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data" ContentType="application/vnd.openxmlformats-officedocument.model+data"/>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externalLinks/externalLink167.xml" ContentType="application/vnd.openxmlformats-officedocument.spreadsheetml.externalLink+xml"/>
  <Override PartName="/xl/externalLinks/externalLink168.xml" ContentType="application/vnd.openxmlformats-officedocument.spreadsheetml.externalLink+xml"/>
  <Override PartName="/xl/externalLinks/externalLink169.xml" ContentType="application/vnd.openxmlformats-officedocument.spreadsheetml.externalLink+xml"/>
  <Override PartName="/xl/externalLinks/externalLink170.xml" ContentType="application/vnd.openxmlformats-officedocument.spreadsheetml.externalLink+xml"/>
  <Override PartName="/xl/externalLinks/externalLink171.xml" ContentType="application/vnd.openxmlformats-officedocument.spreadsheetml.externalLink+xml"/>
  <Override PartName="/xl/externalLinks/externalLink172.xml" ContentType="application/vnd.openxmlformats-officedocument.spreadsheetml.externalLink+xml"/>
  <Override PartName="/xl/externalLinks/externalLink173.xml" ContentType="application/vnd.openxmlformats-officedocument.spreadsheetml.externalLink+xml"/>
  <Override PartName="/xl/externalLinks/externalLink174.xml" ContentType="application/vnd.openxmlformats-officedocument.spreadsheetml.externalLink+xml"/>
  <Override PartName="/xl/externalLinks/externalLink175.xml" ContentType="application/vnd.openxmlformats-officedocument.spreadsheetml.externalLink+xml"/>
  <Override PartName="/xl/externalLinks/externalLink176.xml" ContentType="application/vnd.openxmlformats-officedocument.spreadsheetml.externalLink+xml"/>
  <Override PartName="/xl/externalLinks/externalLink177.xml" ContentType="application/vnd.openxmlformats-officedocument.spreadsheetml.externalLink+xml"/>
  <Override PartName="/xl/externalLinks/externalLink178.xml" ContentType="application/vnd.openxmlformats-officedocument.spreadsheetml.externalLink+xml"/>
  <Override PartName="/xl/externalLinks/externalLink179.xml" ContentType="application/vnd.openxmlformats-officedocument.spreadsheetml.externalLink+xml"/>
  <Override PartName="/xl/externalLinks/externalLink180.xml" ContentType="application/vnd.openxmlformats-officedocument.spreadsheetml.externalLink+xml"/>
  <Override PartName="/xl/externalLinks/externalLink181.xml" ContentType="application/vnd.openxmlformats-officedocument.spreadsheetml.externalLink+xml"/>
  <Override PartName="/xl/externalLinks/externalLink182.xml" ContentType="application/vnd.openxmlformats-officedocument.spreadsheetml.externalLink+xml"/>
  <Override PartName="/xl/externalLinks/externalLink183.xml" ContentType="application/vnd.openxmlformats-officedocument.spreadsheetml.externalLink+xml"/>
  <Override PartName="/xl/externalLinks/externalLink184.xml" ContentType="application/vnd.openxmlformats-officedocument.spreadsheetml.externalLink+xml"/>
  <Override PartName="/xl/externalLinks/externalLink185.xml" ContentType="application/vnd.openxmlformats-officedocument.spreadsheetml.externalLink+xml"/>
  <Override PartName="/xl/externalLinks/externalLink186.xml" ContentType="application/vnd.openxmlformats-officedocument.spreadsheetml.externalLink+xml"/>
  <Override PartName="/xl/externalLinks/externalLink187.xml" ContentType="application/vnd.openxmlformats-officedocument.spreadsheetml.externalLink+xml"/>
  <Override PartName="/xl/externalLinks/externalLink188.xml" ContentType="application/vnd.openxmlformats-officedocument.spreadsheetml.externalLink+xml"/>
  <Override PartName="/xl/externalLinks/externalLink189.xml" ContentType="application/vnd.openxmlformats-officedocument.spreadsheetml.externalLink+xml"/>
  <Override PartName="/xl/externalLinks/externalLink190.xml" ContentType="application/vnd.openxmlformats-officedocument.spreadsheetml.externalLink+xml"/>
  <Override PartName="/xl/externalLinks/externalLink191.xml" ContentType="application/vnd.openxmlformats-officedocument.spreadsheetml.externalLink+xml"/>
  <Override PartName="/xl/externalLinks/externalLink192.xml" ContentType="application/vnd.openxmlformats-officedocument.spreadsheetml.externalLink+xml"/>
  <Override PartName="/xl/externalLinks/externalLink193.xml" ContentType="application/vnd.openxmlformats-officedocument.spreadsheetml.externalLink+xml"/>
  <Override PartName="/xl/externalLinks/externalLink194.xml" ContentType="application/vnd.openxmlformats-officedocument.spreadsheetml.externalLink+xml"/>
  <Override PartName="/xl/externalLinks/externalLink195.xml" ContentType="application/vnd.openxmlformats-officedocument.spreadsheetml.externalLink+xml"/>
  <Override PartName="/xl/externalLinks/externalLink196.xml" ContentType="application/vnd.openxmlformats-officedocument.spreadsheetml.externalLink+xml"/>
  <Override PartName="/xl/externalLinks/externalLink197.xml" ContentType="application/vnd.openxmlformats-officedocument.spreadsheetml.externalLink+xml"/>
  <Override PartName="/xl/externalLinks/externalLink198.xml" ContentType="application/vnd.openxmlformats-officedocument.spreadsheetml.externalLink+xml"/>
  <Override PartName="/xl/externalLinks/externalLink199.xml" ContentType="application/vnd.openxmlformats-officedocument.spreadsheetml.externalLink+xml"/>
  <Override PartName="/xl/externalLinks/externalLink200.xml" ContentType="application/vnd.openxmlformats-officedocument.spreadsheetml.externalLink+xml"/>
  <Override PartName="/xl/externalLinks/externalLink201.xml" ContentType="application/vnd.openxmlformats-officedocument.spreadsheetml.externalLink+xml"/>
  <Override PartName="/xl/externalLinks/externalLink202.xml" ContentType="application/vnd.openxmlformats-officedocument.spreadsheetml.externalLink+xml"/>
  <Override PartName="/xl/externalLinks/externalLink203.xml" ContentType="application/vnd.openxmlformats-officedocument.spreadsheetml.externalLink+xml"/>
  <Override PartName="/xl/externalLinks/externalLink204.xml" ContentType="application/vnd.openxmlformats-officedocument.spreadsheetml.externalLink+xml"/>
  <Override PartName="/xl/externalLinks/externalLink205.xml" ContentType="application/vnd.openxmlformats-officedocument.spreadsheetml.externalLink+xml"/>
  <Override PartName="/xl/externalLinks/externalLink206.xml" ContentType="application/vnd.openxmlformats-officedocument.spreadsheetml.externalLink+xml"/>
  <Override PartName="/xl/externalLinks/externalLink207.xml" ContentType="application/vnd.openxmlformats-officedocument.spreadsheetml.externalLink+xml"/>
  <Override PartName="/xl/externalLinks/externalLink208.xml" ContentType="application/vnd.openxmlformats-officedocument.spreadsheetml.externalLink+xml"/>
  <Override PartName="/xl/externalLinks/externalLink209.xml" ContentType="application/vnd.openxmlformats-officedocument.spreadsheetml.externalLink+xml"/>
  <Override PartName="/xl/externalLinks/externalLink210.xml" ContentType="application/vnd.openxmlformats-officedocument.spreadsheetml.externalLink+xml"/>
  <Override PartName="/xl/externalLinks/externalLink211.xml" ContentType="application/vnd.openxmlformats-officedocument.spreadsheetml.externalLink+xml"/>
  <Override PartName="/xl/externalLinks/externalLink212.xml" ContentType="application/vnd.openxmlformats-officedocument.spreadsheetml.externalLink+xml"/>
  <Override PartName="/xl/externalLinks/externalLink213.xml" ContentType="application/vnd.openxmlformats-officedocument.spreadsheetml.externalLink+xml"/>
  <Override PartName="/xl/externalLinks/externalLink214.xml" ContentType="application/vnd.openxmlformats-officedocument.spreadsheetml.externalLink+xml"/>
  <Override PartName="/xl/externalLinks/externalLink215.xml" ContentType="application/vnd.openxmlformats-officedocument.spreadsheetml.externalLink+xml"/>
  <Override PartName="/xl/externalLinks/externalLink216.xml" ContentType="application/vnd.openxmlformats-officedocument.spreadsheetml.externalLink+xml"/>
  <Override PartName="/xl/externalLinks/externalLink217.xml" ContentType="application/vnd.openxmlformats-officedocument.spreadsheetml.externalLink+xml"/>
  <Override PartName="/xl/externalLinks/externalLink218.xml" ContentType="application/vnd.openxmlformats-officedocument.spreadsheetml.externalLink+xml"/>
  <Override PartName="/xl/externalLinks/externalLink219.xml" ContentType="application/vnd.openxmlformats-officedocument.spreadsheetml.externalLink+xml"/>
  <Override PartName="/xl/externalLinks/externalLink220.xml" ContentType="application/vnd.openxmlformats-officedocument.spreadsheetml.externalLink+xml"/>
  <Override PartName="/xl/externalLinks/externalLink221.xml" ContentType="application/vnd.openxmlformats-officedocument.spreadsheetml.externalLink+xml"/>
  <Override PartName="/xl/externalLinks/externalLink222.xml" ContentType="application/vnd.openxmlformats-officedocument.spreadsheetml.externalLink+xml"/>
  <Override PartName="/xl/pivotCache/pivotCacheDefinition1.xml" ContentType="application/vnd.openxmlformats-officedocument.spreadsheetml.pivotCacheDefinition+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Z:\In Progress Files\Amit Jaiswal\VIS(2023-24)-PL-573-484-741Bhagwati Products LTD\"/>
    </mc:Choice>
  </mc:AlternateContent>
  <bookViews>
    <workbookView xWindow="0" yWindow="0" windowWidth="21600" windowHeight="9735" tabRatio="791" activeTab="4"/>
  </bookViews>
  <sheets>
    <sheet name="Category 4" sheetId="6" r:id="rId1"/>
    <sheet name="Sheet3" sheetId="14" r:id="rId2"/>
    <sheet name="P&amp;M working" sheetId="2" r:id="rId3"/>
    <sheet name="EL&amp;SV" sheetId="10" r:id="rId4"/>
    <sheet name="Sheet2" sheetId="12" r:id="rId5"/>
  </sheets>
  <externalReferences>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 r:id="rId176"/>
    <externalReference r:id="rId177"/>
    <externalReference r:id="rId178"/>
    <externalReference r:id="rId179"/>
    <externalReference r:id="rId180"/>
    <externalReference r:id="rId181"/>
    <externalReference r:id="rId182"/>
    <externalReference r:id="rId183"/>
    <externalReference r:id="rId184"/>
    <externalReference r:id="rId185"/>
    <externalReference r:id="rId186"/>
    <externalReference r:id="rId187"/>
    <externalReference r:id="rId188"/>
    <externalReference r:id="rId189"/>
    <externalReference r:id="rId190"/>
    <externalReference r:id="rId191"/>
    <externalReference r:id="rId192"/>
    <externalReference r:id="rId193"/>
    <externalReference r:id="rId194"/>
    <externalReference r:id="rId195"/>
    <externalReference r:id="rId196"/>
    <externalReference r:id="rId197"/>
    <externalReference r:id="rId198"/>
    <externalReference r:id="rId199"/>
    <externalReference r:id="rId200"/>
    <externalReference r:id="rId201"/>
    <externalReference r:id="rId202"/>
    <externalReference r:id="rId203"/>
    <externalReference r:id="rId204"/>
    <externalReference r:id="rId205"/>
    <externalReference r:id="rId206"/>
    <externalReference r:id="rId207"/>
    <externalReference r:id="rId208"/>
    <externalReference r:id="rId209"/>
    <externalReference r:id="rId210"/>
    <externalReference r:id="rId211"/>
    <externalReference r:id="rId212"/>
    <externalReference r:id="rId213"/>
    <externalReference r:id="rId214"/>
    <externalReference r:id="rId215"/>
    <externalReference r:id="rId216"/>
    <externalReference r:id="rId217"/>
    <externalReference r:id="rId218"/>
    <externalReference r:id="rId219"/>
    <externalReference r:id="rId220"/>
    <externalReference r:id="rId221"/>
    <externalReference r:id="rId222"/>
    <externalReference r:id="rId223"/>
    <externalReference r:id="rId224"/>
    <externalReference r:id="rId225"/>
    <externalReference r:id="rId226"/>
    <externalReference r:id="rId227"/>
  </externalReferences>
  <definedNames>
    <definedName name="\0" localSheetId="3">#REF!</definedName>
    <definedName name="\0">#REF!</definedName>
    <definedName name="\000">#REF!</definedName>
    <definedName name="\a">[1]ANALYSIS!#REF!</definedName>
    <definedName name="\B">#REF!</definedName>
    <definedName name="\C">#REF!</definedName>
    <definedName name="\F" localSheetId="3">#REF!</definedName>
    <definedName name="\F">#REF!</definedName>
    <definedName name="\H">#REF!</definedName>
    <definedName name="\i">#REF!</definedName>
    <definedName name="\M" localSheetId="3">[2]Sheet1!$D$508</definedName>
    <definedName name="\M">[2]Sheet1!$D$508</definedName>
    <definedName name="\N">#REF!</definedName>
    <definedName name="\p" localSheetId="3">#REF!</definedName>
    <definedName name="\p">#REF!</definedName>
    <definedName name="\R">#REF!</definedName>
    <definedName name="\s" localSheetId="3">#N/A</definedName>
    <definedName name="\s">#N/A</definedName>
    <definedName name="\U">#REF!</definedName>
    <definedName name="\V">#REF!</definedName>
    <definedName name="\z">[3]Projects!$IS$7931</definedName>
    <definedName name="_" localSheetId="3" hidden="1">#REF!</definedName>
    <definedName name="_" hidden="1">#REF!</definedName>
    <definedName name="_________________________________dk1" localSheetId="3" hidden="1">{#N/A,#N/A,FALSE,"COVER.XLS";#N/A,#N/A,FALSE,"RACT1.XLS";#N/A,#N/A,FALSE,"RACT2.XLS";#N/A,#N/A,FALSE,"ECCMP";#N/A,#N/A,FALSE,"WELDER.XLS"}</definedName>
    <definedName name="_________________________________dk1" hidden="1">{#N/A,#N/A,FALSE,"COVER.XLS";#N/A,#N/A,FALSE,"RACT1.XLS";#N/A,#N/A,FALSE,"RACT2.XLS";#N/A,#N/A,FALSE,"ECCMP";#N/A,#N/A,FALSE,"WELDER.XLS"}</definedName>
    <definedName name="_________________________________kv2" localSheetId="3" hidden="1">{#N/A,#N/A,FALSE,"COVER1.XLS ";#N/A,#N/A,FALSE,"RACT1.XLS";#N/A,#N/A,FALSE,"RACT2.XLS";#N/A,#N/A,FALSE,"ECCMP";#N/A,#N/A,FALSE,"WELDER.XLS"}</definedName>
    <definedName name="_________________________________kv2" hidden="1">{#N/A,#N/A,FALSE,"COVER1.XLS ";#N/A,#N/A,FALSE,"RACT1.XLS";#N/A,#N/A,FALSE,"RACT2.XLS";#N/A,#N/A,FALSE,"ECCMP";#N/A,#N/A,FALSE,"WELDER.XLS"}</definedName>
    <definedName name="_________________________________kvs1" localSheetId="3" hidden="1">{#N/A,#N/A,FALSE,"COVER1.XLS ";#N/A,#N/A,FALSE,"RACT1.XLS";#N/A,#N/A,FALSE,"RACT2.XLS";#N/A,#N/A,FALSE,"ECCMP";#N/A,#N/A,FALSE,"WELDER.XLS"}</definedName>
    <definedName name="_________________________________kvs1" hidden="1">{#N/A,#N/A,FALSE,"COVER1.XLS ";#N/A,#N/A,FALSE,"RACT1.XLS";#N/A,#N/A,FALSE,"RACT2.XLS";#N/A,#N/A,FALSE,"ECCMP";#N/A,#N/A,FALSE,"WELDER.XLS"}</definedName>
    <definedName name="_________________________________kvs2" localSheetId="3" hidden="1">{#N/A,#N/A,FALSE,"COVER1.XLS ";#N/A,#N/A,FALSE,"RACT1.XLS";#N/A,#N/A,FALSE,"RACT2.XLS";#N/A,#N/A,FALSE,"ECCMP";#N/A,#N/A,FALSE,"WELDER.XLS"}</definedName>
    <definedName name="_________________________________kvs2" hidden="1">{#N/A,#N/A,FALSE,"COVER1.XLS ";#N/A,#N/A,FALSE,"RACT1.XLS";#N/A,#N/A,FALSE,"RACT2.XLS";#N/A,#N/A,FALSE,"ECCMP";#N/A,#N/A,FALSE,"WELDER.XLS"}</definedName>
    <definedName name="_________________________________kvs5" localSheetId="3" hidden="1">{#N/A,#N/A,FALSE,"COVER.XLS";#N/A,#N/A,FALSE,"RACT1.XLS";#N/A,#N/A,FALSE,"RACT2.XLS";#N/A,#N/A,FALSE,"ECCMP";#N/A,#N/A,FALSE,"WELDER.XLS"}</definedName>
    <definedName name="_________________________________kvs5" hidden="1">{#N/A,#N/A,FALSE,"COVER.XLS";#N/A,#N/A,FALSE,"RACT1.XLS";#N/A,#N/A,FALSE,"RACT2.XLS";#N/A,#N/A,FALSE,"ECCMP";#N/A,#N/A,FALSE,"WELDER.XLS"}</definedName>
    <definedName name="_________________________________kvs8" localSheetId="3" hidden="1">{#N/A,#N/A,FALSE,"COVER1.XLS ";#N/A,#N/A,FALSE,"RACT1.XLS";#N/A,#N/A,FALSE,"RACT2.XLS";#N/A,#N/A,FALSE,"ECCMP";#N/A,#N/A,FALSE,"WELDER.XLS"}</definedName>
    <definedName name="_________________________________kvs8" hidden="1">{#N/A,#N/A,FALSE,"COVER1.XLS ";#N/A,#N/A,FALSE,"RACT1.XLS";#N/A,#N/A,FALSE,"RACT2.XLS";#N/A,#N/A,FALSE,"ECCMP";#N/A,#N/A,FALSE,"WELDER.XLS"}</definedName>
    <definedName name="_________________________________lk1" localSheetId="3"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________________lk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________________ns1" localSheetId="3" hidden="1">{#N/A,#N/A,FALSE,"COVER1.XLS ";#N/A,#N/A,FALSE,"RACT1.XLS";#N/A,#N/A,FALSE,"RACT2.XLS";#N/A,#N/A,FALSE,"ECCMP";#N/A,#N/A,FALSE,"WELDER.XLS"}</definedName>
    <definedName name="_________________________________ns1" hidden="1">{#N/A,#N/A,FALSE,"COVER1.XLS ";#N/A,#N/A,FALSE,"RACT1.XLS";#N/A,#N/A,FALSE,"RACT2.XLS";#N/A,#N/A,FALSE,"ECCMP";#N/A,#N/A,FALSE,"WELDER.XLS"}</definedName>
    <definedName name="_________________________________tr1" localSheetId="3"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________________tr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________________wrn1" localSheetId="3"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________________wrn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______________dk1" localSheetId="3" hidden="1">{#N/A,#N/A,FALSE,"COVER.XLS";#N/A,#N/A,FALSE,"RACT1.XLS";#N/A,#N/A,FALSE,"RACT2.XLS";#N/A,#N/A,FALSE,"ECCMP";#N/A,#N/A,FALSE,"WELDER.XLS"}</definedName>
    <definedName name="_______________________________dk1" hidden="1">{#N/A,#N/A,FALSE,"COVER.XLS";#N/A,#N/A,FALSE,"RACT1.XLS";#N/A,#N/A,FALSE,"RACT2.XLS";#N/A,#N/A,FALSE,"ECCMP";#N/A,#N/A,FALSE,"WELDER.XLS"}</definedName>
    <definedName name="_______________________________kv2" localSheetId="3" hidden="1">{#N/A,#N/A,FALSE,"COVER1.XLS ";#N/A,#N/A,FALSE,"RACT1.XLS";#N/A,#N/A,FALSE,"RACT2.XLS";#N/A,#N/A,FALSE,"ECCMP";#N/A,#N/A,FALSE,"WELDER.XLS"}</definedName>
    <definedName name="_______________________________kv2" hidden="1">{#N/A,#N/A,FALSE,"COVER1.XLS ";#N/A,#N/A,FALSE,"RACT1.XLS";#N/A,#N/A,FALSE,"RACT2.XLS";#N/A,#N/A,FALSE,"ECCMP";#N/A,#N/A,FALSE,"WELDER.XLS"}</definedName>
    <definedName name="_______________________________kvs1" localSheetId="3" hidden="1">{#N/A,#N/A,FALSE,"COVER1.XLS ";#N/A,#N/A,FALSE,"RACT1.XLS";#N/A,#N/A,FALSE,"RACT2.XLS";#N/A,#N/A,FALSE,"ECCMP";#N/A,#N/A,FALSE,"WELDER.XLS"}</definedName>
    <definedName name="_______________________________kvs1" hidden="1">{#N/A,#N/A,FALSE,"COVER1.XLS ";#N/A,#N/A,FALSE,"RACT1.XLS";#N/A,#N/A,FALSE,"RACT2.XLS";#N/A,#N/A,FALSE,"ECCMP";#N/A,#N/A,FALSE,"WELDER.XLS"}</definedName>
    <definedName name="_______________________________kvs2" localSheetId="3" hidden="1">{#N/A,#N/A,FALSE,"COVER1.XLS ";#N/A,#N/A,FALSE,"RACT1.XLS";#N/A,#N/A,FALSE,"RACT2.XLS";#N/A,#N/A,FALSE,"ECCMP";#N/A,#N/A,FALSE,"WELDER.XLS"}</definedName>
    <definedName name="_______________________________kvs2" hidden="1">{#N/A,#N/A,FALSE,"COVER1.XLS ";#N/A,#N/A,FALSE,"RACT1.XLS";#N/A,#N/A,FALSE,"RACT2.XLS";#N/A,#N/A,FALSE,"ECCMP";#N/A,#N/A,FALSE,"WELDER.XLS"}</definedName>
    <definedName name="_______________________________kvs5" localSheetId="3" hidden="1">{#N/A,#N/A,FALSE,"COVER.XLS";#N/A,#N/A,FALSE,"RACT1.XLS";#N/A,#N/A,FALSE,"RACT2.XLS";#N/A,#N/A,FALSE,"ECCMP";#N/A,#N/A,FALSE,"WELDER.XLS"}</definedName>
    <definedName name="_______________________________kvs5" hidden="1">{#N/A,#N/A,FALSE,"COVER.XLS";#N/A,#N/A,FALSE,"RACT1.XLS";#N/A,#N/A,FALSE,"RACT2.XLS";#N/A,#N/A,FALSE,"ECCMP";#N/A,#N/A,FALSE,"WELDER.XLS"}</definedName>
    <definedName name="_______________________________kvs8" localSheetId="3" hidden="1">{#N/A,#N/A,FALSE,"COVER1.XLS ";#N/A,#N/A,FALSE,"RACT1.XLS";#N/A,#N/A,FALSE,"RACT2.XLS";#N/A,#N/A,FALSE,"ECCMP";#N/A,#N/A,FALSE,"WELDER.XLS"}</definedName>
    <definedName name="_______________________________kvs8" hidden="1">{#N/A,#N/A,FALSE,"COVER1.XLS ";#N/A,#N/A,FALSE,"RACT1.XLS";#N/A,#N/A,FALSE,"RACT2.XLS";#N/A,#N/A,FALSE,"ECCMP";#N/A,#N/A,FALSE,"WELDER.XLS"}</definedName>
    <definedName name="_______________________________lk1" localSheetId="3"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______________lk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______________ns1" localSheetId="3" hidden="1">{#N/A,#N/A,FALSE,"COVER1.XLS ";#N/A,#N/A,FALSE,"RACT1.XLS";#N/A,#N/A,FALSE,"RACT2.XLS";#N/A,#N/A,FALSE,"ECCMP";#N/A,#N/A,FALSE,"WELDER.XLS"}</definedName>
    <definedName name="_______________________________ns1" hidden="1">{#N/A,#N/A,FALSE,"COVER1.XLS ";#N/A,#N/A,FALSE,"RACT1.XLS";#N/A,#N/A,FALSE,"RACT2.XLS";#N/A,#N/A,FALSE,"ECCMP";#N/A,#N/A,FALSE,"WELDER.XLS"}</definedName>
    <definedName name="_______________________________tr1" localSheetId="3"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______________tr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______________wrn1" localSheetId="3"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______________wrn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__________dk1" localSheetId="3" hidden="1">{#N/A,#N/A,FALSE,"COVER.XLS";#N/A,#N/A,FALSE,"RACT1.XLS";#N/A,#N/A,FALSE,"RACT2.XLS";#N/A,#N/A,FALSE,"ECCMP";#N/A,#N/A,FALSE,"WELDER.XLS"}</definedName>
    <definedName name="___________________________dk1" hidden="1">{#N/A,#N/A,FALSE,"COVER.XLS";#N/A,#N/A,FALSE,"RACT1.XLS";#N/A,#N/A,FALSE,"RACT2.XLS";#N/A,#N/A,FALSE,"ECCMP";#N/A,#N/A,FALSE,"WELDER.XLS"}</definedName>
    <definedName name="___________________________kv2" localSheetId="3" hidden="1">{#N/A,#N/A,FALSE,"COVER1.XLS ";#N/A,#N/A,FALSE,"RACT1.XLS";#N/A,#N/A,FALSE,"RACT2.XLS";#N/A,#N/A,FALSE,"ECCMP";#N/A,#N/A,FALSE,"WELDER.XLS"}</definedName>
    <definedName name="___________________________kv2" hidden="1">{#N/A,#N/A,FALSE,"COVER1.XLS ";#N/A,#N/A,FALSE,"RACT1.XLS";#N/A,#N/A,FALSE,"RACT2.XLS";#N/A,#N/A,FALSE,"ECCMP";#N/A,#N/A,FALSE,"WELDER.XLS"}</definedName>
    <definedName name="___________________________kvs1" localSheetId="3" hidden="1">{#N/A,#N/A,FALSE,"COVER1.XLS ";#N/A,#N/A,FALSE,"RACT1.XLS";#N/A,#N/A,FALSE,"RACT2.XLS";#N/A,#N/A,FALSE,"ECCMP";#N/A,#N/A,FALSE,"WELDER.XLS"}</definedName>
    <definedName name="___________________________kvs1" hidden="1">{#N/A,#N/A,FALSE,"COVER1.XLS ";#N/A,#N/A,FALSE,"RACT1.XLS";#N/A,#N/A,FALSE,"RACT2.XLS";#N/A,#N/A,FALSE,"ECCMP";#N/A,#N/A,FALSE,"WELDER.XLS"}</definedName>
    <definedName name="___________________________kvs2" localSheetId="3" hidden="1">{#N/A,#N/A,FALSE,"COVER1.XLS ";#N/A,#N/A,FALSE,"RACT1.XLS";#N/A,#N/A,FALSE,"RACT2.XLS";#N/A,#N/A,FALSE,"ECCMP";#N/A,#N/A,FALSE,"WELDER.XLS"}</definedName>
    <definedName name="___________________________kvs2" hidden="1">{#N/A,#N/A,FALSE,"COVER1.XLS ";#N/A,#N/A,FALSE,"RACT1.XLS";#N/A,#N/A,FALSE,"RACT2.XLS";#N/A,#N/A,FALSE,"ECCMP";#N/A,#N/A,FALSE,"WELDER.XLS"}</definedName>
    <definedName name="___________________________kvs5" localSheetId="3" hidden="1">{#N/A,#N/A,FALSE,"COVER.XLS";#N/A,#N/A,FALSE,"RACT1.XLS";#N/A,#N/A,FALSE,"RACT2.XLS";#N/A,#N/A,FALSE,"ECCMP";#N/A,#N/A,FALSE,"WELDER.XLS"}</definedName>
    <definedName name="___________________________kvs5" hidden="1">{#N/A,#N/A,FALSE,"COVER.XLS";#N/A,#N/A,FALSE,"RACT1.XLS";#N/A,#N/A,FALSE,"RACT2.XLS";#N/A,#N/A,FALSE,"ECCMP";#N/A,#N/A,FALSE,"WELDER.XLS"}</definedName>
    <definedName name="___________________________kvs8" localSheetId="3" hidden="1">{#N/A,#N/A,FALSE,"COVER1.XLS ";#N/A,#N/A,FALSE,"RACT1.XLS";#N/A,#N/A,FALSE,"RACT2.XLS";#N/A,#N/A,FALSE,"ECCMP";#N/A,#N/A,FALSE,"WELDER.XLS"}</definedName>
    <definedName name="___________________________kvs8" hidden="1">{#N/A,#N/A,FALSE,"COVER1.XLS ";#N/A,#N/A,FALSE,"RACT1.XLS";#N/A,#N/A,FALSE,"RACT2.XLS";#N/A,#N/A,FALSE,"ECCMP";#N/A,#N/A,FALSE,"WELDER.XLS"}</definedName>
    <definedName name="___________________________lk1" localSheetId="3"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__________lk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__________ns1" localSheetId="3" hidden="1">{#N/A,#N/A,FALSE,"COVER1.XLS ";#N/A,#N/A,FALSE,"RACT1.XLS";#N/A,#N/A,FALSE,"RACT2.XLS";#N/A,#N/A,FALSE,"ECCMP";#N/A,#N/A,FALSE,"WELDER.XLS"}</definedName>
    <definedName name="___________________________ns1" hidden="1">{#N/A,#N/A,FALSE,"COVER1.XLS ";#N/A,#N/A,FALSE,"RACT1.XLS";#N/A,#N/A,FALSE,"RACT2.XLS";#N/A,#N/A,FALSE,"ECCMP";#N/A,#N/A,FALSE,"WELDER.XLS"}</definedName>
    <definedName name="___________________________tr1" localSheetId="3"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__________tr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__________wrn1" localSheetId="3"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__________wrn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_________abc1" localSheetId="3" hidden="1">{#N/A,#N/A,FALSE,"str_title";#N/A,#N/A,FALSE,"SUM";#N/A,#N/A,FALSE,"Scope";#N/A,#N/A,FALSE,"PIE-Jn";#N/A,#N/A,FALSE,"PIE-Jn_Hz";#N/A,#N/A,FALSE,"Liq_Plan";#N/A,#N/A,FALSE,"S_Curve";#N/A,#N/A,FALSE,"Liq_Prof";#N/A,#N/A,FALSE,"Man_Pwr";#N/A,#N/A,FALSE,"Man_Prof"}</definedName>
    <definedName name="__________________________abc1" hidden="1">{#N/A,#N/A,FALSE,"str_title";#N/A,#N/A,FALSE,"SUM";#N/A,#N/A,FALSE,"Scope";#N/A,#N/A,FALSE,"PIE-Jn";#N/A,#N/A,FALSE,"PIE-Jn_Hz";#N/A,#N/A,FALSE,"Liq_Plan";#N/A,#N/A,FALSE,"S_Curve";#N/A,#N/A,FALSE,"Liq_Prof";#N/A,#N/A,FALSE,"Man_Pwr";#N/A,#N/A,FALSE,"Man_Prof"}</definedName>
    <definedName name="_________________________abc1" localSheetId="3" hidden="1">{#N/A,#N/A,FALSE,"str_title";#N/A,#N/A,FALSE,"SUM";#N/A,#N/A,FALSE,"Scope";#N/A,#N/A,FALSE,"PIE-Jn";#N/A,#N/A,FALSE,"PIE-Jn_Hz";#N/A,#N/A,FALSE,"Liq_Plan";#N/A,#N/A,FALSE,"S_Curve";#N/A,#N/A,FALSE,"Liq_Prof";#N/A,#N/A,FALSE,"Man_Pwr";#N/A,#N/A,FALSE,"Man_Prof"}</definedName>
    <definedName name="_________________________abc1" hidden="1">{#N/A,#N/A,FALSE,"str_title";#N/A,#N/A,FALSE,"SUM";#N/A,#N/A,FALSE,"Scope";#N/A,#N/A,FALSE,"PIE-Jn";#N/A,#N/A,FALSE,"PIE-Jn_Hz";#N/A,#N/A,FALSE,"Liq_Plan";#N/A,#N/A,FALSE,"S_Curve";#N/A,#N/A,FALSE,"Liq_Prof";#N/A,#N/A,FALSE,"Man_Pwr";#N/A,#N/A,FALSE,"Man_Prof"}</definedName>
    <definedName name="_________________________dk1" localSheetId="3" hidden="1">{#N/A,#N/A,FALSE,"COVER.XLS";#N/A,#N/A,FALSE,"RACT1.XLS";#N/A,#N/A,FALSE,"RACT2.XLS";#N/A,#N/A,FALSE,"ECCMP";#N/A,#N/A,FALSE,"WELDER.XLS"}</definedName>
    <definedName name="_________________________dk1" hidden="1">{#N/A,#N/A,FALSE,"COVER.XLS";#N/A,#N/A,FALSE,"RACT1.XLS";#N/A,#N/A,FALSE,"RACT2.XLS";#N/A,#N/A,FALSE,"ECCMP";#N/A,#N/A,FALSE,"WELDER.XLS"}</definedName>
    <definedName name="_________________________kv2" localSheetId="3" hidden="1">{#N/A,#N/A,FALSE,"COVER1.XLS ";#N/A,#N/A,FALSE,"RACT1.XLS";#N/A,#N/A,FALSE,"RACT2.XLS";#N/A,#N/A,FALSE,"ECCMP";#N/A,#N/A,FALSE,"WELDER.XLS"}</definedName>
    <definedName name="_________________________kv2" hidden="1">{#N/A,#N/A,FALSE,"COVER1.XLS ";#N/A,#N/A,FALSE,"RACT1.XLS";#N/A,#N/A,FALSE,"RACT2.XLS";#N/A,#N/A,FALSE,"ECCMP";#N/A,#N/A,FALSE,"WELDER.XLS"}</definedName>
    <definedName name="_________________________kvs1" localSheetId="3" hidden="1">{#N/A,#N/A,FALSE,"COVER1.XLS ";#N/A,#N/A,FALSE,"RACT1.XLS";#N/A,#N/A,FALSE,"RACT2.XLS";#N/A,#N/A,FALSE,"ECCMP";#N/A,#N/A,FALSE,"WELDER.XLS"}</definedName>
    <definedName name="_________________________kvs1" hidden="1">{#N/A,#N/A,FALSE,"COVER1.XLS ";#N/A,#N/A,FALSE,"RACT1.XLS";#N/A,#N/A,FALSE,"RACT2.XLS";#N/A,#N/A,FALSE,"ECCMP";#N/A,#N/A,FALSE,"WELDER.XLS"}</definedName>
    <definedName name="_________________________kvs2" localSheetId="3" hidden="1">{#N/A,#N/A,FALSE,"COVER1.XLS ";#N/A,#N/A,FALSE,"RACT1.XLS";#N/A,#N/A,FALSE,"RACT2.XLS";#N/A,#N/A,FALSE,"ECCMP";#N/A,#N/A,FALSE,"WELDER.XLS"}</definedName>
    <definedName name="_________________________kvs2" hidden="1">{#N/A,#N/A,FALSE,"COVER1.XLS ";#N/A,#N/A,FALSE,"RACT1.XLS";#N/A,#N/A,FALSE,"RACT2.XLS";#N/A,#N/A,FALSE,"ECCMP";#N/A,#N/A,FALSE,"WELDER.XLS"}</definedName>
    <definedName name="_________________________kvs5" localSheetId="3" hidden="1">{#N/A,#N/A,FALSE,"COVER.XLS";#N/A,#N/A,FALSE,"RACT1.XLS";#N/A,#N/A,FALSE,"RACT2.XLS";#N/A,#N/A,FALSE,"ECCMP";#N/A,#N/A,FALSE,"WELDER.XLS"}</definedName>
    <definedName name="_________________________kvs5" hidden="1">{#N/A,#N/A,FALSE,"COVER.XLS";#N/A,#N/A,FALSE,"RACT1.XLS";#N/A,#N/A,FALSE,"RACT2.XLS";#N/A,#N/A,FALSE,"ECCMP";#N/A,#N/A,FALSE,"WELDER.XLS"}</definedName>
    <definedName name="_________________________kvs8" localSheetId="3" hidden="1">{#N/A,#N/A,FALSE,"COVER1.XLS ";#N/A,#N/A,FALSE,"RACT1.XLS";#N/A,#N/A,FALSE,"RACT2.XLS";#N/A,#N/A,FALSE,"ECCMP";#N/A,#N/A,FALSE,"WELDER.XLS"}</definedName>
    <definedName name="_________________________kvs8" hidden="1">{#N/A,#N/A,FALSE,"COVER1.XLS ";#N/A,#N/A,FALSE,"RACT1.XLS";#N/A,#N/A,FALSE,"RACT2.XLS";#N/A,#N/A,FALSE,"ECCMP";#N/A,#N/A,FALSE,"WELDER.XLS"}</definedName>
    <definedName name="_________________________lk1" localSheetId="3"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________lk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________ns1" localSheetId="3" hidden="1">{#N/A,#N/A,FALSE,"COVER1.XLS ";#N/A,#N/A,FALSE,"RACT1.XLS";#N/A,#N/A,FALSE,"RACT2.XLS";#N/A,#N/A,FALSE,"ECCMP";#N/A,#N/A,FALSE,"WELDER.XLS"}</definedName>
    <definedName name="_________________________ns1" hidden="1">{#N/A,#N/A,FALSE,"COVER1.XLS ";#N/A,#N/A,FALSE,"RACT1.XLS";#N/A,#N/A,FALSE,"RACT2.XLS";#N/A,#N/A,FALSE,"ECCMP";#N/A,#N/A,FALSE,"WELDER.XLS"}</definedName>
    <definedName name="_________________________tr1" localSheetId="3"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________tr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________wrn1" localSheetId="3"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________wrn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_______abc1" localSheetId="3" hidden="1">{#N/A,#N/A,FALSE,"str_title";#N/A,#N/A,FALSE,"SUM";#N/A,#N/A,FALSE,"Scope";#N/A,#N/A,FALSE,"PIE-Jn";#N/A,#N/A,FALSE,"PIE-Jn_Hz";#N/A,#N/A,FALSE,"Liq_Plan";#N/A,#N/A,FALSE,"S_Curve";#N/A,#N/A,FALSE,"Liq_Prof";#N/A,#N/A,FALSE,"Man_Pwr";#N/A,#N/A,FALSE,"Man_Prof"}</definedName>
    <definedName name="________________________abc1" hidden="1">{#N/A,#N/A,FALSE,"str_title";#N/A,#N/A,FALSE,"SUM";#N/A,#N/A,FALSE,"Scope";#N/A,#N/A,FALSE,"PIE-Jn";#N/A,#N/A,FALSE,"PIE-Jn_Hz";#N/A,#N/A,FALSE,"Liq_Plan";#N/A,#N/A,FALSE,"S_Curve";#N/A,#N/A,FALSE,"Liq_Prof";#N/A,#N/A,FALSE,"Man_Pwr";#N/A,#N/A,FALSE,"Man_Prof"}</definedName>
    <definedName name="_______________________abc1" localSheetId="3" hidden="1">{#N/A,#N/A,FALSE,"str_title";#N/A,#N/A,FALSE,"SUM";#N/A,#N/A,FALSE,"Scope";#N/A,#N/A,FALSE,"PIE-Jn";#N/A,#N/A,FALSE,"PIE-Jn_Hz";#N/A,#N/A,FALSE,"Liq_Plan";#N/A,#N/A,FALSE,"S_Curve";#N/A,#N/A,FALSE,"Liq_Prof";#N/A,#N/A,FALSE,"Man_Pwr";#N/A,#N/A,FALSE,"Man_Prof"}</definedName>
    <definedName name="_______________________abc1" hidden="1">{#N/A,#N/A,FALSE,"str_title";#N/A,#N/A,FALSE,"SUM";#N/A,#N/A,FALSE,"Scope";#N/A,#N/A,FALSE,"PIE-Jn";#N/A,#N/A,FALSE,"PIE-Jn_Hz";#N/A,#N/A,FALSE,"Liq_Plan";#N/A,#N/A,FALSE,"S_Curve";#N/A,#N/A,FALSE,"Liq_Prof";#N/A,#N/A,FALSE,"Man_Pwr";#N/A,#N/A,FALSE,"Man_Prof"}</definedName>
    <definedName name="_______________________dk1" localSheetId="3" hidden="1">{#N/A,#N/A,FALSE,"COVER.XLS";#N/A,#N/A,FALSE,"RACT1.XLS";#N/A,#N/A,FALSE,"RACT2.XLS";#N/A,#N/A,FALSE,"ECCMP";#N/A,#N/A,FALSE,"WELDER.XLS"}</definedName>
    <definedName name="_______________________dk1" hidden="1">{#N/A,#N/A,FALSE,"COVER.XLS";#N/A,#N/A,FALSE,"RACT1.XLS";#N/A,#N/A,FALSE,"RACT2.XLS";#N/A,#N/A,FALSE,"ECCMP";#N/A,#N/A,FALSE,"WELDER.XLS"}</definedName>
    <definedName name="_______________________kv2" localSheetId="3" hidden="1">{#N/A,#N/A,FALSE,"COVER1.XLS ";#N/A,#N/A,FALSE,"RACT1.XLS";#N/A,#N/A,FALSE,"RACT2.XLS";#N/A,#N/A,FALSE,"ECCMP";#N/A,#N/A,FALSE,"WELDER.XLS"}</definedName>
    <definedName name="_______________________kv2" hidden="1">{#N/A,#N/A,FALSE,"COVER1.XLS ";#N/A,#N/A,FALSE,"RACT1.XLS";#N/A,#N/A,FALSE,"RACT2.XLS";#N/A,#N/A,FALSE,"ECCMP";#N/A,#N/A,FALSE,"WELDER.XLS"}</definedName>
    <definedName name="_______________________kvs1" localSheetId="3" hidden="1">{#N/A,#N/A,FALSE,"COVER1.XLS ";#N/A,#N/A,FALSE,"RACT1.XLS";#N/A,#N/A,FALSE,"RACT2.XLS";#N/A,#N/A,FALSE,"ECCMP";#N/A,#N/A,FALSE,"WELDER.XLS"}</definedName>
    <definedName name="_______________________kvs1" hidden="1">{#N/A,#N/A,FALSE,"COVER1.XLS ";#N/A,#N/A,FALSE,"RACT1.XLS";#N/A,#N/A,FALSE,"RACT2.XLS";#N/A,#N/A,FALSE,"ECCMP";#N/A,#N/A,FALSE,"WELDER.XLS"}</definedName>
    <definedName name="_______________________kvs2" localSheetId="3" hidden="1">{#N/A,#N/A,FALSE,"COVER1.XLS ";#N/A,#N/A,FALSE,"RACT1.XLS";#N/A,#N/A,FALSE,"RACT2.XLS";#N/A,#N/A,FALSE,"ECCMP";#N/A,#N/A,FALSE,"WELDER.XLS"}</definedName>
    <definedName name="_______________________kvs2" hidden="1">{#N/A,#N/A,FALSE,"COVER1.XLS ";#N/A,#N/A,FALSE,"RACT1.XLS";#N/A,#N/A,FALSE,"RACT2.XLS";#N/A,#N/A,FALSE,"ECCMP";#N/A,#N/A,FALSE,"WELDER.XLS"}</definedName>
    <definedName name="_______________________kvs5" localSheetId="3" hidden="1">{#N/A,#N/A,FALSE,"COVER.XLS";#N/A,#N/A,FALSE,"RACT1.XLS";#N/A,#N/A,FALSE,"RACT2.XLS";#N/A,#N/A,FALSE,"ECCMP";#N/A,#N/A,FALSE,"WELDER.XLS"}</definedName>
    <definedName name="_______________________kvs5" hidden="1">{#N/A,#N/A,FALSE,"COVER.XLS";#N/A,#N/A,FALSE,"RACT1.XLS";#N/A,#N/A,FALSE,"RACT2.XLS";#N/A,#N/A,FALSE,"ECCMP";#N/A,#N/A,FALSE,"WELDER.XLS"}</definedName>
    <definedName name="_______________________kvs8" localSheetId="3" hidden="1">{#N/A,#N/A,FALSE,"COVER1.XLS ";#N/A,#N/A,FALSE,"RACT1.XLS";#N/A,#N/A,FALSE,"RACT2.XLS";#N/A,#N/A,FALSE,"ECCMP";#N/A,#N/A,FALSE,"WELDER.XLS"}</definedName>
    <definedName name="_______________________kvs8" hidden="1">{#N/A,#N/A,FALSE,"COVER1.XLS ";#N/A,#N/A,FALSE,"RACT1.XLS";#N/A,#N/A,FALSE,"RACT2.XLS";#N/A,#N/A,FALSE,"ECCMP";#N/A,#N/A,FALSE,"WELDER.XLS"}</definedName>
    <definedName name="_______________________lk1" localSheetId="3"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______lk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______ns1" localSheetId="3" hidden="1">{#N/A,#N/A,FALSE,"COVER1.XLS ";#N/A,#N/A,FALSE,"RACT1.XLS";#N/A,#N/A,FALSE,"RACT2.XLS";#N/A,#N/A,FALSE,"ECCMP";#N/A,#N/A,FALSE,"WELDER.XLS"}</definedName>
    <definedName name="_______________________ns1" hidden="1">{#N/A,#N/A,FALSE,"COVER1.XLS ";#N/A,#N/A,FALSE,"RACT1.XLS";#N/A,#N/A,FALSE,"RACT2.XLS";#N/A,#N/A,FALSE,"ECCMP";#N/A,#N/A,FALSE,"WELDER.XLS"}</definedName>
    <definedName name="_______________________tr1" localSheetId="3"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______tr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______wrn1" localSheetId="3"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______wrn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_____abc1" localSheetId="3" hidden="1">{#N/A,#N/A,FALSE,"str_title";#N/A,#N/A,FALSE,"SUM";#N/A,#N/A,FALSE,"Scope";#N/A,#N/A,FALSE,"PIE-Jn";#N/A,#N/A,FALSE,"PIE-Jn_Hz";#N/A,#N/A,FALSE,"Liq_Plan";#N/A,#N/A,FALSE,"S_Curve";#N/A,#N/A,FALSE,"Liq_Prof";#N/A,#N/A,FALSE,"Man_Pwr";#N/A,#N/A,FALSE,"Man_Prof"}</definedName>
    <definedName name="______________________abc1" hidden="1">{#N/A,#N/A,FALSE,"str_title";#N/A,#N/A,FALSE,"SUM";#N/A,#N/A,FALSE,"Scope";#N/A,#N/A,FALSE,"PIE-Jn";#N/A,#N/A,FALSE,"PIE-Jn_Hz";#N/A,#N/A,FALSE,"Liq_Plan";#N/A,#N/A,FALSE,"S_Curve";#N/A,#N/A,FALSE,"Liq_Prof";#N/A,#N/A,FALSE,"Man_Pwr";#N/A,#N/A,FALSE,"Man_Prof"}</definedName>
    <definedName name="_____________________dk1" localSheetId="3" hidden="1">{#N/A,#N/A,FALSE,"COVER.XLS";#N/A,#N/A,FALSE,"RACT1.XLS";#N/A,#N/A,FALSE,"RACT2.XLS";#N/A,#N/A,FALSE,"ECCMP";#N/A,#N/A,FALSE,"WELDER.XLS"}</definedName>
    <definedName name="_____________________dk1" hidden="1">{#N/A,#N/A,FALSE,"COVER.XLS";#N/A,#N/A,FALSE,"RACT1.XLS";#N/A,#N/A,FALSE,"RACT2.XLS";#N/A,#N/A,FALSE,"ECCMP";#N/A,#N/A,FALSE,"WELDER.XLS"}</definedName>
    <definedName name="_____________________kv2" localSheetId="3" hidden="1">{#N/A,#N/A,FALSE,"COVER1.XLS ";#N/A,#N/A,FALSE,"RACT1.XLS";#N/A,#N/A,FALSE,"RACT2.XLS";#N/A,#N/A,FALSE,"ECCMP";#N/A,#N/A,FALSE,"WELDER.XLS"}</definedName>
    <definedName name="_____________________kv2" hidden="1">{#N/A,#N/A,FALSE,"COVER1.XLS ";#N/A,#N/A,FALSE,"RACT1.XLS";#N/A,#N/A,FALSE,"RACT2.XLS";#N/A,#N/A,FALSE,"ECCMP";#N/A,#N/A,FALSE,"WELDER.XLS"}</definedName>
    <definedName name="_____________________kvs1" localSheetId="3" hidden="1">{#N/A,#N/A,FALSE,"COVER1.XLS ";#N/A,#N/A,FALSE,"RACT1.XLS";#N/A,#N/A,FALSE,"RACT2.XLS";#N/A,#N/A,FALSE,"ECCMP";#N/A,#N/A,FALSE,"WELDER.XLS"}</definedName>
    <definedName name="_____________________kvs1" hidden="1">{#N/A,#N/A,FALSE,"COVER1.XLS ";#N/A,#N/A,FALSE,"RACT1.XLS";#N/A,#N/A,FALSE,"RACT2.XLS";#N/A,#N/A,FALSE,"ECCMP";#N/A,#N/A,FALSE,"WELDER.XLS"}</definedName>
    <definedName name="_____________________kvs2" localSheetId="3" hidden="1">{#N/A,#N/A,FALSE,"COVER1.XLS ";#N/A,#N/A,FALSE,"RACT1.XLS";#N/A,#N/A,FALSE,"RACT2.XLS";#N/A,#N/A,FALSE,"ECCMP";#N/A,#N/A,FALSE,"WELDER.XLS"}</definedName>
    <definedName name="_____________________kvs2" hidden="1">{#N/A,#N/A,FALSE,"COVER1.XLS ";#N/A,#N/A,FALSE,"RACT1.XLS";#N/A,#N/A,FALSE,"RACT2.XLS";#N/A,#N/A,FALSE,"ECCMP";#N/A,#N/A,FALSE,"WELDER.XLS"}</definedName>
    <definedName name="_____________________kvs5" localSheetId="3" hidden="1">{#N/A,#N/A,FALSE,"COVER.XLS";#N/A,#N/A,FALSE,"RACT1.XLS";#N/A,#N/A,FALSE,"RACT2.XLS";#N/A,#N/A,FALSE,"ECCMP";#N/A,#N/A,FALSE,"WELDER.XLS"}</definedName>
    <definedName name="_____________________kvs5" hidden="1">{#N/A,#N/A,FALSE,"COVER.XLS";#N/A,#N/A,FALSE,"RACT1.XLS";#N/A,#N/A,FALSE,"RACT2.XLS";#N/A,#N/A,FALSE,"ECCMP";#N/A,#N/A,FALSE,"WELDER.XLS"}</definedName>
    <definedName name="_____________________kvs8" localSheetId="3" hidden="1">{#N/A,#N/A,FALSE,"COVER1.XLS ";#N/A,#N/A,FALSE,"RACT1.XLS";#N/A,#N/A,FALSE,"RACT2.XLS";#N/A,#N/A,FALSE,"ECCMP";#N/A,#N/A,FALSE,"WELDER.XLS"}</definedName>
    <definedName name="_____________________kvs8" hidden="1">{#N/A,#N/A,FALSE,"COVER1.XLS ";#N/A,#N/A,FALSE,"RACT1.XLS";#N/A,#N/A,FALSE,"RACT2.XLS";#N/A,#N/A,FALSE,"ECCMP";#N/A,#N/A,FALSE,"WELDER.XLS"}</definedName>
    <definedName name="_____________________lk1" localSheetId="3"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____lk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____ns1" localSheetId="3" hidden="1">{#N/A,#N/A,FALSE,"COVER1.XLS ";#N/A,#N/A,FALSE,"RACT1.XLS";#N/A,#N/A,FALSE,"RACT2.XLS";#N/A,#N/A,FALSE,"ECCMP";#N/A,#N/A,FALSE,"WELDER.XLS"}</definedName>
    <definedName name="_____________________ns1" hidden="1">{#N/A,#N/A,FALSE,"COVER1.XLS ";#N/A,#N/A,FALSE,"RACT1.XLS";#N/A,#N/A,FALSE,"RACT2.XLS";#N/A,#N/A,FALSE,"ECCMP";#N/A,#N/A,FALSE,"WELDER.XLS"}</definedName>
    <definedName name="_____________________tr1" localSheetId="3"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____tr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____wrn1" localSheetId="3"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____wrn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___abc1" localSheetId="3" hidden="1">{#N/A,#N/A,FALSE,"str_title";#N/A,#N/A,FALSE,"SUM";#N/A,#N/A,FALSE,"Scope";#N/A,#N/A,FALSE,"PIE-Jn";#N/A,#N/A,FALSE,"PIE-Jn_Hz";#N/A,#N/A,FALSE,"Liq_Plan";#N/A,#N/A,FALSE,"S_Curve";#N/A,#N/A,FALSE,"Liq_Prof";#N/A,#N/A,FALSE,"Man_Pwr";#N/A,#N/A,FALSE,"Man_Prof"}</definedName>
    <definedName name="____________________abc1" hidden="1">{#N/A,#N/A,FALSE,"str_title";#N/A,#N/A,FALSE,"SUM";#N/A,#N/A,FALSE,"Scope";#N/A,#N/A,FALSE,"PIE-Jn";#N/A,#N/A,FALSE,"PIE-Jn_Hz";#N/A,#N/A,FALSE,"Liq_Plan";#N/A,#N/A,FALSE,"S_Curve";#N/A,#N/A,FALSE,"Liq_Prof";#N/A,#N/A,FALSE,"Man_Pwr";#N/A,#N/A,FALSE,"Man_Prof"}</definedName>
    <definedName name="____________________dk1" localSheetId="3" hidden="1">{#N/A,#N/A,FALSE,"COVER.XLS";#N/A,#N/A,FALSE,"RACT1.XLS";#N/A,#N/A,FALSE,"RACT2.XLS";#N/A,#N/A,FALSE,"ECCMP";#N/A,#N/A,FALSE,"WELDER.XLS"}</definedName>
    <definedName name="____________________dk1" hidden="1">{#N/A,#N/A,FALSE,"COVER.XLS";#N/A,#N/A,FALSE,"RACT1.XLS";#N/A,#N/A,FALSE,"RACT2.XLS";#N/A,#N/A,FALSE,"ECCMP";#N/A,#N/A,FALSE,"WELDER.XLS"}</definedName>
    <definedName name="____________________kv2" localSheetId="3" hidden="1">{#N/A,#N/A,FALSE,"COVER1.XLS ";#N/A,#N/A,FALSE,"RACT1.XLS";#N/A,#N/A,FALSE,"RACT2.XLS";#N/A,#N/A,FALSE,"ECCMP";#N/A,#N/A,FALSE,"WELDER.XLS"}</definedName>
    <definedName name="____________________kv2" hidden="1">{#N/A,#N/A,FALSE,"COVER1.XLS ";#N/A,#N/A,FALSE,"RACT1.XLS";#N/A,#N/A,FALSE,"RACT2.XLS";#N/A,#N/A,FALSE,"ECCMP";#N/A,#N/A,FALSE,"WELDER.XLS"}</definedName>
    <definedName name="____________________kvs1" localSheetId="3" hidden="1">{#N/A,#N/A,FALSE,"COVER1.XLS ";#N/A,#N/A,FALSE,"RACT1.XLS";#N/A,#N/A,FALSE,"RACT2.XLS";#N/A,#N/A,FALSE,"ECCMP";#N/A,#N/A,FALSE,"WELDER.XLS"}</definedName>
    <definedName name="____________________kvs1" hidden="1">{#N/A,#N/A,FALSE,"COVER1.XLS ";#N/A,#N/A,FALSE,"RACT1.XLS";#N/A,#N/A,FALSE,"RACT2.XLS";#N/A,#N/A,FALSE,"ECCMP";#N/A,#N/A,FALSE,"WELDER.XLS"}</definedName>
    <definedName name="____________________kvs2" localSheetId="3" hidden="1">{#N/A,#N/A,FALSE,"COVER1.XLS ";#N/A,#N/A,FALSE,"RACT1.XLS";#N/A,#N/A,FALSE,"RACT2.XLS";#N/A,#N/A,FALSE,"ECCMP";#N/A,#N/A,FALSE,"WELDER.XLS"}</definedName>
    <definedName name="____________________kvs2" hidden="1">{#N/A,#N/A,FALSE,"COVER1.XLS ";#N/A,#N/A,FALSE,"RACT1.XLS";#N/A,#N/A,FALSE,"RACT2.XLS";#N/A,#N/A,FALSE,"ECCMP";#N/A,#N/A,FALSE,"WELDER.XLS"}</definedName>
    <definedName name="____________________kvs5" localSheetId="3" hidden="1">{#N/A,#N/A,FALSE,"COVER.XLS";#N/A,#N/A,FALSE,"RACT1.XLS";#N/A,#N/A,FALSE,"RACT2.XLS";#N/A,#N/A,FALSE,"ECCMP";#N/A,#N/A,FALSE,"WELDER.XLS"}</definedName>
    <definedName name="____________________kvs5" hidden="1">{#N/A,#N/A,FALSE,"COVER.XLS";#N/A,#N/A,FALSE,"RACT1.XLS";#N/A,#N/A,FALSE,"RACT2.XLS";#N/A,#N/A,FALSE,"ECCMP";#N/A,#N/A,FALSE,"WELDER.XLS"}</definedName>
    <definedName name="____________________kvs8" localSheetId="3" hidden="1">{#N/A,#N/A,FALSE,"COVER1.XLS ";#N/A,#N/A,FALSE,"RACT1.XLS";#N/A,#N/A,FALSE,"RACT2.XLS";#N/A,#N/A,FALSE,"ECCMP";#N/A,#N/A,FALSE,"WELDER.XLS"}</definedName>
    <definedName name="____________________kvs8" hidden="1">{#N/A,#N/A,FALSE,"COVER1.XLS ";#N/A,#N/A,FALSE,"RACT1.XLS";#N/A,#N/A,FALSE,"RACT2.XLS";#N/A,#N/A,FALSE,"ECCMP";#N/A,#N/A,FALSE,"WELDER.XLS"}</definedName>
    <definedName name="____________________lk1" localSheetId="3"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___lk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___ns1" localSheetId="3" hidden="1">{#N/A,#N/A,FALSE,"COVER1.XLS ";#N/A,#N/A,FALSE,"RACT1.XLS";#N/A,#N/A,FALSE,"RACT2.XLS";#N/A,#N/A,FALSE,"ECCMP";#N/A,#N/A,FALSE,"WELDER.XLS"}</definedName>
    <definedName name="____________________ns1" hidden="1">{#N/A,#N/A,FALSE,"COVER1.XLS ";#N/A,#N/A,FALSE,"RACT1.XLS";#N/A,#N/A,FALSE,"RACT2.XLS";#N/A,#N/A,FALSE,"ECCMP";#N/A,#N/A,FALSE,"WELDER.XLS"}</definedName>
    <definedName name="____________________sec3" hidden="1">#REF!</definedName>
    <definedName name="____________________tr1" localSheetId="3"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___tr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___wrn1" localSheetId="3"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___wrn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__abc1" localSheetId="3" hidden="1">{#N/A,#N/A,FALSE,"str_title";#N/A,#N/A,FALSE,"SUM";#N/A,#N/A,FALSE,"Scope";#N/A,#N/A,FALSE,"PIE-Jn";#N/A,#N/A,FALSE,"PIE-Jn_Hz";#N/A,#N/A,FALSE,"Liq_Plan";#N/A,#N/A,FALSE,"S_Curve";#N/A,#N/A,FALSE,"Liq_Prof";#N/A,#N/A,FALSE,"Man_Pwr";#N/A,#N/A,FALSE,"Man_Prof"}</definedName>
    <definedName name="___________________abc1" hidden="1">{#N/A,#N/A,FALSE,"str_title";#N/A,#N/A,FALSE,"SUM";#N/A,#N/A,FALSE,"Scope";#N/A,#N/A,FALSE,"PIE-Jn";#N/A,#N/A,FALSE,"PIE-Jn_Hz";#N/A,#N/A,FALSE,"Liq_Plan";#N/A,#N/A,FALSE,"S_Curve";#N/A,#N/A,FALSE,"Liq_Prof";#N/A,#N/A,FALSE,"Man_Pwr";#N/A,#N/A,FALSE,"Man_Prof"}</definedName>
    <definedName name="___________________dk1" localSheetId="3" hidden="1">{#N/A,#N/A,FALSE,"COVER.XLS";#N/A,#N/A,FALSE,"RACT1.XLS";#N/A,#N/A,FALSE,"RACT2.XLS";#N/A,#N/A,FALSE,"ECCMP";#N/A,#N/A,FALSE,"WELDER.XLS"}</definedName>
    <definedName name="___________________dk1" hidden="1">{#N/A,#N/A,FALSE,"COVER.XLS";#N/A,#N/A,FALSE,"RACT1.XLS";#N/A,#N/A,FALSE,"RACT2.XLS";#N/A,#N/A,FALSE,"ECCMP";#N/A,#N/A,FALSE,"WELDER.XLS"}</definedName>
    <definedName name="___________________kv2" localSheetId="3" hidden="1">{#N/A,#N/A,FALSE,"COVER1.XLS ";#N/A,#N/A,FALSE,"RACT1.XLS";#N/A,#N/A,FALSE,"RACT2.XLS";#N/A,#N/A,FALSE,"ECCMP";#N/A,#N/A,FALSE,"WELDER.XLS"}</definedName>
    <definedName name="___________________kv2" hidden="1">{#N/A,#N/A,FALSE,"COVER1.XLS ";#N/A,#N/A,FALSE,"RACT1.XLS";#N/A,#N/A,FALSE,"RACT2.XLS";#N/A,#N/A,FALSE,"ECCMP";#N/A,#N/A,FALSE,"WELDER.XLS"}</definedName>
    <definedName name="___________________kvs1" localSheetId="3" hidden="1">{#N/A,#N/A,FALSE,"COVER1.XLS ";#N/A,#N/A,FALSE,"RACT1.XLS";#N/A,#N/A,FALSE,"RACT2.XLS";#N/A,#N/A,FALSE,"ECCMP";#N/A,#N/A,FALSE,"WELDER.XLS"}</definedName>
    <definedName name="___________________kvs1" hidden="1">{#N/A,#N/A,FALSE,"COVER1.XLS ";#N/A,#N/A,FALSE,"RACT1.XLS";#N/A,#N/A,FALSE,"RACT2.XLS";#N/A,#N/A,FALSE,"ECCMP";#N/A,#N/A,FALSE,"WELDER.XLS"}</definedName>
    <definedName name="___________________kvs2" localSheetId="3" hidden="1">{#N/A,#N/A,FALSE,"COVER1.XLS ";#N/A,#N/A,FALSE,"RACT1.XLS";#N/A,#N/A,FALSE,"RACT2.XLS";#N/A,#N/A,FALSE,"ECCMP";#N/A,#N/A,FALSE,"WELDER.XLS"}</definedName>
    <definedName name="___________________kvs2" hidden="1">{#N/A,#N/A,FALSE,"COVER1.XLS ";#N/A,#N/A,FALSE,"RACT1.XLS";#N/A,#N/A,FALSE,"RACT2.XLS";#N/A,#N/A,FALSE,"ECCMP";#N/A,#N/A,FALSE,"WELDER.XLS"}</definedName>
    <definedName name="___________________kvs5" localSheetId="3" hidden="1">{#N/A,#N/A,FALSE,"COVER.XLS";#N/A,#N/A,FALSE,"RACT1.XLS";#N/A,#N/A,FALSE,"RACT2.XLS";#N/A,#N/A,FALSE,"ECCMP";#N/A,#N/A,FALSE,"WELDER.XLS"}</definedName>
    <definedName name="___________________kvs5" hidden="1">{#N/A,#N/A,FALSE,"COVER.XLS";#N/A,#N/A,FALSE,"RACT1.XLS";#N/A,#N/A,FALSE,"RACT2.XLS";#N/A,#N/A,FALSE,"ECCMP";#N/A,#N/A,FALSE,"WELDER.XLS"}</definedName>
    <definedName name="___________________kvs8" localSheetId="3" hidden="1">{#N/A,#N/A,FALSE,"COVER1.XLS ";#N/A,#N/A,FALSE,"RACT1.XLS";#N/A,#N/A,FALSE,"RACT2.XLS";#N/A,#N/A,FALSE,"ECCMP";#N/A,#N/A,FALSE,"WELDER.XLS"}</definedName>
    <definedName name="___________________kvs8" hidden="1">{#N/A,#N/A,FALSE,"COVER1.XLS ";#N/A,#N/A,FALSE,"RACT1.XLS";#N/A,#N/A,FALSE,"RACT2.XLS";#N/A,#N/A,FALSE,"ECCMP";#N/A,#N/A,FALSE,"WELDER.XLS"}</definedName>
    <definedName name="___________________lk1" localSheetId="3"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__lk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__ns1" localSheetId="3" hidden="1">{#N/A,#N/A,FALSE,"COVER1.XLS ";#N/A,#N/A,FALSE,"RACT1.XLS";#N/A,#N/A,FALSE,"RACT2.XLS";#N/A,#N/A,FALSE,"ECCMP";#N/A,#N/A,FALSE,"WELDER.XLS"}</definedName>
    <definedName name="___________________ns1" hidden="1">{#N/A,#N/A,FALSE,"COVER1.XLS ";#N/A,#N/A,FALSE,"RACT1.XLS";#N/A,#N/A,FALSE,"RACT2.XLS";#N/A,#N/A,FALSE,"ECCMP";#N/A,#N/A,FALSE,"WELDER.XLS"}</definedName>
    <definedName name="___________________sec3" hidden="1">#REF!</definedName>
    <definedName name="___________________tr1" localSheetId="3"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__tr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__wrn1" localSheetId="3"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__wrn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_AAA1" localSheetId="3"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__________________AAA1"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__________________abc1" localSheetId="3" hidden="1">{#N/A,#N/A,FALSE,"str_title";#N/A,#N/A,FALSE,"SUM";#N/A,#N/A,FALSE,"Scope";#N/A,#N/A,FALSE,"PIE-Jn";#N/A,#N/A,FALSE,"PIE-Jn_Hz";#N/A,#N/A,FALSE,"Liq_Plan";#N/A,#N/A,FALSE,"S_Curve";#N/A,#N/A,FALSE,"Liq_Prof";#N/A,#N/A,FALSE,"Man_Pwr";#N/A,#N/A,FALSE,"Man_Prof"}</definedName>
    <definedName name="__________________abc1" hidden="1">{#N/A,#N/A,FALSE,"str_title";#N/A,#N/A,FALSE,"SUM";#N/A,#N/A,FALSE,"Scope";#N/A,#N/A,FALSE,"PIE-Jn";#N/A,#N/A,FALSE,"PIE-Jn_Hz";#N/A,#N/A,FALSE,"Liq_Plan";#N/A,#N/A,FALSE,"S_Curve";#N/A,#N/A,FALSE,"Liq_Prof";#N/A,#N/A,FALSE,"Man_Pwr";#N/A,#N/A,FALSE,"Man_Prof"}</definedName>
    <definedName name="__________________dk1" localSheetId="3" hidden="1">{#N/A,#N/A,FALSE,"COVER.XLS";#N/A,#N/A,FALSE,"RACT1.XLS";#N/A,#N/A,FALSE,"RACT2.XLS";#N/A,#N/A,FALSE,"ECCMP";#N/A,#N/A,FALSE,"WELDER.XLS"}</definedName>
    <definedName name="__________________dk1" hidden="1">{#N/A,#N/A,FALSE,"COVER.XLS";#N/A,#N/A,FALSE,"RACT1.XLS";#N/A,#N/A,FALSE,"RACT2.XLS";#N/A,#N/A,FALSE,"ECCMP";#N/A,#N/A,FALSE,"WELDER.XLS"}</definedName>
    <definedName name="__________________kv2" localSheetId="3" hidden="1">{#N/A,#N/A,FALSE,"COVER1.XLS ";#N/A,#N/A,FALSE,"RACT1.XLS";#N/A,#N/A,FALSE,"RACT2.XLS";#N/A,#N/A,FALSE,"ECCMP";#N/A,#N/A,FALSE,"WELDER.XLS"}</definedName>
    <definedName name="__________________kv2" hidden="1">{#N/A,#N/A,FALSE,"COVER1.XLS ";#N/A,#N/A,FALSE,"RACT1.XLS";#N/A,#N/A,FALSE,"RACT2.XLS";#N/A,#N/A,FALSE,"ECCMP";#N/A,#N/A,FALSE,"WELDER.XLS"}</definedName>
    <definedName name="__________________kvs1" localSheetId="3" hidden="1">{#N/A,#N/A,FALSE,"COVER1.XLS ";#N/A,#N/A,FALSE,"RACT1.XLS";#N/A,#N/A,FALSE,"RACT2.XLS";#N/A,#N/A,FALSE,"ECCMP";#N/A,#N/A,FALSE,"WELDER.XLS"}</definedName>
    <definedName name="__________________kvs1" hidden="1">{#N/A,#N/A,FALSE,"COVER1.XLS ";#N/A,#N/A,FALSE,"RACT1.XLS";#N/A,#N/A,FALSE,"RACT2.XLS";#N/A,#N/A,FALSE,"ECCMP";#N/A,#N/A,FALSE,"WELDER.XLS"}</definedName>
    <definedName name="__________________kvs2" localSheetId="3" hidden="1">{#N/A,#N/A,FALSE,"COVER1.XLS ";#N/A,#N/A,FALSE,"RACT1.XLS";#N/A,#N/A,FALSE,"RACT2.XLS";#N/A,#N/A,FALSE,"ECCMP";#N/A,#N/A,FALSE,"WELDER.XLS"}</definedName>
    <definedName name="__________________kvs2" hidden="1">{#N/A,#N/A,FALSE,"COVER1.XLS ";#N/A,#N/A,FALSE,"RACT1.XLS";#N/A,#N/A,FALSE,"RACT2.XLS";#N/A,#N/A,FALSE,"ECCMP";#N/A,#N/A,FALSE,"WELDER.XLS"}</definedName>
    <definedName name="__________________kvs5" localSheetId="3" hidden="1">{#N/A,#N/A,FALSE,"COVER.XLS";#N/A,#N/A,FALSE,"RACT1.XLS";#N/A,#N/A,FALSE,"RACT2.XLS";#N/A,#N/A,FALSE,"ECCMP";#N/A,#N/A,FALSE,"WELDER.XLS"}</definedName>
    <definedName name="__________________kvs5" hidden="1">{#N/A,#N/A,FALSE,"COVER.XLS";#N/A,#N/A,FALSE,"RACT1.XLS";#N/A,#N/A,FALSE,"RACT2.XLS";#N/A,#N/A,FALSE,"ECCMP";#N/A,#N/A,FALSE,"WELDER.XLS"}</definedName>
    <definedName name="__________________kvs8" localSheetId="3" hidden="1">{#N/A,#N/A,FALSE,"COVER1.XLS ";#N/A,#N/A,FALSE,"RACT1.XLS";#N/A,#N/A,FALSE,"RACT2.XLS";#N/A,#N/A,FALSE,"ECCMP";#N/A,#N/A,FALSE,"WELDER.XLS"}</definedName>
    <definedName name="__________________kvs8" hidden="1">{#N/A,#N/A,FALSE,"COVER1.XLS ";#N/A,#N/A,FALSE,"RACT1.XLS";#N/A,#N/A,FALSE,"RACT2.XLS";#N/A,#N/A,FALSE,"ECCMP";#N/A,#N/A,FALSE,"WELDER.XLS"}</definedName>
    <definedName name="__________________lk1" localSheetId="3"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_lk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_ns1" localSheetId="3" hidden="1">{#N/A,#N/A,FALSE,"COVER1.XLS ";#N/A,#N/A,FALSE,"RACT1.XLS";#N/A,#N/A,FALSE,"RACT2.XLS";#N/A,#N/A,FALSE,"ECCMP";#N/A,#N/A,FALSE,"WELDER.XLS"}</definedName>
    <definedName name="__________________ns1" hidden="1">{#N/A,#N/A,FALSE,"COVER1.XLS ";#N/A,#N/A,FALSE,"RACT1.XLS";#N/A,#N/A,FALSE,"RACT2.XLS";#N/A,#N/A,FALSE,"ECCMP";#N/A,#N/A,FALSE,"WELDER.XLS"}</definedName>
    <definedName name="__________________sec3" hidden="1">#REF!</definedName>
    <definedName name="__________________tr1" localSheetId="3"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_tr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_wrn1" localSheetId="3"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_wrn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AAA1" localSheetId="3"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_________________AAA1"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_________________abc1" localSheetId="3" hidden="1">{#N/A,#N/A,FALSE,"str_title";#N/A,#N/A,FALSE,"SUM";#N/A,#N/A,FALSE,"Scope";#N/A,#N/A,FALSE,"PIE-Jn";#N/A,#N/A,FALSE,"PIE-Jn_Hz";#N/A,#N/A,FALSE,"Liq_Plan";#N/A,#N/A,FALSE,"S_Curve";#N/A,#N/A,FALSE,"Liq_Prof";#N/A,#N/A,FALSE,"Man_Pwr";#N/A,#N/A,FALSE,"Man_Prof"}</definedName>
    <definedName name="_________________abc1" hidden="1">{#N/A,#N/A,FALSE,"str_title";#N/A,#N/A,FALSE,"SUM";#N/A,#N/A,FALSE,"Scope";#N/A,#N/A,FALSE,"PIE-Jn";#N/A,#N/A,FALSE,"PIE-Jn_Hz";#N/A,#N/A,FALSE,"Liq_Plan";#N/A,#N/A,FALSE,"S_Curve";#N/A,#N/A,FALSE,"Liq_Prof";#N/A,#N/A,FALSE,"Man_Pwr";#N/A,#N/A,FALSE,"Man_Prof"}</definedName>
    <definedName name="_________________dk1" localSheetId="3" hidden="1">{#N/A,#N/A,FALSE,"COVER.XLS";#N/A,#N/A,FALSE,"RACT1.XLS";#N/A,#N/A,FALSE,"RACT2.XLS";#N/A,#N/A,FALSE,"ECCMP";#N/A,#N/A,FALSE,"WELDER.XLS"}</definedName>
    <definedName name="_________________dk1" hidden="1">{#N/A,#N/A,FALSE,"COVER.XLS";#N/A,#N/A,FALSE,"RACT1.XLS";#N/A,#N/A,FALSE,"RACT2.XLS";#N/A,#N/A,FALSE,"ECCMP";#N/A,#N/A,FALSE,"WELDER.XLS"}</definedName>
    <definedName name="_________________kv2" localSheetId="3" hidden="1">{#N/A,#N/A,FALSE,"COVER1.XLS ";#N/A,#N/A,FALSE,"RACT1.XLS";#N/A,#N/A,FALSE,"RACT2.XLS";#N/A,#N/A,FALSE,"ECCMP";#N/A,#N/A,FALSE,"WELDER.XLS"}</definedName>
    <definedName name="_________________kv2" hidden="1">{#N/A,#N/A,FALSE,"COVER1.XLS ";#N/A,#N/A,FALSE,"RACT1.XLS";#N/A,#N/A,FALSE,"RACT2.XLS";#N/A,#N/A,FALSE,"ECCMP";#N/A,#N/A,FALSE,"WELDER.XLS"}</definedName>
    <definedName name="_________________kvs1" localSheetId="3" hidden="1">{#N/A,#N/A,FALSE,"COVER1.XLS ";#N/A,#N/A,FALSE,"RACT1.XLS";#N/A,#N/A,FALSE,"RACT2.XLS";#N/A,#N/A,FALSE,"ECCMP";#N/A,#N/A,FALSE,"WELDER.XLS"}</definedName>
    <definedName name="_________________kvs1" hidden="1">{#N/A,#N/A,FALSE,"COVER1.XLS ";#N/A,#N/A,FALSE,"RACT1.XLS";#N/A,#N/A,FALSE,"RACT2.XLS";#N/A,#N/A,FALSE,"ECCMP";#N/A,#N/A,FALSE,"WELDER.XLS"}</definedName>
    <definedName name="_________________kvs2" localSheetId="3" hidden="1">{#N/A,#N/A,FALSE,"COVER1.XLS ";#N/A,#N/A,FALSE,"RACT1.XLS";#N/A,#N/A,FALSE,"RACT2.XLS";#N/A,#N/A,FALSE,"ECCMP";#N/A,#N/A,FALSE,"WELDER.XLS"}</definedName>
    <definedName name="_________________kvs2" hidden="1">{#N/A,#N/A,FALSE,"COVER1.XLS ";#N/A,#N/A,FALSE,"RACT1.XLS";#N/A,#N/A,FALSE,"RACT2.XLS";#N/A,#N/A,FALSE,"ECCMP";#N/A,#N/A,FALSE,"WELDER.XLS"}</definedName>
    <definedName name="_________________kvs5" localSheetId="3" hidden="1">{#N/A,#N/A,FALSE,"COVER.XLS";#N/A,#N/A,FALSE,"RACT1.XLS";#N/A,#N/A,FALSE,"RACT2.XLS";#N/A,#N/A,FALSE,"ECCMP";#N/A,#N/A,FALSE,"WELDER.XLS"}</definedName>
    <definedName name="_________________kvs5" hidden="1">{#N/A,#N/A,FALSE,"COVER.XLS";#N/A,#N/A,FALSE,"RACT1.XLS";#N/A,#N/A,FALSE,"RACT2.XLS";#N/A,#N/A,FALSE,"ECCMP";#N/A,#N/A,FALSE,"WELDER.XLS"}</definedName>
    <definedName name="_________________kvs8" localSheetId="3" hidden="1">{#N/A,#N/A,FALSE,"COVER1.XLS ";#N/A,#N/A,FALSE,"RACT1.XLS";#N/A,#N/A,FALSE,"RACT2.XLS";#N/A,#N/A,FALSE,"ECCMP";#N/A,#N/A,FALSE,"WELDER.XLS"}</definedName>
    <definedName name="_________________kvs8" hidden="1">{#N/A,#N/A,FALSE,"COVER1.XLS ";#N/A,#N/A,FALSE,"RACT1.XLS";#N/A,#N/A,FALSE,"RACT2.XLS";#N/A,#N/A,FALSE,"ECCMP";#N/A,#N/A,FALSE,"WELDER.XLS"}</definedName>
    <definedName name="_________________lk1" localSheetId="3"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lk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ns1" localSheetId="3" hidden="1">{#N/A,#N/A,FALSE,"COVER1.XLS ";#N/A,#N/A,FALSE,"RACT1.XLS";#N/A,#N/A,FALSE,"RACT2.XLS";#N/A,#N/A,FALSE,"ECCMP";#N/A,#N/A,FALSE,"WELDER.XLS"}</definedName>
    <definedName name="_________________ns1" hidden="1">{#N/A,#N/A,FALSE,"COVER1.XLS ";#N/A,#N/A,FALSE,"RACT1.XLS";#N/A,#N/A,FALSE,"RACT2.XLS";#N/A,#N/A,FALSE,"ECCMP";#N/A,#N/A,FALSE,"WELDER.XLS"}</definedName>
    <definedName name="_________________sec3" hidden="1">#REF!</definedName>
    <definedName name="_________________tr1" localSheetId="3"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tr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wrn1" localSheetId="3"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wrn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AAA1" localSheetId="3"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________________AAA1"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________________abc1" localSheetId="3" hidden="1">{#N/A,#N/A,FALSE,"str_title";#N/A,#N/A,FALSE,"SUM";#N/A,#N/A,FALSE,"Scope";#N/A,#N/A,FALSE,"PIE-Jn";#N/A,#N/A,FALSE,"PIE-Jn_Hz";#N/A,#N/A,FALSE,"Liq_Plan";#N/A,#N/A,FALSE,"S_Curve";#N/A,#N/A,FALSE,"Liq_Prof";#N/A,#N/A,FALSE,"Man_Pwr";#N/A,#N/A,FALSE,"Man_Prof"}</definedName>
    <definedName name="________________abc1" hidden="1">{#N/A,#N/A,FALSE,"str_title";#N/A,#N/A,FALSE,"SUM";#N/A,#N/A,FALSE,"Scope";#N/A,#N/A,FALSE,"PIE-Jn";#N/A,#N/A,FALSE,"PIE-Jn_Hz";#N/A,#N/A,FALSE,"Liq_Plan";#N/A,#N/A,FALSE,"S_Curve";#N/A,#N/A,FALSE,"Liq_Prof";#N/A,#N/A,FALSE,"Man_Pwr";#N/A,#N/A,FALSE,"Man_Prof"}</definedName>
    <definedName name="________________dk1" localSheetId="3" hidden="1">{#N/A,#N/A,FALSE,"COVER.XLS";#N/A,#N/A,FALSE,"RACT1.XLS";#N/A,#N/A,FALSE,"RACT2.XLS";#N/A,#N/A,FALSE,"ECCMP";#N/A,#N/A,FALSE,"WELDER.XLS"}</definedName>
    <definedName name="________________dk1" hidden="1">{#N/A,#N/A,FALSE,"COVER.XLS";#N/A,#N/A,FALSE,"RACT1.XLS";#N/A,#N/A,FALSE,"RACT2.XLS";#N/A,#N/A,FALSE,"ECCMP";#N/A,#N/A,FALSE,"WELDER.XLS"}</definedName>
    <definedName name="________________kvs1" localSheetId="3" hidden="1">{#N/A,#N/A,FALSE,"COVER1.XLS ";#N/A,#N/A,FALSE,"RACT1.XLS";#N/A,#N/A,FALSE,"RACT2.XLS";#N/A,#N/A,FALSE,"ECCMP";#N/A,#N/A,FALSE,"WELDER.XLS"}</definedName>
    <definedName name="________________kvs1" hidden="1">{#N/A,#N/A,FALSE,"COVER1.XLS ";#N/A,#N/A,FALSE,"RACT1.XLS";#N/A,#N/A,FALSE,"RACT2.XLS";#N/A,#N/A,FALSE,"ECCMP";#N/A,#N/A,FALSE,"WELDER.XLS"}</definedName>
    <definedName name="________________kvs2" localSheetId="3" hidden="1">{#N/A,#N/A,FALSE,"COVER1.XLS ";#N/A,#N/A,FALSE,"RACT1.XLS";#N/A,#N/A,FALSE,"RACT2.XLS";#N/A,#N/A,FALSE,"ECCMP";#N/A,#N/A,FALSE,"WELDER.XLS"}</definedName>
    <definedName name="________________kvs2" hidden="1">{#N/A,#N/A,FALSE,"COVER1.XLS ";#N/A,#N/A,FALSE,"RACT1.XLS";#N/A,#N/A,FALSE,"RACT2.XLS";#N/A,#N/A,FALSE,"ECCMP";#N/A,#N/A,FALSE,"WELDER.XLS"}</definedName>
    <definedName name="________________kvs5" localSheetId="3" hidden="1">{#N/A,#N/A,FALSE,"COVER.XLS";#N/A,#N/A,FALSE,"RACT1.XLS";#N/A,#N/A,FALSE,"RACT2.XLS";#N/A,#N/A,FALSE,"ECCMP";#N/A,#N/A,FALSE,"WELDER.XLS"}</definedName>
    <definedName name="________________kvs5" hidden="1">{#N/A,#N/A,FALSE,"COVER.XLS";#N/A,#N/A,FALSE,"RACT1.XLS";#N/A,#N/A,FALSE,"RACT2.XLS";#N/A,#N/A,FALSE,"ECCMP";#N/A,#N/A,FALSE,"WELDER.XLS"}</definedName>
    <definedName name="________________kvs8" localSheetId="3" hidden="1">{#N/A,#N/A,FALSE,"COVER1.XLS ";#N/A,#N/A,FALSE,"RACT1.XLS";#N/A,#N/A,FALSE,"RACT2.XLS";#N/A,#N/A,FALSE,"ECCMP";#N/A,#N/A,FALSE,"WELDER.XLS"}</definedName>
    <definedName name="________________kvs8" hidden="1">{#N/A,#N/A,FALSE,"COVER1.XLS ";#N/A,#N/A,FALSE,"RACT1.XLS";#N/A,#N/A,FALSE,"RACT2.XLS";#N/A,#N/A,FALSE,"ECCMP";#N/A,#N/A,FALSE,"WELDER.XLS"}</definedName>
    <definedName name="________________lk1" localSheetId="3"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lk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ns1" localSheetId="3" hidden="1">{#N/A,#N/A,FALSE,"COVER1.XLS ";#N/A,#N/A,FALSE,"RACT1.XLS";#N/A,#N/A,FALSE,"RACT2.XLS";#N/A,#N/A,FALSE,"ECCMP";#N/A,#N/A,FALSE,"WELDER.XLS"}</definedName>
    <definedName name="________________ns1" hidden="1">{#N/A,#N/A,FALSE,"COVER1.XLS ";#N/A,#N/A,FALSE,"RACT1.XLS";#N/A,#N/A,FALSE,"RACT2.XLS";#N/A,#N/A,FALSE,"ECCMP";#N/A,#N/A,FALSE,"WELDER.XLS"}</definedName>
    <definedName name="________________PRN1" localSheetId="3" hidden="1">{#N/A,#N/A,FALSE,"COVER.XLS";#N/A,#N/A,FALSE,"RACT1.XLS";#N/A,#N/A,FALSE,"RACT2.XLS";#N/A,#N/A,FALSE,"ECCMP";#N/A,#N/A,FALSE,"WELDER.XLS"}</definedName>
    <definedName name="________________PRN1" hidden="1">{#N/A,#N/A,FALSE,"COVER.XLS";#N/A,#N/A,FALSE,"RACT1.XLS";#N/A,#N/A,FALSE,"RACT2.XLS";#N/A,#N/A,FALSE,"ECCMP";#N/A,#N/A,FALSE,"WELDER.XLS"}</definedName>
    <definedName name="________________sec3" hidden="1">#REF!</definedName>
    <definedName name="________________tr1" localSheetId="3"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tr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WRN1" localSheetId="3"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WRN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WRN2" localSheetId="3" hidden="1">{#N/A,#N/A,FALSE,"COVER1.XLS ";#N/A,#N/A,FALSE,"RACT1.XLS";#N/A,#N/A,FALSE,"RACT2.XLS";#N/A,#N/A,FALSE,"ECCMP";#N/A,#N/A,FALSE,"WELDER.XLS"}</definedName>
    <definedName name="________________WRN2" hidden="1">{#N/A,#N/A,FALSE,"COVER1.XLS ";#N/A,#N/A,FALSE,"RACT1.XLS";#N/A,#N/A,FALSE,"RACT2.XLS";#N/A,#N/A,FALSE,"ECCMP";#N/A,#N/A,FALSE,"WELDER.XLS"}</definedName>
    <definedName name="________________WRN3" localSheetId="3" hidden="1">{#N/A,#N/A,FALSE,"consu_cover";#N/A,#N/A,FALSE,"consu_strategy";#N/A,#N/A,FALSE,"consu_flow";#N/A,#N/A,FALSE,"Summary_reqmt";#N/A,#N/A,FALSE,"field_ppg";#N/A,#N/A,FALSE,"ppg_shop";#N/A,#N/A,FALSE,"strl";#N/A,#N/A,FALSE,"tankages";#N/A,#N/A,FALSE,"gases"}</definedName>
    <definedName name="________________WRN3" hidden="1">{#N/A,#N/A,FALSE,"consu_cover";#N/A,#N/A,FALSE,"consu_strategy";#N/A,#N/A,FALSE,"consu_flow";#N/A,#N/A,FALSE,"Summary_reqmt";#N/A,#N/A,FALSE,"field_ppg";#N/A,#N/A,FALSE,"ppg_shop";#N/A,#N/A,FALSE,"strl";#N/A,#N/A,FALSE,"tankages";#N/A,#N/A,FALSE,"gases"}</definedName>
    <definedName name="_______________AAA1" localSheetId="3"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_______________AAA1"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_______________abc1" localSheetId="3" hidden="1">{#N/A,#N/A,FALSE,"str_title";#N/A,#N/A,FALSE,"SUM";#N/A,#N/A,FALSE,"Scope";#N/A,#N/A,FALSE,"PIE-Jn";#N/A,#N/A,FALSE,"PIE-Jn_Hz";#N/A,#N/A,FALSE,"Liq_Plan";#N/A,#N/A,FALSE,"S_Curve";#N/A,#N/A,FALSE,"Liq_Prof";#N/A,#N/A,FALSE,"Man_Pwr";#N/A,#N/A,FALSE,"Man_Prof"}</definedName>
    <definedName name="_______________abc1" hidden="1">{#N/A,#N/A,FALSE,"str_title";#N/A,#N/A,FALSE,"SUM";#N/A,#N/A,FALSE,"Scope";#N/A,#N/A,FALSE,"PIE-Jn";#N/A,#N/A,FALSE,"PIE-Jn_Hz";#N/A,#N/A,FALSE,"Liq_Plan";#N/A,#N/A,FALSE,"S_Curve";#N/A,#N/A,FALSE,"Liq_Prof";#N/A,#N/A,FALSE,"Man_Pwr";#N/A,#N/A,FALSE,"Man_Prof"}</definedName>
    <definedName name="_______________can430">40.73</definedName>
    <definedName name="_______________can435">43.3</definedName>
    <definedName name="_______________dk1" localSheetId="3" hidden="1">{#N/A,#N/A,FALSE,"COVER.XLS";#N/A,#N/A,FALSE,"RACT1.XLS";#N/A,#N/A,FALSE,"RACT2.XLS";#N/A,#N/A,FALSE,"ECCMP";#N/A,#N/A,FALSE,"WELDER.XLS"}</definedName>
    <definedName name="_______________dk1" hidden="1">{#N/A,#N/A,FALSE,"COVER.XLS";#N/A,#N/A,FALSE,"RACT1.XLS";#N/A,#N/A,FALSE,"RACT2.XLS";#N/A,#N/A,FALSE,"ECCMP";#N/A,#N/A,FALSE,"WELDER.XLS"}</definedName>
    <definedName name="_______________dk2" localSheetId="3" hidden="1">{#N/A,#N/A,FALSE,"COVER.XLS";#N/A,#N/A,FALSE,"RACT1.XLS";#N/A,#N/A,FALSE,"RACT2.XLS";#N/A,#N/A,FALSE,"ECCMP";#N/A,#N/A,FALSE,"WELDER.XLS"}</definedName>
    <definedName name="_______________dk2" hidden="1">{#N/A,#N/A,FALSE,"COVER.XLS";#N/A,#N/A,FALSE,"RACT1.XLS";#N/A,#N/A,FALSE,"RACT2.XLS";#N/A,#N/A,FALSE,"ECCMP";#N/A,#N/A,FALSE,"WELDER.XLS"}</definedName>
    <definedName name="_______________k8" localSheetId="3" hidden="1">{#N/A,#N/A,FALSE,"COVER1.XLS ";#N/A,#N/A,FALSE,"RACT1.XLS";#N/A,#N/A,FALSE,"RACT2.XLS";#N/A,#N/A,FALSE,"ECCMP";#N/A,#N/A,FALSE,"WELDER.XLS"}</definedName>
    <definedName name="_______________k8" hidden="1">{#N/A,#N/A,FALSE,"COVER1.XLS ";#N/A,#N/A,FALSE,"RACT1.XLS";#N/A,#N/A,FALSE,"RACT2.XLS";#N/A,#N/A,FALSE,"ECCMP";#N/A,#N/A,FALSE,"WELDER.XLS"}</definedName>
    <definedName name="_______________kv2" localSheetId="3" hidden="1">{#N/A,#N/A,FALSE,"COVER1.XLS ";#N/A,#N/A,FALSE,"RACT1.XLS";#N/A,#N/A,FALSE,"RACT2.XLS";#N/A,#N/A,FALSE,"ECCMP";#N/A,#N/A,FALSE,"WELDER.XLS"}</definedName>
    <definedName name="_______________kv2" hidden="1">{#N/A,#N/A,FALSE,"COVER1.XLS ";#N/A,#N/A,FALSE,"RACT1.XLS";#N/A,#N/A,FALSE,"RACT2.XLS";#N/A,#N/A,FALSE,"ECCMP";#N/A,#N/A,FALSE,"WELDER.XLS"}</definedName>
    <definedName name="_______________kvs1" localSheetId="3" hidden="1">{#N/A,#N/A,FALSE,"COVER1.XLS ";#N/A,#N/A,FALSE,"RACT1.XLS";#N/A,#N/A,FALSE,"RACT2.XLS";#N/A,#N/A,FALSE,"ECCMP";#N/A,#N/A,FALSE,"WELDER.XLS"}</definedName>
    <definedName name="_______________kvs1" hidden="1">{#N/A,#N/A,FALSE,"COVER1.XLS ";#N/A,#N/A,FALSE,"RACT1.XLS";#N/A,#N/A,FALSE,"RACT2.XLS";#N/A,#N/A,FALSE,"ECCMP";#N/A,#N/A,FALSE,"WELDER.XLS"}</definedName>
    <definedName name="_______________kvs2" localSheetId="3" hidden="1">{#N/A,#N/A,FALSE,"COVER1.XLS ";#N/A,#N/A,FALSE,"RACT1.XLS";#N/A,#N/A,FALSE,"RACT2.XLS";#N/A,#N/A,FALSE,"ECCMP";#N/A,#N/A,FALSE,"WELDER.XLS"}</definedName>
    <definedName name="_______________kvs2" hidden="1">{#N/A,#N/A,FALSE,"COVER1.XLS ";#N/A,#N/A,FALSE,"RACT1.XLS";#N/A,#N/A,FALSE,"RACT2.XLS";#N/A,#N/A,FALSE,"ECCMP";#N/A,#N/A,FALSE,"WELDER.XLS"}</definedName>
    <definedName name="_______________kvs3" localSheetId="3" hidden="1">{#N/A,#N/A,FALSE,"COVER1.XLS ";#N/A,#N/A,FALSE,"RACT1.XLS";#N/A,#N/A,FALSE,"RACT2.XLS";#N/A,#N/A,FALSE,"ECCMP";#N/A,#N/A,FALSE,"WELDER.XLS"}</definedName>
    <definedName name="_______________kvs3" hidden="1">{#N/A,#N/A,FALSE,"COVER1.XLS ";#N/A,#N/A,FALSE,"RACT1.XLS";#N/A,#N/A,FALSE,"RACT2.XLS";#N/A,#N/A,FALSE,"ECCMP";#N/A,#N/A,FALSE,"WELDER.XLS"}</definedName>
    <definedName name="_______________kvs5" localSheetId="3" hidden="1">{#N/A,#N/A,FALSE,"COVER.XLS";#N/A,#N/A,FALSE,"RACT1.XLS";#N/A,#N/A,FALSE,"RACT2.XLS";#N/A,#N/A,FALSE,"ECCMP";#N/A,#N/A,FALSE,"WELDER.XLS"}</definedName>
    <definedName name="_______________kvs5" hidden="1">{#N/A,#N/A,FALSE,"COVER.XLS";#N/A,#N/A,FALSE,"RACT1.XLS";#N/A,#N/A,FALSE,"RACT2.XLS";#N/A,#N/A,FALSE,"ECCMP";#N/A,#N/A,FALSE,"WELDER.XLS"}</definedName>
    <definedName name="_______________kvs7" localSheetId="3" hidden="1">{#N/A,#N/A,FALSE,"COVER1.XLS ";#N/A,#N/A,FALSE,"RACT1.XLS";#N/A,#N/A,FALSE,"RACT2.XLS";#N/A,#N/A,FALSE,"ECCMP";#N/A,#N/A,FALSE,"WELDER.XLS"}</definedName>
    <definedName name="_______________kvs7" hidden="1">{#N/A,#N/A,FALSE,"COVER1.XLS ";#N/A,#N/A,FALSE,"RACT1.XLS";#N/A,#N/A,FALSE,"RACT2.XLS";#N/A,#N/A,FALSE,"ECCMP";#N/A,#N/A,FALSE,"WELDER.XLS"}</definedName>
    <definedName name="_______________kvs8" localSheetId="3" hidden="1">{#N/A,#N/A,FALSE,"COVER1.XLS ";#N/A,#N/A,FALSE,"RACT1.XLS";#N/A,#N/A,FALSE,"RACT2.XLS";#N/A,#N/A,FALSE,"ECCMP";#N/A,#N/A,FALSE,"WELDER.XLS"}</definedName>
    <definedName name="_______________kvs8" hidden="1">{#N/A,#N/A,FALSE,"COVER1.XLS ";#N/A,#N/A,FALSE,"RACT1.XLS";#N/A,#N/A,FALSE,"RACT2.XLS";#N/A,#N/A,FALSE,"ECCMP";#N/A,#N/A,FALSE,"WELDER.XLS"}</definedName>
    <definedName name="_______________KVS9" localSheetId="3" hidden="1">{#N/A,#N/A,FALSE,"COVER1.XLS ";#N/A,#N/A,FALSE,"RACT1.XLS";#N/A,#N/A,FALSE,"RACT2.XLS";#N/A,#N/A,FALSE,"ECCMP";#N/A,#N/A,FALSE,"WELDER.XLS"}</definedName>
    <definedName name="_______________KVS9" hidden="1">{#N/A,#N/A,FALSE,"COVER1.XLS ";#N/A,#N/A,FALSE,"RACT1.XLS";#N/A,#N/A,FALSE,"RACT2.XLS";#N/A,#N/A,FALSE,"ECCMP";#N/A,#N/A,FALSE,"WELDER.XLS"}</definedName>
    <definedName name="_______________l2" localSheetId="3"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l2"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lk1" localSheetId="3"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lk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mcn2" localSheetId="3" hidden="1">{#N/A,#N/A,FALSE,"COVER1.XLS ";#N/A,#N/A,FALSE,"RACT1.XLS";#N/A,#N/A,FALSE,"RACT2.XLS";#N/A,#N/A,FALSE,"ECCMP";#N/A,#N/A,FALSE,"WELDER.XLS"}</definedName>
    <definedName name="_______________mcn2" hidden="1">{#N/A,#N/A,FALSE,"COVER1.XLS ";#N/A,#N/A,FALSE,"RACT1.XLS";#N/A,#N/A,FALSE,"RACT2.XLS";#N/A,#N/A,FALSE,"ECCMP";#N/A,#N/A,FALSE,"WELDER.XLS"}</definedName>
    <definedName name="_______________ns1" localSheetId="3" hidden="1">{#N/A,#N/A,FALSE,"COVER1.XLS ";#N/A,#N/A,FALSE,"RACT1.XLS";#N/A,#N/A,FALSE,"RACT2.XLS";#N/A,#N/A,FALSE,"ECCMP";#N/A,#N/A,FALSE,"WELDER.XLS"}</definedName>
    <definedName name="_______________ns1" hidden="1">{#N/A,#N/A,FALSE,"COVER1.XLS ";#N/A,#N/A,FALSE,"RACT1.XLS";#N/A,#N/A,FALSE,"RACT2.XLS";#N/A,#N/A,FALSE,"ECCMP";#N/A,#N/A,FALSE,"WELDER.XLS"}</definedName>
    <definedName name="_______________old3" localSheetId="3" hidden="1">{#N/A,#N/A,FALSE,"Summary";#N/A,#N/A,FALSE,"3TJ";#N/A,#N/A,FALSE,"3TN";#N/A,#N/A,FALSE,"3TP";#N/A,#N/A,FALSE,"3SJ";#N/A,#N/A,FALSE,"3CJ";#N/A,#N/A,FALSE,"3CN";#N/A,#N/A,FALSE,"3CP";#N/A,#N/A,FALSE,"3A"}</definedName>
    <definedName name="_______________old3" hidden="1">{#N/A,#N/A,FALSE,"Summary";#N/A,#N/A,FALSE,"3TJ";#N/A,#N/A,FALSE,"3TN";#N/A,#N/A,FALSE,"3TP";#N/A,#N/A,FALSE,"3SJ";#N/A,#N/A,FALSE,"3CJ";#N/A,#N/A,FALSE,"3CN";#N/A,#N/A,FALSE,"3CP";#N/A,#N/A,FALSE,"3A"}</definedName>
    <definedName name="_______________old5" localSheetId="3" hidden="1">{#N/A,#N/A,FALSE,"Summary";#N/A,#N/A,FALSE,"3TJ";#N/A,#N/A,FALSE,"3TN";#N/A,#N/A,FALSE,"3TP";#N/A,#N/A,FALSE,"3SJ";#N/A,#N/A,FALSE,"3CJ";#N/A,#N/A,FALSE,"3CN";#N/A,#N/A,FALSE,"3CP";#N/A,#N/A,FALSE,"3A"}</definedName>
    <definedName name="_______________old5" hidden="1">{#N/A,#N/A,FALSE,"Summary";#N/A,#N/A,FALSE,"3TJ";#N/A,#N/A,FALSE,"3TN";#N/A,#N/A,FALSE,"3TP";#N/A,#N/A,FALSE,"3SJ";#N/A,#N/A,FALSE,"3CJ";#N/A,#N/A,FALSE,"3CN";#N/A,#N/A,FALSE,"3CP";#N/A,#N/A,FALSE,"3A"}</definedName>
    <definedName name="_______________old7" localSheetId="3" hidden="1">{#N/A,#N/A,FALSE,"Summary";#N/A,#N/A,FALSE,"3TJ";#N/A,#N/A,FALSE,"3TN";#N/A,#N/A,FALSE,"3TP";#N/A,#N/A,FALSE,"3SJ";#N/A,#N/A,FALSE,"3CJ";#N/A,#N/A,FALSE,"3CN";#N/A,#N/A,FALSE,"3CP";#N/A,#N/A,FALSE,"3A"}</definedName>
    <definedName name="_______________old7" hidden="1">{#N/A,#N/A,FALSE,"Summary";#N/A,#N/A,FALSE,"3TJ";#N/A,#N/A,FALSE,"3TN";#N/A,#N/A,FALSE,"3TP";#N/A,#N/A,FALSE,"3SJ";#N/A,#N/A,FALSE,"3CJ";#N/A,#N/A,FALSE,"3CN";#N/A,#N/A,FALSE,"3CP";#N/A,#N/A,FALSE,"3A"}</definedName>
    <definedName name="_______________q2" localSheetId="3" hidden="1">{#N/A,#N/A,FALSE,"COVER1.XLS ";#N/A,#N/A,FALSE,"RACT1.XLS";#N/A,#N/A,FALSE,"RACT2.XLS";#N/A,#N/A,FALSE,"ECCMP";#N/A,#N/A,FALSE,"WELDER.XLS"}</definedName>
    <definedName name="_______________q2" hidden="1">{#N/A,#N/A,FALSE,"COVER1.XLS ";#N/A,#N/A,FALSE,"RACT1.XLS";#N/A,#N/A,FALSE,"RACT2.XLS";#N/A,#N/A,FALSE,"ECCMP";#N/A,#N/A,FALSE,"WELDER.XLS"}</definedName>
    <definedName name="_______________sec3" hidden="1">#REF!</definedName>
    <definedName name="_______________t1" localSheetId="3"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t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tr1" localSheetId="3"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tr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w2" localSheetId="3" hidden="1">{#N/A,#N/A,FALSE,"17MAY";#N/A,#N/A,FALSE,"24MAY"}</definedName>
    <definedName name="_______________w2" hidden="1">{#N/A,#N/A,FALSE,"17MAY";#N/A,#N/A,FALSE,"24MAY"}</definedName>
    <definedName name="_______________wrn1" localSheetId="3"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wrn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A655600">#REF!</definedName>
    <definedName name="______________abc1" localSheetId="3" hidden="1">{#N/A,#N/A,FALSE,"str_title";#N/A,#N/A,FALSE,"SUM";#N/A,#N/A,FALSE,"Scope";#N/A,#N/A,FALSE,"PIE-Jn";#N/A,#N/A,FALSE,"PIE-Jn_Hz";#N/A,#N/A,FALSE,"Liq_Plan";#N/A,#N/A,FALSE,"S_Curve";#N/A,#N/A,FALSE,"Liq_Prof";#N/A,#N/A,FALSE,"Man_Pwr";#N/A,#N/A,FALSE,"Man_Prof"}</definedName>
    <definedName name="______________abc1" hidden="1">{#N/A,#N/A,FALSE,"str_title";#N/A,#N/A,FALSE,"SUM";#N/A,#N/A,FALSE,"Scope";#N/A,#N/A,FALSE,"PIE-Jn";#N/A,#N/A,FALSE,"PIE-Jn_Hz";#N/A,#N/A,FALSE,"Liq_Plan";#N/A,#N/A,FALSE,"S_Curve";#N/A,#N/A,FALSE,"Liq_Prof";#N/A,#N/A,FALSE,"Man_Pwr";#N/A,#N/A,FALSE,"Man_Prof"}</definedName>
    <definedName name="______________can430">40.73</definedName>
    <definedName name="______________can435">43.3</definedName>
    <definedName name="______________dk1" localSheetId="3" hidden="1">{#N/A,#N/A,FALSE,"COVER.XLS";#N/A,#N/A,FALSE,"RACT1.XLS";#N/A,#N/A,FALSE,"RACT2.XLS";#N/A,#N/A,FALSE,"ECCMP";#N/A,#N/A,FALSE,"WELDER.XLS"}</definedName>
    <definedName name="______________dk1" hidden="1">{#N/A,#N/A,FALSE,"COVER.XLS";#N/A,#N/A,FALSE,"RACT1.XLS";#N/A,#N/A,FALSE,"RACT2.XLS";#N/A,#N/A,FALSE,"ECCMP";#N/A,#N/A,FALSE,"WELDER.XLS"}</definedName>
    <definedName name="______________IDC2" localSheetId="3">City&amp;" "&amp;State</definedName>
    <definedName name="______________IDC2">City&amp;" "&amp;State</definedName>
    <definedName name="______________IDC21" localSheetId="3">City&amp;" "&amp;State</definedName>
    <definedName name="______________IDC21">City&amp;" "&amp;State</definedName>
    <definedName name="______________IDC22" localSheetId="3">City&amp;" "&amp;State</definedName>
    <definedName name="______________IDC22">City&amp;" "&amp;State</definedName>
    <definedName name="______________IDC3" localSheetId="3">City&amp;" "&amp;State</definedName>
    <definedName name="______________IDC3">City&amp;" "&amp;State</definedName>
    <definedName name="______________jj300">#REF!</definedName>
    <definedName name="______________kv2" localSheetId="3" hidden="1">{#N/A,#N/A,FALSE,"COVER1.XLS ";#N/A,#N/A,FALSE,"RACT1.XLS";#N/A,#N/A,FALSE,"RACT2.XLS";#N/A,#N/A,FALSE,"ECCMP";#N/A,#N/A,FALSE,"WELDER.XLS"}</definedName>
    <definedName name="______________kv2" hidden="1">{#N/A,#N/A,FALSE,"COVER1.XLS ";#N/A,#N/A,FALSE,"RACT1.XLS";#N/A,#N/A,FALSE,"RACT2.XLS";#N/A,#N/A,FALSE,"ECCMP";#N/A,#N/A,FALSE,"WELDER.XLS"}</definedName>
    <definedName name="______________kvs1" localSheetId="3" hidden="1">{#N/A,#N/A,FALSE,"COVER1.XLS ";#N/A,#N/A,FALSE,"RACT1.XLS";#N/A,#N/A,FALSE,"RACT2.XLS";#N/A,#N/A,FALSE,"ECCMP";#N/A,#N/A,FALSE,"WELDER.XLS"}</definedName>
    <definedName name="______________kvs1" hidden="1">{#N/A,#N/A,FALSE,"COVER1.XLS ";#N/A,#N/A,FALSE,"RACT1.XLS";#N/A,#N/A,FALSE,"RACT2.XLS";#N/A,#N/A,FALSE,"ECCMP";#N/A,#N/A,FALSE,"WELDER.XLS"}</definedName>
    <definedName name="______________kvs2" localSheetId="3" hidden="1">{#N/A,#N/A,FALSE,"COVER1.XLS ";#N/A,#N/A,FALSE,"RACT1.XLS";#N/A,#N/A,FALSE,"RACT2.XLS";#N/A,#N/A,FALSE,"ECCMP";#N/A,#N/A,FALSE,"WELDER.XLS"}</definedName>
    <definedName name="______________kvs2" hidden="1">{#N/A,#N/A,FALSE,"COVER1.XLS ";#N/A,#N/A,FALSE,"RACT1.XLS";#N/A,#N/A,FALSE,"RACT2.XLS";#N/A,#N/A,FALSE,"ECCMP";#N/A,#N/A,FALSE,"WELDER.XLS"}</definedName>
    <definedName name="______________kvs5" localSheetId="3" hidden="1">{#N/A,#N/A,FALSE,"COVER.XLS";#N/A,#N/A,FALSE,"RACT1.XLS";#N/A,#N/A,FALSE,"RACT2.XLS";#N/A,#N/A,FALSE,"ECCMP";#N/A,#N/A,FALSE,"WELDER.XLS"}</definedName>
    <definedName name="______________kvs5" hidden="1">{#N/A,#N/A,FALSE,"COVER.XLS";#N/A,#N/A,FALSE,"RACT1.XLS";#N/A,#N/A,FALSE,"RACT2.XLS";#N/A,#N/A,FALSE,"ECCMP";#N/A,#N/A,FALSE,"WELDER.XLS"}</definedName>
    <definedName name="______________kvs8" localSheetId="3" hidden="1">{#N/A,#N/A,FALSE,"COVER1.XLS ";#N/A,#N/A,FALSE,"RACT1.XLS";#N/A,#N/A,FALSE,"RACT2.XLS";#N/A,#N/A,FALSE,"ECCMP";#N/A,#N/A,FALSE,"WELDER.XLS"}</definedName>
    <definedName name="______________kvs8" hidden="1">{#N/A,#N/A,FALSE,"COVER1.XLS ";#N/A,#N/A,FALSE,"RACT1.XLS";#N/A,#N/A,FALSE,"RACT2.XLS";#N/A,#N/A,FALSE,"ECCMP";#N/A,#N/A,FALSE,"WELDER.XLS"}</definedName>
    <definedName name="______________lk1" localSheetId="3"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lk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loc1" localSheetId="3">City&amp;" "&amp;State</definedName>
    <definedName name="______________loc1">City&amp;" "&amp;State</definedName>
    <definedName name="______________ns1" localSheetId="3" hidden="1">{#N/A,#N/A,FALSE,"COVER1.XLS ";#N/A,#N/A,FALSE,"RACT1.XLS";#N/A,#N/A,FALSE,"RACT2.XLS";#N/A,#N/A,FALSE,"ECCMP";#N/A,#N/A,FALSE,"WELDER.XLS"}</definedName>
    <definedName name="______________ns1" hidden="1">{#N/A,#N/A,FALSE,"COVER1.XLS ";#N/A,#N/A,FALSE,"RACT1.XLS";#N/A,#N/A,FALSE,"RACT2.XLS";#N/A,#N/A,FALSE,"ECCMP";#N/A,#N/A,FALSE,"WELDER.XLS"}</definedName>
    <definedName name="______________sec3" hidden="1">#REF!</definedName>
    <definedName name="______________tr1" localSheetId="3"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tr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wrn1" localSheetId="3"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wrn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A655600">#REF!</definedName>
    <definedName name="_____________AAA1" localSheetId="3"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_____________AAA1"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_____________abc1" localSheetId="3" hidden="1">{#N/A,#N/A,FALSE,"str_title";#N/A,#N/A,FALSE,"SUM";#N/A,#N/A,FALSE,"Scope";#N/A,#N/A,FALSE,"PIE-Jn";#N/A,#N/A,FALSE,"PIE-Jn_Hz";#N/A,#N/A,FALSE,"Liq_Plan";#N/A,#N/A,FALSE,"S_Curve";#N/A,#N/A,FALSE,"Liq_Prof";#N/A,#N/A,FALSE,"Man_Pwr";#N/A,#N/A,FALSE,"Man_Prof"}</definedName>
    <definedName name="_____________abc1" hidden="1">{#N/A,#N/A,FALSE,"str_title";#N/A,#N/A,FALSE,"SUM";#N/A,#N/A,FALSE,"Scope";#N/A,#N/A,FALSE,"PIE-Jn";#N/A,#N/A,FALSE,"PIE-Jn_Hz";#N/A,#N/A,FALSE,"Liq_Plan";#N/A,#N/A,FALSE,"S_Curve";#N/A,#N/A,FALSE,"Liq_Prof";#N/A,#N/A,FALSE,"Man_Pwr";#N/A,#N/A,FALSE,"Man_Prof"}</definedName>
    <definedName name="_____________can430">40.73</definedName>
    <definedName name="_____________can435">43.3</definedName>
    <definedName name="_____________dk1" localSheetId="3" hidden="1">{#N/A,#N/A,FALSE,"COVER.XLS";#N/A,#N/A,FALSE,"RACT1.XLS";#N/A,#N/A,FALSE,"RACT2.XLS";#N/A,#N/A,FALSE,"ECCMP";#N/A,#N/A,FALSE,"WELDER.XLS"}</definedName>
    <definedName name="_____________dk1" hidden="1">{#N/A,#N/A,FALSE,"COVER.XLS";#N/A,#N/A,FALSE,"RACT1.XLS";#N/A,#N/A,FALSE,"RACT2.XLS";#N/A,#N/A,FALSE,"ECCMP";#N/A,#N/A,FALSE,"WELDER.XLS"}</definedName>
    <definedName name="_____________IDC2" localSheetId="3">City&amp;" "&amp;State</definedName>
    <definedName name="_____________IDC2">City&amp;" "&amp;State</definedName>
    <definedName name="_____________IDC21" localSheetId="3">City&amp;" "&amp;State</definedName>
    <definedName name="_____________IDC21">City&amp;" "&amp;State</definedName>
    <definedName name="_____________IDC22" localSheetId="3">City&amp;" "&amp;State</definedName>
    <definedName name="_____________IDC22">City&amp;" "&amp;State</definedName>
    <definedName name="_____________IDC3" localSheetId="3">City&amp;" "&amp;State</definedName>
    <definedName name="_____________IDC3">City&amp;" "&amp;State</definedName>
    <definedName name="_____________jj300">#REF!</definedName>
    <definedName name="_____________kv2" localSheetId="3" hidden="1">{#N/A,#N/A,FALSE,"COVER1.XLS ";#N/A,#N/A,FALSE,"RACT1.XLS";#N/A,#N/A,FALSE,"RACT2.XLS";#N/A,#N/A,FALSE,"ECCMP";#N/A,#N/A,FALSE,"WELDER.XLS"}</definedName>
    <definedName name="_____________kv2" hidden="1">{#N/A,#N/A,FALSE,"COVER1.XLS ";#N/A,#N/A,FALSE,"RACT1.XLS";#N/A,#N/A,FALSE,"RACT2.XLS";#N/A,#N/A,FALSE,"ECCMP";#N/A,#N/A,FALSE,"WELDER.XLS"}</definedName>
    <definedName name="_____________kvs1" localSheetId="3" hidden="1">{#N/A,#N/A,FALSE,"COVER1.XLS ";#N/A,#N/A,FALSE,"RACT1.XLS";#N/A,#N/A,FALSE,"RACT2.XLS";#N/A,#N/A,FALSE,"ECCMP";#N/A,#N/A,FALSE,"WELDER.XLS"}</definedName>
    <definedName name="_____________kvs1" hidden="1">{#N/A,#N/A,FALSE,"COVER1.XLS ";#N/A,#N/A,FALSE,"RACT1.XLS";#N/A,#N/A,FALSE,"RACT2.XLS";#N/A,#N/A,FALSE,"ECCMP";#N/A,#N/A,FALSE,"WELDER.XLS"}</definedName>
    <definedName name="_____________kvs2" localSheetId="3" hidden="1">{#N/A,#N/A,FALSE,"COVER1.XLS ";#N/A,#N/A,FALSE,"RACT1.XLS";#N/A,#N/A,FALSE,"RACT2.XLS";#N/A,#N/A,FALSE,"ECCMP";#N/A,#N/A,FALSE,"WELDER.XLS"}</definedName>
    <definedName name="_____________kvs2" hidden="1">{#N/A,#N/A,FALSE,"COVER1.XLS ";#N/A,#N/A,FALSE,"RACT1.XLS";#N/A,#N/A,FALSE,"RACT2.XLS";#N/A,#N/A,FALSE,"ECCMP";#N/A,#N/A,FALSE,"WELDER.XLS"}</definedName>
    <definedName name="_____________kvs5" localSheetId="3" hidden="1">{#N/A,#N/A,FALSE,"COVER.XLS";#N/A,#N/A,FALSE,"RACT1.XLS";#N/A,#N/A,FALSE,"RACT2.XLS";#N/A,#N/A,FALSE,"ECCMP";#N/A,#N/A,FALSE,"WELDER.XLS"}</definedName>
    <definedName name="_____________kvs5" hidden="1">{#N/A,#N/A,FALSE,"COVER.XLS";#N/A,#N/A,FALSE,"RACT1.XLS";#N/A,#N/A,FALSE,"RACT2.XLS";#N/A,#N/A,FALSE,"ECCMP";#N/A,#N/A,FALSE,"WELDER.XLS"}</definedName>
    <definedName name="_____________kvs8" localSheetId="3" hidden="1">{#N/A,#N/A,FALSE,"COVER1.XLS ";#N/A,#N/A,FALSE,"RACT1.XLS";#N/A,#N/A,FALSE,"RACT2.XLS";#N/A,#N/A,FALSE,"ECCMP";#N/A,#N/A,FALSE,"WELDER.XLS"}</definedName>
    <definedName name="_____________kvs8" hidden="1">{#N/A,#N/A,FALSE,"COVER1.XLS ";#N/A,#N/A,FALSE,"RACT1.XLS";#N/A,#N/A,FALSE,"RACT2.XLS";#N/A,#N/A,FALSE,"ECCMP";#N/A,#N/A,FALSE,"WELDER.XLS"}</definedName>
    <definedName name="_____________lk1" localSheetId="3"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lk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loc1" localSheetId="3">City&amp;" "&amp;State</definedName>
    <definedName name="_____________loc1">City&amp;" "&amp;State</definedName>
    <definedName name="_____________ns1" localSheetId="3" hidden="1">{#N/A,#N/A,FALSE,"COVER1.XLS ";#N/A,#N/A,FALSE,"RACT1.XLS";#N/A,#N/A,FALSE,"RACT2.XLS";#N/A,#N/A,FALSE,"ECCMP";#N/A,#N/A,FALSE,"WELDER.XLS"}</definedName>
    <definedName name="_____________ns1" hidden="1">{#N/A,#N/A,FALSE,"COVER1.XLS ";#N/A,#N/A,FALSE,"RACT1.XLS";#N/A,#N/A,FALSE,"RACT2.XLS";#N/A,#N/A,FALSE,"ECCMP";#N/A,#N/A,FALSE,"WELDER.XLS"}</definedName>
    <definedName name="_____________sec3" hidden="1">#REF!</definedName>
    <definedName name="_____________tr1" localSheetId="3"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tr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wrn1" localSheetId="3"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wrn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A655600">#REF!</definedName>
    <definedName name="____________abc1" localSheetId="3" hidden="1">{#N/A,#N/A,FALSE,"str_title";#N/A,#N/A,FALSE,"SUM";#N/A,#N/A,FALSE,"Scope";#N/A,#N/A,FALSE,"PIE-Jn";#N/A,#N/A,FALSE,"PIE-Jn_Hz";#N/A,#N/A,FALSE,"Liq_Plan";#N/A,#N/A,FALSE,"S_Curve";#N/A,#N/A,FALSE,"Liq_Prof";#N/A,#N/A,FALSE,"Man_Pwr";#N/A,#N/A,FALSE,"Man_Prof"}</definedName>
    <definedName name="____________abc1" hidden="1">{#N/A,#N/A,FALSE,"str_title";#N/A,#N/A,FALSE,"SUM";#N/A,#N/A,FALSE,"Scope";#N/A,#N/A,FALSE,"PIE-Jn";#N/A,#N/A,FALSE,"PIE-Jn_Hz";#N/A,#N/A,FALSE,"Liq_Plan";#N/A,#N/A,FALSE,"S_Curve";#N/A,#N/A,FALSE,"Liq_Prof";#N/A,#N/A,FALSE,"Man_Pwr";#N/A,#N/A,FALSE,"Man_Prof"}</definedName>
    <definedName name="____________can430">40.73</definedName>
    <definedName name="____________can435">43.3</definedName>
    <definedName name="____________dk1" localSheetId="3" hidden="1">{#N/A,#N/A,FALSE,"COVER.XLS";#N/A,#N/A,FALSE,"RACT1.XLS";#N/A,#N/A,FALSE,"RACT2.XLS";#N/A,#N/A,FALSE,"ECCMP";#N/A,#N/A,FALSE,"WELDER.XLS"}</definedName>
    <definedName name="____________dk1" hidden="1">{#N/A,#N/A,FALSE,"COVER.XLS";#N/A,#N/A,FALSE,"RACT1.XLS";#N/A,#N/A,FALSE,"RACT2.XLS";#N/A,#N/A,FALSE,"ECCMP";#N/A,#N/A,FALSE,"WELDER.XLS"}</definedName>
    <definedName name="____________IDC2" localSheetId="3">City&amp;" "&amp;State</definedName>
    <definedName name="____________IDC2">City&amp;" "&amp;State</definedName>
    <definedName name="____________IDC21" localSheetId="3">City&amp;" "&amp;State</definedName>
    <definedName name="____________IDC21">City&amp;" "&amp;State</definedName>
    <definedName name="____________IDC22" localSheetId="3">City&amp;" "&amp;State</definedName>
    <definedName name="____________IDC22">City&amp;" "&amp;State</definedName>
    <definedName name="____________IDC3" localSheetId="3">City&amp;" "&amp;State</definedName>
    <definedName name="____________IDC3">City&amp;" "&amp;State</definedName>
    <definedName name="____________jj300">#REF!</definedName>
    <definedName name="____________kv2" localSheetId="3" hidden="1">{#N/A,#N/A,FALSE,"COVER1.XLS ";#N/A,#N/A,FALSE,"RACT1.XLS";#N/A,#N/A,FALSE,"RACT2.XLS";#N/A,#N/A,FALSE,"ECCMP";#N/A,#N/A,FALSE,"WELDER.XLS"}</definedName>
    <definedName name="____________kv2" hidden="1">{#N/A,#N/A,FALSE,"COVER1.XLS ";#N/A,#N/A,FALSE,"RACT1.XLS";#N/A,#N/A,FALSE,"RACT2.XLS";#N/A,#N/A,FALSE,"ECCMP";#N/A,#N/A,FALSE,"WELDER.XLS"}</definedName>
    <definedName name="____________kvs1" localSheetId="3" hidden="1">{#N/A,#N/A,FALSE,"COVER1.XLS ";#N/A,#N/A,FALSE,"RACT1.XLS";#N/A,#N/A,FALSE,"RACT2.XLS";#N/A,#N/A,FALSE,"ECCMP";#N/A,#N/A,FALSE,"WELDER.XLS"}</definedName>
    <definedName name="____________kvs1" hidden="1">{#N/A,#N/A,FALSE,"COVER1.XLS ";#N/A,#N/A,FALSE,"RACT1.XLS";#N/A,#N/A,FALSE,"RACT2.XLS";#N/A,#N/A,FALSE,"ECCMP";#N/A,#N/A,FALSE,"WELDER.XLS"}</definedName>
    <definedName name="____________kvs2" localSheetId="3" hidden="1">{#N/A,#N/A,FALSE,"COVER1.XLS ";#N/A,#N/A,FALSE,"RACT1.XLS";#N/A,#N/A,FALSE,"RACT2.XLS";#N/A,#N/A,FALSE,"ECCMP";#N/A,#N/A,FALSE,"WELDER.XLS"}</definedName>
    <definedName name="____________kvs2" hidden="1">{#N/A,#N/A,FALSE,"COVER1.XLS ";#N/A,#N/A,FALSE,"RACT1.XLS";#N/A,#N/A,FALSE,"RACT2.XLS";#N/A,#N/A,FALSE,"ECCMP";#N/A,#N/A,FALSE,"WELDER.XLS"}</definedName>
    <definedName name="____________kvs5" localSheetId="3" hidden="1">{#N/A,#N/A,FALSE,"COVER.XLS";#N/A,#N/A,FALSE,"RACT1.XLS";#N/A,#N/A,FALSE,"RACT2.XLS";#N/A,#N/A,FALSE,"ECCMP";#N/A,#N/A,FALSE,"WELDER.XLS"}</definedName>
    <definedName name="____________kvs5" hidden="1">{#N/A,#N/A,FALSE,"COVER.XLS";#N/A,#N/A,FALSE,"RACT1.XLS";#N/A,#N/A,FALSE,"RACT2.XLS";#N/A,#N/A,FALSE,"ECCMP";#N/A,#N/A,FALSE,"WELDER.XLS"}</definedName>
    <definedName name="____________kvs8" localSheetId="3" hidden="1">{#N/A,#N/A,FALSE,"COVER1.XLS ";#N/A,#N/A,FALSE,"RACT1.XLS";#N/A,#N/A,FALSE,"RACT2.XLS";#N/A,#N/A,FALSE,"ECCMP";#N/A,#N/A,FALSE,"WELDER.XLS"}</definedName>
    <definedName name="____________kvs8" hidden="1">{#N/A,#N/A,FALSE,"COVER1.XLS ";#N/A,#N/A,FALSE,"RACT1.XLS";#N/A,#N/A,FALSE,"RACT2.XLS";#N/A,#N/A,FALSE,"ECCMP";#N/A,#N/A,FALSE,"WELDER.XLS"}</definedName>
    <definedName name="____________lk1" localSheetId="3"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lk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loc1" localSheetId="3">City&amp;" "&amp;State</definedName>
    <definedName name="____________loc1">City&amp;" "&amp;State</definedName>
    <definedName name="____________ns1" localSheetId="3" hidden="1">{#N/A,#N/A,FALSE,"COVER1.XLS ";#N/A,#N/A,FALSE,"RACT1.XLS";#N/A,#N/A,FALSE,"RACT2.XLS";#N/A,#N/A,FALSE,"ECCMP";#N/A,#N/A,FALSE,"WELDER.XLS"}</definedName>
    <definedName name="____________ns1" hidden="1">{#N/A,#N/A,FALSE,"COVER1.XLS ";#N/A,#N/A,FALSE,"RACT1.XLS";#N/A,#N/A,FALSE,"RACT2.XLS";#N/A,#N/A,FALSE,"ECCMP";#N/A,#N/A,FALSE,"WELDER.XLS"}</definedName>
    <definedName name="____________sec3" hidden="1">#REF!</definedName>
    <definedName name="____________tr1" localSheetId="3"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tr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wrn1" localSheetId="3"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wrn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A655600">#REF!</definedName>
    <definedName name="___________AAA1" localSheetId="3"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___________AAA1"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___________abc1" localSheetId="3" hidden="1">{#N/A,#N/A,FALSE,"str_title";#N/A,#N/A,FALSE,"SUM";#N/A,#N/A,FALSE,"Scope";#N/A,#N/A,FALSE,"PIE-Jn";#N/A,#N/A,FALSE,"PIE-Jn_Hz";#N/A,#N/A,FALSE,"Liq_Plan";#N/A,#N/A,FALSE,"S_Curve";#N/A,#N/A,FALSE,"Liq_Prof";#N/A,#N/A,FALSE,"Man_Pwr";#N/A,#N/A,FALSE,"Man_Prof"}</definedName>
    <definedName name="___________abc1" hidden="1">{#N/A,#N/A,FALSE,"str_title";#N/A,#N/A,FALSE,"SUM";#N/A,#N/A,FALSE,"Scope";#N/A,#N/A,FALSE,"PIE-Jn";#N/A,#N/A,FALSE,"PIE-Jn_Hz";#N/A,#N/A,FALSE,"Liq_Plan";#N/A,#N/A,FALSE,"S_Curve";#N/A,#N/A,FALSE,"Liq_Prof";#N/A,#N/A,FALSE,"Man_Pwr";#N/A,#N/A,FALSE,"Man_Prof"}</definedName>
    <definedName name="___________can430">40.73</definedName>
    <definedName name="___________can435">43.3</definedName>
    <definedName name="___________dk1" localSheetId="3" hidden="1">{#N/A,#N/A,FALSE,"COVER.XLS";#N/A,#N/A,FALSE,"RACT1.XLS";#N/A,#N/A,FALSE,"RACT2.XLS";#N/A,#N/A,FALSE,"ECCMP";#N/A,#N/A,FALSE,"WELDER.XLS"}</definedName>
    <definedName name="___________dk1" hidden="1">{#N/A,#N/A,FALSE,"COVER.XLS";#N/A,#N/A,FALSE,"RACT1.XLS";#N/A,#N/A,FALSE,"RACT2.XLS";#N/A,#N/A,FALSE,"ECCMP";#N/A,#N/A,FALSE,"WELDER.XLS"}</definedName>
    <definedName name="___________IDC2" localSheetId="3">City&amp;" "&amp;State</definedName>
    <definedName name="___________IDC2">City&amp;" "&amp;State</definedName>
    <definedName name="___________IDC21" localSheetId="3">City&amp;" "&amp;State</definedName>
    <definedName name="___________IDC21">City&amp;" "&amp;State</definedName>
    <definedName name="___________IDC22" localSheetId="3">City&amp;" "&amp;State</definedName>
    <definedName name="___________IDC22">City&amp;" "&amp;State</definedName>
    <definedName name="___________IDC3" localSheetId="3">City&amp;" "&amp;State</definedName>
    <definedName name="___________IDC3">City&amp;" "&amp;State</definedName>
    <definedName name="___________jj300">#REF!</definedName>
    <definedName name="___________kv2" localSheetId="3" hidden="1">{#N/A,#N/A,FALSE,"COVER1.XLS ";#N/A,#N/A,FALSE,"RACT1.XLS";#N/A,#N/A,FALSE,"RACT2.XLS";#N/A,#N/A,FALSE,"ECCMP";#N/A,#N/A,FALSE,"WELDER.XLS"}</definedName>
    <definedName name="___________kv2" hidden="1">{#N/A,#N/A,FALSE,"COVER1.XLS ";#N/A,#N/A,FALSE,"RACT1.XLS";#N/A,#N/A,FALSE,"RACT2.XLS";#N/A,#N/A,FALSE,"ECCMP";#N/A,#N/A,FALSE,"WELDER.XLS"}</definedName>
    <definedName name="___________kvs1" localSheetId="3" hidden="1">{#N/A,#N/A,FALSE,"COVER1.XLS ";#N/A,#N/A,FALSE,"RACT1.XLS";#N/A,#N/A,FALSE,"RACT2.XLS";#N/A,#N/A,FALSE,"ECCMP";#N/A,#N/A,FALSE,"WELDER.XLS"}</definedName>
    <definedName name="___________kvs1" hidden="1">{#N/A,#N/A,FALSE,"COVER1.XLS ";#N/A,#N/A,FALSE,"RACT1.XLS";#N/A,#N/A,FALSE,"RACT2.XLS";#N/A,#N/A,FALSE,"ECCMP";#N/A,#N/A,FALSE,"WELDER.XLS"}</definedName>
    <definedName name="___________kvs2" localSheetId="3" hidden="1">{#N/A,#N/A,FALSE,"COVER1.XLS ";#N/A,#N/A,FALSE,"RACT1.XLS";#N/A,#N/A,FALSE,"RACT2.XLS";#N/A,#N/A,FALSE,"ECCMP";#N/A,#N/A,FALSE,"WELDER.XLS"}</definedName>
    <definedName name="___________kvs2" hidden="1">{#N/A,#N/A,FALSE,"COVER1.XLS ";#N/A,#N/A,FALSE,"RACT1.XLS";#N/A,#N/A,FALSE,"RACT2.XLS";#N/A,#N/A,FALSE,"ECCMP";#N/A,#N/A,FALSE,"WELDER.XLS"}</definedName>
    <definedName name="___________kvs5" localSheetId="3" hidden="1">{#N/A,#N/A,FALSE,"COVER.XLS";#N/A,#N/A,FALSE,"RACT1.XLS";#N/A,#N/A,FALSE,"RACT2.XLS";#N/A,#N/A,FALSE,"ECCMP";#N/A,#N/A,FALSE,"WELDER.XLS"}</definedName>
    <definedName name="___________kvs5" hidden="1">{#N/A,#N/A,FALSE,"COVER.XLS";#N/A,#N/A,FALSE,"RACT1.XLS";#N/A,#N/A,FALSE,"RACT2.XLS";#N/A,#N/A,FALSE,"ECCMP";#N/A,#N/A,FALSE,"WELDER.XLS"}</definedName>
    <definedName name="___________kvs8" localSheetId="3" hidden="1">{#N/A,#N/A,FALSE,"COVER1.XLS ";#N/A,#N/A,FALSE,"RACT1.XLS";#N/A,#N/A,FALSE,"RACT2.XLS";#N/A,#N/A,FALSE,"ECCMP";#N/A,#N/A,FALSE,"WELDER.XLS"}</definedName>
    <definedName name="___________kvs8" hidden="1">{#N/A,#N/A,FALSE,"COVER1.XLS ";#N/A,#N/A,FALSE,"RACT1.XLS";#N/A,#N/A,FALSE,"RACT2.XLS";#N/A,#N/A,FALSE,"ECCMP";#N/A,#N/A,FALSE,"WELDER.XLS"}</definedName>
    <definedName name="___________lk1" localSheetId="3"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lk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loc1" localSheetId="3">City&amp;" "&amp;State</definedName>
    <definedName name="___________loc1">City&amp;" "&amp;State</definedName>
    <definedName name="___________ns1" localSheetId="3" hidden="1">{#N/A,#N/A,FALSE,"COVER1.XLS ";#N/A,#N/A,FALSE,"RACT1.XLS";#N/A,#N/A,FALSE,"RACT2.XLS";#N/A,#N/A,FALSE,"ECCMP";#N/A,#N/A,FALSE,"WELDER.XLS"}</definedName>
    <definedName name="___________ns1" hidden="1">{#N/A,#N/A,FALSE,"COVER1.XLS ";#N/A,#N/A,FALSE,"RACT1.XLS";#N/A,#N/A,FALSE,"RACT2.XLS";#N/A,#N/A,FALSE,"ECCMP";#N/A,#N/A,FALSE,"WELDER.XLS"}</definedName>
    <definedName name="___________PRN1" localSheetId="3" hidden="1">{#N/A,#N/A,FALSE,"COVER.XLS";#N/A,#N/A,FALSE,"RACT1.XLS";#N/A,#N/A,FALSE,"RACT2.XLS";#N/A,#N/A,FALSE,"ECCMP";#N/A,#N/A,FALSE,"WELDER.XLS"}</definedName>
    <definedName name="___________PRN1" hidden="1">{#N/A,#N/A,FALSE,"COVER.XLS";#N/A,#N/A,FALSE,"RACT1.XLS";#N/A,#N/A,FALSE,"RACT2.XLS";#N/A,#N/A,FALSE,"ECCMP";#N/A,#N/A,FALSE,"WELDER.XLS"}</definedName>
    <definedName name="___________sec3" hidden="1">#REF!</definedName>
    <definedName name="___________tr1" localSheetId="3"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tr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wrn1" localSheetId="3"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wrn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WRN2" localSheetId="3" hidden="1">{#N/A,#N/A,FALSE,"COVER1.XLS ";#N/A,#N/A,FALSE,"RACT1.XLS";#N/A,#N/A,FALSE,"RACT2.XLS";#N/A,#N/A,FALSE,"ECCMP";#N/A,#N/A,FALSE,"WELDER.XLS"}</definedName>
    <definedName name="___________WRN2" hidden="1">{#N/A,#N/A,FALSE,"COVER1.XLS ";#N/A,#N/A,FALSE,"RACT1.XLS";#N/A,#N/A,FALSE,"RACT2.XLS";#N/A,#N/A,FALSE,"ECCMP";#N/A,#N/A,FALSE,"WELDER.XLS"}</definedName>
    <definedName name="___________WRN3" localSheetId="3" hidden="1">{#N/A,#N/A,FALSE,"consu_cover";#N/A,#N/A,FALSE,"consu_strategy";#N/A,#N/A,FALSE,"consu_flow";#N/A,#N/A,FALSE,"Summary_reqmt";#N/A,#N/A,FALSE,"field_ppg";#N/A,#N/A,FALSE,"ppg_shop";#N/A,#N/A,FALSE,"strl";#N/A,#N/A,FALSE,"tankages";#N/A,#N/A,FALSE,"gases"}</definedName>
    <definedName name="___________WRN3" hidden="1">{#N/A,#N/A,FALSE,"consu_cover";#N/A,#N/A,FALSE,"consu_strategy";#N/A,#N/A,FALSE,"consu_flow";#N/A,#N/A,FALSE,"Summary_reqmt";#N/A,#N/A,FALSE,"field_ppg";#N/A,#N/A,FALSE,"ppg_shop";#N/A,#N/A,FALSE,"strl";#N/A,#N/A,FALSE,"tankages";#N/A,#N/A,FALSE,"gases"}</definedName>
    <definedName name="__________A655600">#REF!</definedName>
    <definedName name="__________AAA1" localSheetId="3"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__________AAA1"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__________abc1" localSheetId="3" hidden="1">{#N/A,#N/A,FALSE,"str_title";#N/A,#N/A,FALSE,"SUM";#N/A,#N/A,FALSE,"Scope";#N/A,#N/A,FALSE,"PIE-Jn";#N/A,#N/A,FALSE,"PIE-Jn_Hz";#N/A,#N/A,FALSE,"Liq_Plan";#N/A,#N/A,FALSE,"S_Curve";#N/A,#N/A,FALSE,"Liq_Prof";#N/A,#N/A,FALSE,"Man_Pwr";#N/A,#N/A,FALSE,"Man_Prof"}</definedName>
    <definedName name="__________abc1" hidden="1">{#N/A,#N/A,FALSE,"str_title";#N/A,#N/A,FALSE,"SUM";#N/A,#N/A,FALSE,"Scope";#N/A,#N/A,FALSE,"PIE-Jn";#N/A,#N/A,FALSE,"PIE-Jn_Hz";#N/A,#N/A,FALSE,"Liq_Plan";#N/A,#N/A,FALSE,"S_Curve";#N/A,#N/A,FALSE,"Liq_Prof";#N/A,#N/A,FALSE,"Man_Pwr";#N/A,#N/A,FALSE,"Man_Prof"}</definedName>
    <definedName name="__________can430">40.73</definedName>
    <definedName name="__________can435">43.3</definedName>
    <definedName name="__________D91994">#REF!</definedName>
    <definedName name="__________dk1" localSheetId="3" hidden="1">{#N/A,#N/A,FALSE,"COVER.XLS";#N/A,#N/A,FALSE,"RACT1.XLS";#N/A,#N/A,FALSE,"RACT2.XLS";#N/A,#N/A,FALSE,"ECCMP";#N/A,#N/A,FALSE,"WELDER.XLS"}</definedName>
    <definedName name="__________dk1" hidden="1">{#N/A,#N/A,FALSE,"COVER.XLS";#N/A,#N/A,FALSE,"RACT1.XLS";#N/A,#N/A,FALSE,"RACT2.XLS";#N/A,#N/A,FALSE,"ECCMP";#N/A,#N/A,FALSE,"WELDER.XLS"}</definedName>
    <definedName name="__________IDC2" localSheetId="3">City&amp;" "&amp;State</definedName>
    <definedName name="__________IDC2">City&amp;" "&amp;State</definedName>
    <definedName name="__________IDC21" localSheetId="3">City&amp;" "&amp;State</definedName>
    <definedName name="__________IDC21">City&amp;" "&amp;State</definedName>
    <definedName name="__________IDC22" localSheetId="3">City&amp;" "&amp;State</definedName>
    <definedName name="__________IDC22">City&amp;" "&amp;State</definedName>
    <definedName name="__________IDC3" localSheetId="3">City&amp;" "&amp;State</definedName>
    <definedName name="__________IDC3">City&amp;" "&amp;State</definedName>
    <definedName name="__________jj300">#REF!</definedName>
    <definedName name="__________kv2" localSheetId="3" hidden="1">{#N/A,#N/A,FALSE,"COVER1.XLS ";#N/A,#N/A,FALSE,"RACT1.XLS";#N/A,#N/A,FALSE,"RACT2.XLS";#N/A,#N/A,FALSE,"ECCMP";#N/A,#N/A,FALSE,"WELDER.XLS"}</definedName>
    <definedName name="__________kv2" hidden="1">{#N/A,#N/A,FALSE,"COVER1.XLS ";#N/A,#N/A,FALSE,"RACT1.XLS";#N/A,#N/A,FALSE,"RACT2.XLS";#N/A,#N/A,FALSE,"ECCMP";#N/A,#N/A,FALSE,"WELDER.XLS"}</definedName>
    <definedName name="__________kvs1" localSheetId="3" hidden="1">{#N/A,#N/A,FALSE,"COVER1.XLS ";#N/A,#N/A,FALSE,"RACT1.XLS";#N/A,#N/A,FALSE,"RACT2.XLS";#N/A,#N/A,FALSE,"ECCMP";#N/A,#N/A,FALSE,"WELDER.XLS"}</definedName>
    <definedName name="__________kvs1" hidden="1">{#N/A,#N/A,FALSE,"COVER1.XLS ";#N/A,#N/A,FALSE,"RACT1.XLS";#N/A,#N/A,FALSE,"RACT2.XLS";#N/A,#N/A,FALSE,"ECCMP";#N/A,#N/A,FALSE,"WELDER.XLS"}</definedName>
    <definedName name="__________kvs2" localSheetId="3" hidden="1">{#N/A,#N/A,FALSE,"COVER1.XLS ";#N/A,#N/A,FALSE,"RACT1.XLS";#N/A,#N/A,FALSE,"RACT2.XLS";#N/A,#N/A,FALSE,"ECCMP";#N/A,#N/A,FALSE,"WELDER.XLS"}</definedName>
    <definedName name="__________kvs2" hidden="1">{#N/A,#N/A,FALSE,"COVER1.XLS ";#N/A,#N/A,FALSE,"RACT1.XLS";#N/A,#N/A,FALSE,"RACT2.XLS";#N/A,#N/A,FALSE,"ECCMP";#N/A,#N/A,FALSE,"WELDER.XLS"}</definedName>
    <definedName name="__________kvs5" localSheetId="3" hidden="1">{#N/A,#N/A,FALSE,"COVER.XLS";#N/A,#N/A,FALSE,"RACT1.XLS";#N/A,#N/A,FALSE,"RACT2.XLS";#N/A,#N/A,FALSE,"ECCMP";#N/A,#N/A,FALSE,"WELDER.XLS"}</definedName>
    <definedName name="__________kvs5" hidden="1">{#N/A,#N/A,FALSE,"COVER.XLS";#N/A,#N/A,FALSE,"RACT1.XLS";#N/A,#N/A,FALSE,"RACT2.XLS";#N/A,#N/A,FALSE,"ECCMP";#N/A,#N/A,FALSE,"WELDER.XLS"}</definedName>
    <definedName name="__________kvs8" localSheetId="3" hidden="1">{#N/A,#N/A,FALSE,"COVER1.XLS ";#N/A,#N/A,FALSE,"RACT1.XLS";#N/A,#N/A,FALSE,"RACT2.XLS";#N/A,#N/A,FALSE,"ECCMP";#N/A,#N/A,FALSE,"WELDER.XLS"}</definedName>
    <definedName name="__________kvs8" hidden="1">{#N/A,#N/A,FALSE,"COVER1.XLS ";#N/A,#N/A,FALSE,"RACT1.XLS";#N/A,#N/A,FALSE,"RACT2.XLS";#N/A,#N/A,FALSE,"ECCMP";#N/A,#N/A,FALSE,"WELDER.XLS"}</definedName>
    <definedName name="__________lk1" localSheetId="3"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lk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loc1" localSheetId="3">City&amp;" "&amp;State</definedName>
    <definedName name="__________loc1">City&amp;" "&amp;State</definedName>
    <definedName name="__________ns1" localSheetId="3" hidden="1">{#N/A,#N/A,FALSE,"COVER1.XLS ";#N/A,#N/A,FALSE,"RACT1.XLS";#N/A,#N/A,FALSE,"RACT2.XLS";#N/A,#N/A,FALSE,"ECCMP";#N/A,#N/A,FALSE,"WELDER.XLS"}</definedName>
    <definedName name="__________ns1" hidden="1">{#N/A,#N/A,FALSE,"COVER1.XLS ";#N/A,#N/A,FALSE,"RACT1.XLS";#N/A,#N/A,FALSE,"RACT2.XLS";#N/A,#N/A,FALSE,"ECCMP";#N/A,#N/A,FALSE,"WELDER.XLS"}</definedName>
    <definedName name="__________sec3" hidden="1">#REF!</definedName>
    <definedName name="__________tr1" localSheetId="3"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tr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wrn1" localSheetId="3"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wrn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A655600">#REF!</definedName>
    <definedName name="_________AAA1" localSheetId="3"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_________AAA1"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_________aba2">#REF!</definedName>
    <definedName name="_________abc1" localSheetId="3" hidden="1">{#N/A,#N/A,FALSE,"str_title";#N/A,#N/A,FALSE,"SUM";#N/A,#N/A,FALSE,"Scope";#N/A,#N/A,FALSE,"PIE-Jn";#N/A,#N/A,FALSE,"PIE-Jn_Hz";#N/A,#N/A,FALSE,"Liq_Plan";#N/A,#N/A,FALSE,"S_Curve";#N/A,#N/A,FALSE,"Liq_Prof";#N/A,#N/A,FALSE,"Man_Pwr";#N/A,#N/A,FALSE,"Man_Prof"}</definedName>
    <definedName name="_________abc1" hidden="1">{#N/A,#N/A,FALSE,"str_title";#N/A,#N/A,FALSE,"SUM";#N/A,#N/A,FALSE,"Scope";#N/A,#N/A,FALSE,"PIE-Jn";#N/A,#N/A,FALSE,"PIE-Jn_Hz";#N/A,#N/A,FALSE,"Liq_Plan";#N/A,#N/A,FALSE,"S_Curve";#N/A,#N/A,FALSE,"Liq_Prof";#N/A,#N/A,FALSE,"Man_Pwr";#N/A,#N/A,FALSE,"Man_Prof"}</definedName>
    <definedName name="_________bom1">#REF!</definedName>
    <definedName name="_________can430">40.73</definedName>
    <definedName name="_________can435">43.3</definedName>
    <definedName name="_________CFB1">#REF!</definedName>
    <definedName name="_________CFB2">#REF!</definedName>
    <definedName name="_________CFB3">#REF!</definedName>
    <definedName name="_________DAT1">#REF!</definedName>
    <definedName name="_________DAT10">#REF!</definedName>
    <definedName name="_________DAT11">#REF!</definedName>
    <definedName name="_________DAT12">#REF!</definedName>
    <definedName name="_________DAT13">#REF!</definedName>
    <definedName name="_________DAT14">#REF!</definedName>
    <definedName name="_________DAT15">#REF!</definedName>
    <definedName name="_________DAT16">#REF!</definedName>
    <definedName name="_________DAT2">#REF!</definedName>
    <definedName name="_________DAT3">#REF!</definedName>
    <definedName name="_________DAT4">#REF!</definedName>
    <definedName name="_________DAT5">#REF!</definedName>
    <definedName name="_________DAT6">#REF!</definedName>
    <definedName name="_________DAT7">#REF!</definedName>
    <definedName name="_________DAT8">#REF!</definedName>
    <definedName name="_________DAT9">#REF!</definedName>
    <definedName name="_________DET1">#REF!</definedName>
    <definedName name="_________DET2">#REF!</definedName>
    <definedName name="_________DET3">#REF!</definedName>
    <definedName name="_________DET4">#REF!</definedName>
    <definedName name="_________DET5">#REF!</definedName>
    <definedName name="_________DET6">#REF!</definedName>
    <definedName name="_________dk1" localSheetId="3" hidden="1">{#N/A,#N/A,FALSE,"COVER.XLS";#N/A,#N/A,FALSE,"RACT1.XLS";#N/A,#N/A,FALSE,"RACT2.XLS";#N/A,#N/A,FALSE,"ECCMP";#N/A,#N/A,FALSE,"WELDER.XLS"}</definedName>
    <definedName name="_________dk1" hidden="1">{#N/A,#N/A,FALSE,"COVER.XLS";#N/A,#N/A,FALSE,"RACT1.XLS";#N/A,#N/A,FALSE,"RACT2.XLS";#N/A,#N/A,FALSE,"ECCMP";#N/A,#N/A,FALSE,"WELDER.XLS"}</definedName>
    <definedName name="_________drg1">#REF!</definedName>
    <definedName name="_________drg2">#REF!</definedName>
    <definedName name="_________IDC2" localSheetId="3">City&amp;" "&amp;State</definedName>
    <definedName name="_________IDC2">City&amp;" "&amp;State</definedName>
    <definedName name="_________IDC21" localSheetId="3">City&amp;" "&amp;State</definedName>
    <definedName name="_________IDC21">City&amp;" "&amp;State</definedName>
    <definedName name="_________IDC22" localSheetId="3">City&amp;" "&amp;State</definedName>
    <definedName name="_________IDC22">City&amp;" "&amp;State</definedName>
    <definedName name="_________IDC3" localSheetId="3">City&amp;" "&amp;State</definedName>
    <definedName name="_________IDC3">City&amp;" "&amp;State</definedName>
    <definedName name="_________III7">"$C4.$#REF!$#REF!"</definedName>
    <definedName name="_________jj300">#REF!</definedName>
    <definedName name="_________kv2" localSheetId="3" hidden="1">{#N/A,#N/A,FALSE,"COVER1.XLS ";#N/A,#N/A,FALSE,"RACT1.XLS";#N/A,#N/A,FALSE,"RACT2.XLS";#N/A,#N/A,FALSE,"ECCMP";#N/A,#N/A,FALSE,"WELDER.XLS"}</definedName>
    <definedName name="_________kv2" hidden="1">{#N/A,#N/A,FALSE,"COVER1.XLS ";#N/A,#N/A,FALSE,"RACT1.XLS";#N/A,#N/A,FALSE,"RACT2.XLS";#N/A,#N/A,FALSE,"ECCMP";#N/A,#N/A,FALSE,"WELDER.XLS"}</definedName>
    <definedName name="_________kvs1" localSheetId="3" hidden="1">{#N/A,#N/A,FALSE,"COVER1.XLS ";#N/A,#N/A,FALSE,"RACT1.XLS";#N/A,#N/A,FALSE,"RACT2.XLS";#N/A,#N/A,FALSE,"ECCMP";#N/A,#N/A,FALSE,"WELDER.XLS"}</definedName>
    <definedName name="_________kvs1" hidden="1">{#N/A,#N/A,FALSE,"COVER1.XLS ";#N/A,#N/A,FALSE,"RACT1.XLS";#N/A,#N/A,FALSE,"RACT2.XLS";#N/A,#N/A,FALSE,"ECCMP";#N/A,#N/A,FALSE,"WELDER.XLS"}</definedName>
    <definedName name="_________kvs2" localSheetId="3" hidden="1">{#N/A,#N/A,FALSE,"COVER1.XLS ";#N/A,#N/A,FALSE,"RACT1.XLS";#N/A,#N/A,FALSE,"RACT2.XLS";#N/A,#N/A,FALSE,"ECCMP";#N/A,#N/A,FALSE,"WELDER.XLS"}</definedName>
    <definedName name="_________kvs2" hidden="1">{#N/A,#N/A,FALSE,"COVER1.XLS ";#N/A,#N/A,FALSE,"RACT1.XLS";#N/A,#N/A,FALSE,"RACT2.XLS";#N/A,#N/A,FALSE,"ECCMP";#N/A,#N/A,FALSE,"WELDER.XLS"}</definedName>
    <definedName name="_________kvs5" localSheetId="3" hidden="1">{#N/A,#N/A,FALSE,"COVER.XLS";#N/A,#N/A,FALSE,"RACT1.XLS";#N/A,#N/A,FALSE,"RACT2.XLS";#N/A,#N/A,FALSE,"ECCMP";#N/A,#N/A,FALSE,"WELDER.XLS"}</definedName>
    <definedName name="_________kvs5" hidden="1">{#N/A,#N/A,FALSE,"COVER.XLS";#N/A,#N/A,FALSE,"RACT1.XLS";#N/A,#N/A,FALSE,"RACT2.XLS";#N/A,#N/A,FALSE,"ECCMP";#N/A,#N/A,FALSE,"WELDER.XLS"}</definedName>
    <definedName name="_________kvs8" localSheetId="3" hidden="1">{#N/A,#N/A,FALSE,"COVER1.XLS ";#N/A,#N/A,FALSE,"RACT1.XLS";#N/A,#N/A,FALSE,"RACT2.XLS";#N/A,#N/A,FALSE,"ECCMP";#N/A,#N/A,FALSE,"WELDER.XLS"}</definedName>
    <definedName name="_________kvs8" hidden="1">{#N/A,#N/A,FALSE,"COVER1.XLS ";#N/A,#N/A,FALSE,"RACT1.XLS";#N/A,#N/A,FALSE,"RACT2.XLS";#N/A,#N/A,FALSE,"ECCMP";#N/A,#N/A,FALSE,"WELDER.XLS"}</definedName>
    <definedName name="_________lk1" localSheetId="3"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lk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loc1" localSheetId="3">City&amp;" "&amp;State</definedName>
    <definedName name="_________loc1">City&amp;" "&amp;State</definedName>
    <definedName name="_________ns1" localSheetId="3" hidden="1">{#N/A,#N/A,FALSE,"COVER1.XLS ";#N/A,#N/A,FALSE,"RACT1.XLS";#N/A,#N/A,FALSE,"RACT2.XLS";#N/A,#N/A,FALSE,"ECCMP";#N/A,#N/A,FALSE,"WELDER.XLS"}</definedName>
    <definedName name="_________ns1" hidden="1">{#N/A,#N/A,FALSE,"COVER1.XLS ";#N/A,#N/A,FALSE,"RACT1.XLS";#N/A,#N/A,FALSE,"RACT2.XLS";#N/A,#N/A,FALSE,"ECCMP";#N/A,#N/A,FALSE,"WELDER.XLS"}</definedName>
    <definedName name="_________out2">#REF!</definedName>
    <definedName name="_________pep99">#REF!</definedName>
    <definedName name="_________PRN1" localSheetId="3" hidden="1">{#N/A,#N/A,FALSE,"COVER.XLS";#N/A,#N/A,FALSE,"RACT1.XLS";#N/A,#N/A,FALSE,"RACT2.XLS";#N/A,#N/A,FALSE,"ECCMP";#N/A,#N/A,FALSE,"WELDER.XLS"}</definedName>
    <definedName name="_________PRN1" hidden="1">{#N/A,#N/A,FALSE,"COVER.XLS";#N/A,#N/A,FALSE,"RACT1.XLS";#N/A,#N/A,FALSE,"RACT2.XLS";#N/A,#N/A,FALSE,"ECCMP";#N/A,#N/A,FALSE,"WELDER.XLS"}</definedName>
    <definedName name="_________sch2">#REF!</definedName>
    <definedName name="_________sch9">#REF!</definedName>
    <definedName name="_________sec3" localSheetId="3" hidden="1">#REF!</definedName>
    <definedName name="_________sec3" hidden="1">#REF!</definedName>
    <definedName name="_________SS402">#REF!</definedName>
    <definedName name="_________SS403">#REF!</definedName>
    <definedName name="_________SS404">#REF!</definedName>
    <definedName name="_________SS405">#REF!</definedName>
    <definedName name="_________SS406">#REF!</definedName>
    <definedName name="_________SS407">#REF!</definedName>
    <definedName name="_________SS408">#REF!</definedName>
    <definedName name="_________SS409">#REF!</definedName>
    <definedName name="_________SS423">#REF!</definedName>
    <definedName name="_________SS424">#REF!</definedName>
    <definedName name="_________tr1" localSheetId="3"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tr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wrn1" localSheetId="3"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wrn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WRN2" localSheetId="3" hidden="1">{#N/A,#N/A,FALSE,"COVER1.XLS ";#N/A,#N/A,FALSE,"RACT1.XLS";#N/A,#N/A,FALSE,"RACT2.XLS";#N/A,#N/A,FALSE,"ECCMP";#N/A,#N/A,FALSE,"WELDER.XLS"}</definedName>
    <definedName name="_________WRN2" hidden="1">{#N/A,#N/A,FALSE,"COVER1.XLS ";#N/A,#N/A,FALSE,"RACT1.XLS";#N/A,#N/A,FALSE,"RACT2.XLS";#N/A,#N/A,FALSE,"ECCMP";#N/A,#N/A,FALSE,"WELDER.XLS"}</definedName>
    <definedName name="_________WRN3" localSheetId="3" hidden="1">{#N/A,#N/A,FALSE,"consu_cover";#N/A,#N/A,FALSE,"consu_strategy";#N/A,#N/A,FALSE,"consu_flow";#N/A,#N/A,FALSE,"Summary_reqmt";#N/A,#N/A,FALSE,"field_ppg";#N/A,#N/A,FALSE,"ppg_shop";#N/A,#N/A,FALSE,"strl";#N/A,#N/A,FALSE,"tankages";#N/A,#N/A,FALSE,"gases"}</definedName>
    <definedName name="_________WRN3" hidden="1">{#N/A,#N/A,FALSE,"consu_cover";#N/A,#N/A,FALSE,"consu_strategy";#N/A,#N/A,FALSE,"consu_flow";#N/A,#N/A,FALSE,"Summary_reqmt";#N/A,#N/A,FALSE,"field_ppg";#N/A,#N/A,FALSE,"ppg_shop";#N/A,#N/A,FALSE,"strl";#N/A,#N/A,FALSE,"tankages";#N/A,#N/A,FALSE,"gases"}</definedName>
    <definedName name="________A655600">#REF!</definedName>
    <definedName name="________AAA1" localSheetId="3"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________AAA1"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________aba2">#REF!</definedName>
    <definedName name="________abc1" localSheetId="3" hidden="1">{#N/A,#N/A,FALSE,"str_title";#N/A,#N/A,FALSE,"SUM";#N/A,#N/A,FALSE,"Scope";#N/A,#N/A,FALSE,"PIE-Jn";#N/A,#N/A,FALSE,"PIE-Jn_Hz";#N/A,#N/A,FALSE,"Liq_Plan";#N/A,#N/A,FALSE,"S_Curve";#N/A,#N/A,FALSE,"Liq_Prof";#N/A,#N/A,FALSE,"Man_Pwr";#N/A,#N/A,FALSE,"Man_Prof"}</definedName>
    <definedName name="________abc1" hidden="1">{#N/A,#N/A,FALSE,"str_title";#N/A,#N/A,FALSE,"SUM";#N/A,#N/A,FALSE,"Scope";#N/A,#N/A,FALSE,"PIE-Jn";#N/A,#N/A,FALSE,"PIE-Jn_Hz";#N/A,#N/A,FALSE,"Liq_Plan";#N/A,#N/A,FALSE,"S_Curve";#N/A,#N/A,FALSE,"Liq_Prof";#N/A,#N/A,FALSE,"Man_Pwr";#N/A,#N/A,FALSE,"Man_Prof"}</definedName>
    <definedName name="________bom1">#REF!</definedName>
    <definedName name="________can430">40.73</definedName>
    <definedName name="________can435">43.3</definedName>
    <definedName name="________CFB1">#REF!</definedName>
    <definedName name="________CFB2">#REF!</definedName>
    <definedName name="________CFB3">#REF!</definedName>
    <definedName name="________D91994">#REF!</definedName>
    <definedName name="________DAT1">#REF!</definedName>
    <definedName name="________DAT10">#REF!</definedName>
    <definedName name="________DAT11">#REF!</definedName>
    <definedName name="________DAT12">#REF!</definedName>
    <definedName name="________DAT13">#REF!</definedName>
    <definedName name="________DAT14">#REF!</definedName>
    <definedName name="________DAT15">#REF!</definedName>
    <definedName name="________DAT16">#REF!</definedName>
    <definedName name="________DAT2">#REF!</definedName>
    <definedName name="________DAT3">#REF!</definedName>
    <definedName name="________DAT4">#REF!</definedName>
    <definedName name="________DAT5">#REF!</definedName>
    <definedName name="________DAT6">#REF!</definedName>
    <definedName name="________DAT7">#REF!</definedName>
    <definedName name="________DAT8">#REF!</definedName>
    <definedName name="________DAT9">#REF!</definedName>
    <definedName name="________DET1">#REF!</definedName>
    <definedName name="________DET2">#REF!</definedName>
    <definedName name="________DET3">#REF!</definedName>
    <definedName name="________DET4">#REF!</definedName>
    <definedName name="________DET5">#REF!</definedName>
    <definedName name="________DET6">#REF!</definedName>
    <definedName name="________dk1" localSheetId="3" hidden="1">{#N/A,#N/A,FALSE,"COVER.XLS";#N/A,#N/A,FALSE,"RACT1.XLS";#N/A,#N/A,FALSE,"RACT2.XLS";#N/A,#N/A,FALSE,"ECCMP";#N/A,#N/A,FALSE,"WELDER.XLS"}</definedName>
    <definedName name="________dk1" hidden="1">{#N/A,#N/A,FALSE,"COVER.XLS";#N/A,#N/A,FALSE,"RACT1.XLS";#N/A,#N/A,FALSE,"RACT2.XLS";#N/A,#N/A,FALSE,"ECCMP";#N/A,#N/A,FALSE,"WELDER.XLS"}</definedName>
    <definedName name="________drg1">#REF!</definedName>
    <definedName name="________drg2">#REF!</definedName>
    <definedName name="________IDC2" localSheetId="3">City&amp;" "&amp;State</definedName>
    <definedName name="________IDC2">City&amp;" "&amp;State</definedName>
    <definedName name="________IDC21" localSheetId="3">City&amp;" "&amp;State</definedName>
    <definedName name="________IDC21">City&amp;" "&amp;State</definedName>
    <definedName name="________IDC22" localSheetId="3">City&amp;" "&amp;State</definedName>
    <definedName name="________IDC22">City&amp;" "&amp;State</definedName>
    <definedName name="________IDC3" localSheetId="3">City&amp;" "&amp;State</definedName>
    <definedName name="________IDC3">City&amp;" "&amp;State</definedName>
    <definedName name="________III7">"$C4.$#REF!$#REF!"</definedName>
    <definedName name="________jj300">#REF!</definedName>
    <definedName name="________kv2" localSheetId="3" hidden="1">{#N/A,#N/A,FALSE,"COVER1.XLS ";#N/A,#N/A,FALSE,"RACT1.XLS";#N/A,#N/A,FALSE,"RACT2.XLS";#N/A,#N/A,FALSE,"ECCMP";#N/A,#N/A,FALSE,"WELDER.XLS"}</definedName>
    <definedName name="________kv2" hidden="1">{#N/A,#N/A,FALSE,"COVER1.XLS ";#N/A,#N/A,FALSE,"RACT1.XLS";#N/A,#N/A,FALSE,"RACT2.XLS";#N/A,#N/A,FALSE,"ECCMP";#N/A,#N/A,FALSE,"WELDER.XLS"}</definedName>
    <definedName name="________kvs1" localSheetId="3" hidden="1">{#N/A,#N/A,FALSE,"COVER1.XLS ";#N/A,#N/A,FALSE,"RACT1.XLS";#N/A,#N/A,FALSE,"RACT2.XLS";#N/A,#N/A,FALSE,"ECCMP";#N/A,#N/A,FALSE,"WELDER.XLS"}</definedName>
    <definedName name="________kvs1" hidden="1">{#N/A,#N/A,FALSE,"COVER1.XLS ";#N/A,#N/A,FALSE,"RACT1.XLS";#N/A,#N/A,FALSE,"RACT2.XLS";#N/A,#N/A,FALSE,"ECCMP";#N/A,#N/A,FALSE,"WELDER.XLS"}</definedName>
    <definedName name="________kvs2" localSheetId="3" hidden="1">{#N/A,#N/A,FALSE,"COVER1.XLS ";#N/A,#N/A,FALSE,"RACT1.XLS";#N/A,#N/A,FALSE,"RACT2.XLS";#N/A,#N/A,FALSE,"ECCMP";#N/A,#N/A,FALSE,"WELDER.XLS"}</definedName>
    <definedName name="________kvs2" hidden="1">{#N/A,#N/A,FALSE,"COVER1.XLS ";#N/A,#N/A,FALSE,"RACT1.XLS";#N/A,#N/A,FALSE,"RACT2.XLS";#N/A,#N/A,FALSE,"ECCMP";#N/A,#N/A,FALSE,"WELDER.XLS"}</definedName>
    <definedName name="________kvs5" localSheetId="3" hidden="1">{#N/A,#N/A,FALSE,"COVER.XLS";#N/A,#N/A,FALSE,"RACT1.XLS";#N/A,#N/A,FALSE,"RACT2.XLS";#N/A,#N/A,FALSE,"ECCMP";#N/A,#N/A,FALSE,"WELDER.XLS"}</definedName>
    <definedName name="________kvs5" hidden="1">{#N/A,#N/A,FALSE,"COVER.XLS";#N/A,#N/A,FALSE,"RACT1.XLS";#N/A,#N/A,FALSE,"RACT2.XLS";#N/A,#N/A,FALSE,"ECCMP";#N/A,#N/A,FALSE,"WELDER.XLS"}</definedName>
    <definedName name="________kvs8" localSheetId="3" hidden="1">{#N/A,#N/A,FALSE,"COVER1.XLS ";#N/A,#N/A,FALSE,"RACT1.XLS";#N/A,#N/A,FALSE,"RACT2.XLS";#N/A,#N/A,FALSE,"ECCMP";#N/A,#N/A,FALSE,"WELDER.XLS"}</definedName>
    <definedName name="________kvs8" hidden="1">{#N/A,#N/A,FALSE,"COVER1.XLS ";#N/A,#N/A,FALSE,"RACT1.XLS";#N/A,#N/A,FALSE,"RACT2.XLS";#N/A,#N/A,FALSE,"ECCMP";#N/A,#N/A,FALSE,"WELDER.XLS"}</definedName>
    <definedName name="________lk1" localSheetId="3"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lk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loc1" localSheetId="3">City&amp;" "&amp;State</definedName>
    <definedName name="________loc1">City&amp;" "&amp;State</definedName>
    <definedName name="________ns1" localSheetId="3" hidden="1">{#N/A,#N/A,FALSE,"COVER1.XLS ";#N/A,#N/A,FALSE,"RACT1.XLS";#N/A,#N/A,FALSE,"RACT2.XLS";#N/A,#N/A,FALSE,"ECCMP";#N/A,#N/A,FALSE,"WELDER.XLS"}</definedName>
    <definedName name="________ns1" hidden="1">{#N/A,#N/A,FALSE,"COVER1.XLS ";#N/A,#N/A,FALSE,"RACT1.XLS";#N/A,#N/A,FALSE,"RACT2.XLS";#N/A,#N/A,FALSE,"ECCMP";#N/A,#N/A,FALSE,"WELDER.XLS"}</definedName>
    <definedName name="________out2">#REF!</definedName>
    <definedName name="________pep99">#REF!</definedName>
    <definedName name="________PRN1" localSheetId="3" hidden="1">{#N/A,#N/A,FALSE,"COVER.XLS";#N/A,#N/A,FALSE,"RACT1.XLS";#N/A,#N/A,FALSE,"RACT2.XLS";#N/A,#N/A,FALSE,"ECCMP";#N/A,#N/A,FALSE,"WELDER.XLS"}</definedName>
    <definedName name="________PRN1" hidden="1">{#N/A,#N/A,FALSE,"COVER.XLS";#N/A,#N/A,FALSE,"RACT1.XLS";#N/A,#N/A,FALSE,"RACT2.XLS";#N/A,#N/A,FALSE,"ECCMP";#N/A,#N/A,FALSE,"WELDER.XLS"}</definedName>
    <definedName name="________sch2">#REF!</definedName>
    <definedName name="________sch9">#REF!</definedName>
    <definedName name="________sec3" localSheetId="3" hidden="1">#REF!</definedName>
    <definedName name="________sec3" hidden="1">#REF!</definedName>
    <definedName name="________SS402">#REF!</definedName>
    <definedName name="________SS403">#REF!</definedName>
    <definedName name="________SS404">#REF!</definedName>
    <definedName name="________SS405">#REF!</definedName>
    <definedName name="________SS406">#REF!</definedName>
    <definedName name="________SS407">#REF!</definedName>
    <definedName name="________SS408">#REF!</definedName>
    <definedName name="________SS409">#REF!</definedName>
    <definedName name="________SS423">#REF!</definedName>
    <definedName name="________SS424">#REF!</definedName>
    <definedName name="________tr1" localSheetId="3"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tr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wrn1" localSheetId="3"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wrn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WRN2" localSheetId="3" hidden="1">{#N/A,#N/A,FALSE,"COVER1.XLS ";#N/A,#N/A,FALSE,"RACT1.XLS";#N/A,#N/A,FALSE,"RACT2.XLS";#N/A,#N/A,FALSE,"ECCMP";#N/A,#N/A,FALSE,"WELDER.XLS"}</definedName>
    <definedName name="________WRN2" hidden="1">{#N/A,#N/A,FALSE,"COVER1.XLS ";#N/A,#N/A,FALSE,"RACT1.XLS";#N/A,#N/A,FALSE,"RACT2.XLS";#N/A,#N/A,FALSE,"ECCMP";#N/A,#N/A,FALSE,"WELDER.XLS"}</definedName>
    <definedName name="________WRN3" localSheetId="3" hidden="1">{#N/A,#N/A,FALSE,"consu_cover";#N/A,#N/A,FALSE,"consu_strategy";#N/A,#N/A,FALSE,"consu_flow";#N/A,#N/A,FALSE,"Summary_reqmt";#N/A,#N/A,FALSE,"field_ppg";#N/A,#N/A,FALSE,"ppg_shop";#N/A,#N/A,FALSE,"strl";#N/A,#N/A,FALSE,"tankages";#N/A,#N/A,FALSE,"gases"}</definedName>
    <definedName name="________WRN3" hidden="1">{#N/A,#N/A,FALSE,"consu_cover";#N/A,#N/A,FALSE,"consu_strategy";#N/A,#N/A,FALSE,"consu_flow";#N/A,#N/A,FALSE,"Summary_reqmt";#N/A,#N/A,FALSE,"field_ppg";#N/A,#N/A,FALSE,"ppg_shop";#N/A,#N/A,FALSE,"strl";#N/A,#N/A,FALSE,"tankages";#N/A,#N/A,FALSE,"gases"}</definedName>
    <definedName name="_______a1" localSheetId="3" hidden="1">{"2",#N/A,FALSE,"Q1 03-04";"1",#N/A,FALSE,"Q1 03-04"}</definedName>
    <definedName name="_______a1" hidden="1">{"2",#N/A,FALSE,"Q1 03-04";"1",#N/A,FALSE,"Q1 03-04"}</definedName>
    <definedName name="_______A655600">#REF!</definedName>
    <definedName name="_______AAA1" localSheetId="3"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_______AAA1"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_______aba2">#REF!</definedName>
    <definedName name="_______abc1" localSheetId="3" hidden="1">{#N/A,#N/A,FALSE,"str_title";#N/A,#N/A,FALSE,"SUM";#N/A,#N/A,FALSE,"Scope";#N/A,#N/A,FALSE,"PIE-Jn";#N/A,#N/A,FALSE,"PIE-Jn_Hz";#N/A,#N/A,FALSE,"Liq_Plan";#N/A,#N/A,FALSE,"S_Curve";#N/A,#N/A,FALSE,"Liq_Prof";#N/A,#N/A,FALSE,"Man_Pwr";#N/A,#N/A,FALSE,"Man_Prof"}</definedName>
    <definedName name="_______abc1" hidden="1">{#N/A,#N/A,FALSE,"str_title";#N/A,#N/A,FALSE,"SUM";#N/A,#N/A,FALSE,"Scope";#N/A,#N/A,FALSE,"PIE-Jn";#N/A,#N/A,FALSE,"PIE-Jn_Hz";#N/A,#N/A,FALSE,"Liq_Plan";#N/A,#N/A,FALSE,"S_Curve";#N/A,#N/A,FALSE,"Liq_Prof";#N/A,#N/A,FALSE,"Man_Pwr";#N/A,#N/A,FALSE,"Man_Prof"}</definedName>
    <definedName name="_______bom1">#REF!</definedName>
    <definedName name="_______can430">40.73</definedName>
    <definedName name="_______can435">43.3</definedName>
    <definedName name="_______CFB1">#REF!</definedName>
    <definedName name="_______CFB2">#REF!</definedName>
    <definedName name="_______CFB3">#REF!</definedName>
    <definedName name="_______D91994">#REF!</definedName>
    <definedName name="_______DAT1">#REF!</definedName>
    <definedName name="_______DAT10">#REF!</definedName>
    <definedName name="_______DAT11">#REF!</definedName>
    <definedName name="_______DAT12">#REF!</definedName>
    <definedName name="_______DAT13">#REF!</definedName>
    <definedName name="_______DAT14">#REF!</definedName>
    <definedName name="_______DAT15">#REF!</definedName>
    <definedName name="_______DAT16">#REF!</definedName>
    <definedName name="_______DAT2">#REF!</definedName>
    <definedName name="_______DAT3">#REF!</definedName>
    <definedName name="_______DAT4">#REF!</definedName>
    <definedName name="_______DAT5">#REF!</definedName>
    <definedName name="_______DAT6">#REF!</definedName>
    <definedName name="_______DAT7">#REF!</definedName>
    <definedName name="_______DAT8">#REF!</definedName>
    <definedName name="_______DAT9">#REF!</definedName>
    <definedName name="_______DET1">#REF!</definedName>
    <definedName name="_______DET2">#REF!</definedName>
    <definedName name="_______DET3">#REF!</definedName>
    <definedName name="_______DET4">#REF!</definedName>
    <definedName name="_______DET5">#REF!</definedName>
    <definedName name="_______DET6">#REF!</definedName>
    <definedName name="_______dk1" localSheetId="3" hidden="1">{#N/A,#N/A,FALSE,"COVER.XLS";#N/A,#N/A,FALSE,"RACT1.XLS";#N/A,#N/A,FALSE,"RACT2.XLS";#N/A,#N/A,FALSE,"ECCMP";#N/A,#N/A,FALSE,"WELDER.XLS"}</definedName>
    <definedName name="_______dk1" hidden="1">{#N/A,#N/A,FALSE,"COVER.XLS";#N/A,#N/A,FALSE,"RACT1.XLS";#N/A,#N/A,FALSE,"RACT2.XLS";#N/A,#N/A,FALSE,"ECCMP";#N/A,#N/A,FALSE,"WELDER.XLS"}</definedName>
    <definedName name="_______drg1">#REF!</definedName>
    <definedName name="_______drg2">#REF!</definedName>
    <definedName name="_______IDC2" localSheetId="3">City&amp;" "&amp;State</definedName>
    <definedName name="_______IDC2">City&amp;" "&amp;State</definedName>
    <definedName name="_______IDC21" localSheetId="3">City&amp;" "&amp;State</definedName>
    <definedName name="_______IDC21">City&amp;" "&amp;State</definedName>
    <definedName name="_______IDC22" localSheetId="3">City&amp;" "&amp;State</definedName>
    <definedName name="_______IDC22">City&amp;" "&amp;State</definedName>
    <definedName name="_______IDC3" localSheetId="3">City&amp;" "&amp;State</definedName>
    <definedName name="_______IDC3">City&amp;" "&amp;State</definedName>
    <definedName name="_______III7">"$C4.$#REF!$#REF!"</definedName>
    <definedName name="_______jj300">#REF!</definedName>
    <definedName name="_______key1" localSheetId="3" hidden="1">#REF!</definedName>
    <definedName name="_______key1" hidden="1">#REF!</definedName>
    <definedName name="_______kv2" localSheetId="3" hidden="1">{#N/A,#N/A,FALSE,"COVER1.XLS ";#N/A,#N/A,FALSE,"RACT1.XLS";#N/A,#N/A,FALSE,"RACT2.XLS";#N/A,#N/A,FALSE,"ECCMP";#N/A,#N/A,FALSE,"WELDER.XLS"}</definedName>
    <definedName name="_______kv2" hidden="1">{#N/A,#N/A,FALSE,"COVER1.XLS ";#N/A,#N/A,FALSE,"RACT1.XLS";#N/A,#N/A,FALSE,"RACT2.XLS";#N/A,#N/A,FALSE,"ECCMP";#N/A,#N/A,FALSE,"WELDER.XLS"}</definedName>
    <definedName name="_______kvs1" localSheetId="3" hidden="1">{#N/A,#N/A,FALSE,"COVER1.XLS ";#N/A,#N/A,FALSE,"RACT1.XLS";#N/A,#N/A,FALSE,"RACT2.XLS";#N/A,#N/A,FALSE,"ECCMP";#N/A,#N/A,FALSE,"WELDER.XLS"}</definedName>
    <definedName name="_______kvs1" hidden="1">{#N/A,#N/A,FALSE,"COVER1.XLS ";#N/A,#N/A,FALSE,"RACT1.XLS";#N/A,#N/A,FALSE,"RACT2.XLS";#N/A,#N/A,FALSE,"ECCMP";#N/A,#N/A,FALSE,"WELDER.XLS"}</definedName>
    <definedName name="_______kvs2" localSheetId="3" hidden="1">{#N/A,#N/A,FALSE,"COVER1.XLS ";#N/A,#N/A,FALSE,"RACT1.XLS";#N/A,#N/A,FALSE,"RACT2.XLS";#N/A,#N/A,FALSE,"ECCMP";#N/A,#N/A,FALSE,"WELDER.XLS"}</definedName>
    <definedName name="_______kvs2" hidden="1">{#N/A,#N/A,FALSE,"COVER1.XLS ";#N/A,#N/A,FALSE,"RACT1.XLS";#N/A,#N/A,FALSE,"RACT2.XLS";#N/A,#N/A,FALSE,"ECCMP";#N/A,#N/A,FALSE,"WELDER.XLS"}</definedName>
    <definedName name="_______kvs5" localSheetId="3" hidden="1">{#N/A,#N/A,FALSE,"COVER.XLS";#N/A,#N/A,FALSE,"RACT1.XLS";#N/A,#N/A,FALSE,"RACT2.XLS";#N/A,#N/A,FALSE,"ECCMP";#N/A,#N/A,FALSE,"WELDER.XLS"}</definedName>
    <definedName name="_______kvs5" hidden="1">{#N/A,#N/A,FALSE,"COVER.XLS";#N/A,#N/A,FALSE,"RACT1.XLS";#N/A,#N/A,FALSE,"RACT2.XLS";#N/A,#N/A,FALSE,"ECCMP";#N/A,#N/A,FALSE,"WELDER.XLS"}</definedName>
    <definedName name="_______kvs8" localSheetId="3" hidden="1">{#N/A,#N/A,FALSE,"COVER1.XLS ";#N/A,#N/A,FALSE,"RACT1.XLS";#N/A,#N/A,FALSE,"RACT2.XLS";#N/A,#N/A,FALSE,"ECCMP";#N/A,#N/A,FALSE,"WELDER.XLS"}</definedName>
    <definedName name="_______kvs8" hidden="1">{#N/A,#N/A,FALSE,"COVER1.XLS ";#N/A,#N/A,FALSE,"RACT1.XLS";#N/A,#N/A,FALSE,"RACT2.XLS";#N/A,#N/A,FALSE,"ECCMP";#N/A,#N/A,FALSE,"WELDER.XLS"}</definedName>
    <definedName name="_______KVS9" localSheetId="3" hidden="1">{#N/A,#N/A,FALSE,"COVER1.XLS ";#N/A,#N/A,FALSE,"RACT1.XLS";#N/A,#N/A,FALSE,"RACT2.XLS";#N/A,#N/A,FALSE,"ECCMP";#N/A,#N/A,FALSE,"WELDER.XLS"}</definedName>
    <definedName name="_______KVS9" hidden="1">{#N/A,#N/A,FALSE,"COVER1.XLS ";#N/A,#N/A,FALSE,"RACT1.XLS";#N/A,#N/A,FALSE,"RACT2.XLS";#N/A,#N/A,FALSE,"ECCMP";#N/A,#N/A,FALSE,"WELDER.XLS"}</definedName>
    <definedName name="_______lk1" localSheetId="3"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lk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loc1" localSheetId="3">City&amp;" "&amp;State</definedName>
    <definedName name="_______loc1">City&amp;" "&amp;State</definedName>
    <definedName name="_______ns1" localSheetId="3" hidden="1">{#N/A,#N/A,FALSE,"COVER1.XLS ";#N/A,#N/A,FALSE,"RACT1.XLS";#N/A,#N/A,FALSE,"RACT2.XLS";#N/A,#N/A,FALSE,"ECCMP";#N/A,#N/A,FALSE,"WELDER.XLS"}</definedName>
    <definedName name="_______ns1" hidden="1">{#N/A,#N/A,FALSE,"COVER1.XLS ";#N/A,#N/A,FALSE,"RACT1.XLS";#N/A,#N/A,FALSE,"RACT2.XLS";#N/A,#N/A,FALSE,"ECCMP";#N/A,#N/A,FALSE,"WELDER.XLS"}</definedName>
    <definedName name="_______out2">#REF!</definedName>
    <definedName name="_______pep99">#REF!</definedName>
    <definedName name="_______PRN1" localSheetId="3" hidden="1">{#N/A,#N/A,FALSE,"COVER.XLS";#N/A,#N/A,FALSE,"RACT1.XLS";#N/A,#N/A,FALSE,"RACT2.XLS";#N/A,#N/A,FALSE,"ECCMP";#N/A,#N/A,FALSE,"WELDER.XLS"}</definedName>
    <definedName name="_______PRN1" hidden="1">{#N/A,#N/A,FALSE,"COVER.XLS";#N/A,#N/A,FALSE,"RACT1.XLS";#N/A,#N/A,FALSE,"RACT2.XLS";#N/A,#N/A,FALSE,"ECCMP";#N/A,#N/A,FALSE,"WELDER.XLS"}</definedName>
    <definedName name="_______sch2">#REF!</definedName>
    <definedName name="_______sch9">#REF!</definedName>
    <definedName name="_______sec3" localSheetId="3" hidden="1">#REF!</definedName>
    <definedName name="_______sec3" hidden="1">#REF!</definedName>
    <definedName name="_______SS402">#REF!</definedName>
    <definedName name="_______SS403">#REF!</definedName>
    <definedName name="_______SS404">#REF!</definedName>
    <definedName name="_______SS405">#REF!</definedName>
    <definedName name="_______SS406">#REF!</definedName>
    <definedName name="_______SS407">#REF!</definedName>
    <definedName name="_______SS408">#REF!</definedName>
    <definedName name="_______SS409">#REF!</definedName>
    <definedName name="_______SS423">#REF!</definedName>
    <definedName name="_______SS424">#REF!</definedName>
    <definedName name="_______tr1" localSheetId="3"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tr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wrn1" localSheetId="3"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wrn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WRN2" localSheetId="3" hidden="1">{#N/A,#N/A,FALSE,"COVER1.XLS ";#N/A,#N/A,FALSE,"RACT1.XLS";#N/A,#N/A,FALSE,"RACT2.XLS";#N/A,#N/A,FALSE,"ECCMP";#N/A,#N/A,FALSE,"WELDER.XLS"}</definedName>
    <definedName name="_______WRN2" hidden="1">{#N/A,#N/A,FALSE,"COVER1.XLS ";#N/A,#N/A,FALSE,"RACT1.XLS";#N/A,#N/A,FALSE,"RACT2.XLS";#N/A,#N/A,FALSE,"ECCMP";#N/A,#N/A,FALSE,"WELDER.XLS"}</definedName>
    <definedName name="_______WRN3" localSheetId="3" hidden="1">{#N/A,#N/A,FALSE,"consu_cover";#N/A,#N/A,FALSE,"consu_strategy";#N/A,#N/A,FALSE,"consu_flow";#N/A,#N/A,FALSE,"Summary_reqmt";#N/A,#N/A,FALSE,"field_ppg";#N/A,#N/A,FALSE,"ppg_shop";#N/A,#N/A,FALSE,"strl";#N/A,#N/A,FALSE,"tankages";#N/A,#N/A,FALSE,"gases"}</definedName>
    <definedName name="_______WRN3" hidden="1">{#N/A,#N/A,FALSE,"consu_cover";#N/A,#N/A,FALSE,"consu_strategy";#N/A,#N/A,FALSE,"consu_flow";#N/A,#N/A,FALSE,"Summary_reqmt";#N/A,#N/A,FALSE,"field_ppg";#N/A,#N/A,FALSE,"ppg_shop";#N/A,#N/A,FALSE,"strl";#N/A,#N/A,FALSE,"tankages";#N/A,#N/A,FALSE,"gases"}</definedName>
    <definedName name="______A655600">#REF!</definedName>
    <definedName name="______aaa1" localSheetId="3" hidden="1">{#N/A,#N/A,FALSE,"Model";#N/A,#N/A,FALSE,"Division"}</definedName>
    <definedName name="______aaa1" hidden="1">{#N/A,#N/A,FALSE,"Model";#N/A,#N/A,FALSE,"Division"}</definedName>
    <definedName name="______aba2">#REF!</definedName>
    <definedName name="______abc1" localSheetId="3" hidden="1">{#N/A,#N/A,FALSE,"str_title";#N/A,#N/A,FALSE,"SUM";#N/A,#N/A,FALSE,"Scope";#N/A,#N/A,FALSE,"PIE-Jn";#N/A,#N/A,FALSE,"PIE-Jn_Hz";#N/A,#N/A,FALSE,"Liq_Plan";#N/A,#N/A,FALSE,"S_Curve";#N/A,#N/A,FALSE,"Liq_Prof";#N/A,#N/A,FALSE,"Man_Pwr";#N/A,#N/A,FALSE,"Man_Prof"}</definedName>
    <definedName name="______abc1" hidden="1">{#N/A,#N/A,FALSE,"str_title";#N/A,#N/A,FALSE,"SUM";#N/A,#N/A,FALSE,"Scope";#N/A,#N/A,FALSE,"PIE-Jn";#N/A,#N/A,FALSE,"PIE-Jn_Hz";#N/A,#N/A,FALSE,"Liq_Plan";#N/A,#N/A,FALSE,"S_Curve";#N/A,#N/A,FALSE,"Liq_Prof";#N/A,#N/A,FALSE,"Man_Pwr";#N/A,#N/A,FALSE,"Man_Prof"}</definedName>
    <definedName name="______bom1">#REF!</definedName>
    <definedName name="______c" localSheetId="3" hidden="1">{#N/A,#N/A,FALSE,"Layout Cash Flow"}</definedName>
    <definedName name="______c" hidden="1">{#N/A,#N/A,FALSE,"Layout Cash Flow"}</definedName>
    <definedName name="______can430">40.73</definedName>
    <definedName name="______can435">43.3</definedName>
    <definedName name="______CFB1">#REF!</definedName>
    <definedName name="______CFB2">#REF!</definedName>
    <definedName name="______CFB3">#REF!</definedName>
    <definedName name="______D91994">#REF!</definedName>
    <definedName name="______DAT1">#REF!</definedName>
    <definedName name="______DAT10">#REF!</definedName>
    <definedName name="______DAT11">#REF!</definedName>
    <definedName name="______DAT12">#REF!</definedName>
    <definedName name="______DAT13">#REF!</definedName>
    <definedName name="______DAT14">#REF!</definedName>
    <definedName name="______DAT15">#REF!</definedName>
    <definedName name="______DAT16">#REF!</definedName>
    <definedName name="______DAT2">#REF!</definedName>
    <definedName name="______DAT3">#REF!</definedName>
    <definedName name="______DAT4">#REF!</definedName>
    <definedName name="______DAT5">#REF!</definedName>
    <definedName name="______DAT6">#REF!</definedName>
    <definedName name="______DAT7">#REF!</definedName>
    <definedName name="______DAT8">#REF!</definedName>
    <definedName name="______DAT9">#REF!</definedName>
    <definedName name="______DET1">#REF!</definedName>
    <definedName name="______DET2">#REF!</definedName>
    <definedName name="______DET3">#REF!</definedName>
    <definedName name="______DET4">#REF!</definedName>
    <definedName name="______DET5">#REF!</definedName>
    <definedName name="______DET6">#REF!</definedName>
    <definedName name="______dk1" localSheetId="3" hidden="1">{#N/A,#N/A,FALSE,"COVER.XLS";#N/A,#N/A,FALSE,"RACT1.XLS";#N/A,#N/A,FALSE,"RACT2.XLS";#N/A,#N/A,FALSE,"ECCMP";#N/A,#N/A,FALSE,"WELDER.XLS"}</definedName>
    <definedName name="______dk1" hidden="1">{#N/A,#N/A,FALSE,"COVER.XLS";#N/A,#N/A,FALSE,"RACT1.XLS";#N/A,#N/A,FALSE,"RACT2.XLS";#N/A,#N/A,FALSE,"ECCMP";#N/A,#N/A,FALSE,"WELDER.XLS"}</definedName>
    <definedName name="______drg1">#REF!</definedName>
    <definedName name="______drg2">#REF!</definedName>
    <definedName name="______est1" localSheetId="3" hidden="1">{"EVA",#N/A,FALSE,"EVA";"WACC",#N/A,FALSE,"WACC"}</definedName>
    <definedName name="______est1" hidden="1">{"EVA",#N/A,FALSE,"EVA";"WACC",#N/A,FALSE,"WACC"}</definedName>
    <definedName name="______ff2" localSheetId="3" hidden="1">{"adj95mult",#N/A,FALSE,"COMPCO";"adj95est",#N/A,FALSE,"COMPCO"}</definedName>
    <definedName name="______ff2" hidden="1">{"adj95mult",#N/A,FALSE,"COMPCO";"adj95est",#N/A,FALSE,"COMPCO"}</definedName>
    <definedName name="______ffe1" localSheetId="3" hidden="1">{"adj95mult",#N/A,FALSE,"COMPCO";"adj95est",#N/A,FALSE,"COMPCO"}</definedName>
    <definedName name="______ffe1" hidden="1">{"adj95mult",#N/A,FALSE,"COMPCO";"adj95est",#N/A,FALSE,"COMPCO"}</definedName>
    <definedName name="______fy97" localSheetId="3" hidden="1">{#N/A,#N/A,FALSE,"FY97";#N/A,#N/A,FALSE,"FY98";#N/A,#N/A,FALSE,"FY99";#N/A,#N/A,FALSE,"FY00";#N/A,#N/A,FALSE,"FY01"}</definedName>
    <definedName name="______fy97" hidden="1">{#N/A,#N/A,FALSE,"FY97";#N/A,#N/A,FALSE,"FY98";#N/A,#N/A,FALSE,"FY99";#N/A,#N/A,FALSE,"FY00";#N/A,#N/A,FALSE,"FY01"}</definedName>
    <definedName name="______IDC2" localSheetId="3">City&amp;" "&amp;State</definedName>
    <definedName name="______IDC2">City&amp;" "&amp;State</definedName>
    <definedName name="______IDC21" localSheetId="3">City&amp;" "&amp;State</definedName>
    <definedName name="______IDC21">City&amp;" "&amp;State</definedName>
    <definedName name="______IDC22" localSheetId="3">City&amp;" "&amp;State</definedName>
    <definedName name="______IDC22">City&amp;" "&amp;State</definedName>
    <definedName name="______IDC3" localSheetId="3">City&amp;" "&amp;State</definedName>
    <definedName name="______IDC3">City&amp;" "&amp;State</definedName>
    <definedName name="______III7">"$C4.$#REF!$#REF!"</definedName>
    <definedName name="______jj300">#REF!</definedName>
    <definedName name="______key1" localSheetId="3" hidden="1">#REF!</definedName>
    <definedName name="______key1" hidden="1">#REF!</definedName>
    <definedName name="______kv2" localSheetId="3" hidden="1">{#N/A,#N/A,FALSE,"COVER1.XLS ";#N/A,#N/A,FALSE,"RACT1.XLS";#N/A,#N/A,FALSE,"RACT2.XLS";#N/A,#N/A,FALSE,"ECCMP";#N/A,#N/A,FALSE,"WELDER.XLS"}</definedName>
    <definedName name="______kv2" hidden="1">{#N/A,#N/A,FALSE,"COVER1.XLS ";#N/A,#N/A,FALSE,"RACT1.XLS";#N/A,#N/A,FALSE,"RACT2.XLS";#N/A,#N/A,FALSE,"ECCMP";#N/A,#N/A,FALSE,"WELDER.XLS"}</definedName>
    <definedName name="______kvs1" localSheetId="3" hidden="1">{#N/A,#N/A,FALSE,"COVER1.XLS ";#N/A,#N/A,FALSE,"RACT1.XLS";#N/A,#N/A,FALSE,"RACT2.XLS";#N/A,#N/A,FALSE,"ECCMP";#N/A,#N/A,FALSE,"WELDER.XLS"}</definedName>
    <definedName name="______kvs1" hidden="1">{#N/A,#N/A,FALSE,"COVER1.XLS ";#N/A,#N/A,FALSE,"RACT1.XLS";#N/A,#N/A,FALSE,"RACT2.XLS";#N/A,#N/A,FALSE,"ECCMP";#N/A,#N/A,FALSE,"WELDER.XLS"}</definedName>
    <definedName name="______kvs2" localSheetId="3" hidden="1">{#N/A,#N/A,FALSE,"COVER1.XLS ";#N/A,#N/A,FALSE,"RACT1.XLS";#N/A,#N/A,FALSE,"RACT2.XLS";#N/A,#N/A,FALSE,"ECCMP";#N/A,#N/A,FALSE,"WELDER.XLS"}</definedName>
    <definedName name="______kvs2" hidden="1">{#N/A,#N/A,FALSE,"COVER1.XLS ";#N/A,#N/A,FALSE,"RACT1.XLS";#N/A,#N/A,FALSE,"RACT2.XLS";#N/A,#N/A,FALSE,"ECCMP";#N/A,#N/A,FALSE,"WELDER.XLS"}</definedName>
    <definedName name="______kvs5" localSheetId="3" hidden="1">{#N/A,#N/A,FALSE,"COVER.XLS";#N/A,#N/A,FALSE,"RACT1.XLS";#N/A,#N/A,FALSE,"RACT2.XLS";#N/A,#N/A,FALSE,"ECCMP";#N/A,#N/A,FALSE,"WELDER.XLS"}</definedName>
    <definedName name="______kvs5" hidden="1">{#N/A,#N/A,FALSE,"COVER.XLS";#N/A,#N/A,FALSE,"RACT1.XLS";#N/A,#N/A,FALSE,"RACT2.XLS";#N/A,#N/A,FALSE,"ECCMP";#N/A,#N/A,FALSE,"WELDER.XLS"}</definedName>
    <definedName name="______kvs8" localSheetId="3" hidden="1">{#N/A,#N/A,FALSE,"COVER1.XLS ";#N/A,#N/A,FALSE,"RACT1.XLS";#N/A,#N/A,FALSE,"RACT2.XLS";#N/A,#N/A,FALSE,"ECCMP";#N/A,#N/A,FALSE,"WELDER.XLS"}</definedName>
    <definedName name="______kvs8" hidden="1">{#N/A,#N/A,FALSE,"COVER1.XLS ";#N/A,#N/A,FALSE,"RACT1.XLS";#N/A,#N/A,FALSE,"RACT2.XLS";#N/A,#N/A,FALSE,"ECCMP";#N/A,#N/A,FALSE,"WELDER.XLS"}</definedName>
    <definedName name="______lk1" localSheetId="3"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lk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loc1" localSheetId="3">City&amp;" "&amp;State</definedName>
    <definedName name="______loc1">City&amp;" "&amp;State</definedName>
    <definedName name="______ml172">#REF!</definedName>
    <definedName name="______new2" localSheetId="3" hidden="1">{"Graphic",#N/A,TRUE,"Graphic"}</definedName>
    <definedName name="______new2" hidden="1">{"Graphic",#N/A,TRUE,"Graphic"}</definedName>
    <definedName name="______ns1" localSheetId="3" hidden="1">{#N/A,#N/A,FALSE,"COVER1.XLS ";#N/A,#N/A,FALSE,"RACT1.XLS";#N/A,#N/A,FALSE,"RACT2.XLS";#N/A,#N/A,FALSE,"ECCMP";#N/A,#N/A,FALSE,"WELDER.XLS"}</definedName>
    <definedName name="______ns1" hidden="1">{#N/A,#N/A,FALSE,"COVER1.XLS ";#N/A,#N/A,FALSE,"RACT1.XLS";#N/A,#N/A,FALSE,"RACT2.XLS";#N/A,#N/A,FALSE,"ECCMP";#N/A,#N/A,FALSE,"WELDER.XLS"}</definedName>
    <definedName name="______one2" localSheetId="3" hidden="1">{"adj95mult",#N/A,FALSE,"COMPCO";"adj95est",#N/A,FALSE,"COMPCO"}</definedName>
    <definedName name="______one2" hidden="1">{"adj95mult",#N/A,FALSE,"COMPCO";"adj95est",#N/A,FALSE,"COMPCO"}</definedName>
    <definedName name="______out2">#REF!</definedName>
    <definedName name="______pep99">#REF!</definedName>
    <definedName name="______PRN1" localSheetId="3" hidden="1">{#N/A,#N/A,FALSE,"COVER.XLS";#N/A,#N/A,FALSE,"RACT1.XLS";#N/A,#N/A,FALSE,"RACT2.XLS";#N/A,#N/A,FALSE,"ECCMP";#N/A,#N/A,FALSE,"WELDER.XLS"}</definedName>
    <definedName name="______PRN1" hidden="1">{#N/A,#N/A,FALSE,"COVER.XLS";#N/A,#N/A,FALSE,"RACT1.XLS";#N/A,#N/A,FALSE,"RACT2.XLS";#N/A,#N/A,FALSE,"ECCMP";#N/A,#N/A,FALSE,"WELDER.XLS"}</definedName>
    <definedName name="______r" localSheetId="3" hidden="1">{"consolidated",#N/A,FALSE,"Sheet1";"cms",#N/A,FALSE,"Sheet1";"fse",#N/A,FALSE,"Sheet1"}</definedName>
    <definedName name="______r" hidden="1">{"consolidated",#N/A,FALSE,"Sheet1";"cms",#N/A,FALSE,"Sheet1";"fse",#N/A,FALSE,"Sheet1"}</definedName>
    <definedName name="______sch2">#REF!</definedName>
    <definedName name="______sch9">#REF!</definedName>
    <definedName name="______sec3" localSheetId="3" hidden="1">#REF!</definedName>
    <definedName name="______sec3" hidden="1">#REF!</definedName>
    <definedName name="______SS402">#REF!</definedName>
    <definedName name="______SS403">#REF!</definedName>
    <definedName name="______SS404">#REF!</definedName>
    <definedName name="______SS405">#REF!</definedName>
    <definedName name="______SS406">#REF!</definedName>
    <definedName name="______SS407">#REF!</definedName>
    <definedName name="______SS408">#REF!</definedName>
    <definedName name="______SS409">#REF!</definedName>
    <definedName name="______SS423">#REF!</definedName>
    <definedName name="______SS424">#REF!</definedName>
    <definedName name="______tr1" localSheetId="3"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tr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wrn1" localSheetId="3" hidden="1">{#N/A,#N/A,FALSE,"DCF";#N/A,#N/A,FALSE,"WACC";#N/A,#N/A,FALSE,"Sales_EBIT";#N/A,#N/A,FALSE,"Capex_Depreciation";#N/A,#N/A,FALSE,"WC";#N/A,#N/A,FALSE,"Interest";#N/A,#N/A,FALSE,"Assumptions"}</definedName>
    <definedName name="______wrn1" hidden="1">{#N/A,#N/A,FALSE,"DCF";#N/A,#N/A,FALSE,"WACC";#N/A,#N/A,FALSE,"Sales_EBIT";#N/A,#N/A,FALSE,"Capex_Depreciation";#N/A,#N/A,FALSE,"WC";#N/A,#N/A,FALSE,"Interest";#N/A,#N/A,FALSE,"Assumptions"}</definedName>
    <definedName name="______WRN2" localSheetId="3" hidden="1">{#N/A,#N/A,FALSE,"COVER1.XLS ";#N/A,#N/A,FALSE,"RACT1.XLS";#N/A,#N/A,FALSE,"RACT2.XLS";#N/A,#N/A,FALSE,"ECCMP";#N/A,#N/A,FALSE,"WELDER.XLS"}</definedName>
    <definedName name="______WRN2" hidden="1">{#N/A,#N/A,FALSE,"COVER1.XLS ";#N/A,#N/A,FALSE,"RACT1.XLS";#N/A,#N/A,FALSE,"RACT2.XLS";#N/A,#N/A,FALSE,"ECCMP";#N/A,#N/A,FALSE,"WELDER.XLS"}</definedName>
    <definedName name="______WRN3" localSheetId="3" hidden="1">{#N/A,#N/A,FALSE,"consu_cover";#N/A,#N/A,FALSE,"consu_strategy";#N/A,#N/A,FALSE,"consu_flow";#N/A,#N/A,FALSE,"Summary_reqmt";#N/A,#N/A,FALSE,"field_ppg";#N/A,#N/A,FALSE,"ppg_shop";#N/A,#N/A,FALSE,"strl";#N/A,#N/A,FALSE,"tankages";#N/A,#N/A,FALSE,"gases"}</definedName>
    <definedName name="______WRN3" hidden="1">{#N/A,#N/A,FALSE,"consu_cover";#N/A,#N/A,FALSE,"consu_strategy";#N/A,#N/A,FALSE,"consu_flow";#N/A,#N/A,FALSE,"Summary_reqmt";#N/A,#N/A,FALSE,"field_ppg";#N/A,#N/A,FALSE,"ppg_shop";#N/A,#N/A,FALSE,"strl";#N/A,#N/A,FALSE,"tankages";#N/A,#N/A,FALSE,"gases"}</definedName>
    <definedName name="_____a1" localSheetId="3" hidden="1">{"2",#N/A,FALSE,"Q1 03-04";"1",#N/A,FALSE,"Q1 03-04"}</definedName>
    <definedName name="_____a1" hidden="1">{"2",#N/A,FALSE,"Q1 03-04";"1",#N/A,FALSE,"Q1 03-04"}</definedName>
    <definedName name="_____A655600">#REF!</definedName>
    <definedName name="_____aaa1" localSheetId="3" hidden="1">{#N/A,#N/A,FALSE,"Model";#N/A,#N/A,FALSE,"Division"}</definedName>
    <definedName name="_____aaa1" hidden="1">{#N/A,#N/A,FALSE,"Model";#N/A,#N/A,FALSE,"Division"}</definedName>
    <definedName name="_____aba2">#REF!</definedName>
    <definedName name="_____abc1" localSheetId="3" hidden="1">{#N/A,#N/A,FALSE,"str_title";#N/A,#N/A,FALSE,"SUM";#N/A,#N/A,FALSE,"Scope";#N/A,#N/A,FALSE,"PIE-Jn";#N/A,#N/A,FALSE,"PIE-Jn_Hz";#N/A,#N/A,FALSE,"Liq_Plan";#N/A,#N/A,FALSE,"S_Curve";#N/A,#N/A,FALSE,"Liq_Prof";#N/A,#N/A,FALSE,"Man_Pwr";#N/A,#N/A,FALSE,"Man_Prof"}</definedName>
    <definedName name="_____abc1" hidden="1">{#N/A,#N/A,FALSE,"str_title";#N/A,#N/A,FALSE,"SUM";#N/A,#N/A,FALSE,"Scope";#N/A,#N/A,FALSE,"PIE-Jn";#N/A,#N/A,FALSE,"PIE-Jn_Hz";#N/A,#N/A,FALSE,"Liq_Plan";#N/A,#N/A,FALSE,"S_Curve";#N/A,#N/A,FALSE,"Liq_Prof";#N/A,#N/A,FALSE,"Man_Pwr";#N/A,#N/A,FALSE,"Man_Prof"}</definedName>
    <definedName name="_____bom1">#REF!</definedName>
    <definedName name="_____c" localSheetId="3" hidden="1">{#N/A,#N/A,FALSE,"Layout Cash Flow"}</definedName>
    <definedName name="_____c" hidden="1">{#N/A,#N/A,FALSE,"Layout Cash Flow"}</definedName>
    <definedName name="_____can430">40.73</definedName>
    <definedName name="_____can435">43.3</definedName>
    <definedName name="_____CFB1">#REF!</definedName>
    <definedName name="_____CFB2">#REF!</definedName>
    <definedName name="_____CFB3">#REF!</definedName>
    <definedName name="_____D91994">#REF!</definedName>
    <definedName name="_____DAT1">#REF!</definedName>
    <definedName name="_____DAT10">#REF!</definedName>
    <definedName name="_____DAT11">#REF!</definedName>
    <definedName name="_____DAT12">#REF!</definedName>
    <definedName name="_____DAT13">#REF!</definedName>
    <definedName name="_____DAT14">#REF!</definedName>
    <definedName name="_____DAT15">#REF!</definedName>
    <definedName name="_____DAT16">#REF!</definedName>
    <definedName name="_____DAT2">#REF!</definedName>
    <definedName name="_____DAT3">#REF!</definedName>
    <definedName name="_____DAT4">#REF!</definedName>
    <definedName name="_____DAT5">#REF!</definedName>
    <definedName name="_____DAT6">#REF!</definedName>
    <definedName name="_____DAT7">#REF!</definedName>
    <definedName name="_____DAT8">#REF!</definedName>
    <definedName name="_____DAT9">#REF!</definedName>
    <definedName name="_____DET1">#REF!</definedName>
    <definedName name="_____DET2">#REF!</definedName>
    <definedName name="_____DET3">#REF!</definedName>
    <definedName name="_____DET4">#REF!</definedName>
    <definedName name="_____DET5">#REF!</definedName>
    <definedName name="_____DET6">#REF!</definedName>
    <definedName name="_____dk1" localSheetId="3" hidden="1">{#N/A,#N/A,FALSE,"COVER.XLS";#N/A,#N/A,FALSE,"RACT1.XLS";#N/A,#N/A,FALSE,"RACT2.XLS";#N/A,#N/A,FALSE,"ECCMP";#N/A,#N/A,FALSE,"WELDER.XLS"}</definedName>
    <definedName name="_____dk1" hidden="1">{#N/A,#N/A,FALSE,"COVER.XLS";#N/A,#N/A,FALSE,"RACT1.XLS";#N/A,#N/A,FALSE,"RACT2.XLS";#N/A,#N/A,FALSE,"ECCMP";#N/A,#N/A,FALSE,"WELDER.XLS"}</definedName>
    <definedName name="_____drg1">#REF!</definedName>
    <definedName name="_____drg2">#REF!</definedName>
    <definedName name="_____est1" localSheetId="3" hidden="1">{"EVA",#N/A,FALSE,"EVA";"WACC",#N/A,FALSE,"WACC"}</definedName>
    <definedName name="_____est1" hidden="1">{"EVA",#N/A,FALSE,"EVA";"WACC",#N/A,FALSE,"WACC"}</definedName>
    <definedName name="_____ff2" localSheetId="3" hidden="1">{"adj95mult",#N/A,FALSE,"COMPCO";"adj95est",#N/A,FALSE,"COMPCO"}</definedName>
    <definedName name="_____ff2" hidden="1">{"adj95mult",#N/A,FALSE,"COMPCO";"adj95est",#N/A,FALSE,"COMPCO"}</definedName>
    <definedName name="_____ffe1" localSheetId="3" hidden="1">{"adj95mult",#N/A,FALSE,"COMPCO";"adj95est",#N/A,FALSE,"COMPCO"}</definedName>
    <definedName name="_____ffe1" hidden="1">{"adj95mult",#N/A,FALSE,"COMPCO";"adj95est",#N/A,FALSE,"COMPCO"}</definedName>
    <definedName name="_____fy97" localSheetId="3" hidden="1">{#N/A,#N/A,FALSE,"FY97";#N/A,#N/A,FALSE,"FY98";#N/A,#N/A,FALSE,"FY99";#N/A,#N/A,FALSE,"FY00";#N/A,#N/A,FALSE,"FY01"}</definedName>
    <definedName name="_____fy97" hidden="1">{#N/A,#N/A,FALSE,"FY97";#N/A,#N/A,FALSE,"FY98";#N/A,#N/A,FALSE,"FY99";#N/A,#N/A,FALSE,"FY00";#N/A,#N/A,FALSE,"FY01"}</definedName>
    <definedName name="_____IDC2" localSheetId="3">City&amp;" "&amp;State</definedName>
    <definedName name="_____IDC2">City&amp;" "&amp;State</definedName>
    <definedName name="_____IDC21" localSheetId="3">City&amp;" "&amp;State</definedName>
    <definedName name="_____IDC21">City&amp;" "&amp;State</definedName>
    <definedName name="_____IDC22" localSheetId="3">City&amp;" "&amp;State</definedName>
    <definedName name="_____IDC22">City&amp;" "&amp;State</definedName>
    <definedName name="_____IDC3" localSheetId="3">City&amp;" "&amp;State</definedName>
    <definedName name="_____IDC3">City&amp;" "&amp;State</definedName>
    <definedName name="_____III7">"$C4.$#REF!$#REF!"</definedName>
    <definedName name="_____jj300">#REF!</definedName>
    <definedName name="_____k8" localSheetId="3" hidden="1">{#N/A,#N/A,FALSE,"COVER1.XLS ";#N/A,#N/A,FALSE,"RACT1.XLS";#N/A,#N/A,FALSE,"RACT2.XLS";#N/A,#N/A,FALSE,"ECCMP";#N/A,#N/A,FALSE,"WELDER.XLS"}</definedName>
    <definedName name="_____k8" hidden="1">{#N/A,#N/A,FALSE,"COVER1.XLS ";#N/A,#N/A,FALSE,"RACT1.XLS";#N/A,#N/A,FALSE,"RACT2.XLS";#N/A,#N/A,FALSE,"ECCMP";#N/A,#N/A,FALSE,"WELDER.XLS"}</definedName>
    <definedName name="_____key1" hidden="1">#REF!</definedName>
    <definedName name="_____kv2" localSheetId="3" hidden="1">{#N/A,#N/A,FALSE,"COVER1.XLS ";#N/A,#N/A,FALSE,"RACT1.XLS";#N/A,#N/A,FALSE,"RACT2.XLS";#N/A,#N/A,FALSE,"ECCMP";#N/A,#N/A,FALSE,"WELDER.XLS"}</definedName>
    <definedName name="_____kv2" hidden="1">{#N/A,#N/A,FALSE,"COVER1.XLS ";#N/A,#N/A,FALSE,"RACT1.XLS";#N/A,#N/A,FALSE,"RACT2.XLS";#N/A,#N/A,FALSE,"ECCMP";#N/A,#N/A,FALSE,"WELDER.XLS"}</definedName>
    <definedName name="_____kvs1" localSheetId="3" hidden="1">{#N/A,#N/A,FALSE,"COVER1.XLS ";#N/A,#N/A,FALSE,"RACT1.XLS";#N/A,#N/A,FALSE,"RACT2.XLS";#N/A,#N/A,FALSE,"ECCMP";#N/A,#N/A,FALSE,"WELDER.XLS"}</definedName>
    <definedName name="_____kvs1" hidden="1">{#N/A,#N/A,FALSE,"COVER1.XLS ";#N/A,#N/A,FALSE,"RACT1.XLS";#N/A,#N/A,FALSE,"RACT2.XLS";#N/A,#N/A,FALSE,"ECCMP";#N/A,#N/A,FALSE,"WELDER.XLS"}</definedName>
    <definedName name="_____kvs2" localSheetId="3" hidden="1">{#N/A,#N/A,FALSE,"COVER1.XLS ";#N/A,#N/A,FALSE,"RACT1.XLS";#N/A,#N/A,FALSE,"RACT2.XLS";#N/A,#N/A,FALSE,"ECCMP";#N/A,#N/A,FALSE,"WELDER.XLS"}</definedName>
    <definedName name="_____kvs2" hidden="1">{#N/A,#N/A,FALSE,"COVER1.XLS ";#N/A,#N/A,FALSE,"RACT1.XLS";#N/A,#N/A,FALSE,"RACT2.XLS";#N/A,#N/A,FALSE,"ECCMP";#N/A,#N/A,FALSE,"WELDER.XLS"}</definedName>
    <definedName name="_____kvs5" localSheetId="3" hidden="1">{#N/A,#N/A,FALSE,"COVER.XLS";#N/A,#N/A,FALSE,"RACT1.XLS";#N/A,#N/A,FALSE,"RACT2.XLS";#N/A,#N/A,FALSE,"ECCMP";#N/A,#N/A,FALSE,"WELDER.XLS"}</definedName>
    <definedName name="_____kvs5" hidden="1">{#N/A,#N/A,FALSE,"COVER.XLS";#N/A,#N/A,FALSE,"RACT1.XLS";#N/A,#N/A,FALSE,"RACT2.XLS";#N/A,#N/A,FALSE,"ECCMP";#N/A,#N/A,FALSE,"WELDER.XLS"}</definedName>
    <definedName name="_____kvs7" localSheetId="3" hidden="1">{#N/A,#N/A,FALSE,"COVER1.XLS ";#N/A,#N/A,FALSE,"RACT1.XLS";#N/A,#N/A,FALSE,"RACT2.XLS";#N/A,#N/A,FALSE,"ECCMP";#N/A,#N/A,FALSE,"WELDER.XLS"}</definedName>
    <definedName name="_____kvs7" hidden="1">{#N/A,#N/A,FALSE,"COVER1.XLS ";#N/A,#N/A,FALSE,"RACT1.XLS";#N/A,#N/A,FALSE,"RACT2.XLS";#N/A,#N/A,FALSE,"ECCMP";#N/A,#N/A,FALSE,"WELDER.XLS"}</definedName>
    <definedName name="_____kvs8" localSheetId="3" hidden="1">{#N/A,#N/A,FALSE,"COVER1.XLS ";#N/A,#N/A,FALSE,"RACT1.XLS";#N/A,#N/A,FALSE,"RACT2.XLS";#N/A,#N/A,FALSE,"ECCMP";#N/A,#N/A,FALSE,"WELDER.XLS"}</definedName>
    <definedName name="_____kvs8" hidden="1">{#N/A,#N/A,FALSE,"COVER1.XLS ";#N/A,#N/A,FALSE,"RACT1.XLS";#N/A,#N/A,FALSE,"RACT2.XLS";#N/A,#N/A,FALSE,"ECCMP";#N/A,#N/A,FALSE,"WELDER.XLS"}</definedName>
    <definedName name="_____l2" localSheetId="3"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l2"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lk1" localSheetId="3"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lk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loc1" localSheetId="3">City&amp;" "&amp;State</definedName>
    <definedName name="_____loc1">City&amp;" "&amp;State</definedName>
    <definedName name="_____ml172">#REF!</definedName>
    <definedName name="_____new2" localSheetId="3" hidden="1">{"Graphic",#N/A,TRUE,"Graphic"}</definedName>
    <definedName name="_____new2" hidden="1">{"Graphic",#N/A,TRUE,"Graphic"}</definedName>
    <definedName name="_____ns1" localSheetId="3" hidden="1">{#N/A,#N/A,FALSE,"COVER1.XLS ";#N/A,#N/A,FALSE,"RACT1.XLS";#N/A,#N/A,FALSE,"RACT2.XLS";#N/A,#N/A,FALSE,"ECCMP";#N/A,#N/A,FALSE,"WELDER.XLS"}</definedName>
    <definedName name="_____ns1" hidden="1">{#N/A,#N/A,FALSE,"COVER1.XLS ";#N/A,#N/A,FALSE,"RACT1.XLS";#N/A,#N/A,FALSE,"RACT2.XLS";#N/A,#N/A,FALSE,"ECCMP";#N/A,#N/A,FALSE,"WELDER.XLS"}</definedName>
    <definedName name="_____one2" localSheetId="3" hidden="1">{"adj95mult",#N/A,FALSE,"COMPCO";"adj95est",#N/A,FALSE,"COMPCO"}</definedName>
    <definedName name="_____one2" hidden="1">{"adj95mult",#N/A,FALSE,"COMPCO";"adj95est",#N/A,FALSE,"COMPCO"}</definedName>
    <definedName name="_____out2">#REF!</definedName>
    <definedName name="_____pep99">#REF!</definedName>
    <definedName name="_____PRN1" localSheetId="3" hidden="1">{#N/A,#N/A,FALSE,"COVER.XLS";#N/A,#N/A,FALSE,"RACT1.XLS";#N/A,#N/A,FALSE,"RACT2.XLS";#N/A,#N/A,FALSE,"ECCMP";#N/A,#N/A,FALSE,"WELDER.XLS"}</definedName>
    <definedName name="_____PRN1" hidden="1">{#N/A,#N/A,FALSE,"COVER.XLS";#N/A,#N/A,FALSE,"RACT1.XLS";#N/A,#N/A,FALSE,"RACT2.XLS";#N/A,#N/A,FALSE,"ECCMP";#N/A,#N/A,FALSE,"WELDER.XLS"}</definedName>
    <definedName name="_____q2" localSheetId="3" hidden="1">{#N/A,#N/A,FALSE,"COVER1.XLS ";#N/A,#N/A,FALSE,"RACT1.XLS";#N/A,#N/A,FALSE,"RACT2.XLS";#N/A,#N/A,FALSE,"ECCMP";#N/A,#N/A,FALSE,"WELDER.XLS"}</definedName>
    <definedName name="_____q2" hidden="1">{#N/A,#N/A,FALSE,"COVER1.XLS ";#N/A,#N/A,FALSE,"RACT1.XLS";#N/A,#N/A,FALSE,"RACT2.XLS";#N/A,#N/A,FALSE,"ECCMP";#N/A,#N/A,FALSE,"WELDER.XLS"}</definedName>
    <definedName name="_____r" localSheetId="3" hidden="1">{"consolidated",#N/A,FALSE,"Sheet1";"cms",#N/A,FALSE,"Sheet1";"fse",#N/A,FALSE,"Sheet1"}</definedName>
    <definedName name="_____r" hidden="1">{"consolidated",#N/A,FALSE,"Sheet1";"cms",#N/A,FALSE,"Sheet1";"fse",#N/A,FALSE,"Sheet1"}</definedName>
    <definedName name="_____sch2">#REF!</definedName>
    <definedName name="_____sch9">#REF!</definedName>
    <definedName name="_____sec3" localSheetId="3" hidden="1">#REF!</definedName>
    <definedName name="_____sec3" hidden="1">#REF!</definedName>
    <definedName name="_____SS402">#REF!</definedName>
    <definedName name="_____SS403">#REF!</definedName>
    <definedName name="_____SS404">#REF!</definedName>
    <definedName name="_____SS405">#REF!</definedName>
    <definedName name="_____SS406">#REF!</definedName>
    <definedName name="_____SS407">#REF!</definedName>
    <definedName name="_____SS408">#REF!</definedName>
    <definedName name="_____SS409">#REF!</definedName>
    <definedName name="_____SS423">#REF!</definedName>
    <definedName name="_____SS424">#REF!</definedName>
    <definedName name="_____t1" localSheetId="3"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t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tr1" localSheetId="3"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tr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w2" localSheetId="3" hidden="1">{#N/A,#N/A,FALSE,"17MAY";#N/A,#N/A,FALSE,"24MAY"}</definedName>
    <definedName name="_____w2" hidden="1">{#N/A,#N/A,FALSE,"17MAY";#N/A,#N/A,FALSE,"24MAY"}</definedName>
    <definedName name="_____wrn1" localSheetId="3" hidden="1">{#N/A,#N/A,FALSE,"DCF";#N/A,#N/A,FALSE,"WACC";#N/A,#N/A,FALSE,"Sales_EBIT";#N/A,#N/A,FALSE,"Capex_Depreciation";#N/A,#N/A,FALSE,"WC";#N/A,#N/A,FALSE,"Interest";#N/A,#N/A,FALSE,"Assumptions"}</definedName>
    <definedName name="_____wrn1" hidden="1">{#N/A,#N/A,FALSE,"DCF";#N/A,#N/A,FALSE,"WACC";#N/A,#N/A,FALSE,"Sales_EBIT";#N/A,#N/A,FALSE,"Capex_Depreciation";#N/A,#N/A,FALSE,"WC";#N/A,#N/A,FALSE,"Interest";#N/A,#N/A,FALSE,"Assumptions"}</definedName>
    <definedName name="_____WRN2" localSheetId="3" hidden="1">{#N/A,#N/A,FALSE,"COVER1.XLS ";#N/A,#N/A,FALSE,"RACT1.XLS";#N/A,#N/A,FALSE,"RACT2.XLS";#N/A,#N/A,FALSE,"ECCMP";#N/A,#N/A,FALSE,"WELDER.XLS"}</definedName>
    <definedName name="_____WRN2" hidden="1">{#N/A,#N/A,FALSE,"COVER1.XLS ";#N/A,#N/A,FALSE,"RACT1.XLS";#N/A,#N/A,FALSE,"RACT2.XLS";#N/A,#N/A,FALSE,"ECCMP";#N/A,#N/A,FALSE,"WELDER.XLS"}</definedName>
    <definedName name="_____WRN3" localSheetId="3" hidden="1">{#N/A,#N/A,FALSE,"consu_cover";#N/A,#N/A,FALSE,"consu_strategy";#N/A,#N/A,FALSE,"consu_flow";#N/A,#N/A,FALSE,"Summary_reqmt";#N/A,#N/A,FALSE,"field_ppg";#N/A,#N/A,FALSE,"ppg_shop";#N/A,#N/A,FALSE,"strl";#N/A,#N/A,FALSE,"tankages";#N/A,#N/A,FALSE,"gases"}</definedName>
    <definedName name="_____WRN3" hidden="1">{#N/A,#N/A,FALSE,"consu_cover";#N/A,#N/A,FALSE,"consu_strategy";#N/A,#N/A,FALSE,"consu_flow";#N/A,#N/A,FALSE,"Summary_reqmt";#N/A,#N/A,FALSE,"field_ppg";#N/A,#N/A,FALSE,"ppg_shop";#N/A,#N/A,FALSE,"strl";#N/A,#N/A,FALSE,"tankages";#N/A,#N/A,FALSE,"gases"}</definedName>
    <definedName name="____A655600">#REF!</definedName>
    <definedName name="____aaa1" localSheetId="3" hidden="1">{#N/A,#N/A,FALSE,"Model";#N/A,#N/A,FALSE,"Division"}</definedName>
    <definedName name="____aaa1" hidden="1">{#N/A,#N/A,FALSE,"Model";#N/A,#N/A,FALSE,"Division"}</definedName>
    <definedName name="____aba2">#REF!</definedName>
    <definedName name="____abc1" localSheetId="3" hidden="1">{#N/A,#N/A,FALSE,"str_title";#N/A,#N/A,FALSE,"SUM";#N/A,#N/A,FALSE,"Scope";#N/A,#N/A,FALSE,"PIE-Jn";#N/A,#N/A,FALSE,"PIE-Jn_Hz";#N/A,#N/A,FALSE,"Liq_Plan";#N/A,#N/A,FALSE,"S_Curve";#N/A,#N/A,FALSE,"Liq_Prof";#N/A,#N/A,FALSE,"Man_Pwr";#N/A,#N/A,FALSE,"Man_Prof"}</definedName>
    <definedName name="____abc1" hidden="1">{#N/A,#N/A,FALSE,"str_title";#N/A,#N/A,FALSE,"SUM";#N/A,#N/A,FALSE,"Scope";#N/A,#N/A,FALSE,"PIE-Jn";#N/A,#N/A,FALSE,"PIE-Jn_Hz";#N/A,#N/A,FALSE,"Liq_Plan";#N/A,#N/A,FALSE,"S_Curve";#N/A,#N/A,FALSE,"Liq_Prof";#N/A,#N/A,FALSE,"Man_Pwr";#N/A,#N/A,FALSE,"Man_Prof"}</definedName>
    <definedName name="____bom1">#REF!</definedName>
    <definedName name="____c" localSheetId="3" hidden="1">{#N/A,#N/A,FALSE,"Layout Cash Flow"}</definedName>
    <definedName name="____c" hidden="1">{#N/A,#N/A,FALSE,"Layout Cash Flow"}</definedName>
    <definedName name="____can430">40.73</definedName>
    <definedName name="____can435">43.3</definedName>
    <definedName name="____cc1" localSheetId="3" hidden="1">{"'I-1 and I-2'!$A$1:$G$190"}</definedName>
    <definedName name="____cc1" hidden="1">{"'I-1 and I-2'!$A$1:$G$190"}</definedName>
    <definedName name="____CFB1">#REF!</definedName>
    <definedName name="____CFB2">#REF!</definedName>
    <definedName name="____CFB3">#REF!</definedName>
    <definedName name="____D91994">#REF!</definedName>
    <definedName name="____DAT1">#REF!</definedName>
    <definedName name="____DAT10">#REF!</definedName>
    <definedName name="____DAT11">#REF!</definedName>
    <definedName name="____DAT12">#REF!</definedName>
    <definedName name="____DAT13">#REF!</definedName>
    <definedName name="____DAT14">#REF!</definedName>
    <definedName name="____DAT15">#REF!</definedName>
    <definedName name="____DAT16">#REF!</definedName>
    <definedName name="____DAT2">#REF!</definedName>
    <definedName name="____DAT3">#REF!</definedName>
    <definedName name="____DAT4">#REF!</definedName>
    <definedName name="____DAT5">#REF!</definedName>
    <definedName name="____DAT6">#REF!</definedName>
    <definedName name="____DAT7">#REF!</definedName>
    <definedName name="____DAT8">#REF!</definedName>
    <definedName name="____DAT9">#REF!</definedName>
    <definedName name="____dd1" localSheetId="3" hidden="1">{"'I-1 and I-2'!$A$1:$G$190"}</definedName>
    <definedName name="____dd1" hidden="1">{"'I-1 and I-2'!$A$1:$G$190"}</definedName>
    <definedName name="____DET1">#REF!</definedName>
    <definedName name="____DET2">#REF!</definedName>
    <definedName name="____DET3">#REF!</definedName>
    <definedName name="____DET4">#REF!</definedName>
    <definedName name="____DET5">#REF!</definedName>
    <definedName name="____DET6">#REF!</definedName>
    <definedName name="____dk1" localSheetId="3" hidden="1">{#N/A,#N/A,FALSE,"COVER.XLS";#N/A,#N/A,FALSE,"RACT1.XLS";#N/A,#N/A,FALSE,"RACT2.XLS";#N/A,#N/A,FALSE,"ECCMP";#N/A,#N/A,FALSE,"WELDER.XLS"}</definedName>
    <definedName name="____dk1" hidden="1">{#N/A,#N/A,FALSE,"COVER.XLS";#N/A,#N/A,FALSE,"RACT1.XLS";#N/A,#N/A,FALSE,"RACT2.XLS";#N/A,#N/A,FALSE,"ECCMP";#N/A,#N/A,FALSE,"WELDER.XLS"}</definedName>
    <definedName name="____drg1">#REF!</definedName>
    <definedName name="____drg2">#REF!</definedName>
    <definedName name="____est1" localSheetId="3" hidden="1">{"EVA",#N/A,FALSE,"EVA";"WACC",#N/A,FALSE,"WACC"}</definedName>
    <definedName name="____est1" hidden="1">{"EVA",#N/A,FALSE,"EVA";"WACC",#N/A,FALSE,"WACC"}</definedName>
    <definedName name="____ff2" localSheetId="3" hidden="1">{"adj95mult",#N/A,FALSE,"COMPCO";"adj95est",#N/A,FALSE,"COMPCO"}</definedName>
    <definedName name="____ff2" hidden="1">{"adj95mult",#N/A,FALSE,"COMPCO";"adj95est",#N/A,FALSE,"COMPCO"}</definedName>
    <definedName name="____ffe1" localSheetId="3" hidden="1">{"adj95mult",#N/A,FALSE,"COMPCO";"adj95est",#N/A,FALSE,"COMPCO"}</definedName>
    <definedName name="____ffe1" hidden="1">{"adj95mult",#N/A,FALSE,"COMPCO";"adj95est",#N/A,FALSE,"COMPCO"}</definedName>
    <definedName name="____fy97" localSheetId="3" hidden="1">{#N/A,#N/A,FALSE,"FY97";#N/A,#N/A,FALSE,"FY98";#N/A,#N/A,FALSE,"FY99";#N/A,#N/A,FALSE,"FY00";#N/A,#N/A,FALSE,"FY01"}</definedName>
    <definedName name="____fy97" hidden="1">{#N/A,#N/A,FALSE,"FY97";#N/A,#N/A,FALSE,"FY98";#N/A,#N/A,FALSE,"FY99";#N/A,#N/A,FALSE,"FY00";#N/A,#N/A,FALSE,"FY01"}</definedName>
    <definedName name="____IDC2" localSheetId="3">City&amp;" "&amp;State</definedName>
    <definedName name="____IDC2">City&amp;" "&amp;State</definedName>
    <definedName name="____IDC21" localSheetId="3">City&amp;" "&amp;State</definedName>
    <definedName name="____IDC21">City&amp;" "&amp;State</definedName>
    <definedName name="____IDC22" localSheetId="3">City&amp;" "&amp;State</definedName>
    <definedName name="____IDC22">City&amp;" "&amp;State</definedName>
    <definedName name="____IDC3" localSheetId="3">City&amp;" "&amp;State</definedName>
    <definedName name="____IDC3">City&amp;" "&amp;State</definedName>
    <definedName name="____III7">"$C4.$#REF!$#REF!"</definedName>
    <definedName name="____jj300">#REF!</definedName>
    <definedName name="____key1" localSheetId="3" hidden="1">#REF!</definedName>
    <definedName name="____key1" hidden="1">#REF!</definedName>
    <definedName name="____kv2" localSheetId="3" hidden="1">{#N/A,#N/A,FALSE,"COVER1.XLS ";#N/A,#N/A,FALSE,"RACT1.XLS";#N/A,#N/A,FALSE,"RACT2.XLS";#N/A,#N/A,FALSE,"ECCMP";#N/A,#N/A,FALSE,"WELDER.XLS"}</definedName>
    <definedName name="____kv2" hidden="1">{#N/A,#N/A,FALSE,"COVER1.XLS ";#N/A,#N/A,FALSE,"RACT1.XLS";#N/A,#N/A,FALSE,"RACT2.XLS";#N/A,#N/A,FALSE,"ECCMP";#N/A,#N/A,FALSE,"WELDER.XLS"}</definedName>
    <definedName name="____kvs1" localSheetId="3" hidden="1">{#N/A,#N/A,FALSE,"COVER1.XLS ";#N/A,#N/A,FALSE,"RACT1.XLS";#N/A,#N/A,FALSE,"RACT2.XLS";#N/A,#N/A,FALSE,"ECCMP";#N/A,#N/A,FALSE,"WELDER.XLS"}</definedName>
    <definedName name="____kvs1" hidden="1">{#N/A,#N/A,FALSE,"COVER1.XLS ";#N/A,#N/A,FALSE,"RACT1.XLS";#N/A,#N/A,FALSE,"RACT2.XLS";#N/A,#N/A,FALSE,"ECCMP";#N/A,#N/A,FALSE,"WELDER.XLS"}</definedName>
    <definedName name="____kvs2" localSheetId="3" hidden="1">{#N/A,#N/A,FALSE,"COVER1.XLS ";#N/A,#N/A,FALSE,"RACT1.XLS";#N/A,#N/A,FALSE,"RACT2.XLS";#N/A,#N/A,FALSE,"ECCMP";#N/A,#N/A,FALSE,"WELDER.XLS"}</definedName>
    <definedName name="____kvs2" hidden="1">{#N/A,#N/A,FALSE,"COVER1.XLS ";#N/A,#N/A,FALSE,"RACT1.XLS";#N/A,#N/A,FALSE,"RACT2.XLS";#N/A,#N/A,FALSE,"ECCMP";#N/A,#N/A,FALSE,"WELDER.XLS"}</definedName>
    <definedName name="____kvs5" localSheetId="3" hidden="1">{#N/A,#N/A,FALSE,"COVER.XLS";#N/A,#N/A,FALSE,"RACT1.XLS";#N/A,#N/A,FALSE,"RACT2.XLS";#N/A,#N/A,FALSE,"ECCMP";#N/A,#N/A,FALSE,"WELDER.XLS"}</definedName>
    <definedName name="____kvs5" hidden="1">{#N/A,#N/A,FALSE,"COVER.XLS";#N/A,#N/A,FALSE,"RACT1.XLS";#N/A,#N/A,FALSE,"RACT2.XLS";#N/A,#N/A,FALSE,"ECCMP";#N/A,#N/A,FALSE,"WELDER.XLS"}</definedName>
    <definedName name="____kvs8" localSheetId="3" hidden="1">{#N/A,#N/A,FALSE,"COVER1.XLS ";#N/A,#N/A,FALSE,"RACT1.XLS";#N/A,#N/A,FALSE,"RACT2.XLS";#N/A,#N/A,FALSE,"ECCMP";#N/A,#N/A,FALSE,"WELDER.XLS"}</definedName>
    <definedName name="____kvs8" hidden="1">{#N/A,#N/A,FALSE,"COVER1.XLS ";#N/A,#N/A,FALSE,"RACT1.XLS";#N/A,#N/A,FALSE,"RACT2.XLS";#N/A,#N/A,FALSE,"ECCMP";#N/A,#N/A,FALSE,"WELDER.XLS"}</definedName>
    <definedName name="____KVS9" localSheetId="3" hidden="1">{#N/A,#N/A,FALSE,"COVER1.XLS ";#N/A,#N/A,FALSE,"RACT1.XLS";#N/A,#N/A,FALSE,"RACT2.XLS";#N/A,#N/A,FALSE,"ECCMP";#N/A,#N/A,FALSE,"WELDER.XLS"}</definedName>
    <definedName name="____KVS9" hidden="1">{#N/A,#N/A,FALSE,"COVER1.XLS ";#N/A,#N/A,FALSE,"RACT1.XLS";#N/A,#N/A,FALSE,"RACT2.XLS";#N/A,#N/A,FALSE,"ECCMP";#N/A,#N/A,FALSE,"WELDER.XLS"}</definedName>
    <definedName name="____lk1" localSheetId="3"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lk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loc1" localSheetId="3">City&amp;" "&amp;State</definedName>
    <definedName name="____loc1">City&amp;" "&amp;State</definedName>
    <definedName name="____LPS2" localSheetId="3" hidden="1">{#N/A,#N/A,FALSE,"단축1";#N/A,#N/A,FALSE,"단축2";#N/A,#N/A,FALSE,"단축3";#N/A,#N/A,FALSE,"장축";#N/A,#N/A,FALSE,"4WD"}</definedName>
    <definedName name="____LPS2" hidden="1">{#N/A,#N/A,FALSE,"단축1";#N/A,#N/A,FALSE,"단축2";#N/A,#N/A,FALSE,"단축3";#N/A,#N/A,FALSE,"장축";#N/A,#N/A,FALSE,"4WD"}</definedName>
    <definedName name="____ml172">#REF!</definedName>
    <definedName name="____mor1" localSheetId="3" hidden="1">#REF!</definedName>
    <definedName name="____mor1" hidden="1">#REF!</definedName>
    <definedName name="____new2" localSheetId="3" hidden="1">{"Graphic",#N/A,TRUE,"Graphic"}</definedName>
    <definedName name="____new2" hidden="1">{"Graphic",#N/A,TRUE,"Graphic"}</definedName>
    <definedName name="____ns1" localSheetId="3" hidden="1">{#N/A,#N/A,FALSE,"COVER1.XLS ";#N/A,#N/A,FALSE,"RACT1.XLS";#N/A,#N/A,FALSE,"RACT2.XLS";#N/A,#N/A,FALSE,"ECCMP";#N/A,#N/A,FALSE,"WELDER.XLS"}</definedName>
    <definedName name="____ns1" hidden="1">{#N/A,#N/A,FALSE,"COVER1.XLS ";#N/A,#N/A,FALSE,"RACT1.XLS";#N/A,#N/A,FALSE,"RACT2.XLS";#N/A,#N/A,FALSE,"ECCMP";#N/A,#N/A,FALSE,"WELDER.XLS"}</definedName>
    <definedName name="____one2" localSheetId="3" hidden="1">{"adj95mult",#N/A,FALSE,"COMPCO";"adj95est",#N/A,FALSE,"COMPCO"}</definedName>
    <definedName name="____one2" hidden="1">{"adj95mult",#N/A,FALSE,"COMPCO";"adj95est",#N/A,FALSE,"COMPCO"}</definedName>
    <definedName name="____out2">#REF!</definedName>
    <definedName name="____pep99">#REF!</definedName>
    <definedName name="____PRN1" localSheetId="3" hidden="1">{#N/A,#N/A,FALSE,"COVER.XLS";#N/A,#N/A,FALSE,"RACT1.XLS";#N/A,#N/A,FALSE,"RACT2.XLS";#N/A,#N/A,FALSE,"ECCMP";#N/A,#N/A,FALSE,"WELDER.XLS"}</definedName>
    <definedName name="____PRN1" hidden="1">{#N/A,#N/A,FALSE,"COVER.XLS";#N/A,#N/A,FALSE,"RACT1.XLS";#N/A,#N/A,FALSE,"RACT2.XLS";#N/A,#N/A,FALSE,"ECCMP";#N/A,#N/A,FALSE,"WELDER.XLS"}</definedName>
    <definedName name="____r" localSheetId="3" hidden="1">{"consolidated",#N/A,FALSE,"Sheet1";"cms",#N/A,FALSE,"Sheet1";"fse",#N/A,FALSE,"Sheet1"}</definedName>
    <definedName name="____r" hidden="1">{"consolidated",#N/A,FALSE,"Sheet1";"cms",#N/A,FALSE,"Sheet1";"fse",#N/A,FALSE,"Sheet1"}</definedName>
    <definedName name="____sch2">#REF!</definedName>
    <definedName name="____sch9">#REF!</definedName>
    <definedName name="____sec3" localSheetId="3" hidden="1">#REF!</definedName>
    <definedName name="____sec3" hidden="1">#REF!</definedName>
    <definedName name="____sm1" localSheetId="3" hidden="1">{"'I-1 and I-2'!$A$1:$G$190"}</definedName>
    <definedName name="____sm1" hidden="1">{"'I-1 and I-2'!$A$1:$G$190"}</definedName>
    <definedName name="____SS402">#REF!</definedName>
    <definedName name="____SS403">#REF!</definedName>
    <definedName name="____SS404">#REF!</definedName>
    <definedName name="____SS405">#REF!</definedName>
    <definedName name="____SS406">#REF!</definedName>
    <definedName name="____SS407">#REF!</definedName>
    <definedName name="____SS408">#REF!</definedName>
    <definedName name="____SS409">#REF!</definedName>
    <definedName name="____SS423">#REF!</definedName>
    <definedName name="____SS424">#REF!</definedName>
    <definedName name="____tr1" localSheetId="3"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tr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wrn1" localSheetId="3" hidden="1">{#N/A,#N/A,FALSE,"DCF";#N/A,#N/A,FALSE,"WACC";#N/A,#N/A,FALSE,"Sales_EBIT";#N/A,#N/A,FALSE,"Capex_Depreciation";#N/A,#N/A,FALSE,"WC";#N/A,#N/A,FALSE,"Interest";#N/A,#N/A,FALSE,"Assumptions"}</definedName>
    <definedName name="____wrn1" hidden="1">{#N/A,#N/A,FALSE,"DCF";#N/A,#N/A,FALSE,"WACC";#N/A,#N/A,FALSE,"Sales_EBIT";#N/A,#N/A,FALSE,"Capex_Depreciation";#N/A,#N/A,FALSE,"WC";#N/A,#N/A,FALSE,"Interest";#N/A,#N/A,FALSE,"Assumptions"}</definedName>
    <definedName name="____WRN2" localSheetId="3" hidden="1">{#N/A,#N/A,FALSE,"COVER1.XLS ";#N/A,#N/A,FALSE,"RACT1.XLS";#N/A,#N/A,FALSE,"RACT2.XLS";#N/A,#N/A,FALSE,"ECCMP";#N/A,#N/A,FALSE,"WELDER.XLS"}</definedName>
    <definedName name="____WRN2" hidden="1">{#N/A,#N/A,FALSE,"COVER1.XLS ";#N/A,#N/A,FALSE,"RACT1.XLS";#N/A,#N/A,FALSE,"RACT2.XLS";#N/A,#N/A,FALSE,"ECCMP";#N/A,#N/A,FALSE,"WELDER.XLS"}</definedName>
    <definedName name="____WRN3" localSheetId="3" hidden="1">{#N/A,#N/A,FALSE,"consu_cover";#N/A,#N/A,FALSE,"consu_strategy";#N/A,#N/A,FALSE,"consu_flow";#N/A,#N/A,FALSE,"Summary_reqmt";#N/A,#N/A,FALSE,"field_ppg";#N/A,#N/A,FALSE,"ppg_shop";#N/A,#N/A,FALSE,"strl";#N/A,#N/A,FALSE,"tankages";#N/A,#N/A,FALSE,"gases"}</definedName>
    <definedName name="____WRN3" hidden="1">{#N/A,#N/A,FALSE,"consu_cover";#N/A,#N/A,FALSE,"consu_strategy";#N/A,#N/A,FALSE,"consu_flow";#N/A,#N/A,FALSE,"Summary_reqmt";#N/A,#N/A,FALSE,"field_ppg";#N/A,#N/A,FALSE,"ppg_shop";#N/A,#N/A,FALSE,"strl";#N/A,#N/A,FALSE,"tankages";#N/A,#N/A,FALSE,"gases"}</definedName>
    <definedName name="____x14">'[4]Summary Sheets'!$W$534:$AG$568</definedName>
    <definedName name="____x15">'[5]ITB COST'!$W$2:$AG$42</definedName>
    <definedName name="____x17">'[5]ITB COST'!$W$46:$AG$86</definedName>
    <definedName name="___1Excel_BuiltIn_Print_Area_2_1_1_1">#REF!</definedName>
    <definedName name="___2Excel_BuiltIn_Print_Area_2_1_1_1_1_1_1_1_1_1_1_1">#REF!</definedName>
    <definedName name="___3Excel_BuiltIn_Print_Area_3_1_1_1_1_1_1_1_1_1">#REF!</definedName>
    <definedName name="___4Excel_BuiltIn_Print_Area_5_1_1_1_1">#REF!</definedName>
    <definedName name="___5Excel_BuiltIn_Print_Area_5_1_1_1_1_1_1">#REF!</definedName>
    <definedName name="___6Excel_BuiltIn_Print_Titles_3_1">[6]typetest!#REF!</definedName>
    <definedName name="___a1" localSheetId="3" hidden="1">{"2",#N/A,FALSE,"Q1 03-04";"1",#N/A,FALSE,"Q1 03-04"}</definedName>
    <definedName name="___a1" hidden="1">{"2",#N/A,FALSE,"Q1 03-04";"1",#N/A,FALSE,"Q1 03-04"}</definedName>
    <definedName name="___A11" localSheetId="3" hidden="1">{#N/A,#N/A,FALSE,"Umsatz 99";#N/A,#N/A,FALSE,"ER 99 "}</definedName>
    <definedName name="___A11" hidden="1">{#N/A,#N/A,FALSE,"Umsatz 99";#N/A,#N/A,FALSE,"ER 99 "}</definedName>
    <definedName name="___A655600">#REF!</definedName>
    <definedName name="___a66000" localSheetId="3">'[7]PL _POWER_'!#REF!</definedName>
    <definedName name="___a66000">'[7]PL _POWER_'!#REF!</definedName>
    <definedName name="___a67000" localSheetId="3">'[7]PL _POWER_'!#REF!</definedName>
    <definedName name="___a67000">'[7]PL _POWER_'!#REF!</definedName>
    <definedName name="___aaa1" localSheetId="3" hidden="1">{#N/A,#N/A,FALSE,"Model";#N/A,#N/A,FALSE,"Division"}</definedName>
    <definedName name="___aaa1" hidden="1">{#N/A,#N/A,FALSE,"Model";#N/A,#N/A,FALSE,"Division"}</definedName>
    <definedName name="___aba2">#REF!</definedName>
    <definedName name="___abc1" localSheetId="3" hidden="1">{#N/A,#N/A,FALSE,"str_title";#N/A,#N/A,FALSE,"SUM";#N/A,#N/A,FALSE,"Scope";#N/A,#N/A,FALSE,"PIE-Jn";#N/A,#N/A,FALSE,"PIE-Jn_Hz";#N/A,#N/A,FALSE,"Liq_Plan";#N/A,#N/A,FALSE,"S_Curve";#N/A,#N/A,FALSE,"Liq_Prof";#N/A,#N/A,FALSE,"Man_Pwr";#N/A,#N/A,FALSE,"Man_Prof"}</definedName>
    <definedName name="___abc1" hidden="1">{#N/A,#N/A,FALSE,"str_title";#N/A,#N/A,FALSE,"SUM";#N/A,#N/A,FALSE,"Scope";#N/A,#N/A,FALSE,"PIE-Jn";#N/A,#N/A,FALSE,"PIE-Jn_Hz";#N/A,#N/A,FALSE,"Liq_Plan";#N/A,#N/A,FALSE,"S_Curve";#N/A,#N/A,FALSE,"Liq_Prof";#N/A,#N/A,FALSE,"Man_Pwr";#N/A,#N/A,FALSE,"Man_Prof"}</definedName>
    <definedName name="___Ack3" localSheetId="3" hidden="1">{#N/A,#N/A,FALSE,"COMP"}</definedName>
    <definedName name="___Ack3" hidden="1">{#N/A,#N/A,FALSE,"COMP"}</definedName>
    <definedName name="___bom1">#REF!</definedName>
    <definedName name="___c" localSheetId="3" hidden="1">{#N/A,#N/A,FALSE,"Layout Cash Flow"}</definedName>
    <definedName name="___c" hidden="1">{#N/A,#N/A,FALSE,"Layout Cash Flow"}</definedName>
    <definedName name="___can430">40.73</definedName>
    <definedName name="___can435">43.3</definedName>
    <definedName name="___cc1" localSheetId="3" hidden="1">{"'I-1 and I-2'!$A$1:$G$190"}</definedName>
    <definedName name="___cc1" hidden="1">{"'I-1 and I-2'!$A$1:$G$190"}</definedName>
    <definedName name="___CFB1">#REF!</definedName>
    <definedName name="___CFB2">#REF!</definedName>
    <definedName name="___CFB3">#REF!</definedName>
    <definedName name="___D91994">#REF!</definedName>
    <definedName name="___DAT1">#REF!</definedName>
    <definedName name="___DAT10">#REF!</definedName>
    <definedName name="___DAT11">#REF!</definedName>
    <definedName name="___DAT12">#REF!</definedName>
    <definedName name="___DAT13">#REF!</definedName>
    <definedName name="___DAT14">#REF!</definedName>
    <definedName name="___DAT15">#REF!</definedName>
    <definedName name="___DAT16">#REF!</definedName>
    <definedName name="___DAT2">#REF!</definedName>
    <definedName name="___DAT3">#REF!</definedName>
    <definedName name="___DAT4">#REF!</definedName>
    <definedName name="___DAT5">#REF!</definedName>
    <definedName name="___DAT6">#REF!</definedName>
    <definedName name="___DAT7">#REF!</definedName>
    <definedName name="___DAT8">#REF!</definedName>
    <definedName name="___DAT9">#REF!</definedName>
    <definedName name="___dd1" localSheetId="3" hidden="1">{"'I-1 and I-2'!$A$1:$G$190"}</definedName>
    <definedName name="___dd1" hidden="1">{"'I-1 and I-2'!$A$1:$G$190"}</definedName>
    <definedName name="___DET1">#REF!</definedName>
    <definedName name="___DET2">#REF!</definedName>
    <definedName name="___DET3">#REF!</definedName>
    <definedName name="___DET4">#REF!</definedName>
    <definedName name="___DET5">#REF!</definedName>
    <definedName name="___DET6">#REF!</definedName>
    <definedName name="___dk1" localSheetId="3" hidden="1">{#N/A,#N/A,FALSE,"COVER.XLS";#N/A,#N/A,FALSE,"RACT1.XLS";#N/A,#N/A,FALSE,"RACT2.XLS";#N/A,#N/A,FALSE,"ECCMP";#N/A,#N/A,FALSE,"WELDER.XLS"}</definedName>
    <definedName name="___dk1" hidden="1">{#N/A,#N/A,FALSE,"COVER.XLS";#N/A,#N/A,FALSE,"RACT1.XLS";#N/A,#N/A,FALSE,"RACT2.XLS";#N/A,#N/A,FALSE,"ECCMP";#N/A,#N/A,FALSE,"WELDER.XLS"}</definedName>
    <definedName name="___dk2" localSheetId="3" hidden="1">{#N/A,#N/A,FALSE,"COVER.XLS";#N/A,#N/A,FALSE,"RACT1.XLS";#N/A,#N/A,FALSE,"RACT2.XLS";#N/A,#N/A,FALSE,"ECCMP";#N/A,#N/A,FALSE,"WELDER.XLS"}</definedName>
    <definedName name="___dk2" hidden="1">{#N/A,#N/A,FALSE,"COVER.XLS";#N/A,#N/A,FALSE,"RACT1.XLS";#N/A,#N/A,FALSE,"RACT2.XLS";#N/A,#N/A,FALSE,"ECCMP";#N/A,#N/A,FALSE,"WELDER.XLS"}</definedName>
    <definedName name="___drg1">#REF!</definedName>
    <definedName name="___drg2">#REF!</definedName>
    <definedName name="___est1" localSheetId="3" hidden="1">{"EVA",#N/A,FALSE,"EVA";"WACC",#N/A,FALSE,"WACC"}</definedName>
    <definedName name="___est1" hidden="1">{"EVA",#N/A,FALSE,"EVA";"WACC",#N/A,FALSE,"WACC"}</definedName>
    <definedName name="___ff2" localSheetId="3" hidden="1">{"adj95mult",#N/A,FALSE,"COMPCO";"adj95est",#N/A,FALSE,"COMPCO"}</definedName>
    <definedName name="___ff2" hidden="1">{"adj95mult",#N/A,FALSE,"COMPCO";"adj95est",#N/A,FALSE,"COMPCO"}</definedName>
    <definedName name="___ffe1" localSheetId="3" hidden="1">{"adj95mult",#N/A,FALSE,"COMPCO";"adj95est",#N/A,FALSE,"COMPCO"}</definedName>
    <definedName name="___ffe1" hidden="1">{"adj95mult",#N/A,FALSE,"COMPCO";"adj95est",#N/A,FALSE,"COMPCO"}</definedName>
    <definedName name="___fy97" localSheetId="3" hidden="1">{#N/A,#N/A,FALSE,"FY97";#N/A,#N/A,FALSE,"FY98";#N/A,#N/A,FALSE,"FY99";#N/A,#N/A,FALSE,"FY00";#N/A,#N/A,FALSE,"FY01"}</definedName>
    <definedName name="___fy97" hidden="1">{#N/A,#N/A,FALSE,"FY97";#N/A,#N/A,FALSE,"FY98";#N/A,#N/A,FALSE,"FY99";#N/A,#N/A,FALSE,"FY00";#N/A,#N/A,FALSE,"FY01"}</definedName>
    <definedName name="___IDC2" localSheetId="3">City&amp;" "&amp;State</definedName>
    <definedName name="___IDC2">City&amp;" "&amp;State</definedName>
    <definedName name="___IDC21" localSheetId="3">City&amp;" "&amp;State</definedName>
    <definedName name="___IDC21">City&amp;" "&amp;State</definedName>
    <definedName name="___IDC22" localSheetId="3">City&amp;" "&amp;State</definedName>
    <definedName name="___IDC22">City&amp;" "&amp;State</definedName>
    <definedName name="___IDC3" localSheetId="3">City&amp;" "&amp;State</definedName>
    <definedName name="___IDC3">City&amp;" "&amp;State</definedName>
    <definedName name="___III7">"$C4.$#REF!$#REF!"</definedName>
    <definedName name="___INDEX_SHEET___ASAP_Utilities" localSheetId="3">#REF!</definedName>
    <definedName name="___INDEX_SHEET___ASAP_Utilities">#REF!</definedName>
    <definedName name="___jj300">#REF!</definedName>
    <definedName name="___k8" localSheetId="3" hidden="1">{#N/A,#N/A,FALSE,"COVER1.XLS ";#N/A,#N/A,FALSE,"RACT1.XLS";#N/A,#N/A,FALSE,"RACT2.XLS";#N/A,#N/A,FALSE,"ECCMP";#N/A,#N/A,FALSE,"WELDER.XLS"}</definedName>
    <definedName name="___k8" hidden="1">{#N/A,#N/A,FALSE,"COVER1.XLS ";#N/A,#N/A,FALSE,"RACT1.XLS";#N/A,#N/A,FALSE,"RACT2.XLS";#N/A,#N/A,FALSE,"ECCMP";#N/A,#N/A,FALSE,"WELDER.XLS"}</definedName>
    <definedName name="___key1" hidden="1">#REF!</definedName>
    <definedName name="___kv2" localSheetId="3" hidden="1">{#N/A,#N/A,FALSE,"COVER1.XLS ";#N/A,#N/A,FALSE,"RACT1.XLS";#N/A,#N/A,FALSE,"RACT2.XLS";#N/A,#N/A,FALSE,"ECCMP";#N/A,#N/A,FALSE,"WELDER.XLS"}</definedName>
    <definedName name="___kv2" hidden="1">{#N/A,#N/A,FALSE,"COVER1.XLS ";#N/A,#N/A,FALSE,"RACT1.XLS";#N/A,#N/A,FALSE,"RACT2.XLS";#N/A,#N/A,FALSE,"ECCMP";#N/A,#N/A,FALSE,"WELDER.XLS"}</definedName>
    <definedName name="___kvs1" localSheetId="3" hidden="1">{#N/A,#N/A,FALSE,"COVER1.XLS ";#N/A,#N/A,FALSE,"RACT1.XLS";#N/A,#N/A,FALSE,"RACT2.XLS";#N/A,#N/A,FALSE,"ECCMP";#N/A,#N/A,FALSE,"WELDER.XLS"}</definedName>
    <definedName name="___kvs1" hidden="1">{#N/A,#N/A,FALSE,"COVER1.XLS ";#N/A,#N/A,FALSE,"RACT1.XLS";#N/A,#N/A,FALSE,"RACT2.XLS";#N/A,#N/A,FALSE,"ECCMP";#N/A,#N/A,FALSE,"WELDER.XLS"}</definedName>
    <definedName name="___kvs2" localSheetId="3" hidden="1">{#N/A,#N/A,FALSE,"COVER1.XLS ";#N/A,#N/A,FALSE,"RACT1.XLS";#N/A,#N/A,FALSE,"RACT2.XLS";#N/A,#N/A,FALSE,"ECCMP";#N/A,#N/A,FALSE,"WELDER.XLS"}</definedName>
    <definedName name="___kvs2" hidden="1">{#N/A,#N/A,FALSE,"COVER1.XLS ";#N/A,#N/A,FALSE,"RACT1.XLS";#N/A,#N/A,FALSE,"RACT2.XLS";#N/A,#N/A,FALSE,"ECCMP";#N/A,#N/A,FALSE,"WELDER.XLS"}</definedName>
    <definedName name="___kvs3" localSheetId="3" hidden="1">{#N/A,#N/A,FALSE,"COVER1.XLS ";#N/A,#N/A,FALSE,"RACT1.XLS";#N/A,#N/A,FALSE,"RACT2.XLS";#N/A,#N/A,FALSE,"ECCMP";#N/A,#N/A,FALSE,"WELDER.XLS"}</definedName>
    <definedName name="___kvs3" hidden="1">{#N/A,#N/A,FALSE,"COVER1.XLS ";#N/A,#N/A,FALSE,"RACT1.XLS";#N/A,#N/A,FALSE,"RACT2.XLS";#N/A,#N/A,FALSE,"ECCMP";#N/A,#N/A,FALSE,"WELDER.XLS"}</definedName>
    <definedName name="___kvs5" localSheetId="3" hidden="1">{#N/A,#N/A,FALSE,"COVER.XLS";#N/A,#N/A,FALSE,"RACT1.XLS";#N/A,#N/A,FALSE,"RACT2.XLS";#N/A,#N/A,FALSE,"ECCMP";#N/A,#N/A,FALSE,"WELDER.XLS"}</definedName>
    <definedName name="___kvs5" hidden="1">{#N/A,#N/A,FALSE,"COVER.XLS";#N/A,#N/A,FALSE,"RACT1.XLS";#N/A,#N/A,FALSE,"RACT2.XLS";#N/A,#N/A,FALSE,"ECCMP";#N/A,#N/A,FALSE,"WELDER.XLS"}</definedName>
    <definedName name="___kvs7" localSheetId="3" hidden="1">{#N/A,#N/A,FALSE,"COVER1.XLS ";#N/A,#N/A,FALSE,"RACT1.XLS";#N/A,#N/A,FALSE,"RACT2.XLS";#N/A,#N/A,FALSE,"ECCMP";#N/A,#N/A,FALSE,"WELDER.XLS"}</definedName>
    <definedName name="___kvs7" hidden="1">{#N/A,#N/A,FALSE,"COVER1.XLS ";#N/A,#N/A,FALSE,"RACT1.XLS";#N/A,#N/A,FALSE,"RACT2.XLS";#N/A,#N/A,FALSE,"ECCMP";#N/A,#N/A,FALSE,"WELDER.XLS"}</definedName>
    <definedName name="___kvs8" localSheetId="3" hidden="1">{#N/A,#N/A,FALSE,"COVER1.XLS ";#N/A,#N/A,FALSE,"RACT1.XLS";#N/A,#N/A,FALSE,"RACT2.XLS";#N/A,#N/A,FALSE,"ECCMP";#N/A,#N/A,FALSE,"WELDER.XLS"}</definedName>
    <definedName name="___kvs8" hidden="1">{#N/A,#N/A,FALSE,"COVER1.XLS ";#N/A,#N/A,FALSE,"RACT1.XLS";#N/A,#N/A,FALSE,"RACT2.XLS";#N/A,#N/A,FALSE,"ECCMP";#N/A,#N/A,FALSE,"WELDER.XLS"}</definedName>
    <definedName name="___KVS9" localSheetId="3" hidden="1">{#N/A,#N/A,FALSE,"COVER1.XLS ";#N/A,#N/A,FALSE,"RACT1.XLS";#N/A,#N/A,FALSE,"RACT2.XLS";#N/A,#N/A,FALSE,"ECCMP";#N/A,#N/A,FALSE,"WELDER.XLS"}</definedName>
    <definedName name="___KVS9" hidden="1">{#N/A,#N/A,FALSE,"COVER1.XLS ";#N/A,#N/A,FALSE,"RACT1.XLS";#N/A,#N/A,FALSE,"RACT2.XLS";#N/A,#N/A,FALSE,"ECCMP";#N/A,#N/A,FALSE,"WELDER.XLS"}</definedName>
    <definedName name="___l2" localSheetId="3"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l2"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lk1" localSheetId="3"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lk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loc1" localSheetId="3">City&amp;" "&amp;State</definedName>
    <definedName name="___loc1">City&amp;" "&amp;State</definedName>
    <definedName name="___mcn2" localSheetId="3" hidden="1">{#N/A,#N/A,FALSE,"COVER1.XLS ";#N/A,#N/A,FALSE,"RACT1.XLS";#N/A,#N/A,FALSE,"RACT2.XLS";#N/A,#N/A,FALSE,"ECCMP";#N/A,#N/A,FALSE,"WELDER.XLS"}</definedName>
    <definedName name="___mcn2" hidden="1">{#N/A,#N/A,FALSE,"COVER1.XLS ";#N/A,#N/A,FALSE,"RACT1.XLS";#N/A,#N/A,FALSE,"RACT2.XLS";#N/A,#N/A,FALSE,"ECCMP";#N/A,#N/A,FALSE,"WELDER.XLS"}</definedName>
    <definedName name="___ml172">#REF!</definedName>
    <definedName name="___mor1" localSheetId="3" hidden="1">#REF!</definedName>
    <definedName name="___mor1" hidden="1">#REF!</definedName>
    <definedName name="___new2" localSheetId="3" hidden="1">{"Graphic",#N/A,TRUE,"Graphic"}</definedName>
    <definedName name="___new2" hidden="1">{"Graphic",#N/A,TRUE,"Graphic"}</definedName>
    <definedName name="___ns1" localSheetId="3" hidden="1">{#N/A,#N/A,FALSE,"COVER1.XLS ";#N/A,#N/A,FALSE,"RACT1.XLS";#N/A,#N/A,FALSE,"RACT2.XLS";#N/A,#N/A,FALSE,"ECCMP";#N/A,#N/A,FALSE,"WELDER.XLS"}</definedName>
    <definedName name="___ns1" hidden="1">{#N/A,#N/A,FALSE,"COVER1.XLS ";#N/A,#N/A,FALSE,"RACT1.XLS";#N/A,#N/A,FALSE,"RACT2.XLS";#N/A,#N/A,FALSE,"ECCMP";#N/A,#N/A,FALSE,"WELDER.XLS"}</definedName>
    <definedName name="___old3" localSheetId="3" hidden="1">{#N/A,#N/A,FALSE,"Summary";#N/A,#N/A,FALSE,"3TJ";#N/A,#N/A,FALSE,"3TN";#N/A,#N/A,FALSE,"3TP";#N/A,#N/A,FALSE,"3SJ";#N/A,#N/A,FALSE,"3CJ";#N/A,#N/A,FALSE,"3CN";#N/A,#N/A,FALSE,"3CP";#N/A,#N/A,FALSE,"3A"}</definedName>
    <definedName name="___old3" hidden="1">{#N/A,#N/A,FALSE,"Summary";#N/A,#N/A,FALSE,"3TJ";#N/A,#N/A,FALSE,"3TN";#N/A,#N/A,FALSE,"3TP";#N/A,#N/A,FALSE,"3SJ";#N/A,#N/A,FALSE,"3CJ";#N/A,#N/A,FALSE,"3CN";#N/A,#N/A,FALSE,"3CP";#N/A,#N/A,FALSE,"3A"}</definedName>
    <definedName name="___old5" localSheetId="3" hidden="1">{#N/A,#N/A,FALSE,"Summary";#N/A,#N/A,FALSE,"3TJ";#N/A,#N/A,FALSE,"3TN";#N/A,#N/A,FALSE,"3TP";#N/A,#N/A,FALSE,"3SJ";#N/A,#N/A,FALSE,"3CJ";#N/A,#N/A,FALSE,"3CN";#N/A,#N/A,FALSE,"3CP";#N/A,#N/A,FALSE,"3A"}</definedName>
    <definedName name="___old5" hidden="1">{#N/A,#N/A,FALSE,"Summary";#N/A,#N/A,FALSE,"3TJ";#N/A,#N/A,FALSE,"3TN";#N/A,#N/A,FALSE,"3TP";#N/A,#N/A,FALSE,"3SJ";#N/A,#N/A,FALSE,"3CJ";#N/A,#N/A,FALSE,"3CN";#N/A,#N/A,FALSE,"3CP";#N/A,#N/A,FALSE,"3A"}</definedName>
    <definedName name="___old7" localSheetId="3" hidden="1">{#N/A,#N/A,FALSE,"Summary";#N/A,#N/A,FALSE,"3TJ";#N/A,#N/A,FALSE,"3TN";#N/A,#N/A,FALSE,"3TP";#N/A,#N/A,FALSE,"3SJ";#N/A,#N/A,FALSE,"3CJ";#N/A,#N/A,FALSE,"3CN";#N/A,#N/A,FALSE,"3CP";#N/A,#N/A,FALSE,"3A"}</definedName>
    <definedName name="___old7" hidden="1">{#N/A,#N/A,FALSE,"Summary";#N/A,#N/A,FALSE,"3TJ";#N/A,#N/A,FALSE,"3TN";#N/A,#N/A,FALSE,"3TP";#N/A,#N/A,FALSE,"3SJ";#N/A,#N/A,FALSE,"3CJ";#N/A,#N/A,FALSE,"3CN";#N/A,#N/A,FALSE,"3CP";#N/A,#N/A,FALSE,"3A"}</definedName>
    <definedName name="___one2" localSheetId="3" hidden="1">{"adj95mult",#N/A,FALSE,"COMPCO";"adj95est",#N/A,FALSE,"COMPCO"}</definedName>
    <definedName name="___one2" hidden="1">{"adj95mult",#N/A,FALSE,"COMPCO";"adj95est",#N/A,FALSE,"COMPCO"}</definedName>
    <definedName name="___ORD1" hidden="1">255</definedName>
    <definedName name="___out2">#REF!</definedName>
    <definedName name="___pep99">#REF!</definedName>
    <definedName name="___PRN1" localSheetId="3" hidden="1">{#N/A,#N/A,FALSE,"COVER.XLS";#N/A,#N/A,FALSE,"RACT1.XLS";#N/A,#N/A,FALSE,"RACT2.XLS";#N/A,#N/A,FALSE,"ECCMP";#N/A,#N/A,FALSE,"WELDER.XLS"}</definedName>
    <definedName name="___PRN1" hidden="1">{#N/A,#N/A,FALSE,"COVER.XLS";#N/A,#N/A,FALSE,"RACT1.XLS";#N/A,#N/A,FALSE,"RACT2.XLS";#N/A,#N/A,FALSE,"ECCMP";#N/A,#N/A,FALSE,"WELDER.XLS"}</definedName>
    <definedName name="___q2" localSheetId="3" hidden="1">{#N/A,#N/A,FALSE,"COVER1.XLS ";#N/A,#N/A,FALSE,"RACT1.XLS";#N/A,#N/A,FALSE,"RACT2.XLS";#N/A,#N/A,FALSE,"ECCMP";#N/A,#N/A,FALSE,"WELDER.XLS"}</definedName>
    <definedName name="___q2" hidden="1">{#N/A,#N/A,FALSE,"COVER1.XLS ";#N/A,#N/A,FALSE,"RACT1.XLS";#N/A,#N/A,FALSE,"RACT2.XLS";#N/A,#N/A,FALSE,"ECCMP";#N/A,#N/A,FALSE,"WELDER.XLS"}</definedName>
    <definedName name="___r" localSheetId="3" hidden="1">{"consolidated",#N/A,FALSE,"Sheet1";"cms",#N/A,FALSE,"Sheet1";"fse",#N/A,FALSE,"Sheet1"}</definedName>
    <definedName name="___r" hidden="1">{"consolidated",#N/A,FALSE,"Sheet1";"cms",#N/A,FALSE,"Sheet1";"fse",#N/A,FALSE,"Sheet1"}</definedName>
    <definedName name="___sch2">#REF!</definedName>
    <definedName name="___sch9">#REF!</definedName>
    <definedName name="___sec3" localSheetId="3" hidden="1">#REF!</definedName>
    <definedName name="___sec3" hidden="1">#REF!</definedName>
    <definedName name="___sm1" localSheetId="3" hidden="1">{"'I-1 and I-2'!$A$1:$G$190"}</definedName>
    <definedName name="___sm1" hidden="1">{"'I-1 and I-2'!$A$1:$G$190"}</definedName>
    <definedName name="___SS402">#REF!</definedName>
    <definedName name="___SS403">#REF!</definedName>
    <definedName name="___SS404">#REF!</definedName>
    <definedName name="___SS405">#REF!</definedName>
    <definedName name="___SS406">#REF!</definedName>
    <definedName name="___SS407">#REF!</definedName>
    <definedName name="___SS408">#REF!</definedName>
    <definedName name="___SS409">#REF!</definedName>
    <definedName name="___SS423">#REF!</definedName>
    <definedName name="___SS424">#REF!</definedName>
    <definedName name="___SSK1" localSheetId="3" hidden="1">{#N/A,#N/A,FALSE,"COMP"}</definedName>
    <definedName name="___SSK1" hidden="1">{#N/A,#N/A,FALSE,"COMP"}</definedName>
    <definedName name="___SSK1_1" localSheetId="3" hidden="1">{#N/A,#N/A,FALSE,"COMP"}</definedName>
    <definedName name="___SSK1_1" hidden="1">{#N/A,#N/A,FALSE,"COMP"}</definedName>
    <definedName name="___SSK1_2" localSheetId="3" hidden="1">{#N/A,#N/A,FALSE,"COMP"}</definedName>
    <definedName name="___SSK1_2" hidden="1">{#N/A,#N/A,FALSE,"COMP"}</definedName>
    <definedName name="___SSK1_3" localSheetId="3" hidden="1">{#N/A,#N/A,FALSE,"COMP"}</definedName>
    <definedName name="___SSK1_3" hidden="1">{#N/A,#N/A,FALSE,"COMP"}</definedName>
    <definedName name="___SSK1_4" localSheetId="3" hidden="1">{#N/A,#N/A,FALSE,"COMP"}</definedName>
    <definedName name="___SSK1_4" hidden="1">{#N/A,#N/A,FALSE,"COMP"}</definedName>
    <definedName name="___SSK1_5" localSheetId="3" hidden="1">{#N/A,#N/A,FALSE,"COMP"}</definedName>
    <definedName name="___SSK1_5" hidden="1">{#N/A,#N/A,FALSE,"COMP"}</definedName>
    <definedName name="___t1" localSheetId="3"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t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the1">'[8]PL _POWER_'!#REF!</definedName>
    <definedName name="___thinkcell11wvTEL6W0W2zDrq5o.quA" localSheetId="3" hidden="1">#REF!</definedName>
    <definedName name="___thinkcell11wvTEL6W0W2zDrq5o.quA" hidden="1">#REF!</definedName>
    <definedName name="___thinkcellNUYAAAAAAAAEAAAA.XWhtY3YV0u4EKVwUEtH8A" localSheetId="3" hidden="1">#REF!</definedName>
    <definedName name="___thinkcellNUYAAAAAAAAEAAAA.XWhtY3YV0u4EKVwUEtH8A" hidden="1">#REF!</definedName>
    <definedName name="___thinkcellNUYAAAAAAAAEAAAAKMGy6vw4oU2szwQ5ORj5gQ" localSheetId="3" hidden="1">#REF!</definedName>
    <definedName name="___thinkcellNUYAAAAAAAAEAAAAKMGy6vw4oU2szwQ5ORj5gQ" hidden="1">#REF!</definedName>
    <definedName name="___thinkcellNUYAAAAAAAAEAAAAYECzHThvFUqShi.ib_UvWA" hidden="1">#REF!</definedName>
    <definedName name="___tr1" localSheetId="3"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tr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w2" localSheetId="3" hidden="1">{#N/A,#N/A,FALSE,"17MAY";#N/A,#N/A,FALSE,"24MAY"}</definedName>
    <definedName name="___w2" hidden="1">{#N/A,#N/A,FALSE,"17MAY";#N/A,#N/A,FALSE,"24MAY"}</definedName>
    <definedName name="___wrn1" localSheetId="3" hidden="1">{#N/A,#N/A,FALSE,"DCF";#N/A,#N/A,FALSE,"WACC";#N/A,#N/A,FALSE,"Sales_EBIT";#N/A,#N/A,FALSE,"Capex_Depreciation";#N/A,#N/A,FALSE,"WC";#N/A,#N/A,FALSE,"Interest";#N/A,#N/A,FALSE,"Assumptions"}</definedName>
    <definedName name="___wrn1" hidden="1">{#N/A,#N/A,FALSE,"DCF";#N/A,#N/A,FALSE,"WACC";#N/A,#N/A,FALSE,"Sales_EBIT";#N/A,#N/A,FALSE,"Capex_Depreciation";#N/A,#N/A,FALSE,"WC";#N/A,#N/A,FALSE,"Interest";#N/A,#N/A,FALSE,"Assumptions"}</definedName>
    <definedName name="___WRN2" localSheetId="3" hidden="1">{#N/A,#N/A,FALSE,"COVER1.XLS ";#N/A,#N/A,FALSE,"RACT1.XLS";#N/A,#N/A,FALSE,"RACT2.XLS";#N/A,#N/A,FALSE,"ECCMP";#N/A,#N/A,FALSE,"WELDER.XLS"}</definedName>
    <definedName name="___WRN2" hidden="1">{#N/A,#N/A,FALSE,"COVER1.XLS ";#N/A,#N/A,FALSE,"RACT1.XLS";#N/A,#N/A,FALSE,"RACT2.XLS";#N/A,#N/A,FALSE,"ECCMP";#N/A,#N/A,FALSE,"WELDER.XLS"}</definedName>
    <definedName name="___WRN3" localSheetId="3" hidden="1">{#N/A,#N/A,FALSE,"consu_cover";#N/A,#N/A,FALSE,"consu_strategy";#N/A,#N/A,FALSE,"consu_flow";#N/A,#N/A,FALSE,"Summary_reqmt";#N/A,#N/A,FALSE,"field_ppg";#N/A,#N/A,FALSE,"ppg_shop";#N/A,#N/A,FALSE,"strl";#N/A,#N/A,FALSE,"tankages";#N/A,#N/A,FALSE,"gases"}</definedName>
    <definedName name="___WRN3" hidden="1">{#N/A,#N/A,FALSE,"consu_cover";#N/A,#N/A,FALSE,"consu_strategy";#N/A,#N/A,FALSE,"consu_flow";#N/A,#N/A,FALSE,"Summary_reqmt";#N/A,#N/A,FALSE,"field_ppg";#N/A,#N/A,FALSE,"ppg_shop";#N/A,#N/A,FALSE,"strl";#N/A,#N/A,FALSE,"tankages";#N/A,#N/A,FALSE,"gases"}</definedName>
    <definedName name="___x14">'[4]Summary Sheets'!$W$534:$AG$568</definedName>
    <definedName name="___x15">'[5]ITB COST'!$W$2:$AG$42</definedName>
    <definedName name="___x17">'[5]ITB COST'!$W$46:$AG$86</definedName>
    <definedName name="___xlc_DefaultDisplayOption___" hidden="1">"caption"</definedName>
    <definedName name="___xlc_DisplayNullValuesAs___" hidden="1">0</definedName>
    <definedName name="___xlc_PromptForInsertOnDrill___" hidden="1">FALSE</definedName>
    <definedName name="___xlc_SuppressNULLSOnDrill___" hidden="1">TRUE</definedName>
    <definedName name="___xlc_SuppressZerosOnDrill___" hidden="1">FALSE</definedName>
    <definedName name="__123" hidden="1">[9]Sheet1!#REF!</definedName>
    <definedName name="__123Graph_A" hidden="1">'[10]Balance Sheet'!#REF!</definedName>
    <definedName name="__123Graph_AA" hidden="1">[11]L_PM!$AK$25:$AK$36</definedName>
    <definedName name="__123Graph_AB" hidden="1">[11]L_PM!$AU$25:$AU$36</definedName>
    <definedName name="__123Graph_ABUD" hidden="1">[12]EXP!#REF!</definedName>
    <definedName name="__123Graph_AC" hidden="1">[11]L_PM!$AZ$25:$AZ$37</definedName>
    <definedName name="__123Graph_ACHART1" hidden="1">'[13]Power &amp; Fuel (S)'!#REF!</definedName>
    <definedName name="__123Graph_ACHART2" hidden="1">'[13]Power &amp; Fuel (S)'!#REF!</definedName>
    <definedName name="__123Graph_ACURRENT" hidden="1">'[13]Power &amp; Fuel (S)'!#REF!</definedName>
    <definedName name="__123Graph_AD" hidden="1">[11]L_PM!$AP$25:$AP$36</definedName>
    <definedName name="__123Graph_ADM" hidden="1">[14]JAN!$C$46:$C$50</definedName>
    <definedName name="__123Graph_ADOMSAL" localSheetId="3" hidden="1">#REF!</definedName>
    <definedName name="__123Graph_ADOMSAL" hidden="1">#REF!</definedName>
    <definedName name="__123Graph_ADY" hidden="1">[14]JAN!$H$46:$H$50</definedName>
    <definedName name="__123Graph_AEXPSAL" localSheetId="3" hidden="1">#REF!</definedName>
    <definedName name="__123Graph_AEXPSAL" hidden="1">#REF!</definedName>
    <definedName name="__123Graph_AFLOW" hidden="1">[15]PROGRAM!$E$124:$E$177</definedName>
    <definedName name="__123Graph_AGROSSEARN" hidden="1">'[10]Balance Sheet'!#REF!</definedName>
    <definedName name="__123Graph_AKNS" hidden="1">[16]Antrag!$E$78:$X$78</definedName>
    <definedName name="__123Graph_AKVS" hidden="1">[16]Antrag!$E$77:$X$77</definedName>
    <definedName name="__123Graph_AMONTH" hidden="1">[17]SALES!#REF!</definedName>
    <definedName name="__123Graph_ANETWORTH" localSheetId="3" hidden="1">#REF!</definedName>
    <definedName name="__123Graph_ANETWORTH" hidden="1">#REF!</definedName>
    <definedName name="__123Graph_AOUTPUT" hidden="1">[18]ReworkLabour!$AD$7:$AD$18</definedName>
    <definedName name="__123Graph_APROD" hidden="1">[19]PRODN!#REF!</definedName>
    <definedName name="__123Graph_APROFIT" localSheetId="3" hidden="1">#REF!</definedName>
    <definedName name="__123Graph_APROFIT" hidden="1">#REF!</definedName>
    <definedName name="__123Graph_AREG" hidden="1">'[20]DATA 91-98'!$G$1116:$G$1331</definedName>
    <definedName name="__123Graph_AREGDIF" hidden="1">'[20]DATA 91-98'!$AR$1116:$AR$1331</definedName>
    <definedName name="__123Graph_ASTATPROG" hidden="1">[21]COMPLEXALL!#REF!</definedName>
    <definedName name="__123Graph_ATRAIN" localSheetId="3" hidden="1">#REF!</definedName>
    <definedName name="__123Graph_ATRAIN" hidden="1">#REF!</definedName>
    <definedName name="__123Graph_ATREND" hidden="1">[17]SALES!#REF!</definedName>
    <definedName name="__123Graph_AYEAR" hidden="1">[17]SALES!#REF!</definedName>
    <definedName name="__123Graph_AYTD" hidden="1">[12]EXP!#REF!</definedName>
    <definedName name="__123Graph_B" localSheetId="3" hidden="1">'[10]Balance Sheet'!#REF!</definedName>
    <definedName name="__123Graph_B" hidden="1">'[10]Balance Sheet'!#REF!</definedName>
    <definedName name="__123Graph_BA" hidden="1">[11]L_PM!$AL$25:$AL$36</definedName>
    <definedName name="__123Graph_BB" hidden="1">[11]L_PM!$AV$25:$AV$36</definedName>
    <definedName name="__123Graph_BC" hidden="1">[11]L_PM!$BA$25:$BA$36</definedName>
    <definedName name="__123Graph_BCHART1" hidden="1">'[13]Power &amp; Fuel (S)'!#REF!</definedName>
    <definedName name="__123Graph_BCHART2" hidden="1">'[13]Power &amp; Fuel (S)'!#REF!</definedName>
    <definedName name="__123Graph_BCURRENT" hidden="1">[22]EXPENSES!#REF!</definedName>
    <definedName name="__123Graph_BD" hidden="1">[11]L_PM!$AQ$25:$AQ$36</definedName>
    <definedName name="__123Graph_BDM" hidden="1">[14]JAN!$C$46:$C$50</definedName>
    <definedName name="__123Graph_BMONTH" hidden="1">[17]SALES!#REF!</definedName>
    <definedName name="__123Graph_BPROD" hidden="1">[19]PRODN!#REF!</definedName>
    <definedName name="__123Graph_BREG" hidden="1">'[20]DATA 91-98'!$AQ$1116:$AQ$1331</definedName>
    <definedName name="__123Graph_BTRAIN" localSheetId="3" hidden="1">#REF!</definedName>
    <definedName name="__123Graph_BTRAIN" hidden="1">#REF!</definedName>
    <definedName name="__123Graph_BTREND" hidden="1">[17]SALES!#REF!</definedName>
    <definedName name="__123Graph_BYEAR" hidden="1">[17]SALES!#REF!</definedName>
    <definedName name="__123Graph_C" hidden="1">'[10]Balance Sheet'!#REF!</definedName>
    <definedName name="__123Graph_CA" hidden="1">[11]L_PM!$AM$25:$AM$36</definedName>
    <definedName name="__123Graph_CB" hidden="1">[11]L_PM!$AW$25:$AW$36</definedName>
    <definedName name="__123Graph_CC" hidden="1">[11]L_PM!$BB$25:$BB$36</definedName>
    <definedName name="__123Graph_CCHART1" hidden="1">'[13]Power &amp; Fuel (S)'!#REF!</definedName>
    <definedName name="__123Graph_CCHART2" hidden="1">'[13]Power &amp; Fuel (S)'!#REF!</definedName>
    <definedName name="__123Graph_CCURRENT" hidden="1">[22]EXPENSES!#REF!</definedName>
    <definedName name="__123Graph_CD" hidden="1">[11]L_PM!$AR$25:$AR$36</definedName>
    <definedName name="__123Graph_CPROD" hidden="1">[19]PRODN!#REF!</definedName>
    <definedName name="__123Graph_CTRAIN" localSheetId="3" hidden="1">#REF!</definedName>
    <definedName name="__123Graph_CTRAIN" hidden="1">#REF!</definedName>
    <definedName name="__123Graph_D" hidden="1">[23]MAIN!#REF!</definedName>
    <definedName name="__123Graph_DA" hidden="1">[11]L_PM!$AN$25:$AN$36</definedName>
    <definedName name="__123Graph_DB" hidden="1">[11]L_PM!$AX$25:$AX$36</definedName>
    <definedName name="__123Graph_DC" hidden="1">[11]L_PM!$BC$25:$BC$36</definedName>
    <definedName name="__123Graph_DCHART1" hidden="1">'[13]Power &amp; Fuel (S)'!#REF!</definedName>
    <definedName name="__123Graph_DCHART2" hidden="1">'[13]Power &amp; Fuel (S)'!#REF!</definedName>
    <definedName name="__123Graph_DCURRENT" hidden="1">[22]EXPENSES!#REF!</definedName>
    <definedName name="__123Graph_DD" hidden="1">[11]L_PM!$AS$25:$AS$36</definedName>
    <definedName name="__123Graph_DOUTPUT" hidden="1">[18]ReworkLabour!$AC$7:$AC$18</definedName>
    <definedName name="__123Graph_DPROD" hidden="1">[19]PRODN!#REF!</definedName>
    <definedName name="__123Graph_DTRAIN" localSheetId="3" hidden="1">#REF!</definedName>
    <definedName name="__123Graph_DTRAIN" hidden="1">#REF!</definedName>
    <definedName name="__123Graph_E" hidden="1">'[10]Balance Sheet'!#REF!</definedName>
    <definedName name="__123Graph_ECHART1" hidden="1">'[13]Power &amp; Fuel (S)'!#REF!</definedName>
    <definedName name="__123Graph_ECHART2" hidden="1">'[13]Power &amp; Fuel (S)'!#REF!</definedName>
    <definedName name="__123Graph_ECURRENT" hidden="1">[22]EXPENSES!#REF!</definedName>
    <definedName name="__123Graph_EOUTPUT" hidden="1">[18]ReworkLabour!$AE$7:$AE$18</definedName>
    <definedName name="__123Graph_EPROD" hidden="1">[19]PRODN!#REF!</definedName>
    <definedName name="__123Graph_ETRAIN" localSheetId="3" hidden="1">#REF!</definedName>
    <definedName name="__123Graph_ETRAIN" hidden="1">#REF!</definedName>
    <definedName name="__123Graph_F" hidden="1">[24]RING!#REF!</definedName>
    <definedName name="__123Graph_FCHART1" hidden="1">'[13]Power &amp; Fuel (S)'!#REF!</definedName>
    <definedName name="__123Graph_FCHART2" hidden="1">'[13]Power &amp; Fuel (S)'!#REF!</definedName>
    <definedName name="__123Graph_FCURRENT" hidden="1">'[13]Power &amp; Fuel (S)'!#REF!</definedName>
    <definedName name="__123Graph_LBL_A" hidden="1">'[10]Balance Sheet'!#REF!</definedName>
    <definedName name="__123Graph_LBL_ADOMSAL" localSheetId="3" hidden="1">#REF!</definedName>
    <definedName name="__123Graph_LBL_ADOMSAL" hidden="1">#REF!</definedName>
    <definedName name="__123Graph_LBL_AEXPSAL" localSheetId="3" hidden="1">#REF!</definedName>
    <definedName name="__123Graph_LBL_AEXPSAL" hidden="1">#REF!</definedName>
    <definedName name="__123Graph_LBL_AGROSSEARN" localSheetId="3" hidden="1">'[10]Balance Sheet'!#REF!</definedName>
    <definedName name="__123Graph_LBL_AGROSSEARN" hidden="1">'[10]Balance Sheet'!#REF!</definedName>
    <definedName name="__123Graph_LBL_AMONTH" localSheetId="3" hidden="1">[17]SALES!#REF!</definedName>
    <definedName name="__123Graph_LBL_AMONTH" hidden="1">[17]SALES!#REF!</definedName>
    <definedName name="__123Graph_LBL_ANETWORTH" localSheetId="3" hidden="1">#REF!</definedName>
    <definedName name="__123Graph_LBL_ANETWORTH" hidden="1">#REF!</definedName>
    <definedName name="__123Graph_LBL_AOUTPUT" hidden="1">[18]ReworkLabour!$AD$7:$AD$18</definedName>
    <definedName name="__123Graph_LBL_APROFIT" localSheetId="3" hidden="1">#REF!</definedName>
    <definedName name="__123Graph_LBL_APROFIT" hidden="1">#REF!</definedName>
    <definedName name="__123Graph_LBL_ATREND" hidden="1">[17]SALES!#REF!</definedName>
    <definedName name="__123Graph_LBL_AYEAR" hidden="1">[17]SALES!#REF!</definedName>
    <definedName name="__123Graph_LBL_B" hidden="1">'[10]Balance Sheet'!#REF!</definedName>
    <definedName name="__123Graph_LBL_BMONTH" hidden="1">[17]SALES!#REF!</definedName>
    <definedName name="__123Graph_LBL_BTREND" hidden="1">[17]SALES!#REF!</definedName>
    <definedName name="__123Graph_LBL_BYEAR" hidden="1">[17]SALES!#REF!</definedName>
    <definedName name="__123Graph_LBL_C" hidden="1">'[10]Balance Sheet'!#REF!</definedName>
    <definedName name="__123Graph_LBL_D" localSheetId="3" hidden="1">#REF!</definedName>
    <definedName name="__123Graph_LBL_D" hidden="1">#REF!</definedName>
    <definedName name="__123Graph_LBL_DOUTPUT" hidden="1">[18]ReworkLabour!$AC$7:$AC$18</definedName>
    <definedName name="__123Graph_LBL_E" hidden="1">'[10]Balance Sheet'!#REF!</definedName>
    <definedName name="__123Graph_X" hidden="1">'[10]Balance Sheet'!#REF!</definedName>
    <definedName name="__123Graph_XA" hidden="1">[11]L_PM!$BG$25:$BG$36</definedName>
    <definedName name="__123Graph_XB" hidden="1">[11]L_PM!$BG$25:$BG$36</definedName>
    <definedName name="__123Graph_XBUD" hidden="1">[12]EXP!#REF!</definedName>
    <definedName name="__123Graph_XC" hidden="1">[11]L_PM!$BG$25:$BG$36</definedName>
    <definedName name="__123Graph_XCHART1" hidden="1">'[13]Power &amp; Fuel (S)'!#REF!</definedName>
    <definedName name="__123Graph_XCHART2" hidden="1">'[13]Power &amp; Fuel (S)'!#REF!</definedName>
    <definedName name="__123Graph_XCURRENT" hidden="1">'[13]Power &amp; Fuel (S)'!#REF!</definedName>
    <definedName name="__123Graph_XD" hidden="1">[11]L_PM!$BG$25:$BG$36</definedName>
    <definedName name="__123Graph_XDM" hidden="1">[14]JAN!$B$46:$B$50</definedName>
    <definedName name="__123Graph_XDOMSAL" localSheetId="3" hidden="1">#REF!</definedName>
    <definedName name="__123Graph_XDOMSAL" hidden="1">#REF!</definedName>
    <definedName name="__123Graph_XDY" hidden="1">[14]JAN!$B$46:$B$50</definedName>
    <definedName name="__123Graph_XEXPSAL" localSheetId="3" hidden="1">#REF!</definedName>
    <definedName name="__123Graph_XEXPSAL" hidden="1">#REF!</definedName>
    <definedName name="__123Graph_XGROSSEARN" localSheetId="3" hidden="1">#REF!</definedName>
    <definedName name="__123Graph_XGROSSEARN" hidden="1">#REF!</definedName>
    <definedName name="__123Graph_XIRG" localSheetId="3" hidden="1">#REF!</definedName>
    <definedName name="__123Graph_XIRG" hidden="1">#REF!</definedName>
    <definedName name="__123Graph_XKNS" hidden="1">[16]Antrag!$E$32:$X$32</definedName>
    <definedName name="__123Graph_XKVS" hidden="1">[16]Antrag!$E$32:$X$32</definedName>
    <definedName name="__123Graph_XMONTH" hidden="1">[17]SALES!#REF!</definedName>
    <definedName name="__123Graph_XNETWORTH" localSheetId="3" hidden="1">#REF!</definedName>
    <definedName name="__123Graph_XNETWORTH" hidden="1">#REF!</definedName>
    <definedName name="__123Graph_XOUTPUT" hidden="1">[18]ReworkLabour!$AB$7:$AB$18</definedName>
    <definedName name="__123Graph_XPROD" hidden="1">[19]PRODN!#REF!</definedName>
    <definedName name="__123Graph_XPROFIT" localSheetId="3" hidden="1">#REF!</definedName>
    <definedName name="__123Graph_XPROFIT" hidden="1">#REF!</definedName>
    <definedName name="__123Graph_XREG" hidden="1">'[20]DATA 91-98'!$B$1116:$B$1331</definedName>
    <definedName name="__123Graph_XREGDIF" hidden="1">'[20]DATA 91-98'!$B$1116:$B$1331</definedName>
    <definedName name="__123Graph_XSTATPROG" hidden="1">[21]COMPLEXALL!#REF!</definedName>
    <definedName name="__123Graph_XTRAIN" localSheetId="3" hidden="1">#REF!</definedName>
    <definedName name="__123Graph_XTRAIN" hidden="1">#REF!</definedName>
    <definedName name="__123Graph_XTREND" hidden="1">[17]SALES!#REF!</definedName>
    <definedName name="__123Graph_XYEAR" hidden="1">[17]SALES!#REF!</definedName>
    <definedName name="__123Graph_XYTD" hidden="1">[12]EXP!#REF!</definedName>
    <definedName name="__123h" hidden="1">[9]Sheet1!#REF!</definedName>
    <definedName name="__1Excel_BuiltIn_Print_Area_2_1_1_1">#REF!</definedName>
    <definedName name="__2Excel_BuiltIn_Print_Area_2_1_1_1_1_1_1_1_1_1_1_1">#REF!</definedName>
    <definedName name="__3Excel_BuiltIn_Print_Area_3_1_1_1_1_1_1_1_1_1">#REF!</definedName>
    <definedName name="__4Excel_BuiltIn_Print_Area_5_1_1_1_1">#REF!</definedName>
    <definedName name="__5Excel_BuiltIn_Print_Area_5_1_1_1_1_1_1">#REF!</definedName>
    <definedName name="__6Excel_BuiltIn_Print_Titles_3_1">[6]typetest!#REF!</definedName>
    <definedName name="__a1" localSheetId="3" hidden="1">{"2",#N/A,FALSE,"Q1 03-04";"1",#N/A,FALSE,"Q1 03-04"}</definedName>
    <definedName name="__a1" hidden="1">{"2",#N/A,FALSE,"Q1 03-04";"1",#N/A,FALSE,"Q1 03-04"}</definedName>
    <definedName name="__A11" localSheetId="3" hidden="1">{#N/A,#N/A,FALSE,"Umsatz 99";#N/A,#N/A,FALSE,"ER 99 "}</definedName>
    <definedName name="__A11" hidden="1">{#N/A,#N/A,FALSE,"Umsatz 99";#N/A,#N/A,FALSE,"ER 99 "}</definedName>
    <definedName name="__a2" localSheetId="3" hidden="1">{#N/A,#N/A,FALSE,"Hip.Bas";#N/A,#N/A,FALSE,"ventas";#N/A,#N/A,FALSE,"ingre-Año";#N/A,#N/A,FALSE,"ventas-Año";#N/A,#N/A,FALSE,"Costepro";#N/A,#N/A,FALSE,"inversion";#N/A,#N/A,FALSE,"personal";#N/A,#N/A,FALSE,"Gastos-V";#N/A,#N/A,FALSE,"Circulante";#N/A,#N/A,FALSE,"CONSOLI";#N/A,#N/A,FALSE,"Es-Fin";#N/A,#N/A,FALSE,"Margen-P"}</definedName>
    <definedName name="__a2" hidden="1">{#N/A,#N/A,FALSE,"Hip.Bas";#N/A,#N/A,FALSE,"ventas";#N/A,#N/A,FALSE,"ingre-Año";#N/A,#N/A,FALSE,"ventas-Año";#N/A,#N/A,FALSE,"Costepro";#N/A,#N/A,FALSE,"inversion";#N/A,#N/A,FALSE,"personal";#N/A,#N/A,FALSE,"Gastos-V";#N/A,#N/A,FALSE,"Circulante";#N/A,#N/A,FALSE,"CONSOLI";#N/A,#N/A,FALSE,"Es-Fin";#N/A,#N/A,FALSE,"Margen-P"}</definedName>
    <definedName name="__a3" localSheetId="3" hidden="1">{#N/A,#N/A,TRUE,"A-site";#N/A,#N/A,TRUE,"B-Buildings";#N/A,#N/A,TRUE,"c-out-of-fence";#N/A,#N/A,TRUE,"d-proj.infr.";#N/A,#N/A,TRUE,"e- land"}</definedName>
    <definedName name="__a3" hidden="1">{#N/A,#N/A,TRUE,"A-site";#N/A,#N/A,TRUE,"B-Buildings";#N/A,#N/A,TRUE,"c-out-of-fence";#N/A,#N/A,TRUE,"d-proj.infr.";#N/A,#N/A,TRUE,"e- land"}</definedName>
    <definedName name="__a4" localSheetId="3" hidden="1">{#N/A,#N/A,TRUE,"A-site";#N/A,#N/A,TRUE,"B-Buildings";#N/A,#N/A,TRUE,"c-out-of-fence";#N/A,#N/A,TRUE,"d-proj.infr.";#N/A,#N/A,TRUE,"e- land"}</definedName>
    <definedName name="__a4" hidden="1">{#N/A,#N/A,TRUE,"A-site";#N/A,#N/A,TRUE,"B-Buildings";#N/A,#N/A,TRUE,"c-out-of-fence";#N/A,#N/A,TRUE,"d-proj.infr.";#N/A,#N/A,TRUE,"e- land"}</definedName>
    <definedName name="__a5" localSheetId="3" hidden="1">{#N/A,#N/A,TRUE,"A-site";#N/A,#N/A,TRUE,"B-Buildings";#N/A,#N/A,TRUE,"c-out-of-fence";#N/A,#N/A,TRUE,"d-proj.infr.";#N/A,#N/A,TRUE,"e- land"}</definedName>
    <definedName name="__a5" hidden="1">{#N/A,#N/A,TRUE,"A-site";#N/A,#N/A,TRUE,"B-Buildings";#N/A,#N/A,TRUE,"c-out-of-fence";#N/A,#N/A,TRUE,"d-proj.infr.";#N/A,#N/A,TRUE,"e- land"}</definedName>
    <definedName name="__a6" localSheetId="3" hidden="1">{#N/A,#N/A,TRUE,"A-site";#N/A,#N/A,TRUE,"B-Buildings";#N/A,#N/A,TRUE,"c-out-of-fence";#N/A,#N/A,TRUE,"d-proj.infr.";#N/A,#N/A,TRUE,"e- land"}</definedName>
    <definedName name="__a6" hidden="1">{#N/A,#N/A,TRUE,"A-site";#N/A,#N/A,TRUE,"B-Buildings";#N/A,#N/A,TRUE,"c-out-of-fence";#N/A,#N/A,TRUE,"d-proj.infr.";#N/A,#N/A,TRUE,"e- land"}</definedName>
    <definedName name="__A655600">#REF!</definedName>
    <definedName name="__a66000" localSheetId="3">'[7]PL _POWER_'!#REF!</definedName>
    <definedName name="__a66000">'[7]PL _POWER_'!#REF!</definedName>
    <definedName name="__a67000" localSheetId="3">'[7]PL _POWER_'!#REF!</definedName>
    <definedName name="__a67000">'[7]PL _POWER_'!#REF!</definedName>
    <definedName name="__a7" localSheetId="3" hidden="1">{#N/A,#N/A,TRUE,"A-site";#N/A,#N/A,TRUE,"B-Buildings";#N/A,#N/A,TRUE,"c-out-of-fence";#N/A,#N/A,TRUE,"d-proj.infr.";#N/A,#N/A,TRUE,"e- land"}</definedName>
    <definedName name="__a7" hidden="1">{#N/A,#N/A,TRUE,"A-site";#N/A,#N/A,TRUE,"B-Buildings";#N/A,#N/A,TRUE,"c-out-of-fence";#N/A,#N/A,TRUE,"d-proj.infr.";#N/A,#N/A,TRUE,"e- land"}</definedName>
    <definedName name="__aaa1" localSheetId="3" hidden="1">{#N/A,#N/A,FALSE,"Model";#N/A,#N/A,FALSE,"Division"}</definedName>
    <definedName name="__aaa1" hidden="1">{#N/A,#N/A,FALSE,"Model";#N/A,#N/A,FALSE,"Division"}</definedName>
    <definedName name="__aba2">#REF!</definedName>
    <definedName name="__abc1" localSheetId="3" hidden="1">{#N/A,#N/A,FALSE,"str_title";#N/A,#N/A,FALSE,"SUM";#N/A,#N/A,FALSE,"Scope";#N/A,#N/A,FALSE,"PIE-Jn";#N/A,#N/A,FALSE,"PIE-Jn_Hz";#N/A,#N/A,FALSE,"Liq_Plan";#N/A,#N/A,FALSE,"S_Curve";#N/A,#N/A,FALSE,"Liq_Prof";#N/A,#N/A,FALSE,"Man_Pwr";#N/A,#N/A,FALSE,"Man_Prof"}</definedName>
    <definedName name="__abc1" hidden="1">{#N/A,#N/A,FALSE,"str_title";#N/A,#N/A,FALSE,"SUM";#N/A,#N/A,FALSE,"Scope";#N/A,#N/A,FALSE,"PIE-Jn";#N/A,#N/A,FALSE,"PIE-Jn_Hz";#N/A,#N/A,FALSE,"Liq_Plan";#N/A,#N/A,FALSE,"S_Curve";#N/A,#N/A,FALSE,"Liq_Prof";#N/A,#N/A,FALSE,"Man_Pwr";#N/A,#N/A,FALSE,"Man_Prof"}</definedName>
    <definedName name="__Ack3" localSheetId="3" hidden="1">{#N/A,#N/A,FALSE,"COMP"}</definedName>
    <definedName name="__Ack3" hidden="1">{#N/A,#N/A,FALSE,"COMP"}</definedName>
    <definedName name="__Actuals_for_total_of_12_Time_selections_Ledger_1" hidden="1">[25]pcQueryData!$A$4</definedName>
    <definedName name="__AN1" localSheetId="3" hidden="1">{#N/A,#N/A,FALSE,"Feuil";#N/A,#N/A,FALSE,"Feuil (2)";#N/A,#N/A,FALSE,"Feuil (3)";#N/A,#N/A,FALSE,"Feuil (4)";#N/A,#N/A,FALSE,"Feuil (5)";#N/A,#N/A,FALSE,"Feuil (6)";#N/A,#N/A,FALSE,"Feuil (7)";#N/A,#N/A,FALSE,"Feuil (8)";#N/A,#N/A,FALSE,"Feuil (9)";#N/A,#N/A,FALSE,"Feuil (10)";#N/A,#N/A,FALSE,"Feuil (11)";#N/A,#N/A,FALSE,"Feuil (12)";#N/A,#N/A,FALSE,"Feuil (13)";#N/A,#N/A,FALSE,"Feuil (14)";#N/A,#N/A,FALSE,"Feuil (15)";#N/A,#N/A,FALSE,"Feuil (16)"}</definedName>
    <definedName name="__AN1" hidden="1">{#N/A,#N/A,FALSE,"Feuil";#N/A,#N/A,FALSE,"Feuil (2)";#N/A,#N/A,FALSE,"Feuil (3)";#N/A,#N/A,FALSE,"Feuil (4)";#N/A,#N/A,FALSE,"Feuil (5)";#N/A,#N/A,FALSE,"Feuil (6)";#N/A,#N/A,FALSE,"Feuil (7)";#N/A,#N/A,FALSE,"Feuil (8)";#N/A,#N/A,FALSE,"Feuil (9)";#N/A,#N/A,FALSE,"Feuil (10)";#N/A,#N/A,FALSE,"Feuil (11)";#N/A,#N/A,FALSE,"Feuil (12)";#N/A,#N/A,FALSE,"Feuil (13)";#N/A,#N/A,FALSE,"Feuil (14)";#N/A,#N/A,FALSE,"Feuil (15)";#N/A,#N/A,FALSE,"Feuil (16)"}</definedName>
    <definedName name="__bom1">#REF!</definedName>
    <definedName name="__c" localSheetId="3" hidden="1">{#N/A,#N/A,FALSE,"Layout Cash Flow"}</definedName>
    <definedName name="__c" hidden="1">{#N/A,#N/A,FALSE,"Layout Cash Flow"}</definedName>
    <definedName name="__can430">40.73</definedName>
    <definedName name="__can435">43.3</definedName>
    <definedName name="__CFB1">#REF!</definedName>
    <definedName name="__CFB2">#REF!</definedName>
    <definedName name="__CFB3">#REF!</definedName>
    <definedName name="__D91994">#REF!</definedName>
    <definedName name="__DAT1">#REF!</definedName>
    <definedName name="__DAT10">#REF!</definedName>
    <definedName name="__DAT11">#REF!</definedName>
    <definedName name="__DAT12">#REF!</definedName>
    <definedName name="__DAT13">#REF!</definedName>
    <definedName name="__DAT14">#REF!</definedName>
    <definedName name="__DAT15">#REF!</definedName>
    <definedName name="__DAT16">#REF!</definedName>
    <definedName name="__DAT2">#REF!</definedName>
    <definedName name="__DAT3">#REF!</definedName>
    <definedName name="__DAT4">#REF!</definedName>
    <definedName name="__DAT5">#REF!</definedName>
    <definedName name="__DAT6">#REF!</definedName>
    <definedName name="__DAT7">#REF!</definedName>
    <definedName name="__DAT8">#REF!</definedName>
    <definedName name="__DAT9">#REF!</definedName>
    <definedName name="__DCF1" localSheetId="3" hidden="1">{#N/A,#N/A,FALSE,"DCF Summary";#N/A,#N/A,FALSE,"Casema";#N/A,#N/A,FALSE,"Casema NoTel";#N/A,#N/A,FALSE,"UK";#N/A,#N/A,FALSE,"RCF";#N/A,#N/A,FALSE,"Intercable CZ";#N/A,#N/A,FALSE,"Interkabel P"}</definedName>
    <definedName name="__DCF1" hidden="1">{#N/A,#N/A,FALSE,"DCF Summary";#N/A,#N/A,FALSE,"Casema";#N/A,#N/A,FALSE,"Casema NoTel";#N/A,#N/A,FALSE,"UK";#N/A,#N/A,FALSE,"RCF";#N/A,#N/A,FALSE,"Intercable CZ";#N/A,#N/A,FALSE,"Interkabel P"}</definedName>
    <definedName name="__DD2" localSheetId="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D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DET1">#REF!</definedName>
    <definedName name="__DET2">#REF!</definedName>
    <definedName name="__DET3">#REF!</definedName>
    <definedName name="__DET4">#REF!</definedName>
    <definedName name="__DET5">#REF!</definedName>
    <definedName name="__DET6">#REF!</definedName>
    <definedName name="__dk1" localSheetId="3" hidden="1">{#N/A,#N/A,FALSE,"COVER.XLS";#N/A,#N/A,FALSE,"RACT1.XLS";#N/A,#N/A,FALSE,"RACT2.XLS";#N/A,#N/A,FALSE,"ECCMP";#N/A,#N/A,FALSE,"WELDER.XLS"}</definedName>
    <definedName name="__dk1" hidden="1">{#N/A,#N/A,FALSE,"COVER.XLS";#N/A,#N/A,FALSE,"RACT1.XLS";#N/A,#N/A,FALSE,"RACT2.XLS";#N/A,#N/A,FALSE,"ECCMP";#N/A,#N/A,FALSE,"WELDER.XLS"}</definedName>
    <definedName name="__drg1">#REF!</definedName>
    <definedName name="__drg2">#REF!</definedName>
    <definedName name="__est1" localSheetId="3" hidden="1">{"EVA",#N/A,FALSE,"EVA";"WACC",#N/A,FALSE,"WACC"}</definedName>
    <definedName name="__est1" hidden="1">{"EVA",#N/A,FALSE,"EVA";"WACC",#N/A,FALSE,"WACC"}</definedName>
    <definedName name="__FDS_HYPERLINK_TOGGLE_STATE__" hidden="1">"ON"</definedName>
    <definedName name="__FDS_UNIQUE_RANGE_ID_GENERATOR_COUNTER" hidden="1">2</definedName>
    <definedName name="__ff2" localSheetId="3" hidden="1">{"adj95mult",#N/A,FALSE,"COMPCO";"adj95est",#N/A,FALSE,"COMPCO"}</definedName>
    <definedName name="__ff2" hidden="1">{"adj95mult",#N/A,FALSE,"COMPCO";"adj95est",#N/A,FALSE,"COMPCO"}</definedName>
    <definedName name="__ffe1" localSheetId="3" hidden="1">{"adj95mult",#N/A,FALSE,"COMPCO";"adj95est",#N/A,FALSE,"COMPCO"}</definedName>
    <definedName name="__ffe1" hidden="1">{"adj95mult",#N/A,FALSE,"COMPCO";"adj95est",#N/A,FALSE,"COMPCO"}</definedName>
    <definedName name="__Fill" hidden="1">'[26]DGP-2002'!#REF!</definedName>
    <definedName name="__fy97" localSheetId="3" hidden="1">{#N/A,#N/A,FALSE,"FY97";#N/A,#N/A,FALSE,"FY98";#N/A,#N/A,FALSE,"FY99";#N/A,#N/A,FALSE,"FY00";#N/A,#N/A,FALSE,"FY01"}</definedName>
    <definedName name="__fy97" hidden="1">{#N/A,#N/A,FALSE,"FY97";#N/A,#N/A,FALSE,"FY98";#N/A,#N/A,FALSE,"FY99";#N/A,#N/A,FALSE,"FY00";#N/A,#N/A,FALSE,"FY01"}</definedName>
    <definedName name="__IDC2" localSheetId="3">City&amp;" "&amp;State</definedName>
    <definedName name="__IDC2">City&amp;" "&amp;State</definedName>
    <definedName name="__IDC21" localSheetId="3">City&amp;" "&amp;State</definedName>
    <definedName name="__IDC21">City&amp;" "&amp;State</definedName>
    <definedName name="__IDC22" localSheetId="3">City&amp;" "&amp;State</definedName>
    <definedName name="__IDC22">City&amp;" "&amp;State</definedName>
    <definedName name="__IDC3" localSheetId="3">City&amp;" "&amp;State</definedName>
    <definedName name="__IDC3">City&amp;" "&amp;State</definedName>
    <definedName name="__III7">"$C4.$#REF!$#REF!"</definedName>
    <definedName name="__INT2" localSheetId="3" hidden="1">{#N/A,#N/A,TRUE,"일정"}</definedName>
    <definedName name="__INT2" hidden="1">{#N/A,#N/A,TRUE,"일정"}</definedName>
    <definedName name="__IntlFixup" hidden="1">TRUE</definedName>
    <definedName name="__IntlFixupTable" hidden="1">#REF!</definedName>
    <definedName name="__jj300">#REF!</definedName>
    <definedName name="__k8" localSheetId="3" hidden="1">{#N/A,#N/A,FALSE,"COVER1.XLS ";#N/A,#N/A,FALSE,"RACT1.XLS";#N/A,#N/A,FALSE,"RACT2.XLS";#N/A,#N/A,FALSE,"ECCMP";#N/A,#N/A,FALSE,"WELDER.XLS"}</definedName>
    <definedName name="__k8" hidden="1">{#N/A,#N/A,FALSE,"COVER1.XLS ";#N/A,#N/A,FALSE,"RACT1.XLS";#N/A,#N/A,FALSE,"RACT2.XLS";#N/A,#N/A,FALSE,"ECCMP";#N/A,#N/A,FALSE,"WELDER.XLS"}</definedName>
    <definedName name="__key1" hidden="1">[27]sheet6!#REF!</definedName>
    <definedName name="__key2" localSheetId="3" hidden="1">#REF!</definedName>
    <definedName name="__key2" hidden="1">#REF!</definedName>
    <definedName name="__KKS1" localSheetId="3" hidden="1">{#N/A,#N/A,FALSE,"12"}</definedName>
    <definedName name="__KKS1" hidden="1">{#N/A,#N/A,FALSE,"12"}</definedName>
    <definedName name="__kn1" localSheetId="3" hidden="1">{#N/A,#N/A,TRUE,"A-site";#N/A,#N/A,TRUE,"B-Buildings";#N/A,#N/A,TRUE,"c-out-of-fence";#N/A,#N/A,TRUE,"d-proj.infr.";#N/A,#N/A,TRUE,"e- land"}</definedName>
    <definedName name="__kn1" hidden="1">{#N/A,#N/A,TRUE,"A-site";#N/A,#N/A,TRUE,"B-Buildings";#N/A,#N/A,TRUE,"c-out-of-fence";#N/A,#N/A,TRUE,"d-proj.infr.";#N/A,#N/A,TRUE,"e- land"}</definedName>
    <definedName name="__kv2" localSheetId="3" hidden="1">{#N/A,#N/A,FALSE,"COVER1.XLS ";#N/A,#N/A,FALSE,"RACT1.XLS";#N/A,#N/A,FALSE,"RACT2.XLS";#N/A,#N/A,FALSE,"ECCMP";#N/A,#N/A,FALSE,"WELDER.XLS"}</definedName>
    <definedName name="__kv2" hidden="1">{#N/A,#N/A,FALSE,"COVER1.XLS ";#N/A,#N/A,FALSE,"RACT1.XLS";#N/A,#N/A,FALSE,"RACT2.XLS";#N/A,#N/A,FALSE,"ECCMP";#N/A,#N/A,FALSE,"WELDER.XLS"}</definedName>
    <definedName name="__kvs1" localSheetId="3" hidden="1">{#N/A,#N/A,FALSE,"COVER1.XLS ";#N/A,#N/A,FALSE,"RACT1.XLS";#N/A,#N/A,FALSE,"RACT2.XLS";#N/A,#N/A,FALSE,"ECCMP";#N/A,#N/A,FALSE,"WELDER.XLS"}</definedName>
    <definedName name="__kvs1" hidden="1">{#N/A,#N/A,FALSE,"COVER1.XLS ";#N/A,#N/A,FALSE,"RACT1.XLS";#N/A,#N/A,FALSE,"RACT2.XLS";#N/A,#N/A,FALSE,"ECCMP";#N/A,#N/A,FALSE,"WELDER.XLS"}</definedName>
    <definedName name="__kvs2" localSheetId="3" hidden="1">{#N/A,#N/A,FALSE,"COVER1.XLS ";#N/A,#N/A,FALSE,"RACT1.XLS";#N/A,#N/A,FALSE,"RACT2.XLS";#N/A,#N/A,FALSE,"ECCMP";#N/A,#N/A,FALSE,"WELDER.XLS"}</definedName>
    <definedName name="__kvs2" hidden="1">{#N/A,#N/A,FALSE,"COVER1.XLS ";#N/A,#N/A,FALSE,"RACT1.XLS";#N/A,#N/A,FALSE,"RACT2.XLS";#N/A,#N/A,FALSE,"ECCMP";#N/A,#N/A,FALSE,"WELDER.XLS"}</definedName>
    <definedName name="__kvs5" localSheetId="3" hidden="1">{#N/A,#N/A,FALSE,"COVER.XLS";#N/A,#N/A,FALSE,"RACT1.XLS";#N/A,#N/A,FALSE,"RACT2.XLS";#N/A,#N/A,FALSE,"ECCMP";#N/A,#N/A,FALSE,"WELDER.XLS"}</definedName>
    <definedName name="__kvs5" hidden="1">{#N/A,#N/A,FALSE,"COVER.XLS";#N/A,#N/A,FALSE,"RACT1.XLS";#N/A,#N/A,FALSE,"RACT2.XLS";#N/A,#N/A,FALSE,"ECCMP";#N/A,#N/A,FALSE,"WELDER.XLS"}</definedName>
    <definedName name="__kvs7" localSheetId="3" hidden="1">{#N/A,#N/A,FALSE,"COVER1.XLS ";#N/A,#N/A,FALSE,"RACT1.XLS";#N/A,#N/A,FALSE,"RACT2.XLS";#N/A,#N/A,FALSE,"ECCMP";#N/A,#N/A,FALSE,"WELDER.XLS"}</definedName>
    <definedName name="__kvs7" hidden="1">{#N/A,#N/A,FALSE,"COVER1.XLS ";#N/A,#N/A,FALSE,"RACT1.XLS";#N/A,#N/A,FALSE,"RACT2.XLS";#N/A,#N/A,FALSE,"ECCMP";#N/A,#N/A,FALSE,"WELDER.XLS"}</definedName>
    <definedName name="__kvs8" localSheetId="3" hidden="1">{#N/A,#N/A,FALSE,"COVER1.XLS ";#N/A,#N/A,FALSE,"RACT1.XLS";#N/A,#N/A,FALSE,"RACT2.XLS";#N/A,#N/A,FALSE,"ECCMP";#N/A,#N/A,FALSE,"WELDER.XLS"}</definedName>
    <definedName name="__kvs8" hidden="1">{#N/A,#N/A,FALSE,"COVER1.XLS ";#N/A,#N/A,FALSE,"RACT1.XLS";#N/A,#N/A,FALSE,"RACT2.XLS";#N/A,#N/A,FALSE,"ECCMP";#N/A,#N/A,FALSE,"WELDER.XLS"}</definedName>
    <definedName name="__KVS9" localSheetId="3" hidden="1">{#N/A,#N/A,FALSE,"COVER1.XLS ";#N/A,#N/A,FALSE,"RACT1.XLS";#N/A,#N/A,FALSE,"RACT2.XLS";#N/A,#N/A,FALSE,"ECCMP";#N/A,#N/A,FALSE,"WELDER.XLS"}</definedName>
    <definedName name="__KVS9" hidden="1">{#N/A,#N/A,FALSE,"COVER1.XLS ";#N/A,#N/A,FALSE,"RACT1.XLS";#N/A,#N/A,FALSE,"RACT2.XLS";#N/A,#N/A,FALSE,"ECCMP";#N/A,#N/A,FALSE,"WELDER.XLS"}</definedName>
    <definedName name="__l2" localSheetId="3"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l2"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lb1">#REF!</definedName>
    <definedName name="__lb2">#REF!</definedName>
    <definedName name="__lk1" localSheetId="3"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lk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loc1" localSheetId="3">City&amp;" "&amp;State</definedName>
    <definedName name="__loc1">City&amp;" "&amp;State</definedName>
    <definedName name="__LPS2" localSheetId="3" hidden="1">{#N/A,#N/A,FALSE,"단축1";#N/A,#N/A,FALSE,"단축2";#N/A,#N/A,FALSE,"단축3";#N/A,#N/A,FALSE,"장축";#N/A,#N/A,FALSE,"4WD"}</definedName>
    <definedName name="__LPS2" hidden="1">{#N/A,#N/A,FALSE,"단축1";#N/A,#N/A,FALSE,"단축2";#N/A,#N/A,FALSE,"단축3";#N/A,#N/A,FALSE,"장축";#N/A,#N/A,FALSE,"4WD"}</definedName>
    <definedName name="__ml172">#REF!</definedName>
    <definedName name="__mm1">#REF!</definedName>
    <definedName name="__mm2">#REF!</definedName>
    <definedName name="__mm3">#REF!</definedName>
    <definedName name="__mor1" localSheetId="3" hidden="1">#REF!</definedName>
    <definedName name="__mor1" hidden="1">#REF!</definedName>
    <definedName name="__new2" localSheetId="3" hidden="1">{"Graphic",#N/A,TRUE,"Graphic"}</definedName>
    <definedName name="__new2" hidden="1">{"Graphic",#N/A,TRUE,"Graphic"}</definedName>
    <definedName name="__ns1" localSheetId="3" hidden="1">{#N/A,#N/A,FALSE,"COVER1.XLS ";#N/A,#N/A,FALSE,"RACT1.XLS";#N/A,#N/A,FALSE,"RACT2.XLS";#N/A,#N/A,FALSE,"ECCMP";#N/A,#N/A,FALSE,"WELDER.XLS"}</definedName>
    <definedName name="__ns1" hidden="1">{#N/A,#N/A,FALSE,"COVER1.XLS ";#N/A,#N/A,FALSE,"RACT1.XLS";#N/A,#N/A,FALSE,"RACT2.XLS";#N/A,#N/A,FALSE,"ECCMP";#N/A,#N/A,FALSE,"WELDER.XLS"}</definedName>
    <definedName name="__one2" localSheetId="3" hidden="1">{"adj95mult",#N/A,FALSE,"COMPCO";"adj95est",#N/A,FALSE,"COMPCO"}</definedName>
    <definedName name="__one2" hidden="1">{"adj95mult",#N/A,FALSE,"COMPCO";"adj95est",#N/A,FALSE,"COMPCO"}</definedName>
    <definedName name="__ORD1" hidden="1">255</definedName>
    <definedName name="__out2">#REF!</definedName>
    <definedName name="__pep99">#REF!</definedName>
    <definedName name="__PRN1" localSheetId="3" hidden="1">{#N/A,#N/A,FALSE,"COVER.XLS";#N/A,#N/A,FALSE,"RACT1.XLS";#N/A,#N/A,FALSE,"RACT2.XLS";#N/A,#N/A,FALSE,"ECCMP";#N/A,#N/A,FALSE,"WELDER.XLS"}</definedName>
    <definedName name="__PRN1" hidden="1">{#N/A,#N/A,FALSE,"COVER.XLS";#N/A,#N/A,FALSE,"RACT1.XLS";#N/A,#N/A,FALSE,"RACT2.XLS";#N/A,#N/A,FALSE,"ECCMP";#N/A,#N/A,FALSE,"WELDER.XLS"}</definedName>
    <definedName name="__pur10" hidden="1">#REF!</definedName>
    <definedName name="__q2" localSheetId="3" hidden="1">{#N/A,#N/A,FALSE,"COVER1.XLS ";#N/A,#N/A,FALSE,"RACT1.XLS";#N/A,#N/A,FALSE,"RACT2.XLS";#N/A,#N/A,FALSE,"ECCMP";#N/A,#N/A,FALSE,"WELDER.XLS"}</definedName>
    <definedName name="__q2" hidden="1">{#N/A,#N/A,FALSE,"COVER1.XLS ";#N/A,#N/A,FALSE,"RACT1.XLS";#N/A,#N/A,FALSE,"RACT2.XLS";#N/A,#N/A,FALSE,"ECCMP";#N/A,#N/A,FALSE,"WELDER.XLS"}</definedName>
    <definedName name="__r" localSheetId="3" hidden="1">{"consolidated",#N/A,FALSE,"Sheet1";"cms",#N/A,FALSE,"Sheet1";"fse",#N/A,FALSE,"Sheet1"}</definedName>
    <definedName name="__r" hidden="1">{"consolidated",#N/A,FALSE,"Sheet1";"cms",#N/A,FALSE,"Sheet1";"fse",#N/A,FALSE,"Sheet1"}</definedName>
    <definedName name="__s3" localSheetId="3" hidden="1">{#N/A,#N/A,TRUE,"CONTENTS";#N/A,#N/A,TRUE,"M2";#N/A,#N/A,TRUE,"M2a";#N/A,#N/A,TRUE,"M2b";#N/A,#N/A,TRUE,"M3";#N/A,#N/A,TRUE,"M3a";#N/A,#N/A,TRUE,"M4-P";#N/A,#N/A,TRUE,"M5";#N/A,#N/A,TRUE,"M6";#N/A,#N/A,TRUE,"M7";#N/A,#N/A,TRUE,"M8";#N/A,#N/A,TRUE,"M9";#N/A,#N/A,TRUE,"M10";#N/A,#N/A,TRUE,"M11";#N/A,#N/A,TRUE,"M13";#N/A,#N/A,TRUE,"M14";#N/A,#N/A,TRUE,"M15";#N/A,#N/A,TRUE,"K1"}</definedName>
    <definedName name="__s3" hidden="1">{#N/A,#N/A,TRUE,"CONTENTS";#N/A,#N/A,TRUE,"M2";#N/A,#N/A,TRUE,"M2a";#N/A,#N/A,TRUE,"M2b";#N/A,#N/A,TRUE,"M3";#N/A,#N/A,TRUE,"M3a";#N/A,#N/A,TRUE,"M4-P";#N/A,#N/A,TRUE,"M5";#N/A,#N/A,TRUE,"M6";#N/A,#N/A,TRUE,"M7";#N/A,#N/A,TRUE,"M8";#N/A,#N/A,TRUE,"M9";#N/A,#N/A,TRUE,"M10";#N/A,#N/A,TRUE,"M11";#N/A,#N/A,TRUE,"M13";#N/A,#N/A,TRUE,"M14";#N/A,#N/A,TRUE,"M15";#N/A,#N/A,TRUE,"K1"}</definedName>
    <definedName name="__s4" localSheetId="3" hidden="1">{#N/A,#N/A,TRUE,"CONTENTS";#N/A,#N/A,TRUE,"M2";#N/A,#N/A,TRUE,"M2a";#N/A,#N/A,TRUE,"M2b";#N/A,#N/A,TRUE,"M3";#N/A,#N/A,TRUE,"M3a";#N/A,#N/A,TRUE,"M4-P";#N/A,#N/A,TRUE,"M5";#N/A,#N/A,TRUE,"M6";#N/A,#N/A,TRUE,"M7";#N/A,#N/A,TRUE,"M8";#N/A,#N/A,TRUE,"M9";#N/A,#N/A,TRUE,"M10";#N/A,#N/A,TRUE,"M11";#N/A,#N/A,TRUE,"M13";#N/A,#N/A,TRUE,"M14";#N/A,#N/A,TRUE,"M15";#N/A,#N/A,TRUE,"K1"}</definedName>
    <definedName name="__s4" hidden="1">{#N/A,#N/A,TRUE,"CONTENTS";#N/A,#N/A,TRUE,"M2";#N/A,#N/A,TRUE,"M2a";#N/A,#N/A,TRUE,"M2b";#N/A,#N/A,TRUE,"M3";#N/A,#N/A,TRUE,"M3a";#N/A,#N/A,TRUE,"M4-P";#N/A,#N/A,TRUE,"M5";#N/A,#N/A,TRUE,"M6";#N/A,#N/A,TRUE,"M7";#N/A,#N/A,TRUE,"M8";#N/A,#N/A,TRUE,"M9";#N/A,#N/A,TRUE,"M10";#N/A,#N/A,TRUE,"M11";#N/A,#N/A,TRUE,"M13";#N/A,#N/A,TRUE,"M14";#N/A,#N/A,TRUE,"M15";#N/A,#N/A,TRUE,"K1"}</definedName>
    <definedName name="__sch2">#REF!</definedName>
    <definedName name="__sch9">#REF!</definedName>
    <definedName name="__SDW1" localSheetId="3" hidden="1">'[28]#REF'!#REF!</definedName>
    <definedName name="__SDW1" hidden="1">'[28]#REF'!#REF!</definedName>
    <definedName name="__sec3" localSheetId="3" hidden="1">#REF!</definedName>
    <definedName name="__sec3" hidden="1">#REF!</definedName>
    <definedName name="__SS2" localSheetId="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SS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SS402">#REF!</definedName>
    <definedName name="__SS403">#REF!</definedName>
    <definedName name="__SS404">#REF!</definedName>
    <definedName name="__SS405">#REF!</definedName>
    <definedName name="__SS406">#REF!</definedName>
    <definedName name="__SS407">#REF!</definedName>
    <definedName name="__SS408">#REF!</definedName>
    <definedName name="__SS409">#REF!</definedName>
    <definedName name="__SS423">#REF!</definedName>
    <definedName name="__SS424">#REF!</definedName>
    <definedName name="__SSK1" localSheetId="3" hidden="1">{#N/A,#N/A,FALSE,"COMP"}</definedName>
    <definedName name="__SSK1" hidden="1">{#N/A,#N/A,FALSE,"COMP"}</definedName>
    <definedName name="__SSK1_1" localSheetId="3" hidden="1">{#N/A,#N/A,FALSE,"COMP"}</definedName>
    <definedName name="__SSK1_1" hidden="1">{#N/A,#N/A,FALSE,"COMP"}</definedName>
    <definedName name="__SSK1_2" localSheetId="3" hidden="1">{#N/A,#N/A,FALSE,"COMP"}</definedName>
    <definedName name="__SSK1_2" hidden="1">{#N/A,#N/A,FALSE,"COMP"}</definedName>
    <definedName name="__SSK1_3" localSheetId="3" hidden="1">{#N/A,#N/A,FALSE,"COMP"}</definedName>
    <definedName name="__SSK1_3" hidden="1">{#N/A,#N/A,FALSE,"COMP"}</definedName>
    <definedName name="__SSK1_4" localSheetId="3" hidden="1">{#N/A,#N/A,FALSE,"COMP"}</definedName>
    <definedName name="__SSK1_4" hidden="1">{#N/A,#N/A,FALSE,"COMP"}</definedName>
    <definedName name="__SSK1_5" localSheetId="3" hidden="1">{#N/A,#N/A,FALSE,"COMP"}</definedName>
    <definedName name="__SSK1_5" hidden="1">{#N/A,#N/A,FALSE,"COMP"}</definedName>
    <definedName name="__t1" localSheetId="3"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t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the1">'[29]PL _POWER_'!#REF!</definedName>
    <definedName name="__tr1" localSheetId="3"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tr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w2" localSheetId="3" hidden="1">{#N/A,#N/A,FALSE,"17MAY";#N/A,#N/A,FALSE,"24MAY"}</definedName>
    <definedName name="__w2" hidden="1">{#N/A,#N/A,FALSE,"17MAY";#N/A,#N/A,FALSE,"24MAY"}</definedName>
    <definedName name="__wr1" localSheetId="3" hidden="1">{"hist_bs",#N/A,FALSE,"Exhibit D,E1,E2";#N/A,#N/A,FALSE,"Exhibit E3";#N/A,#N/A,FALSE,"Mgmt. Projtn";#N/A,#N/A,FALSE,"Exhibit B-1";#N/A,#N/A,FALSE,"Exhibit A";#N/A,#N/A,FALSE,"WACC";#N/A,#N/A,FALSE,"Control";"hist_inc",#N/A,FALSE,"Exhibit D,E1,E2"}</definedName>
    <definedName name="__wr1" hidden="1">{"hist_bs",#N/A,FALSE,"Exhibit D,E1,E2";#N/A,#N/A,FALSE,"Exhibit E3";#N/A,#N/A,FALSE,"Mgmt. Projtn";#N/A,#N/A,FALSE,"Exhibit B-1";#N/A,#N/A,FALSE,"Exhibit A";#N/A,#N/A,FALSE,"WACC";#N/A,#N/A,FALSE,"Control";"hist_inc",#N/A,FALSE,"Exhibit D,E1,E2"}</definedName>
    <definedName name="__wrn1" localSheetId="3" hidden="1">{#N/A,#N/A,FALSE,"DCF";#N/A,#N/A,FALSE,"WACC";#N/A,#N/A,FALSE,"Sales_EBIT";#N/A,#N/A,FALSE,"Capex_Depreciation";#N/A,#N/A,FALSE,"WC";#N/A,#N/A,FALSE,"Interest";#N/A,#N/A,FALSE,"Assumptions"}</definedName>
    <definedName name="__wrn1" hidden="1">{#N/A,#N/A,FALSE,"DCF";#N/A,#N/A,FALSE,"WACC";#N/A,#N/A,FALSE,"Sales_EBIT";#N/A,#N/A,FALSE,"Capex_Depreciation";#N/A,#N/A,FALSE,"WC";#N/A,#N/A,FALSE,"Interest";#N/A,#N/A,FALSE,"Assumptions"}</definedName>
    <definedName name="__WRN2" localSheetId="3" hidden="1">{#N/A,#N/A,FALSE,"COVER1.XLS ";#N/A,#N/A,FALSE,"RACT1.XLS";#N/A,#N/A,FALSE,"RACT2.XLS";#N/A,#N/A,FALSE,"ECCMP";#N/A,#N/A,FALSE,"WELDER.XLS"}</definedName>
    <definedName name="__WRN2" hidden="1">{#N/A,#N/A,FALSE,"COVER1.XLS ";#N/A,#N/A,FALSE,"RACT1.XLS";#N/A,#N/A,FALSE,"RACT2.XLS";#N/A,#N/A,FALSE,"ECCMP";#N/A,#N/A,FALSE,"WELDER.XLS"}</definedName>
    <definedName name="__WRN3" localSheetId="3" hidden="1">{#N/A,#N/A,FALSE,"consu_cover";#N/A,#N/A,FALSE,"consu_strategy";#N/A,#N/A,FALSE,"consu_flow";#N/A,#N/A,FALSE,"Summary_reqmt";#N/A,#N/A,FALSE,"field_ppg";#N/A,#N/A,FALSE,"ppg_shop";#N/A,#N/A,FALSE,"strl";#N/A,#N/A,FALSE,"tankages";#N/A,#N/A,FALSE,"gases"}</definedName>
    <definedName name="__WRN3" hidden="1">{#N/A,#N/A,FALSE,"consu_cover";#N/A,#N/A,FALSE,"consu_strategy";#N/A,#N/A,FALSE,"consu_flow";#N/A,#N/A,FALSE,"Summary_reqmt";#N/A,#N/A,FALSE,"field_ppg";#N/A,#N/A,FALSE,"ppg_shop";#N/A,#N/A,FALSE,"strl";#N/A,#N/A,FALSE,"tankages";#N/A,#N/A,FALSE,"gases"}</definedName>
    <definedName name="__x14">'[4]Summary Sheets'!$W$534:$AG$568</definedName>
    <definedName name="__x15">'[5]ITB COST'!$W$2:$AG$42</definedName>
    <definedName name="__x17">'[5]ITB COST'!$W$46:$AG$86</definedName>
    <definedName name="__xlfn.BAHTTEXT" hidden="1">#NAME?</definedName>
    <definedName name="__xlfn.RTD" hidden="1">#NAME?</definedName>
    <definedName name="__xx1" localSheetId="3" hidden="1">{#N/A,#N/A,TRUE,"A-site";#N/A,#N/A,TRUE,"B-Buildings";#N/A,#N/A,TRUE,"c-out-of-fence";#N/A,#N/A,TRUE,"d-proj.infr.";#N/A,#N/A,TRUE,"e- land"}</definedName>
    <definedName name="__xx1" hidden="1">{#N/A,#N/A,TRUE,"A-site";#N/A,#N/A,TRUE,"B-Buildings";#N/A,#N/A,TRUE,"c-out-of-fence";#N/A,#N/A,TRUE,"d-proj.infr.";#N/A,#N/A,TRUE,"e- land"}</definedName>
    <definedName name="_1___123Graph_A_BP9196" hidden="1">'[20]DATA 91-98'!$F$5:$F$1331</definedName>
    <definedName name="_1__123Graph_ACHART_1" hidden="1">[30]B!$D$3:$V$3</definedName>
    <definedName name="_1__123Graph_AChart_1A" hidden="1">[31]A!$C$134:$J$134</definedName>
    <definedName name="_1__FDSAUDITLINK__" localSheetId="3" hidden="1">{"fdsup://directions/FAT Viewer?action=UPDATE&amp;creator=factset&amp;DYN_ARGS=TRUE&amp;DOC_NAME=FAT:FQL_AUDITING_CLIENT_TEMPLATE.FAT&amp;display_string=Audit&amp;VAR:KEY=BKRMHYHIVS&amp;VAR:QUERY=RkZfQ0FQRVgoQU5OLC00KQ==&amp;WINDOW=FIRST_POPUP&amp;HEIGHT=450&amp;WIDTH=450&amp;START_MAXIMIZED=FALS","E&amp;VAR:CALENDAR=FIVEDAY&amp;VAR:SYMBOL=B0JGGR&amp;VAR:INDEX=0"}</definedName>
    <definedName name="_1__FDSAUDITLINK__" hidden="1">{"fdsup://directions/FAT Viewer?action=UPDATE&amp;creator=factset&amp;DYN_ARGS=TRUE&amp;DOC_NAME=FAT:FQL_AUDITING_CLIENT_TEMPLATE.FAT&amp;display_string=Audit&amp;VAR:KEY=BKRMHYHIVS&amp;VAR:QUERY=RkZfQ0FQRVgoQU5OLC00KQ==&amp;WINDOW=FIRST_POPUP&amp;HEIGHT=450&amp;WIDTH=450&amp;START_MAXIMIZED=FALS","E&amp;VAR:CALENDAR=FIVEDAY&amp;VAR:SYMBOL=B0JGGR&amp;VAR:INDEX=0"}</definedName>
    <definedName name="_1__wrn.²Ä1­Ó¤ë1_Ü20¤H." localSheetId="3" hidden="1">{#N/A,#N/A,FALSE,"²Ä1­Ó¤ë"}</definedName>
    <definedName name="_1__wrn.²Ä1­Ó¤ë1_Ü20¤H." hidden="1">{#N/A,#N/A,FALSE,"²Ä1­Ó¤ë"}</definedName>
    <definedName name="_1_0_Table2_" hidden="1">#REF!</definedName>
    <definedName name="_1_10" localSheetId="3">#REF!</definedName>
    <definedName name="_1_10">#REF!</definedName>
    <definedName name="_1_100000" localSheetId="3">#REF!</definedName>
    <definedName name="_1_100000">#REF!</definedName>
    <definedName name="_1_97">'[32]97'!$A$1:$AF$2</definedName>
    <definedName name="_10___123Graph_A_KD9196" hidden="1">'[20]DATA 91-98'!$G$5:$G$1331</definedName>
    <definedName name="_10__123Graph_ACHART_111" hidden="1">[33]Menu!$D$23:$M$23</definedName>
    <definedName name="_10__123Graph_AChart_16D" hidden="1">[34]NASENG!$G$35:$G$49</definedName>
    <definedName name="_10__123Graph_ACHART_29" hidden="1">[35]Menu!#REF!</definedName>
    <definedName name="_10__123Graph_AChart_4G" hidden="1">[36]EcoGraph!$Q$10:$S$10</definedName>
    <definedName name="_10__123Graph_AGROWTH_REVS_A" localSheetId="3" hidden="1">#REF!</definedName>
    <definedName name="_10__123Graph_AGROWTH_REVS_A" hidden="1">#REF!</definedName>
    <definedName name="_10__FDSAUDITLINK__" localSheetId="3" hidden="1">{"fdsup://Directions/FactSet Auditing Viewer?action=AUDIT_VALUE&amp;DB=129&amp;ID1=23282010&amp;VALUEID=01001&amp;SDATE=2008&amp;PERIODTYPE=ANN_STD&amp;window=popup_no_bar&amp;width=385&amp;height=120&amp;START_MAXIMIZED=FALSE&amp;creator=factset&amp;display_string=Audit"}</definedName>
    <definedName name="_10__FDSAUDITLINK__" hidden="1">{"fdsup://Directions/FactSet Auditing Viewer?action=AUDIT_VALUE&amp;DB=129&amp;ID1=23282010&amp;VALUEID=01001&amp;SDATE=2008&amp;PERIODTYPE=ANN_STD&amp;window=popup_no_bar&amp;width=385&amp;height=120&amp;START_MAXIMIZED=FALSE&amp;creator=factset&amp;display_string=Audit"}</definedName>
    <definedName name="_100__123Graph_BGROWTH_REVS_A" hidden="1">#REF!</definedName>
    <definedName name="_100__123Graph_X_BP9196" hidden="1">'[20]DATA 91-98'!$B$5:$B$1331</definedName>
    <definedName name="_1000A01">#N/A</definedName>
    <definedName name="_101__123Graph_BGROWTH_REVS_B" hidden="1">#REF!</definedName>
    <definedName name="_101__123Graph_X_BP95" hidden="1">'[20]DATA 91-98'!$A$897:$A$1116</definedName>
    <definedName name="_102__123Graph_CCHART_111" hidden="1">[33]Menu!$D$25:$M$25</definedName>
    <definedName name="_102__123Graph_X_BP96" hidden="1">'[20]DATA 91-98'!$B$1116:$B$1331</definedName>
    <definedName name="_103__123Graph_CCHART_112" hidden="1">[33]Menu!$D$19:$M$19</definedName>
    <definedName name="_103__123Graph_X_DM9196" hidden="1">'[20]DATA 91-98'!$B$5:$B$1331</definedName>
    <definedName name="_104__123Graph_CChart_12B" hidden="1">[34]OEMCHN!$G$35:$G$45</definedName>
    <definedName name="_104__123Graph_X_DM95" hidden="1">'[20]DATA 91-98'!$A$897:$A$1116</definedName>
    <definedName name="_105__123Graph_CChart_13B" hidden="1">[37]OtherKPI!#REF!</definedName>
    <definedName name="_105__123Graph_X_DM96" hidden="1">'[20]DATA 91-98'!$B$1116:$B$1331</definedName>
    <definedName name="_106__123Graph_CChart_14C" hidden="1">[34]NAFLD!$G$35:$G$49</definedName>
    <definedName name="_106__123Graph_X_JY9196" hidden="1">'[20]DATA 91-98'!$B$5:$B$1331</definedName>
    <definedName name="_107__123Graph_CChart_16B" hidden="1">[37]OtherKPI!#REF!</definedName>
    <definedName name="_107__123Graph_X_JY95" hidden="1">'[20]DATA 91-98'!$A$897:$A$1116</definedName>
    <definedName name="_108__123Graph_CChart_16D" hidden="1">[34]NASENG!$G$35:$G$42</definedName>
    <definedName name="_108__123Graph_X_JY96" hidden="1">'[20]DATA 91-98'!$B$1116:$B$1331</definedName>
    <definedName name="_109__123Graph_CChart_17B" hidden="1">[37]OtherKPI!#REF!</definedName>
    <definedName name="_109__123Graph_X_KD9196" hidden="1">'[20]DATA 91-98'!$B$5:$B$1331</definedName>
    <definedName name="_11___123Graph_A_KD95" hidden="1">'[20]DATA 91-98'!$G$897:$G$1116</definedName>
    <definedName name="_11__123Graph_ACHART_112" hidden="1">[33]Menu!$D$17:$M$17</definedName>
    <definedName name="_11__123Graph_AChart_17B" hidden="1">[37]OtherKPI!#REF!</definedName>
    <definedName name="_11__123Graph_AChart_2A" localSheetId="3" hidden="1">#REF!</definedName>
    <definedName name="_11__123Graph_AChart_2A" hidden="1">#REF!</definedName>
    <definedName name="_11__123Graph_ACHART_5" hidden="1">[30]B!$D$30:$V$30</definedName>
    <definedName name="_11__123Graph_AGROWTH_REVS_B" localSheetId="3" hidden="1">#REF!</definedName>
    <definedName name="_11__123Graph_AGROWTH_REVS_B" hidden="1">#REF!</definedName>
    <definedName name="_110__123Graph_CChart_18E" hidden="1">[34]MAJMKT!$G$35:$G$45</definedName>
    <definedName name="_110__123Graph_X_KD95" hidden="1">'[20]DATA 91-98'!$A$897:$A$1116</definedName>
    <definedName name="_111__123Graph_CChart_20G" hidden="1">[34]WWADMIN!$E$35:$E$44</definedName>
    <definedName name="_111__123Graph_X_KD956" hidden="1">'[20]DATA 91-98'!$B$897:$B$1331</definedName>
    <definedName name="_112__123Graph_CChart_22C" hidden="1">[37]OtherKPI!#REF!</definedName>
    <definedName name="_112__123Graph_X_KD96" hidden="1">'[20]DATA 91-98'!$B$1116:$B$1331</definedName>
    <definedName name="_113__123Graph_CChart_22H" hidden="1">[34]CANADA!$G$35:$G$45</definedName>
    <definedName name="_113__123Graph_XIND9596" hidden="1">'[20]DATA 91-98'!$B$1022:$B$1331</definedName>
    <definedName name="_114__123Graph_CChart_23C" hidden="1">[37]OtherKPI!#REF!</definedName>
    <definedName name="_114__123Graph_XINDX9196" hidden="1">'[20]DATA 91-98'!$B$5:$B$1331</definedName>
    <definedName name="_115__123Graph_CChart_24C" hidden="1">[37]OtherKPI!#REF!</definedName>
    <definedName name="_115__123Graph_XINDX95" hidden="1">'[20]DATA 91-98'!$B$897:$B$1116</definedName>
    <definedName name="_116__123Graph_CChart_24I" hidden="1">[34]EURSLS!$G$35:$G$49</definedName>
    <definedName name="_116__123Graph_XINDX96" hidden="1">'[20]DATA 91-98'!$B$1116:$B$1331</definedName>
    <definedName name="_117__123Graph_CChart_25C" hidden="1">[37]OtherKPI!#REF!</definedName>
    <definedName name="_117__123Graph_XMKT_MONTH" hidden="1">[17]SALES!#REF!</definedName>
    <definedName name="_118__123Graph_CCHART_26" hidden="1">[33]Menu!$D$92:$M$92</definedName>
    <definedName name="_118__123Graph_XMKT_YTD" hidden="1">[17]SALES!#REF!</definedName>
    <definedName name="_119__123Graph_CChart_26C" hidden="1">[37]OtherKPI!#REF!</definedName>
    <definedName name="_12___123Graph_A_KD956" hidden="1">'[20]DATA 91-98'!$G$897:$G$1331</definedName>
    <definedName name="_12__123Graph_AChart_18B" hidden="1">[37]OtherKPI!#REF!</definedName>
    <definedName name="_12__123Graph_AChart_1A" localSheetId="3" hidden="1">#REF!</definedName>
    <definedName name="_12__123Graph_AChart_1A" hidden="1">#REF!</definedName>
    <definedName name="_12__123Graph_ACHART_30" hidden="1">[35]Menu!$D$11:$M$11</definedName>
    <definedName name="_12__123Graph_ACHART_6" hidden="1">[30]B!$D$36:$I$36</definedName>
    <definedName name="_12__123Graph_BCHART_111" hidden="1">[38]Menu!$D$24:$M$24</definedName>
    <definedName name="_12__123Graph_BMKT_YTD" hidden="1">[17]SALES!#REF!</definedName>
    <definedName name="_12__123Graph_Bグラフ_1" localSheetId="3" hidden="1">#REF!</definedName>
    <definedName name="_12__123Graph_Bグラフ_1" hidden="1">#REF!</definedName>
    <definedName name="_120__123Graph_CChart_26J" hidden="1">[34]PACRIM!$G$35:$G$45</definedName>
    <definedName name="_121__123Graph_CChart_28K" hidden="1">[34]LAMER!$G$35:$G$46</definedName>
    <definedName name="_122__123Graph_CCHART_30" hidden="1">[33]Menu!$D$12:$M$12</definedName>
    <definedName name="_123__123Graph_CChart_31P" hidden="1">[34]Facilities!$D$22:$H$22</definedName>
    <definedName name="_123G" hidden="1">[39]SUMMARY!#REF!</definedName>
    <definedName name="_123Graph__x" hidden="1">[40]損益分岐点!#REF!</definedName>
    <definedName name="_123Graph_Achart2AA" hidden="1">[41]OtherKPI!#REF!</definedName>
    <definedName name="_123Graph_Achart7aa" hidden="1">[41]OtherKPI!#REF!</definedName>
    <definedName name="_123Graph_X" hidden="1">[40]損益分岐点!#REF!</definedName>
    <definedName name="_123Graphf_Achart22cc" hidden="1">[41]OtherKPI!#REF!</definedName>
    <definedName name="_124__123Graph_CChart_35R" hidden="1">'[34]Emp Rel'!#REF!</definedName>
    <definedName name="_125__123Graph_CChart_36S" hidden="1">'[34]Sales Rel'!#REF!</definedName>
    <definedName name="_126__123Graph_CChart_39T" hidden="1">'[34]Trav Ent'!#REF!</definedName>
    <definedName name="_127__123Graph_CChart_41U" hidden="1">'[34]Sal Ben'!#REF!</definedName>
    <definedName name="_128__123Graph_CChart_43V" hidden="1">'[34]Offic Supp'!#REF!</definedName>
    <definedName name="_129__123Graph_CChart_45W" hidden="1">'[34]Offic Supp'!#REF!</definedName>
    <definedName name="_13___123Graph_A_KD96" hidden="1">'[20]DATA 91-98'!$G$1116:$G$1331</definedName>
    <definedName name="_13__123Graph_AChart_18E" hidden="1">[34]MAJMKT!$G$35:$G$43</definedName>
    <definedName name="_13__123Graph_ACHART_26" hidden="1">[33]Menu!$D$83:$M$83</definedName>
    <definedName name="_13__123Graph_ACHART_7" hidden="1">[30]B!$D$41:$J$41</definedName>
    <definedName name="_13__123Graph_BCHART_112" hidden="1">[38]Menu!$D$18:$M$18</definedName>
    <definedName name="_13__FDSAUDITLINK__" localSheetId="3" hidden="1">{"fdsup://directions/FAT Viewer?action=UPDATE&amp;creator=factset&amp;DYN_ARGS=TRUE&amp;DOC_NAME=FAT:FQL_AUDITING_CLIENT_TEMPLATE.FAT&amp;display_string=Audit&amp;VAR:KEY=JULIZOBIZS&amp;VAR:QUERY=RkZfRUJJVERBX09QRVIoQ0FMLDEyLzMxLzIwMDkp&amp;WINDOW=FIRST_POPUP&amp;HEIGHT=450&amp;WIDTH=450&amp;STAR","T_MAXIMIZED=FALSE&amp;VAR:CALENDAR=US&amp;VAR:SYMBOL=508657&amp;VAR:INDEX=0"}</definedName>
    <definedName name="_13__FDSAUDITLINK__" hidden="1">{"fdsup://directions/FAT Viewer?action=UPDATE&amp;creator=factset&amp;DYN_ARGS=TRUE&amp;DOC_NAME=FAT:FQL_AUDITING_CLIENT_TEMPLATE.FAT&amp;display_string=Audit&amp;VAR:KEY=JULIZOBIZS&amp;VAR:QUERY=RkZfRUJJVERBX09QRVIoQ0FMLDEyLzMxLzIwMDkp&amp;WINDOW=FIRST_POPUP&amp;HEIGHT=450&amp;WIDTH=450&amp;STAR","T_MAXIMIZED=FALSE&amp;VAR:CALENDAR=US&amp;VAR:SYMBOL=508657&amp;VAR:INDEX=0"}</definedName>
    <definedName name="_130__123Graph_CChart_46X" hidden="1">[34]Headcount!$D$22:$H$22</definedName>
    <definedName name="_131__123Graph_CChart_47X" hidden="1">[34]Headcount!$D$40:$H$40</definedName>
    <definedName name="_132__123Graph_CChart_4A" hidden="1">[37]OtherKPI!#REF!</definedName>
    <definedName name="_133__123Graph_CChart_5A" hidden="1">[37]OtherKPI!#REF!</definedName>
    <definedName name="_134__123Graph_CChart_6A" hidden="1">[37]OtherKPI!#REF!</definedName>
    <definedName name="_135__123Graph_CChart_7A" hidden="1">[37]OtherKPI!#REF!</definedName>
    <definedName name="_136__123Graph_CChart_8A" hidden="1">[37]OtherKPI!#REF!</definedName>
    <definedName name="_137__123Graph_CGROWTH_REVS_A" localSheetId="3" hidden="1">#REF!</definedName>
    <definedName name="_137__123Graph_CGROWTH_REVS_A" hidden="1">#REF!</definedName>
    <definedName name="_138__123Graph_CGROWTH_REVS_B" localSheetId="3" hidden="1">#REF!</definedName>
    <definedName name="_138__123Graph_CGROWTH_REVS_B" hidden="1">#REF!</definedName>
    <definedName name="_139__123Graph_DCHART_112" hidden="1">[33]Menu!$D$16:$M$16</definedName>
    <definedName name="_13wrn.²Ä1­Ó¤ë1_Ü20¤H." localSheetId="3" hidden="1">{#N/A,#N/A,FALSE,"²Ä1­Ó¤ë"}</definedName>
    <definedName name="_13wrn.²Ä1­Ó¤ë1_Ü20¤H." hidden="1">{#N/A,#N/A,FALSE,"²Ä1­Ó¤ë"}</definedName>
    <definedName name="_14___123Graph_AIND9596" hidden="1">'[20]DATA 91-98'!$AO$1022:$AO$1331</definedName>
    <definedName name="_14__123Graph_AChart_19C" hidden="1">[37]OtherKPI!#REF!</definedName>
    <definedName name="_14__123Graph_ACHART_29" hidden="1">[33]Menu!#REF!</definedName>
    <definedName name="_14__123Graph_ACHART_8" hidden="1">[30]B!$D$47:$J$47</definedName>
    <definedName name="_14__123Graph_BCHART_26" hidden="1">[38]Menu!$D$88:$M$88</definedName>
    <definedName name="_14__FDSAUDITLINK__" localSheetId="3" hidden="1">{"fdsup://directions/FAT Viewer?action=UPDATE&amp;creator=factset&amp;DYN_ARGS=TRUE&amp;DOC_NAME=FAT:FQL_AUDITING_CLIENT_TEMPLATE.FAT&amp;display_string=Audit&amp;VAR:KEY=FKFSZSRWFM&amp;VAR:QUERY=RkZfRUJJVERBX09QRVIoQ0FMLDEyLzMxLzIwMDkp&amp;WINDOW=FIRST_POPUP&amp;HEIGHT=450&amp;WIDTH=450&amp;STAR","T_MAXIMIZED=FALSE&amp;VAR:CALENDAR=US&amp;VAR:SYMBOL=243476&amp;VAR:INDEX=0"}</definedName>
    <definedName name="_14__FDSAUDITLINK__" hidden="1">{"fdsup://directions/FAT Viewer?action=UPDATE&amp;creator=factset&amp;DYN_ARGS=TRUE&amp;DOC_NAME=FAT:FQL_AUDITING_CLIENT_TEMPLATE.FAT&amp;display_string=Audit&amp;VAR:KEY=FKFSZSRWFM&amp;VAR:QUERY=RkZfRUJJVERBX09QRVIoQ0FMLDEyLzMxLzIwMDkp&amp;WINDOW=FIRST_POPUP&amp;HEIGHT=450&amp;WIDTH=450&amp;STAR","T_MAXIMIZED=FALSE&amp;VAR:CALENDAR=US&amp;VAR:SYMBOL=243476&amp;VAR:INDEX=0"}</definedName>
    <definedName name="_140__123Graph_DChart_13B" hidden="1">[37]OtherKPI!#REF!</definedName>
    <definedName name="_141__123Graph_DChart_16B" hidden="1">[37]OtherKPI!#REF!</definedName>
    <definedName name="_142__123Graph_DChart_17B" hidden="1">[37]OtherKPI!#REF!</definedName>
    <definedName name="_143__123Graph_DChart_22C" hidden="1">[37]OtherKPI!#REF!</definedName>
    <definedName name="_144__123Graph_DChart_23C" hidden="1">[37]OtherKPI!#REF!</definedName>
    <definedName name="_145__123Graph_DChart_24C" hidden="1">[37]OtherKPI!#REF!</definedName>
    <definedName name="_146__123Graph_DChart_25C" hidden="1">[37]OtherKPI!#REF!</definedName>
    <definedName name="_147__123Graph_DChart_26C" hidden="1">[37]OtherKPI!#REF!</definedName>
    <definedName name="_148__123Graph_DChart_31P" hidden="1">[34]Facilities!$D$23:$H$23</definedName>
    <definedName name="_149__123Graph_DChart_35R" hidden="1">'[34]Emp Rel'!#REF!</definedName>
    <definedName name="_15___123Graph_AINDX9196" hidden="1">'[20]DATA 91-98'!$Y$5:$Y$1331</definedName>
    <definedName name="_15__123Graph_AChart_1A" localSheetId="3" hidden="1">#REF!</definedName>
    <definedName name="_15__123Graph_AChart_1A" hidden="1">#REF!</definedName>
    <definedName name="_15__123Graph_AChart_2A" localSheetId="3" hidden="1">#REF!</definedName>
    <definedName name="_15__123Graph_AChart_2A" hidden="1">#REF!</definedName>
    <definedName name="_15__123Graph_ACHART_9" hidden="1">[30]B!$E$84:$E$184</definedName>
    <definedName name="_15__123Graph_AGROSS_MARGINS" localSheetId="3" hidden="1">#REF!</definedName>
    <definedName name="_15__123Graph_AGROSS_MARGINS" hidden="1">#REF!</definedName>
    <definedName name="_15__123Graph_BCHART_29" hidden="1">[38]Menu!#REF!</definedName>
    <definedName name="_15__123Graph_LBL_AMKT_MONTH" hidden="1">[17]SALES!#REF!</definedName>
    <definedName name="_15__FDSAUDITLINK__" localSheetId="3" hidden="1">{"fdsup://directions/FAT Viewer?action=UPDATE&amp;creator=factset&amp;DYN_ARGS=TRUE&amp;DOC_NAME=FAT:FQL_AUDITING_CLIENT_TEMPLATE.FAT&amp;display_string=Audit&amp;VAR:KEY=TCZOPSPMRS&amp;VAR:QUERY=RkZfRUJJVERBX09QRVIoQ0FMLDEyLzMxLzIwMDgp&amp;WINDOW=FIRST_POPUP&amp;HEIGHT=450&amp;WIDTH=450&amp;STAR","T_MAXIMIZED=FALSE&amp;VAR:CALENDAR=US&amp;VAR:SYMBOL=243476&amp;VAR:INDEX=0"}</definedName>
    <definedName name="_15__FDSAUDITLINK__" hidden="1">{"fdsup://directions/FAT Viewer?action=UPDATE&amp;creator=factset&amp;DYN_ARGS=TRUE&amp;DOC_NAME=FAT:FQL_AUDITING_CLIENT_TEMPLATE.FAT&amp;display_string=Audit&amp;VAR:KEY=TCZOPSPMRS&amp;VAR:QUERY=RkZfRUJJVERBX09QRVIoQ0FMLDEyLzMxLzIwMDgp&amp;WINDOW=FIRST_POPUP&amp;HEIGHT=450&amp;WIDTH=450&amp;STAR","T_MAXIMIZED=FALSE&amp;VAR:CALENDAR=US&amp;VAR:SYMBOL=243476&amp;VAR:INDEX=0"}</definedName>
    <definedName name="_150__123Graph_DChart_36S" hidden="1">'[34]Sales Rel'!#REF!</definedName>
    <definedName name="_151__123Graph_DChart_39T" hidden="1">'[34]Trav Ent'!#REF!</definedName>
    <definedName name="_152__123Graph_DChart_41U" hidden="1">'[34]Sal Ben'!#REF!</definedName>
    <definedName name="_153__123Graph_DChart_43V" hidden="1">'[34]Offic Supp'!#REF!</definedName>
    <definedName name="_154__123Graph_DChart_45W" hidden="1">'[34]Offic Supp'!#REF!</definedName>
    <definedName name="_155__123Graph_DChart_46X" hidden="1">[34]Headcount!$D$23:$H$23</definedName>
    <definedName name="_156__123Graph_DChart_47X" hidden="1">[34]Headcount!$D$41:$H$41</definedName>
    <definedName name="_157__123Graph_DChart_4A" hidden="1">[37]OtherKPI!#REF!</definedName>
    <definedName name="_158__123Graph_DChart_5A" hidden="1">[37]OtherKPI!#REF!</definedName>
    <definedName name="_159__123Graph_DChart_6A" hidden="1">[37]OtherKPI!#REF!</definedName>
    <definedName name="_16___123Graph_AINDX95" hidden="1">'[20]DATA 91-98'!$AE$897:$AE$1116</definedName>
    <definedName name="_16__123Graph_AChart_20C" hidden="1">[37]OtherKPI!#REF!</definedName>
    <definedName name="_16__123Graph_ACHART_30" hidden="1">[33]Menu!$D$11:$M$11</definedName>
    <definedName name="_16__123Graph_BCHART_1" hidden="1">[30]B!$D$4:$V$4</definedName>
    <definedName name="_16__123Graph_BGROSS_MARGINS" localSheetId="3" hidden="1">#REF!</definedName>
    <definedName name="_16__123Graph_BGROSS_MARGINS" hidden="1">#REF!</definedName>
    <definedName name="_16__FDSAUDITLINK__" localSheetId="3" hidden="1">{"fdsup://directions/FAT Viewer?action=UPDATE&amp;creator=factset&amp;DYN_ARGS=TRUE&amp;DOC_NAME=FAT:FQL_AUDITING_CLIENT_TEMPLATE.FAT&amp;display_string=Audit&amp;VAR:KEY=BYTCPMXGZK&amp;VAR:QUERY=RkZfU0FMRVMoQ0FMLDEyLzMxLzIwMDgp&amp;WINDOW=FIRST_POPUP&amp;HEIGHT=450&amp;WIDTH=450&amp;START_MAXIMI","ZED=FALSE&amp;VAR:CALENDAR=US&amp;VAR:SYMBOL=243476&amp;VAR:INDEX=0"}</definedName>
    <definedName name="_16__FDSAUDITLINK__" hidden="1">{"fdsup://directions/FAT Viewer?action=UPDATE&amp;creator=factset&amp;DYN_ARGS=TRUE&amp;DOC_NAME=FAT:FQL_AUDITING_CLIENT_TEMPLATE.FAT&amp;display_string=Audit&amp;VAR:KEY=BYTCPMXGZK&amp;VAR:QUERY=RkZfU0FMRVMoQ0FMLDEyLzMxLzIwMDgp&amp;WINDOW=FIRST_POPUP&amp;HEIGHT=450&amp;WIDTH=450&amp;START_MAXIMI","ZED=FALSE&amp;VAR:CALENDAR=US&amp;VAR:SYMBOL=243476&amp;VAR:INDEX=0"}</definedName>
    <definedName name="_160__123Graph_DChart_7A" hidden="1">[37]OtherKPI!#REF!</definedName>
    <definedName name="_161__123Graph_DChart_8A" hidden="1">[37]OtherKPI!#REF!</definedName>
    <definedName name="_162__123Graph_DGROWTH_REVS_A" localSheetId="3" hidden="1">#REF!</definedName>
    <definedName name="_162__123Graph_DGROWTH_REVS_A" hidden="1">#REF!</definedName>
    <definedName name="_163__123Graph_DGROWTH_REVS_B" localSheetId="3" hidden="1">#REF!</definedName>
    <definedName name="_163__123Graph_DGROWTH_REVS_B" hidden="1">#REF!</definedName>
    <definedName name="_164__123Graph_XCHART_112" hidden="1">[33]Menu!$AF$15:$AO$15</definedName>
    <definedName name="_165__123Graph_XChart_1A" localSheetId="3" hidden="1">#REF!</definedName>
    <definedName name="_165__123Graph_XChart_1A" hidden="1">#REF!</definedName>
    <definedName name="_166__123Graph_XChart_2A" localSheetId="3" hidden="1">#REF!</definedName>
    <definedName name="_166__123Graph_XChart_2A" hidden="1">#REF!</definedName>
    <definedName name="_167__123Graph_XCHART_30" hidden="1">[33]Menu!$AF$15:$AO$15</definedName>
    <definedName name="_168__123Graph_XChart_31P" hidden="1">[34]Facilities!$D$9:$H$9</definedName>
    <definedName name="_169__123Graph_XChart_35R" hidden="1">'[34]Emp Rel'!#REF!</definedName>
    <definedName name="_17___123Graph_AINDX96" hidden="1">'[20]DATA 91-98'!$AJ$1116:$AJ$1331</definedName>
    <definedName name="_17__123Graph_AChart_20G" hidden="1">[34]WWADMIN!$E$35:$E$40</definedName>
    <definedName name="_17__123Graph_AGROSS_MARGINS" localSheetId="3" hidden="1">#REF!</definedName>
    <definedName name="_17__123Graph_AGROSS_MARGINS" hidden="1">#REF!</definedName>
    <definedName name="_17__123Graph_BCHART_10" hidden="1">[30]B!$D$58:$V$58</definedName>
    <definedName name="_17__123Graph_BGROWTH_REVS_A" localSheetId="3" hidden="1">#REF!</definedName>
    <definedName name="_17__123Graph_BGROWTH_REVS_A" hidden="1">#REF!</definedName>
    <definedName name="_17__FDSAUDITLINK__" localSheetId="3" hidden="1">{"fdsup://directions/FAT Viewer?action=UPDATE&amp;creator=factset&amp;DYN_ARGS=TRUE&amp;DOC_NAME=FAT:FQL_AUDITING_CLIENT_TEMPLATE.FAT&amp;display_string=Audit&amp;VAR:KEY=ZMJIHEHCPC&amp;VAR:QUERY=RkZfREVCVChRVFIsMCk=&amp;WINDOW=FIRST_POPUP&amp;HEIGHT=450&amp;WIDTH=450&amp;START_MAXIMIZED=FALSE&amp;VA","R:CALENDAR=US&amp;VAR:SYMBOL=508657&amp;VAR:INDEX=0"}</definedName>
    <definedName name="_17__FDSAUDITLINK__" hidden="1">{"fdsup://directions/FAT Viewer?action=UPDATE&amp;creator=factset&amp;DYN_ARGS=TRUE&amp;DOC_NAME=FAT:FQL_AUDITING_CLIENT_TEMPLATE.FAT&amp;display_string=Audit&amp;VAR:KEY=ZMJIHEHCPC&amp;VAR:QUERY=RkZfREVCVChRVFIsMCk=&amp;WINDOW=FIRST_POPUP&amp;HEIGHT=450&amp;WIDTH=450&amp;START_MAXIMIZED=FALSE&amp;VA","R:CALENDAR=US&amp;VAR:SYMBOL=508657&amp;VAR:INDEX=0"}</definedName>
    <definedName name="_170__123Graph_XChart_37S" hidden="1">'[34]Sales Rel'!#REF!</definedName>
    <definedName name="_171__123Graph_XChart_39T" hidden="1">'[34]Trav Ent'!#REF!</definedName>
    <definedName name="_172__123Graph_XChart_41U" hidden="1">'[34]Sal Ben'!#REF!</definedName>
    <definedName name="_173__123Graph_XChart_43V" hidden="1">'[34]Offic Supp'!#REF!</definedName>
    <definedName name="_174__123Graph_XChart_47X" hidden="1">[34]Headcount!$D$27:$H$27</definedName>
    <definedName name="_175_0_S" localSheetId="3" hidden="1">#REF!</definedName>
    <definedName name="_175_0_S" hidden="1">#REF!</definedName>
    <definedName name="_176_0_Table2_" localSheetId="3" hidden="1">#REF!</definedName>
    <definedName name="_176_0_Table2_" hidden="1">#REF!</definedName>
    <definedName name="_177_0_Table2_" localSheetId="3" hidden="1">#REF!</definedName>
    <definedName name="_177_0_Table2_" hidden="1">#REF!</definedName>
    <definedName name="_18___123Graph_AMKT_MONTH" localSheetId="3" hidden="1">[17]SALES!#REF!</definedName>
    <definedName name="_18___123Graph_AMKT_MONTH" hidden="1">[17]SALES!#REF!</definedName>
    <definedName name="_18__123Graph_AChart_21C" localSheetId="3" hidden="1">[37]OtherKPI!#REF!</definedName>
    <definedName name="_18__123Graph_AChart_21C" hidden="1">[37]OtherKPI!#REF!</definedName>
    <definedName name="_18__123Graph_AGROWTH_REVS_A" localSheetId="3" hidden="1">#REF!</definedName>
    <definedName name="_18__123Graph_AGROWTH_REVS_A" hidden="1">#REF!</definedName>
    <definedName name="_18__123Graph_BCHART_11" hidden="1">[30]B!$D$67:$V$67</definedName>
    <definedName name="_18__123Graph_BGROWTH_REVS_B" localSheetId="3" hidden="1">#REF!</definedName>
    <definedName name="_18__123Graph_BGROWTH_REVS_B" hidden="1">#REF!</definedName>
    <definedName name="_18__123Graph_LBL_AMKT_YTD" hidden="1">[17]SALES!#REF!</definedName>
    <definedName name="_18__123Graph_Xグラフ_1" localSheetId="3" hidden="1">#REF!</definedName>
    <definedName name="_18__123Graph_Xグラフ_1" hidden="1">#REF!</definedName>
    <definedName name="_18__FDSAUDITLINK__" localSheetId="3" hidden="1">{"fdsup://directions/FAT Viewer?action=UPDATE&amp;creator=factset&amp;DYN_ARGS=TRUE&amp;DOC_NAME=FAT:FQL_AUDITING_CLIENT_TEMPLATE.FAT&amp;display_string=Audit&amp;VAR:KEY=LQZKVUTIFS&amp;VAR:QUERY=RkZfRUJJVERBX09QRVIoQ0FMLDEyLzMxLzIwMTAp&amp;WINDOW=FIRST_POPUP&amp;HEIGHT=450&amp;WIDTH=450&amp;STAR","T_MAXIMIZED=FALSE&amp;VAR:CALENDAR=US&amp;VAR:SYMBOL=508657&amp;VAR:INDEX=0"}</definedName>
    <definedName name="_18__FDSAUDITLINK__" hidden="1">{"fdsup://directions/FAT Viewer?action=UPDATE&amp;creator=factset&amp;DYN_ARGS=TRUE&amp;DOC_NAME=FAT:FQL_AUDITING_CLIENT_TEMPLATE.FAT&amp;display_string=Audit&amp;VAR:KEY=LQZKVUTIFS&amp;VAR:QUERY=RkZfRUJJVERBX09QRVIoQ0FMLDEyLzMxLzIwMTAp&amp;WINDOW=FIRST_POPUP&amp;HEIGHT=450&amp;WIDTH=450&amp;STAR","T_MAXIMIZED=FALSE&amp;VAR:CALENDAR=US&amp;VAR:SYMBOL=508657&amp;VAR:INDEX=0"}</definedName>
    <definedName name="_19___123Graph_AMKT_YTD" hidden="1">[17]SALES!#REF!</definedName>
    <definedName name="_19__123Graph_AChart_22C" hidden="1">[37]OtherKPI!#REF!</definedName>
    <definedName name="_19__123Graph_AGROWTH_REVS_B" localSheetId="3" hidden="1">#REF!</definedName>
    <definedName name="_19__123Graph_AGROWTH_REVS_B" hidden="1">#REF!</definedName>
    <definedName name="_19__123Graph_BChart_1G" hidden="1">[36]EcoGraph!$C$11:$G$11</definedName>
    <definedName name="_19__123Graph_CCHART_111" hidden="1">[38]Menu!$D$25:$M$25</definedName>
    <definedName name="_19__FDSAUDITLINK__" localSheetId="3" hidden="1">{"fdsup://directions/FAT Viewer?action=UPDATE&amp;creator=factset&amp;DYN_ARGS=TRUE&amp;DOC_NAME=FAT:FQL_AUDITING_CLIENT_TEMPLATE.FAT&amp;display_string=Audit&amp;VAR:KEY=HAJOTEDMBC&amp;VAR:QUERY=RkZfRVBTX0RJTChDQUwsMTIvMzEvMjAxMCk=&amp;WINDOW=FIRST_POPUP&amp;HEIGHT=450&amp;WIDTH=450&amp;START_MA","XIMIZED=FALSE&amp;VAR:CALENDAR=US&amp;VAR:SYMBOL=711399&amp;VAR:INDEX=0"}</definedName>
    <definedName name="_19__FDSAUDITLINK__" hidden="1">{"fdsup://directions/FAT Viewer?action=UPDATE&amp;creator=factset&amp;DYN_ARGS=TRUE&amp;DOC_NAME=FAT:FQL_AUDITING_CLIENT_TEMPLATE.FAT&amp;display_string=Audit&amp;VAR:KEY=HAJOTEDMBC&amp;VAR:QUERY=RkZfRVBTX0RJTChDQUwsMTIvMzEvMjAxMCk=&amp;WINDOW=FIRST_POPUP&amp;HEIGHT=450&amp;WIDTH=450&amp;START_MA","XIMIZED=FALSE&amp;VAR:CALENDAR=US&amp;VAR:SYMBOL=711399&amp;VAR:INDEX=0"}</definedName>
    <definedName name="_196__123Graph_ACHART_1" hidden="1">[42]synthgraph!#REF!</definedName>
    <definedName name="_197__123Graph_ACHART_3" localSheetId="3" hidden="1">#REF!</definedName>
    <definedName name="_197__123Graph_ACHART_3" hidden="1">#REF!</definedName>
    <definedName name="_1Excel_BuiltIn_Print_Area_2_1_1_1">#REF!</definedName>
    <definedName name="_2___123Graph_A_BP95" hidden="1">'[20]DATA 91-98'!$F$897:$F$1116</definedName>
    <definedName name="_2__123Graph_ACHART_10" hidden="1">[30]B!$D$57:$V$57</definedName>
    <definedName name="_2__123Graph_AChart_10B" hidden="1">[37]OtherKPI!#REF!</definedName>
    <definedName name="_2__123Graph_ACHART_111" hidden="1">[38]Menu!$D$23:$M$23</definedName>
    <definedName name="_2__123Graph_BChart_1A" hidden="1">[31]A!$C$135:$J$135</definedName>
    <definedName name="_2__FDSAUDITLINK__" localSheetId="3" hidden="1">{"fdsup://directions/FAT Viewer?action=UPDATE&amp;creator=factset&amp;DYN_ARGS=TRUE&amp;DOC_NAME=FAT:FQL_AUDITING_CLIENT_TEMPLATE.FAT&amp;display_string=Audit&amp;VAR:KEY=QBCHOXODEX&amp;VAR:QUERY=KEZGX1NITERSU19FUShRVFIsMCwsLCwpQEZGX1NITERSU19FUShBTk4sMCwsLCwpKQ==&amp;WINDOW=FIRST_POP","UP&amp;HEIGHT=450&amp;WIDTH=450&amp;START_MAXIMIZED=FALSE&amp;VAR:CALENDAR=US&amp;VAR:SYMBOL=WFR&amp;VAR:INDEX=0"}</definedName>
    <definedName name="_2__FDSAUDITLINK__" hidden="1">{"fdsup://directions/FAT Viewer?action=UPDATE&amp;creator=factset&amp;DYN_ARGS=TRUE&amp;DOC_NAME=FAT:FQL_AUDITING_CLIENT_TEMPLATE.FAT&amp;display_string=Audit&amp;VAR:KEY=QBCHOXODEX&amp;VAR:QUERY=KEZGX1NITERSU19FUShRVFIsMCwsLCwpQEZGX1NITERSU19FUShBTk4sMCwsLCwpKQ==&amp;WINDOW=FIRST_POP","UP&amp;HEIGHT=450&amp;WIDTH=450&amp;START_MAXIMIZED=FALSE&amp;VAR:CALENDAR=US&amp;VAR:SYMBOL=WFR&amp;VAR:INDEX=0"}</definedName>
    <definedName name="_2_11" localSheetId="3">#REF!</definedName>
    <definedName name="_2_11">#REF!</definedName>
    <definedName name="_2_wrn.²Ä1­Ó¤ë1_Ü20¤H." localSheetId="3" hidden="1">{#N/A,#N/A,FALSE,"²Ä1­Ó¤ë"}</definedName>
    <definedName name="_2_wrn.²Ä1­Ó¤ë1_Ü20¤H." hidden="1">{#N/A,#N/A,FALSE,"²Ä1­Ó¤ë"}</definedName>
    <definedName name="_20___123Graph_B_KD956" hidden="1">'[20]DATA 91-98'!$O$897:$O$1331</definedName>
    <definedName name="_20__123Graph_AChart_22H" hidden="1">[34]CANADA!$G$35:$G$41</definedName>
    <definedName name="_20__123Graph_BCHART_111" hidden="1">[33]Menu!$D$24:$M$24</definedName>
    <definedName name="_20__123Graph_BCHART_2" hidden="1">[30]B!$D$6:$V$6</definedName>
    <definedName name="_20__123Graph_CCHART_112" hidden="1">[38]Menu!$D$19:$M$19</definedName>
    <definedName name="_20__FDSAUDITLINK__" localSheetId="3" hidden="1">{"fdsup://directions/FAT Viewer?action=UPDATE&amp;creator=factset&amp;DYN_ARGS=TRUE&amp;DOC_NAME=FAT:FQL_AUDITING_CLIENT_TEMPLATE.FAT&amp;display_string=Audit&amp;VAR:KEY=BKPOBUBWLU&amp;VAR:QUERY=RkZfRVBTX0RJTChDQUwsMTIvMzEvMjAwOCk=&amp;WINDOW=FIRST_POPUP&amp;HEIGHT=450&amp;WIDTH=450&amp;START_MA","XIMIZED=FALSE&amp;VAR:CALENDAR=US&amp;VAR:SYMBOL=508657&amp;VAR:INDEX=0"}</definedName>
    <definedName name="_20__FDSAUDITLINK__" hidden="1">{"fdsup://directions/FAT Viewer?action=UPDATE&amp;creator=factset&amp;DYN_ARGS=TRUE&amp;DOC_NAME=FAT:FQL_AUDITING_CLIENT_TEMPLATE.FAT&amp;display_string=Audit&amp;VAR:KEY=BKPOBUBWLU&amp;VAR:QUERY=RkZfRVBTX0RJTChDQUwsMTIvMzEvMjAwOCk=&amp;WINDOW=FIRST_POPUP&amp;HEIGHT=450&amp;WIDTH=450&amp;START_MA","XIMIZED=FALSE&amp;VAR:CALENDAR=US&amp;VAR:SYMBOL=508657&amp;VAR:INDEX=0"}</definedName>
    <definedName name="_21___123Graph_BIND9596" hidden="1">'[20]DATA 91-98'!$AL$1022:$AL$1331</definedName>
    <definedName name="_21__123Graph_AChart_23C" hidden="1">[37]OtherKPI!#REF!</definedName>
    <definedName name="_21__123Graph_AGROWTH_REVS_B" localSheetId="3" hidden="1">#REF!</definedName>
    <definedName name="_21__123Graph_AGROWTH_REVS_B" hidden="1">#REF!</definedName>
    <definedName name="_21__123Graph_BCHART_112" hidden="1">[33]Menu!$D$18:$M$18</definedName>
    <definedName name="_21__123Graph_BChart_2G" hidden="1">[36]EcoGraph!$J$11:$N$11</definedName>
    <definedName name="_21__123Graph_CCHART_26" hidden="1">[38]Menu!$D$92:$M$92</definedName>
    <definedName name="_21__123Graph_LBL_BMKT_MONTH" hidden="1">[17]SALES!#REF!</definedName>
    <definedName name="_22___123Graph_BINDX9196" hidden="1">'[20]DATA 91-98'!$V$5:$V$1331</definedName>
    <definedName name="_22__123Graph_AChart_24C" hidden="1">[37]OtherKPI!#REF!</definedName>
    <definedName name="_22__123Graph_BCHART_111" hidden="1">[35]Menu!$D$24:$M$24</definedName>
    <definedName name="_22__123Graph_BCHART_26" hidden="1">[33]Menu!$D$88:$M$88</definedName>
    <definedName name="_22__123Graph_BCHART_3" hidden="1">[30]B!$D$13:$V$13</definedName>
    <definedName name="_22__123Graph_CCHART_30" hidden="1">[38]Menu!$D$12:$M$12</definedName>
    <definedName name="_225__123Graph_BCHART_1" hidden="1">[42]synthgraph!#REF!</definedName>
    <definedName name="_226__123Graph_BCHART_3" localSheetId="3" hidden="1">#REF!</definedName>
    <definedName name="_226__123Graph_BCHART_3" hidden="1">#REF!</definedName>
    <definedName name="_23___123Graph_BINDX95" hidden="1">'[20]DATA 91-98'!$AB$897:$AB$1116</definedName>
    <definedName name="_23__123Graph_AChart_24I" hidden="1">[34]EURSLS!$G$35:$G$51</definedName>
    <definedName name="_23__123Graph_BCHART_112" hidden="1">[35]Menu!$D$18:$M$18</definedName>
    <definedName name="_23__123Graph_BCHART_29" hidden="1">[33]Menu!#REF!</definedName>
    <definedName name="_23__123Graph_BChart_3G" hidden="1">[36]EcoGraph!$J$31:$M$31</definedName>
    <definedName name="_23__123Graph_CGROWTH_REVS_A" localSheetId="3" hidden="1">#REF!</definedName>
    <definedName name="_23__123Graph_CGROWTH_REVS_A" hidden="1">#REF!</definedName>
    <definedName name="_24___123Graph_BINDX96" hidden="1">'[20]DATA 91-98'!$AG$1116:$AG$1331</definedName>
    <definedName name="_24__123Graph_AChart_25C" hidden="1">[37]OtherKPI!#REF!</definedName>
    <definedName name="_24__123Graph_BCHART_26" hidden="1">[35]Menu!$D$88:$M$88</definedName>
    <definedName name="_24__123Graph_BCHART_4" hidden="1">[30]B!$D$22:$V$22</definedName>
    <definedName name="_24__123Graph_BGROSS_MARGINS" localSheetId="3" hidden="1">#REF!</definedName>
    <definedName name="_24__123Graph_BGROSS_MARGINS" hidden="1">#REF!</definedName>
    <definedName name="_24__123Graph_CGROWTH_REVS_B" localSheetId="3" hidden="1">#REF!</definedName>
    <definedName name="_24__123Graph_CGROWTH_REVS_B" hidden="1">#REF!</definedName>
    <definedName name="_24__123Graph_LBL_BMKT_YTD" localSheetId="3" hidden="1">[17]SALES!#REF!</definedName>
    <definedName name="_24__123Graph_LBL_BMKT_YTD" hidden="1">[17]SALES!#REF!</definedName>
    <definedName name="_25___123Graph_BMKT_MONTH" localSheetId="3" hidden="1">[17]SALES!#REF!</definedName>
    <definedName name="_25___123Graph_BMKT_MONTH" hidden="1">[17]SALES!#REF!</definedName>
    <definedName name="_25__123Graph_ACHART_26" hidden="1">[33]Menu!$D$83:$M$83</definedName>
    <definedName name="_25__123Graph_BChart_4G" hidden="1">[36]EcoGraph!$Q$11:$S$11</definedName>
    <definedName name="_25__123Graph_BGROWTH_REVS_A" localSheetId="3" hidden="1">#REF!</definedName>
    <definedName name="_25__123Graph_BGROWTH_REVS_A" hidden="1">#REF!</definedName>
    <definedName name="_25__123Graph_DCHART_112" hidden="1">[38]Menu!$D$16:$M$16</definedName>
    <definedName name="_254__123Graph_DCHART_1" hidden="1">[42]synthgraph!#REF!</definedName>
    <definedName name="_26___123Graph_BMKT_YTD" hidden="1">[17]SALES!#REF!</definedName>
    <definedName name="_26__123Graph_AChart_26C" hidden="1">[37]OtherKPI!#REF!</definedName>
    <definedName name="_26__123Graph_BCHART_5" hidden="1">[30]B!$D$31:$V$31</definedName>
    <definedName name="_26__123Graph_BGROWTH_REVS_B" localSheetId="3" hidden="1">#REF!</definedName>
    <definedName name="_26__123Graph_BGROWTH_REVS_B" hidden="1">#REF!</definedName>
    <definedName name="_26__123Graph_DGROWTH_REVS_A" localSheetId="3" hidden="1">#REF!</definedName>
    <definedName name="_26__123Graph_DGROWTH_REVS_A" hidden="1">#REF!</definedName>
    <definedName name="_27___123Graph_C_KD956" hidden="1">'[20]DATA 91-98'!$Q$897:$Q$1331</definedName>
    <definedName name="_27__123Graph_AChart_26J" hidden="1">[34]PACRIM!$G$35:$G$41</definedName>
    <definedName name="_27__123Graph_BCHART_29" hidden="1">[35]Menu!#REF!</definedName>
    <definedName name="_27__123Graph_BCHART_6" hidden="1">[30]B!$D$37:$I$37</definedName>
    <definedName name="_27__123Graph_CCHART_111" hidden="1">[33]Menu!$D$25:$M$25</definedName>
    <definedName name="_27__123Graph_DGROWTH_REVS_B" localSheetId="3" hidden="1">#REF!</definedName>
    <definedName name="_27__123Graph_DGROWTH_REVS_B" hidden="1">#REF!</definedName>
    <definedName name="_27__123Graph_XMKT_MONTH" hidden="1">[17]SALES!#REF!</definedName>
    <definedName name="_28___123Graph_CIND9596" hidden="1">'[20]DATA 91-98'!$AM$1022:$AM$1331</definedName>
    <definedName name="_28__123Graph_AChart_27C" hidden="1">[37]OtherKPI!#REF!</definedName>
    <definedName name="_28__123Graph_BCHART_7" hidden="1">[30]B!$D$42:$J$42</definedName>
    <definedName name="_28__123Graph_CCHART_112" hidden="1">[33]Menu!$D$19:$M$19</definedName>
    <definedName name="_28__123Graph_XCHART_112" hidden="1">[38]Menu!$AF$15:$AO$15</definedName>
    <definedName name="_282__123Graph_LBL_ACHART_1" hidden="1">[42]synthgraph!#REF!</definedName>
    <definedName name="_283__123Graph_LBL_ACHART_3" localSheetId="3" hidden="1">#REF!</definedName>
    <definedName name="_283__123Graph_LBL_ACHART_3" hidden="1">#REF!</definedName>
    <definedName name="_29___123Graph_CINDX9196" hidden="1">'[20]DATA 91-98'!$W$5:$W$1331</definedName>
    <definedName name="_29__123Graph_AChart_28K" hidden="1">[34]LAMER!$G$35:$G$45</definedName>
    <definedName name="_29__123Graph_BCHART_8" hidden="1">[30]B!$D$48:$J$48</definedName>
    <definedName name="_29__123Graph_CCHART_26" hidden="1">[33]Menu!$D$92:$M$92</definedName>
    <definedName name="_29__123Graph_XChart_1A" localSheetId="3" hidden="1">#REF!</definedName>
    <definedName name="_29__123Graph_XChart_1A" hidden="1">#REF!</definedName>
    <definedName name="_29__0_S" localSheetId="3" hidden="1">#REF!</definedName>
    <definedName name="_29__0_S" hidden="1">#REF!</definedName>
    <definedName name="_2Excel_BuiltIn_Print_Area_2_1_1_1_1_1_1_1_1_1_1_1">#REF!</definedName>
    <definedName name="_2wrn.²Ä1­Ó¤ë1_Ü20¤H." localSheetId="3" hidden="1">{#N/A,#N/A,FALSE,"²Ä1­Ó¤ë"}</definedName>
    <definedName name="_2wrn.²Ä1­Ó¤ë1_Ü20¤H." hidden="1">{#N/A,#N/A,FALSE,"²Ä1­Ó¤ë"}</definedName>
    <definedName name="_3___123Graph_A_BP96" hidden="1">'[20]DATA 91-98'!$F$1116:$F$1331</definedName>
    <definedName name="_3__123Graph_ACHART_11" hidden="1">[30]B!$D$66:$V$66</definedName>
    <definedName name="_3__123Graph_ACHART_111" hidden="1">[33]Menu!$D$23:$M$23</definedName>
    <definedName name="_3__123Graph_ACHART_112" hidden="1">[38]Menu!$D$17:$M$17</definedName>
    <definedName name="_3__123Graph_AMKT_MONTH" hidden="1">[17]SALES!#REF!</definedName>
    <definedName name="_3__123Graph_CChart_1A" hidden="1">[31]A!$C$136:$J$136</definedName>
    <definedName name="_3__FDSAUDITLINK__" localSheetId="3" hidden="1">{"fdsup://directions/FAT Viewer?action=UPDATE&amp;creator=factset&amp;DYN_ARGS=TRUE&amp;DOC_NAME=FAT:FQL_AUDITING_CLIENT_TEMPLATE.FAT&amp;display_string=Audit&amp;VAR:KEY=STEHOJQRCL&amp;VAR:QUERY=KEZGX1NITERSU19FUShRVFIsMCwsLCwpQEZGX1NITERSU19FUShBTk4sMCwsLCwpKQ==&amp;WINDOW=FIRST_POP","UP&amp;HEIGHT=450&amp;WIDTH=450&amp;START_MAXIMIZED=FALSE&amp;VAR:CALENDAR=US&amp;VAR:SYMBOL=ENER&amp;VAR:INDEX=0"}</definedName>
    <definedName name="_3__FDSAUDITLINK__" hidden="1">{"fdsup://directions/FAT Viewer?action=UPDATE&amp;creator=factset&amp;DYN_ARGS=TRUE&amp;DOC_NAME=FAT:FQL_AUDITING_CLIENT_TEMPLATE.FAT&amp;display_string=Audit&amp;VAR:KEY=STEHOJQRCL&amp;VAR:QUERY=KEZGX1NITERSU19FUShRVFIsMCwsLCwpQEZGX1NITERSU19FUShBTk4sMCwsLCwpKQ==&amp;WINDOW=FIRST_POP","UP&amp;HEIGHT=450&amp;WIDTH=450&amp;START_MAXIMIZED=FALSE&amp;VAR:CALENDAR=US&amp;VAR:SYMBOL=ENER&amp;VAR:INDEX=0"}</definedName>
    <definedName name="_3_0_Table2_" hidden="1">#REF!</definedName>
    <definedName name="_3_12" localSheetId="3">#REF!</definedName>
    <definedName name="_3_12">#REF!</definedName>
    <definedName name="_30___123Graph_CINDX95" hidden="1">'[20]DATA 91-98'!$AC$897:$AC$1116</definedName>
    <definedName name="_30__123Graph_ACHART_29" hidden="1">[33]Menu!#REF!</definedName>
    <definedName name="_30__123Graph_BCHART_9" hidden="1">[30]B!$F$84:$F$184</definedName>
    <definedName name="_30__123Graph_BGROSS_MARGINS" localSheetId="3" hidden="1">#REF!</definedName>
    <definedName name="_30__123Graph_BGROSS_MARGINS" hidden="1">#REF!</definedName>
    <definedName name="_30__123Graph_CCHART_30" hidden="1">[33]Menu!$D$12:$M$12</definedName>
    <definedName name="_30__123Graph_XChart_2A" localSheetId="3" hidden="1">#REF!</definedName>
    <definedName name="_30__123Graph_XChart_2A" hidden="1">#REF!</definedName>
    <definedName name="_30__123Graph_XMKT_YTD" hidden="1">[17]SALES!#REF!</definedName>
    <definedName name="_31___123Graph_CINDX96" hidden="1">'[20]DATA 91-98'!$AH$1116:$AH$1331</definedName>
    <definedName name="_31__123Graph_AChart_2A" localSheetId="3" hidden="1">#REF!</definedName>
    <definedName name="_31__123Graph_AChart_2A" hidden="1">#REF!</definedName>
    <definedName name="_31__123Graph_CCHART_1" hidden="1">[30]B!$D$8:$V$8</definedName>
    <definedName name="_31__123Graph_CGROWTH_REVS_A" localSheetId="3" hidden="1">#REF!</definedName>
    <definedName name="_31__123Graph_CGROWTH_REVS_A" hidden="1">#REF!</definedName>
    <definedName name="_31__123Graph_XCHART_30" hidden="1">[38]Menu!$AF$15:$AO$15</definedName>
    <definedName name="_311__123Graph_LBL_DCHART_1" hidden="1">[42]synthgraph!#REF!</definedName>
    <definedName name="_32___123Graph_DIND9596" hidden="1">'[20]DATA 91-98'!$AN$1022:$AN$1331</definedName>
    <definedName name="_32__123Graph_ACHART_30" hidden="1">[33]Menu!$D$11:$M$11</definedName>
    <definedName name="_32__123Graph_CCHART_10" hidden="1">[30]B!$D$59:$V$59</definedName>
    <definedName name="_32__123Graph_CGROWTH_REVS_B" localSheetId="3" hidden="1">#REF!</definedName>
    <definedName name="_32__123Graph_CGROWTH_REVS_B" hidden="1">#REF!</definedName>
    <definedName name="_32_0_S" localSheetId="3" hidden="1">#REF!</definedName>
    <definedName name="_32_0_S" hidden="1">#REF!</definedName>
    <definedName name="_33___123Graph_DINDX9196" hidden="1">'[20]DATA 91-98'!$X$5:$X$1331</definedName>
    <definedName name="_33__123Graph_AChart_30P" hidden="1">[34]Facilities!$H$28:$H$35</definedName>
    <definedName name="_33__123Graph_BGROWTH_REVS_A" localSheetId="3" hidden="1">#REF!</definedName>
    <definedName name="_33__123Graph_BGROWTH_REVS_A" hidden="1">#REF!</definedName>
    <definedName name="_33__123Graph_CCHART_11" hidden="1">[30]B!$D$68:$V$68</definedName>
    <definedName name="_33__123Graph_DCHART_112" hidden="1">[33]Menu!$D$16:$M$16</definedName>
    <definedName name="_33_0_Table2_" localSheetId="3" hidden="1">#REF!</definedName>
    <definedName name="_33_0_Table2_" hidden="1">#REF!</definedName>
    <definedName name="_34___123Graph_DINDX95" hidden="1">'[20]DATA 91-98'!$AD$897:$AD$1116</definedName>
    <definedName name="_34__123Graph_AChart_31P" hidden="1">[34]Facilities!$D$20:$H$20</definedName>
    <definedName name="_34__123Graph_CCHART_3" hidden="1">[30]B!$D$14:$V$14</definedName>
    <definedName name="_34__123Graph_DGROWTH_REVS_A" localSheetId="3" hidden="1">#REF!</definedName>
    <definedName name="_34__123Graph_DGROWTH_REVS_A" hidden="1">#REF!</definedName>
    <definedName name="_34_0_Table2_" localSheetId="3" hidden="1">#REF!</definedName>
    <definedName name="_34_0_Table2_" hidden="1">#REF!</definedName>
    <definedName name="_35___123Graph_DINDX96" hidden="1">'[20]DATA 91-98'!$AI$1116:$AI$1331</definedName>
    <definedName name="_35__123Graph_ACHART_1" hidden="1">[42]synthgraph!#REF!</definedName>
    <definedName name="_35__123Graph_AChart_34R" hidden="1">'[34]Emp Rel'!#REF!</definedName>
    <definedName name="_35__123Graph_CChart_3G" hidden="1">[36]EcoGraph!$J$32:$M$32</definedName>
    <definedName name="_35__123Graph_DGROWTH_REVS_B" localSheetId="3" hidden="1">#REF!</definedName>
    <definedName name="_35__123Graph_DGROWTH_REVS_B" hidden="1">#REF!</definedName>
    <definedName name="_36___123Graph_LBL_AMKT_MONTH" hidden="1">[17]SALES!#REF!</definedName>
    <definedName name="_36__123Graph_ACHART_3" localSheetId="3" hidden="1">#REF!</definedName>
    <definedName name="_36__123Graph_ACHART_3" hidden="1">#REF!</definedName>
    <definedName name="_36__123Graph_AChart_35R" hidden="1">'[34]Emp Rel'!#REF!</definedName>
    <definedName name="_36__123Graph_BGROWTH_REVS_B" localSheetId="3" hidden="1">#REF!</definedName>
    <definedName name="_36__123Graph_BGROWTH_REVS_B" hidden="1">#REF!</definedName>
    <definedName name="_36__123Graph_CCHART_4" hidden="1">[30]B!$D$23:$V$23</definedName>
    <definedName name="_36__123Graph_XCHART_112" hidden="1">[33]Menu!$AF$15:$AO$15</definedName>
    <definedName name="_37___123Graph_LBL_AMKT_YTD" hidden="1">[17]SALES!#REF!</definedName>
    <definedName name="_37__123Graph_AChart_36S" hidden="1">'[34]Sales Rel'!#REF!</definedName>
    <definedName name="_37__123Graph_CCHART_111" hidden="1">[35]Menu!$D$25:$M$25</definedName>
    <definedName name="_37__123Graph_CCHART_5" hidden="1">[30]B!$D$32:$V$32</definedName>
    <definedName name="_37__123Graph_XChart_1A" localSheetId="3" hidden="1">#REF!</definedName>
    <definedName name="_37__123Graph_XChart_1A" hidden="1">#REF!</definedName>
    <definedName name="_38___123Graph_LBL_B_KD956" hidden="1">'[20]DATA 91-98'!$P$897:$P$1331</definedName>
    <definedName name="_38__123Graph_AChart_37S" hidden="1">'[34]Sales Rel'!#REF!</definedName>
    <definedName name="_38__123Graph_CCHART_112" hidden="1">[35]Menu!$D$19:$M$19</definedName>
    <definedName name="_38__123Graph_CCHART_7" hidden="1">[30]B!$D$43:$J$43</definedName>
    <definedName name="_38__123Graph_XChart_2A" localSheetId="3" hidden="1">#REF!</definedName>
    <definedName name="_38__123Graph_XChart_2A" hidden="1">#REF!</definedName>
    <definedName name="_380_KVA_Genset">'[43]5 - CITICORP'!$A$50</definedName>
    <definedName name="_380_KVA_GensetI">'[43]5 - CITICORP'!$A$363</definedName>
    <definedName name="_380KVA_Gen_Sets_3">'[44]Lakshmi GF'!#REF!</definedName>
    <definedName name="_39___123Graph_LBL_BMKT_MONTH" localSheetId="3" hidden="1">[17]SALES!#REF!</definedName>
    <definedName name="_39___123Graph_LBL_BMKT_MONTH" hidden="1">[17]SALES!#REF!</definedName>
    <definedName name="_39__123Graph_AChart_38T" localSheetId="3" hidden="1">'[34]Trav Ent'!#REF!</definedName>
    <definedName name="_39__123Graph_AChart_38T" hidden="1">'[34]Trav Ent'!#REF!</definedName>
    <definedName name="_39__123Graph_CCHART_26" hidden="1">[35]Menu!$D$92:$M$92</definedName>
    <definedName name="_39__123Graph_CCHART_8" hidden="1">[30]B!$D$49:$J$49</definedName>
    <definedName name="_39__123Graph_XCHART_30" hidden="1">[33]Menu!$AF$15:$AO$15</definedName>
    <definedName name="_395_0_0Cwvu.GREY_A" hidden="1">[45]TargIS!#REF!</definedName>
    <definedName name="_3Excel_BuiltIn_Print_Area_3_1_1_1_1_1_1_1_1_1">#REF!</definedName>
    <definedName name="_3wrn.²Ä1­Ó¤ë1_Ü20¤H." localSheetId="3" hidden="1">{#N/A,#N/A,FALSE,"²Ä1­Ó¤ë"}</definedName>
    <definedName name="_3wrn.²Ä1­Ó¤ë1_Ü20¤H." hidden="1">{#N/A,#N/A,FALSE,"²Ä1­Ó¤ë"}</definedName>
    <definedName name="_4___123Graph_A_DM9196" hidden="1">'[20]DATA 91-98'!$D$5:$D$1331</definedName>
    <definedName name="_4__123Graph_ACHART_111" hidden="1">[35]Menu!$D$23:$M$23</definedName>
    <definedName name="_4__123Graph_ACHART_112" hidden="1">[33]Menu!$D$17:$M$17</definedName>
    <definedName name="_4__123Graph_AChart_1A" localSheetId="3" hidden="1">#REF!</definedName>
    <definedName name="_4__123Graph_AChart_1A" hidden="1">#REF!</definedName>
    <definedName name="_4__123Graph_AChart_1G" hidden="1">[36]EcoGraph!$C$10:$G$10</definedName>
    <definedName name="_4__123Graph_DChart_1A" hidden="1">[31]A!$C$137:$J$137</definedName>
    <definedName name="_4__FDSAUDITLINK__" localSheetId="3" hidden="1">{"fdsup://directions/FAT Viewer?action=UPDATE&amp;creator=factset&amp;DYN_ARGS=TRUE&amp;DOC_NAME=FAT:FQL_AUDITING_CLIENT_TEMPLATE.FAT&amp;display_string=Audit&amp;VAR:KEY=YJEHCNKZAN&amp;VAR:QUERY=KEZGX1NITERSU19FUShRVFIsMCwsLCwpQEZGX1NITERSU19FUShBTk4sMCwsLCwpKQ==&amp;WINDOW=FIRST_POP","UP&amp;HEIGHT=450&amp;WIDTH=450&amp;START_MAXIMIZED=FALSE&amp;VAR:CALENDAR=US&amp;VAR:SYMBOL=CSIQ&amp;VAR:INDEX=0"}</definedName>
    <definedName name="_4__FDSAUDITLINK__" hidden="1">{"fdsup://directions/FAT Viewer?action=UPDATE&amp;creator=factset&amp;DYN_ARGS=TRUE&amp;DOC_NAME=FAT:FQL_AUDITING_CLIENT_TEMPLATE.FAT&amp;display_string=Audit&amp;VAR:KEY=YJEHCNKZAN&amp;VAR:QUERY=KEZGX1NITERSU19FUShRVFIsMCwsLCwpQEZGX1NITERSU19FUShBTk4sMCwsLCwpKQ==&amp;WINDOW=FIRST_POP","UP&amp;HEIGHT=450&amp;WIDTH=450&amp;START_MAXIMIZED=FALSE&amp;VAR:CALENDAR=US&amp;VAR:SYMBOL=CSIQ&amp;VAR:INDEX=0"}</definedName>
    <definedName name="_4_13" localSheetId="3">#REF!</definedName>
    <definedName name="_4_13">#REF!</definedName>
    <definedName name="_40___123Graph_LBL_BMKT_YTD" localSheetId="3" hidden="1">[17]SALES!#REF!</definedName>
    <definedName name="_40___123Graph_LBL_BMKT_YTD" hidden="1">[17]SALES!#REF!</definedName>
    <definedName name="_40__123Graph_AChart_39T" localSheetId="3" hidden="1">'[34]Trav Ent'!#REF!</definedName>
    <definedName name="_40__123Graph_AChart_39T" hidden="1">'[34]Trav Ent'!#REF!</definedName>
    <definedName name="_40__123Graph_CCHART_30" hidden="1">[35]Menu!$D$12:$M$12</definedName>
    <definedName name="_40__123Graph_CCHART_9" hidden="1">[30]B!$G$84:$G$184</definedName>
    <definedName name="_41___123Graph_X_BP9196" hidden="1">'[20]DATA 91-98'!$B$5:$B$1331</definedName>
    <definedName name="_41__123Graph_AChart_3A" hidden="1">[37]OtherKPI!#REF!</definedName>
    <definedName name="_41__123Graph_BCHART_1" hidden="1">[42]synthgraph!#REF!</definedName>
    <definedName name="_41__123Graph_DCHART_1" hidden="1">[30]B!$D$9:$V$9</definedName>
    <definedName name="_42___123Graph_X_BP95" hidden="1">'[20]DATA 91-98'!$A$897:$A$1116</definedName>
    <definedName name="_42__123Graph_AChart_40U" hidden="1">'[34]Sal Ben'!#REF!</definedName>
    <definedName name="_42__123Graph_BCHART_3" localSheetId="3" hidden="1">#REF!</definedName>
    <definedName name="_42__123Graph_BCHART_3" hidden="1">#REF!</definedName>
    <definedName name="_42__123Graph_DCHART_10" hidden="1">[30]B!$D$60:$V$60</definedName>
    <definedName name="_43___123Graph_X_BP96" hidden="1">'[20]DATA 91-98'!$B$1116:$B$1331</definedName>
    <definedName name="_43__123Graph_AChart_41U" hidden="1">'[34]Sal Ben'!#REF!</definedName>
    <definedName name="_43__123Graph_CGROWTH_REVS_A" localSheetId="3" hidden="1">#REF!</definedName>
    <definedName name="_43__123Graph_CGROWTH_REVS_A" hidden="1">#REF!</definedName>
    <definedName name="_43__123Graph_DCHART_11" hidden="1">[30]B!$D$69:$V$69</definedName>
    <definedName name="_43__0_S" localSheetId="3" hidden="1">#REF!</definedName>
    <definedName name="_43__0_S" hidden="1">#REF!</definedName>
    <definedName name="_44___123Graph_X_DM9196" hidden="1">'[20]DATA 91-98'!$B$5:$B$1331</definedName>
    <definedName name="_44__123Graph_AChart_42V" hidden="1">'[34]Offic Supp'!#REF!</definedName>
    <definedName name="_44__123Graph_DCHART_3" hidden="1">[30]B!$D$15:$V$15</definedName>
    <definedName name="_45___123Graph_X_DM95" hidden="1">'[20]DATA 91-98'!$A$897:$A$1116</definedName>
    <definedName name="_45__123Graph_AChart_43V" hidden="1">'[34]Offic Supp'!#REF!</definedName>
    <definedName name="_45__123Graph_DCHART_4" hidden="1">[30]B!$D$24:$V$24</definedName>
    <definedName name="_46___123Graph_X_DM96" hidden="1">'[20]DATA 91-98'!$B$1116:$B$1331</definedName>
    <definedName name="_46__123Graph_AChart_44W" hidden="1">'[34]Sales Bonus'!#REF!</definedName>
    <definedName name="_46__123Graph_CGROWTH_REVS_B" localSheetId="3" hidden="1">#REF!</definedName>
    <definedName name="_46__123Graph_CGROWTH_REVS_B" hidden="1">#REF!</definedName>
    <definedName name="_46__123Graph_DCHART_7" hidden="1">[30]B!$D$44:$J$44</definedName>
    <definedName name="_46_0_S" localSheetId="3" hidden="1">#REF!</definedName>
    <definedName name="_46_0_S" hidden="1">#REF!</definedName>
    <definedName name="_47___123Graph_X_JY9196" hidden="1">'[20]DATA 91-98'!$B$5:$B$1331</definedName>
    <definedName name="_47__123Graph_AChart_45W" hidden="1">'[34]Offic Supp'!#REF!</definedName>
    <definedName name="_47__123Graph_DCHART_1" hidden="1">[42]synthgraph!#REF!</definedName>
    <definedName name="_47__123Graph_DCHART_112" hidden="1">[35]Menu!$D$16:$M$16</definedName>
    <definedName name="_47__123Graph_DCHART_8" hidden="1">[30]B!$D$50:$J$50</definedName>
    <definedName name="_47_0_S" localSheetId="3" hidden="1">#REF!</definedName>
    <definedName name="_47_0_S" hidden="1">#REF!</definedName>
    <definedName name="_48___123Graph_X_JY95" hidden="1">'[20]DATA 91-98'!$A$897:$A$1116</definedName>
    <definedName name="_48__123Graph_AChart_46X" hidden="1">[34]Headcount!$D$20:$H$20</definedName>
    <definedName name="_48__123Graph_DCHART_9" hidden="1">[30]B!$H$84:$H$184</definedName>
    <definedName name="_48_0_S" localSheetId="3" hidden="1">#REF!</definedName>
    <definedName name="_48_0_S" hidden="1">#REF!</definedName>
    <definedName name="_49___123Graph_X_JY96" hidden="1">'[20]DATA 91-98'!$B$1116:$B$1331</definedName>
    <definedName name="_49__123Graph_AChart_47X" hidden="1">[34]Headcount!$D$38:$H$38</definedName>
    <definedName name="_49__123Graph_ACHART_6" hidden="1">[46]geography!$C$3:$C$7</definedName>
    <definedName name="_49__123Graph_ECHART_10" hidden="1">[30]B!$D$61:$V$61</definedName>
    <definedName name="_4Excel_BuiltIn_Print_Area_5_1_1_1_1">#REF!</definedName>
    <definedName name="_4wrn.²Ä1­Ó¤ë1_Ü20¤H." localSheetId="3" hidden="1">{#N/A,#N/A,FALSE,"²Ä1­Ó¤ë"}</definedName>
    <definedName name="_4wrn.²Ä1­Ó¤ë1_Ü20¤H." hidden="1">{#N/A,#N/A,FALSE,"²Ä1­Ó¤ë"}</definedName>
    <definedName name="_5.0_Hire_and_running_charges_of_winch___grab">[47]SOR!#REF!</definedName>
    <definedName name="_5___123Graph_A_DM95" hidden="1">'[20]DATA 91-98'!$D$897:$D$1116</definedName>
    <definedName name="_5__123Graph_ACHART_112" hidden="1">[35]Menu!$D$17:$M$17</definedName>
    <definedName name="_5__123Graph_AChart_11B" hidden="1">[37]OtherKPI!#REF!</definedName>
    <definedName name="_5__123Graph_ACHART_2" hidden="1">[30]B!$D$5:$V$5</definedName>
    <definedName name="_5__123Graph_ACHART_26" hidden="1">[38]Menu!$D$83:$M$83</definedName>
    <definedName name="_5__123Graph_EChart_1A" hidden="1">[31]A!$C$138:$J$138</definedName>
    <definedName name="_5__FDSAUDITLINK__" localSheetId="3" hidden="1">{"fdsup://Directions/FactSet Auditing Viewer?action=AUDIT_VALUE&amp;DB=129&amp;ID1=23282010&amp;VALUEID=01001&amp;SDATE=2008&amp;PERIODTYPE=ANN_STD&amp;window=popup_no_bar&amp;width=385&amp;height=120&amp;START_MAXIMIZED=FALSE&amp;creator=factset&amp;display_string=Audit"}</definedName>
    <definedName name="_5__FDSAUDITLINK__" hidden="1">{"fdsup://Directions/FactSet Auditing Viewer?action=AUDIT_VALUE&amp;DB=129&amp;ID1=23282010&amp;VALUEID=01001&amp;SDATE=2008&amp;PERIODTYPE=ANN_STD&amp;window=popup_no_bar&amp;width=385&amp;height=120&amp;START_MAXIMIZED=FALSE&amp;creator=factset&amp;display_string=Audit"}</definedName>
    <definedName name="_5_14">#REF!</definedName>
    <definedName name="_50___123Graph_X_KD9196" hidden="1">'[20]DATA 91-98'!$B$5:$B$1331</definedName>
    <definedName name="_50__123Graph_AChart_4A" hidden="1">[37]OtherKPI!#REF!</definedName>
    <definedName name="_50__123Graph_DGROWTH_REVS_A" localSheetId="3" hidden="1">#REF!</definedName>
    <definedName name="_50__123Graph_DGROWTH_REVS_A" hidden="1">#REF!</definedName>
    <definedName name="_50__123Graph_ECHART_11" hidden="1">[30]B!$D$70:$V$70</definedName>
    <definedName name="_500_Kva_Generator_3">[48]ICICI!#REF!</definedName>
    <definedName name="_500_Kva_Generator_3_400Kva_3_Pannel_Boar_2">[48]ICICI!#REF!</definedName>
    <definedName name="_500KVA_Gen_Sets">'[44]Lakshmi GF'!#REF!</definedName>
    <definedName name="_51___123Graph_X_KD95" hidden="1">'[20]DATA 91-98'!$A$897:$A$1116</definedName>
    <definedName name="_51__123Graph_AChart_5A" hidden="1">[37]OtherKPI!#REF!</definedName>
    <definedName name="_51__123Graph_ECHART_3" hidden="1">[30]B!$D$17:$V$17</definedName>
    <definedName name="_52___123Graph_X_KD956" hidden="1">'[20]DATA 91-98'!$B$897:$B$1331</definedName>
    <definedName name="_52__123Graph_AChart_6A" hidden="1">[37]OtherKPI!#REF!</definedName>
    <definedName name="_52__123Graph_ECHART_4" hidden="1">[30]B!$D$25:$V$25</definedName>
    <definedName name="_52__123Graph_LBL_ACHART_1" hidden="1">[42]synthgraph!#REF!</definedName>
    <definedName name="_53___123Graph_X_KD96" hidden="1">'[20]DATA 91-98'!$B$1116:$B$1331</definedName>
    <definedName name="_53__123Graph_AChart_7A" hidden="1">[37]OtherKPI!#REF!</definedName>
    <definedName name="_53__123Graph_DGROWTH_REVS_B" localSheetId="3" hidden="1">#REF!</definedName>
    <definedName name="_53__123Graph_DGROWTH_REVS_B" hidden="1">#REF!</definedName>
    <definedName name="_53__123Graph_ECHART_8" hidden="1">[30]B!$D$51:$J$51</definedName>
    <definedName name="_53__123Graph_LBL_ACHART_3" localSheetId="3" hidden="1">#REF!</definedName>
    <definedName name="_53__123Graph_LBL_ACHART_3" hidden="1">#REF!</definedName>
    <definedName name="_54___123Graph_XIND9596" hidden="1">'[20]DATA 91-98'!$B$1022:$B$1331</definedName>
    <definedName name="_54__123Graph_AChart_8A" hidden="1">[37]OtherKPI!#REF!</definedName>
    <definedName name="_54__123Graph_ECHART_9" hidden="1">[30]B!$I$84:$I$184</definedName>
    <definedName name="_54__123Graph_XCHART_112" hidden="1">[35]Menu!$AF$15:$AO$15</definedName>
    <definedName name="_55___123Graph_XINDX9196" hidden="1">'[20]DATA 91-98'!$B$5:$B$1331</definedName>
    <definedName name="_55__123Graph_AChart_9A" hidden="1">[37]OtherKPI!#REF!</definedName>
    <definedName name="_55__123Graph_FCHART_10" hidden="1">[30]B!$D$62:$V$62</definedName>
    <definedName name="_55__123Graph_XChart_1A" localSheetId="3" hidden="1">#REF!</definedName>
    <definedName name="_55__123Graph_XChart_1A" hidden="1">#REF!</definedName>
    <definedName name="_55_0_Table2_" localSheetId="3" hidden="1">#REF!</definedName>
    <definedName name="_55_0_Table2_" hidden="1">#REF!</definedName>
    <definedName name="_56___123Graph_XINDX95" hidden="1">'[20]DATA 91-98'!$B$897:$B$1116</definedName>
    <definedName name="_56__123Graph_AGROSS_MARGINS" localSheetId="3" hidden="1">#REF!</definedName>
    <definedName name="_56__123Graph_AGROSS_MARGINS" hidden="1">#REF!</definedName>
    <definedName name="_56__123Graph_FCHART_11" hidden="1">[30]B!$D$71:$V$71</definedName>
    <definedName name="_56__123Graph_XChart_2A" localSheetId="3" hidden="1">#REF!</definedName>
    <definedName name="_56__123Graph_XChart_2A" hidden="1">#REF!</definedName>
    <definedName name="_56_0_Table2_" localSheetId="3" hidden="1">#REF!</definedName>
    <definedName name="_56_0_Table2_" hidden="1">#REF!</definedName>
    <definedName name="_57___123Graph_XINDX96" hidden="1">'[20]DATA 91-98'!$B$1116:$B$1331</definedName>
    <definedName name="_57__123Graph_AGROWTH_REVS_A" localSheetId="3" hidden="1">#REF!</definedName>
    <definedName name="_57__123Graph_AGROWTH_REVS_A" hidden="1">#REF!</definedName>
    <definedName name="_57__123Graph_FCHART_9" hidden="1">[30]B!$J$84:$J$184</definedName>
    <definedName name="_57__123Graph_XCHART_30" hidden="1">[35]Menu!$AF$15:$AO$15</definedName>
    <definedName name="_57_0_Table2_" localSheetId="3" hidden="1">#REF!</definedName>
    <definedName name="_57_0_Table2_" hidden="1">#REF!</definedName>
    <definedName name="_58___123Graph_XMKT_MONTH" hidden="1">[17]SALES!#REF!</definedName>
    <definedName name="_58__123Graph_AGROWTH_REVS_B" localSheetId="3" hidden="1">#REF!</definedName>
    <definedName name="_58__123Graph_AGROWTH_REVS_B" hidden="1">#REF!</definedName>
    <definedName name="_58__123Graph_LBL_DCHART_1" hidden="1">[42]synthgraph!#REF!</definedName>
    <definedName name="_58__123Graph_XCHART_10" hidden="1">[30]B!$D$55:$V$55</definedName>
    <definedName name="_59___123Graph_XMKT_YTD" hidden="1">[17]SALES!#REF!</definedName>
    <definedName name="_59__123Graph_BCHART_111" hidden="1">[33]Menu!$D$24:$M$24</definedName>
    <definedName name="_59__123Graph_XCHART_11" hidden="1">[30]B!$D$55:$V$55</definedName>
    <definedName name="_5Excel_BuiltIn_Print_Area_5_1_1_1_1_1_1">#REF!</definedName>
    <definedName name="_6___123Graph_A_DM96" hidden="1">'[20]DATA 91-98'!$D$1116:$D$1331</definedName>
    <definedName name="_6__123Graph_AChart_12B" hidden="1">[34]OEMCHN!$G$35:$G$44</definedName>
    <definedName name="_6__123Graph_AChart_1A" localSheetId="3" hidden="1">#REF!</definedName>
    <definedName name="_6__123Graph_AChart_1A" hidden="1">#REF!</definedName>
    <definedName name="_6__123Graph_ACHART_29" hidden="1">[38]Menu!#REF!</definedName>
    <definedName name="_6__123Graph_AChart_2G" hidden="1">[36]EcoGraph!$J$10:$N$10</definedName>
    <definedName name="_6__123Graph_AMKT_YTD" hidden="1">[17]SALES!#REF!</definedName>
    <definedName name="_6__123Graph_Aグラフ_1" localSheetId="3" hidden="1">#REF!</definedName>
    <definedName name="_6__123Graph_Aグラフ_1" hidden="1">#REF!</definedName>
    <definedName name="_6__123Graph_XChart_1A" hidden="1">[31]A!$C$131:$J$131</definedName>
    <definedName name="_6__FDSAUDITLINK__" localSheetId="3" hidden="1">{"fdsup://directions/FAT Viewer?action=UPDATE&amp;creator=factset&amp;DYN_ARGS=TRUE&amp;DOC_NAME=FAT:FQL_AUDITING_CLIENT_TEMPLATE.FAT&amp;display_string=Audit&amp;VAR:KEY=ROLMREFMVI&amp;VAR:QUERY=RkZfRUJJVERBX0lCKCdBTk4nLDIwMDkp&amp;WINDOW=FIRST_POPUP&amp;HEIGHT=450&amp;WIDTH=450&amp;START_MAXIMI","ZED=FALSE&amp;VAR:CALENDAR=US&amp;VAR:SYMBOL=EMN&amp;VAR:INDEX=0"}</definedName>
    <definedName name="_6__FDSAUDITLINK__" hidden="1">{"fdsup://directions/FAT Viewer?action=UPDATE&amp;creator=factset&amp;DYN_ARGS=TRUE&amp;DOC_NAME=FAT:FQL_AUDITING_CLIENT_TEMPLATE.FAT&amp;display_string=Audit&amp;VAR:KEY=ROLMREFMVI&amp;VAR:QUERY=RkZfRUJJVERBX0lCKCdBTk4nLDIwMDkp&amp;WINDOW=FIRST_POPUP&amp;HEIGHT=450&amp;WIDTH=450&amp;START_MAXIMI","ZED=FALSE&amp;VAR:CALENDAR=US&amp;VAR:SYMBOL=EMN&amp;VAR:INDEX=0"}</definedName>
    <definedName name="_6_15" localSheetId="3">#REF!</definedName>
    <definedName name="_6_15">#REF!</definedName>
    <definedName name="_60__123Graph_A_BP9196" hidden="1">'[20]DATA 91-98'!$F$5:$F$1331</definedName>
    <definedName name="_60__123Graph_BCHART_112" hidden="1">[33]Menu!$D$18:$M$18</definedName>
    <definedName name="_60__123Graph_XCHART_2" hidden="1">[30]B!$D$2:$V$2</definedName>
    <definedName name="_60_0_S" localSheetId="3" hidden="1">#REF!</definedName>
    <definedName name="_60_0_S" hidden="1">#REF!</definedName>
    <definedName name="_61__123Graph_A_BP95" hidden="1">'[20]DATA 91-98'!$F$897:$F$1116</definedName>
    <definedName name="_61__123Graph_BChart_12B" hidden="1">[34]OEMCHN!$F$35:$F$45</definedName>
    <definedName name="_61__123Graph_XChart_2G" hidden="1">[36]EcoGraph!$J$9:$N$9</definedName>
    <definedName name="_62__123Graph_A_BP96" hidden="1">'[20]DATA 91-98'!$F$1116:$F$1331</definedName>
    <definedName name="_62__123Graph_BChart_13B" hidden="1">[37]OtherKPI!#REF!</definedName>
    <definedName name="_62__123Graph_XCHART_3" hidden="1">[30]B!$D$10:$V$10</definedName>
    <definedName name="_63__123Graph_A_DM9196" hidden="1">'[20]DATA 91-98'!$D$5:$D$1331</definedName>
    <definedName name="_63__123Graph_BChart_14C" hidden="1">[34]NAFLD!$F$35:$F$49</definedName>
    <definedName name="_63__123Graph_XChart_3G" hidden="1">[36]EcoGraph!$J$28:$M$28</definedName>
    <definedName name="_63_0_Table2_" localSheetId="3" hidden="1">#REF!</definedName>
    <definedName name="_63_0_Table2_" hidden="1">#REF!</definedName>
    <definedName name="_64__123Graph_A_DM95" hidden="1">'[20]DATA 91-98'!$D$897:$D$1116</definedName>
    <definedName name="_64__123Graph_BChart_16B" hidden="1">[37]OtherKPI!#REF!</definedName>
    <definedName name="_64__123Graph_XCHART_4" hidden="1">[30]B!$D$10:$V$10</definedName>
    <definedName name="_64_0_Table2_" localSheetId="3" hidden="1">#REF!</definedName>
    <definedName name="_64_0_Table2_" hidden="1">#REF!</definedName>
    <definedName name="_65__123Graph_A_DM96" hidden="1">'[20]DATA 91-98'!$D$1116:$D$1331</definedName>
    <definedName name="_65__123Graph_BChart_16D" hidden="1">[34]NASENG!$F$35:$F$42</definedName>
    <definedName name="_65__123Graph_XChart_4G" hidden="1">[36]EcoGraph!$Q$8:$S$8</definedName>
    <definedName name="_65_0_Table2_" localSheetId="3" hidden="1">#REF!</definedName>
    <definedName name="_65_0_Table2_" hidden="1">#REF!</definedName>
    <definedName name="_66__123Graph_A_JY9196" hidden="1">'[20]DATA 91-98'!$E$5:$E$1331</definedName>
    <definedName name="_66__123Graph_BChart_17B" hidden="1">[37]OtherKPI!#REF!</definedName>
    <definedName name="_66__123Graph_XCHART_5" hidden="1">[30]B!$D$10:$V$10</definedName>
    <definedName name="_66_0_Table2_" localSheetId="3" hidden="1">#REF!</definedName>
    <definedName name="_66_0_Table2_" hidden="1">#REF!</definedName>
    <definedName name="_67__123Graph_A_JY95" hidden="1">'[20]DATA 91-98'!$E$897:$E$1116</definedName>
    <definedName name="_67__123Graph_BChart_18B" hidden="1">[37]OtherKPI!#REF!</definedName>
    <definedName name="_67__123Graph_XCHART_6" hidden="1">[30]B!$D$35:$I$35</definedName>
    <definedName name="_68__123Graph_A_JY96" hidden="1">'[20]DATA 91-98'!$E$1116:$E$1331</definedName>
    <definedName name="_68__123Graph_BChart_18E" hidden="1">[34]MAJMKT!$F$35:$F$45</definedName>
    <definedName name="_68__123Graph_XCHART_7" hidden="1">[30]B!$D$39:$J$39</definedName>
    <definedName name="_69__123Graph_A_KD9196" hidden="1">'[20]DATA 91-98'!$G$5:$G$1331</definedName>
    <definedName name="_69__123Graph_BChart_20G" hidden="1">[34]WWADMIN!$D$35:$D$44</definedName>
    <definedName name="_69__123Graph_XCHART_8" hidden="1">[30]B!$D$39:$J$39</definedName>
    <definedName name="_6Excel_BuiltIn_Print_Titles_3_1">[6]typetest!#REF!</definedName>
    <definedName name="_7___123Graph_A_JY9196" hidden="1">'[20]DATA 91-98'!$E$5:$E$1331</definedName>
    <definedName name="_7__123Graph_AChart_13B" hidden="1">[37]OtherKPI!#REF!</definedName>
    <definedName name="_7__123Graph_ACHART_26" hidden="1">[35]Menu!$D$83:$M$83</definedName>
    <definedName name="_7__123Graph_AChart_2A" localSheetId="3" hidden="1">#REF!</definedName>
    <definedName name="_7__123Graph_AChart_2A" hidden="1">#REF!</definedName>
    <definedName name="_7__123Graph_ACHART_3" hidden="1">[30]B!$D$12:$V$12</definedName>
    <definedName name="_7__FDSAUDITLINK__" localSheetId="3" hidden="1">{"fdsup://directions/FAT Viewer?action=UPDATE&amp;creator=factset&amp;DYN_ARGS=TRUE&amp;DOC_NAME=FAT:FQL_AUDITING_CLIENT_TEMPLATE.FAT&amp;display_string=Audit&amp;VAR:KEY=TYTIFGNANO&amp;VAR:QUERY=RkZfRUJJVERBX0lCKCdBTk4nLDIwMDkp&amp;WINDOW=FIRST_POPUP&amp;HEIGHT=450&amp;WIDTH=450&amp;START_MAXIMI","ZED=FALSE&amp;VAR:CALENDAR=US&amp;VAR:SYMBOL=ALB&amp;VAR:INDEX=0"}</definedName>
    <definedName name="_7__FDSAUDITLINK__" hidden="1">{"fdsup://directions/FAT Viewer?action=UPDATE&amp;creator=factset&amp;DYN_ARGS=TRUE&amp;DOC_NAME=FAT:FQL_AUDITING_CLIENT_TEMPLATE.FAT&amp;display_string=Audit&amp;VAR:KEY=TYTIFGNANO&amp;VAR:QUERY=RkZfRUJJVERBX0lCKCdBTk4nLDIwMDkp&amp;WINDOW=FIRST_POPUP&amp;HEIGHT=450&amp;WIDTH=450&amp;START_MAXIMI","ZED=FALSE&amp;VAR:CALENDAR=US&amp;VAR:SYMBOL=ALB&amp;VAR:INDEX=0"}</definedName>
    <definedName name="_7_0_Table2_" hidden="1">#REF!</definedName>
    <definedName name="_70__123Graph_A_KD95" hidden="1">'[20]DATA 91-98'!$G$897:$G$1116</definedName>
    <definedName name="_70__123Graph_BChart_21C" hidden="1">[37]OtherKPI!#REF!</definedName>
    <definedName name="_70__123Graph_XCHART_9" hidden="1">[30]B!$B$84:$B$184</definedName>
    <definedName name="_71__123Graph_A_KD956" hidden="1">'[20]DATA 91-98'!$G$897:$G$1331</definedName>
    <definedName name="_71__123Graph_BChart_22C" hidden="1">[37]OtherKPI!#REF!</definedName>
    <definedName name="_72__123Graph_A_KD96" hidden="1">'[20]DATA 91-98'!$G$1116:$G$1331</definedName>
    <definedName name="_72__123Graph_BChart_22H" hidden="1">[34]CANADA!$F$35:$F$45</definedName>
    <definedName name="_73__123Graph_AIND9596" hidden="1">'[20]DATA 91-98'!$AO$1022:$AO$1331</definedName>
    <definedName name="_73__123Graph_BChart_23C" hidden="1">[37]OtherKPI!#REF!</definedName>
    <definedName name="_73_0_0Cwvu.GREY_A" hidden="1">[45]TargIS!#REF!</definedName>
    <definedName name="_74__123Graph_AINDX9196" hidden="1">'[20]DATA 91-98'!$Y$5:$Y$1331</definedName>
    <definedName name="_74__123Graph_BChart_24C" hidden="1">[37]OtherKPI!#REF!</definedName>
    <definedName name="_75__123Graph_AINDX95" hidden="1">'[20]DATA 91-98'!$AE$897:$AE$1116</definedName>
    <definedName name="_75__123Graph_BChart_24I" hidden="1">[34]EURSLS!$F$35:$F$49</definedName>
    <definedName name="_76__123Graph_AINDX96" hidden="1">'[20]DATA 91-98'!$AJ$1116:$AJ$1331</definedName>
    <definedName name="_76__123Graph_BChart_25C" hidden="1">[37]OtherKPI!#REF!</definedName>
    <definedName name="_77__123Graph_AMKT_MONTH" hidden="1">[17]SALES!#REF!</definedName>
    <definedName name="_77__123Graph_BCHART_26" hidden="1">[33]Menu!$D$88:$M$88</definedName>
    <definedName name="_78__123Graph_AMKT_YTD" hidden="1">[17]SALES!#REF!</definedName>
    <definedName name="_78__123Graph_BChart_26C" hidden="1">[37]OtherKPI!#REF!</definedName>
    <definedName name="_79__123Graph_B_KD956" hidden="1">'[20]DATA 91-98'!$O$897:$O$1331</definedName>
    <definedName name="_79__123Graph_BChart_26J" hidden="1">[34]PACRIM!$F$35:$F$45</definedName>
    <definedName name="_8___123Graph_A_JY95" hidden="1">'[20]DATA 91-98'!$E$897:$E$1116</definedName>
    <definedName name="_8__123Graph_AChart_14C" hidden="1">[34]NAFLD!$G$35:$G$48</definedName>
    <definedName name="_8__123Graph_ACHART_30" hidden="1">[38]Menu!$D$11:$M$11</definedName>
    <definedName name="_8__123Graph_AChart_3G" hidden="1">[36]EcoGraph!$J$30:$M$30</definedName>
    <definedName name="_8__FDSAUDITLINK__" localSheetId="3" hidden="1">{"fdsup://directions/FAT Viewer?action=UPDATE&amp;creator=factset&amp;DYN_ARGS=TRUE&amp;DOC_NAME=FAT:FQL_AUDITING_CLIENT_TEMPLATE.FAT&amp;display_string=Audit&amp;VAR:KEY=ZAZOLIFKLC&amp;VAR:QUERY=RkZfRUJJVERBX0lCKCdBTk4nLDIwMDgp&amp;WINDOW=FIRST_POPUP&amp;HEIGHT=450&amp;WIDTH=450&amp;START_MAXIMI","ZED=FALSE&amp;VAR:CALENDAR=US&amp;VAR:SYMBOL=CYT&amp;VAR:INDEX=0"}</definedName>
    <definedName name="_8__FDSAUDITLINK__" hidden="1">{"fdsup://directions/FAT Viewer?action=UPDATE&amp;creator=factset&amp;DYN_ARGS=TRUE&amp;DOC_NAME=FAT:FQL_AUDITING_CLIENT_TEMPLATE.FAT&amp;display_string=Audit&amp;VAR:KEY=ZAZOLIFKLC&amp;VAR:QUERY=RkZfRUJJVERBX0lCKCdBTk4nLDIwMDgp&amp;WINDOW=FIRST_POPUP&amp;HEIGHT=450&amp;WIDTH=450&amp;START_MAXIMI","ZED=FALSE&amp;VAR:CALENDAR=US&amp;VAR:SYMBOL=CYT&amp;VAR:INDEX=0"}</definedName>
    <definedName name="_8_0_Table2_" hidden="1">#REF!</definedName>
    <definedName name="_80__123Graph_BChart_27C" hidden="1">[37]OtherKPI!#REF!</definedName>
    <definedName name="_80__123Graph_BIND9596" hidden="1">'[20]DATA 91-98'!$AL$1022:$AL$1331</definedName>
    <definedName name="_81__123Graph_BChart_28K" hidden="1">[34]LAMER!$F$35:$F$46</definedName>
    <definedName name="_81__123Graph_BINDX9196" hidden="1">'[20]DATA 91-98'!$V$5:$V$1331</definedName>
    <definedName name="_82__123Graph_BCHART_29" hidden="1">[33]Menu!#REF!</definedName>
    <definedName name="_82__123Graph_BINDX95" hidden="1">'[20]DATA 91-98'!$AB$897:$AB$1116</definedName>
    <definedName name="_83__123Graph_BChart_31P" hidden="1">[34]Facilities!$D$21:$H$21</definedName>
    <definedName name="_83__123Graph_BINDX96" hidden="1">'[20]DATA 91-98'!$AG$1116:$AG$1331</definedName>
    <definedName name="_84__123Graph_BChart_35R" hidden="1">'[34]Emp Rel'!#REF!</definedName>
    <definedName name="_84__123Graph_BMKT_MONTH" hidden="1">[17]SALES!#REF!</definedName>
    <definedName name="_85__123Graph_BChart_36S" hidden="1">'[34]Sales Rel'!#REF!</definedName>
    <definedName name="_85__123Graph_BMKT_YTD" hidden="1">[17]SALES!#REF!</definedName>
    <definedName name="_86__123Graph_BChart_39T" hidden="1">'[34]Trav Ent'!#REF!</definedName>
    <definedName name="_86__123Graph_C_KD956" hidden="1">'[20]DATA 91-98'!$Q$897:$Q$1331</definedName>
    <definedName name="_87__123Graph_BChart_3A" hidden="1">[37]OtherKPI!#REF!</definedName>
    <definedName name="_87__123Graph_CIND9596" hidden="1">'[20]DATA 91-98'!$AM$1022:$AM$1331</definedName>
    <definedName name="_88__123Graph_BChart_41U" hidden="1">'[34]Sal Ben'!#REF!</definedName>
    <definedName name="_88__123Graph_CINDX9196" hidden="1">'[20]DATA 91-98'!$W$5:$W$1331</definedName>
    <definedName name="_89__123Graph_BChart_43V" hidden="1">'[34]Offic Supp'!#REF!</definedName>
    <definedName name="_89__123Graph_CINDX95" hidden="1">'[20]DATA 91-98'!$AC$897:$AC$1116</definedName>
    <definedName name="_9___123Graph_A_JY96" hidden="1">'[20]DATA 91-98'!$E$1116:$E$1331</definedName>
    <definedName name="_9__123Graph_AChart_16B" hidden="1">[37]OtherKPI!#REF!</definedName>
    <definedName name="_9__123Graph_ACHART_4" hidden="1">[30]B!$D$21:$V$21</definedName>
    <definedName name="_9__123Graph_AGROSS_MARGINS" localSheetId="3" hidden="1">#REF!</definedName>
    <definedName name="_9__123Graph_AGROSS_MARGINS" hidden="1">#REF!</definedName>
    <definedName name="_9__123Graph_BMKT_MONTH" hidden="1">[17]SALES!#REF!</definedName>
    <definedName name="_9__FDSAUDITLINK__" localSheetId="3" hidden="1">{"fdsup://Directions/FactSet Auditing Viewer?action=AUDIT_VALUE&amp;DB=129&amp;ID1=27743210&amp;VALUEID=01001&amp;SDATE=2009&amp;PERIODTYPE=ANN_STD&amp;window=popup_no_bar&amp;width=385&amp;height=120&amp;START_MAXIMIZED=FALSE&amp;creator=factset&amp;display_string=Audit"}</definedName>
    <definedName name="_9__FDSAUDITLINK__" hidden="1">{"fdsup://Directions/FactSet Auditing Viewer?action=AUDIT_VALUE&amp;DB=129&amp;ID1=27743210&amp;VALUEID=01001&amp;SDATE=2009&amp;PERIODTYPE=ANN_STD&amp;window=popup_no_bar&amp;width=385&amp;height=120&amp;START_MAXIMIZED=FALSE&amp;creator=factset&amp;display_string=Audit"}</definedName>
    <definedName name="_9_0_Table2_" hidden="1">#REF!</definedName>
    <definedName name="_90__123Graph_BChart_45W" hidden="1">'[34]Offic Supp'!#REF!</definedName>
    <definedName name="_90__123Graph_CINDX96" hidden="1">'[20]DATA 91-98'!$AH$1116:$AH$1331</definedName>
    <definedName name="_91__123Graph_BChart_46X" hidden="1">[34]Headcount!$D$21:$H$21</definedName>
    <definedName name="_91__123Graph_DIND9596" hidden="1">'[20]DATA 91-98'!$AN$1022:$AN$1331</definedName>
    <definedName name="_92__123Graph_BChart_47X" hidden="1">[34]Headcount!$D$39:$H$39</definedName>
    <definedName name="_92__123Graph_DINDX9196" hidden="1">'[20]DATA 91-98'!$X$5:$X$1331</definedName>
    <definedName name="_93__123Graph_BChart_4A" hidden="1">[37]OtherKPI!#REF!</definedName>
    <definedName name="_93__123Graph_DINDX95" hidden="1">'[20]DATA 91-98'!$AD$897:$AD$1116</definedName>
    <definedName name="_94__123Graph_BChart_5A" hidden="1">[37]OtherKPI!#REF!</definedName>
    <definedName name="_94__123Graph_DINDX96" hidden="1">'[20]DATA 91-98'!$AI$1116:$AI$1331</definedName>
    <definedName name="_95__123Graph_BChart_6A" hidden="1">[37]OtherKPI!#REF!</definedName>
    <definedName name="_95__123Graph_LBL_AMKT_MONTH" hidden="1">[17]SALES!#REF!</definedName>
    <definedName name="_96__123Graph_BChart_7A" hidden="1">[37]OtherKPI!#REF!</definedName>
    <definedName name="_96__123Graph_LBL_AMKT_YTD" hidden="1">[17]SALES!#REF!</definedName>
    <definedName name="_97">'[49]97'!$A$1:$AF$2</definedName>
    <definedName name="_97__123Graph_BChart_8A" hidden="1">[37]OtherKPI!#REF!</definedName>
    <definedName name="_97__123Graph_LBL_B_KD956" hidden="1">'[20]DATA 91-98'!$P$897:$P$1331</definedName>
    <definedName name="_98__123Graph_BChart_9A" hidden="1">[37]OtherKPI!#REF!</definedName>
    <definedName name="_98__123Graph_LBL_BMKT_MONTH" hidden="1">[17]SALES!#REF!</definedName>
    <definedName name="_99__123Graph_BGROSS_MARGINS" localSheetId="3" hidden="1">#REF!</definedName>
    <definedName name="_99__123Graph_BGROSS_MARGINS" hidden="1">#REF!</definedName>
    <definedName name="_99__123Graph_LBL_BMKT_YTD" hidden="1">[17]SALES!#REF!</definedName>
    <definedName name="_A">#REF!</definedName>
    <definedName name="_a1" localSheetId="3" hidden="1">{"2",#N/A,FALSE,"Q1 03-04";"1",#N/A,FALSE,"Q1 03-04"}</definedName>
    <definedName name="_a1" hidden="1">{"2",#N/A,FALSE,"Q1 03-04";"1",#N/A,FALSE,"Q1 03-04"}</definedName>
    <definedName name="_A11" localSheetId="3" hidden="1">{#N/A,#N/A,FALSE,"Umsatz 99";#N/A,#N/A,FALSE,"ER 99 "}</definedName>
    <definedName name="_A11" hidden="1">{#N/A,#N/A,FALSE,"Umsatz 99";#N/A,#N/A,FALSE,"ER 99 "}</definedName>
    <definedName name="_a2" localSheetId="3" hidden="1">{#N/A,#N/A,TRUE,"A-site";#N/A,#N/A,TRUE,"B-Buildings";#N/A,#N/A,TRUE,"c-out-of-fence";#N/A,#N/A,TRUE,"d-proj.infr.";#N/A,#N/A,TRUE,"e- land"}</definedName>
    <definedName name="_a2" hidden="1">{#N/A,#N/A,TRUE,"A-site";#N/A,#N/A,TRUE,"B-Buildings";#N/A,#N/A,TRUE,"c-out-of-fence";#N/A,#N/A,TRUE,"d-proj.infr.";#N/A,#N/A,TRUE,"e- land"}</definedName>
    <definedName name="_a3" localSheetId="3" hidden="1">{#N/A,#N/A,TRUE,"A-site";#N/A,#N/A,TRUE,"B-Buildings";#N/A,#N/A,TRUE,"c-out-of-fence";#N/A,#N/A,TRUE,"d-proj.infr.";#N/A,#N/A,TRUE,"e- land"}</definedName>
    <definedName name="_a3" hidden="1">{#N/A,#N/A,TRUE,"A-site";#N/A,#N/A,TRUE,"B-Buildings";#N/A,#N/A,TRUE,"c-out-of-fence";#N/A,#N/A,TRUE,"d-proj.infr.";#N/A,#N/A,TRUE,"e- land"}</definedName>
    <definedName name="_a4" localSheetId="3" hidden="1">{#N/A,#N/A,TRUE,"A-site";#N/A,#N/A,TRUE,"B-Buildings";#N/A,#N/A,TRUE,"c-out-of-fence";#N/A,#N/A,TRUE,"d-proj.infr.";#N/A,#N/A,TRUE,"e- land"}</definedName>
    <definedName name="_a4" hidden="1">{#N/A,#N/A,TRUE,"A-site";#N/A,#N/A,TRUE,"B-Buildings";#N/A,#N/A,TRUE,"c-out-of-fence";#N/A,#N/A,TRUE,"d-proj.infr.";#N/A,#N/A,TRUE,"e- land"}</definedName>
    <definedName name="_a5" localSheetId="3" hidden="1">{#N/A,#N/A,TRUE,"A-site";#N/A,#N/A,TRUE,"B-Buildings";#N/A,#N/A,TRUE,"c-out-of-fence";#N/A,#N/A,TRUE,"d-proj.infr.";#N/A,#N/A,TRUE,"e- land"}</definedName>
    <definedName name="_a5" hidden="1">{#N/A,#N/A,TRUE,"A-site";#N/A,#N/A,TRUE,"B-Buildings";#N/A,#N/A,TRUE,"c-out-of-fence";#N/A,#N/A,TRUE,"d-proj.infr.";#N/A,#N/A,TRUE,"e- land"}</definedName>
    <definedName name="_a6" localSheetId="3" hidden="1">{#N/A,#N/A,TRUE,"A-site";#N/A,#N/A,TRUE,"B-Buildings";#N/A,#N/A,TRUE,"c-out-of-fence";#N/A,#N/A,TRUE,"d-proj.infr.";#N/A,#N/A,TRUE,"e- land"}</definedName>
    <definedName name="_a6" hidden="1">{#N/A,#N/A,TRUE,"A-site";#N/A,#N/A,TRUE,"B-Buildings";#N/A,#N/A,TRUE,"c-out-of-fence";#N/A,#N/A,TRUE,"d-proj.infr.";#N/A,#N/A,TRUE,"e- land"}</definedName>
    <definedName name="_A655600">#REF!</definedName>
    <definedName name="_a66000" localSheetId="3">'[7]PL _POWER_'!#REF!</definedName>
    <definedName name="_a66000">'[7]PL _POWER_'!#REF!</definedName>
    <definedName name="_a67000" localSheetId="3">'[7]PL _POWER_'!#REF!</definedName>
    <definedName name="_a67000">'[7]PL _POWER_'!#REF!</definedName>
    <definedName name="_a7" localSheetId="3" hidden="1">{#N/A,#N/A,TRUE,"A-site";#N/A,#N/A,TRUE,"B-Buildings";#N/A,#N/A,TRUE,"c-out-of-fence";#N/A,#N/A,TRUE,"d-proj.infr.";#N/A,#N/A,TRUE,"e- land"}</definedName>
    <definedName name="_a7" hidden="1">{#N/A,#N/A,TRUE,"A-site";#N/A,#N/A,TRUE,"B-Buildings";#N/A,#N/A,TRUE,"c-out-of-fence";#N/A,#N/A,TRUE,"d-proj.infr.";#N/A,#N/A,TRUE,"e- land"}</definedName>
    <definedName name="_aa2" localSheetId="3" hidden="1">{#N/A,#N/A,FALSE,"Hip.Bas";#N/A,#N/A,FALSE,"ventas";#N/A,#N/A,FALSE,"ingre-Año";#N/A,#N/A,FALSE,"ventas-Año";#N/A,#N/A,FALSE,"Costepro";#N/A,#N/A,FALSE,"inversion";#N/A,#N/A,FALSE,"personal";#N/A,#N/A,FALSE,"Gastos-V";#N/A,#N/A,FALSE,"Circulante";#N/A,#N/A,FALSE,"CONSOLI";#N/A,#N/A,FALSE,"Es-Fin";#N/A,#N/A,FALSE,"Margen-P"}</definedName>
    <definedName name="_aa2" hidden="1">{#N/A,#N/A,FALSE,"Hip.Bas";#N/A,#N/A,FALSE,"ventas";#N/A,#N/A,FALSE,"ingre-Año";#N/A,#N/A,FALSE,"ventas-Año";#N/A,#N/A,FALSE,"Costepro";#N/A,#N/A,FALSE,"inversion";#N/A,#N/A,FALSE,"personal";#N/A,#N/A,FALSE,"Gastos-V";#N/A,#N/A,FALSE,"Circulante";#N/A,#N/A,FALSE,"CONSOLI";#N/A,#N/A,FALSE,"Es-Fin";#N/A,#N/A,FALSE,"Margen-P"}</definedName>
    <definedName name="_aa3" localSheetId="3" hidden="1">{#N/A,#N/A,FALSE,"Hip.Bas";#N/A,#N/A,FALSE,"ventas";#N/A,#N/A,FALSE,"ingre-Año";#N/A,#N/A,FALSE,"ventas-Año";#N/A,#N/A,FALSE,"Costepro";#N/A,#N/A,FALSE,"inversion";#N/A,#N/A,FALSE,"personal";#N/A,#N/A,FALSE,"Gastos-V";#N/A,#N/A,FALSE,"Circulante";#N/A,#N/A,FALSE,"CONSOLI";#N/A,#N/A,FALSE,"Es-Fin";#N/A,#N/A,FALSE,"Margen-P"}</definedName>
    <definedName name="_aa3" hidden="1">{#N/A,#N/A,FALSE,"Hip.Bas";#N/A,#N/A,FALSE,"ventas";#N/A,#N/A,FALSE,"ingre-Año";#N/A,#N/A,FALSE,"ventas-Año";#N/A,#N/A,FALSE,"Costepro";#N/A,#N/A,FALSE,"inversion";#N/A,#N/A,FALSE,"personal";#N/A,#N/A,FALSE,"Gastos-V";#N/A,#N/A,FALSE,"Circulante";#N/A,#N/A,FALSE,"CONSOLI";#N/A,#N/A,FALSE,"Es-Fin";#N/A,#N/A,FALSE,"Margen-P"}</definedName>
    <definedName name="_AAA1" localSheetId="3"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_AAA1"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_aba2">#REF!</definedName>
    <definedName name="_abc1" localSheetId="3" hidden="1">{"'W.W. Summary'!$A$1:$K$37"}</definedName>
    <definedName name="_abc1" hidden="1">{"'W.W. Summary'!$A$1:$K$37"}</definedName>
    <definedName name="_abc5" localSheetId="3" hidden="1">{"'W.W. Summary'!$A$1:$K$37"}</definedName>
    <definedName name="_abc5" hidden="1">{"'W.W. Summary'!$A$1:$K$37"}</definedName>
    <definedName name="_Ack3" localSheetId="3" hidden="1">{#N/A,#N/A,FALSE,"COMP"}</definedName>
    <definedName name="_Ack3" hidden="1">{#N/A,#N/A,FALSE,"COMP"}</definedName>
    <definedName name="_Ack3_1" localSheetId="3" hidden="1">{#N/A,#N/A,FALSE,"COMP"}</definedName>
    <definedName name="_Ack3_1" hidden="1">{#N/A,#N/A,FALSE,"COMP"}</definedName>
    <definedName name="_Ack3_2" localSheetId="3" hidden="1">{#N/A,#N/A,FALSE,"COMP"}</definedName>
    <definedName name="_Ack3_2" hidden="1">{#N/A,#N/A,FALSE,"COMP"}</definedName>
    <definedName name="_AN1" localSheetId="3" hidden="1">{#N/A,#N/A,FALSE,"Feuil";#N/A,#N/A,FALSE,"Feuil (2)";#N/A,#N/A,FALSE,"Feuil (3)";#N/A,#N/A,FALSE,"Feuil (4)";#N/A,#N/A,FALSE,"Feuil (5)";#N/A,#N/A,FALSE,"Feuil (6)";#N/A,#N/A,FALSE,"Feuil (7)";#N/A,#N/A,FALSE,"Feuil (8)";#N/A,#N/A,FALSE,"Feuil (9)";#N/A,#N/A,FALSE,"Feuil (10)";#N/A,#N/A,FALSE,"Feuil (11)";#N/A,#N/A,FALSE,"Feuil (12)";#N/A,#N/A,FALSE,"Feuil (13)";#N/A,#N/A,FALSE,"Feuil (14)";#N/A,#N/A,FALSE,"Feuil (15)";#N/A,#N/A,FALSE,"Feuil (16)"}</definedName>
    <definedName name="_AN1" hidden="1">{#N/A,#N/A,FALSE,"Feuil";#N/A,#N/A,FALSE,"Feuil (2)";#N/A,#N/A,FALSE,"Feuil (3)";#N/A,#N/A,FALSE,"Feuil (4)";#N/A,#N/A,FALSE,"Feuil (5)";#N/A,#N/A,FALSE,"Feuil (6)";#N/A,#N/A,FALSE,"Feuil (7)";#N/A,#N/A,FALSE,"Feuil (8)";#N/A,#N/A,FALSE,"Feuil (9)";#N/A,#N/A,FALSE,"Feuil (10)";#N/A,#N/A,FALSE,"Feuil (11)";#N/A,#N/A,FALSE,"Feuil (12)";#N/A,#N/A,FALSE,"Feuil (13)";#N/A,#N/A,FALSE,"Feuil (14)";#N/A,#N/A,FALSE,"Feuil (15)";#N/A,#N/A,FALSE,"Feuil (16)"}</definedName>
    <definedName name="_anand" hidden="1">#REF!</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7</definedName>
    <definedName name="_AtRisk_SimSetting_ReportsList" hidden="1">0</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B">#REF!</definedName>
    <definedName name="_bC1" localSheetId="3" hidden="1">{"'bar'!$A$1:$AQ$33","'bar'!$A$10:$B$10"}</definedName>
    <definedName name="_bC1" hidden="1">{"'bar'!$A$1:$AQ$33","'bar'!$A$10:$B$10"}</definedName>
    <definedName name="_bdm.009D8938786F46E0B5A069FBF295F125.edm" hidden="1">[50]Consolidated!$A:$IV</definedName>
    <definedName name="_bdm.01538417E31B4AF7857A980BA1A90657.edm" hidden="1">'[50]Mining Operations_2'!$A:$IV</definedName>
    <definedName name="_bdm.0361AAB0C8DF4B4F829B8B9D9F6E7739.edm" localSheetId="3" hidden="1">#REF!</definedName>
    <definedName name="_bdm.0361AAB0C8DF4B4F829B8B9D9F6E7739.edm" hidden="1">#REF!</definedName>
    <definedName name="_bdm.08248F6E4FAD4E70B33AD4D7B220B787.edm" hidden="1">[50]Projected!$A:$IV</definedName>
    <definedName name="_bdm.08763FB2B0AD43229F5479F0721891AE.edm" hidden="1">[51]Capex!$A:$IV</definedName>
    <definedName name="_bdm.08E94ECD949F45C692F32266AE8057B1.edm" localSheetId="3" hidden="1">#REF!</definedName>
    <definedName name="_bdm.08E94ECD949F45C692F32266AE8057B1.edm" hidden="1">#REF!</definedName>
    <definedName name="_bdm.097A56E14584475FAE45A37AB163CDAD.edm" localSheetId="3" hidden="1">#REF!</definedName>
    <definedName name="_bdm.097A56E14584475FAE45A37AB163CDAD.edm" hidden="1">#REF!</definedName>
    <definedName name="_bdm.0A4A2EB0690F46849BB258F89A08ED50.edm" hidden="1">[52]Bench_LZ!$A:$IV</definedName>
    <definedName name="_bdm.0AA344CBEB724ED4907E664A409FA292.edm" localSheetId="3" hidden="1">#REF!</definedName>
    <definedName name="_bdm.0AA344CBEB724ED4907E664A409FA292.edm" hidden="1">#REF!</definedName>
    <definedName name="_bdm.0B582B8F13D74787BBFA522358CEE9F6.edm" hidden="1">[50]Capex!$A:$IV</definedName>
    <definedName name="_bdm.0C3AD248100A405E9A45BB885BECBF77.edm" localSheetId="3" hidden="1">#REF!</definedName>
    <definedName name="_bdm.0C3AD248100A405E9A45BB885BECBF77.edm" hidden="1">#REF!</definedName>
    <definedName name="_bdm.0C847C7CA1CF412D8BEABC587F26BD39.edm" localSheetId="3" hidden="1">#REF!</definedName>
    <definedName name="_bdm.0C847C7CA1CF412D8BEABC587F26BD39.edm" hidden="1">#REF!</definedName>
    <definedName name="_bdm.0CB1F291029849B1AE443D64497E595A.edm" localSheetId="3" hidden="1">#REF!</definedName>
    <definedName name="_bdm.0CB1F291029849B1AE443D64497E595A.edm" hidden="1">#REF!</definedName>
    <definedName name="_bdm.0E773ED9EEC344ACB50B923AB3706421.edm" hidden="1">#REF!</definedName>
    <definedName name="_bdm.0F3A02584C6842C6B88C64266649CFDD.edm" hidden="1">'[50]Coal price curve'!$A:$IV</definedName>
    <definedName name="_bdm.1005001E7CA34FA08435D955664FB3AD.edm" localSheetId="3" hidden="1">#REF!</definedName>
    <definedName name="_bdm.1005001E7CA34FA08435D955664FB3AD.edm" hidden="1">#REF!</definedName>
    <definedName name="_bdm.1022202F14724898AF99C6EDF01A771F.edm" localSheetId="3" hidden="1">#REF!</definedName>
    <definedName name="_bdm.1022202F14724898AF99C6EDF01A771F.edm" hidden="1">#REF!</definedName>
    <definedName name="_bdm.10592B0A1CEB4547B5C3C334F28F4259.edm" localSheetId="3" hidden="1">#REF!</definedName>
    <definedName name="_bdm.10592B0A1CEB4547B5C3C334F28F4259.edm" hidden="1">#REF!</definedName>
    <definedName name="_bdm.109623243CCE41F584F8931A5DCD3A3A.edm" hidden="1">#REF!</definedName>
    <definedName name="_bdm.111AA1D3224E47F2A008E40B1F94C884.edm" hidden="1">[52]AVP_FMC!$A:$IV</definedName>
    <definedName name="_bdm.120CF732499E4BBC9366C054E3739509.edm" hidden="1">[50]Production!$A:$IV</definedName>
    <definedName name="_bdm.12E3BAB95BFF4A318C10A16318536F54.edm" localSheetId="3" hidden="1">#REF!</definedName>
    <definedName name="_bdm.12E3BAB95BFF4A318C10A16318536F54.edm" hidden="1">#REF!</definedName>
    <definedName name="_bdm.1636CB241427403B8D690FA04961A801.edm" hidden="1">'[53]ebitda bridge'!$A:$IV</definedName>
    <definedName name="_bdm.1728F8347C0245ECB00EB227E22C8277.edm" localSheetId="3" hidden="1">#REF!</definedName>
    <definedName name="_bdm.1728F8347C0245ECB00EB227E22C8277.edm" hidden="1">#REF!</definedName>
    <definedName name="_bdm.17686CFFBE4A450B95D750F6CAF63F79.edm" hidden="1">'[50]Financial Tables'!$A:$IV</definedName>
    <definedName name="_bdm.1837948C9DFD4F478195D8D7C2B014C4.edm" localSheetId="3" hidden="1">#REF!</definedName>
    <definedName name="_bdm.1837948C9DFD4F478195D8D7C2B014C4.edm" hidden="1">#REF!</definedName>
    <definedName name="_bdm.188C285078914688A760139AEC40ACF8.edm" localSheetId="3" hidden="1">#REF!</definedName>
    <definedName name="_bdm.188C285078914688A760139AEC40ACF8.edm" hidden="1">#REF!</definedName>
    <definedName name="_bdm.19B6E50345314EAD93A54CD7A694D859.edm" hidden="1">'[54]Financial Overview'!$A:$IV</definedName>
    <definedName name="_bdm.1AE0E60C53774E6998E9075CB8641DEC.edm" hidden="1">[54]Reserves!$A:$IV</definedName>
    <definedName name="_bdm.1E11197879E148699BA81A66230AC518.edm" hidden="1">'[50]Mining Operations_1'!$A:$IV</definedName>
    <definedName name="_bdm.1E5CA6E3B5204C70A2F71F2ADC7DA213.edm" hidden="1">'[55]New Working Capital'!$A:$IV</definedName>
    <definedName name="_bdm.1E958923CB97465D873AE2981E7EF503.edm" hidden="1">'[50]Balance Sheet'!$A:$IV</definedName>
    <definedName name="_bdm.205CE42F10B1402DAED71CCF9CE1735D.edm" hidden="1">[51]LL!$A:$IV</definedName>
    <definedName name="_bdm.22AEF38705EE4679A7004923B5451B99.edm" localSheetId="3" hidden="1">#REF!</definedName>
    <definedName name="_bdm.22AEF38705EE4679A7004923B5451B99.edm" hidden="1">#REF!</definedName>
    <definedName name="_bdm.23D13E00A2CC4DA3AE2346EFF9C33B24.edm" hidden="1">[50]Valuation!$A:$IV</definedName>
    <definedName name="_bdm.25A249BEEF5C41918C4EF275AEC526FA.edm" localSheetId="3" hidden="1">#REF!</definedName>
    <definedName name="_bdm.25A249BEEF5C41918C4EF275AEC526FA.edm" hidden="1">#REF!</definedName>
    <definedName name="_bdm.27A3D57A7F1E4ED194098B7389CDD32A.edm" hidden="1">'[51]Deep Water'!$A:$IV</definedName>
    <definedName name="_bdm.2873A14A0ED14B3AB03CBCA5CE2E0B4C.edm" localSheetId="3" hidden="1">#REF!</definedName>
    <definedName name="_bdm.2873A14A0ED14B3AB03CBCA5CE2E0B4C.edm" hidden="1">#REF!</definedName>
    <definedName name="_bdm.28DAC48AF573450EB48A7E2D87204391.edm" localSheetId="3" hidden="1">#REF!</definedName>
    <definedName name="_bdm.28DAC48AF573450EB48A7E2D87204391.edm" hidden="1">#REF!</definedName>
    <definedName name="_bdm.2AF1B31EE30F45778FD3F2A94A3EBB04.edm" localSheetId="3" hidden="1">#REF!</definedName>
    <definedName name="_bdm.2AF1B31EE30F45778FD3F2A94A3EBB04.edm" hidden="1">#REF!</definedName>
    <definedName name="_bdm.2C92C0C7556A4D328D547586975EBDA6.edm" hidden="1">#REF!</definedName>
    <definedName name="_bdm.2CB4BF74C4B048B5911F24941A31F5FE.edm" hidden="1">'[50]Trinity History'!$A:$IV</definedName>
    <definedName name="_bdm.34145880510C416C85644C58A8D12353.edm" hidden="1">'[54]Levisa Fork'!$A:$IV</definedName>
    <definedName name="_bdm.35AE18F075EB4D8C8B3A482A51E3D08A.edm" hidden="1">'[50]Coal Revenues'!$A:$IV</definedName>
    <definedName name="_bdm.35DE4DF7132E4C3690027F7D6E78F976.edm" hidden="1">'[52]Croda AVP'!$A:$IV</definedName>
    <definedName name="_bdm.3627893EB5D44F85A9898DB7E2735846.edm" hidden="1">[50]Hist.!$A:$IV</definedName>
    <definedName name="_bdm.36D2766ECD1049448968A9C485824191.edm" hidden="1">[54]Production!$A:$IV</definedName>
    <definedName name="_bdm.37BD5A66C4DF4CCBBA1FC2C186B40FF7.edm" hidden="1">'[52]MMT Cap'!$A:$IV</definedName>
    <definedName name="_bdm.384EE96C742345499A1C166A07BD588D.edm" hidden="1">[50]Reclamation!$A:$IV</definedName>
    <definedName name="_bdm.39D175483D364E2588F3E440F98C7725.edm" hidden="1">'[51]CC Pricing'!$A:$IV</definedName>
    <definedName name="_bdm.3A75987E2C7B41CDA0FEED8522EB73DE.edm" localSheetId="3" hidden="1">#REF!</definedName>
    <definedName name="_bdm.3A75987E2C7B41CDA0FEED8522EB73DE.edm" hidden="1">#REF!</definedName>
    <definedName name="_bdm.3BFF97D4B70541A1AB18440AF48B4030.edm" hidden="1">[50]Proj.!$A:$IV</definedName>
    <definedName name="_bdm.3DF20F5F7F0341DC84F814DA809E444D.edm" localSheetId="3" hidden="1">#REF!</definedName>
    <definedName name="_bdm.3DF20F5F7F0341DC84F814DA809E444D.edm" hidden="1">#REF!</definedName>
    <definedName name="_bdm.3E7A1EC9BD754784A7FEAF7D5A8BC9C2.edm" hidden="1">[54]Run_Rates!$A:$IV</definedName>
    <definedName name="_bdm.3F564DFE8D3E45349047114E562BB7B6.edm" hidden="1">'[52]Balance Sheet'!$A:$IV</definedName>
    <definedName name="_bdm.407CD10E83E84C1F9A80AFB27CE5D53A.edm" hidden="1">'[50]Investor Highlights'!$A:$IV</definedName>
    <definedName name="_bdm.417FBA96C64C44DE9F6560D27851ECE7.edm" localSheetId="3" hidden="1">#REF!</definedName>
    <definedName name="_bdm.417FBA96C64C44DE9F6560D27851ECE7.edm" hidden="1">#REF!</definedName>
    <definedName name="_bdm.4379E51FFE244487883A18E1A12B5AF3.edm" hidden="1">'[54]North Springs'!$A:$IV</definedName>
    <definedName name="_bdm.44A43B8D6C6544AF9449C3829D028CBF.edm" localSheetId="3" hidden="1">#REF!</definedName>
    <definedName name="_bdm.44A43B8D6C6544AF9449C3829D028CBF.edm" hidden="1">#REF!</definedName>
    <definedName name="_bdm.46B50CECF8B1448D9BA71B58077B92DD.edm" hidden="1">[56]Sheet2!$A:$IV</definedName>
    <definedName name="_bdm.485707491EC34E5AB7C4661D8C46033E.edm" hidden="1">'[51]Cost Savings'!$A:$IV</definedName>
    <definedName name="_bdm.49C69B5591F8437A940272489930B9EA.edm" hidden="1">'[50]Bear Fork Table'!$A:$IV</definedName>
    <definedName name="_bdm.4AC540F0263646A4B23B749E5A7CFD7E.edm" localSheetId="3" hidden="1">#REF!</definedName>
    <definedName name="_bdm.4AC540F0263646A4B23B749E5A7CFD7E.edm" hidden="1">#REF!</definedName>
    <definedName name="_bdm.4BAAD788663C4927AC9B2D3273A30784.edm" hidden="1">[51]Prater!$A:$IV</definedName>
    <definedName name="_bdm.4C0820FE73D94BA1B2B4A6A724A199CC.edm" hidden="1">'[50]ebitda bridge 06-07'!$A:$IV</definedName>
    <definedName name="_bdm.4DA8D8CB3D6743719AB425F80BF25F4D.edm" hidden="1">[52]SOTP!$A:$IV</definedName>
    <definedName name="_bdm.4DB2644D35F448CD9B0013A0F3915E09.edm" hidden="1">[50]Output!$A:$IV</definedName>
    <definedName name="_bdm.4EFC5A7391864DECACFF36605E6BF57D.edm" localSheetId="3" hidden="1">#REF!</definedName>
    <definedName name="_bdm.4EFC5A7391864DECACFF36605E6BF57D.edm" hidden="1">#REF!</definedName>
    <definedName name="_bdm.5317156ED3834B09918F6E9C916C8030.edm" hidden="1">'[51]Div. Ops'!$A:$IV</definedName>
    <definedName name="_bdm.53D2020635114F6A97B6DC5FFB2D405C.edm" hidden="1">'[52]AccDil Assumption FMC'!$A:$IV</definedName>
    <definedName name="_bdm.54C8C9FAE7E641C6B3304FE79235C22B.edm" hidden="1">'[52]Combination MMT'!$A:$IV</definedName>
    <definedName name="_bdm.55EA4041DC1946C39D44477DE8810544.edm" hidden="1">'[54]Deep Water'!$A:$IV</definedName>
    <definedName name="_bdm.563C6732B34E46B19AF9C7783114F373.edm" localSheetId="3" hidden="1">#REF!</definedName>
    <definedName name="_bdm.563C6732B34E46B19AF9C7783114F373.edm" hidden="1">#REF!</definedName>
    <definedName name="_bdm.5774105F019240CD8319D8CD8D95D706.edm" hidden="1">'[51]ebitda bridge 07-08'!$A:$IV</definedName>
    <definedName name="_bdm.5B3A47DE14F541E48559C39BE93849AD.edm" localSheetId="3" hidden="1">#REF!</definedName>
    <definedName name="_bdm.5B3A47DE14F541E48559C39BE93849AD.edm" hidden="1">#REF!</definedName>
    <definedName name="_bdm.5BE7C1E0BA264F22BE3CB7AE2C41ACBB.edm" localSheetId="3" hidden="1">#REF!</definedName>
    <definedName name="_bdm.5BE7C1E0BA264F22BE3CB7AE2C41ACBB.edm" hidden="1">#REF!</definedName>
    <definedName name="_bdm.5DF2E6D5B84C4C44B11D4406F69E284A.edm" hidden="1">'[52]MMT Financials'!$A:$IV</definedName>
    <definedName name="_bdm.5EDD122F0A2E4BD08E1E5D87393AD94F.edm" hidden="1">'[52]Croda AccDil'!$A:$IV</definedName>
    <definedName name="_bdm.5F929F822EE14699967658842F5FD5AF.edm" hidden="1">'[52]Consolidated Financials'!$A:$IV</definedName>
    <definedName name="_bdm.60C1A0D19FAF481989BB82933BC0DB92.edm" hidden="1">[50]Revenue!$A:$IV</definedName>
    <definedName name="_bdm.62AD2089CE9A4272968B42D6296306E1.edm" localSheetId="3" hidden="1">#REF!</definedName>
    <definedName name="_bdm.62AD2089CE9A4272968B42D6296306E1.edm" hidden="1">#REF!</definedName>
    <definedName name="_bdm.639E0DA34E18487AB31CE96EC0A44870.edm" hidden="1">'[55]2009-2009'!$A:$IV</definedName>
    <definedName name="_bdm.645FD602F9CE413E9702E985174F96D2.edm" hidden="1">'[52]AccDil Assumption Croda'!$A:$IV</definedName>
    <definedName name="_bdm.648AD1D8D6B744EFA7969766C1C9688A.edm" hidden="1">'[54]Contract Mix'!$A:$IV</definedName>
    <definedName name="_bdm.64BE4A5C4D1C4E048F01B2D517F60FB1.edm" localSheetId="3" hidden="1">#REF!</definedName>
    <definedName name="_bdm.64BE4A5C4D1C4E048F01B2D517F60FB1.edm" hidden="1">#REF!</definedName>
    <definedName name="_bdm.6534364CDB0C46F18CEC8A0D48ADA89B.edm" hidden="1">[52]DCF!$A:$IV</definedName>
    <definedName name="_bdm.6631D025E3DA4129A5C05DEFF0A78E72.edm" hidden="1">[55]Novate!$A:$IV</definedName>
    <definedName name="_bdm.6657855B840E42128A201BE863EC1AD9.edm" hidden="1">'[54]Bridge_07-08 (2)'!$A:$IV</definedName>
    <definedName name="_bdm.68C1455F3C744CD3B4FAFEA63902F454.edm" hidden="1">'[51]Coal Revenues'!$A:$IV</definedName>
    <definedName name="_bdm.6AB0B792DD20481FB2EAC8780A36ACE1.edm" hidden="1">'[52]Bench Fin_LZ'!$A:$IV</definedName>
    <definedName name="_bdm.6E5FF7335C1C405F8CF57552F8B117C2.edm" localSheetId="3" hidden="1">#REF!</definedName>
    <definedName name="_bdm.6E5FF7335C1C405F8CF57552F8B117C2.edm" hidden="1">#REF!</definedName>
    <definedName name="_bdm.707205DD41074FBDAC326C960FD18691.edm" hidden="1">[52]INPUT!$A:$IV</definedName>
    <definedName name="_bdm.7101CD2053454FA8984AABA507977E81.edm" hidden="1">'[52]Croda Fin Sum'!$A:$IV</definedName>
    <definedName name="_bdm.72030A55FEC04766976E97014813A8FC.edm" localSheetId="3" hidden="1">#REF!</definedName>
    <definedName name="_bdm.72030A55FEC04766976E97014813A8FC.edm" hidden="1">#REF!</definedName>
    <definedName name="_bdm.736DDD236F624B4393A6DE7FDF674748.edm" localSheetId="3" hidden="1">#REF!</definedName>
    <definedName name="_bdm.736DDD236F624B4393A6DE7FDF674748.edm" hidden="1">#REF!</definedName>
    <definedName name="_bdm.74948890E52A4A12B6FEE1C8F759F4B3.edm" hidden="1">'[51]Bridge_07-08 (3)'!$A:$IV</definedName>
    <definedName name="_bdm.74A9476FAC55418499D93F7D398E7EF4.edm" hidden="1">'[50]Mining Operations_3'!$A:$IV</definedName>
    <definedName name="_bdm.760CE0791FFA4C46885A609CCE539100.edm" hidden="1">'[55]New_Fin Sum'!$A:$IV</definedName>
    <definedName name="_bdm.76E91E3C581C4CD4AB65738754451A9B.edm" localSheetId="3" hidden="1">#REF!</definedName>
    <definedName name="_bdm.76E91E3C581C4CD4AB65738754451A9B.edm" hidden="1">#REF!</definedName>
    <definedName name="_bdm.7840EB5D15424756B94CF933E38E96E2.edm" localSheetId="3" hidden="1">#REF!</definedName>
    <definedName name="_bdm.7840EB5D15424756B94CF933E38E96E2.edm" hidden="1">#REF!</definedName>
    <definedName name="_bdm.7855578FF1BF4138AFD99233BE7D490C.edm" localSheetId="3" hidden="1">#REF!</definedName>
    <definedName name="_bdm.7855578FF1BF4138AFD99233BE7D490C.edm" hidden="1">#REF!</definedName>
    <definedName name="_bdm.79C77EA009E4497D9C92707A3BB573FF.edm" hidden="1">#REF!</definedName>
    <definedName name="_bdm.7AE6D4C9BFD44A24884B0E7783F34497.edm" hidden="1">'[51]Mining Operations_3'!$A:$IV</definedName>
    <definedName name="_bdm.7D340CB8AADB405C81840D644179D910.edm" localSheetId="3" hidden="1">#REF!</definedName>
    <definedName name="_bdm.7D340CB8AADB405C81840D644179D910.edm" hidden="1">#REF!</definedName>
    <definedName name="_bdm.7E0B9F9700CE40E3BAF7DA64D1402054.edm" localSheetId="3" hidden="1">#REF!</definedName>
    <definedName name="_bdm.7E0B9F9700CE40E3BAF7DA64D1402054.edm" hidden="1">#REF!</definedName>
    <definedName name="_bdm.7EC65D909DF840588A6CA3F04BE3A31E.edm" hidden="1">'[51]Coded S&amp;M'!$A:$IV</definedName>
    <definedName name="_bdm.7F13F3083E614A29B32E7B4151F4A016.edm" hidden="1">'[50]CAPP Comp.'!$A:$IV</definedName>
    <definedName name="_bdm.805FFD14F628439A8928B3AF3F0F25B8.edm" hidden="1">'[51]Little Elk'!$A:$IV</definedName>
    <definedName name="_bdm.8133C775ABB24A359A762A935D6B366D.edm" hidden="1">'[52]Debt Paydown'!$A:$IV</definedName>
    <definedName name="_bdm.8619819714C34785A60673868673C589.edm" localSheetId="3" hidden="1">#REF!</definedName>
    <definedName name="_bdm.8619819714C34785A60673868673C589.edm" hidden="1">#REF!</definedName>
    <definedName name="_bdm.8624F4AE44E14A7497E1D4088F797A76.edm" hidden="1">'[50]Hist &amp; Proj'!$A:$IV</definedName>
    <definedName name="_bdm.8A531667E06F41F589ECBE50EB131292.edm" localSheetId="3" hidden="1">#REF!</definedName>
    <definedName name="_bdm.8A531667E06F41F589ECBE50EB131292.edm" hidden="1">#REF!</definedName>
    <definedName name="_bdm.8B9872134450477988B173D8F6B2DA64.edm" hidden="1">'[52]Sharebuy Back Analysis'!$A:$IV</definedName>
    <definedName name="_bdm.8C8759F3DA8E43ECADB51BAE5AED23D6.edm" localSheetId="3" hidden="1">#REF!</definedName>
    <definedName name="_bdm.8C8759F3DA8E43ECADB51BAE5AED23D6.edm" hidden="1">#REF!</definedName>
    <definedName name="_bdm.8E970F1ED6B84A0DB718CE02F88F6BDA.edm" localSheetId="3" hidden="1">#REF!</definedName>
    <definedName name="_bdm.8E970F1ED6B84A0DB718CE02F88F6BDA.edm" hidden="1">#REF!</definedName>
    <definedName name="_bdm.9153024C63394F95B439E2F1733EFCDE.edm" localSheetId="3" hidden="1">#REF!</definedName>
    <definedName name="_bdm.9153024C63394F95B439E2F1733EFCDE.edm" hidden="1">#REF!</definedName>
    <definedName name="_bdm.918CA8E776404E1E84621097353AA30E.edm" hidden="1">#REF!</definedName>
    <definedName name="_bdm.91CD4DEC29C049BD929A8110F777B566.edm" hidden="1">#REF!</definedName>
    <definedName name="_bdm.932A88661F144B0EB0A1ABEBBFF74D41.edm" hidden="1">[50]Historicals!$A:$IV</definedName>
    <definedName name="_bdm.937E0094F9F64922BC1DFEE61681F4F2.edm" localSheetId="3" hidden="1">#REF!</definedName>
    <definedName name="_bdm.937E0094F9F64922BC1DFEE61681F4F2.edm" hidden="1">#REF!</definedName>
    <definedName name="_bdm.937E5C54C9C04661B537B3722FEFC15D.edm" hidden="1">'[54]Bridge_06-07'!$A:$IV</definedName>
    <definedName name="_bdm.93E88A72D9144BD9A88F5D8E349C4FC6.edm" localSheetId="3" hidden="1">#REF!</definedName>
    <definedName name="_bdm.93E88A72D9144BD9A88F5D8E349C4FC6.edm" hidden="1">#REF!</definedName>
    <definedName name="_bdm.94810449B91145CF8FE2D04E4EAC48FB.edm" hidden="1">'[50]S&amp;M Output'!$A:$IV</definedName>
    <definedName name="_bdm.950954546F474831A0DE9D645690205F.edm" hidden="1">'[52]FMC Financials'!$A:$IV</definedName>
    <definedName name="_bdm.955BB573355F4380B529B457D6A9B8DB.edm" hidden="1">'[55]HWM-2'!$A:$IV</definedName>
    <definedName name="_bdm.96D833F6ECB84ED69D43C8F7783FCDA7.edm" hidden="1">[50]Prdxn!$A:$IV</definedName>
    <definedName name="_bdm.972A0188B6C74475B4B9ABABAF0CE384.edm" hidden="1">'[54]Bridge_07-08'!$A:$IV</definedName>
    <definedName name="_bdm.9843AFC235C14AFC84C910A41F40EB0A.edm" hidden="1">'[50]Cash Costs'!$A:$IV</definedName>
    <definedName name="_bdm.9877ACEE390C45A196CB01D5E3BB3F25.edm" hidden="1">'[51]North Springs'!$A:$IV</definedName>
    <definedName name="_bdm.9A9549AE77E24F0FBF2A9A19D70EFDC0.edm" localSheetId="3" hidden="1">#REF!</definedName>
    <definedName name="_bdm.9A9549AE77E24F0FBF2A9A19D70EFDC0.edm" hidden="1">#REF!</definedName>
    <definedName name="_bdm.9AD288B05C3E4D5F85625705A3195039.edm" localSheetId="3" hidden="1">#REF!</definedName>
    <definedName name="_bdm.9AD288B05C3E4D5F85625705A3195039.edm" hidden="1">#REF!</definedName>
    <definedName name="_bdm.9D576385AB334E0F91FC7FB7CEA21807.edm" localSheetId="3" hidden="1">#REF!</definedName>
    <definedName name="_bdm.9D576385AB334E0F91FC7FB7CEA21807.edm" hidden="1">#REF!</definedName>
    <definedName name="_bdm.9D7AEA57863E4A2390DF02EEBA36AE3A.edm" hidden="1">'[54]Bridge_05-06'!$A:$IV</definedName>
    <definedName name="_bdm.9ED3388662FD42868F11F6B26EA68135.edm" hidden="1">'[52]Croda Comp Stats'!$A:$IV</definedName>
    <definedName name="_bdm.A1817E7BA1FD45B7B1328270FF4FAF53.edm" hidden="1">'[50]ebitda bridge 07-08'!$A:$IV</definedName>
    <definedName name="_bdm.A3FD5497DBE04494A34B6E84080D40A9.edm" hidden="1">'[51]Reserve Tables'!$A:$IV</definedName>
    <definedName name="_bdm.A4667B6BFE17432D9F18B9B008C8A9ED.edm" localSheetId="3" hidden="1">#REF!</definedName>
    <definedName name="_bdm.A4667B6BFE17432D9F18B9B008C8A9ED.edm" hidden="1">#REF!</definedName>
    <definedName name="_bdm.A50BB61DF4D741A594BC8FF8B4104D9C.edm" localSheetId="3" hidden="1">#REF!</definedName>
    <definedName name="_bdm.A50BB61DF4D741A594BC8FF8B4104D9C.edm" hidden="1">#REF!</definedName>
    <definedName name="_bdm.A6F0DEDFB59946F09C7CA1E48600A07B.edm" localSheetId="3" hidden="1">#REF!</definedName>
    <definedName name="_bdm.A6F0DEDFB59946F09C7CA1E48600A07B.edm" hidden="1">#REF!</definedName>
    <definedName name="_bdm.A89FC4F87AEB428881A8D060C0D25C93.edm" hidden="1">[55]Combined!$A:$IV</definedName>
    <definedName name="_bdm.AA800F43136D43E48FE84EB8F11154AC.edm" hidden="1">'[57]Asset Overview'!$A:$IV</definedName>
    <definedName name="_bdm.ab15b2a349754936b80be3e7a3f4e3a3.edm" localSheetId="3" hidden="1">#REF!</definedName>
    <definedName name="_bdm.ab15b2a349754936b80be3e7a3f4e3a3.edm" hidden="1">#REF!</definedName>
    <definedName name="_bdm.ABE8C9034EC54986B0EE063EDD66AB43.edm" hidden="1">[54]Prater!$A:$IV</definedName>
    <definedName name="_bdm.AD41DDE7431F4602AB79648F8DFACF67.edm" hidden="1">[50]Transport.!$A:$IV</definedName>
    <definedName name="_bdm.ADD40332324C4D18A8C9D57083A36C27.edm" hidden="1">[50]Equipment!$A:$IV</definedName>
    <definedName name="_bdm.B1B8B01901474A3FAEDD99532F0512D9.edm" hidden="1">'[51]CAPP Production'!$A:$IV</definedName>
    <definedName name="_bdm.B1C7F482075447CCB52299B0DB03BBE2.edm" localSheetId="3" hidden="1">#REF!</definedName>
    <definedName name="_bdm.B1C7F482075447CCB52299B0DB03BBE2.edm" hidden="1">#REF!</definedName>
    <definedName name="_bdm.B2F3F41B90384D609C598ACA4C045722.edm" localSheetId="3" hidden="1">#REF!</definedName>
    <definedName name="_bdm.B2F3F41B90384D609C598ACA4C045722.edm" hidden="1">#REF!</definedName>
    <definedName name="_bdm.B3E1854C8CFA4833BC002D14F0D3D6C1.edm" hidden="1">'[51]S&amp;M Output'!$A:$IV</definedName>
    <definedName name="_bdm.B44B39F24B8F404A9B79CFADC1040818.edm" localSheetId="3" hidden="1">#REF!</definedName>
    <definedName name="_bdm.B44B39F24B8F404A9B79CFADC1040818.edm" hidden="1">#REF!</definedName>
    <definedName name="_bdm.B4D30FA8292A446796A0A890D5168524.edm" localSheetId="3" hidden="1">#REF!</definedName>
    <definedName name="_bdm.B4D30FA8292A446796A0A890D5168524.edm" hidden="1">#REF!</definedName>
    <definedName name="_bdm.B4E0A942ACB6477BA9616C7683885D79.edm" hidden="1">[51]Falcon!$A:$IV</definedName>
    <definedName name="_bdm.B62AFDF0C9064AF3869DADD40F90B273.edm" hidden="1">[51]Trans.!$A:$IV</definedName>
    <definedName name="_bdm.B7024E7C4E1F482DA9530FE8DC061502.edm" localSheetId="3" hidden="1">#REF!</definedName>
    <definedName name="_bdm.B7024E7C4E1F482DA9530FE8DC061502.edm" hidden="1">#REF!</definedName>
    <definedName name="_bdm.B725C9C38DBC4EF480B8AD3B484E3030.edm" hidden="1">[54]Falcon!$A:$IV</definedName>
    <definedName name="_bdm.B75DFC9B2CE8450AA8877DDBEDBDE60B.edm" hidden="1">[50]EBITDA!$A:$IV</definedName>
    <definedName name="_bdm.B7CF7DA594DD4B7E9BD9F83B38589C4D.edm" localSheetId="3" hidden="1">#REF!</definedName>
    <definedName name="_bdm.B7CF7DA594DD4B7E9BD9F83B38589C4D.edm" hidden="1">#REF!</definedName>
    <definedName name="_bdm.B94ED3E620B644C58A62EB65AAA1D7FF.edm" hidden="1">'[50]Exec Sum---&gt;'!$A:$IV</definedName>
    <definedName name="_bdm.B993F17BDCB944D7B0FDD7C6618720FA.edm" hidden="1">[50]Reserves!$A:$IV</definedName>
    <definedName name="_bdm.B9A8D500C744459C9F195AC41BDB245D.edm" hidden="1">'[54]Pro &amp; EBITDA'!$A:$IV</definedName>
    <definedName name="_bdm.B9DF74829F3B4CD6988F4DE0DB1BCF38.edm" hidden="1">'[51]Cash Costs'!$A:$IV</definedName>
    <definedName name="_bdm.BA82A98943404FF9B713001852CA8EF3.edm" hidden="1">'[52]MMT AVP'!$A:$IV</definedName>
    <definedName name="_bdm.BA87B23BDD0045309F1DFE71D4C3B113.edm" localSheetId="3" hidden="1">#REF!</definedName>
    <definedName name="_bdm.BA87B23BDD0045309F1DFE71D4C3B113.edm" hidden="1">#REF!</definedName>
    <definedName name="_bdm.BAD6743125F64CF5B46CFDEB8D68D329.edm" hidden="1">'[51]Production Bridge'!$A:$IV</definedName>
    <definedName name="_bdm.BAF090EDB36940DF8EAB5F8FDBC9917A.edm" hidden="1">'[51]CAPP Comp.'!$A:$IV</definedName>
    <definedName name="_bdm.BB5634AF695D47B38BC376D8CDAA5274.edm" localSheetId="3" hidden="1">#REF!</definedName>
    <definedName name="_bdm.BB5634AF695D47B38BC376D8CDAA5274.edm" hidden="1">#REF!</definedName>
    <definedName name="_bdm.BB6EBAAD992045BEADE76820AD68349C.edm" localSheetId="3" hidden="1">#REF!</definedName>
    <definedName name="_bdm.BB6EBAAD992045BEADE76820AD68349C.edm" hidden="1">#REF!</definedName>
    <definedName name="_bdm.BB998E3468A04264B722FFB382DAD4A6.edm" hidden="1">'[51]Levisa Fork'!$A:$IV</definedName>
    <definedName name="_bdm.BC990D05FFF049FA82B843E47BF05ABB.edm" localSheetId="3" hidden="1">#REF!</definedName>
    <definedName name="_bdm.BC990D05FFF049FA82B843E47BF05ABB.edm" hidden="1">#REF!</definedName>
    <definedName name="_bdm.BE526D3D2AEE4751BEB2A72D9C9D2D26.edm" localSheetId="3" hidden="1">#REF!</definedName>
    <definedName name="_bdm.BE526D3D2AEE4751BEB2A72D9C9D2D26.edm" hidden="1">#REF!</definedName>
    <definedName name="_bdm.BEB0ABA3731C4EE4B8DE9C55951A41AE.edm" hidden="1">'[52]FMC AccDil'!$A:$IV</definedName>
    <definedName name="_bdm.BF26B38A53B94A02B49ED20FDC7B90F7.edm" hidden="1">'[51]Balance Sheet'!$A:$IV</definedName>
    <definedName name="_bdm.C0F450AE914E4376B0FFB9F969683C09.edm" hidden="1">'[50]Coded S&amp;M'!$A:$IV</definedName>
    <definedName name="_bdm.C2B2D6ED6A2E46B79F04E519AC7AF970.edm" hidden="1">[51]Sheet4!$A:$IV</definedName>
    <definedName name="_bdm.C339B5DB3E594D95A66F2D5E433755E4.edm" hidden="1">'[51]Mining Operations_1'!$A:$IV</definedName>
    <definedName name="_bdm.C373573338C343D8B9C0236AF2823E28.edm" hidden="1">'[52]Cash Flow'!$A:$IV</definedName>
    <definedName name="_bdm.C4330448E3EB42C5B7B8F60E26E2AB13.edm" hidden="1">[52]Combination_FMC!$A:$IV</definedName>
    <definedName name="_bdm.C752B30334FD4D6B911EEB3E8BFBCDB8.edm" localSheetId="3" hidden="1">#REF!</definedName>
    <definedName name="_bdm.C752B30334FD4D6B911EEB3E8BFBCDB8.edm" hidden="1">#REF!</definedName>
    <definedName name="_bdm.C99523DA02274DF9AB54591E81DC455E.edm" hidden="1">'[52]Croda Assumptions for AccDil'!$A:$IV</definedName>
    <definedName name="_bdm.CA1EE8325D724F35B34E490A518445EC.edm" hidden="1">'[52]Croda Transaction Overview'!$A:$IV</definedName>
    <definedName name="_bdm.CB1F284F6F3F44C7AA34271F2E4A7366.edm" hidden="1">[50]Trans.!$A:$IV</definedName>
    <definedName name="_bdm.CB22EAFD62BC44F2824F5B70DE2722FC.edm" hidden="1">'[51]UC Pricing'!$A:$IV</definedName>
    <definedName name="_bdm.CD26987DE32D4671AE827B5655D52F15.edm" hidden="1">[56]Sheet1!$A:$IV</definedName>
    <definedName name="_bdm.D046B8660B704DA18190F0876291BCE9.edm" hidden="1">'[52]FMC Segments'!$A:$IV</definedName>
    <definedName name="_bdm.D18B38830AE84BAA89DB8DB98B50A898.edm" localSheetId="3" hidden="1">#REF!</definedName>
    <definedName name="_bdm.D18B38830AE84BAA89DB8DB98B50A898.edm" hidden="1">#REF!</definedName>
    <definedName name="_bdm.D3EDFD64385E40D69A79C80D81B305D2.edm" hidden="1">'[54]Little Elk'!$A:$IV</definedName>
    <definedName name="_bdm.D4CF1C6FAE0C4663851E52BF8B871FAD.edm" localSheetId="3" hidden="1">#REF!</definedName>
    <definedName name="_bdm.D4CF1C6FAE0C4663851E52BF8B871FAD.edm" hidden="1">#REF!</definedName>
    <definedName name="_bdm.D8196CC7561E4118B6C84F764008FF82.edm" hidden="1">[52]DCF_Normailized!$A:$IV</definedName>
    <definedName name="_bdm.D953241DA1264941AFD1D0D85E0A8062.edm" hidden="1">[52]LBO!$A:$IV</definedName>
    <definedName name="_bdm.D976784CAA8E400592159E5E25693871.edm" hidden="1">'[52]MMT AccDil'!$A:$IV</definedName>
    <definedName name="_bdm.DA519DD06AD04286B81FAF2A763BFB6F.edm" hidden="1">'[55]Coal Pricing'!$A:$IV</definedName>
    <definedName name="_bdm.DC9CA7F15CCA471EBCEE56A3A16E2C4E.edm" hidden="1">[50]Debt!$A:$IV</definedName>
    <definedName name="_bdm.DCB838DF6CB946F492F40889AB941F00.edm" localSheetId="3" hidden="1">#REF!</definedName>
    <definedName name="_bdm.DCB838DF6CB946F492F40889AB941F00.edm" hidden="1">#REF!</definedName>
    <definedName name="_bdm.E0255595AB8543898324CAAA4B43EEA7.edm" hidden="1">'[52]Consolidated Charts'!$A:$IV</definedName>
    <definedName name="_bdm.E09AFC068C164D479204B7CC4E9E8E66.edm" hidden="1">[52]AVP!$A:$IV</definedName>
    <definedName name="_bdm.E130A8A5288D4719A504DE344A4E4338.edm" localSheetId="3" hidden="1">#REF!</definedName>
    <definedName name="_bdm.E130A8A5288D4719A504DE344A4E4338.edm" hidden="1">#REF!</definedName>
    <definedName name="_bdm.E21DBF23A88C4DE7865E591247BEC209.edm" localSheetId="3" hidden="1">#REF!</definedName>
    <definedName name="_bdm.E21DBF23A88C4DE7865E591247BEC209.edm" hidden="1">#REF!</definedName>
    <definedName name="_bdm.E6CACC6D2DC24D3AA926669BE4A8EFE6.edm" hidden="1">'[52]MMT AccDil Ass'!$A:$IV</definedName>
    <definedName name="_bdm.E9CF464F22A84AA6975FEE9F15F4A7FC.edm" hidden="1">'[58]Drop Down'!$A:$IV</definedName>
    <definedName name="_bdm.EA90692A9A854C42A909A8D0E0E78763.edm" hidden="1">'[55]Model Comparison'!$A:$IV</definedName>
    <definedName name="_bdm.EAE6701DDDFF429B9BA054F382AFBE4A.edm" localSheetId="3" hidden="1">#REF!</definedName>
    <definedName name="_bdm.EAE6701DDDFF429B9BA054F382AFBE4A.edm" hidden="1">#REF!</definedName>
    <definedName name="_bdm.ED0C18D1621B4EAEA5215BE441249EBB.edm" hidden="1">'[50]Prod 2'!$A:$IV</definedName>
    <definedName name="_bdm.F1E0FC2F3EB04B88AAA80D60A91C07BC.edm" hidden="1">[51]CC_vs_UC!$A:$IV</definedName>
    <definedName name="_bdm.F37276AFD694462CBFE4BB1A4661BFD7.edm" hidden="1">'[50]Bear Fork'!$A:$IV</definedName>
    <definedName name="_bdm.F3EFE946BB1645DCAAFE2F786B617A19.edm" hidden="1">'[51]Fin Sum_Appendix'!$A:$IV</definedName>
    <definedName name="_bdm.F56D2C51788647028FFA963EB60143D4.edm" hidden="1">'[52]Segment Charts'!$A:$IV</definedName>
    <definedName name="_bdm.F74F088D4E344235A54774DAFAC46D4A.edm" hidden="1">[51]Debt!$A:$IV</definedName>
    <definedName name="_bdm.F83612F9F2B74E8580278D9F885F56E7.edm" hidden="1">'[54]Div. Ops'!$A:$IV</definedName>
    <definedName name="_bdm.F8A8DCEB4DD84118B520FF6070B6FAA2.edm" localSheetId="3" hidden="1">#REF!</definedName>
    <definedName name="_bdm.F8A8DCEB4DD84118B520FF6070B6FAA2.edm" hidden="1">#REF!</definedName>
    <definedName name="_bdm.F9C4CF5721904A8798DC4220728F94EB.edm" localSheetId="3" hidden="1">#REF!</definedName>
    <definedName name="_bdm.F9C4CF5721904A8798DC4220728F94EB.edm" hidden="1">#REF!</definedName>
    <definedName name="_bdm.FAA4AA31B4A048D29FC5CAB93BE9A429.edm" hidden="1">[51]Safety!$A:$IV</definedName>
    <definedName name="_bdm.FC33060EBDC242D8A9AC035BB7340F1D.edm" hidden="1">'[51]Coal Demand'!$A:$IV</definedName>
    <definedName name="_bdm.FE12454E3D8447F082B3949B7891EB72.edm" localSheetId="3" hidden="1">#REF!</definedName>
    <definedName name="_bdm.FE12454E3D8447F082B3949B7891EB72.edm" hidden="1">#REF!</definedName>
    <definedName name="_bdm.FE2ACCB92A9846EFA811FA1F5B762938.edm" hidden="1">'[54]CC &amp; EBITDA Margins'!$A:$IV</definedName>
    <definedName name="_bdm.FF272E0122ED46B5BE02DDA20CD4172C.edm" hidden="1">'[52]Segment Financials'!$A:$IV</definedName>
    <definedName name="_bom1">#REF!</definedName>
    <definedName name="_c" localSheetId="3" hidden="1">{#N/A,#N/A,FALSE,"Layout Cash Flow"}</definedName>
    <definedName name="_c" hidden="1">{#N/A,#N/A,FALSE,"Layout Cash Flow"}</definedName>
    <definedName name="_c_1" localSheetId="3" hidden="1">{#N/A,#N/A,FALSE,"Provisions"}</definedName>
    <definedName name="_c_1" hidden="1">{#N/A,#N/A,FALSE,"Provisions"}</definedName>
    <definedName name="_can430">40.73</definedName>
    <definedName name="_can435">43.3</definedName>
    <definedName name="_CFB1">#REF!</definedName>
    <definedName name="_CFB2">#REF!</definedName>
    <definedName name="_CFB3">#REF!</definedName>
    <definedName name="_Closing_Balance_for_Branch" hidden="1">[59]pcQueryData!$A$3</definedName>
    <definedName name="_d91992">#REF!</definedName>
    <definedName name="_D91994">#REF!</definedName>
    <definedName name="_DAT1">#REF!</definedName>
    <definedName name="_DAT10">#REF!</definedName>
    <definedName name="_DAT11">#REF!</definedName>
    <definedName name="_DAT12">#REF!</definedName>
    <definedName name="_DAT13">#REF!</definedName>
    <definedName name="_DAT14">#REF!</definedName>
    <definedName name="_DAT15">#REF!</definedName>
    <definedName name="_DAT16">#REF!</definedName>
    <definedName name="_DAT2">#REF!</definedName>
    <definedName name="_DAT3">#REF!</definedName>
    <definedName name="_DAT4">#REF!</definedName>
    <definedName name="_DAT5">#REF!</definedName>
    <definedName name="_DAT6">#REF!</definedName>
    <definedName name="_DAT7">#REF!</definedName>
    <definedName name="_DAT8">#REF!</definedName>
    <definedName name="_DAT9">#REF!</definedName>
    <definedName name="_db1" localSheetId="3" hidden="1">{"'Sheet1'!$A$5:$E$42"}</definedName>
    <definedName name="_db1" hidden="1">{"'Sheet1'!$A$5:$E$42"}</definedName>
    <definedName name="_DCF1" localSheetId="3" hidden="1">{#N/A,#N/A,FALSE,"DCF Summary";#N/A,#N/A,FALSE,"Casema";#N/A,#N/A,FALSE,"Casema NoTel";#N/A,#N/A,FALSE,"UK";#N/A,#N/A,FALSE,"RCF";#N/A,#N/A,FALSE,"Intercable CZ";#N/A,#N/A,FALSE,"Interkabel P"}</definedName>
    <definedName name="_DCF1" hidden="1">{#N/A,#N/A,FALSE,"DCF Summary";#N/A,#N/A,FALSE,"Casema";#N/A,#N/A,FALSE,"Casema NoTel";#N/A,#N/A,FALSE,"UK";#N/A,#N/A,FALSE,"RCF";#N/A,#N/A,FALSE,"Intercable CZ";#N/A,#N/A,FALSE,"Interkabel P"}</definedName>
    <definedName name="_DD2" localSheetId="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D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DET1">#REF!</definedName>
    <definedName name="_DET2">#REF!</definedName>
    <definedName name="_DET3">#REF!</definedName>
    <definedName name="_DET4">#REF!</definedName>
    <definedName name="_DET5">#REF!</definedName>
    <definedName name="_DET6">#REF!</definedName>
    <definedName name="_DILL" hidden="1">[60]Sheet1!$FD$132:$FD$144</definedName>
    <definedName name="_Dist_Bin" localSheetId="3" hidden="1">#REF!</definedName>
    <definedName name="_Dist_Bin" hidden="1">#REF!</definedName>
    <definedName name="_Dist_Values" localSheetId="3" hidden="1">#REF!</definedName>
    <definedName name="_Dist_Values" hidden="1">#REF!</definedName>
    <definedName name="_dk1" localSheetId="3" hidden="1">{#N/A,#N/A,FALSE,"COVER.XLS";#N/A,#N/A,FALSE,"RACT1.XLS";#N/A,#N/A,FALSE,"RACT2.XLS";#N/A,#N/A,FALSE,"ECCMP";#N/A,#N/A,FALSE,"WELDER.XLS"}</definedName>
    <definedName name="_dk1" hidden="1">{#N/A,#N/A,FALSE,"COVER.XLS";#N/A,#N/A,FALSE,"RACT1.XLS";#N/A,#N/A,FALSE,"RACT2.XLS";#N/A,#N/A,FALSE,"ECCMP";#N/A,#N/A,FALSE,"WELDER.XLS"}</definedName>
    <definedName name="_dk2" localSheetId="3" hidden="1">{#N/A,#N/A,FALSE,"COVER.XLS";#N/A,#N/A,FALSE,"RACT1.XLS";#N/A,#N/A,FALSE,"RACT2.XLS";#N/A,#N/A,FALSE,"ECCMP";#N/A,#N/A,FALSE,"WELDER.XLS"}</definedName>
    <definedName name="_dk2" hidden="1">{#N/A,#N/A,FALSE,"COVER.XLS";#N/A,#N/A,FALSE,"RACT1.XLS";#N/A,#N/A,FALSE,"RACT2.XLS";#N/A,#N/A,FALSE,"ECCMP";#N/A,#N/A,FALSE,"WELDER.XLS"}</definedName>
    <definedName name="_drg1">#REF!</definedName>
    <definedName name="_drg2">#REF!</definedName>
    <definedName name="_est1" localSheetId="3" hidden="1">{"EVA",#N/A,FALSE,"EVA";"WACC",#N/A,FALSE,"WACC"}</definedName>
    <definedName name="_est1" hidden="1">{"EVA",#N/A,FALSE,"EVA";"WACC",#N/A,FALSE,"WACC"}</definedName>
    <definedName name="_fa1" localSheetId="3" hidden="1">{"plansummary",#N/A,FALSE,"PlanSummary";"sales",#N/A,FALSE,"Sales Rec";"productivity",#N/A,FALSE,"Productivity Rec";"capitalspending",#N/A,FALSE,"Capital Spending"}</definedName>
    <definedName name="_fa1" hidden="1">{"plansummary",#N/A,FALSE,"PlanSummary";"sales",#N/A,FALSE,"Sales Rec";"productivity",#N/A,FALSE,"Productivity Rec";"capitalspending",#N/A,FALSE,"Capital Spending"}</definedName>
    <definedName name="_fa2" localSheetId="3" hidden="1">{"plansummary",#N/A,FALSE,"PlanSummary";"sales",#N/A,FALSE,"Sales Rec";"productivity",#N/A,FALSE,"Productivity Rec";"capitalspending",#N/A,FALSE,"Capital Spending"}</definedName>
    <definedName name="_fa2" hidden="1">{"plansummary",#N/A,FALSE,"PlanSummary";"sales",#N/A,FALSE,"Sales Rec";"productivity",#N/A,FALSE,"Productivity Rec";"capitalspending",#N/A,FALSE,"Capital Spending"}</definedName>
    <definedName name="_fa3" localSheetId="3" hidden="1">{"plansummary",#N/A,FALSE,"PlanSummary";"sales",#N/A,FALSE,"Sales Rec";"productivity",#N/A,FALSE,"Productivity Rec";"capitalspending",#N/A,FALSE,"Capital Spending"}</definedName>
    <definedName name="_fa3" hidden="1">{"plansummary",#N/A,FALSE,"PlanSummary";"sales",#N/A,FALSE,"Sales Rec";"productivity",#N/A,FALSE,"Productivity Rec";"capitalspending",#N/A,FALSE,"Capital Spending"}</definedName>
    <definedName name="_ff2" localSheetId="3" hidden="1">{"adj95mult",#N/A,FALSE,"COMPCO";"adj95est",#N/A,FALSE,"COMPCO"}</definedName>
    <definedName name="_ff2" hidden="1">{"adj95mult",#N/A,FALSE,"COMPCO";"adj95est",#N/A,FALSE,"COMPCO"}</definedName>
    <definedName name="_ffe1" localSheetId="3" hidden="1">{"adj95mult",#N/A,FALSE,"COMPCO";"adj95est",#N/A,FALSE,"COMPCO"}</definedName>
    <definedName name="_ffe1" hidden="1">{"adj95mult",#N/A,FALSE,"COMPCO";"adj95est",#N/A,FALSE,"COMPCO"}</definedName>
    <definedName name="_fh" localSheetId="3" hidden="1">{#N/A,#N/A,FALSE,"COVER1.XLS ";#N/A,#N/A,FALSE,"RACT1.XLS";#N/A,#N/A,FALSE,"RACT2.XLS";#N/A,#N/A,FALSE,"ECCMP";#N/A,#N/A,FALSE,"WELDER.XLS"}</definedName>
    <definedName name="_fh" hidden="1">{#N/A,#N/A,FALSE,"COVER1.XLS ";#N/A,#N/A,FALSE,"RACT1.XLS";#N/A,#N/A,FALSE,"RACT2.XLS";#N/A,#N/A,FALSE,"ECCMP";#N/A,#N/A,FALSE,"WELDER.XLS"}</definedName>
    <definedName name="_fil2" hidden="1">#REF!</definedName>
    <definedName name="_Fill" localSheetId="3" hidden="1">#REF!</definedName>
    <definedName name="_Fill" hidden="1">#REF!</definedName>
    <definedName name="_Fill1" hidden="1">[61]S1BOQ!#REF!</definedName>
    <definedName name="_xlnm._FilterDatabase" localSheetId="0" hidden="1">'Category 4'!$A$1:$EN$1</definedName>
    <definedName name="_xlnm._FilterDatabase" localSheetId="3" hidden="1">'EL&amp;SV'!$H$72:$I$72</definedName>
    <definedName name="_xlnm._FilterDatabase" localSheetId="2" hidden="1">'P&amp;M working'!$B$5:$T$554</definedName>
    <definedName name="_xlnm._FilterDatabase" localSheetId="1" hidden="1">Sheet3!$A$47:$B$47</definedName>
    <definedName name="_xlnm._FilterDatabase" hidden="1">#REF!</definedName>
    <definedName name="_FilterDatabase1" localSheetId="3" hidden="1">[62]TPH!#REF!</definedName>
    <definedName name="_FilterDatabase1" hidden="1">[62]TPH!#REF!</definedName>
    <definedName name="_fy97" localSheetId="3" hidden="1">{#N/A,#N/A,FALSE,"FY97";#N/A,#N/A,FALSE,"FY98";#N/A,#N/A,FALSE,"FY99";#N/A,#N/A,FALSE,"FY00";#N/A,#N/A,FALSE,"FY01"}</definedName>
    <definedName name="_fy97" hidden="1">{#N/A,#N/A,FALSE,"FY97";#N/A,#N/A,FALSE,"FY98";#N/A,#N/A,FALSE,"FY99";#N/A,#N/A,FALSE,"FY00";#N/A,#N/A,FALSE,"FY01"}</definedName>
    <definedName name="_gfhfg" localSheetId="3"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gfhfg"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Grp16" localSheetId="3" hidden="1">{#N/A,#N/A,FALSE,"PMTABB";#N/A,#N/A,FALSE,"PMTABB"}</definedName>
    <definedName name="_Grp16" hidden="1">{#N/A,#N/A,FALSE,"PMTABB";#N/A,#N/A,FALSE,"PMTABB"}</definedName>
    <definedName name="_IDC21" localSheetId="3">City&amp;" "&amp;State</definedName>
    <definedName name="_IDC21">City&amp;" "&amp;State</definedName>
    <definedName name="_IDC22" localSheetId="3">City&amp;" "&amp;State</definedName>
    <definedName name="_IDC22">City&amp;" "&amp;State</definedName>
    <definedName name="_IDC3" localSheetId="3">City&amp;" "&amp;State</definedName>
    <definedName name="_IDC3">City&amp;" "&amp;State</definedName>
    <definedName name="_III7">"$C4.$#REF!$#REF!"</definedName>
    <definedName name="_jj300">#REF!</definedName>
    <definedName name="_k8" localSheetId="3" hidden="1">{#N/A,#N/A,FALSE,"COVER1.XLS ";#N/A,#N/A,FALSE,"RACT1.XLS";#N/A,#N/A,FALSE,"RACT2.XLS";#N/A,#N/A,FALSE,"ECCMP";#N/A,#N/A,FALSE,"WELDER.XLS"}</definedName>
    <definedName name="_k8" hidden="1">{#N/A,#N/A,FALSE,"COVER1.XLS ";#N/A,#N/A,FALSE,"RACT1.XLS";#N/A,#N/A,FALSE,"RACT2.XLS";#N/A,#N/A,FALSE,"ECCMP";#N/A,#N/A,FALSE,"WELDER.XLS"}</definedName>
    <definedName name="_kay1" hidden="1">#REF!</definedName>
    <definedName name="_KBB1" localSheetId="3" hidden="1">{#N/A,#N/A,FALSE,"COVER1.XLS ";#N/A,#N/A,FALSE,"RACT1.XLS";#N/A,#N/A,FALSE,"RACT2.XLS";#N/A,#N/A,FALSE,"ECCMP";#N/A,#N/A,FALSE,"WELDER.XLS"}</definedName>
    <definedName name="_KBB1" hidden="1">{#N/A,#N/A,FALSE,"COVER1.XLS ";#N/A,#N/A,FALSE,"RACT1.XLS";#N/A,#N/A,FALSE,"RACT2.XLS";#N/A,#N/A,FALSE,"ECCMP";#N/A,#N/A,FALSE,"WELDER.XLS"}</definedName>
    <definedName name="_Key1" hidden="1">#REF!</definedName>
    <definedName name="_Key2" hidden="1">#REF!</definedName>
    <definedName name="_KKS1" localSheetId="3" hidden="1">{#N/A,#N/A,FALSE,"12"}</definedName>
    <definedName name="_KKS1" hidden="1">{#N/A,#N/A,FALSE,"12"}</definedName>
    <definedName name="_kn1" localSheetId="3" hidden="1">{#N/A,#N/A,TRUE,"A-site";#N/A,#N/A,TRUE,"B-Buildings";#N/A,#N/A,TRUE,"c-out-of-fence";#N/A,#N/A,TRUE,"d-proj.infr.";#N/A,#N/A,TRUE,"e- land"}</definedName>
    <definedName name="_kn1" hidden="1">{#N/A,#N/A,TRUE,"A-site";#N/A,#N/A,TRUE,"B-Buildings";#N/A,#N/A,TRUE,"c-out-of-fence";#N/A,#N/A,TRUE,"d-proj.infr.";#N/A,#N/A,TRUE,"e- land"}</definedName>
    <definedName name="_kv2" localSheetId="3" hidden="1">{#N/A,#N/A,FALSE,"COVER1.XLS ";#N/A,#N/A,FALSE,"RACT1.XLS";#N/A,#N/A,FALSE,"RACT2.XLS";#N/A,#N/A,FALSE,"ECCMP";#N/A,#N/A,FALSE,"WELDER.XLS"}</definedName>
    <definedName name="_kv2" hidden="1">{#N/A,#N/A,FALSE,"COVER1.XLS ";#N/A,#N/A,FALSE,"RACT1.XLS";#N/A,#N/A,FALSE,"RACT2.XLS";#N/A,#N/A,FALSE,"ECCMP";#N/A,#N/A,FALSE,"WELDER.XLS"}</definedName>
    <definedName name="_kvs1" localSheetId="3" hidden="1">{#N/A,#N/A,FALSE,"COVER1.XLS ";#N/A,#N/A,FALSE,"RACT1.XLS";#N/A,#N/A,FALSE,"RACT2.XLS";#N/A,#N/A,FALSE,"ECCMP";#N/A,#N/A,FALSE,"WELDER.XLS"}</definedName>
    <definedName name="_kvs1" hidden="1">{#N/A,#N/A,FALSE,"COVER1.XLS ";#N/A,#N/A,FALSE,"RACT1.XLS";#N/A,#N/A,FALSE,"RACT2.XLS";#N/A,#N/A,FALSE,"ECCMP";#N/A,#N/A,FALSE,"WELDER.XLS"}</definedName>
    <definedName name="_kvs2" localSheetId="3" hidden="1">{#N/A,#N/A,FALSE,"COVER1.XLS ";#N/A,#N/A,FALSE,"RACT1.XLS";#N/A,#N/A,FALSE,"RACT2.XLS";#N/A,#N/A,FALSE,"ECCMP";#N/A,#N/A,FALSE,"WELDER.XLS"}</definedName>
    <definedName name="_kvs2" hidden="1">{#N/A,#N/A,FALSE,"COVER1.XLS ";#N/A,#N/A,FALSE,"RACT1.XLS";#N/A,#N/A,FALSE,"RACT2.XLS";#N/A,#N/A,FALSE,"ECCMP";#N/A,#N/A,FALSE,"WELDER.XLS"}</definedName>
    <definedName name="_kvs3" localSheetId="3" hidden="1">{#N/A,#N/A,FALSE,"COVER1.XLS ";#N/A,#N/A,FALSE,"RACT1.XLS";#N/A,#N/A,FALSE,"RACT2.XLS";#N/A,#N/A,FALSE,"ECCMP";#N/A,#N/A,FALSE,"WELDER.XLS"}</definedName>
    <definedName name="_kvs3" hidden="1">{#N/A,#N/A,FALSE,"COVER1.XLS ";#N/A,#N/A,FALSE,"RACT1.XLS";#N/A,#N/A,FALSE,"RACT2.XLS";#N/A,#N/A,FALSE,"ECCMP";#N/A,#N/A,FALSE,"WELDER.XLS"}</definedName>
    <definedName name="_kvs5" localSheetId="3" hidden="1">{#N/A,#N/A,FALSE,"COVER.XLS";#N/A,#N/A,FALSE,"RACT1.XLS";#N/A,#N/A,FALSE,"RACT2.XLS";#N/A,#N/A,FALSE,"ECCMP";#N/A,#N/A,FALSE,"WELDER.XLS"}</definedName>
    <definedName name="_kvs5" hidden="1">{#N/A,#N/A,FALSE,"COVER.XLS";#N/A,#N/A,FALSE,"RACT1.XLS";#N/A,#N/A,FALSE,"RACT2.XLS";#N/A,#N/A,FALSE,"ECCMP";#N/A,#N/A,FALSE,"WELDER.XLS"}</definedName>
    <definedName name="_kvs7" localSheetId="3" hidden="1">{#N/A,#N/A,FALSE,"COVER1.XLS ";#N/A,#N/A,FALSE,"RACT1.XLS";#N/A,#N/A,FALSE,"RACT2.XLS";#N/A,#N/A,FALSE,"ECCMP";#N/A,#N/A,FALSE,"WELDER.XLS"}</definedName>
    <definedName name="_kvs7" hidden="1">{#N/A,#N/A,FALSE,"COVER1.XLS ";#N/A,#N/A,FALSE,"RACT1.XLS";#N/A,#N/A,FALSE,"RACT2.XLS";#N/A,#N/A,FALSE,"ECCMP";#N/A,#N/A,FALSE,"WELDER.XLS"}</definedName>
    <definedName name="_kvs8" localSheetId="3" hidden="1">{#N/A,#N/A,FALSE,"COVER1.XLS ";#N/A,#N/A,FALSE,"RACT1.XLS";#N/A,#N/A,FALSE,"RACT2.XLS";#N/A,#N/A,FALSE,"ECCMP";#N/A,#N/A,FALSE,"WELDER.XLS"}</definedName>
    <definedName name="_kvs8" hidden="1">{#N/A,#N/A,FALSE,"COVER1.XLS ";#N/A,#N/A,FALSE,"RACT1.XLS";#N/A,#N/A,FALSE,"RACT2.XLS";#N/A,#N/A,FALSE,"ECCMP";#N/A,#N/A,FALSE,"WELDER.XLS"}</definedName>
    <definedName name="_KVS9" localSheetId="3" hidden="1">{#N/A,#N/A,FALSE,"COVER1.XLS ";#N/A,#N/A,FALSE,"RACT1.XLS";#N/A,#N/A,FALSE,"RACT2.XLS";#N/A,#N/A,FALSE,"ECCMP";#N/A,#N/A,FALSE,"WELDER.XLS"}</definedName>
    <definedName name="_KVS9" hidden="1">{#N/A,#N/A,FALSE,"COVER1.XLS ";#N/A,#N/A,FALSE,"RACT1.XLS";#N/A,#N/A,FALSE,"RACT2.XLS";#N/A,#N/A,FALSE,"ECCMP";#N/A,#N/A,FALSE,"WELDER.XLS"}</definedName>
    <definedName name="_l2" localSheetId="3"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l2"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lb1">#REF!</definedName>
    <definedName name="_lb2">#REF!</definedName>
    <definedName name="_lk1" localSheetId="3"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lk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loc1" localSheetId="3">City&amp;" "&amp;State</definedName>
    <definedName name="_loc1">City&amp;" "&amp;State</definedName>
    <definedName name="_LPS2" localSheetId="3" hidden="1">{#N/A,#N/A,FALSE,"단축1";#N/A,#N/A,FALSE,"단축2";#N/A,#N/A,FALSE,"단축3";#N/A,#N/A,FALSE,"장축";#N/A,#N/A,FALSE,"4WD"}</definedName>
    <definedName name="_LPS2" hidden="1">{#N/A,#N/A,FALSE,"단축1";#N/A,#N/A,FALSE,"단축2";#N/A,#N/A,FALSE,"단축3";#N/A,#N/A,FALSE,"장축";#N/A,#N/A,FALSE,"4WD"}</definedName>
    <definedName name="_M">#REF!</definedName>
    <definedName name="_M10" localSheetId="3" hidden="1">{#N/A,#N/A,TRUE,"CONTENTS";#N/A,#N/A,TRUE,"M2";#N/A,#N/A,TRUE,"M2a";#N/A,#N/A,TRUE,"M2b";#N/A,#N/A,TRUE,"M3";#N/A,#N/A,TRUE,"M3a";#N/A,#N/A,TRUE,"M4-H";#N/A,#N/A,TRUE,"M4-P";#N/A,#N/A,TRUE,"M4a";#N/A,#N/A,TRUE,"M4b";#N/A,#N/A,TRUE,"M4c";#N/A,#N/A,TRUE,"M5";#N/A,#N/A,TRUE,"M6";#N/A,#N/A,TRUE,"M7";#N/A,#N/A,TRUE,"M8";#N/A,#N/A,TRUE,"M9";#N/A,#N/A,TRUE,"M10";#N/A,#N/A,TRUE,"M11";#N/A,#N/A,TRUE,"M13";#N/A,#N/A,TRUE,"M14";#N/A,#N/A,TRUE,"M15";#N/A,#N/A,TRUE,"K1"}</definedName>
    <definedName name="_M10" hidden="1">{#N/A,#N/A,TRUE,"CONTENTS";#N/A,#N/A,TRUE,"M2";#N/A,#N/A,TRUE,"M2a";#N/A,#N/A,TRUE,"M2b";#N/A,#N/A,TRUE,"M3";#N/A,#N/A,TRUE,"M3a";#N/A,#N/A,TRUE,"M4-H";#N/A,#N/A,TRUE,"M4-P";#N/A,#N/A,TRUE,"M4a";#N/A,#N/A,TRUE,"M4b";#N/A,#N/A,TRUE,"M4c";#N/A,#N/A,TRUE,"M5";#N/A,#N/A,TRUE,"M6";#N/A,#N/A,TRUE,"M7";#N/A,#N/A,TRUE,"M8";#N/A,#N/A,TRUE,"M9";#N/A,#N/A,TRUE,"M10";#N/A,#N/A,TRUE,"M11";#N/A,#N/A,TRUE,"M13";#N/A,#N/A,TRUE,"M14";#N/A,#N/A,TRUE,"M15";#N/A,#N/A,TRUE,"K1"}</definedName>
    <definedName name="_mac2">200</definedName>
    <definedName name="_MatInverse_In" localSheetId="3" hidden="1">#REF!</definedName>
    <definedName name="_MatInverse_In" hidden="1">#REF!</definedName>
    <definedName name="_MatInverse_Out" localSheetId="3" hidden="1">#REF!</definedName>
    <definedName name="_MatInverse_Out" hidden="1">#REF!</definedName>
    <definedName name="_MC1" localSheetId="3" hidden="1">{#N/A,#N/A,FALSE,"CONTENTS";#N/A,#N/A,FALSE,"M2";#N/A,#N/A,FALSE,"M2a";#N/A,#N/A,FALSE,"M2b";#N/A,#N/A,FALSE,"M3";#N/A,#N/A,FALSE,"M3a";#N/A,#N/A,FALSE,"M4-H";#N/A,#N/A,FALSE,"M4a";#N/A,#N/A,FALSE,"M4b";#N/A,#N/A,FALSE,"M4c";#N/A,#N/A,FALSE,"M5";#N/A,#N/A,FALSE,"M6";#N/A,#N/A,FALSE,"M7";#N/A,#N/A,FALSE,"M8";#N/A,#N/A,FALSE,"M9";#N/A,#N/A,FALSE,"M10";#N/A,#N/A,FALSE,"M11";#N/A,#N/A,FALSE,"M13";#N/A,#N/A,FALSE,"M14";#N/A,#N/A,FALSE,"M15";#N/A,#N/A,FALSE,"K1"}</definedName>
    <definedName name="_MC1" hidden="1">{#N/A,#N/A,FALSE,"CONTENTS";#N/A,#N/A,FALSE,"M2";#N/A,#N/A,FALSE,"M2a";#N/A,#N/A,FALSE,"M2b";#N/A,#N/A,FALSE,"M3";#N/A,#N/A,FALSE,"M3a";#N/A,#N/A,FALSE,"M4-H";#N/A,#N/A,FALSE,"M4a";#N/A,#N/A,FALSE,"M4b";#N/A,#N/A,FALSE,"M4c";#N/A,#N/A,FALSE,"M5";#N/A,#N/A,FALSE,"M6";#N/A,#N/A,FALSE,"M7";#N/A,#N/A,FALSE,"M8";#N/A,#N/A,FALSE,"M9";#N/A,#N/A,FALSE,"M10";#N/A,#N/A,FALSE,"M11";#N/A,#N/A,FALSE,"M13";#N/A,#N/A,FALSE,"M14";#N/A,#N/A,FALSE,"M15";#N/A,#N/A,FALSE,"K1"}</definedName>
    <definedName name="_mcn2" localSheetId="3" hidden="1">{#N/A,#N/A,FALSE,"COVER1.XLS ";#N/A,#N/A,FALSE,"RACT1.XLS";#N/A,#N/A,FALSE,"RACT2.XLS";#N/A,#N/A,FALSE,"ECCMP";#N/A,#N/A,FALSE,"WELDER.XLS"}</definedName>
    <definedName name="_mcn2" hidden="1">{#N/A,#N/A,FALSE,"COVER1.XLS ";#N/A,#N/A,FALSE,"RACT1.XLS";#N/A,#N/A,FALSE,"RACT2.XLS";#N/A,#N/A,FALSE,"ECCMP";#N/A,#N/A,FALSE,"WELDER.XLS"}</definedName>
    <definedName name="_mds1" localSheetId="3"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_mds1"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_mds2" localSheetId="3"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_mds2"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_mix10">4.5</definedName>
    <definedName name="_mix15">264/50</definedName>
    <definedName name="_mix20">330/50</definedName>
    <definedName name="_mix30">360/50</definedName>
    <definedName name="_mix40">450/50</definedName>
    <definedName name="_ml172">#REF!</definedName>
    <definedName name="_mm1">#REF!</definedName>
    <definedName name="_mm2">#REF!</definedName>
    <definedName name="_mm3">#REF!</definedName>
    <definedName name="_mor1" localSheetId="3" hidden="1">#REF!</definedName>
    <definedName name="_mor1" hidden="1">#REF!</definedName>
    <definedName name="_N">#REF!</definedName>
    <definedName name="_nds2" localSheetId="3"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_nds2"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_nds3" localSheetId="3"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_nds3"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_new1" localSheetId="3" hidden="1">{"letter",#N/A,FALSE,"Letter";"amort",#N/A,FALSE,"Amort"}</definedName>
    <definedName name="_new1" hidden="1">{"letter",#N/A,FALSE,"Letter";"amort",#N/A,FALSE,"Amort"}</definedName>
    <definedName name="_new2" localSheetId="3" hidden="1">{"Graphic",#N/A,TRUE,"Graphic"}</definedName>
    <definedName name="_new2" hidden="1">{"Graphic",#N/A,TRUE,"Graphic"}</definedName>
    <definedName name="_nil" hidden="1">#REF!</definedName>
    <definedName name="_ns1" localSheetId="3" hidden="1">{#N/A,#N/A,FALSE,"COVER1.XLS ";#N/A,#N/A,FALSE,"RACT1.XLS";#N/A,#N/A,FALSE,"RACT2.XLS";#N/A,#N/A,FALSE,"ECCMP";#N/A,#N/A,FALSE,"WELDER.XLS"}</definedName>
    <definedName name="_ns1" hidden="1">{#N/A,#N/A,FALSE,"COVER1.XLS ";#N/A,#N/A,FALSE,"RACT1.XLS";#N/A,#N/A,FALSE,"RACT2.XLS";#N/A,#N/A,FALSE,"ECCMP";#N/A,#N/A,FALSE,"WELDER.XLS"}</definedName>
    <definedName name="_OIL310106" localSheetId="3" hidden="1">{#N/A,#N/A,FALSE,"PMTABB";#N/A,#N/A,FALSE,"PMTABB"}</definedName>
    <definedName name="_OIL310106" hidden="1">{#N/A,#N/A,FALSE,"PMTABB";#N/A,#N/A,FALSE,"PMTABB"}</definedName>
    <definedName name="_OIL310701" localSheetId="3" hidden="1">{#N/A,#N/A,FALSE,"PMTABB";#N/A,#N/A,FALSE,"PMTABB"}</definedName>
    <definedName name="_OIL310701" hidden="1">{#N/A,#N/A,FALSE,"PMTABB";#N/A,#N/A,FALSE,"PMTABB"}</definedName>
    <definedName name="_old3" localSheetId="3" hidden="1">{#N/A,#N/A,FALSE,"Summary";#N/A,#N/A,FALSE,"3TJ";#N/A,#N/A,FALSE,"3TN";#N/A,#N/A,FALSE,"3TP";#N/A,#N/A,FALSE,"3SJ";#N/A,#N/A,FALSE,"3CJ";#N/A,#N/A,FALSE,"3CN";#N/A,#N/A,FALSE,"3CP";#N/A,#N/A,FALSE,"3A"}</definedName>
    <definedName name="_old3" hidden="1">{#N/A,#N/A,FALSE,"Summary";#N/A,#N/A,FALSE,"3TJ";#N/A,#N/A,FALSE,"3TN";#N/A,#N/A,FALSE,"3TP";#N/A,#N/A,FALSE,"3SJ";#N/A,#N/A,FALSE,"3CJ";#N/A,#N/A,FALSE,"3CN";#N/A,#N/A,FALSE,"3CP";#N/A,#N/A,FALSE,"3A"}</definedName>
    <definedName name="_old5" localSheetId="3" hidden="1">{#N/A,#N/A,FALSE,"Summary";#N/A,#N/A,FALSE,"3TJ";#N/A,#N/A,FALSE,"3TN";#N/A,#N/A,FALSE,"3TP";#N/A,#N/A,FALSE,"3SJ";#N/A,#N/A,FALSE,"3CJ";#N/A,#N/A,FALSE,"3CN";#N/A,#N/A,FALSE,"3CP";#N/A,#N/A,FALSE,"3A"}</definedName>
    <definedName name="_old5" hidden="1">{#N/A,#N/A,FALSE,"Summary";#N/A,#N/A,FALSE,"3TJ";#N/A,#N/A,FALSE,"3TN";#N/A,#N/A,FALSE,"3TP";#N/A,#N/A,FALSE,"3SJ";#N/A,#N/A,FALSE,"3CJ";#N/A,#N/A,FALSE,"3CN";#N/A,#N/A,FALSE,"3CP";#N/A,#N/A,FALSE,"3A"}</definedName>
    <definedName name="_old7" localSheetId="3" hidden="1">{#N/A,#N/A,FALSE,"Summary";#N/A,#N/A,FALSE,"3TJ";#N/A,#N/A,FALSE,"3TN";#N/A,#N/A,FALSE,"3TP";#N/A,#N/A,FALSE,"3SJ";#N/A,#N/A,FALSE,"3CJ";#N/A,#N/A,FALSE,"3CN";#N/A,#N/A,FALSE,"3CP";#N/A,#N/A,FALSE,"3A"}</definedName>
    <definedName name="_old7" hidden="1">{#N/A,#N/A,FALSE,"Summary";#N/A,#N/A,FALSE,"3TJ";#N/A,#N/A,FALSE,"3TN";#N/A,#N/A,FALSE,"3TP";#N/A,#N/A,FALSE,"3SJ";#N/A,#N/A,FALSE,"3CJ";#N/A,#N/A,FALSE,"3CN";#N/A,#N/A,FALSE,"3CP";#N/A,#N/A,FALSE,"3A"}</definedName>
    <definedName name="_OMG2" localSheetId="3" hidden="1">{"'I-1 and I-2'!$A$1:$G$190"}</definedName>
    <definedName name="_OMG2" hidden="1">{"'I-1 and I-2'!$A$1:$G$190"}</definedName>
    <definedName name="_one2" localSheetId="3" hidden="1">{"adj95mult",#N/A,FALSE,"COMPCO";"adj95est",#N/A,FALSE,"COMPCO"}</definedName>
    <definedName name="_one2" hidden="1">{"adj95mult",#N/A,FALSE,"COMPCO";"adj95est",#N/A,FALSE,"COMPCO"}</definedName>
    <definedName name="_ORD1" hidden="1">255</definedName>
    <definedName name="_Order1" hidden="1">255</definedName>
    <definedName name="_Order2" localSheetId="3" hidden="1">255</definedName>
    <definedName name="_Order2" hidden="1">255</definedName>
    <definedName name="_Order2_1" hidden="1">0</definedName>
    <definedName name="_out2">#REF!</definedName>
    <definedName name="_P">#REF!</definedName>
    <definedName name="_P1" localSheetId="3">#REF!</definedName>
    <definedName name="_P1">#REF!</definedName>
    <definedName name="_P14">#N/A</definedName>
    <definedName name="_P15" localSheetId="3">#REF!</definedName>
    <definedName name="_P15">#REF!</definedName>
    <definedName name="_P16">#N/A</definedName>
    <definedName name="_P17">#N/A</definedName>
    <definedName name="_P18">#N/A</definedName>
    <definedName name="_P2" localSheetId="3">#REF!</definedName>
    <definedName name="_P2">#REF!</definedName>
    <definedName name="_P3">#N/A</definedName>
    <definedName name="_P4">#N/A</definedName>
    <definedName name="_P5" localSheetId="3">#REF!</definedName>
    <definedName name="_P5">#REF!</definedName>
    <definedName name="_P6" localSheetId="3">#REF!</definedName>
    <definedName name="_P6">#REF!</definedName>
    <definedName name="_P7">#N/A</definedName>
    <definedName name="_P8" localSheetId="3">#REF!</definedName>
    <definedName name="_P8">#REF!</definedName>
    <definedName name="_Parse_In" localSheetId="3" hidden="1">#REF!</definedName>
    <definedName name="_Parse_In" hidden="1">#REF!</definedName>
    <definedName name="_Parse_Out" hidden="1">#REF!</definedName>
    <definedName name="_Parse_Out2" hidden="1">[63]SHIV_B00!$A$5</definedName>
    <definedName name="_pcSlicerSheet_Slicer1" localSheetId="3" hidden="1">#REF!</definedName>
    <definedName name="_pcSlicerSheet_Slicer1" hidden="1">#REF!</definedName>
    <definedName name="_pcSlicerSheet1_Slicer1" hidden="1">[25]_pcSlicerSheet1!$A$2</definedName>
    <definedName name="_pcSlicerSheet1_Slicer2" localSheetId="3" hidden="1">#REF!</definedName>
    <definedName name="_pcSlicerSheet1_Slicer2" hidden="1">#REF!</definedName>
    <definedName name="_pep99">#REF!</definedName>
    <definedName name="_PRINT_VALO" localSheetId="3">'[64]Process Piping'!#REF!</definedName>
    <definedName name="_PRINT_VALO">'[64]Process Piping'!#REF!</definedName>
    <definedName name="_PRINT_WELD" localSheetId="3">'[64]Process Piping'!#REF!</definedName>
    <definedName name="_PRINT_WELD">'[64]Process Piping'!#REF!</definedName>
    <definedName name="_pur10" localSheetId="3" hidden="1">#REF!</definedName>
    <definedName name="_pur10" hidden="1">#REF!</definedName>
    <definedName name="_q2" localSheetId="3" hidden="1">{#N/A,#N/A,FALSE,"COVER1.XLS ";#N/A,#N/A,FALSE,"RACT1.XLS";#N/A,#N/A,FALSE,"RACT2.XLS";#N/A,#N/A,FALSE,"ECCMP";#N/A,#N/A,FALSE,"WELDER.XLS"}</definedName>
    <definedName name="_q2" hidden="1">{#N/A,#N/A,FALSE,"COVER1.XLS ";#N/A,#N/A,FALSE,"RACT1.XLS";#N/A,#N/A,FALSE,"RACT2.XLS";#N/A,#N/A,FALSE,"ECCMP";#N/A,#N/A,FALSE,"WELDER.XLS"}</definedName>
    <definedName name="_r" localSheetId="3" hidden="1">{"consolidated",#N/A,FALSE,"Sheet1";"cms",#N/A,FALSE,"Sheet1";"fse",#N/A,FALSE,"Sheet1"}</definedName>
    <definedName name="_r" hidden="1">{"consolidated",#N/A,FALSE,"Sheet1";"cms",#N/A,FALSE,"Sheet1";"fse",#N/A,FALSE,"Sheet1"}</definedName>
    <definedName name="_Regression_Int" hidden="1">1</definedName>
    <definedName name="_Regression_Out" localSheetId="3" hidden="1">#REF!</definedName>
    <definedName name="_Regression_Out" hidden="1">#REF!</definedName>
    <definedName name="_Regression_X" localSheetId="3" hidden="1">#REF!</definedName>
    <definedName name="_Regression_X" hidden="1">#REF!</definedName>
    <definedName name="_Regression_Y" hidden="1">#REF!</definedName>
    <definedName name="_S">#REF!</definedName>
    <definedName name="_s3" localSheetId="3" hidden="1">{#N/A,#N/A,TRUE,"CONTENTS";#N/A,#N/A,TRUE,"M2";#N/A,#N/A,TRUE,"M2a";#N/A,#N/A,TRUE,"M2b";#N/A,#N/A,TRUE,"M3";#N/A,#N/A,TRUE,"M3a";#N/A,#N/A,TRUE,"M4-P";#N/A,#N/A,TRUE,"M5";#N/A,#N/A,TRUE,"M6";#N/A,#N/A,TRUE,"M7";#N/A,#N/A,TRUE,"M8";#N/A,#N/A,TRUE,"M9";#N/A,#N/A,TRUE,"M10";#N/A,#N/A,TRUE,"M11";#N/A,#N/A,TRUE,"M13";#N/A,#N/A,TRUE,"M14";#N/A,#N/A,TRUE,"M15";#N/A,#N/A,TRUE,"K1"}</definedName>
    <definedName name="_s3" hidden="1">{#N/A,#N/A,TRUE,"CONTENTS";#N/A,#N/A,TRUE,"M2";#N/A,#N/A,TRUE,"M2a";#N/A,#N/A,TRUE,"M2b";#N/A,#N/A,TRUE,"M3";#N/A,#N/A,TRUE,"M3a";#N/A,#N/A,TRUE,"M4-P";#N/A,#N/A,TRUE,"M5";#N/A,#N/A,TRUE,"M6";#N/A,#N/A,TRUE,"M7";#N/A,#N/A,TRUE,"M8";#N/A,#N/A,TRUE,"M9";#N/A,#N/A,TRUE,"M10";#N/A,#N/A,TRUE,"M11";#N/A,#N/A,TRUE,"M13";#N/A,#N/A,TRUE,"M14";#N/A,#N/A,TRUE,"M15";#N/A,#N/A,TRUE,"K1"}</definedName>
    <definedName name="_sch2">#REF!</definedName>
    <definedName name="_sch9">#REF!</definedName>
    <definedName name="_SDW1" localSheetId="3" hidden="1">'[28]#REF'!#REF!</definedName>
    <definedName name="_SDW1" hidden="1">'[28]#REF'!#REF!</definedName>
    <definedName name="_sec3" localSheetId="3" hidden="1">#REF!</definedName>
    <definedName name="_sec3" hidden="1">#REF!</definedName>
    <definedName name="_sh1">90</definedName>
    <definedName name="_sh2">120</definedName>
    <definedName name="_sh3">150</definedName>
    <definedName name="_sh4">180</definedName>
    <definedName name="_Sort" localSheetId="3" hidden="1">[65]Bal_Gr!#REF!</definedName>
    <definedName name="_Sort" hidden="1">#REF!</definedName>
    <definedName name="_Sort1" localSheetId="3" hidden="1">#REF!</definedName>
    <definedName name="_Sort1" hidden="1">#REF!</definedName>
    <definedName name="_ss1" localSheetId="3" hidden="1">{#N/A,#N/A,TRUE,"GRING"}</definedName>
    <definedName name="_ss1" hidden="1">{#N/A,#N/A,TRUE,"GRING"}</definedName>
    <definedName name="_SS2" localSheetId="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SS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SS402">#REF!</definedName>
    <definedName name="_SS403">#REF!</definedName>
    <definedName name="_SS404">#REF!</definedName>
    <definedName name="_SS405">#REF!</definedName>
    <definedName name="_SS406">#REF!</definedName>
    <definedName name="_SS407">#REF!</definedName>
    <definedName name="_SS408">#REF!</definedName>
    <definedName name="_SS409">#REF!</definedName>
    <definedName name="_SS423">#REF!</definedName>
    <definedName name="_SS424">#REF!</definedName>
    <definedName name="_SSK1" localSheetId="3" hidden="1">{#N/A,#N/A,FALSE,"COMP"}</definedName>
    <definedName name="_SSK1" hidden="1">{#N/A,#N/A,FALSE,"COMP"}</definedName>
    <definedName name="_SSK1_1" localSheetId="3" hidden="1">{#N/A,#N/A,FALSE,"COMP"}</definedName>
    <definedName name="_SSK1_1" hidden="1">{#N/A,#N/A,FALSE,"COMP"}</definedName>
    <definedName name="_SSK1_2" localSheetId="3" hidden="1">{#N/A,#N/A,FALSE,"COMP"}</definedName>
    <definedName name="_SSK1_2" hidden="1">{#N/A,#N/A,FALSE,"COMP"}</definedName>
    <definedName name="_SSK1_3" localSheetId="3" hidden="1">{#N/A,#N/A,FALSE,"COMP"}</definedName>
    <definedName name="_SSK1_3" hidden="1">{#N/A,#N/A,FALSE,"COMP"}</definedName>
    <definedName name="_SSK1_4" localSheetId="3" hidden="1">{#N/A,#N/A,FALSE,"COMP"}</definedName>
    <definedName name="_SSK1_4" hidden="1">{#N/A,#N/A,FALSE,"COMP"}</definedName>
    <definedName name="_SSK1_5" localSheetId="3" hidden="1">{#N/A,#N/A,FALSE,"COMP"}</definedName>
    <definedName name="_SSK1_5" hidden="1">{#N/A,#N/A,FALSE,"COMP"}</definedName>
    <definedName name="_t1" localSheetId="3"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t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tab1">#REF!</definedName>
    <definedName name="_tab2">#REF!</definedName>
    <definedName name="_Table1_In1" localSheetId="3" hidden="1">#REF!</definedName>
    <definedName name="_Table1_In1" hidden="1">#REF!</definedName>
    <definedName name="_Table1_In2" localSheetId="3" hidden="1">'[66]Based Data_wacc'!#REF!</definedName>
    <definedName name="_Table1_In2" hidden="1">'[66]Based Data_wacc'!#REF!</definedName>
    <definedName name="_Table1_Out" localSheetId="3" hidden="1">#REF!</definedName>
    <definedName name="_Table1_Out" hidden="1">#REF!</definedName>
    <definedName name="_Table2_In1" localSheetId="3" hidden="1">#REF!</definedName>
    <definedName name="_Table2_In1" hidden="1">#REF!</definedName>
    <definedName name="_Table2_In2" localSheetId="3" hidden="1">#REF!</definedName>
    <definedName name="_Table2_In2" hidden="1">#REF!</definedName>
    <definedName name="_Table2_Out" localSheetId="3" hidden="1">#REF!</definedName>
    <definedName name="_Table2_Out" hidden="1">[2]Sheet1!#REF!</definedName>
    <definedName name="_Table3_In2" localSheetId="3" hidden="1">#REF!</definedName>
    <definedName name="_Table3_In2" hidden="1">#REF!</definedName>
    <definedName name="_the1" localSheetId="3">'[67]PL _POWER_'!#REF!</definedName>
    <definedName name="_the1">'[67]PL _POWER_'!#REF!</definedName>
    <definedName name="_tmp1" localSheetId="3" hidden="1">'[68]F-4'!#REF!</definedName>
    <definedName name="_tmp1" hidden="1">'[68]F-4'!#REF!</definedName>
    <definedName name="_tr1" localSheetId="3"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tr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U">#REF!</definedName>
    <definedName name="_UNDO_UPS_" localSheetId="3" hidden="1">#REF!</definedName>
    <definedName name="_UNDO_UPS_" hidden="1">#REF!</definedName>
    <definedName name="_UNDO_UPS_SEL_" localSheetId="3" hidden="1">#REF!</definedName>
    <definedName name="_UNDO_UPS_SEL_" hidden="1">#REF!</definedName>
    <definedName name="_V">#REF!</definedName>
    <definedName name="_w2" localSheetId="3" hidden="1">{#N/A,#N/A,FALSE,"17MAY";#N/A,#N/A,FALSE,"24MAY"}</definedName>
    <definedName name="_w2" hidden="1">{#N/A,#N/A,FALSE,"17MAY";#N/A,#N/A,FALSE,"24MAY"}</definedName>
    <definedName name="_WP35" localSheetId="3" hidden="1">{#N/A,#N/A,FALSE,"Cashdy";#N/A,#N/A,FALSE,"TMF";#N/A,#N/A,FALSE,"TTEI";#N/A,#N/A,FALSE,"TASF";#N/A,#N/A,FALSE,"TBF";#N/A,#N/A,FALSE,"MOR2";#N/A,#N/A,FALSE,"TSCG";#N/A,#N/A,FALSE,"REST";#N/A,#N/A,FALSE,"BLUE";#N/A,#N/A,FALSE,"GREEN";#N/A,#N/A,FALSE,"AST";#N/A,#N/A,FALSE,"BEN";#N/A,#N/A,FALSE,"MAN";#N/A,#N/A,FALSE,"MAN"}</definedName>
    <definedName name="_WP35" hidden="1">{#N/A,#N/A,FALSE,"Cashdy";#N/A,#N/A,FALSE,"TMF";#N/A,#N/A,FALSE,"TTEI";#N/A,#N/A,FALSE,"TASF";#N/A,#N/A,FALSE,"TBF";#N/A,#N/A,FALSE,"MOR2";#N/A,#N/A,FALSE,"TSCG";#N/A,#N/A,FALSE,"REST";#N/A,#N/A,FALSE,"BLUE";#N/A,#N/A,FALSE,"GREEN";#N/A,#N/A,FALSE,"AST";#N/A,#N/A,FALSE,"BEN";#N/A,#N/A,FALSE,"MAN";#N/A,#N/A,FALSE,"MAN"}</definedName>
    <definedName name="_wr1" localSheetId="3" hidden="1">{"hist_bs",#N/A,FALSE,"Exhibit D,E1,E2";#N/A,#N/A,FALSE,"Exhibit E3";#N/A,#N/A,FALSE,"Mgmt. Projtn";#N/A,#N/A,FALSE,"Exhibit B-1";#N/A,#N/A,FALSE,"Exhibit A";#N/A,#N/A,FALSE,"WACC";#N/A,#N/A,FALSE,"Control";"hist_inc",#N/A,FALSE,"Exhibit D,E1,E2"}</definedName>
    <definedName name="_wr1" hidden="1">{"hist_bs",#N/A,FALSE,"Exhibit D,E1,E2";#N/A,#N/A,FALSE,"Exhibit E3";#N/A,#N/A,FALSE,"Mgmt. Projtn";#N/A,#N/A,FALSE,"Exhibit B-1";#N/A,#N/A,FALSE,"Exhibit A";#N/A,#N/A,FALSE,"WACC";#N/A,#N/A,FALSE,"Control";"hist_inc",#N/A,FALSE,"Exhibit D,E1,E2"}</definedName>
    <definedName name="_wrn1" localSheetId="3" hidden="1">{#N/A,#N/A,FALSE,"DCF";#N/A,#N/A,FALSE,"WACC";#N/A,#N/A,FALSE,"Sales_EBIT";#N/A,#N/A,FALSE,"Capex_Depreciation";#N/A,#N/A,FALSE,"WC";#N/A,#N/A,FALSE,"Interest";#N/A,#N/A,FALSE,"Assumptions"}</definedName>
    <definedName name="_wrn1" hidden="1">{#N/A,#N/A,FALSE,"DCF";#N/A,#N/A,FALSE,"WACC";#N/A,#N/A,FALSE,"Sales_EBIT";#N/A,#N/A,FALSE,"Capex_Depreciation";#N/A,#N/A,FALSE,"WC";#N/A,#N/A,FALSE,"Interest";#N/A,#N/A,FALSE,"Assumptions"}</definedName>
    <definedName name="_WRN2" localSheetId="3" hidden="1">{#N/A,#N/A,FALSE,"COVER1.XLS ";#N/A,#N/A,FALSE,"RACT1.XLS";#N/A,#N/A,FALSE,"RACT2.XLS";#N/A,#N/A,FALSE,"ECCMP";#N/A,#N/A,FALSE,"WELDER.XLS"}</definedName>
    <definedName name="_WRN2" hidden="1">{#N/A,#N/A,FALSE,"COVER1.XLS ";#N/A,#N/A,FALSE,"RACT1.XLS";#N/A,#N/A,FALSE,"RACT2.XLS";#N/A,#N/A,FALSE,"ECCMP";#N/A,#N/A,FALSE,"WELDER.XLS"}</definedName>
    <definedName name="_WRN3" localSheetId="3" hidden="1">{#N/A,#N/A,FALSE,"consu_cover";#N/A,#N/A,FALSE,"consu_strategy";#N/A,#N/A,FALSE,"consu_flow";#N/A,#N/A,FALSE,"Summary_reqmt";#N/A,#N/A,FALSE,"field_ppg";#N/A,#N/A,FALSE,"ppg_shop";#N/A,#N/A,FALSE,"strl";#N/A,#N/A,FALSE,"tankages";#N/A,#N/A,FALSE,"gases"}</definedName>
    <definedName name="_WRN3" hidden="1">{#N/A,#N/A,FALSE,"consu_cover";#N/A,#N/A,FALSE,"consu_strategy";#N/A,#N/A,FALSE,"consu_flow";#N/A,#N/A,FALSE,"Summary_reqmt";#N/A,#N/A,FALSE,"field_ppg";#N/A,#N/A,FALSE,"ppg_shop";#N/A,#N/A,FALSE,"strl";#N/A,#N/A,FALSE,"tankages";#N/A,#N/A,FALSE,"gases"}</definedName>
    <definedName name="_x14">'[4]Summary Sheets'!$W$534:$AG$568</definedName>
    <definedName name="_x15">'[5]ITB COST'!$W$2:$AG$42</definedName>
    <definedName name="_x17">'[5]ITB COST'!$W$46:$AG$86</definedName>
    <definedName name="_xlcn.WorksheetConnection_PMworkingA5T5541" hidden="1">'P&amp;M working'!$A$5:$T$554</definedName>
    <definedName name="_xx1" localSheetId="3" hidden="1">{#N/A,#N/A,TRUE,"A-site";#N/A,#N/A,TRUE,"B-Buildings";#N/A,#N/A,TRUE,"c-out-of-fence";#N/A,#N/A,TRUE,"d-proj.infr.";#N/A,#N/A,TRUE,"e- land"}</definedName>
    <definedName name="_xx1" hidden="1">{#N/A,#N/A,TRUE,"A-site";#N/A,#N/A,TRUE,"B-Buildings";#N/A,#N/A,TRUE,"c-out-of-fence";#N/A,#N/A,TRUE,"d-proj.infr.";#N/A,#N/A,TRUE,"e- land"}</definedName>
    <definedName name="a" localSheetId="3" hidden="1">{"'FY98 BP2'!$A$1:$K$27","'FY98 BP2'!$A$3:$K$27"}</definedName>
    <definedName name="a">'[64]Process Piping'!#REF!</definedName>
    <definedName name="a._Trimmer">[47]SOR!#REF!</definedName>
    <definedName name="A\" localSheetId="3" hidden="1">#REF!</definedName>
    <definedName name="A\" hidden="1">#REF!</definedName>
    <definedName name="a__Labour_charges_for_cutting_bending__welding_including_materials.">[47]SOR!#REF!</definedName>
    <definedName name="A_Point">#REF!</definedName>
    <definedName name="a0">#REF!</definedName>
    <definedName name="A01AC">#N/A</definedName>
    <definedName name="A01CAT">#N/A</definedName>
    <definedName name="A01CODE">#N/A</definedName>
    <definedName name="A01DATA">#N/A</definedName>
    <definedName name="A01MI">#N/A</definedName>
    <definedName name="A01TO">#N/A</definedName>
    <definedName name="a66000___0" localSheetId="3">#REF!</definedName>
    <definedName name="a66000___0">#REF!</definedName>
    <definedName name="a67000___0" localSheetId="3">#REF!</definedName>
    <definedName name="a67000___0">#REF!</definedName>
    <definedName name="aa" localSheetId="3" hidden="1">{#N/A,#N/A,FALSE,"Title Page";#N/A,#N/A,FALSE,"Conclusions";#N/A,#N/A,FALSE,"Assum.";#N/A,#N/A,FALSE,"Sun  DCF-WC-Dep";#N/A,#N/A,FALSE,"MarketValue";#N/A,#N/A,FALSE,"BalSheet";#N/A,#N/A,FALSE,"WACC";#N/A,#N/A,FALSE,"PC+ Info.";#N/A,#N/A,FALSE,"PC+Info_2"}</definedName>
    <definedName name="aa" hidden="1">{#N/A,#N/A,FALSE,"Title Page";#N/A,#N/A,FALSE,"Conclusions";#N/A,#N/A,FALSE,"Assum.";#N/A,#N/A,FALSE,"Sun  DCF-WC-Dep";#N/A,#N/A,FALSE,"MarketValue";#N/A,#N/A,FALSE,"BalSheet";#N/A,#N/A,FALSE,"WACC";#N/A,#N/A,FALSE,"PC+ Info.";#N/A,#N/A,FALSE,"PC+Info_2"}</definedName>
    <definedName name="aaa" localSheetId="3" hidden="1">{#N/A,#N/A,FALSE,"Title Page";#N/A,#N/A,FALSE,"Conclusions";#N/A,#N/A,FALSE,"Assum.";#N/A,#N/A,FALSE,"Sun  DCF-WC-Dep";#N/A,#N/A,FALSE,"MarketValue";#N/A,#N/A,FALSE,"BalSheet";#N/A,#N/A,FALSE,"WACC";#N/A,#N/A,FALSE,"PC+ Info.";#N/A,#N/A,FALSE,"PC+Info_2"}</definedName>
    <definedName name="aaa" hidden="1">{#N/A,#N/A,FALSE,"Title Page";#N/A,#N/A,FALSE,"Conclusions";#N/A,#N/A,FALSE,"Assum.";#N/A,#N/A,FALSE,"Sun  DCF-WC-Dep";#N/A,#N/A,FALSE,"MarketValue";#N/A,#N/A,FALSE,"BalSheet";#N/A,#N/A,FALSE,"WACC";#N/A,#N/A,FALSE,"PC+ Info.";#N/A,#N/A,FALSE,"PC+Info_2"}</definedName>
    <definedName name="aaa_1" localSheetId="3" hidden="1">{#N/A,#N/A,FALSE,"tb";#N/A,#N/A,FALSE,"0500";#N/A,#N/A,FALSE,"0612";#N/A,#N/A,FALSE,"0613";#N/A,#N/A,FALSE,"0614";#N/A,#N/A,FALSE,"0653";#N/A,#N/A,FALSE,"0737";#N/A,#N/A,FALSE,"0760";#N/A,#N/A,FALSE,"0770";#N/A,#N/A,FALSE,"0786"}</definedName>
    <definedName name="aaa_1" hidden="1">{#N/A,#N/A,FALSE,"tb";#N/A,#N/A,FALSE,"0500";#N/A,#N/A,FALSE,"0612";#N/A,#N/A,FALSE,"0613";#N/A,#N/A,FALSE,"0614";#N/A,#N/A,FALSE,"0653";#N/A,#N/A,FALSE,"0737";#N/A,#N/A,FALSE,"0760";#N/A,#N/A,FALSE,"0770";#N/A,#N/A,FALSE,"0786"}</definedName>
    <definedName name="AAA_DOCTOPS" hidden="1">"AAA_SET"</definedName>
    <definedName name="AAA_duser" hidden="1">"OFF"</definedName>
    <definedName name="aaaa" localSheetId="3" hidden="1">{"page1",#N/A,FALSE,"MONTHLY_P&amp;L";"page2",#N/A,FALSE,"MONTHLY_P&amp;L";"page1",#N/A,FALSE,"X140withReclasses";"page2",#N/A,FALSE,"X140withReclasses";"page3",#N/A,FALSE,"X140withReclasses";"page1",#N/A,FALSE,"Entities_including_Reclasses";"page2",#N/A,FALSE,"Entities_including_Reclasses";"page3",#N/A,FALSE,"Entities_including_Reclasses"}</definedName>
    <definedName name="aaaa" hidden="1">{"page1",#N/A,FALSE,"MONTHLY_P&amp;L";"page2",#N/A,FALSE,"MONTHLY_P&amp;L";"page1",#N/A,FALSE,"X140withReclasses";"page2",#N/A,FALSE,"X140withReclasses";"page3",#N/A,FALSE,"X140withReclasses";"page1",#N/A,FALSE,"Entities_including_Reclasses";"page2",#N/A,FALSE,"Entities_including_Reclasses";"page3",#N/A,FALSE,"Entities_including_Reclasses"}</definedName>
    <definedName name="aaaaa" localSheetId="3" hidden="1">{#N/A,#N/A,FALSE,"Title Page";#N/A,#N/A,FALSE,"Conclusions";#N/A,#N/A,FALSE,"Assum.";#N/A,#N/A,FALSE,"Sun  DCF-WC-Dep";#N/A,#N/A,FALSE,"MarketValue";#N/A,#N/A,FALSE,"BalSheet";#N/A,#N/A,FALSE,"WACC";#N/A,#N/A,FALSE,"PC+ Info.";#N/A,#N/A,FALSE,"PC+Info_2"}</definedName>
    <definedName name="aaaaa" hidden="1">{#N/A,#N/A,FALSE,"Title Page";#N/A,#N/A,FALSE,"Conclusions";#N/A,#N/A,FALSE,"Assum.";#N/A,#N/A,FALSE,"Sun  DCF-WC-Dep";#N/A,#N/A,FALSE,"MarketValue";#N/A,#N/A,FALSE,"BalSheet";#N/A,#N/A,FALSE,"WACC";#N/A,#N/A,FALSE,"PC+ Info.";#N/A,#N/A,FALSE,"PC+Info_2"}</definedName>
    <definedName name="aaaaaa" localSheetId="3" hidden="1">{#N/A,#N/A,FALSE,"Title Page";#N/A,#N/A,FALSE,"Conclusions";#N/A,#N/A,FALSE,"Assum.";#N/A,#N/A,FALSE,"Sun  DCF-WC-Dep";#N/A,#N/A,FALSE,"MarketValue";#N/A,#N/A,FALSE,"BalSheet";#N/A,#N/A,FALSE,"WACC";#N/A,#N/A,FALSE,"PC+ Info.";#N/A,#N/A,FALSE,"PC+Info_2"}</definedName>
    <definedName name="aaaaaa" hidden="1">{#N/A,#N/A,FALSE,"Title Page";#N/A,#N/A,FALSE,"Conclusions";#N/A,#N/A,FALSE,"Assum.";#N/A,#N/A,FALSE,"Sun  DCF-WC-Dep";#N/A,#N/A,FALSE,"MarketValue";#N/A,#N/A,FALSE,"BalSheet";#N/A,#N/A,FALSE,"WACC";#N/A,#N/A,FALSE,"PC+ Info.";#N/A,#N/A,FALSE,"PC+Info_2"}</definedName>
    <definedName name="aaaaaaa" localSheetId="3" hidden="1">{#N/A,#N/A,FALSE,"COVER.XLS";#N/A,#N/A,FALSE,"RACT1.XLS";#N/A,#N/A,FALSE,"RACT2.XLS";#N/A,#N/A,FALSE,"ECCMP";#N/A,#N/A,FALSE,"WELDER.XLS"}</definedName>
    <definedName name="aaaaaaa" hidden="1">{#N/A,#N/A,FALSE,"COVER.XLS";#N/A,#N/A,FALSE,"RACT1.XLS";#N/A,#N/A,FALSE,"RACT2.XLS";#N/A,#N/A,FALSE,"ECCMP";#N/A,#N/A,FALSE,"WELDER.XLS"}</definedName>
    <definedName name="aaaaaaaa" hidden="1">#REF!</definedName>
    <definedName name="aaaaaaaaaaaaaaaaaaa" localSheetId="3" hidden="1">{#N/A,#N/A,FALSE,"Pipg_cover";#N/A,#N/A,FALSE,"Pipe-mat";#N/A,#N/A,FALSE,"piplqd";#N/A,#N/A,FALSE,"planload";#N/A,#N/A,FALSE,"pipload";#N/A,#N/A,FALSE,"cumic";#N/A,#N/A,FALSE,"cumliq";#N/A,#N/A,FALSE,"cumcont";#N/A,#N/A,FALSE,"contmonth";"PLAN",#N/A,FALSE,"oresreqsum";"GRA1",#N/A,FALSE,"oresreqsum";"GRA2",#N/A,FALSE,"oresreqsum";#N/A,#N/A,FALSE,"welders";"PLAN",#N/A,FALSE,"eccsum";"GRA1",#N/A,FALSE,"eccsum";"GRA2",#N/A,FALSE,"eccsum";"PLAN",#N/A,FALSE,"dodsalsum";"grap1",#N/A,FALSE,"dodsalsum";"graph2",#N/A,FALSE,"dodsalsum";"PLAN",#N/A,FALSE,"b&amp;rsum";"graph1",#N/A,FALSE,"b&amp;rsum";"graph2",#N/A,FALSE,"b&amp;rsum";"PLAN",#N/A,FALSE,"petronsum";"graph1",#N/A,FALSE,"petronsum";"graph2",#N/A,FALSE,"petronsum";"PLAN",#N/A,FALSE,"gdcsum";"graph1",#N/A,FALSE,"gdcsum";"graph2",#N/A,FALSE,"gdcsum";#N/A,#N/A,FALSE,"ubelsum";"PLAN",#N/A,FALSE,"othersum";"GRA1",#N/A,FALSE,"othersum";"GRA2",#N/A,FALSE,"othersum"}</definedName>
    <definedName name="aaaaaaaaaaaaaaaaaaa" hidden="1">{#N/A,#N/A,FALSE,"Pipg_cover";#N/A,#N/A,FALSE,"Pipe-mat";#N/A,#N/A,FALSE,"piplqd";#N/A,#N/A,FALSE,"planload";#N/A,#N/A,FALSE,"pipload";#N/A,#N/A,FALSE,"cumic";#N/A,#N/A,FALSE,"cumliq";#N/A,#N/A,FALSE,"cumcont";#N/A,#N/A,FALSE,"contmonth";"PLAN",#N/A,FALSE,"oresreqsum";"GRA1",#N/A,FALSE,"oresreqsum";"GRA2",#N/A,FALSE,"oresreqsum";#N/A,#N/A,FALSE,"welders";"PLAN",#N/A,FALSE,"eccsum";"GRA1",#N/A,FALSE,"eccsum";"GRA2",#N/A,FALSE,"eccsum";"PLAN",#N/A,FALSE,"dodsalsum";"grap1",#N/A,FALSE,"dodsalsum";"graph2",#N/A,FALSE,"dodsalsum";"PLAN",#N/A,FALSE,"b&amp;rsum";"graph1",#N/A,FALSE,"b&amp;rsum";"graph2",#N/A,FALSE,"b&amp;rsum";"PLAN",#N/A,FALSE,"petronsum";"graph1",#N/A,FALSE,"petronsum";"graph2",#N/A,FALSE,"petronsum";"PLAN",#N/A,FALSE,"gdcsum";"graph1",#N/A,FALSE,"gdcsum";"graph2",#N/A,FALSE,"gdcsum";#N/A,#N/A,FALSE,"ubelsum";"PLAN",#N/A,FALSE,"othersum";"GRA1",#N/A,FALSE,"othersum";"GRA2",#N/A,FALSE,"othersum"}</definedName>
    <definedName name="aaaaaaaaaaaaaaaaaaaaaaaaa" localSheetId="3" hidden="1">{#N/A,#N/A,FALSE,"Highlights";#N/A,#N/A,FALSE,"Income";#N/A,#N/A,FALSE,"Revenue";#N/A,#N/A,FALSE,"Expenses";#N/A,#N/A,FALSE,"Provisions";#N/A,#N/A,FALSE,"Income % of Revenue";#N/A,#N/A,FALSE,"Comp % of Revenue";#N/A,#N/A,FALSE,"DBNA ROE";#N/A,#N/A,FALSE,"ROE by Product"}</definedName>
    <definedName name="aaaaaaaaaaaaaaaaaaaaaaaaa" hidden="1">{#N/A,#N/A,FALSE,"Highlights";#N/A,#N/A,FALSE,"Income";#N/A,#N/A,FALSE,"Revenue";#N/A,#N/A,FALSE,"Expenses";#N/A,#N/A,FALSE,"Provisions";#N/A,#N/A,FALSE,"Income % of Revenue";#N/A,#N/A,FALSE,"Comp % of Revenue";#N/A,#N/A,FALSE,"DBNA ROE";#N/A,#N/A,FALSE,"ROE by Product"}</definedName>
    <definedName name="aaaaaaaaaaaaaaaaaaaaaaaaa_1" localSheetId="3" hidden="1">{#N/A,#N/A,FALSE,"Highlights";#N/A,#N/A,FALSE,"Income";#N/A,#N/A,FALSE,"Revenue";#N/A,#N/A,FALSE,"Expenses";#N/A,#N/A,FALSE,"Provisions";#N/A,#N/A,FALSE,"Income % of Revenue";#N/A,#N/A,FALSE,"Comp % of Revenue";#N/A,#N/A,FALSE,"DBNA ROE";#N/A,#N/A,FALSE,"ROE by Product"}</definedName>
    <definedName name="aaaaaaaaaaaaaaaaaaaaaaaaa_1" hidden="1">{#N/A,#N/A,FALSE,"Highlights";#N/A,#N/A,FALSE,"Income";#N/A,#N/A,FALSE,"Revenue";#N/A,#N/A,FALSE,"Expenses";#N/A,#N/A,FALSE,"Provisions";#N/A,#N/A,FALSE,"Income % of Revenue";#N/A,#N/A,FALSE,"Comp % of Revenue";#N/A,#N/A,FALSE,"DBNA ROE";#N/A,#N/A,FALSE,"ROE by Product"}</definedName>
    <definedName name="aaaaaaaaaaaaaaaaaaaaaaaaaaaa" localSheetId="3" hidden="1">{#N/A,#N/A,FALSE,"Pipg_cover";#N/A,#N/A,FALSE,"Pipe-mat";#N/A,#N/A,FALSE,"piplqd";#N/A,#N/A,FALSE,"planload";#N/A,#N/A,FALSE,"pipload";#N/A,#N/A,FALSE,"cumic";#N/A,#N/A,FALSE,"cumliq";#N/A,#N/A,FALSE,"cumcont";#N/A,#N/A,FALSE,"contmonth";"PLAN",#N/A,FALSE,"oresreqsum";"GRA1",#N/A,FALSE,"oresreqsum";"GRA2",#N/A,FALSE,"oresreqsum";#N/A,#N/A,FALSE,"welders";"PLAN",#N/A,FALSE,"eccsum";"GRA1",#N/A,FALSE,"eccsum";"GRA2",#N/A,FALSE,"eccsum";"PLAN",#N/A,FALSE,"dodsalsum";"grap1",#N/A,FALSE,"dodsalsum";"graph2",#N/A,FALSE,"dodsalsum";"PLAN",#N/A,FALSE,"b&amp;rsum";"graph1",#N/A,FALSE,"b&amp;rsum";"graph2",#N/A,FALSE,"b&amp;rsum";"PLAN",#N/A,FALSE,"petronsum";"graph1",#N/A,FALSE,"petronsum";"graph2",#N/A,FALSE,"petronsum";"PLAN",#N/A,FALSE,"gdcsum";"graph1",#N/A,FALSE,"gdcsum";"graph2",#N/A,FALSE,"gdcsum";#N/A,#N/A,FALSE,"ubelsum";"PLAN",#N/A,FALSE,"othersum";"GRA1",#N/A,FALSE,"othersum";"GRA2",#N/A,FALSE,"othersum"}</definedName>
    <definedName name="aaaaaaaaaaaaaaaaaaaaaaaaaaaa" hidden="1">{#N/A,#N/A,FALSE,"Pipg_cover";#N/A,#N/A,FALSE,"Pipe-mat";#N/A,#N/A,FALSE,"piplqd";#N/A,#N/A,FALSE,"planload";#N/A,#N/A,FALSE,"pipload";#N/A,#N/A,FALSE,"cumic";#N/A,#N/A,FALSE,"cumliq";#N/A,#N/A,FALSE,"cumcont";#N/A,#N/A,FALSE,"contmonth";"PLAN",#N/A,FALSE,"oresreqsum";"GRA1",#N/A,FALSE,"oresreqsum";"GRA2",#N/A,FALSE,"oresreqsum";#N/A,#N/A,FALSE,"welders";"PLAN",#N/A,FALSE,"eccsum";"GRA1",#N/A,FALSE,"eccsum";"GRA2",#N/A,FALSE,"eccsum";"PLAN",#N/A,FALSE,"dodsalsum";"grap1",#N/A,FALSE,"dodsalsum";"graph2",#N/A,FALSE,"dodsalsum";"PLAN",#N/A,FALSE,"b&amp;rsum";"graph1",#N/A,FALSE,"b&amp;rsum";"graph2",#N/A,FALSE,"b&amp;rsum";"PLAN",#N/A,FALSE,"petronsum";"graph1",#N/A,FALSE,"petronsum";"graph2",#N/A,FALSE,"petronsum";"PLAN",#N/A,FALSE,"gdcsum";"graph1",#N/A,FALSE,"gdcsum";"graph2",#N/A,FALSE,"gdcsum";#N/A,#N/A,FALSE,"ubelsum";"PLAN",#N/A,FALSE,"othersum";"GRA1",#N/A,FALSE,"othersum";"GRA2",#N/A,FALSE,"othersum"}</definedName>
    <definedName name="aaaaab" localSheetId="3" hidden="1">{#N/A,#N/A,FALSE,"Model";#N/A,#N/A,FALSE,"Division"}</definedName>
    <definedName name="aaaaab" hidden="1">{#N/A,#N/A,FALSE,"Model";#N/A,#N/A,FALSE,"Division"}</definedName>
    <definedName name="AAB" localSheetId="3" hidden="1">{"'TOTAL(New)'!$B$13:$Q$53"}</definedName>
    <definedName name="AAB" hidden="1">{"'TOTAL(New)'!$B$13:$Q$53"}</definedName>
    <definedName name="AAB_Addin5" hidden="1">"AAB_Description for addin 5,Description for addin 5,Description for addin 5,Description for addin 5,Description for addin 5,Description for addin 5"</definedName>
    <definedName name="AAB_GSPPG" hidden="1">"AAB_Goldman Sachs PPG Chart Utilities 1.0g"</definedName>
    <definedName name="aabbb" localSheetId="3" hidden="1">{#N/A,#N/A,FALSE,"Hip.Bas";#N/A,#N/A,FALSE,"ventas";#N/A,#N/A,FALSE,"ingre-Año";#N/A,#N/A,FALSE,"ventas-Año";#N/A,#N/A,FALSE,"Costepro";#N/A,#N/A,FALSE,"inversion";#N/A,#N/A,FALSE,"personal";#N/A,#N/A,FALSE,"Gastos-V";#N/A,#N/A,FALSE,"Circulante";#N/A,#N/A,FALSE,"CONSOLI";#N/A,#N/A,FALSE,"Es-Fin";#N/A,#N/A,FALSE,"Margen-P"}</definedName>
    <definedName name="aabbb" hidden="1">{#N/A,#N/A,FALSE,"Hip.Bas";#N/A,#N/A,FALSE,"ventas";#N/A,#N/A,FALSE,"ingre-Año";#N/A,#N/A,FALSE,"ventas-Año";#N/A,#N/A,FALSE,"Costepro";#N/A,#N/A,FALSE,"inversion";#N/A,#N/A,FALSE,"personal";#N/A,#N/A,FALSE,"Gastos-V";#N/A,#N/A,FALSE,"Circulante";#N/A,#N/A,FALSE,"CONSOLI";#N/A,#N/A,FALSE,"Es-Fin";#N/A,#N/A,FALSE,"Margen-P"}</definedName>
    <definedName name="aadssdfdfqweqwew" localSheetId="3" hidden="1">{"Output",#N/A,FALSE,"US_FL";"Output",#N/A,FALSE,"EUROPE_FL";"Output",#N/A,FALSE,"ASIA_FL"}</definedName>
    <definedName name="aadssdfdfqweqwew" hidden="1">{"Output",#N/A,FALSE,"US_FL";"Output",#N/A,FALSE,"EUROPE_FL";"Output",#N/A,FALSE,"ASIA_FL"}</definedName>
    <definedName name="aaffa" localSheetId="3" hidden="1">{#N/A,#N/A,FALSE,"COVER.XLS";#N/A,#N/A,FALSE,"RACT1.XLS";#N/A,#N/A,FALSE,"RACT2.XLS";#N/A,#N/A,FALSE,"ECCMP";#N/A,#N/A,FALSE,"WELDER.XLS"}</definedName>
    <definedName name="aaffa" hidden="1">{#N/A,#N/A,FALSE,"COVER.XLS";#N/A,#N/A,FALSE,"RACT1.XLS";#N/A,#N/A,FALSE,"RACT2.XLS";#N/A,#N/A,FALSE,"ECCMP";#N/A,#N/A,FALSE,"WELDER.XLS"}</definedName>
    <definedName name="aas" localSheetId="3" hidden="1">{#N/A,#N/A,TRUE,"GRING"}</definedName>
    <definedName name="aas" hidden="1">{#N/A,#N/A,TRUE,"GRING"}</definedName>
    <definedName name="aASASD" localSheetId="3" hidden="1">{#N/A,#N/A,TRUE,"Summary";#N/A,#N/A,TRUE,"IS";#N/A,#N/A,TRUE,"Adj";#N/A,#N/A,TRUE,"BS";#N/A,#N/A,TRUE,"CF";#N/A,#N/A,TRUE,"Debt";#N/A,#N/A,TRUE,"IRR"}</definedName>
    <definedName name="aASASD" hidden="1">{#N/A,#N/A,TRUE,"Summary";#N/A,#N/A,TRUE,"IS";#N/A,#N/A,TRUE,"Adj";#N/A,#N/A,TRUE,"BS";#N/A,#N/A,TRUE,"CF";#N/A,#N/A,TRUE,"Debt";#N/A,#N/A,TRUE,"IRR"}</definedName>
    <definedName name="ab">#REF!</definedName>
    <definedName name="aba" localSheetId="3" hidden="1">{#N/A,#N/A,FALSE,"COVER1.XLS ";#N/A,#N/A,FALSE,"RACT1.XLS";#N/A,#N/A,FALSE,"RACT2.XLS";#N/A,#N/A,FALSE,"ECCMP";#N/A,#N/A,FALSE,"WELDER.XLS"}</definedName>
    <definedName name="aba" hidden="1">{#N/A,#N/A,FALSE,"COVER1.XLS ";#N/A,#N/A,FALSE,"RACT1.XLS";#N/A,#N/A,FALSE,"RACT2.XLS";#N/A,#N/A,FALSE,"ECCMP";#N/A,#N/A,FALSE,"WELDER.XLS"}</definedName>
    <definedName name="ABACUS">#REF!</definedName>
    <definedName name="abba" localSheetId="3" hidden="1">{#N/A,#N/A,FALSE,"Pipg_cover";#N/A,#N/A,FALSE,"Pipe-mat";#N/A,#N/A,FALSE,"piplqd";#N/A,#N/A,FALSE,"planload";#N/A,#N/A,FALSE,"pipload";#N/A,#N/A,FALSE,"cumic";#N/A,#N/A,FALSE,"cumliq";#N/A,#N/A,FALSE,"cumcont";#N/A,#N/A,FALSE,"contmonth";"PLAN",#N/A,FALSE,"oresreqsum";"GRA1",#N/A,FALSE,"oresreqsum";"GRA2",#N/A,FALSE,"oresreqsum";#N/A,#N/A,FALSE,"welders";"PLAN",#N/A,FALSE,"eccsum";"GRA1",#N/A,FALSE,"eccsum";"GRA2",#N/A,FALSE,"eccsum";"PLAN",#N/A,FALSE,"dodsalsum";"grap1",#N/A,FALSE,"dodsalsum";"graph2",#N/A,FALSE,"dodsalsum";"PLAN",#N/A,FALSE,"b&amp;rsum";"graph1",#N/A,FALSE,"b&amp;rsum";"graph2",#N/A,FALSE,"b&amp;rsum";"PLAN",#N/A,FALSE,"petronsum";"graph1",#N/A,FALSE,"petronsum";"graph2",#N/A,FALSE,"petronsum";"PLAN",#N/A,FALSE,"gdcsum";"graph1",#N/A,FALSE,"gdcsum";"graph2",#N/A,FALSE,"gdcsum";#N/A,#N/A,FALSE,"ubelsum";"PLAN",#N/A,FALSE,"othersum";"GRA1",#N/A,FALSE,"othersum";"GRA2",#N/A,FALSE,"othersum"}</definedName>
    <definedName name="abba" hidden="1">{#N/A,#N/A,FALSE,"Pipg_cover";#N/A,#N/A,FALSE,"Pipe-mat";#N/A,#N/A,FALSE,"piplqd";#N/A,#N/A,FALSE,"planload";#N/A,#N/A,FALSE,"pipload";#N/A,#N/A,FALSE,"cumic";#N/A,#N/A,FALSE,"cumliq";#N/A,#N/A,FALSE,"cumcont";#N/A,#N/A,FALSE,"contmonth";"PLAN",#N/A,FALSE,"oresreqsum";"GRA1",#N/A,FALSE,"oresreqsum";"GRA2",#N/A,FALSE,"oresreqsum";#N/A,#N/A,FALSE,"welders";"PLAN",#N/A,FALSE,"eccsum";"GRA1",#N/A,FALSE,"eccsum";"GRA2",#N/A,FALSE,"eccsum";"PLAN",#N/A,FALSE,"dodsalsum";"grap1",#N/A,FALSE,"dodsalsum";"graph2",#N/A,FALSE,"dodsalsum";"PLAN",#N/A,FALSE,"b&amp;rsum";"graph1",#N/A,FALSE,"b&amp;rsum";"graph2",#N/A,FALSE,"b&amp;rsum";"PLAN",#N/A,FALSE,"petronsum";"graph1",#N/A,FALSE,"petronsum";"graph2",#N/A,FALSE,"petronsum";"PLAN",#N/A,FALSE,"gdcsum";"graph1",#N/A,FALSE,"gdcsum";"graph2",#N/A,FALSE,"gdcsum";#N/A,#N/A,FALSE,"ubelsum";"PLAN",#N/A,FALSE,"othersum";"GRA1",#N/A,FALSE,"othersum";"GRA2",#N/A,FALSE,"othersum"}</definedName>
    <definedName name="abbb" localSheetId="3" hidden="1">{#N/A,#N/A,FALSE,"SumD";#N/A,#N/A,FALSE,"ElecD";#N/A,#N/A,FALSE,"MechD";#N/A,#N/A,FALSE,"GeotD";#N/A,#N/A,FALSE,"PrcsD";#N/A,#N/A,FALSE,"TunnD";#N/A,#N/A,FALSE,"CivlD";#N/A,#N/A,FALSE,"NtwkD";#N/A,#N/A,FALSE,"EstgD";#N/A,#N/A,FALSE,"PEngD"}</definedName>
    <definedName name="abbb" hidden="1">{#N/A,#N/A,FALSE,"SumD";#N/A,#N/A,FALSE,"ElecD";#N/A,#N/A,FALSE,"MechD";#N/A,#N/A,FALSE,"GeotD";#N/A,#N/A,FALSE,"PrcsD";#N/A,#N/A,FALSE,"TunnD";#N/A,#N/A,FALSE,"CivlD";#N/A,#N/A,FALSE,"NtwkD";#N/A,#N/A,FALSE,"EstgD";#N/A,#N/A,FALSE,"PEngD"}</definedName>
    <definedName name="abbbd" localSheetId="3" hidden="1">{#N/A,#N/A,FALSE,"SumD";#N/A,#N/A,FALSE,"ElecD";#N/A,#N/A,FALSE,"MechD";#N/A,#N/A,FALSE,"GeotD";#N/A,#N/A,FALSE,"PrcsD";#N/A,#N/A,FALSE,"TunnD";#N/A,#N/A,FALSE,"CivlD";#N/A,#N/A,FALSE,"NtwkD";#N/A,#N/A,FALSE,"EstgD";#N/A,#N/A,FALSE,"PEngD"}</definedName>
    <definedName name="abbbd" hidden="1">{#N/A,#N/A,FALSE,"SumD";#N/A,#N/A,FALSE,"ElecD";#N/A,#N/A,FALSE,"MechD";#N/A,#N/A,FALSE,"GeotD";#N/A,#N/A,FALSE,"PrcsD";#N/A,#N/A,FALSE,"TunnD";#N/A,#N/A,FALSE,"CivlD";#N/A,#N/A,FALSE,"NtwkD";#N/A,#N/A,FALSE,"EstgD";#N/A,#N/A,FALSE,"PEngD"}</definedName>
    <definedName name="abc" localSheetId="3" hidden="1">{"2",#N/A,FALSE,"Q1 03-04";"1",#N/A,FALSE,"Q1 03-04"}</definedName>
    <definedName name="abc">'[69]document rate provisi oct ma 03'!#REF!</definedName>
    <definedName name="abc_111" hidden="1">1</definedName>
    <definedName name="abcd">#REF!</definedName>
    <definedName name="abcde" localSheetId="3" hidden="1">{#N/A,#N/A,FALSE,"Title Page";#N/A,#N/A,FALSE,"Conclusions";#N/A,#N/A,FALSE,"Assum.";#N/A,#N/A,FALSE,"Sun  DCF-WC-Dep";#N/A,#N/A,FALSE,"MarketValue";#N/A,#N/A,FALSE,"BalSheet";#N/A,#N/A,FALSE,"WACC";#N/A,#N/A,FALSE,"PC+ Info.";#N/A,#N/A,FALSE,"PC+Info_2"}</definedName>
    <definedName name="abcde" hidden="1">{#N/A,#N/A,FALSE,"Title Page";#N/A,#N/A,FALSE,"Conclusions";#N/A,#N/A,FALSE,"Assum.";#N/A,#N/A,FALSE,"Sun  DCF-WC-Dep";#N/A,#N/A,FALSE,"MarketValue";#N/A,#N/A,FALSE,"BalSheet";#N/A,#N/A,FALSE,"WACC";#N/A,#N/A,FALSE,"PC+ Info.";#N/A,#N/A,FALSE,"PC+Info_2"}</definedName>
    <definedName name="ABCVAL_07">[70]Curves!$B$58:$J$69</definedName>
    <definedName name="ABCVAL_09">[70]Curves!$E$112:$L$123</definedName>
    <definedName name="ABCVAL_11">[70]Curves!$B$166:$J$177</definedName>
    <definedName name="abd" localSheetId="3" hidden="1">#REF!</definedName>
    <definedName name="abd" hidden="1">#REF!</definedName>
    <definedName name="Abhimanyu" localSheetId="3" hidden="1">{#N/A,#N/A,FALSE,"COVER1.XLS ";#N/A,#N/A,FALSE,"RACT1.XLS";#N/A,#N/A,FALSE,"RACT2.XLS";#N/A,#N/A,FALSE,"ECCMP";#N/A,#N/A,FALSE,"WELDER.XLS"}</definedName>
    <definedName name="Abhimanyu" hidden="1">{#N/A,#N/A,FALSE,"COVER1.XLS ";#N/A,#N/A,FALSE,"RACT1.XLS";#N/A,#N/A,FALSE,"RACT2.XLS";#N/A,#N/A,FALSE,"ECCMP";#N/A,#N/A,FALSE,"WELDER.XLS"}</definedName>
    <definedName name="abs" localSheetId="3" hidden="1">{#N/A,#N/A,FALSE,"Pipg_cover";#N/A,#N/A,FALSE,"Pipe-mat";#N/A,#N/A,FALSE,"piplqd";#N/A,#N/A,FALSE,"planload";#N/A,#N/A,FALSE,"pipload";#N/A,#N/A,FALSE,"cumic";#N/A,#N/A,FALSE,"cumliq";#N/A,#N/A,FALSE,"cumcont";#N/A,#N/A,FALSE,"contmonth";"PLAN",#N/A,FALSE,"oresreqsum";"GRA1",#N/A,FALSE,"oresreqsum";"GRA2",#N/A,FALSE,"oresreqsum";#N/A,#N/A,FALSE,"welders";"PLAN",#N/A,FALSE,"eccsum";"GRA1",#N/A,FALSE,"eccsum";"GRA2",#N/A,FALSE,"eccsum";"PLAN",#N/A,FALSE,"dodsalsum";"grap1",#N/A,FALSE,"dodsalsum";"graph2",#N/A,FALSE,"dodsalsum";"PLAN",#N/A,FALSE,"b&amp;rsum";"graph1",#N/A,FALSE,"b&amp;rsum";"graph2",#N/A,FALSE,"b&amp;rsum";"PLAN",#N/A,FALSE,"petronsum";"graph1",#N/A,FALSE,"petronsum";"graph2",#N/A,FALSE,"petronsum";"PLAN",#N/A,FALSE,"gdcsum";"graph1",#N/A,FALSE,"gdcsum";"graph2",#N/A,FALSE,"gdcsum";#N/A,#N/A,FALSE,"ubelsum";"PLAN",#N/A,FALSE,"othersum";"GRA1",#N/A,FALSE,"othersum";"GRA2",#N/A,FALSE,"othersum"}</definedName>
    <definedName name="abs" hidden="1">{#N/A,#N/A,FALSE,"Pipg_cover";#N/A,#N/A,FALSE,"Pipe-mat";#N/A,#N/A,FALSE,"piplqd";#N/A,#N/A,FALSE,"planload";#N/A,#N/A,FALSE,"pipload";#N/A,#N/A,FALSE,"cumic";#N/A,#N/A,FALSE,"cumliq";#N/A,#N/A,FALSE,"cumcont";#N/A,#N/A,FALSE,"contmonth";"PLAN",#N/A,FALSE,"oresreqsum";"GRA1",#N/A,FALSE,"oresreqsum";"GRA2",#N/A,FALSE,"oresreqsum";#N/A,#N/A,FALSE,"welders";"PLAN",#N/A,FALSE,"eccsum";"GRA1",#N/A,FALSE,"eccsum";"GRA2",#N/A,FALSE,"eccsum";"PLAN",#N/A,FALSE,"dodsalsum";"grap1",#N/A,FALSE,"dodsalsum";"graph2",#N/A,FALSE,"dodsalsum";"PLAN",#N/A,FALSE,"b&amp;rsum";"graph1",#N/A,FALSE,"b&amp;rsum";"graph2",#N/A,FALSE,"b&amp;rsum";"PLAN",#N/A,FALSE,"petronsum";"graph1",#N/A,FALSE,"petronsum";"graph2",#N/A,FALSE,"petronsum";"PLAN",#N/A,FALSE,"gdcsum";"graph1",#N/A,FALSE,"gdcsum";"graph2",#N/A,FALSE,"gdcsum";#N/A,#N/A,FALSE,"ubelsum";"PLAN",#N/A,FALSE,"othersum";"GRA1",#N/A,FALSE,"othersum";"GRA2",#N/A,FALSE,"othersum"}</definedName>
    <definedName name="abst" localSheetId="3" hidden="1">{#N/A,#N/A,TRUE,"Front";#N/A,#N/A,TRUE,"Simple Letter";#N/A,#N/A,TRUE,"Inside";#N/A,#N/A,TRUE,"Contents";#N/A,#N/A,TRUE,"Basis";#N/A,#N/A,TRUE,"Inclusions";#N/A,#N/A,TRUE,"Exclusions";#N/A,#N/A,TRUE,"Areas";#N/A,#N/A,TRUE,"Summary";#N/A,#N/A,TRUE,"Detail"}</definedName>
    <definedName name="abst" hidden="1">{#N/A,#N/A,TRUE,"Front";#N/A,#N/A,TRUE,"Simple Letter";#N/A,#N/A,TRUE,"Inside";#N/A,#N/A,TRUE,"Contents";#N/A,#N/A,TRUE,"Basis";#N/A,#N/A,TRUE,"Inclusions";#N/A,#N/A,TRUE,"Exclusions";#N/A,#N/A,TRUE,"Areas";#N/A,#N/A,TRUE,"Summary";#N/A,#N/A,TRUE,"Detail"}</definedName>
    <definedName name="absth" localSheetId="3" hidden="1">{#N/A,#N/A,TRUE,"Front";#N/A,#N/A,TRUE,"Simple Letter";#N/A,#N/A,TRUE,"Inside";#N/A,#N/A,TRUE,"Contents";#N/A,#N/A,TRUE,"Basis";#N/A,#N/A,TRUE,"Inclusions";#N/A,#N/A,TRUE,"Exclusions";#N/A,#N/A,TRUE,"Areas";#N/A,#N/A,TRUE,"Summary";#N/A,#N/A,TRUE,"Detail"}</definedName>
    <definedName name="absth" hidden="1">{#N/A,#N/A,TRUE,"Front";#N/A,#N/A,TRUE,"Simple Letter";#N/A,#N/A,TRUE,"Inside";#N/A,#N/A,TRUE,"Contents";#N/A,#N/A,TRUE,"Basis";#N/A,#N/A,TRUE,"Inclusions";#N/A,#N/A,TRUE,"Exclusions";#N/A,#N/A,TRUE,"Areas";#N/A,#N/A,TRUE,"Summary";#N/A,#N/A,TRUE,"Detail"}</definedName>
    <definedName name="abstract" localSheetId="3">City&amp;" "&amp;State</definedName>
    <definedName name="abstract">City&amp;" "&amp;State</definedName>
    <definedName name="ac" localSheetId="3" hidden="1">{#N/A,#N/A,FALSE,"Status of Projects";#N/A,#N/A,FALSE,"CEA-TEC";#N/A,#N/A,FALSE,"U-Constr.";#N/A,#N/A,FALSE,"summary";#N/A,#N/A,FALSE,"PPP-3 yrs"}</definedName>
    <definedName name="ac" hidden="1">{#N/A,#N/A,FALSE,"Status of Projects";#N/A,#N/A,FALSE,"CEA-TEC";#N/A,#N/A,FALSE,"U-Constr.";#N/A,#N/A,FALSE,"summary";#N/A,#N/A,FALSE,"PPP-3 yrs"}</definedName>
    <definedName name="acb" localSheetId="3">#REF!</definedName>
    <definedName name="acb">#REF!</definedName>
    <definedName name="acc" localSheetId="3" hidden="1">{#N/A,#N/A,FALSE,"Calc";#N/A,#N/A,FALSE,"Sensitivity";#N/A,#N/A,FALSE,"LT Earn.Dil.";#N/A,#N/A,FALSE,"Dil. AVP"}</definedName>
    <definedName name="acc" hidden="1">{#N/A,#N/A,FALSE,"Calc";#N/A,#N/A,FALSE,"Sensitivity";#N/A,#N/A,FALSE,"LT Earn.Dil.";#N/A,#N/A,FALSE,"Dil. AVP"}</definedName>
    <definedName name="Access_Button" hidden="1">"tpds0409_RAW_DATA_0318_List"</definedName>
    <definedName name="Access_Button1" hidden="1">"업체현황_카드발송_List"</definedName>
    <definedName name="Access_Button2" hidden="1">"업체현황_카드발송_List"</definedName>
    <definedName name="Access_Button3" hidden="1">"카드발송_카드발송_List1"</definedName>
    <definedName name="Access_Button4" hidden="1">"업체현황_카드발송_List"</definedName>
    <definedName name="AccessCode" hidden="1">""""</definedName>
    <definedName name="AccessDatabase" localSheetId="3" hidden="1">"\\Kcuwesent01\Plymouth Share\MMR's\2004\05 May\2004 Automotive Development Summary.mdb"</definedName>
    <definedName name="AccessDatabase" hidden="1">"\\Kcuwesent01\Plymouth Share\MMR's\2004\05 May\2004 Automotive Development Summary.mdb"</definedName>
    <definedName name="Accessories" localSheetId="3" hidden="1">{#N/A,#N/A,FALSE,"Pipg_cover";#N/A,#N/A,FALSE,"Pipe-mat";#N/A,#N/A,FALSE,"piplqd";#N/A,#N/A,FALSE,"planload";#N/A,#N/A,FALSE,"pipload";#N/A,#N/A,FALSE,"cumic";#N/A,#N/A,FALSE,"cumliq";#N/A,#N/A,FALSE,"cumcont";#N/A,#N/A,FALSE,"contmonth";"PLAN",#N/A,FALSE,"oresreqsum";"GRA1",#N/A,FALSE,"oresreqsum";"GRA2",#N/A,FALSE,"oresreqsum";#N/A,#N/A,FALSE,"welders";"PLAN",#N/A,FALSE,"eccsum";"GRA1",#N/A,FALSE,"eccsum";"GRA2",#N/A,FALSE,"eccsum";"PLAN",#N/A,FALSE,"dodsalsum";"grap1",#N/A,FALSE,"dodsalsum";"graph2",#N/A,FALSE,"dodsalsum";"PLAN",#N/A,FALSE,"b&amp;rsum";"graph1",#N/A,FALSE,"b&amp;rsum";"graph2",#N/A,FALSE,"b&amp;rsum";"PLAN",#N/A,FALSE,"petronsum";"graph1",#N/A,FALSE,"petronsum";"graph2",#N/A,FALSE,"petronsum";"PLAN",#N/A,FALSE,"gdcsum";"graph1",#N/A,FALSE,"gdcsum";"graph2",#N/A,FALSE,"gdcsum";#N/A,#N/A,FALSE,"ubelsum";"PLAN",#N/A,FALSE,"othersum";"GRA1",#N/A,FALSE,"othersum";"GRA2",#N/A,FALSE,"othersum"}</definedName>
    <definedName name="Accessories" hidden="1">{#N/A,#N/A,FALSE,"Pipg_cover";#N/A,#N/A,FALSE,"Pipe-mat";#N/A,#N/A,FALSE,"piplqd";#N/A,#N/A,FALSE,"planload";#N/A,#N/A,FALSE,"pipload";#N/A,#N/A,FALSE,"cumic";#N/A,#N/A,FALSE,"cumliq";#N/A,#N/A,FALSE,"cumcont";#N/A,#N/A,FALSE,"contmonth";"PLAN",#N/A,FALSE,"oresreqsum";"GRA1",#N/A,FALSE,"oresreqsum";"GRA2",#N/A,FALSE,"oresreqsum";#N/A,#N/A,FALSE,"welders";"PLAN",#N/A,FALSE,"eccsum";"GRA1",#N/A,FALSE,"eccsum";"GRA2",#N/A,FALSE,"eccsum";"PLAN",#N/A,FALSE,"dodsalsum";"grap1",#N/A,FALSE,"dodsalsum";"graph2",#N/A,FALSE,"dodsalsum";"PLAN",#N/A,FALSE,"b&amp;rsum";"graph1",#N/A,FALSE,"b&amp;rsum";"graph2",#N/A,FALSE,"b&amp;rsum";"PLAN",#N/A,FALSE,"petronsum";"graph1",#N/A,FALSE,"petronsum";"graph2",#N/A,FALSE,"petronsum";"PLAN",#N/A,FALSE,"gdcsum";"graph1",#N/A,FALSE,"gdcsum";"graph2",#N/A,FALSE,"gdcsum";#N/A,#N/A,FALSE,"ubelsum";"PLAN",#N/A,FALSE,"othersum";"GRA1",#N/A,FALSE,"othersum";"GRA2",#N/A,FALSE,"othersum"}</definedName>
    <definedName name="Account" localSheetId="3" hidden="1">{#N/A,#N/A,TRUE,"TMRSAMPLE";#N/A,#N/A,TRUE,"OPS";#N/A,#N/A,TRUE,"TMR"}</definedName>
    <definedName name="Account" hidden="1">{#N/A,#N/A,TRUE,"TMRSAMPLE";#N/A,#N/A,TRUE,"OPS";#N/A,#N/A,TRUE,"TMR"}</definedName>
    <definedName name="acdasdf" localSheetId="3" hidden="1">{"'I-1 and I-2'!$A$1:$G$190"}</definedName>
    <definedName name="acdasdf" hidden="1">{"'I-1 and I-2'!$A$1:$G$190"}</definedName>
    <definedName name="ACON" localSheetId="3" hidden="1">{#N/A,#N/A,TRUE,"일정"}</definedName>
    <definedName name="ACON" hidden="1">{#N/A,#N/A,TRUE,"일정"}</definedName>
    <definedName name="ACR4차" localSheetId="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CR4차"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ct" localSheetId="3" hidden="1">{#N/A,#N/A,FALSE,"Proj.Cost &amp; Means of Fin."}</definedName>
    <definedName name="act" hidden="1">{#N/A,#N/A,FALSE,"Proj.Cost &amp; Means of Fin."}</definedName>
    <definedName name="ActDepr">[71]Input!$K$129:$AE$129</definedName>
    <definedName name="acvgds" localSheetId="3" hidden="1">{#N/A,#N/A,FALSE,"COVER.XLS";#N/A,#N/A,FALSE,"RACT1.XLS";#N/A,#N/A,FALSE,"RACT2.XLS";#N/A,#N/A,FALSE,"ECCMP";#N/A,#N/A,FALSE,"WELDER.XLS"}</definedName>
    <definedName name="acvgds" hidden="1">{#N/A,#N/A,FALSE,"COVER.XLS";#N/A,#N/A,FALSE,"RACT1.XLS";#N/A,#N/A,FALSE,"RACT2.XLS";#N/A,#N/A,FALSE,"ECCMP";#N/A,#N/A,FALSE,"WELDER.XLS"}</definedName>
    <definedName name="ACwvu.A." hidden="1">'[72]PGW-ACCOUNTS'!#REF!</definedName>
    <definedName name="ACwvu.Budget." localSheetId="3" hidden="1">#REF!</definedName>
    <definedName name="ACwvu.Budget." hidden="1">#REF!</definedName>
    <definedName name="ACwvu.Quarterly._.Report." localSheetId="3" hidden="1">#REF!</definedName>
    <definedName name="ACwvu.Quarterly._.Report." hidden="1">#REF!</definedName>
    <definedName name="ACwvu.Reforecast." localSheetId="3" hidden="1">#REF!</definedName>
    <definedName name="ACwvu.Reforecast." hidden="1">#REF!</definedName>
    <definedName name="acx" localSheetId="3" hidden="1">{#N/A,#N/A,FALSE,"Index";#N/A,#N/A,FALSE,"IncStmt";#N/A,#N/A,FALSE,"Ratios";#N/A,#N/A,FALSE,"CashFlows";#N/A,#N/A,FALSE,"Ins1";#N/A,#N/A,FALSE,"Ins2";#N/A,#N/A,FALSE,"SelfFund";#N/A,#N/A,FALSE,"SGA";#N/A,#N/A,FALSE,"Recon";#N/A,#N/A,FALSE,"Earnings";#N/A,#N/A,FALSE,"Earnings (2)";#N/A,#N/A,FALSE,"Stock";#N/A,#N/A,FALSE,"Stock (2)";#N/A,#N/A,FALSE,"PeerRatios";#N/A,#N/A,FALSE,"PeerRanks"}</definedName>
    <definedName name="acx" hidden="1">{#N/A,#N/A,FALSE,"Index";#N/A,#N/A,FALSE,"IncStmt";#N/A,#N/A,FALSE,"Ratios";#N/A,#N/A,FALSE,"CashFlows";#N/A,#N/A,FALSE,"Ins1";#N/A,#N/A,FALSE,"Ins2";#N/A,#N/A,FALSE,"SelfFund";#N/A,#N/A,FALSE,"SGA";#N/A,#N/A,FALSE,"Recon";#N/A,#N/A,FALSE,"Earnings";#N/A,#N/A,FALSE,"Earnings (2)";#N/A,#N/A,FALSE,"Stock";#N/A,#N/A,FALSE,"Stock (2)";#N/A,#N/A,FALSE,"PeerRatios";#N/A,#N/A,FALSE,"PeerRanks"}</definedName>
    <definedName name="ad" localSheetId="3" hidden="1">{#N/A,#N/A,FALSE,"Status of Projects";#N/A,#N/A,FALSE,"CEA-TEC";#N/A,#N/A,FALSE,"U-Constr.";#N/A,#N/A,FALSE,"summary";#N/A,#N/A,FALSE,"PPP-3 yrs"}</definedName>
    <definedName name="ad" hidden="1">{#N/A,#N/A,FALSE,"Status of Projects";#N/A,#N/A,FALSE,"CEA-TEC";#N/A,#N/A,FALSE,"U-Constr.";#N/A,#N/A,FALSE,"summary";#N/A,#N/A,FALSE,"PPP-3 yrs"}</definedName>
    <definedName name="ada" localSheetId="3"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ada"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adadd" localSheetId="3" hidden="1">{#N/A,#N/A,FALSE,"COVER1.XLS ";#N/A,#N/A,FALSE,"RACT1.XLS";#N/A,#N/A,FALSE,"RACT2.XLS";#N/A,#N/A,FALSE,"ECCMP";#N/A,#N/A,FALSE,"WELDER.XLS"}</definedName>
    <definedName name="adadd" hidden="1">{#N/A,#N/A,FALSE,"COVER1.XLS ";#N/A,#N/A,FALSE,"RACT1.XLS";#N/A,#N/A,FALSE,"RACT2.XLS";#N/A,#N/A,FALSE,"ECCMP";#N/A,#N/A,FALSE,"WELDER.XLS"}</definedName>
    <definedName name="adaf" localSheetId="3" hidden="1">{#N/A,#N/A,FALSE,"SumD";#N/A,#N/A,FALSE,"ElecD";#N/A,#N/A,FALSE,"MechD";#N/A,#N/A,FALSE,"GeotD";#N/A,#N/A,FALSE,"PrcsD";#N/A,#N/A,FALSE,"TunnD";#N/A,#N/A,FALSE,"CivlD";#N/A,#N/A,FALSE,"NtwkD";#N/A,#N/A,FALSE,"EstgD";#N/A,#N/A,FALSE,"PEngD"}</definedName>
    <definedName name="adaf" hidden="1">{#N/A,#N/A,FALSE,"SumD";#N/A,#N/A,FALSE,"ElecD";#N/A,#N/A,FALSE,"MechD";#N/A,#N/A,FALSE,"GeotD";#N/A,#N/A,FALSE,"PrcsD";#N/A,#N/A,FALSE,"TunnD";#N/A,#N/A,FALSE,"CivlD";#N/A,#N/A,FALSE,"NtwkD";#N/A,#N/A,FALSE,"EstgD";#N/A,#N/A,FALSE,"PEngD"}</definedName>
    <definedName name="adawfwfw" localSheetId="3" hidden="1">{#N/A,#N/A,FALSE,"SumD";#N/A,#N/A,FALSE,"ElecD";#N/A,#N/A,FALSE,"MechD";#N/A,#N/A,FALSE,"GeotD";#N/A,#N/A,FALSE,"PrcsD";#N/A,#N/A,FALSE,"TunnD";#N/A,#N/A,FALSE,"CivlD";#N/A,#N/A,FALSE,"NtwkD";#N/A,#N/A,FALSE,"EstgD";#N/A,#N/A,FALSE,"PEngD"}</definedName>
    <definedName name="adawfwfw" hidden="1">{#N/A,#N/A,FALSE,"SumD";#N/A,#N/A,FALSE,"ElecD";#N/A,#N/A,FALSE,"MechD";#N/A,#N/A,FALSE,"GeotD";#N/A,#N/A,FALSE,"PrcsD";#N/A,#N/A,FALSE,"TunnD";#N/A,#N/A,FALSE,"CivlD";#N/A,#N/A,FALSE,"NtwkD";#N/A,#N/A,FALSE,"EstgD";#N/A,#N/A,FALSE,"PEngD"}</definedName>
    <definedName name="add" hidden="1">#REF!</definedName>
    <definedName name="AddInFound">[73]Control!$B$14</definedName>
    <definedName name="additional" hidden="1">'[74]#REF'!$P$38:$P$62</definedName>
    <definedName name="additions" localSheetId="3" hidden="1">{#N/A,#N/A,FALSE,"COMP"}</definedName>
    <definedName name="additions" hidden="1">{#N/A,#N/A,FALSE,"COMP"}</definedName>
    <definedName name="additions_1" localSheetId="3" hidden="1">{#N/A,#N/A,FALSE,"COMP"}</definedName>
    <definedName name="additions_1" hidden="1">{#N/A,#N/A,FALSE,"COMP"}</definedName>
    <definedName name="additions_2" localSheetId="3" hidden="1">{#N/A,#N/A,FALSE,"COMP"}</definedName>
    <definedName name="additions_2" hidden="1">{#N/A,#N/A,FALSE,"COMP"}</definedName>
    <definedName name="additions_3" localSheetId="3" hidden="1">{#N/A,#N/A,FALSE,"COMP"}</definedName>
    <definedName name="additions_3" hidden="1">{#N/A,#N/A,FALSE,"COMP"}</definedName>
    <definedName name="additions_4" localSheetId="3" hidden="1">{#N/A,#N/A,FALSE,"COMP"}</definedName>
    <definedName name="additions_4" hidden="1">{#N/A,#N/A,FALSE,"COMP"}</definedName>
    <definedName name="additions_5" localSheetId="3" hidden="1">{#N/A,#N/A,FALSE,"COMP"}</definedName>
    <definedName name="additions_5" hidden="1">{#N/A,#N/A,FALSE,"COMP"}</definedName>
    <definedName name="adf" localSheetId="3" hidden="1">{"'I-1 and I-2'!$A$1:$G$190"}</definedName>
    <definedName name="adf" hidden="1">{"'I-1 and I-2'!$A$1:$G$190"}</definedName>
    <definedName name="adfacvasv" localSheetId="3" hidden="1">{"'I-1 and I-2'!$A$1:$G$190"}</definedName>
    <definedName name="adfacvasv" hidden="1">{"'I-1 and I-2'!$A$1:$G$190"}</definedName>
    <definedName name="adfadf" localSheetId="3" hidden="1">{#N/A,#N/A,TRUE,"GRING"}</definedName>
    <definedName name="adfadf" hidden="1">{#N/A,#N/A,TRUE,"GRING"}</definedName>
    <definedName name="adfrs" localSheetId="3" hidden="1">{#N/A,#N/A,FALSE,"COVER.XLS";#N/A,#N/A,FALSE,"RACT1.XLS";#N/A,#N/A,FALSE,"RACT2.XLS";#N/A,#N/A,FALSE,"ECCMP";#N/A,#N/A,FALSE,"WELDER.XLS"}</definedName>
    <definedName name="adfrs" hidden="1">{#N/A,#N/A,FALSE,"COVER.XLS";#N/A,#N/A,FALSE,"RACT1.XLS";#N/A,#N/A,FALSE,"RACT2.XLS";#N/A,#N/A,FALSE,"ECCMP";#N/A,#N/A,FALSE,"WELDER.XLS"}</definedName>
    <definedName name="adfs" localSheetId="3" hidden="1">{#N/A,#N/A,FALSE,"PMTABB";#N/A,#N/A,FALSE,"PMTABB"}</definedName>
    <definedName name="adfs" hidden="1">{#N/A,#N/A,FALSE,"PMTABB";#N/A,#N/A,FALSE,"PMTABB"}</definedName>
    <definedName name="adfsad" localSheetId="3" hidden="1">{#N/A,#N/A,FALSE,"COVER1.XLS ";#N/A,#N/A,FALSE,"RACT1.XLS";#N/A,#N/A,FALSE,"RACT2.XLS";#N/A,#N/A,FALSE,"ECCMP";#N/A,#N/A,FALSE,"WELDER.XLS"}</definedName>
    <definedName name="adfsad" hidden="1">{#N/A,#N/A,FALSE,"COVER1.XLS ";#N/A,#N/A,FALSE,"RACT1.XLS";#N/A,#N/A,FALSE,"RACT2.XLS";#N/A,#N/A,FALSE,"ECCMP";#N/A,#N/A,FALSE,"WELDER.XLS"}</definedName>
    <definedName name="ADHJTYH" localSheetId="3" hidden="1">{#N/A,#N/A,FALSE,"COVER1.XLS ";#N/A,#N/A,FALSE,"RACT1.XLS";#N/A,#N/A,FALSE,"RACT2.XLS";#N/A,#N/A,FALSE,"ECCMP";#N/A,#N/A,FALSE,"WELDER.XLS"}</definedName>
    <definedName name="ADHJTYH" hidden="1">{#N/A,#N/A,FALSE,"COVER1.XLS ";#N/A,#N/A,FALSE,"RACT1.XLS";#N/A,#N/A,FALSE,"RACT2.XLS";#N/A,#N/A,FALSE,"ECCMP";#N/A,#N/A,FALSE,"WELDER.XLS"}</definedName>
    <definedName name="aditya" localSheetId="3" hidden="1">{#N/A,#N/A,TRUE,"Front";#N/A,#N/A,TRUE,"Simple Letter";#N/A,#N/A,TRUE,"Inside";#N/A,#N/A,TRUE,"Contents";#N/A,#N/A,TRUE,"Basis";#N/A,#N/A,TRUE,"Inclusions";#N/A,#N/A,TRUE,"Exclusions";#N/A,#N/A,TRUE,"Areas";#N/A,#N/A,TRUE,"Summary";#N/A,#N/A,TRUE,"Detail"}</definedName>
    <definedName name="aditya" hidden="1">{#N/A,#N/A,TRUE,"Front";#N/A,#N/A,TRUE,"Simple Letter";#N/A,#N/A,TRUE,"Inside";#N/A,#N/A,TRUE,"Contents";#N/A,#N/A,TRUE,"Basis";#N/A,#N/A,TRUE,"Inclusions";#N/A,#N/A,TRUE,"Exclusions";#N/A,#N/A,TRUE,"Areas";#N/A,#N/A,TRUE,"Summary";#N/A,#N/A,TRUE,"Detail"}</definedName>
    <definedName name="AdmExp">[71]Input!$K$547:$AE$547</definedName>
    <definedName name="AdmExpSer" hidden="1">[71]Profile!$AX$5:$AX$12</definedName>
    <definedName name="ADMIN" localSheetId="3" hidden="1">{#N/A,#N/A,TRUE,"KOCH P&amp;L";#N/A,#N/A,TRUE,"sumpl";#N/A,#N/A,TRUE,"2000";#N/A,#N/A,TRUE,"2001";#N/A,#N/A,TRUE,"2002";#N/A,#N/A,TRUE,"2003 ";#N/A,#N/A,TRUE,"brg comm";#N/A,#N/A,TRUE,"lsm comm"}</definedName>
    <definedName name="ADMIN" hidden="1">{#N/A,#N/A,TRUE,"KOCH P&amp;L";#N/A,#N/A,TRUE,"sumpl";#N/A,#N/A,TRUE,"2000";#N/A,#N/A,TRUE,"2001";#N/A,#N/A,TRUE,"2002";#N/A,#N/A,TRUE,"2003 ";#N/A,#N/A,TRUE,"brg comm";#N/A,#N/A,TRUE,"lsm comm"}</definedName>
    <definedName name="ADMIN_EXP">#REF!</definedName>
    <definedName name="ADMINISTRATION" localSheetId="3" hidden="1">{"'Bsheet BIS'!$A$1:$F$43"}</definedName>
    <definedName name="ADMINISTRATION" hidden="1">{"'Bsheet BIS'!$A$1:$F$43"}</definedName>
    <definedName name="Admixture">#REF!</definedName>
    <definedName name="ADMN" localSheetId="3" hidden="1">{"'Bsheet BIS'!$A$1:$F$43"}</definedName>
    <definedName name="ADMN" hidden="1">{"'Bsheet BIS'!$A$1:$F$43"}</definedName>
    <definedName name="adpd" localSheetId="3" hidden="1">{#N/A,#N/A,FALSE,"COMP"}</definedName>
    <definedName name="adpd" hidden="1">{#N/A,#N/A,FALSE,"COMP"}</definedName>
    <definedName name="ads" localSheetId="3" hidden="1">{#N/A,#N/A,FALSE,"Aging Summary";#N/A,#N/A,FALSE,"Ratio Analysis";#N/A,#N/A,FALSE,"Test 120 Day Accts";#N/A,#N/A,FALSE,"Tickmarks"}</definedName>
    <definedName name="ads" hidden="1">{#N/A,#N/A,FALSE,"Aging Summary";#N/A,#N/A,FALSE,"Ratio Analysis";#N/A,#N/A,FALSE,"Test 120 Day Accts";#N/A,#N/A,FALSE,"Tickmarks"}</definedName>
    <definedName name="ads\" hidden="1">[75]EXPENSES!#REF!</definedName>
    <definedName name="adsada" localSheetId="3" hidden="1">{#N/A,#N/A,FALSE,"PMTABB";#N/A,#N/A,FALSE,"PMTABB"}</definedName>
    <definedName name="adsada" hidden="1">{#N/A,#N/A,FALSE,"PMTABB";#N/A,#N/A,FALSE,"PMTABB"}</definedName>
    <definedName name="advance" localSheetId="3" hidden="1">{"2",#N/A,FALSE,"Q1 03-04";"1",#N/A,FALSE,"Q1 03-04"}</definedName>
    <definedName name="advance" hidden="1">{"2",#N/A,FALSE,"Q1 03-04";"1",#N/A,FALSE,"Q1 03-04"}</definedName>
    <definedName name="Advancetax" localSheetId="3" hidden="1">{#N/A,#N/A,FALSE,"bs"}</definedName>
    <definedName name="Advancetax" hidden="1">{#N/A,#N/A,FALSE,"bs"}</definedName>
    <definedName name="Advancetax_1" localSheetId="3" hidden="1">{#N/A,#N/A,FALSE,"bs"}</definedName>
    <definedName name="Advancetax_1" hidden="1">{#N/A,#N/A,FALSE,"bs"}</definedName>
    <definedName name="ae" localSheetId="3" hidden="1">{#N/A,#N/A,FALSE,"PMTABB";#N/A,#N/A,FALSE,"PMTABB"}</definedName>
    <definedName name="ae" hidden="1">{#N/A,#N/A,FALSE,"PMTABB";#N/A,#N/A,FALSE,"PMTABB"}</definedName>
    <definedName name="aer" localSheetId="3" hidden="1">{#N/A,#N/A,FALSE,"EW"}</definedName>
    <definedName name="aer" hidden="1">{#N/A,#N/A,FALSE,"EW"}</definedName>
    <definedName name="aerf" localSheetId="3" hidden="1">{"'I-1 and I-2'!$A$1:$G$190"}</definedName>
    <definedName name="aerf" hidden="1">{"'I-1 and I-2'!$A$1:$G$190"}</definedName>
    <definedName name="af" hidden="1">'[68]F-4'!#REF!</definedName>
    <definedName name="afaefae" localSheetId="3" hidden="1">{#N/A,#N/A,FALSE,"SumG";#N/A,#N/A,FALSE,"ElecG";#N/A,#N/A,FALSE,"MechG";#N/A,#N/A,FALSE,"GeotG";#N/A,#N/A,FALSE,"PrcsG";#N/A,#N/A,FALSE,"TunnG";#N/A,#N/A,FALSE,"CivlG";#N/A,#N/A,FALSE,"NtwkG";#N/A,#N/A,FALSE,"EstgG";#N/A,#N/A,FALSE,"PEngG"}</definedName>
    <definedName name="afaefae" hidden="1">{#N/A,#N/A,FALSE,"SumG";#N/A,#N/A,FALSE,"ElecG";#N/A,#N/A,FALSE,"MechG";#N/A,#N/A,FALSE,"GeotG";#N/A,#N/A,FALSE,"PrcsG";#N/A,#N/A,FALSE,"TunnG";#N/A,#N/A,FALSE,"CivlG";#N/A,#N/A,FALSE,"NtwkG";#N/A,#N/A,FALSE,"EstgG";#N/A,#N/A,FALSE,"PEngG"}</definedName>
    <definedName name="afaff" localSheetId="3" hidden="1">{#N/A,#N/A,FALSE,"SumG";#N/A,#N/A,FALSE,"ElecG";#N/A,#N/A,FALSE,"MechG";#N/A,#N/A,FALSE,"GeotG";#N/A,#N/A,FALSE,"PrcsG";#N/A,#N/A,FALSE,"TunnG";#N/A,#N/A,FALSE,"CivlG";#N/A,#N/A,FALSE,"NtwkG";#N/A,#N/A,FALSE,"EstgG";#N/A,#N/A,FALSE,"PEngG"}</definedName>
    <definedName name="afaff" hidden="1">{#N/A,#N/A,FALSE,"SumG";#N/A,#N/A,FALSE,"ElecG";#N/A,#N/A,FALSE,"MechG";#N/A,#N/A,FALSE,"GeotG";#N/A,#N/A,FALSE,"PrcsG";#N/A,#N/A,FALSE,"TunnG";#N/A,#N/A,FALSE,"CivlG";#N/A,#N/A,FALSE,"NtwkG";#N/A,#N/A,FALSE,"EstgG";#N/A,#N/A,FALSE,"PEngG"}</definedName>
    <definedName name="afasdf" localSheetId="3" hidden="1">{"'I-1 and I-2'!$A$1:$G$190"}</definedName>
    <definedName name="afasdf" hidden="1">{"'I-1 and I-2'!$A$1:$G$190"}</definedName>
    <definedName name="afasdfasd" localSheetId="3" hidden="1">{"'Directory'!$A$72:$E$91"}</definedName>
    <definedName name="afasdfasd" hidden="1">{"'Directory'!$A$72:$E$91"}</definedName>
    <definedName name="AFASRGASRGER" localSheetId="3" hidden="1">{"peisbl",#N/A,FALSE,"PPMAN1";"pesub",#N/A,FALSE,"PPMAN1";"megisb",#N/A,FALSE,"MEGMAN";"megii",#N/A,FALSE,"MEGMAN";"arom1",#N/A,FALSE,"aroman";"cover",#N/A,FALSE,"COVER.XLS";"elec1",#N/A,FALSE,"WPR1";"fw",#N/A,FALSE,"OSBLMAN";"md",#N/A,FALSE,"OSBLMAN";"tf",#N/A,FALSE,"OSBLMAN";"elect3",#N/A,FALSE,"WPR1";"mrs1",#N/A,FALSE,"mrsman";"mrs2",#N/A,FALSE,"mrsman";"sp1",#N/A,FALSE,"SPRMAN";"sp2",#N/A,FALSE,"SPRMAN"}</definedName>
    <definedName name="AFASRGASRGER" hidden="1">{"peisbl",#N/A,FALSE,"PPMAN1";"pesub",#N/A,FALSE,"PPMAN1";"megisb",#N/A,FALSE,"MEGMAN";"megii",#N/A,FALSE,"MEGMAN";"arom1",#N/A,FALSE,"aroman";"cover",#N/A,FALSE,"COVER.XLS";"elec1",#N/A,FALSE,"WPR1";"fw",#N/A,FALSE,"OSBLMAN";"md",#N/A,FALSE,"OSBLMAN";"tf",#N/A,FALSE,"OSBLMAN";"elect3",#N/A,FALSE,"WPR1";"mrs1",#N/A,FALSE,"mrsman";"mrs2",#N/A,FALSE,"mrsman";"sp1",#N/A,FALSE,"SPRMAN";"sp2",#N/A,FALSE,"SPRMAN"}</definedName>
    <definedName name="afdadfasdfsd" localSheetId="3" hidden="1">{#N/A,#N/A,FALSE,"Hip.Bas";#N/A,#N/A,FALSE,"ventas";#N/A,#N/A,FALSE,"ingre-Año";#N/A,#N/A,FALSE,"ventas-Año";#N/A,#N/A,FALSE,"Costepro";#N/A,#N/A,FALSE,"inversion";#N/A,#N/A,FALSE,"personal";#N/A,#N/A,FALSE,"Gastos-V";#N/A,#N/A,FALSE,"Circulante";#N/A,#N/A,FALSE,"CONSOLI";#N/A,#N/A,FALSE,"Es-Fin";#N/A,#N/A,FALSE,"Margen-P"}</definedName>
    <definedName name="afdadfasdfsd" hidden="1">{#N/A,#N/A,FALSE,"Hip.Bas";#N/A,#N/A,FALSE,"ventas";#N/A,#N/A,FALSE,"ingre-Año";#N/A,#N/A,FALSE,"ventas-Año";#N/A,#N/A,FALSE,"Costepro";#N/A,#N/A,FALSE,"inversion";#N/A,#N/A,FALSE,"personal";#N/A,#N/A,FALSE,"Gastos-V";#N/A,#N/A,FALSE,"Circulante";#N/A,#N/A,FALSE,"CONSOLI";#N/A,#N/A,FALSE,"Es-Fin";#N/A,#N/A,FALSE,"Margen-P"}</definedName>
    <definedName name="afdsasd" localSheetId="3" hidden="1">{#N/A,#N/A,FALSE,"Hip.Bas";#N/A,#N/A,FALSE,"ventas";#N/A,#N/A,FALSE,"ingre-Año";#N/A,#N/A,FALSE,"ventas-Año";#N/A,#N/A,FALSE,"Costepro";#N/A,#N/A,FALSE,"inversion";#N/A,#N/A,FALSE,"personal";#N/A,#N/A,FALSE,"Gastos-V";#N/A,#N/A,FALSE,"Circulante";#N/A,#N/A,FALSE,"CONSOLI";#N/A,#N/A,FALSE,"Es-Fin";#N/A,#N/A,FALSE,"Margen-P"}</definedName>
    <definedName name="afdsasd" hidden="1">{#N/A,#N/A,FALSE,"Hip.Bas";#N/A,#N/A,FALSE,"ventas";#N/A,#N/A,FALSE,"ingre-Año";#N/A,#N/A,FALSE,"ventas-Año";#N/A,#N/A,FALSE,"Costepro";#N/A,#N/A,FALSE,"inversion";#N/A,#N/A,FALSE,"personal";#N/A,#N/A,FALSE,"Gastos-V";#N/A,#N/A,FALSE,"Circulante";#N/A,#N/A,FALSE,"CONSOLI";#N/A,#N/A,FALSE,"Es-Fin";#N/A,#N/A,FALSE,"Margen-P"}</definedName>
    <definedName name="afgsgwg" localSheetId="3" hidden="1">{#N/A,#N/A,FALSE,"SumD";#N/A,#N/A,FALSE,"ElecD";#N/A,#N/A,FALSE,"MechD";#N/A,#N/A,FALSE,"GeotD";#N/A,#N/A,FALSE,"PrcsD";#N/A,#N/A,FALSE,"TunnD";#N/A,#N/A,FALSE,"CivlD";#N/A,#N/A,FALSE,"NtwkD";#N/A,#N/A,FALSE,"EstgD";#N/A,#N/A,FALSE,"PEngD"}</definedName>
    <definedName name="afgsgwg" hidden="1">{#N/A,#N/A,FALSE,"SumD";#N/A,#N/A,FALSE,"ElecD";#N/A,#N/A,FALSE,"MechD";#N/A,#N/A,FALSE,"GeotD";#N/A,#N/A,FALSE,"PrcsD";#N/A,#N/A,FALSE,"TunnD";#N/A,#N/A,FALSE,"CivlD";#N/A,#N/A,FALSE,"NtwkD";#N/A,#N/A,FALSE,"EstgD";#N/A,#N/A,FALSE,"PEngD"}</definedName>
    <definedName name="afsd" localSheetId="3" hidden="1">{"'Directory'!$A$72:$E$91"}</definedName>
    <definedName name="afsd" hidden="1">{"'Directory'!$A$72:$E$91"}</definedName>
    <definedName name="AFSDF" localSheetId="3" hidden="1">{#N/A,#N/A,FALSE,"PMTABB";#N/A,#N/A,FALSE,"PMTABB"}</definedName>
    <definedName name="AFSDF" hidden="1">{#N/A,#N/A,FALSE,"PMTABB";#N/A,#N/A,FALSE,"PMTABB"}</definedName>
    <definedName name="afsdg" localSheetId="3" hidden="1">{#N/A,#N/A,FALSE,"str_title";#N/A,#N/A,FALSE,"SUM";#N/A,#N/A,FALSE,"Scope";#N/A,#N/A,FALSE,"PIE-Jn";#N/A,#N/A,FALSE,"PIE-Jn_Hz";#N/A,#N/A,FALSE,"Liq_Plan";#N/A,#N/A,FALSE,"S_Curve";#N/A,#N/A,FALSE,"Liq_Prof";#N/A,#N/A,FALSE,"Man_Pwr";#N/A,#N/A,FALSE,"Man_Prof"}</definedName>
    <definedName name="afsdg" hidden="1">{#N/A,#N/A,FALSE,"str_title";#N/A,#N/A,FALSE,"SUM";#N/A,#N/A,FALSE,"Scope";#N/A,#N/A,FALSE,"PIE-Jn";#N/A,#N/A,FALSE,"PIE-Jn_Hz";#N/A,#N/A,FALSE,"Liq_Plan";#N/A,#N/A,FALSE,"S_Curve";#N/A,#N/A,FALSE,"Liq_Prof";#N/A,#N/A,FALSE,"Man_Pwr";#N/A,#N/A,FALSE,"Man_Prof"}</definedName>
    <definedName name="afsdrt" localSheetId="3" hidden="1">{#N/A,#N/A,FALSE,"Aging Summary";#N/A,#N/A,FALSE,"Ratio Analysis";#N/A,#N/A,FALSE,"Test 120 Day Accts";#N/A,#N/A,FALSE,"Tickmarks"}</definedName>
    <definedName name="afsdrt" hidden="1">{#N/A,#N/A,FALSE,"Aging Summary";#N/A,#N/A,FALSE,"Ratio Analysis";#N/A,#N/A,FALSE,"Test 120 Day Accts";#N/A,#N/A,FALSE,"Tickmarks"}</definedName>
    <definedName name="afssdrt" localSheetId="3" hidden="1">{#N/A,#N/A,FALSE,"EW"}</definedName>
    <definedName name="afssdrt" hidden="1">{#N/A,#N/A,FALSE,"EW"}</definedName>
    <definedName name="aftermarket" localSheetId="3" hidden="1">{#N/A,#N/A,TRUE,"GRING"}</definedName>
    <definedName name="aftermarket" hidden="1">{#N/A,#N/A,TRUE,"GRING"}</definedName>
    <definedName name="aftermarket1" localSheetId="3" hidden="1">{#N/A,#N/A,TRUE,"GRING"}</definedName>
    <definedName name="aftermarket1" hidden="1">{#N/A,#N/A,TRUE,"GRING"}</definedName>
    <definedName name="afVV" localSheetId="3" hidden="1">{#N/A,#N/A,FALSE,"SumG";#N/A,#N/A,FALSE,"ElecG";#N/A,#N/A,FALSE,"MechG";#N/A,#N/A,FALSE,"GeotG";#N/A,#N/A,FALSE,"PrcsG";#N/A,#N/A,FALSE,"TunnG";#N/A,#N/A,FALSE,"CivlG";#N/A,#N/A,FALSE,"NtwkG";#N/A,#N/A,FALSE,"EstgG";#N/A,#N/A,FALSE,"PEngG"}</definedName>
    <definedName name="afVV" hidden="1">{#N/A,#N/A,FALSE,"SumG";#N/A,#N/A,FALSE,"ElecG";#N/A,#N/A,FALSE,"MechG";#N/A,#N/A,FALSE,"GeotG";#N/A,#N/A,FALSE,"PrcsG";#N/A,#N/A,FALSE,"TunnG";#N/A,#N/A,FALSE,"CivlG";#N/A,#N/A,FALSE,"NtwkG";#N/A,#N/A,FALSE,"EstgG";#N/A,#N/A,FALSE,"PEngG"}</definedName>
    <definedName name="agag" localSheetId="3" hidden="1">{"adj95mult",#N/A,FALSE,"COMPCO";"adj95est",#N/A,FALSE,"COMPCO"}</definedName>
    <definedName name="agag" hidden="1">{"adj95mult",#N/A,FALSE,"COMPCO";"adj95est",#N/A,FALSE,"COMPCO"}</definedName>
    <definedName name="agfds" localSheetId="3" hidden="1">{TRUE,TRUE,-1.25,-15.5,456.75,279.75,FALSE,FALSE,TRUE,TRUE,0,1,8,1,4,6,3,4,TRUE,TRUE,3,TRUE,1,TRUE,100,"Swvu.turnover.","ACwvu.turnover.",1,FALSE,FALSE,0.511811023622047,0.511811023622047,0.511811023622047,0.511811023622047,1,"","",FALSE,FALSE,FALSE,FALSE,1,#N/A,1,1,#DIV/0!,FALSE,"Rwvu.turnover.",#N/A,FALSE,FALSE}</definedName>
    <definedName name="agfds" hidden="1">{TRUE,TRUE,-1.25,-15.5,456.75,279.75,FALSE,FALSE,TRUE,TRUE,0,1,8,1,4,6,3,4,TRUE,TRUE,3,TRUE,1,TRUE,100,"Swvu.turnover.","ACwvu.turnover.",1,FALSE,FALSE,0.511811023622047,0.511811023622047,0.511811023622047,0.511811023622047,1,"","",FALSE,FALSE,FALSE,FALSE,1,#N/A,1,1,#DIV/0!,FALSE,"Rwvu.turnover.",#N/A,FALSE,FALSE}</definedName>
    <definedName name="AGHLKASOURW" localSheetId="3" hidden="1">{#N/A,#N/A,TRUE,"TMRSAMPLE";#N/A,#N/A,TRUE,"OPS";#N/A,#N/A,TRUE,"TMR"}</definedName>
    <definedName name="AGHLKASOURW" hidden="1">{#N/A,#N/A,TRUE,"TMRSAMPLE";#N/A,#N/A,TRUE,"OPS";#N/A,#N/A,TRUE,"TMR"}</definedName>
    <definedName name="Agr12mm">#REF!</definedName>
    <definedName name="Agr20mm">#REF!</definedName>
    <definedName name="Agr40mm">#REF!</definedName>
    <definedName name="Agr53mm">#REF!</definedName>
    <definedName name="Agr6mm">#REF!</definedName>
    <definedName name="agrP">#REF!</definedName>
    <definedName name="ai">#REF!</definedName>
    <definedName name="AIRC">[70]Heads!$B$47:$W$49</definedName>
    <definedName name="aj" localSheetId="3" hidden="1">{#N/A,#N/A,FALSE,"PMTABB";#N/A,#N/A,FALSE,"PMTABB"}</definedName>
    <definedName name="aj" hidden="1">{#N/A,#N/A,FALSE,"PMTABB";#N/A,#N/A,FALSE,"PMTABB"}</definedName>
    <definedName name="akjdksjfjshfdjhf" localSheetId="3" hidden="1">{"Graphic",#N/A,TRUE,"Graphic"}</definedName>
    <definedName name="akjdksjfjshfdjhf" hidden="1">{"Graphic",#N/A,TRUE,"Graphic"}</definedName>
    <definedName name="akkk" hidden="1">[40]損益分岐点!#REF!</definedName>
    <definedName name="akm" localSheetId="3" hidden="1">{"bsrc",#N/A,FALSE,"BSPL-RS.";"plrc",#N/A,FALSE,"BSPL-RS.";"sccon",#N/A,FALSE,"SHARE CAPITAL";"rsrc",#N/A,FALSE,"RESERVE &amp; SURPLUS";"lfrc",#N/A,FALSE,"LOAN FUNDS";"farc",#N/A,FALSE,"FIXED ASSETS";"prc",#N/A,FALSE,"PRE-OPERATIVE ";"invest.cons",#N/A,FALSE,"INVESTMENT";"carc",#N/A,FALSE,"CURRENT ASSETS";"clrc",#N/A,FALSE,"CURRENT LIABLITIES";"oirc",#N/A,FALSE,"OTHER INCOME";"mcrc",#N/A,FALSE,"MATERIAL CONS.";"perc",#N/A,FALSE,"PERSONNEL";"sarc",#N/A,FALSE,"SALES &amp; ADMN.";"irc",#N/A,FALSE,"INTEREST";"conrs",#N/A,FALSE,"CASH FLOW"}</definedName>
    <definedName name="akm" hidden="1">{"bsrc",#N/A,FALSE,"BSPL-RS.";"plrc",#N/A,FALSE,"BSPL-RS.";"sccon",#N/A,FALSE,"SHARE CAPITAL";"rsrc",#N/A,FALSE,"RESERVE &amp; SURPLUS";"lfrc",#N/A,FALSE,"LOAN FUNDS";"farc",#N/A,FALSE,"FIXED ASSETS";"prc",#N/A,FALSE,"PRE-OPERATIVE ";"invest.cons",#N/A,FALSE,"INVESTMENT";"carc",#N/A,FALSE,"CURRENT ASSETS";"clrc",#N/A,FALSE,"CURRENT LIABLITIES";"oirc",#N/A,FALSE,"OTHER INCOME";"mcrc",#N/A,FALSE,"MATERIAL CONS.";"perc",#N/A,FALSE,"PERSONNEL";"sarc",#N/A,FALSE,"SALES &amp; ADMN.";"irc",#N/A,FALSE,"INTEREST";"conrs",#N/A,FALSE,"CASH FLOW"}</definedName>
    <definedName name="AKOEJ" localSheetId="3" hidden="1">{#N/A,#N/A,TRUE,"TMRSAMPLE";#N/A,#N/A,TRUE,"OPS";#N/A,#N/A,TRUE,"TMR"}</definedName>
    <definedName name="AKOEJ" hidden="1">{#N/A,#N/A,TRUE,"TMRSAMPLE";#N/A,#N/A,TRUE,"OPS";#N/A,#N/A,TRUE,"TMR"}</definedName>
    <definedName name="AKOEW" localSheetId="3" hidden="1">{#N/A,#N/A,TRUE,"TMRSAMPLE";#N/A,#N/A,TRUE,"OPS";#N/A,#N/A,TRUE,"TMR"}</definedName>
    <definedName name="AKOEW" hidden="1">{#N/A,#N/A,TRUE,"TMRSAMPLE";#N/A,#N/A,TRUE,"OPS";#N/A,#N/A,TRUE,"TMR"}</definedName>
    <definedName name="al" localSheetId="3"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al"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AL_2516_2">'[43]5 - CITICORP'!$A$277</definedName>
    <definedName name="AL_Taurus">[48]HDFC!#REF!</definedName>
    <definedName name="AL_Taurus_1612">'[43]5 - CITICORP'!$A$8</definedName>
    <definedName name="AL_Taurus_5">[48]HDFC!#REF!</definedName>
    <definedName name="alex" localSheetId="3" hidden="1">{#N/A,#N/A,FALSE,"SumD";#N/A,#N/A,FALSE,"ElecD";#N/A,#N/A,FALSE,"MechD";#N/A,#N/A,FALSE,"GeotD";#N/A,#N/A,FALSE,"PrcsD";#N/A,#N/A,FALSE,"TunnD";#N/A,#N/A,FALSE,"CivlD";#N/A,#N/A,FALSE,"NtwkD";#N/A,#N/A,FALSE,"EstgD";#N/A,#N/A,FALSE,"PEngD"}</definedName>
    <definedName name="alex" hidden="1">{#N/A,#N/A,FALSE,"SumD";#N/A,#N/A,FALSE,"ElecD";#N/A,#N/A,FALSE,"MechD";#N/A,#N/A,FALSE,"GeotD";#N/A,#N/A,FALSE,"PrcsD";#N/A,#N/A,FALSE,"TunnD";#N/A,#N/A,FALSE,"CivlD";#N/A,#N/A,FALSE,"NtwkD";#N/A,#N/A,FALSE,"EstgD";#N/A,#N/A,FALSE,"PEngD"}</definedName>
    <definedName name="ALLGROUPS" hidden="1">[9]SALES!#REF!</definedName>
    <definedName name="alokm" localSheetId="3" hidden="1">{#N/A,#N/A,FALSE,"Cash Flows";#N/A,#N/A,FALSE,"Fixed Assets";#N/A,#N/A,FALSE,"Balance Sheet";#N/A,#N/A,FALSE,"P &amp; L"}</definedName>
    <definedName name="alokm" hidden="1">{#N/A,#N/A,FALSE,"Cash Flows";#N/A,#N/A,FALSE,"Fixed Assets";#N/A,#N/A,FALSE,"Balance Sheet";#N/A,#N/A,FALSE,"P &amp; L"}</definedName>
    <definedName name="ALPHA">#REF!</definedName>
    <definedName name="ALPJYOU">#N/A</definedName>
    <definedName name="ALPTOI">#N/A</definedName>
    <definedName name="alpuussss" localSheetId="3"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alpuussss"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alskdn" localSheetId="3" hidden="1">{"'I-1 and I-2'!$A$1:$G$190"}</definedName>
    <definedName name="alskdn" hidden="1">{"'I-1 and I-2'!$A$1:$G$190"}</definedName>
    <definedName name="alwarsump">#REF!</definedName>
    <definedName name="am" localSheetId="3" hidden="1">{#N/A,#N/A,FALSE,"COVER.XLS";#N/A,#N/A,FALSE,"RACT1.XLS";#N/A,#N/A,FALSE,"RACT2.XLS";#N/A,#N/A,FALSE,"ECCMP";#N/A,#N/A,FALSE,"WELDER.XLS"}</definedName>
    <definedName name="am" hidden="1">{#N/A,#N/A,FALSE,"COVER.XLS";#N/A,#N/A,FALSE,"RACT1.XLS";#N/A,#N/A,FALSE,"RACT2.XLS";#N/A,#N/A,FALSE,"ECCMP";#N/A,#N/A,FALSE,"WELDER.XLS"}</definedName>
    <definedName name="aman" localSheetId="3" hidden="1">{"'Sheet1'!$A$5:$E$42"}</definedName>
    <definedName name="aman" hidden="1">{"'Sheet1'!$A$5:$E$42"}</definedName>
    <definedName name="ameet" localSheetId="3" hidden="1">{"2",#N/A,FALSE,"Q1 03-04";"1",#N/A,FALSE,"Q1 03-04"}</definedName>
    <definedName name="ameet" hidden="1">{"2",#N/A,FALSE,"Q1 03-04";"1",#N/A,FALSE,"Q1 03-04"}</definedName>
    <definedName name="Amen">13/100</definedName>
    <definedName name="amit" localSheetId="3" hidden="1">{"Balance Sheet",#N/A,FALSE,"Balsheet";"Assets Schedule",#N/A,FALSE,"Balsheet";"Abstract",#N/A,FALSE,"Balsheet"}</definedName>
    <definedName name="amit" hidden="1">{"Balance Sheet",#N/A,FALSE,"Balsheet";"Assets Schedule",#N/A,FALSE,"Balsheet";"Abstract",#N/A,FALSE,"Balsheet"}</definedName>
    <definedName name="amt" localSheetId="3" hidden="1">{"Balance Sheet",#N/A,FALSE,"Balsheet";"Assets Schedule",#N/A,FALSE,"Balsheet";"Abstract",#N/A,FALSE,"Balsheet"}</definedName>
    <definedName name="amt" hidden="1">{"Balance Sheet",#N/A,FALSE,"Balsheet";"Assets Schedule",#N/A,FALSE,"Balsheet";"Abstract",#N/A,FALSE,"Balsheet"}</definedName>
    <definedName name="An" localSheetId="3" hidden="1">{"2",#N/A,FALSE,"Q1 03-04";"1",#N/A,FALSE,"Q1 03-04"}</definedName>
    <definedName name="An" hidden="1">{"2",#N/A,FALSE,"Q1 03-04";"1",#N/A,FALSE,"Q1 03-04"}</definedName>
    <definedName name="anal" localSheetId="3" hidden="1">{#N/A,#N/A,FALSE,"Pipg_cover";#N/A,#N/A,FALSE,"Pipe-mat";#N/A,#N/A,FALSE,"piplqd";#N/A,#N/A,FALSE,"planload";#N/A,#N/A,FALSE,"pipload";#N/A,#N/A,FALSE,"cumic";#N/A,#N/A,FALSE,"cumliq";#N/A,#N/A,FALSE,"cumcont";#N/A,#N/A,FALSE,"contmonth";"PLAN",#N/A,FALSE,"oresreqsum";"GRA1",#N/A,FALSE,"oresreqsum";"GRA2",#N/A,FALSE,"oresreqsum";#N/A,#N/A,FALSE,"welders";"PLAN",#N/A,FALSE,"eccsum";"GRA1",#N/A,FALSE,"eccsum";"GRA2",#N/A,FALSE,"eccsum";"PLAN",#N/A,FALSE,"dodsalsum";"grap1",#N/A,FALSE,"dodsalsum";"graph2",#N/A,FALSE,"dodsalsum";"PLAN",#N/A,FALSE,"b&amp;rsum";"graph1",#N/A,FALSE,"b&amp;rsum";"graph2",#N/A,FALSE,"b&amp;rsum";"PLAN",#N/A,FALSE,"petronsum";"graph1",#N/A,FALSE,"petronsum";"graph2",#N/A,FALSE,"petronsum";"PLAN",#N/A,FALSE,"gdcsum";"graph1",#N/A,FALSE,"gdcsum";"graph2",#N/A,FALSE,"gdcsum";#N/A,#N/A,FALSE,"ubelsum";"PLAN",#N/A,FALSE,"othersum";"GRA1",#N/A,FALSE,"othersum";"GRA2",#N/A,FALSE,"othersum"}</definedName>
    <definedName name="anal" hidden="1">{#N/A,#N/A,FALSE,"Pipg_cover";#N/A,#N/A,FALSE,"Pipe-mat";#N/A,#N/A,FALSE,"piplqd";#N/A,#N/A,FALSE,"planload";#N/A,#N/A,FALSE,"pipload";#N/A,#N/A,FALSE,"cumic";#N/A,#N/A,FALSE,"cumliq";#N/A,#N/A,FALSE,"cumcont";#N/A,#N/A,FALSE,"contmonth";"PLAN",#N/A,FALSE,"oresreqsum";"GRA1",#N/A,FALSE,"oresreqsum";"GRA2",#N/A,FALSE,"oresreqsum";#N/A,#N/A,FALSE,"welders";"PLAN",#N/A,FALSE,"eccsum";"GRA1",#N/A,FALSE,"eccsum";"GRA2",#N/A,FALSE,"eccsum";"PLAN",#N/A,FALSE,"dodsalsum";"grap1",#N/A,FALSE,"dodsalsum";"graph2",#N/A,FALSE,"dodsalsum";"PLAN",#N/A,FALSE,"b&amp;rsum";"graph1",#N/A,FALSE,"b&amp;rsum";"graph2",#N/A,FALSE,"b&amp;rsum";"PLAN",#N/A,FALSE,"petronsum";"graph1",#N/A,FALSE,"petronsum";"graph2",#N/A,FALSE,"petronsum";"PLAN",#N/A,FALSE,"gdcsum";"graph1",#N/A,FALSE,"gdcsum";"graph2",#N/A,FALSE,"gdcsum";#N/A,#N/A,FALSE,"ubelsum";"PLAN",#N/A,FALSE,"othersum";"GRA1",#N/A,FALSE,"othersum";"GRA2",#N/A,FALSE,"othersum"}</definedName>
    <definedName name="Analysis" localSheetId="3" hidden="1">'[76]P&amp;M assets &gt; 7 lakh'!#REF!</definedName>
    <definedName name="Analysis" hidden="1">'[76]P&amp;M assets &gt; 7 lakh'!#REF!</definedName>
    <definedName name="anil">#REF!</definedName>
    <definedName name="ann" localSheetId="3"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ann"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annamalai" hidden="1">[77]bspl!$C$67</definedName>
    <definedName name="Annex" localSheetId="3" hidden="1">{#N/A,#N/A,FALSE,"4"}</definedName>
    <definedName name="Annex" hidden="1">{#N/A,#N/A,FALSE,"4"}</definedName>
    <definedName name="ANNEX2">#REF!</definedName>
    <definedName name="ANNEX2A">#REF!</definedName>
    <definedName name="ANNEX4">#REF!</definedName>
    <definedName name="annex4.1">#REF!</definedName>
    <definedName name="annex4.1a">#REF!</definedName>
    <definedName name="ANNEX4A">#REF!</definedName>
    <definedName name="annex6">#REF!</definedName>
    <definedName name="annex6_9">[78]IDCCALHYD_GOO!$A$47:$U$92</definedName>
    <definedName name="anscount" hidden="1">1</definedName>
    <definedName name="aoud" localSheetId="3" hidden="1">{#N/A,#N/A,FALSE,"COMP"}</definedName>
    <definedName name="aoud" hidden="1">{#N/A,#N/A,FALSE,"COMP"}</definedName>
    <definedName name="Apollo_paver">'[44]Lakshmi GF'!#REF!</definedName>
    <definedName name="april" localSheetId="3" hidden="1">{"'bar'!$A$1:$AQ$33","'bar'!$A$10:$B$10"}</definedName>
    <definedName name="april" hidden="1">{"'bar'!$A$1:$AQ$33","'bar'!$A$10:$B$10"}</definedName>
    <definedName name="april_qty">#REF!</definedName>
    <definedName name="aq" hidden="1">'[68]F-4'!#REF!</definedName>
    <definedName name="AQA" localSheetId="3" hidden="1">{#N/A,#N/A,TRUE,"GRING"}</definedName>
    <definedName name="AQA" hidden="1">{#N/A,#N/A,TRUE,"GRING"}</definedName>
    <definedName name="AQA." localSheetId="3" hidden="1">{#N/A,#N/A,TRUE,"GRING"}</definedName>
    <definedName name="AQA." hidden="1">{#N/A,#N/A,TRUE,"GRING"}</definedName>
    <definedName name="AQAA" localSheetId="3" hidden="1">{#N/A,#N/A,TRUE,"GRING"}</definedName>
    <definedName name="AQAA" hidden="1">{#N/A,#N/A,TRUE,"GRING"}</definedName>
    <definedName name="ar" localSheetId="3" hidden="1">{#N/A,#N/A,FALSE,"Status of Projects";#N/A,#N/A,FALSE,"CEA-TEC";#N/A,#N/A,FALSE,"U-Constr.";#N/A,#N/A,FALSE,"summary";#N/A,#N/A,FALSE,"PPP-3 yrs"}</definedName>
    <definedName name="ar" hidden="1">{#N/A,#N/A,FALSE,"Status of Projects";#N/A,#N/A,FALSE,"CEA-TEC";#N/A,#N/A,FALSE,"U-Constr.";#N/A,#N/A,FALSE,"summary";#N/A,#N/A,FALSE,"PPP-3 yrs"}</definedName>
    <definedName name="AREAS_CA_CANOPY__WAREHOUSE">#REF!</definedName>
    <definedName name="AREAS_CB_Canteen_Building">#REF!</definedName>
    <definedName name="AREAS_CIPT_Tanker_CIP_Shed">#REF!</definedName>
    <definedName name="AREAS_CLRR_Contract_Labour_Rest_Room">#REF!</definedName>
    <definedName name="AREAS_CS_Chemical_Store">#REF!</definedName>
    <definedName name="AREAS_ETPC_ETP_Civil_Works">#REF!</definedName>
    <definedName name="AREAS_EX_EXTERNAL_WORKS">#REF!</definedName>
    <definedName name="AREAS_FC_Farmer_s_Conference">#REF!</definedName>
    <definedName name="AREAS_FU_Fumigation">#REF!</definedName>
    <definedName name="AREAS_GA_General_Area___Overall">#REF!</definedName>
    <definedName name="AREAS_GP_Guard_Posts">#REF!</definedName>
    <definedName name="AREAS_LS_LubeOil_Stores">#REF!</definedName>
    <definedName name="AREAS_MR_TB_Milk_Reception_Tanker_s_Bay">#REF!</definedName>
    <definedName name="AREAS_MTF_Milk_Tank_Foundations">#REF!</definedName>
    <definedName name="AREAS_PB_PROCESS_BUILDING">#REF!</definedName>
    <definedName name="AREAS_PR_Pipe_Racks">#REF!</definedName>
    <definedName name="AREAS_SR_2_Security_Room___2">#REF!</definedName>
    <definedName name="AREAS_SR_3_Store_Room">#REF!</definedName>
    <definedName name="AREAS_ST_Stacks_near_Utility_Buildings">#REF!</definedName>
    <definedName name="AREAS_SY_Scrap_Yard">#REF!</definedName>
    <definedName name="AREAS_TWW_Truck_Wheel_Wash">#REF!</definedName>
    <definedName name="AREAS_TY_Transformer_Yard">#REF!</definedName>
    <definedName name="AREAS_UB_UTILITY_BLOCK">#REF!</definedName>
    <definedName name="AREAS_WH_Ware_House_Area">#REF!</definedName>
    <definedName name="arsdf" localSheetId="3" hidden="1">{#N/A,#N/A,FALSE,"Aging Summary";#N/A,#N/A,FALSE,"Ratio Analysis";#N/A,#N/A,FALSE,"Test 120 Day Accts";#N/A,#N/A,FALSE,"Tickmarks"}</definedName>
    <definedName name="arsdf" hidden="1">{#N/A,#N/A,FALSE,"Aging Summary";#N/A,#N/A,FALSE,"Ratio Analysis";#N/A,#N/A,FALSE,"Test 120 Day Accts";#N/A,#N/A,FALSE,"Tickmarks"}</definedName>
    <definedName name="as" localSheetId="3" hidden="1">{"2",#N/A,FALSE,"Q1 03-04";"1",#N/A,FALSE,"Q1 03-04"}</definedName>
    <definedName name="as">#REF!</definedName>
    <definedName name="as\" localSheetId="3" hidden="1">{"'PS-SOTM'!$A$1","'PS-SOTM'!$A$2:$M$30","'PS-SOTM'!$A$31:$A$38"}</definedName>
    <definedName name="as\" hidden="1">{"'PS-SOTM'!$A$1","'PS-SOTM'!$A$2:$M$30","'PS-SOTM'!$A$31:$A$38"}</definedName>
    <definedName name="AS2DocOpenMode" hidden="1">"AS2DocumentEdit"</definedName>
    <definedName name="AS2HasNoAutoHeaderFooter" hidden="1">" "</definedName>
    <definedName name="AS2LinkLS" hidden="1">#REF!</definedName>
    <definedName name="AS2NamedRange" hidden="1">5</definedName>
    <definedName name="AS2ReportLS" hidden="1">1</definedName>
    <definedName name="AS2StaticLS" hidden="1">#REF!</definedName>
    <definedName name="AS2SyncStepLS" hidden="1">0</definedName>
    <definedName name="AS2TickmarkLS" hidden="1">#REF!</definedName>
    <definedName name="AS2VersionLS" hidden="1">300</definedName>
    <definedName name="asa" localSheetId="3" hidden="1">{#N/A,#N/A,FALSE,"Proj.Cost &amp; Means of Fin."}</definedName>
    <definedName name="asa" hidden="1">{#N/A,#N/A,FALSE,"Proj.Cost &amp; Means of Fin."}</definedName>
    <definedName name="asad" localSheetId="3" hidden="1">{#N/A,#N/A,FALSE,"str_title";#N/A,#N/A,FALSE,"SUM";#N/A,#N/A,FALSE,"Scope";#N/A,#N/A,FALSE,"PIE-Jn";#N/A,#N/A,FALSE,"PIE-Jn_Hz";#N/A,#N/A,FALSE,"Liq_Plan";#N/A,#N/A,FALSE,"S_Curve";#N/A,#N/A,FALSE,"Liq_Prof";#N/A,#N/A,FALSE,"Man_Pwr";#N/A,#N/A,FALSE,"Man_Prof"}</definedName>
    <definedName name="asad" hidden="1">{#N/A,#N/A,FALSE,"str_title";#N/A,#N/A,FALSE,"SUM";#N/A,#N/A,FALSE,"Scope";#N/A,#N/A,FALSE,"PIE-Jn";#N/A,#N/A,FALSE,"PIE-Jn_Hz";#N/A,#N/A,FALSE,"Liq_Plan";#N/A,#N/A,FALSE,"S_Curve";#N/A,#N/A,FALSE,"Liq_Prof";#N/A,#N/A,FALSE,"Man_Pwr";#N/A,#N/A,FALSE,"Man_Prof"}</definedName>
    <definedName name="asaf" localSheetId="3" hidden="1">{#N/A,#N/A,FALSE,"Proj.Cost &amp; Means of Fin."}</definedName>
    <definedName name="asaf" hidden="1">{#N/A,#N/A,FALSE,"Proj.Cost &amp; Means of Fin."}</definedName>
    <definedName name="asas" hidden="1">'[26]DGP-2002'!#REF!</definedName>
    <definedName name="asasaasas" localSheetId="3" hidden="1">{"Full view",#N/A,FALSE,"Market view";"Full view",#N/A,FALSE,"Market view"}</definedName>
    <definedName name="asasaasas" hidden="1">{"Full view",#N/A,FALSE,"Market view";"Full view",#N/A,FALSE,"Market view"}</definedName>
    <definedName name="asasaassaaqsq" localSheetId="3" hidden="1">{#N/A,#N/A,TRUE,"pd_SSS";#N/A,#N/A,TRUE,"fo_SSS";#N/A,#N/A,TRUE,"eqpt_SSS";#N/A,#N/A,TRUE,"ftrs_SSS"}</definedName>
    <definedName name="asasaassaaqsq" hidden="1">{#N/A,#N/A,TRUE,"pd_SSS";#N/A,#N/A,TRUE,"fo_SSS";#N/A,#N/A,TRUE,"eqpt_SSS";#N/A,#N/A,TRUE,"ftrs_SSS"}</definedName>
    <definedName name="asasasasasasas" localSheetId="3" hidden="1">{#N/A,#N/A,TRUE,"pd_SSS";#N/A,#N/A,TRUE,"fo_SSS";#N/A,#N/A,TRUE,"eqpt_SSS";#N/A,#N/A,TRUE,"ftrs_SSS"}</definedName>
    <definedName name="asasasasasasas" hidden="1">{#N/A,#N/A,TRUE,"pd_SSS";#N/A,#N/A,TRUE,"fo_SSS";#N/A,#N/A,TRUE,"eqpt_SSS";#N/A,#N/A,TRUE,"ftrs_SSS"}</definedName>
    <definedName name="asd" localSheetId="3" hidden="1">{#N/A,#N/A,FALSE,"Aging Summary";#N/A,#N/A,FALSE,"Ratio Analysis";#N/A,#N/A,FALSE,"Test 120 Day Accts";#N/A,#N/A,FALSE,"Tickmarks"}</definedName>
    <definedName name="asd" hidden="1">{#N/A,#N/A,FALSE,"Aging Summary";#N/A,#N/A,FALSE,"Ratio Analysis";#N/A,#N/A,FALSE,"Test 120 Day Accts";#N/A,#N/A,FALSE,"Tickmarks"}</definedName>
    <definedName name="asda" localSheetId="3" hidden="1">{#N/A,#N/A,FALSE,"Cash Flows";#N/A,#N/A,FALSE,"Fixed Assets";#N/A,#N/A,FALSE,"Balance Sheet";#N/A,#N/A,FALSE,"P &amp; L"}</definedName>
    <definedName name="asda" hidden="1">{#N/A,#N/A,FALSE,"Cash Flows";#N/A,#N/A,FALSE,"Fixed Assets";#N/A,#N/A,FALSE,"Balance Sheet";#N/A,#N/A,FALSE,"P &amp; L"}</definedName>
    <definedName name="asda1" localSheetId="3" hidden="1">{#N/A,#N/A,FALSE,"Cash Flows";#N/A,#N/A,FALSE,"Fixed Assets";#N/A,#N/A,FALSE,"Balance Sheet";#N/A,#N/A,FALSE,"P &amp; L"}</definedName>
    <definedName name="asda1" hidden="1">{#N/A,#N/A,FALSE,"Cash Flows";#N/A,#N/A,FALSE,"Fixed Assets";#N/A,#N/A,FALSE,"Balance Sheet";#N/A,#N/A,FALSE,"P &amp; L"}</definedName>
    <definedName name="asda2" localSheetId="3" hidden="1">{#N/A,#N/A,FALSE,"Cash Flows";#N/A,#N/A,FALSE,"Fixed Assets";#N/A,#N/A,FALSE,"Balance Sheet";#N/A,#N/A,FALSE,"P &amp; L"}</definedName>
    <definedName name="asda2" hidden="1">{#N/A,#N/A,FALSE,"Cash Flows";#N/A,#N/A,FALSE,"Fixed Assets";#N/A,#N/A,FALSE,"Balance Sheet";#N/A,#N/A,FALSE,"P &amp; L"}</definedName>
    <definedName name="asdafa" localSheetId="3" hidden="1">{#N/A,#N/A,FALSE,"Proj.Cost &amp; Means of Fin."}</definedName>
    <definedName name="asdafa" hidden="1">{#N/A,#N/A,FALSE,"Proj.Cost &amp; Means of Fin."}</definedName>
    <definedName name="asdasdf" localSheetId="3" hidden="1">{"'Directory'!$A$72:$E$91"}</definedName>
    <definedName name="asdasdf" hidden="1">{"'Directory'!$A$72:$E$91"}</definedName>
    <definedName name="asdasefs" localSheetId="3" hidden="1">{#N/A,#N/A,FALSE,"COVER1.XLS ";#N/A,#N/A,FALSE,"RACT1.XLS";#N/A,#N/A,FALSE,"RACT2.XLS";#N/A,#N/A,FALSE,"ECCMP";#N/A,#N/A,FALSE,"WELDER.XLS"}</definedName>
    <definedName name="asdasefs" hidden="1">{#N/A,#N/A,FALSE,"COVER1.XLS ";#N/A,#N/A,FALSE,"RACT1.XLS";#N/A,#N/A,FALSE,"RACT2.XLS";#N/A,#N/A,FALSE,"ECCMP";#N/A,#N/A,FALSE,"WELDER.XLS"}</definedName>
    <definedName name="asdcvasdvasdv" localSheetId="3" hidden="1">{"'I-1 and I-2'!$A$1:$G$190"}</definedName>
    <definedName name="asdcvasdvasdv" hidden="1">{"'I-1 and I-2'!$A$1:$G$190"}</definedName>
    <definedName name="asdd" localSheetId="3" hidden="1">{#N/A,#N/A,TRUE,"GRING"}</definedName>
    <definedName name="asdd" hidden="1">{#N/A,#N/A,TRUE,"GRING"}</definedName>
    <definedName name="asdf" localSheetId="3" hidden="1">{"by departments",#N/A,TRUE,"FORECAST";"cap_headcount",#N/A,TRUE,"FORECAST";"summary",#N/A,TRUE,"FORECAST"}</definedName>
    <definedName name="asdf" hidden="1">{"by departments",#N/A,TRUE,"FORECAST";"cap_headcount",#N/A,TRUE,"FORECAST";"summary",#N/A,TRUE,"FORECAST"}</definedName>
    <definedName name="asdfadadada" hidden="1">[79]Collection!#REF!</definedName>
    <definedName name="asdfasd" localSheetId="3" hidden="1">{"'I-1 and I-2'!$A$1:$G$190"}</definedName>
    <definedName name="asdfasd" hidden="1">{"'I-1 and I-2'!$A$1:$G$190"}</definedName>
    <definedName name="asdfasdf" localSheetId="3" hidden="1">{"'Directory'!$A$72:$E$91"}</definedName>
    <definedName name="asdfasdf" hidden="1">{"'Directory'!$A$72:$E$91"}</definedName>
    <definedName name="asdfasdfasdadf" localSheetId="3" hidden="1">{"'Directory'!$A$72:$E$91"}</definedName>
    <definedName name="asdfasdfasdadf" hidden="1">{"'Directory'!$A$72:$E$91"}</definedName>
    <definedName name="asdfasdfasdf" localSheetId="3" hidden="1">{"SUMMARY",#N/A,TRUE,"SUMMARY";"compare",#N/A,TRUE,"Vs. Bus Plan";"ratios",#N/A,TRUE,"Ratios";"REVENUE",#N/A,TRUE,"Revenue";"expenses",#N/A,TRUE,"1996 budget";"payroll",#N/A,TRUE,"Payroll"}</definedName>
    <definedName name="asdfasdfasdf" hidden="1">{"SUMMARY",#N/A,TRUE,"SUMMARY";"compare",#N/A,TRUE,"Vs. Bus Plan";"ratios",#N/A,TRUE,"Ratios";"REVENUE",#N/A,TRUE,"Revenue";"expenses",#N/A,TRUE,"1996 budget";"payroll",#N/A,TRUE,"Payroll"}</definedName>
    <definedName name="asdfasdfggbhg" localSheetId="3" hidden="1">{"'I-1 and I-2'!$A$1:$G$190"}</definedName>
    <definedName name="asdfasdfggbhg" hidden="1">{"'I-1 and I-2'!$A$1:$G$190"}</definedName>
    <definedName name="asdfasf" localSheetId="3" hidden="1">{"'I-1 and I-2'!$A$1:$G$190"}</definedName>
    <definedName name="asdfasf" hidden="1">{"'I-1 and I-2'!$A$1:$G$190"}</definedName>
    <definedName name="asdfdfdjf" localSheetId="3" hidden="1">{#N/A,#N/A,FALSE,"Budget at a Glance";#N/A,#N/A,FALSE,"Receipts";#N/A,#N/A,FALSE,"Expenditure";#N/A,#N/A,FALSE,"Impact";#N/A,#N/A,FALSE,"Non-Durables";#N/A,#N/A,FALSE,"Durables";#N/A,#N/A,FALSE,"Cement";#N/A,#N/A,FALSE,"Power Cables";#N/A,#N/A,FALSE,"NFM";#N/A,#N/A,FALSE,"Auto";#N/A,#N/A,FALSE,"Auto1";#N/A,#N/A,FALSE,"Chemicals";#N/A,#N/A,FALSE,"Steel duty";#N/A,#N/A,FALSE,"Petrochemicals";#N/A,#N/A,FALSE,"Paper";#N/A,#N/A,FALSE,"Fibres";#N/A,#N/A,FALSE,"Tyre";#N/A,#N/A,FALSE,"Tyre1";#N/A,#N/A,FALSE,"Cotton (prices &amp; Duty)";#N/A,#N/A,FALSE,"Telecom Equipment";#N/A,#N/A,FALSE,"Cigarettes"}</definedName>
    <definedName name="asdfdfdjf" hidden="1">{#N/A,#N/A,FALSE,"Budget at a Glance";#N/A,#N/A,FALSE,"Receipts";#N/A,#N/A,FALSE,"Expenditure";#N/A,#N/A,FALSE,"Impact";#N/A,#N/A,FALSE,"Non-Durables";#N/A,#N/A,FALSE,"Durables";#N/A,#N/A,FALSE,"Cement";#N/A,#N/A,FALSE,"Power Cables";#N/A,#N/A,FALSE,"NFM";#N/A,#N/A,FALSE,"Auto";#N/A,#N/A,FALSE,"Auto1";#N/A,#N/A,FALSE,"Chemicals";#N/A,#N/A,FALSE,"Steel duty";#N/A,#N/A,FALSE,"Petrochemicals";#N/A,#N/A,FALSE,"Paper";#N/A,#N/A,FALSE,"Fibres";#N/A,#N/A,FALSE,"Tyre";#N/A,#N/A,FALSE,"Tyre1";#N/A,#N/A,FALSE,"Cotton (prices &amp; Duty)";#N/A,#N/A,FALSE,"Telecom Equipment";#N/A,#N/A,FALSE,"Cigarettes"}</definedName>
    <definedName name="asdfnm" localSheetId="3" hidden="1">{"'I-1 and I-2'!$A$1:$G$190"}</definedName>
    <definedName name="asdfnm" hidden="1">{"'I-1 and I-2'!$A$1:$G$190"}</definedName>
    <definedName name="asdfvSDVSD" localSheetId="3" hidden="1">{#N/A,#N/A,FALSE,"SumD";#N/A,#N/A,FALSE,"ElecD";#N/A,#N/A,FALSE,"MechD";#N/A,#N/A,FALSE,"GeotD";#N/A,#N/A,FALSE,"PrcsD";#N/A,#N/A,FALSE,"TunnD";#N/A,#N/A,FALSE,"CivlD";#N/A,#N/A,FALSE,"NtwkD";#N/A,#N/A,FALSE,"EstgD";#N/A,#N/A,FALSE,"PEngD"}</definedName>
    <definedName name="asdfvSDVSD" hidden="1">{#N/A,#N/A,FALSE,"SumD";#N/A,#N/A,FALSE,"ElecD";#N/A,#N/A,FALSE,"MechD";#N/A,#N/A,FALSE,"GeotD";#N/A,#N/A,FALSE,"PrcsD";#N/A,#N/A,FALSE,"TunnD";#N/A,#N/A,FALSE,"CivlD";#N/A,#N/A,FALSE,"NtwkD";#N/A,#N/A,FALSE,"EstgD";#N/A,#N/A,FALSE,"PEngD"}</definedName>
    <definedName name="asdgsgasg" localSheetId="3" hidden="1">{#N/A,#N/A,FALSE,"Income Branch ONLY"}</definedName>
    <definedName name="asdgsgasg" hidden="1">{#N/A,#N/A,FALSE,"Income Branch ONLY"}</definedName>
    <definedName name="asdgsgasg_1" localSheetId="3" hidden="1">{#N/A,#N/A,FALSE,"Income Branch ONLY"}</definedName>
    <definedName name="asdgsgasg_1" hidden="1">{#N/A,#N/A,FALSE,"Income Branch ONLY"}</definedName>
    <definedName name="asdjasldkfj" localSheetId="3" hidden="1">{#N/A,#N/A,FALSE,"PMTABB";#N/A,#N/A,FALSE,"PMTABB"}</definedName>
    <definedName name="asdjasldkfj" hidden="1">{#N/A,#N/A,FALSE,"PMTABB";#N/A,#N/A,FALSE,"PMTABB"}</definedName>
    <definedName name="asdsar" localSheetId="3" hidden="1">{#N/A,#N/A,FALSE,"ISBL"}</definedName>
    <definedName name="asdsar" hidden="1">{#N/A,#N/A,FALSE,"ISBL"}</definedName>
    <definedName name="asdsdfasdf" localSheetId="3" hidden="1">{"'Directory'!$A$72:$E$91"}</definedName>
    <definedName name="asdsdfasdf" hidden="1">{"'Directory'!$A$72:$E$91"}</definedName>
    <definedName name="asf" localSheetId="3" hidden="1">{"'Directory'!$A$72:$E$91"}</definedName>
    <definedName name="asf" hidden="1">{"'Directory'!$A$72:$E$91"}</definedName>
    <definedName name="asfasd" localSheetId="3" hidden="1">{#N/A,#N/A,FALSE,"Income Branch ONLY"}</definedName>
    <definedName name="asfasd" hidden="1">{#N/A,#N/A,FALSE,"Income Branch ONLY"}</definedName>
    <definedName name="asfasd_1" localSheetId="3" hidden="1">{#N/A,#N/A,FALSE,"Income Branch ONLY"}</definedName>
    <definedName name="asfasd_1" hidden="1">{#N/A,#N/A,FALSE,"Income Branch ONLY"}</definedName>
    <definedName name="asfd" localSheetId="3" hidden="1">{#N/A,#N/A,FALSE,"Proj.Cost &amp; Means of Fin."}</definedName>
    <definedName name="asfd" hidden="1">{#N/A,#N/A,FALSE,"Proj.Cost &amp; Means of Fin."}</definedName>
    <definedName name="asfdas" localSheetId="3" hidden="1">{#N/A,#N/A,FALSE,"Proj.Cost &amp; Means of Fin."}</definedName>
    <definedName name="asfdas" hidden="1">{#N/A,#N/A,FALSE,"Proj.Cost &amp; Means of Fin."}</definedName>
    <definedName name="asfdsfsdff" localSheetId="3" hidden="1">{"adj95mult",#N/A,FALSE,"COMPCO";"adj95est",#N/A,FALSE,"COMPCO"}</definedName>
    <definedName name="asfdsfsdff" hidden="1">{"adj95mult",#N/A,FALSE,"COMPCO";"adj95est",#N/A,FALSE,"COMPCO"}</definedName>
    <definedName name="asfg" localSheetId="3" hidden="1">{#N/A,#N/A,FALSE,"Balance Sheet";#N/A,#N/A,FALSE,"Income Statement";#N/A,#N/A,FALSE,"Changes in Financial Position"}</definedName>
    <definedName name="asfg" hidden="1">{#N/A,#N/A,FALSE,"Balance Sheet";#N/A,#N/A,FALSE,"Income Statement";#N/A,#N/A,FALSE,"Changes in Financial Position"}</definedName>
    <definedName name="asfsdf" localSheetId="3" hidden="1">{#N/A,#N/A,FALSE,"COMP"}</definedName>
    <definedName name="asfsdf" hidden="1">{#N/A,#N/A,FALSE,"COMP"}</definedName>
    <definedName name="asfsdf_1" localSheetId="3" hidden="1">{#N/A,#N/A,FALSE,"COMP"}</definedName>
    <definedName name="asfsdf_1" hidden="1">{#N/A,#N/A,FALSE,"COMP"}</definedName>
    <definedName name="asfsdf_2" localSheetId="3" hidden="1">{#N/A,#N/A,FALSE,"COMP"}</definedName>
    <definedName name="asfsdf_2" hidden="1">{#N/A,#N/A,FALSE,"COMP"}</definedName>
    <definedName name="asfSEF" localSheetId="3" hidden="1">{#N/A,#N/A,FALSE,"SumG";#N/A,#N/A,FALSE,"ElecG";#N/A,#N/A,FALSE,"MechG";#N/A,#N/A,FALSE,"GeotG";#N/A,#N/A,FALSE,"PrcsG";#N/A,#N/A,FALSE,"TunnG";#N/A,#N/A,FALSE,"CivlG";#N/A,#N/A,FALSE,"NtwkG";#N/A,#N/A,FALSE,"EstgG";#N/A,#N/A,FALSE,"PEngG"}</definedName>
    <definedName name="asfSEF" hidden="1">{#N/A,#N/A,FALSE,"SumG";#N/A,#N/A,FALSE,"ElecG";#N/A,#N/A,FALSE,"MechG";#N/A,#N/A,FALSE,"GeotG";#N/A,#N/A,FALSE,"PrcsG";#N/A,#N/A,FALSE,"TunnG";#N/A,#N/A,FALSE,"CivlG";#N/A,#N/A,FALSE,"NtwkG";#N/A,#N/A,FALSE,"EstgG";#N/A,#N/A,FALSE,"PEngG"}</definedName>
    <definedName name="asg" localSheetId="3" hidden="1">{"'Directory'!$A$72:$E$91"}</definedName>
    <definedName name="asg" hidden="1">{"'Directory'!$A$72:$E$91"}</definedName>
    <definedName name="asha" localSheetId="3">City&amp;" "&amp;State</definedName>
    <definedName name="asha">City&amp;" "&amp;State</definedName>
    <definedName name="ass" localSheetId="3" hidden="1">{#N/A,#N/A,FALSE,"Balance Sheet";#N/A,#N/A,FALSE,"Income Statement";#N/A,#N/A,FALSE,"Changes in Financial Position"}</definedName>
    <definedName name="ass" hidden="1">{#N/A,#N/A,FALSE,"Balance Sheet";#N/A,#N/A,FALSE,"Income Statement";#N/A,#N/A,FALSE,"Changes in Financial Position"}</definedName>
    <definedName name="ass_1" localSheetId="3" hidden="1">{#N/A,#N/A,FALSE,"COMP"}</definedName>
    <definedName name="ass_1" hidden="1">{#N/A,#N/A,FALSE,"COMP"}</definedName>
    <definedName name="ass_2" localSheetId="3" hidden="1">{#N/A,#N/A,FALSE,"COMP"}</definedName>
    <definedName name="ass_2" hidden="1">{#N/A,#N/A,FALSE,"COMP"}</definedName>
    <definedName name="assa" localSheetId="3" hidden="1">{#N/A,#N/A,FALSE,"Pipg_cover";#N/A,#N/A,FALSE,"Pipe-mat";#N/A,#N/A,FALSE,"piplqd";#N/A,#N/A,FALSE,"planload";#N/A,#N/A,FALSE,"pipload";#N/A,#N/A,FALSE,"cumic";#N/A,#N/A,FALSE,"cumliq";#N/A,#N/A,FALSE,"cumcont";#N/A,#N/A,FALSE,"contmonth";"PLAN",#N/A,FALSE,"oresreqsum";"GRA1",#N/A,FALSE,"oresreqsum";"GRA2",#N/A,FALSE,"oresreqsum";#N/A,#N/A,FALSE,"welders";"PLAN",#N/A,FALSE,"eccsum";"GRA1",#N/A,FALSE,"eccsum";"GRA2",#N/A,FALSE,"eccsum";"PLAN",#N/A,FALSE,"dodsalsum";"grap1",#N/A,FALSE,"dodsalsum";"graph2",#N/A,FALSE,"dodsalsum";"PLAN",#N/A,FALSE,"b&amp;rsum";"graph1",#N/A,FALSE,"b&amp;rsum";"graph2",#N/A,FALSE,"b&amp;rsum";"PLAN",#N/A,FALSE,"petronsum";"graph1",#N/A,FALSE,"petronsum";"graph2",#N/A,FALSE,"petronsum";"PLAN",#N/A,FALSE,"gdcsum";"graph1",#N/A,FALSE,"gdcsum";"graph2",#N/A,FALSE,"gdcsum";#N/A,#N/A,FALSE,"ubelsum";"PLAN",#N/A,FALSE,"othersum";"GRA1",#N/A,FALSE,"othersum";"GRA2",#N/A,FALSE,"othersum"}</definedName>
    <definedName name="assa" hidden="1">{#N/A,#N/A,FALSE,"Pipg_cover";#N/A,#N/A,FALSE,"Pipe-mat";#N/A,#N/A,FALSE,"piplqd";#N/A,#N/A,FALSE,"planload";#N/A,#N/A,FALSE,"pipload";#N/A,#N/A,FALSE,"cumic";#N/A,#N/A,FALSE,"cumliq";#N/A,#N/A,FALSE,"cumcont";#N/A,#N/A,FALSE,"contmonth";"PLAN",#N/A,FALSE,"oresreqsum";"GRA1",#N/A,FALSE,"oresreqsum";"GRA2",#N/A,FALSE,"oresreqsum";#N/A,#N/A,FALSE,"welders";"PLAN",#N/A,FALSE,"eccsum";"GRA1",#N/A,FALSE,"eccsum";"GRA2",#N/A,FALSE,"eccsum";"PLAN",#N/A,FALSE,"dodsalsum";"grap1",#N/A,FALSE,"dodsalsum";"graph2",#N/A,FALSE,"dodsalsum";"PLAN",#N/A,FALSE,"b&amp;rsum";"graph1",#N/A,FALSE,"b&amp;rsum";"graph2",#N/A,FALSE,"b&amp;rsum";"PLAN",#N/A,FALSE,"petronsum";"graph1",#N/A,FALSE,"petronsum";"graph2",#N/A,FALSE,"petronsum";"PLAN",#N/A,FALSE,"gdcsum";"graph1",#N/A,FALSE,"gdcsum";"graph2",#N/A,FALSE,"gdcsum";#N/A,#N/A,FALSE,"ubelsum";"PLAN",#N/A,FALSE,"othersum";"GRA1",#N/A,FALSE,"othersum";"GRA2",#N/A,FALSE,"othersum"}</definedName>
    <definedName name="assa1" localSheetId="3" hidden="1">{#N/A,#N/A,FALSE,"Pipg_cover";#N/A,#N/A,FALSE,"Pipe-mat";#N/A,#N/A,FALSE,"piplqd";#N/A,#N/A,FALSE,"planload";#N/A,#N/A,FALSE,"pipload";#N/A,#N/A,FALSE,"cumic";#N/A,#N/A,FALSE,"cumliq";#N/A,#N/A,FALSE,"cumcont";#N/A,#N/A,FALSE,"contmonth";"PLAN",#N/A,FALSE,"oresreqsum";"GRA1",#N/A,FALSE,"oresreqsum";"GRA2",#N/A,FALSE,"oresreqsum";#N/A,#N/A,FALSE,"welders";"PLAN",#N/A,FALSE,"eccsum";"GRA1",#N/A,FALSE,"eccsum";"GRA2",#N/A,FALSE,"eccsum";"PLAN",#N/A,FALSE,"dodsalsum";"grap1",#N/A,FALSE,"dodsalsum";"graph2",#N/A,FALSE,"dodsalsum";"PLAN",#N/A,FALSE,"b&amp;rsum";"graph1",#N/A,FALSE,"b&amp;rsum";"graph2",#N/A,FALSE,"b&amp;rsum";"PLAN",#N/A,FALSE,"petronsum";"graph1",#N/A,FALSE,"petronsum";"graph2",#N/A,FALSE,"petronsum";"PLAN",#N/A,FALSE,"gdcsum";"graph1",#N/A,FALSE,"gdcsum";"graph2",#N/A,FALSE,"gdcsum";#N/A,#N/A,FALSE,"ubelsum";"PLAN",#N/A,FALSE,"othersum";"GRA1",#N/A,FALSE,"othersum";"GRA2",#N/A,FALSE,"othersum"}</definedName>
    <definedName name="assa1" hidden="1">{#N/A,#N/A,FALSE,"Pipg_cover";#N/A,#N/A,FALSE,"Pipe-mat";#N/A,#N/A,FALSE,"piplqd";#N/A,#N/A,FALSE,"planload";#N/A,#N/A,FALSE,"pipload";#N/A,#N/A,FALSE,"cumic";#N/A,#N/A,FALSE,"cumliq";#N/A,#N/A,FALSE,"cumcont";#N/A,#N/A,FALSE,"contmonth";"PLAN",#N/A,FALSE,"oresreqsum";"GRA1",#N/A,FALSE,"oresreqsum";"GRA2",#N/A,FALSE,"oresreqsum";#N/A,#N/A,FALSE,"welders";"PLAN",#N/A,FALSE,"eccsum";"GRA1",#N/A,FALSE,"eccsum";"GRA2",#N/A,FALSE,"eccsum";"PLAN",#N/A,FALSE,"dodsalsum";"grap1",#N/A,FALSE,"dodsalsum";"graph2",#N/A,FALSE,"dodsalsum";"PLAN",#N/A,FALSE,"b&amp;rsum";"graph1",#N/A,FALSE,"b&amp;rsum";"graph2",#N/A,FALSE,"b&amp;rsum";"PLAN",#N/A,FALSE,"petronsum";"graph1",#N/A,FALSE,"petronsum";"graph2",#N/A,FALSE,"petronsum";"PLAN",#N/A,FALSE,"gdcsum";"graph1",#N/A,FALSE,"gdcsum";"graph2",#N/A,FALSE,"gdcsum";#N/A,#N/A,FALSE,"ubelsum";"PLAN",#N/A,FALSE,"othersum";"GRA1",#N/A,FALSE,"othersum";"GRA2",#N/A,FALSE,"othersum"}</definedName>
    <definedName name="assa12" localSheetId="3" hidden="1">{#N/A,#N/A,FALSE,"Pipg_cover";#N/A,#N/A,FALSE,"Pipe-mat";#N/A,#N/A,FALSE,"piplqd";#N/A,#N/A,FALSE,"planload";#N/A,#N/A,FALSE,"pipload";#N/A,#N/A,FALSE,"cumic";#N/A,#N/A,FALSE,"cumliq";#N/A,#N/A,FALSE,"cumcont";#N/A,#N/A,FALSE,"contmonth";"PLAN",#N/A,FALSE,"oresreqsum";"GRA1",#N/A,FALSE,"oresreqsum";"GRA2",#N/A,FALSE,"oresreqsum";#N/A,#N/A,FALSE,"welders";"PLAN",#N/A,FALSE,"eccsum";"GRA1",#N/A,FALSE,"eccsum";"GRA2",#N/A,FALSE,"eccsum";"PLAN",#N/A,FALSE,"dodsalsum";"grap1",#N/A,FALSE,"dodsalsum";"graph2",#N/A,FALSE,"dodsalsum";"PLAN",#N/A,FALSE,"b&amp;rsum";"graph1",#N/A,FALSE,"b&amp;rsum";"graph2",#N/A,FALSE,"b&amp;rsum";"PLAN",#N/A,FALSE,"petronsum";"graph1",#N/A,FALSE,"petronsum";"graph2",#N/A,FALSE,"petronsum";"PLAN",#N/A,FALSE,"gdcsum";"graph1",#N/A,FALSE,"gdcsum";"graph2",#N/A,FALSE,"gdcsum";#N/A,#N/A,FALSE,"ubelsum";"PLAN",#N/A,FALSE,"othersum";"GRA1",#N/A,FALSE,"othersum";"GRA2",#N/A,FALSE,"othersum"}</definedName>
    <definedName name="assa12" hidden="1">{#N/A,#N/A,FALSE,"Pipg_cover";#N/A,#N/A,FALSE,"Pipe-mat";#N/A,#N/A,FALSE,"piplqd";#N/A,#N/A,FALSE,"planload";#N/A,#N/A,FALSE,"pipload";#N/A,#N/A,FALSE,"cumic";#N/A,#N/A,FALSE,"cumliq";#N/A,#N/A,FALSE,"cumcont";#N/A,#N/A,FALSE,"contmonth";"PLAN",#N/A,FALSE,"oresreqsum";"GRA1",#N/A,FALSE,"oresreqsum";"GRA2",#N/A,FALSE,"oresreqsum";#N/A,#N/A,FALSE,"welders";"PLAN",#N/A,FALSE,"eccsum";"GRA1",#N/A,FALSE,"eccsum";"GRA2",#N/A,FALSE,"eccsum";"PLAN",#N/A,FALSE,"dodsalsum";"grap1",#N/A,FALSE,"dodsalsum";"graph2",#N/A,FALSE,"dodsalsum";"PLAN",#N/A,FALSE,"b&amp;rsum";"graph1",#N/A,FALSE,"b&amp;rsum";"graph2",#N/A,FALSE,"b&amp;rsum";"PLAN",#N/A,FALSE,"petronsum";"graph1",#N/A,FALSE,"petronsum";"graph2",#N/A,FALSE,"petronsum";"PLAN",#N/A,FALSE,"gdcsum";"graph1",#N/A,FALSE,"gdcsum";"graph2",#N/A,FALSE,"gdcsum";#N/A,#N/A,FALSE,"ubelsum";"PLAN",#N/A,FALSE,"othersum";"GRA1",#N/A,FALSE,"othersum";"GRA2",#N/A,FALSE,"othersum"}</definedName>
    <definedName name="assal" localSheetId="3" hidden="1">{#N/A,#N/A,FALSE,"Pipg_cover";#N/A,#N/A,FALSE,"Pipe-mat";#N/A,#N/A,FALSE,"piplqd";#N/A,#N/A,FALSE,"planload";#N/A,#N/A,FALSE,"pipload";#N/A,#N/A,FALSE,"cumic";#N/A,#N/A,FALSE,"cumliq";#N/A,#N/A,FALSE,"cumcont";#N/A,#N/A,FALSE,"contmonth";"PLAN",#N/A,FALSE,"oresreqsum";"GRA1",#N/A,FALSE,"oresreqsum";"GRA2",#N/A,FALSE,"oresreqsum";#N/A,#N/A,FALSE,"welders";"PLAN",#N/A,FALSE,"eccsum";"GRA1",#N/A,FALSE,"eccsum";"GRA2",#N/A,FALSE,"eccsum";"PLAN",#N/A,FALSE,"dodsalsum";"grap1",#N/A,FALSE,"dodsalsum";"graph2",#N/A,FALSE,"dodsalsum";"PLAN",#N/A,FALSE,"b&amp;rsum";"graph1",#N/A,FALSE,"b&amp;rsum";"graph2",#N/A,FALSE,"b&amp;rsum";"PLAN",#N/A,FALSE,"petronsum";"graph1",#N/A,FALSE,"petronsum";"graph2",#N/A,FALSE,"petronsum";"PLAN",#N/A,FALSE,"gdcsum";"graph1",#N/A,FALSE,"gdcsum";"graph2",#N/A,FALSE,"gdcsum";#N/A,#N/A,FALSE,"ubelsum";"PLAN",#N/A,FALSE,"othersum";"GRA1",#N/A,FALSE,"othersum";"GRA2",#N/A,FALSE,"othersum"}</definedName>
    <definedName name="assal" hidden="1">{#N/A,#N/A,FALSE,"Pipg_cover";#N/A,#N/A,FALSE,"Pipe-mat";#N/A,#N/A,FALSE,"piplqd";#N/A,#N/A,FALSE,"planload";#N/A,#N/A,FALSE,"pipload";#N/A,#N/A,FALSE,"cumic";#N/A,#N/A,FALSE,"cumliq";#N/A,#N/A,FALSE,"cumcont";#N/A,#N/A,FALSE,"contmonth";"PLAN",#N/A,FALSE,"oresreqsum";"GRA1",#N/A,FALSE,"oresreqsum";"GRA2",#N/A,FALSE,"oresreqsum";#N/A,#N/A,FALSE,"welders";"PLAN",#N/A,FALSE,"eccsum";"GRA1",#N/A,FALSE,"eccsum";"GRA2",#N/A,FALSE,"eccsum";"PLAN",#N/A,FALSE,"dodsalsum";"grap1",#N/A,FALSE,"dodsalsum";"graph2",#N/A,FALSE,"dodsalsum";"PLAN",#N/A,FALSE,"b&amp;rsum";"graph1",#N/A,FALSE,"b&amp;rsum";"graph2",#N/A,FALSE,"b&amp;rsum";"PLAN",#N/A,FALSE,"petronsum";"graph1",#N/A,FALSE,"petronsum";"graph2",#N/A,FALSE,"petronsum";"PLAN",#N/A,FALSE,"gdcsum";"graph1",#N/A,FALSE,"gdcsum";"graph2",#N/A,FALSE,"gdcsum";#N/A,#N/A,FALSE,"ubelsum";"PLAN",#N/A,FALSE,"othersum";"GRA1",#N/A,FALSE,"othersum";"GRA2",#N/A,FALSE,"othersum"}</definedName>
    <definedName name="assd" localSheetId="3" hidden="1">{#N/A,#N/A,TRUE,"constb"}</definedName>
    <definedName name="assd" hidden="1">{#N/A,#N/A,TRUE,"constb"}</definedName>
    <definedName name="ASSET_PEN">[2]Sheet1!$C$422</definedName>
    <definedName name="assets">#REF!</definedName>
    <definedName name="assl" localSheetId="3" hidden="1">{#N/A,#N/A,FALSE,"Pipg_cover";#N/A,#N/A,FALSE,"Pipe-mat";#N/A,#N/A,FALSE,"piplqd";#N/A,#N/A,FALSE,"planload";#N/A,#N/A,FALSE,"pipload";#N/A,#N/A,FALSE,"cumic";#N/A,#N/A,FALSE,"cumliq";#N/A,#N/A,FALSE,"cumcont";#N/A,#N/A,FALSE,"contmonth";"PLAN",#N/A,FALSE,"oresreqsum";"GRA1",#N/A,FALSE,"oresreqsum";"GRA2",#N/A,FALSE,"oresreqsum";#N/A,#N/A,FALSE,"welders";"PLAN",#N/A,FALSE,"eccsum";"GRA1",#N/A,FALSE,"eccsum";"GRA2",#N/A,FALSE,"eccsum";"PLAN",#N/A,FALSE,"dodsalsum";"grap1",#N/A,FALSE,"dodsalsum";"graph2",#N/A,FALSE,"dodsalsum";"PLAN",#N/A,FALSE,"b&amp;rsum";"graph1",#N/A,FALSE,"b&amp;rsum";"graph2",#N/A,FALSE,"b&amp;rsum";"PLAN",#N/A,FALSE,"petronsum";"graph1",#N/A,FALSE,"petronsum";"graph2",#N/A,FALSE,"petronsum";"PLAN",#N/A,FALSE,"gdcsum";"graph1",#N/A,FALSE,"gdcsum";"graph2",#N/A,FALSE,"gdcsum";#N/A,#N/A,FALSE,"ubelsum";"PLAN",#N/A,FALSE,"othersum";"GRA1",#N/A,FALSE,"othersum";"GRA2",#N/A,FALSE,"othersum"}</definedName>
    <definedName name="assl" hidden="1">{#N/A,#N/A,FALSE,"Pipg_cover";#N/A,#N/A,FALSE,"Pipe-mat";#N/A,#N/A,FALSE,"piplqd";#N/A,#N/A,FALSE,"planload";#N/A,#N/A,FALSE,"pipload";#N/A,#N/A,FALSE,"cumic";#N/A,#N/A,FALSE,"cumliq";#N/A,#N/A,FALSE,"cumcont";#N/A,#N/A,FALSE,"contmonth";"PLAN",#N/A,FALSE,"oresreqsum";"GRA1",#N/A,FALSE,"oresreqsum";"GRA2",#N/A,FALSE,"oresreqsum";#N/A,#N/A,FALSE,"welders";"PLAN",#N/A,FALSE,"eccsum";"GRA1",#N/A,FALSE,"eccsum";"GRA2",#N/A,FALSE,"eccsum";"PLAN",#N/A,FALSE,"dodsalsum";"grap1",#N/A,FALSE,"dodsalsum";"graph2",#N/A,FALSE,"dodsalsum";"PLAN",#N/A,FALSE,"b&amp;rsum";"graph1",#N/A,FALSE,"b&amp;rsum";"graph2",#N/A,FALSE,"b&amp;rsum";"PLAN",#N/A,FALSE,"petronsum";"graph1",#N/A,FALSE,"petronsum";"graph2",#N/A,FALSE,"petronsum";"PLAN",#N/A,FALSE,"gdcsum";"graph1",#N/A,FALSE,"gdcsum";"graph2",#N/A,FALSE,"gdcsum";#N/A,#N/A,FALSE,"ubelsum";"PLAN",#N/A,FALSE,"othersum";"GRA1",#N/A,FALSE,"othersum";"GRA2",#N/A,FALSE,"othersum"}</definedName>
    <definedName name="ASSO" localSheetId="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SSO"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ssumptions" localSheetId="3" hidden="1">{#N/A,#N/A,TRUE,"Summary";#N/A,#N/A,TRUE,"Balance Sheet";#N/A,#N/A,TRUE,"P &amp; L";#N/A,#N/A,TRUE,"Fixed Assets";#N/A,#N/A,TRUE,"Cash Flows"}</definedName>
    <definedName name="Assumptions" hidden="1">{#N/A,#N/A,TRUE,"Summary";#N/A,#N/A,TRUE,"Balance Sheet";#N/A,#N/A,TRUE,"P &amp; L";#N/A,#N/A,TRUE,"Fixed Assets";#N/A,#N/A,TRUE,"Cash Flows"}</definedName>
    <definedName name="AS생산량" localSheetId="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S생산량"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tish" localSheetId="3"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atish"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Atlas_Copco_Compressor">'[43]5 - CITICORP'!$A$92</definedName>
    <definedName name="ATO">[2]Sheet1!#REF!</definedName>
    <definedName name="AUDIT" localSheetId="3">#REF!</definedName>
    <definedName name="AUDIT">#REF!</definedName>
    <definedName name="Author">#REF!</definedName>
    <definedName name="Auto_öppna_xlquery_DClick" hidden="1">[80]!Register.DClick</definedName>
    <definedName name="AvgDebt">[71]Debt!$K$153:$AE$153</definedName>
    <definedName name="AvgIntRate">[71]Debt!$K$250:$AE$250</definedName>
    <definedName name="AvgNW">[71]Formats!$K$64:$AE$64</definedName>
    <definedName name="AvgSellPr" hidden="1">[71]Input!$K$162:$Y$162,[71]Input!$K$180:$Y$180,[71]Input!$K$198:$Y$198,[71]Input!$K$216:$Y$216,[71]Input!$K$234:$Y$234,[71]Input!$K$252:$Y$252,[71]Input!$K$270:$Y$270,[71]Input!$K$288:$Y$288</definedName>
    <definedName name="aw" localSheetId="3" hidden="1">'[68]F-4'!#REF!</definedName>
    <definedName name="aw" hidden="1">'[68]F-4'!#REF!</definedName>
    <definedName name="aw4wb" localSheetId="3" hidden="1">{#N/A,#N/A,FALSE,"ISBL"}</definedName>
    <definedName name="aw4wb" hidden="1">{#N/A,#N/A,FALSE,"ISBL"}</definedName>
    <definedName name="awe" localSheetId="3" hidden="1">{#N/A,#N/A,FALSE,"PGW"}</definedName>
    <definedName name="awe" hidden="1">{#N/A,#N/A,FALSE,"PGW"}</definedName>
    <definedName name="aweaw3" localSheetId="3" hidden="1">{#N/A,#N/A,FALSE,"OSBL"}</definedName>
    <definedName name="aweaw3" hidden="1">{#N/A,#N/A,FALSE,"OSBL"}</definedName>
    <definedName name="awrqr" localSheetId="3" hidden="1">{#N/A,#N/A,FALSE,"COVER.XLS";#N/A,#N/A,FALSE,"RACT1.XLS";#N/A,#N/A,FALSE,"RACT2.XLS";#N/A,#N/A,FALSE,"ECCMP";#N/A,#N/A,FALSE,"WELDER.XLS"}</definedName>
    <definedName name="awrqr" hidden="1">{#N/A,#N/A,FALSE,"COVER.XLS";#N/A,#N/A,FALSE,"RACT1.XLS";#N/A,#N/A,FALSE,"RACT2.XLS";#N/A,#N/A,FALSE,"ECCMP";#N/A,#N/A,FALSE,"WELDER.XLS"}</definedName>
    <definedName name="ax" hidden="1">'[26]DGP-2002'!#REF!</definedName>
    <definedName name="az" hidden="1">'[68]F-4'!#REF!</definedName>
    <definedName name="b" localSheetId="3" hidden="1">{#N/A,#N/A,FALSE,"Aging Summary";#N/A,#N/A,FALSE,"Ratio Analysis";#N/A,#N/A,FALSE,"Test 120 Day Accts";#N/A,#N/A,FALSE,"Tickmarks"}</definedName>
    <definedName name="b" hidden="1">{#N/A,#N/A,FALSE,"Aging Summary";#N/A,#N/A,FALSE,"Ratio Analysis";#N/A,#N/A,FALSE,"Test 120 Day Accts";#N/A,#N/A,FALSE,"Tickmarks"}</definedName>
    <definedName name="b_1" localSheetId="3" hidden="1">{"assumptions",#N/A,FALSE,"Scenario 1";"valuation",#N/A,FALSE,"Scenario 1"}</definedName>
    <definedName name="b_1" hidden="1">{"assumptions",#N/A,FALSE,"Scenario 1";"valuation",#N/A,FALSE,"Scenario 1"}</definedName>
    <definedName name="b_2" localSheetId="3" hidden="1">{"assumptions",#N/A,FALSE,"Scenario 1";"valuation",#N/A,FALSE,"Scenario 1"}</definedName>
    <definedName name="b_2" hidden="1">{"assumptions",#N/A,FALSE,"Scenario 1";"valuation",#N/A,FALSE,"Scenario 1"}</definedName>
    <definedName name="b_3" localSheetId="3" hidden="1">{"assumptions",#N/A,FALSE,"Scenario 1";"valuation",#N/A,FALSE,"Scenario 1"}</definedName>
    <definedName name="b_3" hidden="1">{"assumptions",#N/A,FALSE,"Scenario 1";"valuation",#N/A,FALSE,"Scenario 1"}</definedName>
    <definedName name="b_4" localSheetId="3" hidden="1">{"assumptions",#N/A,FALSE,"Scenario 1";"valuation",#N/A,FALSE,"Scenario 1"}</definedName>
    <definedName name="b_4" hidden="1">{"assumptions",#N/A,FALSE,"Scenario 1";"valuation",#N/A,FALSE,"Scenario 1"}</definedName>
    <definedName name="b_5" localSheetId="3" hidden="1">{"assumptions",#N/A,FALSE,"Scenario 1";"valuation",#N/A,FALSE,"Scenario 1"}</definedName>
    <definedName name="b_5" hidden="1">{"assumptions",#N/A,FALSE,"Scenario 1";"valuation",#N/A,FALSE,"Scenario 1"}</definedName>
    <definedName name="b_manual">[2]Sheet1!$C$54</definedName>
    <definedName name="baj" localSheetId="3" hidden="1">{"turnover",#N/A,FALSE;"profits",#N/A,FALSE;"cash",#N/A,FALSE}</definedName>
    <definedName name="baj" hidden="1">{"turnover",#N/A,FALSE;"profits",#N/A,FALSE;"cash",#N/A,FALSE}</definedName>
    <definedName name="Balance" localSheetId="3" hidden="1">{#N/A,#N/A,FALSE,"COVER.XLS";#N/A,#N/A,FALSE,"RACT1.XLS";#N/A,#N/A,FALSE,"RACT2.XLS";#N/A,#N/A,FALSE,"ECCMP";#N/A,#N/A,FALSE,"WELDER.XLS"}</definedName>
    <definedName name="BALANCE">[2]Sheet1!$C$52:$L$98</definedName>
    <definedName name="bank1" localSheetId="3" hidden="1">{TRUE,TRUE,-1.25,-15.5,456.75,279.75,FALSE,FALSE,TRUE,TRUE,0,1,21,1,127,6,3,4,TRUE,TRUE,3,TRUE,1,TRUE,100,"Swvu.profits.","ACwvu.profits.",1,FALSE,FALSE,0.511811023622047,0.511811023622047,0.511811023622047,0.511811023622047,1,"","",FALSE,FALSE,FALSE,FALSE,1,#N/A,1,1,#DIV/0!,FALSE,"Rwvu.profits.",#N/A,FALSE,FALSE}</definedName>
    <definedName name="bank1" hidden="1">{TRUE,TRUE,-1.25,-15.5,456.75,279.75,FALSE,FALSE,TRUE,TRUE,0,1,21,1,127,6,3,4,TRUE,TRUE,3,TRUE,1,TRUE,100,"Swvu.profits.","ACwvu.profits.",1,FALSE,FALSE,0.511811023622047,0.511811023622047,0.511811023622047,0.511811023622047,1,"","",FALSE,FALSE,FALSE,FALSE,1,#N/A,1,1,#DIV/0!,FALSE,"Rwvu.profits.",#N/A,FALSE,FALSE}</definedName>
    <definedName name="Barnac_8100">[44]CITICORP!#REF!</definedName>
    <definedName name="BAS" localSheetId="3" hidden="1">{#N/A,#N/A,FALSE,"tb";#N/A,#N/A,FALSE,"0500";#N/A,#N/A,FALSE,"0612";#N/A,#N/A,FALSE,"0613";#N/A,#N/A,FALSE,"0614";#N/A,#N/A,FALSE,"0653";#N/A,#N/A,FALSE,"0737";#N/A,#N/A,FALSE,"0760";#N/A,#N/A,FALSE,"0770";#N/A,#N/A,FALSE,"0786"}</definedName>
    <definedName name="BAS" hidden="1">{#N/A,#N/A,FALSE,"tb";#N/A,#N/A,FALSE,"0500";#N/A,#N/A,FALSE,"0612";#N/A,#N/A,FALSE,"0613";#N/A,#N/A,FALSE,"0614";#N/A,#N/A,FALSE,"0653";#N/A,#N/A,FALSE,"0737";#N/A,#N/A,FALSE,"0760";#N/A,#N/A,FALSE,"0770";#N/A,#N/A,FALSE,"0786"}</definedName>
    <definedName name="BAS_1" localSheetId="3" hidden="1">{#N/A,#N/A,FALSE,"tb";#N/A,#N/A,FALSE,"0500";#N/A,#N/A,FALSE,"0612";#N/A,#N/A,FALSE,"0613";#N/A,#N/A,FALSE,"0614";#N/A,#N/A,FALSE,"0653";#N/A,#N/A,FALSE,"0737";#N/A,#N/A,FALSE,"0760";#N/A,#N/A,FALSE,"0770";#N/A,#N/A,FALSE,"0786"}</definedName>
    <definedName name="BAS_1" hidden="1">{#N/A,#N/A,FALSE,"tb";#N/A,#N/A,FALSE,"0500";#N/A,#N/A,FALSE,"0612";#N/A,#N/A,FALSE,"0613";#N/A,#N/A,FALSE,"0614";#N/A,#N/A,FALSE,"0653";#N/A,#N/A,FALSE,"0737";#N/A,#N/A,FALSE,"0760";#N/A,#N/A,FALSE,"0770";#N/A,#N/A,FALSE,"0786"}</definedName>
    <definedName name="BAScheck" localSheetId="3" hidden="1">{#N/A,#N/A,FALSE,"8516";#N/A,#N/A,FALSE,"9357-9373";#N/A,#N/A,FALSE,"9688";#N/A,#N/A,FALSE,"9779";#N/A,#N/A,FALSE,"9753"}</definedName>
    <definedName name="BAScheck" hidden="1">{#N/A,#N/A,FALSE,"8516";#N/A,#N/A,FALSE,"9357-9373";#N/A,#N/A,FALSE,"9688";#N/A,#N/A,FALSE,"9779";#N/A,#N/A,FALSE,"9753"}</definedName>
    <definedName name="BAScheck_1" localSheetId="3" hidden="1">{#N/A,#N/A,FALSE,"8516";#N/A,#N/A,FALSE,"9357-9373";#N/A,#N/A,FALSE,"9688";#N/A,#N/A,FALSE,"9779";#N/A,#N/A,FALSE,"9753"}</definedName>
    <definedName name="BAScheck_1" hidden="1">{#N/A,#N/A,FALSE,"8516";#N/A,#N/A,FALSE,"9357-9373";#N/A,#N/A,FALSE,"9688";#N/A,#N/A,FALSE,"9779";#N/A,#N/A,FALSE,"9753"}</definedName>
    <definedName name="BASE">[70]Dbase!$B$485</definedName>
    <definedName name="base_24x7_revenue" localSheetId="3" hidden="1">{"mult96",#N/A,FALSE,"PETCOMP";"est96",#N/A,FALSE,"PETCOMP";"mult95",#N/A,FALSE,"PETCOMP";"est95",#N/A,FALSE,"PETCOMP";"multltm",#N/A,FALSE,"PETCOMP";"resultltm",#N/A,FALSE,"PETCOMP"}</definedName>
    <definedName name="base_24x7_revenue" hidden="1">{"mult96",#N/A,FALSE,"PETCOMP";"est96",#N/A,FALSE,"PETCOMP";"mult95",#N/A,FALSE,"PETCOMP";"est95",#N/A,FALSE,"PETCOMP";"multltm",#N/A,FALSE,"PETCOMP";"resultltm",#N/A,FALSE,"PETCOMP"}</definedName>
    <definedName name="base1" hidden="1">'[81]Power &amp; Fuel(SMS)'!#REF!</definedName>
    <definedName name="BaseData_1" localSheetId="3" hidden="1">{#N/A,#N/A,FALSE,"Cash Flows";#N/A,#N/A,FALSE,"Fixed Assets";#N/A,#N/A,FALSE,"Balance Sheet";#N/A,#N/A,FALSE,"P &amp; L"}</definedName>
    <definedName name="BaseData_1" hidden="1">{#N/A,#N/A,FALSE,"Cash Flows";#N/A,#N/A,FALSE,"Fixed Assets";#N/A,#N/A,FALSE,"Balance Sheet";#N/A,#N/A,FALSE,"P &amp; L"}</definedName>
    <definedName name="BaseData_2" localSheetId="3" hidden="1">{#N/A,#N/A,FALSE,"Cash Flows";#N/A,#N/A,FALSE,"Fixed Assets";#N/A,#N/A,FALSE,"Balance Sheet";#N/A,#N/A,FALSE,"P &amp; L"}</definedName>
    <definedName name="BaseData_2" hidden="1">{#N/A,#N/A,FALSE,"Cash Flows";#N/A,#N/A,FALSE,"Fixed Assets";#N/A,#N/A,FALSE,"Balance Sheet";#N/A,#N/A,FALSE,"P &amp; L"}</definedName>
    <definedName name="Bassis" localSheetId="3" hidden="1">{#N/A,#N/A,FALSE,"Cash Flows";#N/A,#N/A,FALSE,"Fixed Assets";#N/A,#N/A,FALSE,"Balance Sheet";#N/A,#N/A,FALSE,"P &amp; L"}</definedName>
    <definedName name="Bassis" hidden="1">{#N/A,#N/A,FALSE,"Cash Flows";#N/A,#N/A,FALSE,"Fixed Assets";#N/A,#N/A,FALSE,"Balance Sheet";#N/A,#N/A,FALSE,"P &amp; L"}</definedName>
    <definedName name="Batching_hot_mix_plant">[47]SOR!#REF!</definedName>
    <definedName name="Batching_Plant">'[43]5 - CITICORP'!$A$220</definedName>
    <definedName name="bb" localSheetId="3" hidden="1">{"'Sheet1'!$A$5:$E$42"}</definedName>
    <definedName name="bb" hidden="1">{"'Sheet1'!$A$5:$E$42"}</definedName>
    <definedName name="bbb" localSheetId="3"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bbb"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bbbb" localSheetId="3" hidden="1">{#N/A,#N/A,FALSE,"Title Page";#N/A,#N/A,FALSE,"Conclusions";#N/A,#N/A,FALSE,"Assum.";#N/A,#N/A,FALSE,"Sun  DCF-WC-Dep";#N/A,#N/A,FALSE,"MarketValue";#N/A,#N/A,FALSE,"BalSheet";#N/A,#N/A,FALSE,"WACC";#N/A,#N/A,FALSE,"PC+ Info.";#N/A,#N/A,FALSE,"PC+Info_2"}</definedName>
    <definedName name="bbbb" hidden="1">{#N/A,#N/A,FALSE,"Title Page";#N/A,#N/A,FALSE,"Conclusions";#N/A,#N/A,FALSE,"Assum.";#N/A,#N/A,FALSE,"Sun  DCF-WC-Dep";#N/A,#N/A,FALSE,"MarketValue";#N/A,#N/A,FALSE,"BalSheet";#N/A,#N/A,FALSE,"WACC";#N/A,#N/A,FALSE,"PC+ Info.";#N/A,#N/A,FALSE,"PC+Info_2"}</definedName>
    <definedName name="bbn" localSheetId="3">City&amp;" "&amp;State</definedName>
    <definedName name="bbn">City&amp;" "&amp;State</definedName>
    <definedName name="BD1_Meas1">#REF!</definedName>
    <definedName name="BD1_Meas2">#REF!</definedName>
    <definedName name="BD1_Meas3">#REF!</definedName>
    <definedName name="BD1CE">#REF!</definedName>
    <definedName name="BD1CL">#REF!</definedName>
    <definedName name="BD1DeltaT">#REF!</definedName>
    <definedName name="BD1EconMeasure">#REF!</definedName>
    <definedName name="BD1Event">#REF!</definedName>
    <definedName name="BD1EventFeas">#REF!</definedName>
    <definedName name="BD1EventInd">#REF!</definedName>
    <definedName name="BD1EventIndMax">#REF!</definedName>
    <definedName name="BD1EventLogic">#REF!</definedName>
    <definedName name="BD1EventMax">#REF!</definedName>
    <definedName name="BD1EventMin">#REF!</definedName>
    <definedName name="BD1EventNames">#REF!</definedName>
    <definedName name="BD1EventStep">#REF!</definedName>
    <definedName name="BD1HC">#REF!</definedName>
    <definedName name="BD1Lambda">#REF!</definedName>
    <definedName name="BD1Max_System">#REF!</definedName>
    <definedName name="BD1Model_Params">#REF!</definedName>
    <definedName name="BD1Mu">#REF!</definedName>
    <definedName name="BD1Next1">#REF!</definedName>
    <definedName name="BD1Next2">#REF!</definedName>
    <definedName name="BD1P_enter">#REF!</definedName>
    <definedName name="BD1P_leave">#REF!</definedName>
    <definedName name="BD1ParamStore">#REF!</definedName>
    <definedName name="BD1State">#REF!</definedName>
    <definedName name="BD1StateCost">#REF!</definedName>
    <definedName name="BD1StateFeas">#REF!</definedName>
    <definedName name="BD1StateInd">#REF!</definedName>
    <definedName name="BD1StateIndMax">#REF!</definedName>
    <definedName name="BD1StateList">#REF!</definedName>
    <definedName name="BD1StateLogic">#REF!</definedName>
    <definedName name="BD1StateMax">#REF!</definedName>
    <definedName name="BD1StateMin">#REF!</definedName>
    <definedName name="BD1StateNames">#REF!</definedName>
    <definedName name="BD1StateStep">#REF!</definedName>
    <definedName name="BD1TimeMeasure">#REF!</definedName>
    <definedName name="BD1TransCost1">#REF!</definedName>
    <definedName name="BD1TransCost2">#REF!</definedName>
    <definedName name="BD1TransEvent1">#REF!</definedName>
    <definedName name="BD1TransEvent2">#REF!</definedName>
    <definedName name="BD1TransEventLogic1">#REF!</definedName>
    <definedName name="BD1TransEventLogic2">#REF!</definedName>
    <definedName name="BD1TransInd1">#REF!</definedName>
    <definedName name="BD1TransInd2">#REF!</definedName>
    <definedName name="BD1TransLogic1">#REF!</definedName>
    <definedName name="BD1TransLogic2">#REF!</definedName>
    <definedName name="BD1TransName1">#REF!</definedName>
    <definedName name="BD1TransName2">#REF!</definedName>
    <definedName name="BD1TransNextState1">#REF!</definedName>
    <definedName name="BD1TransNextState2">#REF!</definedName>
    <definedName name="BD1TransProb1">#REF!</definedName>
    <definedName name="BD1TransProb2">#REF!</definedName>
    <definedName name="BD1TransState1">#REF!</definedName>
    <definedName name="BD1TransState2">#REF!</definedName>
    <definedName name="BD1TransStateLogic1">#REF!</definedName>
    <definedName name="BD1TransStateLogic2">#REF!</definedName>
    <definedName name="bdfbsdf">#REF!</definedName>
    <definedName name="Beg_Bal">#REF!</definedName>
    <definedName name="Benz">[44]HDFC!#REF!</definedName>
    <definedName name="Benz_I">[48]HDFC!#REF!</definedName>
    <definedName name="BESale">[71]Formats!$K$143:$AE$143</definedName>
    <definedName name="BESaleVal">[71]Formats!$K$144:$AE$144</definedName>
    <definedName name="bfg" localSheetId="3" hidden="1">{#N/A,#N/A,FALSE,"COMP"}</definedName>
    <definedName name="bfg" hidden="1">{#N/A,#N/A,FALSE,"COMP"}</definedName>
    <definedName name="BG_Del" hidden="1">15</definedName>
    <definedName name="BG_Ins" hidden="1">4</definedName>
    <definedName name="BG_Mod" hidden="1">6</definedName>
    <definedName name="bgh" localSheetId="3" hidden="1">{"histincome",#N/A,FALSE,"hyfins";"closing balance",#N/A,FALSE,"hyfins"}</definedName>
    <definedName name="bgh" hidden="1">{"histincome",#N/A,FALSE,"hyfins";"closing balance",#N/A,FALSE,"hyfins"}</definedName>
    <definedName name="BGrP">#REF!</definedName>
    <definedName name="bha" localSheetId="3" hidden="1">{#N/A,#N/A,TRUE,"Summary";#N/A,#N/A,TRUE,"Balance Sheet";#N/A,#N/A,TRUE,"P &amp; L";#N/A,#N/A,TRUE,"Fixed Assets";#N/A,#N/A,TRUE,"Cash Flows"}</definedName>
    <definedName name="bha" hidden="1">{#N/A,#N/A,TRUE,"Summary";#N/A,#N/A,TRUE,"Balance Sheet";#N/A,#N/A,TRUE,"P &amp; L";#N/A,#N/A,TRUE,"Fixed Assets";#N/A,#N/A,TRUE,"Cash Flows"}</definedName>
    <definedName name="bhavesh" localSheetId="3" hidden="1">{#N/A,#N/A,FALSE,"Cash Flows";#N/A,#N/A,FALSE,"Fixed Assets";#N/A,#N/A,FALSE,"Balance Sheet";#N/A,#N/A,FALSE,"P &amp; L"}</definedName>
    <definedName name="bhavesh" hidden="1">{#N/A,#N/A,FALSE,"Cash Flows";#N/A,#N/A,FALSE,"Fixed Assets";#N/A,#N/A,FALSE,"Balance Sheet";#N/A,#N/A,FALSE,"P &amp; L"}</definedName>
    <definedName name="bhaveshm" localSheetId="3" hidden="1">{#N/A,#N/A,FALSE,"Cash Flows";#N/A,#N/A,FALSE,"Fixed Assets";#N/A,#N/A,FALSE,"Balance Sheet";#N/A,#N/A,FALSE,"P &amp; L"}</definedName>
    <definedName name="bhaveshm" hidden="1">{#N/A,#N/A,FALSE,"Cash Flows";#N/A,#N/A,FALSE,"Fixed Assets";#N/A,#N/A,FALSE,"Balance Sheet";#N/A,#N/A,FALSE,"P &amp; L"}</definedName>
    <definedName name="BHDFH" localSheetId="3"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BHDFH"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BHUVAN" localSheetId="3" hidden="1">{"'subnets'!$A$1:$F$20"}</definedName>
    <definedName name="BHUVAN" hidden="1">{"'subnets'!$A$1:$F$20"}</definedName>
    <definedName name="BHUVAN_2" localSheetId="3" hidden="1">{"'subnets'!$A$1:$F$20"}</definedName>
    <definedName name="BHUVAN_2" hidden="1">{"'subnets'!$A$1:$F$20"}</definedName>
    <definedName name="BHUVAN_3" localSheetId="3" hidden="1">{"'subnets'!$A$1:$F$20"}</definedName>
    <definedName name="BHUVAN_3" hidden="1">{"'subnets'!$A$1:$F$20"}</definedName>
    <definedName name="BHUVAN_4" localSheetId="3" hidden="1">{"'subnets'!$A$1:$F$20"}</definedName>
    <definedName name="BHUVAN_4" hidden="1">{"'subnets'!$A$1:$F$20"}</definedName>
    <definedName name="BHUVAN_5" localSheetId="3" hidden="1">{"'subnets'!$A$1:$F$20"}</definedName>
    <definedName name="BHUVAN_5" hidden="1">{"'subnets'!$A$1:$F$20"}</definedName>
    <definedName name="bill" localSheetId="3" hidden="1">{#N/A,#N/A,TRUE,"SUMMARY";#N/A,#N/A,TRUE,"TECHNOLOGY";#N/A,#N/A,TRUE,"YEAR2000";#N/A,#N/A,TRUE,"GENERAL SERVICES";#N/A,#N/A,TRUE,"BOG";#N/A,#N/A,TRUE,"PROD MANAGE";#N/A,#N/A,TRUE,"PROT CONT";#N/A,#N/A,TRUE,"INVEST COMP";#N/A,#N/A,TRUE,"WORLDWIDE SEC";#N/A,#N/A,TRUE,"BNY FINANCIAL";#N/A,#N/A,TRUE,"INTL BANKING";#N/A,#N/A,TRUE,"RETAIL BANKING";#N/A,#N/A,TRUE,"TRUST &amp; INV";#N/A,#N/A,TRUE,"WWASSET&amp;L";#N/A,#N/A,TRUE,"CORP.BK SECTORS";#N/A,#N/A,TRUE,"CREDIT POLICY";#N/A,#N/A,TRUE,"FINANCIAL SECT";#N/A,#N/A,TRUE,"GENADMIN"}</definedName>
    <definedName name="bill" hidden="1">{#N/A,#N/A,TRUE,"SUMMARY";#N/A,#N/A,TRUE,"TECHNOLOGY";#N/A,#N/A,TRUE,"YEAR2000";#N/A,#N/A,TRUE,"GENERAL SERVICES";#N/A,#N/A,TRUE,"BOG";#N/A,#N/A,TRUE,"PROD MANAGE";#N/A,#N/A,TRUE,"PROT CONT";#N/A,#N/A,TRUE,"INVEST COMP";#N/A,#N/A,TRUE,"WORLDWIDE SEC";#N/A,#N/A,TRUE,"BNY FINANCIAL";#N/A,#N/A,TRUE,"INTL BANKING";#N/A,#N/A,TRUE,"RETAIL BANKING";#N/A,#N/A,TRUE,"TRUST &amp; INV";#N/A,#N/A,TRUE,"WWASSET&amp;L";#N/A,#N/A,TRUE,"CORP.BK SECTORS";#N/A,#N/A,TRUE,"CREDIT POLICY";#N/A,#N/A,TRUE,"FINANCIAL SECT";#N/A,#N/A,TRUE,"GENADMIN"}</definedName>
    <definedName name="Bindingwire">#REF!</definedName>
    <definedName name="Bitelli_Paver">'[43]5 - CITICORP'!$A$708</definedName>
    <definedName name="blah" localSheetId="3" hidden="1">{"'Perf 96'!$A$1:$P$98"}</definedName>
    <definedName name="blah" hidden="1">{"'Perf 96'!$A$1:$P$98"}</definedName>
    <definedName name="BLPB10" hidden="1">#REF!</definedName>
    <definedName name="BLPB11" hidden="1">#REF!</definedName>
    <definedName name="BLPB17" hidden="1">'[82]3.B Descript'!#REF!</definedName>
    <definedName name="BLPB3" hidden="1">'[82]3.B Descript'!#REF!</definedName>
    <definedName name="BLPB4" hidden="1">'[82]3.B Descript'!#REF!</definedName>
    <definedName name="BLPB6" localSheetId="3" hidden="1">#REF!</definedName>
    <definedName name="BLPB6" hidden="1">#REF!</definedName>
    <definedName name="BLPB7" localSheetId="3" hidden="1">#REF!</definedName>
    <definedName name="BLPB7" hidden="1">#REF!</definedName>
    <definedName name="BLPB8" localSheetId="3" hidden="1">#REF!</definedName>
    <definedName name="BLPB8" hidden="1">#REF!</definedName>
    <definedName name="BLPB9" hidden="1">#REF!</definedName>
    <definedName name="BLPH1" hidden="1">#REF!</definedName>
    <definedName name="BLPH10" hidden="1">#REF!</definedName>
    <definedName name="BLPH100" hidden="1">#REF!</definedName>
    <definedName name="BLPH101" hidden="1">#REF!</definedName>
    <definedName name="BLPH102" hidden="1">#REF!</definedName>
    <definedName name="BLPH103" hidden="1">#REF!</definedName>
    <definedName name="BLPH104" hidden="1">#REF!</definedName>
    <definedName name="BLPH105" hidden="1">#REF!</definedName>
    <definedName name="BLPH106" hidden="1">#REF!</definedName>
    <definedName name="BLPH107" hidden="1">#REF!</definedName>
    <definedName name="BLPH108" hidden="1">#REF!</definedName>
    <definedName name="BLPH109" hidden="1">#REF!</definedName>
    <definedName name="BLPH11" hidden="1">#REF!</definedName>
    <definedName name="BLPH110" hidden="1">#REF!</definedName>
    <definedName name="BLPH111" hidden="1">#REF!</definedName>
    <definedName name="BLPH112" hidden="1">#REF!</definedName>
    <definedName name="BLPH113" hidden="1">#REF!</definedName>
    <definedName name="BLPH114" hidden="1">#REF!</definedName>
    <definedName name="BLPH115" hidden="1">#REF!</definedName>
    <definedName name="BLPH116" hidden="1">#REF!</definedName>
    <definedName name="BLPH117" hidden="1">#REF!</definedName>
    <definedName name="BLPH118" hidden="1">#REF!</definedName>
    <definedName name="BLPH119" hidden="1">#REF!</definedName>
    <definedName name="BLPH12" hidden="1">#REF!</definedName>
    <definedName name="BLPH120" hidden="1">#REF!</definedName>
    <definedName name="BLPH121" hidden="1">#REF!</definedName>
    <definedName name="BLPH122" hidden="1">#REF!</definedName>
    <definedName name="BLPH123" hidden="1">#REF!</definedName>
    <definedName name="BLPH124" hidden="1">#REF!</definedName>
    <definedName name="BLPH125" hidden="1">#REF!</definedName>
    <definedName name="BLPH126" hidden="1">#REF!</definedName>
    <definedName name="BLPH127" hidden="1">#REF!</definedName>
    <definedName name="BLPH128" hidden="1">#REF!</definedName>
    <definedName name="BLPH129" hidden="1">#REF!</definedName>
    <definedName name="BLPH13" hidden="1">#REF!</definedName>
    <definedName name="BLPH130" hidden="1">#REF!</definedName>
    <definedName name="BLPH131" hidden="1">#REF!</definedName>
    <definedName name="BLPH132" hidden="1">#REF!</definedName>
    <definedName name="BLPH133" hidden="1">#REF!</definedName>
    <definedName name="BLPH134" hidden="1">#REF!</definedName>
    <definedName name="BLPH135" hidden="1">#REF!</definedName>
    <definedName name="BLPH136" hidden="1">#REF!</definedName>
    <definedName name="BLPH137" hidden="1">#REF!</definedName>
    <definedName name="BLPH138" hidden="1">#REF!</definedName>
    <definedName name="BLPH139" hidden="1">#REF!</definedName>
    <definedName name="BLPH14" hidden="1">#REF!</definedName>
    <definedName name="BLPH140" hidden="1">#REF!</definedName>
    <definedName name="BLPH141" hidden="1">#REF!</definedName>
    <definedName name="BLPH142" hidden="1">#REF!</definedName>
    <definedName name="BLPH143" hidden="1">#REF!</definedName>
    <definedName name="BLPH144" hidden="1">#REF!</definedName>
    <definedName name="BLPH145" hidden="1">#REF!</definedName>
    <definedName name="BLPH146" hidden="1">#REF!</definedName>
    <definedName name="BLPH147" hidden="1">#REF!</definedName>
    <definedName name="BLPH148" hidden="1">#REF!</definedName>
    <definedName name="BLPH149" hidden="1">#REF!</definedName>
    <definedName name="BLPH15" hidden="1">#REF!</definedName>
    <definedName name="BLPH150" hidden="1">#REF!</definedName>
    <definedName name="BLPH151" hidden="1">#REF!</definedName>
    <definedName name="BLPH152" hidden="1">#REF!</definedName>
    <definedName name="BLPH153" hidden="1">#REF!</definedName>
    <definedName name="BLPH154" hidden="1">#REF!</definedName>
    <definedName name="BLPH155" hidden="1">#REF!</definedName>
    <definedName name="BLPH156" hidden="1">#REF!</definedName>
    <definedName name="BLPH157" hidden="1">#REF!</definedName>
    <definedName name="BLPH158" hidden="1">#REF!</definedName>
    <definedName name="BLPH159" hidden="1">#REF!</definedName>
    <definedName name="BLPH16" hidden="1">#REF!</definedName>
    <definedName name="BLPH160" hidden="1">#REF!</definedName>
    <definedName name="BLPH161" hidden="1">#REF!</definedName>
    <definedName name="BLPH162" hidden="1">#REF!</definedName>
    <definedName name="BLPH163" hidden="1">#REF!</definedName>
    <definedName name="BLPH164" hidden="1">#REF!</definedName>
    <definedName name="BLPH165" hidden="1">#REF!</definedName>
    <definedName name="BLPH166" hidden="1">#REF!</definedName>
    <definedName name="BLPH167" hidden="1">#REF!</definedName>
    <definedName name="BLPH168" hidden="1">#REF!</definedName>
    <definedName name="BLPH169" hidden="1">#REF!</definedName>
    <definedName name="BLPH17" hidden="1">#REF!</definedName>
    <definedName name="BLPH170" hidden="1">#REF!</definedName>
    <definedName name="BLPH171" hidden="1">#REF!</definedName>
    <definedName name="BLPH172" hidden="1">#REF!</definedName>
    <definedName name="BLPH173" hidden="1">#REF!</definedName>
    <definedName name="BLPH174" hidden="1">#REF!</definedName>
    <definedName name="BLPH175" hidden="1">#REF!</definedName>
    <definedName name="BLPH176" hidden="1">#REF!</definedName>
    <definedName name="BLPH177" hidden="1">#REF!</definedName>
    <definedName name="BLPH178" hidden="1">#REF!</definedName>
    <definedName name="BLPH179" hidden="1">#REF!</definedName>
    <definedName name="BLPH18" hidden="1">#REF!</definedName>
    <definedName name="BLPH180" hidden="1">#REF!</definedName>
    <definedName name="BLPH181" hidden="1">#REF!</definedName>
    <definedName name="BLPH182" hidden="1">#REF!</definedName>
    <definedName name="BLPH183" hidden="1">#REF!</definedName>
    <definedName name="BLPH184" hidden="1">#REF!</definedName>
    <definedName name="BLPH185" hidden="1">#REF!</definedName>
    <definedName name="BLPH186" hidden="1">#REF!</definedName>
    <definedName name="BLPH187" hidden="1">#REF!</definedName>
    <definedName name="BLPH188" hidden="1">#REF!</definedName>
    <definedName name="BLPH189" hidden="1">#REF!</definedName>
    <definedName name="BLPH19" hidden="1">#REF!</definedName>
    <definedName name="BLPH190" hidden="1">#REF!</definedName>
    <definedName name="BLPH191" hidden="1">#REF!</definedName>
    <definedName name="BLPH192" hidden="1">#REF!</definedName>
    <definedName name="BLPH193" hidden="1">#REF!</definedName>
    <definedName name="BLPH194" hidden="1">#REF!</definedName>
    <definedName name="BLPH195" hidden="1">#REF!</definedName>
    <definedName name="BLPH196" hidden="1">#REF!</definedName>
    <definedName name="BLPH197" hidden="1">#REF!</definedName>
    <definedName name="BLPH198" hidden="1">#REF!</definedName>
    <definedName name="BLPH199" hidden="1">#REF!</definedName>
    <definedName name="BLPH2" hidden="1">#REF!</definedName>
    <definedName name="BLPH20" hidden="1">#REF!</definedName>
    <definedName name="BLPH200" hidden="1">#REF!</definedName>
    <definedName name="BLPH200001" hidden="1">'[83]Stock Chart'!$B$5</definedName>
    <definedName name="BLPH201" localSheetId="3" hidden="1">#REF!</definedName>
    <definedName name="BLPH201" hidden="1">#REF!</definedName>
    <definedName name="BLPH202" localSheetId="3" hidden="1">#REF!</definedName>
    <definedName name="BLPH202" hidden="1">#REF!</definedName>
    <definedName name="BLPH203" localSheetId="3" hidden="1">#REF!</definedName>
    <definedName name="BLPH203" hidden="1">#REF!</definedName>
    <definedName name="BLPH204" hidden="1">#REF!</definedName>
    <definedName name="BLPH205" hidden="1">#REF!</definedName>
    <definedName name="BLPH206" hidden="1">#REF!</definedName>
    <definedName name="BLPH207" hidden="1">#REF!</definedName>
    <definedName name="BLPH208" hidden="1">#REF!</definedName>
    <definedName name="BLPH209" hidden="1">#REF!</definedName>
    <definedName name="BLPH21" hidden="1">#REF!</definedName>
    <definedName name="BLPH210" hidden="1">#REF!</definedName>
    <definedName name="BLPH211" hidden="1">#REF!</definedName>
    <definedName name="BLPH212" hidden="1">#REF!</definedName>
    <definedName name="BLPH213" hidden="1">#REF!</definedName>
    <definedName name="BLPH214" hidden="1">#REF!</definedName>
    <definedName name="BLPH22" hidden="1">#REF!</definedName>
    <definedName name="BLPH23" hidden="1">#REF!</definedName>
    <definedName name="BLPH24" hidden="1">#REF!</definedName>
    <definedName name="BLPH25" hidden="1">#REF!</definedName>
    <definedName name="BLPH26" hidden="1">#REF!</definedName>
    <definedName name="BLPH27" hidden="1">#REF!</definedName>
    <definedName name="BLPH28" hidden="1">#REF!</definedName>
    <definedName name="BLPH29" hidden="1">#REF!</definedName>
    <definedName name="BLPH3" hidden="1">#REF!</definedName>
    <definedName name="BLPH30" hidden="1">#REF!</definedName>
    <definedName name="BLPH31" hidden="1">#REF!</definedName>
    <definedName name="BLPH32" hidden="1">#REF!</definedName>
    <definedName name="BLPH33" hidden="1">#REF!</definedName>
    <definedName name="BLPH34" hidden="1">#REF!</definedName>
    <definedName name="BLPH35" hidden="1">#REF!</definedName>
    <definedName name="BLPH36" hidden="1">#REF!</definedName>
    <definedName name="BLPH37" hidden="1">#REF!</definedName>
    <definedName name="BLPH38" hidden="1">#REF!</definedName>
    <definedName name="BLPH39" hidden="1">#REF!</definedName>
    <definedName name="BLPH4" hidden="1">#REF!</definedName>
    <definedName name="BLPH40" hidden="1">#REF!</definedName>
    <definedName name="BLPH41" hidden="1">#REF!</definedName>
    <definedName name="BLPH42" hidden="1">#REF!</definedName>
    <definedName name="BLPH43" hidden="1">#REF!</definedName>
    <definedName name="BLPH44" hidden="1">#REF!</definedName>
    <definedName name="BLPH45" hidden="1">#REF!</definedName>
    <definedName name="BLPH46" hidden="1">#REF!</definedName>
    <definedName name="BLPH47" hidden="1">#REF!</definedName>
    <definedName name="BLPH48" hidden="1">#REF!</definedName>
    <definedName name="BLPH49" hidden="1">#REF!</definedName>
    <definedName name="BLPH5" hidden="1">#REF!</definedName>
    <definedName name="BLPH50" hidden="1">#REF!</definedName>
    <definedName name="BLPH51" hidden="1">#REF!</definedName>
    <definedName name="BLPH52" localSheetId="3" hidden="1">'[82]3.B Descript'!#REF!</definedName>
    <definedName name="BLPH52" hidden="1">#REF!</definedName>
    <definedName name="BLPH53" localSheetId="3" hidden="1">'[82]3.B Descript'!#REF!</definedName>
    <definedName name="BLPH53" hidden="1">#REF!</definedName>
    <definedName name="BLPH54" localSheetId="3" hidden="1">'[82]3.B Descript'!#REF!</definedName>
    <definedName name="BLPH54" hidden="1">#REF!</definedName>
    <definedName name="BLPH55" localSheetId="3" hidden="1">'[82]3.B Descript'!#REF!</definedName>
    <definedName name="BLPH55" hidden="1">#REF!</definedName>
    <definedName name="BLPH56" localSheetId="3" hidden="1">'[82]3.B Descript'!#REF!</definedName>
    <definedName name="BLPH56" hidden="1">#REF!</definedName>
    <definedName name="BLPH57" localSheetId="3" hidden="1">'[82]3.B Descript'!#REF!</definedName>
    <definedName name="BLPH57" hidden="1">#REF!</definedName>
    <definedName name="BLPH58" localSheetId="3" hidden="1">'[82]3.B Descript'!#REF!</definedName>
    <definedName name="BLPH58" hidden="1">#REF!</definedName>
    <definedName name="BLPH59" localSheetId="3" hidden="1">'[82]3.B Descript'!#REF!</definedName>
    <definedName name="BLPH59" hidden="1">#REF!</definedName>
    <definedName name="BLPH6" localSheetId="3" hidden="1">#REF!</definedName>
    <definedName name="BLPH6" hidden="1">#REF!</definedName>
    <definedName name="BLPH60" localSheetId="3" hidden="1">'[82]3.B Descript'!#REF!</definedName>
    <definedName name="BLPH60" hidden="1">#REF!</definedName>
    <definedName name="BLPH61" localSheetId="3" hidden="1">'[82]3.B Descript'!#REF!</definedName>
    <definedName name="BLPH61" hidden="1">#REF!</definedName>
    <definedName name="BLPH62" localSheetId="3" hidden="1">'[82]3.B Descript'!#REF!</definedName>
    <definedName name="BLPH62" hidden="1">#REF!</definedName>
    <definedName name="BLPH63" localSheetId="3" hidden="1">'[82]3.B Descript'!#REF!</definedName>
    <definedName name="BLPH63" hidden="1">#REF!</definedName>
    <definedName name="BLPH64" localSheetId="3" hidden="1">#REF!</definedName>
    <definedName name="BLPH64" hidden="1">#REF!</definedName>
    <definedName name="BLPH65" localSheetId="3" hidden="1">#REF!</definedName>
    <definedName name="BLPH65" hidden="1">#REF!</definedName>
    <definedName name="BLPH66" localSheetId="3" hidden="1">#REF!</definedName>
    <definedName name="BLPH66" hidden="1">#REF!</definedName>
    <definedName name="BLPH67" hidden="1">#REF!</definedName>
    <definedName name="BLPH68" hidden="1">#REF!</definedName>
    <definedName name="BLPH69" hidden="1">#REF!</definedName>
    <definedName name="BLPH7" localSheetId="3" hidden="1">'[84]Stock Analysis'!#REF!</definedName>
    <definedName name="BLPH7" hidden="1">#REF!</definedName>
    <definedName name="BLPH70" localSheetId="3" hidden="1">#REF!</definedName>
    <definedName name="BLPH70" hidden="1">#REF!</definedName>
    <definedName name="BLPH71" localSheetId="3" hidden="1">#REF!</definedName>
    <definedName name="BLPH71" hidden="1">#REF!</definedName>
    <definedName name="BLPH72" localSheetId="3" hidden="1">#REF!</definedName>
    <definedName name="BLPH72" hidden="1">#REF!</definedName>
    <definedName name="BLPH73" hidden="1">#REF!</definedName>
    <definedName name="BLPH74" hidden="1">#REF!</definedName>
    <definedName name="BLPH75" hidden="1">#REF!</definedName>
    <definedName name="BLPH76" hidden="1">#REF!</definedName>
    <definedName name="BLPH77" hidden="1">#REF!</definedName>
    <definedName name="BLPH78" hidden="1">#REF!</definedName>
    <definedName name="BLPH79" hidden="1">#REF!</definedName>
    <definedName name="BLPH8" localSheetId="3" hidden="1">'[84]Stock Analysis'!#REF!</definedName>
    <definedName name="BLPH8" hidden="1">#REF!</definedName>
    <definedName name="BLPH80" localSheetId="3" hidden="1">#REF!</definedName>
    <definedName name="BLPH80" hidden="1">#REF!</definedName>
    <definedName name="BLPH81" localSheetId="3" hidden="1">#REF!</definedName>
    <definedName name="BLPH81" hidden="1">#REF!</definedName>
    <definedName name="BLPH82" localSheetId="3" hidden="1">#REF!</definedName>
    <definedName name="BLPH82" hidden="1">#REF!</definedName>
    <definedName name="BLPH83" hidden="1">#REF!</definedName>
    <definedName name="BLPH84" hidden="1">#REF!</definedName>
    <definedName name="BLPH85" hidden="1">#REF!</definedName>
    <definedName name="BLPH86" hidden="1">#REF!</definedName>
    <definedName name="BLPH87" hidden="1">#REF!</definedName>
    <definedName name="BLPH88" hidden="1">#REF!</definedName>
    <definedName name="BLPH89" hidden="1">#REF!</definedName>
    <definedName name="BLPH9" localSheetId="3" hidden="1">'[84]Stock Analysis'!#REF!</definedName>
    <definedName name="BLPH9" hidden="1">#REF!</definedName>
    <definedName name="BLPH90" localSheetId="3" hidden="1">#REF!</definedName>
    <definedName name="BLPH90" hidden="1">#REF!</definedName>
    <definedName name="BLPH91" localSheetId="3" hidden="1">#REF!</definedName>
    <definedName name="BLPH91" hidden="1">#REF!</definedName>
    <definedName name="BLPH92" localSheetId="3" hidden="1">#REF!</definedName>
    <definedName name="BLPH92" hidden="1">#REF!</definedName>
    <definedName name="BLPH93" hidden="1">#REF!</definedName>
    <definedName name="BLPH94" hidden="1">#REF!</definedName>
    <definedName name="BLPH95" hidden="1">#REF!</definedName>
    <definedName name="BLPH96" hidden="1">#REF!</definedName>
    <definedName name="BLPH97" hidden="1">#REF!</definedName>
    <definedName name="BLPH98" hidden="1">#REF!</definedName>
    <definedName name="BLPH99" hidden="1">#REF!</definedName>
    <definedName name="BNE_MESSAGES_HIDDEN" hidden="1">#REF!</definedName>
    <definedName name="BNE_MESSAGES_HIDDEN_EU" hidden="1">#REF!</definedName>
    <definedName name="BNE_MESSAGES_HIDDEN_UK" hidden="1">#REF!</definedName>
    <definedName name="bnnn" localSheetId="3" hidden="1">{"consolidated",#N/A,FALSE,"Sheet1";"cms",#N/A,FALSE,"Sheet1";"fse",#N/A,FALSE,"Sheet1"}</definedName>
    <definedName name="bnnn" hidden="1">{"consolidated",#N/A,FALSE,"Sheet1";"cms",#N/A,FALSE,"Sheet1";"fse",#N/A,FALSE,"Sheet1"}</definedName>
    <definedName name="bnuyyg" localSheetId="3"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bnuyyg"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BODY" localSheetId="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BODY"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bog" localSheetId="3" hidden="1">{#N/A,#N/A,TRUE,"SUMMARY";#N/A,#N/A,TRUE,"TECHNOLOGY";#N/A,#N/A,TRUE,"YEAR2000";#N/A,#N/A,TRUE,"GENERAL SERVICES";#N/A,#N/A,TRUE,"BOG";#N/A,#N/A,TRUE,"PROD MANAGE";#N/A,#N/A,TRUE,"PROT CONT";#N/A,#N/A,TRUE,"INVEST COMP";#N/A,#N/A,TRUE,"WORLDWIDE SEC";#N/A,#N/A,TRUE,"BNY FINANCIAL";#N/A,#N/A,TRUE,"INTL BANKING";#N/A,#N/A,TRUE,"RETAIL BANKING";#N/A,#N/A,TRUE,"TRUST &amp; INV";#N/A,#N/A,TRUE,"WWASSET&amp;L";#N/A,#N/A,TRUE,"CORP.BK SECTORS";#N/A,#N/A,TRUE,"CREDIT POLICY";#N/A,#N/A,TRUE,"FINANCIAL SECT";#N/A,#N/A,TRUE,"GENADMIN"}</definedName>
    <definedName name="bog" hidden="1">{#N/A,#N/A,TRUE,"SUMMARY";#N/A,#N/A,TRUE,"TECHNOLOGY";#N/A,#N/A,TRUE,"YEAR2000";#N/A,#N/A,TRUE,"GENERAL SERVICES";#N/A,#N/A,TRUE,"BOG";#N/A,#N/A,TRUE,"PROD MANAGE";#N/A,#N/A,TRUE,"PROT CONT";#N/A,#N/A,TRUE,"INVEST COMP";#N/A,#N/A,TRUE,"WORLDWIDE SEC";#N/A,#N/A,TRUE,"BNY FINANCIAL";#N/A,#N/A,TRUE,"INTL BANKING";#N/A,#N/A,TRUE,"RETAIL BANKING";#N/A,#N/A,TRUE,"TRUST &amp; INV";#N/A,#N/A,TRUE,"WWASSET&amp;L";#N/A,#N/A,TRUE,"CORP.BK SECTORS";#N/A,#N/A,TRUE,"CREDIT POLICY";#N/A,#N/A,TRUE,"FINANCIAL SECT";#N/A,#N/A,TRUE,"GENADMIN"}</definedName>
    <definedName name="BOIL">[70]Heads!$B$15:$W$17</definedName>
    <definedName name="BOISAR_BAYWISE">#REF!</definedName>
    <definedName name="bol">#REF!</definedName>
    <definedName name="bom">#REF!</definedName>
    <definedName name="boml">#REF!</definedName>
    <definedName name="BONPSCHE">[85]Bongaon!$E$9:$W$310</definedName>
    <definedName name="BookDepr">[71]CapEx!$K$77:$AE$77</definedName>
    <definedName name="BOQ">#REF!</definedName>
    <definedName name="botl">#REF!</definedName>
    <definedName name="botn">#REF!</definedName>
    <definedName name="bp">#REF!</definedName>
    <definedName name="BP_Base" localSheetId="3" hidden="1">{"Graphic",#N/A,TRUE,"Graphic"}</definedName>
    <definedName name="BP_Base" hidden="1">{"Graphic",#N/A,TRUE,"Graphic"}</definedName>
    <definedName name="bpf">#REF!</definedName>
    <definedName name="bps">#REF!</definedName>
    <definedName name="bpst">#REF!</definedName>
    <definedName name="Brdg3" hidden="1">'[86]final abstract'!#REF!</definedName>
    <definedName name="brgh" localSheetId="3" hidden="1">{"targetdcf",#N/A,FALSE,"Merger consequences";"TARGETASSU",#N/A,FALSE,"Merger consequences";"TERMINAL VALUE",#N/A,FALSE,"Merger consequences"}</definedName>
    <definedName name="brgh" hidden="1">{"targetdcf",#N/A,FALSE,"Merger consequences";"TARGETASSU",#N/A,FALSE,"Merger consequences";"TERMINAL VALUE",#N/A,FALSE,"Merger consequences"}</definedName>
    <definedName name="BROAD_ASSET_CODE" hidden="1">'[87]3A FA Record'!$AD:$AD</definedName>
    <definedName name="bs" localSheetId="3" hidden="1">{#N/A,#N/A,FALSE,"Budget at a Glance";#N/A,#N/A,FALSE,"Receipts";#N/A,#N/A,FALSE,"Expenditure";#N/A,#N/A,FALSE,"Impact";#N/A,#N/A,FALSE,"Non-Durables";#N/A,#N/A,FALSE,"Durables";#N/A,#N/A,FALSE,"Cement";#N/A,#N/A,FALSE,"Power Cables";#N/A,#N/A,FALSE,"NFM";#N/A,#N/A,FALSE,"Auto";#N/A,#N/A,FALSE,"Auto1";#N/A,#N/A,FALSE,"Chemicals";#N/A,#N/A,FALSE,"Steel duty";#N/A,#N/A,FALSE,"Petrochemicals";#N/A,#N/A,FALSE,"Paper";#N/A,#N/A,FALSE,"Fibres";#N/A,#N/A,FALSE,"Tyre";#N/A,#N/A,FALSE,"Tyre1";#N/A,#N/A,FALSE,"Cotton (prices &amp; Duty)";#N/A,#N/A,FALSE,"Telecom Equipment";#N/A,#N/A,FALSE,"Cigarettes"}</definedName>
    <definedName name="bs" hidden="1">{#N/A,#N/A,FALSE,"Budget at a Glance";#N/A,#N/A,FALSE,"Receipts";#N/A,#N/A,FALSE,"Expenditure";#N/A,#N/A,FALSE,"Impact";#N/A,#N/A,FALSE,"Non-Durables";#N/A,#N/A,FALSE,"Durables";#N/A,#N/A,FALSE,"Cement";#N/A,#N/A,FALSE,"Power Cables";#N/A,#N/A,FALSE,"NFM";#N/A,#N/A,FALSE,"Auto";#N/A,#N/A,FALSE,"Auto1";#N/A,#N/A,FALSE,"Chemicals";#N/A,#N/A,FALSE,"Steel duty";#N/A,#N/A,FALSE,"Petrochemicals";#N/A,#N/A,FALSE,"Paper";#N/A,#N/A,FALSE,"Fibres";#N/A,#N/A,FALSE,"Tyre";#N/A,#N/A,FALSE,"Tyre1";#N/A,#N/A,FALSE,"Cotton (prices &amp; Duty)";#N/A,#N/A,FALSE,"Telecom Equipment";#N/A,#N/A,FALSE,"Cigarettes"}</definedName>
    <definedName name="BSBSBS" localSheetId="3" hidden="1">{#N/A,#N/A,TRUE,"GRING"}</definedName>
    <definedName name="BSBSBS" hidden="1">{#N/A,#N/A,TRUE,"GRING"}</definedName>
    <definedName name="BSDEC02" localSheetId="3" hidden="1">{#N/A,#N/A,TRUE,"Range Names";#N/A,#N/A,TRUE,"Cost of Project";#N/A,#N/A,TRUE,"Capital Structure";#N/A,#N/A,TRUE,"Spending Plan";#N/A,#N/A,TRUE,"Expansion Schedule";#N/A,#N/A,TRUE,"Production &amp; Revenue Schedules";#N/A,#N/A,TRUE,"Major Cost Heads";#N/A,#N/A,TRUE,"Other Schedules";#N/A,#N/A,TRUE,"Financial Statements";#N/A,#N/A,TRUE,"Dollar Financial Statements";#N/A,#N/A,TRUE,"Investor IRR Calculation";#N/A,#N/A,TRUE,"Sponsor IRR Calculation"}</definedName>
    <definedName name="BSDEC02" hidden="1">{#N/A,#N/A,TRUE,"Range Names";#N/A,#N/A,TRUE,"Cost of Project";#N/A,#N/A,TRUE,"Capital Structure";#N/A,#N/A,TRUE,"Spending Plan";#N/A,#N/A,TRUE,"Expansion Schedule";#N/A,#N/A,TRUE,"Production &amp; Revenue Schedules";#N/A,#N/A,TRUE,"Major Cost Heads";#N/A,#N/A,TRUE,"Other Schedules";#N/A,#N/A,TRUE,"Financial Statements";#N/A,#N/A,TRUE,"Dollar Financial Statements";#N/A,#N/A,TRUE,"Investor IRR Calculation";#N/A,#N/A,TRUE,"Sponsor IRR Calculation"}</definedName>
    <definedName name="bsdfdsmfbmdsbgm" localSheetId="3" hidden="1">{#N/A,#N/A,FALSE,"Aging Summary";#N/A,#N/A,FALSE,"Ratio Analysis";#N/A,#N/A,FALSE,"Test 120 Day Accts";#N/A,#N/A,FALSE,"Tickmarks"}</definedName>
    <definedName name="bsdfdsmfbmdsbgm" hidden="1">{#N/A,#N/A,FALSE,"Aging Summary";#N/A,#N/A,FALSE,"Ratio Analysis";#N/A,#N/A,FALSE,"Test 120 Day Accts";#N/A,#N/A,FALSE,"Tickmarks"}</definedName>
    <definedName name="BSDiff">[71]Input!$K$564:$AE$564</definedName>
    <definedName name="bsnl" localSheetId="3" hidden="1">{"2",#N/A,FALSE,"Q1 03-04";"1",#N/A,FALSE,"Q1 03-04"}</definedName>
    <definedName name="bsnl" hidden="1">{"2",#N/A,FALSE,"Q1 03-04";"1",#N/A,FALSE,"Q1 03-04"}</definedName>
    <definedName name="bt">[2]Sheet1!$T$11</definedName>
    <definedName name="btb_musd">[88]BTB!#REF!</definedName>
    <definedName name="bty" localSheetId="3" hidden="1">{#N/A,#N/A,FALSE,"PGW"}</definedName>
    <definedName name="bty" hidden="1">{#N/A,#N/A,FALSE,"PGW"}</definedName>
    <definedName name="bua">#REF!</definedName>
    <definedName name="bud" localSheetId="3" hidden="1">{"2",#N/A,FALSE,"Q1 03-04";"1",#N/A,FALSE,"Q1 03-04"}</definedName>
    <definedName name="bud" hidden="1">{"2",#N/A,FALSE,"Q1 03-04";"1",#N/A,FALSE,"Q1 03-04"}</definedName>
    <definedName name="Budget" localSheetId="3" hidden="1">{"'bar'!$A$1:$AQ$33","'bar'!$A$10:$B$10"}</definedName>
    <definedName name="Budget" hidden="1">{"'bar'!$A$1:$AQ$33","'bar'!$A$10:$B$10"}</definedName>
    <definedName name="BuiltIn_AutoFilter___1">#REF!</definedName>
    <definedName name="BuiltIn_AutoFilter___17">#REF!</definedName>
    <definedName name="BuiltIn_AutoFilter___19">#REF!</definedName>
    <definedName name="BuiltIn_Consolidate_Area___1">NA()</definedName>
    <definedName name="BuiltIn_Consolidate_Area___2">NA()</definedName>
    <definedName name="BuiltIn_Consolidate_Area___3">NA()</definedName>
    <definedName name="BuiltIn_Consolidate_Area___4">NA()</definedName>
    <definedName name="BuiltIn_Consolidate_Area___5">NA()</definedName>
    <definedName name="BuiltIn_Consolidate_Area___6">NA()</definedName>
    <definedName name="BuiltIn_Consolidate_Area___7">NA()</definedName>
    <definedName name="BuiltIn_Consolidate_Area___9">NA()</definedName>
    <definedName name="BuiltIn_Print_Area___0">#REF!</definedName>
    <definedName name="BuiltIn_Print_Area___0___0___0___0___0">[89]procurement!#REF!</definedName>
    <definedName name="BuiltIn_Print_Area___0___0___0___0___0___0">#REF!</definedName>
    <definedName name="BuiltIn_Print_Titles___0___0___0___0">#REF!</definedName>
    <definedName name="business" localSheetId="3" hidden="1">{"Index",#N/A,FALSE,"Index";"Schedule_I",#N/A,FALSE,"I";"Schedule_IA",#N/A,FALSE,"I-A";"Schedule_1B",#N/A,FALSE,"I-B";"Schedule_1C",#N/A,FALSE,"I-C";"Schedule_1D",#N/A,FALSE,"I-D";"Schedule_1E",#N/A,FALSE,"I-E";"Schedule_1F",#N/A,FALSE,"I-F";"Schedule_1G",#N/A,FALSE,"I-G";"Schedule_II",#N/A,FALSE,"II";"Schedule_IIA",#N/A,FALSE,"II-A";"Schedule_III",#N/A,FALSE,"III";"Schedule_IV",#N/A,FALSE,"IV";"Schedule_V",#N/A,FALSE,"V"}</definedName>
    <definedName name="business" hidden="1">{"Index",#N/A,FALSE,"Index";"Schedule_I",#N/A,FALSE,"I";"Schedule_IA",#N/A,FALSE,"I-A";"Schedule_1B",#N/A,FALSE,"I-B";"Schedule_1C",#N/A,FALSE,"I-C";"Schedule_1D",#N/A,FALSE,"I-D";"Schedule_1E",#N/A,FALSE,"I-E";"Schedule_1F",#N/A,FALSE,"I-F";"Schedule_1G",#N/A,FALSE,"I-G";"Schedule_II",#N/A,FALSE,"II";"Schedule_IIA",#N/A,FALSE,"II-A";"Schedule_III",#N/A,FALSE,"III";"Schedule_IV",#N/A,FALSE,"IV";"Schedule_V",#N/A,FALSE,"V"}</definedName>
    <definedName name="Button_2">"Physical_Progress_Daily_Financial_List"</definedName>
    <definedName name="BVV" localSheetId="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BVV"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BWFINANCIALS" localSheetId="3" hidden="1">{"'CQ1-4'!$B$1:$L$49"}</definedName>
    <definedName name="BWFINANCIALS" hidden="1">{"'CQ1-4'!$B$1:$L$49"}</definedName>
    <definedName name="bwgh" localSheetId="3" hidden="1">{#N/A,#N/A,FALSE,"OSBL"}</definedName>
    <definedName name="bwgh" hidden="1">{#N/A,#N/A,FALSE,"OSBL"}</definedName>
    <definedName name="bwrhrt" localSheetId="3" hidden="1">{#N/A,#N/A,FALSE,"PGW"}</definedName>
    <definedName name="bwrhrt" hidden="1">{#N/A,#N/A,FALSE,"PGW"}</definedName>
    <definedName name="bxx" localSheetId="3" hidden="1">{#N/A,#N/A,TRUE,"GRING"}</definedName>
    <definedName name="bxx" hidden="1">{#N/A,#N/A,TRUE,"GRING"}</definedName>
    <definedName name="bzdgf" localSheetId="3"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bzdgf"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C_">#REF!</definedName>
    <definedName name="CA" localSheetId="3">[71]Input!$K$85:$AE$85</definedName>
    <definedName name="CA">[71]Input!$K$85:$AE$85</definedName>
    <definedName name="CABLE" localSheetId="3">[2]Sheet1!#REF!</definedName>
    <definedName name="CABLE">[2]Sheet1!#REF!</definedName>
    <definedName name="CABLE_A">[90]CABLE!$B$5:$G$19</definedName>
    <definedName name="CABLE_G">[90]CABLE!$A$5:$H$18</definedName>
    <definedName name="CALC">[2]Sheet1!$C$285</definedName>
    <definedName name="Calculation">[73]Control!$B$13</definedName>
    <definedName name="CAMBIO_2">[70]Note!$H$50</definedName>
    <definedName name="CAMPHONG" localSheetId="3" hidden="1">{"'Sheet1'!$L$16"}</definedName>
    <definedName name="CAMPHONG" hidden="1">{"'Sheet1'!$L$16"}</definedName>
    <definedName name="Cap" localSheetId="3" hidden="1">{TRUE,TRUE,-1.25,-15.5,456.75,279.75,FALSE,FALSE,TRUE,TRUE,0,1,18,1,199,6,3,4,TRUE,TRUE,3,TRUE,1,TRUE,100,"Swvu.cash.","ACwvu.cash.",1,FALSE,FALSE,0.511811023622047,0.511811023622047,0.511811023622047,0.511811023622047,1,"","",FALSE,FALSE,FALSE,FALSE,1,#N/A,1,1,#DIV/0!,FALSE,"Rwvu.cash.",#N/A,FALSE,FALSE}</definedName>
    <definedName name="Cap" hidden="1">{TRUE,TRUE,-1.25,-15.5,456.75,279.75,FALSE,FALSE,TRUE,TRUE,0,1,18,1,199,6,3,4,TRUE,TRUE,3,TRUE,1,TRUE,100,"Swvu.cash.","ACwvu.cash.",1,FALSE,FALSE,0.511811023622047,0.511811023622047,0.511811023622047,0.511811023622047,1,"","",FALSE,FALSE,FALSE,FALSE,1,#N/A,1,1,#DIV/0!,FALSE,"Rwvu.cash.",#N/A,FALSE,FALSE}</definedName>
    <definedName name="Cap_1" localSheetId="3">#REF!</definedName>
    <definedName name="Cap_1">#REF!</definedName>
    <definedName name="Cap_2" localSheetId="3">#REF!</definedName>
    <definedName name="Cap_2">#REF!</definedName>
    <definedName name="Cap_3" localSheetId="3">#REF!</definedName>
    <definedName name="Cap_3">#REF!</definedName>
    <definedName name="Cap_4">#REF!</definedName>
    <definedName name="Cap_5">#REF!</definedName>
    <definedName name="Cap_6">#REF!</definedName>
    <definedName name="Cap_Ade_A_Part">#REF!</definedName>
    <definedName name="Cap_Ade_B_Part">#REF!</definedName>
    <definedName name="CAPA" localSheetId="3" hidden="1">{#N/A,#N/A,FALSE,"인원";#N/A,#N/A,FALSE,"비용2";#N/A,#N/A,FALSE,"비용1";#N/A,#N/A,FALSE,"비용";#N/A,#N/A,FALSE,"보증2";#N/A,#N/A,FALSE,"보증1";#N/A,#N/A,FALSE,"보증";#N/A,#N/A,FALSE,"손익1";#N/A,#N/A,FALSE,"손익";#N/A,#N/A,FALSE,"부서별매출";#N/A,#N/A,FALSE,"매출"}</definedName>
    <definedName name="CAPA" hidden="1">{#N/A,#N/A,FALSE,"인원";#N/A,#N/A,FALSE,"비용2";#N/A,#N/A,FALSE,"비용1";#N/A,#N/A,FALSE,"비용";#N/A,#N/A,FALSE,"보증2";#N/A,#N/A,FALSE,"보증1";#N/A,#N/A,FALSE,"보증";#N/A,#N/A,FALSE,"손익1";#N/A,#N/A,FALSE,"손익";#N/A,#N/A,FALSE,"부서별매출";#N/A,#N/A,FALSE,"매출"}</definedName>
    <definedName name="CAPAPR">[91]Sheet1!#REF!</definedName>
    <definedName name="CAPAUG">[91]Sheet1!#REF!</definedName>
    <definedName name="CAPDEC">[91]Sheet1!#REF!</definedName>
    <definedName name="Capex" localSheetId="3" hidden="1">{#N/A,#N/A,TRUE,"GRING"}</definedName>
    <definedName name="Capex" hidden="1">{#N/A,#N/A,TRUE,"GRING"}</definedName>
    <definedName name="CAPFEB">[91]Sheet1!#REF!</definedName>
    <definedName name="capital" localSheetId="3">[2]Sheet1!$C$148:$L$180</definedName>
    <definedName name="capital">[2]Sheet1!$C$148:$L$180</definedName>
    <definedName name="capitalized" localSheetId="3" hidden="1">{#N/A,#N/A,FALSE,"Title Page";#N/A,#N/A,FALSE,"Conclusions";#N/A,#N/A,FALSE,"Assum.";#N/A,#N/A,FALSE,"Sun  DCF-WC-Dep";#N/A,#N/A,FALSE,"MarketValue";#N/A,#N/A,FALSE,"BalSheet";#N/A,#N/A,FALSE,"WACC";#N/A,#N/A,FALSE,"PC+ Info.";#N/A,#N/A,FALSE,"PC+Info_2"}</definedName>
    <definedName name="capitalized" hidden="1">{#N/A,#N/A,FALSE,"Title Page";#N/A,#N/A,FALSE,"Conclusions";#N/A,#N/A,FALSE,"Assum.";#N/A,#N/A,FALSE,"Sun  DCF-WC-Dep";#N/A,#N/A,FALSE,"MarketValue";#N/A,#N/A,FALSE,"BalSheet";#N/A,#N/A,FALSE,"WACC";#N/A,#N/A,FALSE,"PC+ Info.";#N/A,#N/A,FALSE,"PC+Info_2"}</definedName>
    <definedName name="CAPJAN">[91]Sheet1!#REF!</definedName>
    <definedName name="CAPJUL">[91]Sheet1!#REF!</definedName>
    <definedName name="CAPJUN">[91]Sheet1!#REF!</definedName>
    <definedName name="CAPMAR">[91]Sheet1!#REF!</definedName>
    <definedName name="CAPMAY">[91]Sheet1!#REF!</definedName>
    <definedName name="CAPNOV">[91]Sheet1!#REF!</definedName>
    <definedName name="CAPOCT">[91]Sheet1!#REF!</definedName>
    <definedName name="CAPSEP">[91]Sheet1!#REF!</definedName>
    <definedName name="carburising.1" localSheetId="3" hidden="1">{#N/A,#N/A,TRUE,"GRING"}</definedName>
    <definedName name="carburising.1" hidden="1">{#N/A,#N/A,TRUE,"GRING"}</definedName>
    <definedName name="carp" localSheetId="3" hidden="1">{#N/A,#N/A,TRUE,"Front";#N/A,#N/A,TRUE,"Simple Letter";#N/A,#N/A,TRUE,"Inside";#N/A,#N/A,TRUE,"Contents";#N/A,#N/A,TRUE,"Basis";#N/A,#N/A,TRUE,"Inclusions";#N/A,#N/A,TRUE,"Exclusions";#N/A,#N/A,TRUE,"Areas";#N/A,#N/A,TRUE,"Summary";#N/A,#N/A,TRUE,"Detail"}</definedName>
    <definedName name="carp" hidden="1">{#N/A,#N/A,TRUE,"Front";#N/A,#N/A,TRUE,"Simple Letter";#N/A,#N/A,TRUE,"Inside";#N/A,#N/A,TRUE,"Contents";#N/A,#N/A,TRUE,"Basis";#N/A,#N/A,TRUE,"Inclusions";#N/A,#N/A,TRUE,"Exclusions";#N/A,#N/A,TRUE,"Areas";#N/A,#N/A,TRUE,"Summary";#N/A,#N/A,TRUE,"Detail"}</definedName>
    <definedName name="carpg" localSheetId="3" hidden="1">{#N/A,#N/A,TRUE,"Front";#N/A,#N/A,TRUE,"Simple Letter";#N/A,#N/A,TRUE,"Inside";#N/A,#N/A,TRUE,"Contents";#N/A,#N/A,TRUE,"Basis";#N/A,#N/A,TRUE,"Inclusions";#N/A,#N/A,TRUE,"Exclusions";#N/A,#N/A,TRUE,"Areas";#N/A,#N/A,TRUE,"Summary";#N/A,#N/A,TRUE,"Detail"}</definedName>
    <definedName name="carpg" hidden="1">{#N/A,#N/A,TRUE,"Front";#N/A,#N/A,TRUE,"Simple Letter";#N/A,#N/A,TRUE,"Inside";#N/A,#N/A,TRUE,"Contents";#N/A,#N/A,TRUE,"Basis";#N/A,#N/A,TRUE,"Inclusions";#N/A,#N/A,TRUE,"Exclusions";#N/A,#N/A,TRUE,"Areas";#N/A,#N/A,TRUE,"Summary";#N/A,#N/A,TRUE,"Detail"}</definedName>
    <definedName name="carpnm" localSheetId="3" hidden="1">{#N/A,#N/A,TRUE,"Front";#N/A,#N/A,TRUE,"Simple Letter";#N/A,#N/A,TRUE,"Inside";#N/A,#N/A,TRUE,"Contents";#N/A,#N/A,TRUE,"Basis";#N/A,#N/A,TRUE,"Inclusions";#N/A,#N/A,TRUE,"Exclusions";#N/A,#N/A,TRUE,"Areas";#N/A,#N/A,TRUE,"Summary";#N/A,#N/A,TRUE,"Detail"}</definedName>
    <definedName name="carpnm" hidden="1">{#N/A,#N/A,TRUE,"Front";#N/A,#N/A,TRUE,"Simple Letter";#N/A,#N/A,TRUE,"Inside";#N/A,#N/A,TRUE,"Contents";#N/A,#N/A,TRUE,"Basis";#N/A,#N/A,TRUE,"Inclusions";#N/A,#N/A,TRUE,"Exclusions";#N/A,#N/A,TRUE,"Areas";#N/A,#N/A,TRUE,"Summary";#N/A,#N/A,TRUE,"Detail"}</definedName>
    <definedName name="cascrente">'[91]#REF'!$N$5</definedName>
    <definedName name="CASCSAC" localSheetId="3" hidden="1">{#N/A,#N/A,FALSE,"TOWNSHIP"}</definedName>
    <definedName name="CASCSAC" hidden="1">{#N/A,#N/A,FALSE,"TOWNSHIP"}</definedName>
    <definedName name="Cash" localSheetId="3">[71]Input!$K$83:$AE$83</definedName>
    <definedName name="Cash">[71]Input!$K$83:$AE$83</definedName>
    <definedName name="CASH_FLOW">[2]Sheet1!$E$414</definedName>
    <definedName name="CashChg">[71]Input!$K$97:$AE$97</definedName>
    <definedName name="CashCr">[71]Debt!$K$144:$AE$144</definedName>
    <definedName name="Cashflow">[2]Sheet1!#REF!</definedName>
    <definedName name="CashPr">[71]Formats!$K$36:$AE$36</definedName>
    <definedName name="CASHTAX">[2]Sheet1!$AF$574</definedName>
    <definedName name="Cat_Dumper">[44]CITICORP!#REF!</definedName>
    <definedName name="CAT_Dumper2">[44]KOTAK!#REF!</definedName>
    <definedName name="Cat_Dumpers">'[44]Lakshmi GF'!#REF!</definedName>
    <definedName name="Cat_Dumpers_1">'[44]Lakshmi GF'!#REF!</definedName>
    <definedName name="catalyst" localSheetId="3" hidden="1">#REF!</definedName>
    <definedName name="catalyst" hidden="1">#REF!</definedName>
    <definedName name="CATJYOU">#N/A</definedName>
    <definedName name="CATREC">#N/A</definedName>
    <definedName name="CATSYU">#N/A</definedName>
    <definedName name="CB_EXCH">[70]Note!$C$81</definedName>
    <definedName name="CB_INPUT_1">[70]Dbase!$AZ$4:$AZ$7</definedName>
    <definedName name="CB_INPUT_2">[70]Note!$C$84:$C$86</definedName>
    <definedName name="CB_LINK_1">[70]Dbase!$BB$3</definedName>
    <definedName name="CB_LINK_2">[70]Note!$C$79</definedName>
    <definedName name="cb_sChart155F5559_opts" hidden="1">"1, 1, 1, False, 2, False, False, , 0, False, False, 1, 1"</definedName>
    <definedName name="cb_sChart155F5734_opts" hidden="1">"1, 1, 1, False, 2, False, False, , 0, False, False, 2, 1"</definedName>
    <definedName name="cb_sChart155F57B3_opts" hidden="1">"1, 1, 1, False, 2, False, False, , 0, False, False, 1, 1"</definedName>
    <definedName name="cb_sChart16EBA7BA_opts" hidden="1">"1, 1, 1, False, 2, True, False, , 0, False, True, 1, 2"</definedName>
    <definedName name="cb_sChart1AC0211C_opts" hidden="1">"1, 1, 1, False, 2, False, False, , 0, False, False, 2, 2"</definedName>
    <definedName name="cb_sChart1AC021B3_opts" hidden="1">"1, 1, 1, False, 2, False, False, , 0, False, False, 2, 2"</definedName>
    <definedName name="cb_sChart1AC02226_opts" hidden="1">"1, 1, 1, False, 2, False, False, , 0, False, False, 2, 2"</definedName>
    <definedName name="cb_sChart1AC02446_opts" hidden="1">"1, 1, 1, False, 2, True, False, , 0, False, True, 2, 2"</definedName>
    <definedName name="cb_sChart1AC02765_opts" hidden="1">"1, 1, 1, False, 2, True, False, , 0, False, True, 2, 2"</definedName>
    <definedName name="cb_sChart1AC027D9_opts" hidden="1">"1, 1, 1, False, 2, True, False, , 0, False, True, 2, 2"</definedName>
    <definedName name="cb_sChart41E9A35_opts" hidden="1">"1, 9, 1, False, 2, False, False, , 0, False, True, 1, 1"</definedName>
    <definedName name="CBORDER">[2]Sheet1!$A$1:$B$1</definedName>
    <definedName name="CBWorkbookPriority" hidden="1">-1103212323</definedName>
    <definedName name="CC" localSheetId="3" hidden="1">{"'I-1 and I-2'!$A$1:$G$190"}</definedName>
    <definedName name="CC" hidden="1">{"'I-1 and I-2'!$A$1:$G$190"}</definedName>
    <definedName name="ccc" localSheetId="3" hidden="1">{#N/A,#N/A,FALSE,"SUMMARY";#N/A,#N/A,FALSE,"TECHNOLOGY";#N/A,#N/A,FALSE,"YEAR2000";#N/A,#N/A,FALSE,"GENERAL SERVICES";#N/A,#N/A,FALSE,"PROD MANAGE";#N/A,#N/A,FALSE,"BOG";#N/A,#N/A,FALSE,"PROT CONT";#N/A,#N/A,FALSE,"INVEST COMP"}</definedName>
    <definedName name="ccc" hidden="1">{#N/A,#N/A,FALSE,"SUMMARY";#N/A,#N/A,FALSE,"TECHNOLOGY";#N/A,#N/A,FALSE,"YEAR2000";#N/A,#N/A,FALSE,"GENERAL SERVICES";#N/A,#N/A,FALSE,"PROD MANAGE";#N/A,#N/A,FALSE,"BOG";#N/A,#N/A,FALSE,"PROT CONT";#N/A,#N/A,FALSE,"INVEST COMP"}</definedName>
    <definedName name="cccc" localSheetId="3" hidden="1">{#N/A,#N/A,FALSE,"Layout Cash Flow"}</definedName>
    <definedName name="cccc" hidden="1">{#N/A,#N/A,FALSE,"Layout Cash Flow"}</definedName>
    <definedName name="ccccc" localSheetId="3" hidden="1">{#N/A,#N/A,FALSE,"Layout Cash Flow"}</definedName>
    <definedName name="ccccc" hidden="1">{#N/A,#N/A,FALSE,"Layout Cash Flow"}</definedName>
    <definedName name="ccccccc" localSheetId="3" hidden="1">{#N/A,#N/A,FALSE,"Index";#N/A,#N/A,FALSE,"IncStmt";#N/A,#N/A,FALSE,"Ratios";#N/A,#N/A,FALSE,"CashFlows";#N/A,#N/A,FALSE,"Ins1";#N/A,#N/A,FALSE,"Ins2";#N/A,#N/A,FALSE,"SelfFund";#N/A,#N/A,FALSE,"SGA";#N/A,#N/A,FALSE,"Recon";#N/A,#N/A,FALSE,"Earnings";#N/A,#N/A,FALSE,"Earnings (2)";#N/A,#N/A,FALSE,"Stock";#N/A,#N/A,FALSE,"Stock (2)";#N/A,#N/A,FALSE,"PeerRatios";#N/A,#N/A,FALSE,"PeerRanks"}</definedName>
    <definedName name="ccccccc" hidden="1">{#N/A,#N/A,FALSE,"Index";#N/A,#N/A,FALSE,"IncStmt";#N/A,#N/A,FALSE,"Ratios";#N/A,#N/A,FALSE,"CashFlows";#N/A,#N/A,FALSE,"Ins1";#N/A,#N/A,FALSE,"Ins2";#N/A,#N/A,FALSE,"SelfFund";#N/A,#N/A,FALSE,"SGA";#N/A,#N/A,FALSE,"Recon";#N/A,#N/A,FALSE,"Earnings";#N/A,#N/A,FALSE,"Earnings (2)";#N/A,#N/A,FALSE,"Stock";#N/A,#N/A,FALSE,"Stock (2)";#N/A,#N/A,FALSE,"PeerRatios";#N/A,#N/A,FALSE,"PeerRanks"}</definedName>
    <definedName name="ccx" localSheetId="3" hidden="1">{#N/A,#N/A,FALSE,"단축1";#N/A,#N/A,FALSE,"단축2";#N/A,#N/A,FALSE,"단축3";#N/A,#N/A,FALSE,"장축";#N/A,#N/A,FALSE,"4WD"}</definedName>
    <definedName name="ccx" hidden="1">{#N/A,#N/A,FALSE,"단축1";#N/A,#N/A,FALSE,"단축2";#N/A,#N/A,FALSE,"단축3";#N/A,#N/A,FALSE,"장축";#N/A,#N/A,FALSE,"4WD"}</definedName>
    <definedName name="CDE" localSheetId="3" hidden="1">{#N/A,#N/A,TRUE,"일정"}</definedName>
    <definedName name="CDE" hidden="1">{#N/A,#N/A,TRUE,"일정"}</definedName>
    <definedName name="cdhbkjbkjnkjnlmmn" localSheetId="3" hidden="1">{#N/A,#N/A,TRUE,"일정"}</definedName>
    <definedName name="cdhbkjbkjnkjnlmmn" hidden="1">{#N/A,#N/A,TRUE,"일정"}</definedName>
    <definedName name="cem">#REF!</definedName>
    <definedName name="Cement">#REF!</definedName>
    <definedName name="CF" localSheetId="3" hidden="1">[92]AX4!#REF!</definedName>
    <definedName name="CF" hidden="1">[92]AX4!#REF!</definedName>
    <definedName name="cf_musd">[88]cf!#REF!</definedName>
    <definedName name="CFDiff">[71]Input!$K$565:$AE$565</definedName>
    <definedName name="CFPS_Curr_Yr" localSheetId="3">#REF!</definedName>
    <definedName name="CFPS_Curr_Yr">#REF!</definedName>
    <definedName name="CFPS_Lst_Yr" localSheetId="3">#REF!</definedName>
    <definedName name="CFPS_Lst_Yr">#REF!</definedName>
    <definedName name="CFPS_Next_Yr" localSheetId="3">#REF!</definedName>
    <definedName name="CFPS_Next_Yr">#REF!</definedName>
    <definedName name="CGF" localSheetId="3" hidden="1">{#N/A,#N/A,FALSE,"TOWNSHIP"}</definedName>
    <definedName name="CGF" hidden="1">{#N/A,#N/A,FALSE,"TOWNSHIP"}</definedName>
    <definedName name="CGFGFGF" localSheetId="3" hidden="1">{#N/A,#N/A,FALSE,"FREE"}</definedName>
    <definedName name="CGFGFGF" hidden="1">{#N/A,#N/A,FALSE,"FREE"}</definedName>
    <definedName name="cgfjhj" hidden="1">#REF!</definedName>
    <definedName name="cghfy" localSheetId="3"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cghfy"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cgvg" localSheetId="3" hidden="1">{#N/A,#N/A,FALSE,"FREE"}</definedName>
    <definedName name="cgvg" hidden="1">{#N/A,#N/A,FALSE,"FREE"}</definedName>
    <definedName name="ChangeRange" hidden="1">[93]!ChangeRange</definedName>
    <definedName name="Charges" localSheetId="3"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Charges"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Charges_of_road_roller">[47]SOR!#REF!</definedName>
    <definedName name="check" localSheetId="3">City&amp;" "&amp;State</definedName>
    <definedName name="check">City&amp;" "&amp;State</definedName>
    <definedName name="CheckForm">'[73]405'!$G$8:$G$25</definedName>
    <definedName name="CheckGainLoss">'[73]427'!$N$7:$N$39</definedName>
    <definedName name="CHECKING" localSheetId="3" hidden="1">{#N/A,#N/A,TRUE,"Summary";#N/A,#N/A,TRUE,"IS";#N/A,#N/A,TRUE,"Adj";#N/A,#N/A,TRUE,"BS";#N/A,#N/A,TRUE,"CF";#N/A,#N/A,TRUE,"Debt";#N/A,#N/A,TRUE,"IRR"}</definedName>
    <definedName name="CHECKING" hidden="1">{#N/A,#N/A,TRUE,"Summary";#N/A,#N/A,TRUE,"IS";#N/A,#N/A,TRUE,"Adj";#N/A,#N/A,TRUE,"BS";#N/A,#N/A,TRUE,"CF";#N/A,#N/A,TRUE,"Debt";#N/A,#N/A,TRUE,"IRR"}</definedName>
    <definedName name="chetan" localSheetId="3" hidden="1">{#N/A,#N/A,FALSE,"Cash Flows";#N/A,#N/A,FALSE,"Fixed Assets";#N/A,#N/A,FALSE,"Balance Sheet";#N/A,#N/A,FALSE,"P &amp; L"}</definedName>
    <definedName name="chetan" hidden="1">{#N/A,#N/A,FALSE,"Cash Flows";#N/A,#N/A,FALSE,"Fixed Assets";#N/A,#N/A,FALSE,"Balance Sheet";#N/A,#N/A,FALSE,"P &amp; L"}</definedName>
    <definedName name="chgcvhgvvg" hidden="1">#REF!</definedName>
    <definedName name="CHHANELS" localSheetId="3"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CHHANELS"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CIQWBGuid" localSheetId="3" hidden="1">"East Balt Status Report.xlsx"</definedName>
    <definedName name="CIQWBGuid" hidden="1">"6928d6eb-4271-43cd-bc9f-c8bd6216776e"</definedName>
    <definedName name="civil">#REF!</definedName>
    <definedName name="CL" localSheetId="3">[71]Input!$K$93:$AE$93</definedName>
    <definedName name="CL">[71]Input!$K$93:$AE$93</definedName>
    <definedName name="Cl_Stock">#REF!</definedName>
    <definedName name="ClEqSh">[71]Capital!$K$17:$AE$17</definedName>
    <definedName name="Client_Asset_Code" hidden="1">'[94]3A FA Record'!$M:$M</definedName>
    <definedName name="CLOSING_BLOCK" localSheetId="3">#REF!</definedName>
    <definedName name="CLOSING_BLOCK">#REF!</definedName>
    <definedName name="cma" localSheetId="3" hidden="1">'[95]Power &amp; Fuel (S)'!#REF!</definedName>
    <definedName name="cma" hidden="1">'[95]Power &amp; Fuel (S)'!#REF!</definedName>
    <definedName name="CMH" localSheetId="3" hidden="1">{#N/A,#N/A,FALSE,"Feuil";#N/A,#N/A,FALSE,"Feuil (2)";#N/A,#N/A,FALSE,"Feuil (3)";#N/A,#N/A,FALSE,"Feuil (4)";#N/A,#N/A,FALSE,"Feuil (5)";#N/A,#N/A,FALSE,"Feuil (6)";#N/A,#N/A,FALSE,"Feuil (7)";#N/A,#N/A,FALSE,"Feuil (8)";#N/A,#N/A,FALSE,"Feuil (9)";#N/A,#N/A,FALSE,"Feuil (10)";#N/A,#N/A,FALSE,"Feuil (11)";#N/A,#N/A,FALSE,"Feuil (12)";#N/A,#N/A,FALSE,"Feuil (13)";#N/A,#N/A,FALSE,"Feuil (14)";#N/A,#N/A,FALSE,"Feuil (15)";#N/A,#N/A,FALSE,"Feuil (16)"}</definedName>
    <definedName name="CMH" hidden="1">{#N/A,#N/A,FALSE,"Feuil";#N/A,#N/A,FALSE,"Feuil (2)";#N/A,#N/A,FALSE,"Feuil (3)";#N/A,#N/A,FALSE,"Feuil (4)";#N/A,#N/A,FALSE,"Feuil (5)";#N/A,#N/A,FALSE,"Feuil (6)";#N/A,#N/A,FALSE,"Feuil (7)";#N/A,#N/A,FALSE,"Feuil (8)";#N/A,#N/A,FALSE,"Feuil (9)";#N/A,#N/A,FALSE,"Feuil (10)";#N/A,#N/A,FALSE,"Feuil (11)";#N/A,#N/A,FALSE,"Feuil (12)";#N/A,#N/A,FALSE,"Feuil (13)";#N/A,#N/A,FALSE,"Feuil (14)";#N/A,#N/A,FALSE,"Feuil (15)";#N/A,#N/A,FALSE,"Feuil (16)"}</definedName>
    <definedName name="cmort3">'[96]Rates Basic'!$D$21</definedName>
    <definedName name="CMP">[71]Profile!$H$14</definedName>
    <definedName name="cmth" localSheetId="3" hidden="1">{#N/A,#N/A,FALSE,"ACQ_GRAPHS";#N/A,#N/A,FALSE,"T_1 GRAPHS";#N/A,#N/A,FALSE,"T_2 GRAPHS";#N/A,#N/A,FALSE,"COMB_GRAPHS"}</definedName>
    <definedName name="cmth" hidden="1">{#N/A,#N/A,FALSE,"ACQ_GRAPHS";#N/A,#N/A,FALSE,"T_1 GRAPHS";#N/A,#N/A,FALSE,"T_2 GRAPHS";#N/A,#N/A,FALSE,"COMB_GRAPHS"}</definedName>
    <definedName name="cmth_1" localSheetId="3" hidden="1">{#N/A,#N/A,FALSE,"ACQ_GRAPHS";#N/A,#N/A,FALSE,"T_1 GRAPHS";#N/A,#N/A,FALSE,"T_2 GRAPHS";#N/A,#N/A,FALSE,"COMB_GRAPHS"}</definedName>
    <definedName name="cmth_1" hidden="1">{#N/A,#N/A,FALSE,"ACQ_GRAPHS";#N/A,#N/A,FALSE,"T_1 GRAPHS";#N/A,#N/A,FALSE,"T_2 GRAPHS";#N/A,#N/A,FALSE,"COMB_GRAPHS"}</definedName>
    <definedName name="Coarsesand">#REF!</definedName>
    <definedName name="COC" localSheetId="3" hidden="1">#REF!</definedName>
    <definedName name="COC" hidden="1">#REF!</definedName>
    <definedName name="COD_SEL">'[70]Page 2'!$BL$12</definedName>
    <definedName name="COD_TOT">'[70]Page 2'!$BL$59</definedName>
    <definedName name="Code" localSheetId="3" hidden="1">#REF!</definedName>
    <definedName name="Code" hidden="1">#REF!</definedName>
    <definedName name="Code_02_101">'[97]Code 02'!$L$14</definedName>
    <definedName name="Code_02_103">'[97]Code 02'!$L$24</definedName>
    <definedName name="Code_02_211">'[97]Code 02'!$L$44</definedName>
    <definedName name="Code_02_231">'[97]Code 02'!$L$52</definedName>
    <definedName name="Code_02_241">'[97]Code 02'!$L$59</definedName>
    <definedName name="Code_02_251">'[97]Code 02'!$L$75</definedName>
    <definedName name="Code_03_131">'[97]Code 03'!$L$25</definedName>
    <definedName name="Code_03_201">'[97]Code 03'!$L$63</definedName>
    <definedName name="Code_03_231">'[97]Code 03'!$L$83</definedName>
    <definedName name="Code_03_401">'[97]Code 03'!$L$96</definedName>
    <definedName name="Code_03_411">'[97]Code 03'!$L$105</definedName>
    <definedName name="Code_03_503">'[97]Code 03'!$L$113</definedName>
    <definedName name="Code_03_601">'[97]Code 03'!$L$128</definedName>
    <definedName name="Code_03_711">'[97]Code 03'!$L$152</definedName>
    <definedName name="Code_03_721">'[97]Code 03'!$L$167</definedName>
    <definedName name="Code_03_731">'[97]Code 03'!$L$181</definedName>
    <definedName name="Code_04_101">'[97]Code 04'!$L$13</definedName>
    <definedName name="Code_04_102">'[97]Code 04'!$L$21</definedName>
    <definedName name="Code_04_151">'[97]Code 04'!$L$27</definedName>
    <definedName name="Code_04_205">'[97]Code 04'!$L$35</definedName>
    <definedName name="Code_04_307">'[97]Code 04'!$L$43</definedName>
    <definedName name="Code_04_309">'[97]Code 04'!$L$51</definedName>
    <definedName name="Code_04_341">'[97]Code 04'!$L$60</definedName>
    <definedName name="Code_04_401">'[97]Code 04'!$L$78</definedName>
    <definedName name="Code_04_451">'[97]Code 04'!$L$96</definedName>
    <definedName name="Code_04_501">'[97]Code 04'!$L$104</definedName>
    <definedName name="Code_04_601">'[97]Code 04'!$L$113</definedName>
    <definedName name="Code_04_740">'[97]Code 04'!$L$120</definedName>
    <definedName name="Code_04_743">'[97]Code 04'!$L$129</definedName>
    <definedName name="Code_04_751">'[97]Code 04'!$L$136</definedName>
    <definedName name="Code_05_120">'[97]Code 05'!$L$12</definedName>
    <definedName name="Code_05_130">'[97]Code 05'!$L$18</definedName>
    <definedName name="Code_05_140">'[97]Code 05'!$L$24</definedName>
    <definedName name="Code_05_160">'[97]Code 05'!$L$37</definedName>
    <definedName name="Code_05_201">'[97]Code 05'!$L$98</definedName>
    <definedName name="Code_05_270">'[97]Code 05'!$L$103</definedName>
    <definedName name="Code_05_301">'[97]Code 05'!$L$257</definedName>
    <definedName name="Code_05_400">'[97]Code 05'!$L$293</definedName>
    <definedName name="Code_05_611">'[97]Code 05'!$L$299</definedName>
    <definedName name="Code_05_620">'[97]Code 05'!$L$307</definedName>
    <definedName name="Code_06_100">'[97]Code 06'!$L$18</definedName>
    <definedName name="Code_06_200">'[97]Code 06'!$L$66</definedName>
    <definedName name="Code_06_211">'[97]Code 06'!$L$124</definedName>
    <definedName name="Code_06_301">'[97]Code 06'!$L$156</definedName>
    <definedName name="Code_06_410">'[97]Code 06'!$L$163</definedName>
    <definedName name="Code_06_500">'[97]Code 06'!$L$176</definedName>
    <definedName name="Code_06_651">'[97]Code 06'!$L$186</definedName>
    <definedName name="Code_06_800">'[97]Code 06'!$L$192</definedName>
    <definedName name="Code_07_400">'[97]Code 07'!$L$26</definedName>
    <definedName name="Code_07_402">'[97]Code 07'!$L$32</definedName>
    <definedName name="Code_09_101">'[97]Code 09'!$L$15</definedName>
    <definedName name="Code_09_201">'[97]Code 09'!$L$24</definedName>
    <definedName name="Code_09_205">'[97]Code 09'!$L$31</definedName>
    <definedName name="Code_09_311">'[97]Code 09'!$L$38</definedName>
    <definedName name="Code_09_331">'[97]Code 09'!$L$46</definedName>
    <definedName name="Code_09_401">'[97]Code 09'!$L$53</definedName>
    <definedName name="Code_09_601">'[97]Code 09'!$L$59</definedName>
    <definedName name="Code_09_701">'[97]Code 09'!$L$65</definedName>
    <definedName name="Codelist">OFFSET([98]Codes!$A$2,0,0,COUNTA([98]Codes!$A:$A),2)</definedName>
    <definedName name="COG" localSheetId="3" hidden="1">#REF!</definedName>
    <definedName name="COG" hidden="1">#REF!</definedName>
    <definedName name="COGS">[2]Sheet1!$AV$546</definedName>
    <definedName name="COL_7S">[70]Dbase!$AI$5</definedName>
    <definedName name="COL_7T">[70]Dbase!$AI$6</definedName>
    <definedName name="Colend" localSheetId="3">#REF!</definedName>
    <definedName name="Colend">#REF!</definedName>
    <definedName name="collection">#REF!</definedName>
    <definedName name="COLLSTATUS">#REF!</definedName>
    <definedName name="collstatuspage1">#REF!</definedName>
    <definedName name="collstatuspage2">#REF!</definedName>
    <definedName name="com" localSheetId="3" hidden="1">{#N/A,#N/A,FALSE,"SUMMARY";#N/A,#N/A,FALSE,"TECHNOLOGY";#N/A,#N/A,FALSE,"YEAR2000";#N/A,#N/A,FALSE,"GENERAL SERVICES";#N/A,#N/A,FALSE,"PROD MANAGE";#N/A,#N/A,FALSE,"BOG";#N/A,#N/A,FALSE,"PROT CONT";#N/A,#N/A,FALSE,"INVEST COMP"}</definedName>
    <definedName name="com" hidden="1">{#N/A,#N/A,FALSE,"SUMMARY";#N/A,#N/A,FALSE,"TECHNOLOGY";#N/A,#N/A,FALSE,"YEAR2000";#N/A,#N/A,FALSE,"GENERAL SERVICES";#N/A,#N/A,FALSE,"PROD MANAGE";#N/A,#N/A,FALSE,"BOG";#N/A,#N/A,FALSE,"PROT CONT";#N/A,#N/A,FALSE,"INVEST COMP"}</definedName>
    <definedName name="ComBarTitle" hidden="1">"Risk Analysis [loa-category-risk_analysis_v3.7_de.xls]"</definedName>
    <definedName name="COMMERCIAL" localSheetId="3" hidden="1">{#N/A,#N/A,FALSE,"SUMMARY";#N/A,#N/A,FALSE,"TECHNOLOGY";#N/A,#N/A,FALSE,"YEAR2000";#N/A,#N/A,FALSE,"GENERAL SERVICES";#N/A,#N/A,FALSE,"PROD MANAGE";#N/A,#N/A,FALSE,"BOG";#N/A,#N/A,FALSE,"PROT CONT";#N/A,#N/A,FALSE,"INVEST COMP"}</definedName>
    <definedName name="COMMERCIAL" hidden="1">{#N/A,#N/A,FALSE,"SUMMARY";#N/A,#N/A,FALSE,"TECHNOLOGY";#N/A,#N/A,FALSE,"YEAR2000";#N/A,#N/A,FALSE,"GENERAL SERVICES";#N/A,#N/A,FALSE,"PROD MANAGE";#N/A,#N/A,FALSE,"BOG";#N/A,#N/A,FALSE,"PROT CONT";#N/A,#N/A,FALSE,"INVEST COMP"}</definedName>
    <definedName name="comp">#REF!</definedName>
    <definedName name="COMPANY" localSheetId="3">[2]Sheet1!$A$1</definedName>
    <definedName name="COMPANY">[2]Sheet1!$A$1</definedName>
    <definedName name="COMPSTRESS">#REF!</definedName>
    <definedName name="CoName" hidden="1">[71]Profile!$D$4</definedName>
    <definedName name="CONCIL" localSheetId="3">City&amp;" "&amp;State</definedName>
    <definedName name="CONCIL">City&amp;" "&amp;State</definedName>
    <definedName name="Concrete_Chassis">'[44]Lakshmi GF'!#REF!</definedName>
    <definedName name="Concrete_Mix_Chasis">[48]HDFC!#REF!</definedName>
    <definedName name="Concrete_Mix_Chasis_I">[48]HDFC!#REF!</definedName>
    <definedName name="conf_balamended" localSheetId="3" hidden="1">{#N/A,#N/A,FALSE,"PMTABB";#N/A,#N/A,FALSE,"PMTABB"}</definedName>
    <definedName name="conf_balamended" hidden="1">{#N/A,#N/A,FALSE,"PMTABB";#N/A,#N/A,FALSE,"PMTABB"}</definedName>
    <definedName name="config">[99]Sheet3!$A:$B</definedName>
    <definedName name="Cons">[1]ANALYSIS!#REF!</definedName>
    <definedName name="Consol">[71]Sheet1!$B$2:$BB$21</definedName>
    <definedName name="consolidate" localSheetId="3" hidden="1">{"'Category'!$C$164:$W$171","'Category'!$C$164:$W$171"}</definedName>
    <definedName name="consolidate" hidden="1">{"'Category'!$C$164:$W$171","'Category'!$C$164:$W$171"}</definedName>
    <definedName name="CONSOLIDATE_CR">#N/A</definedName>
    <definedName name="CONSOLIDATE_LAC" localSheetId="3">#REF!</definedName>
    <definedName name="CONSOLIDATE_LAC">#REF!</definedName>
    <definedName name="CONSOLIDATE_RS" localSheetId="3">#REF!</definedName>
    <definedName name="CONSOLIDATE_RS">#REF!</definedName>
    <definedName name="consolidation">[91]Sheet1!#REF!</definedName>
    <definedName name="CONSTANT" localSheetId="3">[2]Sheet1!#REF!</definedName>
    <definedName name="CONSTANT">[2]Sheet1!#REF!</definedName>
    <definedName name="ContentsHelp" hidden="1">[93]!ContentsHelp</definedName>
    <definedName name="ContrbUnit">[71]Formats!$K$134:$AE$134</definedName>
    <definedName name="ContrbVal">[71]Formats!$K$133:$AE$133</definedName>
    <definedName name="conversion_factor">#REF!</definedName>
    <definedName name="Copy" localSheetId="3" hidden="1">{"'W.W. Summary'!$A$1:$K$37"}</definedName>
    <definedName name="Copy" hidden="1">{"'W.W. Summary'!$A$1:$K$37"}</definedName>
    <definedName name="cord">#REF!</definedName>
    <definedName name="Cost_for_10_Hp_Hr.">[47]SOR!#REF!</definedName>
    <definedName name="Cost_of_water_including_filling_the_tanker">[47]SOR!#REF!</definedName>
    <definedName name="Country">#REF!</definedName>
    <definedName name="cover" localSheetId="3" hidden="1">{#N/A,#N/A,FALSE,"Staffnos &amp; cost"}</definedName>
    <definedName name="cover" hidden="1">{#N/A,#N/A,FALSE,"Staffnos &amp; cost"}</definedName>
    <definedName name="cover_1" localSheetId="3" hidden="1">{#N/A,#N/A,FALSE,"Staffnos &amp; cost"}</definedName>
    <definedName name="cover_1" hidden="1">{#N/A,#N/A,FALSE,"Staffnos &amp; cost"}</definedName>
    <definedName name="Cover_blocks">[47]SOR!#REF!</definedName>
    <definedName name="CP">[71]Debt!$K$145:$AE$145</definedName>
    <definedName name="crador" localSheetId="3" hidden="1">{"'kpi2-1'!$E$4"}</definedName>
    <definedName name="crador" hidden="1">{"'kpi2-1'!$E$4"}</definedName>
    <definedName name="crawler_drill">[48]HDFC!#REF!</definedName>
    <definedName name="CreateTable" hidden="1">[93]!CreateTable</definedName>
    <definedName name="_xlnm.Criteria" localSheetId="3">[100]SILICATE!#REF!</definedName>
    <definedName name="_xlnm.Criteria">[100]SILICATE!#REF!</definedName>
    <definedName name="CRMB60">#REF!</definedName>
    <definedName name="Crsher_B6100">#REF!</definedName>
    <definedName name="CS_02">'[70]Page 2'!$BL$14</definedName>
    <definedName name="CS_03">'[70]Page 2'!$BL$15</definedName>
    <definedName name="CS_04">'[70]Page 2'!$BL$16</definedName>
    <definedName name="CS_05">'[70]Page 2'!$BL$17</definedName>
    <definedName name="CS_06">'[70]Page 2'!$BL$18</definedName>
    <definedName name="CS_07">'[70]Page 2'!$BL$19</definedName>
    <definedName name="CS_08">'[70]Page 2'!$BL$20</definedName>
    <definedName name="CS_09">'[70]Page 2'!$BL$21</definedName>
    <definedName name="CS_10">'[70]Page 2'!$BL$22</definedName>
    <definedName name="CS_11">'[70]Page 2'!$BL$23</definedName>
    <definedName name="CS_12">'[70]Page 2'!$BL$24</definedName>
    <definedName name="CS_13">'[70]Page 2'!$BL$25</definedName>
    <definedName name="CS_14">'[70]Page 2'!$BL$26</definedName>
    <definedName name="CS_15">'[70]Page 2'!$BL$27</definedName>
    <definedName name="CS_16">'[70]Page 2'!$BL$28</definedName>
    <definedName name="CS_17">'[70]Page 2'!$BL$29</definedName>
    <definedName name="CS_18">'[70]Page 2'!$BL$30</definedName>
    <definedName name="CS_19">'[70]Page 2'!$BL$31</definedName>
    <definedName name="CS_20">'[70]Page 2'!$BL$32</definedName>
    <definedName name="CS_21">'[70]Page 2'!$BL$33</definedName>
    <definedName name="CS_22">'[70]Page 2'!$BL$34</definedName>
    <definedName name="CS_23">'[70]Page 2'!$BL$35</definedName>
    <definedName name="CS_24">'[70]Page 2'!$BL$36</definedName>
    <definedName name="CS_25">'[70]Page 2'!$BL$37</definedName>
    <definedName name="CS_26">'[70]Page 2'!$BL$38</definedName>
    <definedName name="CS_27">'[70]Page 2'!$BL$39</definedName>
    <definedName name="CS_28">'[70]Page 2'!$BL$40</definedName>
    <definedName name="CS_29">'[70]Page 2'!$BL$41</definedName>
    <definedName name="CS_30">'[70]Page 2'!$BL$42</definedName>
    <definedName name="CS_31">'[70]Page 2'!$BL$43</definedName>
    <definedName name="CS_32">'[70]Page 2'!$BL$44</definedName>
    <definedName name="CS_33">'[70]Page 2'!$BL$45</definedName>
    <definedName name="CS_34">'[70]Page 2'!$BL$46</definedName>
    <definedName name="CS_35">'[70]Page 2'!$BL$47</definedName>
    <definedName name="CS_36">'[70]Page 2'!$BL$48</definedName>
    <definedName name="CS_37">'[70]Page 2'!$BL$49</definedName>
    <definedName name="CS_38">'[70]Page 2'!$BL$50</definedName>
    <definedName name="CS_39">'[70]Page 2'!$BL$51</definedName>
    <definedName name="CS_40">'[70]Page 2'!$BL$52</definedName>
    <definedName name="CS_41">'[70]Page 2'!$BL$53</definedName>
    <definedName name="CS_42">'[70]Page 2'!$BL$54</definedName>
    <definedName name="CS_43">'[70]Page 2'!$BL$55</definedName>
    <definedName name="CS_44">'[70]Page 2'!$BL$56</definedName>
    <definedName name="CS_45">'[70]Page 2'!$BL$57</definedName>
    <definedName name="csczd" hidden="1">0</definedName>
    <definedName name="ctc" localSheetId="3" hidden="1">{"'Bsheet BIS'!$A$1:$F$43"}</definedName>
    <definedName name="ctc" hidden="1">{"'Bsheet BIS'!$A$1:$F$43"}</definedName>
    <definedName name="cummeas_may1006">#REF!</definedName>
    <definedName name="cummeas_up_to_mar">#REF!</definedName>
    <definedName name="CURR">#REF!</definedName>
    <definedName name="Currency">#REF!</definedName>
    <definedName name="CurrentYear">[73]Control!$B$2</definedName>
    <definedName name="CURVA">[70]Tables!$C$32</definedName>
    <definedName name="CustRctinput">[98]Input!$F$208,[98]Input!$F$215:$G$224,[98]Input!$J$215:$J$223,[98]Input!$K$215:$K$224,[98]Input!$J$208,[98]Input!$K$211</definedName>
    <definedName name="cv" localSheetId="3" hidden="1">{#N/A,#N/A,FALSE,"EW"}</definedName>
    <definedName name="cv" hidden="1">{#N/A,#N/A,FALSE,"EW"}</definedName>
    <definedName name="cvalue">#REF!</definedName>
    <definedName name="cvcvcvcv" localSheetId="3" hidden="1">{#N/A,#N/A,FALSE,"Hip.Bas";#N/A,#N/A,FALSE,"ventas";#N/A,#N/A,FALSE,"ingre-Año";#N/A,#N/A,FALSE,"ventas-Año";#N/A,#N/A,FALSE,"Costepro";#N/A,#N/A,FALSE,"inversion";#N/A,#N/A,FALSE,"personal";#N/A,#N/A,FALSE,"Gastos-V";#N/A,#N/A,FALSE,"Circulante";#N/A,#N/A,FALSE,"CONSOLI";#N/A,#N/A,FALSE,"Es-Fin";#N/A,#N/A,FALSE,"Margen-P"}</definedName>
    <definedName name="cvcvcvcv" hidden="1">{#N/A,#N/A,FALSE,"Hip.Bas";#N/A,#N/A,FALSE,"ventas";#N/A,#N/A,FALSE,"ingre-Año";#N/A,#N/A,FALSE,"ventas-Año";#N/A,#N/A,FALSE,"Costepro";#N/A,#N/A,FALSE,"inversion";#N/A,#N/A,FALSE,"personal";#N/A,#N/A,FALSE,"Gastos-V";#N/A,#N/A,FALSE,"Circulante";#N/A,#N/A,FALSE,"CONSOLI";#N/A,#N/A,FALSE,"Es-Fin";#N/A,#N/A,FALSE,"Margen-P"}</definedName>
    <definedName name="cvh" localSheetId="3" hidden="1">{#N/A,#N/A,FALSE,"TOWNSHIP"}</definedName>
    <definedName name="cvh" hidden="1">{#N/A,#N/A,FALSE,"TOWNSHIP"}</definedName>
    <definedName name="cvy" localSheetId="3"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cvy"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CW" localSheetId="3" hidden="1">{#N/A,#N/A,FALSE,"COMP"}</definedName>
    <definedName name="CW" hidden="1">{#N/A,#N/A,FALSE,"COMP"}</definedName>
    <definedName name="CW_1" localSheetId="3" hidden="1">{#N/A,#N/A,FALSE,"COMP"}</definedName>
    <definedName name="CW_1" hidden="1">{#N/A,#N/A,FALSE,"COMP"}</definedName>
    <definedName name="CW_2" localSheetId="3" hidden="1">{#N/A,#N/A,FALSE,"COMP"}</definedName>
    <definedName name="CW_2" hidden="1">{#N/A,#N/A,FALSE,"COMP"}</definedName>
    <definedName name="CW_3" localSheetId="3" hidden="1">{#N/A,#N/A,FALSE,"COMP"}</definedName>
    <definedName name="CW_3" hidden="1">{#N/A,#N/A,FALSE,"COMP"}</definedName>
    <definedName name="CW_4" localSheetId="3" hidden="1">{#N/A,#N/A,FALSE,"COMP"}</definedName>
    <definedName name="CW_4" hidden="1">{#N/A,#N/A,FALSE,"COMP"}</definedName>
    <definedName name="CW_5" localSheetId="3" hidden="1">{#N/A,#N/A,FALSE,"COMP"}</definedName>
    <definedName name="CW_5" hidden="1">{#N/A,#N/A,FALSE,"COMP"}</definedName>
    <definedName name="CWIP">[71]CapEx!$K$106:$AE$106</definedName>
    <definedName name="CWIPChg">[71]CapEx!$K$112:$AE$112</definedName>
    <definedName name="Cwvu.Budget." localSheetId="3" hidden="1">#REF!</definedName>
    <definedName name="Cwvu.Budget." hidden="1">#REF!</definedName>
    <definedName name="Cwvu.GREY_ALL." localSheetId="3" hidden="1">#REF!</definedName>
    <definedName name="Cwvu.GREY_ALL." hidden="1">#REF!</definedName>
    <definedName name="Cwvu.Quarterly._.Report." localSheetId="3" hidden="1">#REF!</definedName>
    <definedName name="Cwvu.Quarterly._.Report." hidden="1">#REF!</definedName>
    <definedName name="Cwvu.Reforecast." hidden="1">#REF!</definedName>
    <definedName name="cx" hidden="1">'[101]5'!#REF!</definedName>
    <definedName name="cxx" localSheetId="3"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cxx"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CYCLE___LVL_1____DOCK">'[102]Summary Sheets'!$L$762:$V$796</definedName>
    <definedName name="CYCLE___LVL_1____NFGP">'[103]ITB COST'!$L$398:$V$438</definedName>
    <definedName name="CYCLE___LVL_1____OFFSITES">'[102]Summary Sheets'!$L$572:$V$606</definedName>
    <definedName name="CYCLE___LVL_1____PIPELINE">'[103]ITB COST'!$L$574:$V$614</definedName>
    <definedName name="CYCLE___LVL_1____TANK">'[103]ITB COST'!$L$706:$V$746</definedName>
    <definedName name="CYCLE___LVL_1_DKADU">'[103]ITB COST'!$L$2:$V$42</definedName>
    <definedName name="CYCLE___LVL_1_ETHYLENE">'[102]Summary Sheets'!$L$2:$V$36</definedName>
    <definedName name="CYCLE___LVL_1_NGL4">'[103]ITB COST'!$L$178:$V$218</definedName>
    <definedName name="CYCLE___LVL_1_POLYETHYLENE">'[102]Summary Sheets'!$L$192:$V$226</definedName>
    <definedName name="CYCLE_LVL_1_PGM">'[103]ITB COST'!$L$881:$V$922</definedName>
    <definedName name="D" localSheetId="3" hidden="1">{#N/A,#N/A,TRUE,"Total Market";#N/A,#N/A,TRUE,"Pricing Table";#N/A,#N/A,TRUE,"Residential Minutes";#N/A,#N/A,TRUE,"Small Bus Minutes";#N/A,#N/A,TRUE,"Medium Bus Minures";#N/A,#N/A,TRUE,"Corporate Min penetration";#N/A,#N/A,TRUE,"Line Penetration";#N/A,#N/A,TRUE,"Direct Line Penetration";#N/A,#N/A,TRUE,"Indirect Lines";#N/A,#N/A,TRUE,"Penetration% by Customer";#N/A,#N/A,TRUE,"Penetration% by Product";#N/A,#N/A,TRUE,"Minutes-Revenue by Product";#N/A,#N/A,TRUE,"Product Minute penetration";#N/A,#N/A,TRUE,"Customer Minutes Penetration"}</definedName>
    <definedName name="D">'[104]A1 Thru A11- LUMP SUM CONSTR'!$BH$7</definedName>
    <definedName name="d._Staging_to_keep_deflactometer___hire_charges_of_deflectometer">[47]SOR!#REF!</definedName>
    <definedName name="D8Data">#REF!</definedName>
    <definedName name="dads" localSheetId="3" hidden="1">{#N/A,#N/A,TRUE,"TMRSAMPLE";#N/A,#N/A,TRUE,"OPS";#N/A,#N/A,TRUE,"TMR"}</definedName>
    <definedName name="dads" hidden="1">{#N/A,#N/A,TRUE,"TMRSAMPLE";#N/A,#N/A,TRUE,"OPS";#N/A,#N/A,TRUE,"TMR"}</definedName>
    <definedName name="Data">#REF!</definedName>
    <definedName name="_xlnm.Data_Form">#N/A</definedName>
    <definedName name="Data_summary" localSheetId="3" hidden="1">{#N/A,#N/A,TRUE,"Total Market";#N/A,#N/A,TRUE,"Pricing Table";#N/A,#N/A,TRUE,"Residential Minutes";#N/A,#N/A,TRUE,"Small Bus Minutes";#N/A,#N/A,TRUE,"Medium Bus Minures";#N/A,#N/A,TRUE,"Corporate Min penetration";#N/A,#N/A,TRUE,"Line Penetration";#N/A,#N/A,TRUE,"Direct Line Penetration";#N/A,#N/A,TRUE,"Indirect Lines";#N/A,#N/A,TRUE,"Penetration% by Customer";#N/A,#N/A,TRUE,"Penetration% by Product";#N/A,#N/A,TRUE,"Minutes-Revenue by Product";#N/A,#N/A,TRUE,"Product Minute penetration";#N/A,#N/A,TRUE,"Customer Minutes Penetration"}</definedName>
    <definedName name="Data_summary" hidden="1">{#N/A,#N/A,TRUE,"Total Market";#N/A,#N/A,TRUE,"Pricing Table";#N/A,#N/A,TRUE,"Residential Minutes";#N/A,#N/A,TRUE,"Small Bus Minutes";#N/A,#N/A,TRUE,"Medium Bus Minures";#N/A,#N/A,TRUE,"Corporate Min penetration";#N/A,#N/A,TRUE,"Line Penetration";#N/A,#N/A,TRUE,"Direct Line Penetration";#N/A,#N/A,TRUE,"Indirect Lines";#N/A,#N/A,TRUE,"Penetration% by Customer";#N/A,#N/A,TRUE,"Penetration% by Product";#N/A,#N/A,TRUE,"Minutes-Revenue by Product";#N/A,#N/A,TRUE,"Product Minute penetration";#N/A,#N/A,TRUE,"Customer Minutes Penetration"}</definedName>
    <definedName name="data1" hidden="1">#REF!</definedName>
    <definedName name="DATA12" localSheetId="3">#REF!</definedName>
    <definedName name="DATA12">#REF!</definedName>
    <definedName name="DATA13">#REF!</definedName>
    <definedName name="data2" hidden="1">#REF!</definedName>
    <definedName name="data3" hidden="1">#REF!</definedName>
    <definedName name="DATA8">#REF!</definedName>
    <definedName name="data9198" hidden="1">[105]A91_97!$X$5:$X$1331</definedName>
    <definedName name="_xlnm.Database" localSheetId="3">#REF!</definedName>
    <definedName name="_xlnm.Database">#REF!</definedName>
    <definedName name="Database_2" hidden="1">[106]Tabelle1!$F$4:$S$18</definedName>
    <definedName name="DataFilter">[107]!DataFilter</definedName>
    <definedName name="DataSort">[107]!DataSort</definedName>
    <definedName name="Date">'[108]Fill this out first...'!$D$14</definedName>
    <definedName name="Datenbank1" hidden="1">[106]Tabelle1!$F$4:$S$18</definedName>
    <definedName name="db" localSheetId="3" hidden="1">{"'Sheet1'!$A$5:$E$42"}</definedName>
    <definedName name="db" hidden="1">{"'Sheet1'!$A$5:$E$42"}</definedName>
    <definedName name="DBBT" localSheetId="3" hidden="1">{#N/A,#N/A,FALSE,"Income Branch ONLY"}</definedName>
    <definedName name="DBBT" hidden="1">{#N/A,#N/A,FALSE,"Income Branch ONLY"}</definedName>
    <definedName name="DBBT_1" localSheetId="3" hidden="1">{#N/A,#N/A,FALSE,"Income Branch ONLY"}</definedName>
    <definedName name="DBBT_1" hidden="1">{#N/A,#N/A,FALSE,"Income Branch ONLY"}</definedName>
    <definedName name="dbed" localSheetId="3" hidden="1">{"histincome",#N/A,FALSE,"hyfins";"closing balance",#N/A,FALSE,"hyfins"}</definedName>
    <definedName name="dbed" hidden="1">{"histincome",#N/A,FALSE,"hyfins";"closing balance",#N/A,FALSE,"hyfins"}</definedName>
    <definedName name="dc" localSheetId="3" hidden="1">{#N/A,#N/A,FALSE,"Status of Projects";#N/A,#N/A,FALSE,"CEA-TEC";#N/A,#N/A,FALSE,"U-Constr.";#N/A,#N/A,FALSE,"summary";#N/A,#N/A,FALSE,"PPP-3 yrs"}</definedName>
    <definedName name="dc" hidden="1">{#N/A,#N/A,FALSE,"Status of Projects";#N/A,#N/A,FALSE,"CEA-TEC";#N/A,#N/A,FALSE,"U-Constr.";#N/A,#N/A,FALSE,"summary";#N/A,#N/A,FALSE,"PPP-3 yrs"}</definedName>
    <definedName name="DCF_" localSheetId="3" hidden="1">{"rawdata",#N/A,TRUE,"HKT";"in",#N/A,TRUE,"HKT";"rawdata",#N/A,TRUE,"PTInd";"in",#N/A,TRUE,"PTInd";"rawdata",#N/A,TRUE,"NTT";"in",#N/A,TRUE,"NTT";"rawdata",#N/A,TRUE,"PLD";"in",#N/A,TRUE,"PLD";"rawdata",#N/A,TRUE,"PTTelk";"in",#N/A,TRUE,"PTTelk";"rawdata",#N/A,TRUE,"ST ";"in",#N/A,TRUE,"ST ";"rawdata",#N/A,TRUE,"TAsia";"in",#N/A,TRUE,"TAsia";"rawdata",#N/A,TRUE,"TNZ";"in",#N/A,TRUE,"TNZ";"rawdata",#N/A,TRUE,"TMal";"in",#N/A,TRUE,"TMal";"rawdata",#N/A,TRUE,"TTT";"in",#N/A,TRUE,"TTT";"rawdata",#N/A,TRUE,"Telst";"in",#N/A,TRUE,"Telst"}</definedName>
    <definedName name="DCF_" hidden="1">{"rawdata",#N/A,TRUE,"HKT";"in",#N/A,TRUE,"HKT";"rawdata",#N/A,TRUE,"PTInd";"in",#N/A,TRUE,"PTInd";"rawdata",#N/A,TRUE,"NTT";"in",#N/A,TRUE,"NTT";"rawdata",#N/A,TRUE,"PLD";"in",#N/A,TRUE,"PLD";"rawdata",#N/A,TRUE,"PTTelk";"in",#N/A,TRUE,"PTTelk";"rawdata",#N/A,TRUE,"ST ";"in",#N/A,TRUE,"ST ";"rawdata",#N/A,TRUE,"TAsia";"in",#N/A,TRUE,"TAsia";"rawdata",#N/A,TRUE,"TNZ";"in",#N/A,TRUE,"TNZ";"rawdata",#N/A,TRUE,"TMal";"in",#N/A,TRUE,"TMal";"rawdata",#N/A,TRUE,"TTT";"in",#N/A,TRUE,"TTT";"rawdata",#N/A,TRUE,"Telst";"in",#N/A,TRUE,"Telst"}</definedName>
    <definedName name="DCI" localSheetId="3" hidden="1">{#N/A,#N/A,TRUE,"Front";#N/A,#N/A,TRUE,"Simple Letter";#N/A,#N/A,TRUE,"Inside";#N/A,#N/A,TRUE,"Contents";#N/A,#N/A,TRUE,"Basis";#N/A,#N/A,TRUE,"Inclusions";#N/A,#N/A,TRUE,"Exclusions";#N/A,#N/A,TRUE,"Areas";#N/A,#N/A,TRUE,"Summary";#N/A,#N/A,TRUE,"Detail"}</definedName>
    <definedName name="DCI" hidden="1">{#N/A,#N/A,TRUE,"Front";#N/A,#N/A,TRUE,"Simple Letter";#N/A,#N/A,TRUE,"Inside";#N/A,#N/A,TRUE,"Contents";#N/A,#N/A,TRUE,"Basis";#N/A,#N/A,TRUE,"Inclusions";#N/A,#N/A,TRUE,"Exclusions";#N/A,#N/A,TRUE,"Areas";#N/A,#N/A,TRUE,"Summary";#N/A,#N/A,TRUE,"Detail"}</definedName>
    <definedName name="dcit" localSheetId="3" hidden="1">{#N/A,#N/A,TRUE,"Front";#N/A,#N/A,TRUE,"Simple Letter";#N/A,#N/A,TRUE,"Inside";#N/A,#N/A,TRUE,"Contents";#N/A,#N/A,TRUE,"Basis";#N/A,#N/A,TRUE,"Inclusions";#N/A,#N/A,TRUE,"Exclusions";#N/A,#N/A,TRUE,"Areas";#N/A,#N/A,TRUE,"Summary";#N/A,#N/A,TRUE,"Detail"}</definedName>
    <definedName name="dcit" hidden="1">{#N/A,#N/A,TRUE,"Front";#N/A,#N/A,TRUE,"Simple Letter";#N/A,#N/A,TRUE,"Inside";#N/A,#N/A,TRUE,"Contents";#N/A,#N/A,TRUE,"Basis";#N/A,#N/A,TRUE,"Inclusions";#N/A,#N/A,TRUE,"Exclusions";#N/A,#N/A,TRUE,"Areas";#N/A,#N/A,TRUE,"Summary";#N/A,#N/A,TRUE,"Detail"}</definedName>
    <definedName name="DCLAB" localSheetId="3" hidden="1">{#N/A,#N/A,TRUE,"Front";#N/A,#N/A,TRUE,"Simple Letter";#N/A,#N/A,TRUE,"Inside";#N/A,#N/A,TRUE,"Contents";#N/A,#N/A,TRUE,"Basis";#N/A,#N/A,TRUE,"Inclusions";#N/A,#N/A,TRUE,"Exclusions";#N/A,#N/A,TRUE,"Areas";#N/A,#N/A,TRUE,"Summary";#N/A,#N/A,TRUE,"Detail"}</definedName>
    <definedName name="DCLAB" hidden="1">{#N/A,#N/A,TRUE,"Front";#N/A,#N/A,TRUE,"Simple Letter";#N/A,#N/A,TRUE,"Inside";#N/A,#N/A,TRUE,"Contents";#N/A,#N/A,TRUE,"Basis";#N/A,#N/A,TRUE,"Inclusions";#N/A,#N/A,TRUE,"Exclusions";#N/A,#N/A,TRUE,"Areas";#N/A,#N/A,TRUE,"Summary";#N/A,#N/A,TRUE,"Detail"}</definedName>
    <definedName name="dclabc" localSheetId="3" hidden="1">{#N/A,#N/A,TRUE,"Front";#N/A,#N/A,TRUE,"Simple Letter";#N/A,#N/A,TRUE,"Inside";#N/A,#N/A,TRUE,"Contents";#N/A,#N/A,TRUE,"Basis";#N/A,#N/A,TRUE,"Inclusions";#N/A,#N/A,TRUE,"Exclusions";#N/A,#N/A,TRUE,"Areas";#N/A,#N/A,TRUE,"Summary";#N/A,#N/A,TRUE,"Detail"}</definedName>
    <definedName name="dclabc" hidden="1">{#N/A,#N/A,TRUE,"Front";#N/A,#N/A,TRUE,"Simple Letter";#N/A,#N/A,TRUE,"Inside";#N/A,#N/A,TRUE,"Contents";#N/A,#N/A,TRUE,"Basis";#N/A,#N/A,TRUE,"Inclusions";#N/A,#N/A,TRUE,"Exclusions";#N/A,#N/A,TRUE,"Areas";#N/A,#N/A,TRUE,"Summary";#N/A,#N/A,TRUE,"Detail"}</definedName>
    <definedName name="dd" localSheetId="3" hidden="1">{#N/A,#N/A,FALSE,"SUMMARY";#N/A,#N/A,FALSE,"TECHNOLOGY";#N/A,#N/A,FALSE,"YEAR2000";#N/A,#N/A,FALSE,"GENERAL SERVICES";#N/A,#N/A,FALSE,"PROD MANAGE";#N/A,#N/A,FALSE,"BOG";#N/A,#N/A,FALSE,"PROT CONT";#N/A,#N/A,FALSE,"INVEST COMP"}</definedName>
    <definedName name="dd">[109]Sheet2!$D$1:$F$65536</definedName>
    <definedName name="ddd" localSheetId="3" hidden="1">{#N/A,#N/A,FALSE,"SUMMARY";#N/A,#N/A,FALSE,"TECHNOLOGY";#N/A,#N/A,FALSE,"YEAR2000";#N/A,#N/A,FALSE,"GENERAL SERVICES";#N/A,#N/A,FALSE,"PROD MANAGE";#N/A,#N/A,FALSE,"BOG";#N/A,#N/A,FALSE,"PROT CONT";#N/A,#N/A,FALSE,"INVEST COMP"}</definedName>
    <definedName name="ddd" hidden="1">{#N/A,#N/A,FALSE,"SUMMARY";#N/A,#N/A,FALSE,"TECHNOLOGY";#N/A,#N/A,FALSE,"YEAR2000";#N/A,#N/A,FALSE,"GENERAL SERVICES";#N/A,#N/A,FALSE,"PROD MANAGE";#N/A,#N/A,FALSE,"BOG";#N/A,#N/A,FALSE,"PROT CONT";#N/A,#N/A,FALSE,"INVEST COMP"}</definedName>
    <definedName name="dddd" localSheetId="3" hidden="1">{"Computation Tax",#N/A,FALSE,"43B";"Dep I.Tax",#N/A,FALSE,"43B";"I Tax Losses",#N/A,FALSE,"43B";"Annex-III 3CD",#N/A,FALSE,"43B";"Cash Payments",#N/A,FALSE,"43B";"43B",#N/A,FALSE,"43B"}</definedName>
    <definedName name="dddd" hidden="1">{"Computation Tax",#N/A,FALSE,"43B";"Dep I.Tax",#N/A,FALSE,"43B";"I Tax Losses",#N/A,FALSE,"43B";"Annex-III 3CD",#N/A,FALSE,"43B";"Cash Payments",#N/A,FALSE,"43B";"43B",#N/A,FALSE,"43B"}</definedName>
    <definedName name="ddddd" localSheetId="3" hidden="1">{"Bsheet",#N/A,FALSE,"Details";"P&amp;L",#N/A,FALSE,"Details";"Schedule",#N/A,FALSE,"Details";"Details",#N/A,FALSE,"Details"}</definedName>
    <definedName name="ddddd" hidden="1">{"Bsheet",#N/A,FALSE,"Details";"P&amp;L",#N/A,FALSE,"Details";"Schedule",#N/A,FALSE,"Details";"Details",#N/A,FALSE,"Details"}</definedName>
    <definedName name="dddddd" hidden="1">'[110]인사현황(부서)'!#REF!</definedName>
    <definedName name="ddde" localSheetId="3" hidden="1">{#N/A,#N/A,FALSE,"A BS";#N/A,#N/A,FALSE,"B Ratios";#N/A,#N/A,FALSE,"A P&amp;L";#N/A,#N/A,FALSE,"A SIG";#N/A,#N/A,FALSE,"B Verif";#N/A,#N/A,FALSE,"B Verif LEADS";#N/A,#N/A,FALSE,"C";#N/A,#N/A,FALSE,"D";#N/A,#N/A,FALSE,"E";#N/A,#N/A,FALSE,"F";#N/A,#N/A,FALSE,"G";#N/A,#N/A,FALSE,"H";#N/A,#N/A,FALSE,"I";#N/A,#N/A,FALSE,"K";#N/A,#N/A,FALSE,"L";#N/A,#N/A,FALSE,"M";#N/A,#N/A,FALSE,"N";#N/A,#N/A,FALSE,"O";#N/A,#N/A,FALSE,"P";#N/A,#N/A,FALSE,"R";#N/A,#N/A,FALSE,"S";#N/A,#N/A,FALSE,"T"}</definedName>
    <definedName name="ddde" hidden="1">{#N/A,#N/A,FALSE,"A BS";#N/A,#N/A,FALSE,"B Ratios";#N/A,#N/A,FALSE,"A P&amp;L";#N/A,#N/A,FALSE,"A SIG";#N/A,#N/A,FALSE,"B Verif";#N/A,#N/A,FALSE,"B Verif LEADS";#N/A,#N/A,FALSE,"C";#N/A,#N/A,FALSE,"D";#N/A,#N/A,FALSE,"E";#N/A,#N/A,FALSE,"F";#N/A,#N/A,FALSE,"G";#N/A,#N/A,FALSE,"H";#N/A,#N/A,FALSE,"I";#N/A,#N/A,FALSE,"K";#N/A,#N/A,FALSE,"L";#N/A,#N/A,FALSE,"M";#N/A,#N/A,FALSE,"N";#N/A,#N/A,FALSE,"O";#N/A,#N/A,FALSE,"P";#N/A,#N/A,FALSE,"R";#N/A,#N/A,FALSE,"S";#N/A,#N/A,FALSE,"T"}</definedName>
    <definedName name="ddee" localSheetId="3" hidden="1">{#N/A,#N/A,FALSE,"Finanzbedarsrechnung"}</definedName>
    <definedName name="ddee" hidden="1">{#N/A,#N/A,FALSE,"Finanzbedarsrechnung"}</definedName>
    <definedName name="ddf" localSheetId="3">City&amp;" "&amp;State</definedName>
    <definedName name="ddf">City&amp;" "&amp;State</definedName>
    <definedName name="DDK">[3]Projects!$A$1:$G$52</definedName>
    <definedName name="DDSDS" localSheetId="3" hidden="1">{#N/A,#N/A,FALSE,"PMTABB";#N/A,#N/A,FALSE,"PMTABB"}</definedName>
    <definedName name="DDSDS" hidden="1">{#N/A,#N/A,FALSE,"PMTABB";#N/A,#N/A,FALSE,"PMTABB"}</definedName>
    <definedName name="de" localSheetId="3" hidden="1">{#N/A,#N/A,FALSE,"Budget at a Glance";#N/A,#N/A,FALSE,"Receipts";#N/A,#N/A,FALSE,"Expenditure";#N/A,#N/A,FALSE,"Impact";#N/A,#N/A,FALSE,"Non-Durables";#N/A,#N/A,FALSE,"Durables";#N/A,#N/A,FALSE,"Cement";#N/A,#N/A,FALSE,"Power Cables";#N/A,#N/A,FALSE,"NFM";#N/A,#N/A,FALSE,"Auto";#N/A,#N/A,FALSE,"Auto1";#N/A,#N/A,FALSE,"Chemicals";#N/A,#N/A,FALSE,"Steel duty";#N/A,#N/A,FALSE,"Petrochemicals";#N/A,#N/A,FALSE,"Paper";#N/A,#N/A,FALSE,"Fibres";#N/A,#N/A,FALSE,"Tyre";#N/A,#N/A,FALSE,"Tyre1";#N/A,#N/A,FALSE,"Cotton (prices &amp; Duty)";#N/A,#N/A,FALSE,"Telecom Equipment";#N/A,#N/A,FALSE,"Cigarettes"}</definedName>
    <definedName name="de" hidden="1">{#N/A,#N/A,FALSE,"Budget at a Glance";#N/A,#N/A,FALSE,"Receipts";#N/A,#N/A,FALSE,"Expenditure";#N/A,#N/A,FALSE,"Impact";#N/A,#N/A,FALSE,"Non-Durables";#N/A,#N/A,FALSE,"Durables";#N/A,#N/A,FALSE,"Cement";#N/A,#N/A,FALSE,"Power Cables";#N/A,#N/A,FALSE,"NFM";#N/A,#N/A,FALSE,"Auto";#N/A,#N/A,FALSE,"Auto1";#N/A,#N/A,FALSE,"Chemicals";#N/A,#N/A,FALSE,"Steel duty";#N/A,#N/A,FALSE,"Petrochemicals";#N/A,#N/A,FALSE,"Paper";#N/A,#N/A,FALSE,"Fibres";#N/A,#N/A,FALSE,"Tyre";#N/A,#N/A,FALSE,"Tyre1";#N/A,#N/A,FALSE,"Cotton (prices &amp; Duty)";#N/A,#N/A,FALSE,"Telecom Equipment";#N/A,#N/A,FALSE,"Cigarettes"}</definedName>
    <definedName name="debtors" localSheetId="3" hidden="1">#REF!</definedName>
    <definedName name="debtors" hidden="1">#REF!</definedName>
    <definedName name="DEC" localSheetId="3" hidden="1">{#N/A,#N/A,FALSE,"CONTENTS";#N/A,#N/A,FALSE,"M2";#N/A,#N/A,FALSE,"M2a";#N/A,#N/A,FALSE,"M2b";#N/A,#N/A,FALSE,"M3";#N/A,#N/A,FALSE,"M3a";#N/A,#N/A,FALSE,"M4-H";#N/A,#N/A,FALSE,"M4a";#N/A,#N/A,FALSE,"M4b";#N/A,#N/A,FALSE,"M4c";#N/A,#N/A,FALSE,"M5";#N/A,#N/A,FALSE,"M6";#N/A,#N/A,FALSE,"M7";#N/A,#N/A,FALSE,"M8";#N/A,#N/A,FALSE,"M9";#N/A,#N/A,FALSE,"M10";#N/A,#N/A,FALSE,"M11";#N/A,#N/A,FALSE,"M13";#N/A,#N/A,FALSE,"M14";#N/A,#N/A,FALSE,"M15";#N/A,#N/A,FALSE,"K1"}</definedName>
    <definedName name="DEC" hidden="1">{#N/A,#N/A,FALSE,"CONTENTS";#N/A,#N/A,FALSE,"M2";#N/A,#N/A,FALSE,"M2a";#N/A,#N/A,FALSE,"M2b";#N/A,#N/A,FALSE,"M3";#N/A,#N/A,FALSE,"M3a";#N/A,#N/A,FALSE,"M4-H";#N/A,#N/A,FALSE,"M4a";#N/A,#N/A,FALSE,"M4b";#N/A,#N/A,FALSE,"M4c";#N/A,#N/A,FALSE,"M5";#N/A,#N/A,FALSE,"M6";#N/A,#N/A,FALSE,"M7";#N/A,#N/A,FALSE,"M8";#N/A,#N/A,FALSE,"M9";#N/A,#N/A,FALSE,"M10";#N/A,#N/A,FALSE,"M11";#N/A,#N/A,FALSE,"M13";#N/A,#N/A,FALSE,"M14";#N/A,#N/A,FALSE,"M15";#N/A,#N/A,FALSE,"K1"}</definedName>
    <definedName name="DEDN." localSheetId="3">#REF!</definedName>
    <definedName name="DEDN.">#REF!</definedName>
    <definedName name="deds" localSheetId="3" hidden="1">{#N/A,#N/A,FALSE,"Layout GuV"}</definedName>
    <definedName name="deds" hidden="1">{#N/A,#N/A,FALSE,"Layout GuV"}</definedName>
    <definedName name="deee" localSheetId="3" hidden="1">{"Bsheet",#N/A,FALSE,"Details";"P&amp;l",#N/A,FALSE,"Details";"Schedule",#N/A,FALSE,"Details";"Details",#N/A,FALSE,"Details";"Annexue II",#N/A,FALSE,"Details";"Branch Bs",#N/A,FALSE,"Details";"Branch PL",#N/A,FALSE,"Details"}</definedName>
    <definedName name="deee" hidden="1">{"Bsheet",#N/A,FALSE,"Details";"P&amp;l",#N/A,FALSE,"Details";"Schedule",#N/A,FALSE,"Details";"Details",#N/A,FALSE,"Details";"Annexue II",#N/A,FALSE,"Details";"Branch Bs",#N/A,FALSE,"Details";"Branch PL",#N/A,FALSE,"Details"}</definedName>
    <definedName name="deep" localSheetId="3" hidden="1">{"Bsheet",#N/A,FALSE,"Details";"P&amp;L",#N/A,FALSE,"Details";"Schedule",#N/A,FALSE,"Details";"Details",#N/A,FALSE,"Details"}</definedName>
    <definedName name="deep" hidden="1">{"Bsheet",#N/A,FALSE,"Details";"P&amp;L",#N/A,FALSE,"Details";"Schedule",#N/A,FALSE,"Details";"Details",#N/A,FALSE,"Details"}</definedName>
    <definedName name="deepti" localSheetId="3" hidden="1">{"mult96",#N/A,FALSE,"PETCOMP";"est96",#N/A,FALSE,"PETCOMP";"mult95",#N/A,FALSE,"PETCOMP";"est95",#N/A,FALSE,"PETCOMP";"multltm",#N/A,FALSE,"PETCOMP";"resultltm",#N/A,FALSE,"PETCOMP"}</definedName>
    <definedName name="deepti" hidden="1">{"mult96",#N/A,FALSE,"PETCOMP";"est96",#N/A,FALSE,"PETCOMP";"mult95",#N/A,FALSE,"PETCOMP";"est95",#N/A,FALSE,"PETCOMP";"multltm",#N/A,FALSE,"PETCOMP";"resultltm",#N/A,FALSE,"PETCOMP"}</definedName>
    <definedName name="def" localSheetId="3">City&amp;" "&amp;State</definedName>
    <definedName name="def">City&amp;" "&amp;State</definedName>
    <definedName name="DEHRI">#REF!</definedName>
    <definedName name="DEJRU" localSheetId="3" hidden="1">{#N/A,#N/A,TRUE,"TMRSAMPLE";#N/A,#N/A,TRUE,"OPS";#N/A,#N/A,TRUE,"TMR"}</definedName>
    <definedName name="DEJRU" hidden="1">{#N/A,#N/A,TRUE,"TMRSAMPLE";#N/A,#N/A,TRUE,"OPS";#N/A,#N/A,TRUE,"TMR"}</definedName>
    <definedName name="DeleteRange" hidden="1">[93]!DeleteRange</definedName>
    <definedName name="DeleteTable" hidden="1">[93]!DeleteTable</definedName>
    <definedName name="delhi" localSheetId="3">City&amp;" "&amp;State</definedName>
    <definedName name="delhi">City&amp;" "&amp;State</definedName>
    <definedName name="Dep_2" localSheetId="3" hidden="1">{"'subnets'!$A$1:$F$20"}</definedName>
    <definedName name="Dep_2" hidden="1">{"'subnets'!$A$1:$F$20"}</definedName>
    <definedName name="Dep_3" localSheetId="3" hidden="1">{"'subnets'!$A$1:$F$20"}</definedName>
    <definedName name="Dep_3" hidden="1">{"'subnets'!$A$1:$F$20"}</definedName>
    <definedName name="Dep_4" localSheetId="3" hidden="1">{"'subnets'!$A$1:$F$20"}</definedName>
    <definedName name="Dep_4" hidden="1">{"'subnets'!$A$1:$F$20"}</definedName>
    <definedName name="Dep_5" localSheetId="3" hidden="1">{"'subnets'!$A$1:$F$20"}</definedName>
    <definedName name="Dep_5" hidden="1">{"'subnets'!$A$1:$F$20"}</definedName>
    <definedName name="Department">#REF!</definedName>
    <definedName name="depit" hidden="1">#REF!</definedName>
    <definedName name="Depn" localSheetId="3" hidden="1">{"mult96",#N/A,FALSE,"PETCOMP";"est96",#N/A,FALSE,"PETCOMP";"mult95",#N/A,FALSE,"PETCOMP";"est95",#N/A,FALSE,"PETCOMP";"multltm",#N/A,FALSE,"PETCOMP";"resultltm",#N/A,FALSE,"PETCOMP"}</definedName>
    <definedName name="Depn" hidden="1">{"mult96",#N/A,FALSE,"PETCOMP";"est96",#N/A,FALSE,"PETCOMP";"mult95",#N/A,FALSE,"PETCOMP";"est95",#N/A,FALSE,"PETCOMP";"multltm",#N/A,FALSE,"PETCOMP";"resultltm",#N/A,FALSE,"PETCOMP"}</definedName>
    <definedName name="Depr.IT" localSheetId="3" hidden="1">{"'Sheet1'!$A$1:$K$31"}</definedName>
    <definedName name="Depr.IT" hidden="1">{"'Sheet1'!$A$1:$K$31"}</definedName>
    <definedName name="DEPRECIATION">[2]Sheet1!$AV$562</definedName>
    <definedName name="DEPRI" hidden="1">[111]EXPENSES!#REF!</definedName>
    <definedName name="deprichaubal" localSheetId="3" hidden="1">{#N/A,#N/A,FALSE,"Feuil";#N/A,#N/A,FALSE,"Feuil (2)";#N/A,#N/A,FALSE,"Feuil (3)";#N/A,#N/A,FALSE,"Feuil (4)";#N/A,#N/A,FALSE,"Feuil (5)";#N/A,#N/A,FALSE,"Feuil (6)";#N/A,#N/A,FALSE,"Feuil (7)";#N/A,#N/A,FALSE,"Feuil (8)";#N/A,#N/A,FALSE,"Feuil (9)";#N/A,#N/A,FALSE,"Feuil (10)";#N/A,#N/A,FALSE,"Feuil (11)";#N/A,#N/A,FALSE,"Feuil (12)";#N/A,#N/A,FALSE,"Feuil (13)";#N/A,#N/A,FALSE,"Feuil (14)";#N/A,#N/A,FALSE,"Feuil (15)";#N/A,#N/A,FALSE,"Feuil (16)"}</definedName>
    <definedName name="deprichaubal" hidden="1">{#N/A,#N/A,FALSE,"Feuil";#N/A,#N/A,FALSE,"Feuil (2)";#N/A,#N/A,FALSE,"Feuil (3)";#N/A,#N/A,FALSE,"Feuil (4)";#N/A,#N/A,FALSE,"Feuil (5)";#N/A,#N/A,FALSE,"Feuil (6)";#N/A,#N/A,FALSE,"Feuil (7)";#N/A,#N/A,FALSE,"Feuil (8)";#N/A,#N/A,FALSE,"Feuil (9)";#N/A,#N/A,FALSE,"Feuil (10)";#N/A,#N/A,FALSE,"Feuil (11)";#N/A,#N/A,FALSE,"Feuil (12)";#N/A,#N/A,FALSE,"Feuil (13)";#N/A,#N/A,FALSE,"Feuil (14)";#N/A,#N/A,FALSE,"Feuil (15)";#N/A,#N/A,FALSE,"Feuil (16)"}</definedName>
    <definedName name="DeprIT" localSheetId="3" hidden="1">{#N/A,#N/A,FALSE,"17"}</definedName>
    <definedName name="DeprIT" hidden="1">{#N/A,#N/A,FALSE,"17"}</definedName>
    <definedName name="DEPTH">#REF!</definedName>
    <definedName name="dert" localSheetId="3">City&amp;" "&amp;State</definedName>
    <definedName name="dert">City&amp;" "&amp;State</definedName>
    <definedName name="DETAILED" localSheetId="3" hidden="1">{#N/A,#N/A,FALSE,"Balance Sheet";#N/A,#N/A,FALSE,"Profit &amp; Loss ";#N/A,#N/A,FALSE,"Schedule-1";#N/A,#N/A,FALSE,"Schedule-2";#N/A,#N/A,FALSE,"Schedule-3";#N/A,#N/A,FALSE,"Schedule-4 ";#N/A,#N/A,FALSE,"Schedule-5";#N/A,#N/A,FALSE,"Schedule-6,7,8,9";#N/A,#N/A,FALSE,"Schedule-10,11";#N/A,#N/A,FALSE,"Schedule-12,13,14,15";#N/A,#N/A,FALSE,"Scdedule-16"}</definedName>
    <definedName name="DETAILED" hidden="1">{#N/A,#N/A,FALSE,"Balance Sheet";#N/A,#N/A,FALSE,"Profit &amp; Loss ";#N/A,#N/A,FALSE,"Schedule-1";#N/A,#N/A,FALSE,"Schedule-2";#N/A,#N/A,FALSE,"Schedule-3";#N/A,#N/A,FALSE,"Schedule-4 ";#N/A,#N/A,FALSE,"Schedule-5";#N/A,#N/A,FALSE,"Schedule-6,7,8,9";#N/A,#N/A,FALSE,"Schedule-10,11";#N/A,#N/A,FALSE,"Schedule-12,13,14,15";#N/A,#N/A,FALSE,"Scdedule-16"}</definedName>
    <definedName name="dev" localSheetId="3"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dev"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df" localSheetId="3" hidden="1">{#N/A,#N/A,FALSE,"SUMMARY";#N/A,#N/A,FALSE,"TECHNOLOGY";#N/A,#N/A,FALSE,"YEAR2000";#N/A,#N/A,FALSE,"GENERAL SERVICES";#N/A,#N/A,FALSE,"PROD MANAGE";#N/A,#N/A,FALSE,"BOG";#N/A,#N/A,FALSE,"PROT CONT";#N/A,#N/A,FALSE,"INVEST COMP"}</definedName>
    <definedName name="df" hidden="1">{#N/A,#N/A,FALSE,"SUMMARY";#N/A,#N/A,FALSE,"TECHNOLOGY";#N/A,#N/A,FALSE,"YEAR2000";#N/A,#N/A,FALSE,"GENERAL SERVICES";#N/A,#N/A,FALSE,"PROD MANAGE";#N/A,#N/A,FALSE,"BOG";#N/A,#N/A,FALSE,"PROT CONT";#N/A,#N/A,FALSE,"INVEST COMP"}</definedName>
    <definedName name="dfd" localSheetId="3" hidden="1">{#N/A,#N/A,TRUE,"Economic Indicators";#N/A,#N/A,TRUE,"Cracker Shutdown schedule";#N/A,#N/A,TRUE,"Benzene Shutdown schedule";#N/A,#N/A,TRUE,"PX Shutdown schedule";#N/A,#N/A,TRUE,"Financials";#N/A,#N/A,TRUE,"Prices&amp;Margins";#N/A,#N/A,TRUE,"Demand-supply";#N/A,#N/A,TRUE,"Polymers-Ind Sum-1999-2000";#N/A,#N/A,TRUE,"Polymers-Ind Sum-Q4";#N/A,#N/A,TRUE,"Polymers-Ind Sum-Q3";#N/A,#N/A,TRUE,"Polymers-Ind Sum-Q4overQ3";#N/A,#N/A,TRUE,"RIL-Q4-Prodn-Sales";#N/A,#N/A,TRUE,"RIL-Q4-Prices";#N/A,#N/A,TRUE,"RIL-Q4-Feedstock";#N/A,#N/A,TRUE,"IPCL-Q4-Prodn-Sales";#N/A,#N/A,TRUE,"IPCL-Q4-Prices";#N/A,#N/A,TRUE,"IPCL-Q4-Feedstock";#N/A,#N/A,TRUE,"NOCIL-Q4-Prodn-Sales";#N/A,#N/A,TRUE,"NOCIL-Q4-Prices";#N/A,#N/A,TRUE,"GAIL-Q4-Prodn-Sales";#N/A,#N/A,TRUE,"GAIL-Q4-Prices"}</definedName>
    <definedName name="dfd" hidden="1">{#N/A,#N/A,TRUE,"Economic Indicators";#N/A,#N/A,TRUE,"Cracker Shutdown schedule";#N/A,#N/A,TRUE,"Benzene Shutdown schedule";#N/A,#N/A,TRUE,"PX Shutdown schedule";#N/A,#N/A,TRUE,"Financials";#N/A,#N/A,TRUE,"Prices&amp;Margins";#N/A,#N/A,TRUE,"Demand-supply";#N/A,#N/A,TRUE,"Polymers-Ind Sum-1999-2000";#N/A,#N/A,TRUE,"Polymers-Ind Sum-Q4";#N/A,#N/A,TRUE,"Polymers-Ind Sum-Q3";#N/A,#N/A,TRUE,"Polymers-Ind Sum-Q4overQ3";#N/A,#N/A,TRUE,"RIL-Q4-Prodn-Sales";#N/A,#N/A,TRUE,"RIL-Q4-Prices";#N/A,#N/A,TRUE,"RIL-Q4-Feedstock";#N/A,#N/A,TRUE,"IPCL-Q4-Prodn-Sales";#N/A,#N/A,TRUE,"IPCL-Q4-Prices";#N/A,#N/A,TRUE,"IPCL-Q4-Feedstock";#N/A,#N/A,TRUE,"NOCIL-Q4-Prodn-Sales";#N/A,#N/A,TRUE,"NOCIL-Q4-Prices";#N/A,#N/A,TRUE,"GAIL-Q4-Prodn-Sales";#N/A,#N/A,TRUE,"GAIL-Q4-Prices"}</definedName>
    <definedName name="dff" hidden="1">#REF!</definedName>
    <definedName name="ＤＦＦ" localSheetId="3" hidden="1">{#N/A,#N/A,TRUE,"TMRSAMPLE";#N/A,#N/A,TRUE,"OPS";#N/A,#N/A,TRUE,"TMR"}</definedName>
    <definedName name="ＤＦＦ" hidden="1">{#N/A,#N/A,TRUE,"TMRSAMPLE";#N/A,#N/A,TRUE,"OPS";#N/A,#N/A,TRUE,"TMR"}</definedName>
    <definedName name="dfff" localSheetId="3" hidden="1">{"'Directory'!$A$72:$E$91"}</definedName>
    <definedName name="dfff" hidden="1">{"'Directory'!$A$72:$E$91"}</definedName>
    <definedName name="dfg" localSheetId="3" hidden="1">{#N/A,#N/A,FALSE,"COMP"}</definedName>
    <definedName name="dfg" hidden="1">{#N/A,#N/A,FALSE,"COMP"}</definedName>
    <definedName name="dfgd" localSheetId="3" hidden="1">{"2",#N/A,FALSE,"Q1 03-04";"1",#N/A,FALSE,"Q1 03-04"}</definedName>
    <definedName name="dfgd" hidden="1">{"2",#N/A,FALSE,"Q1 03-04";"1",#N/A,FALSE,"Q1 03-04"}</definedName>
    <definedName name="dfgdfg" localSheetId="3" hidden="1">{#N/A,#N/A,FALSE,"PMTABB";#N/A,#N/A,FALSE,"PMTABB"}</definedName>
    <definedName name="dfgdfg" hidden="1">{#N/A,#N/A,FALSE,"PMTABB";#N/A,#N/A,FALSE,"PMTABB"}</definedName>
    <definedName name="dfgdfsfgfsdg" hidden="1">#REF!</definedName>
    <definedName name="dfgdgrbg" localSheetId="3" hidden="1">{"'I-1 and I-2'!$A$1:$G$190"}</definedName>
    <definedName name="dfgdgrbg" hidden="1">{"'I-1 and I-2'!$A$1:$G$190"}</definedName>
    <definedName name="dfgfd" localSheetId="3" hidden="1">{#N/A,#N/A,FALSE,"COMP"}</definedName>
    <definedName name="dfgfd" hidden="1">{#N/A,#N/A,FALSE,"COMP"}</definedName>
    <definedName name="DFGH" localSheetId="3" hidden="1">{#N/A,#N/A,TRUE,"TMRSAMPLE";#N/A,#N/A,TRUE,"OPS";#N/A,#N/A,TRUE,"TMR"}</definedName>
    <definedName name="DFGH" hidden="1">{#N/A,#N/A,TRUE,"TMRSAMPLE";#N/A,#N/A,TRUE,"OPS";#N/A,#N/A,TRUE,"TMR"}</definedName>
    <definedName name="dfghfd" localSheetId="3" hidden="1">{#N/A,#N/A,FALSE,"PMTABB";#N/A,#N/A,FALSE,"PMTABB"}</definedName>
    <definedName name="dfghfd" hidden="1">{#N/A,#N/A,FALSE,"PMTABB";#N/A,#N/A,FALSE,"PMTABB"}</definedName>
    <definedName name="dfghgdhgfhd" localSheetId="3" hidden="1">{"'Sheet1'!$A$1:$O$40"}</definedName>
    <definedName name="dfghgdhgfhd" hidden="1">{"'Sheet1'!$A$1:$O$40"}</definedName>
    <definedName name="dfh" localSheetId="3" hidden="1">{"'Directory'!$A$72:$E$91"}</definedName>
    <definedName name="dfh" hidden="1">{"'Directory'!$A$72:$E$91"}</definedName>
    <definedName name="dfhfh" localSheetId="3" hidden="1">{#N/A,#N/A,TRUE,"Front";#N/A,#N/A,TRUE,"Simple Letter";#N/A,#N/A,TRUE,"Inside";#N/A,#N/A,TRUE,"Contents";#N/A,#N/A,TRUE,"Basis";#N/A,#N/A,TRUE,"Inclusions";#N/A,#N/A,TRUE,"Exclusions";#N/A,#N/A,TRUE,"Areas";#N/A,#N/A,TRUE,"Summary";#N/A,#N/A,TRUE,"Detail"}</definedName>
    <definedName name="dfhfh" hidden="1">{#N/A,#N/A,TRUE,"Front";#N/A,#N/A,TRUE,"Simple Letter";#N/A,#N/A,TRUE,"Inside";#N/A,#N/A,TRUE,"Contents";#N/A,#N/A,TRUE,"Basis";#N/A,#N/A,TRUE,"Inclusions";#N/A,#N/A,TRUE,"Exclusions";#N/A,#N/A,TRUE,"Areas";#N/A,#N/A,TRUE,"Summary";#N/A,#N/A,TRUE,"Detail"}</definedName>
    <definedName name="dfhg" localSheetId="3" hidden="1">{"'Directory'!$A$72:$E$91"}</definedName>
    <definedName name="dfhg" hidden="1">{"'Directory'!$A$72:$E$91"}</definedName>
    <definedName name="DFHGH" localSheetId="3" hidden="1">{#N/A,#N/A,FALSE,"PGW"}</definedName>
    <definedName name="DFHGH" hidden="1">{#N/A,#N/A,FALSE,"PGW"}</definedName>
    <definedName name="dfsdfasdf" localSheetId="3" hidden="1">{#N/A,#N/A,FALSE,"Hip.Bas";#N/A,#N/A,FALSE,"ventas";#N/A,#N/A,FALSE,"ingre-Año";#N/A,#N/A,FALSE,"ventas-Año";#N/A,#N/A,FALSE,"Costepro";#N/A,#N/A,FALSE,"inversion";#N/A,#N/A,FALSE,"personal";#N/A,#N/A,FALSE,"Gastos-V";#N/A,#N/A,FALSE,"Circulante";#N/A,#N/A,FALSE,"CONSOLI";#N/A,#N/A,FALSE,"Es-Fin";#N/A,#N/A,FALSE,"Margen-P"}</definedName>
    <definedName name="dfsdfasdf" hidden="1">{#N/A,#N/A,FALSE,"Hip.Bas";#N/A,#N/A,FALSE,"ventas";#N/A,#N/A,FALSE,"ingre-Año";#N/A,#N/A,FALSE,"ventas-Año";#N/A,#N/A,FALSE,"Costepro";#N/A,#N/A,FALSE,"inversion";#N/A,#N/A,FALSE,"personal";#N/A,#N/A,FALSE,"Gastos-V";#N/A,#N/A,FALSE,"Circulante";#N/A,#N/A,FALSE,"CONSOLI";#N/A,#N/A,FALSE,"Es-Fin";#N/A,#N/A,FALSE,"Margen-P"}</definedName>
    <definedName name="dg" localSheetId="3" hidden="1">{"'Sheet1'!$A$1:$O$40"}</definedName>
    <definedName name="dg" hidden="1">{"'Sheet1'!$A$1:$O$40"}</definedName>
    <definedName name="DG_Set">'[43]5 - CITICORP'!$A$1001</definedName>
    <definedName name="DG_Sets___6Nos">[48]ICICI!#REF!</definedName>
    <definedName name="DG_sets_1_No">[48]ICICI!#REF!</definedName>
    <definedName name="DG_sets_5_Nos">[48]ICICI!#REF!</definedName>
    <definedName name="dgdg" localSheetId="3" hidden="1">{#N/A,#N/A,FALSE,"Calc";#N/A,#N/A,FALSE,"Sensitivity";#N/A,#N/A,FALSE,"LT Earn.Dil.";#N/A,#N/A,FALSE,"Dil. AVP"}</definedName>
    <definedName name="dgdg" hidden="1">{#N/A,#N/A,FALSE,"Calc";#N/A,#N/A,FALSE,"Sensitivity";#N/A,#N/A,FALSE,"LT Earn.Dil.";#N/A,#N/A,FALSE,"Dil. AVP"}</definedName>
    <definedName name="dgdgss" localSheetId="3" hidden="1">{"consolidated",#N/A,FALSE,"Sheet1";"cms",#N/A,FALSE,"Sheet1";"fse",#N/A,FALSE,"Sheet1"}</definedName>
    <definedName name="dgdgss" hidden="1">{"consolidated",#N/A,FALSE,"Sheet1";"cms",#N/A,FALSE,"Sheet1";"fse",#N/A,FALSE,"Sheet1"}</definedName>
    <definedName name="dghdf" localSheetId="3" hidden="1">{"'Directory'!$A$72:$E$91"}</definedName>
    <definedName name="dghdf" hidden="1">{"'Directory'!$A$72:$E$91"}</definedName>
    <definedName name="dghdghd" localSheetId="3" hidden="1">{"'Directory'!$A$72:$E$91"}</definedName>
    <definedName name="dghdghd" hidden="1">{"'Directory'!$A$72:$E$91"}</definedName>
    <definedName name="ＤＨＤＳＨＨＧ" localSheetId="3" hidden="1">{#N/A,#N/A,TRUE,"TMRSAMPLE";#N/A,#N/A,TRUE,"OPS";#N/A,#N/A,TRUE,"TMR"}</definedName>
    <definedName name="ＤＨＤＳＨＨＧ" hidden="1">{#N/A,#N/A,TRUE,"TMRSAMPLE";#N/A,#N/A,TRUE,"OPS";#N/A,#N/A,TRUE,"TMR"}</definedName>
    <definedName name="DHS" localSheetId="3" hidden="1">{#N/A,#N/A,TRUE,"constb"}</definedName>
    <definedName name="DHS" hidden="1">{#N/A,#N/A,TRUE,"constb"}</definedName>
    <definedName name="DHTML" localSheetId="3" hidden="1">{"'Sheet1'!$A$4386:$N$4591"}</definedName>
    <definedName name="DHTML" hidden="1">{"'Sheet1'!$A$4386:$N$4591"}</definedName>
    <definedName name="diff">'[112]Sch-3'!#REF!</definedName>
    <definedName name="diff1">'[112]Sch-3'!#REF!</definedName>
    <definedName name="DilEqSh">[71]Capital!$K$72:$AE$72</definedName>
    <definedName name="dir" localSheetId="3" hidden="1">{#N/A,#N/A,FALSE,"COMP"}</definedName>
    <definedName name="dir" hidden="1">{#N/A,#N/A,FALSE,"COMP"}</definedName>
    <definedName name="dir_1" localSheetId="3" hidden="1">{#N/A,#N/A,FALSE,"COMP"}</definedName>
    <definedName name="dir_1" hidden="1">{#N/A,#N/A,FALSE,"COMP"}</definedName>
    <definedName name="dir_2" localSheetId="3" hidden="1">{#N/A,#N/A,FALSE,"COMP"}</definedName>
    <definedName name="dir_2" hidden="1">{#N/A,#N/A,FALSE,"COMP"}</definedName>
    <definedName name="DIRECTORY">[2]Sheet1!$C$527</definedName>
    <definedName name="Discount" localSheetId="3" hidden="1">#REF!</definedName>
    <definedName name="Discount" hidden="1">#REF!</definedName>
    <definedName name="DispFmt" localSheetId="3" hidden="1">[71]Input!#REF!</definedName>
    <definedName name="DispFmt" hidden="1">[71]Input!#REF!</definedName>
    <definedName name="display_area_2" localSheetId="3" hidden="1">#REF!</definedName>
    <definedName name="display_area_2" hidden="1">#REF!</definedName>
    <definedName name="DIV">1000000</definedName>
    <definedName name="DivOut">[71]Input!$K$141:$AE$141</definedName>
    <definedName name="DivTax">[71]Profile!$K$18:$AE$18</definedName>
    <definedName name="ＤＪＹＴＫＫＴ" localSheetId="3" hidden="1">{#N/A,#N/A,TRUE,"TMRSAMPLE";#N/A,#N/A,TRUE,"OPS";#N/A,#N/A,TRUE,"TMR"}</definedName>
    <definedName name="ＤＪＹＴＫＫＴ" hidden="1">{#N/A,#N/A,TRUE,"TMRSAMPLE";#N/A,#N/A,TRUE,"OPS";#N/A,#N/A,TRUE,"TMR"}</definedName>
    <definedName name="ＤＪれうえＫづ" localSheetId="3" hidden="1">{#N/A,#N/A,TRUE,"TMRSAMPLE";#N/A,#N/A,TRUE,"OPS";#N/A,#N/A,TRUE,"TMR"}</definedName>
    <definedName name="ＤＪれうえＫづ" hidden="1">{#N/A,#N/A,TRUE,"TMRSAMPLE";#N/A,#N/A,TRUE,"OPS";#N/A,#N/A,TRUE,"TMR"}</definedName>
    <definedName name="dkdkjkj" localSheetId="3" hidden="1">{#N/A,#N/A,TRUE,"GRING"}</definedName>
    <definedName name="dkdkjkj" hidden="1">{#N/A,#N/A,TRUE,"GRING"}</definedName>
    <definedName name="DLF" localSheetId="3" hidden="1">{#N/A,#N/A,TRUE,"일정"}</definedName>
    <definedName name="DLF" hidden="1">{#N/A,#N/A,TRUE,"일정"}</definedName>
    <definedName name="DME_BeforeCloseCompleted" hidden="1">"True"</definedName>
    <definedName name="DME_Dirty" hidden="1">"False"</definedName>
    <definedName name="DME_DocumentFlags" hidden="1">"1"</definedName>
    <definedName name="DME_DocumentID" hidden="1">"::ODMA\DME-MSE\London-24631"</definedName>
    <definedName name="DME_DocumentOpened" hidden="1">"True"</definedName>
    <definedName name="DME_DocumentTitle" hidden="1">"London-24631 - Standard Model"</definedName>
    <definedName name="DME_LocalFile" hidden="1">"False"</definedName>
    <definedName name="DME_NextWindowNumber" hidden="1">"2"</definedName>
    <definedName name="DMI_Plant">[48]HDFC!#REF!</definedName>
    <definedName name="DMM_Plant">'[44]Lakshmi GF'!#REF!</definedName>
    <definedName name="DMTCRORES">#N/A</definedName>
    <definedName name="DMTLACS" localSheetId="3">#REF!</definedName>
    <definedName name="DMTLACS">#REF!</definedName>
    <definedName name="DMTRUPEES" localSheetId="3">#REF!</definedName>
    <definedName name="DMTRUPEES">#REF!</definedName>
    <definedName name="Doc" localSheetId="3">City&amp;" "&amp;State</definedName>
    <definedName name="Doc">City&amp;" "&amp;State</definedName>
    <definedName name="Documents" localSheetId="3">City&amp;" "&amp;State</definedName>
    <definedName name="Documents">City&amp;" "&amp;State</definedName>
    <definedName name="doitg" localSheetId="3" hidden="1">{#N/A,#N/A,TRUE,"Front";#N/A,#N/A,TRUE,"Simple Letter";#N/A,#N/A,TRUE,"Inside";#N/A,#N/A,TRUE,"Contents";#N/A,#N/A,TRUE,"Basis";#N/A,#N/A,TRUE,"Inclusions";#N/A,#N/A,TRUE,"Exclusions";#N/A,#N/A,TRUE,"Areas";#N/A,#N/A,TRUE,"Summary";#N/A,#N/A,TRUE,"Detail"}</definedName>
    <definedName name="doitg" hidden="1">{#N/A,#N/A,TRUE,"Front";#N/A,#N/A,TRUE,"Simple Letter";#N/A,#N/A,TRUE,"Inside";#N/A,#N/A,TRUE,"Contents";#N/A,#N/A,TRUE,"Basis";#N/A,#N/A,TRUE,"Inclusions";#N/A,#N/A,TRUE,"Exclusions";#N/A,#N/A,TRUE,"Areas";#N/A,#N/A,TRUE,"Summary";#N/A,#N/A,TRUE,"Detail"}</definedName>
    <definedName name="done" localSheetId="3" hidden="1">{#N/A,#N/A,FALSE,"CONTROL"}</definedName>
    <definedName name="done" hidden="1">{#N/A,#N/A,FALSE,"CONTROL"}</definedName>
    <definedName name="DP_Asset_Code" hidden="1">'[87]3A FA Record'!$AC:$AC</definedName>
    <definedName name="DPC">#REF!</definedName>
    <definedName name="DPS_Curr_Yr" localSheetId="3">#REF!</definedName>
    <definedName name="DPS_Curr_Yr">#REF!</definedName>
    <definedName name="DPS_Lst_Yr" localSheetId="3">#REF!</definedName>
    <definedName name="DPS_Lst_Yr">#REF!</definedName>
    <definedName name="DPS_Next_Yr">#REF!</definedName>
    <definedName name="DragandDrop">[73]Control!$B$12</definedName>
    <definedName name="DRIVERS" localSheetId="3" hidden="1">{"'Bsheet BIS'!$A$1:$F$43"}</definedName>
    <definedName name="DRIVERS" hidden="1">{"'Bsheet BIS'!$A$1:$F$43"}</definedName>
    <definedName name="dsadkkkabcd" localSheetId="3" hidden="1">{"mult96",#N/A,FALSE,"PETCOMP";"est96",#N/A,FALSE,"PETCOMP";"mult95",#N/A,FALSE,"PETCOMP";"est95",#N/A,FALSE,"PETCOMP";"multltm",#N/A,FALSE,"PETCOMP";"resultltm",#N/A,FALSE,"PETCOMP"}</definedName>
    <definedName name="dsadkkkabcd" hidden="1">{"mult96",#N/A,FALSE,"PETCOMP";"est96",#N/A,FALSE,"PETCOMP";"mult95",#N/A,FALSE,"PETCOMP";"est95",#N/A,FALSE,"PETCOMP";"multltm",#N/A,FALSE,"PETCOMP";"resultltm",#N/A,FALSE,"PETCOMP"}</definedName>
    <definedName name="dsasd" hidden="1">'[26]DGP-2002'!#REF!</definedName>
    <definedName name="dsd" hidden="1">'[26]DGP-2002'!#REF!</definedName>
    <definedName name="dsds" localSheetId="3" hidden="1">{#N/A,#N/A,TRUE,"일정"}</definedName>
    <definedName name="dsds" hidden="1">{#N/A,#N/A,TRUE,"일정"}</definedName>
    <definedName name="dsdsfsdf" localSheetId="3" hidden="1">{"Graphic",#N/A,TRUE,"Graphic"}</definedName>
    <definedName name="dsdsfsdf" hidden="1">{"Graphic",#N/A,TRUE,"Graphic"}</definedName>
    <definedName name="dsfds" localSheetId="3" hidden="1">{#N/A,#N/A,FALSE,"Cashdy";#N/A,#N/A,FALSE,"TMF";#N/A,#N/A,FALSE,"TTEI";#N/A,#N/A,FALSE,"TASF";#N/A,#N/A,FALSE,"TBF";#N/A,#N/A,FALSE,"MOR2";#N/A,#N/A,FALSE,"TSCG";#N/A,#N/A,FALSE,"REST";#N/A,#N/A,FALSE,"BLUE";#N/A,#N/A,FALSE,"GREEN";#N/A,#N/A,FALSE,"AST";#N/A,#N/A,FALSE,"BEN";#N/A,#N/A,FALSE,"MAN";#N/A,#N/A,FALSE,"MAN"}</definedName>
    <definedName name="dsfds" hidden="1">{#N/A,#N/A,FALSE,"Cashdy";#N/A,#N/A,FALSE,"TMF";#N/A,#N/A,FALSE,"TTEI";#N/A,#N/A,FALSE,"TASF";#N/A,#N/A,FALSE,"TBF";#N/A,#N/A,FALSE,"MOR2";#N/A,#N/A,FALSE,"TSCG";#N/A,#N/A,FALSE,"REST";#N/A,#N/A,FALSE,"BLUE";#N/A,#N/A,FALSE,"GREEN";#N/A,#N/A,FALSE,"AST";#N/A,#N/A,FALSE,"BEN";#N/A,#N/A,FALSE,"MAN";#N/A,#N/A,FALSE,"MAN"}</definedName>
    <definedName name="dsfds_1" localSheetId="3" hidden="1">{#N/A,#N/A,FALSE,"Cashdy";#N/A,#N/A,FALSE,"TMF";#N/A,#N/A,FALSE,"TTEI";#N/A,#N/A,FALSE,"TASF";#N/A,#N/A,FALSE,"TBF";#N/A,#N/A,FALSE,"MOR2";#N/A,#N/A,FALSE,"TSCG";#N/A,#N/A,FALSE,"REST";#N/A,#N/A,FALSE,"BLUE";#N/A,#N/A,FALSE,"GREEN";#N/A,#N/A,FALSE,"AST";#N/A,#N/A,FALSE,"BEN";#N/A,#N/A,FALSE,"MAN";#N/A,#N/A,FALSE,"MAN"}</definedName>
    <definedName name="dsfds_1" hidden="1">{#N/A,#N/A,FALSE,"Cashdy";#N/A,#N/A,FALSE,"TMF";#N/A,#N/A,FALSE,"TTEI";#N/A,#N/A,FALSE,"TASF";#N/A,#N/A,FALSE,"TBF";#N/A,#N/A,FALSE,"MOR2";#N/A,#N/A,FALSE,"TSCG";#N/A,#N/A,FALSE,"REST";#N/A,#N/A,FALSE,"BLUE";#N/A,#N/A,FALSE,"GREEN";#N/A,#N/A,FALSE,"AST";#N/A,#N/A,FALSE,"BEN";#N/A,#N/A,FALSE,"MAN";#N/A,#N/A,FALSE,"MAN"}</definedName>
    <definedName name="dsfgdfklhglkdflkglkjh" localSheetId="3" hidden="1">{#N/A,#N/A,FALSE,"PMTABB";#N/A,#N/A,FALSE,"PMTABB"}</definedName>
    <definedName name="dsfgdfklhglkdflkglkjh" hidden="1">{#N/A,#N/A,FALSE,"PMTABB";#N/A,#N/A,FALSE,"PMTABB"}</definedName>
    <definedName name="ＤＳＦＧＨＨＪ" localSheetId="3" hidden="1">{#N/A,#N/A,TRUE,"TMRSAMPLE";#N/A,#N/A,TRUE,"OPS";#N/A,#N/A,TRUE,"TMR"}</definedName>
    <definedName name="ＤＳＦＧＨＨＪ" hidden="1">{#N/A,#N/A,TRUE,"TMRSAMPLE";#N/A,#N/A,TRUE,"OPS";#N/A,#N/A,TRUE,"TMR"}</definedName>
    <definedName name="dsfvacvav" localSheetId="3" hidden="1">{"'I-1 and I-2'!$A$1:$G$190"}</definedName>
    <definedName name="dsfvacvav" hidden="1">{"'I-1 and I-2'!$A$1:$G$190"}</definedName>
    <definedName name="dsg" localSheetId="3" hidden="1">{#N/A,#N/A,FALSE,"Calc";#N/A,#N/A,FALSE,"Sensitivity";#N/A,#N/A,FALSE,"LT Earn.Dil.";#N/A,#N/A,FALSE,"Dil. AVP"}</definedName>
    <definedName name="dsg" hidden="1">{#N/A,#N/A,FALSE,"Calc";#N/A,#N/A,FALSE,"Sensitivity";#N/A,#N/A,FALSE,"LT Earn.Dil.";#N/A,#N/A,FALSE,"Dil. AVP"}</definedName>
    <definedName name="DTX" localSheetId="3" hidden="1">{"'Bsheet BIS'!$A$1:$F$43"}</definedName>
    <definedName name="DTX" hidden="1">{"'Bsheet BIS'!$A$1:$F$43"}</definedName>
    <definedName name="durga" localSheetId="3" hidden="1">{#N/A,#N/A,FALSE,"Status of Projects";#N/A,#N/A,FALSE,"CEA-TEC";#N/A,#N/A,FALSE,"U-Constr.";#N/A,#N/A,FALSE,"summary";#N/A,#N/A,FALSE,"PPP-3 yrs"}</definedName>
    <definedName name="durga" hidden="1">{#N/A,#N/A,FALSE,"Status of Projects";#N/A,#N/A,FALSE,"CEA-TEC";#N/A,#N/A,FALSE,"U-Constr.";#N/A,#N/A,FALSE,"summary";#N/A,#N/A,FALSE,"PPP-3 yrs"}</definedName>
    <definedName name="Dust">#REF!</definedName>
    <definedName name="DWAX" localSheetId="3"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DWAX"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DWPRICE" hidden="1">[113]Quantity!#REF!</definedName>
    <definedName name="dyfhn" localSheetId="3" hidden="1">{#N/A,#N/A,FALSE,"Aging Summary";#N/A,#N/A,FALSE,"Ratio Analysis";#N/A,#N/A,FALSE,"Test 120 Day Accts";#N/A,#N/A,FALSE,"Tickmarks"}</definedName>
    <definedName name="dyfhn" hidden="1">{#N/A,#N/A,FALSE,"Aging Summary";#N/A,#N/A,FALSE,"Ratio Analysis";#N/A,#N/A,FALSE,"Test 120 Day Accts";#N/A,#N/A,FALSE,"Tickmarks"}</definedName>
    <definedName name="ＤさＨＪ" localSheetId="3" hidden="1">{#N/A,#N/A,TRUE,"TMRSAMPLE";#N/A,#N/A,TRUE,"OPS";#N/A,#N/A,TRUE,"TMR"}</definedName>
    <definedName name="ＤさＨＪ" hidden="1">{#N/A,#N/A,TRUE,"TMRSAMPLE";#N/A,#N/A,TRUE,"OPS";#N/A,#N/A,TRUE,"TMR"}</definedName>
    <definedName name="ＤさＬＫＧＬ" localSheetId="3" hidden="1">{#N/A,#N/A,TRUE,"TMRSAMPLE";#N/A,#N/A,TRUE,"OPS";#N/A,#N/A,TRUE,"TMR"}</definedName>
    <definedName name="ＤさＬＫＧＬ" hidden="1">{#N/A,#N/A,TRUE,"TMRSAMPLE";#N/A,#N/A,TRUE,"OPS";#N/A,#N/A,TRUE,"TMR"}</definedName>
    <definedName name="ＤさＬＫＬＫＪ" localSheetId="3" hidden="1">{#N/A,#N/A,TRUE,"TMRSAMPLE";#N/A,#N/A,TRUE,"OPS";#N/A,#N/A,TRUE,"TMR"}</definedName>
    <definedName name="ＤさＬＫＬＫＪ" hidden="1">{#N/A,#N/A,TRUE,"TMRSAMPLE";#N/A,#N/A,TRUE,"OPS";#N/A,#N/A,TRUE,"TMR"}</definedName>
    <definedName name="E" localSheetId="3">[71]Formats!$Y$9</definedName>
    <definedName name="E">[71]Formats!$Y$9</definedName>
    <definedName name="e_1" localSheetId="3" hidden="1">{"page1",#N/A,FALSE,"A";"page2",#N/A,FALSE,"A"}</definedName>
    <definedName name="e_1" hidden="1">{"page1",#N/A,FALSE,"A";"page2",#N/A,FALSE,"A"}</definedName>
    <definedName name="e_2" localSheetId="3" hidden="1">{"page1",#N/A,FALSE,"A";"page2",#N/A,FALSE,"A"}</definedName>
    <definedName name="e_2" hidden="1">{"page1",#N/A,FALSE,"A";"page2",#N/A,FALSE,"A"}</definedName>
    <definedName name="e_3" localSheetId="3" hidden="1">{"page1",#N/A,FALSE,"A";"page2",#N/A,FALSE,"A"}</definedName>
    <definedName name="e_3" hidden="1">{"page1",#N/A,FALSE,"A";"page2",#N/A,FALSE,"A"}</definedName>
    <definedName name="e_4" localSheetId="3" hidden="1">{"page1",#N/A,FALSE,"A";"page2",#N/A,FALSE,"A"}</definedName>
    <definedName name="e_4" hidden="1">{"page1",#N/A,FALSE,"A";"page2",#N/A,FALSE,"A"}</definedName>
    <definedName name="e_5" localSheetId="3" hidden="1">{"page1",#N/A,FALSE,"A";"page2",#N/A,FALSE,"A"}</definedName>
    <definedName name="e_5" hidden="1">{"page1",#N/A,FALSE,"A";"page2",#N/A,FALSE,"A"}</definedName>
    <definedName name="e23e23" localSheetId="3" hidden="1">{"'I-1 and I-2'!$A$1:$G$190"}</definedName>
    <definedName name="e23e23" hidden="1">{"'I-1 and I-2'!$A$1:$G$190"}</definedName>
    <definedName name="eaf" hidden="1">#REF!</definedName>
    <definedName name="EarnChk">[71]Profile!$L$19:$AE$19</definedName>
    <definedName name="Earth">#REF!</definedName>
    <definedName name="EBDT">[71]Formats!$K$27:$AE$27</definedName>
    <definedName name="EBITDA">[71]Formats!$K$24:$AE$24</definedName>
    <definedName name="econ_profit">[2]Sheet1!$C$230:$L$245</definedName>
    <definedName name="ed" localSheetId="3" hidden="1">{"'W.W. Summary'!$A$1:$K$37"}</definedName>
    <definedName name="ed" hidden="1">{"'W.W. Summary'!$A$1:$K$37"}</definedName>
    <definedName name="Ed_1" localSheetId="3" hidden="1">{#N/A,#N/A,FALSE,"2014-app";#N/A,#N/A,FALSE,"2014-red";#N/A,#N/A,FALSE,"2014-fee";#N/A,#N/A,FALSE,"2030";#N/A,#N/A,FALSE,"2048";#N/A,#N/A,FALSE,"2360"}</definedName>
    <definedName name="Ed_1" hidden="1">{#N/A,#N/A,FALSE,"2014-app";#N/A,#N/A,FALSE,"2014-red";#N/A,#N/A,FALSE,"2014-fee";#N/A,#N/A,FALSE,"2030";#N/A,#N/A,FALSE,"2048";#N/A,#N/A,FALSE,"2360"}</definedName>
    <definedName name="EDD" localSheetId="3" hidden="1">{#N/A,#N/A,FALSE,"PMTABB";#N/A,#N/A,FALSE,"PMTABB"}</definedName>
    <definedName name="EDD" hidden="1">{#N/A,#N/A,FALSE,"PMTABB";#N/A,#N/A,FALSE,"PMTABB"}</definedName>
    <definedName name="EDO">#REF!</definedName>
    <definedName name="EDvTax">[71]Input!$K$139:$AE$139</definedName>
    <definedName name="Edw" localSheetId="3" hidden="1">{#N/A,#N/A,FALSE,"5009";#N/A,#N/A,FALSE,"5050";#N/A,#N/A,FALSE,"5058";#N/A,#N/A,FALSE,"5306";#N/A,#N/A,FALSE,"5314";#N/A,#N/A,FALSE,"5355";#N/A,#N/A,FALSE,"5751"}</definedName>
    <definedName name="Edw" hidden="1">{#N/A,#N/A,FALSE,"5009";#N/A,#N/A,FALSE,"5050";#N/A,#N/A,FALSE,"5058";#N/A,#N/A,FALSE,"5306";#N/A,#N/A,FALSE,"5314";#N/A,#N/A,FALSE,"5355";#N/A,#N/A,FALSE,"5751"}</definedName>
    <definedName name="Edw_1" localSheetId="3" hidden="1">{#N/A,#N/A,FALSE,"5009";#N/A,#N/A,FALSE,"5050";#N/A,#N/A,FALSE,"5058";#N/A,#N/A,FALSE,"5306";#N/A,#N/A,FALSE,"5314";#N/A,#N/A,FALSE,"5355";#N/A,#N/A,FALSE,"5751"}</definedName>
    <definedName name="Edw_1" hidden="1">{#N/A,#N/A,FALSE,"5009";#N/A,#N/A,FALSE,"5050";#N/A,#N/A,FALSE,"5058";#N/A,#N/A,FALSE,"5306";#N/A,#N/A,FALSE,"5314";#N/A,#N/A,FALSE,"5355";#N/A,#N/A,FALSE,"5751"}</definedName>
    <definedName name="ee" localSheetId="3" hidden="1">{#N/A,#N/A,FALSE,"SUMMARY";#N/A,#N/A,FALSE,"TECHNOLOGY";#N/A,#N/A,FALSE,"YEAR2000";#N/A,#N/A,FALSE,"GENERAL SERVICES";#N/A,#N/A,FALSE,"PROD MANAGE";#N/A,#N/A,FALSE,"BOG";#N/A,#N/A,FALSE,"PROT CONT";#N/A,#N/A,FALSE,"INVEST COMP"}</definedName>
    <definedName name="ee" hidden="1">{#N/A,#N/A,FALSE,"SUMMARY";#N/A,#N/A,FALSE,"TECHNOLOGY";#N/A,#N/A,FALSE,"YEAR2000";#N/A,#N/A,FALSE,"GENERAL SERVICES";#N/A,#N/A,FALSE,"PROD MANAGE";#N/A,#N/A,FALSE,"BOG";#N/A,#N/A,FALSE,"PROT CONT";#N/A,#N/A,FALSE,"INVEST COMP"}</definedName>
    <definedName name="eee" localSheetId="3" hidden="1">{#N/A,#N/A,FALSE,"SUMMARY";#N/A,#N/A,FALSE,"TECHNOLOGY";#N/A,#N/A,FALSE,"YEAR2000";#N/A,#N/A,FALSE,"GENERAL SERVICES";#N/A,#N/A,FALSE,"PROD MANAGE";#N/A,#N/A,FALSE,"BOG";#N/A,#N/A,FALSE,"PROT CONT";#N/A,#N/A,FALSE,"INVEST COMP"}</definedName>
    <definedName name="eee" hidden="1">{#N/A,#N/A,FALSE,"SUMMARY";#N/A,#N/A,FALSE,"TECHNOLOGY";#N/A,#N/A,FALSE,"YEAR2000";#N/A,#N/A,FALSE,"GENERAL SERVICES";#N/A,#N/A,FALSE,"PROD MANAGE";#N/A,#N/A,FALSE,"BOG";#N/A,#N/A,FALSE,"PROT CONT";#N/A,#N/A,FALSE,"INVEST COMP"}</definedName>
    <definedName name="EEEEE" localSheetId="3" hidden="1">{#N/A,#N/A,TRUE,"TMRSAMPLE";#N/A,#N/A,TRUE,"OPS";#N/A,#N/A,TRUE,"TMR"}</definedName>
    <definedName name="EEEEE" hidden="1">{#N/A,#N/A,TRUE,"TMRSAMPLE";#N/A,#N/A,TRUE,"OPS";#N/A,#N/A,TRUE,"TMR"}</definedName>
    <definedName name="eeeeeeeeeeee" hidden="1">[114]Proforma!#REF!</definedName>
    <definedName name="eerer" localSheetId="3" hidden="1">{"2",#N/A,FALSE,"Q1 03-04";"1",#N/A,FALSE,"Q1 03-04"}</definedName>
    <definedName name="eerer" hidden="1">{"2",#N/A,FALSE,"Q1 03-04";"1",#N/A,FALSE,"Q1 03-04"}</definedName>
    <definedName name="EFD" localSheetId="3" hidden="1">{#N/A,#N/A,FALSE,"COMP"}</definedName>
    <definedName name="EFD" hidden="1">{#N/A,#N/A,FALSE,"COMP"}</definedName>
    <definedName name="EffEqShAd">[71]Capital!$K$52:$AE$52</definedName>
    <definedName name="efve" localSheetId="3" hidden="1">{#N/A,#N/A,FALSE,"Aging Summary";#N/A,#N/A,FALSE,"Ratio Analysis";#N/A,#N/A,FALSE,"Test 120 Day Accts";#N/A,#N/A,FALSE,"Tickmarks"}</definedName>
    <definedName name="efve" hidden="1">{#N/A,#N/A,FALSE,"Aging Summary";#N/A,#N/A,FALSE,"Ratio Analysis";#N/A,#N/A,FALSE,"Test 120 Day Accts";#N/A,#N/A,FALSE,"Tickmarks"}</definedName>
    <definedName name="EKDJ" localSheetId="3" hidden="1">{#N/A,#N/A,TRUE,"TMRSAMPLE";#N/A,#N/A,TRUE,"OPS";#N/A,#N/A,TRUE,"TMR"}</definedName>
    <definedName name="EKDJ" hidden="1">{#N/A,#N/A,TRUE,"TMRSAMPLE";#N/A,#N/A,TRUE,"OPS";#N/A,#N/A,TRUE,"TMR"}</definedName>
    <definedName name="ELE_CODE">#REF!</definedName>
    <definedName name="Electricity" localSheetId="3"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Electricity"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Eliminations06" localSheetId="3" hidden="1">{"'W.W. Summary'!$A$1:$K$37"}</definedName>
    <definedName name="Eliminations06" hidden="1">{"'W.W. Summary'!$A$1:$K$37"}</definedName>
    <definedName name="emi">#REF!</definedName>
    <definedName name="emily" localSheetId="3" hidden="1">{#N/A,#N/A,FALSE,"Calc";#N/A,#N/A,FALSE,"Sensitivity";#N/A,#N/A,FALSE,"LT Earn.Dil.";#N/A,#N/A,FALSE,"Dil. AVP"}</definedName>
    <definedName name="emily" hidden="1">{#N/A,#N/A,FALSE,"Calc";#N/A,#N/A,FALSE,"Sensitivity";#N/A,#N/A,FALSE,"LT Earn.Dil.";#N/A,#N/A,FALSE,"Dil. AVP"}</definedName>
    <definedName name="EMP_BENFIT_EXP">#REF!</definedName>
    <definedName name="ems" localSheetId="3" hidden="1">{#N/A,#N/A,TRUE,"TMRSAMPLE";#N/A,#N/A,TRUE,"OPS";#N/A,#N/A,TRUE,"TMR"}</definedName>
    <definedName name="ems" hidden="1">{#N/A,#N/A,TRUE,"TMRSAMPLE";#N/A,#N/A,TRUE,"OPS";#N/A,#N/A,TRUE,"TMR"}</definedName>
    <definedName name="End_Bal">#REF!</definedName>
    <definedName name="EnEsMode" hidden="1">[71]Profile!$K$9</definedName>
    <definedName name="ENG">#REF!</definedName>
    <definedName name="EnYrRng" hidden="1">[71]Profile!$L$11:$AE$11</definedName>
    <definedName name="EOLsupplyLC" localSheetId="3" hidden="1">{#N/A,#N/A,FALSE,"PMTABB";#N/A,#N/A,FALSE,"PMTABB"}</definedName>
    <definedName name="EOLsupplyLC" hidden="1">{#N/A,#N/A,FALSE,"PMTABB";#N/A,#N/A,FALSE,"PMTABB"}</definedName>
    <definedName name="EOTI" localSheetId="3" hidden="1">{#N/A,#N/A,TRUE,"TMRSAMPLE";#N/A,#N/A,TRUE,"OPS";#N/A,#N/A,TRUE,"TMR"}</definedName>
    <definedName name="EOTI" hidden="1">{#N/A,#N/A,TRUE,"TMRSAMPLE";#N/A,#N/A,TRUE,"OPS";#N/A,#N/A,TRUE,"TMR"}</definedName>
    <definedName name="EPS_Curr_Qtr" localSheetId="3">#REF!</definedName>
    <definedName name="EPS_Curr_Qtr">#REF!</definedName>
    <definedName name="EPS_Curr_Yr" localSheetId="3">#REF!</definedName>
    <definedName name="EPS_Curr_Yr">#REF!</definedName>
    <definedName name="EPS_Growth_Rate" localSheetId="3">#REF!</definedName>
    <definedName name="EPS_Growth_Rate">#REF!</definedName>
    <definedName name="EPS_Lst_Yr">#REF!</definedName>
    <definedName name="EPS_Next_Yr">#REF!</definedName>
    <definedName name="EPS_Qtr_Date">#REF!</definedName>
    <definedName name="EqDiv">[71]Input!$K$136:$AE$136</definedName>
    <definedName name="EqMult" hidden="1">[71]Capital!$K$18:$AE$18</definedName>
    <definedName name="Equip">#REF!</definedName>
    <definedName name="Equity_Del_Item">[115]!Equity_Del_Item</definedName>
    <definedName name="Equity_Ins_Item">[115]!Equity_Ins_Item</definedName>
    <definedName name="Equity_Ticker" localSheetId="3">#REF!</definedName>
    <definedName name="Equity_Ticker">#REF!</definedName>
    <definedName name="er" localSheetId="3" hidden="1">{#N/A,#N/A,FALSE,"SUMMARY";#N/A,#N/A,FALSE,"TECHNOLOGY";#N/A,#N/A,FALSE,"YEAR2000";#N/A,#N/A,FALSE,"GENERAL SERVICES";#N/A,#N/A,FALSE,"PROD MANAGE";#N/A,#N/A,FALSE,"BOG";#N/A,#N/A,FALSE,"PROT CONT";#N/A,#N/A,FALSE,"INVEST COMP"}</definedName>
    <definedName name="er" hidden="1">{#N/A,#N/A,FALSE,"SUMMARY";#N/A,#N/A,FALSE,"TECHNOLOGY";#N/A,#N/A,FALSE,"YEAR2000";#N/A,#N/A,FALSE,"GENERAL SERVICES";#N/A,#N/A,FALSE,"PROD MANAGE";#N/A,#N/A,FALSE,"BOG";#N/A,#N/A,FALSE,"PROT CONT";#N/A,#N/A,FALSE,"INVEST COMP"}</definedName>
    <definedName name="ere">#REF!</definedName>
    <definedName name="erec">#REF!</definedName>
    <definedName name="erecps">[85]Jeerat!$E$9:$W$304</definedName>
    <definedName name="Erection_end">#REF!</definedName>
    <definedName name="Erection_time">#REF!</definedName>
    <definedName name="ERERWE" localSheetId="3"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ERERWE"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err" localSheetId="3">City&amp;" "&amp;State</definedName>
    <definedName name="err">City&amp;" "&amp;State</definedName>
    <definedName name="errght" localSheetId="3">City&amp;" "&amp;State</definedName>
    <definedName name="errght">City&amp;" "&amp;State</definedName>
    <definedName name="ERTFDSG" localSheetId="3" hidden="1">{#N/A,#N/A,FALSE,"PGW"}</definedName>
    <definedName name="ERTFDSG" hidden="1">{#N/A,#N/A,FALSE,"PGW"}</definedName>
    <definedName name="eryery" localSheetId="3"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eryery"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Escorts_Crane">'[43]5 - CITICORP'!$A$915</definedName>
    <definedName name="Escorts_Loader_1">'[43]5 - CITICORP'!$A$458</definedName>
    <definedName name="Escorts_Loader_2">'[43]5 - CITICORP'!$A$406</definedName>
    <definedName name="Essar" localSheetId="3" hidden="1">{#N/A,#N/A,FALSE,"PMTABB";#N/A,#N/A,FALSE,"PMTABB"}</definedName>
    <definedName name="Essar" hidden="1">{#N/A,#N/A,FALSE,"PMTABB";#N/A,#N/A,FALSE,"PMTABB"}</definedName>
    <definedName name="est" localSheetId="3" hidden="1">{"EVA",#N/A,FALSE,"EVA";"WACC",#N/A,FALSE,"WACC"}</definedName>
    <definedName name="est" hidden="1">{"EVA",#N/A,FALSE,"EVA";"WACC",#N/A,FALSE,"WACC"}</definedName>
    <definedName name="EstInt">[71]Debt!$K$245:$AE$245</definedName>
    <definedName name="EstRef" hidden="1">[71]Profile!$K$13:$AE$13</definedName>
    <definedName name="EsYrRng" hidden="1">[71]Profile!$L$12:$AE$12</definedName>
    <definedName name="etc" localSheetId="3" hidden="1">#REF!</definedName>
    <definedName name="etc" hidden="1">#REF!</definedName>
    <definedName name="etet" localSheetId="3" hidden="1">{#N/A,#N/A,FALSE,"Calc";#N/A,#N/A,FALSE,"Sensitivity";#N/A,#N/A,FALSE,"LT Earn.Dil.";#N/A,#N/A,FALSE,"Dil. AVP"}</definedName>
    <definedName name="etet" hidden="1">{#N/A,#N/A,FALSE,"Calc";#N/A,#N/A,FALSE,"Sensitivity";#N/A,#N/A,FALSE,"LT Earn.Dil.";#N/A,#N/A,FALSE,"Dil. AVP"}</definedName>
    <definedName name="EURO">#REF!</definedName>
    <definedName name="EV">[2]Sheet1!$E$447</definedName>
    <definedName name="ev.Calculation" hidden="1">-4135</definedName>
    <definedName name="ev.Initialized" hidden="1">FALSE</definedName>
    <definedName name="EV__EVCOM_OPTIONS__" hidden="1">8</definedName>
    <definedName name="EV__EXPOPTIONS__" hidden="1">0</definedName>
    <definedName name="EV__LASTREFTIME__" hidden="1">39534.5201388889</definedName>
    <definedName name="EV__MAXEXPCOLS__" hidden="1">100</definedName>
    <definedName name="EV__MAXEXPROWS__" hidden="1">1000</definedName>
    <definedName name="EV__MEMORYCVW__" hidden="1">0</definedName>
    <definedName name="EV__WBEVMODE__" hidden="1">0</definedName>
    <definedName name="EV__WBREFOPTIONS__" hidden="1">55</definedName>
    <definedName name="EV__WBVERSION__" hidden="1">0</definedName>
    <definedName name="EVA">[71]Formats!$K$175:$AE$175</definedName>
    <definedName name="EWOK" localSheetId="3" hidden="1">{#N/A,#N/A,FALSE,"5009";#N/A,#N/A,FALSE,"5050";#N/A,#N/A,FALSE,"5058";#N/A,#N/A,FALSE,"5306";#N/A,#N/A,FALSE,"5314";#N/A,#N/A,FALSE,"5355";#N/A,#N/A,FALSE,"5751"}</definedName>
    <definedName name="EWOK" hidden="1">{#N/A,#N/A,FALSE,"5009";#N/A,#N/A,FALSE,"5050";#N/A,#N/A,FALSE,"5058";#N/A,#N/A,FALSE,"5306";#N/A,#N/A,FALSE,"5314";#N/A,#N/A,FALSE,"5355";#N/A,#N/A,FALSE,"5751"}</definedName>
    <definedName name="EWOK_1" localSheetId="3" hidden="1">{#N/A,#N/A,FALSE,"5009";#N/A,#N/A,FALSE,"5050";#N/A,#N/A,FALSE,"5058";#N/A,#N/A,FALSE,"5306";#N/A,#N/A,FALSE,"5314";#N/A,#N/A,FALSE,"5355";#N/A,#N/A,FALSE,"5751"}</definedName>
    <definedName name="EWOK_1" hidden="1">{#N/A,#N/A,FALSE,"5009";#N/A,#N/A,FALSE,"5050";#N/A,#N/A,FALSE,"5058";#N/A,#N/A,FALSE,"5306";#N/A,#N/A,FALSE,"5314";#N/A,#N/A,FALSE,"5355";#N/A,#N/A,FALSE,"5751"}</definedName>
    <definedName name="EX_350">'[43]5 - CITICORP'!$A$597</definedName>
    <definedName name="EX_350_I">'[43]5 - CITICORP'!$A$860</definedName>
    <definedName name="EX_NIDEMC" localSheetId="3" hidden="1">'[116]020.BOM'!#REF!</definedName>
    <definedName name="EX_NIDEMC" hidden="1">'[116]020.BOM'!#REF!</definedName>
    <definedName name="ExactAddinConnection" hidden="1">"015"</definedName>
    <definedName name="ExactAddinConnection.015" hidden="1">"SQL;022;pcardinale;1"</definedName>
    <definedName name="ExactAddinConnection.018" hidden="1">"SQL;018;ablanchard;1"</definedName>
    <definedName name="ExactAddinReports" hidden="1">1</definedName>
    <definedName name="exc" localSheetId="3" hidden="1">{"'Sheet1'!$A$4386:$N$4591"}</definedName>
    <definedName name="Exc">[71]Input!$K$303:$AE$303</definedName>
    <definedName name="excavcl">#REF!</definedName>
    <definedName name="Excel_123">#REF!</definedName>
    <definedName name="Excel_BuiltIn__FilterDatabase_1_16">#REF!</definedName>
    <definedName name="Excel_BuiltIn__FilterDatabase_1_18">#REF!</definedName>
    <definedName name="Excel_BuiltIn__FilterDatabase_1_18_16">#REF!</definedName>
    <definedName name="Excel_BuiltIn__FilterDatabase_1_18_2">#REF!</definedName>
    <definedName name="Excel_BuiltIn__FilterDatabase_1_18_27">#REF!</definedName>
    <definedName name="Excel_BuiltIn__FilterDatabase_1_18_4">#REF!</definedName>
    <definedName name="Excel_BuiltIn__FilterDatabase_1_2">#REF!</definedName>
    <definedName name="Excel_BuiltIn__FilterDatabase_1_27">#REF!</definedName>
    <definedName name="Excel_BuiltIn__FilterDatabase_1_4">#REF!</definedName>
    <definedName name="Excel_BuiltIn__FilterDatabase_14_16">[117]DREV!#REF!</definedName>
    <definedName name="Excel_BuiltIn__FilterDatabase_14_16_16">[118]DREV!#REF!</definedName>
    <definedName name="Excel_BuiltIn__FilterDatabase_14_16_2">[118]DREV!#REF!</definedName>
    <definedName name="Excel_BuiltIn__FilterDatabase_14_16_27">[119]DREV!#REF!</definedName>
    <definedName name="Excel_BuiltIn__FilterDatabase_14_16_4">[118]DREV!#REF!</definedName>
    <definedName name="Excel_BuiltIn__FilterDatabase_14_16_5">[118]DREV!#REF!</definedName>
    <definedName name="Excel_BuiltIn__FilterDatabase_23">#REF!</definedName>
    <definedName name="Excel_BuiltIn__FilterDatabase_26">[120]Form_E6!#REF!</definedName>
    <definedName name="Excel_BuiltIn__FilterDatabase_26_16">[121]E6!#REF!</definedName>
    <definedName name="Excel_BuiltIn__FilterDatabase_26_2">[121]E6!#REF!</definedName>
    <definedName name="Excel_BuiltIn__FilterDatabase_26_27">[121]E6!#REF!</definedName>
    <definedName name="Excel_BuiltIn__FilterDatabase_26_4">[121]E6!#REF!</definedName>
    <definedName name="Excel_BuiltIn__FilterDatabase_28">[120]E8!#REF!</definedName>
    <definedName name="Excel_BuiltIn__FilterDatabase_28_16">[121]E8!#REF!</definedName>
    <definedName name="Excel_BuiltIn__FilterDatabase_28_2">[121]E8!#REF!</definedName>
    <definedName name="Excel_BuiltIn__FilterDatabase_28_27">[121]E8!#REF!</definedName>
    <definedName name="Excel_BuiltIn__FilterDatabase_28_4">[121]E8!#REF!</definedName>
    <definedName name="Excel_BuiltIn__FilterDatabase_31_1">[120]E11!#REF!</definedName>
    <definedName name="Excel_BuiltIn__FilterDatabase_31_16">[121]E11!#REF!</definedName>
    <definedName name="Excel_BuiltIn__FilterDatabase_31_2">[121]E11!#REF!</definedName>
    <definedName name="Excel_BuiltIn__FilterDatabase_31_27">[121]E11!#REF!</definedName>
    <definedName name="Excel_BuiltIn__FilterDatabase_31_4">[121]E11!#REF!</definedName>
    <definedName name="Excel_BuiltIn__FilterDatabase_50">#REF!</definedName>
    <definedName name="Excel_BuiltIn__FilterDatabase_50_16">#REF!</definedName>
    <definedName name="Excel_BuiltIn__FilterDatabase_50_2">#REF!</definedName>
    <definedName name="Excel_BuiltIn__FilterDatabase_50_27">#REF!</definedName>
    <definedName name="Excel_BuiltIn__FilterDatabase_50_4">#REF!</definedName>
    <definedName name="Excel_BuiltIn__FilterDatabase_7_8">[117]CREV!#REF!</definedName>
    <definedName name="Excel_BuiltIn__FilterDatabase_7_8_16">[118]CREV!#REF!</definedName>
    <definedName name="Excel_BuiltIn__FilterDatabase_7_8_2">[118]CREV!#REF!</definedName>
    <definedName name="Excel_BuiltIn__FilterDatabase_7_8_27">[119]CREV!#REF!</definedName>
    <definedName name="Excel_BuiltIn__FilterDatabase_7_8_4">[118]CREV!#REF!</definedName>
    <definedName name="Excel_BuiltIn__FilterDatabase_7_8_5">[118]CREV!#REF!</definedName>
    <definedName name="Excel_BuiltIn_Print_Area_1">#REF!</definedName>
    <definedName name="Excel_BuiltIn_Print_Area_1_1">#REF!</definedName>
    <definedName name="Excel_BuiltIn_Print_Area_1_1_1">#REF!</definedName>
    <definedName name="Excel_BuiltIn_Print_Area_1_1_1_16">#REF!</definedName>
    <definedName name="Excel_BuiltIn_Print_Area_1_1_1_2">#REF!</definedName>
    <definedName name="Excel_BuiltIn_Print_Area_1_1_1_27">#REF!</definedName>
    <definedName name="Excel_BuiltIn_Print_Area_1_1_1_4">#REF!</definedName>
    <definedName name="Excel_BuiltIn_Print_Area_1_1_1_41">#REF!</definedName>
    <definedName name="Excel_BuiltIn_Print_Area_1_1_16">#REF!</definedName>
    <definedName name="Excel_BuiltIn_Print_Area_1_1_2">#REF!</definedName>
    <definedName name="Excel_BuiltIn_Print_Area_1_1_27">#REF!</definedName>
    <definedName name="Excel_BuiltIn_Print_Area_1_1_4">#REF!</definedName>
    <definedName name="Excel_BuiltIn_Print_Area_1_1_41">#REF!</definedName>
    <definedName name="Excel_BuiltIn_Print_Area_1_16">#REF!</definedName>
    <definedName name="Excel_BuiltIn_Print_Area_1_18">#REF!</definedName>
    <definedName name="Excel_BuiltIn_Print_Area_1_18_16">#REF!</definedName>
    <definedName name="Excel_BuiltIn_Print_Area_1_18_2">#REF!</definedName>
    <definedName name="Excel_BuiltIn_Print_Area_1_18_27">#REF!</definedName>
    <definedName name="Excel_BuiltIn_Print_Area_1_18_4">#REF!</definedName>
    <definedName name="Excel_BuiltIn_Print_Area_1_2">#REF!</definedName>
    <definedName name="Excel_BuiltIn_Print_Area_1_27">#REF!</definedName>
    <definedName name="Excel_BuiltIn_Print_Area_1_4">#REF!</definedName>
    <definedName name="Excel_BuiltIn_Print_Area_10_1">#REF!</definedName>
    <definedName name="Excel_BuiltIn_Print_Area_10_1_1">'[122]Scheme Area Details_Block__ C2'!#REF!</definedName>
    <definedName name="Excel_BuiltIn_Print_Area_10_1_1_1">'[123]Scheme Area Details_Block__ C2'!#REF!</definedName>
    <definedName name="Excel_BuiltIn_Print_Area_10_1_1_1_1">'[124]Scheme Area Details_Block__ C2'!#REF!</definedName>
    <definedName name="Excel_BuiltIn_Print_Area_10_1_1_1_1_1">#REF!</definedName>
    <definedName name="Excel_BuiltIn_Print_Area_10_1_1_1_1_1_1">#REF!</definedName>
    <definedName name="Excel_BuiltIn_Print_Area_10_1_1_1_1_1_1_1">#REF!</definedName>
    <definedName name="Excel_BuiltIn_Print_Area_10_1_1_1_16">#REF!</definedName>
    <definedName name="Excel_BuiltIn_Print_Area_10_1_1_1_2">#REF!</definedName>
    <definedName name="Excel_BuiltIn_Print_Area_10_1_1_1_27">#REF!</definedName>
    <definedName name="Excel_BuiltIn_Print_Area_10_1_1_1_4">#REF!</definedName>
    <definedName name="Excel_BuiltIn_Print_Area_10_1_1_16">'[124]Scheme Area Details_Block__ C2'!#REF!</definedName>
    <definedName name="Excel_BuiltIn_Print_Area_10_1_1_16_1">#REF!</definedName>
    <definedName name="Excel_BuiltIn_Print_Area_10_1_1_2">'[124]Scheme Area Details_Block__ C2'!#REF!</definedName>
    <definedName name="Excel_BuiltIn_Print_Area_10_1_1_2_1">#REF!</definedName>
    <definedName name="Excel_BuiltIn_Print_Area_10_1_1_27">'[124]Scheme Area Details_Block__ C2'!#REF!</definedName>
    <definedName name="Excel_BuiltIn_Print_Area_10_1_1_27_1">'[125]Scheme Area Details_Block__ C2'!#REF!</definedName>
    <definedName name="Excel_BuiltIn_Print_Area_10_1_1_4">'[124]Scheme Area Details_Block__ C2'!#REF!</definedName>
    <definedName name="Excel_BuiltIn_Print_Area_10_1_1_4_1">#REF!</definedName>
    <definedName name="Excel_BuiltIn_Print_Area_10_1_10">#REF!</definedName>
    <definedName name="Excel_BuiltIn_Print_Area_10_1_10_16">#REF!</definedName>
    <definedName name="Excel_BuiltIn_Print_Area_10_1_10_2">#REF!</definedName>
    <definedName name="Excel_BuiltIn_Print_Area_10_1_10_27">#REF!</definedName>
    <definedName name="Excel_BuiltIn_Print_Area_10_1_10_4">#REF!</definedName>
    <definedName name="Excel_BuiltIn_Print_Area_10_1_11">#REF!</definedName>
    <definedName name="Excel_BuiltIn_Print_Area_10_1_11_16">#REF!</definedName>
    <definedName name="Excel_BuiltIn_Print_Area_10_1_11_2">#REF!</definedName>
    <definedName name="Excel_BuiltIn_Print_Area_10_1_11_27">#REF!</definedName>
    <definedName name="Excel_BuiltIn_Print_Area_10_1_11_4">#REF!</definedName>
    <definedName name="Excel_BuiltIn_Print_Area_10_1_12">#REF!</definedName>
    <definedName name="Excel_BuiltIn_Print_Area_10_1_12_16">#REF!</definedName>
    <definedName name="Excel_BuiltIn_Print_Area_10_1_12_2">#REF!</definedName>
    <definedName name="Excel_BuiltIn_Print_Area_10_1_12_27">#REF!</definedName>
    <definedName name="Excel_BuiltIn_Print_Area_10_1_12_4">#REF!</definedName>
    <definedName name="Excel_BuiltIn_Print_Area_10_1_13">#REF!</definedName>
    <definedName name="Excel_BuiltIn_Print_Area_10_1_13_16">#REF!</definedName>
    <definedName name="Excel_BuiltIn_Print_Area_10_1_13_2">#REF!</definedName>
    <definedName name="Excel_BuiltIn_Print_Area_10_1_13_27">#REF!</definedName>
    <definedName name="Excel_BuiltIn_Print_Area_10_1_13_4">#REF!</definedName>
    <definedName name="Excel_BuiltIn_Print_Area_10_1_14">#REF!</definedName>
    <definedName name="Excel_BuiltIn_Print_Area_10_1_14_16">#REF!</definedName>
    <definedName name="Excel_BuiltIn_Print_Area_10_1_14_2">#REF!</definedName>
    <definedName name="Excel_BuiltIn_Print_Area_10_1_14_27">#REF!</definedName>
    <definedName name="Excel_BuiltIn_Print_Area_10_1_14_4">#REF!</definedName>
    <definedName name="Excel_BuiltIn_Print_Area_10_1_15">#REF!</definedName>
    <definedName name="Excel_BuiltIn_Print_Area_10_1_15_16">#REF!</definedName>
    <definedName name="Excel_BuiltIn_Print_Area_10_1_15_2">#REF!</definedName>
    <definedName name="Excel_BuiltIn_Print_Area_10_1_15_27">#REF!</definedName>
    <definedName name="Excel_BuiltIn_Print_Area_10_1_15_4">#REF!</definedName>
    <definedName name="Excel_BuiltIn_Print_Area_10_1_16">'[123]Scheme Area Details_Block__ C2'!#REF!</definedName>
    <definedName name="Excel_BuiltIn_Print_Area_10_1_16_1">'[124]Scheme Area Details_Block__ C2'!#REF!</definedName>
    <definedName name="Excel_BuiltIn_Print_Area_10_1_16_16">#REF!</definedName>
    <definedName name="Excel_BuiltIn_Print_Area_10_1_16_2">#REF!</definedName>
    <definedName name="Excel_BuiltIn_Print_Area_10_1_16_2_1">#REF!</definedName>
    <definedName name="Excel_BuiltIn_Print_Area_10_1_16_27">#REF!</definedName>
    <definedName name="Excel_BuiltIn_Print_Area_10_1_16_4">#REF!</definedName>
    <definedName name="Excel_BuiltIn_Print_Area_10_1_17">#REF!</definedName>
    <definedName name="Excel_BuiltIn_Print_Area_10_1_17_16">#REF!</definedName>
    <definedName name="Excel_BuiltIn_Print_Area_10_1_17_2">#REF!</definedName>
    <definedName name="Excel_BuiltIn_Print_Area_10_1_17_27">#REF!</definedName>
    <definedName name="Excel_BuiltIn_Print_Area_10_1_17_4">#REF!</definedName>
    <definedName name="Excel_BuiltIn_Print_Area_10_1_2">'[123]Scheme Area Details_Block__ C2'!#REF!</definedName>
    <definedName name="Excel_BuiltIn_Print_Area_10_1_2_1">'[124]Scheme Area Details_Block__ C2'!#REF!</definedName>
    <definedName name="Excel_BuiltIn_Print_Area_10_1_2_16">#REF!</definedName>
    <definedName name="Excel_BuiltIn_Print_Area_10_1_2_2">#REF!</definedName>
    <definedName name="Excel_BuiltIn_Print_Area_10_1_2_2_1">#REF!</definedName>
    <definedName name="Excel_BuiltIn_Print_Area_10_1_2_27">#REF!</definedName>
    <definedName name="Excel_BuiltIn_Print_Area_10_1_2_4">#REF!</definedName>
    <definedName name="Excel_BuiltIn_Print_Area_10_1_20">#REF!</definedName>
    <definedName name="Excel_BuiltIn_Print_Area_10_1_20_16">#REF!</definedName>
    <definedName name="Excel_BuiltIn_Print_Area_10_1_20_2">#REF!</definedName>
    <definedName name="Excel_BuiltIn_Print_Area_10_1_20_27">#REF!</definedName>
    <definedName name="Excel_BuiltIn_Print_Area_10_1_20_4">#REF!</definedName>
    <definedName name="Excel_BuiltIn_Print_Area_10_1_27">'[122]Scheme Area Details_Block__ C2'!#REF!</definedName>
    <definedName name="Excel_BuiltIn_Print_Area_10_1_3">#REF!</definedName>
    <definedName name="Excel_BuiltIn_Print_Area_10_1_3_16">#REF!</definedName>
    <definedName name="Excel_BuiltIn_Print_Area_10_1_3_2">#REF!</definedName>
    <definedName name="Excel_BuiltIn_Print_Area_10_1_3_27">#REF!</definedName>
    <definedName name="Excel_BuiltIn_Print_Area_10_1_3_4">#REF!</definedName>
    <definedName name="Excel_BuiltIn_Print_Area_10_1_4">'[123]Scheme Area Details_Block__ C2'!#REF!</definedName>
    <definedName name="Excel_BuiltIn_Print_Area_10_1_4_1">'[124]Scheme Area Details_Block__ C2'!#REF!</definedName>
    <definedName name="Excel_BuiltIn_Print_Area_10_1_5">#REF!</definedName>
    <definedName name="Excel_BuiltIn_Print_Area_10_1_5_1">#REF!</definedName>
    <definedName name="Excel_BuiltIn_Print_Area_10_1_5_16">#REF!</definedName>
    <definedName name="Excel_BuiltIn_Print_Area_10_1_5_2">#REF!</definedName>
    <definedName name="Excel_BuiltIn_Print_Area_10_1_5_27">#REF!</definedName>
    <definedName name="Excel_BuiltIn_Print_Area_10_1_5_4">#REF!</definedName>
    <definedName name="Excel_BuiltIn_Print_Area_10_1_6">#REF!</definedName>
    <definedName name="Excel_BuiltIn_Print_Area_10_1_6_16">#REF!</definedName>
    <definedName name="Excel_BuiltIn_Print_Area_10_1_6_2">#REF!</definedName>
    <definedName name="Excel_BuiltIn_Print_Area_10_1_6_27">#REF!</definedName>
    <definedName name="Excel_BuiltIn_Print_Area_10_1_6_4">#REF!</definedName>
    <definedName name="Excel_BuiltIn_Print_Area_10_1_7">#REF!</definedName>
    <definedName name="Excel_BuiltIn_Print_Area_10_1_7_16">#REF!</definedName>
    <definedName name="Excel_BuiltIn_Print_Area_10_1_7_2">#REF!</definedName>
    <definedName name="Excel_BuiltIn_Print_Area_10_1_7_27">#REF!</definedName>
    <definedName name="Excel_BuiltIn_Print_Area_10_1_7_4">#REF!</definedName>
    <definedName name="Excel_BuiltIn_Print_Area_10_1_8">#REF!</definedName>
    <definedName name="Excel_BuiltIn_Print_Area_10_1_8_16">#REF!</definedName>
    <definedName name="Excel_BuiltIn_Print_Area_10_1_8_2">#REF!</definedName>
    <definedName name="Excel_BuiltIn_Print_Area_10_1_8_27">#REF!</definedName>
    <definedName name="Excel_BuiltIn_Print_Area_10_1_8_4">#REF!</definedName>
    <definedName name="Excel_BuiltIn_Print_Area_10_1_9">#REF!</definedName>
    <definedName name="Excel_BuiltIn_Print_Area_10_1_9_16">#REF!</definedName>
    <definedName name="Excel_BuiltIn_Print_Area_10_1_9_2">#REF!</definedName>
    <definedName name="Excel_BuiltIn_Print_Area_10_1_9_27">#REF!</definedName>
    <definedName name="Excel_BuiltIn_Print_Area_10_1_9_4">#REF!</definedName>
    <definedName name="Excel_BuiltIn_Print_Area_10_16">'[123]Scheme Area Details_Block__ C2'!#REF!</definedName>
    <definedName name="Excel_BuiltIn_Print_Area_10_2">'[123]Scheme Area Details_Block__ C2'!#REF!</definedName>
    <definedName name="Excel_BuiltIn_Print_Area_10_27">'[123]Scheme Area Details_Block__ C2'!#REF!</definedName>
    <definedName name="Excel_BuiltIn_Print_Area_10_4">'[123]Scheme Area Details_Block__ C2'!#REF!</definedName>
    <definedName name="Excel_BuiltIn_Print_Area_10_8">'[126]Scheme Area Details_Block__ C2'!#REF!</definedName>
    <definedName name="Excel_BuiltIn_Print_Area_10_8_16">'[126]Scheme Area Details_Block__ C2'!#REF!</definedName>
    <definedName name="Excel_BuiltIn_Print_Area_10_8_2">'[126]Scheme Area Details_Block__ C2'!#REF!</definedName>
    <definedName name="Excel_BuiltIn_Print_Area_10_8_27">'[127]Scheme Area Details_Block__ C2'!#REF!</definedName>
    <definedName name="Excel_BuiltIn_Print_Area_10_8_4">'[126]Scheme Area Details_Block__ C2'!#REF!</definedName>
    <definedName name="Excel_BuiltIn_Print_Area_11">#REF!</definedName>
    <definedName name="Excel_BuiltIn_Print_Area_11_1">#REF!</definedName>
    <definedName name="Excel_BuiltIn_Print_Area_11_1_1">#REF!</definedName>
    <definedName name="Excel_BuiltIn_Print_Area_11_1_1_16">#REF!</definedName>
    <definedName name="Excel_BuiltIn_Print_Area_11_1_1_2">#REF!</definedName>
    <definedName name="Excel_BuiltIn_Print_Area_11_1_1_27">#REF!</definedName>
    <definedName name="Excel_BuiltIn_Print_Area_11_1_1_4">#REF!</definedName>
    <definedName name="Excel_BuiltIn_Print_Area_11_1_10">#REF!</definedName>
    <definedName name="Excel_BuiltIn_Print_Area_11_1_10_16">#REF!</definedName>
    <definedName name="Excel_BuiltIn_Print_Area_11_1_10_2">#REF!</definedName>
    <definedName name="Excel_BuiltIn_Print_Area_11_1_10_27">#REF!</definedName>
    <definedName name="Excel_BuiltIn_Print_Area_11_1_10_4">#REF!</definedName>
    <definedName name="Excel_BuiltIn_Print_Area_11_1_11">#REF!</definedName>
    <definedName name="Excel_BuiltIn_Print_Area_11_1_11_16">#REF!</definedName>
    <definedName name="Excel_BuiltIn_Print_Area_11_1_11_2">#REF!</definedName>
    <definedName name="Excel_BuiltIn_Print_Area_11_1_11_27">#REF!</definedName>
    <definedName name="Excel_BuiltIn_Print_Area_11_1_11_4">#REF!</definedName>
    <definedName name="Excel_BuiltIn_Print_Area_11_1_12">#REF!</definedName>
    <definedName name="Excel_BuiltIn_Print_Area_11_1_12_16">#REF!</definedName>
    <definedName name="Excel_BuiltIn_Print_Area_11_1_12_2">#REF!</definedName>
    <definedName name="Excel_BuiltIn_Print_Area_11_1_12_27">#REF!</definedName>
    <definedName name="Excel_BuiltIn_Print_Area_11_1_12_4">#REF!</definedName>
    <definedName name="Excel_BuiltIn_Print_Area_11_1_13">#REF!</definedName>
    <definedName name="Excel_BuiltIn_Print_Area_11_1_13_16">#REF!</definedName>
    <definedName name="Excel_BuiltIn_Print_Area_11_1_13_2">#REF!</definedName>
    <definedName name="Excel_BuiltIn_Print_Area_11_1_13_27">#REF!</definedName>
    <definedName name="Excel_BuiltIn_Print_Area_11_1_13_4">#REF!</definedName>
    <definedName name="Excel_BuiltIn_Print_Area_11_1_14">#REF!</definedName>
    <definedName name="Excel_BuiltIn_Print_Area_11_1_14_16">#REF!</definedName>
    <definedName name="Excel_BuiltIn_Print_Area_11_1_14_2">#REF!</definedName>
    <definedName name="Excel_BuiltIn_Print_Area_11_1_14_27">#REF!</definedName>
    <definedName name="Excel_BuiltIn_Print_Area_11_1_14_4">#REF!</definedName>
    <definedName name="Excel_BuiltIn_Print_Area_11_1_15">#REF!</definedName>
    <definedName name="Excel_BuiltIn_Print_Area_11_1_15_16">#REF!</definedName>
    <definedName name="Excel_BuiltIn_Print_Area_11_1_15_2">#REF!</definedName>
    <definedName name="Excel_BuiltIn_Print_Area_11_1_15_27">#REF!</definedName>
    <definedName name="Excel_BuiltIn_Print_Area_11_1_15_4">#REF!</definedName>
    <definedName name="Excel_BuiltIn_Print_Area_11_1_16">#REF!</definedName>
    <definedName name="Excel_BuiltIn_Print_Area_11_1_16_1">#REF!</definedName>
    <definedName name="Excel_BuiltIn_Print_Area_11_1_16_16">#REF!</definedName>
    <definedName name="Excel_BuiltIn_Print_Area_11_1_16_2">#REF!</definedName>
    <definedName name="Excel_BuiltIn_Print_Area_11_1_16_27">#REF!</definedName>
    <definedName name="Excel_BuiltIn_Print_Area_11_1_16_4">#REF!</definedName>
    <definedName name="Excel_BuiltIn_Print_Area_11_1_17">#REF!</definedName>
    <definedName name="Excel_BuiltIn_Print_Area_11_1_17_16">#REF!</definedName>
    <definedName name="Excel_BuiltIn_Print_Area_11_1_17_2">#REF!</definedName>
    <definedName name="Excel_BuiltIn_Print_Area_11_1_17_27">#REF!</definedName>
    <definedName name="Excel_BuiltIn_Print_Area_11_1_17_4">#REF!</definedName>
    <definedName name="Excel_BuiltIn_Print_Area_11_1_2">#REF!</definedName>
    <definedName name="Excel_BuiltIn_Print_Area_11_1_2_1">#REF!</definedName>
    <definedName name="Excel_BuiltIn_Print_Area_11_1_2_16">#REF!</definedName>
    <definedName name="Excel_BuiltIn_Print_Area_11_1_2_2">#REF!</definedName>
    <definedName name="Excel_BuiltIn_Print_Area_11_1_2_27">#REF!</definedName>
    <definedName name="Excel_BuiltIn_Print_Area_11_1_2_4">#REF!</definedName>
    <definedName name="Excel_BuiltIn_Print_Area_11_1_20">#REF!</definedName>
    <definedName name="Excel_BuiltIn_Print_Area_11_1_20_16">#REF!</definedName>
    <definedName name="Excel_BuiltIn_Print_Area_11_1_20_2">#REF!</definedName>
    <definedName name="Excel_BuiltIn_Print_Area_11_1_20_27">#REF!</definedName>
    <definedName name="Excel_BuiltIn_Print_Area_11_1_20_4">#REF!</definedName>
    <definedName name="Excel_BuiltIn_Print_Area_11_1_27">#REF!</definedName>
    <definedName name="Excel_BuiltIn_Print_Area_11_1_3">#REF!</definedName>
    <definedName name="Excel_BuiltIn_Print_Area_11_1_3_16">#REF!</definedName>
    <definedName name="Excel_BuiltIn_Print_Area_11_1_3_2">#REF!</definedName>
    <definedName name="Excel_BuiltIn_Print_Area_11_1_3_27">#REF!</definedName>
    <definedName name="Excel_BuiltIn_Print_Area_11_1_3_4">#REF!</definedName>
    <definedName name="Excel_BuiltIn_Print_Area_11_1_4">#REF!</definedName>
    <definedName name="Excel_BuiltIn_Print_Area_11_1_5">#REF!</definedName>
    <definedName name="Excel_BuiltIn_Print_Area_11_1_5_1">#REF!</definedName>
    <definedName name="Excel_BuiltIn_Print_Area_11_1_5_16">#REF!</definedName>
    <definedName name="Excel_BuiltIn_Print_Area_11_1_5_2">#REF!</definedName>
    <definedName name="Excel_BuiltIn_Print_Area_11_1_5_27">#REF!</definedName>
    <definedName name="Excel_BuiltIn_Print_Area_11_1_5_4">#REF!</definedName>
    <definedName name="Excel_BuiltIn_Print_Area_11_1_6">#REF!</definedName>
    <definedName name="Excel_BuiltIn_Print_Area_11_1_6_16">#REF!</definedName>
    <definedName name="Excel_BuiltIn_Print_Area_11_1_6_2">#REF!</definedName>
    <definedName name="Excel_BuiltIn_Print_Area_11_1_6_27">#REF!</definedName>
    <definedName name="Excel_BuiltIn_Print_Area_11_1_6_4">#REF!</definedName>
    <definedName name="Excel_BuiltIn_Print_Area_11_1_7">#REF!</definedName>
    <definedName name="Excel_BuiltIn_Print_Area_11_1_7_16">#REF!</definedName>
    <definedName name="Excel_BuiltIn_Print_Area_11_1_7_2">#REF!</definedName>
    <definedName name="Excel_BuiltIn_Print_Area_11_1_7_27">#REF!</definedName>
    <definedName name="Excel_BuiltIn_Print_Area_11_1_7_4">#REF!</definedName>
    <definedName name="Excel_BuiltIn_Print_Area_11_1_8">#REF!</definedName>
    <definedName name="Excel_BuiltIn_Print_Area_11_1_8_16">#REF!</definedName>
    <definedName name="Excel_BuiltIn_Print_Area_11_1_8_2">#REF!</definedName>
    <definedName name="Excel_BuiltIn_Print_Area_11_1_8_27">#REF!</definedName>
    <definedName name="Excel_BuiltIn_Print_Area_11_1_8_4">#REF!</definedName>
    <definedName name="Excel_BuiltIn_Print_Area_11_1_9">#REF!</definedName>
    <definedName name="Excel_BuiltIn_Print_Area_11_1_9_16">#REF!</definedName>
    <definedName name="Excel_BuiltIn_Print_Area_11_1_9_2">#REF!</definedName>
    <definedName name="Excel_BuiltIn_Print_Area_11_1_9_27">#REF!</definedName>
    <definedName name="Excel_BuiltIn_Print_Area_11_1_9_4">#REF!</definedName>
    <definedName name="Excel_BuiltIn_Print_Area_12_1">#REF!</definedName>
    <definedName name="Excel_BuiltIn_Print_Area_12_1_1">#REF!</definedName>
    <definedName name="Excel_BuiltIn_Print_Area_12_1_1_1">#REF!</definedName>
    <definedName name="Excel_BuiltIn_Print_Area_12_1_1_1_1">#REF!</definedName>
    <definedName name="Excel_BuiltIn_Print_Area_12_1_1_1_1_1">#REF!</definedName>
    <definedName name="Excel_BuiltIn_Print_Area_12_1_1_1_1_16">#REF!</definedName>
    <definedName name="Excel_BuiltIn_Print_Area_12_1_1_1_1_2">#REF!</definedName>
    <definedName name="Excel_BuiltIn_Print_Area_12_1_1_1_1_27">#REF!</definedName>
    <definedName name="Excel_BuiltIn_Print_Area_12_1_1_1_1_4">#REF!</definedName>
    <definedName name="Excel_BuiltIn_Print_Area_12_1_1_1_16">#REF!</definedName>
    <definedName name="Excel_BuiltIn_Print_Area_12_1_1_1_2">#REF!</definedName>
    <definedName name="Excel_BuiltIn_Print_Area_12_1_1_1_27">#REF!</definedName>
    <definedName name="Excel_BuiltIn_Print_Area_12_1_1_1_4">#REF!</definedName>
    <definedName name="Excel_BuiltIn_Print_Area_12_1_1_10">#REF!</definedName>
    <definedName name="Excel_BuiltIn_Print_Area_12_1_1_10_16">#REF!</definedName>
    <definedName name="Excel_BuiltIn_Print_Area_12_1_1_10_2">#REF!</definedName>
    <definedName name="Excel_BuiltIn_Print_Area_12_1_1_10_27">#REF!</definedName>
    <definedName name="Excel_BuiltIn_Print_Area_12_1_1_10_4">#REF!</definedName>
    <definedName name="Excel_BuiltIn_Print_Area_12_1_1_11">#REF!</definedName>
    <definedName name="Excel_BuiltIn_Print_Area_12_1_1_11_16">#REF!</definedName>
    <definedName name="Excel_BuiltIn_Print_Area_12_1_1_11_2">#REF!</definedName>
    <definedName name="Excel_BuiltIn_Print_Area_12_1_1_11_27">#REF!</definedName>
    <definedName name="Excel_BuiltIn_Print_Area_12_1_1_11_4">#REF!</definedName>
    <definedName name="Excel_BuiltIn_Print_Area_12_1_1_12">#REF!</definedName>
    <definedName name="Excel_BuiltIn_Print_Area_12_1_1_12_16">#REF!</definedName>
    <definedName name="Excel_BuiltIn_Print_Area_12_1_1_12_2">#REF!</definedName>
    <definedName name="Excel_BuiltIn_Print_Area_12_1_1_12_27">#REF!</definedName>
    <definedName name="Excel_BuiltIn_Print_Area_12_1_1_12_4">#REF!</definedName>
    <definedName name="Excel_BuiltIn_Print_Area_12_1_1_13">#REF!</definedName>
    <definedName name="Excel_BuiltIn_Print_Area_12_1_1_13_16">#REF!</definedName>
    <definedName name="Excel_BuiltIn_Print_Area_12_1_1_13_2">#REF!</definedName>
    <definedName name="Excel_BuiltIn_Print_Area_12_1_1_13_27">#REF!</definedName>
    <definedName name="Excel_BuiltIn_Print_Area_12_1_1_13_4">#REF!</definedName>
    <definedName name="Excel_BuiltIn_Print_Area_12_1_1_14">#REF!</definedName>
    <definedName name="Excel_BuiltIn_Print_Area_12_1_1_14_16">#REF!</definedName>
    <definedName name="Excel_BuiltIn_Print_Area_12_1_1_14_2">#REF!</definedName>
    <definedName name="Excel_BuiltIn_Print_Area_12_1_1_14_27">#REF!</definedName>
    <definedName name="Excel_BuiltIn_Print_Area_12_1_1_14_4">#REF!</definedName>
    <definedName name="Excel_BuiltIn_Print_Area_12_1_1_15">#REF!</definedName>
    <definedName name="Excel_BuiltIn_Print_Area_12_1_1_15_16">#REF!</definedName>
    <definedName name="Excel_BuiltIn_Print_Area_12_1_1_15_2">#REF!</definedName>
    <definedName name="Excel_BuiltIn_Print_Area_12_1_1_15_27">#REF!</definedName>
    <definedName name="Excel_BuiltIn_Print_Area_12_1_1_15_4">#REF!</definedName>
    <definedName name="Excel_BuiltIn_Print_Area_12_1_1_16">#REF!</definedName>
    <definedName name="Excel_BuiltIn_Print_Area_12_1_1_16_1">#REF!</definedName>
    <definedName name="Excel_BuiltIn_Print_Area_12_1_1_16_16">#REF!</definedName>
    <definedName name="Excel_BuiltIn_Print_Area_12_1_1_16_2">#REF!</definedName>
    <definedName name="Excel_BuiltIn_Print_Area_12_1_1_16_27">#REF!</definedName>
    <definedName name="Excel_BuiltIn_Print_Area_12_1_1_16_4">#REF!</definedName>
    <definedName name="Excel_BuiltIn_Print_Area_12_1_1_17">#REF!</definedName>
    <definedName name="Excel_BuiltIn_Print_Area_12_1_1_17_16">#REF!</definedName>
    <definedName name="Excel_BuiltIn_Print_Area_12_1_1_17_2">#REF!</definedName>
    <definedName name="Excel_BuiltIn_Print_Area_12_1_1_17_27">#REF!</definedName>
    <definedName name="Excel_BuiltIn_Print_Area_12_1_1_17_4">#REF!</definedName>
    <definedName name="Excel_BuiltIn_Print_Area_12_1_1_2">#REF!</definedName>
    <definedName name="Excel_BuiltIn_Print_Area_12_1_1_2_1">#REF!</definedName>
    <definedName name="Excel_BuiltIn_Print_Area_12_1_1_2_16">#REF!</definedName>
    <definedName name="Excel_BuiltIn_Print_Area_12_1_1_2_2">#REF!</definedName>
    <definedName name="Excel_BuiltIn_Print_Area_12_1_1_2_27">#REF!</definedName>
    <definedName name="Excel_BuiltIn_Print_Area_12_1_1_2_4">#REF!</definedName>
    <definedName name="Excel_BuiltIn_Print_Area_12_1_1_20">#REF!</definedName>
    <definedName name="Excel_BuiltIn_Print_Area_12_1_1_20_16">#REF!</definedName>
    <definedName name="Excel_BuiltIn_Print_Area_12_1_1_20_2">#REF!</definedName>
    <definedName name="Excel_BuiltIn_Print_Area_12_1_1_20_27">#REF!</definedName>
    <definedName name="Excel_BuiltIn_Print_Area_12_1_1_20_4">#REF!</definedName>
    <definedName name="Excel_BuiltIn_Print_Area_12_1_1_27">#REF!</definedName>
    <definedName name="Excel_BuiltIn_Print_Area_12_1_1_3">#REF!</definedName>
    <definedName name="Excel_BuiltIn_Print_Area_12_1_1_3_16">#REF!</definedName>
    <definedName name="Excel_BuiltIn_Print_Area_12_1_1_3_2">#REF!</definedName>
    <definedName name="Excel_BuiltIn_Print_Area_12_1_1_3_27">#REF!</definedName>
    <definedName name="Excel_BuiltIn_Print_Area_12_1_1_3_4">#REF!</definedName>
    <definedName name="Excel_BuiltIn_Print_Area_12_1_1_4">#REF!</definedName>
    <definedName name="Excel_BuiltIn_Print_Area_12_1_1_5">#REF!</definedName>
    <definedName name="Excel_BuiltIn_Print_Area_12_1_1_5_1">#REF!</definedName>
    <definedName name="Excel_BuiltIn_Print_Area_12_1_1_5_16">#REF!</definedName>
    <definedName name="Excel_BuiltIn_Print_Area_12_1_1_5_2">#REF!</definedName>
    <definedName name="Excel_BuiltIn_Print_Area_12_1_1_5_27">#REF!</definedName>
    <definedName name="Excel_BuiltIn_Print_Area_12_1_1_5_4">#REF!</definedName>
    <definedName name="Excel_BuiltIn_Print_Area_12_1_1_6">#REF!</definedName>
    <definedName name="Excel_BuiltIn_Print_Area_12_1_1_6_16">#REF!</definedName>
    <definedName name="Excel_BuiltIn_Print_Area_12_1_1_6_2">#REF!</definedName>
    <definedName name="Excel_BuiltIn_Print_Area_12_1_1_6_27">#REF!</definedName>
    <definedName name="Excel_BuiltIn_Print_Area_12_1_1_6_4">#REF!</definedName>
    <definedName name="Excel_BuiltIn_Print_Area_12_1_1_7">#REF!</definedName>
    <definedName name="Excel_BuiltIn_Print_Area_12_1_1_7_16">#REF!</definedName>
    <definedName name="Excel_BuiltIn_Print_Area_12_1_1_7_2">#REF!</definedName>
    <definedName name="Excel_BuiltIn_Print_Area_12_1_1_7_27">#REF!</definedName>
    <definedName name="Excel_BuiltIn_Print_Area_12_1_1_7_4">#REF!</definedName>
    <definedName name="Excel_BuiltIn_Print_Area_12_1_1_8">#REF!</definedName>
    <definedName name="Excel_BuiltIn_Print_Area_12_1_1_8_16">#REF!</definedName>
    <definedName name="Excel_BuiltIn_Print_Area_12_1_1_8_2">#REF!</definedName>
    <definedName name="Excel_BuiltIn_Print_Area_12_1_1_8_27">#REF!</definedName>
    <definedName name="Excel_BuiltIn_Print_Area_12_1_1_8_4">#REF!</definedName>
    <definedName name="Excel_BuiltIn_Print_Area_12_1_1_9">#REF!</definedName>
    <definedName name="Excel_BuiltIn_Print_Area_12_1_1_9_16">#REF!</definedName>
    <definedName name="Excel_BuiltIn_Print_Area_12_1_1_9_2">#REF!</definedName>
    <definedName name="Excel_BuiltIn_Print_Area_12_1_1_9_27">#REF!</definedName>
    <definedName name="Excel_BuiltIn_Print_Area_12_1_1_9_4">#REF!</definedName>
    <definedName name="Excel_BuiltIn_Print_Area_12_1_10">#REF!</definedName>
    <definedName name="Excel_BuiltIn_Print_Area_12_1_10_16">#REF!</definedName>
    <definedName name="Excel_BuiltIn_Print_Area_12_1_10_2">#REF!</definedName>
    <definedName name="Excel_BuiltIn_Print_Area_12_1_10_27">#REF!</definedName>
    <definedName name="Excel_BuiltIn_Print_Area_12_1_10_4">#REF!</definedName>
    <definedName name="Excel_BuiltIn_Print_Area_12_1_11">#REF!</definedName>
    <definedName name="Excel_BuiltIn_Print_Area_12_1_11_16">#REF!</definedName>
    <definedName name="Excel_BuiltIn_Print_Area_12_1_11_2">#REF!</definedName>
    <definedName name="Excel_BuiltIn_Print_Area_12_1_11_27">#REF!</definedName>
    <definedName name="Excel_BuiltIn_Print_Area_12_1_11_4">#REF!</definedName>
    <definedName name="Excel_BuiltIn_Print_Area_12_1_12">#REF!</definedName>
    <definedName name="Excel_BuiltIn_Print_Area_12_1_12_16">#REF!</definedName>
    <definedName name="Excel_BuiltIn_Print_Area_12_1_12_2">#REF!</definedName>
    <definedName name="Excel_BuiltIn_Print_Area_12_1_12_27">#REF!</definedName>
    <definedName name="Excel_BuiltIn_Print_Area_12_1_12_4">#REF!</definedName>
    <definedName name="Excel_BuiltIn_Print_Area_12_1_13">#REF!</definedName>
    <definedName name="Excel_BuiltIn_Print_Area_12_1_13_16">#REF!</definedName>
    <definedName name="Excel_BuiltIn_Print_Area_12_1_13_2">#REF!</definedName>
    <definedName name="Excel_BuiltIn_Print_Area_12_1_13_27">#REF!</definedName>
    <definedName name="Excel_BuiltIn_Print_Area_12_1_13_4">#REF!</definedName>
    <definedName name="Excel_BuiltIn_Print_Area_12_1_14">#REF!</definedName>
    <definedName name="Excel_BuiltIn_Print_Area_12_1_14_16">#REF!</definedName>
    <definedName name="Excel_BuiltIn_Print_Area_12_1_14_2">#REF!</definedName>
    <definedName name="Excel_BuiltIn_Print_Area_12_1_14_27">#REF!</definedName>
    <definedName name="Excel_BuiltIn_Print_Area_12_1_14_4">#REF!</definedName>
    <definedName name="Excel_BuiltIn_Print_Area_12_1_15">#REF!</definedName>
    <definedName name="Excel_BuiltIn_Print_Area_12_1_15_16">#REF!</definedName>
    <definedName name="Excel_BuiltIn_Print_Area_12_1_15_2">#REF!</definedName>
    <definedName name="Excel_BuiltIn_Print_Area_12_1_15_27">#REF!</definedName>
    <definedName name="Excel_BuiltIn_Print_Area_12_1_15_4">#REF!</definedName>
    <definedName name="Excel_BuiltIn_Print_Area_12_1_16">#REF!</definedName>
    <definedName name="Excel_BuiltIn_Print_Area_12_1_16_1">#REF!</definedName>
    <definedName name="Excel_BuiltIn_Print_Area_12_1_16_16">#REF!</definedName>
    <definedName name="Excel_BuiltIn_Print_Area_12_1_16_2">#REF!</definedName>
    <definedName name="Excel_BuiltIn_Print_Area_12_1_16_27">#REF!</definedName>
    <definedName name="Excel_BuiltIn_Print_Area_12_1_16_4">#REF!</definedName>
    <definedName name="Excel_BuiltIn_Print_Area_12_1_17">#REF!</definedName>
    <definedName name="Excel_BuiltIn_Print_Area_12_1_17_16">#REF!</definedName>
    <definedName name="Excel_BuiltIn_Print_Area_12_1_17_2">#REF!</definedName>
    <definedName name="Excel_BuiltIn_Print_Area_12_1_17_27">#REF!</definedName>
    <definedName name="Excel_BuiltIn_Print_Area_12_1_17_4">#REF!</definedName>
    <definedName name="Excel_BuiltIn_Print_Area_12_1_2">#REF!</definedName>
    <definedName name="Excel_BuiltIn_Print_Area_12_1_2_1">#REF!</definedName>
    <definedName name="Excel_BuiltIn_Print_Area_12_1_2_16">#REF!</definedName>
    <definedName name="Excel_BuiltIn_Print_Area_12_1_2_2">#REF!</definedName>
    <definedName name="Excel_BuiltIn_Print_Area_12_1_2_27">#REF!</definedName>
    <definedName name="Excel_BuiltIn_Print_Area_12_1_2_4">#REF!</definedName>
    <definedName name="Excel_BuiltIn_Print_Area_12_1_20">#REF!</definedName>
    <definedName name="Excel_BuiltIn_Print_Area_12_1_20_16">#REF!</definedName>
    <definedName name="Excel_BuiltIn_Print_Area_12_1_20_2">#REF!</definedName>
    <definedName name="Excel_BuiltIn_Print_Area_12_1_20_27">#REF!</definedName>
    <definedName name="Excel_BuiltIn_Print_Area_12_1_20_4">#REF!</definedName>
    <definedName name="Excel_BuiltIn_Print_Area_12_1_27">#REF!</definedName>
    <definedName name="Excel_BuiltIn_Print_Area_12_1_3">#REF!</definedName>
    <definedName name="Excel_BuiltIn_Print_Area_12_1_3_16">#REF!</definedName>
    <definedName name="Excel_BuiltIn_Print_Area_12_1_3_2">#REF!</definedName>
    <definedName name="Excel_BuiltIn_Print_Area_12_1_3_27">#REF!</definedName>
    <definedName name="Excel_BuiltIn_Print_Area_12_1_3_4">#REF!</definedName>
    <definedName name="Excel_BuiltIn_Print_Area_12_1_4">#REF!</definedName>
    <definedName name="Excel_BuiltIn_Print_Area_12_1_5">#REF!</definedName>
    <definedName name="Excel_BuiltIn_Print_Area_12_1_5_1">#REF!</definedName>
    <definedName name="Excel_BuiltIn_Print_Area_12_1_5_16">#REF!</definedName>
    <definedName name="Excel_BuiltIn_Print_Area_12_1_5_2">#REF!</definedName>
    <definedName name="Excel_BuiltIn_Print_Area_12_1_5_27">#REF!</definedName>
    <definedName name="Excel_BuiltIn_Print_Area_12_1_5_4">#REF!</definedName>
    <definedName name="Excel_BuiltIn_Print_Area_12_1_6">#REF!</definedName>
    <definedName name="Excel_BuiltIn_Print_Area_12_1_6_16">#REF!</definedName>
    <definedName name="Excel_BuiltIn_Print_Area_12_1_6_2">#REF!</definedName>
    <definedName name="Excel_BuiltIn_Print_Area_12_1_6_27">#REF!</definedName>
    <definedName name="Excel_BuiltIn_Print_Area_12_1_6_4">#REF!</definedName>
    <definedName name="Excel_BuiltIn_Print_Area_12_1_7">#REF!</definedName>
    <definedName name="Excel_BuiltIn_Print_Area_12_1_7_16">#REF!</definedName>
    <definedName name="Excel_BuiltIn_Print_Area_12_1_7_2">#REF!</definedName>
    <definedName name="Excel_BuiltIn_Print_Area_12_1_7_27">#REF!</definedName>
    <definedName name="Excel_BuiltIn_Print_Area_12_1_7_4">#REF!</definedName>
    <definedName name="Excel_BuiltIn_Print_Area_12_1_8">#REF!</definedName>
    <definedName name="Excel_BuiltIn_Print_Area_12_1_8_16">#REF!</definedName>
    <definedName name="Excel_BuiltIn_Print_Area_12_1_8_2">#REF!</definedName>
    <definedName name="Excel_BuiltIn_Print_Area_12_1_8_27">#REF!</definedName>
    <definedName name="Excel_BuiltIn_Print_Area_12_1_8_4">#REF!</definedName>
    <definedName name="Excel_BuiltIn_Print_Area_12_1_9">#REF!</definedName>
    <definedName name="Excel_BuiltIn_Print_Area_12_1_9_16">#REF!</definedName>
    <definedName name="Excel_BuiltIn_Print_Area_12_1_9_2">#REF!</definedName>
    <definedName name="Excel_BuiltIn_Print_Area_12_1_9_27">#REF!</definedName>
    <definedName name="Excel_BuiltIn_Print_Area_12_1_9_4">#REF!</definedName>
    <definedName name="Excel_BuiltIn_Print_Area_13_1">#REF!</definedName>
    <definedName name="Excel_BuiltIn_Print_Area_13_1_1">#REF!</definedName>
    <definedName name="Excel_BuiltIn_Print_Area_13_1_1_16">#REF!</definedName>
    <definedName name="Excel_BuiltIn_Print_Area_13_1_1_2">#REF!</definedName>
    <definedName name="Excel_BuiltIn_Print_Area_13_1_1_27">#REF!</definedName>
    <definedName name="Excel_BuiltIn_Print_Area_13_1_1_4">#REF!</definedName>
    <definedName name="Excel_BuiltIn_Print_Area_13_1_10">#REF!</definedName>
    <definedName name="Excel_BuiltIn_Print_Area_13_1_10_16">#REF!</definedName>
    <definedName name="Excel_BuiltIn_Print_Area_13_1_10_2">#REF!</definedName>
    <definedName name="Excel_BuiltIn_Print_Area_13_1_10_27">#REF!</definedName>
    <definedName name="Excel_BuiltIn_Print_Area_13_1_10_4">#REF!</definedName>
    <definedName name="Excel_BuiltIn_Print_Area_13_1_11">#REF!</definedName>
    <definedName name="Excel_BuiltIn_Print_Area_13_1_11_16">#REF!</definedName>
    <definedName name="Excel_BuiltIn_Print_Area_13_1_11_2">#REF!</definedName>
    <definedName name="Excel_BuiltIn_Print_Area_13_1_11_27">#REF!</definedName>
    <definedName name="Excel_BuiltIn_Print_Area_13_1_11_4">#REF!</definedName>
    <definedName name="Excel_BuiltIn_Print_Area_13_1_12">#REF!</definedName>
    <definedName name="Excel_BuiltIn_Print_Area_13_1_12_16">#REF!</definedName>
    <definedName name="Excel_BuiltIn_Print_Area_13_1_12_2">#REF!</definedName>
    <definedName name="Excel_BuiltIn_Print_Area_13_1_12_27">#REF!</definedName>
    <definedName name="Excel_BuiltIn_Print_Area_13_1_12_4">#REF!</definedName>
    <definedName name="Excel_BuiltIn_Print_Area_13_1_13">#REF!</definedName>
    <definedName name="Excel_BuiltIn_Print_Area_13_1_13_16">#REF!</definedName>
    <definedName name="Excel_BuiltIn_Print_Area_13_1_13_2">#REF!</definedName>
    <definedName name="Excel_BuiltIn_Print_Area_13_1_13_27">#REF!</definedName>
    <definedName name="Excel_BuiltIn_Print_Area_13_1_13_4">#REF!</definedName>
    <definedName name="Excel_BuiltIn_Print_Area_13_1_14">#REF!</definedName>
    <definedName name="Excel_BuiltIn_Print_Area_13_1_14_16">#REF!</definedName>
    <definedName name="Excel_BuiltIn_Print_Area_13_1_14_2">#REF!</definedName>
    <definedName name="Excel_BuiltIn_Print_Area_13_1_14_27">#REF!</definedName>
    <definedName name="Excel_BuiltIn_Print_Area_13_1_14_4">#REF!</definedName>
    <definedName name="Excel_BuiltIn_Print_Area_13_1_15">#REF!</definedName>
    <definedName name="Excel_BuiltIn_Print_Area_13_1_15_16">#REF!</definedName>
    <definedName name="Excel_BuiltIn_Print_Area_13_1_15_2">#REF!</definedName>
    <definedName name="Excel_BuiltIn_Print_Area_13_1_15_27">#REF!</definedName>
    <definedName name="Excel_BuiltIn_Print_Area_13_1_15_4">#REF!</definedName>
    <definedName name="Excel_BuiltIn_Print_Area_13_1_16">#REF!</definedName>
    <definedName name="Excel_BuiltIn_Print_Area_13_1_16_1">#REF!</definedName>
    <definedName name="Excel_BuiltIn_Print_Area_13_1_16_16">#REF!</definedName>
    <definedName name="Excel_BuiltIn_Print_Area_13_1_16_2">#REF!</definedName>
    <definedName name="Excel_BuiltIn_Print_Area_13_1_16_27">#REF!</definedName>
    <definedName name="Excel_BuiltIn_Print_Area_13_1_16_4">#REF!</definedName>
    <definedName name="Excel_BuiltIn_Print_Area_13_1_17">#REF!</definedName>
    <definedName name="Excel_BuiltIn_Print_Area_13_1_17_16">#REF!</definedName>
    <definedName name="Excel_BuiltIn_Print_Area_13_1_17_2">#REF!</definedName>
    <definedName name="Excel_BuiltIn_Print_Area_13_1_17_27">#REF!</definedName>
    <definedName name="Excel_BuiltIn_Print_Area_13_1_17_4">#REF!</definedName>
    <definedName name="Excel_BuiltIn_Print_Area_13_1_2">#REF!</definedName>
    <definedName name="Excel_BuiltIn_Print_Area_13_1_2_1">#REF!</definedName>
    <definedName name="Excel_BuiltIn_Print_Area_13_1_2_16">#REF!</definedName>
    <definedName name="Excel_BuiltIn_Print_Area_13_1_2_2">#REF!</definedName>
    <definedName name="Excel_BuiltIn_Print_Area_13_1_2_27">#REF!</definedName>
    <definedName name="Excel_BuiltIn_Print_Area_13_1_2_4">#REF!</definedName>
    <definedName name="Excel_BuiltIn_Print_Area_13_1_20">#REF!</definedName>
    <definedName name="Excel_BuiltIn_Print_Area_13_1_20_16">#REF!</definedName>
    <definedName name="Excel_BuiltIn_Print_Area_13_1_20_2">#REF!</definedName>
    <definedName name="Excel_BuiltIn_Print_Area_13_1_20_27">#REF!</definedName>
    <definedName name="Excel_BuiltIn_Print_Area_13_1_20_4">#REF!</definedName>
    <definedName name="Excel_BuiltIn_Print_Area_13_1_27">#REF!</definedName>
    <definedName name="Excel_BuiltIn_Print_Area_13_1_3">#REF!</definedName>
    <definedName name="Excel_BuiltIn_Print_Area_13_1_3_16">#REF!</definedName>
    <definedName name="Excel_BuiltIn_Print_Area_13_1_3_2">#REF!</definedName>
    <definedName name="Excel_BuiltIn_Print_Area_13_1_3_27">#REF!</definedName>
    <definedName name="Excel_BuiltIn_Print_Area_13_1_3_4">#REF!</definedName>
    <definedName name="Excel_BuiltIn_Print_Area_13_1_4">#REF!</definedName>
    <definedName name="Excel_BuiltIn_Print_Area_13_1_5">#REF!</definedName>
    <definedName name="Excel_BuiltIn_Print_Area_13_1_5_1">#REF!</definedName>
    <definedName name="Excel_BuiltIn_Print_Area_13_1_5_16">#REF!</definedName>
    <definedName name="Excel_BuiltIn_Print_Area_13_1_5_2">#REF!</definedName>
    <definedName name="Excel_BuiltIn_Print_Area_13_1_5_27">#REF!</definedName>
    <definedName name="Excel_BuiltIn_Print_Area_13_1_5_4">#REF!</definedName>
    <definedName name="Excel_BuiltIn_Print_Area_13_1_6">#REF!</definedName>
    <definedName name="Excel_BuiltIn_Print_Area_13_1_6_16">#REF!</definedName>
    <definedName name="Excel_BuiltIn_Print_Area_13_1_6_2">#REF!</definedName>
    <definedName name="Excel_BuiltIn_Print_Area_13_1_6_27">#REF!</definedName>
    <definedName name="Excel_BuiltIn_Print_Area_13_1_6_4">#REF!</definedName>
    <definedName name="Excel_BuiltIn_Print_Area_13_1_7">#REF!</definedName>
    <definedName name="Excel_BuiltIn_Print_Area_13_1_7_16">#REF!</definedName>
    <definedName name="Excel_BuiltIn_Print_Area_13_1_7_2">#REF!</definedName>
    <definedName name="Excel_BuiltIn_Print_Area_13_1_7_27">#REF!</definedName>
    <definedName name="Excel_BuiltIn_Print_Area_13_1_7_4">#REF!</definedName>
    <definedName name="Excel_BuiltIn_Print_Area_13_1_8">#REF!</definedName>
    <definedName name="Excel_BuiltIn_Print_Area_13_1_8_16">#REF!</definedName>
    <definedName name="Excel_BuiltIn_Print_Area_13_1_8_2">#REF!</definedName>
    <definedName name="Excel_BuiltIn_Print_Area_13_1_8_27">#REF!</definedName>
    <definedName name="Excel_BuiltIn_Print_Area_13_1_8_4">#REF!</definedName>
    <definedName name="Excel_BuiltIn_Print_Area_13_1_9">#REF!</definedName>
    <definedName name="Excel_BuiltIn_Print_Area_13_1_9_16">#REF!</definedName>
    <definedName name="Excel_BuiltIn_Print_Area_13_1_9_2">#REF!</definedName>
    <definedName name="Excel_BuiltIn_Print_Area_13_1_9_27">#REF!</definedName>
    <definedName name="Excel_BuiltIn_Print_Area_13_1_9_4">#REF!</definedName>
    <definedName name="Excel_BuiltIn_Print_Area_14">#REF!</definedName>
    <definedName name="Excel_BuiltIn_Print_Area_14_1">#REF!</definedName>
    <definedName name="Excel_BuiltIn_Print_Area_14_1_1">#REF!</definedName>
    <definedName name="Excel_BuiltIn_Print_Area_14_1_1_16">#REF!</definedName>
    <definedName name="Excel_BuiltIn_Print_Area_14_1_1_2">#REF!</definedName>
    <definedName name="Excel_BuiltIn_Print_Area_14_1_1_27">#REF!</definedName>
    <definedName name="Excel_BuiltIn_Print_Area_14_1_1_4">#REF!</definedName>
    <definedName name="Excel_BuiltIn_Print_Area_14_1_10">#REF!</definedName>
    <definedName name="Excel_BuiltIn_Print_Area_14_1_10_16">#REF!</definedName>
    <definedName name="Excel_BuiltIn_Print_Area_14_1_10_2">#REF!</definedName>
    <definedName name="Excel_BuiltIn_Print_Area_14_1_10_27">#REF!</definedName>
    <definedName name="Excel_BuiltIn_Print_Area_14_1_10_4">#REF!</definedName>
    <definedName name="Excel_BuiltIn_Print_Area_14_1_11">#REF!</definedName>
    <definedName name="Excel_BuiltIn_Print_Area_14_1_11_16">#REF!</definedName>
    <definedName name="Excel_BuiltIn_Print_Area_14_1_11_2">#REF!</definedName>
    <definedName name="Excel_BuiltIn_Print_Area_14_1_11_27">#REF!</definedName>
    <definedName name="Excel_BuiltIn_Print_Area_14_1_11_4">#REF!</definedName>
    <definedName name="Excel_BuiltIn_Print_Area_14_1_12">#REF!</definedName>
    <definedName name="Excel_BuiltIn_Print_Area_14_1_12_16">#REF!</definedName>
    <definedName name="Excel_BuiltIn_Print_Area_14_1_12_2">#REF!</definedName>
    <definedName name="Excel_BuiltIn_Print_Area_14_1_12_27">#REF!</definedName>
    <definedName name="Excel_BuiltIn_Print_Area_14_1_12_4">#REF!</definedName>
    <definedName name="Excel_BuiltIn_Print_Area_14_1_13">#REF!</definedName>
    <definedName name="Excel_BuiltIn_Print_Area_14_1_13_16">#REF!</definedName>
    <definedName name="Excel_BuiltIn_Print_Area_14_1_13_2">#REF!</definedName>
    <definedName name="Excel_BuiltIn_Print_Area_14_1_13_27">#REF!</definedName>
    <definedName name="Excel_BuiltIn_Print_Area_14_1_13_4">#REF!</definedName>
    <definedName name="Excel_BuiltIn_Print_Area_14_1_14">#REF!</definedName>
    <definedName name="Excel_BuiltIn_Print_Area_14_1_14_16">#REF!</definedName>
    <definedName name="Excel_BuiltIn_Print_Area_14_1_14_2">#REF!</definedName>
    <definedName name="Excel_BuiltIn_Print_Area_14_1_14_27">#REF!</definedName>
    <definedName name="Excel_BuiltIn_Print_Area_14_1_14_4">#REF!</definedName>
    <definedName name="Excel_BuiltIn_Print_Area_14_1_15">#REF!</definedName>
    <definedName name="Excel_BuiltIn_Print_Area_14_1_15_16">#REF!</definedName>
    <definedName name="Excel_BuiltIn_Print_Area_14_1_15_2">#REF!</definedName>
    <definedName name="Excel_BuiltIn_Print_Area_14_1_15_27">#REF!</definedName>
    <definedName name="Excel_BuiltIn_Print_Area_14_1_15_4">#REF!</definedName>
    <definedName name="Excel_BuiltIn_Print_Area_14_1_16">#REF!</definedName>
    <definedName name="Excel_BuiltIn_Print_Area_14_1_16_1">#REF!</definedName>
    <definedName name="Excel_BuiltIn_Print_Area_14_1_16_16">#REF!</definedName>
    <definedName name="Excel_BuiltIn_Print_Area_14_1_16_2">#REF!</definedName>
    <definedName name="Excel_BuiltIn_Print_Area_14_1_16_27">#REF!</definedName>
    <definedName name="Excel_BuiltIn_Print_Area_14_1_16_4">#REF!</definedName>
    <definedName name="Excel_BuiltIn_Print_Area_14_1_17">#REF!</definedName>
    <definedName name="Excel_BuiltIn_Print_Area_14_1_17_16">#REF!</definedName>
    <definedName name="Excel_BuiltIn_Print_Area_14_1_17_2">#REF!</definedName>
    <definedName name="Excel_BuiltIn_Print_Area_14_1_17_27">#REF!</definedName>
    <definedName name="Excel_BuiltIn_Print_Area_14_1_17_4">#REF!</definedName>
    <definedName name="Excel_BuiltIn_Print_Area_14_1_2">#REF!</definedName>
    <definedName name="Excel_BuiltIn_Print_Area_14_1_2_1">#REF!</definedName>
    <definedName name="Excel_BuiltIn_Print_Area_14_1_2_16">#REF!</definedName>
    <definedName name="Excel_BuiltIn_Print_Area_14_1_2_2">#REF!</definedName>
    <definedName name="Excel_BuiltIn_Print_Area_14_1_2_27">#REF!</definedName>
    <definedName name="Excel_BuiltIn_Print_Area_14_1_2_4">#REF!</definedName>
    <definedName name="Excel_BuiltIn_Print_Area_14_1_20">#REF!</definedName>
    <definedName name="Excel_BuiltIn_Print_Area_14_1_20_16">#REF!</definedName>
    <definedName name="Excel_BuiltIn_Print_Area_14_1_20_2">#REF!</definedName>
    <definedName name="Excel_BuiltIn_Print_Area_14_1_20_27">#REF!</definedName>
    <definedName name="Excel_BuiltIn_Print_Area_14_1_20_4">#REF!</definedName>
    <definedName name="Excel_BuiltIn_Print_Area_14_1_27">#REF!</definedName>
    <definedName name="Excel_BuiltIn_Print_Area_14_1_3">#REF!</definedName>
    <definedName name="Excel_BuiltIn_Print_Area_14_1_3_16">#REF!</definedName>
    <definedName name="Excel_BuiltIn_Print_Area_14_1_3_2">#REF!</definedName>
    <definedName name="Excel_BuiltIn_Print_Area_14_1_3_27">#REF!</definedName>
    <definedName name="Excel_BuiltIn_Print_Area_14_1_3_4">#REF!</definedName>
    <definedName name="Excel_BuiltIn_Print_Area_14_1_4">#REF!</definedName>
    <definedName name="Excel_BuiltIn_Print_Area_14_1_5">#REF!</definedName>
    <definedName name="Excel_BuiltIn_Print_Area_14_1_5_1">#REF!</definedName>
    <definedName name="Excel_BuiltIn_Print_Area_14_1_5_16">#REF!</definedName>
    <definedName name="Excel_BuiltIn_Print_Area_14_1_5_2">#REF!</definedName>
    <definedName name="Excel_BuiltIn_Print_Area_14_1_5_27">#REF!</definedName>
    <definedName name="Excel_BuiltIn_Print_Area_14_1_5_4">#REF!</definedName>
    <definedName name="Excel_BuiltIn_Print_Area_14_1_6">#REF!</definedName>
    <definedName name="Excel_BuiltIn_Print_Area_14_1_6_16">#REF!</definedName>
    <definedName name="Excel_BuiltIn_Print_Area_14_1_6_2">#REF!</definedName>
    <definedName name="Excel_BuiltIn_Print_Area_14_1_6_27">#REF!</definedName>
    <definedName name="Excel_BuiltIn_Print_Area_14_1_6_4">#REF!</definedName>
    <definedName name="Excel_BuiltIn_Print_Area_14_1_7">#REF!</definedName>
    <definedName name="Excel_BuiltIn_Print_Area_14_1_7_16">#REF!</definedName>
    <definedName name="Excel_BuiltIn_Print_Area_14_1_7_2">#REF!</definedName>
    <definedName name="Excel_BuiltIn_Print_Area_14_1_7_27">#REF!</definedName>
    <definedName name="Excel_BuiltIn_Print_Area_14_1_7_4">#REF!</definedName>
    <definedName name="Excel_BuiltIn_Print_Area_14_1_8">#REF!</definedName>
    <definedName name="Excel_BuiltIn_Print_Area_14_1_8_16">#REF!</definedName>
    <definedName name="Excel_BuiltIn_Print_Area_14_1_8_2">#REF!</definedName>
    <definedName name="Excel_BuiltIn_Print_Area_14_1_8_27">#REF!</definedName>
    <definedName name="Excel_BuiltIn_Print_Area_14_1_8_4">#REF!</definedName>
    <definedName name="Excel_BuiltIn_Print_Area_14_1_9">#REF!</definedName>
    <definedName name="Excel_BuiltIn_Print_Area_14_1_9_16">#REF!</definedName>
    <definedName name="Excel_BuiltIn_Print_Area_14_1_9_2">#REF!</definedName>
    <definedName name="Excel_BuiltIn_Print_Area_14_1_9_27">#REF!</definedName>
    <definedName name="Excel_BuiltIn_Print_Area_14_1_9_4">#REF!</definedName>
    <definedName name="Excel_BuiltIn_Print_Area_15">#REF!</definedName>
    <definedName name="Excel_BuiltIn_Print_Area_15_1">#REF!</definedName>
    <definedName name="Excel_BuiltIn_Print_Area_15_1_1">#REF!</definedName>
    <definedName name="Excel_BuiltIn_Print_Area_15_1_1_1">#REF!</definedName>
    <definedName name="Excel_BuiltIn_Print_Area_15_1_1_1_16">#REF!</definedName>
    <definedName name="Excel_BuiltIn_Print_Area_15_1_1_1_2">#REF!</definedName>
    <definedName name="Excel_BuiltIn_Print_Area_15_1_1_1_27">#REF!</definedName>
    <definedName name="Excel_BuiltIn_Print_Area_15_1_1_1_4">#REF!</definedName>
    <definedName name="Excel_BuiltIn_Print_Area_15_1_1_16">#REF!</definedName>
    <definedName name="Excel_BuiltIn_Print_Area_15_1_1_2">#REF!</definedName>
    <definedName name="Excel_BuiltIn_Print_Area_15_1_1_27">#REF!</definedName>
    <definedName name="Excel_BuiltIn_Print_Area_15_1_1_4">#REF!</definedName>
    <definedName name="Excel_BuiltIn_Print_Area_15_1_10">#REF!</definedName>
    <definedName name="Excel_BuiltIn_Print_Area_15_1_10_16">#REF!</definedName>
    <definedName name="Excel_BuiltIn_Print_Area_15_1_10_2">#REF!</definedName>
    <definedName name="Excel_BuiltIn_Print_Area_15_1_10_27">#REF!</definedName>
    <definedName name="Excel_BuiltIn_Print_Area_15_1_10_4">#REF!</definedName>
    <definedName name="Excel_BuiltIn_Print_Area_15_1_11">#REF!</definedName>
    <definedName name="Excel_BuiltIn_Print_Area_15_1_11_16">#REF!</definedName>
    <definedName name="Excel_BuiltIn_Print_Area_15_1_11_2">#REF!</definedName>
    <definedName name="Excel_BuiltIn_Print_Area_15_1_11_27">#REF!</definedName>
    <definedName name="Excel_BuiltIn_Print_Area_15_1_11_4">#REF!</definedName>
    <definedName name="Excel_BuiltIn_Print_Area_15_1_12">#REF!</definedName>
    <definedName name="Excel_BuiltIn_Print_Area_15_1_12_16">#REF!</definedName>
    <definedName name="Excel_BuiltIn_Print_Area_15_1_12_2">#REF!</definedName>
    <definedName name="Excel_BuiltIn_Print_Area_15_1_12_27">#REF!</definedName>
    <definedName name="Excel_BuiltIn_Print_Area_15_1_12_4">#REF!</definedName>
    <definedName name="Excel_BuiltIn_Print_Area_15_1_13">#REF!</definedName>
    <definedName name="Excel_BuiltIn_Print_Area_15_1_13_16">#REF!</definedName>
    <definedName name="Excel_BuiltIn_Print_Area_15_1_13_2">#REF!</definedName>
    <definedName name="Excel_BuiltIn_Print_Area_15_1_13_27">#REF!</definedName>
    <definedName name="Excel_BuiltIn_Print_Area_15_1_13_4">#REF!</definedName>
    <definedName name="Excel_BuiltIn_Print_Area_15_1_14">#REF!</definedName>
    <definedName name="Excel_BuiltIn_Print_Area_15_1_14_16">#REF!</definedName>
    <definedName name="Excel_BuiltIn_Print_Area_15_1_14_2">#REF!</definedName>
    <definedName name="Excel_BuiltIn_Print_Area_15_1_14_27">#REF!</definedName>
    <definedName name="Excel_BuiltIn_Print_Area_15_1_14_4">#REF!</definedName>
    <definedName name="Excel_BuiltIn_Print_Area_15_1_15">#REF!</definedName>
    <definedName name="Excel_BuiltIn_Print_Area_15_1_15_16">#REF!</definedName>
    <definedName name="Excel_BuiltIn_Print_Area_15_1_15_2">#REF!</definedName>
    <definedName name="Excel_BuiltIn_Print_Area_15_1_15_27">#REF!</definedName>
    <definedName name="Excel_BuiltIn_Print_Area_15_1_15_4">#REF!</definedName>
    <definedName name="Excel_BuiltIn_Print_Area_15_1_16">#REF!</definedName>
    <definedName name="Excel_BuiltIn_Print_Area_15_1_16_1">#REF!</definedName>
    <definedName name="Excel_BuiltIn_Print_Area_15_1_16_16">#REF!</definedName>
    <definedName name="Excel_BuiltIn_Print_Area_15_1_16_2">#REF!</definedName>
    <definedName name="Excel_BuiltIn_Print_Area_15_1_16_27">#REF!</definedName>
    <definedName name="Excel_BuiltIn_Print_Area_15_1_16_4">#REF!</definedName>
    <definedName name="Excel_BuiltIn_Print_Area_15_1_17">#REF!</definedName>
    <definedName name="Excel_BuiltIn_Print_Area_15_1_17_16">#REF!</definedName>
    <definedName name="Excel_BuiltIn_Print_Area_15_1_17_2">#REF!</definedName>
    <definedName name="Excel_BuiltIn_Print_Area_15_1_17_27">#REF!</definedName>
    <definedName name="Excel_BuiltIn_Print_Area_15_1_17_4">#REF!</definedName>
    <definedName name="Excel_BuiltIn_Print_Area_15_1_2">#REF!</definedName>
    <definedName name="Excel_BuiltIn_Print_Area_15_1_2_1">#REF!</definedName>
    <definedName name="Excel_BuiltIn_Print_Area_15_1_2_16">#REF!</definedName>
    <definedName name="Excel_BuiltIn_Print_Area_15_1_2_2">#REF!</definedName>
    <definedName name="Excel_BuiltIn_Print_Area_15_1_2_27">#REF!</definedName>
    <definedName name="Excel_BuiltIn_Print_Area_15_1_2_4">#REF!</definedName>
    <definedName name="Excel_BuiltIn_Print_Area_15_1_20">#REF!</definedName>
    <definedName name="Excel_BuiltIn_Print_Area_15_1_20_16">#REF!</definedName>
    <definedName name="Excel_BuiltIn_Print_Area_15_1_20_2">#REF!</definedName>
    <definedName name="Excel_BuiltIn_Print_Area_15_1_20_27">#REF!</definedName>
    <definedName name="Excel_BuiltIn_Print_Area_15_1_20_4">#REF!</definedName>
    <definedName name="Excel_BuiltIn_Print_Area_15_1_27">#REF!</definedName>
    <definedName name="Excel_BuiltIn_Print_Area_15_1_3">#REF!</definedName>
    <definedName name="Excel_BuiltIn_Print_Area_15_1_3_16">#REF!</definedName>
    <definedName name="Excel_BuiltIn_Print_Area_15_1_3_2">#REF!</definedName>
    <definedName name="Excel_BuiltIn_Print_Area_15_1_3_27">#REF!</definedName>
    <definedName name="Excel_BuiltIn_Print_Area_15_1_3_4">#REF!</definedName>
    <definedName name="Excel_BuiltIn_Print_Area_15_1_4">#REF!</definedName>
    <definedName name="Excel_BuiltIn_Print_Area_15_1_5">#REF!</definedName>
    <definedName name="Excel_BuiltIn_Print_Area_15_1_5_1">#REF!</definedName>
    <definedName name="Excel_BuiltIn_Print_Area_15_1_5_16">#REF!</definedName>
    <definedName name="Excel_BuiltIn_Print_Area_15_1_5_2">#REF!</definedName>
    <definedName name="Excel_BuiltIn_Print_Area_15_1_5_27">#REF!</definedName>
    <definedName name="Excel_BuiltIn_Print_Area_15_1_5_4">#REF!</definedName>
    <definedName name="Excel_BuiltIn_Print_Area_15_1_6">#REF!</definedName>
    <definedName name="Excel_BuiltIn_Print_Area_15_1_6_16">#REF!</definedName>
    <definedName name="Excel_BuiltIn_Print_Area_15_1_6_2">#REF!</definedName>
    <definedName name="Excel_BuiltIn_Print_Area_15_1_6_27">#REF!</definedName>
    <definedName name="Excel_BuiltIn_Print_Area_15_1_6_4">#REF!</definedName>
    <definedName name="Excel_BuiltIn_Print_Area_15_1_7">#REF!</definedName>
    <definedName name="Excel_BuiltIn_Print_Area_15_1_7_16">#REF!</definedName>
    <definedName name="Excel_BuiltIn_Print_Area_15_1_7_2">#REF!</definedName>
    <definedName name="Excel_BuiltIn_Print_Area_15_1_7_27">#REF!</definedName>
    <definedName name="Excel_BuiltIn_Print_Area_15_1_7_4">#REF!</definedName>
    <definedName name="Excel_BuiltIn_Print_Area_15_1_8">#REF!</definedName>
    <definedName name="Excel_BuiltIn_Print_Area_15_1_8_16">#REF!</definedName>
    <definedName name="Excel_BuiltIn_Print_Area_15_1_8_2">#REF!</definedName>
    <definedName name="Excel_BuiltIn_Print_Area_15_1_8_27">#REF!</definedName>
    <definedName name="Excel_BuiltIn_Print_Area_15_1_8_4">#REF!</definedName>
    <definedName name="Excel_BuiltIn_Print_Area_15_1_9">#REF!</definedName>
    <definedName name="Excel_BuiltIn_Print_Area_15_1_9_16">#REF!</definedName>
    <definedName name="Excel_BuiltIn_Print_Area_15_1_9_2">#REF!</definedName>
    <definedName name="Excel_BuiltIn_Print_Area_15_1_9_27">#REF!</definedName>
    <definedName name="Excel_BuiltIn_Print_Area_15_1_9_4">#REF!</definedName>
    <definedName name="Excel_BuiltIn_Print_Area_16_1">#REF!</definedName>
    <definedName name="Excel_BuiltIn_Print_Area_16_1_1">#REF!</definedName>
    <definedName name="Excel_BuiltIn_Print_Area_16_1_1_1">#REF!</definedName>
    <definedName name="Excel_BuiltIn_Print_Area_16_1_1_1_1">#REF!</definedName>
    <definedName name="Excel_BuiltIn_Print_Area_16_1_1_1_1_1">#REF!</definedName>
    <definedName name="Excel_BuiltIn_Print_Area_16_1_1_1_1_16">#REF!</definedName>
    <definedName name="Excel_BuiltIn_Print_Area_16_1_1_1_1_2">#REF!</definedName>
    <definedName name="Excel_BuiltIn_Print_Area_16_1_1_1_1_27">#REF!</definedName>
    <definedName name="Excel_BuiltIn_Print_Area_16_1_1_1_1_4">#REF!</definedName>
    <definedName name="Excel_BuiltIn_Print_Area_16_1_1_1_16">#REF!</definedName>
    <definedName name="Excel_BuiltIn_Print_Area_16_1_1_1_2">#REF!</definedName>
    <definedName name="Excel_BuiltIn_Print_Area_16_1_1_1_27">#REF!</definedName>
    <definedName name="Excel_BuiltIn_Print_Area_16_1_1_1_4">#REF!</definedName>
    <definedName name="Excel_BuiltIn_Print_Area_16_1_1_10">#REF!</definedName>
    <definedName name="Excel_BuiltIn_Print_Area_16_1_1_10_16">#REF!</definedName>
    <definedName name="Excel_BuiltIn_Print_Area_16_1_1_10_2">#REF!</definedName>
    <definedName name="Excel_BuiltIn_Print_Area_16_1_1_10_27">#REF!</definedName>
    <definedName name="Excel_BuiltIn_Print_Area_16_1_1_10_4">#REF!</definedName>
    <definedName name="Excel_BuiltIn_Print_Area_16_1_1_11">#REF!</definedName>
    <definedName name="Excel_BuiltIn_Print_Area_16_1_1_11_16">#REF!</definedName>
    <definedName name="Excel_BuiltIn_Print_Area_16_1_1_11_2">#REF!</definedName>
    <definedName name="Excel_BuiltIn_Print_Area_16_1_1_11_27">#REF!</definedName>
    <definedName name="Excel_BuiltIn_Print_Area_16_1_1_11_4">#REF!</definedName>
    <definedName name="Excel_BuiltIn_Print_Area_16_1_1_12">#REF!</definedName>
    <definedName name="Excel_BuiltIn_Print_Area_16_1_1_12_16">#REF!</definedName>
    <definedName name="Excel_BuiltIn_Print_Area_16_1_1_12_2">#REF!</definedName>
    <definedName name="Excel_BuiltIn_Print_Area_16_1_1_12_27">#REF!</definedName>
    <definedName name="Excel_BuiltIn_Print_Area_16_1_1_12_4">#REF!</definedName>
    <definedName name="Excel_BuiltIn_Print_Area_16_1_1_13">#REF!</definedName>
    <definedName name="Excel_BuiltIn_Print_Area_16_1_1_13_16">#REF!</definedName>
    <definedName name="Excel_BuiltIn_Print_Area_16_1_1_13_2">#REF!</definedName>
    <definedName name="Excel_BuiltIn_Print_Area_16_1_1_13_27">#REF!</definedName>
    <definedName name="Excel_BuiltIn_Print_Area_16_1_1_13_4">#REF!</definedName>
    <definedName name="Excel_BuiltIn_Print_Area_16_1_1_14">#REF!</definedName>
    <definedName name="Excel_BuiltIn_Print_Area_16_1_1_14_16">#REF!</definedName>
    <definedName name="Excel_BuiltIn_Print_Area_16_1_1_14_2">#REF!</definedName>
    <definedName name="Excel_BuiltIn_Print_Area_16_1_1_14_27">#REF!</definedName>
    <definedName name="Excel_BuiltIn_Print_Area_16_1_1_14_4">#REF!</definedName>
    <definedName name="Excel_BuiltIn_Print_Area_16_1_1_15">#REF!</definedName>
    <definedName name="Excel_BuiltIn_Print_Area_16_1_1_15_16">#REF!</definedName>
    <definedName name="Excel_BuiltIn_Print_Area_16_1_1_15_2">#REF!</definedName>
    <definedName name="Excel_BuiltIn_Print_Area_16_1_1_15_27">#REF!</definedName>
    <definedName name="Excel_BuiltIn_Print_Area_16_1_1_15_4">#REF!</definedName>
    <definedName name="Excel_BuiltIn_Print_Area_16_1_1_16">#REF!</definedName>
    <definedName name="Excel_BuiltIn_Print_Area_16_1_1_16_1">#REF!</definedName>
    <definedName name="Excel_BuiltIn_Print_Area_16_1_1_16_16">#REF!</definedName>
    <definedName name="Excel_BuiltIn_Print_Area_16_1_1_16_2">#REF!</definedName>
    <definedName name="Excel_BuiltIn_Print_Area_16_1_1_16_27">#REF!</definedName>
    <definedName name="Excel_BuiltIn_Print_Area_16_1_1_16_4">#REF!</definedName>
    <definedName name="Excel_BuiltIn_Print_Area_16_1_1_17">#REF!</definedName>
    <definedName name="Excel_BuiltIn_Print_Area_16_1_1_17_16">#REF!</definedName>
    <definedName name="Excel_BuiltIn_Print_Area_16_1_1_17_2">#REF!</definedName>
    <definedName name="Excel_BuiltIn_Print_Area_16_1_1_17_27">#REF!</definedName>
    <definedName name="Excel_BuiltIn_Print_Area_16_1_1_17_4">#REF!</definedName>
    <definedName name="Excel_BuiltIn_Print_Area_16_1_1_2">#REF!</definedName>
    <definedName name="Excel_BuiltIn_Print_Area_16_1_1_2_1">#REF!</definedName>
    <definedName name="Excel_BuiltIn_Print_Area_16_1_1_2_16">#REF!</definedName>
    <definedName name="Excel_BuiltIn_Print_Area_16_1_1_2_2">#REF!</definedName>
    <definedName name="Excel_BuiltIn_Print_Area_16_1_1_2_27">#REF!</definedName>
    <definedName name="Excel_BuiltIn_Print_Area_16_1_1_2_4">#REF!</definedName>
    <definedName name="Excel_BuiltIn_Print_Area_16_1_1_20">#REF!</definedName>
    <definedName name="Excel_BuiltIn_Print_Area_16_1_1_20_16">#REF!</definedName>
    <definedName name="Excel_BuiltIn_Print_Area_16_1_1_20_2">#REF!</definedName>
    <definedName name="Excel_BuiltIn_Print_Area_16_1_1_20_27">#REF!</definedName>
    <definedName name="Excel_BuiltIn_Print_Area_16_1_1_20_4">#REF!</definedName>
    <definedName name="Excel_BuiltIn_Print_Area_16_1_1_27">#REF!</definedName>
    <definedName name="Excel_BuiltIn_Print_Area_16_1_1_3">#REF!</definedName>
    <definedName name="Excel_BuiltIn_Print_Area_16_1_1_3_16">#REF!</definedName>
    <definedName name="Excel_BuiltIn_Print_Area_16_1_1_3_2">#REF!</definedName>
    <definedName name="Excel_BuiltIn_Print_Area_16_1_1_3_27">#REF!</definedName>
    <definedName name="Excel_BuiltIn_Print_Area_16_1_1_3_4">#REF!</definedName>
    <definedName name="Excel_BuiltIn_Print_Area_16_1_1_4">#REF!</definedName>
    <definedName name="Excel_BuiltIn_Print_Area_16_1_1_5">#REF!</definedName>
    <definedName name="Excel_BuiltIn_Print_Area_16_1_1_5_1">#REF!</definedName>
    <definedName name="Excel_BuiltIn_Print_Area_16_1_1_5_16">#REF!</definedName>
    <definedName name="Excel_BuiltIn_Print_Area_16_1_1_5_2">#REF!</definedName>
    <definedName name="Excel_BuiltIn_Print_Area_16_1_1_5_27">#REF!</definedName>
    <definedName name="Excel_BuiltIn_Print_Area_16_1_1_5_4">#REF!</definedName>
    <definedName name="Excel_BuiltIn_Print_Area_16_1_1_6">#REF!</definedName>
    <definedName name="Excel_BuiltIn_Print_Area_16_1_1_6_16">#REF!</definedName>
    <definedName name="Excel_BuiltIn_Print_Area_16_1_1_6_2">#REF!</definedName>
    <definedName name="Excel_BuiltIn_Print_Area_16_1_1_6_27">#REF!</definedName>
    <definedName name="Excel_BuiltIn_Print_Area_16_1_1_6_4">#REF!</definedName>
    <definedName name="Excel_BuiltIn_Print_Area_16_1_1_7">#REF!</definedName>
    <definedName name="Excel_BuiltIn_Print_Area_16_1_1_7_16">#REF!</definedName>
    <definedName name="Excel_BuiltIn_Print_Area_16_1_1_7_2">#REF!</definedName>
    <definedName name="Excel_BuiltIn_Print_Area_16_1_1_7_27">#REF!</definedName>
    <definedName name="Excel_BuiltIn_Print_Area_16_1_1_7_4">#REF!</definedName>
    <definedName name="Excel_BuiltIn_Print_Area_16_1_1_8">#REF!</definedName>
    <definedName name="Excel_BuiltIn_Print_Area_16_1_1_8_16">#REF!</definedName>
    <definedName name="Excel_BuiltIn_Print_Area_16_1_1_8_2">#REF!</definedName>
    <definedName name="Excel_BuiltIn_Print_Area_16_1_1_8_27">#REF!</definedName>
    <definedName name="Excel_BuiltIn_Print_Area_16_1_1_8_4">#REF!</definedName>
    <definedName name="Excel_BuiltIn_Print_Area_16_1_1_9">#REF!</definedName>
    <definedName name="Excel_BuiltIn_Print_Area_16_1_1_9_16">#REF!</definedName>
    <definedName name="Excel_BuiltIn_Print_Area_16_1_1_9_2">#REF!</definedName>
    <definedName name="Excel_BuiltIn_Print_Area_16_1_1_9_27">#REF!</definedName>
    <definedName name="Excel_BuiltIn_Print_Area_16_1_1_9_4">#REF!</definedName>
    <definedName name="Excel_BuiltIn_Print_Area_16_1_10">#REF!</definedName>
    <definedName name="Excel_BuiltIn_Print_Area_16_1_10_16">#REF!</definedName>
    <definedName name="Excel_BuiltIn_Print_Area_16_1_10_2">#REF!</definedName>
    <definedName name="Excel_BuiltIn_Print_Area_16_1_10_27">#REF!</definedName>
    <definedName name="Excel_BuiltIn_Print_Area_16_1_10_4">#REF!</definedName>
    <definedName name="Excel_BuiltIn_Print_Area_16_1_11">#REF!</definedName>
    <definedName name="Excel_BuiltIn_Print_Area_16_1_11_16">#REF!</definedName>
    <definedName name="Excel_BuiltIn_Print_Area_16_1_11_2">#REF!</definedName>
    <definedName name="Excel_BuiltIn_Print_Area_16_1_11_27">#REF!</definedName>
    <definedName name="Excel_BuiltIn_Print_Area_16_1_11_4">#REF!</definedName>
    <definedName name="Excel_BuiltIn_Print_Area_16_1_12">#REF!</definedName>
    <definedName name="Excel_BuiltIn_Print_Area_16_1_12_16">#REF!</definedName>
    <definedName name="Excel_BuiltIn_Print_Area_16_1_12_2">#REF!</definedName>
    <definedName name="Excel_BuiltIn_Print_Area_16_1_12_27">#REF!</definedName>
    <definedName name="Excel_BuiltIn_Print_Area_16_1_12_4">#REF!</definedName>
    <definedName name="Excel_BuiltIn_Print_Area_16_1_13">#REF!</definedName>
    <definedName name="Excel_BuiltIn_Print_Area_16_1_13_16">#REF!</definedName>
    <definedName name="Excel_BuiltIn_Print_Area_16_1_13_2">#REF!</definedName>
    <definedName name="Excel_BuiltIn_Print_Area_16_1_13_27">#REF!</definedName>
    <definedName name="Excel_BuiltIn_Print_Area_16_1_13_4">#REF!</definedName>
    <definedName name="Excel_BuiltIn_Print_Area_16_1_14">#REF!</definedName>
    <definedName name="Excel_BuiltIn_Print_Area_16_1_14_16">#REF!</definedName>
    <definedName name="Excel_BuiltIn_Print_Area_16_1_14_2">#REF!</definedName>
    <definedName name="Excel_BuiltIn_Print_Area_16_1_14_27">#REF!</definedName>
    <definedName name="Excel_BuiltIn_Print_Area_16_1_14_4">#REF!</definedName>
    <definedName name="Excel_BuiltIn_Print_Area_16_1_15">#REF!</definedName>
    <definedName name="Excel_BuiltIn_Print_Area_16_1_15_16">#REF!</definedName>
    <definedName name="Excel_BuiltIn_Print_Area_16_1_15_2">#REF!</definedName>
    <definedName name="Excel_BuiltIn_Print_Area_16_1_15_27">#REF!</definedName>
    <definedName name="Excel_BuiltIn_Print_Area_16_1_15_4">#REF!</definedName>
    <definedName name="Excel_BuiltIn_Print_Area_16_1_16">#REF!</definedName>
    <definedName name="Excel_BuiltIn_Print_Area_16_1_16_1">#REF!</definedName>
    <definedName name="Excel_BuiltIn_Print_Area_16_1_16_16">#REF!</definedName>
    <definedName name="Excel_BuiltIn_Print_Area_16_1_16_2">#REF!</definedName>
    <definedName name="Excel_BuiltIn_Print_Area_16_1_16_27">#REF!</definedName>
    <definedName name="Excel_BuiltIn_Print_Area_16_1_16_4">#REF!</definedName>
    <definedName name="Excel_BuiltIn_Print_Area_16_1_17">#REF!</definedName>
    <definedName name="Excel_BuiltIn_Print_Area_16_1_17_16">#REF!</definedName>
    <definedName name="Excel_BuiltIn_Print_Area_16_1_17_2">#REF!</definedName>
    <definedName name="Excel_BuiltIn_Print_Area_16_1_17_27">#REF!</definedName>
    <definedName name="Excel_BuiltIn_Print_Area_16_1_17_4">#REF!</definedName>
    <definedName name="Excel_BuiltIn_Print_Area_16_1_2">#REF!</definedName>
    <definedName name="Excel_BuiltIn_Print_Area_16_1_2_1">#REF!</definedName>
    <definedName name="Excel_BuiltIn_Print_Area_16_1_2_16">#REF!</definedName>
    <definedName name="Excel_BuiltIn_Print_Area_16_1_2_2">#REF!</definedName>
    <definedName name="Excel_BuiltIn_Print_Area_16_1_2_27">#REF!</definedName>
    <definedName name="Excel_BuiltIn_Print_Area_16_1_2_4">#REF!</definedName>
    <definedName name="Excel_BuiltIn_Print_Area_16_1_20">#REF!</definedName>
    <definedName name="Excel_BuiltIn_Print_Area_16_1_20_16">#REF!</definedName>
    <definedName name="Excel_BuiltIn_Print_Area_16_1_20_2">#REF!</definedName>
    <definedName name="Excel_BuiltIn_Print_Area_16_1_20_27">#REF!</definedName>
    <definedName name="Excel_BuiltIn_Print_Area_16_1_20_4">#REF!</definedName>
    <definedName name="Excel_BuiltIn_Print_Area_16_1_27">#REF!</definedName>
    <definedName name="Excel_BuiltIn_Print_Area_16_1_3">#REF!</definedName>
    <definedName name="Excel_BuiltIn_Print_Area_16_1_3_16">#REF!</definedName>
    <definedName name="Excel_BuiltIn_Print_Area_16_1_3_2">#REF!</definedName>
    <definedName name="Excel_BuiltIn_Print_Area_16_1_3_27">#REF!</definedName>
    <definedName name="Excel_BuiltIn_Print_Area_16_1_3_4">#REF!</definedName>
    <definedName name="Excel_BuiltIn_Print_Area_16_1_4">#REF!</definedName>
    <definedName name="Excel_BuiltIn_Print_Area_16_1_5">#REF!</definedName>
    <definedName name="Excel_BuiltIn_Print_Area_16_1_5_1">#REF!</definedName>
    <definedName name="Excel_BuiltIn_Print_Area_16_1_5_16">#REF!</definedName>
    <definedName name="Excel_BuiltIn_Print_Area_16_1_5_2">#REF!</definedName>
    <definedName name="Excel_BuiltIn_Print_Area_16_1_5_27">#REF!</definedName>
    <definedName name="Excel_BuiltIn_Print_Area_16_1_5_4">#REF!</definedName>
    <definedName name="Excel_BuiltIn_Print_Area_16_1_6">#REF!</definedName>
    <definedName name="Excel_BuiltIn_Print_Area_16_1_6_16">#REF!</definedName>
    <definedName name="Excel_BuiltIn_Print_Area_16_1_6_2">#REF!</definedName>
    <definedName name="Excel_BuiltIn_Print_Area_16_1_6_27">#REF!</definedName>
    <definedName name="Excel_BuiltIn_Print_Area_16_1_6_4">#REF!</definedName>
    <definedName name="Excel_BuiltIn_Print_Area_16_1_7">#REF!</definedName>
    <definedName name="Excel_BuiltIn_Print_Area_16_1_7_16">#REF!</definedName>
    <definedName name="Excel_BuiltIn_Print_Area_16_1_7_2">#REF!</definedName>
    <definedName name="Excel_BuiltIn_Print_Area_16_1_7_27">#REF!</definedName>
    <definedName name="Excel_BuiltIn_Print_Area_16_1_7_4">#REF!</definedName>
    <definedName name="Excel_BuiltIn_Print_Area_16_1_8">#REF!</definedName>
    <definedName name="Excel_BuiltIn_Print_Area_16_1_8_16">#REF!</definedName>
    <definedName name="Excel_BuiltIn_Print_Area_16_1_8_2">#REF!</definedName>
    <definedName name="Excel_BuiltIn_Print_Area_16_1_8_27">#REF!</definedName>
    <definedName name="Excel_BuiltIn_Print_Area_16_1_8_4">#REF!</definedName>
    <definedName name="Excel_BuiltIn_Print_Area_16_1_9">#REF!</definedName>
    <definedName name="Excel_BuiltIn_Print_Area_16_1_9_16">#REF!</definedName>
    <definedName name="Excel_BuiltIn_Print_Area_16_1_9_2">#REF!</definedName>
    <definedName name="Excel_BuiltIn_Print_Area_16_1_9_27">#REF!</definedName>
    <definedName name="Excel_BuiltIn_Print_Area_16_1_9_4">#REF!</definedName>
    <definedName name="Excel_BuiltIn_Print_Area_17">#REF!</definedName>
    <definedName name="Excel_BuiltIn_Print_Area_17_1">#REF!</definedName>
    <definedName name="Excel_BuiltIn_Print_Area_17_1_1">#REF!</definedName>
    <definedName name="Excel_BuiltIn_Print_Area_17_1_1_1">#REF!</definedName>
    <definedName name="Excel_BuiltIn_Print_Area_17_1_1_1_1">#REF!</definedName>
    <definedName name="Excel_BuiltIn_Print_Area_17_1_1_1_1_1">#REF!</definedName>
    <definedName name="Excel_BuiltIn_Print_Area_17_1_1_1_1_16">#REF!</definedName>
    <definedName name="Excel_BuiltIn_Print_Area_17_1_1_1_1_2">#REF!</definedName>
    <definedName name="Excel_BuiltIn_Print_Area_17_1_1_1_1_27">#REF!</definedName>
    <definedName name="Excel_BuiltIn_Print_Area_17_1_1_1_1_4">#REF!</definedName>
    <definedName name="Excel_BuiltIn_Print_Area_17_1_1_1_16">#REF!</definedName>
    <definedName name="Excel_BuiltIn_Print_Area_17_1_1_1_2">#REF!</definedName>
    <definedName name="Excel_BuiltIn_Print_Area_17_1_1_1_27">#REF!</definedName>
    <definedName name="Excel_BuiltIn_Print_Area_17_1_1_1_4">#REF!</definedName>
    <definedName name="Excel_BuiltIn_Print_Area_17_1_1_10">#REF!</definedName>
    <definedName name="Excel_BuiltIn_Print_Area_17_1_1_10_16">#REF!</definedName>
    <definedName name="Excel_BuiltIn_Print_Area_17_1_1_10_2">#REF!</definedName>
    <definedName name="Excel_BuiltIn_Print_Area_17_1_1_10_27">#REF!</definedName>
    <definedName name="Excel_BuiltIn_Print_Area_17_1_1_10_4">#REF!</definedName>
    <definedName name="Excel_BuiltIn_Print_Area_17_1_1_11">#REF!</definedName>
    <definedName name="Excel_BuiltIn_Print_Area_17_1_1_11_16">#REF!</definedName>
    <definedName name="Excel_BuiltIn_Print_Area_17_1_1_11_2">#REF!</definedName>
    <definedName name="Excel_BuiltIn_Print_Area_17_1_1_11_27">#REF!</definedName>
    <definedName name="Excel_BuiltIn_Print_Area_17_1_1_11_4">#REF!</definedName>
    <definedName name="Excel_BuiltIn_Print_Area_17_1_1_12">#REF!</definedName>
    <definedName name="Excel_BuiltIn_Print_Area_17_1_1_12_16">#REF!</definedName>
    <definedName name="Excel_BuiltIn_Print_Area_17_1_1_12_2">#REF!</definedName>
    <definedName name="Excel_BuiltIn_Print_Area_17_1_1_12_27">#REF!</definedName>
    <definedName name="Excel_BuiltIn_Print_Area_17_1_1_12_4">#REF!</definedName>
    <definedName name="Excel_BuiltIn_Print_Area_17_1_1_13">#REF!</definedName>
    <definedName name="Excel_BuiltIn_Print_Area_17_1_1_13_16">#REF!</definedName>
    <definedName name="Excel_BuiltIn_Print_Area_17_1_1_13_2">#REF!</definedName>
    <definedName name="Excel_BuiltIn_Print_Area_17_1_1_13_27">#REF!</definedName>
    <definedName name="Excel_BuiltIn_Print_Area_17_1_1_13_4">#REF!</definedName>
    <definedName name="Excel_BuiltIn_Print_Area_17_1_1_14">#REF!</definedName>
    <definedName name="Excel_BuiltIn_Print_Area_17_1_1_14_16">#REF!</definedName>
    <definedName name="Excel_BuiltIn_Print_Area_17_1_1_14_2">#REF!</definedName>
    <definedName name="Excel_BuiltIn_Print_Area_17_1_1_14_27">#REF!</definedName>
    <definedName name="Excel_BuiltIn_Print_Area_17_1_1_14_4">#REF!</definedName>
    <definedName name="Excel_BuiltIn_Print_Area_17_1_1_15">#REF!</definedName>
    <definedName name="Excel_BuiltIn_Print_Area_17_1_1_15_16">#REF!</definedName>
    <definedName name="Excel_BuiltIn_Print_Area_17_1_1_15_2">#REF!</definedName>
    <definedName name="Excel_BuiltIn_Print_Area_17_1_1_15_27">#REF!</definedName>
    <definedName name="Excel_BuiltIn_Print_Area_17_1_1_15_4">#REF!</definedName>
    <definedName name="Excel_BuiltIn_Print_Area_17_1_1_16">#REF!</definedName>
    <definedName name="Excel_BuiltIn_Print_Area_17_1_1_16_1">#REF!</definedName>
    <definedName name="Excel_BuiltIn_Print_Area_17_1_1_16_16">#REF!</definedName>
    <definedName name="Excel_BuiltIn_Print_Area_17_1_1_16_2">#REF!</definedName>
    <definedName name="Excel_BuiltIn_Print_Area_17_1_1_16_27">#REF!</definedName>
    <definedName name="Excel_BuiltIn_Print_Area_17_1_1_16_4">#REF!</definedName>
    <definedName name="Excel_BuiltIn_Print_Area_17_1_1_17">#REF!</definedName>
    <definedName name="Excel_BuiltIn_Print_Area_17_1_1_17_16">#REF!</definedName>
    <definedName name="Excel_BuiltIn_Print_Area_17_1_1_17_2">#REF!</definedName>
    <definedName name="Excel_BuiltIn_Print_Area_17_1_1_17_27">#REF!</definedName>
    <definedName name="Excel_BuiltIn_Print_Area_17_1_1_17_4">#REF!</definedName>
    <definedName name="Excel_BuiltIn_Print_Area_17_1_1_2">#REF!</definedName>
    <definedName name="Excel_BuiltIn_Print_Area_17_1_1_2_1">#REF!</definedName>
    <definedName name="Excel_BuiltIn_Print_Area_17_1_1_2_16">#REF!</definedName>
    <definedName name="Excel_BuiltIn_Print_Area_17_1_1_2_2">#REF!</definedName>
    <definedName name="Excel_BuiltIn_Print_Area_17_1_1_2_27">#REF!</definedName>
    <definedName name="Excel_BuiltIn_Print_Area_17_1_1_2_4">#REF!</definedName>
    <definedName name="Excel_BuiltIn_Print_Area_17_1_1_20">#REF!</definedName>
    <definedName name="Excel_BuiltIn_Print_Area_17_1_1_20_16">#REF!</definedName>
    <definedName name="Excel_BuiltIn_Print_Area_17_1_1_20_2">#REF!</definedName>
    <definedName name="Excel_BuiltIn_Print_Area_17_1_1_20_27">#REF!</definedName>
    <definedName name="Excel_BuiltIn_Print_Area_17_1_1_20_4">#REF!</definedName>
    <definedName name="Excel_BuiltIn_Print_Area_17_1_1_27">#REF!</definedName>
    <definedName name="Excel_BuiltIn_Print_Area_17_1_1_3">#REF!</definedName>
    <definedName name="Excel_BuiltIn_Print_Area_17_1_1_3_16">#REF!</definedName>
    <definedName name="Excel_BuiltIn_Print_Area_17_1_1_3_2">#REF!</definedName>
    <definedName name="Excel_BuiltIn_Print_Area_17_1_1_3_27">#REF!</definedName>
    <definedName name="Excel_BuiltIn_Print_Area_17_1_1_3_4">#REF!</definedName>
    <definedName name="Excel_BuiltIn_Print_Area_17_1_1_4">#REF!</definedName>
    <definedName name="Excel_BuiltIn_Print_Area_17_1_1_5">#REF!</definedName>
    <definedName name="Excel_BuiltIn_Print_Area_17_1_1_5_1">#REF!</definedName>
    <definedName name="Excel_BuiltIn_Print_Area_17_1_1_5_16">#REF!</definedName>
    <definedName name="Excel_BuiltIn_Print_Area_17_1_1_5_2">#REF!</definedName>
    <definedName name="Excel_BuiltIn_Print_Area_17_1_1_5_27">#REF!</definedName>
    <definedName name="Excel_BuiltIn_Print_Area_17_1_1_5_4">#REF!</definedName>
    <definedName name="Excel_BuiltIn_Print_Area_17_1_1_6">#REF!</definedName>
    <definedName name="Excel_BuiltIn_Print_Area_17_1_1_6_16">#REF!</definedName>
    <definedName name="Excel_BuiltIn_Print_Area_17_1_1_6_2">#REF!</definedName>
    <definedName name="Excel_BuiltIn_Print_Area_17_1_1_6_27">#REF!</definedName>
    <definedName name="Excel_BuiltIn_Print_Area_17_1_1_6_4">#REF!</definedName>
    <definedName name="Excel_BuiltIn_Print_Area_17_1_1_7">#REF!</definedName>
    <definedName name="Excel_BuiltIn_Print_Area_17_1_1_7_16">#REF!</definedName>
    <definedName name="Excel_BuiltIn_Print_Area_17_1_1_7_2">#REF!</definedName>
    <definedName name="Excel_BuiltIn_Print_Area_17_1_1_7_27">#REF!</definedName>
    <definedName name="Excel_BuiltIn_Print_Area_17_1_1_7_4">#REF!</definedName>
    <definedName name="Excel_BuiltIn_Print_Area_17_1_1_8">#REF!</definedName>
    <definedName name="Excel_BuiltIn_Print_Area_17_1_1_8_16">#REF!</definedName>
    <definedName name="Excel_BuiltIn_Print_Area_17_1_1_8_2">#REF!</definedName>
    <definedName name="Excel_BuiltIn_Print_Area_17_1_1_8_27">#REF!</definedName>
    <definedName name="Excel_BuiltIn_Print_Area_17_1_1_8_4">#REF!</definedName>
    <definedName name="Excel_BuiltIn_Print_Area_17_1_1_9">#REF!</definedName>
    <definedName name="Excel_BuiltIn_Print_Area_17_1_1_9_16">#REF!</definedName>
    <definedName name="Excel_BuiltIn_Print_Area_17_1_1_9_2">#REF!</definedName>
    <definedName name="Excel_BuiltIn_Print_Area_17_1_1_9_27">#REF!</definedName>
    <definedName name="Excel_BuiltIn_Print_Area_17_1_1_9_4">#REF!</definedName>
    <definedName name="Excel_BuiltIn_Print_Area_17_1_10">#REF!</definedName>
    <definedName name="Excel_BuiltIn_Print_Area_17_1_10_16">#REF!</definedName>
    <definedName name="Excel_BuiltIn_Print_Area_17_1_10_2">#REF!</definedName>
    <definedName name="Excel_BuiltIn_Print_Area_17_1_10_27">#REF!</definedName>
    <definedName name="Excel_BuiltIn_Print_Area_17_1_10_4">#REF!</definedName>
    <definedName name="Excel_BuiltIn_Print_Area_17_1_11">#REF!</definedName>
    <definedName name="Excel_BuiltIn_Print_Area_17_1_11_16">#REF!</definedName>
    <definedName name="Excel_BuiltIn_Print_Area_17_1_11_2">#REF!</definedName>
    <definedName name="Excel_BuiltIn_Print_Area_17_1_11_27">#REF!</definedName>
    <definedName name="Excel_BuiltIn_Print_Area_17_1_11_4">#REF!</definedName>
    <definedName name="Excel_BuiltIn_Print_Area_17_1_12">#REF!</definedName>
    <definedName name="Excel_BuiltIn_Print_Area_17_1_12_16">#REF!</definedName>
    <definedName name="Excel_BuiltIn_Print_Area_17_1_12_2">#REF!</definedName>
    <definedName name="Excel_BuiltIn_Print_Area_17_1_12_27">#REF!</definedName>
    <definedName name="Excel_BuiltIn_Print_Area_17_1_12_4">#REF!</definedName>
    <definedName name="Excel_BuiltIn_Print_Area_17_1_13">#REF!</definedName>
    <definedName name="Excel_BuiltIn_Print_Area_17_1_13_16">#REF!</definedName>
    <definedName name="Excel_BuiltIn_Print_Area_17_1_13_2">#REF!</definedName>
    <definedName name="Excel_BuiltIn_Print_Area_17_1_13_27">#REF!</definedName>
    <definedName name="Excel_BuiltIn_Print_Area_17_1_13_4">#REF!</definedName>
    <definedName name="Excel_BuiltIn_Print_Area_17_1_14">#REF!</definedName>
    <definedName name="Excel_BuiltIn_Print_Area_17_1_14_16">#REF!</definedName>
    <definedName name="Excel_BuiltIn_Print_Area_17_1_14_2">#REF!</definedName>
    <definedName name="Excel_BuiltIn_Print_Area_17_1_14_27">#REF!</definedName>
    <definedName name="Excel_BuiltIn_Print_Area_17_1_14_4">#REF!</definedName>
    <definedName name="Excel_BuiltIn_Print_Area_17_1_15">#REF!</definedName>
    <definedName name="Excel_BuiltIn_Print_Area_17_1_15_16">#REF!</definedName>
    <definedName name="Excel_BuiltIn_Print_Area_17_1_15_2">#REF!</definedName>
    <definedName name="Excel_BuiltIn_Print_Area_17_1_15_27">#REF!</definedName>
    <definedName name="Excel_BuiltIn_Print_Area_17_1_15_4">#REF!</definedName>
    <definedName name="Excel_BuiltIn_Print_Area_17_1_16">#REF!</definedName>
    <definedName name="Excel_BuiltIn_Print_Area_17_1_16_1">#REF!</definedName>
    <definedName name="Excel_BuiltIn_Print_Area_17_1_16_16">#REF!</definedName>
    <definedName name="Excel_BuiltIn_Print_Area_17_1_16_2">#REF!</definedName>
    <definedName name="Excel_BuiltIn_Print_Area_17_1_16_27">#REF!</definedName>
    <definedName name="Excel_BuiltIn_Print_Area_17_1_16_4">#REF!</definedName>
    <definedName name="Excel_BuiltIn_Print_Area_17_1_17">#REF!</definedName>
    <definedName name="Excel_BuiltIn_Print_Area_17_1_17_16">#REF!</definedName>
    <definedName name="Excel_BuiltIn_Print_Area_17_1_17_2">#REF!</definedName>
    <definedName name="Excel_BuiltIn_Print_Area_17_1_17_27">#REF!</definedName>
    <definedName name="Excel_BuiltIn_Print_Area_17_1_17_4">#REF!</definedName>
    <definedName name="Excel_BuiltIn_Print_Area_17_1_2">#REF!</definedName>
    <definedName name="Excel_BuiltIn_Print_Area_17_1_2_1">#REF!</definedName>
    <definedName name="Excel_BuiltIn_Print_Area_17_1_2_16">#REF!</definedName>
    <definedName name="Excel_BuiltIn_Print_Area_17_1_2_2">#REF!</definedName>
    <definedName name="Excel_BuiltIn_Print_Area_17_1_2_27">#REF!</definedName>
    <definedName name="Excel_BuiltIn_Print_Area_17_1_2_4">#REF!</definedName>
    <definedName name="Excel_BuiltIn_Print_Area_17_1_20">#REF!</definedName>
    <definedName name="Excel_BuiltIn_Print_Area_17_1_20_16">#REF!</definedName>
    <definedName name="Excel_BuiltIn_Print_Area_17_1_20_2">#REF!</definedName>
    <definedName name="Excel_BuiltIn_Print_Area_17_1_20_27">#REF!</definedName>
    <definedName name="Excel_BuiltIn_Print_Area_17_1_20_4">#REF!</definedName>
    <definedName name="Excel_BuiltIn_Print_Area_17_1_27">#REF!</definedName>
    <definedName name="Excel_BuiltIn_Print_Area_17_1_3">#REF!</definedName>
    <definedName name="Excel_BuiltIn_Print_Area_17_1_3_16">#REF!</definedName>
    <definedName name="Excel_BuiltIn_Print_Area_17_1_3_2">#REF!</definedName>
    <definedName name="Excel_BuiltIn_Print_Area_17_1_3_27">#REF!</definedName>
    <definedName name="Excel_BuiltIn_Print_Area_17_1_3_4">#REF!</definedName>
    <definedName name="Excel_BuiltIn_Print_Area_17_1_4">#REF!</definedName>
    <definedName name="Excel_BuiltIn_Print_Area_17_1_5">#REF!</definedName>
    <definedName name="Excel_BuiltIn_Print_Area_17_1_5_1">#REF!</definedName>
    <definedName name="Excel_BuiltIn_Print_Area_17_1_5_16">#REF!</definedName>
    <definedName name="Excel_BuiltIn_Print_Area_17_1_5_2">#REF!</definedName>
    <definedName name="Excel_BuiltIn_Print_Area_17_1_5_27">#REF!</definedName>
    <definedName name="Excel_BuiltIn_Print_Area_17_1_5_4">#REF!</definedName>
    <definedName name="Excel_BuiltIn_Print_Area_17_1_6">#REF!</definedName>
    <definedName name="Excel_BuiltIn_Print_Area_17_1_6_16">#REF!</definedName>
    <definedName name="Excel_BuiltIn_Print_Area_17_1_6_2">#REF!</definedName>
    <definedName name="Excel_BuiltIn_Print_Area_17_1_6_27">#REF!</definedName>
    <definedName name="Excel_BuiltIn_Print_Area_17_1_6_4">#REF!</definedName>
    <definedName name="Excel_BuiltIn_Print_Area_17_1_7">#REF!</definedName>
    <definedName name="Excel_BuiltIn_Print_Area_17_1_7_16">#REF!</definedName>
    <definedName name="Excel_BuiltIn_Print_Area_17_1_7_2">#REF!</definedName>
    <definedName name="Excel_BuiltIn_Print_Area_17_1_7_27">#REF!</definedName>
    <definedName name="Excel_BuiltIn_Print_Area_17_1_7_4">#REF!</definedName>
    <definedName name="Excel_BuiltIn_Print_Area_17_1_8">#REF!</definedName>
    <definedName name="Excel_BuiltIn_Print_Area_17_1_8_16">#REF!</definedName>
    <definedName name="Excel_BuiltIn_Print_Area_17_1_8_2">#REF!</definedName>
    <definedName name="Excel_BuiltIn_Print_Area_17_1_8_27">#REF!</definedName>
    <definedName name="Excel_BuiltIn_Print_Area_17_1_8_4">#REF!</definedName>
    <definedName name="Excel_BuiltIn_Print_Area_17_1_9">#REF!</definedName>
    <definedName name="Excel_BuiltIn_Print_Area_17_1_9_16">#REF!</definedName>
    <definedName name="Excel_BuiltIn_Print_Area_17_1_9_2">#REF!</definedName>
    <definedName name="Excel_BuiltIn_Print_Area_17_1_9_27">#REF!</definedName>
    <definedName name="Excel_BuiltIn_Print_Area_17_1_9_4">#REF!</definedName>
    <definedName name="Excel_BuiltIn_Print_Area_18">#REF!</definedName>
    <definedName name="Excel_BuiltIn_Print_Area_18_1">#REF!</definedName>
    <definedName name="Excel_BuiltIn_Print_Area_18_1_1">#REF!</definedName>
    <definedName name="Excel_BuiltIn_Print_Area_18_1_1_1">#REF!</definedName>
    <definedName name="Excel_BuiltIn_Print_Area_18_1_16">#REF!</definedName>
    <definedName name="Excel_BuiltIn_Print_Area_18_1_2">#REF!</definedName>
    <definedName name="Excel_BuiltIn_Print_Area_18_1_27">#REF!</definedName>
    <definedName name="Excel_BuiltIn_Print_Area_18_1_4">#REF!</definedName>
    <definedName name="Excel_BuiltIn_Print_Area_18_16">#REF!</definedName>
    <definedName name="Excel_BuiltIn_Print_Area_18_2">#REF!</definedName>
    <definedName name="Excel_BuiltIn_Print_Area_18_27">#REF!</definedName>
    <definedName name="Excel_BuiltIn_Print_Area_18_4">#REF!</definedName>
    <definedName name="Excel_BuiltIn_Print_Area_19">#REF!</definedName>
    <definedName name="Excel_BuiltIn_Print_Area_19_1">#REF!</definedName>
    <definedName name="Excel_BuiltIn_Print_Area_19_1_16">#REF!</definedName>
    <definedName name="Excel_BuiltIn_Print_Area_19_1_2">#REF!</definedName>
    <definedName name="Excel_BuiltIn_Print_Area_19_1_27">#REF!</definedName>
    <definedName name="Excel_BuiltIn_Print_Area_19_1_4">#REF!</definedName>
    <definedName name="Excel_BuiltIn_Print_Area_2_1_1_1">#REF!</definedName>
    <definedName name="Excel_BuiltIn_Print_Area_2_1_1_1_1">#REF!</definedName>
    <definedName name="Excel_BuiltIn_Print_Area_2_1_1_1_1_1">#REF!</definedName>
    <definedName name="Excel_BuiltIn_Print_Area_2_1_1_1_1_1_1">#REF!</definedName>
    <definedName name="Excel_BuiltIn_Print_Area_2_1_1_1_1_1_1_1">#REF!</definedName>
    <definedName name="Excel_BuiltIn_Print_Area_2_1_1_1_1_1_1_1_1">#REF!</definedName>
    <definedName name="Excel_BuiltIn_Print_Area_2_1_1_1_1_1_1_1_1_1">#REF!</definedName>
    <definedName name="Excel_BuiltIn_Print_Area_2_1_1_1_1_1_1_1_1_1_1">#REF!</definedName>
    <definedName name="Excel_BuiltIn_Print_Area_2_1_1_1_1_1_1_1_1_1_1_1">#REF!</definedName>
    <definedName name="Excel_BuiltIn_Print_Area_2_1_1_1_1_1_1_16">#REF!</definedName>
    <definedName name="Excel_BuiltIn_Print_Area_2_1_1_1_1_1_1_2">#REF!</definedName>
    <definedName name="Excel_BuiltIn_Print_Area_2_1_1_1_1_1_1_27">#REF!</definedName>
    <definedName name="Excel_BuiltIn_Print_Area_2_1_1_1_1_1_1_4">#REF!</definedName>
    <definedName name="Excel_BuiltIn_Print_Area_2_1_1_1_1_1_16">#REF!</definedName>
    <definedName name="Excel_BuiltIn_Print_Area_2_1_1_1_1_1_16_1">#REF!</definedName>
    <definedName name="Excel_BuiltIn_Print_Area_2_1_1_1_1_1_2">#REF!</definedName>
    <definedName name="Excel_BuiltIn_Print_Area_2_1_1_1_1_1_2_1">#REF!</definedName>
    <definedName name="Excel_BuiltIn_Print_Area_2_1_1_1_1_1_27">#REF!</definedName>
    <definedName name="Excel_BuiltIn_Print_Area_2_1_1_1_1_1_27_1">#REF!</definedName>
    <definedName name="Excel_BuiltIn_Print_Area_2_1_1_1_1_1_4">#REF!</definedName>
    <definedName name="Excel_BuiltIn_Print_Area_2_1_1_1_1_1_4_1">#REF!</definedName>
    <definedName name="Excel_BuiltIn_Print_Area_2_1_1_1_1_16">#REF!</definedName>
    <definedName name="Excel_BuiltIn_Print_Area_2_1_1_1_1_16_1">#REF!</definedName>
    <definedName name="Excel_BuiltIn_Print_Area_2_1_1_1_1_2">#REF!</definedName>
    <definedName name="Excel_BuiltIn_Print_Area_2_1_1_1_1_2_1">#REF!</definedName>
    <definedName name="Excel_BuiltIn_Print_Area_2_1_1_1_1_27">#REF!</definedName>
    <definedName name="Excel_BuiltIn_Print_Area_2_1_1_1_1_4">#REF!</definedName>
    <definedName name="Excel_BuiltIn_Print_Area_2_1_1_1_1_4_1">#REF!</definedName>
    <definedName name="Excel_BuiltIn_Print_Area_2_1_1_1_1_5">#REF!</definedName>
    <definedName name="Excel_BuiltIn_Print_Area_2_1_1_1_10">#REF!</definedName>
    <definedName name="Excel_BuiltIn_Print_Area_2_1_1_1_10_16">#REF!</definedName>
    <definedName name="Excel_BuiltIn_Print_Area_2_1_1_1_10_2">#REF!</definedName>
    <definedName name="Excel_BuiltIn_Print_Area_2_1_1_1_10_27">#REF!</definedName>
    <definedName name="Excel_BuiltIn_Print_Area_2_1_1_1_10_4">#REF!</definedName>
    <definedName name="Excel_BuiltIn_Print_Area_2_1_1_1_11">#REF!</definedName>
    <definedName name="Excel_BuiltIn_Print_Area_2_1_1_1_11_16">#REF!</definedName>
    <definedName name="Excel_BuiltIn_Print_Area_2_1_1_1_11_2">#REF!</definedName>
    <definedName name="Excel_BuiltIn_Print_Area_2_1_1_1_11_27">#REF!</definedName>
    <definedName name="Excel_BuiltIn_Print_Area_2_1_1_1_11_4">#REF!</definedName>
    <definedName name="Excel_BuiltIn_Print_Area_2_1_1_1_12">#REF!</definedName>
    <definedName name="Excel_BuiltIn_Print_Area_2_1_1_1_12_16">#REF!</definedName>
    <definedName name="Excel_BuiltIn_Print_Area_2_1_1_1_12_2">#REF!</definedName>
    <definedName name="Excel_BuiltIn_Print_Area_2_1_1_1_12_27">#REF!</definedName>
    <definedName name="Excel_BuiltIn_Print_Area_2_1_1_1_12_4">#REF!</definedName>
    <definedName name="Excel_BuiltIn_Print_Area_2_1_1_1_13">#REF!</definedName>
    <definedName name="Excel_BuiltIn_Print_Area_2_1_1_1_13_16">#REF!</definedName>
    <definedName name="Excel_BuiltIn_Print_Area_2_1_1_1_13_2">#REF!</definedName>
    <definedName name="Excel_BuiltIn_Print_Area_2_1_1_1_13_27">#REF!</definedName>
    <definedName name="Excel_BuiltIn_Print_Area_2_1_1_1_13_4">#REF!</definedName>
    <definedName name="Excel_BuiltIn_Print_Area_2_1_1_1_14">#REF!</definedName>
    <definedName name="Excel_BuiltIn_Print_Area_2_1_1_1_14_16">#REF!</definedName>
    <definedName name="Excel_BuiltIn_Print_Area_2_1_1_1_14_2">#REF!</definedName>
    <definedName name="Excel_BuiltIn_Print_Area_2_1_1_1_14_27">#REF!</definedName>
    <definedName name="Excel_BuiltIn_Print_Area_2_1_1_1_14_4">#REF!</definedName>
    <definedName name="Excel_BuiltIn_Print_Area_2_1_1_1_15">#REF!</definedName>
    <definedName name="Excel_BuiltIn_Print_Area_2_1_1_1_15_16">#REF!</definedName>
    <definedName name="Excel_BuiltIn_Print_Area_2_1_1_1_15_2">#REF!</definedName>
    <definedName name="Excel_BuiltIn_Print_Area_2_1_1_1_15_27">#REF!</definedName>
    <definedName name="Excel_BuiltIn_Print_Area_2_1_1_1_15_4">#REF!</definedName>
    <definedName name="Excel_BuiltIn_Print_Area_2_1_1_1_16">#REF!</definedName>
    <definedName name="Excel_BuiltIn_Print_Area_2_1_1_1_16_1">#REF!</definedName>
    <definedName name="Excel_BuiltIn_Print_Area_2_1_1_1_16_16">#REF!</definedName>
    <definedName name="Excel_BuiltIn_Print_Area_2_1_1_1_16_2">#REF!</definedName>
    <definedName name="Excel_BuiltIn_Print_Area_2_1_1_1_16_2_1">#REF!</definedName>
    <definedName name="Excel_BuiltIn_Print_Area_2_1_1_1_16_27">#REF!</definedName>
    <definedName name="Excel_BuiltIn_Print_Area_2_1_1_1_16_4">#REF!</definedName>
    <definedName name="Excel_BuiltIn_Print_Area_2_1_1_1_17">#REF!</definedName>
    <definedName name="Excel_BuiltIn_Print_Area_2_1_1_1_17_16">#REF!</definedName>
    <definedName name="Excel_BuiltIn_Print_Area_2_1_1_1_17_2">#REF!</definedName>
    <definedName name="Excel_BuiltIn_Print_Area_2_1_1_1_17_27">#REF!</definedName>
    <definedName name="Excel_BuiltIn_Print_Area_2_1_1_1_17_4">#REF!</definedName>
    <definedName name="Excel_BuiltIn_Print_Area_2_1_1_1_2">#REF!</definedName>
    <definedName name="Excel_BuiltIn_Print_Area_2_1_1_1_2_1">#REF!</definedName>
    <definedName name="Excel_BuiltIn_Print_Area_2_1_1_1_2_16">#REF!</definedName>
    <definedName name="Excel_BuiltIn_Print_Area_2_1_1_1_2_2">#REF!</definedName>
    <definedName name="Excel_BuiltIn_Print_Area_2_1_1_1_2_2_1">#REF!</definedName>
    <definedName name="Excel_BuiltIn_Print_Area_2_1_1_1_2_27">#REF!</definedName>
    <definedName name="Excel_BuiltIn_Print_Area_2_1_1_1_2_4">#REF!</definedName>
    <definedName name="Excel_BuiltIn_Print_Area_2_1_1_1_20">#REF!</definedName>
    <definedName name="Excel_BuiltIn_Print_Area_2_1_1_1_20_16">#REF!</definedName>
    <definedName name="Excel_BuiltIn_Print_Area_2_1_1_1_20_2">#REF!</definedName>
    <definedName name="Excel_BuiltIn_Print_Area_2_1_1_1_20_27">#REF!</definedName>
    <definedName name="Excel_BuiltIn_Print_Area_2_1_1_1_20_4">#REF!</definedName>
    <definedName name="Excel_BuiltIn_Print_Area_2_1_1_1_27">#REF!</definedName>
    <definedName name="Excel_BuiltIn_Print_Area_2_1_1_1_3">#REF!</definedName>
    <definedName name="Excel_BuiltIn_Print_Area_2_1_1_1_3_16">#REF!</definedName>
    <definedName name="Excel_BuiltIn_Print_Area_2_1_1_1_3_2">#REF!</definedName>
    <definedName name="Excel_BuiltIn_Print_Area_2_1_1_1_3_27">#REF!</definedName>
    <definedName name="Excel_BuiltIn_Print_Area_2_1_1_1_3_4">#REF!</definedName>
    <definedName name="Excel_BuiltIn_Print_Area_2_1_1_1_37">#REF!</definedName>
    <definedName name="Excel_BuiltIn_Print_Area_2_1_1_1_4">#REF!</definedName>
    <definedName name="Excel_BuiltIn_Print_Area_2_1_1_1_4_1">#REF!</definedName>
    <definedName name="Excel_BuiltIn_Print_Area_2_1_1_1_5">#REF!</definedName>
    <definedName name="Excel_BuiltIn_Print_Area_2_1_1_1_5_1">#REF!</definedName>
    <definedName name="Excel_BuiltIn_Print_Area_2_1_1_1_5_16">#REF!</definedName>
    <definedName name="Excel_BuiltIn_Print_Area_2_1_1_1_5_2">#REF!</definedName>
    <definedName name="Excel_BuiltIn_Print_Area_2_1_1_1_5_27">#REF!</definedName>
    <definedName name="Excel_BuiltIn_Print_Area_2_1_1_1_5_4">#REF!</definedName>
    <definedName name="Excel_BuiltIn_Print_Area_2_1_1_1_6">#REF!</definedName>
    <definedName name="Excel_BuiltIn_Print_Area_2_1_1_1_6_16">#REF!</definedName>
    <definedName name="Excel_BuiltIn_Print_Area_2_1_1_1_6_2">#REF!</definedName>
    <definedName name="Excel_BuiltIn_Print_Area_2_1_1_1_6_27">#REF!</definedName>
    <definedName name="Excel_BuiltIn_Print_Area_2_1_1_1_6_4">#REF!</definedName>
    <definedName name="Excel_BuiltIn_Print_Area_2_1_1_1_7">#REF!</definedName>
    <definedName name="Excel_BuiltIn_Print_Area_2_1_1_1_7_16">#REF!</definedName>
    <definedName name="Excel_BuiltIn_Print_Area_2_1_1_1_7_2">#REF!</definedName>
    <definedName name="Excel_BuiltIn_Print_Area_2_1_1_1_7_27">#REF!</definedName>
    <definedName name="Excel_BuiltIn_Print_Area_2_1_1_1_7_4">#REF!</definedName>
    <definedName name="Excel_BuiltIn_Print_Area_2_1_1_1_8">#REF!</definedName>
    <definedName name="Excel_BuiltIn_Print_Area_2_1_1_1_8_16">#REF!</definedName>
    <definedName name="Excel_BuiltIn_Print_Area_2_1_1_1_8_2">#REF!</definedName>
    <definedName name="Excel_BuiltIn_Print_Area_2_1_1_1_8_27">#REF!</definedName>
    <definedName name="Excel_BuiltIn_Print_Area_2_1_1_1_8_4">#REF!</definedName>
    <definedName name="Excel_BuiltIn_Print_Area_2_1_1_1_9">#REF!</definedName>
    <definedName name="Excel_BuiltIn_Print_Area_2_1_1_1_9_16">#REF!</definedName>
    <definedName name="Excel_BuiltIn_Print_Area_2_1_1_1_9_2">#REF!</definedName>
    <definedName name="Excel_BuiltIn_Print_Area_2_1_1_1_9_27">#REF!</definedName>
    <definedName name="Excel_BuiltIn_Print_Area_2_1_1_1_9_4">#REF!</definedName>
    <definedName name="Excel_BuiltIn_Print_Area_2_1_1_10">#REF!</definedName>
    <definedName name="Excel_BuiltIn_Print_Area_2_1_1_10_16">#REF!</definedName>
    <definedName name="Excel_BuiltIn_Print_Area_2_1_1_10_2">#REF!</definedName>
    <definedName name="Excel_BuiltIn_Print_Area_2_1_1_10_27">#REF!</definedName>
    <definedName name="Excel_BuiltIn_Print_Area_2_1_1_10_4">#REF!</definedName>
    <definedName name="Excel_BuiltIn_Print_Area_2_1_1_11">#REF!</definedName>
    <definedName name="Excel_BuiltIn_Print_Area_2_1_1_11_16">#REF!</definedName>
    <definedName name="Excel_BuiltIn_Print_Area_2_1_1_11_2">#REF!</definedName>
    <definedName name="Excel_BuiltIn_Print_Area_2_1_1_11_27">#REF!</definedName>
    <definedName name="Excel_BuiltIn_Print_Area_2_1_1_11_4">#REF!</definedName>
    <definedName name="Excel_BuiltIn_Print_Area_2_1_1_12">#REF!</definedName>
    <definedName name="Excel_BuiltIn_Print_Area_2_1_1_12_16">#REF!</definedName>
    <definedName name="Excel_BuiltIn_Print_Area_2_1_1_12_2">#REF!</definedName>
    <definedName name="Excel_BuiltIn_Print_Area_2_1_1_12_27">#REF!</definedName>
    <definedName name="Excel_BuiltIn_Print_Area_2_1_1_12_4">#REF!</definedName>
    <definedName name="Excel_BuiltIn_Print_Area_2_1_1_13">#REF!</definedName>
    <definedName name="Excel_BuiltIn_Print_Area_2_1_1_13_16">#REF!</definedName>
    <definedName name="Excel_BuiltIn_Print_Area_2_1_1_13_2">#REF!</definedName>
    <definedName name="Excel_BuiltIn_Print_Area_2_1_1_13_27">#REF!</definedName>
    <definedName name="Excel_BuiltIn_Print_Area_2_1_1_13_4">#REF!</definedName>
    <definedName name="Excel_BuiltIn_Print_Area_2_1_1_14">#REF!</definedName>
    <definedName name="Excel_BuiltIn_Print_Area_2_1_1_14_16">#REF!</definedName>
    <definedName name="Excel_BuiltIn_Print_Area_2_1_1_14_2">#REF!</definedName>
    <definedName name="Excel_BuiltIn_Print_Area_2_1_1_14_27">#REF!</definedName>
    <definedName name="Excel_BuiltIn_Print_Area_2_1_1_14_4">#REF!</definedName>
    <definedName name="Excel_BuiltIn_Print_Area_2_1_1_15">#REF!</definedName>
    <definedName name="Excel_BuiltIn_Print_Area_2_1_1_15_16">#REF!</definedName>
    <definedName name="Excel_BuiltIn_Print_Area_2_1_1_15_2">#REF!</definedName>
    <definedName name="Excel_BuiltIn_Print_Area_2_1_1_15_27">#REF!</definedName>
    <definedName name="Excel_BuiltIn_Print_Area_2_1_1_15_4">#REF!</definedName>
    <definedName name="Excel_BuiltIn_Print_Area_2_1_1_16">#REF!</definedName>
    <definedName name="Excel_BuiltIn_Print_Area_2_1_1_16_1">#REF!</definedName>
    <definedName name="Excel_BuiltIn_Print_Area_2_1_1_16_16">#REF!</definedName>
    <definedName name="Excel_BuiltIn_Print_Area_2_1_1_16_2">#REF!</definedName>
    <definedName name="Excel_BuiltIn_Print_Area_2_1_1_16_27">#REF!</definedName>
    <definedName name="Excel_BuiltIn_Print_Area_2_1_1_16_4">#REF!</definedName>
    <definedName name="Excel_BuiltIn_Print_Area_2_1_1_17">#REF!</definedName>
    <definedName name="Excel_BuiltIn_Print_Area_2_1_1_17_16">#REF!</definedName>
    <definedName name="Excel_BuiltIn_Print_Area_2_1_1_17_2">#REF!</definedName>
    <definedName name="Excel_BuiltIn_Print_Area_2_1_1_17_27">#REF!</definedName>
    <definedName name="Excel_BuiltIn_Print_Area_2_1_1_17_4">#REF!</definedName>
    <definedName name="Excel_BuiltIn_Print_Area_2_1_1_2">#REF!</definedName>
    <definedName name="Excel_BuiltIn_Print_Area_2_1_1_2_1">#REF!</definedName>
    <definedName name="Excel_BuiltIn_Print_Area_2_1_1_2_16">#REF!</definedName>
    <definedName name="Excel_BuiltIn_Print_Area_2_1_1_2_2">#REF!</definedName>
    <definedName name="Excel_BuiltIn_Print_Area_2_1_1_2_27">#REF!</definedName>
    <definedName name="Excel_BuiltIn_Print_Area_2_1_1_2_4">#REF!</definedName>
    <definedName name="Excel_BuiltIn_Print_Area_2_1_1_20">#REF!</definedName>
    <definedName name="Excel_BuiltIn_Print_Area_2_1_1_20_16">#REF!</definedName>
    <definedName name="Excel_BuiltIn_Print_Area_2_1_1_20_2">#REF!</definedName>
    <definedName name="Excel_BuiltIn_Print_Area_2_1_1_20_27">#REF!</definedName>
    <definedName name="Excel_BuiltIn_Print_Area_2_1_1_20_4">#REF!</definedName>
    <definedName name="Excel_BuiltIn_Print_Area_2_1_1_27">#REF!</definedName>
    <definedName name="Excel_BuiltIn_Print_Area_2_1_1_3">#REF!</definedName>
    <definedName name="Excel_BuiltIn_Print_Area_2_1_1_3_16">#REF!</definedName>
    <definedName name="Excel_BuiltIn_Print_Area_2_1_1_3_2">#REF!</definedName>
    <definedName name="Excel_BuiltIn_Print_Area_2_1_1_3_27">#REF!</definedName>
    <definedName name="Excel_BuiltIn_Print_Area_2_1_1_3_4">#REF!</definedName>
    <definedName name="Excel_BuiltIn_Print_Area_2_1_1_37">#REF!</definedName>
    <definedName name="Excel_BuiltIn_Print_Area_2_1_1_4">#REF!</definedName>
    <definedName name="Excel_BuiltIn_Print_Area_2_1_1_5">#REF!</definedName>
    <definedName name="Excel_BuiltIn_Print_Area_2_1_1_5_16">#REF!</definedName>
    <definedName name="Excel_BuiltIn_Print_Area_2_1_1_5_2">#REF!</definedName>
    <definedName name="Excel_BuiltIn_Print_Area_2_1_1_5_27">#REF!</definedName>
    <definedName name="Excel_BuiltIn_Print_Area_2_1_1_5_4">#REF!</definedName>
    <definedName name="Excel_BuiltIn_Print_Area_2_1_1_6">#REF!</definedName>
    <definedName name="Excel_BuiltIn_Print_Area_2_1_1_6_16">#REF!</definedName>
    <definedName name="Excel_BuiltIn_Print_Area_2_1_1_6_2">#REF!</definedName>
    <definedName name="Excel_BuiltIn_Print_Area_2_1_1_6_27">#REF!</definedName>
    <definedName name="Excel_BuiltIn_Print_Area_2_1_1_6_4">#REF!</definedName>
    <definedName name="Excel_BuiltIn_Print_Area_2_1_1_7">#REF!</definedName>
    <definedName name="Excel_BuiltIn_Print_Area_2_1_1_7_16">#REF!</definedName>
    <definedName name="Excel_BuiltIn_Print_Area_2_1_1_7_2">#REF!</definedName>
    <definedName name="Excel_BuiltIn_Print_Area_2_1_1_7_27">#REF!</definedName>
    <definedName name="Excel_BuiltIn_Print_Area_2_1_1_7_4">#REF!</definedName>
    <definedName name="Excel_BuiltIn_Print_Area_2_1_1_8">#REF!</definedName>
    <definedName name="Excel_BuiltIn_Print_Area_2_1_1_8_16">#REF!</definedName>
    <definedName name="Excel_BuiltIn_Print_Area_2_1_1_8_2">#REF!</definedName>
    <definedName name="Excel_BuiltIn_Print_Area_2_1_1_8_27">#REF!</definedName>
    <definedName name="Excel_BuiltIn_Print_Area_2_1_1_8_4">#REF!</definedName>
    <definedName name="Excel_BuiltIn_Print_Area_2_1_1_9">#REF!</definedName>
    <definedName name="Excel_BuiltIn_Print_Area_2_1_1_9_16">#REF!</definedName>
    <definedName name="Excel_BuiltIn_Print_Area_2_1_1_9_2">#REF!</definedName>
    <definedName name="Excel_BuiltIn_Print_Area_2_1_1_9_27">#REF!</definedName>
    <definedName name="Excel_BuiltIn_Print_Area_2_1_1_9_4">#REF!</definedName>
    <definedName name="Excel_BuiltIn_Print_Area_2_1_10">#REF!</definedName>
    <definedName name="Excel_BuiltIn_Print_Area_2_1_10_16">#REF!</definedName>
    <definedName name="Excel_BuiltIn_Print_Area_2_1_10_2">#REF!</definedName>
    <definedName name="Excel_BuiltIn_Print_Area_2_1_10_27">#REF!</definedName>
    <definedName name="Excel_BuiltIn_Print_Area_2_1_10_4">#REF!</definedName>
    <definedName name="Excel_BuiltIn_Print_Area_2_1_11">#REF!</definedName>
    <definedName name="Excel_BuiltIn_Print_Area_2_1_11_16">#REF!</definedName>
    <definedName name="Excel_BuiltIn_Print_Area_2_1_11_2">#REF!</definedName>
    <definedName name="Excel_BuiltIn_Print_Area_2_1_11_27">#REF!</definedName>
    <definedName name="Excel_BuiltIn_Print_Area_2_1_11_4">#REF!</definedName>
    <definedName name="Excel_BuiltIn_Print_Area_2_1_12">#REF!</definedName>
    <definedName name="Excel_BuiltIn_Print_Area_2_1_12_16">#REF!</definedName>
    <definedName name="Excel_BuiltIn_Print_Area_2_1_12_2">#REF!</definedName>
    <definedName name="Excel_BuiltIn_Print_Area_2_1_12_27">#REF!</definedName>
    <definedName name="Excel_BuiltIn_Print_Area_2_1_12_4">#REF!</definedName>
    <definedName name="Excel_BuiltIn_Print_Area_2_1_13">#REF!</definedName>
    <definedName name="Excel_BuiltIn_Print_Area_2_1_13_16">#REF!</definedName>
    <definedName name="Excel_BuiltIn_Print_Area_2_1_13_2">#REF!</definedName>
    <definedName name="Excel_BuiltIn_Print_Area_2_1_13_27">#REF!</definedName>
    <definedName name="Excel_BuiltIn_Print_Area_2_1_13_4">#REF!</definedName>
    <definedName name="Excel_BuiltIn_Print_Area_2_1_14">#REF!</definedName>
    <definedName name="Excel_BuiltIn_Print_Area_2_1_14_16">#REF!</definedName>
    <definedName name="Excel_BuiltIn_Print_Area_2_1_14_2">#REF!</definedName>
    <definedName name="Excel_BuiltIn_Print_Area_2_1_14_27">#REF!</definedName>
    <definedName name="Excel_BuiltIn_Print_Area_2_1_14_4">#REF!</definedName>
    <definedName name="Excel_BuiltIn_Print_Area_2_1_15">#REF!</definedName>
    <definedName name="Excel_BuiltIn_Print_Area_2_1_15_16">#REF!</definedName>
    <definedName name="Excel_BuiltIn_Print_Area_2_1_15_2">#REF!</definedName>
    <definedName name="Excel_BuiltIn_Print_Area_2_1_15_27">#REF!</definedName>
    <definedName name="Excel_BuiltIn_Print_Area_2_1_15_4">#REF!</definedName>
    <definedName name="Excel_BuiltIn_Print_Area_2_1_16">#REF!</definedName>
    <definedName name="Excel_BuiltIn_Print_Area_2_1_16_1">#REF!</definedName>
    <definedName name="Excel_BuiltIn_Print_Area_2_1_16_16">#REF!</definedName>
    <definedName name="Excel_BuiltIn_Print_Area_2_1_16_2">#REF!</definedName>
    <definedName name="Excel_BuiltIn_Print_Area_2_1_16_27">#REF!</definedName>
    <definedName name="Excel_BuiltIn_Print_Area_2_1_16_4">#REF!</definedName>
    <definedName name="Excel_BuiltIn_Print_Area_2_1_17">#REF!</definedName>
    <definedName name="Excel_BuiltIn_Print_Area_2_1_17_16">#REF!</definedName>
    <definedName name="Excel_BuiltIn_Print_Area_2_1_17_2">#REF!</definedName>
    <definedName name="Excel_BuiltIn_Print_Area_2_1_17_27">#REF!</definedName>
    <definedName name="Excel_BuiltIn_Print_Area_2_1_17_4">#REF!</definedName>
    <definedName name="Excel_BuiltIn_Print_Area_2_1_2">#REF!</definedName>
    <definedName name="Excel_BuiltIn_Print_Area_2_1_2_1">#REF!</definedName>
    <definedName name="Excel_BuiltIn_Print_Area_2_1_2_16">#REF!</definedName>
    <definedName name="Excel_BuiltIn_Print_Area_2_1_2_2">#REF!</definedName>
    <definedName name="Excel_BuiltIn_Print_Area_2_1_2_27">#REF!</definedName>
    <definedName name="Excel_BuiltIn_Print_Area_2_1_2_4">#REF!</definedName>
    <definedName name="Excel_BuiltIn_Print_Area_2_1_20">#REF!</definedName>
    <definedName name="Excel_BuiltIn_Print_Area_2_1_20_16">#REF!</definedName>
    <definedName name="Excel_BuiltIn_Print_Area_2_1_20_2">#REF!</definedName>
    <definedName name="Excel_BuiltIn_Print_Area_2_1_20_27">#REF!</definedName>
    <definedName name="Excel_BuiltIn_Print_Area_2_1_20_4">#REF!</definedName>
    <definedName name="Excel_BuiltIn_Print_Area_2_1_27">#REF!</definedName>
    <definedName name="Excel_BuiltIn_Print_Area_2_1_3">#REF!</definedName>
    <definedName name="Excel_BuiltIn_Print_Area_2_1_3_16">#REF!</definedName>
    <definedName name="Excel_BuiltIn_Print_Area_2_1_3_2">#REF!</definedName>
    <definedName name="Excel_BuiltIn_Print_Area_2_1_3_27">#REF!</definedName>
    <definedName name="Excel_BuiltIn_Print_Area_2_1_3_4">#REF!</definedName>
    <definedName name="Excel_BuiltIn_Print_Area_2_1_37">#REF!</definedName>
    <definedName name="Excel_BuiltIn_Print_Area_2_1_4">#REF!</definedName>
    <definedName name="Excel_BuiltIn_Print_Area_2_1_5">#REF!</definedName>
    <definedName name="Excel_BuiltIn_Print_Area_2_1_5_16">#REF!</definedName>
    <definedName name="Excel_BuiltIn_Print_Area_2_1_5_2">#REF!</definedName>
    <definedName name="Excel_BuiltIn_Print_Area_2_1_5_27">#REF!</definedName>
    <definedName name="Excel_BuiltIn_Print_Area_2_1_5_4">#REF!</definedName>
    <definedName name="Excel_BuiltIn_Print_Area_2_1_6">#REF!</definedName>
    <definedName name="Excel_BuiltIn_Print_Area_2_1_6_16">#REF!</definedName>
    <definedName name="Excel_BuiltIn_Print_Area_2_1_6_2">#REF!</definedName>
    <definedName name="Excel_BuiltIn_Print_Area_2_1_6_27">#REF!</definedName>
    <definedName name="Excel_BuiltIn_Print_Area_2_1_6_4">#REF!</definedName>
    <definedName name="Excel_BuiltIn_Print_Area_2_1_7">#REF!</definedName>
    <definedName name="Excel_BuiltIn_Print_Area_2_1_7_16">#REF!</definedName>
    <definedName name="Excel_BuiltIn_Print_Area_2_1_7_2">#REF!</definedName>
    <definedName name="Excel_BuiltIn_Print_Area_2_1_7_27">#REF!</definedName>
    <definedName name="Excel_BuiltIn_Print_Area_2_1_7_4">#REF!</definedName>
    <definedName name="Excel_BuiltIn_Print_Area_2_1_8">#REF!</definedName>
    <definedName name="Excel_BuiltIn_Print_Area_2_1_8_16">#REF!</definedName>
    <definedName name="Excel_BuiltIn_Print_Area_2_1_8_2">#REF!</definedName>
    <definedName name="Excel_BuiltIn_Print_Area_2_1_8_27">#REF!</definedName>
    <definedName name="Excel_BuiltIn_Print_Area_2_1_8_4">#REF!</definedName>
    <definedName name="Excel_BuiltIn_Print_Area_2_1_9">#REF!</definedName>
    <definedName name="Excel_BuiltIn_Print_Area_2_1_9_16">#REF!</definedName>
    <definedName name="Excel_BuiltIn_Print_Area_2_1_9_2">#REF!</definedName>
    <definedName name="Excel_BuiltIn_Print_Area_2_1_9_27">#REF!</definedName>
    <definedName name="Excel_BuiltIn_Print_Area_2_1_9_4">#REF!</definedName>
    <definedName name="Excel_BuiltIn_Print_Area_20">#REF!</definedName>
    <definedName name="Excel_BuiltIn_Print_Area_20_1">#REF!</definedName>
    <definedName name="Excel_BuiltIn_Print_Area_20_1_16">#REF!</definedName>
    <definedName name="Excel_BuiltIn_Print_Area_20_1_2">#REF!</definedName>
    <definedName name="Excel_BuiltIn_Print_Area_20_1_27">#REF!</definedName>
    <definedName name="Excel_BuiltIn_Print_Area_20_1_4">#REF!</definedName>
    <definedName name="Excel_BuiltIn_Print_Area_28_1">[124]New33KVSS_E3!#REF!</definedName>
    <definedName name="Excel_BuiltIn_Print_Area_28_1_1">[123]New33KVSS_E3!#REF!</definedName>
    <definedName name="Excel_BuiltIn_Print_Area_28_1_16">[123]New33KVSS_E3!#REF!</definedName>
    <definedName name="Excel_BuiltIn_Print_Area_28_1_2">[123]New33KVSS_E3!#REF!</definedName>
    <definedName name="Excel_BuiltIn_Print_Area_28_1_27">[122]New33KVSS_E3!#REF!</definedName>
    <definedName name="Excel_BuiltIn_Print_Area_28_1_4">[123]New33KVSS_E3!#REF!</definedName>
    <definedName name="Excel_BuiltIn_Print_Area_28_10">[123]New33KVSS_E3!#REF!</definedName>
    <definedName name="Excel_BuiltIn_Print_Area_28_10_16">[123]New33KVSS_E3!#REF!</definedName>
    <definedName name="Excel_BuiltIn_Print_Area_28_10_2">[123]New33KVSS_E3!#REF!</definedName>
    <definedName name="Excel_BuiltIn_Print_Area_28_10_27">[122]New33KVSS_E3!#REF!</definedName>
    <definedName name="Excel_BuiltIn_Print_Area_28_10_4">[123]New33KVSS_E3!#REF!</definedName>
    <definedName name="Excel_BuiltIn_Print_Area_28_11">[123]New33KVSS_E3!#REF!</definedName>
    <definedName name="Excel_BuiltIn_Print_Area_28_11_16">[123]New33KVSS_E3!#REF!</definedName>
    <definedName name="Excel_BuiltIn_Print_Area_28_11_2">[123]New33KVSS_E3!#REF!</definedName>
    <definedName name="Excel_BuiltIn_Print_Area_28_11_27">[122]New33KVSS_E3!#REF!</definedName>
    <definedName name="Excel_BuiltIn_Print_Area_28_11_4">[123]New33KVSS_E3!#REF!</definedName>
    <definedName name="Excel_BuiltIn_Print_Area_28_12">[123]New33KVSS_E3!#REF!</definedName>
    <definedName name="Excel_BuiltIn_Print_Area_28_12_16">[123]New33KVSS_E3!#REF!</definedName>
    <definedName name="Excel_BuiltIn_Print_Area_28_12_2">[123]New33KVSS_E3!#REF!</definedName>
    <definedName name="Excel_BuiltIn_Print_Area_28_12_27">[122]New33KVSS_E3!#REF!</definedName>
    <definedName name="Excel_BuiltIn_Print_Area_28_12_4">[123]New33KVSS_E3!#REF!</definedName>
    <definedName name="Excel_BuiltIn_Print_Area_28_13">[123]New33KVSS_E3!#REF!</definedName>
    <definedName name="Excel_BuiltIn_Print_Area_28_13_16">[123]New33KVSS_E3!#REF!</definedName>
    <definedName name="Excel_BuiltIn_Print_Area_28_13_2">[123]New33KVSS_E3!#REF!</definedName>
    <definedName name="Excel_BuiltIn_Print_Area_28_13_27">[122]New33KVSS_E3!#REF!</definedName>
    <definedName name="Excel_BuiltIn_Print_Area_28_13_4">[123]New33KVSS_E3!#REF!</definedName>
    <definedName name="Excel_BuiltIn_Print_Area_28_14">[123]New33KVSS_E3!#REF!</definedName>
    <definedName name="Excel_BuiltIn_Print_Area_28_14_16">[123]New33KVSS_E3!#REF!</definedName>
    <definedName name="Excel_BuiltIn_Print_Area_28_14_2">[123]New33KVSS_E3!#REF!</definedName>
    <definedName name="Excel_BuiltIn_Print_Area_28_14_27">[122]New33KVSS_E3!#REF!</definedName>
    <definedName name="Excel_BuiltIn_Print_Area_28_14_4">[123]New33KVSS_E3!#REF!</definedName>
    <definedName name="Excel_BuiltIn_Print_Area_28_15">[123]New33KVSS_E3!#REF!</definedName>
    <definedName name="Excel_BuiltIn_Print_Area_28_15_16">[123]New33KVSS_E3!#REF!</definedName>
    <definedName name="Excel_BuiltIn_Print_Area_28_15_2">[123]New33KVSS_E3!#REF!</definedName>
    <definedName name="Excel_BuiltIn_Print_Area_28_15_27">[122]New33KVSS_E3!#REF!</definedName>
    <definedName name="Excel_BuiltIn_Print_Area_28_15_4">[123]New33KVSS_E3!#REF!</definedName>
    <definedName name="Excel_BuiltIn_Print_Area_28_16">[124]New33KVSS_E3!#REF!</definedName>
    <definedName name="Excel_BuiltIn_Print_Area_28_16_1">[123]New33KVSS_E3!#REF!</definedName>
    <definedName name="Excel_BuiltIn_Print_Area_28_16_16">[123]New33KVSS_E3!#REF!</definedName>
    <definedName name="Excel_BuiltIn_Print_Area_28_16_2">[123]New33KVSS_E3!#REF!</definedName>
    <definedName name="Excel_BuiltIn_Print_Area_28_16_27">[122]New33KVSS_E3!#REF!</definedName>
    <definedName name="Excel_BuiltIn_Print_Area_28_16_4">[123]New33KVSS_E3!#REF!</definedName>
    <definedName name="Excel_BuiltIn_Print_Area_28_17">[123]New33KVSS_E3!#REF!</definedName>
    <definedName name="Excel_BuiltIn_Print_Area_28_17_16">[123]New33KVSS_E3!#REF!</definedName>
    <definedName name="Excel_BuiltIn_Print_Area_28_17_2">[123]New33KVSS_E3!#REF!</definedName>
    <definedName name="Excel_BuiltIn_Print_Area_28_17_27">[122]New33KVSS_E3!#REF!</definedName>
    <definedName name="Excel_BuiltIn_Print_Area_28_17_4">[123]New33KVSS_E3!#REF!</definedName>
    <definedName name="Excel_BuiltIn_Print_Area_28_2">[124]New33KVSS_E3!#REF!</definedName>
    <definedName name="Excel_BuiltIn_Print_Area_28_2_1">[123]New33KVSS_E3!#REF!</definedName>
    <definedName name="Excel_BuiltIn_Print_Area_28_2_16">[123]New33KVSS_E3!#REF!</definedName>
    <definedName name="Excel_BuiltIn_Print_Area_28_2_2">[123]New33KVSS_E3!#REF!</definedName>
    <definedName name="Excel_BuiltIn_Print_Area_28_2_27">[122]New33KVSS_E3!#REF!</definedName>
    <definedName name="Excel_BuiltIn_Print_Area_28_2_4">[123]New33KVSS_E3!#REF!</definedName>
    <definedName name="Excel_BuiltIn_Print_Area_28_20">[123]New33KVSS_E3!#REF!</definedName>
    <definedName name="Excel_BuiltIn_Print_Area_28_20_16">[123]New33KVSS_E3!#REF!</definedName>
    <definedName name="Excel_BuiltIn_Print_Area_28_20_2">[123]New33KVSS_E3!#REF!</definedName>
    <definedName name="Excel_BuiltIn_Print_Area_28_20_27">[122]New33KVSS_E3!#REF!</definedName>
    <definedName name="Excel_BuiltIn_Print_Area_28_20_4">[123]New33KVSS_E3!#REF!</definedName>
    <definedName name="Excel_BuiltIn_Print_Area_28_27">[125]New33KVSS_E3!#REF!</definedName>
    <definedName name="Excel_BuiltIn_Print_Area_28_3">[123]New33KVSS_E3!#REF!</definedName>
    <definedName name="Excel_BuiltIn_Print_Area_28_3_16">[123]New33KVSS_E3!#REF!</definedName>
    <definedName name="Excel_BuiltIn_Print_Area_28_3_2">[123]New33KVSS_E3!#REF!</definedName>
    <definedName name="Excel_BuiltIn_Print_Area_28_3_27">[122]New33KVSS_E3!#REF!</definedName>
    <definedName name="Excel_BuiltIn_Print_Area_28_3_4">[123]New33KVSS_E3!#REF!</definedName>
    <definedName name="Excel_BuiltIn_Print_Area_28_4">[124]New33KVSS_E3!#REF!</definedName>
    <definedName name="Excel_BuiltIn_Print_Area_28_5">[123]New33KVSS_E3!#REF!</definedName>
    <definedName name="Excel_BuiltIn_Print_Area_28_5_16">[123]New33KVSS_E3!#REF!</definedName>
    <definedName name="Excel_BuiltIn_Print_Area_28_5_2">[123]New33KVSS_E3!#REF!</definedName>
    <definedName name="Excel_BuiltIn_Print_Area_28_5_27">[122]New33KVSS_E3!#REF!</definedName>
    <definedName name="Excel_BuiltIn_Print_Area_28_5_4">[123]New33KVSS_E3!#REF!</definedName>
    <definedName name="Excel_BuiltIn_Print_Area_28_6">[123]New33KVSS_E3!#REF!</definedName>
    <definedName name="Excel_BuiltIn_Print_Area_28_6_16">[123]New33KVSS_E3!#REF!</definedName>
    <definedName name="Excel_BuiltIn_Print_Area_28_6_2">[123]New33KVSS_E3!#REF!</definedName>
    <definedName name="Excel_BuiltIn_Print_Area_28_6_27">[122]New33KVSS_E3!#REF!</definedName>
    <definedName name="Excel_BuiltIn_Print_Area_28_6_4">[123]New33KVSS_E3!#REF!</definedName>
    <definedName name="Excel_BuiltIn_Print_Area_28_7">[123]New33KVSS_E3!#REF!</definedName>
    <definedName name="Excel_BuiltIn_Print_Area_28_7_16">[123]New33KVSS_E3!#REF!</definedName>
    <definedName name="Excel_BuiltIn_Print_Area_28_7_2">[123]New33KVSS_E3!#REF!</definedName>
    <definedName name="Excel_BuiltIn_Print_Area_28_7_27">[122]New33KVSS_E3!#REF!</definedName>
    <definedName name="Excel_BuiltIn_Print_Area_28_7_4">[123]New33KVSS_E3!#REF!</definedName>
    <definedName name="Excel_BuiltIn_Print_Area_28_8">[123]New33KVSS_E3!#REF!</definedName>
    <definedName name="Excel_BuiltIn_Print_Area_28_8_16">[123]New33KVSS_E3!#REF!</definedName>
    <definedName name="Excel_BuiltIn_Print_Area_28_8_2">[123]New33KVSS_E3!#REF!</definedName>
    <definedName name="Excel_BuiltIn_Print_Area_28_8_27">[122]New33KVSS_E3!#REF!</definedName>
    <definedName name="Excel_BuiltIn_Print_Area_28_8_4">[123]New33KVSS_E3!#REF!</definedName>
    <definedName name="Excel_BuiltIn_Print_Area_28_9">[123]New33KVSS_E3!#REF!</definedName>
    <definedName name="Excel_BuiltIn_Print_Area_28_9_16">[123]New33KVSS_E3!#REF!</definedName>
    <definedName name="Excel_BuiltIn_Print_Area_28_9_2">[123]New33KVSS_E3!#REF!</definedName>
    <definedName name="Excel_BuiltIn_Print_Area_28_9_27">[122]New33KVSS_E3!#REF!</definedName>
    <definedName name="Excel_BuiltIn_Print_Area_28_9_4">[123]New33KVSS_E3!#REF!</definedName>
    <definedName name="Excel_BuiltIn_Print_Area_29_1">'[124]Prop aug of Ex 33KVSS_E3a'!#REF!</definedName>
    <definedName name="Excel_BuiltIn_Print_Area_29_1_1">'[123]Prop aug of Ex 33KVSS_E3a'!#REF!</definedName>
    <definedName name="Excel_BuiltIn_Print_Area_29_1_16">'[123]Prop aug of Ex 33KVSS_E3a'!#REF!</definedName>
    <definedName name="Excel_BuiltIn_Print_Area_29_1_2">'[123]Prop aug of Ex 33KVSS_E3a'!#REF!</definedName>
    <definedName name="Excel_BuiltIn_Print_Area_29_1_27">'[122]Prop aug of Ex 33KVSS_E3a'!#REF!</definedName>
    <definedName name="Excel_BuiltIn_Print_Area_29_1_4">'[123]Prop aug of Ex 33KVSS_E3a'!#REF!</definedName>
    <definedName name="Excel_BuiltIn_Print_Area_29_10">'[123]Prop aug of Ex 33KVSS_E3a'!#REF!</definedName>
    <definedName name="Excel_BuiltIn_Print_Area_29_10_16">'[123]Prop aug of Ex 33KVSS_E3a'!#REF!</definedName>
    <definedName name="Excel_BuiltIn_Print_Area_29_10_2">'[123]Prop aug of Ex 33KVSS_E3a'!#REF!</definedName>
    <definedName name="Excel_BuiltIn_Print_Area_29_10_27">'[122]Prop aug of Ex 33KVSS_E3a'!#REF!</definedName>
    <definedName name="Excel_BuiltIn_Print_Area_29_10_4">'[123]Prop aug of Ex 33KVSS_E3a'!#REF!</definedName>
    <definedName name="Excel_BuiltIn_Print_Area_29_11">'[123]Prop aug of Ex 33KVSS_E3a'!#REF!</definedName>
    <definedName name="Excel_BuiltIn_Print_Area_29_11_16">'[123]Prop aug of Ex 33KVSS_E3a'!#REF!</definedName>
    <definedName name="Excel_BuiltIn_Print_Area_29_11_2">'[123]Prop aug of Ex 33KVSS_E3a'!#REF!</definedName>
    <definedName name="Excel_BuiltIn_Print_Area_29_11_27">'[122]Prop aug of Ex 33KVSS_E3a'!#REF!</definedName>
    <definedName name="Excel_BuiltIn_Print_Area_29_11_4">'[123]Prop aug of Ex 33KVSS_E3a'!#REF!</definedName>
    <definedName name="Excel_BuiltIn_Print_Area_29_12">'[123]Prop aug of Ex 33KVSS_E3a'!#REF!</definedName>
    <definedName name="Excel_BuiltIn_Print_Area_29_12_16">'[123]Prop aug of Ex 33KVSS_E3a'!#REF!</definedName>
    <definedName name="Excel_BuiltIn_Print_Area_29_12_2">'[123]Prop aug of Ex 33KVSS_E3a'!#REF!</definedName>
    <definedName name="Excel_BuiltIn_Print_Area_29_12_27">'[122]Prop aug of Ex 33KVSS_E3a'!#REF!</definedName>
    <definedName name="Excel_BuiltIn_Print_Area_29_12_4">'[123]Prop aug of Ex 33KVSS_E3a'!#REF!</definedName>
    <definedName name="Excel_BuiltIn_Print_Area_29_13">'[123]Prop aug of Ex 33KVSS_E3a'!#REF!</definedName>
    <definedName name="Excel_BuiltIn_Print_Area_29_13_16">'[123]Prop aug of Ex 33KVSS_E3a'!#REF!</definedName>
    <definedName name="Excel_BuiltIn_Print_Area_29_13_2">'[123]Prop aug of Ex 33KVSS_E3a'!#REF!</definedName>
    <definedName name="Excel_BuiltIn_Print_Area_29_13_27">'[122]Prop aug of Ex 33KVSS_E3a'!#REF!</definedName>
    <definedName name="Excel_BuiltIn_Print_Area_29_13_4">'[123]Prop aug of Ex 33KVSS_E3a'!#REF!</definedName>
    <definedName name="Excel_BuiltIn_Print_Area_29_14">'[123]Prop aug of Ex 33KVSS_E3a'!#REF!</definedName>
    <definedName name="Excel_BuiltIn_Print_Area_29_14_16">'[123]Prop aug of Ex 33KVSS_E3a'!#REF!</definedName>
    <definedName name="Excel_BuiltIn_Print_Area_29_14_2">'[123]Prop aug of Ex 33KVSS_E3a'!#REF!</definedName>
    <definedName name="Excel_BuiltIn_Print_Area_29_14_27">'[122]Prop aug of Ex 33KVSS_E3a'!#REF!</definedName>
    <definedName name="Excel_BuiltIn_Print_Area_29_14_4">'[123]Prop aug of Ex 33KVSS_E3a'!#REF!</definedName>
    <definedName name="Excel_BuiltIn_Print_Area_29_15">'[123]Prop aug of Ex 33KVSS_E3a'!#REF!</definedName>
    <definedName name="Excel_BuiltIn_Print_Area_29_15_16">'[123]Prop aug of Ex 33KVSS_E3a'!#REF!</definedName>
    <definedName name="Excel_BuiltIn_Print_Area_29_15_2">'[123]Prop aug of Ex 33KVSS_E3a'!#REF!</definedName>
    <definedName name="Excel_BuiltIn_Print_Area_29_15_27">'[122]Prop aug of Ex 33KVSS_E3a'!#REF!</definedName>
    <definedName name="Excel_BuiltIn_Print_Area_29_15_4">'[123]Prop aug of Ex 33KVSS_E3a'!#REF!</definedName>
    <definedName name="Excel_BuiltIn_Print_Area_29_16">'[124]Prop aug of Ex 33KVSS_E3a'!#REF!</definedName>
    <definedName name="Excel_BuiltIn_Print_Area_29_16_1">'[123]Prop aug of Ex 33KVSS_E3a'!#REF!</definedName>
    <definedName name="Excel_BuiltIn_Print_Area_29_16_16">'[123]Prop aug of Ex 33KVSS_E3a'!#REF!</definedName>
    <definedName name="Excel_BuiltIn_Print_Area_29_16_2">'[123]Prop aug of Ex 33KVSS_E3a'!#REF!</definedName>
    <definedName name="Excel_BuiltIn_Print_Area_29_16_27">'[122]Prop aug of Ex 33KVSS_E3a'!#REF!</definedName>
    <definedName name="Excel_BuiltIn_Print_Area_29_16_4">'[123]Prop aug of Ex 33KVSS_E3a'!#REF!</definedName>
    <definedName name="Excel_BuiltIn_Print_Area_29_17">'[123]Prop aug of Ex 33KVSS_E3a'!#REF!</definedName>
    <definedName name="Excel_BuiltIn_Print_Area_29_17_16">'[123]Prop aug of Ex 33KVSS_E3a'!#REF!</definedName>
    <definedName name="Excel_BuiltIn_Print_Area_29_17_2">'[123]Prop aug of Ex 33KVSS_E3a'!#REF!</definedName>
    <definedName name="Excel_BuiltIn_Print_Area_29_17_27">'[122]Prop aug of Ex 33KVSS_E3a'!#REF!</definedName>
    <definedName name="Excel_BuiltIn_Print_Area_29_17_4">'[123]Prop aug of Ex 33KVSS_E3a'!#REF!</definedName>
    <definedName name="Excel_BuiltIn_Print_Area_29_2">'[124]Prop aug of Ex 33KVSS_E3a'!#REF!</definedName>
    <definedName name="Excel_BuiltIn_Print_Area_29_2_1">'[123]Prop aug of Ex 33KVSS_E3a'!#REF!</definedName>
    <definedName name="Excel_BuiltIn_Print_Area_29_2_16">'[123]Prop aug of Ex 33KVSS_E3a'!#REF!</definedName>
    <definedName name="Excel_BuiltIn_Print_Area_29_2_2">'[123]Prop aug of Ex 33KVSS_E3a'!#REF!</definedName>
    <definedName name="Excel_BuiltIn_Print_Area_29_2_27">'[122]Prop aug of Ex 33KVSS_E3a'!#REF!</definedName>
    <definedName name="Excel_BuiltIn_Print_Area_29_2_4">'[123]Prop aug of Ex 33KVSS_E3a'!#REF!</definedName>
    <definedName name="Excel_BuiltIn_Print_Area_29_20">'[123]Prop aug of Ex 33KVSS_E3a'!#REF!</definedName>
    <definedName name="Excel_BuiltIn_Print_Area_29_20_16">'[123]Prop aug of Ex 33KVSS_E3a'!#REF!</definedName>
    <definedName name="Excel_BuiltIn_Print_Area_29_20_2">'[123]Prop aug of Ex 33KVSS_E3a'!#REF!</definedName>
    <definedName name="Excel_BuiltIn_Print_Area_29_20_27">'[122]Prop aug of Ex 33KVSS_E3a'!#REF!</definedName>
    <definedName name="Excel_BuiltIn_Print_Area_29_20_4">'[123]Prop aug of Ex 33KVSS_E3a'!#REF!</definedName>
    <definedName name="Excel_BuiltIn_Print_Area_29_27">'[125]Prop aug of Ex 33KVSS_E3a'!#REF!</definedName>
    <definedName name="Excel_BuiltIn_Print_Area_29_3">'[123]Prop aug of Ex 33KVSS_E3a'!#REF!</definedName>
    <definedName name="Excel_BuiltIn_Print_Area_29_3_16">'[123]Prop aug of Ex 33KVSS_E3a'!#REF!</definedName>
    <definedName name="Excel_BuiltIn_Print_Area_29_3_2">'[123]Prop aug of Ex 33KVSS_E3a'!#REF!</definedName>
    <definedName name="Excel_BuiltIn_Print_Area_29_3_27">'[122]Prop aug of Ex 33KVSS_E3a'!#REF!</definedName>
    <definedName name="Excel_BuiltIn_Print_Area_29_3_4">'[123]Prop aug of Ex 33KVSS_E3a'!#REF!</definedName>
    <definedName name="Excel_BuiltIn_Print_Area_29_4">'[124]Prop aug of Ex 33KVSS_E3a'!#REF!</definedName>
    <definedName name="Excel_BuiltIn_Print_Area_29_5">'[123]Prop aug of Ex 33KVSS_E3a'!#REF!</definedName>
    <definedName name="Excel_BuiltIn_Print_Area_29_5_16">'[123]Prop aug of Ex 33KVSS_E3a'!#REF!</definedName>
    <definedName name="Excel_BuiltIn_Print_Area_29_5_2">'[123]Prop aug of Ex 33KVSS_E3a'!#REF!</definedName>
    <definedName name="Excel_BuiltIn_Print_Area_29_5_27">'[122]Prop aug of Ex 33KVSS_E3a'!#REF!</definedName>
    <definedName name="Excel_BuiltIn_Print_Area_29_5_4">'[123]Prop aug of Ex 33KVSS_E3a'!#REF!</definedName>
    <definedName name="Excel_BuiltIn_Print_Area_29_6">'[123]Prop aug of Ex 33KVSS_E3a'!#REF!</definedName>
    <definedName name="Excel_BuiltIn_Print_Area_29_6_16">'[123]Prop aug of Ex 33KVSS_E3a'!#REF!</definedName>
    <definedName name="Excel_BuiltIn_Print_Area_29_6_2">'[123]Prop aug of Ex 33KVSS_E3a'!#REF!</definedName>
    <definedName name="Excel_BuiltIn_Print_Area_29_6_27">'[122]Prop aug of Ex 33KVSS_E3a'!#REF!</definedName>
    <definedName name="Excel_BuiltIn_Print_Area_29_6_4">'[123]Prop aug of Ex 33KVSS_E3a'!#REF!</definedName>
    <definedName name="Excel_BuiltIn_Print_Area_29_7">'[123]Prop aug of Ex 33KVSS_E3a'!#REF!</definedName>
    <definedName name="Excel_BuiltIn_Print_Area_29_7_16">'[123]Prop aug of Ex 33KVSS_E3a'!#REF!</definedName>
    <definedName name="Excel_BuiltIn_Print_Area_29_7_2">'[123]Prop aug of Ex 33KVSS_E3a'!#REF!</definedName>
    <definedName name="Excel_BuiltIn_Print_Area_29_7_27">'[122]Prop aug of Ex 33KVSS_E3a'!#REF!</definedName>
    <definedName name="Excel_BuiltIn_Print_Area_29_7_4">'[123]Prop aug of Ex 33KVSS_E3a'!#REF!</definedName>
    <definedName name="Excel_BuiltIn_Print_Area_29_8">'[123]Prop aug of Ex 33KVSS_E3a'!#REF!</definedName>
    <definedName name="Excel_BuiltIn_Print_Area_29_8_16">'[123]Prop aug of Ex 33KVSS_E3a'!#REF!</definedName>
    <definedName name="Excel_BuiltIn_Print_Area_29_8_2">'[123]Prop aug of Ex 33KVSS_E3a'!#REF!</definedName>
    <definedName name="Excel_BuiltIn_Print_Area_29_8_27">'[122]Prop aug of Ex 33KVSS_E3a'!#REF!</definedName>
    <definedName name="Excel_BuiltIn_Print_Area_29_8_4">'[123]Prop aug of Ex 33KVSS_E3a'!#REF!</definedName>
    <definedName name="Excel_BuiltIn_Print_Area_29_9">'[123]Prop aug of Ex 33KVSS_E3a'!#REF!</definedName>
    <definedName name="Excel_BuiltIn_Print_Area_29_9_16">'[123]Prop aug of Ex 33KVSS_E3a'!#REF!</definedName>
    <definedName name="Excel_BuiltIn_Print_Area_29_9_2">'[123]Prop aug of Ex 33KVSS_E3a'!#REF!</definedName>
    <definedName name="Excel_BuiltIn_Print_Area_29_9_27">'[122]Prop aug of Ex 33KVSS_E3a'!#REF!</definedName>
    <definedName name="Excel_BuiltIn_Print_Area_29_9_4">'[123]Prop aug of Ex 33KVSS_E3a'!#REF!</definedName>
    <definedName name="Excel_BuiltIn_Print_Area_3_1_1_1">#REF!</definedName>
    <definedName name="Excel_BuiltIn_Print_Area_3_1_1_1_1">#REF!</definedName>
    <definedName name="Excel_BuiltIn_Print_Area_3_1_1_1_1_1">#REF!</definedName>
    <definedName name="Excel_BuiltIn_Print_Area_3_1_1_1_1_1_1">#REF!</definedName>
    <definedName name="Excel_BuiltIn_Print_Area_3_1_1_1_1_1_1_1">#REF!</definedName>
    <definedName name="Excel_BuiltIn_Print_Area_3_1_1_1_1_1_1_1_1">#REF!</definedName>
    <definedName name="Excel_BuiltIn_Print_Area_3_1_1_1_1_1_1_1_1_1">#REF!</definedName>
    <definedName name="Excel_BuiltIn_Print_Area_3_1_1_1_1_16">#REF!</definedName>
    <definedName name="Excel_BuiltIn_Print_Area_3_1_1_1_1_16_1">#REF!</definedName>
    <definedName name="Excel_BuiltIn_Print_Area_3_1_1_1_1_2">#REF!</definedName>
    <definedName name="Excel_BuiltIn_Print_Area_3_1_1_1_1_2_1">#REF!</definedName>
    <definedName name="Excel_BuiltIn_Print_Area_3_1_1_1_1_27">#REF!</definedName>
    <definedName name="Excel_BuiltIn_Print_Area_3_1_1_1_1_27_1">#REF!</definedName>
    <definedName name="Excel_BuiltIn_Print_Area_3_1_1_1_1_4">#REF!</definedName>
    <definedName name="Excel_BuiltIn_Print_Area_3_1_1_1_1_4_1">#REF!</definedName>
    <definedName name="Excel_BuiltIn_Print_Area_3_1_1_1_16">#REF!</definedName>
    <definedName name="Excel_BuiltIn_Print_Area_3_1_1_1_16_1">#REF!</definedName>
    <definedName name="Excel_BuiltIn_Print_Area_3_1_1_1_2">#REF!</definedName>
    <definedName name="Excel_BuiltIn_Print_Area_3_1_1_1_2_1">#REF!</definedName>
    <definedName name="Excel_BuiltIn_Print_Area_3_1_1_1_27">#REF!</definedName>
    <definedName name="Excel_BuiltIn_Print_Area_3_1_1_1_27_1">#REF!</definedName>
    <definedName name="Excel_BuiltIn_Print_Area_3_1_1_1_4">#REF!</definedName>
    <definedName name="Excel_BuiltIn_Print_Area_3_1_1_1_4_1">#REF!</definedName>
    <definedName name="Excel_BuiltIn_Print_Area_3_1_1_16">#REF!</definedName>
    <definedName name="Excel_BuiltIn_Print_Area_3_1_1_2">#REF!</definedName>
    <definedName name="Excel_BuiltIn_Print_Area_3_1_1_27">#REF!</definedName>
    <definedName name="Excel_BuiltIn_Print_Area_3_1_1_4">#REF!</definedName>
    <definedName name="Excel_BuiltIn_Print_Area_3_1_1_5">#REF!</definedName>
    <definedName name="Excel_BuiltIn_Print_Area_3_1_10">#REF!</definedName>
    <definedName name="Excel_BuiltIn_Print_Area_3_1_10_16">#REF!</definedName>
    <definedName name="Excel_BuiltIn_Print_Area_3_1_10_2">#REF!</definedName>
    <definedName name="Excel_BuiltIn_Print_Area_3_1_10_27">#REF!</definedName>
    <definedName name="Excel_BuiltIn_Print_Area_3_1_10_4">#REF!</definedName>
    <definedName name="Excel_BuiltIn_Print_Area_3_1_11">#REF!</definedName>
    <definedName name="Excel_BuiltIn_Print_Area_3_1_11_16">#REF!</definedName>
    <definedName name="Excel_BuiltIn_Print_Area_3_1_11_2">#REF!</definedName>
    <definedName name="Excel_BuiltIn_Print_Area_3_1_11_27">#REF!</definedName>
    <definedName name="Excel_BuiltIn_Print_Area_3_1_11_4">#REF!</definedName>
    <definedName name="Excel_BuiltIn_Print_Area_3_1_12">#REF!</definedName>
    <definedName name="Excel_BuiltIn_Print_Area_3_1_12_16">#REF!</definedName>
    <definedName name="Excel_BuiltIn_Print_Area_3_1_12_2">#REF!</definedName>
    <definedName name="Excel_BuiltIn_Print_Area_3_1_12_27">#REF!</definedName>
    <definedName name="Excel_BuiltIn_Print_Area_3_1_12_4">#REF!</definedName>
    <definedName name="Excel_BuiltIn_Print_Area_3_1_13">#REF!</definedName>
    <definedName name="Excel_BuiltIn_Print_Area_3_1_13_16">#REF!</definedName>
    <definedName name="Excel_BuiltIn_Print_Area_3_1_13_2">#REF!</definedName>
    <definedName name="Excel_BuiltIn_Print_Area_3_1_13_27">#REF!</definedName>
    <definedName name="Excel_BuiltIn_Print_Area_3_1_13_4">#REF!</definedName>
    <definedName name="Excel_BuiltIn_Print_Area_3_1_14">#REF!</definedName>
    <definedName name="Excel_BuiltIn_Print_Area_3_1_14_16">#REF!</definedName>
    <definedName name="Excel_BuiltIn_Print_Area_3_1_14_2">#REF!</definedName>
    <definedName name="Excel_BuiltIn_Print_Area_3_1_14_27">#REF!</definedName>
    <definedName name="Excel_BuiltIn_Print_Area_3_1_14_4">#REF!</definedName>
    <definedName name="Excel_BuiltIn_Print_Area_3_1_15">#REF!</definedName>
    <definedName name="Excel_BuiltIn_Print_Area_3_1_15_16">#REF!</definedName>
    <definedName name="Excel_BuiltIn_Print_Area_3_1_15_2">#REF!</definedName>
    <definedName name="Excel_BuiltIn_Print_Area_3_1_15_27">#REF!</definedName>
    <definedName name="Excel_BuiltIn_Print_Area_3_1_15_4">#REF!</definedName>
    <definedName name="Excel_BuiltIn_Print_Area_3_1_16">#REF!</definedName>
    <definedName name="Excel_BuiltIn_Print_Area_3_1_16_1">#REF!</definedName>
    <definedName name="Excel_BuiltIn_Print_Area_3_1_16_16">#REF!</definedName>
    <definedName name="Excel_BuiltIn_Print_Area_3_1_16_2">#REF!</definedName>
    <definedName name="Excel_BuiltIn_Print_Area_3_1_16_27">#REF!</definedName>
    <definedName name="Excel_BuiltIn_Print_Area_3_1_16_4">#REF!</definedName>
    <definedName name="Excel_BuiltIn_Print_Area_3_1_17">#REF!</definedName>
    <definedName name="Excel_BuiltIn_Print_Area_3_1_17_16">#REF!</definedName>
    <definedName name="Excel_BuiltIn_Print_Area_3_1_17_2">#REF!</definedName>
    <definedName name="Excel_BuiltIn_Print_Area_3_1_17_27">#REF!</definedName>
    <definedName name="Excel_BuiltIn_Print_Area_3_1_17_4">#REF!</definedName>
    <definedName name="Excel_BuiltIn_Print_Area_3_1_2">#REF!</definedName>
    <definedName name="Excel_BuiltIn_Print_Area_3_1_2_1">#REF!</definedName>
    <definedName name="Excel_BuiltIn_Print_Area_3_1_2_16">#REF!</definedName>
    <definedName name="Excel_BuiltIn_Print_Area_3_1_2_2">#REF!</definedName>
    <definedName name="Excel_BuiltIn_Print_Area_3_1_2_27">#REF!</definedName>
    <definedName name="Excel_BuiltIn_Print_Area_3_1_2_4">#REF!</definedName>
    <definedName name="Excel_BuiltIn_Print_Area_3_1_20">#REF!</definedName>
    <definedName name="Excel_BuiltIn_Print_Area_3_1_20_16">#REF!</definedName>
    <definedName name="Excel_BuiltIn_Print_Area_3_1_20_2">#REF!</definedName>
    <definedName name="Excel_BuiltIn_Print_Area_3_1_20_27">#REF!</definedName>
    <definedName name="Excel_BuiltIn_Print_Area_3_1_20_4">#REF!</definedName>
    <definedName name="Excel_BuiltIn_Print_Area_3_1_27">#REF!</definedName>
    <definedName name="Excel_BuiltIn_Print_Area_3_1_3">#REF!</definedName>
    <definedName name="Excel_BuiltIn_Print_Area_3_1_3_16">#REF!</definedName>
    <definedName name="Excel_BuiltIn_Print_Area_3_1_3_2">#REF!</definedName>
    <definedName name="Excel_BuiltIn_Print_Area_3_1_3_27">#REF!</definedName>
    <definedName name="Excel_BuiltIn_Print_Area_3_1_3_4">#REF!</definedName>
    <definedName name="Excel_BuiltIn_Print_Area_3_1_4">#REF!</definedName>
    <definedName name="Excel_BuiltIn_Print_Area_3_1_5">#REF!</definedName>
    <definedName name="Excel_BuiltIn_Print_Area_3_1_5_1">#REF!</definedName>
    <definedName name="Excel_BuiltIn_Print_Area_3_1_5_16">#REF!</definedName>
    <definedName name="Excel_BuiltIn_Print_Area_3_1_5_2">#REF!</definedName>
    <definedName name="Excel_BuiltIn_Print_Area_3_1_5_27">#REF!</definedName>
    <definedName name="Excel_BuiltIn_Print_Area_3_1_5_4">#REF!</definedName>
    <definedName name="Excel_BuiltIn_Print_Area_3_1_6">#REF!</definedName>
    <definedName name="Excel_BuiltIn_Print_Area_3_1_6_16">#REF!</definedName>
    <definedName name="Excel_BuiltIn_Print_Area_3_1_6_2">#REF!</definedName>
    <definedName name="Excel_BuiltIn_Print_Area_3_1_6_27">#REF!</definedName>
    <definedName name="Excel_BuiltIn_Print_Area_3_1_6_4">#REF!</definedName>
    <definedName name="Excel_BuiltIn_Print_Area_3_1_7">#REF!</definedName>
    <definedName name="Excel_BuiltIn_Print_Area_3_1_7_16">#REF!</definedName>
    <definedName name="Excel_BuiltIn_Print_Area_3_1_7_2">#REF!</definedName>
    <definedName name="Excel_BuiltIn_Print_Area_3_1_7_27">#REF!</definedName>
    <definedName name="Excel_BuiltIn_Print_Area_3_1_7_4">#REF!</definedName>
    <definedName name="Excel_BuiltIn_Print_Area_3_1_8">#REF!</definedName>
    <definedName name="Excel_BuiltIn_Print_Area_3_1_8_16">#REF!</definedName>
    <definedName name="Excel_BuiltIn_Print_Area_3_1_8_2">#REF!</definedName>
    <definedName name="Excel_BuiltIn_Print_Area_3_1_8_27">#REF!</definedName>
    <definedName name="Excel_BuiltIn_Print_Area_3_1_8_4">#REF!</definedName>
    <definedName name="Excel_BuiltIn_Print_Area_3_1_9">#REF!</definedName>
    <definedName name="Excel_BuiltIn_Print_Area_3_1_9_16">#REF!</definedName>
    <definedName name="Excel_BuiltIn_Print_Area_3_1_9_2">#REF!</definedName>
    <definedName name="Excel_BuiltIn_Print_Area_3_1_9_27">#REF!</definedName>
    <definedName name="Excel_BuiltIn_Print_Area_3_1_9_4">#REF!</definedName>
    <definedName name="Excel_BuiltIn_Print_Area_3_16">#REF!</definedName>
    <definedName name="Excel_BuiltIn_Print_Area_3_2">#REF!</definedName>
    <definedName name="Excel_BuiltIn_Print_Area_3_27">#REF!</definedName>
    <definedName name="Excel_BuiltIn_Print_Area_3_4">#REF!</definedName>
    <definedName name="Excel_BuiltIn_Print_Area_4">#REF!</definedName>
    <definedName name="Excel_BuiltIn_Print_Area_4_1">#REF!</definedName>
    <definedName name="Excel_BuiltIn_Print_Area_4_1_1">#REF!</definedName>
    <definedName name="Excel_BuiltIn_Print_Area_4_1_1_1">#REF!</definedName>
    <definedName name="Excel_BuiltIn_Print_Area_4_1_1_1_1">#REF!</definedName>
    <definedName name="Excel_BuiltIn_Print_Area_4_1_1_1_1_1">#REF!</definedName>
    <definedName name="Excel_BuiltIn_Print_Area_4_1_1_1_1_16">#REF!</definedName>
    <definedName name="Excel_BuiltIn_Print_Area_4_1_1_1_1_2">#REF!</definedName>
    <definedName name="Excel_BuiltIn_Print_Area_4_1_1_1_1_27">#REF!</definedName>
    <definedName name="Excel_BuiltIn_Print_Area_4_1_1_1_1_4">#REF!</definedName>
    <definedName name="Excel_BuiltIn_Print_Area_4_1_1_1_16">#REF!</definedName>
    <definedName name="Excel_BuiltIn_Print_Area_4_1_1_1_2">#REF!</definedName>
    <definedName name="Excel_BuiltIn_Print_Area_4_1_1_1_27">#REF!</definedName>
    <definedName name="Excel_BuiltIn_Print_Area_4_1_1_1_4">#REF!</definedName>
    <definedName name="Excel_BuiltIn_Print_Area_4_1_1_10">#REF!</definedName>
    <definedName name="Excel_BuiltIn_Print_Area_4_1_1_10_16">#REF!</definedName>
    <definedName name="Excel_BuiltIn_Print_Area_4_1_1_10_2">#REF!</definedName>
    <definedName name="Excel_BuiltIn_Print_Area_4_1_1_10_27">#REF!</definedName>
    <definedName name="Excel_BuiltIn_Print_Area_4_1_1_10_4">#REF!</definedName>
    <definedName name="Excel_BuiltIn_Print_Area_4_1_1_11">#REF!</definedName>
    <definedName name="Excel_BuiltIn_Print_Area_4_1_1_11_16">#REF!</definedName>
    <definedName name="Excel_BuiltIn_Print_Area_4_1_1_11_2">#REF!</definedName>
    <definedName name="Excel_BuiltIn_Print_Area_4_1_1_11_27">#REF!</definedName>
    <definedName name="Excel_BuiltIn_Print_Area_4_1_1_11_4">#REF!</definedName>
    <definedName name="Excel_BuiltIn_Print_Area_4_1_1_12">#REF!</definedName>
    <definedName name="Excel_BuiltIn_Print_Area_4_1_1_12_16">#REF!</definedName>
    <definedName name="Excel_BuiltIn_Print_Area_4_1_1_12_2">#REF!</definedName>
    <definedName name="Excel_BuiltIn_Print_Area_4_1_1_12_27">#REF!</definedName>
    <definedName name="Excel_BuiltIn_Print_Area_4_1_1_12_4">#REF!</definedName>
    <definedName name="Excel_BuiltIn_Print_Area_4_1_1_13">#REF!</definedName>
    <definedName name="Excel_BuiltIn_Print_Area_4_1_1_13_16">#REF!</definedName>
    <definedName name="Excel_BuiltIn_Print_Area_4_1_1_13_2">#REF!</definedName>
    <definedName name="Excel_BuiltIn_Print_Area_4_1_1_13_27">#REF!</definedName>
    <definedName name="Excel_BuiltIn_Print_Area_4_1_1_13_4">#REF!</definedName>
    <definedName name="Excel_BuiltIn_Print_Area_4_1_1_14">#REF!</definedName>
    <definedName name="Excel_BuiltIn_Print_Area_4_1_1_14_16">#REF!</definedName>
    <definedName name="Excel_BuiltIn_Print_Area_4_1_1_14_2">#REF!</definedName>
    <definedName name="Excel_BuiltIn_Print_Area_4_1_1_14_27">#REF!</definedName>
    <definedName name="Excel_BuiltIn_Print_Area_4_1_1_14_4">#REF!</definedName>
    <definedName name="Excel_BuiltIn_Print_Area_4_1_1_15">#REF!</definedName>
    <definedName name="Excel_BuiltIn_Print_Area_4_1_1_15_16">#REF!</definedName>
    <definedName name="Excel_BuiltIn_Print_Area_4_1_1_15_2">#REF!</definedName>
    <definedName name="Excel_BuiltIn_Print_Area_4_1_1_15_27">#REF!</definedName>
    <definedName name="Excel_BuiltIn_Print_Area_4_1_1_15_4">#REF!</definedName>
    <definedName name="Excel_BuiltIn_Print_Area_4_1_1_16">#REF!</definedName>
    <definedName name="Excel_BuiltIn_Print_Area_4_1_1_16_1">#REF!</definedName>
    <definedName name="Excel_BuiltIn_Print_Area_4_1_1_16_16">#REF!</definedName>
    <definedName name="Excel_BuiltIn_Print_Area_4_1_1_16_2">#REF!</definedName>
    <definedName name="Excel_BuiltIn_Print_Area_4_1_1_16_27">#REF!</definedName>
    <definedName name="Excel_BuiltIn_Print_Area_4_1_1_16_4">#REF!</definedName>
    <definedName name="Excel_BuiltIn_Print_Area_4_1_1_17">#REF!</definedName>
    <definedName name="Excel_BuiltIn_Print_Area_4_1_1_17_16">#REF!</definedName>
    <definedName name="Excel_BuiltIn_Print_Area_4_1_1_17_2">#REF!</definedName>
    <definedName name="Excel_BuiltIn_Print_Area_4_1_1_17_27">#REF!</definedName>
    <definedName name="Excel_BuiltIn_Print_Area_4_1_1_17_4">#REF!</definedName>
    <definedName name="Excel_BuiltIn_Print_Area_4_1_1_2">#REF!</definedName>
    <definedName name="Excel_BuiltIn_Print_Area_4_1_1_2_1">#REF!</definedName>
    <definedName name="Excel_BuiltIn_Print_Area_4_1_1_2_16">#REF!</definedName>
    <definedName name="Excel_BuiltIn_Print_Area_4_1_1_2_2">#REF!</definedName>
    <definedName name="Excel_BuiltIn_Print_Area_4_1_1_2_27">#REF!</definedName>
    <definedName name="Excel_BuiltIn_Print_Area_4_1_1_2_4">#REF!</definedName>
    <definedName name="Excel_BuiltIn_Print_Area_4_1_1_20">#REF!</definedName>
    <definedName name="Excel_BuiltIn_Print_Area_4_1_1_20_16">#REF!</definedName>
    <definedName name="Excel_BuiltIn_Print_Area_4_1_1_20_2">#REF!</definedName>
    <definedName name="Excel_BuiltIn_Print_Area_4_1_1_20_27">#REF!</definedName>
    <definedName name="Excel_BuiltIn_Print_Area_4_1_1_20_4">#REF!</definedName>
    <definedName name="Excel_BuiltIn_Print_Area_4_1_1_27">#REF!</definedName>
    <definedName name="Excel_BuiltIn_Print_Area_4_1_1_3">#REF!</definedName>
    <definedName name="Excel_BuiltIn_Print_Area_4_1_1_3_16">#REF!</definedName>
    <definedName name="Excel_BuiltIn_Print_Area_4_1_1_3_2">#REF!</definedName>
    <definedName name="Excel_BuiltIn_Print_Area_4_1_1_3_27">#REF!</definedName>
    <definedName name="Excel_BuiltIn_Print_Area_4_1_1_3_4">#REF!</definedName>
    <definedName name="Excel_BuiltIn_Print_Area_4_1_1_4">#REF!</definedName>
    <definedName name="Excel_BuiltIn_Print_Area_4_1_1_5">#REF!</definedName>
    <definedName name="Excel_BuiltIn_Print_Area_4_1_1_5_1">#REF!</definedName>
    <definedName name="Excel_BuiltIn_Print_Area_4_1_1_5_16">#REF!</definedName>
    <definedName name="Excel_BuiltIn_Print_Area_4_1_1_5_2">#REF!</definedName>
    <definedName name="Excel_BuiltIn_Print_Area_4_1_1_5_27">#REF!</definedName>
    <definedName name="Excel_BuiltIn_Print_Area_4_1_1_5_4">#REF!</definedName>
    <definedName name="Excel_BuiltIn_Print_Area_4_1_1_6">#REF!</definedName>
    <definedName name="Excel_BuiltIn_Print_Area_4_1_1_6_16">#REF!</definedName>
    <definedName name="Excel_BuiltIn_Print_Area_4_1_1_6_2">#REF!</definedName>
    <definedName name="Excel_BuiltIn_Print_Area_4_1_1_6_27">#REF!</definedName>
    <definedName name="Excel_BuiltIn_Print_Area_4_1_1_6_4">#REF!</definedName>
    <definedName name="Excel_BuiltIn_Print_Area_4_1_1_7">#REF!</definedName>
    <definedName name="Excel_BuiltIn_Print_Area_4_1_1_7_16">#REF!</definedName>
    <definedName name="Excel_BuiltIn_Print_Area_4_1_1_7_2">#REF!</definedName>
    <definedName name="Excel_BuiltIn_Print_Area_4_1_1_7_27">#REF!</definedName>
    <definedName name="Excel_BuiltIn_Print_Area_4_1_1_7_4">#REF!</definedName>
    <definedName name="Excel_BuiltIn_Print_Area_4_1_1_8">#REF!</definedName>
    <definedName name="Excel_BuiltIn_Print_Area_4_1_1_8_16">#REF!</definedName>
    <definedName name="Excel_BuiltIn_Print_Area_4_1_1_8_2">#REF!</definedName>
    <definedName name="Excel_BuiltIn_Print_Area_4_1_1_8_27">#REF!</definedName>
    <definedName name="Excel_BuiltIn_Print_Area_4_1_1_8_4">#REF!</definedName>
    <definedName name="Excel_BuiltIn_Print_Area_4_1_1_9">#REF!</definedName>
    <definedName name="Excel_BuiltIn_Print_Area_4_1_1_9_16">#REF!</definedName>
    <definedName name="Excel_BuiltIn_Print_Area_4_1_1_9_2">#REF!</definedName>
    <definedName name="Excel_BuiltIn_Print_Area_4_1_1_9_27">#REF!</definedName>
    <definedName name="Excel_BuiltIn_Print_Area_4_1_1_9_4">#REF!</definedName>
    <definedName name="Excel_BuiltIn_Print_Area_4_1_10">#REF!</definedName>
    <definedName name="Excel_BuiltIn_Print_Area_4_1_10_16">#REF!</definedName>
    <definedName name="Excel_BuiltIn_Print_Area_4_1_10_2">#REF!</definedName>
    <definedName name="Excel_BuiltIn_Print_Area_4_1_10_27">#REF!</definedName>
    <definedName name="Excel_BuiltIn_Print_Area_4_1_10_4">#REF!</definedName>
    <definedName name="Excel_BuiltIn_Print_Area_4_1_11">#REF!</definedName>
    <definedName name="Excel_BuiltIn_Print_Area_4_1_11_16">#REF!</definedName>
    <definedName name="Excel_BuiltIn_Print_Area_4_1_11_2">#REF!</definedName>
    <definedName name="Excel_BuiltIn_Print_Area_4_1_11_27">#REF!</definedName>
    <definedName name="Excel_BuiltIn_Print_Area_4_1_11_4">#REF!</definedName>
    <definedName name="Excel_BuiltIn_Print_Area_4_1_12">#REF!</definedName>
    <definedName name="Excel_BuiltIn_Print_Area_4_1_12_16">#REF!</definedName>
    <definedName name="Excel_BuiltIn_Print_Area_4_1_12_2">#REF!</definedName>
    <definedName name="Excel_BuiltIn_Print_Area_4_1_12_27">#REF!</definedName>
    <definedName name="Excel_BuiltIn_Print_Area_4_1_12_4">#REF!</definedName>
    <definedName name="Excel_BuiltIn_Print_Area_4_1_13">#REF!</definedName>
    <definedName name="Excel_BuiltIn_Print_Area_4_1_13_16">#REF!</definedName>
    <definedName name="Excel_BuiltIn_Print_Area_4_1_13_2">#REF!</definedName>
    <definedName name="Excel_BuiltIn_Print_Area_4_1_13_27">#REF!</definedName>
    <definedName name="Excel_BuiltIn_Print_Area_4_1_13_4">#REF!</definedName>
    <definedName name="Excel_BuiltIn_Print_Area_4_1_14">#REF!</definedName>
    <definedName name="Excel_BuiltIn_Print_Area_4_1_14_16">#REF!</definedName>
    <definedName name="Excel_BuiltIn_Print_Area_4_1_14_2">#REF!</definedName>
    <definedName name="Excel_BuiltIn_Print_Area_4_1_14_27">#REF!</definedName>
    <definedName name="Excel_BuiltIn_Print_Area_4_1_14_4">#REF!</definedName>
    <definedName name="Excel_BuiltIn_Print_Area_4_1_15">#REF!</definedName>
    <definedName name="Excel_BuiltIn_Print_Area_4_1_15_16">#REF!</definedName>
    <definedName name="Excel_BuiltIn_Print_Area_4_1_15_2">#REF!</definedName>
    <definedName name="Excel_BuiltIn_Print_Area_4_1_15_27">#REF!</definedName>
    <definedName name="Excel_BuiltIn_Print_Area_4_1_15_4">#REF!</definedName>
    <definedName name="Excel_BuiltIn_Print_Area_4_1_16">#REF!</definedName>
    <definedName name="Excel_BuiltIn_Print_Area_4_1_16_1">#REF!</definedName>
    <definedName name="Excel_BuiltIn_Print_Area_4_1_16_16">#REF!</definedName>
    <definedName name="Excel_BuiltIn_Print_Area_4_1_16_2">#REF!</definedName>
    <definedName name="Excel_BuiltIn_Print_Area_4_1_16_27">#REF!</definedName>
    <definedName name="Excel_BuiltIn_Print_Area_4_1_16_4">#REF!</definedName>
    <definedName name="Excel_BuiltIn_Print_Area_4_1_17">#REF!</definedName>
    <definedName name="Excel_BuiltIn_Print_Area_4_1_17_16">#REF!</definedName>
    <definedName name="Excel_BuiltIn_Print_Area_4_1_17_2">#REF!</definedName>
    <definedName name="Excel_BuiltIn_Print_Area_4_1_17_27">#REF!</definedName>
    <definedName name="Excel_BuiltIn_Print_Area_4_1_17_4">#REF!</definedName>
    <definedName name="Excel_BuiltIn_Print_Area_4_1_2">#REF!</definedName>
    <definedName name="Excel_BuiltIn_Print_Area_4_1_2_1">#REF!</definedName>
    <definedName name="Excel_BuiltIn_Print_Area_4_1_2_16">#REF!</definedName>
    <definedName name="Excel_BuiltIn_Print_Area_4_1_2_2">#REF!</definedName>
    <definedName name="Excel_BuiltIn_Print_Area_4_1_2_27">#REF!</definedName>
    <definedName name="Excel_BuiltIn_Print_Area_4_1_2_4">#REF!</definedName>
    <definedName name="Excel_BuiltIn_Print_Area_4_1_20">#REF!</definedName>
    <definedName name="Excel_BuiltIn_Print_Area_4_1_20_16">#REF!</definedName>
    <definedName name="Excel_BuiltIn_Print_Area_4_1_20_2">#REF!</definedName>
    <definedName name="Excel_BuiltIn_Print_Area_4_1_20_27">#REF!</definedName>
    <definedName name="Excel_BuiltIn_Print_Area_4_1_20_4">#REF!</definedName>
    <definedName name="Excel_BuiltIn_Print_Area_4_1_27">#REF!</definedName>
    <definedName name="Excel_BuiltIn_Print_Area_4_1_3">#REF!</definedName>
    <definedName name="Excel_BuiltIn_Print_Area_4_1_3_16">#REF!</definedName>
    <definedName name="Excel_BuiltIn_Print_Area_4_1_3_2">#REF!</definedName>
    <definedName name="Excel_BuiltIn_Print_Area_4_1_3_27">#REF!</definedName>
    <definedName name="Excel_BuiltIn_Print_Area_4_1_3_4">#REF!</definedName>
    <definedName name="Excel_BuiltIn_Print_Area_4_1_4">#REF!</definedName>
    <definedName name="Excel_BuiltIn_Print_Area_4_1_5">#REF!</definedName>
    <definedName name="Excel_BuiltIn_Print_Area_4_1_5_1">#REF!</definedName>
    <definedName name="Excel_BuiltIn_Print_Area_4_1_5_16">#REF!</definedName>
    <definedName name="Excel_BuiltIn_Print_Area_4_1_5_2">#REF!</definedName>
    <definedName name="Excel_BuiltIn_Print_Area_4_1_5_27">#REF!</definedName>
    <definedName name="Excel_BuiltIn_Print_Area_4_1_5_4">#REF!</definedName>
    <definedName name="Excel_BuiltIn_Print_Area_4_1_6">#REF!</definedName>
    <definedName name="Excel_BuiltIn_Print_Area_4_1_6_16">#REF!</definedName>
    <definedName name="Excel_BuiltIn_Print_Area_4_1_6_2">#REF!</definedName>
    <definedName name="Excel_BuiltIn_Print_Area_4_1_6_27">#REF!</definedName>
    <definedName name="Excel_BuiltIn_Print_Area_4_1_6_4">#REF!</definedName>
    <definedName name="Excel_BuiltIn_Print_Area_4_1_7">#REF!</definedName>
    <definedName name="Excel_BuiltIn_Print_Area_4_1_7_16">#REF!</definedName>
    <definedName name="Excel_BuiltIn_Print_Area_4_1_7_2">#REF!</definedName>
    <definedName name="Excel_BuiltIn_Print_Area_4_1_7_27">#REF!</definedName>
    <definedName name="Excel_BuiltIn_Print_Area_4_1_7_4">#REF!</definedName>
    <definedName name="Excel_BuiltIn_Print_Area_4_1_8">#REF!</definedName>
    <definedName name="Excel_BuiltIn_Print_Area_4_1_8_16">#REF!</definedName>
    <definedName name="Excel_BuiltIn_Print_Area_4_1_8_2">#REF!</definedName>
    <definedName name="Excel_BuiltIn_Print_Area_4_1_8_27">#REF!</definedName>
    <definedName name="Excel_BuiltIn_Print_Area_4_1_8_4">#REF!</definedName>
    <definedName name="Excel_BuiltIn_Print_Area_4_1_9">#REF!</definedName>
    <definedName name="Excel_BuiltIn_Print_Area_4_1_9_16">#REF!</definedName>
    <definedName name="Excel_BuiltIn_Print_Area_4_1_9_2">#REF!</definedName>
    <definedName name="Excel_BuiltIn_Print_Area_4_1_9_27">#REF!</definedName>
    <definedName name="Excel_BuiltIn_Print_Area_4_1_9_4">#REF!</definedName>
    <definedName name="Excel_BuiltIn_Print_Area_4_2">#REF!</definedName>
    <definedName name="Excel_BuiltIn_Print_Area_4_4">#REF!</definedName>
    <definedName name="Excel_BuiltIn_Print_Area_4_6">#REF!</definedName>
    <definedName name="Excel_BuiltIn_Print_Area_5_1">#REF!</definedName>
    <definedName name="Excel_BuiltIn_Print_Area_5_1_1">#REF!</definedName>
    <definedName name="Excel_BuiltIn_Print_Area_5_1_1_1">#REF!</definedName>
    <definedName name="Excel_BuiltIn_Print_Area_5_1_1_1_1">#REF!</definedName>
    <definedName name="Excel_BuiltIn_Print_Area_5_1_1_1_1_1">#REF!</definedName>
    <definedName name="Excel_BuiltIn_Print_Area_5_1_1_1_1_1_1">#REF!</definedName>
    <definedName name="Excel_BuiltIn_Print_Area_5_1_1_1_1_1_1_1">#REF!</definedName>
    <definedName name="Excel_BuiltIn_Print_Area_5_1_1_1_1_1_1_1_1">#REF!</definedName>
    <definedName name="Excel_BuiltIn_Print_Area_5_1_1_1_1_16">#REF!</definedName>
    <definedName name="Excel_BuiltIn_Print_Area_5_1_1_1_1_16_1">#REF!</definedName>
    <definedName name="Excel_BuiltIn_Print_Area_5_1_1_1_1_2">#REF!</definedName>
    <definedName name="Excel_BuiltIn_Print_Area_5_1_1_1_1_2_1">#REF!</definedName>
    <definedName name="Excel_BuiltIn_Print_Area_5_1_1_1_1_27">#REF!</definedName>
    <definedName name="Excel_BuiltIn_Print_Area_5_1_1_1_1_4">#REF!</definedName>
    <definedName name="Excel_BuiltIn_Print_Area_5_1_1_1_1_4_1">#REF!</definedName>
    <definedName name="Excel_BuiltIn_Print_Area_5_1_1_1_16">#REF!</definedName>
    <definedName name="Excel_BuiltIn_Print_Area_5_1_1_1_2">#REF!</definedName>
    <definedName name="Excel_BuiltIn_Print_Area_5_1_1_1_27">#REF!</definedName>
    <definedName name="Excel_BuiltIn_Print_Area_5_1_1_1_4">#REF!</definedName>
    <definedName name="Excel_BuiltIn_Print_Area_5_1_1_10">#REF!</definedName>
    <definedName name="Excel_BuiltIn_Print_Area_5_1_1_10_16">#REF!</definedName>
    <definedName name="Excel_BuiltIn_Print_Area_5_1_1_10_2">#REF!</definedName>
    <definedName name="Excel_BuiltIn_Print_Area_5_1_1_10_27">#REF!</definedName>
    <definedName name="Excel_BuiltIn_Print_Area_5_1_1_10_4">#REF!</definedName>
    <definedName name="Excel_BuiltIn_Print_Area_5_1_1_11">#REF!</definedName>
    <definedName name="Excel_BuiltIn_Print_Area_5_1_1_11_16">#REF!</definedName>
    <definedName name="Excel_BuiltIn_Print_Area_5_1_1_11_2">#REF!</definedName>
    <definedName name="Excel_BuiltIn_Print_Area_5_1_1_11_27">#REF!</definedName>
    <definedName name="Excel_BuiltIn_Print_Area_5_1_1_11_4">#REF!</definedName>
    <definedName name="Excel_BuiltIn_Print_Area_5_1_1_12">#REF!</definedName>
    <definedName name="Excel_BuiltIn_Print_Area_5_1_1_12_16">#REF!</definedName>
    <definedName name="Excel_BuiltIn_Print_Area_5_1_1_12_2">#REF!</definedName>
    <definedName name="Excel_BuiltIn_Print_Area_5_1_1_12_27">#REF!</definedName>
    <definedName name="Excel_BuiltIn_Print_Area_5_1_1_12_4">#REF!</definedName>
    <definedName name="Excel_BuiltIn_Print_Area_5_1_1_13">#REF!</definedName>
    <definedName name="Excel_BuiltIn_Print_Area_5_1_1_13_16">#REF!</definedName>
    <definedName name="Excel_BuiltIn_Print_Area_5_1_1_13_2">#REF!</definedName>
    <definedName name="Excel_BuiltIn_Print_Area_5_1_1_13_27">#REF!</definedName>
    <definedName name="Excel_BuiltIn_Print_Area_5_1_1_13_4">#REF!</definedName>
    <definedName name="Excel_BuiltIn_Print_Area_5_1_1_14">#REF!</definedName>
    <definedName name="Excel_BuiltIn_Print_Area_5_1_1_14_16">#REF!</definedName>
    <definedName name="Excel_BuiltIn_Print_Area_5_1_1_14_2">#REF!</definedName>
    <definedName name="Excel_BuiltIn_Print_Area_5_1_1_14_27">#REF!</definedName>
    <definedName name="Excel_BuiltIn_Print_Area_5_1_1_14_4">#REF!</definedName>
    <definedName name="Excel_BuiltIn_Print_Area_5_1_1_15">#REF!</definedName>
    <definedName name="Excel_BuiltIn_Print_Area_5_1_1_15_16">#REF!</definedName>
    <definedName name="Excel_BuiltIn_Print_Area_5_1_1_15_2">#REF!</definedName>
    <definedName name="Excel_BuiltIn_Print_Area_5_1_1_15_27">#REF!</definedName>
    <definedName name="Excel_BuiltIn_Print_Area_5_1_1_15_4">#REF!</definedName>
    <definedName name="Excel_BuiltIn_Print_Area_5_1_1_16">#REF!</definedName>
    <definedName name="Excel_BuiltIn_Print_Area_5_1_1_16_1">#REF!</definedName>
    <definedName name="Excel_BuiltIn_Print_Area_5_1_1_16_16">#REF!</definedName>
    <definedName name="Excel_BuiltIn_Print_Area_5_1_1_16_2">#REF!</definedName>
    <definedName name="Excel_BuiltIn_Print_Area_5_1_1_16_27">#REF!</definedName>
    <definedName name="Excel_BuiltIn_Print_Area_5_1_1_16_4">#REF!</definedName>
    <definedName name="Excel_BuiltIn_Print_Area_5_1_1_17">#REF!</definedName>
    <definedName name="Excel_BuiltIn_Print_Area_5_1_1_17_16">#REF!</definedName>
    <definedName name="Excel_BuiltIn_Print_Area_5_1_1_17_2">#REF!</definedName>
    <definedName name="Excel_BuiltIn_Print_Area_5_1_1_17_27">#REF!</definedName>
    <definedName name="Excel_BuiltIn_Print_Area_5_1_1_17_4">#REF!</definedName>
    <definedName name="Excel_BuiltIn_Print_Area_5_1_1_2">#REF!</definedName>
    <definedName name="Excel_BuiltIn_Print_Area_5_1_1_2_1">#REF!</definedName>
    <definedName name="Excel_BuiltIn_Print_Area_5_1_1_2_16">#REF!</definedName>
    <definedName name="Excel_BuiltIn_Print_Area_5_1_1_2_2">#REF!</definedName>
    <definedName name="Excel_BuiltIn_Print_Area_5_1_1_2_27">#REF!</definedName>
    <definedName name="Excel_BuiltIn_Print_Area_5_1_1_2_4">#REF!</definedName>
    <definedName name="Excel_BuiltIn_Print_Area_5_1_1_20">#REF!</definedName>
    <definedName name="Excel_BuiltIn_Print_Area_5_1_1_20_16">#REF!</definedName>
    <definedName name="Excel_BuiltIn_Print_Area_5_1_1_20_2">#REF!</definedName>
    <definedName name="Excel_BuiltIn_Print_Area_5_1_1_20_27">#REF!</definedName>
    <definedName name="Excel_BuiltIn_Print_Area_5_1_1_20_4">#REF!</definedName>
    <definedName name="Excel_BuiltIn_Print_Area_5_1_1_27">#REF!</definedName>
    <definedName name="Excel_BuiltIn_Print_Area_5_1_1_3">#REF!</definedName>
    <definedName name="Excel_BuiltIn_Print_Area_5_1_1_3_16">#REF!</definedName>
    <definedName name="Excel_BuiltIn_Print_Area_5_1_1_3_2">#REF!</definedName>
    <definedName name="Excel_BuiltIn_Print_Area_5_1_1_3_27">#REF!</definedName>
    <definedName name="Excel_BuiltIn_Print_Area_5_1_1_3_4">#REF!</definedName>
    <definedName name="Excel_BuiltIn_Print_Area_5_1_1_4">#REF!</definedName>
    <definedName name="Excel_BuiltIn_Print_Area_5_1_1_5">#REF!</definedName>
    <definedName name="Excel_BuiltIn_Print_Area_5_1_1_5_1">#REF!</definedName>
    <definedName name="Excel_BuiltIn_Print_Area_5_1_1_5_16">#REF!</definedName>
    <definedName name="Excel_BuiltIn_Print_Area_5_1_1_5_2">#REF!</definedName>
    <definedName name="Excel_BuiltIn_Print_Area_5_1_1_5_27">#REF!</definedName>
    <definedName name="Excel_BuiltIn_Print_Area_5_1_1_5_4">#REF!</definedName>
    <definedName name="Excel_BuiltIn_Print_Area_5_1_1_6">#REF!</definedName>
    <definedName name="Excel_BuiltIn_Print_Area_5_1_1_6_16">#REF!</definedName>
    <definedName name="Excel_BuiltIn_Print_Area_5_1_1_6_2">#REF!</definedName>
    <definedName name="Excel_BuiltIn_Print_Area_5_1_1_6_27">#REF!</definedName>
    <definedName name="Excel_BuiltIn_Print_Area_5_1_1_6_4">#REF!</definedName>
    <definedName name="Excel_BuiltIn_Print_Area_5_1_1_7">#REF!</definedName>
    <definedName name="Excel_BuiltIn_Print_Area_5_1_1_7_16">#REF!</definedName>
    <definedName name="Excel_BuiltIn_Print_Area_5_1_1_7_2">#REF!</definedName>
    <definedName name="Excel_BuiltIn_Print_Area_5_1_1_7_27">#REF!</definedName>
    <definedName name="Excel_BuiltIn_Print_Area_5_1_1_7_4">#REF!</definedName>
    <definedName name="Excel_BuiltIn_Print_Area_5_1_1_8">#REF!</definedName>
    <definedName name="Excel_BuiltIn_Print_Area_5_1_1_8_16">#REF!</definedName>
    <definedName name="Excel_BuiltIn_Print_Area_5_1_1_8_2">#REF!</definedName>
    <definedName name="Excel_BuiltIn_Print_Area_5_1_1_8_27">#REF!</definedName>
    <definedName name="Excel_BuiltIn_Print_Area_5_1_1_8_4">#REF!</definedName>
    <definedName name="Excel_BuiltIn_Print_Area_5_1_1_9">#REF!</definedName>
    <definedName name="Excel_BuiltIn_Print_Area_5_1_1_9_16">#REF!</definedName>
    <definedName name="Excel_BuiltIn_Print_Area_5_1_1_9_2">#REF!</definedName>
    <definedName name="Excel_BuiltIn_Print_Area_5_1_1_9_27">#REF!</definedName>
    <definedName name="Excel_BuiltIn_Print_Area_5_1_1_9_4">#REF!</definedName>
    <definedName name="Excel_BuiltIn_Print_Area_5_1_10">#REF!</definedName>
    <definedName name="Excel_BuiltIn_Print_Area_5_1_10_16">#REF!</definedName>
    <definedName name="Excel_BuiltIn_Print_Area_5_1_10_2">#REF!</definedName>
    <definedName name="Excel_BuiltIn_Print_Area_5_1_10_27">#REF!</definedName>
    <definedName name="Excel_BuiltIn_Print_Area_5_1_10_4">#REF!</definedName>
    <definedName name="Excel_BuiltIn_Print_Area_5_1_11">#REF!</definedName>
    <definedName name="Excel_BuiltIn_Print_Area_5_1_11_16">#REF!</definedName>
    <definedName name="Excel_BuiltIn_Print_Area_5_1_11_2">#REF!</definedName>
    <definedName name="Excel_BuiltIn_Print_Area_5_1_11_27">#REF!</definedName>
    <definedName name="Excel_BuiltIn_Print_Area_5_1_11_4">#REF!</definedName>
    <definedName name="Excel_BuiltIn_Print_Area_5_1_12">#REF!</definedName>
    <definedName name="Excel_BuiltIn_Print_Area_5_1_12_16">#REF!</definedName>
    <definedName name="Excel_BuiltIn_Print_Area_5_1_12_2">#REF!</definedName>
    <definedName name="Excel_BuiltIn_Print_Area_5_1_12_27">#REF!</definedName>
    <definedName name="Excel_BuiltIn_Print_Area_5_1_12_4">#REF!</definedName>
    <definedName name="Excel_BuiltIn_Print_Area_5_1_13">#REF!</definedName>
    <definedName name="Excel_BuiltIn_Print_Area_5_1_13_16">#REF!</definedName>
    <definedName name="Excel_BuiltIn_Print_Area_5_1_13_2">#REF!</definedName>
    <definedName name="Excel_BuiltIn_Print_Area_5_1_13_27">#REF!</definedName>
    <definedName name="Excel_BuiltIn_Print_Area_5_1_13_4">#REF!</definedName>
    <definedName name="Excel_BuiltIn_Print_Area_5_1_14">#REF!</definedName>
    <definedName name="Excel_BuiltIn_Print_Area_5_1_14_16">#REF!</definedName>
    <definedName name="Excel_BuiltIn_Print_Area_5_1_14_2">#REF!</definedName>
    <definedName name="Excel_BuiltIn_Print_Area_5_1_14_27">#REF!</definedName>
    <definedName name="Excel_BuiltIn_Print_Area_5_1_14_4">#REF!</definedName>
    <definedName name="Excel_BuiltIn_Print_Area_5_1_15">#REF!</definedName>
    <definedName name="Excel_BuiltIn_Print_Area_5_1_15_16">#REF!</definedName>
    <definedName name="Excel_BuiltIn_Print_Area_5_1_15_2">#REF!</definedName>
    <definedName name="Excel_BuiltIn_Print_Area_5_1_15_27">#REF!</definedName>
    <definedName name="Excel_BuiltIn_Print_Area_5_1_15_4">#REF!</definedName>
    <definedName name="Excel_BuiltIn_Print_Area_5_1_16">#REF!</definedName>
    <definedName name="Excel_BuiltIn_Print_Area_5_1_16_1">#REF!</definedName>
    <definedName name="Excel_BuiltIn_Print_Area_5_1_16_16">#REF!</definedName>
    <definedName name="Excel_BuiltIn_Print_Area_5_1_16_2">#REF!</definedName>
    <definedName name="Excel_BuiltIn_Print_Area_5_1_16_27">#REF!</definedName>
    <definedName name="Excel_BuiltIn_Print_Area_5_1_16_4">#REF!</definedName>
    <definedName name="Excel_BuiltIn_Print_Area_5_1_17">#REF!</definedName>
    <definedName name="Excel_BuiltIn_Print_Area_5_1_17_16">#REF!</definedName>
    <definedName name="Excel_BuiltIn_Print_Area_5_1_17_2">#REF!</definedName>
    <definedName name="Excel_BuiltIn_Print_Area_5_1_17_27">#REF!</definedName>
    <definedName name="Excel_BuiltIn_Print_Area_5_1_17_4">#REF!</definedName>
    <definedName name="Excel_BuiltIn_Print_Area_5_1_2">#REF!</definedName>
    <definedName name="Excel_BuiltIn_Print_Area_5_1_2_1">#REF!</definedName>
    <definedName name="Excel_BuiltIn_Print_Area_5_1_2_16">#REF!</definedName>
    <definedName name="Excel_BuiltIn_Print_Area_5_1_2_2">#REF!</definedName>
    <definedName name="Excel_BuiltIn_Print_Area_5_1_2_27">#REF!</definedName>
    <definedName name="Excel_BuiltIn_Print_Area_5_1_2_4">#REF!</definedName>
    <definedName name="Excel_BuiltIn_Print_Area_5_1_20">#REF!</definedName>
    <definedName name="Excel_BuiltIn_Print_Area_5_1_20_16">#REF!</definedName>
    <definedName name="Excel_BuiltIn_Print_Area_5_1_20_2">#REF!</definedName>
    <definedName name="Excel_BuiltIn_Print_Area_5_1_20_27">#REF!</definedName>
    <definedName name="Excel_BuiltIn_Print_Area_5_1_20_4">#REF!</definedName>
    <definedName name="Excel_BuiltIn_Print_Area_5_1_27">#REF!</definedName>
    <definedName name="Excel_BuiltIn_Print_Area_5_1_3">#REF!</definedName>
    <definedName name="Excel_BuiltIn_Print_Area_5_1_3_16">#REF!</definedName>
    <definedName name="Excel_BuiltIn_Print_Area_5_1_3_2">#REF!</definedName>
    <definedName name="Excel_BuiltIn_Print_Area_5_1_3_27">#REF!</definedName>
    <definedName name="Excel_BuiltIn_Print_Area_5_1_3_4">#REF!</definedName>
    <definedName name="Excel_BuiltIn_Print_Area_5_1_4">#REF!</definedName>
    <definedName name="Excel_BuiltIn_Print_Area_5_1_5">#REF!</definedName>
    <definedName name="Excel_BuiltIn_Print_Area_5_1_5_1">#REF!</definedName>
    <definedName name="Excel_BuiltIn_Print_Area_5_1_5_16">#REF!</definedName>
    <definedName name="Excel_BuiltIn_Print_Area_5_1_5_2">#REF!</definedName>
    <definedName name="Excel_BuiltIn_Print_Area_5_1_5_27">#REF!</definedName>
    <definedName name="Excel_BuiltIn_Print_Area_5_1_5_4">#REF!</definedName>
    <definedName name="Excel_BuiltIn_Print_Area_5_1_6">#REF!</definedName>
    <definedName name="Excel_BuiltIn_Print_Area_5_1_6_16">#REF!</definedName>
    <definedName name="Excel_BuiltIn_Print_Area_5_1_6_2">#REF!</definedName>
    <definedName name="Excel_BuiltIn_Print_Area_5_1_6_27">#REF!</definedName>
    <definedName name="Excel_BuiltIn_Print_Area_5_1_6_4">#REF!</definedName>
    <definedName name="Excel_BuiltIn_Print_Area_5_1_7">#REF!</definedName>
    <definedName name="Excel_BuiltIn_Print_Area_5_1_7_16">#REF!</definedName>
    <definedName name="Excel_BuiltIn_Print_Area_5_1_7_2">#REF!</definedName>
    <definedName name="Excel_BuiltIn_Print_Area_5_1_7_27">#REF!</definedName>
    <definedName name="Excel_BuiltIn_Print_Area_5_1_7_4">#REF!</definedName>
    <definedName name="Excel_BuiltIn_Print_Area_5_1_8">#REF!</definedName>
    <definedName name="Excel_BuiltIn_Print_Area_5_1_8_16">#REF!</definedName>
    <definedName name="Excel_BuiltIn_Print_Area_5_1_8_2">#REF!</definedName>
    <definedName name="Excel_BuiltIn_Print_Area_5_1_8_27">#REF!</definedName>
    <definedName name="Excel_BuiltIn_Print_Area_5_1_8_4">#REF!</definedName>
    <definedName name="Excel_BuiltIn_Print_Area_5_1_9">#REF!</definedName>
    <definedName name="Excel_BuiltIn_Print_Area_5_1_9_16">#REF!</definedName>
    <definedName name="Excel_BuiltIn_Print_Area_5_1_9_2">#REF!</definedName>
    <definedName name="Excel_BuiltIn_Print_Area_5_1_9_27">#REF!</definedName>
    <definedName name="Excel_BuiltIn_Print_Area_5_1_9_4">#REF!</definedName>
    <definedName name="Excel_BuiltIn_Print_Area_5_10">#REF!</definedName>
    <definedName name="Excel_BuiltIn_Print_Area_5_10_16">#REF!</definedName>
    <definedName name="Excel_BuiltIn_Print_Area_5_10_2">#REF!</definedName>
    <definedName name="Excel_BuiltIn_Print_Area_5_10_27">#REF!</definedName>
    <definedName name="Excel_BuiltIn_Print_Area_5_10_4">#REF!</definedName>
    <definedName name="Excel_BuiltIn_Print_Area_5_11">#REF!</definedName>
    <definedName name="Excel_BuiltIn_Print_Area_5_11_16">#REF!</definedName>
    <definedName name="Excel_BuiltIn_Print_Area_5_11_2">#REF!</definedName>
    <definedName name="Excel_BuiltIn_Print_Area_5_11_27">#REF!</definedName>
    <definedName name="Excel_BuiltIn_Print_Area_5_11_4">#REF!</definedName>
    <definedName name="Excel_BuiltIn_Print_Area_5_12">#REF!</definedName>
    <definedName name="Excel_BuiltIn_Print_Area_5_12_16">#REF!</definedName>
    <definedName name="Excel_BuiltIn_Print_Area_5_12_2">#REF!</definedName>
    <definedName name="Excel_BuiltIn_Print_Area_5_12_27">#REF!</definedName>
    <definedName name="Excel_BuiltIn_Print_Area_5_12_4">#REF!</definedName>
    <definedName name="Excel_BuiltIn_Print_Area_5_13">#REF!</definedName>
    <definedName name="Excel_BuiltIn_Print_Area_5_13_16">#REF!</definedName>
    <definedName name="Excel_BuiltIn_Print_Area_5_13_2">#REF!</definedName>
    <definedName name="Excel_BuiltIn_Print_Area_5_13_27">#REF!</definedName>
    <definedName name="Excel_BuiltIn_Print_Area_5_13_4">#REF!</definedName>
    <definedName name="Excel_BuiltIn_Print_Area_5_14">#REF!</definedName>
    <definedName name="Excel_BuiltIn_Print_Area_5_14_16">#REF!</definedName>
    <definedName name="Excel_BuiltIn_Print_Area_5_14_2">#REF!</definedName>
    <definedName name="Excel_BuiltIn_Print_Area_5_14_27">#REF!</definedName>
    <definedName name="Excel_BuiltIn_Print_Area_5_14_4">#REF!</definedName>
    <definedName name="Excel_BuiltIn_Print_Area_5_15">#REF!</definedName>
    <definedName name="Excel_BuiltIn_Print_Area_5_15_16">#REF!</definedName>
    <definedName name="Excel_BuiltIn_Print_Area_5_15_2">#REF!</definedName>
    <definedName name="Excel_BuiltIn_Print_Area_5_15_27">#REF!</definedName>
    <definedName name="Excel_BuiltIn_Print_Area_5_15_4">#REF!</definedName>
    <definedName name="Excel_BuiltIn_Print_Area_5_16">#REF!</definedName>
    <definedName name="Excel_BuiltIn_Print_Area_5_16_1">#REF!</definedName>
    <definedName name="Excel_BuiltIn_Print_Area_5_16_16">#REF!</definedName>
    <definedName name="Excel_BuiltIn_Print_Area_5_16_2">#REF!</definedName>
    <definedName name="Excel_BuiltIn_Print_Area_5_16_27">#REF!</definedName>
    <definedName name="Excel_BuiltIn_Print_Area_5_16_4">#REF!</definedName>
    <definedName name="Excel_BuiltIn_Print_Area_5_17">#REF!</definedName>
    <definedName name="Excel_BuiltIn_Print_Area_5_17_16">#REF!</definedName>
    <definedName name="Excel_BuiltIn_Print_Area_5_17_2">#REF!</definedName>
    <definedName name="Excel_BuiltIn_Print_Area_5_17_27">#REF!</definedName>
    <definedName name="Excel_BuiltIn_Print_Area_5_17_4">#REF!</definedName>
    <definedName name="Excel_BuiltIn_Print_Area_5_2">#REF!</definedName>
    <definedName name="Excel_BuiltIn_Print_Area_5_2_1">#REF!</definedName>
    <definedName name="Excel_BuiltIn_Print_Area_5_2_16">#REF!</definedName>
    <definedName name="Excel_BuiltIn_Print_Area_5_2_2">#REF!</definedName>
    <definedName name="Excel_BuiltIn_Print_Area_5_2_27">#REF!</definedName>
    <definedName name="Excel_BuiltIn_Print_Area_5_2_4">#REF!</definedName>
    <definedName name="Excel_BuiltIn_Print_Area_5_20">#REF!</definedName>
    <definedName name="Excel_BuiltIn_Print_Area_5_20_16">#REF!</definedName>
    <definedName name="Excel_BuiltIn_Print_Area_5_20_2">#REF!</definedName>
    <definedName name="Excel_BuiltIn_Print_Area_5_20_27">#REF!</definedName>
    <definedName name="Excel_BuiltIn_Print_Area_5_20_4">#REF!</definedName>
    <definedName name="Excel_BuiltIn_Print_Area_5_27">#REF!</definedName>
    <definedName name="Excel_BuiltIn_Print_Area_5_3">#REF!</definedName>
    <definedName name="Excel_BuiltIn_Print_Area_5_3_16">#REF!</definedName>
    <definedName name="Excel_BuiltIn_Print_Area_5_3_2">#REF!</definedName>
    <definedName name="Excel_BuiltIn_Print_Area_5_3_27">#REF!</definedName>
    <definedName name="Excel_BuiltIn_Print_Area_5_3_4">#REF!</definedName>
    <definedName name="Excel_BuiltIn_Print_Area_5_4">#REF!</definedName>
    <definedName name="Excel_BuiltIn_Print_Area_5_5">#REF!</definedName>
    <definedName name="Excel_BuiltIn_Print_Area_5_5_16">#REF!</definedName>
    <definedName name="Excel_BuiltIn_Print_Area_5_5_2">#REF!</definedName>
    <definedName name="Excel_BuiltIn_Print_Area_5_5_27">#REF!</definedName>
    <definedName name="Excel_BuiltIn_Print_Area_5_5_4">#REF!</definedName>
    <definedName name="Excel_BuiltIn_Print_Area_5_6">#REF!</definedName>
    <definedName name="Excel_BuiltIn_Print_Area_5_6_16">#REF!</definedName>
    <definedName name="Excel_BuiltIn_Print_Area_5_6_2">#REF!</definedName>
    <definedName name="Excel_BuiltIn_Print_Area_5_6_27">#REF!</definedName>
    <definedName name="Excel_BuiltIn_Print_Area_5_6_4">#REF!</definedName>
    <definedName name="Excel_BuiltIn_Print_Area_5_7">#REF!</definedName>
    <definedName name="Excel_BuiltIn_Print_Area_5_7_16">#REF!</definedName>
    <definedName name="Excel_BuiltIn_Print_Area_5_7_2">#REF!</definedName>
    <definedName name="Excel_BuiltIn_Print_Area_5_7_27">#REF!</definedName>
    <definedName name="Excel_BuiltIn_Print_Area_5_7_4">#REF!</definedName>
    <definedName name="Excel_BuiltIn_Print_Area_5_8">#REF!</definedName>
    <definedName name="Excel_BuiltIn_Print_Area_5_8_16">#REF!</definedName>
    <definedName name="Excel_BuiltIn_Print_Area_5_8_2">#REF!</definedName>
    <definedName name="Excel_BuiltIn_Print_Area_5_8_27">#REF!</definedName>
    <definedName name="Excel_BuiltIn_Print_Area_5_8_4">#REF!</definedName>
    <definedName name="Excel_BuiltIn_Print_Area_5_9">#REF!</definedName>
    <definedName name="Excel_BuiltIn_Print_Area_5_9_16">#REF!</definedName>
    <definedName name="Excel_BuiltIn_Print_Area_5_9_2">#REF!</definedName>
    <definedName name="Excel_BuiltIn_Print_Area_5_9_27">#REF!</definedName>
    <definedName name="Excel_BuiltIn_Print_Area_5_9_4">#REF!</definedName>
    <definedName name="Excel_BuiltIn_Print_Area_6_1">#REF!</definedName>
    <definedName name="Excel_BuiltIn_Print_Area_6_1_1">#REF!</definedName>
    <definedName name="Excel_BuiltIn_Print_Area_6_1_1_16">#REF!</definedName>
    <definedName name="Excel_BuiltIn_Print_Area_6_1_1_2">#REF!</definedName>
    <definedName name="Excel_BuiltIn_Print_Area_6_1_1_27">#REF!</definedName>
    <definedName name="Excel_BuiltIn_Print_Area_6_1_1_4">#REF!</definedName>
    <definedName name="Excel_BuiltIn_Print_Area_6_1_10">#REF!</definedName>
    <definedName name="Excel_BuiltIn_Print_Area_6_1_10_16">#REF!</definedName>
    <definedName name="Excel_BuiltIn_Print_Area_6_1_10_2">#REF!</definedName>
    <definedName name="Excel_BuiltIn_Print_Area_6_1_10_27">#REF!</definedName>
    <definedName name="Excel_BuiltIn_Print_Area_6_1_10_4">#REF!</definedName>
    <definedName name="Excel_BuiltIn_Print_Area_6_1_11">#REF!</definedName>
    <definedName name="Excel_BuiltIn_Print_Area_6_1_11_16">#REF!</definedName>
    <definedName name="Excel_BuiltIn_Print_Area_6_1_11_2">#REF!</definedName>
    <definedName name="Excel_BuiltIn_Print_Area_6_1_11_27">#REF!</definedName>
    <definedName name="Excel_BuiltIn_Print_Area_6_1_11_4">#REF!</definedName>
    <definedName name="Excel_BuiltIn_Print_Area_6_1_12">#REF!</definedName>
    <definedName name="Excel_BuiltIn_Print_Area_6_1_12_16">#REF!</definedName>
    <definedName name="Excel_BuiltIn_Print_Area_6_1_12_2">#REF!</definedName>
    <definedName name="Excel_BuiltIn_Print_Area_6_1_12_27">#REF!</definedName>
    <definedName name="Excel_BuiltIn_Print_Area_6_1_12_4">#REF!</definedName>
    <definedName name="Excel_BuiltIn_Print_Area_6_1_13">#REF!</definedName>
    <definedName name="Excel_BuiltIn_Print_Area_6_1_13_16">#REF!</definedName>
    <definedName name="Excel_BuiltIn_Print_Area_6_1_13_2">#REF!</definedName>
    <definedName name="Excel_BuiltIn_Print_Area_6_1_13_27">#REF!</definedName>
    <definedName name="Excel_BuiltIn_Print_Area_6_1_13_4">#REF!</definedName>
    <definedName name="Excel_BuiltIn_Print_Area_6_1_14">#REF!</definedName>
    <definedName name="Excel_BuiltIn_Print_Area_6_1_14_16">#REF!</definedName>
    <definedName name="Excel_BuiltIn_Print_Area_6_1_14_2">#REF!</definedName>
    <definedName name="Excel_BuiltIn_Print_Area_6_1_14_27">#REF!</definedName>
    <definedName name="Excel_BuiltIn_Print_Area_6_1_14_4">#REF!</definedName>
    <definedName name="Excel_BuiltIn_Print_Area_6_1_15">#REF!</definedName>
    <definedName name="Excel_BuiltIn_Print_Area_6_1_15_16">#REF!</definedName>
    <definedName name="Excel_BuiltIn_Print_Area_6_1_15_2">#REF!</definedName>
    <definedName name="Excel_BuiltIn_Print_Area_6_1_15_27">#REF!</definedName>
    <definedName name="Excel_BuiltIn_Print_Area_6_1_15_4">#REF!</definedName>
    <definedName name="Excel_BuiltIn_Print_Area_6_1_16">#REF!</definedName>
    <definedName name="Excel_BuiltIn_Print_Area_6_1_16_1">#REF!</definedName>
    <definedName name="Excel_BuiltIn_Print_Area_6_1_16_16">#REF!</definedName>
    <definedName name="Excel_BuiltIn_Print_Area_6_1_16_2">#REF!</definedName>
    <definedName name="Excel_BuiltIn_Print_Area_6_1_16_27">#REF!</definedName>
    <definedName name="Excel_BuiltIn_Print_Area_6_1_16_4">#REF!</definedName>
    <definedName name="Excel_BuiltIn_Print_Area_6_1_17">#REF!</definedName>
    <definedName name="Excel_BuiltIn_Print_Area_6_1_17_16">#REF!</definedName>
    <definedName name="Excel_BuiltIn_Print_Area_6_1_17_2">#REF!</definedName>
    <definedName name="Excel_BuiltIn_Print_Area_6_1_17_27">#REF!</definedName>
    <definedName name="Excel_BuiltIn_Print_Area_6_1_17_4">#REF!</definedName>
    <definedName name="Excel_BuiltIn_Print_Area_6_1_2">#REF!</definedName>
    <definedName name="Excel_BuiltIn_Print_Area_6_1_2_1">#REF!</definedName>
    <definedName name="Excel_BuiltIn_Print_Area_6_1_2_16">#REF!</definedName>
    <definedName name="Excel_BuiltIn_Print_Area_6_1_2_2">#REF!</definedName>
    <definedName name="Excel_BuiltIn_Print_Area_6_1_2_27">#REF!</definedName>
    <definedName name="Excel_BuiltIn_Print_Area_6_1_2_4">#REF!</definedName>
    <definedName name="Excel_BuiltIn_Print_Area_6_1_20">#REF!</definedName>
    <definedName name="Excel_BuiltIn_Print_Area_6_1_20_16">#REF!</definedName>
    <definedName name="Excel_BuiltIn_Print_Area_6_1_20_2">#REF!</definedName>
    <definedName name="Excel_BuiltIn_Print_Area_6_1_20_27">#REF!</definedName>
    <definedName name="Excel_BuiltIn_Print_Area_6_1_20_4">#REF!</definedName>
    <definedName name="Excel_BuiltIn_Print_Area_6_1_27">#REF!</definedName>
    <definedName name="Excel_BuiltIn_Print_Area_6_1_3">#REF!</definedName>
    <definedName name="Excel_BuiltIn_Print_Area_6_1_3_16">#REF!</definedName>
    <definedName name="Excel_BuiltIn_Print_Area_6_1_3_2">#REF!</definedName>
    <definedName name="Excel_BuiltIn_Print_Area_6_1_3_27">#REF!</definedName>
    <definedName name="Excel_BuiltIn_Print_Area_6_1_3_4">#REF!</definedName>
    <definedName name="Excel_BuiltIn_Print_Area_6_1_4">#REF!</definedName>
    <definedName name="Excel_BuiltIn_Print_Area_6_1_5">#REF!</definedName>
    <definedName name="Excel_BuiltIn_Print_Area_6_1_5_1">#REF!</definedName>
    <definedName name="Excel_BuiltIn_Print_Area_6_1_5_16">#REF!</definedName>
    <definedName name="Excel_BuiltIn_Print_Area_6_1_5_2">#REF!</definedName>
    <definedName name="Excel_BuiltIn_Print_Area_6_1_5_27">#REF!</definedName>
    <definedName name="Excel_BuiltIn_Print_Area_6_1_5_4">#REF!</definedName>
    <definedName name="Excel_BuiltIn_Print_Area_6_1_6">#REF!</definedName>
    <definedName name="Excel_BuiltIn_Print_Area_6_1_6_16">#REF!</definedName>
    <definedName name="Excel_BuiltIn_Print_Area_6_1_6_2">#REF!</definedName>
    <definedName name="Excel_BuiltIn_Print_Area_6_1_6_27">#REF!</definedName>
    <definedName name="Excel_BuiltIn_Print_Area_6_1_6_4">#REF!</definedName>
    <definedName name="Excel_BuiltIn_Print_Area_6_1_7">#REF!</definedName>
    <definedName name="Excel_BuiltIn_Print_Area_6_1_7_16">#REF!</definedName>
    <definedName name="Excel_BuiltIn_Print_Area_6_1_7_2">#REF!</definedName>
    <definedName name="Excel_BuiltIn_Print_Area_6_1_7_27">#REF!</definedName>
    <definedName name="Excel_BuiltIn_Print_Area_6_1_7_4">#REF!</definedName>
    <definedName name="Excel_BuiltIn_Print_Area_6_1_8">#REF!</definedName>
    <definedName name="Excel_BuiltIn_Print_Area_6_1_8_16">#REF!</definedName>
    <definedName name="Excel_BuiltIn_Print_Area_6_1_8_2">#REF!</definedName>
    <definedName name="Excel_BuiltIn_Print_Area_6_1_8_27">#REF!</definedName>
    <definedName name="Excel_BuiltIn_Print_Area_6_1_8_4">#REF!</definedName>
    <definedName name="Excel_BuiltIn_Print_Area_6_1_9">#REF!</definedName>
    <definedName name="Excel_BuiltIn_Print_Area_6_1_9_16">#REF!</definedName>
    <definedName name="Excel_BuiltIn_Print_Area_6_1_9_2">#REF!</definedName>
    <definedName name="Excel_BuiltIn_Print_Area_6_1_9_27">#REF!</definedName>
    <definedName name="Excel_BuiltIn_Print_Area_6_1_9_4">#REF!</definedName>
    <definedName name="Excel_BuiltIn_Print_Area_6_20">#REF!</definedName>
    <definedName name="Excel_BuiltIn_Print_Area_6_20_16">#REF!</definedName>
    <definedName name="Excel_BuiltIn_Print_Area_6_20_2">#REF!</definedName>
    <definedName name="Excel_BuiltIn_Print_Area_6_20_27">#REF!</definedName>
    <definedName name="Excel_BuiltIn_Print_Area_6_20_4">#REF!</definedName>
    <definedName name="Excel_BuiltIn_Print_Area_7_1_1">#REF!</definedName>
    <definedName name="Excel_BuiltIn_Print_Area_7_1_1_1">#REF!</definedName>
    <definedName name="Excel_BuiltIn_Print_Area_7_1_1_1_1">#REF!</definedName>
    <definedName name="Excel_BuiltIn_Print_Area_7_1_1_1_1_1">#REF!</definedName>
    <definedName name="Excel_BuiltIn_Print_Area_7_1_1_1_1_16">#REF!</definedName>
    <definedName name="Excel_BuiltIn_Print_Area_7_1_1_1_1_2">#REF!</definedName>
    <definedName name="Excel_BuiltIn_Print_Area_7_1_1_1_1_27">#REF!</definedName>
    <definedName name="Excel_BuiltIn_Print_Area_7_1_1_1_1_4">#REF!</definedName>
    <definedName name="Excel_BuiltIn_Print_Area_7_1_1_1_16">#REF!</definedName>
    <definedName name="Excel_BuiltIn_Print_Area_7_1_1_1_2">#REF!</definedName>
    <definedName name="Excel_BuiltIn_Print_Area_7_1_1_1_27">#REF!</definedName>
    <definedName name="Excel_BuiltIn_Print_Area_7_1_1_1_4">#REF!</definedName>
    <definedName name="Excel_BuiltIn_Print_Area_7_1_1_10">#REF!</definedName>
    <definedName name="Excel_BuiltIn_Print_Area_7_1_1_10_16">#REF!</definedName>
    <definedName name="Excel_BuiltIn_Print_Area_7_1_1_10_2">#REF!</definedName>
    <definedName name="Excel_BuiltIn_Print_Area_7_1_1_10_27">#REF!</definedName>
    <definedName name="Excel_BuiltIn_Print_Area_7_1_1_10_4">#REF!</definedName>
    <definedName name="Excel_BuiltIn_Print_Area_7_1_1_11">#REF!</definedName>
    <definedName name="Excel_BuiltIn_Print_Area_7_1_1_11_16">#REF!</definedName>
    <definedName name="Excel_BuiltIn_Print_Area_7_1_1_11_2">#REF!</definedName>
    <definedName name="Excel_BuiltIn_Print_Area_7_1_1_11_27">#REF!</definedName>
    <definedName name="Excel_BuiltIn_Print_Area_7_1_1_11_4">#REF!</definedName>
    <definedName name="Excel_BuiltIn_Print_Area_7_1_1_12">#REF!</definedName>
    <definedName name="Excel_BuiltIn_Print_Area_7_1_1_12_16">#REF!</definedName>
    <definedName name="Excel_BuiltIn_Print_Area_7_1_1_12_2">#REF!</definedName>
    <definedName name="Excel_BuiltIn_Print_Area_7_1_1_12_27">#REF!</definedName>
    <definedName name="Excel_BuiltIn_Print_Area_7_1_1_12_4">#REF!</definedName>
    <definedName name="Excel_BuiltIn_Print_Area_7_1_1_13">#REF!</definedName>
    <definedName name="Excel_BuiltIn_Print_Area_7_1_1_13_16">#REF!</definedName>
    <definedName name="Excel_BuiltIn_Print_Area_7_1_1_13_2">#REF!</definedName>
    <definedName name="Excel_BuiltIn_Print_Area_7_1_1_13_27">#REF!</definedName>
    <definedName name="Excel_BuiltIn_Print_Area_7_1_1_13_4">#REF!</definedName>
    <definedName name="Excel_BuiltIn_Print_Area_7_1_1_14">#REF!</definedName>
    <definedName name="Excel_BuiltIn_Print_Area_7_1_1_14_16">#REF!</definedName>
    <definedName name="Excel_BuiltIn_Print_Area_7_1_1_14_2">#REF!</definedName>
    <definedName name="Excel_BuiltIn_Print_Area_7_1_1_14_27">#REF!</definedName>
    <definedName name="Excel_BuiltIn_Print_Area_7_1_1_14_4">#REF!</definedName>
    <definedName name="Excel_BuiltIn_Print_Area_7_1_1_15">#REF!</definedName>
    <definedName name="Excel_BuiltIn_Print_Area_7_1_1_15_16">#REF!</definedName>
    <definedName name="Excel_BuiltIn_Print_Area_7_1_1_15_2">#REF!</definedName>
    <definedName name="Excel_BuiltIn_Print_Area_7_1_1_15_27">#REF!</definedName>
    <definedName name="Excel_BuiltIn_Print_Area_7_1_1_15_4">#REF!</definedName>
    <definedName name="Excel_BuiltIn_Print_Area_7_1_1_16">#REF!</definedName>
    <definedName name="Excel_BuiltIn_Print_Area_7_1_1_16_1">#REF!</definedName>
    <definedName name="Excel_BuiltIn_Print_Area_7_1_1_16_16">#REF!</definedName>
    <definedName name="Excel_BuiltIn_Print_Area_7_1_1_16_2">#REF!</definedName>
    <definedName name="Excel_BuiltIn_Print_Area_7_1_1_16_27">#REF!</definedName>
    <definedName name="Excel_BuiltIn_Print_Area_7_1_1_16_4">#REF!</definedName>
    <definedName name="Excel_BuiltIn_Print_Area_7_1_1_17">#REF!</definedName>
    <definedName name="Excel_BuiltIn_Print_Area_7_1_1_17_16">#REF!</definedName>
    <definedName name="Excel_BuiltIn_Print_Area_7_1_1_17_2">#REF!</definedName>
    <definedName name="Excel_BuiltIn_Print_Area_7_1_1_17_27">#REF!</definedName>
    <definedName name="Excel_BuiltIn_Print_Area_7_1_1_17_4">#REF!</definedName>
    <definedName name="Excel_BuiltIn_Print_Area_7_1_1_2">#REF!</definedName>
    <definedName name="Excel_BuiltIn_Print_Area_7_1_1_2_1">#REF!</definedName>
    <definedName name="Excel_BuiltIn_Print_Area_7_1_1_2_16">#REF!</definedName>
    <definedName name="Excel_BuiltIn_Print_Area_7_1_1_2_2">#REF!</definedName>
    <definedName name="Excel_BuiltIn_Print_Area_7_1_1_2_27">#REF!</definedName>
    <definedName name="Excel_BuiltIn_Print_Area_7_1_1_2_4">#REF!</definedName>
    <definedName name="Excel_BuiltIn_Print_Area_7_1_1_20">#REF!</definedName>
    <definedName name="Excel_BuiltIn_Print_Area_7_1_1_20_16">#REF!</definedName>
    <definedName name="Excel_BuiltIn_Print_Area_7_1_1_20_2">#REF!</definedName>
    <definedName name="Excel_BuiltIn_Print_Area_7_1_1_20_27">#REF!</definedName>
    <definedName name="Excel_BuiltIn_Print_Area_7_1_1_20_4">#REF!</definedName>
    <definedName name="Excel_BuiltIn_Print_Area_7_1_1_27">#REF!</definedName>
    <definedName name="Excel_BuiltIn_Print_Area_7_1_1_3">#REF!</definedName>
    <definedName name="Excel_BuiltIn_Print_Area_7_1_1_3_16">#REF!</definedName>
    <definedName name="Excel_BuiltIn_Print_Area_7_1_1_3_2">#REF!</definedName>
    <definedName name="Excel_BuiltIn_Print_Area_7_1_1_3_27">#REF!</definedName>
    <definedName name="Excel_BuiltIn_Print_Area_7_1_1_3_4">#REF!</definedName>
    <definedName name="Excel_BuiltIn_Print_Area_7_1_1_4">#REF!</definedName>
    <definedName name="Excel_BuiltIn_Print_Area_7_1_1_5">#REF!</definedName>
    <definedName name="Excel_BuiltIn_Print_Area_7_1_1_5_16">#REF!</definedName>
    <definedName name="Excel_BuiltIn_Print_Area_7_1_1_5_2">#REF!</definedName>
    <definedName name="Excel_BuiltIn_Print_Area_7_1_1_5_27">#REF!</definedName>
    <definedName name="Excel_BuiltIn_Print_Area_7_1_1_5_4">#REF!</definedName>
    <definedName name="Excel_BuiltIn_Print_Area_7_1_1_6">#REF!</definedName>
    <definedName name="Excel_BuiltIn_Print_Area_7_1_1_6_16">#REF!</definedName>
    <definedName name="Excel_BuiltIn_Print_Area_7_1_1_6_2">#REF!</definedName>
    <definedName name="Excel_BuiltIn_Print_Area_7_1_1_6_27">#REF!</definedName>
    <definedName name="Excel_BuiltIn_Print_Area_7_1_1_6_4">#REF!</definedName>
    <definedName name="Excel_BuiltIn_Print_Area_7_1_1_7">#REF!</definedName>
    <definedName name="Excel_BuiltIn_Print_Area_7_1_1_7_16">#REF!</definedName>
    <definedName name="Excel_BuiltIn_Print_Area_7_1_1_7_2">#REF!</definedName>
    <definedName name="Excel_BuiltIn_Print_Area_7_1_1_7_27">#REF!</definedName>
    <definedName name="Excel_BuiltIn_Print_Area_7_1_1_7_4">#REF!</definedName>
    <definedName name="Excel_BuiltIn_Print_Area_7_1_1_8">#REF!</definedName>
    <definedName name="Excel_BuiltIn_Print_Area_7_1_1_8_16">#REF!</definedName>
    <definedName name="Excel_BuiltIn_Print_Area_7_1_1_8_2">#REF!</definedName>
    <definedName name="Excel_BuiltIn_Print_Area_7_1_1_8_27">#REF!</definedName>
    <definedName name="Excel_BuiltIn_Print_Area_7_1_1_8_4">#REF!</definedName>
    <definedName name="Excel_BuiltIn_Print_Area_7_1_1_9">#REF!</definedName>
    <definedName name="Excel_BuiltIn_Print_Area_7_1_1_9_16">#REF!</definedName>
    <definedName name="Excel_BuiltIn_Print_Area_7_1_1_9_2">#REF!</definedName>
    <definedName name="Excel_BuiltIn_Print_Area_7_1_1_9_27">#REF!</definedName>
    <definedName name="Excel_BuiltIn_Print_Area_7_1_1_9_4">#REF!</definedName>
    <definedName name="Excel_BuiltIn_Print_Area_7_1_10">#REF!</definedName>
    <definedName name="Excel_BuiltIn_Print_Area_7_1_10_16">#REF!</definedName>
    <definedName name="Excel_BuiltIn_Print_Area_7_1_10_2">#REF!</definedName>
    <definedName name="Excel_BuiltIn_Print_Area_7_1_10_27">#REF!</definedName>
    <definedName name="Excel_BuiltIn_Print_Area_7_1_10_4">#REF!</definedName>
    <definedName name="Excel_BuiltIn_Print_Area_7_1_11">#REF!</definedName>
    <definedName name="Excel_BuiltIn_Print_Area_7_1_11_16">#REF!</definedName>
    <definedName name="Excel_BuiltIn_Print_Area_7_1_11_2">#REF!</definedName>
    <definedName name="Excel_BuiltIn_Print_Area_7_1_11_27">#REF!</definedName>
    <definedName name="Excel_BuiltIn_Print_Area_7_1_11_4">#REF!</definedName>
    <definedName name="Excel_BuiltIn_Print_Area_7_1_12">#REF!</definedName>
    <definedName name="Excel_BuiltIn_Print_Area_7_1_12_16">#REF!</definedName>
    <definedName name="Excel_BuiltIn_Print_Area_7_1_12_2">#REF!</definedName>
    <definedName name="Excel_BuiltIn_Print_Area_7_1_12_27">#REF!</definedName>
    <definedName name="Excel_BuiltIn_Print_Area_7_1_12_4">#REF!</definedName>
    <definedName name="Excel_BuiltIn_Print_Area_7_1_13">#REF!</definedName>
    <definedName name="Excel_BuiltIn_Print_Area_7_1_13_16">#REF!</definedName>
    <definedName name="Excel_BuiltIn_Print_Area_7_1_13_2">#REF!</definedName>
    <definedName name="Excel_BuiltIn_Print_Area_7_1_13_27">#REF!</definedName>
    <definedName name="Excel_BuiltIn_Print_Area_7_1_13_4">#REF!</definedName>
    <definedName name="Excel_BuiltIn_Print_Area_7_1_14">#REF!</definedName>
    <definedName name="Excel_BuiltIn_Print_Area_7_1_14_16">#REF!</definedName>
    <definedName name="Excel_BuiltIn_Print_Area_7_1_14_2">#REF!</definedName>
    <definedName name="Excel_BuiltIn_Print_Area_7_1_14_27">#REF!</definedName>
    <definedName name="Excel_BuiltIn_Print_Area_7_1_14_4">#REF!</definedName>
    <definedName name="Excel_BuiltIn_Print_Area_7_1_15">#REF!</definedName>
    <definedName name="Excel_BuiltIn_Print_Area_7_1_15_16">#REF!</definedName>
    <definedName name="Excel_BuiltIn_Print_Area_7_1_15_2">#REF!</definedName>
    <definedName name="Excel_BuiltIn_Print_Area_7_1_15_27">#REF!</definedName>
    <definedName name="Excel_BuiltIn_Print_Area_7_1_15_4">#REF!</definedName>
    <definedName name="Excel_BuiltIn_Print_Area_7_1_16">#REF!</definedName>
    <definedName name="Excel_BuiltIn_Print_Area_7_1_16_1">#REF!</definedName>
    <definedName name="Excel_BuiltIn_Print_Area_7_1_16_16">#REF!</definedName>
    <definedName name="Excel_BuiltIn_Print_Area_7_1_16_2">#REF!</definedName>
    <definedName name="Excel_BuiltIn_Print_Area_7_1_16_27">#REF!</definedName>
    <definedName name="Excel_BuiltIn_Print_Area_7_1_16_4">#REF!</definedName>
    <definedName name="Excel_BuiltIn_Print_Area_7_1_17">#REF!</definedName>
    <definedName name="Excel_BuiltIn_Print_Area_7_1_17_1">#REF!</definedName>
    <definedName name="Excel_BuiltIn_Print_Area_7_1_17_1_16">#REF!</definedName>
    <definedName name="Excel_BuiltIn_Print_Area_7_1_17_1_2">#REF!</definedName>
    <definedName name="Excel_BuiltIn_Print_Area_7_1_17_1_27">#REF!</definedName>
    <definedName name="Excel_BuiltIn_Print_Area_7_1_17_1_4">#REF!</definedName>
    <definedName name="Excel_BuiltIn_Print_Area_7_1_17_16">#REF!</definedName>
    <definedName name="Excel_BuiltIn_Print_Area_7_1_17_2">#REF!</definedName>
    <definedName name="Excel_BuiltIn_Print_Area_7_1_17_27">#REF!</definedName>
    <definedName name="Excel_BuiltIn_Print_Area_7_1_17_4">#REF!</definedName>
    <definedName name="Excel_BuiltIn_Print_Area_7_1_2">#REF!</definedName>
    <definedName name="Excel_BuiltIn_Print_Area_7_1_2_1">#REF!</definedName>
    <definedName name="Excel_BuiltIn_Print_Area_7_1_2_16">#REF!</definedName>
    <definedName name="Excel_BuiltIn_Print_Area_7_1_2_2">#REF!</definedName>
    <definedName name="Excel_BuiltIn_Print_Area_7_1_2_27">#REF!</definedName>
    <definedName name="Excel_BuiltIn_Print_Area_7_1_2_4">#REF!</definedName>
    <definedName name="Excel_BuiltIn_Print_Area_7_1_20">#REF!</definedName>
    <definedName name="Excel_BuiltIn_Print_Area_7_1_20_16">#REF!</definedName>
    <definedName name="Excel_BuiltIn_Print_Area_7_1_20_2">#REF!</definedName>
    <definedName name="Excel_BuiltIn_Print_Area_7_1_20_27">#REF!</definedName>
    <definedName name="Excel_BuiltIn_Print_Area_7_1_20_4">#REF!</definedName>
    <definedName name="Excel_BuiltIn_Print_Area_7_1_27">#REF!</definedName>
    <definedName name="Excel_BuiltIn_Print_Area_7_1_3">#REF!</definedName>
    <definedName name="Excel_BuiltIn_Print_Area_7_1_3_16">#REF!</definedName>
    <definedName name="Excel_BuiltIn_Print_Area_7_1_3_2">#REF!</definedName>
    <definedName name="Excel_BuiltIn_Print_Area_7_1_3_27">#REF!</definedName>
    <definedName name="Excel_BuiltIn_Print_Area_7_1_3_4">#REF!</definedName>
    <definedName name="Excel_BuiltIn_Print_Area_7_1_4">#REF!</definedName>
    <definedName name="Excel_BuiltIn_Print_Area_7_1_5">#REF!</definedName>
    <definedName name="Excel_BuiltIn_Print_Area_7_1_5_16">#REF!</definedName>
    <definedName name="Excel_BuiltIn_Print_Area_7_1_5_2">#REF!</definedName>
    <definedName name="Excel_BuiltIn_Print_Area_7_1_5_27">#REF!</definedName>
    <definedName name="Excel_BuiltIn_Print_Area_7_1_5_4">#REF!</definedName>
    <definedName name="Excel_BuiltIn_Print_Area_7_1_6">#REF!</definedName>
    <definedName name="Excel_BuiltIn_Print_Area_7_1_6_16">#REF!</definedName>
    <definedName name="Excel_BuiltIn_Print_Area_7_1_6_2">#REF!</definedName>
    <definedName name="Excel_BuiltIn_Print_Area_7_1_6_27">#REF!</definedName>
    <definedName name="Excel_BuiltIn_Print_Area_7_1_6_4">#REF!</definedName>
    <definedName name="Excel_BuiltIn_Print_Area_7_1_7">#REF!</definedName>
    <definedName name="Excel_BuiltIn_Print_Area_7_1_7_16">#REF!</definedName>
    <definedName name="Excel_BuiltIn_Print_Area_7_1_7_2">#REF!</definedName>
    <definedName name="Excel_BuiltIn_Print_Area_7_1_7_27">#REF!</definedName>
    <definedName name="Excel_BuiltIn_Print_Area_7_1_7_4">#REF!</definedName>
    <definedName name="Excel_BuiltIn_Print_Area_7_1_8_16">#REF!</definedName>
    <definedName name="Excel_BuiltIn_Print_Area_7_1_8_2">#REF!</definedName>
    <definedName name="Excel_BuiltIn_Print_Area_7_1_8_27">#REF!</definedName>
    <definedName name="Excel_BuiltIn_Print_Area_7_1_8_4">#REF!</definedName>
    <definedName name="Excel_BuiltIn_Print_Area_7_1_9">#REF!</definedName>
    <definedName name="Excel_BuiltIn_Print_Area_7_1_9_16">#REF!</definedName>
    <definedName name="Excel_BuiltIn_Print_Area_7_1_9_2">#REF!</definedName>
    <definedName name="Excel_BuiltIn_Print_Area_7_1_9_27">#REF!</definedName>
    <definedName name="Excel_BuiltIn_Print_Area_7_1_9_4">#REF!</definedName>
    <definedName name="Excel_BuiltIn_Print_Area_8_1">#REF!</definedName>
    <definedName name="Excel_BuiltIn_Print_Area_8_1_1">#REF!</definedName>
    <definedName name="Excel_BuiltIn_Print_Area_8_1_1_1">#REF!</definedName>
    <definedName name="Excel_BuiltIn_Print_Area_8_1_1_1_1">#REF!</definedName>
    <definedName name="Excel_BuiltIn_Print_Area_8_1_1_1_1_1">#REF!</definedName>
    <definedName name="Excel_BuiltIn_Print_Area_8_1_1_1_1_16">#REF!</definedName>
    <definedName name="Excel_BuiltIn_Print_Area_8_1_1_1_1_2">#REF!</definedName>
    <definedName name="Excel_BuiltIn_Print_Area_8_1_1_1_1_27">#REF!</definedName>
    <definedName name="Excel_BuiltIn_Print_Area_8_1_1_1_1_4">#REF!</definedName>
    <definedName name="Excel_BuiltIn_Print_Area_8_1_1_1_16">#REF!</definedName>
    <definedName name="Excel_BuiltIn_Print_Area_8_1_1_1_2">#REF!</definedName>
    <definedName name="Excel_BuiltIn_Print_Area_8_1_1_1_27">#REF!</definedName>
    <definedName name="Excel_BuiltIn_Print_Area_8_1_1_1_4">#REF!</definedName>
    <definedName name="Excel_BuiltIn_Print_Area_8_1_1_10">#REF!</definedName>
    <definedName name="Excel_BuiltIn_Print_Area_8_1_1_10_16">#REF!</definedName>
    <definedName name="Excel_BuiltIn_Print_Area_8_1_1_10_2">#REF!</definedName>
    <definedName name="Excel_BuiltIn_Print_Area_8_1_1_10_27">#REF!</definedName>
    <definedName name="Excel_BuiltIn_Print_Area_8_1_1_10_4">#REF!</definedName>
    <definedName name="Excel_BuiltIn_Print_Area_8_1_1_11">#REF!</definedName>
    <definedName name="Excel_BuiltIn_Print_Area_8_1_1_11_16">#REF!</definedName>
    <definedName name="Excel_BuiltIn_Print_Area_8_1_1_11_2">#REF!</definedName>
    <definedName name="Excel_BuiltIn_Print_Area_8_1_1_11_27">#REF!</definedName>
    <definedName name="Excel_BuiltIn_Print_Area_8_1_1_11_4">#REF!</definedName>
    <definedName name="Excel_BuiltIn_Print_Area_8_1_1_12">#REF!</definedName>
    <definedName name="Excel_BuiltIn_Print_Area_8_1_1_12_16">#REF!</definedName>
    <definedName name="Excel_BuiltIn_Print_Area_8_1_1_12_2">#REF!</definedName>
    <definedName name="Excel_BuiltIn_Print_Area_8_1_1_12_27">#REF!</definedName>
    <definedName name="Excel_BuiltIn_Print_Area_8_1_1_12_4">#REF!</definedName>
    <definedName name="Excel_BuiltIn_Print_Area_8_1_1_13">#REF!</definedName>
    <definedName name="Excel_BuiltIn_Print_Area_8_1_1_13_16">#REF!</definedName>
    <definedName name="Excel_BuiltIn_Print_Area_8_1_1_13_2">#REF!</definedName>
    <definedName name="Excel_BuiltIn_Print_Area_8_1_1_13_27">#REF!</definedName>
    <definedName name="Excel_BuiltIn_Print_Area_8_1_1_13_4">#REF!</definedName>
    <definedName name="Excel_BuiltIn_Print_Area_8_1_1_14">#REF!</definedName>
    <definedName name="Excel_BuiltIn_Print_Area_8_1_1_14_16">#REF!</definedName>
    <definedName name="Excel_BuiltIn_Print_Area_8_1_1_14_2">#REF!</definedName>
    <definedName name="Excel_BuiltIn_Print_Area_8_1_1_14_27">#REF!</definedName>
    <definedName name="Excel_BuiltIn_Print_Area_8_1_1_14_4">#REF!</definedName>
    <definedName name="Excel_BuiltIn_Print_Area_8_1_1_15">#REF!</definedName>
    <definedName name="Excel_BuiltIn_Print_Area_8_1_1_15_16">#REF!</definedName>
    <definedName name="Excel_BuiltIn_Print_Area_8_1_1_15_2">#REF!</definedName>
    <definedName name="Excel_BuiltIn_Print_Area_8_1_1_15_27">#REF!</definedName>
    <definedName name="Excel_BuiltIn_Print_Area_8_1_1_15_4">#REF!</definedName>
    <definedName name="Excel_BuiltIn_Print_Area_8_1_1_16">#REF!</definedName>
    <definedName name="Excel_BuiltIn_Print_Area_8_1_1_16_1">#REF!</definedName>
    <definedName name="Excel_BuiltIn_Print_Area_8_1_1_16_16">#REF!</definedName>
    <definedName name="Excel_BuiltIn_Print_Area_8_1_1_16_2">#REF!</definedName>
    <definedName name="Excel_BuiltIn_Print_Area_8_1_1_16_27">#REF!</definedName>
    <definedName name="Excel_BuiltIn_Print_Area_8_1_1_16_4">#REF!</definedName>
    <definedName name="Excel_BuiltIn_Print_Area_8_1_1_17">#REF!</definedName>
    <definedName name="Excel_BuiltIn_Print_Area_8_1_1_17_16">#REF!</definedName>
    <definedName name="Excel_BuiltIn_Print_Area_8_1_1_17_2">#REF!</definedName>
    <definedName name="Excel_BuiltIn_Print_Area_8_1_1_17_27">#REF!</definedName>
    <definedName name="Excel_BuiltIn_Print_Area_8_1_1_17_4">#REF!</definedName>
    <definedName name="Excel_BuiltIn_Print_Area_8_1_1_2">#REF!</definedName>
    <definedName name="Excel_BuiltIn_Print_Area_8_1_1_2_1">#REF!</definedName>
    <definedName name="Excel_BuiltIn_Print_Area_8_1_1_2_16">#REF!</definedName>
    <definedName name="Excel_BuiltIn_Print_Area_8_1_1_2_2">#REF!</definedName>
    <definedName name="Excel_BuiltIn_Print_Area_8_1_1_2_27">#REF!</definedName>
    <definedName name="Excel_BuiltIn_Print_Area_8_1_1_2_4">#REF!</definedName>
    <definedName name="Excel_BuiltIn_Print_Area_8_1_1_20">#REF!</definedName>
    <definedName name="Excel_BuiltIn_Print_Area_8_1_1_20_16">#REF!</definedName>
    <definedName name="Excel_BuiltIn_Print_Area_8_1_1_20_2">#REF!</definedName>
    <definedName name="Excel_BuiltIn_Print_Area_8_1_1_20_27">#REF!</definedName>
    <definedName name="Excel_BuiltIn_Print_Area_8_1_1_20_4">#REF!</definedName>
    <definedName name="Excel_BuiltIn_Print_Area_8_1_1_27">#REF!</definedName>
    <definedName name="Excel_BuiltIn_Print_Area_8_1_1_3">#REF!</definedName>
    <definedName name="Excel_BuiltIn_Print_Area_8_1_1_3_16">#REF!</definedName>
    <definedName name="Excel_BuiltIn_Print_Area_8_1_1_3_2">#REF!</definedName>
    <definedName name="Excel_BuiltIn_Print_Area_8_1_1_3_27">#REF!</definedName>
    <definedName name="Excel_BuiltIn_Print_Area_8_1_1_3_4">#REF!</definedName>
    <definedName name="Excel_BuiltIn_Print_Area_8_1_1_4">#REF!</definedName>
    <definedName name="Excel_BuiltIn_Print_Area_8_1_1_5">#REF!</definedName>
    <definedName name="Excel_BuiltIn_Print_Area_8_1_1_5_1">#REF!</definedName>
    <definedName name="Excel_BuiltIn_Print_Area_8_1_1_5_16">#REF!</definedName>
    <definedName name="Excel_BuiltIn_Print_Area_8_1_1_5_2">#REF!</definedName>
    <definedName name="Excel_BuiltIn_Print_Area_8_1_1_5_27">#REF!</definedName>
    <definedName name="Excel_BuiltIn_Print_Area_8_1_1_5_4">#REF!</definedName>
    <definedName name="Excel_BuiltIn_Print_Area_8_1_1_6">#REF!</definedName>
    <definedName name="Excel_BuiltIn_Print_Area_8_1_1_6_16">#REF!</definedName>
    <definedName name="Excel_BuiltIn_Print_Area_8_1_1_6_2">#REF!</definedName>
    <definedName name="Excel_BuiltIn_Print_Area_8_1_1_6_27">#REF!</definedName>
    <definedName name="Excel_BuiltIn_Print_Area_8_1_1_6_4">#REF!</definedName>
    <definedName name="Excel_BuiltIn_Print_Area_8_1_1_7">#REF!</definedName>
    <definedName name="Excel_BuiltIn_Print_Area_8_1_1_7_16">#REF!</definedName>
    <definedName name="Excel_BuiltIn_Print_Area_8_1_1_7_2">#REF!</definedName>
    <definedName name="Excel_BuiltIn_Print_Area_8_1_1_7_27">#REF!</definedName>
    <definedName name="Excel_BuiltIn_Print_Area_8_1_1_7_4">#REF!</definedName>
    <definedName name="Excel_BuiltIn_Print_Area_8_1_1_8">#REF!</definedName>
    <definedName name="Excel_BuiltIn_Print_Area_8_1_1_8_16">#REF!</definedName>
    <definedName name="Excel_BuiltIn_Print_Area_8_1_1_8_2">#REF!</definedName>
    <definedName name="Excel_BuiltIn_Print_Area_8_1_1_8_27">#REF!</definedName>
    <definedName name="Excel_BuiltIn_Print_Area_8_1_1_8_4">#REF!</definedName>
    <definedName name="Excel_BuiltIn_Print_Area_8_1_1_9">#REF!</definedName>
    <definedName name="Excel_BuiltIn_Print_Area_8_1_1_9_16">#REF!</definedName>
    <definedName name="Excel_BuiltIn_Print_Area_8_1_1_9_2">#REF!</definedName>
    <definedName name="Excel_BuiltIn_Print_Area_8_1_1_9_27">#REF!</definedName>
    <definedName name="Excel_BuiltIn_Print_Area_8_1_1_9_4">#REF!</definedName>
    <definedName name="Excel_BuiltIn_Print_Area_8_1_10">#REF!</definedName>
    <definedName name="Excel_BuiltIn_Print_Area_8_1_10_16">#REF!</definedName>
    <definedName name="Excel_BuiltIn_Print_Area_8_1_10_2">#REF!</definedName>
    <definedName name="Excel_BuiltIn_Print_Area_8_1_10_27">#REF!</definedName>
    <definedName name="Excel_BuiltIn_Print_Area_8_1_10_4">#REF!</definedName>
    <definedName name="Excel_BuiltIn_Print_Area_8_1_11">#REF!</definedName>
    <definedName name="Excel_BuiltIn_Print_Area_8_1_11_16">#REF!</definedName>
    <definedName name="Excel_BuiltIn_Print_Area_8_1_11_2">#REF!</definedName>
    <definedName name="Excel_BuiltIn_Print_Area_8_1_11_27">#REF!</definedName>
    <definedName name="Excel_BuiltIn_Print_Area_8_1_11_4">#REF!</definedName>
    <definedName name="Excel_BuiltIn_Print_Area_8_1_12">#REF!</definedName>
    <definedName name="Excel_BuiltIn_Print_Area_8_1_12_16">#REF!</definedName>
    <definedName name="Excel_BuiltIn_Print_Area_8_1_12_2">#REF!</definedName>
    <definedName name="Excel_BuiltIn_Print_Area_8_1_12_27">#REF!</definedName>
    <definedName name="Excel_BuiltIn_Print_Area_8_1_12_4">#REF!</definedName>
    <definedName name="Excel_BuiltIn_Print_Area_8_1_13">#REF!</definedName>
    <definedName name="Excel_BuiltIn_Print_Area_8_1_13_16">#REF!</definedName>
    <definedName name="Excel_BuiltIn_Print_Area_8_1_13_2">#REF!</definedName>
    <definedName name="Excel_BuiltIn_Print_Area_8_1_13_27">#REF!</definedName>
    <definedName name="Excel_BuiltIn_Print_Area_8_1_13_4">#REF!</definedName>
    <definedName name="Excel_BuiltIn_Print_Area_8_1_14">#REF!</definedName>
    <definedName name="Excel_BuiltIn_Print_Area_8_1_14_16">#REF!</definedName>
    <definedName name="Excel_BuiltIn_Print_Area_8_1_14_2">#REF!</definedName>
    <definedName name="Excel_BuiltIn_Print_Area_8_1_14_27">#REF!</definedName>
    <definedName name="Excel_BuiltIn_Print_Area_8_1_14_4">#REF!</definedName>
    <definedName name="Excel_BuiltIn_Print_Area_8_1_15">#REF!</definedName>
    <definedName name="Excel_BuiltIn_Print_Area_8_1_15_16">#REF!</definedName>
    <definedName name="Excel_BuiltIn_Print_Area_8_1_15_2">#REF!</definedName>
    <definedName name="Excel_BuiltIn_Print_Area_8_1_15_27">#REF!</definedName>
    <definedName name="Excel_BuiltIn_Print_Area_8_1_15_4">#REF!</definedName>
    <definedName name="Excel_BuiltIn_Print_Area_8_1_16">#REF!</definedName>
    <definedName name="Excel_BuiltIn_Print_Area_8_1_16_1">#REF!</definedName>
    <definedName name="Excel_BuiltIn_Print_Area_8_1_16_16">#REF!</definedName>
    <definedName name="Excel_BuiltIn_Print_Area_8_1_16_2">#REF!</definedName>
    <definedName name="Excel_BuiltIn_Print_Area_8_1_16_27">#REF!</definedName>
    <definedName name="Excel_BuiltIn_Print_Area_8_1_16_4">#REF!</definedName>
    <definedName name="Excel_BuiltIn_Print_Area_8_1_17">#REF!</definedName>
    <definedName name="Excel_BuiltIn_Print_Area_8_1_17_16">#REF!</definedName>
    <definedName name="Excel_BuiltIn_Print_Area_8_1_17_2">#REF!</definedName>
    <definedName name="Excel_BuiltIn_Print_Area_8_1_17_27">#REF!</definedName>
    <definedName name="Excel_BuiltIn_Print_Area_8_1_17_4">#REF!</definedName>
    <definedName name="Excel_BuiltIn_Print_Area_8_1_2">#REF!</definedName>
    <definedName name="Excel_BuiltIn_Print_Area_8_1_2_1">#REF!</definedName>
    <definedName name="Excel_BuiltIn_Print_Area_8_1_2_16">#REF!</definedName>
    <definedName name="Excel_BuiltIn_Print_Area_8_1_2_2">#REF!</definedName>
    <definedName name="Excel_BuiltIn_Print_Area_8_1_2_27">#REF!</definedName>
    <definedName name="Excel_BuiltIn_Print_Area_8_1_2_4">#REF!</definedName>
    <definedName name="Excel_BuiltIn_Print_Area_8_1_20">#REF!</definedName>
    <definedName name="Excel_BuiltIn_Print_Area_8_1_20_16">#REF!</definedName>
    <definedName name="Excel_BuiltIn_Print_Area_8_1_20_2">#REF!</definedName>
    <definedName name="Excel_BuiltIn_Print_Area_8_1_20_27">#REF!</definedName>
    <definedName name="Excel_BuiltIn_Print_Area_8_1_20_4">#REF!</definedName>
    <definedName name="Excel_BuiltIn_Print_Area_8_1_27">#REF!</definedName>
    <definedName name="Excel_BuiltIn_Print_Area_8_1_3">#REF!</definedName>
    <definedName name="Excel_BuiltIn_Print_Area_8_1_3_16">#REF!</definedName>
    <definedName name="Excel_BuiltIn_Print_Area_8_1_3_2">#REF!</definedName>
    <definedName name="Excel_BuiltIn_Print_Area_8_1_3_27">#REF!</definedName>
    <definedName name="Excel_BuiltIn_Print_Area_8_1_3_4">#REF!</definedName>
    <definedName name="Excel_BuiltIn_Print_Area_8_1_4">#REF!</definedName>
    <definedName name="Excel_BuiltIn_Print_Area_8_1_5">#REF!</definedName>
    <definedName name="Excel_BuiltIn_Print_Area_8_1_5_1">#REF!</definedName>
    <definedName name="Excel_BuiltIn_Print_Area_8_1_5_16">#REF!</definedName>
    <definedName name="Excel_BuiltIn_Print_Area_8_1_5_2">#REF!</definedName>
    <definedName name="Excel_BuiltIn_Print_Area_8_1_5_27">#REF!</definedName>
    <definedName name="Excel_BuiltIn_Print_Area_8_1_5_4">#REF!</definedName>
    <definedName name="Excel_BuiltIn_Print_Area_8_1_6">#REF!</definedName>
    <definedName name="Excel_BuiltIn_Print_Area_8_1_6_16">#REF!</definedName>
    <definedName name="Excel_BuiltIn_Print_Area_8_1_6_2">#REF!</definedName>
    <definedName name="Excel_BuiltIn_Print_Area_8_1_6_27">#REF!</definedName>
    <definedName name="Excel_BuiltIn_Print_Area_8_1_6_4">#REF!</definedName>
    <definedName name="Excel_BuiltIn_Print_Area_8_1_7">#REF!</definedName>
    <definedName name="Excel_BuiltIn_Print_Area_8_1_7_16">#REF!</definedName>
    <definedName name="Excel_BuiltIn_Print_Area_8_1_7_2">#REF!</definedName>
    <definedName name="Excel_BuiltIn_Print_Area_8_1_7_27">#REF!</definedName>
    <definedName name="Excel_BuiltIn_Print_Area_8_1_7_4">#REF!</definedName>
    <definedName name="Excel_BuiltIn_Print_Area_8_1_8">#REF!</definedName>
    <definedName name="Excel_BuiltIn_Print_Area_8_1_8_16">#REF!</definedName>
    <definedName name="Excel_BuiltIn_Print_Area_8_1_8_2">#REF!</definedName>
    <definedName name="Excel_BuiltIn_Print_Area_8_1_8_27">#REF!</definedName>
    <definedName name="Excel_BuiltIn_Print_Area_8_1_8_4">#REF!</definedName>
    <definedName name="Excel_BuiltIn_Print_Area_8_1_9">#REF!</definedName>
    <definedName name="Excel_BuiltIn_Print_Area_8_1_9_16">#REF!</definedName>
    <definedName name="Excel_BuiltIn_Print_Area_8_1_9_2">#REF!</definedName>
    <definedName name="Excel_BuiltIn_Print_Area_8_1_9_27">#REF!</definedName>
    <definedName name="Excel_BuiltIn_Print_Area_8_1_9_4">#REF!</definedName>
    <definedName name="Excel_BuiltIn_Print_Area_9">#REF!</definedName>
    <definedName name="Excel_BuiltIn_Print_Area_9_1">#REF!</definedName>
    <definedName name="Excel_BuiltIn_Print_Area_9_1_1">#REF!</definedName>
    <definedName name="Excel_BuiltIn_Print_Area_9_1_1_1">#REF!</definedName>
    <definedName name="Excel_BuiltIn_Print_Area_9_1_1_1_1">#REF!</definedName>
    <definedName name="Excel_BuiltIn_Print_Area_9_1_1_1_1_1">#REF!</definedName>
    <definedName name="Excel_BuiltIn_Print_Area_9_1_1_16">#REF!</definedName>
    <definedName name="Excel_BuiltIn_Print_Area_9_1_1_2">#REF!</definedName>
    <definedName name="Excel_BuiltIn_Print_Area_9_1_1_27">#REF!</definedName>
    <definedName name="Excel_BuiltIn_Print_Area_9_1_1_4">#REF!</definedName>
    <definedName name="Excel_BuiltIn_Print_Area_9_1_10">#REF!</definedName>
    <definedName name="Excel_BuiltIn_Print_Area_9_1_10_16">#REF!</definedName>
    <definedName name="Excel_BuiltIn_Print_Area_9_1_10_2">#REF!</definedName>
    <definedName name="Excel_BuiltIn_Print_Area_9_1_10_27">#REF!</definedName>
    <definedName name="Excel_BuiltIn_Print_Area_9_1_10_4">#REF!</definedName>
    <definedName name="Excel_BuiltIn_Print_Area_9_1_11">#REF!</definedName>
    <definedName name="Excel_BuiltIn_Print_Area_9_1_11_16">#REF!</definedName>
    <definedName name="Excel_BuiltIn_Print_Area_9_1_11_2">#REF!</definedName>
    <definedName name="Excel_BuiltIn_Print_Area_9_1_11_27">#REF!</definedName>
    <definedName name="Excel_BuiltIn_Print_Area_9_1_11_4">#REF!</definedName>
    <definedName name="Excel_BuiltIn_Print_Area_9_1_12">#REF!</definedName>
    <definedName name="Excel_BuiltIn_Print_Area_9_1_12_16">#REF!</definedName>
    <definedName name="Excel_BuiltIn_Print_Area_9_1_12_2">#REF!</definedName>
    <definedName name="Excel_BuiltIn_Print_Area_9_1_12_27">#REF!</definedName>
    <definedName name="Excel_BuiltIn_Print_Area_9_1_12_4">#REF!</definedName>
    <definedName name="Excel_BuiltIn_Print_Area_9_1_13">#REF!</definedName>
    <definedName name="Excel_BuiltIn_Print_Area_9_1_13_16">#REF!</definedName>
    <definedName name="Excel_BuiltIn_Print_Area_9_1_13_2">#REF!</definedName>
    <definedName name="Excel_BuiltIn_Print_Area_9_1_13_27">#REF!</definedName>
    <definedName name="Excel_BuiltIn_Print_Area_9_1_13_4">#REF!</definedName>
    <definedName name="Excel_BuiltIn_Print_Area_9_1_14">#REF!</definedName>
    <definedName name="Excel_BuiltIn_Print_Area_9_1_14_16">#REF!</definedName>
    <definedName name="Excel_BuiltIn_Print_Area_9_1_14_2">#REF!</definedName>
    <definedName name="Excel_BuiltIn_Print_Area_9_1_14_27">#REF!</definedName>
    <definedName name="Excel_BuiltIn_Print_Area_9_1_14_4">#REF!</definedName>
    <definedName name="Excel_BuiltIn_Print_Area_9_1_15">#REF!</definedName>
    <definedName name="Excel_BuiltIn_Print_Area_9_1_15_16">#REF!</definedName>
    <definedName name="Excel_BuiltIn_Print_Area_9_1_15_2">#REF!</definedName>
    <definedName name="Excel_BuiltIn_Print_Area_9_1_15_27">#REF!</definedName>
    <definedName name="Excel_BuiltIn_Print_Area_9_1_15_4">#REF!</definedName>
    <definedName name="Excel_BuiltIn_Print_Area_9_1_16">#REF!</definedName>
    <definedName name="Excel_BuiltIn_Print_Area_9_1_16_1">#REF!</definedName>
    <definedName name="Excel_BuiltIn_Print_Area_9_1_16_16">#REF!</definedName>
    <definedName name="Excel_BuiltIn_Print_Area_9_1_16_2">#REF!</definedName>
    <definedName name="Excel_BuiltIn_Print_Area_9_1_16_2_1">#REF!</definedName>
    <definedName name="Excel_BuiltIn_Print_Area_9_1_16_27">#REF!</definedName>
    <definedName name="Excel_BuiltIn_Print_Area_9_1_16_4">#REF!</definedName>
    <definedName name="Excel_BuiltIn_Print_Area_9_1_17">#REF!</definedName>
    <definedName name="Excel_BuiltIn_Print_Area_9_1_17_16">#REF!</definedName>
    <definedName name="Excel_BuiltIn_Print_Area_9_1_17_2">#REF!</definedName>
    <definedName name="Excel_BuiltIn_Print_Area_9_1_17_27">#REF!</definedName>
    <definedName name="Excel_BuiltIn_Print_Area_9_1_17_4">#REF!</definedName>
    <definedName name="Excel_BuiltIn_Print_Area_9_1_2">#REF!</definedName>
    <definedName name="Excel_BuiltIn_Print_Area_9_1_2_1">#REF!</definedName>
    <definedName name="Excel_BuiltIn_Print_Area_9_1_2_16">#REF!</definedName>
    <definedName name="Excel_BuiltIn_Print_Area_9_1_2_2">#REF!</definedName>
    <definedName name="Excel_BuiltIn_Print_Area_9_1_2_2_1">#REF!</definedName>
    <definedName name="Excel_BuiltIn_Print_Area_9_1_2_27">#REF!</definedName>
    <definedName name="Excel_BuiltIn_Print_Area_9_1_2_4">#REF!</definedName>
    <definedName name="Excel_BuiltIn_Print_Area_9_1_20">#REF!</definedName>
    <definedName name="Excel_BuiltIn_Print_Area_9_1_20_16">#REF!</definedName>
    <definedName name="Excel_BuiltIn_Print_Area_9_1_20_2">#REF!</definedName>
    <definedName name="Excel_BuiltIn_Print_Area_9_1_20_27">#REF!</definedName>
    <definedName name="Excel_BuiltIn_Print_Area_9_1_20_4">#REF!</definedName>
    <definedName name="Excel_BuiltIn_Print_Area_9_1_27">#REF!</definedName>
    <definedName name="Excel_BuiltIn_Print_Area_9_1_3">#REF!</definedName>
    <definedName name="Excel_BuiltIn_Print_Area_9_1_3_16">#REF!</definedName>
    <definedName name="Excel_BuiltIn_Print_Area_9_1_3_2">#REF!</definedName>
    <definedName name="Excel_BuiltIn_Print_Area_9_1_3_27">#REF!</definedName>
    <definedName name="Excel_BuiltIn_Print_Area_9_1_3_4">#REF!</definedName>
    <definedName name="Excel_BuiltIn_Print_Area_9_1_4">#REF!</definedName>
    <definedName name="Excel_BuiltIn_Print_Area_9_1_4_1">#REF!</definedName>
    <definedName name="Excel_BuiltIn_Print_Area_9_1_5">#REF!</definedName>
    <definedName name="Excel_BuiltIn_Print_Area_9_1_5_1">#REF!</definedName>
    <definedName name="Excel_BuiltIn_Print_Area_9_1_5_16">#REF!</definedName>
    <definedName name="Excel_BuiltIn_Print_Area_9_1_5_2">#REF!</definedName>
    <definedName name="Excel_BuiltIn_Print_Area_9_1_5_27">#REF!</definedName>
    <definedName name="Excel_BuiltIn_Print_Area_9_1_5_4">#REF!</definedName>
    <definedName name="Excel_BuiltIn_Print_Area_9_1_6">#REF!</definedName>
    <definedName name="Excel_BuiltIn_Print_Area_9_1_6_16">#REF!</definedName>
    <definedName name="Excel_BuiltIn_Print_Area_9_1_6_2">#REF!</definedName>
    <definedName name="Excel_BuiltIn_Print_Area_9_1_6_27">#REF!</definedName>
    <definedName name="Excel_BuiltIn_Print_Area_9_1_6_4">#REF!</definedName>
    <definedName name="Excel_BuiltIn_Print_Area_9_1_7">#REF!</definedName>
    <definedName name="Excel_BuiltIn_Print_Area_9_1_7_16">#REF!</definedName>
    <definedName name="Excel_BuiltIn_Print_Area_9_1_7_2">#REF!</definedName>
    <definedName name="Excel_BuiltIn_Print_Area_9_1_7_27">#REF!</definedName>
    <definedName name="Excel_BuiltIn_Print_Area_9_1_7_4">#REF!</definedName>
    <definedName name="Excel_BuiltIn_Print_Area_9_1_8">#REF!</definedName>
    <definedName name="Excel_BuiltIn_Print_Area_9_1_8_16">#REF!</definedName>
    <definedName name="Excel_BuiltIn_Print_Area_9_1_8_2">#REF!</definedName>
    <definedName name="Excel_BuiltIn_Print_Area_9_1_8_27">#REF!</definedName>
    <definedName name="Excel_BuiltIn_Print_Area_9_1_8_4">#REF!</definedName>
    <definedName name="Excel_BuiltIn_Print_Area_9_1_9">#REF!</definedName>
    <definedName name="Excel_BuiltIn_Print_Area_9_1_9_16">#REF!</definedName>
    <definedName name="Excel_BuiltIn_Print_Area_9_1_9_2">#REF!</definedName>
    <definedName name="Excel_BuiltIn_Print_Area_9_1_9_27">#REF!</definedName>
    <definedName name="Excel_BuiltIn_Print_Area_9_1_9_4">#REF!</definedName>
    <definedName name="Excel_BuiltIn_Print_Titles">#REF!,#REF!</definedName>
    <definedName name="Excel_BuiltIn_Print_Titles_1">#REF!</definedName>
    <definedName name="Excel_BuiltIn_Print_Titles_13">#REF!</definedName>
    <definedName name="Excel_BuiltIn_Print_Titles_14">#REF!</definedName>
    <definedName name="Excel_BuiltIn_Print_Titles_15">#REF!</definedName>
    <definedName name="Excel_BuiltIn_Print_Titles_15_1">#REF!</definedName>
    <definedName name="Excel_BuiltIn_Print_Titles_16">#REF!</definedName>
    <definedName name="Excel_BuiltIn_Print_Titles_17">#REF!,#REF!</definedName>
    <definedName name="Excel_BuiltIn_Print_Titles_18">#REF!</definedName>
    <definedName name="Excel_BuiltIn_Print_Titles_19">#REF!</definedName>
    <definedName name="Excel_BuiltIn_Print_Titles_2_1">(#REF!,#REF!)</definedName>
    <definedName name="Excel_BuiltIn_Print_Titles_2_1_1">#REF!</definedName>
    <definedName name="Excel_BuiltIn_Print_Titles_20">#REF!</definedName>
    <definedName name="Excel_BuiltIn_Print_Titles_20_1">#REF!</definedName>
    <definedName name="Excel_BuiltIn_Print_Titles_20_1_16">#REF!</definedName>
    <definedName name="Excel_BuiltIn_Print_Titles_20_1_2">#REF!</definedName>
    <definedName name="Excel_BuiltIn_Print_Titles_20_1_27">#REF!</definedName>
    <definedName name="Excel_BuiltIn_Print_Titles_20_1_4">#REF!</definedName>
    <definedName name="Excel_BuiltIn_Print_Titles_3">[6]typetest!#REF!</definedName>
    <definedName name="Excel_BuiltIn_Print_Titles_3_1_1">#REF!</definedName>
    <definedName name="Excel_BuiltIn_Print_Titles_4_1">#REF!</definedName>
    <definedName name="Excel_BuiltIn_Print_Titles_4_1_1">#REF!</definedName>
    <definedName name="Excel_BuiltIn_Print_Titles_4_1_1_16">#REF!</definedName>
    <definedName name="Excel_BuiltIn_Print_Titles_4_1_1_2">#REF!</definedName>
    <definedName name="Excel_BuiltIn_Print_Titles_4_1_1_27">#REF!</definedName>
    <definedName name="Excel_BuiltIn_Print_Titles_4_1_1_4">#REF!</definedName>
    <definedName name="Excel_BuiltIn_Print_Titles_4_1_16">#REF!</definedName>
    <definedName name="Excel_BuiltIn_Print_Titles_4_1_2">#REF!</definedName>
    <definedName name="Excel_BuiltIn_Print_Titles_4_1_27">#REF!</definedName>
    <definedName name="Excel_BuiltIn_Print_Titles_4_1_4">#REF!</definedName>
    <definedName name="Excel_BuiltIn_Print_Titles_5_1">#REF!</definedName>
    <definedName name="Excel_BuiltIn_Print_Titles_6_1">#REF!</definedName>
    <definedName name="Excel_BuiltIn_Print_Titles_9">#REF!</definedName>
    <definedName name="Excel_BuiltIn_Print_Titles_9_16">#REF!</definedName>
    <definedName name="Excel_BuiltIn_Print_Titles_9_2">#REF!</definedName>
    <definedName name="Excel_BuiltIn_Print_Titles_9_27">#REF!</definedName>
    <definedName name="Excel_BuiltIn_Print_Titles_9_4">#REF!</definedName>
    <definedName name="Excel_BuiltIn_Recorder">#REF!</definedName>
    <definedName name="eXCEL123">#REF!</definedName>
    <definedName name="EXCHANGE" localSheetId="3" hidden="1">{"'subnets'!$A$1:$F$20"}</definedName>
    <definedName name="EXCHANGE" hidden="1">{"'subnets'!$A$1:$F$20"}</definedName>
    <definedName name="EXCHANGE_2" localSheetId="3" hidden="1">{"'subnets'!$A$1:$F$20"}</definedName>
    <definedName name="EXCHANGE_2" hidden="1">{"'subnets'!$A$1:$F$20"}</definedName>
    <definedName name="EXCHANGE_3" localSheetId="3" hidden="1">{"'subnets'!$A$1:$F$20"}</definedName>
    <definedName name="EXCHANGE_3" hidden="1">{"'subnets'!$A$1:$F$20"}</definedName>
    <definedName name="EXCHANGE_4" localSheetId="3" hidden="1">{"'subnets'!$A$1:$F$20"}</definedName>
    <definedName name="EXCHANGE_4" hidden="1">{"'subnets'!$A$1:$F$20"}</definedName>
    <definedName name="EXCHANGE_5" localSheetId="3" hidden="1">{"'subnets'!$A$1:$F$20"}</definedName>
    <definedName name="EXCHANGE_5" hidden="1">{"'subnets'!$A$1:$F$20"}</definedName>
    <definedName name="Exhibit" localSheetId="3" hidden="1">{#N/A,#N/A,FALSE,"New Depr Sch-150% DB";#N/A,#N/A,FALSE,"Cash Flows RLP";#N/A,#N/A,FALSE,"IRR";#N/A,#N/A,FALSE,"Proforma IS";#N/A,#N/A,FALSE,"Assumptions"}</definedName>
    <definedName name="Exhibit" hidden="1">{#N/A,#N/A,FALSE,"New Depr Sch-150% DB";#N/A,#N/A,FALSE,"Cash Flows RLP";#N/A,#N/A,FALSE,"IRR";#N/A,#N/A,FALSE,"Proforma IS";#N/A,#N/A,FALSE,"Assumptions"}</definedName>
    <definedName name="EXHT" hidden="1">15</definedName>
    <definedName name="ExItem">[71]Input!$K$131:$AE$131</definedName>
    <definedName name="ExpAdmDmy">[71]Input!$A$546:$IV$546</definedName>
    <definedName name="ExpensesCap">[71]Input!$K$558:$AE$558</definedName>
    <definedName name="EXPHEADS">#REF!</definedName>
    <definedName name="ExpMfgDmy" hidden="1">[71]Input!$A$496:$IV$499</definedName>
    <definedName name="ExpPerDmy" hidden="1">[71]Input!$A$530:$IV$530</definedName>
    <definedName name="ExpPr">[71]Input!$K$310:$AE$310</definedName>
    <definedName name="ExpSaleDmy" hidden="1">[71]Input!$A$514:$IV$514</definedName>
    <definedName name="EXT" localSheetId="3" hidden="1">{#N/A,#N/A,TRUE,"일정"}</definedName>
    <definedName name="EXT" hidden="1">{#N/A,#N/A,TRUE,"일정"}</definedName>
    <definedName name="Ext_EP" localSheetId="3" hidden="1">{"'kpi2-1'!$E$4"}</definedName>
    <definedName name="Ext_EP" hidden="1">{"'kpi2-1'!$E$4"}</definedName>
    <definedName name="External">#REF!</definedName>
    <definedName name="Extra_Pay">#REF!</definedName>
    <definedName name="_xlnm.Extract" localSheetId="3">[100]SILICATE!#REF!</definedName>
    <definedName name="_xlnm.Extract">[100]SILICATE!#REF!</definedName>
    <definedName name="EXTT" localSheetId="3" hidden="1">{#N/A,#N/A,TRUE,"일정"}</definedName>
    <definedName name="EXTT" hidden="1">{#N/A,#N/A,TRUE,"일정"}</definedName>
    <definedName name="exwks">#REF!</definedName>
    <definedName name="F" localSheetId="3" hidden="1">{#N/A,#N/A,FALSE,"COMP"}</definedName>
    <definedName name="F" hidden="1">{#N/A,#N/A,FALSE,"COMP"}</definedName>
    <definedName name="F_1" localSheetId="3" hidden="1">{#N/A,#N/A,FALSE,"COMP"}</definedName>
    <definedName name="F_1" hidden="1">{#N/A,#N/A,FALSE,"COMP"}</definedName>
    <definedName name="F_2" localSheetId="3" hidden="1">{#N/A,#N/A,FALSE,"COMP"}</definedName>
    <definedName name="F_2" hidden="1">{#N/A,#N/A,FALSE,"COMP"}</definedName>
    <definedName name="F_AFLCFM1">[2]Sheet1!#REF!</definedName>
    <definedName name="F_AFLCFM2">[2]Sheet1!#REF!</definedName>
    <definedName name="F_AFLPEM3">[2]Sheet1!#REF!</definedName>
    <definedName name="F_AFLPEM4">[2]Sheet1!#REF!</definedName>
    <definedName name="F_AFLPEMb">[2]Sheet1!#REF!</definedName>
    <definedName name="F_AFLSD1">[2]Sheet1!#REF!</definedName>
    <definedName name="F_AFLSD2">[2]Sheet1!#REF!</definedName>
    <definedName name="F_BALANCE">[2]Sheet1!$M$52:$W$98</definedName>
    <definedName name="F_Book_value_per_share">[2]Sheet1!#REF!</definedName>
    <definedName name="f_capital">[2]Sheet1!$M$148:$W$180</definedName>
    <definedName name="F_CASH">[2]Sheet1!$M$182:$W$245</definedName>
    <definedName name="f_econ_profit">[2]Sheet1!$M$230:$W$245</definedName>
    <definedName name="F_FINANCE">[2]Sheet1!$M$287:$W$327</definedName>
    <definedName name="f_free_cash_flow">[2]Sheet1!$M$182:$W$228</definedName>
    <definedName name="F_INCOME">[2]Sheet1!$M$8:$W$42</definedName>
    <definedName name="F_INVEST">[2]Sheet1!$M$148:$W$180</definedName>
    <definedName name="f_manual">[2]Sheet1!$A$286</definedName>
    <definedName name="F_NOPLAT">[2]Sheet1!$M$100:$W$146</definedName>
    <definedName name="F_OPERATING">[2]Sheet1!$M$247:$W$283</definedName>
    <definedName name="f_ratios">[2]Sheet1!$M$247:$W$413</definedName>
    <definedName name="F_RESULTS">[2]Sheet1!$M$335:$W$378</definedName>
    <definedName name="f_roic">[2]Sheet1!$X$492:$BA$537</definedName>
    <definedName name="F_SUP_CALC">[2]Sheet1!$M$380:$W$412</definedName>
    <definedName name="f_valuation">[2]Sheet1!$A$414:$L$481</definedName>
    <definedName name="f2d" hidden="1">[128]bspl!#REF!</definedName>
    <definedName name="fa" localSheetId="3" hidden="1">{#N/A,#N/A,FALSE,"2"}</definedName>
    <definedName name="fa" hidden="1">{#N/A,#N/A,FALSE,"2"}</definedName>
    <definedName name="FA_SCHEDULE" localSheetId="3" hidden="1">{"BS - Rs'000",#N/A,FALSE,"Balance  ";"BS - Schedule Rs'000",#N/A,FALSE,"Balance  ";"BS - Trial locationwise",#N/A,FALSE,"Balance  ";"P&amp;L - Rs'000",#N/A,FALSE,"Profit and Loss";"P&amp;L - Schedule Rs '000",#N/A,FALSE,"Profit and Loss";"P&amp;L - Trial Locationwise",#N/A,FALSE,"Profit and Loss";"Fixed Assets Schedule",#N/A,FALSE,"sch";"Cash Flow",#N/A,FALSE,"Cash Flow"}</definedName>
    <definedName name="FA_SCHEDULE" hidden="1">{"BS - Rs'000",#N/A,FALSE,"Balance  ";"BS - Schedule Rs'000",#N/A,FALSE,"Balance  ";"BS - Trial locationwise",#N/A,FALSE,"Balance  ";"P&amp;L - Rs'000",#N/A,FALSE,"Profit and Loss";"P&amp;L - Schedule Rs '000",#N/A,FALSE,"Profit and Loss";"P&amp;L - Trial Locationwise",#N/A,FALSE,"Profit and Loss";"Fixed Assets Schedule",#N/A,FALSE,"sch";"Cash Flow",#N/A,FALSE,"Cash Flow"}</definedName>
    <definedName name="FabricatedTMT">#REF!</definedName>
    <definedName name="FaceVal" hidden="1">[71]Profile!$K$15:$AE$15</definedName>
    <definedName name="fadf">[129]Stock!$B$4</definedName>
    <definedName name="FAIncr">[71]CapEx!$K$32:$AE$32</definedName>
    <definedName name="Fair_Value" hidden="1">'[130]3A FA Record'!$CB:$CB</definedName>
    <definedName name="FAJUN" hidden="1">[131]Collection!#REF!</definedName>
    <definedName name="FAMERangeDJ_BALAL28" localSheetId="3">[2]Sheet1!#REF!</definedName>
    <definedName name="FAMERangeDJ_BALAL28">[2]Sheet1!#REF!</definedName>
    <definedName name="FAMERangeDJ_BALAM28" localSheetId="3">[2]Sheet1!#REF!</definedName>
    <definedName name="FAMERangeDJ_BALAM28">[2]Sheet1!#REF!</definedName>
    <definedName name="FAMERangeDJ_BALAN28" localSheetId="3">[2]Sheet1!#REF!</definedName>
    <definedName name="FAMERangeDJ_BALAN28">[2]Sheet1!#REF!</definedName>
    <definedName name="FAMERangeGCI_BALD62" localSheetId="3">[2]Sheet1!#REF!</definedName>
    <definedName name="FAMERangeGCI_BALD62">[2]Sheet1!#REF!</definedName>
    <definedName name="FAMERangeGCI_BALD63">[2]Sheet1!#REF!</definedName>
    <definedName name="FAMERangeKRI_BALAL99">[2]Sheet1!$U$93:$U$93</definedName>
    <definedName name="FAMERangeKRI_BALAM99">[2]Sheet1!$V$93:$V$93</definedName>
    <definedName name="FAMERangeKRI_BALAN99">[2]Sheet1!$W$93:$W$93</definedName>
    <definedName name="far">[2]Sheet1!$Z$208</definedName>
    <definedName name="FARedc">[71]CapEx!$K$43:$AE$43</definedName>
    <definedName name="fasasdg" localSheetId="3" hidden="1">{"'Directory'!$A$72:$E$91"}</definedName>
    <definedName name="fasasdg" hidden="1">{"'Directory'!$A$72:$E$91"}</definedName>
    <definedName name="fasd" localSheetId="3" hidden="1">{"'Directory'!$A$72:$E$91"}</definedName>
    <definedName name="fasd" hidden="1">{"'Directory'!$A$72:$E$91"}</definedName>
    <definedName name="fasdasdasd" localSheetId="3" hidden="1">{"'Directory'!$A$72:$E$91"}</definedName>
    <definedName name="fasdasdasd" hidden="1">{"'Directory'!$A$72:$E$91"}</definedName>
    <definedName name="fasdasdfad" localSheetId="3" hidden="1">{"'Directory'!$A$72:$E$91"}</definedName>
    <definedName name="fasdasdfad" hidden="1">{"'Directory'!$A$72:$E$91"}</definedName>
    <definedName name="fasdfad" localSheetId="3" hidden="1">{"'Directory'!$A$72:$E$91"}</definedName>
    <definedName name="fasdfad" hidden="1">{"'Directory'!$A$72:$E$91"}</definedName>
    <definedName name="fasdfasdasdf" localSheetId="3" hidden="1">{"'Directory'!$A$72:$E$91"}</definedName>
    <definedName name="fasdfasdasdf" hidden="1">{"'Directory'!$A$72:$E$91"}</definedName>
    <definedName name="fasdfasf" localSheetId="3" hidden="1">{"'Directory'!$A$72:$E$91"}</definedName>
    <definedName name="fasdfasf" hidden="1">{"'Directory'!$A$72:$E$91"}</definedName>
    <definedName name="fasdfsdfsegds" localSheetId="3" hidden="1">{#N/A,#N/A,FALSE,"PMTABB";#N/A,#N/A,FALSE,"PMTABB"}</definedName>
    <definedName name="fasdfsdfsegds" hidden="1">{#N/A,#N/A,FALSE,"PMTABB";#N/A,#N/A,FALSE,"PMTABB"}</definedName>
    <definedName name="FASer" hidden="1">[71]Profile!$BX$5:$BX$12</definedName>
    <definedName name="FBASE">[2]Sheet1!$AC$526:$AG$526</definedName>
    <definedName name="fbt" localSheetId="3"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fbt"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FCASHTAX">[2]Sheet1!$AC$514:$AG$514</definedName>
    <definedName name="fcd" localSheetId="3" hidden="1">{"rawdata",#N/A,TRUE,"HKT";"in",#N/A,TRUE,"HKT";"rawdata",#N/A,TRUE,"PTInd";"in",#N/A,TRUE,"PTInd";"rawdata",#N/A,TRUE,"NTT";"in",#N/A,TRUE,"NTT";"rawdata",#N/A,TRUE,"PLD";"in",#N/A,TRUE,"PLD";"rawdata",#N/A,TRUE,"PTTelk";"in",#N/A,TRUE,"PTTelk";"rawdata",#N/A,TRUE,"ST ";"in",#N/A,TRUE,"ST ";"rawdata",#N/A,TRUE,"TAsia";"in",#N/A,TRUE,"TAsia";"rawdata",#N/A,TRUE,"TNZ";"in",#N/A,TRUE,"TNZ";"rawdata",#N/A,TRUE,"TMal";"in",#N/A,TRUE,"TMal";"rawdata",#N/A,TRUE,"TTT";"in",#N/A,TRUE,"TTT";"rawdata",#N/A,TRUE,"Telst";"in",#N/A,TRUE,"Telst"}</definedName>
    <definedName name="fcd" hidden="1">{"rawdata",#N/A,TRUE,"HKT";"in",#N/A,TRUE,"HKT";"rawdata",#N/A,TRUE,"PTInd";"in",#N/A,TRUE,"PTInd";"rawdata",#N/A,TRUE,"NTT";"in",#N/A,TRUE,"NTT";"rawdata",#N/A,TRUE,"PLD";"in",#N/A,TRUE,"PLD";"rawdata",#N/A,TRUE,"PTTelk";"in",#N/A,TRUE,"PTTelk";"rawdata",#N/A,TRUE,"ST ";"in",#N/A,TRUE,"ST ";"rawdata",#N/A,TRUE,"TAsia";"in",#N/A,TRUE,"TAsia";"rawdata",#N/A,TRUE,"TNZ";"in",#N/A,TRUE,"TNZ";"rawdata",#N/A,TRUE,"TMal";"in",#N/A,TRUE,"TMal";"rawdata",#N/A,TRUE,"TTT";"in",#N/A,TRUE,"TTT";"rawdata",#N/A,TRUE,"Telst";"in",#N/A,TRUE,"Telst"}</definedName>
    <definedName name="fchk" localSheetId="3" hidden="1">{#N/A,#N/A,TRUE,"Front";#N/A,#N/A,TRUE,"Simple Letter";#N/A,#N/A,TRUE,"Inside";#N/A,#N/A,TRUE,"Contents";#N/A,#N/A,TRUE,"Basis";#N/A,#N/A,TRUE,"Inclusions";#N/A,#N/A,TRUE,"Exclusions";#N/A,#N/A,TRUE,"Areas";#N/A,#N/A,TRUE,"Summary";#N/A,#N/A,TRUE,"Detail"}</definedName>
    <definedName name="fchk" hidden="1">{#N/A,#N/A,TRUE,"Front";#N/A,#N/A,TRUE,"Simple Letter";#N/A,#N/A,TRUE,"Inside";#N/A,#N/A,TRUE,"Contents";#N/A,#N/A,TRUE,"Basis";#N/A,#N/A,TRUE,"Inclusions";#N/A,#N/A,TRUE,"Exclusions";#N/A,#N/A,TRUE,"Areas";#N/A,#N/A,TRUE,"Summary";#N/A,#N/A,TRUE,"Detail"}</definedName>
    <definedName name="FCode" localSheetId="3" hidden="1">#REF!</definedName>
    <definedName name="FCode" hidden="1">#REF!</definedName>
    <definedName name="FCOGS">[2]Sheet1!$AC$505:$AG$505</definedName>
    <definedName name="FCONSTANT">[2]Sheet1!$AC$527:$AG$527</definedName>
    <definedName name="fcuk" localSheetId="3" hidden="1">{"by departments",#N/A,TRUE,"FORECAST";"cap_headcount",#N/A,TRUE,"FORECAST";"summary",#N/A,TRUE,"FORECAST"}</definedName>
    <definedName name="fcuk" hidden="1">{"by departments",#N/A,TRUE,"FORECAST";"cap_headcount",#N/A,TRUE,"FORECAST";"summary",#N/A,TRUE,"FORECAST"}</definedName>
    <definedName name="fd" localSheetId="3" hidden="1">{"2",#N/A,FALSE,"Q1 03-04";"1",#N/A,FALSE,"Q1 03-04"}</definedName>
    <definedName name="FD">[71]Debt!$K$143:$AE$143</definedName>
    <definedName name="fdasfasg" localSheetId="3" hidden="1">{"'Directory'!$A$72:$E$91"}</definedName>
    <definedName name="fdasfasg" hidden="1">{"'Directory'!$A$72:$E$91"}</definedName>
    <definedName name="fdd" localSheetId="3">City&amp;" "&amp;State</definedName>
    <definedName name="fdd">City&amp;" "&amp;State</definedName>
    <definedName name="FDEPRECIATION">[2]Sheet1!$AC$507:$AG$507</definedName>
    <definedName name="FDEPS">[71]Capital!$K$11:$AE$11</definedName>
    <definedName name="FDEqSh">[71]Capital!$K$10:$AE$10</definedName>
    <definedName name="fdf" hidden="1">'[26]DGP-2002'!#REF!</definedName>
    <definedName name="fdfd" hidden="1">"00Q3961-SUM"</definedName>
    <definedName name="fdfggbf" localSheetId="3" hidden="1">{"'I-1 and I-2'!$A$1:$G$190"}</definedName>
    <definedName name="fdfggbf" hidden="1">{"'I-1 and I-2'!$A$1:$G$190"}</definedName>
    <definedName name="fdfwegerger" localSheetId="3" hidden="1">{#N/A,#N/A,FALSE,"Cash Flows";#N/A,#N/A,FALSE,"Fixed Assets";#N/A,#N/A,FALSE,"Balance Sheet";#N/A,#N/A,FALSE,"P &amp; L"}</definedName>
    <definedName name="fdfwegerger" hidden="1">{#N/A,#N/A,FALSE,"Cash Flows";#N/A,#N/A,FALSE,"Fixed Assets";#N/A,#N/A,FALSE,"Balance Sheet";#N/A,#N/A,FALSE,"P &amp; L"}</definedName>
    <definedName name="fdgd" localSheetId="3" hidden="1">{#N/A,#N/A,TRUE,"Front";#N/A,#N/A,TRUE,"Simple Letter";#N/A,#N/A,TRUE,"Inside";#N/A,#N/A,TRUE,"Contents";#N/A,#N/A,TRUE,"Basis";#N/A,#N/A,TRUE,"Inclusions";#N/A,#N/A,TRUE,"Exclusions";#N/A,#N/A,TRUE,"Areas";#N/A,#N/A,TRUE,"Summary";#N/A,#N/A,TRUE,"Detail"}</definedName>
    <definedName name="fdgd" hidden="1">{#N/A,#N/A,TRUE,"Front";#N/A,#N/A,TRUE,"Simple Letter";#N/A,#N/A,TRUE,"Inside";#N/A,#N/A,TRUE,"Contents";#N/A,#N/A,TRUE,"Basis";#N/A,#N/A,TRUE,"Inclusions";#N/A,#N/A,TRUE,"Exclusions";#N/A,#N/A,TRUE,"Areas";#N/A,#N/A,TRUE,"Summary";#N/A,#N/A,TRUE,"Detail"}</definedName>
    <definedName name="fdgdr" localSheetId="3" hidden="1">{#N/A,#N/A,TRUE,"Front";#N/A,#N/A,TRUE,"Simple Letter";#N/A,#N/A,TRUE,"Inside";#N/A,#N/A,TRUE,"Contents";#N/A,#N/A,TRUE,"Basis";#N/A,#N/A,TRUE,"Inclusions";#N/A,#N/A,TRUE,"Exclusions";#N/A,#N/A,TRUE,"Areas";#N/A,#N/A,TRUE,"Summary";#N/A,#N/A,TRUE,"Detail"}</definedName>
    <definedName name="fdgdr" hidden="1">{#N/A,#N/A,TRUE,"Front";#N/A,#N/A,TRUE,"Simple Letter";#N/A,#N/A,TRUE,"Inside";#N/A,#N/A,TRUE,"Contents";#N/A,#N/A,TRUE,"Basis";#N/A,#N/A,TRUE,"Inclusions";#N/A,#N/A,TRUE,"Exclusions";#N/A,#N/A,TRUE,"Areas";#N/A,#N/A,TRUE,"Summary";#N/A,#N/A,TRUE,"Detail"}</definedName>
    <definedName name="ＦＤＧＤＳＪ" localSheetId="3" hidden="1">{#N/A,#N/A,TRUE,"TMRSAMPLE";#N/A,#N/A,TRUE,"OPS";#N/A,#N/A,TRUE,"TMR"}</definedName>
    <definedName name="ＦＤＧＤＳＪ" hidden="1">{#N/A,#N/A,TRUE,"TMRSAMPLE";#N/A,#N/A,TRUE,"OPS";#N/A,#N/A,TRUE,"TMR"}</definedName>
    <definedName name="fdgf" localSheetId="3" hidden="1">{"2",#N/A,FALSE,"Q1 03-04";"1",#N/A,FALSE,"Q1 03-04"}</definedName>
    <definedName name="fdgf" hidden="1">{"2",#N/A,FALSE,"Q1 03-04";"1",#N/A,FALSE,"Q1 03-04"}</definedName>
    <definedName name="FDGG" hidden="1">#REF!</definedName>
    <definedName name="FDGHREHK" localSheetId="3" hidden="1">{#N/A,#N/A,TRUE,"TMRSAMPLE";#N/A,#N/A,TRUE,"OPS";#N/A,#N/A,TRUE,"TMR"}</definedName>
    <definedName name="FDGHREHK" hidden="1">{#N/A,#N/A,TRUE,"TMRSAMPLE";#N/A,#N/A,TRUE,"OPS";#N/A,#N/A,TRUE,"TMR"}</definedName>
    <definedName name="fdgsd" localSheetId="3" hidden="1">{#N/A,#N/A,FALSE,"COMP"}</definedName>
    <definedName name="fdgsd" hidden="1">{#N/A,#N/A,FALSE,"COMP"}</definedName>
    <definedName name="ＦＤＨＨＨＧ" localSheetId="3" hidden="1">{#N/A,#N/A,TRUE,"TMRSAMPLE";#N/A,#N/A,TRUE,"OPS";#N/A,#N/A,TRUE,"TMR"}</definedName>
    <definedName name="ＦＤＨＨＨＧ" hidden="1">{#N/A,#N/A,TRUE,"TMRSAMPLE";#N/A,#N/A,TRUE,"OPS";#N/A,#N/A,TRUE,"TMR"}</definedName>
    <definedName name="fds" localSheetId="3" hidden="1">{"2",#N/A,FALSE,"Q1 03-04";"1",#N/A,FALSE,"Q1 03-04"}</definedName>
    <definedName name="fds" hidden="1">{"2",#N/A,FALSE,"Q1 03-04";"1",#N/A,FALSE,"Q1 03-04"}</definedName>
    <definedName name="fdsdf">#REF!</definedName>
    <definedName name="ＦＤＳＦだＧＨＨ" localSheetId="3" hidden="1">{#N/A,#N/A,TRUE,"TMRSAMPLE";#N/A,#N/A,TRUE,"OPS";#N/A,#N/A,TRUE,"TMR"}</definedName>
    <definedName name="ＦＤＳＦだＧＨＨ" hidden="1">{#N/A,#N/A,TRUE,"TMRSAMPLE";#N/A,#N/A,TRUE,"OPS";#N/A,#N/A,TRUE,"TMR"}</definedName>
    <definedName name="fdskj" localSheetId="3" hidden="1">{#N/A,#N/A,FALSE,"Model";#N/A,#N/A,FALSE,"Division"}</definedName>
    <definedName name="fdskj" hidden="1">{#N/A,#N/A,FALSE,"Model";#N/A,#N/A,FALSE,"Division"}</definedName>
    <definedName name="ＦＤＳＬＫＨＧＦＬＫ" localSheetId="3" hidden="1">{#N/A,#N/A,TRUE,"TMRSAMPLE";#N/A,#N/A,TRUE,"OPS";#N/A,#N/A,TRUE,"TMR"}</definedName>
    <definedName name="ＦＤＳＬＫＨＧＦＬＫ" hidden="1">{#N/A,#N/A,TRUE,"TMRSAMPLE";#N/A,#N/A,TRUE,"OPS";#N/A,#N/A,TRUE,"TMR"}</definedName>
    <definedName name="ＦＤさＧＦん" localSheetId="3" hidden="1">{#N/A,#N/A,TRUE,"TMRSAMPLE";#N/A,#N/A,TRUE,"OPS";#N/A,#N/A,TRUE,"TMR"}</definedName>
    <definedName name="ＦＤさＧＦん" hidden="1">{#N/A,#N/A,TRUE,"TMRSAMPLE";#N/A,#N/A,TRUE,"OPS";#N/A,#N/A,TRUE,"TMR"}</definedName>
    <definedName name="fe" localSheetId="3" hidden="1">{#N/A,#N/A,FALSE,"Layout GuV"}</definedName>
    <definedName name="fe" hidden="1">{#N/A,#N/A,FALSE,"Layout GuV"}</definedName>
    <definedName name="feb_qty_rev_3">#REF!</definedName>
    <definedName name="feb_rev4_qty">#REF!</definedName>
    <definedName name="February" localSheetId="3" hidden="1">{#N/A,#N/A,FALSE,"Income Branch ONLY"}</definedName>
    <definedName name="February" hidden="1">{#N/A,#N/A,FALSE,"Income Branch ONLY"}</definedName>
    <definedName name="February_1" localSheetId="3" hidden="1">{#N/A,#N/A,FALSE,"Income Branch ONLY"}</definedName>
    <definedName name="February_1" hidden="1">{#N/A,#N/A,FALSE,"Income Branch ONLY"}</definedName>
    <definedName name="fec" hidden="1">#REF!</definedName>
    <definedName name="Feeders">'[44]Lakshmi GF'!#REF!</definedName>
    <definedName name="feret" localSheetId="3" hidden="1">{#N/A,#N/A,FALSE,"FREE"}</definedName>
    <definedName name="feret" hidden="1">{#N/A,#N/A,FALSE,"FREE"}</definedName>
    <definedName name="fert" localSheetId="3" hidden="1">{"Graphic",#N/A,TRUE,"Graphic"}</definedName>
    <definedName name="fert" hidden="1">{"Graphic",#N/A,TRUE,"Graphic"}</definedName>
    <definedName name="few" localSheetId="3" hidden="1">{#N/A,#N/A,FALSE,"PMTABB";#N/A,#N/A,FALSE,"PMTABB"}</definedName>
    <definedName name="few" hidden="1">{#N/A,#N/A,FALSE,"PMTABB";#N/A,#N/A,FALSE,"PMTABB"}</definedName>
    <definedName name="fewrferf" localSheetId="3" hidden="1">{"'I-1 and I-2'!$A$1:$G$190"}</definedName>
    <definedName name="fewrferf" hidden="1">{"'I-1 and I-2'!$A$1:$G$190"}</definedName>
    <definedName name="fewt" localSheetId="3" hidden="1">{#N/A,#N/A,FALSE,"EW"}</definedName>
    <definedName name="fewt" hidden="1">{#N/A,#N/A,FALSE,"EW"}</definedName>
    <definedName name="ff" localSheetId="3" hidden="1">{#N/A,#N/A,FALSE,"SUMMARY";#N/A,#N/A,FALSE,"TECHNOLOGY";#N/A,#N/A,FALSE,"YEAR2000";#N/A,#N/A,FALSE,"GENERAL SERVICES";#N/A,#N/A,FALSE,"PROD MANAGE";#N/A,#N/A,FALSE,"BOG";#N/A,#N/A,FALSE,"PROT CONT";#N/A,#N/A,FALSE,"INVEST COMP"}</definedName>
    <definedName name="ff" hidden="1">{#N/A,#N/A,FALSE,"SUMMARY";#N/A,#N/A,FALSE,"TECHNOLOGY";#N/A,#N/A,FALSE,"YEAR2000";#N/A,#N/A,FALSE,"GENERAL SERVICES";#N/A,#N/A,FALSE,"PROD MANAGE";#N/A,#N/A,FALSE,"BOG";#N/A,#N/A,FALSE,"PROT CONT";#N/A,#N/A,FALSE,"INVEST COMP"}</definedName>
    <definedName name="ffefe" localSheetId="3" hidden="1">{"adj95mult",#N/A,FALSE,"COMPCO";"adj95est",#N/A,FALSE,"COMPCO"}</definedName>
    <definedName name="ffefe" hidden="1">{"adj95mult",#N/A,FALSE,"COMPCO";"adj95est",#N/A,FALSE,"COMPCO"}</definedName>
    <definedName name="FFF" localSheetId="3" hidden="1">{#N/A,#N/A,FALSE,"2014-app";#N/A,#N/A,FALSE,"2014-red";#N/A,#N/A,FALSE,"2014-fee";#N/A,#N/A,FALSE,"2030";#N/A,#N/A,FALSE,"2048";#N/A,#N/A,FALSE,"2360"}</definedName>
    <definedName name="FFF" hidden="1">{#N/A,#N/A,FALSE,"2014-app";#N/A,#N/A,FALSE,"2014-red";#N/A,#N/A,FALSE,"2014-fee";#N/A,#N/A,FALSE,"2030";#N/A,#N/A,FALSE,"2048";#N/A,#N/A,FALSE,"2360"}</definedName>
    <definedName name="FFF_1" localSheetId="3" hidden="1">{#N/A,#N/A,FALSE,"2014-app";#N/A,#N/A,FALSE,"2014-red";#N/A,#N/A,FALSE,"2014-fee";#N/A,#N/A,FALSE,"2030";#N/A,#N/A,FALSE,"2048";#N/A,#N/A,FALSE,"2360"}</definedName>
    <definedName name="FFF_1" hidden="1">{#N/A,#N/A,FALSE,"2014-app";#N/A,#N/A,FALSE,"2014-red";#N/A,#N/A,FALSE,"2014-fee";#N/A,#N/A,FALSE,"2030";#N/A,#N/A,FALSE,"2048";#N/A,#N/A,FALSE,"2360"}</definedName>
    <definedName name="ffff" hidden="1">'[132]TRIAL BALANCE'!#REF!</definedName>
    <definedName name="ffffff" localSheetId="3" hidden="1">{#N/A,#N/A,FALSE,"Provisions"}</definedName>
    <definedName name="ffffff" hidden="1">{#N/A,#N/A,FALSE,"Provisions"}</definedName>
    <definedName name="ffffff_1" localSheetId="3" hidden="1">{#N/A,#N/A,FALSE,"Provisions"}</definedName>
    <definedName name="ffffff_1" hidden="1">{#N/A,#N/A,FALSE,"Provisions"}</definedName>
    <definedName name="FFINANCE">[2]Sheet1!$M$287</definedName>
    <definedName name="ＦＦＬＫＨＧＦＬ" localSheetId="3" hidden="1">{#N/A,#N/A,TRUE,"TMRSAMPLE";#N/A,#N/A,TRUE,"OPS";#N/A,#N/A,TRUE,"TMR"}</definedName>
    <definedName name="ＦＦＬＫＨＧＦＬ" hidden="1">{#N/A,#N/A,TRUE,"TMRSAMPLE";#N/A,#N/A,TRUE,"OPS";#N/A,#N/A,TRUE,"TMR"}</definedName>
    <definedName name="FFWW" localSheetId="3" hidden="1">{#N/A,#N/A,TRUE,"Front";#N/A,#N/A,TRUE,"Simple Letter";#N/A,#N/A,TRUE,"Inside";#N/A,#N/A,TRUE,"Contents";#N/A,#N/A,TRUE,"Basis";#N/A,#N/A,TRUE,"Inclusions";#N/A,#N/A,TRUE,"Exclusions";#N/A,#N/A,TRUE,"Areas";#N/A,#N/A,TRUE,"Summary";#N/A,#N/A,TRUE,"Detail"}</definedName>
    <definedName name="FFWW" hidden="1">{#N/A,#N/A,TRUE,"Front";#N/A,#N/A,TRUE,"Simple Letter";#N/A,#N/A,TRUE,"Inside";#N/A,#N/A,TRUE,"Contents";#N/A,#N/A,TRUE,"Basis";#N/A,#N/A,TRUE,"Inclusions";#N/A,#N/A,TRUE,"Exclusions";#N/A,#N/A,TRUE,"Areas";#N/A,#N/A,TRUE,"Summary";#N/A,#N/A,TRUE,"Detail"}</definedName>
    <definedName name="ffy" localSheetId="3" hidden="1">{#N/A,#N/A,FALSE,"FY97";#N/A,#N/A,FALSE,"FY98";#N/A,#N/A,FALSE,"FY99";#N/A,#N/A,FALSE,"FY00";#N/A,#N/A,FALSE,"FY01"}</definedName>
    <definedName name="ffy" hidden="1">{#N/A,#N/A,FALSE,"FY97";#N/A,#N/A,FALSE,"FY98";#N/A,#N/A,FALSE,"FY99";#N/A,#N/A,FALSE,"FY00";#N/A,#N/A,FALSE,"FY01"}</definedName>
    <definedName name="FG" hidden="1">[133]EXPENSES!#REF!</definedName>
    <definedName name="fgcfgy">#REF!</definedName>
    <definedName name="fgdg" localSheetId="3" hidden="1">{"2",#N/A,FALSE,"Q1 03-04";"1",#N/A,FALSE,"Q1 03-04"}</definedName>
    <definedName name="fgdg" hidden="1">{"2",#N/A,FALSE,"Q1 03-04";"1",#N/A,FALSE,"Q1 03-04"}</definedName>
    <definedName name="fgf" localSheetId="3" hidden="1">{#N/A,#N/A,FALSE,"Proj.Cost &amp; Means of Fin."}</definedName>
    <definedName name="fgf" hidden="1">{#N/A,#N/A,FALSE,"Proj.Cost &amp; Means of Fin."}</definedName>
    <definedName name="fgfdg" localSheetId="3" hidden="1">{"2",#N/A,FALSE,"Q1 03-04";"1",#N/A,FALSE,"Q1 03-04"}</definedName>
    <definedName name="fgfdg" hidden="1">{"2",#N/A,FALSE,"Q1 03-04";"1",#N/A,FALSE,"Q1 03-04"}</definedName>
    <definedName name="fgg" localSheetId="3">City&amp;" "&amp;State</definedName>
    <definedName name="fgg">City&amp;" "&amp;State</definedName>
    <definedName name="FGHFDH" localSheetId="3"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FGHFDH"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FGHFH" localSheetId="3" hidden="1">{#N/A,#N/A,FALSE,"PGW"}</definedName>
    <definedName name="FGHFH" hidden="1">{#N/A,#N/A,FALSE,"PGW"}</definedName>
    <definedName name="FGROWTH">[2]Sheet1!$AC$525:$AG$525</definedName>
    <definedName name="fgs" localSheetId="3" hidden="1">{#N/A,#N/A,FALSE,"COMP"}</definedName>
    <definedName name="fgs" hidden="1">{#N/A,#N/A,FALSE,"COMP"}</definedName>
    <definedName name="fgsg" localSheetId="3" hidden="1">{"consolidated",#N/A,FALSE,"Sheet1";"cms",#N/A,FALSE,"Sheet1";"fse",#N/A,FALSE,"Sheet1"}</definedName>
    <definedName name="fgsg" hidden="1">{"consolidated",#N/A,FALSE,"Sheet1";"cms",#N/A,FALSE,"Sheet1";"fse",#N/A,FALSE,"Sheet1"}</definedName>
    <definedName name="FGVDFG" localSheetId="3" hidden="1">{#N/A,#N/A,FALSE,"Staffnos &amp; cost"}</definedName>
    <definedName name="FGVDFG" hidden="1">{#N/A,#N/A,FALSE,"Staffnos &amp; cost"}</definedName>
    <definedName name="fhg" localSheetId="3" hidden="1">{#N/A,#N/A,TRUE,"TMRSAMPLE";#N/A,#N/A,TRUE,"OPS";#N/A,#N/A,TRUE,"TMR"}</definedName>
    <definedName name="fhg" hidden="1">{#N/A,#N/A,TRUE,"TMRSAMPLE";#N/A,#N/A,TRUE,"OPS";#N/A,#N/A,TRUE,"TMR"}</definedName>
    <definedName name="fhgdf" localSheetId="3" hidden="1">{"2",#N/A,FALSE,"Q1 03-04";"1",#N/A,FALSE,"Q1 03-04"}</definedName>
    <definedName name="fhgdf" hidden="1">{"2",#N/A,FALSE,"Q1 03-04";"1",#N/A,FALSE,"Q1 03-04"}</definedName>
    <definedName name="FHJFJF" localSheetId="3"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FHJFJF"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FI" localSheetId="3" hidden="1">{#N/A,#N/A,FALSE,"COMP"}</definedName>
    <definedName name="FI" hidden="1">{#N/A,#N/A,FALSE,"COMP"}</definedName>
    <definedName name="FI_1" localSheetId="3" hidden="1">{#N/A,#N/A,FALSE,"COMP"}</definedName>
    <definedName name="FI_1" hidden="1">{#N/A,#N/A,FALSE,"COMP"}</definedName>
    <definedName name="FI_2" localSheetId="3" hidden="1">{#N/A,#N/A,FALSE,"COMP"}</definedName>
    <definedName name="FI_2" hidden="1">{#N/A,#N/A,FALSE,"COMP"}</definedName>
    <definedName name="FILE">[2]Sheet1!$D$527</definedName>
    <definedName name="FileDirectory">[73]Control!$B$7</definedName>
    <definedName name="fill" localSheetId="3" hidden="1">'[26]DGP-2002'!#REF!</definedName>
    <definedName name="fill" hidden="1">'[26]DGP-2002'!#REF!</definedName>
    <definedName name="fin" localSheetId="3" hidden="1">{#N/A,#N/A,TRUE,"SUMMARY";#N/A,#N/A,TRUE,"TECHNOLOGY";#N/A,#N/A,TRUE,"YEAR2000";#N/A,#N/A,TRUE,"GENERAL SERVICES";#N/A,#N/A,TRUE,"BOG";#N/A,#N/A,TRUE,"PROD MANAGE";#N/A,#N/A,TRUE,"PROT CONT";#N/A,#N/A,TRUE,"INVEST COMP";#N/A,#N/A,TRUE,"WORLDWIDE SEC";#N/A,#N/A,TRUE,"BNY FINANCIAL";#N/A,#N/A,TRUE,"INTL BANKING";#N/A,#N/A,TRUE,"RETAIL BANKING";#N/A,#N/A,TRUE,"TRUST &amp; INV";#N/A,#N/A,TRUE,"WWASSET&amp;L";#N/A,#N/A,TRUE,"CORP.BK SECTORS";#N/A,#N/A,TRUE,"CREDIT POLICY";#N/A,#N/A,TRUE,"FINANCIAL SECT";#N/A,#N/A,TRUE,"GENADMIN"}</definedName>
    <definedName name="fin" hidden="1">{#N/A,#N/A,TRUE,"SUMMARY";#N/A,#N/A,TRUE,"TECHNOLOGY";#N/A,#N/A,TRUE,"YEAR2000";#N/A,#N/A,TRUE,"GENERAL SERVICES";#N/A,#N/A,TRUE,"BOG";#N/A,#N/A,TRUE,"PROD MANAGE";#N/A,#N/A,TRUE,"PROT CONT";#N/A,#N/A,TRUE,"INVEST COMP";#N/A,#N/A,TRUE,"WORLDWIDE SEC";#N/A,#N/A,TRUE,"BNY FINANCIAL";#N/A,#N/A,TRUE,"INTL BANKING";#N/A,#N/A,TRUE,"RETAIL BANKING";#N/A,#N/A,TRUE,"TRUST &amp; INV";#N/A,#N/A,TRUE,"WWASSET&amp;L";#N/A,#N/A,TRUE,"CORP.BK SECTORS";#N/A,#N/A,TRUE,"CREDIT POLICY";#N/A,#N/A,TRUE,"FINANCIAL SECT";#N/A,#N/A,TRUE,"GENADMIN"}</definedName>
    <definedName name="Fina" localSheetId="3" hidden="1">{"2",#N/A,FALSE,"Q1 03-04";"1",#N/A,FALSE,"Q1 03-04"}</definedName>
    <definedName name="Fina" hidden="1">{"2",#N/A,FALSE,"Q1 03-04";"1",#N/A,FALSE,"Q1 03-04"}</definedName>
    <definedName name="Final" localSheetId="3" hidden="1">{#N/A,#N/A,TRUE,"SUMMARY";#N/A,#N/A,TRUE,"TECHNOLOGY";#N/A,#N/A,TRUE,"YEAR2000";#N/A,#N/A,TRUE,"GENERAL SERVICES";#N/A,#N/A,TRUE,"BOG";#N/A,#N/A,TRUE,"PROD MANAGE";#N/A,#N/A,TRUE,"PROT CONT";#N/A,#N/A,TRUE,"INVEST COMP";#N/A,#N/A,TRUE,"WORLDWIDE SEC";#N/A,#N/A,TRUE,"BNY FINANCIAL";#N/A,#N/A,TRUE,"INTL BANKING";#N/A,#N/A,TRUE,"RETAIL BANKING";#N/A,#N/A,TRUE,"TRUST &amp; INV";#N/A,#N/A,TRUE,"WWASSET&amp;L";#N/A,#N/A,TRUE,"CORP.BK SECTORS";#N/A,#N/A,TRUE,"CREDIT POLICY";#N/A,#N/A,TRUE,"FINANCIAL SECT";#N/A,#N/A,TRUE,"GENADMIN"}</definedName>
    <definedName name="Final" hidden="1">{#N/A,#N/A,TRUE,"SUMMARY";#N/A,#N/A,TRUE,"TECHNOLOGY";#N/A,#N/A,TRUE,"YEAR2000";#N/A,#N/A,TRUE,"GENERAL SERVICES";#N/A,#N/A,TRUE,"BOG";#N/A,#N/A,TRUE,"PROD MANAGE";#N/A,#N/A,TRUE,"PROT CONT";#N/A,#N/A,TRUE,"INVEST COMP";#N/A,#N/A,TRUE,"WORLDWIDE SEC";#N/A,#N/A,TRUE,"BNY FINANCIAL";#N/A,#N/A,TRUE,"INTL BANKING";#N/A,#N/A,TRUE,"RETAIL BANKING";#N/A,#N/A,TRUE,"TRUST &amp; INV";#N/A,#N/A,TRUE,"WWASSET&amp;L";#N/A,#N/A,TRUE,"CORP.BK SECTORS";#N/A,#N/A,TRUE,"CREDIT POLICY";#N/A,#N/A,TRUE,"FINANCIAL SECT";#N/A,#N/A,TRUE,"GENADMIN"}</definedName>
    <definedName name="final1" localSheetId="3" hidden="1">{#N/A,#N/A,TRUE,"Range Names";#N/A,#N/A,TRUE,"Cost of Project";#N/A,#N/A,TRUE,"Capital Structure";#N/A,#N/A,TRUE,"Spending Plan";#N/A,#N/A,TRUE,"Expansion Schedule";#N/A,#N/A,TRUE,"Production &amp; Revenue Schedules";#N/A,#N/A,TRUE,"Major Cost Heads";#N/A,#N/A,TRUE,"Other Schedules";#N/A,#N/A,TRUE,"Financial Statements";#N/A,#N/A,TRUE,"Dollar Financial Statements";#N/A,#N/A,TRUE,"Investor IRR Calculation";#N/A,#N/A,TRUE,"Sponsor IRR Calculation"}</definedName>
    <definedName name="final1" hidden="1">{#N/A,#N/A,TRUE,"Range Names";#N/A,#N/A,TRUE,"Cost of Project";#N/A,#N/A,TRUE,"Capital Structure";#N/A,#N/A,TRUE,"Spending Plan";#N/A,#N/A,TRUE,"Expansion Schedule";#N/A,#N/A,TRUE,"Production &amp; Revenue Schedules";#N/A,#N/A,TRUE,"Major Cost Heads";#N/A,#N/A,TRUE,"Other Schedules";#N/A,#N/A,TRUE,"Financial Statements";#N/A,#N/A,TRUE,"Dollar Financial Statements";#N/A,#N/A,TRUE,"Investor IRR Calculation";#N/A,#N/A,TRUE,"Sponsor IRR Calculation"}</definedName>
    <definedName name="FINANCE">[2]Sheet1!$C$287:$L$327</definedName>
    <definedName name="FINCREASED">[2]Sheet1!$AC$528:$AG$528</definedName>
    <definedName name="FINETOTHER">[2]Sheet1!$AC$523:$AG$523</definedName>
    <definedName name="FINETPPE">[2]Sheet1!$AC$522:$AG$522</definedName>
    <definedName name="FinInc">[71]Input!$K$125:$AE$125</definedName>
    <definedName name="FinInd">[71]Input!$AC$127</definedName>
    <definedName name="FINTENSITY">[2]Sheet1!$AC$524:$AG$524</definedName>
    <definedName name="FINVESTMENT">[2]Sheet1!$AC$530:$AG$530</definedName>
    <definedName name="FINVESTYEARS">[2]Sheet1!$AC$520:$AG$520</definedName>
    <definedName name="FITE">[70]Dbase!$AN$5</definedName>
    <definedName name="FIWORKING">[2]Sheet1!$AC$521:$AG$521</definedName>
    <definedName name="FixedAssets" localSheetId="3" hidden="1">{"BS - Rs'000",#N/A,FALSE,"Balance  ";"BS - Schedule Rs'000",#N/A,FALSE,"Balance  ";"BS - Trial locationwise",#N/A,FALSE,"Balance  ";"P&amp;L - Rs'000",#N/A,FALSE,"Profit and Loss";"P&amp;L - Schedule Rs '000",#N/A,FALSE,"Profit and Loss";"P&amp;L - Trial Locationwise",#N/A,FALSE,"Profit and Loss";"Fixed Assets Schedule",#N/A,FALSE,"sch";"Cash Flow",#N/A,FALSE,"Cash Flow"}</definedName>
    <definedName name="FixedAssets" hidden="1">{"BS - Rs'000",#N/A,FALSE,"Balance  ";"BS - Schedule Rs'000",#N/A,FALSE,"Balance  ";"BS - Trial locationwise",#N/A,FALSE,"Balance  ";"P&amp;L - Rs'000",#N/A,FALSE,"Profit and Loss";"P&amp;L - Schedule Rs '000",#N/A,FALSE,"Profit and Loss";"P&amp;L - Trial Locationwise",#N/A,FALSE,"Profit and Loss";"Fixed Assets Schedule",#N/A,FALSE,"sch";"Cash Flow",#N/A,FALSE,"Cash Flow"}</definedName>
    <definedName name="FixExp">[71]Formats!$K$141:$AE$141</definedName>
    <definedName name="fjf" localSheetId="3" hidden="1">{"'SGYTYPE'!$A$1:$S$41","'SGYTYPE'!$A$1:$S$41"}</definedName>
    <definedName name="fjf" hidden="1">{"'SGYTYPE'!$A$1:$S$41","'SGYTYPE'!$A$1:$S$41"}</definedName>
    <definedName name="ＦＫＨＧふぁ" localSheetId="3" hidden="1">{#N/A,#N/A,TRUE,"TMRSAMPLE";#N/A,#N/A,TRUE,"OPS";#N/A,#N/A,TRUE,"TMR"}</definedName>
    <definedName name="ＦＫＨＧふぁ" hidden="1">{#N/A,#N/A,TRUE,"TMRSAMPLE";#N/A,#N/A,TRUE,"OPS";#N/A,#N/A,TRUE,"TMR"}</definedName>
    <definedName name="FL" localSheetId="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FL"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FLAR">[70]Heads!$B$23:$W$25</definedName>
    <definedName name="ＦＬＫＪＧ" localSheetId="3" hidden="1">{#N/A,#N/A,TRUE,"TMRSAMPLE";#N/A,#N/A,TRUE,"OPS";#N/A,#N/A,TRUE,"TMR"}</definedName>
    <definedName name="ＦＬＫＪＧ" hidden="1">{#N/A,#N/A,TRUE,"TMRSAMPLE";#N/A,#N/A,TRUE,"OPS";#N/A,#N/A,TRUE,"TMR"}</definedName>
    <definedName name="FMARGIN">[2]Sheet1!$AC$508:$AG$508</definedName>
    <definedName name="FNETPPE">[2]Sheet1!$AC$509:$AG$509</definedName>
    <definedName name="fninc">[71]Input!$AA$449</definedName>
    <definedName name="FNOPLAT">[2]Sheet1!$AC$529:$AG$529</definedName>
    <definedName name="FOCO">[70]Dbase!$B$475</definedName>
    <definedName name="FOCO_1">[70]Heads!$B$129:$AZ$129</definedName>
    <definedName name="FOCO_10">[70]Heads!$B$147:$AZ$147</definedName>
    <definedName name="FOCO_11">[70]Heads!$B$149:$BD$149</definedName>
    <definedName name="FOCO_12">[70]Heads!$B$151:$AZ$151</definedName>
    <definedName name="FOCO_13">[70]Heads!$B$153:$AZ$153</definedName>
    <definedName name="FOCO_14">[70]Heads!$B$155:$AZ$155</definedName>
    <definedName name="FOCO_15">[70]Heads!$B$157:$AZ$157</definedName>
    <definedName name="FOCO_16">[70]Heads!$B$159:$AZ$159</definedName>
    <definedName name="FOCO_17">[70]Heads!$B$161:$AZ$161</definedName>
    <definedName name="FOCO_18">[70]Heads!$B$163:$AZ$163</definedName>
    <definedName name="FOCO_19">[70]Heads!$B$165:$AZ$165</definedName>
    <definedName name="FOCO_2">[70]Heads!$B$131:$AZ$131</definedName>
    <definedName name="FOCO_3">[70]Heads!$B$133:$AZ$133</definedName>
    <definedName name="FOCO_4">[70]Heads!$B$135:$AZ$135</definedName>
    <definedName name="FOCO_5">[70]Heads!$B$137:$AZ$137</definedName>
    <definedName name="FOCO_6">[70]Heads!$B$139:$BD$139</definedName>
    <definedName name="FOCO_7">[70]Heads!$B$141:$BD$141</definedName>
    <definedName name="FOCO_8">[70]Heads!$B$143:$AZ$143</definedName>
    <definedName name="FOCO_9">[70]Heads!$B$145:$AZ$145</definedName>
    <definedName name="Foglio3" localSheetId="3" hidden="1">{#N/A,#N/A,FALSE,"QR 1. compare quarter";#N/A,#N/A,FALSE,"QR 2. Year to date";#N/A,#N/A,FALSE,"QR 3. compare year";#N/A,#N/A,FALSE,"QR 4.  key data";#N/A,#N/A,FALSE,"QR 5. input Customer";"QR 6 compare - NGK Q III",#N/A,FALSE,"QR 6 compare"}</definedName>
    <definedName name="Foglio3" hidden="1">{#N/A,#N/A,FALSE,"QR 1. compare quarter";#N/A,#N/A,FALSE,"QR 2. Year to date";#N/A,#N/A,FALSE,"QR 3. compare year";#N/A,#N/A,FALSE,"QR 4.  key data";#N/A,#N/A,FALSE,"QR 5. input Customer";"QR 6 compare - NGK Q III",#N/A,FALSE,"QR 6 compare"}</definedName>
    <definedName name="FOPERATING">[2]Sheet1!$M$248</definedName>
    <definedName name="Ford_Mondeo">[44]HDFC!#REF!</definedName>
    <definedName name="FORE_ALL">[2]Sheet1!$M$8:$W$412</definedName>
    <definedName name="forecast" localSheetId="3" hidden="1">{"cover a","1q",FALSE,"Cover";"Op Earn Mgd Q1",#N/A,FALSE,"Op-Earn (Mng)";"Op Earn Rpt Q1",#N/A,FALSE,"Op-Earn (Rpt)";"Loans",#N/A,FALSE,"Loans";"Credit Costs",#N/A,FALSE,"CCosts";"Net Interest Margin",#N/A,FALSE,"Margin";"Nonint Income",#N/A,FALSE,"NonII";"Nonint Exp",#N/A,FALSE,"NonIE";"Valuation",#N/A,FALSE,"Valuation"}</definedName>
    <definedName name="forecast" hidden="1">{"cover a","1q",FALSE,"Cover";"Op Earn Mgd Q1",#N/A,FALSE,"Op-Earn (Mng)";"Op Earn Rpt Q1",#N/A,FALSE,"Op-Earn (Rpt)";"Loans",#N/A,FALSE,"Loans";"Credit Costs",#N/A,FALSE,"CCosts";"Net Interest Margin",#N/A,FALSE,"Margin";"Nonint Income",#N/A,FALSE,"NonII";"Nonint Exp",#N/A,FALSE,"NonIE";"Valuation",#N/A,FALSE,"Valuation"}</definedName>
    <definedName name="forecast_1" localSheetId="3" hidden="1">{"cover a","1q",FALSE,"Cover";"Op Earn Mgd Q1",#N/A,FALSE,"Op-Earn (Mng)";"Op Earn Rpt Q1",#N/A,FALSE,"Op-Earn (Rpt)";"Loans",#N/A,FALSE,"Loans";"Credit Costs",#N/A,FALSE,"CCosts";"Net Interest Margin",#N/A,FALSE,"Margin";"Nonint Income",#N/A,FALSE,"NonII";"Nonint Exp",#N/A,FALSE,"NonIE";"Valuation",#N/A,FALSE,"Valuation"}</definedName>
    <definedName name="forecast_1" hidden="1">{"cover a","1q",FALSE,"Cover";"Op Earn Mgd Q1",#N/A,FALSE,"Op-Earn (Mng)";"Op Earn Rpt Q1",#N/A,FALSE,"Op-Earn (Rpt)";"Loans",#N/A,FALSE,"Loans";"Credit Costs",#N/A,FALSE,"CCosts";"Net Interest Margin",#N/A,FALSE,"Margin";"Nonint Income",#N/A,FALSE,"NonII";"Nonint Exp",#N/A,FALSE,"NonIE";"Valuation",#N/A,FALSE,"Valuation"}</definedName>
    <definedName name="ForecastPeriod" hidden="1">[134]Reference!$C$26:$F$40</definedName>
    <definedName name="Foreign" localSheetId="3" hidden="1">{#N/A,#N/A,FALSE,"PMTABB";#N/A,#N/A,FALSE,"PMTABB"}</definedName>
    <definedName name="Foreign" hidden="1">{#N/A,#N/A,FALSE,"PMTABB";#N/A,#N/A,FALSE,"PMTABB"}</definedName>
    <definedName name="fORM" localSheetId="3" hidden="1">{#N/A,#N/A,FALSE,"COMP"}</definedName>
    <definedName name="fORM" hidden="1">{#N/A,#N/A,FALSE,"COMP"}</definedName>
    <definedName name="form1" localSheetId="3" hidden="1">{#N/A,#N/A,FALSE,"COMP"}</definedName>
    <definedName name="form1" hidden="1">{#N/A,#N/A,FALSE,"COMP"}</definedName>
    <definedName name="form1_1" localSheetId="3" hidden="1">{#N/A,#N/A,FALSE,"COMP"}</definedName>
    <definedName name="form1_1" hidden="1">{#N/A,#N/A,FALSE,"COMP"}</definedName>
    <definedName name="form1_2" localSheetId="3" hidden="1">{#N/A,#N/A,FALSE,"COMP"}</definedName>
    <definedName name="form1_2" hidden="1">{#N/A,#N/A,FALSE,"COMP"}</definedName>
    <definedName name="form3cd" hidden="1">'[135]EAW Final Accounts - 99'!$M$175:$M$189</definedName>
    <definedName name="formu">#REF!</definedName>
    <definedName name="formworkl" localSheetId="3" hidden="1">{#N/A,#N/A,TRUE,"Front";#N/A,#N/A,TRUE,"Simple Letter";#N/A,#N/A,TRUE,"Inside";#N/A,#N/A,TRUE,"Contents";#N/A,#N/A,TRUE,"Basis";#N/A,#N/A,TRUE,"Inclusions";#N/A,#N/A,TRUE,"Exclusions";#N/A,#N/A,TRUE,"Areas";#N/A,#N/A,TRUE,"Summary";#N/A,#N/A,TRUE,"Detail"}</definedName>
    <definedName name="formworkl" hidden="1">{#N/A,#N/A,TRUE,"Front";#N/A,#N/A,TRUE,"Simple Letter";#N/A,#N/A,TRUE,"Inside";#N/A,#N/A,TRUE,"Contents";#N/A,#N/A,TRUE,"Basis";#N/A,#N/A,TRUE,"Inclusions";#N/A,#N/A,TRUE,"Exclusions";#N/A,#N/A,TRUE,"Areas";#N/A,#N/A,TRUE,"Summary";#N/A,#N/A,TRUE,"Detail"}</definedName>
    <definedName name="forthemonth">#REF!</definedName>
    <definedName name="FOTHER">[2]Sheet1!$AC$511:$AG$511</definedName>
    <definedName name="fp">#REF!</definedName>
    <definedName name="FPREROIC">[2]Sheet1!$AC$513:$AG$513</definedName>
    <definedName name="Fred" localSheetId="3" hidden="1">{#N/A,#N/A,FALSE,"Section 5";#N/A,#N/A,FALSE,"Discrete Phased TA";#N/A,#N/A,FALSE,"Discrete Phased ISK TA";#N/A,#N/A,FALSE,"Discrete Phased CF";#N/A,#N/A,FALSE,"Discrete Phased Sundry"}</definedName>
    <definedName name="Fred" hidden="1">{#N/A,#N/A,FALSE,"Section 5";#N/A,#N/A,FALSE,"Discrete Phased TA";#N/A,#N/A,FALSE,"Discrete Phased ISK TA";#N/A,#N/A,FALSE,"Discrete Phased CF";#N/A,#N/A,FALSE,"Discrete Phased Sundry"}</definedName>
    <definedName name="free_cash_flow">[2]Sheet1!$C$182:$L$228</definedName>
    <definedName name="fresh" localSheetId="3"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fresh"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frgrr" localSheetId="3" hidden="1">{#N/A,#N/A,TRUE,"Front";#N/A,#N/A,TRUE,"Simple Letter";#N/A,#N/A,TRUE,"Inside";#N/A,#N/A,TRUE,"Contents";#N/A,#N/A,TRUE,"Basis";#N/A,#N/A,TRUE,"Inclusions";#N/A,#N/A,TRUE,"Exclusions";#N/A,#N/A,TRUE,"Areas";#N/A,#N/A,TRUE,"Summary";#N/A,#N/A,TRUE,"Detail"}</definedName>
    <definedName name="frgrr" hidden="1">{#N/A,#N/A,TRUE,"Front";#N/A,#N/A,TRUE,"Simple Letter";#N/A,#N/A,TRUE,"Inside";#N/A,#N/A,TRUE,"Contents";#N/A,#N/A,TRUE,"Basis";#N/A,#N/A,TRUE,"Inclusions";#N/A,#N/A,TRUE,"Exclusions";#N/A,#N/A,TRUE,"Areas";#N/A,#N/A,TRUE,"Summary";#N/A,#N/A,TRUE,"Detail"}</definedName>
    <definedName name="frnorms">#REF!</definedName>
    <definedName name="FROIC">[2]Sheet1!$AC$515:$AG$515</definedName>
    <definedName name="FROICYEARS">[2]Sheet1!$AC$503:$AG$503</definedName>
    <definedName name="frqer" localSheetId="3" hidden="1">{#N/A,#N/A,FALSE,"OSBL"}</definedName>
    <definedName name="frqer" hidden="1">{#N/A,#N/A,FALSE,"OSBL"}</definedName>
    <definedName name="fs" localSheetId="3" hidden="1">{"'Directory'!$A$72:$E$91"}</definedName>
    <definedName name="fs" hidden="1">{"'Directory'!$A$72:$E$91"}</definedName>
    <definedName name="fsd" localSheetId="3" hidden="1">{#N/A,#N/A,FALSE,"Distbn Ntwrk";#N/A,#N/A,FALSE,"Workforce";#N/A,#N/A,FALSE,"cur-prod1";#N/A,#N/A,FALSE,"in-proc"}</definedName>
    <definedName name="fsd" hidden="1">{#N/A,#N/A,FALSE,"Distbn Ntwrk";#N/A,#N/A,FALSE,"Workforce";#N/A,#N/A,FALSE,"cur-prod1";#N/A,#N/A,FALSE,"in-proc"}</definedName>
    <definedName name="fsdfasdfa" localSheetId="3" hidden="1">{#N/A,#N/A,FALSE,"Hip.Bas";#N/A,#N/A,FALSE,"ventas";#N/A,#N/A,FALSE,"ingre-Año";#N/A,#N/A,FALSE,"ventas-Año";#N/A,#N/A,FALSE,"Costepro";#N/A,#N/A,FALSE,"inversion";#N/A,#N/A,FALSE,"personal";#N/A,#N/A,FALSE,"Gastos-V";#N/A,#N/A,FALSE,"Circulante";#N/A,#N/A,FALSE,"CONSOLI";#N/A,#N/A,FALSE,"Es-Fin";#N/A,#N/A,FALSE,"Margen-P"}</definedName>
    <definedName name="fsdfasdfa" hidden="1">{#N/A,#N/A,FALSE,"Hip.Bas";#N/A,#N/A,FALSE,"ventas";#N/A,#N/A,FALSE,"ingre-Año";#N/A,#N/A,FALSE,"ventas-Año";#N/A,#N/A,FALSE,"Costepro";#N/A,#N/A,FALSE,"inversion";#N/A,#N/A,FALSE,"personal";#N/A,#N/A,FALSE,"Gastos-V";#N/A,#N/A,FALSE,"Circulante";#N/A,#N/A,FALSE,"CONSOLI";#N/A,#N/A,FALSE,"Es-Fin";#N/A,#N/A,FALSE,"Margen-P"}</definedName>
    <definedName name="fsdfdfqewewer" localSheetId="3" hidden="1">{"qchm_dcf",#N/A,FALSE,"QCHMDCF2";"qchm_terminal",#N/A,FALSE,"QCHMDCF2"}</definedName>
    <definedName name="fsdfdfqewewer" hidden="1">{"qchm_dcf",#N/A,FALSE,"QCHMDCF2";"qchm_terminal",#N/A,FALSE,"QCHMDCF2"}</definedName>
    <definedName name="FSDFDS" localSheetId="3" hidden="1">{#N/A,#N/A,FALSE,"PMTABB";#N/A,#N/A,FALSE,"PMTABB"}</definedName>
    <definedName name="FSDFDS" hidden="1">{#N/A,#N/A,FALSE,"PMTABB";#N/A,#N/A,FALSE,"PMTABB"}</definedName>
    <definedName name="fsfas" localSheetId="3" hidden="1">{"'Directory'!$A$72:$E$91"}</definedName>
    <definedName name="fsfas" hidden="1">{"'Directory'!$A$72:$E$91"}</definedName>
    <definedName name="fsfs" localSheetId="3" hidden="1">{#N/A,#N/A,FALSE,"Calc";#N/A,#N/A,FALSE,"Sensitivity";#N/A,#N/A,FALSE,"LT Earn.Dil.";#N/A,#N/A,FALSE,"Dil. AVP"}</definedName>
    <definedName name="fsfs" hidden="1">{#N/A,#N/A,FALSE,"Calc";#N/A,#N/A,FALSE,"Sensitivity";#N/A,#N/A,FALSE,"LT Earn.Dil.";#N/A,#N/A,FALSE,"Dil. AVP"}</definedName>
    <definedName name="FSG_A">[2]Sheet1!$AC$506:$AG$506</definedName>
    <definedName name="ftr" localSheetId="3" hidden="1">{"Graphic",#N/A,TRUE,"Graphic"}</definedName>
    <definedName name="ftr" hidden="1">{"Graphic",#N/A,TRUE,"Graphic"}</definedName>
    <definedName name="FTURNOVER">[2]Sheet1!$AC$512:$AG$512</definedName>
    <definedName name="fuck" localSheetId="3" hidden="1">{"by departments",#N/A,TRUE,"FORECAST";"cap_headcount",#N/A,TRUE,"FORECAST";"summary",#N/A,TRUE,"FORECAST"}</definedName>
    <definedName name="fuck" hidden="1">{"by departments",#N/A,TRUE,"FORECAST";"cap_headcount",#N/A,TRUE,"FORECAST";"summary",#N/A,TRUE,"FORECAST"}</definedName>
    <definedName name="fuckme" localSheetId="3" hidden="1">{"SUMMARY",#N/A,TRUE,"SUMMARY";"compare",#N/A,TRUE,"Vs. Bus Plan";"ratios",#N/A,TRUE,"Ratios";"REVENUE",#N/A,TRUE,"Revenue";"expenses",#N/A,TRUE,"1996 budget";"payroll",#N/A,TRUE,"Payroll"}</definedName>
    <definedName name="fuckme" hidden="1">{"SUMMARY",#N/A,TRUE,"SUMMARY";"compare",#N/A,TRUE,"Vs. Bus Plan";"ratios",#N/A,TRUE,"Ratios";"REVENUE",#N/A,TRUE,"Revenue";"expenses",#N/A,TRUE,"1996 budget";"payroll",#N/A,TRUE,"Payroll"}</definedName>
    <definedName name="FULL" localSheetId="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FULL"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Full_Print">#REF!</definedName>
    <definedName name="FV">[71]Profile!$D$8</definedName>
    <definedName name="fwef" localSheetId="3" hidden="1">{#N/A,#N/A,FALSE,"OSBL"}</definedName>
    <definedName name="fwef" hidden="1">{#N/A,#N/A,FALSE,"OSBL"}</definedName>
    <definedName name="FWORKING">[2]Sheet1!$AC$510:$AG$510</definedName>
    <definedName name="ＦさＬＫＧＬＫＪ" localSheetId="3" hidden="1">{#N/A,#N/A,TRUE,"TMRSAMPLE";#N/A,#N/A,TRUE,"OPS";#N/A,#N/A,TRUE,"TMR"}</definedName>
    <definedName name="ＦさＬＫＧＬＫＪ" hidden="1">{#N/A,#N/A,TRUE,"TMRSAMPLE";#N/A,#N/A,TRUE,"OPS";#N/A,#N/A,TRUE,"TMR"}</definedName>
    <definedName name="g" localSheetId="3" hidden="1">{#N/A,#N/A,FALSE,"Aging Summary";#N/A,#N/A,FALSE,"Ratio Analysis";#N/A,#N/A,FALSE,"Test 120 Day Accts";#N/A,#N/A,FALSE,"Tickmarks"}</definedName>
    <definedName name="G">[2]Sheet1!$P$227</definedName>
    <definedName name="g_1" localSheetId="3" hidden="1">{#N/A,#N/A,FALSE,"8516";#N/A,#N/A,FALSE,"9357-9373";#N/A,#N/A,FALSE,"9688";#N/A,#N/A,FALSE,"9779";#N/A,#N/A,FALSE,"9753"}</definedName>
    <definedName name="g_1" hidden="1">{#N/A,#N/A,FALSE,"8516";#N/A,#N/A,FALSE,"9357-9373";#N/A,#N/A,FALSE,"9688";#N/A,#N/A,FALSE,"9779";#N/A,#N/A,FALSE,"9753"}</definedName>
    <definedName name="GA" hidden="1">[136]SALES!#REF!</definedName>
    <definedName name="ganesan" localSheetId="3" hidden="1">{"'W.W. Summary'!$A$1:$K$37"}</definedName>
    <definedName name="ganesan" hidden="1">{"'W.W. Summary'!$A$1:$K$37"}</definedName>
    <definedName name="GASDFG" localSheetId="3" hidden="1">{#N/A,#N/A,TRUE,"Staffnos &amp; cost"}</definedName>
    <definedName name="GASDFG" hidden="1">{#N/A,#N/A,TRUE,"Staffnos &amp; cost"}</definedName>
    <definedName name="Gasoline" localSheetId="3" hidden="1">{"'Sheet1'!$L$16"}</definedName>
    <definedName name="Gasoline" hidden="1">{"'Sheet1'!$L$16"}</definedName>
    <definedName name="GBALANCE">[2]Sheet1!$M$52</definedName>
    <definedName name="GCAP_INVEST">[2]Sheet1!$M$148</definedName>
    <definedName name="GDF" localSheetId="3" hidden="1">{#N/A,#N/A,FALSE,"COMP"}</definedName>
    <definedName name="GDF" hidden="1">{#N/A,#N/A,FALSE,"COMP"}</definedName>
    <definedName name="GDF_1" localSheetId="3" hidden="1">{#N/A,#N/A,FALSE,"COMP"}</definedName>
    <definedName name="GDF_1" hidden="1">{#N/A,#N/A,FALSE,"COMP"}</definedName>
    <definedName name="GDF_2" localSheetId="3" hidden="1">{#N/A,#N/A,FALSE,"COMP"}</definedName>
    <definedName name="GDF_2" hidden="1">{#N/A,#N/A,FALSE,"COMP"}</definedName>
    <definedName name="GDFA" localSheetId="3" hidden="1">{#N/A,#N/A,FALSE,"COMP"}</definedName>
    <definedName name="GDFA" hidden="1">{#N/A,#N/A,FALSE,"COMP"}</definedName>
    <definedName name="GDFA_1" localSheetId="3" hidden="1">{#N/A,#N/A,FALSE,"COMP"}</definedName>
    <definedName name="GDFA_1" hidden="1">{#N/A,#N/A,FALSE,"COMP"}</definedName>
    <definedName name="GDFA_2" localSheetId="3" hidden="1">{#N/A,#N/A,FALSE,"COMP"}</definedName>
    <definedName name="GDFA_2" hidden="1">{#N/A,#N/A,FALSE,"COMP"}</definedName>
    <definedName name="gdgd" localSheetId="3" hidden="1">{#N/A,#N/A,FALSE,"Calc";#N/A,#N/A,FALSE,"Sensitivity";#N/A,#N/A,FALSE,"LT Earn.Dil.";#N/A,#N/A,FALSE,"Dil. AVP"}</definedName>
    <definedName name="gdgd" hidden="1">{#N/A,#N/A,FALSE,"Calc";#N/A,#N/A,FALSE,"Sensitivity";#N/A,#N/A,FALSE,"LT Earn.Dil.";#N/A,#N/A,FALSE,"Dil. AVP"}</definedName>
    <definedName name="gdmhgdmhg" localSheetId="3" hidden="1">{#N/A,#N/A,TRUE,"일정"}</definedName>
    <definedName name="gdmhgdmhg" hidden="1">{#N/A,#N/A,TRUE,"일정"}</definedName>
    <definedName name="ge" localSheetId="3" hidden="1">{#N/A,#N/A,FALSE,"EW"}</definedName>
    <definedName name="ge" hidden="1">{#N/A,#N/A,FALSE,"EW"}</definedName>
    <definedName name="gfd" localSheetId="3" hidden="1">{"2",#N/A,FALSE,"Q1 03-04";"1",#N/A,FALSE,"Q1 03-04"}</definedName>
    <definedName name="gfd" hidden="1">{"2",#N/A,FALSE,"Q1 03-04";"1",#N/A,FALSE,"Q1 03-04"}</definedName>
    <definedName name="gff" localSheetId="3" hidden="1">{"2",#N/A,FALSE,"Q1 03-04";"1",#N/A,FALSE,"Q1 03-04"}</definedName>
    <definedName name="gff" hidden="1">{"2",#N/A,FALSE,"Q1 03-04";"1",#N/A,FALSE,"Q1 03-04"}</definedName>
    <definedName name="gffg" localSheetId="3" hidden="1">{"2",#N/A,FALSE,"Q1 03-04";"1",#N/A,FALSE,"Q1 03-04"}</definedName>
    <definedName name="gffg" hidden="1">{"2",#N/A,FALSE,"Q1 03-04";"1",#N/A,FALSE,"Q1 03-04"}</definedName>
    <definedName name="GFFGF">[3]Projects!#REF!</definedName>
    <definedName name="gfg" localSheetId="3" hidden="1">{"mult96",#N/A,FALSE,"PETCOMP";"est96",#N/A,FALSE,"PETCOMP";"mult95",#N/A,FALSE,"PETCOMP";"est95",#N/A,FALSE,"PETCOMP";"multltm",#N/A,FALSE,"PETCOMP";"resultltm",#N/A,FALSE,"PETCOMP"}</definedName>
    <definedName name="gfg" hidden="1">{"mult96",#N/A,FALSE,"PETCOMP";"est96",#N/A,FALSE,"PETCOMP";"mult95",#N/A,FALSE,"PETCOMP";"est95",#N/A,FALSE,"PETCOMP";"multltm",#N/A,FALSE,"PETCOMP";"resultltm",#N/A,FALSE,"PETCOMP"}</definedName>
    <definedName name="gfh" localSheetId="3" hidden="1">{#N/A,#N/A,FALSE,"PMTABB";#N/A,#N/A,FALSE,"PMTABB"}</definedName>
    <definedName name="gfh" hidden="1">{#N/A,#N/A,FALSE,"PMTABB";#N/A,#N/A,FALSE,"PMTABB"}</definedName>
    <definedName name="gfhg" localSheetId="3" hidden="1">{"'Directory'!$A$72:$E$91"}</definedName>
    <definedName name="gfhg" hidden="1">{"'Directory'!$A$72:$E$91"}</definedName>
    <definedName name="GFINANCE">[2]Sheet1!$M$287</definedName>
    <definedName name="GFNFGJH" localSheetId="3" hidden="1">{#N/A,#N/A,FALSE,"TOWNSHIP"}</definedName>
    <definedName name="GFNFGJH" hidden="1">{#N/A,#N/A,FALSE,"TOWNSHIP"}</definedName>
    <definedName name="GFORECAST">[2]Sheet1!$F$562</definedName>
    <definedName name="GFREE_CASH">[2]Sheet1!$M$182</definedName>
    <definedName name="gfsd" localSheetId="3" hidden="1">{"consolidated",#N/A,FALSE,"Sheet1";"cms",#N/A,FALSE,"Sheet1";"fse",#N/A,FALSE,"Sheet1"}</definedName>
    <definedName name="gfsd" hidden="1">{"consolidated",#N/A,FALSE,"Sheet1";"cms",#N/A,FALSE,"Sheet1";"fse",#N/A,FALSE,"Sheet1"}</definedName>
    <definedName name="GG" hidden="1">#REF!</definedName>
    <definedName name="GGF" localSheetId="3" hidden="1">{#N/A,#N/A,FALSE,"SUMMARY";#N/A,#N/A,FALSE,"SUMMARY"}</definedName>
    <definedName name="GGF" hidden="1">{#N/A,#N/A,FALSE,"SUMMARY";#N/A,#N/A,FALSE,"SUMMARY"}</definedName>
    <definedName name="ggg" localSheetId="3" hidden="1">{#N/A,#N/A,TRUE,"TMRSAMPLE";#N/A,#N/A,TRUE,"OPS";#N/A,#N/A,TRUE,"TMR"}</definedName>
    <definedName name="ggg" hidden="1">{#N/A,#N/A,TRUE,"TMRSAMPLE";#N/A,#N/A,TRUE,"OPS";#N/A,#N/A,TRUE,"TMR"}</definedName>
    <definedName name="GGGGGG" localSheetId="3" hidden="1">{"'I-1 and I-2'!$A$1:$G$190"}</definedName>
    <definedName name="GGGGGG" hidden="1">{"'I-1 and I-2'!$A$1:$G$190"}</definedName>
    <definedName name="gggggggggggg" hidden="1">#REF!</definedName>
    <definedName name="ggh" localSheetId="3" hidden="1">{"Graphic",#N/A,TRUE,"Graphic"}</definedName>
    <definedName name="ggh" hidden="1">{"Graphic",#N/A,TRUE,"Graphic"}</definedName>
    <definedName name="ggr" localSheetId="3" hidden="1">{"Graphic",#N/A,TRUE,"Graphic"}</definedName>
    <definedName name="ggr" hidden="1">{"Graphic",#N/A,TRUE,"Graphic"}</definedName>
    <definedName name="gh" localSheetId="3" hidden="1">'[68]F-4'!#REF!</definedName>
    <definedName name="gh" hidden="1">'[68]F-4'!#REF!</definedName>
    <definedName name="GHDFG" localSheetId="3" hidden="1">#REF!</definedName>
    <definedName name="GHDFG" hidden="1">#REF!</definedName>
    <definedName name="GHGFH" localSheetId="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GHGFH"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ＧＨＧＪＧＦＪ" localSheetId="3" hidden="1">{#N/A,#N/A,TRUE,"TMRSAMPLE";#N/A,#N/A,TRUE,"OPS";#N/A,#N/A,TRUE,"TMR"}</definedName>
    <definedName name="ＧＨＧＪＧＦＪ" hidden="1">{#N/A,#N/A,TRUE,"TMRSAMPLE";#N/A,#N/A,TRUE,"OPS";#N/A,#N/A,TRUE,"TMR"}</definedName>
    <definedName name="ghhg" localSheetId="3" hidden="1">{#N/A,#N/A,FALSE,"Index";#N/A,#N/A,FALSE,"IncStmt";#N/A,#N/A,FALSE,"Ratios";#N/A,#N/A,FALSE,"CashFlows";#N/A,#N/A,FALSE,"Ins1";#N/A,#N/A,FALSE,"Ins2";#N/A,#N/A,FALSE,"SelfFund";#N/A,#N/A,FALSE,"SGA";#N/A,#N/A,FALSE,"Recon";#N/A,#N/A,FALSE,"Earnings";#N/A,#N/A,FALSE,"Earnings (2)";#N/A,#N/A,FALSE,"Stock";#N/A,#N/A,FALSE,"Stock (2)";#N/A,#N/A,FALSE,"PeerRatios";#N/A,#N/A,FALSE,"PeerRanks"}</definedName>
    <definedName name="ghhg" hidden="1">{#N/A,#N/A,FALSE,"Index";#N/A,#N/A,FALSE,"IncStmt";#N/A,#N/A,FALSE,"Ratios";#N/A,#N/A,FALSE,"CashFlows";#N/A,#N/A,FALSE,"Ins1";#N/A,#N/A,FALSE,"Ins2";#N/A,#N/A,FALSE,"SelfFund";#N/A,#N/A,FALSE,"SGA";#N/A,#N/A,FALSE,"Recon";#N/A,#N/A,FALSE,"Earnings";#N/A,#N/A,FALSE,"Earnings (2)";#N/A,#N/A,FALSE,"Stock";#N/A,#N/A,FALSE,"Stock (2)";#N/A,#N/A,FALSE,"PeerRatios";#N/A,#N/A,FALSE,"PeerRanks"}</definedName>
    <definedName name="ＧＨＪ" localSheetId="3" hidden="1">{#N/A,#N/A,TRUE,"TMRSAMPLE";#N/A,#N/A,TRUE,"OPS";#N/A,#N/A,TRUE,"TMR"}</definedName>
    <definedName name="ＧＨＪ" hidden="1">{#N/A,#N/A,TRUE,"TMRSAMPLE";#N/A,#N/A,TRUE,"OPS";#N/A,#N/A,TRUE,"TMR"}</definedName>
    <definedName name="GHJTI" localSheetId="3" hidden="1">{#N/A,#N/A,FALSE,"FREE"}</definedName>
    <definedName name="GHJTI" hidden="1">{#N/A,#N/A,FALSE,"FREE"}</definedName>
    <definedName name="ghmc">[3]Projects!#REF!</definedName>
    <definedName name="ght" localSheetId="3" hidden="1">#REF!</definedName>
    <definedName name="ght" hidden="1">#REF!</definedName>
    <definedName name="GI" localSheetId="3">[71]Formats!$K$7:$AE$7</definedName>
    <definedName name="GI">[71]Formats!$K$7:$AE$7</definedName>
    <definedName name="GINCOME">[2]Sheet1!$M$8</definedName>
    <definedName name="GINPUT">[2]Sheet1!#REF!</definedName>
    <definedName name="GJTL" localSheetId="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GJTL"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gjygj" localSheetId="3" hidden="1">{#N/A,#N/A,FALSE,"COMP"}</definedName>
    <definedName name="gjygj" hidden="1">{#N/A,#N/A,FALSE,"COMP"}</definedName>
    <definedName name="gjygj_1" localSheetId="3" hidden="1">{#N/A,#N/A,FALSE,"COMP"}</definedName>
    <definedName name="gjygj_1" hidden="1">{#N/A,#N/A,FALSE,"COMP"}</definedName>
    <definedName name="gjygj_2" localSheetId="3" hidden="1">{#N/A,#N/A,FALSE,"COMP"}</definedName>
    <definedName name="gjygj_2" hidden="1">{#N/A,#N/A,FALSE,"COMP"}</definedName>
    <definedName name="GK_RESULTS">[2]Sheet1!$M$335</definedName>
    <definedName name="gk0901int" localSheetId="3" hidden="1">{#N/A,#N/A,FALSE,"PMTABB";#N/A,#N/A,FALSE,"PMTABB"}</definedName>
    <definedName name="gk0901int" hidden="1">{#N/A,#N/A,FALSE,"PMTABB";#N/A,#N/A,FALSE,"PMTABB"}</definedName>
    <definedName name="GMI_ANA_START_M">'[64]Process Piping'!#REF!</definedName>
    <definedName name="GMI_ANA_TITRE">'[64]Process Piping'!#REF!</definedName>
    <definedName name="GMI_GRP_ROW">'[64]Process Piping'!#REF!</definedName>
    <definedName name="GMI_QRY_ROW">'[64]Process Piping'!#REF!</definedName>
    <definedName name="GMINI">'[64]Process Piping'!#REF!</definedName>
    <definedName name="GNOPLAT">[2]Sheet1!$W$333</definedName>
    <definedName name="gob" localSheetId="3" hidden="1">{#N/A,#N/A,TRUE,"SUMMARY";#N/A,#N/A,TRUE,"TECHNOLOGY";#N/A,#N/A,TRUE,"YEAR2000";#N/A,#N/A,TRUE,"GENERAL SERVICES";#N/A,#N/A,TRUE,"BOG";#N/A,#N/A,TRUE,"PROD MANAGE";#N/A,#N/A,TRUE,"PROT CONT";#N/A,#N/A,TRUE,"INVEST COMP";#N/A,#N/A,TRUE,"WORLDWIDE SEC";#N/A,#N/A,TRUE,"BNY FINANCIAL";#N/A,#N/A,TRUE,"INTL BANKING";#N/A,#N/A,TRUE,"RETAIL BANKING";#N/A,#N/A,TRUE,"TRUST &amp; INV";#N/A,#N/A,TRUE,"WWASSET&amp;L";#N/A,#N/A,TRUE,"CORP.BK SECTORS";#N/A,#N/A,TRUE,"CREDIT POLICY";#N/A,#N/A,TRUE,"FINANCIAL SECT";#N/A,#N/A,TRUE,"GENADMIN"}</definedName>
    <definedName name="gob" hidden="1">{#N/A,#N/A,TRUE,"SUMMARY";#N/A,#N/A,TRUE,"TECHNOLOGY";#N/A,#N/A,TRUE,"YEAR2000";#N/A,#N/A,TRUE,"GENERAL SERVICES";#N/A,#N/A,TRUE,"BOG";#N/A,#N/A,TRUE,"PROD MANAGE";#N/A,#N/A,TRUE,"PROT CONT";#N/A,#N/A,TRUE,"INVEST COMP";#N/A,#N/A,TRUE,"WORLDWIDE SEC";#N/A,#N/A,TRUE,"BNY FINANCIAL";#N/A,#N/A,TRUE,"INTL BANKING";#N/A,#N/A,TRUE,"RETAIL BANKING";#N/A,#N/A,TRUE,"TRUST &amp; INV";#N/A,#N/A,TRUE,"WWASSET&amp;L";#N/A,#N/A,TRUE,"CORP.BK SECTORS";#N/A,#N/A,TRUE,"CREDIT POLICY";#N/A,#N/A,TRUE,"FINANCIAL SECT";#N/A,#N/A,TRUE,"GENADMIN"}</definedName>
    <definedName name="GoBack">[107]KLHT!GoBack</definedName>
    <definedName name="gods" localSheetId="3" hidden="1">{"consolidated",#N/A,FALSE,"Sheet1";"cms",#N/A,FALSE,"Sheet1";"fse",#N/A,FALSE,"Sheet1"}</definedName>
    <definedName name="gods" hidden="1">{"consolidated",#N/A,FALSE,"Sheet1";"cms",#N/A,FALSE,"Sheet1";"fse",#N/A,FALSE,"Sheet1"}</definedName>
    <definedName name="GOPERATING">[2]Sheet1!$M$247</definedName>
    <definedName name="goto" localSheetId="3" hidden="1">{#N/A,#N/A,FALSE,"PRO FORMA FINANCIALS"}</definedName>
    <definedName name="goto" hidden="1">{#N/A,#N/A,FALSE,"PRO FORMA FINANCIALS"}</definedName>
    <definedName name="gqarefg" localSheetId="3" hidden="1">{#N/A,#N/A,FALSE,"PMTABB";#N/A,#N/A,FALSE,"PMTABB"}</definedName>
    <definedName name="gqarefg" hidden="1">{#N/A,#N/A,FALSE,"PMTABB";#N/A,#N/A,FALSE,"PMTABB"}</definedName>
    <definedName name="gr" localSheetId="3" hidden="1">{#N/A,#N/A,FALSE,"SUMMARY";#N/A,#N/A,FALSE,"SUMMARY"}</definedName>
    <definedName name="gr" hidden="1">{#N/A,#N/A,FALSE,"SUMMARY";#N/A,#N/A,FALSE,"SUMMARY"}</definedName>
    <definedName name="graph" hidden="1">'[137]S &amp; A'!$A$4:$A$8</definedName>
    <definedName name="graphs" localSheetId="3" hidden="1">{#N/A,#N/A,TRUE,"TMRSAMPLE";#N/A,#N/A,TRUE,"OPS";#N/A,#N/A,TRUE,"TMR"}</definedName>
    <definedName name="graphs" hidden="1">{#N/A,#N/A,TRUE,"TMRSAMPLE";#N/A,#N/A,TRUE,"OPS";#N/A,#N/A,TRUE,"TMR"}</definedName>
    <definedName name="Gravel_incl_transport">#REF!</definedName>
    <definedName name="GRLvl">#REF!</definedName>
    <definedName name="gross">#REF!</definedName>
    <definedName name="GROUP" localSheetId="3">#REF!</definedName>
    <definedName name="GROUP">#REF!</definedName>
    <definedName name="growth" localSheetId="3" hidden="1">{#N/A,#N/A,FALSE,"Hip.Bas";#N/A,#N/A,FALSE,"ventas";#N/A,#N/A,FALSE,"ingre-Año";#N/A,#N/A,FALSE,"ventas-Año";#N/A,#N/A,FALSE,"Costepro";#N/A,#N/A,FALSE,"inversion";#N/A,#N/A,FALSE,"personal";#N/A,#N/A,FALSE,"Gastos-V";#N/A,#N/A,FALSE,"Circulante";#N/A,#N/A,FALSE,"CONSOLI";#N/A,#N/A,FALSE,"Es-Fin";#N/A,#N/A,FALSE,"Margen-P"}</definedName>
    <definedName name="growth" hidden="1">{#N/A,#N/A,FALSE,"Hip.Bas";#N/A,#N/A,FALSE,"ventas";#N/A,#N/A,FALSE,"ingre-Año";#N/A,#N/A,FALSE,"ventas-Año";#N/A,#N/A,FALSE,"Costepro";#N/A,#N/A,FALSE,"inversion";#N/A,#N/A,FALSE,"personal";#N/A,#N/A,FALSE,"Gastos-V";#N/A,#N/A,FALSE,"Circulante";#N/A,#N/A,FALSE,"CONSOLI";#N/A,#N/A,FALSE,"Es-Fin";#N/A,#N/A,FALSE,"Margen-P"}</definedName>
    <definedName name="growth2" localSheetId="3" hidden="1">{#N/A,#N/A,FALSE,"Hip.Bas";#N/A,#N/A,FALSE,"ventas";#N/A,#N/A,FALSE,"ingre-Año";#N/A,#N/A,FALSE,"ventas-Año";#N/A,#N/A,FALSE,"Costepro";#N/A,#N/A,FALSE,"inversion";#N/A,#N/A,FALSE,"personal";#N/A,#N/A,FALSE,"Gastos-V";#N/A,#N/A,FALSE,"Circulante";#N/A,#N/A,FALSE,"CONSOLI";#N/A,#N/A,FALSE,"Es-Fin";#N/A,#N/A,FALSE,"Margen-P"}</definedName>
    <definedName name="growth2" hidden="1">{#N/A,#N/A,FALSE,"Hip.Bas";#N/A,#N/A,FALSE,"ventas";#N/A,#N/A,FALSE,"ingre-Año";#N/A,#N/A,FALSE,"ventas-Año";#N/A,#N/A,FALSE,"Costepro";#N/A,#N/A,FALSE,"inversion";#N/A,#N/A,FALSE,"personal";#N/A,#N/A,FALSE,"Gastos-V";#N/A,#N/A,FALSE,"Circulante";#N/A,#N/A,FALSE,"CONSOLI";#N/A,#N/A,FALSE,"Es-Fin";#N/A,#N/A,FALSE,"Margen-P"}</definedName>
    <definedName name="growth3" localSheetId="3" hidden="1">{#N/A,#N/A,FALSE,"Hip.Bas";#N/A,#N/A,FALSE,"ventas";#N/A,#N/A,FALSE,"ingre-Año";#N/A,#N/A,FALSE,"ventas-Año";#N/A,#N/A,FALSE,"Costepro";#N/A,#N/A,FALSE,"inversion";#N/A,#N/A,FALSE,"personal";#N/A,#N/A,FALSE,"Gastos-V";#N/A,#N/A,FALSE,"Circulante";#N/A,#N/A,FALSE,"CONSOLI";#N/A,#N/A,FALSE,"Es-Fin";#N/A,#N/A,FALSE,"Margen-P"}</definedName>
    <definedName name="growth3" hidden="1">{#N/A,#N/A,FALSE,"Hip.Bas";#N/A,#N/A,FALSE,"ventas";#N/A,#N/A,FALSE,"ingre-Año";#N/A,#N/A,FALSE,"ventas-Año";#N/A,#N/A,FALSE,"Costepro";#N/A,#N/A,FALSE,"inversion";#N/A,#N/A,FALSE,"personal";#N/A,#N/A,FALSE,"Gastos-V";#N/A,#N/A,FALSE,"Circulante";#N/A,#N/A,FALSE,"CONSOLI";#N/A,#N/A,FALSE,"Es-Fin";#N/A,#N/A,FALSE,"Margen-P"}</definedName>
    <definedName name="GrPbtIt">[71]Tax!$K$33:$AE$33</definedName>
    <definedName name="grwoth" localSheetId="3" hidden="1">{#N/A,#N/A,FALSE,"Hip.Bas";#N/A,#N/A,FALSE,"ventas";#N/A,#N/A,FALSE,"ingre-Año";#N/A,#N/A,FALSE,"ventas-Año";#N/A,#N/A,FALSE,"Costepro";#N/A,#N/A,FALSE,"inversion";#N/A,#N/A,FALSE,"personal";#N/A,#N/A,FALSE,"Gastos-V";#N/A,#N/A,FALSE,"Circulante";#N/A,#N/A,FALSE,"CONSOLI";#N/A,#N/A,FALSE,"Es-Fin";#N/A,#N/A,FALSE,"Margen-P"}</definedName>
    <definedName name="grwoth" hidden="1">{#N/A,#N/A,FALSE,"Hip.Bas";#N/A,#N/A,FALSE,"ventas";#N/A,#N/A,FALSE,"ingre-Año";#N/A,#N/A,FALSE,"ventas-Año";#N/A,#N/A,FALSE,"Costepro";#N/A,#N/A,FALSE,"inversion";#N/A,#N/A,FALSE,"personal";#N/A,#N/A,FALSE,"Gastos-V";#N/A,#N/A,FALSE,"Circulante";#N/A,#N/A,FALSE,"CONSOLI";#N/A,#N/A,FALSE,"Es-Fin";#N/A,#N/A,FALSE,"Margen-P"}</definedName>
    <definedName name="grwoth3" localSheetId="3" hidden="1">{#N/A,#N/A,FALSE,"Hip.Bas";#N/A,#N/A,FALSE,"ventas";#N/A,#N/A,FALSE,"ingre-Año";#N/A,#N/A,FALSE,"ventas-Año";#N/A,#N/A,FALSE,"Costepro";#N/A,#N/A,FALSE,"inversion";#N/A,#N/A,FALSE,"personal";#N/A,#N/A,FALSE,"Gastos-V";#N/A,#N/A,FALSE,"Circulante";#N/A,#N/A,FALSE,"CONSOLI";#N/A,#N/A,FALSE,"Es-Fin";#N/A,#N/A,FALSE,"Margen-P"}</definedName>
    <definedName name="grwoth3" hidden="1">{#N/A,#N/A,FALSE,"Hip.Bas";#N/A,#N/A,FALSE,"ventas";#N/A,#N/A,FALSE,"ingre-Año";#N/A,#N/A,FALSE,"ventas-Año";#N/A,#N/A,FALSE,"Costepro";#N/A,#N/A,FALSE,"inversion";#N/A,#N/A,FALSE,"personal";#N/A,#N/A,FALSE,"Gastos-V";#N/A,#N/A,FALSE,"Circulante";#N/A,#N/A,FALSE,"CONSOLI";#N/A,#N/A,FALSE,"Es-Fin";#N/A,#N/A,FALSE,"Margen-P"}</definedName>
    <definedName name="ＧＲさ" localSheetId="3" hidden="1">{#N/A,#N/A,TRUE,"TMRSAMPLE";#N/A,#N/A,TRUE,"OPS";#N/A,#N/A,TRUE,"TMR"}</definedName>
    <definedName name="ＧＲさ" hidden="1">{#N/A,#N/A,TRUE,"TMRSAMPLE";#N/A,#N/A,TRUE,"OPS";#N/A,#N/A,TRUE,"TMR"}</definedName>
    <definedName name="GS">[71]Input!$K$299:$AE$299</definedName>
    <definedName name="gsfds" localSheetId="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gsfds"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gsfds_1" localSheetId="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gsfds_1"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gsh" localSheetId="3" hidden="1">{"'Directory'!$A$72:$E$91"}</definedName>
    <definedName name="gsh" hidden="1">{"'Directory'!$A$72:$E$91"}</definedName>
    <definedName name="GST" localSheetId="3" hidden="1">{#N/A,#N/A,FALSE,"8516";#N/A,#N/A,FALSE,"9357-9373";#N/A,#N/A,FALSE,"9688";#N/A,#N/A,FALSE,"9779";#N/A,#N/A,FALSE,"9753"}</definedName>
    <definedName name="GST" hidden="1">{#N/A,#N/A,FALSE,"8516";#N/A,#N/A,FALSE,"9357-9373";#N/A,#N/A,FALSE,"9688";#N/A,#N/A,FALSE,"9779";#N/A,#N/A,FALSE,"9753"}</definedName>
    <definedName name="GST_1" localSheetId="3" hidden="1">{#N/A,#N/A,FALSE,"8516";#N/A,#N/A,FALSE,"9357-9373";#N/A,#N/A,FALSE,"9688";#N/A,#N/A,FALSE,"9779";#N/A,#N/A,FALSE,"9753"}</definedName>
    <definedName name="GST_1" hidden="1">{#N/A,#N/A,FALSE,"8516";#N/A,#N/A,FALSE,"9357-9373";#N/A,#N/A,FALSE,"9688";#N/A,#N/A,FALSE,"9779";#N/A,#N/A,FALSE,"9753"}</definedName>
    <definedName name="GSUP_CALC">[2]Sheet1!$M$380</definedName>
    <definedName name="gt" localSheetId="3" hidden="1">{#N/A,#N/A,TRUE,"Summary";#N/A,#N/A,TRUE,"IS";#N/A,#N/A,TRUE,"Adj";#N/A,#N/A,TRUE,"BS";#N/A,#N/A,TRUE,"CF";#N/A,#N/A,TRUE,"Debt";#N/A,#N/A,TRUE,"IRR"}</definedName>
    <definedName name="gt" hidden="1">{#N/A,#N/A,TRUE,"Summary";#N/A,#N/A,TRUE,"IS";#N/A,#N/A,TRUE,"Adj";#N/A,#N/A,TRUE,"BS";#N/A,#N/A,TRUE,"CF";#N/A,#N/A,TRUE,"Debt";#N/A,#N/A,TRUE,"IRR"}</definedName>
    <definedName name="gtbrtbrr" localSheetId="3" hidden="1">{#N/A,#N/A,FALSE,"Index";#N/A,#N/A,FALSE,"IncStmt";#N/A,#N/A,FALSE,"Ratios";#N/A,#N/A,FALSE,"CashFlows";#N/A,#N/A,FALSE,"Ins1";#N/A,#N/A,FALSE,"Ins2";#N/A,#N/A,FALSE,"SelfFund";#N/A,#N/A,FALSE,"SGA";#N/A,#N/A,FALSE,"Recon";#N/A,#N/A,FALSE,"Earnings";#N/A,#N/A,FALSE,"Earnings (2)";#N/A,#N/A,FALSE,"Stock";#N/A,#N/A,FALSE,"Stock (2)";#N/A,#N/A,FALSE,"PeerRatios";#N/A,#N/A,FALSE,"PeerRanks"}</definedName>
    <definedName name="gtbrtbrr" hidden="1">{#N/A,#N/A,FALSE,"Index";#N/A,#N/A,FALSE,"IncStmt";#N/A,#N/A,FALSE,"Ratios";#N/A,#N/A,FALSE,"CashFlows";#N/A,#N/A,FALSE,"Ins1";#N/A,#N/A,FALSE,"Ins2";#N/A,#N/A,FALSE,"SelfFund";#N/A,#N/A,FALSE,"SGA";#N/A,#N/A,FALSE,"Recon";#N/A,#N/A,FALSE,"Earnings";#N/A,#N/A,FALSE,"Earnings (2)";#N/A,#N/A,FALSE,"Stock";#N/A,#N/A,FALSE,"Stock (2)";#N/A,#N/A,FALSE,"PeerRatios";#N/A,#N/A,FALSE,"PeerRanks"}</definedName>
    <definedName name="gthh" localSheetId="3" hidden="1">{#N/A,#N/A,TRUE,"Front";#N/A,#N/A,TRUE,"Simple Letter";#N/A,#N/A,TRUE,"Inside";#N/A,#N/A,TRUE,"Contents";#N/A,#N/A,TRUE,"Basis";#N/A,#N/A,TRUE,"Inclusions";#N/A,#N/A,TRUE,"Exclusions";#N/A,#N/A,TRUE,"Areas";#N/A,#N/A,TRUE,"Summary";#N/A,#N/A,TRUE,"Detail"}</definedName>
    <definedName name="gthh" hidden="1">{#N/A,#N/A,TRUE,"Front";#N/A,#N/A,TRUE,"Simple Letter";#N/A,#N/A,TRUE,"Inside";#N/A,#N/A,TRUE,"Contents";#N/A,#N/A,TRUE,"Basis";#N/A,#N/A,TRUE,"Inclusions";#N/A,#N/A,TRUE,"Exclusions";#N/A,#N/A,TRUE,"Areas";#N/A,#N/A,TRUE,"Summary";#N/A,#N/A,TRUE,"Detail"}</definedName>
    <definedName name="gtr" hidden="1">'[138]sent to HO'!#REF!</definedName>
    <definedName name="GVALUE">[2]Sheet1!$F$574</definedName>
    <definedName name="gvdasskv" localSheetId="3" hidden="1">{#N/A,#N/A,TRUE,"일정"}</definedName>
    <definedName name="gvdasskv" hidden="1">{#N/A,#N/A,TRUE,"일정"}</definedName>
    <definedName name="gwergwr" localSheetId="3" hidden="1">{#N/A,#N/A,FALSE,"ISBL"}</definedName>
    <definedName name="gwergwr" hidden="1">{#N/A,#N/A,FALSE,"ISBL"}</definedName>
    <definedName name="GX" localSheetId="3" hidden="1">{#N/A,#N/A,TRUE,"TMRSAMPLE";#N/A,#N/A,TRUE,"OPS";#N/A,#N/A,TRUE,"TMR"}</definedName>
    <definedName name="GX" hidden="1">{#N/A,#N/A,TRUE,"TMRSAMPLE";#N/A,#N/A,TRUE,"OPS";#N/A,#N/A,TRUE,"TMR"}</definedName>
    <definedName name="gy" localSheetId="3" hidden="1">{#N/A,#N/A,TRUE,"Summary";#N/A,#N/A,TRUE,"IS";#N/A,#N/A,TRUE,"Adj";#N/A,#N/A,TRUE,"BS";#N/A,#N/A,TRUE,"CF";#N/A,#N/A,TRUE,"Debt";#N/A,#N/A,TRUE,"IRR"}</definedName>
    <definedName name="gy" hidden="1">{#N/A,#N/A,TRUE,"Summary";#N/A,#N/A,TRUE,"IS";#N/A,#N/A,TRUE,"Adj";#N/A,#N/A,TRUE,"BS";#N/A,#N/A,TRUE,"CF";#N/A,#N/A,TRUE,"Debt";#N/A,#N/A,TRUE,"IRR"}</definedName>
    <definedName name="gyt" localSheetId="3" hidden="1">{#N/A,#N/A,TRUE,"Front";#N/A,#N/A,TRUE,"Simple Letter";#N/A,#N/A,TRUE,"Inside";#N/A,#N/A,TRUE,"Contents";#N/A,#N/A,TRUE,"Basis";#N/A,#N/A,TRUE,"Inclusions";#N/A,#N/A,TRUE,"Exclusions";#N/A,#N/A,TRUE,"Areas";#N/A,#N/A,TRUE,"Summary";#N/A,#N/A,TRUE,"Detail"}</definedName>
    <definedName name="gyt" hidden="1">{#N/A,#N/A,TRUE,"Front";#N/A,#N/A,TRUE,"Simple Letter";#N/A,#N/A,TRUE,"Inside";#N/A,#N/A,TRUE,"Contents";#N/A,#N/A,TRUE,"Basis";#N/A,#N/A,TRUE,"Inclusions";#N/A,#N/A,TRUE,"Exclusions";#N/A,#N/A,TRUE,"Areas";#N/A,#N/A,TRUE,"Summary";#N/A,#N/A,TRUE,"Detail"}</definedName>
    <definedName name="H">#REF!</definedName>
    <definedName name="h_1" localSheetId="3" hidden="1">{"20 Years",#N/A,FALSE,"P&amp;Ls";"2001",#N/A,FALSE,"P&amp;Ls"}</definedName>
    <definedName name="h_1" hidden="1">{"20 Years",#N/A,FALSE,"P&amp;Ls";"2001",#N/A,FALSE,"P&amp;Ls"}</definedName>
    <definedName name="h_1_1" localSheetId="3" hidden="1">{"20 Years",#N/A,FALSE,"P&amp;Ls";"2001",#N/A,FALSE,"P&amp;Ls"}</definedName>
    <definedName name="h_1_1" hidden="1">{"20 Years",#N/A,FALSE,"P&amp;Ls";"2001",#N/A,FALSE,"P&amp;Ls"}</definedName>
    <definedName name="h_1_2" localSheetId="3" hidden="1">{"20 Years",#N/A,FALSE,"P&amp;Ls";"2001",#N/A,FALSE,"P&amp;Ls"}</definedName>
    <definedName name="h_1_2" hidden="1">{"20 Years",#N/A,FALSE,"P&amp;Ls";"2001",#N/A,FALSE,"P&amp;Ls"}</definedName>
    <definedName name="h_1_3" localSheetId="3" hidden="1">{"20 Years",#N/A,FALSE,"P&amp;Ls";"2001",#N/A,FALSE,"P&amp;Ls"}</definedName>
    <definedName name="h_1_3" hidden="1">{"20 Years",#N/A,FALSE,"P&amp;Ls";"2001",#N/A,FALSE,"P&amp;Ls"}</definedName>
    <definedName name="h_1_4" localSheetId="3" hidden="1">{"20 Years",#N/A,FALSE,"P&amp;Ls";"2001",#N/A,FALSE,"P&amp;Ls"}</definedName>
    <definedName name="h_1_4" hidden="1">{"20 Years",#N/A,FALSE,"P&amp;Ls";"2001",#N/A,FALSE,"P&amp;Ls"}</definedName>
    <definedName name="h_1_5" localSheetId="3" hidden="1">{"20 Years",#N/A,FALSE,"P&amp;Ls";"2001",#N/A,FALSE,"P&amp;Ls"}</definedName>
    <definedName name="h_1_5" hidden="1">{"20 Years",#N/A,FALSE,"P&amp;Ls";"2001",#N/A,FALSE,"P&amp;Ls"}</definedName>
    <definedName name="H_3000_Crusher">[44]CITICORP!#REF!</definedName>
    <definedName name="H_INCOME">[2]Sheet1!$C$8</definedName>
    <definedName name="HBALANCE">[2]Sheet1!$C$52</definedName>
    <definedName name="HCAP_INVEST">[2]Sheet1!$C$148</definedName>
    <definedName name="ＨＤＦＨＴＪＴＲ" localSheetId="3" hidden="1">{#N/A,#N/A,TRUE,"TMRSAMPLE";#N/A,#N/A,TRUE,"OPS";#N/A,#N/A,TRUE,"TMR"}</definedName>
    <definedName name="ＨＤＦＨＴＪＴＲ" hidden="1">{#N/A,#N/A,TRUE,"TMRSAMPLE";#N/A,#N/A,TRUE,"OPS";#N/A,#N/A,TRUE,"TMR"}</definedName>
    <definedName name="hdoihd\" hidden="1">[75]EXPENSES!#REF!</definedName>
    <definedName name="hdr2WorksheetNames">[73]Control!$D$21</definedName>
    <definedName name="hdrWorksheetNames">[73]Control!$B$21</definedName>
    <definedName name="ＨＤＳＨＤＳＨＨＦＤＳ" localSheetId="3" hidden="1">{#N/A,#N/A,TRUE,"TMRSAMPLE";#N/A,#N/A,TRUE,"OPS";#N/A,#N/A,TRUE,"TMR"}</definedName>
    <definedName name="ＨＤＳＨＤＳＨＨＦＤＳ" hidden="1">{#N/A,#N/A,TRUE,"TMRSAMPLE";#N/A,#N/A,TRUE,"OPS";#N/A,#N/A,TRUE,"TMR"}</definedName>
    <definedName name="ＨＤＳＨＨＨＤＳ" localSheetId="3" hidden="1">{#N/A,#N/A,TRUE,"TMRSAMPLE";#N/A,#N/A,TRUE,"OPS";#N/A,#N/A,TRUE,"TMR"}</definedName>
    <definedName name="ＨＤＳＨＨＨＤＳ" hidden="1">{#N/A,#N/A,TRUE,"TMRSAMPLE";#N/A,#N/A,TRUE,"OPS";#N/A,#N/A,TRUE,"TMR"}</definedName>
    <definedName name="ＨＤＳＨＳＨＳＨＤＳ" localSheetId="3" hidden="1">{#N/A,#N/A,TRUE,"TMRSAMPLE";#N/A,#N/A,TRUE,"OPS";#N/A,#N/A,TRUE,"TMR"}</definedName>
    <definedName name="ＨＤＳＨＳＨＳＨＤＳ" hidden="1">{#N/A,#N/A,TRUE,"TMRSAMPLE";#N/A,#N/A,TRUE,"OPS";#N/A,#N/A,TRUE,"TMR"}</definedName>
    <definedName name="Header_Row">ROW(#REF!)</definedName>
    <definedName name="Header1" localSheetId="3" hidden="1">IF(COUNTA(#REF!)=0,0,INDEX(#REF!,MATCH(ROW(#REF!),#REF!,TRUE)))+1</definedName>
    <definedName name="Header1" hidden="1">IF(COUNTA(#REF!)=0,0,INDEX(#REF!,MATCH(ROW(#REF!),#REF!,TRUE)))+1</definedName>
    <definedName name="hemanth" localSheetId="3" hidden="1">{"SchN1",#N/A,FALSE,"Schedules"}</definedName>
    <definedName name="hemanth" hidden="1">{"SchN1",#N/A,FALSE,"Schedules"}</definedName>
    <definedName name="herher" localSheetId="3"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herher"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HFGJM" localSheetId="3" hidden="1">{#N/A,#N/A,FALSE,"PGW"}</definedName>
    <definedName name="HFGJM" hidden="1">{#N/A,#N/A,FALSE,"PGW"}</definedName>
    <definedName name="hfhgfgh" hidden="1">#REF!</definedName>
    <definedName name="HFINANCE">[2]Sheet1!$C$287</definedName>
    <definedName name="HFREE_CASH">[2]Sheet1!$D$182</definedName>
    <definedName name="HFUJYT" localSheetId="3" hidden="1">{#N/A,#N/A,FALSE,"PMTABB";#N/A,#N/A,FALSE,"PMTABB"}</definedName>
    <definedName name="HFUJYT" hidden="1">{#N/A,#N/A,FALSE,"PMTABB";#N/A,#N/A,FALSE,"PMTABB"}</definedName>
    <definedName name="ＨＧＤＳＨＨＨＳＧ" localSheetId="3" hidden="1">{#N/A,#N/A,TRUE,"TMRSAMPLE";#N/A,#N/A,TRUE,"OPS";#N/A,#N/A,TRUE,"TMR"}</definedName>
    <definedName name="ＨＧＤＳＨＨＨＳＧ" hidden="1">{#N/A,#N/A,TRUE,"TMRSAMPLE";#N/A,#N/A,TRUE,"OPS";#N/A,#N/A,TRUE,"TMR"}</definedName>
    <definedName name="hgf" localSheetId="3" hidden="1">{#N/A,#N/A,TRUE,"GRING"}</definedName>
    <definedName name="hgf" hidden="1">{#N/A,#N/A,TRUE,"GRING"}</definedName>
    <definedName name="hgfshg" localSheetId="3" hidden="1">{#N/A,#N/A,TRUE,"일정"}</definedName>
    <definedName name="hgfshg" hidden="1">{#N/A,#N/A,TRUE,"일정"}</definedName>
    <definedName name="hgfxd" localSheetId="3" hidden="1">{#N/A,#N/A,TRUE,"일정"}</definedName>
    <definedName name="hgfxd" hidden="1">{#N/A,#N/A,TRUE,"일정"}</definedName>
    <definedName name="HGMYGJ" localSheetId="3" hidden="1">{#N/A,#N/A,FALSE,"OSBL"}</definedName>
    <definedName name="HGMYGJ" hidden="1">{#N/A,#N/A,FALSE,"OSBL"}</definedName>
    <definedName name="hgwr" localSheetId="3" hidden="1">{#N/A,#N/A,FALSE,"PGW"}</definedName>
    <definedName name="hgwr" hidden="1">{#N/A,#N/A,FALSE,"PGW"}</definedName>
    <definedName name="hh" localSheetId="3" hidden="1">{#N/A,#N/A,TRUE,"SUMMARY";#N/A,#N/A,TRUE,"TECHNOLOGY";#N/A,#N/A,TRUE,"YEAR2000";#N/A,#N/A,TRUE,"GENERAL SERVICES";#N/A,#N/A,TRUE,"BOG";#N/A,#N/A,TRUE,"PROD MANAGE";#N/A,#N/A,TRUE,"PROT CONT";#N/A,#N/A,TRUE,"INVEST COMP";#N/A,#N/A,TRUE,"WORLDWIDE SEC";#N/A,#N/A,TRUE,"BNY FINANCIAL";#N/A,#N/A,TRUE,"INTL BANKING";#N/A,#N/A,TRUE,"RETAIL BANKING";#N/A,#N/A,TRUE,"TRUST &amp; INV";#N/A,#N/A,TRUE,"WWASSET&amp;L";#N/A,#N/A,TRUE,"CORP.BK SECTORS";#N/A,#N/A,TRUE,"CREDIT POLICY";#N/A,#N/A,TRUE,"FINANCIAL SECT";#N/A,#N/A,TRUE,"GENADMIN"}</definedName>
    <definedName name="hh" hidden="1">{#N/A,#N/A,TRUE,"SUMMARY";#N/A,#N/A,TRUE,"TECHNOLOGY";#N/A,#N/A,TRUE,"YEAR2000";#N/A,#N/A,TRUE,"GENERAL SERVICES";#N/A,#N/A,TRUE,"BOG";#N/A,#N/A,TRUE,"PROD MANAGE";#N/A,#N/A,TRUE,"PROT CONT";#N/A,#N/A,TRUE,"INVEST COMP";#N/A,#N/A,TRUE,"WORLDWIDE SEC";#N/A,#N/A,TRUE,"BNY FINANCIAL";#N/A,#N/A,TRUE,"INTL BANKING";#N/A,#N/A,TRUE,"RETAIL BANKING";#N/A,#N/A,TRUE,"TRUST &amp; INV";#N/A,#N/A,TRUE,"WWASSET&amp;L";#N/A,#N/A,TRUE,"CORP.BK SECTORS";#N/A,#N/A,TRUE,"CREDIT POLICY";#N/A,#N/A,TRUE,"FINANCIAL SECT";#N/A,#N/A,TRUE,"GENADMIN"}</definedName>
    <definedName name="hhh" localSheetId="3" hidden="1">{#N/A,#N/A,FALSE,"PRO FORMA FINANCIALS"}</definedName>
    <definedName name="hhh" hidden="1">{#N/A,#N/A,FALSE,"PRO FORMA FINANCIALS"}</definedName>
    <definedName name="hhhhh" localSheetId="3" hidden="1">{#N/A,#N/A,FALSE,"Index";#N/A,#N/A,FALSE,"IncStmt";#N/A,#N/A,FALSE,"Ratios";#N/A,#N/A,FALSE,"CashFlows";#N/A,#N/A,FALSE,"Ins1";#N/A,#N/A,FALSE,"Ins2";#N/A,#N/A,FALSE,"SelfFund";#N/A,#N/A,FALSE,"SGA";#N/A,#N/A,FALSE,"Recon";#N/A,#N/A,FALSE,"Earnings";#N/A,#N/A,FALSE,"Earnings (2)";#N/A,#N/A,FALSE,"Stock";#N/A,#N/A,FALSE,"Stock (2)";#N/A,#N/A,FALSE,"PeerRatios";#N/A,#N/A,FALSE,"PeerRanks"}</definedName>
    <definedName name="hhhhh" hidden="1">{#N/A,#N/A,FALSE,"Index";#N/A,#N/A,FALSE,"IncStmt";#N/A,#N/A,FALSE,"Ratios";#N/A,#N/A,FALSE,"CashFlows";#N/A,#N/A,FALSE,"Ins1";#N/A,#N/A,FALSE,"Ins2";#N/A,#N/A,FALSE,"SelfFund";#N/A,#N/A,FALSE,"SGA";#N/A,#N/A,FALSE,"Recon";#N/A,#N/A,FALSE,"Earnings";#N/A,#N/A,FALSE,"Earnings (2)";#N/A,#N/A,FALSE,"Stock";#N/A,#N/A,FALSE,"Stock (2)";#N/A,#N/A,FALSE,"PeerRatios";#N/A,#N/A,FALSE,"PeerRanks"}</definedName>
    <definedName name="HiddenRows" hidden="1">#REF!</definedName>
    <definedName name="hihi" localSheetId="3" hidden="1">{#N/A,#N/A,FALSE,"Staffnos &amp; cost"}</definedName>
    <definedName name="hihi" hidden="1">{#N/A,#N/A,FALSE,"Staffnos &amp; cost"}</definedName>
    <definedName name="HINDI">#REF!</definedName>
    <definedName name="HINGE" localSheetId="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HINGE"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hira" localSheetId="3" hidden="1">{"2",#N/A,FALSE,"Q1 03-04";"1",#N/A,FALSE,"Q1 03-04"}</definedName>
    <definedName name="hira" hidden="1">{"2",#N/A,FALSE,"Q1 03-04";"1",#N/A,FALSE,"Q1 03-04"}</definedName>
    <definedName name="hira1" localSheetId="3" hidden="1">{"2",#N/A,FALSE,"Q1 03-04";"1",#N/A,FALSE,"Q1 03-04"}</definedName>
    <definedName name="hira1" hidden="1">{"2",#N/A,FALSE,"Q1 03-04";"1",#N/A,FALSE,"Q1 03-04"}</definedName>
    <definedName name="hiral" localSheetId="3" hidden="1">{"2",#N/A,FALSE,"Q1 03-04";"1",#N/A,FALSE,"Q1 03-04"}</definedName>
    <definedName name="hiral" hidden="1">{"2",#N/A,FALSE,"Q1 03-04";"1",#N/A,FALSE,"Q1 03-04"}</definedName>
    <definedName name="HIST_ALL">[2]Sheet1!$C$8:$L$412</definedName>
    <definedName name="hj" localSheetId="3"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hj"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HJDKS" localSheetId="3" hidden="1">{#N/A,#N/A,TRUE,"TMRSAMPLE";#N/A,#N/A,TRUE,"OPS";#N/A,#N/A,TRUE,"TMR"}</definedName>
    <definedName name="HJDKS" hidden="1">{#N/A,#N/A,TRUE,"TMRSAMPLE";#N/A,#N/A,TRUE,"OPS";#N/A,#N/A,TRUE,"TMR"}</definedName>
    <definedName name="hjflj" hidden="1">#REF!</definedName>
    <definedName name="HJUY" localSheetId="3" hidden="1">{#N/A,#N/A,TRUE,"TMRSAMPLE";#N/A,#N/A,TRUE,"OPS";#N/A,#N/A,TRUE,"TMR"}</definedName>
    <definedName name="HJUY" hidden="1">{#N/A,#N/A,TRUE,"TMRSAMPLE";#N/A,#N/A,TRUE,"OPS";#N/A,#N/A,TRUE,"TMR"}</definedName>
    <definedName name="hjyyrt" localSheetId="3">City&amp;" "&amp;State</definedName>
    <definedName name="hjyyrt">City&amp;" "&amp;State</definedName>
    <definedName name="HK_RESULT">[2]Sheet1!$C$335</definedName>
    <definedName name="hlh" hidden="1">[139]EXPENSES!#REF!</definedName>
    <definedName name="HLREC">#REF!</definedName>
    <definedName name="hn.ExtDb" hidden="1">FALSE</definedName>
    <definedName name="hn.ModelType" hidden="1">"DEAL"</definedName>
    <definedName name="hn.ModelVersion" hidden="1">1</definedName>
    <definedName name="hn.NoUpload" hidden="1">0</definedName>
    <definedName name="HNOPLAT">[2]Sheet1!$C$100</definedName>
    <definedName name="homePlate">'[73]403'!$H$5</definedName>
    <definedName name="HOPERATING">[2]Sheet1!$C$247</definedName>
    <definedName name="HOPIP" localSheetId="3" hidden="1">{#N/A,#N/A,FALSE,"PMTABB";#N/A,#N/A,FALSE,"PMTABB"}</definedName>
    <definedName name="HOPIP" hidden="1">{#N/A,#N/A,FALSE,"PMTABB";#N/A,#N/A,FALSE,"PMTABB"}</definedName>
    <definedName name="hre" localSheetId="3" hidden="1">{#N/A,#N/A,FALSE,"TOWNSHIP"}</definedName>
    <definedName name="hre" hidden="1">{#N/A,#N/A,FALSE,"TOWNSHIP"}</definedName>
    <definedName name="hsh" hidden="1">#REF!</definedName>
    <definedName name="hshhr" localSheetId="3" hidden="1">{#N/A,#N/A,TRUE,"Staffnos &amp; cost"}</definedName>
    <definedName name="hshhr" hidden="1">{#N/A,#N/A,TRUE,"Staffnos &amp; cost"}</definedName>
    <definedName name="hshhr_1" localSheetId="3" hidden="1">{#N/A,#N/A,TRUE,"Staffnos &amp; cost"}</definedName>
    <definedName name="hshhr_1" hidden="1">{#N/A,#N/A,TRUE,"Staffnos &amp; cost"}</definedName>
    <definedName name="HSUP_CALC">[2]Sheet1!$C$380</definedName>
    <definedName name="ＨＳじぇうＲＹＮ" localSheetId="3" hidden="1">{#N/A,#N/A,TRUE,"TMRSAMPLE";#N/A,#N/A,TRUE,"OPS";#N/A,#N/A,TRUE,"TMR"}</definedName>
    <definedName name="ＨＳじぇうＲＹＮ" hidden="1">{#N/A,#N/A,TRUE,"TMRSAMPLE";#N/A,#N/A,TRUE,"OPS";#N/A,#N/A,TRUE,"TMR"}</definedName>
    <definedName name="ＨＴＨＴＨＴＨＴ" localSheetId="3" hidden="1">{#N/A,#N/A,TRUE,"TMRSAMPLE";#N/A,#N/A,TRUE,"OPS";#N/A,#N/A,TRUE,"TMR"}</definedName>
    <definedName name="ＨＴＨＴＨＴＨＴ" hidden="1">{#N/A,#N/A,TRUE,"TMRSAMPLE";#N/A,#N/A,TRUE,"OPS";#N/A,#N/A,TRUE,"TMR"}</definedName>
    <definedName name="ＨＴＨＴＨＴＨＴＲ" localSheetId="3" hidden="1">{#N/A,#N/A,TRUE,"TMRSAMPLE";#N/A,#N/A,TRUE,"OPS";#N/A,#N/A,TRUE,"TMR"}</definedName>
    <definedName name="ＨＴＨＴＨＴＨＴＲ" hidden="1">{#N/A,#N/A,TRUE,"TMRSAMPLE";#N/A,#N/A,TRUE,"OPS";#N/A,#N/A,TRUE,"TMR"}</definedName>
    <definedName name="ＨＴＨＴＨＴＲＨＴＲ" localSheetId="3" hidden="1">{#N/A,#N/A,TRUE,"TMRSAMPLE";#N/A,#N/A,TRUE,"OPS";#N/A,#N/A,TRUE,"TMR"}</definedName>
    <definedName name="ＨＴＨＴＨＴＲＨＴＲ" hidden="1">{#N/A,#N/A,TRUE,"TMRSAMPLE";#N/A,#N/A,TRUE,"OPS";#N/A,#N/A,TRUE,"TMR"}</definedName>
    <definedName name="html" localSheetId="3" hidden="1">{"'kpi2-1'!$E$4"}</definedName>
    <definedName name="html" hidden="1">{"'kpi2-1'!$E$4"}</definedName>
    <definedName name="HTML_CodePage" hidden="1">1252</definedName>
    <definedName name="HTML_Control" localSheetId="3" hidden="1">{"'FY98 BP2'!$A$1:$K$27","'FY98 BP2'!$A$3:$K$27"}</definedName>
    <definedName name="HTML_Control" hidden="1">{"'FY98 BP2'!$A$1:$K$27","'FY98 BP2'!$A$3:$K$27"}</definedName>
    <definedName name="HTML_Control_1" localSheetId="3" hidden="1">{"'DAB - IP Addresses '!$A$1:$U$329"}</definedName>
    <definedName name="HTML_Control_1" hidden="1">{"'DAB - IP Addresses '!$A$1:$U$329"}</definedName>
    <definedName name="HTML_Control_2" localSheetId="3" hidden="1">{"'DAB - IP Addresses '!$A$1:$U$329"}</definedName>
    <definedName name="HTML_Control_2" hidden="1">{"'DAB - IP Addresses '!$A$1:$U$329"}</definedName>
    <definedName name="HTML_Control_3" localSheetId="3" hidden="1">{"'DAB - IP Addresses '!$A$1:$U$329"}</definedName>
    <definedName name="HTML_Control_3" hidden="1">{"'DAB - IP Addresses '!$A$1:$U$329"}</definedName>
    <definedName name="HTML_Control_4" localSheetId="3" hidden="1">{"'DAB - IP Addresses '!$A$1:$U$329"}</definedName>
    <definedName name="HTML_Control_4" hidden="1">{"'DAB - IP Addresses '!$A$1:$U$329"}</definedName>
    <definedName name="HTML_Control_5" localSheetId="3" hidden="1">{"'DAB - IP Addresses '!$A$1:$U$329"}</definedName>
    <definedName name="HTML_Control_5" hidden="1">{"'DAB - IP Addresses '!$A$1:$U$329"}</definedName>
    <definedName name="Html_control1" localSheetId="3" hidden="1">{"'Perf 96'!$A$1:$P$98"}</definedName>
    <definedName name="Html_control1" hidden="1">{"'Perf 96'!$A$1:$P$98"}</definedName>
    <definedName name="HTML_Control2" localSheetId="3" hidden="1">{"'Sheet1'!$A$1:$H$15"}</definedName>
    <definedName name="HTML_Control2" hidden="1">{"'Sheet1'!$A$1:$H$15"}</definedName>
    <definedName name="HTML_Description" hidden="1">""</definedName>
    <definedName name="HTML_Email" hidden="1">""</definedName>
    <definedName name="HTML_Header" localSheetId="3" hidden="1">"FY98 BP2"</definedName>
    <definedName name="HTML_Header" hidden="1">""</definedName>
    <definedName name="HTML_LastUpdate" localSheetId="3" hidden="1">"10/2/98"</definedName>
    <definedName name="HTML_LastUpdate" hidden="1">""</definedName>
    <definedName name="HTML_LineAfter" localSheetId="3" hidden="1">TRUE</definedName>
    <definedName name="HTML_LineAfter" hidden="1">FALSE</definedName>
    <definedName name="HTML_LineBefore" localSheetId="3" hidden="1">TRUE</definedName>
    <definedName name="HTML_LineBefore" hidden="1">FALSE</definedName>
    <definedName name="HTML_Name" localSheetId="3" hidden="1">"Matt Verhalen"</definedName>
    <definedName name="HTML_Name" hidden="1">""</definedName>
    <definedName name="HTML_OBDlg2" hidden="1">TRUE</definedName>
    <definedName name="HTML_OBDlg3" hidden="1">TRUE</definedName>
    <definedName name="HTML_OBDlg4" hidden="1">TRUE</definedName>
    <definedName name="HTML_OS" hidden="1">0</definedName>
    <definedName name="HTML_PathFile" localSheetId="3" hidden="1">"K:\financial\Budget\summary.htm"</definedName>
    <definedName name="HTML_PathFile" hidden="1">"\\swati\macro\IN_Notes_MM.html"</definedName>
    <definedName name="HTML_PathFileMac" hidden="1">"Macintosh HD:HomePageStuff:New_Home_Page:datafile:ctryprem.html"</definedName>
    <definedName name="HTML_PathTemplate" hidden="1">"C:\infac\pricewth\Aug99\Page06e.htm"</definedName>
    <definedName name="HTML_Title" localSheetId="3" hidden="1">"summary 98bp2"</definedName>
    <definedName name="HTML_Title" hidden="1">""</definedName>
    <definedName name="HTML1_1" hidden="1">"'[BSC-MTX Tool 4.04.02.xls]Materials List'!$A$1:$E$72"</definedName>
    <definedName name="HTML1_10" hidden="1">""</definedName>
    <definedName name="HTML1_11" hidden="1">1</definedName>
    <definedName name="HTML1_12" hidden="1">"C:\WINDOWS\DESKTOP\dallas.htm"</definedName>
    <definedName name="HTML1_2" hidden="1">1</definedName>
    <definedName name="HTML1_3" hidden="1">"BSC-MTX Equipment"</definedName>
    <definedName name="HTML1_4" hidden="1">"Materials List - Dallas Switch"</definedName>
    <definedName name="HTML1_5" hidden="1">""</definedName>
    <definedName name="HTML1_6" hidden="1">1</definedName>
    <definedName name="HTML1_7" hidden="1">1</definedName>
    <definedName name="HTML1_8" hidden="1">"2/10/97"</definedName>
    <definedName name="HTML1_9" hidden="1">"Nortel - CDMA Network Planning"</definedName>
    <definedName name="HTML2_1" hidden="1">"'[BSC-MTX Tool 4.04.02.xls]Materials List'!$A$1:$E$72,$F$1:$I$8"</definedName>
    <definedName name="HTML2_10" hidden="1">""</definedName>
    <definedName name="HTML2_11" hidden="1">1</definedName>
    <definedName name="HTML2_12" hidden="1">"C:\WINDOWS\DESKTOP\dallas.htm"</definedName>
    <definedName name="HTML2_2" hidden="1">1</definedName>
    <definedName name="HTML2_3" hidden="1">"BSC-MTX Tool 4"</definedName>
    <definedName name="HTML2_4" hidden="1">"Materials List"</definedName>
    <definedName name="HTML2_5" hidden="1">""</definedName>
    <definedName name="HTML2_6" hidden="1">-4146</definedName>
    <definedName name="HTML2_7" hidden="1">-4146</definedName>
    <definedName name="HTML2_8" hidden="1">"2/10/97"</definedName>
    <definedName name="HTML2_9" hidden="1">"Nortel"</definedName>
    <definedName name="HTML2_control" localSheetId="3" hidden="1">{"'Sheet1'!$A$1:$H$145"}</definedName>
    <definedName name="HTML2_control" hidden="1">{"'Sheet1'!$A$1:$H$145"}</definedName>
    <definedName name="HTML3_1" hidden="1">"'[BSC-MTX Tool 4.04.02.xls]Materials List'!$A$1:$E$73"</definedName>
    <definedName name="HTML3_10" hidden="1">""</definedName>
    <definedName name="HTML3_11" hidden="1">1</definedName>
    <definedName name="HTML3_12" hidden="1">"C:\WINDOWS\DESKTOP\MyHTML.htm"</definedName>
    <definedName name="HTML3_2" hidden="1">1</definedName>
    <definedName name="HTML3_3" hidden="1">"BSC-MTX Tool 4"</definedName>
    <definedName name="HTML3_4" hidden="1">"Materials List"</definedName>
    <definedName name="HTML3_5" hidden="1">""</definedName>
    <definedName name="HTML3_6" hidden="1">1</definedName>
    <definedName name="HTML3_7" hidden="1">1</definedName>
    <definedName name="HTML3_8" hidden="1">"2/10/97"</definedName>
    <definedName name="HTML3_9" hidden="1">"Nortel"</definedName>
    <definedName name="HTML4_1" hidden="1">"'[BSC-MTX Tool 4.04.03.xls]BSC Order Tool'!$B$10:$E$31"</definedName>
    <definedName name="HTML4_10" hidden="1">""</definedName>
    <definedName name="HTML4_11" hidden="1">1</definedName>
    <definedName name="HTML4_12" hidden="1">"C:\My Documents\MyHTML.htm"</definedName>
    <definedName name="HTML4_2" hidden="1">1</definedName>
    <definedName name="HTML4_3" hidden="1">"BSC-MTX Tool 4"</definedName>
    <definedName name="HTML4_4" hidden="1">"BSC Order Tool"</definedName>
    <definedName name="HTML4_5" hidden="1">""</definedName>
    <definedName name="HTML4_6" hidden="1">-4146</definedName>
    <definedName name="HTML4_7" hidden="1">-4146</definedName>
    <definedName name="HTML4_8" hidden="1">"2/10/97"</definedName>
    <definedName name="HTML4_9" hidden="1">"Nortel"</definedName>
    <definedName name="HTML5_1" hidden="1">"'[BSC-MTX Tool 4.04.03.xls]Materials List'!$A$1:$E$72"</definedName>
    <definedName name="HTML5_10" hidden="1">""</definedName>
    <definedName name="HTML5_11" hidden="1">1</definedName>
    <definedName name="HTML5_12" hidden="1">"C:\My Documents\MyHTML.htm"</definedName>
    <definedName name="HTML5_2" hidden="1">1</definedName>
    <definedName name="HTML5_3" hidden="1">"BSC-MTX Tool 4"</definedName>
    <definedName name="HTML5_4" hidden="1">"Materials List"</definedName>
    <definedName name="HTML5_5" hidden="1">""</definedName>
    <definedName name="HTML5_6" hidden="1">1</definedName>
    <definedName name="HTML5_7" hidden="1">1</definedName>
    <definedName name="HTML5_8" hidden="1">"2/10/97"</definedName>
    <definedName name="HTML5_9" hidden="1">"Nortel"</definedName>
    <definedName name="HTML6_1" hidden="1">"'[BSC-MTX Tool 4.04.03.xls]Results'!$A$1:$E$73"</definedName>
    <definedName name="HTML6_10" hidden="1">""</definedName>
    <definedName name="HTML6_11" hidden="1">1</definedName>
    <definedName name="HTML6_12" hidden="1">"C:\WINDOWS\DESKTOP\NetDesigns\KSCY02.htm"</definedName>
    <definedName name="HTML6_2" hidden="1">1</definedName>
    <definedName name="HTML6_3" hidden="1">"BSC-MTX Tool 4"</definedName>
    <definedName name="HTML6_4" hidden="1">"Materials List"</definedName>
    <definedName name="HTML6_5" hidden="1">""</definedName>
    <definedName name="HTML6_6" hidden="1">1</definedName>
    <definedName name="HTML6_7" hidden="1">1</definedName>
    <definedName name="HTML6_8" hidden="1">"2/11/97"</definedName>
    <definedName name="HTML6_9" hidden="1">"Nortel - CDMA Network Planning"</definedName>
    <definedName name="HTML7_1" hidden="1">"'[CERTV8.XLS]Implementation (2)'!$A$1:$S$42"</definedName>
    <definedName name="HTML7_10" hidden="1">""</definedName>
    <definedName name="HTML7_11" hidden="1">1</definedName>
    <definedName name="HTML7_12" hidden="1">"C:\FRENCH\TP_STDS\WEB\implment.htm"</definedName>
    <definedName name="HTML7_2" hidden="1">1</definedName>
    <definedName name="HTML7_3" hidden="1">""</definedName>
    <definedName name="HTML7_4" hidden="1">""</definedName>
    <definedName name="HTML7_5" hidden="1">""</definedName>
    <definedName name="HTML7_6" hidden="1">-4146</definedName>
    <definedName name="HTML7_7" hidden="1">-4146</definedName>
    <definedName name="HTML7_8" hidden="1">""</definedName>
    <definedName name="HTML7_9" hidden="1">""</definedName>
    <definedName name="HTMLCount" hidden="1">6</definedName>
    <definedName name="ＨＴＲＨＴＲＨＴＲ" localSheetId="3" hidden="1">{#N/A,#N/A,TRUE,"TMRSAMPLE";#N/A,#N/A,TRUE,"OPS";#N/A,#N/A,TRUE,"TMR"}</definedName>
    <definedName name="ＨＴＲＨＴＲＨＴＲ" hidden="1">{#N/A,#N/A,TRUE,"TMRSAMPLE";#N/A,#N/A,TRUE,"OPS";#N/A,#N/A,TRUE,"TMR"}</definedName>
    <definedName name="ＨＴＲＨＴＲＨＴＲＨＴＲ" localSheetId="3" hidden="1">{#N/A,#N/A,TRUE,"TMRSAMPLE";#N/A,#N/A,TRUE,"OPS";#N/A,#N/A,TRUE,"TMR"}</definedName>
    <definedName name="ＨＴＲＨＴＲＨＴＲＨＴＲ" hidden="1">{#N/A,#N/A,TRUE,"TMRSAMPLE";#N/A,#N/A,TRUE,"OPS";#N/A,#N/A,TRUE,"TMR"}</definedName>
    <definedName name="huy" localSheetId="3" hidden="1">{"'Sheet1'!$L$16"}</definedName>
    <definedName name="huy" hidden="1">{"'Sheet1'!$L$16"}</definedName>
    <definedName name="hw" localSheetId="3" hidden="1">{#N/A,#N/A,FALSE,"SUMMARY";#N/A,#N/A,FALSE,"SUMMARY"}</definedName>
    <definedName name="hw" hidden="1">{#N/A,#N/A,FALSE,"SUMMARY";#N/A,#N/A,FALSE,"SUMMARY"}</definedName>
    <definedName name="hyd">#REF!</definedName>
    <definedName name="HYSD">'[140]LOCAL RATES'!$H$14</definedName>
    <definedName name="i" localSheetId="3" hidden="1">{"Qtr Op Mgd Q3",#N/A,FALSE,"Qtr-Op (Mng)";"Qtr Op Rpt Q3",#N/A,FALSE,"Qtr-Op (Rpt)";"Operating Vs Reported",#N/A,FALSE,"Rpt-Op Inc"}</definedName>
    <definedName name="i" hidden="1">{"Qtr Op Mgd Q3",#N/A,FALSE,"Qtr-Op (Mng)";"Qtr Op Rpt Q3",#N/A,FALSE,"Qtr-Op (Rpt)";"Operating Vs Reported",#N/A,FALSE,"Rpt-Op Inc"}</definedName>
    <definedName name="i_1" localSheetId="3" hidden="1">{"20 Years",#N/A,FALSE,"P&amp;Ls";"2001",#N/A,FALSE,"P&amp;Ls"}</definedName>
    <definedName name="i_1" hidden="1">{"20 Years",#N/A,FALSE,"P&amp;Ls";"2001",#N/A,FALSE,"P&amp;Ls"}</definedName>
    <definedName name="i_2" localSheetId="3" hidden="1">{"20 Years",#N/A,FALSE,"P&amp;Ls";"2001",#N/A,FALSE,"P&amp;Ls"}</definedName>
    <definedName name="i_2" hidden="1">{"20 Years",#N/A,FALSE,"P&amp;Ls";"2001",#N/A,FALSE,"P&amp;Ls"}</definedName>
    <definedName name="i_3" localSheetId="3" hidden="1">{"20 Years",#N/A,FALSE,"P&amp;Ls";"2001",#N/A,FALSE,"P&amp;Ls"}</definedName>
    <definedName name="i_3" hidden="1">{"20 Years",#N/A,FALSE,"P&amp;Ls";"2001",#N/A,FALSE,"P&amp;Ls"}</definedName>
    <definedName name="i_4" localSheetId="3" hidden="1">{"20 Years",#N/A,FALSE,"P&amp;Ls";"2001",#N/A,FALSE,"P&amp;Ls"}</definedName>
    <definedName name="i_4" hidden="1">{"20 Years",#N/A,FALSE,"P&amp;Ls";"2001",#N/A,FALSE,"P&amp;Ls"}</definedName>
    <definedName name="i_5" localSheetId="3" hidden="1">{"20 Years",#N/A,FALSE,"P&amp;Ls";"2001",#N/A,FALSE,"P&amp;Ls"}</definedName>
    <definedName name="i_5" hidden="1">{"20 Years",#N/A,FALSE,"P&amp;Ls";"2001",#N/A,FALSE,"P&amp;Ls"}</definedName>
    <definedName name="IC" localSheetId="3">[2]Sheet1!$B$148</definedName>
    <definedName name="IC">[2]Sheet1!$B$148</definedName>
    <definedName name="IC4D" localSheetId="3">City&amp;" "&amp;State</definedName>
    <definedName name="IC4D">City&amp;" "&amp;State</definedName>
    <definedName name="ICD">[71]Debt!$K$146:$AE$146</definedName>
    <definedName name="ICDInv">[71]Input!$K$54:$AE$54</definedName>
    <definedName name="ICRA" localSheetId="3">#REF!</definedName>
    <definedName name="ICRA">#REF!</definedName>
    <definedName name="ICTEAS" localSheetId="3">#REF!</definedName>
    <definedName name="ICTEAS">#REF!</definedName>
    <definedName name="ictsymbol">"Rs"</definedName>
    <definedName name="icusymbol">"Rs"</definedName>
    <definedName name="idcgh" localSheetId="3">City&amp;" "&amp;State</definedName>
    <definedName name="idcgh">City&amp;" "&amp;State</definedName>
    <definedName name="idcghjj" localSheetId="3">City&amp;" "&amp;State</definedName>
    <definedName name="idcghjj">City&amp;" "&amp;State</definedName>
    <definedName name="IDCGK" localSheetId="3">City&amp;" "&amp;State</definedName>
    <definedName name="IDCGK">City&amp;" "&amp;State</definedName>
    <definedName name="idch" localSheetId="3">City&amp;" "&amp;State</definedName>
    <definedName name="idch">City&amp;" "&amp;State</definedName>
    <definedName name="idcjc" localSheetId="3">City&amp;" "&amp;State</definedName>
    <definedName name="idcjc">City&amp;" "&amp;State</definedName>
    <definedName name="idctb" localSheetId="3">City&amp;" "&amp;State</definedName>
    <definedName name="idctb">City&amp;" "&amp;State</definedName>
    <definedName name="idctb1" localSheetId="3">City&amp;" "&amp;State</definedName>
    <definedName name="idctb1">City&amp;" "&amp;State</definedName>
    <definedName name="IDD_90">'[43]5 - CITICORP'!$A$512</definedName>
    <definedName name="IDGK" localSheetId="3">City&amp;" "&amp;State</definedName>
    <definedName name="IDGK">City&amp;" "&amp;State</definedName>
    <definedName name="IDReference" hidden="1">"A1"</definedName>
    <definedName name="IGP_M">#REF!</definedName>
    <definedName name="IHGRHJA" localSheetId="3" hidden="1">{#N/A,#N/A,TRUE,"TMRSAMPLE";#N/A,#N/A,TRUE,"OPS";#N/A,#N/A,TRUE,"TMR"}</definedName>
    <definedName name="IHGRHJA" hidden="1">{#N/A,#N/A,TRUE,"TMRSAMPLE";#N/A,#N/A,TRUE,"OPS";#N/A,#N/A,TRUE,"TMR"}</definedName>
    <definedName name="ii" localSheetId="3" hidden="1">{#N/A,#N/A,TRUE,"SUMMARY";#N/A,#N/A,TRUE,"TECHNOLOGY";#N/A,#N/A,TRUE,"YEAR2000";#N/A,#N/A,TRUE,"GENERAL SERVICES";#N/A,#N/A,TRUE,"BOG";#N/A,#N/A,TRUE,"PROD MANAGE";#N/A,#N/A,TRUE,"PROT CONT";#N/A,#N/A,TRUE,"INVEST COMP";#N/A,#N/A,TRUE,"WORLDWIDE SEC";#N/A,#N/A,TRUE,"BNY FINANCIAL";#N/A,#N/A,TRUE,"INTL BANKING";#N/A,#N/A,TRUE,"RETAIL BANKING";#N/A,#N/A,TRUE,"TRUST &amp; INV";#N/A,#N/A,TRUE,"WWASSET&amp;L";#N/A,#N/A,TRUE,"CORP.BK SECTORS";#N/A,#N/A,TRUE,"CREDIT POLICY";#N/A,#N/A,TRUE,"FINANCIAL SECT";#N/A,#N/A,TRUE,"GENADMIN"}</definedName>
    <definedName name="ii" hidden="1">{#N/A,#N/A,TRUE,"SUMMARY";#N/A,#N/A,TRUE,"TECHNOLOGY";#N/A,#N/A,TRUE,"YEAR2000";#N/A,#N/A,TRUE,"GENERAL SERVICES";#N/A,#N/A,TRUE,"BOG";#N/A,#N/A,TRUE,"PROD MANAGE";#N/A,#N/A,TRUE,"PROT CONT";#N/A,#N/A,TRUE,"INVEST COMP";#N/A,#N/A,TRUE,"WORLDWIDE SEC";#N/A,#N/A,TRUE,"BNY FINANCIAL";#N/A,#N/A,TRUE,"INTL BANKING";#N/A,#N/A,TRUE,"RETAIL BANKING";#N/A,#N/A,TRUE,"TRUST &amp; INV";#N/A,#N/A,TRUE,"WWASSET&amp;L";#N/A,#N/A,TRUE,"CORP.BK SECTORS";#N/A,#N/A,TRUE,"CREDIT POLICY";#N/A,#N/A,TRUE,"FINANCIAL SECT";#N/A,#N/A,TRUE,"GENADMIN"}</definedName>
    <definedName name="IID" localSheetId="3" hidden="1">{"qchm_dcf",#N/A,FALSE,"QCHMDCF2";"qchm_terminal",#N/A,FALSE,"QCHMDCF2"}</definedName>
    <definedName name="IID" hidden="1">{"qchm_dcf",#N/A,FALSE,"QCHMDCF2";"qchm_terminal",#N/A,FALSE,"QCHMDCF2"}</definedName>
    <definedName name="IIGI" localSheetId="3" hidden="1">{"mult96",#N/A,FALSE,"PETCOMP";"est96",#N/A,FALSE,"PETCOMP";"mult95",#N/A,FALSE,"PETCOMP";"est95",#N/A,FALSE,"PETCOMP";"multltm",#N/A,FALSE,"PETCOMP";"resultltm",#N/A,FALSE,"PETCOMP"}</definedName>
    <definedName name="IIGI" hidden="1">{"mult96",#N/A,FALSE,"PETCOMP";"est96",#N/A,FALSE,"PETCOMP";"mult95",#N/A,FALSE,"PETCOMP";"est95",#N/A,FALSE,"PETCOMP";"multltm",#N/A,FALSE,"PETCOMP";"resultltm",#N/A,FALSE,"PETCOMP"}</definedName>
    <definedName name="iii" localSheetId="3" hidden="1">{#N/A,#N/A,TRUE,"SUMMARY";#N/A,#N/A,TRUE,"TECHNOLOGY";#N/A,#N/A,TRUE,"YEAR2000";#N/A,#N/A,TRUE,"GENERAL SERVICES";#N/A,#N/A,TRUE,"BOG";#N/A,#N/A,TRUE,"PROD MANAGE";#N/A,#N/A,TRUE,"PROT CONT";#N/A,#N/A,TRUE,"INVEST COMP";#N/A,#N/A,TRUE,"WORLDWIDE SEC";#N/A,#N/A,TRUE,"BNY FINANCIAL";#N/A,#N/A,TRUE,"INTL BANKING";#N/A,#N/A,TRUE,"RETAIL BANKING";#N/A,#N/A,TRUE,"TRUST &amp; INV";#N/A,#N/A,TRUE,"WWASSET&amp;L";#N/A,#N/A,TRUE,"CORP.BK SECTORS";#N/A,#N/A,TRUE,"CREDIT POLICY";#N/A,#N/A,TRUE,"FINANCIAL SECT";#N/A,#N/A,TRUE,"GENADMIN"}</definedName>
    <definedName name="iii" hidden="1">{#N/A,#N/A,TRUE,"SUMMARY";#N/A,#N/A,TRUE,"TECHNOLOGY";#N/A,#N/A,TRUE,"YEAR2000";#N/A,#N/A,TRUE,"GENERAL SERVICES";#N/A,#N/A,TRUE,"BOG";#N/A,#N/A,TRUE,"PROD MANAGE";#N/A,#N/A,TRUE,"PROT CONT";#N/A,#N/A,TRUE,"INVEST COMP";#N/A,#N/A,TRUE,"WORLDWIDE SEC";#N/A,#N/A,TRUE,"BNY FINANCIAL";#N/A,#N/A,TRUE,"INTL BANKING";#N/A,#N/A,TRUE,"RETAIL BANKING";#N/A,#N/A,TRUE,"TRUST &amp; INV";#N/A,#N/A,TRUE,"WWASSET&amp;L";#N/A,#N/A,TRUE,"CORP.BK SECTORS";#N/A,#N/A,TRUE,"CREDIT POLICY";#N/A,#N/A,TRUE,"FINANCIAL SECT";#N/A,#N/A,TRUE,"GENADMIN"}</definedName>
    <definedName name="iiii" localSheetId="3" hidden="1">{#N/A,#N/A,FALSE,"SUMMARY";#N/A,#N/A,FALSE,"TECHNOLOGY";#N/A,#N/A,FALSE,"YEAR2000";#N/A,#N/A,FALSE,"GENERAL SERVICES";#N/A,#N/A,FALSE,"PROD MANAGE";#N/A,#N/A,FALSE,"BOG";#N/A,#N/A,FALSE,"PROT CONT";#N/A,#N/A,FALSE,"INVEST COMP"}</definedName>
    <definedName name="iiii" hidden="1">{#N/A,#N/A,FALSE,"SUMMARY";#N/A,#N/A,FALSE,"TECHNOLOGY";#N/A,#N/A,FALSE,"YEAR2000";#N/A,#N/A,FALSE,"GENERAL SERVICES";#N/A,#N/A,FALSE,"PROD MANAGE";#N/A,#N/A,FALSE,"BOG";#N/A,#N/A,FALSE,"PROT CONT";#N/A,#N/A,FALSE,"INVEST COMP"}</definedName>
    <definedName name="IIIIF" localSheetId="3" hidden="1">{#N/A,#N/A,TRUE,"TITLE";#N/A,#N/A,TRUE,"MKT Cellular Subs";#N/A,#N/A,TRUE,"Cellular sub ";#N/A,#N/A,TRUE,"P&amp;L - Cell";#N/A,#N/A,TRUE,"Rev &amp; Usage assump - Cell";#N/A,#N/A,TRUE,"Cost -  Cellular";"cellular",#N/A,TRUE,"Capex "}</definedName>
    <definedName name="IIIIF" hidden="1">{#N/A,#N/A,TRUE,"TITLE";#N/A,#N/A,TRUE,"MKT Cellular Subs";#N/A,#N/A,TRUE,"Cellular sub ";#N/A,#N/A,TRUE,"P&amp;L - Cell";#N/A,#N/A,TRUE,"Rev &amp; Usage assump - Cell";#N/A,#N/A,TRUE,"Cost -  Cellular";"cellular",#N/A,TRUE,"Capex "}</definedName>
    <definedName name="iiiii" localSheetId="3" hidden="1">{#N/A,#N/A,FALSE,"Calc";#N/A,#N/A,FALSE,"Sensitivity";#N/A,#N/A,FALSE,"LT Earn.Dil.";#N/A,#N/A,FALSE,"Dil. AVP"}</definedName>
    <definedName name="iiiii" hidden="1">{#N/A,#N/A,FALSE,"Calc";#N/A,#N/A,FALSE,"Sensitivity";#N/A,#N/A,FALSE,"LT Earn.Dil.";#N/A,#N/A,FALSE,"Dil. AVP"}</definedName>
    <definedName name="IINNSS" localSheetId="3" hidden="1">{"'bar'!$A$1:$AQ$33","'bar'!$A$10:$B$10"}</definedName>
    <definedName name="IINNSS" hidden="1">{"'bar'!$A$1:$AQ$33","'bar'!$A$10:$B$10"}</definedName>
    <definedName name="ik" localSheetId="3" hidden="1">{#N/A,#N/A,FALSE,"Calc";#N/A,#N/A,FALSE,"Sensitivity";#N/A,#N/A,FALSE,"LT Earn.Dil.";#N/A,#N/A,FALSE,"Dil. AVP"}</definedName>
    <definedName name="ik" hidden="1">{#N/A,#N/A,FALSE,"Calc";#N/A,#N/A,FALSE,"Sensitivity";#N/A,#N/A,FALSE,"LT Earn.Dil.";#N/A,#N/A,FALSE,"Dil. AVP"}</definedName>
    <definedName name="IMaCS" localSheetId="3">#REF!</definedName>
    <definedName name="IMaCS">#REF!</definedName>
    <definedName name="Img_ML_2d2r9j7a" hidden="1">"IMG_11"</definedName>
    <definedName name="Img_ML_3c7g1a7g" hidden="1">"IMG_52"</definedName>
    <definedName name="Img_ML_5e7g5e5e" hidden="1">"IMG_11"</definedName>
    <definedName name="Img_ML_5g9y2u4m" hidden="1">"IMG_11"</definedName>
    <definedName name="Img_ML_7g5e5e2b" hidden="1">"IMG_6"</definedName>
    <definedName name="Img_ML_8h5e9i3c" hidden="1">"IMG_11"</definedName>
    <definedName name="Img_ML_8h7g3c9i" hidden="1">"IMG_18"</definedName>
    <definedName name="Img_ML_8h7g4d4d" hidden="1">"IMG_52"</definedName>
    <definedName name="Img_ML_8k8v5t9j" hidden="1">"IMG_6"</definedName>
    <definedName name="Img_ML_9s7y2o2w" hidden="1">"IMG_6"</definedName>
    <definedName name="IMP" localSheetId="3">#REF!</definedName>
    <definedName name="IMP">#REF!</definedName>
    <definedName name="IMP04_A10">[70]Curves!$G$13</definedName>
    <definedName name="IMP04_A11">[70]Curves!$G$14</definedName>
    <definedName name="IMP04_A12">[70]Curves!$G$15</definedName>
    <definedName name="IMP04_A2">[70]Curves!$G$5</definedName>
    <definedName name="IMP04_A3">[70]Curves!$G$6</definedName>
    <definedName name="IMP04_A4">[70]Curves!$G$7</definedName>
    <definedName name="IMP04_A5">[70]Curves!$G$8</definedName>
    <definedName name="IMP04_A6">[70]Curves!$G$9</definedName>
    <definedName name="IMP04_A7">[70]Curves!$G$10</definedName>
    <definedName name="IMP04_A8">[70]Curves!$G$11</definedName>
    <definedName name="IMP04_A9">[70]Curves!$G$12</definedName>
    <definedName name="IMP04_B1">[70]Curves!$H$4</definedName>
    <definedName name="IMP04_B10">[70]Curves!$H$13</definedName>
    <definedName name="IMP04_B11">[70]Curves!$H$14</definedName>
    <definedName name="IMP04_B12">[70]Curves!$H$15</definedName>
    <definedName name="IMP04_B2">[70]Curves!$H$5</definedName>
    <definedName name="IMP04_B3">[70]Curves!$H$6</definedName>
    <definedName name="IMP04_B4">[70]Curves!$H$7</definedName>
    <definedName name="IMP04_B5">[70]Curves!$H$8</definedName>
    <definedName name="IMP04_B6">[70]Curves!$H$9</definedName>
    <definedName name="IMP04_B7">[70]Curves!$H$10</definedName>
    <definedName name="IMP04_B8">[70]Curves!$H$11</definedName>
    <definedName name="IMP04_B9">[70]Curves!$H$12</definedName>
    <definedName name="IMP04_C1">[70]Curves!$I$4</definedName>
    <definedName name="IMP04_C10">[70]Curves!$I$13</definedName>
    <definedName name="IMP04_C11">[70]Curves!$I$14</definedName>
    <definedName name="IMP04_C12">[70]Curves!$I$15</definedName>
    <definedName name="IMP04_C2">[70]Curves!$I$5</definedName>
    <definedName name="IMP04_C3">[70]Curves!$I$6</definedName>
    <definedName name="IMP04_C4">[70]Curves!$I$7</definedName>
    <definedName name="IMP04_C5">[70]Curves!$I$8</definedName>
    <definedName name="IMP04_C6">[70]Curves!$I$9</definedName>
    <definedName name="IMP04_C7">[70]Curves!$I$10</definedName>
    <definedName name="IMP04_C8">[70]Curves!$I$11</definedName>
    <definedName name="IMP04_C9">[70]Curves!$I$12</definedName>
    <definedName name="IMP04_D1">[70]Curves!$D$4</definedName>
    <definedName name="IMP04_D10">[70]Curves!$D$13</definedName>
    <definedName name="IMP04_D11">[70]Curves!$D$14</definedName>
    <definedName name="IMP04_D12">[70]Curves!$D$15</definedName>
    <definedName name="IMP04_D2">[70]Curves!$D$5</definedName>
    <definedName name="IMP04_D3">[70]Curves!$D$6</definedName>
    <definedName name="IMP04_D4">[70]Curves!$D$7</definedName>
    <definedName name="IMP04_D5">[70]Curves!$D$8</definedName>
    <definedName name="IMP04_D6">[70]Curves!$D$9</definedName>
    <definedName name="IMP04_D7">[70]Curves!$D$10</definedName>
    <definedName name="IMP04_D8">[70]Curves!$D$11</definedName>
    <definedName name="IMP04_D9">[70]Curves!$D$12</definedName>
    <definedName name="IMP04_F1">[70]Curves!$A$17</definedName>
    <definedName name="IMP04_F10">[70]Curves!$A$35</definedName>
    <definedName name="IMP04_F11">[70]Curves!$A$37</definedName>
    <definedName name="IMP04_F12">[70]Curves!$A$39</definedName>
    <definedName name="IMP04_F2">[70]Curves!$A$19</definedName>
    <definedName name="IMP04_F3">[70]Curves!$A$21</definedName>
    <definedName name="IMP04_F4">[70]Curves!$A$23</definedName>
    <definedName name="IMP04_F5">[70]Curves!$A$25</definedName>
    <definedName name="IMP04_F6">[70]Curves!$A$27</definedName>
    <definedName name="IMP04_F7">[70]Curves!$A$29</definedName>
    <definedName name="IMP04_F8">[70]Curves!$A$31</definedName>
    <definedName name="IMP04_F9">[70]Curves!$A$33</definedName>
    <definedName name="IMP07_A1">[70]Curves!$G$58</definedName>
    <definedName name="IMP07_A10">[70]Curves!$G$67</definedName>
    <definedName name="IMP07_A11">[70]Curves!$G$68</definedName>
    <definedName name="IMP07_A12">[70]Curves!$G$69</definedName>
    <definedName name="IMP07_A2">[70]Curves!$G$59</definedName>
    <definedName name="IMP07_A3">[70]Curves!$G$60</definedName>
    <definedName name="IMP07_A4">[70]Curves!$G$61</definedName>
    <definedName name="IMP07_A5">[70]Curves!$G$62</definedName>
    <definedName name="IMP07_A6">[70]Curves!$G$63</definedName>
    <definedName name="IMP07_A7">[70]Curves!$G$64</definedName>
    <definedName name="IMP07_A8">[70]Curves!$G$65</definedName>
    <definedName name="IMP07_A9">[70]Curves!$G$66</definedName>
    <definedName name="IMP07_B1">[70]Curves!$H$58</definedName>
    <definedName name="IMP07_B10">[70]Curves!$H$67</definedName>
    <definedName name="IMP07_B11">[70]Curves!$H$68</definedName>
    <definedName name="IMP07_B12">[70]Curves!$H$69</definedName>
    <definedName name="IMP07_B2">[70]Curves!$H$59</definedName>
    <definedName name="IMP07_B3">[70]Curves!$H$60</definedName>
    <definedName name="IMP07_B4">[70]Curves!$H$61</definedName>
    <definedName name="IMP07_B5">[70]Curves!$H$62</definedName>
    <definedName name="IMP07_B6">[70]Curves!$H$63</definedName>
    <definedName name="IMP07_B7">[70]Curves!$H$64</definedName>
    <definedName name="IMP07_B8">[70]Curves!$H$65</definedName>
    <definedName name="IMP07_B9">[70]Curves!$H$66</definedName>
    <definedName name="IMP07_C1">[70]Curves!$I$58</definedName>
    <definedName name="IMP07_C10">[70]Curves!$I$67</definedName>
    <definedName name="IMP07_C11">[70]Curves!$I$68</definedName>
    <definedName name="IMP07_C12">[70]Curves!$I$69</definedName>
    <definedName name="IMP07_C2">[70]Curves!$I$59</definedName>
    <definedName name="IMP07_C3">[70]Curves!$I$60</definedName>
    <definedName name="IMP07_C4">[70]Curves!$I$61</definedName>
    <definedName name="IMP07_C5">[70]Curves!$I$62</definedName>
    <definedName name="IMP07_C6">[70]Curves!$I$63</definedName>
    <definedName name="IMP07_C7">[70]Curves!$I$64</definedName>
    <definedName name="IMP07_C8">[70]Curves!$I$65</definedName>
    <definedName name="IMP07_C9">[70]Curves!$I$66</definedName>
    <definedName name="IMP07_D1">[70]Curves!$D$58</definedName>
    <definedName name="IMP07_D10">[70]Curves!$D$67</definedName>
    <definedName name="IMP07_D11">[70]Curves!$D$68</definedName>
    <definedName name="IMP07_D12">[70]Curves!$D$69</definedName>
    <definedName name="IMP07_D2">[70]Curves!$D$59</definedName>
    <definedName name="IMP07_D3">[70]Curves!$D$60</definedName>
    <definedName name="IMP07_D4">[70]Curves!$D$61</definedName>
    <definedName name="IMP07_D5">[70]Curves!$D$62</definedName>
    <definedName name="IMP07_D6">[70]Curves!$D$63</definedName>
    <definedName name="IMP07_D7">[70]Curves!$D$64</definedName>
    <definedName name="IMP07_D8">[70]Curves!$D$65</definedName>
    <definedName name="IMP07_D9">[70]Curves!$D$66</definedName>
    <definedName name="IMP07_F1">[70]Curves!$A$71</definedName>
    <definedName name="IMP07_F10">[70]Curves!$A$89</definedName>
    <definedName name="IMP07_F11">[70]Curves!$A$91</definedName>
    <definedName name="IMP07_F12">[70]Curves!$A$93</definedName>
    <definedName name="IMP07_F2">[70]Curves!$A$73</definedName>
    <definedName name="IMP07_F3">[70]Curves!$A$75</definedName>
    <definedName name="IMP07_F4">[70]Curves!$A$77</definedName>
    <definedName name="IMP07_F5">[70]Curves!$A$79</definedName>
    <definedName name="IMP07_F6">[70]Curves!$A$81</definedName>
    <definedName name="IMP07_F7">[70]Curves!$A$83</definedName>
    <definedName name="IMP07_F8">[70]Curves!$A$85</definedName>
    <definedName name="IMP07_F9">[70]Curves!$A$87</definedName>
    <definedName name="IMP09_A1">[70]Curves!$I$112</definedName>
    <definedName name="IMP09_A10">[70]Curves!$I$121</definedName>
    <definedName name="IMP09_A11">[70]Curves!$I$122</definedName>
    <definedName name="IMP09_A12">[70]Curves!$I$123</definedName>
    <definedName name="IMP09_A2">[70]Curves!$I$113</definedName>
    <definedName name="IMP09_A3">[70]Curves!$I$114</definedName>
    <definedName name="IMP09_A4">[70]Curves!$I$115</definedName>
    <definedName name="IMP09_A5">[70]Curves!$I$116</definedName>
    <definedName name="IMP09_A6">[70]Curves!$I$117</definedName>
    <definedName name="IMP09_A7">[70]Curves!$I$118</definedName>
    <definedName name="IMP09_A8">[70]Curves!$I$119</definedName>
    <definedName name="IMP09_A9">[70]Curves!$I$120</definedName>
    <definedName name="IMP09_B1">[70]Curves!$J$112</definedName>
    <definedName name="IMP09_B10">[70]Curves!$J$121</definedName>
    <definedName name="IMP09_B11">[70]Curves!$J$122</definedName>
    <definedName name="IMP09_B12">[70]Curves!$J$123</definedName>
    <definedName name="IMP09_B2">[70]Curves!$J$113</definedName>
    <definedName name="IMP09_B3">[70]Curves!$J$114</definedName>
    <definedName name="IMP09_B4">[70]Curves!$J$115</definedName>
    <definedName name="IMP09_B5">[70]Curves!$J$116</definedName>
    <definedName name="IMP09_B6">[70]Curves!$J$117</definedName>
    <definedName name="IMP09_B7">[70]Curves!$J$118</definedName>
    <definedName name="IMP09_B8">[70]Curves!$J$119</definedName>
    <definedName name="IMP09_B9">[70]Curves!$J$120</definedName>
    <definedName name="IMP09_C1">[70]Curves!$K$112</definedName>
    <definedName name="IMP09_C10">[70]Curves!$K$121</definedName>
    <definedName name="IMP09_C11">[70]Curves!$K$122</definedName>
    <definedName name="IMP09_C12">[70]Curves!$K$123</definedName>
    <definedName name="IMP09_C2">[70]Curves!$K$113</definedName>
    <definedName name="IMP09_C3">[70]Curves!$K$114</definedName>
    <definedName name="IMP09_C4">[70]Curves!$K$115</definedName>
    <definedName name="IMP09_C5">[70]Curves!$K$116</definedName>
    <definedName name="IMP09_C6">[70]Curves!$K$117</definedName>
    <definedName name="IMP09_C7">[70]Curves!$K$118</definedName>
    <definedName name="IMP09_C8">[70]Curves!$K$119</definedName>
    <definedName name="IMP09_C9">[70]Curves!$K$120</definedName>
    <definedName name="IMP09_D1">[70]Curves!$F$112</definedName>
    <definedName name="IMP09_D10">[70]Curves!$F$121</definedName>
    <definedName name="IMP09_D11">[70]Curves!$F$122</definedName>
    <definedName name="IMP09_D12">[70]Curves!$F$123</definedName>
    <definedName name="IMP09_D2">[70]Curves!$F$113</definedName>
    <definedName name="IMP09_D3">[70]Curves!$F$114</definedName>
    <definedName name="IMP09_D4">[70]Curves!$F$115</definedName>
    <definedName name="IMP09_D5">[70]Curves!$F$116</definedName>
    <definedName name="IMP09_D6">[70]Curves!$F$117</definedName>
    <definedName name="IMP09_D7">[70]Curves!$F$118</definedName>
    <definedName name="IMP09_D8">[70]Curves!$F$119</definedName>
    <definedName name="IMP09_D9">[70]Curves!$F$120</definedName>
    <definedName name="IMP09_F1">[70]Curves!$A$125</definedName>
    <definedName name="IMP09_F10">[70]Curves!$A$143</definedName>
    <definedName name="IMP09_F11">[70]Curves!$A$145</definedName>
    <definedName name="IMP09_F12">[70]Curves!$A$147</definedName>
    <definedName name="IMP09_F2">[70]Curves!$A$127</definedName>
    <definedName name="IMP09_F3">[70]Curves!$A$129</definedName>
    <definedName name="IMP09_F4">[70]Curves!$A$131</definedName>
    <definedName name="IMP09_F5">[70]Curves!$A$133</definedName>
    <definedName name="IMP09_F6">[70]Curves!$A$135</definedName>
    <definedName name="IMP09_F7">[70]Curves!$A$137</definedName>
    <definedName name="IMP09_F8">[70]Curves!$A$139</definedName>
    <definedName name="IMP09_F9">[70]Curves!$A$141</definedName>
    <definedName name="IMP11_A1">[70]Curves!$G$166</definedName>
    <definedName name="IMP11_A10">[70]Curves!$G$175</definedName>
    <definedName name="IMP11_A11">[70]Curves!$G$176</definedName>
    <definedName name="IMP11_A12">[70]Curves!$G$177</definedName>
    <definedName name="IMP11_A2">[70]Curves!$G$167</definedName>
    <definedName name="IMP11_A3">[70]Curves!$G$168</definedName>
    <definedName name="IMP11_A4">[70]Curves!$G$169</definedName>
    <definedName name="IMP11_A5">[70]Curves!$G$170</definedName>
    <definedName name="IMP11_A6">[70]Curves!$G$171</definedName>
    <definedName name="IMP11_A7">[70]Curves!$G$172</definedName>
    <definedName name="IMP11_A8">[70]Curves!$G$173</definedName>
    <definedName name="IMP11_A9">[70]Curves!$G$174</definedName>
    <definedName name="IMP11_B1">[70]Curves!$H$166</definedName>
    <definedName name="IMP11_B10">[70]Curves!$H$175</definedName>
    <definedName name="IMP11_B11">[70]Curves!$H$176</definedName>
    <definedName name="IMP11_B12">[70]Curves!$H$177</definedName>
    <definedName name="IMP11_B2">[70]Curves!$H$167</definedName>
    <definedName name="IMP11_B3">[70]Curves!$H$168</definedName>
    <definedName name="IMP11_B4">[70]Curves!$H$169</definedName>
    <definedName name="IMP11_B5">[70]Curves!$H$170</definedName>
    <definedName name="IMP11_B6">[70]Curves!$H$171</definedName>
    <definedName name="IMP11_B7">[70]Curves!$H$172</definedName>
    <definedName name="IMP11_B8">[70]Curves!$H$173</definedName>
    <definedName name="IMP11_B9">[70]Curves!$H$174</definedName>
    <definedName name="IMP11_C1">[70]Curves!$I$166</definedName>
    <definedName name="IMP11_C10">[70]Curves!$I$175</definedName>
    <definedName name="IMP11_C11">[70]Curves!$I$176</definedName>
    <definedName name="IMP11_C12">[70]Curves!$I$177</definedName>
    <definedName name="IMP11_C2">[70]Curves!$I$167</definedName>
    <definedName name="IMP11_C3">[70]Curves!$I$168</definedName>
    <definedName name="IMP11_C4">[70]Curves!$I$169</definedName>
    <definedName name="IMP11_C5">[70]Curves!$I$170</definedName>
    <definedName name="IMP11_C6">[70]Curves!$I$171</definedName>
    <definedName name="IMP11_C7">[70]Curves!$I$172</definedName>
    <definedName name="IMP11_C8">[70]Curves!$I$173</definedName>
    <definedName name="IMP11_C9">[70]Curves!$I$174</definedName>
    <definedName name="IMP11_D1">[70]Curves!$D$166</definedName>
    <definedName name="IMP11_D10">[70]Curves!$D$175</definedName>
    <definedName name="IMP11_D11">[70]Curves!$D$176</definedName>
    <definedName name="IMP11_D12">[70]Curves!$D$177</definedName>
    <definedName name="IMP11_D2">[70]Curves!$D$167</definedName>
    <definedName name="IMP11_D3">[70]Curves!$D$168</definedName>
    <definedName name="IMP11_D4">[70]Curves!$D$169</definedName>
    <definedName name="IMP11_D5">[70]Curves!$D$170</definedName>
    <definedName name="IMP11_D6">[70]Curves!$D$171</definedName>
    <definedName name="IMP11_D7">[70]Curves!$D$172</definedName>
    <definedName name="IMP11_D8">[70]Curves!$D$173</definedName>
    <definedName name="IMP11_D9">[70]Curves!$D$174</definedName>
    <definedName name="IMP11_F1">[70]Curves!$A$179</definedName>
    <definedName name="IMP11_F10">[70]Curves!$A$197</definedName>
    <definedName name="IMP11_F11">[70]Curves!$A$199</definedName>
    <definedName name="IMP11_F12">[70]Curves!$A$201</definedName>
    <definedName name="IMP11_F2">[70]Curves!$A$181</definedName>
    <definedName name="IMP11_F3">[70]Curves!$A$183</definedName>
    <definedName name="IMP11_F4">[70]Curves!$A$185</definedName>
    <definedName name="IMP11_F5">[70]Curves!$A$187</definedName>
    <definedName name="IMP11_F6">[70]Curves!$A$189</definedName>
    <definedName name="IMP11_F7">[70]Curves!$A$191</definedName>
    <definedName name="IMP11_F8">[70]Curves!$A$193</definedName>
    <definedName name="IMP11_F9">[70]Curves!$A$195</definedName>
    <definedName name="IMPORT">'[64]Process Piping'!#REF!</definedName>
    <definedName name="INCOME">[2]Sheet1!$C$8:$L$42</definedName>
    <definedName name="INCREASED">[2]Sheet1!#REF!</definedName>
    <definedName name="IndAs" localSheetId="3" hidden="1">{#N/A,#N/A,TRUE,"Front";#N/A,#N/A,TRUE,"Simple Letter";#N/A,#N/A,TRUE,"Inside";#N/A,#N/A,TRUE,"Contents";#N/A,#N/A,TRUE,"Basis";#N/A,#N/A,TRUE,"Inclusions";#N/A,#N/A,TRUE,"Exclusions";#N/A,#N/A,TRUE,"Areas";#N/A,#N/A,TRUE,"Summary";#N/A,#N/A,TRUE,"Detail"}</definedName>
    <definedName name="IndAs" hidden="1">{#N/A,#N/A,TRUE,"Front";#N/A,#N/A,TRUE,"Simple Letter";#N/A,#N/A,TRUE,"Inside";#N/A,#N/A,TRUE,"Contents";#N/A,#N/A,TRUE,"Basis";#N/A,#N/A,TRUE,"Inclusions";#N/A,#N/A,TRUE,"Exclusions";#N/A,#N/A,TRUE,"Areas";#N/A,#N/A,TRUE,"Summary";#N/A,#N/A,TRUE,"Detail"}</definedName>
    <definedName name="INETOTHER" localSheetId="3">[2]Sheet1!#REF!</definedName>
    <definedName name="INETOTHER">[2]Sheet1!#REF!</definedName>
    <definedName name="INETPPE" localSheetId="3">[2]Sheet1!#REF!</definedName>
    <definedName name="INETPPE">[2]Sheet1!#REF!</definedName>
    <definedName name="info9198" hidden="1">[105]A91_97!$G$1116:$G$1331</definedName>
    <definedName name="InfoDialog">"Dialogfeldrahmen 1"</definedName>
    <definedName name="INPUT_07">[70]Curves!$A$55</definedName>
    <definedName name="INPUT_09">[70]Curves!$A$109</definedName>
    <definedName name="INPUT_11">[70]Curves!$A$163</definedName>
    <definedName name="inputdata">[98]Input!$F$48:$F$55,[98]Input!$H$48,[98]Input!$H$48:$K$55</definedName>
    <definedName name="insertplate_and_exp_joint">#REF!</definedName>
    <definedName name="InstCap" hidden="1">[71]Input!$K$149:$Y$149,[71]Input!$K$167:$Y$167,[71]Input!$K$185:$Y$185,[71]Input!$K$203:$Y$203,[71]Input!$K$221:$Y$221,[71]Input!$K$239:$Y$239,[71]Input!$K$257:$Y$257,[71]Input!$K$275:$Y$275</definedName>
    <definedName name="Insurance" localSheetId="3"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Insurance"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INT" localSheetId="3" hidden="1">{#N/A,#N/A,FALSE,"COMP"}</definedName>
    <definedName name="INT" hidden="1">{#N/A,#N/A,FALSE,"COMP"}</definedName>
    <definedName name="int_1" localSheetId="3" hidden="1">{#N/A,#N/A,FALSE,"COMP"}</definedName>
    <definedName name="int_1" hidden="1">{#N/A,#N/A,FALSE,"COMP"}</definedName>
    <definedName name="int_2" localSheetId="3" hidden="1">{#N/A,#N/A,FALSE,"COMP"}</definedName>
    <definedName name="int_2" hidden="1">{#N/A,#N/A,FALSE,"COMP"}</definedName>
    <definedName name="IntCap">[71]Debt!$K$246:$AE$246</definedName>
    <definedName name="IntCost">[71]Input!$K$130:$AE$130</definedName>
    <definedName name="IntDivTrf">[71]Input!$K$559:$AE$559</definedName>
    <definedName name="INTEGRATION" localSheetId="3" hidden="1">{#N/A,#N/A,TRUE,"SUMMARY";#N/A,#N/A,TRUE,"TECHNOLOGY";#N/A,#N/A,TRUE,"YEAR2000";#N/A,#N/A,TRUE,"GENERAL SERVICES";#N/A,#N/A,TRUE,"BOG";#N/A,#N/A,TRUE,"PROD MANAGE";#N/A,#N/A,TRUE,"PROT CONT";#N/A,#N/A,TRUE,"INVEST COMP";#N/A,#N/A,TRUE,"WORLDWIDE SEC";#N/A,#N/A,TRUE,"BNY FINANCIAL";#N/A,#N/A,TRUE,"INTL BANKING";#N/A,#N/A,TRUE,"RETAIL BANKING";#N/A,#N/A,TRUE,"TRUST &amp; INV";#N/A,#N/A,TRUE,"WWASSET&amp;L";#N/A,#N/A,TRUE,"CORP.BK SECTORS";#N/A,#N/A,TRUE,"CREDIT POLICY";#N/A,#N/A,TRUE,"FINANCIAL SECT";#N/A,#N/A,TRUE,"GENADMIN"}</definedName>
    <definedName name="INTEGRATION" hidden="1">{#N/A,#N/A,TRUE,"SUMMARY";#N/A,#N/A,TRUE,"TECHNOLOGY";#N/A,#N/A,TRUE,"YEAR2000";#N/A,#N/A,TRUE,"GENERAL SERVICES";#N/A,#N/A,TRUE,"BOG";#N/A,#N/A,TRUE,"PROD MANAGE";#N/A,#N/A,TRUE,"PROT CONT";#N/A,#N/A,TRUE,"INVEST COMP";#N/A,#N/A,TRUE,"WORLDWIDE SEC";#N/A,#N/A,TRUE,"BNY FINANCIAL";#N/A,#N/A,TRUE,"INTL BANKING";#N/A,#N/A,TRUE,"RETAIL BANKING";#N/A,#N/A,TRUE,"TRUST &amp; INV";#N/A,#N/A,TRUE,"WWASSET&amp;L";#N/A,#N/A,TRUE,"CORP.BK SECTORS";#N/A,#N/A,TRUE,"CREDIT POLICY";#N/A,#N/A,TRUE,"FINANCIAL SECT";#N/A,#N/A,TRUE,"GENADMIN"}</definedName>
    <definedName name="Interest_Rate">#REF!</definedName>
    <definedName name="Interior">#REF!</definedName>
    <definedName name="INTT_EXP">#REF!</definedName>
    <definedName name="Inv" localSheetId="3" hidden="1">{#N/A,#N/A,FALSE,"Status of Projects";#N/A,#N/A,FALSE,"CEA-TEC";#N/A,#N/A,FALSE,"U-Constr.";#N/A,#N/A,FALSE,"summary";#N/A,#N/A,FALSE,"PPP-3 yrs"}</definedName>
    <definedName name="Inv">[71]Input!$K$58:$AE$58</definedName>
    <definedName name="InvChg" hidden="1">[71]Input!$K$99:$AE$99</definedName>
    <definedName name="INVEST">[2]Sheet1!$C$148:$L$168</definedName>
    <definedName name="Invt">[71]Formats!$W$76</definedName>
    <definedName name="iop" localSheetId="3" hidden="1">{#N/A,#N/A,TRUE,"Summary";#N/A,#N/A,TRUE,"IS";#N/A,#N/A,TRUE,"Adj";#N/A,#N/A,TRUE,"BS";#N/A,#N/A,TRUE,"CF";#N/A,#N/A,TRUE,"Debt";#N/A,#N/A,TRUE,"IRR"}</definedName>
    <definedName name="iop" hidden="1">{#N/A,#N/A,TRUE,"Summary";#N/A,#N/A,TRUE,"IS";#N/A,#N/A,TRUE,"Adj";#N/A,#N/A,TRUE,"BS";#N/A,#N/A,TRUE,"CF";#N/A,#N/A,TRUE,"Debt";#N/A,#N/A,TRUE,"IRR"}</definedName>
    <definedName name="ip">#REF!</definedName>
    <definedName name="IQ_1_4_FAMILY_JUNIOR_LIENS_CHARGE_OFFS_FDIC" hidden="1">"c6605"</definedName>
    <definedName name="IQ_1_4_FAMILY_JUNIOR_LIENS_NET_CHARGE_OFFS_FDIC" hidden="1">"c6643"</definedName>
    <definedName name="IQ_1_4_FAMILY_JUNIOR_LIENS_RECOVERIES_FDIC" hidden="1">"c6624"</definedName>
    <definedName name="IQ_1_4_FAMILY_SENIOR_LIENS_CHARGE_OFFS_FDIC" hidden="1">"c6604"</definedName>
    <definedName name="IQ_1_4_FAMILY_SENIOR_LIENS_NET_CHARGE_OFFS_FDIC" hidden="1">"c6642"</definedName>
    <definedName name="IQ_1_4_FAMILY_SENIOR_LIENS_RECOVERIES_FDIC" hidden="1">"c6623"</definedName>
    <definedName name="IQ_1_4_HOME_EQUITY_NET_LOANS_FDIC" hidden="1">"c6441"</definedName>
    <definedName name="IQ_1_4_RESIDENTIAL_FIRST_LIENS_NET_LOANS_FDIC" hidden="1">"c6439"</definedName>
    <definedName name="IQ_1_4_RESIDENTIAL_JUNIOR_LIENS_NET_LOANS_FDIC" hidden="1">"c6440"</definedName>
    <definedName name="IQ_1_4_RESIDENTIAL_LOANS_FDIC" hidden="1">"c6310"</definedName>
    <definedName name="IQ_ACCOUNT_CHANGE" hidden="1">"c1449"</definedName>
    <definedName name="IQ_ACCOUNTS_PAY" hidden="1">"c1343"</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T_RECV_10YR_ANN_CAGR" hidden="1">"c6159"</definedName>
    <definedName name="IQ_ACCT_RECV_10YR_ANN_GROWTH" hidden="1">"c1924"</definedName>
    <definedName name="IQ_ACCT_RECV_1YR_ANN_GROWTH" hidden="1">"c1919"</definedName>
    <definedName name="IQ_ACCT_RECV_2YR_ANN_CAGR" hidden="1">"c6155"</definedName>
    <definedName name="IQ_ACCT_RECV_2YR_ANN_GROWTH" hidden="1">"c1920"</definedName>
    <definedName name="IQ_ACCT_RECV_3YR_ANN_CAGR" hidden="1">"c6156"</definedName>
    <definedName name="IQ_ACCT_RECV_3YR_ANN_GROWTH" hidden="1">"c1921"</definedName>
    <definedName name="IQ_ACCT_RECV_5YR_ANN_CAGR" hidden="1">"c6157"</definedName>
    <definedName name="IQ_ACCT_RECV_5YR_ANN_GROWTH" hidden="1">"c1922"</definedName>
    <definedName name="IQ_ACCT_RECV_7YR_ANN_CAGR" hidden="1">"c6158"</definedName>
    <definedName name="IQ_ACCT_RECV_7YR_ANN_GROWTH" hidden="1">"c1923"</definedName>
    <definedName name="IQ_ACCUM_DEP" hidden="1">"c1340"</definedName>
    <definedName name="IQ_ACCUMULATED_PENSION_OBLIGATION" hidden="1">"c2244"</definedName>
    <definedName name="IQ_ACCUMULATED_PENSION_OBLIGATION_DOMESTIC" hidden="1">"c2657"</definedName>
    <definedName name="IQ_ACCUMULATED_PENSION_OBLIGATION_FOREIGN" hidden="1">"c2665"</definedName>
    <definedName name="IQ_ACQ_COST_SUB" hidden="1">"c2125"</definedName>
    <definedName name="IQ_ACQ_COSTS_CAPITALIZED" hidden="1">"c5"</definedName>
    <definedName name="IQ_ACQUIRE_REAL_ESTATE_CF" hidden="1">"c6"</definedName>
    <definedName name="IQ_ACQUIRED_BY_REPORTING_BANK_FDIC" hidden="1">"c6535"</definedName>
    <definedName name="IQ_ACQUISITION_RE_ASSETS" hidden="1">"c1628"</definedName>
    <definedName name="IQ_AD" hidden="1">"c7"</definedName>
    <definedName name="IQ_ADD_PAID_IN" hidden="1">"c1344"</definedName>
    <definedName name="IQ_ADDIN" hidden="1">"AUTO"</definedName>
    <definedName name="IQ_ADDITIONAL_NON_INT_INC_FDIC" hidden="1">"c6574"</definedName>
    <definedName name="IQ_ADJ_AVG_BANK_ASSETS" hidden="1">"c2671"</definedName>
    <definedName name="IQ_ADJUSTABLE_RATE_LOANS_FDIC" hidden="1">"c6375"</definedName>
    <definedName name="IQ_ADMIN_RATIO" hidden="1">"c2784"</definedName>
    <definedName name="IQ_ADVERTISING" hidden="1">"c2246"</definedName>
    <definedName name="IQ_ADVERTISING_MARKETING" hidden="1">"c1566"</definedName>
    <definedName name="IQ_AE" hidden="1">"c8"</definedName>
    <definedName name="IQ_AE_BNK" hidden="1">"c9"</definedName>
    <definedName name="IQ_AE_BR" hidden="1">"c10"</definedName>
    <definedName name="IQ_AE_FIN" hidden="1">"c11"</definedName>
    <definedName name="IQ_AE_INS" hidden="1">"c12"</definedName>
    <definedName name="IQ_AE_RE" hidden="1">"c6195"</definedName>
    <definedName name="IQ_AE_REIT" hidden="1">"c13"</definedName>
    <definedName name="IQ_AE_UTI" hidden="1">"c14"</definedName>
    <definedName name="IQ_AFTER_TAX_INCOME_FDIC" hidden="1">"c6583"</definedName>
    <definedName name="IQ_AGRICULTURAL_PRODUCTION_CHARGE_OFFS_FDIC" hidden="1">"c6597"</definedName>
    <definedName name="IQ_AGRICULTURAL_PRODUCTION_CHARGE_OFFS_LESS_THAN_300M_FDIC" hidden="1">"c6655"</definedName>
    <definedName name="IQ_AGRICULTURAL_PRODUCTION_NET_CHARGE_OFFS_FDIC" hidden="1">"c6635"</definedName>
    <definedName name="IQ_AGRICULTURAL_PRODUCTION_NET_CHARGE_OFFS_LESS_THAN_300M_FDIC" hidden="1">"c6657"</definedName>
    <definedName name="IQ_AGRICULTURAL_PRODUCTION_RECOVERIES_FDIC" hidden="1">"c6616"</definedName>
    <definedName name="IQ_AGRICULTURAL_PRODUCTION_RECOVERIES_LESS_THAN_300M_FDIC" hidden="1">"c6656"</definedName>
    <definedName name="IQ_AH_EARNED" hidden="1">"c2744"</definedName>
    <definedName name="IQ_AH_POLICY_BENEFITS_EXP" hidden="1">"c2789"</definedName>
    <definedName name="IQ_AIR_AIRPLANES_NOT_IN_SERVICE" hidden="1">"c2842"</definedName>
    <definedName name="IQ_AIR_AIRPLANES_SUBLEASED" hidden="1">"c2841"</definedName>
    <definedName name="IQ_AIR_ASK" hidden="1">"c2813"</definedName>
    <definedName name="IQ_AIR_ASK_INCREASE" hidden="1">"c2826"</definedName>
    <definedName name="IQ_AIR_ASM" hidden="1">"c2812"</definedName>
    <definedName name="IQ_AIR_ASM_INCREASE" hidden="1">"c2825"</definedName>
    <definedName name="IQ_AIR_AVG_AGE" hidden="1">"c2843"</definedName>
    <definedName name="IQ_AIR_BREAK_EVEN_FACTOR" hidden="1">"c2822"</definedName>
    <definedName name="IQ_AIR_CAPITAL_LEASE" hidden="1">"c2833"</definedName>
    <definedName name="IQ_AIR_COMPLETION_FACTOR" hidden="1">"c2824"</definedName>
    <definedName name="IQ_AIR_ENPLANED_PSGRS" hidden="1">"c2809"</definedName>
    <definedName name="IQ_AIR_FUEL_CONSUMED" hidden="1">"c2806"</definedName>
    <definedName name="IQ_AIR_FUEL_CONSUMED_L" hidden="1">"c2807"</definedName>
    <definedName name="IQ_AIR_FUEL_COST" hidden="1">"c2803"</definedName>
    <definedName name="IQ_AIR_FUEL_COST_L" hidden="1">"c2804"</definedName>
    <definedName name="IQ_AIR_FUEL_EXP" hidden="1">"c2802"</definedName>
    <definedName name="IQ_AIR_FUEL_EXP_PERCENT" hidden="1">"c2805"</definedName>
    <definedName name="IQ_AIR_LEASED" hidden="1">"c2835"</definedName>
    <definedName name="IQ_AIR_LOAD_FACTOR" hidden="1">"c2823"</definedName>
    <definedName name="IQ_AIR_NEW_AIRPLANES" hidden="1">"c2839"</definedName>
    <definedName name="IQ_AIR_OPER_EXP_ASK" hidden="1">"c2821"</definedName>
    <definedName name="IQ_AIR_OPER_EXP_ASM" hidden="1">"c2820"</definedName>
    <definedName name="IQ_AIR_OPER_LEASE" hidden="1">"c2834"</definedName>
    <definedName name="IQ_AIR_OPER_REV_YIELD_ASK" hidden="1">"c2819"</definedName>
    <definedName name="IQ_AIR_OPER_REV_YIELD_ASM" hidden="1">"c2818"</definedName>
    <definedName name="IQ_AIR_OPTIONS" hidden="1">"c2837"</definedName>
    <definedName name="IQ_AIR_ORDERS" hidden="1">"c2836"</definedName>
    <definedName name="IQ_AIR_OWNED" hidden="1">"c2832"</definedName>
    <definedName name="IQ_AIR_PSGR_REV_YIELD_ASK" hidden="1">"c2817"</definedName>
    <definedName name="IQ_AIR_PSGR_REV_YIELD_ASM" hidden="1">"c2816"</definedName>
    <definedName name="IQ_AIR_PSGR_REV_YIELD_RPK" hidden="1">"c2815"</definedName>
    <definedName name="IQ_AIR_PSGR_REV_YIELD_RPM" hidden="1">"c2814"</definedName>
    <definedName name="IQ_AIR_PURCHASE_RIGHTS" hidden="1">"c2838"</definedName>
    <definedName name="IQ_AIR_RETIRED_AIRPLANES" hidden="1">"c2840"</definedName>
    <definedName name="IQ_AIR_REV_PSGRS_CARRIED" hidden="1">"c2808"</definedName>
    <definedName name="IQ_AIR_REV_SCHEDULED_SERVICE" hidden="1">"c2830"</definedName>
    <definedName name="IQ_AIR_RPK" hidden="1">"c2811"</definedName>
    <definedName name="IQ_AIR_RPM" hidden="1">"c2810"</definedName>
    <definedName name="IQ_AIR_STAGE_LENGTH" hidden="1">"c2828"</definedName>
    <definedName name="IQ_AIR_STAGE_LENGTH_KM" hidden="1">"c2829"</definedName>
    <definedName name="IQ_AIR_TOTAL" hidden="1">"c2831"</definedName>
    <definedName name="IQ_AIR_UTILIZATION" hidden="1">"c2827"</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ANCE_10YR_ANN_CAGR" hidden="1">"c6035"</definedName>
    <definedName name="IQ_ALLOWANCE_10YR_ANN_GROWTH" hidden="1">"c18"</definedName>
    <definedName name="IQ_ALLOWANCE_1YR_ANN_GROWTH" hidden="1">"c19"</definedName>
    <definedName name="IQ_ALLOWANCE_2YR_ANN_CAGR" hidden="1">"c6036"</definedName>
    <definedName name="IQ_ALLOWANCE_2YR_ANN_GROWTH" hidden="1">"c20"</definedName>
    <definedName name="IQ_ALLOWANCE_3YR_ANN_CAGR" hidden="1">"c6037"</definedName>
    <definedName name="IQ_ALLOWANCE_3YR_ANN_GROWTH" hidden="1">"c21"</definedName>
    <definedName name="IQ_ALLOWANCE_5YR_ANN_CAGR" hidden="1">"c6038"</definedName>
    <definedName name="IQ_ALLOWANCE_5YR_ANN_GROWTH" hidden="1">"c22"</definedName>
    <definedName name="IQ_ALLOWANCE_7YR_ANN_CAGR" hidden="1">"c6039"</definedName>
    <definedName name="IQ_ALLOWANCE_7YR_ANN_GROWTH" hidden="1">"c23"</definedName>
    <definedName name="IQ_ALLOWANCE_CHARGE_OFFS" hidden="1">"c24"</definedName>
    <definedName name="IQ_ALLOWANCE_NON_PERF_LOANS" hidden="1">"c25"</definedName>
    <definedName name="IQ_ALLOWANCE_TOTAL_LOANS" hidden="1">"c26"</definedName>
    <definedName name="IQ_AMENDED_BALANCE_PREVIOUS_YR_FDIC" hidden="1">"c6499"</definedName>
    <definedName name="IQ_AMORT_EXPENSE_FDIC" hidden="1">"c6677"</definedName>
    <definedName name="IQ_AMORTIZATION" hidden="1">"c1591"</definedName>
    <definedName name="IQ_AMORTIZED_COST_FDIC" hidden="1">"c6426"</definedName>
    <definedName name="IQ_AMT_OUT" hidden="1">"c2145"</definedName>
    <definedName name="IQ_ANNU_DISTRIBUTION_UNIT" hidden="1">"c3004"</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P" hidden="1">"c32"</definedName>
    <definedName name="IQ_AP_BNK" hidden="1">"c33"</definedName>
    <definedName name="IQ_AP_BR" hidden="1">"c34"</definedName>
    <definedName name="IQ_AP_FIN" hidden="1">"c35"</definedName>
    <definedName name="IQ_AP_INS" hidden="1">"c36"</definedName>
    <definedName name="IQ_AP_RE" hidden="1">"c6196"</definedName>
    <definedName name="IQ_AP_REIT" hidden="1">"c37"</definedName>
    <definedName name="IQ_AP_UTI" hidden="1">"c38"</definedName>
    <definedName name="IQ_APIC" hidden="1">"c39"</definedName>
    <definedName name="IQ_AR" hidden="1">"c40"</definedName>
    <definedName name="IQ_AR_BR" hidden="1">"c41"</definedName>
    <definedName name="IQ_AR_LT" hidden="1">"c42"</definedName>
    <definedName name="IQ_AR_RE" hidden="1">"c6197"</definedName>
    <definedName name="IQ_AR_REIT" hidden="1">"c43"</definedName>
    <definedName name="IQ_AR_TURNS" hidden="1">"c44"</definedName>
    <definedName name="IQ_AR_UTI" hidden="1">"c45"</definedName>
    <definedName name="IQ_ARPU" hidden="1">"c2126"</definedName>
    <definedName name="IQ_ASSET_BACKED_FDIC" hidden="1">"c6301"</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 hidden="1">"c6198"</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 hidden="1">"c6199"</definedName>
    <definedName name="IQ_ASSET_WRITEDOWN_REIT" hidden="1">"c60"</definedName>
    <definedName name="IQ_ASSET_WRITEDOWN_UTI" hidden="1">"c61"</definedName>
    <definedName name="IQ_ASSETS_CAP_LEASE_DEPR" hidden="1">"c2068"</definedName>
    <definedName name="IQ_ASSETS_CAP_LEASE_GROSS" hidden="1">"c2069"</definedName>
    <definedName name="IQ_ASSETS_HELD_FDIC" hidden="1">"c6305"</definedName>
    <definedName name="IQ_ASSETS_OPER_LEASE_DEPR" hidden="1">"c2070"</definedName>
    <definedName name="IQ_ASSETS_OPER_LEASE_GROSS" hidden="1">"c2071"</definedName>
    <definedName name="IQ_ASSETS_PER_EMPLOYEE_FDIC" hidden="1">"c6737"</definedName>
    <definedName name="IQ_ASSETS_SOLD_1_4_FAMILY_LOANS_FDIC" hidden="1">"c6686"</definedName>
    <definedName name="IQ_ASSETS_SOLD_AUTO_LOANS_FDIC" hidden="1">"c6680"</definedName>
    <definedName name="IQ_ASSETS_SOLD_CL_LOANS_FDIC" hidden="1">"c6681"</definedName>
    <definedName name="IQ_ASSETS_SOLD_CREDIT_CARDS_RECEIVABLES_FDIC" hidden="1">"c6683"</definedName>
    <definedName name="IQ_ASSETS_SOLD_HOME_EQUITY_LINES_FDIC" hidden="1">"c6684"</definedName>
    <definedName name="IQ_ASSETS_SOLD_OTHER_CONSUMER_LOANS_FDIC" hidden="1">"c6682"</definedName>
    <definedName name="IQ_ASSETS_SOLD_OTHER_LOANS_FDIC" hidden="1">"c6685"</definedName>
    <definedName name="IQ_ASSUMED_AH_EARNED" hidden="1">"c2741"</definedName>
    <definedName name="IQ_ASSUMED_EARNED" hidden="1">"c2731"</definedName>
    <definedName name="IQ_ASSUMED_LIFE_EARNED" hidden="1">"c2736"</definedName>
    <definedName name="IQ_ASSUMED_LIFE_IN_FORCE" hidden="1">"c2766"</definedName>
    <definedName name="IQ_ASSUMED_PC_EARNED" hidden="1">"c2746"</definedName>
    <definedName name="IQ_ASSUMED_WRITTEN" hidden="1">"c2725"</definedName>
    <definedName name="IQ_AUDITOR_NAME" hidden="1">"c1539"</definedName>
    <definedName name="IQ_AUDITOR_OPINION" hidden="1">"c1540"</definedName>
    <definedName name="IQ_AUTO_WRITTEN" hidden="1">"c62"</definedName>
    <definedName name="IQ_AVAILABLE_FOR_SALE_FDIC" hidden="1">"c6409"</definedName>
    <definedName name="IQ_AVERAGE_ASSETS_FDIC" hidden="1">"c6362"</definedName>
    <definedName name="IQ_AVERAGE_ASSETS_QUART_FDIC" hidden="1">"c6363"</definedName>
    <definedName name="IQ_AVERAGE_EARNING_ASSETS_FDIC" hidden="1">"c6748"</definedName>
    <definedName name="IQ_AVERAGE_EQUITY_FDIC" hidden="1">"c6749"</definedName>
    <definedName name="IQ_AVERAGE_LOANS_FDIC" hidden="1">"c6750"</definedName>
    <definedName name="IQ_AVG_BANK_ASSETS" hidden="1">"c2072"</definedName>
    <definedName name="IQ_AVG_BANK_LOANS" hidden="1">"c2073"</definedName>
    <definedName name="IQ_AVG_BROKER_REC" hidden="1">"c63"</definedName>
    <definedName name="IQ_AVG_BROKER_REC_NO" hidden="1">"c64"</definedName>
    <definedName name="IQ_AVG_BROKER_REC_NO_REUT" hidden="1">"c5315"</definedName>
    <definedName name="IQ_AVG_BROKER_REC_REUT" hidden="1">"c3630"</definedName>
    <definedName name="IQ_AVG_DAILY_VOL" hidden="1">"c65"</definedName>
    <definedName name="IQ_AVG_EMPLOYEES" hidden="1">"c6019"</definedName>
    <definedName name="IQ_AVG_INDUSTRY_REC" hidden="1">"c4455"</definedName>
    <definedName name="IQ_AVG_INT_BEAR_LIAB" hidden="1">"c66"</definedName>
    <definedName name="IQ_AVG_INT_BEAR_LIAB_10YR_ANN_CAGR" hidden="1">"c6040"</definedName>
    <definedName name="IQ_AVG_INT_BEAR_LIAB_10YR_ANN_GROWTH" hidden="1">"c67"</definedName>
    <definedName name="IQ_AVG_INT_BEAR_LIAB_1YR_ANN_GROWTH" hidden="1">"c68"</definedName>
    <definedName name="IQ_AVG_INT_BEAR_LIAB_2YR_ANN_CAGR" hidden="1">"c6041"</definedName>
    <definedName name="IQ_AVG_INT_BEAR_LIAB_2YR_ANN_GROWTH" hidden="1">"c69"</definedName>
    <definedName name="IQ_AVG_INT_BEAR_LIAB_3YR_ANN_CAGR" hidden="1">"c6042"</definedName>
    <definedName name="IQ_AVG_INT_BEAR_LIAB_3YR_ANN_GROWTH" hidden="1">"c70"</definedName>
    <definedName name="IQ_AVG_INT_BEAR_LIAB_5YR_ANN_CAGR" hidden="1">"c6043"</definedName>
    <definedName name="IQ_AVG_INT_BEAR_LIAB_5YR_ANN_GROWTH" hidden="1">"c71"</definedName>
    <definedName name="IQ_AVG_INT_BEAR_LIAB_7YR_ANN_CAGR" hidden="1">"c6044"</definedName>
    <definedName name="IQ_AVG_INT_BEAR_LIAB_7YR_ANN_GROWTH" hidden="1">"c72"</definedName>
    <definedName name="IQ_AVG_INT_EARN_ASSETS" hidden="1">"c73"</definedName>
    <definedName name="IQ_AVG_INT_EARN_ASSETS_10YR_ANN_CAGR" hidden="1">"c6045"</definedName>
    <definedName name="IQ_AVG_INT_EARN_ASSETS_10YR_ANN_GROWTH" hidden="1">"c74"</definedName>
    <definedName name="IQ_AVG_INT_EARN_ASSETS_1YR_ANN_GROWTH" hidden="1">"c75"</definedName>
    <definedName name="IQ_AVG_INT_EARN_ASSETS_2YR_ANN_CAGR" hidden="1">"c6046"</definedName>
    <definedName name="IQ_AVG_INT_EARN_ASSETS_2YR_ANN_GROWTH" hidden="1">"c76"</definedName>
    <definedName name="IQ_AVG_INT_EARN_ASSETS_3YR_ANN_CAGR" hidden="1">"c6047"</definedName>
    <definedName name="IQ_AVG_INT_EARN_ASSETS_3YR_ANN_GROWTH" hidden="1">"c77"</definedName>
    <definedName name="IQ_AVG_INT_EARN_ASSETS_5YR_ANN_CAGR" hidden="1">"c6048"</definedName>
    <definedName name="IQ_AVG_INT_EARN_ASSETS_5YR_ANN_GROWTH" hidden="1">"c78"</definedName>
    <definedName name="IQ_AVG_INT_EARN_ASSETS_7YR_ANN_CAGR" hidden="1">"c6049"</definedName>
    <definedName name="IQ_AVG_INT_EARN_ASSETS_7YR_ANN_GROWTH" hidden="1">"c79"</definedName>
    <definedName name="IQ_AVG_MKTCAP" hidden="1">"c80"</definedName>
    <definedName name="IQ_AVG_PRICE" hidden="1">"c81"</definedName>
    <definedName name="IQ_AVG_PRICE_TARGET" hidden="1">"c82"</definedName>
    <definedName name="IQ_AVG_SHAREOUTSTANDING" hidden="1">"c83"</definedName>
    <definedName name="IQ_AVG_TEMP_EMPLOYEES" hidden="1">"c6020"</definedName>
    <definedName name="IQ_AVG_TEV" hidden="1">"c84"</definedName>
    <definedName name="IQ_AVG_VOLUME" hidden="1">"c1346"</definedName>
    <definedName name="IQ_BALANCE_GOODS_APR_FC_UNUSED_UNUSED_UNUSED" hidden="1">"c8353"</definedName>
    <definedName name="IQ_BALANCE_GOODS_APR_UNUSED_UNUSED_UNUSED" hidden="1">"c7473"</definedName>
    <definedName name="IQ_BALANCE_GOODS_FC_UNUSED_UNUSED_UNUSED" hidden="1">"c7693"</definedName>
    <definedName name="IQ_BALANCE_GOODS_POP_FC_UNUSED_UNUSED_UNUSED" hidden="1">"c7913"</definedName>
    <definedName name="IQ_BALANCE_GOODS_POP_UNUSED_UNUSED_UNUSED" hidden="1">"c7033"</definedName>
    <definedName name="IQ_BALANCE_GOODS_UNUSED_UNUSED_UNUSED" hidden="1">"c6813"</definedName>
    <definedName name="IQ_BALANCE_GOODS_YOY_FC_UNUSED_UNUSED_UNUSED" hidden="1">"c8133"</definedName>
    <definedName name="IQ_BALANCE_GOODS_YOY_UNUSED_UNUSED_UNUSED" hidden="1">"c7253"</definedName>
    <definedName name="IQ_BALANCE_SERV_APR_FC_UNUSED_UNUSED_UNUSED" hidden="1">"c8355"</definedName>
    <definedName name="IQ_BALANCE_SERV_APR_UNUSED_UNUSED_UNUSED" hidden="1">"c7475"</definedName>
    <definedName name="IQ_BALANCE_SERV_FC_UNUSED_UNUSED_UNUSED" hidden="1">"c7695"</definedName>
    <definedName name="IQ_BALANCE_SERV_POP_FC_UNUSED_UNUSED_UNUSED" hidden="1">"c7915"</definedName>
    <definedName name="IQ_BALANCE_SERV_POP_UNUSED_UNUSED_UNUSED" hidden="1">"c7035"</definedName>
    <definedName name="IQ_BALANCE_SERV_UNUSED_UNUSED_UNUSED" hidden="1">"c6815"</definedName>
    <definedName name="IQ_BALANCE_SERV_YOY_FC_UNUSED_UNUSED_UNUSED" hidden="1">"c8135"</definedName>
    <definedName name="IQ_BALANCE_SERV_YOY_UNUSED_UNUSED_UNUSED" hidden="1">"c7255"</definedName>
    <definedName name="IQ_BALANCE_TRADE_APR_FC_UNUSED_UNUSED_UNUSED" hidden="1">"c8357"</definedName>
    <definedName name="IQ_BALANCE_TRADE_APR_UNUSED_UNUSED_UNUSED" hidden="1">"c7477"</definedName>
    <definedName name="IQ_BALANCE_TRADE_FC_UNUSED_UNUSED_UNUSED" hidden="1">"c7697"</definedName>
    <definedName name="IQ_BALANCE_TRADE_POP_FC_UNUSED_UNUSED_UNUSED" hidden="1">"c7917"</definedName>
    <definedName name="IQ_BALANCE_TRADE_POP_UNUSED_UNUSED_UNUSED" hidden="1">"c7037"</definedName>
    <definedName name="IQ_BALANCE_TRADE_UNUSED_UNUSED_UNUSED" hidden="1">"c6817"</definedName>
    <definedName name="IQ_BALANCE_TRADE_YOY_FC_UNUSED_UNUSED_UNUSED" hidden="1">"c8137"</definedName>
    <definedName name="IQ_BALANCE_TRADE_YOY_UNUSED_UNUSED_UNUSED" hidden="1">"c7257"</definedName>
    <definedName name="IQ_BALANCES_DUE_DEPOSITORY_INSTITUTIONS_FDIC" hidden="1">"c6389"</definedName>
    <definedName name="IQ_BALANCES_DUE_FOREIGN_FDIC" hidden="1">"c6391"</definedName>
    <definedName name="IQ_BALANCES_DUE_FRB_FDIC" hidden="1">"c6393"</definedName>
    <definedName name="IQ_BANK_BENEFICIARY_FDIC" hidden="1">"c6505"</definedName>
    <definedName name="IQ_BANK_DEBT" hidden="1">"c2544"</definedName>
    <definedName name="IQ_BANK_DEBT_PCT" hidden="1">"c2545"</definedName>
    <definedName name="IQ_BANK_GUARANTOR_FDIC" hidden="1">"c6506"</definedName>
    <definedName name="IQ_BANK_PREMISES_FDIC" hidden="1">"c6329"</definedName>
    <definedName name="IQ_BANK_SECURITIZATION_1_4_FAMILY_LOANS_FDIC" hidden="1">"c6721"</definedName>
    <definedName name="IQ_BANK_SECURITIZATION_AUTO_LOANS_FDIC" hidden="1">"c6715"</definedName>
    <definedName name="IQ_BANK_SECURITIZATION_CL_LOANS_FDIC" hidden="1">"c6716"</definedName>
    <definedName name="IQ_BANK_SECURITIZATION_CREDIT_CARDS_RECEIVABLES_FDIC" hidden="1">"c6718"</definedName>
    <definedName name="IQ_BANK_SECURITIZATION_HOME_EQUITY_LINES_FDIC" hidden="1">"c6719"</definedName>
    <definedName name="IQ_BANK_SECURITIZATION_OTHER_CONSUMER_LOANS_FDIC" hidden="1">"c6717"</definedName>
    <definedName name="IQ_BANK_SECURITIZATION_OTHER_LOANS_FDIC" hidden="1">"c6720"</definedName>
    <definedName name="IQ_BANKS_FOREIGN_COUNTRIES_TOTAL_DEPOSITS_FDIC" hidden="1">"c6475"</definedName>
    <definedName name="IQ_BASIC_EPS_EXCL" hidden="1">"c85"</definedName>
    <definedName name="IQ_BASIC_EPS_INCL" hidden="1">"c86"</definedName>
    <definedName name="IQ_BASIC_NORMAL_EPS" hidden="1">"c1592"</definedName>
    <definedName name="IQ_BASIC_WEIGHT" hidden="1">"c87"</definedName>
    <definedName name="IQ_BENCHMARK_SECURITY" hidden="1">"c2154"</definedName>
    <definedName name="IQ_BENCHMARK_SPRD" hidden="1">"c2153"</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"c89"</definedName>
    <definedName name="IQ_BOARD_MEMBER" hidden="1">"c96"</definedName>
    <definedName name="IQ_BOARD_MEMBER_BACKGROUND" hidden="1">"c2101"</definedName>
    <definedName name="IQ_BOARD_MEMBER_TITLE" hidden="1">"c97"</definedName>
    <definedName name="IQ_BOND_COUPON" hidden="1">"c2183"</definedName>
    <definedName name="IQ_BOND_COUPON_TYPE" hidden="1">"c2184"</definedName>
    <definedName name="IQ_BOND_PRICE" hidden="1">"c2162"</definedName>
    <definedName name="IQ_BONDRATING_FITCH" hidden="1">"IQ_BONDRATING_FITCH"</definedName>
    <definedName name="IQ_BONDRATING_FITCH_DATE" hidden="1">"c241"</definedName>
    <definedName name="IQ_BONDRATING_MOODYS" hidden="1">"IQ_BONDRATING_MOODYS"</definedName>
    <definedName name="IQ_BONDRATING_SP" hidden="1">"IQ_BONDRATING_SP"</definedName>
    <definedName name="IQ_BONDRATING_SP_DATE" hidden="1">"c242"</definedName>
    <definedName name="IQ_BOOK_VALUE" hidden="1">"IQ_BOOK_VALUE"</definedName>
    <definedName name="IQ_BROK_COMISSION" hidden="1">"c98"</definedName>
    <definedName name="IQ_BROK_COMMISSION" hidden="1">"c3514"</definedName>
    <definedName name="IQ_BROKERED_DEPOSITS_FDIC" hidden="1">"c6486"</definedName>
    <definedName name="IQ_BUDGET_BALANCE_APR_FC_UNUSED_UNUSED_UNUSED" hidden="1">"c8359"</definedName>
    <definedName name="IQ_BUDGET_BALANCE_APR_UNUSED_UNUSED_UNUSED" hidden="1">"c7479"</definedName>
    <definedName name="IQ_BUDGET_BALANCE_FC_UNUSED_UNUSED_UNUSED" hidden="1">"c7699"</definedName>
    <definedName name="IQ_BUDGET_BALANCE_POP_FC_UNUSED_UNUSED_UNUSED" hidden="1">"c7919"</definedName>
    <definedName name="IQ_BUDGET_BALANCE_POP_UNUSED_UNUSED_UNUSED" hidden="1">"c7039"</definedName>
    <definedName name="IQ_BUDGET_BALANCE_UNUSED_UNUSED_UNUSED" hidden="1">"c6819"</definedName>
    <definedName name="IQ_BUDGET_BALANCE_YOY_FC_UNUSED_UNUSED_UNUSED" hidden="1">"c8139"</definedName>
    <definedName name="IQ_BUDGET_BALANCE_YOY_UNUSED_UNUSED_UNUSED" hidden="1">"c7259"</definedName>
    <definedName name="IQ_BUDGET_RECEIPTS_APR_FC_UNUSED_UNUSED_UNUSED" hidden="1">"c8361"</definedName>
    <definedName name="IQ_BUDGET_RECEIPTS_APR_UNUSED_UNUSED_UNUSED" hidden="1">"c7481"</definedName>
    <definedName name="IQ_BUDGET_RECEIPTS_FC_UNUSED_UNUSED_UNUSED" hidden="1">"c7701"</definedName>
    <definedName name="IQ_BUDGET_RECEIPTS_POP_FC_UNUSED_UNUSED_UNUSED" hidden="1">"c7921"</definedName>
    <definedName name="IQ_BUDGET_RECEIPTS_POP_UNUSED_UNUSED_UNUSED" hidden="1">"c7041"</definedName>
    <definedName name="IQ_BUDGET_RECEIPTS_UNUSED_UNUSED_UNUSED" hidden="1">"c6821"</definedName>
    <definedName name="IQ_BUDGET_RECEIPTS_YOY_FC_UNUSED_UNUSED_UNUSED" hidden="1">"c8141"</definedName>
    <definedName name="IQ_BUDGET_RECEIPTS_YOY_UNUSED_UNUSED_UNUSED" hidden="1">"c7261"</definedName>
    <definedName name="IQ_BUILDINGS" hidden="1">"c99"</definedName>
    <definedName name="IQ_BUS_SEG_ASSETS" hidden="1">"c4067"</definedName>
    <definedName name="IQ_BUS_SEG_ASSETS_ABS" hidden="1">"c4089"</definedName>
    <definedName name="IQ_BUS_SEG_ASSETS_TOTAL" hidden="1">"c4112"</definedName>
    <definedName name="IQ_BUS_SEG_CAPEX" hidden="1">"c4079"</definedName>
    <definedName name="IQ_BUS_SEG_CAPEX_ABS" hidden="1">"c4101"</definedName>
    <definedName name="IQ_BUS_SEG_CAPEX_TOTAL" hidden="1">"c4116"</definedName>
    <definedName name="IQ_BUS_SEG_DA" hidden="1">"c4078"</definedName>
    <definedName name="IQ_BUS_SEG_DA_ABS" hidden="1">"c4100"</definedName>
    <definedName name="IQ_BUS_SEG_DA_TOTAL" hidden="1">"c4115"</definedName>
    <definedName name="IQ_BUS_SEG_EARNINGS_OP" hidden="1">"c4063"</definedName>
    <definedName name="IQ_BUS_SEG_EARNINGS_OP_ABS" hidden="1">"c4085"</definedName>
    <definedName name="IQ_BUS_SEG_EARNINGS_OP_TOTAL" hidden="1">"c4108"</definedName>
    <definedName name="IQ_BUS_SEG_EBT" hidden="1">"c4064"</definedName>
    <definedName name="IQ_BUS_SEG_EBT_ABS" hidden="1">"c4086"</definedName>
    <definedName name="IQ_BUS_SEG_EBT_TOTAL" hidden="1">"c4110"</definedName>
    <definedName name="IQ_BUS_SEG_GP" hidden="1">"c4066"</definedName>
    <definedName name="IQ_BUS_SEG_GP_ABS" hidden="1">"c4088"</definedName>
    <definedName name="IQ_BUS_SEG_GP_TOTAL" hidden="1">"c4109"</definedName>
    <definedName name="IQ_BUS_SEG_INC_TAX" hidden="1">"c4077"</definedName>
    <definedName name="IQ_BUS_SEG_INC_TAX_ABS" hidden="1">"c4099"</definedName>
    <definedName name="IQ_BUS_SEG_INC_TAX_TOTAL" hidden="1">"c4114"</definedName>
    <definedName name="IQ_BUS_SEG_INTEREST_EXP" hidden="1">"c4076"</definedName>
    <definedName name="IQ_BUS_SEG_INTEREST_EXP_ABS" hidden="1">"c4098"</definedName>
    <definedName name="IQ_BUS_SEG_INTEREST_EXP_TOTAL" hidden="1">"c4113"</definedName>
    <definedName name="IQ_BUS_SEG_NAME" hidden="1">"c5482"</definedName>
    <definedName name="IQ_BUS_SEG_NAME_ABS" hidden="1">"c5483"</definedName>
    <definedName name="IQ_BUS_SEG_NI" hidden="1">"c4065"</definedName>
    <definedName name="IQ_BUS_SEG_NI_ABS" hidden="1">"c4087"</definedName>
    <definedName name="IQ_BUS_SEG_NI_TOTAL" hidden="1">"c4111"</definedName>
    <definedName name="IQ_BUS_SEG_OPER_INC" hidden="1">"c4062"</definedName>
    <definedName name="IQ_BUS_SEG_OPER_INC_ABS" hidden="1">"c4084"</definedName>
    <definedName name="IQ_BUS_SEG_OPER_INC_TOTAL" hidden="1">"c4107"</definedName>
    <definedName name="IQ_BUS_SEG_REV" hidden="1">"c4068"</definedName>
    <definedName name="IQ_BUS_SEG_REV_ABS" hidden="1">"c4090"</definedName>
    <definedName name="IQ_BUS_SEG_REV_TOTAL" hidden="1">"c4106"</definedName>
    <definedName name="IQ_BUSINESS_DESCRIPTION" hidden="1">"c322"</definedName>
    <definedName name="IQ_BV_OVER_SHARES" hidden="1">"c1349"</definedName>
    <definedName name="IQ_BV_SHARE" hidden="1">"c100"</definedName>
    <definedName name="IQ_CABLE_ARPU" hidden="1">"c2869"</definedName>
    <definedName name="IQ_CABLE_ARPU_ANALOG" hidden="1">"c2864"</definedName>
    <definedName name="IQ_CABLE_ARPU_BASIC" hidden="1">"c2866"</definedName>
    <definedName name="IQ_CABLE_ARPU_BBAND" hidden="1">"c2867"</definedName>
    <definedName name="IQ_CABLE_ARPU_DIG" hidden="1">"c2865"</definedName>
    <definedName name="IQ_CABLE_ARPU_PHONE" hidden="1">"c2868"</definedName>
    <definedName name="IQ_CABLE_BASIC_PENETRATION" hidden="1">"c2850"</definedName>
    <definedName name="IQ_CABLE_BBAND_PENETRATION" hidden="1">"c2852"</definedName>
    <definedName name="IQ_CABLE_BBAND_PENETRATION_THP" hidden="1">"c2851"</definedName>
    <definedName name="IQ_CABLE_CHURN" hidden="1">"c2874"</definedName>
    <definedName name="IQ_CABLE_CHURN_BASIC" hidden="1">"c2871"</definedName>
    <definedName name="IQ_CABLE_CHURN_BBAND" hidden="1">"c2872"</definedName>
    <definedName name="IQ_CABLE_CHURN_DIG" hidden="1">"c2870"</definedName>
    <definedName name="IQ_CABLE_CHURN_PHONE" hidden="1">"c2873"</definedName>
    <definedName name="IQ_CABLE_HOMES_PER_MILE" hidden="1">"c2849"</definedName>
    <definedName name="IQ_CABLE_HP_BBAND" hidden="1">"c2845"</definedName>
    <definedName name="IQ_CABLE_HP_DIG" hidden="1">"c2844"</definedName>
    <definedName name="IQ_CABLE_HP_PHONE" hidden="1">"c2846"</definedName>
    <definedName name="IQ_CABLE_MILES_PASSED" hidden="1">"c2848"</definedName>
    <definedName name="IQ_CABLE_OTHER_REV" hidden="1">"c2882"</definedName>
    <definedName name="IQ_CABLE_PHONE_PENETRATION" hidden="1">"c2853"</definedName>
    <definedName name="IQ_CABLE_PROGRAMMING_COSTS" hidden="1">"c2884"</definedName>
    <definedName name="IQ_CABLE_REV_ADVERT" hidden="1">"c2880"</definedName>
    <definedName name="IQ_CABLE_REV_ANALOG" hidden="1">"c2875"</definedName>
    <definedName name="IQ_CABLE_REV_BASIC" hidden="1">"c2877"</definedName>
    <definedName name="IQ_CABLE_REV_BBAND" hidden="1">"c2878"</definedName>
    <definedName name="IQ_CABLE_REV_COMMERCIAL" hidden="1">"c2881"</definedName>
    <definedName name="IQ_CABLE_REV_DIG" hidden="1">"c2876"</definedName>
    <definedName name="IQ_CABLE_REV_PHONE" hidden="1">"c2879"</definedName>
    <definedName name="IQ_CABLE_RGU" hidden="1">"c2863"</definedName>
    <definedName name="IQ_CABLE_SUBS_ANALOG" hidden="1">"c2855"</definedName>
    <definedName name="IQ_CABLE_SUBS_BASIC" hidden="1">"c2857"</definedName>
    <definedName name="IQ_CABLE_SUBS_BBAND" hidden="1">"c2858"</definedName>
    <definedName name="IQ_CABLE_SUBS_BUNDLED" hidden="1">"c2861"</definedName>
    <definedName name="IQ_CABLE_SUBS_DIG" hidden="1">"c2856"</definedName>
    <definedName name="IQ_CABLE_SUBS_NON_VIDEO" hidden="1">"c2860"</definedName>
    <definedName name="IQ_CABLE_SUBS_PHONE" hidden="1">"c2859"</definedName>
    <definedName name="IQ_CABLE_SUBS_TOTAL" hidden="1">"c2862"</definedName>
    <definedName name="IQ_CABLE_THP" hidden="1">"c2847"</definedName>
    <definedName name="IQ_CABLE_TOTAL_PENETRATION" hidden="1">"c2854"</definedName>
    <definedName name="IQ_CABLE_TOTAL_REV" hidden="1">"c2883"</definedName>
    <definedName name="IQ_CAL_Q" hidden="1">"c101"</definedName>
    <definedName name="IQ_CAL_Q_EST" hidden="1">"c6796"</definedName>
    <definedName name="IQ_CAL_Q_EST_REUT" hidden="1">"c6800"</definedName>
    <definedName name="IQ_CAL_Y" hidden="1">"c102"</definedName>
    <definedName name="IQ_CAL_Y_EST" hidden="1">"c6797"</definedName>
    <definedName name="IQ_CAL_Y_EST_REUT" hidden="1">"c6801"</definedName>
    <definedName name="IQ_CALC_TYPE_BS" hidden="1">"c3086"</definedName>
    <definedName name="IQ_CALC_TYPE_CF" hidden="1">"c3085"</definedName>
    <definedName name="IQ_CALC_TYPE_IS" hidden="1">"c3084"</definedName>
    <definedName name="IQ_CALL_DATE_SCHEDULE" hidden="1">"c2481"</definedName>
    <definedName name="IQ_CALL_FEATURE" hidden="1">"c2197"</definedName>
    <definedName name="IQ_CALL_PRICE_SCHEDULE" hidden="1">"c2482"</definedName>
    <definedName name="IQ_CALLABLE" hidden="1">"c2196"</definedName>
    <definedName name="IQ_CAP_LOSS_CF_1YR" hidden="1">"c3474"</definedName>
    <definedName name="IQ_CAP_LOSS_CF_2YR" hidden="1">"c3475"</definedName>
    <definedName name="IQ_CAP_LOSS_CF_3YR" hidden="1">"c3476"</definedName>
    <definedName name="IQ_CAP_LOSS_CF_4YR" hidden="1">"c3477"</definedName>
    <definedName name="IQ_CAP_LOSS_CF_5YR" hidden="1">"c3478"</definedName>
    <definedName name="IQ_CAP_LOSS_CF_AFTER_FIVE" hidden="1">"c3479"</definedName>
    <definedName name="IQ_CAP_LOSS_CF_MAX_YEAR" hidden="1">"c3482"</definedName>
    <definedName name="IQ_CAP_LOSS_CF_NO_EXP" hidden="1">"c3480"</definedName>
    <definedName name="IQ_CAP_LOSS_CF_TOTAL" hidden="1">"c3481"</definedName>
    <definedName name="IQ_CAPEX" hidden="1">"c103"</definedName>
    <definedName name="IQ_CAPEX_10YR_ANN_CAGR" hidden="1">"c6050"</definedName>
    <definedName name="IQ_CAPEX_10YR_ANN_GROWTH" hidden="1">"c104"</definedName>
    <definedName name="IQ_CAPEX_1YR_ANN_GROWTH" hidden="1">"c105"</definedName>
    <definedName name="IQ_CAPEX_2YR_ANN_CAGR" hidden="1">"c6051"</definedName>
    <definedName name="IQ_CAPEX_2YR_ANN_GROWTH" hidden="1">"c106"</definedName>
    <definedName name="IQ_CAPEX_3YR_ANN_CAGR" hidden="1">"c6052"</definedName>
    <definedName name="IQ_CAPEX_3YR_ANN_GROWTH" hidden="1">"c107"</definedName>
    <definedName name="IQ_CAPEX_5YR_ANN_CAGR" hidden="1">"c6053"</definedName>
    <definedName name="IQ_CAPEX_5YR_ANN_GROWTH" hidden="1">"c108"</definedName>
    <definedName name="IQ_CAPEX_7YR_ANN_CAGR" hidden="1">"c6054"</definedName>
    <definedName name="IQ_CAPEX_7YR_ANN_GROWTH" hidden="1">"c109"</definedName>
    <definedName name="IQ_CAPEX_BNK" hidden="1">"c110"</definedName>
    <definedName name="IQ_CAPEX_BR" hidden="1">"c111"</definedName>
    <definedName name="IQ_CAPEX_FIN" hidden="1">"c112"</definedName>
    <definedName name="IQ_CAPEX_INS" hidden="1">"c113"</definedName>
    <definedName name="IQ_CAPEX_UTI" hidden="1">"c114"</definedName>
    <definedName name="IQ_CAPITAL_LEASE" hidden="1">"c1350"</definedName>
    <definedName name="IQ_CAPITAL_LEASES" hidden="1">"c115"</definedName>
    <definedName name="IQ_CAPITAL_LEASES_TOTAL" hidden="1">"c3031"</definedName>
    <definedName name="IQ_CAPITAL_LEASES_TOTAL_PCT" hidden="1">"c2506"</definedName>
    <definedName name="IQ_CAPITALIZED_INTEREST" hidden="1">"c2076"</definedName>
    <definedName name="IQ_CAPITALIZED_INTEREST_BOP" hidden="1">"c3459"</definedName>
    <definedName name="IQ_CAPITALIZED_INTEREST_EOP" hidden="1">"c3464"</definedName>
    <definedName name="IQ_CAPITALIZED_INTEREST_EXP" hidden="1">"c3461"</definedName>
    <definedName name="IQ_CAPITALIZED_INTEREST_OTHER_ADJ" hidden="1">"c3463"</definedName>
    <definedName name="IQ_CAPITALIZED_INTEREST_WRITE_OFF" hidden="1">"c3462"</definedName>
    <definedName name="IQ_CASH" hidden="1">"c1458"</definedName>
    <definedName name="IQ_CASH_ACQUIRE_CF" hidden="1">"c1630"</definedName>
    <definedName name="IQ_CASH_CONVERSION" hidden="1">"c117"</definedName>
    <definedName name="IQ_CASH_DIVIDENDS_NET_INCOME_FDIC" hidden="1">"c6738"</definedName>
    <definedName name="IQ_CASH_DUE_BANKS" hidden="1">"c1351"</definedName>
    <definedName name="IQ_CASH_EQUIV" hidden="1">"c118"</definedName>
    <definedName name="IQ_CASH_FINAN" hidden="1">"c119"</definedName>
    <definedName name="IQ_CASH_FLOW_ACT_OR_EST" hidden="1">"c4154"</definedName>
    <definedName name="IQ_CASH_IN_PROCESS_FDIC" hidden="1">"c6386"</definedName>
    <definedName name="IQ_CASH_INTEREST" hidden="1">"c120"</definedName>
    <definedName name="IQ_CASH_INTEREST_FINAN" hidden="1">"c6295"</definedName>
    <definedName name="IQ_CASH_INTEREST_INVEST" hidden="1">"c6294"</definedName>
    <definedName name="IQ_CASH_INTEREST_OPER" hidden="1">"c6293"</definedName>
    <definedName name="IQ_CASH_INVEST" hidden="1">"c121"</definedName>
    <definedName name="IQ_CASH_OPER" hidden="1">"c122"</definedName>
    <definedName name="IQ_CASH_OPER_ACT_OR_EST" hidden="1">"c4164"</definedName>
    <definedName name="IQ_CASH_SEGREG" hidden="1">"c123"</definedName>
    <definedName name="IQ_CASH_SHARE" hidden="1">"c1911"</definedName>
    <definedName name="IQ_CASH_ST" hidden="1">"c1355"</definedName>
    <definedName name="IQ_CASH_ST_INVEST" hidden="1">"c124"</definedName>
    <definedName name="IQ_CASH_TAXES" hidden="1">"c125"</definedName>
    <definedName name="IQ_CASH_TAXES_FINAN" hidden="1">"c6292"</definedName>
    <definedName name="IQ_CASH_TAXES_INVEST" hidden="1">"c6291"</definedName>
    <definedName name="IQ_CASH_TAXES_OPER" hidden="1">"c6290"</definedName>
    <definedName name="IQ_CCE_FDIC" hidden="1">"c6296"</definedName>
    <definedName name="IQ_CDS_ASK" hidden="1">"c6027"</definedName>
    <definedName name="IQ_CDS_BID" hidden="1">"c6026"</definedName>
    <definedName name="IQ_CDS_CURRENCY" hidden="1">"c6031"</definedName>
    <definedName name="IQ_CDS_EVAL_DATE" hidden="1">"c6029"</definedName>
    <definedName name="IQ_CDS_MID" hidden="1">"c6028"</definedName>
    <definedName name="IQ_CDS_NAME" hidden="1">"c6034"</definedName>
    <definedName name="IQ_CDS_TERM" hidden="1">"c6030"</definedName>
    <definedName name="IQ_CDS_TYPE" hidden="1">"c6025"</definedName>
    <definedName name="IQ_CEDED_AH_EARNED" hidden="1">"c2743"</definedName>
    <definedName name="IQ_CEDED_CLAIM_EXP_INCUR" hidden="1">"c2756"</definedName>
    <definedName name="IQ_CEDED_CLAIM_EXP_PAID" hidden="1">"c2759"</definedName>
    <definedName name="IQ_CEDED_CLAIM_EXP_RES" hidden="1">"c2753"</definedName>
    <definedName name="IQ_CEDED_EARNED" hidden="1">"c2733"</definedName>
    <definedName name="IQ_CEDED_LIFE_EARNED" hidden="1">"c2738"</definedName>
    <definedName name="IQ_CEDED_LIFE_IN_FORCE" hidden="1">"c2768"</definedName>
    <definedName name="IQ_CEDED_PC_EARNED" hidden="1">"c2748"</definedName>
    <definedName name="IQ_CEDED_WRITTEN" hidden="1">"c2727"</definedName>
    <definedName name="IQ_CFO_10YR_ANN_CAGR" hidden="1">"c6055"</definedName>
    <definedName name="IQ_CFO_10YR_ANN_GROWTH" hidden="1">"c126"</definedName>
    <definedName name="IQ_CFO_1YR_ANN_GROWTH" hidden="1">"c127"</definedName>
    <definedName name="IQ_CFO_2YR_ANN_CAGR" hidden="1">"c6056"</definedName>
    <definedName name="IQ_CFO_2YR_ANN_GROWTH" hidden="1">"c128"</definedName>
    <definedName name="IQ_CFO_3YR_ANN_CAGR" hidden="1">"c6057"</definedName>
    <definedName name="IQ_CFO_3YR_ANN_GROWTH" hidden="1">"c129"</definedName>
    <definedName name="IQ_CFO_5YR_ANN_CAGR" hidden="1">"c6058"</definedName>
    <definedName name="IQ_CFO_5YR_ANN_GROWTH" hidden="1">"c130"</definedName>
    <definedName name="IQ_CFO_7YR_ANN_CAGR" hidden="1">"c6059"</definedName>
    <definedName name="IQ_CFO_7YR_ANN_GROWTH" hidden="1">"c131"</definedName>
    <definedName name="IQ_CFO_CURRENT_LIAB" hidden="1">"c132"</definedName>
    <definedName name="IQ_CFPS_ACT_OR_EST" hidden="1">"c2217"</definedName>
    <definedName name="IQ_CFPS_EST" hidden="1">"c1667"</definedName>
    <definedName name="IQ_CFPS_HIGH_EST" hidden="1">"c1669"</definedName>
    <definedName name="IQ_CFPS_LOW_EST" hidden="1">"c1670"</definedName>
    <definedName name="IQ_CFPS_MEDIAN_EST" hidden="1">"c1668"</definedName>
    <definedName name="IQ_CFPS_NUM_EST" hidden="1">"c1671"</definedName>
    <definedName name="IQ_CFPS_STDDEV_EST" hidden="1">"c1672"</definedName>
    <definedName name="IQ_CH">110000</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 hidden="1">"c6200"</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 hidden="1">"c6201"</definedName>
    <definedName name="IQ_CHANGE_AR_REIT" hidden="1">"c145"</definedName>
    <definedName name="IQ_CHANGE_AR_UTI" hidden="1">"c146"</definedName>
    <definedName name="IQ_CHANGE_DEF_TAX" hidden="1">"c147"</definedName>
    <definedName name="IQ_CHANGE_DEPOSIT_ACCT" hidden="1">"c148"</definedName>
    <definedName name="IQ_CHANGE_INC_TAX" hidden="1">"c149"</definedName>
    <definedName name="IQ_CHANGE_INS_RES_LIAB" hidden="1">"c150"</definedName>
    <definedName name="IQ_CHANGE_INVENT_REAL_APR_FC_UNUSED_UNUSED_UNUSED" hidden="1">"c8500"</definedName>
    <definedName name="IQ_CHANGE_INVENT_REAL_APR_UNUSED_UNUSED_UNUSED" hidden="1">"c7620"</definedName>
    <definedName name="IQ_CHANGE_INVENT_REAL_FC_UNUSED_UNUSED_UNUSED" hidden="1">"c7840"</definedName>
    <definedName name="IQ_CHANGE_INVENT_REAL_POP_FC_UNUSED_UNUSED_UNUSED" hidden="1">"c8060"</definedName>
    <definedName name="IQ_CHANGE_INVENT_REAL_POP_UNUSED_UNUSED_UNUSED" hidden="1">"c7180"</definedName>
    <definedName name="IQ_CHANGE_INVENT_REAL_UNUSED_UNUSED_UNUSED" hidden="1">"c6960"</definedName>
    <definedName name="IQ_CHANGE_INVENT_REAL_YOY_FC_UNUSED_UNUSED_UNUSED" hidden="1">"c8280"</definedName>
    <definedName name="IQ_CHANGE_INVENT_REAL_YOY_UNUSED_UNUSED_UNUSED" hidden="1">"c7400"</definedName>
    <definedName name="IQ_CHANGE_INVENTORY" hidden="1">"c151"</definedName>
    <definedName name="IQ_CHANGE_NET_OPER_ASSETS" hidden="1">"c3592"</definedName>
    <definedName name="IQ_CHANGE_NET_WORKING_CAPITAL" hidden="1">"c1909"</definedName>
    <definedName name="IQ_CHANGE_OTHER_NET_OPER_ASSETS" hidden="1">"c3593"</definedName>
    <definedName name="IQ_CHANGE_OTHER_NET_OPER_ASSETS_BNK" hidden="1">"c3594"</definedName>
    <definedName name="IQ_CHANGE_OTHER_NET_OPER_ASSETS_BR" hidden="1">"c3595"</definedName>
    <definedName name="IQ_CHANGE_OTHER_NET_OPER_ASSETS_FIN" hidden="1">"c3596"</definedName>
    <definedName name="IQ_CHANGE_OTHER_NET_OPER_ASSETS_INS" hidden="1">"c3597"</definedName>
    <definedName name="IQ_CHANGE_OTHER_NET_OPER_ASSETS_RE" hidden="1">"c6285"</definedName>
    <definedName name="IQ_CHANGE_OTHER_NET_OPER_ASSETS_REIT" hidden="1">"c3598"</definedName>
    <definedName name="IQ_CHANGE_OTHER_NET_OPER_ASSETS_UTI" hidden="1">"c3599"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TRADING_ASSETS" hidden="1">"c159"</definedName>
    <definedName name="IQ_CHANGE_UNEARN_REV" hidden="1">"c160"</definedName>
    <definedName name="IQ_CHANGE_WORK_CAP" hidden="1">"c161"</definedName>
    <definedName name="IQ_CHANGES_WORK_CAP" hidden="1">"c1357"</definedName>
    <definedName name="IQ_CHARGE_OFFS_1_4_FAMILY_FDIC" hidden="1">"c6756"</definedName>
    <definedName name="IQ_CHARGE_OFFS_1_4_FAMILY_LOANS_FDIC" hidden="1">"c6714"</definedName>
    <definedName name="IQ_CHARGE_OFFS_AUTO_LOANS_FDIC" hidden="1">"c6708"</definedName>
    <definedName name="IQ_CHARGE_OFFS_CL_LOANS_FDIC" hidden="1">"c6709"</definedName>
    <definedName name="IQ_CHARGE_OFFS_COMMERCIAL_INDUSTRIAL_FDIC" hidden="1">"c6759"</definedName>
    <definedName name="IQ_CHARGE_OFFS_COMMERCIAL_RE_FDIC" hidden="1">"c6754"</definedName>
    <definedName name="IQ_CHARGE_OFFS_COMMERCIAL_RE_NOT_SECURED_FDIC" hidden="1">"c6764"</definedName>
    <definedName name="IQ_CHARGE_OFFS_CONSTRUCTION_DEVELOPMENT_FDIC" hidden="1">"c6753"</definedName>
    <definedName name="IQ_CHARGE_OFFS_CREDIT_CARDS_FDIC" hidden="1">"c6761"</definedName>
    <definedName name="IQ_CHARGE_OFFS_CREDIT_CARDS_RECEIVABLES_FDIC" hidden="1">"c6711"</definedName>
    <definedName name="IQ_CHARGE_OFFS_GROSS" hidden="1">"c162"</definedName>
    <definedName name="IQ_CHARGE_OFFS_HOME_EQUITY_FDIC" hidden="1">"c6757"</definedName>
    <definedName name="IQ_CHARGE_OFFS_HOME_EQUITY_LINES_FDIC" hidden="1">"c6712"</definedName>
    <definedName name="IQ_CHARGE_OFFS_INDIVIDUALS_FDIC" hidden="1">"c6760"</definedName>
    <definedName name="IQ_CHARGE_OFFS_MULTI_FAMILY_FDIC" hidden="1">"c6755"</definedName>
    <definedName name="IQ_CHARGE_OFFS_NET" hidden="1">"c163"</definedName>
    <definedName name="IQ_CHARGE_OFFS_OTHER_1_4_FAMILY_FDIC" hidden="1">"c6758"</definedName>
    <definedName name="IQ_CHARGE_OFFS_OTHER_CONSUMER_LOANS_FDIC" hidden="1">"c6710"</definedName>
    <definedName name="IQ_CHARGE_OFFS_OTHER_INDIVIDUAL_FDIC" hidden="1">"c6762"</definedName>
    <definedName name="IQ_CHARGE_OFFS_OTHER_LOANS_FDIC" hidden="1">"c6763"</definedName>
    <definedName name="IQ_CHARGE_OFFS_OTHER_LOANS_OTHER_FDIC" hidden="1">"c6713"</definedName>
    <definedName name="IQ_CHARGE_OFFS_RE_LOANS_FDIC" hidden="1">"c6752"</definedName>
    <definedName name="IQ_CHARGE_OFFS_RECOVERED" hidden="1">"c164"</definedName>
    <definedName name="IQ_CHARGE_OFFS_TOTAL_AVG_LOANS" hidden="1">"c165"</definedName>
    <definedName name="IQ_CITY" hidden="1">"c166"</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OBLIGATION_IMMEDIATE" hidden="1">"c2253"</definedName>
    <definedName name="IQ_CLASSA_OPTIONS_BEG_OS" hidden="1">"c2679"</definedName>
    <definedName name="IQ_CLASSA_OPTIONS_CANCELLED" hidden="1">"c2682"</definedName>
    <definedName name="IQ_CLASSA_OPTIONS_END_OS" hidden="1">"c2683"</definedName>
    <definedName name="IQ_CLASSA_OPTIONS_EXERCISABLE_END_OS" hidden="1">"c5809"</definedName>
    <definedName name="IQ_CLASSA_OPTIONS_EXERCISED" hidden="1">"c2681"</definedName>
    <definedName name="IQ_CLASSA_OPTIONS_GRANTED" hidden="1">"c2680"</definedName>
    <definedName name="IQ_CLASSA_OPTIONS_STRIKE_PRICE_BEG_OS" hidden="1">"c5810"</definedName>
    <definedName name="IQ_CLASSA_OPTIONS_STRIKE_PRICE_CANCELLED" hidden="1">"c5812"</definedName>
    <definedName name="IQ_CLASSA_OPTIONS_STRIKE_PRICE_EXERCISABLE" hidden="1">"c5813"</definedName>
    <definedName name="IQ_CLASSA_OPTIONS_STRIKE_PRICE_EXERCISED" hidden="1">"c5811"</definedName>
    <definedName name="IQ_CLASSA_OPTIONS_STRIKE_PRICE_OS" hidden="1">"c2684"</definedName>
    <definedName name="IQ_CLASSA_OUTSTANDING_BS_DATE" hidden="1">"c1971"</definedName>
    <definedName name="IQ_CLASSA_OUTSTANDING_FILING_DATE" hidden="1">"c1973"</definedName>
    <definedName name="IQ_CLASSA_STRIKE_PRICE_GRANTED" hidden="1">"c2685"</definedName>
    <definedName name="IQ_CLASSA_WARRANTS_BEG_OS" hidden="1">"c2705"</definedName>
    <definedName name="IQ_CLASSA_WARRANTS_CANCELLED" hidden="1">"c2708"</definedName>
    <definedName name="IQ_CLASSA_WARRANTS_END_OS" hidden="1">"c2709"</definedName>
    <definedName name="IQ_CLASSA_WARRANTS_EXERCISED" hidden="1">"c2707"</definedName>
    <definedName name="IQ_CLASSA_WARRANTS_ISSUED" hidden="1">"c2706"</definedName>
    <definedName name="IQ_CLASSA_WARRANTS_STRIKE_PRICE_ISSUED" hidden="1">"c2711"</definedName>
    <definedName name="IQ_CLASSA_WARRANTS_STRIKE_PRICE_OS" hidden="1">"c2710"</definedName>
    <definedName name="IQ_CLOSEPRICE" hidden="1">"c174"</definedName>
    <definedName name="IQ_CLOSEPRICE_ADJ" hidden="1">"c2115"</definedName>
    <definedName name="IQ_CMO_FDIC" hidden="1">"c6406"</definedName>
    <definedName name="IQ_COGS" hidden="1">"c175"</definedName>
    <definedName name="IQ_COLLECTION_DOMESTIC_FDIC" hidden="1">"c6387"</definedName>
    <definedName name="IQ_COMBINED_RATIO" hidden="1">"c176"</definedName>
    <definedName name="IQ_COMMERCIAL_BANKS_DEPOSITS_FOREIGN_FDIC" hidden="1">"c6480"</definedName>
    <definedName name="IQ_COMMERCIAL_BANKS_LOANS_FDIC" hidden="1">"c6434"</definedName>
    <definedName name="IQ_COMMERCIAL_BANKS_NONTRANSACTION_ACCOUNTS_FDIC" hidden="1">"c6548"</definedName>
    <definedName name="IQ_COMMERCIAL_BANKS_TOTAL_DEPOSITS_FDIC" hidden="1">"c6474"</definedName>
    <definedName name="IQ_COMMERCIAL_BANKS_TOTAL_LOANS_FOREIGN_FDIC" hidden="1">"c6444"</definedName>
    <definedName name="IQ_COMMERCIAL_BANKS_TRANSACTION_ACCOUNTS_FDIC" hidden="1">"c6540"</definedName>
    <definedName name="IQ_COMMERCIAL_DOM" hidden="1">"c177"</definedName>
    <definedName name="IQ_COMMERCIAL_FIRE_WRITTEN" hidden="1">"c178"</definedName>
    <definedName name="IQ_COMMERCIAL_INDUSTRIAL_CHARGE_OFFS_FDIC" hidden="1">"c6598"</definedName>
    <definedName name="IQ_COMMERCIAL_INDUSTRIAL_LOANS_NET_FDIC" hidden="1">"c6317"</definedName>
    <definedName name="IQ_COMMERCIAL_INDUSTRIAL_NET_CHARGE_OFFS_FDIC" hidden="1">"c6636"</definedName>
    <definedName name="IQ_COMMERCIAL_INDUSTRIAL_RECOVERIES_FDIC" hidden="1">"c6617"</definedName>
    <definedName name="IQ_COMMERCIAL_INDUSTRIAL_TOTAL_LOANS_FOREIGN_FDIC" hidden="1">"c6451"</definedName>
    <definedName name="IQ_COMMERCIAL_MORT" hidden="1">"c179"</definedName>
    <definedName name="IQ_COMMERCIAL_RE_CONSTRUCTION_LAND_DEV_FDIC" hidden="1">"c6526"</definedName>
    <definedName name="IQ_COMMERCIAL_RE_LOANS_FDIC" hidden="1">"c6312"</definedName>
    <definedName name="IQ_COMMISS_FEES" hidden="1">"c180"</definedName>
    <definedName name="IQ_COMMISSION_DEF" hidden="1">"c181"</definedName>
    <definedName name="IQ_COMMITMENTS_MATURITY_EXCEEDING_1YR_FDIC" hidden="1">"c6531"</definedName>
    <definedName name="IQ_COMMITMENTS_NOT_SECURED_RE_FDIC" hidden="1">"c6528"</definedName>
    <definedName name="IQ_COMMITMENTS_SECURED_RE_FDIC" hidden="1">"c6527"</definedName>
    <definedName name="IQ_COMMODITY_EXPOSURES_FDIC" hidden="1">"c6665"</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 hidden="1">"c6202"</definedName>
    <definedName name="IQ_COMMON_APIC_REIT" hidden="1">"c188"</definedName>
    <definedName name="IQ_COMMON_APIC_UTI" hidden="1">"c189"</definedName>
    <definedName name="IQ_COMMON_DIV" hidden="1">"c3006"</definedName>
    <definedName name="IQ_COMMON_DIV_CF" hidden="1">"c190"</definedName>
    <definedName name="IQ_COMMON_EQUITY_10YR_ANN_CAGR" hidden="1">"c6060"</definedName>
    <definedName name="IQ_COMMON_EQUITY_10YR_ANN_GROWTH" hidden="1">"c191"</definedName>
    <definedName name="IQ_COMMON_EQUITY_1YR_ANN_GROWTH" hidden="1">"c192"</definedName>
    <definedName name="IQ_COMMON_EQUITY_2YR_ANN_CAGR" hidden="1">"c6061"</definedName>
    <definedName name="IQ_COMMON_EQUITY_2YR_ANN_GROWTH" hidden="1">"c193"</definedName>
    <definedName name="IQ_COMMON_EQUITY_3YR_ANN_CAGR" hidden="1">"c6062"</definedName>
    <definedName name="IQ_COMMON_EQUITY_3YR_ANN_GROWTH" hidden="1">"c194"</definedName>
    <definedName name="IQ_COMMON_EQUITY_5YR_ANN_CAGR" hidden="1">"c6063"</definedName>
    <definedName name="IQ_COMMON_EQUITY_5YR_ANN_GROWTH" hidden="1">"c195"</definedName>
    <definedName name="IQ_COMMON_EQUITY_7YR_ANN_CAGR" hidden="1">"c6064"</definedName>
    <definedName name="IQ_COMMON_EQUITY_7YR_ANN_GROWTH" hidden="1">"c196"</definedName>
    <definedName name="IQ_COMMON_FDIC" hidden="1">"c6350"</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 hidden="1">"c6203"</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 hidden="1">"c6204"</definedName>
    <definedName name="IQ_COMMON_REP_REIT" hidden="1">"c211"</definedName>
    <definedName name="IQ_COMMON_REP_UTI" hidden="1">"c212"</definedName>
    <definedName name="IQ_COMMON_STOCK" hidden="1">"c1358"</definedName>
    <definedName name="IQ_COMP_BENEFITS" hidden="1">"c213"</definedName>
    <definedName name="IQ_COMPANY_ADDRESS" hidden="1">"c214"</definedName>
    <definedName name="IQ_COMPANY_ID" hidden="1">"c3513"</definedName>
    <definedName name="IQ_COMPANY_NAME" hidden="1">"c215"</definedName>
    <definedName name="IQ_COMPANY_NAME_LONG" hidden="1">"c1585"</definedName>
    <definedName name="IQ_COMPANY_NOTE" hidden="1">"c6792"</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YPE" hidden="1">"c2096"</definedName>
    <definedName name="IQ_COMPANY_WEBSITE" hidden="1">"c220"</definedName>
    <definedName name="IQ_COMPANY_ZIP" hidden="1">"c221"</definedName>
    <definedName name="IQ_CONSTRUCTION_DEV_LOANS_FDIC" hidden="1">"c6313"</definedName>
    <definedName name="IQ_CONSTRUCTION_LAND_DEVELOPMENT_CHARGE_OFFS_FDIC" hidden="1">"c6594"</definedName>
    <definedName name="IQ_CONSTRUCTION_LAND_DEVELOPMENT_NET_CHARGE_OFFS_FDIC" hidden="1">"c6632"</definedName>
    <definedName name="IQ_CONSTRUCTION_LAND_DEVELOPMENT_RECOVERIES_FDIC" hidden="1">"c6613"</definedName>
    <definedName name="IQ_CONSTRUCTION_LOANS" hidden="1">"c222"</definedName>
    <definedName name="IQ_CONSUMER_LOANS" hidden="1">"c223"</definedName>
    <definedName name="IQ_CONTRACTS_OTHER_COMMODITIES_EQUITIES._FDIC" hidden="1">"c6522"</definedName>
    <definedName name="IQ_CONTRACTS_OTHER_COMMODITIES_EQUITIES_FDIC" hidden="1">"c6522"</definedName>
    <definedName name="IQ_CONV_DATE" hidden="1">"c2191"</definedName>
    <definedName name="IQ_CONV_EXP_DATE" hidden="1">"c3043"</definedName>
    <definedName name="IQ_CONV_PREMIUM" hidden="1">"c2195"</definedName>
    <definedName name="IQ_CONV_PRICE" hidden="1">"c2193"</definedName>
    <definedName name="IQ_CONV_RATE" hidden="1">"c2192"</definedName>
    <definedName name="IQ_CONV_RATIO" hidden="1">"c2192"</definedName>
    <definedName name="IQ_CONV_SECURITY" hidden="1">"c2189"</definedName>
    <definedName name="IQ_CONV_SECURITY_ISSUER" hidden="1">"c2190"</definedName>
    <definedName name="IQ_CONV_SECURITY_PRICE" hidden="1">"c2194"</definedName>
    <definedName name="IQ_CONVERT" hidden="1">"c2536"</definedName>
    <definedName name="IQ_CONVERT_DEBT" hidden="1">"c224"</definedName>
    <definedName name="IQ_CONVERT_PCT" hidden="1">"c2537"</definedName>
    <definedName name="IQ_CONVEXITY" hidden="1">"c2182"</definedName>
    <definedName name="IQ_CONVEYED_TO_OTHERS_FDIC" hidden="1">"c6534"</definedName>
    <definedName name="IQ_CORE_CAPITAL_RATIO_FDIC" hidden="1">"c6745"</definedName>
    <definedName name="IQ_CORP_GOODS_PRICE_INDEX_APR_FC_UNUSED_UNUSED_UNUSED" hidden="1">"c8381"</definedName>
    <definedName name="IQ_CORP_GOODS_PRICE_INDEX_APR_UNUSED_UNUSED_UNUSED" hidden="1">"c7501"</definedName>
    <definedName name="IQ_CORP_GOODS_PRICE_INDEX_FC_UNUSED_UNUSED_UNUSED" hidden="1">"c7721"</definedName>
    <definedName name="IQ_CORP_GOODS_PRICE_INDEX_POP_FC_UNUSED_UNUSED_UNUSED" hidden="1">"c7941"</definedName>
    <definedName name="IQ_CORP_GOODS_PRICE_INDEX_POP_UNUSED_UNUSED_UNUSED" hidden="1">"c7061"</definedName>
    <definedName name="IQ_CORP_GOODS_PRICE_INDEX_UNUSED_UNUSED_UNUSED" hidden="1">"c6841"</definedName>
    <definedName name="IQ_CORP_GOODS_PRICE_INDEX_YOY_FC_UNUSED_UNUSED_UNUSED" hidden="1">"c8161"</definedName>
    <definedName name="IQ_CORP_GOODS_PRICE_INDEX_YOY_UNUSED_UNUSED_UNUSED" hidden="1">"c7281"</definedName>
    <definedName name="IQ_COST_BORROWING" hidden="1">"c2936"</definedName>
    <definedName name="IQ_COST_BORROWINGS" hidden="1">"c225"</definedName>
    <definedName name="IQ_COST_OF_FUNDING_ASSETS_FDIC" hidden="1">"c6725"</definedName>
    <definedName name="IQ_COST_REV" hidden="1">"c226"</definedName>
    <definedName name="IQ_COST_REVENUE" hidden="1">"c1359"</definedName>
    <definedName name="IQ_COST_SAVINGS" hidden="1">"c227"</definedName>
    <definedName name="IQ_COST_SERVICE" hidden="1">"c228"</definedName>
    <definedName name="IQ_COST_TOTAL_BORROWINGS" hidden="1">"c229"</definedName>
    <definedName name="IQ_COUNTRY_NAME" hidden="1">"c230"</definedName>
    <definedName name="IQ_COVERED_POPS" hidden="1">"c2124"</definedName>
    <definedName name="IQ_CP" hidden="1">"c2495"</definedName>
    <definedName name="IQ_CP_PCT" hidden="1">"c2496"</definedName>
    <definedName name="IQ_CQ">5000</definedName>
    <definedName name="IQ_CREDIT_CARD_CHARGE_OFFS_FDIC" hidden="1">"c6652"</definedName>
    <definedName name="IQ_CREDIT_CARD_FEE" hidden="1">"c231"</definedName>
    <definedName name="IQ_CREDIT_CARD_FEE_BNK" hidden="1">"c231"</definedName>
    <definedName name="IQ_CREDIT_CARD_FEE_FIN" hidden="1">"c1583"</definedName>
    <definedName name="IQ_CREDIT_CARD_LINES_FDIC" hidden="1">"c6525"</definedName>
    <definedName name="IQ_CREDIT_CARD_LOANS_FDIC" hidden="1">"c6319"</definedName>
    <definedName name="IQ_CREDIT_CARD_NET_CHARGE_OFFS_FDIC" hidden="1">"c6654"</definedName>
    <definedName name="IQ_CREDIT_CARD_RECOVERIES_FDIC" hidden="1">"c6653"</definedName>
    <definedName name="IQ_CREDIT_LOSS_CF" hidden="1">"c232"</definedName>
    <definedName name="IQ_CREDIT_LOSS_PROVISION_NET_CHARGE_OFFS_FDIC" hidden="1">"c6734"</definedName>
    <definedName name="IQ_CUMULATIVE_SPLIT_FACTOR" hidden="1">"c2094"</definedName>
    <definedName name="IQ_CURR_ACCT_BALANCE_APR_FC_UNUSED_UNUSED_UNUSED" hidden="1">"c8387"</definedName>
    <definedName name="IQ_CURR_ACCT_BALANCE_APR_UNUSED_UNUSED_UNUSED" hidden="1">"c7507"</definedName>
    <definedName name="IQ_CURR_ACCT_BALANCE_FC_UNUSED_UNUSED_UNUSED" hidden="1">"c7727"</definedName>
    <definedName name="IQ_CURR_ACCT_BALANCE_POP_FC_UNUSED_UNUSED_UNUSED" hidden="1">"c7947"</definedName>
    <definedName name="IQ_CURR_ACCT_BALANCE_POP_UNUSED_UNUSED_UNUSED" hidden="1">"c7067"</definedName>
    <definedName name="IQ_CURR_ACCT_BALANCE_UNUSED_UNUSED_UNUSED" hidden="1">"c6847"</definedName>
    <definedName name="IQ_CURR_ACCT_BALANCE_YOY_FC_UNUSED_UNUSED_UNUSED" hidden="1">"c8167"</definedName>
    <definedName name="IQ_CURR_ACCT_BALANCE_YOY_UNUSED_UNUSED_UNUSED" hidden="1">"c7287"</definedName>
    <definedName name="IQ_CURR_DOMESTIC_TAXES" hidden="1">"c2074"</definedName>
    <definedName name="IQ_CURR_FOREIGN_TAXES" hidden="1">"c2075"</definedName>
    <definedName name="IQ_CURRENCY_COIN_DOMESTIC_FDIC" hidden="1">"c6388"</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 hidden="1">"c6205"</definedName>
    <definedName name="IQ_CURRENCY_GAIN_REIT" hidden="1">"c239"</definedName>
    <definedName name="IQ_CURRENCY_GAIN_UTI" hidden="1">"c240"</definedName>
    <definedName name="IQ_CURRENT_BENCHMARK" hidden="1">"c6780"</definedName>
    <definedName name="IQ_CURRENT_BENCHMARK_CIQID" hidden="1">"c6781"</definedName>
    <definedName name="IQ_CURRENT_BENCHMARK_MATURITY" hidden="1">"c6782"</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 hidden="1">"c6283"</definedName>
    <definedName name="IQ_CURRENT_PORT_DEBT_REIT" hidden="1">"c1570"</definedName>
    <definedName name="IQ_CURRENT_PORT_DEBT_UTI" hidden="1">"c1571"</definedName>
    <definedName name="IQ_CURRENT_PORT_FHLB_DEBT" hidden="1">"c5657"</definedName>
    <definedName name="IQ_CURRENT_PORT_LEASES" hidden="1">"c245"</definedName>
    <definedName name="IQ_CURRENT_PORT_PCT" hidden="1">"c2541"</definedName>
    <definedName name="IQ_CURRENT_RATIO" hidden="1">"c246"</definedName>
    <definedName name="IQ_CUSIP" hidden="1">"c2245"</definedName>
    <definedName name="IQ_CY">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 hidden="1">"c6206"</definedName>
    <definedName name="IQ_DA_CF_REIT" hidden="1">"c254"</definedName>
    <definedName name="IQ_DA_CF_UTI" hidden="1">"c255"</definedName>
    <definedName name="IQ_DA_EBITDA" hidden="1">"c5528"</definedName>
    <definedName name="IQ_DA_FIN" hidden="1">"c256"</definedName>
    <definedName name="IQ_DA_INS" hidden="1">"c257"</definedName>
    <definedName name="IQ_DA_RE" hidden="1">"c6207"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 hidden="1">"c6208"</definedName>
    <definedName name="IQ_DA_SUPPL_CF_REIT" hidden="1">"c266"</definedName>
    <definedName name="IQ_DA_SUPPL_CF_UTI" hidden="1">"c267"</definedName>
    <definedName name="IQ_DA_SUPPL_FIN" hidden="1">"c268"</definedName>
    <definedName name="IQ_DA_SUPPL_INS" hidden="1">"c269"</definedName>
    <definedName name="IQ_DA_SUPPL_RE" hidden="1">"c6209"</definedName>
    <definedName name="IQ_DA_SUPPL_REIT" hidden="1">"c270"</definedName>
    <definedName name="IQ_DA_SUPPL_UTI" hidden="1">"c271"</definedName>
    <definedName name="IQ_DA_UTI" hidden="1">"c272"</definedName>
    <definedName name="IQ_DAILY">500000</definedName>
    <definedName name="IQ_DATED_DATE" hidden="1">"c2185"</definedName>
    <definedName name="IQ_DAY_COUNT" hidden="1">"c2161"</definedName>
    <definedName name="IQ_DAYS_COVER_SHORT" hidden="1">"c1578"</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BT_ADJ" hidden="1">"c2515"</definedName>
    <definedName name="IQ_DEBT_ADJ_PCT" hidden="1">"c2516"</definedName>
    <definedName name="IQ_DEBT_EQUIV_NET_PBO" hidden="1">"c2938"</definedName>
    <definedName name="IQ_DEBT_EQUIV_OPER_LEASE" hidden="1">"c2935"</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INTEREST_COST_DOMESTIC" hidden="1">"c2652"</definedName>
    <definedName name="IQ_DEF_BENEFIT_INTEREST_COST_FOREIGN" hidden="1">"c2660"</definedName>
    <definedName name="IQ_DEF_BENEFIT_OTHER_COST" hidden="1">"c284"</definedName>
    <definedName name="IQ_DEF_BENEFIT_OTHER_COST_DOMESTIC" hidden="1">"c2654"</definedName>
    <definedName name="IQ_DEF_BENEFIT_OTHER_COST_FOREIGN" hidden="1">"c2662"</definedName>
    <definedName name="IQ_DEF_BENEFIT_ROA" hidden="1">"c285"</definedName>
    <definedName name="IQ_DEF_BENEFIT_ROA_DOMESTIC" hidden="1">"c2653"</definedName>
    <definedName name="IQ_DEF_BENEFIT_ROA_FOREIGN" hidden="1">"c2661"</definedName>
    <definedName name="IQ_DEF_BENEFIT_SERVICE_COST" hidden="1">"c286"</definedName>
    <definedName name="IQ_DEF_BENEFIT_SERVICE_COST_DOMESTIC" hidden="1">"c2651"</definedName>
    <definedName name="IQ_DEF_BENEFIT_SERVICE_COST_FOREIGN" hidden="1">"c2659"</definedName>
    <definedName name="IQ_DEF_BENEFIT_TOTAL_COST" hidden="1">"c287"</definedName>
    <definedName name="IQ_DEF_BENEFIT_TOTAL_COST_DOMESTIC" hidden="1">"c2655"</definedName>
    <definedName name="IQ_DEF_BENEFIT_TOTAL_COST_FOREIGN" hidden="1">"c2663"</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 hidden="1">"c6210"</definedName>
    <definedName name="IQ_DEF_CHARGES_LT_REIT" hidden="1">"c297"</definedName>
    <definedName name="IQ_DEF_CHARGES_LT_UTI" hidden="1">"c298"</definedName>
    <definedName name="IQ_DEF_CHARGES_RE" hidden="1">"c6211"</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TAX_ASSET_LT_BR" hidden="1">"c304"</definedName>
    <definedName name="IQ_DEF_TAX_ASSET_LT_FIN" hidden="1">"c305"</definedName>
    <definedName name="IQ_DEF_TAX_ASSET_LT_INS" hidden="1">"c306"</definedName>
    <definedName name="IQ_DEF_TAX_ASSET_LT_RE" hidden="1">"c6212"</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 hidden="1">"c6213"</definedName>
    <definedName name="IQ_DEF_TAX_LIAB_LT_REIT" hidden="1">"c318"</definedName>
    <definedName name="IQ_DEF_TAX_LIAB_LT_UTI" hidden="1">"c319"</definedName>
    <definedName name="IQ_DEFERRED_DOMESTIC_TAXES" hidden="1">"c2077"</definedName>
    <definedName name="IQ_DEFERRED_FOREIGN_TAXES" hidden="1">"c2078"</definedName>
    <definedName name="IQ_DEFERRED_INC_TAX" hidden="1">"c1447"</definedName>
    <definedName name="IQ_DEFERRED_TAXES" hidden="1">"c1356"</definedName>
    <definedName name="IQ_DEMAND_DEP" hidden="1">"c320"</definedName>
    <definedName name="IQ_DEMAND_DEPOSITS_FDIC" hidden="1">"c6489"</definedName>
    <definedName name="IQ_DEPOSIT_ACCOUNTS_LESS_THAN_100K_FDIC" hidden="1">"c6494"</definedName>
    <definedName name="IQ_DEPOSIT_ACCOUNTS_MORE_THAN_100K_FDIC" hidden="1">"c6492"</definedName>
    <definedName name="IQ_DEPOSITORY_INSTITUTIONS_CHARGE_OFFS_FDIC" hidden="1">"c6596"</definedName>
    <definedName name="IQ_DEPOSITORY_INSTITUTIONS_NET_CHARGE_OFFS_FDIC" hidden="1">"c6634"</definedName>
    <definedName name="IQ_DEPOSITORY_INSTITUTIONS_RECOVERIES_FDIC" hidden="1">"c6615"</definedName>
    <definedName name="IQ_DEPOSITS_FIN" hidden="1">"c321"</definedName>
    <definedName name="IQ_DEPOSITS_HELD_DOMESTIC_FDIC" hidden="1">"c6340"</definedName>
    <definedName name="IQ_DEPOSITS_HELD_FOREIGN_FDIC" hidden="1">"c6341"</definedName>
    <definedName name="IQ_DEPOSITS_INTEREST_SECURITIES" hidden="1">"c5509"</definedName>
    <definedName name="IQ_DEPOSITS_LESS_THAN_100K_AFTER_THREE_YEARS_FDIC" hidden="1">"c6464"</definedName>
    <definedName name="IQ_DEPOSITS_LESS_THAN_100K_THREE_MONTHS_FDIC" hidden="1">"c6461"</definedName>
    <definedName name="IQ_DEPOSITS_LESS_THAN_100K_THREE_YEARS_FDIC" hidden="1">"c6463"</definedName>
    <definedName name="IQ_DEPOSITS_LESS_THAN_100K_TWELVE_MONTHS_FDIC" hidden="1">"c6462"</definedName>
    <definedName name="IQ_DEPOSITS_MORE_THAN_100K_AFTER_THREE_YEARS_FDIC" hidden="1">"c6469"</definedName>
    <definedName name="IQ_DEPOSITS_MORE_THAN_100K_THREE_MONTHS_FDIC" hidden="1">"c6466"</definedName>
    <definedName name="IQ_DEPOSITS_MORE_THAN_100K_THREE_YEARS_FDIC" hidden="1">"c6468"</definedName>
    <definedName name="IQ_DEPOSITS_MORE_THAN_100K_TWELVE_MONTHS_FDIC" hidden="1">"c6467"</definedName>
    <definedName name="IQ_DEPRE_AMORT" hidden="1">"c1360"</definedName>
    <definedName name="IQ_DEPRE_AMORT_SUPPL" hidden="1">"c1593"</definedName>
    <definedName name="IQ_DEPRE_DEPLE" hidden="1">"c1361"</definedName>
    <definedName name="IQ_DEPRE_SUPP" hidden="1">"c1443"</definedName>
    <definedName name="IQ_DERIVATIVES_FDIC" hidden="1">"c6523"</definedName>
    <definedName name="IQ_DESCRIPTION_LONG" hidden="1">"c1520"</definedName>
    <definedName name="IQ_DEVELOP_LAND" hidden="1">"c323"</definedName>
    <definedName name="IQ_DIFF_LASTCLOSE_TARGET_PRICE" hidden="1">"c1854"</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WEIGHT" hidden="1">"c326"</definedName>
    <definedName name="IQ_DIRECT_AH_EARNED" hidden="1">"c2740"</definedName>
    <definedName name="IQ_DIRECT_EARNED" hidden="1">"c2730"</definedName>
    <definedName name="IQ_DIRECT_LIFE_EARNED" hidden="1">"c2735"</definedName>
    <definedName name="IQ_DIRECT_LIFE_IN_FORCE" hidden="1">"c2765"</definedName>
    <definedName name="IQ_DIRECT_PC_EARNED" hidden="1">"c2745"</definedName>
    <definedName name="IQ_DIRECT_WRITTEN" hidden="1">"c2724"</definedName>
    <definedName name="IQ_DISCONT_OPER" hidden="1">"c1367"</definedName>
    <definedName name="IQ_DISCOUNT_RATE_PENSION_DOMESTIC" hidden="1">"c327"</definedName>
    <definedName name="IQ_DISCOUNT_RATE_PENSION_FOREIGN" hidden="1">"c328"</definedName>
    <definedName name="IQ_DISTR_EXCESS_EARN" hidden="1">"c329"</definedName>
    <definedName name="IQ_DISTRIBUTABLE_CASH" hidden="1">"c3002"</definedName>
    <definedName name="IQ_DISTRIBUTABLE_CASH_ACT_OR_EST" hidden="1">"c4278"</definedName>
    <definedName name="IQ_DISTRIBUTABLE_CASH_EST_CIQ" hidden="1">"c4802"</definedName>
    <definedName name="IQ_DISTRIBUTABLE_CASH_HIGH_EST_CIQ" hidden="1">"c4805"</definedName>
    <definedName name="IQ_DISTRIBUTABLE_CASH_LOW_EST_CIQ" hidden="1">"c4806"</definedName>
    <definedName name="IQ_DISTRIBUTABLE_CASH_MEDIAN_EST_CIQ" hidden="1">"c4807"</definedName>
    <definedName name="IQ_DISTRIBUTABLE_CASH_NUM_EST_CIQ" hidden="1">"c4808"</definedName>
    <definedName name="IQ_DISTRIBUTABLE_CASH_PAYOUT" hidden="1">"c3005"</definedName>
    <definedName name="IQ_DISTRIBUTABLE_CASH_SHARE" hidden="1">"c3003"</definedName>
    <definedName name="IQ_DISTRIBUTABLE_CASH_SHARE_ACT_OR_EST" hidden="1">"c4286"</definedName>
    <definedName name="IQ_DISTRIBUTABLE_CASH_SHARE_EST_CIQ" hidden="1">"c4810"</definedName>
    <definedName name="IQ_DISTRIBUTABLE_CASH_SHARE_HIGH_EST_CIQ" hidden="1">"c4813"</definedName>
    <definedName name="IQ_DISTRIBUTABLE_CASH_SHARE_LOW_EST_CIQ" hidden="1">"c4814"</definedName>
    <definedName name="IQ_DISTRIBUTABLE_CASH_SHARE_MEDIAN_EST_CIQ" hidden="1">"c4815"</definedName>
    <definedName name="IQ_DISTRIBUTABLE_CASH_SHARE_NUM_EST_CIQ" hidden="1">"c4816"</definedName>
    <definedName name="IQ_DISTRIBUTABLE_CASH_SHARE_STDDEV_EST_CIQ" hidden="1">"c4817"</definedName>
    <definedName name="IQ_DISTRIBUTABLE_CASH_STDDEV_EST_CIQ" hidden="1">"c4819"</definedName>
    <definedName name="IQ_DIV_AMOUNT" hidden="1">"c3041"</definedName>
    <definedName name="IQ_DIV_PAYMENT_DATE" hidden="1">"c2205"</definedName>
    <definedName name="IQ_DIV_RECORD_DATE" hidden="1">"c2204"</definedName>
    <definedName name="IQ_DIV_SHARE" hidden="1">"c330"</definedName>
    <definedName name="IQ_DIVEST_CF" hidden="1">"c331"</definedName>
    <definedName name="IQ_DIVID_SHARE" hidden="1">"c1366"</definedName>
    <definedName name="IQ_DIVIDEND_YIELD" hidden="1">"c332"</definedName>
    <definedName name="IQ_DIVIDENDS_DECLARED_COMMON_FDIC" hidden="1">"c6659"</definedName>
    <definedName name="IQ_DIVIDENDS_DECLARED_PREFERRED_FDIC" hidden="1">"c6658"</definedName>
    <definedName name="IQ_DIVIDENDS_FDIC" hidden="1">"c6660"</definedName>
    <definedName name="IQ_DNB_OTHER_EXP_INC_TAX_US" hidden="1">"c6787"</definedName>
    <definedName name="IQ_DNTM" hidden="1">700000</definedName>
    <definedName name="IQ_DO" hidden="1">"c333"</definedName>
    <definedName name="IQ_DO_ASSETS_CURRENT" hidden="1">"c334"</definedName>
    <definedName name="IQ_DO_ASSETS_LT" hidden="1">"c335"</definedName>
    <definedName name="IQ_DO_CF" hidden="1">"c336"</definedName>
    <definedName name="IQ_DOC_CLAUSE" hidden="1">"c6032"</definedName>
    <definedName name="IQ_DPAC_ACC" hidden="1">"c2799"</definedName>
    <definedName name="IQ_DPAC_AMORT" hidden="1">"c2795"</definedName>
    <definedName name="IQ_DPAC_BEG" hidden="1">"c2791"</definedName>
    <definedName name="IQ_DPAC_COMMISSIONS" hidden="1">"c2792"</definedName>
    <definedName name="IQ_DPAC_END" hidden="1">"c2801"</definedName>
    <definedName name="IQ_DPAC_FX" hidden="1">"c2798"</definedName>
    <definedName name="IQ_DPAC_OTHER_ADJ" hidden="1">"c2800"</definedName>
    <definedName name="IQ_DPAC_OTHERS" hidden="1">"c2793"</definedName>
    <definedName name="IQ_DPAC_PERIOD" hidden="1">"c2794"</definedName>
    <definedName name="IQ_DPAC_REAL_GAIN" hidden="1">"c2797"</definedName>
    <definedName name="IQ_DPAC_UNREAL_GAIN" hidden="1">"c2796"</definedName>
    <definedName name="IQ_DPS_10YR_ANN_CAGR" hidden="1">"c6065"</definedName>
    <definedName name="IQ_DPS_10YR_ANN_GROWTH" hidden="1">"c337"</definedName>
    <definedName name="IQ_DPS_1YR_ANN_GROWTH" hidden="1">"c338"</definedName>
    <definedName name="IQ_DPS_2YR_ANN_CAGR" hidden="1">"c6066"</definedName>
    <definedName name="IQ_DPS_2YR_ANN_GROWTH" hidden="1">"c339"</definedName>
    <definedName name="IQ_DPS_3YR_ANN_CAGR" hidden="1">"c6067"</definedName>
    <definedName name="IQ_DPS_3YR_ANN_GROWTH" hidden="1">"c340"</definedName>
    <definedName name="IQ_DPS_5YR_ANN_CAGR" hidden="1">"c6068"</definedName>
    <definedName name="IQ_DPS_5YR_ANN_GROWTH" hidden="1">"c341"</definedName>
    <definedName name="IQ_DPS_7YR_ANN_CAGR" hidden="1">"c6069"</definedName>
    <definedName name="IQ_DPS_7YR_ANN_GROWTH" hidden="1">"c342"</definedName>
    <definedName name="IQ_DPS_ACT_OR_EST" hidden="1">"c2218"</definedName>
    <definedName name="IQ_DPS_EST" hidden="1">"c1674"</definedName>
    <definedName name="IQ_DPS_HIGH_EST" hidden="1">"c1676"</definedName>
    <definedName name="IQ_DPS_LOW_EST" hidden="1">"c1677"</definedName>
    <definedName name="IQ_DPS_MEDIAN_EST" hidden="1">"c1675"</definedName>
    <definedName name="IQ_DPS_NUM_EST" hidden="1">"c1678"</definedName>
    <definedName name="IQ_DPS_STDDEV_EST" hidden="1">"c1679"</definedName>
    <definedName name="IQ_DURATION" hidden="1">"c2181"</definedName>
    <definedName name="IQ_EARNING_ASSET_YIELD" hidden="1">"c343"</definedName>
    <definedName name="IQ_EARNING_ASSETS_FDIC" hidden="1">"c6360"</definedName>
    <definedName name="IQ_EARNING_ASSETS_YIELD_FDIC" hidden="1">"c6724"</definedName>
    <definedName name="IQ_EARNING_CO" hidden="1">"c344"</definedName>
    <definedName name="IQ_EARNING_CO_10YR_ANN_CAGR" hidden="1">"c6070"</definedName>
    <definedName name="IQ_EARNING_CO_10YR_ANN_GROWTH" hidden="1">"c345"</definedName>
    <definedName name="IQ_EARNING_CO_1YR_ANN_GROWTH" hidden="1">"c346"</definedName>
    <definedName name="IQ_EARNING_CO_2YR_ANN_CAGR" hidden="1">"c6071"</definedName>
    <definedName name="IQ_EARNING_CO_2YR_ANN_GROWTH" hidden="1">"c347"</definedName>
    <definedName name="IQ_EARNING_CO_3YR_ANN_CAGR" hidden="1">"c6072"</definedName>
    <definedName name="IQ_EARNING_CO_3YR_ANN_GROWTH" hidden="1">"c348"</definedName>
    <definedName name="IQ_EARNING_CO_5YR_ANN_CAGR" hidden="1">"c6073"</definedName>
    <definedName name="IQ_EARNING_CO_5YR_ANN_GROWTH" hidden="1">"c349"</definedName>
    <definedName name="IQ_EARNING_CO_7YR_ANN_CAGR" hidden="1">"c6074"</definedName>
    <definedName name="IQ_EARNING_CO_7YR_ANN_GROWTH" hidden="1">"c350"</definedName>
    <definedName name="IQ_EARNING_CO_MARGIN" hidden="1">"c351"</definedName>
    <definedName name="IQ_EARNINGS_ANNOUNCE_DATE" hidden="1">"c1649"</definedName>
    <definedName name="IQ_EARNINGS_ANNOUNCE_DATE_REUT" hidden="1">"c5314"</definedName>
    <definedName name="IQ_EARNINGS_COVERAGE_NET_CHARGE_OFFS_FDIC" hidden="1">"c6735"</definedName>
    <definedName name="IQ_EBIT" hidden="1">"c352"</definedName>
    <definedName name="IQ_EBIT_10K" hidden="1">"IQ_EBIT_10K"</definedName>
    <definedName name="IQ_EBIT_10Q" hidden="1">"IQ_EBIT_10Q"</definedName>
    <definedName name="IQ_EBIT_10Q1" hidden="1">"IQ_EBIT_10Q1"</definedName>
    <definedName name="IQ_EBIT_10YR_ANN_CAGR" hidden="1">"c6075"</definedName>
    <definedName name="IQ_EBIT_10YR_ANN_GROWTH" hidden="1">"c353"</definedName>
    <definedName name="IQ_EBIT_1YR_ANN_GROWTH" hidden="1">"c354"</definedName>
    <definedName name="IQ_EBIT_2YR_ANN_CAGR" hidden="1">"c6076"</definedName>
    <definedName name="IQ_EBIT_2YR_ANN_GROWTH" hidden="1">"c355"</definedName>
    <definedName name="IQ_EBIT_3YR_ANN_CAGR" hidden="1">"c6077"</definedName>
    <definedName name="IQ_EBIT_3YR_ANN_GROWTH" hidden="1">"c356"</definedName>
    <definedName name="IQ_EBIT_5YR_ANN_CAGR" hidden="1">"c6078"</definedName>
    <definedName name="IQ_EBIT_5YR_ANN_GROWTH" hidden="1">"c357"</definedName>
    <definedName name="IQ_EBIT_7YR_ANN_CAGR" hidden="1">"c6079"</definedName>
    <definedName name="IQ_EBIT_7YR_ANN_GROWTH" hidden="1">"c358"</definedName>
    <definedName name="IQ_EBIT_ACT_OR_EST" hidden="1">"c2219"</definedName>
    <definedName name="IQ_EBIT_EQ_INC" hidden="1">"c3498"</definedName>
    <definedName name="IQ_EBIT_EQ_INC_EXCL_SBC" hidden="1">"c3502"</definedName>
    <definedName name="IQ_EBIT_EST" hidden="1">"c1681"</definedName>
    <definedName name="IQ_EBIT_EXCL_SBC" hidden="1">"c3082"</definedName>
    <definedName name="IQ_EBIT_GROWTH_1" hidden="1">"IQ_EBIT_GROWTH_1"</definedName>
    <definedName name="IQ_EBIT_GROWTH_2" hidden="1">"IQ_EBIT_GROWTH_2"</definedName>
    <definedName name="IQ_EBIT_GW_ACT_OR_EST" hidden="1">"c4306"</definedName>
    <definedName name="IQ_EBIT_HIGH_EST" hidden="1">"c1683"</definedName>
    <definedName name="IQ_EBIT_INT" hidden="1">"c360"</definedName>
    <definedName name="IQ_EBIT_LOW_EST" hidden="1">"c1684"</definedName>
    <definedName name="IQ_EBIT_MARGIN" hidden="1">"c359"</definedName>
    <definedName name="IQ_EBIT_MEDIAN_EST" hidden="1">"c1682"</definedName>
    <definedName name="IQ_EBIT_NUM_EST" hidden="1">"c1685"</definedName>
    <definedName name="IQ_EBIT_OVER_IE" hidden="1">"c1369"</definedName>
    <definedName name="IQ_EBIT_SBC_ACT_OR_EST" hidden="1">"c4316"</definedName>
    <definedName name="IQ_EBIT_SBC_GW_ACT_OR_EST" hidden="1">"c4320"</definedName>
    <definedName name="IQ_EBIT_STDDEV_EST" hidden="1">"c1686"</definedName>
    <definedName name="IQ_EBITA" hidden="1">"c1910"</definedName>
    <definedName name="IQ_EBITA_10YR_ANN_CAGR" hidden="1">"c6184"</definedName>
    <definedName name="IQ_EBITA_10YR_ANN_GROWTH" hidden="1">"c1954"</definedName>
    <definedName name="IQ_EBITA_1YR_ANN_GROWTH" hidden="1">"c1949"</definedName>
    <definedName name="IQ_EBITA_2YR_ANN_CAGR" hidden="1">"c6180"</definedName>
    <definedName name="IQ_EBITA_2YR_ANN_GROWTH" hidden="1">"c1950"</definedName>
    <definedName name="IQ_EBITA_3YR_ANN_CAGR" hidden="1">"c6181"</definedName>
    <definedName name="IQ_EBITA_3YR_ANN_GROWTH" hidden="1">"c1951"</definedName>
    <definedName name="IQ_EBITA_5YR_ANN_CAGR" hidden="1">"c6182"</definedName>
    <definedName name="IQ_EBITA_5YR_ANN_GROWTH" hidden="1">"c1952"</definedName>
    <definedName name="IQ_EBITA_7YR_ANN_CAGR" hidden="1">"c6183"</definedName>
    <definedName name="IQ_EBITA_7YR_ANN_GROWTH" hidden="1">"c1953"</definedName>
    <definedName name="IQ_EBITA_EQ_INC" hidden="1">"c3497"</definedName>
    <definedName name="IQ_EBITA_EQ_INC_EXCL_SBC" hidden="1">"c3501"</definedName>
    <definedName name="IQ_EBITA_EXCL_SBC" hidden="1">"c3080"</definedName>
    <definedName name="IQ_EBITA_MARGIN" hidden="1">"c1963"</definedName>
    <definedName name="IQ_EBITDA" hidden="1">"c361"</definedName>
    <definedName name="IQ_EBITDA_10K" hidden="1">"IQ_EBITDA_10K"</definedName>
    <definedName name="IQ_EBITDA_10Q" hidden="1">"IQ_EBITDA_10Q"</definedName>
    <definedName name="IQ_EBITDA_10Q1" hidden="1">"IQ_EBITDA_10Q1"</definedName>
    <definedName name="IQ_EBITDA_10YR_ANN_CAGR" hidden="1">"c6080"</definedName>
    <definedName name="IQ_EBITDA_10YR_ANN_GROWTH" hidden="1">"c362"</definedName>
    <definedName name="IQ_EBITDA_1YR_ANN_GROWTH" hidden="1">"c363"</definedName>
    <definedName name="IQ_EBITDA_2YR_ANN_CAGR" hidden="1">"c6081"</definedName>
    <definedName name="IQ_EBITDA_2YR_ANN_GROWTH" hidden="1">"c364"</definedName>
    <definedName name="IQ_EBITDA_3YR_ANN_CAGR" hidden="1">"c6082"</definedName>
    <definedName name="IQ_EBITDA_3YR_ANN_GROWTH" hidden="1">"c365"</definedName>
    <definedName name="IQ_EBITDA_5YR_ANN_CAGR" hidden="1">"c6083"</definedName>
    <definedName name="IQ_EBITDA_5YR_ANN_GROWTH" hidden="1">"c366"</definedName>
    <definedName name="IQ_EBITDA_7YR_ANN_CAGR" hidden="1">"c6084"</definedName>
    <definedName name="IQ_EBITDA_7YR_ANN_GROWTH" hidden="1">"c367"</definedName>
    <definedName name="IQ_EBITDA_ACT_OR_EST" hidden="1">"c2215"</definedName>
    <definedName name="IQ_EBITDA_CAPEX_INT" hidden="1">"c368"</definedName>
    <definedName name="IQ_EBITDA_CAPEX_OVER_TOTAL_IE" hidden="1">"c1370"</definedName>
    <definedName name="IQ_EBITDA_EQ_INC" hidden="1">"c3496"</definedName>
    <definedName name="IQ_EBITDA_EQ_INC_EXCL_SBC" hidden="1">"c3500"</definedName>
    <definedName name="IQ_EBITDA_EST" hidden="1">"c369"</definedName>
    <definedName name="IQ_EBITDA_EST_REUT" hidden="1">"c3640"</definedName>
    <definedName name="IQ_EBITDA_EXCL_SBC" hidden="1">"c3081"</definedName>
    <definedName name="IQ_EBITDA_GROWTH_1" hidden="1">"IQ_EBITDA_GROWTH_1"</definedName>
    <definedName name="IQ_EBITDA_GROWTH_2" hidden="1">"IQ_EBITDA_GROWTH_2"</definedName>
    <definedName name="IQ_EBITDA_HIGH_EST" hidden="1">"c370"</definedName>
    <definedName name="IQ_EBITDA_HIGH_EST_REUT" hidden="1">"c3642"</definedName>
    <definedName name="IQ_EBITDA_INT" hidden="1">"c373"</definedName>
    <definedName name="IQ_EBITDA_LOW_EST" hidden="1">"c371"</definedName>
    <definedName name="IQ_EBITDA_LOW_EST_REUT" hidden="1">"c3643"</definedName>
    <definedName name="IQ_EBITDA_MARGIN" hidden="1">"c372"</definedName>
    <definedName name="IQ_EBITDA_MEDIAN_EST" hidden="1">"c1663"</definedName>
    <definedName name="IQ_EBITDA_MEDIAN_EST_REUT" hidden="1">"c3641"</definedName>
    <definedName name="IQ_EBITDA_NO_EST" hidden="1">"c267"</definedName>
    <definedName name="IQ_EBITDA_NUM_EST" hidden="1">"c374"</definedName>
    <definedName name="IQ_EBITDA_NUM_EST_REUT" hidden="1">"c3644"</definedName>
    <definedName name="IQ_EBITDA_OVER_TOTAL_IE" hidden="1">"c1371"</definedName>
    <definedName name="IQ_EBITDA_SBC_ACT_OR_EST" hidden="1">"c4337"</definedName>
    <definedName name="IQ_EBITDA_STDDEV_EST" hidden="1">"c375"</definedName>
    <definedName name="IQ_EBITDA_STDDEV_EST_REUT" hidden="1">"c3645"</definedName>
    <definedName name="IQ_EBITDAR" hidden="1">"c2989"</definedName>
    <definedName name="IQ_EBITDAR_EQ_INC" hidden="1">"c3499"</definedName>
    <definedName name="IQ_EBITDAR_EQ_INC_EXCL_SBC" hidden="1">"c3503"</definedName>
    <definedName name="IQ_EBITDAR_EXCL_SBC" hidden="1">"c3083"</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 hidden="1">"c6214"</definedName>
    <definedName name="IQ_EBT_EXCL_REIT" hidden="1">"c384"</definedName>
    <definedName name="IQ_EBT_EXCL_UTI" hidden="1">"c385"</definedName>
    <definedName name="IQ_EBT_FIN" hidden="1">"c386"</definedName>
    <definedName name="IQ_EBT_INCL_MARGIN" hidden="1">"c387"</definedName>
    <definedName name="IQ_EBT_INS" hidden="1">"c388"</definedName>
    <definedName name="IQ_EBT_RE" hidden="1">"c6215"</definedName>
    <definedName name="IQ_EBT_REIT" hidden="1">"c389"</definedName>
    <definedName name="IQ_EBT_SBC_ACT_OR_EST" hidden="1">"c4350"</definedName>
    <definedName name="IQ_EBT_SBC_GW_ACT_OR_EST" hidden="1">"c4354"</definedName>
    <definedName name="IQ_EBT_UTI" hidden="1">"c390"</definedName>
    <definedName name="IQ_ECO_METRIC_6825_UNUSED_UNUSED_UNUSED" hidden="1">"c6825"</definedName>
    <definedName name="IQ_ECO_METRIC_6839_UNUSED_UNUSED_UNUSED" hidden="1">"c6839"</definedName>
    <definedName name="IQ_ECO_METRIC_6896_UNUSED_UNUSED_UNUSED" hidden="1">"c6896"</definedName>
    <definedName name="IQ_ECO_METRIC_6897_UNUSED_UNUSED_UNUSED" hidden="1">"c6897"</definedName>
    <definedName name="IQ_ECO_METRIC_6988_UNUSED_UNUSED_UNUSED" hidden="1">"c6988"</definedName>
    <definedName name="IQ_ECO_METRIC_7045_UNUSED_UNUSED_UNUSED" hidden="1">"c7045"</definedName>
    <definedName name="IQ_ECO_METRIC_7059_UNUSED_UNUSED_UNUSED" hidden="1">"c7059"</definedName>
    <definedName name="IQ_ECO_METRIC_7116_UNUSED_UNUSED_UNUSED" hidden="1">"c7116"</definedName>
    <definedName name="IQ_ECO_METRIC_7117_UNUSED_UNUSED_UNUSED" hidden="1">"c7117"</definedName>
    <definedName name="IQ_ECO_METRIC_7208_UNUSED_UNUSED_UNUSED" hidden="1">"c7208"</definedName>
    <definedName name="IQ_ECO_METRIC_7265_UNUSED_UNUSED_UNUSED" hidden="1">"c7265"</definedName>
    <definedName name="IQ_ECO_METRIC_7279_UNUSED_UNUSED_UNUSED" hidden="1">"c7279"</definedName>
    <definedName name="IQ_ECO_METRIC_7336_UNUSED_UNUSED_UNUSED" hidden="1">"c7336"</definedName>
    <definedName name="IQ_ECO_METRIC_7337_UNUSED_UNUSED_UNUSED" hidden="1">"c7337"</definedName>
    <definedName name="IQ_ECO_METRIC_7428_UNUSED_UNUSED_UNUSED" hidden="1">"c7428"</definedName>
    <definedName name="IQ_ECO_METRIC_7556_UNUSED_UNUSED_UNUSED" hidden="1">"c7556"</definedName>
    <definedName name="IQ_ECO_METRIC_7557_UNUSED_UNUSED_UNUSED" hidden="1">"c7557"</definedName>
    <definedName name="IQ_ECO_METRIC_7648_UNUSED_UNUSED_UNUSED" hidden="1">"c7648"</definedName>
    <definedName name="IQ_ECO_METRIC_7705_UNUSED_UNUSED_UNUSED" hidden="1">"c7705"</definedName>
    <definedName name="IQ_ECO_METRIC_7719_UNUSED_UNUSED_UNUSED" hidden="1">"c7719"</definedName>
    <definedName name="IQ_ECO_METRIC_7776_UNUSED_UNUSED_UNUSED" hidden="1">"c7776"</definedName>
    <definedName name="IQ_ECO_METRIC_7777_UNUSED_UNUSED_UNUSED" hidden="1">"c7777"</definedName>
    <definedName name="IQ_ECO_METRIC_7868_UNUSED_UNUSED_UNUSED" hidden="1">"c7868"</definedName>
    <definedName name="IQ_ECO_METRIC_7925_UNUSED_UNUSED_UNUSED" hidden="1">"c7925"</definedName>
    <definedName name="IQ_ECO_METRIC_7939_UNUSED_UNUSED_UNUSED" hidden="1">"c7939"</definedName>
    <definedName name="IQ_ECO_METRIC_7996_UNUSED_UNUSED_UNUSED" hidden="1">"c7996"</definedName>
    <definedName name="IQ_ECO_METRIC_7997_UNUSED_UNUSED_UNUSED" hidden="1">"c7997"</definedName>
    <definedName name="IQ_ECO_METRIC_8088_UNUSED_UNUSED_UNUSED" hidden="1">"c8088"</definedName>
    <definedName name="IQ_ECO_METRIC_8145_UNUSED_UNUSED_UNUSED" hidden="1">"c8145"</definedName>
    <definedName name="IQ_ECO_METRIC_8159_UNUSED_UNUSED_UNUSED" hidden="1">"c8159"</definedName>
    <definedName name="IQ_ECO_METRIC_8216_UNUSED_UNUSED_UNUSED" hidden="1">"c8216"</definedName>
    <definedName name="IQ_ECO_METRIC_8217_UNUSED_UNUSED_UNUSED" hidden="1">"c8217"</definedName>
    <definedName name="IQ_ECO_METRIC_8308_UNUSED_UNUSED_UNUSED" hidden="1">"c8308"</definedName>
    <definedName name="IQ_ECO_METRIC_8436_UNUSED_UNUSED_UNUSED" hidden="1">"c8436"</definedName>
    <definedName name="IQ_ECO_METRIC_8437_UNUSED_UNUSED_UNUSED" hidden="1">"c8437"</definedName>
    <definedName name="IQ_ECO_METRIC_8528_UNUSED_UNUSED_UNUSED" hidden="1">"c8528"</definedName>
    <definedName name="IQ_ECS_AUTHORIZED_SHARES" hidden="1">"c5583"</definedName>
    <definedName name="IQ_ECS_AUTHORIZED_SHARES_ABS" hidden="1">"c5597"</definedName>
    <definedName name="IQ_ECS_CONVERT_FACTOR" hidden="1">"c5581"</definedName>
    <definedName name="IQ_ECS_CONVERT_FACTOR_ABS" hidden="1">"c5595"</definedName>
    <definedName name="IQ_ECS_CONVERT_INTO" hidden="1">"c5580"</definedName>
    <definedName name="IQ_ECS_CONVERT_INTO_ABS" hidden="1">"c5594"</definedName>
    <definedName name="IQ_ECS_CONVERT_TYPE" hidden="1">"c5579"</definedName>
    <definedName name="IQ_ECS_CONVERT_TYPE_ABS" hidden="1">"c5593"</definedName>
    <definedName name="IQ_ECS_INACTIVE_DATE" hidden="1">"c5576"</definedName>
    <definedName name="IQ_ECS_INACTIVE_DATE_ABS" hidden="1">"c5590"</definedName>
    <definedName name="IQ_ECS_NAME" hidden="1">"c5571"</definedName>
    <definedName name="IQ_ECS_NAME_ABS" hidden="1">"c5585"</definedName>
    <definedName name="IQ_ECS_NUM_SHAREHOLDERS" hidden="1">"c5584"</definedName>
    <definedName name="IQ_ECS_NUM_SHAREHOLDERS_ABS" hidden="1">"c5598"</definedName>
    <definedName name="IQ_ECS_PAR_VALUE" hidden="1">"c5577"</definedName>
    <definedName name="IQ_ECS_PAR_VALUE_ABS" hidden="1">"c5591"</definedName>
    <definedName name="IQ_ECS_PAR_VALUE_CURRENCY" hidden="1">"c5578"</definedName>
    <definedName name="IQ_ECS_PAR_VALUE_CURRENCY_ABS" hidden="1">"c5592"</definedName>
    <definedName name="IQ_ECS_SHARES_OUT_BS_DATE" hidden="1">"c5572"</definedName>
    <definedName name="IQ_ECS_SHARES_OUT_BS_DATE_ABS" hidden="1">"c5586"</definedName>
    <definedName name="IQ_ECS_SHARES_OUT_FILING_DATE" hidden="1">"c5573"</definedName>
    <definedName name="IQ_ECS_SHARES_OUT_FILING_DATE_ABS" hidden="1">"c5587"</definedName>
    <definedName name="IQ_ECS_START_DATE" hidden="1">"c5575"</definedName>
    <definedName name="IQ_ECS_START_DATE_ABS" hidden="1">"c5589"</definedName>
    <definedName name="IQ_ECS_TYPE" hidden="1">"c5574"</definedName>
    <definedName name="IQ_ECS_TYPE_ABS" hidden="1">"c5588"</definedName>
    <definedName name="IQ_ECS_VOTING" hidden="1">"c5582"</definedName>
    <definedName name="IQ_ECS_VOTING_ABS" hidden="1">"c5596"</definedName>
    <definedName name="IQ_EFFECT_SPECIAL_CHARGE" hidden="1">"c1595"</definedName>
    <definedName name="IQ_EFFECT_TAX_RATE" hidden="1">"c1899"</definedName>
    <definedName name="IQ_EFFICIENCY_RATIO" hidden="1">"c391"</definedName>
    <definedName name="IQ_EFFICIENCY_RATIO_FDIC" hidden="1">"c6736"</definedName>
    <definedName name="IQ_EMPLOYEES" hidden="1">"c392"</definedName>
    <definedName name="IQ_ENTERPRISE_VALUE" hidden="1">"c1348"</definedName>
    <definedName name="IQ_EPS" hidden="1">"IQ_EPS"</definedName>
    <definedName name="IQ_EPS_10K" hidden="1">"IQ_EPS_10K"</definedName>
    <definedName name="IQ_EPS_10Q" hidden="1">"IQ_EPS_10Q"</definedName>
    <definedName name="IQ_EPS_10Q1" hidden="1">"IQ_EPS_10Q1"</definedName>
    <definedName name="IQ_EPS_10YR_ANN_CAGR" hidden="1">"c6085"</definedName>
    <definedName name="IQ_EPS_10YR_ANN_GROWTH" hidden="1">"c393"</definedName>
    <definedName name="IQ_EPS_1YR_ANN_GROWTH" hidden="1">"c394"</definedName>
    <definedName name="IQ_EPS_2YR_ANN_CAGR" hidden="1">"c6086"</definedName>
    <definedName name="IQ_EPS_2YR_ANN_GROWTH" hidden="1">"c395"</definedName>
    <definedName name="IQ_EPS_3YR_ANN_CAGR" hidden="1">"c6087"</definedName>
    <definedName name="IQ_EPS_3YR_ANN_GROWTH" hidden="1">"c396"</definedName>
    <definedName name="IQ_EPS_5YR_ANN_CAGR" hidden="1">"c6088"</definedName>
    <definedName name="IQ_EPS_5YR_ANN_GROWTH" hidden="1">"c397"</definedName>
    <definedName name="IQ_EPS_7YR_ANN_CAGR" hidden="1">"c6089"</definedName>
    <definedName name="IQ_EPS_7YR_ANN_GROWTH" hidden="1">"c398"</definedName>
    <definedName name="IQ_EPS_ACT_OR_EST" hidden="1">"c2213"</definedName>
    <definedName name="IQ_EPS_EST" hidden="1">"c399"</definedName>
    <definedName name="IQ_EPS_EST_1" hidden="1">"IQ_EPS_EST_1"</definedName>
    <definedName name="IQ_EPS_EST_REUT" hidden="1">"c5453"</definedName>
    <definedName name="IQ_EPS_GW_ACT_OR_EST" hidden="1">"c2223"</definedName>
    <definedName name="IQ_EPS_GW_EST" hidden="1">"c1737"</definedName>
    <definedName name="IQ_EPS_GW_EST_REUT" hidden="1">"c5389"</definedName>
    <definedName name="IQ_EPS_GW_HIGH_EST" hidden="1">"c1739"</definedName>
    <definedName name="IQ_EPS_GW_HIGH_EST_REUT" hidden="1">"c5391"</definedName>
    <definedName name="IQ_EPS_GW_LOW_EST" hidden="1">"c1740"</definedName>
    <definedName name="IQ_EPS_GW_LOW_EST_REUT" hidden="1">"c5392"</definedName>
    <definedName name="IQ_EPS_GW_MEDIAN_EST" hidden="1">"c1738"</definedName>
    <definedName name="IQ_EPS_GW_MEDIAN_EST_REUT" hidden="1">"c5390"</definedName>
    <definedName name="IQ_EPS_GW_NUM_EST" hidden="1">"c1741"</definedName>
    <definedName name="IQ_EPS_GW_NUM_EST_REUT" hidden="1">"c5393"</definedName>
    <definedName name="IQ_EPS_GW_STDDEV_EST" hidden="1">"c1742"</definedName>
    <definedName name="IQ_EPS_GW_STDDEV_EST_REUT" hidden="1">"c5394"</definedName>
    <definedName name="IQ_EPS_HIGH_EST" hidden="1">"c400"</definedName>
    <definedName name="IQ_EPS_HIGH_EST_REUT" hidden="1">"c5454"</definedName>
    <definedName name="IQ_EPS_LOW_EST" hidden="1">"c401"</definedName>
    <definedName name="IQ_EPS_LOW_EST_REUT" hidden="1">"c5455"</definedName>
    <definedName name="IQ_EPS_MEDIAN_EST" hidden="1">"c1661"</definedName>
    <definedName name="IQ_EPS_MEDIAN_EST_REUT" hidden="1">"c5456"</definedName>
    <definedName name="IQ_EPS_NO_EST" hidden="1">"c271"</definedName>
    <definedName name="IQ_EPS_NORM" hidden="1">"c1902"</definedName>
    <definedName name="IQ_EPS_NORM_EST" hidden="1">"c2226"</definedName>
    <definedName name="IQ_EPS_NORM_EST_REUT" hidden="1">"c5326"</definedName>
    <definedName name="IQ_EPS_NORM_HIGH_EST" hidden="1">"c2228"</definedName>
    <definedName name="IQ_EPS_NORM_HIGH_EST_REUT" hidden="1">"c5328"</definedName>
    <definedName name="IQ_EPS_NORM_LOW_EST" hidden="1">"c2229"</definedName>
    <definedName name="IQ_EPS_NORM_LOW_EST_REUT" hidden="1">"c5329"</definedName>
    <definedName name="IQ_EPS_NORM_MEDIAN_EST" hidden="1">"c2227"</definedName>
    <definedName name="IQ_EPS_NORM_MEDIAN_EST_REUT" hidden="1">"c5327"</definedName>
    <definedName name="IQ_EPS_NORM_NUM_EST" hidden="1">"c2230"</definedName>
    <definedName name="IQ_EPS_NORM_NUM_EST_REUT" hidden="1">"c5330"</definedName>
    <definedName name="IQ_EPS_NORM_STDDEV_EST" hidden="1">"c2231"</definedName>
    <definedName name="IQ_EPS_NORM_STDDEV_EST_REUT" hidden="1">"c5331"</definedName>
    <definedName name="IQ_EPS_NUM_EST" hidden="1">"c402"</definedName>
    <definedName name="IQ_EPS_NUM_EST_REUT" hidden="1">"c5451"</definedName>
    <definedName name="IQ_EPS_PRIMARY_EST" hidden="1">"c2226"</definedName>
    <definedName name="IQ_EPS_PRIMARY_HIGH_EST" hidden="1">"c2228"</definedName>
    <definedName name="IQ_EPS_PRIMARY_LOW_EST" hidden="1">"c2229"</definedName>
    <definedName name="IQ_EPS_PRIMARY_MEDIAN_EST" hidden="1">"c2227"</definedName>
    <definedName name="IQ_EPS_PRIMARY_NUM_EST" hidden="1">"c2230"</definedName>
    <definedName name="IQ_EPS_PRIMARY_STDDEV_EST" hidden="1">"c2231"</definedName>
    <definedName name="IQ_EPS_REPORT_ACT_OR_EST" hidden="1">"c2224"</definedName>
    <definedName name="IQ_EPS_REPORTED_EST" hidden="1">"c1744"</definedName>
    <definedName name="IQ_EPS_REPORTED_EST_REUT" hidden="1">"c5396"</definedName>
    <definedName name="IQ_EPS_REPORTED_HIGH_EST" hidden="1">"c1746"</definedName>
    <definedName name="IQ_EPS_REPORTED_HIGH_EST_REUT" hidden="1">"c5398"</definedName>
    <definedName name="IQ_EPS_REPORTED_LOW_EST" hidden="1">"c1747"</definedName>
    <definedName name="IQ_EPS_REPORTED_LOW_EST_REUT" hidden="1">"c5399"</definedName>
    <definedName name="IQ_EPS_REPORTED_MEDIAN_EST" hidden="1">"c1745"</definedName>
    <definedName name="IQ_EPS_REPORTED_MEDIAN_EST_REUT" hidden="1">"c5397"</definedName>
    <definedName name="IQ_EPS_REPORTED_NUM_EST" hidden="1">"c1748"</definedName>
    <definedName name="IQ_EPS_REPORTED_NUM_EST_REUT" hidden="1">"c5400"</definedName>
    <definedName name="IQ_EPS_REPORTED_STDDEV_EST" hidden="1">"c1749"</definedName>
    <definedName name="IQ_EPS_REPORTED_STDDEV_EST_REUT" hidden="1">"c5401"</definedName>
    <definedName name="IQ_EPS_SBC_ACT_OR_EST" hidden="1">"c4376"</definedName>
    <definedName name="IQ_EPS_SBC_GW_ACT_OR_EST" hidden="1">"c4380"</definedName>
    <definedName name="IQ_EPS_STDDEV_EST" hidden="1">"c403"</definedName>
    <definedName name="IQ_EPS_STDDEV_EST_REUT" hidden="1">"c5452"</definedName>
    <definedName name="IQ_EQUITY_AFFIL" hidden="1">"c1451"</definedName>
    <definedName name="IQ_EQUITY_CAPITAL_ASSETS_FDIC" hidden="1">"c6744"</definedName>
    <definedName name="IQ_EQUITY_FDIC" hidden="1">"c6353"</definedName>
    <definedName name="IQ_EQUITY_METHOD" hidden="1">"c404"</definedName>
    <definedName name="IQ_EQUITY_SECURITIES_FDIC" hidden="1">"c6304"</definedName>
    <definedName name="IQ_EQUITY_SECURITY_EXPOSURES_FDIC" hidden="1">"c6664"</definedName>
    <definedName name="IQ_EQV_OVER_BV" hidden="1">"c1596"</definedName>
    <definedName name="IQ_EQV_OVER_LTM_PRETAX_INC" hidden="1">"c1390"</definedName>
    <definedName name="IQ_ESOP_DEBT" hidden="1">"c1597"</definedName>
    <definedName name="IQ_EST_ACT_CFPS" hidden="1">"c1673"</definedName>
    <definedName name="IQ_EST_ACT_DPS" hidden="1">"c1680"</definedName>
    <definedName name="IQ_EST_ACT_EBIT" hidden="1">"c1687"</definedName>
    <definedName name="IQ_EST_ACT_EBITDA" hidden="1">"c1664"</definedName>
    <definedName name="IQ_EST_ACT_EPS" hidden="1">"c1648"</definedName>
    <definedName name="IQ_EST_ACT_EPS_GW" hidden="1">"c1743"</definedName>
    <definedName name="IQ_EST_ACT_EPS_GW_REUT" hidden="1">"c5395"</definedName>
    <definedName name="IQ_EST_ACT_EPS_NORM" hidden="1">"c2232"</definedName>
    <definedName name="IQ_EST_ACT_EPS_NORM_REUT" hidden="1">"c5332"</definedName>
    <definedName name="IQ_EST_ACT_EPS_PRIMARY" hidden="1">"c2232"</definedName>
    <definedName name="IQ_EST_ACT_EPS_REPORTED" hidden="1">"c1750"</definedName>
    <definedName name="IQ_EST_ACT_EPS_REPORTED_REUT" hidden="1">"c5402"</definedName>
    <definedName name="IQ_EST_ACT_FFO" hidden="1">"c1666"</definedName>
    <definedName name="IQ_EST_ACT_FFO_REUT" hidden="1">"c3843"</definedName>
    <definedName name="IQ_EST_ACT_FFO_SHARE_SHARE_REUT" hidden="1">"c3843"</definedName>
    <definedName name="IQ_EST_ACT_FFO_SHARE_SHARE_THOM" hidden="1">"c4005"</definedName>
    <definedName name="IQ_EST_ACT_FFO_THOM" hidden="1">"c4005"</definedName>
    <definedName name="IQ_EST_ACT_NAV" hidden="1">"c1757"</definedName>
    <definedName name="IQ_EST_ACT_NI" hidden="1">"c1722"</definedName>
    <definedName name="IQ_EST_ACT_NI_GW" hidden="1">"c1729"</definedName>
    <definedName name="IQ_EST_ACT_NI_REPORTED" hidden="1">"c1736"</definedName>
    <definedName name="IQ_EST_ACT_OPER_INC" hidden="1">"c1694"</definedName>
    <definedName name="IQ_EST_ACT_PRETAX_GW_INC" hidden="1">"c1708"</definedName>
    <definedName name="IQ_EST_ACT_PRETAX_INC" hidden="1">"c1701"</definedName>
    <definedName name="IQ_EST_ACT_PRETAX_REPORT_INC" hidden="1">"c1715"</definedName>
    <definedName name="IQ_EST_ACT_REV" hidden="1">"c2113"</definedName>
    <definedName name="IQ_EST_CFPS_DIFF" hidden="1">"c1871"</definedName>
    <definedName name="IQ_EST_CFPS_GROWTH_1YR" hidden="1">"c1774"</definedName>
    <definedName name="IQ_EST_CFPS_GROWTH_2YR" hidden="1">"c1775"</definedName>
    <definedName name="IQ_EST_CFPS_GROWTH_Q_1YR" hidden="1">"c1776"</definedName>
    <definedName name="IQ_EST_CFPS_SEQ_GROWTH_Q" hidden="1">"c1777"</definedName>
    <definedName name="IQ_EST_CFPS_SURPRISE_PERCENT" hidden="1">"c1872"</definedName>
    <definedName name="IQ_EST_CURRENCY" hidden="1">"c2140"</definedName>
    <definedName name="IQ_EST_CURRENCY_REUT" hidden="1">"c5437"</definedName>
    <definedName name="IQ_EST_DATE" hidden="1">"c1634"</definedName>
    <definedName name="IQ_EST_DATE_REUT" hidden="1">"c5438"</definedName>
    <definedName name="IQ_EST_DPS_DIFF" hidden="1">"c1873"</definedName>
    <definedName name="IQ_EST_DPS_GROWTH_1YR" hidden="1">"c1778"</definedName>
    <definedName name="IQ_EST_DPS_GROWTH_2YR" hidden="1">"c1779"</definedName>
    <definedName name="IQ_EST_DPS_GROWTH_Q_1YR" hidden="1">"c1780"</definedName>
    <definedName name="IQ_EST_DPS_SEQ_GROWTH_Q" hidden="1">"c1781"</definedName>
    <definedName name="IQ_EST_DPS_SURPRISE_PERCENT" hidden="1">"c1874"</definedName>
    <definedName name="IQ_EST_EBIT_DIFF" hidden="1">"c1875"</definedName>
    <definedName name="IQ_EST_EBIT_SURPRISE_PERCENT" hidden="1">"c1876"</definedName>
    <definedName name="IQ_EST_EBITDA_DIFF" hidden="1">"c1867"</definedName>
    <definedName name="IQ_EST_EBITDA_GROWTH_1YR" hidden="1">"c1766"</definedName>
    <definedName name="IQ_EST_EBITDA_GROWTH_2YR" hidden="1">"c1767"</definedName>
    <definedName name="IQ_EST_EBITDA_GROWTH_Q_1YR" hidden="1">"c1768"</definedName>
    <definedName name="IQ_EST_EBITDA_SEQ_GROWTH_Q" hidden="1">"c1769"</definedName>
    <definedName name="IQ_EST_EBITDA_SURPRISE_PERCENT" hidden="1">"c1868"</definedName>
    <definedName name="IQ_EST_EPS_DIFF" hidden="1">"c1864"</definedName>
    <definedName name="IQ_EST_EPS_GROWTH_1YR" hidden="1">"c1636"</definedName>
    <definedName name="IQ_EST_EPS_GROWTH_1YR_REUT" hidden="1">"c3646"</definedName>
    <definedName name="IQ_EST_EPS_GROWTH_2YR" hidden="1">"c1637"</definedName>
    <definedName name="IQ_EST_EPS_GROWTH_5YR" hidden="1">"c1655"</definedName>
    <definedName name="IQ_EST_EPS_GROWTH_5YR_HIGH" hidden="1">"c1657"</definedName>
    <definedName name="IQ_EST_EPS_GROWTH_5YR_LOW" hidden="1">"c1658"</definedName>
    <definedName name="IQ_EST_EPS_GROWTH_5YR_MEDIAN" hidden="1">"c1656"</definedName>
    <definedName name="IQ_EST_EPS_GROWTH_5YR_NUM" hidden="1">"c1659"</definedName>
    <definedName name="IQ_EST_EPS_GROWTH_5YR_REUT" hidden="1">"c3633"</definedName>
    <definedName name="IQ_EST_EPS_GROWTH_5YR_STDDEV" hidden="1">"c1660"</definedName>
    <definedName name="IQ_EST_EPS_GROWTH_Q_1YR" hidden="1">"c1641"</definedName>
    <definedName name="IQ_EST_EPS_GROWTH_Q_1YR_REUT" hidden="1">"c5410"</definedName>
    <definedName name="IQ_EST_EPS_GW_DIFF" hidden="1">"c1891"</definedName>
    <definedName name="IQ_EST_EPS_GW_DIFF_REUT" hidden="1">"c5429"</definedName>
    <definedName name="IQ_EST_EPS_GW_SURPRISE_PERCENT" hidden="1">"c1892"</definedName>
    <definedName name="IQ_EST_EPS_GW_SURPRISE_PERCENT_REUT" hidden="1">"c5430"</definedName>
    <definedName name="IQ_EST_EPS_NORM_DIFF" hidden="1">"c2247"</definedName>
    <definedName name="IQ_EST_EPS_NORM_DIFF_REUT" hidden="1">"c5411"</definedName>
    <definedName name="IQ_EST_EPS_NORM_SURPRISE_PERCENT" hidden="1">"c2248"</definedName>
    <definedName name="IQ_EST_EPS_NORM_SURPRISE_PERCENT_REUT" hidden="1">"c5412"</definedName>
    <definedName name="IQ_EST_EPS_REPORT_DIFF" hidden="1">"c1893"</definedName>
    <definedName name="IQ_EST_EPS_REPORT_DIFF_REUT" hidden="1">"c5431"</definedName>
    <definedName name="IQ_EST_EPS_REPORT_SURPRISE_PERCENT" hidden="1">"c1894"</definedName>
    <definedName name="IQ_EST_EPS_REPORT_SURPRISE_PERCENT_REUT" hidden="1">"c5432"</definedName>
    <definedName name="IQ_EST_EPS_SEQ_GROWTH_Q" hidden="1">"c1764"</definedName>
    <definedName name="IQ_EST_EPS_SURPRISE" hidden="1">"c1635"</definedName>
    <definedName name="IQ_EST_EPS_SURPRISE_PERCENT" hidden="1">"c1635"</definedName>
    <definedName name="IQ_EST_FFO_DIFF" hidden="1">"c1869"</definedName>
    <definedName name="IQ_EST_FFO_DIFF_REUT" hidden="1">"c3890"</definedName>
    <definedName name="IQ_EST_FFO_DIFF_THOM" hidden="1">"c5186"</definedName>
    <definedName name="IQ_EST_FFO_GROWTH_1YR" hidden="1">"c1770"</definedName>
    <definedName name="IQ_EST_FFO_GROWTH_2YR" hidden="1">"c1771"</definedName>
    <definedName name="IQ_EST_FFO_GROWTH_Q_1YR" hidden="1">"c1772"</definedName>
    <definedName name="IQ_EST_FFO_SEQ_GROWTH_Q" hidden="1">"c1773"</definedName>
    <definedName name="IQ_EST_FFO_SHARE_SHARE_DIFF_REUT" hidden="1">"c3890"</definedName>
    <definedName name="IQ_EST_FFO_SHARE_SHARE_DIFF_THOM" hidden="1">"c5186"</definedName>
    <definedName name="IQ_EST_FFO_SHARE_SHARE_SURPRISE_PERCENT_REUT" hidden="1">"c3891"</definedName>
    <definedName name="IQ_EST_FFO_SHARE_SHARE_SURPRISE_PERCENT_THOM" hidden="1">"c5187"</definedName>
    <definedName name="IQ_EST_FFO_SURPRISE_PERCENT" hidden="1">"c1870"</definedName>
    <definedName name="IQ_EST_FFO_SURPRISE_PERCENT_REUT" hidden="1">"c3891"</definedName>
    <definedName name="IQ_EST_FFO_SURPRISE_PERCENT_THOM" hidden="1">"c5187"</definedName>
    <definedName name="IQ_EST_NAV_DIFF" hidden="1">"c1895"</definedName>
    <definedName name="IQ_EST_NAV_SURPRISE_PERCENT" hidden="1">"c1896"</definedName>
    <definedName name="IQ_EST_NI_DIFF" hidden="1">"c1885"</definedName>
    <definedName name="IQ_EST_NI_GW_DIFF" hidden="1">"c1887"</definedName>
    <definedName name="IQ_EST_NI_GW_SURPRISE_PERCENT" hidden="1">"c1888"</definedName>
    <definedName name="IQ_EST_NI_REPORT_DIFF" hidden="1">"c1889"</definedName>
    <definedName name="IQ_EST_NI_REPORT_SURPRISE_PERCENT" hidden="1">"c1890"</definedName>
    <definedName name="IQ_EST_NI_SURPRISE_PERCENT" hidden="1">"c1886"</definedName>
    <definedName name="IQ_EST_NUM_BUY" hidden="1">"c1759"</definedName>
    <definedName name="IQ_EST_NUM_HOLD" hidden="1">"c1761"</definedName>
    <definedName name="IQ_EST_NUM_NO_OPINION" hidden="1">"c1758"</definedName>
    <definedName name="IQ_EST_NUM_OUTPERFORM" hidden="1">"c1760"</definedName>
    <definedName name="IQ_EST_NUM_SELL" hidden="1">"c1763"</definedName>
    <definedName name="IQ_EST_NUM_UNDERPERFORM" hidden="1">"c1762"</definedName>
    <definedName name="IQ_EST_OPER_INC_DIFF" hidden="1">"c1877"</definedName>
    <definedName name="IQ_EST_OPER_INC_SURPRISE_PERCENT" hidden="1">"c1878"</definedName>
    <definedName name="IQ_EST_PRE_TAX_DIFF" hidden="1">"c1879"</definedName>
    <definedName name="IQ_EST_PRE_TAX_GW_DIFF" hidden="1">"c1881"</definedName>
    <definedName name="IQ_EST_PRE_TAX_GW_SURPRISE_PERCENT" hidden="1">"c1882"</definedName>
    <definedName name="IQ_EST_PRE_TAX_REPORT_DIFF" hidden="1">"c1883"</definedName>
    <definedName name="IQ_EST_PRE_TAX_REPORT_SURPRISE_PERCENT" hidden="1">"c1884"</definedName>
    <definedName name="IQ_EST_PRE_TAX_SURPRISE_PERCENT" hidden="1">"c1880"</definedName>
    <definedName name="IQ_EST_REV_DIFF" hidden="1">"c1865"</definedName>
    <definedName name="IQ_EST_REV_GROWTH_1YR" hidden="1">"c1638"</definedName>
    <definedName name="IQ_EST_REV_GROWTH_2YR" hidden="1">"c1639"</definedName>
    <definedName name="IQ_EST_REV_GROWTH_Q_1YR" hidden="1">"c1640"</definedName>
    <definedName name="IQ_EST_REV_SEQ_GROWTH_Q" hidden="1">"c1765"</definedName>
    <definedName name="IQ_EST_REV_SURPRISE_PERCENT" hidden="1">"c1866"</definedName>
    <definedName name="IQ_EST_VENDOR" hidden="1">"c5564"</definedName>
    <definedName name="IQ_ESTIMATED_ASSESSABLE_DEPOSITS_FDIC" hidden="1">"c6490"</definedName>
    <definedName name="IQ_ESTIMATED_INSURED_DEPOSITS_FDIC" hidden="1">"c6491"</definedName>
    <definedName name="IQ_EV_OVER_EMPLOYEE" hidden="1">"c1428"</definedName>
    <definedName name="IQ_EV_OVER_LTM_EBIT" hidden="1">"c1426"</definedName>
    <definedName name="IQ_EV_OVER_LTM_EBITDA" hidden="1">"c1427"</definedName>
    <definedName name="IQ_EV_OVER_LTM_REVENUE" hidden="1">"c1429"</definedName>
    <definedName name="IQ_EV_OVER_REVENUE_EST" hidden="1">"IQ_EV_OVER_REVENUE_EST"</definedName>
    <definedName name="IQ_EV_OVER_REVENUE_EST_1" hidden="1">"IQ_EV_OVER_REVENUE_EST_1"</definedName>
    <definedName name="IQ_EVAL_DATE" hidden="1">"c2180"</definedName>
    <definedName name="IQ_EXCHANGE" hidden="1">"c405"</definedName>
    <definedName name="IQ_EXCISE_TAXES_EXCL_SALES" hidden="1">"c5515"</definedName>
    <definedName name="IQ_EXCISE_TAXES_INCL_SALES" hidden="1">"c5514"</definedName>
    <definedName name="IQ_EXERCISE_PRICE" hidden="1">"c1897"</definedName>
    <definedName name="IQ_EXERCISED" hidden="1">"c406"</definedName>
    <definedName name="IQ_EXP_RETURN_PENSION_DOMESTIC" hidden="1">"c407"</definedName>
    <definedName name="IQ_EXP_RETURN_PENSION_FOREIGN" hidden="1">"c408"</definedName>
    <definedName name="IQ_EXPENSE_CODE_" hidden="1">"ZZ : 1 - Gen Research"</definedName>
    <definedName name="IQ_EXPLORE_DRILL" hidden="1">"c409"</definedName>
    <definedName name="IQ_EXPORTS_APR_FC_UNUSED_UNUSED_UNUSED" hidden="1">"c8401"</definedName>
    <definedName name="IQ_EXPORTS_APR_UNUSED_UNUSED_UNUSED" hidden="1">"c7521"</definedName>
    <definedName name="IQ_EXPORTS_FC_UNUSED_UNUSED_UNUSED" hidden="1">"c7741"</definedName>
    <definedName name="IQ_EXPORTS_GOODS_REAL_SAAR_APR_FC_UNUSED_UNUSED_UNUSED" hidden="1">"c8512"</definedName>
    <definedName name="IQ_EXPORTS_GOODS_REAL_SAAR_APR_UNUSED_UNUSED_UNUSED" hidden="1">"c7632"</definedName>
    <definedName name="IQ_EXPORTS_GOODS_REAL_SAAR_FC_UNUSED_UNUSED_UNUSED" hidden="1">"c7852"</definedName>
    <definedName name="IQ_EXPORTS_GOODS_REAL_SAAR_POP_FC_UNUSED_UNUSED_UNUSED" hidden="1">"c8072"</definedName>
    <definedName name="IQ_EXPORTS_GOODS_REAL_SAAR_POP_UNUSED_UNUSED_UNUSED" hidden="1">"c7192"</definedName>
    <definedName name="IQ_EXPORTS_GOODS_REAL_SAAR_UNUSED_UNUSED_UNUSED" hidden="1">"c6972"</definedName>
    <definedName name="IQ_EXPORTS_GOODS_REAL_SAAR_YOY_FC_UNUSED_UNUSED_UNUSED" hidden="1">"c8292"</definedName>
    <definedName name="IQ_EXPORTS_GOODS_REAL_SAAR_YOY_UNUSED_UNUSED_UNUSED" hidden="1">"c7412"</definedName>
    <definedName name="IQ_EXPORTS_POP_FC_UNUSED_UNUSED_UNUSED" hidden="1">"c7961"</definedName>
    <definedName name="IQ_EXPORTS_POP_UNUSED_UNUSED_UNUSED" hidden="1">"c7081"</definedName>
    <definedName name="IQ_EXPORTS_SERVICES_REAL_SAAR_APR_FC_UNUSED_UNUSED_UNUSED" hidden="1">"c8516"</definedName>
    <definedName name="IQ_EXPORTS_SERVICES_REAL_SAAR_APR_UNUSED_UNUSED_UNUSED" hidden="1">"c7636"</definedName>
    <definedName name="IQ_EXPORTS_SERVICES_REAL_SAAR_FC_UNUSED_UNUSED_UNUSED" hidden="1">"c7856"</definedName>
    <definedName name="IQ_EXPORTS_SERVICES_REAL_SAAR_POP_FC_UNUSED_UNUSED_UNUSED" hidden="1">"c8076"</definedName>
    <definedName name="IQ_EXPORTS_SERVICES_REAL_SAAR_POP_UNUSED_UNUSED_UNUSED" hidden="1">"c7196"</definedName>
    <definedName name="IQ_EXPORTS_SERVICES_REAL_SAAR_UNUSED_UNUSED_UNUSED" hidden="1">"c6976"</definedName>
    <definedName name="IQ_EXPORTS_SERVICES_REAL_SAAR_YOY_FC_UNUSED_UNUSED_UNUSED" hidden="1">"c8296"</definedName>
    <definedName name="IQ_EXPORTS_SERVICES_REAL_SAAR_YOY_UNUSED_UNUSED_UNUSED" hidden="1">"c7416"</definedName>
    <definedName name="IQ_EXPORTS_UNUSED_UNUSED_UNUSED" hidden="1">"c6861"</definedName>
    <definedName name="IQ_EXPORTS_YOY_FC_UNUSED_UNUSED_UNUSED" hidden="1">"c8181"</definedName>
    <definedName name="IQ_EXPORTS_YOY_UNUSED_UNUSED_UNUSED" hidden="1">"c7301"</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 hidden="1">"c6216"</definedName>
    <definedName name="IQ_EXTRA_ACC_ITEMS_REIT" hidden="1">"c415"</definedName>
    <definedName name="IQ_EXTRA_ACC_ITEMS_UTI" hidden="1">"c416"</definedName>
    <definedName name="IQ_EXTRA_ITEMS" hidden="1">"c1459"</definedName>
    <definedName name="IQ_EXTRAORDINARY_GAINS_FDIC" hidden="1">"c6586"</definedName>
    <definedName name="IQ_FAIR_VALUE_FDIC" hidden="1">"c6427"</definedName>
    <definedName name="IQ_FARM_LOANS_NET_FDIC" hidden="1">"c6316"</definedName>
    <definedName name="IQ_FARM_LOANS_TOTAL_LOANS_FOREIGN_FDIC" hidden="1">"c6450"</definedName>
    <definedName name="IQ_FARMLAND_LOANS_FDIC" hidden="1">"c6314"</definedName>
    <definedName name="IQ_FDIC" hidden="1">"c417"</definedName>
    <definedName name="IQ_FED_FUNDS_PURCHASED_FDIC" hidden="1">"c6343"</definedName>
    <definedName name="IQ_FED_FUNDS_SOLD_FDIC" hidden="1">"c6307"</definedName>
    <definedName name="IQ_FEDFUNDS_SOLD" hidden="1">"c2256"</definedName>
    <definedName name="IQ_FFO" hidden="1">"c1574"</definedName>
    <definedName name="IQ_FFO_ACT_OR_EST" hidden="1">"c2216"</definedName>
    <definedName name="IQ_FFO_ADJ_ACT_OR_EST" hidden="1">"c4435"</definedName>
    <definedName name="IQ_FFO_ADJ_EST_CIQ" hidden="1">"c4959"</definedName>
    <definedName name="IQ_FFO_ADJ_HIGH_EST_CIQ" hidden="1">"c4962"</definedName>
    <definedName name="IQ_FFO_ADJ_LOW_EST_CIQ" hidden="1">"c4963"</definedName>
    <definedName name="IQ_FFO_ADJ_MEDIAN_EST_CIQ" hidden="1">"c4964"</definedName>
    <definedName name="IQ_FFO_ADJ_NUM_EST_CIQ" hidden="1">"c4965"</definedName>
    <definedName name="IQ_FFO_ADJ_STDDEV_EST_CIQ" hidden="1">"c4966"</definedName>
    <definedName name="IQ_FFO_EST" hidden="1">"c418"</definedName>
    <definedName name="IQ_FFO_EST_CIQ" hidden="1">"c3668"</definedName>
    <definedName name="IQ_FFO_EST_DET_EST" hidden="1">"c12059"</definedName>
    <definedName name="IQ_FFO_EST_DET_EST_CURRENCY" hidden="1">"c12466"</definedName>
    <definedName name="IQ_FFO_EST_DET_EST_CURRENCY_REUT" hidden="1">"c12536"</definedName>
    <definedName name="IQ_FFO_EST_DET_EST_CURRENCY_THOM" hidden="1">"c12487"</definedName>
    <definedName name="IQ_FFO_EST_DET_EST_DATE" hidden="1">"c12212"</definedName>
    <definedName name="IQ_FFO_EST_DET_EST_DATE_REUT" hidden="1">"c12295"</definedName>
    <definedName name="IQ_FFO_EST_DET_EST_DATE_THOM" hidden="1">"c12238"</definedName>
    <definedName name="IQ_FFO_EST_DET_EST_INCL" hidden="1">"c12349"</definedName>
    <definedName name="IQ_FFO_EST_DET_EST_INCL_REUT" hidden="1">"c12419"</definedName>
    <definedName name="IQ_FFO_EST_DET_EST_INCL_THOM" hidden="1">"c12370"</definedName>
    <definedName name="IQ_FFO_EST_DET_EST_ORIGIN" hidden="1">"c12722"</definedName>
    <definedName name="IQ_FFO_EST_DET_EST_ORIGIN_REUT" hidden="1">"c12724"</definedName>
    <definedName name="IQ_FFO_EST_DET_EST_ORIGIN_THOM" hidden="1">"c12608"</definedName>
    <definedName name="IQ_FFO_EST_DET_EST_REUT" hidden="1">"c12153"</definedName>
    <definedName name="IQ_FFO_EST_DET_EST_THOM" hidden="1">"c12088"</definedName>
    <definedName name="IQ_FFO_EST_REUT" hidden="1">"c3837"</definedName>
    <definedName name="IQ_FFO_EST_THOM" hidden="1">"c3999"</definedName>
    <definedName name="IQ_FFO_HIGH_EST" hidden="1">"c419"</definedName>
    <definedName name="IQ_FFO_HIGH_EST_CIQ" hidden="1">"c3670"</definedName>
    <definedName name="IQ_FFO_HIGH_EST_REUT" hidden="1">"c3839"</definedName>
    <definedName name="IQ_FFO_HIGH_EST_THOM" hidden="1">"c4001"</definedName>
    <definedName name="IQ_FFO_LOW_EST" hidden="1">"c420"</definedName>
    <definedName name="IQ_FFO_LOW_EST_CIQ" hidden="1">"c3671"</definedName>
    <definedName name="IQ_FFO_LOW_EST_REUT" hidden="1">"c3840"</definedName>
    <definedName name="IQ_FFO_LOW_EST_THOM" hidden="1">"c4002"</definedName>
    <definedName name="IQ_FFO_MEDIAN_EST" hidden="1">"c1665"</definedName>
    <definedName name="IQ_FFO_MEDIAN_EST_CIQ" hidden="1">"c3669"</definedName>
    <definedName name="IQ_FFO_MEDIAN_EST_REUT" hidden="1">"c3838"</definedName>
    <definedName name="IQ_FFO_MEDIAN_EST_THOM" hidden="1">"c4000"</definedName>
    <definedName name="IQ_FFO_NO_EST" hidden="1">"c276"</definedName>
    <definedName name="IQ_FFO_NUM_EST" hidden="1">"c421"</definedName>
    <definedName name="IQ_FFO_NUM_EST_CIQ" hidden="1">"c3672"</definedName>
    <definedName name="IQ_FFO_NUM_EST_REUT" hidden="1">"c3841"</definedName>
    <definedName name="IQ_FFO_NUM_EST_THOM" hidden="1">"c4003"</definedName>
    <definedName name="IQ_FFO_PAYOUT_RATIO" hidden="1">"c3492"</definedName>
    <definedName name="IQ_FFO_SHARE_ACT_OR_EST" hidden="1">"c4446"</definedName>
    <definedName name="IQ_FFO_SHARE_SHARE_EST_DET_EST" hidden="1">"c12059"</definedName>
    <definedName name="IQ_FFO_SHARE_SHARE_EST_DET_EST_CURRENCY" hidden="1">"c12466"</definedName>
    <definedName name="IQ_FFO_SHARE_SHARE_EST_DET_EST_CURRENCY_REUT" hidden="1">"c12536"</definedName>
    <definedName name="IQ_FFO_SHARE_SHARE_EST_DET_EST_CURRENCY_THOM" hidden="1">"c12487"</definedName>
    <definedName name="IQ_FFO_SHARE_SHARE_EST_DET_EST_DATE" hidden="1">"c12212"</definedName>
    <definedName name="IQ_FFO_SHARE_SHARE_EST_DET_EST_DATE_REUT" hidden="1">"c12295"</definedName>
    <definedName name="IQ_FFO_SHARE_SHARE_EST_DET_EST_DATE_THOM" hidden="1">"c12238"</definedName>
    <definedName name="IQ_FFO_SHARE_SHARE_EST_DET_EST_INCL" hidden="1">"c12349"</definedName>
    <definedName name="IQ_FFO_SHARE_SHARE_EST_DET_EST_INCL_REUT" hidden="1">"c12419"</definedName>
    <definedName name="IQ_FFO_SHARE_SHARE_EST_DET_EST_INCL_THOM" hidden="1">"c12370"</definedName>
    <definedName name="IQ_FFO_SHARE_SHARE_EST_DET_EST_ORIGIN" hidden="1">"c12722"</definedName>
    <definedName name="IQ_FFO_SHARE_SHARE_EST_DET_EST_ORIGIN_REUT" hidden="1">"c12724"</definedName>
    <definedName name="IQ_FFO_SHARE_SHARE_EST_DET_EST_ORIGIN_THOM" hidden="1">"c12608"</definedName>
    <definedName name="IQ_FFO_SHARE_SHARE_EST_DET_EST_REUT" hidden="1">"c12153"</definedName>
    <definedName name="IQ_FFO_SHARE_SHARE_EST_DET_EST_THOM" hidden="1">"c12088"</definedName>
    <definedName name="IQ_FFO_SHARE_SHARE_EST_REUT" hidden="1">"c3837"</definedName>
    <definedName name="IQ_FFO_SHARE_SHARE_EST_THOM" hidden="1">"c3999"</definedName>
    <definedName name="IQ_FFO_SHARE_SHARE_HIGH_EST_REUT" hidden="1">"c3839"</definedName>
    <definedName name="IQ_FFO_SHARE_SHARE_HIGH_EST_THOM" hidden="1">"c4001"</definedName>
    <definedName name="IQ_FFO_SHARE_SHARE_LOW_EST_REUT" hidden="1">"c3840"</definedName>
    <definedName name="IQ_FFO_SHARE_SHARE_LOW_EST_THOM" hidden="1">"c4002"</definedName>
    <definedName name="IQ_FFO_SHARE_SHARE_MEDIAN_EST_REUT" hidden="1">"c3838"</definedName>
    <definedName name="IQ_FFO_SHARE_SHARE_MEDIAN_EST_THOM" hidden="1">"c4000"</definedName>
    <definedName name="IQ_FFO_SHARE_SHARE_NUM_EST_REUT" hidden="1">"c3841"</definedName>
    <definedName name="IQ_FFO_SHARE_SHARE_NUM_EST_THOM" hidden="1">"c4003"</definedName>
    <definedName name="IQ_FFO_SHARE_SHARE_STDDEV_EST_REUT" hidden="1">"c3842"</definedName>
    <definedName name="IQ_FFO_SHARE_SHARE_STDDEV_EST_THOM" hidden="1">"c4004"</definedName>
    <definedName name="IQ_FFO_STDDEV_EST" hidden="1">"c422"</definedName>
    <definedName name="IQ_FFO_STDDEV_EST_CIQ" hidden="1">"c3673"</definedName>
    <definedName name="IQ_FFO_STDDEV_EST_REUT" hidden="1">"c3842"</definedName>
    <definedName name="IQ_FFO_STDDEV_EST_THOM" hidden="1">"c4004"</definedName>
    <definedName name="IQ_FH">100000</definedName>
    <definedName name="IQ_FHLB_ADVANCES_FDIC" hidden="1">"c6366"</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DUCIARY_ACTIVITIES_FDIC" hidden="1">"c6571"</definedName>
    <definedName name="IQ_FIFETEEN_YEAR_FIXED_AND_FLOATING_RATE_FDIC" hidden="1">"c6423"</definedName>
    <definedName name="IQ_FIFETEEN_YEAR_MORTGAGE_PASS_THROUGHS_FDIC" hidden="1">"c6415"</definedName>
    <definedName name="IQ_FILING_CURRENCY" hidden="1">"c2129"</definedName>
    <definedName name="IQ_FILINGDATE_BS" hidden="1">"c424"</definedName>
    <definedName name="IQ_FILINGDATE_CF" hidden="1">"c425"</definedName>
    <definedName name="IQ_FILINGDATE_IS" hidden="1">"c426"</definedName>
    <definedName name="IQ_FILM_RIGHTS" hidden="1">"c2254"</definedName>
    <definedName name="IQ_FIN_DATA_SOURCE" hidden="1">"c6788"</definedName>
    <definedName name="IQ_FIN_DIV_ASSETS_CURRENT" hidden="1">"c427"</definedName>
    <definedName name="IQ_FIN_DIV_ASSETS_LT" hidden="1">"c428"</definedName>
    <definedName name="IQ_FIN_DIV_CASH_EQUIV" hidden="1">"c6289"</definedName>
    <definedName name="IQ_FIN_DIV_CURRENT_PORT_DEBT_TOTAL" hidden="1">"c5524"</definedName>
    <definedName name="IQ_FIN_DIV_CURRENT_PORT_LEASES_TOTAL" hidden="1">"c5523"</definedName>
    <definedName name="IQ_FIN_DIV_DEBT_CURRENT" hidden="1">"c429"</definedName>
    <definedName name="IQ_FIN_DIV_DEBT_LT" hidden="1">"c430"</definedName>
    <definedName name="IQ_FIN_DIV_DEBT_LT_TOTAL" hidden="1">"c5526"</definedName>
    <definedName name="IQ_FIN_DIV_DEBT_TOTAL" hidden="1">"c5656"</definedName>
    <definedName name="IQ_FIN_DIV_EXP" hidden="1">"c431"</definedName>
    <definedName name="IQ_FIN_DIV_INT_EXP" hidden="1">"c432"</definedName>
    <definedName name="IQ_FIN_DIV_LEASES_LT_TOTAL" hidden="1">"c5525"</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LT_DEBT_TOTAL" hidden="1">"c5655"</definedName>
    <definedName name="IQ_FIN_DIV_NOTES_PAY_TOTAL" hidden="1">"c5522"</definedName>
    <definedName name="IQ_FIN_DIV_REV" hidden="1">"c437"</definedName>
    <definedName name="IQ_FIN_DIV_ST_DEBT_TOTAL" hidden="1">"c5527"</definedName>
    <definedName name="IQ_FIN_DIV_ST_INVEST" hidden="1">"c6288"</definedName>
    <definedName name="IQ_FINANCING_CASH" hidden="1">"c1405"</definedName>
    <definedName name="IQ_FINANCING_CASH_SUPPL" hidden="1">"c1406"</definedName>
    <definedName name="IQ_FINANCING_OBLIG_CURRENT" hidden="1">"c6190"</definedName>
    <definedName name="IQ_FINANCING_OBLIG_NON_CURRENT" hidden="1">"c6191"</definedName>
    <definedName name="IQ_FINISHED_INV" hidden="1">"c438"</definedName>
    <definedName name="IQ_FIRST_INT_DATE" hidden="1">"c2186"</definedName>
    <definedName name="IQ_FIRST_YEAR_LIFE" hidden="1">"c439"</definedName>
    <definedName name="IQ_FIRST_YEAR_LIFE_PREM" hidden="1">"c2787"</definedName>
    <definedName name="IQ_FIRST_YEAR_PREM" hidden="1">"c2786"</definedName>
    <definedName name="IQ_FIRSTPRICINGDATE" hidden="1">"c3050"</definedName>
    <definedName name="IQ_FISCAL_Q" hidden="1">"c440"</definedName>
    <definedName name="IQ_FISCAL_Q_EST" hidden="1">"c6794"</definedName>
    <definedName name="IQ_FISCAL_Q_EST_REUT" hidden="1">"c6798"</definedName>
    <definedName name="IQ_FISCAL_Y" hidden="1">"c441"</definedName>
    <definedName name="IQ_FISCAL_Y_EST" hidden="1">"c6795"</definedName>
    <definedName name="IQ_FISCAL_Y_EST_REUT" hidden="1">"c6799"</definedName>
    <definedName name="IQ_FIVE_PERCENT_OWNER" hidden="1">"c442"</definedName>
    <definedName name="IQ_FIVE_YEAR_FIXED_AND_FLOATING_RATE_FDIC" hidden="1">"c6422"</definedName>
    <definedName name="IQ_FIVE_YEAR_MORTGAGE_PASS_THROUGHS_FDIC" hidden="1">"c6414"</definedName>
    <definedName name="IQ_FIVEPERCENT_PERCENT" hidden="1">"c443"</definedName>
    <definedName name="IQ_FIVEPERCENT_SHARES" hidden="1">"c444"</definedName>
    <definedName name="IQ_FIXED_ASSET_TURNS" hidden="1">"c445"</definedName>
    <definedName name="IQ_FIXED_INVEST_APR_FC_UNUSED_UNUSED_UNUSED" hidden="1">"c8410"</definedName>
    <definedName name="IQ_FIXED_INVEST_APR_UNUSED_UNUSED_UNUSED" hidden="1">"c7530"</definedName>
    <definedName name="IQ_FIXED_INVEST_FC_UNUSED_UNUSED_UNUSED" hidden="1">"c7750"</definedName>
    <definedName name="IQ_FIXED_INVEST_POP_FC_UNUSED_UNUSED_UNUSED" hidden="1">"c7970"</definedName>
    <definedName name="IQ_FIXED_INVEST_POP_UNUSED_UNUSED_UNUSED" hidden="1">"c7090"</definedName>
    <definedName name="IQ_FIXED_INVEST_REAL_APR_FC_UNUSED_UNUSED_UNUSED" hidden="1">"c8518"</definedName>
    <definedName name="IQ_FIXED_INVEST_REAL_APR_UNUSED_UNUSED_UNUSED" hidden="1">"c7638"</definedName>
    <definedName name="IQ_FIXED_INVEST_REAL_FC_UNUSED_UNUSED_UNUSED" hidden="1">"c7858"</definedName>
    <definedName name="IQ_FIXED_INVEST_REAL_POP_FC_UNUSED_UNUSED_UNUSED" hidden="1">"c8078"</definedName>
    <definedName name="IQ_FIXED_INVEST_REAL_POP_UNUSED_UNUSED_UNUSED" hidden="1">"c7198"</definedName>
    <definedName name="IQ_FIXED_INVEST_REAL_UNUSED_UNUSED_UNUSED" hidden="1">"c6978"</definedName>
    <definedName name="IQ_FIXED_INVEST_REAL_YOY_FC_UNUSED_UNUSED_UNUSED" hidden="1">"c8298"</definedName>
    <definedName name="IQ_FIXED_INVEST_REAL_YOY_UNUSED_UNUSED_UNUSED" hidden="1">"c7418"</definedName>
    <definedName name="IQ_FIXED_INVEST_UNUSED_UNUSED_UNUSED" hidden="1">"c6870"</definedName>
    <definedName name="IQ_FIXED_INVEST_YOY_FC_UNUSED_UNUSED_UNUSED" hidden="1">"c8190"</definedName>
    <definedName name="IQ_FIXED_INVEST_YOY_UNUSED_UNUSED_UNUSED" hidden="1">"c7310"</definedName>
    <definedName name="IQ_FLOAT_PERCENT" hidden="1">"c1575"</definedName>
    <definedName name="IQ_FNMA_FHLMC_FDIC" hidden="1">"c6397"</definedName>
    <definedName name="IQ_FNMA_FHLMC_GNMA_FDIC" hidden="1">"c6399"</definedName>
    <definedName name="IQ_FORECLOSED_PROPERTIES_FDIC" hidden="1">"c6459"</definedName>
    <definedName name="IQ_FOREIGN_BANK_LOANS_FDIC" hidden="1">"c6437"</definedName>
    <definedName name="IQ_FOREIGN_BANKS_DEPOSITS_FOREIGN_FDIC" hidden="1">"c6481"</definedName>
    <definedName name="IQ_FOREIGN_BANKS_LOAN_CHARG_OFFS_FDIC" hidden="1">"c6645"</definedName>
    <definedName name="IQ_FOREIGN_BANKS_NET_CHARGE_OFFS_FDIC" hidden="1">"c6647"</definedName>
    <definedName name="IQ_FOREIGN_BANKS_NONTRANSACTION_ACCOUNTS_FDIC" hidden="1">"c6550"</definedName>
    <definedName name="IQ_FOREIGN_BANKS_RECOVERIES_FDIC" hidden="1">"c6646"</definedName>
    <definedName name="IQ_FOREIGN_BANKS_TRANSACTION_ACCOUNTS_FDIC" hidden="1">"c6542"</definedName>
    <definedName name="IQ_FOREIGN_BRANCHES_U.S._BANKS_LOANS_FDIC" hidden="1">"c6438"</definedName>
    <definedName name="IQ_FOREIGN_BRANCHES_US_BANKS_FDIC" hidden="1">"c6392"</definedName>
    <definedName name="IQ_FOREIGN_BRANCHES_US_BANKS_LOANS_FDIC" hidden="1">"c6438"</definedName>
    <definedName name="IQ_FOREIGN_COUNTRIES_BANKS_TOTAL_LOANS_FOREIGN_FDIC" hidden="1">"c6445"</definedName>
    <definedName name="IQ_FOREIGN_DEBT_SECURITIES_FDIC" hidden="1">"c6303"</definedName>
    <definedName name="IQ_FOREIGN_DEP_IB" hidden="1">"c446"</definedName>
    <definedName name="IQ_FOREIGN_DEP_NON_IB" hidden="1">"c447"</definedName>
    <definedName name="IQ_FOREIGN_DEPOSITS_NONTRANSACTION_ACCOUNTS_FDIC" hidden="1">"c6549"</definedName>
    <definedName name="IQ_FOREIGN_DEPOSITS_TRANSACTION_ACCOUNTS_FDIC" hidden="1">"c6541"</definedName>
    <definedName name="IQ_FOREIGN_EXCHANGE" hidden="1">"c1376"</definedName>
    <definedName name="IQ_FOREIGN_EXCHANGE_EXPOSURES_FDIC" hidden="1">"c6663"</definedName>
    <definedName name="IQ_FOREIGN_GOVERNMENT_LOANS_FDIC" hidden="1">"c6430"</definedName>
    <definedName name="IQ_FOREIGN_GOVERNMENTS_CHARGE_OFFS_FDIC" hidden="1">"c6600"</definedName>
    <definedName name="IQ_FOREIGN_GOVERNMENTS_DEPOSITS_FOREIGN_FDIC" hidden="1">"c6482"</definedName>
    <definedName name="IQ_FOREIGN_GOVERNMENTS_NET_CHARGE_OFFS_FDIC" hidden="1">"c6638"</definedName>
    <definedName name="IQ_FOREIGN_GOVERNMENTS_NONTRANSACTION_ACCOUNTS_FDIC" hidden="1">"c6551"</definedName>
    <definedName name="IQ_FOREIGN_GOVERNMENTS_RECOVERIES_FDIC" hidden="1">"c6619"</definedName>
    <definedName name="IQ_FOREIGN_GOVERNMENTS_TOTAL_DEPOSITS_FDIC" hidden="1">"c6476"</definedName>
    <definedName name="IQ_FOREIGN_GOVERNMENTS_TRANSACTION_ACCOUNTS_FDIC" hidden="1">"c6543"</definedName>
    <definedName name="IQ_FOREIGN_LOANS" hidden="1">"c448"</definedName>
    <definedName name="IQ_FQ">500</definedName>
    <definedName name="IQ_FUEL" hidden="1">"c449"</definedName>
    <definedName name="IQ_FULL_TIME" hidden="1">"c450"</definedName>
    <definedName name="IQ_FULLY_INSURED_DEPOSITS_FDIC" hidden="1">"c6487"</definedName>
    <definedName name="IQ_FUTURES_FORWARD_CONTRACTS_NOTIONAL_AMOUNT_FDIC" hidden="1">"c6518"</definedName>
    <definedName name="IQ_FUTURES_FORWARD_CONTRACTS_RATE_RISK_FDIC" hidden="1">"c6508"</definedName>
    <definedName name="IQ_FWD" hidden="1">"LTM"</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WD_Q3" hidden="1">"504"</definedName>
    <definedName name="IQ_FWD_Q4" hidden="1">"505"</definedName>
    <definedName name="IQ_FWD_Q5" hidden="1">"506"</definedName>
    <definedName name="IQ_FWD_Q6" hidden="1">"507"</definedName>
    <definedName name="IQ_FWD_Q7" hidden="1">"508"</definedName>
    <definedName name="IQ_FWD1" hidden="1">"LTM"</definedName>
    <definedName name="IQ_FX" hidden="1">"c451"</definedName>
    <definedName name="IQ_FX_CONTRACTS_FDIC" hidden="1">"c6517"</definedName>
    <definedName name="IQ_FX_CONTRACTS_SPOT_FDIC" hidden="1">"c6356"</definedName>
    <definedName name="IQ_FY">1000</definedName>
    <definedName name="IQ_FY_DATE" hidden="1">"IQ_FY_DATE"</definedName>
    <definedName name="IQ_GA_EXP" hidden="1">"c2241"</definedName>
    <definedName name="IQ_GAAP_BS" hidden="1">"c6789"</definedName>
    <definedName name="IQ_GAAP_CF" hidden="1">"c6790"</definedName>
    <definedName name="IQ_GAAP_IS" hidden="1">"c6194"</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 hidden="1">"c6217"</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 hidden="1">"c6218"</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 hidden="1">"c6219"</definedName>
    <definedName name="IQ_GAIN_ASSETS_REV_REIT" hidden="1">"c477"</definedName>
    <definedName name="IQ_GAIN_ASSETS_REV_UTI" hidden="1">"c478"</definedName>
    <definedName name="IQ_GAIN_ASSETS_UTI" hidden="1">"c479"</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 hidden="1">"c6220"</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 hidden="1">"c6278"</definedName>
    <definedName name="IQ_GAIN_INVEST_REC_BNK" hidden="1">"c488"</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 hidden="1">"c6221"</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SALE_ASSETS" hidden="1">"c1377"</definedName>
    <definedName name="IQ_GAIN_SALE_LOANS_FDIC" hidden="1">"c6673"</definedName>
    <definedName name="IQ_GAIN_SALE_RE_FDIC" hidden="1">"c6674"</definedName>
    <definedName name="IQ_GAINS_SALE_ASSETS_FDIC" hidden="1">"c6675"</definedName>
    <definedName name="IQ_GEO_SEG_ASSETS" hidden="1">"c4069"</definedName>
    <definedName name="IQ_GEO_SEG_ASSETS_ABS" hidden="1">"c4091"</definedName>
    <definedName name="IQ_GEO_SEG_ASSETS_TOTAL" hidden="1">"c4123"</definedName>
    <definedName name="IQ_GEO_SEG_CAPEX" hidden="1">"c4083"</definedName>
    <definedName name="IQ_GEO_SEG_CAPEX_ABS" hidden="1">"c4105"</definedName>
    <definedName name="IQ_GEO_SEG_CAPEX_TOTAL" hidden="1">"c4127"</definedName>
    <definedName name="IQ_GEO_SEG_DA" hidden="1">"c4082"</definedName>
    <definedName name="IQ_GEO_SEG_DA_ABS" hidden="1">"c4104"</definedName>
    <definedName name="IQ_GEO_SEG_DA_TOTAL" hidden="1">"c4126"</definedName>
    <definedName name="IQ_GEO_SEG_EARNINGS_OP" hidden="1">"c4073"</definedName>
    <definedName name="IQ_GEO_SEG_EARNINGS_OP_ABS" hidden="1">"c4095"</definedName>
    <definedName name="IQ_GEO_SEG_EARNINGS_OP_TOTAL" hidden="1">"c4119"</definedName>
    <definedName name="IQ_GEO_SEG_EBT" hidden="1">"c4072"</definedName>
    <definedName name="IQ_GEO_SEG_EBT_ABS" hidden="1">"c4094"</definedName>
    <definedName name="IQ_GEO_SEG_EBT_TOTAL" hidden="1">"c4121"</definedName>
    <definedName name="IQ_GEO_SEG_GP" hidden="1">"c4070"</definedName>
    <definedName name="IQ_GEO_SEG_GP_ABS" hidden="1">"c4092"</definedName>
    <definedName name="IQ_GEO_SEG_GP_TOTAL" hidden="1">"c4120"</definedName>
    <definedName name="IQ_GEO_SEG_INC_TAX" hidden="1">"c4081"</definedName>
    <definedName name="IQ_GEO_SEG_INC_TAX_ABS" hidden="1">"c4103"</definedName>
    <definedName name="IQ_GEO_SEG_INC_TAX_TOTAL" hidden="1">"c4125"</definedName>
    <definedName name="IQ_GEO_SEG_INTEREST_EXP" hidden="1">"c4080"</definedName>
    <definedName name="IQ_GEO_SEG_INTEREST_EXP_ABS" hidden="1">"c4102"</definedName>
    <definedName name="IQ_GEO_SEG_INTEREST_EXP_TOTAL" hidden="1">"c4124"</definedName>
    <definedName name="IQ_GEO_SEG_NAME" hidden="1">"c5484"</definedName>
    <definedName name="IQ_GEO_SEG_NAME_ABS" hidden="1">"c5485"</definedName>
    <definedName name="IQ_GEO_SEG_NI" hidden="1">"c4071"</definedName>
    <definedName name="IQ_GEO_SEG_NI_ABS" hidden="1">"c4093"</definedName>
    <definedName name="IQ_GEO_SEG_NI_TOTAL" hidden="1">"c4122"</definedName>
    <definedName name="IQ_GEO_SEG_OPER_INC" hidden="1">"c4075"</definedName>
    <definedName name="IQ_GEO_SEG_OPER_INC_ABS" hidden="1">"c4097"</definedName>
    <definedName name="IQ_GEO_SEG_OPER_INC_TOTAL" hidden="1">"c4118"</definedName>
    <definedName name="IQ_GEO_SEG_REV" hidden="1">"c4074"</definedName>
    <definedName name="IQ_GEO_SEG_REV_ABS" hidden="1">"c4096"</definedName>
    <definedName name="IQ_GEO_SEG_REV_TOTAL" hidden="1">"c4117"</definedName>
    <definedName name="IQ_GNMA_FDIC" hidden="1">"c6398"</definedName>
    <definedName name="IQ_GOODWILL_FDIC" hidden="1">"c6334"</definedName>
    <definedName name="IQ_GOODWILL_IMPAIRMENT_FDIC" hidden="1">"c6678"</definedName>
    <definedName name="IQ_GOODWILL_INTAN_FDIC" hidden="1">"c6333"</definedName>
    <definedName name="IQ_GOODWILL_NET" hidden="1">"c1380"</definedName>
    <definedName name="IQ_GP" hidden="1">"c511"</definedName>
    <definedName name="IQ_GP_10YR_ANN_CAGR" hidden="1">"c6090"</definedName>
    <definedName name="IQ_GP_10YR_ANN_GROWTH" hidden="1">"c512"</definedName>
    <definedName name="IQ_GP_1YR_ANN_GROWTH" hidden="1">"c513"</definedName>
    <definedName name="IQ_GP_2YR_ANN_CAGR" hidden="1">"c6091"</definedName>
    <definedName name="IQ_GP_2YR_ANN_GROWTH" hidden="1">"c514"</definedName>
    <definedName name="IQ_GP_3YR_ANN_CAGR" hidden="1">"c6092"</definedName>
    <definedName name="IQ_GP_3YR_ANN_GROWTH" hidden="1">"c515"</definedName>
    <definedName name="IQ_GP_5YR_ANN_CAGR" hidden="1">"c6093"</definedName>
    <definedName name="IQ_GP_5YR_ANN_GROWTH" hidden="1">"c516"</definedName>
    <definedName name="IQ_GP_7YR_ANN_CAGR" hidden="1">"c6094"</definedName>
    <definedName name="IQ_GP_7YR_ANN_GROWTH" hidden="1">"c517"</definedName>
    <definedName name="IQ_GPPE" hidden="1">"c518"</definedName>
    <definedName name="IQ_GROSS_AH_EARNED" hidden="1">"c2742"</definedName>
    <definedName name="IQ_GROSS_CLAIM_EXP_INCUR" hidden="1">"c2755"</definedName>
    <definedName name="IQ_GROSS_CLAIM_EXP_PAID" hidden="1">"c2758"</definedName>
    <definedName name="IQ_GROSS_CLAIM_EXP_RES" hidden="1">"c2752"</definedName>
    <definedName name="IQ_GROSS_DIVID" hidden="1">"c1446"</definedName>
    <definedName name="IQ_GROSS_EARNED" hidden="1">"c2732"</definedName>
    <definedName name="IQ_GROSS_INTAN" hidden="1">"c520"</definedName>
    <definedName name="IQ_GROSS_LIFE_EARNED" hidden="1">"c2737"</definedName>
    <definedName name="IQ_GROSS_LIFE_IN_FORCE" hidden="1">"c2767"</definedName>
    <definedName name="IQ_GROSS_LOANS" hidden="1">"c521"</definedName>
    <definedName name="IQ_GROSS_LOANS_10YR_ANN_CAGR" hidden="1">"c6095"</definedName>
    <definedName name="IQ_GROSS_LOANS_10YR_ANN_GROWTH" hidden="1">"c522"</definedName>
    <definedName name="IQ_GROSS_LOANS_1YR_ANN_GROWTH" hidden="1">"c523"</definedName>
    <definedName name="IQ_GROSS_LOANS_2YR_ANN_CAGR" hidden="1">"c6096"</definedName>
    <definedName name="IQ_GROSS_LOANS_2YR_ANN_GROWTH" hidden="1">"c524"</definedName>
    <definedName name="IQ_GROSS_LOANS_3YR_ANN_CAGR" hidden="1">"c6097"</definedName>
    <definedName name="IQ_GROSS_LOANS_3YR_ANN_GROWTH" hidden="1">"c525"</definedName>
    <definedName name="IQ_GROSS_LOANS_5YR_ANN_CAGR" hidden="1">"c6098"</definedName>
    <definedName name="IQ_GROSS_LOANS_5YR_ANN_GROWTH" hidden="1">"c526"</definedName>
    <definedName name="IQ_GROSS_LOANS_7YR_ANN_CAGR" hidden="1">"c6099"</definedName>
    <definedName name="IQ_GROSS_LOANS_7YR_ANN_GROWTH" hidden="1">"c527"</definedName>
    <definedName name="IQ_GROSS_LOANS_TOTAL_DEPOSITS" hidden="1">"c528"</definedName>
    <definedName name="IQ_GROSS_MARGIN" hidden="1">"c529"</definedName>
    <definedName name="IQ_GROSS_PC_EARNED" hidden="1">"c2747"</definedName>
    <definedName name="IQ_GROSS_PROFIT" hidden="1">"c1378"</definedName>
    <definedName name="IQ_GROSS_SPRD" hidden="1">"c2155"</definedName>
    <definedName name="IQ_GROSS_WRITTEN" hidden="1">"c2726"</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 hidden="1">"c6279"</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 hidden="1">"c6280"</definedName>
    <definedName name="IQ_GW_INTAN_AMORT_REIT" hidden="1">"c1480"</definedName>
    <definedName name="IQ_GW_INTAN_AMORT_UTI" hidden="1">"c1481"</definedName>
    <definedName name="IQ_HC_ADMISSIONS" hidden="1">"c5953"</definedName>
    <definedName name="IQ_HC_ADMISSIONS_GROWTH" hidden="1">"c5997"</definedName>
    <definedName name="IQ_HC_ADMISSIONS_MANAGED_CARE" hidden="1">"c5956"</definedName>
    <definedName name="IQ_HC_ADMISSIONS_MEDICAID" hidden="1">"c5955"</definedName>
    <definedName name="IQ_HC_ADMISSIONS_MEDICARE" hidden="1">"c5954"</definedName>
    <definedName name="IQ_HC_ADMISSIONS_OTHER" hidden="1">"c5957"</definedName>
    <definedName name="IQ_HC_ADMISSIONS_SF" hidden="1">"c6006"</definedName>
    <definedName name="IQ_HC_ALFS" hidden="1">"c5952"</definedName>
    <definedName name="IQ_HC_AVG_BEDS_SVC" hidden="1">"c5951"</definedName>
    <definedName name="IQ_HC_AVG_DAILY_CENSUS" hidden="1">"c5965"</definedName>
    <definedName name="IQ_HC_AVG_LICENSED_BEDS" hidden="1">"c5949"</definedName>
    <definedName name="IQ_HC_AVG_LICENSED_BEDS_SF" hidden="1">"c6004"</definedName>
    <definedName name="IQ_HC_AVG_STAY" hidden="1">"c5966"</definedName>
    <definedName name="IQ_HC_AVG_STAY_SF" hidden="1">"c6016"</definedName>
    <definedName name="IQ_HC_BEDS_SVC" hidden="1">"c5950"</definedName>
    <definedName name="IQ_HC_DAYS_REV_OUT" hidden="1">"c5993"</definedName>
    <definedName name="IQ_HC_EQUIV_ADMISSIONS_GROWTH" hidden="1">"c5998"</definedName>
    <definedName name="IQ_HC_EQUIVALENT_ADMISSIONS" hidden="1">"c5958"</definedName>
    <definedName name="IQ_HC_EQUIVALENT_ADMISSIONS_SF" hidden="1">"c6007"</definedName>
    <definedName name="IQ_HC_ER_VISITS" hidden="1">"c5964"</definedName>
    <definedName name="IQ_HC_ER_VISITS_SF" hidden="1">"c6017"</definedName>
    <definedName name="IQ_HC_GROSS_INPATIENT_REV" hidden="1">"c5987"</definedName>
    <definedName name="IQ_HC_GROSS_OUTPATIENT_REV" hidden="1">"c5988"</definedName>
    <definedName name="IQ_HC_GROSS_PATIENT_REV" hidden="1">"c5989"</definedName>
    <definedName name="IQ_HC_HOSP_FACILITIES_CONSOL" hidden="1">"c5945"</definedName>
    <definedName name="IQ_HC_HOSP_FACILITIES_CONSOL_SF" hidden="1">"c6000"</definedName>
    <definedName name="IQ_HC_HOSP_FACILITIES_NON_CONSOL" hidden="1">"c5946"</definedName>
    <definedName name="IQ_HC_HOSP_FACILITIES_NON_CONSOL_SF" hidden="1">"c6001"</definedName>
    <definedName name="IQ_HC_HOSP_FACILITIES_TOTAL" hidden="1">"c5947"</definedName>
    <definedName name="IQ_HC_HOSP_FACILITIES_TOTAL_SF" hidden="1">"c6002"</definedName>
    <definedName name="IQ_HC_INPATIENT_PROCEDURES" hidden="1">"c5961"</definedName>
    <definedName name="IQ_HC_INPATIENT_PROCEDURES_SF" hidden="1">"c6011"</definedName>
    <definedName name="IQ_HC_INPATIENT_REV_PER_ADMISSION" hidden="1">"c5994"</definedName>
    <definedName name="IQ_HC_INTPATIENT_SVCS_PCT_REV" hidden="1">"c5975"</definedName>
    <definedName name="IQ_HC_INTPATIENT_SVCS_PCT_REV_SF" hidden="1">"c6015"</definedName>
    <definedName name="IQ_HC_LICENSED_BEDS" hidden="1">"c5948"</definedName>
    <definedName name="IQ_HC_LICENSED_BEDS_SF" hidden="1">"c6003"</definedName>
    <definedName name="IQ_HC_MANAGED_CARE_PCT_ADMISSIONS" hidden="1">"c5982"</definedName>
    <definedName name="IQ_HC_MANAGED_CARE_PCT_REV" hidden="1">"c5978"</definedName>
    <definedName name="IQ_HC_MEDICAID_PCT_ADMISSIONS" hidden="1">"c5981"</definedName>
    <definedName name="IQ_HC_MEDICAID_PCT_REV" hidden="1">"c5977"</definedName>
    <definedName name="IQ_HC_MEDICARE_PCT_ADMISSIONS" hidden="1">"c5980"</definedName>
    <definedName name="IQ_HC_MEDICARE_PCT_REV" hidden="1">"c5976"</definedName>
    <definedName name="IQ_HC_NET_INPATIENT_REV" hidden="1">"c5984"</definedName>
    <definedName name="IQ_HC_NET_OUTPATIENT_REV" hidden="1">"c5985"</definedName>
    <definedName name="IQ_HC_NET_PATIENT_REV" hidden="1">"c5986"</definedName>
    <definedName name="IQ_HC_NET_PATIENT_REV_SF" hidden="1">"c6005"</definedName>
    <definedName name="IQ_HC_OCC_RATE" hidden="1">"c5967"</definedName>
    <definedName name="IQ_HC_OCC_RATE_LICENSED_BEDS" hidden="1">"c5968"</definedName>
    <definedName name="IQ_HC_OCC_RATE_SF" hidden="1">"c6009"</definedName>
    <definedName name="IQ_HC_OPEX_SUPPLIES" hidden="1">"c5990"</definedName>
    <definedName name="IQ_HC_OTHER_OPEX_PCT_REV" hidden="1">"c5973"</definedName>
    <definedName name="IQ_HC_OUTPATIENT_PROCEDURES" hidden="1">"c5962"</definedName>
    <definedName name="IQ_HC_OUTPATIENT_PROCEDURES_SF" hidden="1">"c6012"</definedName>
    <definedName name="IQ_HC_OUTPATIENT_REV_PER_ADMISSION" hidden="1">"c5995"</definedName>
    <definedName name="IQ_HC_OUTPATIENT_SVCS_PCT_REV" hidden="1">"c5974"</definedName>
    <definedName name="IQ_HC_OUTPATIENT_SVCS_PCT_REV_SF" hidden="1">"c6014"</definedName>
    <definedName name="IQ_HC_PATIENT_DAYS" hidden="1">"c5960"</definedName>
    <definedName name="IQ_HC_PATIENT_DAYS_SF" hidden="1">"c6010"</definedName>
    <definedName name="IQ_HC_PROF_GEN_LIAB_CLAIM_PAID" hidden="1">"c5991"</definedName>
    <definedName name="IQ_HC_PROF_GEN_LIAB_EXP_BENEFIT" hidden="1">"c5992"</definedName>
    <definedName name="IQ_HC_PROVISION_DOUBTFUL_PCT_REV" hidden="1">"c5972"</definedName>
    <definedName name="IQ_HC_REV_GROWTH" hidden="1">"c5996"</definedName>
    <definedName name="IQ_HC_REV_PER_EQUIV_ADMISSION" hidden="1">"c5959"</definedName>
    <definedName name="IQ_HC_REV_PER_EQUIV_ADMISSION_SF" hidden="1">"c6008"</definedName>
    <definedName name="IQ_HC_REV_PER_EQUIV_ADMISSIONS_GROWTH" hidden="1">"c5999"</definedName>
    <definedName name="IQ_HC_REV_PER_PATIENT_DAY" hidden="1">"c5969"</definedName>
    <definedName name="IQ_HC_REV_PER_PATIENT_DAY_SF" hidden="1">"c6018"</definedName>
    <definedName name="IQ_HC_SALARIES_PCT_REV" hidden="1">"c5970"</definedName>
    <definedName name="IQ_HC_SUPPLIES_PCT_REV" hidden="1">"c5971"</definedName>
    <definedName name="IQ_HC_TOTAL_PROCEDURES" hidden="1">"c5963"</definedName>
    <definedName name="IQ_HC_TOTAL_PROCEDURES_SF" hidden="1">"c6013"</definedName>
    <definedName name="IQ_HC_UNINSURED_PCT_ADMISSIONS" hidden="1">"c5983"</definedName>
    <definedName name="IQ_HC_UNINSURED_PCT_REV" hidden="1">"c5979"</definedName>
    <definedName name="IQ_HELD_MATURITY_FDIC" hidden="1">"c6408"</definedName>
    <definedName name="IQ_HIGH_TARGET_PRICE" hidden="1">"c1651"</definedName>
    <definedName name="IQ_HIGH_TARGET_PRICE_REUT" hidden="1">"c5317"</definedName>
    <definedName name="IQ_HIGHPRICE" hidden="1">"c545"</definedName>
    <definedName name="IQ_HOME_AVG_LOAN_SIZE" hidden="1">"c5911"</definedName>
    <definedName name="IQ_HOME_BACKLOG" hidden="1">"c5844"</definedName>
    <definedName name="IQ_HOME_BACKLOG_AVG_JV" hidden="1">"c5848"</definedName>
    <definedName name="IQ_HOME_BACKLOG_AVG_JV_GROWTH" hidden="1">"c5928"</definedName>
    <definedName name="IQ_HOME_BACKLOG_AVG_JV_INC" hidden="1">"c5851"</definedName>
    <definedName name="IQ_HOME_BACKLOG_AVG_JV_INC_GROWTH" hidden="1">"c5931"</definedName>
    <definedName name="IQ_HOME_BACKLOG_AVG_PRICE" hidden="1">"c5845"</definedName>
    <definedName name="IQ_HOME_BACKLOG_AVG_PRICE_GROWTH" hidden="1">"c5925"</definedName>
    <definedName name="IQ_HOME_BACKLOG_GROWTH" hidden="1">"c5924"</definedName>
    <definedName name="IQ_HOME_BACKLOG_JV" hidden="1">"c5847"</definedName>
    <definedName name="IQ_HOME_BACKLOG_JV_GROWTH" hidden="1">"c5927"</definedName>
    <definedName name="IQ_HOME_BACKLOG_JV_INC" hidden="1">"c5850"</definedName>
    <definedName name="IQ_HOME_BACKLOG_JV_INC_GROWTH" hidden="1">"c5930"</definedName>
    <definedName name="IQ_HOME_BACKLOG_VALUE" hidden="1">"c5846"</definedName>
    <definedName name="IQ_HOME_BACKLOG_VALUE_GROWTH" hidden="1">"c5926"</definedName>
    <definedName name="IQ_HOME_BACKLOG_VALUE_JV" hidden="1">"c5849"</definedName>
    <definedName name="IQ_HOME_BACKLOG_VALUE_JV_GROWTH" hidden="1">"c5929"</definedName>
    <definedName name="IQ_HOME_BACKLOG_VALUE_JV_INC" hidden="1">"c5852"</definedName>
    <definedName name="IQ_HOME_BACKLOG_VALUE_JV_INC_GROWTH" hidden="1">"c5932"</definedName>
    <definedName name="IQ_HOME_COMMUNITIES_ACTIVE" hidden="1">"c5862"</definedName>
    <definedName name="IQ_HOME_COMMUNITIES_ACTIVE_GROWTH" hidden="1">"c5942"</definedName>
    <definedName name="IQ_HOME_COMMUNITIES_ACTIVE_JV" hidden="1">"c5863"</definedName>
    <definedName name="IQ_HOME_COMMUNITIES_ACTIVE_JV_GROWTH" hidden="1">"c5943"</definedName>
    <definedName name="IQ_HOME_COMMUNITIES_ACTIVE_JV_INC" hidden="1">"c5864"</definedName>
    <definedName name="IQ_HOME_COMMUNITIES_ACTIVE_JV_INC_GROWTH" hidden="1">"c5944"</definedName>
    <definedName name="IQ_HOME_COST_CONSTRUCTION_SVCS" hidden="1">"c5882"</definedName>
    <definedName name="IQ_HOME_COST_ELIMINATIONS_OTHER" hidden="1">"c5883"</definedName>
    <definedName name="IQ_HOME_COST_FINANCIAL_SVCS" hidden="1">"c5881"</definedName>
    <definedName name="IQ_HOME_COST_HOUSING" hidden="1">"c5877"</definedName>
    <definedName name="IQ_HOME_COST_LAND_LOT" hidden="1">"c5878"</definedName>
    <definedName name="IQ_HOME_COST_OTHER_HOMEBUILDING" hidden="1">"c5879"</definedName>
    <definedName name="IQ_HOME_COST_TOTAL" hidden="1">"c5884"</definedName>
    <definedName name="IQ_HOME_COST_TOTAL_HOMEBUILDING" hidden="1">"c5880"</definedName>
    <definedName name="IQ_HOME_DELIVERED" hidden="1">"c5835"</definedName>
    <definedName name="IQ_HOME_DELIVERED_AVG_PRICE" hidden="1">"c5836"</definedName>
    <definedName name="IQ_HOME_DELIVERED_AVG_PRICE_GROWTH" hidden="1">"c5916"</definedName>
    <definedName name="IQ_HOME_DELIVERED_AVG_PRICE_JV" hidden="1">"c5839"</definedName>
    <definedName name="IQ_HOME_DELIVERED_AVG_PRICE_JV_GROWTH" hidden="1">"c5919"</definedName>
    <definedName name="IQ_HOME_DELIVERED_AVG_PRICE_JV_INC" hidden="1">"c5842"</definedName>
    <definedName name="IQ_HOME_DELIVERED_AVG_PRICE_JV_INC_GROWTH" hidden="1">"c5922"</definedName>
    <definedName name="IQ_HOME_DELIVERED_GROWTH" hidden="1">"c5915"</definedName>
    <definedName name="IQ_HOME_DELIVERED_JV" hidden="1">"c5838"</definedName>
    <definedName name="IQ_HOME_DELIVERED_JV_GROWTH" hidden="1">"c5918"</definedName>
    <definedName name="IQ_HOME_DELIVERED_JV_INC" hidden="1">"c5841"</definedName>
    <definedName name="IQ_HOME_DELIVERED_JV_INC_GROWTH" hidden="1">"c5921"</definedName>
    <definedName name="IQ_HOME_DELIVERED_VALUE" hidden="1">"c5837"</definedName>
    <definedName name="IQ_HOME_DELIVERED_VALUE_GROWTH" hidden="1">"c5917"</definedName>
    <definedName name="IQ_HOME_DELIVERED_VALUE_JV" hidden="1">"c5840"</definedName>
    <definedName name="IQ_HOME_DELIVERED_VALUE_JV_GROWTH" hidden="1">"c5920"</definedName>
    <definedName name="IQ_HOME_DELIVERED_VALUE_JV_INC" hidden="1">"c5843"</definedName>
    <definedName name="IQ_HOME_DELIVERED_VALUE_JV_INC_GROWTH" hidden="1">"c5923"</definedName>
    <definedName name="IQ_HOME_EQUITY_LOC_NET_CHARGE_OFFS_FDIC" hidden="1">"c6644"</definedName>
    <definedName name="IQ_HOME_EQUITY_LOC_TOTAL_CHARGE_OFFS_FDIC" hidden="1">"c6606"</definedName>
    <definedName name="IQ_HOME_EQUITY_LOC_TOTAL_RECOVERIES_FDIC" hidden="1">"c6625"</definedName>
    <definedName name="IQ_HOME_FINISHED_HOMES_CIP" hidden="1">"c5865"</definedName>
    <definedName name="IQ_HOME_FIRSTLIEN_MORT_ORIGINATED" hidden="1">"c5905"</definedName>
    <definedName name="IQ_HOME_FIRSTLIEN_MORT_ORIGINATED_VOL" hidden="1">"c5908"</definedName>
    <definedName name="IQ_HOME_HUC" hidden="1">"c5822"</definedName>
    <definedName name="IQ_HOME_HUC_JV" hidden="1">"c5823"</definedName>
    <definedName name="IQ_HOME_HUC_JV_INC" hidden="1">"c5824"</definedName>
    <definedName name="IQ_HOME_INV_NOT_OWNED" hidden="1">"c5868"</definedName>
    <definedName name="IQ_HOME_LAND_DEVELOPMENT" hidden="1">"c5866"</definedName>
    <definedName name="IQ_HOME_LAND_FUTURE_DEVELOPMENT" hidden="1">"c5867"</definedName>
    <definedName name="IQ_HOME_LOAN_APPLICATIONS" hidden="1">"c5910"</definedName>
    <definedName name="IQ_HOME_LOANS_SOLD_COUNT" hidden="1">"c5912"</definedName>
    <definedName name="IQ_HOME_LOANS_SOLD_VALUE" hidden="1">"c5913"</definedName>
    <definedName name="IQ_HOME_LOTS_CONTROLLED" hidden="1">"c5831"</definedName>
    <definedName name="IQ_HOME_LOTS_FINISHED" hidden="1">"c5827"</definedName>
    <definedName name="IQ_HOME_LOTS_HELD_SALE" hidden="1">"c5830"</definedName>
    <definedName name="IQ_HOME_LOTS_JV" hidden="1">"c5833"</definedName>
    <definedName name="IQ_HOME_LOTS_JV_INC" hidden="1">"c5834"</definedName>
    <definedName name="IQ_HOME_LOTS_OTHER" hidden="1">"c5832"</definedName>
    <definedName name="IQ_HOME_LOTS_OWNED" hidden="1">"c5828"</definedName>
    <definedName name="IQ_HOME_LOTS_UNDER_DEVELOPMENT" hidden="1">"c5826"</definedName>
    <definedName name="IQ_HOME_LOTS_UNDER_OPTION" hidden="1">"c5829"</definedName>
    <definedName name="IQ_HOME_LOTS_UNDEVELOPED" hidden="1">"c5825"</definedName>
    <definedName name="IQ_HOME_MORT_CAPTURE_RATE" hidden="1">"c5906"</definedName>
    <definedName name="IQ_HOME_MORT_ORIGINATED" hidden="1">"c5907"</definedName>
    <definedName name="IQ_HOME_OBLIGATIONS_INV_NOT_OWNED" hidden="1">"c5914"</definedName>
    <definedName name="IQ_HOME_ORDERS" hidden="1">"c5853"</definedName>
    <definedName name="IQ_HOME_ORDERS_AVG_PRICE" hidden="1">"c5854"</definedName>
    <definedName name="IQ_HOME_ORDERS_AVG_PRICE_GROWTH" hidden="1">"c5934"</definedName>
    <definedName name="IQ_HOME_ORDERS_AVG_PRICE_JV" hidden="1">"c5857"</definedName>
    <definedName name="IQ_HOME_ORDERS_AVG_PRICE_JV_GROWTH" hidden="1">"c5937"</definedName>
    <definedName name="IQ_HOME_ORDERS_AVG_PRICE_JV_INC" hidden="1">"c5860"</definedName>
    <definedName name="IQ_HOME_ORDERS_AVG_PRICE_JV_INC_GROWTH" hidden="1">"c5940"</definedName>
    <definedName name="IQ_HOME_ORDERS_GROWTH" hidden="1">"c5933"</definedName>
    <definedName name="IQ_HOME_ORDERS_JV" hidden="1">"c5856"</definedName>
    <definedName name="IQ_HOME_ORDERS_JV_GROWTH" hidden="1">"c5936"</definedName>
    <definedName name="IQ_HOME_ORDERS_JV_INC" hidden="1">"c5859"</definedName>
    <definedName name="IQ_HOME_ORDERS_JV_INC_GROWTH" hidden="1">"c5939"</definedName>
    <definedName name="IQ_HOME_ORDERS_VALUE" hidden="1">"c5855"</definedName>
    <definedName name="IQ_HOME_ORDERS_VALUE_GROWTH" hidden="1">"c5935"</definedName>
    <definedName name="IQ_HOME_ORDERS_VALUE_JV" hidden="1">"c5858"</definedName>
    <definedName name="IQ_HOME_ORDERS_VALUE_JV_GROWTH" hidden="1">"c5938"</definedName>
    <definedName name="IQ_HOME_ORDERS_VALUE_JV_INC" hidden="1">"c5861"</definedName>
    <definedName name="IQ_HOME_ORDERS_VALUE_JV_INC_GROWTH" hidden="1">"c5941"</definedName>
    <definedName name="IQ_HOME_ORIGINATION_TOTAL" hidden="1">"c5909"</definedName>
    <definedName name="IQ_HOME_PRETAX_INC_CONSTRUCTION_SVCS" hidden="1">"c5890"</definedName>
    <definedName name="IQ_HOME_PRETAX_INC_ELIMINATIONS_OTHER" hidden="1">"c5891"</definedName>
    <definedName name="IQ_HOME_PRETAX_INC_FINANCIAL_SVCS" hidden="1">"c5889"</definedName>
    <definedName name="IQ_HOME_PRETAX_INC_HOUSING" hidden="1">"c5885"</definedName>
    <definedName name="IQ_HOME_PRETAX_INC_LAND_LOT" hidden="1">"c5886"</definedName>
    <definedName name="IQ_HOME_PRETAX_INC_OTHER_HOMEBUILDING" hidden="1">"c5887"</definedName>
    <definedName name="IQ_HOME_PRETAX_INC_TOTAL" hidden="1">"c5892"</definedName>
    <definedName name="IQ_HOME_PRETAX_INC_TOTAL_HOMEBUILDING" hidden="1">"c5888"</definedName>
    <definedName name="IQ_HOME_PURCH_OBLIGATION_1YR" hidden="1">"c5898"</definedName>
    <definedName name="IQ_HOME_PURCH_OBLIGATION_2YR" hidden="1">"c5899"</definedName>
    <definedName name="IQ_HOME_PURCH_OBLIGATION_3YR" hidden="1">"c5900"</definedName>
    <definedName name="IQ_HOME_PURCH_OBLIGATION_4YR" hidden="1">"c5901"</definedName>
    <definedName name="IQ_HOME_PURCH_OBLIGATION_5YR" hidden="1">"c5902"</definedName>
    <definedName name="IQ_HOME_PURCH_OBLIGATION_AFTER5" hidden="1">"c5903"</definedName>
    <definedName name="IQ_HOME_PURCH_OBLIGATION_TOTAL" hidden="1">"c5904"</definedName>
    <definedName name="IQ_HOME_REV_CONSTRUCTION_SERVICES" hidden="1">"c5874"</definedName>
    <definedName name="IQ_HOME_REV_ELIMINATIONS_OTHER" hidden="1">"c5875"</definedName>
    <definedName name="IQ_HOME_REV_FINANCIAL_SERVICES" hidden="1">"c5873"</definedName>
    <definedName name="IQ_HOME_REV_HOUSING" hidden="1">"c5872"</definedName>
    <definedName name="IQ_HOME_REV_LAND_LOT" hidden="1">"c5870"</definedName>
    <definedName name="IQ_HOME_REV_OTHER_HOMEBUILDING" hidden="1">"c5871"</definedName>
    <definedName name="IQ_HOME_REV_TOTAL" hidden="1">"c5876"</definedName>
    <definedName name="IQ_HOME_TOTAL_INV" hidden="1">"c5869"</definedName>
    <definedName name="IQ_HOME_WARRANTY_RES_BEG" hidden="1">"c5893"</definedName>
    <definedName name="IQ_HOME_WARRANTY_RES_END" hidden="1">"c5897"</definedName>
    <definedName name="IQ_HOME_WARRANTY_RES_ISS" hidden="1">"c5894"</definedName>
    <definedName name="IQ_HOME_WARRANTY_RES_OTHER" hidden="1">"c5896"</definedName>
    <definedName name="IQ_HOME_WARRANTY_RES_PAY" hidden="1">"c5895"</definedName>
    <definedName name="IQ_HOMEOWNERS_WRITTEN" hidden="1">"c546"</definedName>
    <definedName name="IQ_HOUSING_COMPLETIONS_SINGLE_FAM_APR_FC_UNUSED_UNUSED_UNUSED" hidden="1">"c8422"</definedName>
    <definedName name="IQ_HOUSING_COMPLETIONS_SINGLE_FAM_APR_UNUSED_UNUSED_UNUSED" hidden="1">"c7542"</definedName>
    <definedName name="IQ_HOUSING_COMPLETIONS_SINGLE_FAM_FC_UNUSED_UNUSED_UNUSED" hidden="1">"c7762"</definedName>
    <definedName name="IQ_HOUSING_COMPLETIONS_SINGLE_FAM_POP_FC_UNUSED_UNUSED_UNUSED" hidden="1">"c7982"</definedName>
    <definedName name="IQ_HOUSING_COMPLETIONS_SINGLE_FAM_POP_UNUSED_UNUSED_UNUSED" hidden="1">"c7102"</definedName>
    <definedName name="IQ_HOUSING_COMPLETIONS_SINGLE_FAM_UNUSED_UNUSED_UNUSED" hidden="1">"c6882"</definedName>
    <definedName name="IQ_HOUSING_COMPLETIONS_SINGLE_FAM_YOY_FC_UNUSED_UNUSED_UNUSED" hidden="1">"c8202"</definedName>
    <definedName name="IQ_HOUSING_COMPLETIONS_SINGLE_FAM_YOY_UNUSED_UNUSED_UNUSED" hidden="1">"c7322"</definedName>
    <definedName name="IQ_IMPAIR_OIL" hidden="1">"c547"</definedName>
    <definedName name="IQ_IMPAIRMENT_GW" hidden="1">"c548"</definedName>
    <definedName name="IQ_IMPORTS_GOODS_REAL_SAAR_APR_FC_UNUSED_UNUSED_UNUSED" hidden="1">"c8523"</definedName>
    <definedName name="IQ_IMPORTS_GOODS_REAL_SAAR_APR_UNUSED_UNUSED_UNUSED" hidden="1">"c7643"</definedName>
    <definedName name="IQ_IMPORTS_GOODS_REAL_SAAR_FC_UNUSED_UNUSED_UNUSED" hidden="1">"c7863"</definedName>
    <definedName name="IQ_IMPORTS_GOODS_REAL_SAAR_POP_FC_UNUSED_UNUSED_UNUSED" hidden="1">"c8083"</definedName>
    <definedName name="IQ_IMPORTS_GOODS_REAL_SAAR_POP_UNUSED_UNUSED_UNUSED" hidden="1">"c7203"</definedName>
    <definedName name="IQ_IMPORTS_GOODS_REAL_SAAR_UNUSED_UNUSED_UNUSED" hidden="1">"c6983"</definedName>
    <definedName name="IQ_IMPORTS_GOODS_REAL_SAAR_YOY_FC_UNUSED_UNUSED_UNUSED" hidden="1">"c8303"</definedName>
    <definedName name="IQ_IMPORTS_GOODS_REAL_SAAR_YOY_UNUSED_UNUSED_UNUSED" hidden="1">"c7423"</definedName>
    <definedName name="IQ_IMPORTS_GOODS_SERVICES_APR_FC_UNUSED_UNUSED_UNUSED" hidden="1">"c8429"</definedName>
    <definedName name="IQ_IMPORTS_GOODS_SERVICES_APR_UNUSED_UNUSED_UNUSED" hidden="1">"c7549"</definedName>
    <definedName name="IQ_IMPORTS_GOODS_SERVICES_FC_UNUSED_UNUSED_UNUSED" hidden="1">"c7769"</definedName>
    <definedName name="IQ_IMPORTS_GOODS_SERVICES_POP_FC_UNUSED_UNUSED_UNUSED" hidden="1">"c7989"</definedName>
    <definedName name="IQ_IMPORTS_GOODS_SERVICES_POP_UNUSED_UNUSED_UNUSED" hidden="1">"c7109"</definedName>
    <definedName name="IQ_IMPORTS_GOODS_SERVICES_REAL_SAAR_APR_FC_UNUSED_UNUSED_UNUSED" hidden="1">"c8524"</definedName>
    <definedName name="IQ_IMPORTS_GOODS_SERVICES_REAL_SAAR_APR_UNUSED_UNUSED_UNUSED" hidden="1">"c7644"</definedName>
    <definedName name="IQ_IMPORTS_GOODS_SERVICES_REAL_SAAR_FC_UNUSED_UNUSED_UNUSED" hidden="1">"c7864"</definedName>
    <definedName name="IQ_IMPORTS_GOODS_SERVICES_REAL_SAAR_POP_FC_UNUSED_UNUSED_UNUSED" hidden="1">"c8084"</definedName>
    <definedName name="IQ_IMPORTS_GOODS_SERVICES_REAL_SAAR_POP_UNUSED_UNUSED_UNUSED" hidden="1">"c7204"</definedName>
    <definedName name="IQ_IMPORTS_GOODS_SERVICES_REAL_SAAR_UNUSED_UNUSED_UNUSED" hidden="1">"c6984"</definedName>
    <definedName name="IQ_IMPORTS_GOODS_SERVICES_REAL_SAAR_YOY_FC_UNUSED_UNUSED_UNUSED" hidden="1">"c8304"</definedName>
    <definedName name="IQ_IMPORTS_GOODS_SERVICES_REAL_SAAR_YOY_UNUSED_UNUSED_UNUSED" hidden="1">"c7424"</definedName>
    <definedName name="IQ_IMPORTS_GOODS_SERVICES_UNUSED_UNUSED_UNUSED" hidden="1">"c6889"</definedName>
    <definedName name="IQ_IMPORTS_GOODS_SERVICES_YOY_FC_UNUSED_UNUSED_UNUSED" hidden="1">"c8209"</definedName>
    <definedName name="IQ_IMPORTS_GOODS_SERVICES_YOY_UNUSED_UNUSED_UNUSED" hidden="1">"c7329"</definedName>
    <definedName name="IQ_IMPUT_OPER_LEASE_DEPR" hidden="1">"c2987"</definedName>
    <definedName name="IQ_IMPUT_OPER_LEASE_INT_EXP" hidden="1">"c2986"</definedName>
    <definedName name="IQ_INC_AFTER_TAX" hidden="1">"c1598"</definedName>
    <definedName name="IQ_INC_AVAIL_EXCL" hidden="1">"c1395"</definedName>
    <definedName name="IQ_INC_AVAIL_INCL" hidden="1">"c1396"</definedName>
    <definedName name="IQ_INC_BEFORE_TAX" hidden="1">"c1375"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 hidden="1">"c6222"</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CIDENTAL_CHANGES_BUSINESS_COMBINATIONS_FDIC" hidden="1">"c6502"</definedName>
    <definedName name="IQ_INCOME_BEFORE_EXTRA_FDIC" hidden="1">"c6585"</definedName>
    <definedName name="IQ_INCOME_EARNED_FDIC" hidden="1">"c6359"</definedName>
    <definedName name="IQ_INCOME_TAXES_FDIC" hidden="1">"c6582"</definedName>
    <definedName name="IQ_INDIVIDUALS_CHARGE_OFFS_FDIC" hidden="1">"c6599"</definedName>
    <definedName name="IQ_INDIVIDUALS_LOANS_FDIC" hidden="1">"c6318"</definedName>
    <definedName name="IQ_INDIVIDUALS_NET_CHARGE_OFFS_FDIC" hidden="1">"c6637"</definedName>
    <definedName name="IQ_INDIVIDUALS_OTHER_LOANS_FDIC" hidden="1">"c6321"</definedName>
    <definedName name="IQ_INDIVIDUALS_PARTNERSHIPS_CORP_DEPOSITS_FOREIGN_FDIC" hidden="1">"c6479"</definedName>
    <definedName name="IQ_INDIVIDUALS_PARTNERSHIPS_CORP_NONTRANSACTION_ACCOUNTS_FDIC" hidden="1">"c6545"</definedName>
    <definedName name="IQ_INDIVIDUALS_PARTNERSHIPS_CORP_TOTAL_DEPOSITS_FDIC" hidden="1">"c6471"</definedName>
    <definedName name="IQ_INDIVIDUALS_PARTNERSHIPS_CORP_TRANSACTION_ACCOUNTS_FDIC" hidden="1">"c6537"</definedName>
    <definedName name="IQ_INDIVIDUALS_RECOVERIES_FDIC" hidden="1">"c6618"</definedName>
    <definedName name="IQ_INDUSTRY" hidden="1">"c3601"</definedName>
    <definedName name="IQ_INDUSTRY_GROUP" hidden="1">"c3602"</definedName>
    <definedName name="IQ_INDUSTRY_SECTOR" hidden="1">"c3603"</definedName>
    <definedName name="IQ_INS_ANNUITY_LIAB" hidden="1">"c563"</definedName>
    <definedName name="IQ_INS_ANNUITY_REV" hidden="1">"c2788"</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 hidden="1">"c6223"</definedName>
    <definedName name="IQ_INS_SETTLE_REIT" hidden="1">"c575"</definedName>
    <definedName name="IQ_INS_SETTLE_UTI" hidden="1">"c576"</definedName>
    <definedName name="IQ_INSIDER_3MTH_BOUGHT" hidden="1">"c1534"</definedName>
    <definedName name="IQ_INSIDER_3MTH_BOUGHT_PCT" hidden="1">"c1534"</definedName>
    <definedName name="IQ_INSIDER_3MTH_NET" hidden="1">"c1535"</definedName>
    <definedName name="IQ_INSIDER_3MTH_NET_PCT" hidden="1">"c1535"</definedName>
    <definedName name="IQ_INSIDER_3MTH_SOLD" hidden="1">"c1533"</definedName>
    <definedName name="IQ_INSIDER_3MTH_SOLD_PCT" hidden="1">"c1533"</definedName>
    <definedName name="IQ_INSIDER_6MTH_BOUGHT" hidden="1">"c1537"</definedName>
    <definedName name="IQ_INSIDER_6MTH_BOUGHT_PCT" hidden="1">"c1537"</definedName>
    <definedName name="IQ_INSIDER_6MTH_NET" hidden="1">"c1538"</definedName>
    <definedName name="IQ_INSIDER_6MTH_NET_PCT" hidden="1">"c1538"</definedName>
    <definedName name="IQ_INSIDER_6MTH_SOLD" hidden="1">"c1536"</definedName>
    <definedName name="IQ_INSIDER_6MTH_SOLD_PCT" hidden="1">"c1536"</definedName>
    <definedName name="IQ_INSIDER_LOANS_FDIC" hidden="1">"c6365"</definedName>
    <definedName name="IQ_INSIDER_OVER_TOTAL" hidden="1">"c1581"</definedName>
    <definedName name="IQ_INSIDER_OWNER" hidden="1">"c577"</definedName>
    <definedName name="IQ_INSIDER_PERCENT" hidden="1">"c578"</definedName>
    <definedName name="IQ_INSIDER_SHARES" hidden="1">"c579"</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TITUTIONS_EARNINGS_GAINS_FDIC" hidden="1">"c6723"</definedName>
    <definedName name="IQ_INSUR_RECEIV" hidden="1">"c1600"</definedName>
    <definedName name="IQ_INSURANCE_COMMISSION_FEES_FDIC" hidden="1">"c6670"</definedName>
    <definedName name="IQ_INSURANCE_UNDERWRITING_INCOME_FDIC" hidden="1">"c6671"</definedName>
    <definedName name="IQ_INT_BORROW" hidden="1">"c583"</definedName>
    <definedName name="IQ_INT_DEMAND_NOTES_FDIC" hidden="1">"c6567"</definedName>
    <definedName name="IQ_INT_DEPOSITS" hidden="1">"c584"</definedName>
    <definedName name="IQ_INT_DIV_INC" hidden="1">"c585"</definedName>
    <definedName name="IQ_INT_DOMESTIC_DEPOSITS_FDIC" hidden="1">"c6564"</definedName>
    <definedName name="IQ_INT_EXP_BR" hidden="1">"c586"</definedName>
    <definedName name="IQ_INT_EXP_COVERAGE" hidden="1">"c587"</definedName>
    <definedName name="IQ_INT_EXP_FIN" hidden="1">"c588"</definedName>
    <definedName name="IQ_INT_EXP_INCL_CAP" hidden="1">"c2988"</definedName>
    <definedName name="IQ_INT_EXP_INS" hidden="1">"c589"</definedName>
    <definedName name="IQ_INT_EXP_LTD" hidden="1">"c2086"</definedName>
    <definedName name="IQ_INT_EXP_RE" hidden="1">"c6224"</definedName>
    <definedName name="IQ_INT_EXP_REIT" hidden="1">"c590"</definedName>
    <definedName name="IQ_INT_EXP_TOTAL" hidden="1">"c591"</definedName>
    <definedName name="IQ_INT_EXP_TOTAL_FDIC" hidden="1">"c6569"</definedName>
    <definedName name="IQ_INT_EXP_UTI" hidden="1">"c592"</definedName>
    <definedName name="IQ_INT_FED_FUNDS_FDIC" hidden="1">"c6566"</definedName>
    <definedName name="IQ_INT_FOREIGN_DEPOSITS_FDIC" hidden="1">"c6565"</definedName>
    <definedName name="IQ_INT_INC_BR" hidden="1">"c593"</definedName>
    <definedName name="IQ_INT_INC_DEPOSITORY_INST_FDIC" hidden="1">"c6558"</definedName>
    <definedName name="IQ_INT_INC_DOM_LOANS_FDIC" hidden="1">"c6555"</definedName>
    <definedName name="IQ_INT_INC_FED_FUNDS_FDIC" hidden="1">"c6561"</definedName>
    <definedName name="IQ_INT_INC_FIN" hidden="1">"c594"</definedName>
    <definedName name="IQ_INT_INC_FOREIGN_LOANS_FDIC" hidden="1">"c6556"</definedName>
    <definedName name="IQ_INT_INC_INVEST" hidden="1">"c595"</definedName>
    <definedName name="IQ_INT_INC_LEASE_RECEIVABLES_FDIC" hidden="1">"c6557"</definedName>
    <definedName name="IQ_INT_INC_LOANS" hidden="1">"c596"</definedName>
    <definedName name="IQ_INT_INC_OTHER_FDIC" hidden="1">"c6562"</definedName>
    <definedName name="IQ_INT_INC_RE" hidden="1">"c6225"</definedName>
    <definedName name="IQ_INT_INC_REIT" hidden="1">"c597"</definedName>
    <definedName name="IQ_INT_INC_SECURITIES_FDIC" hidden="1">"c6559"</definedName>
    <definedName name="IQ_INT_INC_TOTAL" hidden="1">"c598"</definedName>
    <definedName name="IQ_INT_INC_TOTAL_FDIC" hidden="1">"c6563"</definedName>
    <definedName name="IQ_INT_INC_TRADING_ACCOUNTS_FDIC" hidden="1">"c6560"</definedName>
    <definedName name="IQ_INT_INC_UTI" hidden="1">"c599"</definedName>
    <definedName name="IQ_INT_INV_INC" hidden="1">"c600"</definedName>
    <definedName name="IQ_INT_INV_INC_RE" hidden="1">"c6226"</definedName>
    <definedName name="IQ_INT_INV_INC_REIT" hidden="1">"c601"</definedName>
    <definedName name="IQ_INT_INV_INC_UTI" hidden="1">"c602"</definedName>
    <definedName name="IQ_INT_ON_BORROWING_COVERAGE" hidden="1">"c603"</definedName>
    <definedName name="IQ_INT_RATE_SPREAD" hidden="1">"c604"</definedName>
    <definedName name="IQ_INT_SUB_NOTES_FDIC" hidden="1">"c6568"</definedName>
    <definedName name="IQ_INTANGIBLES_NET" hidden="1">"c1407"</definedName>
    <definedName name="IQ_INTEREST_BEARING_BALANCES_FDIC" hidden="1">"c6371"</definedName>
    <definedName name="IQ_INTEREST_BEARING_DEPOSITS_DOMESTIC_FDIC" hidden="1">"c6478"</definedName>
    <definedName name="IQ_INTEREST_BEARING_DEPOSITS_FDIC" hidden="1">"c6373"</definedName>
    <definedName name="IQ_INTEREST_BEARING_DEPOSITS_FOREIGN_FDIC" hidden="1">"c6485"</definedName>
    <definedName name="IQ_INTEREST_CASH_DEPOSITS" hidden="1">"c2255"</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10K" hidden="1">"IQ_INTEREST_INC_10K"</definedName>
    <definedName name="IQ_INTEREST_INC_10Q" hidden="1">"IQ_INTEREST_INC_10Q"</definedName>
    <definedName name="IQ_INTEREST_INC_10Q1" hidden="1">"IQ_INTEREST_INC_10Q1"</definedName>
    <definedName name="IQ_INTEREST_INC_NON" hidden="1">"c1384"</definedName>
    <definedName name="IQ_INTEREST_INVEST_INC" hidden="1">"c619"</definedName>
    <definedName name="IQ_INTEREST_RATE_CONTRACTS_FDIC" hidden="1">"c6512"</definedName>
    <definedName name="IQ_INTEREST_RATE_EXPOSURES_FDIC" hidden="1">"c6662"</definedName>
    <definedName name="IQ_INV_10YR_ANN_CAGR" hidden="1">"c6164"</definedName>
    <definedName name="IQ_INV_10YR_ANN_GROWTH" hidden="1">"c1930"</definedName>
    <definedName name="IQ_INV_1YR_ANN_GROWTH" hidden="1">"c1925"</definedName>
    <definedName name="IQ_INV_2YR_ANN_CAGR" hidden="1">"c6160"</definedName>
    <definedName name="IQ_INV_2YR_ANN_GROWTH" hidden="1">"c1926"</definedName>
    <definedName name="IQ_INV_3YR_ANN_CAGR" hidden="1">"c6161"</definedName>
    <definedName name="IQ_INV_3YR_ANN_GROWTH" hidden="1">"c1927"</definedName>
    <definedName name="IQ_INV_5YR_ANN_CAGR" hidden="1">"c6162"</definedName>
    <definedName name="IQ_INV_5YR_ANN_GROWTH" hidden="1">"c1928"</definedName>
    <definedName name="IQ_INV_7YR_ANN_CAGR" hidden="1">"c6163"</definedName>
    <definedName name="IQ_INV_7YR_ANN_GROWTH" hidden="1">"c1929"</definedName>
    <definedName name="IQ_INV_BANKING_FEE" hidden="1">"c620"</definedName>
    <definedName name="IQ_INV_METHOD" hidden="1">"c621"</definedName>
    <definedName name="IQ_INVENTORY" hidden="1">"c622"</definedName>
    <definedName name="IQ_INVENTORY_TURNS" hidden="1">"c623"</definedName>
    <definedName name="IQ_INVENTORY_UTI" hidden="1">"c624"</definedName>
    <definedName name="IQ_INVEST_DEBT" hidden="1">"c625"</definedName>
    <definedName name="IQ_INVEST_EQUITY_PREF" hidden="1">"c626"</definedName>
    <definedName name="IQ_INVEST_FHLB" hidden="1">"c627"</definedName>
    <definedName name="IQ_INVEST_GOV_SECURITY" hidden="1">"c5510"</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 hidden="1">"c6227"</definedName>
    <definedName name="IQ_INVEST_LOANS_CF_REIT" hidden="1">"c633"</definedName>
    <definedName name="IQ_INVEST_LOANS_CF_UTI" hidden="1">"c634"</definedName>
    <definedName name="IQ_INVEST_MUNI_SECURITY" hidden="1">"c5512"</definedName>
    <definedName name="IQ_INVEST_REAL_ESTATE" hidden="1">"c635"</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 hidden="1">"c6228"</definedName>
    <definedName name="IQ_INVEST_SECURITY_CF_REIT" hidden="1">"c642"</definedName>
    <definedName name="IQ_INVEST_SECURITY_CF_UTI" hidden="1">"c643"</definedName>
    <definedName name="IQ_INVEST_SECURITY_SUPPL" hidden="1">"c5511"</definedName>
    <definedName name="IQ_INVESTMENT_BANKING_OTHER_FEES_FDIC" hidden="1">"c6666"</definedName>
    <definedName name="IQ_IPRD" hidden="1">"c644"</definedName>
    <definedName name="IQ_IRA_KEOGH_ACCOUNTS_FDIC" hidden="1">"c6496"</definedName>
    <definedName name="IQ_ISM_SERVICES_APR_FC_UNUSED_UNUSED_UNUSED" hidden="1">"c8443"</definedName>
    <definedName name="IQ_ISM_SERVICES_APR_UNUSED_UNUSED_UNUSED" hidden="1">"c7563"</definedName>
    <definedName name="IQ_ISM_SERVICES_FC_UNUSED_UNUSED_UNUSED" hidden="1">"c7783"</definedName>
    <definedName name="IQ_ISM_SERVICES_POP_FC_UNUSED_UNUSED_UNUSED" hidden="1">"c8003"</definedName>
    <definedName name="IQ_ISM_SERVICES_POP_UNUSED_UNUSED_UNUSED" hidden="1">"c7123"</definedName>
    <definedName name="IQ_ISM_SERVICES_UNUSED_UNUSED_UNUSED" hidden="1">"c6903"</definedName>
    <definedName name="IQ_ISM_SERVICES_YOY_FC_UNUSED_UNUSED_UNUSED" hidden="1">"c8223"</definedName>
    <definedName name="IQ_ISM_SERVICES_YOY_UNUSED_UNUSED_UNUSED" hidden="1">"c7343"</definedName>
    <definedName name="IQ_ISS_DEBT_NET" hidden="1">"c1391"</definedName>
    <definedName name="IQ_ISS_STOCK_NET" hidden="1">"c1601"</definedName>
    <definedName name="IQ_ISSUE_CURRENCY" hidden="1">"c2156"</definedName>
    <definedName name="IQ_ISSUE_NAME" hidden="1">"c2142"</definedName>
    <definedName name="IQ_ISSUED_GUARANTEED_US_FDIC" hidden="1">"c6404"</definedName>
    <definedName name="IQ_ISSUER" hidden="1">"c2143"</definedName>
    <definedName name="IQ_ISSUER_CIQID" hidden="1">"c2258"</definedName>
    <definedName name="IQ_ISSUER_PARENT" hidden="1">"c2144"</definedName>
    <definedName name="IQ_ISSUER_PARENT_CIQID" hidden="1">"c2260"</definedName>
    <definedName name="IQ_ISSUER_PARENT_TICKER" hidden="1">"c2259"</definedName>
    <definedName name="IQ_ISSUER_TICKER" hidden="1">"c2252"</definedName>
    <definedName name="IQ_JR_SUB_DEBT" hidden="1">"c2534"</definedName>
    <definedName name="IQ_JR_SUB_DEBT_EBITDA" hidden="1">"c2560"</definedName>
    <definedName name="IQ_JR_SUB_DEBT_EBITDA_CAPEX" hidden="1">"c2561"</definedName>
    <definedName name="IQ_JR_SUB_DEBT_PCT" hidden="1">"c2535"</definedName>
    <definedName name="IQ_LAND" hidden="1">"c645"</definedName>
    <definedName name="IQ_LAST_EBIT_MARGIN" hidden="1">"IQ_LAST_EBIT_MARGIN"</definedName>
    <definedName name="IQ_LAST_EBITDA_MARGIN" hidden="1">"IQ_LAST_EBITDA_MARGIN"</definedName>
    <definedName name="IQ_LAST_GROSS_MARGIN" hidden="1">"IQ_LAST_GROSS_MARGIN"</definedName>
    <definedName name="IQ_LAST_NET_INC_MARGIN" hidden="1">"IQ_LAST_NET_INC_MARGIN"</definedName>
    <definedName name="IQ_LAST_PMT_DATE" hidden="1">"c2188"</definedName>
    <definedName name="IQ_LAST_SPLIT_DATE" hidden="1">"c2095"</definedName>
    <definedName name="IQ_LAST_SPLIT_FACTOR" hidden="1">"c2093"</definedName>
    <definedName name="IQ_LASTPRICINGDATE" hidden="1">"c3051"</definedName>
    <definedName name="IQ_LASTSALEPRICE" hidden="1">"c646"</definedName>
    <definedName name="IQ_LASTSALEPRICE_DATE" hidden="1">"c2109"</definedName>
    <definedName name="IQ_LATEST" hidden="1">"1"</definedName>
    <definedName name="IQ_LATESTK" hidden="1">1000</definedName>
    <definedName name="IQ_LATESTKFR" hidden="1">"100"</definedName>
    <definedName name="IQ_LATESTQ" hidden="1">500</definedName>
    <definedName name="IQ_LATESTQFR" hidden="1">"50"</definedName>
    <definedName name="IQ_LEASE_FINANCING_RECEIVABLES_CHARGE_OFFS_FDIC" hidden="1">"c6602"</definedName>
    <definedName name="IQ_LEASE_FINANCING_RECEIVABLES_FDIC" hidden="1">"c6433"</definedName>
    <definedName name="IQ_LEASE_FINANCING_RECEIVABLES_NET_CHARGE_OFFS_FDIC" hidden="1">"c6640"</definedName>
    <definedName name="IQ_LEASE_FINANCING_RECEIVABLES_RECOVERIES_FDIC" hidden="1">"c6621"</definedName>
    <definedName name="IQ_LEASE_FINANCING_RECEIVABLES_TOTAL_LOANS_FOREIGN_FDIC" hidden="1">"c6449"</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 hidden="1">"c6229"</definedName>
    <definedName name="IQ_LEGAL_SETTLE_REIT" hidden="1">"c652"</definedName>
    <definedName name="IQ_LEGAL_SETTLE_UTI" hidden="1">"c653"</definedName>
    <definedName name="IQ_LEVERAGE_RATIO" hidden="1">"c654"</definedName>
    <definedName name="IQ_LEVERED_FCF" hidden="1">"c1907"</definedName>
    <definedName name="IQ_LFCF_10YR_ANN_CAGR" hidden="1">"c6174"</definedName>
    <definedName name="IQ_LFCF_10YR_ANN_GROWTH" hidden="1">"c1942"</definedName>
    <definedName name="IQ_LFCF_1YR_ANN_GROWTH" hidden="1">"c1937"</definedName>
    <definedName name="IQ_LFCF_2YR_ANN_CAGR" hidden="1">"c6170"</definedName>
    <definedName name="IQ_LFCF_2YR_ANN_GROWTH" hidden="1">"c1938"</definedName>
    <definedName name="IQ_LFCF_3YR_ANN_CAGR" hidden="1">"c6171"</definedName>
    <definedName name="IQ_LFCF_3YR_ANN_GROWTH" hidden="1">"c1939"</definedName>
    <definedName name="IQ_LFCF_5YR_ANN_CAGR" hidden="1">"c6172"</definedName>
    <definedName name="IQ_LFCF_5YR_ANN_GROWTH" hidden="1">"c1940"</definedName>
    <definedName name="IQ_LFCF_7YR_ANN_CAGR" hidden="1">"c6173"</definedName>
    <definedName name="IQ_LFCF_7YR_ANN_GROWTH" hidden="1">"c1941"</definedName>
    <definedName name="IQ_LFCF_MARGIN" hidden="1">"c1961"</definedName>
    <definedName name="IQ_LH_STATUTORY_SURPLUS" hidden="1">"c2771"</definedName>
    <definedName name="IQ_LICENSED_POPS" hidden="1">"c2123"</definedName>
    <definedName name="IQ_LIFE_EARNED" hidden="1">"c2739"</definedName>
    <definedName name="IQ_LIFE_INSURANCE_ASSETS_FDIC" hidden="1">"c6372"</definedName>
    <definedName name="IQ_LIFOR" hidden="1">"c655"</definedName>
    <definedName name="IQ_LL" hidden="1">"c656"</definedName>
    <definedName name="IQ_LOAN_COMMITMENTS_REVOLVING_FDIC" hidden="1">"c6524"</definedName>
    <definedName name="IQ_LOAN_LEASE_RECEIV" hidden="1">"c657"</definedName>
    <definedName name="IQ_LOAN_LOSS" hidden="1">"c1386"</definedName>
    <definedName name="IQ_LOAN_LOSS_ALLOW_FDIC" hidden="1">"c6326"</definedName>
    <definedName name="IQ_LOAN_LOSS_ALLOWANCE_NONCURRENT_LOANS_FDIC" hidden="1">"c6740"</definedName>
    <definedName name="IQ_LOAN_LOSSES_FDIC" hidden="1">"c6580"</definedName>
    <definedName name="IQ_LOAN_SERVICE_REV" hidden="1">"c658"</definedName>
    <definedName name="IQ_LOANS_AND_LEASES_HELD_FDIC" hidden="1">"c6367"</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 hidden="1">"c6230"</definedName>
    <definedName name="IQ_LOANS_CF_REIT" hidden="1">"c664"</definedName>
    <definedName name="IQ_LOANS_CF_UTI" hidden="1">"c665"</definedName>
    <definedName name="IQ_LOANS_DEPOSITORY_INSTITUTIONS_FDIC" hidden="1">"c6382"</definedName>
    <definedName name="IQ_LOANS_FOR_SALE" hidden="1">"c666"</definedName>
    <definedName name="IQ_LOANS_HELD_FOREIGN_FDIC" hidden="1">"c6315"</definedName>
    <definedName name="IQ_LOANS_LEASES_FOREIGN_FDIC" hidden="1">"c6383"</definedName>
    <definedName name="IQ_LOANS_LEASES_GROSS_FDIC" hidden="1">"c6323"</definedName>
    <definedName name="IQ_LOANS_LEASES_GROSS_FOREIGN_FDIC" hidden="1">"c6384"</definedName>
    <definedName name="IQ_LOANS_LEASES_NET_FDIC" hidden="1">"c6327"</definedName>
    <definedName name="IQ_LOANS_LEASES_NET_UNEARNED_FDIC" hidden="1">"c6325"</definedName>
    <definedName name="IQ_LOANS_NOT_SECURED_RE_FDIC" hidden="1">"c6381"</definedName>
    <definedName name="IQ_LOANS_PAST_DUE" hidden="1">"c667"</definedName>
    <definedName name="IQ_LOANS_RECEIV_CURRENT" hidden="1">"c668"</definedName>
    <definedName name="IQ_LOANS_RECEIV_LT" hidden="1">"c669"</definedName>
    <definedName name="IQ_LOANS_RECEIV_LT_UTI" hidden="1">"c670"</definedName>
    <definedName name="IQ_LOANS_SECURED_BY_RE_CHARGE_OFFS_FDIC" hidden="1">"c6588"</definedName>
    <definedName name="IQ_LOANS_SECURED_BY_RE_RECOVERIES_FDIC" hidden="1">"c6607"</definedName>
    <definedName name="IQ_LOANS_SECURED_NON_US_FDIC" hidden="1">"c6380"</definedName>
    <definedName name="IQ_LOANS_SECURED_RE_NET_CHARGE_OFFS_FDIC" hidden="1">"c6626"</definedName>
    <definedName name="IQ_LOANS_TO_DEPOSITORY_INSTITUTIONS_FOREIGN_FDIC" hidden="1">"c6453"</definedName>
    <definedName name="IQ_LOANS_TO_FOREIGN_GOVERNMENTS_FDIC" hidden="1">"c6448"</definedName>
    <definedName name="IQ_LOANS_TO_INDIVIDUALS_FOREIGN_FDIC" hidden="1">"c6452"</definedName>
    <definedName name="IQ_LONG_TERM_ASSETS_FDIC" hidden="1">"c6361"</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ALLOWANCE_LOANS_FDIC" hidden="1">"c6739"</definedName>
    <definedName name="IQ_LOSS_LOSS_EXP" hidden="1">"c672"</definedName>
    <definedName name="IQ_LOSS_TO_NET_EARNED" hidden="1">"c2751"</definedName>
    <definedName name="IQ_LOW_TARGET_PRICE" hidden="1">"c1652"</definedName>
    <definedName name="IQ_LOW_TARGET_PRICE_REUT" hidden="1">"c5318"</definedName>
    <definedName name="IQ_LOWPRICE" hidden="1">"c673"</definedName>
    <definedName name="IQ_LT_DEBT" hidden="1">"c674"</definedName>
    <definedName name="IQ_LT_DEBT_BNK" hidden="1">"c675"</definedName>
    <definedName name="IQ_LT_DEBT_BR" hidden="1">"c676"</definedName>
    <definedName name="IQ_LT_DEBT_CAPITAL" hidden="1">"c677"</definedName>
    <definedName name="IQ_LT_DEBT_CAPITAL_LEASES" hidden="1">"c2542"</definedName>
    <definedName name="IQ_LT_DEBT_CAPITAL_LEASES_PCT" hidden="1">"c2543"</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 hidden="1">"c6231"</definedName>
    <definedName name="IQ_LT_DEBT_ISSUED_REIT" hidden="1">"c686"</definedName>
    <definedName name="IQ_LT_DEBT_ISSUED_UTI" hidden="1">"c687"</definedName>
    <definedName name="IQ_LT_DEBT_RE" hidden="1">"c6232"</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 hidden="1">"c6233"</definedName>
    <definedName name="IQ_LT_DEBT_REPAID_REIT" hidden="1">"c694"</definedName>
    <definedName name="IQ_LT_DEBT_REPAID_UTI" hidden="1">"c695"</definedName>
    <definedName name="IQ_LT_DEBT_UTI" hidden="1">"c696"</definedName>
    <definedName name="IQ_LT_INVEST" hidden="1">"c697"</definedName>
    <definedName name="IQ_LT_INVEST_BR" hidden="1">"c698"</definedName>
    <definedName name="IQ_LT_INVEST_FIN" hidden="1">"c699"</definedName>
    <definedName name="IQ_LT_INVEST_RE" hidden="1">"c6234"</definedName>
    <definedName name="IQ_LT_INVEST_REIT" hidden="1">"c700"</definedName>
    <definedName name="IQ_LT_INVEST_UTI" hidden="1">"c701"</definedName>
    <definedName name="IQ_LT_NOTE_RECEIV" hidden="1">"c1602"</definedName>
    <definedName name="IQ_LT_SENIOR_DEBT" hidden="1">"c702"</definedName>
    <definedName name="IQ_LT_SUB_DEBT" hidden="1">"c703"</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2000</definedName>
    <definedName name="IQ_LTM_DATE" hidden="1">"IQ_LTM_DATE"</definedName>
    <definedName name="IQ_LTM_REVENUE_OVER_EMPLOYEES" hidden="1">"c1437"</definedName>
    <definedName name="IQ_LTMMONTH" hidden="1">120000</definedName>
    <definedName name="IQ_MACHINERY" hidden="1">"c711"</definedName>
    <definedName name="IQ_MAINT_CAPEX" hidden="1">"c2947"</definedName>
    <definedName name="IQ_MAINT_CAPEX_ACT_OR_EST" hidden="1">"c4458"</definedName>
    <definedName name="IQ_MAINT_REPAIR" hidden="1">"c2087"</definedName>
    <definedName name="IQ_MAKE_WHOLE_END_DATE" hidden="1">"c2493"</definedName>
    <definedName name="IQ_MAKE_WHOLE_SPREAD" hidden="1">"c2494"</definedName>
    <definedName name="IQ_MAKE_WHOLE_START_DATE" hidden="1">"c2492"</definedName>
    <definedName name="IQ_MARKET_CAP_LFCF" hidden="1">"c2209"</definedName>
    <definedName name="IQ_MARKETCAP" hidden="1">"c712"</definedName>
    <definedName name="IQ_MARKETING" hidden="1">"c2239"</definedName>
    <definedName name="IQ_MARKTCAP" hidden="1">"c258"</definedName>
    <definedName name="IQ_MATURITY_DATE" hidden="1">"c2146"</definedName>
    <definedName name="IQ_MATURITY_ONE_YEAR_LESS_FDIC" hidden="1">"c6425"</definedName>
    <definedName name="IQ_MC_RATIO" hidden="1">"c2783"</definedName>
    <definedName name="IQ_MC_STATUTORY_SURPLUS" hidden="1">"c2772"</definedName>
    <definedName name="IQ_MEDIAN_NEW_HOME_SALES_APR_FC_UNUSED_UNUSED_UNUSED" hidden="1">"c8460"</definedName>
    <definedName name="IQ_MEDIAN_NEW_HOME_SALES_APR_UNUSED_UNUSED_UNUSED" hidden="1">"c7580"</definedName>
    <definedName name="IQ_MEDIAN_NEW_HOME_SALES_FC_UNUSED_UNUSED_UNUSED" hidden="1">"c7800"</definedName>
    <definedName name="IQ_MEDIAN_NEW_HOME_SALES_POP_FC_UNUSED_UNUSED_UNUSED" hidden="1">"c8020"</definedName>
    <definedName name="IQ_MEDIAN_NEW_HOME_SALES_POP_UNUSED_UNUSED_UNUSED" hidden="1">"c7140"</definedName>
    <definedName name="IQ_MEDIAN_NEW_HOME_SALES_UNUSED_UNUSED_UNUSED" hidden="1">"c6920"</definedName>
    <definedName name="IQ_MEDIAN_NEW_HOME_SALES_YOY_FC_UNUSED_UNUSED_UNUSED" hidden="1">"c8240"</definedName>
    <definedName name="IQ_MEDIAN_NEW_HOME_SALES_YOY_UNUSED_UNUSED_UNUSED" hidden="1">"c7360"</definedName>
    <definedName name="IQ_MEDIAN_TARGET_PRICE" hidden="1">"c1650"</definedName>
    <definedName name="IQ_MEDIAN_TARGET_PRICE_REUT" hidden="1">"c5316"</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 hidden="1">"c6235"</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 hidden="1">"c6236"</definedName>
    <definedName name="IQ_MERGER_RESTRUCTURE_REIT" hidden="1">"c724"</definedName>
    <definedName name="IQ_MERGER_RESTRUCTURE_UTI" hidden="1">"c725"</definedName>
    <definedName name="IQ_MERGER_UTI" hidden="1">"c726"</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 hidden="1">"c6237"</definedName>
    <definedName name="IQ_MINORITY_INTEREST_REIT" hidden="1">"c734"</definedName>
    <definedName name="IQ_MINORITY_INTEREST_TOTAL" hidden="1">"c1905"</definedName>
    <definedName name="IQ_MINORITY_INTEREST_UTI" hidden="1">"c735"</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KTCAP_TOTAL_REV_FWD" hidden="1">"c742"</definedName>
    <definedName name="IQ_MKTCAP_TOTAL_REV_FWD_REUT" hidden="1">"c4048"</definedName>
    <definedName name="IQ_MM_ACCOUNT" hidden="1">"c743"</definedName>
    <definedName name="IQ_MONEY_MARKET_DEPOSIT_ACCOUNTS_FDIC" hidden="1">"c6553"</definedName>
    <definedName name="IQ_MONTH">15000</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BACKED_SECURITIES_FDIC" hidden="1">"c6402"</definedName>
    <definedName name="IQ_MORTGAGE_SERV_RIGHTS" hidden="1">"c2242"</definedName>
    <definedName name="IQ_MORTGAGE_SERVICING_FDIC" hidden="1">"c6335"</definedName>
    <definedName name="IQ_MTD" hidden="1">800000</definedName>
    <definedName name="IQ_MULTIFAMILY_RESIDENTIAL_LOANS_FDIC" hidden="1">"c6311"</definedName>
    <definedName name="IQ_NAMES_REVISION_DATE_" localSheetId="3" hidden="1">41985.6728935185</definedName>
    <definedName name="IQ_NAMES_REVISION_DATE_" hidden="1">"08/22/2018 09:39:47"</definedName>
    <definedName name="IQ_NAV_ACT_OR_EST" hidden="1">"c2225"</definedName>
    <definedName name="IQ_NAV_EST" hidden="1">"c1751"</definedName>
    <definedName name="IQ_NAV_HIGH_EST" hidden="1">"c1753"</definedName>
    <definedName name="IQ_NAV_LOW_EST" hidden="1">"c1754"</definedName>
    <definedName name="IQ_NAV_MEDIAN_EST" hidden="1">"c1752"</definedName>
    <definedName name="IQ_NAV_NUM_EST" hidden="1">"c1755"</definedName>
    <definedName name="IQ_NAV_STDDEV_EST" hidden="1">"c1756"</definedName>
    <definedName name="IQ_NET_CHANGE" hidden="1">"c749"</definedName>
    <definedName name="IQ_NET_CHARGE_OFFS_FDIC" hidden="1">"c6641"</definedName>
    <definedName name="IQ_NET_CHARGE_OFFS_LOANS_FDIC" hidden="1">"c6751"</definedName>
    <definedName name="IQ_NET_CLAIM_EXP_INCUR" hidden="1">"c2757"</definedName>
    <definedName name="IQ_NET_CLAIM_EXP_INCUR_CY" hidden="1">"c2761"</definedName>
    <definedName name="IQ_NET_CLAIM_EXP_INCUR_PY" hidden="1">"c2762"</definedName>
    <definedName name="IQ_NET_CLAIM_EXP_PAID" hidden="1">"c2760"</definedName>
    <definedName name="IQ_NET_CLAIM_EXP_PAID_CY" hidden="1">"c2763"</definedName>
    <definedName name="IQ_NET_CLAIM_EXP_PAID_PY" hidden="1">"c2764"</definedName>
    <definedName name="IQ_NET_CLAIM_EXP_RES" hidden="1">"c2754"</definedName>
    <definedName name="IQ_NET_DEBT" hidden="1">"c1584"</definedName>
    <definedName name="IQ_NET_DEBT_EBITDA" hidden="1">"c750"</definedName>
    <definedName name="IQ_NET_DEBT_EBITDA_CAPEX" hidden="1">"c2949"</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 hidden="1">"c6238"</definedName>
    <definedName name="IQ_NET_DEBT_ISSUED_REIT" hidden="1">"c756"</definedName>
    <definedName name="IQ_NET_DEBT_ISSUED_UTI" hidden="1">"c757"</definedName>
    <definedName name="IQ_NET_EARNED" hidden="1">"c2734"</definedName>
    <definedName name="IQ_NET_INC" hidden="1">"c1394"</definedName>
    <definedName name="IQ_NET_INC_10K" hidden="1">"IQ_NET_INC_10K"</definedName>
    <definedName name="IQ_NET_INC_10Q" hidden="1">"IQ_NET_INC_10Q"</definedName>
    <definedName name="IQ_NET_INC_10Q1" hidden="1">"IQ_NET_INC_10Q1"</definedName>
    <definedName name="IQ_NET_INC_BEFORE" hidden="1">"c1368"</definedName>
    <definedName name="IQ_NET_INC_CF" hidden="1">"c1397"</definedName>
    <definedName name="IQ_NET_INC_GROWTH_1" hidden="1">"IQ_NET_INC_GROWTH_1"</definedName>
    <definedName name="IQ_NET_INC_GROWTH_2" hidden="1">"IQ_NET_INC_GROWTH_2"</definedName>
    <definedName name="IQ_NET_INC_MARGIN" hidden="1">"c1398"</definedName>
    <definedName name="IQ_NET_INCOME_FDIC" hidden="1">"c6587"</definedName>
    <definedName name="IQ_NET_INT_INC_10YR_ANN_CAGR" hidden="1">"c6100"</definedName>
    <definedName name="IQ_NET_INT_INC_10YR_ANN_GROWTH" hidden="1">"c758"</definedName>
    <definedName name="IQ_NET_INT_INC_1YR_ANN_GROWTH" hidden="1">"c759"</definedName>
    <definedName name="IQ_NET_INT_INC_2YR_ANN_CAGR" hidden="1">"c6101"</definedName>
    <definedName name="IQ_NET_INT_INC_2YR_ANN_GROWTH" hidden="1">"c760"</definedName>
    <definedName name="IQ_NET_INT_INC_3YR_ANN_CAGR" hidden="1">"c6102"</definedName>
    <definedName name="IQ_NET_INT_INC_3YR_ANN_GROWTH" hidden="1">"c761"</definedName>
    <definedName name="IQ_NET_INT_INC_5YR_ANN_CAGR" hidden="1">"c6103"</definedName>
    <definedName name="IQ_NET_INT_INC_5YR_ANN_GROWTH" hidden="1">"c762"</definedName>
    <definedName name="IQ_NET_INT_INC_7YR_ANN_CAGR" hidden="1">"c6104"</definedName>
    <definedName name="IQ_NET_INT_INC_7YR_ANN_GROWTH" hidden="1">"c763"</definedName>
    <definedName name="IQ_NET_INT_INC_BNK" hidden="1">"c764"</definedName>
    <definedName name="IQ_NET_INT_INC_BNK_FDIC" hidden="1">"c6570"</definedName>
    <definedName name="IQ_NET_INT_INC_BR" hidden="1">"c765"</definedName>
    <definedName name="IQ_NET_INT_INC_FIN" hidden="1">"c766"</definedName>
    <definedName name="IQ_NET_INT_INC_TOTAL_REV" hidden="1">"c767"</definedName>
    <definedName name="IQ_NET_INT_MARGIN" hidden="1">"c768"</definedName>
    <definedName name="IQ_NET_INTEREST_EXP" hidden="1">"c769"</definedName>
    <definedName name="IQ_NET_INTEREST_EXP_RE" hidden="1">"c6239"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INTEREST_MARGIN_FDIC" hidden="1">"c6726"</definedName>
    <definedName name="IQ_NET_LIFE_INS_IN_FORCE" hidden="1">"c2769"</definedName>
    <definedName name="IQ_NET_LOANS" hidden="1">"c772"</definedName>
    <definedName name="IQ_NET_LOANS_10YR_ANN_CAGR" hidden="1">"c6105"</definedName>
    <definedName name="IQ_NET_LOANS_10YR_ANN_GROWTH" hidden="1">"c773"</definedName>
    <definedName name="IQ_NET_LOANS_1YR_ANN_GROWTH" hidden="1">"c774"</definedName>
    <definedName name="IQ_NET_LOANS_2YR_ANN_CAGR" hidden="1">"c6106"</definedName>
    <definedName name="IQ_NET_LOANS_2YR_ANN_GROWTH" hidden="1">"c775"</definedName>
    <definedName name="IQ_NET_LOANS_3YR_ANN_CAGR" hidden="1">"c6107"</definedName>
    <definedName name="IQ_NET_LOANS_3YR_ANN_GROWTH" hidden="1">"c776"</definedName>
    <definedName name="IQ_NET_LOANS_5YR_ANN_CAGR" hidden="1">"c6108"</definedName>
    <definedName name="IQ_NET_LOANS_5YR_ANN_GROWTH" hidden="1">"c777"</definedName>
    <definedName name="IQ_NET_LOANS_7YR_ANN_CAGR" hidden="1">"c6109"</definedName>
    <definedName name="IQ_NET_LOANS_7YR_ANN_GROWTH" hidden="1">"c778"</definedName>
    <definedName name="IQ_NET_LOANS_LEASES_CORE_DEPOSITS_FDIC" hidden="1">"c6743"</definedName>
    <definedName name="IQ_NET_LOANS_LEASES_DEPOSITS_FDIC" hidden="1">"c6742"</definedName>
    <definedName name="IQ_NET_LOANS_TOTAL_DEPOSITS" hidden="1">"c779"</definedName>
    <definedName name="IQ_NET_OPERATING_INCOME_ASSETS_FDIC" hidden="1">"c6729"</definedName>
    <definedName name="IQ_NET_RENTAL_EXP_FN" hidden="1">"c780"</definedName>
    <definedName name="IQ_NET_SECURITIZATION_INCOME_FDIC" hidden="1">"c6669"</definedName>
    <definedName name="IQ_NET_SERVICING_FEES_FDIC" hidden="1">"c6668"</definedName>
    <definedName name="IQ_NET_TO_GROSS_EARNED" hidden="1">"c2750"</definedName>
    <definedName name="IQ_NET_TO_GROSS_WRITTEN" hidden="1">"c2729"</definedName>
    <definedName name="IQ_NET_WORKING_CAP" hidden="1">"c3493"</definedName>
    <definedName name="IQ_NET_WRITTEN" hidden="1">"c2728"</definedName>
    <definedName name="IQ_NEW_PREM" hidden="1">"c2785"</definedName>
    <definedName name="IQ_NEXT_CALL_DATE" hidden="1">"c2198"</definedName>
    <definedName name="IQ_NEXT_CALL_PRICE" hidden="1">"c2199"</definedName>
    <definedName name="IQ_NEXT_INT_DATE" hidden="1">"c2187"</definedName>
    <definedName name="IQ_NEXT_PUT_DATE" hidden="1">"c2200"</definedName>
    <definedName name="IQ_NEXT_PUT_PRICE" hidden="1">"c2201"</definedName>
    <definedName name="IQ_NEXT_SINK_FUND_AMOUNT" hidden="1">"c2490"</definedName>
    <definedName name="IQ_NEXT_SINK_FUND_DATE" hidden="1">"c2489"</definedName>
    <definedName name="IQ_NEXT_SINK_FUND_PRICE" hidden="1">"c2491"</definedName>
    <definedName name="IQ_NI" hidden="1">"c781"</definedName>
    <definedName name="IQ_NI_10YR_ANN_CAGR" hidden="1">"c6110"</definedName>
    <definedName name="IQ_NI_10YR_ANN_GROWTH" hidden="1">"c782"</definedName>
    <definedName name="IQ_NI_1YR_ANN_GROWTH" hidden="1">"c783"</definedName>
    <definedName name="IQ_NI_2YR_ANN_CAGR" hidden="1">"c6111"</definedName>
    <definedName name="IQ_NI_2YR_ANN_GROWTH" hidden="1">"c784"</definedName>
    <definedName name="IQ_NI_3YR_ANN_CAGR" hidden="1">"c6112"</definedName>
    <definedName name="IQ_NI_3YR_ANN_GROWTH" hidden="1">"c785"</definedName>
    <definedName name="IQ_NI_5YR_ANN_CAGR" hidden="1">"c6113"</definedName>
    <definedName name="IQ_NI_5YR_ANN_GROWTH" hidden="1">"c786"</definedName>
    <definedName name="IQ_NI_7YR_ANN_CAGR" hidden="1">"c6114"</definedName>
    <definedName name="IQ_NI_7YR_ANN_GROWTH" hidden="1">"c787"</definedName>
    <definedName name="IQ_NI_ACT_OR_EST" hidden="1">"c2222"</definedName>
    <definedName name="IQ_NI_AFTER_CAPITALIZED" hidden="1">"c788"</definedName>
    <definedName name="IQ_NI_AVAIL_EXCL" hidden="1">"c789"</definedName>
    <definedName name="IQ_NI_AVAIL_EXCL_MARGIN" hidden="1">"c790"</definedName>
    <definedName name="IQ_NI_AVAIL_INCL" hidden="1">"c791"</definedName>
    <definedName name="IQ_NI_BEFORE_CAPITALIZED" hidden="1">"c792"</definedName>
    <definedName name="IQ_NI_CF" hidden="1">"c793"</definedName>
    <definedName name="IQ_NI_EST" hidden="1">"c1716"</definedName>
    <definedName name="IQ_NI_GW_EST" hidden="1">"c1723"</definedName>
    <definedName name="IQ_NI_GW_HIGH_EST" hidden="1">"c1725"</definedName>
    <definedName name="IQ_NI_GW_LOW_EST" hidden="1">"c1726"</definedName>
    <definedName name="IQ_NI_GW_MEDIAN_EST" hidden="1">"c1724"</definedName>
    <definedName name="IQ_NI_GW_NUM_EST" hidden="1">"c1727"</definedName>
    <definedName name="IQ_NI_GW_STDDEV_EST" hidden="1">"c1728"</definedName>
    <definedName name="IQ_NI_HIGH_EST" hidden="1">"c1718"</definedName>
    <definedName name="IQ_NI_LOW_EST" hidden="1">"c1719"</definedName>
    <definedName name="IQ_NI_MARGIN" hidden="1">"c794"</definedName>
    <definedName name="IQ_NI_MEDIAN_EST" hidden="1">"c1717"</definedName>
    <definedName name="IQ_NI_NORM" hidden="1">"c1901"</definedName>
    <definedName name="IQ_NI_NORM_10YR_ANN_CAGR" hidden="1">"c6189"</definedName>
    <definedName name="IQ_NI_NORM_10YR_ANN_GROWTH" hidden="1">"c1960"</definedName>
    <definedName name="IQ_NI_NORM_1YR_ANN_GROWTH" hidden="1">"c1955"</definedName>
    <definedName name="IQ_NI_NORM_2YR_ANN_CAGR" hidden="1">"c6185"</definedName>
    <definedName name="IQ_NI_NORM_2YR_ANN_GROWTH" hidden="1">"c1956"</definedName>
    <definedName name="IQ_NI_NORM_3YR_ANN_CAGR" hidden="1">"c6186"</definedName>
    <definedName name="IQ_NI_NORM_3YR_ANN_GROWTH" hidden="1">"c1957"</definedName>
    <definedName name="IQ_NI_NORM_5YR_ANN_CAGR" hidden="1">"c6187"</definedName>
    <definedName name="IQ_NI_NORM_5YR_ANN_GROWTH" hidden="1">"c1958"</definedName>
    <definedName name="IQ_NI_NORM_7YR_ANN_CAGR" hidden="1">"c6188"</definedName>
    <definedName name="IQ_NI_NORM_7YR_ANN_GROWTH" hidden="1">"c1959"</definedName>
    <definedName name="IQ_NI_NORM_MARGIN" hidden="1">"c1964"</definedName>
    <definedName name="IQ_NI_NUM_EST" hidden="1">"c1720"</definedName>
    <definedName name="IQ_NI_REPORTED_EST" hidden="1">"c1730"</definedName>
    <definedName name="IQ_NI_REPORTED_HIGH_EST" hidden="1">"c1732"</definedName>
    <definedName name="IQ_NI_REPORTED_LOW_EST" hidden="1">"c1733"</definedName>
    <definedName name="IQ_NI_REPORTED_MEDIAN_EST" hidden="1">"c1731"</definedName>
    <definedName name="IQ_NI_REPORTED_NUM_EST" hidden="1">"c1734"</definedName>
    <definedName name="IQ_NI_REPORTED_STDDEV_EST" hidden="1">"c1735"</definedName>
    <definedName name="IQ_NI_SBC_ACT_OR_EST" hidden="1">"c4474"</definedName>
    <definedName name="IQ_NI_SBC_GW_ACT_OR_EST" hidden="1">"c4478"</definedName>
    <definedName name="IQ_NI_SFAS" hidden="1">"c795"</definedName>
    <definedName name="IQ_NI_STDDEV_EST" hidden="1">"c1721"</definedName>
    <definedName name="IQ_NOL_CF_1YR" hidden="1">"c3465"</definedName>
    <definedName name="IQ_NOL_CF_2YR" hidden="1">"c3466"</definedName>
    <definedName name="IQ_NOL_CF_3YR" hidden="1">"c3467"</definedName>
    <definedName name="IQ_NOL_CF_4YR" hidden="1">"c3468"</definedName>
    <definedName name="IQ_NOL_CF_5YR" hidden="1">"c3469"</definedName>
    <definedName name="IQ_NOL_CF_AFTER_FIVE" hidden="1">"c3470"</definedName>
    <definedName name="IQ_NOL_CF_MAX_YEAR" hidden="1">"c3473"</definedName>
    <definedName name="IQ_NOL_CF_NO_EXP" hidden="1">"c3471"</definedName>
    <definedName name="IQ_NOL_CF_TOTAL" hidden="1">"c3472"</definedName>
    <definedName name="IQ_NON_ACCRUAL_LOANS" hidden="1">"c796"</definedName>
    <definedName name="IQ_NON_CASH" hidden="1">"c1399"</definedName>
    <definedName name="IQ_NON_CASH_ITEMS" hidden="1">"c797"</definedName>
    <definedName name="IQ_NON_INS_EXP" hidden="1">"c798"</definedName>
    <definedName name="IQ_NON_INS_REV" hidden="1">"c799"</definedName>
    <definedName name="IQ_NON_INT_BEAR_CD" hidden="1">"c800"</definedName>
    <definedName name="IQ_NON_INT_EXP" hidden="1">"c801"</definedName>
    <definedName name="IQ_NON_INT_EXP_FDIC" hidden="1">"c6579"</definedName>
    <definedName name="IQ_NON_INT_INC" hidden="1">"c802"</definedName>
    <definedName name="IQ_NON_INT_INC_10YR_ANN_CAGR" hidden="1">"c6115"</definedName>
    <definedName name="IQ_NON_INT_INC_10YR_ANN_GROWTH" hidden="1">"c803"</definedName>
    <definedName name="IQ_NON_INT_INC_1YR_ANN_GROWTH" hidden="1">"c804"</definedName>
    <definedName name="IQ_NON_INT_INC_2YR_ANN_CAGR" hidden="1">"c6116"</definedName>
    <definedName name="IQ_NON_INT_INC_2YR_ANN_GROWTH" hidden="1">"c805"</definedName>
    <definedName name="IQ_NON_INT_INC_3YR_ANN_CAGR" hidden="1">"c6117"</definedName>
    <definedName name="IQ_NON_INT_INC_3YR_ANN_GROWTH" hidden="1">"c806"</definedName>
    <definedName name="IQ_NON_INT_INC_5YR_ANN_CAGR" hidden="1">"c6118"</definedName>
    <definedName name="IQ_NON_INT_INC_5YR_ANN_GROWTH" hidden="1">"c807"</definedName>
    <definedName name="IQ_NON_INT_INC_7YR_ANN_CAGR" hidden="1">"c6119"</definedName>
    <definedName name="IQ_NON_INT_INC_7YR_ANN_GROWTH" hidden="1">"c808"</definedName>
    <definedName name="IQ_NON_INT_INC_FDIC" hidden="1">"c6575"</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CAGR" hidden="1">"c6120"</definedName>
    <definedName name="IQ_NON_PERF_ASSETS_10YR_ANN_GROWTH" hidden="1">"c811"</definedName>
    <definedName name="IQ_NON_PERF_ASSETS_1YR_ANN_GROWTH" hidden="1">"c812"</definedName>
    <definedName name="IQ_NON_PERF_ASSETS_2YR_ANN_CAGR" hidden="1">"c6121"</definedName>
    <definedName name="IQ_NON_PERF_ASSETS_2YR_ANN_GROWTH" hidden="1">"c813"</definedName>
    <definedName name="IQ_NON_PERF_ASSETS_3YR_ANN_CAGR" hidden="1">"c6122"</definedName>
    <definedName name="IQ_NON_PERF_ASSETS_3YR_ANN_GROWTH" hidden="1">"c814"</definedName>
    <definedName name="IQ_NON_PERF_ASSETS_5YR_ANN_CAGR" hidden="1">"c6123"</definedName>
    <definedName name="IQ_NON_PERF_ASSETS_5YR_ANN_GROWTH" hidden="1">"c815"</definedName>
    <definedName name="IQ_NON_PERF_ASSETS_7YR_ANN_CAGR" hidden="1">"c6124"</definedName>
    <definedName name="IQ_NON_PERF_ASSETS_7YR_ANN_GROWTH" hidden="1">"c816"</definedName>
    <definedName name="IQ_NON_PERF_ASSETS_TOTAL_ASSETS" hidden="1">"c817"</definedName>
    <definedName name="IQ_NON_PERF_LOANS_10YR_ANN_CAGR" hidden="1">"c6125"</definedName>
    <definedName name="IQ_NON_PERF_LOANS_10YR_ANN_GROWTH" hidden="1">"c818"</definedName>
    <definedName name="IQ_NON_PERF_LOANS_1YR_ANN_GROWTH" hidden="1">"c819"</definedName>
    <definedName name="IQ_NON_PERF_LOANS_2YR_ANN_CAGR" hidden="1">"c6126"</definedName>
    <definedName name="IQ_NON_PERF_LOANS_2YR_ANN_GROWTH" hidden="1">"c820"</definedName>
    <definedName name="IQ_NON_PERF_LOANS_3YR_ANN_CAGR" hidden="1">"c6127"</definedName>
    <definedName name="IQ_NON_PERF_LOANS_3YR_ANN_GROWTH" hidden="1">"c821"</definedName>
    <definedName name="IQ_NON_PERF_LOANS_5YR_ANN_CAGR" hidden="1">"c6128"</definedName>
    <definedName name="IQ_NON_PERF_LOANS_5YR_ANN_GROWTH" hidden="1">"c822"</definedName>
    <definedName name="IQ_NON_PERF_LOANS_7YR_ANN_CAGR" hidden="1">"c6129"</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LOANS" hidden="1">"c827"</definedName>
    <definedName name="IQ_NON_US_ADDRESSEES_TOTAL_LOANS_FOREIGN_FDIC" hidden="1">"c6443"</definedName>
    <definedName name="IQ_NON_US_CHARGE_OFFS_AND_RECOVERIES_FDIC" hidden="1">"c6650"</definedName>
    <definedName name="IQ_NON_US_CHARGE_OFFS_FDIC" hidden="1">"c6648"</definedName>
    <definedName name="IQ_NON_US_COMMERCIAL_INDUSTRIAL_CHARGE_OFFS_FDIC" hidden="1">"c6651"</definedName>
    <definedName name="IQ_NON_US_NET_LOANS_FDIC" hidden="1">"c6376"</definedName>
    <definedName name="IQ_NON_US_RECOVERIES_FDIC" hidden="1">"c6649"</definedName>
    <definedName name="IQ_NONCASH_PENSION_EXP" hidden="1">"c3000"</definedName>
    <definedName name="IQ_NONCURRENT_LOANS_1_4_FAMILY_FDIC" hidden="1">"c6770"</definedName>
    <definedName name="IQ_NONCURRENT_LOANS_COMMERCIAL_INDUSTRIAL_FDIC" hidden="1">"c6773"</definedName>
    <definedName name="IQ_NONCURRENT_LOANS_COMMERCIAL_RE_FDIC" hidden="1">"c6768"</definedName>
    <definedName name="IQ_NONCURRENT_LOANS_COMMERCIAL_RE_NOT_SECURED_FDIC" hidden="1">"c6778"</definedName>
    <definedName name="IQ_NONCURRENT_LOANS_CONSTRUCTION_LAND_DEV_FDIC" hidden="1">"c6767"</definedName>
    <definedName name="IQ_NONCURRENT_LOANS_CREDIT_CARD_FDIC" hidden="1">"c6775"</definedName>
    <definedName name="IQ_NONCURRENT_LOANS_GUARANTEED_FDIC" hidden="1">"c6358"</definedName>
    <definedName name="IQ_NONCURRENT_LOANS_HOME_EQUITY_FDIC" hidden="1">"c6771"</definedName>
    <definedName name="IQ_NONCURRENT_LOANS_INDIVIDUALS_FDIC" hidden="1">"c6774"</definedName>
    <definedName name="IQ_NONCURRENT_LOANS_LEASES_FDIC" hidden="1">"c6357"</definedName>
    <definedName name="IQ_NONCURRENT_LOANS_MULTIFAMILY_FDIC" hidden="1">"c6769"</definedName>
    <definedName name="IQ_NONCURRENT_LOANS_OTHER_FAMILY_FDIC" hidden="1">"c6772"</definedName>
    <definedName name="IQ_NONCURRENT_LOANS_OTHER_INDIVIDUAL_FDIC" hidden="1">"c6776"</definedName>
    <definedName name="IQ_NONCURRENT_LOANS_OTHER_LOANS_FDIC" hidden="1">"c6777"</definedName>
    <definedName name="IQ_NONCURRENT_LOANS_RE_FDIC" hidden="1">"c6766"</definedName>
    <definedName name="IQ_NONCURRENT_LOANS_TOTAL_LOANS_FDIC" hidden="1">"c6765"</definedName>
    <definedName name="IQ_NONCURRENT_OREO_ASSETS_FDIC" hidden="1">"c6741"</definedName>
    <definedName name="IQ_NONINTEREST_BEARING_BALANCES_FDIC" hidden="1">"c6394"</definedName>
    <definedName name="IQ_NONINTEREST_BEARING_DEPOSITS_DOMESTIC_FDIC" hidden="1">"c6477"</definedName>
    <definedName name="IQ_NONINTEREST_BEARING_DEPOSITS_FOREIGN_FDIC" hidden="1">"c6484"</definedName>
    <definedName name="IQ_NONINTEREST_EXPENSE_EARNING_ASSETS_FDIC" hidden="1">"c6728"</definedName>
    <definedName name="IQ_NONINTEREST_INCOME_EARNING_ASSETS_FDIC" hidden="1">"c6727"</definedName>
    <definedName name="IQ_NONMORTGAGE_SERVICING_FDIC" hidden="1">"c6336"</definedName>
    <definedName name="IQ_NONRECOURSE_DEBT" hidden="1">"c2550"</definedName>
    <definedName name="IQ_NONRECOURSE_DEBT_PCT" hidden="1">"c2551"</definedName>
    <definedName name="IQ_NONRES_FIXED_INVEST_PRIV_APR_FC_UNUSED_UNUSED_UNUSED" hidden="1">"c8468"</definedName>
    <definedName name="IQ_NONRES_FIXED_INVEST_PRIV_APR_UNUSED_UNUSED_UNUSED" hidden="1">"c7588"</definedName>
    <definedName name="IQ_NONRES_FIXED_INVEST_PRIV_FC_UNUSED_UNUSED_UNUSED" hidden="1">"c7808"</definedName>
    <definedName name="IQ_NONRES_FIXED_INVEST_PRIV_POP_FC_UNUSED_UNUSED_UNUSED" hidden="1">"c8028"</definedName>
    <definedName name="IQ_NONRES_FIXED_INVEST_PRIV_POP_UNUSED_UNUSED_UNUSED" hidden="1">"c7148"</definedName>
    <definedName name="IQ_NONRES_FIXED_INVEST_PRIV_UNUSED_UNUSED_UNUSED" hidden="1">"c6928"</definedName>
    <definedName name="IQ_NONRES_FIXED_INVEST_PRIV_YOY_FC_UNUSED_UNUSED_UNUSED" hidden="1">"c8248"</definedName>
    <definedName name="IQ_NONRES_FIXED_INVEST_PRIV_YOY_UNUSED_UNUSED_UNUSED" hidden="1">"c7368"</definedName>
    <definedName name="IQ_NONTRANSACTION_ACCOUNTS_FDIC" hidden="1">"c6552"</definedName>
    <definedName name="IQ_NONUTIL_REV" hidden="1">"c2089"</definedName>
    <definedName name="IQ_NORM_EPS_ACT_OR_EST" hidden="1">"c2249"</definedName>
    <definedName name="IQ_NORMAL_INC_AFTER" hidden="1">"c1605"</definedName>
    <definedName name="IQ_NORMAL_INC_AVAIL" hidden="1">"c1606"</definedName>
    <definedName name="IQ_NORMAL_INC_BEFORE" hidden="1">"c1607"</definedName>
    <definedName name="IQ_NOTES_PAY" hidden="1">"c1423"</definedName>
    <definedName name="IQ_NOTIONAL_AMOUNT_CREDIT_DERIVATIVES_FDIC" hidden="1">"c6507"</definedName>
    <definedName name="IQ_NOTIONAL_VALUE_EXCHANGE_SWAPS_FDIC" hidden="1">"c6516"</definedName>
    <definedName name="IQ_NOTIONAL_VALUE_OTHER_SWAPS_FDIC" hidden="1">"c6521"</definedName>
    <definedName name="IQ_NOTIONAL_VALUE_RATE_SWAPS_FDIC" hidden="1">"c6511"</definedName>
    <definedName name="IQ_NOW_ACCOUNT" hidden="1">"c828"</definedName>
    <definedName name="IQ_NPPE" hidden="1">"c829"</definedName>
    <definedName name="IQ_NPPE_10YR_ANN_CAGR" hidden="1">"c6130"</definedName>
    <definedName name="IQ_NPPE_10YR_ANN_GROWTH" hidden="1">"c830"</definedName>
    <definedName name="IQ_NPPE_1YR_ANN_GROWTH" hidden="1">"c831"</definedName>
    <definedName name="IQ_NPPE_2YR_ANN_CAGR" hidden="1">"c6131"</definedName>
    <definedName name="IQ_NPPE_2YR_ANN_GROWTH" hidden="1">"c832"</definedName>
    <definedName name="IQ_NPPE_3YR_ANN_CAGR" hidden="1">"c6132"</definedName>
    <definedName name="IQ_NPPE_3YR_ANN_GROWTH" hidden="1">"c833"</definedName>
    <definedName name="IQ_NPPE_5YR_ANN_CAGR" hidden="1">"c6133"</definedName>
    <definedName name="IQ_NPPE_5YR_ANN_GROWTH" hidden="1">"c834"</definedName>
    <definedName name="IQ_NPPE_7YR_ANN_CAGR" hidden="1">"c6134"</definedName>
    <definedName name="IQ_NPPE_7YR_ANN_GROWTH" hidden="1">"c835"</definedName>
    <definedName name="IQ_NTM">6000</definedName>
    <definedName name="IQ_NUKE" hidden="1">"c836"</definedName>
    <definedName name="IQ_NUKE_CF" hidden="1">"c837"</definedName>
    <definedName name="IQ_NUKE_CONTR" hidden="1">"c838"</definedName>
    <definedName name="IQ_NUM_BRANCHES" hidden="1">"c2088"</definedName>
    <definedName name="IQ_NUMBER_ADRHOLDERS" hidden="1">"c1970"</definedName>
    <definedName name="IQ_NUMBER_DAYS" hidden="1">"c1904"</definedName>
    <definedName name="IQ_NUMBER_DEPOSITS_LESS_THAN_100K_FDIC" hidden="1">"c6495"</definedName>
    <definedName name="IQ_NUMBER_DEPOSITS_MORE_THAN_100K_FDIC" hidden="1">"c6493"</definedName>
    <definedName name="IQ_NUMBER_SHAREHOLDERS" hidden="1">"c1967"</definedName>
    <definedName name="IQ_NUMBER_SHAREHOLDERS_CLASSA" hidden="1">"c1968"</definedName>
    <definedName name="IQ_NUMBER_SHAREHOLDERS_OTHER" hidden="1">"c1969"</definedName>
    <definedName name="IQ_OBLIGATIONS_OF_STATES_TOTAL_LOANS_FOREIGN_FDIC" hidden="1">"c6447"</definedName>
    <definedName name="IQ_OBLIGATIONS_STATES_FDIC" hidden="1">"c6431"</definedName>
    <definedName name="IQ_OCCUPY_EXP" hidden="1">"c839"</definedName>
    <definedName name="IQ_OFFER_AMOUNT" hidden="1">"c2152"</definedName>
    <definedName name="IQ_OFFER_COUPON" hidden="1">"c2147"</definedName>
    <definedName name="IQ_OFFER_COUPON_TYPE" hidden="1">"c2148"</definedName>
    <definedName name="IQ_OFFER_DATE" hidden="1">"c2149"</definedName>
    <definedName name="IQ_OFFER_PRICE" hidden="1">"c2150"</definedName>
    <definedName name="IQ_OFFER_YIELD" hidden="1">"c2151"</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AVG_DAILY_PROD_GAS" hidden="1">"c2910"</definedName>
    <definedName name="IQ_OG_AVG_DAILY_PROD_NGL" hidden="1">"c2911"</definedName>
    <definedName name="IQ_OG_AVG_DAILY_PROD_OIL" hidden="1">"c2909"</definedName>
    <definedName name="IQ_OG_AVG_DAILY_SALES_VOL_EQ_INC_GAS" hidden="1">"c5797"</definedName>
    <definedName name="IQ_OG_AVG_DAILY_SALES_VOL_EQ_INC_NGL" hidden="1">"c5798"</definedName>
    <definedName name="IQ_OG_AVG_DAILY_SALES_VOL_EQ_INC_OIL" hidden="1">"c5796"</definedName>
    <definedName name="IQ_OG_CLOSE_BALANCE_GAS" hidden="1">"c2049"</definedName>
    <definedName name="IQ_OG_CLOSE_BALANCE_NGL" hidden="1">"c2920"</definedName>
    <definedName name="IQ_OG_CLOSE_BALANCE_OIL" hidden="1">"c2037"</definedName>
    <definedName name="IQ_OG_DCF_BEFORE_TAXES" hidden="1">"c2023"</definedName>
    <definedName name="IQ_OG_DCF_BEFORE_TAXES_GAS" hidden="1">"c2025"</definedName>
    <definedName name="IQ_OG_DCF_BEFORE_TAXES_OIL" hidden="1">"c2024"</definedName>
    <definedName name="IQ_OG_DEVELOPED_ACRE_GROSS_EQ_INC" hidden="1">"c5802"</definedName>
    <definedName name="IQ_OG_DEVELOPED_ACRE_NET_EQ_INC" hidden="1">"c5803"</definedName>
    <definedName name="IQ_OG_DEVELOPED_RESERVES_GAS" hidden="1">"c2053"</definedName>
    <definedName name="IQ_OG_DEVELOPED_RESERVES_NGL" hidden="1">"c2922"</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NGL" hidden="1">"c2921"</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T_DISC_GAS" hidden="1">"c2043"</definedName>
    <definedName name="IQ_OG_EXT_DISC_NGL" hidden="1">"c2914"</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IMPROVED_RECOVERY_GAS" hidden="1">"c2044"</definedName>
    <definedName name="IQ_OG_IMPROVED_RECOVERY_NGL" hidden="1">"c2915"</definedName>
    <definedName name="IQ_OG_IMPROVED_RECOVERY_OIL" hidden="1">"c2032"</definedName>
    <definedName name="IQ_OG_LIQUID_GAS_PRICE_HEDGED" hidden="1">"c2233"</definedName>
    <definedName name="IQ_OG_LIQUID_GAS_PRICE_UNHEDGED" hidden="1">"c2234"</definedName>
    <definedName name="IQ_OG_NET_FUTURE_CASH_FLOWS" hidden="1">"c1996"</definedName>
    <definedName name="IQ_OG_NET_FUTURE_CASH_FLOWS_GAS" hidden="1">"c2016"</definedName>
    <definedName name="IQ_OG_NET_FUTURE_CASH_FLOWS_OIL" hidden="1">"c2006"</definedName>
    <definedName name="IQ_OG_OIL_PRICE_HEDGED" hidden="1">"c2055"</definedName>
    <definedName name="IQ_OG_OIL_PRICE_UNHEDGED" hidden="1">"c2057"</definedName>
    <definedName name="IQ_OG_OPEN_BALANCE_GAS" hidden="1">"c2041"</definedName>
    <definedName name="IQ_OG_OPEN_BALANCE_NGL" hidden="1">"c2912"</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NGL" hidden="1">"c2919"</definedName>
    <definedName name="IQ_OG_OTHER_ADJ_OIL" hidden="1">"c2036"</definedName>
    <definedName name="IQ_OG_OTHER_COSTS" hidden="1">"c1979"</definedName>
    <definedName name="IQ_OG_OTHER_COSTS_GAS" hidden="1">"c1991"</definedName>
    <definedName name="IQ_OG_OTHER_COSTS_OIL" hidden="1">"c1985"</definedName>
    <definedName name="IQ_OG_PRODUCTION_GAS" hidden="1">"c2047"</definedName>
    <definedName name="IQ_OG_PRODUCTION_NGL" hidden="1">"c2918"</definedName>
    <definedName name="IQ_OG_PRODUCTION_OIL" hidden="1">"c2035"</definedName>
    <definedName name="IQ_OG_PURCHASES_GAS" hidden="1">"c2045"</definedName>
    <definedName name="IQ_OG_PURCHASES_NGL" hidden="1">"c2916"</definedName>
    <definedName name="IQ_OG_PURCHASES_OIL" hidden="1">"c2033"</definedName>
    <definedName name="IQ_OG_RESERVE_REPLACEMENT_RATIO" hidden="1">"c5799"</definedName>
    <definedName name="IQ_OG_REVISIONS_GAS" hidden="1">"c2042"</definedName>
    <definedName name="IQ_OG_REVISIONS_NGL" hidden="1">"c2913"</definedName>
    <definedName name="IQ_OG_REVISIONS_OIL" hidden="1">"c2030"</definedName>
    <definedName name="IQ_OG_SALES_IN_PLACE_GAS" hidden="1">"c2046"</definedName>
    <definedName name="IQ_OG_SALES_IN_PLACE_NGL" hidden="1">"c2917"</definedName>
    <definedName name="IQ_OG_SALES_IN_PLACE_OIL" hidden="1">"c2034"</definedName>
    <definedName name="IQ_OG_SALES_VOL_EQ_INC_GAS" hidden="1">"c5794"</definedName>
    <definedName name="IQ_OG_SALES_VOL_EQ_INC_NGL" hidden="1">"c5795"</definedName>
    <definedName name="IQ_OG_SALES_VOL_EQ_INC_OIL" hidden="1">"c5793"</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PRODUCTION" hidden="1">"c2060"</definedName>
    <definedName name="IQ_OG_TOTAL_LIQUID_GAS_PRODUCTION" hidden="1">"c2235"</definedName>
    <definedName name="IQ_OG_TOTAL_OIL_PRODUCTION" hidden="1">"c2059"</definedName>
    <definedName name="IQ_OG_TOTAL_OIL_PRODUCTON" hidden="1">"c2059"</definedName>
    <definedName name="IQ_OG_UNDEVELOPED_ACRE_GROSS_EQ_INC" hidden="1">"c5800"</definedName>
    <definedName name="IQ_OG_UNDEVELOPED_ACRE_NET_EQ_INC" hidden="1">"c5801"</definedName>
    <definedName name="IQ_OG_UNDEVELOPED_RESERVES_GAS" hidden="1">"c2051"</definedName>
    <definedName name="IQ_OG_UNDEVELOPED_RESERVES_NGL" hidden="1">"c2923"</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B_ACCRUED_LIAB" hidden="1">"c3308"</definedName>
    <definedName name="IQ_OPEB_ACCRUED_LIAB_DOM" hidden="1">"c3306"</definedName>
    <definedName name="IQ_OPEB_ACCRUED_LIAB_FOREIGN" hidden="1">"c3307"</definedName>
    <definedName name="IQ_OPEB_ACCUM_OTHER_CI" hidden="1">"c3314"</definedName>
    <definedName name="IQ_OPEB_ACCUM_OTHER_CI_DOM" hidden="1">"c3312"</definedName>
    <definedName name="IQ_OPEB_ACCUM_OTHER_CI_FOREIGN" hidden="1">"c3313"</definedName>
    <definedName name="IQ_OPEB_ACT_NEXT" hidden="1">"c5774"</definedName>
    <definedName name="IQ_OPEB_ACT_NEXT_DOM" hidden="1">"c5772"</definedName>
    <definedName name="IQ_OPEB_ACT_NEXT_FOREIGN" hidden="1">"c5773"</definedName>
    <definedName name="IQ_OPEB_AMT_RECOG_NEXT" hidden="1">"c5783"</definedName>
    <definedName name="IQ_OPEB_AMT_RECOG_NEXT_DOM" hidden="1">"c5781"</definedName>
    <definedName name="IQ_OPEB_AMT_RECOG_NEXT_FOREIGN" hidden="1">"c5782"</definedName>
    <definedName name="IQ_OPEB_ASSETS" hidden="1">"c3356"</definedName>
    <definedName name="IQ_OPEB_ASSETS_ACQ" hidden="1">"c3347"</definedName>
    <definedName name="IQ_OPEB_ASSETS_ACQ_DOM" hidden="1">"c3345"</definedName>
    <definedName name="IQ_OPEB_ASSETS_ACQ_FOREIGN" hidden="1">"c3346"</definedName>
    <definedName name="IQ_OPEB_ASSETS_ACTUAL_RETURN" hidden="1">"c3332"</definedName>
    <definedName name="IQ_OPEB_ASSETS_ACTUAL_RETURN_DOM" hidden="1">"c3330"</definedName>
    <definedName name="IQ_OPEB_ASSETS_ACTUAL_RETURN_FOREIGN" hidden="1">"c3331"</definedName>
    <definedName name="IQ_OPEB_ASSETS_BEG" hidden="1">"c3329"</definedName>
    <definedName name="IQ_OPEB_ASSETS_BEG_DOM" hidden="1">"c3327"</definedName>
    <definedName name="IQ_OPEB_ASSETS_BEG_FOREIGN" hidden="1">"c3328"</definedName>
    <definedName name="IQ_OPEB_ASSETS_BENEFITS_PAID" hidden="1">"c3341"</definedName>
    <definedName name="IQ_OPEB_ASSETS_BENEFITS_PAID_DOM" hidden="1">"c3339"</definedName>
    <definedName name="IQ_OPEB_ASSETS_BENEFITS_PAID_FOREIGN" hidden="1">"c3340"</definedName>
    <definedName name="IQ_OPEB_ASSETS_CURTAIL" hidden="1">"c3350"</definedName>
    <definedName name="IQ_OPEB_ASSETS_CURTAIL_DOM" hidden="1">"c3348"</definedName>
    <definedName name="IQ_OPEB_ASSETS_CURTAIL_FOREIGN" hidden="1">"c3349"</definedName>
    <definedName name="IQ_OPEB_ASSETS_DOM" hidden="1">"c3354"</definedName>
    <definedName name="IQ_OPEB_ASSETS_EMPLOYER_CONTRIBUTIONS" hidden="1">"c3335"</definedName>
    <definedName name="IQ_OPEB_ASSETS_EMPLOYER_CONTRIBUTIONS_DOM" hidden="1">"c3333"</definedName>
    <definedName name="IQ_OPEB_ASSETS_EMPLOYER_CONTRIBUTIONS_FOREIGN" hidden="1">"c3334"</definedName>
    <definedName name="IQ_OPEB_ASSETS_FOREIGN" hidden="1">"c3355"</definedName>
    <definedName name="IQ_OPEB_ASSETS_FX_ADJ" hidden="1">"c3344"</definedName>
    <definedName name="IQ_OPEB_ASSETS_FX_ADJ_DOM" hidden="1">"c3342"</definedName>
    <definedName name="IQ_OPEB_ASSETS_FX_ADJ_FOREIGN" hidden="1">"c3343"</definedName>
    <definedName name="IQ_OPEB_ASSETS_OTHER_PLAN_ADJ" hidden="1">"c3353"</definedName>
    <definedName name="IQ_OPEB_ASSETS_OTHER_PLAN_ADJ_DOM" hidden="1">"c3351"</definedName>
    <definedName name="IQ_OPEB_ASSETS_OTHER_PLAN_ADJ_FOREIGN" hidden="1">"c3352"</definedName>
    <definedName name="IQ_OPEB_ASSETS_PARTICIP_CONTRIBUTIONS" hidden="1">"c3338"</definedName>
    <definedName name="IQ_OPEB_ASSETS_PARTICIP_CONTRIBUTIONS_DOM" hidden="1">"c3336"</definedName>
    <definedName name="IQ_OPEB_ASSETS_PARTICIP_CONTRIBUTIONS_FOREIGN" hidden="1">"c3337"</definedName>
    <definedName name="IQ_OPEB_BENEFIT_INFO_DATE" hidden="1">"c3410"</definedName>
    <definedName name="IQ_OPEB_BENEFIT_INFO_DATE_DOM" hidden="1">"c3408"</definedName>
    <definedName name="IQ_OPEB_BENEFIT_INFO_DATE_FOREIGN" hidden="1">"c3409"</definedName>
    <definedName name="IQ_OPEB_BREAKDOWN_EQ" hidden="1">"c3275"</definedName>
    <definedName name="IQ_OPEB_BREAKDOWN_EQ_DOM" hidden="1">"c3273"</definedName>
    <definedName name="IQ_OPEB_BREAKDOWN_EQ_FOREIGN" hidden="1">"c3274"</definedName>
    <definedName name="IQ_OPEB_BREAKDOWN_FI" hidden="1">"c3278"</definedName>
    <definedName name="IQ_OPEB_BREAKDOWN_FI_DOM" hidden="1">"c3276"</definedName>
    <definedName name="IQ_OPEB_BREAKDOWN_FI_FOREIGN" hidden="1">"c3277"</definedName>
    <definedName name="IQ_OPEB_BREAKDOWN_OTHER" hidden="1">"c3284"</definedName>
    <definedName name="IQ_OPEB_BREAKDOWN_OTHER_DOM" hidden="1">"c3282"</definedName>
    <definedName name="IQ_OPEB_BREAKDOWN_OTHER_FOREIGN" hidden="1">"c3283"</definedName>
    <definedName name="IQ_OPEB_BREAKDOWN_PCT_EQ" hidden="1">"c3263"</definedName>
    <definedName name="IQ_OPEB_BREAKDOWN_PCT_EQ_DOM" hidden="1">"c3261"</definedName>
    <definedName name="IQ_OPEB_BREAKDOWN_PCT_EQ_FOREIGN" hidden="1">"c3262"</definedName>
    <definedName name="IQ_OPEB_BREAKDOWN_PCT_FI" hidden="1">"c3266"</definedName>
    <definedName name="IQ_OPEB_BREAKDOWN_PCT_FI_DOM" hidden="1">"c3264"</definedName>
    <definedName name="IQ_OPEB_BREAKDOWN_PCT_FI_FOREIGN" hidden="1">"c3265"</definedName>
    <definedName name="IQ_OPEB_BREAKDOWN_PCT_OTHER" hidden="1">"c3272"</definedName>
    <definedName name="IQ_OPEB_BREAKDOWN_PCT_OTHER_DOM" hidden="1">"c3270"</definedName>
    <definedName name="IQ_OPEB_BREAKDOWN_PCT_OTHER_FOREIGN" hidden="1">"c3271"</definedName>
    <definedName name="IQ_OPEB_BREAKDOWN_PCT_RE" hidden="1">"c3269"</definedName>
    <definedName name="IQ_OPEB_BREAKDOWN_PCT_RE_DOM" hidden="1">"c3267"</definedName>
    <definedName name="IQ_OPEB_BREAKDOWN_PCT_RE_FOREIGN" hidden="1">"c3268"</definedName>
    <definedName name="IQ_OPEB_BREAKDOWN_RE" hidden="1">"c3281"</definedName>
    <definedName name="IQ_OPEB_BREAKDOWN_RE_DOM" hidden="1">"c3279"</definedName>
    <definedName name="IQ_OPEB_BREAKDOWN_RE_FOREIGN" hidden="1">"c3280"</definedName>
    <definedName name="IQ_OPEB_CI_ACT" hidden="1">"c5759"</definedName>
    <definedName name="IQ_OPEB_CI_ACT_DOM" hidden="1">"c5757"</definedName>
    <definedName name="IQ_OPEB_CI_ACT_FOREIGN" hidden="1">"c5758"</definedName>
    <definedName name="IQ_OPEB_CI_NET_AMT_RECOG" hidden="1">"c5771"</definedName>
    <definedName name="IQ_OPEB_CI_NET_AMT_RECOG_DOM" hidden="1">"c5769"</definedName>
    <definedName name="IQ_OPEB_CI_NET_AMT_RECOG_FOREIGN" hidden="1">"c5770"</definedName>
    <definedName name="IQ_OPEB_CI_OTHER_MISC_ADJ" hidden="1">"c5768"</definedName>
    <definedName name="IQ_OPEB_CI_OTHER_MISC_ADJ_DOM" hidden="1">"c5766"</definedName>
    <definedName name="IQ_OPEB_CI_OTHER_MISC_ADJ_FOREIGN" hidden="1">"c5767"</definedName>
    <definedName name="IQ_OPEB_CI_PRIOR_SERVICE" hidden="1">"c5762"</definedName>
    <definedName name="IQ_OPEB_CI_PRIOR_SERVICE_DOM" hidden="1">"c5760"</definedName>
    <definedName name="IQ_OPEB_CI_PRIOR_SERVICE_FOREIGN" hidden="1">"c5761"</definedName>
    <definedName name="IQ_OPEB_CI_TRANSITION" hidden="1">"c5765"</definedName>
    <definedName name="IQ_OPEB_CI_TRANSITION_DOM" hidden="1">"c5763"</definedName>
    <definedName name="IQ_OPEB_CI_TRANSITION_FOREIGN" hidden="1">"c5764"</definedName>
    <definedName name="IQ_OPEB_CL" hidden="1">"c5789"</definedName>
    <definedName name="IQ_OPEB_CL_DOM" hidden="1">"c5787"</definedName>
    <definedName name="IQ_OPEB_CL_FOREIGN" hidden="1">"c5788"</definedName>
    <definedName name="IQ_OPEB_DECREASE_EFFECT_PBO" hidden="1">"c3458"</definedName>
    <definedName name="IQ_OPEB_DECREASE_EFFECT_PBO_DOM" hidden="1">"c3456"</definedName>
    <definedName name="IQ_OPEB_DECREASE_EFFECT_PBO_FOREIGN" hidden="1">"c3457"</definedName>
    <definedName name="IQ_OPEB_DECREASE_EFFECT_SERVICE_INT_COST" hidden="1">"c3455"</definedName>
    <definedName name="IQ_OPEB_DECREASE_EFFECT_SERVICE_INT_COST_DOM" hidden="1">"c3453"</definedName>
    <definedName name="IQ_OPEB_DECREASE_EFFECT_SERVICE_INT_COST_FOREIGN" hidden="1">"c3454"</definedName>
    <definedName name="IQ_OPEB_DISC_RATE_MAX" hidden="1">"c3422"</definedName>
    <definedName name="IQ_OPEB_DISC_RATE_MAX_DOM" hidden="1">"c3420"</definedName>
    <definedName name="IQ_OPEB_DISC_RATE_MAX_FOREIGN" hidden="1">"c3421"</definedName>
    <definedName name="IQ_OPEB_DISC_RATE_MIN" hidden="1">"c3419"</definedName>
    <definedName name="IQ_OPEB_DISC_RATE_MIN_DOM" hidden="1">"c3417"</definedName>
    <definedName name="IQ_OPEB_DISC_RATE_MIN_FOREIGN" hidden="1">"c3418"</definedName>
    <definedName name="IQ_OPEB_EST_BENEFIT_1YR" hidden="1">"c3287"</definedName>
    <definedName name="IQ_OPEB_EST_BENEFIT_1YR_DOM" hidden="1">"c3285"</definedName>
    <definedName name="IQ_OPEB_EST_BENEFIT_1YR_FOREIGN" hidden="1">"c3286"</definedName>
    <definedName name="IQ_OPEB_EST_BENEFIT_2YR" hidden="1">"c3290"</definedName>
    <definedName name="IQ_OPEB_EST_BENEFIT_2YR_DOM" hidden="1">"c3288"</definedName>
    <definedName name="IQ_OPEB_EST_BENEFIT_2YR_FOREIGN" hidden="1">"c3289"</definedName>
    <definedName name="IQ_OPEB_EST_BENEFIT_3YR" hidden="1">"c3293"</definedName>
    <definedName name="IQ_OPEB_EST_BENEFIT_3YR_DOM" hidden="1">"c3291"</definedName>
    <definedName name="IQ_OPEB_EST_BENEFIT_3YR_FOREIGN" hidden="1">"c3292"</definedName>
    <definedName name="IQ_OPEB_EST_BENEFIT_4YR" hidden="1">"c3296"</definedName>
    <definedName name="IQ_OPEB_EST_BENEFIT_4YR_DOM" hidden="1">"c3294"</definedName>
    <definedName name="IQ_OPEB_EST_BENEFIT_4YR_FOREIGN" hidden="1">"c3295"</definedName>
    <definedName name="IQ_OPEB_EST_BENEFIT_5YR" hidden="1">"c3299"</definedName>
    <definedName name="IQ_OPEB_EST_BENEFIT_5YR_DOM" hidden="1">"c3297"</definedName>
    <definedName name="IQ_OPEB_EST_BENEFIT_5YR_FOREIGN" hidden="1">"c3298"</definedName>
    <definedName name="IQ_OPEB_EST_BENEFIT_AFTER5" hidden="1">"c3302"</definedName>
    <definedName name="IQ_OPEB_EST_BENEFIT_AFTER5_DOM" hidden="1">"c3300"</definedName>
    <definedName name="IQ_OPEB_EST_BENEFIT_AFTER5_FOREIGN" hidden="1">"c3301"</definedName>
    <definedName name="IQ_OPEB_EXP_RATE_RETURN_MAX" hidden="1">"c3434"</definedName>
    <definedName name="IQ_OPEB_EXP_RATE_RETURN_MAX_DOM" hidden="1">"c3432"</definedName>
    <definedName name="IQ_OPEB_EXP_RATE_RETURN_MAX_FOREIGN" hidden="1">"c3433"</definedName>
    <definedName name="IQ_OPEB_EXP_RATE_RETURN_MIN" hidden="1">"c3431"</definedName>
    <definedName name="IQ_OPEB_EXP_RATE_RETURN_MIN_DOM" hidden="1">"c3429"</definedName>
    <definedName name="IQ_OPEB_EXP_RATE_RETURN_MIN_FOREIGN" hidden="1">"c3430"</definedName>
    <definedName name="IQ_OPEB_EXP_RETURN" hidden="1">"c3398"</definedName>
    <definedName name="IQ_OPEB_EXP_RETURN_DOM" hidden="1">"c3396"</definedName>
    <definedName name="IQ_OPEB_EXP_RETURN_FOREIGN" hidden="1">"c3397"</definedName>
    <definedName name="IQ_OPEB_HEALTH_COST_TREND_INITIAL" hidden="1">"c3413"</definedName>
    <definedName name="IQ_OPEB_HEALTH_COST_TREND_INITIAL_DOM" hidden="1">"c3411"</definedName>
    <definedName name="IQ_OPEB_HEALTH_COST_TREND_INITIAL_FOREIGN" hidden="1">"c3412"</definedName>
    <definedName name="IQ_OPEB_HEALTH_COST_TREND_ULTIMATE" hidden="1">"c3416"</definedName>
    <definedName name="IQ_OPEB_HEALTH_COST_TREND_ULTIMATE_DOM" hidden="1">"c3414"</definedName>
    <definedName name="IQ_OPEB_HEALTH_COST_TREND_ULTIMATE_FOREIGN" hidden="1">"c3415"</definedName>
    <definedName name="IQ_OPEB_INCREASE_EFFECT_PBO" hidden="1">"c3452"</definedName>
    <definedName name="IQ_OPEB_INCREASE_EFFECT_PBO_DOM" hidden="1">"c3450"</definedName>
    <definedName name="IQ_OPEB_INCREASE_EFFECT_PBO_FOREIGN" hidden="1">"c3451"</definedName>
    <definedName name="IQ_OPEB_INCREASE_EFFECT_SERVICE_INT_COST" hidden="1">"c3449"</definedName>
    <definedName name="IQ_OPEB_INCREASE_EFFECT_SERVICE_INT_COST_DOM" hidden="1">"c3447"</definedName>
    <definedName name="IQ_OPEB_INCREASE_EFFECT_SERVICE_INT_COST_FOREIGN" hidden="1">"c3448"</definedName>
    <definedName name="IQ_OPEB_INTAN_ASSETS" hidden="1">"c3311"</definedName>
    <definedName name="IQ_OPEB_INTAN_ASSETS_DOM" hidden="1">"c3309"</definedName>
    <definedName name="IQ_OPEB_INTAN_ASSETS_FOREIGN" hidden="1">"c3310"</definedName>
    <definedName name="IQ_OPEB_INTEREST_COST" hidden="1">"c3395"</definedName>
    <definedName name="IQ_OPEB_INTEREST_COST_DOM" hidden="1">"c3393"</definedName>
    <definedName name="IQ_OPEB_INTEREST_COST_FOREIGN" hidden="1">"c3394"</definedName>
    <definedName name="IQ_OPEB_LT_ASSETS" hidden="1">"c5786"</definedName>
    <definedName name="IQ_OPEB_LT_ASSETS_DOM" hidden="1">"c5784"</definedName>
    <definedName name="IQ_OPEB_LT_ASSETS_FOREIGN" hidden="1">"c5785"</definedName>
    <definedName name="IQ_OPEB_LT_LIAB" hidden="1">"c5792"</definedName>
    <definedName name="IQ_OPEB_LT_LIAB_DOM" hidden="1">"c5790"</definedName>
    <definedName name="IQ_OPEB_LT_LIAB_FOREIGN" hidden="1">"c5791"</definedName>
    <definedName name="IQ_OPEB_NET_ASSET_RECOG" hidden="1">"c3326"</definedName>
    <definedName name="IQ_OPEB_NET_ASSET_RECOG_DOM" hidden="1">"c3324"</definedName>
    <definedName name="IQ_OPEB_NET_ASSET_RECOG_FOREIGN" hidden="1">"c3325"</definedName>
    <definedName name="IQ_OPEB_OBLIGATION_ACCUMULATED" hidden="1">"c3407"</definedName>
    <definedName name="IQ_OPEB_OBLIGATION_ACCUMULATED_DOM" hidden="1">"c3405"</definedName>
    <definedName name="IQ_OPEB_OBLIGATION_ACCUMULATED_FOREIGN" hidden="1">"c3406"</definedName>
    <definedName name="IQ_OPEB_OBLIGATION_ACQ" hidden="1">"c3380"</definedName>
    <definedName name="IQ_OPEB_OBLIGATION_ACQ_DOM" hidden="1">"c3378"</definedName>
    <definedName name="IQ_OPEB_OBLIGATION_ACQ_FOREIGN" hidden="1">"c3379"</definedName>
    <definedName name="IQ_OPEB_OBLIGATION_ACTUARIAL_GAIN_LOSS" hidden="1">"c3371"</definedName>
    <definedName name="IQ_OPEB_OBLIGATION_ACTUARIAL_GAIN_LOSS_DOM" hidden="1">"c3369"</definedName>
    <definedName name="IQ_OPEB_OBLIGATION_ACTUARIAL_GAIN_LOSS_FOREIGN" hidden="1">"c3370"</definedName>
    <definedName name="IQ_OPEB_OBLIGATION_BEG" hidden="1">"c3359"</definedName>
    <definedName name="IQ_OPEB_OBLIGATION_BEG_DOM" hidden="1">"c3357"</definedName>
    <definedName name="IQ_OPEB_OBLIGATION_BEG_FOREIGN" hidden="1">"c3358"</definedName>
    <definedName name="IQ_OPEB_OBLIGATION_CURTAIL" hidden="1">"c3383"</definedName>
    <definedName name="IQ_OPEB_OBLIGATION_CURTAIL_DOM" hidden="1">"c3381"</definedName>
    <definedName name="IQ_OPEB_OBLIGATION_CURTAIL_FOREIGN" hidden="1">"c3382"</definedName>
    <definedName name="IQ_OPEB_OBLIGATION_EMPLOYEE_CONTRIBUTIONS" hidden="1">"c3368"</definedName>
    <definedName name="IQ_OPEB_OBLIGATION_EMPLOYEE_CONTRIBUTIONS_DOM" hidden="1">"c3366"</definedName>
    <definedName name="IQ_OPEB_OBLIGATION_EMPLOYEE_CONTRIBUTIONS_FOREIGN" hidden="1">"c3367"</definedName>
    <definedName name="IQ_OPEB_OBLIGATION_FX_ADJ" hidden="1">"c3377"</definedName>
    <definedName name="IQ_OPEB_OBLIGATION_FX_ADJ_DOM" hidden="1">"c3375"</definedName>
    <definedName name="IQ_OPEB_OBLIGATION_FX_ADJ_FOREIGN" hidden="1">"c3376"</definedName>
    <definedName name="IQ_OPEB_OBLIGATION_INTEREST_COST" hidden="1">"c3365"</definedName>
    <definedName name="IQ_OPEB_OBLIGATION_INTEREST_COST_DOM" hidden="1">"c3363"</definedName>
    <definedName name="IQ_OPEB_OBLIGATION_INTEREST_COST_FOREIGN" hidden="1">"c3364"</definedName>
    <definedName name="IQ_OPEB_OBLIGATION_OTHER_PLAN_ADJ" hidden="1">"c3386"</definedName>
    <definedName name="IQ_OPEB_OBLIGATION_OTHER_PLAN_ADJ_DOM" hidden="1">"c3384"</definedName>
    <definedName name="IQ_OPEB_OBLIGATION_OTHER_PLAN_ADJ_FOREIGN" hidden="1">"c3385"</definedName>
    <definedName name="IQ_OPEB_OBLIGATION_PAID" hidden="1">"c3374"</definedName>
    <definedName name="IQ_OPEB_OBLIGATION_PAID_DOM" hidden="1">"c3372"</definedName>
    <definedName name="IQ_OPEB_OBLIGATION_PAID_FOREIGN" hidden="1">"c3373"</definedName>
    <definedName name="IQ_OPEB_OBLIGATION_PROJECTED" hidden="1">"c3389"</definedName>
    <definedName name="IQ_OPEB_OBLIGATION_PROJECTED_DOM" hidden="1">"c3387"</definedName>
    <definedName name="IQ_OPEB_OBLIGATION_PROJECTED_FOREIGN" hidden="1">"c3388"</definedName>
    <definedName name="IQ_OPEB_OBLIGATION_SERVICE_COST" hidden="1">"c3362"</definedName>
    <definedName name="IQ_OPEB_OBLIGATION_SERVICE_COST_DOM" hidden="1">"c3360"</definedName>
    <definedName name="IQ_OPEB_OBLIGATION_SERVICE_COST_FOREIGN" hidden="1">"c3361"</definedName>
    <definedName name="IQ_OPEB_OTHER" hidden="1">"c3317"</definedName>
    <definedName name="IQ_OPEB_OTHER_ADJ" hidden="1">"c3323"</definedName>
    <definedName name="IQ_OPEB_OTHER_ADJ_DOM" hidden="1">"c3321"</definedName>
    <definedName name="IQ_OPEB_OTHER_ADJ_FOREIGN" hidden="1">"c3322"</definedName>
    <definedName name="IQ_OPEB_OTHER_COST" hidden="1">"c3401"</definedName>
    <definedName name="IQ_OPEB_OTHER_COST_DOM" hidden="1">"c3399"</definedName>
    <definedName name="IQ_OPEB_OTHER_COST_FOREIGN" hidden="1">"c3400"</definedName>
    <definedName name="IQ_OPEB_OTHER_DOM" hidden="1">"c3315"</definedName>
    <definedName name="IQ_OPEB_OTHER_FOREIGN" hidden="1">"c3316"</definedName>
    <definedName name="IQ_OPEB_PBO_ASSUMED_RATE_RET_MAX" hidden="1">"c3440"</definedName>
    <definedName name="IQ_OPEB_PBO_ASSUMED_RATE_RET_MAX_DOM" hidden="1">"c3438"</definedName>
    <definedName name="IQ_OPEB_PBO_ASSUMED_RATE_RET_MAX_FOREIGN" hidden="1">"c3439"</definedName>
    <definedName name="IQ_OPEB_PBO_ASSUMED_RATE_RET_MIN" hidden="1">"c3437"</definedName>
    <definedName name="IQ_OPEB_PBO_ASSUMED_RATE_RET_MIN_DOM" hidden="1">"c3435"</definedName>
    <definedName name="IQ_OPEB_PBO_ASSUMED_RATE_RET_MIN_FOREIGN" hidden="1">"c3436"</definedName>
    <definedName name="IQ_OPEB_PBO_RATE_COMP_INCREASE_MAX" hidden="1">"c3446"</definedName>
    <definedName name="IQ_OPEB_PBO_RATE_COMP_INCREASE_MAX_DOM" hidden="1">"c3444"</definedName>
    <definedName name="IQ_OPEB_PBO_RATE_COMP_INCREASE_MAX_FOREIGN" hidden="1">"c3445"</definedName>
    <definedName name="IQ_OPEB_PBO_RATE_COMP_INCREASE_MIN" hidden="1">"c3443"</definedName>
    <definedName name="IQ_OPEB_PBO_RATE_COMP_INCREASE_MIN_DOM" hidden="1">"c3441"</definedName>
    <definedName name="IQ_OPEB_PBO_RATE_COMP_INCREASE_MIN_FOREIGN" hidden="1">"c3442"</definedName>
    <definedName name="IQ_OPEB_PREPAID_COST" hidden="1">"c3305"</definedName>
    <definedName name="IQ_OPEB_PREPAID_COST_DOM" hidden="1">"c3303"</definedName>
    <definedName name="IQ_OPEB_PREPAID_COST_FOREIGN" hidden="1">"c3304"</definedName>
    <definedName name="IQ_OPEB_PRIOR_SERVICE_NEXT" hidden="1">"c5777"</definedName>
    <definedName name="IQ_OPEB_PRIOR_SERVICE_NEXT_DOM" hidden="1">"c5775"</definedName>
    <definedName name="IQ_OPEB_PRIOR_SERVICE_NEXT_FOREIGN" hidden="1">"c5776"</definedName>
    <definedName name="IQ_OPEB_RATE_COMP_INCREASE_MAX" hidden="1">"c3428"</definedName>
    <definedName name="IQ_OPEB_RATE_COMP_INCREASE_MAX_DOM" hidden="1">"c3426"</definedName>
    <definedName name="IQ_OPEB_RATE_COMP_INCREASE_MAX_FOREIGN" hidden="1">"c3427"</definedName>
    <definedName name="IQ_OPEB_RATE_COMP_INCREASE_MIN" hidden="1">"c3425"</definedName>
    <definedName name="IQ_OPEB_RATE_COMP_INCREASE_MIN_DOM" hidden="1">"c3423"</definedName>
    <definedName name="IQ_OPEB_RATE_COMP_INCREASE_MIN_FOREIGN" hidden="1">"c3424"</definedName>
    <definedName name="IQ_OPEB_SERVICE_COST" hidden="1">"c3392"</definedName>
    <definedName name="IQ_OPEB_SERVICE_COST_DOM" hidden="1">"c3390"</definedName>
    <definedName name="IQ_OPEB_SERVICE_COST_FOREIGN" hidden="1">"c3391"</definedName>
    <definedName name="IQ_OPEB_TOTAL_COST" hidden="1">"c3404"</definedName>
    <definedName name="IQ_OPEB_TOTAL_COST_DOM" hidden="1">"c3402"</definedName>
    <definedName name="IQ_OPEB_TOTAL_COST_FOREIGN" hidden="1">"c3403"</definedName>
    <definedName name="IQ_OPEB_TRANSITION_NEXT" hidden="1">"c5780"</definedName>
    <definedName name="IQ_OPEB_TRANSITION_NEXT_DOM" hidden="1">"c5778"</definedName>
    <definedName name="IQ_OPEB_TRANSITION_NEXT_FOREIGN" hidden="1">"c5779"</definedName>
    <definedName name="IQ_OPEB_UNRECOG_PRIOR" hidden="1">"c3320"</definedName>
    <definedName name="IQ_OPEB_UNRECOG_PRIOR_DOM" hidden="1">"c3318"</definedName>
    <definedName name="IQ_OPEB_UNRECOG_PRIOR_FOREIGN" hidden="1">"c3319"</definedName>
    <definedName name="IQ_OPENED55" hidden="1">1</definedName>
    <definedName name="IQ_OPENPRICE" hidden="1">"c848"</definedName>
    <definedName name="IQ_OPER_INC" hidden="1">"c849"</definedName>
    <definedName name="IQ_OPER_INC_ACT_OR_EST" hidden="1">"c2220"</definedName>
    <definedName name="IQ_OPER_INC_BR" hidden="1">"c850"</definedName>
    <definedName name="IQ_OPER_INC_EST" hidden="1">"c1688"</definedName>
    <definedName name="IQ_OPER_INC_FIN" hidden="1">"c851"</definedName>
    <definedName name="IQ_OPER_INC_HIGH_EST" hidden="1">"c1690"</definedName>
    <definedName name="IQ_OPER_INC_INS" hidden="1">"c852"</definedName>
    <definedName name="IQ_OPER_INC_LOW_EST" hidden="1">"c1691"</definedName>
    <definedName name="IQ_OPER_INC_MARGIN" hidden="1">"c1448"</definedName>
    <definedName name="IQ_OPER_INC_MEDIAN_EST" hidden="1">"c1689"</definedName>
    <definedName name="IQ_OPER_INC_NUM_EST" hidden="1">"c1692"</definedName>
    <definedName name="IQ_OPER_INC_RE" hidden="1">"c6240"</definedName>
    <definedName name="IQ_OPER_INC_REIT" hidden="1">"c853"</definedName>
    <definedName name="IQ_OPER_INC_STDDEV_EST" hidden="1">"c1693"</definedName>
    <definedName name="IQ_OPER_INC_UTI" hidden="1">"c854"</definedName>
    <definedName name="IQ_OPERATIONS_EXP" hidden="1">"c855"</definedName>
    <definedName name="IQ_OPTIONS_BEG_OS" hidden="1">"c1572"</definedName>
    <definedName name="IQ_OPTIONS_CANCELLED" hidden="1">"c856"</definedName>
    <definedName name="IQ_OPTIONS_END_OS" hidden="1">"c1573"</definedName>
    <definedName name="IQ_OPTIONS_EXERCISABLE_END_OS" hidden="1">"c5804"</definedName>
    <definedName name="IQ_OPTIONS_EXERCISED" hidden="1">"c2116"</definedName>
    <definedName name="IQ_OPTIONS_GRANTED" hidden="1">"c2673"</definedName>
    <definedName name="IQ_OPTIONS_ISSUED" hidden="1">"c857"</definedName>
    <definedName name="IQ_OPTIONS_OS" hidden="1">"c858"</definedName>
    <definedName name="IQ_OPTIONS_STRIKE_PRICE_BEG_OS" hidden="1">"c5805"</definedName>
    <definedName name="IQ_OPTIONS_STRIKE_PRICE_CANCELLED" hidden="1">"c5807"</definedName>
    <definedName name="IQ_OPTIONS_STRIKE_PRICE_EXERCISABLE" hidden="1">"c5808"</definedName>
    <definedName name="IQ_OPTIONS_STRIKE_PRICE_EXERCISED" hidden="1">"c5806"</definedName>
    <definedName name="IQ_OPTIONS_STRIKE_PRICE_GRANTED" hidden="1">"c2678"</definedName>
    <definedName name="IQ_OPTIONS_STRIKE_PRICE_OS" hidden="1">"c2677"</definedName>
    <definedName name="IQ_ORDER_BACKLOG" hidden="1">"c2090"</definedName>
    <definedName name="IQ_OREO_1_4_RESIDENTIAL_FDIC" hidden="1">"c6454"</definedName>
    <definedName name="IQ_OREO_COMMERCIAL_RE_FDIC" hidden="1">"c6456"</definedName>
    <definedName name="IQ_OREO_CONSTRUCTION_DEVELOPMENT_FDIC" hidden="1">"c6457"</definedName>
    <definedName name="IQ_OREO_FARMLAND_FDIC" hidden="1">"c6458"</definedName>
    <definedName name="IQ_OREO_FOREIGN_FDIC" hidden="1">"c6460"</definedName>
    <definedName name="IQ_OREO_MULTI_FAMILY_RESIDENTIAL_FDIC" hidden="1">"c6455"</definedName>
    <definedName name="IQ_OTHER_ADJUST_GROSS_LOANS" hidden="1">"c859"</definedName>
    <definedName name="IQ_OTHER_AMORT" hidden="1">"c5563"</definedName>
    <definedName name="IQ_OTHER_AMORT_BNK" hidden="1">"c5565"</definedName>
    <definedName name="IQ_OTHER_AMORT_BR" hidden="1">"c5566"</definedName>
    <definedName name="IQ_OTHER_AMORT_FIN" hidden="1">"c5567"</definedName>
    <definedName name="IQ_OTHER_AMORT_INS" hidden="1">"c5568"</definedName>
    <definedName name="IQ_OTHER_AMORT_RE" hidden="1">"c6287"</definedName>
    <definedName name="IQ_OTHER_AMORT_REIT" hidden="1">"c5569"</definedName>
    <definedName name="IQ_OTHER_AMORT_UTI" hidden="1">"c5570"</definedName>
    <definedName name="IQ_OTHER_ASSETS" hidden="1">"c860"</definedName>
    <definedName name="IQ_OTHER_ASSETS_BNK" hidden="1">"c861"</definedName>
    <definedName name="IQ_OTHER_ASSETS_BR" hidden="1">"c862"</definedName>
    <definedName name="IQ_OTHER_ASSETS_FDIC" hidden="1">"c6338"</definedName>
    <definedName name="IQ_OTHER_ASSETS_FIN" hidden="1">"c863"</definedName>
    <definedName name="IQ_OTHER_ASSETS_INS" hidden="1">"c864"</definedName>
    <definedName name="IQ_OTHER_ASSETS_RE" hidden="1">"c6241"</definedName>
    <definedName name="IQ_OTHER_ASSETS_REIT" hidden="1">"c865"</definedName>
    <definedName name="IQ_OTHER_ASSETS_SERV_RIGHTS" hidden="1">"c2243"</definedName>
    <definedName name="IQ_OTHER_ASSETS_UTI" hidden="1">"c866"</definedName>
    <definedName name="IQ_OTHER_BEARING_LIAB" hidden="1">"c1608"</definedName>
    <definedName name="IQ_OTHER_BENEFITS_OBLIGATION" hidden="1">"c867"</definedName>
    <definedName name="IQ_OTHER_BORROWED_FUNDS_FDIC" hidden="1">"c6345"</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 hidden="1">"c6242"</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INS" hidden="1">"C6021"</definedName>
    <definedName name="IQ_OTHER_CL_SUPPL_RE" hidden="1">"c6243"</definedName>
    <definedName name="IQ_OTHER_CL_SUPPL_REIT" hidden="1">"c882"</definedName>
    <definedName name="IQ_OTHER_CL_SUPPL_UTI" hidden="1">"c883"</definedName>
    <definedName name="IQ_OTHER_CL_UTI" hidden="1">"c884"</definedName>
    <definedName name="IQ_OTHER_COMPREHENSIVE_INCOME_FDIC" hidden="1">"c6503"</definedName>
    <definedName name="IQ_OTHER_CURRENT_ASSETS" hidden="1">"c1403"</definedName>
    <definedName name="IQ_OTHER_CURRENT_LIAB" hidden="1">"c1404"</definedName>
    <definedName name="IQ_OTHER_DEBT" hidden="1">"c2507"</definedName>
    <definedName name="IQ_OTHER_DEBT_PCT" hidden="1">"c2508"</definedName>
    <definedName name="IQ_OTHER_DEP" hidden="1">"c885"</definedName>
    <definedName name="IQ_OTHER_DEPOSITORY_INSTITUTIONS_LOANS_FDIC" hidden="1">"c6436"</definedName>
    <definedName name="IQ_OTHER_DEPOSITORY_INSTITUTIONS_TOTAL_LOANS_FOREIGN_FDIC" hidden="1">"c6442"</definedName>
    <definedName name="IQ_OTHER_DOMESTIC_DEBT_SECURITIES_FDIC" hidden="1">"c6302"</definedName>
    <definedName name="IQ_OTHER_EARNING" hidden="1">"c1609"</definedName>
    <definedName name="IQ_OTHER_EQUITY" hidden="1">"c886"</definedName>
    <definedName name="IQ_OTHER_EQUITY_BNK" hidden="1">"c887"</definedName>
    <definedName name="IQ_OTHER_EQUITY_BR" hidden="1">"c888"</definedName>
    <definedName name="IQ_OTHER_EQUITY_FIN" hidden="1">"c889"</definedName>
    <definedName name="IQ_OTHER_EQUITY_INS" hidden="1">"c890"</definedName>
    <definedName name="IQ_OTHER_EQUITY_RE" hidden="1">"c6244"</definedName>
    <definedName name="IQ_OTHER_EQUITY_REIT" hidden="1">"c891"</definedName>
    <definedName name="IQ_OTHER_EQUITY_UTI" hidden="1">"c892"</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 hidden="1">"c6245"</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 hidden="1">"c6246"</definedName>
    <definedName name="IQ_OTHER_FINANCE_ACT_SUPPL_REIT" hidden="1">"c904"</definedName>
    <definedName name="IQ_OTHER_FINANCE_ACT_SUPPL_UTI" hidden="1">"c905"</definedName>
    <definedName name="IQ_OTHER_FINANCE_ACT_UTI" hidden="1">"c906"</definedName>
    <definedName name="IQ_OTHER_INSURANCE_FEES_FDIC" hidden="1">"c6672"</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 hidden="1">"c6247"</definedName>
    <definedName name="IQ_OTHER_INTAN_REIT" hidden="1">"c912"</definedName>
    <definedName name="IQ_OTHER_INTAN_UTI" hidden="1">"c913"</definedName>
    <definedName name="IQ_OTHER_INTANGIBLE_FDIC" hidden="1">"c6337"</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 hidden="1">"c6248"</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 hidden="1">"c6249"</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 hidden="1">"c6250"</definedName>
    <definedName name="IQ_OTHER_LIAB_LT_REIT" hidden="1">"c940"</definedName>
    <definedName name="IQ_OTHER_LIAB_LT_UTI" hidden="1">"c941"</definedName>
    <definedName name="IQ_OTHER_LIAB_RE" hidden="1">"c6251"</definedName>
    <definedName name="IQ_OTHER_LIAB_REIT" hidden="1">"c942"</definedName>
    <definedName name="IQ_OTHER_LIAB_UTI" hidden="1">"c943"</definedName>
    <definedName name="IQ_OTHER_LIAB_WRITTEN" hidden="1">"c944"</definedName>
    <definedName name="IQ_OTHER_LIABILITIES_FDIC" hidden="1">"c6347"</definedName>
    <definedName name="IQ_OTHER_LOANS" hidden="1">"c945"</definedName>
    <definedName name="IQ_OTHER_LOANS_CHARGE_OFFS_FDIC" hidden="1">"c6601"</definedName>
    <definedName name="IQ_OTHER_LOANS_FOREIGN_FDIC" hidden="1">"c6446"</definedName>
    <definedName name="IQ_OTHER_LOANS_LEASES_FDIC" hidden="1">"c6322"</definedName>
    <definedName name="IQ_OTHER_LOANS_NET_CHARGE_OFFS_FDIC" hidden="1">"c6639"</definedName>
    <definedName name="IQ_OTHER_LOANS_RECOVERIES_FDIC" hidden="1">"c6620"</definedName>
    <definedName name="IQ_OTHER_LOANS_TOTAL_FDIC" hidden="1">"c6432"</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 hidden="1">"c6252"</definedName>
    <definedName name="IQ_OTHER_LT_ASSETS_REIT" hidden="1">"c951"</definedName>
    <definedName name="IQ_OTHER_LT_ASSETS_UTI" hidden="1">"c952"</definedName>
    <definedName name="IQ_OTHER_NET" hidden="1">"c1453"</definedName>
    <definedName name="IQ_OTHER_NON_INT_EXP" hidden="1">"c953"</definedName>
    <definedName name="IQ_OTHER_NON_INT_EXP_FDIC" hidden="1">"c6578"</definedName>
    <definedName name="IQ_OTHER_NON_INT_EXP_TOTAL" hidden="1">"c954"</definedName>
    <definedName name="IQ_OTHER_NON_INT_EXPENSE_FDIC" hidden="1">"c6679"</definedName>
    <definedName name="IQ_OTHER_NON_INT_INC" hidden="1">"c955"</definedName>
    <definedName name="IQ_OTHER_NON_INT_INC_FDIC" hidden="1">"c6676"</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 hidden="1">"c6253"</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 hidden="1">"c6254"</definedName>
    <definedName name="IQ_OTHER_NON_OPER_EXP_SUPPL_REIT" hidden="1">"c965"</definedName>
    <definedName name="IQ_OTHER_NON_OPER_EXP_SUPPL_UTI" hidden="1">"c966"</definedName>
    <definedName name="IQ_OTHER_NON_OPER_EXP_UTI" hidden="1">"c967"</definedName>
    <definedName name="IQ_OTHER_OFF_BS_LIAB_FDIC" hidden="1">"c6533"</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 hidden="1">"c6255"</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 hidden="1">"c6256"</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 hidden="1">"c6257"</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 hidden="1">"c6258"</definedName>
    <definedName name="IQ_OTHER_OPER_TOT_REIT" hidden="1">"c1003"</definedName>
    <definedName name="IQ_OTHER_OPER_TOT_UTI" hidden="1">"c1004"</definedName>
    <definedName name="IQ_OTHER_OPER_UTI" hidden="1">"c1005"</definedName>
    <definedName name="IQ_OTHER_OPTIONS_BEG_OS" hidden="1">"c2686"</definedName>
    <definedName name="IQ_OTHER_OPTIONS_CANCELLED" hidden="1">"c2689"</definedName>
    <definedName name="IQ_OTHER_OPTIONS_END_OS" hidden="1">"c2690"</definedName>
    <definedName name="IQ_OTHER_OPTIONS_EXERCISABLE_END_OS" hidden="1">"c5814"</definedName>
    <definedName name="IQ_OTHER_OPTIONS_EXERCISED" hidden="1">"c2688"</definedName>
    <definedName name="IQ_OTHER_OPTIONS_GRANTED" hidden="1">"c2687"</definedName>
    <definedName name="IQ_OTHER_OPTIONS_STRIKE_PRICE_BEG_OS" hidden="1">"c5815"</definedName>
    <definedName name="IQ_OTHER_OPTIONS_STRIKE_PRICE_CANCELLED" hidden="1">"c5817"</definedName>
    <definedName name="IQ_OTHER_OPTIONS_STRIKE_PRICE_EXERCISABLE" hidden="1">"c5818"</definedName>
    <definedName name="IQ_OTHER_OPTIONS_STRIKE_PRICE_EXERCISED" hidden="1">"c5816"</definedName>
    <definedName name="IQ_OTHER_OPTIONS_STRIKE_PRICE_OS" hidden="1">"c2691"</definedName>
    <definedName name="IQ_OTHER_OUTSTANDING_BS_DATE" hidden="1">"c1972"</definedName>
    <definedName name="IQ_OTHER_OUTSTANDING_FILING_DATE" hidden="1">"c1974"</definedName>
    <definedName name="IQ_OTHER_PC_WRITTEN" hidden="1">"c1006"</definedName>
    <definedName name="IQ_OTHER_RE_OWNED_FDIC" hidden="1">"c6330"</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 hidden="1">"c6259"</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 hidden="1">"c6260"</definedName>
    <definedName name="IQ_OTHER_REV_SUPPL_REIT" hidden="1">"c1019"</definedName>
    <definedName name="IQ_OTHER_REV_SUPPL_UTI" hidden="1">"c1020"</definedName>
    <definedName name="IQ_OTHER_REV_UTI" hidden="1">"c1021"</definedName>
    <definedName name="IQ_OTHER_REVENUE" hidden="1">"c1410"</definedName>
    <definedName name="IQ_OTHER_SAVINGS_DEPOSITS_FDIC" hidden="1">"c6554"</definedName>
    <definedName name="IQ_OTHER_STRIKE_PRICE_GRANTED" hidden="1">"c2692"</definedName>
    <definedName name="IQ_OTHER_TRANSACTIONS_FDIC" hidden="1">"c6504"</definedName>
    <definedName name="IQ_OTHER_UNDRAWN" hidden="1">"c2522"</definedName>
    <definedName name="IQ_OTHER_UNUSED_COMMITMENTS_FDIC" hidden="1">"c6530"</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 hidden="1">"c6282"</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 hidden="1">"c6281"</definedName>
    <definedName name="IQ_OTHER_UNUSUAL_SUPPL_REIT" hidden="1">"c1499"</definedName>
    <definedName name="IQ_OTHER_UNUSUAL_SUPPL_UTI" hidden="1">"c1500"</definedName>
    <definedName name="IQ_OTHER_UNUSUAL_UTI" hidden="1">"c1565"</definedName>
    <definedName name="IQ_OTHER_WARRANTS_BEG_OS" hidden="1">"c2712"</definedName>
    <definedName name="IQ_OTHER_WARRANTS_CANCELLED" hidden="1">"c2715"</definedName>
    <definedName name="IQ_OTHER_WARRANTS_END_OS" hidden="1">"c2716"</definedName>
    <definedName name="IQ_OTHER_WARRANTS_EXERCISED" hidden="1">"c2714"</definedName>
    <definedName name="IQ_OTHER_WARRANTS_ISSUED" hidden="1">"c2713"</definedName>
    <definedName name="IQ_OTHER_WARRANTS_STRIKE_PRICE_ISSUED" hidden="1">"c2718"</definedName>
    <definedName name="IQ_OTHER_WARRANTS_STRIKE_PRICE_OS" hidden="1">"c2717"</definedName>
    <definedName name="IQ_OUTSTANDING_BS_DATE" hidden="1">"c2128"</definedName>
    <definedName name="IQ_OUTSTANDING_FILING_DATE" hidden="1">"c2127"</definedName>
    <definedName name="IQ_OVER_FIFETEEN_YEAR_MORTGAGE_PASS_THROUGHS_FDIC" hidden="1">"c6416"</definedName>
    <definedName name="IQ_OVER_FIFTEEN_YEAR_FIXED_AND_FLOATING_RATE_FDIC" hidden="1">"c6424"</definedName>
    <definedName name="IQ_OVER_THREE_YEARS_FDIC" hidden="1">"c6418"</definedName>
    <definedName name="IQ_OWNERSHIP" hidden="1">"c2160"</definedName>
    <definedName name="IQ_PART_TIME" hidden="1">"c1024"</definedName>
    <definedName name="IQ_PARTICIPATION_POOLS_RESIDENTIAL_MORTGAGES_FDIC" hidden="1">"c6403"</definedName>
    <definedName name="IQ_PAST_DUE_30_1_4_FAMILY_LOANS_FDIC" hidden="1">"c6693"</definedName>
    <definedName name="IQ_PAST_DUE_30_AUTO_LOANS_FDIC" hidden="1">"c6687"</definedName>
    <definedName name="IQ_PAST_DUE_30_CL_LOANS_FDIC" hidden="1">"c6688"</definedName>
    <definedName name="IQ_PAST_DUE_30_CREDIT_CARDS_RECEIVABLES_FDIC" hidden="1">"c6690"</definedName>
    <definedName name="IQ_PAST_DUE_30_HOME_EQUITY_LINES_FDIC" hidden="1">"c6691"</definedName>
    <definedName name="IQ_PAST_DUE_30_OTHER_CONSUMER_LOANS_FDIC" hidden="1">"c6689"</definedName>
    <definedName name="IQ_PAST_DUE_30_OTHER_LOANS_FDIC" hidden="1">"c6692"</definedName>
    <definedName name="IQ_PAST_DUE_90_1_4_FAMILY_LOANS_FDIC" hidden="1">"c6700"</definedName>
    <definedName name="IQ_PAST_DUE_90_AUTO_LOANS_FDIC" hidden="1">"c6694"</definedName>
    <definedName name="IQ_PAST_DUE_90_CL_LOANS_FDIC" hidden="1">"c6695"</definedName>
    <definedName name="IQ_PAST_DUE_90_CREDIT_CARDS_RECEIVABLES_FDIC" hidden="1">"c6697"</definedName>
    <definedName name="IQ_PAST_DUE_90_HOME_EQUITY_LINES_FDIC" hidden="1">"c6698"</definedName>
    <definedName name="IQ_PAST_DUE_90_OTHER_CONSUMER_LOANS_FDIC" hidden="1">"c6696"</definedName>
    <definedName name="IQ_PAST_DUE_90_OTHER_LOANS_FDIC" hidden="1">"c6699"</definedName>
    <definedName name="IQ_PAY_ACCRUED" hidden="1">"c1457"</definedName>
    <definedName name="IQ_PAYOUT_RATIO" hidden="1">"c1900"</definedName>
    <definedName name="IQ_PBV" hidden="1">"c1025"</definedName>
    <definedName name="IQ_PBV_AVG" hidden="1">"c1026"</definedName>
    <definedName name="IQ_PC_EARNED" hidden="1">"c2749"</definedName>
    <definedName name="IQ_PC_GAAP_COMBINED_RATIO" hidden="1">"c2781"</definedName>
    <definedName name="IQ_PC_GAAP_COMBINED_RATIO_EXCL_CL" hidden="1">"c2782"</definedName>
    <definedName name="IQ_PC_GAAP_EXPENSE_RATIO" hidden="1">"c2780"</definedName>
    <definedName name="IQ_PC_GAAP_LOSS" hidden="1">"c2779"</definedName>
    <definedName name="IQ_PC_POLICY_BENEFITS_EXP" hidden="1">"c2790"</definedName>
    <definedName name="IQ_PC_STAT_COMBINED_RATIO" hidden="1">"c2778"</definedName>
    <definedName name="IQ_PC_STAT_COMBINED_RATIO_EXCL_DIV" hidden="1">"c2777"</definedName>
    <definedName name="IQ_PC_STAT_DIVIDEND_RATIO" hidden="1">"c2776"</definedName>
    <definedName name="IQ_PC_STAT_EXPENSE_RATIO" hidden="1">"c2775"</definedName>
    <definedName name="IQ_PC_STAT_LOSS_RATIO" hidden="1">"c2774"</definedName>
    <definedName name="IQ_PC_STATUTORY_SURPLUS" hidden="1">"c2770"</definedName>
    <definedName name="IQ_PC_WRITTEN" hidden="1">"c1027"</definedName>
    <definedName name="IQ_PE_EXCL" hidden="1">"c1028"</definedName>
    <definedName name="IQ_PE_EXCL_AVG" hidden="1">"c1029"</definedName>
    <definedName name="IQ_PE_EXCL_FWD" hidden="1">"c1030"</definedName>
    <definedName name="IQ_PE_EXCL_FWD_REUT" hidden="1">"c4049"</definedName>
    <definedName name="IQ_PE_NORMALIZED" hidden="1">"c2207"</definedName>
    <definedName name="IQ_PE_RATIO" hidden="1">"c1610"</definedName>
    <definedName name="IQ_PEG_FWD" hidden="1">"c1863"</definedName>
    <definedName name="IQ_PEG_FWD_REUT" hidden="1">"c4052"</definedName>
    <definedName name="IQ_PENSION" hidden="1">"c1031"</definedName>
    <definedName name="IQ_PENSION_ACCRUED_LIAB" hidden="1">"c3134"</definedName>
    <definedName name="IQ_PENSION_ACCRUED_LIAB_DOM" hidden="1">"c3132"</definedName>
    <definedName name="IQ_PENSION_ACCRUED_LIAB_FOREIGN" hidden="1">"c3133"</definedName>
    <definedName name="IQ_PENSION_ACCUM_OTHER_CI" hidden="1">"c3140"</definedName>
    <definedName name="IQ_PENSION_ACCUM_OTHER_CI_DOM" hidden="1">"c3138"</definedName>
    <definedName name="IQ_PENSION_ACCUM_OTHER_CI_FOREIGN" hidden="1">"c3139"</definedName>
    <definedName name="IQ_PENSION_ACCUMULATED_OBLIGATION" hidden="1">"c3570"</definedName>
    <definedName name="IQ_PENSION_ACCUMULATED_OBLIGATION_DOMESTIC" hidden="1">"c3568"</definedName>
    <definedName name="IQ_PENSION_ACCUMULATED_OBLIGATION_FOREIGN" hidden="1">"c3569"</definedName>
    <definedName name="IQ_PENSION_ACT_NEXT" hidden="1">"c5738"</definedName>
    <definedName name="IQ_PENSION_ACT_NEXT_DOM" hidden="1">"c5736"</definedName>
    <definedName name="IQ_PENSION_ACT_NEXT_FOREIGN" hidden="1">"c5737"</definedName>
    <definedName name="IQ_PENSION_AMT_RECOG_NEXT_DOM" hidden="1">"c5745"</definedName>
    <definedName name="IQ_PENSION_AMT_RECOG_NEXT_FOREIGN" hidden="1">"c5746"</definedName>
    <definedName name="IQ_PENSION_AMT_RECOG_PERIOD" hidden="1">"c5747"</definedName>
    <definedName name="IQ_PENSION_ASSETS" hidden="1">"c3182"</definedName>
    <definedName name="IQ_PENSION_ASSETS_ACQ" hidden="1">"c3173"</definedName>
    <definedName name="IQ_PENSION_ASSETS_ACQ_DOM" hidden="1">"c3171"</definedName>
    <definedName name="IQ_PENSION_ASSETS_ACQ_FOREIGN" hidden="1">"c3172"</definedName>
    <definedName name="IQ_PENSION_ASSETS_ACTUAL_RETURN" hidden="1">"c3158"</definedName>
    <definedName name="IQ_PENSION_ASSETS_ACTUAL_RETURN_DOM" hidden="1">"c3156"</definedName>
    <definedName name="IQ_PENSION_ASSETS_ACTUAL_RETURN_FOREIGN" hidden="1">"c3157"</definedName>
    <definedName name="IQ_PENSION_ASSETS_BEG" hidden="1">"c3155"</definedName>
    <definedName name="IQ_PENSION_ASSETS_BEG_DOM" hidden="1">"c3153"</definedName>
    <definedName name="IQ_PENSION_ASSETS_BEG_FOREIGN" hidden="1">"c3154"</definedName>
    <definedName name="IQ_PENSION_ASSETS_BENEFITS_PAID" hidden="1">"c3167"</definedName>
    <definedName name="IQ_PENSION_ASSETS_BENEFITS_PAID_DOM" hidden="1">"c3165"</definedName>
    <definedName name="IQ_PENSION_ASSETS_BENEFITS_PAID_FOREIGN" hidden="1">"c3166"</definedName>
    <definedName name="IQ_PENSION_ASSETS_CURTAIL" hidden="1">"c3176"</definedName>
    <definedName name="IQ_PENSION_ASSETS_CURTAIL_DOM" hidden="1">"c3174"</definedName>
    <definedName name="IQ_PENSION_ASSETS_CURTAIL_FOREIGN" hidden="1">"c3175"</definedName>
    <definedName name="IQ_PENSION_ASSETS_DOM" hidden="1">"c3180"</definedName>
    <definedName name="IQ_PENSION_ASSETS_EMPLOYER_CONTRIBUTIONS" hidden="1">"c3161"</definedName>
    <definedName name="IQ_PENSION_ASSETS_EMPLOYER_CONTRIBUTIONS_DOM" hidden="1">"c3159"</definedName>
    <definedName name="IQ_PENSION_ASSETS_EMPLOYER_CONTRIBUTIONS_FOREIGN" hidden="1">"c3160"</definedName>
    <definedName name="IQ_PENSION_ASSETS_FOREIGN" hidden="1">"c3181"</definedName>
    <definedName name="IQ_PENSION_ASSETS_FX_ADJ" hidden="1">"c3170"</definedName>
    <definedName name="IQ_PENSION_ASSETS_FX_ADJ_DOM" hidden="1">"c3168"</definedName>
    <definedName name="IQ_PENSION_ASSETS_FX_ADJ_FOREIGN" hidden="1">"c3169"</definedName>
    <definedName name="IQ_PENSION_ASSETS_OTHER_PLAN_ADJ" hidden="1">"c3179"</definedName>
    <definedName name="IQ_PENSION_ASSETS_OTHER_PLAN_ADJ_DOM" hidden="1">"c3177"</definedName>
    <definedName name="IQ_PENSION_ASSETS_OTHER_PLAN_ADJ_FOREIGN" hidden="1">"c3178"</definedName>
    <definedName name="IQ_PENSION_ASSETS_PARTICIP_CONTRIBUTIONS" hidden="1">"c3164"</definedName>
    <definedName name="IQ_PENSION_ASSETS_PARTICIP_CONTRIBUTIONS_DOM" hidden="1">"c3162"</definedName>
    <definedName name="IQ_PENSION_ASSETS_PARTICIP_CONTRIBUTIONS_FOREIGN" hidden="1">"c3163"</definedName>
    <definedName name="IQ_PENSION_BENEFIT_INFO_DATE" hidden="1">"c3230"</definedName>
    <definedName name="IQ_PENSION_BENEFIT_INFO_DATE_DOM" hidden="1">"c3228"</definedName>
    <definedName name="IQ_PENSION_BENEFIT_INFO_DATE_FOREIGN" hidden="1">"c3229"</definedName>
    <definedName name="IQ_PENSION_BREAKDOWN_EQ" hidden="1">"c3101"</definedName>
    <definedName name="IQ_PENSION_BREAKDOWN_EQ_DOM" hidden="1">"c3099"</definedName>
    <definedName name="IQ_PENSION_BREAKDOWN_EQ_FOREIGN" hidden="1">"c3100"</definedName>
    <definedName name="IQ_PENSION_BREAKDOWN_FI" hidden="1">"c3104"</definedName>
    <definedName name="IQ_PENSION_BREAKDOWN_FI_DOM" hidden="1">"c3102"</definedName>
    <definedName name="IQ_PENSION_BREAKDOWN_FI_FOREIGN" hidden="1">"c3103"</definedName>
    <definedName name="IQ_PENSION_BREAKDOWN_OTHER" hidden="1">"c3110"</definedName>
    <definedName name="IQ_PENSION_BREAKDOWN_OTHER_DOM" hidden="1">"c3108"</definedName>
    <definedName name="IQ_PENSION_BREAKDOWN_OTHER_FOREIGN" hidden="1">"c3109"</definedName>
    <definedName name="IQ_PENSION_BREAKDOWN_PCT_EQ" hidden="1">"c3089"</definedName>
    <definedName name="IQ_PENSION_BREAKDOWN_PCT_EQ_DOM" hidden="1">"c3087"</definedName>
    <definedName name="IQ_PENSION_BREAKDOWN_PCT_EQ_FOREIGN" hidden="1">"c3088"</definedName>
    <definedName name="IQ_PENSION_BREAKDOWN_PCT_FI" hidden="1">"c3092"</definedName>
    <definedName name="IQ_PENSION_BREAKDOWN_PCT_FI_DOM" hidden="1">"c3090"</definedName>
    <definedName name="IQ_PENSION_BREAKDOWN_PCT_FI_FOREIGN" hidden="1">"c3091"</definedName>
    <definedName name="IQ_PENSION_BREAKDOWN_PCT_OTHER" hidden="1">"c3098"</definedName>
    <definedName name="IQ_PENSION_BREAKDOWN_PCT_OTHER_DOM" hidden="1">"c3096"</definedName>
    <definedName name="IQ_PENSION_BREAKDOWN_PCT_OTHER_FOREIGN" hidden="1">"c3097"</definedName>
    <definedName name="IQ_PENSION_BREAKDOWN_PCT_RE" hidden="1">"c3095"</definedName>
    <definedName name="IQ_PENSION_BREAKDOWN_PCT_RE_DOM" hidden="1">"c3093"</definedName>
    <definedName name="IQ_PENSION_BREAKDOWN_PCT_RE_FOREIGN" hidden="1">"c3094"</definedName>
    <definedName name="IQ_PENSION_BREAKDOWN_RE" hidden="1">"c3107"</definedName>
    <definedName name="IQ_PENSION_BREAKDOWN_RE_DOM" hidden="1">"c3105"</definedName>
    <definedName name="IQ_PENSION_BREAKDOWN_RE_FOREIGN" hidden="1">"c3106"</definedName>
    <definedName name="IQ_PENSION_CI_ACT" hidden="1">"c5723"</definedName>
    <definedName name="IQ_PENSION_CI_ACT_DOM" hidden="1">"c5721"</definedName>
    <definedName name="IQ_PENSION_CI_ACT_FOREIGN" hidden="1">"c5722"</definedName>
    <definedName name="IQ_PENSION_CI_NET_AMT_RECOG" hidden="1">"c5735"</definedName>
    <definedName name="IQ_PENSION_CI_NET_AMT_RECOG_DOM" hidden="1">"c5733"</definedName>
    <definedName name="IQ_PENSION_CI_NET_AMT_RECOG_FOREIGN" hidden="1">"c5734"</definedName>
    <definedName name="IQ_PENSION_CI_OTHER_MISC_ADJ" hidden="1">"c5732"</definedName>
    <definedName name="IQ_PENSION_CI_OTHER_MISC_ADJ_DOM" hidden="1">"c5730"</definedName>
    <definedName name="IQ_PENSION_CI_OTHER_MISC_ADJ_FOREIGN" hidden="1">"c5731"</definedName>
    <definedName name="IQ_PENSION_CI_PRIOR_SERVICE" hidden="1">"c5726"</definedName>
    <definedName name="IQ_PENSION_CI_PRIOR_SERVICE_DOM" hidden="1">"c5724"</definedName>
    <definedName name="IQ_PENSION_CI_PRIOR_SERVICE_FOREIGN" hidden="1">"c5725"</definedName>
    <definedName name="IQ_PENSION_CI_TRANSITION" hidden="1">"c5729"</definedName>
    <definedName name="IQ_PENSION_CI_TRANSITION_DOM" hidden="1">"c5727"</definedName>
    <definedName name="IQ_PENSION_CI_TRANSITION_FOREIGN" hidden="1">"c5728"</definedName>
    <definedName name="IQ_PENSION_CL" hidden="1">"c5753"</definedName>
    <definedName name="IQ_PENSION_CL_DOM" hidden="1">"c5751"</definedName>
    <definedName name="IQ_PENSION_CL_FOREIGN" hidden="1">"c5752"</definedName>
    <definedName name="IQ_PENSION_CONTRIBUTION_TOTAL_COST" hidden="1">"c3559"</definedName>
    <definedName name="IQ_PENSION_DISC_RATE_MAX" hidden="1">"c3236"</definedName>
    <definedName name="IQ_PENSION_DISC_RATE_MAX_DOM" hidden="1">"c3234"</definedName>
    <definedName name="IQ_PENSION_DISC_RATE_MAX_FOREIGN" hidden="1">"c3235"</definedName>
    <definedName name="IQ_PENSION_DISC_RATE_MIN" hidden="1">"c3233"</definedName>
    <definedName name="IQ_PENSION_DISC_RATE_MIN_DOM" hidden="1">"c3231"</definedName>
    <definedName name="IQ_PENSION_DISC_RATE_MIN_FOREIGN" hidden="1">"c3232"</definedName>
    <definedName name="IQ_PENSION_DISCOUNT_RATE_DOMESTIC" hidden="1">"c3573"</definedName>
    <definedName name="IQ_PENSION_DISCOUNT_RATE_FOREIGN" hidden="1">"c3574"</definedName>
    <definedName name="IQ_PENSION_EST_BENEFIT_1YR" hidden="1">"c3113"</definedName>
    <definedName name="IQ_PENSION_EST_BENEFIT_1YR_DOM" hidden="1">"c3111"</definedName>
    <definedName name="IQ_PENSION_EST_BENEFIT_1YR_FOREIGN" hidden="1">"c3112"</definedName>
    <definedName name="IQ_PENSION_EST_BENEFIT_2YR" hidden="1">"c3116"</definedName>
    <definedName name="IQ_PENSION_EST_BENEFIT_2YR_DOM" hidden="1">"c3114"</definedName>
    <definedName name="IQ_PENSION_EST_BENEFIT_2YR_FOREIGN" hidden="1">"c3115"</definedName>
    <definedName name="IQ_PENSION_EST_BENEFIT_3YR" hidden="1">"c3119"</definedName>
    <definedName name="IQ_PENSION_EST_BENEFIT_3YR_DOM" hidden="1">"c3117"</definedName>
    <definedName name="IQ_PENSION_EST_BENEFIT_3YR_FOREIGN" hidden="1">"c3118"</definedName>
    <definedName name="IQ_PENSION_EST_BENEFIT_4YR" hidden="1">"c3122"</definedName>
    <definedName name="IQ_PENSION_EST_BENEFIT_4YR_DOM" hidden="1">"c3120"</definedName>
    <definedName name="IQ_PENSION_EST_BENEFIT_4YR_FOREIGN" hidden="1">"c3121"</definedName>
    <definedName name="IQ_PENSION_EST_BENEFIT_5YR" hidden="1">"c3125"</definedName>
    <definedName name="IQ_PENSION_EST_BENEFIT_5YR_DOM" hidden="1">"c3123"</definedName>
    <definedName name="IQ_PENSION_EST_BENEFIT_5YR_FOREIGN" hidden="1">"c3124"</definedName>
    <definedName name="IQ_PENSION_EST_BENEFIT_AFTER5" hidden="1">"c3128"</definedName>
    <definedName name="IQ_PENSION_EST_BENEFIT_AFTER5_DOM" hidden="1">"c3126"</definedName>
    <definedName name="IQ_PENSION_EST_BENEFIT_AFTER5_FOREIGN" hidden="1">"c3127"</definedName>
    <definedName name="IQ_PENSION_EST_CONTRIBUTIONS_NEXTYR" hidden="1">"c3218"</definedName>
    <definedName name="IQ_PENSION_EST_CONTRIBUTIONS_NEXTYR_DOM" hidden="1">"c3216"</definedName>
    <definedName name="IQ_PENSION_EST_CONTRIBUTIONS_NEXTYR_FOREIGN" hidden="1">"c3217"</definedName>
    <definedName name="IQ_PENSION_EXP_RATE_RETURN_MAX" hidden="1">"c3248"</definedName>
    <definedName name="IQ_PENSION_EXP_RATE_RETURN_MAX_DOM" hidden="1">"c3246"</definedName>
    <definedName name="IQ_PENSION_EXP_RATE_RETURN_MAX_FOREIGN" hidden="1">"c3247"</definedName>
    <definedName name="IQ_PENSION_EXP_RATE_RETURN_MIN" hidden="1">"c3245"</definedName>
    <definedName name="IQ_PENSION_EXP_RATE_RETURN_MIN_DOM" hidden="1">"c3243"</definedName>
    <definedName name="IQ_PENSION_EXP_RATE_RETURN_MIN_FOREIGN" hidden="1">"c3244"</definedName>
    <definedName name="IQ_PENSION_EXP_RETURN_DOMESTIC" hidden="1">"c3571"</definedName>
    <definedName name="IQ_PENSION_EXP_RETURN_FOREIGN" hidden="1">"c3572"</definedName>
    <definedName name="IQ_PENSION_INTAN_ASSETS" hidden="1">"c3137"</definedName>
    <definedName name="IQ_PENSION_INTAN_ASSETS_DOM" hidden="1">"c3135"</definedName>
    <definedName name="IQ_PENSION_INTAN_ASSETS_FOREIGN" hidden="1">"c3136"</definedName>
    <definedName name="IQ_PENSION_INTEREST_COST" hidden="1">"c3582"</definedName>
    <definedName name="IQ_PENSION_INTEREST_COST_DOM" hidden="1">"c3580"</definedName>
    <definedName name="IQ_PENSION_INTEREST_COST_FOREIGN" hidden="1">"c3581"</definedName>
    <definedName name="IQ_PENSION_LT_ASSETS" hidden="1">"c5750"</definedName>
    <definedName name="IQ_PENSION_LT_ASSETS_DOM" hidden="1">"c5748"</definedName>
    <definedName name="IQ_PENSION_LT_ASSETS_FOREIGN" hidden="1">"c5749"</definedName>
    <definedName name="IQ_PENSION_LT_LIAB" hidden="1">"c5756"</definedName>
    <definedName name="IQ_PENSION_LT_LIAB_DOM" hidden="1">"c5754"</definedName>
    <definedName name="IQ_PENSION_LT_LIAB_FOREIGN" hidden="1">"c5755"</definedName>
    <definedName name="IQ_PENSION_NET_ASSET_RECOG" hidden="1">"c3152"</definedName>
    <definedName name="IQ_PENSION_NET_ASSET_RECOG_DOM" hidden="1">"c3150"</definedName>
    <definedName name="IQ_PENSION_NET_ASSET_RECOG_FOREIGN" hidden="1">"c3151"</definedName>
    <definedName name="IQ_PENSION_OBLIGATION_ACQ" hidden="1">"c3206"</definedName>
    <definedName name="IQ_PENSION_OBLIGATION_ACQ_DOM" hidden="1">"c3204"</definedName>
    <definedName name="IQ_PENSION_OBLIGATION_ACQ_FOREIGN" hidden="1">"c3205"</definedName>
    <definedName name="IQ_PENSION_OBLIGATION_ACTUARIAL_GAIN_LOSS" hidden="1">"c3197"</definedName>
    <definedName name="IQ_PENSION_OBLIGATION_ACTUARIAL_GAIN_LOSS_DOM" hidden="1">"c3195"</definedName>
    <definedName name="IQ_PENSION_OBLIGATION_ACTUARIAL_GAIN_LOSS_FOREIGN" hidden="1">"c3196"</definedName>
    <definedName name="IQ_PENSION_OBLIGATION_BEG" hidden="1">"c3185"</definedName>
    <definedName name="IQ_PENSION_OBLIGATION_BEG_DOM" hidden="1">"c3183"</definedName>
    <definedName name="IQ_PENSION_OBLIGATION_BEG_FOREIGN" hidden="1">"c3184"</definedName>
    <definedName name="IQ_PENSION_OBLIGATION_CURTAIL" hidden="1">"c3209"</definedName>
    <definedName name="IQ_PENSION_OBLIGATION_CURTAIL_DOM" hidden="1">"c3207"</definedName>
    <definedName name="IQ_PENSION_OBLIGATION_CURTAIL_FOREIGN" hidden="1">"c3208"</definedName>
    <definedName name="IQ_PENSION_OBLIGATION_EMPLOYEE_CONTRIBUTIONS" hidden="1">"c3194"</definedName>
    <definedName name="IQ_PENSION_OBLIGATION_EMPLOYEE_CONTRIBUTIONS_DOM" hidden="1">"c3192"</definedName>
    <definedName name="IQ_PENSION_OBLIGATION_EMPLOYEE_CONTRIBUTIONS_FOREIGN" hidden="1">"c3193"</definedName>
    <definedName name="IQ_PENSION_OBLIGATION_FX_ADJ" hidden="1">"c3203"</definedName>
    <definedName name="IQ_PENSION_OBLIGATION_FX_ADJ_DOM" hidden="1">"c3201"</definedName>
    <definedName name="IQ_PENSION_OBLIGATION_FX_ADJ_FOREIGN" hidden="1">"c3202"</definedName>
    <definedName name="IQ_PENSION_OBLIGATION_INTEREST_COST" hidden="1">"c3191"</definedName>
    <definedName name="IQ_PENSION_OBLIGATION_INTEREST_COST_DOM" hidden="1">"c3189"</definedName>
    <definedName name="IQ_PENSION_OBLIGATION_INTEREST_COST_FOREIGN" hidden="1">"c3190"</definedName>
    <definedName name="IQ_PENSION_OBLIGATION_OTHER_COST" hidden="1">"c3555"</definedName>
    <definedName name="IQ_PENSION_OBLIGATION_OTHER_COST_DOM" hidden="1">"c3553"</definedName>
    <definedName name="IQ_PENSION_OBLIGATION_OTHER_COST_FOREIGN" hidden="1">"c3554"</definedName>
    <definedName name="IQ_PENSION_OBLIGATION_OTHER_PLAN_ADJ" hidden="1">"c3212"</definedName>
    <definedName name="IQ_PENSION_OBLIGATION_OTHER_PLAN_ADJ_DOM" hidden="1">"c3210"</definedName>
    <definedName name="IQ_PENSION_OBLIGATION_OTHER_PLAN_ADJ_FOREIGN" hidden="1">"c3211"</definedName>
    <definedName name="IQ_PENSION_OBLIGATION_PAID" hidden="1">"c3200"</definedName>
    <definedName name="IQ_PENSION_OBLIGATION_PAID_DOM" hidden="1">"c3198"</definedName>
    <definedName name="IQ_PENSION_OBLIGATION_PAID_FOREIGN" hidden="1">"c3199"</definedName>
    <definedName name="IQ_PENSION_OBLIGATION_PROJECTED" hidden="1">"c3215"</definedName>
    <definedName name="IQ_PENSION_OBLIGATION_PROJECTED_DOM" hidden="1">"c3213"</definedName>
    <definedName name="IQ_PENSION_OBLIGATION_PROJECTED_FOREIGN" hidden="1">"c3214"</definedName>
    <definedName name="IQ_PENSION_OBLIGATION_ROA" hidden="1">"c3552"</definedName>
    <definedName name="IQ_PENSION_OBLIGATION_ROA_DOM" hidden="1">"c3550"</definedName>
    <definedName name="IQ_PENSION_OBLIGATION_ROA_FOREIGN" hidden="1">"c3551"</definedName>
    <definedName name="IQ_PENSION_OBLIGATION_SERVICE_COST" hidden="1">"c3188"</definedName>
    <definedName name="IQ_PENSION_OBLIGATION_SERVICE_COST_DOM" hidden="1">"c3186"</definedName>
    <definedName name="IQ_PENSION_OBLIGATION_SERVICE_COST_FOREIGN" hidden="1">"c3187"</definedName>
    <definedName name="IQ_PENSION_OBLIGATION_TOTAL_COST" hidden="1">"c3558"</definedName>
    <definedName name="IQ_PENSION_OBLIGATION_TOTAL_COST_DOM" hidden="1">"c3556"</definedName>
    <definedName name="IQ_PENSION_OBLIGATION_TOTAL_COST_FOREIGN" hidden="1">"c3557"</definedName>
    <definedName name="IQ_PENSION_OTHER" hidden="1">"c3143"</definedName>
    <definedName name="IQ_PENSION_OTHER_ADJ" hidden="1">"c3149"</definedName>
    <definedName name="IQ_PENSION_OTHER_ADJ_DOM" hidden="1">"c3147"</definedName>
    <definedName name="IQ_PENSION_OTHER_ADJ_FOREIGN" hidden="1">"c3148"</definedName>
    <definedName name="IQ_PENSION_OTHER_DOM" hidden="1">"c3141"</definedName>
    <definedName name="IQ_PENSION_OTHER_FOREIGN" hidden="1">"c3142"</definedName>
    <definedName name="IQ_PENSION_PBO_ASSUMED_RATE_RET_MAX" hidden="1">"c3254"</definedName>
    <definedName name="IQ_PENSION_PBO_ASSUMED_RATE_RET_MAX_DOM" hidden="1">"c3252"</definedName>
    <definedName name="IQ_PENSION_PBO_ASSUMED_RATE_RET_MAX_FOREIGN" hidden="1">"c3253"</definedName>
    <definedName name="IQ_PENSION_PBO_ASSUMED_RATE_RET_MIN" hidden="1">"c3251"</definedName>
    <definedName name="IQ_PENSION_PBO_ASSUMED_RATE_RET_MIN_DOM" hidden="1">"c3249"</definedName>
    <definedName name="IQ_PENSION_PBO_ASSUMED_RATE_RET_MIN_FOREIGN" hidden="1">"c3250"</definedName>
    <definedName name="IQ_PENSION_PBO_RATE_COMP_INCREASE_MAX" hidden="1">"c3260"</definedName>
    <definedName name="IQ_PENSION_PBO_RATE_COMP_INCREASE_MAX_DOM" hidden="1">"c3258"</definedName>
    <definedName name="IQ_PENSION_PBO_RATE_COMP_INCREASE_MAX_FOREIGN" hidden="1">"c3259"</definedName>
    <definedName name="IQ_PENSION_PBO_RATE_COMP_INCREASE_MIN" hidden="1">"c3257"</definedName>
    <definedName name="IQ_PENSION_PBO_RATE_COMP_INCREASE_MIN_DOM" hidden="1">"c3255"</definedName>
    <definedName name="IQ_PENSION_PBO_RATE_COMP_INCREASE_MIN_FOREIGN" hidden="1">"c3256"</definedName>
    <definedName name="IQ_PENSION_PREPAID_COST" hidden="1">"c3131"</definedName>
    <definedName name="IQ_PENSION_PREPAID_COST_DOM" hidden="1">"c3129"</definedName>
    <definedName name="IQ_PENSION_PREPAID_COST_FOREIGN" hidden="1">"c3130"</definedName>
    <definedName name="IQ_PENSION_PRIOR_SERVICE_NEXT" hidden="1">"c5741"</definedName>
    <definedName name="IQ_PENSION_PRIOR_SERVICE_NEXT_DOM" hidden="1">"c5739"</definedName>
    <definedName name="IQ_PENSION_PRIOR_SERVICE_NEXT_FOREIGN" hidden="1">"c5740"</definedName>
    <definedName name="IQ_PENSION_PROJECTED_OBLIGATION" hidden="1">"c3566"</definedName>
    <definedName name="IQ_PENSION_PROJECTED_OBLIGATION_DOMESTIC" hidden="1">"c3564"</definedName>
    <definedName name="IQ_PENSION_PROJECTED_OBLIGATION_FOREIGN" hidden="1">"c3565"</definedName>
    <definedName name="IQ_PENSION_QUART_ADDL_CONTRIBUTIONS_EXP" hidden="1">"c3224"</definedName>
    <definedName name="IQ_PENSION_QUART_ADDL_CONTRIBUTIONS_EXP_DOM" hidden="1">"c3222"</definedName>
    <definedName name="IQ_PENSION_QUART_ADDL_CONTRIBUTIONS_EXP_FOREIGN" hidden="1">"c3223"</definedName>
    <definedName name="IQ_PENSION_QUART_EMPLOYER_CONTRIBUTIONS" hidden="1">"c3221"</definedName>
    <definedName name="IQ_PENSION_QUART_EMPLOYER_CONTRIBUTIONS_DOM" hidden="1">"c3219"</definedName>
    <definedName name="IQ_PENSION_QUART_EMPLOYER_CONTRIBUTIONS_FOREIGN" hidden="1">"c3220"</definedName>
    <definedName name="IQ_PENSION_RATE_COMP_GROWTH_DOMESTIC" hidden="1">"c3575"</definedName>
    <definedName name="IQ_PENSION_RATE_COMP_GROWTH_FOREIGN" hidden="1">"c3576"</definedName>
    <definedName name="IQ_PENSION_RATE_COMP_INCREASE_MAX" hidden="1">"c3242"</definedName>
    <definedName name="IQ_PENSION_RATE_COMP_INCREASE_MAX_DOM" hidden="1">"c3240"</definedName>
    <definedName name="IQ_PENSION_RATE_COMP_INCREASE_MAX_FOREIGN" hidden="1">"c3241"</definedName>
    <definedName name="IQ_PENSION_RATE_COMP_INCREASE_MIN" hidden="1">"c3239"</definedName>
    <definedName name="IQ_PENSION_RATE_COMP_INCREASE_MIN_DOM" hidden="1">"c3237"</definedName>
    <definedName name="IQ_PENSION_RATE_COMP_INCREASE_MIN_FOREIGN" hidden="1">"c3238"</definedName>
    <definedName name="IQ_PENSION_SERVICE_COST" hidden="1">"c3579"</definedName>
    <definedName name="IQ_PENSION_SERVICE_COST_DOM" hidden="1">"c3577"</definedName>
    <definedName name="IQ_PENSION_SERVICE_COST_FOREIGN" hidden="1">"c3578"</definedName>
    <definedName name="IQ_PENSION_TOTAL_ASSETS" hidden="1">"c3563"</definedName>
    <definedName name="IQ_PENSION_TOTAL_ASSETS_DOMESTIC" hidden="1">"c3561"</definedName>
    <definedName name="IQ_PENSION_TOTAL_ASSETS_FOREIGN" hidden="1">"c3562"</definedName>
    <definedName name="IQ_PENSION_TOTAL_EXP" hidden="1">"c3560"</definedName>
    <definedName name="IQ_PENSION_TRANSITION_NEXT" hidden="1">"c5744"</definedName>
    <definedName name="IQ_PENSION_TRANSITION_NEXT_DOM" hidden="1">"c5742"</definedName>
    <definedName name="IQ_PENSION_TRANSITION_NEXT_FOREIGN" hidden="1">"c5743"</definedName>
    <definedName name="IQ_PENSION_UNFUNDED_ADDL_MIN_LIAB" hidden="1">"c3227"</definedName>
    <definedName name="IQ_PENSION_UNFUNDED_ADDL_MIN_LIAB_DOM" hidden="1">"c3225"</definedName>
    <definedName name="IQ_PENSION_UNFUNDED_ADDL_MIN_LIAB_FOREIGN" hidden="1">"c3226"</definedName>
    <definedName name="IQ_PENSION_UNRECOG_PRIOR" hidden="1">"c3146"</definedName>
    <definedName name="IQ_PENSION_UNRECOG_PRIOR_DOM" hidden="1">"c3144"</definedName>
    <definedName name="IQ_PENSION_UNRECOG_PRIOR_FOREIGN" hidden="1">"c3145"</definedName>
    <definedName name="IQ_PENSION_UV_LIAB" hidden="1">"c3567"</definedName>
    <definedName name="IQ_PERCENT_CHANGE_EST_5YR_GROWTH_RATE_12MONTHS" hidden="1">"c1852"</definedName>
    <definedName name="IQ_PERCENT_CHANGE_EST_5YR_GROWTH_RATE_18MONTHS" hidden="1">"c1853"</definedName>
    <definedName name="IQ_PERCENT_CHANGE_EST_5YR_GROWTH_RATE_3MONTHS" hidden="1">"c1849"</definedName>
    <definedName name="IQ_PERCENT_CHANGE_EST_5YR_GROWTH_RATE_6MONTHS" hidden="1">"c1850"</definedName>
    <definedName name="IQ_PERCENT_CHANGE_EST_5YR_GROWTH_RATE_9MONTHS" hidden="1">"c1851"</definedName>
    <definedName name="IQ_PERCENT_CHANGE_EST_5YR_GROWTH_RATE_DAY" hidden="1">"c1846"</definedName>
    <definedName name="IQ_PERCENT_CHANGE_EST_5YR_GROWTH_RATE_MONTH" hidden="1">"c1848"</definedName>
    <definedName name="IQ_PERCENT_CHANGE_EST_5YR_GROWTH_RATE_WEEK" hidden="1">"c1847"</definedName>
    <definedName name="IQ_PERCENT_CHANGE_EST_CFPS_12MONTHS" hidden="1">"c1812"</definedName>
    <definedName name="IQ_PERCENT_CHANGE_EST_CFPS_18MONTHS" hidden="1">"c1813"</definedName>
    <definedName name="IQ_PERCENT_CHANGE_EST_CFPS_3MONTHS" hidden="1">"c1809"</definedName>
    <definedName name="IQ_PERCENT_CHANGE_EST_CFPS_6MONTHS" hidden="1">"c1810"</definedName>
    <definedName name="IQ_PERCENT_CHANGE_EST_CFPS_9MONTHS" hidden="1">"c1811"</definedName>
    <definedName name="IQ_PERCENT_CHANGE_EST_CFPS_DAY" hidden="1">"c1806"</definedName>
    <definedName name="IQ_PERCENT_CHANGE_EST_CFPS_MONTH" hidden="1">"c1808"</definedName>
    <definedName name="IQ_PERCENT_CHANGE_EST_CFPS_WEEK" hidden="1">"c1807"</definedName>
    <definedName name="IQ_PERCENT_CHANGE_EST_DPS_12MONTHS" hidden="1">"c1820"</definedName>
    <definedName name="IQ_PERCENT_CHANGE_EST_DPS_18MONTHS" hidden="1">"c1821"</definedName>
    <definedName name="IQ_PERCENT_CHANGE_EST_DPS_3MONTHS" hidden="1">"c1817"</definedName>
    <definedName name="IQ_PERCENT_CHANGE_EST_DPS_6MONTHS" hidden="1">"c1818"</definedName>
    <definedName name="IQ_PERCENT_CHANGE_EST_DPS_9MONTHS" hidden="1">"c1819"</definedName>
    <definedName name="IQ_PERCENT_CHANGE_EST_DPS_DAY" hidden="1">"c1814"</definedName>
    <definedName name="IQ_PERCENT_CHANGE_EST_DPS_MONTH" hidden="1">"c1816"</definedName>
    <definedName name="IQ_PERCENT_CHANGE_EST_DPS_WEEK" hidden="1">"c1815"</definedName>
    <definedName name="IQ_PERCENT_CHANGE_EST_EBITDA_12MONTHS" hidden="1">"c1804"</definedName>
    <definedName name="IQ_PERCENT_CHANGE_EST_EBITDA_18MONTHS" hidden="1">"c1805"</definedName>
    <definedName name="IQ_PERCENT_CHANGE_EST_EBITDA_3MONTHS" hidden="1">"c1801"</definedName>
    <definedName name="IQ_PERCENT_CHANGE_EST_EBITDA_6MONTHS" hidden="1">"c1802"</definedName>
    <definedName name="IQ_PERCENT_CHANGE_EST_EBITDA_9MONTHS" hidden="1">"c1803"</definedName>
    <definedName name="IQ_PERCENT_CHANGE_EST_EBITDA_DAY" hidden="1">"c1798"</definedName>
    <definedName name="IQ_PERCENT_CHANGE_EST_EBITDA_MONTH" hidden="1">"c1800"</definedName>
    <definedName name="IQ_PERCENT_CHANGE_EST_EBITDA_WEEK" hidden="1">"c1799"</definedName>
    <definedName name="IQ_PERCENT_CHANGE_EST_EPS_12MONTHS" hidden="1">"c1788"</definedName>
    <definedName name="IQ_PERCENT_CHANGE_EST_EPS_18MONTHS" hidden="1">"c1789"</definedName>
    <definedName name="IQ_PERCENT_CHANGE_EST_EPS_3MONTHS" hidden="1">"c1785"</definedName>
    <definedName name="IQ_PERCENT_CHANGE_EST_EPS_6MONTHS" hidden="1">"c1786"</definedName>
    <definedName name="IQ_PERCENT_CHANGE_EST_EPS_9MONTHS" hidden="1">"c1787"</definedName>
    <definedName name="IQ_PERCENT_CHANGE_EST_EPS_DAY" hidden="1">"c1782"</definedName>
    <definedName name="IQ_PERCENT_CHANGE_EST_EPS_MONTH" hidden="1">"c1784"</definedName>
    <definedName name="IQ_PERCENT_CHANGE_EST_EPS_WEEK" hidden="1">"c1783"</definedName>
    <definedName name="IQ_PERCENT_CHANGE_EST_FFO_12MONTHS" hidden="1">"c1828"</definedName>
    <definedName name="IQ_PERCENT_CHANGE_EST_FFO_12MONTHS_CIQ" hidden="1">"c3769"</definedName>
    <definedName name="IQ_PERCENT_CHANGE_EST_FFO_12MONTHS_REUT" hidden="1">"c3938"</definedName>
    <definedName name="IQ_PERCENT_CHANGE_EST_FFO_12MONTHS_THOM" hidden="1">"c5248"</definedName>
    <definedName name="IQ_PERCENT_CHANGE_EST_FFO_18MONTHS" hidden="1">"c1829"</definedName>
    <definedName name="IQ_PERCENT_CHANGE_EST_FFO_18MONTHS_CIQ" hidden="1">"c3770"</definedName>
    <definedName name="IQ_PERCENT_CHANGE_EST_FFO_18MONTHS_REUT" hidden="1">"c3939"</definedName>
    <definedName name="IQ_PERCENT_CHANGE_EST_FFO_18MONTHS_THOM" hidden="1">"c5249"</definedName>
    <definedName name="IQ_PERCENT_CHANGE_EST_FFO_3MONTHS" hidden="1">"c1825"</definedName>
    <definedName name="IQ_PERCENT_CHANGE_EST_FFO_3MONTHS_CIQ" hidden="1">"c3766"</definedName>
    <definedName name="IQ_PERCENT_CHANGE_EST_FFO_3MONTHS_REUT" hidden="1">"c3935"</definedName>
    <definedName name="IQ_PERCENT_CHANGE_EST_FFO_3MONTHS_THOM" hidden="1">"c5245"</definedName>
    <definedName name="IQ_PERCENT_CHANGE_EST_FFO_6MONTHS" hidden="1">"c1826"</definedName>
    <definedName name="IQ_PERCENT_CHANGE_EST_FFO_6MONTHS_CIQ" hidden="1">"c3767"</definedName>
    <definedName name="IQ_PERCENT_CHANGE_EST_FFO_6MONTHS_REUT" hidden="1">"c3936"</definedName>
    <definedName name="IQ_PERCENT_CHANGE_EST_FFO_6MONTHS_THOM" hidden="1">"c5246"</definedName>
    <definedName name="IQ_PERCENT_CHANGE_EST_FFO_9MONTHS" hidden="1">"c1827"</definedName>
    <definedName name="IQ_PERCENT_CHANGE_EST_FFO_9MONTHS_CIQ" hidden="1">"c3768"</definedName>
    <definedName name="IQ_PERCENT_CHANGE_EST_FFO_9MONTHS_REUT" hidden="1">"c3937"</definedName>
    <definedName name="IQ_PERCENT_CHANGE_EST_FFO_9MONTHS_THOM" hidden="1">"c5247"</definedName>
    <definedName name="IQ_PERCENT_CHANGE_EST_FFO_DAY" hidden="1">"c1822"</definedName>
    <definedName name="IQ_PERCENT_CHANGE_EST_FFO_DAY_CIQ" hidden="1">"c3764"</definedName>
    <definedName name="IQ_PERCENT_CHANGE_EST_FFO_DAY_REUT" hidden="1">"c3933"</definedName>
    <definedName name="IQ_PERCENT_CHANGE_EST_FFO_DAY_THOM" hidden="1">"c5243"</definedName>
    <definedName name="IQ_PERCENT_CHANGE_EST_FFO_MONTH" hidden="1">"c1824"</definedName>
    <definedName name="IQ_PERCENT_CHANGE_EST_FFO_MONTH_CIQ" hidden="1">"c3765"</definedName>
    <definedName name="IQ_PERCENT_CHANGE_EST_FFO_MONTH_REUT" hidden="1">"c3934"</definedName>
    <definedName name="IQ_PERCENT_CHANGE_EST_FFO_MONTH_THOM" hidden="1">"c5244"</definedName>
    <definedName name="IQ_PERCENT_CHANGE_EST_FFO_SHARE_SHARE_12MONTHS" hidden="1">"c1828"</definedName>
    <definedName name="IQ_PERCENT_CHANGE_EST_FFO_SHARE_SHARE_12MONTHS_REUT" hidden="1">"c3938"</definedName>
    <definedName name="IQ_PERCENT_CHANGE_EST_FFO_SHARE_SHARE_12MONTHS_THOM" hidden="1">"c5248"</definedName>
    <definedName name="IQ_PERCENT_CHANGE_EST_FFO_SHARE_SHARE_18MONTHS" hidden="1">"c1829"</definedName>
    <definedName name="IQ_PERCENT_CHANGE_EST_FFO_SHARE_SHARE_18MONTHS_REUT" hidden="1">"c3939"</definedName>
    <definedName name="IQ_PERCENT_CHANGE_EST_FFO_SHARE_SHARE_18MONTHS_THOM" hidden="1">"c5249"</definedName>
    <definedName name="IQ_PERCENT_CHANGE_EST_FFO_SHARE_SHARE_3MONTHS" hidden="1">"c1825"</definedName>
    <definedName name="IQ_PERCENT_CHANGE_EST_FFO_SHARE_SHARE_3MONTHS_REUT" hidden="1">"c3935"</definedName>
    <definedName name="IQ_PERCENT_CHANGE_EST_FFO_SHARE_SHARE_3MONTHS_THOM" hidden="1">"c5245"</definedName>
    <definedName name="IQ_PERCENT_CHANGE_EST_FFO_SHARE_SHARE_6MONTHS" hidden="1">"c1826"</definedName>
    <definedName name="IQ_PERCENT_CHANGE_EST_FFO_SHARE_SHARE_6MONTHS_REUT" hidden="1">"c3936"</definedName>
    <definedName name="IQ_PERCENT_CHANGE_EST_FFO_SHARE_SHARE_6MONTHS_THOM" hidden="1">"c5246"</definedName>
    <definedName name="IQ_PERCENT_CHANGE_EST_FFO_SHARE_SHARE_9MONTHS" hidden="1">"c1827"</definedName>
    <definedName name="IQ_PERCENT_CHANGE_EST_FFO_SHARE_SHARE_9MONTHS_REUT" hidden="1">"c3937"</definedName>
    <definedName name="IQ_PERCENT_CHANGE_EST_FFO_SHARE_SHARE_9MONTHS_THOM" hidden="1">"c5247"</definedName>
    <definedName name="IQ_PERCENT_CHANGE_EST_FFO_SHARE_SHARE_DAY" hidden="1">"c1822"</definedName>
    <definedName name="IQ_PERCENT_CHANGE_EST_FFO_SHARE_SHARE_DAY_REUT" hidden="1">"c3933"</definedName>
    <definedName name="IQ_PERCENT_CHANGE_EST_FFO_SHARE_SHARE_DAY_THOM" hidden="1">"c5243"</definedName>
    <definedName name="IQ_PERCENT_CHANGE_EST_FFO_SHARE_SHARE_MONTH" hidden="1">"c1824"</definedName>
    <definedName name="IQ_PERCENT_CHANGE_EST_FFO_SHARE_SHARE_MONTH_REUT" hidden="1">"c3934"</definedName>
    <definedName name="IQ_PERCENT_CHANGE_EST_FFO_SHARE_SHARE_MONTH_THOM" hidden="1">"c5244"</definedName>
    <definedName name="IQ_PERCENT_CHANGE_EST_FFO_SHARE_SHARE_WEEK" hidden="1">"c1823"</definedName>
    <definedName name="IQ_PERCENT_CHANGE_EST_FFO_SHARE_SHARE_WEEK_REUT" hidden="1">"c3964"</definedName>
    <definedName name="IQ_PERCENT_CHANGE_EST_FFO_SHARE_SHARE_WEEK_THOM" hidden="1">"c5274"</definedName>
    <definedName name="IQ_PERCENT_CHANGE_EST_FFO_WEEK" hidden="1">"c1823"</definedName>
    <definedName name="IQ_PERCENT_CHANGE_EST_FFO_WEEK_CIQ" hidden="1">"c3795"</definedName>
    <definedName name="IQ_PERCENT_CHANGE_EST_FFO_WEEK_REUT" hidden="1">"c3964"</definedName>
    <definedName name="IQ_PERCENT_CHANGE_EST_FFO_WEEK_THOM" hidden="1">"c5274"</definedName>
    <definedName name="IQ_PERCENT_CHANGE_EST_PRICE_TARGET_12MONTHS" hidden="1">"c1844"</definedName>
    <definedName name="IQ_PERCENT_CHANGE_EST_PRICE_TARGET_18MONTHS" hidden="1">"c1845"</definedName>
    <definedName name="IQ_PERCENT_CHANGE_EST_PRICE_TARGET_3MONTHS" hidden="1">"c1841"</definedName>
    <definedName name="IQ_PERCENT_CHANGE_EST_PRICE_TARGET_6MONTHS" hidden="1">"c1842"</definedName>
    <definedName name="IQ_PERCENT_CHANGE_EST_PRICE_TARGET_9MONTHS" hidden="1">"c1843"</definedName>
    <definedName name="IQ_PERCENT_CHANGE_EST_PRICE_TARGET_DAY" hidden="1">"c1838"</definedName>
    <definedName name="IQ_PERCENT_CHANGE_EST_PRICE_TARGET_MONTH" hidden="1">"c1840"</definedName>
    <definedName name="IQ_PERCENT_CHANGE_EST_PRICE_TARGET_WEEK" hidden="1">"c1839"</definedName>
    <definedName name="IQ_PERCENT_CHANGE_EST_RECO_12MONTHS" hidden="1">"c1836"</definedName>
    <definedName name="IQ_PERCENT_CHANGE_EST_RECO_18MONTHS" hidden="1">"c1837"</definedName>
    <definedName name="IQ_PERCENT_CHANGE_EST_RECO_3MONTHS" hidden="1">"c1833"</definedName>
    <definedName name="IQ_PERCENT_CHANGE_EST_RECO_6MONTHS" hidden="1">"c1834"</definedName>
    <definedName name="IQ_PERCENT_CHANGE_EST_RECO_9MONTHS" hidden="1">"c1835"</definedName>
    <definedName name="IQ_PERCENT_CHANGE_EST_RECO_DAY" hidden="1">"c1830"</definedName>
    <definedName name="IQ_PERCENT_CHANGE_EST_RECO_MONTH" hidden="1">"c1832"</definedName>
    <definedName name="IQ_PERCENT_CHANGE_EST_RECO_WEEK" hidden="1">"c1831"</definedName>
    <definedName name="IQ_PERCENT_CHANGE_EST_REV_12MONTHS" hidden="1">"c1796"</definedName>
    <definedName name="IQ_PERCENT_CHANGE_EST_REV_18MONTHS" hidden="1">"c1797"</definedName>
    <definedName name="IQ_PERCENT_CHANGE_EST_REV_3MONTHS" hidden="1">"c1793"</definedName>
    <definedName name="IQ_PERCENT_CHANGE_EST_REV_6MONTHS" hidden="1">"c1794"</definedName>
    <definedName name="IQ_PERCENT_CHANGE_EST_REV_9MONTHS" hidden="1">"c1795"</definedName>
    <definedName name="IQ_PERCENT_CHANGE_EST_REV_DAY" hidden="1">"c1790"</definedName>
    <definedName name="IQ_PERCENT_CHANGE_EST_REV_MONTH" hidden="1">"c1792"</definedName>
    <definedName name="IQ_PERCENT_CHANGE_EST_REV_WEEK" hidden="1">"c1791"</definedName>
    <definedName name="IQ_PERCENT_INSURED_FDIC" hidden="1">"c6374"</definedName>
    <definedName name="IQ_PERIODDATE" hidden="1">"c1414"</definedName>
    <definedName name="IQ_PERIODDATE_BS" hidden="1">"c1032"</definedName>
    <definedName name="IQ_PERIODDATE_CF" hidden="1">"c1033"</definedName>
    <definedName name="IQ_PERIODDATE_FDIC" hidden="1">"c13646"</definedName>
    <definedName name="IQ_PERIODDATE_IS" hidden="1">"c1034"</definedName>
    <definedName name="IQ_PERIODLENGTH_CF" hidden="1">"c1502"</definedName>
    <definedName name="IQ_PERIODLENGTH_IS" hidden="1">"c1503"</definedName>
    <definedName name="IQ_PERTYPE" hidden="1">"c1611"</definedName>
    <definedName name="IQ_PLEDGED_SECURITIES_FDIC" hidden="1">"c6401"</definedName>
    <definedName name="IQ_PLL" hidden="1">"c2114"</definedName>
    <definedName name="IQ_PMT_FREQ" hidden="1">"c2236"</definedName>
    <definedName name="IQ_POISON_PUT_EFFECT_DATE" hidden="1">"c2486"</definedName>
    <definedName name="IQ_POISON_PUT_EXPIRATION_DATE" hidden="1">"c2487"</definedName>
    <definedName name="IQ_POISON_PUT_PRICE" hidden="1">"c2488"</definedName>
    <definedName name="IQ_POLICY_BENEFITS" hidden="1">"c1036"</definedName>
    <definedName name="IQ_POLICY_COST" hidden="1">"c1037"</definedName>
    <definedName name="IQ_POLICY_LIAB" hidden="1">"c1612"</definedName>
    <definedName name="IQ_POLICY_LOANS" hidden="1">"c1038"</definedName>
    <definedName name="IQ_POST_RETIRE_EXP" hidden="1">"c1039"</definedName>
    <definedName name="IQ_POSTPAID_CHURN" hidden="1">"c2121"</definedName>
    <definedName name="IQ_POSTPAID_SUBS" hidden="1">"c2118"</definedName>
    <definedName name="IQ_POTENTIAL_UPSIDE" hidden="1">"c1855"</definedName>
    <definedName name="IQ_PRE_OPEN_COST" hidden="1">"c1040"</definedName>
    <definedName name="IQ_PRE_TAX_ACT_OR_EST" hidden="1">"c2221"</definedName>
    <definedName name="IQ_PRE_TAX_INCOME_FDIC" hidden="1">"c6581"</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 hidden="1">"c6261"</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 hidden="1">"c6262"</definedName>
    <definedName name="IQ_PREF_OTHER_REIT" hidden="1">"c1058"</definedName>
    <definedName name="IQ_PREF_OTHER_UTI" hidden="1">"C6022"</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 hidden="1">"c6263"</definedName>
    <definedName name="IQ_PREF_REP_REIT" hidden="1">"c1065"</definedName>
    <definedName name="IQ_PREF_REP_UTI" hidden="1">"c1066"</definedName>
    <definedName name="IQ_PREF_STOCK" hidden="1">"c1416"</definedName>
    <definedName name="IQ_PREF_TOT" hidden="1">"c1415"</definedName>
    <definedName name="IQ_PREFERRED_FDIC" hidden="1">"c6349"</definedName>
    <definedName name="IQ_PREMISES_EQUIPMENT_FDIC" hidden="1">"c6577"</definedName>
    <definedName name="IQ_PREMIUMS_ANNUITY_REV" hidden="1">"c1067"</definedName>
    <definedName name="IQ_PREPAID_CHURN" hidden="1">"c2120"</definedName>
    <definedName name="IQ_PREPAID_EXP" hidden="1">"c1068"</definedName>
    <definedName name="IQ_PREPAID_EXPEN" hidden="1">"c1418"</definedName>
    <definedName name="IQ_PREPAID_SUBS" hidden="1">"c2117"</definedName>
    <definedName name="IQ_PRETAX_GW_INC_EST" hidden="1">"c1702"</definedName>
    <definedName name="IQ_PRETAX_GW_INC_HIGH_EST" hidden="1">"c1704"</definedName>
    <definedName name="IQ_PRETAX_GW_INC_LOW_EST" hidden="1">"c1705"</definedName>
    <definedName name="IQ_PRETAX_GW_INC_MEDIAN_EST" hidden="1">"c1703"</definedName>
    <definedName name="IQ_PRETAX_GW_INC_NUM_EST" hidden="1">"c1706"</definedName>
    <definedName name="IQ_PRETAX_GW_INC_STDDEV_EST" hidden="1">"c1707"</definedName>
    <definedName name="IQ_PRETAX_INC" hidden="1">"IQ_PRETAX_INC"</definedName>
    <definedName name="IQ_PRETAX_INC_10K" hidden="1">"IQ_PRETAX_INC_10K"</definedName>
    <definedName name="IQ_PRETAX_INC_10Q" hidden="1">"IQ_PRETAX_INC_10Q"</definedName>
    <definedName name="IQ_PRETAX_INC_10Q1" hidden="1">"IQ_PRETAX_INC_10Q1"</definedName>
    <definedName name="IQ_PRETAX_INC_EST" hidden="1">"c1695"</definedName>
    <definedName name="IQ_PRETAX_INC_HIGH_EST" hidden="1">"c1697"</definedName>
    <definedName name="IQ_PRETAX_INC_LOW_EST" hidden="1">"c1698"</definedName>
    <definedName name="IQ_PRETAX_INC_MEDIAN_EST" hidden="1">"c1696"</definedName>
    <definedName name="IQ_PRETAX_INC_NUM_EST" hidden="1">"c1699"</definedName>
    <definedName name="IQ_PRETAX_INC_STDDEV_EST" hidden="1">"c1700"</definedName>
    <definedName name="IQ_PRETAX_REPORT_INC_EST" hidden="1">"c1709"</definedName>
    <definedName name="IQ_PRETAX_REPORT_INC_HIGH_EST" hidden="1">"c1711"</definedName>
    <definedName name="IQ_PRETAX_REPORT_INC_LOW_EST" hidden="1">"c1712"</definedName>
    <definedName name="IQ_PRETAX_REPORT_INC_MEDIAN_EST" hidden="1">"c1710"</definedName>
    <definedName name="IQ_PRETAX_REPORT_INC_NUM_EST" hidden="1">"c1713"</definedName>
    <definedName name="IQ_PRETAX_REPORT_INC_STDDEV_EST" hidden="1">"c1714"</definedName>
    <definedName name="IQ_PRETAX_RETURN_ASSETS_FDIC" hidden="1">"c6731"</definedName>
    <definedName name="IQ_PRICE_CFPS_FWD" hidden="1">"c2237"</definedName>
    <definedName name="IQ_PRICE_OVER_BVPS" hidden="1">"c1412"</definedName>
    <definedName name="IQ_PRICE_OVER_EPS_EST" hidden="1">"IQ_PRICE_OVER_EPS_EST"</definedName>
    <definedName name="IQ_PRICE_OVER_EPS_EST_1" hidden="1">"IQ_PRICE_OVER_EPS_EST_1"</definedName>
    <definedName name="IQ_PRICE_OVER_LTM_EPS" hidden="1">"c1413"</definedName>
    <definedName name="IQ_PRICE_TARGET" hidden="1">"c82"</definedName>
    <definedName name="IQ_PRICE_TARGET_REUT" hidden="1">"c3631"</definedName>
    <definedName name="IQ_PRICEDATE" hidden="1">"c1069"</definedName>
    <definedName name="IQ_PRICEDATETIME" hidden="1">"IQ_PRICEDATETIME"</definedName>
    <definedName name="IQ_PRICING_DATE" hidden="1">"c1613"</definedName>
    <definedName name="IQ_PRIMARY_INDUSTRY" hidden="1">"c1070"</definedName>
    <definedName name="IQ_PRINCIPAL_AMT" hidden="1">"c2157"</definedName>
    <definedName name="IQ_PRIVATE_CONST_TOTAL_APR_FC_UNUSED_UNUSED_UNUSED" hidden="1">"c8559"</definedName>
    <definedName name="IQ_PRIVATE_CONST_TOTAL_APR_UNUSED_UNUSED_UNUSED" hidden="1">"c7679"</definedName>
    <definedName name="IQ_PRIVATE_CONST_TOTAL_FC_UNUSED_UNUSED_UNUSED" hidden="1">"c7899"</definedName>
    <definedName name="IQ_PRIVATE_CONST_TOTAL_POP_FC_UNUSED_UNUSED_UNUSED" hidden="1">"c8119"</definedName>
    <definedName name="IQ_PRIVATE_CONST_TOTAL_POP_UNUSED_UNUSED_UNUSED" hidden="1">"c7239"</definedName>
    <definedName name="IQ_PRIVATE_CONST_TOTAL_UNUSED_UNUSED_UNUSED" hidden="1">"c7019"</definedName>
    <definedName name="IQ_PRIVATE_CONST_TOTAL_YOY_FC_UNUSED_UNUSED_UNUSED" hidden="1">"c8339"</definedName>
    <definedName name="IQ_PRIVATE_CONST_TOTAL_YOY_UNUSED_UNUSED_UNUSED" hidden="1">"c7459"</definedName>
    <definedName name="IQ_PRIVATE_RES_CONST_REAL_APR_FC_UNUSED_UNUSED_UNUSED" hidden="1">"c8535"</definedName>
    <definedName name="IQ_PRIVATE_RES_CONST_REAL_APR_UNUSED_UNUSED_UNUSED" hidden="1">"c7655"</definedName>
    <definedName name="IQ_PRIVATE_RES_CONST_REAL_FC_UNUSED_UNUSED_UNUSED" hidden="1">"c7875"</definedName>
    <definedName name="IQ_PRIVATE_RES_CONST_REAL_POP_FC_UNUSED_UNUSED_UNUSED" hidden="1">"c8095"</definedName>
    <definedName name="IQ_PRIVATE_RES_CONST_REAL_POP_UNUSED_UNUSED_UNUSED" hidden="1">"c7215"</definedName>
    <definedName name="IQ_PRIVATE_RES_CONST_REAL_UNUSED_UNUSED_UNUSED" hidden="1">"c6995"</definedName>
    <definedName name="IQ_PRIVATE_RES_CONST_REAL_YOY_FC_UNUSED_UNUSED_UNUSED" hidden="1">"c8315"</definedName>
    <definedName name="IQ_PRIVATE_RES_CONST_REAL_YOY_UNUSED_UNUSED_UNUSED" hidden="1">"c7435"</definedName>
    <definedName name="IQ_PRIVATELY_ISSUED_MORTGAGE_BACKED_SECURITIES_FDIC" hidden="1">"c6407"</definedName>
    <definedName name="IQ_PRIVATELY_ISSUED_MORTGAGE_PASS_THROUGHS_FDIC" hidden="1">"c6405"</definedName>
    <definedName name="IQ_PRO_FORMA_BASIC_EPS" hidden="1">"c1614"</definedName>
    <definedName name="IQ_PRO_FORMA_DILUT_EPS" hidden="1">"c1615"</definedName>
    <definedName name="IQ_PRO_FORMA_NET_INC" hidden="1">"c1452"</definedName>
    <definedName name="IQ_PROFESSIONAL" hidden="1">"c1071"</definedName>
    <definedName name="IQ_PROFESSIONAL_TITLE" hidden="1">"c1072"</definedName>
    <definedName name="IQ_PROJECTED_PENSION_OBLIGATION" hidden="1">"c1292"</definedName>
    <definedName name="IQ_PROJECTED_PENSION_OBLIGATION_DOMESTIC" hidden="1">"c2656"</definedName>
    <definedName name="IQ_PROJECTED_PENSION_OBLIGATION_FOREIGN" hidden="1">"c2664"</definedName>
    <definedName name="IQ_PROPERTY_EXP" hidden="1">"c1073"</definedName>
    <definedName name="IQ_PROPERTY_GROSS" hidden="1">"c1379"</definedName>
    <definedName name="IQ_PROPERTY_MGMT_FEE" hidden="1">"c1074"</definedName>
    <definedName name="IQ_PROPERTY_NET" hidden="1">"c1402"</definedName>
    <definedName name="IQ_PROV_BAD_DEBTS" hidden="1">"c1075"</definedName>
    <definedName name="IQ_PROV_BAD_DEBTS_CF" hidden="1">"c1076"</definedName>
    <definedName name="IQ_PROVISION_10YR_ANN_CAGR" hidden="1">"c6135"</definedName>
    <definedName name="IQ_PROVISION_10YR_ANN_GROWTH" hidden="1">"c1077"</definedName>
    <definedName name="IQ_PROVISION_1YR_ANN_GROWTH" hidden="1">"c1078"</definedName>
    <definedName name="IQ_PROVISION_2YR_ANN_CAGR" hidden="1">"c6136"</definedName>
    <definedName name="IQ_PROVISION_2YR_ANN_GROWTH" hidden="1">"c1079"</definedName>
    <definedName name="IQ_PROVISION_3YR_ANN_CAGR" hidden="1">"c6137"</definedName>
    <definedName name="IQ_PROVISION_3YR_ANN_GROWTH" hidden="1">"c1080"</definedName>
    <definedName name="IQ_PROVISION_5YR_ANN_CAGR" hidden="1">"c6138"</definedName>
    <definedName name="IQ_PROVISION_5YR_ANN_GROWTH" hidden="1">"c1081"</definedName>
    <definedName name="IQ_PROVISION_7YR_ANN_CAGR" hidden="1">"c6139"</definedName>
    <definedName name="IQ_PROVISION_7YR_ANN_GROWTH" hidden="1">"c1082"</definedName>
    <definedName name="IQ_PROVISION_CHARGE_OFFS" hidden="1">"c1083"</definedName>
    <definedName name="IQ_PTBV" hidden="1">"c1084"</definedName>
    <definedName name="IQ_PTBV_AVG" hidden="1">"c1085"</definedName>
    <definedName name="IQ_PURCHASE_FOREIGN_CURRENCIES_FDIC" hidden="1">"c6513"</definedName>
    <definedName name="IQ_PURCHASED_OPTION_CONTRACTS_FDIC" hidden="1">"c6510"</definedName>
    <definedName name="IQ_PURCHASED_OPTION_CONTRACTS_FX_RISK_FDIC" hidden="1">"c6515"</definedName>
    <definedName name="IQ_PURCHASED_OPTION_CONTRACTS_NON_FX_IR_FDIC" hidden="1">"c6520"</definedName>
    <definedName name="IQ_PURCHASES_EQUIP_NONRES_SAAR_APR_FC_UNUSED_UNUSED_UNUSED" hidden="1">"c8491"</definedName>
    <definedName name="IQ_PURCHASES_EQUIP_NONRES_SAAR_APR_UNUSED_UNUSED_UNUSED" hidden="1">"c7611"</definedName>
    <definedName name="IQ_PURCHASES_EQUIP_NONRES_SAAR_FC_UNUSED_UNUSED_UNUSED" hidden="1">"c7831"</definedName>
    <definedName name="IQ_PURCHASES_EQUIP_NONRES_SAAR_POP_FC_UNUSED_UNUSED_UNUSED" hidden="1">"c8051"</definedName>
    <definedName name="IQ_PURCHASES_EQUIP_NONRES_SAAR_POP_UNUSED_UNUSED_UNUSED" hidden="1">"c7171"</definedName>
    <definedName name="IQ_PURCHASES_EQUIP_NONRES_SAAR_UNUSED_UNUSED_UNUSED" hidden="1">"c6951"</definedName>
    <definedName name="IQ_PURCHASES_EQUIP_NONRES_SAAR_YOY_FC_UNUSED_UNUSED_UNUSED" hidden="1">"c8271"</definedName>
    <definedName name="IQ_PURCHASES_EQUIP_NONRES_SAAR_YOY_UNUSED_UNUSED_UNUSED" hidden="1">"c7391"</definedName>
    <definedName name="IQ_PUT_DATE_SCHEDULE" hidden="1">"c2483"</definedName>
    <definedName name="IQ_PUT_NOTIFICATION" hidden="1">"c2485"</definedName>
    <definedName name="IQ_PUT_PRICE_SCHEDULE" hidden="1">"c2484"</definedName>
    <definedName name="IQ_QTD" hidden="1">750000</definedName>
    <definedName name="IQ_QUICK_RATIO" hidden="1">"c1086"</definedName>
    <definedName name="IQ_RATE_COMP_GROWTH_DOMESTIC" hidden="1">"c1087"</definedName>
    <definedName name="IQ_RATE_COMP_GROWTH_FOREIGN" hidden="1">"c1088"</definedName>
    <definedName name="IQ_RAW_INV" hidden="1">"c1089"</definedName>
    <definedName name="IQ_RC" hidden="1">"c2497"</definedName>
    <definedName name="IQ_RC_PCT" hidden="1">"c2498"</definedName>
    <definedName name="IQ_RD_EXP" hidden="1">"c1090"</definedName>
    <definedName name="IQ_RD_EXP_FN" hidden="1">"c1091"</definedName>
    <definedName name="IQ_RE" hidden="1">"c1092"</definedName>
    <definedName name="IQ_RE_FORECLOSURE_FDIC" hidden="1">"c6332"</definedName>
    <definedName name="IQ_RE_INVEST_FDIC" hidden="1">"c6331"</definedName>
    <definedName name="IQ_RE_LOANS_DOMESTIC_CHARGE_OFFS_FDIC" hidden="1">"c6589"</definedName>
    <definedName name="IQ_RE_LOANS_DOMESTIC_FDIC" hidden="1">"c6309"</definedName>
    <definedName name="IQ_RE_LOANS_DOMESTIC_NET_CHARGE_OFFS_FDIC" hidden="1">"c6627"</definedName>
    <definedName name="IQ_RE_LOANS_DOMESTIC_RECOVERIES_FDIC" hidden="1">"c6608"</definedName>
    <definedName name="IQ_RE_LOANS_FDIC" hidden="1">"c6308"</definedName>
    <definedName name="IQ_RE_LOANS_FOREIGN_CHARGE_OFFS_FDIC" hidden="1">"c6595"</definedName>
    <definedName name="IQ_RE_LOANS_FOREIGN_NET_CHARGE_OFFS_FDIC" hidden="1">"c6633"</definedName>
    <definedName name="IQ_RE_LOANS_FOREIGN_RECOVERIES_FDIC" hidden="1">"c6614"</definedName>
    <definedName name="IQ_REAL_ESTATE" hidden="1">"c1093"</definedName>
    <definedName name="IQ_REAL_ESTATE_ASSETS" hidden="1">"c1094"</definedName>
    <definedName name="IQ_RECOVERIES_1_4_FAMILY_LOANS_FDIC" hidden="1">"c6707"</definedName>
    <definedName name="IQ_RECOVERIES_AUTO_LOANS_FDIC" hidden="1">"c6701"</definedName>
    <definedName name="IQ_RECOVERIES_CL_LOANS_FDIC" hidden="1">"c6702"</definedName>
    <definedName name="IQ_RECOVERIES_CREDIT_CARDS_RECEIVABLES_FDIC" hidden="1">"c6704"</definedName>
    <definedName name="IQ_RECOVERIES_HOME_EQUITY_LINES_FDIC" hidden="1">"c6705"</definedName>
    <definedName name="IQ_RECOVERIES_OTHER_CONSUMER_LOANS_FDIC" hidden="1">"c6703"</definedName>
    <definedName name="IQ_RECOVERIES_OTHER_LOANS_FDIC" hidden="1">"c6706"</definedName>
    <definedName name="IQ_RECURRING_PROFIT_ACT_OR_EST" hidden="1">"c4507"</definedName>
    <definedName name="IQ_RECURRING_PROFIT_SHARE_ACT_OR_EST" hidden="1">"c4508"</definedName>
    <definedName name="IQ_REDEEM_PREF_STOCK" hidden="1">"c1417"</definedName>
    <definedName name="IQ_REF_ENTITY" hidden="1">"c6033"</definedName>
    <definedName name="IQ_REF_ENTITY_CIQID" hidden="1">"c6024"</definedName>
    <definedName name="IQ_REF_ENTITY_TICKER" hidden="1">"c6023"</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LATED_PLANS_FDIC" hidden="1">"c6320"</definedName>
    <definedName name="IQ_RENTAL_REV" hidden="1">"c1101"</definedName>
    <definedName name="IQ_RES_CONST_REAL_APR_FC_UNUSED_UNUSED_UNUSED" hidden="1">"c8536"</definedName>
    <definedName name="IQ_RES_CONST_REAL_APR_UNUSED_UNUSED_UNUSED" hidden="1">"c7656"</definedName>
    <definedName name="IQ_RES_CONST_REAL_FC_UNUSED_UNUSED_UNUSED" hidden="1">"c7876"</definedName>
    <definedName name="IQ_RES_CONST_REAL_POP_FC_UNUSED_UNUSED_UNUSED" hidden="1">"c8096"</definedName>
    <definedName name="IQ_RES_CONST_REAL_POP_UNUSED_UNUSED_UNUSED" hidden="1">"c7216"</definedName>
    <definedName name="IQ_RES_CONST_REAL_SAAR_APR_FC_UNUSED_UNUSED_UNUSED" hidden="1">"c8537"</definedName>
    <definedName name="IQ_RES_CONST_REAL_SAAR_APR_UNUSED_UNUSED_UNUSED" hidden="1">"c7657"</definedName>
    <definedName name="IQ_RES_CONST_REAL_SAAR_FC_UNUSED_UNUSED_UNUSED" hidden="1">"c7877"</definedName>
    <definedName name="IQ_RES_CONST_REAL_SAAR_POP_FC_UNUSED_UNUSED_UNUSED" hidden="1">"c8097"</definedName>
    <definedName name="IQ_RES_CONST_REAL_SAAR_POP_UNUSED_UNUSED_UNUSED" hidden="1">"c7217"</definedName>
    <definedName name="IQ_RES_CONST_REAL_SAAR_UNUSED_UNUSED_UNUSED" hidden="1">"c6997"</definedName>
    <definedName name="IQ_RES_CONST_REAL_SAAR_YOY_FC_UNUSED_UNUSED_UNUSED" hidden="1">"c8317"</definedName>
    <definedName name="IQ_RES_CONST_REAL_SAAR_YOY_UNUSED_UNUSED_UNUSED" hidden="1">"c7437"</definedName>
    <definedName name="IQ_RES_CONST_REAL_UNUSED_UNUSED_UNUSED" hidden="1">"c6996"</definedName>
    <definedName name="IQ_RES_CONST_REAL_YOY_FC_UNUSED_UNUSED_UNUSED" hidden="1">"c8316"</definedName>
    <definedName name="IQ_RES_CONST_REAL_YOY_UNUSED_UNUSED_UNUSED" hidden="1">"c7436"</definedName>
    <definedName name="IQ_RES_CONST_SAAR_APR_FC_UNUSED_UNUSED_UNUSED" hidden="1">"c8540"</definedName>
    <definedName name="IQ_RES_CONST_SAAR_APR_UNUSED_UNUSED_UNUSED" hidden="1">"c7660"</definedName>
    <definedName name="IQ_RES_CONST_SAAR_FC_UNUSED_UNUSED_UNUSED" hidden="1">"c7880"</definedName>
    <definedName name="IQ_RES_CONST_SAAR_POP_FC_UNUSED_UNUSED_UNUSED" hidden="1">"c8100"</definedName>
    <definedName name="IQ_RES_CONST_SAAR_POP_UNUSED_UNUSED_UNUSED" hidden="1">"c7220"</definedName>
    <definedName name="IQ_RES_CONST_SAAR_UNUSED_UNUSED_UNUSED" hidden="1">"c7000"</definedName>
    <definedName name="IQ_RES_CONST_SAAR_YOY_FC_UNUSED_UNUSED_UNUSED" hidden="1">"c8320"</definedName>
    <definedName name="IQ_RES_CONST_SAAR_YOY_UNUSED_UNUSED_UNUSED" hidden="1">"c7440"</definedName>
    <definedName name="IQ_RESEARCH_DEV" hidden="1">"c1419"</definedName>
    <definedName name="IQ_RESIDENTIAL_LOANS" hidden="1">"c1102"</definedName>
    <definedName name="IQ_RESTATEMENT_BS" hidden="1">"c1643"</definedName>
    <definedName name="IQ_RESTATEMENT_CF" hidden="1">"c1644"</definedName>
    <definedName name="IQ_RESTATEMENT_IS" hidden="1">"c1642"</definedName>
    <definedName name="IQ_RESTATEMENTS_NET_FDIC" hidden="1">"c6500"</definedName>
    <definedName name="IQ_RESTR_STOCK_COMP" hidden="1">"c3506"</definedName>
    <definedName name="IQ_RESTR_STOCK_COMP_PRETAX" hidden="1">"c3504"</definedName>
    <definedName name="IQ_RESTR_STOCK_COMP_TAX" hidden="1">"c3505"</definedName>
    <definedName name="IQ_RESTRICTED_CASH" hidden="1">"c1103"</definedName>
    <definedName name="IQ_RESTRICTED_CASH_NON_CURRENT" hidden="1">"c6192"</definedName>
    <definedName name="IQ_RESTRICTED_CASH_TOTAL" hidden="1">"c6193"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 hidden="1">"c6264"</definedName>
    <definedName name="IQ_RESTRUCTURE_REIT" hidden="1">"c1110"</definedName>
    <definedName name="IQ_RESTRUCTURE_UTI" hidden="1">"c1111"</definedName>
    <definedName name="IQ_RESTRUCTURED_LOANS" hidden="1">"c1112"</definedName>
    <definedName name="IQ_RESTRUCTURED_LOANS_1_4_RESIDENTIAL_FDIC" hidden="1">"c6378"</definedName>
    <definedName name="IQ_RESTRUCTURED_LOANS_LEASES_FDIC" hidden="1">"c6377"</definedName>
    <definedName name="IQ_RESTRUCTURED_LOANS_NON_1_4_FDIC" hidden="1">"c6379"</definedName>
    <definedName name="IQ_RETAIL_ACQUIRED_FRANCHISE_STORES" hidden="1">"c2895"</definedName>
    <definedName name="IQ_RETAIL_ACQUIRED_OWNED_STORES" hidden="1">"c2903"</definedName>
    <definedName name="IQ_RETAIL_ACQUIRED_STORES" hidden="1">"c2887"</definedName>
    <definedName name="IQ_RETAIL_AVG_STORE_SIZE_GROSS" hidden="1">"c2066"</definedName>
    <definedName name="IQ_RETAIL_AVG_STORE_SIZE_NET" hidden="1">"c2067"</definedName>
    <definedName name="IQ_RETAIL_AVG_WK_SALES" hidden="1">"c2891"</definedName>
    <definedName name="IQ_RETAIL_AVG_WK_SALES_FRANCHISE" hidden="1">"c2899"</definedName>
    <definedName name="IQ_RETAIL_AVG_WK_SALES_OWNED" hidden="1">"c2907"</definedName>
    <definedName name="IQ_RETAIL_CLOSED_FRANCHISE_STORES" hidden="1">"c2896"</definedName>
    <definedName name="IQ_RETAIL_CLOSED_OWNED_STORES" hidden="1">"c2904"</definedName>
    <definedName name="IQ_RETAIL_CLOSED_STORES" hidden="1">"c2063"</definedName>
    <definedName name="IQ_RETAIL_DEPOSITS_FDIC" hidden="1">"c6488"</definedName>
    <definedName name="IQ_RETAIL_FRANCHISE_STORES_BEG" hidden="1">"c2893"</definedName>
    <definedName name="IQ_RETAIL_OPENED_FRANCHISE_STORES" hidden="1">"c2894"</definedName>
    <definedName name="IQ_RETAIL_OPENED_OWNED_STORES" hidden="1">"c2902"</definedName>
    <definedName name="IQ_RETAIL_OPENED_STORES" hidden="1">"c2062"</definedName>
    <definedName name="IQ_RETAIL_OWNED_STORES_BEG" hidden="1">"c2901"</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OLD_FRANCHISE_STORES" hidden="1">"c2897"</definedName>
    <definedName name="IQ_RETAIL_SOLD_OWNED_STORES" hidden="1">"c2905"</definedName>
    <definedName name="IQ_RETAIL_SOLD_STORES" hidden="1">"c2889"</definedName>
    <definedName name="IQ_RETAIL_SQ_FOOTAGE" hidden="1">"c2064"</definedName>
    <definedName name="IQ_RETAIL_STORE_SELLING_AREA" hidden="1">"c2065"</definedName>
    <definedName name="IQ_RETAIL_STORES_BEG" hidden="1">"c2885"</definedName>
    <definedName name="IQ_RETAIL_TOTAL_FRANCHISE_STORES" hidden="1">"c2898"</definedName>
    <definedName name="IQ_RETAIL_TOTAL_OWNED_STORES" hidden="1">"c2906"</definedName>
    <definedName name="IQ_RETAIL_TOTAL_STORES" hidden="1">"c2061"</definedName>
    <definedName name="IQ_RETAINED_EARN" hidden="1">"c1420"</definedName>
    <definedName name="IQ_RETAINED_EARNINGS_AVERAGE_EQUITY_FDIC" hidden="1">"c6733"</definedName>
    <definedName name="IQ_RETURN_ASSETS" hidden="1">"c1113"</definedName>
    <definedName name="IQ_RETURN_ASSETS_BANK" hidden="1">"c1114"</definedName>
    <definedName name="IQ_RETURN_ASSETS_BROK" hidden="1">"c1115"</definedName>
    <definedName name="IQ_RETURN_ASSETS_FDIC" hidden="1">"c6730"</definedName>
    <definedName name="IQ_RETURN_ASSETS_FS" hidden="1">"c1116"</definedName>
    <definedName name="IQ_RETURN_CAPITAL" hidden="1">"c1117"</definedName>
    <definedName name="IQ_RETURN_EQUITY" hidden="1">"c1118"</definedName>
    <definedName name="IQ_RETURN_EQUITY_BANK" hidden="1">"c1119"</definedName>
    <definedName name="IQ_RETURN_EQUITY_BROK" hidden="1">"c1120"</definedName>
    <definedName name="IQ_RETURN_EQUITY_FDIC" hidden="1">"c6732"</definedName>
    <definedName name="IQ_RETURN_EQUITY_FS" hidden="1">"c1121"</definedName>
    <definedName name="IQ_RETURN_INVESTMENT" hidden="1">"c1421"</definedName>
    <definedName name="IQ_REV" hidden="1">"c1122"</definedName>
    <definedName name="IQ_REV_BEFORE_LL" hidden="1">"c1123"</definedName>
    <definedName name="IQ_REV_STDDEV_EST" hidden="1">"c1124"</definedName>
    <definedName name="IQ_REV_STDDEV_EST_REUT" hidden="1">"c3639"</definedName>
    <definedName name="IQ_REV_UTI" hidden="1">"c1125"</definedName>
    <definedName name="IQ_REVALUATION_GAINS_FDIC" hidden="1">"c6428"</definedName>
    <definedName name="IQ_REVALUATION_LOSSES_FDIC" hidden="1">"c6429"</definedName>
    <definedName name="IQ_REVENUE" hidden="1">"c1422"</definedName>
    <definedName name="IQ_REVENUE_10K" hidden="1">"IQ_REVENUE_10K"</definedName>
    <definedName name="IQ_REVENUE_10Q" hidden="1">"IQ_REVENUE_10Q"</definedName>
    <definedName name="IQ_REVENUE_10Q1" hidden="1">"IQ_REVENUE_10Q1"</definedName>
    <definedName name="IQ_REVENUE_ACT_OR_EST" hidden="1">"c2214"</definedName>
    <definedName name="IQ_REVENUE_EST" hidden="1">"c1126"</definedName>
    <definedName name="IQ_REVENUE_EST_1" hidden="1">"IQ_REVENUE_EST_1"</definedName>
    <definedName name="IQ_REVENUE_EST_REUT" hidden="1">"c3634"</definedName>
    <definedName name="IQ_REVENUE_GROWTH_1" hidden="1">"IQ_REVENUE_GROWTH_1"</definedName>
    <definedName name="IQ_REVENUE_GROWTH_2" hidden="1">"IQ_REVENUE_GROWTH_2"</definedName>
    <definedName name="IQ_REVENUE_HIGH_EST" hidden="1">"c1127"</definedName>
    <definedName name="IQ_REVENUE_HIGH_EST_REUT" hidden="1">"c3636"</definedName>
    <definedName name="IQ_REVENUE_LOW_EST" hidden="1">"c1128"</definedName>
    <definedName name="IQ_REVENUE_LOW_EST_REUT" hidden="1">"c3637"</definedName>
    <definedName name="IQ_REVENUE_MEDIAN_EST" hidden="1">"c1662"</definedName>
    <definedName name="IQ_REVENUE_MEDIAN_EST_REUT" hidden="1">"c3635"</definedName>
    <definedName name="IQ_REVENUE_NO_EST" hidden="1">"c263"</definedName>
    <definedName name="IQ_REVENUE_NUM_EST" hidden="1">"c1129"</definedName>
    <definedName name="IQ_REVENUE_NUM_EST_REUT" hidden="1">"c3638"</definedName>
    <definedName name="IQ_REVISION_DATE_" hidden="1">38824.4830787037</definedName>
    <definedName name="IQ_REVISION_DATE__1" hidden="1">39384.6306134259</definedName>
    <definedName name="IQ_REVOLVING_SECURED_1_4_NON_ACCRUAL_FFIEC" hidden="1">"c13314"</definedName>
    <definedName name="IQ_RISK_ADJ_BANK_ASSETS" hidden="1">"c2670"</definedName>
    <definedName name="IQ_RISK_WEIGHTED_ASSETS_FDIC" hidden="1">"c6370"</definedName>
    <definedName name="IQ_SALARY" hidden="1">"c1130"</definedName>
    <definedName name="IQ_SALARY_FDIC" hidden="1">"c6576"</definedName>
    <definedName name="IQ_SALE_CONVERSION_RETIREMENT_STOCK_FDIC" hidden="1">"c6661"</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 hidden="1">"c6284"</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S_MARKETING" hidden="1">"c2240"</definedName>
    <definedName name="IQ_SAME_STORE" hidden="1">"c1149"</definedName>
    <definedName name="IQ_SAME_STORE_FRANCHISE" hidden="1">"c2900"</definedName>
    <definedName name="IQ_SAME_STORE_OWNED" hidden="1">"c2908"</definedName>
    <definedName name="IQ_SAME_STORE_TOTAL" hidden="1">"c2892"</definedName>
    <definedName name="IQ_SAVING_DEP" hidden="1">"c1150"</definedName>
    <definedName name="IQ_SEC_PURCHASED_RESELL" hidden="1">"c5513"</definedName>
    <definedName name="IQ_SECUR_RECEIV" hidden="1">"c1151"</definedName>
    <definedName name="IQ_SECURED_1_4_FAMILY_RESIDENTIAL_CHARGE_OFFS_FDIC" hidden="1">"c6590"</definedName>
    <definedName name="IQ_SECURED_1_4_FAMILY_RESIDENTIAL_NET_CHARGE_OFFS_FDIC" hidden="1">"c6628"</definedName>
    <definedName name="IQ_SECURED_1_4_FAMILY_RESIDENTIAL_RECOVERIES_FDIC" hidden="1">"c6609"</definedName>
    <definedName name="IQ_SECURED_DEBT" hidden="1">"c2546"</definedName>
    <definedName name="IQ_SECURED_DEBT_PCT" hidden="1">"c2547"</definedName>
    <definedName name="IQ_SECURED_FARMLAND_CHARGE_OFFS_FDIC" hidden="1">"c6593"</definedName>
    <definedName name="IQ_SECURED_FARMLAND_NET_CHARGE_OFFS_FDIC" hidden="1">"c6631"</definedName>
    <definedName name="IQ_SECURED_FARMLAND_RECOVERIES_FDIC" hidden="1">"c6612"</definedName>
    <definedName name="IQ_SECURED_MULTIFAMILY_RESIDENTIAL_CHARGE_OFFS_FDIC" hidden="1">"c6591"</definedName>
    <definedName name="IQ_SECURED_MULTIFAMILY_RESIDENTIAL_NET_CHARGE_OFFS_FDIC" hidden="1">"c6629"</definedName>
    <definedName name="IQ_SECURED_MULTIFAMILY_RESIDENTIAL_RECOVERIES_FDIC" hidden="1">"c6610"</definedName>
    <definedName name="IQ_SECURED_NONFARM_NONRESIDENTIAL_CHARGE_OFFS_FDIC" hidden="1">"c6592"</definedName>
    <definedName name="IQ_SECURED_NONFARM_NONRESIDENTIAL_NET_CHARGE_OFFS_FDIC" hidden="1">"c6630"</definedName>
    <definedName name="IQ_SECURED_NONFARM_NONRESIDENTIAL_RECOVERIES_FDIC" hidden="1">"c6611"</definedName>
    <definedName name="IQ_SECURITIES_GAINS_FDIC" hidden="1">"c6584"</definedName>
    <definedName name="IQ_SECURITIES_ISSUED_STATES_FDIC" hidden="1">"c6300"</definedName>
    <definedName name="IQ_SECURITIES_LENT_FDIC" hidden="1">"c6532"</definedName>
    <definedName name="IQ_SECURITIES_UNDERWRITING_FDIC" hidden="1">"c6529"</definedName>
    <definedName name="IQ_SECURITY_BORROW" hidden="1">"c1152"</definedName>
    <definedName name="IQ_SECURITY_LEVEL" hidden="1">"c2159"</definedName>
    <definedName name="IQ_SECURITY_NOTES" hidden="1">"c2202"</definedName>
    <definedName name="IQ_SECURITY_OWN" hidden="1">"c1153"</definedName>
    <definedName name="IQ_SECURITY_RESELL" hidden="1">"c1154"</definedName>
    <definedName name="IQ_SECURITY_TYPE" hidden="1">"c2158"</definedName>
    <definedName name="IQ_SEPARATE_ACCT_ASSETS" hidden="1">"c1155"</definedName>
    <definedName name="IQ_SEPARATE_ACCT_LIAB" hidden="1">"c1156"</definedName>
    <definedName name="IQ_SERV_CHARGE_DEPOSITS" hidden="1">"c1157"</definedName>
    <definedName name="IQ_SERVICE_CHARGES_FDIC" hidden="1">"c6572"</definedName>
    <definedName name="IQ_SGA" hidden="1">"c1158"</definedName>
    <definedName name="IQ_SGA_BNK" hidden="1">"c1159"</definedName>
    <definedName name="IQ_SGA_INS" hidden="1">"c1160"</definedName>
    <definedName name="IQ_SGA_MARGIN" hidden="1">"c1898"</definedName>
    <definedName name="IQ_SGA_RE" hidden="1">"c6265"</definedName>
    <definedName name="IQ_SGA_REIT" hidden="1">"c1161"</definedName>
    <definedName name="IQ_SGA_SUPPL" hidden="1">"c1162"</definedName>
    <definedName name="IQ_SGA_UTI" hidden="1">"c1163"</definedName>
    <definedName name="IQ_SHAREOUTSTANDING" hidden="1">"c1347"</definedName>
    <definedName name="IQ_SHARES_PURCHASED_AVERAGE_PRICE" hidden="1">"c5821"</definedName>
    <definedName name="IQ_SHARES_PURCHASED_QUARTER" hidden="1">"c5820"</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TERM_INVEST" hidden="1">"c1425"</definedName>
    <definedName name="IQ_SMALL_INT_BEAR_CD" hidden="1">"c1166"</definedName>
    <definedName name="IQ_SOFTWARE" hidden="1">"c1167"</definedName>
    <definedName name="IQ_SOURCE" hidden="1">"c1168"</definedName>
    <definedName name="IQ_SP" hidden="1">"c2171"</definedName>
    <definedName name="IQ_SP_BANK" hidden="1">"c2637"</definedName>
    <definedName name="IQ_SP_BANK_ACTION" hidden="1">"c2636"</definedName>
    <definedName name="IQ_SP_BANK_DATE" hidden="1">"c2635"</definedName>
    <definedName name="IQ_SP_DATE" hidden="1">"c2172"</definedName>
    <definedName name="IQ_SP_FIN_ENHANCE_FX" hidden="1">"c2631"</definedName>
    <definedName name="IQ_SP_FIN_ENHANCE_FX_ACTION" hidden="1">"c2630"</definedName>
    <definedName name="IQ_SP_FIN_ENHANCE_FX_DATE" hidden="1">"c2629"</definedName>
    <definedName name="IQ_SP_FIN_ENHANCE_LC" hidden="1">"c2634"</definedName>
    <definedName name="IQ_SP_FIN_ENHANCE_LC_ACTION" hidden="1">"c2633"</definedName>
    <definedName name="IQ_SP_FIN_ENHANCE_LC_DATE" hidden="1">"c2632"</definedName>
    <definedName name="IQ_SP_FIN_STRENGTH_LC_ACTION_LT" hidden="1">"c2625"</definedName>
    <definedName name="IQ_SP_FIN_STRENGTH_LC_ACTION_ST" hidden="1">"c2626"</definedName>
    <definedName name="IQ_SP_FIN_STRENGTH_LC_DATE_LT" hidden="1">"c2623"</definedName>
    <definedName name="IQ_SP_FIN_STRENGTH_LC_DATE_ST" hidden="1">"c2624"</definedName>
    <definedName name="IQ_SP_FIN_STRENGTH_LC_LT" hidden="1">"c2627"</definedName>
    <definedName name="IQ_SP_FIN_STRENGTH_LC_ST" hidden="1">"c2628"</definedName>
    <definedName name="IQ_SP_FX_ACTION_LT" hidden="1">"c2613"</definedName>
    <definedName name="IQ_SP_FX_ACTION_ST" hidden="1">"c2614"</definedName>
    <definedName name="IQ_SP_FX_DATE_LT" hidden="1">"c2611"</definedName>
    <definedName name="IQ_SP_FX_DATE_ST" hidden="1">"c2612"</definedName>
    <definedName name="IQ_SP_FX_LT" hidden="1">"c2615"</definedName>
    <definedName name="IQ_SP_FX_ST" hidden="1">"c2616"</definedName>
    <definedName name="IQ_SP_ISSUE_ACTION" hidden="1">"c2644"</definedName>
    <definedName name="IQ_SP_ISSUE_DATE" hidden="1">"c2643"</definedName>
    <definedName name="IQ_SP_ISSUE_LT" hidden="1">"c2645"</definedName>
    <definedName name="IQ_SP_ISSUE_OUTLOOK_WATCH" hidden="1">"c2650"</definedName>
    <definedName name="IQ_SP_ISSUE_OUTLOOK_WATCH_DATE" hidden="1">"c2649"</definedName>
    <definedName name="IQ_SP_ISSUE_RECOVER" hidden="1">"c2648"</definedName>
    <definedName name="IQ_SP_ISSUE_RECOVER_ACTION" hidden="1">"c2647"</definedName>
    <definedName name="IQ_SP_ISSUE_RECOVER_DATE" hidden="1">"c2646"</definedName>
    <definedName name="IQ_SP_LC_ACTION_LT" hidden="1">"c2619"</definedName>
    <definedName name="IQ_SP_LC_ACTION_ST" hidden="1">"c2620"</definedName>
    <definedName name="IQ_SP_LC_DATE_LT" hidden="1">"c2617"</definedName>
    <definedName name="IQ_SP_LC_DATE_ST" hidden="1">"c2618"</definedName>
    <definedName name="IQ_SP_LC_LT" hidden="1">"c2621"</definedName>
    <definedName name="IQ_SP_LC_ST" hidden="1">"c2622"</definedName>
    <definedName name="IQ_SP_OUTLOOK_WATCH" hidden="1">"c2639"</definedName>
    <definedName name="IQ_SP_OUTLOOK_WATCH_DATE" hidden="1">"c2638"</definedName>
    <definedName name="IQ_SP_REASON" hidden="1">"c2174"</definedName>
    <definedName name="IQ_SP_STATUS" hidden="1">"c2173"</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 hidden="1">"c6266"</definedName>
    <definedName name="IQ_SPECIAL_DIV_CF_REIT" hidden="1">"c1174"</definedName>
    <definedName name="IQ_SPECIAL_DIV_CF_UTI" hidden="1">"c1175"</definedName>
    <definedName name="IQ_SPECIAL_DIV_SHARE" hidden="1">"c3007"</definedName>
    <definedName name="IQ_SR_BONDS_NOTES" hidden="1">"c2501"</definedName>
    <definedName name="IQ_SR_BONDS_NOTES_PCT" hidden="1">"c2502"</definedName>
    <definedName name="IQ_SR_DEBT" hidden="1">"c2526"</definedName>
    <definedName name="IQ_SR_DEBT_EBITDA" hidden="1">"c2552"</definedName>
    <definedName name="IQ_SR_DEBT_EBITDA_CAPEX" hidden="1">"c2553"</definedName>
    <definedName name="IQ_SR_DEBT_PCT" hidden="1">"c2527"</definedName>
    <definedName name="IQ_SR_SUB_DEBT" hidden="1">"c2530"</definedName>
    <definedName name="IQ_SR_SUB_DEBT_EBITDA" hidden="1">"c2556"</definedName>
    <definedName name="IQ_SR_SUB_DEBT_EBITDA_CAPEX" hidden="1">"c2557"</definedName>
    <definedName name="IQ_SR_SUB_DEBT_PCT" hidden="1">"c2531"</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 hidden="1">"c6267"</definedName>
    <definedName name="IQ_ST_DEBT_ISSUED_REIT" hidden="1">"c1186"</definedName>
    <definedName name="IQ_ST_DEBT_ISSUED_UTI" hidden="1">"c1187"</definedName>
    <definedName name="IQ_ST_DEBT_PCT" hidden="1">"c2539"</definedName>
    <definedName name="IQ_ST_DEBT_RE" hidden="1">"c6268"</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 hidden="1">"c6269"</definedName>
    <definedName name="IQ_ST_DEBT_REPAID_REIT" hidden="1">"c1194"</definedName>
    <definedName name="IQ_ST_DEBT_REPAID_UTI" hidden="1">"c1195"</definedName>
    <definedName name="IQ_ST_DEBT_UTI" hidden="1">"c1196"</definedName>
    <definedName name="IQ_ST_FHLB_DEBT" hidden="1">"c5658"</definedName>
    <definedName name="IQ_ST_INVEST" hidden="1">"c1197"</definedName>
    <definedName name="IQ_ST_INVEST_UTI" hidden="1">"c1198"</definedName>
    <definedName name="IQ_ST_NOTE_RECEIV" hidden="1">"c1199"</definedName>
    <definedName name="IQ_STANDBY_LOC_FHLB_BANK_BEHALF_OFF_BS_FFIEC" hidden="1">"c15412"</definedName>
    <definedName name="IQ_STATE" hidden="1">"c1200"</definedName>
    <definedName name="IQ_STATES_NONTRANSACTION_ACCOUNTS_FDIC" hidden="1">"c6547"</definedName>
    <definedName name="IQ_STATES_TOTAL_DEPOSITS_FDIC" hidden="1">"c6473"</definedName>
    <definedName name="IQ_STATES_TRANSACTION_ACCOUNTS_FDIC" hidden="1">"c6539"</definedName>
    <definedName name="IQ_STATUTORY_SURPLUS" hidden="1">"c1201"</definedName>
    <definedName name="IQ_STOCK_BASED" hidden="1">"c1202"</definedName>
    <definedName name="IQ_STOCK_BASED_AT" hidden="1">"c2999"</definedName>
    <definedName name="IQ_STOCK_BASED_CF" hidden="1">"c1203"</definedName>
    <definedName name="IQ_STOCK_BASED_COGS" hidden="1">"c2990"</definedName>
    <definedName name="IQ_STOCK_BASED_COMP" hidden="1">"c3512"</definedName>
    <definedName name="IQ_STOCK_BASED_COMP_PRETAX" hidden="1">"c3510"</definedName>
    <definedName name="IQ_STOCK_BASED_COMP_TAX" hidden="1">"c3511"</definedName>
    <definedName name="IQ_STOCK_BASED_GA" hidden="1">"c2993"</definedName>
    <definedName name="IQ_STOCK_BASED_OTHER" hidden="1">"c2995"</definedName>
    <definedName name="IQ_STOCK_BASED_RD" hidden="1">"c2991"</definedName>
    <definedName name="IQ_STOCK_BASED_SGA" hidden="1">"c2994"</definedName>
    <definedName name="IQ_STOCK_BASED_SM" hidden="1">"c2992"</definedName>
    <definedName name="IQ_STOCK_BASED_TOTAL" hidden="1">"c3040"</definedName>
    <definedName name="IQ_STOCK_OPTIONS_COMP" hidden="1">"c3509"</definedName>
    <definedName name="IQ_STOCK_OPTIONS_COMP_PRETAX" hidden="1">"c3507"</definedName>
    <definedName name="IQ_STOCK_OPTIONS_COMP_TAX" hidden="1">"c3508"</definedName>
    <definedName name="IQ_STRATEGY_NOTE" hidden="1">"c6791"</definedName>
    <definedName name="IQ_STRIKE_PRICE_ISSUED" hidden="1">"c1645"</definedName>
    <definedName name="IQ_STRIKE_PRICE_OS" hidden="1">"c1646"</definedName>
    <definedName name="IQ_STW" hidden="1">"c2166"</definedName>
    <definedName name="IQ_SUB_BONDS_NOTES" hidden="1">"c2503"</definedName>
    <definedName name="IQ_SUB_BONDS_NOTES_PCT" hidden="1">"c2504"</definedName>
    <definedName name="IQ_SUB_DEBT" hidden="1">"c2532"</definedName>
    <definedName name="IQ_SUB_DEBT_EBITDA" hidden="1">"c2558"</definedName>
    <definedName name="IQ_SUB_DEBT_EBITDA_CAPEX" hidden="1">"c2559"</definedName>
    <definedName name="IQ_SUB_DEBT_FDIC" hidden="1">"c6346"</definedName>
    <definedName name="IQ_SUB_DEBT_PCT" hidden="1">"c2533"</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URPLUS_FDIC" hidden="1">"c6351"</definedName>
    <definedName name="IQ_SVA" hidden="1">"c1214"</definedName>
    <definedName name="IQ_TARGET_PRICE_NUM" hidden="1">"c1653"</definedName>
    <definedName name="IQ_TARGET_PRICE_NUM_REUT" hidden="1">"c5319"</definedName>
    <definedName name="IQ_TARGET_PRICE_STDDEV" hidden="1">"c1654"</definedName>
    <definedName name="IQ_TARGET_PRICE_STDDEV_REUT" hidden="1">"c5320"</definedName>
    <definedName name="IQ_TAX_BENEFIT_CF_1YR" hidden="1">"c3483"</definedName>
    <definedName name="IQ_TAX_BENEFIT_CF_2YR" hidden="1">"c3484"</definedName>
    <definedName name="IQ_TAX_BENEFIT_CF_3YR" hidden="1">"c3485"</definedName>
    <definedName name="IQ_TAX_BENEFIT_CF_4YR" hidden="1">"c3486"</definedName>
    <definedName name="IQ_TAX_BENEFIT_CF_5YR" hidden="1">"c3487"</definedName>
    <definedName name="IQ_TAX_BENEFIT_CF_AFTER_FIVE" hidden="1">"c3488"</definedName>
    <definedName name="IQ_TAX_BENEFIT_CF_MAX_YEAR" hidden="1">"c3491"</definedName>
    <definedName name="IQ_TAX_BENEFIT_CF_NO_EXP" hidden="1">"c3489"</definedName>
    <definedName name="IQ_TAX_BENEFIT_CF_TOTAL" hidden="1">"c3490"</definedName>
    <definedName name="IQ_TAX_BENEFIT_OPTIONS" hidden="1">"c1215"</definedName>
    <definedName name="IQ_TAX_EQUIV_NET_INT_INC" hidden="1">"c1216"</definedName>
    <definedName name="IQ_TBV" hidden="1">"c1906"</definedName>
    <definedName name="IQ_TBV_10YR_ANN_CAGR" hidden="1">"c6169"</definedName>
    <definedName name="IQ_TBV_10YR_ANN_GROWTH" hidden="1">"c1936"</definedName>
    <definedName name="IQ_TBV_1YR_ANN_GROWTH" hidden="1">"c1931"</definedName>
    <definedName name="IQ_TBV_2YR_ANN_CAGR" hidden="1">"c6165"</definedName>
    <definedName name="IQ_TBV_2YR_ANN_GROWTH" hidden="1">"c1932"</definedName>
    <definedName name="IQ_TBV_3YR_ANN_CAGR" hidden="1">"c6166"</definedName>
    <definedName name="IQ_TBV_3YR_ANN_GROWTH" hidden="1">"c1933"</definedName>
    <definedName name="IQ_TBV_5YR_ANN_CAGR" hidden="1">"c6167"</definedName>
    <definedName name="IQ_TBV_5YR_ANN_GROWTH" hidden="1">"c1934"</definedName>
    <definedName name="IQ_TBV_7YR_ANN_CAGR" hidden="1">"c6168"</definedName>
    <definedName name="IQ_TBV_7YR_ANN_GROWTH" hidden="1">"c1935"</definedName>
    <definedName name="IQ_TBV_SHARE" hidden="1">"c1217"</definedName>
    <definedName name="IQ_TEMPLATE" hidden="1">"c1521"</definedName>
    <definedName name="IQ_TENANT" hidden="1">"c1218"</definedName>
    <definedName name="IQ_TERM_LOANS" hidden="1">"c2499"</definedName>
    <definedName name="IQ_TERM_LOANS_PCT" hidden="1">"c2500"</definedName>
    <definedName name="IQ_TEV" hidden="1">"c1219"</definedName>
    <definedName name="IQ_TEV_EBIT" hidden="1">"c1220"</definedName>
    <definedName name="IQ_TEV_EBIT_AVG" hidden="1">"c1221"</definedName>
    <definedName name="IQ_TEV_EBIT_FWD" hidden="1">"c2238"</definedName>
    <definedName name="IQ_TEV_EBITDA" hidden="1">"c1222"</definedName>
    <definedName name="IQ_TEV_EBITDA_AVG" hidden="1">"c1223"</definedName>
    <definedName name="IQ_TEV_EBITDA_FWD" hidden="1">"c1224"</definedName>
    <definedName name="IQ_TEV_EBITDA_FWD_REUT" hidden="1">"c4050"</definedName>
    <definedName name="IQ_TEV_EMPLOYEE_AVG" hidden="1">"c1225"</definedName>
    <definedName name="IQ_TEV_TOTAL_REV" hidden="1">"c1226"</definedName>
    <definedName name="IQ_TEV_TOTAL_REV_AVG" hidden="1">"c1227"</definedName>
    <definedName name="IQ_TEV_TOTAL_REV_FWD" hidden="1">"c1228"</definedName>
    <definedName name="IQ_TEV_TOTAL_REV_FWD_REUT" hidden="1">"c4051"</definedName>
    <definedName name="IQ_TEV_UFCF" hidden="1">"c2208"</definedName>
    <definedName name="IQ_THREE_MONTHS_FIXED_AND_FLOATING_FDIC" hidden="1">"c6419"</definedName>
    <definedName name="IQ_THREE_MONTHS_MORTGAGE_PASS_THROUGHS_FDIC" hidden="1">"c6411"</definedName>
    <definedName name="IQ_THREE_YEAR_FIXED_AND_FLOATING_RATE_FDIC" hidden="1">"c6421"</definedName>
    <definedName name="IQ_THREE_YEAR_MORTGAGE_PASS_THROUGHS_FDIC" hidden="1">"c6413"</definedName>
    <definedName name="IQ_THREE_YEARS_LESS_FDIC" hidden="1">"c6417"</definedName>
    <definedName name="IQ_TIER_1_RISK_BASED_CAPITAL_RATIO_FDIC" hidden="1">"c6746"</definedName>
    <definedName name="IQ_TIER_ONE_CAPITAL" hidden="1">"c2667"</definedName>
    <definedName name="IQ_TIER_ONE_FDIC" hidden="1">"c6369"</definedName>
    <definedName name="IQ_TIER_ONE_RATIO" hidden="1">"c1229"</definedName>
    <definedName name="IQ_TIER_TWO_CAPITAL" hidden="1">"c2669"</definedName>
    <definedName name="IQ_TIME_DEP" hidden="1">"c1230"</definedName>
    <definedName name="IQ_TIME_DEPOSITS_LESS_THAN_100K_FDIC" hidden="1">"c6465"</definedName>
    <definedName name="IQ_TIME_DEPOSITS_MORE_THAN_100K_FDIC" hidden="1">"c6470"</definedName>
    <definedName name="IQ_TODAY" hidden="1">0</definedName>
    <definedName name="IQ_TOT_ADJ_INC" hidden="1">"c1616"</definedName>
    <definedName name="IQ_TOTAL_AR_BR" hidden="1">"c1231"</definedName>
    <definedName name="IQ_TOTAL_AR_RE" hidden="1">"c6270"</definedName>
    <definedName name="IQ_TOTAL_AR_REIT" hidden="1">"c1232"</definedName>
    <definedName name="IQ_TOTAL_AR_UTI" hidden="1">"c1233"</definedName>
    <definedName name="IQ_TOTAL_ASSETS" hidden="1">"c1234"</definedName>
    <definedName name="IQ_TOTAL_ASSETS_10YR_ANN_CAGR" hidden="1">"c6140"</definedName>
    <definedName name="IQ_TOTAL_ASSETS_10YR_ANN_GROWTH" hidden="1">"c1235"</definedName>
    <definedName name="IQ_TOTAL_ASSETS_1YR_ANN_GROWTH" hidden="1">"c1236"</definedName>
    <definedName name="IQ_TOTAL_ASSETS_2YR_ANN_CAGR" hidden="1">"c6141"</definedName>
    <definedName name="IQ_TOTAL_ASSETS_2YR_ANN_GROWTH" hidden="1">"c1237"</definedName>
    <definedName name="IQ_TOTAL_ASSETS_3YR_ANN_CAGR" hidden="1">"c6142"</definedName>
    <definedName name="IQ_TOTAL_ASSETS_3YR_ANN_GROWTH" hidden="1">"c1238"</definedName>
    <definedName name="IQ_TOTAL_ASSETS_5YR_ANN_CAGR" hidden="1">"c6143"</definedName>
    <definedName name="IQ_TOTAL_ASSETS_5YR_ANN_GROWTH" hidden="1">"c1239"</definedName>
    <definedName name="IQ_TOTAL_ASSETS_7YR_ANN_CAGR" hidden="1">"c6144"</definedName>
    <definedName name="IQ_TOTAL_ASSETS_7YR_ANN_GROWTH" hidden="1">"c1240"</definedName>
    <definedName name="IQ_TOTAL_ASSETS_FDIC" hidden="1">"c6339"</definedName>
    <definedName name="IQ_TOTAL_AVG_CE_TOTAL_AVG_ASSETS" hidden="1">"c1241"</definedName>
    <definedName name="IQ_TOTAL_AVG_EQUITY_TOTAL_AVG_ASSETS" hidden="1">"c1242"</definedName>
    <definedName name="IQ_TOTAL_BANK_CAPITAL" hidden="1">"c2668"</definedName>
    <definedName name="IQ_TOTAL_CA" hidden="1">"c1243"</definedName>
    <definedName name="IQ_TOTAL_CAP" hidden="1">"c1507"</definedName>
    <definedName name="IQ_TOTAL_CAPITAL_RATIO" hidden="1">"c1244"</definedName>
    <definedName name="IQ_TOTAL_CASH_DIVID" hidden="1">"c1455"</definedName>
    <definedName name="IQ_TOTAL_CASH_FINAN" hidden="1">"c1352"</definedName>
    <definedName name="IQ_TOTAL_CASH_INVEST" hidden="1">"c1353"</definedName>
    <definedName name="IQ_TOTAL_CASH_OPER" hidden="1">"c1354"</definedName>
    <definedName name="IQ_TOTAL_CHARGE_OFFS_FDIC" hidden="1">"c6603"</definedName>
    <definedName name="IQ_TOTAL_CHURN" hidden="1">"c2122"</definedName>
    <definedName name="IQ_TOTAL_CL" hidden="1">"c1245"</definedName>
    <definedName name="IQ_TOTAL_COMMON" hidden="1">"c1411"</definedName>
    <definedName name="IQ_TOTAL_COMMON_EQUITY" hidden="1">"c1246"</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EBITDA" hidden="1">"c1249"</definedName>
    <definedName name="IQ_TOTAL_DEBT_EBITDA_CAPEX" hidden="1">"c2948"</definedName>
    <definedName name="IQ_TOTAL_DEBT_EQUITY" hidden="1">"c1250"</definedName>
    <definedName name="IQ_TOTAL_DEBT_EXCL_FIN" hidden="1">"c2937"</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 hidden="1">"c6271"</definedName>
    <definedName name="IQ_TOTAL_DEBT_ISSUED_REIT" hidden="1">"c1255"</definedName>
    <definedName name="IQ_TOTAL_DEBT_ISSUED_UTI" hidden="1">"c1256"</definedName>
    <definedName name="IQ_TOTAL_DEBT_ISSUES_INS" hidden="1">"c1257"</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 hidden="1">"c6272"</definedName>
    <definedName name="IQ_TOTAL_DEBT_REPAID_REIT" hidden="1">"c1263"</definedName>
    <definedName name="IQ_TOTAL_DEBT_REPAID_UTI" hidden="1">"c1264"</definedName>
    <definedName name="IQ_TOTAL_DEBT_SECURITIES_FDIC" hidden="1">"c6410"</definedName>
    <definedName name="IQ_TOTAL_DEPOSITS" hidden="1">"c1265"</definedName>
    <definedName name="IQ_TOTAL_DEPOSITS_FDIC" hidden="1">"c6342"</definedName>
    <definedName name="IQ_TOTAL_DIV_PAID_CF" hidden="1">"c1266"</definedName>
    <definedName name="IQ_TOTAL_EMPLOYEE" hidden="1">"c2141"</definedName>
    <definedName name="IQ_TOTAL_EMPLOYEES" hidden="1">"c1522"</definedName>
    <definedName name="IQ_TOTAL_EMPLOYEES_FDIC" hidden="1">"c6355"</definedName>
    <definedName name="IQ_TOTAL_EQUITY" hidden="1">"c1267"</definedName>
    <definedName name="IQ_TOTAL_EQUITY_10YR_ANN_CAGR" hidden="1">"c6145"</definedName>
    <definedName name="IQ_TOTAL_EQUITY_10YR_ANN_GROWTH" hidden="1">"c1268"</definedName>
    <definedName name="IQ_TOTAL_EQUITY_1YR_ANN_GROWTH" hidden="1">"c1269"</definedName>
    <definedName name="IQ_TOTAL_EQUITY_2YR_ANN_CAGR" hidden="1">"c6146"</definedName>
    <definedName name="IQ_TOTAL_EQUITY_2YR_ANN_GROWTH" hidden="1">"c1270"</definedName>
    <definedName name="IQ_TOTAL_EQUITY_3YR_ANN_CAGR" hidden="1">"c6147"</definedName>
    <definedName name="IQ_TOTAL_EQUITY_3YR_ANN_GROWTH" hidden="1">"c1271"</definedName>
    <definedName name="IQ_TOTAL_EQUITY_5YR_ANN_CAGR" hidden="1">"c6148"</definedName>
    <definedName name="IQ_TOTAL_EQUITY_5YR_ANN_GROWTH" hidden="1">"c1272"</definedName>
    <definedName name="IQ_TOTAL_EQUITY_7YR_ANN_CAGR" hidden="1">"c6149"</definedName>
    <definedName name="IQ_TOTAL_EQUITY_7YR_ANN_GROWTH" hidden="1">"c1273"</definedName>
    <definedName name="IQ_TOTAL_EQUITY_ALLOWANCE_TOTAL_LOANS" hidden="1">"c1274"</definedName>
    <definedName name="IQ_TOTAL_INTEREST_EXP" hidden="1">"c1382"</definedName>
    <definedName name="IQ_TOTAL_INVENTORY" hidden="1">"c1385"</definedName>
    <definedName name="IQ_TOTAL_INVEST" hidden="1">"c1275"</definedName>
    <definedName name="IQ_TOTAL_LIAB" hidden="1">"c1276"</definedName>
    <definedName name="IQ_TOTAL_LIAB_BNK" hidden="1">"c1277"</definedName>
    <definedName name="IQ_TOTAL_LIAB_BR" hidden="1">"c1278"</definedName>
    <definedName name="IQ_TOTAL_LIAB_EQUITY" hidden="1">"c1279"</definedName>
    <definedName name="IQ_TOTAL_LIAB_EQUITY_FDIC" hidden="1">"c6354"</definedName>
    <definedName name="IQ_TOTAL_LIAB_FIN" hidden="1">"c1280"</definedName>
    <definedName name="IQ_TOTAL_LIAB_INS" hidden="1">"c1281"</definedName>
    <definedName name="IQ_TOTAL_LIAB_RE" hidden="1">"c6273"</definedName>
    <definedName name="IQ_TOTAL_LIAB_REIT" hidden="1">"c1282"</definedName>
    <definedName name="IQ_TOTAL_LIAB_SHAREHOLD" hidden="1">"c1435"</definedName>
    <definedName name="IQ_TOTAL_LIAB_TOTAL_ASSETS" hidden="1">"c1283"</definedName>
    <definedName name="IQ_TOTAL_LIABILITIES_FDIC" hidden="1">"c6348"</definedName>
    <definedName name="IQ_TOTAL_LOANS" hidden="1">"c5653"</definedName>
    <definedName name="IQ_TOTAL_LOANS_LEASES_NON_ACCRUAL_FFIEC" hidden="1">"c13757"</definedName>
    <definedName name="IQ_TOTAL_LONG_DEBT" hidden="1">"c1617"</definedName>
    <definedName name="IQ_TOTAL_NON_REC" hidden="1">"c1444"</definedName>
    <definedName name="IQ_TOTAL_OPER_EXP_BR" hidden="1">"c1284"</definedName>
    <definedName name="IQ_TOTAL_OPER_EXP_FIN" hidden="1">"c1285"</definedName>
    <definedName name="IQ_TOTAL_OPER_EXP_INS" hidden="1">"c1286"</definedName>
    <definedName name="IQ_TOTAL_OPER_EXP_RE" hidden="1">"c6274"</definedName>
    <definedName name="IQ_TOTAL_OPER_EXP_REIT" hidden="1">"c1287"</definedName>
    <definedName name="IQ_TOTAL_OPER_EXP_UTI" hidden="1">"c1288"</definedName>
    <definedName name="IQ_TOTAL_OPER_EXPEN" hidden="1">"c1445"</definedName>
    <definedName name="IQ_TOTAL_OPTIONS_BEG_OS" hidden="1">"c2693"</definedName>
    <definedName name="IQ_TOTAL_OPTIONS_CANCELLED" hidden="1">"c2696"</definedName>
    <definedName name="IQ_TOTAL_OPTIONS_END_OS" hidden="1">"c2697"</definedName>
    <definedName name="IQ_TOTAL_OPTIONS_EXERCISABLE_END_OS" hidden="1">"c5819"</definedName>
    <definedName name="IQ_TOTAL_OPTIONS_EXERCISED" hidden="1">"c2695"</definedName>
    <definedName name="IQ_TOTAL_OPTIONS_GRANTED" hidden="1">"c2694"</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ASSETS_DOMESTIC" hidden="1">"c2658"</definedName>
    <definedName name="IQ_TOTAL_PENSION_ASSETS_FOREIGN" hidden="1">"c2666"</definedName>
    <definedName name="IQ_TOTAL_PENSION_EXP" hidden="1">"c1291"</definedName>
    <definedName name="IQ_TOTAL_PENSION_OBLIGATION" hidden="1">"c1292"</definedName>
    <definedName name="IQ_TOTAL_PRINCIPAL" hidden="1">"c2509"</definedName>
    <definedName name="IQ_TOTAL_PRINCIPAL_PCT" hidden="1">"c2510"</definedName>
    <definedName name="IQ_TOTAL_PROVED_RESERVES_NGL" hidden="1">"c2924"</definedName>
    <definedName name="IQ_TOTAL_PROVED_RESERVES_OIL" hidden="1">"c2040"</definedName>
    <definedName name="IQ_TOTAL_RECEIV" hidden="1">"c1293"</definedName>
    <definedName name="IQ_TOTAL_RECOVERIES_FDIC" hidden="1">"c6622"</definedName>
    <definedName name="IQ_TOTAL_REV" hidden="1">"c1294"</definedName>
    <definedName name="IQ_TOTAL_REV_10YR_ANN_CAGR" hidden="1">"c6150"</definedName>
    <definedName name="IQ_TOTAL_REV_10YR_ANN_GROWTH" hidden="1">"c1295"</definedName>
    <definedName name="IQ_TOTAL_REV_1YR_ANN_GROWTH" hidden="1">"c1296"</definedName>
    <definedName name="IQ_TOTAL_REV_2YR_ANN_CAGR" hidden="1">"c6151"</definedName>
    <definedName name="IQ_TOTAL_REV_2YR_ANN_GROWTH" hidden="1">"c1297"</definedName>
    <definedName name="IQ_TOTAL_REV_3YR_ANN_CAGR" hidden="1">"c6152"</definedName>
    <definedName name="IQ_TOTAL_REV_3YR_ANN_GROWTH" hidden="1">"c1298"</definedName>
    <definedName name="IQ_TOTAL_REV_5YR_ANN_CAGR" hidden="1">"c6153"</definedName>
    <definedName name="IQ_TOTAL_REV_5YR_ANN_GROWTH" hidden="1">"c1299"</definedName>
    <definedName name="IQ_TOTAL_REV_7YR_ANN_CAGR" hidden="1">"c6154"</definedName>
    <definedName name="IQ_TOTAL_REV_7YR_ANN_GROWTH" hidden="1">"c1300"</definedName>
    <definedName name="IQ_TOTAL_REV_AS_REPORTED" hidden="1">"c1301"</definedName>
    <definedName name="IQ_TOTAL_REV_BNK" hidden="1">"c1302"</definedName>
    <definedName name="IQ_TOTAL_REV_BNK_FDIC" hidden="1">"c6786"</definedName>
    <definedName name="IQ_TOTAL_REV_BR" hidden="1">"c1303"</definedName>
    <definedName name="IQ_TOTAL_REV_EMPLOYEE" hidden="1">"c1304"</definedName>
    <definedName name="IQ_TOTAL_REV_FIN" hidden="1">"c1305"</definedName>
    <definedName name="IQ_TOTAL_REV_INS" hidden="1">"c1306"</definedName>
    <definedName name="IQ_TOTAL_REV_RE" hidden="1">"c6275"</definedName>
    <definedName name="IQ_TOTAL_REV_REIT" hidden="1">"c1307"</definedName>
    <definedName name="IQ_TOTAL_REV_SHARE" hidden="1">"c1912"</definedName>
    <definedName name="IQ_TOTAL_REV_UTI" hidden="1">"c1308"</definedName>
    <definedName name="IQ_TOTAL_REVENUE" hidden="1">"c1436"</definedName>
    <definedName name="IQ_TOTAL_RISK_BASED_CAPITAL_RATIO_FDIC" hidden="1">"c6747"</definedName>
    <definedName name="IQ_TOTAL_SECURITIES_FDIC" hidden="1">"c6306"</definedName>
    <definedName name="IQ_TOTAL_SPECIAL" hidden="1">"c1618"</definedName>
    <definedName name="IQ_TOTAL_ST_BORROW" hidden="1">"c1424"</definedName>
    <definedName name="IQ_TOTAL_SUB_DEBT" hidden="1">"c2528"</definedName>
    <definedName name="IQ_TOTAL_SUB_DEBT_EBITDA" hidden="1">"c2554"</definedName>
    <definedName name="IQ_TOTAL_SUB_DEBT_EBITDA_CAPEX" hidden="1">"c2555"</definedName>
    <definedName name="IQ_TOTAL_SUB_DEBT_PCT" hidden="1">"c2529"</definedName>
    <definedName name="IQ_TOTAL_SUBS" hidden="1">"c2119"</definedName>
    <definedName name="IQ_TOTAL_TIME_DEPOSITS_FDIC" hidden="1">"c6497"</definedName>
    <definedName name="IQ_TOTAL_TIME_SAVINGS_DEPOSITS_FDIC" hidden="1">"c6498"</definedName>
    <definedName name="IQ_TOTAL_UNUSED_COMMITMENTS_FDIC" hidden="1">"c6536"</definedName>
    <definedName name="IQ_TOTAL_UNUSUAL" hidden="1">"c1508"</definedName>
    <definedName name="IQ_TOTAL_UNUSUAL_BNK" hidden="1">"c5516"</definedName>
    <definedName name="IQ_TOTAL_UNUSUAL_BR" hidden="1">"c5517"</definedName>
    <definedName name="IQ_TOTAL_UNUSUAL_FIN" hidden="1">"c5518"</definedName>
    <definedName name="IQ_TOTAL_UNUSUAL_INS" hidden="1">"c5519"</definedName>
    <definedName name="IQ_TOTAL_UNUSUAL_RE" hidden="1">"c6286"</definedName>
    <definedName name="IQ_TOTAL_UNUSUAL_REIT" hidden="1">"c5520"</definedName>
    <definedName name="IQ_TOTAL_UNUSUAL_UTI" hidden="1">"c5521"</definedName>
    <definedName name="IQ_TOTAL_WARRANTS_BEG_OS" hidden="1">"c2719"</definedName>
    <definedName name="IQ_TOTAL_WARRANTS_CANCELLED" hidden="1">"c2722"</definedName>
    <definedName name="IQ_TOTAL_WARRANTS_END_OS" hidden="1">"c2723"</definedName>
    <definedName name="IQ_TOTAL_WARRANTS_EXERCISED" hidden="1">"c2721"</definedName>
    <definedName name="IQ_TOTAL_WARRANTS_ISSUED" hidden="1">"c2720"</definedName>
    <definedName name="IQ_TR_ACCT_METHOD" hidden="1">"c2363"</definedName>
    <definedName name="IQ_TR_ACQ_52_WK_HI_PCT" hidden="1">"c2348"</definedName>
    <definedName name="IQ_TR_ACQ_52_WK_LOW_PCT" hidden="1">"c2347"</definedName>
    <definedName name="IQ_TR_ACQ_CASH_ST_INVEST" hidden="1">"c2372"</definedName>
    <definedName name="IQ_TR_ACQ_CLOSEPRICE_1D" hidden="1">"c3027"</definedName>
    <definedName name="IQ_TR_ACQ_DILUT_EPS_EXCL" hidden="1">"c3028"</definedName>
    <definedName name="IQ_TR_ACQ_EARNING_CO" hidden="1">"c2379"</definedName>
    <definedName name="IQ_TR_ACQ_EBIT" hidden="1">"c2380"</definedName>
    <definedName name="IQ_TR_ACQ_EBIT_EQ_INC" hidden="1">"c3611"</definedName>
    <definedName name="IQ_TR_ACQ_EBITDA" hidden="1">"c2381"</definedName>
    <definedName name="IQ_TR_ACQ_EBITDA_EQ_INC" hidden="1">"c3610"</definedName>
    <definedName name="IQ_TR_ACQ_FILING_CURRENCY" hidden="1">"c3033"</definedName>
    <definedName name="IQ_TR_ACQ_FILINGDATE" hidden="1">"c3607"</definedName>
    <definedName name="IQ_TR_ACQ_MCAP_1DAY" hidden="1">"c2345"</definedName>
    <definedName name="IQ_TR_ACQ_MIN_INT" hidden="1">"c2374"</definedName>
    <definedName name="IQ_TR_ACQ_NET_DEBT" hidden="1">"c2373"</definedName>
    <definedName name="IQ_TR_ACQ_NI" hidden="1">"c2378"</definedName>
    <definedName name="IQ_TR_ACQ_PERIODDATE" hidden="1">"c3606"</definedName>
    <definedName name="IQ_TR_ACQ_PRICEDATE_1D" hidden="1">"c2346"</definedName>
    <definedName name="IQ_TR_ACQ_RETURN" hidden="1">"c2349"</definedName>
    <definedName name="IQ_TR_ACQ_STOCKYEARHIGH_1D" hidden="1">"c2343"</definedName>
    <definedName name="IQ_TR_ACQ_STOCKYEARLOW_1D" hidden="1">"c2344"</definedName>
    <definedName name="IQ_TR_ACQ_TOTAL_ASSETS" hidden="1">"c2371"</definedName>
    <definedName name="IQ_TR_ACQ_TOTAL_COMMON_EQ" hidden="1">"c2377"</definedName>
    <definedName name="IQ_TR_ACQ_TOTAL_DEBT" hidden="1">"c2376"</definedName>
    <definedName name="IQ_TR_ACQ_TOTAL_PREF" hidden="1">"c2375"</definedName>
    <definedName name="IQ_TR_ACQ_TOTAL_REV" hidden="1">"c2382"</definedName>
    <definedName name="IQ_TR_ADJ_SIZE" hidden="1">"c3024"</definedName>
    <definedName name="IQ_TR_ANN_DATE" hidden="1">"c2395"</definedName>
    <definedName name="IQ_TR_ANN_DATE_BL" hidden="1">"c2394"</definedName>
    <definedName name="IQ_TR_BID_DATE" hidden="1">"c2357"</definedName>
    <definedName name="IQ_TR_BLUESKY_FEES" hidden="1">"c2277"</definedName>
    <definedName name="IQ_TR_BUY_ACC_ADVISORS" hidden="1">"c3048"</definedName>
    <definedName name="IQ_TR_BUY_FIN_ADVISORS" hidden="1">"c3045"</definedName>
    <definedName name="IQ_TR_BUY_LEG_ADVISORS" hidden="1">"c2387"</definedName>
    <definedName name="IQ_TR_BUYER_ID" hidden="1">"c2404"</definedName>
    <definedName name="IQ_TR_BUYERNAME" hidden="1">"c2401"</definedName>
    <definedName name="IQ_TR_CANCELLED_DATE" hidden="1">"c2284"</definedName>
    <definedName name="IQ_TR_CASH_CONSID_PCT" hidden="1">"c2296"</definedName>
    <definedName name="IQ_TR_CASH_ST_INVEST" hidden="1">"c3025"</definedName>
    <definedName name="IQ_TR_CHANGE_CONTROL" hidden="1">"c2365"</definedName>
    <definedName name="IQ_TR_CLOSED_DATE" hidden="1">"c2283"</definedName>
    <definedName name="IQ_TR_CO_NET_PROCEEDS" hidden="1">"c2268"</definedName>
    <definedName name="IQ_TR_CO_NET_PROCEEDS_PCT" hidden="1">"c2270"</definedName>
    <definedName name="IQ_TR_COMMENTS" hidden="1">"c2383"</definedName>
    <definedName name="IQ_TR_CURRENCY" hidden="1">"c3016"</definedName>
    <definedName name="IQ_TR_DEAL_ATTITUDE" hidden="1">"c2364"</definedName>
    <definedName name="IQ_TR_DEAL_CONDITIONS" hidden="1">"c2367"</definedName>
    <definedName name="IQ_TR_DEAL_RESOLUTION" hidden="1">"c2391"</definedName>
    <definedName name="IQ_TR_DEAL_RESPONSES" hidden="1">"c2366"</definedName>
    <definedName name="IQ_TR_DEBT_CONSID_PCT" hidden="1">"c2299"</definedName>
    <definedName name="IQ_TR_DEF_AGRMT_DATE" hidden="1">"c2285"</definedName>
    <definedName name="IQ_TR_DISCLOSED_FEES_EXP" hidden="1">"c2288"</definedName>
    <definedName name="IQ_TR_EARNOUTS" hidden="1">"c3023"</definedName>
    <definedName name="IQ_TR_EXPIRED_DATE" hidden="1">"c2412"</definedName>
    <definedName name="IQ_TR_GROSS_OFFERING_AMT" hidden="1">"c2262"</definedName>
    <definedName name="IQ_TR_HYBRID_CONSID_PCT" hidden="1">"c2300"</definedName>
    <definedName name="IQ_TR_IMPLIED_EQ" hidden="1">"c3018"</definedName>
    <definedName name="IQ_TR_IMPLIED_EQ_BV" hidden="1">"c3019"</definedName>
    <definedName name="IQ_TR_IMPLIED_EQ_NI_LTM" hidden="1">"c3020"</definedName>
    <definedName name="IQ_TR_IMPLIED_EV" hidden="1">"c2301"</definedName>
    <definedName name="IQ_TR_IMPLIED_EV_BV" hidden="1">"c2306"</definedName>
    <definedName name="IQ_TR_IMPLIED_EV_EBIT" hidden="1">"c2302"</definedName>
    <definedName name="IQ_TR_IMPLIED_EV_EBITDA" hidden="1">"c2303"</definedName>
    <definedName name="IQ_TR_IMPLIED_EV_NI_LTM" hidden="1">"c2307"</definedName>
    <definedName name="IQ_TR_IMPLIED_EV_REV" hidden="1">"c2304"</definedName>
    <definedName name="IQ_TR_INIT_FILED_DATE" hidden="1">"c3495"</definedName>
    <definedName name="IQ_TR_LOI_DATE" hidden="1">"c2282"</definedName>
    <definedName name="IQ_TR_MAJ_MIN_STAKE" hidden="1">"c2389"</definedName>
    <definedName name="IQ_TR_NEGOTIATED_BUYBACK_PRICE" hidden="1">"c2414"</definedName>
    <definedName name="IQ_TR_NET_ASSUM_LIABILITIES" hidden="1">"c2308"</definedName>
    <definedName name="IQ_TR_NET_PROCEEDS" hidden="1">"c2267"</definedName>
    <definedName name="IQ_TR_OFFER_DATE" hidden="1">"c2265"</definedName>
    <definedName name="IQ_TR_OFFER_DATE_MA" hidden="1">"c3035"</definedName>
    <definedName name="IQ_TR_OFFER_PER_SHARE" hidden="1">"c3017"</definedName>
    <definedName name="IQ_TR_OPTIONS_CONSID_PCT" hidden="1">"c2311"</definedName>
    <definedName name="IQ_TR_OTHER_CONSID" hidden="1">"c3022"</definedName>
    <definedName name="IQ_TR_PCT_SOUGHT" hidden="1">"c2309"</definedName>
    <definedName name="IQ_TR_PFEATURES" hidden="1">"c2384"</definedName>
    <definedName name="IQ_TR_PIPE_CONV_PRICE_SHARE" hidden="1">"c2292"</definedName>
    <definedName name="IQ_TR_PIPE_CPN_PCT" hidden="1">"c2291"</definedName>
    <definedName name="IQ_TR_PIPE_NUMBER_SHARES" hidden="1">"c2293"</definedName>
    <definedName name="IQ_TR_PIPE_PPS" hidden="1">"c2290"</definedName>
    <definedName name="IQ_TR_POSTMONEY_VAL" hidden="1">"c2286"</definedName>
    <definedName name="IQ_TR_PREDEAL_SITUATION" hidden="1">"c2390"</definedName>
    <definedName name="IQ_TR_PREF_CONSID_PCT" hidden="1">"c2310"</definedName>
    <definedName name="IQ_TR_PREMONEY_VAL" hidden="1">"c2287"</definedName>
    <definedName name="IQ_TR_PRINTING_FEES" hidden="1">"c2276"</definedName>
    <definedName name="IQ_TR_PT_MONETARY_VALUES" hidden="1">"c2415"</definedName>
    <definedName name="IQ_TR_PT_NUMBER_SHARES" hidden="1">"c2417"</definedName>
    <definedName name="IQ_TR_PT_PCT_SHARES" hidden="1">"c2416"</definedName>
    <definedName name="IQ_TR_RATING_FEES" hidden="1">"c2275"</definedName>
    <definedName name="IQ_TR_REG_EFFECT_DATE" hidden="1">"c2264"</definedName>
    <definedName name="IQ_TR_REG_FILED_DATE" hidden="1">"c2263"</definedName>
    <definedName name="IQ_TR_RENEWAL_BUYBACK" hidden="1">"c2413"</definedName>
    <definedName name="IQ_TR_ROUND_NUMBER" hidden="1">"c2295"</definedName>
    <definedName name="IQ_TR_SEC_FEES" hidden="1">"c2274"</definedName>
    <definedName name="IQ_TR_SECURITY_TYPE_REG" hidden="1">"c2279"</definedName>
    <definedName name="IQ_TR_SELL_ACC_ADVISORS" hidden="1">"c3049"</definedName>
    <definedName name="IQ_TR_SELL_FIN_ADVISORS" hidden="1">"c3046"</definedName>
    <definedName name="IQ_TR_SELL_LEG_ADVISORS" hidden="1">"c2388"</definedName>
    <definedName name="IQ_TR_SELLER_ID" hidden="1">"c2406"</definedName>
    <definedName name="IQ_TR_SELLERNAME" hidden="1">"c2402"</definedName>
    <definedName name="IQ_TR_SFEATURES" hidden="1">"c2385"</definedName>
    <definedName name="IQ_TR_SH_NET_PROCEEDS" hidden="1">"c2269"</definedName>
    <definedName name="IQ_TR_SH_NET_PROCEEDS_PCT" hidden="1">"c2271"</definedName>
    <definedName name="IQ_TR_SPECIAL_COMMITTEE" hidden="1">"c2362"</definedName>
    <definedName name="IQ_TR_STATUS" hidden="1">"c2399"</definedName>
    <definedName name="IQ_TR_STOCK_CONSID_PCT" hidden="1">"c2312"</definedName>
    <definedName name="IQ_TR_SUSPENDED_DATE" hidden="1">"c2407"</definedName>
    <definedName name="IQ_TR_TARGET_52WKHI_PCT" hidden="1">"c2351"</definedName>
    <definedName name="IQ_TR_TARGET_52WKLOW_PCT" hidden="1">"c2350"</definedName>
    <definedName name="IQ_TR_TARGET_ACC_ADVISORS" hidden="1">"c3047"</definedName>
    <definedName name="IQ_TR_TARGET_CASH_ST_INVEST" hidden="1">"c2327"</definedName>
    <definedName name="IQ_TR_TARGET_CLOSEPRICE_1D" hidden="1">"c2352"</definedName>
    <definedName name="IQ_TR_TARGET_CLOSEPRICE_1M" hidden="1">"c2354"</definedName>
    <definedName name="IQ_TR_TARGET_CLOSEPRICE_1W" hidden="1">"c2353"</definedName>
    <definedName name="IQ_TR_TARGET_DILUT_EPS_EXCL" hidden="1">"c2324"</definedName>
    <definedName name="IQ_TR_TARGET_EARNING_CO" hidden="1">"c2332"</definedName>
    <definedName name="IQ_TR_TARGET_EBIT" hidden="1">"c2333"</definedName>
    <definedName name="IQ_TR_TARGET_EBIT_EQ_INC" hidden="1">"c3609"</definedName>
    <definedName name="IQ_TR_TARGET_EBITDA" hidden="1">"c2334"</definedName>
    <definedName name="IQ_TR_TARGET_EBITDA_EQ_INC" hidden="1">"c3608"</definedName>
    <definedName name="IQ_TR_TARGET_FILING_CURRENCY" hidden="1">"c3034"</definedName>
    <definedName name="IQ_TR_TARGET_FILINGDATE" hidden="1">"c3605"</definedName>
    <definedName name="IQ_TR_TARGET_FIN_ADVISORS" hidden="1">"c3044"</definedName>
    <definedName name="IQ_TR_TARGET_ID" hidden="1">"c2405"</definedName>
    <definedName name="IQ_TR_TARGET_LEG_ADVISORS" hidden="1">"c2386"</definedName>
    <definedName name="IQ_TR_TARGET_MARKETCAP" hidden="1">"c2342"</definedName>
    <definedName name="IQ_TR_TARGET_MIN_INT" hidden="1">"c2328"</definedName>
    <definedName name="IQ_TR_TARGET_NET_DEBT" hidden="1">"c2326"</definedName>
    <definedName name="IQ_TR_TARGET_NI" hidden="1">"c2331"</definedName>
    <definedName name="IQ_TR_TARGET_PERIODDATE" hidden="1">"c3604"</definedName>
    <definedName name="IQ_TR_TARGET_PRICEDATE_1D" hidden="1">"c2341"</definedName>
    <definedName name="IQ_TR_TARGET_RETURN" hidden="1">"c2355"</definedName>
    <definedName name="IQ_TR_TARGET_SEC_DETAIL" hidden="1">"c3021"</definedName>
    <definedName name="IQ_TR_TARGET_SEC_TI_ID" hidden="1">"c2368"</definedName>
    <definedName name="IQ_TR_TARGET_SEC_TYPE" hidden="1">"c2369"</definedName>
    <definedName name="IQ_TR_TARGET_SPD" hidden="1">"c2313"</definedName>
    <definedName name="IQ_TR_TARGET_SPD_PCT" hidden="1">"c2314"</definedName>
    <definedName name="IQ_TR_TARGET_STOCKPREMIUM_1D" hidden="1">"c2336"</definedName>
    <definedName name="IQ_TR_TARGET_STOCKPREMIUM_1M" hidden="1">"c2337"</definedName>
    <definedName name="IQ_TR_TARGET_STOCKPREMIUM_1W" hidden="1">"c2338"</definedName>
    <definedName name="IQ_TR_TARGET_STOCKYEARHIGH_1D" hidden="1">"c2339"</definedName>
    <definedName name="IQ_TR_TARGET_STOCKYEARLOW_1D" hidden="1">"c2340"</definedName>
    <definedName name="IQ_TR_TARGET_TOTAL_ASSETS" hidden="1">"c2325"</definedName>
    <definedName name="IQ_TR_TARGET_TOTAL_COMMON_EQ" hidden="1">"c2421"</definedName>
    <definedName name="IQ_TR_TARGET_TOTAL_DEBT" hidden="1">"c2330"</definedName>
    <definedName name="IQ_TR_TARGET_TOTAL_PREF" hidden="1">"c2329"</definedName>
    <definedName name="IQ_TR_TARGET_TOTAL_REV" hidden="1">"c2335"</definedName>
    <definedName name="IQ_TR_TARGETNAME" hidden="1">"c2403"</definedName>
    <definedName name="IQ_TR_TERM_FEE" hidden="1">"c2298"</definedName>
    <definedName name="IQ_TR_TERM_FEE_PCT" hidden="1">"c2297"</definedName>
    <definedName name="IQ_TR_TODATE" hidden="1">"c3036"</definedName>
    <definedName name="IQ_TR_TODATE_MONETARY_VALUE" hidden="1">"c2418"</definedName>
    <definedName name="IQ_TR_TODATE_NUMBER_SHARES" hidden="1">"c2420"</definedName>
    <definedName name="IQ_TR_TODATE_PCT_SHARES" hidden="1">"c2419"</definedName>
    <definedName name="IQ_TR_TOTAL_ACCT_FEES" hidden="1">"c2273"</definedName>
    <definedName name="IQ_TR_TOTAL_CASH" hidden="1">"c2315"</definedName>
    <definedName name="IQ_TR_TOTAL_CONSID_SH" hidden="1">"c2316"</definedName>
    <definedName name="IQ_TR_TOTAL_DEBT" hidden="1">"c2317"</definedName>
    <definedName name="IQ_TR_TOTAL_GROSS_TV" hidden="1">"c2318"</definedName>
    <definedName name="IQ_TR_TOTAL_HYBRID" hidden="1">"c2319"</definedName>
    <definedName name="IQ_TR_TOTAL_LEGAL_FEES" hidden="1">"c2272"</definedName>
    <definedName name="IQ_TR_TOTAL_NET_TV" hidden="1">"c2320"</definedName>
    <definedName name="IQ_TR_TOTAL_NEWMONEY" hidden="1">"c2289"</definedName>
    <definedName name="IQ_TR_TOTAL_OPTIONS" hidden="1">"c2322"</definedName>
    <definedName name="IQ_TR_TOTAL_OPTIONS_BUYER" hidden="1">"c3026"</definedName>
    <definedName name="IQ_TR_TOTAL_PREFERRED" hidden="1">"c2321"</definedName>
    <definedName name="IQ_TR_TOTAL_REG_AMT" hidden="1">"c2261"</definedName>
    <definedName name="IQ_TR_TOTAL_STOCK" hidden="1">"c2323"</definedName>
    <definedName name="IQ_TR_TOTAL_TAKEDOWNS" hidden="1">"c2278"</definedName>
    <definedName name="IQ_TR_TOTAL_UW_COMP" hidden="1">"c2280"</definedName>
    <definedName name="IQ_TR_TOTALVALUE" hidden="1">"c2400"</definedName>
    <definedName name="IQ_TR_TRANSACTION_TYPE" hidden="1">"c2398"</definedName>
    <definedName name="IQ_TR_WITHDRAWN_DTE" hidden="1">"c2266"</definedName>
    <definedName name="IQ_TRADE_AR" hidden="1">"c1345"</definedName>
    <definedName name="IQ_TRADE_PRINCIPAL" hidden="1">"c1309"</definedName>
    <definedName name="IQ_TRADING_ACCOUNT_GAINS_FEES_FDIC" hidden="1">"c6573"</definedName>
    <definedName name="IQ_TRADING_ASSETS" hidden="1">"c1310"</definedName>
    <definedName name="IQ_TRADING_ASSETS_FDIC" hidden="1">"c6328"</definedName>
    <definedName name="IQ_TRADING_CURRENCY" hidden="1">"c2212"</definedName>
    <definedName name="IQ_TRADING_LIABILITIES_FDIC" hidden="1">"c6344"</definedName>
    <definedName name="IQ_TRANSACTION_ACCOUNTS_FDIC" hidden="1">"c6544"</definedName>
    <definedName name="IQ_TREASURY" hidden="1">"c1311"</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 hidden="1">"c6276"</definedName>
    <definedName name="IQ_TREASURY_OTHER_EQUITY_REIT" hidden="1">"c1317"</definedName>
    <definedName name="IQ_TREASURY_OTHER_EQUITY_UTI" hidden="1">"c1318"</definedName>
    <definedName name="IQ_TREASURY_STOCK" hidden="1">"c1438"</definedName>
    <definedName name="IQ_TREASURY_STOCK_TRANSACTIONS_FDIC" hidden="1">"c6501"</definedName>
    <definedName name="IQ_TRUST_INC" hidden="1">"c1319"</definedName>
    <definedName name="IQ_TRUST_PREF" hidden="1">"c1320"</definedName>
    <definedName name="IQ_TRUST_PREFERRED" hidden="1">"c3029"</definedName>
    <definedName name="IQ_TRUST_PREFERRED_PCT" hidden="1">"c3030"</definedName>
    <definedName name="IQ_TWELVE_MONTHS_FIXED_AND_FLOATING_FDIC" hidden="1">"c6420"</definedName>
    <definedName name="IQ_TWELVE_MONTHS_MORTGAGE_PASS_THROUGHS_FDIC" hidden="1">"c6412"</definedName>
    <definedName name="IQ_UFCF_10YR_ANN_CAGR" hidden="1">"c6179"</definedName>
    <definedName name="IQ_UFCF_10YR_ANN_GROWTH" hidden="1">"c1948"</definedName>
    <definedName name="IQ_UFCF_1YR_ANN_GROWTH" hidden="1">"c1943"</definedName>
    <definedName name="IQ_UFCF_2YR_ANN_CAGR" hidden="1">"c6175"</definedName>
    <definedName name="IQ_UFCF_2YR_ANN_GROWTH" hidden="1">"c1944"</definedName>
    <definedName name="IQ_UFCF_3YR_ANN_CAGR" hidden="1">"c6176"</definedName>
    <definedName name="IQ_UFCF_3YR_ANN_GROWTH" hidden="1">"c1945"</definedName>
    <definedName name="IQ_UFCF_5YR_ANN_CAGR" hidden="1">"c6177"</definedName>
    <definedName name="IQ_UFCF_5YR_ANN_GROWTH" hidden="1">"c1946"</definedName>
    <definedName name="IQ_UFCF_7YR_ANN_CAGR" hidden="1">"c6178"</definedName>
    <definedName name="IQ_UFCF_7YR_ANN_GROWTH" hidden="1">"c1947"</definedName>
    <definedName name="IQ_UFCF_MARGIN" hidden="1">"c1962"</definedName>
    <definedName name="IQ_ULT_PARENT" hidden="1">"c3037"</definedName>
    <definedName name="IQ_ULT_PARENT_CIQID" hidden="1">"c3039"</definedName>
    <definedName name="IQ_ULT_PARENT_TICKER" hidden="1">"c3038"</definedName>
    <definedName name="IQ_UNAMORT_DISC" hidden="1">"c2513"</definedName>
    <definedName name="IQ_UNAMORT_DISC_PCT" hidden="1">"c2514"</definedName>
    <definedName name="IQ_UNAMORT_PREMIUM" hidden="1">"c2511"</definedName>
    <definedName name="IQ_UNAMORT_PREMIUM_PCT" hidden="1">"c2512"</definedName>
    <definedName name="IQ_UNDIVIDED_PROFITS_FDIC" hidden="1">"c6352"</definedName>
    <definedName name="IQ_UNDRAWN_CP" hidden="1">"c2518"</definedName>
    <definedName name="IQ_UNDRAWN_CREDIT" hidden="1">"c3032"</definedName>
    <definedName name="IQ_UNDRAWN_RC" hidden="1">"c2517"</definedName>
    <definedName name="IQ_UNDRAWN_TL" hidden="1">"c2519"</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 hidden="1">"c6277"</definedName>
    <definedName name="IQ_UNEARN_REV_CURRENT_REIT" hidden="1">"c1327"</definedName>
    <definedName name="IQ_UNEARN_REV_CURRENT_UTI" hidden="1">"c1328"</definedName>
    <definedName name="IQ_UNEARN_REV_LT" hidden="1">"c1329"</definedName>
    <definedName name="IQ_UNEARNED_INCOME_FDIC" hidden="1">"c6324"</definedName>
    <definedName name="IQ_UNEARNED_INCOME_FOREIGN_FDIC" hidden="1">"c6385"</definedName>
    <definedName name="IQ_UNLEVERED_FCF" hidden="1">"c1908"</definedName>
    <definedName name="IQ_UNPAID_CLAIMS" hidden="1">"c1330"</definedName>
    <definedName name="IQ_UNPROFITABLE_INSTITUTIONS_FDIC" hidden="1">"c6722"</definedName>
    <definedName name="IQ_UNREALIZED_GAIN" hidden="1">"c1619"</definedName>
    <definedName name="IQ_UNSECURED_DEBT" hidden="1">"c2548"</definedName>
    <definedName name="IQ_UNSECURED_DEBT_PCT" hidden="1">"c2549"</definedName>
    <definedName name="IQ_UNUSED_LOAN_COMMITMENTS_FDIC" hidden="1">"c6368"</definedName>
    <definedName name="IQ_UNUSUAL_EXP" hidden="1">"c1456"</definedName>
    <definedName name="IQ_US_BRANCHES_FOREIGN_BANK_LOANS_FDIC" hidden="1">"c6435"</definedName>
    <definedName name="IQ_US_BRANCHES_FOREIGN_BANKS_FDIC" hidden="1">"c6390"</definedName>
    <definedName name="IQ_US_GAAP" hidden="1">"c1331"</definedName>
    <definedName name="IQ_US_GAAP_BASIC_EPS_EXCL" hidden="1">"c2984"</definedName>
    <definedName name="IQ_US_GAAP_BASIC_EPS_INCL" hidden="1">"c2982"</definedName>
    <definedName name="IQ_US_GAAP_BASIC_WEIGHT" hidden="1">"c2980"</definedName>
    <definedName name="IQ_US_GAAP_CA_ADJ" hidden="1">"c2925"</definedName>
    <definedName name="IQ_US_GAAP_CASH_FINAN" hidden="1">"c2945"</definedName>
    <definedName name="IQ_US_GAAP_CASH_FINAN_ADJ" hidden="1">"c2941"</definedName>
    <definedName name="IQ_US_GAAP_CASH_INVEST" hidden="1">"c2944"</definedName>
    <definedName name="IQ_US_GAAP_CASH_INVEST_ADJ" hidden="1">"c2940"</definedName>
    <definedName name="IQ_US_GAAP_CASH_OPER" hidden="1">"c2943"</definedName>
    <definedName name="IQ_US_GAAP_CASH_OPER_ADJ" hidden="1">"c2939"</definedName>
    <definedName name="IQ_US_GAAP_CL_ADJ" hidden="1">"c2927"</definedName>
    <definedName name="IQ_US_GAAP_COST_REV_ADJ" hidden="1">"c2951"</definedName>
    <definedName name="IQ_US_GAAP_DILUT_EPS_EXCL" hidden="1">"c2985"</definedName>
    <definedName name="IQ_US_GAAP_DILUT_EPS_INCL" hidden="1">"c2983"</definedName>
    <definedName name="IQ_US_GAAP_DILUT_NI" hidden="1">"c2979"</definedName>
    <definedName name="IQ_US_GAAP_DILUT_WEIGHT" hidden="1">"c2981"</definedName>
    <definedName name="IQ_US_GAAP_DO_ADJ" hidden="1">"c2959"</definedName>
    <definedName name="IQ_US_GAAP_EXTRA_ACC_ITEMS_ADJ" hidden="1">"c2958"</definedName>
    <definedName name="IQ_US_GAAP_INC_TAX_ADJ" hidden="1">"c2961"</definedName>
    <definedName name="IQ_US_GAAP_INTEREST_EXP_ADJ" hidden="1">"c2957"</definedName>
    <definedName name="IQ_US_GAAP_LIAB_LT_ADJ" hidden="1">"c2928"</definedName>
    <definedName name="IQ_US_GAAP_LIAB_TOTAL_LIAB" hidden="1">"c2933"</definedName>
    <definedName name="IQ_US_GAAP_MINORITY_INTEREST_IS_ADJ" hidden="1">"c2960"</definedName>
    <definedName name="IQ_US_GAAP_NCA_ADJ" hidden="1">"c2926"</definedName>
    <definedName name="IQ_US_GAAP_NET_CHANGE" hidden="1">"c2946"</definedName>
    <definedName name="IQ_US_GAAP_NET_CHANGE_ADJ" hidden="1">"c2942"</definedName>
    <definedName name="IQ_US_GAAP_NI" hidden="1">"c2976"</definedName>
    <definedName name="IQ_US_GAAP_NI_ADJ" hidden="1">"c2963"</definedName>
    <definedName name="IQ_US_GAAP_NI_AVAIL_INCL" hidden="1">"c2978"</definedName>
    <definedName name="IQ_US_GAAP_OTHER_ADJ_ADJ" hidden="1">"c2962"</definedName>
    <definedName name="IQ_US_GAAP_OTHER_NON_OPER_ADJ" hidden="1">"c2955"</definedName>
    <definedName name="IQ_US_GAAP_OTHER_OPER_ADJ" hidden="1">"c2954"</definedName>
    <definedName name="IQ_US_GAAP_RD_ADJ" hidden="1">"c2953"</definedName>
    <definedName name="IQ_US_GAAP_SGA_ADJ" hidden="1">"c2952"</definedName>
    <definedName name="IQ_US_GAAP_TOTAL_ASSETS" hidden="1">"c2931"</definedName>
    <definedName name="IQ_US_GAAP_TOTAL_EQUITY" hidden="1">"c2934"</definedName>
    <definedName name="IQ_US_GAAP_TOTAL_EQUITY_ADJ" hidden="1">"c2929"</definedName>
    <definedName name="IQ_US_GAAP_TOTAL_REV_ADJ" hidden="1">"c2950"</definedName>
    <definedName name="IQ_US_GAAP_TOTAL_UNUSUAL_ADJ" hidden="1">"c2956"</definedName>
    <definedName name="IQ_US_GOV_AGENCIES_FDIC" hidden="1">"c6395"</definedName>
    <definedName name="IQ_US_GOV_DEPOSITS_FDIC" hidden="1">"c6483"</definedName>
    <definedName name="IQ_US_GOV_ENTERPRISES_FDIC" hidden="1">"c6396"</definedName>
    <definedName name="IQ_US_GOV_NONCURRENT_LOANS_TOTAL_NONCURRENT_FDIC" hidden="1">"c6779"</definedName>
    <definedName name="IQ_US_GOV_NONTRANSACTION_ACCOUNTS_FDIC" hidden="1">"c6546"</definedName>
    <definedName name="IQ_US_GOV_OBLIGATIONS_FDIC" hidden="1">"c6299"</definedName>
    <definedName name="IQ_US_GOV_SECURITIES_FDIC" hidden="1">"c6297"</definedName>
    <definedName name="IQ_US_GOV_TOTAL_DEPOSITS_FDIC" hidden="1">"c6472"</definedName>
    <definedName name="IQ_US_GOV_TRANSACTION_ACCOUNTS_FDIC" hidden="1">"c6538"</definedName>
    <definedName name="IQ_US_TREASURY_SECURITIES_FDIC" hidden="1">"c6298"</definedName>
    <definedName name="IQ_UTIL_PPE_NET" hidden="1">"c1620"</definedName>
    <definedName name="IQ_UTIL_REV" hidden="1">"c2091"</definedName>
    <definedName name="IQ_UV_PENSION_LIAB" hidden="1">"c1332"</definedName>
    <definedName name="IQ_VALUATION_ALLOWANCES_FDIC" hidden="1">"c6400"</definedName>
    <definedName name="IQ_VALUE_TRADED" hidden="1">"c1519"</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C_REVENUE_FDIC" hidden="1">"c6667"</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ATILE_LIABILITIES_FDIC" hidden="1">"c6364"</definedName>
    <definedName name="IQ_VOLUME" hidden="1">"c1333"</definedName>
    <definedName name="IQ_WARRANTS_BEG_OS" hidden="1">"c2698"</definedName>
    <definedName name="IQ_WARRANTS_CANCELLED" hidden="1">"c2701"</definedName>
    <definedName name="IQ_WARRANTS_END_OS" hidden="1">"c2702"</definedName>
    <definedName name="IQ_WARRANTS_EXERCISED" hidden="1">"c2700"</definedName>
    <definedName name="IQ_WARRANTS_ISSUED" hidden="1">"c2699"</definedName>
    <definedName name="IQ_WARRANTS_STRIKE_PRICE_ISSUED" hidden="1">"c2704"</definedName>
    <definedName name="IQ_WARRANTS_STRIKE_PRICE_OS" hidden="1">"c2703"</definedName>
    <definedName name="IQ_WEEK">50000</definedName>
    <definedName name="IQ_WEIGHTED_AVG_PRICE" hidden="1">"c1334"</definedName>
    <definedName name="IQ_WIP_INV" hidden="1">"c1335"</definedName>
    <definedName name="IQ_WORKING_CAP" hidden="1">"c3494"</definedName>
    <definedName name="IQ_WORKMEN_WRITTEN" hidden="1">"c1336"</definedName>
    <definedName name="IQ_WRITTEN_OPTION_CONTRACTS_FDIC" hidden="1">"c6509"</definedName>
    <definedName name="IQ_WRITTEN_OPTION_CONTRACTS_FX_RISK_FDIC" hidden="1">"c6514"</definedName>
    <definedName name="IQ_WRITTEN_OPTION_CONTRACTS_NON_FX_IR_FDIC" hidden="1">"c6519"</definedName>
    <definedName name="IQ_XDIV_DATE" hidden="1">"c2203"</definedName>
    <definedName name="IQ_YEAR_FOUNDED" hidden="1">"c6793"</definedName>
    <definedName name="IQ_YEARHIGH" hidden="1">"c1337"</definedName>
    <definedName name="IQ_YEARHIGH_DATE" hidden="1">"c2250"</definedName>
    <definedName name="IQ_YEARLOW" hidden="1">"c1338"</definedName>
    <definedName name="IQ_YEARLOW_DATE" hidden="1">"c2251"</definedName>
    <definedName name="IQ_YTD">3000</definedName>
    <definedName name="IQ_YTDMONTH" hidden="1">130000</definedName>
    <definedName name="IQ_YTW" hidden="1">"c2163"</definedName>
    <definedName name="IQ_YTW_DATE" hidden="1">"c2164"</definedName>
    <definedName name="IQ_YTW_DATE_TYPE" hidden="1">"c2165"</definedName>
    <definedName name="IQ_Z_SCORE" hidden="1">"c1339"</definedName>
    <definedName name="IQB_BOOKMARK_COUNT" hidden="1">0</definedName>
    <definedName name="IQRA1" hidden="1">"$A$2:$A$528"</definedName>
    <definedName name="IQRA7" hidden="1">"$A$8:$A$259"</definedName>
    <definedName name="IQRAA4" hidden="1">"$AA$5:$AA$18"</definedName>
    <definedName name="IQRAB4" hidden="1">"$AB$5:$AB$25"</definedName>
    <definedName name="IQRAC4" hidden="1">"$AC$5:$AC$11"</definedName>
    <definedName name="IQRAD4" hidden="1">"$AD$5:$AD$14"</definedName>
    <definedName name="IQRAE4" hidden="1">"$AE$5:$AE$14"</definedName>
    <definedName name="IQRAF4" hidden="1">"$AF$5:$AF$12"</definedName>
    <definedName name="IQRAG4" hidden="1">"$AG$5:$AG$12"</definedName>
    <definedName name="IQRAH4" hidden="1">"$AH$5:$AH$6"</definedName>
    <definedName name="IQRAI4" hidden="1">"$AI$5:$AI$6"</definedName>
    <definedName name="IQRAJ4" hidden="1">"$AJ$5:$AJ$6"</definedName>
    <definedName name="IQRAK4" hidden="1">"$AK$5:$AK$6"</definedName>
    <definedName name="IQRAL4" hidden="1">"$AL$5:$AL$10"</definedName>
    <definedName name="IQRAM4" hidden="1">"$AM$5:$AM$10"</definedName>
    <definedName name="IQRAN4" hidden="1">"$AN$5:$AN$6"</definedName>
    <definedName name="IQRAP4" hidden="1">"$AP$5:$AP$6"</definedName>
    <definedName name="IQRAQ4" hidden="1">"$AQ$5:$AQ$6"</definedName>
    <definedName name="IQRAS4" hidden="1">"$AS$5:$AS$8"</definedName>
    <definedName name="IQRAT4" hidden="1">"$AT$5:$AT$8"</definedName>
    <definedName name="IQRAU4" hidden="1">"$AU$5:$AU$14"</definedName>
    <definedName name="IQRAW4" hidden="1">"$AW$5:$AW$13"</definedName>
    <definedName name="IQRAX4" hidden="1">"$AX$5:$AX$14"</definedName>
    <definedName name="IQRAY4" hidden="1">"$AY$5:$AY$14"</definedName>
    <definedName name="IQRAZ4" hidden="1">"$AZ$5:$AZ$7"</definedName>
    <definedName name="IQRB1" hidden="1">"$B$2:$B$528"</definedName>
    <definedName name="IQRB101" hidden="1">"$B$102:$B$107"</definedName>
    <definedName name="IQRB110" hidden="1">"$B$111:$B$118"</definedName>
    <definedName name="IQRB121" hidden="1">"$B$122:$B$127"</definedName>
    <definedName name="IQRB130" hidden="1">"$B$131"</definedName>
    <definedName name="IQRB134" hidden="1">"$B$135:$B$141"</definedName>
    <definedName name="IQRB144" hidden="1">"$B$145:$B$146"</definedName>
    <definedName name="IQRB149" hidden="1">"$B$150:$B$151"</definedName>
    <definedName name="IQRB154" hidden="1">"$B$155:$B$159"</definedName>
    <definedName name="IQRB162" hidden="1">"$B$163"</definedName>
    <definedName name="IQRB17" hidden="1">"$B$18:$B$79"</definedName>
    <definedName name="IQRB173" hidden="1">"$B$174"</definedName>
    <definedName name="IQRB177" hidden="1">"$B$178"</definedName>
    <definedName name="IQRB181" hidden="1">"$B$182"</definedName>
    <definedName name="IQRB185" hidden="1">"$B$186:$B$192"</definedName>
    <definedName name="IQRB194" hidden="1">"$B$195"</definedName>
    <definedName name="IQRB198" hidden="1">"$B$199:$B$200"</definedName>
    <definedName name="IQRB203" hidden="1">"$B$204:$B$209"</definedName>
    <definedName name="IQRB21" hidden="1">"$B$22:$B$28"</definedName>
    <definedName name="IQRB212" hidden="1">"$B$213:$B$219"</definedName>
    <definedName name="IQRB222" hidden="1">"$B$223:$B$225"</definedName>
    <definedName name="IQRB228" hidden="1">"$B$229:$B$232"</definedName>
    <definedName name="IQRB235" hidden="1">"$B$236:$B$237"</definedName>
    <definedName name="IQRB240" hidden="1">"$B$241:$B$252"</definedName>
    <definedName name="IQRB255" hidden="1">"$B$256"</definedName>
    <definedName name="IQRB259" hidden="1">"$B$260:$B$272"</definedName>
    <definedName name="IQRB275" hidden="1">"$B$276:$B$283"</definedName>
    <definedName name="IQRB286" hidden="1">"$B$287:$B$293"</definedName>
    <definedName name="IQRB296" hidden="1">"$B$297"</definedName>
    <definedName name="IQRB300" hidden="1">"$B$301:$B$305"</definedName>
    <definedName name="IQRB308" hidden="1">"$B$309:$B$316"</definedName>
    <definedName name="IQRB31" hidden="1">"$B$32"</definedName>
    <definedName name="IQRB319" hidden="1">"$B$320:$B$326"</definedName>
    <definedName name="IQRB329" hidden="1">"$B$330:$B$345"</definedName>
    <definedName name="IQRB348" hidden="1">"$B$349:$B$358"</definedName>
    <definedName name="IQRB35" hidden="1">"$B$36"</definedName>
    <definedName name="IQRB361" hidden="1">"$B$362:$B$367"</definedName>
    <definedName name="IQRB39" hidden="1">"$B$40"</definedName>
    <definedName name="IQRB4" hidden="1">"$B$5:$B$12"</definedName>
    <definedName name="IQRB43" hidden="1">"$B$44:$B$51"</definedName>
    <definedName name="IQRB54" hidden="1">"$B$55:$B$58"</definedName>
    <definedName name="IQRB61" hidden="1">"$B$62"</definedName>
    <definedName name="IQRB65" hidden="1">"$B$66"</definedName>
    <definedName name="IQRB69" hidden="1">"$B$70:$B$77"</definedName>
    <definedName name="IQRB80" hidden="1">"$B$81"</definedName>
    <definedName name="IQRB84" hidden="1">"$B$85:$B$90"</definedName>
    <definedName name="IQRB9" hidden="1">"$B$10:$B$18"</definedName>
    <definedName name="IQRB93" hidden="1">"$B$94"</definedName>
    <definedName name="IQRB97" hidden="1">"$B$98"</definedName>
    <definedName name="IQRBA4" hidden="1">"$BA$5:$BA$7"</definedName>
    <definedName name="IQRBB4" hidden="1">"$BB$5:$BB$11"</definedName>
    <definedName name="IQRBC4" hidden="1">"$BC$5:$BC$11"</definedName>
    <definedName name="IQRBD4" hidden="1">"$BD$5"</definedName>
    <definedName name="IQRBF4" hidden="1">"$BF$5:$BF$15"</definedName>
    <definedName name="IQRBG4" hidden="1">"$BG$5"</definedName>
    <definedName name="IQRBH4" hidden="1">"$BH$5"</definedName>
    <definedName name="IQRBJ4" hidden="1">"$BJ$5"</definedName>
    <definedName name="IQRBK4" hidden="1">"$BK$5"</definedName>
    <definedName name="IQRBM4" hidden="1">"$BM$5"</definedName>
    <definedName name="IQRBN4" hidden="1">"$BN$5"</definedName>
    <definedName name="IQRBO4" hidden="1">"$BO$5:$BO$13"</definedName>
    <definedName name="IQRBP4" hidden="1">"$BP$5:$BP$9"</definedName>
    <definedName name="IQRBQ4" hidden="1">"$BQ$5:$BQ$9"</definedName>
    <definedName name="IQRBR4" hidden="1">"$BR$5:$BR$8"</definedName>
    <definedName name="IQRBS4" hidden="1">"$BS$5:$BS$8"</definedName>
    <definedName name="IQRBT4" hidden="1">"$BT$5"</definedName>
    <definedName name="IQRBU4" hidden="1">"$BU$5:$BU$12"</definedName>
    <definedName name="IQRBV4" hidden="1">"$BV$5:$BV$12"</definedName>
    <definedName name="IQRBW4" hidden="1">"$BW$5:$BW$11"</definedName>
    <definedName name="IQRBX4" hidden="1">"$BX$5:$BX$14"</definedName>
    <definedName name="IQRBY4" hidden="1">"$BY$5:$BY$14"</definedName>
    <definedName name="IQRC1" hidden="1">"$C$2:$C$528"</definedName>
    <definedName name="IQRC12" hidden="1">"$C$13"</definedName>
    <definedName name="IQRC4" hidden="1">"$C$5:$C$12"</definedName>
    <definedName name="IQRCA4" hidden="1">"$CA$5"</definedName>
    <definedName name="IQRCB4" hidden="1">"$CB$5"</definedName>
    <definedName name="IQRCD4" hidden="1">"$CD$5"</definedName>
    <definedName name="IQRCE4" hidden="1">"$CE$5"</definedName>
    <definedName name="IQRCG4" hidden="1">"$CG$5"</definedName>
    <definedName name="IQRCH4" hidden="1">"$CH$5"</definedName>
    <definedName name="IQRCocoSPAD1916" hidden="1">'[141]Coco SP'!$AD$1917:$AD$3155</definedName>
    <definedName name="IQRCocoSPAE1916" localSheetId="3" hidden="1">#REF!</definedName>
    <definedName name="IQRCocoSPAE1916" hidden="1">#REF!</definedName>
    <definedName name="IQRCocoSPAO1916" hidden="1">'[141]Coco SP'!$AO$1917:$AO$3155</definedName>
    <definedName name="IQRCocoSPAZ1916" hidden="1">'[141]Coco SP'!$AZ$1917:$AZ$3155</definedName>
    <definedName name="IQRCocoSPB72" localSheetId="3" hidden="1">#REF!</definedName>
    <definedName name="IQRCocoSPB72" hidden="1">#REF!</definedName>
    <definedName name="IQRCocoSPBK1916" hidden="1">'[141]Coco SP'!$BK$1917:$BK$3155</definedName>
    <definedName name="IQRCocoSPBV1916" hidden="1">'[141]Coco SP'!$BV$1917:$BV$3155</definedName>
    <definedName name="IQRCocoSPCG1916" hidden="1">'[141]Coco SP'!$CG$1917:$CG$3155</definedName>
    <definedName name="IQRCocoSPCR1916" hidden="1">'[141]Coco SP'!$CR$1917:$CR$3155</definedName>
    <definedName name="IQRCocoSPDC1916" hidden="1">'[141]Coco SP'!$DC$1917:$DC$3155</definedName>
    <definedName name="IQRCocoSPDN1916" hidden="1">'[141]Coco SP'!$DN$1917:$DN$3175</definedName>
    <definedName name="IQRCocoSPG1908" localSheetId="3" hidden="1">#REF!</definedName>
    <definedName name="IQRCocoSPG1908" hidden="1">#REF!</definedName>
    <definedName name="IQRCocoSPG1910" localSheetId="3" hidden="1">#REF!</definedName>
    <definedName name="IQRCocoSPG1910" hidden="1">#REF!</definedName>
    <definedName name="IQRCocoSPG1916" localSheetId="3" hidden="1">#REF!</definedName>
    <definedName name="IQRCocoSPG1916" hidden="1">#REF!</definedName>
    <definedName name="IQRCocoSPH1916" hidden="1">'[141]Coco SP'!$H$1917:$H$3155</definedName>
    <definedName name="IQRCocoSPI1916" localSheetId="3" hidden="1">#REF!</definedName>
    <definedName name="IQRCocoSPI1916" hidden="1">#REF!</definedName>
    <definedName name="IQRCocoSPS1916" hidden="1">'[141]Coco SP'!$S$1917:$S$3155</definedName>
    <definedName name="IQRCocoSPT1916" localSheetId="3" hidden="1">#REF!</definedName>
    <definedName name="IQRCocoSPT1916" hidden="1">#REF!</definedName>
    <definedName name="IQRF4" hidden="1">"$F$5:$F$8"</definedName>
    <definedName name="IQRG12" hidden="1">"$H$12:$L$12"</definedName>
    <definedName name="IQRG4" hidden="1">"$G$5:$G$8"</definedName>
    <definedName name="IQRH100" hidden="1">"$I$100"</definedName>
    <definedName name="IQRH101" hidden="1">"$I$101"</definedName>
    <definedName name="IQRH102" hidden="1">"$I$102"</definedName>
    <definedName name="IQRH103" hidden="1">"$I$103"</definedName>
    <definedName name="IQRH104" hidden="1">"$I$104"</definedName>
    <definedName name="IQRH105" hidden="1">"$I$105"</definedName>
    <definedName name="IQRH106" hidden="1">"$I$106"</definedName>
    <definedName name="IQRH107" hidden="1">"$I$107"</definedName>
    <definedName name="IQRH108" hidden="1">"$I$108"</definedName>
    <definedName name="IQRH109" hidden="1">"$I$109"</definedName>
    <definedName name="IQRH110" hidden="1">"$I$110"</definedName>
    <definedName name="IQRH111" hidden="1">"$I$111"</definedName>
    <definedName name="IQRH112" hidden="1">"$I$112"</definedName>
    <definedName name="IQRH113" hidden="1">"$I$113"</definedName>
    <definedName name="IQRH114" hidden="1">"$I$114"</definedName>
    <definedName name="IQRH115" hidden="1">"$I$115"</definedName>
    <definedName name="IQRH116" hidden="1">"$I$116"</definedName>
    <definedName name="IQRH117" hidden="1">"$I$117"</definedName>
    <definedName name="IQRH118" hidden="1">"$I$118"</definedName>
    <definedName name="IQRH119" hidden="1">"$I$119"</definedName>
    <definedName name="IQRH12" hidden="1">"$I$12:$M$12"</definedName>
    <definedName name="IQRH120" hidden="1">"$I$120"</definedName>
    <definedName name="IQRH121" hidden="1">"$I$121"</definedName>
    <definedName name="IQRH122" hidden="1">"$I$122"</definedName>
    <definedName name="IQRH123" hidden="1">"$I$123"</definedName>
    <definedName name="IQRH124" hidden="1">"$I$124"</definedName>
    <definedName name="IQRH125" hidden="1">"$I$125"</definedName>
    <definedName name="IQRH126" hidden="1">"$I$126"</definedName>
    <definedName name="IQRH127" hidden="1">"$I$127"</definedName>
    <definedName name="IQRH128" hidden="1">"$I$128"</definedName>
    <definedName name="IQRH129" hidden="1">"$I$129"</definedName>
    <definedName name="IQRH13" hidden="1">"$I$13:$M$13"</definedName>
    <definedName name="IQRH130" hidden="1">"$I$130"</definedName>
    <definedName name="IQRH131" hidden="1">"$I$131"</definedName>
    <definedName name="IQRH132" hidden="1">"$I$132"</definedName>
    <definedName name="IQRH133" hidden="1">"$I$133"</definedName>
    <definedName name="IQRH134" hidden="1">"$I$134"</definedName>
    <definedName name="IQRH135" hidden="1">"$I$135"</definedName>
    <definedName name="IQRH136" hidden="1">"$I$136"</definedName>
    <definedName name="IQRH137" hidden="1">"$I$137"</definedName>
    <definedName name="IQRH138" hidden="1">"$I$138"</definedName>
    <definedName name="IQRH139" hidden="1">"$I$139"</definedName>
    <definedName name="IQRH14" hidden="1">"$I$14"</definedName>
    <definedName name="IQRH140" hidden="1">"$I$140"</definedName>
    <definedName name="IQRH141" hidden="1">"$I$141"</definedName>
    <definedName name="IQRH142" hidden="1">"$I$142"</definedName>
    <definedName name="IQRH143" hidden="1">"$I$143"</definedName>
    <definedName name="IQRH144" hidden="1">"$I$144"</definedName>
    <definedName name="IQRH145" hidden="1">"$I$145"</definedName>
    <definedName name="IQRH146" hidden="1">"$I$146"</definedName>
    <definedName name="IQRH147" hidden="1">"$I$147"</definedName>
    <definedName name="IQRH148" hidden="1">"$I$148"</definedName>
    <definedName name="IQRH149" hidden="1">"$I$149"</definedName>
    <definedName name="IQRH15" hidden="1">"$I$15:$M$15"</definedName>
    <definedName name="IQRH150" hidden="1">"$I$150"</definedName>
    <definedName name="IQRH151" hidden="1">"$I$151"</definedName>
    <definedName name="IQRH152" hidden="1">"$I$152"</definedName>
    <definedName name="IQRH153" hidden="1">"$I$153"</definedName>
    <definedName name="IQRH154" hidden="1">"$I$154"</definedName>
    <definedName name="IQRH155" hidden="1">"$I$155"</definedName>
    <definedName name="IQRH156" hidden="1">"$I$156"</definedName>
    <definedName name="IQRH157" hidden="1">"$I$157"</definedName>
    <definedName name="IQRH158" hidden="1">"$I$158"</definedName>
    <definedName name="IQRH159" hidden="1">"$I$159"</definedName>
    <definedName name="IQRH16" hidden="1">"$I$16:$M$16"</definedName>
    <definedName name="IQRH160" hidden="1">"$I$160"</definedName>
    <definedName name="IQRH161" hidden="1">"$I$161"</definedName>
    <definedName name="IQRH162" hidden="1">"$I$162"</definedName>
    <definedName name="IQRH17" hidden="1">"$I$17:$M$17"</definedName>
    <definedName name="IQRH18" hidden="1">"$I$18:$J$18"</definedName>
    <definedName name="IQRH19" hidden="1">"$I$19"</definedName>
    <definedName name="IQRH20" hidden="1">"$I$20"</definedName>
    <definedName name="IQRH21" hidden="1">"$I$21:$M$21"</definedName>
    <definedName name="IQRH22" hidden="1">"$I$22"</definedName>
    <definedName name="IQRH23" hidden="1">"$I$23:$J$23"</definedName>
    <definedName name="IQRH24" hidden="1">"$I$24"</definedName>
    <definedName name="IQRH25" hidden="1">"$I$25:$M$25"</definedName>
    <definedName name="IQRH26" hidden="1">"$I$26:$J$26"</definedName>
    <definedName name="IQRH27" hidden="1">"$I$27:$J$27"</definedName>
    <definedName name="IQRH28" hidden="1">"$I$28:$J$28"</definedName>
    <definedName name="IQRH29" hidden="1">"$I$29"</definedName>
    <definedName name="IQRH30" hidden="1">"$I$30:$K$30"</definedName>
    <definedName name="IQRH31" hidden="1">"$I$31"</definedName>
    <definedName name="IQRH32" hidden="1">"$I$32:$K$32"</definedName>
    <definedName name="IQRH33" hidden="1">"$I$33:$J$33"</definedName>
    <definedName name="IQRH34" hidden="1">"$I$34:$J$34"</definedName>
    <definedName name="IQRH35" hidden="1">"$I$35"</definedName>
    <definedName name="IQRH36" hidden="1">"$I$36:$J$36"</definedName>
    <definedName name="IQRH37" hidden="1">"$I$37"</definedName>
    <definedName name="IQRH38" hidden="1">"$I$38:$J$38"</definedName>
    <definedName name="IQRH39" hidden="1">"$I$39"</definedName>
    <definedName name="IQRH40" hidden="1">"$I$40:$M$40"</definedName>
    <definedName name="IQRH41" hidden="1">"$I$41:$M$41"</definedName>
    <definedName name="IQRH42" hidden="1">"$I$42"</definedName>
    <definedName name="IQRH43" hidden="1">"$I$43:$J$43"</definedName>
    <definedName name="IQRH44" hidden="1">"$I$44"</definedName>
    <definedName name="IQRH45" hidden="1">"$I$45:$J$45"</definedName>
    <definedName name="IQRH46" hidden="1">"$I$46"</definedName>
    <definedName name="IQRH47" hidden="1">"$I$47:$J$47"</definedName>
    <definedName name="IQRH48" hidden="1">"$I$48"</definedName>
    <definedName name="IQRH49" hidden="1">"$I$49:$L$49"</definedName>
    <definedName name="IQRH50" hidden="1">"$I$50:$K$50"</definedName>
    <definedName name="IQRH51" hidden="1">"$I$51:$L$51"</definedName>
    <definedName name="IQRH52" hidden="1">"$I$52"</definedName>
    <definedName name="IQRH53" hidden="1">"$I$53"</definedName>
    <definedName name="IQRH54" hidden="1">"$I$54:$M$54"</definedName>
    <definedName name="IQRH55" hidden="1">"$I$55"</definedName>
    <definedName name="IQRH56" hidden="1">"$I$56"</definedName>
    <definedName name="IQRH57" hidden="1">"$I$57:$M$57"</definedName>
    <definedName name="IQRH58" hidden="1">"$I$58:$K$58"</definedName>
    <definedName name="IQRH59" hidden="1">"$I$59:$M$59"</definedName>
    <definedName name="IQRH60" hidden="1">"$I$60:$M$60"</definedName>
    <definedName name="IQRH61" hidden="1">"$I$61:$J$61"</definedName>
    <definedName name="IQRH62" hidden="1">"$I$62"</definedName>
    <definedName name="IQRH63" hidden="1">"$I$63:$M$63"</definedName>
    <definedName name="IQRH64" hidden="1">"$I$64:$M$64"</definedName>
    <definedName name="IQRH65" hidden="1">"$I$65:$J$65"</definedName>
    <definedName name="IQRH66" hidden="1">"$I$66:$J$66"</definedName>
    <definedName name="IQRH67" hidden="1">"$I$67:$J$67"</definedName>
    <definedName name="IQRH68" hidden="1">"$I$68:$K$68"</definedName>
    <definedName name="IQRH69" hidden="1">"$I$69"</definedName>
    <definedName name="IQRH70" hidden="1">"$I$70"</definedName>
    <definedName name="IQRH71" hidden="1">"$I$71"</definedName>
    <definedName name="IQRH72" hidden="1">"$I$72:$M$72"</definedName>
    <definedName name="IQRH73" hidden="1">"$I$73:$M$73"</definedName>
    <definedName name="IQRH74" hidden="1">"$I$74"</definedName>
    <definedName name="IQRH75" hidden="1">"$I$75:$K$75"</definedName>
    <definedName name="IQRH76" hidden="1">"$I$76"</definedName>
    <definedName name="IQRH77" hidden="1">"$I$77"</definedName>
    <definedName name="IQRH78" hidden="1">"$I$78"</definedName>
    <definedName name="IQRH79" hidden="1">"$I$79"</definedName>
    <definedName name="IQRH80" hidden="1">"$I$80"</definedName>
    <definedName name="IQRH81" hidden="1">"$I$81"</definedName>
    <definedName name="IQRH82" hidden="1">"$I$82"</definedName>
    <definedName name="IQRH83" hidden="1">"$I$83"</definedName>
    <definedName name="IQRH84" hidden="1">"$I$84"</definedName>
    <definedName name="IQRH85" hidden="1">"$I$85"</definedName>
    <definedName name="IQRH86" hidden="1">"$I$86"</definedName>
    <definedName name="IQRH87" hidden="1">"$I$87"</definedName>
    <definedName name="IQRH88" hidden="1">"$I$88"</definedName>
    <definedName name="IQRH89" hidden="1">"$I$89"</definedName>
    <definedName name="IQRH90" hidden="1">"$I$90"</definedName>
    <definedName name="IQRH91" hidden="1">"$I$91"</definedName>
    <definedName name="IQRH92" hidden="1">"$I$92"</definedName>
    <definedName name="IQRH93" hidden="1">"$I$93"</definedName>
    <definedName name="IQRH94" hidden="1">"$I$94"</definedName>
    <definedName name="IQRH95" hidden="1">"$I$95"</definedName>
    <definedName name="IQRH96" hidden="1">"$I$96"</definedName>
    <definedName name="IQRH97" hidden="1">"$I$97"</definedName>
    <definedName name="IQRH98" hidden="1">"$I$98"</definedName>
    <definedName name="IQRH99" hidden="1">"$I$99"</definedName>
    <definedName name="IQRJ100" hidden="1">"$J$101:$J$121"</definedName>
    <definedName name="IQRJ101" hidden="1">"$J$102:$J$122"</definedName>
    <definedName name="IQRJ102" hidden="1">"$J$103:$J$123"</definedName>
    <definedName name="IQRJ103" hidden="1">"$J$104:$J$124"</definedName>
    <definedName name="IQRJ106" hidden="1">"$J$107:$J$127"</definedName>
    <definedName name="IQRJ108" hidden="1">"$J$109:$J$116"</definedName>
    <definedName name="IQRJ109" hidden="1">"$J$110"</definedName>
    <definedName name="IQRJ11" hidden="1">"$J$12:$J$13"</definedName>
    <definedName name="IQRJ112" hidden="1">"$J$113"</definedName>
    <definedName name="IQRJ114" hidden="1">"$J$115"</definedName>
    <definedName name="IQRJ115" hidden="1">"$J$116:$J$117"</definedName>
    <definedName name="IQRJ117" hidden="1">"$J$118"</definedName>
    <definedName name="IQRJ119" hidden="1">"$J$120:$J$138"</definedName>
    <definedName name="IQRJ12" hidden="1">"$J$13:$J$20"</definedName>
    <definedName name="IQRJ120" hidden="1">"$J$121:$J$139"</definedName>
    <definedName name="IQRJ124" hidden="1">"$J$125:$J$127"</definedName>
    <definedName name="IQRJ125" hidden="1">"$J$126:$J$133"</definedName>
    <definedName name="IQRJ126" hidden="1">"$J$127:$J$130"</definedName>
    <definedName name="IQRJ127" hidden="1">"$J$128:$J$131"</definedName>
    <definedName name="IQRJ129" hidden="1">"$J$130"</definedName>
    <definedName name="IQRJ130" hidden="1">"$J$131:$J$138"</definedName>
    <definedName name="IQRJ132" hidden="1">"$J$133:$J$140"</definedName>
    <definedName name="IQRJ133" hidden="1">"$J$134"</definedName>
    <definedName name="IQRJ134" hidden="1">"$J$135:$J$144"</definedName>
    <definedName name="IQRJ137" hidden="1">"$J$138:$J$141"</definedName>
    <definedName name="IQRJ139" hidden="1">"$J$140:$J$147"</definedName>
    <definedName name="IQRJ140" hidden="1">"$J$141:$J$144"</definedName>
    <definedName name="IQRJ142" hidden="1">"$J$143:$J$146"</definedName>
    <definedName name="IQRJ143" hidden="1">"$J$144:$J$147"</definedName>
    <definedName name="IQRJ144" hidden="1">"$J$145:$J$148"</definedName>
    <definedName name="IQRJ145" hidden="1">"$J$146:$J$147"</definedName>
    <definedName name="IQRJ146" hidden="1">"$J$147:$J$148"</definedName>
    <definedName name="IQRJ148" hidden="1">"$J$149"</definedName>
    <definedName name="IQRJ149" hidden="1">"$J$150"</definedName>
    <definedName name="IQRJ150" hidden="1">"$J$151"</definedName>
    <definedName name="IQRJ151" hidden="1">"$J$152"</definedName>
    <definedName name="IQRJ152" hidden="1">"$J$153"</definedName>
    <definedName name="IQRJ153" hidden="1">"$J$154"</definedName>
    <definedName name="IQRJ155" hidden="1">"$J$156"</definedName>
    <definedName name="IQRJ156" hidden="1">"$J$157"</definedName>
    <definedName name="IQRJ157" hidden="1">"$J$158:$J$161"</definedName>
    <definedName name="IQRJ158" hidden="1">"$J$159"</definedName>
    <definedName name="IQRJ159" hidden="1">"$J$160"</definedName>
    <definedName name="IQRJ16" hidden="1">"$J$17:$J$36"</definedName>
    <definedName name="IQRJ160" hidden="1">"$J$161"</definedName>
    <definedName name="IQRJ161" hidden="1">"$J$162"</definedName>
    <definedName name="IQRJ162" hidden="1">"$J$163"</definedName>
    <definedName name="IQRJ163" hidden="1">"$J$164:$J$165"</definedName>
    <definedName name="IQRJ164" hidden="1">"$J$165:$J$166"</definedName>
    <definedName name="IQRJ165" hidden="1">"$J$166:$J$167"</definedName>
    <definedName name="IQRJ167" hidden="1">"$J$168:$J$169"</definedName>
    <definedName name="IQRJ168" hidden="1">"$J$169"</definedName>
    <definedName name="IQRJ169" hidden="1">"$J$170:$J$181"</definedName>
    <definedName name="IQRJ170" hidden="1">"$J$171:$J$182"</definedName>
    <definedName name="IQRJ171" hidden="1">"$J$172:$J$183"</definedName>
    <definedName name="IQRJ172" hidden="1">"$J$173:$J$184"</definedName>
    <definedName name="IQRJ173" hidden="1">"$J$174"</definedName>
    <definedName name="IQRJ176" hidden="1">"$J$177"</definedName>
    <definedName name="IQRJ179" hidden="1">"$J$180:$J$181"</definedName>
    <definedName name="IQRJ181" hidden="1">"$J$182:$J$185"</definedName>
    <definedName name="IQRJ183" hidden="1">"$J$184:$J$201"</definedName>
    <definedName name="IQRJ184" hidden="1">"$J$185:$J$200"</definedName>
    <definedName name="IQRJ185" hidden="1">"$J$186:$J$189"</definedName>
    <definedName name="IQRJ186" hidden="1">"$J$187:$J$190"</definedName>
    <definedName name="IQRJ187" hidden="1">"$J$188:$J$191"</definedName>
    <definedName name="IQRJ191" hidden="1">"$J$192:$J$207"</definedName>
    <definedName name="IQRJ192" hidden="1">"$J$193:$J$208"</definedName>
    <definedName name="IQRJ200" hidden="1">"$J$201:$J$204"</definedName>
    <definedName name="IQRJ206" hidden="1">"$J$207:$J$222"</definedName>
    <definedName name="IQRJ207" hidden="1">"$J$208:$J$219"</definedName>
    <definedName name="IQRJ208" hidden="1">"$J$209:$J$220"</definedName>
    <definedName name="IQRJ209" hidden="1">"$J$210:$J$221"</definedName>
    <definedName name="IQRJ211" hidden="1">"$J$212"</definedName>
    <definedName name="IQRJ214" hidden="1">"$J$215:$J$226"</definedName>
    <definedName name="IQRJ215" hidden="1">"$J$216:$J$227"</definedName>
    <definedName name="IQRJ218" hidden="1">"$J$219:$J$236"</definedName>
    <definedName name="IQRJ219" hidden="1">"$J$220:$J$235"</definedName>
    <definedName name="IQRJ228" hidden="1">"$J$229:$J$244"</definedName>
    <definedName name="IQRJ229" hidden="1">"$J$230:$J$241"</definedName>
    <definedName name="IQRJ243" hidden="1">"$J$244:$J$259"</definedName>
    <definedName name="IQRJ25" hidden="1">"$J$26:$J$33"</definedName>
    <definedName name="IQRJ35" hidden="1">"$J$36"</definedName>
    <definedName name="IQRJ38" hidden="1">"$J$39:$J$58"</definedName>
    <definedName name="IQRJ39" hidden="1">"$J$40:$J$86"</definedName>
    <definedName name="IQRJ4" hidden="1">"$J$5:$J$13"</definedName>
    <definedName name="IQRJ40" hidden="1">"$J$41:$J$87"</definedName>
    <definedName name="IQRJ41" hidden="1">"$J$42:$J$61"</definedName>
    <definedName name="IQRJ51" hidden="1">"$J$52:$J$71"</definedName>
    <definedName name="IQRJ64" hidden="1">"$J$65"</definedName>
    <definedName name="IQRJ67" hidden="1">"$J$68:$J$69"</definedName>
    <definedName name="IQRJ70" hidden="1">"$J$71"</definedName>
    <definedName name="IQRJ71" hidden="1">"$J$72:$J$73"</definedName>
    <definedName name="IQRJ72" hidden="1">"$J$73:$J$82"</definedName>
    <definedName name="IQRJ73" hidden="1">"$J$74:$J$83"</definedName>
    <definedName name="IQRJ74" hidden="1">"$J$75:$J$76"</definedName>
    <definedName name="IQRJ79" hidden="1">"$J$80"</definedName>
    <definedName name="IQRJ8" hidden="1">"$J$9"</definedName>
    <definedName name="IQRJ80" hidden="1">"$J$81:$J$82"</definedName>
    <definedName name="IQRJ82" hidden="1">"$J$83"</definedName>
    <definedName name="IQRJ84" hidden="1">"$J$85:$J$86"</definedName>
    <definedName name="IQRJ85" hidden="1">"$J$86:$J$106"</definedName>
    <definedName name="IQRJ86" hidden="1">"$J$87:$J$107"</definedName>
    <definedName name="IQRJ88" hidden="1">"$J$89:$J$90"</definedName>
    <definedName name="IQRJ89" hidden="1">"$J$90:$J$99"</definedName>
    <definedName name="IQRJ9" hidden="1">"$J$10:$J$11"</definedName>
    <definedName name="IQRJ90" hidden="1">"$J$91:$J$100"</definedName>
    <definedName name="IQRJ91" hidden="1">"$J$92:$J$101"</definedName>
    <definedName name="IQRJ94" hidden="1">"$J$95:$J$104"</definedName>
    <definedName name="IQRK4" hidden="1">"$K$5:$K$13"</definedName>
    <definedName name="IQRM12" hidden="1">"$N$12:$R$12"</definedName>
    <definedName name="IQRM4" hidden="1">"$M$5:$M$9"</definedName>
    <definedName name="IQRN100" hidden="1">"$O$100"</definedName>
    <definedName name="IQRN101" hidden="1">"$O$101"</definedName>
    <definedName name="IQRN102" hidden="1">"$O$102"</definedName>
    <definedName name="IQRN103" hidden="1">"$O$103"</definedName>
    <definedName name="IQRN104" hidden="1">"$O$104"</definedName>
    <definedName name="IQRN105" hidden="1">"$O$105"</definedName>
    <definedName name="IQRN106" hidden="1">"$O$106"</definedName>
    <definedName name="IQRN107" hidden="1">"$O$107"</definedName>
    <definedName name="IQRN108" hidden="1">"$O$108"</definedName>
    <definedName name="IQRN109" hidden="1">"$O$109"</definedName>
    <definedName name="IQRN110" hidden="1">"$O$110"</definedName>
    <definedName name="IQRN111" hidden="1">"$O$111"</definedName>
    <definedName name="IQRN112" hidden="1">"$O$112"</definedName>
    <definedName name="IQRN113" hidden="1">"$O$113"</definedName>
    <definedName name="IQRN114" hidden="1">"$O$114"</definedName>
    <definedName name="IQRN115" hidden="1">"$O$115"</definedName>
    <definedName name="IQRN116" hidden="1">"$O$116"</definedName>
    <definedName name="IQRN117" hidden="1">"$O$117"</definedName>
    <definedName name="IQRN118" hidden="1">"$O$118"</definedName>
    <definedName name="IQRN119" hidden="1">"$O$119"</definedName>
    <definedName name="IQRN12" hidden="1">"$O$12:$S$12"</definedName>
    <definedName name="IQRN120" hidden="1">"$O$120"</definedName>
    <definedName name="IQRN121" hidden="1">"$O$121"</definedName>
    <definedName name="IQRN122" hidden="1">"$O$122"</definedName>
    <definedName name="IQRN123" hidden="1">"$O$123"</definedName>
    <definedName name="IQRN124" hidden="1">"$O$124"</definedName>
    <definedName name="IQRN125" hidden="1">"$O$125"</definedName>
    <definedName name="IQRN126" hidden="1">"$O$126"</definedName>
    <definedName name="IQRN127" hidden="1">"$O$127"</definedName>
    <definedName name="IQRN128" hidden="1">"$O$128"</definedName>
    <definedName name="IQRN129" hidden="1">"$O$129"</definedName>
    <definedName name="IQRN13" hidden="1">"$O$13:$S$13"</definedName>
    <definedName name="IQRN130" hidden="1">"$O$130"</definedName>
    <definedName name="IQRN131" hidden="1">"$O$131"</definedName>
    <definedName name="IQRN132" hidden="1">"$O$132"</definedName>
    <definedName name="IQRN133" hidden="1">"$O$133"</definedName>
    <definedName name="IQRN134" hidden="1">"$O$134"</definedName>
    <definedName name="IQRN135" hidden="1">"$O$135"</definedName>
    <definedName name="IQRN136" hidden="1">"$O$136"</definedName>
    <definedName name="IQRN137" hidden="1">"$O$137"</definedName>
    <definedName name="IQRN138" hidden="1">"$O$138"</definedName>
    <definedName name="IQRN139" hidden="1">"$O$139"</definedName>
    <definedName name="IQRN14" hidden="1">"$O$14"</definedName>
    <definedName name="IQRN140" hidden="1">"$O$140"</definedName>
    <definedName name="IQRN141" hidden="1">"$O$141"</definedName>
    <definedName name="IQRN142" hidden="1">"$O$142"</definedName>
    <definedName name="IQRN143" hidden="1">"$O$143"</definedName>
    <definedName name="IQRN144" hidden="1">"$O$144"</definedName>
    <definedName name="IQRN145" hidden="1">"$O$145"</definedName>
    <definedName name="IQRN146" hidden="1">"$O$146"</definedName>
    <definedName name="IQRN147" hidden="1">"$O$147"</definedName>
    <definedName name="IQRN148" hidden="1">"$O$148"</definedName>
    <definedName name="IQRN149" hidden="1">"$O$149"</definedName>
    <definedName name="IQRN15" hidden="1">"$O$15:$S$15"</definedName>
    <definedName name="IQRN150" hidden="1">"$O$150"</definedName>
    <definedName name="IQRN151" hidden="1">"$O$151"</definedName>
    <definedName name="IQRN152" hidden="1">"$O$152"</definedName>
    <definedName name="IQRN153" hidden="1">"$O$153"</definedName>
    <definedName name="IQRN154" hidden="1">"$O$154"</definedName>
    <definedName name="IQRN155" hidden="1">"$O$155"</definedName>
    <definedName name="IQRN156" hidden="1">"$O$156"</definedName>
    <definedName name="IQRN157" hidden="1">"$O$157"</definedName>
    <definedName name="IQRN158" hidden="1">"$O$158"</definedName>
    <definedName name="IQRN159" hidden="1">"$O$159"</definedName>
    <definedName name="IQRN16" hidden="1">"$O$16:$S$16"</definedName>
    <definedName name="IQRN160" hidden="1">"$O$160"</definedName>
    <definedName name="IQRN161" hidden="1">"$O$161"</definedName>
    <definedName name="IQRN162" hidden="1">"$O$162"</definedName>
    <definedName name="IQRN17" hidden="1">"$O$17:$S$17"</definedName>
    <definedName name="IQRN18" hidden="1">"$O$18:$P$18"</definedName>
    <definedName name="IQRN19" hidden="1">"$O$19"</definedName>
    <definedName name="IQRN20" hidden="1">"$O$20"</definedName>
    <definedName name="IQRN21" hidden="1">"$O$21:$S$21"</definedName>
    <definedName name="IQRN22" hidden="1">"$O$22"</definedName>
    <definedName name="IQRN23" hidden="1">"$O$23:$P$23"</definedName>
    <definedName name="IQRN24" hidden="1">"$O$24"</definedName>
    <definedName name="IQRN25" hidden="1">"$O$25:$S$25"</definedName>
    <definedName name="IQRN26" hidden="1">"$O$26:$P$26"</definedName>
    <definedName name="IQRN27" hidden="1">"$O$27:$P$27"</definedName>
    <definedName name="IQRN28" hidden="1">"$O$28:$P$28"</definedName>
    <definedName name="IQRN29" hidden="1">"$O$29"</definedName>
    <definedName name="IQRN30" hidden="1">"$O$30:$Q$30"</definedName>
    <definedName name="IQRN31" hidden="1">"$O$31"</definedName>
    <definedName name="IQRN32" hidden="1">"$O$32:$Q$32"</definedName>
    <definedName name="IQRN33" hidden="1">"$O$33:$P$33"</definedName>
    <definedName name="IQRN34" hidden="1">"$O$34:$P$34"</definedName>
    <definedName name="IQRN35" hidden="1">"$O$35"</definedName>
    <definedName name="IQRN36" hidden="1">"$O$36:$P$36"</definedName>
    <definedName name="IQRN37" hidden="1">"$O$37"</definedName>
    <definedName name="IQRN38" hidden="1">"$O$38:$P$38"</definedName>
    <definedName name="IQRN39" hidden="1">"$O$39"</definedName>
    <definedName name="IQRN4" hidden="1">"$N$5:$N$11"</definedName>
    <definedName name="IQRN40" hidden="1">"$O$40:$S$40"</definedName>
    <definedName name="IQRN41" hidden="1">"$O$41:$S$41"</definedName>
    <definedName name="IQRN42" hidden="1">"$O$42"</definedName>
    <definedName name="IQRN43" hidden="1">"$O$43:$P$43"</definedName>
    <definedName name="IQRN44" hidden="1">"$O$44"</definedName>
    <definedName name="IQRN45" hidden="1">"$O$45:$P$45"</definedName>
    <definedName name="IQRN46" hidden="1">"$O$46"</definedName>
    <definedName name="IQRN47" hidden="1">"$O$47:$P$47"</definedName>
    <definedName name="IQRN48" hidden="1">"$O$48"</definedName>
    <definedName name="IQRN49" hidden="1">"$O$49:$R$49"</definedName>
    <definedName name="IQRN50" hidden="1">"$O$50:$Q$50"</definedName>
    <definedName name="IQRN51" hidden="1">"$O$51:$R$51"</definedName>
    <definedName name="IQRN52" hidden="1">"$O$52"</definedName>
    <definedName name="IQRN53" hidden="1">"$O$53"</definedName>
    <definedName name="IQRN54" hidden="1">"$O$54:$S$54"</definedName>
    <definedName name="IQRN55" hidden="1">"$O$55"</definedName>
    <definedName name="IQRN56" hidden="1">"$O$56"</definedName>
    <definedName name="IQRN57" hidden="1">"$O$57:$S$57"</definedName>
    <definedName name="IQRN58" hidden="1">"$O$58:$Q$58"</definedName>
    <definedName name="IQRN59" hidden="1">"$O$59:$S$59"</definedName>
    <definedName name="IQRN60" hidden="1">"$O$60:$S$60"</definedName>
    <definedName name="IQRN61" hidden="1">"$O$61:$P$61"</definedName>
    <definedName name="IQRN62" hidden="1">"$O$62"</definedName>
    <definedName name="IQRN63" hidden="1">"$O$63:$S$63"</definedName>
    <definedName name="IQRN64" hidden="1">"$O$64:$S$64"</definedName>
    <definedName name="IQRN65" hidden="1">"$O$65:$P$65"</definedName>
    <definedName name="IQRN66" hidden="1">"$O$66:$P$66"</definedName>
    <definedName name="IQRN67" hidden="1">"$O$67:$P$67"</definedName>
    <definedName name="IQRN68" hidden="1">"$O$68:$Q$68"</definedName>
    <definedName name="IQRN69" hidden="1">"$O$69"</definedName>
    <definedName name="IQRN70" hidden="1">"$O$70"</definedName>
    <definedName name="IQRN71" hidden="1">"$O$71"</definedName>
    <definedName name="IQRN72" hidden="1">"$O$72:$S$72"</definedName>
    <definedName name="IQRN73" hidden="1">"$O$73:$S$73"</definedName>
    <definedName name="IQRN74" hidden="1">"$O$74"</definedName>
    <definedName name="IQRN75" hidden="1">"$O$75:$Q$75"</definedName>
    <definedName name="IQRN76" hidden="1">"$O$76"</definedName>
    <definedName name="IQRN77" hidden="1">"$O$77"</definedName>
    <definedName name="IQRN78" hidden="1">"$O$78"</definedName>
    <definedName name="IQRN79" hidden="1">"$O$79"</definedName>
    <definedName name="IQRN80" hidden="1">"$O$80"</definedName>
    <definedName name="IQRN81" hidden="1">"$O$81"</definedName>
    <definedName name="IQRN82" hidden="1">"$O$82"</definedName>
    <definedName name="IQRN83" hidden="1">"$O$83"</definedName>
    <definedName name="IQRN84" hidden="1">"$O$84"</definedName>
    <definedName name="IQRN85" hidden="1">"$O$85"</definedName>
    <definedName name="IQRN86" hidden="1">"$O$86"</definedName>
    <definedName name="IQRN87" hidden="1">"$O$87"</definedName>
    <definedName name="IQRN88" hidden="1">"$O$88"</definedName>
    <definedName name="IQRN89" hidden="1">"$O$89"</definedName>
    <definedName name="IQRN90" hidden="1">"$O$90"</definedName>
    <definedName name="IQRN91" hidden="1">"$O$91"</definedName>
    <definedName name="IQRN92" hidden="1">"$O$92"</definedName>
    <definedName name="IQRN93" hidden="1">"$O$93"</definedName>
    <definedName name="IQRN94" hidden="1">"$O$94"</definedName>
    <definedName name="IQRN95" hidden="1">"$O$95"</definedName>
    <definedName name="IQRN96" hidden="1">"$O$96"</definedName>
    <definedName name="IQRN97" hidden="1">"$O$97"</definedName>
    <definedName name="IQRN98" hidden="1">"$O$98"</definedName>
    <definedName name="IQRN99" hidden="1">"$O$99"</definedName>
    <definedName name="IQRO4" hidden="1">"$O$5:$O$11"</definedName>
    <definedName name="IQRP4" hidden="1">"$P$5:$P$7"</definedName>
    <definedName name="IQRQ4" hidden="1">"$Q$5:$Q$7"</definedName>
    <definedName name="IQRR4" hidden="1">"$R$5:$R$16"</definedName>
    <definedName name="IQRS4" hidden="1">"$S$5:$S$16"</definedName>
    <definedName name="IQRSheet22B11" hidden="1">#REF!</definedName>
    <definedName name="IQRSheet22C11" hidden="1">#REF!</definedName>
    <definedName name="IQRSheet22D11" hidden="1">#REF!</definedName>
    <definedName name="IQRSheet22K11" hidden="1">#REF!</definedName>
    <definedName name="IQRSheet22L11" hidden="1">#REF!</definedName>
    <definedName name="IQRSheet22M11" hidden="1">#REF!</definedName>
    <definedName name="IQRSheet22T11" hidden="1">#REF!</definedName>
    <definedName name="IQRSheet22U11" hidden="1">#REF!</definedName>
    <definedName name="IQRSheet22V11" hidden="1">#REF!</definedName>
    <definedName name="IQRSheet2AB11" hidden="1">[142]Sheet2!#REF!</definedName>
    <definedName name="IQRSheet2B12" hidden="1">[142]Sheet2!#REF!</definedName>
    <definedName name="IQRSheet2BC11" hidden="1">[142]Sheet2!#REF!</definedName>
    <definedName name="IQRSheet2C12" hidden="1">[142]Sheet2!#REF!</definedName>
    <definedName name="IQRSheet2D12" hidden="1">[142]Sheet2!#REF!</definedName>
    <definedName name="IQRSheet2DC11" hidden="1">[142]Sheet2!#REF!</definedName>
    <definedName name="IQRSheet2DD11" hidden="1">[142]Sheet2!#REF!</definedName>
    <definedName name="IQRSheet2DE11" hidden="1">[142]Sheet2!#REF!</definedName>
    <definedName name="IQRSheet2DF11" hidden="1">[142]Sheet2!#REF!</definedName>
    <definedName name="IQRSheet2DG11" hidden="1">[142]Sheet2!#REF!</definedName>
    <definedName name="IQRSheet2DH11" hidden="1">[142]Sheet2!#REF!</definedName>
    <definedName name="IQRSheet2DI11" hidden="1">[142]Sheet2!#REF!</definedName>
    <definedName name="IQRSheet2DJ11" hidden="1">[142]Sheet2!#REF!</definedName>
    <definedName name="IQRSheet2DK11" hidden="1">[142]Sheet2!#REF!</definedName>
    <definedName name="IQRSheet2DL11" hidden="1">[142]Sheet2!#REF!</definedName>
    <definedName name="IQRSheet2DM11" hidden="1">[142]Sheet2!#REF!</definedName>
    <definedName name="IQRSheet2DN11" hidden="1">[142]Sheet2!#REF!</definedName>
    <definedName name="IQRSheet2DO11" hidden="1">[142]Sheet2!#REF!</definedName>
    <definedName name="IQRSheet2DP11" hidden="1">[142]Sheet2!#REF!</definedName>
    <definedName name="IQRSheet2DQ11" hidden="1">[142]Sheet2!#REF!</definedName>
    <definedName name="IQRSheet2DR11" hidden="1">[142]Sheet2!#REF!</definedName>
    <definedName name="IQRSheet2DS11" hidden="1">[142]Sheet2!#REF!</definedName>
    <definedName name="IQRSheet2DT11" hidden="1">[142]Sheet2!#REF!</definedName>
    <definedName name="IQRSheet2DU11" hidden="1">[142]Sheet2!#REF!</definedName>
    <definedName name="IQRSheet2DV11" hidden="1">[142]Sheet2!#REF!</definedName>
    <definedName name="IQRSheet2DW11" hidden="1">[142]Sheet2!#REF!</definedName>
    <definedName name="IQRSheet2DX11" hidden="1">[142]Sheet2!#REF!</definedName>
    <definedName name="IQRSheet2DY11" hidden="1">[142]Sheet2!#REF!</definedName>
    <definedName name="IQRSheet2DZ11" hidden="1">[142]Sheet2!#REF!</definedName>
    <definedName name="IQRSheet2EA11" hidden="1">[142]Sheet2!#REF!</definedName>
    <definedName name="IQRSheet2EB11" hidden="1">[142]Sheet2!#REF!</definedName>
    <definedName name="IQRSheet2EC11" hidden="1">[142]Sheet2!#REF!</definedName>
    <definedName name="IQRSheet2ED11" hidden="1">[142]Sheet2!#REF!</definedName>
    <definedName name="IQRSheet2EE11" hidden="1">[142]Sheet2!#REF!</definedName>
    <definedName name="IQRSheet2EF11" hidden="1">[142]Sheet2!#REF!</definedName>
    <definedName name="IQRSheet2EG11" hidden="1">[142]Sheet2!#REF!</definedName>
    <definedName name="IQRSheet2EH11" hidden="1">[142]Sheet2!#REF!</definedName>
    <definedName name="IQRSheet2EI11" hidden="1">[142]Sheet2!#REF!</definedName>
    <definedName name="IQRSheet2EJ11" hidden="1">[142]Sheet2!#REF!</definedName>
    <definedName name="IQRSheet2EK11" hidden="1">[142]Sheet2!#REF!</definedName>
    <definedName name="IQRSheet2EL11" hidden="1">[142]Sheet2!#REF!</definedName>
    <definedName name="IQRSheet2EM11" hidden="1">[142]Sheet2!#REF!</definedName>
    <definedName name="IQRSheet2EN11" hidden="1">[142]Sheet2!#REF!</definedName>
    <definedName name="IQRSheet2EO11" hidden="1">[142]Sheet2!#REF!</definedName>
    <definedName name="IQRSheet2EP11" hidden="1">[142]Sheet2!#REF!</definedName>
    <definedName name="IQRSheet2EQ11" hidden="1">[142]Sheet2!#REF!</definedName>
    <definedName name="IQRSheet2ER11" hidden="1">[142]Sheet2!#REF!</definedName>
    <definedName name="IQRSheet2ES11" hidden="1">[142]Sheet2!#REF!</definedName>
    <definedName name="IQRSheet2ET11" hidden="1">[142]Sheet2!#REF!</definedName>
    <definedName name="IQRSheet2EU11" hidden="1">[142]Sheet2!#REF!</definedName>
    <definedName name="IQRSheet2EV11" hidden="1">[142]Sheet2!#REF!</definedName>
    <definedName name="IQRSheet2EY11" hidden="1">[142]Sheet2!#REF!</definedName>
    <definedName name="IQRSheet2EZ11" hidden="1">[142]Sheet2!#REF!</definedName>
    <definedName name="IQRSheet2FA11" hidden="1">[142]Sheet2!#REF!</definedName>
    <definedName name="IQRSheet2FH11" hidden="1">[142]Sheet2!#REF!</definedName>
    <definedName name="IQRSheet2FI11" hidden="1">[142]Sheet2!#REF!</definedName>
    <definedName name="IQRSheet2FJ11" hidden="1">[142]Sheet2!#REF!</definedName>
    <definedName name="IQRSheet2FQ11" hidden="1">[142]Sheet2!#REF!</definedName>
    <definedName name="IQRSheet2FR11" hidden="1">[142]Sheet2!#REF!</definedName>
    <definedName name="IQRSheet2FS11" hidden="1">[142]Sheet2!#REF!</definedName>
    <definedName name="IQRSheet2FZ11" hidden="1">[142]Sheet2!#REF!</definedName>
    <definedName name="IQRSheet2GA11" hidden="1">[142]Sheet2!#REF!</definedName>
    <definedName name="IQRSheet2GB11" hidden="1">[142]Sheet2!#REF!</definedName>
    <definedName name="IQRSheet2GI11" hidden="1">[142]Sheet2!#REF!</definedName>
    <definedName name="IQRSheet2GJ11" hidden="1">[142]Sheet2!#REF!</definedName>
    <definedName name="IQRSheet2GK11" hidden="1">[142]Sheet2!#REF!</definedName>
    <definedName name="IQRSheet2GR11" hidden="1">[142]Sheet2!#REF!</definedName>
    <definedName name="IQRSheet2GS11" hidden="1">[142]Sheet2!#REF!</definedName>
    <definedName name="IQRSheet2GT11" hidden="1">[142]Sheet2!#REF!</definedName>
    <definedName name="IQRSheet2HA11" hidden="1">[142]Sheet2!#REF!</definedName>
    <definedName name="IQRSheet2HB11" hidden="1">[142]Sheet2!#REF!</definedName>
    <definedName name="IQRSheet2HC11" hidden="1">[142]Sheet2!#REF!</definedName>
    <definedName name="IQRSheet2HJ11" hidden="1">[142]Sheet2!#REF!</definedName>
    <definedName name="IQRSheet2HK11" hidden="1">[142]Sheet2!#REF!</definedName>
    <definedName name="IQRSheet2HL11" hidden="1">[142]Sheet2!#REF!</definedName>
    <definedName name="IQRSheet2HS11" hidden="1">[142]Sheet2!#REF!</definedName>
    <definedName name="IQRSheet2HT11" hidden="1">[142]Sheet2!#REF!</definedName>
    <definedName name="IQRSheet2HU11" hidden="1">[142]Sheet2!#REF!</definedName>
    <definedName name="IQRSheet2IB11" hidden="1">[142]Sheet2!#REF!</definedName>
    <definedName name="IQRSheet2IC11" hidden="1">[142]Sheet2!#REF!</definedName>
    <definedName name="IQRSheet2ID11" hidden="1">[142]Sheet2!#REF!</definedName>
    <definedName name="IQRSheet2IK11" hidden="1">[142]Sheet2!#REF!</definedName>
    <definedName name="IQRSheet2IL11" hidden="1">[142]Sheet2!#REF!</definedName>
    <definedName name="IQRSheet2IM11" hidden="1">[142]Sheet2!#REF!</definedName>
    <definedName name="IQRSheet2IT11" hidden="1">[142]Sheet2!#REF!</definedName>
    <definedName name="IQRSheet2IU11" hidden="1">[142]Sheet2!#REF!</definedName>
    <definedName name="IQRSheet2IV11" hidden="1">[142]Sheet2!#REF!</definedName>
    <definedName name="IQRSheet2JC11" hidden="1">[142]Sheet2!#REF!</definedName>
    <definedName name="IQRSheet2JD11" hidden="1">[142]Sheet2!#REF!</definedName>
    <definedName name="IQRSheet2JE11" hidden="1">[142]Sheet2!#REF!</definedName>
    <definedName name="IQRSheet2JL11" hidden="1">[142]Sheet2!#REF!</definedName>
    <definedName name="IQRSheet2JM11" hidden="1">[142]Sheet2!#REF!</definedName>
    <definedName name="IQRSheet2JN11" hidden="1">[142]Sheet2!#REF!</definedName>
    <definedName name="IQRSheet2JU11" hidden="1">[142]Sheet2!#REF!</definedName>
    <definedName name="IQRSheet2JV11" hidden="1">[142]Sheet2!#REF!</definedName>
    <definedName name="IQRSheet2JW11" hidden="1">[142]Sheet2!#REF!</definedName>
    <definedName name="IQRSheet2KD11" hidden="1">[142]Sheet2!#REF!</definedName>
    <definedName name="IQRSheet2KE11" hidden="1">[142]Sheet2!#REF!</definedName>
    <definedName name="IQRSheet2KF11" hidden="1">[142]Sheet2!#REF!</definedName>
    <definedName name="IQRSheet2KM11" hidden="1">[142]Sheet2!#REF!</definedName>
    <definedName name="IQRSheet2KN11" hidden="1">[142]Sheet2!#REF!</definedName>
    <definedName name="IQRSheet2KO11" hidden="1">[142]Sheet2!#REF!</definedName>
    <definedName name="IQRSheet2KV11" hidden="1">[142]Sheet2!#REF!</definedName>
    <definedName name="IQRSheet2KW11" hidden="1">[142]Sheet2!#REF!</definedName>
    <definedName name="IQRSheet2KX11" hidden="1">[142]Sheet2!#REF!</definedName>
    <definedName name="IQRSheet2LE11" hidden="1">[142]Sheet2!#REF!</definedName>
    <definedName name="IQRSheet2LF11" hidden="1">[142]Sheet2!#REF!</definedName>
    <definedName name="IQRSheet2LG11" hidden="1">[142]Sheet2!#REF!</definedName>
    <definedName name="IQRSheet2LN11" hidden="1">[142]Sheet2!#REF!</definedName>
    <definedName name="IQRSheet2LO11" hidden="1">[142]Sheet2!#REF!</definedName>
    <definedName name="IQRSheet2LP11" hidden="1">[142]Sheet2!#REF!</definedName>
    <definedName name="IQRSheet2LW11" hidden="1">[142]Sheet2!#REF!</definedName>
    <definedName name="IQRSheet2LX11" hidden="1">[142]Sheet2!#REF!</definedName>
    <definedName name="IQRSheet2LY11" hidden="1">[142]Sheet2!#REF!</definedName>
    <definedName name="IQRSheet2MF11" hidden="1">[142]Sheet2!#REF!</definedName>
    <definedName name="IQRSheet2MG11" hidden="1">[142]Sheet2!#REF!</definedName>
    <definedName name="IQRSheet2MH11" hidden="1">[142]Sheet2!#REF!</definedName>
    <definedName name="IQRSheet2MO11" hidden="1">[142]Sheet2!#REF!</definedName>
    <definedName name="IQRSheet2MP11" hidden="1">[142]Sheet2!#REF!</definedName>
    <definedName name="IQRSheet2MQ11" hidden="1">[142]Sheet2!#REF!</definedName>
    <definedName name="IQRSheet2MX11" hidden="1">[142]Sheet2!#REF!</definedName>
    <definedName name="IQRSheet2MY11" hidden="1">[142]Sheet2!#REF!</definedName>
    <definedName name="IQRSheet2MZ11" hidden="1">[142]Sheet2!#REF!</definedName>
    <definedName name="IQRSheet2NG11" hidden="1">[142]Sheet2!#REF!</definedName>
    <definedName name="IQRSheet2NH11" hidden="1">[142]Sheet2!#REF!</definedName>
    <definedName name="IQRSheet2NI11" hidden="1">[142]Sheet2!#REF!</definedName>
    <definedName name="IQRSheet2NP11" hidden="1">[142]Sheet2!#REF!</definedName>
    <definedName name="IQRSheet2NQ11" hidden="1">[142]Sheet2!#REF!</definedName>
    <definedName name="IQRSheet2NR11" hidden="1">[142]Sheet2!#REF!</definedName>
    <definedName name="IQRSheet2NY11" hidden="1">[142]Sheet2!#REF!</definedName>
    <definedName name="IQRSheet2NZ11" hidden="1">[142]Sheet2!#REF!</definedName>
    <definedName name="IQRSheet2OA11" hidden="1">[142]Sheet2!#REF!</definedName>
    <definedName name="IQRSheet2OH11" hidden="1">[142]Sheet2!#REF!</definedName>
    <definedName name="IQRSheet2OI11" hidden="1">[142]Sheet2!#REF!</definedName>
    <definedName name="IQRSheet2OJ11" hidden="1">[142]Sheet2!#REF!</definedName>
    <definedName name="IQRSheet2OQ11" hidden="1">[142]Sheet2!#REF!</definedName>
    <definedName name="IQRSheet2OR11" hidden="1">[142]Sheet2!#REF!</definedName>
    <definedName name="IQRSheet2OS11" hidden="1">[142]Sheet2!#REF!</definedName>
    <definedName name="IQRSheet2OZ11" hidden="1">[142]Sheet2!#REF!</definedName>
    <definedName name="IQRSheet2PA11" hidden="1">[142]Sheet2!#REF!</definedName>
    <definedName name="IQRSheet2PB11" hidden="1">[142]Sheet2!#REF!</definedName>
    <definedName name="IQRSheet2PI11" hidden="1">[142]Sheet2!#REF!</definedName>
    <definedName name="IQRSheet2PJ11" hidden="1">[142]Sheet2!#REF!</definedName>
    <definedName name="IQRSheet2PK11" hidden="1">[142]Sheet2!#REF!</definedName>
    <definedName name="IQRSheet2PR11" hidden="1">[142]Sheet2!#REF!</definedName>
    <definedName name="IQRSheet2PS11" hidden="1">[142]Sheet2!#REF!</definedName>
    <definedName name="IQRSheet2PT11" hidden="1">[142]Sheet2!#REF!</definedName>
    <definedName name="IQRSheet2QA11" hidden="1">[142]Sheet2!#REF!</definedName>
    <definedName name="IQRSheet2QB11" hidden="1">[142]Sheet2!#REF!</definedName>
    <definedName name="IQRSheet2QC11" hidden="1">[142]Sheet2!#REF!</definedName>
    <definedName name="IQRSheet2QJ11" hidden="1">[142]Sheet2!#REF!</definedName>
    <definedName name="IQRSheet2QK11" hidden="1">[142]Sheet2!#REF!</definedName>
    <definedName name="IQRSheet2QL11" hidden="1">[142]Sheet2!#REF!</definedName>
    <definedName name="IQRSheet3AC12" hidden="1">[142]Sheet3!#REF!</definedName>
    <definedName name="IQRSheet3AD12" hidden="1">[142]Sheet3!#REF!</definedName>
    <definedName name="IQRSheet3AE12" hidden="1">[142]Sheet3!#REF!</definedName>
    <definedName name="IQRSheet3AF12" hidden="1">[142]Sheet3!#REF!</definedName>
    <definedName name="IQRSheet3AG12" hidden="1">[142]Sheet3!#REF!</definedName>
    <definedName name="IQRSheet3AH12" hidden="1">[142]Sheet3!#REF!</definedName>
    <definedName name="IQRSheet3AJ12" hidden="1">[142]Sheet3!#REF!</definedName>
    <definedName name="IQRSheet3AK12" hidden="1">[142]Sheet3!#REF!</definedName>
    <definedName name="IQRSheet3AL12" hidden="1">[142]Sheet3!#REF!</definedName>
    <definedName name="IQRSheet3AM12" hidden="1">[142]Sheet3!#REF!</definedName>
    <definedName name="IQRSheet3AN12" hidden="1">[142]Sheet3!#REF!</definedName>
    <definedName name="IQRSheet3AO12" hidden="1">[142]Sheet3!#REF!</definedName>
    <definedName name="IQRSheet3AP12" hidden="1">[142]Sheet3!#REF!</definedName>
    <definedName name="IQRSheet3AQ12" hidden="1">[142]Sheet3!#REF!</definedName>
    <definedName name="IQRSheet3AR12" hidden="1">[142]Sheet3!#REF!</definedName>
    <definedName name="IQRSheet3AS12" hidden="1">[142]Sheet3!#REF!</definedName>
    <definedName name="IQRSheet3AT12" hidden="1">[142]Sheet3!#REF!</definedName>
    <definedName name="IQRSheet3AU12" hidden="1">[142]Sheet3!#REF!</definedName>
    <definedName name="IQRSheet3AV12" hidden="1">[142]Sheet3!#REF!</definedName>
    <definedName name="IQRSheet3AW12" hidden="1">[142]Sheet3!#REF!</definedName>
    <definedName name="IQRSheet3AX12" hidden="1">[142]Sheet3!#REF!</definedName>
    <definedName name="IQRSheet3AY12" hidden="1">[142]Sheet3!#REF!</definedName>
    <definedName name="IQRSheet3AZ12" hidden="1">[142]Sheet3!#REF!</definedName>
    <definedName name="IQRSheet3C11" hidden="1">[142]Sheet3!#REF!</definedName>
    <definedName name="IQRSheet3D11" hidden="1">[142]Sheet3!#REF!</definedName>
    <definedName name="IQRT4" hidden="1">"$T$5:$T$16"</definedName>
    <definedName name="IQRU4" hidden="1">"$U$5:$U$16"</definedName>
    <definedName name="IQRV4" hidden="1">"$V$5:$V$13"</definedName>
    <definedName name="IQRVIL_MarketprA8" hidden="1">#REF!</definedName>
    <definedName name="IQRW4" hidden="1">"$W$5:$W$13"</definedName>
    <definedName name="IQRX4" hidden="1">"$X$5:$X$16"</definedName>
    <definedName name="IQRY24" hidden="1">"$Y$25:$Y$27"</definedName>
    <definedName name="IQRY4" hidden="1">"$Y$5:$Y$16"</definedName>
    <definedName name="IQRZ24" hidden="1">"$Z$25:$Z$27"</definedName>
    <definedName name="IQRZ4" hidden="1">"$Z$5:$Z$18"</definedName>
    <definedName name="iQShowHideColumns" hidden="1">"iQShowAll"</definedName>
    <definedName name="IR_Compactor">'[43]5 - CITICORP'!$A$135</definedName>
    <definedName name="IR_IDD_90_2">[44]CITICORP!#REF!</definedName>
    <definedName name="IR_IDD_90_Compactor">'[43]5 - CITICORP'!$A$555</definedName>
    <definedName name="IR_ISD_100_2">[44]CITICORP!#REF!</definedName>
    <definedName name="IRRR" localSheetId="3" hidden="1">{#N/A,#N/A,FALSE,"Cash Flows";#N/A,#N/A,FALSE,"Fixed Assets";#N/A,#N/A,FALSE,"Balance Sheet";#N/A,#N/A,FALSE,"P &amp; L"}</definedName>
    <definedName name="IRRR" hidden="1">{#N/A,#N/A,FALSE,"Cash Flows";#N/A,#N/A,FALSE,"Fixed Assets";#N/A,#N/A,FALSE,"Balance Sheet";#N/A,#N/A,FALSE,"P &amp; L"}</definedName>
    <definedName name="IsColHidden" hidden="1">FALSE</definedName>
    <definedName name="IsLTMColHidden" hidden="1">FALSE</definedName>
    <definedName name="it" localSheetId="3" hidden="1">{"'Sheet1'!$A$5:$E$42"}</definedName>
    <definedName name="it" hidden="1">{"'Sheet1'!$A$5:$E$42"}</definedName>
    <definedName name="itdep" localSheetId="3" hidden="1">{"'Sheet1'!$A$5:$E$42"}</definedName>
    <definedName name="itdep" hidden="1">{"'Sheet1'!$A$5:$E$42"}</definedName>
    <definedName name="ITDepr">[71]Tax!$K$22:$AE$22</definedName>
    <definedName name="ITDepRt">[71]Profile!$K$16:$AE$16</definedName>
    <definedName name="ITREE">[2]Sheet1!$X$591:$AY$599</definedName>
    <definedName name="iue">1</definedName>
    <definedName name="iuesymbol">"Rs"</definedName>
    <definedName name="iuisuhfdfshlfsohfo" localSheetId="3" hidden="1">{"adj95mult",#N/A,FALSE,"COMPCO";"adj95est",#N/A,FALSE,"COMPCO"}</definedName>
    <definedName name="iuisuhfdfshlfsohfo" hidden="1">{"adj95mult",#N/A,FALSE,"COMPCO";"adj95est",#N/A,FALSE,"COMPCO"}</definedName>
    <definedName name="iun">1000000</definedName>
    <definedName name="iunsymbol">"Rsm"</definedName>
    <definedName name="ius">1000000</definedName>
    <definedName name="Ivnt">[71]Input!$K$63:$AE$63</definedName>
    <definedName name="IvntDays">[71]Input!$K$64:$AE$64</definedName>
    <definedName name="IWORKING">[2]Sheet1!$AT$594</definedName>
    <definedName name="J" localSheetId="3" hidden="1">{#N/A,#N/A,FALSE,"COMP"}</definedName>
    <definedName name="J" hidden="1">{#N/A,#N/A,FALSE,"COMP"}</definedName>
    <definedName name="j_1" localSheetId="3" hidden="1">{#N/A,#N/A,TRUE,"Summary";#N/A,"1",TRUE,"Summary";#N/A,"2",TRUE,"Summary";#N/A,"3",TRUE,"Summary";#N/A,"4",TRUE,"Summary";#N/A,"5",TRUE,"Summary";#N/A,"6",TRUE,"Summary";#N/A,"7",TRUE,"Summary";#N/A,"8",TRUE,"Summary";#N/A,"9",TRUE,"Summary";#N/A,"10",TRUE,"Summary";#N/A,"11",TRUE,"Summary"}</definedName>
    <definedName name="j_1" hidden="1">{#N/A,#N/A,TRUE,"Summary";#N/A,"1",TRUE,"Summary";#N/A,"2",TRUE,"Summary";#N/A,"3",TRUE,"Summary";#N/A,"4",TRUE,"Summary";#N/A,"5",TRUE,"Summary";#N/A,"6",TRUE,"Summary";#N/A,"7",TRUE,"Summary";#N/A,"8",TRUE,"Summary";#N/A,"9",TRUE,"Summary";#N/A,"10",TRUE,"Summary";#N/A,"11",TRUE,"Summary"}</definedName>
    <definedName name="j_10a" localSheetId="3" hidden="1">{#N/A,#N/A,FALSE,"Aging Summary";#N/A,#N/A,FALSE,"Ratio Analysis";#N/A,#N/A,FALSE,"Test 120 Day Accts";#N/A,#N/A,FALSE,"Tickmarks"}</definedName>
    <definedName name="j_10a" hidden="1">{#N/A,#N/A,FALSE,"Aging Summary";#N/A,#N/A,FALSE,"Ratio Analysis";#N/A,#N/A,FALSE,"Test 120 Day Accts";#N/A,#N/A,FALSE,"Tickmarks"}</definedName>
    <definedName name="j_10a_2" localSheetId="3" hidden="1">{#N/A,#N/A,FALSE,"Aging Summary";#N/A,#N/A,FALSE,"Ratio Analysis";#N/A,#N/A,FALSE,"Test 120 Day Accts";#N/A,#N/A,FALSE,"Tickmarks"}</definedName>
    <definedName name="j_10a_2" hidden="1">{#N/A,#N/A,FALSE,"Aging Summary";#N/A,#N/A,FALSE,"Ratio Analysis";#N/A,#N/A,FALSE,"Test 120 Day Accts";#N/A,#N/A,FALSE,"Tickmarks"}</definedName>
    <definedName name="j_10a1" localSheetId="3" hidden="1">{#N/A,#N/A,FALSE,"Aging Summary";#N/A,#N/A,FALSE,"Ratio Analysis";#N/A,#N/A,FALSE,"Test 120 Day Accts";#N/A,#N/A,FALSE,"Tickmarks"}</definedName>
    <definedName name="j_10a1" hidden="1">{#N/A,#N/A,FALSE,"Aging Summary";#N/A,#N/A,FALSE,"Ratio Analysis";#N/A,#N/A,FALSE,"Test 120 Day Accts";#N/A,#N/A,FALSE,"Tickmarks"}</definedName>
    <definedName name="j_11a" localSheetId="3" hidden="1">{#N/A,#N/A,FALSE,"Aging Summary";#N/A,#N/A,FALSE,"Ratio Analysis";#N/A,#N/A,FALSE,"Test 120 Day Accts";#N/A,#N/A,FALSE,"Tickmarks"}</definedName>
    <definedName name="j_11a" hidden="1">{#N/A,#N/A,FALSE,"Aging Summary";#N/A,#N/A,FALSE,"Ratio Analysis";#N/A,#N/A,FALSE,"Test 120 Day Accts";#N/A,#N/A,FALSE,"Tickmarks"}</definedName>
    <definedName name="j_12a" localSheetId="3" hidden="1">{#N/A,#N/A,FALSE,"Aging Summary";#N/A,#N/A,FALSE,"Ratio Analysis";#N/A,#N/A,FALSE,"Test 120 Day Accts";#N/A,#N/A,FALSE,"Tickmarks"}</definedName>
    <definedName name="j_12a" hidden="1">{#N/A,#N/A,FALSE,"Aging Summary";#N/A,#N/A,FALSE,"Ratio Analysis";#N/A,#N/A,FALSE,"Test 120 Day Accts";#N/A,#N/A,FALSE,"Tickmarks"}</definedName>
    <definedName name="j_12a_2" localSheetId="3" hidden="1">{#N/A,#N/A,FALSE,"Aging Summary";#N/A,#N/A,FALSE,"Ratio Analysis";#N/A,#N/A,FALSE,"Test 120 Day Accts";#N/A,#N/A,FALSE,"Tickmarks"}</definedName>
    <definedName name="j_12a_2" hidden="1">{#N/A,#N/A,FALSE,"Aging Summary";#N/A,#N/A,FALSE,"Ratio Analysis";#N/A,#N/A,FALSE,"Test 120 Day Accts";#N/A,#N/A,FALSE,"Tickmarks"}</definedName>
    <definedName name="j_12p" localSheetId="3" hidden="1">{#N/A,#N/A,FALSE,"Aging Summary";#N/A,#N/A,FALSE,"Ratio Analysis";#N/A,#N/A,FALSE,"Test 120 Day Accts";#N/A,#N/A,FALSE,"Tickmarks"}</definedName>
    <definedName name="j_12p" hidden="1">{#N/A,#N/A,FALSE,"Aging Summary";#N/A,#N/A,FALSE,"Ratio Analysis";#N/A,#N/A,FALSE,"Test 120 Day Accts";#N/A,#N/A,FALSE,"Tickmarks"}</definedName>
    <definedName name="j_16a" localSheetId="3" hidden="1">{#N/A,#N/A,FALSE,"Aging Summary";#N/A,#N/A,FALSE,"Ratio Analysis";#N/A,#N/A,FALSE,"Test 120 Day Accts";#N/A,#N/A,FALSE,"Tickmarks"}</definedName>
    <definedName name="j_16a" hidden="1">{#N/A,#N/A,FALSE,"Aging Summary";#N/A,#N/A,FALSE,"Ratio Analysis";#N/A,#N/A,FALSE,"Test 120 Day Accts";#N/A,#N/A,FALSE,"Tickmarks"}</definedName>
    <definedName name="j_17p" localSheetId="3" hidden="1">{#N/A,#N/A,FALSE,"Aging Summary";#N/A,#N/A,FALSE,"Ratio Analysis";#N/A,#N/A,FALSE,"Test 120 Day Accts";#N/A,#N/A,FALSE,"Tickmarks"}</definedName>
    <definedName name="j_17p" hidden="1">{#N/A,#N/A,FALSE,"Aging Summary";#N/A,#N/A,FALSE,"Ratio Analysis";#N/A,#N/A,FALSE,"Test 120 Day Accts";#N/A,#N/A,FALSE,"Tickmarks"}</definedName>
    <definedName name="j_18a" localSheetId="3" hidden="1">{#N/A,#N/A,FALSE,"Aging Summary";#N/A,#N/A,FALSE,"Ratio Analysis";#N/A,#N/A,FALSE,"Test 120 Day Accts";#N/A,#N/A,FALSE,"Tickmarks"}</definedName>
    <definedName name="j_18a" hidden="1">{#N/A,#N/A,FALSE,"Aging Summary";#N/A,#N/A,FALSE,"Ratio Analysis";#N/A,#N/A,FALSE,"Test 120 Day Accts";#N/A,#N/A,FALSE,"Tickmarks"}</definedName>
    <definedName name="j_19A" localSheetId="3" hidden="1">{#N/A,#N/A,FALSE,"Aging Summary";#N/A,#N/A,FALSE,"Ratio Analysis";#N/A,#N/A,FALSE,"Test 120 Day Accts";#N/A,#N/A,FALSE,"Tickmarks"}</definedName>
    <definedName name="j_19A" hidden="1">{#N/A,#N/A,FALSE,"Aging Summary";#N/A,#N/A,FALSE,"Ratio Analysis";#N/A,#N/A,FALSE,"Test 120 Day Accts";#N/A,#N/A,FALSE,"Tickmarks"}</definedName>
    <definedName name="j_19a_1" localSheetId="3" hidden="1">{#N/A,#N/A,FALSE,"Aging Summary";#N/A,#N/A,FALSE,"Ratio Analysis";#N/A,#N/A,FALSE,"Test 120 Day Accts";#N/A,#N/A,FALSE,"Tickmarks"}</definedName>
    <definedName name="j_19a_1" hidden="1">{#N/A,#N/A,FALSE,"Aging Summary";#N/A,#N/A,FALSE,"Ratio Analysis";#N/A,#N/A,FALSE,"Test 120 Day Accts";#N/A,#N/A,FALSE,"Tickmarks"}</definedName>
    <definedName name="j_2" localSheetId="3" hidden="1">{#N/A,#N/A,TRUE,"Summary";#N/A,"1",TRUE,"Summary";#N/A,"2",TRUE,"Summary";#N/A,"3",TRUE,"Summary";#N/A,"4",TRUE,"Summary";#N/A,"5",TRUE,"Summary";#N/A,"6",TRUE,"Summary";#N/A,"7",TRUE,"Summary";#N/A,"8",TRUE,"Summary";#N/A,"9",TRUE,"Summary";#N/A,"10",TRUE,"Summary";#N/A,"11",TRUE,"Summary"}</definedName>
    <definedName name="j_2" hidden="1">{#N/A,#N/A,TRUE,"Summary";#N/A,"1",TRUE,"Summary";#N/A,"2",TRUE,"Summary";#N/A,"3",TRUE,"Summary";#N/A,"4",TRUE,"Summary";#N/A,"5",TRUE,"Summary";#N/A,"6",TRUE,"Summary";#N/A,"7",TRUE,"Summary";#N/A,"8",TRUE,"Summary";#N/A,"9",TRUE,"Summary";#N/A,"10",TRUE,"Summary";#N/A,"11",TRUE,"Summary"}</definedName>
    <definedName name="j_2009a" localSheetId="3" hidden="1">{#N/A,#N/A,FALSE,"Aging Summary";#N/A,#N/A,FALSE,"Ratio Analysis";#N/A,#N/A,FALSE,"Test 120 Day Accts";#N/A,#N/A,FALSE,"Tickmarks"}</definedName>
    <definedName name="j_2009a" hidden="1">{#N/A,#N/A,FALSE,"Aging Summary";#N/A,#N/A,FALSE,"Ratio Analysis";#N/A,#N/A,FALSE,"Test 120 Day Accts";#N/A,#N/A,FALSE,"Tickmarks"}</definedName>
    <definedName name="j_21a" localSheetId="3" hidden="1">{#N/A,#N/A,FALSE,"Aging Summary";#N/A,#N/A,FALSE,"Ratio Analysis";#N/A,#N/A,FALSE,"Test 120 Day Accts";#N/A,#N/A,FALSE,"Tickmarks"}</definedName>
    <definedName name="j_21a" hidden="1">{#N/A,#N/A,FALSE,"Aging Summary";#N/A,#N/A,FALSE,"Ratio Analysis";#N/A,#N/A,FALSE,"Test 120 Day Accts";#N/A,#N/A,FALSE,"Tickmarks"}</definedName>
    <definedName name="j_28A" localSheetId="3" hidden="1">{#N/A,#N/A,FALSE,"Aging Summary";#N/A,#N/A,FALSE,"Ratio Analysis";#N/A,#N/A,FALSE,"Test 120 Day Accts";#N/A,#N/A,FALSE,"Tickmarks"}</definedName>
    <definedName name="j_28A" hidden="1">{#N/A,#N/A,FALSE,"Aging Summary";#N/A,#N/A,FALSE,"Ratio Analysis";#N/A,#N/A,FALSE,"Test 120 Day Accts";#N/A,#N/A,FALSE,"Tickmarks"}</definedName>
    <definedName name="j_29a" localSheetId="3" hidden="1">{#N/A,#N/A,FALSE,"Aging Summary";#N/A,#N/A,FALSE,"Ratio Analysis";#N/A,#N/A,FALSE,"Test 120 Day Accts";#N/A,#N/A,FALSE,"Tickmarks"}</definedName>
    <definedName name="j_29a" hidden="1">{#N/A,#N/A,FALSE,"Aging Summary";#N/A,#N/A,FALSE,"Ratio Analysis";#N/A,#N/A,FALSE,"Test 120 Day Accts";#N/A,#N/A,FALSE,"Tickmarks"}</definedName>
    <definedName name="j_2a" localSheetId="3" hidden="1">{#N/A,#N/A,FALSE,"Aging Summary";#N/A,#N/A,FALSE,"Ratio Analysis";#N/A,#N/A,FALSE,"Test 120 Day Accts";#N/A,#N/A,FALSE,"Tickmarks"}</definedName>
    <definedName name="j_2a" hidden="1">{#N/A,#N/A,FALSE,"Aging Summary";#N/A,#N/A,FALSE,"Ratio Analysis";#N/A,#N/A,FALSE,"Test 120 Day Accts";#N/A,#N/A,FALSE,"Tickmarks"}</definedName>
    <definedName name="j_2a1" localSheetId="3" hidden="1">{#N/A,#N/A,FALSE,"Aging Summary";#N/A,#N/A,FALSE,"Ratio Analysis";#N/A,#N/A,FALSE,"Test 120 Day Accts";#N/A,#N/A,FALSE,"Tickmarks"}</definedName>
    <definedName name="j_2a1" hidden="1">{#N/A,#N/A,FALSE,"Aging Summary";#N/A,#N/A,FALSE,"Ratio Analysis";#N/A,#N/A,FALSE,"Test 120 Day Accts";#N/A,#N/A,FALSE,"Tickmarks"}</definedName>
    <definedName name="j_3" localSheetId="3" hidden="1">{#N/A,#N/A,TRUE,"Summary";#N/A,"1",TRUE,"Summary";#N/A,"2",TRUE,"Summary";#N/A,"3",TRUE,"Summary";#N/A,"4",TRUE,"Summary";#N/A,"5",TRUE,"Summary";#N/A,"6",TRUE,"Summary";#N/A,"7",TRUE,"Summary";#N/A,"8",TRUE,"Summary";#N/A,"9",TRUE,"Summary";#N/A,"10",TRUE,"Summary";#N/A,"11",TRUE,"Summary"}</definedName>
    <definedName name="j_3" hidden="1">{#N/A,#N/A,TRUE,"Summary";#N/A,"1",TRUE,"Summary";#N/A,"2",TRUE,"Summary";#N/A,"3",TRUE,"Summary";#N/A,"4",TRUE,"Summary";#N/A,"5",TRUE,"Summary";#N/A,"6",TRUE,"Summary";#N/A,"7",TRUE,"Summary";#N/A,"8",TRUE,"Summary";#N/A,"9",TRUE,"Summary";#N/A,"10",TRUE,"Summary";#N/A,"11",TRUE,"Summary"}</definedName>
    <definedName name="j_32p" localSheetId="3" hidden="1">{#N/A,#N/A,FALSE,"Aging Summary";#N/A,#N/A,FALSE,"Ratio Analysis";#N/A,#N/A,FALSE,"Test 120 Day Accts";#N/A,#N/A,FALSE,"Tickmarks"}</definedName>
    <definedName name="j_32p" hidden="1">{#N/A,#N/A,FALSE,"Aging Summary";#N/A,#N/A,FALSE,"Ratio Analysis";#N/A,#N/A,FALSE,"Test 120 Day Accts";#N/A,#N/A,FALSE,"Tickmarks"}</definedName>
    <definedName name="j_33a" localSheetId="3" hidden="1">{#N/A,#N/A,FALSE,"Aging Summary";#N/A,#N/A,FALSE,"Ratio Analysis";#N/A,#N/A,FALSE,"Test 120 Day Accts";#N/A,#N/A,FALSE,"Tickmarks"}</definedName>
    <definedName name="j_33a" hidden="1">{#N/A,#N/A,FALSE,"Aging Summary";#N/A,#N/A,FALSE,"Ratio Analysis";#N/A,#N/A,FALSE,"Test 120 Day Accts";#N/A,#N/A,FALSE,"Tickmarks"}</definedName>
    <definedName name="j_36a" localSheetId="3" hidden="1">{#N/A,#N/A,FALSE,"Aging Summary";#N/A,#N/A,FALSE,"Ratio Analysis";#N/A,#N/A,FALSE,"Test 120 Day Accts";#N/A,#N/A,FALSE,"Tickmarks"}</definedName>
    <definedName name="j_36a" hidden="1">{#N/A,#N/A,FALSE,"Aging Summary";#N/A,#N/A,FALSE,"Ratio Analysis";#N/A,#N/A,FALSE,"Test 120 Day Accts";#N/A,#N/A,FALSE,"Tickmarks"}</definedName>
    <definedName name="j_36p" localSheetId="3" hidden="1">{#N/A,#N/A,FALSE,"Aging Summary";#N/A,#N/A,FALSE,"Ratio Analysis";#N/A,#N/A,FALSE,"Test 120 Day Accts";#N/A,#N/A,FALSE,"Tickmarks"}</definedName>
    <definedName name="j_36p" hidden="1">{#N/A,#N/A,FALSE,"Aging Summary";#N/A,#N/A,FALSE,"Ratio Analysis";#N/A,#N/A,FALSE,"Test 120 Day Accts";#N/A,#N/A,FALSE,"Tickmarks"}</definedName>
    <definedName name="j_38a" localSheetId="3" hidden="1">{#N/A,#N/A,FALSE,"Aging Summary";#N/A,#N/A,FALSE,"Ratio Analysis";#N/A,#N/A,FALSE,"Test 120 Day Accts";#N/A,#N/A,FALSE,"Tickmarks"}</definedName>
    <definedName name="j_38a" hidden="1">{#N/A,#N/A,FALSE,"Aging Summary";#N/A,#N/A,FALSE,"Ratio Analysis";#N/A,#N/A,FALSE,"Test 120 Day Accts";#N/A,#N/A,FALSE,"Tickmarks"}</definedName>
    <definedName name="j_39a" localSheetId="3" hidden="1">{#N/A,#N/A,FALSE,"Aging Summary";#N/A,#N/A,FALSE,"Ratio Analysis";#N/A,#N/A,FALSE,"Test 120 Day Accts";#N/A,#N/A,FALSE,"Tickmarks"}</definedName>
    <definedName name="j_39a" hidden="1">{#N/A,#N/A,FALSE,"Aging Summary";#N/A,#N/A,FALSE,"Ratio Analysis";#N/A,#N/A,FALSE,"Test 120 Day Accts";#N/A,#N/A,FALSE,"Tickmarks"}</definedName>
    <definedName name="j_3p_1" localSheetId="3" hidden="1">{#N/A,#N/A,FALSE,"Aging Summary";#N/A,#N/A,FALSE,"Ratio Analysis";#N/A,#N/A,FALSE,"Test 120 Day Accts";#N/A,#N/A,FALSE,"Tickmarks"}</definedName>
    <definedName name="j_3p_1" hidden="1">{#N/A,#N/A,FALSE,"Aging Summary";#N/A,#N/A,FALSE,"Ratio Analysis";#N/A,#N/A,FALSE,"Test 120 Day Accts";#N/A,#N/A,FALSE,"Tickmarks"}</definedName>
    <definedName name="j_4" localSheetId="3" hidden="1">{#N/A,#N/A,TRUE,"Summary";#N/A,"1",TRUE,"Summary";#N/A,"2",TRUE,"Summary";#N/A,"3",TRUE,"Summary";#N/A,"4",TRUE,"Summary";#N/A,"5",TRUE,"Summary";#N/A,"6",TRUE,"Summary";#N/A,"7",TRUE,"Summary";#N/A,"8",TRUE,"Summary";#N/A,"9",TRUE,"Summary";#N/A,"10",TRUE,"Summary";#N/A,"11",TRUE,"Summary"}</definedName>
    <definedName name="j_4" hidden="1">{#N/A,#N/A,TRUE,"Summary";#N/A,"1",TRUE,"Summary";#N/A,"2",TRUE,"Summary";#N/A,"3",TRUE,"Summary";#N/A,"4",TRUE,"Summary";#N/A,"5",TRUE,"Summary";#N/A,"6",TRUE,"Summary";#N/A,"7",TRUE,"Summary";#N/A,"8",TRUE,"Summary";#N/A,"9",TRUE,"Summary";#N/A,"10",TRUE,"Summary";#N/A,"11",TRUE,"Summary"}</definedName>
    <definedName name="j_4a1" localSheetId="3" hidden="1">{#N/A,#N/A,FALSE,"Aging Summary";#N/A,#N/A,FALSE,"Ratio Analysis";#N/A,#N/A,FALSE,"Test 120 Day Accts";#N/A,#N/A,FALSE,"Tickmarks"}</definedName>
    <definedName name="j_4a1" hidden="1">{#N/A,#N/A,FALSE,"Aging Summary";#N/A,#N/A,FALSE,"Ratio Analysis";#N/A,#N/A,FALSE,"Test 120 Day Accts";#N/A,#N/A,FALSE,"Tickmarks"}</definedName>
    <definedName name="j_5" localSheetId="3" hidden="1">{#N/A,#N/A,TRUE,"Summary";#N/A,"1",TRUE,"Summary";#N/A,"2",TRUE,"Summary";#N/A,"3",TRUE,"Summary";#N/A,"4",TRUE,"Summary";#N/A,"5",TRUE,"Summary";#N/A,"6",TRUE,"Summary";#N/A,"7",TRUE,"Summary";#N/A,"8",TRUE,"Summary";#N/A,"9",TRUE,"Summary";#N/A,"10",TRUE,"Summary";#N/A,"11",TRUE,"Summary"}</definedName>
    <definedName name="j_5" hidden="1">{#N/A,#N/A,TRUE,"Summary";#N/A,"1",TRUE,"Summary";#N/A,"2",TRUE,"Summary";#N/A,"3",TRUE,"Summary";#N/A,"4",TRUE,"Summary";#N/A,"5",TRUE,"Summary";#N/A,"6",TRUE,"Summary";#N/A,"7",TRUE,"Summary";#N/A,"8",TRUE,"Summary";#N/A,"9",TRUE,"Summary";#N/A,"10",TRUE,"Summary";#N/A,"11",TRUE,"Summary"}</definedName>
    <definedName name="j_7p" localSheetId="3" hidden="1">{#N/A,#N/A,FALSE,"Aging Summary";#N/A,#N/A,FALSE,"Ratio Analysis";#N/A,#N/A,FALSE,"Test 120 Day Accts";#N/A,#N/A,FALSE,"Tickmarks"}</definedName>
    <definedName name="j_7p" hidden="1">{#N/A,#N/A,FALSE,"Aging Summary";#N/A,#N/A,FALSE,"Ratio Analysis";#N/A,#N/A,FALSE,"Test 120 Day Accts";#N/A,#N/A,FALSE,"Tickmarks"}</definedName>
    <definedName name="j_7pA" localSheetId="3" hidden="1">{#N/A,#N/A,FALSE,"Aging Summary";#N/A,#N/A,FALSE,"Ratio Analysis";#N/A,#N/A,FALSE,"Test 120 Day Accts";#N/A,#N/A,FALSE,"Tickmarks"}</definedName>
    <definedName name="j_7pA" hidden="1">{#N/A,#N/A,FALSE,"Aging Summary";#N/A,#N/A,FALSE,"Ratio Analysis";#N/A,#N/A,FALSE,"Test 120 Day Accts";#N/A,#N/A,FALSE,"Tickmarks"}</definedName>
    <definedName name="j_8a" localSheetId="3" hidden="1">{#N/A,#N/A,FALSE,"Aging Summary";#N/A,#N/A,FALSE,"Ratio Analysis";#N/A,#N/A,FALSE,"Test 120 Day Accts";#N/A,#N/A,FALSE,"Tickmarks"}</definedName>
    <definedName name="j_8a" hidden="1">{#N/A,#N/A,FALSE,"Aging Summary";#N/A,#N/A,FALSE,"Ratio Analysis";#N/A,#N/A,FALSE,"Test 120 Day Accts";#N/A,#N/A,FALSE,"Tickmarks"}</definedName>
    <definedName name="j_ammeded" localSheetId="3" hidden="1">{#N/A,#N/A,FALSE,"Aging Summary";#N/A,#N/A,FALSE,"Ratio Analysis";#N/A,#N/A,FALSE,"Test 120 Day Accts";#N/A,#N/A,FALSE,"Tickmarks"}</definedName>
    <definedName name="j_ammeded" hidden="1">{#N/A,#N/A,FALSE,"Aging Summary";#N/A,#N/A,FALSE,"Ratio Analysis";#N/A,#N/A,FALSE,"Test 120 Day Accts";#N/A,#N/A,FALSE,"Tickmarks"}</definedName>
    <definedName name="Jaw_Crusher_6240">'[44]Lakshmi GF'!#REF!</definedName>
    <definedName name="Jaw_Crusher_8013">'[44]Lakshmi GF'!#REF!</definedName>
    <definedName name="JB" localSheetId="3" hidden="1">{#N/A,#N/A,FALSE,"COMP"}</definedName>
    <definedName name="JB" hidden="1">{#N/A,#N/A,FALSE,"COMP"}</definedName>
    <definedName name="JB_1" localSheetId="3" hidden="1">{#N/A,#N/A,FALSE,"COMP"}</definedName>
    <definedName name="JB_1" hidden="1">{#N/A,#N/A,FALSE,"COMP"}</definedName>
    <definedName name="JB_2" localSheetId="3" hidden="1">{#N/A,#N/A,FALSE,"COMP"}</definedName>
    <definedName name="JB_2" hidden="1">{#N/A,#N/A,FALSE,"COMP"}</definedName>
    <definedName name="JDIEK" localSheetId="3" hidden="1">{#N/A,#N/A,TRUE,"TMRSAMPLE";#N/A,#N/A,TRUE,"OPS";#N/A,#N/A,TRUE,"TMR"}</definedName>
    <definedName name="JDIEK" hidden="1">{#N/A,#N/A,TRUE,"TMRSAMPLE";#N/A,#N/A,TRUE,"OPS";#N/A,#N/A,TRUE,"TMR"}</definedName>
    <definedName name="JDIKSNDJDSK" localSheetId="3" hidden="1">{#N/A,#N/A,TRUE,"TMRSAMPLE";#N/A,#N/A,TRUE,"OPS";#N/A,#N/A,TRUE,"TMR"}</definedName>
    <definedName name="JDIKSNDJDSK" hidden="1">{#N/A,#N/A,TRUE,"TMRSAMPLE";#N/A,#N/A,TRUE,"OPS";#N/A,#N/A,TRUE,"TMR"}</definedName>
    <definedName name="jdj" localSheetId="3" hidden="1">{#N/A,#N/A,FALSE,"5"}</definedName>
    <definedName name="jdj" hidden="1">{#N/A,#N/A,FALSE,"5"}</definedName>
    <definedName name="JDKS" localSheetId="3" hidden="1">{#N/A,#N/A,TRUE,"TMRSAMPLE";#N/A,#N/A,TRUE,"OPS";#N/A,#N/A,TRUE,"TMR"}</definedName>
    <definedName name="JDKS" hidden="1">{#N/A,#N/A,TRUE,"TMRSAMPLE";#N/A,#N/A,TRUE,"OPS";#N/A,#N/A,TRUE,"TMR"}</definedName>
    <definedName name="JDSHJ" localSheetId="3" hidden="1">{#N/A,#N/A,TRUE,"TMRSAMPLE";#N/A,#N/A,TRUE,"OPS";#N/A,#N/A,TRUE,"TMR"}</definedName>
    <definedName name="JDSHJ" hidden="1">{#N/A,#N/A,TRUE,"TMRSAMPLE";#N/A,#N/A,TRUE,"OPS";#N/A,#N/A,TRUE,"TMR"}</definedName>
    <definedName name="ＪＤＳけい" localSheetId="3" hidden="1">{#N/A,#N/A,TRUE,"TMRSAMPLE";#N/A,#N/A,TRUE,"OPS";#N/A,#N/A,TRUE,"TMR"}</definedName>
    <definedName name="ＪＤＳけい" hidden="1">{#N/A,#N/A,TRUE,"TMRSAMPLE";#N/A,#N/A,TRUE,"OPS";#N/A,#N/A,TRUE,"TMR"}</definedName>
    <definedName name="JEERATE">[85]Jeerat!$E$10:$Y$310</definedName>
    <definedName name="jen" localSheetId="3" hidden="1">{TRUE,TRUE,-1.25,-15.5,456.75,279.75,FALSE,FALSE,TRUE,TRUE,0,1,8,1,4,6,3,4,TRUE,TRUE,3,TRUE,1,TRUE,100,"Swvu.turnover.","ACwvu.turnover.",1,FALSE,FALSE,0.511811023622047,0.511811023622047,0.511811023622047,0.511811023622047,1,"","",FALSE,FALSE,FALSE,FALSE,1,#N/A,1,1,#DIV/0!,FALSE,"Rwvu.turnover.",#N/A,FALSE,FALSE}</definedName>
    <definedName name="jen" hidden="1">{TRUE,TRUE,-1.25,-15.5,456.75,279.75,FALSE,FALSE,TRUE,TRUE,0,1,8,1,4,6,3,4,TRUE,TRUE,3,TRUE,1,TRUE,100,"Swvu.turnover.","ACwvu.turnover.",1,FALSE,FALSE,0.511811023622047,0.511811023622047,0.511811023622047,0.511811023622047,1,"","",FALSE,FALSE,FALSE,FALSE,1,#N/A,1,1,#DIV/0!,FALSE,"Rwvu.turnover.",#N/A,FALSE,FALSE}</definedName>
    <definedName name="jfdfs_1a1" localSheetId="3" hidden="1">{#N/A,#N/A,FALSE,"Aging Summary";#N/A,#N/A,FALSE,"Ratio Analysis";#N/A,#N/A,FALSE,"Test 120 Day Accts";#N/A,#N/A,FALSE,"Tickmarks"}</definedName>
    <definedName name="jfdfs_1a1" hidden="1">{#N/A,#N/A,FALSE,"Aging Summary";#N/A,#N/A,FALSE,"Ratio Analysis";#N/A,#N/A,FALSE,"Test 120 Day Accts";#N/A,#N/A,FALSE,"Tickmarks"}</definedName>
    <definedName name="jfdjfs_1" localSheetId="3" hidden="1">{#N/A,#N/A,FALSE,"Aging Summary";#N/A,#N/A,FALSE,"Ratio Analysis";#N/A,#N/A,FALSE,"Test 120 Day Accts";#N/A,#N/A,FALSE,"Tickmarks"}</definedName>
    <definedName name="jfdjfs_1" hidden="1">{#N/A,#N/A,FALSE,"Aging Summary";#N/A,#N/A,FALSE,"Ratio Analysis";#N/A,#N/A,FALSE,"Test 120 Day Accts";#N/A,#N/A,FALSE,"Tickmarks"}</definedName>
    <definedName name="jfldfs" localSheetId="3" hidden="1">{#N/A,#N/A,FALSE,"Aging Summary";#N/A,#N/A,FALSE,"Ratio Analysis";#N/A,#N/A,FALSE,"Test 120 Day Accts";#N/A,#N/A,FALSE,"Tickmarks"}</definedName>
    <definedName name="jfldfs" hidden="1">{#N/A,#N/A,FALSE,"Aging Summary";#N/A,#N/A,FALSE,"Ratio Analysis";#N/A,#N/A,FALSE,"Test 120 Day Accts";#N/A,#N/A,FALSE,"Tickmarks"}</definedName>
    <definedName name="jfldfs_1" localSheetId="3" hidden="1">{#N/A,#N/A,FALSE,"Aging Summary";#N/A,#N/A,FALSE,"Ratio Analysis";#N/A,#N/A,FALSE,"Test 120 Day Accts";#N/A,#N/A,FALSE,"Tickmarks"}</definedName>
    <definedName name="jfldfs_1" hidden="1">{#N/A,#N/A,FALSE,"Aging Summary";#N/A,#N/A,FALSE,"Ratio Analysis";#N/A,#N/A,FALSE,"Test 120 Day Accts";#N/A,#N/A,FALSE,"Tickmarks"}</definedName>
    <definedName name="jfldfs_12" localSheetId="3" hidden="1">{#N/A,#N/A,FALSE,"Aging Summary";#N/A,#N/A,FALSE,"Ratio Analysis";#N/A,#N/A,FALSE,"Test 120 Day Accts";#N/A,#N/A,FALSE,"Tickmarks"}</definedName>
    <definedName name="jfldfs_12" hidden="1">{#N/A,#N/A,FALSE,"Aging Summary";#N/A,#N/A,FALSE,"Ratio Analysis";#N/A,#N/A,FALSE,"Test 120 Day Accts";#N/A,#N/A,FALSE,"Tickmarks"}</definedName>
    <definedName name="jfldfs_12p" localSheetId="3" hidden="1">{#N/A,#N/A,FALSE,"Aging Summary";#N/A,#N/A,FALSE,"Ratio Analysis";#N/A,#N/A,FALSE,"Test 120 Day Accts";#N/A,#N/A,FALSE,"Tickmarks"}</definedName>
    <definedName name="jfldfs_12p" hidden="1">{#N/A,#N/A,FALSE,"Aging Summary";#N/A,#N/A,FALSE,"Ratio Analysis";#N/A,#N/A,FALSE,"Test 120 Day Accts";#N/A,#N/A,FALSE,"Tickmarks"}</definedName>
    <definedName name="jfldfs_16p" localSheetId="3" hidden="1">{#N/A,#N/A,FALSE,"Aging Summary";#N/A,#N/A,FALSE,"Ratio Analysis";#N/A,#N/A,FALSE,"Test 120 Day Accts";#N/A,#N/A,FALSE,"Tickmarks"}</definedName>
    <definedName name="jfldfs_16p" hidden="1">{#N/A,#N/A,FALSE,"Aging Summary";#N/A,#N/A,FALSE,"Ratio Analysis";#N/A,#N/A,FALSE,"Test 120 Day Accts";#N/A,#N/A,FALSE,"Tickmarks"}</definedName>
    <definedName name="jfldfs_1A" localSheetId="3" hidden="1">{#N/A,#N/A,FALSE,"Aging Summary";#N/A,#N/A,FALSE,"Ratio Analysis";#N/A,#N/A,FALSE,"Test 120 Day Accts";#N/A,#N/A,FALSE,"Tickmarks"}</definedName>
    <definedName name="jfldfs_1A" hidden="1">{#N/A,#N/A,FALSE,"Aging Summary";#N/A,#N/A,FALSE,"Ratio Analysis";#N/A,#N/A,FALSE,"Test 120 Day Accts";#N/A,#N/A,FALSE,"Tickmarks"}</definedName>
    <definedName name="jfldfs_1P" localSheetId="3" hidden="1">{#N/A,#N/A,FALSE,"Aging Summary";#N/A,#N/A,FALSE,"Ratio Analysis";#N/A,#N/A,FALSE,"Test 120 Day Accts";#N/A,#N/A,FALSE,"Tickmarks"}</definedName>
    <definedName name="jfldfs_1P" hidden="1">{#N/A,#N/A,FALSE,"Aging Summary";#N/A,#N/A,FALSE,"Ratio Analysis";#N/A,#N/A,FALSE,"Test 120 Day Accts";#N/A,#N/A,FALSE,"Tickmarks"}</definedName>
    <definedName name="jfldfs_201" localSheetId="3" hidden="1">{#N/A,#N/A,FALSE,"Aging Summary";#N/A,#N/A,FALSE,"Ratio Analysis";#N/A,#N/A,FALSE,"Test 120 Day Accts";#N/A,#N/A,FALSE,"Tickmarks"}</definedName>
    <definedName name="jfldfs_201" hidden="1">{#N/A,#N/A,FALSE,"Aging Summary";#N/A,#N/A,FALSE,"Ratio Analysis";#N/A,#N/A,FALSE,"Test 120 Day Accts";#N/A,#N/A,FALSE,"Tickmarks"}</definedName>
    <definedName name="jfldfs_2010a" localSheetId="3" hidden="1">{#N/A,#N/A,FALSE,"Aging Summary";#N/A,#N/A,FALSE,"Ratio Analysis";#N/A,#N/A,FALSE,"Test 120 Day Accts";#N/A,#N/A,FALSE,"Tickmarks"}</definedName>
    <definedName name="jfldfs_2010a" hidden="1">{#N/A,#N/A,FALSE,"Aging Summary";#N/A,#N/A,FALSE,"Ratio Analysis";#N/A,#N/A,FALSE,"Test 120 Day Accts";#N/A,#N/A,FALSE,"Tickmarks"}</definedName>
    <definedName name="jfldfs_20a" localSheetId="3" hidden="1">{#N/A,#N/A,FALSE,"Aging Summary";#N/A,#N/A,FALSE,"Ratio Analysis";#N/A,#N/A,FALSE,"Test 120 Day Accts";#N/A,#N/A,FALSE,"Tickmarks"}</definedName>
    <definedName name="jfldfs_20a" hidden="1">{#N/A,#N/A,FALSE,"Aging Summary";#N/A,#N/A,FALSE,"Ratio Analysis";#N/A,#N/A,FALSE,"Test 120 Day Accts";#N/A,#N/A,FALSE,"Tickmarks"}</definedName>
    <definedName name="jfldfs_23a" localSheetId="3" hidden="1">{#N/A,#N/A,FALSE,"Aging Summary";#N/A,#N/A,FALSE,"Ratio Analysis";#N/A,#N/A,FALSE,"Test 120 Day Accts";#N/A,#N/A,FALSE,"Tickmarks"}</definedName>
    <definedName name="jfldfs_23a" hidden="1">{#N/A,#N/A,FALSE,"Aging Summary";#N/A,#N/A,FALSE,"Ratio Analysis";#N/A,#N/A,FALSE,"Test 120 Day Accts";#N/A,#N/A,FALSE,"Tickmarks"}</definedName>
    <definedName name="jfldfs_24a" localSheetId="3" hidden="1">{#N/A,#N/A,FALSE,"Aging Summary";#N/A,#N/A,FALSE,"Ratio Analysis";#N/A,#N/A,FALSE,"Test 120 Day Accts";#N/A,#N/A,FALSE,"Tickmarks"}</definedName>
    <definedName name="jfldfs_24a" hidden="1">{#N/A,#N/A,FALSE,"Aging Summary";#N/A,#N/A,FALSE,"Ratio Analysis";#N/A,#N/A,FALSE,"Test 120 Day Accts";#N/A,#N/A,FALSE,"Tickmarks"}</definedName>
    <definedName name="jfldfs_2a" localSheetId="3" hidden="1">{#N/A,#N/A,FALSE,"Aging Summary";#N/A,#N/A,FALSE,"Ratio Analysis";#N/A,#N/A,FALSE,"Test 120 Day Accts";#N/A,#N/A,FALSE,"Tickmarks"}</definedName>
    <definedName name="jfldfs_2a" hidden="1">{#N/A,#N/A,FALSE,"Aging Summary";#N/A,#N/A,FALSE,"Ratio Analysis";#N/A,#N/A,FALSE,"Test 120 Day Accts";#N/A,#N/A,FALSE,"Tickmarks"}</definedName>
    <definedName name="jfldfs_34p" localSheetId="3" hidden="1">{#N/A,#N/A,FALSE,"Aging Summary";#N/A,#N/A,FALSE,"Ratio Analysis";#N/A,#N/A,FALSE,"Test 120 Day Accts";#N/A,#N/A,FALSE,"Tickmarks"}</definedName>
    <definedName name="jfldfs_34p" hidden="1">{#N/A,#N/A,FALSE,"Aging Summary";#N/A,#N/A,FALSE,"Ratio Analysis";#N/A,#N/A,FALSE,"Test 120 Day Accts";#N/A,#N/A,FALSE,"Tickmarks"}</definedName>
    <definedName name="jfldfs_3a_1" localSheetId="3" hidden="1">{#N/A,#N/A,FALSE,"Aging Summary";#N/A,#N/A,FALSE,"Ratio Analysis";#N/A,#N/A,FALSE,"Test 120 Day Accts";#N/A,#N/A,FALSE,"Tickmarks"}</definedName>
    <definedName name="jfldfs_3a_1" hidden="1">{#N/A,#N/A,FALSE,"Aging Summary";#N/A,#N/A,FALSE,"Ratio Analysis";#N/A,#N/A,FALSE,"Test 120 Day Accts";#N/A,#N/A,FALSE,"Tickmarks"}</definedName>
    <definedName name="jfldfs_40a" localSheetId="3" hidden="1">{#N/A,#N/A,FALSE,"Aging Summary";#N/A,#N/A,FALSE,"Ratio Analysis";#N/A,#N/A,FALSE,"Test 120 Day Accts";#N/A,#N/A,FALSE,"Tickmarks"}</definedName>
    <definedName name="jfldfs_40a" hidden="1">{#N/A,#N/A,FALSE,"Aging Summary";#N/A,#N/A,FALSE,"Ratio Analysis";#N/A,#N/A,FALSE,"Test 120 Day Accts";#N/A,#N/A,FALSE,"Tickmarks"}</definedName>
    <definedName name="jfldfs_41A" localSheetId="3" hidden="1">{#N/A,#N/A,FALSE,"Aging Summary";#N/A,#N/A,FALSE,"Ratio Analysis";#N/A,#N/A,FALSE,"Test 120 Day Accts";#N/A,#N/A,FALSE,"Tickmarks"}</definedName>
    <definedName name="jfldfs_41A" hidden="1">{#N/A,#N/A,FALSE,"Aging Summary";#N/A,#N/A,FALSE,"Ratio Analysis";#N/A,#N/A,FALSE,"Test 120 Day Accts";#N/A,#N/A,FALSE,"Tickmarks"}</definedName>
    <definedName name="jfldfs_41P" localSheetId="3" hidden="1">{#N/A,#N/A,FALSE,"Aging Summary";#N/A,#N/A,FALSE,"Ratio Analysis";#N/A,#N/A,FALSE,"Test 120 Day Accts";#N/A,#N/A,FALSE,"Tickmarks"}</definedName>
    <definedName name="jfldfs_41P" hidden="1">{#N/A,#N/A,FALSE,"Aging Summary";#N/A,#N/A,FALSE,"Ratio Analysis";#N/A,#N/A,FALSE,"Test 120 Day Accts";#N/A,#N/A,FALSE,"Tickmarks"}</definedName>
    <definedName name="jfldfs_4a1" localSheetId="3" hidden="1">{#N/A,#N/A,FALSE,"Aging Summary";#N/A,#N/A,FALSE,"Ratio Analysis";#N/A,#N/A,FALSE,"Test 120 Day Accts";#N/A,#N/A,FALSE,"Tickmarks"}</definedName>
    <definedName name="jfldfs_4a1" hidden="1">{#N/A,#N/A,FALSE,"Aging Summary";#N/A,#N/A,FALSE,"Ratio Analysis";#N/A,#N/A,FALSE,"Test 120 Day Accts";#N/A,#N/A,FALSE,"Tickmarks"}</definedName>
    <definedName name="jfldfs_5p_1" localSheetId="3" hidden="1">{#N/A,#N/A,FALSE,"Aging Summary";#N/A,#N/A,FALSE,"Ratio Analysis";#N/A,#N/A,FALSE,"Test 120 Day Accts";#N/A,#N/A,FALSE,"Tickmarks"}</definedName>
    <definedName name="jfldfs_5p_1" hidden="1">{#N/A,#N/A,FALSE,"Aging Summary";#N/A,#N/A,FALSE,"Ratio Analysis";#N/A,#N/A,FALSE,"Test 120 Day Accts";#N/A,#N/A,FALSE,"Tickmarks"}</definedName>
    <definedName name="jfldfs_6a1" localSheetId="3" hidden="1">{#N/A,#N/A,FALSE,"Aging Summary";#N/A,#N/A,FALSE,"Ratio Analysis";#N/A,#N/A,FALSE,"Test 120 Day Accts";#N/A,#N/A,FALSE,"Tickmarks"}</definedName>
    <definedName name="jfldfs_6a1" hidden="1">{#N/A,#N/A,FALSE,"Aging Summary";#N/A,#N/A,FALSE,"Ratio Analysis";#N/A,#N/A,FALSE,"Test 120 Day Accts";#N/A,#N/A,FALSE,"Tickmarks"}</definedName>
    <definedName name="jfldfs_7p" localSheetId="3" hidden="1">{#N/A,#N/A,FALSE,"Aging Summary";#N/A,#N/A,FALSE,"Ratio Analysis";#N/A,#N/A,FALSE,"Test 120 Day Accts";#N/A,#N/A,FALSE,"Tickmarks"}</definedName>
    <definedName name="jfldfs_7p" hidden="1">{#N/A,#N/A,FALSE,"Aging Summary";#N/A,#N/A,FALSE,"Ratio Analysis";#N/A,#N/A,FALSE,"Test 120 Day Accts";#N/A,#N/A,FALSE,"Tickmarks"}</definedName>
    <definedName name="jfldfs_7p1" localSheetId="3" hidden="1">{#N/A,#N/A,FALSE,"Aging Summary";#N/A,#N/A,FALSE,"Ratio Analysis";#N/A,#N/A,FALSE,"Test 120 Day Accts";#N/A,#N/A,FALSE,"Tickmarks"}</definedName>
    <definedName name="jfldfs_7p1" hidden="1">{#N/A,#N/A,FALSE,"Aging Summary";#N/A,#N/A,FALSE,"Ratio Analysis";#N/A,#N/A,FALSE,"Test 120 Day Accts";#N/A,#N/A,FALSE,"Tickmarks"}</definedName>
    <definedName name="jfldfs_8a" localSheetId="3" hidden="1">{#N/A,#N/A,FALSE,"Aging Summary";#N/A,#N/A,FALSE,"Ratio Analysis";#N/A,#N/A,FALSE,"Test 120 Day Accts";#N/A,#N/A,FALSE,"Tickmarks"}</definedName>
    <definedName name="jfldfs_8a" hidden="1">{#N/A,#N/A,FALSE,"Aging Summary";#N/A,#N/A,FALSE,"Ratio Analysis";#N/A,#N/A,FALSE,"Test 120 Day Accts";#N/A,#N/A,FALSE,"Tickmarks"}</definedName>
    <definedName name="jfldfs_8p" localSheetId="3" hidden="1">{#N/A,#N/A,FALSE,"Aging Summary";#N/A,#N/A,FALSE,"Ratio Analysis";#N/A,#N/A,FALSE,"Test 120 Day Accts";#N/A,#N/A,FALSE,"Tickmarks"}</definedName>
    <definedName name="jfldfs_8p" hidden="1">{#N/A,#N/A,FALSE,"Aging Summary";#N/A,#N/A,FALSE,"Ratio Analysis";#N/A,#N/A,FALSE,"Test 120 Day Accts";#N/A,#N/A,FALSE,"Tickmarks"}</definedName>
    <definedName name="jfldfs_8p_v" localSheetId="3" hidden="1">{#N/A,#N/A,FALSE,"Aging Summary";#N/A,#N/A,FALSE,"Ratio Analysis";#N/A,#N/A,FALSE,"Test 120 Day Accts";#N/A,#N/A,FALSE,"Tickmarks"}</definedName>
    <definedName name="jfldfs_8p_v" hidden="1">{#N/A,#N/A,FALSE,"Aging Summary";#N/A,#N/A,FALSE,"Ratio Analysis";#N/A,#N/A,FALSE,"Test 120 Day Accts";#N/A,#N/A,FALSE,"Tickmarks"}</definedName>
    <definedName name="jfldfs_8p11" localSheetId="3" hidden="1">{#N/A,#N/A,FALSE,"Aging Summary";#N/A,#N/A,FALSE,"Ratio Analysis";#N/A,#N/A,FALSE,"Test 120 Day Accts";#N/A,#N/A,FALSE,"Tickmarks"}</definedName>
    <definedName name="jfldfs_8p11" hidden="1">{#N/A,#N/A,FALSE,"Aging Summary";#N/A,#N/A,FALSE,"Ratio Analysis";#N/A,#N/A,FALSE,"Test 120 Day Accts";#N/A,#N/A,FALSE,"Tickmarks"}</definedName>
    <definedName name="jfldfs_9a" localSheetId="3" hidden="1">{#N/A,#N/A,FALSE,"Aging Summary";#N/A,#N/A,FALSE,"Ratio Analysis";#N/A,#N/A,FALSE,"Test 120 Day Accts";#N/A,#N/A,FALSE,"Tickmarks"}</definedName>
    <definedName name="jfldfs_9a" hidden="1">{#N/A,#N/A,FALSE,"Aging Summary";#N/A,#N/A,FALSE,"Ratio Analysis";#N/A,#N/A,FALSE,"Test 120 Day Accts";#N/A,#N/A,FALSE,"Tickmarks"}</definedName>
    <definedName name="jfldfs_9p" localSheetId="3" hidden="1">{#N/A,#N/A,FALSE,"Aging Summary";#N/A,#N/A,FALSE,"Ratio Analysis";#N/A,#N/A,FALSE,"Test 120 Day Accts";#N/A,#N/A,FALSE,"Tickmarks"}</definedName>
    <definedName name="jfldfs_9p" hidden="1">{#N/A,#N/A,FALSE,"Aging Summary";#N/A,#N/A,FALSE,"Ratio Analysis";#N/A,#N/A,FALSE,"Test 120 Day Accts";#N/A,#N/A,FALSE,"Tickmarks"}</definedName>
    <definedName name="jfldjfs" localSheetId="3" hidden="1">{#N/A,#N/A,FALSE,"Aging Summary";#N/A,#N/A,FALSE,"Ratio Analysis";#N/A,#N/A,FALSE,"Test 120 Day Accts";#N/A,#N/A,FALSE,"Tickmarks"}</definedName>
    <definedName name="jfldjfs" hidden="1">{#N/A,#N/A,FALSE,"Aging Summary";#N/A,#N/A,FALSE,"Ratio Analysis";#N/A,#N/A,FALSE,"Test 120 Day Accts";#N/A,#N/A,FALSE,"Tickmarks"}</definedName>
    <definedName name="jfldjfs_1" localSheetId="3" hidden="1">{#N/A,#N/A,FALSE,"Aging Summary";#N/A,#N/A,FALSE,"Ratio Analysis";#N/A,#N/A,FALSE,"Test 120 Day Accts";#N/A,#N/A,FALSE,"Tickmarks"}</definedName>
    <definedName name="jfldjfs_1" hidden="1">{#N/A,#N/A,FALSE,"Aging Summary";#N/A,#N/A,FALSE,"Ratio Analysis";#N/A,#N/A,FALSE,"Test 120 Day Accts";#N/A,#N/A,FALSE,"Tickmarks"}</definedName>
    <definedName name="jfldjfs_11" localSheetId="3" hidden="1">{#N/A,#N/A,FALSE,"Aging Summary";#N/A,#N/A,FALSE,"Ratio Analysis";#N/A,#N/A,FALSE,"Test 120 Day Accts";#N/A,#N/A,FALSE,"Tickmarks"}</definedName>
    <definedName name="jfldjfs_11" hidden="1">{#N/A,#N/A,FALSE,"Aging Summary";#N/A,#N/A,FALSE,"Ratio Analysis";#N/A,#N/A,FALSE,"Test 120 Day Accts";#N/A,#N/A,FALSE,"Tickmarks"}</definedName>
    <definedName name="jfldjfs_2" localSheetId="3" hidden="1">{#N/A,#N/A,FALSE,"Aging Summary";#N/A,#N/A,FALSE,"Ratio Analysis";#N/A,#N/A,FALSE,"Test 120 Day Accts";#N/A,#N/A,FALSE,"Tickmarks"}</definedName>
    <definedName name="jfldjfs_2" hidden="1">{#N/A,#N/A,FALSE,"Aging Summary";#N/A,#N/A,FALSE,"Ratio Analysis";#N/A,#N/A,FALSE,"Test 120 Day Accts";#N/A,#N/A,FALSE,"Tickmarks"}</definedName>
    <definedName name="jfldjfs_40P" localSheetId="3" hidden="1">{#N/A,#N/A,FALSE,"Aging Summary";#N/A,#N/A,FALSE,"Ratio Analysis";#N/A,#N/A,FALSE,"Test 120 Day Accts";#N/A,#N/A,FALSE,"Tickmarks"}</definedName>
    <definedName name="jfldjfs_40P" hidden="1">{#N/A,#N/A,FALSE,"Aging Summary";#N/A,#N/A,FALSE,"Ratio Analysis";#N/A,#N/A,FALSE,"Test 120 Day Accts";#N/A,#N/A,FALSE,"Tickmarks"}</definedName>
    <definedName name="ＪＦＳＫＪＤＳ" localSheetId="3" hidden="1">{#N/A,#N/A,TRUE,"TMRSAMPLE";#N/A,#N/A,TRUE,"OPS";#N/A,#N/A,TRUE,"TMR"}</definedName>
    <definedName name="ＪＦＳＫＪＤＳ" hidden="1">{#N/A,#N/A,TRUE,"TMRSAMPLE";#N/A,#N/A,TRUE,"OPS";#N/A,#N/A,TRUE,"TMR"}</definedName>
    <definedName name="jgfsjhgfsjhgfsdjhgfds" localSheetId="3" hidden="1">{#N/A,#N/A,TRUE,"일정"}</definedName>
    <definedName name="jgfsjhgfsjhgfsdjhgfds" hidden="1">{#N/A,#N/A,TRUE,"일정"}</definedName>
    <definedName name="jghj" localSheetId="3" hidden="1">{#N/A,#N/A,FALSE,"Graphs 1";#N/A,#N/A,FALSE,"Graphs 2"}</definedName>
    <definedName name="jghj" hidden="1">{#N/A,#N/A,FALSE,"Graphs 1";#N/A,#N/A,FALSE,"Graphs 2"}</definedName>
    <definedName name="jgjdljkgdfklj" localSheetId="3" hidden="1">{#N/A,#N/A,FALSE,"Staffnos &amp; cost"}</definedName>
    <definedName name="jgjdljkgdfklj" hidden="1">{#N/A,#N/A,FALSE,"Staffnos &amp; cost"}</definedName>
    <definedName name="jhdjhd" localSheetId="3" hidden="1">{"Bsheet",#N/A,FALSE,"Details";"P&amp;l",#N/A,FALSE,"Details";"Schedule",#N/A,FALSE,"Details";"Details",#N/A,FALSE,"Details";"Annexue II",#N/A,FALSE,"Details";"Branch Bs",#N/A,FALSE,"Details";"Branch PL",#N/A,FALSE,"Details"}</definedName>
    <definedName name="jhdjhd" hidden="1">{"Bsheet",#N/A,FALSE,"Details";"P&amp;l",#N/A,FALSE,"Details";"Schedule",#N/A,FALSE,"Details";"Details",#N/A,FALSE,"Details";"Annexue II",#N/A,FALSE,"Details";"Branch Bs",#N/A,FALSE,"Details";"Branch PL",#N/A,FALSE,"Details"}</definedName>
    <definedName name="jhfdnjkfd" localSheetId="3" hidden="1">{#N/A,#N/A,TRUE,"Summary";#N/A,#N/A,TRUE,"IS";#N/A,#N/A,TRUE,"Adj";#N/A,#N/A,TRUE,"BS";#N/A,#N/A,TRUE,"CF";#N/A,#N/A,TRUE,"Debt";#N/A,#N/A,TRUE,"IRR"}</definedName>
    <definedName name="jhfdnjkfd" hidden="1">{#N/A,#N/A,TRUE,"Summary";#N/A,#N/A,TRUE,"IS";#N/A,#N/A,TRUE,"Adj";#N/A,#N/A,TRUE,"BS";#N/A,#N/A,TRUE,"CF";#N/A,#N/A,TRUE,"Debt";#N/A,#N/A,TRUE,"IRR"}</definedName>
    <definedName name="jhfjhdsfh" localSheetId="3" hidden="1">{"Output",#N/A,FALSE,"US_FL";"Output",#N/A,FALSE,"EUROPE_FL";"Output",#N/A,FALSE,"ASIA_FL"}</definedName>
    <definedName name="jhfjhdsfh" hidden="1">{"Output",#N/A,FALSE,"US_FL";"Output",#N/A,FALSE,"EUROPE_FL";"Output",#N/A,FALSE,"ASIA_FL"}</definedName>
    <definedName name="jhfjhfhjf" localSheetId="3" hidden="1">{#N/A,#N/A,FALSE,"PMTABB";#N/A,#N/A,FALSE,"PMTABB"}</definedName>
    <definedName name="jhfjhfhjf" hidden="1">{#N/A,#N/A,FALSE,"PMTABB";#N/A,#N/A,FALSE,"PMTABB"}</definedName>
    <definedName name="jhnhgg" localSheetId="3" hidden="1">{#N/A,#N/A,FALSE,"Aging Summary";#N/A,#N/A,FALSE,"Ratio Analysis";#N/A,#N/A,FALSE,"Test 120 Day Accts";#N/A,#N/A,FALSE,"Tickmarks"}</definedName>
    <definedName name="jhnhgg" hidden="1">{#N/A,#N/A,FALSE,"Aging Summary";#N/A,#N/A,FALSE,"Ratio Analysis";#N/A,#N/A,FALSE,"Test 120 Day Accts";#N/A,#N/A,FALSE,"Tickmarks"}</definedName>
    <definedName name="JIKNJJUUK" localSheetId="3" hidden="1">{#N/A,#N/A,TRUE,"TMRSAMPLE";#N/A,#N/A,TRUE,"OPS";#N/A,#N/A,TRUE,"TMR"}</definedName>
    <definedName name="JIKNJJUUK" hidden="1">{#N/A,#N/A,TRUE,"TMRSAMPLE";#N/A,#N/A,TRUE,"OPS";#N/A,#N/A,TRUE,"TMR"}</definedName>
    <definedName name="JIKS" localSheetId="3" hidden="1">{#N/A,#N/A,TRUE,"TMRSAMPLE";#N/A,#N/A,TRUE,"OPS";#N/A,#N/A,TRUE,"TMR"}</definedName>
    <definedName name="JIKS" hidden="1">{#N/A,#N/A,TRUE,"TMRSAMPLE";#N/A,#N/A,TRUE,"OPS";#N/A,#N/A,TRUE,"TMR"}</definedName>
    <definedName name="JIKSI" localSheetId="3" hidden="1">{#N/A,#N/A,TRUE,"TMRSAMPLE";#N/A,#N/A,TRUE,"OPS";#N/A,#N/A,TRUE,"TMR"}</definedName>
    <definedName name="JIKSI" hidden="1">{#N/A,#N/A,TRUE,"TMRSAMPLE";#N/A,#N/A,TRUE,"OPS";#N/A,#N/A,TRUE,"TMR"}</definedName>
    <definedName name="JIKSNDJI" localSheetId="3" hidden="1">{#N/A,#N/A,TRUE,"TMRSAMPLE";#N/A,#N/A,TRUE,"OPS";#N/A,#N/A,TRUE,"TMR"}</definedName>
    <definedName name="JIKSNDJI" hidden="1">{#N/A,#N/A,TRUE,"TMRSAMPLE";#N/A,#N/A,TRUE,"OPS";#N/A,#N/A,TRUE,"TMR"}</definedName>
    <definedName name="jim" localSheetId="3" hidden="1">{#N/A,#N/A,TRUE,"CONTENTS";#N/A,#N/A,TRUE,"M2";#N/A,#N/A,TRUE,"M2a";#N/A,#N/A,TRUE,"M2b";#N/A,#N/A,TRUE,"M3";#N/A,#N/A,TRUE,"M3a";#N/A,#N/A,TRUE,"M4-H";#N/A,#N/A,TRUE,"M4-P";#N/A,#N/A,TRUE,"M4a";#N/A,#N/A,TRUE,"M4b";#N/A,#N/A,TRUE,"M4c";#N/A,#N/A,TRUE,"M5";#N/A,#N/A,TRUE,"M6";#N/A,#N/A,TRUE,"M7";#N/A,#N/A,TRUE,"M8";#N/A,#N/A,TRUE,"M9";#N/A,#N/A,TRUE,"M10";#N/A,#N/A,TRUE,"M11";#N/A,#N/A,TRUE,"M13";#N/A,#N/A,TRUE,"M14";#N/A,#N/A,TRUE,"M15";#N/A,#N/A,TRUE,"K1"}</definedName>
    <definedName name="jim" hidden="1">{#N/A,#N/A,TRUE,"CONTENTS";#N/A,#N/A,TRUE,"M2";#N/A,#N/A,TRUE,"M2a";#N/A,#N/A,TRUE,"M2b";#N/A,#N/A,TRUE,"M3";#N/A,#N/A,TRUE,"M3a";#N/A,#N/A,TRUE,"M4-H";#N/A,#N/A,TRUE,"M4-P";#N/A,#N/A,TRUE,"M4a";#N/A,#N/A,TRUE,"M4b";#N/A,#N/A,TRUE,"M4c";#N/A,#N/A,TRUE,"M5";#N/A,#N/A,TRUE,"M6";#N/A,#N/A,TRUE,"M7";#N/A,#N/A,TRUE,"M8";#N/A,#N/A,TRUE,"M9";#N/A,#N/A,TRUE,"M10";#N/A,#N/A,TRUE,"M11";#N/A,#N/A,TRUE,"M13";#N/A,#N/A,TRUE,"M14";#N/A,#N/A,TRUE,"M15";#N/A,#N/A,TRUE,"K1"}</definedName>
    <definedName name="jimm" localSheetId="3" hidden="1">{"'Directory'!$A$72:$E$91"}</definedName>
    <definedName name="jimm" hidden="1">{"'Directory'!$A$72:$E$91"}</definedName>
    <definedName name="jit_gsm" hidden="1">#REF!</definedName>
    <definedName name="jj" localSheetId="3" hidden="1">{#N/A,#N/A,TRUE,"SUMMARY";#N/A,#N/A,TRUE,"TECHNOLOGY";#N/A,#N/A,TRUE,"YEAR2000";#N/A,#N/A,TRUE,"GENERAL SERVICES";#N/A,#N/A,TRUE,"BOG";#N/A,#N/A,TRUE,"PROD MANAGE";#N/A,#N/A,TRUE,"PROT CONT";#N/A,#N/A,TRUE,"INVEST COMP";#N/A,#N/A,TRUE,"WORLDWIDE SEC";#N/A,#N/A,TRUE,"BNY FINANCIAL";#N/A,#N/A,TRUE,"INTL BANKING";#N/A,#N/A,TRUE,"RETAIL BANKING";#N/A,#N/A,TRUE,"TRUST &amp; INV";#N/A,#N/A,TRUE,"WWASSET&amp;L";#N/A,#N/A,TRUE,"CORP.BK SECTORS";#N/A,#N/A,TRUE,"CREDIT POLICY";#N/A,#N/A,TRUE,"FINANCIAL SECT";#N/A,#N/A,TRUE,"GENADMIN"}</definedName>
    <definedName name="jj" hidden="1">{#N/A,#N/A,TRUE,"SUMMARY";#N/A,#N/A,TRUE,"TECHNOLOGY";#N/A,#N/A,TRUE,"YEAR2000";#N/A,#N/A,TRUE,"GENERAL SERVICES";#N/A,#N/A,TRUE,"BOG";#N/A,#N/A,TRUE,"PROD MANAGE";#N/A,#N/A,TRUE,"PROT CONT";#N/A,#N/A,TRUE,"INVEST COMP";#N/A,#N/A,TRUE,"WORLDWIDE SEC";#N/A,#N/A,TRUE,"BNY FINANCIAL";#N/A,#N/A,TRUE,"INTL BANKING";#N/A,#N/A,TRUE,"RETAIL BANKING";#N/A,#N/A,TRUE,"TRUST &amp; INV";#N/A,#N/A,TRUE,"WWASSET&amp;L";#N/A,#N/A,TRUE,"CORP.BK SECTORS";#N/A,#N/A,TRUE,"CREDIT POLICY";#N/A,#N/A,TRUE,"FINANCIAL SECT";#N/A,#N/A,TRUE,"GENADMIN"}</definedName>
    <definedName name="jjffj" localSheetId="3" hidden="1">{#N/A,#N/A,TRUE,"CONTENTS";#N/A,#N/A,TRUE,"M2";#N/A,#N/A,TRUE,"M2a";#N/A,#N/A,TRUE,"M2b";#N/A,#N/A,TRUE,"M3";#N/A,#N/A,TRUE,"M3a";#N/A,#N/A,TRUE,"M4-P";#N/A,#N/A,TRUE,"M5";#N/A,#N/A,TRUE,"M6";#N/A,#N/A,TRUE,"M7";#N/A,#N/A,TRUE,"M8";#N/A,#N/A,TRUE,"M9";#N/A,#N/A,TRUE,"M10";#N/A,#N/A,TRUE,"M11";#N/A,#N/A,TRUE,"M13";#N/A,#N/A,TRUE,"M14";#N/A,#N/A,TRUE,"M15";#N/A,#N/A,TRUE,"K1"}</definedName>
    <definedName name="jjffj" hidden="1">{#N/A,#N/A,TRUE,"CONTENTS";#N/A,#N/A,TRUE,"M2";#N/A,#N/A,TRUE,"M2a";#N/A,#N/A,TRUE,"M2b";#N/A,#N/A,TRUE,"M3";#N/A,#N/A,TRUE,"M3a";#N/A,#N/A,TRUE,"M4-P";#N/A,#N/A,TRUE,"M5";#N/A,#N/A,TRUE,"M6";#N/A,#N/A,TRUE,"M7";#N/A,#N/A,TRUE,"M8";#N/A,#N/A,TRUE,"M9";#N/A,#N/A,TRUE,"M10";#N/A,#N/A,TRUE,"M11";#N/A,#N/A,TRUE,"M13";#N/A,#N/A,TRUE,"M14";#N/A,#N/A,TRUE,"M15";#N/A,#N/A,TRUE,"K1"}</definedName>
    <definedName name="jjh" localSheetId="3"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jjh"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jjj" localSheetId="3" hidden="1">{#N/A,#N/A,FALSE,"SUMMARY";#N/A,#N/A,FALSE,"TECHNOLOGY";#N/A,#N/A,FALSE,"YEAR2000";#N/A,#N/A,FALSE,"GENERAL SERVICES";#N/A,#N/A,FALSE,"PROD MANAGE";#N/A,#N/A,FALSE,"BOG";#N/A,#N/A,FALSE,"PROT CONT";#N/A,#N/A,FALSE,"INVEST COMP"}</definedName>
    <definedName name="jjj" hidden="1">{#N/A,#N/A,FALSE,"SUMMARY";#N/A,#N/A,FALSE,"TECHNOLOGY";#N/A,#N/A,FALSE,"YEAR2000";#N/A,#N/A,FALSE,"GENERAL SERVICES";#N/A,#N/A,FALSE,"PROD MANAGE";#N/A,#N/A,FALSE,"BOG";#N/A,#N/A,FALSE,"PROT CONT";#N/A,#N/A,FALSE,"INVEST COMP"}</definedName>
    <definedName name="jjjj" localSheetId="3" hidden="1">{#N/A,#N/A,FALSE,"Staffnos &amp; cost"}</definedName>
    <definedName name="jjjj" hidden="1">{#N/A,#N/A,FALSE,"Staffnos &amp; cost"}</definedName>
    <definedName name="jjjj_1" localSheetId="3" hidden="1">{#N/A,#N/A,FALSE,"Staffnos &amp; cost"}</definedName>
    <definedName name="jjjj_1" hidden="1">{#N/A,#N/A,FALSE,"Staffnos &amp; cost"}</definedName>
    <definedName name="jjjjjjjjj" localSheetId="3" hidden="1">{"'I-1 and I-2'!$A$1:$G$190"}</definedName>
    <definedName name="jjjjjjjjj" hidden="1">{"'I-1 and I-2'!$A$1:$G$190"}</definedName>
    <definedName name="jk" localSheetId="3" hidden="1">{#N/A,#N/A,FALSE,"FY97";#N/A,#N/A,FALSE,"FY98";#N/A,#N/A,FALSE,"FY99";#N/A,#N/A,FALSE,"FY00";#N/A,#N/A,FALSE,"FY01"}</definedName>
    <definedName name="jk" hidden="1">{#N/A,#N/A,FALSE,"FY97";#N/A,#N/A,FALSE,"FY98";#N/A,#N/A,FALSE,"FY99";#N/A,#N/A,FALSE,"FY00";#N/A,#N/A,FALSE,"FY01"}</definedName>
    <definedName name="JKIJ" localSheetId="3" hidden="1">{#N/A,#N/A,TRUE,"TMRSAMPLE";#N/A,#N/A,TRUE,"OPS";#N/A,#N/A,TRUE,"TMR"}</definedName>
    <definedName name="JKIJ" hidden="1">{#N/A,#N/A,TRUE,"TMRSAMPLE";#N/A,#N/A,TRUE,"OPS";#N/A,#N/A,TRUE,"TMR"}</definedName>
    <definedName name="JKIJYUHGH" localSheetId="3" hidden="1">{#N/A,#N/A,TRUE,"TMRSAMPLE";#N/A,#N/A,TRUE,"OPS";#N/A,#N/A,TRUE,"TMR"}</definedName>
    <definedName name="JKIJYUHGH" hidden="1">{#N/A,#N/A,TRUE,"TMRSAMPLE";#N/A,#N/A,TRUE,"OPS";#N/A,#N/A,TRUE,"TMR"}</definedName>
    <definedName name="jkj" localSheetId="3" hidden="1">{"mult96",#N/A,FALSE,"PETCOMP";"est96",#N/A,FALSE,"PETCOMP";"mult95",#N/A,FALSE,"PETCOMP";"est95",#N/A,FALSE,"PETCOMP";"multltm",#N/A,FALSE,"PETCOMP";"resultltm",#N/A,FALSE,"PETCOMP"}</definedName>
    <definedName name="jkj" hidden="1">{"mult96",#N/A,FALSE,"PETCOMP";"est96",#N/A,FALSE,"PETCOMP";"mult95",#N/A,FALSE,"PETCOMP";"est95",#N/A,FALSE,"PETCOMP";"multltm",#N/A,FALSE,"PETCOMP";"resultltm",#N/A,FALSE,"PETCOMP"}</definedName>
    <definedName name="jku" localSheetId="3">City&amp;" "&amp;State</definedName>
    <definedName name="jku">City&amp;" "&amp;State</definedName>
    <definedName name="jl" localSheetId="3" hidden="1">{#N/A,#N/A,TRUE,"A-site";#N/A,#N/A,TRUE,"B-Buildings";#N/A,#N/A,TRUE,"c-out-of-fence";#N/A,#N/A,TRUE,"d-proj.infr.";#N/A,#N/A,TRUE,"e- land"}</definedName>
    <definedName name="jl" hidden="1">{#N/A,#N/A,TRUE,"A-site";#N/A,#N/A,TRUE,"B-Buildings";#N/A,#N/A,TRUE,"c-out-of-fence";#N/A,#N/A,TRUE,"d-proj.infr.";#N/A,#N/A,TRUE,"e- land"}</definedName>
    <definedName name="jlklkj" hidden="1">'[143]January Actual'!#REF!</definedName>
    <definedName name="JM_1312_Crusher">[44]CITICORP!#REF!</definedName>
    <definedName name="jmgkdjgkdfjgkf" localSheetId="3" hidden="1">{#N/A,#N/A,FALSE,"Cash Flows";#N/A,#N/A,FALSE,"Fixed Assets";#N/A,#N/A,FALSE,"Balance Sheet";#N/A,#N/A,FALSE,"P &amp; L"}</definedName>
    <definedName name="jmgkdjgkdfjgkf" hidden="1">{#N/A,#N/A,FALSE,"Cash Flows";#N/A,#N/A,FALSE,"Fixed Assets";#N/A,#N/A,FALSE,"Balance Sheet";#N/A,#N/A,FALSE,"P &amp; L"}</definedName>
    <definedName name="JobID">#REF!</definedName>
    <definedName name="Jobtypes">[144]FORM7!$R$3:$S$7</definedName>
    <definedName name="Jobtypes_3">[145]FORM7!$R$3:$S$7</definedName>
    <definedName name="jsdhsj" localSheetId="3" hidden="1">{#N/A,#N/A,TRUE,"constb"}</definedName>
    <definedName name="jsdhsj" hidden="1">{#N/A,#N/A,TRUE,"constb"}</definedName>
    <definedName name="jsdkalfjas">OFFSET([98]Codes!$A$2,0,0,COUNTA([98]Codes!$A:$A),2)</definedName>
    <definedName name="JSIKDJEU" localSheetId="3" hidden="1">{#N/A,#N/A,TRUE,"TMRSAMPLE";#N/A,#N/A,TRUE,"OPS";#N/A,#N/A,TRUE,"TMR"}</definedName>
    <definedName name="JSIKDJEU" hidden="1">{#N/A,#N/A,TRUE,"TMRSAMPLE";#N/A,#N/A,TRUE,"OPS";#N/A,#N/A,TRUE,"TMR"}</definedName>
    <definedName name="ＪＳＫＤＪＤＬＫ" localSheetId="3" hidden="1">{#N/A,#N/A,TRUE,"TMRSAMPLE";#N/A,#N/A,TRUE,"OPS";#N/A,#N/A,TRUE,"TMR"}</definedName>
    <definedName name="ＪＳＫＤＪＤＬＫ" hidden="1">{#N/A,#N/A,TRUE,"TMRSAMPLE";#N/A,#N/A,TRUE,"OPS";#N/A,#N/A,TRUE,"TMR"}</definedName>
    <definedName name="JSKEI" localSheetId="3" hidden="1">{#N/A,#N/A,TRUE,"TMRSAMPLE";#N/A,#N/A,TRUE,"OPS";#N/A,#N/A,TRUE,"TMR"}</definedName>
    <definedName name="JSKEI" hidden="1">{#N/A,#N/A,TRUE,"TMRSAMPLE";#N/A,#N/A,TRUE,"OPS";#N/A,#N/A,TRUE,"TMR"}</definedName>
    <definedName name="JSKIE" localSheetId="3" hidden="1">{#N/A,#N/A,TRUE,"TMRSAMPLE";#N/A,#N/A,TRUE,"OPS";#N/A,#N/A,TRUE,"TMR"}</definedName>
    <definedName name="JSKIE" hidden="1">{#N/A,#N/A,TRUE,"TMRSAMPLE";#N/A,#N/A,TRUE,"OPS";#N/A,#N/A,TRUE,"TMR"}</definedName>
    <definedName name="JSKTUHFA" localSheetId="3" hidden="1">{#N/A,#N/A,TRUE,"TMRSAMPLE";#N/A,#N/A,TRUE,"OPS";#N/A,#N/A,TRUE,"TMR"}</definedName>
    <definedName name="JSKTUHFA" hidden="1">{#N/A,#N/A,TRUE,"TMRSAMPLE";#N/A,#N/A,TRUE,"OPS";#N/A,#N/A,TRUE,"TMR"}</definedName>
    <definedName name="ＪＳけいＪ" localSheetId="3" hidden="1">{#N/A,#N/A,TRUE,"TMRSAMPLE";#N/A,#N/A,TRUE,"OPS";#N/A,#N/A,TRUE,"TMR"}</definedName>
    <definedName name="ＪＳけいＪ" hidden="1">{#N/A,#N/A,TRUE,"TMRSAMPLE";#N/A,#N/A,TRUE,"OPS";#N/A,#N/A,TRUE,"TMR"}</definedName>
    <definedName name="ＪＳけう" localSheetId="3" hidden="1">{#N/A,#N/A,TRUE,"TMRSAMPLE";#N/A,#N/A,TRUE,"OPS";#N/A,#N/A,TRUE,"TMR"}</definedName>
    <definedName name="ＪＳけう" hidden="1">{#N/A,#N/A,TRUE,"TMRSAMPLE";#N/A,#N/A,TRUE,"OPS";#N/A,#N/A,TRUE,"TMR"}</definedName>
    <definedName name="JUEIR" localSheetId="3" hidden="1">{#N/A,#N/A,TRUE,"TMRSAMPLE";#N/A,#N/A,TRUE,"OPS";#N/A,#N/A,TRUE,"TMR"}</definedName>
    <definedName name="JUEIR" hidden="1">{#N/A,#N/A,TRUE,"TMRSAMPLE";#N/A,#N/A,TRUE,"OPS";#N/A,#N/A,TRUE,"TMR"}</definedName>
    <definedName name="JUIKO" localSheetId="3" hidden="1">{#N/A,#N/A,TRUE,"TMRSAMPLE";#N/A,#N/A,TRUE,"OPS";#N/A,#N/A,TRUE,"TMR"}</definedName>
    <definedName name="JUIKO" hidden="1">{#N/A,#N/A,TRUE,"TMRSAMPLE";#N/A,#N/A,TRUE,"OPS";#N/A,#N/A,TRUE,"TMR"}</definedName>
    <definedName name="JUKENDSI" localSheetId="3" hidden="1">{#N/A,#N/A,TRUE,"TMRSAMPLE";#N/A,#N/A,TRUE,"OPS";#N/A,#N/A,TRUE,"TMR"}</definedName>
    <definedName name="JUKENDSI" hidden="1">{#N/A,#N/A,TRUE,"TMRSAMPLE";#N/A,#N/A,TRUE,"OPS";#N/A,#N/A,TRUE,"TMR"}</definedName>
    <definedName name="JUKSI" localSheetId="3" hidden="1">{#N/A,#N/A,TRUE,"TMRSAMPLE";#N/A,#N/A,TRUE,"OPS";#N/A,#N/A,TRUE,"TMR"}</definedName>
    <definedName name="JUKSI" hidden="1">{#N/A,#N/A,TRUE,"TMRSAMPLE";#N/A,#N/A,TRUE,"OPS";#N/A,#N/A,TRUE,"TMR"}</definedName>
    <definedName name="june">#REF!</definedName>
    <definedName name="June04" localSheetId="3" hidden="1">#REF!</definedName>
    <definedName name="June04" hidden="1">#REF!</definedName>
    <definedName name="jvdate">[98]Input!$J$109</definedName>
    <definedName name="jvinput">[98]Input!$F$114:$F$121,[98]Input!$H$114:$J$121,[98]Input!$J$109</definedName>
    <definedName name="jvnarration">[98]Input!$G$124</definedName>
    <definedName name="jvno">[98]Input!$J$108</definedName>
    <definedName name="jvreco">[98]Input!$H$122</definedName>
    <definedName name="jythjftddfgsd" localSheetId="3" hidden="1">{"'Sheet1'!$A$1:$O$40"}</definedName>
    <definedName name="jythjftddfgsd" hidden="1">{"'Sheet1'!$A$1:$O$40"}</definedName>
    <definedName name="ＪすえＫどＰ" localSheetId="3" hidden="1">{#N/A,#N/A,TRUE,"TMRSAMPLE";#N/A,#N/A,TRUE,"OPS";#N/A,#N/A,TRUE,"TMR"}</definedName>
    <definedName name="ＪすえＫどＰ" hidden="1">{#N/A,#N/A,TRUE,"TMRSAMPLE";#N/A,#N/A,TRUE,"OPS";#N/A,#N/A,TRUE,"TMR"}</definedName>
    <definedName name="ＪづれＫ" localSheetId="3" hidden="1">{#N/A,#N/A,TRUE,"TMRSAMPLE";#N/A,#N/A,TRUE,"OPS";#N/A,#N/A,TRUE,"TMR"}</definedName>
    <definedName name="ＪづれＫ" hidden="1">{#N/A,#N/A,TRUE,"TMRSAMPLE";#N/A,#N/A,TRUE,"OPS";#N/A,#N/A,TRUE,"TMR"}</definedName>
    <definedName name="k" localSheetId="3" hidden="1">{#N/A,#N/A,TRUE,"Summary";#N/A,#N/A,TRUE,"IS";#N/A,#N/A,TRUE,"Adj";#N/A,#N/A,TRUE,"BS";#N/A,#N/A,TRUE,"CF";#N/A,#N/A,TRUE,"Debt";#N/A,#N/A,TRUE,"IRR"}</definedName>
    <definedName name="k" hidden="1">{#N/A,#N/A,TRUE,"Summary";#N/A,#N/A,TRUE,"IS";#N/A,#N/A,TRUE,"Adj";#N/A,#N/A,TRUE,"BS";#N/A,#N/A,TRUE,"CF";#N/A,#N/A,TRUE,"Debt";#N/A,#N/A,TRUE,"IRR"}</definedName>
    <definedName name="K2_WBEVMODE" hidden="1">0</definedName>
    <definedName name="kadi" localSheetId="3" hidden="1">{#N/A,#N/A,FALSE,"CIF APR'03-SEP'03 (2)"}</definedName>
    <definedName name="kadi" hidden="1">{#N/A,#N/A,FALSE,"CIF APR'03-SEP'03 (2)"}</definedName>
    <definedName name="KAKKA" localSheetId="3" hidden="1">{#N/A,#N/A,TRUE,"GRING"}</definedName>
    <definedName name="KAKKA" hidden="1">{#N/A,#N/A,TRUE,"GRING"}</definedName>
    <definedName name="kamal" localSheetId="3" hidden="1">{"bsrc",#N/A,FALSE,"BSPL-RS.";"plrc",#N/A,FALSE,"BSPL-RS.";"sccon",#N/A,FALSE,"SHARE CAPITAL";"rsrc",#N/A,FALSE,"RESERVE &amp; SURPLUS";"lfrc",#N/A,FALSE,"LOAN FUNDS";"farc",#N/A,FALSE,"FIXED ASSETS";"prc",#N/A,FALSE,"PRE-OPERATIVE ";"invest.cons",#N/A,FALSE,"INVESTMENT";"carc",#N/A,FALSE,"CURRENT ASSETS";"clrc",#N/A,FALSE,"CURRENT LIABLITIES";"oirc",#N/A,FALSE,"OTHER INCOME";"mcrc",#N/A,FALSE,"MATERIAL CONS.";"perc",#N/A,FALSE,"PERSONNEL";"sarc",#N/A,FALSE,"SALES &amp; ADMN.";"irc",#N/A,FALSE,"INTEREST";"conrs",#N/A,FALSE,"CASH FLOW"}</definedName>
    <definedName name="kamal" hidden="1">{"bsrc",#N/A,FALSE,"BSPL-RS.";"plrc",#N/A,FALSE,"BSPL-RS.";"sccon",#N/A,FALSE,"SHARE CAPITAL";"rsrc",#N/A,FALSE,"RESERVE &amp; SURPLUS";"lfrc",#N/A,FALSE,"LOAN FUNDS";"farc",#N/A,FALSE,"FIXED ASSETS";"prc",#N/A,FALSE,"PRE-OPERATIVE ";"invest.cons",#N/A,FALSE,"INVESTMENT";"carc",#N/A,FALSE,"CURRENT ASSETS";"clrc",#N/A,FALSE,"CURRENT LIABLITIES";"oirc",#N/A,FALSE,"OTHER INCOME";"mcrc",#N/A,FALSE,"MATERIAL CONS.";"perc",#N/A,FALSE,"PERSONNEL";"sarc",#N/A,FALSE,"SALES &amp; ADMN.";"irc",#N/A,FALSE,"INTEREST";"conrs",#N/A,FALSE,"CASH FLOW"}</definedName>
    <definedName name="kavi" localSheetId="3" hidden="1">{#N/A,#N/A,FALSE,"12"}</definedName>
    <definedName name="kavi" hidden="1">{#N/A,#N/A,FALSE,"12"}</definedName>
    <definedName name="kay" hidden="1">'[146]Cash Flow Working'!#REF!</definedName>
    <definedName name="kbavl">'[147]Av.G Level'!$Q$8:$T$681</definedName>
    <definedName name="kcuf" localSheetId="3" hidden="1">{"SUMMARY",#N/A,TRUE,"SUMMARY";"compare",#N/A,TRUE,"Vs. Bus Plan";"ratios",#N/A,TRUE,"Ratios";"REVENUE",#N/A,TRUE,"Revenue";"expenses",#N/A,TRUE,"1996 budget";"payroll",#N/A,TRUE,"Payroll"}</definedName>
    <definedName name="kcuf" hidden="1">{"SUMMARY",#N/A,TRUE,"SUMMARY";"compare",#N/A,TRUE,"Vs. Bus Plan";"ratios",#N/A,TRUE,"Ratios";"REVENUE",#N/A,TRUE,"Revenue";"expenses",#N/A,TRUE,"1996 budget";"payroll",#N/A,TRUE,"Payroll"}</definedName>
    <definedName name="KDISKSUD" localSheetId="3" hidden="1">{#N/A,#N/A,TRUE,"TMRSAMPLE";#N/A,#N/A,TRUE,"OPS";#N/A,#N/A,TRUE,"TMR"}</definedName>
    <definedName name="KDISKSUD" hidden="1">{#N/A,#N/A,TRUE,"TMRSAMPLE";#N/A,#N/A,TRUE,"OPS";#N/A,#N/A,TRUE,"TMR"}</definedName>
    <definedName name="ＫＤＫＨＪＪがＬ" localSheetId="3" hidden="1">{#N/A,#N/A,TRUE,"TMRSAMPLE";#N/A,#N/A,TRUE,"OPS";#N/A,#N/A,TRUE,"TMR"}</definedName>
    <definedName name="ＫＤＫＨＪＪがＬ" hidden="1">{#N/A,#N/A,TRUE,"TMRSAMPLE";#N/A,#N/A,TRUE,"OPS";#N/A,#N/A,TRUE,"TMR"}</definedName>
    <definedName name="ＫＤＳＨ" localSheetId="3" hidden="1">{#N/A,#N/A,TRUE,"TMRSAMPLE";#N/A,#N/A,TRUE,"OPS";#N/A,#N/A,TRUE,"TMR"}</definedName>
    <definedName name="ＫＤＳＨ" hidden="1">{#N/A,#N/A,TRUE,"TMRSAMPLE";#N/A,#N/A,TRUE,"OPS";#N/A,#N/A,TRUE,"TMR"}</definedName>
    <definedName name="KDSIDJUJEN" localSheetId="3" hidden="1">{#N/A,#N/A,TRUE,"TMRSAMPLE";#N/A,#N/A,TRUE,"OPS";#N/A,#N/A,TRUE,"TMR"}</definedName>
    <definedName name="KDSIDJUJEN" hidden="1">{#N/A,#N/A,TRUE,"TMRSAMPLE";#N/A,#N/A,TRUE,"OPS";#N/A,#N/A,TRUE,"TMR"}</definedName>
    <definedName name="KDSIOEKDI" localSheetId="3" hidden="1">{#N/A,#N/A,TRUE,"TMRSAMPLE";#N/A,#N/A,TRUE,"OPS";#N/A,#N/A,TRUE,"TMR"}</definedName>
    <definedName name="KDSIOEKDI" hidden="1">{#N/A,#N/A,TRUE,"TMRSAMPLE";#N/A,#N/A,TRUE,"OPS";#N/A,#N/A,TRUE,"TMR"}</definedName>
    <definedName name="KEIRK" localSheetId="3" hidden="1">{#N/A,#N/A,TRUE,"TMRSAMPLE";#N/A,#N/A,TRUE,"OPS";#N/A,#N/A,TRUE,"TMR"}</definedName>
    <definedName name="KEIRK" hidden="1">{#N/A,#N/A,TRUE,"TMRSAMPLE";#N/A,#N/A,TRUE,"OPS";#N/A,#N/A,TRUE,"TMR"}</definedName>
    <definedName name="KEISHJ" localSheetId="3" hidden="1">{#N/A,#N/A,TRUE,"TMRSAMPLE";#N/A,#N/A,TRUE,"OPS";#N/A,#N/A,TRUE,"TMR"}</definedName>
    <definedName name="KEISHJ" hidden="1">{#N/A,#N/A,TRUE,"TMRSAMPLE";#N/A,#N/A,TRUE,"OPS";#N/A,#N/A,TRUE,"TMR"}</definedName>
    <definedName name="Kerber">'[43]5 - CITICORP'!$A$763</definedName>
    <definedName name="ＫＨＤさＧＨＨＬＧさ" localSheetId="3" hidden="1">{#N/A,#N/A,TRUE,"TMRSAMPLE";#N/A,#N/A,TRUE,"OPS";#N/A,#N/A,TRUE,"TMR"}</definedName>
    <definedName name="ＫＨＤさＧＨＨＬＧさ" hidden="1">{#N/A,#N/A,TRUE,"TMRSAMPLE";#N/A,#N/A,TRUE,"OPS";#N/A,#N/A,TRUE,"TMR"}</definedName>
    <definedName name="khkh" hidden="1">[139]EXPENSES!#REF!</definedName>
    <definedName name="KICKOFF" localSheetId="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KICKOFF"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KIEIEN" localSheetId="3" hidden="1">{#N/A,#N/A,TRUE,"TMRSAMPLE";#N/A,#N/A,TRUE,"OPS";#N/A,#N/A,TRUE,"TMR"}</definedName>
    <definedName name="KIEIEN" hidden="1">{#N/A,#N/A,TRUE,"TMRSAMPLE";#N/A,#N/A,TRUE,"OPS";#N/A,#N/A,TRUE,"TMR"}</definedName>
    <definedName name="KIJJKIJ" localSheetId="3" hidden="1">{#N/A,#N/A,TRUE,"TMRSAMPLE";#N/A,#N/A,TRUE,"OPS";#N/A,#N/A,TRUE,"TMR"}</definedName>
    <definedName name="KIJJKIJ" hidden="1">{#N/A,#N/A,TRUE,"TMRSAMPLE";#N/A,#N/A,TRUE,"OPS";#N/A,#N/A,TRUE,"TMR"}</definedName>
    <definedName name="KIJKIJ" localSheetId="3" hidden="1">{#N/A,#N/A,TRUE,"TMRSAMPLE";#N/A,#N/A,TRUE,"OPS";#N/A,#N/A,TRUE,"TMR"}</definedName>
    <definedName name="KIJKIJ" hidden="1">{#N/A,#N/A,TRUE,"TMRSAMPLE";#N/A,#N/A,TRUE,"OPS";#N/A,#N/A,TRUE,"TMR"}</definedName>
    <definedName name="KIJNHJU" localSheetId="3" hidden="1">{#N/A,#N/A,TRUE,"TMRSAMPLE";#N/A,#N/A,TRUE,"OPS";#N/A,#N/A,TRUE,"TMR"}</definedName>
    <definedName name="KIJNHJU" hidden="1">{#N/A,#N/A,TRUE,"TMRSAMPLE";#N/A,#N/A,TRUE,"OPS";#N/A,#N/A,TRUE,"TMR"}</definedName>
    <definedName name="KINJUHK" localSheetId="3" hidden="1">{#N/A,#N/A,TRUE,"TMRSAMPLE";#N/A,#N/A,TRUE,"OPS";#N/A,#N/A,TRUE,"TMR"}</definedName>
    <definedName name="KINJUHK" hidden="1">{#N/A,#N/A,TRUE,"TMRSAMPLE";#N/A,#N/A,TRUE,"OPS";#N/A,#N/A,TRUE,"TMR"}</definedName>
    <definedName name="KIRJFH" localSheetId="3" hidden="1">{#N/A,#N/A,TRUE,"TMRSAMPLE";#N/A,#N/A,TRUE,"OPS";#N/A,#N/A,TRUE,"TMR"}</definedName>
    <definedName name="KIRJFH" hidden="1">{#N/A,#N/A,TRUE,"TMRSAMPLE";#N/A,#N/A,TRUE,"OPS";#N/A,#N/A,TRUE,"TMR"}</definedName>
    <definedName name="KISJDHRU" localSheetId="3" hidden="1">{#N/A,#N/A,TRUE,"TMRSAMPLE";#N/A,#N/A,TRUE,"OPS";#N/A,#N/A,TRUE,"TMR"}</definedName>
    <definedName name="KISJDHRU" hidden="1">{#N/A,#N/A,TRUE,"TMRSAMPLE";#N/A,#N/A,TRUE,"OPS";#N/A,#N/A,TRUE,"TMR"}</definedName>
    <definedName name="KISKS" localSheetId="3" hidden="1">{#N/A,#N/A,TRUE,"TMRSAMPLE";#N/A,#N/A,TRUE,"OPS";#N/A,#N/A,TRUE,"TMR"}</definedName>
    <definedName name="KISKS" hidden="1">{#N/A,#N/A,TRUE,"TMRSAMPLE";#N/A,#N/A,TRUE,"OPS";#N/A,#N/A,TRUE,"TMR"}</definedName>
    <definedName name="KISKSJDU" localSheetId="3" hidden="1">{#N/A,#N/A,TRUE,"TMRSAMPLE";#N/A,#N/A,TRUE,"OPS";#N/A,#N/A,TRUE,"TMR"}</definedName>
    <definedName name="KISKSJDU" hidden="1">{#N/A,#N/A,TRUE,"TMRSAMPLE";#N/A,#N/A,TRUE,"OPS";#N/A,#N/A,TRUE,"TMR"}</definedName>
    <definedName name="KISKSUJR" localSheetId="3" hidden="1">{#N/A,#N/A,TRUE,"TMRSAMPLE";#N/A,#N/A,TRUE,"OPS";#N/A,#N/A,TRUE,"TMR"}</definedName>
    <definedName name="KISKSUJR" hidden="1">{#N/A,#N/A,TRUE,"TMRSAMPLE";#N/A,#N/A,TRUE,"OPS";#N/A,#N/A,TRUE,"TMR"}</definedName>
    <definedName name="KISMDJFDK" localSheetId="3" hidden="1">{#N/A,#N/A,TRUE,"TMRSAMPLE";#N/A,#N/A,TRUE,"OPS";#N/A,#N/A,TRUE,"TMR"}</definedName>
    <definedName name="KISMDJFDK" hidden="1">{#N/A,#N/A,TRUE,"TMRSAMPLE";#N/A,#N/A,TRUE,"OPS";#N/A,#N/A,TRUE,"TMR"}</definedName>
    <definedName name="KJDJDSKSI" localSheetId="3" hidden="1">{#N/A,#N/A,TRUE,"TMRSAMPLE";#N/A,#N/A,TRUE,"OPS";#N/A,#N/A,TRUE,"TMR"}</definedName>
    <definedName name="KJDJDSKSI" hidden="1">{#N/A,#N/A,TRUE,"TMRSAMPLE";#N/A,#N/A,TRUE,"OPS";#N/A,#N/A,TRUE,"TMR"}</definedName>
    <definedName name="KJIJ" localSheetId="3" hidden="1">{#N/A,#N/A,TRUE,"TMRSAMPLE";#N/A,#N/A,TRUE,"OPS";#N/A,#N/A,TRUE,"TMR"}</definedName>
    <definedName name="KJIJ" hidden="1">{#N/A,#N/A,TRUE,"TMRSAMPLE";#N/A,#N/A,TRUE,"OPS";#N/A,#N/A,TRUE,"TMR"}</definedName>
    <definedName name="kjksdjfjdhfd" localSheetId="3" hidden="1">{#N/A,#N/A,TRUE,"TITLE";#N/A,#N/A,TRUE,"MKT Cellular Subs";#N/A,#N/A,TRUE,"Cellular sub ";#N/A,#N/A,TRUE,"P&amp;L - Cell";#N/A,#N/A,TRUE,"Rev &amp; Usage assump - Cell";#N/A,#N/A,TRUE,"Cost -  Cellular";"cellular",#N/A,TRUE,"Capex "}</definedName>
    <definedName name="kjksdjfjdhfd" hidden="1">{#N/A,#N/A,TRUE,"TITLE";#N/A,#N/A,TRUE,"MKT Cellular Subs";#N/A,#N/A,TRUE,"Cellular sub ";#N/A,#N/A,TRUE,"P&amp;L - Cell";#N/A,#N/A,TRUE,"Rev &amp; Usage assump - Cell";#N/A,#N/A,TRUE,"Cost -  Cellular";"cellular",#N/A,TRUE,"Capex "}</definedName>
    <definedName name="KJUHK" localSheetId="3" hidden="1">{#N/A,#N/A,TRUE,"TMRSAMPLE";#N/A,#N/A,TRUE,"OPS";#N/A,#N/A,TRUE,"TMR"}</definedName>
    <definedName name="KJUHK" hidden="1">{#N/A,#N/A,TRUE,"TMRSAMPLE";#N/A,#N/A,TRUE,"OPS";#N/A,#N/A,TRUE,"TMR"}</definedName>
    <definedName name="KK" localSheetId="3" hidden="1">{#N/A,#N/A,TRUE,"GRING"}</definedName>
    <definedName name="KK" hidden="1">{#N/A,#N/A,TRUE,"GRING"}</definedName>
    <definedName name="KKIK" localSheetId="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KKIK"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kkk" localSheetId="3" hidden="1">{#N/A,#N/A,FALSE,"SUMMARY";#N/A,#N/A,FALSE,"TECHNOLOGY";#N/A,#N/A,FALSE,"YEAR2000";#N/A,#N/A,FALSE,"GENERAL SERVICES";#N/A,#N/A,FALSE,"PROD MANAGE";#N/A,#N/A,FALSE,"BOG";#N/A,#N/A,FALSE,"PROT CONT";#N/A,#N/A,FALSE,"INVEST COMP"}</definedName>
    <definedName name="kkk" hidden="1">{#N/A,#N/A,FALSE,"SUMMARY";#N/A,#N/A,FALSE,"TECHNOLOGY";#N/A,#N/A,FALSE,"YEAR2000";#N/A,#N/A,FALSE,"GENERAL SERVICES";#N/A,#N/A,FALSE,"PROD MANAGE";#N/A,#N/A,FALSE,"BOG";#N/A,#N/A,FALSE,"PROT CONT";#N/A,#N/A,FALSE,"INVEST COMP"}</definedName>
    <definedName name="kkk_1" localSheetId="3" hidden="1">{#N/A,#N/A,FALSE,"Staffnos &amp; cost"}</definedName>
    <definedName name="kkk_1" hidden="1">{#N/A,#N/A,FALSE,"Staffnos &amp; cost"}</definedName>
    <definedName name="kkkkkkkkkkkkkkkkkk" localSheetId="3" hidden="1">{#N/A,#N/A,TRUE,"TMRSAMPLE";#N/A,#N/A,TRUE,"OPS";#N/A,#N/A,TRUE,"TMR"}</definedName>
    <definedName name="kkkkkkkkkkkkkkkkkk" hidden="1">{#N/A,#N/A,TRUE,"TMRSAMPLE";#N/A,#N/A,TRUE,"OPS";#N/A,#N/A,TRUE,"TMR"}</definedName>
    <definedName name="kks" localSheetId="3" hidden="1">{#N/A,#N/A,FALSE,"17"}</definedName>
    <definedName name="kks" hidden="1">{#N/A,#N/A,FALSE,"17"}</definedName>
    <definedName name="KL" localSheetId="3" hidden="1">{#N/A,#N/A,FALSE,"Status of Projects";#N/A,#N/A,FALSE,"CEA-TEC";#N/A,#N/A,FALSE,"U-Constr.";#N/A,#N/A,FALSE,"summary";#N/A,#N/A,FALSE,"PPP-3 yrs"}</definedName>
    <definedName name="KL" hidden="1">{#N/A,#N/A,FALSE,"Status of Projects";#N/A,#N/A,FALSE,"CEA-TEC";#N/A,#N/A,FALSE,"U-Constr.";#N/A,#N/A,FALSE,"summary";#N/A,#N/A,FALSE,"PPP-3 yrs"}</definedName>
    <definedName name="KLKDSI" localSheetId="3" hidden="1">{#N/A,#N/A,TRUE,"TMRSAMPLE";#N/A,#N/A,TRUE,"OPS";#N/A,#N/A,TRUE,"TMR"}</definedName>
    <definedName name="KLKDSI" hidden="1">{#N/A,#N/A,TRUE,"TMRSAMPLE";#N/A,#N/A,TRUE,"OPS";#N/A,#N/A,TRUE,"TMR"}</definedName>
    <definedName name="KLKK" localSheetId="3" hidden="1">{#N/A,#N/A,FALSE,"OSBL"}</definedName>
    <definedName name="KLKK" hidden="1">{#N/A,#N/A,FALSE,"OSBL"}</definedName>
    <definedName name="kn" localSheetId="3" hidden="1">{#N/A,#N/A,TRUE,"A-site";#N/A,#N/A,TRUE,"B-Buildings";#N/A,#N/A,TRUE,"c-out-of-fence";#N/A,#N/A,TRUE,"d-proj.infr.";#N/A,#N/A,TRUE,"e- land"}</definedName>
    <definedName name="kn" hidden="1">{#N/A,#N/A,TRUE,"A-site";#N/A,#N/A,TRUE,"B-Buildings";#N/A,#N/A,TRUE,"c-out-of-fence";#N/A,#N/A,TRUE,"d-proj.infr.";#N/A,#N/A,TRUE,"e- land"}</definedName>
    <definedName name="ko" localSheetId="3" hidden="1">{#N/A,#N/A,FALSE,"Proj.Cost &amp; Means of Fin."}</definedName>
    <definedName name="ko" hidden="1">{#N/A,#N/A,FALSE,"Proj.Cost &amp; Means of Fin."}</definedName>
    <definedName name="koena">'[71]#REF'!$B$2:$BB$21</definedName>
    <definedName name="kok" localSheetId="3" hidden="1">#REF!</definedName>
    <definedName name="kok" hidden="1">#REF!</definedName>
    <definedName name="Kontierung">#REF!</definedName>
    <definedName name="kp" localSheetId="3" hidden="1">{#N/A,#N/A,FALSE,"Apr'01"}</definedName>
    <definedName name="kp" hidden="1">{#N/A,#N/A,FALSE,"Apr'01"}</definedName>
    <definedName name="KPDAMS2" localSheetId="3" hidden="1">{"'bar'!$A$1:$AQ$33","'bar'!$A$10:$B$10"}</definedName>
    <definedName name="KPDAMS2" hidden="1">{"'bar'!$A$1:$AQ$33","'bar'!$A$10:$B$10"}</definedName>
    <definedName name="kpmg" localSheetId="3" hidden="1">{#N/A,#N/A,TRUE,"10 Yr Hold";#N/A,#N/A,TRUE,"7 Yr Hold";#N/A,#N/A,TRUE,"5 Yr Hold";#N/A,#N/A,TRUE,"3 Yr Hold"}</definedName>
    <definedName name="kpmg" hidden="1">{#N/A,#N/A,TRUE,"10 Yr Hold";#N/A,#N/A,TRUE,"7 Yr Hold";#N/A,#N/A,TRUE,"5 Yr Hold";#N/A,#N/A,TRUE,"3 Yr Hold"}</definedName>
    <definedName name="Kraft" localSheetId="3" hidden="1">{#N/A,#N/A,FALSE,"changes";#N/A,#N/A,FALSE,"Assumptions";"view1",#N/A,FALSE,"BE Analysis";"view2",#N/A,FALSE,"BE Analysis";#N/A,#N/A,FALSE,"DCF Calculation - Scenario 1";"Dollar",#N/A,FALSE,"Consolidated - Scenario 1";"CS",#N/A,FALSE,"Consolidated - Scenario 1"}</definedName>
    <definedName name="Kraft" hidden="1">{#N/A,#N/A,FALSE,"changes";#N/A,#N/A,FALSE,"Assumptions";"view1",#N/A,FALSE,"BE Analysis";"view2",#N/A,FALSE,"BE Analysis";#N/A,#N/A,FALSE,"DCF Calculation - Scenario 1";"Dollar",#N/A,FALSE,"Consolidated - Scenario 1";"CS",#N/A,FALSE,"Consolidated - Scenario 1"}</definedName>
    <definedName name="KSIDJDMF" localSheetId="3" hidden="1">{#N/A,#N/A,TRUE,"TMRSAMPLE";#N/A,#N/A,TRUE,"OPS";#N/A,#N/A,TRUE,"TMR"}</definedName>
    <definedName name="KSIDJDMF" hidden="1">{#N/A,#N/A,TRUE,"TMRSAMPLE";#N/A,#N/A,TRUE,"OPS";#N/A,#N/A,TRUE,"TMR"}</definedName>
    <definedName name="KSIDJFMK" localSheetId="3" hidden="1">{#N/A,#N/A,TRUE,"TMRSAMPLE";#N/A,#N/A,TRUE,"OPS";#N/A,#N/A,TRUE,"TMR"}</definedName>
    <definedName name="KSIDJFMK" hidden="1">{#N/A,#N/A,TRUE,"TMRSAMPLE";#N/A,#N/A,TRUE,"OPS";#N/A,#N/A,TRUE,"TMR"}</definedName>
    <definedName name="ＫＳＪＦＤＨＦＤＮ" localSheetId="3" hidden="1">{#N/A,#N/A,TRUE,"TMRSAMPLE";#N/A,#N/A,TRUE,"OPS";#N/A,#N/A,TRUE,"TMR"}</definedName>
    <definedName name="ＫＳＪＦＤＨＦＤＮ" hidden="1">{#N/A,#N/A,TRUE,"TMRSAMPLE";#N/A,#N/A,TRUE,"OPS";#N/A,#N/A,TRUE,"TMR"}</definedName>
    <definedName name="KSJN" localSheetId="3" hidden="1">{#N/A,#N/A,TRUE,"TMRSAMPLE";#N/A,#N/A,TRUE,"OPS";#N/A,#N/A,TRUE,"TMR"}</definedName>
    <definedName name="KSJN" hidden="1">{#N/A,#N/A,TRUE,"TMRSAMPLE";#N/A,#N/A,TRUE,"OPS";#N/A,#N/A,TRUE,"TMR"}</definedName>
    <definedName name="ＫＳＪぢ" localSheetId="3" hidden="1">{#N/A,#N/A,TRUE,"TMRSAMPLE";#N/A,#N/A,TRUE,"OPS";#N/A,#N/A,TRUE,"TMR"}</definedName>
    <definedName name="ＫＳＪぢ" hidden="1">{#N/A,#N/A,TRUE,"TMRSAMPLE";#N/A,#N/A,TRUE,"OPS";#N/A,#N/A,TRUE,"TMR"}</definedName>
    <definedName name="ＫＳＬＳＬＫＤＫＦＪ" localSheetId="3" hidden="1">{#N/A,#N/A,TRUE,"TMRSAMPLE";#N/A,#N/A,TRUE,"OPS";#N/A,#N/A,TRUE,"TMR"}</definedName>
    <definedName name="ＫＳＬＳＬＫＤＫＦＪ" hidden="1">{#N/A,#N/A,TRUE,"TMRSAMPLE";#N/A,#N/A,TRUE,"OPS";#N/A,#N/A,TRUE,"TMR"}</definedName>
    <definedName name="kti" localSheetId="3" hidden="1">{#N/A,#N/A,FALSE,"6"}</definedName>
    <definedName name="kti" hidden="1">{#N/A,#N/A,FALSE,"6"}</definedName>
    <definedName name="KUULSD" localSheetId="3" hidden="1">{#N/A,#N/A,FALSE,"COMP"}</definedName>
    <definedName name="KUULSD" hidden="1">{#N/A,#N/A,FALSE,"COMP"}</definedName>
    <definedName name="KUULSD_1" localSheetId="3" hidden="1">{#N/A,#N/A,FALSE,"COMP"}</definedName>
    <definedName name="KUULSD_1" hidden="1">{#N/A,#N/A,FALSE,"COMP"}</definedName>
    <definedName name="KUULSD_2" localSheetId="3" hidden="1">{#N/A,#N/A,FALSE,"COMP"}</definedName>
    <definedName name="KUULSD_2" hidden="1">{#N/A,#N/A,FALSE,"COMP"}</definedName>
    <definedName name="KUULSD_3" localSheetId="3" hidden="1">{#N/A,#N/A,FALSE,"COMP"}</definedName>
    <definedName name="KUULSD_3" hidden="1">{#N/A,#N/A,FALSE,"COMP"}</definedName>
    <definedName name="KUULSD_4" localSheetId="3" hidden="1">{#N/A,#N/A,FALSE,"COMP"}</definedName>
    <definedName name="KUULSD_4" hidden="1">{#N/A,#N/A,FALSE,"COMP"}</definedName>
    <definedName name="KUULSD_5" localSheetId="3" hidden="1">{#N/A,#N/A,FALSE,"COMP"}</definedName>
    <definedName name="KUULSD_5" hidden="1">{#N/A,#N/A,FALSE,"COMP"}</definedName>
    <definedName name="kw" localSheetId="3" hidden="1">{#N/A,#N/A,FALSE,"17"}</definedName>
    <definedName name="kw" hidden="1">{#N/A,#N/A,FALSE,"17"}</definedName>
    <definedName name="kyd.ChngCell.01." hidden="1">#REF!</definedName>
    <definedName name="kyd.ChngDateCell." hidden="1">#REF!</definedName>
    <definedName name="kyd.CounterLimitCell.01." hidden="1">"x"</definedName>
    <definedName name="kyd.Dim.01." hidden="1">"TM1SERV:depts"</definedName>
    <definedName name="kyd.ElementList.01." hidden="1">#REF!</definedName>
    <definedName name="kyd.ElementType.01." hidden="1">3</definedName>
    <definedName name="kyd.FileNameCell." hidden="1">#REF!</definedName>
    <definedName name="kyd.FileSaveDir." hidden="1">"S:\finance\ADMIN\STEPHEN\"</definedName>
    <definedName name="kyd.ItemType.01." hidden="1">2</definedName>
    <definedName name="kyd.KillLinks." hidden="1">1</definedName>
    <definedName name="kyd.MacroAtEnd." hidden="1">""</definedName>
    <definedName name="kyd.MacroEachCycle." hidden="1">""</definedName>
    <definedName name="kyd.MacroEndOfEachCycle." hidden="1">""</definedName>
    <definedName name="kyd.MemoSortHide." hidden="1">FALSE</definedName>
    <definedName name="kyd.NumLevels.01." hidden="1">999</definedName>
    <definedName name="kyd.PanicStop." hidden="1">FALSE</definedName>
    <definedName name="kyd.ParentName.01." hidden="1">"Offshore Group"</definedName>
    <definedName name="kyd.Password." hidden="1">""</definedName>
    <definedName name="kyd.PreScreenData." hidden="1">FALSE</definedName>
    <definedName name="kyd.PrintMemo." hidden="1">FALSE</definedName>
    <definedName name="kyd.PrintParent.01." hidden="1">TRUE</definedName>
    <definedName name="kyd.PrintStdWhen." hidden="1">3</definedName>
    <definedName name="kyd.Protect1." hidden="1">"input"</definedName>
    <definedName name="kyd.ProtWbkStruct." hidden="1">1</definedName>
    <definedName name="kyd.ProtWbkWin." hidden="1">-4146</definedName>
    <definedName name="kyd.ReplaceFile." hidden="1">1</definedName>
    <definedName name="kyd.SaveAsFile." hidden="1">TRUE</definedName>
    <definedName name="kyd.SaveCopy." hidden="1">2</definedName>
    <definedName name="kyd.SaveCopyAlertCell." hidden="1">#REF!</definedName>
    <definedName name="kyd.SaveMemo." hidden="1">FALSE</definedName>
    <definedName name="kyd.SelectString.01." hidden="1">"*"</definedName>
    <definedName name="kyd.StdSortHide." hidden="1">FALSE</definedName>
    <definedName name="kyd.StopRow." hidden="1">65536</definedName>
    <definedName name="kyd.WriteMemWhenOptn." hidden="1">3</definedName>
    <definedName name="ＫぉいＰ" localSheetId="3" hidden="1">{#N/A,#N/A,TRUE,"TMRSAMPLE";#N/A,#N/A,TRUE,"OPS";#N/A,#N/A,TRUE,"TMR"}</definedName>
    <definedName name="ＫぉいＰ" hidden="1">{#N/A,#N/A,TRUE,"TMRSAMPLE";#N/A,#N/A,TRUE,"OPS";#N/A,#N/A,TRUE,"TMR"}</definedName>
    <definedName name="l" localSheetId="3" hidden="1">{#N/A,#N/A,FALSE,"Cash Flows";#N/A,#N/A,FALSE,"Fixed Assets";#N/A,#N/A,FALSE,"Balance Sheet";#N/A,#N/A,FALSE,"P &amp; L"}</definedName>
    <definedName name="l" hidden="1">{#N/A,#N/A,FALSE,"Cash Flows";#N/A,#N/A,FALSE,"Fixed Assets";#N/A,#N/A,FALSE,"Balance Sheet";#N/A,#N/A,FALSE,"P &amp; L"}</definedName>
    <definedName name="L___T_72_CK">'[44]Lakshmi GF'!#REF!</definedName>
    <definedName name="L_T_Compactors_4">[48]ICICI!#REF!</definedName>
    <definedName name="L_T_Dozer">[44]CITICORP!#REF!</definedName>
    <definedName name="L_T_Dozer_I">[44]CITICORP!#REF!</definedName>
    <definedName name="L_T_Excavator_PC200">[48]ICICI!#REF!</definedName>
    <definedName name="L_T_Grader">[44]CITICORP!#REF!</definedName>
    <definedName name="L_T_Grader_I">[44]CITICORP!#REF!</definedName>
    <definedName name="L_T_PC_200">'[43]5 - CITICORP'!$A$178</definedName>
    <definedName name="L_Tpc200">[48]HDFC!#REF!</definedName>
    <definedName name="LACO_1">[70]Heads!$B$89:$W$89</definedName>
    <definedName name="LACO_10">[70]Heads!$B$107:$W$107</definedName>
    <definedName name="LACO_11">[70]Heads!$B$109:$W$109</definedName>
    <definedName name="LACO_12">[70]Heads!$B$111:$W$111</definedName>
    <definedName name="LACO_13">[70]Heads!$B$113:$W$113</definedName>
    <definedName name="LACO_14">[70]Heads!$B$115:$W$115</definedName>
    <definedName name="LACO_15">[70]Heads!$B$117:$W$117</definedName>
    <definedName name="LACO_16">[70]Heads!$B$119:$W$119</definedName>
    <definedName name="LACO_17">[70]Heads!$B$121:$W$121</definedName>
    <definedName name="LACO_18">[70]Heads!$B$123:$W$123</definedName>
    <definedName name="LACO_19">[70]Heads!$B$125:$W$125</definedName>
    <definedName name="LACO_2">[70]Heads!$B$91:$W$91</definedName>
    <definedName name="LACO_3">[70]Heads!$B$93:$W$93</definedName>
    <definedName name="LACO_4">[70]Heads!$B$95:$W$95</definedName>
    <definedName name="LACO_5">[70]Heads!$B$97:$W$97</definedName>
    <definedName name="LACO_6">[70]Heads!$B$99:$W$99</definedName>
    <definedName name="LACO_7">[70]Heads!$B$101:$W$101</definedName>
    <definedName name="LACO_8">[70]Heads!$B$103:$W$103</definedName>
    <definedName name="LACO_9">[70]Heads!$B$105:$W$105</definedName>
    <definedName name="lacs" localSheetId="3">#REF!</definedName>
    <definedName name="lacs">#REF!</definedName>
    <definedName name="laklskjkdjfdjshfjdshfqowqoiewiurweiu" localSheetId="3" hidden="1">{"qchm_dcf",#N/A,FALSE,"QCHMDCF2";"qchm_terminal",#N/A,FALSE,"QCHMDCF2"}</definedName>
    <definedName name="laklskjkdjfdjshfjdshfqowqoiewiurweiu" hidden="1">{"qchm_dcf",#N/A,FALSE,"QCHMDCF2";"qchm_terminal",#N/A,FALSE,"QCHMDCF2"}</definedName>
    <definedName name="lakwoiroitetieruturtruyturtyur" localSheetId="3" hidden="1">{TRUE,TRUE,-1.25,-15.5,456.75,279.75,FALSE,FALSE,TRUE,TRUE,0,1,18,1,199,6,3,4,TRUE,TRUE,3,TRUE,1,TRUE,100,"Swvu.cash.","ACwvu.cash.",1,FALSE,FALSE,0.511811023622047,0.511811023622047,0.511811023622047,0.511811023622047,1,"","",FALSE,FALSE,FALSE,FALSE,1,#N/A,1,1,#DIV/0!,FALSE,"Rwvu.cash.",#N/A,FALSE,FALSE}</definedName>
    <definedName name="lakwoiroitetieruturtruyturtyur" hidden="1">{TRUE,TRUE,-1.25,-15.5,456.75,279.75,FALSE,FALSE,TRUE,TRUE,0,1,18,1,199,6,3,4,TRUE,TRUE,3,TRUE,1,TRUE,100,"Swvu.cash.","ACwvu.cash.",1,FALSE,FALSE,0.511811023622047,0.511811023622047,0.511811023622047,0.511811023622047,1,"","",FALSE,FALSE,FALSE,FALSE,1,#N/A,1,1,#DIV/0!,FALSE,"Rwvu.cash.",#N/A,FALSE,FALSE}</definedName>
    <definedName name="lala" localSheetId="3" hidden="1">{#N/A,#N/A,FALSE,"Proj.Cost &amp; Means of Fin."}</definedName>
    <definedName name="lala" hidden="1">{#N/A,#N/A,FALSE,"Proj.Cost &amp; Means of Fin."}</definedName>
    <definedName name="Lancer_Car">[48]ICICI!#REF!</definedName>
    <definedName name="Lanjigarh">[1]ANALYSIS!#REF!</definedName>
    <definedName name="laoal" localSheetId="3" hidden="1">{#N/A,#N/A,TRUE,"GRING"}</definedName>
    <definedName name="laoal" hidden="1">{#N/A,#N/A,TRUE,"GRING"}</definedName>
    <definedName name="Last_Row">#N/A</definedName>
    <definedName name="Laufzeit">#REF!</definedName>
    <definedName name="LB">#REF!</definedName>
    <definedName name="lb.2">#REF!</definedName>
    <definedName name="LBJ" localSheetId="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LBJ"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LBL" hidden="1">[148]SALES!#REF!</definedName>
    <definedName name="LC" localSheetId="3" hidden="1">{#N/A,#N/A,FALSE,"PMTABB";#N/A,#N/A,FALSE,"PMTABB"}</definedName>
    <definedName name="LC" hidden="1">{#N/A,#N/A,FALSE,"PMTABB";#N/A,#N/A,FALSE,"PMTABB"}</definedName>
    <definedName name="ＬＤさＪＦＪＬ" localSheetId="3" hidden="1">{#N/A,#N/A,TRUE,"TMRSAMPLE";#N/A,#N/A,TRUE,"OPS";#N/A,#N/A,TRUE,"TMR"}</definedName>
    <definedName name="ＬＤさＪＦＪＬ" hidden="1">{#N/A,#N/A,TRUE,"TMRSAMPLE";#N/A,#N/A,TRUE,"OPS";#N/A,#N/A,TRUE,"TMR"}</definedName>
    <definedName name="lease" localSheetId="3" hidden="1">{#N/A,#N/A,FALSE,"HMF";#N/A,#N/A,FALSE,"FACIL";#N/A,#N/A,FALSE,"HMFINANCE";#N/A,#N/A,FALSE,"HMEUROPE";#N/A,#N/A,FALSE,"HHAB CONSO";#N/A,#N/A,FALSE,"PAB";#N/A,#N/A,FALSE,"MMC";#N/A,#N/A,FALSE,"THAI";#N/A,#N/A,FALSE,"SINPA";#N/A,#N/A,FALSE,"POLAND"}</definedName>
    <definedName name="lease" hidden="1">{#N/A,#N/A,FALSE,"HMF";#N/A,#N/A,FALSE,"FACIL";#N/A,#N/A,FALSE,"HMFINANCE";#N/A,#N/A,FALSE,"HMEUROPE";#N/A,#N/A,FALSE,"HHAB CONSO";#N/A,#N/A,FALSE,"PAB";#N/A,#N/A,FALSE,"MMC";#N/A,#N/A,FALSE,"THAI";#N/A,#N/A,FALSE,"SINPA";#N/A,#N/A,FALSE,"POLAND"}</definedName>
    <definedName name="LeaseAdj">[71]Input!#REF!</definedName>
    <definedName name="lef">#REF!</definedName>
    <definedName name="lel">#REF!</definedName>
    <definedName name="leo" localSheetId="3" hidden="1">{#N/A,#N/A,FALSE,"15"}</definedName>
    <definedName name="leo" hidden="1">{#N/A,#N/A,FALSE,"15"}</definedName>
    <definedName name="LEVEL_2_1_HEXENE_PG.2">'[102]Summary Sheets'!$W$420:$AG$454</definedName>
    <definedName name="LEVEL_2_1_HEXENE_PG.3">'[102]Summary Sheets'!$W$458:$AG$492</definedName>
    <definedName name="LEVEL_2_1_HEXENE_PG.4">'[102]Summary Sheets'!$W$496:$AG$530</definedName>
    <definedName name="LEVEL_2_1_HEXENE_PG_5">'[102]Summary Sheets'!$W$534:$AG$568</definedName>
    <definedName name="LEVEL_2_DKADU_PG.1">'[103]ITB COST'!$W$2:$AG$42</definedName>
    <definedName name="LEVEL_2_DKADU_PG.2">'[103]ITB COST'!$W$46:$AG$86</definedName>
    <definedName name="LEVEL_2_DKADU_PG.3">'[103]ITB COST'!$W$90:$AG$130</definedName>
    <definedName name="LEVEL_2_DKADU_PG.4">'[103]ITB COST'!$W$134:$AG$174</definedName>
    <definedName name="LEVEL_2_DOCK_PG.1">'[102]Summary Sheets'!$W$762:$AG$796</definedName>
    <definedName name="LEVEL_2_DOCK_PG.2">'[102]Summary Sheets'!$W$800:$AG$834</definedName>
    <definedName name="LEVEL_2_DOCK_PG.3">'[102]Summary Sheets'!$W$838:$AG$872</definedName>
    <definedName name="LEVEL_2_DOCK_PG.4">'[102]Summary Sheets'!$W$876:$AG$910</definedName>
    <definedName name="LEVEL_2_DOCK_PG_5">'[102]Summary Sheets'!$W$914:$AG$948</definedName>
    <definedName name="LEVEL_2_ETHYLENE_PG.1">'[102]Summary Sheets'!$W$2:$AG$36</definedName>
    <definedName name="LEVEL_2_ETHYLENE_PG.2">'[102]Summary Sheets'!$W$40:$AG$74</definedName>
    <definedName name="LEVEL_2_ETHYLENE_PG.3">'[102]Summary Sheets'!$W$78:$AG$112</definedName>
    <definedName name="LEVEL_2_ETHYLENE_PG.4">'[102]Summary Sheets'!$W$116:$AG$150</definedName>
    <definedName name="LEVEL_2_ETHYLENE_PG_5">'[102]Summary Sheets'!$W$154:$AG$188</definedName>
    <definedName name="LEVEL_2_NFGP_PG.1">'[103]ITB COST'!$W$398:$AG$438</definedName>
    <definedName name="LEVEL_2_NFGP_PG.2">'[103]ITB COST'!$W$442:$AG$482</definedName>
    <definedName name="LEVEL_2_NFGP_PG.3">'[103]ITB COST'!$W$486:$AG$526</definedName>
    <definedName name="LEVEL_2_NFGP_PG.4">'[103]ITB COST'!$W$530:$AG$570</definedName>
    <definedName name="LEVEL_2_NGL4_PG.1">'[103]ITB COST'!$W$178:$AG$218</definedName>
    <definedName name="LEVEL_2_NGL4_PG.2">'[103]ITB COST'!$W$222:$AG$262</definedName>
    <definedName name="LEVEL_2_NGL4_PG.3">'[103]ITB COST'!$W$266:$AG$306</definedName>
    <definedName name="LEVEL_2_NGL4_PG.4">'[103]ITB COST'!$W$310:$AG$350</definedName>
    <definedName name="LEVEL_2_OFFSITES_PG.1">'[102]Summary Sheets'!$W$572:$AG$606</definedName>
    <definedName name="LEVEL_2_OFFSITES_PG.2">'[102]Summary Sheets'!$W$610:$AG$644</definedName>
    <definedName name="LEVEL_2_OFFSITES_PG.3">'[102]Summary Sheets'!$W$648:$AG$682</definedName>
    <definedName name="LEVEL_2_OFFSITES_PG.4">'[102]Summary Sheets'!$W$686:$AG$720</definedName>
    <definedName name="LEVEL_2_OFFSITES_PG_5">'[102]Summary Sheets'!$W$724:$AG$758</definedName>
    <definedName name="LEVEL_2_PGM_PG.1">'[103]ITB COST'!$W$881:$AG$922</definedName>
    <definedName name="LEVEL_2_PGM_PG.2">'[103]ITB COST'!$W$925:$AG$966</definedName>
    <definedName name="LEVEL_2_PIPELINE_PG.1">'[103]ITB COST'!$W$574:$AG$614</definedName>
    <definedName name="LEVEL_2_PIPELINE_PG.2">'[103]ITB COST'!$W$618:$AG$658</definedName>
    <definedName name="LEVEL_2_PIPELINE_PG.3">'[103]ITB COST'!$W$662:$AG$702</definedName>
    <definedName name="LEVEL_2_POLYETHYLENE_PG.1">'[102]Summary Sheets'!$W$192:$AG$226</definedName>
    <definedName name="LEVEL_2_POLYETHYLENE_PG.2">'[102]Summary Sheets'!$W$230:$AG$264</definedName>
    <definedName name="LEVEL_2_POLYETHYLENE_PG.3">'[102]Summary Sheets'!$W$268:$AG$302</definedName>
    <definedName name="LEVEL_2_POLYETHYLENE_PG.4">'[102]Summary Sheets'!$W$306:$AG$340</definedName>
    <definedName name="LEVEL_2_POLYETHYLENE_PG_5">'[102]Summary Sheets'!$W$344:$AG$378</definedName>
    <definedName name="LEVEL_2_TANK_PG.1">'[103]ITB COST'!$W$706:$AG$746</definedName>
    <definedName name="LEVEL_2_TANK_PG.2">'[103]ITB COST'!$W$750:$AG$790</definedName>
    <definedName name="LEVEL_2_TANK_PG.3">'[103]ITB COST'!$W$794:$AG$834</definedName>
    <definedName name="LEVEL_2_TANK_PG.4">'[103]ITB COST'!$W$838:$AG$878</definedName>
    <definedName name="LEVEL_3_1_HEXENE_EQUIP_PG_1">'[102]Summary Sheets'!$AH$382:$AR$416</definedName>
    <definedName name="LEVEL_3_1_HEXENE_EQUIP_PG_2">'[102]Summary Sheets'!$AH$420:$AR$454</definedName>
    <definedName name="LEVEL_3_1_HEXENE_EQUIP_PG_3">'[102]Summary Sheets'!$AH$458:$AR$492</definedName>
    <definedName name="LEVEL_3_DKADU_EQUIP_PG_1">'[103]ITB COST'!$AH$2:$AR$42</definedName>
    <definedName name="LEVEL_3_DKADU_EQUIP_PG_2">'[103]ITB COST'!$AH$46:$AR$86</definedName>
    <definedName name="LEVEL_3_DKADU_EQUIP_PG_3">'[103]ITB COST'!$AH$90:$AR$130</definedName>
    <definedName name="LEVEL_3_DOCK_EQUIP_PG_1">'[102]Summary Sheets'!$AH$762:$AR$796</definedName>
    <definedName name="LEVEL_3_DOCK_EQUIP_PG_2">'[102]Summary Sheets'!$AH$800:$AR$834</definedName>
    <definedName name="LEVEL_3_DOCK_EQUIP_PG_3">'[102]Summary Sheets'!$AH$838:$AR$872</definedName>
    <definedName name="LEVEL_3_ETHYLENE_EQUIP_PG_1">'[102]Summary Sheets'!$AH$2:$AR$36</definedName>
    <definedName name="LEVEL_3_ETHYLENE_EQUIP_PG_2">'[102]Summary Sheets'!$AH$40:$AR$74</definedName>
    <definedName name="LEVEL_3_ETHYLENE_EQUIP_PG_3">'[102]Summary Sheets'!$AH$78:$AR$112</definedName>
    <definedName name="LEVEL_3_NFGP_EQUIP_PG_1">'[103]ITB COST'!$AH$398:$AR$438</definedName>
    <definedName name="LEVEL_3_NFGP_EQUIP_PG_2">'[103]ITB COST'!$AH$442:$AR$482</definedName>
    <definedName name="LEVEL_3_NFGP_EQUIP_PG_3">'[103]ITB COST'!$AH$486:$AR$526</definedName>
    <definedName name="LEVEL_3_NGL4_EQUIP_PG_1">'[103]ITB COST'!$AH$178:$AR$218</definedName>
    <definedName name="LEVEL_3_NGL4_EQUIP_PG_2">'[103]ITB COST'!$AH$222:$AR$262</definedName>
    <definedName name="LEVEL_3_NGL4_EQUIP_PG_3">'[103]ITB COST'!$AH$266:$AR$306</definedName>
    <definedName name="LEVEL_3_NGL4_EQUIP_PG_4">'[103]ITB COST'!$AH$310:$AR$350</definedName>
    <definedName name="LEVEL_3_NGL4_EQUIP_PG_5">'[103]ITB COST'!$AH$354:$AR$394</definedName>
    <definedName name="LEVEL_3_OFFSITES_EQUIP_PG_1">'[102]Summary Sheets'!$AH$572:$AR$606</definedName>
    <definedName name="LEVEL_3_OFFSITES_EQUIP_PG_2">'[102]Summary Sheets'!$AH$610:$AR$644</definedName>
    <definedName name="LEVEL_3_OFFSITES_EQUIP_PG_3">'[102]Summary Sheets'!$AH$648:$AR$682</definedName>
    <definedName name="LEVEL_3_PIPELINE_EQUIP_PG_1">'[103]ITB COST'!$AH$574:$AR$614</definedName>
    <definedName name="LEVEL_3_POLYETHYLENE_EQUIP_PG_1">'[102]Summary Sheets'!$AH$192:$AR$226</definedName>
    <definedName name="LEVEL_3_POLYETHYLENE_EQUIP_PG_2">'[102]Summary Sheets'!$AH$230:$AR$264</definedName>
    <definedName name="LEVEL_3_POLYETHYLENE_EQUIP_PG_3">'[102]Summary Sheets'!$AH$268:$AR$302</definedName>
    <definedName name="LEVEL_3_TANK_EQUIP_PG_1">'[103]ITB COST'!$AH$706:$AR$746</definedName>
    <definedName name="lewis" localSheetId="3" hidden="1">{#N/A,#N/A,FALSE,"Valuation Assumptions";#N/A,#N/A,FALSE,"Summary";#N/A,#N/A,FALSE,"DCF";#N/A,#N/A,FALSE,"Valuation";#N/A,#N/A,FALSE,"WACC";#N/A,#N/A,FALSE,"UBVH";#N/A,#N/A,FALSE,"Free Cash Flow"}</definedName>
    <definedName name="lewis" hidden="1">{#N/A,#N/A,FALSE,"Valuation Assumptions";#N/A,#N/A,FALSE,"Summary";#N/A,#N/A,FALSE,"DCF";#N/A,#N/A,FALSE,"Valuation";#N/A,#N/A,FALSE,"WACC";#N/A,#N/A,FALSE,"UBVH";#N/A,#N/A,FALSE,"Free Cash Flow"}</definedName>
    <definedName name="lewis_1" localSheetId="3" hidden="1">{#N/A,#N/A,FALSE,"Valuation Assumptions";#N/A,#N/A,FALSE,"Summary";#N/A,#N/A,FALSE,"DCF";#N/A,#N/A,FALSE,"Valuation";#N/A,#N/A,FALSE,"WACC";#N/A,#N/A,FALSE,"UBVH";#N/A,#N/A,FALSE,"Free Cash Flow"}</definedName>
    <definedName name="lewis_1" hidden="1">{#N/A,#N/A,FALSE,"Valuation Assumptions";#N/A,#N/A,FALSE,"Summary";#N/A,#N/A,FALSE,"DCF";#N/A,#N/A,FALSE,"Valuation";#N/A,#N/A,FALSE,"WACC";#N/A,#N/A,FALSE,"UBVH";#N/A,#N/A,FALSE,"Free Cash Flow"}</definedName>
    <definedName name="LHI_UL" hidden="1">'[94]4B Lease Table'!$A$8</definedName>
    <definedName name="LHSDHSD" localSheetId="3" hidden="1">{#N/A,#N/A,TRUE,"일정"}</definedName>
    <definedName name="LHSDHSD" hidden="1">{#N/A,#N/A,TRUE,"일정"}</definedName>
    <definedName name="LIAB_PEN">[2]Sheet1!$C$428</definedName>
    <definedName name="Liab1">#REF!</definedName>
    <definedName name="limcount" hidden="1">1</definedName>
    <definedName name="limey" localSheetId="3" hidden="1">{#N/A,#N/A,FALSE,"Calc";#N/A,#N/A,FALSE,"Sensitivity";#N/A,#N/A,FALSE,"LT Earn.Dil.";#N/A,#N/A,FALSE,"Dil. AVP"}</definedName>
    <definedName name="limey" hidden="1">{#N/A,#N/A,FALSE,"Calc";#N/A,#N/A,FALSE,"Sensitivity";#N/A,#N/A,FALSE,"LT Earn.Dil.";#N/A,#N/A,FALSE,"Dil. AVP"}</definedName>
    <definedName name="Lisa" localSheetId="3" hidden="1">{#N/A,#N/A,FALSE,"Hip.Bas";#N/A,#N/A,FALSE,"ventas";#N/A,#N/A,FALSE,"ingre-Año";#N/A,#N/A,FALSE,"ventas-Año";#N/A,#N/A,FALSE,"Costepro";#N/A,#N/A,FALSE,"inversion";#N/A,#N/A,FALSE,"personal";#N/A,#N/A,FALSE,"Gastos-V";#N/A,#N/A,FALSE,"Circulante";#N/A,#N/A,FALSE,"CONSOLI";#N/A,#N/A,FALSE,"Es-Fin";#N/A,#N/A,FALSE,"Margen-P"}</definedName>
    <definedName name="Lisa" hidden="1">{#N/A,#N/A,FALSE,"Hip.Bas";#N/A,#N/A,FALSE,"ventas";#N/A,#N/A,FALSE,"ingre-Año";#N/A,#N/A,FALSE,"ventas-Año";#N/A,#N/A,FALSE,"Costepro";#N/A,#N/A,FALSE,"inversion";#N/A,#N/A,FALSE,"personal";#N/A,#N/A,FALSE,"Gastos-V";#N/A,#N/A,FALSE,"Circulante";#N/A,#N/A,FALSE,"CONSOLI";#N/A,#N/A,FALSE,"Es-Fin";#N/A,#N/A,FALSE,"Margen-P"}</definedName>
    <definedName name="LIST">[2]Sheet1!$G$128</definedName>
    <definedName name="ListOffset" hidden="1">1</definedName>
    <definedName name="LJLJJ" localSheetId="3" hidden="1">{#N/A,#N/A,FALSE,"FREE"}</definedName>
    <definedName name="LJLJJ" hidden="1">{#N/A,#N/A,FALSE,"FREE"}</definedName>
    <definedName name="lk" localSheetId="3"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lk"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lkjhgfdsa" localSheetId="3" hidden="1">{"adj95mult",#N/A,FALSE,"COMPCO";"adj95est",#N/A,FALSE,"COMPCO"}</definedName>
    <definedName name="lkjhgfdsa" hidden="1">{"adj95mult",#N/A,FALSE,"COMPCO";"adj95est",#N/A,FALSE,"COMPCO"}</definedName>
    <definedName name="lkjkjhgffdd" localSheetId="3" hidden="1">{"adj95mult",#N/A,FALSE,"COMPCO";"adj95est",#N/A,FALSE,"COMPCO"}</definedName>
    <definedName name="lkjkjhgffdd" hidden="1">{"adj95mult",#N/A,FALSE,"COMPCO";"adj95est",#N/A,FALSE,"COMPCO"}</definedName>
    <definedName name="lkjkjhggffddssa" localSheetId="3" hidden="1">{"EVA",#N/A,FALSE,"EVA";"WACC",#N/A,FALSE,"WACC"}</definedName>
    <definedName name="lkjkjhggffddssa" hidden="1">{"EVA",#N/A,FALSE,"EVA";"WACC",#N/A,FALSE,"WACC"}</definedName>
    <definedName name="ＬＫＪＬＪＬＮ" localSheetId="3" hidden="1">{#N/A,#N/A,TRUE,"TMRSAMPLE";#N/A,#N/A,TRUE,"OPS";#N/A,#N/A,TRUE,"TMR"}</definedName>
    <definedName name="ＬＫＪＬＪＬＮ" hidden="1">{#N/A,#N/A,TRUE,"TMRSAMPLE";#N/A,#N/A,TRUE,"OPS";#N/A,#N/A,TRUE,"TMR"}</definedName>
    <definedName name="lkjlkj" localSheetId="3" hidden="1">{"Final",#N/A,FALSE,"Feb-96"}</definedName>
    <definedName name="lkjlkj" hidden="1">{"Final",#N/A,FALSE,"Feb-96"}</definedName>
    <definedName name="lkkjjhhhhggffddssasa" localSheetId="3" hidden="1">{"targetdcf",#N/A,FALSE,"Merger consequences";"TARGETASSU",#N/A,FALSE,"Merger consequences";"TERMINAL VALUE",#N/A,FALSE,"Merger consequences"}</definedName>
    <definedName name="lkkjjhhhhggffddssasa" hidden="1">{"targetdcf",#N/A,FALSE,"Merger consequences";"TARGETASSU",#N/A,FALSE,"Merger consequences";"TERMINAL VALUE",#N/A,FALSE,"Merger consequences"}</definedName>
    <definedName name="lkljjj" hidden="1">[40]損益分岐点!#REF!</definedName>
    <definedName name="lklkl" localSheetId="3" hidden="1">{"consolidated",#N/A,FALSE,"Sheet1";"cms",#N/A,FALSE,"Sheet1";"fse",#N/A,FALSE,"Sheet1"}</definedName>
    <definedName name="lklkl" hidden="1">{"consolidated",#N/A,FALSE,"Sheet1";"cms",#N/A,FALSE,"Sheet1";"fse",#N/A,FALSE,"Sheet1"}</definedName>
    <definedName name="lksdsdkjfjdfjdfghjfg" localSheetId="3" hidden="1">{"mult96",#N/A,FALSE,"PETCOMP";"est96",#N/A,FALSE,"PETCOMP";"mult95",#N/A,FALSE,"PETCOMP";"est95",#N/A,FALSE,"PETCOMP";"multltm",#N/A,FALSE,"PETCOMP";"resultltm",#N/A,FALSE,"PETCOMP"}</definedName>
    <definedName name="lksdsdkjfjdfjdfghjfg" hidden="1">{"mult96",#N/A,FALSE,"PETCOMP";"est96",#N/A,FALSE,"PETCOMP";"mult95",#N/A,FALSE,"PETCOMP";"est95",#N/A,FALSE,"PETCOMP";"multltm",#N/A,FALSE,"PETCOMP";"resultltm",#N/A,FALSE,"PETCOMP"}</definedName>
    <definedName name="ll" localSheetId="3" hidden="1">{#N/A,#N/A,TRUE,"SUMMARY";#N/A,#N/A,TRUE,"TECHNOLOGY";#N/A,#N/A,TRUE,"YEAR2000";#N/A,#N/A,TRUE,"GENERAL SERVICES";#N/A,#N/A,TRUE,"BOG";#N/A,#N/A,TRUE,"PROD MANAGE";#N/A,#N/A,TRUE,"PROT CONT";#N/A,#N/A,TRUE,"INVEST COMP";#N/A,#N/A,TRUE,"WORLDWIDE SEC";#N/A,#N/A,TRUE,"BNY FINANCIAL";#N/A,#N/A,TRUE,"INTL BANKING";#N/A,#N/A,TRUE,"RETAIL BANKING";#N/A,#N/A,TRUE,"TRUST &amp; INV";#N/A,#N/A,TRUE,"WWASSET&amp;L";#N/A,#N/A,TRUE,"CORP.BK SECTORS";#N/A,#N/A,TRUE,"CREDIT POLICY";#N/A,#N/A,TRUE,"FINANCIAL SECT";#N/A,#N/A,TRUE,"GENADMIN"}</definedName>
    <definedName name="ll" hidden="1">{#N/A,#N/A,TRUE,"SUMMARY";#N/A,#N/A,TRUE,"TECHNOLOGY";#N/A,#N/A,TRUE,"YEAR2000";#N/A,#N/A,TRUE,"GENERAL SERVICES";#N/A,#N/A,TRUE,"BOG";#N/A,#N/A,TRUE,"PROD MANAGE";#N/A,#N/A,TRUE,"PROT CONT";#N/A,#N/A,TRUE,"INVEST COMP";#N/A,#N/A,TRUE,"WORLDWIDE SEC";#N/A,#N/A,TRUE,"BNY FINANCIAL";#N/A,#N/A,TRUE,"INTL BANKING";#N/A,#N/A,TRUE,"RETAIL BANKING";#N/A,#N/A,TRUE,"TRUST &amp; INV";#N/A,#N/A,TRUE,"WWASSET&amp;L";#N/A,#N/A,TRUE,"CORP.BK SECTORS";#N/A,#N/A,TRUE,"CREDIT POLICY";#N/A,#N/A,TRUE,"FINANCIAL SECT";#N/A,#N/A,TRUE,"GENADMIN"}</definedName>
    <definedName name="lll" localSheetId="3" hidden="1">{#N/A,#N/A,FALSE,"12"}</definedName>
    <definedName name="lll" hidden="1">{#N/A,#N/A,FALSE,"12"}</definedName>
    <definedName name="lllll" localSheetId="3" hidden="1">{#N/A,#N/A,FALSE,"Hip.Bas";#N/A,#N/A,FALSE,"ventas";#N/A,#N/A,FALSE,"ingre-Año";#N/A,#N/A,FALSE,"ventas-Año";#N/A,#N/A,FALSE,"Costepro";#N/A,#N/A,FALSE,"inversion";#N/A,#N/A,FALSE,"personal";#N/A,#N/A,FALSE,"Gastos-V";#N/A,#N/A,FALSE,"Circulante";#N/A,#N/A,FALSE,"CONSOLI";#N/A,#N/A,FALSE,"Es-Fin";#N/A,#N/A,FALSE,"Margen-P"}</definedName>
    <definedName name="lllll" hidden="1">{#N/A,#N/A,FALSE,"Hip.Bas";#N/A,#N/A,FALSE,"ventas";#N/A,#N/A,FALSE,"ingre-Año";#N/A,#N/A,FALSE,"ventas-Año";#N/A,#N/A,FALSE,"Costepro";#N/A,#N/A,FALSE,"inversion";#N/A,#N/A,FALSE,"personal";#N/A,#N/A,FALSE,"Gastos-V";#N/A,#N/A,FALSE,"Circulante";#N/A,#N/A,FALSE,"CONSOLI";#N/A,#N/A,FALSE,"Es-Fin";#N/A,#N/A,FALSE,"Margen-P"}</definedName>
    <definedName name="llllll" localSheetId="3" hidden="1">{#N/A,#N/A,TRUE,"TMRSAMPLE";#N/A,#N/A,TRUE,"OPS";#N/A,#N/A,TRUE,"TMR"}</definedName>
    <definedName name="llllll" hidden="1">{#N/A,#N/A,TRUE,"TMRSAMPLE";#N/A,#N/A,TRUE,"OPS";#N/A,#N/A,TRUE,"TMR"}</definedName>
    <definedName name="llllll_1" localSheetId="3" hidden="1">{#N/A,#N/A,FALSE,"5009";#N/A,#N/A,FALSE,"5050";#N/A,#N/A,FALSE,"5058";#N/A,#N/A,FALSE,"5306";#N/A,#N/A,FALSE,"5314";#N/A,#N/A,FALSE,"5355";#N/A,#N/A,FALSE,"5751"}</definedName>
    <definedName name="llllll_1" hidden="1">{#N/A,#N/A,FALSE,"5009";#N/A,#N/A,FALSE,"5050";#N/A,#N/A,FALSE,"5058";#N/A,#N/A,FALSE,"5306";#N/A,#N/A,FALSE,"5314";#N/A,#N/A,FALSE,"5355";#N/A,#N/A,FALSE,"5751"}</definedName>
    <definedName name="llllllllll" localSheetId="3" hidden="1">{#N/A,#N/A,TRUE,"TMRSAMPLE";#N/A,#N/A,TRUE,"OPS";#N/A,#N/A,TRUE,"TMR"}</definedName>
    <definedName name="llllllllll" hidden="1">{#N/A,#N/A,TRUE,"TMRSAMPLE";#N/A,#N/A,TRUE,"OPS";#N/A,#N/A,TRUE,"TMR"}</definedName>
    <definedName name="lllllllllllll" localSheetId="3" hidden="1">{"'I-1 and I-2'!$A$1:$G$190"}</definedName>
    <definedName name="lllllllllllll" hidden="1">{"'I-1 and I-2'!$A$1:$G$190"}</definedName>
    <definedName name="lllllllllllllllllllllllllll" localSheetId="3" hidden="1">{#N/A,#N/A,FALSE,"Cash Flows";#N/A,#N/A,FALSE,"Fixed Assets";#N/A,#N/A,FALSE,"Balance Sheet";#N/A,#N/A,FALSE,"P &amp; L"}</definedName>
    <definedName name="lllllllllllllllllllllllllll" hidden="1">{#N/A,#N/A,FALSE,"Cash Flows";#N/A,#N/A,FALSE,"Fixed Assets";#N/A,#N/A,FALSE,"Balance Sheet";#N/A,#N/A,FALSE,"P &amp; L"}</definedName>
    <definedName name="llsdlasdk" localSheetId="3" hidden="1">{"SchK1",#N/A,FALSE,"Schedules";"SchK2",#N/A,FALSE,"Schedules"}</definedName>
    <definedName name="llsdlasdk" hidden="1">{"SchK1",#N/A,FALSE,"Schedules";"SchK2",#N/A,FALSE,"Schedules"}</definedName>
    <definedName name="Loan">[71]Debt!$K$149:$AE$149</definedName>
    <definedName name="Loan_Amount">#REF!</definedName>
    <definedName name="Loan_Start">#REF!</definedName>
    <definedName name="Loan_Years">#REF!</definedName>
    <definedName name="LOCATION" localSheetId="3">[149]LEGEND!$D$7</definedName>
    <definedName name="LOCATION">[149]LEGEND!$D$7</definedName>
    <definedName name="Locationalized_AA_Code" hidden="1">'[130]3A FA Record'!$AC:$AC</definedName>
    <definedName name="Locationalized_Client_Code" hidden="1">'[94]3A FA Record'!$Q:$Q</definedName>
    <definedName name="locationb" localSheetId="3">City&amp;" "&amp;State</definedName>
    <definedName name="locationb">City&amp;" "&amp;State</definedName>
    <definedName name="LocationCode">[73]Control!$B$4</definedName>
    <definedName name="logo1">"Picture 7"</definedName>
    <definedName name="lok">[3]Projects!#REF!</definedName>
    <definedName name="look">#REF!</definedName>
    <definedName name="LOOK_01">[70]Dbase!$AH$477</definedName>
    <definedName name="LOOK_27">[70]Dbase!$AI$477</definedName>
    <definedName name="LOOK_DATA">[70]Dbase!$B$13:$AB$475</definedName>
    <definedName name="LOOKUP_1">[70]Dbase!$AY$4:$AZ$7</definedName>
    <definedName name="LOOKUP_2">[70]Note!$C$75:$E$77</definedName>
    <definedName name="LOTUS">'[150]Corrupt SSCI'!$B$1:$N$190</definedName>
    <definedName name="lps" localSheetId="3" hidden="1">{#N/A,#N/A,FALSE,"단축1";#N/A,#N/A,FALSE,"단축2";#N/A,#N/A,FALSE,"단축3";#N/A,#N/A,FALSE,"장축";#N/A,#N/A,FALSE,"4WD"}</definedName>
    <definedName name="lps" hidden="1">{#N/A,#N/A,FALSE,"단축1";#N/A,#N/A,FALSE,"단축2";#N/A,#N/A,FALSE,"단축3";#N/A,#N/A,FALSE,"장축";#N/A,#N/A,FALSE,"4WD"}</definedName>
    <definedName name="lskdlaskfsdjfkdsjfkjfdkfjkdf" localSheetId="3" hidden="1">{"rts",#N/A,TRUE,"TITLE";#N/A,#N/A,TRUE,"P&amp;L - RTS";#N/A,#N/A,TRUE,"RTS biz";#N/A,#N/A,TRUE,"Cost - RTS";"RTS",#N/A,TRUE,"Capex "}</definedName>
    <definedName name="lskdlaskfsdjfkdsjfkjfdkfjkdf" hidden="1">{"rts",#N/A,TRUE,"TITLE";#N/A,#N/A,TRUE,"P&amp;L - RTS";#N/A,#N/A,TRUE,"RTS biz";#N/A,#N/A,TRUE,"Cost - RTS";"RTS",#N/A,TRUE,"Capex "}</definedName>
    <definedName name="lskdnfg" localSheetId="3" hidden="1">{#N/A,#N/A,FALSE,"Cashdy";#N/A,#N/A,FALSE,"TMF";#N/A,#N/A,FALSE,"TTEI";#N/A,#N/A,FALSE,"TASF";#N/A,#N/A,FALSE,"TBF";#N/A,#N/A,FALSE,"MOR2";#N/A,#N/A,FALSE,"TSCG";#N/A,#N/A,FALSE,"REST";#N/A,#N/A,FALSE,"BLUE";#N/A,#N/A,FALSE,"GREEN";#N/A,#N/A,FALSE,"AST";#N/A,#N/A,FALSE,"BEN";#N/A,#N/A,FALSE,"MAN";#N/A,#N/A,FALSE,"MAN"}</definedName>
    <definedName name="lskdnfg" hidden="1">{#N/A,#N/A,FALSE,"Cashdy";#N/A,#N/A,FALSE,"TMF";#N/A,#N/A,FALSE,"TTEI";#N/A,#N/A,FALSE,"TASF";#N/A,#N/A,FALSE,"TBF";#N/A,#N/A,FALSE,"MOR2";#N/A,#N/A,FALSE,"TSCG";#N/A,#N/A,FALSE,"REST";#N/A,#N/A,FALSE,"BLUE";#N/A,#N/A,FALSE,"GREEN";#N/A,#N/A,FALSE,"AST";#N/A,#N/A,FALSE,"BEN";#N/A,#N/A,FALSE,"MAN";#N/A,#N/A,FALSE,"MAN"}</definedName>
    <definedName name="lskdnfg_1" localSheetId="3" hidden="1">{#N/A,#N/A,FALSE,"Cashdy";#N/A,#N/A,FALSE,"TMF";#N/A,#N/A,FALSE,"TTEI";#N/A,#N/A,FALSE,"TASF";#N/A,#N/A,FALSE,"TBF";#N/A,#N/A,FALSE,"MOR2";#N/A,#N/A,FALSE,"TSCG";#N/A,#N/A,FALSE,"REST";#N/A,#N/A,FALSE,"BLUE";#N/A,#N/A,FALSE,"GREEN";#N/A,#N/A,FALSE,"AST";#N/A,#N/A,FALSE,"BEN";#N/A,#N/A,FALSE,"MAN";#N/A,#N/A,FALSE,"MAN"}</definedName>
    <definedName name="lskdnfg_1" hidden="1">{#N/A,#N/A,FALSE,"Cashdy";#N/A,#N/A,FALSE,"TMF";#N/A,#N/A,FALSE,"TTEI";#N/A,#N/A,FALSE,"TASF";#N/A,#N/A,FALSE,"TBF";#N/A,#N/A,FALSE,"MOR2";#N/A,#N/A,FALSE,"TSCG";#N/A,#N/A,FALSE,"REST";#N/A,#N/A,FALSE,"BLUE";#N/A,#N/A,FALSE,"GREEN";#N/A,#N/A,FALSE,"AST";#N/A,#N/A,FALSE,"BEN";#N/A,#N/A,FALSE,"MAN";#N/A,#N/A,FALSE,"MAN"}</definedName>
    <definedName name="lskskdjfjdfjdghjdfj" localSheetId="3" hidden="1">{TRUE,TRUE,-1.25,-15.5,456.75,279.75,FALSE,FALSE,TRUE,TRUE,0,1,18,1,199,6,3,4,TRUE,TRUE,3,TRUE,1,TRUE,100,"Swvu.cash.","ACwvu.cash.",1,FALSE,FALSE,0.511811023622047,0.511811023622047,0.511811023622047,0.511811023622047,1,"","",FALSE,FALSE,FALSE,FALSE,1,#N/A,1,1,#DIV/0!,FALSE,"Rwvu.cash.",#N/A,FALSE,FALSE}</definedName>
    <definedName name="lskskdjfjdfjdghjdfj" hidden="1">{TRUE,TRUE,-1.25,-15.5,456.75,279.75,FALSE,FALSE,TRUE,TRUE,0,1,18,1,199,6,3,4,TRUE,TRUE,3,TRUE,1,TRUE,100,"Swvu.cash.","ACwvu.cash.",1,FALSE,FALSE,0.511811023622047,0.511811023622047,0.511811023622047,0.511811023622047,1,"","",FALSE,FALSE,FALSE,FALSE,1,#N/A,1,1,#DIV/0!,FALSE,"Rwvu.cash.",#N/A,FALSE,FALSE}</definedName>
    <definedName name="LSNO1">[151]Lead!$P$6</definedName>
    <definedName name="LSNO3">[151]Lead!$P$8</definedName>
    <definedName name="LTDebt">[71]Debt!$K$139:$AE$139</definedName>
    <definedName name="LtDebtChg" hidden="1">[71]Debt!$K$257:$AE$257</definedName>
    <definedName name="LtDebtDmy" hidden="1">[71]Debt!$A$46:$IV$46,[71]Debt!$A$92:$IV$92,[71]Debt!$A$138:$IV$138,[71]Debt!$A$187:$IV$187,[71]Debt!$A$231:$IV$231</definedName>
    <definedName name="LtDebtInt">[71]Profile!$BJ$5:$BJ$35</definedName>
    <definedName name="LTDebtSer" hidden="1">[71]Profile!$BI$5:$BI$35</definedName>
    <definedName name="LtInt">[71]Debt!$K$232:$AE$232</definedName>
    <definedName name="lumnm" localSheetId="3" hidden="1">{#N/A,#N/A,TRUE,"Front";#N/A,#N/A,TRUE,"Simple Letter";#N/A,#N/A,TRUE,"Inside";#N/A,#N/A,TRUE,"Contents";#N/A,#N/A,TRUE,"Basis";#N/A,#N/A,TRUE,"Inclusions";#N/A,#N/A,TRUE,"Exclusions";#N/A,#N/A,TRUE,"Areas";#N/A,#N/A,TRUE,"Summary";#N/A,#N/A,TRUE,"Detail"}</definedName>
    <definedName name="lumnm" hidden="1">{#N/A,#N/A,TRUE,"Front";#N/A,#N/A,TRUE,"Simple Letter";#N/A,#N/A,TRUE,"Inside";#N/A,#N/A,TRUE,"Contents";#N/A,#N/A,TRUE,"Basis";#N/A,#N/A,TRUE,"Inclusions";#N/A,#N/A,TRUE,"Exclusions";#N/A,#N/A,TRUE,"Areas";#N/A,#N/A,TRUE,"Summary";#N/A,#N/A,TRUE,"Detail"}</definedName>
    <definedName name="LYR" localSheetId="3" hidden="1">{"2",#N/A,FALSE,"Q1 03-04";"1",#N/A,FALSE,"Q1 03-04"}</definedName>
    <definedName name="LYR" hidden="1">{"2",#N/A,FALSE,"Q1 03-04";"1",#N/A,FALSE,"Q1 03-04"}</definedName>
    <definedName name="Ｌき" localSheetId="3" hidden="1">{#N/A,#N/A,TRUE,"TMRSAMPLE";#N/A,#N/A,TRUE,"OPS";#N/A,#N/A,TRUE,"TMR"}</definedName>
    <definedName name="Ｌき" hidden="1">{#N/A,#N/A,TRUE,"TMRSAMPLE";#N/A,#N/A,TRUE,"OPS";#N/A,#N/A,TRUE,"TMR"}</definedName>
    <definedName name="ＬさＦじょい" localSheetId="3" hidden="1">{#N/A,#N/A,TRUE,"TMRSAMPLE";#N/A,#N/A,TRUE,"OPS";#N/A,#N/A,TRUE,"TMR"}</definedName>
    <definedName name="ＬさＦじょい" hidden="1">{#N/A,#N/A,TRUE,"TMRSAMPLE";#N/A,#N/A,TRUE,"OPS";#N/A,#N/A,TRUE,"TMR"}</definedName>
    <definedName name="m" localSheetId="3" hidden="1">{"2",#N/A,FALSE,"Q1 03-04";"1",#N/A,FALSE,"Q1 03-04"}</definedName>
    <definedName name="M">[2]Sheet1!#REF!</definedName>
    <definedName name="m_1" localSheetId="3" hidden="1">{#N/A,#N/A,FALSE,"5009";#N/A,#N/A,FALSE,"5050";#N/A,#N/A,FALSE,"5058";#N/A,#N/A,FALSE,"5306";#N/A,#N/A,FALSE,"5314";#N/A,#N/A,FALSE,"5355";#N/A,#N/A,FALSE,"5751"}</definedName>
    <definedName name="m_1" hidden="1">{#N/A,#N/A,FALSE,"5009";#N/A,#N/A,FALSE,"5050";#N/A,#N/A,FALSE,"5058";#N/A,#N/A,FALSE,"5306";#N/A,#N/A,FALSE,"5314";#N/A,#N/A,FALSE,"5355";#N/A,#N/A,FALSE,"5751"}</definedName>
    <definedName name="m_2" localSheetId="3" hidden="1">{#N/A,#N/A,FALSE,"COMP"}</definedName>
    <definedName name="m_2" hidden="1">{#N/A,#N/A,FALSE,"COMP"}</definedName>
    <definedName name="M_PlaceofPath" hidden="1">"G:\blabla"</definedName>
    <definedName name="M10cement">#REF!</definedName>
    <definedName name="M15cement">#REF!</definedName>
    <definedName name="M20PCCcement">#REF!</definedName>
    <definedName name="M20RCCcement">#REF!</definedName>
    <definedName name="M25PCCcement">#REF!</definedName>
    <definedName name="M25RCCcement">#REF!</definedName>
    <definedName name="M30cement">#REF!</definedName>
    <definedName name="M35cement">#REF!</definedName>
    <definedName name="M40cement">#REF!</definedName>
    <definedName name="M50cement">#REF!</definedName>
    <definedName name="MA" localSheetId="3" hidden="1">{#N/A,#N/A,FALSE,"COMP"}</definedName>
    <definedName name="MA" hidden="1">{#N/A,#N/A,FALSE,"COMP"}</definedName>
    <definedName name="MA_1" localSheetId="3" hidden="1">{#N/A,#N/A,FALSE,"COMP"}</definedName>
    <definedName name="MA_1" hidden="1">{#N/A,#N/A,FALSE,"COMP"}</definedName>
    <definedName name="MA_2" localSheetId="3" hidden="1">{#N/A,#N/A,FALSE,"COMP"}</definedName>
    <definedName name="MA_2" hidden="1">{#N/A,#N/A,FALSE,"COMP"}</definedName>
    <definedName name="MAB" hidden="1">[152]details!#REF!</definedName>
    <definedName name="MAC">75</definedName>
    <definedName name="MACO_09">[70]Curves!$A$220:$H$267</definedName>
    <definedName name="macro" localSheetId="3" hidden="1">{#N/A,#N/A,TRUE,"CONTENTS";#N/A,#N/A,TRUE,"M2";#N/A,#N/A,TRUE,"M2a";#N/A,#N/A,TRUE,"M2b";#N/A,#N/A,TRUE,"M3";#N/A,#N/A,TRUE,"M3a";#N/A,#N/A,TRUE,"M4-H";#N/A,#N/A,TRUE,"M4-P";#N/A,#N/A,TRUE,"M4a";#N/A,#N/A,TRUE,"M4b";#N/A,#N/A,TRUE,"M4c";#N/A,#N/A,TRUE,"M5";#N/A,#N/A,TRUE,"M6";#N/A,#N/A,TRUE,"M7";#N/A,#N/A,TRUE,"M8";#N/A,#N/A,TRUE,"M9";#N/A,#N/A,TRUE,"M10";#N/A,#N/A,TRUE,"M11";#N/A,#N/A,TRUE,"M13";#N/A,#N/A,TRUE,"M14";#N/A,#N/A,TRUE,"M15";#N/A,#N/A,TRUE,"K1"}</definedName>
    <definedName name="macro" hidden="1">{#N/A,#N/A,TRUE,"CONTENTS";#N/A,#N/A,TRUE,"M2";#N/A,#N/A,TRUE,"M2a";#N/A,#N/A,TRUE,"M2b";#N/A,#N/A,TRUE,"M3";#N/A,#N/A,TRUE,"M3a";#N/A,#N/A,TRUE,"M4-H";#N/A,#N/A,TRUE,"M4-P";#N/A,#N/A,TRUE,"M4a";#N/A,#N/A,TRUE,"M4b";#N/A,#N/A,TRUE,"M4c";#N/A,#N/A,TRUE,"M5";#N/A,#N/A,TRUE,"M6";#N/A,#N/A,TRUE,"M7";#N/A,#N/A,TRUE,"M8";#N/A,#N/A,TRUE,"M9";#N/A,#N/A,TRUE,"M10";#N/A,#N/A,TRUE,"M11";#N/A,#N/A,TRUE,"M13";#N/A,#N/A,TRUE,"M14";#N/A,#N/A,TRUE,"M15";#N/A,#N/A,TRUE,"K1"}</definedName>
    <definedName name="macro2" localSheetId="3" hidden="1">{#N/A,#N/A,FALSE,"CONTENTS";#N/A,#N/A,FALSE,"M2";#N/A,#N/A,FALSE,"M2a";#N/A,#N/A,FALSE,"M2b";#N/A,#N/A,FALSE,"M3";#N/A,#N/A,FALSE,"M3a";#N/A,#N/A,FALSE,"M4-H";#N/A,#N/A,FALSE,"M4a";#N/A,#N/A,FALSE,"M4b";#N/A,#N/A,FALSE,"M4c";#N/A,#N/A,FALSE,"M5";#N/A,#N/A,FALSE,"M6";#N/A,#N/A,FALSE,"M7";#N/A,#N/A,FALSE,"M8";#N/A,#N/A,FALSE,"M9";#N/A,#N/A,FALSE,"M10";#N/A,#N/A,FALSE,"M11";#N/A,#N/A,FALSE,"M13";#N/A,#N/A,FALSE,"M14";#N/A,#N/A,FALSE,"M15";#N/A,#N/A,FALSE,"K1"}</definedName>
    <definedName name="macro2" hidden="1">{#N/A,#N/A,FALSE,"CONTENTS";#N/A,#N/A,FALSE,"M2";#N/A,#N/A,FALSE,"M2a";#N/A,#N/A,FALSE,"M2b";#N/A,#N/A,FALSE,"M3";#N/A,#N/A,FALSE,"M3a";#N/A,#N/A,FALSE,"M4-H";#N/A,#N/A,FALSE,"M4a";#N/A,#N/A,FALSE,"M4b";#N/A,#N/A,FALSE,"M4c";#N/A,#N/A,FALSE,"M5";#N/A,#N/A,FALSE,"M6";#N/A,#N/A,FALSE,"M7";#N/A,#N/A,FALSE,"M8";#N/A,#N/A,FALSE,"M9";#N/A,#N/A,FALSE,"M10";#N/A,#N/A,FALSE,"M11";#N/A,#N/A,FALSE,"M13";#N/A,#N/A,FALSE,"M14";#N/A,#N/A,FALSE,"M15";#N/A,#N/A,FALSE,"K1"}</definedName>
    <definedName name="macro3" localSheetId="3" hidden="1">{#N/A,#N/A,TRUE,"CONTENTS";#N/A,#N/A,TRUE,"M2";#N/A,#N/A,TRUE,"M2a";#N/A,#N/A,TRUE,"M2b";#N/A,#N/A,TRUE,"M3";#N/A,#N/A,TRUE,"M3a";#N/A,#N/A,TRUE,"M4-P";#N/A,#N/A,TRUE,"M5";#N/A,#N/A,TRUE,"M6";#N/A,#N/A,TRUE,"M7";#N/A,#N/A,TRUE,"M8";#N/A,#N/A,TRUE,"M9";#N/A,#N/A,TRUE,"M10";#N/A,#N/A,TRUE,"M11";#N/A,#N/A,TRUE,"M13";#N/A,#N/A,TRUE,"M14";#N/A,#N/A,TRUE,"M15";#N/A,#N/A,TRUE,"K1"}</definedName>
    <definedName name="macro3" hidden="1">{#N/A,#N/A,TRUE,"CONTENTS";#N/A,#N/A,TRUE,"M2";#N/A,#N/A,TRUE,"M2a";#N/A,#N/A,TRUE,"M2b";#N/A,#N/A,TRUE,"M3";#N/A,#N/A,TRUE,"M3a";#N/A,#N/A,TRUE,"M4-P";#N/A,#N/A,TRUE,"M5";#N/A,#N/A,TRUE,"M6";#N/A,#N/A,TRUE,"M7";#N/A,#N/A,TRUE,"M8";#N/A,#N/A,TRUE,"M9";#N/A,#N/A,TRUE,"M10";#N/A,#N/A,TRUE,"M11";#N/A,#N/A,TRUE,"M13";#N/A,#N/A,TRUE,"M14";#N/A,#N/A,TRUE,"M15";#N/A,#N/A,TRUE,"K1"}</definedName>
    <definedName name="macroa" localSheetId="3" hidden="1">{#N/A,#N/A,FALSE,"CONTENTS";#N/A,#N/A,FALSE,"M2";#N/A,#N/A,FALSE,"M2a";#N/A,#N/A,FALSE,"M2b";#N/A,#N/A,FALSE,"M3";#N/A,#N/A,FALSE,"M3a";#N/A,#N/A,FALSE,"M4-H";#N/A,#N/A,FALSE,"M4a";#N/A,#N/A,FALSE,"M4b";#N/A,#N/A,FALSE,"M4c";#N/A,#N/A,FALSE,"M5";#N/A,#N/A,FALSE,"M6";#N/A,#N/A,FALSE,"M7";#N/A,#N/A,FALSE,"M8";#N/A,#N/A,FALSE,"M9";#N/A,#N/A,FALSE,"M10";#N/A,#N/A,FALSE,"M11";#N/A,#N/A,FALSE,"M13";#N/A,#N/A,FALSE,"M14";#N/A,#N/A,FALSE,"M15";#N/A,#N/A,FALSE,"K1"}</definedName>
    <definedName name="macroa" hidden="1">{#N/A,#N/A,FALSE,"CONTENTS";#N/A,#N/A,FALSE,"M2";#N/A,#N/A,FALSE,"M2a";#N/A,#N/A,FALSE,"M2b";#N/A,#N/A,FALSE,"M3";#N/A,#N/A,FALSE,"M3a";#N/A,#N/A,FALSE,"M4-H";#N/A,#N/A,FALSE,"M4a";#N/A,#N/A,FALSE,"M4b";#N/A,#N/A,FALSE,"M4c";#N/A,#N/A,FALSE,"M5";#N/A,#N/A,FALSE,"M6";#N/A,#N/A,FALSE,"M7";#N/A,#N/A,FALSE,"M8";#N/A,#N/A,FALSE,"M9";#N/A,#N/A,FALSE,"M10";#N/A,#N/A,FALSE,"M11";#N/A,#N/A,FALSE,"M13";#N/A,#N/A,FALSE,"M14";#N/A,#N/A,FALSE,"M15";#N/A,#N/A,FALSE,"K1"}</definedName>
    <definedName name="MACROS">[2]Sheet1!$A$497</definedName>
    <definedName name="mahMah" localSheetId="3">#REF!</definedName>
    <definedName name="mahMah">#REF!</definedName>
    <definedName name="maika" localSheetId="3" hidden="1">{#N/A,#N/A,FALSE,"Cashdy";#N/A,#N/A,FALSE,"TMF";#N/A,#N/A,FALSE,"TTEI";#N/A,#N/A,FALSE,"TASF";#N/A,#N/A,FALSE,"TBF";#N/A,#N/A,FALSE,"MOR2";#N/A,#N/A,FALSE,"TSCG";#N/A,#N/A,FALSE,"REST";#N/A,#N/A,FALSE,"BLUE";#N/A,#N/A,FALSE,"GREEN";#N/A,#N/A,FALSE,"AST";#N/A,#N/A,FALSE,"BEN";#N/A,#N/A,FALSE,"MAN";#N/A,#N/A,FALSE,"MAN"}</definedName>
    <definedName name="maika" hidden="1">{#N/A,#N/A,FALSE,"Cashdy";#N/A,#N/A,FALSE,"TMF";#N/A,#N/A,FALSE,"TTEI";#N/A,#N/A,FALSE,"TASF";#N/A,#N/A,FALSE,"TBF";#N/A,#N/A,FALSE,"MOR2";#N/A,#N/A,FALSE,"TSCG";#N/A,#N/A,FALSE,"REST";#N/A,#N/A,FALSE,"BLUE";#N/A,#N/A,FALSE,"GREEN";#N/A,#N/A,FALSE,"AST";#N/A,#N/A,FALSE,"BEN";#N/A,#N/A,FALSE,"MAN";#N/A,#N/A,FALSE,"MAN"}</definedName>
    <definedName name="maika_1" localSheetId="3" hidden="1">{#N/A,#N/A,FALSE,"Cashdy";#N/A,#N/A,FALSE,"TMF";#N/A,#N/A,FALSE,"TTEI";#N/A,#N/A,FALSE,"TASF";#N/A,#N/A,FALSE,"TBF";#N/A,#N/A,FALSE,"MOR2";#N/A,#N/A,FALSE,"TSCG";#N/A,#N/A,FALSE,"REST";#N/A,#N/A,FALSE,"BLUE";#N/A,#N/A,FALSE,"GREEN";#N/A,#N/A,FALSE,"AST";#N/A,#N/A,FALSE,"BEN";#N/A,#N/A,FALSE,"MAN";#N/A,#N/A,FALSE,"MAN"}</definedName>
    <definedName name="maika_1" hidden="1">{#N/A,#N/A,FALSE,"Cashdy";#N/A,#N/A,FALSE,"TMF";#N/A,#N/A,FALSE,"TTEI";#N/A,#N/A,FALSE,"TASF";#N/A,#N/A,FALSE,"TBF";#N/A,#N/A,FALSE,"MOR2";#N/A,#N/A,FALSE,"TSCG";#N/A,#N/A,FALSE,"REST";#N/A,#N/A,FALSE,"BLUE";#N/A,#N/A,FALSE,"GREEN";#N/A,#N/A,FALSE,"AST";#N/A,#N/A,FALSE,"BEN";#N/A,#N/A,FALSE,"MAN";#N/A,#N/A,FALSE,"MAN"}</definedName>
    <definedName name="MAIN">[2]Sheet1!$F$508</definedName>
    <definedName name="majord">#REF!</definedName>
    <definedName name="majororders">#REF!</definedName>
    <definedName name="mam" localSheetId="3" hidden="1">{#N/A,#N/A,TRUE,"TOTALS";#N/A,#N/A,TRUE,"ROUTES"}</definedName>
    <definedName name="mam" hidden="1">{#N/A,#N/A,TRUE,"TOTALS";#N/A,#N/A,TRUE,"ROUTES"}</definedName>
    <definedName name="man">#REF!</definedName>
    <definedName name="manpower2" localSheetId="3" hidden="1">{#N/A,#N/A,TRUE,"TOTALS";#N/A,#N/A,TRUE,"ROUTES"}</definedName>
    <definedName name="manpower2" hidden="1">{#N/A,#N/A,TRUE,"TOTALS";#N/A,#N/A,TRUE,"ROUTES"}</definedName>
    <definedName name="MANU_EXP">#REF!</definedName>
    <definedName name="MANUAL">[2]Sheet1!$C$10</definedName>
    <definedName name="MAR" hidden="1">'[26]DGP-2002'!#REF!</definedName>
    <definedName name="Mar.04">#REF!</definedName>
    <definedName name="march_qty">#REF!</definedName>
    <definedName name="MARGIN">[2]Sheet1!$AN$556</definedName>
    <definedName name="markup">#REF!</definedName>
    <definedName name="mason">'[96]Rates Basic'!$D$3</definedName>
    <definedName name="MASTER" localSheetId="3" hidden="1">{#N/A,#N/A,TRUE,"일정"}</definedName>
    <definedName name="MASTER" hidden="1">{#N/A,#N/A,TRUE,"일정"}</definedName>
    <definedName name="MASVT">[70]Tables!$C$2:$AA$14</definedName>
    <definedName name="Mat" localSheetId="3">{#N/A,#N/A,TRUE,"Front";#N/A,#N/A,TRUE,"Simple Letter";#N/A,#N/A,TRUE,"Inside";#N/A,#N/A,TRUE,"Contents";#N/A,#N/A,TRUE,"Basis";#N/A,#N/A,TRUE,"Inclusions";#N/A,#N/A,TRUE,"Exclusions";#N/A,#N/A,TRUE,"Areas";#N/A,#N/A,TRUE,"Summary";#N/A,#N/A,TRUE,"Detail"}</definedName>
    <definedName name="Mat">{#N/A,#N/A,TRUE,"Front";#N/A,#N/A,TRUE,"Simple Letter";#N/A,#N/A,TRUE,"Inside";#N/A,#N/A,TRUE,"Contents";#N/A,#N/A,TRUE,"Basis";#N/A,#N/A,TRUE,"Inclusions";#N/A,#N/A,TRUE,"Exclusions";#N/A,#N/A,TRUE,"Areas";#N/A,#N/A,TRUE,"Summary";#N/A,#N/A,TRUE,"Detail"}</definedName>
    <definedName name="MAT.CONS_AL" localSheetId="3" hidden="1">#REF!</definedName>
    <definedName name="MAT.CONS_AL" hidden="1">#REF!</definedName>
    <definedName name="Mat.Liab.1">#REF!</definedName>
    <definedName name="MATHS">#REF!</definedName>
    <definedName name="MATRIX" localSheetId="3">[2]Sheet1!#REF!</definedName>
    <definedName name="MATRIX">[2]Sheet1!#REF!</definedName>
    <definedName name="Max">[71]Sheet1!$B$2:$BB$21</definedName>
    <definedName name="mb_inputLocation" hidden="1">[153]Input!#REF!</definedName>
    <definedName name="MBASE">[2]Sheet1!$Z$526:$AD$526</definedName>
    <definedName name="MCASHTAX">[2]Sheet1!$Z$514:$AD$514</definedName>
    <definedName name="MCOGS">[2]Sheet1!$Z$505:$AD$505</definedName>
    <definedName name="MCONSTANT">[2]Sheet1!$Z$527:$AD$527</definedName>
    <definedName name="MCOST_CAP">[2]Sheet1!$F$558</definedName>
    <definedName name="MDATA_FILE">[2]Sheet1!$F$520</definedName>
    <definedName name="MDEPRECIATION">[2]Sheet1!$Z$507:$AD$507</definedName>
    <definedName name="mel" localSheetId="3" hidden="1">{#N/A,#N/A,FALSE,"Hip.Bas";#N/A,#N/A,FALSE,"ventas";#N/A,#N/A,FALSE,"ingre-Año";#N/A,#N/A,FALSE,"ventas-Año";#N/A,#N/A,FALSE,"Costepro";#N/A,#N/A,FALSE,"inversion";#N/A,#N/A,FALSE,"personal";#N/A,#N/A,FALSE,"Gastos-V";#N/A,#N/A,FALSE,"Circulante";#N/A,#N/A,FALSE,"CONSOLI";#N/A,#N/A,FALSE,"Es-Fin";#N/A,#N/A,FALSE,"Margen-P"}</definedName>
    <definedName name="mel" hidden="1">{#N/A,#N/A,FALSE,"Hip.Bas";#N/A,#N/A,FALSE,"ventas";#N/A,#N/A,FALSE,"ingre-Año";#N/A,#N/A,FALSE,"ventas-Año";#N/A,#N/A,FALSE,"Costepro";#N/A,#N/A,FALSE,"inversion";#N/A,#N/A,FALSE,"personal";#N/A,#N/A,FALSE,"Gastos-V";#N/A,#N/A,FALSE,"Circulante";#N/A,#N/A,FALSE,"CONSOLI";#N/A,#N/A,FALSE,"Es-Fin";#N/A,#N/A,FALSE,"Margen-P"}</definedName>
    <definedName name="MerrillPrintIt" hidden="1">[93]!MerrillPrintIt</definedName>
    <definedName name="Metal12mm">'[154]LOCAL RATES'!$H$28</definedName>
    <definedName name="Metal20mm">'[154]LOCAL RATES'!$H$27</definedName>
    <definedName name="Metal40mm">'[154]LOCAL RATES'!$H$26</definedName>
    <definedName name="Metal6mm">'[154]LOCAL RATES'!$H$29</definedName>
    <definedName name="MEWarning" hidden="1">1</definedName>
    <definedName name="MF" localSheetId="3" hidden="1">#REF!</definedName>
    <definedName name="MF" hidden="1">#REF!</definedName>
    <definedName name="MfgExp">[71]Input!$K$500:$AE$500</definedName>
    <definedName name="MfgExpSer" hidden="1">[71]Profile!$AU$5:$AU$12</definedName>
    <definedName name="Mfifteen">#REF!</definedName>
    <definedName name="MFORECAST">[2]Sheet1!$F$526</definedName>
    <definedName name="Mforty">#REF!</definedName>
    <definedName name="MGMT1" localSheetId="3" hidden="1">[9]SALES!#REF!</definedName>
    <definedName name="MGMT1" hidden="1">[9]SALES!#REF!</definedName>
    <definedName name="MGOTO">[2]Sheet1!$F$546</definedName>
    <definedName name="MGRATIOS">[2]Sheet1!$F$566</definedName>
    <definedName name="MGROWTH">[2]Sheet1!$Z$525:$AD$525</definedName>
    <definedName name="MHELP">[2]Sheet1!#REF!</definedName>
    <definedName name="MHGMGH" localSheetId="3" hidden="1">{#N/A,#N/A,FALSE,"ISBL"}</definedName>
    <definedName name="MHGMGH" hidden="1">{#N/A,#N/A,FALSE,"ISBL"}</definedName>
    <definedName name="MHIST_RATIOS">[2]Sheet1!$F$554</definedName>
    <definedName name="MHISTORICAL">[2]Sheet1!$F$550</definedName>
    <definedName name="Mico">[2]Sheet1!#REF!</definedName>
    <definedName name="mike" hidden="1">[45]TargBSCF!#REF!</definedName>
    <definedName name="MINCREASED">[2]Sheet1!$Z$528:$AD$528</definedName>
    <definedName name="MINETOTHER">[2]Sheet1!$Z$523:$AD$523</definedName>
    <definedName name="MINETPPE">[2]Sheet1!$Z$522:$AD$522</definedName>
    <definedName name="MINIT">[2]Sheet1!$F$516</definedName>
    <definedName name="MINPUT">[2]Sheet1!$F$512</definedName>
    <definedName name="MINTENSITY">[2]Sheet1!$Z$524:$AD$524</definedName>
    <definedName name="MINVESTMENT">[2]Sheet1!$Z$530:$AD$530</definedName>
    <definedName name="MINVESTYEARS">[2]Sheet1!$Z$520:$AD$520</definedName>
    <definedName name="MISC" localSheetId="3" hidden="1">{#N/A,#N/A,TRUE,"KOCH P&amp;L";#N/A,#N/A,TRUE,"sumpl";#N/A,#N/A,TRUE,"2000";#N/A,#N/A,TRUE,"2001";#N/A,#N/A,TRUE,"2002";#N/A,#N/A,TRUE,"2003 ";#N/A,#N/A,TRUE,"brg comm";#N/A,#N/A,TRUE,"lsm comm"}</definedName>
    <definedName name="MISC" hidden="1">{#N/A,#N/A,TRUE,"KOCH P&amp;L";#N/A,#N/A,TRUE,"sumpl";#N/A,#N/A,TRUE,"2000";#N/A,#N/A,TRUE,"2001";#N/A,#N/A,TRUE,"2002";#N/A,#N/A,TRUE,"2003 ";#N/A,#N/A,TRUE,"brg comm";#N/A,#N/A,TRUE,"lsm comm"}</definedName>
    <definedName name="MISC_EXP">#REF!</definedName>
    <definedName name="miuh" localSheetId="3"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miuh"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MIWORKING">[2]Sheet1!$Z$521:$AD$521</definedName>
    <definedName name="MIXE">[70]Heads!$B$83:$W$85</definedName>
    <definedName name="mj" localSheetId="3" hidden="1">{#N/A,#N/A,FALSE,"FY97";#N/A,#N/A,FALSE,"FY98";#N/A,#N/A,FALSE,"FY99";#N/A,#N/A,FALSE,"FY00";#N/A,#N/A,FALSE,"FY01"}</definedName>
    <definedName name="mj" hidden="1">{#N/A,#N/A,FALSE,"FY97";#N/A,#N/A,FALSE,"FY98";#N/A,#N/A,FALSE,"FY99";#N/A,#N/A,FALSE,"FY00";#N/A,#N/A,FALSE,"FY01"}</definedName>
    <definedName name="MK" hidden="1">#REF!</definedName>
    <definedName name="MKJ" localSheetId="3" hidden="1">{#N/A,#N/A,FALSE,"COMP"}</definedName>
    <definedName name="MKJ" hidden="1">{#N/A,#N/A,FALSE,"COMP"}</definedName>
    <definedName name="MKT_COMP">[2]Sheet1!$F$534</definedName>
    <definedName name="MKT_DEBT">[2]Sheet1!$C$426</definedName>
    <definedName name="mlkdksdlasld" localSheetId="3" hidden="1">{#N/A,#N/A,FALSE,"COMP"}</definedName>
    <definedName name="mlkdksdlasld" hidden="1">{#N/A,#N/A,FALSE,"COMP"}</definedName>
    <definedName name="MLM" localSheetId="3" hidden="1">{#N/A,#N/A,FALSE,"Proj.Cost &amp; Means of Fin."}</definedName>
    <definedName name="MLM" hidden="1">{#N/A,#N/A,FALSE,"Proj.Cost &amp; Means of Fin."}</definedName>
    <definedName name="MM" localSheetId="3" hidden="1">#N/A</definedName>
    <definedName name="MM" hidden="1">#N/A</definedName>
    <definedName name="MMAIN">[2]Sheet1!$D$508</definedName>
    <definedName name="MMARGIN">[2]Sheet1!$Z$508:$AD$508</definedName>
    <definedName name="mmmm" localSheetId="3" hidden="1">{"'I-1 and I-2'!$A$1:$G$190"}</definedName>
    <definedName name="mmmm" hidden="1">{"'I-1 and I-2'!$A$1:$G$190"}</definedName>
    <definedName name="mmmmm" localSheetId="3" hidden="1">{#N/A,#N/A,FALSE,"Calc";#N/A,#N/A,FALSE,"Sensitivity";#N/A,#N/A,FALSE,"LT Earn.Dil.";#N/A,#N/A,FALSE,"Dil. AVP"}</definedName>
    <definedName name="mmmmm" hidden="1">{#N/A,#N/A,FALSE,"Calc";#N/A,#N/A,FALSE,"Sensitivity";#N/A,#N/A,FALSE,"LT Earn.Dil.";#N/A,#N/A,FALSE,"Dil. AVP"}</definedName>
    <definedName name="mn" hidden="1">[155]Assm!$C$6</definedName>
    <definedName name="MN_MS" localSheetId="3" hidden="1">#REF!</definedName>
    <definedName name="MN_MS" hidden="1">#REF!</definedName>
    <definedName name="MNETPPE">[2]Sheet1!$Z$509:$AD$509</definedName>
    <definedName name="MNOPLAT">[2]Sheet1!$Z$529:$AD$529</definedName>
    <definedName name="ModeName">[71]Profile!$K$8</definedName>
    <definedName name="MOGOTO">[2]Sheet1!$F$579</definedName>
    <definedName name="MONTH">[2]Sheet1!$I$442</definedName>
    <definedName name="most">#REF!</definedName>
    <definedName name="MOTHER">[2]Sheet1!$Z$511:$AD$511</definedName>
    <definedName name="MPREROIC">[2]Sheet1!$Z$513:$AD$513</definedName>
    <definedName name="MPRINT">[2]Sheet1!$F$591</definedName>
    <definedName name="MPS.6" localSheetId="3" hidden="1">{"'bar'!$A$1:$AQ$33","'bar'!$A$10:$B$10"}</definedName>
    <definedName name="MPS.6" hidden="1">{"'bar'!$A$1:$AQ$33","'bar'!$A$10:$B$10"}</definedName>
    <definedName name="MrgnTax" localSheetId="3">[71]Profile!#REF!</definedName>
    <definedName name="MrgnTax">[71]Profile!#REF!</definedName>
    <definedName name="MROIC">[2]Sheet1!$Z$515:$AD$515</definedName>
    <definedName name="MROICYEARS">[2]Sheet1!$Z$503:$AD$503</definedName>
    <definedName name="MRTREE">[2]Sheet1!$F$583</definedName>
    <definedName name="ms" localSheetId="3" hidden="1">{"multiple",#N/A,FALSE,"client (2)";"margins",#N/A,FALSE,"client (2)";"data",#N/A,FALSE,"client (2)";"multiple",#N/A,FALSE,"client";"margins",#N/A,FALSE,"client";"data",#N/A,FALSE,"client"}</definedName>
    <definedName name="MS">[2]Sheet1!$A$497</definedName>
    <definedName name="MS200202rev2">#REF!</definedName>
    <definedName name="ms2002may1706">#REF!</definedName>
    <definedName name="MSG_A">[2]Sheet1!$Z$506:$AD$506</definedName>
    <definedName name="msjj" localSheetId="3" hidden="1">{#N/A,#N/A,FALSE,"Proj.Cost &amp; Means of Fin."}</definedName>
    <definedName name="msjj" hidden="1">{#N/A,#N/A,FALSE,"Proj.Cost &amp; Means of Fin."}</definedName>
    <definedName name="msjune1807">#REF!</definedName>
    <definedName name="msony" localSheetId="3" hidden="1">#REF!</definedName>
    <definedName name="msony" hidden="1">#REF!</definedName>
    <definedName name="MTentyfive">#REF!</definedName>
    <definedName name="Mthirty">#REF!</definedName>
    <definedName name="MThirtyfive">#REF!</definedName>
    <definedName name="MTREE_INVEST">[2]Sheet1!$F$587</definedName>
    <definedName name="MTURNOVER">[2]Sheet1!$Z$512:$AD$512</definedName>
    <definedName name="Mtwenty">#REF!</definedName>
    <definedName name="Mtwentyfive">#REF!</definedName>
    <definedName name="MUFFIGRAPH" hidden="1">[14]JAN!$B$46:$B$50</definedName>
    <definedName name="MVALUE">[2]Sheet1!$F$538</definedName>
    <definedName name="MWACC">[2]Sheet1!$F$530</definedName>
    <definedName name="MWINDOW">[2]Sheet1!$F$542</definedName>
    <definedName name="MWORKING">[2]Sheet1!$Z$510:$AD$510</definedName>
    <definedName name="MYUJTG" localSheetId="3" hidden="1">{#N/A,#N/A,FALSE,"EW"}</definedName>
    <definedName name="MYUJTG" hidden="1">{#N/A,#N/A,FALSE,"EW"}</definedName>
    <definedName name="n" localSheetId="3" hidden="1">{"2",#N/A,FALSE,"Q1 03-04";"1",#N/A,FALSE,"Q1 03-04"}</definedName>
    <definedName name="n" hidden="1">{"2",#N/A,FALSE,"Q1 03-04";"1",#N/A,FALSE,"Q1 03-04"}</definedName>
    <definedName name="na" localSheetId="3" hidden="1">{"2",#N/A,FALSE,"Q1 03-04";"1",#N/A,FALSE,"Q1 03-04"}</definedName>
    <definedName name="na" hidden="1">{"2",#N/A,FALSE,"Q1 03-04";"1",#N/A,FALSE,"Q1 03-04"}</definedName>
    <definedName name="NAME" localSheetId="3" hidden="1">{"mult96",#N/A,FALSE,"PETCOMP";"est96",#N/A,FALSE,"PETCOMP";"mult95",#N/A,FALSE,"PETCOMP";"est95",#N/A,FALSE,"PETCOMP";"multltm",#N/A,FALSE,"PETCOMP";"resultltm",#N/A,FALSE,"PETCOMP"}</definedName>
    <definedName name="NAME" hidden="1">{"mult96",#N/A,FALSE,"PETCOMP";"est96",#N/A,FALSE,"PETCOMP";"mult95",#N/A,FALSE,"PETCOMP";"est95",#N/A,FALSE,"PETCOMP";"multltm",#N/A,FALSE,"PETCOMP";"resultltm",#N/A,FALSE,"PETCOMP"}</definedName>
    <definedName name="navneet" localSheetId="3" hidden="1">{"'Sheet3'!$A$1:$B$30"}</definedName>
    <definedName name="navneet" hidden="1">{"'Sheet3'!$A$1:$B$30"}</definedName>
    <definedName name="nbc" localSheetId="3" hidden="1">{#N/A,#N/A,TRUE,"Front";#N/A,#N/A,TRUE,"Simple Letter";#N/A,#N/A,TRUE,"Inside";#N/A,#N/A,TRUE,"Contents";#N/A,#N/A,TRUE,"Basis";#N/A,#N/A,TRUE,"Inclusions";#N/A,#N/A,TRUE,"Exclusions";#N/A,#N/A,TRUE,"Areas";#N/A,#N/A,TRUE,"Summary";#N/A,#N/A,TRUE,"Detail"}</definedName>
    <definedName name="nbc" hidden="1">{#N/A,#N/A,TRUE,"Front";#N/A,#N/A,TRUE,"Simple Letter";#N/A,#N/A,TRUE,"Inside";#N/A,#N/A,TRUE,"Contents";#N/A,#N/A,TRUE,"Basis";#N/A,#N/A,TRUE,"Inclusions";#N/A,#N/A,TRUE,"Exclusions";#N/A,#N/A,TRUE,"Areas";#N/A,#N/A,TRUE,"Summary";#N/A,#N/A,TRUE,"Detail"}</definedName>
    <definedName name="nbvgh" localSheetId="3" hidden="1">{#N/A,#N/A,FALSE,"PMTABB";#N/A,#N/A,FALSE,"PMTABB"}</definedName>
    <definedName name="nbvgh" hidden="1">{#N/A,#N/A,FALSE,"PMTABB";#N/A,#N/A,FALSE,"PMTABB"}</definedName>
    <definedName name="ndata" localSheetId="3">#REF!</definedName>
    <definedName name="ndata">#REF!</definedName>
    <definedName name="ndtv" localSheetId="3" hidden="1">{"Graphic",#N/A,TRUE,"Graphic"}</definedName>
    <definedName name="ndtv" hidden="1">{"Graphic",#N/A,TRUE,"Graphic"}</definedName>
    <definedName name="Neeraj" localSheetId="3"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Neeraj"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NetCA">[71]Input!$K$95:$AE$95</definedName>
    <definedName name="NetCAChg" hidden="1">[71]Input!$K$100:$AE$100</definedName>
    <definedName name="NetDebt">[71]Formats!$K$115:$AE$115</definedName>
    <definedName name="NetDebtChg" hidden="1">[71]Formats!$K$109:$AE$109</definedName>
    <definedName name="NetEq">[71]Input!$K$29:$AE$29</definedName>
    <definedName name="NetEqChg" hidden="1">[71]Input!$K$45:$AE$45</definedName>
    <definedName name="NetEstInt">[71]Debt!$K$247:$AE$247</definedName>
    <definedName name="NETPPE">[2]Sheet1!$AV$570</definedName>
    <definedName name="NetRsrv">[71]Input!$K$41:$AE$41</definedName>
    <definedName name="New" localSheetId="3" hidden="1">{#N/A,#N/A,FALSE,"PROP. DESCRIPTION"}</definedName>
    <definedName name="New" hidden="1">{#N/A,#N/A,FALSE,"PROP. DESCRIPTION"}</definedName>
    <definedName name="NEW_INVESTMENT">[2]Sheet1!$W$332</definedName>
    <definedName name="NEWB">[70]Tables!$E$87</definedName>
    <definedName name="newbel" localSheetId="3" hidden="1">{"'Directory'!$A$72:$E$91"}</definedName>
    <definedName name="newbel" hidden="1">{"'Directory'!$A$72:$E$91"}</definedName>
    <definedName name="newbls" localSheetId="3" hidden="1">{"'Directory'!$A$72:$E$91"}</definedName>
    <definedName name="newbls" hidden="1">{"'Directory'!$A$72:$E$91"}</definedName>
    <definedName name="NewRange" hidden="1">[93]!NewRange</definedName>
    <definedName name="newt" localSheetId="3" hidden="1">{"'Directory'!$A$72:$E$91"}</definedName>
    <definedName name="newt" hidden="1">{"'Directory'!$A$72:$E$91"}</definedName>
    <definedName name="newwcom" localSheetId="3" hidden="1">{"'Directory'!$A$72:$E$91"}</definedName>
    <definedName name="newwcom" hidden="1">{"'Directory'!$A$72:$E$91"}</definedName>
    <definedName name="NFA">[71]CapEx!$K$100:$AE$100</definedName>
    <definedName name="NFAChg" hidden="1">[71]CapEx!$K$111:$AE$111</definedName>
    <definedName name="NG" localSheetId="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NG"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NGFHFG" localSheetId="3" hidden="1">{#N/A,#N/A,FALSE,"PGW"}</definedName>
    <definedName name="NGFHFG" hidden="1">{#N/A,#N/A,FALSE,"PGW"}</definedName>
    <definedName name="NGN" hidden="1">#REF!</definedName>
    <definedName name="NI">[71]Formats!$K$11:$AE$11</definedName>
    <definedName name="nir" localSheetId="3" hidden="1">#REF!</definedName>
    <definedName name="nir" hidden="1">#REF!</definedName>
    <definedName name="nirmala" localSheetId="3" hidden="1">{#N/A,#N/A,FALSE,"CONTENTS";#N/A,#N/A,FALSE,"M2";#N/A,#N/A,FALSE,"M2a";#N/A,#N/A,FALSE,"M2b";#N/A,#N/A,FALSE,"M3";#N/A,#N/A,FALSE,"M3a";#N/A,#N/A,FALSE,"M4-H";#N/A,#N/A,FALSE,"M4a";#N/A,#N/A,FALSE,"M4b";#N/A,#N/A,FALSE,"M4c";#N/A,#N/A,FALSE,"M5";#N/A,#N/A,FALSE,"M6";#N/A,#N/A,FALSE,"M7";#N/A,#N/A,FALSE,"M8";#N/A,#N/A,FALSE,"M9";#N/A,#N/A,FALSE,"M10";#N/A,#N/A,FALSE,"M11";#N/A,#N/A,FALSE,"M13";#N/A,#N/A,FALSE,"M14";#N/A,#N/A,FALSE,"M15";#N/A,#N/A,FALSE,"K1"}</definedName>
    <definedName name="nirmala" hidden="1">{#N/A,#N/A,FALSE,"CONTENTS";#N/A,#N/A,FALSE,"M2";#N/A,#N/A,FALSE,"M2a";#N/A,#N/A,FALSE,"M2b";#N/A,#N/A,FALSE,"M3";#N/A,#N/A,FALSE,"M3a";#N/A,#N/A,FALSE,"M4-H";#N/A,#N/A,FALSE,"M4a";#N/A,#N/A,FALSE,"M4b";#N/A,#N/A,FALSE,"M4c";#N/A,#N/A,FALSE,"M5";#N/A,#N/A,FALSE,"M6";#N/A,#N/A,FALSE,"M7";#N/A,#N/A,FALSE,"M8";#N/A,#N/A,FALSE,"M9";#N/A,#N/A,FALSE,"M10";#N/A,#N/A,FALSE,"M11";#N/A,#N/A,FALSE,"M13";#N/A,#N/A,FALSE,"M14";#N/A,#N/A,FALSE,"M15";#N/A,#N/A,FALSE,"K1"}</definedName>
    <definedName name="Nitin" hidden="1">'[156]Sheet3 (2)'!$A$60:$A$76</definedName>
    <definedName name="NJPE">[85]NJP!$E$9:$W$315</definedName>
    <definedName name="njspsche">[85]NJP!$E$9:$U$302</definedName>
    <definedName name="NKIJUJH" localSheetId="3" hidden="1">{#N/A,#N/A,TRUE,"TMRSAMPLE";#N/A,#N/A,TRUE,"OPS";#N/A,#N/A,TRUE,"TMR"}</definedName>
    <definedName name="NKIJUJH" hidden="1">{#N/A,#N/A,TRUE,"TMRSAMPLE";#N/A,#N/A,TRUE,"OPS";#N/A,#N/A,TRUE,"TMR"}</definedName>
    <definedName name="nmmm" localSheetId="3">City&amp;" "&amp;State</definedName>
    <definedName name="nmmm">City&amp;" "&amp;State</definedName>
    <definedName name="nn" localSheetId="3" hidden="1">{#N/A,#N/A,FALSE,"SUMMARY";#N/A,#N/A,FALSE,"TECHNOLOGY";#N/A,#N/A,FALSE,"YEAR2000";#N/A,#N/A,FALSE,"GENERAL SERVICES";#N/A,#N/A,FALSE,"PROD MANAGE";#N/A,#N/A,FALSE,"BOG";#N/A,#N/A,FALSE,"PROT CONT";#N/A,#N/A,FALSE,"INVEST COMP"}</definedName>
    <definedName name="nn" hidden="1">{#N/A,#N/A,FALSE,"SUMMARY";#N/A,#N/A,FALSE,"TECHNOLOGY";#N/A,#N/A,FALSE,"YEAR2000";#N/A,#N/A,FALSE,"GENERAL SERVICES";#N/A,#N/A,FALSE,"PROD MANAGE";#N/A,#N/A,FALSE,"BOG";#N/A,#N/A,FALSE,"PROT CONT";#N/A,#N/A,FALSE,"INVEST COMP"}</definedName>
    <definedName name="nnn" localSheetId="3" hidden="1">{#N/A,#N/A,TRUE,"constb"}</definedName>
    <definedName name="nnn" hidden="1">{#N/A,#N/A,TRUE,"constb"}</definedName>
    <definedName name="nnnb" localSheetId="3" hidden="1">{"consolidated",#N/A,FALSE,"Sheet1";"cms",#N/A,FALSE,"Sheet1";"fse",#N/A,FALSE,"Sheet1"}</definedName>
    <definedName name="nnnb" hidden="1">{"consolidated",#N/A,FALSE,"Sheet1";"cms",#N/A,FALSE,"Sheet1";"fse",#N/A,FALSE,"Sheet1"}</definedName>
    <definedName name="nnnnnn" localSheetId="3" hidden="1">{#N/A,#N/A,TRUE,"GRING"}</definedName>
    <definedName name="nnnnnn" hidden="1">{#N/A,#N/A,TRUE,"GRING"}</definedName>
    <definedName name="nnnnnnnnnn" localSheetId="3" hidden="1">{#N/A,#N/A,FALSE,"Status of Projects";#N/A,#N/A,FALSE,"CEA-TEC";#N/A,#N/A,FALSE,"U-Constr.";#N/A,#N/A,FALSE,"summary";#N/A,#N/A,FALSE,"PPP-3 yrs"}</definedName>
    <definedName name="nnnnnnnnnn" hidden="1">{#N/A,#N/A,FALSE,"Status of Projects";#N/A,#N/A,FALSE,"CEA-TEC";#N/A,#N/A,FALSE,"U-Constr.";#N/A,#N/A,FALSE,"summary";#N/A,#N/A,FALSE,"PPP-3 yrs"}</definedName>
    <definedName name="NNOPLAT">[2]Sheet1!$M$100</definedName>
    <definedName name="NO_ED">[70]Note!$H$46</definedName>
    <definedName name="NO_EX">[70]Note!$F$13</definedName>
    <definedName name="NO_PD1">[70]Note!$C$5</definedName>
    <definedName name="NO_PD2">[70]Note!$C$7</definedName>
    <definedName name="NO_PR">[70]Note!$C$9</definedName>
    <definedName name="NO_UN">[70]Note!$F$9</definedName>
    <definedName name="NO_XC">[70]Note!$C$15</definedName>
    <definedName name="NOEQ">[70]Dbase!$C$479</definedName>
    <definedName name="NOEQ_1">[70]Heads!$B$169:$C$174</definedName>
    <definedName name="NOEQ_10">[70]Heads!$B$233:$C$238</definedName>
    <definedName name="NOEQ_11">[70]Heads!$B$240:$C$245</definedName>
    <definedName name="NOEQ_12">[70]Heads!$B$247:$C$252</definedName>
    <definedName name="NOEQ_13">[70]Heads!$B$254:$C$259</definedName>
    <definedName name="NOEQ_14">[70]Heads!$B$261:$C$266</definedName>
    <definedName name="NOEQ_15">[70]Heads!$B$268:$C$273</definedName>
    <definedName name="NOEQ_16">[70]Heads!$B$275:$C$280</definedName>
    <definedName name="NOEQ_17">[70]Heads!$B$282:$C$287</definedName>
    <definedName name="NOEQ_18">[70]Heads!$B$289:$C$294</definedName>
    <definedName name="NOEQ_19">[70]Heads!$B$296:$C$301</definedName>
    <definedName name="NOEQ_2">[70]Heads!$B$176:$C$181</definedName>
    <definedName name="NOEQ_3">[70]Heads!$B$183:$C$188</definedName>
    <definedName name="NOEQ_4">[70]Heads!$B$191:$C$196</definedName>
    <definedName name="NOEQ_5">[70]Heads!$B$198:$C$203</definedName>
    <definedName name="NOEQ_6">[70]Heads!$B$205:$C$210</definedName>
    <definedName name="NOEQ_7">[70]Heads!$B$212:$C$217</definedName>
    <definedName name="NOEQ_8">[70]Heads!$B$219:$C$224</definedName>
    <definedName name="NOEQ_9">[70]Heads!$B$226:$C$231</definedName>
    <definedName name="noidea" localSheetId="3" hidden="1">{#N/A,#N/A,FALSE,"Calc";#N/A,#N/A,FALSE,"Sensitivity";#N/A,#N/A,FALSE,"LT Earn.Dil.";#N/A,#N/A,FALSE,"Dil. AVP"}</definedName>
    <definedName name="noidea" hidden="1">{#N/A,#N/A,FALSE,"Calc";#N/A,#N/A,FALSE,"Sensitivity";#N/A,#N/A,FALSE,"LT Earn.Dil.";#N/A,#N/A,FALSE,"Dil. AVP"}</definedName>
    <definedName name="NONCAP" localSheetId="3">#REF!</definedName>
    <definedName name="NONCAP">#REF!</definedName>
    <definedName name="none" localSheetId="3" hidden="1">{#N/A,#N/A,FALSE,"Recovery Calcs"}</definedName>
    <definedName name="none" hidden="1">{#N/A,#N/A,FALSE,"Recovery Calcs"}</definedName>
    <definedName name="NOPLAT">[2]Sheet1!$C$100:$L$146</definedName>
    <definedName name="NOPLATP">[2]Sheet1!$C$100:$L$146</definedName>
    <definedName name="NOTA_P2">'[70]Page 2'!$C$79</definedName>
    <definedName name="Note" localSheetId="3"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Note"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notes" localSheetId="3"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notes"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nr" localSheetId="3" hidden="1">{#N/A,#N/A,TRUE,"constb"}</definedName>
    <definedName name="nr" hidden="1">{#N/A,#N/A,TRUE,"constb"}</definedName>
    <definedName name="NRItem">[71]Input!$K$132:$AE$132</definedName>
    <definedName name="NS">[71]Input!$K$307:$AE$307</definedName>
    <definedName name="nszgd" localSheetId="3" hidden="1">{#N/A,#N/A,FALSE,"Assets"}</definedName>
    <definedName name="nszgd" hidden="1">{#N/A,#N/A,FALSE,"Assets"}</definedName>
    <definedName name="nszgd_1" localSheetId="3" hidden="1">{#N/A,#N/A,FALSE,"Assets"}</definedName>
    <definedName name="nszgd_1" hidden="1">{#N/A,#N/A,FALSE,"Assets"}</definedName>
    <definedName name="NtnlPr" hidden="1">[71]Capital!$K$77:$AE$77</definedName>
    <definedName name="Num_Pmt_Per_Year">#REF!</definedName>
    <definedName name="Number_of_Payments" localSheetId="3">MATCH(0.01,End_Bal,-1)+1</definedName>
    <definedName name="Number_of_Payments">MATCH(0.01,End_Bal,-1)+1</definedName>
    <definedName name="Number2" localSheetId="3" hidden="1">{#N/A,#N/A,FALSE,"Highlights";#N/A,#N/A,FALSE,"Income";#N/A,#N/A,FALSE,"Revenue";#N/A,#N/A,FALSE,"Expenses";#N/A,#N/A,FALSE,"Provisions";#N/A,#N/A,FALSE,"Income % of Revenue";#N/A,#N/A,FALSE,"Comp % of Revenue";#N/A,#N/A,FALSE,"DBNA ROE";#N/A,#N/A,FALSE,"ROE by Product"}</definedName>
    <definedName name="Number2" hidden="1">{#N/A,#N/A,FALSE,"Highlights";#N/A,#N/A,FALSE,"Income";#N/A,#N/A,FALSE,"Revenue";#N/A,#N/A,FALSE,"Expenses";#N/A,#N/A,FALSE,"Provisions";#N/A,#N/A,FALSE,"Income % of Revenue";#N/A,#N/A,FALSE,"Comp % of Revenue";#N/A,#N/A,FALSE,"DBNA ROE";#N/A,#N/A,FALSE,"ROE by Product"}</definedName>
    <definedName name="Number2_1" localSheetId="3" hidden="1">{#N/A,#N/A,FALSE,"Highlights";#N/A,#N/A,FALSE,"Income";#N/A,#N/A,FALSE,"Revenue";#N/A,#N/A,FALSE,"Expenses";#N/A,#N/A,FALSE,"Provisions";#N/A,#N/A,FALSE,"Income % of Revenue";#N/A,#N/A,FALSE,"Comp % of Revenue";#N/A,#N/A,FALSE,"DBNA ROE";#N/A,#N/A,FALSE,"ROE by Product"}</definedName>
    <definedName name="Number2_1" hidden="1">{#N/A,#N/A,FALSE,"Highlights";#N/A,#N/A,FALSE,"Income";#N/A,#N/A,FALSE,"Revenue";#N/A,#N/A,FALSE,"Expenses";#N/A,#N/A,FALSE,"Provisions";#N/A,#N/A,FALSE,"Income % of Revenue";#N/A,#N/A,FALSE,"Comp % of Revenue";#N/A,#N/A,FALSE,"DBNA ROE";#N/A,#N/A,FALSE,"ROE by Product"}</definedName>
    <definedName name="NUMERO">[70]Dbase!$A$1</definedName>
    <definedName name="nuovo" localSheetId="3" hidden="1">{#N/A,#N/A,TRUE,"Total Market";#N/A,#N/A,TRUE,"Pricing Table";#N/A,#N/A,TRUE,"Residential Minutes";#N/A,#N/A,TRUE,"Small Bus Minutes";#N/A,#N/A,TRUE,"Medium Bus Minures";#N/A,#N/A,TRUE,"Corporate Min penetration";#N/A,#N/A,TRUE,"Line Penetration";#N/A,#N/A,TRUE,"Direct Line Penetration";#N/A,#N/A,TRUE,"Indirect Lines";#N/A,#N/A,TRUE,"Penetration% by Customer";#N/A,#N/A,TRUE,"Penetration% by Product";#N/A,#N/A,TRUE,"Minutes-Revenue by Product";#N/A,#N/A,TRUE,"Product Minute penetration";#N/A,#N/A,TRUE,"Customer Minutes Penetration"}</definedName>
    <definedName name="nuovo" hidden="1">{#N/A,#N/A,TRUE,"Total Market";#N/A,#N/A,TRUE,"Pricing Table";#N/A,#N/A,TRUE,"Residential Minutes";#N/A,#N/A,TRUE,"Small Bus Minutes";#N/A,#N/A,TRUE,"Medium Bus Minures";#N/A,#N/A,TRUE,"Corporate Min penetration";#N/A,#N/A,TRUE,"Line Penetration";#N/A,#N/A,TRUE,"Direct Line Penetration";#N/A,#N/A,TRUE,"Indirect Lines";#N/A,#N/A,TRUE,"Penetration% by Customer";#N/A,#N/A,TRUE,"Penetration% by Product";#N/A,#N/A,TRUE,"Minutes-Revenue by Product";#N/A,#N/A,TRUE,"Product Minute penetration";#N/A,#N/A,TRUE,"Customer Minutes Penetration"}</definedName>
    <definedName name="NW">[71]Formats!$K$63:$AE$63</definedName>
    <definedName name="ny" localSheetId="3" hidden="1">{"targetdcf",#N/A,FALSE,"Merger consequences";"TARGETASSU",#N/A,FALSE,"Merger consequences";"TERMINAL VALUE",#N/A,FALSE,"Merger consequences"}</definedName>
    <definedName name="ny" hidden="1">{"targetdcf",#N/A,FALSE,"Merger consequences";"TARGETASSU",#N/A,FALSE,"Merger consequences";"TERMINAL VALUE",#N/A,FALSE,"Merger consequences"}</definedName>
    <definedName name="o" localSheetId="3" hidden="1">'[157]020.BOM'!#REF!</definedName>
    <definedName name="o" hidden="1">'[157]020.BOM'!#REF!</definedName>
    <definedName name="oa" localSheetId="3" hidden="1">{#N/A,#N/A,FALSE,"Hip.Bas";#N/A,#N/A,FALSE,"ventas";#N/A,#N/A,FALSE,"ingre-Año";#N/A,#N/A,FALSE,"ventas-Año";#N/A,#N/A,FALSE,"Costepro";#N/A,#N/A,FALSE,"inversion";#N/A,#N/A,FALSE,"personal";#N/A,#N/A,FALSE,"Gastos-V";#N/A,#N/A,FALSE,"Circulante";#N/A,#N/A,FALSE,"CONSOLI";#N/A,#N/A,FALSE,"Es-Fin";#N/A,#N/A,FALSE,"Margen-P"}</definedName>
    <definedName name="oa" hidden="1">{#N/A,#N/A,FALSE,"Hip.Bas";#N/A,#N/A,FALSE,"ventas";#N/A,#N/A,FALSE,"ingre-Año";#N/A,#N/A,FALSE,"ventas-Año";#N/A,#N/A,FALSE,"Costepro";#N/A,#N/A,FALSE,"inversion";#N/A,#N/A,FALSE,"personal";#N/A,#N/A,FALSE,"Gastos-V";#N/A,#N/A,FALSE,"Circulante";#N/A,#N/A,FALSE,"CONSOLI";#N/A,#N/A,FALSE,"Es-Fin";#N/A,#N/A,FALSE,"Margen-P"}</definedName>
    <definedName name="obj" hidden="1">#REF!</definedName>
    <definedName name="oct" localSheetId="3" hidden="1">{#N/A,#N/A,FALSE,"Cash Flows";#N/A,#N/A,FALSE,"Fixed Assets";#N/A,#N/A,FALSE,"Balance Sheet";#N/A,#N/A,FALSE,"P &amp; L"}</definedName>
    <definedName name="oct" hidden="1">{#N/A,#N/A,FALSE,"Cash Flows";#N/A,#N/A,FALSE,"Fixed Assets";#N/A,#N/A,FALSE,"Balance Sheet";#N/A,#N/A,FALSE,"P &amp; L"}</definedName>
    <definedName name="od" localSheetId="3" hidden="1">{"2",#N/A,FALSE,"Q1 03-04";"1",#N/A,FALSE,"Q1 03-04"}</definedName>
    <definedName name="od" hidden="1">{"2",#N/A,FALSE,"Q1 03-04";"1",#N/A,FALSE,"Q1 03-04"}</definedName>
    <definedName name="ofhdfshfkshfsfoioo">#REF!</definedName>
    <definedName name="oh_sum" localSheetId="3" hidden="1">{#N/A,#N/A,FALSE,"PRO FORMA FINANCIALS"}</definedName>
    <definedName name="oh_sum" hidden="1">{#N/A,#N/A,FALSE,"PRO FORMA FINANCIALS"}</definedName>
    <definedName name="oh_sum1" localSheetId="3" hidden="1">{#N/A,#N/A,FALSE,"PRO FORMA FINANCIALS"}</definedName>
    <definedName name="oh_sum1" hidden="1">{#N/A,#N/A,FALSE,"PRO FORMA FINANCIALS"}</definedName>
    <definedName name="OILKULY" localSheetId="3" hidden="1">{#N/A,#N/A,FALSE,"PMTABB";#N/A,#N/A,FALSE,"PMTABB"}</definedName>
    <definedName name="OILKULY" hidden="1">{#N/A,#N/A,FALSE,"PMTABB";#N/A,#N/A,FALSE,"PMTABB"}</definedName>
    <definedName name="oisdhfosfdo" localSheetId="3" hidden="1">{"Graphic",#N/A,TRUE,"Graphic"}</definedName>
    <definedName name="oisdhfosfdo" hidden="1">{"Graphic",#N/A,TRUE,"Graphic"}</definedName>
    <definedName name="OK" localSheetId="3" hidden="1">{#N/A,#N/A,FALSE,"Staffnos &amp; cost"}</definedName>
    <definedName name="OK" hidden="1">{#N/A,#N/A,FALSE,"Staffnos &amp; cost"}</definedName>
    <definedName name="okay" localSheetId="3" hidden="1">{#N/A,"Store 1",FALSE,"Store";#N/A,"Store 2",FALSE,"Store"}</definedName>
    <definedName name="okay" hidden="1">{#N/A,"Store 1",FALSE,"Store";#N/A,"Store 2",FALSE,"Store"}</definedName>
    <definedName name="OLE_LINK1">"$boq.$"</definedName>
    <definedName name="OLE_LINK2">"$boq.$"</definedName>
    <definedName name="on" localSheetId="3" hidden="1">{#N/A,#N/A,TRUE,"SUMMARY";#N/A,#N/A,TRUE,"TECHNOLOGY";#N/A,#N/A,TRUE,"YEAR2000";#N/A,#N/A,TRUE,"GENERAL SERVICES";#N/A,#N/A,TRUE,"BOG";#N/A,#N/A,TRUE,"PROD MANAGE";#N/A,#N/A,TRUE,"PROT CONT";#N/A,#N/A,TRUE,"INVEST COMP";#N/A,#N/A,TRUE,"WORLDWIDE SEC";#N/A,#N/A,TRUE,"BNY FINANCIAL";#N/A,#N/A,TRUE,"INTL BANKING";#N/A,#N/A,TRUE,"RETAIL BANKING";#N/A,#N/A,TRUE,"TRUST &amp; INV";#N/A,#N/A,TRUE,"WWASSET&amp;L";#N/A,#N/A,TRUE,"CORP.BK SECTORS";#N/A,#N/A,TRUE,"CREDIT POLICY";#N/A,#N/A,TRUE,"FINANCIAL SECT";#N/A,#N/A,TRUE,"GENADMIN"}</definedName>
    <definedName name="on" hidden="1">{#N/A,#N/A,TRUE,"SUMMARY";#N/A,#N/A,TRUE,"TECHNOLOGY";#N/A,#N/A,TRUE,"YEAR2000";#N/A,#N/A,TRUE,"GENERAL SERVICES";#N/A,#N/A,TRUE,"BOG";#N/A,#N/A,TRUE,"PROD MANAGE";#N/A,#N/A,TRUE,"PROT CONT";#N/A,#N/A,TRUE,"INVEST COMP";#N/A,#N/A,TRUE,"WORLDWIDE SEC";#N/A,#N/A,TRUE,"BNY FINANCIAL";#N/A,#N/A,TRUE,"INTL BANKING";#N/A,#N/A,TRUE,"RETAIL BANKING";#N/A,#N/A,TRUE,"TRUST &amp; INV";#N/A,#N/A,TRUE,"WWASSET&amp;L";#N/A,#N/A,TRUE,"CORP.BK SECTORS";#N/A,#N/A,TRUE,"CREDIT POLICY";#N/A,#N/A,TRUE,"FINANCIAL SECT";#N/A,#N/A,TRUE,"GENADMIN"}</definedName>
    <definedName name="one" localSheetId="3" hidden="1">{#N/A,#N/A,FALSE,"5"}</definedName>
    <definedName name="one" hidden="1">{#N/A,#N/A,FALSE,"5"}</definedName>
    <definedName name="oo" localSheetId="3" hidden="1">{#N/A,#N/A,FALSE,"SUMMARY";#N/A,#N/A,FALSE,"TECHNOLOGY";#N/A,#N/A,FALSE,"YEAR2000";#N/A,#N/A,FALSE,"GENERAL SERVICES";#N/A,#N/A,FALSE,"PROD MANAGE";#N/A,#N/A,FALSE,"BOG";#N/A,#N/A,FALSE,"PROT CONT";#N/A,#N/A,FALSE,"INVEST COMP"}</definedName>
    <definedName name="oo" hidden="1">{#N/A,#N/A,FALSE,"SUMMARY";#N/A,#N/A,FALSE,"TECHNOLOGY";#N/A,#N/A,FALSE,"YEAR2000";#N/A,#N/A,FALSE,"GENERAL SERVICES";#N/A,#N/A,FALSE,"PROD MANAGE";#N/A,#N/A,FALSE,"BOG";#N/A,#N/A,FALSE,"PROT CONT";#N/A,#N/A,FALSE,"INVEST COMP"}</definedName>
    <definedName name="ooo" localSheetId="3" hidden="1">{"Graphic",#N/A,TRUE,"Graphic"}</definedName>
    <definedName name="ooo" hidden="1">{"Graphic",#N/A,TRUE,"Graphic"}</definedName>
    <definedName name="oooo" localSheetId="3" hidden="1">{#N/A,#N/A,TRUE,"SUMMARY";#N/A,#N/A,TRUE,"TECHNOLOGY";#N/A,#N/A,TRUE,"YEAR2000";#N/A,#N/A,TRUE,"GENERAL SERVICES";#N/A,#N/A,TRUE,"BOG";#N/A,#N/A,TRUE,"PROD MANAGE";#N/A,#N/A,TRUE,"PROT CONT";#N/A,#N/A,TRUE,"INVEST COMP";#N/A,#N/A,TRUE,"WORLDWIDE SEC";#N/A,#N/A,TRUE,"BNY FINANCIAL";#N/A,#N/A,TRUE,"INTL BANKING";#N/A,#N/A,TRUE,"RETAIL BANKING";#N/A,#N/A,TRUE,"TRUST &amp; INV";#N/A,#N/A,TRUE,"WWASSET&amp;L";#N/A,#N/A,TRUE,"CORP.BK SECTORS";#N/A,#N/A,TRUE,"CREDIT POLICY";#N/A,#N/A,TRUE,"FINANCIAL SECT";#N/A,#N/A,TRUE,"GENADMIN"}</definedName>
    <definedName name="oooo" hidden="1">{#N/A,#N/A,TRUE,"SUMMARY";#N/A,#N/A,TRUE,"TECHNOLOGY";#N/A,#N/A,TRUE,"YEAR2000";#N/A,#N/A,TRUE,"GENERAL SERVICES";#N/A,#N/A,TRUE,"BOG";#N/A,#N/A,TRUE,"PROD MANAGE";#N/A,#N/A,TRUE,"PROT CONT";#N/A,#N/A,TRUE,"INVEST COMP";#N/A,#N/A,TRUE,"WORLDWIDE SEC";#N/A,#N/A,TRUE,"BNY FINANCIAL";#N/A,#N/A,TRUE,"INTL BANKING";#N/A,#N/A,TRUE,"RETAIL BANKING";#N/A,#N/A,TRUE,"TRUST &amp; INV";#N/A,#N/A,TRUE,"WWASSET&amp;L";#N/A,#N/A,TRUE,"CORP.BK SECTORS";#N/A,#N/A,TRUE,"CREDIT POLICY";#N/A,#N/A,TRUE,"FINANCIAL SECT";#N/A,#N/A,TRUE,"GENADMIN"}</definedName>
    <definedName name="oooooo" localSheetId="3" hidden="1">{#N/A,#N/A,TRUE,"TMRSAMPLE";#N/A,#N/A,TRUE,"OPS";#N/A,#N/A,TRUE,"TMR"}</definedName>
    <definedName name="oooooo" hidden="1">{#N/A,#N/A,TRUE,"TMRSAMPLE";#N/A,#N/A,TRUE,"OPS";#N/A,#N/A,TRUE,"TMR"}</definedName>
    <definedName name="Opel_Astra">[44]HDFC!#REF!</definedName>
    <definedName name="open" localSheetId="3" hidden="1">{"plansummary",#N/A,FALSE,"PlanSummary";"sales",#N/A,FALSE,"Sales Rec";"productivity",#N/A,FALSE,"Productivity Rec";"capitalspending",#N/A,FALSE,"Capital Spending"}</definedName>
    <definedName name="open" hidden="1">{"plansummary",#N/A,FALSE,"PlanSummary";"sales",#N/A,FALSE,"Sales Rec";"productivity",#N/A,FALSE,"Productivity Rec";"capitalspending",#N/A,FALSE,"Capital Spending"}</definedName>
    <definedName name="Opening" localSheetId="3" hidden="1">{"plansummary",#N/A,FALSE,"PlanSummary";"sales",#N/A,FALSE,"Sales Rec";"productivity",#N/A,FALSE,"Productivity Rec";"capitalspending",#N/A,FALSE,"Capital Spending"}</definedName>
    <definedName name="Opening" hidden="1">{"plansummary",#N/A,FALSE,"PlanSummary";"sales",#N/A,FALSE,"Sales Rec";"productivity",#N/A,FALSE,"Productivity Rec";"capitalspending",#N/A,FALSE,"Capital Spending"}</definedName>
    <definedName name="OpEqSh">[71]Capital!$K$15:$AE$15</definedName>
    <definedName name="OPERATING">[2]Sheet1!$C$247:$L$283</definedName>
    <definedName name="OpIncDmy" hidden="1">[71]Input!$A$114:$IV$114</definedName>
    <definedName name="OpIncSer" hidden="1">[71]Profile!$BT$5:$BT$12</definedName>
    <definedName name="ord_musd">[88]orders!#REF!</definedName>
    <definedName name="orderbacklog">#REF!</definedName>
    <definedName name="orderbooked98">'[158]ord-lost_98&amp;99'!#REF!</definedName>
    <definedName name="ORDERSTATUS">#REF!</definedName>
    <definedName name="OrderTable" localSheetId="3" hidden="1">#REF!</definedName>
    <definedName name="OrderTable" hidden="1">#REF!</definedName>
    <definedName name="ORDREVCOLL">#REF!</definedName>
    <definedName name="osddapsdl" localSheetId="3" hidden="1">{"SchM1",#N/A,FALSE,"Schedules";"SchM2",#N/A,FALSE,"Schedules"}</definedName>
    <definedName name="osddapsdl" hidden="1">{"SchM1",#N/A,FALSE,"Schedules";"SchM2",#N/A,FALSE,"Schedules"}</definedName>
    <definedName name="OTH_INC">#REF!</definedName>
    <definedName name="OthCFItem">[71]Input!$K$566:$AE$566</definedName>
    <definedName name="OTHER">[2]Sheet1!#REF!</definedName>
    <definedName name="OthOpInc">[71]Input!$K$115:$AE$115</definedName>
    <definedName name="ownership" localSheetId="3" hidden="1">{#N/A,#N/A,TRUE,"Summary";#N/A,#N/A,TRUE,"IS";#N/A,#N/A,TRUE,"Adj";#N/A,#N/A,TRUE,"BS";#N/A,#N/A,TRUE,"CF";#N/A,#N/A,TRUE,"Debt";#N/A,#N/A,TRUE,"IRR"}</definedName>
    <definedName name="ownership" hidden="1">{#N/A,#N/A,TRUE,"Summary";#N/A,#N/A,TRUE,"IS";#N/A,#N/A,TRUE,"Adj";#N/A,#N/A,TRUE,"BS";#N/A,#N/A,TRUE,"CF";#N/A,#N/A,TRUE,"Debt";#N/A,#N/A,TRUE,"IRR"}</definedName>
    <definedName name="p" localSheetId="3" hidden="1">#REF!</definedName>
    <definedName name="P" hidden="1">#REF!</definedName>
    <definedName name="P_1">'[159]bs BP 04 SA'!#REF!</definedName>
    <definedName name="P_3">'[159]bs BP 04 SA'!#REF!</definedName>
    <definedName name="P_4">'[159]bs BP 04 SA'!#REF!</definedName>
    <definedName name="P_5">'[159]bs BP 04 SA'!#REF!</definedName>
    <definedName name="P_6DSO">#REF!</definedName>
    <definedName name="P_7DPO">'[160]REVENUES &amp; BS'!#REF!</definedName>
    <definedName name="P_Lhalwel">[44]CITICORP!#REF!</definedName>
    <definedName name="P_loans" localSheetId="3" hidden="1">{"'kpi2-1'!$E$4"}</definedName>
    <definedName name="P_loans" hidden="1">{"'kpi2-1'!$E$4"}</definedName>
    <definedName name="P1R">'[108]Fill this out first...'!#REF!</definedName>
    <definedName name="P2R">'[108]Fill this out first...'!#REF!</definedName>
    <definedName name="P3R">'[108]Fill this out first...'!#REF!</definedName>
    <definedName name="P4R">'[108]Fill this out first...'!#REF!</definedName>
    <definedName name="P5R">'[108]Fill this out first...'!#REF!</definedName>
    <definedName name="pac" localSheetId="3" hidden="1">{TRUE,TRUE,-1.25,-15.5,456.75,279.75,FALSE,FALSE,TRUE,TRUE,0,1,18,1,199,6,3,4,TRUE,TRUE,3,TRUE,1,TRUE,100,"Swvu.cash.","ACwvu.cash.",1,FALSE,FALSE,0.511811023622047,0.511811023622047,0.511811023622047,0.511811023622047,1,"","",FALSE,FALSE,FALSE,FALSE,1,#N/A,1,1,#DIV/0!,FALSE,"Rwvu.cash.",#N/A,FALSE,FALSE}</definedName>
    <definedName name="pac" hidden="1">{TRUE,TRUE,-1.25,-15.5,456.75,279.75,FALSE,FALSE,TRUE,TRUE,0,1,18,1,199,6,3,4,TRUE,TRUE,3,TRUE,1,TRUE,100,"Swvu.cash.","ACwvu.cash.",1,FALSE,FALSE,0.511811023622047,0.511811023622047,0.511811023622047,0.511811023622047,1,"","",FALSE,FALSE,FALSE,FALSE,1,#N/A,1,1,#DIV/0!,FALSE,"Rwvu.cash.",#N/A,FALSE,FALSE}</definedName>
    <definedName name="PACKAGE3" localSheetId="3" hidden="1">{#N/A,#N/A,FALSE,"단축1";#N/A,#N/A,FALSE,"단축2";#N/A,#N/A,FALSE,"단축3";#N/A,#N/A,FALSE,"장축";#N/A,#N/A,FALSE,"4WD"}</definedName>
    <definedName name="PACKAGE3" hidden="1">{#N/A,#N/A,FALSE,"단축1";#N/A,#N/A,FALSE,"단축2";#N/A,#N/A,FALSE,"단축3";#N/A,#N/A,FALSE,"장축";#N/A,#N/A,FALSE,"4WD"}</definedName>
    <definedName name="pad_baywise">#REF!</definedName>
    <definedName name="Page_1">#REF!</definedName>
    <definedName name="Page_2" localSheetId="3">#REF!</definedName>
    <definedName name="Page_2">#REF!</definedName>
    <definedName name="PAGE_RGRPBASE" localSheetId="3">'[64]Process Piping'!#REF!</definedName>
    <definedName name="PAGE_RGRPBASE">'[64]Process Piping'!#REF!</definedName>
    <definedName name="Page1">#REF!</definedName>
    <definedName name="PAGE2">#REF!</definedName>
    <definedName name="PAGE5">#REF!</definedName>
    <definedName name="pakhak" localSheetId="3" hidden="1">{#N/A,#N/A,FALSE,"PMTABB";#N/A,#N/A,FALSE,"PMTABB"}</definedName>
    <definedName name="pakhak" hidden="1">{#N/A,#N/A,FALSE,"PMTABB";#N/A,#N/A,FALSE,"PMTABB"}</definedName>
    <definedName name="Pal_Workbook_GUID" hidden="1">"7UHF6YPQAAAPESC8TKW7DGBX"</definedName>
    <definedName name="pallav" localSheetId="3" hidden="1">{#N/A,#N/A,FALSE,"PMTABB";#N/A,#N/A,FALSE,"PMTABB"}</definedName>
    <definedName name="pallav" hidden="1">{#N/A,#N/A,FALSE,"PMTABB";#N/A,#N/A,FALSE,"PMTABB"}</definedName>
    <definedName name="Pane2">#REF!</definedName>
    <definedName name="papa" localSheetId="3" hidden="1">{#N/A,#N/A,TRUE,"GRING"}</definedName>
    <definedName name="papa" hidden="1">{#N/A,#N/A,TRUE,"GRING"}</definedName>
    <definedName name="par" hidden="1">[161]sum!#REF!</definedName>
    <definedName name="para1" localSheetId="3">#REF!</definedName>
    <definedName name="para1">#REF!</definedName>
    <definedName name="para2" localSheetId="3">#REF!</definedName>
    <definedName name="para2">#REF!</definedName>
    <definedName name="parse" localSheetId="3" hidden="1">#REF!</definedName>
    <definedName name="parse" hidden="1">#REF!</definedName>
    <definedName name="PAT">[71]Formats!$K$34:$AE$34</definedName>
    <definedName name="PATRIICA" localSheetId="3" hidden="1">{#N/A,#N/A,FALSE,"2014-app";#N/A,#N/A,FALSE,"2014-red";#N/A,#N/A,FALSE,"2014-fee";#N/A,#N/A,FALSE,"2030";#N/A,#N/A,FALSE,"2048";#N/A,#N/A,FALSE,"2360"}</definedName>
    <definedName name="PATRIICA" hidden="1">{#N/A,#N/A,FALSE,"2014-app";#N/A,#N/A,FALSE,"2014-red";#N/A,#N/A,FALSE,"2014-fee";#N/A,#N/A,FALSE,"2030";#N/A,#N/A,FALSE,"2048";#N/A,#N/A,FALSE,"2360"}</definedName>
    <definedName name="PATRIICA_1" localSheetId="3" hidden="1">{#N/A,#N/A,FALSE,"2014-app";#N/A,#N/A,FALSE,"2014-red";#N/A,#N/A,FALSE,"2014-fee";#N/A,#N/A,FALSE,"2030";#N/A,#N/A,FALSE,"2048";#N/A,#N/A,FALSE,"2360"}</definedName>
    <definedName name="PATRIICA_1" hidden="1">{#N/A,#N/A,FALSE,"2014-app";#N/A,#N/A,FALSE,"2014-red";#N/A,#N/A,FALSE,"2014-fee";#N/A,#N/A,FALSE,"2030";#N/A,#N/A,FALSE,"2048";#N/A,#N/A,FALSE,"2360"}</definedName>
    <definedName name="Paver">#REF!</definedName>
    <definedName name="pawan">[71]Sheet1!$B$2:$BB$21</definedName>
    <definedName name="Pay_Date">#REF!</definedName>
    <definedName name="Pay_Num">#REF!</definedName>
    <definedName name="Payment_Date" localSheetId="3">DATE(YEAR(Loan_Start),MONTH(Loan_Start)+Payment_Number,DAY(Loan_Start))</definedName>
    <definedName name="Payment_Date">DATE(YEAR(Loan_Start),MONTH(Loan_Start)+Payment_Number,DAY(Loan_Start))</definedName>
    <definedName name="paytype">[98]Input!$I$42</definedName>
    <definedName name="PBASE">[2]Sheet1!$X$526:$AB$526</definedName>
    <definedName name="PBT">[71]Formats!$K$32:$AE$32</definedName>
    <definedName name="PCASHTAX">[2]Sheet1!$X$514:$AB$514</definedName>
    <definedName name="PCC">'[162]RCC,Ret. Wall'!#REF!</definedName>
    <definedName name="pccp">#REF!</definedName>
    <definedName name="pccproj">#REF!</definedName>
    <definedName name="pcct">#REF!</definedName>
    <definedName name="pccthk">#REF!</definedName>
    <definedName name="PCOGS">[2]Sheet1!$X$505:$AB$505</definedName>
    <definedName name="PCONSTANT">[2]Sheet1!$X$527:$AB$527</definedName>
    <definedName name="PDEPRECIATION">[2]Sheet1!$X$507:$AB$507</definedName>
    <definedName name="PDvTax">[71]Input!$K$140:$AE$140</definedName>
    <definedName name="PEDESTAL2" localSheetId="3" hidden="1">#REF!</definedName>
    <definedName name="PEDESTAL2" hidden="1">#REF!</definedName>
    <definedName name="PEONS" localSheetId="3" hidden="1">{"'Bsheet BIS'!$A$1:$F$43"}</definedName>
    <definedName name="PEONS" hidden="1">{"'Bsheet BIS'!$A$1:$F$43"}</definedName>
    <definedName name="Pers" hidden="1">#REF!</definedName>
    <definedName name="Peso">[163]Inputs!#REF!</definedName>
    <definedName name="PEVA">[2]Sheet1!$A$447:$L$481</definedName>
    <definedName name="PGM_ANA_CALC" localSheetId="3">'[64]Process Piping'!#REF!</definedName>
    <definedName name="PGM_ANA_CALC">'[64]Process Piping'!#REF!</definedName>
    <definedName name="PGM_ANA_GOTO_M" localSheetId="3">'[64]Process Piping'!#REF!</definedName>
    <definedName name="PGM_ANA_GOTO_M">'[64]Process Piping'!#REF!</definedName>
    <definedName name="PGM_ANA_MAT" localSheetId="3">'[64]Process Piping'!#REF!</definedName>
    <definedName name="PGM_ANA_MAT">'[64]Process Piping'!#REF!</definedName>
    <definedName name="PGM_ANA_MAT_ADR" localSheetId="3">'[64]Process Piping'!#REF!</definedName>
    <definedName name="PGM_ANA_MAT_ADR">'[64]Process Piping'!#REF!</definedName>
    <definedName name="PGM_ANA_MAT_FOR" localSheetId="3">'[64]Process Piping'!#REF!</definedName>
    <definedName name="PGM_ANA_MAT_FOR">'[64]Process Piping'!#REF!</definedName>
    <definedName name="PGM_ANA_SUM">'[64]Process Piping'!#REF!</definedName>
    <definedName name="PGM_ANA_SUM_R">'[64]Process Piping'!#REF!</definedName>
    <definedName name="PGM_ANA_UNIT">'[64]Process Piping'!#REF!</definedName>
    <definedName name="PGM_ANA_UNT_FOR">'[64]Process Piping'!#REF!</definedName>
    <definedName name="PGM_COUNT00">'[64]Process Piping'!#REF!</definedName>
    <definedName name="PGM_COUNT01">'[64]Process Piping'!#REF!</definedName>
    <definedName name="PGM_COUNT02">'[64]Process Piping'!#REF!</definedName>
    <definedName name="PGM_DATE_REF">'[64]Process Piping'!#REF!</definedName>
    <definedName name="PGM_GMI_ANA">'[64]Process Piping'!#REF!</definedName>
    <definedName name="PGM_GMI_INIT">'[64]Process Piping'!#REF!</definedName>
    <definedName name="PGM_GMI_QRY01">'[64]Process Piping'!#REF!</definedName>
    <definedName name="PGM_GMI_QUERY">'[64]Process Piping'!#REF!</definedName>
    <definedName name="PGM_MATX">'[64]Process Piping'!#REF!</definedName>
    <definedName name="PGM_NB_CASE">'[64]Process Piping'!#REF!</definedName>
    <definedName name="PGM_NB_MAT">'[64]Process Piping'!#REF!</definedName>
    <definedName name="PGM_NB_UNIT">'[64]Process Piping'!#REF!</definedName>
    <definedName name="PGM_PRINT">'[64]Process Piping'!#REF!</definedName>
    <definedName name="PGM_PRINT00">'[64]Process Piping'!#REF!</definedName>
    <definedName name="PGM_PRINT01">'[64]Process Piping'!#REF!</definedName>
    <definedName name="PGM_PRINT02">'[64]Process Piping'!#REF!</definedName>
    <definedName name="PGM_PRINT03">'[64]Process Piping'!#REF!</definedName>
    <definedName name="PGM_PRT_MENU_R">'[64]Process Piping'!#REF!</definedName>
    <definedName name="PGM_PRT_MENU_S">'[64]Process Piping'!#REF!</definedName>
    <definedName name="PGM_REGROUP">'[64]Process Piping'!#REF!</definedName>
    <definedName name="PGM_UNITX">'[64]Process Piping'!#REF!</definedName>
    <definedName name="PGM_USER_INTER">'[64]Process Piping'!#REF!</definedName>
    <definedName name="PGM_VALIDAT">'[64]Process Piping'!#REF!</definedName>
    <definedName name="PGM_VERSION">'[64]Process Piping'!#REF!</definedName>
    <definedName name="PGM_ZM_ALL">'[64]Process Piping'!#REF!</definedName>
    <definedName name="PGM_ZM_NRML">'[64]Process Piping'!#REF!</definedName>
    <definedName name="PGM_ZM_SCRN">'[64]Process Piping'!#REF!</definedName>
    <definedName name="PGROWTH">[2]Sheet1!$X$525:$AB$525</definedName>
    <definedName name="PhaseCode">'[108]Fill this out first...'!$D$17</definedName>
    <definedName name="PHISTORICAL">[2]Sheet1!$F$596</definedName>
    <definedName name="Physical_Progress_Daily_Financial_List">'[164]Fin Mar'!$A$4:$T$23</definedName>
    <definedName name="PH단계별" localSheetId="3" hidden="1">{#N/A,#N/A,TRUE,"일정"}</definedName>
    <definedName name="PH단계별" hidden="1">{#N/A,#N/A,TRUE,"일정"}</definedName>
    <definedName name="PINCREASED">[2]Sheet1!$X$528:$AB$528</definedName>
    <definedName name="PINETOTHER">[2]Sheet1!$X$523:$AB$523</definedName>
    <definedName name="PINETPPE">[2]Sheet1!$X$522:$AB$522</definedName>
    <definedName name="PINTENSITY">[2]Sheet1!$X$524:$AB$524</definedName>
    <definedName name="PINVESTMENT">[2]Sheet1!$X$530:$AB$530</definedName>
    <definedName name="PINVESTYEARS">[2]Sheet1!$X$520:$AB$520</definedName>
    <definedName name="PipeInfo">[165]PipWT!$A$2:$S$54</definedName>
    <definedName name="pippo" localSheetId="3" hidden="1">{#N/A,#N/A,FALSE,"P Grafs";#N/A,#N/A,FALSE,"P Overview";#N/A,#N/A,FALSE,"P key data";#N/A,#N/A,FALSE,"P input CapEx";#N/A,#N/A,FALSE,"P CapEx"}</definedName>
    <definedName name="pippo" hidden="1">{#N/A,#N/A,FALSE,"P Grafs";#N/A,#N/A,FALSE,"P Overview";#N/A,#N/A,FALSE,"P key data";#N/A,#N/A,FALSE,"P input CapEx";#N/A,#N/A,FALSE,"P CapEx"}</definedName>
    <definedName name="PIVOTCLASS" hidden="1">[166]Pivot_Sheet!$A$4:$H$340</definedName>
    <definedName name="PIWORKING">[2]Sheet1!$X$521:$AB$521</definedName>
    <definedName name="pky" localSheetId="3" hidden="1">{#N/A,#N/A,FALSE,"A";#N/A,#N/A,FALSE,"B";#N/A,#N/A,FALSE,"C";#N/A,#N/A,FALSE,"D";#N/A,#N/A,FALSE,"E";#N/A,#N/A,FALSE,"F";#N/A,#N/A,FALSE,"G";#N/A,#N/A,FALSE,"H";#N/A,#N/A,FALSE,"I";#N/A,#N/A,FALSE,"J";#N/A,#N/A,FALSE,"K";#N/A,#N/A,FALSE,"L";#N/A,#N/A,FALSE,"M";#N/A,#N/A,FALSE,"N";#N/A,#N/A,FALSE,"O";#N/A,#N/A,FALSE,"P";#N/A,#N/A,FALSE,"Q";#N/A,#N/A,FALSE,"R"}</definedName>
    <definedName name="pky" hidden="1">{#N/A,#N/A,FALSE,"A";#N/A,#N/A,FALSE,"B";#N/A,#N/A,FALSE,"C";#N/A,#N/A,FALSE,"D";#N/A,#N/A,FALSE,"E";#N/A,#N/A,FALSE,"F";#N/A,#N/A,FALSE,"G";#N/A,#N/A,FALSE,"H";#N/A,#N/A,FALSE,"I";#N/A,#N/A,FALSE,"J";#N/A,#N/A,FALSE,"K";#N/A,#N/A,FALSE,"L";#N/A,#N/A,FALSE,"M";#N/A,#N/A,FALSE,"N";#N/A,#N/A,FALSE,"O";#N/A,#N/A,FALSE,"P";#N/A,#N/A,FALSE,"Q";#N/A,#N/A,FALSE,"R"}</definedName>
    <definedName name="PKZ">#REF!</definedName>
    <definedName name="PL" localSheetId="3">[2]Sheet1!#REF!</definedName>
    <definedName name="PL">[2]Sheet1!#REF!</definedName>
    <definedName name="PL_Grouping" localSheetId="3">#REF!</definedName>
    <definedName name="PL_Grouping">#REF!</definedName>
    <definedName name="Plan">#REF!</definedName>
    <definedName name="plpl" localSheetId="3" hidden="1">{#N/A,#N/A,TRUE,"GRING"}</definedName>
    <definedName name="plpl" hidden="1">{#N/A,#N/A,TRUE,"GRING"}</definedName>
    <definedName name="ply" hidden="1">'[167]Power &amp; Fuel(new)'!#REF!</definedName>
    <definedName name="plywood" hidden="1">'[167]Power &amp; Fuel(new)'!#REF!</definedName>
    <definedName name="pm" localSheetId="3" hidden="1">{#N/A,#N/A,TRUE,"Summary";#N/A,#N/A,TRUE,"IS";#N/A,#N/A,TRUE,"Adj";#N/A,#N/A,TRUE,"BS";#N/A,#N/A,TRUE,"CF";#N/A,#N/A,TRUE,"Debt";#N/A,#N/A,TRUE,"IRR"}</definedName>
    <definedName name="pm" hidden="1">{#N/A,#N/A,TRUE,"Summary";#N/A,#N/A,TRUE,"IS";#N/A,#N/A,TRUE,"Adj";#N/A,#N/A,TRUE,"BS";#N/A,#N/A,TRUE,"CF";#N/A,#N/A,TRUE,"Debt";#N/A,#N/A,TRUE,"IRR"}</definedName>
    <definedName name="PMARGIN">[2]Sheet1!$X$508:$AB$508</definedName>
    <definedName name="pmc" localSheetId="3" hidden="1">{#N/A,#N/A,FALSE,"PMTABB";#N/A,#N/A,FALSE,"PMTABB"}</definedName>
    <definedName name="pmc" hidden="1">{#N/A,#N/A,FALSE,"PMTABB";#N/A,#N/A,FALSE,"PMTABB"}</definedName>
    <definedName name="pmcf" localSheetId="3" hidden="1">{#N/A,#N/A,FALSE,"PMTABB";#N/A,#N/A,FALSE,"PMTABB"}</definedName>
    <definedName name="pmcf" hidden="1">{#N/A,#N/A,FALSE,"PMTABB";#N/A,#N/A,FALSE,"PMTABB"}</definedName>
    <definedName name="PMV">#REF!</definedName>
    <definedName name="PNETPPE">[2]Sheet1!$X$509:$AB$509</definedName>
    <definedName name="PNOPLAT">[2]Sheet1!$X$529:$AB$529</definedName>
    <definedName name="po" localSheetId="3" hidden="1">{"'PS-SOTM'!$A$1","'PS-SOTM'!$A$2:$M$30","'PS-SOTM'!$A$31:$A$38"}</definedName>
    <definedName name="po" hidden="1">{"'PS-SOTM'!$A$1","'PS-SOTM'!$A$2:$M$30","'PS-SOTM'!$A$31:$A$38"}</definedName>
    <definedName name="poiuuyte" localSheetId="3" hidden="1">{"DCF","UPSIDE CASE",FALSE,"Sheet1";"DCF","BASE CASE",FALSE,"Sheet1";"DCF","DOWNSIDE CASE",FALSE,"Sheet1"}</definedName>
    <definedName name="poiuuyte" hidden="1">{"DCF","UPSIDE CASE",FALSE,"Sheet1";"DCF","BASE CASE",FALSE,"Sheet1";"DCF","DOWNSIDE CASE",FALSE,"Sheet1"}</definedName>
    <definedName name="PONDA">#REF!</definedName>
    <definedName name="Pooja">#REF!</definedName>
    <definedName name="PopCache_FA_MASS_ADDITIONS_ASSET_TYPE" hidden="1">[168]PopCache!$A$1:$A$4</definedName>
    <definedName name="PopCache_FA_MASS_ADDITIONS_DEPRECIATE_FLAG" hidden="1">[168]PopCache!$B$1:$B$2</definedName>
    <definedName name="PopCache_GL_INTERFACE_REFERENCE7" hidden="1">[169]PopCache!$A$1:$A$2</definedName>
    <definedName name="Possible2004_Patrick_12Nov2003" localSheetId="3" hidden="1">{"'W.W. Summary'!$A$1:$K$37"}</definedName>
    <definedName name="Possible2004_Patrick_12Nov2003" hidden="1">{"'W.W. Summary'!$A$1:$K$37"}</definedName>
    <definedName name="POTHER">[2]Sheet1!$X$511:$AB$511</definedName>
    <definedName name="POW" localSheetId="3" hidden="1">{#N/A,#N/A,FALSE,"PRO FORMA FINANCIALS"}</definedName>
    <definedName name="POW" hidden="1">{#N/A,#N/A,FALSE,"PRO FORMA FINANCIALS"}</definedName>
    <definedName name="pp" localSheetId="3" hidden="1">{#N/A,#N/A,FALSE,"BM Quarter";#N/A,#N/A,FALSE,"BM Year to date";#N/A,#N/A,FALSE,"BM compare";#N/A,#N/A,FALSE,"BM input ord. i. hand";#N/A,#N/A,FALSE,"BM input Questionnaire"}</definedName>
    <definedName name="pp" hidden="1">{#N/A,#N/A,FALSE,"BM Quarter";#N/A,#N/A,FALSE,"BM Year to date";#N/A,#N/A,FALSE,"BM compare";#N/A,#N/A,FALSE,"BM input ord. i. hand";#N/A,#N/A,FALSE,"BM input Questionnaire"}</definedName>
    <definedName name="ppp" localSheetId="3" hidden="1">{#N/A,#N/A,FALSE,"CIF APR'03-SEP'03 (2)"}</definedName>
    <definedName name="ppp" hidden="1">{#N/A,#N/A,FALSE,"CIF APR'03-SEP'03 (2)"}</definedName>
    <definedName name="pppoip" localSheetId="3" hidden="1">{#N/A,#N/A,TRUE,"TMRSAMPLE";#N/A,#N/A,TRUE,"OPS";#N/A,#N/A,TRUE,"TMR"}</definedName>
    <definedName name="pppoip" hidden="1">{#N/A,#N/A,TRUE,"TMRSAMPLE";#N/A,#N/A,TRUE,"OPS";#N/A,#N/A,TRUE,"TMR"}</definedName>
    <definedName name="PPPP" localSheetId="3" hidden="1">{#N/A,#N/A,FALSE,"ISBL"}</definedName>
    <definedName name="PPPP" hidden="1">{#N/A,#N/A,FALSE,"ISBL"}</definedName>
    <definedName name="PPPPPP" localSheetId="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PPPPPP"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ppr.xls" localSheetId="3" hidden="1">{#N/A,#N/A,FALSE,"Budget at a Glance";#N/A,#N/A,FALSE,"Receipts";#N/A,#N/A,FALSE,"Expenditure";#N/A,#N/A,FALSE,"Impact";#N/A,#N/A,FALSE,"Non-Durables";#N/A,#N/A,FALSE,"Durables";#N/A,#N/A,FALSE,"Cement";#N/A,#N/A,FALSE,"Power Cables";#N/A,#N/A,FALSE,"NFM";#N/A,#N/A,FALSE,"Auto";#N/A,#N/A,FALSE,"Auto1";#N/A,#N/A,FALSE,"Chemicals";#N/A,#N/A,FALSE,"Steel duty";#N/A,#N/A,FALSE,"Petrochemicals";#N/A,#N/A,FALSE,"Paper";#N/A,#N/A,FALSE,"Fibres";#N/A,#N/A,FALSE,"Tyre";#N/A,#N/A,FALSE,"Tyre1";#N/A,#N/A,FALSE,"Cotton (prices &amp; Duty)";#N/A,#N/A,FALSE,"Telecom Equipment";#N/A,#N/A,FALSE,"Cigarettes"}</definedName>
    <definedName name="ppr.xls" hidden="1">{#N/A,#N/A,FALSE,"Budget at a Glance";#N/A,#N/A,FALSE,"Receipts";#N/A,#N/A,FALSE,"Expenditure";#N/A,#N/A,FALSE,"Impact";#N/A,#N/A,FALSE,"Non-Durables";#N/A,#N/A,FALSE,"Durables";#N/A,#N/A,FALSE,"Cement";#N/A,#N/A,FALSE,"Power Cables";#N/A,#N/A,FALSE,"NFM";#N/A,#N/A,FALSE,"Auto";#N/A,#N/A,FALSE,"Auto1";#N/A,#N/A,FALSE,"Chemicals";#N/A,#N/A,FALSE,"Steel duty";#N/A,#N/A,FALSE,"Petrochemicals";#N/A,#N/A,FALSE,"Paper";#N/A,#N/A,FALSE,"Fibres";#N/A,#N/A,FALSE,"Tyre";#N/A,#N/A,FALSE,"Tyre1";#N/A,#N/A,FALSE,"Cotton (prices &amp; Duty)";#N/A,#N/A,FALSE,"Telecom Equipment";#N/A,#N/A,FALSE,"Cigarettes"}</definedName>
    <definedName name="PPREROIC">[2]Sheet1!$X$513:$AB$513</definedName>
    <definedName name="pr" localSheetId="3" hidden="1">{#N/A,#N/A,FALSE,"SUMMARY";#N/A,#N/A,FALSE,"TECHNOLOGY";#N/A,#N/A,FALSE,"YEAR2000";#N/A,#N/A,FALSE,"GENERAL SERVICES";#N/A,#N/A,FALSE,"PROD MANAGE";#N/A,#N/A,FALSE,"BOG";#N/A,#N/A,FALSE,"PROT CONT";#N/A,#N/A,FALSE,"INVEST COMP"}</definedName>
    <definedName name="pr" hidden="1">{#N/A,#N/A,FALSE,"SUMMARY";#N/A,#N/A,FALSE,"TECHNOLOGY";#N/A,#N/A,FALSE,"YEAR2000";#N/A,#N/A,FALSE,"GENERAL SERVICES";#N/A,#N/A,FALSE,"PROD MANAGE";#N/A,#N/A,FALSE,"BOG";#N/A,#N/A,FALSE,"PROT CONT";#N/A,#N/A,FALSE,"INVEST COMP"}</definedName>
    <definedName name="PRATEE" localSheetId="3">#REF!</definedName>
    <definedName name="PRATEE">#REF!</definedName>
    <definedName name="PrDiv">[71]Input!$K$137:$AE$137</definedName>
    <definedName name="prepay" localSheetId="3" hidden="1">{#N/A,#N/A,FALSE,"PMTABB";#N/A,#N/A,FALSE,"PMTABB"}</definedName>
    <definedName name="prepay" hidden="1">{#N/A,#N/A,FALSE,"PMTABB";#N/A,#N/A,FALSE,"PMTABB"}</definedName>
    <definedName name="PREROIC">[2]Sheet1!$AF$561</definedName>
    <definedName name="Presentation" localSheetId="3" hidden="1">{"rawdata",#N/A,TRUE,"HKT";"in",#N/A,TRUE,"HKT";"rawdata",#N/A,TRUE,"PTInd";"in",#N/A,TRUE,"PTInd";"rawdata",#N/A,TRUE,"NTT";"in",#N/A,TRUE,"NTT";"rawdata",#N/A,TRUE,"PLD";"in",#N/A,TRUE,"PLD";"rawdata",#N/A,TRUE,"PTTelk";"in",#N/A,TRUE,"PTTelk";"rawdata",#N/A,TRUE,"ST ";"in",#N/A,TRUE,"ST ";"rawdata",#N/A,TRUE,"TAsia";"in",#N/A,TRUE,"TAsia";"rawdata",#N/A,TRUE,"TNZ";"in",#N/A,TRUE,"TNZ";"rawdata",#N/A,TRUE,"TMal";"in",#N/A,TRUE,"TMal";"rawdata",#N/A,TRUE,"TTT";"in",#N/A,TRUE,"TTT";"rawdata",#N/A,TRUE,"Telst";"in",#N/A,TRUE,"Telst"}</definedName>
    <definedName name="Presentation" hidden="1">{"rawdata",#N/A,TRUE,"HKT";"in",#N/A,TRUE,"HKT";"rawdata",#N/A,TRUE,"PTInd";"in",#N/A,TRUE,"PTInd";"rawdata",#N/A,TRUE,"NTT";"in",#N/A,TRUE,"NTT";"rawdata",#N/A,TRUE,"PLD";"in",#N/A,TRUE,"PLD";"rawdata",#N/A,TRUE,"PTTelk";"in",#N/A,TRUE,"PTTelk";"rawdata",#N/A,TRUE,"ST ";"in",#N/A,TRUE,"ST ";"rawdata",#N/A,TRUE,"TAsia";"in",#N/A,TRUE,"TAsia";"rawdata",#N/A,TRUE,"TNZ";"in",#N/A,TRUE,"TNZ";"rawdata",#N/A,TRUE,"TMal";"in",#N/A,TRUE,"TMal";"rawdata",#N/A,TRUE,"TTT";"in",#N/A,TRUE,"TTT";"rawdata",#N/A,TRUE,"Telst";"in",#N/A,TRUE,"Telst"}</definedName>
    <definedName name="PrevYears">'[108]Fill this out first...'!#REF!</definedName>
    <definedName name="PrfDmy" hidden="1">[71]Input!$A$26:$IV$26</definedName>
    <definedName name="PrfShSer" hidden="1">[71]Profile!$BB$5:$BB$12</definedName>
    <definedName name="PRICE">[2]Sheet1!$C$438</definedName>
    <definedName name="Prime_Mover">[48]HDFC!#REF!</definedName>
    <definedName name="Princ">#REF!</definedName>
    <definedName name="_xlnm.Print_Area" localSheetId="3">#REF!</definedName>
    <definedName name="_xlnm.Print_Area">#REF!</definedName>
    <definedName name="PRINT_AREA_MI" localSheetId="3">#REF!</definedName>
    <definedName name="PRINT_AREA_MI">#REF!</definedName>
    <definedName name="Print_Area_Reset" localSheetId="3">OFFSET([0]!Full_Print,0,0,[0]!Last_Row)</definedName>
    <definedName name="Print_Area_Reset">OFFSET(Full_Print,0,0,Last_Row)</definedName>
    <definedName name="Print_Range">#REF!</definedName>
    <definedName name="_xlnm.Print_Titles" localSheetId="3">#REF!</definedName>
    <definedName name="_xlnm.Print_Titles">#REF!</definedName>
    <definedName name="Print_Titles_MI" localSheetId="3">[2]Sheet1!$A$1:$B$65536,[2]Sheet1!$A$1:$IV$7</definedName>
    <definedName name="Print_Titles_MI">[2]Sheet1!$A$1:$B$65536,[2]Sheet1!$A$1:$IV$7</definedName>
    <definedName name="PriorMonth2" localSheetId="3" hidden="1">{#N/A,#N/A,FALSE,"Income Branch ONLY"}</definedName>
    <definedName name="PriorMonth2" hidden="1">{#N/A,#N/A,FALSE,"Income Branch ONLY"}</definedName>
    <definedName name="PriorMonth2_1" localSheetId="3" hidden="1">{#N/A,#N/A,FALSE,"Income Branch ONLY"}</definedName>
    <definedName name="PriorMonth2_1" hidden="1">{#N/A,#N/A,FALSE,"Income Branch ONLY"}</definedName>
    <definedName name="PRO" localSheetId="3" hidden="1">{#N/A,#N/A,FALSE,"SUMMARY";#N/A,#N/A,FALSE,"TECHNOLOGY";#N/A,#N/A,FALSE,"YEAR2000";#N/A,#N/A,FALSE,"GENERAL SERVICES";#N/A,#N/A,FALSE,"PROD MANAGE";#N/A,#N/A,FALSE,"BOG";#N/A,#N/A,FALSE,"PROT CONT";#N/A,#N/A,FALSE,"INVEST COMP"}</definedName>
    <definedName name="PRO" hidden="1">{#N/A,#N/A,FALSE,"SUMMARY";#N/A,#N/A,FALSE,"TECHNOLOGY";#N/A,#N/A,FALSE,"YEAR2000";#N/A,#N/A,FALSE,"GENERAL SERVICES";#N/A,#N/A,FALSE,"PROD MANAGE";#N/A,#N/A,FALSE,"BOG";#N/A,#N/A,FALSE,"PROT CONT";#N/A,#N/A,FALSE,"INVEST COMP"}</definedName>
    <definedName name="PROC" localSheetId="3" hidden="1">{#N/A,#N/A,FALSE,"SUMMARY";#N/A,#N/A,FALSE,"TECHNOLOGY";#N/A,#N/A,FALSE,"YEAR2000";#N/A,#N/A,FALSE,"GENERAL SERVICES";#N/A,#N/A,FALSE,"PROD MANAGE";#N/A,#N/A,FALSE,"BOG";#N/A,#N/A,FALSE,"PROT CONT";#N/A,#N/A,FALSE,"INVEST COMP"}</definedName>
    <definedName name="PROC" hidden="1">{#N/A,#N/A,FALSE,"SUMMARY";#N/A,#N/A,FALSE,"TECHNOLOGY";#N/A,#N/A,FALSE,"YEAR2000";#N/A,#N/A,FALSE,"GENERAL SERVICES";#N/A,#N/A,FALSE,"PROD MANAGE";#N/A,#N/A,FALSE,"BOG";#N/A,#N/A,FALSE,"PROT CONT";#N/A,#N/A,FALSE,"INVEST COMP"}</definedName>
    <definedName name="process" localSheetId="3" hidden="1">{#N/A,#N/A,FALSE,"PMTABB";#N/A,#N/A,FALSE,"PMTABB"}</definedName>
    <definedName name="process" hidden="1">{#N/A,#N/A,FALSE,"PMTABB";#N/A,#N/A,FALSE,"PMTABB"}</definedName>
    <definedName name="ProdDmy" hidden="1">[71]Input!$A$273:$AI$290</definedName>
    <definedName name="ProdForm" localSheetId="3" hidden="1">#REF!</definedName>
    <definedName name="ProdForm" hidden="1">#REF!</definedName>
    <definedName name="ProdForm1" localSheetId="3" hidden="1">#REF!</definedName>
    <definedName name="ProdForm1" hidden="1">#REF!</definedName>
    <definedName name="Product" localSheetId="3" hidden="1">#REF!</definedName>
    <definedName name="Product" hidden="1">[71]Profile!$AI$5:$AI$12</definedName>
    <definedName name="ProdUnit" hidden="1">[71]Profile!$AJ$5:$AJ$12</definedName>
    <definedName name="PROFIT_LOSS">#REF!</definedName>
    <definedName name="Profit_Revenue" localSheetId="3" hidden="1">{"adj95mult",#N/A,FALSE,"COMPCO";"adj95est",#N/A,FALSE,"COMPCO"}</definedName>
    <definedName name="Profit_Revenue" hidden="1">{"adj95mult",#N/A,FALSE,"COMPCO";"adj95est",#N/A,FALSE,"COMPCO"}</definedName>
    <definedName name="PROIC">[2]Sheet1!$X$542:$BA$589</definedName>
    <definedName name="PROICF">[2]Sheet1!$X$491:$BA$537</definedName>
    <definedName name="PROICYEARS">[2]Sheet1!$X$503:$AB$503</definedName>
    <definedName name="PROJECT" localSheetId="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PROJECT"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Project_name">#REF!</definedName>
    <definedName name="PROJECT_TOTAL">'[102]Summary Sheets'!$A$2:$K$36</definedName>
    <definedName name="ProjectLocation">'[108]Fill this out first...'!$D$10</definedName>
    <definedName name="ProjectNumber">'[108]Fill this out first...'!$D$16</definedName>
    <definedName name="ProjectSubtitle">'[108]Fill this out first...'!$D$9</definedName>
    <definedName name="ProjectTitle">'[108]Fill this out first...'!$D$8</definedName>
    <definedName name="PROT" localSheetId="3" hidden="1">{#N/A,#N/A,FALSE,"SUMMARY";#N/A,#N/A,FALSE,"TECHNOLOGY";#N/A,#N/A,FALSE,"YEAR2000";#N/A,#N/A,FALSE,"GENERAL SERVICES";#N/A,#N/A,FALSE,"PROD MANAGE";#N/A,#N/A,FALSE,"BOG";#N/A,#N/A,FALSE,"PROT CONT";#N/A,#N/A,FALSE,"INVEST COMP"}</definedName>
    <definedName name="PROT" hidden="1">{#N/A,#N/A,FALSE,"SUMMARY";#N/A,#N/A,FALSE,"TECHNOLOGY";#N/A,#N/A,FALSE,"YEAR2000";#N/A,#N/A,FALSE,"GENERAL SERVICES";#N/A,#N/A,FALSE,"PROD MANAGE";#N/A,#N/A,FALSE,"BOG";#N/A,#N/A,FALSE,"PROT CONT";#N/A,#N/A,FALSE,"INVEST COMP"}</definedName>
    <definedName name="Prov_Liab_Exp.">#REF!</definedName>
    <definedName name="Prov_liab_Mate">#REF!</definedName>
    <definedName name="Prov_liab_STock_Exp">#REF!</definedName>
    <definedName name="prova" localSheetId="3" hidden="1">{#N/A,#N/A,TRUE,"Total Market";#N/A,#N/A,TRUE,"Pricing Table";#N/A,#N/A,TRUE,"Residential Minutes";#N/A,#N/A,TRUE,"Small Bus Minutes";#N/A,#N/A,TRUE,"Medium Bus Minures";#N/A,#N/A,TRUE,"Corporate Min penetration";#N/A,#N/A,TRUE,"Line Penetration";#N/A,#N/A,TRUE,"Direct Line Penetration";#N/A,#N/A,TRUE,"Indirect Lines";#N/A,#N/A,TRUE,"Penetration% by Customer";#N/A,#N/A,TRUE,"Penetration% by Product";#N/A,#N/A,TRUE,"Minutes-Revenue by Product";#N/A,#N/A,TRUE,"Product Minute penetration";#N/A,#N/A,TRUE,"Customer Minutes Penetration"}</definedName>
    <definedName name="prova" hidden="1">{#N/A,#N/A,TRUE,"Total Market";#N/A,#N/A,TRUE,"Pricing Table";#N/A,#N/A,TRUE,"Residential Minutes";#N/A,#N/A,TRUE,"Small Bus Minutes";#N/A,#N/A,TRUE,"Medium Bus Minures";#N/A,#N/A,TRUE,"Corporate Min penetration";#N/A,#N/A,TRUE,"Line Penetration";#N/A,#N/A,TRUE,"Direct Line Penetration";#N/A,#N/A,TRUE,"Indirect Lines";#N/A,#N/A,TRUE,"Penetration% by Customer";#N/A,#N/A,TRUE,"Penetration% by Product";#N/A,#N/A,TRUE,"Minutes-Revenue by Product";#N/A,#N/A,TRUE,"Product Minute penetration";#N/A,#N/A,TRUE,"Customer Minutes Penetration"}</definedName>
    <definedName name="Provision2" localSheetId="3" hidden="1">{"plansummary",#N/A,FALSE,"PlanSummary";"sales",#N/A,FALSE,"Sales Rec";"productivity",#N/A,FALSE,"Productivity Rec";"capitalspending",#N/A,FALSE,"Capital Spending"}</definedName>
    <definedName name="Provision2" hidden="1">{"plansummary",#N/A,FALSE,"PlanSummary";"sales",#N/A,FALSE,"Sales Rec";"productivity",#N/A,FALSE,"Productivity Rec";"capitalspending",#N/A,FALSE,"Capital Spending"}</definedName>
    <definedName name="provision3" localSheetId="3" hidden="1">{"plansummary",#N/A,FALSE,"PlanSummary";"sales",#N/A,FALSE,"Sales Rec";"productivity",#N/A,FALSE,"Productivity Rec";"capitalspending",#N/A,FALSE,"Capital Spending"}</definedName>
    <definedName name="provision3" hidden="1">{"plansummary",#N/A,FALSE,"PlanSummary";"sales",#N/A,FALSE,"Sales Rec";"productivity",#N/A,FALSE,"Productivity Rec";"capitalspending",#N/A,FALSE,"Capital Spending"}</definedName>
    <definedName name="PrsExp">[71]Input!$K$531:$AE$531</definedName>
    <definedName name="PrsExpSer" hidden="1">[71]Profile!$AW$5:$AW$12</definedName>
    <definedName name="PrsVar">[71]Input!$K$537:$AE$537</definedName>
    <definedName name="PrTax">[71]Profile!$K$17:$AE$17</definedName>
    <definedName name="prtWorksheetNames">[73]Control!$E$22:$E$61</definedName>
    <definedName name="pryear">[71]Profile!$K$16:$AE$16</definedName>
    <definedName name="PrYears" hidden="1">[71]Profile!$K$5:$AE$5</definedName>
    <definedName name="PSG_A">[2]Sheet1!$X$506:$AB$506</definedName>
    <definedName name="PTURNOVER">[2]Sheet1!$X$512:$AB$512</definedName>
    <definedName name="PUB_FileID" hidden="1">"L10004431.xls"</definedName>
    <definedName name="PUB_UserID" hidden="1">"MAYERX"</definedName>
    <definedName name="puiouiyyrrt" localSheetId="3" hidden="1">{#N/A,#N/A,FALSE,"Income Branch ONLY"}</definedName>
    <definedName name="puiouiyyrrt" hidden="1">{#N/A,#N/A,FALSE,"Income Branch ONLY"}</definedName>
    <definedName name="puiouiyyrrt_1" localSheetId="3" hidden="1">{#N/A,#N/A,FALSE,"Income Branch ONLY"}</definedName>
    <definedName name="puiouiyyrrt_1" hidden="1">{#N/A,#N/A,FALSE,"Income Branch ONLY"}</definedName>
    <definedName name="PuzolonaCrusherr">[48]ICICI!#REF!</definedName>
    <definedName name="Puzzolona_Crusher">'[43]5 - CITICORP'!$A$958</definedName>
    <definedName name="Puzzolona_Crushers">[48]ICICI!#REF!</definedName>
    <definedName name="PuzzolonaCrusherr">[48]ICICI!#REF!</definedName>
    <definedName name="PWORKING">[2]Sheet1!$X$510:$AB$510</definedName>
    <definedName name="q" localSheetId="3" hidden="1">'[143]January Actual'!#REF!</definedName>
    <definedName name="q">[170]RFP003A!$A$8:$S$227</definedName>
    <definedName name="q_1" localSheetId="3" hidden="1">{"Qtr Op Mgd Q2",#N/A,FALSE,"Qtr-Op (Mng)";"Qtr Op Rpt Q2",#N/A,FALSE,"Qtr-Op (Rpt)";"Operating Vs Reported",#N/A,FALSE,"Rpt-Op Inc"}</definedName>
    <definedName name="q_1" hidden="1">{"Qtr Op Mgd Q2",#N/A,FALSE,"Qtr-Op (Mng)";"Qtr Op Rpt Q2",#N/A,FALSE,"Qtr-Op (Rpt)";"Operating Vs Reported",#N/A,FALSE,"Rpt-Op Inc"}</definedName>
    <definedName name="Q_11">#REF!</definedName>
    <definedName name="qas" localSheetId="3" hidden="1">{"VCS",#N/A,FALSE,"TARA-09";"VCS",#N/A,FALSE,"TARA-10";"VCS",#N/A,FALSE,"TARA-11"}</definedName>
    <definedName name="qas" hidden="1">{"VCS",#N/A,FALSE,"TARA-09";"VCS",#N/A,FALSE,"TARA-10";"VCS",#N/A,FALSE,"TARA-11"}</definedName>
    <definedName name="qeqqwq" localSheetId="3" hidden="1">{#N/A,#N/A,FALSE,"Assets"}</definedName>
    <definedName name="qeqqwq" hidden="1">{#N/A,#N/A,FALSE,"Assets"}</definedName>
    <definedName name="qeqqwq_1" localSheetId="3" hidden="1">{#N/A,#N/A,FALSE,"Assets"}</definedName>
    <definedName name="qeqqwq_1" hidden="1">{#N/A,#N/A,FALSE,"Assets"}</definedName>
    <definedName name="qewqeqwerq" localSheetId="3" hidden="1">{#N/A,#N/A,FALSE,"Cash Flows";#N/A,#N/A,FALSE,"Fixed Assets";#N/A,#N/A,FALSE,"Balance Sheet";#N/A,#N/A,FALSE,"P &amp; L"}</definedName>
    <definedName name="qewqeqwerq" hidden="1">{#N/A,#N/A,FALSE,"Cash Flows";#N/A,#N/A,FALSE,"Fixed Assets";#N/A,#N/A,FALSE,"Balance Sheet";#N/A,#N/A,FALSE,"P &amp; L"}</definedName>
    <definedName name="QEWR" localSheetId="3" hidden="1">{"Network Summary",#N/A,TRUE,"Summary";"Piping Summary",#N/A,TRUE," Piping";"Meters Summary",#N/A,TRUE,"Meters &amp; Connections";"Connections Summary",#N/A,TRUE,"Meters &amp; Connections";"Stations Summary",#N/A,TRUE,"Stations Pivot"}</definedName>
    <definedName name="QEWR" hidden="1">{"Network Summary",#N/A,TRUE,"Summary";"Piping Summary",#N/A,TRUE," Piping";"Meters Summary",#N/A,TRUE,"Meters &amp; Connections";"Connections Summary",#N/A,TRUE,"Meters &amp; Connections";"Stations Summary",#N/A,TRUE,"Stations Pivot"}</definedName>
    <definedName name="qgfqerg" localSheetId="3" hidden="1">{#N/A,#N/A,FALSE,"PMTABB";#N/A,#N/A,FALSE,"PMTABB"}</definedName>
    <definedName name="qgfqerg" hidden="1">{#N/A,#N/A,FALSE,"PMTABB";#N/A,#N/A,FALSE,"PMTABB"}</definedName>
    <definedName name="qq" localSheetId="3" hidden="1">{#N/A,#N/A,FALSE,"SUMMARY";#N/A,#N/A,FALSE,"TECHNOLOGY";#N/A,#N/A,FALSE,"YEAR2000";#N/A,#N/A,FALSE,"GENERAL SERVICES";#N/A,#N/A,FALSE,"PROD MANAGE";#N/A,#N/A,FALSE,"BOG";#N/A,#N/A,FALSE,"PROT CONT";#N/A,#N/A,FALSE,"INVEST COMP"}</definedName>
    <definedName name="qq" hidden="1">{#N/A,#N/A,FALSE,"SUMMARY";#N/A,#N/A,FALSE,"TECHNOLOGY";#N/A,#N/A,FALSE,"YEAR2000";#N/A,#N/A,FALSE,"GENERAL SERVICES";#N/A,#N/A,FALSE,"PROD MANAGE";#N/A,#N/A,FALSE,"BOG";#N/A,#N/A,FALSE,"PROT CONT";#N/A,#N/A,FALSE,"INVEST COMP"}</definedName>
    <definedName name="QQQ" localSheetId="3" hidden="1">{#N/A,#N/A,FALSE,"PMTABB";#N/A,#N/A,FALSE,"PMTABB"}</definedName>
    <definedName name="QQQ" hidden="1">{#N/A,#N/A,FALSE,"PMTABB";#N/A,#N/A,FALSE,"PMTABB"}</definedName>
    <definedName name="qqqq" localSheetId="3" hidden="1">{#N/A,#N/A,TRUE,"pd_SSS";#N/A,#N/A,TRUE,"fo_SSS";#N/A,#N/A,TRUE,"eqpt_SSS";#N/A,#N/A,TRUE,"ftrs_SSS"}</definedName>
    <definedName name="qqqq" hidden="1">{#N/A,#N/A,TRUE,"pd_SSS";#N/A,#N/A,TRUE,"fo_SSS";#N/A,#N/A,TRUE,"eqpt_SSS";#N/A,#N/A,TRUE,"ftrs_SSS"}</definedName>
    <definedName name="qqqwww" localSheetId="3" hidden="1">{#N/A,#N/A,FALSE,"Income Branch ONLY"}</definedName>
    <definedName name="qqqwww" hidden="1">{#N/A,#N/A,FALSE,"Income Branch ONLY"}</definedName>
    <definedName name="qqqwww_1" localSheetId="3" hidden="1">{#N/A,#N/A,FALSE,"Income Branch ONLY"}</definedName>
    <definedName name="qqqwww_1" hidden="1">{#N/A,#N/A,FALSE,"Income Branch ONLY"}</definedName>
    <definedName name="qrtanal" localSheetId="3" hidden="1">{"cover a","4q",FALSE,"Cover";"Op Earn Mgd Q4",#N/A,FALSE,"Op-Earn (Mng)";"Op Earn Rpt Q4",#N/A,FALSE,"Op-Earn (Rpt)";"Loans",#N/A,FALSE,"Loans";"Credit Costs",#N/A,FALSE,"CCosts";"Net Interest Margin",#N/A,FALSE,"Margin";"Nonint Income",#N/A,FALSE,"NonII";"Nonint Exp",#N/A,FALSE,"NonIE";"Valuation",#N/A,FALSE,"Valuation"}</definedName>
    <definedName name="qrtanal" hidden="1">{"cover a","4q",FALSE,"Cover";"Op Earn Mgd Q4",#N/A,FALSE,"Op-Earn (Mng)";"Op Earn Rpt Q4",#N/A,FALSE,"Op-Earn (Rpt)";"Loans",#N/A,FALSE,"Loans";"Credit Costs",#N/A,FALSE,"CCosts";"Net Interest Margin",#N/A,FALSE,"Margin";"Nonint Income",#N/A,FALSE,"NonII";"Nonint Exp",#N/A,FALSE,"NonIE";"Valuation",#N/A,FALSE,"Valuation"}</definedName>
    <definedName name="qrtanal_1" localSheetId="3" hidden="1">{"cover a","4q",FALSE,"Cover";"Op Earn Mgd Q4",#N/A,FALSE,"Op-Earn (Mng)";"Op Earn Rpt Q4",#N/A,FALSE,"Op-Earn (Rpt)";"Loans",#N/A,FALSE,"Loans";"Credit Costs",#N/A,FALSE,"CCosts";"Net Interest Margin",#N/A,FALSE,"Margin";"Nonint Income",#N/A,FALSE,"NonII";"Nonint Exp",#N/A,FALSE,"NonIE";"Valuation",#N/A,FALSE,"Valuation"}</definedName>
    <definedName name="qrtanal_1" hidden="1">{"cover a","4q",FALSE,"Cover";"Op Earn Mgd Q4",#N/A,FALSE,"Op-Earn (Mng)";"Op Earn Rpt Q4",#N/A,FALSE,"Op-Earn (Rpt)";"Loans",#N/A,FALSE,"Loans";"Credit Costs",#N/A,FALSE,"CCosts";"Net Interest Margin",#N/A,FALSE,"Margin";"Nonint Income",#N/A,FALSE,"NonII";"Nonint Exp",#N/A,FALSE,"NonIE";"Valuation",#N/A,FALSE,"Valuation"}</definedName>
    <definedName name="Qty_as_on_apr">#REF!</definedName>
    <definedName name="QuanOpDmy">[71]QuanOP!$A$15:$IV$15,[71]QuanOP!$A$25:$IV$25,[71]QuanOP!$A$35:$IV$35,[71]QuanOP!$A$45:$IV$45,[71]QuanOP!$A$55:$IV$55,[71]QuanOP!$A$65:$IV$65</definedName>
    <definedName name="QUERY1.keep_password" hidden="1">TRUE</definedName>
    <definedName name="QUERY1.query_connection" localSheetId="3" hidden="1">{"DBQ=C:\Access\Theatres.mdb;DefaultDir=C:\Access;Driver={Microsoft Access Driver (*.mdb)};DriverId=25;FIL=MS Access;ImplicitCommitSync=Yes;MaxBufferSize=512;MaxScanRows=8;PageTimeout=5;SafeTransactions=0;Threads=3;UID=admin;UserCommitSync=Yes;"}</definedName>
    <definedName name="QUERY1.query_connection" hidden="1">{"DBQ=C:\Access\Theatres.mdb;DefaultDir=C:\Access;Driver={Microsoft Access Driver (*.mdb)};DriverId=25;FIL=MS Access;ImplicitCommitSync=Yes;MaxBufferSize=512;MaxScanRows=8;PageTimeout=5;SafeTransactions=0;Threads=3;UID=admin;UserCommitSync=Yes;"}</definedName>
    <definedName name="QUERY1.query_definition" localSheetId="3" hidden="1">{"SELECT MasterTHrTable.`Theatre #`, MasterTHrTable.`Theatre Name`, MasterTHrTable.Loc, MasterTHrTable.Scr, MasterTHrTable.Budget_2003, MasterTHrTable.`5Yr Plan`, MasterTHrTable.Category_2003B, MasterTHrTable.`Open or Close Date`, M";"asterTHrTable.`Open or Close Date2`, MasterTHrTable.`Group`, MasterTHrTable.`Type Index`, MasterTHrTable.Type, MasterTHrTable.Notes, MasterTHrTable.Restructruing, MasterTHrTable.BudgetedFor, MasterTHrTable.`Planned restructuring d";"ate`, MasterTHrTable.`Restructruing Notes`, MasterTHrTable.OriginalRegion, MasterTHrTable.Region, MasterTHrTable.`Region Index`, MasterTHrTable.District, MasterTHrTable.DistrictRevised, MasterTHrTable.DistrictIndex, MasterTHrTable";".Address1, MasterTHrTable.Address2, MasterTHrTable.City, MasterTHrTable.Province, MasterTHrTable.`Postal Code`, MasterTHrTable.Phone, MasterTHrTable.Fax, MasterTHrTable.`GENERAL MANAGER`, MasterTHrTable.DriveIn, MasterTHrTable.Sea";"ts, MasterTHrTable.`Freestanding/Attached`, MasterTHrTable.`Ownership type`, MasterTHrTable.GrossLeasableArea, MasterTHrTable.Hydro, MasterTHrTable.Gas, MasterTHrTable.Water, MasterTHrTable.Stadium, MasterTHrTable.CCAA_Disposals  ";"FROM `C:\Access\Theatres`.MasterTHrTable MasterTHrTable"}</definedName>
    <definedName name="QUERY1.query_definition" hidden="1">{"SELECT MasterTHrTable.`Theatre #`, MasterTHrTable.`Theatre Name`, MasterTHrTable.Loc, MasterTHrTable.Scr, MasterTHrTable.Budget_2003, MasterTHrTable.`5Yr Plan`, MasterTHrTable.Category_2003B, MasterTHrTable.`Open or Close Date`, M";"asterTHrTable.`Open or Close Date2`, MasterTHrTable.`Group`, MasterTHrTable.`Type Index`, MasterTHrTable.Type, MasterTHrTable.Notes, MasterTHrTable.Restructruing, MasterTHrTable.BudgetedFor, MasterTHrTable.`Planned restructuring d";"ate`, MasterTHrTable.`Restructruing Notes`, MasterTHrTable.OriginalRegion, MasterTHrTable.Region, MasterTHrTable.`Region Index`, MasterTHrTable.District, MasterTHrTable.DistrictRevised, MasterTHrTable.DistrictIndex, MasterTHrTable";".Address1, MasterTHrTable.Address2, MasterTHrTable.City, MasterTHrTable.Province, MasterTHrTable.`Postal Code`, MasterTHrTable.Phone, MasterTHrTable.Fax, MasterTHrTable.`GENERAL MANAGER`, MasterTHrTable.DriveIn, MasterTHrTable.Sea";"ts, MasterTHrTable.`Freestanding/Attached`, MasterTHrTable.`Ownership type`, MasterTHrTable.GrossLeasableArea, MasterTHrTable.Hydro, MasterTHrTable.Gas, MasterTHrTable.Water, MasterTHrTable.Stadium, MasterTHrTable.CCAA_Disposals  ";"FROM `C:\Access\Theatres`.MasterTHrTable MasterTHrTable"}</definedName>
    <definedName name="QUERY1.query_options" localSheetId="3" hidden="1">{TRUE;FALSE}</definedName>
    <definedName name="QUERY1.query_options" hidden="1">{TRUE;FALSE}</definedName>
    <definedName name="QUERY1.query_statement" localSheetId="3" hidden="1">{"SELECT MasterTHrTable.`Theatre #`, MasterTHrTable.`Theatre Name`, MasterTHrTable.Loc, MasterTHrTable.Scr, MasterTHrTable.Budget_2003, MasterTHrTable.`5Yr Plan`, MasterTHrTable.Category_2003B, MasterTHrTable.`Open or Close Date`, M";"asterTHrTable.`Open or Close Date2`, MasterTHrTable.`Group`, MasterTHrTable.`Type Index`, MasterTHrTable.Type, MasterTHrTable.Notes, MasterTHrTable.Restructruing, MasterTHrTable.BudgetedFor, MasterTHrTable.`Planned restructuring d";"ate`, MasterTHrTable.`Restructruing Notes`, MasterTHrTable.OriginalRegion, MasterTHrTable.Region, MasterTHrTable.`Region Index`, MasterTHrTable.District, MasterTHrTable.DistrictRevised, MasterTHrTable.DistrictIndex, MasterTHrTable";".Address1, MasterTHrTable.Address2, MasterTHrTable.City, MasterTHrTable.Province, MasterTHrTable.`Postal Code`, MasterTHrTable.Phone, MasterTHrTable.Fax, MasterTHrTable.`GENERAL MANAGER`, MasterTHrTable.DriveIn, MasterTHrTable.Sea";"ts, MasterTHrTable.`Freestanding/Attached`, MasterTHrTable.`Ownership type`, MasterTHrTable.GrossLeasableArea, MasterTHrTable.Hydro, MasterTHrTable.Gas, MasterTHrTable.Water, MasterTHrTable.Stadium, MasterTHrTable.CCAA_Disposals  ";"FROM `C:\Access\Theatres`.MasterTHrTable MasterTHrTable"}</definedName>
    <definedName name="QUERY1.query_statement" hidden="1">{"SELECT MasterTHrTable.`Theatre #`, MasterTHrTable.`Theatre Name`, MasterTHrTable.Loc, MasterTHrTable.Scr, MasterTHrTable.Budget_2003, MasterTHrTable.`5Yr Plan`, MasterTHrTable.Category_2003B, MasterTHrTable.`Open or Close Date`, M";"asterTHrTable.`Open or Close Date2`, MasterTHrTable.`Group`, MasterTHrTable.`Type Index`, MasterTHrTable.Type, MasterTHrTable.Notes, MasterTHrTable.Restructruing, MasterTHrTable.BudgetedFor, MasterTHrTable.`Planned restructuring d";"ate`, MasterTHrTable.`Restructruing Notes`, MasterTHrTable.OriginalRegion, MasterTHrTable.Region, MasterTHrTable.`Region Index`, MasterTHrTable.District, MasterTHrTable.DistrictRevised, MasterTHrTable.DistrictIndex, MasterTHrTable";".Address1, MasterTHrTable.Address2, MasterTHrTable.City, MasterTHrTable.Province, MasterTHrTable.`Postal Code`, MasterTHrTable.Phone, MasterTHrTable.Fax, MasterTHrTable.`GENERAL MANAGER`, MasterTHrTable.DriveIn, MasterTHrTable.Sea";"ts, MasterTHrTable.`Freestanding/Attached`, MasterTHrTable.`Ownership type`, MasterTHrTable.GrossLeasableArea, MasterTHrTable.Hydro, MasterTHrTable.Gas, MasterTHrTable.Water, MasterTHrTable.Stadium, MasterTHrTable.CCAA_Disposals  ";"FROM `C:\Access\Theatres`.MasterTHrTable MasterTHrTable"}</definedName>
    <definedName name="QUERY1.user_name" hidden="1">"admin"</definedName>
    <definedName name="QULITY" localSheetId="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QULITY"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qw" localSheetId="3" hidden="1">[40]損益分岐点!#REF!</definedName>
    <definedName name="qw" hidden="1">[40]損益分岐点!#REF!</definedName>
    <definedName name="qwe">[98]Input!$F$208,[98]Input!$F$215:$G$224,[98]Input!$J$215:$J$223,[98]Input!$K$215:$K$224,[98]Input!$J$208,[98]Input!$K$211</definedName>
    <definedName name="qwef" localSheetId="3" hidden="1">{#N/A,#N/A,FALSE,"EW"}</definedName>
    <definedName name="qwef" hidden="1">{#N/A,#N/A,FALSE,"EW"}</definedName>
    <definedName name="QWER" localSheetId="3" hidden="1">{#N/A,#N/A,FALSE,"SUMMARY";#N/A,#N/A,FALSE,"SUMMARY"}</definedName>
    <definedName name="QWER" hidden="1">{#N/A,#N/A,FALSE,"SUMMARY";#N/A,#N/A,FALSE,"SUMMARY"}</definedName>
    <definedName name="qwert" localSheetId="3" hidden="1">{"rcc",#N/A,FALSE,"TARA-09";"rcc",#N/A,FALSE,"TARA-10";"rcc",#N/A,FALSE,"TARA-11"}</definedName>
    <definedName name="qwert" hidden="1">{"rcc",#N/A,FALSE,"TARA-09";"rcc",#N/A,FALSE,"TARA-10";"rcc",#N/A,FALSE,"TARA-11"}</definedName>
    <definedName name="qwnmxvnxnv" localSheetId="3" hidden="1">{"EVA",#N/A,FALSE,"EVA";"WACC",#N/A,FALSE,"WACC"}</definedName>
    <definedName name="qwnmxvnxnv" hidden="1">{"EVA",#N/A,FALSE,"EVA";"WACC",#N/A,FALSE,"WACC"}</definedName>
    <definedName name="qwqqqq" localSheetId="3" hidden="1">{#N/A,#N/A,FALSE,"Highlights";#N/A,#N/A,FALSE,"Income";#N/A,#N/A,FALSE,"Revenue";#N/A,#N/A,FALSE,"Expenses";#N/A,#N/A,FALSE,"Provisions";#N/A,#N/A,FALSE,"Income % of Revenue";#N/A,#N/A,FALSE,"Comp % of Revenue";#N/A,#N/A,FALSE,"DBNA ROE";#N/A,#N/A,FALSE,"ROE by Product"}</definedName>
    <definedName name="qwqqqq" hidden="1">{#N/A,#N/A,FALSE,"Highlights";#N/A,#N/A,FALSE,"Income";#N/A,#N/A,FALSE,"Revenue";#N/A,#N/A,FALSE,"Expenses";#N/A,#N/A,FALSE,"Provisions";#N/A,#N/A,FALSE,"Income % of Revenue";#N/A,#N/A,FALSE,"Comp % of Revenue";#N/A,#N/A,FALSE,"DBNA ROE";#N/A,#N/A,FALSE,"ROE by Product"}</definedName>
    <definedName name="qwqqqq_1" localSheetId="3" hidden="1">{#N/A,#N/A,FALSE,"Highlights";#N/A,#N/A,FALSE,"Income";#N/A,#N/A,FALSE,"Revenue";#N/A,#N/A,FALSE,"Expenses";#N/A,#N/A,FALSE,"Provisions";#N/A,#N/A,FALSE,"Income % of Revenue";#N/A,#N/A,FALSE,"Comp % of Revenue";#N/A,#N/A,FALSE,"DBNA ROE";#N/A,#N/A,FALSE,"ROE by Product"}</definedName>
    <definedName name="qwqqqq_1" hidden="1">{#N/A,#N/A,FALSE,"Highlights";#N/A,#N/A,FALSE,"Income";#N/A,#N/A,FALSE,"Revenue";#N/A,#N/A,FALSE,"Expenses";#N/A,#N/A,FALSE,"Provisions";#N/A,#N/A,FALSE,"Income % of Revenue";#N/A,#N/A,FALSE,"Comp % of Revenue";#N/A,#N/A,FALSE,"DBNA ROE";#N/A,#N/A,FALSE,"ROE by Product"}</definedName>
    <definedName name="R_" localSheetId="3">[2]Sheet1!$O$10</definedName>
    <definedName name="R_">[2]Sheet1!$O$10</definedName>
    <definedName name="ra" localSheetId="3" hidden="1">{"'AR at dunning level'!$S$96","'AR at dunning level'!$L$124","'AR at dunning level'!$K$124"}</definedName>
    <definedName name="ra" hidden="1">{"'AR at dunning level'!$S$96","'AR at dunning level'!$L$124","'AR at dunning level'!$K$124"}</definedName>
    <definedName name="RaftD">#REF!</definedName>
    <definedName name="RaftSlbThk">#REF!</definedName>
    <definedName name="raja" localSheetId="3">City&amp;" "&amp;State</definedName>
    <definedName name="raja">City&amp;" "&amp;State</definedName>
    <definedName name="ram" localSheetId="3" hidden="1">#REF!</definedName>
    <definedName name="ram" hidden="1">#REF!</definedName>
    <definedName name="ratios">[2]Sheet1!$C$247:$L$413</definedName>
    <definedName name="ravia" localSheetId="3" hidden="1">{"Annual 1996",#N/A,FALSE,"Ann-Op (Mng)";"Annual 1996",#N/A,FALSE,"Ann-Op (Rep)";"Operating Vs. Reported Earnings",#N/A,FALSE,"Rpt-Op Inc"}</definedName>
    <definedName name="ravia" hidden="1">{"Annual 1996",#N/A,FALSE,"Ann-Op (Mng)";"Annual 1996",#N/A,FALSE,"Ann-Op (Rep)";"Operating Vs. Reported Earnings",#N/A,FALSE,"Rpt-Op Inc"}</definedName>
    <definedName name="ravia_1" localSheetId="3" hidden="1">{"Annual 1996",#N/A,FALSE,"Ann-Op (Mng)";"Annual 1996",#N/A,FALSE,"Ann-Op (Rep)";"Operating Vs. Reported Earnings",#N/A,FALSE,"Rpt-Op Inc"}</definedName>
    <definedName name="ravia_1" hidden="1">{"Annual 1996",#N/A,FALSE,"Ann-Op (Mng)";"Annual 1996",#N/A,FALSE,"Ann-Op (Rep)";"Operating Vs. Reported Earnings",#N/A,FALSE,"Rpt-Op Inc"}</definedName>
    <definedName name="RawMat" hidden="1">[71]Profile!$AO$5:$AO$12</definedName>
    <definedName name="RBORDER">[2]Sheet1!$A$1:$A$7</definedName>
    <definedName name="RCArea" localSheetId="3" hidden="1">#REF!</definedName>
    <definedName name="RCArea" hidden="1">#REF!</definedName>
    <definedName name="RCCpipe300">'[171]LOCAL RATES'!#REF!</definedName>
    <definedName name="RCCpipe600">'[171]LOCAL RATES'!#REF!</definedName>
    <definedName name="RCN_Weighted_RUL" hidden="1">'[172]3A FA Record'!$CZ:$CZ</definedName>
    <definedName name="RCOM">[70]Heads!$B$67:$W$69</definedName>
    <definedName name="rctinputdata">[98]Input!$F$16:$F$22,[98]Input!$H$16:$K$23</definedName>
    <definedName name="rcttype">[98]Input!$I$10</definedName>
    <definedName name="re" localSheetId="3" hidden="1">{#N/A,#N/A,FALSE,"COMP"}</definedName>
    <definedName name="re" hidden="1">{#N/A,#N/A,FALSE,"COMP"}</definedName>
    <definedName name="re_1" localSheetId="3" hidden="1">{#N/A,#N/A,FALSE,"COMP"}</definedName>
    <definedName name="re_1" hidden="1">{#N/A,#N/A,FALSE,"COMP"}</definedName>
    <definedName name="re_2" localSheetId="3" hidden="1">{#N/A,#N/A,FALSE,"COMP"}</definedName>
    <definedName name="re_2" hidden="1">{#N/A,#N/A,FALSE,"COMP"}</definedName>
    <definedName name="REAC">[70]Heads!$B$31:$W$33</definedName>
    <definedName name="Recession">'[173]P&amp;L budget'!#REF!</definedName>
    <definedName name="_xlnm.Recorder" localSheetId="3">[2]Sheet1!$A$1:$A$65536</definedName>
    <definedName name="_xlnm.Recorder">[2]Sheet1!$A$1:$A$65536</definedName>
    <definedName name="REDDY">#REF!</definedName>
    <definedName name="RedefinePrintTableRange" hidden="1">[93]!RedefinePrintTableRange</definedName>
    <definedName name="redo" localSheetId="3" hidden="1">{#N/A,#N/A,FALSE,"ACQ_GRAPHS";#N/A,#N/A,FALSE,"T_1 GRAPHS";#N/A,#N/A,FALSE,"T_2 GRAPHS";#N/A,#N/A,FALSE,"COMB_GRAPHS"}</definedName>
    <definedName name="redo" hidden="1">{#N/A,#N/A,FALSE,"ACQ_GRAPHS";#N/A,#N/A,FALSE,"T_1 GRAPHS";#N/A,#N/A,FALSE,"T_2 GRAPHS";#N/A,#N/A,FALSE,"COMB_GRAPHS"}</definedName>
    <definedName name="redo_1" localSheetId="3" hidden="1">{#N/A,#N/A,FALSE,"ACQ_GRAPHS";#N/A,#N/A,FALSE,"T_1 GRAPHS";#N/A,#N/A,FALSE,"T_2 GRAPHS";#N/A,#N/A,FALSE,"COMB_GRAPHS"}</definedName>
    <definedName name="redo_1" hidden="1">{#N/A,#N/A,FALSE,"ACQ_GRAPHS";#N/A,#N/A,FALSE,"T_1 GRAPHS";#N/A,#N/A,FALSE,"T_2 GRAPHS";#N/A,#N/A,FALSE,"COMB_GRAPHS"}</definedName>
    <definedName name="REF" localSheetId="3" hidden="1">{#N/A,#N/A,FALSE,"COMP"}</definedName>
    <definedName name="REF" hidden="1">{#N/A,#N/A,FALSE,"COMP"}</definedName>
    <definedName name="REF_1" localSheetId="3" hidden="1">{#N/A,#N/A,FALSE,"COMP"}</definedName>
    <definedName name="REF_1" hidden="1">{#N/A,#N/A,FALSE,"COMP"}</definedName>
    <definedName name="Ref_Vol">#N/A</definedName>
    <definedName name="refill" hidden="1">'[174]mdd &amp; co Fdr jan.02 '!$A$33:$M$147</definedName>
    <definedName name="region10" hidden="1">'[175]98ordbkg'!#REF!</definedName>
    <definedName name="rehyhjyj" localSheetId="3" hidden="1">{#N/A,#N/A,FALSE,"Highlights";#N/A,#N/A,FALSE,"Income";#N/A,#N/A,FALSE,"Revenue";#N/A,#N/A,FALSE,"Expenses";#N/A,#N/A,FALSE,"Provisions";#N/A,#N/A,FALSE,"Income % of Revenue";#N/A,#N/A,FALSE,"Comp % of Revenue";#N/A,#N/A,FALSE,"DBNA ROE";#N/A,#N/A,FALSE,"ROE by Product"}</definedName>
    <definedName name="rehyhjyj" hidden="1">{#N/A,#N/A,FALSE,"Highlights";#N/A,#N/A,FALSE,"Income";#N/A,#N/A,FALSE,"Revenue";#N/A,#N/A,FALSE,"Expenses";#N/A,#N/A,FALSE,"Provisions";#N/A,#N/A,FALSE,"Income % of Revenue";#N/A,#N/A,FALSE,"Comp % of Revenue";#N/A,#N/A,FALSE,"DBNA ROE";#N/A,#N/A,FALSE,"ROE by Product"}</definedName>
    <definedName name="rehyhjyj_1" localSheetId="3" hidden="1">{#N/A,#N/A,FALSE,"Highlights";#N/A,#N/A,FALSE,"Income";#N/A,#N/A,FALSE,"Revenue";#N/A,#N/A,FALSE,"Expenses";#N/A,#N/A,FALSE,"Provisions";#N/A,#N/A,FALSE,"Income % of Revenue";#N/A,#N/A,FALSE,"Comp % of Revenue";#N/A,#N/A,FALSE,"DBNA ROE";#N/A,#N/A,FALSE,"ROE by Product"}</definedName>
    <definedName name="rehyhjyj_1" hidden="1">{#N/A,#N/A,FALSE,"Highlights";#N/A,#N/A,FALSE,"Income";#N/A,#N/A,FALSE,"Revenue";#N/A,#N/A,FALSE,"Expenses";#N/A,#N/A,FALSE,"Provisions";#N/A,#N/A,FALSE,"Income % of Revenue";#N/A,#N/A,FALSE,"Comp % of Revenue";#N/A,#N/A,FALSE,"DBNA ROE";#N/A,#N/A,FALSE,"ROE by Product"}</definedName>
    <definedName name="REINSTATE" localSheetId="3" hidden="1">{#N/A,#N/A,FALSE,"CIF APR'03-SEP'03 (2)"}</definedName>
    <definedName name="REINSTATE" hidden="1">{#N/A,#N/A,FALSE,"CIF APR'03-SEP'03 (2)"}</definedName>
    <definedName name="rel">#REF!</definedName>
    <definedName name="related" localSheetId="3" hidden="1">{#N/A,#N/A,FALSE,"PMTABB";#N/A,#N/A,FALSE,"PMTABB"}</definedName>
    <definedName name="related" hidden="1">{#N/A,#N/A,FALSE,"PMTABB";#N/A,#N/A,FALSE,"PMTABB"}</definedName>
    <definedName name="rep" localSheetId="3" hidden="1">{#N/A,#N/A,FALSE,"COVER";#N/A,#N/A,FALSE,"VALUATION";#N/A,#N/A,FALSE,"FORECAST";#N/A,#N/A,FALSE,"FY ANALYSIS ";#N/A,#N/A,FALSE," HY ANALYSIS"}</definedName>
    <definedName name="rep" hidden="1">{#N/A,#N/A,FALSE,"COVER";#N/A,#N/A,FALSE,"VALUATION";#N/A,#N/A,FALSE,"FORECAST";#N/A,#N/A,FALSE,"FY ANALYSIS ";#N/A,#N/A,FALSE," HY ANALYSIS"}</definedName>
    <definedName name="rep_1" localSheetId="3" hidden="1">{#N/A,#N/A,FALSE,"COVER";#N/A,#N/A,FALSE,"VALUATION";#N/A,#N/A,FALSE,"FORECAST";#N/A,#N/A,FALSE,"FY ANALYSIS ";#N/A,#N/A,FALSE," HY ANALYSIS"}</definedName>
    <definedName name="rep_1" hidden="1">{#N/A,#N/A,FALSE,"COVER";#N/A,#N/A,FALSE,"VALUATION";#N/A,#N/A,FALSE,"FORECAST";#N/A,#N/A,FALSE,"FY ANALYSIS ";#N/A,#N/A,FALSE," HY ANALYSIS"}</definedName>
    <definedName name="report2" localSheetId="3" hidden="1">{#N/A,#N/A,TRUE,"Front";#N/A,#N/A,TRUE,"Simple Letter";#N/A,#N/A,TRUE,"Inside";#N/A,#N/A,TRUE,"Contents";#N/A,#N/A,TRUE,"Basis";#N/A,#N/A,TRUE,"Inclusions";#N/A,#N/A,TRUE,"Exclusions";#N/A,#N/A,TRUE,"Areas";#N/A,#N/A,TRUE,"Summary";#N/A,#N/A,TRUE,"Detail"}</definedName>
    <definedName name="report2" hidden="1">{#N/A,#N/A,TRUE,"Front";#N/A,#N/A,TRUE,"Simple Letter";#N/A,#N/A,TRUE,"Inside";#N/A,#N/A,TRUE,"Contents";#N/A,#N/A,TRUE,"Basis";#N/A,#N/A,TRUE,"Inclusions";#N/A,#N/A,TRUE,"Exclusions";#N/A,#N/A,TRUE,"Areas";#N/A,#N/A,TRUE,"Summary";#N/A,#N/A,TRUE,"Detail"}</definedName>
    <definedName name="res_sum" localSheetId="3" hidden="1">{#N/A,#N/A,FALSE,"COVER1.XLS ";#N/A,#N/A,FALSE,"RACT1.XLS";#N/A,#N/A,FALSE,"RACT2.XLS";#N/A,#N/A,FALSE,"ECCMP";#N/A,#N/A,FALSE,"WELDER.XLS"}</definedName>
    <definedName name="res_sum" hidden="1">{#N/A,#N/A,FALSE,"COVER1.XLS ";#N/A,#N/A,FALSE,"RACT1.XLS";#N/A,#N/A,FALSE,"RACT2.XLS";#N/A,#N/A,FALSE,"ECCMP";#N/A,#N/A,FALSE,"WELDER.XLS"}</definedName>
    <definedName name="RESERVE">#REF!</definedName>
    <definedName name="RESPOT" localSheetId="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RESPOT"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Result" localSheetId="3">#REF!</definedName>
    <definedName name="Result">#REF!</definedName>
    <definedName name="RESULTS">[2]Sheet1!$C$335:$L$378</definedName>
    <definedName name="retail" localSheetId="3" hidden="1">{#N/A,#N/A,FALSE,"Hip.Bas";#N/A,#N/A,FALSE,"ventas";#N/A,#N/A,FALSE,"ingre-Año";#N/A,#N/A,FALSE,"ventas-Año";#N/A,#N/A,FALSE,"Costepro";#N/A,#N/A,FALSE,"inversion";#N/A,#N/A,FALSE,"personal";#N/A,#N/A,FALSE,"Gastos-V";#N/A,#N/A,FALSE,"Circulante";#N/A,#N/A,FALSE,"CONSOLI";#N/A,#N/A,FALSE,"Es-Fin";#N/A,#N/A,FALSE,"Margen-P"}</definedName>
    <definedName name="retail" hidden="1">{#N/A,#N/A,FALSE,"Hip.Bas";#N/A,#N/A,FALSE,"ventas";#N/A,#N/A,FALSE,"ingre-Año";#N/A,#N/A,FALSE,"ventas-Año";#N/A,#N/A,FALSE,"Costepro";#N/A,#N/A,FALSE,"inversion";#N/A,#N/A,FALSE,"personal";#N/A,#N/A,FALSE,"Gastos-V";#N/A,#N/A,FALSE,"Circulante";#N/A,#N/A,FALSE,"CONSOLI";#N/A,#N/A,FALSE,"Es-Fin";#N/A,#N/A,FALSE,"Margen-P"}</definedName>
    <definedName name="RetEarn">[71]Formats!$K$39:$AE$39</definedName>
    <definedName name="Rev" localSheetId="3" hidden="1">{"turnover",#N/A,FALSE;"profits",#N/A,FALSE;"cash",#N/A,FALSE}</definedName>
    <definedName name="Rev" hidden="1">{"turnover",#N/A,FALSE;"profits",#N/A,FALSE;"cash",#N/A,FALSE}</definedName>
    <definedName name="RevalRsrv">[71]Input!$K$43:$AE$43</definedName>
    <definedName name="Revenue" localSheetId="3" hidden="1">{"Graphic",#N/A,TRUE,"Graphic"}</definedName>
    <definedName name="Revenue" hidden="1">{"Graphic",#N/A,TRUE,"Graphic"}</definedName>
    <definedName name="Revenue_24x7" localSheetId="3" hidden="1">{"Graphic",#N/A,TRUE,"Graphic"}</definedName>
    <definedName name="Revenue_24x7" hidden="1">{"Graphic",#N/A,TRUE,"Graphic"}</definedName>
    <definedName name="Revenue_Base" localSheetId="3" hidden="1">{"adj95mult",#N/A,FALSE,"COMPCO";"adj95est",#N/A,FALSE,"COMPCO"}</definedName>
    <definedName name="Revenue_Base" hidden="1">{"adj95mult",#N/A,FALSE,"COMPCO";"adj95est",#N/A,FALSE,"COMPCO"}</definedName>
    <definedName name="REVSTATUS">#REF!</definedName>
    <definedName name="revstatuspage1">#REF!</definedName>
    <definedName name="revstatuspage2">#REF!</definedName>
    <definedName name="rew" localSheetId="3"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rew"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rewtwe" localSheetId="3" hidden="1">{#N/A,#N/A,FALSE,"COMP"}</definedName>
    <definedName name="rewtwe" hidden="1">{#N/A,#N/A,FALSE,"COMP"}</definedName>
    <definedName name="rf" localSheetId="3" hidden="1">{#N/A,#N/A,FALSE,"COVER PAGE";#N/A,#N/A,FALSE,"TABLE OF CONTENTS";#N/A,#N/A,FALSE,"INCSTAT";#N/A,#N/A,FALSE,"SBU TRENDS";#N/A,#N/A,FALSE,"ASSETS";#N/A,#N/A,FALSE,"LIABILITIES";#N/A,#N/A,FALSE,"P &amp; L CURRENT";#N/A,#N/A,FALSE,"CASH FLOW";#N/A,#N/A,FALSE,"AGING";#N/A,#N/A,FALSE,"TOPTEN";#N/A,#N/A,FALSE,"LINE OF CREDIT";#N/A,#N/A,FALSE,"RV VAR P&amp;L";#N/A,#N/A,FALSE,"SUM LOCATION";#N/A,#N/A,FALSE,"HEADCOUNT";#N/A,#N/A,FALSE,"RV TRENDED";#N/A,#N/A,FALSE,"MV TRENDED";#N/A,#N/A,FALSE,"SG&amp;A TREND";#N/A,#N/A,FALSE,"SG&amp;A PLAN VS ACT";#N/A,#N/A,FALSE,"ADM SYS ACTUAL";#N/A,#N/A,FALSE,"SALES &amp; SBU ACTUAL";#N/A,#N/A,FALSE,"ADM SYS VAR";#N/A,#N/A,FALSE,"SALES &amp; SBU VAR"}</definedName>
    <definedName name="rf" hidden="1">{#N/A,#N/A,FALSE,"COVER PAGE";#N/A,#N/A,FALSE,"TABLE OF CONTENTS";#N/A,#N/A,FALSE,"INCSTAT";#N/A,#N/A,FALSE,"SBU TRENDS";#N/A,#N/A,FALSE,"ASSETS";#N/A,#N/A,FALSE,"LIABILITIES";#N/A,#N/A,FALSE,"P &amp; L CURRENT";#N/A,#N/A,FALSE,"CASH FLOW";#N/A,#N/A,FALSE,"AGING";#N/A,#N/A,FALSE,"TOPTEN";#N/A,#N/A,FALSE,"LINE OF CREDIT";#N/A,#N/A,FALSE,"RV VAR P&amp;L";#N/A,#N/A,FALSE,"SUM LOCATION";#N/A,#N/A,FALSE,"HEADCOUNT";#N/A,#N/A,FALSE,"RV TRENDED";#N/A,#N/A,FALSE,"MV TRENDED";#N/A,#N/A,FALSE,"SG&amp;A TREND";#N/A,#N/A,FALSE,"SG&amp;A PLAN VS ACT";#N/A,#N/A,FALSE,"ADM SYS ACTUAL";#N/A,#N/A,FALSE,"SALES &amp; SBU ACTUAL";#N/A,#N/A,FALSE,"ADM SYS VAR";#N/A,#N/A,FALSE,"SALES &amp; SBU VAR"}</definedName>
    <definedName name="RG" localSheetId="3" hidden="1">{TRUE,TRUE,-1.25,-15.5,456.75,279.75,FALSE,FALSE,TRUE,TRUE,0,1,8,1,4,6,3,4,TRUE,TRUE,3,TRUE,1,TRUE,100,"Swvu.turnover.","ACwvu.turnover.",1,FALSE,FALSE,0.511811023622047,0.511811023622047,0.511811023622047,0.511811023622047,1,"","",FALSE,FALSE,FALSE,FALSE,1,#N/A,1,1,#DIV/0!,FALSE,"Rwvu.turnover.",#N/A,FALSE,FALSE}</definedName>
    <definedName name="RG" hidden="1">{TRUE,TRUE,-1.25,-15.5,456.75,279.75,FALSE,FALSE,TRUE,TRUE,0,1,8,1,4,6,3,4,TRUE,TRUE,3,TRUE,1,TRUE,100,"Swvu.turnover.","ACwvu.turnover.",1,FALSE,FALSE,0.511811023622047,0.511811023622047,0.511811023622047,0.511811023622047,1,"","",FALSE,FALSE,FALSE,FALSE,1,#N/A,1,1,#DIV/0!,FALSE,"Rwvu.turnover.",#N/A,FALSE,FALSE}</definedName>
    <definedName name="rh" localSheetId="3" hidden="1">{#N/A,#N/A,FALSE,"FREE"}</definedName>
    <definedName name="rh" hidden="1">{#N/A,#N/A,FALSE,"FREE"}</definedName>
    <definedName name="rhw" localSheetId="3" hidden="1">{#N/A,#N/A,FALSE,"FREE"}</definedName>
    <definedName name="rhw" hidden="1">{#N/A,#N/A,FALSE,"FREE"}</definedName>
    <definedName name="rhwr" localSheetId="3"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rhwr"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rig">#REF!</definedName>
    <definedName name="rina">[71]Sheet1!$B$2:$BB$21</definedName>
    <definedName name="rishraetc">#REF!</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5000</definedName>
    <definedName name="RiskNumSimulations" hidden="1">2</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TRUE</definedName>
    <definedName name="RKRI" localSheetId="3" hidden="1">{#N/A,#N/A,TRUE,"TMRSAMPLE";#N/A,#N/A,TRUE,"OPS";#N/A,#N/A,TRUE,"TMR"}</definedName>
    <definedName name="RKRI" hidden="1">{#N/A,#N/A,TRUE,"TMRSAMPLE";#N/A,#N/A,TRUE,"OPS";#N/A,#N/A,TRUE,"TMR"}</definedName>
    <definedName name="RM">[71]Input!$K$456:$AE$456</definedName>
    <definedName name="RMCJUN" hidden="1">[131]Collection!#REF!</definedName>
    <definedName name="RMDmy" hidden="1">[71]Input!$A$423:$AJ$437</definedName>
    <definedName name="RMUnit" hidden="1">[71]Profile!$AP$5:$AP$12</definedName>
    <definedName name="ROBOT" localSheetId="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ROBOT"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ROE">[2]Sheet1!$D$167</definedName>
    <definedName name="rohig" localSheetId="3" hidden="1">{#N/A,#N/A,TRUE,"Staffnos &amp; cost"}</definedName>
    <definedName name="rohig" hidden="1">{#N/A,#N/A,TRUE,"Staffnos &amp; cost"}</definedName>
    <definedName name="rohig_1" localSheetId="3" hidden="1">{#N/A,#N/A,TRUE,"Staffnos &amp; cost"}</definedName>
    <definedName name="rohig_1" hidden="1">{#N/A,#N/A,TRUE,"Staffnos &amp; cost"}</definedName>
    <definedName name="ROIC">[71]Formats!$K$165:$AE$165</definedName>
    <definedName name="roic_print">[2]Sheet1!$V$543</definedName>
    <definedName name="ROICF">[2]Sheet1!$X$493</definedName>
    <definedName name="ROICYEARS">[2]Sheet1!$AD$584</definedName>
    <definedName name="ROLLFCCASHFLOW">#REF!</definedName>
    <definedName name="ROLLFCWKGS">#REF!</definedName>
    <definedName name="ROLLGFC">#REF!</definedName>
    <definedName name="ROOF" localSheetId="3" hidden="1">{#N/A,#N/A,TRUE,"일정"}</definedName>
    <definedName name="ROOF" hidden="1">{#N/A,#N/A,TRUE,"일정"}</definedName>
    <definedName name="ROOF투자명세" localSheetId="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ROOF투자명세"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rosid">#REF!</definedName>
    <definedName name="ROW_7I">[70]Dbase!$AJ$5</definedName>
    <definedName name="ROW_BOF">[70]Dbase!$A$11</definedName>
    <definedName name="ROW_MAX">[70]Dbase!$A$12</definedName>
    <definedName name="ROW_TOF">[70]Dbase!$A$10</definedName>
    <definedName name="Rowend" localSheetId="3">#REF!</definedName>
    <definedName name="Rowend">#REF!</definedName>
    <definedName name="RPP_Typ">#REF!</definedName>
    <definedName name="RPUM">[70]Heads!$B$59:$W$61</definedName>
    <definedName name="rqrer" localSheetId="3" hidden="1">{#N/A,#N/A,TRUE,"Report_PF";#N/A,#N/A,TRUE,"Report_ORG";#N/A,#N/A,TRUE,"Report_DEP"}</definedName>
    <definedName name="rqrer" hidden="1">{#N/A,#N/A,TRUE,"Report_PF";#N/A,#N/A,TRUE,"Report_ORG";#N/A,#N/A,TRUE,"Report_DEP"}</definedName>
    <definedName name="rr" localSheetId="3" hidden="1">{#N/A,#N/A,FALSE,"Aging Summary";#N/A,#N/A,FALSE,"Ratio Analysis";#N/A,#N/A,FALSE,"Test 120 Day Accts";#N/A,#N/A,FALSE,"Tickmarks"}</definedName>
    <definedName name="rr" hidden="1">{#N/A,#N/A,FALSE,"Aging Summary";#N/A,#N/A,FALSE,"Ratio Analysis";#N/A,#N/A,FALSE,"Test 120 Day Accts";#N/A,#N/A,FALSE,"Tickmarks"}</definedName>
    <definedName name="rr_1" localSheetId="3" hidden="1">{#N/A,#N/A,FALSE,"5009";#N/A,#N/A,FALSE,"5050";#N/A,#N/A,FALSE,"5058";#N/A,#N/A,FALSE,"5306";#N/A,#N/A,FALSE,"5314";#N/A,#N/A,FALSE,"5355";#N/A,#N/A,FALSE,"5751"}</definedName>
    <definedName name="rr_1" hidden="1">{#N/A,#N/A,FALSE,"5009";#N/A,#N/A,FALSE,"5050";#N/A,#N/A,FALSE,"5058";#N/A,#N/A,FALSE,"5306";#N/A,#N/A,FALSE,"5314";#N/A,#N/A,FALSE,"5355";#N/A,#N/A,FALSE,"5751"}</definedName>
    <definedName name="RRROIC">[2]Sheet1!$X$545</definedName>
    <definedName name="rrrrr" localSheetId="3" hidden="1">{#N/A,#N/A,FALSE,"BANNERS";#N/A,#N/A,FALSE,"Market";#N/A,#N/A,FALSE,"Tel Rev";#N/A,#N/A,FALSE,"Revenues IOL";#N/A,#N/A,FALSE,"Invest";#N/A,#N/A,FALSE,"Op Cost1";#N/A,#N/A,FALSE,"Op Cost2";#N/A,#N/A,FALSE,"Oth_&amp;_Tot_Revenues";#N/A,#N/A,FALSE,"Fin Mod";#N/A,#N/A,FALSE,"FinMod_RoW";#N/A,#N/A,FALSE,"P&amp;E Burocrat";#N/A,#N/A,FALSE,"cash flow"}</definedName>
    <definedName name="rrrrr" hidden="1">{#N/A,#N/A,FALSE,"BANNERS";#N/A,#N/A,FALSE,"Market";#N/A,#N/A,FALSE,"Tel Rev";#N/A,#N/A,FALSE,"Revenues IOL";#N/A,#N/A,FALSE,"Invest";#N/A,#N/A,FALSE,"Op Cost1";#N/A,#N/A,FALSE,"Op Cost2";#N/A,#N/A,FALSE,"Oth_&amp;_Tot_Revenues";#N/A,#N/A,FALSE,"Fin Mod";#N/A,#N/A,FALSE,"FinMod_RoW";#N/A,#N/A,FALSE,"P&amp;E Burocrat";#N/A,#N/A,FALSE,"cash flow"}</definedName>
    <definedName name="RRstones">#REF!</definedName>
    <definedName name="rsem" localSheetId="3" hidden="1">{#N/A,#N/A,FALSE,"1996";#N/A,#N/A,FALSE,"1995";#N/A,#N/A,FALSE,"1994"}</definedName>
    <definedName name="rsem" hidden="1">{#N/A,#N/A,FALSE,"1996";#N/A,#N/A,FALSE,"1995";#N/A,#N/A,FALSE,"1994"}</definedName>
    <definedName name="rt" localSheetId="3" hidden="1">{"2",#N/A,FALSE,"Q1 03-04";"1",#N/A,FALSE,"Q1 03-04"}</definedName>
    <definedName name="rt" hidden="1">{"2",#N/A,FALSE,"Q1 03-04";"1",#N/A,FALSE,"Q1 03-04"}</definedName>
    <definedName name="rtgdsfgdsrhdf" localSheetId="3" hidden="1">{#N/A,#N/A,FALSE,"PMTABB";#N/A,#N/A,FALSE,"PMTABB"}</definedName>
    <definedName name="rtgdsfgdsrhdf" hidden="1">{#N/A,#N/A,FALSE,"PMTABB";#N/A,#N/A,FALSE,"PMTABB"}</definedName>
    <definedName name="rthjyj" localSheetId="3" hidden="1">{#N/A,#N/A,FALSE,"Income Branch ONLY"}</definedName>
    <definedName name="rthjyj" hidden="1">{#N/A,#N/A,FALSE,"Income Branch ONLY"}</definedName>
    <definedName name="rthjyj_1" localSheetId="3" hidden="1">{#N/A,#N/A,FALSE,"Income Branch ONLY"}</definedName>
    <definedName name="rthjyj_1" hidden="1">{#N/A,#N/A,FALSE,"Income Branch ONLY"}</definedName>
    <definedName name="rthrjeye" localSheetId="3" hidden="1">{#N/A,#N/A,FALSE,"Assets"}</definedName>
    <definedName name="rthrjeye" hidden="1">{#N/A,#N/A,FALSE,"Assets"}</definedName>
    <definedName name="rthrjeye_1" localSheetId="3" hidden="1">{#N/A,#N/A,FALSE,"Assets"}</definedName>
    <definedName name="rthrjeye_1" hidden="1">{#N/A,#N/A,FALSE,"Assets"}</definedName>
    <definedName name="rthth" localSheetId="3"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rthth"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rthtrhyjyj" localSheetId="3" hidden="1">{#N/A,#N/A,FALSE,"Income Branch ONLY"}</definedName>
    <definedName name="rthtrhyjyj" hidden="1">{#N/A,#N/A,FALSE,"Income Branch ONLY"}</definedName>
    <definedName name="rthtrhyjyj_1" localSheetId="3" hidden="1">{#N/A,#N/A,FALSE,"Income Branch ONLY"}</definedName>
    <definedName name="rthtrhyjyj_1" hidden="1">{#N/A,#N/A,FALSE,"Income Branch ONLY"}</definedName>
    <definedName name="RTREE">[2]Sheet1!$V$543</definedName>
    <definedName name="rtyhjrh" localSheetId="3" hidden="1">{#N/A,#N/A,FALSE,"Income Branch ONLY"}</definedName>
    <definedName name="rtyhjrh" hidden="1">{#N/A,#N/A,FALSE,"Income Branch ONLY"}</definedName>
    <definedName name="rtyhjrh_1" localSheetId="3" hidden="1">{#N/A,#N/A,FALSE,"Income Branch ONLY"}</definedName>
    <definedName name="rtyhjrh_1" hidden="1">{#N/A,#N/A,FALSE,"Income Branch ONLY"}</definedName>
    <definedName name="RTYU" localSheetId="3" hidden="1">{#N/A,#N/A,FALSE,"PGW"}</definedName>
    <definedName name="RTYU" hidden="1">{#N/A,#N/A,FALSE,"PGW"}</definedName>
    <definedName name="RUIIII" localSheetId="3" hidden="1">{#N/A,#N/A,TRUE,"TMRSAMPLE";#N/A,#N/A,TRUE,"OPS";#N/A,#N/A,TRUE,"TMR"}</definedName>
    <definedName name="RUIIII" hidden="1">{#N/A,#N/A,TRUE,"TMRSAMPLE";#N/A,#N/A,TRUE,"OPS";#N/A,#N/A,TRUE,"TMR"}</definedName>
    <definedName name="RUL_RANGE" hidden="1">'[176]9 RUL Range'!$A$11:$B$106</definedName>
    <definedName name="rwh" localSheetId="3" hidden="1">{#N/A,#N/A,FALSE,"PGW"}</definedName>
    <definedName name="rwh" hidden="1">{#N/A,#N/A,FALSE,"PGW"}</definedName>
    <definedName name="rwhwr" localSheetId="3" hidden="1">{#N/A,#N/A,FALSE,"PGW"}</definedName>
    <definedName name="rwhwr" hidden="1">{#N/A,#N/A,FALSE,"PGW"}</definedName>
    <definedName name="Rwvu.A." localSheetId="3" hidden="1">[177]PGW!#REF!,[177]PGW!#REF!,[177]PGW!#REF!,[177]PGW!#REF!,[177]PGW!#REF!,[177]PGW!#REF!,[177]PGW!#REF!</definedName>
    <definedName name="Rwvu.A." hidden="1">[177]PGW!#REF!,[177]PGW!#REF!,[177]PGW!#REF!,[177]PGW!#REF!,[177]PGW!#REF!,[177]PGW!#REF!,[177]PGW!#REF!</definedName>
    <definedName name="Rwvu.Budget." localSheetId="3" hidden="1">#REF!,#REF!,#REF!</definedName>
    <definedName name="Rwvu.Budget." hidden="1">#REF!,#REF!,#REF!</definedName>
    <definedName name="Rwvu.otr." localSheetId="3" hidden="1">[178]ORIGINAL!#REF!</definedName>
    <definedName name="Rwvu.otr." hidden="1">[178]ORIGINAL!#REF!</definedName>
    <definedName name="Rwvu.Quarterly._.Report." localSheetId="3" hidden="1">#REF!,#REF!</definedName>
    <definedName name="Rwvu.Quarterly._.Report." hidden="1">#REF!,#REF!</definedName>
    <definedName name="Rwvu.Reforecast." localSheetId="3" hidden="1">#REF!,#REF!</definedName>
    <definedName name="Rwvu.Reforecast." hidden="1">#REF!,#REF!</definedName>
    <definedName name="rytjktyhjyhjd" localSheetId="3" hidden="1">{"'Directory'!$A$72:$E$91"}</definedName>
    <definedName name="rytjktyhjyhjd" hidden="1">{"'Directory'!$A$72:$E$91"}</definedName>
    <definedName name="s" localSheetId="3" hidden="1">{"2",#N/A,FALSE,"Q1 03-04";"1",#N/A,FALSE,"Q1 03-04"}</definedName>
    <definedName name="S">[179]BALDETL!#REF!</definedName>
    <definedName name="s_2" localSheetId="3" hidden="1">{"'subnets'!$A$1:$F$20"}</definedName>
    <definedName name="s_2" hidden="1">{"'subnets'!$A$1:$F$20"}</definedName>
    <definedName name="s_3" localSheetId="3" hidden="1">{"'subnets'!$A$1:$F$20"}</definedName>
    <definedName name="s_3" hidden="1">{"'subnets'!$A$1:$F$20"}</definedName>
    <definedName name="S_3000_Crusher">#REF!</definedName>
    <definedName name="s_4" localSheetId="3" hidden="1">{"'subnets'!$A$1:$F$20"}</definedName>
    <definedName name="s_4" hidden="1">{"'subnets'!$A$1:$F$20"}</definedName>
    <definedName name="s_5" localSheetId="3" hidden="1">{"'subnets'!$A$1:$F$20"}</definedName>
    <definedName name="s_5" hidden="1">{"'subnets'!$A$1:$F$20"}</definedName>
    <definedName name="s11a" localSheetId="3" hidden="1">{#N/A,#N/A,TRUE,"Summary";#N/A,#N/A,TRUE,"Balance Sheet";#N/A,#N/A,TRUE,"P &amp; L";#N/A,#N/A,TRUE,"Fixed Assets";#N/A,#N/A,TRUE,"Cash Flows"}</definedName>
    <definedName name="s11a" hidden="1">{#N/A,#N/A,TRUE,"Summary";#N/A,#N/A,TRUE,"Balance Sheet";#N/A,#N/A,TRUE,"P &amp; L";#N/A,#N/A,TRUE,"Fixed Assets";#N/A,#N/A,TRUE,"Cash Flows"}</definedName>
    <definedName name="S3a" localSheetId="3" hidden="1">{#N/A,#N/A,TRUE,"CONTENTS";#N/A,#N/A,TRUE,"M2";#N/A,#N/A,TRUE,"M2a";#N/A,#N/A,TRUE,"M2b";#N/A,#N/A,TRUE,"M3";#N/A,#N/A,TRUE,"M3a";#N/A,#N/A,TRUE,"M4-P";#N/A,#N/A,TRUE,"M5";#N/A,#N/A,TRUE,"M6";#N/A,#N/A,TRUE,"M7";#N/A,#N/A,TRUE,"M8";#N/A,#N/A,TRUE,"M9";#N/A,#N/A,TRUE,"M10";#N/A,#N/A,TRUE,"M11";#N/A,#N/A,TRUE,"M13";#N/A,#N/A,TRUE,"M14";#N/A,#N/A,TRUE,"M15";#N/A,#N/A,TRUE,"K1"}</definedName>
    <definedName name="S3a" hidden="1">{#N/A,#N/A,TRUE,"CONTENTS";#N/A,#N/A,TRUE,"M2";#N/A,#N/A,TRUE,"M2a";#N/A,#N/A,TRUE,"M2b";#N/A,#N/A,TRUE,"M3";#N/A,#N/A,TRUE,"M3a";#N/A,#N/A,TRUE,"M4-P";#N/A,#N/A,TRUE,"M5";#N/A,#N/A,TRUE,"M6";#N/A,#N/A,TRUE,"M7";#N/A,#N/A,TRUE,"M8";#N/A,#N/A,TRUE,"M9";#N/A,#N/A,TRUE,"M10";#N/A,#N/A,TRUE,"M11";#N/A,#N/A,TRUE,"M13";#N/A,#N/A,TRUE,"M14";#N/A,#N/A,TRUE,"M15";#N/A,#N/A,TRUE,"K1"}</definedName>
    <definedName name="sa" localSheetId="3" hidden="1">{#N/A,#N/A,FALSE,"Proj.Cost &amp; Means of Fin."}</definedName>
    <definedName name="sa" hidden="1">{#N/A,#N/A,FALSE,"Proj.Cost &amp; Means of Fin."}</definedName>
    <definedName name="sach" localSheetId="3" hidden="1">{"CVS",#N/A,FALSE,"TARA-09";"CVS",#N/A,FALSE,"TARA-10";"CVS",#N/A,FALSE,"TARA-11"}</definedName>
    <definedName name="sach" hidden="1">{"CVS",#N/A,FALSE,"TARA-09";"CVS",#N/A,FALSE,"TARA-10";"CVS",#N/A,FALSE,"TARA-11"}</definedName>
    <definedName name="sachi" hidden="1">"SGSDaily Progress Report Piyaj toDharoi Pipeline"</definedName>
    <definedName name="SACHIN" localSheetId="3" hidden="1">{"VCS",#N/A,FALSE,"TARA-09";"VCS",#N/A,FALSE,"TARA-10";"VCS",#N/A,FALSE,"TARA-11"}</definedName>
    <definedName name="SACHIN" hidden="1">{"VCS",#N/A,FALSE,"TARA-09";"VCS",#N/A,FALSE,"TARA-10";"VCS",#N/A,FALSE,"TARA-11"}</definedName>
    <definedName name="sachin1" localSheetId="3" hidden="1">{"CVS",#N/A,FALSE,"TARA-09";"CVS",#N/A,FALSE,"TARA-10";"CVS",#N/A,FALSE,"TARA-11"}</definedName>
    <definedName name="sachin1" hidden="1">{"CVS",#N/A,FALSE,"TARA-09";"CVS",#N/A,FALSE,"TARA-10";"CVS",#N/A,FALSE,"TARA-11"}</definedName>
    <definedName name="sachin3" localSheetId="3" hidden="1">{"rcc",#N/A,FALSE,"TARA-09";"rcc",#N/A,FALSE,"TARA-10";"rcc",#N/A,FALSE,"TARA-11"}</definedName>
    <definedName name="sachin3" hidden="1">{"rcc",#N/A,FALSE,"TARA-09";"rcc",#N/A,FALSE,"TARA-10";"rcc",#N/A,FALSE,"TARA-11"}</definedName>
    <definedName name="SAD" localSheetId="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AD"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adasdfff" localSheetId="3" hidden="1">{#N/A,#N/A,FALSE,"Assets"}</definedName>
    <definedName name="sadasdfff" hidden="1">{#N/A,#N/A,FALSE,"Assets"}</definedName>
    <definedName name="sadasdfff_1" localSheetId="3" hidden="1">{#N/A,#N/A,FALSE,"Assets"}</definedName>
    <definedName name="sadasdfff_1" hidden="1">{#N/A,#N/A,FALSE,"Assets"}</definedName>
    <definedName name="saddddd" localSheetId="3" hidden="1">{#N/A,#N/A,FALSE,"5009";#N/A,#N/A,FALSE,"5050";#N/A,#N/A,FALSE,"5058";#N/A,#N/A,FALSE,"5306";#N/A,#N/A,FALSE,"5314";#N/A,#N/A,FALSE,"5355";#N/A,#N/A,FALSE,"5751"}</definedName>
    <definedName name="saddddd" hidden="1">{#N/A,#N/A,FALSE,"5009";#N/A,#N/A,FALSE,"5050";#N/A,#N/A,FALSE,"5058";#N/A,#N/A,FALSE,"5306";#N/A,#N/A,FALSE,"5314";#N/A,#N/A,FALSE,"5355";#N/A,#N/A,FALSE,"5751"}</definedName>
    <definedName name="saddddd_1" localSheetId="3" hidden="1">{#N/A,#N/A,FALSE,"5009";#N/A,#N/A,FALSE,"5050";#N/A,#N/A,FALSE,"5058";#N/A,#N/A,FALSE,"5306";#N/A,#N/A,FALSE,"5314";#N/A,#N/A,FALSE,"5355";#N/A,#N/A,FALSE,"5751"}</definedName>
    <definedName name="saddddd_1" hidden="1">{#N/A,#N/A,FALSE,"5009";#N/A,#N/A,FALSE,"5050";#N/A,#N/A,FALSE,"5058";#N/A,#N/A,FALSE,"5306";#N/A,#N/A,FALSE,"5314";#N/A,#N/A,FALSE,"5355";#N/A,#N/A,FALSE,"5751"}</definedName>
    <definedName name="sadgtdrt" localSheetId="3" hidden="1">{#N/A,#N/A,FALSE,"PMTABB";#N/A,#N/A,FALSE,"PMTABB"}</definedName>
    <definedName name="sadgtdrt" hidden="1">{#N/A,#N/A,FALSE,"PMTABB";#N/A,#N/A,FALSE,"PMTABB"}</definedName>
    <definedName name="sadsadsad" localSheetId="3" hidden="1">{#N/A,#N/A,FALSE,"COMP"}</definedName>
    <definedName name="sadsadsad" hidden="1">{#N/A,#N/A,FALSE,"COMP"}</definedName>
    <definedName name="saef" localSheetId="3" hidden="1">{#N/A,#N/A,FALSE,"Emerging Mkt Fund"}</definedName>
    <definedName name="saef" hidden="1">{#N/A,#N/A,FALSE,"Emerging Mkt Fund"}</definedName>
    <definedName name="saef_1" localSheetId="3" hidden="1">{#N/A,#N/A,FALSE,"Emerging Mkt Fund"}</definedName>
    <definedName name="saef_1" hidden="1">{#N/A,#N/A,FALSE,"Emerging Mkt Fund"}</definedName>
    <definedName name="SAG" hidden="1">#REF!</definedName>
    <definedName name="sagar" localSheetId="3" hidden="1">{#N/A,#N/A,FALSE,"TOWNSHIP"}</definedName>
    <definedName name="sagar" hidden="1">{#N/A,#N/A,FALSE,"TOWNSHIP"}</definedName>
    <definedName name="sai" localSheetId="3" hidden="1">{"'bar'!$A$1:$AQ$33","'bar'!$A$10:$B$10"}</definedName>
    <definedName name="sai" hidden="1">{"'bar'!$A$1:$AQ$33","'bar'!$A$10:$B$10"}</definedName>
    <definedName name="SAIUHGAIUH" localSheetId="3" hidden="1">{#N/A,#N/A,TRUE,"TMRSAMPLE";#N/A,#N/A,TRUE,"OPS";#N/A,#N/A,TRUE,"TMR"}</definedName>
    <definedName name="SAIUHGAIUH" hidden="1">{#N/A,#N/A,TRUE,"TMRSAMPLE";#N/A,#N/A,TRUE,"OPS";#N/A,#N/A,TRUE,"TMR"}</definedName>
    <definedName name="Salaries" localSheetId="3" hidden="1">{#N/A,#N/A,FALSE,"Input"}</definedName>
    <definedName name="Salaries" hidden="1">{#N/A,#N/A,FALSE,"Input"}</definedName>
    <definedName name="SaleAccount">[98]Input!$K$155</definedName>
    <definedName name="saleinput">[98]Input!$F$164:$F$172,[98]Input!$I$164:$I$173,[98]Input!$J$164:$J$173,[98]Input!$J$161,[98]Input!$K$158,[98]Input!$K$155,[98]Input!$F$155</definedName>
    <definedName name="sales" localSheetId="3" hidden="1">[180]Min_98!#REF!</definedName>
    <definedName name="sales" hidden="1">[180]Min_98!#REF!</definedName>
    <definedName name="SaleUnit" hidden="1">[71]Input!$K$156:$Y$156,[71]Input!$K$174:$Y$174,[71]Input!$K$192:$Y$192,[71]Input!$K$210:$Y$210,[71]Input!$K$228:$Y$228,[71]Input!$K$246:$Y$246,[71]Input!$K$264:$Y$264,[71]Input!$K$282:$Y$282</definedName>
    <definedName name="SaleVal">[71]Input!$K$293:$AE$293</definedName>
    <definedName name="SaleValue" hidden="1">[71]Input!$K$159:$Y$159,[71]Input!$K$177:$Y$177,[71]Input!$K$195:$Y$195,[71]Input!$K$213:$Y$213,[71]Input!$K$231:$Y$231,[71]Input!$K$249:$Y$249,[71]Input!$K$267:$Y$267,[71]Input!$K$285:$Y$285</definedName>
    <definedName name="SaleVol">[71]Input!$K$292:$AE$292</definedName>
    <definedName name="Sand">'[154]LOCAL RATES'!$H$13</definedName>
    <definedName name="Sand_Classifier">'[44]Lakshmi GF'!#REF!</definedName>
    <definedName name="Sanjay" localSheetId="3" hidden="1">{#N/A,#N/A,FALSE,"Mukesh Shivdasani"}</definedName>
    <definedName name="Sanjay" hidden="1">{#N/A,#N/A,FALSE,"Mukesh Shivdasani"}</definedName>
    <definedName name="Sanjay_1" localSheetId="3" hidden="1">{#N/A,#N/A,FALSE,"Mukesh Shivdasani"}</definedName>
    <definedName name="Sanjay_1" hidden="1">{#N/A,#N/A,FALSE,"Mukesh Shivdasani"}</definedName>
    <definedName name="Sanjay_2" localSheetId="3" hidden="1">{#N/A,#N/A,FALSE,"Mukesh Shivdasani"}</definedName>
    <definedName name="Sanjay_2" hidden="1">{#N/A,#N/A,FALSE,"Mukesh Shivdasani"}</definedName>
    <definedName name="Sanjay_3" localSheetId="3" hidden="1">{#N/A,#N/A,FALSE,"Mukesh Shivdasani"}</definedName>
    <definedName name="Sanjay_3" hidden="1">{#N/A,#N/A,FALSE,"Mukesh Shivdasani"}</definedName>
    <definedName name="Sanjay_4" localSheetId="3" hidden="1">{#N/A,#N/A,FALSE,"Mukesh Shivdasani"}</definedName>
    <definedName name="Sanjay_4" hidden="1">{#N/A,#N/A,FALSE,"Mukesh Shivdasani"}</definedName>
    <definedName name="Sanjay_5" localSheetId="3" hidden="1">{#N/A,#N/A,FALSE,"Mukesh Shivdasani"}</definedName>
    <definedName name="Sanjay_5" hidden="1">{#N/A,#N/A,FALSE,"Mukesh Shivdasani"}</definedName>
    <definedName name="sapan" localSheetId="3" hidden="1">{"'Sheet1'!$A$5:$E$42"}</definedName>
    <definedName name="sapan" hidden="1">{"'Sheet1'!$A$5:$E$42"}</definedName>
    <definedName name="sapan2" localSheetId="3" hidden="1">{"'Sheet1'!$A$5:$E$42"}</definedName>
    <definedName name="sapan2" hidden="1">{"'Sheet1'!$A$5:$E$42"}</definedName>
    <definedName name="SAPBEXbbsBack" hidden="1">"CNES - TRIAL BALANCE.xls"</definedName>
    <definedName name="SAPBEXdnldView" hidden="1">"3ZGK4MLW4QS0IVR8MLTD01DSG"</definedName>
    <definedName name="SAPBEXhrIndnt" hidden="1">2</definedName>
    <definedName name="SAPBEXrevision" hidden="1">1</definedName>
    <definedName name="SAPBEXsysID" hidden="1">"CL3"</definedName>
    <definedName name="SAPBEXwbID" hidden="1">"413JGNHYXAXPPN4M51A5NSQOW"</definedName>
    <definedName name="SAPsysID" hidden="1">"708C5W7SBKP804JT78WJ0JNKI"</definedName>
    <definedName name="SAPwbID" hidden="1">"ARS"</definedName>
    <definedName name="sarita">#REF!</definedName>
    <definedName name="saryder" localSheetId="3" hidden="1">{#N/A,#N/A,FALSE,"PGW"}</definedName>
    <definedName name="saryder" hidden="1">{#N/A,#N/A,FALSE,"PGW"}</definedName>
    <definedName name="sas" hidden="1">'[26]DGP-2002'!#REF!</definedName>
    <definedName name="sasd" localSheetId="3" hidden="1">{#N/A,#N/A,FALSE,"Status of Projects";#N/A,#N/A,FALSE,"CEA-TEC";#N/A,#N/A,FALSE,"U-Constr.";#N/A,#N/A,FALSE,"summary";#N/A,#N/A,FALSE,"PPP-3 yrs"}</definedName>
    <definedName name="sasd" hidden="1">{#N/A,#N/A,FALSE,"Status of Projects";#N/A,#N/A,FALSE,"CEA-TEC";#N/A,#N/A,FALSE,"U-Constr.";#N/A,#N/A,FALSE,"summary";#N/A,#N/A,FALSE,"PPP-3 yrs"}</definedName>
    <definedName name="sb" localSheetId="3" hidden="1">{"2",#N/A,FALSE,"Q1 03-04";"1",#N/A,FALSE,"Q1 03-04"}</definedName>
    <definedName name="sb" hidden="1">{"2",#N/A,FALSE,"Q1 03-04";"1",#N/A,FALSE,"Q1 03-04"}</definedName>
    <definedName name="SC">#REF!</definedName>
    <definedName name="scedule" localSheetId="3" hidden="1">{"'CQ1-4'!$B$1:$L$49"}</definedName>
    <definedName name="scedule" hidden="1">{"'CQ1-4'!$B$1:$L$49"}</definedName>
    <definedName name="SCENTER">'[150]Corrupt SSCI'!$B$1:$P$166</definedName>
    <definedName name="SCH_AB_Pg3" localSheetId="3">#REF!</definedName>
    <definedName name="SCH_AB_Pg3">#REF!</definedName>
    <definedName name="SCH_CD_Pg4" localSheetId="3">#REF!</definedName>
    <definedName name="SCH_CD_Pg4">#REF!</definedName>
    <definedName name="SCH_F_Pg5" localSheetId="3">#REF!</definedName>
    <definedName name="SCH_F_Pg5">#REF!</definedName>
    <definedName name="SCH_JK_Pg8">#REF!</definedName>
    <definedName name="SCH_LM_Pg9">#REF!</definedName>
    <definedName name="SCH_Z_Grp">#REF!</definedName>
    <definedName name="Sch3Fixed" hidden="1">[181]DET0900!#REF!</definedName>
    <definedName name="Schdule1" localSheetId="3" hidden="1">{#N/A,#N/A,FALSE,"COMP"}</definedName>
    <definedName name="Schdule1" hidden="1">{#N/A,#N/A,FALSE,"COMP"}</definedName>
    <definedName name="Schdule1_1" localSheetId="3" hidden="1">{#N/A,#N/A,FALSE,"COMP"}</definedName>
    <definedName name="Schdule1_1" hidden="1">{#N/A,#N/A,FALSE,"COMP"}</definedName>
    <definedName name="Schdule1_2" localSheetId="3" hidden="1">{#N/A,#N/A,FALSE,"COMP"}</definedName>
    <definedName name="Schdule1_2" hidden="1">{#N/A,#N/A,FALSE,"COMP"}</definedName>
    <definedName name="Schdule1_3" localSheetId="3" hidden="1">{#N/A,#N/A,FALSE,"COMP"}</definedName>
    <definedName name="Schdule1_3" hidden="1">{#N/A,#N/A,FALSE,"COMP"}</definedName>
    <definedName name="Schdule1_4" localSheetId="3" hidden="1">{#N/A,#N/A,FALSE,"COMP"}</definedName>
    <definedName name="Schdule1_4" hidden="1">{#N/A,#N/A,FALSE,"COMP"}</definedName>
    <definedName name="Schdule1_5" localSheetId="3" hidden="1">{#N/A,#N/A,FALSE,"COMP"}</definedName>
    <definedName name="Schdule1_5" hidden="1">{#N/A,#N/A,FALSE,"COMP"}</definedName>
    <definedName name="Schdule12_15">#REF!</definedName>
    <definedName name="sched" localSheetId="3" hidden="1">{"'CQ1-4'!$B$1:$L$49"}</definedName>
    <definedName name="sched" hidden="1">{"'CQ1-4'!$B$1:$L$49"}</definedName>
    <definedName name="Sched_Pay">#REF!</definedName>
    <definedName name="schedu" localSheetId="3" hidden="1">{"'CQ1-4'!$B$1:$L$49"}</definedName>
    <definedName name="schedu" hidden="1">{"'CQ1-4'!$B$1:$L$49"}</definedName>
    <definedName name="schedule" localSheetId="3" hidden="1">{#N/A,#N/A,FALSE,"COMP"}</definedName>
    <definedName name="schedule" hidden="1">{#N/A,#N/A,FALSE,"COMP"}</definedName>
    <definedName name="schedule_1" localSheetId="3" hidden="1">{#N/A,#N/A,FALSE,"COMP"}</definedName>
    <definedName name="schedule_1" hidden="1">{#N/A,#N/A,FALSE,"COMP"}</definedName>
    <definedName name="schedule_2" localSheetId="3" hidden="1">{#N/A,#N/A,FALSE,"COMP"}</definedName>
    <definedName name="schedule_2" hidden="1">{#N/A,#N/A,FALSE,"COMP"}</definedName>
    <definedName name="schedule_3" localSheetId="3" hidden="1">{#N/A,#N/A,FALSE,"COMP"}</definedName>
    <definedName name="schedule_3" hidden="1">{#N/A,#N/A,FALSE,"COMP"}</definedName>
    <definedName name="schedule_4" localSheetId="3" hidden="1">{#N/A,#N/A,FALSE,"COMP"}</definedName>
    <definedName name="schedule_4" hidden="1">{#N/A,#N/A,FALSE,"COMP"}</definedName>
    <definedName name="schedule_5" localSheetId="3" hidden="1">{#N/A,#N/A,FALSE,"COMP"}</definedName>
    <definedName name="schedule_5" hidden="1">{#N/A,#N/A,FALSE,"COMP"}</definedName>
    <definedName name="Schedule_5_to_8">[182]BALANCESHEET!#REF!</definedName>
    <definedName name="Scheduled_Extra_Payments">#REF!</definedName>
    <definedName name="Scheduled_Interest_Rate">#REF!</definedName>
    <definedName name="Scheduled_Monthly_Payment">#REF!</definedName>
    <definedName name="SCIENCE">#REF!</definedName>
    <definedName name="SCOPE" localSheetId="3">City&amp;" "&amp;State</definedName>
    <definedName name="SCOPE">City&amp;" "&amp;State</definedName>
    <definedName name="scp" localSheetId="3">City&amp;" "&amp;State</definedName>
    <definedName name="scp">City&amp;" "&amp;State</definedName>
    <definedName name="SCRAP" localSheetId="3" hidden="1">{"'subnets'!$A$1:$F$20"}</definedName>
    <definedName name="SCRAP" hidden="1">{"'subnets'!$A$1:$F$20"}</definedName>
    <definedName name="SCRAP_2" localSheetId="3" hidden="1">{"'subnets'!$A$1:$F$20"}</definedName>
    <definedName name="SCRAP_2" hidden="1">{"'subnets'!$A$1:$F$20"}</definedName>
    <definedName name="SCRAP_3" localSheetId="3" hidden="1">{"'subnets'!$A$1:$F$20"}</definedName>
    <definedName name="SCRAP_3" hidden="1">{"'subnets'!$A$1:$F$20"}</definedName>
    <definedName name="SCRAP_4" localSheetId="3" hidden="1">{"'subnets'!$A$1:$F$20"}</definedName>
    <definedName name="SCRAP_4" hidden="1">{"'subnets'!$A$1:$F$20"}</definedName>
    <definedName name="SCRAP_5" localSheetId="3" hidden="1">{"'subnets'!$A$1:$F$20"}</definedName>
    <definedName name="SCRAP_5" hidden="1">{"'subnets'!$A$1:$F$20"}</definedName>
    <definedName name="SCRCNRATIO" hidden="1">'[76]P&amp;M assets &gt; 7 lakh'!$CN:$CN</definedName>
    <definedName name="SCrt">[71]Input!$K$87:$AE$87</definedName>
    <definedName name="ScrtDays">[71]Input!$K$88:$AE$88</definedName>
    <definedName name="sd" localSheetId="3" hidden="1">{"2",#N/A,FALSE,"Q1 03-04";"1",#N/A,FALSE,"Q1 03-04"}</definedName>
    <definedName name="sd" hidden="1">{"2",#N/A,FALSE,"Q1 03-04";"1",#N/A,FALSE,"Q1 03-04"}</definedName>
    <definedName name="ｓｄ２２２" hidden="1">[40]損益分岐点!#REF!</definedName>
    <definedName name="SDA" localSheetId="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DA"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DAS" hidden="1">'[183]5-F-PAR'!$B$46:$B$50</definedName>
    <definedName name="sdasdaf" localSheetId="3" hidden="1">{"'Directory'!$A$72:$E$91"}</definedName>
    <definedName name="sdasdaf" hidden="1">{"'Directory'!$A$72:$E$91"}</definedName>
    <definedName name="Sdate">#REF!</definedName>
    <definedName name="sdbbsdkbfgbsdk.fj" localSheetId="3" hidden="1">{#N/A,#N/A,FALSE,"PMTABB";#N/A,#N/A,FALSE,"PMTABB"}</definedName>
    <definedName name="sdbbsdkbfgbsdk.fj" hidden="1">{#N/A,#N/A,FALSE,"PMTABB";#N/A,#N/A,FALSE,"PMTABB"}</definedName>
    <definedName name="SDbt">[71]Input!$K$80:$AE$80</definedName>
    <definedName name="SdbtDays">[71]Input!$K$81:$AE$81</definedName>
    <definedName name="SDD" localSheetId="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DD"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ddfadf" localSheetId="3" hidden="1">{"'Directory'!$A$72:$E$91"}</definedName>
    <definedName name="sddfadf" hidden="1">{"'Directory'!$A$72:$E$91"}</definedName>
    <definedName name="sdf" hidden="1">#REF!</definedName>
    <definedName name="sdfag" localSheetId="3" hidden="1">{#N/A,#N/A,FALSE,"FREE"}</definedName>
    <definedName name="sdfag" hidden="1">{#N/A,#N/A,FALSE,"FREE"}</definedName>
    <definedName name="sdfdfg" localSheetId="3" hidden="1">{"'Directory'!$A$72:$E$91"}</definedName>
    <definedName name="sdfdfg" hidden="1">{"'Directory'!$A$72:$E$91"}</definedName>
    <definedName name="SDFG" localSheetId="3" hidden="1">{#N/A,#N/A,TRUE,"TMRSAMPLE";#N/A,#N/A,TRUE,"OPS";#N/A,#N/A,TRUE,"TMR"}</definedName>
    <definedName name="SDFG" hidden="1">{#N/A,#N/A,TRUE,"TMRSAMPLE";#N/A,#N/A,TRUE,"OPS";#N/A,#N/A,TRUE,"TMR"}</definedName>
    <definedName name="ＳＤＦＧＤＦＤＳＧ" localSheetId="3" hidden="1">{#N/A,#N/A,TRUE,"TMRSAMPLE";#N/A,#N/A,TRUE,"OPS";#N/A,#N/A,TRUE,"TMR"}</definedName>
    <definedName name="ＳＤＦＧＤＦＤＳＧ" hidden="1">{#N/A,#N/A,TRUE,"TMRSAMPLE";#N/A,#N/A,TRUE,"OPS";#N/A,#N/A,TRUE,"TMR"}</definedName>
    <definedName name="ＳＤＦＧＨ" localSheetId="3" hidden="1">{#N/A,#N/A,TRUE,"TMRSAMPLE";#N/A,#N/A,TRUE,"OPS";#N/A,#N/A,TRUE,"TMR"}</definedName>
    <definedName name="ＳＤＦＧＨ" hidden="1">{#N/A,#N/A,TRUE,"TMRSAMPLE";#N/A,#N/A,TRUE,"OPS";#N/A,#N/A,TRUE,"TMR"}</definedName>
    <definedName name="ＳＤＦＧＨＪ" localSheetId="3" hidden="1">{#N/A,#N/A,TRUE,"TMRSAMPLE";#N/A,#N/A,TRUE,"OPS";#N/A,#N/A,TRUE,"TMR"}</definedName>
    <definedName name="ＳＤＦＧＨＪ" hidden="1">{#N/A,#N/A,TRUE,"TMRSAMPLE";#N/A,#N/A,TRUE,"OPS";#N/A,#N/A,TRUE,"TMR"}</definedName>
    <definedName name="ＳＤＦＧちゅ" localSheetId="3" hidden="1">{#N/A,#N/A,TRUE,"TMRSAMPLE";#N/A,#N/A,TRUE,"OPS";#N/A,#N/A,TRUE,"TMR"}</definedName>
    <definedName name="ＳＤＦＧちゅ" hidden="1">{#N/A,#N/A,TRUE,"TMRSAMPLE";#N/A,#N/A,TRUE,"OPS";#N/A,#N/A,TRUE,"TMR"}</definedName>
    <definedName name="SDFHG" localSheetId="3" hidden="1">{"Agg Output",#N/A,FALSE,"Operational Drivers Output";"NW Output",#N/A,FALSE,"Operational Drivers Output";"South Output",#N/A,FALSE,"Operational Drivers Output";"Central Output",#N/A,FALSE,"Operational Drivers Output"}</definedName>
    <definedName name="SDFHG" hidden="1">{"Agg Output",#N/A,FALSE,"Operational Drivers Output";"NW Output",#N/A,FALSE,"Operational Drivers Output";"South Output",#N/A,FALSE,"Operational Drivers Output";"Central Output",#N/A,FALSE,"Operational Drivers Output"}</definedName>
    <definedName name="sdfs" localSheetId="3" hidden="1">{"2",#N/A,FALSE,"Q1 03-04";"1",#N/A,FALSE,"Q1 03-04"}</definedName>
    <definedName name="sdfs" hidden="1">{"2",#N/A,FALSE,"Q1 03-04";"1",#N/A,FALSE,"Q1 03-04"}</definedName>
    <definedName name="sdfskdfskdf" localSheetId="3" hidden="1">{#N/A,#N/A,FALSE,"TOWNSHIP"}</definedName>
    <definedName name="sdfskdfskdf" hidden="1">{#N/A,#N/A,FALSE,"TOWNSHIP"}</definedName>
    <definedName name="sdfvsdfv" localSheetId="3" hidden="1">{#N/A,#N/A,FALSE,"Aging Summary";#N/A,#N/A,FALSE,"Ratio Analysis";#N/A,#N/A,FALSE,"Test 120 Day Accts";#N/A,#N/A,FALSE,"Tickmarks"}</definedName>
    <definedName name="sdfvsdfv" hidden="1">{#N/A,#N/A,FALSE,"Aging Summary";#N/A,#N/A,FALSE,"Ratio Analysis";#N/A,#N/A,FALSE,"Test 120 Day Accts";#N/A,#N/A,FALSE,"Tickmarks"}</definedName>
    <definedName name="sdg" localSheetId="3" hidden="1">{#N/A,#N/A,FALSE,"TOWNSHIP"}</definedName>
    <definedName name="sdg" hidden="1">{#N/A,#N/A,FALSE,"TOWNSHIP"}</definedName>
    <definedName name="sdhdhfdfhh" localSheetId="3" hidden="1">{#N/A,#N/A,FALSE,"Balance Sheet";#N/A,#N/A,FALSE,"Income Statement";#N/A,#N/A,FALSE,"Changes in Financial Position"}</definedName>
    <definedName name="sdhdhfdfhh" hidden="1">{#N/A,#N/A,FALSE,"Balance Sheet";#N/A,#N/A,FALSE,"Income Statement";#N/A,#N/A,FALSE,"Changes in Financial Position"}</definedName>
    <definedName name="sdrf" localSheetId="3" hidden="1">{#N/A,#N/A,FALSE,"FREE"}</definedName>
    <definedName name="sdrf" hidden="1">{#N/A,#N/A,FALSE,"FREE"}</definedName>
    <definedName name="sdrfse" localSheetId="3" hidden="1">{#N/A,#N/A,FALSE,"COMP"}</definedName>
    <definedName name="sdrfse" hidden="1">{#N/A,#N/A,FALSE,"COMP"}</definedName>
    <definedName name="sdrgarger" localSheetId="3" hidden="1">{"'Directory'!$A$72:$E$91"}</definedName>
    <definedName name="sdrgarger" hidden="1">{"'Directory'!$A$72:$E$91"}</definedName>
    <definedName name="sdsd" localSheetId="3" hidden="1">{"adj95mult",#N/A,FALSE,"COMPCO";"adj95est",#N/A,FALSE,"COMPCO"}</definedName>
    <definedName name="sdsd" hidden="1">{"adj95mult",#N/A,FALSE,"COMPCO";"adj95est",#N/A,FALSE,"COMPCO"}</definedName>
    <definedName name="sdsdf" hidden="1">'[184]1201'!#REF!</definedName>
    <definedName name="SEC" localSheetId="3" hidden="1">{"'Bsheet BIS'!$A$1:$F$43"}</definedName>
    <definedName name="SEC" hidden="1">{"'Bsheet BIS'!$A$1:$F$43"}</definedName>
    <definedName name="SEC_LOAN">#REF!</definedName>
    <definedName name="SECRETARY" localSheetId="3" hidden="1">{"'Bsheet BIS'!$A$1:$F$43"}</definedName>
    <definedName name="SECRETARY" hidden="1">{"'Bsheet BIS'!$A$1:$F$43"}</definedName>
    <definedName name="SECTION">#REF!</definedName>
    <definedName name="sek" hidden="1">[185]bspl!$C$50</definedName>
    <definedName name="SelExp">[71]Input!$K$516:$AE$516</definedName>
    <definedName name="SelExpSer" hidden="1">[71]Profile!$AV$5:$AV$12</definedName>
    <definedName name="sencount" hidden="1">1</definedName>
    <definedName name="sep" localSheetId="3" hidden="1">{#N/A,#N/A,FALSE,"Cash Flows";#N/A,#N/A,FALSE,"Fixed Assets";#N/A,#N/A,FALSE,"Balance Sheet";#N/A,#N/A,FALSE,"P &amp; L"}</definedName>
    <definedName name="sep" hidden="1">{#N/A,#N/A,FALSE,"Cash Flows";#N/A,#N/A,FALSE,"Fixed Assets";#N/A,#N/A,FALSE,"Balance Sheet";#N/A,#N/A,FALSE,"P &amp; L"}</definedName>
    <definedName name="Sept2" hidden="1">#REF!</definedName>
    <definedName name="Setter_Plant">#REF!</definedName>
    <definedName name="sf" localSheetId="3" hidden="1">{"'Directory'!$A$72:$E$91"}</definedName>
    <definedName name="sf" hidden="1">{"'Directory'!$A$72:$E$91"}</definedName>
    <definedName name="sfd" localSheetId="3" hidden="1">{"2",#N/A,FALSE,"Q1 03-04";"1",#N/A,FALSE,"Q1 03-04"}</definedName>
    <definedName name="sfd" hidden="1">{"2",#N/A,FALSE,"Q1 03-04";"1",#N/A,FALSE,"Q1 03-04"}</definedName>
    <definedName name="SFDG" localSheetId="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FDG"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fds" localSheetId="3" hidden="1">{"2",#N/A,FALSE,"Q1 03-04";"1",#N/A,FALSE,"Q1 03-04"}</definedName>
    <definedName name="sfds" hidden="1">{"2",#N/A,FALSE,"Q1 03-04";"1",#N/A,FALSE,"Q1 03-04"}</definedName>
    <definedName name="SFG" localSheetId="3" hidden="1">{TRUE,TRUE,-1.25,-15.5,456.75,279.75,FALSE,FALSE,TRUE,TRUE,0,1,21,1,127,6,3,4,TRUE,TRUE,3,TRUE,1,TRUE,100,"Swvu.profits.","ACwvu.profits.",1,FALSE,FALSE,0.511811023622047,0.511811023622047,0.511811023622047,0.511811023622047,1,"","",FALSE,FALSE,FALSE,FALSE,1,#N/A,1,1,#DIV/0!,FALSE,"Rwvu.profits.",#N/A,FALSE,FALSE}</definedName>
    <definedName name="SFG" hidden="1">{TRUE,TRUE,-1.25,-15.5,456.75,279.75,FALSE,FALSE,TRUE,TRUE,0,1,21,1,127,6,3,4,TRUE,TRUE,3,TRUE,1,TRUE,100,"Swvu.profits.","ACwvu.profits.",1,FALSE,FALSE,0.511811023622047,0.511811023622047,0.511811023622047,0.511811023622047,1,"","",FALSE,FALSE,FALSE,FALSE,1,#N/A,1,1,#DIV/0!,FALSE,"Rwvu.profits.",#N/A,FALSE,FALSE}</definedName>
    <definedName name="sfgerg" hidden="1">[186]BS!#REF!</definedName>
    <definedName name="sfgv" localSheetId="3" hidden="1">{"consolidated",#N/A,FALSE,"Sheet1";"cms",#N/A,FALSE,"Sheet1";"fse",#N/A,FALSE,"Sheet1"}</definedName>
    <definedName name="sfgv" hidden="1">{"consolidated",#N/A,FALSE,"Sheet1";"cms",#N/A,FALSE,"Sheet1";"fse",#N/A,FALSE,"Sheet1"}</definedName>
    <definedName name="sfl">'[187]A1 Thru A11- LUMP SUM CONSTR'!$BH$5</definedName>
    <definedName name="sfq" localSheetId="3" hidden="1">{#N/A,#N/A,FALSE,"Calc";#N/A,#N/A,FALSE,"Sensitivity";#N/A,#N/A,FALSE,"LT Earn.Dil.";#N/A,#N/A,FALSE,"Dil. AVP"}</definedName>
    <definedName name="sfq" hidden="1">{#N/A,#N/A,FALSE,"Calc";#N/A,#N/A,FALSE,"Sensitivity";#N/A,#N/A,FALSE,"LT Earn.Dil.";#N/A,#N/A,FALSE,"Dil. AVP"}</definedName>
    <definedName name="sfsd" localSheetId="3" hidden="1">{"Area1",#N/A,FALSE,"OREWACC";"Area2",#N/A,FALSE,"OREWACC"}</definedName>
    <definedName name="sfsd" hidden="1">{"Area1",#N/A,FALSE,"OREWACC";"Area2",#N/A,FALSE,"OREWACC"}</definedName>
    <definedName name="sfsf" localSheetId="3" hidden="1">{#N/A,#N/A,FALSE,"Calc";#N/A,#N/A,FALSE,"Sensitivity";#N/A,#N/A,FALSE,"LT Earn.Dil.";#N/A,#N/A,FALSE,"Dil. AVP"}</definedName>
    <definedName name="sfsf" hidden="1">{#N/A,#N/A,FALSE,"Calc";#N/A,#N/A,FALSE,"Sensitivity";#N/A,#N/A,FALSE,"LT Earn.Dil.";#N/A,#N/A,FALSE,"Dil. AVP"}</definedName>
    <definedName name="sft">'[187]A1 Thru A11- LUMP SUM CONSTR'!$BH$7</definedName>
    <definedName name="sg" localSheetId="3" hidden="1">{"PANDL",#N/A,TRUE,"Input";"SALIND",#N/A,TRUE,"Input";"WCAP",#N/A,TRUE,"Input";"MANP",#N/A,TRUE,"Input";"PRODA",#N/A,TRUE,"Input";"LEGAL",#N/A,TRUE,"Input";"EXCEPT",#N/A,TRUE,"Input";"MARKET",#N/A,TRUE,"Input";"NONGR",#N/A,TRUE,"Input"}</definedName>
    <definedName name="sg" hidden="1">{"PANDL",#N/A,TRUE,"Input";"SALIND",#N/A,TRUE,"Input";"WCAP",#N/A,TRUE,"Input";"MANP",#N/A,TRUE,"Input";"PRODA",#N/A,TRUE,"Input";"LEGAL",#N/A,TRUE,"Input";"EXCEPT",#N/A,TRUE,"Input";"MARKET",#N/A,TRUE,"Input";"NONGR",#N/A,TRUE,"Input"}</definedName>
    <definedName name="SG_A">[2]Sheet1!$AV$554</definedName>
    <definedName name="SGCInv">[71]Input!$K$57:$AE$57</definedName>
    <definedName name="SGCInvChg" hidden="1">[71]Input!$K$98:$AE$98</definedName>
    <definedName name="sgddfg" localSheetId="3" hidden="1">{#N/A,#N/A,FALSE,"PMTABB";#N/A,#N/A,FALSE,"PMTABB"}</definedName>
    <definedName name="sgddfg" hidden="1">{#N/A,#N/A,FALSE,"PMTABB";#N/A,#N/A,FALSE,"PMTABB"}</definedName>
    <definedName name="sgdg" localSheetId="3" hidden="1">{#N/A,#N/A,FALSE,"Calc";#N/A,#N/A,FALSE,"Sensitivity";#N/A,#N/A,FALSE,"LT Earn.Dil.";#N/A,#N/A,FALSE,"Dil. AVP"}</definedName>
    <definedName name="sgdg" hidden="1">{#N/A,#N/A,FALSE,"Calc";#N/A,#N/A,FALSE,"Sensitivity";#N/A,#N/A,FALSE,"LT Earn.Dil.";#N/A,#N/A,FALSE,"Dil. AVP"}</definedName>
    <definedName name="sgsx" localSheetId="3" hidden="1">{"consolidated",#N/A,FALSE,"Sheet1";"cms",#N/A,FALSE,"Sheet1";"fse",#N/A,FALSE,"Sheet1"}</definedName>
    <definedName name="sgsx" hidden="1">{"consolidated",#N/A,FALSE,"Sheet1";"cms",#N/A,FALSE,"Sheet1";"fse",#N/A,FALSE,"Sheet1"}</definedName>
    <definedName name="Shaina" localSheetId="3" hidden="1">{"2",#N/A,FALSE,"Q1 03-04";"1",#N/A,FALSE,"Q1 03-04"}</definedName>
    <definedName name="Shaina" hidden="1">{"2",#N/A,FALSE,"Q1 03-04";"1",#N/A,FALSE,"Q1 03-04"}</definedName>
    <definedName name="Share_Data">[2]Sheet1!#REF!</definedName>
    <definedName name="SHARES">[2]Sheet1!$C$436</definedName>
    <definedName name="shearvalue">#REF!</definedName>
    <definedName name="SHEC" localSheetId="3" hidden="1">{#N/A,#N/A,FALSE,"CIF APR'03-SEP'03 (2)"}</definedName>
    <definedName name="SHEC" hidden="1">{#N/A,#N/A,FALSE,"CIF APR'03-SEP'03 (2)"}</definedName>
    <definedName name="Sheet2.xls" localSheetId="3" hidden="1">{#N/A,#N/A,FALSE,"4"}</definedName>
    <definedName name="Sheet2.xls" hidden="1">{#N/A,#N/A,FALSE,"4"}</definedName>
    <definedName name="shek" localSheetId="3" hidden="1">{#N/A,#N/A,TRUE,"GRING"}</definedName>
    <definedName name="shek" hidden="1">{#N/A,#N/A,TRUE,"GRING"}</definedName>
    <definedName name="ＳＨＧＤＳＦＨ" localSheetId="3" hidden="1">{#N/A,#N/A,TRUE,"TMRSAMPLE";#N/A,#N/A,TRUE,"OPS";#N/A,#N/A,TRUE,"TMR"}</definedName>
    <definedName name="ＳＨＧＤＳＦＨ" hidden="1">{#N/A,#N/A,TRUE,"TMRSAMPLE";#N/A,#N/A,TRUE,"OPS";#N/A,#N/A,TRUE,"TMR"}</definedName>
    <definedName name="ＳＨＨＳＨＳＴＨＲ" localSheetId="3" hidden="1">{#N/A,#N/A,TRUE,"TMRSAMPLE";#N/A,#N/A,TRUE,"OPS";#N/A,#N/A,TRUE,"TMR"}</definedName>
    <definedName name="ＳＨＨＳＨＳＴＨＲ" hidden="1">{#N/A,#N/A,TRUE,"TMRSAMPLE";#N/A,#N/A,TRUE,"OPS";#N/A,#N/A,TRUE,"TMR"}</definedName>
    <definedName name="SHIP">'[150]Monthly Ship+Prod'!$D$290:$D$466</definedName>
    <definedName name="short" localSheetId="3" hidden="1">{#N/A,#N/A,FALSE,"COVER1.XLS ";#N/A,#N/A,FALSE,"RACT1.XLS";#N/A,#N/A,FALSE,"RACT2.XLS";#N/A,#N/A,FALSE,"ECCMP";#N/A,#N/A,FALSE,"WELDER.XLS"}</definedName>
    <definedName name="short" hidden="1">{#N/A,#N/A,FALSE,"COVER1.XLS ";#N/A,#N/A,FALSE,"RACT1.XLS";#N/A,#N/A,FALSE,"RACT2.XLS";#N/A,#N/A,FALSE,"ECCMP";#N/A,#N/A,FALSE,"WELDER.XLS"}</definedName>
    <definedName name="ShOutst">[71]Capital!$K$7:$AE$7</definedName>
    <definedName name="ShPrm">[71]Input!$K$35:$AE$35</definedName>
    <definedName name="ShPrmChg" hidden="1">[71]Input!$K$46:$AE$46</definedName>
    <definedName name="shutt" localSheetId="3">City&amp;" "&amp;State</definedName>
    <definedName name="shutt">City&amp;" "&amp;State</definedName>
    <definedName name="shuttering" localSheetId="3" hidden="1">{#N/A,#N/A,TRUE,"Front";#N/A,#N/A,TRUE,"Simple Letter";#N/A,#N/A,TRUE,"Inside";#N/A,#N/A,TRUE,"Contents";#N/A,#N/A,TRUE,"Basis";#N/A,#N/A,TRUE,"Inclusions";#N/A,#N/A,TRUE,"Exclusions";#N/A,#N/A,TRUE,"Areas";#N/A,#N/A,TRUE,"Summary";#N/A,#N/A,TRUE,"Detail"}</definedName>
    <definedName name="shuttering" hidden="1">{#N/A,#N/A,TRUE,"Front";#N/A,#N/A,TRUE,"Simple Letter";#N/A,#N/A,TRUE,"Inside";#N/A,#N/A,TRUE,"Contents";#N/A,#N/A,TRUE,"Basis";#N/A,#N/A,TRUE,"Inclusions";#N/A,#N/A,TRUE,"Exclusions";#N/A,#N/A,TRUE,"Areas";#N/A,#N/A,TRUE,"Summary";#N/A,#N/A,TRUE,"Detail"}</definedName>
    <definedName name="shuttttt" localSheetId="3">City&amp;" "&amp;State</definedName>
    <definedName name="shuttttt">City&amp;" "&amp;State</definedName>
    <definedName name="SHUTTTTTTT" localSheetId="3">City&amp;" "&amp;State</definedName>
    <definedName name="SHUTTTTTTT">City&amp;" "&amp;State</definedName>
    <definedName name="SIGLA_1">[70]Note!$E$48</definedName>
    <definedName name="SIGLA_2">[70]Note!$E$50</definedName>
    <definedName name="Sim1_FirstRow">#REF!</definedName>
    <definedName name="Sim1_LastRow">#REF!</definedName>
    <definedName name="Sim1_Param">#REF!</definedName>
    <definedName name="Sim1_Param2">#REF!</definedName>
    <definedName name="Sim1_RepCount">#REF!</definedName>
    <definedName name="Sim1_Seeds">#REF!</definedName>
    <definedName name="Sim1_SimData">#REF!</definedName>
    <definedName name="Sim1_TopRow">#REF!</definedName>
    <definedName name="sjlk" localSheetId="3" hidden="1">{#N/A,#N/A,FALSE,"1"}</definedName>
    <definedName name="sjlk" hidden="1">{#N/A,#N/A,FALSE,"1"}</definedName>
    <definedName name="sk" localSheetId="3" hidden="1">{#N/A,#N/A,FALSE,"Proj.Cost &amp; Means of Fin."}</definedName>
    <definedName name="sk" hidden="1">{#N/A,#N/A,FALSE,"Proj.Cost &amp; Means of Fin."}</definedName>
    <definedName name="ＳＫＤＪＨＦＨ" localSheetId="3" hidden="1">{#N/A,#N/A,TRUE,"TMRSAMPLE";#N/A,#N/A,TRUE,"OPS";#N/A,#N/A,TRUE,"TMR"}</definedName>
    <definedName name="ＳＫＤＪＨＦＨ" hidden="1">{#N/A,#N/A,TRUE,"TMRSAMPLE";#N/A,#N/A,TRUE,"OPS";#N/A,#N/A,TRUE,"TMR"}</definedName>
    <definedName name="skilled">#REF!</definedName>
    <definedName name="skjfdhgdfjghfjhg" localSheetId="3" hidden="1">{"AQUIRORDCF",#N/A,FALSE,"Merger consequences";"Acquirorassns",#N/A,FALSE,"Merger consequences"}</definedName>
    <definedName name="skjfdhgdfjghfjhg" hidden="1">{"AQUIRORDCF",#N/A,FALSE,"Merger consequences";"Acquirorassns",#N/A,FALSE,"Merger consequences"}</definedName>
    <definedName name="ＳＫＳＪＤＨＦ" localSheetId="3" hidden="1">{#N/A,#N/A,TRUE,"TMRSAMPLE";#N/A,#N/A,TRUE,"OPS";#N/A,#N/A,TRUE,"TMR"}</definedName>
    <definedName name="ＳＫＳＪＤＨＦ" hidden="1">{#N/A,#N/A,TRUE,"TMRSAMPLE";#N/A,#N/A,TRUE,"OPS";#N/A,#N/A,TRUE,"TMR"}</definedName>
    <definedName name="SlabD">#REF!</definedName>
    <definedName name="SLOW" localSheetId="3" hidden="1">{#N/A,#N/A,TRUE,"TMRSAMPLE";#N/A,#N/A,TRUE,"OPS";#N/A,#N/A,TRUE,"TMR"}</definedName>
    <definedName name="SLOW" hidden="1">{#N/A,#N/A,TRUE,"TMRSAMPLE";#N/A,#N/A,TRUE,"OPS";#N/A,#N/A,TRUE,"TMR"}</definedName>
    <definedName name="smeeta" localSheetId="3" hidden="1">{"mult96",#N/A,FALSE,"PETCOMP";"est96",#N/A,FALSE,"PETCOMP";"mult95",#N/A,FALSE,"PETCOMP";"est95",#N/A,FALSE,"PETCOMP";"multltm",#N/A,FALSE,"PETCOMP";"resultltm",#N/A,FALSE,"PETCOMP"}</definedName>
    <definedName name="smeeta" hidden="1">{"mult96",#N/A,FALSE,"PETCOMP";"est96",#N/A,FALSE,"PETCOMP";"mult95",#N/A,FALSE,"PETCOMP";"est95",#N/A,FALSE,"PETCOMP";"multltm",#N/A,FALSE,"PETCOMP";"resultltm",#N/A,FALSE,"PETCOMP"}</definedName>
    <definedName name="soh">0%</definedName>
    <definedName name="solver_adj" localSheetId="3" hidden="1">#REF!</definedName>
    <definedName name="solver_adj" hidden="1">#REF!</definedName>
    <definedName name="solver_cvg" hidden="1">0.001</definedName>
    <definedName name="solver_drv" hidden="1">1</definedName>
    <definedName name="solver_est" hidden="1">1</definedName>
    <definedName name="solver_itr" hidden="1">100</definedName>
    <definedName name="solver_lin" hidden="1">0</definedName>
    <definedName name="solver_neg" hidden="1">2</definedName>
    <definedName name="solver_num" hidden="1">0</definedName>
    <definedName name="solver_nwt" hidden="1">1</definedName>
    <definedName name="solver_opt" hidden="1">#REF!</definedName>
    <definedName name="solver_pre" hidden="1">0.000001</definedName>
    <definedName name="solver_scl" hidden="1">0</definedName>
    <definedName name="solver_sho" hidden="1">0</definedName>
    <definedName name="solver_tim" hidden="1">100</definedName>
    <definedName name="solver_tol" hidden="1">0.05</definedName>
    <definedName name="solver_typ" hidden="1">1</definedName>
    <definedName name="solver_val" hidden="1">0</definedName>
    <definedName name="SONY" localSheetId="3" hidden="1">{#N/A,#N/A,FALSE,"tb";#N/A,#N/A,FALSE,"0500";#N/A,#N/A,FALSE,"0612";#N/A,#N/A,FALSE,"0613";#N/A,#N/A,FALSE,"0614";#N/A,#N/A,FALSE,"0653";#N/A,#N/A,FALSE,"0737";#N/A,#N/A,FALSE,"0760";#N/A,#N/A,FALSE,"0770";#N/A,#N/A,FALSE,"0786"}</definedName>
    <definedName name="SONY" hidden="1">{#N/A,#N/A,FALSE,"tb";#N/A,#N/A,FALSE,"0500";#N/A,#N/A,FALSE,"0612";#N/A,#N/A,FALSE,"0613";#N/A,#N/A,FALSE,"0614";#N/A,#N/A,FALSE,"0653";#N/A,#N/A,FALSE,"0737";#N/A,#N/A,FALSE,"0760";#N/A,#N/A,FALSE,"0770";#N/A,#N/A,FALSE,"0786"}</definedName>
    <definedName name="SONY_1" localSheetId="3" hidden="1">{#N/A,#N/A,FALSE,"tb";#N/A,#N/A,FALSE,"0500";#N/A,#N/A,FALSE,"0612";#N/A,#N/A,FALSE,"0613";#N/A,#N/A,FALSE,"0614";#N/A,#N/A,FALSE,"0653";#N/A,#N/A,FALSE,"0737";#N/A,#N/A,FALSE,"0760";#N/A,#N/A,FALSE,"0770";#N/A,#N/A,FALSE,"0786"}</definedName>
    <definedName name="SONY_1" hidden="1">{#N/A,#N/A,FALSE,"tb";#N/A,#N/A,FALSE,"0500";#N/A,#N/A,FALSE,"0612";#N/A,#N/A,FALSE,"0613";#N/A,#N/A,FALSE,"0614";#N/A,#N/A,FALSE,"0653";#N/A,#N/A,FALSE,"0737";#N/A,#N/A,FALSE,"0760";#N/A,#N/A,FALSE,"0770";#N/A,#N/A,FALSE,"0786"}</definedName>
    <definedName name="sort" hidden="1">'[26]DGP-2002'!#REF!</definedName>
    <definedName name="SP" localSheetId="3">[150]Perform!$A$461:$V$556</definedName>
    <definedName name="SP">[150]Perform!$A$461:$V$556</definedName>
    <definedName name="Spalls">#REF!</definedName>
    <definedName name="spanner" localSheetId="3">City&amp;" "&amp;State</definedName>
    <definedName name="spanner">City&amp;" "&amp;State</definedName>
    <definedName name="SpecialPrice" localSheetId="3" hidden="1">#REF!</definedName>
    <definedName name="SpecialPrice" hidden="1">#REF!</definedName>
    <definedName name="SPEP" localSheetId="3" hidden="1">{#N/A,#N/A,TRUE,"TMRSAMPLE";#N/A,#N/A,TRUE,"OPS";#N/A,#N/A,TRUE,"TMR"}</definedName>
    <definedName name="SPEP" hidden="1">{#N/A,#N/A,TRUE,"TMRSAMPLE";#N/A,#N/A,TRUE,"OPS";#N/A,#N/A,TRUE,"TMR"}</definedName>
    <definedName name="SPHERES">[70]Tables!$A$37</definedName>
    <definedName name="SPOT" localSheetId="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POT"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rdfg" localSheetId="3" hidden="1">{#N/A,#N/A,FALSE,"Aging Summary";#N/A,#N/A,FALSE,"Ratio Analysis";#N/A,#N/A,FALSE,"Test 120 Day Accts";#N/A,#N/A,FALSE,"Tickmarks"}</definedName>
    <definedName name="srdfg" hidden="1">{#N/A,#N/A,FALSE,"Aging Summary";#N/A,#N/A,FALSE,"Ratio Analysis";#N/A,#N/A,FALSE,"Test 120 Day Accts";#N/A,#N/A,FALSE,"Tickmarks"}</definedName>
    <definedName name="SRS" localSheetId="3"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SRS"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ss" localSheetId="3" hidden="1">'[188]Inter unit set off'!$C$7</definedName>
    <definedName name="ss" hidden="1">'[188]Inter unit set off'!$C$7</definedName>
    <definedName name="SS_1" localSheetId="3" hidden="1">{#N/A,#N/A,FALSE,"COMP"}</definedName>
    <definedName name="SS_1" hidden="1">{#N/A,#N/A,FALSE,"COMP"}</definedName>
    <definedName name="SS_2" localSheetId="3" hidden="1">{#N/A,#N/A,FALSE,"COMP"}</definedName>
    <definedName name="SS_2" hidden="1">{#N/A,#N/A,FALSE,"COMP"}</definedName>
    <definedName name="SS400_401">#REF!</definedName>
    <definedName name="ss401_404">#REF!</definedName>
    <definedName name="ss405_408">#REF!</definedName>
    <definedName name="SS421_422">#REF!</definedName>
    <definedName name="ss421_424">#REF!</definedName>
    <definedName name="ssdsa" localSheetId="3" hidden="1">{#N/A,#N/A,FALSE,"FREE"}</definedName>
    <definedName name="ssdsa" hidden="1">{#N/A,#N/A,FALSE,"FREE"}</definedName>
    <definedName name="ssfg" localSheetId="3" hidden="1">{#N/A,#N/A,FALSE,"Assets"}</definedName>
    <definedName name="ssfg" hidden="1">{#N/A,#N/A,FALSE,"Assets"}</definedName>
    <definedName name="ssfg_1" localSheetId="3" hidden="1">{#N/A,#N/A,FALSE,"Assets"}</definedName>
    <definedName name="ssfg_1" hidden="1">{#N/A,#N/A,FALSE,"Assets"}</definedName>
    <definedName name="SSK" localSheetId="3" hidden="1">{#N/A,#N/A,FALSE,"COMP"}</definedName>
    <definedName name="SSK" hidden="1">{#N/A,#N/A,FALSE,"COMP"}</definedName>
    <definedName name="SSK_1" localSheetId="3" hidden="1">{#N/A,#N/A,FALSE,"COMP"}</definedName>
    <definedName name="SSK_1" hidden="1">{#N/A,#N/A,FALSE,"COMP"}</definedName>
    <definedName name="SSK_2" localSheetId="3" hidden="1">{#N/A,#N/A,FALSE,"COMP"}</definedName>
    <definedName name="SSK_2" hidden="1">{#N/A,#N/A,FALSE,"COMP"}</definedName>
    <definedName name="SSK_3" localSheetId="3" hidden="1">{#N/A,#N/A,FALSE,"COMP"}</definedName>
    <definedName name="SSK_3" hidden="1">{#N/A,#N/A,FALSE,"COMP"}</definedName>
    <definedName name="SSK_4" localSheetId="3" hidden="1">{#N/A,#N/A,FALSE,"COMP"}</definedName>
    <definedName name="SSK_4" hidden="1">{#N/A,#N/A,FALSE,"COMP"}</definedName>
    <definedName name="SSK_5" localSheetId="3" hidden="1">{#N/A,#N/A,FALSE,"COMP"}</definedName>
    <definedName name="SSK_5" hidden="1">{#N/A,#N/A,FALSE,"COMP"}</definedName>
    <definedName name="Ssm">'[140]LOCAL RATES'!$H$38</definedName>
    <definedName name="sso" hidden="1">[189]決算出日!$A$1:$IV$4098</definedName>
    <definedName name="SSR">'[190]scour depth'!#REF!</definedName>
    <definedName name="sss" localSheetId="3" hidden="1">{"Balance Sheet",#N/A,FALSE,"bsheet";"Assets Schedule",#N/A,FALSE,"bsheet";"Notes",#N/A,FALSE,"bsheet";"Abstract",#N/A,FALSE,"bsheet";"Cash Flow",#N/A,FALSE,"bsheet";"groupings",#N/A,FALSE,"bsheet";"Stocks",#N/A,FALSE,"bsheet";"Trial",#N/A,FALSE,"bsheet"}</definedName>
    <definedName name="sss" hidden="1">{"Balance Sheet",#N/A,FALSE,"bsheet";"Assets Schedule",#N/A,FALSE,"bsheet";"Notes",#N/A,FALSE,"bsheet";"Abstract",#N/A,FALSE,"bsheet";"Cash Flow",#N/A,FALSE,"bsheet";"groupings",#N/A,FALSE,"bsheet";"Stocks",#N/A,FALSE,"bsheet";"Trial",#N/A,FALSE,"bsheet"}</definedName>
    <definedName name="SSSEE" localSheetId="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SSEE"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SSSS" localSheetId="3" hidden="1">{#N/A,#N/A,TRUE,"GRING"}</definedName>
    <definedName name="SSSSS" hidden="1">{#N/A,#N/A,TRUE,"GRING"}</definedName>
    <definedName name="SSSSS_1" localSheetId="3" hidden="1">{#N/A,#N/A,FALSE,"Staffnos &amp; cost"}</definedName>
    <definedName name="SSSSS_1" hidden="1">{#N/A,#N/A,FALSE,"Staffnos &amp; cost"}</definedName>
    <definedName name="SSSSSS" localSheetId="3" hidden="1">{#N/A,#N/A,TRUE,"GRING"}</definedName>
    <definedName name="SSSSSS" hidden="1">{#N/A,#N/A,TRUE,"GRING"}</definedName>
    <definedName name="ssssssss" localSheetId="3" hidden="1">{#N/A,#N/A,TRUE,"GRING"}</definedName>
    <definedName name="ssssssss" hidden="1">{#N/A,#N/A,TRUE,"GRING"}</definedName>
    <definedName name="ssssssssssssssss" hidden="1">#REF!</definedName>
    <definedName name="st" localSheetId="3" hidden="1">{#N/A,#N/A,TRUE,"Front";#N/A,#N/A,TRUE,"Simple Letter";#N/A,#N/A,TRUE,"Inside";#N/A,#N/A,TRUE,"Contents";#N/A,#N/A,TRUE,"Basis";#N/A,#N/A,TRUE,"Inclusions";#N/A,#N/A,TRUE,"Exclusions";#N/A,#N/A,TRUE,"Areas";#N/A,#N/A,TRUE,"Summary";#N/A,#N/A,TRUE,"Detail"}</definedName>
    <definedName name="st" hidden="1">{#N/A,#N/A,TRUE,"Front";#N/A,#N/A,TRUE,"Simple Letter";#N/A,#N/A,TRUE,"Inside";#N/A,#N/A,TRUE,"Contents";#N/A,#N/A,TRUE,"Basis";#N/A,#N/A,TRUE,"Inclusions";#N/A,#N/A,TRUE,"Exclusions";#N/A,#N/A,TRUE,"Areas";#N/A,#N/A,TRUE,"Summary";#N/A,#N/A,TRUE,"Detail"}</definedName>
    <definedName name="Stage">'[108]Fill this out first...'!$D$12</definedName>
    <definedName name="Start" localSheetId="3">#REF!</definedName>
    <definedName name="Start">#REF!</definedName>
    <definedName name="START_7A">[70]Dbase!$AK$5</definedName>
    <definedName name="START_DS">[70]Dbase!$AF$5</definedName>
    <definedName name="Start_works">#REF!</definedName>
    <definedName name="state_mktsh" localSheetId="3">#REF!</definedName>
    <definedName name="state_mktsh">#REF!</definedName>
    <definedName name="status" localSheetId="3">City&amp;" "&amp;State</definedName>
    <definedName name="status">City&amp;" "&amp;State</definedName>
    <definedName name="STD">#REF!</definedName>
    <definedName name="StDebt">[71]Debt!$K$150:$AE$150</definedName>
    <definedName name="StDebtChg" hidden="1">[71]Debt!$K$258:$AE$258</definedName>
    <definedName name="StDebtDmy" hidden="1">[71]Debt!$A$57:$IV$57,[71]Debt!$A$103:$IV$103,[71]Debt!$A$149:$IV$149,[71]Debt!$A$197:$IV$197,[71]Debt!$A$242:$IV$242</definedName>
    <definedName name="STDebtSer" hidden="1">[71]Profile!$BO$5:$BO$12</definedName>
    <definedName name="stdhg" localSheetId="3" hidden="1">{#N/A,#N/A,FALSE,"Aging Summary";#N/A,#N/A,FALSE,"Ratio Analysis";#N/A,#N/A,FALSE,"Test 120 Day Accts";#N/A,#N/A,FALSE,"Tickmarks"}</definedName>
    <definedName name="stdhg" hidden="1">{#N/A,#N/A,FALSE,"Aging Summary";#N/A,#N/A,FALSE,"Ratio Analysis";#N/A,#N/A,FALSE,"Test 120 Day Accts";#N/A,#N/A,FALSE,"Tickmarks"}</definedName>
    <definedName name="STEEL" localSheetId="3">{"'bar'!$A$1:$AQ$33","'bar'!$A$10:$B$10"}</definedName>
    <definedName name="STEEL">{"'bar'!$A$1:$AQ$33","'bar'!$A$10:$B$10"}</definedName>
    <definedName name="STEP" localSheetId="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TEP"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tetter_Plant_1">[48]ICICI!#REF!</definedName>
    <definedName name="Stetter_Plant_2">[48]ICICI!#REF!</definedName>
    <definedName name="Stg_Sub">#REF!</definedName>
    <definedName name="Stg_Super">#REF!</definedName>
    <definedName name="StInt">[71]Debt!$K$243:$AE$243</definedName>
    <definedName name="STOCKOP">[2]Sheet1!$C$431</definedName>
    <definedName name="STOP_DS">[70]Dbase!$AG$5</definedName>
    <definedName name="STORY">[2]Sheet1!#REF!</definedName>
    <definedName name="STRESS">#REF!</definedName>
    <definedName name="StrID">#REF!</definedName>
    <definedName name="stsg" localSheetId="3" hidden="1">{"Network Summary",#N/A,TRUE,"Summary";"Piping Summary",#N/A,TRUE," Piping";"Meters Summary",#N/A,TRUE,"Meters &amp; Connections";"Connections Summary",#N/A,TRUE,"Meters &amp; Connections";"Stations Summary",#N/A,TRUE,"Stations Pivot"}</definedName>
    <definedName name="stsg" hidden="1">{"Network Summary",#N/A,TRUE,"Summary";"Piping Summary",#N/A,TRUE," Piping";"Meters Summary",#N/A,TRUE,"Meters &amp; Connections";"Connections Summary",#N/A,TRUE,"Meters &amp; Connections";"Stations Summary",#N/A,TRUE,"Stations Pivot"}</definedName>
    <definedName name="Subject">#REF!</definedName>
    <definedName name="sum" localSheetId="3">City&amp;" "&amp;State</definedName>
    <definedName name="sum">City&amp;" "&amp;State</definedName>
    <definedName name="sumana">#REF!</definedName>
    <definedName name="SUMMARY" localSheetId="3">#REF!</definedName>
    <definedName name="SUMMARY">#REF!</definedName>
    <definedName name="Summary_Date">#REF!</definedName>
    <definedName name="SUMMARY_OTHER_EXPS">#REF!</definedName>
    <definedName name="sump">#REF!</definedName>
    <definedName name="SUP_CALC">[2]Sheet1!$C$380:$L$413</definedName>
    <definedName name="Suppliers" localSheetId="3" hidden="1">{#N/A,#N/A,FALSE,"HMF";#N/A,#N/A,FALSE,"FACIL";#N/A,#N/A,FALSE,"HMFINANCE";#N/A,#N/A,FALSE,"HMEUROPE";#N/A,#N/A,FALSE,"HHAB CONSO";#N/A,#N/A,FALSE,"PAB";#N/A,#N/A,FALSE,"MMC";#N/A,#N/A,FALSE,"THAI";#N/A,#N/A,FALSE,"SINPA";#N/A,#N/A,FALSE,"POLAND"}</definedName>
    <definedName name="Suppliers" hidden="1">{#N/A,#N/A,FALSE,"HMF";#N/A,#N/A,FALSE,"FACIL";#N/A,#N/A,FALSE,"HMFINANCE";#N/A,#N/A,FALSE,"HMEUROPE";#N/A,#N/A,FALSE,"HHAB CONSO";#N/A,#N/A,FALSE,"PAB";#N/A,#N/A,FALSE,"MMC";#N/A,#N/A,FALSE,"THAI";#N/A,#N/A,FALSE,"SINPA";#N/A,#N/A,FALSE,"POLAND"}</definedName>
    <definedName name="supply" localSheetId="3" hidden="1">{#N/A,#N/A,FALSE,"PMTABB";#N/A,#N/A,FALSE,"PMTABB"}</definedName>
    <definedName name="supply" hidden="1">{#N/A,#N/A,FALSE,"PMTABB";#N/A,#N/A,FALSE,"PMTABB"}</definedName>
    <definedName name="Svedala_H_3000">[44]CITICORP!#REF!</definedName>
    <definedName name="Svedala_JM_1312">[44]CITICORP!#REF!</definedName>
    <definedName name="SVFFG" localSheetId="3" hidden="1">{#N/A,#N/A,TRUE,"Front";#N/A,#N/A,TRUE,"Simple Letter";#N/A,#N/A,TRUE,"Inside";#N/A,#N/A,TRUE,"Contents";#N/A,#N/A,TRUE,"Basis";#N/A,#N/A,TRUE,"Inclusions";#N/A,#N/A,TRUE,"Exclusions";#N/A,#N/A,TRUE,"Areas";#N/A,#N/A,TRUE,"Summary";#N/A,#N/A,TRUE,"Detail"}</definedName>
    <definedName name="SVFFG" hidden="1">{#N/A,#N/A,TRUE,"Front";#N/A,#N/A,TRUE,"Simple Letter";#N/A,#N/A,TRUE,"Inside";#N/A,#N/A,TRUE,"Contents";#N/A,#N/A,TRUE,"Basis";#N/A,#N/A,TRUE,"Inclusions";#N/A,#N/A,TRUE,"Exclusions";#N/A,#N/A,TRUE,"Areas";#N/A,#N/A,TRUE,"Summary";#N/A,#N/A,TRUE,"Detail"}</definedName>
    <definedName name="sw" localSheetId="3" hidden="1">{#N/A,#N/A,TRUE,"GRING"}</definedName>
    <definedName name="sw" hidden="1">{#N/A,#N/A,TRUE,"GRING"}</definedName>
    <definedName name="Swap2" hidden="1">[191]XREF!#REF!</definedName>
    <definedName name="swerr4tgy5" localSheetId="3" hidden="1">{#N/A,#N/A,FALSE,"Highlights";#N/A,#N/A,FALSE,"Income";#N/A,#N/A,FALSE,"Revenue";#N/A,#N/A,FALSE,"Expenses";#N/A,#N/A,FALSE,"Provisions";#N/A,#N/A,FALSE,"Income % of Revenue";#N/A,#N/A,FALSE,"Comp % of Revenue";#N/A,#N/A,FALSE,"DBNA ROE";#N/A,#N/A,FALSE,"ROE by Product"}</definedName>
    <definedName name="swerr4tgy5" hidden="1">{#N/A,#N/A,FALSE,"Highlights";#N/A,#N/A,FALSE,"Income";#N/A,#N/A,FALSE,"Revenue";#N/A,#N/A,FALSE,"Expenses";#N/A,#N/A,FALSE,"Provisions";#N/A,#N/A,FALSE,"Income % of Revenue";#N/A,#N/A,FALSE,"Comp % of Revenue";#N/A,#N/A,FALSE,"DBNA ROE";#N/A,#N/A,FALSE,"ROE by Product"}</definedName>
    <definedName name="swerr4tgy5_1" localSheetId="3" hidden="1">{#N/A,#N/A,FALSE,"Highlights";#N/A,#N/A,FALSE,"Income";#N/A,#N/A,FALSE,"Revenue";#N/A,#N/A,FALSE,"Expenses";#N/A,#N/A,FALSE,"Provisions";#N/A,#N/A,FALSE,"Income % of Revenue";#N/A,#N/A,FALSE,"Comp % of Revenue";#N/A,#N/A,FALSE,"DBNA ROE";#N/A,#N/A,FALSE,"ROE by Product"}</definedName>
    <definedName name="swerr4tgy5_1" hidden="1">{#N/A,#N/A,FALSE,"Highlights";#N/A,#N/A,FALSE,"Income";#N/A,#N/A,FALSE,"Revenue";#N/A,#N/A,FALSE,"Expenses";#N/A,#N/A,FALSE,"Provisions";#N/A,#N/A,FALSE,"Income % of Revenue";#N/A,#N/A,FALSE,"Comp % of Revenue";#N/A,#N/A,FALSE,"DBNA ROE";#N/A,#N/A,FALSE,"ROE by Product"}</definedName>
    <definedName name="SWOIU" localSheetId="3" hidden="1">{#N/A,#N/A,TRUE,"TMRSAMPLE";#N/A,#N/A,TRUE,"OPS";#N/A,#N/A,TRUE,"TMR"}</definedName>
    <definedName name="SWOIU" hidden="1">{#N/A,#N/A,TRUE,"TMRSAMPLE";#N/A,#N/A,TRUE,"OPS";#N/A,#N/A,TRUE,"TMR"}</definedName>
    <definedName name="SWS" hidden="1">[14]JAN!$D$46:$D$50</definedName>
    <definedName name="Swvu.A." hidden="1">'[72]PGW-ACCOUNTS'!#REF!</definedName>
    <definedName name="Swvu.Budget." localSheetId="3" hidden="1">#REF!</definedName>
    <definedName name="Swvu.Budget." hidden="1">#REF!</definedName>
    <definedName name="Swvu.Quarterly._.Report." localSheetId="3" hidden="1">#REF!</definedName>
    <definedName name="Swvu.Quarterly._.Report." hidden="1">#REF!</definedName>
    <definedName name="Swvu.Reforecast." localSheetId="3" hidden="1">#REF!</definedName>
    <definedName name="Swvu.Reforecast." hidden="1">#REF!</definedName>
    <definedName name="sxcg" localSheetId="3" hidden="1">{#N/A,#N/A,FALSE,"PGW"}</definedName>
    <definedName name="sxcg" hidden="1">{#N/A,#N/A,FALSE,"PGW"}</definedName>
    <definedName name="SZKH" localSheetId="3" hidden="1">{#N/A,#N/A,TRUE,"TMRSAMPLE";#N/A,#N/A,TRUE,"OPS";#N/A,#N/A,TRUE,"TMR"}</definedName>
    <definedName name="SZKH" hidden="1">{#N/A,#N/A,TRUE,"TMRSAMPLE";#N/A,#N/A,TRUE,"OPS";#N/A,#N/A,TRUE,"TMR"}</definedName>
    <definedName name="ＳでＲＧ" localSheetId="3" hidden="1">{#N/A,#N/A,TRUE,"TMRSAMPLE";#N/A,#N/A,TRUE,"OPS";#N/A,#N/A,TRUE,"TMR"}</definedName>
    <definedName name="ＳでＲＧ" hidden="1">{#N/A,#N/A,TRUE,"TMRSAMPLE";#N/A,#N/A,TRUE,"OPS";#N/A,#N/A,TRUE,"TMR"}</definedName>
    <definedName name="t" localSheetId="3" hidden="1">'[157]020.BOM'!#REF!</definedName>
    <definedName name="t" hidden="1">'[157]020.BOM'!#REF!</definedName>
    <definedName name="t_1" localSheetId="3" hidden="1">{"Co1statements",#N/A,FALSE,"Cmpy1";"Co2statement",#N/A,FALSE,"Cmpy2";"co1pm",#N/A,FALSE,"Co1PM";"co2PM",#N/A,FALSE,"Co2PM";"value",#N/A,FALSE,"value";"opco",#N/A,FALSE,"NewSparkle";"adjusts",#N/A,FALSE,"Adjustments"}</definedName>
    <definedName name="t_1" hidden="1">{"Co1statements",#N/A,FALSE,"Cmpy1";"Co2statement",#N/A,FALSE,"Cmpy2";"co1pm",#N/A,FALSE,"Co1PM";"co2PM",#N/A,FALSE,"Co2PM";"value",#N/A,FALSE,"value";"opco",#N/A,FALSE,"NewSparkle";"adjusts",#N/A,FALSE,"Adjustments"}</definedName>
    <definedName name="t_2" localSheetId="3" hidden="1">{"Co1statements",#N/A,FALSE,"Cmpy1";"Co2statement",#N/A,FALSE,"Cmpy2";"co1pm",#N/A,FALSE,"Co1PM";"co2PM",#N/A,FALSE,"Co2PM";"value",#N/A,FALSE,"value";"opco",#N/A,FALSE,"NewSparkle";"adjusts",#N/A,FALSE,"Adjustments"}</definedName>
    <definedName name="t_2" hidden="1">{"Co1statements",#N/A,FALSE,"Cmpy1";"Co2statement",#N/A,FALSE,"Cmpy2";"co1pm",#N/A,FALSE,"Co1PM";"co2PM",#N/A,FALSE,"Co2PM";"value",#N/A,FALSE,"value";"opco",#N/A,FALSE,"NewSparkle";"adjusts",#N/A,FALSE,"Adjustments"}</definedName>
    <definedName name="t_3" localSheetId="3" hidden="1">{"Co1statements",#N/A,FALSE,"Cmpy1";"Co2statement",#N/A,FALSE,"Cmpy2";"co1pm",#N/A,FALSE,"Co1PM";"co2PM",#N/A,FALSE,"Co2PM";"value",#N/A,FALSE,"value";"opco",#N/A,FALSE,"NewSparkle";"adjusts",#N/A,FALSE,"Adjustments"}</definedName>
    <definedName name="t_3" hidden="1">{"Co1statements",#N/A,FALSE,"Cmpy1";"Co2statement",#N/A,FALSE,"Cmpy2";"co1pm",#N/A,FALSE,"Co1PM";"co2PM",#N/A,FALSE,"Co2PM";"value",#N/A,FALSE,"value";"opco",#N/A,FALSE,"NewSparkle";"adjusts",#N/A,FALSE,"Adjustments"}</definedName>
    <definedName name="t_4" localSheetId="3" hidden="1">{"Co1statements",#N/A,FALSE,"Cmpy1";"Co2statement",#N/A,FALSE,"Cmpy2";"co1pm",#N/A,FALSE,"Co1PM";"co2PM",#N/A,FALSE,"Co2PM";"value",#N/A,FALSE,"value";"opco",#N/A,FALSE,"NewSparkle";"adjusts",#N/A,FALSE,"Adjustments"}</definedName>
    <definedName name="t_4" hidden="1">{"Co1statements",#N/A,FALSE,"Cmpy1";"Co2statement",#N/A,FALSE,"Cmpy2";"co1pm",#N/A,FALSE,"Co1PM";"co2PM",#N/A,FALSE,"Co2PM";"value",#N/A,FALSE,"value";"opco",#N/A,FALSE,"NewSparkle";"adjusts",#N/A,FALSE,"Adjustments"}</definedName>
    <definedName name="t_5" localSheetId="3" hidden="1">{"Co1statements",#N/A,FALSE,"Cmpy1";"Co2statement",#N/A,FALSE,"Cmpy2";"co1pm",#N/A,FALSE,"Co1PM";"co2PM",#N/A,FALSE,"Co2PM";"value",#N/A,FALSE,"value";"opco",#N/A,FALSE,"NewSparkle";"adjusts",#N/A,FALSE,"Adjustments"}</definedName>
    <definedName name="t_5" hidden="1">{"Co1statements",#N/A,FALSE,"Cmpy1";"Co2statement",#N/A,FALSE,"Cmpy2";"co1pm",#N/A,FALSE,"Co1PM";"co2PM",#N/A,FALSE,"Co2PM";"value",#N/A,FALSE,"value";"opco",#N/A,FALSE,"NewSparkle";"adjusts",#N/A,FALSE,"Adjustments"}</definedName>
    <definedName name="t3tr" localSheetId="3" hidden="1">{#N/A,#N/A,FALSE,"COMP"}</definedName>
    <definedName name="t3tr" hidden="1">{#N/A,#N/A,FALSE,"COMP"}</definedName>
    <definedName name="TableName">"Dummy"</definedName>
    <definedName name="tacleks" localSheetId="3">City&amp;" "&amp;State</definedName>
    <definedName name="tacleks">City&amp;" "&amp;State</definedName>
    <definedName name="Tandum_Roller">'[43]5 - CITICORP'!$A$320</definedName>
    <definedName name="Tata_HitachiEx_350">#REF!</definedName>
    <definedName name="Taurus_Tippers_10">[48]ICICI!#REF!</definedName>
    <definedName name="Taurus_Tippers10">[48]ICICI!#REF!</definedName>
    <definedName name="Tax">[71]Tax!$K$40:$AE$40</definedName>
    <definedName name="Taxation" localSheetId="3" hidden="1">{#N/A,#N/A,FALSE,"Aging Summary";#N/A,#N/A,FALSE,"Ratio Analysis";#N/A,#N/A,FALSE,"Test 120 Day Accts";#N/A,#N/A,FALSE,"Tickmarks"}</definedName>
    <definedName name="Taxation" hidden="1">{#N/A,#N/A,FALSE,"Aging Summary";#N/A,#N/A,FALSE,"Ratio Analysis";#N/A,#N/A,FALSE,"Test 120 Day Accts";#N/A,#N/A,FALSE,"Tickmarks"}</definedName>
    <definedName name="TAXCOMPMAR03" localSheetId="3" hidden="1">{#N/A,#N/A,FALSE,"4"}</definedName>
    <definedName name="TAXCOMPMAR03" hidden="1">{#N/A,#N/A,FALSE,"4"}</definedName>
    <definedName name="TaxTV">10%</definedName>
    <definedName name="TaxXL">5%</definedName>
    <definedName name="TB" localSheetId="3" hidden="1">{#N/A,#N/A,TRUE,"Summary";#N/A,#N/A,TRUE,"IS";#N/A,#N/A,TRUE,"Adj";#N/A,#N/A,TRUE,"BS";#N/A,#N/A,TRUE,"CF";#N/A,#N/A,TRUE,"Debt";#N/A,#N/A,TRUE,"IRR"}</definedName>
    <definedName name="TB">[192]TB!$A$1:$S$880</definedName>
    <definedName name="TB_range">#REF!</definedName>
    <definedName name="TBDate">#REF!</definedName>
    <definedName name="tbl_ProdInfo" localSheetId="3" hidden="1">#REF!</definedName>
    <definedName name="tbl_ProdInfo" hidden="1">#REF!</definedName>
    <definedName name="TBRange">#REF!</definedName>
    <definedName name="TC">#REF!</definedName>
    <definedName name="tcmf" localSheetId="3" hidden="1">{#N/A,#N/A,FALSE,"8516";#N/A,#N/A,FALSE,"9357-9373";#N/A,#N/A,FALSE,"9688";#N/A,#N/A,FALSE,"9779";#N/A,#N/A,FALSE,"9753"}</definedName>
    <definedName name="tcmf" hidden="1">{#N/A,#N/A,FALSE,"8516";#N/A,#N/A,FALSE,"9357-9373";#N/A,#N/A,FALSE,"9688";#N/A,#N/A,FALSE,"9779";#N/A,#N/A,FALSE,"9753"}</definedName>
    <definedName name="tcmf_1" localSheetId="3" hidden="1">{#N/A,#N/A,FALSE,"8516";#N/A,#N/A,FALSE,"9357-9373";#N/A,#N/A,FALSE,"9688";#N/A,#N/A,FALSE,"9779";#N/A,#N/A,FALSE,"9753"}</definedName>
    <definedName name="tcmf_1" hidden="1">{#N/A,#N/A,FALSE,"8516";#N/A,#N/A,FALSE,"9357-9373";#N/A,#N/A,FALSE,"9688";#N/A,#N/A,FALSE,"9779";#N/A,#N/A,FALSE,"9753"}</definedName>
    <definedName name="tech" localSheetId="3" hidden="1">{#N/A,#N/A,FALSE,"Hip.Bas";#N/A,#N/A,FALSE,"ventas";#N/A,#N/A,FALSE,"ingre-Año";#N/A,#N/A,FALSE,"ventas-Año";#N/A,#N/A,FALSE,"Costepro";#N/A,#N/A,FALSE,"inversion";#N/A,#N/A,FALSE,"personal";#N/A,#N/A,FALSE,"Gastos-V";#N/A,#N/A,FALSE,"Circulante";#N/A,#N/A,FALSE,"CONSOLI";#N/A,#N/A,FALSE,"Es-Fin";#N/A,#N/A,FALSE,"Margen-P"}</definedName>
    <definedName name="tech" hidden="1">{#N/A,#N/A,FALSE,"Hip.Bas";#N/A,#N/A,FALSE,"ventas";#N/A,#N/A,FALSE,"ingre-Año";#N/A,#N/A,FALSE,"ventas-Año";#N/A,#N/A,FALSE,"Costepro";#N/A,#N/A,FALSE,"inversion";#N/A,#N/A,FALSE,"personal";#N/A,#N/A,FALSE,"Gastos-V";#N/A,#N/A,FALSE,"Circulante";#N/A,#N/A,FALSE,"CONSOLI";#N/A,#N/A,FALSE,"Es-Fin";#N/A,#N/A,FALSE,"Margen-P"}</definedName>
    <definedName name="temp" hidden="1">'[101]5'!#REF!</definedName>
    <definedName name="template" localSheetId="3" hidden="1">{"Deal information sheet",#N/A,TRUE,"MBOco";"Projected P and L Accounts",#N/A,TRUE,"MBOco";"Projected Balance Sheet",#N/A,TRUE,"MBOco";"Projected Cash Flows",#N/A,TRUE,"MBOco"}</definedName>
    <definedName name="template" hidden="1">{"Deal information sheet",#N/A,TRUE,"MBOco";"Projected P and L Accounts",#N/A,TRUE,"MBOco";"Projected Balance Sheet",#N/A,TRUE,"MBOco";"Projected Cash Flows",#N/A,TRUE,"MBOco"}</definedName>
    <definedName name="TemplateVersion" hidden="1">[134]Reference!$C$4</definedName>
    <definedName name="ter_vapi">#REF!</definedName>
    <definedName name="Test" localSheetId="3" hidden="1">{"'PS-SOTM'!$A$1","'PS-SOTM'!$A$2:$M$30","'PS-SOTM'!$A$31:$A$38"}</definedName>
    <definedName name="Test" hidden="1">{"'PS-SOTM'!$A$1","'PS-SOTM'!$A$2:$M$30","'PS-SOTM'!$A$31:$A$38"}</definedName>
    <definedName name="TEST0">#REF!</definedName>
    <definedName name="TEST1">#REF!</definedName>
    <definedName name="TEST2">#REF!</definedName>
    <definedName name="TEST3">#REF!</definedName>
    <definedName name="TEST4">#REF!</definedName>
    <definedName name="TESTHKEY">#REF!</definedName>
    <definedName name="TESTKEYS">#REF!</definedName>
    <definedName name="TESTVKEY">#REF!</definedName>
    <definedName name="tete" localSheetId="3" hidden="1">{#N/A,#N/A,FALSE,"Calc";#N/A,#N/A,FALSE,"Sensitivity";#N/A,#N/A,FALSE,"LT Earn.Dil.";#N/A,#N/A,FALSE,"Dil. AVP"}</definedName>
    <definedName name="tete" hidden="1">{#N/A,#N/A,FALSE,"Calc";#N/A,#N/A,FALSE,"Sensitivity";#N/A,#N/A,FALSE,"LT Earn.Dil.";#N/A,#N/A,FALSE,"Dil. AVP"}</definedName>
    <definedName name="tetthth">[193]FORM7!$R$3:$S$7</definedName>
    <definedName name="TEXTCRORES">#N/A</definedName>
    <definedName name="TEXTLACS" localSheetId="3">#REF!</definedName>
    <definedName name="TEXTLACS">#REF!</definedName>
    <definedName name="TextRefCopy5" localSheetId="3">#REF!</definedName>
    <definedName name="TextRefCopy5">#REF!</definedName>
    <definedName name="TextRefCopy6" localSheetId="3">#REF!</definedName>
    <definedName name="TextRefCopy6">#REF!</definedName>
    <definedName name="TextRefCopyRangeCount" localSheetId="3" hidden="1">1</definedName>
    <definedName name="TextRefCopyRangeCount" hidden="1">6</definedName>
    <definedName name="TGHG" localSheetId="3" hidden="1">{#N/A,#N/A,FALSE,"SUMMARY";#N/A,#N/A,FALSE,"SUMMARY"}</definedName>
    <definedName name="TGHG" hidden="1">{#N/A,#N/A,FALSE,"SUMMARY";#N/A,#N/A,FALSE,"SUMMARY"}</definedName>
    <definedName name="TGTFGF" localSheetId="3"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TGTFGF"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thhhhrr" localSheetId="3" hidden="1">{#N/A,#N/A,FALSE,"8516";#N/A,#N/A,FALSE,"9357-9373";#N/A,#N/A,FALSE,"9688";#N/A,#N/A,FALSE,"9779";#N/A,#N/A,FALSE,"9753"}</definedName>
    <definedName name="thhhhrr" hidden="1">{#N/A,#N/A,FALSE,"8516";#N/A,#N/A,FALSE,"9357-9373";#N/A,#N/A,FALSE,"9688";#N/A,#N/A,FALSE,"9779";#N/A,#N/A,FALSE,"9753"}</definedName>
    <definedName name="thhhhrr_1" localSheetId="3" hidden="1">{#N/A,#N/A,FALSE,"8516";#N/A,#N/A,FALSE,"9357-9373";#N/A,#N/A,FALSE,"9688";#N/A,#N/A,FALSE,"9779";#N/A,#N/A,FALSE,"9753"}</definedName>
    <definedName name="thhhhrr_1" hidden="1">{#N/A,#N/A,FALSE,"8516";#N/A,#N/A,FALSE,"9357-9373";#N/A,#N/A,FALSE,"9688";#N/A,#N/A,FALSE,"9779";#N/A,#N/A,FALSE,"9753"}</definedName>
    <definedName name="ＴＨＨＲＨＴＲＪＲ" localSheetId="3" hidden="1">{#N/A,#N/A,TRUE,"TMRSAMPLE";#N/A,#N/A,TRUE,"OPS";#N/A,#N/A,TRUE,"TMR"}</definedName>
    <definedName name="ＴＨＨＲＨＴＲＪＲ" hidden="1">{#N/A,#N/A,TRUE,"TMRSAMPLE";#N/A,#N/A,TRUE,"OPS";#N/A,#N/A,TRUE,"TMR"}</definedName>
    <definedName name="THIS_FILE">[73]Control!$B$6</definedName>
    <definedName name="thrtgbrgbr" localSheetId="3" hidden="1">{#N/A,#N/A,FALSE,"Index";#N/A,#N/A,FALSE,"IncStmt";#N/A,#N/A,FALSE,"Ratios";#N/A,#N/A,FALSE,"CashFlows";#N/A,#N/A,FALSE,"Ins1";#N/A,#N/A,FALSE,"Ins2";#N/A,#N/A,FALSE,"SelfFund";#N/A,#N/A,FALSE,"SGA";#N/A,#N/A,FALSE,"Recon";#N/A,#N/A,FALSE,"Earnings";#N/A,#N/A,FALSE,"Earnings (2)";#N/A,#N/A,FALSE,"Stock";#N/A,#N/A,FALSE,"Stock (2)";#N/A,#N/A,FALSE,"PeerRatios";#N/A,#N/A,FALSE,"PeerRanks"}</definedName>
    <definedName name="thrtgbrgbr" hidden="1">{#N/A,#N/A,FALSE,"Index";#N/A,#N/A,FALSE,"IncStmt";#N/A,#N/A,FALSE,"Ratios";#N/A,#N/A,FALSE,"CashFlows";#N/A,#N/A,FALSE,"Ins1";#N/A,#N/A,FALSE,"Ins2";#N/A,#N/A,FALSE,"SelfFund";#N/A,#N/A,FALSE,"SGA";#N/A,#N/A,FALSE,"Recon";#N/A,#N/A,FALSE,"Earnings";#N/A,#N/A,FALSE,"Earnings (2)";#N/A,#N/A,FALSE,"Stock";#N/A,#N/A,FALSE,"Stock (2)";#N/A,#N/A,FALSE,"PeerRatios";#N/A,#N/A,FALSE,"PeerRanks"}</definedName>
    <definedName name="THTH" localSheetId="3" hidden="1">{#N/A,#N/A,FALSE,"TOWNSHIP"}</definedName>
    <definedName name="THTH" hidden="1">{#N/A,#N/A,FALSE,"TOWNSHIP"}</definedName>
    <definedName name="TICO">[70]Dbase!$B$10</definedName>
    <definedName name="Tip">'[194]3'!#REF!</definedName>
    <definedName name="Tipper_9">'[44]Lakshmi GF'!#REF!</definedName>
    <definedName name="Title1">#REF!</definedName>
    <definedName name="Title2">#REF!</definedName>
    <definedName name="titles">[2]Sheet1!$A$6</definedName>
    <definedName name="TJ" localSheetId="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TJ"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TK" localSheetId="3" hidden="1">{#N/A,#N/A,FALSE,"인원";#N/A,#N/A,FALSE,"비용2";#N/A,#N/A,FALSE,"비용1";#N/A,#N/A,FALSE,"비용";#N/A,#N/A,FALSE,"보증2";#N/A,#N/A,FALSE,"보증1";#N/A,#N/A,FALSE,"보증";#N/A,#N/A,FALSE,"손익1";#N/A,#N/A,FALSE,"손익";#N/A,#N/A,FALSE,"부서별매출";#N/A,#N/A,FALSE,"매출"}</definedName>
    <definedName name="TK" hidden="1">{#N/A,#N/A,FALSE,"인원";#N/A,#N/A,FALSE,"비용2";#N/A,#N/A,FALSE,"비용1";#N/A,#N/A,FALSE,"비용";#N/A,#N/A,FALSE,"보증2";#N/A,#N/A,FALSE,"보증1";#N/A,#N/A,FALSE,"보증";#N/A,#N/A,FALSE,"손익1";#N/A,#N/A,FALSE,"손익";#N/A,#N/A,FALSE,"부서별매출";#N/A,#N/A,FALSE,"매출"}</definedName>
    <definedName name="tmp" hidden="1">'[68]F-4'!#REF!</definedName>
    <definedName name="TMTbars">#REF!</definedName>
    <definedName name="tol">#REF!</definedName>
    <definedName name="Tools" localSheetId="3">City&amp;" "&amp;State</definedName>
    <definedName name="Tools">City&amp;" "&amp;State</definedName>
    <definedName name="top">#REF!</definedName>
    <definedName name="TOPFBTDEC0506" localSheetId="3" hidden="1">{#N/A,#N/A,FALSE,"PMTABB";#N/A,#N/A,FALSE,"PMTABB"}</definedName>
    <definedName name="TOPFBTDEC0506" hidden="1">{#N/A,#N/A,FALSE,"PMTABB";#N/A,#N/A,FALSE,"PMTABB"}</definedName>
    <definedName name="topl">#REF!</definedName>
    <definedName name="topn">#REF!</definedName>
    <definedName name="TopSlbThk">#REF!</definedName>
    <definedName name="Total">#REF!</definedName>
    <definedName name="Total_Interest">#REF!</definedName>
    <definedName name="Total_Pay">#REF!</definedName>
    <definedName name="Total_Payment" localSheetId="3">Scheduled_Payment+Extra_Payment</definedName>
    <definedName name="Total_Payment">Scheduled_Payment+Extra_Payment</definedName>
    <definedName name="TotAst">[71]Formats!$K$82:$AE$82</definedName>
    <definedName name="TotDebt">[71]Debt!$K$152:$AE$152</definedName>
    <definedName name="TotEqShAd">[71]Capital!$K$51:$AE$51</definedName>
    <definedName name="TotLia">[71]Formats!$K$69:$AE$69</definedName>
    <definedName name="TOTOT" localSheetId="3" hidden="1">{#N/A,#N/A,TRUE,"TMRSAMPLE";#N/A,#N/A,TRUE,"OPS";#N/A,#N/A,TRUE,"TMR"}</definedName>
    <definedName name="TOTOT" hidden="1">{#N/A,#N/A,TRUE,"TMRSAMPLE";#N/A,#N/A,TRUE,"OPS";#N/A,#N/A,TRUE,"TMR"}</definedName>
    <definedName name="TOTOTOP" localSheetId="3" hidden="1">{#N/A,#N/A,TRUE,"TMRSAMPLE";#N/A,#N/A,TRUE,"OPS";#N/A,#N/A,TRUE,"TMR"}</definedName>
    <definedName name="TOTOTOP" hidden="1">{#N/A,#N/A,TRUE,"TMRSAMPLE";#N/A,#N/A,TRUE,"OPS";#N/A,#N/A,TRUE,"TMR"}</definedName>
    <definedName name="Toyota_Camry">[48]ICICI!#REF!</definedName>
    <definedName name="tpan" localSheetId="3" hidden="1">{#N/A,#N/A,FALSE,"2014-app";#N/A,#N/A,FALSE,"2014-red";#N/A,#N/A,FALSE,"2014-fee";#N/A,#N/A,FALSE,"2030";#N/A,#N/A,FALSE,"2048";#N/A,#N/A,FALSE,"2360"}</definedName>
    <definedName name="tpan" hidden="1">{#N/A,#N/A,FALSE,"2014-app";#N/A,#N/A,FALSE,"2014-red";#N/A,#N/A,FALSE,"2014-fee";#N/A,#N/A,FALSE,"2030";#N/A,#N/A,FALSE,"2048";#N/A,#N/A,FALSE,"2360"}</definedName>
    <definedName name="tpan_1" localSheetId="3" hidden="1">{#N/A,#N/A,FALSE,"2014-app";#N/A,#N/A,FALSE,"2014-red";#N/A,#N/A,FALSE,"2014-fee";#N/A,#N/A,FALSE,"2030";#N/A,#N/A,FALSE,"2048";#N/A,#N/A,FALSE,"2360"}</definedName>
    <definedName name="tpan_1" hidden="1">{#N/A,#N/A,FALSE,"2014-app";#N/A,#N/A,FALSE,"2014-red";#N/A,#N/A,FALSE,"2014-fee";#N/A,#N/A,FALSE,"2030";#N/A,#N/A,FALSE,"2048";#N/A,#N/A,FALSE,"2360"}</definedName>
    <definedName name="tpan35" localSheetId="3" hidden="1">{#N/A,#N/A,FALSE,"2014-app";#N/A,#N/A,FALSE,"2014-red";#N/A,#N/A,FALSE,"2014-fee";#N/A,#N/A,FALSE,"2030";#N/A,#N/A,FALSE,"2048";#N/A,#N/A,FALSE,"2360"}</definedName>
    <definedName name="tpan35" hidden="1">{#N/A,#N/A,FALSE,"2014-app";#N/A,#N/A,FALSE,"2014-red";#N/A,#N/A,FALSE,"2014-fee";#N/A,#N/A,FALSE,"2030";#N/A,#N/A,FALSE,"2048";#N/A,#N/A,FALSE,"2360"}</definedName>
    <definedName name="tpan35_1" localSheetId="3" hidden="1">{#N/A,#N/A,FALSE,"2014-app";#N/A,#N/A,FALSE,"2014-red";#N/A,#N/A,FALSE,"2014-fee";#N/A,#N/A,FALSE,"2030";#N/A,#N/A,FALSE,"2048";#N/A,#N/A,FALSE,"2360"}</definedName>
    <definedName name="tpan35_1" hidden="1">{#N/A,#N/A,FALSE,"2014-app";#N/A,#N/A,FALSE,"2014-red";#N/A,#N/A,FALSE,"2014-fee";#N/A,#N/A,FALSE,"2030";#N/A,#N/A,FALSE,"2048";#N/A,#N/A,FALSE,"2360"}</definedName>
    <definedName name="tr" localSheetId="3" hidden="1">{"2",#N/A,FALSE,"Q1 03-04";"1",#N/A,FALSE,"Q1 03-04"}</definedName>
    <definedName name="tr" hidden="1">{"2",#N/A,FALSE,"Q1 03-04";"1",#N/A,FALSE,"Q1 03-04"}</definedName>
    <definedName name="Transactions">OFFSET([98]Transactions!$A$1,0,0,COUNTA([98]Transactions!$A:$A),7)</definedName>
    <definedName name="Transport">#REF!</definedName>
    <definedName name="TRAY">[70]Heads!$B$39:$W$41</definedName>
    <definedName name="TREE_INVEST">[2]Sheet1!$W$594</definedName>
    <definedName name="Trend" hidden="1">'[94]6A Trend Table'!$A$8:$F$236</definedName>
    <definedName name="TREND_FACTORS" hidden="1">'[94]6A Trend Table'!$A$243:$F$348</definedName>
    <definedName name="Trend_Index" hidden="1">'[94]6A Trend Table'!$A$7:$F$7</definedName>
    <definedName name="trertetr" localSheetId="3" hidden="1">{#N/A,#N/A,FALSE,"단축1";#N/A,#N/A,FALSE,"단축2";#N/A,#N/A,FALSE,"단축3";#N/A,#N/A,FALSE,"장축";#N/A,#N/A,FALSE,"4WD"}</definedName>
    <definedName name="trertetr" hidden="1">{#N/A,#N/A,FALSE,"단축1";#N/A,#N/A,FALSE,"단축2";#N/A,#N/A,FALSE,"단축3";#N/A,#N/A,FALSE,"장축";#N/A,#N/A,FALSE,"4WD"}</definedName>
    <definedName name="TRGG" localSheetId="3" hidden="1">{#N/A,#N/A,TRUE,"Front";#N/A,#N/A,TRUE,"Simple Letter";#N/A,#N/A,TRUE,"Inside";#N/A,#N/A,TRUE,"Contents";#N/A,#N/A,TRUE,"Basis";#N/A,#N/A,TRUE,"Inclusions";#N/A,#N/A,TRUE,"Exclusions";#N/A,#N/A,TRUE,"Areas";#N/A,#N/A,TRUE,"Summary";#N/A,#N/A,TRUE,"Detail"}</definedName>
    <definedName name="TRGG" hidden="1">{#N/A,#N/A,TRUE,"Front";#N/A,#N/A,TRUE,"Simple Letter";#N/A,#N/A,TRUE,"Inside";#N/A,#N/A,TRUE,"Contents";#N/A,#N/A,TRUE,"Basis";#N/A,#N/A,TRUE,"Inclusions";#N/A,#N/A,TRUE,"Exclusions";#N/A,#N/A,TRUE,"Areas";#N/A,#N/A,TRUE,"Summary";#N/A,#N/A,TRUE,"Detail"}</definedName>
    <definedName name="trhdthdgjdjkty" localSheetId="3" hidden="1">{"'Directory'!$A$72:$E$91"}</definedName>
    <definedName name="trhdthdgjdjkty" hidden="1">{"'Directory'!$A$72:$E$91"}</definedName>
    <definedName name="trout" localSheetId="3" hidden="1">{#N/A,#N/A,FALSE,"A BS";#N/A,#N/A,FALSE,"B Ratios";#N/A,#N/A,FALSE,"A P&amp;L";#N/A,#N/A,FALSE,"A SIG";#N/A,#N/A,FALSE,"B Verif";#N/A,#N/A,FALSE,"B Verif LEADS";#N/A,#N/A,FALSE,"C";#N/A,#N/A,FALSE,"D";#N/A,#N/A,FALSE,"E";#N/A,#N/A,FALSE,"F";#N/A,#N/A,FALSE,"G";#N/A,#N/A,FALSE,"H";#N/A,#N/A,FALSE,"I";#N/A,#N/A,FALSE,"K";#N/A,#N/A,FALSE,"L";#N/A,#N/A,FALSE,"M";#N/A,#N/A,FALSE,"N";#N/A,#N/A,FALSE,"O";#N/A,#N/A,FALSE,"P";#N/A,#N/A,FALSE,"R";#N/A,#N/A,FALSE,"S";#N/A,#N/A,FALSE,"T"}</definedName>
    <definedName name="trout" hidden="1">{#N/A,#N/A,FALSE,"A BS";#N/A,#N/A,FALSE,"B Ratios";#N/A,#N/A,FALSE,"A P&amp;L";#N/A,#N/A,FALSE,"A SIG";#N/A,#N/A,FALSE,"B Verif";#N/A,#N/A,FALSE,"B Verif LEADS";#N/A,#N/A,FALSE,"C";#N/A,#N/A,FALSE,"D";#N/A,#N/A,FALSE,"E";#N/A,#N/A,FALSE,"F";#N/A,#N/A,FALSE,"G";#N/A,#N/A,FALSE,"H";#N/A,#N/A,FALSE,"I";#N/A,#N/A,FALSE,"K";#N/A,#N/A,FALSE,"L";#N/A,#N/A,FALSE,"M";#N/A,#N/A,FALSE,"N";#N/A,#N/A,FALSE,"O";#N/A,#N/A,FALSE,"P";#N/A,#N/A,FALSE,"R";#N/A,#N/A,FALSE,"S";#N/A,#N/A,FALSE,"T"}</definedName>
    <definedName name="trrryt" localSheetId="3" hidden="1">{#N/A,#N/A,TRUE,"Front";#N/A,#N/A,TRUE,"Simple Letter";#N/A,#N/A,TRUE,"Inside";#N/A,#N/A,TRUE,"Contents";#N/A,#N/A,TRUE,"Basis";#N/A,#N/A,TRUE,"Inclusions";#N/A,#N/A,TRUE,"Exclusions";#N/A,#N/A,TRUE,"Areas";#N/A,#N/A,TRUE,"Summary";#N/A,#N/A,TRUE,"Detail"}</definedName>
    <definedName name="trrryt" hidden="1">{#N/A,#N/A,TRUE,"Front";#N/A,#N/A,TRUE,"Simple Letter";#N/A,#N/A,TRUE,"Inside";#N/A,#N/A,TRUE,"Contents";#N/A,#N/A,TRUE,"Basis";#N/A,#N/A,TRUE,"Inclusions";#N/A,#N/A,TRUE,"Exclusions";#N/A,#N/A,TRUE,"Areas";#N/A,#N/A,TRUE,"Summary";#N/A,#N/A,TRUE,"Detail"}</definedName>
    <definedName name="TRY">[2]Sheet1!#REF!</definedName>
    <definedName name="tryuryuy" localSheetId="3" hidden="1">{"'Directory'!$A$72:$E$91"}</definedName>
    <definedName name="tryuryuy" hidden="1">{"'Directory'!$A$72:$E$91"}</definedName>
    <definedName name="ts">#REF!</definedName>
    <definedName name="tt" hidden="1">'[26]DGP-2002'!#REF!</definedName>
    <definedName name="TTN" localSheetId="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TTN"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TTP" localSheetId="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TTP"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ttrtrtg" localSheetId="3" hidden="1">{#N/A,#N/A,FALSE,"Index";#N/A,#N/A,FALSE,"IncStmt";#N/A,#N/A,FALSE,"Ratios";#N/A,#N/A,FALSE,"CashFlows";#N/A,#N/A,FALSE,"Ins1";#N/A,#N/A,FALSE,"Ins2";#N/A,#N/A,FALSE,"SelfFund";#N/A,#N/A,FALSE,"SGA";#N/A,#N/A,FALSE,"Recon";#N/A,#N/A,FALSE,"Earnings";#N/A,#N/A,FALSE,"Earnings (2)";#N/A,#N/A,FALSE,"Stock";#N/A,#N/A,FALSE,"Stock (2)";#N/A,#N/A,FALSE,"PeerRatios";#N/A,#N/A,FALSE,"PeerRanks"}</definedName>
    <definedName name="ttrtrtg" hidden="1">{#N/A,#N/A,FALSE,"Index";#N/A,#N/A,FALSE,"IncStmt";#N/A,#N/A,FALSE,"Ratios";#N/A,#N/A,FALSE,"CashFlows";#N/A,#N/A,FALSE,"Ins1";#N/A,#N/A,FALSE,"Ins2";#N/A,#N/A,FALSE,"SelfFund";#N/A,#N/A,FALSE,"SGA";#N/A,#N/A,FALSE,"Recon";#N/A,#N/A,FALSE,"Earnings";#N/A,#N/A,FALSE,"Earnings (2)";#N/A,#N/A,FALSE,"Stock";#N/A,#N/A,FALSE,"Stock (2)";#N/A,#N/A,FALSE,"PeerRatios";#N/A,#N/A,FALSE,"PeerRanks"}</definedName>
    <definedName name="TTT" localSheetId="3" hidden="1">{#N/A,#N/A,FALSE,"Staffnos &amp; cost"}</definedName>
    <definedName name="TTT" hidden="1">{#N/A,#N/A,FALSE,"Staffnos &amp; cost"}</definedName>
    <definedName name="TTT_1" localSheetId="3" hidden="1">{#N/A,#N/A,FALSE,"Staffnos &amp; cost"}</definedName>
    <definedName name="TTT_1" hidden="1">{#N/A,#N/A,FALSE,"Staffnos &amp; cost"}</definedName>
    <definedName name="ttthtr" localSheetId="3" hidden="1">{#N/A,#N/A,FALSE,"TOWNSHIP"}</definedName>
    <definedName name="ttthtr" hidden="1">{#N/A,#N/A,FALSE,"TOWNSHIP"}</definedName>
    <definedName name="ttttttttt" localSheetId="3" hidden="1">{#N/A,#N/A,FALSE,"Index";#N/A,#N/A,FALSE,"IncStmt";#N/A,#N/A,FALSE,"Ratios";#N/A,#N/A,FALSE,"CashFlows";#N/A,#N/A,FALSE,"Ins1";#N/A,#N/A,FALSE,"Ins2";#N/A,#N/A,FALSE,"SelfFund";#N/A,#N/A,FALSE,"SGA";#N/A,#N/A,FALSE,"Recon";#N/A,#N/A,FALSE,"Earnings";#N/A,#N/A,FALSE,"Earnings (2)";#N/A,#N/A,FALSE,"Stock";#N/A,#N/A,FALSE,"Stock (2)";#N/A,#N/A,FALSE,"PeerRatios";#N/A,#N/A,FALSE,"PeerRanks"}</definedName>
    <definedName name="ttttttttt" hidden="1">{#N/A,#N/A,FALSE,"Index";#N/A,#N/A,FALSE,"IncStmt";#N/A,#N/A,FALSE,"Ratios";#N/A,#N/A,FALSE,"CashFlows";#N/A,#N/A,FALSE,"Ins1";#N/A,#N/A,FALSE,"Ins2";#N/A,#N/A,FALSE,"SelfFund";#N/A,#N/A,FALSE,"SGA";#N/A,#N/A,FALSE,"Recon";#N/A,#N/A,FALSE,"Earnings";#N/A,#N/A,FALSE,"Earnings (2)";#N/A,#N/A,FALSE,"Stock";#N/A,#N/A,FALSE,"Stock (2)";#N/A,#N/A,FALSE,"PeerRatios";#N/A,#N/A,FALSE,"PeerRanks"}</definedName>
    <definedName name="TTTTTTTTTT" hidden="1">#REF!</definedName>
    <definedName name="tttttttttttttt" localSheetId="3" hidden="1">{#N/A,#N/A,FALSE,"6"}</definedName>
    <definedName name="tttttttttttttt" hidden="1">{#N/A,#N/A,FALSE,"6"}</definedName>
    <definedName name="TTTTTTTTTTTTTT_1" localSheetId="3" hidden="1">{#N/A,#N/A,FALSE,"tb";#N/A,#N/A,FALSE,"0500";#N/A,#N/A,FALSE,"0612";#N/A,#N/A,FALSE,"0613";#N/A,#N/A,FALSE,"0614";#N/A,#N/A,FALSE,"0653";#N/A,#N/A,FALSE,"0737";#N/A,#N/A,FALSE,"0760";#N/A,#N/A,FALSE,"0770";#N/A,#N/A,FALSE,"0786"}</definedName>
    <definedName name="TTTTTTTTTTTTTT_1" hidden="1">{#N/A,#N/A,FALSE,"tb";#N/A,#N/A,FALSE,"0500";#N/A,#N/A,FALSE,"0612";#N/A,#N/A,FALSE,"0613";#N/A,#N/A,FALSE,"0614";#N/A,#N/A,FALSE,"0653";#N/A,#N/A,FALSE,"0737";#N/A,#N/A,FALSE,"0760";#N/A,#N/A,FALSE,"0770";#N/A,#N/A,FALSE,"0786"}</definedName>
    <definedName name="ttttttttttttttttttttttttttttt" localSheetId="3" hidden="1">{#N/A,#N/A,FALSE,"1";#N/A,#N/A,FALSE,"2";#N/A,#N/A,FALSE,"3";#N/A,#N/A,FALSE,"4";#N/A,#N/A,FALSE,"5";#N/A,#N/A,FALSE,"6";#N/A,#N/A,FALSE,"7";#N/A,#N/A,FALSE,"8";#N/A,#N/A,FALSE,"9";#N/A,#N/A,FALSE,"10";#N/A,#N/A,FALSE,"11";#N/A,#N/A,FALSE,"12";#N/A,#N/A,FALSE,"13";#N/A,#N/A,FALSE,"14";#N/A,#N/A,FALSE,"15";#N/A,#N/A,FALSE,"16";#N/A,#N/A,FALSE,"17"}</definedName>
    <definedName name="ttttttttttttttttttttttttttttt" hidden="1">{#N/A,#N/A,FALSE,"1";#N/A,#N/A,FALSE,"2";#N/A,#N/A,FALSE,"3";#N/A,#N/A,FALSE,"4";#N/A,#N/A,FALSE,"5";#N/A,#N/A,FALSE,"6";#N/A,#N/A,FALSE,"7";#N/A,#N/A,FALSE,"8";#N/A,#N/A,FALSE,"9";#N/A,#N/A,FALSE,"10";#N/A,#N/A,FALSE,"11";#N/A,#N/A,FALSE,"12";#N/A,#N/A,FALSE,"13";#N/A,#N/A,FALSE,"14";#N/A,#N/A,FALSE,"15";#N/A,#N/A,FALSE,"16";#N/A,#N/A,FALSE,"17"}</definedName>
    <definedName name="tu" localSheetId="3" hidden="1">{#N/A,#N/A,FALSE,"Budget at a Glance";#N/A,#N/A,FALSE,"Receipts";#N/A,#N/A,FALSE,"Expenditure";#N/A,#N/A,FALSE,"Impact";#N/A,#N/A,FALSE,"Non-Durables";#N/A,#N/A,FALSE,"Durables";#N/A,#N/A,FALSE,"Cement";#N/A,#N/A,FALSE,"Power Cables";#N/A,#N/A,FALSE,"NFM";#N/A,#N/A,FALSE,"Auto";#N/A,#N/A,FALSE,"Auto1";#N/A,#N/A,FALSE,"Chemicals";#N/A,#N/A,FALSE,"Steel duty";#N/A,#N/A,FALSE,"Petrochemicals";#N/A,#N/A,FALSE,"Paper";#N/A,#N/A,FALSE,"Fibres";#N/A,#N/A,FALSE,"Tyre";#N/A,#N/A,FALSE,"Tyre1";#N/A,#N/A,FALSE,"Cotton (prices &amp; Duty)";#N/A,#N/A,FALSE,"Telecom Equipment";#N/A,#N/A,FALSE,"Cigarettes"}</definedName>
    <definedName name="tu" hidden="1">{#N/A,#N/A,FALSE,"Budget at a Glance";#N/A,#N/A,FALSE,"Receipts";#N/A,#N/A,FALSE,"Expenditure";#N/A,#N/A,FALSE,"Impact";#N/A,#N/A,FALSE,"Non-Durables";#N/A,#N/A,FALSE,"Durables";#N/A,#N/A,FALSE,"Cement";#N/A,#N/A,FALSE,"Power Cables";#N/A,#N/A,FALSE,"NFM";#N/A,#N/A,FALSE,"Auto";#N/A,#N/A,FALSE,"Auto1";#N/A,#N/A,FALSE,"Chemicals";#N/A,#N/A,FALSE,"Steel duty";#N/A,#N/A,FALSE,"Petrochemicals";#N/A,#N/A,FALSE,"Paper";#N/A,#N/A,FALSE,"Fibres";#N/A,#N/A,FALSE,"Tyre";#N/A,#N/A,FALSE,"Tyre1";#N/A,#N/A,FALSE,"Cotton (prices &amp; Duty)";#N/A,#N/A,FALSE,"Telecom Equipment";#N/A,#N/A,FALSE,"Cigarettes"}</definedName>
    <definedName name="TURNOVER">[2]Sheet1!$AN$570</definedName>
    <definedName name="tvalue">#REF!</definedName>
    <definedName name="twertert" localSheetId="3" hidden="1">{#N/A,#N/A,FALSE,"COMP"}</definedName>
    <definedName name="twertert" hidden="1">{#N/A,#N/A,FALSE,"COMP"}</definedName>
    <definedName name="TWL">'[43]5 - CITICORP'!$A$806</definedName>
    <definedName name="TWL_Wheel_Loader">[44]CITICORP!#REF!</definedName>
    <definedName name="TWO" localSheetId="3" hidden="1">{#N/A,#N/A,FALSE,"SUMMARY";#N/A,#N/A,FALSE,"TECHNOLOGY";#N/A,#N/A,FALSE,"YEAR2000";#N/A,#N/A,FALSE,"GENERAL SERVICES";#N/A,#N/A,FALSE,"PROD MANAGE";#N/A,#N/A,FALSE,"BOG";#N/A,#N/A,FALSE,"PROT CONT";#N/A,#N/A,FALSE,"INVEST COMP"}</definedName>
    <definedName name="TWO" hidden="1">{#N/A,#N/A,FALSE,"SUMMARY";#N/A,#N/A,FALSE,"TECHNOLOGY";#N/A,#N/A,FALSE,"YEAR2000";#N/A,#N/A,FALSE,"GENERAL SERVICES";#N/A,#N/A,FALSE,"PROD MANAGE";#N/A,#N/A,FALSE,"BOG";#N/A,#N/A,FALSE,"PROT CONT";#N/A,#N/A,FALSE,"INVEST COMP"}</definedName>
    <definedName name="tx" hidden="1">'[101]5'!#REF!</definedName>
    <definedName name="ty" hidden="1">'[68]F-4'!#REF!</definedName>
    <definedName name="tyff" localSheetId="3" hidden="1">{#N/A,#N/A,FALSE,"PGW"}</definedName>
    <definedName name="tyff" hidden="1">{#N/A,#N/A,FALSE,"PGW"}</definedName>
    <definedName name="TYPE" localSheetId="3">[70]Tables!$AD$2:$AE$20</definedName>
    <definedName name="TYPE">[70]Tables!$AD$2:$AE$20</definedName>
    <definedName name="TYYYYYHHY" localSheetId="3" hidden="1">{#N/A,#N/A,FALSE,"8516";#N/A,#N/A,FALSE,"9357-9373";#N/A,#N/A,FALSE,"9688";#N/A,#N/A,FALSE,"9779";#N/A,#N/A,FALSE,"9753"}</definedName>
    <definedName name="TYYYYYHHY" hidden="1">{#N/A,#N/A,FALSE,"8516";#N/A,#N/A,FALSE,"9357-9373";#N/A,#N/A,FALSE,"9688";#N/A,#N/A,FALSE,"9779";#N/A,#N/A,FALSE,"9753"}</definedName>
    <definedName name="TYYYYYHHY_1" localSheetId="3" hidden="1">{#N/A,#N/A,FALSE,"8516";#N/A,#N/A,FALSE,"9357-9373";#N/A,#N/A,FALSE,"9688";#N/A,#N/A,FALSE,"9779";#N/A,#N/A,FALSE,"9753"}</definedName>
    <definedName name="TYYYYYHHY_1" hidden="1">{#N/A,#N/A,FALSE,"8516";#N/A,#N/A,FALSE,"9357-9373";#N/A,#N/A,FALSE,"9688";#N/A,#N/A,FALSE,"9779";#N/A,#N/A,FALSE,"9753"}</definedName>
    <definedName name="ＴづＬＫＤＬＴくＴ" localSheetId="3" hidden="1">{#N/A,#N/A,TRUE,"TMRSAMPLE";#N/A,#N/A,TRUE,"OPS";#N/A,#N/A,TRUE,"TMR"}</definedName>
    <definedName name="ＴづＬＫＤＬＴくＴ" hidden="1">{#N/A,#N/A,TRUE,"TMRSAMPLE";#N/A,#N/A,TRUE,"OPS";#N/A,#N/A,TRUE,"TMR"}</definedName>
    <definedName name="u" localSheetId="3" hidden="1">{#N/A,#N/A,FALSE,"Aging Summary";#N/A,#N/A,FALSE,"Ratio Analysis";#N/A,#N/A,FALSE,"Test 120 Day Accts";#N/A,#N/A,FALSE,"Tickmarks"}</definedName>
    <definedName name="u" hidden="1">{#N/A,#N/A,FALSE,"Aging Summary";#N/A,#N/A,FALSE,"Ratio Analysis";#N/A,#N/A,FALSE,"Test 120 Day Accts";#N/A,#N/A,FALSE,"Tickmarks"}</definedName>
    <definedName name="UDAYA">[1]ANALYSIS!#REF!</definedName>
    <definedName name="UDAYA2" localSheetId="3" hidden="1">{"'bar'!$A$1:$AQ$33","'bar'!$A$10:$B$10"}</definedName>
    <definedName name="UDAYA2" hidden="1">{"'bar'!$A$1:$AQ$33","'bar'!$A$10:$B$10"}</definedName>
    <definedName name="UDAYA3">[195]FORM7!$R$3:$S$7</definedName>
    <definedName name="uioui" localSheetId="3" hidden="1">{#N/A,#N/A,FALSE,"COMP"}</definedName>
    <definedName name="uioui" hidden="1">{#N/A,#N/A,FALSE,"COMP"}</definedName>
    <definedName name="uiui" localSheetId="3" hidden="1">{#N/A,#N/A,FALSE,"COMP"}</definedName>
    <definedName name="uiui" hidden="1">{#N/A,#N/A,FALSE,"COMP"}</definedName>
    <definedName name="uiyg" localSheetId="3" hidden="1">{#N/A,#N/A,FALSE,"COMP"}</definedName>
    <definedName name="uiyg" hidden="1">{#N/A,#N/A,FALSE,"COMP"}</definedName>
    <definedName name="Umglieder." localSheetId="3" hidden="1">{#N/A,#N/A,FALSE,"AKTIVA";#N/A,#N/A,FALSE,"PASSIVA";#N/A,#N/A,FALSE,"GUV-RECHNUNG"}</definedName>
    <definedName name="Umglieder." hidden="1">{#N/A,#N/A,FALSE,"AKTIVA";#N/A,#N/A,FALSE,"PASSIVA";#N/A,#N/A,FALSE,"GUV-RECHNUNG"}</definedName>
    <definedName name="UniqueRange_0">[2]Sheet1!#REF!</definedName>
    <definedName name="UniqueRange_1">[2]Sheet1!#REF!</definedName>
    <definedName name="UNIT" localSheetId="3">'[70]Page 2'!$AP$28</definedName>
    <definedName name="UNIT">'[70]Page 2'!$AP$28</definedName>
    <definedName name="UNSEC_LOAN">#REF!</definedName>
    <definedName name="Unskilledmazdoor">#REF!</definedName>
    <definedName name="uoopuikknn" localSheetId="3" hidden="1">{#N/A,#N/A,FALSE,"Income Branch ONLY"}</definedName>
    <definedName name="uoopuikknn" hidden="1">{#N/A,#N/A,FALSE,"Income Branch ONLY"}</definedName>
    <definedName name="uoopuikknn_1" localSheetId="3" hidden="1">{#N/A,#N/A,FALSE,"Income Branch ONLY"}</definedName>
    <definedName name="uoopuikknn_1" hidden="1">{#N/A,#N/A,FALSE,"Income Branch ONLY"}</definedName>
    <definedName name="usd">'[196]document rate provisi oct ma 03'!#REF!</definedName>
    <definedName name="UserFirstName">[73]Control!$B$10</definedName>
    <definedName name="UserName">[73]Control!$B$9</definedName>
    <definedName name="UtilCap" hidden="1">[71]Input!$K$153:$Y$153,[71]Input!$K$171:$Y$171,[71]Input!$K$189:$Y$189,[71]Input!$K$207:$Y$207,[71]Input!$K$225:$Y$225,[71]Input!$K$243:$Y$243,[71]Input!$K$261:$Y$261,[71]Input!$K$279:$Y$279</definedName>
    <definedName name="UtilProd" hidden="1">[71]Input!$K$152:$Y$152,[71]Input!$K$170:$Y$170,[71]Input!$K$188:$Y$188,[71]Input!$K$206:$Y$206,[71]Input!$K$224:$Y$224,[71]Input!$K$242:$Y$242,[71]Input!$K$260:$Y$260,[71]Input!$K$278:$Y$278</definedName>
    <definedName name="uu" localSheetId="3" hidden="1">{#N/A,#N/A,FALSE,"SUMMARY";#N/A,#N/A,FALSE,"TECHNOLOGY";#N/A,#N/A,FALSE,"YEAR2000";#N/A,#N/A,FALSE,"GENERAL SERVICES";#N/A,#N/A,FALSE,"PROD MANAGE";#N/A,#N/A,FALSE,"BOG";#N/A,#N/A,FALSE,"PROT CONT";#N/A,#N/A,FALSE,"INVEST COMP"}</definedName>
    <definedName name="uu" hidden="1">{#N/A,#N/A,FALSE,"SUMMARY";#N/A,#N/A,FALSE,"TECHNOLOGY";#N/A,#N/A,FALSE,"YEAR2000";#N/A,#N/A,FALSE,"GENERAL SERVICES";#N/A,#N/A,FALSE,"PROD MANAGE";#N/A,#N/A,FALSE,"BOG";#N/A,#N/A,FALSE,"PROT CONT";#N/A,#N/A,FALSE,"INVEST COMP"}</definedName>
    <definedName name="UUU" localSheetId="3" hidden="1">{#N/A,#N/A,TRUE,"GRING"}</definedName>
    <definedName name="UUU" hidden="1">{#N/A,#N/A,TRUE,"GRING"}</definedName>
    <definedName name="uyutyrrtrrtrereer" localSheetId="3" hidden="1">{#N/A,#N/A,FALSE,"Income Branch ONLY"}</definedName>
    <definedName name="uyutyrrtrrtrereer" hidden="1">{#N/A,#N/A,FALSE,"Income Branch ONLY"}</definedName>
    <definedName name="uyutyrrtrrtrereer_1" localSheetId="3" hidden="1">{#N/A,#N/A,FALSE,"Income Branch ONLY"}</definedName>
    <definedName name="uyutyrrtrrtrereer_1" hidden="1">{#N/A,#N/A,FALSE,"Income Branch ONLY"}</definedName>
    <definedName name="v" localSheetId="3" hidden="1">#REF!</definedName>
    <definedName name="V">[2]Sheet1!#REF!</definedName>
    <definedName name="v_1" localSheetId="3" hidden="1">{#N/A,#N/A,FALSE,"COMP"}</definedName>
    <definedName name="v_1" hidden="1">{#N/A,#N/A,FALSE,"COMP"}</definedName>
    <definedName name="v_2" localSheetId="3" hidden="1">{#N/A,#N/A,FALSE,"COMP"}</definedName>
    <definedName name="v_2" hidden="1">{#N/A,#N/A,FALSE,"COMP"}</definedName>
    <definedName name="val" localSheetId="3" hidden="1">{#N/A,#N/A,FALSE,"Valuation Assumptions";#N/A,#N/A,FALSE,"Summary";#N/A,#N/A,FALSE,"DCF";#N/A,#N/A,FALSE,"Valuation";#N/A,#N/A,FALSE,"WACC";#N/A,#N/A,FALSE,"UBVH";#N/A,#N/A,FALSE,"Free Cash Flow"}</definedName>
    <definedName name="VAL">[2]Sheet1!#REF!</definedName>
    <definedName name="Val_date" localSheetId="3">#REF!</definedName>
    <definedName name="Val_date">#REF!</definedName>
    <definedName name="VAL_SUM">[2]Sheet1!$A$414</definedName>
    <definedName name="validate_Equity_Data">[115]!validate_Equity_Data</definedName>
    <definedName name="valuation">[2]Sheet1!$A$414</definedName>
    <definedName name="VALUE">[2]Sheet1!$A$414:$L$444</definedName>
    <definedName name="Values_Entered" localSheetId="3">IF(Loan_Amount*Interest_Rate*Loan_Years*Loan_Start&gt;0,1,0)</definedName>
    <definedName name="Values_Entered">IF(Loan_Amount*Interest_Rate*Loan_Years*Loan_Start&gt;0,1,0)</definedName>
    <definedName name="vapi_baywise">#REF!</definedName>
    <definedName name="Var._IGP_M_Dez_00">#REF!</definedName>
    <definedName name="VarExp">[71]Formats!$K$131:$AE$131</definedName>
    <definedName name="VarNames">[71]VarName!$C$3:$D$104</definedName>
    <definedName name="VAT" localSheetId="3" hidden="1">{#N/A,#N/A,FALSE,"Staffnos &amp; cost"}</definedName>
    <definedName name="VAT" hidden="1">{#N/A,#N/A,FALSE,"Staffnos &amp; cost"}</definedName>
    <definedName name="vb" localSheetId="3" hidden="1">{#N/A,#N/A,TRUE,"TMRSAMPLE";#N/A,#N/A,TRUE,"OPS";#N/A,#N/A,TRUE,"TMR"}</definedName>
    <definedName name="vb" hidden="1">{#N/A,#N/A,TRUE,"TMRSAMPLE";#N/A,#N/A,TRUE,"OPS";#N/A,#N/A,TRUE,"TMR"}</definedName>
    <definedName name="vb_1" localSheetId="3" hidden="1">{#N/A,#N/A,FALSE,"Staffnos &amp; cost"}</definedName>
    <definedName name="vb_1" hidden="1">{#N/A,#N/A,FALSE,"Staffnos &amp; cost"}</definedName>
    <definedName name="vc" hidden="1">'[68]F-4'!#REF!</definedName>
    <definedName name="vcvv" localSheetId="3" hidden="1">{#N/A,#N/A,TRUE,"Front";#N/A,#N/A,TRUE,"Simple Letter";#N/A,#N/A,TRUE,"Inside";#N/A,#N/A,TRUE,"Contents";#N/A,#N/A,TRUE,"Basis";#N/A,#N/A,TRUE,"Inclusions";#N/A,#N/A,TRUE,"Exclusions";#N/A,#N/A,TRUE,"Areas";#N/A,#N/A,TRUE,"Summary";#N/A,#N/A,TRUE,"Detail"}</definedName>
    <definedName name="vcvv" hidden="1">{#N/A,#N/A,TRUE,"Front";#N/A,#N/A,TRUE,"Simple Letter";#N/A,#N/A,TRUE,"Inside";#N/A,#N/A,TRUE,"Contents";#N/A,#N/A,TRUE,"Basis";#N/A,#N/A,TRUE,"Inclusions";#N/A,#N/A,TRUE,"Exclusions";#N/A,#N/A,TRUE,"Areas";#N/A,#N/A,TRUE,"Summary";#N/A,#N/A,TRUE,"Detail"}</definedName>
    <definedName name="vczxv" localSheetId="3" hidden="1">{#N/A,#N/A,FALSE,"2014-app";#N/A,#N/A,FALSE,"2014-red";#N/A,#N/A,FALSE,"2014-fee";#N/A,#N/A,FALSE,"2030";#N/A,#N/A,FALSE,"2048";#N/A,#N/A,FALSE,"2360"}</definedName>
    <definedName name="vczxv" hidden="1">{#N/A,#N/A,FALSE,"2014-app";#N/A,#N/A,FALSE,"2014-red";#N/A,#N/A,FALSE,"2014-fee";#N/A,#N/A,FALSE,"2030";#N/A,#N/A,FALSE,"2048";#N/A,#N/A,FALSE,"2360"}</definedName>
    <definedName name="vczxv_1" localSheetId="3" hidden="1">{#N/A,#N/A,FALSE,"2014-app";#N/A,#N/A,FALSE,"2014-red";#N/A,#N/A,FALSE,"2014-fee";#N/A,#N/A,FALSE,"2030";#N/A,#N/A,FALSE,"2048";#N/A,#N/A,FALSE,"2360"}</definedName>
    <definedName name="vczxv_1" hidden="1">{#N/A,#N/A,FALSE,"2014-app";#N/A,#N/A,FALSE,"2014-red";#N/A,#N/A,FALSE,"2014-fee";#N/A,#N/A,FALSE,"2030";#N/A,#N/A,FALSE,"2048";#N/A,#N/A,FALSE,"2360"}</definedName>
    <definedName name="VDSAG" localSheetId="3" hidden="1">{#N/A,#N/A,TRUE,"일정"}</definedName>
    <definedName name="VDSAG" hidden="1">{#N/A,#N/A,TRUE,"일정"}</definedName>
    <definedName name="Venkat" hidden="1">"AS2DocumentBrowse"</definedName>
    <definedName name="venu">150</definedName>
    <definedName name="Version" localSheetId="3">[71]Profile!$H$12</definedName>
    <definedName name="Version">[71]Profile!$H$12</definedName>
    <definedName name="vertical_col_and_corner_walls">#REF!</definedName>
    <definedName name="VEVA">[2]Sheet1!$E$447</definedName>
    <definedName name="vfas" localSheetId="3" hidden="1">{#N/A,#N/A,FALSE,"5009";#N/A,#N/A,FALSE,"5050";#N/A,#N/A,FALSE,"5058";#N/A,#N/A,FALSE,"5306";#N/A,#N/A,FALSE,"5314";#N/A,#N/A,FALSE,"5355";#N/A,#N/A,FALSE,"5751"}</definedName>
    <definedName name="vfas" hidden="1">{#N/A,#N/A,FALSE,"5009";#N/A,#N/A,FALSE,"5050";#N/A,#N/A,FALSE,"5058";#N/A,#N/A,FALSE,"5306";#N/A,#N/A,FALSE,"5314";#N/A,#N/A,FALSE,"5355";#N/A,#N/A,FALSE,"5751"}</definedName>
    <definedName name="vfas_1" localSheetId="3" hidden="1">{#N/A,#N/A,FALSE,"5009";#N/A,#N/A,FALSE,"5050";#N/A,#N/A,FALSE,"5058";#N/A,#N/A,FALSE,"5306";#N/A,#N/A,FALSE,"5314";#N/A,#N/A,FALSE,"5355";#N/A,#N/A,FALSE,"5751"}</definedName>
    <definedName name="vfas_1" hidden="1">{#N/A,#N/A,FALSE,"5009";#N/A,#N/A,FALSE,"5050";#N/A,#N/A,FALSE,"5058";#N/A,#N/A,FALSE,"5306";#N/A,#N/A,FALSE,"5314";#N/A,#N/A,FALSE,"5355";#N/A,#N/A,FALSE,"5751"}</definedName>
    <definedName name="vfdgrgrtg" localSheetId="3" hidden="1">{"'I-1 and I-2'!$A$1:$G$190"}</definedName>
    <definedName name="vfdgrgrtg" hidden="1">{"'I-1 and I-2'!$A$1:$G$190"}</definedName>
    <definedName name="vga" localSheetId="3" hidden="1">{#N/A,#N/A,TRUE,"Summary";#N/A,#N/A,TRUE,"Balance Sheet";#N/A,#N/A,TRUE,"P &amp; L";#N/A,#N/A,TRUE,"Fixed Assets";#N/A,#N/A,TRUE,"Cash Flows"}</definedName>
    <definedName name="vga" hidden="1">{#N/A,#N/A,TRUE,"Summary";#N/A,#N/A,TRUE,"Balance Sheet";#N/A,#N/A,TRUE,"P &amp; L";#N/A,#N/A,TRUE,"Fixed Assets";#N/A,#N/A,TRUE,"Cash Flows"}</definedName>
    <definedName name="vijay" localSheetId="3" hidden="1">{"EVA",#N/A,FALSE,"EVA";"WACC",#N/A,FALSE,"WACC"}</definedName>
    <definedName name="vijay" hidden="1">{"EVA",#N/A,FALSE,"EVA";"WACC",#N/A,FALSE,"WACC"}</definedName>
    <definedName name="vijay123" localSheetId="3" hidden="1">{"targetdcf",#N/A,FALSE,"Merger consequences";"TARGETASSU",#N/A,FALSE,"Merger consequences";"TERMINAL VALUE",#N/A,FALSE,"Merger consequences"}</definedName>
    <definedName name="vijay123" hidden="1">{"targetdcf",#N/A,FALSE,"Merger consequences";"TARGETASSU",#N/A,FALSE,"Merger consequences";"TERMINAL VALUE",#N/A,FALSE,"Merger consequences"}</definedName>
    <definedName name="viju" hidden="1">255</definedName>
    <definedName name="viren" localSheetId="3" hidden="1">{#N/A,#N/A,FALSE,"Banksum";#N/A,#N/A,FALSE,"Banksum"}</definedName>
    <definedName name="viren" hidden="1">{#N/A,#N/A,FALSE,"Banksum";#N/A,#N/A,FALSE,"Banksum"}</definedName>
    <definedName name="vmpandit" localSheetId="3" hidden="1">{#N/A,#N/A,FALSE,"Mukesh Shivdasani"}</definedName>
    <definedName name="vmpandit" hidden="1">{#N/A,#N/A,FALSE,"Mukesh Shivdasani"}</definedName>
    <definedName name="vmpandit_1" localSheetId="3" hidden="1">{#N/A,#N/A,FALSE,"Mukesh Shivdasani"}</definedName>
    <definedName name="vmpandit_1" hidden="1">{#N/A,#N/A,FALSE,"Mukesh Shivdasani"}</definedName>
    <definedName name="vmpandit_2" localSheetId="3" hidden="1">{#N/A,#N/A,FALSE,"Mukesh Shivdasani"}</definedName>
    <definedName name="vmpandit_2" hidden="1">{#N/A,#N/A,FALSE,"Mukesh Shivdasani"}</definedName>
    <definedName name="vmpandit_3" localSheetId="3" hidden="1">{#N/A,#N/A,FALSE,"Mukesh Shivdasani"}</definedName>
    <definedName name="vmpandit_3" hidden="1">{#N/A,#N/A,FALSE,"Mukesh Shivdasani"}</definedName>
    <definedName name="vmpandit_4" localSheetId="3" hidden="1">{#N/A,#N/A,FALSE,"Mukesh Shivdasani"}</definedName>
    <definedName name="vmpandit_4" hidden="1">{#N/A,#N/A,FALSE,"Mukesh Shivdasani"}</definedName>
    <definedName name="vmpandit_5" localSheetId="3" hidden="1">{#N/A,#N/A,FALSE,"Mukesh Shivdasani"}</definedName>
    <definedName name="vmpandit_5" hidden="1">{#N/A,#N/A,FALSE,"Mukesh Shivdasani"}</definedName>
    <definedName name="vo" localSheetId="3" hidden="1">{"consolidated",#N/A,FALSE,"Sheet1";"cms",#N/A,FALSE,"Sheet1";"fse",#N/A,FALSE,"Sheet1"}</definedName>
    <definedName name="vo" hidden="1">{"consolidated",#N/A,FALSE,"Sheet1";"cms",#N/A,FALSE,"Sheet1";"fse",#N/A,FALSE,"Sheet1"}</definedName>
    <definedName name="Vogele_Paver">[48]HDFC!#REF!</definedName>
    <definedName name="Volvo">[44]CITICORP!#REF!</definedName>
    <definedName name="votl" localSheetId="3"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votl"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vty" localSheetId="3"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vty"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VV" localSheetId="3" hidden="1">{#N/A,#N/A,FALSE,"Aging Summary";#N/A,#N/A,FALSE,"Ratio Analysis";#N/A,#N/A,FALSE,"Test 120 Day Accts";#N/A,#N/A,FALSE,"Tickmarks"}</definedName>
    <definedName name="VV" hidden="1">{#N/A,#N/A,FALSE,"Aging Summary";#N/A,#N/A,FALSE,"Ratio Analysis";#N/A,#N/A,FALSE,"Test 120 Day Accts";#N/A,#N/A,FALSE,"Tickmarks"}</definedName>
    <definedName name="vvv" localSheetId="3" hidden="1">{#N/A,#N/A,TRUE,"GRING"}</definedName>
    <definedName name="vvv" hidden="1">{#N/A,#N/A,TRUE,"GRING"}</definedName>
    <definedName name="vvv.dd" localSheetId="3"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vvv.dd"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vvv.ss" localSheetId="3" hidden="1">{#N/A,#N/A,FALSE,"TOWNSHIP"}</definedName>
    <definedName name="vvv.ss" hidden="1">{#N/A,#N/A,FALSE,"TOWNSHIP"}</definedName>
    <definedName name="vvv.xxx" localSheetId="3" hidden="1">{#N/A,#N/A,FALSE,"SUMMARY";#N/A,#N/A,FALSE,"SUMMARY"}</definedName>
    <definedName name="vvv.xxx" hidden="1">{#N/A,#N/A,FALSE,"SUMMARY";#N/A,#N/A,FALSE,"SUMMARY"}</definedName>
    <definedName name="vvvv" localSheetId="3" hidden="1">{#N/A,#N/A,TRUE,"GRING"}</definedName>
    <definedName name="vvvv" hidden="1">{#N/A,#N/A,TRUE,"GRING"}</definedName>
    <definedName name="w" localSheetId="3" hidden="1">'[116]020.BOM'!#REF!</definedName>
    <definedName name="w" hidden="1">'[116]020.BOM'!#REF!</definedName>
    <definedName name="W.DELHI" localSheetId="3" hidden="1">{#N/A,#N/A,TRUE,"GRING"}</definedName>
    <definedName name="W.DELHI" hidden="1">{#N/A,#N/A,TRUE,"GRING"}</definedName>
    <definedName name="w_1" localSheetId="3" hidden="1">{#N/A,#N/A,FALSE,"Assets"}</definedName>
    <definedName name="w_1" hidden="1">{#N/A,#N/A,FALSE,"Assets"}</definedName>
    <definedName name="w_11a" localSheetId="3" hidden="1">{#N/A,#N/A,FALSE,"Aging Summary";#N/A,#N/A,FALSE,"Ratio Analysis";#N/A,#N/A,FALSE,"Test 120 Day Accts";#N/A,#N/A,FALSE,"Tickmarks"}</definedName>
    <definedName name="w_11a" hidden="1">{#N/A,#N/A,FALSE,"Aging Summary";#N/A,#N/A,FALSE,"Ratio Analysis";#N/A,#N/A,FALSE,"Test 120 Day Accts";#N/A,#N/A,FALSE,"Tickmarks"}</definedName>
    <definedName name="w_12a" localSheetId="3" hidden="1">{#N/A,#N/A,FALSE,"Aging Summary";#N/A,#N/A,FALSE,"Ratio Analysis";#N/A,#N/A,FALSE,"Test 120 Day Accts";#N/A,#N/A,FALSE,"Tickmarks"}</definedName>
    <definedName name="w_12a" hidden="1">{#N/A,#N/A,FALSE,"Aging Summary";#N/A,#N/A,FALSE,"Ratio Analysis";#N/A,#N/A,FALSE,"Test 120 Day Accts";#N/A,#N/A,FALSE,"Tickmarks"}</definedName>
    <definedName name="w_12a_2" localSheetId="3" hidden="1">{#N/A,#N/A,FALSE,"Aging Summary";#N/A,#N/A,FALSE,"Ratio Analysis";#N/A,#N/A,FALSE,"Test 120 Day Accts";#N/A,#N/A,FALSE,"Tickmarks"}</definedName>
    <definedName name="w_12a_2" hidden="1">{#N/A,#N/A,FALSE,"Aging Summary";#N/A,#N/A,FALSE,"Ratio Analysis";#N/A,#N/A,FALSE,"Test 120 Day Accts";#N/A,#N/A,FALSE,"Tickmarks"}</definedName>
    <definedName name="w_12p" localSheetId="3" hidden="1">{#N/A,#N/A,FALSE,"Aging Summary";#N/A,#N/A,FALSE,"Ratio Analysis";#N/A,#N/A,FALSE,"Test 120 Day Accts";#N/A,#N/A,FALSE,"Tickmarks"}</definedName>
    <definedName name="w_12p" hidden="1">{#N/A,#N/A,FALSE,"Aging Summary";#N/A,#N/A,FALSE,"Ratio Analysis";#N/A,#N/A,FALSE,"Test 120 Day Accts";#N/A,#N/A,FALSE,"Tickmarks"}</definedName>
    <definedName name="w_16a" localSheetId="3" hidden="1">{#N/A,#N/A,FALSE,"Aging Summary";#N/A,#N/A,FALSE,"Ratio Analysis";#N/A,#N/A,FALSE,"Test 120 Day Accts";#N/A,#N/A,FALSE,"Tickmarks"}</definedName>
    <definedName name="w_16a" hidden="1">{#N/A,#N/A,FALSE,"Aging Summary";#N/A,#N/A,FALSE,"Ratio Analysis";#N/A,#N/A,FALSE,"Test 120 Day Accts";#N/A,#N/A,FALSE,"Tickmarks"}</definedName>
    <definedName name="w_17p" localSheetId="3" hidden="1">{#N/A,#N/A,FALSE,"Aging Summary";#N/A,#N/A,FALSE,"Ratio Analysis";#N/A,#N/A,FALSE,"Test 120 Day Accts";#N/A,#N/A,FALSE,"Tickmarks"}</definedName>
    <definedName name="w_17p" hidden="1">{#N/A,#N/A,FALSE,"Aging Summary";#N/A,#N/A,FALSE,"Ratio Analysis";#N/A,#N/A,FALSE,"Test 120 Day Accts";#N/A,#N/A,FALSE,"Tickmarks"}</definedName>
    <definedName name="w_18a" localSheetId="3" hidden="1">{#N/A,#N/A,FALSE,"Aging Summary";#N/A,#N/A,FALSE,"Ratio Analysis";#N/A,#N/A,FALSE,"Test 120 Day Accts";#N/A,#N/A,FALSE,"Tickmarks"}</definedName>
    <definedName name="w_18a" hidden="1">{#N/A,#N/A,FALSE,"Aging Summary";#N/A,#N/A,FALSE,"Ratio Analysis";#N/A,#N/A,FALSE,"Test 120 Day Accts";#N/A,#N/A,FALSE,"Tickmarks"}</definedName>
    <definedName name="w_19a" localSheetId="3" hidden="1">{#N/A,#N/A,FALSE,"Aging Summary";#N/A,#N/A,FALSE,"Ratio Analysis";#N/A,#N/A,FALSE,"Test 120 Day Accts";#N/A,#N/A,FALSE,"Tickmarks"}</definedName>
    <definedName name="w_19a" hidden="1">{#N/A,#N/A,FALSE,"Aging Summary";#N/A,#N/A,FALSE,"Ratio Analysis";#N/A,#N/A,FALSE,"Test 120 Day Accts";#N/A,#N/A,FALSE,"Tickmarks"}</definedName>
    <definedName name="w_19a_1" localSheetId="3" hidden="1">{#N/A,#N/A,FALSE,"Aging Summary";#N/A,#N/A,FALSE,"Ratio Analysis";#N/A,#N/A,FALSE,"Test 120 Day Accts";#N/A,#N/A,FALSE,"Tickmarks"}</definedName>
    <definedName name="w_19a_1" hidden="1">{#N/A,#N/A,FALSE,"Aging Summary";#N/A,#N/A,FALSE,"Ratio Analysis";#N/A,#N/A,FALSE,"Test 120 Day Accts";#N/A,#N/A,FALSE,"Tickmarks"}</definedName>
    <definedName name="w_21a" localSheetId="3" hidden="1">{#N/A,#N/A,FALSE,"Aging Summary";#N/A,#N/A,FALSE,"Ratio Analysis";#N/A,#N/A,FALSE,"Test 120 Day Accts";#N/A,#N/A,FALSE,"Tickmarks"}</definedName>
    <definedName name="w_21a" hidden="1">{#N/A,#N/A,FALSE,"Aging Summary";#N/A,#N/A,FALSE,"Ratio Analysis";#N/A,#N/A,FALSE,"Test 120 Day Accts";#N/A,#N/A,FALSE,"Tickmarks"}</definedName>
    <definedName name="w_29a" localSheetId="3" hidden="1">{#N/A,#N/A,FALSE,"Aging Summary";#N/A,#N/A,FALSE,"Ratio Analysis";#N/A,#N/A,FALSE,"Test 120 Day Accts";#N/A,#N/A,FALSE,"Tickmarks"}</definedName>
    <definedName name="w_29a" hidden="1">{#N/A,#N/A,FALSE,"Aging Summary";#N/A,#N/A,FALSE,"Ratio Analysis";#N/A,#N/A,FALSE,"Test 120 Day Accts";#N/A,#N/A,FALSE,"Tickmarks"}</definedName>
    <definedName name="w_2a" localSheetId="3" hidden="1">{#N/A,#N/A,FALSE,"Aging Summary";#N/A,#N/A,FALSE,"Ratio Analysis";#N/A,#N/A,FALSE,"Test 120 Day Accts";#N/A,#N/A,FALSE,"Tickmarks"}</definedName>
    <definedName name="w_2a" hidden="1">{#N/A,#N/A,FALSE,"Aging Summary";#N/A,#N/A,FALSE,"Ratio Analysis";#N/A,#N/A,FALSE,"Test 120 Day Accts";#N/A,#N/A,FALSE,"Tickmarks"}</definedName>
    <definedName name="w_2a1" localSheetId="3" hidden="1">{#N/A,#N/A,FALSE,"Aging Summary";#N/A,#N/A,FALSE,"Ratio Analysis";#N/A,#N/A,FALSE,"Test 120 Day Accts";#N/A,#N/A,FALSE,"Tickmarks"}</definedName>
    <definedName name="w_2a1" hidden="1">{#N/A,#N/A,FALSE,"Aging Summary";#N/A,#N/A,FALSE,"Ratio Analysis";#N/A,#N/A,FALSE,"Test 120 Day Accts";#N/A,#N/A,FALSE,"Tickmarks"}</definedName>
    <definedName name="w_32p" localSheetId="3" hidden="1">{#N/A,#N/A,FALSE,"Aging Summary";#N/A,#N/A,FALSE,"Ratio Analysis";#N/A,#N/A,FALSE,"Test 120 Day Accts";#N/A,#N/A,FALSE,"Tickmarks"}</definedName>
    <definedName name="w_32p" hidden="1">{#N/A,#N/A,FALSE,"Aging Summary";#N/A,#N/A,FALSE,"Ratio Analysis";#N/A,#N/A,FALSE,"Test 120 Day Accts";#N/A,#N/A,FALSE,"Tickmarks"}</definedName>
    <definedName name="w_33a" localSheetId="3" hidden="1">{#N/A,#N/A,FALSE,"Aging Summary";#N/A,#N/A,FALSE,"Ratio Analysis";#N/A,#N/A,FALSE,"Test 120 Day Accts";#N/A,#N/A,FALSE,"Tickmarks"}</definedName>
    <definedName name="w_33a" hidden="1">{#N/A,#N/A,FALSE,"Aging Summary";#N/A,#N/A,FALSE,"Ratio Analysis";#N/A,#N/A,FALSE,"Test 120 Day Accts";#N/A,#N/A,FALSE,"Tickmarks"}</definedName>
    <definedName name="w_4a1" localSheetId="3" hidden="1">{#N/A,#N/A,FALSE,"Aging Summary";#N/A,#N/A,FALSE,"Ratio Analysis";#N/A,#N/A,FALSE,"Test 120 Day Accts";#N/A,#N/A,FALSE,"Tickmarks"}</definedName>
    <definedName name="w_4a1" hidden="1">{#N/A,#N/A,FALSE,"Aging Summary";#N/A,#N/A,FALSE,"Ratio Analysis";#N/A,#N/A,FALSE,"Test 120 Day Accts";#N/A,#N/A,FALSE,"Tickmarks"}</definedName>
    <definedName name="w_7pA" localSheetId="3" hidden="1">{#N/A,#N/A,FALSE,"Aging Summary";#N/A,#N/A,FALSE,"Ratio Analysis";#N/A,#N/A,FALSE,"Test 120 Day Accts";#N/A,#N/A,FALSE,"Tickmarks"}</definedName>
    <definedName name="w_7pA" hidden="1">{#N/A,#N/A,FALSE,"Aging Summary";#N/A,#N/A,FALSE,"Ratio Analysis";#N/A,#N/A,FALSE,"Test 120 Day Accts";#N/A,#N/A,FALSE,"Tickmarks"}</definedName>
    <definedName name="w_ammeded" localSheetId="3" hidden="1">{#N/A,#N/A,FALSE,"Aging Summary";#N/A,#N/A,FALSE,"Ratio Analysis";#N/A,#N/A,FALSE,"Test 120 Day Accts";#N/A,#N/A,FALSE,"Tickmarks"}</definedName>
    <definedName name="w_ammeded" hidden="1">{#N/A,#N/A,FALSE,"Aging Summary";#N/A,#N/A,FALSE,"Ratio Analysis";#N/A,#N/A,FALSE,"Test 120 Day Accts";#N/A,#N/A,FALSE,"Tickmarks"}</definedName>
    <definedName name="w1_w2">'[91]#REF'!#REF!</definedName>
    <definedName name="w45ty45t54" localSheetId="3" hidden="1">{"'Directory'!$A$72:$E$91"}</definedName>
    <definedName name="w45ty45t54" hidden="1">{"'Directory'!$A$72:$E$91"}</definedName>
    <definedName name="WACC">[71]Formats!$K$173:$AE$173</definedName>
    <definedName name="WAEqSh">[71]Capital!$K$19:$AE$19</definedName>
    <definedName name="WalkYTDBudNEW" localSheetId="3" hidden="1">{"FIXVARIANCE",#N/A,FALSE,"COSTPHSE";"SOURCING",#N/A,FALSE,"COSTPHSE"}</definedName>
    <definedName name="WalkYTDBudNEW" hidden="1">{"FIXVARIANCE",#N/A,FALSE,"COSTPHSE";"SOURCING",#N/A,FALSE,"COSTPHSE"}</definedName>
    <definedName name="wallht">#REF!</definedName>
    <definedName name="wallthk">#REF!</definedName>
    <definedName name="waresd" localSheetId="3" hidden="1">{#N/A,#N/A,FALSE,"Aging Summary";#N/A,#N/A,FALSE,"Ratio Analysis";#N/A,#N/A,FALSE,"Test 120 Day Accts";#N/A,#N/A,FALSE,"Tickmarks"}</definedName>
    <definedName name="waresd" hidden="1">{#N/A,#N/A,FALSE,"Aging Summary";#N/A,#N/A,FALSE,"Ratio Analysis";#N/A,#N/A,FALSE,"Test 120 Day Accts";#N/A,#N/A,FALSE,"Tickmarks"}</definedName>
    <definedName name="Water">#REF!</definedName>
    <definedName name="WCDays">[71]Debt!$K$255:$AE$255</definedName>
    <definedName name="WDESAX" localSheetId="3" hidden="1">{#N/A,#N/A,FALSE,"SUMMARY";#N/A,#N/A,FALSE,"SUMMARY"}</definedName>
    <definedName name="WDESAX" hidden="1">{#N/A,#N/A,FALSE,"SUMMARY";#N/A,#N/A,FALSE,"SUMMARY"}</definedName>
    <definedName name="WDSX" localSheetId="3" hidden="1">{#N/A,#N/A,FALSE,"PGW"}</definedName>
    <definedName name="WDSX" hidden="1">{#N/A,#N/A,FALSE,"PGW"}</definedName>
    <definedName name="WDWD" localSheetId="3" hidden="1">{#N/A,#N/A,FALSE,"PGW"}</definedName>
    <definedName name="WDWD" hidden="1">{#N/A,#N/A,FALSE,"PGW"}</definedName>
    <definedName name="we" localSheetId="3" hidden="1">{"2",#N/A,FALSE,"Q1 03-04";"1",#N/A,FALSE,"Q1 03-04"}</definedName>
    <definedName name="we" hidden="1">{"2",#N/A,FALSE,"Q1 03-04";"1",#N/A,FALSE,"Q1 03-04"}</definedName>
    <definedName name="WEDWQDX" localSheetId="3" hidden="1">{#N/A,#N/A,FALSE,"OSBL"}</definedName>
    <definedName name="WEDWQDX" hidden="1">{#N/A,#N/A,FALSE,"OSBL"}</definedName>
    <definedName name="wefwcc" localSheetId="3" hidden="1">{#N/A,#N/A,FALSE,"Index";#N/A,#N/A,FALSE,"IncStmt";#N/A,#N/A,FALSE,"Ratios";#N/A,#N/A,FALSE,"CashFlows";#N/A,#N/A,FALSE,"Ins1";#N/A,#N/A,FALSE,"Ins2";#N/A,#N/A,FALSE,"SelfFund";#N/A,#N/A,FALSE,"SGA";#N/A,#N/A,FALSE,"Recon";#N/A,#N/A,FALSE,"Earnings";#N/A,#N/A,FALSE,"Earnings (2)";#N/A,#N/A,FALSE,"Stock";#N/A,#N/A,FALSE,"Stock (2)";#N/A,#N/A,FALSE,"PeerRatios";#N/A,#N/A,FALSE,"PeerRanks"}</definedName>
    <definedName name="wefwcc" hidden="1">{#N/A,#N/A,FALSE,"Index";#N/A,#N/A,FALSE,"IncStmt";#N/A,#N/A,FALSE,"Ratios";#N/A,#N/A,FALSE,"CashFlows";#N/A,#N/A,FALSE,"Ins1";#N/A,#N/A,FALSE,"Ins2";#N/A,#N/A,FALSE,"SelfFund";#N/A,#N/A,FALSE,"SGA";#N/A,#N/A,FALSE,"Recon";#N/A,#N/A,FALSE,"Earnings";#N/A,#N/A,FALSE,"Earnings (2)";#N/A,#N/A,FALSE,"Stock";#N/A,#N/A,FALSE,"Stock (2)";#N/A,#N/A,FALSE,"PeerRatios";#N/A,#N/A,FALSE,"PeerRanks"}</definedName>
    <definedName name="wefwefc" localSheetId="3" hidden="1">{#N/A,#N/A,FALSE,"Index";#N/A,#N/A,FALSE,"IncStmt";#N/A,#N/A,FALSE,"Ratios";#N/A,#N/A,FALSE,"CashFlows";#N/A,#N/A,FALSE,"Ins1";#N/A,#N/A,FALSE,"Ins2";#N/A,#N/A,FALSE,"SelfFund";#N/A,#N/A,FALSE,"SGA";#N/A,#N/A,FALSE,"Recon";#N/A,#N/A,FALSE,"Earnings";#N/A,#N/A,FALSE,"Earnings (2)";#N/A,#N/A,FALSE,"Stock";#N/A,#N/A,FALSE,"Stock (2)";#N/A,#N/A,FALSE,"PeerRatios";#N/A,#N/A,FALSE,"PeerRanks"}</definedName>
    <definedName name="wefwefc" hidden="1">{#N/A,#N/A,FALSE,"Index";#N/A,#N/A,FALSE,"IncStmt";#N/A,#N/A,FALSE,"Ratios";#N/A,#N/A,FALSE,"CashFlows";#N/A,#N/A,FALSE,"Ins1";#N/A,#N/A,FALSE,"Ins2";#N/A,#N/A,FALSE,"SelfFund";#N/A,#N/A,FALSE,"SGA";#N/A,#N/A,FALSE,"Recon";#N/A,#N/A,FALSE,"Earnings";#N/A,#N/A,FALSE,"Earnings (2)";#N/A,#N/A,FALSE,"Stock";#N/A,#N/A,FALSE,"Stock (2)";#N/A,#N/A,FALSE,"PeerRatios";#N/A,#N/A,FALSE,"PeerRanks"}</definedName>
    <definedName name="WEIGHT">'[197]bar bending'!#REF!</definedName>
    <definedName name="wer" localSheetId="3" hidden="1">{#N/A,#N/A,FALSE,"Staffnos &amp; cost"}</definedName>
    <definedName name="wer" hidden="1">{#N/A,#N/A,FALSE,"Staffnos &amp; cost"}</definedName>
    <definedName name="wer_1" localSheetId="3" hidden="1">{#N/A,#N/A,FALSE,"Staffnos &amp; cost"}</definedName>
    <definedName name="wer_1" hidden="1">{#N/A,#N/A,FALSE,"Staffnos &amp; cost"}</definedName>
    <definedName name="were" localSheetId="3" hidden="1">{"2",#N/A,FALSE,"Q1 03-04";"1",#N/A,FALSE,"Q1 03-04"}</definedName>
    <definedName name="were" hidden="1">{"2",#N/A,FALSE,"Q1 03-04";"1",#N/A,FALSE,"Q1 03-04"}</definedName>
    <definedName name="werfwe" localSheetId="3" hidden="1">{#N/A,#N/A,FALSE,"COMP"}</definedName>
    <definedName name="werfwe" hidden="1">{#N/A,#N/A,FALSE,"COMP"}</definedName>
    <definedName name="werr" localSheetId="3">City&amp;" "&amp;State</definedName>
    <definedName name="werr">City&amp;" "&amp;State</definedName>
    <definedName name="werwe" localSheetId="3" hidden="1">{#N/A,#N/A,FALSE,"COMP"}</definedName>
    <definedName name="werwe" hidden="1">{#N/A,#N/A,FALSE,"COMP"}</definedName>
    <definedName name="wew" hidden="1">[198]현금흐름표!$F$45</definedName>
    <definedName name="wewe" localSheetId="3" hidden="1">{#N/A,#N/A,TRUE,"pd_SSS";#N/A,#N/A,TRUE,"fo_SSS";#N/A,#N/A,TRUE,"eqpt_SSS";#N/A,#N/A,TRUE,"ftrs_SSS"}</definedName>
    <definedName name="wewe" hidden="1">{#N/A,#N/A,TRUE,"pd_SSS";#N/A,#N/A,TRUE,"fo_SSS";#N/A,#N/A,TRUE,"eqpt_SSS";#N/A,#N/A,TRUE,"ftrs_SSS"}</definedName>
    <definedName name="wgbwt" localSheetId="3" hidden="1">{#N/A,#N/A,FALSE,"ISBL"}</definedName>
    <definedName name="wgbwt" hidden="1">{#N/A,#N/A,FALSE,"ISBL"}</definedName>
    <definedName name="wht" localSheetId="3" hidden="1">{#N/A,#N/A,FALSE,"COMP"}</definedName>
    <definedName name="wht" hidden="1">{#N/A,#N/A,FALSE,"COMP"}</definedName>
    <definedName name="Winform">#REF!</definedName>
    <definedName name="WIOSL" localSheetId="3" hidden="1">{#N/A,#N/A,TRUE,"TMRSAMPLE";#N/A,#N/A,TRUE,"OPS";#N/A,#N/A,TRUE,"TMR"}</definedName>
    <definedName name="WIOSL" hidden="1">{#N/A,#N/A,TRUE,"TMRSAMPLE";#N/A,#N/A,TRUE,"OPS";#N/A,#N/A,TRUE,"TMR"}</definedName>
    <definedName name="wlkednjfc" localSheetId="3" hidden="1">{#N/A,#N/A,FALSE,"Aging Summary";#N/A,#N/A,FALSE,"Ratio Analysis";#N/A,#N/A,FALSE,"Test 120 Day Accts";#N/A,#N/A,FALSE,"Tickmarks"}</definedName>
    <definedName name="wlkednjfc" hidden="1">{#N/A,#N/A,FALSE,"Aging Summary";#N/A,#N/A,FALSE,"Ratio Analysis";#N/A,#N/A,FALSE,"Test 120 Day Accts";#N/A,#N/A,FALSE,"Tickmarks"}</definedName>
    <definedName name="wn_10a" localSheetId="3" hidden="1">{#N/A,#N/A,FALSE,"Aging Summary";#N/A,#N/A,FALSE,"Ratio Analysis";#N/A,#N/A,FALSE,"Test 120 Day Accts";#N/A,#N/A,FALSE,"Tickmarks"}</definedName>
    <definedName name="wn_10a" hidden="1">{#N/A,#N/A,FALSE,"Aging Summary";#N/A,#N/A,FALSE,"Ratio Analysis";#N/A,#N/A,FALSE,"Test 120 Day Accts";#N/A,#N/A,FALSE,"Tickmarks"}</definedName>
    <definedName name="wnn" localSheetId="3" hidden="1">{"AFR200_P1",#N/A,FALSE,"AFR200";"AFR200_P2",#N/A,FALSE,"AFR200";"AFR200_P3",#N/A,FALSE,"AFR200";"AFR200_P4",#N/A,FALSE,"AFR200";"AFR200_P5",#N/A,FALSE,"AFR200"}</definedName>
    <definedName name="wnn" hidden="1">{"AFR200_P1",#N/A,FALSE,"AFR200";"AFR200_P2",#N/A,FALSE,"AFR200";"AFR200_P3",#N/A,FALSE,"AFR200";"AFR200_P4",#N/A,FALSE,"AFR200";"AFR200_P5",#N/A,FALSE,"AFR200"}</definedName>
    <definedName name="wnnn" localSheetId="3" hidden="1">{"AFR200_P1",#N/A,FALSE,"AFR200";"AFR200_P2",#N/A,FALSE,"AFR200";"AFR200_P3",#N/A,FALSE,"AFR200";"AFR200_P4",#N/A,FALSE,"AFR200";"AFR200_P5",#N/A,FALSE,"AFR200"}</definedName>
    <definedName name="wnnn" hidden="1">{"AFR200_P1",#N/A,FALSE,"AFR200";"AFR200_P2",#N/A,FALSE,"AFR200";"AFR200_P3",#N/A,FALSE,"AFR200";"AFR200_P4",#N/A,FALSE,"AFR200";"AFR200_P5",#N/A,FALSE,"AFR200"}</definedName>
    <definedName name="wns" localSheetId="3" hidden="1">{"AFR200_P1",#N/A,FALSE,"AFR200";"AFR200_P2",#N/A,FALSE,"AFR200";"AFR200_P3",#N/A,FALSE,"AFR200";"AFR200_P4",#N/A,FALSE,"AFR200";"AFR200_P5",#N/A,FALSE,"AFR200"}</definedName>
    <definedName name="wns" hidden="1">{"AFR200_P1",#N/A,FALSE,"AFR200";"AFR200_P2",#N/A,FALSE,"AFR200";"AFR200_P3",#N/A,FALSE,"AFR200";"AFR200_P4",#N/A,FALSE,"AFR200";"AFR200_P5",#N/A,FALSE,"AFR200"}</definedName>
    <definedName name="wol" localSheetId="3" hidden="1">{#N/A,#N/A,FALSE,"FCST94";#N/A,#N/A,FALSE,"FIRM";#N/A,#N/A,FALSE,"BACK94";#N/A,#N/A,FALSE,"FCST95";#N/A,#N/A,FALSE,"BACK95";#N/A,#N/A,FALSE,"FCST96"}</definedName>
    <definedName name="wol" hidden="1">{#N/A,#N/A,FALSE,"FCST94";#N/A,#N/A,FALSE,"FIRM";#N/A,#N/A,FALSE,"BACK94";#N/A,#N/A,FALSE,"FCST95";#N/A,#N/A,FALSE,"BACK95";#N/A,#N/A,FALSE,"FCST96"}</definedName>
    <definedName name="wol_1" localSheetId="3" hidden="1">{#N/A,#N/A,FALSE,"FCST94";#N/A,#N/A,FALSE,"FIRM";#N/A,#N/A,FALSE,"BACK94";#N/A,#N/A,FALSE,"FCST95";#N/A,#N/A,FALSE,"BACK95";#N/A,#N/A,FALSE,"FCST96"}</definedName>
    <definedName name="wol_1" hidden="1">{#N/A,#N/A,FALSE,"FCST94";#N/A,#N/A,FALSE,"FIRM";#N/A,#N/A,FALSE,"BACK94";#N/A,#N/A,FALSE,"FCST95";#N/A,#N/A,FALSE,"BACK95";#N/A,#N/A,FALSE,"FCST96"}</definedName>
    <definedName name="wol_2" localSheetId="3" hidden="1">{#N/A,#N/A,FALSE,"FCST94";#N/A,#N/A,FALSE,"FIRM";#N/A,#N/A,FALSE,"BACK94";#N/A,#N/A,FALSE,"FCST95";#N/A,#N/A,FALSE,"BACK95";#N/A,#N/A,FALSE,"FCST96"}</definedName>
    <definedName name="wol_2" hidden="1">{#N/A,#N/A,FALSE,"FCST94";#N/A,#N/A,FALSE,"FIRM";#N/A,#N/A,FALSE,"BACK94";#N/A,#N/A,FALSE,"FCST95";#N/A,#N/A,FALSE,"BACK95";#N/A,#N/A,FALSE,"FCST96"}</definedName>
    <definedName name="wol_3" localSheetId="3" hidden="1">{#N/A,#N/A,FALSE,"FCST94";#N/A,#N/A,FALSE,"FIRM";#N/A,#N/A,FALSE,"BACK94";#N/A,#N/A,FALSE,"FCST95";#N/A,#N/A,FALSE,"BACK95";#N/A,#N/A,FALSE,"FCST96"}</definedName>
    <definedName name="wol_3" hidden="1">{#N/A,#N/A,FALSE,"FCST94";#N/A,#N/A,FALSE,"FIRM";#N/A,#N/A,FALSE,"BACK94";#N/A,#N/A,FALSE,"FCST95";#N/A,#N/A,FALSE,"BACK95";#N/A,#N/A,FALSE,"FCST96"}</definedName>
    <definedName name="wol_4" localSheetId="3" hidden="1">{#N/A,#N/A,FALSE,"FCST94";#N/A,#N/A,FALSE,"FIRM";#N/A,#N/A,FALSE,"BACK94";#N/A,#N/A,FALSE,"FCST95";#N/A,#N/A,FALSE,"BACK95";#N/A,#N/A,FALSE,"FCST96"}</definedName>
    <definedName name="wol_4" hidden="1">{#N/A,#N/A,FALSE,"FCST94";#N/A,#N/A,FALSE,"FIRM";#N/A,#N/A,FALSE,"BACK94";#N/A,#N/A,FALSE,"FCST95";#N/A,#N/A,FALSE,"BACK95";#N/A,#N/A,FALSE,"FCST96"}</definedName>
    <definedName name="wol_5" localSheetId="3" hidden="1">{#N/A,#N/A,FALSE,"FCST94";#N/A,#N/A,FALSE,"FIRM";#N/A,#N/A,FALSE,"BACK94";#N/A,#N/A,FALSE,"FCST95";#N/A,#N/A,FALSE,"BACK95";#N/A,#N/A,FALSE,"FCST96"}</definedName>
    <definedName name="wol_5" hidden="1">{#N/A,#N/A,FALSE,"FCST94";#N/A,#N/A,FALSE,"FIRM";#N/A,#N/A,FALSE,"BACK94";#N/A,#N/A,FALSE,"FCST95";#N/A,#N/A,FALSE,"BACK95";#N/A,#N/A,FALSE,"FCST96"}</definedName>
    <definedName name="word">[90]number!$A$50:$C$161</definedName>
    <definedName name="WORKING">[2]Sheet1!$AV$579</definedName>
    <definedName name="WorksheetNames">[73]Control!$B$22:$B$61</definedName>
    <definedName name="WP35_1" localSheetId="3" hidden="1">{#N/A,#N/A,FALSE,"Cashdy";#N/A,#N/A,FALSE,"TMF";#N/A,#N/A,FALSE,"TTEI";#N/A,#N/A,FALSE,"TASF";#N/A,#N/A,FALSE,"TBF";#N/A,#N/A,FALSE,"MOR2";#N/A,#N/A,FALSE,"TSCG";#N/A,#N/A,FALSE,"REST";#N/A,#N/A,FALSE,"BLUE";#N/A,#N/A,FALSE,"GREEN";#N/A,#N/A,FALSE,"AST";#N/A,#N/A,FALSE,"BEN";#N/A,#N/A,FALSE,"MAN";#N/A,#N/A,FALSE,"MAN"}</definedName>
    <definedName name="WP35_1" hidden="1">{#N/A,#N/A,FALSE,"Cashdy";#N/A,#N/A,FALSE,"TMF";#N/A,#N/A,FALSE,"TTEI";#N/A,#N/A,FALSE,"TASF";#N/A,#N/A,FALSE,"TBF";#N/A,#N/A,FALSE,"MOR2";#N/A,#N/A,FALSE,"TSCG";#N/A,#N/A,FALSE,"REST";#N/A,#N/A,FALSE,"BLUE";#N/A,#N/A,FALSE,"GREEN";#N/A,#N/A,FALSE,"AST";#N/A,#N/A,FALSE,"BEN";#N/A,#N/A,FALSE,"MAN";#N/A,#N/A,FALSE,"MAN"}</definedName>
    <definedName name="wpe" localSheetId="3" hidden="1">{"2",#N/A,FALSE,"Q1 03-04";"1",#N/A,FALSE,"Q1 03-04"}</definedName>
    <definedName name="wpe" hidden="1">{"2",#N/A,FALSE,"Q1 03-04";"1",#N/A,FALSE,"Q1 03-04"}</definedName>
    <definedName name="WP투자사업개요" localSheetId="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WP투자사업개요"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WQDAW" localSheetId="3" hidden="1">{#N/A,#N/A,FALSE,"ISBL"}</definedName>
    <definedName name="WQDAW" hidden="1">{#N/A,#N/A,FALSE,"ISBL"}</definedName>
    <definedName name="WQDSA" localSheetId="3" hidden="1">{#N/A,#N/A,FALSE,"PGW"}</definedName>
    <definedName name="WQDSA" hidden="1">{#N/A,#N/A,FALSE,"PGW"}</definedName>
    <definedName name="WQDWAX" localSheetId="3"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WQDWAX"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WQEFAS" localSheetId="3" hidden="1">{#N/A,#N/A,FALSE,"FREE"}</definedName>
    <definedName name="WQEFAS" hidden="1">{#N/A,#N/A,FALSE,"FREE"}</definedName>
    <definedName name="wqrhwth" localSheetId="3" hidden="1">{#N/A,#N/A,FALSE,"Income Branch ONLY"}</definedName>
    <definedName name="wqrhwth" hidden="1">{#N/A,#N/A,FALSE,"Income Branch ONLY"}</definedName>
    <definedName name="wqrhwth_1" localSheetId="3" hidden="1">{#N/A,#N/A,FALSE,"Income Branch ONLY"}</definedName>
    <definedName name="wqrhwth_1" hidden="1">{#N/A,#N/A,FALSE,"Income Branch ONLY"}</definedName>
    <definedName name="wqwqw" localSheetId="3" hidden="1">{#N/A,#N/A,FALSE,"Index";#N/A,#N/A,FALSE,"IncStmt";#N/A,#N/A,FALSE,"Ratios";#N/A,#N/A,FALSE,"CashFlows";#N/A,#N/A,FALSE,"Ins1";#N/A,#N/A,FALSE,"Ins2";#N/A,#N/A,FALSE,"SelfFund";#N/A,#N/A,FALSE,"SGA";#N/A,#N/A,FALSE,"Recon";#N/A,#N/A,FALSE,"Earnings";#N/A,#N/A,FALSE,"Earnings (2)";#N/A,#N/A,FALSE,"Stock";#N/A,#N/A,FALSE,"Stock (2)";#N/A,#N/A,FALSE,"PeerRatios";#N/A,#N/A,FALSE,"PeerRanks"}</definedName>
    <definedName name="wqwqw" hidden="1">{#N/A,#N/A,FALSE,"Index";#N/A,#N/A,FALSE,"IncStmt";#N/A,#N/A,FALSE,"Ratios";#N/A,#N/A,FALSE,"CashFlows";#N/A,#N/A,FALSE,"Ins1";#N/A,#N/A,FALSE,"Ins2";#N/A,#N/A,FALSE,"SelfFund";#N/A,#N/A,FALSE,"SGA";#N/A,#N/A,FALSE,"Recon";#N/A,#N/A,FALSE,"Earnings";#N/A,#N/A,FALSE,"Earnings (2)";#N/A,#N/A,FALSE,"Stock";#N/A,#N/A,FALSE,"Stock (2)";#N/A,#N/A,FALSE,"PeerRatios";#N/A,#N/A,FALSE,"PeerRanks"}</definedName>
    <definedName name="wr" localSheetId="3" hidden="1">{"2",#N/A,FALSE,"Q1 03-04";"1",#N/A,FALSE,"Q1 03-04"}</definedName>
    <definedName name="wr" hidden="1">{"2",#N/A,FALSE,"Q1 03-04";"1",#N/A,FALSE,"Q1 03-04"}</definedName>
    <definedName name="wr_1" localSheetId="3" hidden="1">{#N/A,#N/A,FALSE,"COMP"}</definedName>
    <definedName name="wr_1" hidden="1">{#N/A,#N/A,FALSE,"COMP"}</definedName>
    <definedName name="wr_2" localSheetId="3" hidden="1">{#N/A,#N/A,FALSE,"COMP"}</definedName>
    <definedName name="wr_2" hidden="1">{#N/A,#N/A,FALSE,"COMP"}</definedName>
    <definedName name="wra.abc" localSheetId="3" hidden="1">{#N/A,#N/A,FALSE,"Index";#N/A,#N/A,FALSE,"IncStmt";#N/A,#N/A,FALSE,"Ratios";#N/A,#N/A,FALSE,"CashFlows";#N/A,#N/A,FALSE,"Ins1";#N/A,#N/A,FALSE,"Ins2";#N/A,#N/A,FALSE,"SelfFund";#N/A,#N/A,FALSE,"SGA";#N/A,#N/A,FALSE,"Recon";#N/A,#N/A,FALSE,"Earnings";#N/A,#N/A,FALSE,"Earnings (2)";#N/A,#N/A,FALSE,"Stock";#N/A,#N/A,FALSE,"Stock (2)";#N/A,#N/A,FALSE,"PeerRatios";#N/A,#N/A,FALSE,"PeerRanks"}</definedName>
    <definedName name="wra.abc" hidden="1">{#N/A,#N/A,FALSE,"Index";#N/A,#N/A,FALSE,"IncStmt";#N/A,#N/A,FALSE,"Ratios";#N/A,#N/A,FALSE,"CashFlows";#N/A,#N/A,FALSE,"Ins1";#N/A,#N/A,FALSE,"Ins2";#N/A,#N/A,FALSE,"SelfFund";#N/A,#N/A,FALSE,"SGA";#N/A,#N/A,FALSE,"Recon";#N/A,#N/A,FALSE,"Earnings";#N/A,#N/A,FALSE,"Earnings (2)";#N/A,#N/A,FALSE,"Stock";#N/A,#N/A,FALSE,"Stock (2)";#N/A,#N/A,FALSE,"PeerRatios";#N/A,#N/A,FALSE,"PeerRanks"}</definedName>
    <definedName name="wrb.abc" localSheetId="3" hidden="1">{#N/A,#N/A,FALSE,"Index";#N/A,#N/A,FALSE,"IncStmt";#N/A,#N/A,FALSE,"Ratios";#N/A,#N/A,FALSE,"CashFlows";#N/A,#N/A,FALSE,"Ins1";#N/A,#N/A,FALSE,"Ins2";#N/A,#N/A,FALSE,"SelfFund";#N/A,#N/A,FALSE,"SGA";#N/A,#N/A,FALSE,"Recon";#N/A,#N/A,FALSE,"Earnings";#N/A,#N/A,FALSE,"Earnings (2)";#N/A,#N/A,FALSE,"Stock";#N/A,#N/A,FALSE,"Stock (2)";#N/A,#N/A,FALSE,"PeerRatios";#N/A,#N/A,FALSE,"PeerRanks"}</definedName>
    <definedName name="wrb.abc" hidden="1">{#N/A,#N/A,FALSE,"Index";#N/A,#N/A,FALSE,"IncStmt";#N/A,#N/A,FALSE,"Ratios";#N/A,#N/A,FALSE,"CashFlows";#N/A,#N/A,FALSE,"Ins1";#N/A,#N/A,FALSE,"Ins2";#N/A,#N/A,FALSE,"SelfFund";#N/A,#N/A,FALSE,"SGA";#N/A,#N/A,FALSE,"Recon";#N/A,#N/A,FALSE,"Earnings";#N/A,#N/A,FALSE,"Earnings (2)";#N/A,#N/A,FALSE,"Stock";#N/A,#N/A,FALSE,"Stock (2)";#N/A,#N/A,FALSE,"PeerRatios";#N/A,#N/A,FALSE,"PeerRanks"}</definedName>
    <definedName name="wrd" localSheetId="3" hidden="1">{#N/A,#N/A,FALSE,"INPUTS";#N/A,#N/A,FALSE,"PROFORMA BSHEET";#N/A,#N/A,FALSE,"COMBINED";#N/A,#N/A,FALSE,"HIGH YIELD";#N/A,#N/A,FALSE,"COMB_GRAPHS"}</definedName>
    <definedName name="wrd" hidden="1">{#N/A,#N/A,FALSE,"INPUTS";#N/A,#N/A,FALSE,"PROFORMA BSHEET";#N/A,#N/A,FALSE,"COMBINED";#N/A,#N/A,FALSE,"HIGH YIELD";#N/A,#N/A,FALSE,"COMB_GRAPHS"}</definedName>
    <definedName name="wrd.2._.pagers.3" localSheetId="3" hidden="1">{"Cover",#N/A,FALSE,"Cover";"Summary",#N/A,FALSE,"Summarpage"}</definedName>
    <definedName name="wrd.2._.pagers.3" hidden="1">{"Cover",#N/A,FALSE,"Cover";"Summary",#N/A,FALSE,"Summarpage"}</definedName>
    <definedName name="wrd.abc" localSheetId="3" hidden="1">{#N/A,#N/A,FALSE,"Index";#N/A,#N/A,FALSE,"IncStmt";#N/A,#N/A,FALSE,"Ratios";#N/A,#N/A,FALSE,"CashFlows";#N/A,#N/A,FALSE,"Ins1";#N/A,#N/A,FALSE,"Ins2";#N/A,#N/A,FALSE,"SelfFund";#N/A,#N/A,FALSE,"SGA";#N/A,#N/A,FALSE,"Recon";#N/A,#N/A,FALSE,"Earnings";#N/A,#N/A,FALSE,"Earnings (2)";#N/A,#N/A,FALSE,"Stock";#N/A,#N/A,FALSE,"Stock (2)";#N/A,#N/A,FALSE,"PeerRatios";#N/A,#N/A,FALSE,"PeerRanks"}</definedName>
    <definedName name="wrd.abc" hidden="1">{#N/A,#N/A,FALSE,"Index";#N/A,#N/A,FALSE,"IncStmt";#N/A,#N/A,FALSE,"Ratios";#N/A,#N/A,FALSE,"CashFlows";#N/A,#N/A,FALSE,"Ins1";#N/A,#N/A,FALSE,"Ins2";#N/A,#N/A,FALSE,"SelfFund";#N/A,#N/A,FALSE,"SGA";#N/A,#N/A,FALSE,"Recon";#N/A,#N/A,FALSE,"Earnings";#N/A,#N/A,FALSE,"Earnings (2)";#N/A,#N/A,FALSE,"Stock";#N/A,#N/A,FALSE,"Stock (2)";#N/A,#N/A,FALSE,"PeerRatios";#N/A,#N/A,FALSE,"PeerRanks"}</definedName>
    <definedName name="wre" localSheetId="3"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wre"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wre.abc" localSheetId="3" hidden="1">{#N/A,#N/A,FALSE,"Index";#N/A,#N/A,FALSE,"IncStmt";#N/A,#N/A,FALSE,"Ratios";#N/A,#N/A,FALSE,"CashFlows";#N/A,#N/A,FALSE,"Ins1";#N/A,#N/A,FALSE,"Ins2";#N/A,#N/A,FALSE,"SelfFund";#N/A,#N/A,FALSE,"SGA";#N/A,#N/A,FALSE,"Recon";#N/A,#N/A,FALSE,"Earnings";#N/A,#N/A,FALSE,"Earnings (2)";#N/A,#N/A,FALSE,"Stock";#N/A,#N/A,FALSE,"Stock (2)";#N/A,#N/A,FALSE,"PeerRatios";#N/A,#N/A,FALSE,"PeerRanks"}</definedName>
    <definedName name="wre.abc" hidden="1">{#N/A,#N/A,FALSE,"Index";#N/A,#N/A,FALSE,"IncStmt";#N/A,#N/A,FALSE,"Ratios";#N/A,#N/A,FALSE,"CashFlows";#N/A,#N/A,FALSE,"Ins1";#N/A,#N/A,FALSE,"Ins2";#N/A,#N/A,FALSE,"SelfFund";#N/A,#N/A,FALSE,"SGA";#N/A,#N/A,FALSE,"Recon";#N/A,#N/A,FALSE,"Earnings";#N/A,#N/A,FALSE,"Earnings (2)";#N/A,#N/A,FALSE,"Stock";#N/A,#N/A,FALSE,"Stock (2)";#N/A,#N/A,FALSE,"PeerRatios";#N/A,#N/A,FALSE,"PeerRanks"}</definedName>
    <definedName name="wrfwrgfrvgcv" localSheetId="3" hidden="1">{#N/A,#N/A,FALSE,"Index";#N/A,#N/A,FALSE,"IncStmt";#N/A,#N/A,FALSE,"Ratios";#N/A,#N/A,FALSE,"CashFlows";#N/A,#N/A,FALSE,"Ins1";#N/A,#N/A,FALSE,"Ins2";#N/A,#N/A,FALSE,"SelfFund";#N/A,#N/A,FALSE,"SGA";#N/A,#N/A,FALSE,"Recon";#N/A,#N/A,FALSE,"Earnings";#N/A,#N/A,FALSE,"Earnings (2)";#N/A,#N/A,FALSE,"Stock";#N/A,#N/A,FALSE,"Stock (2)";#N/A,#N/A,FALSE,"PeerRatios";#N/A,#N/A,FALSE,"PeerRanks"}</definedName>
    <definedName name="wrfwrgfrvgcv" hidden="1">{#N/A,#N/A,FALSE,"Index";#N/A,#N/A,FALSE,"IncStmt";#N/A,#N/A,FALSE,"Ratios";#N/A,#N/A,FALSE,"CashFlows";#N/A,#N/A,FALSE,"Ins1";#N/A,#N/A,FALSE,"Ins2";#N/A,#N/A,FALSE,"SelfFund";#N/A,#N/A,FALSE,"SGA";#N/A,#N/A,FALSE,"Recon";#N/A,#N/A,FALSE,"Earnings";#N/A,#N/A,FALSE,"Earnings (2)";#N/A,#N/A,FALSE,"Stock";#N/A,#N/A,FALSE,"Stock (2)";#N/A,#N/A,FALSE,"PeerRatios";#N/A,#N/A,FALSE,"PeerRanks"}</definedName>
    <definedName name="WRI" localSheetId="3" hidden="1">{#N/A,#N/A,FALSE,"COMP"}</definedName>
    <definedName name="WRI" hidden="1">{#N/A,#N/A,FALSE,"COMP"}</definedName>
    <definedName name="WRI_1" localSheetId="3" hidden="1">{#N/A,#N/A,FALSE,"COMP"}</definedName>
    <definedName name="WRI_1" hidden="1">{#N/A,#N/A,FALSE,"COMP"}</definedName>
    <definedName name="WRI_2" localSheetId="3" hidden="1">{#N/A,#N/A,FALSE,"COMP"}</definedName>
    <definedName name="WRI_2" hidden="1">{#N/A,#N/A,FALSE,"COMP"}</definedName>
    <definedName name="wrn" localSheetId="3" hidden="1">{#N/A,#N/A,TRUE,"GRING"}</definedName>
    <definedName name="wrn" hidden="1">{#N/A,#N/A,TRUE,"GRING"}</definedName>
    <definedName name="wrn.1." localSheetId="3" hidden="1">{#N/A,#N/A,FALSE,"Calc";#N/A,#N/A,FALSE,"Sensitivity";#N/A,#N/A,FALSE,"LT Earn.Dil.";#N/A,#N/A,FALSE,"Dil. AVP"}</definedName>
    <definedName name="wrn.1." hidden="1">{#N/A,#N/A,FALSE,"Calc";#N/A,#N/A,FALSE,"Sensitivity";#N/A,#N/A,FALSE,"LT Earn.Dil.";#N/A,#N/A,FALSE,"Dil. AVP"}</definedName>
    <definedName name="wrn.1294BS." localSheetId="3" hidden="1">{#N/A,#N/A,FALSE,"PRO FORMA FINANCIALS"}</definedName>
    <definedName name="wrn.1294BS." hidden="1">{#N/A,#N/A,FALSE,"PRO FORMA FINANCIALS"}</definedName>
    <definedName name="wrn.1294BSADJUST." localSheetId="3" hidden="1">{#N/A,#N/A,FALSE,"PRO FORMA FINANCIALS"}</definedName>
    <definedName name="wrn.1294BSADJUST." hidden="1">{#N/A,#N/A,FALSE,"PRO FORMA FINANCIALS"}</definedName>
    <definedName name="wrn.1294IS." localSheetId="3" hidden="1">{#N/A,#N/A,FALSE,"PRO FORMA FINANCIALS"}</definedName>
    <definedName name="wrn.1294IS." hidden="1">{#N/A,#N/A,FALSE,"PRO FORMA FINANCIALS"}</definedName>
    <definedName name="wrn.1294is1." localSheetId="3" hidden="1">{#N/A,#N/A,FALSE,"PRO FORMA FINANCIALS"}</definedName>
    <definedName name="wrn.1294is1." hidden="1">{#N/A,#N/A,FALSE,"PRO FORMA FINANCIALS"}</definedName>
    <definedName name="wrn.1294ISADJUST." localSheetId="3" hidden="1">{#N/A,#N/A,FALSE,"PRO FORMA FINANCIALS"}</definedName>
    <definedName name="wrn.1294ISADJUST." hidden="1">{#N/A,#N/A,FALSE,"PRO FORMA FINANCIALS"}</definedName>
    <definedName name="wrn.1294isadjust1." localSheetId="3" hidden="1">{#N/A,#N/A,FALSE,"PRO FORMA FINANCIALS"}</definedName>
    <definedName name="wrn.1294isadjust1." hidden="1">{#N/A,#N/A,FALSE,"PRO FORMA FINANCIALS"}</definedName>
    <definedName name="wrn.1996._.BUDGET." localSheetId="3" hidden="1">{"SUMMARY",#N/A,TRUE,"SUMMARY";"compare",#N/A,TRUE,"Vs. Bus Plan";"ratios",#N/A,TRUE,"Ratios";"REVENUE",#N/A,TRUE,"Revenue";"expenses",#N/A,TRUE,"1996 budget";"payroll",#N/A,TRUE,"Payroll"}</definedName>
    <definedName name="wrn.1996._.BUDGET." hidden="1">{"SUMMARY",#N/A,TRUE,"SUMMARY";"compare",#N/A,TRUE,"Vs. Bus Plan";"ratios",#N/A,TRUE,"Ratios";"REVENUE",#N/A,TRUE,"Revenue";"expenses",#N/A,TRUE,"1996 budget";"payroll",#N/A,TRUE,"Payroll"}</definedName>
    <definedName name="wrn.1996._.BUDGET.1" localSheetId="3" hidden="1">{"SUMMARY",#N/A,TRUE,"SUMMARY";"compare",#N/A,TRUE,"Vs. Bus Plan";"ratios",#N/A,TRUE,"Ratios";"REVENUE",#N/A,TRUE,"Revenue";"expenses",#N/A,TRUE,"1996 budget";"payroll",#N/A,TRUE,"Payroll"}</definedName>
    <definedName name="wrn.1996._.BUDGET.1" hidden="1">{"SUMMARY",#N/A,TRUE,"SUMMARY";"compare",#N/A,TRUE,"Vs. Bus Plan";"ratios",#N/A,TRUE,"Ratios";"REVENUE",#N/A,TRUE,"Revenue";"expenses",#N/A,TRUE,"1996 budget";"payroll",#N/A,TRUE,"Payroll"}</definedName>
    <definedName name="wrn.1996._.PROPERTY._.AND._.BUSINESS._.INTERRUPTION._.VALUES." localSheetId="3" hidden="1">{#N/A,#N/A,TRUE,"96PROP"}</definedName>
    <definedName name="wrn.1996._.PROPERTY._.AND._.BUSINESS._.INTERRUPTION._.VALUES." hidden="1">{#N/A,#N/A,TRUE,"96PROP"}</definedName>
    <definedName name="wrn.1996._.TO._.2004." localSheetId="3" hidden="1">{"ten year ratios",#N/A,TRUE,"PROFIT_LOSS";"ten year ratios",#N/A,TRUE,"Ratios";"ten yr opex and capex",#N/A,TRUE,"1996 budget";"ten year revenues",#N/A,TRUE,"Revenue_1996-2004";"ten year payroll",#N/A,TRUE,"Payroll"}</definedName>
    <definedName name="wrn.1996._.TO._.2004." hidden="1">{"ten year ratios",#N/A,TRUE,"PROFIT_LOSS";"ten year ratios",#N/A,TRUE,"Ratios";"ten yr opex and capex",#N/A,TRUE,"1996 budget";"ten year revenues",#N/A,TRUE,"Revenue_1996-2004";"ten year payroll",#N/A,TRUE,"Payroll"}</definedName>
    <definedName name="wrn.1997Budget." localSheetId="3" hidden="1">{"Budget",#N/A,FALSE,"Report";"Reforecast",#N/A,FALSE,"Report"}</definedName>
    <definedName name="wrn.1997Budget." hidden="1">{"Budget",#N/A,FALSE,"Report";"Reforecast",#N/A,FALSE,"Report"}</definedName>
    <definedName name="wrn.1998._.Budget." localSheetId="3" hidden="1">{#N/A,#N/A,FALSE,"A";#N/A,#N/A,FALSE,"B";#N/A,#N/A,FALSE,"C";#N/A,#N/A,FALSE,"D";#N/A,#N/A,FALSE,"E";#N/A,#N/A,FALSE,"F";#N/A,#N/A,FALSE,"G";#N/A,#N/A,FALSE,"H";#N/A,#N/A,FALSE,"I";#N/A,#N/A,FALSE,"J";#N/A,#N/A,FALSE,"K";#N/A,#N/A,FALSE,"L";#N/A,#N/A,FALSE,"M";#N/A,#N/A,FALSE,"N";#N/A,#N/A,FALSE,"O";#N/A,#N/A,FALSE,"P";#N/A,#N/A,FALSE,"Q";#N/A,#N/A,FALSE,"R"}</definedName>
    <definedName name="wrn.1998._.Budget." hidden="1">{#N/A,#N/A,FALSE,"A";#N/A,#N/A,FALSE,"B";#N/A,#N/A,FALSE,"C";#N/A,#N/A,FALSE,"D";#N/A,#N/A,FALSE,"E";#N/A,#N/A,FALSE,"F";#N/A,#N/A,FALSE,"G";#N/A,#N/A,FALSE,"H";#N/A,#N/A,FALSE,"I";#N/A,#N/A,FALSE,"J";#N/A,#N/A,FALSE,"K";#N/A,#N/A,FALSE,"L";#N/A,#N/A,FALSE,"M";#N/A,#N/A,FALSE,"N";#N/A,#N/A,FALSE,"O";#N/A,#N/A,FALSE,"P";#N/A,#N/A,FALSE,"Q";#N/A,#N/A,FALSE,"R"}</definedName>
    <definedName name="wrn.1998._.capital._.plan." localSheetId="3" hidden="1">{#N/A,#N/A,TRUE,"SUMMARY";#N/A,#N/A,TRUE,"TECHNOLOGY";#N/A,#N/A,TRUE,"YEAR2000";#N/A,#N/A,TRUE,"GENERAL SERVICES";#N/A,#N/A,TRUE,"BOG";#N/A,#N/A,TRUE,"PROD MANAGE";#N/A,#N/A,TRUE,"PROT CONT";#N/A,#N/A,TRUE,"INVEST COMP";#N/A,#N/A,TRUE,"WORLDWIDE SEC";#N/A,#N/A,TRUE,"BNY FINANCIAL";#N/A,#N/A,TRUE,"INTL BANKING";#N/A,#N/A,TRUE,"RETAIL BANKING";#N/A,#N/A,TRUE,"TRUST &amp; INV";#N/A,#N/A,TRUE,"WWASSET&amp;L";#N/A,#N/A,TRUE,"CORP.BK SECTORS";#N/A,#N/A,TRUE,"CREDIT POLICY";#N/A,#N/A,TRUE,"FINANCIAL SECT";#N/A,#N/A,TRUE,"GENADMIN"}</definedName>
    <definedName name="wrn.1998._.capital._.plan." hidden="1">{#N/A,#N/A,TRUE,"SUMMARY";#N/A,#N/A,TRUE,"TECHNOLOGY";#N/A,#N/A,TRUE,"YEAR2000";#N/A,#N/A,TRUE,"GENERAL SERVICES";#N/A,#N/A,TRUE,"BOG";#N/A,#N/A,TRUE,"PROD MANAGE";#N/A,#N/A,TRUE,"PROT CONT";#N/A,#N/A,TRUE,"INVEST COMP";#N/A,#N/A,TRUE,"WORLDWIDE SEC";#N/A,#N/A,TRUE,"BNY FINANCIAL";#N/A,#N/A,TRUE,"INTL BANKING";#N/A,#N/A,TRUE,"RETAIL BANKING";#N/A,#N/A,TRUE,"TRUST &amp; INV";#N/A,#N/A,TRUE,"WWASSET&amp;L";#N/A,#N/A,TRUE,"CORP.BK SECTORS";#N/A,#N/A,TRUE,"CREDIT POLICY";#N/A,#N/A,TRUE,"FINANCIAL SECT";#N/A,#N/A,TRUE,"GENADMIN"}</definedName>
    <definedName name="wrn.2._.pagers." localSheetId="3" hidden="1">{"Cover",#N/A,FALSE,"Cover";"Summary",#N/A,FALSE,"Summarpage"}</definedName>
    <definedName name="wrn.2._.pagers." hidden="1">{"Cover",#N/A,FALSE,"Cover";"Summary",#N/A,FALSE,"Summarpage"}</definedName>
    <definedName name="wrn.2._.pagers.2" localSheetId="3" hidden="1">{"Cover",#N/A,FALSE,"Cover";"Summary",#N/A,FALSE,"Summarpage"}</definedName>
    <definedName name="wrn.2._.pagers.2" hidden="1">{"Cover",#N/A,FALSE,"Cover";"Summary",#N/A,FALSE,"Summarpage"}</definedName>
    <definedName name="wrn.3._.hojas." localSheetId="3" hidden="1">{"DESVI1",#N/A,FALSE,"JULIO";"DESVI2",#N/A,FALSE,"JULIO";"DESVI3",#N/A,FALSE,"JULIO"}</definedName>
    <definedName name="wrn.3._.hojas." hidden="1">{"DESVI1",#N/A,FALSE,"JULIO";"DESVI2",#N/A,FALSE,"JULIO";"DESVI3",#N/A,FALSE,"JULIO"}</definedName>
    <definedName name="wrn.3yr.CF." localSheetId="3" hidden="1">{"assume",#N/A,FALSE,"K&amp;20th Month CF";"MoCF",#N/A,FALSE,"K&amp;20th Month CF";"AnCF",#N/A,FALSE,"K&amp;20th Month CF"}</definedName>
    <definedName name="wrn.3yr.CF." hidden="1">{"assume",#N/A,FALSE,"K&amp;20th Month CF";"MoCF",#N/A,FALSE,"K&amp;20th Month CF";"AnCF",#N/A,FALSE,"K&amp;20th Month CF"}</definedName>
    <definedName name="wrn.495BS." localSheetId="3" hidden="1">{#N/A,#N/A,FALSE,"PRO FORMA FINANCIALS"}</definedName>
    <definedName name="wrn.495BS." hidden="1">{#N/A,#N/A,FALSE,"PRO FORMA FINANCIALS"}</definedName>
    <definedName name="wrn.495bs1." localSheetId="3" hidden="1">{#N/A,#N/A,FALSE,"PRO FORMA FINANCIALS"}</definedName>
    <definedName name="wrn.495bs1." hidden="1">{#N/A,#N/A,FALSE,"PRO FORMA FINANCIALS"}</definedName>
    <definedName name="wrn.495BSADJUST." localSheetId="3" hidden="1">{#N/A,#N/A,FALSE,"PRO FORMA FINANCIALS"}</definedName>
    <definedName name="wrn.495BSADJUST." hidden="1">{#N/A,#N/A,FALSE,"PRO FORMA FINANCIALS"}</definedName>
    <definedName name="wrn.495bsadjust1." localSheetId="3" hidden="1">{#N/A,#N/A,FALSE,"PRO FORMA FINANCIALS"}</definedName>
    <definedName name="wrn.495bsadjust1." hidden="1">{#N/A,#N/A,FALSE,"PRO FORMA FINANCIALS"}</definedName>
    <definedName name="wrn.495IS." localSheetId="3" hidden="1">{#N/A,#N/A,FALSE,"PRO FORMA FINANCIALS"}</definedName>
    <definedName name="wrn.495IS." hidden="1">{#N/A,#N/A,FALSE,"PRO FORMA FINANCIALS"}</definedName>
    <definedName name="wrn.495is1." localSheetId="3" hidden="1">{#N/A,#N/A,FALSE,"PRO FORMA FINANCIALS"}</definedName>
    <definedName name="wrn.495is1." hidden="1">{#N/A,#N/A,FALSE,"PRO FORMA FINANCIALS"}</definedName>
    <definedName name="wrn.495ISADJUST." localSheetId="3" hidden="1">{#N/A,#N/A,FALSE,"PRO FORMA FINANCIALS"}</definedName>
    <definedName name="wrn.495ISADJUST." hidden="1">{#N/A,#N/A,FALSE,"PRO FORMA FINANCIALS"}</definedName>
    <definedName name="wrn.495isadjust1." localSheetId="3" hidden="1">{#N/A,#N/A,FALSE,"PRO FORMA FINANCIALS"}</definedName>
    <definedName name="wrn.495isadjust1." hidden="1">{#N/A,#N/A,FALSE,"PRO FORMA FINANCIALS"}</definedName>
    <definedName name="wrn.7._.year." localSheetId="3" hidden="1">{#N/A,#N/A,FALSE,"Summary";#N/A,#N/A,FALSE,"Portfolio Analysis (7)";#N/A,#N/A,FALSE,"Portfolio Return Breakdown (7)";#N/A,#N/A,FALSE,"The Johnston Building (7)";#N/A,#N/A,FALSE,"129 W.Trade (7)";#N/A,#N/A,FALSE,"Midtown Plaza (7)"}</definedName>
    <definedName name="wrn.7._.year." hidden="1">{#N/A,#N/A,FALSE,"Summary";#N/A,#N/A,FALSE,"Portfolio Analysis (7)";#N/A,#N/A,FALSE,"Portfolio Return Breakdown (7)";#N/A,#N/A,FALSE,"The Johnston Building (7)";#N/A,#N/A,FALSE,"129 W.Trade (7)";#N/A,#N/A,FALSE,"Midtown Plaza (7)"}</definedName>
    <definedName name="wrn.95_17910." localSheetId="3" hidden="1">{#N/A,#N/A,FALSE,"Aktiva";#N/A,#N/A,FALSE,"Passiva";#N/A,#N/A,FALSE,"GuV Erl"}</definedName>
    <definedName name="wrn.95_17910." hidden="1">{#N/A,#N/A,FALSE,"Aktiva";#N/A,#N/A,FALSE,"Passiva";#N/A,#N/A,FALSE,"GuV Erl"}</definedName>
    <definedName name="wrn.95_55000." localSheetId="3" hidden="1">{#N/A,#N/A,FALSE,"AKTIVA";#N/A,#N/A,FALSE,"PASSIVA";#N/A,#N/A,FALSE,"GUV-RECHNUNG"}</definedName>
    <definedName name="wrn.95_55000." hidden="1">{#N/A,#N/A,FALSE,"AKTIVA";#N/A,#N/A,FALSE,"PASSIVA";#N/A,#N/A,FALSE,"GUV-RECHNUNG"}</definedName>
    <definedName name="wrn.A." localSheetId="3" hidden="1">{#N/A,#N/A,FALSE,"Income Branch ONLY"}</definedName>
    <definedName name="wrn.A." hidden="1">{#N/A,#N/A,FALSE,"Income Branch ONLY"}</definedName>
    <definedName name="wrn.A._1" localSheetId="3" hidden="1">{#N/A,#N/A,FALSE,"Income Branch ONLY"}</definedName>
    <definedName name="wrn.A._1" hidden="1">{#N/A,#N/A,FALSE,"Income Branch ONLY"}</definedName>
    <definedName name="wrn.A3._.Reports." localSheetId="3" hidden="1">{#N/A,#N/A,FALSE,"ActvBud";#N/A,#N/A,FALSE,"RptSalJC";#N/A,#N/A,FALSE,"RptSalTot ";#N/A,#N/A,FALSE,"RptSumExp";#N/A,#N/A,FALSE,"RptSum"}</definedName>
    <definedName name="wrn.A3._.Reports." hidden="1">{#N/A,#N/A,FALSE,"ActvBud";#N/A,#N/A,FALSE,"RptSalJC";#N/A,#N/A,FALSE,"RptSalTot ";#N/A,#N/A,FALSE,"RptSumExp";#N/A,#N/A,FALSE,"RptSum"}</definedName>
    <definedName name="wrn.A4._.Reports." localSheetId="3" hidden="1">{#N/A,#N/A,FALSE,"RptMrgCh";#N/A,#N/A,FALSE,"RptMrg";#N/A,#N/A,FALSE,"RptPLCh";#N/A,#N/A,FALSE,"RptPL";#N/A,#N/A,FALSE,"RptAdv ";#N/A,#N/A,FALSE,"RptSalary";#N/A,#N/A,FALSE,"RptSalExp";#N/A,#N/A,FALSE,"RptNW";#N/A,#N/A,FALSE,"RptSalYr";#N/A,#N/A,FALSE,"RptSales";#N/A,#N/A,FALSE,"RptPostn";#N/A,#N/A,FALSE,"RtpPLA-B";#N/A,#N/A,FALSE,"Rpt%age";#N/A,#N/A,FALSE,"RptPLSum";#N/A,#N/A,FALSE,"Index";#N/A,#N/A,FALSE,"Cover";#N/A,#N/A,FALSE,"Memo"}</definedName>
    <definedName name="wrn.A4._.Reports." hidden="1">{#N/A,#N/A,FALSE,"RptMrgCh";#N/A,#N/A,FALSE,"RptMrg";#N/A,#N/A,FALSE,"RptPLCh";#N/A,#N/A,FALSE,"RptPL";#N/A,#N/A,FALSE,"RptAdv ";#N/A,#N/A,FALSE,"RptSalary";#N/A,#N/A,FALSE,"RptSalExp";#N/A,#N/A,FALSE,"RptNW";#N/A,#N/A,FALSE,"RptSalYr";#N/A,#N/A,FALSE,"RptSales";#N/A,#N/A,FALSE,"RptPostn";#N/A,#N/A,FALSE,"RtpPLA-B";#N/A,#N/A,FALSE,"Rpt%age";#N/A,#N/A,FALSE,"RptPLSum";#N/A,#N/A,FALSE,"Index";#N/A,#N/A,FALSE,"Cover";#N/A,#N/A,FALSE,"Memo"}</definedName>
    <definedName name="wrn.AA." localSheetId="3" hidden="1">{#N/A,#N/A,FALSE,"PMTABB";#N/A,#N/A,FALSE,"PMTABB"}</definedName>
    <definedName name="wrn.AA." hidden="1">{#N/A,#N/A,FALSE,"PMTABB";#N/A,#N/A,FALSE,"PMTABB"}</definedName>
    <definedName name="wrn.abc" localSheetId="3" hidden="1">{#N/A,#N/A,FALSE,"Index";#N/A,#N/A,FALSE,"IncStmt";#N/A,#N/A,FALSE,"Ratios";#N/A,#N/A,FALSE,"CashFlows";#N/A,#N/A,FALSE,"Ins1";#N/A,#N/A,FALSE,"Ins2";#N/A,#N/A,FALSE,"SelfFund";#N/A,#N/A,FALSE,"SGA";#N/A,#N/A,FALSE,"Recon";#N/A,#N/A,FALSE,"Earnings";#N/A,#N/A,FALSE,"Earnings (2)";#N/A,#N/A,FALSE,"Stock";#N/A,#N/A,FALSE,"Stock (2)";#N/A,#N/A,FALSE,"PeerRatios";#N/A,#N/A,FALSE,"PeerRanks"}</definedName>
    <definedName name="wrn.abc" hidden="1">{#N/A,#N/A,FALSE,"Index";#N/A,#N/A,FALSE,"IncStmt";#N/A,#N/A,FALSE,"Ratios";#N/A,#N/A,FALSE,"CashFlows";#N/A,#N/A,FALSE,"Ins1";#N/A,#N/A,FALSE,"Ins2";#N/A,#N/A,FALSE,"SelfFund";#N/A,#N/A,FALSE,"SGA";#N/A,#N/A,FALSE,"Recon";#N/A,#N/A,FALSE,"Earnings";#N/A,#N/A,FALSE,"Earnings (2)";#N/A,#N/A,FALSE,"Stock";#N/A,#N/A,FALSE,"Stock (2)";#N/A,#N/A,FALSE,"PeerRatios";#N/A,#N/A,FALSE,"PeerRanks"}</definedName>
    <definedName name="wrn.ABR._.DATA." localSheetId="3" hidden="1">{"PANDL",#N/A,TRUE,"Input";"SALIND",#N/A,TRUE,"Input";"WCAP",#N/A,TRUE,"Input";"MANP",#N/A,TRUE,"Input";"PRODA",#N/A,TRUE,"Input";"LEGAL",#N/A,TRUE,"Input";"EXCEPT",#N/A,TRUE,"Input";"MARKET",#N/A,TRUE,"Input";"NONGR",#N/A,TRUE,"Input"}</definedName>
    <definedName name="wrn.ABR._.DATA." hidden="1">{"PANDL",#N/A,TRUE,"Input";"SALIND",#N/A,TRUE,"Input";"WCAP",#N/A,TRUE,"Input";"MANP",#N/A,TRUE,"Input";"PRODA",#N/A,TRUE,"Input";"LEGAL",#N/A,TRUE,"Input";"EXCEPT",#N/A,TRUE,"Input";"MARKET",#N/A,TRUE,"Input";"NONGR",#N/A,TRUE,"Input"}</definedName>
    <definedName name="wrn.Accounts." localSheetId="3" hidden="1">{"turnover",#N/A,FALSE;"profits",#N/A,FALSE;"cash",#N/A,FALSE}</definedName>
    <definedName name="wrn.Accounts." hidden="1">{"turnover",#N/A,FALSE;"profits",#N/A,FALSE;"cash",#N/A,FALSE}</definedName>
    <definedName name="wrn.Acquisition_matrix." localSheetId="3" hidden="1">{"Acq_matrix",#N/A,FALSE,"Acquisition Matrix"}</definedName>
    <definedName name="wrn.Acquisition_matrix." hidden="1">{"Acq_matrix",#N/A,FALSE,"Acquisition Matrix"}</definedName>
    <definedName name="wrn.adj95." localSheetId="3" hidden="1">{"adj95mult",#N/A,FALSE,"COMPCO";"adj95est",#N/A,FALSE,"COMPCO"}</definedName>
    <definedName name="wrn.adj95." hidden="1">{"adj95mult",#N/A,FALSE,"COMPCO";"adj95est",#N/A,FALSE,"COMPCO"}</definedName>
    <definedName name="wrn.AFR200." localSheetId="3" hidden="1">{"AFR200_P1",#N/A,FALSE,"AFR200";"AFR200_P2",#N/A,FALSE,"AFR200";"AFR200_P3",#N/A,FALSE,"AFR200";"AFR200_P4",#N/A,FALSE,"AFR200";"AFR200_P5",#N/A,FALSE,"AFR200"}</definedName>
    <definedName name="wrn.AFR200." hidden="1">{"AFR200_P1",#N/A,FALSE,"AFR200";"AFR200_P2",#N/A,FALSE,"AFR200";"AFR200_P3",#N/A,FALSE,"AFR200";"AFR200_P4",#N/A,FALSE,"AFR200";"AFR200_P5",#N/A,FALSE,"AFR200"}</definedName>
    <definedName name="wrn.Aging._.and._.Trend._.Analysis." localSheetId="3" hidden="1">{#N/A,#N/A,FALSE,"Aging Summary";#N/A,#N/A,FALSE,"Ratio Analysis";#N/A,#N/A,FALSE,"Test 120 Day Accts";#N/A,#N/A,FALSE,"Tickmarks"}</definedName>
    <definedName name="wrn.Aging._.and._.Trend._.Analysis." hidden="1">{#N/A,#N/A,FALSE,"Aging Summary";#N/A,#N/A,FALSE,"Ratio Analysis";#N/A,#N/A,FALSE,"Test 120 Day Accts";#N/A,#N/A,FALSE,"Tickmarks"}</definedName>
    <definedName name="wrn.Aging._.and._.Trend._.Analysis._1" localSheetId="3" hidden="1">{#N/A,#N/A,FALSE,"Aging Summary";#N/A,#N/A,FALSE,"Ratio Analysis";#N/A,#N/A,FALSE,"Test 120 Day Accts";#N/A,#N/A,FALSE,"Tickmarks"}</definedName>
    <definedName name="wrn.Aging._.and._.Trend._.Analysis._1" hidden="1">{#N/A,#N/A,FALSE,"Aging Summary";#N/A,#N/A,FALSE,"Ratio Analysis";#N/A,#N/A,FALSE,"Test 120 Day Accts";#N/A,#N/A,FALSE,"Tickmarks"}</definedName>
    <definedName name="wrn.all." localSheetId="3" hidden="1">{#N/A,#N/A,FALSE,"1";#N/A,#N/A,FALSE,"2";#N/A,#N/A,FALSE,"3";#N/A,#N/A,FALSE,"4";#N/A,#N/A,FALSE,"5";#N/A,#N/A,FALSE,"6";#N/A,#N/A,FALSE,"7";#N/A,#N/A,FALSE,"8";#N/A,#N/A,FALSE,"9";#N/A,#N/A,FALSE,"10";#N/A,#N/A,FALSE,"11";#N/A,#N/A,FALSE,"12";#N/A,#N/A,FALSE,"13";#N/A,#N/A,FALSE,"14";#N/A,#N/A,FALSE,"15";#N/A,#N/A,FALSE,"16";#N/A,#N/A,FALSE,"17"}</definedName>
    <definedName name="wrn.all." hidden="1">{#N/A,#N/A,FALSE,"1";#N/A,#N/A,FALSE,"2";#N/A,#N/A,FALSE,"3";#N/A,#N/A,FALSE,"4";#N/A,#N/A,FALSE,"5";#N/A,#N/A,FALSE,"6";#N/A,#N/A,FALSE,"7";#N/A,#N/A,FALSE,"8";#N/A,#N/A,FALSE,"9";#N/A,#N/A,FALSE,"10";#N/A,#N/A,FALSE,"11";#N/A,#N/A,FALSE,"12";#N/A,#N/A,FALSE,"13";#N/A,#N/A,FALSE,"14";#N/A,#N/A,FALSE,"15";#N/A,#N/A,FALSE,"16";#N/A,#N/A,FALSE,"17"}</definedName>
    <definedName name="wrn.All._.Exhibits." localSheetId="3" hidden="1">{"Base",#N/A,FALSE,"DCF Calculation - Scenario 1";"Dollar",#N/A,FALSE,"Consolidated - Scenario 1";"CS",#N/A,FALSE,"Consolidated - Scenario 1";"Base",#N/A,FALSE,"New Facilities - Scenario 1";"Inc Stmt Dollar",#N/A,FALSE,"Houston Central";"Inc Stmt CS",#N/A,FALSE,"Houston Central";"Inc Stmt Dollar",#N/A,FALSE,"Victoria";"Inc Stmt CS",#N/A,FALSE,"Victoria";"Inc Stmt Dollar",#N/A,FALSE,"Denver";"Inc Stmt CS",#N/A,FALSE,"Denver";"Inc Stmt Dollar",#N/A,FALSE,"Amarillo";"Inc Stmt CS",#N/A,FALSE,"Amarillo";"Inc Stmt Dollar",#N/A,FALSE,"Kokomo";"Inc Stmt CS",#N/A,FALSE,"Kokomo";"Inc Stmt Dollar",#N/A,FALSE,"San Angelo";"Inc Stmt CS",#N/A,FALSE,"San Angelo";"Inc Stmt Dollar",#N/A,FALSE,"Mandan";"Inc Stmt CS",#N/A,FALSE,"Mandan";"Inc Stmt Dollar",#N/A,FALSE,"Fargo";"Inc Stmt CS",#N/A,FALSE,"Fargo";"Inc Stmt Dollar",#N/A,FALSE,"Lima";"Inc Stmt CS",#N/A,FALSE,"Lima";"Inc Stmt Dollar",#N/A,FALSE,"Mansfield";"Inc Stmt CS",#N/A,FALSE,"Mansfield";"Inc Stmt Dollar",#N/A,FALSE,"Detroit";"Inc Stmt CS",#N/A,FALSE,"Detroit";"Inc Stmt Dollar",#N/A,FALSE,"Harrisburg";"Inc Stmt CS",#N/A,FALSE,"Harrisburg";"Inc Stmt Dollar",#N/A,FALSE,"Savannah";"Inc Stmt CS",#N/A,FALSE,"Savannah";"Inc Stmt Dollar",#N/A,FALSE,"Easton";"Inc Stmt CS",#N/A,FALSE,"Easton"}</definedName>
    <definedName name="wrn.All._.Exhibits." hidden="1">{"Base",#N/A,FALSE,"DCF Calculation - Scenario 1";"Dollar",#N/A,FALSE,"Consolidated - Scenario 1";"CS",#N/A,FALSE,"Consolidated - Scenario 1";"Base",#N/A,FALSE,"New Facilities - Scenario 1";"Inc Stmt Dollar",#N/A,FALSE,"Houston Central";"Inc Stmt CS",#N/A,FALSE,"Houston Central";"Inc Stmt Dollar",#N/A,FALSE,"Victoria";"Inc Stmt CS",#N/A,FALSE,"Victoria";"Inc Stmt Dollar",#N/A,FALSE,"Denver";"Inc Stmt CS",#N/A,FALSE,"Denver";"Inc Stmt Dollar",#N/A,FALSE,"Amarillo";"Inc Stmt CS",#N/A,FALSE,"Amarillo";"Inc Stmt Dollar",#N/A,FALSE,"Kokomo";"Inc Stmt CS",#N/A,FALSE,"Kokomo";"Inc Stmt Dollar",#N/A,FALSE,"San Angelo";"Inc Stmt CS",#N/A,FALSE,"San Angelo";"Inc Stmt Dollar",#N/A,FALSE,"Mandan";"Inc Stmt CS",#N/A,FALSE,"Mandan";"Inc Stmt Dollar",#N/A,FALSE,"Fargo";"Inc Stmt CS",#N/A,FALSE,"Fargo";"Inc Stmt Dollar",#N/A,FALSE,"Lima";"Inc Stmt CS",#N/A,FALSE,"Lima";"Inc Stmt Dollar",#N/A,FALSE,"Mansfield";"Inc Stmt CS",#N/A,FALSE,"Mansfield";"Inc Stmt Dollar",#N/A,FALSE,"Detroit";"Inc Stmt CS",#N/A,FALSE,"Detroit";"Inc Stmt Dollar",#N/A,FALSE,"Harrisburg";"Inc Stmt CS",#N/A,FALSE,"Harrisburg";"Inc Stmt Dollar",#N/A,FALSE,"Savannah";"Inc Stmt CS",#N/A,FALSE,"Savannah";"Inc Stmt Dollar",#N/A,FALSE,"Easton";"Inc Stmt CS",#N/A,FALSE,"Easton"}</definedName>
    <definedName name="wrn.All._.Financials." localSheetId="3" hidden="1">{#N/A,#N/A,TRUE,"Assumptions";#N/A,#N/A,TRUE,"Op Projection";#N/A,#N/A,TRUE,"Capital";#N/A,#N/A,TRUE,"Income";#N/A,#N/A,TRUE,"Balance";#N/A,#N/A,TRUE,"Sources&amp;Uses"}</definedName>
    <definedName name="wrn.All._.Financials." hidden="1">{#N/A,#N/A,TRUE,"Assumptions";#N/A,#N/A,TRUE,"Op Projection";#N/A,#N/A,TRUE,"Capital";#N/A,#N/A,TRUE,"Income";#N/A,#N/A,TRUE,"Balance";#N/A,#N/A,TRUE,"Sources&amp;Uses"}</definedName>
    <definedName name="wrn.all._.input." localSheetId="3"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Main._.Schedules." localSheetId="3" hidden="1">{"PrefMain",#N/A,FALSE,"Pref";"AsmpMain",#N/A,FALSE,"Asmp";"IncMain",#N/A,FALSE,"Inc";"BalMain",#N/A,FALSE,"Bal";"GCFMain",#N/A,FALSE,"GCF";"RcDsMain",#N/A,FALSE,"RcDs";"RevMain",#N/A,FALSE,"Rev";"WCapMain",#N/A,FALSE,"WCap";"CapExMain",#N/A,FALSE,"CapEx";"DebtMain",#N/A,FALSE,"Debt";"RatMain",#N/A,FALSE,"Rat";"ValMain",#N/A,FALSE,"Val";"BEvnMain",#N/A,FALSE,"BEvn"}</definedName>
    <definedName name="wrn.All._.Main._.Schedules." hidden="1">{"PrefMain",#N/A,FALSE,"Pref";"AsmpMain",#N/A,FALSE,"Asmp";"IncMain",#N/A,FALSE,"Inc";"BalMain",#N/A,FALSE,"Bal";"GCFMain",#N/A,FALSE,"GCF";"RcDsMain",#N/A,FALSE,"RcDs";"RevMain",#N/A,FALSE,"Rev";"WCapMain",#N/A,FALSE,"WCap";"CapExMain",#N/A,FALSE,"CapEx";"DebtMain",#N/A,FALSE,"Debt";"RatMain",#N/A,FALSE,"Rat";"ValMain",#N/A,FALSE,"Val";"BEvnMain",#N/A,FALSE,"BEvn"}</definedName>
    <definedName name="wrn.All._.Pages." localSheetId="3"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wrn.All._.Pages."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wrn.All._.Pages._1" localSheetId="3"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wrn.All._.Pages._1"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wrn.All._.Reports." localSheetId="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 localSheetId="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1" localSheetId="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1"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1_1" localSheetId="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1_1"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1_2" localSheetId="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1_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1_3" localSheetId="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1_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1_4" localSheetId="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1_4"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1_5" localSheetId="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1_5"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2" localSheetId="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2_1" localSheetId="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2_1"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2_2" localSheetId="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2_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2_3" localSheetId="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2_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2_4" localSheetId="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2_4"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2_5" localSheetId="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2_5"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3" localSheetId="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3_1" localSheetId="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3_1"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3_2" localSheetId="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3_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3_3" localSheetId="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3_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3_4" localSheetId="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3_4"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3_5" localSheetId="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3_5"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4" localSheetId="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4"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4_1" localSheetId="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4_1"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4_2" localSheetId="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4_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4_3" localSheetId="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4_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4_4" localSheetId="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4_4"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4_5" localSheetId="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4_5"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5" localSheetId="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5"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5_1" localSheetId="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5_1"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5_2" localSheetId="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5_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5_3" localSheetId="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5_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5_4" localSheetId="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5_4"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5_5" localSheetId="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5_5"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 localSheetId="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1" localSheetId="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1"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1_1" localSheetId="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1_1"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1_2" localSheetId="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1_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1_3" localSheetId="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1_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1_4" localSheetId="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1_4"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1_5" localSheetId="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1_5"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2" localSheetId="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2_1" localSheetId="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2_1"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2_2" localSheetId="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2_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2_3" localSheetId="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2_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2_4" localSheetId="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2_4"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2_5" localSheetId="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2_5"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3" localSheetId="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3_1" localSheetId="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3_1"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3_2" localSheetId="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3_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3_3" localSheetId="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3_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3_4" localSheetId="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3_4"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3_5" localSheetId="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3_5"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4" localSheetId="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4"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4_1" localSheetId="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4_1"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4_2" localSheetId="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4_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4_3" localSheetId="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4_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4_4" localSheetId="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4_4"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4_5" localSheetId="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4_5"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5" localSheetId="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5"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5_1" localSheetId="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5_1"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5_2" localSheetId="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5_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5_3" localSheetId="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5_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5_4" localSheetId="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5_4"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5_5" localSheetId="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5_5"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 localSheetId="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1" localSheetId="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1"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1_1" localSheetId="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1_1"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1_2" localSheetId="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1_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1_3" localSheetId="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1_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1_4" localSheetId="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1_4"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1_5" localSheetId="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1_5"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2" localSheetId="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2_1" localSheetId="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2_1"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2_2" localSheetId="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2_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2_3" localSheetId="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2_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2_4" localSheetId="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2_4"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2_5" localSheetId="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2_5"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3" localSheetId="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3_1" localSheetId="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3_1"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3_2" localSheetId="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3_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3_3" localSheetId="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3_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3_4" localSheetId="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3_4"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3_5" localSheetId="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3_5"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4" localSheetId="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4"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4_1" localSheetId="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4_1"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4_2" localSheetId="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4_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4_3" localSheetId="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4_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4_4" localSheetId="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4_4"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4_5" localSheetId="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4_5"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5" localSheetId="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5"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5_1" localSheetId="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5_1"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5_2" localSheetId="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5_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5_3" localSheetId="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5_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5_4" localSheetId="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5_4"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5_5" localSheetId="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5_5"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 localSheetId="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1" localSheetId="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1"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1_1" localSheetId="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1_1"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1_2" localSheetId="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1_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1_3" localSheetId="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1_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1_4" localSheetId="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1_4"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1_5" localSheetId="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1_5"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2" localSheetId="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2_1" localSheetId="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2_1"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2_2" localSheetId="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2_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2_3" localSheetId="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2_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2_4" localSheetId="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2_4"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2_5" localSheetId="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2_5"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3" localSheetId="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3_1" localSheetId="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3_1"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3_2" localSheetId="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3_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3_3" localSheetId="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3_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3_4" localSheetId="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3_4"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3_5" localSheetId="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3_5"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4" localSheetId="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4"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4_1" localSheetId="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4_1"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4_2" localSheetId="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4_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4_3" localSheetId="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4_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4_4" localSheetId="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4_4"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4_5" localSheetId="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4_5"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5" localSheetId="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5"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5_1" localSheetId="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5_1"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5_2" localSheetId="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5_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5_3" localSheetId="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5_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5_4" localSheetId="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5_4"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5_5" localSheetId="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5_5"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 localSheetId="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1" localSheetId="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1"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1_1" localSheetId="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1_1"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1_2" localSheetId="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1_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1_3" localSheetId="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1_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1_4" localSheetId="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1_4"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1_5" localSheetId="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1_5"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2" localSheetId="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2_1" localSheetId="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2_1"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2_2" localSheetId="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2_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2_3" localSheetId="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2_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2_4" localSheetId="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2_4"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2_5" localSheetId="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2_5"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3" localSheetId="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3_1" localSheetId="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3_1"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3_2" localSheetId="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3_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3_3" localSheetId="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3_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3_4" localSheetId="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3_4"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3_5" localSheetId="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3_5"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4" localSheetId="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4"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4_1" localSheetId="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4_1"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4_2" localSheetId="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4_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4_3" localSheetId="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4_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4_4" localSheetId="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4_4"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4_5" localSheetId="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4_5"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5" localSheetId="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5"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5_1" localSheetId="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5_1"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5_2" localSheetId="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5_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5_3" localSheetId="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5_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5_4" localSheetId="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5_4"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5_5" localSheetId="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5_5"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Schedules." localSheetId="3" hidden="1">{#N/A,#N/A,FALSE,"Schedule A";#N/A,#N/A,FALSE,"Schedule B";#N/A,#N/A,FALSE,"Schedule C";#N/A,#N/A,FALSE,"Schedule D";#N/A,#N/A,FALSE,"Schedule E";#N/A,#N/A,FALSE,"Schedule F";#N/A,#N/A,FALSE,"Schedule G";#N/A,#N/A,FALSE,"Schedule H";#N/A,#N/A,FALSE,"Schedule I";#N/A,#N/A,FALSE,"Schedule J"}</definedName>
    <definedName name="wrn.All._.Schedules." hidden="1">{#N/A,#N/A,FALSE,"Schedule A";#N/A,#N/A,FALSE,"Schedule B";#N/A,#N/A,FALSE,"Schedule C";#N/A,#N/A,FALSE,"Schedule D";#N/A,#N/A,FALSE,"Schedule E";#N/A,#N/A,FALSE,"Schedule F";#N/A,#N/A,FALSE,"Schedule G";#N/A,#N/A,FALSE,"Schedule H";#N/A,#N/A,FALSE,"Schedule I";#N/A,#N/A,FALSE,"Schedule J"}</definedName>
    <definedName name="wrn.ALL._.STATEMENTS." localSheetId="3" hidden="1">{"BALANCE SHEET",#N/A,FALSE,"Balance Sheet";"INCOME STATEMENT",#N/A,FALSE,"Income Statement";"STMT OF CASH FLOWS",#N/A,FALSE,"Cash Flows Indirect";"PARTNERS CAPITAL STMT",#N/A,FALSE,"Partners Capital"}</definedName>
    <definedName name="wrn.ALL._.STATEMENTS." hidden="1">{"BALANCE SHEET",#N/A,FALSE,"Balance Sheet";"INCOME STATEMENT",#N/A,FALSE,"Income Statement";"STMT OF CASH FLOWS",#N/A,FALSE,"Cash Flows Indirect";"PARTNERS CAPITAL STMT",#N/A,FALSE,"Partners Capital"}</definedName>
    <definedName name="wrn.ALL._1" localSheetId="3" hidden="1">{#N/A,#N/A,FALSE,"INPUTS";#N/A,#N/A,FALSE,"PROFORMA BSHEET";#N/A,#N/A,FALSE,"COMBINED";#N/A,#N/A,FALSE,"ACQUIROR";#N/A,#N/A,FALSE,"TARGET 1";#N/A,#N/A,FALSE,"TARGET 2";#N/A,#N/A,FALSE,"HIGH YIELD";#N/A,#N/A,FALSE,"OVERFUND"}</definedName>
    <definedName name="wrn.ALL._1" hidden="1">{#N/A,#N/A,FALSE,"INPUTS";#N/A,#N/A,FALSE,"PROFORMA BSHEET";#N/A,#N/A,FALSE,"COMBINED";#N/A,#N/A,FALSE,"ACQUIROR";#N/A,#N/A,FALSE,"TARGET 1";#N/A,#N/A,FALSE,"TARGET 2";#N/A,#N/A,FALSE,"HIGH YIELD";#N/A,#N/A,FALSE,"OVERFUND"}</definedName>
    <definedName name="wrn.all.2" localSheetId="3" hidden="1">{#N/A,#N/A,FALSE,"DCF";#N/A,#N/A,FALSE,"WACC";#N/A,#N/A,FALSE,"Sales_EBIT";#N/A,#N/A,FALSE,"Capex_Depreciation";#N/A,#N/A,FALSE,"WC";#N/A,#N/A,FALSE,"Interest";#N/A,#N/A,FALSE,"Assumptions"}</definedName>
    <definedName name="wrn.all.2" hidden="1">{#N/A,#N/A,FALSE,"DCF";#N/A,#N/A,FALSE,"WACC";#N/A,#N/A,FALSE,"Sales_EBIT";#N/A,#N/A,FALSE,"Capex_Depreciation";#N/A,#N/A,FALSE,"WC";#N/A,#N/A,FALSE,"Interest";#N/A,#N/A,FALSE,"Assumptions"}</definedName>
    <definedName name="wrn.ALL2." localSheetId="3" hidden="1">{#N/A,#N/A,FALSE,"DCF";#N/A,#N/A,FALSE,"WACC";#N/A,#N/A,FALSE,"Sales_EBIT";#N/A,#N/A,FALSE,"Capex_Depreciation";#N/A,#N/A,FALSE,"WC";#N/A,#N/A,FALSE,"Interest";#N/A,#N/A,FALSE,"Assumptions"}</definedName>
    <definedName name="wrn.ALL2." hidden="1">{#N/A,#N/A,FALSE,"DCF";#N/A,#N/A,FALSE,"WACC";#N/A,#N/A,FALSE,"Sales_EBIT";#N/A,#N/A,FALSE,"Capex_Depreciation";#N/A,#N/A,FALSE,"WC";#N/A,#N/A,FALSE,"Interest";#N/A,#N/A,FALSE,"Assumptions"}</definedName>
    <definedName name="wrn.all3" localSheetId="3" hidden="1">{#N/A,#N/A,FALSE,"assumptions";#N/A,#N/A,FALSE,"v_projcy";#N/A,#N/A,FALSE,"tar_proj";#N/A,#N/A,FALSE,"contrib_annual";#N/A,#N/A,FALSE,"Proforma";#N/A,#N/A,FALSE,"purc_97";#N/A,#N/A,FALSE,"syn_purc_97";#N/A,#N/A,FALSE,"pool_97";#N/A,#N/A,FALSE,"syn_pool_97";#N/A,#N/A,FALSE,"pool1_FY2"}</definedName>
    <definedName name="wrn.all3" hidden="1">{#N/A,#N/A,FALSE,"assumptions";#N/A,#N/A,FALSE,"v_projcy";#N/A,#N/A,FALSE,"tar_proj";#N/A,#N/A,FALSE,"contrib_annual";#N/A,#N/A,FALSE,"Proforma";#N/A,#N/A,FALSE,"purc_97";#N/A,#N/A,FALSE,"syn_purc_97";#N/A,#N/A,FALSE,"pool_97";#N/A,#N/A,FALSE,"syn_pool_97";#N/A,#N/A,FALSE,"pool1_FY2"}</definedName>
    <definedName name="wrn.AllDataPages." localSheetId="3" hidden="1">{#N/A,#N/A,FALSE,"Balance Sheet";#N/A,#N/A,FALSE,"Income Statement";#N/A,#N/A,FALSE,"Changes in Financial Position"}</definedName>
    <definedName name="wrn.AllDataPages." hidden="1">{#N/A,#N/A,FALSE,"Balance Sheet";#N/A,#N/A,FALSE,"Income Statement";#N/A,#N/A,FALSE,"Changes in Financial Position"}</definedName>
    <definedName name="wrn.Annual._.Operating._.Earnings." localSheetId="3" hidden="1">{"Annual 1996",#N/A,FALSE,"Ann-Op (Mng)";"Annual 1996",#N/A,FALSE,"Ann-Op (Rep)";"Operating Vs. Reported Earnings",#N/A,FALSE,"Rpt-Op Inc"}</definedName>
    <definedName name="wrn.Annual._.Operating._.Earnings." hidden="1">{"Annual 1996",#N/A,FALSE,"Ann-Op (Mng)";"Annual 1996",#N/A,FALSE,"Ann-Op (Rep)";"Operating Vs. Reported Earnings",#N/A,FALSE,"Rpt-Op Inc"}</definedName>
    <definedName name="wrn.Annual._.Operating._.Earnings._1" localSheetId="3" hidden="1">{"Annual 1996",#N/A,FALSE,"Ann-Op (Mng)";"Annual 1996",#N/A,FALSE,"Ann-Op (Rep)";"Operating Vs. Reported Earnings",#N/A,FALSE,"Rpt-Op Inc"}</definedName>
    <definedName name="wrn.Annual._.Operating._.Earnings._1" hidden="1">{"Annual 1996",#N/A,FALSE,"Ann-Op (Mng)";"Annual 1996",#N/A,FALSE,"Ann-Op (Rep)";"Operating Vs. Reported Earnings",#N/A,FALSE,"Rpt-Op Inc"}</definedName>
    <definedName name="wrn.AOC._.Report." localSheetId="3" hidden="1">{"AOC 1997-1999",#N/A,TRUE,"AOC";"AOC 1999-2001",#N/A,TRUE,"AOC";"AOC 2001-2003",#N/A,TRUE,"AOC";"AOC 2003-2005",#N/A,TRUE,"AOC";"AOC 2005-2007",#N/A,TRUE,"AOC";"AOC 2007-2009",#N/A,TRUE,"AOC"}</definedName>
    <definedName name="wrn.AOC._.Report." hidden="1">{"AOC 1997-1999",#N/A,TRUE,"AOC";"AOC 1999-2001",#N/A,TRUE,"AOC";"AOC 2001-2003",#N/A,TRUE,"AOC";"AOC 2003-2005",#N/A,TRUE,"AOC";"AOC 2005-2007",#N/A,TRUE,"AOC";"AOC 2007-2009",#N/A,TRUE,"AOC"}</definedName>
    <definedName name="wrn.AOC._.REPORT._.97._.to._.01." localSheetId="3" hidden="1">{"AOC 1997-1999",#N/A,TRUE,"AOC";"AOC 1999-2001",#N/A,TRUE,"AOC"}</definedName>
    <definedName name="wrn.AOC._.REPORT._.97._.to._.01." hidden="1">{"AOC 1997-1999",#N/A,TRUE,"AOC";"AOC 1999-2001",#N/A,TRUE,"AOC"}</definedName>
    <definedName name="wrn.APCT." localSheetId="3" hidden="1">{"Page1",#N/A,FALSE,"APCT";"Page2",#N/A,FALSE,"APCT"}</definedName>
    <definedName name="wrn.APCT." hidden="1">{"Page1",#N/A,FALSE,"APCT";"Page2",#N/A,FALSE,"APCT"}</definedName>
    <definedName name="wrn.APL." localSheetId="3" hidden="1">{"Page1",#N/A,FALSE,"APL";"Page2",#N/A,FALSE,"APL"}</definedName>
    <definedName name="wrn.APL." hidden="1">{"Page1",#N/A,FALSE,"APL";"Page2",#N/A,FALSE,"APL"}</definedName>
    <definedName name="wrn.Appraisal." localSheetId="3" hidden="1">{#N/A,#N/A,FALSE,"APPRAISAL";#N/A,#N/A,FALSE,"APPRAISAL 2";#N/A,#N/A,FALSE,"APPRAISAL 3"}</definedName>
    <definedName name="wrn.Appraisal." hidden="1">{#N/A,#N/A,FALSE,"APPRAISAL";#N/A,#N/A,FALSE,"APPRAISAL 2";#N/A,#N/A,FALSE,"APPRAISAL 3"}</definedName>
    <definedName name="wrn.Appraisal._.2." localSheetId="3" hidden="1">{#N/A,#N/A,FALSE,"Appraisal 2"}</definedName>
    <definedName name="wrn.Appraisal._.2." hidden="1">{#N/A,#N/A,FALSE,"Appraisal 2"}</definedName>
    <definedName name="wrn.Appraisal._.3." localSheetId="3" hidden="1">{#N/A,#N/A,FALSE,"Appraisal 3"}</definedName>
    <definedName name="wrn.Appraisal._.3." hidden="1">{#N/A,#N/A,FALSE,"Appraisal 3"}</definedName>
    <definedName name="wrn.apt1." localSheetId="3" hidden="1">{#N/A,#N/A,FALSE,"Summary"}</definedName>
    <definedName name="wrn.apt1." hidden="1">{#N/A,#N/A,FALSE,"Summary"}</definedName>
    <definedName name="wrn.AQUIROR._.DCF." localSheetId="3" hidden="1">{"AQUIRORDCF",#N/A,FALSE,"Merger consequences";"Acquirorassns",#N/A,FALSE,"Merger consequences"}</definedName>
    <definedName name="wrn.AQUIROR._.DCF." hidden="1">{"AQUIRORDCF",#N/A,FALSE,"Merger consequences";"Acquirorassns",#N/A,FALSE,"Merger consequences"}</definedName>
    <definedName name="wrn.AR._.Meeting._.Schedules." localSheetId="3"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wrn.AR._.Meeting._.Schedules."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wrn.Asia." localSheetId="3" hidden="1">{"rawdata",#N/A,TRUE,"HKT";"in",#N/A,TRUE,"HKT";"rawdata",#N/A,TRUE,"PTInd";"in",#N/A,TRUE,"PTInd";"rawdata",#N/A,TRUE,"NTT";"in",#N/A,TRUE,"NTT";"rawdata",#N/A,TRUE,"PLD";"in",#N/A,TRUE,"PLD";"rawdata",#N/A,TRUE,"PTTelk";"in",#N/A,TRUE,"PTTelk";"rawdata",#N/A,TRUE,"ST ";"in",#N/A,TRUE,"ST ";"rawdata",#N/A,TRUE,"TAsia";"in",#N/A,TRUE,"TAsia";"rawdata",#N/A,TRUE,"TNZ";"in",#N/A,TRUE,"TNZ";"rawdata",#N/A,TRUE,"TMal";"in",#N/A,TRUE,"TMal";"rawdata",#N/A,TRUE,"TTT";"in",#N/A,TRUE,"TTT";"rawdata",#N/A,TRUE,"Telst";"in",#N/A,TRUE,"Telst"}</definedName>
    <definedName name="wrn.Asia." hidden="1">{"rawdata",#N/A,TRUE,"HKT";"in",#N/A,TRUE,"HKT";"rawdata",#N/A,TRUE,"PTInd";"in",#N/A,TRUE,"PTInd";"rawdata",#N/A,TRUE,"NTT";"in",#N/A,TRUE,"NTT";"rawdata",#N/A,TRUE,"PLD";"in",#N/A,TRUE,"PLD";"rawdata",#N/A,TRUE,"PTTelk";"in",#N/A,TRUE,"PTTelk";"rawdata",#N/A,TRUE,"ST ";"in",#N/A,TRUE,"ST ";"rawdata",#N/A,TRUE,"TAsia";"in",#N/A,TRUE,"TAsia";"rawdata",#N/A,TRUE,"TNZ";"in",#N/A,TRUE,"TNZ";"rawdata",#N/A,TRUE,"TMal";"in",#N/A,TRUE,"TMal";"rawdata",#N/A,TRUE,"TTT";"in",#N/A,TRUE,"TTT";"rawdata",#N/A,TRUE,"Telst";"in",#N/A,TRUE,"Telst"}</definedName>
    <definedName name="wrn.assets." localSheetId="3" hidden="1">{#N/A,#N/A,FALSE,"tb";#N/A,#N/A,FALSE,"0500";#N/A,#N/A,FALSE,"0612";#N/A,#N/A,FALSE,"0613";#N/A,#N/A,FALSE,"0614";#N/A,#N/A,FALSE,"0653";#N/A,#N/A,FALSE,"0737";#N/A,#N/A,FALSE,"0760";#N/A,#N/A,FALSE,"0770";#N/A,#N/A,FALSE,"0786"}</definedName>
    <definedName name="wrn.assets." hidden="1">{#N/A,#N/A,FALSE,"tb";#N/A,#N/A,FALSE,"0500";#N/A,#N/A,FALSE,"0612";#N/A,#N/A,FALSE,"0613";#N/A,#N/A,FALSE,"0614";#N/A,#N/A,FALSE,"0653";#N/A,#N/A,FALSE,"0737";#N/A,#N/A,FALSE,"0760";#N/A,#N/A,FALSE,"0770";#N/A,#N/A,FALSE,"0786"}</definedName>
    <definedName name="wrn.assets._1" localSheetId="3" hidden="1">{#N/A,#N/A,FALSE,"tb";#N/A,#N/A,FALSE,"0500";#N/A,#N/A,FALSE,"0612";#N/A,#N/A,FALSE,"0613";#N/A,#N/A,FALSE,"0614";#N/A,#N/A,FALSE,"0653";#N/A,#N/A,FALSE,"0737";#N/A,#N/A,FALSE,"0760";#N/A,#N/A,FALSE,"0770";#N/A,#N/A,FALSE,"0786"}</definedName>
    <definedName name="wrn.assets._1" hidden="1">{#N/A,#N/A,FALSE,"tb";#N/A,#N/A,FALSE,"0500";#N/A,#N/A,FALSE,"0612";#N/A,#N/A,FALSE,"0613";#N/A,#N/A,FALSE,"0614";#N/A,#N/A,FALSE,"0653";#N/A,#N/A,FALSE,"0737";#N/A,#N/A,FALSE,"0760";#N/A,#N/A,FALSE,"0770";#N/A,#N/A,FALSE,"0786"}</definedName>
    <definedName name="wrn.Assumptions." localSheetId="3" hidden="1">{"Assumptions",#N/A,FALSE,"Assumptions"}</definedName>
    <definedName name="wrn.Assumptions." hidden="1">{"Assumptions",#N/A,FALSE,"Assumptions"}</definedName>
    <definedName name="wrn.Back._.Page." localSheetId="3" hidden="1">{"Back Page",#N/A,FALSE,"Front and Back"}</definedName>
    <definedName name="wrn.Back._.Page." hidden="1">{"Back Page",#N/A,FALSE,"Front and Back"}</definedName>
    <definedName name="wrn.balance._.sheet." localSheetId="3" hidden="1">{"bs",#N/A,FALSE,"SCF"}</definedName>
    <definedName name="wrn.balance._.sheet." hidden="1">{"bs",#N/A,FALSE,"SCF"}</definedName>
    <definedName name="wrn.Balance._.Sheet._.Set." localSheetId="3" hidden="1">{"Balance Sheet",#N/A,FALSE,"bsheet";"Assets Schedule",#N/A,FALSE,"bsheet";"Notes",#N/A,FALSE,"bsheet";"Abstract",#N/A,FALSE,"bsheet";"Cash Flow",#N/A,FALSE,"bsheet";"groupings",#N/A,FALSE,"bsheet";"Stocks",#N/A,FALSE,"bsheet";"Trial",#N/A,FALSE,"bsheet"}</definedName>
    <definedName name="wrn.Balance._.Sheet._.Set." hidden="1">{"Balance Sheet",#N/A,FALSE,"bsheet";"Assets Schedule",#N/A,FALSE,"bsheet";"Notes",#N/A,FALSE,"bsheet";"Abstract",#N/A,FALSE,"bsheet";"Cash Flow",#N/A,FALSE,"bsheet";"groupings",#N/A,FALSE,"bsheet";"Stocks",#N/A,FALSE,"bsheet";"Trial",#N/A,FALSE,"bsheet"}</definedName>
    <definedName name="wrn.BALSHT." localSheetId="3" hidden="1">{#N/A,#N/A,FALSE,"PCPL9899"}</definedName>
    <definedName name="wrn.BALSHT." hidden="1">{#N/A,#N/A,FALSE,"PCPL9899"}</definedName>
    <definedName name="wrn.Basic._.External." localSheetId="3" hidden="1">{"INCSTAT",#N/A,FALSE,"Income Stat";"Rev1",#N/A,FALSE,"IPO Revs";"OpEx1",#N/A,FALSE,"Op Expenses";"OpEx2",#N/A,FALSE,"Op Expenses";"Cash Flow",#N/A,FALSE,"Cash Flow";"Bal Sht",#N/A,FALSE,"Bal Sht"}</definedName>
    <definedName name="wrn.Basic._.External." hidden="1">{"INCSTAT",#N/A,FALSE,"Income Stat";"Rev1",#N/A,FALSE,"IPO Revs";"OpEx1",#N/A,FALSE,"Op Expenses";"OpEx2",#N/A,FALSE,"Op Expenses";"Cash Flow",#N/A,FALSE,"Cash Flow";"Bal Sht",#N/A,FALSE,"Bal Sht"}</definedName>
    <definedName name="wrn.Basic._.Report." localSheetId="3" hidden="1">{#N/A,#N/A,FALSE,"New Depr Sch-150% DB";#N/A,#N/A,FALSE,"Cash Flows RLP";#N/A,#N/A,FALSE,"IRR";#N/A,#N/A,FALSE,"Proforma IS";#N/A,#N/A,FALSE,"Assumptions"}</definedName>
    <definedName name="wrn.Basic._.Report." hidden="1">{#N/A,#N/A,FALSE,"New Depr Sch-150% DB";#N/A,#N/A,FALSE,"Cash Flows RLP";#N/A,#N/A,FALSE,"IRR";#N/A,#N/A,FALSE,"Proforma IS";#N/A,#N/A,FALSE,"Assumptions"}</definedName>
    <definedName name="wrn.BB." localSheetId="3" hidden="1">{"P1",#N/A,TRUE,"P1";"P2",#N/A,TRUE,"P2"}</definedName>
    <definedName name="wrn.BB." hidden="1">{"P1",#N/A,TRUE,"P1";"P2",#N/A,TRUE,"P2"}</definedName>
    <definedName name="wrn.Bewegungsbilanz." localSheetId="3" hidden="1">{#N/A,#N/A,FALSE,"Mittelherkunft";#N/A,#N/A,FALSE,"Mittelverwendung"}</definedName>
    <definedName name="wrn.Bewegungsbilanz." hidden="1">{#N/A,#N/A,FALSE,"Mittelherkunft";#N/A,#N/A,FALSE,"Mittelverwendung"}</definedName>
    <definedName name="wrn.Bilanz." localSheetId="3" hidden="1">{#N/A,#N/A,FALSE,"Layout Aktiva";#N/A,#N/A,FALSE,"Layout Passiva"}</definedName>
    <definedName name="wrn.Bilanz." hidden="1">{#N/A,#N/A,FALSE,"Layout Aktiva";#N/A,#N/A,FALSE,"Layout Passiva"}</definedName>
    <definedName name="wrn.BM.Comp.QI._.Prints." localSheetId="3" hidden="1">{#N/A,#N/A,FALSE,"BM Quarter";#N/A,#N/A,FALSE,"BM input Questionnaire"}</definedName>
    <definedName name="wrn.BM.Comp.QI._.Prints." hidden="1">{#N/A,#N/A,FALSE,"BM Quarter";#N/A,#N/A,FALSE,"BM input Questionnaire"}</definedName>
    <definedName name="wrn.BM.Comp.QI._.Worksheets." localSheetId="3" hidden="1">{#N/A,#N/A,FALSE,"BM Quarter";#N/A,#N/A,FALSE,"BM compare";#N/A,#N/A,FALSE,"BM input ord. i. hand";#N/A,#N/A,FALSE,"BM input Questionnaire"}</definedName>
    <definedName name="wrn.BM.Comp.QI._.Worksheets." hidden="1">{#N/A,#N/A,FALSE,"BM Quarter";#N/A,#N/A,FALSE,"BM compare";#N/A,#N/A,FALSE,"BM input ord. i. hand";#N/A,#N/A,FALSE,"BM input Questionnaire"}</definedName>
    <definedName name="wrn.BM.Comp.QII.IV._.Prints." localSheetId="3" hidden="1">{#N/A,#N/A,FALSE,"BM Quarter";#N/A,#N/A,FALSE,"BM Year to date";#N/A,#N/A,FALSE,"BM input Questionnaire"}</definedName>
    <definedName name="wrn.BM.Comp.QII.IV._.Prints." hidden="1">{#N/A,#N/A,FALSE,"BM Quarter";#N/A,#N/A,FALSE,"BM Year to date";#N/A,#N/A,FALSE,"BM input Questionnaire"}</definedName>
    <definedName name="wrn.BM.Comp.QII.IV._.Worksheets." localSheetId="3" hidden="1">{#N/A,#N/A,FALSE,"BM Quarter";#N/A,#N/A,FALSE,"BM Year to date";#N/A,#N/A,FALSE,"BM compare";#N/A,#N/A,FALSE,"BM input ord. i. hand";#N/A,#N/A,FALSE,"BM input Questionnaire"}</definedName>
    <definedName name="wrn.BM.Comp.QII.IV._.Worksheets." hidden="1">{#N/A,#N/A,FALSE,"BM Quarter";#N/A,#N/A,FALSE,"BM Year to date";#N/A,#N/A,FALSE,"BM compare";#N/A,#N/A,FALSE,"BM input ord. i. hand";#N/A,#N/A,FALSE,"BM input Questionnaire"}</definedName>
    <definedName name="wrn.BM.Group.QI._.Prints." localSheetId="3" hidden="1">{#N/A,#N/A,FALSE,"BM Group";"BM compare - Group QI",#N/A,FALSE,"BM compare";"BM input ord.i.hand - Group",#N/A,FALSE,"BM input ord. i. hand";"BM input ord.i.hand - Group",#N/A,FALSE,"BM input latest estimate";#N/A,#N/A,FALSE,"BM input Questionnaire"}</definedName>
    <definedName name="wrn.BM.Group.QI._.Prints." hidden="1">{#N/A,#N/A,FALSE,"BM Group";"BM compare - Group QI",#N/A,FALSE,"BM compare";"BM input ord.i.hand - Group",#N/A,FALSE,"BM input ord. i. hand";"BM input ord.i.hand - Group",#N/A,FALSE,"BM input latest estimate";#N/A,#N/A,FALSE,"BM input Questionnaire"}</definedName>
    <definedName name="wrn.BM.Group.QII.IV._.Prints." localSheetId="3" hidden="1">{#N/A,#N/A,FALSE,"BM Group";"BM compare - Group QII.IV",#N/A,FALSE,"BM compare";"BM input ord.i.hand - Group",#N/A,FALSE,"BM input ord. i. hand";#N/A,#N/A,FALSE,"BM input latest estimate";#N/A,#N/A,FALSE,"BM input Questionnaire"}</definedName>
    <definedName name="wrn.BM.Group.QII.IV._.Prints." hidden="1">{#N/A,#N/A,FALSE,"BM Group";"BM compare - Group QII.IV",#N/A,FALSE,"BM compare";"BM input ord.i.hand - Group",#N/A,FALSE,"BM input ord. i. hand";#N/A,#N/A,FALSE,"BM input latest estimate";#N/A,#N/A,FALSE,"BM input Questionnaire"}</definedName>
    <definedName name="wrn.Book." localSheetId="3" hidden="1">{"EVA",#N/A,FALSE,"SMT2";#N/A,#N/A,FALSE,"Summary";#N/A,#N/A,FALSE,"Graphs";#N/A,#N/A,FALSE,"4 Panel"}</definedName>
    <definedName name="wrn.Book." hidden="1">{"EVA",#N/A,FALSE,"SMT2";#N/A,#N/A,FALSE,"Summary";#N/A,#N/A,FALSE,"Graphs";#N/A,#N/A,FALSE,"4 Panel"}</definedName>
    <definedName name="wrn.BP._.print." localSheetId="3" hidden="1">{#N/A,#N/A,FALSE,"BANNERS";#N/A,#N/A,FALSE,"Market";#N/A,#N/A,FALSE,"Tel Rev";#N/A,#N/A,FALSE,"Revenues IOL";#N/A,#N/A,FALSE,"Invest";#N/A,#N/A,FALSE,"Op Cost1";#N/A,#N/A,FALSE,"Op Cost2";#N/A,#N/A,FALSE,"Oth_&amp;_Tot_Revenues";#N/A,#N/A,FALSE,"Fin Mod";#N/A,#N/A,FALSE,"FinMod_RoW";#N/A,#N/A,FALSE,"P&amp;E Burocrat";#N/A,#N/A,FALSE,"cash flow"}</definedName>
    <definedName name="wrn.BP._.print." hidden="1">{#N/A,#N/A,FALSE,"BANNERS";#N/A,#N/A,FALSE,"Market";#N/A,#N/A,FALSE,"Tel Rev";#N/A,#N/A,FALSE,"Revenues IOL";#N/A,#N/A,FALSE,"Invest";#N/A,#N/A,FALSE,"Op Cost1";#N/A,#N/A,FALSE,"Op Cost2";#N/A,#N/A,FALSE,"Oth_&amp;_Tot_Revenues";#N/A,#N/A,FALSE,"Fin Mod";#N/A,#N/A,FALSE,"FinMod_RoW";#N/A,#N/A,FALSE,"P&amp;E Burocrat";#N/A,#N/A,FALSE,"cash flow"}</definedName>
    <definedName name="wrn.Brief." localSheetId="3" hidden="1">{#N/A,#N/A,TRUE,"Summary";#N/A,#N/A,TRUE,"Balance Sheet";#N/A,#N/A,TRUE,"P &amp; L";#N/A,#N/A,TRUE,"Fixed Assets";#N/A,#N/A,TRUE,"Cash Flows"}</definedName>
    <definedName name="wrn.Brief." hidden="1">{#N/A,#N/A,TRUE,"Summary";#N/A,#N/A,TRUE,"Balance Sheet";#N/A,#N/A,TRUE,"P &amp; L";#N/A,#N/A,TRUE,"Fixed Assets";#N/A,#N/A,TRUE,"Cash Flows"}</definedName>
    <definedName name="wrn.BS." localSheetId="3" hidden="1">{#N/A,#N/A,FALSE,"PCPL9899"}</definedName>
    <definedName name="wrn.BS." hidden="1">{#N/A,#N/A,FALSE,"PCPL9899"}</definedName>
    <definedName name="wrn.bs.com." localSheetId="3" hidden="1">{#N/A,#N/A,FALSE,"Summary (A)";#N/A,#N/A,FALSE,"DCF (B-1)";#N/A,#N/A,FALSE,"WACC (B-2)";#N/A,#N/A,FALSE,"Web Comps (B-3)";#N/A,#N/A,FALSE,"Web Approach (C-1)";#N/A,#N/A,FALSE,"Recnt Trans (D)";#N/A,#N/A,FALSE,"Inc. Stmt Scen 1(E-1,E-2)";#N/A,#N/A,FALSE,"Fixed Assets (E-3)";#N/A,#N/A,FALSE,"Venture Cap (F)";#N/A,#N/A,FALSE,"Control (G)"}</definedName>
    <definedName name="wrn.bs.com." hidden="1">{#N/A,#N/A,FALSE,"Summary (A)";#N/A,#N/A,FALSE,"DCF (B-1)";#N/A,#N/A,FALSE,"WACC (B-2)";#N/A,#N/A,FALSE,"Web Comps (B-3)";#N/A,#N/A,FALSE,"Web Approach (C-1)";#N/A,#N/A,FALSE,"Recnt Trans (D)";#N/A,#N/A,FALSE,"Inc. Stmt Scen 1(E-1,E-2)";#N/A,#N/A,FALSE,"Fixed Assets (E-3)";#N/A,#N/A,FALSE,"Venture Cap (F)";#N/A,#N/A,FALSE,"Control (G)"}</definedName>
    <definedName name="wrn.bscch." localSheetId="3" hidden="1">{#N/A,#N/A,FALSE,"bs"}</definedName>
    <definedName name="wrn.bscch." hidden="1">{#N/A,#N/A,FALSE,"bs"}</definedName>
    <definedName name="wrn.bscch._1" localSheetId="3" hidden="1">{#N/A,#N/A,FALSE,"bs"}</definedName>
    <definedName name="wrn.bscch._1" hidden="1">{#N/A,#N/A,FALSE,"bs"}</definedName>
    <definedName name="wrn.budget." localSheetId="3" hidden="1">{"form-D1",#N/A,FALSE,"FORM-D1";"form-D1_amt",#N/A,FALSE,"FORM-D1"}</definedName>
    <definedName name="wrn.budget." hidden="1">{"form-D1",#N/A,FALSE,"FORM-D1";"form-D1_amt",#N/A,FALSE,"FORM-D1"}</definedName>
    <definedName name="wrn.Budget._.Book._.1998." localSheetId="3" hidden="1">{#N/A,#N/A,FALSE,"Cover sheet";#N/A,#N/A,FALSE,"Blank page";#N/A,#N/A,FALSE,"Contents";#N/A,#N/A,FALSE,"Blank page";#N/A,#N/A,FALSE,"Section 1";#N/A,#N/A,FALSE,"Blank page";#N/A,#N/A,FALSE,"Trading 98";#N/A,#N/A,FALSE,"ISK P&amp;L 98";#N/A,#N/A,FALSE,"Cash Flow 98";#N/A,#N/A,FALSE,"WCap ISK impact";#N/A,#N/A,FALSE,"Section 2";#N/A,#N/A,FALSE,"Blank page";#N/A,#N/A,FALSE,"Exchange profile";#N/A,#N/A,FALSE,"P&amp;L";#N/A,#N/A,FALSE,"Trading Account";#N/A,#N/A,FALSE,"Fixed Costs";#N/A,#N/A,FALSE,"M&amp;S Fixed Cost";#N/A,#N/A,FALSE,"AI VPC";#N/A,#N/A,FALSE,"Sundry";#N/A,#N/A,FALSE,"Product Report";#N/A,#N/A,FALSE,"Strategic HQ";#N/A,#N/A,FALSE,"Misc.";#N/A,#N/A,FALSE,"Cash Flow";#N/A,#N/A,FALSE,"Balance sheet";#N/A,#N/A,FALSE,"WCap";#N/A,#N/A,FALSE,"Capital";#N/A,#N/A,FALSE,"Blank page";#N/A,#N/A,FALSE,"Section 3";#N/A,#N/A,FALSE,"EU";#N/A,#N/A,FALSE,"NA";#N/A,#N/A,FALSE,"AP";#N/A,#N/A,FALSE,"LA";#N/A,#N/A,FALSE,"SU";#N/A,#N/A,FALSE,"Section 4";#N/A,#N/A,FALSE,"Cumulative Phased TA";#N/A,#N/A,FALSE,"Cumulative Phased ISK TA";#N/A,#N/A,FALSE,"Blank page";#N/A,#N/A,FALSE,"Cumulative Phased CF";#N/A,#N/A,FALSE,"Cumulative Phased Sundry";#N/A,#N/A,FALSE,"Cumulative Post ISK Phased WC";#N/A,#N/A,FALSE,"Blank page";#N/A,#N/A,FALSE,"Section 5";#N/A,#N/A,FALSE,"Discrete Phased TA";#N/A,#N/A,FALSE,"Discrete Phased ISK TA";#N/A,#N/A,FALSE,"Blank page";#N/A,#N/A,FALSE,"Discrete Phased CF";#N/A,#N/A,FALSE,"Discrete Phased Sundry"}</definedName>
    <definedName name="wrn.Budget._.Book._.1998." hidden="1">{#N/A,#N/A,FALSE,"Cover sheet";#N/A,#N/A,FALSE,"Blank page";#N/A,#N/A,FALSE,"Contents";#N/A,#N/A,FALSE,"Blank page";#N/A,#N/A,FALSE,"Section 1";#N/A,#N/A,FALSE,"Blank page";#N/A,#N/A,FALSE,"Trading 98";#N/A,#N/A,FALSE,"ISK P&amp;L 98";#N/A,#N/A,FALSE,"Cash Flow 98";#N/A,#N/A,FALSE,"WCap ISK impact";#N/A,#N/A,FALSE,"Section 2";#N/A,#N/A,FALSE,"Blank page";#N/A,#N/A,FALSE,"Exchange profile";#N/A,#N/A,FALSE,"P&amp;L";#N/A,#N/A,FALSE,"Trading Account";#N/A,#N/A,FALSE,"Fixed Costs";#N/A,#N/A,FALSE,"M&amp;S Fixed Cost";#N/A,#N/A,FALSE,"AI VPC";#N/A,#N/A,FALSE,"Sundry";#N/A,#N/A,FALSE,"Product Report";#N/A,#N/A,FALSE,"Strategic HQ";#N/A,#N/A,FALSE,"Misc.";#N/A,#N/A,FALSE,"Cash Flow";#N/A,#N/A,FALSE,"Balance sheet";#N/A,#N/A,FALSE,"WCap";#N/A,#N/A,FALSE,"Capital";#N/A,#N/A,FALSE,"Blank page";#N/A,#N/A,FALSE,"Section 3";#N/A,#N/A,FALSE,"EU";#N/A,#N/A,FALSE,"NA";#N/A,#N/A,FALSE,"AP";#N/A,#N/A,FALSE,"LA";#N/A,#N/A,FALSE,"SU";#N/A,#N/A,FALSE,"Section 4";#N/A,#N/A,FALSE,"Cumulative Phased TA";#N/A,#N/A,FALSE,"Cumulative Phased ISK TA";#N/A,#N/A,FALSE,"Blank page";#N/A,#N/A,FALSE,"Cumulative Phased CF";#N/A,#N/A,FALSE,"Cumulative Phased Sundry";#N/A,#N/A,FALSE,"Cumulative Post ISK Phased WC";#N/A,#N/A,FALSE,"Blank page";#N/A,#N/A,FALSE,"Section 5";#N/A,#N/A,FALSE,"Discrete Phased TA";#N/A,#N/A,FALSE,"Discrete Phased ISK TA";#N/A,#N/A,FALSE,"Blank page";#N/A,#N/A,FALSE,"Discrete Phased CF";#N/A,#N/A,FALSE,"Discrete Phased Sundry"}</definedName>
    <definedName name="wrn.BUDGET97." localSheetId="3" hidden="1">{"FIXVARIANCE",#N/A,FALSE,"COSTPHSE";"SOURCING",#N/A,FALSE,"COSTPHSE"}</definedName>
    <definedName name="wrn.BUDGET97." hidden="1">{"FIXVARIANCE",#N/A,FALSE,"COSTPHSE";"SOURCING",#N/A,FALSE,"COSTPHSE"}</definedName>
    <definedName name="wrn.CALL._.SUCCESS._.RATE." localSheetId="3" hidden="1">{#N/A,#N/A,TRUE,"TOTALS";#N/A,#N/A,TRUE,"ROUTES"}</definedName>
    <definedName name="wrn.CALL._.SUCCESS._.RATE." hidden="1">{#N/A,#N/A,TRUE,"TOTALS";#N/A,#N/A,TRUE,"ROUTES"}</definedName>
    <definedName name="wrn.CapEx." localSheetId="3" hidden="1">{"CapEx1",#N/A,FALSE,"Capex";"CapEx2",#N/A,FALSE,"Capex";"CapEx4",#N/A,FALSE,"Capex";"CapEx6",#N/A,FALSE,"Capex";"CapEx8",#N/A,FALSE,"Capex";"CapEx10",#N/A,FALSE,"Capex";"CapEx12",#N/A,FALSE,"Capex";"CapEx14",#N/A,FALSE,"Capex";"CapEx16",#N/A,FALSE,"Capex";"CapEx18",#N/A,FALSE,"Capex"}</definedName>
    <definedName name="wrn.CapEx." hidden="1">{"CapEx1",#N/A,FALSE,"Capex";"CapEx2",#N/A,FALSE,"Capex";"CapEx4",#N/A,FALSE,"Capex";"CapEx6",#N/A,FALSE,"Capex";"CapEx8",#N/A,FALSE,"Capex";"CapEx10",#N/A,FALSE,"Capex";"CapEx12",#N/A,FALSE,"Capex";"CapEx14",#N/A,FALSE,"Capex";"CapEx16",#N/A,FALSE,"Capex";"CapEx18",#N/A,FALSE,"Capex"}</definedName>
    <definedName name="wrn.Capex._.Report." localSheetId="3" hidden="1">{#N/A,#N/A,FALSE,"TOC";#N/A,#N/A,FALSE,"Instructions";#N/A,#N/A,FALSE,"Forms";#N/A,#N/A,FALSE,"Codes";#N/A,#N/A,FALSE,"EX RATES";#N/A,#N/A,FALSE,"FORM1";#N/A,#N/A,FALSE,"FORM1A";#N/A,#N/A,FALSE,"FORM1B";#N/A,#N/A,FALSE,"FORM1C";#N/A,#N/A,FALSE,"FORM1D";#N/A,#N/A,FALSE,"FORM1L";#N/A,#N/A,FALSE,"FORM2";#N/A,#N/A,FALSE,"FORM2L";#N/A,#N/A,FALSE,"FORM4";#N/A,#N/A,FALSE,"FORM4A";#N/A,#N/A,FALSE,"FORM5";#N/A,#N/A,FALSE,"FORMA";#N/A,#N/A,FALSE,"FORMIT";#N/A,#N/A,FALSE,"FORMB"}</definedName>
    <definedName name="wrn.Capex._.Report." hidden="1">{#N/A,#N/A,FALSE,"TOC";#N/A,#N/A,FALSE,"Instructions";#N/A,#N/A,FALSE,"Forms";#N/A,#N/A,FALSE,"Codes";#N/A,#N/A,FALSE,"EX RATES";#N/A,#N/A,FALSE,"FORM1";#N/A,#N/A,FALSE,"FORM1A";#N/A,#N/A,FALSE,"FORM1B";#N/A,#N/A,FALSE,"FORM1C";#N/A,#N/A,FALSE,"FORM1D";#N/A,#N/A,FALSE,"FORM1L";#N/A,#N/A,FALSE,"FORM2";#N/A,#N/A,FALSE,"FORM2L";#N/A,#N/A,FALSE,"FORM4";#N/A,#N/A,FALSE,"FORM4A";#N/A,#N/A,FALSE,"FORM5";#N/A,#N/A,FALSE,"FORMA";#N/A,#N/A,FALSE,"FORMIT";#N/A,#N/A,FALSE,"FORMB"}</definedName>
    <definedName name="wrn.capplan." localSheetId="3" hidden="1">{#N/A,#N/A,FALSE,"SUMMARY";#N/A,#N/A,FALSE,"TECHNOLOGY";#N/A,#N/A,FALSE,"YEAR2000";#N/A,#N/A,FALSE,"GENERAL SERVICES";#N/A,#N/A,FALSE,"PROD MANAGE";#N/A,#N/A,FALSE,"BOG";#N/A,#N/A,FALSE,"PROT CONT";#N/A,#N/A,FALSE,"INVEST COMP"}</definedName>
    <definedName name="wrn.capplan." hidden="1">{#N/A,#N/A,FALSE,"SUMMARY";#N/A,#N/A,FALSE,"TECHNOLOGY";#N/A,#N/A,FALSE,"YEAR2000";#N/A,#N/A,FALSE,"GENERAL SERVICES";#N/A,#N/A,FALSE,"PROD MANAGE";#N/A,#N/A,FALSE,"BOG";#N/A,#N/A,FALSE,"PROT CONT";#N/A,#N/A,FALSE,"INVEST COMP"}</definedName>
    <definedName name="wrn.Carter." localSheetId="3" hidden="1">{#N/A,#N/A,FALSE,"Highlights";#N/A,#N/A,FALSE,"Income";#N/A,#N/A,FALSE,"Revenue";#N/A,#N/A,FALSE,"Expenses";#N/A,#N/A,FALSE,"Provisions";#N/A,#N/A,FALSE,"Income % of Revenue";#N/A,#N/A,FALSE,"Comp % of Revenue";#N/A,#N/A,FALSE,"DBNA ROE";#N/A,#N/A,FALSE,"ROE by Product"}</definedName>
    <definedName name="wrn.Carter." hidden="1">{#N/A,#N/A,FALSE,"Highlights";#N/A,#N/A,FALSE,"Income";#N/A,#N/A,FALSE,"Revenue";#N/A,#N/A,FALSE,"Expenses";#N/A,#N/A,FALSE,"Provisions";#N/A,#N/A,FALSE,"Income % of Revenue";#N/A,#N/A,FALSE,"Comp % of Revenue";#N/A,#N/A,FALSE,"DBNA ROE";#N/A,#N/A,FALSE,"ROE by Product"}</definedName>
    <definedName name="wrn.Carter._1" localSheetId="3" hidden="1">{#N/A,#N/A,FALSE,"Highlights";#N/A,#N/A,FALSE,"Income";#N/A,#N/A,FALSE,"Revenue";#N/A,#N/A,FALSE,"Expenses";#N/A,#N/A,FALSE,"Provisions";#N/A,#N/A,FALSE,"Income % of Revenue";#N/A,#N/A,FALSE,"Comp % of Revenue";#N/A,#N/A,FALSE,"DBNA ROE";#N/A,#N/A,FALSE,"ROE by Product"}</definedName>
    <definedName name="wrn.Carter._1" hidden="1">{#N/A,#N/A,FALSE,"Highlights";#N/A,#N/A,FALSE,"Income";#N/A,#N/A,FALSE,"Revenue";#N/A,#N/A,FALSE,"Expenses";#N/A,#N/A,FALSE,"Provisions";#N/A,#N/A,FALSE,"Income % of Revenue";#N/A,#N/A,FALSE,"Comp % of Revenue";#N/A,#N/A,FALSE,"DBNA ROE";#N/A,#N/A,FALSE,"ROE by Product"}</definedName>
    <definedName name="wrn.Cash._.Flow." localSheetId="3" hidden="1">{#N/A,#N/A,FALSE,"Layout Cash Flow"}</definedName>
    <definedName name="wrn.Cash._.Flow." hidden="1">{#N/A,#N/A,FALSE,"Layout Cash Flow"}</definedName>
    <definedName name="wrn.cellular." localSheetId="3" hidden="1">{#N/A,#N/A,TRUE,"TITLE";#N/A,#N/A,TRUE,"MKT Cellular Subs";#N/A,#N/A,TRUE,"Cellular sub ";#N/A,#N/A,TRUE,"P&amp;L - Cell";#N/A,#N/A,TRUE,"Rev &amp; Usage assump - Cell";#N/A,#N/A,TRUE,"Cost -  Cellular";"cellular",#N/A,TRUE,"Capex "}</definedName>
    <definedName name="wrn.cellular." hidden="1">{#N/A,#N/A,TRUE,"TITLE";#N/A,#N/A,TRUE,"MKT Cellular Subs";#N/A,#N/A,TRUE,"Cellular sub ";#N/A,#N/A,TRUE,"P&amp;L - Cell";#N/A,#N/A,TRUE,"Rev &amp; Usage assump - Cell";#N/A,#N/A,TRUE,"Cost -  Cellular";"cellular",#N/A,TRUE,"Capex "}</definedName>
    <definedName name="wrn.cg" localSheetId="3" hidden="1">{#N/A,#N/A,TRUE,"CIN-11";#N/A,#N/A,TRUE,"CIN-13";#N/A,#N/A,TRUE,"CIN-14";#N/A,#N/A,TRUE,"CIN-16";#N/A,#N/A,TRUE,"CIN-17";#N/A,#N/A,TRUE,"CIN-18";#N/A,#N/A,TRUE,"CIN Earnings To Fixed Charges";#N/A,#N/A,TRUE,"CIN Financial Ratios";#N/A,#N/A,TRUE,"CIN-IS";#N/A,#N/A,TRUE,"CIN-BS";#N/A,#N/A,TRUE,"CIN-CS";#N/A,#N/A,TRUE,"Invest In Unconsol Subs"}</definedName>
    <definedName name="wrn.cg" hidden="1">{#N/A,#N/A,TRUE,"CIN-11";#N/A,#N/A,TRUE,"CIN-13";#N/A,#N/A,TRUE,"CIN-14";#N/A,#N/A,TRUE,"CIN-16";#N/A,#N/A,TRUE,"CIN-17";#N/A,#N/A,TRUE,"CIN-18";#N/A,#N/A,TRUE,"CIN Earnings To Fixed Charges";#N/A,#N/A,TRUE,"CIN Financial Ratios";#N/A,#N/A,TRUE,"CIN-IS";#N/A,#N/A,TRUE,"CIN-BS";#N/A,#N/A,TRUE,"CIN-CS";#N/A,#N/A,TRUE,"Invest In Unconsol Subs"}</definedName>
    <definedName name="wrn.cg_1" localSheetId="3" hidden="1">{#N/A,#N/A,TRUE,"CIN-11";#N/A,#N/A,TRUE,"CIN-13";#N/A,#N/A,TRUE,"CIN-14";#N/A,#N/A,TRUE,"CIN-16";#N/A,#N/A,TRUE,"CIN-17";#N/A,#N/A,TRUE,"CIN-18";#N/A,#N/A,TRUE,"CIN Earnings To Fixed Charges";#N/A,#N/A,TRUE,"CIN Financial Ratios";#N/A,#N/A,TRUE,"CIN-IS";#N/A,#N/A,TRUE,"CIN-BS";#N/A,#N/A,TRUE,"CIN-CS";#N/A,#N/A,TRUE,"Invest In Unconsol Subs"}</definedName>
    <definedName name="wrn.cg_1" hidden="1">{#N/A,#N/A,TRUE,"CIN-11";#N/A,#N/A,TRUE,"CIN-13";#N/A,#N/A,TRUE,"CIN-14";#N/A,#N/A,TRUE,"CIN-16";#N/A,#N/A,TRUE,"CIN-17";#N/A,#N/A,TRUE,"CIN-18";#N/A,#N/A,TRUE,"CIN Earnings To Fixed Charges";#N/A,#N/A,TRUE,"CIN Financial Ratios";#N/A,#N/A,TRUE,"CIN-IS";#N/A,#N/A,TRUE,"CIN-BS";#N/A,#N/A,TRUE,"CIN-CS";#N/A,#N/A,TRUE,"Invest In Unconsol Subs"}</definedName>
    <definedName name="wrn.cg_2" localSheetId="3" hidden="1">{#N/A,#N/A,TRUE,"CIN-11";#N/A,#N/A,TRUE,"CIN-13";#N/A,#N/A,TRUE,"CIN-14";#N/A,#N/A,TRUE,"CIN-16";#N/A,#N/A,TRUE,"CIN-17";#N/A,#N/A,TRUE,"CIN-18";#N/A,#N/A,TRUE,"CIN Earnings To Fixed Charges";#N/A,#N/A,TRUE,"CIN Financial Ratios";#N/A,#N/A,TRUE,"CIN-IS";#N/A,#N/A,TRUE,"CIN-BS";#N/A,#N/A,TRUE,"CIN-CS";#N/A,#N/A,TRUE,"Invest In Unconsol Subs"}</definedName>
    <definedName name="wrn.cg_2" hidden="1">{#N/A,#N/A,TRUE,"CIN-11";#N/A,#N/A,TRUE,"CIN-13";#N/A,#N/A,TRUE,"CIN-14";#N/A,#N/A,TRUE,"CIN-16";#N/A,#N/A,TRUE,"CIN-17";#N/A,#N/A,TRUE,"CIN-18";#N/A,#N/A,TRUE,"CIN Earnings To Fixed Charges";#N/A,#N/A,TRUE,"CIN Financial Ratios";#N/A,#N/A,TRUE,"CIN-IS";#N/A,#N/A,TRUE,"CIN-BS";#N/A,#N/A,TRUE,"CIN-CS";#N/A,#N/A,TRUE,"Invest In Unconsol Subs"}</definedName>
    <definedName name="wrn.cg_3" localSheetId="3" hidden="1">{#N/A,#N/A,TRUE,"CIN-11";#N/A,#N/A,TRUE,"CIN-13";#N/A,#N/A,TRUE,"CIN-14";#N/A,#N/A,TRUE,"CIN-16";#N/A,#N/A,TRUE,"CIN-17";#N/A,#N/A,TRUE,"CIN-18";#N/A,#N/A,TRUE,"CIN Earnings To Fixed Charges";#N/A,#N/A,TRUE,"CIN Financial Ratios";#N/A,#N/A,TRUE,"CIN-IS";#N/A,#N/A,TRUE,"CIN-BS";#N/A,#N/A,TRUE,"CIN-CS";#N/A,#N/A,TRUE,"Invest In Unconsol Subs"}</definedName>
    <definedName name="wrn.cg_3" hidden="1">{#N/A,#N/A,TRUE,"CIN-11";#N/A,#N/A,TRUE,"CIN-13";#N/A,#N/A,TRUE,"CIN-14";#N/A,#N/A,TRUE,"CIN-16";#N/A,#N/A,TRUE,"CIN-17";#N/A,#N/A,TRUE,"CIN-18";#N/A,#N/A,TRUE,"CIN Earnings To Fixed Charges";#N/A,#N/A,TRUE,"CIN Financial Ratios";#N/A,#N/A,TRUE,"CIN-IS";#N/A,#N/A,TRUE,"CIN-BS";#N/A,#N/A,TRUE,"CIN-CS";#N/A,#N/A,TRUE,"Invest In Unconsol Subs"}</definedName>
    <definedName name="wrn.cg_4" localSheetId="3" hidden="1">{#N/A,#N/A,TRUE,"CIN-11";#N/A,#N/A,TRUE,"CIN-13";#N/A,#N/A,TRUE,"CIN-14";#N/A,#N/A,TRUE,"CIN-16";#N/A,#N/A,TRUE,"CIN-17";#N/A,#N/A,TRUE,"CIN-18";#N/A,#N/A,TRUE,"CIN Earnings To Fixed Charges";#N/A,#N/A,TRUE,"CIN Financial Ratios";#N/A,#N/A,TRUE,"CIN-IS";#N/A,#N/A,TRUE,"CIN-BS";#N/A,#N/A,TRUE,"CIN-CS";#N/A,#N/A,TRUE,"Invest In Unconsol Subs"}</definedName>
    <definedName name="wrn.cg_4" hidden="1">{#N/A,#N/A,TRUE,"CIN-11";#N/A,#N/A,TRUE,"CIN-13";#N/A,#N/A,TRUE,"CIN-14";#N/A,#N/A,TRUE,"CIN-16";#N/A,#N/A,TRUE,"CIN-17";#N/A,#N/A,TRUE,"CIN-18";#N/A,#N/A,TRUE,"CIN Earnings To Fixed Charges";#N/A,#N/A,TRUE,"CIN Financial Ratios";#N/A,#N/A,TRUE,"CIN-IS";#N/A,#N/A,TRUE,"CIN-BS";#N/A,#N/A,TRUE,"CIN-CS";#N/A,#N/A,TRUE,"Invest In Unconsol Subs"}</definedName>
    <definedName name="wrn.cg_5" localSheetId="3" hidden="1">{#N/A,#N/A,TRUE,"CIN-11";#N/A,#N/A,TRUE,"CIN-13";#N/A,#N/A,TRUE,"CIN-14";#N/A,#N/A,TRUE,"CIN-16";#N/A,#N/A,TRUE,"CIN-17";#N/A,#N/A,TRUE,"CIN-18";#N/A,#N/A,TRUE,"CIN Earnings To Fixed Charges";#N/A,#N/A,TRUE,"CIN Financial Ratios";#N/A,#N/A,TRUE,"CIN-IS";#N/A,#N/A,TRUE,"CIN-BS";#N/A,#N/A,TRUE,"CIN-CS";#N/A,#N/A,TRUE,"Invest In Unconsol Subs"}</definedName>
    <definedName name="wrn.cg_5" hidden="1">{#N/A,#N/A,TRUE,"CIN-11";#N/A,#N/A,TRUE,"CIN-13";#N/A,#N/A,TRUE,"CIN-14";#N/A,#N/A,TRUE,"CIN-16";#N/A,#N/A,TRUE,"CIN-17";#N/A,#N/A,TRUE,"CIN-18";#N/A,#N/A,TRUE,"CIN Earnings To Fixed Charges";#N/A,#N/A,TRUE,"CIN Financial Ratios";#N/A,#N/A,TRUE,"CIN-IS";#N/A,#N/A,TRUE,"CIN-BS";#N/A,#N/A,TRUE,"CIN-CS";#N/A,#N/A,TRUE,"Invest In Unconsol Subs"}</definedName>
    <definedName name="wrn.CGE" localSheetId="3" hidden="1">{#N/A,#N/A,TRUE,"CIN-11";#N/A,#N/A,TRUE,"CIN-13";#N/A,#N/A,TRUE,"CIN-14";#N/A,#N/A,TRUE,"CIN-16";#N/A,#N/A,TRUE,"CIN-17";#N/A,#N/A,TRUE,"CIN-18";#N/A,#N/A,TRUE,"CIN Earnings To Fixed Charges";#N/A,#N/A,TRUE,"CIN Financial Ratios";#N/A,#N/A,TRUE,"CIN-IS";#N/A,#N/A,TRUE,"CIN-BS";#N/A,#N/A,TRUE,"CIN-CS";#N/A,#N/A,TRUE,"Invest In Unconsol Subs"}</definedName>
    <definedName name="wrn.CGE" hidden="1">{#N/A,#N/A,TRUE,"CIN-11";#N/A,#N/A,TRUE,"CIN-13";#N/A,#N/A,TRUE,"CIN-14";#N/A,#N/A,TRUE,"CIN-16";#N/A,#N/A,TRUE,"CIN-17";#N/A,#N/A,TRUE,"CIN-18";#N/A,#N/A,TRUE,"CIN Earnings To Fixed Charges";#N/A,#N/A,TRUE,"CIN Financial Ratios";#N/A,#N/A,TRUE,"CIN-IS";#N/A,#N/A,TRUE,"CIN-BS";#N/A,#N/A,TRUE,"CIN-CS";#N/A,#N/A,TRUE,"Invest In Unconsol Subs"}</definedName>
    <definedName name="wrn.CGE_1" localSheetId="3" hidden="1">{#N/A,#N/A,TRUE,"CIN-11";#N/A,#N/A,TRUE,"CIN-13";#N/A,#N/A,TRUE,"CIN-14";#N/A,#N/A,TRUE,"CIN-16";#N/A,#N/A,TRUE,"CIN-17";#N/A,#N/A,TRUE,"CIN-18";#N/A,#N/A,TRUE,"CIN Earnings To Fixed Charges";#N/A,#N/A,TRUE,"CIN Financial Ratios";#N/A,#N/A,TRUE,"CIN-IS";#N/A,#N/A,TRUE,"CIN-BS";#N/A,#N/A,TRUE,"CIN-CS";#N/A,#N/A,TRUE,"Invest In Unconsol Subs"}</definedName>
    <definedName name="wrn.CGE_1" hidden="1">{#N/A,#N/A,TRUE,"CIN-11";#N/A,#N/A,TRUE,"CIN-13";#N/A,#N/A,TRUE,"CIN-14";#N/A,#N/A,TRUE,"CIN-16";#N/A,#N/A,TRUE,"CIN-17";#N/A,#N/A,TRUE,"CIN-18";#N/A,#N/A,TRUE,"CIN Earnings To Fixed Charges";#N/A,#N/A,TRUE,"CIN Financial Ratios";#N/A,#N/A,TRUE,"CIN-IS";#N/A,#N/A,TRUE,"CIN-BS";#N/A,#N/A,TRUE,"CIN-CS";#N/A,#N/A,TRUE,"Invest In Unconsol Subs"}</definedName>
    <definedName name="wrn.CGE_2" localSheetId="3" hidden="1">{#N/A,#N/A,TRUE,"CIN-11";#N/A,#N/A,TRUE,"CIN-13";#N/A,#N/A,TRUE,"CIN-14";#N/A,#N/A,TRUE,"CIN-16";#N/A,#N/A,TRUE,"CIN-17";#N/A,#N/A,TRUE,"CIN-18";#N/A,#N/A,TRUE,"CIN Earnings To Fixed Charges";#N/A,#N/A,TRUE,"CIN Financial Ratios";#N/A,#N/A,TRUE,"CIN-IS";#N/A,#N/A,TRUE,"CIN-BS";#N/A,#N/A,TRUE,"CIN-CS";#N/A,#N/A,TRUE,"Invest In Unconsol Subs"}</definedName>
    <definedName name="wrn.CGE_2" hidden="1">{#N/A,#N/A,TRUE,"CIN-11";#N/A,#N/A,TRUE,"CIN-13";#N/A,#N/A,TRUE,"CIN-14";#N/A,#N/A,TRUE,"CIN-16";#N/A,#N/A,TRUE,"CIN-17";#N/A,#N/A,TRUE,"CIN-18";#N/A,#N/A,TRUE,"CIN Earnings To Fixed Charges";#N/A,#N/A,TRUE,"CIN Financial Ratios";#N/A,#N/A,TRUE,"CIN-IS";#N/A,#N/A,TRUE,"CIN-BS";#N/A,#N/A,TRUE,"CIN-CS";#N/A,#N/A,TRUE,"Invest In Unconsol Subs"}</definedName>
    <definedName name="wrn.CGE_3" localSheetId="3" hidden="1">{#N/A,#N/A,TRUE,"CIN-11";#N/A,#N/A,TRUE,"CIN-13";#N/A,#N/A,TRUE,"CIN-14";#N/A,#N/A,TRUE,"CIN-16";#N/A,#N/A,TRUE,"CIN-17";#N/A,#N/A,TRUE,"CIN-18";#N/A,#N/A,TRUE,"CIN Earnings To Fixed Charges";#N/A,#N/A,TRUE,"CIN Financial Ratios";#N/A,#N/A,TRUE,"CIN-IS";#N/A,#N/A,TRUE,"CIN-BS";#N/A,#N/A,TRUE,"CIN-CS";#N/A,#N/A,TRUE,"Invest In Unconsol Subs"}</definedName>
    <definedName name="wrn.CGE_3" hidden="1">{#N/A,#N/A,TRUE,"CIN-11";#N/A,#N/A,TRUE,"CIN-13";#N/A,#N/A,TRUE,"CIN-14";#N/A,#N/A,TRUE,"CIN-16";#N/A,#N/A,TRUE,"CIN-17";#N/A,#N/A,TRUE,"CIN-18";#N/A,#N/A,TRUE,"CIN Earnings To Fixed Charges";#N/A,#N/A,TRUE,"CIN Financial Ratios";#N/A,#N/A,TRUE,"CIN-IS";#N/A,#N/A,TRUE,"CIN-BS";#N/A,#N/A,TRUE,"CIN-CS";#N/A,#N/A,TRUE,"Invest In Unconsol Subs"}</definedName>
    <definedName name="wrn.CGE_4" localSheetId="3" hidden="1">{#N/A,#N/A,TRUE,"CIN-11";#N/A,#N/A,TRUE,"CIN-13";#N/A,#N/A,TRUE,"CIN-14";#N/A,#N/A,TRUE,"CIN-16";#N/A,#N/A,TRUE,"CIN-17";#N/A,#N/A,TRUE,"CIN-18";#N/A,#N/A,TRUE,"CIN Earnings To Fixed Charges";#N/A,#N/A,TRUE,"CIN Financial Ratios";#N/A,#N/A,TRUE,"CIN-IS";#N/A,#N/A,TRUE,"CIN-BS";#N/A,#N/A,TRUE,"CIN-CS";#N/A,#N/A,TRUE,"Invest In Unconsol Subs"}</definedName>
    <definedName name="wrn.CGE_4" hidden="1">{#N/A,#N/A,TRUE,"CIN-11";#N/A,#N/A,TRUE,"CIN-13";#N/A,#N/A,TRUE,"CIN-14";#N/A,#N/A,TRUE,"CIN-16";#N/A,#N/A,TRUE,"CIN-17";#N/A,#N/A,TRUE,"CIN-18";#N/A,#N/A,TRUE,"CIN Earnings To Fixed Charges";#N/A,#N/A,TRUE,"CIN Financial Ratios";#N/A,#N/A,TRUE,"CIN-IS";#N/A,#N/A,TRUE,"CIN-BS";#N/A,#N/A,TRUE,"CIN-CS";#N/A,#N/A,TRUE,"Invest In Unconsol Subs"}</definedName>
    <definedName name="wrn.CGE_5" localSheetId="3" hidden="1">{#N/A,#N/A,TRUE,"CIN-11";#N/A,#N/A,TRUE,"CIN-13";#N/A,#N/A,TRUE,"CIN-14";#N/A,#N/A,TRUE,"CIN-16";#N/A,#N/A,TRUE,"CIN-17";#N/A,#N/A,TRUE,"CIN-18";#N/A,#N/A,TRUE,"CIN Earnings To Fixed Charges";#N/A,#N/A,TRUE,"CIN Financial Ratios";#N/A,#N/A,TRUE,"CIN-IS";#N/A,#N/A,TRUE,"CIN-BS";#N/A,#N/A,TRUE,"CIN-CS";#N/A,#N/A,TRUE,"Invest In Unconsol Subs"}</definedName>
    <definedName name="wrn.CGE_5" hidden="1">{#N/A,#N/A,TRUE,"CIN-11";#N/A,#N/A,TRUE,"CIN-13";#N/A,#N/A,TRUE,"CIN-14";#N/A,#N/A,TRUE,"CIN-16";#N/A,#N/A,TRUE,"CIN-17";#N/A,#N/A,TRUE,"CIN-18";#N/A,#N/A,TRUE,"CIN Earnings To Fixed Charges";#N/A,#N/A,TRUE,"CIN Financial Ratios";#N/A,#N/A,TRUE,"CIN-IS";#N/A,#N/A,TRUE,"CIN-BS";#N/A,#N/A,TRUE,"CIN-CS";#N/A,#N/A,TRUE,"Invest In Unconsol Subs"}</definedName>
    <definedName name="wrn.ci" localSheetId="3" hidden="1">{#N/A,#N/A,TRUE,"CIN-11";#N/A,#N/A,TRUE,"CIN-13";#N/A,#N/A,TRUE,"CIN-14";#N/A,#N/A,TRUE,"CIN-16";#N/A,#N/A,TRUE,"CIN-17";#N/A,#N/A,TRUE,"CIN-18";#N/A,#N/A,TRUE,"CIN Earnings To Fixed Charges";#N/A,#N/A,TRUE,"CIN Financial Ratios";#N/A,#N/A,TRUE,"CIN-IS";#N/A,#N/A,TRUE,"CIN-BS";#N/A,#N/A,TRUE,"CIN-CS";#N/A,#N/A,TRUE,"Invest In Unconsol Subs"}</definedName>
    <definedName name="wrn.ci" hidden="1">{#N/A,#N/A,TRUE,"CIN-11";#N/A,#N/A,TRUE,"CIN-13";#N/A,#N/A,TRUE,"CIN-14";#N/A,#N/A,TRUE,"CIN-16";#N/A,#N/A,TRUE,"CIN-17";#N/A,#N/A,TRUE,"CIN-18";#N/A,#N/A,TRUE,"CIN Earnings To Fixed Charges";#N/A,#N/A,TRUE,"CIN Financial Ratios";#N/A,#N/A,TRUE,"CIN-IS";#N/A,#N/A,TRUE,"CIN-BS";#N/A,#N/A,TRUE,"CIN-CS";#N/A,#N/A,TRUE,"Invest In Unconsol Subs"}</definedName>
    <definedName name="wrn.ci_1" localSheetId="3" hidden="1">{#N/A,#N/A,TRUE,"CIN-11";#N/A,#N/A,TRUE,"CIN-13";#N/A,#N/A,TRUE,"CIN-14";#N/A,#N/A,TRUE,"CIN-16";#N/A,#N/A,TRUE,"CIN-17";#N/A,#N/A,TRUE,"CIN-18";#N/A,#N/A,TRUE,"CIN Earnings To Fixed Charges";#N/A,#N/A,TRUE,"CIN Financial Ratios";#N/A,#N/A,TRUE,"CIN-IS";#N/A,#N/A,TRUE,"CIN-BS";#N/A,#N/A,TRUE,"CIN-CS";#N/A,#N/A,TRUE,"Invest In Unconsol Subs"}</definedName>
    <definedName name="wrn.ci_1" hidden="1">{#N/A,#N/A,TRUE,"CIN-11";#N/A,#N/A,TRUE,"CIN-13";#N/A,#N/A,TRUE,"CIN-14";#N/A,#N/A,TRUE,"CIN-16";#N/A,#N/A,TRUE,"CIN-17";#N/A,#N/A,TRUE,"CIN-18";#N/A,#N/A,TRUE,"CIN Earnings To Fixed Charges";#N/A,#N/A,TRUE,"CIN Financial Ratios";#N/A,#N/A,TRUE,"CIN-IS";#N/A,#N/A,TRUE,"CIN-BS";#N/A,#N/A,TRUE,"CIN-CS";#N/A,#N/A,TRUE,"Invest In Unconsol Subs"}</definedName>
    <definedName name="wrn.ci_2" localSheetId="3" hidden="1">{#N/A,#N/A,TRUE,"CIN-11";#N/A,#N/A,TRUE,"CIN-13";#N/A,#N/A,TRUE,"CIN-14";#N/A,#N/A,TRUE,"CIN-16";#N/A,#N/A,TRUE,"CIN-17";#N/A,#N/A,TRUE,"CIN-18";#N/A,#N/A,TRUE,"CIN Earnings To Fixed Charges";#N/A,#N/A,TRUE,"CIN Financial Ratios";#N/A,#N/A,TRUE,"CIN-IS";#N/A,#N/A,TRUE,"CIN-BS";#N/A,#N/A,TRUE,"CIN-CS";#N/A,#N/A,TRUE,"Invest In Unconsol Subs"}</definedName>
    <definedName name="wrn.ci_2" hidden="1">{#N/A,#N/A,TRUE,"CIN-11";#N/A,#N/A,TRUE,"CIN-13";#N/A,#N/A,TRUE,"CIN-14";#N/A,#N/A,TRUE,"CIN-16";#N/A,#N/A,TRUE,"CIN-17";#N/A,#N/A,TRUE,"CIN-18";#N/A,#N/A,TRUE,"CIN Earnings To Fixed Charges";#N/A,#N/A,TRUE,"CIN Financial Ratios";#N/A,#N/A,TRUE,"CIN-IS";#N/A,#N/A,TRUE,"CIN-BS";#N/A,#N/A,TRUE,"CIN-CS";#N/A,#N/A,TRUE,"Invest In Unconsol Subs"}</definedName>
    <definedName name="wrn.ci_3" localSheetId="3" hidden="1">{#N/A,#N/A,TRUE,"CIN-11";#N/A,#N/A,TRUE,"CIN-13";#N/A,#N/A,TRUE,"CIN-14";#N/A,#N/A,TRUE,"CIN-16";#N/A,#N/A,TRUE,"CIN-17";#N/A,#N/A,TRUE,"CIN-18";#N/A,#N/A,TRUE,"CIN Earnings To Fixed Charges";#N/A,#N/A,TRUE,"CIN Financial Ratios";#N/A,#N/A,TRUE,"CIN-IS";#N/A,#N/A,TRUE,"CIN-BS";#N/A,#N/A,TRUE,"CIN-CS";#N/A,#N/A,TRUE,"Invest In Unconsol Subs"}</definedName>
    <definedName name="wrn.ci_3" hidden="1">{#N/A,#N/A,TRUE,"CIN-11";#N/A,#N/A,TRUE,"CIN-13";#N/A,#N/A,TRUE,"CIN-14";#N/A,#N/A,TRUE,"CIN-16";#N/A,#N/A,TRUE,"CIN-17";#N/A,#N/A,TRUE,"CIN-18";#N/A,#N/A,TRUE,"CIN Earnings To Fixed Charges";#N/A,#N/A,TRUE,"CIN Financial Ratios";#N/A,#N/A,TRUE,"CIN-IS";#N/A,#N/A,TRUE,"CIN-BS";#N/A,#N/A,TRUE,"CIN-CS";#N/A,#N/A,TRUE,"Invest In Unconsol Subs"}</definedName>
    <definedName name="wrn.ci_4" localSheetId="3" hidden="1">{#N/A,#N/A,TRUE,"CIN-11";#N/A,#N/A,TRUE,"CIN-13";#N/A,#N/A,TRUE,"CIN-14";#N/A,#N/A,TRUE,"CIN-16";#N/A,#N/A,TRUE,"CIN-17";#N/A,#N/A,TRUE,"CIN-18";#N/A,#N/A,TRUE,"CIN Earnings To Fixed Charges";#N/A,#N/A,TRUE,"CIN Financial Ratios";#N/A,#N/A,TRUE,"CIN-IS";#N/A,#N/A,TRUE,"CIN-BS";#N/A,#N/A,TRUE,"CIN-CS";#N/A,#N/A,TRUE,"Invest In Unconsol Subs"}</definedName>
    <definedName name="wrn.ci_4" hidden="1">{#N/A,#N/A,TRUE,"CIN-11";#N/A,#N/A,TRUE,"CIN-13";#N/A,#N/A,TRUE,"CIN-14";#N/A,#N/A,TRUE,"CIN-16";#N/A,#N/A,TRUE,"CIN-17";#N/A,#N/A,TRUE,"CIN-18";#N/A,#N/A,TRUE,"CIN Earnings To Fixed Charges";#N/A,#N/A,TRUE,"CIN Financial Ratios";#N/A,#N/A,TRUE,"CIN-IS";#N/A,#N/A,TRUE,"CIN-BS";#N/A,#N/A,TRUE,"CIN-CS";#N/A,#N/A,TRUE,"Invest In Unconsol Subs"}</definedName>
    <definedName name="wrn.ci_5" localSheetId="3" hidden="1">{#N/A,#N/A,TRUE,"CIN-11";#N/A,#N/A,TRUE,"CIN-13";#N/A,#N/A,TRUE,"CIN-14";#N/A,#N/A,TRUE,"CIN-16";#N/A,#N/A,TRUE,"CIN-17";#N/A,#N/A,TRUE,"CIN-18";#N/A,#N/A,TRUE,"CIN Earnings To Fixed Charges";#N/A,#N/A,TRUE,"CIN Financial Ratios";#N/A,#N/A,TRUE,"CIN-IS";#N/A,#N/A,TRUE,"CIN-BS";#N/A,#N/A,TRUE,"CIN-CS";#N/A,#N/A,TRUE,"Invest In Unconsol Subs"}</definedName>
    <definedName name="wrn.ci_5" hidden="1">{#N/A,#N/A,TRUE,"CIN-11";#N/A,#N/A,TRUE,"CIN-13";#N/A,#N/A,TRUE,"CIN-14";#N/A,#N/A,TRUE,"CIN-16";#N/A,#N/A,TRUE,"CIN-17";#N/A,#N/A,TRUE,"CIN-18";#N/A,#N/A,TRUE,"CIN Earnings To Fixed Charges";#N/A,#N/A,TRUE,"CIN Financial Ratios";#N/A,#N/A,TRUE,"CIN-IS";#N/A,#N/A,TRUE,"CIN-BS";#N/A,#N/A,TRUE,"CIN-CS";#N/A,#N/A,TRUE,"Invest In Unconsol Subs"}</definedName>
    <definedName name="wrn.CIN." localSheetId="3" hidden="1">{#N/A,#N/A,TRUE,"CIN-11";#N/A,#N/A,TRUE,"CIN-13";#N/A,#N/A,TRUE,"CIN-14";#N/A,#N/A,TRUE,"CIN-16";#N/A,#N/A,TRUE,"CIN-17";#N/A,#N/A,TRUE,"CIN-18";#N/A,#N/A,TRUE,"CIN Earnings To Fixed Charges";#N/A,#N/A,TRUE,"CIN Financial Ratios";#N/A,#N/A,TRUE,"CIN-IS";#N/A,#N/A,TRUE,"CIN-BS";#N/A,#N/A,TRUE,"CIN-CS";#N/A,#N/A,TRUE,"Invest In Unconsol Subs"}</definedName>
    <definedName name="wrn.CIN." hidden="1">{#N/A,#N/A,TRUE,"CIN-11";#N/A,#N/A,TRUE,"CIN-13";#N/A,#N/A,TRUE,"CIN-14";#N/A,#N/A,TRUE,"CIN-16";#N/A,#N/A,TRUE,"CIN-17";#N/A,#N/A,TRUE,"CIN-18";#N/A,#N/A,TRUE,"CIN Earnings To Fixed Charges";#N/A,#N/A,TRUE,"CIN Financial Ratios";#N/A,#N/A,TRUE,"CIN-IS";#N/A,#N/A,TRUE,"CIN-BS";#N/A,#N/A,TRUE,"CIN-CS";#N/A,#N/A,TRUE,"Invest In Unconsol Subs"}</definedName>
    <definedName name="wrn.CIN._1" localSheetId="3" hidden="1">{#N/A,#N/A,TRUE,"CIN-11";#N/A,#N/A,TRUE,"CIN-13";#N/A,#N/A,TRUE,"CIN-14";#N/A,#N/A,TRUE,"CIN-16";#N/A,#N/A,TRUE,"CIN-17";#N/A,#N/A,TRUE,"CIN-18";#N/A,#N/A,TRUE,"CIN Earnings To Fixed Charges";#N/A,#N/A,TRUE,"CIN Financial Ratios";#N/A,#N/A,TRUE,"CIN-IS";#N/A,#N/A,TRUE,"CIN-BS";#N/A,#N/A,TRUE,"CIN-CS";#N/A,#N/A,TRUE,"Invest In Unconsol Subs"}</definedName>
    <definedName name="wrn.CIN._1" hidden="1">{#N/A,#N/A,TRUE,"CIN-11";#N/A,#N/A,TRUE,"CIN-13";#N/A,#N/A,TRUE,"CIN-14";#N/A,#N/A,TRUE,"CIN-16";#N/A,#N/A,TRUE,"CIN-17";#N/A,#N/A,TRUE,"CIN-18";#N/A,#N/A,TRUE,"CIN Earnings To Fixed Charges";#N/A,#N/A,TRUE,"CIN Financial Ratios";#N/A,#N/A,TRUE,"CIN-IS";#N/A,#N/A,TRUE,"CIN-BS";#N/A,#N/A,TRUE,"CIN-CS";#N/A,#N/A,TRUE,"Invest In Unconsol Subs"}</definedName>
    <definedName name="wrn.CIN._2" localSheetId="3" hidden="1">{#N/A,#N/A,TRUE,"CIN-11";#N/A,#N/A,TRUE,"CIN-13";#N/A,#N/A,TRUE,"CIN-14";#N/A,#N/A,TRUE,"CIN-16";#N/A,#N/A,TRUE,"CIN-17";#N/A,#N/A,TRUE,"CIN-18";#N/A,#N/A,TRUE,"CIN Earnings To Fixed Charges";#N/A,#N/A,TRUE,"CIN Financial Ratios";#N/A,#N/A,TRUE,"CIN-IS";#N/A,#N/A,TRUE,"CIN-BS";#N/A,#N/A,TRUE,"CIN-CS";#N/A,#N/A,TRUE,"Invest In Unconsol Subs"}</definedName>
    <definedName name="wrn.CIN._2" hidden="1">{#N/A,#N/A,TRUE,"CIN-11";#N/A,#N/A,TRUE,"CIN-13";#N/A,#N/A,TRUE,"CIN-14";#N/A,#N/A,TRUE,"CIN-16";#N/A,#N/A,TRUE,"CIN-17";#N/A,#N/A,TRUE,"CIN-18";#N/A,#N/A,TRUE,"CIN Earnings To Fixed Charges";#N/A,#N/A,TRUE,"CIN Financial Ratios";#N/A,#N/A,TRUE,"CIN-IS";#N/A,#N/A,TRUE,"CIN-BS";#N/A,#N/A,TRUE,"CIN-CS";#N/A,#N/A,TRUE,"Invest In Unconsol Subs"}</definedName>
    <definedName name="wrn.CIN._3" localSheetId="3" hidden="1">{#N/A,#N/A,TRUE,"CIN-11";#N/A,#N/A,TRUE,"CIN-13";#N/A,#N/A,TRUE,"CIN-14";#N/A,#N/A,TRUE,"CIN-16";#N/A,#N/A,TRUE,"CIN-17";#N/A,#N/A,TRUE,"CIN-18";#N/A,#N/A,TRUE,"CIN Earnings To Fixed Charges";#N/A,#N/A,TRUE,"CIN Financial Ratios";#N/A,#N/A,TRUE,"CIN-IS";#N/A,#N/A,TRUE,"CIN-BS";#N/A,#N/A,TRUE,"CIN-CS";#N/A,#N/A,TRUE,"Invest In Unconsol Subs"}</definedName>
    <definedName name="wrn.CIN._3" hidden="1">{#N/A,#N/A,TRUE,"CIN-11";#N/A,#N/A,TRUE,"CIN-13";#N/A,#N/A,TRUE,"CIN-14";#N/A,#N/A,TRUE,"CIN-16";#N/A,#N/A,TRUE,"CIN-17";#N/A,#N/A,TRUE,"CIN-18";#N/A,#N/A,TRUE,"CIN Earnings To Fixed Charges";#N/A,#N/A,TRUE,"CIN Financial Ratios";#N/A,#N/A,TRUE,"CIN-IS";#N/A,#N/A,TRUE,"CIN-BS";#N/A,#N/A,TRUE,"CIN-CS";#N/A,#N/A,TRUE,"Invest In Unconsol Subs"}</definedName>
    <definedName name="wrn.CIN._4" localSheetId="3" hidden="1">{#N/A,#N/A,TRUE,"CIN-11";#N/A,#N/A,TRUE,"CIN-13";#N/A,#N/A,TRUE,"CIN-14";#N/A,#N/A,TRUE,"CIN-16";#N/A,#N/A,TRUE,"CIN-17";#N/A,#N/A,TRUE,"CIN-18";#N/A,#N/A,TRUE,"CIN Earnings To Fixed Charges";#N/A,#N/A,TRUE,"CIN Financial Ratios";#N/A,#N/A,TRUE,"CIN-IS";#N/A,#N/A,TRUE,"CIN-BS";#N/A,#N/A,TRUE,"CIN-CS";#N/A,#N/A,TRUE,"Invest In Unconsol Subs"}</definedName>
    <definedName name="wrn.CIN._4" hidden="1">{#N/A,#N/A,TRUE,"CIN-11";#N/A,#N/A,TRUE,"CIN-13";#N/A,#N/A,TRUE,"CIN-14";#N/A,#N/A,TRUE,"CIN-16";#N/A,#N/A,TRUE,"CIN-17";#N/A,#N/A,TRUE,"CIN-18";#N/A,#N/A,TRUE,"CIN Earnings To Fixed Charges";#N/A,#N/A,TRUE,"CIN Financial Ratios";#N/A,#N/A,TRUE,"CIN-IS";#N/A,#N/A,TRUE,"CIN-BS";#N/A,#N/A,TRUE,"CIN-CS";#N/A,#N/A,TRUE,"Invest In Unconsol Subs"}</definedName>
    <definedName name="wrn.CIN._5" localSheetId="3" hidden="1">{#N/A,#N/A,TRUE,"CIN-11";#N/A,#N/A,TRUE,"CIN-13";#N/A,#N/A,TRUE,"CIN-14";#N/A,#N/A,TRUE,"CIN-16";#N/A,#N/A,TRUE,"CIN-17";#N/A,#N/A,TRUE,"CIN-18";#N/A,#N/A,TRUE,"CIN Earnings To Fixed Charges";#N/A,#N/A,TRUE,"CIN Financial Ratios";#N/A,#N/A,TRUE,"CIN-IS";#N/A,#N/A,TRUE,"CIN-BS";#N/A,#N/A,TRUE,"CIN-CS";#N/A,#N/A,TRUE,"Invest In Unconsol Subs"}</definedName>
    <definedName name="wrn.CIN._5" hidden="1">{#N/A,#N/A,TRUE,"CIN-11";#N/A,#N/A,TRUE,"CIN-13";#N/A,#N/A,TRUE,"CIN-14";#N/A,#N/A,TRUE,"CIN-16";#N/A,#N/A,TRUE,"CIN-17";#N/A,#N/A,TRUE,"CIN-18";#N/A,#N/A,TRUE,"CIN Earnings To Fixed Charges";#N/A,#N/A,TRUE,"CIN Financial Ratios";#N/A,#N/A,TRUE,"CIN-IS";#N/A,#N/A,TRUE,"CIN-BS";#N/A,#N/A,TRUE,"CIN-CS";#N/A,#N/A,TRUE,"Invest In Unconsol Subs"}</definedName>
    <definedName name="wrn.client." localSheetId="3" hidden="1">{"multiple",#N/A,FALSE,"client";"margins",#N/A,FALSE,"client";"data",#N/A,FALSE,"client"}</definedName>
    <definedName name="wrn.client." hidden="1">{"multiple",#N/A,FALSE,"client";"margins",#N/A,FALSE,"client";"data",#N/A,FALSE,"client"}</definedName>
    <definedName name="wrn.Client._.report." localSheetId="3" hidden="1">{"Deal information sheet",#N/A,TRUE,"MBOco";"Projected P and L Accounts",#N/A,TRUE,"MBOco";"Projected Balance Sheet",#N/A,TRUE,"MBOco";"Projected Cash Flows",#N/A,TRUE,"MBOco"}</definedName>
    <definedName name="wrn.Client._.report." hidden="1">{"Deal information sheet",#N/A,TRUE,"MBOco";"Projected P and L Accounts",#N/A,TRUE,"MBOco";"Projected Balance Sheet",#N/A,TRUE,"MBOco";"Projected Cash Flows",#N/A,TRUE,"MBOco"}</definedName>
    <definedName name="wrn.Client3." localSheetId="3" hidden="1">{"data",#N/A,FALSE,"client (3)";"margins",#N/A,FALSE,"client (3)";"multiple",#N/A,FALSE,"client (3)"}</definedName>
    <definedName name="wrn.Client3." hidden="1">{"data",#N/A,FALSE,"client (3)";"margins",#N/A,FALSE,"client (3)";"multiple",#N/A,FALSE,"client (3)"}</definedName>
    <definedName name="wrn.client4." localSheetId="3" hidden="1">{"multiple",#N/A,FALSE,"client (4)";"margins",#N/A,FALSE,"client (4)";"data",#N/A,FALSE,"client (4)"}</definedName>
    <definedName name="wrn.client4." hidden="1">{"multiple",#N/A,FALSE,"client (4)";"margins",#N/A,FALSE,"client (4)";"data",#N/A,FALSE,"client (4)"}</definedName>
    <definedName name="wrn.clientcopy." localSheetId="3" hidden="1">{"Multiples_clientcopy",#N/A,FALSE,"Multiples";"Adjustments_clientcopy",#N/A,FALSE,"Adjustments to Multiples";"GrowthAdj_clientcopy",#N/A,FALSE,"Growth Adjustments";"RiskAdj_clientcopy",#N/A,FALSE,"Risk Adjustments ";"MarginAdj_clientcopy",#N/A,FALSE,"Margin Adjustments";"Regression_clientcopy",#N/A,FALSE,"Regression";"Ratios_clientcopy",#N/A,FALSE,"Ratios"}</definedName>
    <definedName name="wrn.clientcopy." hidden="1">{"Multiples_clientcopy",#N/A,FALSE,"Multiples";"Adjustments_clientcopy",#N/A,FALSE,"Adjustments to Multiples";"GrowthAdj_clientcopy",#N/A,FALSE,"Growth Adjustments";"RiskAdj_clientcopy",#N/A,FALSE,"Risk Adjustments ";"MarginAdj_clientcopy",#N/A,FALSE,"Margin Adjustments";"Regression_clientcopy",#N/A,FALSE,"Regression";"Ratios_clientcopy",#N/A,FALSE,"Ratios"}</definedName>
    <definedName name="wrn.COMBINED." localSheetId="3" hidden="1">{#N/A,#N/A,FALSE,"INPUTS";#N/A,#N/A,FALSE,"PROFORMA BSHEET";#N/A,#N/A,FALSE,"COMBINED";#N/A,#N/A,FALSE,"HIGH YIELD";#N/A,#N/A,FALSE,"COMB_GRAPHS"}</definedName>
    <definedName name="wrn.COMBINED." hidden="1">{#N/A,#N/A,FALSE,"INPUTS";#N/A,#N/A,FALSE,"PROFORMA BSHEET";#N/A,#N/A,FALSE,"COMBINED";#N/A,#N/A,FALSE,"HIGH YIELD";#N/A,#N/A,FALSE,"COMB_GRAPHS"}</definedName>
    <definedName name="wrn.COMBINED._1" localSheetId="3" hidden="1">{#N/A,#N/A,FALSE,"INPUTS";#N/A,#N/A,FALSE,"PROFORMA BSHEET";#N/A,#N/A,FALSE,"COMBINED";#N/A,#N/A,FALSE,"HIGH YIELD";#N/A,#N/A,FALSE,"COMB_GRAPHS"}</definedName>
    <definedName name="wrn.COMBINED._1" hidden="1">{#N/A,#N/A,FALSE,"INPUTS";#N/A,#N/A,FALSE,"PROFORMA BSHEET";#N/A,#N/A,FALSE,"COMBINED";#N/A,#N/A,FALSE,"HIGH YIELD";#N/A,#N/A,FALSE,"COMB_GRAPHS"}</definedName>
    <definedName name="wrn.COMPCO." localSheetId="3" hidden="1">{"Page1",#N/A,FALSE,"CompCo";"Page2",#N/A,FALSE,"CompCo"}</definedName>
    <definedName name="wrn.COMPCO." hidden="1">{"Page1",#N/A,FALSE,"CompCo";"Page2",#N/A,FALSE,"CompCo"}</definedName>
    <definedName name="wrn.Complete." localSheetId="3" hidden="1">{"Cover",#N/A,FALSE,"Cover";"Summary",#N/A,FALSE,"Summarpage";"Assumptions",#N/A,FALSE,"Assumptions";"Earnings",#N/A,FALSE,"Earnings";"CF Oper.",#N/A,FALSE,"Earnings";"Balance Sheet",#N/A,FALSE,"balance";"Cash Flow",#N/A,FALSE,"cash flow";"Paper Production",#N/A,FALSE,"Paper";"Paper Earnings",#N/A,FALSE,"Paper";"Wood Production",#N/A,FALSE,"Wood Products";"Wood Earnings",#N/A,FALSE,"Wood Products";"Pulp Production",#N/A,FALSE,"Pulp";"Pulp Earnings",#N/A,FALSE,"Pulp"}</definedName>
    <definedName name="wrn.Complete." hidden="1">{"Cover",#N/A,FALSE,"Cover";"Summary",#N/A,FALSE,"Summarpage";"Assumptions",#N/A,FALSE,"Assumptions";"Earnings",#N/A,FALSE,"Earnings";"CF Oper.",#N/A,FALSE,"Earnings";"Balance Sheet",#N/A,FALSE,"balance";"Cash Flow",#N/A,FALSE,"cash flow";"Paper Production",#N/A,FALSE,"Paper";"Paper Earnings",#N/A,FALSE,"Paper";"Wood Production",#N/A,FALSE,"Wood Products";"Wood Earnings",#N/A,FALSE,"Wood Products";"Pulp Production",#N/A,FALSE,"Pulp";"Pulp Earnings",#N/A,FALSE,"Pulp"}</definedName>
    <definedName name="wrn.Complete._.File." localSheetId="3" hidden="1">{#N/A,#N/A,TRUE,"Top";#N/A,#N/A,TRUE,"Quarter";#N/A,#N/A,TRUE,"Variance";#N/A,#N/A,TRUE,"Forecast";#N/A,#N/A,TRUE,"ForecastMnthly";#N/A,#N/A,TRUE,"ForecastQtrly";#N/A,#N/A,TRUE,"Actual"}</definedName>
    <definedName name="wrn.Complete._.File." hidden="1">{#N/A,#N/A,TRUE,"Top";#N/A,#N/A,TRUE,"Quarter";#N/A,#N/A,TRUE,"Variance";#N/A,#N/A,TRUE,"Forecast";#N/A,#N/A,TRUE,"ForecastMnthly";#N/A,#N/A,TRUE,"ForecastQtrly";#N/A,#N/A,TRUE,"Actual"}</definedName>
    <definedName name="wrn.Complete._.Report." localSheetId="3" hidden="1">{#N/A,#N/A,FALSE,"Assumptions";#N/A,#N/A,FALSE,"Proforma IS";#N/A,#N/A,FALSE,"Cash Flows RLP";#N/A,#N/A,FALSE,"IRR";#N/A,#N/A,FALSE,"New Depr Sch-150% DB";#N/A,#N/A,FALSE,"Comments"}</definedName>
    <definedName name="wrn.Complete._.Report." hidden="1">{#N/A,#N/A,FALSE,"Assumptions";#N/A,#N/A,FALSE,"Proforma IS";#N/A,#N/A,FALSE,"Cash Flows RLP";#N/A,#N/A,FALSE,"IRR";#N/A,#N/A,FALSE,"New Depr Sch-150% DB";#N/A,#N/A,FALSE,"Comments"}</definedName>
    <definedName name="wrn.Complete._.Set." localSheetId="3" hidden="1">{#N/A,#N/A,FALSE,"Full";#N/A,#N/A,FALSE,"Half";#N/A,#N/A,FALSE,"Op Expenses";#N/A,#N/A,FALSE,"Cap Charge";#N/A,#N/A,FALSE,"Cost C";#N/A,#N/A,FALSE,"PP&amp;E";#N/A,#N/A,FALSE,"R&amp;D"}</definedName>
    <definedName name="wrn.Complete._.Set." hidden="1">{#N/A,#N/A,FALSE,"Full";#N/A,#N/A,FALSE,"Half";#N/A,#N/A,FALSE,"Op Expenses";#N/A,#N/A,FALSE,"Cap Charge";#N/A,#N/A,FALSE,"Cost C";#N/A,#N/A,FALSE,"PP&amp;E";#N/A,#N/A,FALSE,"R&amp;D"}</definedName>
    <definedName name="wrn.Complete._.Spreadsheet." localSheetId="3" hidden="1">{"Complete Spreadsheet",#N/A,FALSE,"BASIC"}</definedName>
    <definedName name="wrn.Complete._.Spreadsheet." hidden="1">{"Complete Spreadsheet",#N/A,FALSE,"BASIC"}</definedName>
    <definedName name="wrn.Complete.2" localSheetId="3" hidden="1">{"Cover",#N/A,FALSE,"Cover";"Summary",#N/A,FALSE,"Summarpage";"Assumptions",#N/A,FALSE,"Assumptions";"Earnings",#N/A,FALSE,"Earnings";"CF Oper.",#N/A,FALSE,"Earnings";"Balance Sheet",#N/A,FALSE,"balance";"Cash Flow",#N/A,FALSE,"cash flow";"Paper Production",#N/A,FALSE,"Paper";"Paper Earnings",#N/A,FALSE,"Paper";"Wood Production",#N/A,FALSE,"Wood Products";"Wood Earnings",#N/A,FALSE,"Wood Products";"Pulp Production",#N/A,FALSE,"Pulp";"Pulp Earnings",#N/A,FALSE,"Pulp"}</definedName>
    <definedName name="wrn.Complete.2" hidden="1">{"Cover",#N/A,FALSE,"Cover";"Summary",#N/A,FALSE,"Summarpage";"Assumptions",#N/A,FALSE,"Assumptions";"Earnings",#N/A,FALSE,"Earnings";"CF Oper.",#N/A,FALSE,"Earnings";"Balance Sheet",#N/A,FALSE,"balance";"Cash Flow",#N/A,FALSE,"cash flow";"Paper Production",#N/A,FALSE,"Paper";"Paper Earnings",#N/A,FALSE,"Paper";"Wood Production",#N/A,FALSE,"Wood Products";"Wood Earnings",#N/A,FALSE,"Wood Products";"Pulp Production",#N/A,FALSE,"Pulp";"Pulp Earnings",#N/A,FALSE,"Pulp"}</definedName>
    <definedName name="wrn.Complete.3" localSheetId="3" hidden="1">{"Cover",#N/A,FALSE,"Cover";"Summary",#N/A,FALSE,"Summarpage";"Assumptions",#N/A,FALSE,"Assumptions";"Earnings",#N/A,FALSE,"Earnings";"CF Oper.",#N/A,FALSE,"Earnings";"Balance Sheet",#N/A,FALSE,"balance";"Cash Flow",#N/A,FALSE,"cash flow";"Paper Production",#N/A,FALSE,"Paper";"Paper Earnings",#N/A,FALSE,"Paper";"Wood Production",#N/A,FALSE,"Wood Products";"Wood Earnings",#N/A,FALSE,"Wood Products";"Pulp Production",#N/A,FALSE,"Pulp";"Pulp Earnings",#N/A,FALSE,"Pulp"}</definedName>
    <definedName name="wrn.Complete.3" hidden="1">{"Cover",#N/A,FALSE,"Cover";"Summary",#N/A,FALSE,"Summarpage";"Assumptions",#N/A,FALSE,"Assumptions";"Earnings",#N/A,FALSE,"Earnings";"CF Oper.",#N/A,FALSE,"Earnings";"Balance Sheet",#N/A,FALSE,"balance";"Cash Flow",#N/A,FALSE,"cash flow";"Paper Production",#N/A,FALSE,"Paper";"Paper Earnings",#N/A,FALSE,"Paper";"Wood Production",#N/A,FALSE,"Wood Products";"Wood Earnings",#N/A,FALSE,"Wood Products";"Pulp Production",#N/A,FALSE,"Pulp";"Pulp Earnings",#N/A,FALSE,"Pulp"}</definedName>
    <definedName name="wrn.Computation._.3CD._.Details." localSheetId="3" hidden="1">{"Computation Tax",#N/A,FALSE,"43B";"Dep I.Tax",#N/A,FALSE,"43B";"I Tax Losses",#N/A,FALSE,"43B";"Annex-III 3CD",#N/A,FALSE,"43B";"Cash Payments",#N/A,FALSE,"43B";"43B",#N/A,FALSE,"43B"}</definedName>
    <definedName name="wrn.Computation._.3CD._.Details." hidden="1">{"Computation Tax",#N/A,FALSE,"43B";"Dep I.Tax",#N/A,FALSE,"43B";"I Tax Losses",#N/A,FALSE,"43B";"Annex-III 3CD",#N/A,FALSE,"43B";"Cash Payments",#N/A,FALSE,"43B";"43B",#N/A,FALSE,"43B"}</definedName>
    <definedName name="wrn.concr" localSheetId="3" hidden="1">{"concr",#N/A,FALSE,"SHARE CAPITAL";"conbscr",#N/A,FALSE,"BSPL-RS.";"concr",#N/A,FALSE,"RESERVE &amp; SURPLUS";"conplcr",#N/A,FALSE,"BSPL-RS.";"concr",#N/A,FALSE,"LOAN FUNDS";"concr",#N/A,FALSE,"FIXED ASSETS";"concr",#N/A,FALSE,"INVESTMENT";"concr",#N/A,FALSE,"PRE-OPERATIVE ";"concr",#N/A,FALSE,"CURRENT ASSETS";"concr",#N/A,FALSE,"CURRENT LIABLITIES";"concr",#N/A,FALSE,"Misc.exp.not w-off";"concr",#N/A,FALSE,"OTHER INCOME";"concr",#N/A,FALSE,"MATERIAL CONS.";"concr",#N/A,FALSE,"PERSONNEL";"concr",#N/A,FALSE,"SALES &amp; ADMN.";"concr",#N/A,FALSE,"INTEREST";"concr",#N/A,FALSE,"CASH FLOW"}</definedName>
    <definedName name="wrn.concr" hidden="1">{"concr",#N/A,FALSE,"SHARE CAPITAL";"conbscr",#N/A,FALSE,"BSPL-RS.";"concr",#N/A,FALSE,"RESERVE &amp; SURPLUS";"conplcr",#N/A,FALSE,"BSPL-RS.";"concr",#N/A,FALSE,"LOAN FUNDS";"concr",#N/A,FALSE,"FIXED ASSETS";"concr",#N/A,FALSE,"INVESTMENT";"concr",#N/A,FALSE,"PRE-OPERATIVE ";"concr",#N/A,FALSE,"CURRENT ASSETS";"concr",#N/A,FALSE,"CURRENT LIABLITIES";"concr",#N/A,FALSE,"Misc.exp.not w-off";"concr",#N/A,FALSE,"OTHER INCOME";"concr",#N/A,FALSE,"MATERIAL CONS.";"concr",#N/A,FALSE,"PERSONNEL";"concr",#N/A,FALSE,"SALES &amp; ADMN.";"concr",#N/A,FALSE,"INTEREST";"concr",#N/A,FALSE,"CASH FLOW"}</definedName>
    <definedName name="wrn.concr." localSheetId="3" hidden="1">{"concr",#N/A,FALSE,"SHARE CAPITAL";"conbscr",#N/A,FALSE,"BSPL-RS.";"concr",#N/A,FALSE,"RESERVE &amp; SURPLUS";"conplcr",#N/A,FALSE,"BSPL-RS.";"concr",#N/A,FALSE,"LOAN FUNDS";"concr",#N/A,FALSE,"FIXED ASSETS";"concr",#N/A,FALSE,"INVESTMENT";"concr",#N/A,FALSE,"PRE-OPERATIVE ";"concr",#N/A,FALSE,"CURRENT ASSETS";"concr",#N/A,FALSE,"CURRENT LIABLITIES";"concr",#N/A,FALSE,"Misc.exp.not w-off";"concr",#N/A,FALSE,"OTHER INCOME";"concr",#N/A,FALSE,"MATERIAL CONS.";"concr",#N/A,FALSE,"PERSONNEL";"concr",#N/A,FALSE,"SALES &amp; ADMN.";"concr",#N/A,FALSE,"INTEREST";"concr",#N/A,FALSE,"CASH FLOW"}</definedName>
    <definedName name="wrn.concr." hidden="1">{"concr",#N/A,FALSE,"SHARE CAPITAL";"conbscr",#N/A,FALSE,"BSPL-RS.";"concr",#N/A,FALSE,"RESERVE &amp; SURPLUS";"conplcr",#N/A,FALSE,"BSPL-RS.";"concr",#N/A,FALSE,"LOAN FUNDS";"concr",#N/A,FALSE,"FIXED ASSETS";"concr",#N/A,FALSE,"INVESTMENT";"concr",#N/A,FALSE,"PRE-OPERATIVE ";"concr",#N/A,FALSE,"CURRENT ASSETS";"concr",#N/A,FALSE,"CURRENT LIABLITIES";"concr",#N/A,FALSE,"Misc.exp.not w-off";"concr",#N/A,FALSE,"OTHER INCOME";"concr",#N/A,FALSE,"MATERIAL CONS.";"concr",#N/A,FALSE,"PERSONNEL";"concr",#N/A,FALSE,"SALES &amp; ADMN.";"concr",#N/A,FALSE,"INTEREST";"concr",#N/A,FALSE,"CASH FLOW"}</definedName>
    <definedName name="wrn.conrc." localSheetId="3" hidden="1">{"bsrc",#N/A,FALSE,"BSPL-RS.";"plrc",#N/A,FALSE,"BSPL-RS.";"sccon",#N/A,FALSE,"SHARE CAPITAL";"rsrc",#N/A,FALSE,"RESERVE &amp; SURPLUS";"lfrc",#N/A,FALSE,"LOAN FUNDS";"farc",#N/A,FALSE,"FIXED ASSETS";"prc",#N/A,FALSE,"PRE-OPERATIVE ";"invest.cons",#N/A,FALSE,"INVESTMENT";"carc",#N/A,FALSE,"CURRENT ASSETS";"clrc",#N/A,FALSE,"CURRENT LIABLITIES";"oirc",#N/A,FALSE,"OTHER INCOME";"mcrc",#N/A,FALSE,"MATERIAL CONS.";"perc",#N/A,FALSE,"PERSONNEL";"sarc",#N/A,FALSE,"SALES &amp; ADMN.";"irc",#N/A,FALSE,"INTEREST";"conrs",#N/A,FALSE,"CASH FLOW"}</definedName>
    <definedName name="wrn.conrc." hidden="1">{"bsrc",#N/A,FALSE,"BSPL-RS.";"plrc",#N/A,FALSE,"BSPL-RS.";"sccon",#N/A,FALSE,"SHARE CAPITAL";"rsrc",#N/A,FALSE,"RESERVE &amp; SURPLUS";"lfrc",#N/A,FALSE,"LOAN FUNDS";"farc",#N/A,FALSE,"FIXED ASSETS";"prc",#N/A,FALSE,"PRE-OPERATIVE ";"invest.cons",#N/A,FALSE,"INVESTMENT";"carc",#N/A,FALSE,"CURRENT ASSETS";"clrc",#N/A,FALSE,"CURRENT LIABLITIES";"oirc",#N/A,FALSE,"OTHER INCOME";"mcrc",#N/A,FALSE,"MATERIAL CONS.";"perc",#N/A,FALSE,"PERSONNEL";"sarc",#N/A,FALSE,"SALES &amp; ADMN.";"irc",#N/A,FALSE,"INTEREST";"conrs",#N/A,FALSE,"CASH FLOW"}</definedName>
    <definedName name="wrn.consumable." localSheetId="3" hidden="1">{#N/A,#N/A,FALSE,"consu_cover";#N/A,#N/A,FALSE,"consu_strategy";#N/A,#N/A,FALSE,"consu_flow";#N/A,#N/A,FALSE,"Summary_reqmt";#N/A,#N/A,FALSE,"field_ppg";#N/A,#N/A,FALSE,"ppg_shop";#N/A,#N/A,FALSE,"strl";#N/A,#N/A,FALSE,"tankages";#N/A,#N/A,FALSE,"gases"}</definedName>
    <definedName name="wrn.consumable." hidden="1">{#N/A,#N/A,FALSE,"consu_cover";#N/A,#N/A,FALSE,"consu_strategy";#N/A,#N/A,FALSE,"consu_flow";#N/A,#N/A,FALSE,"Summary_reqmt";#N/A,#N/A,FALSE,"field_ppg";#N/A,#N/A,FALSE,"ppg_shop";#N/A,#N/A,FALSE,"strl";#N/A,#N/A,FALSE,"tankages";#N/A,#N/A,FALSE,"gases"}</definedName>
    <definedName name="wrn.Continous._.Page._.Numbers._.DCF." localSheetId="3" hidden="1">{#N/A,#N/A,TRUE,"Cover Page";#N/A,#N/A,TRUE,"Assumptions MPM";#N/A,#N/A,TRUE,"Summary Sheet MPM";#N/A,#N/A,TRUE,"Output MPM";#N/A,#N/A,TRUE,"Input MPM";#N/A,#N/A,TRUE,"Assets MPM";#N/A,#N/A,TRUE,"Valuation Summary MPM";#N/A,#N/A,TRUE,"KMK";#N/A,#N/A,TRUE,"Demag";#N/A,#N/A,TRUE,"Van Dorn";#N/A,#N/A,TRUE,"Billion";#N/A,#N/A,TRUE,"Berstorff";#N/A,#N/A,TRUE,"Assumptions Netstal";#N/A,#N/A,TRUE,"Summary Sheet Netstal";#N/A,#N/A,TRUE,"Output Netstal";#N/A,#N/A,TRUE,"Input Netstal";#N/A,#N/A,TRUE,"Assets Netstal";#N/A,#N/A,TRUE,"Valuation Summary Netstal";#N/A,#N/A,TRUE,"Growth Assumpt BUs";#N/A,#N/A,TRUE,"Growth Analysis";#N/A,#N/A,TRUE,"Assumptions MPM ex N";#N/A,#N/A,TRUE,"Summary Sheet MPM ex N";#N/A,#N/A,TRUE,"Output MPM ex N";#N/A,#N/A,TRUE,"Input MPM ex N";#N/A,#N/A,TRUE,"Assets MPM ex N";#N/A,#N/A,TRUE,"Valuation Summary MPM ex N"}</definedName>
    <definedName name="wrn.Continous._.Page._.Numbers._.DCF." hidden="1">{#N/A,#N/A,TRUE,"Cover Page";#N/A,#N/A,TRUE,"Assumptions MPM";#N/A,#N/A,TRUE,"Summary Sheet MPM";#N/A,#N/A,TRUE,"Output MPM";#N/A,#N/A,TRUE,"Input MPM";#N/A,#N/A,TRUE,"Assets MPM";#N/A,#N/A,TRUE,"Valuation Summary MPM";#N/A,#N/A,TRUE,"KMK";#N/A,#N/A,TRUE,"Demag";#N/A,#N/A,TRUE,"Van Dorn";#N/A,#N/A,TRUE,"Billion";#N/A,#N/A,TRUE,"Berstorff";#N/A,#N/A,TRUE,"Assumptions Netstal";#N/A,#N/A,TRUE,"Summary Sheet Netstal";#N/A,#N/A,TRUE,"Output Netstal";#N/A,#N/A,TRUE,"Input Netstal";#N/A,#N/A,TRUE,"Assets Netstal";#N/A,#N/A,TRUE,"Valuation Summary Netstal";#N/A,#N/A,TRUE,"Growth Assumpt BUs";#N/A,#N/A,TRUE,"Growth Analysis";#N/A,#N/A,TRUE,"Assumptions MPM ex N";#N/A,#N/A,TRUE,"Summary Sheet MPM ex N";#N/A,#N/A,TRUE,"Output MPM ex N";#N/A,#N/A,TRUE,"Input MPM ex N";#N/A,#N/A,TRUE,"Assets MPM ex N";#N/A,#N/A,TRUE,"Valuation Summary MPM ex N"}</definedName>
    <definedName name="wrn.contributory._.asset._.charges." localSheetId="3" hidden="1">{"contributory1",#N/A,FALSE,"Contributory Assets Detail";"contributory2",#N/A,FALSE,"Contributory Assets Detail"}</definedName>
    <definedName name="wrn.contributory._.asset._.charges." hidden="1">{"contributory1",#N/A,FALSE,"Contributory Assets Detail";"contributory2",#N/A,FALSE,"Contributory Assets Detail"}</definedName>
    <definedName name="wrn.Control._.Sheet." localSheetId="3" hidden="1">{#N/A,#N/A,FALSE,"CONTROL"}</definedName>
    <definedName name="wrn.Control._.Sheet." hidden="1">{#N/A,#N/A,FALSE,"CONTROL"}</definedName>
    <definedName name="wrn.COSA._.FS._.국문." localSheetId="3" hidden="1">{#N/A,#N/A,FALSE,"BS";#N/A,#N/A,FALSE,"PL";#N/A,#N/A,FALSE,"처분";#N/A,#N/A,FALSE,"현금";#N/A,#N/A,FALSE,"매출";#N/A,#N/A,FALSE,"원가";#N/A,#N/A,FALSE,"경영"}</definedName>
    <definedName name="wrn.COSA._.FS._.국문." hidden="1">{#N/A,#N/A,FALSE,"BS";#N/A,#N/A,FALSE,"PL";#N/A,#N/A,FALSE,"처분";#N/A,#N/A,FALSE,"현금";#N/A,#N/A,FALSE,"매출";#N/A,#N/A,FALSE,"원가";#N/A,#N/A,FALSE,"경영"}</definedName>
    <definedName name="wrn.Cost." localSheetId="3" hidden="1">{"Cost",#N/A,FALSE,"Cost"}</definedName>
    <definedName name="wrn.Cost." hidden="1">{"Cost",#N/A,FALSE,"Cost"}</definedName>
    <definedName name="wrn.Cost._.Plan._.Report." localSheetId="3" hidden="1">{"Summary",#N/A,TRUE,"Summary";"Cost Plan",#N/A,TRUE,"Cost Plan"}</definedName>
    <definedName name="wrn.Cost._.Plan._.Report." hidden="1">{"Summary",#N/A,TRUE,"Summary";"Cost Plan",#N/A,TRUE,"Cost Plan"}</definedName>
    <definedName name="wrn.Country._.consolidation." localSheetId="3" hidden="1">{#N/A,"Belgium",TRUE,"Country conso graphs";#N/A,"Netherlands",TRUE,"Country conso graphs";#N/A,"Germany",TRUE,"Country conso graphs";#N/A,"France",TRUE,"Country conso graphs";#N/A,"Sweden",TRUE,"Country conso graphs";#N/A,"Denmark",TRUE,"Country conso graphs";#N/A,"UK",TRUE,"Country conso graphs";#N/A,"Italy",TRUE,"Country conso graphs"}</definedName>
    <definedName name="wrn.Country._.consolidation." hidden="1">{#N/A,"Belgium",TRUE,"Country conso graphs";#N/A,"Netherlands",TRUE,"Country conso graphs";#N/A,"Germany",TRUE,"Country conso graphs";#N/A,"France",TRUE,"Country conso graphs";#N/A,"Sweden",TRUE,"Country conso graphs";#N/A,"Denmark",TRUE,"Country conso graphs";#N/A,"UK",TRUE,"Country conso graphs";#N/A,"Italy",TRUE,"Country conso graphs"}</definedName>
    <definedName name="wrn.Covenants." localSheetId="3" hidden="1">{"Page1",#N/A,FALSE,"Covenants";"Page2",#N/A,FALSE,"Covenants";"Page3",#N/A,FALSE,"Covenants"}</definedName>
    <definedName name="wrn.Covenants." hidden="1">{"Page1",#N/A,FALSE,"Covenants";"Page2",#N/A,FALSE,"Covenants";"Page3",#N/A,FALSE,"Covenants"}</definedName>
    <definedName name="wrn.Cover." localSheetId="3" hidden="1">{"coverall",#N/A,FALSE,"Definitions";"cover1",#N/A,FALSE,"Definitions";"cover2",#N/A,FALSE,"Definitions";"cover3",#N/A,FALSE,"Definitions";"cover4",#N/A,FALSE,"Definitions";"cover5",#N/A,FALSE,"Definitions";"blank",#N/A,FALSE,"Definitions"}</definedName>
    <definedName name="wrn.Cover." hidden="1">{"coverall",#N/A,FALSE,"Definitions";"cover1",#N/A,FALSE,"Definitions";"cover2",#N/A,FALSE,"Definitions";"cover3",#N/A,FALSE,"Definitions";"cover4",#N/A,FALSE,"Definitions";"cover5",#N/A,FALSE,"Definitions";"blank",#N/A,FALSE,"Definitions"}</definedName>
    <definedName name="wrn.Credit._.Summary." localSheetId="3" hidden="1">{#N/A,#N/A,FALSE,"CREDIT"}</definedName>
    <definedName name="wrn.Credit._.Summary." hidden="1">{#N/A,#N/A,FALSE,"CREDIT"}</definedName>
    <definedName name="wrn.Customer._.with._.Site._.Equipment." localSheetId="3" hidden="1">{"Customer with Site Equipment",#N/A,FALSE,"BASIC"}</definedName>
    <definedName name="wrn.Customer._.with._.Site._.Equipment." hidden="1">{"Customer with Site Equipment",#N/A,FALSE,"BASIC"}</definedName>
    <definedName name="wrn.Customer._.with._.Site._.Pricing." localSheetId="3" hidden="1">{"Customer with Site Pricing",#N/A,FALSE,"BASIC"}</definedName>
    <definedName name="wrn.Customer._.with._.Site._.Pricing." hidden="1">{"Customer with Site Pricing",#N/A,FALSE,"BASIC"}</definedName>
    <definedName name="wrn.CVS." localSheetId="3" hidden="1">{"CVS",#N/A,FALSE,"TARA-09";"CVS",#N/A,FALSE,"TARA-10";"CVS",#N/A,FALSE,"TARA-11"}</definedName>
    <definedName name="wrn.CVS." hidden="1">{"CVS",#N/A,FALSE,"TARA-09";"CVS",#N/A,FALSE,"TARA-10";"CVS",#N/A,FALSE,"TARA-11"}</definedName>
    <definedName name="wrn.datapak." localSheetId="3" hidden="1">{#N/A,#N/A,FALSE,"Status of Projects";#N/A,#N/A,FALSE,"CEA-TEC";#N/A,#N/A,FALSE,"U-Constr.";#N/A,#N/A,FALSE,"summary";#N/A,#N/A,FALSE,"PPP-3 yrs"}</definedName>
    <definedName name="wrn.datapak." hidden="1">{#N/A,#N/A,FALSE,"Status of Projects";#N/A,#N/A,FALSE,"CEA-TEC";#N/A,#N/A,FALSE,"U-Constr.";#N/A,#N/A,FALSE,"summary";#N/A,#N/A,FALSE,"PPP-3 yrs"}</definedName>
    <definedName name="wrn.DCF." localSheetId="3" hidden="1">{"DCF1",#N/A,FALSE,"SIERRA DCF";"MATRIX1",#N/A,FALSE,"SIERRA DCF"}</definedName>
    <definedName name="wrn.DCF." hidden="1">{"DCF1",#N/A,FALSE,"SIERRA DCF";"MATRIX1",#N/A,FALSE,"SIERRA DCF"}</definedName>
    <definedName name="wrn.DCF._.Only." localSheetId="3" hidden="1">{#N/A,#N/A,FALSE,"DCF Summary";#N/A,#N/A,FALSE,"Casema";#N/A,#N/A,FALSE,"Casema NoTel";#N/A,#N/A,FALSE,"UK";#N/A,#N/A,FALSE,"RCF";#N/A,#N/A,FALSE,"Intercable CZ";#N/A,#N/A,FALSE,"Interkabel P"}</definedName>
    <definedName name="wrn.DCF._.Only." hidden="1">{#N/A,#N/A,FALSE,"DCF Summary";#N/A,#N/A,FALSE,"Casema";#N/A,#N/A,FALSE,"Casema NoTel";#N/A,#N/A,FALSE,"UK";#N/A,#N/A,FALSE,"RCF";#N/A,#N/A,FALSE,"Intercable CZ";#N/A,#N/A,FALSE,"Interkabel P"}</definedName>
    <definedName name="wrn.DCF_Terminal_Value_qchm." localSheetId="3" hidden="1">{"qchm_dcf",#N/A,FALSE,"QCHMDCF2";"qchm_terminal",#N/A,FALSE,"QCHMDCF2"}</definedName>
    <definedName name="wrn.DCF_Terminal_Value_qchm." hidden="1">{"qchm_dcf",#N/A,FALSE,"QCHMDCF2";"qchm_terminal",#N/A,FALSE,"QCHMDCF2"}</definedName>
    <definedName name="wrn.DCFEpervier." localSheetId="3" hidden="1">{#N/A,#N/A,FALSE,"Inc. Statement-DCF";#N/A,#N/A,FALSE,"Assumptions";#N/A,#N/A,FALSE,"Inputs - Sales (KFF)";#N/A,#N/A,FALSE,"Inputs - Margins %";#N/A,#N/A,FALSE,"Inputs - Units";#N/A,#N/A,FALSE,"Output - Prices";#N/A,#N/A,FALSE,"Outputs - Margins (KFF)";#N/A,#N/A,FALSE,"Outputs - Costs";#N/A,#N/A,FALSE,"Outputs - Costs % ";#N/A,#N/A,FALSE,"Output - Units % Inc.";#N/A,#N/A,FALSE,"Output - Sales % Inc";#N/A,#N/A,FALSE,"Output - Prices % Inc.";#N/A,#N/A,FALSE,"WACC"}</definedName>
    <definedName name="wrn.DCFEpervier." hidden="1">{#N/A,#N/A,FALSE,"Inc. Statement-DCF";#N/A,#N/A,FALSE,"Assumptions";#N/A,#N/A,FALSE,"Inputs - Sales (KFF)";#N/A,#N/A,FALSE,"Inputs - Margins %";#N/A,#N/A,FALSE,"Inputs - Units";#N/A,#N/A,FALSE,"Output - Prices";#N/A,#N/A,FALSE,"Outputs - Margins (KFF)";#N/A,#N/A,FALSE,"Outputs - Costs";#N/A,#N/A,FALSE,"Outputs - Costs % ";#N/A,#N/A,FALSE,"Output - Units % Inc.";#N/A,#N/A,FALSE,"Output - Sales % Inc";#N/A,#N/A,FALSE,"Output - Prices % Inc.";#N/A,#N/A,FALSE,"WACC"}</definedName>
    <definedName name="wrn.dcshlfg." localSheetId="3" hidden="1">{#N/A,#N/A,FALSE,"Cashdy";#N/A,#N/A,FALSE,"TMF";#N/A,#N/A,FALSE,"TTEI";#N/A,#N/A,FALSE,"TASF";#N/A,#N/A,FALSE,"TBF";#N/A,#N/A,FALSE,"MOR2";#N/A,#N/A,FALSE,"TSCG";#N/A,#N/A,FALSE,"REST";#N/A,#N/A,FALSE,"BLUE";#N/A,#N/A,FALSE,"GREEN";#N/A,#N/A,FALSE,"AST";#N/A,#N/A,FALSE,"BEN";#N/A,#N/A,FALSE,"MAN";#N/A,#N/A,FALSE,"MAN"}</definedName>
    <definedName name="wrn.dcshlfg." hidden="1">{#N/A,#N/A,FALSE,"Cashdy";#N/A,#N/A,FALSE,"TMF";#N/A,#N/A,FALSE,"TTEI";#N/A,#N/A,FALSE,"TASF";#N/A,#N/A,FALSE,"TBF";#N/A,#N/A,FALSE,"MOR2";#N/A,#N/A,FALSE,"TSCG";#N/A,#N/A,FALSE,"REST";#N/A,#N/A,FALSE,"BLUE";#N/A,#N/A,FALSE,"GREEN";#N/A,#N/A,FALSE,"AST";#N/A,#N/A,FALSE,"BEN";#N/A,#N/A,FALSE,"MAN";#N/A,#N/A,FALSE,"MAN"}</definedName>
    <definedName name="wrn.dcshlfg._1" localSheetId="3" hidden="1">{#N/A,#N/A,FALSE,"Cashdy";#N/A,#N/A,FALSE,"TMF";#N/A,#N/A,FALSE,"TTEI";#N/A,#N/A,FALSE,"TASF";#N/A,#N/A,FALSE,"TBF";#N/A,#N/A,FALSE,"MOR2";#N/A,#N/A,FALSE,"TSCG";#N/A,#N/A,FALSE,"REST";#N/A,#N/A,FALSE,"BLUE";#N/A,#N/A,FALSE,"GREEN";#N/A,#N/A,FALSE,"AST";#N/A,#N/A,FALSE,"BEN";#N/A,#N/A,FALSE,"MAN";#N/A,#N/A,FALSE,"MAN"}</definedName>
    <definedName name="wrn.dcshlfg._1" hidden="1">{#N/A,#N/A,FALSE,"Cashdy";#N/A,#N/A,FALSE,"TMF";#N/A,#N/A,FALSE,"TTEI";#N/A,#N/A,FALSE,"TASF";#N/A,#N/A,FALSE,"TBF";#N/A,#N/A,FALSE,"MOR2";#N/A,#N/A,FALSE,"TSCG";#N/A,#N/A,FALSE,"REST";#N/A,#N/A,FALSE,"BLUE";#N/A,#N/A,FALSE,"GREEN";#N/A,#N/A,FALSE,"AST";#N/A,#N/A,FALSE,"BEN";#N/A,#N/A,FALSE,"MAN";#N/A,#N/A,FALSE,"MAN"}</definedName>
    <definedName name="wrn.dd." localSheetId="3" hidden="1">{#N/A,#N/A,FALSE,"Sheet2"}</definedName>
    <definedName name="wrn.dd." hidden="1">{#N/A,#N/A,FALSE,"Sheet2"}</definedName>
    <definedName name="wrn.DDD." localSheetId="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wrn.DDD."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wrn.DELHI." localSheetId="3" hidden="1">{#N/A,#N/A,TRUE,"GRING"}</definedName>
    <definedName name="wrn.DELHI." hidden="1">{#N/A,#N/A,TRUE,"GRING"}</definedName>
    <definedName name="wrn.detail." localSheetId="3"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ed._.Calculations." localSheetId="3" hidden="1">{"IncDetail",#N/A,FALSE,"Inc";"BalDetail",#N/A,FALSE,"Bal";"GCFDetail",#N/A,FALSE,"GCF";"RcDsDetail",#N/A,FALSE,"RcDs"}</definedName>
    <definedName name="wrn.Detailed._.Calculations." hidden="1">{"IncDetail",#N/A,FALSE,"Inc";"BalDetail",#N/A,FALSE,"Bal";"GCFDetail",#N/A,FALSE,"GCF";"RcDsDetail",#N/A,FALSE,"RcDs"}</definedName>
    <definedName name="wrn.Detailed._.Forecasts." localSheetId="3" hidden="1">{#N/A,#N/A,TRUE,"Forecast";#N/A,#N/A,TRUE,"ForecastMnthly";#N/A,#N/A,TRUE,"ForecastQtrly";#N/A,#N/A,TRUE,"Actual"}</definedName>
    <definedName name="wrn.Detailed._.Forecasts." hidden="1">{#N/A,#N/A,TRUE,"Forecast";#N/A,#N/A,TRUE,"ForecastMnthly";#N/A,#N/A,TRUE,"ForecastQtrly";#N/A,#N/A,TRUE,"Actual"}</definedName>
    <definedName name="wrn.Detailed._.P._.and._.L." localSheetId="3" hidden="1">{"P and L Detail Page 1",#N/A,FALSE,"Data";"P and L Detail Page 2",#N/A,FALSE,"Data"}</definedName>
    <definedName name="wrn.Detailed._.P._.and._.L." hidden="1">{"P and L Detail Page 1",#N/A,FALSE,"Data";"P and L Detail Page 2",#N/A,FALSE,"Data"}</definedName>
    <definedName name="wrn.devdeal." localSheetId="3" hidden="1">{"top",#N/A,TRUE,"Detail";"next",#N/A,TRUE,"Detail";"then",#N/A,TRUE,"Detail";"and",#N/A,TRUE,"Detail";"inaddition",#N/A,TRUE,"Detail";"finally",#N/A,TRUE,"Detail"}</definedName>
    <definedName name="wrn.devdeal." hidden="1">{"top",#N/A,TRUE,"Detail";"next",#N/A,TRUE,"Detail";"then",#N/A,TRUE,"Detail";"and",#N/A,TRUE,"Detail";"inaddition",#N/A,TRUE,"Detail";"finally",#N/A,TRUE,"Detail"}</definedName>
    <definedName name="wrn.Diebold._.1." localSheetId="3" hidden="1">{#N/A,#N/A,FALSE,"Allo SEC";#N/A,#N/A,FALSE,"Consid";#N/A,#N/A,FALSE,"BalSht";#N/A,#N/A,FALSE,"Customer List";#N/A,#N/A,FALSE,"WFIP";#N/A,#N/A,FALSE,"WC";#N/A,#N/A,FALSE,"FA_Dep";#N/A,#N/A,FALSE,"SUMMARY";#N/A,#N/A,FALSE,"Hardware";#N/A,#N/A,FALSE,"WRM";#N/A,#N/A,FALSE,"NWS";#N/A,#N/A,FALSE,"Embed. SW";#N/A,#N/A,FALSE,"WRM-IPRD";#N/A,#N/A,FALSE,"WinForm-IPRD";#N/A,#N/A,FALSE,"Sheet1"}</definedName>
    <definedName name="wrn.Diebold._.1." hidden="1">{#N/A,#N/A,FALSE,"Allo SEC";#N/A,#N/A,FALSE,"Consid";#N/A,#N/A,FALSE,"BalSht";#N/A,#N/A,FALSE,"Customer List";#N/A,#N/A,FALSE,"WFIP";#N/A,#N/A,FALSE,"WC";#N/A,#N/A,FALSE,"FA_Dep";#N/A,#N/A,FALSE,"SUMMARY";#N/A,#N/A,FALSE,"Hardware";#N/A,#N/A,FALSE,"WRM";#N/A,#N/A,FALSE,"NWS";#N/A,#N/A,FALSE,"Embed. SW";#N/A,#N/A,FALSE,"WRM-IPRD";#N/A,#N/A,FALSE,"WinForm-IPRD";#N/A,#N/A,FALSE,"Sheet1"}</definedName>
    <definedName name="wrn.Distribution._.Economics." localSheetId="3" hidden="1">{#N/A,#N/A,FALSE,"Draw";#N/A,#N/A,FALSE,"PROFORMA";#N/A,#N/A,FALSE,"Assumptions";#N/A,#N/A,FALSE,"Costs"}</definedName>
    <definedName name="wrn.Distribution._.Economics." hidden="1">{#N/A,#N/A,FALSE,"Draw";#N/A,#N/A,FALSE,"PROFORMA";#N/A,#N/A,FALSE,"Assumptions";#N/A,#N/A,FALSE,"Costs"}</definedName>
    <definedName name="wrn.document." localSheetId="3" hidden="1">{"consolidated",#N/A,FALSE,"Sheet1";"cms",#N/A,FALSE,"Sheet1";"fse",#N/A,FALSE,"Sheet1"}</definedName>
    <definedName name="wrn.document." hidden="1">{"consolidated",#N/A,FALSE,"Sheet1";"cms",#N/A,FALSE,"Sheet1";"fse",#N/A,FALSE,"Sheet1"}</definedName>
    <definedName name="wrn.documentation." localSheetId="3" hidden="1">{"documentation1",#N/A,FALSE,"Documentation";"documentation2",#N/A,FALSE,"Documentation"}</definedName>
    <definedName name="wrn.documentation." hidden="1">{"documentation1",#N/A,FALSE,"Documentation";"documentation2",#N/A,FALSE,"Documentation"}</definedName>
    <definedName name="wrn.Draft." localSheetId="3" hidden="1">{"Draft",#N/A,FALSE,"Feb-96"}</definedName>
    <definedName name="wrn.Draft." hidden="1">{"Draft",#N/A,FALSE,"Feb-96"}</definedName>
    <definedName name="wrn.Drs._.Rep." localSheetId="3" hidden="1">{#N/A,#N/A,FALSE,"Apr'01"}</definedName>
    <definedName name="wrn.Drs._.Rep." hidden="1">{#N/A,#N/A,FALSE,"Apr'01"}</definedName>
    <definedName name="wrn.Drs._.Rep._1" localSheetId="3" hidden="1">{#N/A,#N/A,FALSE,"Apr'01"}</definedName>
    <definedName name="wrn.Drs._.Rep._1" hidden="1">{#N/A,#N/A,FALSE,"Apr'01"}</definedName>
    <definedName name="wrn.Drs._.Rep._2" localSheetId="3" hidden="1">{#N/A,#N/A,FALSE,"Apr'01"}</definedName>
    <definedName name="wrn.Drs._.Rep._2" hidden="1">{#N/A,#N/A,FALSE,"Apr'01"}</definedName>
    <definedName name="wrn.Drs._.Rep._3" localSheetId="3" hidden="1">{#N/A,#N/A,FALSE,"Apr'01"}</definedName>
    <definedName name="wrn.Drs._.Rep._3" hidden="1">{#N/A,#N/A,FALSE,"Apr'01"}</definedName>
    <definedName name="wrn.Economic._.Value._.Added._.Analysis." localSheetId="3" hidden="1">{"EVA",#N/A,FALSE,"EVA";"WACC",#N/A,FALSE,"WACC"}</definedName>
    <definedName name="wrn.Economic._.Value._.Added._.Analysis." hidden="1">{"EVA",#N/A,FALSE,"EVA";"WACC",#N/A,FALSE,"WACC"}</definedName>
    <definedName name="wrn.ela" localSheetId="3" hidden="1">{#N/A,#N/A,FALSE,"Cash Flows";#N/A,#N/A,FALSE,"Fixed Assets";#N/A,#N/A,FALSE,"Balance Sheet";#N/A,#N/A,FALSE,"P &amp; L"}</definedName>
    <definedName name="wrn.ela" hidden="1">{#N/A,#N/A,FALSE,"Cash Flows";#N/A,#N/A,FALSE,"Fixed Assets";#N/A,#N/A,FALSE,"Balance Sheet";#N/A,#N/A,FALSE,"P &amp; L"}</definedName>
    <definedName name="wrn.Elaborate." localSheetId="3" hidden="1">{#N/A,#N/A,FALSE,"Cash Flows";#N/A,#N/A,FALSE,"Fixed Assets";#N/A,#N/A,FALSE,"Balance Sheet";#N/A,#N/A,FALSE,"P &amp; L"}</definedName>
    <definedName name="wrn.Elaborate." hidden="1">{#N/A,#N/A,FALSE,"Cash Flows";#N/A,#N/A,FALSE,"Fixed Assets";#N/A,#N/A,FALSE,"Balance Sheet";#N/A,#N/A,FALSE,"P &amp; L"}</definedName>
    <definedName name="wrn.Emg._.report." localSheetId="3" hidden="1">{#N/A,#N/A,FALSE,"Emerging Mkt Fund"}</definedName>
    <definedName name="wrn.Emg._.report." hidden="1">{#N/A,#N/A,FALSE,"Emerging Mkt Fund"}</definedName>
    <definedName name="wrn.Emg._.report._1" localSheetId="3" hidden="1">{#N/A,#N/A,FALSE,"Emerging Mkt Fund"}</definedName>
    <definedName name="wrn.Emg._.report._1" hidden="1">{#N/A,#N/A,FALSE,"Emerging Mkt Fund"}</definedName>
    <definedName name="wrn.Engineering." localSheetId="3" hidden="1">{#N/A,#N/A,FALSE,"ENGINEERING"}</definedName>
    <definedName name="wrn.Engineering." hidden="1">{#N/A,#N/A,FALSE,"ENGINEERING"}</definedName>
    <definedName name="wrn.EntitiesWithReclasses." localSheetId="3" hidden="1">{"page1",#N/A,FALSE,"EntitiesWithReclasses";"page2",#N/A,FALSE,"EntitiesWithReclasses";"page3",#N/A,FALSE,"EntitiesWithReclasses";"page4",#N/A,FALSE,"EntitiesWithReclasses";"page5",#N/A,FALSE,"EntitiesWithReclasses";"page6",#N/A,FALSE,"EntitiesWithReclasses"}</definedName>
    <definedName name="wrn.EntitiesWithReclasses." hidden="1">{"page1",#N/A,FALSE,"EntitiesWithReclasses";"page2",#N/A,FALSE,"EntitiesWithReclasses";"page3",#N/A,FALSE,"EntitiesWithReclasses";"page4",#N/A,FALSE,"EntitiesWithReclasses";"page5",#N/A,FALSE,"EntitiesWithReclasses";"page6",#N/A,FALSE,"EntitiesWithReclasses"}</definedName>
    <definedName name="wrn.Environmental." localSheetId="3" hidden="1">{#N/A,#N/A,FALSE,"ENVIRONMENTAL"}</definedName>
    <definedName name="wrn.Environmental." hidden="1">{#N/A,#N/A,FALSE,"ENVIRONMENTAL"}</definedName>
    <definedName name="wrn.EO." localSheetId="3" hidden="1">{#N/A,#N/A,TRUE,"TITLE";#N/A,#N/A,TRUE,"Macro assumptions";#N/A,#N/A,TRUE,"Line roll out schedule";#N/A,#N/A,TRUE,"P&amp;L 109";#N/A,#N/A,TRUE,"EO109 BIZ ";#N/A,#N/A,TRUE,"Rev - 109";#N/A,#N/A,TRUE,"Costs-109";#N/A,#N/A,TRUE,"Capex - 109";#N/A,#N/A,TRUE,"Revenue shares"}</definedName>
    <definedName name="wrn.EO." hidden="1">{#N/A,#N/A,TRUE,"TITLE";#N/A,#N/A,TRUE,"Macro assumptions";#N/A,#N/A,TRUE,"Line roll out schedule";#N/A,#N/A,TRUE,"P&amp;L 109";#N/A,#N/A,TRUE,"EO109 BIZ ";#N/A,#N/A,TRUE,"Rev - 109";#N/A,#N/A,TRUE,"Costs-109";#N/A,#N/A,TRUE,"Capex - 109";#N/A,#N/A,TRUE,"Revenue shares"}</definedName>
    <definedName name="wrn.Equipment._.List." localSheetId="3" hidden="1">{"Equipment List",#N/A,FALSE,"BASIC"}</definedName>
    <definedName name="wrn.Equipment._.List." hidden="1">{"Equipment List",#N/A,FALSE,"BASIC"}</definedName>
    <definedName name="wrn.Europe." localSheetId="3" hidden="1">{"rawdata",#N/A,TRUE,"BT ";"in",#N/A,TRUE,"BT ";"rawdata",#N/A,TRUE,"CW ";"in",#N/A,TRUE,"CW ";"rawdata",#N/A,TRUE,"KPN";"in",#N/A,TRUE,"KPN";"rawdata",#N/A,TRUE,"OTE";"in",#N/A,TRUE,"OTE";"rawdata",#N/A,TRUE,"Port";"in",#N/A,TRUE,"Port";"rawdata",#N/A,TRUE,"SPT";"in",#N/A,TRUE,"SPT";"rawdata",#N/A,TRUE,"TD ";"in",#N/A,TRUE,"TD ";"rawdata",#N/A,TRUE,"TItal";"rawdata2",#N/A,TRUE,"TItal";"in",#N/A,TRUE,"TItal";"rawdata",#N/A,TRUE,"TdEsp";"in",#N/A,TRUE,"TdEsp";"rawdata",#N/A,TRUE,"Belg";"in",#N/A,TRUE,"Belg";"rawdata",#N/A,TRUE,"BEZEQ";"in",#N/A,TRUE,"BEZEQ";"rawdata",#N/A,TRUE,"DT ";"in",#N/A,TRUE,"DT ";"rawdata",#N/A,TRUE,"FT ";"in",#N/A,TRUE,"FT ";"rawdata",#N/A,TRUE,"MAT";"in",#N/A,TRUE,"MAT";"rawdata",#N/A,TRUE,"Eire";"in",#N/A,TRUE,"Eire";"rawdata",#N/A,TRUE,"TFin";"in",#N/A,TRUE,"TFin";"rawdata",#N/A,TRUE,"TNor";"in",#N/A,TRUE,"TNor";"rawdata",#N/A,TRUE,"Telia";"in",#N/A,TRUE,"Telia";"rawdata",#N/A,TRUE,"TPSA";"in",#N/A,TRUE,"TPSA";"rawdata",#N/A,TRUE,"TSAfr";"in",#N/A,TRUE,"TSAfr";"rawdata",#N/A,TRUE,"Turk";"in",#N/A,TRUE,"Turk"}</definedName>
    <definedName name="wrn.Europe." hidden="1">{"rawdata",#N/A,TRUE,"BT ";"in",#N/A,TRUE,"BT ";"rawdata",#N/A,TRUE,"CW ";"in",#N/A,TRUE,"CW ";"rawdata",#N/A,TRUE,"KPN";"in",#N/A,TRUE,"KPN";"rawdata",#N/A,TRUE,"OTE";"in",#N/A,TRUE,"OTE";"rawdata",#N/A,TRUE,"Port";"in",#N/A,TRUE,"Port";"rawdata",#N/A,TRUE,"SPT";"in",#N/A,TRUE,"SPT";"rawdata",#N/A,TRUE,"TD ";"in",#N/A,TRUE,"TD ";"rawdata",#N/A,TRUE,"TItal";"rawdata2",#N/A,TRUE,"TItal";"in",#N/A,TRUE,"TItal";"rawdata",#N/A,TRUE,"TdEsp";"in",#N/A,TRUE,"TdEsp";"rawdata",#N/A,TRUE,"Belg";"in",#N/A,TRUE,"Belg";"rawdata",#N/A,TRUE,"BEZEQ";"in",#N/A,TRUE,"BEZEQ";"rawdata",#N/A,TRUE,"DT ";"in",#N/A,TRUE,"DT ";"rawdata",#N/A,TRUE,"FT ";"in",#N/A,TRUE,"FT ";"rawdata",#N/A,TRUE,"MAT";"in",#N/A,TRUE,"MAT";"rawdata",#N/A,TRUE,"Eire";"in",#N/A,TRUE,"Eire";"rawdata",#N/A,TRUE,"TFin";"in",#N/A,TRUE,"TFin";"rawdata",#N/A,TRUE,"TNor";"in",#N/A,TRUE,"TNor";"rawdata",#N/A,TRUE,"Telia";"in",#N/A,TRUE,"Telia";"rawdata",#N/A,TRUE,"TPSA";"in",#N/A,TRUE,"TPSA";"rawdata",#N/A,TRUE,"TSAfr";"in",#N/A,TRUE,"TSAfr";"rawdata",#N/A,TRUE,"Turk";"in",#N/A,TRUE,"Turk"}</definedName>
    <definedName name="wrn.EW." localSheetId="3" hidden="1">{#N/A,#N/A,FALSE,"EW"}</definedName>
    <definedName name="wrn.EW." hidden="1">{#N/A,#N/A,FALSE,"EW"}</definedName>
    <definedName name="wrn.Exec._.Summary." localSheetId="3" hidden="1">{#N/A,#N/A,FALSE,"Index"}</definedName>
    <definedName name="wrn.Exec._.Summary." hidden="1">{#N/A,#N/A,FALSE,"Index"}</definedName>
    <definedName name="wrn.Executive._.Summary." localSheetId="3" hidden="1">{#N/A,#N/A,TRUE,"Top";#N/A,#N/A,TRUE,"Quarter";#N/A,#N/A,TRUE,"Variance"}</definedName>
    <definedName name="wrn.Executive._.Summary." hidden="1">{#N/A,#N/A,TRUE,"Top";#N/A,#N/A,TRUE,"Quarter";#N/A,#N/A,TRUE,"Variance"}</definedName>
    <definedName name="wrn.Exhibit_draft_report." localSheetId="3" hidden="1">{"Historic",#N/A,FALSE,"Historic IS";"BS",#N/A,FALSE,"DCF BS conversion";"Market_summary_2",#N/A,FALSE,"Market summary";"GCM_summary",#N/A,FALSE,"Market approach";"DCF",#N/A,FALSE,"DCF Projected IS unlevered";"DCF_value",#N/A,FALSE,"DCF Indications of value"}</definedName>
    <definedName name="wrn.Exhibit_draft_report." hidden="1">{"Historic",#N/A,FALSE,"Historic IS";"BS",#N/A,FALSE,"DCF BS conversion";"Market_summary_2",#N/A,FALSE,"Market summary";"GCM_summary",#N/A,FALSE,"Market approach";"DCF",#N/A,FALSE,"DCF Projected IS unlevered";"DCF_value",#N/A,FALSE,"DCF Indications of value"}</definedName>
    <definedName name="wrn.EXHIBITS." localSheetId="3" hidden="1">{"summary1",#N/A,FALSE,"Summary of Values";"weighted average returns",#N/A,FALSE,"WACC and WARA";"revenue graph",#N/A,FALSE,"Revenue Graph";"historical acquirer",#N/A,FALSE,"Historical Performance";"historical target",#N/A,FALSE,"Historical Performance";"revenue detail 1",#N/A,FALSE,"Revenue Detail";"revenue detail 2",#N/A,FALSE,"Revenue Detail";"revenue detail 3",#N/A,FALSE,"Revenue Detail";"revenue detail 4",#N/A,FALSE,"Revenue Detail";"gross_margin1",#N/A,FALSE,"Gross Margin Detail";"gross_margin2",#N/A,FALSE,"Gross Margin Detail";"developed income statement",#N/A,FALSE,"Abbreviated Income Statement";"inprocess income statement",#N/A,FALSE,"Abbreviated Income Statement";"developed valuation",#N/A,FALSE,"Valuation Analysis";"inprocess valuation",#N/A,FALSE,"Valuation Analysis";"trademark1",#N/A,FALSE,"Trademark(s) and Trade Name(s)";"contributory1",#N/A,FALSE,"Contributory Assets Detail";"contributory2",#N/A,FALSE,"Contributory Assets Detail";"fixed asset detail",#N/A,FALSE,"Fixed Asset Detail"}</definedName>
    <definedName name="wrn.EXHIBITS." hidden="1">{"summary1",#N/A,FALSE,"Summary of Values";"weighted average returns",#N/A,FALSE,"WACC and WARA";"revenue graph",#N/A,FALSE,"Revenue Graph";"historical acquirer",#N/A,FALSE,"Historical Performance";"historical target",#N/A,FALSE,"Historical Performance";"revenue detail 1",#N/A,FALSE,"Revenue Detail";"revenue detail 2",#N/A,FALSE,"Revenue Detail";"revenue detail 3",#N/A,FALSE,"Revenue Detail";"revenue detail 4",#N/A,FALSE,"Revenue Detail";"gross_margin1",#N/A,FALSE,"Gross Margin Detail";"gross_margin2",#N/A,FALSE,"Gross Margin Detail";"developed income statement",#N/A,FALSE,"Abbreviated Income Statement";"inprocess income statement",#N/A,FALSE,"Abbreviated Income Statement";"developed valuation",#N/A,FALSE,"Valuation Analysis";"inprocess valuation",#N/A,FALSE,"Valuation Analysis";"trademark1",#N/A,FALSE,"Trademark(s) and Trade Name(s)";"contributory1",#N/A,FALSE,"Contributory Assets Detail";"contributory2",#N/A,FALSE,"Contributory Assets Detail";"fixed asset detail",#N/A,FALSE,"Fixed Asset Detail"}</definedName>
    <definedName name="wrn.expenses." localSheetId="3" hidden="1">{#N/A,#N/A,FALSE,"8516";#N/A,#N/A,FALSE,"9357-9373";#N/A,#N/A,FALSE,"9688";#N/A,#N/A,FALSE,"9779";#N/A,#N/A,FALSE,"9753"}</definedName>
    <definedName name="wrn.expenses." hidden="1">{#N/A,#N/A,FALSE,"8516";#N/A,#N/A,FALSE,"9357-9373";#N/A,#N/A,FALSE,"9688";#N/A,#N/A,FALSE,"9779";#N/A,#N/A,FALSE,"9753"}</definedName>
    <definedName name="wrn.expenses._1" localSheetId="3" hidden="1">{#N/A,#N/A,FALSE,"8516";#N/A,#N/A,FALSE,"9357-9373";#N/A,#N/A,FALSE,"9688";#N/A,#N/A,FALSE,"9779";#N/A,#N/A,FALSE,"9753"}</definedName>
    <definedName name="wrn.expenses._1" hidden="1">{#N/A,#N/A,FALSE,"8516";#N/A,#N/A,FALSE,"9357-9373";#N/A,#N/A,FALSE,"9688";#N/A,#N/A,FALSE,"9779";#N/A,#N/A,FALSE,"9753"}</definedName>
    <definedName name="wrn.fc." localSheetId="3" hidden="1">{"letter",#N/A,FALSE,"Letter";"amort",#N/A,FALSE,"Amort"}</definedName>
    <definedName name="wrn.fc." hidden="1">{"letter",#N/A,FALSE,"Letter";"amort",#N/A,FALSE,"Amort"}</definedName>
    <definedName name="wrn.fc._2" localSheetId="3" hidden="1">{"letter",#N/A,FALSE,"Letter";"amort",#N/A,FALSE,"Amort"}</definedName>
    <definedName name="wrn.fc._2" hidden="1">{"letter",#N/A,FALSE,"Letter";"amort",#N/A,FALSE,"Amort"}</definedName>
    <definedName name="wrn.fc._3" localSheetId="3" hidden="1">{"letter",#N/A,FALSE,"Letter";"amort",#N/A,FALSE,"Amort"}</definedName>
    <definedName name="wrn.fc._3" hidden="1">{"letter",#N/A,FALSE,"Letter";"amort",#N/A,FALSE,"Amort"}</definedName>
    <definedName name="wrn.fc._4" localSheetId="3" hidden="1">{"letter",#N/A,FALSE,"Letter";"amort",#N/A,FALSE,"Amort"}</definedName>
    <definedName name="wrn.fc._4" hidden="1">{"letter",#N/A,FALSE,"Letter";"amort",#N/A,FALSE,"Amort"}</definedName>
    <definedName name="wrn.fc._5" localSheetId="3" hidden="1">{"letter",#N/A,FALSE,"Letter";"amort",#N/A,FALSE,"Amort"}</definedName>
    <definedName name="wrn.fc._5" hidden="1">{"letter",#N/A,FALSE,"Letter";"amort",#N/A,FALSE,"Amort"}</definedName>
    <definedName name="wrn.FCB." localSheetId="3" hidden="1">{"FCB_ALL",#N/A,FALSE,"FCB"}</definedName>
    <definedName name="wrn.FCB." hidden="1">{"FCB_ALL",#N/A,FALSE,"FCB"}</definedName>
    <definedName name="wrn.fcb2" localSheetId="3" hidden="1">{"FCB_ALL",#N/A,FALSE,"FCB"}</definedName>
    <definedName name="wrn.fcb2" hidden="1">{"FCB_ALL",#N/A,FALSE,"FCB"}</definedName>
    <definedName name="wrn.filecopy." localSheetId="3" hidden="1">{"Multiples_filecopy",#N/A,FALSE,"Multiples";"Adjustments_filecopy",#N/A,FALSE,"Adjustments to Multiples";"GrowthAdj_filecopy",#N/A,FALSE,"Growth Adjustments";"RiskAdj_filecopy",#N/A,FALSE,"Risk Adjustments ";"MarginAdj_filecopy",#N/A,FALSE,"Margin Adjustments";"Regression_filecopy",#N/A,FALSE,"Regression";"Ratios_filecopy",#N/A,FALSE,"Ratios"}</definedName>
    <definedName name="wrn.filecopy." hidden="1">{"Multiples_filecopy",#N/A,FALSE,"Multiples";"Adjustments_filecopy",#N/A,FALSE,"Adjustments to Multiples";"GrowthAdj_filecopy",#N/A,FALSE,"Growth Adjustments";"RiskAdj_filecopy",#N/A,FALSE,"Risk Adjustments ";"MarginAdj_filecopy",#N/A,FALSE,"Margin Adjustments";"Regression_filecopy",#N/A,FALSE,"Regression";"Ratios_filecopy",#N/A,FALSE,"Ratios"}</definedName>
    <definedName name="wrn.Final." localSheetId="3" hidden="1">{"Final",#N/A,FALSE,"Feb-96"}</definedName>
    <definedName name="wrn.Final." hidden="1">{"Final",#N/A,FALSE,"Feb-96"}</definedName>
    <definedName name="wrn.Financial._.Output." localSheetId="3" hidden="1">{"P and L",#N/A,FALSE,"Financial Output";"Cashflow",#N/A,FALSE,"Financial Output";"Balance Sheet",#N/A,FALSE,"Financial Output"}</definedName>
    <definedName name="wrn.Financial._.Output." hidden="1">{"P and L",#N/A,FALSE,"Financial Output";"Cashflow",#N/A,FALSE,"Financial Output";"Balance Sheet",#N/A,FALSE,"Financial Output"}</definedName>
    <definedName name="wrn.Financials._.April._.02._.Rs._.000." localSheetId="3" hidden="1">{"BS - Rs'000",#N/A,FALSE,"Balance  ";"BS - Schedule Rs'000",#N/A,FALSE,"Balance  ";"BS - Trial locationwise",#N/A,FALSE,"Balance  ";"P&amp;L - Rs'000",#N/A,FALSE,"Profit and Loss";"P&amp;L - Schedule Rs '000",#N/A,FALSE,"Profit and Loss";"P&amp;L - Trial Locationwise",#N/A,FALSE,"Profit and Loss";"Fixed Assets Schedule",#N/A,FALSE,"sch";"Cash Flow",#N/A,FALSE,"Cash Flow"}</definedName>
    <definedName name="wrn.Financials._.April._.02._.Rs._.000." hidden="1">{"BS - Rs'000",#N/A,FALSE,"Balance  ";"BS - Schedule Rs'000",#N/A,FALSE,"Balance  ";"BS - Trial locationwise",#N/A,FALSE,"Balance  ";"P&amp;L - Rs'000",#N/A,FALSE,"Profit and Loss";"P&amp;L - Schedule Rs '000",#N/A,FALSE,"Profit and Loss";"P&amp;L - Trial Locationwise",#N/A,FALSE,"Profit and Loss";"Fixed Assets Schedule",#N/A,FALSE,"sch";"Cash Flow",#N/A,FALSE,"Cash Flow"}</definedName>
    <definedName name="wrn.Finanzbedarfsrechnung." localSheetId="3" hidden="1">{#N/A,#N/A,FALSE,"Finanzbedarfsrechnung"}</definedName>
    <definedName name="wrn.Finanzbedarfsrechnung." hidden="1">{#N/A,#N/A,FALSE,"Finanzbedarfsrechnung"}</definedName>
    <definedName name="wrn.FIVE._.YEAR._.PROJECTION." localSheetId="3" hidden="1">{"FIVEYEAR",#N/A,TRUE,"SUMMARY";"FIVEYEAR",#N/A,TRUE,"Ratios";"FIVEYEAR",#N/A,TRUE,"Revenue";"FIVEYEAR",#N/A,TRUE,"DETAIL";"FIVEYEAR",#N/A,TRUE,"Payroll"}</definedName>
    <definedName name="wrn.FIVE._.YEAR._.PROJECTION." hidden="1">{"FIVEYEAR",#N/A,TRUE,"SUMMARY";"FIVEYEAR",#N/A,TRUE,"Ratios";"FIVEYEAR",#N/A,TRUE,"Revenue";"FIVEYEAR",#N/A,TRUE,"DETAIL";"FIVEYEAR",#N/A,TRUE,"Payroll"}</definedName>
    <definedName name="wrn.Five._.Year._.Record." localSheetId="3" hidden="1">{"Five Year Record",#N/A,FALSE,"Front and Back"}</definedName>
    <definedName name="wrn.Five._.Year._.Record." hidden="1">{"Five Year Record",#N/A,FALSE,"Front and Back"}</definedName>
    <definedName name="wrn.FOOTNOTES." localSheetId="3" hidden="1">{"Footnotespg1",#N/A,FALSE,"Footnotes";"Footnotespg2",#N/A,FALSE,"Footnotes"}</definedName>
    <definedName name="wrn.FOOTNOTES." hidden="1">{"Footnotespg1",#N/A,FALSE,"Footnotes";"Footnotespg2",#N/A,FALSE,"Footnotes"}</definedName>
    <definedName name="wrn.Forecast._.Q1." localSheetId="3" hidden="1">{"cover a","1q",FALSE,"Cover";"Op Earn Mgd Q1",#N/A,FALSE,"Op-Earn (Mng)";"Op Earn Rpt Q1",#N/A,FALSE,"Op-Earn (Rpt)";"Loans",#N/A,FALSE,"Loans";"Credit Costs",#N/A,FALSE,"CCosts";"Net Interest Margin",#N/A,FALSE,"Margin";"Nonint Income",#N/A,FALSE,"NonII";"Nonint Exp",#N/A,FALSE,"NonIE";"Valuation",#N/A,FALSE,"Valuation"}</definedName>
    <definedName name="wrn.Forecast._.Q1." hidden="1">{"cover a","1q",FALSE,"Cover";"Op Earn Mgd Q1",#N/A,FALSE,"Op-Earn (Mng)";"Op Earn Rpt Q1",#N/A,FALSE,"Op-Earn (Rpt)";"Loans",#N/A,FALSE,"Loans";"Credit Costs",#N/A,FALSE,"CCosts";"Net Interest Margin",#N/A,FALSE,"Margin";"Nonint Income",#N/A,FALSE,"NonII";"Nonint Exp",#N/A,FALSE,"NonIE";"Valuation",#N/A,FALSE,"Valuation"}</definedName>
    <definedName name="wrn.Forecast._.Q1._1" localSheetId="3" hidden="1">{"cover a","1q",FALSE,"Cover";"Op Earn Mgd Q1",#N/A,FALSE,"Op-Earn (Mng)";"Op Earn Rpt Q1",#N/A,FALSE,"Op-Earn (Rpt)";"Loans",#N/A,FALSE,"Loans";"Credit Costs",#N/A,FALSE,"CCosts";"Net Interest Margin",#N/A,FALSE,"Margin";"Nonint Income",#N/A,FALSE,"NonII";"Nonint Exp",#N/A,FALSE,"NonIE";"Valuation",#N/A,FALSE,"Valuation"}</definedName>
    <definedName name="wrn.Forecast._.Q1._1" hidden="1">{"cover a","1q",FALSE,"Cover";"Op Earn Mgd Q1",#N/A,FALSE,"Op-Earn (Mng)";"Op Earn Rpt Q1",#N/A,FALSE,"Op-Earn (Rpt)";"Loans",#N/A,FALSE,"Loans";"Credit Costs",#N/A,FALSE,"CCosts";"Net Interest Margin",#N/A,FALSE,"Margin";"Nonint Income",#N/A,FALSE,"NonII";"Nonint Exp",#N/A,FALSE,"NonIE";"Valuation",#N/A,FALSE,"Valuation"}</definedName>
    <definedName name="wrn.Forecast._.Q2." localSheetId="3" hidden="1">{"cover a","2q",FALSE,"Cover";"Op Earn Mgd Q2",#N/A,FALSE,"Op-Earn (Mng)";"Op Earn Rpt Q2",#N/A,FALSE,"Op-Earn (Rpt)";"Loans",#N/A,FALSE,"Loans";"Credit Costs",#N/A,FALSE,"CCosts";"Net Interest Margin",#N/A,FALSE,"Margin";"Nonint Income",#N/A,FALSE,"NonII";"Nonint Exp",#N/A,FALSE,"NonIE";"Valuation",#N/A,FALSE,"Valuation"}</definedName>
    <definedName name="wrn.Forecast._.Q2." hidden="1">{"cover a","2q",FALSE,"Cover";"Op Earn Mgd Q2",#N/A,FALSE,"Op-Earn (Mng)";"Op Earn Rpt Q2",#N/A,FALSE,"Op-Earn (Rpt)";"Loans",#N/A,FALSE,"Loans";"Credit Costs",#N/A,FALSE,"CCosts";"Net Interest Margin",#N/A,FALSE,"Margin";"Nonint Income",#N/A,FALSE,"NonII";"Nonint Exp",#N/A,FALSE,"NonIE";"Valuation",#N/A,FALSE,"Valuation"}</definedName>
    <definedName name="wrn.Forecast._.Q2._1" localSheetId="3" hidden="1">{"cover a","2q",FALSE,"Cover";"Op Earn Mgd Q2",#N/A,FALSE,"Op-Earn (Mng)";"Op Earn Rpt Q2",#N/A,FALSE,"Op-Earn (Rpt)";"Loans",#N/A,FALSE,"Loans";"Credit Costs",#N/A,FALSE,"CCosts";"Net Interest Margin",#N/A,FALSE,"Margin";"Nonint Income",#N/A,FALSE,"NonII";"Nonint Exp",#N/A,FALSE,"NonIE";"Valuation",#N/A,FALSE,"Valuation"}</definedName>
    <definedName name="wrn.Forecast._.Q2._1" hidden="1">{"cover a","2q",FALSE,"Cover";"Op Earn Mgd Q2",#N/A,FALSE,"Op-Earn (Mng)";"Op Earn Rpt Q2",#N/A,FALSE,"Op-Earn (Rpt)";"Loans",#N/A,FALSE,"Loans";"Credit Costs",#N/A,FALSE,"CCosts";"Net Interest Margin",#N/A,FALSE,"Margin";"Nonint Income",#N/A,FALSE,"NonII";"Nonint Exp",#N/A,FALSE,"NonIE";"Valuation",#N/A,FALSE,"Valuation"}</definedName>
    <definedName name="wrn.Forecast._.Q3." localSheetId="3" hidden="1">{"cover a","3q",FALSE,"Cover";"Op Earn Mgd Q3",#N/A,FALSE,"Op-Earn (Mng)";"Op Earn Rpt Q3",#N/A,FALSE,"Op-Earn (Rpt)";"Loans",#N/A,FALSE,"Loans";"Credit Costs",#N/A,FALSE,"CCosts";"Net Interest Margin",#N/A,FALSE,"Margin";"Nonint Income",#N/A,FALSE,"NonII";"Nonint Exp",#N/A,FALSE,"NonIE";"Valuation",#N/A,FALSE,"Valuation"}</definedName>
    <definedName name="wrn.Forecast._.Q3." hidden="1">{"cover a","3q",FALSE,"Cover";"Op Earn Mgd Q3",#N/A,FALSE,"Op-Earn (Mng)";"Op Earn Rpt Q3",#N/A,FALSE,"Op-Earn (Rpt)";"Loans",#N/A,FALSE,"Loans";"Credit Costs",#N/A,FALSE,"CCosts";"Net Interest Margin",#N/A,FALSE,"Margin";"Nonint Income",#N/A,FALSE,"NonII";"Nonint Exp",#N/A,FALSE,"NonIE";"Valuation",#N/A,FALSE,"Valuation"}</definedName>
    <definedName name="wrn.Forecast._.Q3._1" localSheetId="3" hidden="1">{"cover a","3q",FALSE,"Cover";"Op Earn Mgd Q3",#N/A,FALSE,"Op-Earn (Mng)";"Op Earn Rpt Q3",#N/A,FALSE,"Op-Earn (Rpt)";"Loans",#N/A,FALSE,"Loans";"Credit Costs",#N/A,FALSE,"CCosts";"Net Interest Margin",#N/A,FALSE,"Margin";"Nonint Income",#N/A,FALSE,"NonII";"Nonint Exp",#N/A,FALSE,"NonIE";"Valuation",#N/A,FALSE,"Valuation"}</definedName>
    <definedName name="wrn.Forecast._.Q3._1" hidden="1">{"cover a","3q",FALSE,"Cover";"Op Earn Mgd Q3",#N/A,FALSE,"Op-Earn (Mng)";"Op Earn Rpt Q3",#N/A,FALSE,"Op-Earn (Rpt)";"Loans",#N/A,FALSE,"Loans";"Credit Costs",#N/A,FALSE,"CCosts";"Net Interest Margin",#N/A,FALSE,"Margin";"Nonint Income",#N/A,FALSE,"NonII";"Nonint Exp",#N/A,FALSE,"NonIE";"Valuation",#N/A,FALSE,"Valuation"}</definedName>
    <definedName name="wrn.Forecast._.Q4." localSheetId="3" hidden="1">{"cover a","4q",FALSE,"Cover";"Op Earn Mgd Q4",#N/A,FALSE,"Op-Earn (Mng)";"Op Earn Rpt Q4",#N/A,FALSE,"Op-Earn (Rpt)";"Loans",#N/A,FALSE,"Loans";"Credit Costs",#N/A,FALSE,"CCosts";"Net Interest Margin",#N/A,FALSE,"Margin";"Nonint Income",#N/A,FALSE,"NonII";"Nonint Exp",#N/A,FALSE,"NonIE";"Valuation",#N/A,FALSE,"Valuation"}</definedName>
    <definedName name="wrn.Forecast._.Q4." hidden="1">{"cover a","4q",FALSE,"Cover";"Op Earn Mgd Q4",#N/A,FALSE,"Op-Earn (Mng)";"Op Earn Rpt Q4",#N/A,FALSE,"Op-Earn (Rpt)";"Loans",#N/A,FALSE,"Loans";"Credit Costs",#N/A,FALSE,"CCosts";"Net Interest Margin",#N/A,FALSE,"Margin";"Nonint Income",#N/A,FALSE,"NonII";"Nonint Exp",#N/A,FALSE,"NonIE";"Valuation",#N/A,FALSE,"Valuation"}</definedName>
    <definedName name="wrn.Forecast._.Q4._1" localSheetId="3" hidden="1">{"cover a","4q",FALSE,"Cover";"Op Earn Mgd Q4",#N/A,FALSE,"Op-Earn (Mng)";"Op Earn Rpt Q4",#N/A,FALSE,"Op-Earn (Rpt)";"Loans",#N/A,FALSE,"Loans";"Credit Costs",#N/A,FALSE,"CCosts";"Net Interest Margin",#N/A,FALSE,"Margin";"Nonint Income",#N/A,FALSE,"NonII";"Nonint Exp",#N/A,FALSE,"NonIE";"Valuation",#N/A,FALSE,"Valuation"}</definedName>
    <definedName name="wrn.Forecast._.Q4._1" hidden="1">{"cover a","4q",FALSE,"Cover";"Op Earn Mgd Q4",#N/A,FALSE,"Op-Earn (Mng)";"Op Earn Rpt Q4",#N/A,FALSE,"Op-Earn (Rpt)";"Loans",#N/A,FALSE,"Loans";"Credit Costs",#N/A,FALSE,"CCosts";"Net Interest Margin",#N/A,FALSE,"Margin";"Nonint Income",#N/A,FALSE,"NonII";"Nonint Exp",#N/A,FALSE,"NonIE";"Valuation",#N/A,FALSE,"Valuation"}</definedName>
    <definedName name="wrn.Forecast._.Q4a" localSheetId="3" hidden="1">{"cover a","4q",FALSE,"Cover";"Op Earn Mgd Q4",#N/A,FALSE,"Op-Earn (Mng)";"Op Earn Rpt Q4",#N/A,FALSE,"Op-Earn (Rpt)";"Loans",#N/A,FALSE,"Loans";"Credit Costs",#N/A,FALSE,"CCosts";"Net Interest Margin",#N/A,FALSE,"Margin";"Nonint Income",#N/A,FALSE,"NonII";"Nonint Exp",#N/A,FALSE,"NonIE";"Valuation",#N/A,FALSE,"Valuation"}</definedName>
    <definedName name="wrn.Forecast._.Q4a" hidden="1">{"cover a","4q",FALSE,"Cover";"Op Earn Mgd Q4",#N/A,FALSE,"Op-Earn (Mng)";"Op Earn Rpt Q4",#N/A,FALSE,"Op-Earn (Rpt)";"Loans",#N/A,FALSE,"Loans";"Credit Costs",#N/A,FALSE,"CCosts";"Net Interest Margin",#N/A,FALSE,"Margin";"Nonint Income",#N/A,FALSE,"NonII";"Nonint Exp",#N/A,FALSE,"NonIE";"Valuation",#N/A,FALSE,"Valuation"}</definedName>
    <definedName name="wrn.Forecast._.Q4a_1" localSheetId="3" hidden="1">{"cover a","4q",FALSE,"Cover";"Op Earn Mgd Q4",#N/A,FALSE,"Op-Earn (Mng)";"Op Earn Rpt Q4",#N/A,FALSE,"Op-Earn (Rpt)";"Loans",#N/A,FALSE,"Loans";"Credit Costs",#N/A,FALSE,"CCosts";"Net Interest Margin",#N/A,FALSE,"Margin";"Nonint Income",#N/A,FALSE,"NonII";"Nonint Exp",#N/A,FALSE,"NonIE";"Valuation",#N/A,FALSE,"Valuation"}</definedName>
    <definedName name="wrn.Forecast._.Q4a_1" hidden="1">{"cover a","4q",FALSE,"Cover";"Op Earn Mgd Q4",#N/A,FALSE,"Op-Earn (Mng)";"Op Earn Rpt Q4",#N/A,FALSE,"Op-Earn (Rpt)";"Loans",#N/A,FALSE,"Loans";"Credit Costs",#N/A,FALSE,"CCosts";"Net Interest Margin",#N/A,FALSE,"Margin";"Nonint Income",#N/A,FALSE,"NonII";"Nonint Exp",#N/A,FALSE,"NonIE";"Valuation",#N/A,FALSE,"Valuation"}</definedName>
    <definedName name="wrn.FORM1." localSheetId="3" hidden="1">{#N/A,#N/A,FALSE,"COMP"}</definedName>
    <definedName name="wrn.FORM1." hidden="1">{#N/A,#N/A,FALSE,"COMP"}</definedName>
    <definedName name="wrn.FORM1._1" localSheetId="3" hidden="1">{#N/A,#N/A,FALSE,"COMP"}</definedName>
    <definedName name="wrn.FORM1._1" hidden="1">{#N/A,#N/A,FALSE,"COMP"}</definedName>
    <definedName name="wrn.FORM1._2" localSheetId="3" hidden="1">{#N/A,#N/A,FALSE,"COMP"}</definedName>
    <definedName name="wrn.FORM1._2" hidden="1">{#N/A,#N/A,FALSE,"COMP"}</definedName>
    <definedName name="wrn.FORM1._3" localSheetId="3" hidden="1">{#N/A,#N/A,FALSE,"COMP"}</definedName>
    <definedName name="wrn.FORM1._3" hidden="1">{#N/A,#N/A,FALSE,"COMP"}</definedName>
    <definedName name="wrn.FORM1._4" localSheetId="3" hidden="1">{#N/A,#N/A,FALSE,"COMP"}</definedName>
    <definedName name="wrn.FORM1._4" hidden="1">{#N/A,#N/A,FALSE,"COMP"}</definedName>
    <definedName name="wrn.FORM1._5" localSheetId="3" hidden="1">{#N/A,#N/A,FALSE,"COMP"}</definedName>
    <definedName name="wrn.FORM1._5" hidden="1">{#N/A,#N/A,FALSE,"COMP"}</definedName>
    <definedName name="wrn.FOschedules." localSheetId="3" hidden="1">{"FOschedule1",#N/A,FALSE,"Sheet1";"FOschedule2",#N/A,FALSE,"Sheet1";"FOschedule3",#N/A,FALSE,"Sheet1"}</definedName>
    <definedName name="wrn.FOschedules." hidden="1">{"FOschedule1",#N/A,FALSE,"Sheet1";"FOschedule2",#N/A,FALSE,"Sheet1";"FOschedule3",#N/A,FALSE,"Sheet1"}</definedName>
    <definedName name="wrn.FREE." localSheetId="3" hidden="1">{#N/A,#N/A,FALSE,"FREE"}</definedName>
    <definedName name="wrn.FREE." hidden="1">{#N/A,#N/A,FALSE,"FREE"}</definedName>
    <definedName name="wrn.Front._.Page." localSheetId="3" hidden="1">{"Front Page",#N/A,FALSE,"Front and Back"}</definedName>
    <definedName name="wrn.Front._.Page." hidden="1">{"Front Page",#N/A,FALSE,"Front and Back"}</definedName>
    <definedName name="wrn.Ful._.Set." localSheetId="3" hidden="1">{"Bsheet",#N/A,FALSE,"Details";"P&amp;L",#N/A,FALSE,"Details";"Schedule",#N/A,FALSE,"Details";"Details",#N/A,FALSE,"Details"}</definedName>
    <definedName name="wrn.Ful._.Set." hidden="1">{"Bsheet",#N/A,FALSE,"Details";"P&amp;L",#N/A,FALSE,"Details";"Schedule",#N/A,FALSE,"Details";"Details",#N/A,FALSE,"Details"}</definedName>
    <definedName name="WRN.FULL" localSheetId="3" hidden="1">{#N/A,#N/A,TRUE,"Front";#N/A,#N/A,TRUE,"Simple Letter";#N/A,#N/A,TRUE,"Inside";#N/A,#N/A,TRUE,"Contents";#N/A,#N/A,TRUE,"Basis";#N/A,#N/A,TRUE,"Inclusions";#N/A,#N/A,TRUE,"Exclusions";#N/A,#N/A,TRUE,"Areas";#N/A,#N/A,TRUE,"Summary";#N/A,#N/A,TRUE,"Detail"}</definedName>
    <definedName name="WRN.FULL" hidden="1">{#N/A,#N/A,TRUE,"Front";#N/A,#N/A,TRUE,"Simple Letter";#N/A,#N/A,TRUE,"Inside";#N/A,#N/A,TRUE,"Contents";#N/A,#N/A,TRUE,"Basis";#N/A,#N/A,TRUE,"Inclusions";#N/A,#N/A,TRUE,"Exclusions";#N/A,#N/A,TRUE,"Areas";#N/A,#N/A,TRUE,"Summary";#N/A,#N/A,TRUE,"Detail"}</definedName>
    <definedName name="wrn.full." localSheetId="3" hidden="1">{#N/A,#N/A,FALSE,"Income Statement";#N/A,#N/A,FALSE,"Balance Sheet";#N/A,#N/A,FALSE,"Cash Flow";#N/A,#N/A,FALSE,"D&amp;A";#N/A,#N/A,FALSE,"Capitalization";#N/A,#N/A,FALSE,"Debt Amortization";#N/A,#N/A,FALSE,"Deferred Taxes"}</definedName>
    <definedName name="wrn.full." hidden="1">{#N/A,#N/A,FALSE,"Income Statement";#N/A,#N/A,FALSE,"Balance Sheet";#N/A,#N/A,FALSE,"Cash Flow";#N/A,#N/A,FALSE,"D&amp;A";#N/A,#N/A,FALSE,"Capitalization";#N/A,#N/A,FALSE,"Debt Amortization";#N/A,#N/A,FALSE,"Deferred Taxes"}</definedName>
    <definedName name="wrn.Full._.Report." localSheetId="3" hidden="1">{#N/A,#N/A,TRUE,"Income Statement";#N/A,#N/A,TRUE,"Gas Assumptions";#N/A,#N/A,TRUE,"DCF";#N/A,#N/A,TRUE,"Depreciation Matrix";#N/A,#N/A,TRUE,"Matrix";#N/A,#N/A,TRUE,"Matrix_Perpetuity"}</definedName>
    <definedName name="wrn.Full._.Report." hidden="1">{#N/A,#N/A,TRUE,"Income Statement";#N/A,#N/A,TRUE,"Gas Assumptions";#N/A,#N/A,TRUE,"DCF";#N/A,#N/A,TRUE,"Depreciation Matrix";#N/A,#N/A,TRUE,"Matrix";#N/A,#N/A,TRUE,"Matrix_Perpetuity"}</definedName>
    <definedName name="wrn.Full._.Report._1" localSheetId="3" hidden="1">{#N/A,#N/A,FALSE,"COVER";#N/A,#N/A,FALSE,"VALUATION";#N/A,#N/A,FALSE,"FORECAST";#N/A,#N/A,FALSE,"FY ANALYSIS ";#N/A,#N/A,FALSE," HY ANALYSIS"}</definedName>
    <definedName name="wrn.Full._.Report._1" hidden="1">{#N/A,#N/A,FALSE,"COVER";#N/A,#N/A,FALSE,"VALUATION";#N/A,#N/A,FALSE,"FORECAST";#N/A,#N/A,FALSE,"FY ANALYSIS ";#N/A,#N/A,FALSE," HY ANALYSIS"}</definedName>
    <definedName name="wrn.Full._.Set." localSheetId="3" hidden="1">{"Bsheet",#N/A,FALSE,"Details";"P&amp;l",#N/A,FALSE,"Details";"Schedule",#N/A,FALSE,"Details";"Details",#N/A,FALSE,"Details";"Annexue II",#N/A,FALSE,"Details";"Branch Bs",#N/A,FALSE,"Details";"Branch PL",#N/A,FALSE,"Details"}</definedName>
    <definedName name="wrn.Full._.Set." hidden="1">{"Bsheet",#N/A,FALSE,"Details";"P&amp;l",#N/A,FALSE,"Details";"Schedule",#N/A,FALSE,"Details";"Details",#N/A,FALSE,"Details";"Annexue II",#N/A,FALSE,"Details";"Branch Bs",#N/A,FALSE,"Details";"Branch PL",#N/A,FALSE,"Details"}</definedName>
    <definedName name="wrn.Full._.view." localSheetId="3" hidden="1">{"Full view",#N/A,FALSE,"Market view";"Full view",#N/A,FALSE,"Market view"}</definedName>
    <definedName name="wrn.Full._.view." hidden="1">{"Full view",#N/A,FALSE,"Market view";"Full view",#N/A,FALSE,"Market view"}</definedName>
    <definedName name="wrn.fulld" localSheetId="3" hidden="1">{#N/A,#N/A,TRUE,"Front";#N/A,#N/A,TRUE,"Simple Letter";#N/A,#N/A,TRUE,"Inside";#N/A,#N/A,TRUE,"Contents";#N/A,#N/A,TRUE,"Basis";#N/A,#N/A,TRUE,"Inclusions";#N/A,#N/A,TRUE,"Exclusions";#N/A,#N/A,TRUE,"Areas";#N/A,#N/A,TRUE,"Summary";#N/A,#N/A,TRUE,"Detail"}</definedName>
    <definedName name="wrn.fulld" hidden="1">{#N/A,#N/A,TRUE,"Front";#N/A,#N/A,TRUE,"Simple Letter";#N/A,#N/A,TRUE,"Inside";#N/A,#N/A,TRUE,"Contents";#N/A,#N/A,TRUE,"Basis";#N/A,#N/A,TRUE,"Inclusions";#N/A,#N/A,TRUE,"Exclusions";#N/A,#N/A,TRUE,"Areas";#N/A,#N/A,TRUE,"Summary";#N/A,#N/A,TRUE,"Detail"}</definedName>
    <definedName name="wrn.fulll" localSheetId="3" hidden="1">{#N/A,#N/A,TRUE,"Front";#N/A,#N/A,TRUE,"Simple Letter";#N/A,#N/A,TRUE,"Inside";#N/A,#N/A,TRUE,"Contents";#N/A,#N/A,TRUE,"Basis";#N/A,#N/A,TRUE,"Inclusions";#N/A,#N/A,TRUE,"Exclusions";#N/A,#N/A,TRUE,"Areas";#N/A,#N/A,TRUE,"Summary";#N/A,#N/A,TRUE,"Detail"}</definedName>
    <definedName name="wrn.fulll" hidden="1">{#N/A,#N/A,TRUE,"Front";#N/A,#N/A,TRUE,"Simple Letter";#N/A,#N/A,TRUE,"Inside";#N/A,#N/A,TRUE,"Contents";#N/A,#N/A,TRUE,"Basis";#N/A,#N/A,TRUE,"Inclusions";#N/A,#N/A,TRUE,"Exclusions";#N/A,#N/A,TRUE,"Areas";#N/A,#N/A,TRUE,"Summary";#N/A,#N/A,TRUE,"Detail"}</definedName>
    <definedName name="wrn.FY96sbp99" localSheetId="3" hidden="1">{#N/A,#N/A,FALSE,"FY97";#N/A,#N/A,FALSE,"FY98";#N/A,#N/A,FALSE,"FY99";#N/A,#N/A,FALSE,"FY00";#N/A,#N/A,FALSE,"FY01"}</definedName>
    <definedName name="wrn.FY96sbp99" hidden="1">{#N/A,#N/A,FALSE,"FY97";#N/A,#N/A,FALSE,"FY98";#N/A,#N/A,FALSE,"FY99";#N/A,#N/A,FALSE,"FY00";#N/A,#N/A,FALSE,"FY01"}</definedName>
    <definedName name="wrn.FY97SBP." localSheetId="3" hidden="1">{#N/A,#N/A,FALSE,"FY97";#N/A,#N/A,FALSE,"FY98";#N/A,#N/A,FALSE,"FY99";#N/A,#N/A,FALSE,"FY00";#N/A,#N/A,FALSE,"FY01"}</definedName>
    <definedName name="wrn.FY97SBP." hidden="1">{#N/A,#N/A,FALSE,"FY97";#N/A,#N/A,FALSE,"FY98";#N/A,#N/A,FALSE,"FY99";#N/A,#N/A,FALSE,"FY00";#N/A,#N/A,FALSE,"FY01"}</definedName>
    <definedName name="wrn.FY97SBP2" localSheetId="3" hidden="1">{#N/A,#N/A,FALSE,"FY97";#N/A,#N/A,FALSE,"FY98";#N/A,#N/A,FALSE,"FY99";#N/A,#N/A,FALSE,"FY00";#N/A,#N/A,FALSE,"FY01"}</definedName>
    <definedName name="wrn.FY97SBP2" hidden="1">{#N/A,#N/A,FALSE,"FY97";#N/A,#N/A,FALSE,"FY98";#N/A,#N/A,FALSE,"FY99";#N/A,#N/A,FALSE,"FY00";#N/A,#N/A,FALSE,"FY01"}</definedName>
    <definedName name="wrn.Geographic._.Trends." localSheetId="3" hidden="1">{"Geographic P1",#N/A,FALSE,"Division &amp; Geog"}</definedName>
    <definedName name="wrn.Geographic._.Trends." hidden="1">{"Geographic P1",#N/A,FALSE,"Division &amp; Geog"}</definedName>
    <definedName name="wrn.GGR._.Network._.Exhibit." localSheetId="3" hidden="1">{"Network Summary",#N/A,TRUE,"Summary";"Piping Summary",#N/A,TRUE," Piping";"Meters Summary",#N/A,TRUE,"Meters &amp; Connections";"Connections Summary",#N/A,TRUE,"Meters &amp; Connections";"Stations Summary",#N/A,TRUE,"Stations Pivot"}</definedName>
    <definedName name="wrn.GGR._.Network._.Exhibit." hidden="1">{"Network Summary",#N/A,TRUE,"Summary";"Piping Summary",#N/A,TRUE," Piping";"Meters Summary",#N/A,TRUE,"Meters &amp; Connections";"Connections Summary",#N/A,TRUE,"Meters &amp; Connections";"Stations Summary",#N/A,TRUE,"Stations Pivot"}</definedName>
    <definedName name="wrn.Global._.CompCo." localSheetId="3" hidden="1">{"Outputs",#N/A,TRUE,"North America";"Outputs",#N/A,TRUE,"Europe";"Outputs",#N/A,TRUE,"Asia Pacific";"Outputs",#N/A,TRUE,"Latin America";"Outputs",#N/A,TRUE,"Wireless"}</definedName>
    <definedName name="wrn.Global._.CompCo." hidden="1">{"Outputs",#N/A,TRUE,"North America";"Outputs",#N/A,TRUE,"Europe";"Outputs",#N/A,TRUE,"Asia Pacific";"Outputs",#N/A,TRUE,"Latin America";"Outputs",#N/A,TRUE,"Wireless"}</definedName>
    <definedName name="wrn.GRAPHS." localSheetId="3" hidden="1">{#N/A,#N/A,FALSE,"ACQ_GRAPHS";#N/A,#N/A,FALSE,"T_1 GRAPHS";#N/A,#N/A,FALSE,"T_2 GRAPHS";#N/A,#N/A,FALSE,"COMB_GRAPHS"}</definedName>
    <definedName name="wrn.GRAPHS." hidden="1">{#N/A,#N/A,FALSE,"ACQ_GRAPHS";#N/A,#N/A,FALSE,"T_1 GRAPHS";#N/A,#N/A,FALSE,"T_2 GRAPHS";#N/A,#N/A,FALSE,"COMB_GRAPHS"}</definedName>
    <definedName name="wrn.GRAPHS._1" localSheetId="3" hidden="1">{#N/A,#N/A,FALSE,"ACQ_GRAPHS";#N/A,#N/A,FALSE,"T_1 GRAPHS";#N/A,#N/A,FALSE,"T_2 GRAPHS";#N/A,#N/A,FALSE,"COMB_GRAPHS"}</definedName>
    <definedName name="wrn.GRAPHS._1" hidden="1">{#N/A,#N/A,FALSE,"ACQ_GRAPHS";#N/A,#N/A,FALSE,"T_1 GRAPHS";#N/A,#N/A,FALSE,"T_2 GRAPHS";#N/A,#N/A,FALSE,"COMB_GRAPHS"}</definedName>
    <definedName name="wrn.gross._.margin._.detail." localSheetId="3" hidden="1">{"gross_margin1",#N/A,FALSE,"Gross Margin Detail";"gross_margin2",#N/A,FALSE,"Gross Margin Detail"}</definedName>
    <definedName name="wrn.gross._.margin._.detail." hidden="1">{"gross_margin1",#N/A,FALSE,"Gross Margin Detail";"gross_margin2",#N/A,FALSE,"Gross Margin Detail"}</definedName>
    <definedName name="wrn.GuV." localSheetId="3" hidden="1">{#N/A,#N/A,FALSE,"Layout GuV"}</definedName>
    <definedName name="wrn.GuV." hidden="1">{#N/A,#N/A,FALSE,"Layout GuV"}</definedName>
    <definedName name="wrn.h." localSheetId="3" hidden="1">{#N/A,#N/A,FALSE,"Assets"}</definedName>
    <definedName name="wrn.h." hidden="1">{#N/A,#N/A,FALSE,"Assets"}</definedName>
    <definedName name="wrn.h._1" localSheetId="3" hidden="1">{#N/A,#N/A,FALSE,"Assets"}</definedName>
    <definedName name="wrn.h._1" hidden="1">{#N/A,#N/A,FALSE,"Assets"}</definedName>
    <definedName name="wrn.historical._.performance." localSheetId="3" hidden="1">{"historical acquirer",#N/A,FALSE,"Historical Performance";"historical target",#N/A,FALSE,"Historical Performance"}</definedName>
    <definedName name="wrn.historical._.performance." hidden="1">{"historical acquirer",#N/A,FALSE,"Historical Performance";"historical target",#N/A,FALSE,"Historical Performance"}</definedName>
    <definedName name="wrn.Historical._.Rev._.Exp." localSheetId="3" hidden="1">{#N/A,#N/A,FALSE,"Historical Rev &amp; Exp"}</definedName>
    <definedName name="wrn.Historical._.Rev._.Exp." hidden="1">{#N/A,#N/A,FALSE,"Historical Rev &amp; Exp"}</definedName>
    <definedName name="wrn.icem." localSheetId="3" hidden="1">{#N/A,#N/A,FALSE,"Exb 2";#N/A,#N/A,FALSE,"Exb 3(a)";#N/A,#N/A,FALSE,"WACC";#N/A,#N/A,FALSE,"Exh 4(a)";#N/A,#N/A,FALSE,"Exh 4(b)";#N/A,#N/A,FALSE,"Exb 5(a)";#N/A,#N/A,FALSE,"Exb 5(b)"}</definedName>
    <definedName name="wrn.icem." hidden="1">{#N/A,#N/A,FALSE,"Exb 2";#N/A,#N/A,FALSE,"Exb 3(a)";#N/A,#N/A,FALSE,"WACC";#N/A,#N/A,FALSE,"Exh 4(a)";#N/A,#N/A,FALSE,"Exh 4(b)";#N/A,#N/A,FALSE,"Exb 5(a)";#N/A,#N/A,FALSE,"Exb 5(b)"}</definedName>
    <definedName name="wrn.imprim." localSheetId="3" hidden="1">{#N/A,#N/A,FALSE,"Feuil";#N/A,#N/A,FALSE,"Feuil (2)";#N/A,#N/A,FALSE,"Feuil (3)";#N/A,#N/A,FALSE,"Feuil (4)";#N/A,#N/A,FALSE,"Feuil (5)";#N/A,#N/A,FALSE,"Feuil (6)";#N/A,#N/A,FALSE,"Feuil (7)";#N/A,#N/A,FALSE,"Feuil (8)";#N/A,#N/A,FALSE,"Feuil (9)";#N/A,#N/A,FALSE,"Feuil (10)";#N/A,#N/A,FALSE,"Feuil (11)";#N/A,#N/A,FALSE,"Feuil (12)";#N/A,#N/A,FALSE,"Feuil (13)";#N/A,#N/A,FALSE,"Feuil (14)";#N/A,#N/A,FALSE,"Feuil (15)";#N/A,#N/A,FALSE,"Feuil (16)"}</definedName>
    <definedName name="wrn.imprim." hidden="1">{#N/A,#N/A,FALSE,"Feuil";#N/A,#N/A,FALSE,"Feuil (2)";#N/A,#N/A,FALSE,"Feuil (3)";#N/A,#N/A,FALSE,"Feuil (4)";#N/A,#N/A,FALSE,"Feuil (5)";#N/A,#N/A,FALSE,"Feuil (6)";#N/A,#N/A,FALSE,"Feuil (7)";#N/A,#N/A,FALSE,"Feuil (8)";#N/A,#N/A,FALSE,"Feuil (9)";#N/A,#N/A,FALSE,"Feuil (10)";#N/A,#N/A,FALSE,"Feuil (11)";#N/A,#N/A,FALSE,"Feuil (12)";#N/A,#N/A,FALSE,"Feuil (13)";#N/A,#N/A,FALSE,"Feuil (14)";#N/A,#N/A,FALSE,"Feuil (15)";#N/A,#N/A,FALSE,"Feuil (16)"}</definedName>
    <definedName name="wrn.income." localSheetId="3" hidden="1">{#N/A,#N/A,FALSE,"5009";#N/A,#N/A,FALSE,"5050";#N/A,#N/A,FALSE,"5058";#N/A,#N/A,FALSE,"5306";#N/A,#N/A,FALSE,"5314";#N/A,#N/A,FALSE,"5355";#N/A,#N/A,FALSE,"5751"}</definedName>
    <definedName name="wrn.income." hidden="1">{#N/A,#N/A,FALSE,"5009";#N/A,#N/A,FALSE,"5050";#N/A,#N/A,FALSE,"5058";#N/A,#N/A,FALSE,"5306";#N/A,#N/A,FALSE,"5314";#N/A,#N/A,FALSE,"5355";#N/A,#N/A,FALSE,"5751"}</definedName>
    <definedName name="wrn.income._.statement." localSheetId="3" hidden="1">{"income statement",#N/A,FALSE,"ATLAS-A"}</definedName>
    <definedName name="wrn.income._.statement." hidden="1">{"income statement",#N/A,FALSE,"ATLAS-A"}</definedName>
    <definedName name="wrn.income._1" localSheetId="3" hidden="1">{#N/A,#N/A,FALSE,"5009";#N/A,#N/A,FALSE,"5050";#N/A,#N/A,FALSE,"5058";#N/A,#N/A,FALSE,"5306";#N/A,#N/A,FALSE,"5314";#N/A,#N/A,FALSE,"5355";#N/A,#N/A,FALSE,"5751"}</definedName>
    <definedName name="wrn.income._1" hidden="1">{#N/A,#N/A,FALSE,"5009";#N/A,#N/A,FALSE,"5050";#N/A,#N/A,FALSE,"5058";#N/A,#N/A,FALSE,"5306";#N/A,#N/A,FALSE,"5314";#N/A,#N/A,FALSE,"5355";#N/A,#N/A,FALSE,"5751"}</definedName>
    <definedName name="wrn.incomestmt." localSheetId="3" hidden="1">{"page1",#N/A,FALSE,"MONTHLY_P&amp;L";"page2",#N/A,FALSE,"MONTHLY_P&amp;L";"page1",#N/A,FALSE,"X140withReclasses";"page2",#N/A,FALSE,"X140withReclasses";"page3",#N/A,FALSE,"X140withReclasses";"page1",#N/A,FALSE,"Entities_including_Reclasses";"page2",#N/A,FALSE,"Entities_including_Reclasses";"page3",#N/A,FALSE,"Entities_including_Reclasses"}</definedName>
    <definedName name="wrn.incomestmt." hidden="1">{"page1",#N/A,FALSE,"MONTHLY_P&amp;L";"page2",#N/A,FALSE,"MONTHLY_P&amp;L";"page1",#N/A,FALSE,"X140withReclasses";"page2",#N/A,FALSE,"X140withReclasses";"page3",#N/A,FALSE,"X140withReclasses";"page1",#N/A,FALSE,"Entities_including_Reclasses";"page2",#N/A,FALSE,"Entities_including_Reclasses";"page3",#N/A,FALSE,"Entities_including_Reclasses"}</definedName>
    <definedName name="wrn.Index." localSheetId="3" hidden="1">{#N/A,#N/A,FALSE,"INDEX"}</definedName>
    <definedName name="wrn.Index." hidden="1">{#N/A,#N/A,FALSE,"INDEX"}</definedName>
    <definedName name="wrn.Input._.Screen." localSheetId="3" hidden="1">{#N/A,#N/A,FALSE,"Input"}</definedName>
    <definedName name="wrn.Input._.Screen." hidden="1">{#N/A,#N/A,FALSE,"Input"}</definedName>
    <definedName name="wrn.input._.sheet." localSheetId="3" hidden="1">{#N/A,#N/A,FALSE,"TICKERS INPUT SHEET"}</definedName>
    <definedName name="wrn.input._.sheet." hidden="1">{#N/A,#N/A,FALSE,"TICKERS INPUT SHEET"}</definedName>
    <definedName name="wrn.Inputs." localSheetId="3" hidden="1">{"Inputs",#N/A,TRUE,"North America";"Inputs",#N/A,TRUE,"Europe";"Inputs",#N/A,TRUE,"Asia Pacific";"Inputs",#N/A,TRUE,"Latin America";"Inputs",#N/A,TRUE,"Wireless"}</definedName>
    <definedName name="wrn.Inputs." hidden="1">{"Inputs",#N/A,TRUE,"North America";"Inputs",#N/A,TRUE,"Europe";"Inputs",#N/A,TRUE,"Asia Pacific";"Inputs",#N/A,TRUE,"Latin America";"Inputs",#N/A,TRUE,"Wireless"}</definedName>
    <definedName name="wrn.ipo." localSheetId="3" hidden="1">{"assumptions",#N/A,FALSE,"Scenario 1";"valuation",#N/A,FALSE,"Scenario 1"}</definedName>
    <definedName name="wrn.ipo." hidden="1">{"assumptions",#N/A,FALSE,"Scenario 1";"valuation",#N/A,FALSE,"Scenario 1"}</definedName>
    <definedName name="wrn.IPO._.Valuation." localSheetId="3" hidden="1">{"assumptions",#N/A,FALSE,"Scenario 1";"valuation",#N/A,FALSE,"Scenario 1"}</definedName>
    <definedName name="wrn.IPO._.Valuation." hidden="1">{"assumptions",#N/A,FALSE,"Scenario 1";"valuation",#N/A,FALSE,"Scenario 1"}</definedName>
    <definedName name="wrn.IPO._.Valuation._1" localSheetId="3" hidden="1">{"assumptions",#N/A,FALSE,"Scenario 1";"valuation",#N/A,FALSE,"Scenario 1"}</definedName>
    <definedName name="wrn.IPO._.Valuation._1" hidden="1">{"assumptions",#N/A,FALSE,"Scenario 1";"valuation",#N/A,FALSE,"Scenario 1"}</definedName>
    <definedName name="wrn.IPO._.Valuation._2" localSheetId="3" hidden="1">{"assumptions",#N/A,FALSE,"Scenario 1";"valuation",#N/A,FALSE,"Scenario 1"}</definedName>
    <definedName name="wrn.IPO._.Valuation._2" hidden="1">{"assumptions",#N/A,FALSE,"Scenario 1";"valuation",#N/A,FALSE,"Scenario 1"}</definedName>
    <definedName name="wrn.IPO._.Valuation._3" localSheetId="3" hidden="1">{"assumptions",#N/A,FALSE,"Scenario 1";"valuation",#N/A,FALSE,"Scenario 1"}</definedName>
    <definedName name="wrn.IPO._.Valuation._3" hidden="1">{"assumptions",#N/A,FALSE,"Scenario 1";"valuation",#N/A,FALSE,"Scenario 1"}</definedName>
    <definedName name="wrn.IPO._.Valuation._4" localSheetId="3" hidden="1">{"assumptions",#N/A,FALSE,"Scenario 1";"valuation",#N/A,FALSE,"Scenario 1"}</definedName>
    <definedName name="wrn.IPO._.Valuation._4" hidden="1">{"assumptions",#N/A,FALSE,"Scenario 1";"valuation",#N/A,FALSE,"Scenario 1"}</definedName>
    <definedName name="wrn.IPO._.Valuation._5" localSheetId="3" hidden="1">{"assumptions",#N/A,FALSE,"Scenario 1";"valuation",#N/A,FALSE,"Scenario 1"}</definedName>
    <definedName name="wrn.IPO._.Valuation._5" hidden="1">{"assumptions",#N/A,FALSE,"Scenario 1";"valuation",#N/A,FALSE,"Scenario 1"}</definedName>
    <definedName name="wrn.ipo._1" localSheetId="3" hidden="1">{"assumptions",#N/A,FALSE,"Scenario 1";"valuation",#N/A,FALSE,"Scenario 1"}</definedName>
    <definedName name="wrn.ipo._1" hidden="1">{"assumptions",#N/A,FALSE,"Scenario 1";"valuation",#N/A,FALSE,"Scenario 1"}</definedName>
    <definedName name="wrn.ipo._2" localSheetId="3" hidden="1">{"assumptions",#N/A,FALSE,"Scenario 1";"valuation",#N/A,FALSE,"Scenario 1"}</definedName>
    <definedName name="wrn.ipo._2" hidden="1">{"assumptions",#N/A,FALSE,"Scenario 1";"valuation",#N/A,FALSE,"Scenario 1"}</definedName>
    <definedName name="wrn.ipo._3" localSheetId="3" hidden="1">{"assumptions",#N/A,FALSE,"Scenario 1";"valuation",#N/A,FALSE,"Scenario 1"}</definedName>
    <definedName name="wrn.ipo._3" hidden="1">{"assumptions",#N/A,FALSE,"Scenario 1";"valuation",#N/A,FALSE,"Scenario 1"}</definedName>
    <definedName name="wrn.ipo._4" localSheetId="3" hidden="1">{"assumptions",#N/A,FALSE,"Scenario 1";"valuation",#N/A,FALSE,"Scenario 1"}</definedName>
    <definedName name="wrn.ipo._4" hidden="1">{"assumptions",#N/A,FALSE,"Scenario 1";"valuation",#N/A,FALSE,"Scenario 1"}</definedName>
    <definedName name="wrn.ipo._5" localSheetId="3" hidden="1">{"assumptions",#N/A,FALSE,"Scenario 1";"valuation",#N/A,FALSE,"Scenario 1"}</definedName>
    <definedName name="wrn.ipo._5" hidden="1">{"assumptions",#N/A,FALSE,"Scenario 1";"valuation",#N/A,FALSE,"Scenario 1"}</definedName>
    <definedName name="wrn.ISBL." localSheetId="3" hidden="1">{#N/A,#N/A,FALSE,"ISBL"}</definedName>
    <definedName name="wrn.ISBL." hidden="1">{#N/A,#N/A,FALSE,"ISBL"}</definedName>
    <definedName name="wrn.KBE_96." localSheetId="3" hidden="1">{#N/A,#N/A,FALSE,"ALLGEMEINER TEIL";#N/A,#N/A,FALSE,"AKTIVA";#N/A,#N/A,FALSE,"PASSIVA";#N/A,#N/A,FALSE,"GUV-RECHNUNG"}</definedName>
    <definedName name="wrn.KBE_96." hidden="1">{#N/A,#N/A,FALSE,"ALLGEMEINER TEIL";#N/A,#N/A,FALSE,"AKTIVA";#N/A,#N/A,FALSE,"PASSIVA";#N/A,#N/A,FALSE,"GUV-RECHNUNG"}</definedName>
    <definedName name="wrn.KIM2." localSheetId="3" hidden="1">{#N/A,#N/A,FALSE,"FLOOR FRT";#N/A,#N/A,FALSE,"FLOOR RR FRT";#N/A,#N/A,FALSE,"FLOOR RR RR";#N/A,#N/A,FALSE,"FRT DOOR OTR";#N/A,#N/A,FALSE,"RR DOOR OTR";#N/A,#N/A,FALSE,"FRT DOOR INR";#N/A,#N/A,FALSE,"RR DOOR INR";#N/A,#N/A,FALSE,"HOOD OTR";#N/A,#N/A,FALSE,"HOOD INR";#N/A,#N/A,FALSE,"FENDER";#N/A,#N/A,FALSE,"R_F FRT DR H_SIDE";#N/A,#N/A,FALSE,"HINGE PLR RR DOOR";#N/A,#N/A,FALSE,"ROOF";#N/A,#N/A,FALSE,"SIDE OTR";#N/A,#N/A,FALSE,"SIDE INR";#N/A,#N/A,FALSE,"TRUNK OTR";#N/A,#N/A,FALSE,"TRUNK INR";#N/A,#N/A,FALSE,"FRAME SIDE INR ROOF";#N/A,#N/A,FALSE,"R_F ROCKER";#N/A,#N/A,FALSE,"BULK HEAD RR"}</definedName>
    <definedName name="wrn.KIM2." hidden="1">{#N/A,#N/A,FALSE,"FLOOR FRT";#N/A,#N/A,FALSE,"FLOOR RR FRT";#N/A,#N/A,FALSE,"FLOOR RR RR";#N/A,#N/A,FALSE,"FRT DOOR OTR";#N/A,#N/A,FALSE,"RR DOOR OTR";#N/A,#N/A,FALSE,"FRT DOOR INR";#N/A,#N/A,FALSE,"RR DOOR INR";#N/A,#N/A,FALSE,"HOOD OTR";#N/A,#N/A,FALSE,"HOOD INR";#N/A,#N/A,FALSE,"FENDER";#N/A,#N/A,FALSE,"R_F FRT DR H_SIDE";#N/A,#N/A,FALSE,"HINGE PLR RR DOOR";#N/A,#N/A,FALSE,"ROOF";#N/A,#N/A,FALSE,"SIDE OTR";#N/A,#N/A,FALSE,"SIDE INR";#N/A,#N/A,FALSE,"TRUNK OTR";#N/A,#N/A,FALSE,"TRUNK INR";#N/A,#N/A,FALSE,"FRAME SIDE INR ROOF";#N/A,#N/A,FALSE,"R_F ROCKER";#N/A,#N/A,FALSE,"BULK HEAD RR"}</definedName>
    <definedName name="wrn.Komplettausdruck." localSheetId="3" hidden="1">{#N/A,#N/A,FALSE,"Layout Aktiva";#N/A,#N/A,FALSE,"Layout Passiva";#N/A,#N/A,FALSE,"Layout GuV";#N/A,#N/A,FALSE,"Layout Cash Flow";#N/A,#N/A,FALSE,"Mittelherkunft";#N/A,#N/A,FALSE,"Mittelverwendung";#N/A,#N/A,FALSE,"Finanzbedarfsrechnung"}</definedName>
    <definedName name="wrn.Komplettausdruck." hidden="1">{#N/A,#N/A,FALSE,"Layout Aktiva";#N/A,#N/A,FALSE,"Layout Passiva";#N/A,#N/A,FALSE,"Layout GuV";#N/A,#N/A,FALSE,"Layout Cash Flow";#N/A,#N/A,FALSE,"Mittelherkunft";#N/A,#N/A,FALSE,"Mittelverwendung";#N/A,#N/A,FALSE,"Finanzbedarfsrechnung"}</definedName>
    <definedName name="wrn.koop" localSheetId="3" hidden="1">{#N/A,#N/A,FALSE,"Index";#N/A,#N/A,FALSE,"IncStmt";#N/A,#N/A,FALSE,"Ratios";#N/A,#N/A,FALSE,"CashFlows";#N/A,#N/A,FALSE,"Ins1";#N/A,#N/A,FALSE,"Ins2";#N/A,#N/A,FALSE,"SelfFund";#N/A,#N/A,FALSE,"SGA";#N/A,#N/A,FALSE,"Recon";#N/A,#N/A,FALSE,"Earnings";#N/A,#N/A,FALSE,"Earnings (2)";#N/A,#N/A,FALSE,"Stock";#N/A,#N/A,FALSE,"Stock (2)";#N/A,#N/A,FALSE,"PeerRatios";#N/A,#N/A,FALSE,"PeerRanks"}</definedName>
    <definedName name="wrn.koop" hidden="1">{#N/A,#N/A,FALSE,"Index";#N/A,#N/A,FALSE,"IncStmt";#N/A,#N/A,FALSE,"Ratios";#N/A,#N/A,FALSE,"CashFlows";#N/A,#N/A,FALSE,"Ins1";#N/A,#N/A,FALSE,"Ins2";#N/A,#N/A,FALSE,"SelfFund";#N/A,#N/A,FALSE,"SGA";#N/A,#N/A,FALSE,"Recon";#N/A,#N/A,FALSE,"Earnings";#N/A,#N/A,FALSE,"Earnings (2)";#N/A,#N/A,FALSE,"Stock";#N/A,#N/A,FALSE,"Stock (2)";#N/A,#N/A,FALSE,"PeerRatios";#N/A,#N/A,FALSE,"PeerRanks"}</definedName>
    <definedName name="wrn.Lalit." localSheetId="3" hidden="1">{#N/A,#N/A,FALSE,"Banksum";#N/A,#N/A,FALSE,"Banksum"}</definedName>
    <definedName name="wrn.Lalit." hidden="1">{#N/A,#N/A,FALSE,"Banksum";#N/A,#N/A,FALSE,"Banksum"}</definedName>
    <definedName name="wrn.Land." localSheetId="3" hidden="1">{"Land",#N/A,FALSE,"Land"}</definedName>
    <definedName name="wrn.Land." hidden="1">{"Land",#N/A,FALSE,"Land"}</definedName>
    <definedName name="wrn.Lead._.Schedule." localSheetId="3" hidden="1">{#N/A,#N/A,FALSE,"BS";#N/A,#N/A,FALSE,"PL";#N/A,#N/A,FALSE,"A";#N/A,#N/A,FALSE,"B";#N/A,#N/A,FALSE,"B1";#N/A,#N/A,FALSE,"C";#N/A,#N/A,FALSE,"C1";#N/A,#N/A,FALSE,"C2";#N/A,#N/A,FALSE,"D";#N/A,#N/A,FALSE,"E";#N/A,#N/A,FALSE,"F";#N/A,#N/A,FALSE,"AA";#N/A,#N/A,FALSE,"BB";#N/A,#N/A,FALSE,"CC";#N/A,#N/A,FALSE,"DD";#N/A,#N/A,FALSE,"EE";#N/A,#N/A,FALSE,"FF";#N/A,#N/A,FALSE,"PL10";#N/A,#N/A,FALSE,"PL20";#N/A,#N/A,FALSE,"PL30"}</definedName>
    <definedName name="wrn.Lead._.Schedule." hidden="1">{#N/A,#N/A,FALSE,"BS";#N/A,#N/A,FALSE,"PL";#N/A,#N/A,FALSE,"A";#N/A,#N/A,FALSE,"B";#N/A,#N/A,FALSE,"B1";#N/A,#N/A,FALSE,"C";#N/A,#N/A,FALSE,"C1";#N/A,#N/A,FALSE,"C2";#N/A,#N/A,FALSE,"D";#N/A,#N/A,FALSE,"E";#N/A,#N/A,FALSE,"F";#N/A,#N/A,FALSE,"AA";#N/A,#N/A,FALSE,"BB";#N/A,#N/A,FALSE,"CC";#N/A,#N/A,FALSE,"DD";#N/A,#N/A,FALSE,"EE";#N/A,#N/A,FALSE,"FF";#N/A,#N/A,FALSE,"PL10";#N/A,#N/A,FALSE,"PL20";#N/A,#N/A,FALSE,"PL30"}</definedName>
    <definedName name="wrn.Lease._.Rollover." localSheetId="3" hidden="1">{#N/A,#N/A,FALSE,"Lease Rollover"}</definedName>
    <definedName name="wrn.Lease._.Rollover." hidden="1">{#N/A,#N/A,FALSE,"Lease Rollover"}</definedName>
    <definedName name="wrn.liabilities." localSheetId="3" hidden="1">{#N/A,#N/A,FALSE,"2873";#N/A,#N/A,FALSE,"2899";#N/A,#N/A,FALSE,"2907";#N/A,#N/A,FALSE,"2999"}</definedName>
    <definedName name="wrn.liabilities." hidden="1">{#N/A,#N/A,FALSE,"2873";#N/A,#N/A,FALSE,"2899";#N/A,#N/A,FALSE,"2907";#N/A,#N/A,FALSE,"2999"}</definedName>
    <definedName name="wrn.liabilities._1" localSheetId="3" hidden="1">{#N/A,#N/A,FALSE,"2873";#N/A,#N/A,FALSE,"2899";#N/A,#N/A,FALSE,"2907";#N/A,#N/A,FALSE,"2999"}</definedName>
    <definedName name="wrn.liabilities._1" hidden="1">{#N/A,#N/A,FALSE,"2873";#N/A,#N/A,FALSE,"2899";#N/A,#N/A,FALSE,"2907";#N/A,#N/A,FALSE,"2999"}</definedName>
    <definedName name="wrn.Loan._.Pricing._.Analysis." localSheetId="3" hidden="1">{#N/A,#N/A,FALSE,"LOAN ANALYSIS"}</definedName>
    <definedName name="wrn.Loan._.Pricing._.Analysis." hidden="1">{#N/A,#N/A,FALSE,"LOAN ANALYSIS"}</definedName>
    <definedName name="wrn.LPNL." localSheetId="3" hidden="1">{"LPNL1",#N/A,FALSE,"EntitiesWithReclasses";"LPNL2",#N/A,FALSE,"EntitiesWithReclasses";"LPNL3",#N/A,FALSE,"EntitiesWithReclasses"}</definedName>
    <definedName name="wrn.LPNL." hidden="1">{"LPNL1",#N/A,FALSE,"EntitiesWithReclasses";"LPNL2",#N/A,FALSE,"EntitiesWithReclasses";"LPNL3",#N/A,FALSE,"EntitiesWithReclasses"}</definedName>
    <definedName name="wrn.Market._.Values." localSheetId="3" hidden="1">{#N/A,#N/A,TRUE,"10 Yr Hold";#N/A,#N/A,TRUE,"7 Yr Hold";#N/A,#N/A,TRUE,"5 Yr Hold";#N/A,#N/A,TRUE,"3 Yr Hold"}</definedName>
    <definedName name="wrn.Market._.Values." hidden="1">{#N/A,#N/A,TRUE,"10 Yr Hold";#N/A,#N/A,TRUE,"7 Yr Hold";#N/A,#N/A,TRUE,"5 Yr Hold";#N/A,#N/A,TRUE,"3 Yr Hold"}</definedName>
    <definedName name="wrn.MARKF98FULL." localSheetId="3" hidden="1">{#N/A,#N/A,TRUE,"CONTENTS";#N/A,#N/A,TRUE,"M2";#N/A,#N/A,TRUE,"M2a";#N/A,#N/A,TRUE,"M2b";#N/A,#N/A,TRUE,"M3";#N/A,#N/A,TRUE,"M3a";#N/A,#N/A,TRUE,"M4-H";#N/A,#N/A,TRUE,"M4-P";#N/A,#N/A,TRUE,"M4a";#N/A,#N/A,TRUE,"M4b";#N/A,#N/A,TRUE,"M4c";#N/A,#N/A,TRUE,"M5";#N/A,#N/A,TRUE,"M6";#N/A,#N/A,TRUE,"M7";#N/A,#N/A,TRUE,"M8";#N/A,#N/A,TRUE,"M9";#N/A,#N/A,TRUE,"M10";#N/A,#N/A,TRUE,"M11";#N/A,#N/A,TRUE,"M13";#N/A,#N/A,TRUE,"M14";#N/A,#N/A,TRUE,"M15";#N/A,#N/A,TRUE,"K1"}</definedName>
    <definedName name="wrn.MARKF98FULL." hidden="1">{#N/A,#N/A,TRUE,"CONTENTS";#N/A,#N/A,TRUE,"M2";#N/A,#N/A,TRUE,"M2a";#N/A,#N/A,TRUE,"M2b";#N/A,#N/A,TRUE,"M3";#N/A,#N/A,TRUE,"M3a";#N/A,#N/A,TRUE,"M4-H";#N/A,#N/A,TRUE,"M4-P";#N/A,#N/A,TRUE,"M4a";#N/A,#N/A,TRUE,"M4b";#N/A,#N/A,TRUE,"M4c";#N/A,#N/A,TRUE,"M5";#N/A,#N/A,TRUE,"M6";#N/A,#N/A,TRUE,"M7";#N/A,#N/A,TRUE,"M8";#N/A,#N/A,TRUE,"M9";#N/A,#N/A,TRUE,"M10";#N/A,#N/A,TRUE,"M11";#N/A,#N/A,TRUE,"M13";#N/A,#N/A,TRUE,"M14";#N/A,#N/A,TRUE,"M15";#N/A,#N/A,TRUE,"K1"}</definedName>
    <definedName name="wrn.MARKF98H." localSheetId="3" hidden="1">{#N/A,#N/A,FALSE,"CONTENTS";#N/A,#N/A,FALSE,"M2";#N/A,#N/A,FALSE,"M2a";#N/A,#N/A,FALSE,"M2b";#N/A,#N/A,FALSE,"M3";#N/A,#N/A,FALSE,"M3a";#N/A,#N/A,FALSE,"M4-H";#N/A,#N/A,FALSE,"M4a";#N/A,#N/A,FALSE,"M4b";#N/A,#N/A,FALSE,"M4c";#N/A,#N/A,FALSE,"M5";#N/A,#N/A,FALSE,"M6";#N/A,#N/A,FALSE,"M7";#N/A,#N/A,FALSE,"M8";#N/A,#N/A,FALSE,"M9";#N/A,#N/A,FALSE,"M10";#N/A,#N/A,FALSE,"M11";#N/A,#N/A,FALSE,"M13";#N/A,#N/A,FALSE,"M14";#N/A,#N/A,FALSE,"M15";#N/A,#N/A,FALSE,"K1"}</definedName>
    <definedName name="wrn.MARKF98H." hidden="1">{#N/A,#N/A,FALSE,"CONTENTS";#N/A,#N/A,FALSE,"M2";#N/A,#N/A,FALSE,"M2a";#N/A,#N/A,FALSE,"M2b";#N/A,#N/A,FALSE,"M3";#N/A,#N/A,FALSE,"M3a";#N/A,#N/A,FALSE,"M4-H";#N/A,#N/A,FALSE,"M4a";#N/A,#N/A,FALSE,"M4b";#N/A,#N/A,FALSE,"M4c";#N/A,#N/A,FALSE,"M5";#N/A,#N/A,FALSE,"M6";#N/A,#N/A,FALSE,"M7";#N/A,#N/A,FALSE,"M8";#N/A,#N/A,FALSE,"M9";#N/A,#N/A,FALSE,"M10";#N/A,#N/A,FALSE,"M11";#N/A,#N/A,FALSE,"M13";#N/A,#N/A,FALSE,"M14";#N/A,#N/A,FALSE,"M15";#N/A,#N/A,FALSE,"K1"}</definedName>
    <definedName name="wrn.MARKF98P." localSheetId="3" hidden="1">{#N/A,#N/A,TRUE,"CONTENTS";#N/A,#N/A,TRUE,"M2";#N/A,#N/A,TRUE,"M2a";#N/A,#N/A,TRUE,"M2b";#N/A,#N/A,TRUE,"M3";#N/A,#N/A,TRUE,"M3a";#N/A,#N/A,TRUE,"M4-P";#N/A,#N/A,TRUE,"M5";#N/A,#N/A,TRUE,"M6";#N/A,#N/A,TRUE,"M7";#N/A,#N/A,TRUE,"M8";#N/A,#N/A,TRUE,"M9";#N/A,#N/A,TRUE,"M10";#N/A,#N/A,TRUE,"M11";#N/A,#N/A,TRUE,"M13";#N/A,#N/A,TRUE,"M14";#N/A,#N/A,TRUE,"M15";#N/A,#N/A,TRUE,"K1"}</definedName>
    <definedName name="wrn.MARKF98P." hidden="1">{#N/A,#N/A,TRUE,"CONTENTS";#N/A,#N/A,TRUE,"M2";#N/A,#N/A,TRUE,"M2a";#N/A,#N/A,TRUE,"M2b";#N/A,#N/A,TRUE,"M3";#N/A,#N/A,TRUE,"M3a";#N/A,#N/A,TRUE,"M4-P";#N/A,#N/A,TRUE,"M5";#N/A,#N/A,TRUE,"M6";#N/A,#N/A,TRUE,"M7";#N/A,#N/A,TRUE,"M8";#N/A,#N/A,TRUE,"M9";#N/A,#N/A,TRUE,"M10";#N/A,#N/A,TRUE,"M11";#N/A,#N/A,TRUE,"M13";#N/A,#N/A,TRUE,"M14";#N/A,#N/A,TRUE,"M15";#N/A,#N/A,TRUE,"K1"}</definedName>
    <definedName name="wrn.Massimo." localSheetId="3" hidden="1">{#N/A,#N/A,TRUE,"Total Market";#N/A,#N/A,TRUE,"Pricing Table";#N/A,#N/A,TRUE,"Residential Minutes";#N/A,#N/A,TRUE,"Small Bus Minutes";#N/A,#N/A,TRUE,"Medium Bus Minures";#N/A,#N/A,TRUE,"Corporate Min penetration";#N/A,#N/A,TRUE,"Line Penetration";#N/A,#N/A,TRUE,"Direct Line Penetration";#N/A,#N/A,TRUE,"Indirect Lines";#N/A,#N/A,TRUE,"Penetration% by Customer";#N/A,#N/A,TRUE,"Penetration% by Product";#N/A,#N/A,TRUE,"Minutes-Revenue by Product";#N/A,#N/A,TRUE,"Product Minute penetration";#N/A,#N/A,TRUE,"Customer Minutes Penetration"}</definedName>
    <definedName name="wrn.Massimo." hidden="1">{#N/A,#N/A,TRUE,"Total Market";#N/A,#N/A,TRUE,"Pricing Table";#N/A,#N/A,TRUE,"Residential Minutes";#N/A,#N/A,TRUE,"Small Bus Minutes";#N/A,#N/A,TRUE,"Medium Bus Minures";#N/A,#N/A,TRUE,"Corporate Min penetration";#N/A,#N/A,TRUE,"Line Penetration";#N/A,#N/A,TRUE,"Direct Line Penetration";#N/A,#N/A,TRUE,"Indirect Lines";#N/A,#N/A,TRUE,"Penetration% by Customer";#N/A,#N/A,TRUE,"Penetration% by Product";#N/A,#N/A,TRUE,"Minutes-Revenue by Product";#N/A,#N/A,TRUE,"Product Minute penetration";#N/A,#N/A,TRUE,"Customer Minutes Penetration"}</definedName>
    <definedName name="wrn.MDS1." localSheetId="3"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wrn.MDS1."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wrn.MHHD." localSheetId="3" hidden="1">{#N/A,#N/A,FALSE,"MHHD_98LROP PL";#N/A,#N/A,FALSE,"MHHD_98LROP Sales";#N/A,#N/A,FALSE,"MHHD Launches";#N/A,#N/A,FALSE,"Zocor";#N/A,#N/A,FALSE,"Cozaar i";#N/A,#N/A,FALSE,"Cozaar ii";#N/A,#N/A,FALSE,"Fosamax";#N/A,#N/A,FALSE,"Proscar";#N/A,#N/A,FALSE,"Crixivan";#N/A,#N/A,FALSE,"Stocrin";#N/A,#N/A,FALSE,"Singulair";#N/A,#N/A,FALSE,"Aggrastat";#N/A,#N/A,FALSE,"Maxalt";#N/A,#N/A,FALSE,"Propecia";#N/A,#N/A,FALSE,"MHHD Product_P+L (1)";#N/A,#N/A,FALSE,"MHHD Product_P+L (2)";#N/A,#N/A,FALSE,"MHHD LROP Expense_Growth1";#N/A,#N/A,FALSE,"MHHD LROP Expense_Growth1 (2)";#N/A,#N/A,FALSE,"Risks &amp; Opport.";#N/A,#N/A,FALSE,"MHHD LROP Headcount";#N/A,#N/A,FALSE,"LROP 98Capital"}</definedName>
    <definedName name="wrn.MHHD." hidden="1">{#N/A,#N/A,FALSE,"MHHD_98LROP PL";#N/A,#N/A,FALSE,"MHHD_98LROP Sales";#N/A,#N/A,FALSE,"MHHD Launches";#N/A,#N/A,FALSE,"Zocor";#N/A,#N/A,FALSE,"Cozaar i";#N/A,#N/A,FALSE,"Cozaar ii";#N/A,#N/A,FALSE,"Fosamax";#N/A,#N/A,FALSE,"Proscar";#N/A,#N/A,FALSE,"Crixivan";#N/A,#N/A,FALSE,"Stocrin";#N/A,#N/A,FALSE,"Singulair";#N/A,#N/A,FALSE,"Aggrastat";#N/A,#N/A,FALSE,"Maxalt";#N/A,#N/A,FALSE,"Propecia";#N/A,#N/A,FALSE,"MHHD Product_P+L (1)";#N/A,#N/A,FALSE,"MHHD Product_P+L (2)";#N/A,#N/A,FALSE,"MHHD LROP Expense_Growth1";#N/A,#N/A,FALSE,"MHHD LROP Expense_Growth1 (2)";#N/A,#N/A,FALSE,"Risks &amp; Opport.";#N/A,#N/A,FALSE,"MHHD LROP Headcount";#N/A,#N/A,FALSE,"LROP 98Capital"}</definedName>
    <definedName name="wrn.MNGT." localSheetId="3" hidden="1">{#N/A,#N/A,TRUE,"KOCH P&amp;L";#N/A,#N/A,TRUE,"sumpl";#N/A,#N/A,TRUE,"2000";#N/A,#N/A,TRUE,"2001";#N/A,#N/A,TRUE,"2002";#N/A,#N/A,TRUE,"2003 ";#N/A,#N/A,TRUE,"brg comm";#N/A,#N/A,TRUE,"lsm comm"}</definedName>
    <definedName name="wrn.MNGT." hidden="1">{#N/A,#N/A,TRUE,"KOCH P&amp;L";#N/A,#N/A,TRUE,"sumpl";#N/A,#N/A,TRUE,"2000";#N/A,#N/A,TRUE,"2001";#N/A,#N/A,TRUE,"2002";#N/A,#N/A,TRUE,"2003 ";#N/A,#N/A,TRUE,"brg comm";#N/A,#N/A,TRUE,"lsm comm"}</definedName>
    <definedName name="wrn.Monthly._.Financials." localSheetId="3" hidden="1">{"Worldwide - Budget",#N/A,FALSE,"Indus WW";"Worldwide Actuals",#N/A,FALSE,"Indus WW";"Worldwide Forecast",#N/A,FALSE,"Indus WW";"Worldwide Previous Forecast",#N/A,FALSE,"Indus WW";"Worldwide Budget vs. Actuals",#N/A,FALSE,"Indus WW";"Worldwide Current Mth vs. Prev. Mth",#N/A,FALSE,"Indus WW";"Worldwide Forecast vs. Actuals",#N/A,FALSE,"Indus WW";"Worldwide Prev. Forecast vs. Current Forecast",#N/A,FALSE,"Indus WW";"Worldwide Budget vs. Act+Forecast",#N/A,FALSE,"Indus WW";"Services Divn - Budget",#N/A,FALSE,"Services Divn";"Services Divn Actuals",#N/A,FALSE,"Services Divn";"Services Divn Forecast",#N/A,FALSE,"Services Divn";"Services Divn Previous Forecast",#N/A,FALSE,"Services Divn";"Services Divn Budget vs. Actuals",#N/A,FALSE,"Services Divn";"Services Divn Current Mth vs. Prev. Mth",#N/A,FALSE,"Services Divn";"Services Divn Forecast vs. Actuals",#N/A,FALSE,"Services Divn";"Services Divn Prev. Forecast vs. Current Forecast",#N/A,FALSE,"Services Divn";"Services Divn Budget vs. Act+Forecast",#N/A,FALSE,"Services Divn";"Solutions Divn - Budget",#N/A,FALSE,"Indus US Soln";"Solutions Divn Actuals",#N/A,FALSE,"Indus US Soln";"Solutions Divn Forecast",#N/A,FALSE,"Indus US Soln";"Solutions Divn Previous Forecast",#N/A,FALSE,"Indus US Soln";"Solutions Divn Budget vs. Actuals",#N/A,FALSE,"Indus US Soln";"Solutions Divn Current Mth vs. Prev. Mth",#N/A,FALSE,"Indus US Soln";"Solutions Divn Forecast vs. Actuals",#N/A,FALSE,"Indus US Soln";"Solutions Divn Prev. Forecast vs. Current Forecast",#N/A,FALSE,"Indus US Soln";"Pine ($) - Budget",#N/A,FALSE,"Pine ($)";"Solutions Divn Budget vs. Act+Forecast",#N/A,FALSE,"Indus US Soln";"Pine ($) Actuals",#N/A,FALSE,"Pine ($)";"Pine ($) Forecast",#N/A,FALSE,"Pine ($)";"Pine ($) Previous Forecast",#N/A,FALSE,"Pine ($)";"Pine ($) Budget vs. Actuals",#N/A,FALSE,"Pine ($)";"Pine ($) Current Mth vs. Prev. Mth",#N/A,FALSE,"Pine ($)";"Pine ($) Forecast vs. Actuals",#N/A,FALSE,"Pine ($)";"Pine ($) Prev. Forecast vs. Current Forecast",#N/A,FALSE,"Pine ($)";"Pine ($) Budget vs. Act+Forecast",#N/A,FALSE,"Pine ($)";"US Serv - Budget",#N/A,FALSE,"Indus US Serv";"US Serv Actuals",#N/A,FALSE,"Indus US Serv";"US Serv Forecast",#N/A,FALSE,"Indus US Serv";"US Serv Previous Forecast",#N/A,FALSE,"Indus US Serv";"US Serv Budget vs. Actuals",#N/A,FALSE,"Indus US Serv";"US Serv Current Mth vs. Prev. Mth",#N/A,FALSE,"Indus US Serv";"US Serv Forecast vs. Actuals",#N/A,FALSE,"Indus US Serv";"US Serv Prev. Forecast vs. Current Forecast",#N/A,FALSE,"Indus US Serv";"US Serv Budget vs. Act+Forecast",#N/A,FALSE,"Indus US Serv";"India ($) - Budget",#N/A,FALSE,"Indus India Cons ($)";"India ($) Actuals",#N/A,FALSE,"Indus India Cons ($)";"India ($) Forecast",#N/A,FALSE,"Indus India Cons ($)";"India ($) Previous Forecast",#N/A,FALSE,"Indus India Cons ($)";"India ($) Budget vs. Actuals",#N/A,FALSE,"Indus India Cons ($)";"India ($) Current Mth vs. Prev. Mth",#N/A,FALSE,"Indus India Cons ($)";"India ($) Forecast vs. Actuals",#N/A,FALSE,"Indus India Cons ($)";"India ($) Prev. Forecast vs. Current Forecast",#N/A,FALSE,"Indus India Cons ($)";"India ($) Budget vs. Act+Forecast",#N/A,FALSE,"Indus India Cons ($)";"Inc (Total) - Budget",#N/A,FALSE,"Indus inc (Total)";"Inc (Total) Actuals",#N/A,FALSE,"Indus inc (Total)";"Inc (Total) Forecast",#N/A,FALSE,"Indus inc (Total)";"Inc (Total) Previous Forecast",#N/A,FALSE,"Indus inc (Total)";"Inc (Total) Budget vs. Actuals",#N/A,FALSE,"Indus inc (Total)";"Inc (Total) Current Mth vs. Prev. Mth",#N/A,FALSE,"Indus inc (Total)";"Inc (Total) Forecast vs. Actuals",#N/A,FALSE,"Indus inc (Total)";"Inc (Total) Prev. Forecast vs. Current Forecast",#N/A,FALSE,"Indus inc (Total)";"Inc (Total) Budget vs. Act+Forecast",#N/A,FALSE,"Indus inc (Total)";"India (Rs.) - Budget",#N/A,FALSE,"Indus India Cons (Rs.)";"India (Rs.) Actuals",#N/A,FALSE,"Indus India Cons (Rs.)";"India (Rs.) Forecast",#N/A,FALSE,"Indus India Cons (Rs.)";"India (Rs.) Previous Forecast",#N/A,FALSE,"Indus India Cons (Rs.)";"India (Rs.) Budget vs. Actuals",#N/A,FALSE,"Indus India Cons (Rs.)";"India (Rs.) Current Mth vs. Prev. Mth",#N/A,FALSE,"Indus India Cons (Rs.)";"India (Rs.) Forecast vs. Actuals",#N/A,FALSE,"Indus India Cons (Rs.)";"India (Rs.) Prev. Forecast vs. Current Forecast",#N/A,FALSE,"Indus India Cons (Rs.)";"India (Rs.) Budget vs. Act+Forecast",#N/A,FALSE,"Indus India Cons (Rs.)";"Pine Rs. Budget",#N/A,FALSE,"Pine (Rs.)";"Pine (Rs.) Actual",#N/A,FALSE,"Pine (Rs.)";"Pine (Rs.) - Forecast",#N/A,FALSE,"Pine (Rs.)";"Pine (Rs.) - Previous Forecast",#N/A,FALSE,"Pine (Rs.)";"Pine (Rs.) Budget vs. Actuals",#N/A,FALSE,"Pine (Rs.)";"Pine (Rs.) Current Mth vs. Prev. Mth",#N/A,FALSE,"Pine (Rs.)";"Pine (Rs.) - Forecast vs. Actuals",#N/A,FALSE,"Pine (Rs.)";"Pine (Rs.) - Prev F/c vs. Current F/c",#N/A,FALSE,"Pine (Rs.)";"Pine (Rs.) - Budget vs. F/c+Act",#N/A,FALSE,"Pine (Rs.)"}</definedName>
    <definedName name="wrn.Monthly._.Financials." hidden="1">{"Worldwide - Budget",#N/A,FALSE,"Indus WW";"Worldwide Actuals",#N/A,FALSE,"Indus WW";"Worldwide Forecast",#N/A,FALSE,"Indus WW";"Worldwide Previous Forecast",#N/A,FALSE,"Indus WW";"Worldwide Budget vs. Actuals",#N/A,FALSE,"Indus WW";"Worldwide Current Mth vs. Prev. Mth",#N/A,FALSE,"Indus WW";"Worldwide Forecast vs. Actuals",#N/A,FALSE,"Indus WW";"Worldwide Prev. Forecast vs. Current Forecast",#N/A,FALSE,"Indus WW";"Worldwide Budget vs. Act+Forecast",#N/A,FALSE,"Indus WW";"Services Divn - Budget",#N/A,FALSE,"Services Divn";"Services Divn Actuals",#N/A,FALSE,"Services Divn";"Services Divn Forecast",#N/A,FALSE,"Services Divn";"Services Divn Previous Forecast",#N/A,FALSE,"Services Divn";"Services Divn Budget vs. Actuals",#N/A,FALSE,"Services Divn";"Services Divn Current Mth vs. Prev. Mth",#N/A,FALSE,"Services Divn";"Services Divn Forecast vs. Actuals",#N/A,FALSE,"Services Divn";"Services Divn Prev. Forecast vs. Current Forecast",#N/A,FALSE,"Services Divn";"Services Divn Budget vs. Act+Forecast",#N/A,FALSE,"Services Divn";"Solutions Divn - Budget",#N/A,FALSE,"Indus US Soln";"Solutions Divn Actuals",#N/A,FALSE,"Indus US Soln";"Solutions Divn Forecast",#N/A,FALSE,"Indus US Soln";"Solutions Divn Previous Forecast",#N/A,FALSE,"Indus US Soln";"Solutions Divn Budget vs. Actuals",#N/A,FALSE,"Indus US Soln";"Solutions Divn Current Mth vs. Prev. Mth",#N/A,FALSE,"Indus US Soln";"Solutions Divn Forecast vs. Actuals",#N/A,FALSE,"Indus US Soln";"Solutions Divn Prev. Forecast vs. Current Forecast",#N/A,FALSE,"Indus US Soln";"Pine ($) - Budget",#N/A,FALSE,"Pine ($)";"Solutions Divn Budget vs. Act+Forecast",#N/A,FALSE,"Indus US Soln";"Pine ($) Actuals",#N/A,FALSE,"Pine ($)";"Pine ($) Forecast",#N/A,FALSE,"Pine ($)";"Pine ($) Previous Forecast",#N/A,FALSE,"Pine ($)";"Pine ($) Budget vs. Actuals",#N/A,FALSE,"Pine ($)";"Pine ($) Current Mth vs. Prev. Mth",#N/A,FALSE,"Pine ($)";"Pine ($) Forecast vs. Actuals",#N/A,FALSE,"Pine ($)";"Pine ($) Prev. Forecast vs. Current Forecast",#N/A,FALSE,"Pine ($)";"Pine ($) Budget vs. Act+Forecast",#N/A,FALSE,"Pine ($)";"US Serv - Budget",#N/A,FALSE,"Indus US Serv";"US Serv Actuals",#N/A,FALSE,"Indus US Serv";"US Serv Forecast",#N/A,FALSE,"Indus US Serv";"US Serv Previous Forecast",#N/A,FALSE,"Indus US Serv";"US Serv Budget vs. Actuals",#N/A,FALSE,"Indus US Serv";"US Serv Current Mth vs. Prev. Mth",#N/A,FALSE,"Indus US Serv";"US Serv Forecast vs. Actuals",#N/A,FALSE,"Indus US Serv";"US Serv Prev. Forecast vs. Current Forecast",#N/A,FALSE,"Indus US Serv";"US Serv Budget vs. Act+Forecast",#N/A,FALSE,"Indus US Serv";"India ($) - Budget",#N/A,FALSE,"Indus India Cons ($)";"India ($) Actuals",#N/A,FALSE,"Indus India Cons ($)";"India ($) Forecast",#N/A,FALSE,"Indus India Cons ($)";"India ($) Previous Forecast",#N/A,FALSE,"Indus India Cons ($)";"India ($) Budget vs. Actuals",#N/A,FALSE,"Indus India Cons ($)";"India ($) Current Mth vs. Prev. Mth",#N/A,FALSE,"Indus India Cons ($)";"India ($) Forecast vs. Actuals",#N/A,FALSE,"Indus India Cons ($)";"India ($) Prev. Forecast vs. Current Forecast",#N/A,FALSE,"Indus India Cons ($)";"India ($) Budget vs. Act+Forecast",#N/A,FALSE,"Indus India Cons ($)";"Inc (Total) - Budget",#N/A,FALSE,"Indus inc (Total)";"Inc (Total) Actuals",#N/A,FALSE,"Indus inc (Total)";"Inc (Total) Forecast",#N/A,FALSE,"Indus inc (Total)";"Inc (Total) Previous Forecast",#N/A,FALSE,"Indus inc (Total)";"Inc (Total) Budget vs. Actuals",#N/A,FALSE,"Indus inc (Total)";"Inc (Total) Current Mth vs. Prev. Mth",#N/A,FALSE,"Indus inc (Total)";"Inc (Total) Forecast vs. Actuals",#N/A,FALSE,"Indus inc (Total)";"Inc (Total) Prev. Forecast vs. Current Forecast",#N/A,FALSE,"Indus inc (Total)";"Inc (Total) Budget vs. Act+Forecast",#N/A,FALSE,"Indus inc (Total)";"India (Rs.) - Budget",#N/A,FALSE,"Indus India Cons (Rs.)";"India (Rs.) Actuals",#N/A,FALSE,"Indus India Cons (Rs.)";"India (Rs.) Forecast",#N/A,FALSE,"Indus India Cons (Rs.)";"India (Rs.) Previous Forecast",#N/A,FALSE,"Indus India Cons (Rs.)";"India (Rs.) Budget vs. Actuals",#N/A,FALSE,"Indus India Cons (Rs.)";"India (Rs.) Current Mth vs. Prev. Mth",#N/A,FALSE,"Indus India Cons (Rs.)";"India (Rs.) Forecast vs. Actuals",#N/A,FALSE,"Indus India Cons (Rs.)";"India (Rs.) Prev. Forecast vs. Current Forecast",#N/A,FALSE,"Indus India Cons (Rs.)";"India (Rs.) Budget vs. Act+Forecast",#N/A,FALSE,"Indus India Cons (Rs.)";"Pine Rs. Budget",#N/A,FALSE,"Pine (Rs.)";"Pine (Rs.) Actual",#N/A,FALSE,"Pine (Rs.)";"Pine (Rs.) - Forecast",#N/A,FALSE,"Pine (Rs.)";"Pine (Rs.) - Previous Forecast",#N/A,FALSE,"Pine (Rs.)";"Pine (Rs.) Budget vs. Actuals",#N/A,FALSE,"Pine (Rs.)";"Pine (Rs.) Current Mth vs. Prev. Mth",#N/A,FALSE,"Pine (Rs.)";"Pine (Rs.) - Forecast vs. Actuals",#N/A,FALSE,"Pine (Rs.)";"Pine (Rs.) - Prev F/c vs. Current F/c",#N/A,FALSE,"Pine (Rs.)";"Pine (Rs.) - Budget vs. F/c+Act",#N/A,FALSE,"Pine (Rs.)"}</definedName>
    <definedName name="wrn.Monthly._.Financials._1" localSheetId="3" hidden="1">{"Worldwide - Budget",#N/A,FALSE,"Indus WW";"Worldwide Actuals",#N/A,FALSE,"Indus WW";"Worldwide Forecast",#N/A,FALSE,"Indus WW";"Worldwide Previous Forecast",#N/A,FALSE,"Indus WW";"Worldwide Budget vs. Actuals",#N/A,FALSE,"Indus WW";"Worldwide Current Mth vs. Prev. Mth",#N/A,FALSE,"Indus WW";"Worldwide Forecast vs. Actuals",#N/A,FALSE,"Indus WW";"Worldwide Prev. Forecast vs. Current Forecast",#N/A,FALSE,"Indus WW";"Worldwide Budget vs. Act+Forecast",#N/A,FALSE,"Indus WW";"Services Divn - Budget",#N/A,FALSE,"Services Divn";"Services Divn Actuals",#N/A,FALSE,"Services Divn";"Services Divn Forecast",#N/A,FALSE,"Services Divn";"Services Divn Previous Forecast",#N/A,FALSE,"Services Divn";"Services Divn Budget vs. Actuals",#N/A,FALSE,"Services Divn";"Services Divn Current Mth vs. Prev. Mth",#N/A,FALSE,"Services Divn";"Services Divn Forecast vs. Actuals",#N/A,FALSE,"Services Divn";"Services Divn Prev. Forecast vs. Current Forecast",#N/A,FALSE,"Services Divn";"Services Divn Budget vs. Act+Forecast",#N/A,FALSE,"Services Divn";"Solutions Divn - Budget",#N/A,FALSE,"Indus US Soln";"Solutions Divn Actuals",#N/A,FALSE,"Indus US Soln";"Solutions Divn Forecast",#N/A,FALSE,"Indus US Soln";"Solutions Divn Previous Forecast",#N/A,FALSE,"Indus US Soln";"Solutions Divn Budget vs. Actuals",#N/A,FALSE,"Indus US Soln";"Solutions Divn Current Mth vs. Prev. Mth",#N/A,FALSE,"Indus US Soln";"Solutions Divn Forecast vs. Actuals",#N/A,FALSE,"Indus US Soln";"Solutions Divn Prev. Forecast vs. Current Forecast",#N/A,FALSE,"Indus US Soln";"Pine ($) - Budget",#N/A,FALSE,"Pine ($)";"Solutions Divn Budget vs. Act+Forecast",#N/A,FALSE,"Indus US Soln";"Pine ($) Actuals",#N/A,FALSE,"Pine ($)";"Pine ($) Forecast",#N/A,FALSE,"Pine ($)";"Pine ($) Previous Forecast",#N/A,FALSE,"Pine ($)";"Pine ($) Budget vs. Actuals",#N/A,FALSE,"Pine ($)";"Pine ($) Current Mth vs. Prev. Mth",#N/A,FALSE,"Pine ($)";"Pine ($) Forecast vs. Actuals",#N/A,FALSE,"Pine ($)";"Pine ($) Prev. Forecast vs. Current Forecast",#N/A,FALSE,"Pine ($)";"Pine ($) Budget vs. Act+Forecast",#N/A,FALSE,"Pine ($)";"US Serv - Budget",#N/A,FALSE,"Indus US Serv";"US Serv Actuals",#N/A,FALSE,"Indus US Serv";"US Serv Forecast",#N/A,FALSE,"Indus US Serv";"US Serv Previous Forecast",#N/A,FALSE,"Indus US Serv";"US Serv Budget vs. Actuals",#N/A,FALSE,"Indus US Serv";"US Serv Current Mth vs. Prev. Mth",#N/A,FALSE,"Indus US Serv";"US Serv Forecast vs. Actuals",#N/A,FALSE,"Indus US Serv";"US Serv Prev. Forecast vs. Current Forecast",#N/A,FALSE,"Indus US Serv";"US Serv Budget vs. Act+Forecast",#N/A,FALSE,"Indus US Serv";"India ($) - Budget",#N/A,FALSE,"Indus India Cons ($)";"India ($) Actuals",#N/A,FALSE,"Indus India Cons ($)";"India ($) Forecast",#N/A,FALSE,"Indus India Cons ($)";"India ($) Previous Forecast",#N/A,FALSE,"Indus India Cons ($)";"India ($) Budget vs. Actuals",#N/A,FALSE,"Indus India Cons ($)";"India ($) Current Mth vs. Prev. Mth",#N/A,FALSE,"Indus India Cons ($)";"India ($) Forecast vs. Actuals",#N/A,FALSE,"Indus India Cons ($)";"India ($) Prev. Forecast vs. Current Forecast",#N/A,FALSE,"Indus India Cons ($)";"India ($) Budget vs. Act+Forecast",#N/A,FALSE,"Indus India Cons ($)";"Inc (Total) - Budget",#N/A,FALSE,"Indus inc (Total)";"Inc (Total) Actuals",#N/A,FALSE,"Indus inc (Total)";"Inc (Total) Forecast",#N/A,FALSE,"Indus inc (Total)";"Inc (Total) Previous Forecast",#N/A,FALSE,"Indus inc (Total)";"Inc (Total) Budget vs. Actuals",#N/A,FALSE,"Indus inc (Total)";"Inc (Total) Current Mth vs. Prev. Mth",#N/A,FALSE,"Indus inc (Total)";"Inc (Total) Forecast vs. Actuals",#N/A,FALSE,"Indus inc (Total)";"Inc (Total) Prev. Forecast vs. Current Forecast",#N/A,FALSE,"Indus inc (Total)";"Inc (Total) Budget vs. Act+Forecast",#N/A,FALSE,"Indus inc (Total)";"India (Rs.) - Budget",#N/A,FALSE,"Indus India Cons (Rs.)";"India (Rs.) Actuals",#N/A,FALSE,"Indus India Cons (Rs.)";"India (Rs.) Forecast",#N/A,FALSE,"Indus India Cons (Rs.)";"India (Rs.) Previous Forecast",#N/A,FALSE,"Indus India Cons (Rs.)";"India (Rs.) Budget vs. Actuals",#N/A,FALSE,"Indus India Cons (Rs.)";"India (Rs.) Current Mth vs. Prev. Mth",#N/A,FALSE,"Indus India Cons (Rs.)";"India (Rs.) Forecast vs. Actuals",#N/A,FALSE,"Indus India Cons (Rs.)";"India (Rs.) Prev. Forecast vs. Current Forecast",#N/A,FALSE,"Indus India Cons (Rs.)";"India (Rs.) Budget vs. Act+Forecast",#N/A,FALSE,"Indus India Cons (Rs.)";"Pine Rs. Budget",#N/A,FALSE,"Pine (Rs.)";"Pine (Rs.) Actual",#N/A,FALSE,"Pine (Rs.)";"Pine (Rs.) - Forecast",#N/A,FALSE,"Pine (Rs.)";"Pine (Rs.) - Previous Forecast",#N/A,FALSE,"Pine (Rs.)";"Pine (Rs.) Budget vs. Actuals",#N/A,FALSE,"Pine (Rs.)";"Pine (Rs.) Current Mth vs. Prev. Mth",#N/A,FALSE,"Pine (Rs.)";"Pine (Rs.) - Forecast vs. Actuals",#N/A,FALSE,"Pine (Rs.)";"Pine (Rs.) - Prev F/c vs. Current F/c",#N/A,FALSE,"Pine (Rs.)";"Pine (Rs.) - Budget vs. F/c+Act",#N/A,FALSE,"Pine (Rs.)"}</definedName>
    <definedName name="wrn.Monthly._.Financials._1" hidden="1">{"Worldwide - Budget",#N/A,FALSE,"Indus WW";"Worldwide Actuals",#N/A,FALSE,"Indus WW";"Worldwide Forecast",#N/A,FALSE,"Indus WW";"Worldwide Previous Forecast",#N/A,FALSE,"Indus WW";"Worldwide Budget vs. Actuals",#N/A,FALSE,"Indus WW";"Worldwide Current Mth vs. Prev. Mth",#N/A,FALSE,"Indus WW";"Worldwide Forecast vs. Actuals",#N/A,FALSE,"Indus WW";"Worldwide Prev. Forecast vs. Current Forecast",#N/A,FALSE,"Indus WW";"Worldwide Budget vs. Act+Forecast",#N/A,FALSE,"Indus WW";"Services Divn - Budget",#N/A,FALSE,"Services Divn";"Services Divn Actuals",#N/A,FALSE,"Services Divn";"Services Divn Forecast",#N/A,FALSE,"Services Divn";"Services Divn Previous Forecast",#N/A,FALSE,"Services Divn";"Services Divn Budget vs. Actuals",#N/A,FALSE,"Services Divn";"Services Divn Current Mth vs. Prev. Mth",#N/A,FALSE,"Services Divn";"Services Divn Forecast vs. Actuals",#N/A,FALSE,"Services Divn";"Services Divn Prev. Forecast vs. Current Forecast",#N/A,FALSE,"Services Divn";"Services Divn Budget vs. Act+Forecast",#N/A,FALSE,"Services Divn";"Solutions Divn - Budget",#N/A,FALSE,"Indus US Soln";"Solutions Divn Actuals",#N/A,FALSE,"Indus US Soln";"Solutions Divn Forecast",#N/A,FALSE,"Indus US Soln";"Solutions Divn Previous Forecast",#N/A,FALSE,"Indus US Soln";"Solutions Divn Budget vs. Actuals",#N/A,FALSE,"Indus US Soln";"Solutions Divn Current Mth vs. Prev. Mth",#N/A,FALSE,"Indus US Soln";"Solutions Divn Forecast vs. Actuals",#N/A,FALSE,"Indus US Soln";"Solutions Divn Prev. Forecast vs. Current Forecast",#N/A,FALSE,"Indus US Soln";"Pine ($) - Budget",#N/A,FALSE,"Pine ($)";"Solutions Divn Budget vs. Act+Forecast",#N/A,FALSE,"Indus US Soln";"Pine ($) Actuals",#N/A,FALSE,"Pine ($)";"Pine ($) Forecast",#N/A,FALSE,"Pine ($)";"Pine ($) Previous Forecast",#N/A,FALSE,"Pine ($)";"Pine ($) Budget vs. Actuals",#N/A,FALSE,"Pine ($)";"Pine ($) Current Mth vs. Prev. Mth",#N/A,FALSE,"Pine ($)";"Pine ($) Forecast vs. Actuals",#N/A,FALSE,"Pine ($)";"Pine ($) Prev. Forecast vs. Current Forecast",#N/A,FALSE,"Pine ($)";"Pine ($) Budget vs. Act+Forecast",#N/A,FALSE,"Pine ($)";"US Serv - Budget",#N/A,FALSE,"Indus US Serv";"US Serv Actuals",#N/A,FALSE,"Indus US Serv";"US Serv Forecast",#N/A,FALSE,"Indus US Serv";"US Serv Previous Forecast",#N/A,FALSE,"Indus US Serv";"US Serv Budget vs. Actuals",#N/A,FALSE,"Indus US Serv";"US Serv Current Mth vs. Prev. Mth",#N/A,FALSE,"Indus US Serv";"US Serv Forecast vs. Actuals",#N/A,FALSE,"Indus US Serv";"US Serv Prev. Forecast vs. Current Forecast",#N/A,FALSE,"Indus US Serv";"US Serv Budget vs. Act+Forecast",#N/A,FALSE,"Indus US Serv";"India ($) - Budget",#N/A,FALSE,"Indus India Cons ($)";"India ($) Actuals",#N/A,FALSE,"Indus India Cons ($)";"India ($) Forecast",#N/A,FALSE,"Indus India Cons ($)";"India ($) Previous Forecast",#N/A,FALSE,"Indus India Cons ($)";"India ($) Budget vs. Actuals",#N/A,FALSE,"Indus India Cons ($)";"India ($) Current Mth vs. Prev. Mth",#N/A,FALSE,"Indus India Cons ($)";"India ($) Forecast vs. Actuals",#N/A,FALSE,"Indus India Cons ($)";"India ($) Prev. Forecast vs. Current Forecast",#N/A,FALSE,"Indus India Cons ($)";"India ($) Budget vs. Act+Forecast",#N/A,FALSE,"Indus India Cons ($)";"Inc (Total) - Budget",#N/A,FALSE,"Indus inc (Total)";"Inc (Total) Actuals",#N/A,FALSE,"Indus inc (Total)";"Inc (Total) Forecast",#N/A,FALSE,"Indus inc (Total)";"Inc (Total) Previous Forecast",#N/A,FALSE,"Indus inc (Total)";"Inc (Total) Budget vs. Actuals",#N/A,FALSE,"Indus inc (Total)";"Inc (Total) Current Mth vs. Prev. Mth",#N/A,FALSE,"Indus inc (Total)";"Inc (Total) Forecast vs. Actuals",#N/A,FALSE,"Indus inc (Total)";"Inc (Total) Prev. Forecast vs. Current Forecast",#N/A,FALSE,"Indus inc (Total)";"Inc (Total) Budget vs. Act+Forecast",#N/A,FALSE,"Indus inc (Total)";"India (Rs.) - Budget",#N/A,FALSE,"Indus India Cons (Rs.)";"India (Rs.) Actuals",#N/A,FALSE,"Indus India Cons (Rs.)";"India (Rs.) Forecast",#N/A,FALSE,"Indus India Cons (Rs.)";"India (Rs.) Previous Forecast",#N/A,FALSE,"Indus India Cons (Rs.)";"India (Rs.) Budget vs. Actuals",#N/A,FALSE,"Indus India Cons (Rs.)";"India (Rs.) Current Mth vs. Prev. Mth",#N/A,FALSE,"Indus India Cons (Rs.)";"India (Rs.) Forecast vs. Actuals",#N/A,FALSE,"Indus India Cons (Rs.)";"India (Rs.) Prev. Forecast vs. Current Forecast",#N/A,FALSE,"Indus India Cons (Rs.)";"India (Rs.) Budget vs. Act+Forecast",#N/A,FALSE,"Indus India Cons (Rs.)";"Pine Rs. Budget",#N/A,FALSE,"Pine (Rs.)";"Pine (Rs.) Actual",#N/A,FALSE,"Pine (Rs.)";"Pine (Rs.) - Forecast",#N/A,FALSE,"Pine (Rs.)";"Pine (Rs.) - Previous Forecast",#N/A,FALSE,"Pine (Rs.)";"Pine (Rs.) Budget vs. Actuals",#N/A,FALSE,"Pine (Rs.)";"Pine (Rs.) Current Mth vs. Prev. Mth",#N/A,FALSE,"Pine (Rs.)";"Pine (Rs.) - Forecast vs. Actuals",#N/A,FALSE,"Pine (Rs.)";"Pine (Rs.) - Prev F/c vs. Current F/c",#N/A,FALSE,"Pine (Rs.)";"Pine (Rs.) - Budget vs. F/c+Act",#N/A,FALSE,"Pine (Rs.)"}</definedName>
    <definedName name="wrn.Monthly._.Financials._2" localSheetId="3" hidden="1">{"Worldwide - Budget",#N/A,FALSE,"Indus WW";"Worldwide Actuals",#N/A,FALSE,"Indus WW";"Worldwide Forecast",#N/A,FALSE,"Indus WW";"Worldwide Previous Forecast",#N/A,FALSE,"Indus WW";"Worldwide Budget vs. Actuals",#N/A,FALSE,"Indus WW";"Worldwide Current Mth vs. Prev. Mth",#N/A,FALSE,"Indus WW";"Worldwide Forecast vs. Actuals",#N/A,FALSE,"Indus WW";"Worldwide Prev. Forecast vs. Current Forecast",#N/A,FALSE,"Indus WW";"Worldwide Budget vs. Act+Forecast",#N/A,FALSE,"Indus WW";"Services Divn - Budget",#N/A,FALSE,"Services Divn";"Services Divn Actuals",#N/A,FALSE,"Services Divn";"Services Divn Forecast",#N/A,FALSE,"Services Divn";"Services Divn Previous Forecast",#N/A,FALSE,"Services Divn";"Services Divn Budget vs. Actuals",#N/A,FALSE,"Services Divn";"Services Divn Current Mth vs. Prev. Mth",#N/A,FALSE,"Services Divn";"Services Divn Forecast vs. Actuals",#N/A,FALSE,"Services Divn";"Services Divn Prev. Forecast vs. Current Forecast",#N/A,FALSE,"Services Divn";"Services Divn Budget vs. Act+Forecast",#N/A,FALSE,"Services Divn";"Solutions Divn - Budget",#N/A,FALSE,"Indus US Soln";"Solutions Divn Actuals",#N/A,FALSE,"Indus US Soln";"Solutions Divn Forecast",#N/A,FALSE,"Indus US Soln";"Solutions Divn Previous Forecast",#N/A,FALSE,"Indus US Soln";"Solutions Divn Budget vs. Actuals",#N/A,FALSE,"Indus US Soln";"Solutions Divn Current Mth vs. Prev. Mth",#N/A,FALSE,"Indus US Soln";"Solutions Divn Forecast vs. Actuals",#N/A,FALSE,"Indus US Soln";"Solutions Divn Prev. Forecast vs. Current Forecast",#N/A,FALSE,"Indus US Soln";"Pine ($) - Budget",#N/A,FALSE,"Pine ($)";"Solutions Divn Budget vs. Act+Forecast",#N/A,FALSE,"Indus US Soln";"Pine ($) Actuals",#N/A,FALSE,"Pine ($)";"Pine ($) Forecast",#N/A,FALSE,"Pine ($)";"Pine ($) Previous Forecast",#N/A,FALSE,"Pine ($)";"Pine ($) Budget vs. Actuals",#N/A,FALSE,"Pine ($)";"Pine ($) Current Mth vs. Prev. Mth",#N/A,FALSE,"Pine ($)";"Pine ($) Forecast vs. Actuals",#N/A,FALSE,"Pine ($)";"Pine ($) Prev. Forecast vs. Current Forecast",#N/A,FALSE,"Pine ($)";"Pine ($) Budget vs. Act+Forecast",#N/A,FALSE,"Pine ($)";"US Serv - Budget",#N/A,FALSE,"Indus US Serv";"US Serv Actuals",#N/A,FALSE,"Indus US Serv";"US Serv Forecast",#N/A,FALSE,"Indus US Serv";"US Serv Previous Forecast",#N/A,FALSE,"Indus US Serv";"US Serv Budget vs. Actuals",#N/A,FALSE,"Indus US Serv";"US Serv Current Mth vs. Prev. Mth",#N/A,FALSE,"Indus US Serv";"US Serv Forecast vs. Actuals",#N/A,FALSE,"Indus US Serv";"US Serv Prev. Forecast vs. Current Forecast",#N/A,FALSE,"Indus US Serv";"US Serv Budget vs. Act+Forecast",#N/A,FALSE,"Indus US Serv";"India ($) - Budget",#N/A,FALSE,"Indus India Cons ($)";"India ($) Actuals",#N/A,FALSE,"Indus India Cons ($)";"India ($) Forecast",#N/A,FALSE,"Indus India Cons ($)";"India ($) Previous Forecast",#N/A,FALSE,"Indus India Cons ($)";"India ($) Budget vs. Actuals",#N/A,FALSE,"Indus India Cons ($)";"India ($) Current Mth vs. Prev. Mth",#N/A,FALSE,"Indus India Cons ($)";"India ($) Forecast vs. Actuals",#N/A,FALSE,"Indus India Cons ($)";"India ($) Prev. Forecast vs. Current Forecast",#N/A,FALSE,"Indus India Cons ($)";"India ($) Budget vs. Act+Forecast",#N/A,FALSE,"Indus India Cons ($)";"Inc (Total) - Budget",#N/A,FALSE,"Indus inc (Total)";"Inc (Total) Actuals",#N/A,FALSE,"Indus inc (Total)";"Inc (Total) Forecast",#N/A,FALSE,"Indus inc (Total)";"Inc (Total) Previous Forecast",#N/A,FALSE,"Indus inc (Total)";"Inc (Total) Budget vs. Actuals",#N/A,FALSE,"Indus inc (Total)";"Inc (Total) Current Mth vs. Prev. Mth",#N/A,FALSE,"Indus inc (Total)";"Inc (Total) Forecast vs. Actuals",#N/A,FALSE,"Indus inc (Total)";"Inc (Total) Prev. Forecast vs. Current Forecast",#N/A,FALSE,"Indus inc (Total)";"Inc (Total) Budget vs. Act+Forecast",#N/A,FALSE,"Indus inc (Total)";"India (Rs.) - Budget",#N/A,FALSE,"Indus India Cons (Rs.)";"India (Rs.) Actuals",#N/A,FALSE,"Indus India Cons (Rs.)";"India (Rs.) Forecast",#N/A,FALSE,"Indus India Cons (Rs.)";"India (Rs.) Previous Forecast",#N/A,FALSE,"Indus India Cons (Rs.)";"India (Rs.) Budget vs. Actuals",#N/A,FALSE,"Indus India Cons (Rs.)";"India (Rs.) Current Mth vs. Prev. Mth",#N/A,FALSE,"Indus India Cons (Rs.)";"India (Rs.) Forecast vs. Actuals",#N/A,FALSE,"Indus India Cons (Rs.)";"India (Rs.) Prev. Forecast vs. Current Forecast",#N/A,FALSE,"Indus India Cons (Rs.)";"India (Rs.) Budget vs. Act+Forecast",#N/A,FALSE,"Indus India Cons (Rs.)";"Pine Rs. Budget",#N/A,FALSE,"Pine (Rs.)";"Pine (Rs.) Actual",#N/A,FALSE,"Pine (Rs.)";"Pine (Rs.) - Forecast",#N/A,FALSE,"Pine (Rs.)";"Pine (Rs.) - Previous Forecast",#N/A,FALSE,"Pine (Rs.)";"Pine (Rs.) Budget vs. Actuals",#N/A,FALSE,"Pine (Rs.)";"Pine (Rs.) Current Mth vs. Prev. Mth",#N/A,FALSE,"Pine (Rs.)";"Pine (Rs.) - Forecast vs. Actuals",#N/A,FALSE,"Pine (Rs.)";"Pine (Rs.) - Prev F/c vs. Current F/c",#N/A,FALSE,"Pine (Rs.)";"Pine (Rs.) - Budget vs. F/c+Act",#N/A,FALSE,"Pine (Rs.)"}</definedName>
    <definedName name="wrn.Monthly._.Financials._2" hidden="1">{"Worldwide - Budget",#N/A,FALSE,"Indus WW";"Worldwide Actuals",#N/A,FALSE,"Indus WW";"Worldwide Forecast",#N/A,FALSE,"Indus WW";"Worldwide Previous Forecast",#N/A,FALSE,"Indus WW";"Worldwide Budget vs. Actuals",#N/A,FALSE,"Indus WW";"Worldwide Current Mth vs. Prev. Mth",#N/A,FALSE,"Indus WW";"Worldwide Forecast vs. Actuals",#N/A,FALSE,"Indus WW";"Worldwide Prev. Forecast vs. Current Forecast",#N/A,FALSE,"Indus WW";"Worldwide Budget vs. Act+Forecast",#N/A,FALSE,"Indus WW";"Services Divn - Budget",#N/A,FALSE,"Services Divn";"Services Divn Actuals",#N/A,FALSE,"Services Divn";"Services Divn Forecast",#N/A,FALSE,"Services Divn";"Services Divn Previous Forecast",#N/A,FALSE,"Services Divn";"Services Divn Budget vs. Actuals",#N/A,FALSE,"Services Divn";"Services Divn Current Mth vs. Prev. Mth",#N/A,FALSE,"Services Divn";"Services Divn Forecast vs. Actuals",#N/A,FALSE,"Services Divn";"Services Divn Prev. Forecast vs. Current Forecast",#N/A,FALSE,"Services Divn";"Services Divn Budget vs. Act+Forecast",#N/A,FALSE,"Services Divn";"Solutions Divn - Budget",#N/A,FALSE,"Indus US Soln";"Solutions Divn Actuals",#N/A,FALSE,"Indus US Soln";"Solutions Divn Forecast",#N/A,FALSE,"Indus US Soln";"Solutions Divn Previous Forecast",#N/A,FALSE,"Indus US Soln";"Solutions Divn Budget vs. Actuals",#N/A,FALSE,"Indus US Soln";"Solutions Divn Current Mth vs. Prev. Mth",#N/A,FALSE,"Indus US Soln";"Solutions Divn Forecast vs. Actuals",#N/A,FALSE,"Indus US Soln";"Solutions Divn Prev. Forecast vs. Current Forecast",#N/A,FALSE,"Indus US Soln";"Pine ($) - Budget",#N/A,FALSE,"Pine ($)";"Solutions Divn Budget vs. Act+Forecast",#N/A,FALSE,"Indus US Soln";"Pine ($) Actuals",#N/A,FALSE,"Pine ($)";"Pine ($) Forecast",#N/A,FALSE,"Pine ($)";"Pine ($) Previous Forecast",#N/A,FALSE,"Pine ($)";"Pine ($) Budget vs. Actuals",#N/A,FALSE,"Pine ($)";"Pine ($) Current Mth vs. Prev. Mth",#N/A,FALSE,"Pine ($)";"Pine ($) Forecast vs. Actuals",#N/A,FALSE,"Pine ($)";"Pine ($) Prev. Forecast vs. Current Forecast",#N/A,FALSE,"Pine ($)";"Pine ($) Budget vs. Act+Forecast",#N/A,FALSE,"Pine ($)";"US Serv - Budget",#N/A,FALSE,"Indus US Serv";"US Serv Actuals",#N/A,FALSE,"Indus US Serv";"US Serv Forecast",#N/A,FALSE,"Indus US Serv";"US Serv Previous Forecast",#N/A,FALSE,"Indus US Serv";"US Serv Budget vs. Actuals",#N/A,FALSE,"Indus US Serv";"US Serv Current Mth vs. Prev. Mth",#N/A,FALSE,"Indus US Serv";"US Serv Forecast vs. Actuals",#N/A,FALSE,"Indus US Serv";"US Serv Prev. Forecast vs. Current Forecast",#N/A,FALSE,"Indus US Serv";"US Serv Budget vs. Act+Forecast",#N/A,FALSE,"Indus US Serv";"India ($) - Budget",#N/A,FALSE,"Indus India Cons ($)";"India ($) Actuals",#N/A,FALSE,"Indus India Cons ($)";"India ($) Forecast",#N/A,FALSE,"Indus India Cons ($)";"India ($) Previous Forecast",#N/A,FALSE,"Indus India Cons ($)";"India ($) Budget vs. Actuals",#N/A,FALSE,"Indus India Cons ($)";"India ($) Current Mth vs. Prev. Mth",#N/A,FALSE,"Indus India Cons ($)";"India ($) Forecast vs. Actuals",#N/A,FALSE,"Indus India Cons ($)";"India ($) Prev. Forecast vs. Current Forecast",#N/A,FALSE,"Indus India Cons ($)";"India ($) Budget vs. Act+Forecast",#N/A,FALSE,"Indus India Cons ($)";"Inc (Total) - Budget",#N/A,FALSE,"Indus inc (Total)";"Inc (Total) Actuals",#N/A,FALSE,"Indus inc (Total)";"Inc (Total) Forecast",#N/A,FALSE,"Indus inc (Total)";"Inc (Total) Previous Forecast",#N/A,FALSE,"Indus inc (Total)";"Inc (Total) Budget vs. Actuals",#N/A,FALSE,"Indus inc (Total)";"Inc (Total) Current Mth vs. Prev. Mth",#N/A,FALSE,"Indus inc (Total)";"Inc (Total) Forecast vs. Actuals",#N/A,FALSE,"Indus inc (Total)";"Inc (Total) Prev. Forecast vs. Current Forecast",#N/A,FALSE,"Indus inc (Total)";"Inc (Total) Budget vs. Act+Forecast",#N/A,FALSE,"Indus inc (Total)";"India (Rs.) - Budget",#N/A,FALSE,"Indus India Cons (Rs.)";"India (Rs.) Actuals",#N/A,FALSE,"Indus India Cons (Rs.)";"India (Rs.) Forecast",#N/A,FALSE,"Indus India Cons (Rs.)";"India (Rs.) Previous Forecast",#N/A,FALSE,"Indus India Cons (Rs.)";"India (Rs.) Budget vs. Actuals",#N/A,FALSE,"Indus India Cons (Rs.)";"India (Rs.) Current Mth vs. Prev. Mth",#N/A,FALSE,"Indus India Cons (Rs.)";"India (Rs.) Forecast vs. Actuals",#N/A,FALSE,"Indus India Cons (Rs.)";"India (Rs.) Prev. Forecast vs. Current Forecast",#N/A,FALSE,"Indus India Cons (Rs.)";"India (Rs.) Budget vs. Act+Forecast",#N/A,FALSE,"Indus India Cons (Rs.)";"Pine Rs. Budget",#N/A,FALSE,"Pine (Rs.)";"Pine (Rs.) Actual",#N/A,FALSE,"Pine (Rs.)";"Pine (Rs.) - Forecast",#N/A,FALSE,"Pine (Rs.)";"Pine (Rs.) - Previous Forecast",#N/A,FALSE,"Pine (Rs.)";"Pine (Rs.) Budget vs. Actuals",#N/A,FALSE,"Pine (Rs.)";"Pine (Rs.) Current Mth vs. Prev. Mth",#N/A,FALSE,"Pine (Rs.)";"Pine (Rs.) - Forecast vs. Actuals",#N/A,FALSE,"Pine (Rs.)";"Pine (Rs.) - Prev F/c vs. Current F/c",#N/A,FALSE,"Pine (Rs.)";"Pine (Rs.) - Budget vs. F/c+Act",#N/A,FALSE,"Pine (Rs.)"}</definedName>
    <definedName name="wrn.Monthly._.Financials._3" localSheetId="3" hidden="1">{"Worldwide - Budget",#N/A,FALSE,"Indus WW";"Worldwide Actuals",#N/A,FALSE,"Indus WW";"Worldwide Forecast",#N/A,FALSE,"Indus WW";"Worldwide Previous Forecast",#N/A,FALSE,"Indus WW";"Worldwide Budget vs. Actuals",#N/A,FALSE,"Indus WW";"Worldwide Current Mth vs. Prev. Mth",#N/A,FALSE,"Indus WW";"Worldwide Forecast vs. Actuals",#N/A,FALSE,"Indus WW";"Worldwide Prev. Forecast vs. Current Forecast",#N/A,FALSE,"Indus WW";"Worldwide Budget vs. Act+Forecast",#N/A,FALSE,"Indus WW";"Services Divn - Budget",#N/A,FALSE,"Services Divn";"Services Divn Actuals",#N/A,FALSE,"Services Divn";"Services Divn Forecast",#N/A,FALSE,"Services Divn";"Services Divn Previous Forecast",#N/A,FALSE,"Services Divn";"Services Divn Budget vs. Actuals",#N/A,FALSE,"Services Divn";"Services Divn Current Mth vs. Prev. Mth",#N/A,FALSE,"Services Divn";"Services Divn Forecast vs. Actuals",#N/A,FALSE,"Services Divn";"Services Divn Prev. Forecast vs. Current Forecast",#N/A,FALSE,"Services Divn";"Services Divn Budget vs. Act+Forecast",#N/A,FALSE,"Services Divn";"Solutions Divn - Budget",#N/A,FALSE,"Indus US Soln";"Solutions Divn Actuals",#N/A,FALSE,"Indus US Soln";"Solutions Divn Forecast",#N/A,FALSE,"Indus US Soln";"Solutions Divn Previous Forecast",#N/A,FALSE,"Indus US Soln";"Solutions Divn Budget vs. Actuals",#N/A,FALSE,"Indus US Soln";"Solutions Divn Current Mth vs. Prev. Mth",#N/A,FALSE,"Indus US Soln";"Solutions Divn Forecast vs. Actuals",#N/A,FALSE,"Indus US Soln";"Solutions Divn Prev. Forecast vs. Current Forecast",#N/A,FALSE,"Indus US Soln";"Pine ($) - Budget",#N/A,FALSE,"Pine ($)";"Solutions Divn Budget vs. Act+Forecast",#N/A,FALSE,"Indus US Soln";"Pine ($) Actuals",#N/A,FALSE,"Pine ($)";"Pine ($) Forecast",#N/A,FALSE,"Pine ($)";"Pine ($) Previous Forecast",#N/A,FALSE,"Pine ($)";"Pine ($) Budget vs. Actuals",#N/A,FALSE,"Pine ($)";"Pine ($) Current Mth vs. Prev. Mth",#N/A,FALSE,"Pine ($)";"Pine ($) Forecast vs. Actuals",#N/A,FALSE,"Pine ($)";"Pine ($) Prev. Forecast vs. Current Forecast",#N/A,FALSE,"Pine ($)";"Pine ($) Budget vs. Act+Forecast",#N/A,FALSE,"Pine ($)";"US Serv - Budget",#N/A,FALSE,"Indus US Serv";"US Serv Actuals",#N/A,FALSE,"Indus US Serv";"US Serv Forecast",#N/A,FALSE,"Indus US Serv";"US Serv Previous Forecast",#N/A,FALSE,"Indus US Serv";"US Serv Budget vs. Actuals",#N/A,FALSE,"Indus US Serv";"US Serv Current Mth vs. Prev. Mth",#N/A,FALSE,"Indus US Serv";"US Serv Forecast vs. Actuals",#N/A,FALSE,"Indus US Serv";"US Serv Prev. Forecast vs. Current Forecast",#N/A,FALSE,"Indus US Serv";"US Serv Budget vs. Act+Forecast",#N/A,FALSE,"Indus US Serv";"India ($) - Budget",#N/A,FALSE,"Indus India Cons ($)";"India ($) Actuals",#N/A,FALSE,"Indus India Cons ($)";"India ($) Forecast",#N/A,FALSE,"Indus India Cons ($)";"India ($) Previous Forecast",#N/A,FALSE,"Indus India Cons ($)";"India ($) Budget vs. Actuals",#N/A,FALSE,"Indus India Cons ($)";"India ($) Current Mth vs. Prev. Mth",#N/A,FALSE,"Indus India Cons ($)";"India ($) Forecast vs. Actuals",#N/A,FALSE,"Indus India Cons ($)";"India ($) Prev. Forecast vs. Current Forecast",#N/A,FALSE,"Indus India Cons ($)";"India ($) Budget vs. Act+Forecast",#N/A,FALSE,"Indus India Cons ($)";"Inc (Total) - Budget",#N/A,FALSE,"Indus inc (Total)";"Inc (Total) Actuals",#N/A,FALSE,"Indus inc (Total)";"Inc (Total) Forecast",#N/A,FALSE,"Indus inc (Total)";"Inc (Total) Previous Forecast",#N/A,FALSE,"Indus inc (Total)";"Inc (Total) Budget vs. Actuals",#N/A,FALSE,"Indus inc (Total)";"Inc (Total) Current Mth vs. Prev. Mth",#N/A,FALSE,"Indus inc (Total)";"Inc (Total) Forecast vs. Actuals",#N/A,FALSE,"Indus inc (Total)";"Inc (Total) Prev. Forecast vs. Current Forecast",#N/A,FALSE,"Indus inc (Total)";"Inc (Total) Budget vs. Act+Forecast",#N/A,FALSE,"Indus inc (Total)";"India (Rs.) - Budget",#N/A,FALSE,"Indus India Cons (Rs.)";"India (Rs.) Actuals",#N/A,FALSE,"Indus India Cons (Rs.)";"India (Rs.) Forecast",#N/A,FALSE,"Indus India Cons (Rs.)";"India (Rs.) Previous Forecast",#N/A,FALSE,"Indus India Cons (Rs.)";"India (Rs.) Budget vs. Actuals",#N/A,FALSE,"Indus India Cons (Rs.)";"India (Rs.) Current Mth vs. Prev. Mth",#N/A,FALSE,"Indus India Cons (Rs.)";"India (Rs.) Forecast vs. Actuals",#N/A,FALSE,"Indus India Cons (Rs.)";"India (Rs.) Prev. Forecast vs. Current Forecast",#N/A,FALSE,"Indus India Cons (Rs.)";"India (Rs.) Budget vs. Act+Forecast",#N/A,FALSE,"Indus India Cons (Rs.)";"Pine Rs. Budget",#N/A,FALSE,"Pine (Rs.)";"Pine (Rs.) Actual",#N/A,FALSE,"Pine (Rs.)";"Pine (Rs.) - Forecast",#N/A,FALSE,"Pine (Rs.)";"Pine (Rs.) - Previous Forecast",#N/A,FALSE,"Pine (Rs.)";"Pine (Rs.) Budget vs. Actuals",#N/A,FALSE,"Pine (Rs.)";"Pine (Rs.) Current Mth vs. Prev. Mth",#N/A,FALSE,"Pine (Rs.)";"Pine (Rs.) - Forecast vs. Actuals",#N/A,FALSE,"Pine (Rs.)";"Pine (Rs.) - Prev F/c vs. Current F/c",#N/A,FALSE,"Pine (Rs.)";"Pine (Rs.) - Budget vs. F/c+Act",#N/A,FALSE,"Pine (Rs.)"}</definedName>
    <definedName name="wrn.Monthly._.Financials._3" hidden="1">{"Worldwide - Budget",#N/A,FALSE,"Indus WW";"Worldwide Actuals",#N/A,FALSE,"Indus WW";"Worldwide Forecast",#N/A,FALSE,"Indus WW";"Worldwide Previous Forecast",#N/A,FALSE,"Indus WW";"Worldwide Budget vs. Actuals",#N/A,FALSE,"Indus WW";"Worldwide Current Mth vs. Prev. Mth",#N/A,FALSE,"Indus WW";"Worldwide Forecast vs. Actuals",#N/A,FALSE,"Indus WW";"Worldwide Prev. Forecast vs. Current Forecast",#N/A,FALSE,"Indus WW";"Worldwide Budget vs. Act+Forecast",#N/A,FALSE,"Indus WW";"Services Divn - Budget",#N/A,FALSE,"Services Divn";"Services Divn Actuals",#N/A,FALSE,"Services Divn";"Services Divn Forecast",#N/A,FALSE,"Services Divn";"Services Divn Previous Forecast",#N/A,FALSE,"Services Divn";"Services Divn Budget vs. Actuals",#N/A,FALSE,"Services Divn";"Services Divn Current Mth vs. Prev. Mth",#N/A,FALSE,"Services Divn";"Services Divn Forecast vs. Actuals",#N/A,FALSE,"Services Divn";"Services Divn Prev. Forecast vs. Current Forecast",#N/A,FALSE,"Services Divn";"Services Divn Budget vs. Act+Forecast",#N/A,FALSE,"Services Divn";"Solutions Divn - Budget",#N/A,FALSE,"Indus US Soln";"Solutions Divn Actuals",#N/A,FALSE,"Indus US Soln";"Solutions Divn Forecast",#N/A,FALSE,"Indus US Soln";"Solutions Divn Previous Forecast",#N/A,FALSE,"Indus US Soln";"Solutions Divn Budget vs. Actuals",#N/A,FALSE,"Indus US Soln";"Solutions Divn Current Mth vs. Prev. Mth",#N/A,FALSE,"Indus US Soln";"Solutions Divn Forecast vs. Actuals",#N/A,FALSE,"Indus US Soln";"Solutions Divn Prev. Forecast vs. Current Forecast",#N/A,FALSE,"Indus US Soln";"Pine ($) - Budget",#N/A,FALSE,"Pine ($)";"Solutions Divn Budget vs. Act+Forecast",#N/A,FALSE,"Indus US Soln";"Pine ($) Actuals",#N/A,FALSE,"Pine ($)";"Pine ($) Forecast",#N/A,FALSE,"Pine ($)";"Pine ($) Previous Forecast",#N/A,FALSE,"Pine ($)";"Pine ($) Budget vs. Actuals",#N/A,FALSE,"Pine ($)";"Pine ($) Current Mth vs. Prev. Mth",#N/A,FALSE,"Pine ($)";"Pine ($) Forecast vs. Actuals",#N/A,FALSE,"Pine ($)";"Pine ($) Prev. Forecast vs. Current Forecast",#N/A,FALSE,"Pine ($)";"Pine ($) Budget vs. Act+Forecast",#N/A,FALSE,"Pine ($)";"US Serv - Budget",#N/A,FALSE,"Indus US Serv";"US Serv Actuals",#N/A,FALSE,"Indus US Serv";"US Serv Forecast",#N/A,FALSE,"Indus US Serv";"US Serv Previous Forecast",#N/A,FALSE,"Indus US Serv";"US Serv Budget vs. Actuals",#N/A,FALSE,"Indus US Serv";"US Serv Current Mth vs. Prev. Mth",#N/A,FALSE,"Indus US Serv";"US Serv Forecast vs. Actuals",#N/A,FALSE,"Indus US Serv";"US Serv Prev. Forecast vs. Current Forecast",#N/A,FALSE,"Indus US Serv";"US Serv Budget vs. Act+Forecast",#N/A,FALSE,"Indus US Serv";"India ($) - Budget",#N/A,FALSE,"Indus India Cons ($)";"India ($) Actuals",#N/A,FALSE,"Indus India Cons ($)";"India ($) Forecast",#N/A,FALSE,"Indus India Cons ($)";"India ($) Previous Forecast",#N/A,FALSE,"Indus India Cons ($)";"India ($) Budget vs. Actuals",#N/A,FALSE,"Indus India Cons ($)";"India ($) Current Mth vs. Prev. Mth",#N/A,FALSE,"Indus India Cons ($)";"India ($) Forecast vs. Actuals",#N/A,FALSE,"Indus India Cons ($)";"India ($) Prev. Forecast vs. Current Forecast",#N/A,FALSE,"Indus India Cons ($)";"India ($) Budget vs. Act+Forecast",#N/A,FALSE,"Indus India Cons ($)";"Inc (Total) - Budget",#N/A,FALSE,"Indus inc (Total)";"Inc (Total) Actuals",#N/A,FALSE,"Indus inc (Total)";"Inc (Total) Forecast",#N/A,FALSE,"Indus inc (Total)";"Inc (Total) Previous Forecast",#N/A,FALSE,"Indus inc (Total)";"Inc (Total) Budget vs. Actuals",#N/A,FALSE,"Indus inc (Total)";"Inc (Total) Current Mth vs. Prev. Mth",#N/A,FALSE,"Indus inc (Total)";"Inc (Total) Forecast vs. Actuals",#N/A,FALSE,"Indus inc (Total)";"Inc (Total) Prev. Forecast vs. Current Forecast",#N/A,FALSE,"Indus inc (Total)";"Inc (Total) Budget vs. Act+Forecast",#N/A,FALSE,"Indus inc (Total)";"India (Rs.) - Budget",#N/A,FALSE,"Indus India Cons (Rs.)";"India (Rs.) Actuals",#N/A,FALSE,"Indus India Cons (Rs.)";"India (Rs.) Forecast",#N/A,FALSE,"Indus India Cons (Rs.)";"India (Rs.) Previous Forecast",#N/A,FALSE,"Indus India Cons (Rs.)";"India (Rs.) Budget vs. Actuals",#N/A,FALSE,"Indus India Cons (Rs.)";"India (Rs.) Current Mth vs. Prev. Mth",#N/A,FALSE,"Indus India Cons (Rs.)";"India (Rs.) Forecast vs. Actuals",#N/A,FALSE,"Indus India Cons (Rs.)";"India (Rs.) Prev. Forecast vs. Current Forecast",#N/A,FALSE,"Indus India Cons (Rs.)";"India (Rs.) Budget vs. Act+Forecast",#N/A,FALSE,"Indus India Cons (Rs.)";"Pine Rs. Budget",#N/A,FALSE,"Pine (Rs.)";"Pine (Rs.) Actual",#N/A,FALSE,"Pine (Rs.)";"Pine (Rs.) - Forecast",#N/A,FALSE,"Pine (Rs.)";"Pine (Rs.) - Previous Forecast",#N/A,FALSE,"Pine (Rs.)";"Pine (Rs.) Budget vs. Actuals",#N/A,FALSE,"Pine (Rs.)";"Pine (Rs.) Current Mth vs. Prev. Mth",#N/A,FALSE,"Pine (Rs.)";"Pine (Rs.) - Forecast vs. Actuals",#N/A,FALSE,"Pine (Rs.)";"Pine (Rs.) - Prev F/c vs. Current F/c",#N/A,FALSE,"Pine (Rs.)";"Pine (Rs.) - Budget vs. F/c+Act",#N/A,FALSE,"Pine (Rs.)"}</definedName>
    <definedName name="wrn.Monthly._.Financials._4" localSheetId="3" hidden="1">{"Worldwide - Budget",#N/A,FALSE,"Indus WW";"Worldwide Actuals",#N/A,FALSE,"Indus WW";"Worldwide Forecast",#N/A,FALSE,"Indus WW";"Worldwide Previous Forecast",#N/A,FALSE,"Indus WW";"Worldwide Budget vs. Actuals",#N/A,FALSE,"Indus WW";"Worldwide Current Mth vs. Prev. Mth",#N/A,FALSE,"Indus WW";"Worldwide Forecast vs. Actuals",#N/A,FALSE,"Indus WW";"Worldwide Prev. Forecast vs. Current Forecast",#N/A,FALSE,"Indus WW";"Worldwide Budget vs. Act+Forecast",#N/A,FALSE,"Indus WW";"Services Divn - Budget",#N/A,FALSE,"Services Divn";"Services Divn Actuals",#N/A,FALSE,"Services Divn";"Services Divn Forecast",#N/A,FALSE,"Services Divn";"Services Divn Previous Forecast",#N/A,FALSE,"Services Divn";"Services Divn Budget vs. Actuals",#N/A,FALSE,"Services Divn";"Services Divn Current Mth vs. Prev. Mth",#N/A,FALSE,"Services Divn";"Services Divn Forecast vs. Actuals",#N/A,FALSE,"Services Divn";"Services Divn Prev. Forecast vs. Current Forecast",#N/A,FALSE,"Services Divn";"Services Divn Budget vs. Act+Forecast",#N/A,FALSE,"Services Divn";"Solutions Divn - Budget",#N/A,FALSE,"Indus US Soln";"Solutions Divn Actuals",#N/A,FALSE,"Indus US Soln";"Solutions Divn Forecast",#N/A,FALSE,"Indus US Soln";"Solutions Divn Previous Forecast",#N/A,FALSE,"Indus US Soln";"Solutions Divn Budget vs. Actuals",#N/A,FALSE,"Indus US Soln";"Solutions Divn Current Mth vs. Prev. Mth",#N/A,FALSE,"Indus US Soln";"Solutions Divn Forecast vs. Actuals",#N/A,FALSE,"Indus US Soln";"Solutions Divn Prev. Forecast vs. Current Forecast",#N/A,FALSE,"Indus US Soln";"Pine ($) - Budget",#N/A,FALSE,"Pine ($)";"Solutions Divn Budget vs. Act+Forecast",#N/A,FALSE,"Indus US Soln";"Pine ($) Actuals",#N/A,FALSE,"Pine ($)";"Pine ($) Forecast",#N/A,FALSE,"Pine ($)";"Pine ($) Previous Forecast",#N/A,FALSE,"Pine ($)";"Pine ($) Budget vs. Actuals",#N/A,FALSE,"Pine ($)";"Pine ($) Current Mth vs. Prev. Mth",#N/A,FALSE,"Pine ($)";"Pine ($) Forecast vs. Actuals",#N/A,FALSE,"Pine ($)";"Pine ($) Prev. Forecast vs. Current Forecast",#N/A,FALSE,"Pine ($)";"Pine ($) Budget vs. Act+Forecast",#N/A,FALSE,"Pine ($)";"US Serv - Budget",#N/A,FALSE,"Indus US Serv";"US Serv Actuals",#N/A,FALSE,"Indus US Serv";"US Serv Forecast",#N/A,FALSE,"Indus US Serv";"US Serv Previous Forecast",#N/A,FALSE,"Indus US Serv";"US Serv Budget vs. Actuals",#N/A,FALSE,"Indus US Serv";"US Serv Current Mth vs. Prev. Mth",#N/A,FALSE,"Indus US Serv";"US Serv Forecast vs. Actuals",#N/A,FALSE,"Indus US Serv";"US Serv Prev. Forecast vs. Current Forecast",#N/A,FALSE,"Indus US Serv";"US Serv Budget vs. Act+Forecast",#N/A,FALSE,"Indus US Serv";"India ($) - Budget",#N/A,FALSE,"Indus India Cons ($)";"India ($) Actuals",#N/A,FALSE,"Indus India Cons ($)";"India ($) Forecast",#N/A,FALSE,"Indus India Cons ($)";"India ($) Previous Forecast",#N/A,FALSE,"Indus India Cons ($)";"India ($) Budget vs. Actuals",#N/A,FALSE,"Indus India Cons ($)";"India ($) Current Mth vs. Prev. Mth",#N/A,FALSE,"Indus India Cons ($)";"India ($) Forecast vs. Actuals",#N/A,FALSE,"Indus India Cons ($)";"India ($) Prev. Forecast vs. Current Forecast",#N/A,FALSE,"Indus India Cons ($)";"India ($) Budget vs. Act+Forecast",#N/A,FALSE,"Indus India Cons ($)";"Inc (Total) - Budget",#N/A,FALSE,"Indus inc (Total)";"Inc (Total) Actuals",#N/A,FALSE,"Indus inc (Total)";"Inc (Total) Forecast",#N/A,FALSE,"Indus inc (Total)";"Inc (Total) Previous Forecast",#N/A,FALSE,"Indus inc (Total)";"Inc (Total) Budget vs. Actuals",#N/A,FALSE,"Indus inc (Total)";"Inc (Total) Current Mth vs. Prev. Mth",#N/A,FALSE,"Indus inc (Total)";"Inc (Total) Forecast vs. Actuals",#N/A,FALSE,"Indus inc (Total)";"Inc (Total) Prev. Forecast vs. Current Forecast",#N/A,FALSE,"Indus inc (Total)";"Inc (Total) Budget vs. Act+Forecast",#N/A,FALSE,"Indus inc (Total)";"India (Rs.) - Budget",#N/A,FALSE,"Indus India Cons (Rs.)";"India (Rs.) Actuals",#N/A,FALSE,"Indus India Cons (Rs.)";"India (Rs.) Forecast",#N/A,FALSE,"Indus India Cons (Rs.)";"India (Rs.) Previous Forecast",#N/A,FALSE,"Indus India Cons (Rs.)";"India (Rs.) Budget vs. Actuals",#N/A,FALSE,"Indus India Cons (Rs.)";"India (Rs.) Current Mth vs. Prev. Mth",#N/A,FALSE,"Indus India Cons (Rs.)";"India (Rs.) Forecast vs. Actuals",#N/A,FALSE,"Indus India Cons (Rs.)";"India (Rs.) Prev. Forecast vs. Current Forecast",#N/A,FALSE,"Indus India Cons (Rs.)";"India (Rs.) Budget vs. Act+Forecast",#N/A,FALSE,"Indus India Cons (Rs.)";"Pine Rs. Budget",#N/A,FALSE,"Pine (Rs.)";"Pine (Rs.) Actual",#N/A,FALSE,"Pine (Rs.)";"Pine (Rs.) - Forecast",#N/A,FALSE,"Pine (Rs.)";"Pine (Rs.) - Previous Forecast",#N/A,FALSE,"Pine (Rs.)";"Pine (Rs.) Budget vs. Actuals",#N/A,FALSE,"Pine (Rs.)";"Pine (Rs.) Current Mth vs. Prev. Mth",#N/A,FALSE,"Pine (Rs.)";"Pine (Rs.) - Forecast vs. Actuals",#N/A,FALSE,"Pine (Rs.)";"Pine (Rs.) - Prev F/c vs. Current F/c",#N/A,FALSE,"Pine (Rs.)";"Pine (Rs.) - Budget vs. F/c+Act",#N/A,FALSE,"Pine (Rs.)"}</definedName>
    <definedName name="wrn.Monthly._.Financials._4" hidden="1">{"Worldwide - Budget",#N/A,FALSE,"Indus WW";"Worldwide Actuals",#N/A,FALSE,"Indus WW";"Worldwide Forecast",#N/A,FALSE,"Indus WW";"Worldwide Previous Forecast",#N/A,FALSE,"Indus WW";"Worldwide Budget vs. Actuals",#N/A,FALSE,"Indus WW";"Worldwide Current Mth vs. Prev. Mth",#N/A,FALSE,"Indus WW";"Worldwide Forecast vs. Actuals",#N/A,FALSE,"Indus WW";"Worldwide Prev. Forecast vs. Current Forecast",#N/A,FALSE,"Indus WW";"Worldwide Budget vs. Act+Forecast",#N/A,FALSE,"Indus WW";"Services Divn - Budget",#N/A,FALSE,"Services Divn";"Services Divn Actuals",#N/A,FALSE,"Services Divn";"Services Divn Forecast",#N/A,FALSE,"Services Divn";"Services Divn Previous Forecast",#N/A,FALSE,"Services Divn";"Services Divn Budget vs. Actuals",#N/A,FALSE,"Services Divn";"Services Divn Current Mth vs. Prev. Mth",#N/A,FALSE,"Services Divn";"Services Divn Forecast vs. Actuals",#N/A,FALSE,"Services Divn";"Services Divn Prev. Forecast vs. Current Forecast",#N/A,FALSE,"Services Divn";"Services Divn Budget vs. Act+Forecast",#N/A,FALSE,"Services Divn";"Solutions Divn - Budget",#N/A,FALSE,"Indus US Soln";"Solutions Divn Actuals",#N/A,FALSE,"Indus US Soln";"Solutions Divn Forecast",#N/A,FALSE,"Indus US Soln";"Solutions Divn Previous Forecast",#N/A,FALSE,"Indus US Soln";"Solutions Divn Budget vs. Actuals",#N/A,FALSE,"Indus US Soln";"Solutions Divn Current Mth vs. Prev. Mth",#N/A,FALSE,"Indus US Soln";"Solutions Divn Forecast vs. Actuals",#N/A,FALSE,"Indus US Soln";"Solutions Divn Prev. Forecast vs. Current Forecast",#N/A,FALSE,"Indus US Soln";"Pine ($) - Budget",#N/A,FALSE,"Pine ($)";"Solutions Divn Budget vs. Act+Forecast",#N/A,FALSE,"Indus US Soln";"Pine ($) Actuals",#N/A,FALSE,"Pine ($)";"Pine ($) Forecast",#N/A,FALSE,"Pine ($)";"Pine ($) Previous Forecast",#N/A,FALSE,"Pine ($)";"Pine ($) Budget vs. Actuals",#N/A,FALSE,"Pine ($)";"Pine ($) Current Mth vs. Prev. Mth",#N/A,FALSE,"Pine ($)";"Pine ($) Forecast vs. Actuals",#N/A,FALSE,"Pine ($)";"Pine ($) Prev. Forecast vs. Current Forecast",#N/A,FALSE,"Pine ($)";"Pine ($) Budget vs. Act+Forecast",#N/A,FALSE,"Pine ($)";"US Serv - Budget",#N/A,FALSE,"Indus US Serv";"US Serv Actuals",#N/A,FALSE,"Indus US Serv";"US Serv Forecast",#N/A,FALSE,"Indus US Serv";"US Serv Previous Forecast",#N/A,FALSE,"Indus US Serv";"US Serv Budget vs. Actuals",#N/A,FALSE,"Indus US Serv";"US Serv Current Mth vs. Prev. Mth",#N/A,FALSE,"Indus US Serv";"US Serv Forecast vs. Actuals",#N/A,FALSE,"Indus US Serv";"US Serv Prev. Forecast vs. Current Forecast",#N/A,FALSE,"Indus US Serv";"US Serv Budget vs. Act+Forecast",#N/A,FALSE,"Indus US Serv";"India ($) - Budget",#N/A,FALSE,"Indus India Cons ($)";"India ($) Actuals",#N/A,FALSE,"Indus India Cons ($)";"India ($) Forecast",#N/A,FALSE,"Indus India Cons ($)";"India ($) Previous Forecast",#N/A,FALSE,"Indus India Cons ($)";"India ($) Budget vs. Actuals",#N/A,FALSE,"Indus India Cons ($)";"India ($) Current Mth vs. Prev. Mth",#N/A,FALSE,"Indus India Cons ($)";"India ($) Forecast vs. Actuals",#N/A,FALSE,"Indus India Cons ($)";"India ($) Prev. Forecast vs. Current Forecast",#N/A,FALSE,"Indus India Cons ($)";"India ($) Budget vs. Act+Forecast",#N/A,FALSE,"Indus India Cons ($)";"Inc (Total) - Budget",#N/A,FALSE,"Indus inc (Total)";"Inc (Total) Actuals",#N/A,FALSE,"Indus inc (Total)";"Inc (Total) Forecast",#N/A,FALSE,"Indus inc (Total)";"Inc (Total) Previous Forecast",#N/A,FALSE,"Indus inc (Total)";"Inc (Total) Budget vs. Actuals",#N/A,FALSE,"Indus inc (Total)";"Inc (Total) Current Mth vs. Prev. Mth",#N/A,FALSE,"Indus inc (Total)";"Inc (Total) Forecast vs. Actuals",#N/A,FALSE,"Indus inc (Total)";"Inc (Total) Prev. Forecast vs. Current Forecast",#N/A,FALSE,"Indus inc (Total)";"Inc (Total) Budget vs. Act+Forecast",#N/A,FALSE,"Indus inc (Total)";"India (Rs.) - Budget",#N/A,FALSE,"Indus India Cons (Rs.)";"India (Rs.) Actuals",#N/A,FALSE,"Indus India Cons (Rs.)";"India (Rs.) Forecast",#N/A,FALSE,"Indus India Cons (Rs.)";"India (Rs.) Previous Forecast",#N/A,FALSE,"Indus India Cons (Rs.)";"India (Rs.) Budget vs. Actuals",#N/A,FALSE,"Indus India Cons (Rs.)";"India (Rs.) Current Mth vs. Prev. Mth",#N/A,FALSE,"Indus India Cons (Rs.)";"India (Rs.) Forecast vs. Actuals",#N/A,FALSE,"Indus India Cons (Rs.)";"India (Rs.) Prev. Forecast vs. Current Forecast",#N/A,FALSE,"Indus India Cons (Rs.)";"India (Rs.) Budget vs. Act+Forecast",#N/A,FALSE,"Indus India Cons (Rs.)";"Pine Rs. Budget",#N/A,FALSE,"Pine (Rs.)";"Pine (Rs.) Actual",#N/A,FALSE,"Pine (Rs.)";"Pine (Rs.) - Forecast",#N/A,FALSE,"Pine (Rs.)";"Pine (Rs.) - Previous Forecast",#N/A,FALSE,"Pine (Rs.)";"Pine (Rs.) Budget vs. Actuals",#N/A,FALSE,"Pine (Rs.)";"Pine (Rs.) Current Mth vs. Prev. Mth",#N/A,FALSE,"Pine (Rs.)";"Pine (Rs.) - Forecast vs. Actuals",#N/A,FALSE,"Pine (Rs.)";"Pine (Rs.) - Prev F/c vs. Current F/c",#N/A,FALSE,"Pine (Rs.)";"Pine (Rs.) - Budget vs. F/c+Act",#N/A,FALSE,"Pine (Rs.)"}</definedName>
    <definedName name="wrn.Monthly._.Financials._5" localSheetId="3" hidden="1">{"Worldwide - Budget",#N/A,FALSE,"Indus WW";"Worldwide Actuals",#N/A,FALSE,"Indus WW";"Worldwide Forecast",#N/A,FALSE,"Indus WW";"Worldwide Previous Forecast",#N/A,FALSE,"Indus WW";"Worldwide Budget vs. Actuals",#N/A,FALSE,"Indus WW";"Worldwide Current Mth vs. Prev. Mth",#N/A,FALSE,"Indus WW";"Worldwide Forecast vs. Actuals",#N/A,FALSE,"Indus WW";"Worldwide Prev. Forecast vs. Current Forecast",#N/A,FALSE,"Indus WW";"Worldwide Budget vs. Act+Forecast",#N/A,FALSE,"Indus WW";"Services Divn - Budget",#N/A,FALSE,"Services Divn";"Services Divn Actuals",#N/A,FALSE,"Services Divn";"Services Divn Forecast",#N/A,FALSE,"Services Divn";"Services Divn Previous Forecast",#N/A,FALSE,"Services Divn";"Services Divn Budget vs. Actuals",#N/A,FALSE,"Services Divn";"Services Divn Current Mth vs. Prev. Mth",#N/A,FALSE,"Services Divn";"Services Divn Forecast vs. Actuals",#N/A,FALSE,"Services Divn";"Services Divn Prev. Forecast vs. Current Forecast",#N/A,FALSE,"Services Divn";"Services Divn Budget vs. Act+Forecast",#N/A,FALSE,"Services Divn";"Solutions Divn - Budget",#N/A,FALSE,"Indus US Soln";"Solutions Divn Actuals",#N/A,FALSE,"Indus US Soln";"Solutions Divn Forecast",#N/A,FALSE,"Indus US Soln";"Solutions Divn Previous Forecast",#N/A,FALSE,"Indus US Soln";"Solutions Divn Budget vs. Actuals",#N/A,FALSE,"Indus US Soln";"Solutions Divn Current Mth vs. Prev. Mth",#N/A,FALSE,"Indus US Soln";"Solutions Divn Forecast vs. Actuals",#N/A,FALSE,"Indus US Soln";"Solutions Divn Prev. Forecast vs. Current Forecast",#N/A,FALSE,"Indus US Soln";"Pine ($) - Budget",#N/A,FALSE,"Pine ($)";"Solutions Divn Budget vs. Act+Forecast",#N/A,FALSE,"Indus US Soln";"Pine ($) Actuals",#N/A,FALSE,"Pine ($)";"Pine ($) Forecast",#N/A,FALSE,"Pine ($)";"Pine ($) Previous Forecast",#N/A,FALSE,"Pine ($)";"Pine ($) Budget vs. Actuals",#N/A,FALSE,"Pine ($)";"Pine ($) Current Mth vs. Prev. Mth",#N/A,FALSE,"Pine ($)";"Pine ($) Forecast vs. Actuals",#N/A,FALSE,"Pine ($)";"Pine ($) Prev. Forecast vs. Current Forecast",#N/A,FALSE,"Pine ($)";"Pine ($) Budget vs. Act+Forecast",#N/A,FALSE,"Pine ($)";"US Serv - Budget",#N/A,FALSE,"Indus US Serv";"US Serv Actuals",#N/A,FALSE,"Indus US Serv";"US Serv Forecast",#N/A,FALSE,"Indus US Serv";"US Serv Previous Forecast",#N/A,FALSE,"Indus US Serv";"US Serv Budget vs. Actuals",#N/A,FALSE,"Indus US Serv";"US Serv Current Mth vs. Prev. Mth",#N/A,FALSE,"Indus US Serv";"US Serv Forecast vs. Actuals",#N/A,FALSE,"Indus US Serv";"US Serv Prev. Forecast vs. Current Forecast",#N/A,FALSE,"Indus US Serv";"US Serv Budget vs. Act+Forecast",#N/A,FALSE,"Indus US Serv";"India ($) - Budget",#N/A,FALSE,"Indus India Cons ($)";"India ($) Actuals",#N/A,FALSE,"Indus India Cons ($)";"India ($) Forecast",#N/A,FALSE,"Indus India Cons ($)";"India ($) Previous Forecast",#N/A,FALSE,"Indus India Cons ($)";"India ($) Budget vs. Actuals",#N/A,FALSE,"Indus India Cons ($)";"India ($) Current Mth vs. Prev. Mth",#N/A,FALSE,"Indus India Cons ($)";"India ($) Forecast vs. Actuals",#N/A,FALSE,"Indus India Cons ($)";"India ($) Prev. Forecast vs. Current Forecast",#N/A,FALSE,"Indus India Cons ($)";"India ($) Budget vs. Act+Forecast",#N/A,FALSE,"Indus India Cons ($)";"Inc (Total) - Budget",#N/A,FALSE,"Indus inc (Total)";"Inc (Total) Actuals",#N/A,FALSE,"Indus inc (Total)";"Inc (Total) Forecast",#N/A,FALSE,"Indus inc (Total)";"Inc (Total) Previous Forecast",#N/A,FALSE,"Indus inc (Total)";"Inc (Total) Budget vs. Actuals",#N/A,FALSE,"Indus inc (Total)";"Inc (Total) Current Mth vs. Prev. Mth",#N/A,FALSE,"Indus inc (Total)";"Inc (Total) Forecast vs. Actuals",#N/A,FALSE,"Indus inc (Total)";"Inc (Total) Prev. Forecast vs. Current Forecast",#N/A,FALSE,"Indus inc (Total)";"Inc (Total) Budget vs. Act+Forecast",#N/A,FALSE,"Indus inc (Total)";"India (Rs.) - Budget",#N/A,FALSE,"Indus India Cons (Rs.)";"India (Rs.) Actuals",#N/A,FALSE,"Indus India Cons (Rs.)";"India (Rs.) Forecast",#N/A,FALSE,"Indus India Cons (Rs.)";"India (Rs.) Previous Forecast",#N/A,FALSE,"Indus India Cons (Rs.)";"India (Rs.) Budget vs. Actuals",#N/A,FALSE,"Indus India Cons (Rs.)";"India (Rs.) Current Mth vs. Prev. Mth",#N/A,FALSE,"Indus India Cons (Rs.)";"India (Rs.) Forecast vs. Actuals",#N/A,FALSE,"Indus India Cons (Rs.)";"India (Rs.) Prev. Forecast vs. Current Forecast",#N/A,FALSE,"Indus India Cons (Rs.)";"India (Rs.) Budget vs. Act+Forecast",#N/A,FALSE,"Indus India Cons (Rs.)";"Pine Rs. Budget",#N/A,FALSE,"Pine (Rs.)";"Pine (Rs.) Actual",#N/A,FALSE,"Pine (Rs.)";"Pine (Rs.) - Forecast",#N/A,FALSE,"Pine (Rs.)";"Pine (Rs.) - Previous Forecast",#N/A,FALSE,"Pine (Rs.)";"Pine (Rs.) Budget vs. Actuals",#N/A,FALSE,"Pine (Rs.)";"Pine (Rs.) Current Mth vs. Prev. Mth",#N/A,FALSE,"Pine (Rs.)";"Pine (Rs.) - Forecast vs. Actuals",#N/A,FALSE,"Pine (Rs.)";"Pine (Rs.) - Prev F/c vs. Current F/c",#N/A,FALSE,"Pine (Rs.)";"Pine (Rs.) - Budget vs. F/c+Act",#N/A,FALSE,"Pine (Rs.)"}</definedName>
    <definedName name="wrn.Monthly._.Financials._5" hidden="1">{"Worldwide - Budget",#N/A,FALSE,"Indus WW";"Worldwide Actuals",#N/A,FALSE,"Indus WW";"Worldwide Forecast",#N/A,FALSE,"Indus WW";"Worldwide Previous Forecast",#N/A,FALSE,"Indus WW";"Worldwide Budget vs. Actuals",#N/A,FALSE,"Indus WW";"Worldwide Current Mth vs. Prev. Mth",#N/A,FALSE,"Indus WW";"Worldwide Forecast vs. Actuals",#N/A,FALSE,"Indus WW";"Worldwide Prev. Forecast vs. Current Forecast",#N/A,FALSE,"Indus WW";"Worldwide Budget vs. Act+Forecast",#N/A,FALSE,"Indus WW";"Services Divn - Budget",#N/A,FALSE,"Services Divn";"Services Divn Actuals",#N/A,FALSE,"Services Divn";"Services Divn Forecast",#N/A,FALSE,"Services Divn";"Services Divn Previous Forecast",#N/A,FALSE,"Services Divn";"Services Divn Budget vs. Actuals",#N/A,FALSE,"Services Divn";"Services Divn Current Mth vs. Prev. Mth",#N/A,FALSE,"Services Divn";"Services Divn Forecast vs. Actuals",#N/A,FALSE,"Services Divn";"Services Divn Prev. Forecast vs. Current Forecast",#N/A,FALSE,"Services Divn";"Services Divn Budget vs. Act+Forecast",#N/A,FALSE,"Services Divn";"Solutions Divn - Budget",#N/A,FALSE,"Indus US Soln";"Solutions Divn Actuals",#N/A,FALSE,"Indus US Soln";"Solutions Divn Forecast",#N/A,FALSE,"Indus US Soln";"Solutions Divn Previous Forecast",#N/A,FALSE,"Indus US Soln";"Solutions Divn Budget vs. Actuals",#N/A,FALSE,"Indus US Soln";"Solutions Divn Current Mth vs. Prev. Mth",#N/A,FALSE,"Indus US Soln";"Solutions Divn Forecast vs. Actuals",#N/A,FALSE,"Indus US Soln";"Solutions Divn Prev. Forecast vs. Current Forecast",#N/A,FALSE,"Indus US Soln";"Pine ($) - Budget",#N/A,FALSE,"Pine ($)";"Solutions Divn Budget vs. Act+Forecast",#N/A,FALSE,"Indus US Soln";"Pine ($) Actuals",#N/A,FALSE,"Pine ($)";"Pine ($) Forecast",#N/A,FALSE,"Pine ($)";"Pine ($) Previous Forecast",#N/A,FALSE,"Pine ($)";"Pine ($) Budget vs. Actuals",#N/A,FALSE,"Pine ($)";"Pine ($) Current Mth vs. Prev. Mth",#N/A,FALSE,"Pine ($)";"Pine ($) Forecast vs. Actuals",#N/A,FALSE,"Pine ($)";"Pine ($) Prev. Forecast vs. Current Forecast",#N/A,FALSE,"Pine ($)";"Pine ($) Budget vs. Act+Forecast",#N/A,FALSE,"Pine ($)";"US Serv - Budget",#N/A,FALSE,"Indus US Serv";"US Serv Actuals",#N/A,FALSE,"Indus US Serv";"US Serv Forecast",#N/A,FALSE,"Indus US Serv";"US Serv Previous Forecast",#N/A,FALSE,"Indus US Serv";"US Serv Budget vs. Actuals",#N/A,FALSE,"Indus US Serv";"US Serv Current Mth vs. Prev. Mth",#N/A,FALSE,"Indus US Serv";"US Serv Forecast vs. Actuals",#N/A,FALSE,"Indus US Serv";"US Serv Prev. Forecast vs. Current Forecast",#N/A,FALSE,"Indus US Serv";"US Serv Budget vs. Act+Forecast",#N/A,FALSE,"Indus US Serv";"India ($) - Budget",#N/A,FALSE,"Indus India Cons ($)";"India ($) Actuals",#N/A,FALSE,"Indus India Cons ($)";"India ($) Forecast",#N/A,FALSE,"Indus India Cons ($)";"India ($) Previous Forecast",#N/A,FALSE,"Indus India Cons ($)";"India ($) Budget vs. Actuals",#N/A,FALSE,"Indus India Cons ($)";"India ($) Current Mth vs. Prev. Mth",#N/A,FALSE,"Indus India Cons ($)";"India ($) Forecast vs. Actuals",#N/A,FALSE,"Indus India Cons ($)";"India ($) Prev. Forecast vs. Current Forecast",#N/A,FALSE,"Indus India Cons ($)";"India ($) Budget vs. Act+Forecast",#N/A,FALSE,"Indus India Cons ($)";"Inc (Total) - Budget",#N/A,FALSE,"Indus inc (Total)";"Inc (Total) Actuals",#N/A,FALSE,"Indus inc (Total)";"Inc (Total) Forecast",#N/A,FALSE,"Indus inc (Total)";"Inc (Total) Previous Forecast",#N/A,FALSE,"Indus inc (Total)";"Inc (Total) Budget vs. Actuals",#N/A,FALSE,"Indus inc (Total)";"Inc (Total) Current Mth vs. Prev. Mth",#N/A,FALSE,"Indus inc (Total)";"Inc (Total) Forecast vs. Actuals",#N/A,FALSE,"Indus inc (Total)";"Inc (Total) Prev. Forecast vs. Current Forecast",#N/A,FALSE,"Indus inc (Total)";"Inc (Total) Budget vs. Act+Forecast",#N/A,FALSE,"Indus inc (Total)";"India (Rs.) - Budget",#N/A,FALSE,"Indus India Cons (Rs.)";"India (Rs.) Actuals",#N/A,FALSE,"Indus India Cons (Rs.)";"India (Rs.) Forecast",#N/A,FALSE,"Indus India Cons (Rs.)";"India (Rs.) Previous Forecast",#N/A,FALSE,"Indus India Cons (Rs.)";"India (Rs.) Budget vs. Actuals",#N/A,FALSE,"Indus India Cons (Rs.)";"India (Rs.) Current Mth vs. Prev. Mth",#N/A,FALSE,"Indus India Cons (Rs.)";"India (Rs.) Forecast vs. Actuals",#N/A,FALSE,"Indus India Cons (Rs.)";"India (Rs.) Prev. Forecast vs. Current Forecast",#N/A,FALSE,"Indus India Cons (Rs.)";"India (Rs.) Budget vs. Act+Forecast",#N/A,FALSE,"Indus India Cons (Rs.)";"Pine Rs. Budget",#N/A,FALSE,"Pine (Rs.)";"Pine (Rs.) Actual",#N/A,FALSE,"Pine (Rs.)";"Pine (Rs.) - Forecast",#N/A,FALSE,"Pine (Rs.)";"Pine (Rs.) - Previous Forecast",#N/A,FALSE,"Pine (Rs.)";"Pine (Rs.) Budget vs. Actuals",#N/A,FALSE,"Pine (Rs.)";"Pine (Rs.) Current Mth vs. Prev. Mth",#N/A,FALSE,"Pine (Rs.)";"Pine (Rs.) - Forecast vs. Actuals",#N/A,FALSE,"Pine (Rs.)";"Pine (Rs.) - Prev F/c vs. Current F/c",#N/A,FALSE,"Pine (Rs.)";"Pine (Rs.) - Budget vs. F/c+Act",#N/A,FALSE,"Pine (Rs.)"}</definedName>
    <definedName name="wrn.Monthrep." localSheetId="3" hidden="1">{#N/A,#N/A,FALSE,"Front header sheet";#N/A,#N/A,FALSE,"Performance Summary";#N/A,#N/A,FALSE,"Price Performance UK";#N/A,#N/A,FALSE,"Price Perfomance US";#N/A,#N/A,FALSE,"Prod'n Performance UK";#N/A,#N/A,FALSE,"Prod'n Performance US";#N/A,#N/A,FALSE,"2.Fixed cost performance";#N/A,#N/A,FALSE,"3.Stocks &amp; Creditors perf";#N/A,#N/A,FALSE,"4.Capital Sanctions";#N/A,#N/A,FALSE,"5.Non financial performance "}</definedName>
    <definedName name="wrn.Monthrep." hidden="1">{#N/A,#N/A,FALSE,"Front header sheet";#N/A,#N/A,FALSE,"Performance Summary";#N/A,#N/A,FALSE,"Price Performance UK";#N/A,#N/A,FALSE,"Price Perfomance US";#N/A,#N/A,FALSE,"Prod'n Performance UK";#N/A,#N/A,FALSE,"Prod'n Performance US";#N/A,#N/A,FALSE,"2.Fixed cost performance";#N/A,#N/A,FALSE,"3.Stocks &amp; Creditors perf";#N/A,#N/A,FALSE,"4.Capital Sanctions";#N/A,#N/A,FALSE,"5.Non financial performance "}</definedName>
    <definedName name="wrn.Mortgage._.Loan._.Sch." localSheetId="3" hidden="1">{#N/A,#N/A,FALSE,"Mortgage Loan Sch"}</definedName>
    <definedName name="wrn.Mortgage._.Loan._.Sch." hidden="1">{#N/A,#N/A,FALSE,"Mortgage Loan Sch"}</definedName>
    <definedName name="wrn.MPP." localSheetId="3" hidden="1">{#N/A,#N/A,FALSE,"Mukesh Shivdasani"}</definedName>
    <definedName name="wrn.MPP." hidden="1">{#N/A,#N/A,FALSE,"Mukesh Shivdasani"}</definedName>
    <definedName name="wrn.MPP._1" localSheetId="3" hidden="1">{#N/A,#N/A,FALSE,"Mukesh Shivdasani"}</definedName>
    <definedName name="wrn.MPP._1" hidden="1">{#N/A,#N/A,FALSE,"Mukesh Shivdasani"}</definedName>
    <definedName name="wrn.MPP._2" localSheetId="3" hidden="1">{#N/A,#N/A,FALSE,"Mukesh Shivdasani"}</definedName>
    <definedName name="wrn.MPP._2" hidden="1">{#N/A,#N/A,FALSE,"Mukesh Shivdasani"}</definedName>
    <definedName name="wrn.MPP._3" localSheetId="3" hidden="1">{#N/A,#N/A,FALSE,"Mukesh Shivdasani"}</definedName>
    <definedName name="wrn.MPP._3" hidden="1">{#N/A,#N/A,FALSE,"Mukesh Shivdasani"}</definedName>
    <definedName name="wrn.MPP._4" localSheetId="3" hidden="1">{#N/A,#N/A,FALSE,"Mukesh Shivdasani"}</definedName>
    <definedName name="wrn.MPP._4" hidden="1">{#N/A,#N/A,FALSE,"Mukesh Shivdasani"}</definedName>
    <definedName name="wrn.MPP._5" localSheetId="3" hidden="1">{#N/A,#N/A,FALSE,"Mukesh Shivdasani"}</definedName>
    <definedName name="wrn.MPP._5" hidden="1">{#N/A,#N/A,FALSE,"Mukesh Shivdasani"}</definedName>
    <definedName name="wrn.msc._.sw._.feat._.summary." localSheetId="3" hidden="1">{"msc sw feat summary",#N/A,FALSE,"MSC SW Features v. 1.1."}</definedName>
    <definedName name="wrn.msc._.sw._.feat._.summary." hidden="1">{"msc sw feat summary",#N/A,FALSE,"MSC SW Features v. 1.1."}</definedName>
    <definedName name="wrn.Multiples._.Calculation." localSheetId="3" hidden="1">{#N/A,#N/A,FALSE,"GCM Data Sum";#N/A,#N/A,FALSE,"TIC-Calculation";#N/A,#N/A,FALSE,"TIC  Multiples";#N/A,#N/A,FALSE,"P-E &amp; Price to Book Multiples";#N/A,#N/A,FALSE,"Margins-EBITDA-to-Growth"}</definedName>
    <definedName name="wrn.Multiples._.Calculation." hidden="1">{#N/A,#N/A,FALSE,"GCM Data Sum";#N/A,#N/A,FALSE,"TIC-Calculation";#N/A,#N/A,FALSE,"TIC  Multiples";#N/A,#N/A,FALSE,"P-E &amp; Price to Book Multiples";#N/A,#N/A,FALSE,"Margins-EBITDA-to-Growth"}</definedName>
    <definedName name="wrn.Munsell." localSheetId="3" hidden="1">{#N/A,#N/A,FALSE,"Index";#N/A,#N/A,FALSE,"IncStmt";#N/A,#N/A,FALSE,"Ratios";#N/A,#N/A,FALSE,"CashFlows";#N/A,#N/A,FALSE,"Ins1";#N/A,#N/A,FALSE,"Ins2";#N/A,#N/A,FALSE,"SelfFund";#N/A,#N/A,FALSE,"SGA";#N/A,#N/A,FALSE,"Recon";#N/A,#N/A,FALSE,"Earnings";#N/A,#N/A,FALSE,"Earnings (2)";#N/A,#N/A,FALSE,"Stock";#N/A,#N/A,FALSE,"Stock (2)";#N/A,#N/A,FALSE,"PeerRatios";#N/A,#N/A,FALSE,"PeerRanks"}</definedName>
    <definedName name="wrn.Munsell." hidden="1">{#N/A,#N/A,FALSE,"Index";#N/A,#N/A,FALSE,"IncStmt";#N/A,#N/A,FALSE,"Ratios";#N/A,#N/A,FALSE,"CashFlows";#N/A,#N/A,FALSE,"Ins1";#N/A,#N/A,FALSE,"Ins2";#N/A,#N/A,FALSE,"SelfFund";#N/A,#N/A,FALSE,"SGA";#N/A,#N/A,FALSE,"Recon";#N/A,#N/A,FALSE,"Earnings";#N/A,#N/A,FALSE,"Earnings (2)";#N/A,#N/A,FALSE,"Stock";#N/A,#N/A,FALSE,"Stock (2)";#N/A,#N/A,FALSE,"PeerRatios";#N/A,#N/A,FALSE,"PeerRanks"}</definedName>
    <definedName name="wrn.MVD." localSheetId="3" hidden="1">{#N/A,#N/A,FALSE,"MVD_98LROP_Pl";#N/A,#N/A,FALSE,"MVD_98LROP_Sales";#N/A,#N/A,FALSE,"MVD LROP Product P+L";#N/A,#N/A,FALSE,"MVD R&amp;O's";#N/A,#N/A,FALSE,"MVD 98LROP Launches"}</definedName>
    <definedName name="wrn.MVD." hidden="1">{#N/A,#N/A,FALSE,"MVD_98LROP_Pl";#N/A,#N/A,FALSE,"MVD_98LROP_Sales";#N/A,#N/A,FALSE,"MVD LROP Product P+L";#N/A,#N/A,FALSE,"MVD R&amp;O's";#N/A,#N/A,FALSE,"MVD 98LROP Launches"}</definedName>
    <definedName name="WRN.NDS2." localSheetId="3"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WRN.NDS2."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wrn.nema." localSheetId="3" hidden="1">{#N/A,#N/A,FALSE,"Distbn Ntwrk";#N/A,#N/A,FALSE,"Workforce";#N/A,#N/A,FALSE,"cur-prod1";#N/A,#N/A,FALSE,"in-proc"}</definedName>
    <definedName name="wrn.nema." hidden="1">{#N/A,#N/A,FALSE,"Distbn Ntwrk";#N/A,#N/A,FALSE,"Workforce";#N/A,#N/A,FALSE,"cur-prod1";#N/A,#N/A,FALSE,"in-proc"}</definedName>
    <definedName name="wrn.New._.Forms." localSheetId="3" hidden="1">{#N/A,#N/A,FALSE,"ATF TYPA";#N/A,#N/A,FALSE,"COMP SS100";#N/A,#N/A,FALSE,"D HDX 40N";#N/A,#N/A,FALSE,"DXL 40";#N/A,#N/A,FALSE,"D XL 50 EXP";#N/A,#N/A,FALSE,"D SP 15W40";#N/A,#N/A,FALSE,"ECO 40N";#N/A,#N/A,FALSE,"GO 140GL-1";#N/A,#N/A,FALSE,"EPHD GO 68";#N/A,#N/A,FALSE,"EPHD GO460";#N/A,#N/A,FALSE,"HYD AW 32";#N/A,#N/A,FALSE,"HYD AW46";#N/A,#N/A,FALSE,"HYD ZP46";#N/A,#N/A,FALSE,"HYD ZP68";#N/A,#N/A,FALSE,"MO 40N";#N/A,#N/A,FALSE,"MO 50";#N/A,#N/A,FALSE,"MT SUP.20W50N";#N/A,#N/A,FALSE,"MT S 20W50(Tender)N";#N/A,#N/A,FALSE,"MULTIGRADE MO";#N/A,#N/A,FALSE,"PERF OIL 78";#N/A,#N/A,FALSE,"PR.MO.40";#N/A,#N/A,FALSE,"P.GEAR GL-3";#N/A,#N/A,FALSE,"SD OIL 40N";#N/A,#N/A,FALSE,"SD OIL HT 40N";#N/A,#N/A,FALSE,"S.D.ADV15W40";#N/A,#N/A,FALSE,"S.D.ADV 15W40 JOR";#N/A,#N/A,FALSE,"S GEAR 90 GL4N";#N/A,#N/A,FALSE,"S GEAR ZX 90";#N/A,#N/A,FALSE,"S GEAR ZX 140";#N/A,#N/A,FALSE,"S GEAR ZX 140N";#N/A,#N/A,FALSE,"SMO 20W50N";#N/A,#N/A,FALSE,"S OB TCW3";#N/A,#N/A,FALSE,"THERM Z32";#N/A,#N/A,FALSE,"T OIL 68";#N/A,#N/A,FALSE,"U UHP 15W40N";#N/A,#N/A,FALSE,"L ATF TX-2"}</definedName>
    <definedName name="wrn.New._.Forms." hidden="1">{#N/A,#N/A,FALSE,"ATF TYPA";#N/A,#N/A,FALSE,"COMP SS100";#N/A,#N/A,FALSE,"D HDX 40N";#N/A,#N/A,FALSE,"DXL 40";#N/A,#N/A,FALSE,"D XL 50 EXP";#N/A,#N/A,FALSE,"D SP 15W40";#N/A,#N/A,FALSE,"ECO 40N";#N/A,#N/A,FALSE,"GO 140GL-1";#N/A,#N/A,FALSE,"EPHD GO 68";#N/A,#N/A,FALSE,"EPHD GO460";#N/A,#N/A,FALSE,"HYD AW 32";#N/A,#N/A,FALSE,"HYD AW46";#N/A,#N/A,FALSE,"HYD ZP46";#N/A,#N/A,FALSE,"HYD ZP68";#N/A,#N/A,FALSE,"MO 40N";#N/A,#N/A,FALSE,"MO 50";#N/A,#N/A,FALSE,"MT SUP.20W50N";#N/A,#N/A,FALSE,"MT S 20W50(Tender)N";#N/A,#N/A,FALSE,"MULTIGRADE MO";#N/A,#N/A,FALSE,"PERF OIL 78";#N/A,#N/A,FALSE,"PR.MO.40";#N/A,#N/A,FALSE,"P.GEAR GL-3";#N/A,#N/A,FALSE,"SD OIL 40N";#N/A,#N/A,FALSE,"SD OIL HT 40N";#N/A,#N/A,FALSE,"S.D.ADV15W40";#N/A,#N/A,FALSE,"S.D.ADV 15W40 JOR";#N/A,#N/A,FALSE,"S GEAR 90 GL4N";#N/A,#N/A,FALSE,"S GEAR ZX 90";#N/A,#N/A,FALSE,"S GEAR ZX 140";#N/A,#N/A,FALSE,"S GEAR ZX 140N";#N/A,#N/A,FALSE,"SMO 20W50N";#N/A,#N/A,FALSE,"S OB TCW3";#N/A,#N/A,FALSE,"THERM Z32";#N/A,#N/A,FALSE,"T OIL 68";#N/A,#N/A,FALSE,"U UHP 15W40N";#N/A,#N/A,FALSE,"L ATF TX-2"}</definedName>
    <definedName name="wrn.note._.on._.cif." localSheetId="3" hidden="1">{#N/A,#N/A,FALSE,"CIF APR'03-SEP'03 (2)"}</definedName>
    <definedName name="wrn.note._.on._.cif." hidden="1">{#N/A,#N/A,FALSE,"CIF APR'03-SEP'03 (2)"}</definedName>
    <definedName name="wrn.ntfinance." localSheetId="3" hidden="1">{"Rate",#N/A,TRUE,"SUMMARY";"Ratios",#N/A,TRUE,"Ratios";"BUDGETREVENUE",#N/A,TRUE,"Revenue";"TOTALS",#N/A,TRUE,"DETAIL"}</definedName>
    <definedName name="wrn.ntfinance." hidden="1">{"Rate",#N/A,TRUE,"SUMMARY";"Ratios",#N/A,TRUE,"Ratios";"BUDGETREVENUE",#N/A,TRUE,"Revenue";"TOTALS",#N/A,TRUE,"DETAIL"}</definedName>
    <definedName name="wrn.OCS._.REPORT." localSheetId="3" hidden="1">{#N/A,#N/A,FALSE,"Cover";#N/A,#N/A,FALSE,"Index";#N/A,#N/A,FALSE,"Spec";#N/A,#N/A,FALSE,"Breakdown";#N/A,#N/A,FALSE,"Cost Plan"}</definedName>
    <definedName name="wrn.OCS._.REPORT." hidden="1">{#N/A,#N/A,FALSE,"Cover";#N/A,#N/A,FALSE,"Index";#N/A,#N/A,FALSE,"Spec";#N/A,#N/A,FALSE,"Breakdown";#N/A,#N/A,FALSE,"Cost Plan"}</definedName>
    <definedName name="wrn.one" localSheetId="3" hidden="1">{"page1",#N/A,FALSE,"A";"page2",#N/A,FALSE,"A"}</definedName>
    <definedName name="wrn.one" hidden="1">{"page1",#N/A,FALSE,"A";"page2",#N/A,FALSE,"A"}</definedName>
    <definedName name="wrn.one." localSheetId="3" hidden="1">{"page1",#N/A,FALSE,"A";"page2",#N/A,FALSE,"A"}</definedName>
    <definedName name="wrn.one." hidden="1">{"page1",#N/A,FALSE,"A";"page2",#N/A,FALSE,"A"}</definedName>
    <definedName name="wrn.one._1" localSheetId="3" hidden="1">{"page1",#N/A,FALSE,"A";"page2",#N/A,FALSE,"A"}</definedName>
    <definedName name="wrn.one._1" hidden="1">{"page1",#N/A,FALSE,"A";"page2",#N/A,FALSE,"A"}</definedName>
    <definedName name="wrn.one._2" localSheetId="3" hidden="1">{"page1",#N/A,FALSE,"A";"page2",#N/A,FALSE,"A"}</definedName>
    <definedName name="wrn.one._2" hidden="1">{"page1",#N/A,FALSE,"A";"page2",#N/A,FALSE,"A"}</definedName>
    <definedName name="wrn.one._3" localSheetId="3" hidden="1">{"page1",#N/A,FALSE,"A";"page2",#N/A,FALSE,"A"}</definedName>
    <definedName name="wrn.one._3" hidden="1">{"page1",#N/A,FALSE,"A";"page2",#N/A,FALSE,"A"}</definedName>
    <definedName name="wrn.one._4" localSheetId="3" hidden="1">{"page1",#N/A,FALSE,"A";"page2",#N/A,FALSE,"A"}</definedName>
    <definedName name="wrn.one._4" hidden="1">{"page1",#N/A,FALSE,"A";"page2",#N/A,FALSE,"A"}</definedName>
    <definedName name="wrn.one._5" localSheetId="3" hidden="1">{"page1",#N/A,FALSE,"A";"page2",#N/A,FALSE,"A"}</definedName>
    <definedName name="wrn.one._5" hidden="1">{"page1",#N/A,FALSE,"A";"page2",#N/A,FALSE,"A"}</definedName>
    <definedName name="wrn.one_1" localSheetId="3" hidden="1">{"page1",#N/A,FALSE,"A";"page2",#N/A,FALSE,"A"}</definedName>
    <definedName name="wrn.one_1" hidden="1">{"page1",#N/A,FALSE,"A";"page2",#N/A,FALSE,"A"}</definedName>
    <definedName name="wrn.one_2" localSheetId="3" hidden="1">{"page1",#N/A,FALSE,"A";"page2",#N/A,FALSE,"A"}</definedName>
    <definedName name="wrn.one_2" hidden="1">{"page1",#N/A,FALSE,"A";"page2",#N/A,FALSE,"A"}</definedName>
    <definedName name="wrn.one_3" localSheetId="3" hidden="1">{"page1",#N/A,FALSE,"A";"page2",#N/A,FALSE,"A"}</definedName>
    <definedName name="wrn.one_3" hidden="1">{"page1",#N/A,FALSE,"A";"page2",#N/A,FALSE,"A"}</definedName>
    <definedName name="wrn.one_4" localSheetId="3" hidden="1">{"page1",#N/A,FALSE,"A";"page2",#N/A,FALSE,"A"}</definedName>
    <definedName name="wrn.one_4" hidden="1">{"page1",#N/A,FALSE,"A";"page2",#N/A,FALSE,"A"}</definedName>
    <definedName name="wrn.one_5" localSheetId="3" hidden="1">{"page1",#N/A,FALSE,"A";"page2",#N/A,FALSE,"A"}</definedName>
    <definedName name="wrn.one_5" hidden="1">{"page1",#N/A,FALSE,"A";"page2",#N/A,FALSE,"A"}</definedName>
    <definedName name="wrn.OSBL." localSheetId="3" hidden="1">{#N/A,#N/A,FALSE,"OSBL"}</definedName>
    <definedName name="wrn.OSBL." hidden="1">{#N/A,#N/A,FALSE,"OSBL"}</definedName>
    <definedName name="wrn.Outlook._.Report." localSheetId="3" hidden="1">{#N/A,#N/A,FALSE,"Outlook for Month ";#N/A,#N/A,FALSE,"Risk for Month ";#N/A,#N/A,FALSE,"Upside for Month"}</definedName>
    <definedName name="wrn.Outlook._.Report." hidden="1">{#N/A,#N/A,FALSE,"Outlook for Month ";#N/A,#N/A,FALSE,"Risk for Month ";#N/A,#N/A,FALSE,"Upside for Month"}</definedName>
    <definedName name="wrn.Output." localSheetId="3" hidden="1">{"definitions",#N/A,TRUE,"Definitions";"out1",#N/A,TRUE,"Valuation";"out2",#N/A,TRUE,"Valuation";"out3",#N/A,TRUE,"Valuation";"out4",#N/A,TRUE,"Valuation";"out",#N/A,TRUE,"Efficiency";"out1",#N/A,TRUE,"Growth,Margin,Rev Split";"out2",#N/A,TRUE,"Growth,Margin,Rev Split";"out1",#N/A,TRUE,"Financial Ratios";"out2",#N/A,TRUE,"Financial Ratios";"outeg",#N/A,TRUE,"Efficiency";"test1",#N/A,TRUE,"Prices";"test2",#N/A,TRUE,"Prices";"test3",#N/A,TRUE,"Prices";"test1",#N/A,TRUE,"Segments";"test2",#N/A,TRUE,"Segments";"in",#N/A,TRUE,"Country";"in",#N/A,TRUE,"Housekeeping"}</definedName>
    <definedName name="wrn.Output." hidden="1">{"definitions",#N/A,TRUE,"Definitions";"out1",#N/A,TRUE,"Valuation";"out2",#N/A,TRUE,"Valuation";"out3",#N/A,TRUE,"Valuation";"out4",#N/A,TRUE,"Valuation";"out",#N/A,TRUE,"Efficiency";"out1",#N/A,TRUE,"Growth,Margin,Rev Split";"out2",#N/A,TRUE,"Growth,Margin,Rev Split";"out1",#N/A,TRUE,"Financial Ratios";"out2",#N/A,TRUE,"Financial Ratios";"outeg",#N/A,TRUE,"Efficiency";"test1",#N/A,TRUE,"Prices";"test2",#N/A,TRUE,"Prices";"test3",#N/A,TRUE,"Prices";"test1",#N/A,TRUE,"Segments";"test2",#N/A,TRUE,"Segments";"in",#N/A,TRUE,"Country";"in",#N/A,TRUE,"Housekeeping"}</definedName>
    <definedName name="wrn.Page1.Structure." localSheetId="3" hidden="1">{"Page1.Structure",#N/A,FALSE,"Main"}</definedName>
    <definedName name="wrn.Page1.Structure." hidden="1">{"Page1.Structure",#N/A,FALSE,"Main"}</definedName>
    <definedName name="wrn.Page2.Equity.Goodwill." localSheetId="3" hidden="1">{"Page2.Equity",#N/A,FALSE,"Main"}</definedName>
    <definedName name="wrn.Page2.Equity.Goodwill." hidden="1">{"Page2.Equity",#N/A,FALSE,"Main"}</definedName>
    <definedName name="wrn.Page2.Profit.Loss." localSheetId="3" hidden="1">{"Page2.Profit and Loss",#N/A,FALSE,"Main Model"}</definedName>
    <definedName name="wrn.Page2.Profit.Loss." hidden="1">{"Page2.Profit and Loss",#N/A,FALSE,"Main Model"}</definedName>
    <definedName name="wrn.Page3.Balance.Sheet." localSheetId="3" hidden="1">{"Page3.Balance Sheet",#N/A,FALSE,"Main Model"}</definedName>
    <definedName name="wrn.Page3.Balance.Sheet." hidden="1">{"Page3.Balance Sheet",#N/A,FALSE,"Main Model"}</definedName>
    <definedName name="wrn.Page3.Profit.Cashflow." localSheetId="3" hidden="1">{"Page3.Profit.Cashflow",#N/A,FALSE,"Main"}</definedName>
    <definedName name="wrn.Page3.Profit.Cashflow." hidden="1">{"Page3.Profit.Cashflow",#N/A,FALSE,"Main"}</definedName>
    <definedName name="wrn.Page4.Balance.Sheet." localSheetId="3" hidden="1">{"Page4.Balance.Sheet",#N/A,FALSE,"Main"}</definedName>
    <definedName name="wrn.Page4.Balance.Sheet." hidden="1">{"Page4.Balance.Sheet",#N/A,FALSE,"Main"}</definedName>
    <definedName name="wrn.Page4.Covenants." localSheetId="3" hidden="1">{"Page4.Covenants",#N/A,FALSE,"Main Model"}</definedName>
    <definedName name="wrn.Page4.Covenants." hidden="1">{"Page4.Covenants",#N/A,FALSE,"Main Model"}</definedName>
    <definedName name="wrn.Page5.Covenants." localSheetId="3" hidden="1">{"Page5.Covenants",#N/A,FALSE,"Main"}</definedName>
    <definedName name="wrn.Page5.Covenants." hidden="1">{"Page5.Covenants",#N/A,FALSE,"Main"}</definedName>
    <definedName name="wrn.Page5.Covenants._.2." localSheetId="3" hidden="1">{"Page5.Covenants 2",#N/A,FALSE,"Main Model"}</definedName>
    <definedName name="wrn.Page5.Covenants._.2." hidden="1">{"Page5.Covenants 2",#N/A,FALSE,"Main Model"}</definedName>
    <definedName name="wrn.Page6.Assumptions1." localSheetId="3" hidden="1">{"Page6.Assumptions1",#N/A,FALSE,"Main"}</definedName>
    <definedName name="wrn.Page6.Assumptions1." hidden="1">{"Page6.Assumptions1",#N/A,FALSE,"Main"}</definedName>
    <definedName name="wrn.Page6.Assuptions1." localSheetId="3" hidden="1">{"Page6.Assumptions",#N/A,FALSE,"Main Model"}</definedName>
    <definedName name="wrn.Page6.Assuptions1." hidden="1">{"Page6.Assumptions",#N/A,FALSE,"Main Model"}</definedName>
    <definedName name="wrn.Page7.Assumptions2." localSheetId="3" hidden="1">{"Page7.Assumptions2",#N/A,FALSE,"Main"}</definedName>
    <definedName name="wrn.Page7.Assumptions2." hidden="1">{"Page7.Assumptions2",#N/A,FALSE,"Main"}</definedName>
    <definedName name="wrn.Page8.Yields." localSheetId="3" hidden="1">{"Page8.Yields",#N/A,FALSE,"Main"}</definedName>
    <definedName name="wrn.Page8.Yields." hidden="1">{"Page8.Yields",#N/A,FALSE,"Main"}</definedName>
    <definedName name="wrn.paging." localSheetId="3" hidden="1">{"paging",#N/A,TRUE,"TITLE";#N/A,#N/A,TRUE,"Paging subs";#N/A,#N/A,TRUE,"P&amp;L - Paging";#N/A,#N/A,TRUE,"Rev &amp; Usage Assump - Paging";#N/A,#N/A,TRUE,"Cost - Paging";"paging",#N/A,TRUE,"Capex "}</definedName>
    <definedName name="wrn.paging." hidden="1">{"paging",#N/A,TRUE,"TITLE";#N/A,#N/A,TRUE,"Paging subs";#N/A,#N/A,TRUE,"P&amp;L - Paging";#N/A,#N/A,TRUE,"Rev &amp; Usage Assump - Paging";#N/A,#N/A,TRUE,"Cost - Paging";"paging",#N/A,TRUE,"Capex "}</definedName>
    <definedName name="wrn.PARTNERS._.CAPITAL._.STMT." localSheetId="3" hidden="1">{"PARTNERS CAPITAL STMT",#N/A,FALSE,"Partners Capital"}</definedName>
    <definedName name="wrn.PARTNERS._.CAPITAL._.STMT." hidden="1">{"PARTNERS CAPITAL STMT",#N/A,FALSE,"Partners Capital"}</definedName>
    <definedName name="wrn.Perioderapportage." localSheetId="3" hidden="1">{#N/A,#N/A,FALSE,"Standard Analysis";#N/A,#N/A,FALSE,"OC results per month";#N/A,#N/A,FALSE,"Sales Details";#N/A,#N/A,FALSE,"Brand result analysis";#N/A,#N/A,FALSE,"Working Capital"}</definedName>
    <definedName name="wrn.Perioderapportage." hidden="1">{#N/A,#N/A,FALSE,"Standard Analysis";#N/A,#N/A,FALSE,"OC results per month";#N/A,#N/A,FALSE,"Sales Details";#N/A,#N/A,FALSE,"Brand result analysis";#N/A,#N/A,FALSE,"Working Capital"}</definedName>
    <definedName name="wrn.Perioderapportage._1" localSheetId="3" hidden="1">{#N/A,#N/A,FALSE,"Standard Analysis";#N/A,#N/A,FALSE,"OC results per month";#N/A,#N/A,FALSE,"Sales Details";#N/A,#N/A,FALSE,"Brand result analysis";#N/A,#N/A,FALSE,"Working Capital"}</definedName>
    <definedName name="wrn.Perioderapportage._1" hidden="1">{#N/A,#N/A,FALSE,"Standard Analysis";#N/A,#N/A,FALSE,"OC results per month";#N/A,#N/A,FALSE,"Sales Details";#N/A,#N/A,FALSE,"Brand result analysis";#N/A,#N/A,FALSE,"Working Capital"}</definedName>
    <definedName name="wrn.PEWC1." localSheetId="3" hidden="1">{"Graphic",#N/A,TRUE,"Graphic"}</definedName>
    <definedName name="wrn.PEWC1." hidden="1">{"Graphic",#N/A,TRUE,"Graphic"}</definedName>
    <definedName name="wrn.pfirec." localSheetId="3" hidden="1">{#N/A,#N/A,FALSE,"tb";#N/A,#N/A,FALSE,"0414 - 0455";#N/A,#N/A,FALSE,"0612";#N/A,#N/A,FALSE,"0653";#N/A,#N/A,FALSE,"0760";#N/A,#N/A,FALSE,"0786";#N/A,#N/A,FALSE,"2014-app";#N/A,#N/A,FALSE,"2014-red";#N/A,#N/A,FALSE,"2030";#N/A,#N/A,FALSE,"2360";#N/A,#N/A,FALSE,"2907";#N/A,#N/A,FALSE,"5009";#N/A,#N/A,FALSE,"5306";#N/A,#N/A,FALSE,"5751";#N/A,#N/A,FALSE,"8557";#N/A,#N/A,FALSE,"9357-9373"}</definedName>
    <definedName name="wrn.pfirec." hidden="1">{#N/A,#N/A,FALSE,"tb";#N/A,#N/A,FALSE,"0414 - 0455";#N/A,#N/A,FALSE,"0612";#N/A,#N/A,FALSE,"0653";#N/A,#N/A,FALSE,"0760";#N/A,#N/A,FALSE,"0786";#N/A,#N/A,FALSE,"2014-app";#N/A,#N/A,FALSE,"2014-red";#N/A,#N/A,FALSE,"2030";#N/A,#N/A,FALSE,"2360";#N/A,#N/A,FALSE,"2907";#N/A,#N/A,FALSE,"5009";#N/A,#N/A,FALSE,"5306";#N/A,#N/A,FALSE,"5751";#N/A,#N/A,FALSE,"8557";#N/A,#N/A,FALSE,"9357-9373"}</definedName>
    <definedName name="wrn.pfirec._1" localSheetId="3" hidden="1">{#N/A,#N/A,FALSE,"tb";#N/A,#N/A,FALSE,"0414 - 0455";#N/A,#N/A,FALSE,"0612";#N/A,#N/A,FALSE,"0653";#N/A,#N/A,FALSE,"0760";#N/A,#N/A,FALSE,"0786";#N/A,#N/A,FALSE,"2014-app";#N/A,#N/A,FALSE,"2014-red";#N/A,#N/A,FALSE,"2030";#N/A,#N/A,FALSE,"2360";#N/A,#N/A,FALSE,"2907";#N/A,#N/A,FALSE,"5009";#N/A,#N/A,FALSE,"5306";#N/A,#N/A,FALSE,"5751";#N/A,#N/A,FALSE,"8557";#N/A,#N/A,FALSE,"9357-9373"}</definedName>
    <definedName name="wrn.pfirec._1" hidden="1">{#N/A,#N/A,FALSE,"tb";#N/A,#N/A,FALSE,"0414 - 0455";#N/A,#N/A,FALSE,"0612";#N/A,#N/A,FALSE,"0653";#N/A,#N/A,FALSE,"0760";#N/A,#N/A,FALSE,"0786";#N/A,#N/A,FALSE,"2014-app";#N/A,#N/A,FALSE,"2014-red";#N/A,#N/A,FALSE,"2030";#N/A,#N/A,FALSE,"2360";#N/A,#N/A,FALSE,"2907";#N/A,#N/A,FALSE,"5009";#N/A,#N/A,FALSE,"5306";#N/A,#N/A,FALSE,"5751";#N/A,#N/A,FALSE,"8557";#N/A,#N/A,FALSE,"9357-9373"}</definedName>
    <definedName name="wrn.pg1." localSheetId="3" hidden="1">{#N/A,#N/A,FALSE,"1"}</definedName>
    <definedName name="wrn.pg1." hidden="1">{#N/A,#N/A,FALSE,"1"}</definedName>
    <definedName name="wrn.pg10." localSheetId="3" hidden="1">{#N/A,#N/A,FALSE,"10"}</definedName>
    <definedName name="wrn.pg10." hidden="1">{#N/A,#N/A,FALSE,"10"}</definedName>
    <definedName name="wrn.pg11." localSheetId="3" hidden="1">{#N/A,#N/A,FALSE,"11"}</definedName>
    <definedName name="wrn.pg11." hidden="1">{#N/A,#N/A,FALSE,"11"}</definedName>
    <definedName name="wrn.pg12." localSheetId="3" hidden="1">{#N/A,#N/A,FALSE,"12"}</definedName>
    <definedName name="wrn.pg12." hidden="1">{#N/A,#N/A,FALSE,"12"}</definedName>
    <definedName name="wrn.pg13." localSheetId="3" hidden="1">{#N/A,#N/A,FALSE,"13"}</definedName>
    <definedName name="wrn.pg13." hidden="1">{#N/A,#N/A,FALSE,"13"}</definedName>
    <definedName name="wrn.pg14." localSheetId="3" hidden="1">{#N/A,#N/A,FALSE,"14"}</definedName>
    <definedName name="wrn.pg14." hidden="1">{#N/A,#N/A,FALSE,"14"}</definedName>
    <definedName name="wrn.pg15." localSheetId="3" hidden="1">{#N/A,#N/A,FALSE,"15"}</definedName>
    <definedName name="wrn.pg15." hidden="1">{#N/A,#N/A,FALSE,"15"}</definedName>
    <definedName name="wrn.pg16." localSheetId="3" hidden="1">{#N/A,#N/A,FALSE,"16"}</definedName>
    <definedName name="wrn.pg16." hidden="1">{#N/A,#N/A,FALSE,"16"}</definedName>
    <definedName name="wrn.pg17." localSheetId="3" hidden="1">{#N/A,#N/A,FALSE,"17"}</definedName>
    <definedName name="wrn.pg17." hidden="1">{#N/A,#N/A,FALSE,"17"}</definedName>
    <definedName name="wrn.pg2." localSheetId="3" hidden="1">{#N/A,#N/A,FALSE,"2"}</definedName>
    <definedName name="wrn.pg2." hidden="1">{#N/A,#N/A,FALSE,"2"}</definedName>
    <definedName name="wrn.pg3." localSheetId="3" hidden="1">{#N/A,#N/A,FALSE,"3"}</definedName>
    <definedName name="wrn.pg3." hidden="1">{#N/A,#N/A,FALSE,"3"}</definedName>
    <definedName name="wrn.pg4." localSheetId="3" hidden="1">{#N/A,#N/A,FALSE,"4"}</definedName>
    <definedName name="wrn.pg4." hidden="1">{#N/A,#N/A,FALSE,"4"}</definedName>
    <definedName name="wrn.pg5." localSheetId="3" hidden="1">{#N/A,#N/A,FALSE,"5"}</definedName>
    <definedName name="wrn.pg5." hidden="1">{#N/A,#N/A,FALSE,"5"}</definedName>
    <definedName name="wrn.pg6." localSheetId="3" hidden="1">{#N/A,#N/A,FALSE,"6"}</definedName>
    <definedName name="wrn.pg6." hidden="1">{#N/A,#N/A,FALSE,"6"}</definedName>
    <definedName name="wrn.pg7." localSheetId="3" hidden="1">{#N/A,#N/A,FALSE,"7"}</definedName>
    <definedName name="wrn.pg7." hidden="1">{#N/A,#N/A,FALSE,"7"}</definedName>
    <definedName name="wrn.pg8." localSheetId="3" hidden="1">{#N/A,#N/A,FALSE,"8"}</definedName>
    <definedName name="wrn.pg8." hidden="1">{#N/A,#N/A,FALSE,"8"}</definedName>
    <definedName name="wrn.pg888." localSheetId="3" hidden="1">{#N/A,#N/A,FALSE,"8"}</definedName>
    <definedName name="wrn.pg888." hidden="1">{#N/A,#N/A,FALSE,"8"}</definedName>
    <definedName name="wrn.pg9." localSheetId="3" hidden="1">{#N/A,#N/A,FALSE,"9"}</definedName>
    <definedName name="wrn.pg9." hidden="1">{#N/A,#N/A,FALSE,"9"}</definedName>
    <definedName name="wrn.PGW." localSheetId="3" hidden="1">{#N/A,#N/A,FALSE,"PGW"}</definedName>
    <definedName name="wrn.PGW." hidden="1">{#N/A,#N/A,FALSE,"PGW"}</definedName>
    <definedName name="wrn.PhaseI." localSheetId="3" hidden="1">{"PhaseIIcomeStmt",#N/A,FALSE,"Phase I (CEPA) ";"PhaseIICashFlows",#N/A,FALSE,"Phase I (CEPA) ";"PhaseIIBalanceSheet",#N/A,FALSE,"Phase I (CEPA) "}</definedName>
    <definedName name="wrn.PhaseI." hidden="1">{"PhaseIIcomeStmt",#N/A,FALSE,"Phase I (CEPA) ";"PhaseIICashFlows",#N/A,FALSE,"Phase I (CEPA) ";"PhaseIIBalanceSheet",#N/A,FALSE,"Phase I (CEPA) "}</definedName>
    <definedName name="wrn.piping." localSheetId="3" hidden="1">{#N/A,#N/A,FALSE,"Pipg_cover";#N/A,#N/A,FALSE,"Pipe-mat";#N/A,#N/A,FALSE,"piplqd";#N/A,#N/A,FALSE,"planload";#N/A,#N/A,FALSE,"pipload";#N/A,#N/A,FALSE,"cumic";#N/A,#N/A,FALSE,"cumliq";#N/A,#N/A,FALSE,"cumcont";#N/A,#N/A,FALSE,"contmonth";"PLAN",#N/A,FALSE,"oresreqsum";"GRA1",#N/A,FALSE,"oresreqsum";"GRA2",#N/A,FALSE,"oresreqsum";#N/A,#N/A,FALSE,"welders";"PLAN",#N/A,FALSE,"eccsum";"GRA1",#N/A,FALSE,"eccsum";"GRA2",#N/A,FALSE,"eccsum";"PLAN",#N/A,FALSE,"dodsalsum";"grap1",#N/A,FALSE,"dodsalsum";"graph2",#N/A,FALSE,"dodsalsum";"PLAN",#N/A,FALSE,"b&amp;rsum";"graph1",#N/A,FALSE,"b&amp;rsum";"graph2",#N/A,FALSE,"b&amp;rsum";"PLAN",#N/A,FALSE,"petronsum";"graph1",#N/A,FALSE,"petronsum";"graph2",#N/A,FALSE,"petronsum";"PLAN",#N/A,FALSE,"gdcsum";"graph1",#N/A,FALSE,"gdcsum";"graph2",#N/A,FALSE,"gdcsum";#N/A,#N/A,FALSE,"ubelsum";"PLAN",#N/A,FALSE,"othersum";"GRA1",#N/A,FALSE,"othersum";"GRA2",#N/A,FALSE,"othersum"}</definedName>
    <definedName name="wrn.piping." hidden="1">{#N/A,#N/A,FALSE,"Pipg_cover";#N/A,#N/A,FALSE,"Pipe-mat";#N/A,#N/A,FALSE,"piplqd";#N/A,#N/A,FALSE,"planload";#N/A,#N/A,FALSE,"pipload";#N/A,#N/A,FALSE,"cumic";#N/A,#N/A,FALSE,"cumliq";#N/A,#N/A,FALSE,"cumcont";#N/A,#N/A,FALSE,"contmonth";"PLAN",#N/A,FALSE,"oresreqsum";"GRA1",#N/A,FALSE,"oresreqsum";"GRA2",#N/A,FALSE,"oresreqsum";#N/A,#N/A,FALSE,"welders";"PLAN",#N/A,FALSE,"eccsum";"GRA1",#N/A,FALSE,"eccsum";"GRA2",#N/A,FALSE,"eccsum";"PLAN",#N/A,FALSE,"dodsalsum";"grap1",#N/A,FALSE,"dodsalsum";"graph2",#N/A,FALSE,"dodsalsum";"PLAN",#N/A,FALSE,"b&amp;rsum";"graph1",#N/A,FALSE,"b&amp;rsum";"graph2",#N/A,FALSE,"b&amp;rsum";"PLAN",#N/A,FALSE,"petronsum";"graph1",#N/A,FALSE,"petronsum";"graph2",#N/A,FALSE,"petronsum";"PLAN",#N/A,FALSE,"gdcsum";"graph1",#N/A,FALSE,"gdcsum";"graph2",#N/A,FALSE,"gdcsum";#N/A,#N/A,FALSE,"ubelsum";"PLAN",#N/A,FALSE,"othersum";"GRA1",#N/A,FALSE,"othersum";"GRA2",#N/A,FALSE,"othersum"}</definedName>
    <definedName name="wrn.pl" localSheetId="3" hidden="1">{"20 Years",#N/A,FALSE,"P&amp;Ls";"2001",#N/A,FALSE,"P&amp;Ls"}</definedName>
    <definedName name="wrn.pl" hidden="1">{"20 Years",#N/A,FALSE,"P&amp;Ls";"2001",#N/A,FALSE,"P&amp;Ls"}</definedName>
    <definedName name="wrn.PL." localSheetId="3" hidden="1">{"20 Years",#N/A,FALSE,"P&amp;Ls";"2001",#N/A,FALSE,"P&amp;Ls"}</definedName>
    <definedName name="wrn.PL." hidden="1">{"20 Years",#N/A,FALSE,"P&amp;Ls";"2001",#N/A,FALSE,"P&amp;Ls"}</definedName>
    <definedName name="wrn.PL._1" localSheetId="3" hidden="1">{"20 Years",#N/A,FALSE,"P&amp;Ls";"2001",#N/A,FALSE,"P&amp;Ls"}</definedName>
    <definedName name="wrn.PL._1" hidden="1">{"20 Years",#N/A,FALSE,"P&amp;Ls";"2001",#N/A,FALSE,"P&amp;Ls"}</definedName>
    <definedName name="wrn.PL._2" localSheetId="3" hidden="1">{"20 Years",#N/A,FALSE,"P&amp;Ls";"2001",#N/A,FALSE,"P&amp;Ls"}</definedName>
    <definedName name="wrn.PL._2" hidden="1">{"20 Years",#N/A,FALSE,"P&amp;Ls";"2001",#N/A,FALSE,"P&amp;Ls"}</definedName>
    <definedName name="wrn.PL._3" localSheetId="3" hidden="1">{"20 Years",#N/A,FALSE,"P&amp;Ls";"2001",#N/A,FALSE,"P&amp;Ls"}</definedName>
    <definedName name="wrn.PL._3" hidden="1">{"20 Years",#N/A,FALSE,"P&amp;Ls";"2001",#N/A,FALSE,"P&amp;Ls"}</definedName>
    <definedName name="wrn.PL._4" localSheetId="3" hidden="1">{"20 Years",#N/A,FALSE,"P&amp;Ls";"2001",#N/A,FALSE,"P&amp;Ls"}</definedName>
    <definedName name="wrn.PL._4" hidden="1">{"20 Years",#N/A,FALSE,"P&amp;Ls";"2001",#N/A,FALSE,"P&amp;Ls"}</definedName>
    <definedName name="wrn.PL._5" localSheetId="3" hidden="1">{"20 Years",#N/A,FALSE,"P&amp;Ls";"2001",#N/A,FALSE,"P&amp;Ls"}</definedName>
    <definedName name="wrn.PL._5" hidden="1">{"20 Years",#N/A,FALSE,"P&amp;Ls";"2001",#N/A,FALSE,"P&amp;Ls"}</definedName>
    <definedName name="wrn.pl_1" localSheetId="3" hidden="1">{"20 Years",#N/A,FALSE,"P&amp;Ls";"2001",#N/A,FALSE,"P&amp;Ls"}</definedName>
    <definedName name="wrn.pl_1" hidden="1">{"20 Years",#N/A,FALSE,"P&amp;Ls";"2001",#N/A,FALSE,"P&amp;Ls"}</definedName>
    <definedName name="wrn.pl_2" localSheetId="3" hidden="1">{"20 Years",#N/A,FALSE,"P&amp;Ls";"2001",#N/A,FALSE,"P&amp;Ls"}</definedName>
    <definedName name="wrn.pl_2" hidden="1">{"20 Years",#N/A,FALSE,"P&amp;Ls";"2001",#N/A,FALSE,"P&amp;Ls"}</definedName>
    <definedName name="wrn.pl_3" localSheetId="3" hidden="1">{"20 Years",#N/A,FALSE,"P&amp;Ls";"2001",#N/A,FALSE,"P&amp;Ls"}</definedName>
    <definedName name="wrn.pl_3" hidden="1">{"20 Years",#N/A,FALSE,"P&amp;Ls";"2001",#N/A,FALSE,"P&amp;Ls"}</definedName>
    <definedName name="wrn.pl_4" localSheetId="3" hidden="1">{"20 Years",#N/A,FALSE,"P&amp;Ls";"2001",#N/A,FALSE,"P&amp;Ls"}</definedName>
    <definedName name="wrn.pl_4" hidden="1">{"20 Years",#N/A,FALSE,"P&amp;Ls";"2001",#N/A,FALSE,"P&amp;Ls"}</definedName>
    <definedName name="wrn.pl_5" localSheetId="3" hidden="1">{"20 Years",#N/A,FALSE,"P&amp;Ls";"2001",#N/A,FALSE,"P&amp;Ls"}</definedName>
    <definedName name="wrn.pl_5" hidden="1">{"20 Years",#N/A,FALSE,"P&amp;Ls";"2001",#N/A,FALSE,"P&amp;Ls"}</definedName>
    <definedName name="wrn.PLBL." localSheetId="3" hidden="1">{#N/A,#N/A,FALSE,"PCPL9899"}</definedName>
    <definedName name="wrn.PLBL." hidden="1">{#N/A,#N/A,FALSE,"PCPL9899"}</definedName>
    <definedName name="wrn.PLBLSIGN." localSheetId="3" hidden="1">{#N/A,#N/A,FALSE,"PCPL9899"}</definedName>
    <definedName name="wrn.PLBLSIGN." hidden="1">{#N/A,#N/A,FALSE,"PCPL9899"}</definedName>
    <definedName name="wrn.plsch." localSheetId="3" hidden="1">{#N/A,#N/A,FALSE,"bs"}</definedName>
    <definedName name="wrn.plsch." hidden="1">{#N/A,#N/A,FALSE,"bs"}</definedName>
    <definedName name="wrn.plsch._1" localSheetId="3" hidden="1">{#N/A,#N/A,FALSE,"bs"}</definedName>
    <definedName name="wrn.plsch._1" hidden="1">{#N/A,#N/A,FALSE,"bs"}</definedName>
    <definedName name="wrn.plstatement." localSheetId="3" hidden="1">{#N/A,#N/A,FALSE,"Profit &amp; Loss statement"}</definedName>
    <definedName name="wrn.plstatement." hidden="1">{#N/A,#N/A,FALSE,"Profit &amp; Loss statement"}</definedName>
    <definedName name="wrn.polymwe." localSheetId="3" hidden="1">{#N/A,#N/A,TRUE,"Economic Indicators";#N/A,#N/A,TRUE,"Cracker Shutdown schedule";#N/A,#N/A,TRUE,"Benzene Shutdown schedule";#N/A,#N/A,TRUE,"PX Shutdown schedule";#N/A,#N/A,TRUE,"Financials";#N/A,#N/A,TRUE,"Prices&amp;Margins";#N/A,#N/A,TRUE,"Demand-supply";#N/A,#N/A,TRUE,"Polymers-Ind Sum-1999-2000";#N/A,#N/A,TRUE,"Polymers-Ind Sum-Q4";#N/A,#N/A,TRUE,"Polymers-Ind Sum-Q3";#N/A,#N/A,TRUE,"Polymers-Ind Sum-Q4overQ3";#N/A,#N/A,TRUE,"RIL-Q4-Prodn-Sales";#N/A,#N/A,TRUE,"RIL-Q4-Prices";#N/A,#N/A,TRUE,"RIL-Q4-Feedstock";#N/A,#N/A,TRUE,"IPCL-Q4-Prodn-Sales";#N/A,#N/A,TRUE,"IPCL-Q4-Prices";#N/A,#N/A,TRUE,"IPCL-Q4-Feedstock";#N/A,#N/A,TRUE,"NOCIL-Q4-Prodn-Sales";#N/A,#N/A,TRUE,"NOCIL-Q4-Prices";#N/A,#N/A,TRUE,"GAIL-Q4-Prodn-Sales";#N/A,#N/A,TRUE,"GAIL-Q4-Prices"}</definedName>
    <definedName name="wrn.polymwe." hidden="1">{#N/A,#N/A,TRUE,"Economic Indicators";#N/A,#N/A,TRUE,"Cracker Shutdown schedule";#N/A,#N/A,TRUE,"Benzene Shutdown schedule";#N/A,#N/A,TRUE,"PX Shutdown schedule";#N/A,#N/A,TRUE,"Financials";#N/A,#N/A,TRUE,"Prices&amp;Margins";#N/A,#N/A,TRUE,"Demand-supply";#N/A,#N/A,TRUE,"Polymers-Ind Sum-1999-2000";#N/A,#N/A,TRUE,"Polymers-Ind Sum-Q4";#N/A,#N/A,TRUE,"Polymers-Ind Sum-Q3";#N/A,#N/A,TRUE,"Polymers-Ind Sum-Q4overQ3";#N/A,#N/A,TRUE,"RIL-Q4-Prodn-Sales";#N/A,#N/A,TRUE,"RIL-Q4-Prices";#N/A,#N/A,TRUE,"RIL-Q4-Feedstock";#N/A,#N/A,TRUE,"IPCL-Q4-Prodn-Sales";#N/A,#N/A,TRUE,"IPCL-Q4-Prices";#N/A,#N/A,TRUE,"IPCL-Q4-Feedstock";#N/A,#N/A,TRUE,"NOCIL-Q4-Prodn-Sales";#N/A,#N/A,TRUE,"NOCIL-Q4-Prices";#N/A,#N/A,TRUE,"GAIL-Q4-Prodn-Sales";#N/A,#N/A,TRUE,"GAIL-Q4-Prices"}</definedName>
    <definedName name="wrn.Portfolio._.Underwriting." localSheetId="3" hidden="1">{#N/A,#N/A,TRUE,"Summary";#N/A,#N/A,TRUE,"Portfolio Analysis";#N/A,#N/A,TRUE,"Portfolio Return Breakdown";#N/A,#N/A,TRUE,"The Johnston Building";#N/A,#N/A,TRUE,"129 W.Trade";#N/A,#N/A,TRUE,"Midtown Plaza"}</definedName>
    <definedName name="wrn.Portfolio._.Underwriting." hidden="1">{#N/A,#N/A,TRUE,"Summary";#N/A,#N/A,TRUE,"Portfolio Analysis";#N/A,#N/A,TRUE,"Portfolio Return Breakdown";#N/A,#N/A,TRUE,"The Johnston Building";#N/A,#N/A,TRUE,"129 W.Trade";#N/A,#N/A,TRUE,"Midtown Plaza"}</definedName>
    <definedName name="wrn.pp97schedules." localSheetId="3" hidden="1">{"plansummary",#N/A,FALSE,"PlanSummary";"sales",#N/A,FALSE,"Sales Rec";"productivity",#N/A,FALSE,"Productivity Rec";"capitalspending",#N/A,FALSE,"Capital Spending"}</definedName>
    <definedName name="wrn.pp97schedules." hidden="1">{"plansummary",#N/A,FALSE,"PlanSummary";"sales",#N/A,FALSE,"Sales Rec";"productivity",#N/A,FALSE,"Productivity Rec";"capitalspending",#N/A,FALSE,"Capital Spending"}</definedName>
    <definedName name="wrn.PR._.Comp." localSheetId="3" hidden="1">{#N/A,#N/A,FALSE,"P Graph";#N/A,#N/A,FALSE,"P Overview";#N/A,#N/A,FALSE,"P key data";#N/A,#N/A,FALSE,"P input Sales p.Customer";#N/A,#N/A,FALSE,"P input Sales p.Applic.";#N/A,#N/A,FALSE,"P input Sales p.Prod.Group";#N/A,#N/A,FALSE,"P CapEx";#N/A,#N/A,FALSE,"P input CapEx";#N/A,#N/A,FALSE,"P input staff";#N/A,#N/A,FALSE,"P input staff2"}</definedName>
    <definedName name="wrn.PR._.Comp." hidden="1">{#N/A,#N/A,FALSE,"P Graph";#N/A,#N/A,FALSE,"P Overview";#N/A,#N/A,FALSE,"P key data";#N/A,#N/A,FALSE,"P input Sales p.Customer";#N/A,#N/A,FALSE,"P input Sales p.Applic.";#N/A,#N/A,FALSE,"P input Sales p.Prod.Group";#N/A,#N/A,FALSE,"P CapEx";#N/A,#N/A,FALSE,"P input CapEx";#N/A,#N/A,FALSE,"P input staff";#N/A,#N/A,FALSE,"P input staff2"}</definedName>
    <definedName name="wrn.PR._.Group." localSheetId="3" hidden="1">{#N/A,#N/A,FALSE,"P Grafs";#N/A,#N/A,FALSE,"P Overview";#N/A,#N/A,FALSE,"P key data";#N/A,#N/A,FALSE,"P input CapEx";#N/A,#N/A,FALSE,"P CapEx"}</definedName>
    <definedName name="wrn.PR._.Group." hidden="1">{#N/A,#N/A,FALSE,"P Grafs";#N/A,#N/A,FALSE,"P Overview";#N/A,#N/A,FALSE,"P key data";#N/A,#N/A,FALSE,"P input CapEx";#N/A,#N/A,FALSE,"P CapEx"}</definedName>
    <definedName name="wrn.PRES_OUT." localSheetId="3" hidden="1">{"page1",#N/A,FALSE,"PRESENTATION";"page2",#N/A,FALSE,"PRESENTATION";#N/A,#N/A,FALSE,"Valuation Summary"}</definedName>
    <definedName name="wrn.PRES_OUT." hidden="1">{"page1",#N/A,FALSE,"PRESENTATION";"page2",#N/A,FALSE,"PRESENTATION";#N/A,#N/A,FALSE,"Valuation Summary"}</definedName>
    <definedName name="wrn.Presentation." localSheetId="3" hidden="1">{#N/A,#N/A,FALSE,"INDEX";#N/A,#N/A,FALSE,"Mortgage Loan Sch";#N/A,#N/A,FALSE,"Exec Summary";#N/A,#N/A,FALSE,"Strengths &amp; Weaknesses";#N/A,#N/A,FALSE,"Underwriting Analysis";#N/A,#N/A,FALSE,"HISTORICAL REV &amp; EXP";#N/A,#N/A,FALSE,"Rent Roll";#N/A,#N/A,FALSE,"Recovery Calcs";#N/A,#N/A,FALSE,"Lease Rollover";#N/A,#N/A,FALSE,"APPRAISAL";#N/A,#N/A,FALSE,"APPRAISAL 2";#N/A,#N/A,FALSE,"APPRAISAL 3";#N/A,#N/A,FALSE,"ENGINEERING";#N/A,#N/A,FALSE,"ENVIRONMENTAL";#N/A,#N/A,FALSE,"CREDIT";#N/A,#N/A,FALSE,"Taxes, Insurance, Title";#N/A,#N/A,FALSE,"LOAN ANALYSIS";#N/A,#N/A,FALSE,"SOURCES &amp; USES";#N/A,#N/A,FALSE,"Working List";#N/A,#N/A,FALSE,"Underwriting Comparison"}</definedName>
    <definedName name="wrn.Presentation." hidden="1">{#N/A,#N/A,FALSE,"INDEX";#N/A,#N/A,FALSE,"Mortgage Loan Sch";#N/A,#N/A,FALSE,"Exec Summary";#N/A,#N/A,FALSE,"Strengths &amp; Weaknesses";#N/A,#N/A,FALSE,"Underwriting Analysis";#N/A,#N/A,FALSE,"HISTORICAL REV &amp; EXP";#N/A,#N/A,FALSE,"Rent Roll";#N/A,#N/A,FALSE,"Recovery Calcs";#N/A,#N/A,FALSE,"Lease Rollover";#N/A,#N/A,FALSE,"APPRAISAL";#N/A,#N/A,FALSE,"APPRAISAL 2";#N/A,#N/A,FALSE,"APPRAISAL 3";#N/A,#N/A,FALSE,"ENGINEERING";#N/A,#N/A,FALSE,"ENVIRONMENTAL";#N/A,#N/A,FALSE,"CREDIT";#N/A,#N/A,FALSE,"Taxes, Insurance, Title";#N/A,#N/A,FALSE,"LOAN ANALYSIS";#N/A,#N/A,FALSE,"SOURCES &amp; USES";#N/A,#N/A,FALSE,"Working List";#N/A,#N/A,FALSE,"Underwriting Comparison"}</definedName>
    <definedName name="wrn.pri." localSheetId="3" hidden="1">{"BS",#N/A,FALSE,"BS";"BS trend",#N/A,FALSE,"BS";"KPI",#N/A,FALSE,"KPI";"KPI trend",#N/A,FALSE,"KPI";"CF trend",#N/A,FALSE,"CF";"CF",#N/A,FALSE,"CF";"P&amp;LC",#N/A,FALSE,"P&amp;L";"P&amp;LC trend",#N/A,FALSE,"P&amp;L";"traffic",#N/A,FALSE,"Traffic";"P&amp;LR",#N/A,FALSE,"P&amp;L";"P&amp;LR trend",#N/A,FALSE,"P&amp;L";#N/A,#N/A,FALSE,"Variance";"Debtors",#N/A,FALSE,"Deb"}</definedName>
    <definedName name="wrn.pri." hidden="1">{"BS",#N/A,FALSE,"BS";"BS trend",#N/A,FALSE,"BS";"KPI",#N/A,FALSE,"KPI";"KPI trend",#N/A,FALSE,"KPI";"CF trend",#N/A,FALSE,"CF";"CF",#N/A,FALSE,"CF";"P&amp;LC",#N/A,FALSE,"P&amp;L";"P&amp;LC trend",#N/A,FALSE,"P&amp;L";"traffic",#N/A,FALSE,"Traffic";"P&amp;LR",#N/A,FALSE,"P&amp;L";"P&amp;LR trend",#N/A,FALSE,"P&amp;L";#N/A,#N/A,FALSE,"Variance";"Debtors",#N/A,FALSE,"Deb"}</definedName>
    <definedName name="wrn.print" localSheetId="3" hidden="1">{"page1",#N/A,FALSE,"PROFORMA";"page2",#N/A,FALSE,"PROFORMA";"page3",#N/A,FALSE,"PROFORMA";"page4",#N/A,FALSE,"PROFORMA";"page5",#N/A,FALSE,"PROFORMA";"page6",#N/A,FALSE,"PROFORMA";"page7",#N/A,FALSE,"PROFORMA";"page8",#N/A,FALSE,"PROFORMA"}</definedName>
    <definedName name="wrn.print" hidden="1">{"page1",#N/A,FALSE,"PROFORMA";"page2",#N/A,FALSE,"PROFORMA";"page3",#N/A,FALSE,"PROFORMA";"page4",#N/A,FALSE,"PROFORMA";"page5",#N/A,FALSE,"PROFORMA";"page6",#N/A,FALSE,"PROFORMA";"page7",#N/A,FALSE,"PROFORMA";"page8",#N/A,FALSE,"PROFORMA"}</definedName>
    <definedName name="wrn.PRINT." localSheetId="3" hidden="1">{#N/A,#N/A,FALSE,"Contents";#N/A,#N/A,FALSE,"Ex 1";#N/A,#N/A,FALSE,"Ex 2";#N/A,#N/A,FALSE,"Ex 3";#N/A,#N/A,FALSE,"Ex 4";#N/A,#N/A,FALSE,"Ex 5";#N/A,#N/A,FALSE,"Ex 6";#N/A,#N/A,FALSE,"Ex 7";#N/A,#N/A,FALSE,"Ex 8";#N/A,#N/A,FALSE,"Ex 9";#N/A,#N/A,FALSE,"Ex 10";#N/A,#N/A,FALSE,"Ex 11";#N/A,#N/A,FALSE,"Ex 12";#N/A,#N/A,FALSE,"Ex 13";#N/A,#N/A,FALSE,"Ex 14";#N/A,#N/A,FALSE,"Ex 15";#N/A,#N/A,FALSE,"Ex 16";#N/A,#N/A,FALSE,"Ex 17";#N/A,#N/A,FALSE,"Ex 18";#N/A,#N/A,FALSE,"Ex 19";#N/A,#N/A,FALSE,"Ex 20";#N/A,#N/A,FALSE,"Ex 21";#N/A,#N/A,FALSE,"Ex 22";#N/A,#N/A,FALSE,"Ex 23";#N/A,#N/A,FALSE,"Ex 24";#N/A,#N/A,FALSE,"Ex 25";#N/A,#N/A,FALSE,"Ex 26";#N/A,#N/A,FALSE,"Ex 27";#N/A,#N/A,FALSE,"Ex 28";#N/A,#N/A,FALSE,"Ex 29";#N/A,#N/A,FALSE,"Ex 30";#N/A,#N/A,FALSE,"Ex 31";#N/A,#N/A,FALSE,"Ex 32";#N/A,#N/A,FALSE,"Ex 33";#N/A,#N/A,FALSE,"Ex 34";#N/A,#N/A,FALSE,"Ex 35";#N/A,#N/A,FALSE,"Ex 36";#N/A,#N/A,FALSE,"Ex 37"}</definedName>
    <definedName name="wrn.PRINT." hidden="1">{#N/A,#N/A,FALSE,"Contents";#N/A,#N/A,FALSE,"Ex 1";#N/A,#N/A,FALSE,"Ex 2";#N/A,#N/A,FALSE,"Ex 3";#N/A,#N/A,FALSE,"Ex 4";#N/A,#N/A,FALSE,"Ex 5";#N/A,#N/A,FALSE,"Ex 6";#N/A,#N/A,FALSE,"Ex 7";#N/A,#N/A,FALSE,"Ex 8";#N/A,#N/A,FALSE,"Ex 9";#N/A,#N/A,FALSE,"Ex 10";#N/A,#N/A,FALSE,"Ex 11";#N/A,#N/A,FALSE,"Ex 12";#N/A,#N/A,FALSE,"Ex 13";#N/A,#N/A,FALSE,"Ex 14";#N/A,#N/A,FALSE,"Ex 15";#N/A,#N/A,FALSE,"Ex 16";#N/A,#N/A,FALSE,"Ex 17";#N/A,#N/A,FALSE,"Ex 18";#N/A,#N/A,FALSE,"Ex 19";#N/A,#N/A,FALSE,"Ex 20";#N/A,#N/A,FALSE,"Ex 21";#N/A,#N/A,FALSE,"Ex 22";#N/A,#N/A,FALSE,"Ex 23";#N/A,#N/A,FALSE,"Ex 24";#N/A,#N/A,FALSE,"Ex 25";#N/A,#N/A,FALSE,"Ex 26";#N/A,#N/A,FALSE,"Ex 27";#N/A,#N/A,FALSE,"Ex 28";#N/A,#N/A,FALSE,"Ex 29";#N/A,#N/A,FALSE,"Ex 30";#N/A,#N/A,FALSE,"Ex 31";#N/A,#N/A,FALSE,"Ex 32";#N/A,#N/A,FALSE,"Ex 33";#N/A,#N/A,FALSE,"Ex 34";#N/A,#N/A,FALSE,"Ex 35";#N/A,#N/A,FALSE,"Ex 36";#N/A,#N/A,FALSE,"Ex 37"}</definedName>
    <definedName name="wrn.Print._.all." localSheetId="3" hidden="1">{#N/A,#N/A,FALSE,"DCF";#N/A,#N/A,FALSE,"P&amp;L";#N/A,#N/A,FALSE,"BS";#N/A,#N/A,FALSE,"CF";#N/A,#N/A,FALSE,"debt schedule";#N/A,#N/A,FALSE,"WorkCap";#N/A,#N/A,FALSE,"ETACS";#N/A,#N/A,FALSE,"GSM";#N/A,#N/A,FALSE,"LEC";#N/A,#N/A,FALSE,"IGF";#N/A,#N/A,FALSE,"Expenses";#N/A,#N/A,FALSE,"Labour Expenses";#N/A,#N/A,FALSE,"Capex&amp;Depn";#N/A,#N/A,FALSE,"Fixed assets";#N/A,#N/A,FALSE,"WACC_Fixed";#N/A,#N/A,FALSE,"WACC_Cel"}</definedName>
    <definedName name="wrn.Print._.all." hidden="1">{#N/A,#N/A,FALSE,"DCF";#N/A,#N/A,FALSE,"P&amp;L";#N/A,#N/A,FALSE,"BS";#N/A,#N/A,FALSE,"CF";#N/A,#N/A,FALSE,"debt schedule";#N/A,#N/A,FALSE,"WorkCap";#N/A,#N/A,FALSE,"ETACS";#N/A,#N/A,FALSE,"GSM";#N/A,#N/A,FALSE,"LEC";#N/A,#N/A,FALSE,"IGF";#N/A,#N/A,FALSE,"Expenses";#N/A,#N/A,FALSE,"Labour Expenses";#N/A,#N/A,FALSE,"Capex&amp;Depn";#N/A,#N/A,FALSE,"Fixed assets";#N/A,#N/A,FALSE,"WACC_Fixed";#N/A,#N/A,FALSE,"WACC_Cel"}</definedName>
    <definedName name="wrn.Print._.All._.Exhibits." localSheetId="3" hidden="1">{"Inc Stmt Dollar",#N/A,FALSE,"IS";"Inc Stmt CS",#N/A,FALSE,"IS";"BS Dollar",#N/A,FALSE,"BS";"BS CS",#N/A,FALSE,"BS";"CF Dollar",#N/A,FALSE,"CF";"Ratio No.1",#N/A,FALSE,"Ratio";"Ratio No.2",#N/A,FALSE,"Ratio"}</definedName>
    <definedName name="wrn.Print._.All._.Exhibits." hidden="1">{"Inc Stmt Dollar",#N/A,FALSE,"IS";"Inc Stmt CS",#N/A,FALSE,"IS";"BS Dollar",#N/A,FALSE,"BS";"BS CS",#N/A,FALSE,"BS";"CF Dollar",#N/A,FALSE,"CF";"Ratio No.1",#N/A,FALSE,"Ratio";"Ratio No.2",#N/A,FALSE,"Ratio"}</definedName>
    <definedName name="wrn.Print._.All._.Schedules." localSheetId="3" hidden="1">{"SchA1",#N/A,FALSE,"Schedules";"SchA2",#N/A,FALSE,"Schedules";"SchB1",#N/A,FALSE,"Schedules";"SchB2",#N/A,FALSE,"Schedules";"SchC1",#N/A,FALSE,"Schedules";"SchC2",#N/A,FALSE,"Schedules";"SchD1",#N/A,FALSE,"Schedules";"SchD2",#N/A,FALSE,"Schedules";"SchE1",#N/A,FALSE,"Schedules";"SchE2",#N/A,FALSE,"Schedules";"SchF1",#N/A,FALSE,"Schedules";"SchF2",#N/A,FALSE,"Schedules";"SchG1",#N/A,FALSE,"Schedules";"SchG2",#N/A,FALSE,"Schedules";"SchH1",#N/A,FALSE,"Schedules";"SchH2",#N/A,FALSE,"Schedules";"SchI1",#N/A,FALSE,"Schedules";"SchI2",#N/A,FALSE,"Schedules";"SchJ1",#N/A,FALSE,"Schedules";"SchJ2",#N/A,FALSE,"Schedules";"SchK1",#N/A,FALSE,"Schedules";"SchK2",#N/A,FALSE,"Schedules";"SchL1",#N/A,FALSE,"Schedules";"SchL2",#N/A,FALSE,"Schedules";"SchM1",#N/A,FALSE,"Schedules";"SchM2",#N/A,FALSE,"Schedules";"SchN1",#N/A,FALSE,"Schedules";"SchO1",#N/A,FALSE,"Schedules"}</definedName>
    <definedName name="wrn.Print._.All._.Schedules." hidden="1">{"SchA1",#N/A,FALSE,"Schedules";"SchA2",#N/A,FALSE,"Schedules";"SchB1",#N/A,FALSE,"Schedules";"SchB2",#N/A,FALSE,"Schedules";"SchC1",#N/A,FALSE,"Schedules";"SchC2",#N/A,FALSE,"Schedules";"SchD1",#N/A,FALSE,"Schedules";"SchD2",#N/A,FALSE,"Schedules";"SchE1",#N/A,FALSE,"Schedules";"SchE2",#N/A,FALSE,"Schedules";"SchF1",#N/A,FALSE,"Schedules";"SchF2",#N/A,FALSE,"Schedules";"SchG1",#N/A,FALSE,"Schedules";"SchG2",#N/A,FALSE,"Schedules";"SchH1",#N/A,FALSE,"Schedules";"SchH2",#N/A,FALSE,"Schedules";"SchI1",#N/A,FALSE,"Schedules";"SchI2",#N/A,FALSE,"Schedules";"SchJ1",#N/A,FALSE,"Schedules";"SchJ2",#N/A,FALSE,"Schedules";"SchK1",#N/A,FALSE,"Schedules";"SchK2",#N/A,FALSE,"Schedules";"SchL1",#N/A,FALSE,"Schedules";"SchL2",#N/A,FALSE,"Schedules";"SchM1",#N/A,FALSE,"Schedules";"SchM2",#N/A,FALSE,"Schedules";"SchN1",#N/A,FALSE,"Schedules";"SchO1",#N/A,FALSE,"Schedules"}</definedName>
    <definedName name="wrn.print._.all._.sheets." localSheetId="3" hidden="1">{"summary",#N/A,FALSE,"Valuation Analysis";"assumptions1",#N/A,FALSE,"Valuation Analysis";"assumptions2",#N/A,FALSE,"Valuation Analysis"}</definedName>
    <definedName name="wrn.print._.all._.sheets." hidden="1">{"summary",#N/A,FALSE,"Valuation Analysis";"assumptions1",#N/A,FALSE,"Valuation Analysis";"assumptions2",#N/A,FALSE,"Valuation Analysis"}</definedName>
    <definedName name="wrn.Print._.Blank._.Exhibit." localSheetId="3" hidden="1">{"Extra 1",#N/A,FALSE,"Blank"}</definedName>
    <definedName name="wrn.Print._.Blank._.Exhibit." hidden="1">{"Extra 1",#N/A,FALSE,"Blank"}</definedName>
    <definedName name="wrn.Print._.BS._.Exhibits." localSheetId="3" hidden="1">{"BS Dollar",#N/A,FALSE,"BS";"BS CS",#N/A,FALSE,"BS"}</definedName>
    <definedName name="wrn.Print._.BS._.Exhibits." hidden="1">{"BS Dollar",#N/A,FALSE,"BS";"BS CS",#N/A,FALSE,"BS"}</definedName>
    <definedName name="wrn.Print._.CF._.Exhibit." localSheetId="3" hidden="1">{"CF Dollar",#N/A,FALSE,"CF"}</definedName>
    <definedName name="wrn.Print._.CF._.Exhibit." hidden="1">{"CF Dollar",#N/A,FALSE,"CF"}</definedName>
    <definedName name="wrn.print._.graphs." localSheetId="3" hidden="1">{"cap_structure",#N/A,FALSE,"Graph-Mkt Cap";"price",#N/A,FALSE,"Graph-Price";"ebit",#N/A,FALSE,"Graph-EBITDA";"ebitda",#N/A,FALSE,"Graph-EBITDA"}</definedName>
    <definedName name="wrn.print._.graphs." hidden="1">{"cap_structure",#N/A,FALSE,"Graph-Mkt Cap";"price",#N/A,FALSE,"Graph-Price";"ebit",#N/A,FALSE,"Graph-EBITDA";"ebitda",#N/A,FALSE,"Graph-EBITDA"}</definedName>
    <definedName name="wrn.Print._.IS._.Exhibits." localSheetId="3" hidden="1">{"Inc Stmt Dollar",#N/A,FALSE,"IS";"Inc Stmt CS",#N/A,FALSE,"IS"}</definedName>
    <definedName name="wrn.Print._.IS._.Exhibits." hidden="1">{"Inc Stmt Dollar",#N/A,FALSE,"IS";"Inc Stmt CS",#N/A,FALSE,"IS"}</definedName>
    <definedName name="wrn.Print._.Ratio._.Exhibits." localSheetId="3" hidden="1">{"Ratio No.1",#N/A,FALSE,"Ratio";"Ratio No.2",#N/A,FALSE,"Ratio"}</definedName>
    <definedName name="wrn.Print._.Ratio._.Exhibits." hidden="1">{"Ratio No.1",#N/A,FALSE,"Ratio";"Ratio No.2",#N/A,FALSE,"Ratio"}</definedName>
    <definedName name="wrn.print._.raw._.data._.entry." localSheetId="3" hidden="1">{"inputs raw data",#N/A,TRUE,"INPUT"}</definedName>
    <definedName name="wrn.print._.raw._.data._.entry." hidden="1">{"inputs raw data",#N/A,TRUE,"INPUT"}</definedName>
    <definedName name="wrn.Print._.SchA." localSheetId="3" hidden="1">{"SchA1",#N/A,FALSE,"Schedules";"SchA2",#N/A,FALSE,"Schedules"}</definedName>
    <definedName name="wrn.Print._.SchA." hidden="1">{"SchA1",#N/A,FALSE,"Schedules";"SchA2",#N/A,FALSE,"Schedules"}</definedName>
    <definedName name="wrn.Print._.SchB." localSheetId="3" hidden="1">{"SchB1",#N/A,FALSE,"Schedules";"SchB2",#N/A,FALSE,"Schedules"}</definedName>
    <definedName name="wrn.Print._.SchB." hidden="1">{"SchB1",#N/A,FALSE,"Schedules";"SchB2",#N/A,FALSE,"Schedules"}</definedName>
    <definedName name="wrn.Print._.SchC." localSheetId="3" hidden="1">{"SchC1",#N/A,FALSE,"Schedules";"SchC2",#N/A,FALSE,"Schedules"}</definedName>
    <definedName name="wrn.Print._.SchC." hidden="1">{"SchC1",#N/A,FALSE,"Schedules";"SchC2",#N/A,FALSE,"Schedules"}</definedName>
    <definedName name="wrn.Print._.SchD." localSheetId="3" hidden="1">{"SchD1",#N/A,FALSE,"Schedules";"SchD2",#N/A,FALSE,"Schedules"}</definedName>
    <definedName name="wrn.Print._.SchD." hidden="1">{"SchD1",#N/A,FALSE,"Schedules";"SchD2",#N/A,FALSE,"Schedules"}</definedName>
    <definedName name="wrn.Print._.SchE." localSheetId="3" hidden="1">{"SchE1",#N/A,FALSE,"Schedules";"SchE2",#N/A,FALSE,"Schedules"}</definedName>
    <definedName name="wrn.Print._.SchE." hidden="1">{"SchE1",#N/A,FALSE,"Schedules";"SchE2",#N/A,FALSE,"Schedules"}</definedName>
    <definedName name="wrn.Print._.SchF." localSheetId="3" hidden="1">{"SchF1",#N/A,FALSE,"Schedules";"SchF2",#N/A,FALSE,"Schedules"}</definedName>
    <definedName name="wrn.Print._.SchF." hidden="1">{"SchF1",#N/A,FALSE,"Schedules";"SchF2",#N/A,FALSE,"Schedules"}</definedName>
    <definedName name="wrn.Print._.SchG." localSheetId="3" hidden="1">{"SchG1",#N/A,FALSE,"Schedules";"SchG2",#N/A,FALSE,"Schedules"}</definedName>
    <definedName name="wrn.Print._.SchG." hidden="1">{"SchG1",#N/A,FALSE,"Schedules";"SchG2",#N/A,FALSE,"Schedules"}</definedName>
    <definedName name="wrn.Print._.SchH." localSheetId="3" hidden="1">{"SchH1",#N/A,FALSE,"Schedules";"SchH2",#N/A,FALSE,"Schedules"}</definedName>
    <definedName name="wrn.Print._.SchH." hidden="1">{"SchH1",#N/A,FALSE,"Schedules";"SchH2",#N/A,FALSE,"Schedules"}</definedName>
    <definedName name="wrn.Print._.SchI." localSheetId="3" hidden="1">{"SchI1",#N/A,FALSE,"Schedules";"SchI2",#N/A,FALSE,"Schedules"}</definedName>
    <definedName name="wrn.Print._.SchI." hidden="1">{"SchI1",#N/A,FALSE,"Schedules";"SchI2",#N/A,FALSE,"Schedules"}</definedName>
    <definedName name="wrn.Print._.SchJ." localSheetId="3" hidden="1">{"SchJ1",#N/A,FALSE,"Schedules";"SchJ2",#N/A,FALSE,"Schedules"}</definedName>
    <definedName name="wrn.Print._.SchJ." hidden="1">{"SchJ1",#N/A,FALSE,"Schedules";"SchJ2",#N/A,FALSE,"Schedules"}</definedName>
    <definedName name="wrn.Print._.SchK." localSheetId="3" hidden="1">{"SchK1",#N/A,FALSE,"Schedules";"SchK2",#N/A,FALSE,"Schedules"}</definedName>
    <definedName name="wrn.Print._.SchK." hidden="1">{"SchK1",#N/A,FALSE,"Schedules";"SchK2",#N/A,FALSE,"Schedules"}</definedName>
    <definedName name="wrn.Print._.SchL." localSheetId="3" hidden="1">{"SchL1",#N/A,FALSE,"Schedules";"SchL2",#N/A,FALSE,"Schedules"}</definedName>
    <definedName name="wrn.Print._.SchL." hidden="1">{"SchL1",#N/A,FALSE,"Schedules";"SchL2",#N/A,FALSE,"Schedules"}</definedName>
    <definedName name="wrn.Print._.SchM." localSheetId="3" hidden="1">{"SchM1",#N/A,FALSE,"Schedules";"SchM2",#N/A,FALSE,"Schedules"}</definedName>
    <definedName name="wrn.Print._.SchM." hidden="1">{"SchM1",#N/A,FALSE,"Schedules";"SchM2",#N/A,FALSE,"Schedules"}</definedName>
    <definedName name="wrn.Print._.SchN." localSheetId="3" hidden="1">{"SchN1",#N/A,FALSE,"Schedules"}</definedName>
    <definedName name="wrn.Print._.SchN." hidden="1">{"SchN1",#N/A,FALSE,"Schedules"}</definedName>
    <definedName name="wrn.Print._.SchO." localSheetId="3" hidden="1">{"SchO1",#N/A,FALSE,"Schedules"}</definedName>
    <definedName name="wrn.Print._.SchO." hidden="1">{"SchO1",#N/A,FALSE,"Schedules"}</definedName>
    <definedName name="wrn.Print._.Summary." localSheetId="3" hidden="1">{"Summ1",#N/A,FALSE,"Summary"}</definedName>
    <definedName name="wrn.Print._.Summary." hidden="1">{"Summ1",#N/A,FALSE,"Summary"}</definedName>
    <definedName name="wrn.print._.summary._.sheets." localSheetId="3" hidden="1">{"summary1",#N/A,TRUE,"Comps";"summary2",#N/A,TRUE,"Comps";"summary3",#N/A,TRUE,"Comps"}</definedName>
    <definedName name="wrn.print._.summary._.sheets." hidden="1">{"summary1",#N/A,TRUE,"Comps";"summary2",#N/A,TRUE,"Comps";"summary3",#N/A,TRUE,"Comps"}</definedName>
    <definedName name="wrn.Print._1" localSheetId="3" hidden="1">{"vi1",#N/A,FALSE,"Financial Statements";"vi2",#N/A,FALSE,"Financial Statements";#N/A,#N/A,FALSE,"DCF"}</definedName>
    <definedName name="wrn.Print._1" hidden="1">{"vi1",#N/A,FALSE,"Financial Statements";"vi2",#N/A,FALSE,"Financial Statements";#N/A,#N/A,FALSE,"DCF"}</definedName>
    <definedName name="wrn.Print_All." localSheetId="3" hidden="1">{"Index",#N/A,FALSE,"Index";"Schedule_I",#N/A,FALSE,"I";"Schedule_IA",#N/A,FALSE,"I-A";"Schedule_1B",#N/A,FALSE,"I-B";"Schedule_1C",#N/A,FALSE,"I-C";"Schedule_1D",#N/A,FALSE,"I-D";"Schedule_1E",#N/A,FALSE,"I-E";"Schedule_1F",#N/A,FALSE,"I-F";"Schedule_1G",#N/A,FALSE,"I-G";"Schedule_II",#N/A,FALSE,"II";"Schedule_IIA",#N/A,FALSE,"II-A";"Schedule_III",#N/A,FALSE,"III";"Schedule_IV",#N/A,FALSE,"IV";"Schedule_V",#N/A,FALSE,"V"}</definedName>
    <definedName name="wrn.Print_All." hidden="1">{"Index",#N/A,FALSE,"Index";"Schedule_I",#N/A,FALSE,"I";"Schedule_IA",#N/A,FALSE,"I-A";"Schedule_1B",#N/A,FALSE,"I-B";"Schedule_1C",#N/A,FALSE,"I-C";"Schedule_1D",#N/A,FALSE,"I-D";"Schedule_1E",#N/A,FALSE,"I-E";"Schedule_1F",#N/A,FALSE,"I-F";"Schedule_1G",#N/A,FALSE,"I-G";"Schedule_II",#N/A,FALSE,"II";"Schedule_IIA",#N/A,FALSE,"II-A";"Schedule_III",#N/A,FALSE,"III";"Schedule_IV",#N/A,FALSE,"IV";"Schedule_V",#N/A,FALSE,"V"}</definedName>
    <definedName name="wrn.Print_all_sections." localSheetId="3" hidden="1">{#N/A,#N/A,TRUE,"Title";#N/A,#N/A,TRUE,"CC-Summary";#N/A,#N/A,TRUE,"CapitalCost";#N/A,#N/A,TRUE,"Revenue and cost analysis";#N/A,#N/A,TRUE,"DCF";#N/A,#N/A,TRUE,"DCF-APV";#N/A,#N/A,TRUE,"DCF-WACC"}</definedName>
    <definedName name="wrn.Print_all_sections." hidden="1">{#N/A,#N/A,TRUE,"Title";#N/A,#N/A,TRUE,"CC-Summary";#N/A,#N/A,TRUE,"CapitalCost";#N/A,#N/A,TRUE,"Revenue and cost analysis";#N/A,#N/A,TRUE,"DCF";#N/A,#N/A,TRUE,"DCF-APV";#N/A,#N/A,TRUE,"DCF-WACC"}</definedName>
    <definedName name="wrn.Print_Buyer." localSheetId="3" hidden="1">{#N/A,"DR",FALSE,"increm pf";#N/A,"MAMSI",FALSE,"increm pf";#N/A,"MAXI",FALSE,"increm pf";#N/A,"PCAM",FALSE,"increm pf";#N/A,"PHSV",FALSE,"increm pf";#N/A,"SIE",FALSE,"increm pf"}</definedName>
    <definedName name="wrn.Print_Buyer." hidden="1">{#N/A,"DR",FALSE,"increm pf";#N/A,"MAMSI",FALSE,"increm pf";#N/A,"MAXI",FALSE,"increm pf";#N/A,"PCAM",FALSE,"increm pf";#N/A,"PHSV",FALSE,"increm pf";#N/A,"SIE",FALSE,"increm pf"}</definedName>
    <definedName name="wrn.Print_Index." localSheetId="3" hidden="1">{"Index",#N/A,FALSE,"Index"}</definedName>
    <definedName name="wrn.Print_Index." hidden="1">{"Index",#N/A,FALSE,"Index"}</definedName>
    <definedName name="wrn.Print_model." localSheetId="3" hidden="1">{"toc",#N/A,TRUE,"TOC";"summary",#N/A,TRUE,"Summary";"credit_stats",#N/A,TRUE,"South Operating";"capital_structure",#N/A,TRUE,"Cap Structure";"income",#N/A,TRUE,"South Operating";"Margins_growth",#N/A,TRUE,"South Operating";"dep_amort_capx",#N/A,TRUE,"South Operating";"balance",#N/A,TRUE,"South Operating";"Balance_acq",#N/A,TRUE,"South Operating";"cash",#N/A,TRUE,"South Operating";"capitalization",#N/A,TRUE,"South Operating";"tax",#N/A,TRUE,"South Operating";"returns",#N/A,TRUE,"Returns";"return_calc",#N/A,TRUE,"Returns";"dep_tax",#N/A,TRUE,"South Operating";"dep_book",#N/A,TRUE,"South Operating";"fees",#N/A,TRUE,"Expenses";"tax_benefits",#N/A,TRUE,"Tax Benefits";"scenarios",#N/A,TRUE,"Operating Scenarios"}</definedName>
    <definedName name="wrn.Print_model." hidden="1">{"toc",#N/A,TRUE,"TOC";"summary",#N/A,TRUE,"Summary";"credit_stats",#N/A,TRUE,"South Operating";"capital_structure",#N/A,TRUE,"Cap Structure";"income",#N/A,TRUE,"South Operating";"Margins_growth",#N/A,TRUE,"South Operating";"dep_amort_capx",#N/A,TRUE,"South Operating";"balance",#N/A,TRUE,"South Operating";"Balance_acq",#N/A,TRUE,"South Operating";"cash",#N/A,TRUE,"South Operating";"capitalization",#N/A,TRUE,"South Operating";"tax",#N/A,TRUE,"South Operating";"returns",#N/A,TRUE,"Returns";"return_calc",#N/A,TRUE,"Returns";"dep_tax",#N/A,TRUE,"South Operating";"dep_book",#N/A,TRUE,"South Operating";"fees",#N/A,TRUE,"Expenses";"tax_benefits",#N/A,TRUE,"Tax Benefits";"scenarios",#N/A,TRUE,"Operating Scenarios"}</definedName>
    <definedName name="wrn.Print_Target." localSheetId="3"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ac." localSheetId="3" hidden="1">{#N/A,#N/A,FALSE,"Op-BS";#N/A,#N/A,FALSE,"Assum";#N/A,#N/A,FALSE,"IS";#N/A,#N/A,FALSE,"Syn+Elim";#N/A,#N/A,FALSE,"BSCF";#N/A,#N/A,FALSE,"Blue_IS";#N/A,#N/A,FALSE,"Blue_BSCF";#N/A,#N/A,FALSE,"Ratings"}</definedName>
    <definedName name="wrn.printac." hidden="1">{#N/A,#N/A,FALSE,"Op-BS";#N/A,#N/A,FALSE,"Assum";#N/A,#N/A,FALSE,"IS";#N/A,#N/A,FALSE,"Syn+Elim";#N/A,#N/A,FALSE,"BSCF";#N/A,#N/A,FALSE,"Blue_IS";#N/A,#N/A,FALSE,"Blue_BSCF";#N/A,#N/A,FALSE,"Ratings"}</definedName>
    <definedName name="wrn.PRINTALL." localSheetId="3" hidden="1">{#N/A,#N/A,FALSE,"Front Cover";#N/A,#N/A,FALSE,"Index";#N/A,#N/A,FALSE,"SummCov";#N/A,#N/A,FALSE,"REGIONS 0.1";#N/A,#N/A,FALSE,"PRODUCTS 0.1";#N/A,#N/A,FALSE,"NSH Cov";#N/A,#N/A,FALSE,"GRAMOXONE";#N/A,#N/A,FALSE,"REGLONE";#N/A,#N/A,FALSE,"TOUCHDOWN";#N/A,#N/A,FALSE,"SelHerb Cov";#N/A,#N/A,FALSE,"FUSILADE";#N/A,#N/A,FALSE,"SURPASS";#N/A,#N/A,FALSE,"FLEX";#N/A,#N/A,FALSE,"EPTC";#N/A,#N/A,FALSE,"GRASP";#N/A,#N/A,FALSE,"OTHER HERB.";#N/A,#N/A,FALSE,"Insect Cov";#N/A,#N/A,FALSE,"KARATE";#N/A,#N/A,FALSE,"FORCE";#N/A,#N/A,FALSE,"PIRIMORE";#N/A,#N/A,FALSE,"AMBUSH";#N/A,#N/A,FALSE,"OTHER INSECT";#N/A,#N/A,FALSE,"Fung Cov";#N/A,#N/A,FALSE,"AMISTAR";#N/A,#N/A,FALSE,"ANVIL";#N/A,#N/A,FALSE,"IMPACT";#N/A,#N/A,FALSE,"OTHER FUNG.";#N/A,#N/A,FALSE,"Oth Cov";#N/A,#N/A,FALSE,"OTHER AG PROD."}</definedName>
    <definedName name="wrn.PRINTALL." hidden="1">{#N/A,#N/A,FALSE,"Front Cover";#N/A,#N/A,FALSE,"Index";#N/A,#N/A,FALSE,"SummCov";#N/A,#N/A,FALSE,"REGIONS 0.1";#N/A,#N/A,FALSE,"PRODUCTS 0.1";#N/A,#N/A,FALSE,"NSH Cov";#N/A,#N/A,FALSE,"GRAMOXONE";#N/A,#N/A,FALSE,"REGLONE";#N/A,#N/A,FALSE,"TOUCHDOWN";#N/A,#N/A,FALSE,"SelHerb Cov";#N/A,#N/A,FALSE,"FUSILADE";#N/A,#N/A,FALSE,"SURPASS";#N/A,#N/A,FALSE,"FLEX";#N/A,#N/A,FALSE,"EPTC";#N/A,#N/A,FALSE,"GRASP";#N/A,#N/A,FALSE,"OTHER HERB.";#N/A,#N/A,FALSE,"Insect Cov";#N/A,#N/A,FALSE,"KARATE";#N/A,#N/A,FALSE,"FORCE";#N/A,#N/A,FALSE,"PIRIMORE";#N/A,#N/A,FALSE,"AMBUSH";#N/A,#N/A,FALSE,"OTHER INSECT";#N/A,#N/A,FALSE,"Fung Cov";#N/A,#N/A,FALSE,"AMISTAR";#N/A,#N/A,FALSE,"ANVIL";#N/A,#N/A,FALSE,"IMPACT";#N/A,#N/A,FALSE,"OTHER FUNG.";#N/A,#N/A,FALSE,"Oth Cov";#N/A,#N/A,FALSE,"OTHER AG PROD."}</definedName>
    <definedName name="wrn.printout." localSheetId="3" hidden="1">{#N/A,#N/A,FALSE,"BANNERS";#N/A,#N/A,FALSE,"Market";#N/A,#N/A,FALSE,"# of POP MAN";#N/A,#N/A,FALSE,"Penet Input";#N/A,#N/A,FALSE,"Tel Rev";#N/A,#N/A,FALSE,"Invest";#N/A,#N/A,FALSE,"Op Cost1";#N/A,#N/A,FALSE,"Op Cost2";#N/A,#N/A,FALSE,"Oth_&amp;_Tot_Revenues";#N/A,#N/A,FALSE,"Fin Mod";#N/A,#N/A,FALSE,"P&amp;E Burocrat";#N/A,#N/A,FALSE,"cash flow"}</definedName>
    <definedName name="wrn.printout." hidden="1">{#N/A,#N/A,FALSE,"BANNERS";#N/A,#N/A,FALSE,"Market";#N/A,#N/A,FALSE,"# of POP MAN";#N/A,#N/A,FALSE,"Penet Input";#N/A,#N/A,FALSE,"Tel Rev";#N/A,#N/A,FALSE,"Invest";#N/A,#N/A,FALSE,"Op Cost1";#N/A,#N/A,FALSE,"Op Cost2";#N/A,#N/A,FALSE,"Oth_&amp;_Tot_Revenues";#N/A,#N/A,FALSE,"Fin Mod";#N/A,#N/A,FALSE,"P&amp;E Burocrat";#N/A,#N/A,FALSE,"cash flow"}</definedName>
    <definedName name="wrn.PRINTREP." localSheetId="3" hidden="1">{"PRINTREP",#N/A,FALSE,"Sheet1"}</definedName>
    <definedName name="wrn.PRINTREP." hidden="1">{"PRINTREP",#N/A,FALSE,"Sheet1"}</definedName>
    <definedName name="wrn.Project." localSheetId="3" hidden="1">{#N/A,#N/A,TRUE,"A-site";#N/A,#N/A,TRUE,"B-Buildings";#N/A,#N/A,TRUE,"c-out-of-fence";#N/A,#N/A,TRUE,"d-proj.infr.";#N/A,#N/A,TRUE,"e- land"}</definedName>
    <definedName name="wrn.Project." hidden="1">{#N/A,#N/A,TRUE,"A-site";#N/A,#N/A,TRUE,"B-Buildings";#N/A,#N/A,TRUE,"c-out-of-fence";#N/A,#N/A,TRUE,"d-proj.infr.";#N/A,#N/A,TRUE,"e- land"}</definedName>
    <definedName name="wrn.Project._.Report._.for._.Recrection._.Centre." localSheetId="3" hidden="1">{#N/A,#N/A,FALSE,"Proj.Cost &amp; Means of Fin."}</definedName>
    <definedName name="wrn.Project._.Report._.for._.Recrection._.Centre." hidden="1">{#N/A,#N/A,FALSE,"Proj.Cost &amp; Means of Fin."}</definedName>
    <definedName name="wrn.Projected._.Data._.and._.Subject._.Company._.Data." localSheetId="3" hidden="1">{#N/A,#N/A,FALSE,"Projected Data &amp; SUBJECT-INPUTS"}</definedName>
    <definedName name="wrn.Projected._.Data._.and._.Subject._.Company._.Data." hidden="1">{#N/A,#N/A,FALSE,"Projected Data &amp; SUBJECT-INPUTS"}</definedName>
    <definedName name="wrn.Property._.Description." localSheetId="3" hidden="1">{#N/A,#N/A,FALSE,"PROP. DESCRIPTION"}</definedName>
    <definedName name="wrn.Property._.Description." hidden="1">{#N/A,#N/A,FALSE,"PROP. DESCRIPTION"}</definedName>
    <definedName name="wrn.prospects." localSheetId="3" hidden="1">{#N/A,#N/A,FALSE,"FCST94";#N/A,#N/A,FALSE,"FIRM";#N/A,#N/A,FALSE,"BACK94";#N/A,#N/A,FALSE,"FCST95";#N/A,#N/A,FALSE,"BACK95";#N/A,#N/A,FALSE,"FCST96"}</definedName>
    <definedName name="wrn.prospects." hidden="1">{#N/A,#N/A,FALSE,"FCST94";#N/A,#N/A,FALSE,"FIRM";#N/A,#N/A,FALSE,"BACK94";#N/A,#N/A,FALSE,"FCST95";#N/A,#N/A,FALSE,"BACK95";#N/A,#N/A,FALSE,"FCST96"}</definedName>
    <definedName name="wrn.prospects._1" localSheetId="3" hidden="1">{#N/A,#N/A,FALSE,"FCST94";#N/A,#N/A,FALSE,"FIRM";#N/A,#N/A,FALSE,"BACK94";#N/A,#N/A,FALSE,"FCST95";#N/A,#N/A,FALSE,"BACK95";#N/A,#N/A,FALSE,"FCST96"}</definedName>
    <definedName name="wrn.prospects._1" hidden="1">{#N/A,#N/A,FALSE,"FCST94";#N/A,#N/A,FALSE,"FIRM";#N/A,#N/A,FALSE,"BACK94";#N/A,#N/A,FALSE,"FCST95";#N/A,#N/A,FALSE,"BACK95";#N/A,#N/A,FALSE,"FCST96"}</definedName>
    <definedName name="wrn.prospects._2" localSheetId="3" hidden="1">{#N/A,#N/A,FALSE,"FCST94";#N/A,#N/A,FALSE,"FIRM";#N/A,#N/A,FALSE,"BACK94";#N/A,#N/A,FALSE,"FCST95";#N/A,#N/A,FALSE,"BACK95";#N/A,#N/A,FALSE,"FCST96"}</definedName>
    <definedName name="wrn.prospects._2" hidden="1">{#N/A,#N/A,FALSE,"FCST94";#N/A,#N/A,FALSE,"FIRM";#N/A,#N/A,FALSE,"BACK94";#N/A,#N/A,FALSE,"FCST95";#N/A,#N/A,FALSE,"BACK95";#N/A,#N/A,FALSE,"FCST96"}</definedName>
    <definedName name="wrn.prospects._3" localSheetId="3" hidden="1">{#N/A,#N/A,FALSE,"FCST94";#N/A,#N/A,FALSE,"FIRM";#N/A,#N/A,FALSE,"BACK94";#N/A,#N/A,FALSE,"FCST95";#N/A,#N/A,FALSE,"BACK95";#N/A,#N/A,FALSE,"FCST96"}</definedName>
    <definedName name="wrn.prospects._3" hidden="1">{#N/A,#N/A,FALSE,"FCST94";#N/A,#N/A,FALSE,"FIRM";#N/A,#N/A,FALSE,"BACK94";#N/A,#N/A,FALSE,"FCST95";#N/A,#N/A,FALSE,"BACK95";#N/A,#N/A,FALSE,"FCST96"}</definedName>
    <definedName name="wrn.prospects._4" localSheetId="3" hidden="1">{#N/A,#N/A,FALSE,"FCST94";#N/A,#N/A,FALSE,"FIRM";#N/A,#N/A,FALSE,"BACK94";#N/A,#N/A,FALSE,"FCST95";#N/A,#N/A,FALSE,"BACK95";#N/A,#N/A,FALSE,"FCST96"}</definedName>
    <definedName name="wrn.prospects._4" hidden="1">{#N/A,#N/A,FALSE,"FCST94";#N/A,#N/A,FALSE,"FIRM";#N/A,#N/A,FALSE,"BACK94";#N/A,#N/A,FALSE,"FCST95";#N/A,#N/A,FALSE,"BACK95";#N/A,#N/A,FALSE,"FCST96"}</definedName>
    <definedName name="wrn.prospects._5" localSheetId="3" hidden="1">{#N/A,#N/A,FALSE,"FCST94";#N/A,#N/A,FALSE,"FIRM";#N/A,#N/A,FALSE,"BACK94";#N/A,#N/A,FALSE,"FCST95";#N/A,#N/A,FALSE,"BACK95";#N/A,#N/A,FALSE,"FCST96"}</definedName>
    <definedName name="wrn.prospects._5" hidden="1">{#N/A,#N/A,FALSE,"FCST94";#N/A,#N/A,FALSE,"FIRM";#N/A,#N/A,FALSE,"BACK94";#N/A,#N/A,FALSE,"FCST95";#N/A,#N/A,FALSE,"BACK95";#N/A,#N/A,FALSE,"FCST96"}</definedName>
    <definedName name="wrn.provisions." localSheetId="3" hidden="1">{#N/A,#N/A,FALSE,"Provisions"}</definedName>
    <definedName name="wrn.provisions." hidden="1">{#N/A,#N/A,FALSE,"Provisions"}</definedName>
    <definedName name="wrn.provisions._1" localSheetId="3" hidden="1">{#N/A,#N/A,FALSE,"Provisions"}</definedName>
    <definedName name="wrn.provisions._1" hidden="1">{#N/A,#N/A,FALSE,"Provisions"}</definedName>
    <definedName name="wrn.PSell_Out." localSheetId="3" hidden="1">{"PSell_Out",#N/A,FALSE,"PSell_Out"}</definedName>
    <definedName name="wrn.PSell_Out." hidden="1">{"PSell_Out",#N/A,FALSE,"PSell_Out"}</definedName>
    <definedName name="wrn.Pulp." localSheetId="3" hidden="1">{"Pulp Production",#N/A,FALSE,"Pulp";"Pulp Earnings",#N/A,FALSE,"Pulp"}</definedName>
    <definedName name="wrn.Pulp." hidden="1">{"Pulp Production",#N/A,FALSE,"Pulp";"Pulp Earnings",#N/A,FALSE,"Pulp"}</definedName>
    <definedName name="wrn.Pulp.2" localSheetId="3" hidden="1">{"Pulp Production",#N/A,FALSE,"Pulp";"Pulp Earnings",#N/A,FALSE,"Pulp"}</definedName>
    <definedName name="wrn.Pulp.2" hidden="1">{"Pulp Production",#N/A,FALSE,"Pulp";"Pulp Earnings",#N/A,FALSE,"Pulp"}</definedName>
    <definedName name="wrn.Pulp.3" localSheetId="3" hidden="1">{"Pulp Production",#N/A,FALSE,"Pulp";"Pulp Earnings",#N/A,FALSE,"Pulp"}</definedName>
    <definedName name="wrn.Pulp.3" hidden="1">{"Pulp Production",#N/A,FALSE,"Pulp";"Pulp Earnings",#N/A,FALSE,"Pulp"}</definedName>
    <definedName name="wrn.q." localSheetId="3" hidden="1">{"2",#N/A,FALSE,"Q1 03-04";"1",#N/A,FALSE,"Q1 03-04"}</definedName>
    <definedName name="wrn.q." hidden="1">{"2",#N/A,FALSE,"Q1 03-04";"1",#N/A,FALSE,"Q1 03-04"}</definedName>
    <definedName name="wrn.QR.Comp.QI._.Prints." localSheetId="3" hidden="1">{#N/A,#N/A,FALSE,"QR 1. compare quarter";#N/A,#N/A,FALSE,"QR 3. compare year";#N/A,#N/A,FALSE,"QR 4.  key data";#N/A,#N/A,FALSE,"QR 5. input Customer";#N/A,#N/A,FALSE,"QR 6 compare"}</definedName>
    <definedName name="wrn.QR.Comp.QI._.Prints." hidden="1">{#N/A,#N/A,FALSE,"QR 1. compare quarter";#N/A,#N/A,FALSE,"QR 3. compare year";#N/A,#N/A,FALSE,"QR 4.  key data";#N/A,#N/A,FALSE,"QR 5. input Customer";#N/A,#N/A,FALSE,"QR 6 compare"}</definedName>
    <definedName name="wrn.QR.Comp.QII.IV._.Prints." localSheetId="3" hidden="1">{#N/A,#N/A,FALSE,"QR 1. compare quarter";#N/A,#N/A,FALSE,"QR 2. Year to date";#N/A,#N/A,FALSE,"QR 3. compare year";#N/A,#N/A,FALSE,"QR 4.  key data";#N/A,#N/A,FALSE,"QR 5. input Customer";#N/A,#N/A,FALSE,"QR 6 compare"}</definedName>
    <definedName name="wrn.QR.Comp.QII.IV._.Prints." hidden="1">{#N/A,#N/A,FALSE,"QR 1. compare quarter";#N/A,#N/A,FALSE,"QR 2. Year to date";#N/A,#N/A,FALSE,"QR 3. compare year";#N/A,#N/A,FALSE,"QR 4.  key data";#N/A,#N/A,FALSE,"QR 5. input Customer";#N/A,#N/A,FALSE,"QR 6 compare"}</definedName>
    <definedName name="wrn.QR.Group.QI._.Prints." localSheetId="3" hidden="1">{#N/A,#N/A,FALSE,"QR 1. compare quarter";#N/A,#N/A,FALSE,"QR 3. compare year";#N/A,#N/A,FALSE,"QR 4.  key data";#N/A,#N/A,FALSE,"QR 5. input Customer";"QR 6 compare - NGK Q I",#N/A,FALSE,"QR 6 compare"}</definedName>
    <definedName name="wrn.QR.Group.QI._.Prints." hidden="1">{#N/A,#N/A,FALSE,"QR 1. compare quarter";#N/A,#N/A,FALSE,"QR 3. compare year";#N/A,#N/A,FALSE,"QR 4.  key data";#N/A,#N/A,FALSE,"QR 5. input Customer";"QR 6 compare - NGK Q I",#N/A,FALSE,"QR 6 compare"}</definedName>
    <definedName name="wrn.QR.Group.QII._.Prints." localSheetId="3" hidden="1">{#N/A,#N/A,FALSE,"QR 1. compare quarter";#N/A,#N/A,FALSE,"QR 2. Year to date";#N/A,#N/A,FALSE,"QR 3. compare year";#N/A,#N/A,FALSE,"QR 4.  key data";#N/A,#N/A,FALSE,"QR 5. input Customer";"QR 6 compare - NGK Q II",#N/A,FALSE,"QR 6 compare"}</definedName>
    <definedName name="wrn.QR.Group.QII._.Prints." hidden="1">{#N/A,#N/A,FALSE,"QR 1. compare quarter";#N/A,#N/A,FALSE,"QR 2. Year to date";#N/A,#N/A,FALSE,"QR 3. compare year";#N/A,#N/A,FALSE,"QR 4.  key data";#N/A,#N/A,FALSE,"QR 5. input Customer";"QR 6 compare - NGK Q II",#N/A,FALSE,"QR 6 compare"}</definedName>
    <definedName name="wrn.QR.Group.QIII._.Prints." localSheetId="3" hidden="1">{#N/A,#N/A,FALSE,"QR 1. compare quarter";#N/A,#N/A,FALSE,"QR 2. Year to date";#N/A,#N/A,FALSE,"QR 3. compare year";#N/A,#N/A,FALSE,"QR 4.  key data";#N/A,#N/A,FALSE,"QR 5. input Customer";"QR 6 compare - NGK Q III",#N/A,FALSE,"QR 6 compare"}</definedName>
    <definedName name="wrn.QR.Group.QIII._.Prints." hidden="1">{#N/A,#N/A,FALSE,"QR 1. compare quarter";#N/A,#N/A,FALSE,"QR 2. Year to date";#N/A,#N/A,FALSE,"QR 3. compare year";#N/A,#N/A,FALSE,"QR 4.  key data";#N/A,#N/A,FALSE,"QR 5. input Customer";"QR 6 compare - NGK Q III",#N/A,FALSE,"QR 6 compare"}</definedName>
    <definedName name="wrn.QR.Group.QIV._.Prints." localSheetId="3" hidden="1">{#N/A,#N/A,FALSE,"QR 1. compare quarter";#N/A,#N/A,FALSE,"QR 2. Year to date";#N/A,#N/A,FALSE,"QR 3. compare year";#N/A,#N/A,FALSE,"QR 4.  key data";#N/A,#N/A,FALSE,"QR 5. input Customer";"QR 6 compare - NGK QIV",#N/A,FALSE,"QR 6 compare"}</definedName>
    <definedName name="wrn.QR.Group.QIV._.Prints." hidden="1">{#N/A,#N/A,FALSE,"QR 1. compare quarter";#N/A,#N/A,FALSE,"QR 2. Year to date";#N/A,#N/A,FALSE,"QR 3. compare year";#N/A,#N/A,FALSE,"QR 4.  key data";#N/A,#N/A,FALSE,"QR 5. input Customer";"QR 6 compare - NGK QIV",#N/A,FALSE,"QR 6 compare"}</definedName>
    <definedName name="wrn.Qtr._.Op._.Q1." localSheetId="3" hidden="1">{"Qtr Op Mgd Q1",#N/A,FALSE,"Qtr-Op (Mng)";"Qtr Op Rpt Q1",#N/A,FALSE,"Qtr-Op (Rpt)";"Operating Vs Reported",#N/A,FALSE,"Rpt-Op Inc"}</definedName>
    <definedName name="wrn.Qtr._.Op._.Q1." hidden="1">{"Qtr Op Mgd Q1",#N/A,FALSE,"Qtr-Op (Mng)";"Qtr Op Rpt Q1",#N/A,FALSE,"Qtr-Op (Rpt)";"Operating Vs Reported",#N/A,FALSE,"Rpt-Op Inc"}</definedName>
    <definedName name="wrn.Qtr._.Op._.Q1._1" localSheetId="3" hidden="1">{"Qtr Op Mgd Q1",#N/A,FALSE,"Qtr-Op (Mng)";"Qtr Op Rpt Q1",#N/A,FALSE,"Qtr-Op (Rpt)";"Operating Vs Reported",#N/A,FALSE,"Rpt-Op Inc"}</definedName>
    <definedName name="wrn.Qtr._.Op._.Q1._1" hidden="1">{"Qtr Op Mgd Q1",#N/A,FALSE,"Qtr-Op (Mng)";"Qtr Op Rpt Q1",#N/A,FALSE,"Qtr-Op (Rpt)";"Operating Vs Reported",#N/A,FALSE,"Rpt-Op Inc"}</definedName>
    <definedName name="wrn.Qtr._.Op._.Q2." localSheetId="3" hidden="1">{"Qtr Op Mgd Q2",#N/A,FALSE,"Qtr-Op (Mng)";"Qtr Op Rpt Q2",#N/A,FALSE,"Qtr-Op (Rpt)";"Operating Vs Reported",#N/A,FALSE,"Rpt-Op Inc"}</definedName>
    <definedName name="wrn.Qtr._.Op._.Q2." hidden="1">{"Qtr Op Mgd Q2",#N/A,FALSE,"Qtr-Op (Mng)";"Qtr Op Rpt Q2",#N/A,FALSE,"Qtr-Op (Rpt)";"Operating Vs Reported",#N/A,FALSE,"Rpt-Op Inc"}</definedName>
    <definedName name="wrn.Qtr._.Op._.Q2._1" localSheetId="3" hidden="1">{"Qtr Op Mgd Q2",#N/A,FALSE,"Qtr-Op (Mng)";"Qtr Op Rpt Q2",#N/A,FALSE,"Qtr-Op (Rpt)";"Operating Vs Reported",#N/A,FALSE,"Rpt-Op Inc"}</definedName>
    <definedName name="wrn.Qtr._.Op._.Q2._1" hidden="1">{"Qtr Op Mgd Q2",#N/A,FALSE,"Qtr-Op (Mng)";"Qtr Op Rpt Q2",#N/A,FALSE,"Qtr-Op (Rpt)";"Operating Vs Reported",#N/A,FALSE,"Rpt-Op Inc"}</definedName>
    <definedName name="wrn.Qtr._.Op._.Q3." localSheetId="3" hidden="1">{"Qtr Op Mgd Q3",#N/A,FALSE,"Qtr-Op (Mng)";"Qtr Op Rpt Q3",#N/A,FALSE,"Qtr-Op (Rpt)";"Operating Vs Reported",#N/A,FALSE,"Rpt-Op Inc"}</definedName>
    <definedName name="wrn.Qtr._.Op._.Q3." hidden="1">{"Qtr Op Mgd Q3",#N/A,FALSE,"Qtr-Op (Mng)";"Qtr Op Rpt Q3",#N/A,FALSE,"Qtr-Op (Rpt)";"Operating Vs Reported",#N/A,FALSE,"Rpt-Op Inc"}</definedName>
    <definedName name="wrn.Qtr._.Op._.Q3._1" localSheetId="3" hidden="1">{"Qtr Op Mgd Q3",#N/A,FALSE,"Qtr-Op (Mng)";"Qtr Op Rpt Q3",#N/A,FALSE,"Qtr-Op (Rpt)";"Operating Vs Reported",#N/A,FALSE,"Rpt-Op Inc"}</definedName>
    <definedName name="wrn.Qtr._.Op._.Q3._1" hidden="1">{"Qtr Op Mgd Q3",#N/A,FALSE,"Qtr-Op (Mng)";"Qtr Op Rpt Q3",#N/A,FALSE,"Qtr-Op (Rpt)";"Operating Vs Reported",#N/A,FALSE,"Rpt-Op Inc"}</definedName>
    <definedName name="wrn.Qtr._.Op._.Q4." localSheetId="3" hidden="1">{"Qtr Op Mgd Q3",#N/A,FALSE,"Qtr-Op (Mng)";"Qtr Op Rpt Q4",#N/A,FALSE,"Qtr-Op (Rpt)";"Operating Vs Reported",#N/A,FALSE,"Rpt-Op Inc"}</definedName>
    <definedName name="wrn.Qtr._.Op._.Q4." hidden="1">{"Qtr Op Mgd Q3",#N/A,FALSE,"Qtr-Op (Mng)";"Qtr Op Rpt Q4",#N/A,FALSE,"Qtr-Op (Rpt)";"Operating Vs Reported",#N/A,FALSE,"Rpt-Op Inc"}</definedName>
    <definedName name="wrn.Qtr._.Op._.Q4._1" localSheetId="3" hidden="1">{"Qtr Op Mgd Q3",#N/A,FALSE,"Qtr-Op (Mng)";"Qtr Op Rpt Q4",#N/A,FALSE,"Qtr-Op (Rpt)";"Operating Vs Reported",#N/A,FALSE,"Rpt-Op Inc"}</definedName>
    <definedName name="wrn.Qtr._.Op._.Q4._1" hidden="1">{"Qtr Op Mgd Q3",#N/A,FALSE,"Qtr-Op (Mng)";"Qtr Op Rpt Q4",#N/A,FALSE,"Qtr-Op (Rpt)";"Operating Vs Reported",#N/A,FALSE,"Rpt-Op Inc"}</definedName>
    <definedName name="wrn.Quarterly._.Report." localSheetId="3" hidden="1">{"Quarterly Report",#N/A,FALSE,"Financial Rpts"}</definedName>
    <definedName name="wrn.Quarterly._.Report." hidden="1">{"Quarterly Report",#N/A,FALSE,"Financial Rpts"}</definedName>
    <definedName name="wrn.Range._.Values." localSheetId="3" hidden="1">{"page1",#N/A,FALSE,"Range Value - Incl Reclasses";"page2",#N/A,FALSE,"Range Value - Incl Reclasses";"page3",#N/A,FALSE,"Range Value - Incl Reclasses"}</definedName>
    <definedName name="wrn.Range._.Values." hidden="1">{"page1",#N/A,FALSE,"Range Value - Incl Reclasses";"page2",#N/A,FALSE,"Range Value - Incl Reclasses";"page3",#N/A,FALSE,"Range Value - Incl Reclasses"}</definedName>
    <definedName name="wrn.RCC." localSheetId="3" hidden="1">{"rcc",#N/A,FALSE,"TARA-09";"rcc",#N/A,FALSE,"TARA-10";"rcc",#N/A,FALSE,"TARA-11"}</definedName>
    <definedName name="wrn.RCC." hidden="1">{"rcc",#N/A,FALSE,"TARA-09";"rcc",#N/A,FALSE,"TARA-10";"rcc",#N/A,FALSE,"TARA-11"}</definedName>
    <definedName name="wrn.reco." localSheetId="3" hidden="1">{#N/A,#N/A,FALSE,"Sheet2"}</definedName>
    <definedName name="wrn.reco." hidden="1">{#N/A,#N/A,FALSE,"Sheet2"}</definedName>
    <definedName name="wrn.Recovery._.Calcs." localSheetId="3" hidden="1">{#N/A,#N/A,FALSE,"Recovery Calcs"}</definedName>
    <definedName name="wrn.Recovery._.Calcs." hidden="1">{#N/A,#N/A,FALSE,"Recovery Calcs"}</definedName>
    <definedName name="wrn.Relevant." localSheetId="3" hidden="1">{#N/A,#N/A,FALSE,"Title Page";#N/A,#N/A,FALSE,"Conclusions";#N/A,#N/A,FALSE,"Assum.";#N/A,#N/A,FALSE,"Sun  DCF-WC-Dep";#N/A,#N/A,FALSE,"MarketValue";#N/A,#N/A,FALSE,"BalSheet";#N/A,#N/A,FALSE,"WACC";#N/A,#N/A,FALSE,"PC+ Info.";#N/A,#N/A,FALSE,"PC+Info_2"}</definedName>
    <definedName name="wrn.Relevant." hidden="1">{#N/A,#N/A,FALSE,"Title Page";#N/A,#N/A,FALSE,"Conclusions";#N/A,#N/A,FALSE,"Assum.";#N/A,#N/A,FALSE,"Sun  DCF-WC-Dep";#N/A,#N/A,FALSE,"MarketValue";#N/A,#N/A,FALSE,"BalSheet";#N/A,#N/A,FALSE,"WACC";#N/A,#N/A,FALSE,"PC+ Info.";#N/A,#N/A,FALSE,"PC+Info_2"}</definedName>
    <definedName name="wrn.Relevant1." localSheetId="3" hidden="1">{#N/A,#N/A,FALSE,"Title Page";#N/A,#N/A,FALSE,"Conclusions";#N/A,#N/A,FALSE,"Assum.";#N/A,#N/A,FALSE,"Sun  DCF-WC-Dep";#N/A,#N/A,FALSE,"MarketValue";#N/A,#N/A,FALSE,"BalSheet";#N/A,#N/A,FALSE,"WACC";#N/A,#N/A,FALSE,"PC+ Info.";#N/A,#N/A,FALSE,"PC+Info_2"}</definedName>
    <definedName name="wrn.Relevant1." hidden="1">{#N/A,#N/A,FALSE,"Title Page";#N/A,#N/A,FALSE,"Conclusions";#N/A,#N/A,FALSE,"Assum.";#N/A,#N/A,FALSE,"Sun  DCF-WC-Dep";#N/A,#N/A,FALSE,"MarketValue";#N/A,#N/A,FALSE,"BalSheet";#N/A,#N/A,FALSE,"WACC";#N/A,#N/A,FALSE,"PC+ Info.";#N/A,#N/A,FALSE,"PC+Info_2"}</definedName>
    <definedName name="wrn.Rent._.Roll." localSheetId="3" hidden="1">{#N/A,#N/A,FALSE,"Rent Roll"}</definedName>
    <definedName name="wrn.Rent._.Roll." hidden="1">{#N/A,#N/A,FALSE,"Rent Roll"}</definedName>
    <definedName name="wrn.REPORT." localSheetId="3" hidden="1">{#N/A,#N/A,FALSE,"Balance Sheet";#N/A,#N/A,FALSE,"Profit &amp; Loss ";#N/A,#N/A,FALSE,"Schedule-1";#N/A,#N/A,FALSE,"Schedule-2";#N/A,#N/A,FALSE,"Schedule-3";#N/A,#N/A,FALSE,"Schedule-4 ";#N/A,#N/A,FALSE,"Schedule-5";#N/A,#N/A,FALSE,"Schedule-6,7,8,9";#N/A,#N/A,FALSE,"Schedule-10,11";#N/A,#N/A,FALSE,"Schedule-12,13,14,15";#N/A,#N/A,FALSE,"Scdedule-16"}</definedName>
    <definedName name="wrn.REPORT." hidden="1">{#N/A,#N/A,FALSE,"Balance Sheet";#N/A,#N/A,FALSE,"Profit &amp; Loss ";#N/A,#N/A,FALSE,"Schedule-1";#N/A,#N/A,FALSE,"Schedule-2";#N/A,#N/A,FALSE,"Schedule-3";#N/A,#N/A,FALSE,"Schedule-4 ";#N/A,#N/A,FALSE,"Schedule-5";#N/A,#N/A,FALSE,"Schedule-6,7,8,9";#N/A,#N/A,FALSE,"Schedule-10,11";#N/A,#N/A,FALSE,"Schedule-12,13,14,15";#N/A,#N/A,FALSE,"Scdedule-16"}</definedName>
    <definedName name="wrn.Report._.2." localSheetId="3" hidden="1">{#N/A,#N/A,TRUE,"Pivots-Employee";#N/A,"Scenerio2",TRUE,"Assumptions Summary"}</definedName>
    <definedName name="wrn.Report._.2." hidden="1">{#N/A,#N/A,TRUE,"Pivots-Employee";#N/A,"Scenerio2",TRUE,"Assumptions Summary"}</definedName>
    <definedName name="wrn.Report._.Exhibits." localSheetId="3" hidden="1">{"Inc Stmt Exhibit",#N/A,FALSE,"IS";"BS Exhibit",#N/A,FALSE,"BS";"Ratio No.1",#N/A,FALSE,"Ratio";"Ratio No.2",#N/A,FALSE,"Ratio"}</definedName>
    <definedName name="wrn.Report._.Exhibits." hidden="1">{"Inc Stmt Exhibit",#N/A,FALSE,"IS";"BS Exhibit",#N/A,FALSE,"BS";"Ratio No.1",#N/A,FALSE,"Ratio";"Ratio No.2",#N/A,FALSE,"Ratio"}</definedName>
    <definedName name="wrn.REPORT._1" localSheetId="3" hidden="1">{#N/A,#N/A,FALSE,"Balance Sheet";#N/A,#N/A,FALSE,"Profit &amp; Loss ";#N/A,#N/A,FALSE,"Schedule-1";#N/A,#N/A,FALSE,"Schedule-2";#N/A,#N/A,FALSE,"Schedule-3";#N/A,#N/A,FALSE,"Schedule-4 ";#N/A,#N/A,FALSE,"Schedule-5";#N/A,#N/A,FALSE,"Schedule-6,7,8,9";#N/A,#N/A,FALSE,"Schedule-10,11";#N/A,#N/A,FALSE,"Schedule-12,13,14,15";#N/A,#N/A,FALSE,"Scdedule-16"}</definedName>
    <definedName name="wrn.REPORT._1" hidden="1">{#N/A,#N/A,FALSE,"Balance Sheet";#N/A,#N/A,FALSE,"Profit &amp; Loss ";#N/A,#N/A,FALSE,"Schedule-1";#N/A,#N/A,FALSE,"Schedule-2";#N/A,#N/A,FALSE,"Schedule-3";#N/A,#N/A,FALSE,"Schedule-4 ";#N/A,#N/A,FALSE,"Schedule-5";#N/A,#N/A,FALSE,"Schedule-6,7,8,9";#N/A,#N/A,FALSE,"Schedule-10,11";#N/A,#N/A,FALSE,"Schedule-12,13,14,15";#N/A,#N/A,FALSE,"Scdedule-16"}</definedName>
    <definedName name="wrn.REPORT._1_1" localSheetId="3" hidden="1">{#N/A,#N/A,FALSE,"Balance Sheet";#N/A,#N/A,FALSE,"Profit &amp; Loss ";#N/A,#N/A,FALSE,"Schedule-1";#N/A,#N/A,FALSE,"Schedule-2";#N/A,#N/A,FALSE,"Schedule-3";#N/A,#N/A,FALSE,"Schedule-4 ";#N/A,#N/A,FALSE,"Schedule-5";#N/A,#N/A,FALSE,"Schedule-6,7,8,9";#N/A,#N/A,FALSE,"Schedule-10,11";#N/A,#N/A,FALSE,"Schedule-12,13,14,15";#N/A,#N/A,FALSE,"Scdedule-16"}</definedName>
    <definedName name="wrn.REPORT._1_1" hidden="1">{#N/A,#N/A,FALSE,"Balance Sheet";#N/A,#N/A,FALSE,"Profit &amp; Loss ";#N/A,#N/A,FALSE,"Schedule-1";#N/A,#N/A,FALSE,"Schedule-2";#N/A,#N/A,FALSE,"Schedule-3";#N/A,#N/A,FALSE,"Schedule-4 ";#N/A,#N/A,FALSE,"Schedule-5";#N/A,#N/A,FALSE,"Schedule-6,7,8,9";#N/A,#N/A,FALSE,"Schedule-10,11";#N/A,#N/A,FALSE,"Schedule-12,13,14,15";#N/A,#N/A,FALSE,"Scdedule-16"}</definedName>
    <definedName name="wrn.REPORT._1_1_1" localSheetId="3" hidden="1">{#N/A,#N/A,FALSE,"Balance Sheet";#N/A,#N/A,FALSE,"Profit &amp; Loss ";#N/A,#N/A,FALSE,"Schedule-1";#N/A,#N/A,FALSE,"Schedule-2";#N/A,#N/A,FALSE,"Schedule-3";#N/A,#N/A,FALSE,"Schedule-4 ";#N/A,#N/A,FALSE,"Schedule-5";#N/A,#N/A,FALSE,"Schedule-6,7,8,9";#N/A,#N/A,FALSE,"Schedule-10,11";#N/A,#N/A,FALSE,"Schedule-12,13,14,15";#N/A,#N/A,FALSE,"Scdedule-16"}</definedName>
    <definedName name="wrn.REPORT._1_1_1" hidden="1">{#N/A,#N/A,FALSE,"Balance Sheet";#N/A,#N/A,FALSE,"Profit &amp; Loss ";#N/A,#N/A,FALSE,"Schedule-1";#N/A,#N/A,FALSE,"Schedule-2";#N/A,#N/A,FALSE,"Schedule-3";#N/A,#N/A,FALSE,"Schedule-4 ";#N/A,#N/A,FALSE,"Schedule-5";#N/A,#N/A,FALSE,"Schedule-6,7,8,9";#N/A,#N/A,FALSE,"Schedule-10,11";#N/A,#N/A,FALSE,"Schedule-12,13,14,15";#N/A,#N/A,FALSE,"Scdedule-16"}</definedName>
    <definedName name="wrn.REPORT._1_1_2" localSheetId="3" hidden="1">{#N/A,#N/A,FALSE,"Balance Sheet";#N/A,#N/A,FALSE,"Profit &amp; Loss ";#N/A,#N/A,FALSE,"Schedule-1";#N/A,#N/A,FALSE,"Schedule-2";#N/A,#N/A,FALSE,"Schedule-3";#N/A,#N/A,FALSE,"Schedule-4 ";#N/A,#N/A,FALSE,"Schedule-5";#N/A,#N/A,FALSE,"Schedule-6,7,8,9";#N/A,#N/A,FALSE,"Schedule-10,11";#N/A,#N/A,FALSE,"Schedule-12,13,14,15";#N/A,#N/A,FALSE,"Scdedule-16"}</definedName>
    <definedName name="wrn.REPORT._1_1_2" hidden="1">{#N/A,#N/A,FALSE,"Balance Sheet";#N/A,#N/A,FALSE,"Profit &amp; Loss ";#N/A,#N/A,FALSE,"Schedule-1";#N/A,#N/A,FALSE,"Schedule-2";#N/A,#N/A,FALSE,"Schedule-3";#N/A,#N/A,FALSE,"Schedule-4 ";#N/A,#N/A,FALSE,"Schedule-5";#N/A,#N/A,FALSE,"Schedule-6,7,8,9";#N/A,#N/A,FALSE,"Schedule-10,11";#N/A,#N/A,FALSE,"Schedule-12,13,14,15";#N/A,#N/A,FALSE,"Scdedule-16"}</definedName>
    <definedName name="wrn.REPORT._1_1_3" localSheetId="3" hidden="1">{#N/A,#N/A,FALSE,"Balance Sheet";#N/A,#N/A,FALSE,"Profit &amp; Loss ";#N/A,#N/A,FALSE,"Schedule-1";#N/A,#N/A,FALSE,"Schedule-2";#N/A,#N/A,FALSE,"Schedule-3";#N/A,#N/A,FALSE,"Schedule-4 ";#N/A,#N/A,FALSE,"Schedule-5";#N/A,#N/A,FALSE,"Schedule-6,7,8,9";#N/A,#N/A,FALSE,"Schedule-10,11";#N/A,#N/A,FALSE,"Schedule-12,13,14,15";#N/A,#N/A,FALSE,"Scdedule-16"}</definedName>
    <definedName name="wrn.REPORT._1_1_3" hidden="1">{#N/A,#N/A,FALSE,"Balance Sheet";#N/A,#N/A,FALSE,"Profit &amp; Loss ";#N/A,#N/A,FALSE,"Schedule-1";#N/A,#N/A,FALSE,"Schedule-2";#N/A,#N/A,FALSE,"Schedule-3";#N/A,#N/A,FALSE,"Schedule-4 ";#N/A,#N/A,FALSE,"Schedule-5";#N/A,#N/A,FALSE,"Schedule-6,7,8,9";#N/A,#N/A,FALSE,"Schedule-10,11";#N/A,#N/A,FALSE,"Schedule-12,13,14,15";#N/A,#N/A,FALSE,"Scdedule-16"}</definedName>
    <definedName name="wrn.REPORT._1_1_4" localSheetId="3" hidden="1">{#N/A,#N/A,FALSE,"Balance Sheet";#N/A,#N/A,FALSE,"Profit &amp; Loss ";#N/A,#N/A,FALSE,"Schedule-1";#N/A,#N/A,FALSE,"Schedule-2";#N/A,#N/A,FALSE,"Schedule-3";#N/A,#N/A,FALSE,"Schedule-4 ";#N/A,#N/A,FALSE,"Schedule-5";#N/A,#N/A,FALSE,"Schedule-6,7,8,9";#N/A,#N/A,FALSE,"Schedule-10,11";#N/A,#N/A,FALSE,"Schedule-12,13,14,15";#N/A,#N/A,FALSE,"Scdedule-16"}</definedName>
    <definedName name="wrn.REPORT._1_1_4" hidden="1">{#N/A,#N/A,FALSE,"Balance Sheet";#N/A,#N/A,FALSE,"Profit &amp; Loss ";#N/A,#N/A,FALSE,"Schedule-1";#N/A,#N/A,FALSE,"Schedule-2";#N/A,#N/A,FALSE,"Schedule-3";#N/A,#N/A,FALSE,"Schedule-4 ";#N/A,#N/A,FALSE,"Schedule-5";#N/A,#N/A,FALSE,"Schedule-6,7,8,9";#N/A,#N/A,FALSE,"Schedule-10,11";#N/A,#N/A,FALSE,"Schedule-12,13,14,15";#N/A,#N/A,FALSE,"Scdedule-16"}</definedName>
    <definedName name="wrn.REPORT._1_1_5" localSheetId="3" hidden="1">{#N/A,#N/A,FALSE,"Balance Sheet";#N/A,#N/A,FALSE,"Profit &amp; Loss ";#N/A,#N/A,FALSE,"Schedule-1";#N/A,#N/A,FALSE,"Schedule-2";#N/A,#N/A,FALSE,"Schedule-3";#N/A,#N/A,FALSE,"Schedule-4 ";#N/A,#N/A,FALSE,"Schedule-5";#N/A,#N/A,FALSE,"Schedule-6,7,8,9";#N/A,#N/A,FALSE,"Schedule-10,11";#N/A,#N/A,FALSE,"Schedule-12,13,14,15";#N/A,#N/A,FALSE,"Scdedule-16"}</definedName>
    <definedName name="wrn.REPORT._1_1_5" hidden="1">{#N/A,#N/A,FALSE,"Balance Sheet";#N/A,#N/A,FALSE,"Profit &amp; Loss ";#N/A,#N/A,FALSE,"Schedule-1";#N/A,#N/A,FALSE,"Schedule-2";#N/A,#N/A,FALSE,"Schedule-3";#N/A,#N/A,FALSE,"Schedule-4 ";#N/A,#N/A,FALSE,"Schedule-5";#N/A,#N/A,FALSE,"Schedule-6,7,8,9";#N/A,#N/A,FALSE,"Schedule-10,11";#N/A,#N/A,FALSE,"Schedule-12,13,14,15";#N/A,#N/A,FALSE,"Scdedule-16"}</definedName>
    <definedName name="wrn.REPORT._1_2" localSheetId="3" hidden="1">{#N/A,#N/A,FALSE,"Balance Sheet";#N/A,#N/A,FALSE,"Profit &amp; Loss ";#N/A,#N/A,FALSE,"Schedule-1";#N/A,#N/A,FALSE,"Schedule-2";#N/A,#N/A,FALSE,"Schedule-3";#N/A,#N/A,FALSE,"Schedule-4 ";#N/A,#N/A,FALSE,"Schedule-5";#N/A,#N/A,FALSE,"Schedule-6,7,8,9";#N/A,#N/A,FALSE,"Schedule-10,11";#N/A,#N/A,FALSE,"Schedule-12,13,14,15";#N/A,#N/A,FALSE,"Scdedule-16"}</definedName>
    <definedName name="wrn.REPORT._1_2" hidden="1">{#N/A,#N/A,FALSE,"Balance Sheet";#N/A,#N/A,FALSE,"Profit &amp; Loss ";#N/A,#N/A,FALSE,"Schedule-1";#N/A,#N/A,FALSE,"Schedule-2";#N/A,#N/A,FALSE,"Schedule-3";#N/A,#N/A,FALSE,"Schedule-4 ";#N/A,#N/A,FALSE,"Schedule-5";#N/A,#N/A,FALSE,"Schedule-6,7,8,9";#N/A,#N/A,FALSE,"Schedule-10,11";#N/A,#N/A,FALSE,"Schedule-12,13,14,15";#N/A,#N/A,FALSE,"Scdedule-16"}</definedName>
    <definedName name="wrn.REPORT._1_2_1" localSheetId="3" hidden="1">{#N/A,#N/A,FALSE,"Balance Sheet";#N/A,#N/A,FALSE,"Profit &amp; Loss ";#N/A,#N/A,FALSE,"Schedule-1";#N/A,#N/A,FALSE,"Schedule-2";#N/A,#N/A,FALSE,"Schedule-3";#N/A,#N/A,FALSE,"Schedule-4 ";#N/A,#N/A,FALSE,"Schedule-5";#N/A,#N/A,FALSE,"Schedule-6,7,8,9";#N/A,#N/A,FALSE,"Schedule-10,11";#N/A,#N/A,FALSE,"Schedule-12,13,14,15";#N/A,#N/A,FALSE,"Scdedule-16"}</definedName>
    <definedName name="wrn.REPORT._1_2_1" hidden="1">{#N/A,#N/A,FALSE,"Balance Sheet";#N/A,#N/A,FALSE,"Profit &amp; Loss ";#N/A,#N/A,FALSE,"Schedule-1";#N/A,#N/A,FALSE,"Schedule-2";#N/A,#N/A,FALSE,"Schedule-3";#N/A,#N/A,FALSE,"Schedule-4 ";#N/A,#N/A,FALSE,"Schedule-5";#N/A,#N/A,FALSE,"Schedule-6,7,8,9";#N/A,#N/A,FALSE,"Schedule-10,11";#N/A,#N/A,FALSE,"Schedule-12,13,14,15";#N/A,#N/A,FALSE,"Scdedule-16"}</definedName>
    <definedName name="wrn.REPORT._1_2_2" localSheetId="3" hidden="1">{#N/A,#N/A,FALSE,"Balance Sheet";#N/A,#N/A,FALSE,"Profit &amp; Loss ";#N/A,#N/A,FALSE,"Schedule-1";#N/A,#N/A,FALSE,"Schedule-2";#N/A,#N/A,FALSE,"Schedule-3";#N/A,#N/A,FALSE,"Schedule-4 ";#N/A,#N/A,FALSE,"Schedule-5";#N/A,#N/A,FALSE,"Schedule-6,7,8,9";#N/A,#N/A,FALSE,"Schedule-10,11";#N/A,#N/A,FALSE,"Schedule-12,13,14,15";#N/A,#N/A,FALSE,"Scdedule-16"}</definedName>
    <definedName name="wrn.REPORT._1_2_2" hidden="1">{#N/A,#N/A,FALSE,"Balance Sheet";#N/A,#N/A,FALSE,"Profit &amp; Loss ";#N/A,#N/A,FALSE,"Schedule-1";#N/A,#N/A,FALSE,"Schedule-2";#N/A,#N/A,FALSE,"Schedule-3";#N/A,#N/A,FALSE,"Schedule-4 ";#N/A,#N/A,FALSE,"Schedule-5";#N/A,#N/A,FALSE,"Schedule-6,7,8,9";#N/A,#N/A,FALSE,"Schedule-10,11";#N/A,#N/A,FALSE,"Schedule-12,13,14,15";#N/A,#N/A,FALSE,"Scdedule-16"}</definedName>
    <definedName name="wrn.REPORT._1_2_3" localSheetId="3" hidden="1">{#N/A,#N/A,FALSE,"Balance Sheet";#N/A,#N/A,FALSE,"Profit &amp; Loss ";#N/A,#N/A,FALSE,"Schedule-1";#N/A,#N/A,FALSE,"Schedule-2";#N/A,#N/A,FALSE,"Schedule-3";#N/A,#N/A,FALSE,"Schedule-4 ";#N/A,#N/A,FALSE,"Schedule-5";#N/A,#N/A,FALSE,"Schedule-6,7,8,9";#N/A,#N/A,FALSE,"Schedule-10,11";#N/A,#N/A,FALSE,"Schedule-12,13,14,15";#N/A,#N/A,FALSE,"Scdedule-16"}</definedName>
    <definedName name="wrn.REPORT._1_2_3" hidden="1">{#N/A,#N/A,FALSE,"Balance Sheet";#N/A,#N/A,FALSE,"Profit &amp; Loss ";#N/A,#N/A,FALSE,"Schedule-1";#N/A,#N/A,FALSE,"Schedule-2";#N/A,#N/A,FALSE,"Schedule-3";#N/A,#N/A,FALSE,"Schedule-4 ";#N/A,#N/A,FALSE,"Schedule-5";#N/A,#N/A,FALSE,"Schedule-6,7,8,9";#N/A,#N/A,FALSE,"Schedule-10,11";#N/A,#N/A,FALSE,"Schedule-12,13,14,15";#N/A,#N/A,FALSE,"Scdedule-16"}</definedName>
    <definedName name="wrn.REPORT._1_2_4" localSheetId="3" hidden="1">{#N/A,#N/A,FALSE,"Balance Sheet";#N/A,#N/A,FALSE,"Profit &amp; Loss ";#N/A,#N/A,FALSE,"Schedule-1";#N/A,#N/A,FALSE,"Schedule-2";#N/A,#N/A,FALSE,"Schedule-3";#N/A,#N/A,FALSE,"Schedule-4 ";#N/A,#N/A,FALSE,"Schedule-5";#N/A,#N/A,FALSE,"Schedule-6,7,8,9";#N/A,#N/A,FALSE,"Schedule-10,11";#N/A,#N/A,FALSE,"Schedule-12,13,14,15";#N/A,#N/A,FALSE,"Scdedule-16"}</definedName>
    <definedName name="wrn.REPORT._1_2_4" hidden="1">{#N/A,#N/A,FALSE,"Balance Sheet";#N/A,#N/A,FALSE,"Profit &amp; Loss ";#N/A,#N/A,FALSE,"Schedule-1";#N/A,#N/A,FALSE,"Schedule-2";#N/A,#N/A,FALSE,"Schedule-3";#N/A,#N/A,FALSE,"Schedule-4 ";#N/A,#N/A,FALSE,"Schedule-5";#N/A,#N/A,FALSE,"Schedule-6,7,8,9";#N/A,#N/A,FALSE,"Schedule-10,11";#N/A,#N/A,FALSE,"Schedule-12,13,14,15";#N/A,#N/A,FALSE,"Scdedule-16"}</definedName>
    <definedName name="wrn.REPORT._1_2_5" localSheetId="3" hidden="1">{#N/A,#N/A,FALSE,"Balance Sheet";#N/A,#N/A,FALSE,"Profit &amp; Loss ";#N/A,#N/A,FALSE,"Schedule-1";#N/A,#N/A,FALSE,"Schedule-2";#N/A,#N/A,FALSE,"Schedule-3";#N/A,#N/A,FALSE,"Schedule-4 ";#N/A,#N/A,FALSE,"Schedule-5";#N/A,#N/A,FALSE,"Schedule-6,7,8,9";#N/A,#N/A,FALSE,"Schedule-10,11";#N/A,#N/A,FALSE,"Schedule-12,13,14,15";#N/A,#N/A,FALSE,"Scdedule-16"}</definedName>
    <definedName name="wrn.REPORT._1_2_5" hidden="1">{#N/A,#N/A,FALSE,"Balance Sheet";#N/A,#N/A,FALSE,"Profit &amp; Loss ";#N/A,#N/A,FALSE,"Schedule-1";#N/A,#N/A,FALSE,"Schedule-2";#N/A,#N/A,FALSE,"Schedule-3";#N/A,#N/A,FALSE,"Schedule-4 ";#N/A,#N/A,FALSE,"Schedule-5";#N/A,#N/A,FALSE,"Schedule-6,7,8,9";#N/A,#N/A,FALSE,"Schedule-10,11";#N/A,#N/A,FALSE,"Schedule-12,13,14,15";#N/A,#N/A,FALSE,"Scdedule-16"}</definedName>
    <definedName name="wrn.REPORT._1_3" localSheetId="3" hidden="1">{#N/A,#N/A,FALSE,"Balance Sheet";#N/A,#N/A,FALSE,"Profit &amp; Loss ";#N/A,#N/A,FALSE,"Schedule-1";#N/A,#N/A,FALSE,"Schedule-2";#N/A,#N/A,FALSE,"Schedule-3";#N/A,#N/A,FALSE,"Schedule-4 ";#N/A,#N/A,FALSE,"Schedule-5";#N/A,#N/A,FALSE,"Schedule-6,7,8,9";#N/A,#N/A,FALSE,"Schedule-10,11";#N/A,#N/A,FALSE,"Schedule-12,13,14,15";#N/A,#N/A,FALSE,"Scdedule-16"}</definedName>
    <definedName name="wrn.REPORT._1_3" hidden="1">{#N/A,#N/A,FALSE,"Balance Sheet";#N/A,#N/A,FALSE,"Profit &amp; Loss ";#N/A,#N/A,FALSE,"Schedule-1";#N/A,#N/A,FALSE,"Schedule-2";#N/A,#N/A,FALSE,"Schedule-3";#N/A,#N/A,FALSE,"Schedule-4 ";#N/A,#N/A,FALSE,"Schedule-5";#N/A,#N/A,FALSE,"Schedule-6,7,8,9";#N/A,#N/A,FALSE,"Schedule-10,11";#N/A,#N/A,FALSE,"Schedule-12,13,14,15";#N/A,#N/A,FALSE,"Scdedule-16"}</definedName>
    <definedName name="wrn.REPORT._1_3_1" localSheetId="3" hidden="1">{#N/A,#N/A,FALSE,"Balance Sheet";#N/A,#N/A,FALSE,"Profit &amp; Loss ";#N/A,#N/A,FALSE,"Schedule-1";#N/A,#N/A,FALSE,"Schedule-2";#N/A,#N/A,FALSE,"Schedule-3";#N/A,#N/A,FALSE,"Schedule-4 ";#N/A,#N/A,FALSE,"Schedule-5";#N/A,#N/A,FALSE,"Schedule-6,7,8,9";#N/A,#N/A,FALSE,"Schedule-10,11";#N/A,#N/A,FALSE,"Schedule-12,13,14,15";#N/A,#N/A,FALSE,"Scdedule-16"}</definedName>
    <definedName name="wrn.REPORT._1_3_1" hidden="1">{#N/A,#N/A,FALSE,"Balance Sheet";#N/A,#N/A,FALSE,"Profit &amp; Loss ";#N/A,#N/A,FALSE,"Schedule-1";#N/A,#N/A,FALSE,"Schedule-2";#N/A,#N/A,FALSE,"Schedule-3";#N/A,#N/A,FALSE,"Schedule-4 ";#N/A,#N/A,FALSE,"Schedule-5";#N/A,#N/A,FALSE,"Schedule-6,7,8,9";#N/A,#N/A,FALSE,"Schedule-10,11";#N/A,#N/A,FALSE,"Schedule-12,13,14,15";#N/A,#N/A,FALSE,"Scdedule-16"}</definedName>
    <definedName name="wrn.REPORT._1_3_2" localSheetId="3" hidden="1">{#N/A,#N/A,FALSE,"Balance Sheet";#N/A,#N/A,FALSE,"Profit &amp; Loss ";#N/A,#N/A,FALSE,"Schedule-1";#N/A,#N/A,FALSE,"Schedule-2";#N/A,#N/A,FALSE,"Schedule-3";#N/A,#N/A,FALSE,"Schedule-4 ";#N/A,#N/A,FALSE,"Schedule-5";#N/A,#N/A,FALSE,"Schedule-6,7,8,9";#N/A,#N/A,FALSE,"Schedule-10,11";#N/A,#N/A,FALSE,"Schedule-12,13,14,15";#N/A,#N/A,FALSE,"Scdedule-16"}</definedName>
    <definedName name="wrn.REPORT._1_3_2" hidden="1">{#N/A,#N/A,FALSE,"Balance Sheet";#N/A,#N/A,FALSE,"Profit &amp; Loss ";#N/A,#N/A,FALSE,"Schedule-1";#N/A,#N/A,FALSE,"Schedule-2";#N/A,#N/A,FALSE,"Schedule-3";#N/A,#N/A,FALSE,"Schedule-4 ";#N/A,#N/A,FALSE,"Schedule-5";#N/A,#N/A,FALSE,"Schedule-6,7,8,9";#N/A,#N/A,FALSE,"Schedule-10,11";#N/A,#N/A,FALSE,"Schedule-12,13,14,15";#N/A,#N/A,FALSE,"Scdedule-16"}</definedName>
    <definedName name="wrn.REPORT._1_3_3" localSheetId="3" hidden="1">{#N/A,#N/A,FALSE,"Balance Sheet";#N/A,#N/A,FALSE,"Profit &amp; Loss ";#N/A,#N/A,FALSE,"Schedule-1";#N/A,#N/A,FALSE,"Schedule-2";#N/A,#N/A,FALSE,"Schedule-3";#N/A,#N/A,FALSE,"Schedule-4 ";#N/A,#N/A,FALSE,"Schedule-5";#N/A,#N/A,FALSE,"Schedule-6,7,8,9";#N/A,#N/A,FALSE,"Schedule-10,11";#N/A,#N/A,FALSE,"Schedule-12,13,14,15";#N/A,#N/A,FALSE,"Scdedule-16"}</definedName>
    <definedName name="wrn.REPORT._1_3_3" hidden="1">{#N/A,#N/A,FALSE,"Balance Sheet";#N/A,#N/A,FALSE,"Profit &amp; Loss ";#N/A,#N/A,FALSE,"Schedule-1";#N/A,#N/A,FALSE,"Schedule-2";#N/A,#N/A,FALSE,"Schedule-3";#N/A,#N/A,FALSE,"Schedule-4 ";#N/A,#N/A,FALSE,"Schedule-5";#N/A,#N/A,FALSE,"Schedule-6,7,8,9";#N/A,#N/A,FALSE,"Schedule-10,11";#N/A,#N/A,FALSE,"Schedule-12,13,14,15";#N/A,#N/A,FALSE,"Scdedule-16"}</definedName>
    <definedName name="wrn.REPORT._1_3_4" localSheetId="3" hidden="1">{#N/A,#N/A,FALSE,"Balance Sheet";#N/A,#N/A,FALSE,"Profit &amp; Loss ";#N/A,#N/A,FALSE,"Schedule-1";#N/A,#N/A,FALSE,"Schedule-2";#N/A,#N/A,FALSE,"Schedule-3";#N/A,#N/A,FALSE,"Schedule-4 ";#N/A,#N/A,FALSE,"Schedule-5";#N/A,#N/A,FALSE,"Schedule-6,7,8,9";#N/A,#N/A,FALSE,"Schedule-10,11";#N/A,#N/A,FALSE,"Schedule-12,13,14,15";#N/A,#N/A,FALSE,"Scdedule-16"}</definedName>
    <definedName name="wrn.REPORT._1_3_4" hidden="1">{#N/A,#N/A,FALSE,"Balance Sheet";#N/A,#N/A,FALSE,"Profit &amp; Loss ";#N/A,#N/A,FALSE,"Schedule-1";#N/A,#N/A,FALSE,"Schedule-2";#N/A,#N/A,FALSE,"Schedule-3";#N/A,#N/A,FALSE,"Schedule-4 ";#N/A,#N/A,FALSE,"Schedule-5";#N/A,#N/A,FALSE,"Schedule-6,7,8,9";#N/A,#N/A,FALSE,"Schedule-10,11";#N/A,#N/A,FALSE,"Schedule-12,13,14,15";#N/A,#N/A,FALSE,"Scdedule-16"}</definedName>
    <definedName name="wrn.REPORT._1_3_5" localSheetId="3" hidden="1">{#N/A,#N/A,FALSE,"Balance Sheet";#N/A,#N/A,FALSE,"Profit &amp; Loss ";#N/A,#N/A,FALSE,"Schedule-1";#N/A,#N/A,FALSE,"Schedule-2";#N/A,#N/A,FALSE,"Schedule-3";#N/A,#N/A,FALSE,"Schedule-4 ";#N/A,#N/A,FALSE,"Schedule-5";#N/A,#N/A,FALSE,"Schedule-6,7,8,9";#N/A,#N/A,FALSE,"Schedule-10,11";#N/A,#N/A,FALSE,"Schedule-12,13,14,15";#N/A,#N/A,FALSE,"Scdedule-16"}</definedName>
    <definedName name="wrn.REPORT._1_3_5" hidden="1">{#N/A,#N/A,FALSE,"Balance Sheet";#N/A,#N/A,FALSE,"Profit &amp; Loss ";#N/A,#N/A,FALSE,"Schedule-1";#N/A,#N/A,FALSE,"Schedule-2";#N/A,#N/A,FALSE,"Schedule-3";#N/A,#N/A,FALSE,"Schedule-4 ";#N/A,#N/A,FALSE,"Schedule-5";#N/A,#N/A,FALSE,"Schedule-6,7,8,9";#N/A,#N/A,FALSE,"Schedule-10,11";#N/A,#N/A,FALSE,"Schedule-12,13,14,15";#N/A,#N/A,FALSE,"Scdedule-16"}</definedName>
    <definedName name="wrn.REPORT._1_4" localSheetId="3" hidden="1">{#N/A,#N/A,FALSE,"Balance Sheet";#N/A,#N/A,FALSE,"Profit &amp; Loss ";#N/A,#N/A,FALSE,"Schedule-1";#N/A,#N/A,FALSE,"Schedule-2";#N/A,#N/A,FALSE,"Schedule-3";#N/A,#N/A,FALSE,"Schedule-4 ";#N/A,#N/A,FALSE,"Schedule-5";#N/A,#N/A,FALSE,"Schedule-6,7,8,9";#N/A,#N/A,FALSE,"Schedule-10,11";#N/A,#N/A,FALSE,"Schedule-12,13,14,15";#N/A,#N/A,FALSE,"Scdedule-16"}</definedName>
    <definedName name="wrn.REPORT._1_4" hidden="1">{#N/A,#N/A,FALSE,"Balance Sheet";#N/A,#N/A,FALSE,"Profit &amp; Loss ";#N/A,#N/A,FALSE,"Schedule-1";#N/A,#N/A,FALSE,"Schedule-2";#N/A,#N/A,FALSE,"Schedule-3";#N/A,#N/A,FALSE,"Schedule-4 ";#N/A,#N/A,FALSE,"Schedule-5";#N/A,#N/A,FALSE,"Schedule-6,7,8,9";#N/A,#N/A,FALSE,"Schedule-10,11";#N/A,#N/A,FALSE,"Schedule-12,13,14,15";#N/A,#N/A,FALSE,"Scdedule-16"}</definedName>
    <definedName name="wrn.REPORT._1_4_1" localSheetId="3" hidden="1">{#N/A,#N/A,FALSE,"Balance Sheet";#N/A,#N/A,FALSE,"Profit &amp; Loss ";#N/A,#N/A,FALSE,"Schedule-1";#N/A,#N/A,FALSE,"Schedule-2";#N/A,#N/A,FALSE,"Schedule-3";#N/A,#N/A,FALSE,"Schedule-4 ";#N/A,#N/A,FALSE,"Schedule-5";#N/A,#N/A,FALSE,"Schedule-6,7,8,9";#N/A,#N/A,FALSE,"Schedule-10,11";#N/A,#N/A,FALSE,"Schedule-12,13,14,15";#N/A,#N/A,FALSE,"Scdedule-16"}</definedName>
    <definedName name="wrn.REPORT._1_4_1" hidden="1">{#N/A,#N/A,FALSE,"Balance Sheet";#N/A,#N/A,FALSE,"Profit &amp; Loss ";#N/A,#N/A,FALSE,"Schedule-1";#N/A,#N/A,FALSE,"Schedule-2";#N/A,#N/A,FALSE,"Schedule-3";#N/A,#N/A,FALSE,"Schedule-4 ";#N/A,#N/A,FALSE,"Schedule-5";#N/A,#N/A,FALSE,"Schedule-6,7,8,9";#N/A,#N/A,FALSE,"Schedule-10,11";#N/A,#N/A,FALSE,"Schedule-12,13,14,15";#N/A,#N/A,FALSE,"Scdedule-16"}</definedName>
    <definedName name="wrn.REPORT._1_4_2" localSheetId="3" hidden="1">{#N/A,#N/A,FALSE,"Balance Sheet";#N/A,#N/A,FALSE,"Profit &amp; Loss ";#N/A,#N/A,FALSE,"Schedule-1";#N/A,#N/A,FALSE,"Schedule-2";#N/A,#N/A,FALSE,"Schedule-3";#N/A,#N/A,FALSE,"Schedule-4 ";#N/A,#N/A,FALSE,"Schedule-5";#N/A,#N/A,FALSE,"Schedule-6,7,8,9";#N/A,#N/A,FALSE,"Schedule-10,11";#N/A,#N/A,FALSE,"Schedule-12,13,14,15";#N/A,#N/A,FALSE,"Scdedule-16"}</definedName>
    <definedName name="wrn.REPORT._1_4_2" hidden="1">{#N/A,#N/A,FALSE,"Balance Sheet";#N/A,#N/A,FALSE,"Profit &amp; Loss ";#N/A,#N/A,FALSE,"Schedule-1";#N/A,#N/A,FALSE,"Schedule-2";#N/A,#N/A,FALSE,"Schedule-3";#N/A,#N/A,FALSE,"Schedule-4 ";#N/A,#N/A,FALSE,"Schedule-5";#N/A,#N/A,FALSE,"Schedule-6,7,8,9";#N/A,#N/A,FALSE,"Schedule-10,11";#N/A,#N/A,FALSE,"Schedule-12,13,14,15";#N/A,#N/A,FALSE,"Scdedule-16"}</definedName>
    <definedName name="wrn.REPORT._1_4_3" localSheetId="3" hidden="1">{#N/A,#N/A,FALSE,"Balance Sheet";#N/A,#N/A,FALSE,"Profit &amp; Loss ";#N/A,#N/A,FALSE,"Schedule-1";#N/A,#N/A,FALSE,"Schedule-2";#N/A,#N/A,FALSE,"Schedule-3";#N/A,#N/A,FALSE,"Schedule-4 ";#N/A,#N/A,FALSE,"Schedule-5";#N/A,#N/A,FALSE,"Schedule-6,7,8,9";#N/A,#N/A,FALSE,"Schedule-10,11";#N/A,#N/A,FALSE,"Schedule-12,13,14,15";#N/A,#N/A,FALSE,"Scdedule-16"}</definedName>
    <definedName name="wrn.REPORT._1_4_3" hidden="1">{#N/A,#N/A,FALSE,"Balance Sheet";#N/A,#N/A,FALSE,"Profit &amp; Loss ";#N/A,#N/A,FALSE,"Schedule-1";#N/A,#N/A,FALSE,"Schedule-2";#N/A,#N/A,FALSE,"Schedule-3";#N/A,#N/A,FALSE,"Schedule-4 ";#N/A,#N/A,FALSE,"Schedule-5";#N/A,#N/A,FALSE,"Schedule-6,7,8,9";#N/A,#N/A,FALSE,"Schedule-10,11";#N/A,#N/A,FALSE,"Schedule-12,13,14,15";#N/A,#N/A,FALSE,"Scdedule-16"}</definedName>
    <definedName name="wrn.REPORT._1_4_4" localSheetId="3" hidden="1">{#N/A,#N/A,FALSE,"Balance Sheet";#N/A,#N/A,FALSE,"Profit &amp; Loss ";#N/A,#N/A,FALSE,"Schedule-1";#N/A,#N/A,FALSE,"Schedule-2";#N/A,#N/A,FALSE,"Schedule-3";#N/A,#N/A,FALSE,"Schedule-4 ";#N/A,#N/A,FALSE,"Schedule-5";#N/A,#N/A,FALSE,"Schedule-6,7,8,9";#N/A,#N/A,FALSE,"Schedule-10,11";#N/A,#N/A,FALSE,"Schedule-12,13,14,15";#N/A,#N/A,FALSE,"Scdedule-16"}</definedName>
    <definedName name="wrn.REPORT._1_4_4" hidden="1">{#N/A,#N/A,FALSE,"Balance Sheet";#N/A,#N/A,FALSE,"Profit &amp; Loss ";#N/A,#N/A,FALSE,"Schedule-1";#N/A,#N/A,FALSE,"Schedule-2";#N/A,#N/A,FALSE,"Schedule-3";#N/A,#N/A,FALSE,"Schedule-4 ";#N/A,#N/A,FALSE,"Schedule-5";#N/A,#N/A,FALSE,"Schedule-6,7,8,9";#N/A,#N/A,FALSE,"Schedule-10,11";#N/A,#N/A,FALSE,"Schedule-12,13,14,15";#N/A,#N/A,FALSE,"Scdedule-16"}</definedName>
    <definedName name="wrn.REPORT._1_4_5" localSheetId="3" hidden="1">{#N/A,#N/A,FALSE,"Balance Sheet";#N/A,#N/A,FALSE,"Profit &amp; Loss ";#N/A,#N/A,FALSE,"Schedule-1";#N/A,#N/A,FALSE,"Schedule-2";#N/A,#N/A,FALSE,"Schedule-3";#N/A,#N/A,FALSE,"Schedule-4 ";#N/A,#N/A,FALSE,"Schedule-5";#N/A,#N/A,FALSE,"Schedule-6,7,8,9";#N/A,#N/A,FALSE,"Schedule-10,11";#N/A,#N/A,FALSE,"Schedule-12,13,14,15";#N/A,#N/A,FALSE,"Scdedule-16"}</definedName>
    <definedName name="wrn.REPORT._1_4_5" hidden="1">{#N/A,#N/A,FALSE,"Balance Sheet";#N/A,#N/A,FALSE,"Profit &amp; Loss ";#N/A,#N/A,FALSE,"Schedule-1";#N/A,#N/A,FALSE,"Schedule-2";#N/A,#N/A,FALSE,"Schedule-3";#N/A,#N/A,FALSE,"Schedule-4 ";#N/A,#N/A,FALSE,"Schedule-5";#N/A,#N/A,FALSE,"Schedule-6,7,8,9";#N/A,#N/A,FALSE,"Schedule-10,11";#N/A,#N/A,FALSE,"Schedule-12,13,14,15";#N/A,#N/A,FALSE,"Scdedule-16"}</definedName>
    <definedName name="wrn.REPORT._1_5" localSheetId="3" hidden="1">{#N/A,#N/A,FALSE,"Balance Sheet";#N/A,#N/A,FALSE,"Profit &amp; Loss ";#N/A,#N/A,FALSE,"Schedule-1";#N/A,#N/A,FALSE,"Schedule-2";#N/A,#N/A,FALSE,"Schedule-3";#N/A,#N/A,FALSE,"Schedule-4 ";#N/A,#N/A,FALSE,"Schedule-5";#N/A,#N/A,FALSE,"Schedule-6,7,8,9";#N/A,#N/A,FALSE,"Schedule-10,11";#N/A,#N/A,FALSE,"Schedule-12,13,14,15";#N/A,#N/A,FALSE,"Scdedule-16"}</definedName>
    <definedName name="wrn.REPORT._1_5" hidden="1">{#N/A,#N/A,FALSE,"Balance Sheet";#N/A,#N/A,FALSE,"Profit &amp; Loss ";#N/A,#N/A,FALSE,"Schedule-1";#N/A,#N/A,FALSE,"Schedule-2";#N/A,#N/A,FALSE,"Schedule-3";#N/A,#N/A,FALSE,"Schedule-4 ";#N/A,#N/A,FALSE,"Schedule-5";#N/A,#N/A,FALSE,"Schedule-6,7,8,9";#N/A,#N/A,FALSE,"Schedule-10,11";#N/A,#N/A,FALSE,"Schedule-12,13,14,15";#N/A,#N/A,FALSE,"Scdedule-16"}</definedName>
    <definedName name="wrn.REPORT._1_5_1" localSheetId="3" hidden="1">{#N/A,#N/A,FALSE,"Balance Sheet";#N/A,#N/A,FALSE,"Profit &amp; Loss ";#N/A,#N/A,FALSE,"Schedule-1";#N/A,#N/A,FALSE,"Schedule-2";#N/A,#N/A,FALSE,"Schedule-3";#N/A,#N/A,FALSE,"Schedule-4 ";#N/A,#N/A,FALSE,"Schedule-5";#N/A,#N/A,FALSE,"Schedule-6,7,8,9";#N/A,#N/A,FALSE,"Schedule-10,11";#N/A,#N/A,FALSE,"Schedule-12,13,14,15";#N/A,#N/A,FALSE,"Scdedule-16"}</definedName>
    <definedName name="wrn.REPORT._1_5_1" hidden="1">{#N/A,#N/A,FALSE,"Balance Sheet";#N/A,#N/A,FALSE,"Profit &amp; Loss ";#N/A,#N/A,FALSE,"Schedule-1";#N/A,#N/A,FALSE,"Schedule-2";#N/A,#N/A,FALSE,"Schedule-3";#N/A,#N/A,FALSE,"Schedule-4 ";#N/A,#N/A,FALSE,"Schedule-5";#N/A,#N/A,FALSE,"Schedule-6,7,8,9";#N/A,#N/A,FALSE,"Schedule-10,11";#N/A,#N/A,FALSE,"Schedule-12,13,14,15";#N/A,#N/A,FALSE,"Scdedule-16"}</definedName>
    <definedName name="wrn.REPORT._1_5_2" localSheetId="3" hidden="1">{#N/A,#N/A,FALSE,"Balance Sheet";#N/A,#N/A,FALSE,"Profit &amp; Loss ";#N/A,#N/A,FALSE,"Schedule-1";#N/A,#N/A,FALSE,"Schedule-2";#N/A,#N/A,FALSE,"Schedule-3";#N/A,#N/A,FALSE,"Schedule-4 ";#N/A,#N/A,FALSE,"Schedule-5";#N/A,#N/A,FALSE,"Schedule-6,7,8,9";#N/A,#N/A,FALSE,"Schedule-10,11";#N/A,#N/A,FALSE,"Schedule-12,13,14,15";#N/A,#N/A,FALSE,"Scdedule-16"}</definedName>
    <definedName name="wrn.REPORT._1_5_2" hidden="1">{#N/A,#N/A,FALSE,"Balance Sheet";#N/A,#N/A,FALSE,"Profit &amp; Loss ";#N/A,#N/A,FALSE,"Schedule-1";#N/A,#N/A,FALSE,"Schedule-2";#N/A,#N/A,FALSE,"Schedule-3";#N/A,#N/A,FALSE,"Schedule-4 ";#N/A,#N/A,FALSE,"Schedule-5";#N/A,#N/A,FALSE,"Schedule-6,7,8,9";#N/A,#N/A,FALSE,"Schedule-10,11";#N/A,#N/A,FALSE,"Schedule-12,13,14,15";#N/A,#N/A,FALSE,"Scdedule-16"}</definedName>
    <definedName name="wrn.REPORT._1_5_3" localSheetId="3" hidden="1">{#N/A,#N/A,FALSE,"Balance Sheet";#N/A,#N/A,FALSE,"Profit &amp; Loss ";#N/A,#N/A,FALSE,"Schedule-1";#N/A,#N/A,FALSE,"Schedule-2";#N/A,#N/A,FALSE,"Schedule-3";#N/A,#N/A,FALSE,"Schedule-4 ";#N/A,#N/A,FALSE,"Schedule-5";#N/A,#N/A,FALSE,"Schedule-6,7,8,9";#N/A,#N/A,FALSE,"Schedule-10,11";#N/A,#N/A,FALSE,"Schedule-12,13,14,15";#N/A,#N/A,FALSE,"Scdedule-16"}</definedName>
    <definedName name="wrn.REPORT._1_5_3" hidden="1">{#N/A,#N/A,FALSE,"Balance Sheet";#N/A,#N/A,FALSE,"Profit &amp; Loss ";#N/A,#N/A,FALSE,"Schedule-1";#N/A,#N/A,FALSE,"Schedule-2";#N/A,#N/A,FALSE,"Schedule-3";#N/A,#N/A,FALSE,"Schedule-4 ";#N/A,#N/A,FALSE,"Schedule-5";#N/A,#N/A,FALSE,"Schedule-6,7,8,9";#N/A,#N/A,FALSE,"Schedule-10,11";#N/A,#N/A,FALSE,"Schedule-12,13,14,15";#N/A,#N/A,FALSE,"Scdedule-16"}</definedName>
    <definedName name="wrn.REPORT._1_5_4" localSheetId="3" hidden="1">{#N/A,#N/A,FALSE,"Balance Sheet";#N/A,#N/A,FALSE,"Profit &amp; Loss ";#N/A,#N/A,FALSE,"Schedule-1";#N/A,#N/A,FALSE,"Schedule-2";#N/A,#N/A,FALSE,"Schedule-3";#N/A,#N/A,FALSE,"Schedule-4 ";#N/A,#N/A,FALSE,"Schedule-5";#N/A,#N/A,FALSE,"Schedule-6,7,8,9";#N/A,#N/A,FALSE,"Schedule-10,11";#N/A,#N/A,FALSE,"Schedule-12,13,14,15";#N/A,#N/A,FALSE,"Scdedule-16"}</definedName>
    <definedName name="wrn.REPORT._1_5_4" hidden="1">{#N/A,#N/A,FALSE,"Balance Sheet";#N/A,#N/A,FALSE,"Profit &amp; Loss ";#N/A,#N/A,FALSE,"Schedule-1";#N/A,#N/A,FALSE,"Schedule-2";#N/A,#N/A,FALSE,"Schedule-3";#N/A,#N/A,FALSE,"Schedule-4 ";#N/A,#N/A,FALSE,"Schedule-5";#N/A,#N/A,FALSE,"Schedule-6,7,8,9";#N/A,#N/A,FALSE,"Schedule-10,11";#N/A,#N/A,FALSE,"Schedule-12,13,14,15";#N/A,#N/A,FALSE,"Scdedule-16"}</definedName>
    <definedName name="wrn.REPORT._1_5_5" localSheetId="3" hidden="1">{#N/A,#N/A,FALSE,"Balance Sheet";#N/A,#N/A,FALSE,"Profit &amp; Loss ";#N/A,#N/A,FALSE,"Schedule-1";#N/A,#N/A,FALSE,"Schedule-2";#N/A,#N/A,FALSE,"Schedule-3";#N/A,#N/A,FALSE,"Schedule-4 ";#N/A,#N/A,FALSE,"Schedule-5";#N/A,#N/A,FALSE,"Schedule-6,7,8,9";#N/A,#N/A,FALSE,"Schedule-10,11";#N/A,#N/A,FALSE,"Schedule-12,13,14,15";#N/A,#N/A,FALSE,"Scdedule-16"}</definedName>
    <definedName name="wrn.REPORT._1_5_5" hidden="1">{#N/A,#N/A,FALSE,"Balance Sheet";#N/A,#N/A,FALSE,"Profit &amp; Loss ";#N/A,#N/A,FALSE,"Schedule-1";#N/A,#N/A,FALSE,"Schedule-2";#N/A,#N/A,FALSE,"Schedule-3";#N/A,#N/A,FALSE,"Schedule-4 ";#N/A,#N/A,FALSE,"Schedule-5";#N/A,#N/A,FALSE,"Schedule-6,7,8,9";#N/A,#N/A,FALSE,"Schedule-10,11";#N/A,#N/A,FALSE,"Schedule-12,13,14,15";#N/A,#N/A,FALSE,"Scdedule-16"}</definedName>
    <definedName name="wrn.REPORT._2" localSheetId="3" hidden="1">{#N/A,#N/A,FALSE,"Balance Sheet";#N/A,#N/A,FALSE,"Profit &amp; Loss ";#N/A,#N/A,FALSE,"Schedule-1";#N/A,#N/A,FALSE,"Schedule-2";#N/A,#N/A,FALSE,"Schedule-3";#N/A,#N/A,FALSE,"Schedule-4 ";#N/A,#N/A,FALSE,"Schedule-5";#N/A,#N/A,FALSE,"Schedule-6,7,8,9";#N/A,#N/A,FALSE,"Schedule-10,11";#N/A,#N/A,FALSE,"Schedule-12,13,14,15";#N/A,#N/A,FALSE,"Scdedule-16"}</definedName>
    <definedName name="wrn.REPORT._2" hidden="1">{#N/A,#N/A,FALSE,"Balance Sheet";#N/A,#N/A,FALSE,"Profit &amp; Loss ";#N/A,#N/A,FALSE,"Schedule-1";#N/A,#N/A,FALSE,"Schedule-2";#N/A,#N/A,FALSE,"Schedule-3";#N/A,#N/A,FALSE,"Schedule-4 ";#N/A,#N/A,FALSE,"Schedule-5";#N/A,#N/A,FALSE,"Schedule-6,7,8,9";#N/A,#N/A,FALSE,"Schedule-10,11";#N/A,#N/A,FALSE,"Schedule-12,13,14,15";#N/A,#N/A,FALSE,"Scdedule-16"}</definedName>
    <definedName name="wrn.REPORT._2_1" localSheetId="3" hidden="1">{#N/A,#N/A,FALSE,"Balance Sheet";#N/A,#N/A,FALSE,"Profit &amp; Loss ";#N/A,#N/A,FALSE,"Schedule-1";#N/A,#N/A,FALSE,"Schedule-2";#N/A,#N/A,FALSE,"Schedule-3";#N/A,#N/A,FALSE,"Schedule-4 ";#N/A,#N/A,FALSE,"Schedule-5";#N/A,#N/A,FALSE,"Schedule-6,7,8,9";#N/A,#N/A,FALSE,"Schedule-10,11";#N/A,#N/A,FALSE,"Schedule-12,13,14,15";#N/A,#N/A,FALSE,"Scdedule-16"}</definedName>
    <definedName name="wrn.REPORT._2_1" hidden="1">{#N/A,#N/A,FALSE,"Balance Sheet";#N/A,#N/A,FALSE,"Profit &amp; Loss ";#N/A,#N/A,FALSE,"Schedule-1";#N/A,#N/A,FALSE,"Schedule-2";#N/A,#N/A,FALSE,"Schedule-3";#N/A,#N/A,FALSE,"Schedule-4 ";#N/A,#N/A,FALSE,"Schedule-5";#N/A,#N/A,FALSE,"Schedule-6,7,8,9";#N/A,#N/A,FALSE,"Schedule-10,11";#N/A,#N/A,FALSE,"Schedule-12,13,14,15";#N/A,#N/A,FALSE,"Scdedule-16"}</definedName>
    <definedName name="wrn.REPORT._2_1_1" localSheetId="3" hidden="1">{#N/A,#N/A,FALSE,"Balance Sheet";#N/A,#N/A,FALSE,"Profit &amp; Loss ";#N/A,#N/A,FALSE,"Schedule-1";#N/A,#N/A,FALSE,"Schedule-2";#N/A,#N/A,FALSE,"Schedule-3";#N/A,#N/A,FALSE,"Schedule-4 ";#N/A,#N/A,FALSE,"Schedule-5";#N/A,#N/A,FALSE,"Schedule-6,7,8,9";#N/A,#N/A,FALSE,"Schedule-10,11";#N/A,#N/A,FALSE,"Schedule-12,13,14,15";#N/A,#N/A,FALSE,"Scdedule-16"}</definedName>
    <definedName name="wrn.REPORT._2_1_1" hidden="1">{#N/A,#N/A,FALSE,"Balance Sheet";#N/A,#N/A,FALSE,"Profit &amp; Loss ";#N/A,#N/A,FALSE,"Schedule-1";#N/A,#N/A,FALSE,"Schedule-2";#N/A,#N/A,FALSE,"Schedule-3";#N/A,#N/A,FALSE,"Schedule-4 ";#N/A,#N/A,FALSE,"Schedule-5";#N/A,#N/A,FALSE,"Schedule-6,7,8,9";#N/A,#N/A,FALSE,"Schedule-10,11";#N/A,#N/A,FALSE,"Schedule-12,13,14,15";#N/A,#N/A,FALSE,"Scdedule-16"}</definedName>
    <definedName name="wrn.REPORT._2_1_2" localSheetId="3" hidden="1">{#N/A,#N/A,FALSE,"Balance Sheet";#N/A,#N/A,FALSE,"Profit &amp; Loss ";#N/A,#N/A,FALSE,"Schedule-1";#N/A,#N/A,FALSE,"Schedule-2";#N/A,#N/A,FALSE,"Schedule-3";#N/A,#N/A,FALSE,"Schedule-4 ";#N/A,#N/A,FALSE,"Schedule-5";#N/A,#N/A,FALSE,"Schedule-6,7,8,9";#N/A,#N/A,FALSE,"Schedule-10,11";#N/A,#N/A,FALSE,"Schedule-12,13,14,15";#N/A,#N/A,FALSE,"Scdedule-16"}</definedName>
    <definedName name="wrn.REPORT._2_1_2" hidden="1">{#N/A,#N/A,FALSE,"Balance Sheet";#N/A,#N/A,FALSE,"Profit &amp; Loss ";#N/A,#N/A,FALSE,"Schedule-1";#N/A,#N/A,FALSE,"Schedule-2";#N/A,#N/A,FALSE,"Schedule-3";#N/A,#N/A,FALSE,"Schedule-4 ";#N/A,#N/A,FALSE,"Schedule-5";#N/A,#N/A,FALSE,"Schedule-6,7,8,9";#N/A,#N/A,FALSE,"Schedule-10,11";#N/A,#N/A,FALSE,"Schedule-12,13,14,15";#N/A,#N/A,FALSE,"Scdedule-16"}</definedName>
    <definedName name="wrn.REPORT._2_1_3" localSheetId="3" hidden="1">{#N/A,#N/A,FALSE,"Balance Sheet";#N/A,#N/A,FALSE,"Profit &amp; Loss ";#N/A,#N/A,FALSE,"Schedule-1";#N/A,#N/A,FALSE,"Schedule-2";#N/A,#N/A,FALSE,"Schedule-3";#N/A,#N/A,FALSE,"Schedule-4 ";#N/A,#N/A,FALSE,"Schedule-5";#N/A,#N/A,FALSE,"Schedule-6,7,8,9";#N/A,#N/A,FALSE,"Schedule-10,11";#N/A,#N/A,FALSE,"Schedule-12,13,14,15";#N/A,#N/A,FALSE,"Scdedule-16"}</definedName>
    <definedName name="wrn.REPORT._2_1_3" hidden="1">{#N/A,#N/A,FALSE,"Balance Sheet";#N/A,#N/A,FALSE,"Profit &amp; Loss ";#N/A,#N/A,FALSE,"Schedule-1";#N/A,#N/A,FALSE,"Schedule-2";#N/A,#N/A,FALSE,"Schedule-3";#N/A,#N/A,FALSE,"Schedule-4 ";#N/A,#N/A,FALSE,"Schedule-5";#N/A,#N/A,FALSE,"Schedule-6,7,8,9";#N/A,#N/A,FALSE,"Schedule-10,11";#N/A,#N/A,FALSE,"Schedule-12,13,14,15";#N/A,#N/A,FALSE,"Scdedule-16"}</definedName>
    <definedName name="wrn.REPORT._2_1_4" localSheetId="3" hidden="1">{#N/A,#N/A,FALSE,"Balance Sheet";#N/A,#N/A,FALSE,"Profit &amp; Loss ";#N/A,#N/A,FALSE,"Schedule-1";#N/A,#N/A,FALSE,"Schedule-2";#N/A,#N/A,FALSE,"Schedule-3";#N/A,#N/A,FALSE,"Schedule-4 ";#N/A,#N/A,FALSE,"Schedule-5";#N/A,#N/A,FALSE,"Schedule-6,7,8,9";#N/A,#N/A,FALSE,"Schedule-10,11";#N/A,#N/A,FALSE,"Schedule-12,13,14,15";#N/A,#N/A,FALSE,"Scdedule-16"}</definedName>
    <definedName name="wrn.REPORT._2_1_4" hidden="1">{#N/A,#N/A,FALSE,"Balance Sheet";#N/A,#N/A,FALSE,"Profit &amp; Loss ";#N/A,#N/A,FALSE,"Schedule-1";#N/A,#N/A,FALSE,"Schedule-2";#N/A,#N/A,FALSE,"Schedule-3";#N/A,#N/A,FALSE,"Schedule-4 ";#N/A,#N/A,FALSE,"Schedule-5";#N/A,#N/A,FALSE,"Schedule-6,7,8,9";#N/A,#N/A,FALSE,"Schedule-10,11";#N/A,#N/A,FALSE,"Schedule-12,13,14,15";#N/A,#N/A,FALSE,"Scdedule-16"}</definedName>
    <definedName name="wrn.REPORT._2_1_5" localSheetId="3" hidden="1">{#N/A,#N/A,FALSE,"Balance Sheet";#N/A,#N/A,FALSE,"Profit &amp; Loss ";#N/A,#N/A,FALSE,"Schedule-1";#N/A,#N/A,FALSE,"Schedule-2";#N/A,#N/A,FALSE,"Schedule-3";#N/A,#N/A,FALSE,"Schedule-4 ";#N/A,#N/A,FALSE,"Schedule-5";#N/A,#N/A,FALSE,"Schedule-6,7,8,9";#N/A,#N/A,FALSE,"Schedule-10,11";#N/A,#N/A,FALSE,"Schedule-12,13,14,15";#N/A,#N/A,FALSE,"Scdedule-16"}</definedName>
    <definedName name="wrn.REPORT._2_1_5" hidden="1">{#N/A,#N/A,FALSE,"Balance Sheet";#N/A,#N/A,FALSE,"Profit &amp; Loss ";#N/A,#N/A,FALSE,"Schedule-1";#N/A,#N/A,FALSE,"Schedule-2";#N/A,#N/A,FALSE,"Schedule-3";#N/A,#N/A,FALSE,"Schedule-4 ";#N/A,#N/A,FALSE,"Schedule-5";#N/A,#N/A,FALSE,"Schedule-6,7,8,9";#N/A,#N/A,FALSE,"Schedule-10,11";#N/A,#N/A,FALSE,"Schedule-12,13,14,15";#N/A,#N/A,FALSE,"Scdedule-16"}</definedName>
    <definedName name="wrn.REPORT._2_2" localSheetId="3" hidden="1">{#N/A,#N/A,FALSE,"Balance Sheet";#N/A,#N/A,FALSE,"Profit &amp; Loss ";#N/A,#N/A,FALSE,"Schedule-1";#N/A,#N/A,FALSE,"Schedule-2";#N/A,#N/A,FALSE,"Schedule-3";#N/A,#N/A,FALSE,"Schedule-4 ";#N/A,#N/A,FALSE,"Schedule-5";#N/A,#N/A,FALSE,"Schedule-6,7,8,9";#N/A,#N/A,FALSE,"Schedule-10,11";#N/A,#N/A,FALSE,"Schedule-12,13,14,15";#N/A,#N/A,FALSE,"Scdedule-16"}</definedName>
    <definedName name="wrn.REPORT._2_2" hidden="1">{#N/A,#N/A,FALSE,"Balance Sheet";#N/A,#N/A,FALSE,"Profit &amp; Loss ";#N/A,#N/A,FALSE,"Schedule-1";#N/A,#N/A,FALSE,"Schedule-2";#N/A,#N/A,FALSE,"Schedule-3";#N/A,#N/A,FALSE,"Schedule-4 ";#N/A,#N/A,FALSE,"Schedule-5";#N/A,#N/A,FALSE,"Schedule-6,7,8,9";#N/A,#N/A,FALSE,"Schedule-10,11";#N/A,#N/A,FALSE,"Schedule-12,13,14,15";#N/A,#N/A,FALSE,"Scdedule-16"}</definedName>
    <definedName name="wrn.REPORT._2_2_1" localSheetId="3" hidden="1">{#N/A,#N/A,FALSE,"Balance Sheet";#N/A,#N/A,FALSE,"Profit &amp; Loss ";#N/A,#N/A,FALSE,"Schedule-1";#N/A,#N/A,FALSE,"Schedule-2";#N/A,#N/A,FALSE,"Schedule-3";#N/A,#N/A,FALSE,"Schedule-4 ";#N/A,#N/A,FALSE,"Schedule-5";#N/A,#N/A,FALSE,"Schedule-6,7,8,9";#N/A,#N/A,FALSE,"Schedule-10,11";#N/A,#N/A,FALSE,"Schedule-12,13,14,15";#N/A,#N/A,FALSE,"Scdedule-16"}</definedName>
    <definedName name="wrn.REPORT._2_2_1" hidden="1">{#N/A,#N/A,FALSE,"Balance Sheet";#N/A,#N/A,FALSE,"Profit &amp; Loss ";#N/A,#N/A,FALSE,"Schedule-1";#N/A,#N/A,FALSE,"Schedule-2";#N/A,#N/A,FALSE,"Schedule-3";#N/A,#N/A,FALSE,"Schedule-4 ";#N/A,#N/A,FALSE,"Schedule-5";#N/A,#N/A,FALSE,"Schedule-6,7,8,9";#N/A,#N/A,FALSE,"Schedule-10,11";#N/A,#N/A,FALSE,"Schedule-12,13,14,15";#N/A,#N/A,FALSE,"Scdedule-16"}</definedName>
    <definedName name="wrn.REPORT._2_2_2" localSheetId="3" hidden="1">{#N/A,#N/A,FALSE,"Balance Sheet";#N/A,#N/A,FALSE,"Profit &amp; Loss ";#N/A,#N/A,FALSE,"Schedule-1";#N/A,#N/A,FALSE,"Schedule-2";#N/A,#N/A,FALSE,"Schedule-3";#N/A,#N/A,FALSE,"Schedule-4 ";#N/A,#N/A,FALSE,"Schedule-5";#N/A,#N/A,FALSE,"Schedule-6,7,8,9";#N/A,#N/A,FALSE,"Schedule-10,11";#N/A,#N/A,FALSE,"Schedule-12,13,14,15";#N/A,#N/A,FALSE,"Scdedule-16"}</definedName>
    <definedName name="wrn.REPORT._2_2_2" hidden="1">{#N/A,#N/A,FALSE,"Balance Sheet";#N/A,#N/A,FALSE,"Profit &amp; Loss ";#N/A,#N/A,FALSE,"Schedule-1";#N/A,#N/A,FALSE,"Schedule-2";#N/A,#N/A,FALSE,"Schedule-3";#N/A,#N/A,FALSE,"Schedule-4 ";#N/A,#N/A,FALSE,"Schedule-5";#N/A,#N/A,FALSE,"Schedule-6,7,8,9";#N/A,#N/A,FALSE,"Schedule-10,11";#N/A,#N/A,FALSE,"Schedule-12,13,14,15";#N/A,#N/A,FALSE,"Scdedule-16"}</definedName>
    <definedName name="wrn.REPORT._2_2_3" localSheetId="3" hidden="1">{#N/A,#N/A,FALSE,"Balance Sheet";#N/A,#N/A,FALSE,"Profit &amp; Loss ";#N/A,#N/A,FALSE,"Schedule-1";#N/A,#N/A,FALSE,"Schedule-2";#N/A,#N/A,FALSE,"Schedule-3";#N/A,#N/A,FALSE,"Schedule-4 ";#N/A,#N/A,FALSE,"Schedule-5";#N/A,#N/A,FALSE,"Schedule-6,7,8,9";#N/A,#N/A,FALSE,"Schedule-10,11";#N/A,#N/A,FALSE,"Schedule-12,13,14,15";#N/A,#N/A,FALSE,"Scdedule-16"}</definedName>
    <definedName name="wrn.REPORT._2_2_3" hidden="1">{#N/A,#N/A,FALSE,"Balance Sheet";#N/A,#N/A,FALSE,"Profit &amp; Loss ";#N/A,#N/A,FALSE,"Schedule-1";#N/A,#N/A,FALSE,"Schedule-2";#N/A,#N/A,FALSE,"Schedule-3";#N/A,#N/A,FALSE,"Schedule-4 ";#N/A,#N/A,FALSE,"Schedule-5";#N/A,#N/A,FALSE,"Schedule-6,7,8,9";#N/A,#N/A,FALSE,"Schedule-10,11";#N/A,#N/A,FALSE,"Schedule-12,13,14,15";#N/A,#N/A,FALSE,"Scdedule-16"}</definedName>
    <definedName name="wrn.REPORT._2_2_4" localSheetId="3" hidden="1">{#N/A,#N/A,FALSE,"Balance Sheet";#N/A,#N/A,FALSE,"Profit &amp; Loss ";#N/A,#N/A,FALSE,"Schedule-1";#N/A,#N/A,FALSE,"Schedule-2";#N/A,#N/A,FALSE,"Schedule-3";#N/A,#N/A,FALSE,"Schedule-4 ";#N/A,#N/A,FALSE,"Schedule-5";#N/A,#N/A,FALSE,"Schedule-6,7,8,9";#N/A,#N/A,FALSE,"Schedule-10,11";#N/A,#N/A,FALSE,"Schedule-12,13,14,15";#N/A,#N/A,FALSE,"Scdedule-16"}</definedName>
    <definedName name="wrn.REPORT._2_2_4" hidden="1">{#N/A,#N/A,FALSE,"Balance Sheet";#N/A,#N/A,FALSE,"Profit &amp; Loss ";#N/A,#N/A,FALSE,"Schedule-1";#N/A,#N/A,FALSE,"Schedule-2";#N/A,#N/A,FALSE,"Schedule-3";#N/A,#N/A,FALSE,"Schedule-4 ";#N/A,#N/A,FALSE,"Schedule-5";#N/A,#N/A,FALSE,"Schedule-6,7,8,9";#N/A,#N/A,FALSE,"Schedule-10,11";#N/A,#N/A,FALSE,"Schedule-12,13,14,15";#N/A,#N/A,FALSE,"Scdedule-16"}</definedName>
    <definedName name="wrn.REPORT._2_2_5" localSheetId="3" hidden="1">{#N/A,#N/A,FALSE,"Balance Sheet";#N/A,#N/A,FALSE,"Profit &amp; Loss ";#N/A,#N/A,FALSE,"Schedule-1";#N/A,#N/A,FALSE,"Schedule-2";#N/A,#N/A,FALSE,"Schedule-3";#N/A,#N/A,FALSE,"Schedule-4 ";#N/A,#N/A,FALSE,"Schedule-5";#N/A,#N/A,FALSE,"Schedule-6,7,8,9";#N/A,#N/A,FALSE,"Schedule-10,11";#N/A,#N/A,FALSE,"Schedule-12,13,14,15";#N/A,#N/A,FALSE,"Scdedule-16"}</definedName>
    <definedName name="wrn.REPORT._2_2_5" hidden="1">{#N/A,#N/A,FALSE,"Balance Sheet";#N/A,#N/A,FALSE,"Profit &amp; Loss ";#N/A,#N/A,FALSE,"Schedule-1";#N/A,#N/A,FALSE,"Schedule-2";#N/A,#N/A,FALSE,"Schedule-3";#N/A,#N/A,FALSE,"Schedule-4 ";#N/A,#N/A,FALSE,"Schedule-5";#N/A,#N/A,FALSE,"Schedule-6,7,8,9";#N/A,#N/A,FALSE,"Schedule-10,11";#N/A,#N/A,FALSE,"Schedule-12,13,14,15";#N/A,#N/A,FALSE,"Scdedule-16"}</definedName>
    <definedName name="wrn.REPORT._2_3" localSheetId="3" hidden="1">{#N/A,#N/A,FALSE,"Balance Sheet";#N/A,#N/A,FALSE,"Profit &amp; Loss ";#N/A,#N/A,FALSE,"Schedule-1";#N/A,#N/A,FALSE,"Schedule-2";#N/A,#N/A,FALSE,"Schedule-3";#N/A,#N/A,FALSE,"Schedule-4 ";#N/A,#N/A,FALSE,"Schedule-5";#N/A,#N/A,FALSE,"Schedule-6,7,8,9";#N/A,#N/A,FALSE,"Schedule-10,11";#N/A,#N/A,FALSE,"Schedule-12,13,14,15";#N/A,#N/A,FALSE,"Scdedule-16"}</definedName>
    <definedName name="wrn.REPORT._2_3" hidden="1">{#N/A,#N/A,FALSE,"Balance Sheet";#N/A,#N/A,FALSE,"Profit &amp; Loss ";#N/A,#N/A,FALSE,"Schedule-1";#N/A,#N/A,FALSE,"Schedule-2";#N/A,#N/A,FALSE,"Schedule-3";#N/A,#N/A,FALSE,"Schedule-4 ";#N/A,#N/A,FALSE,"Schedule-5";#N/A,#N/A,FALSE,"Schedule-6,7,8,9";#N/A,#N/A,FALSE,"Schedule-10,11";#N/A,#N/A,FALSE,"Schedule-12,13,14,15";#N/A,#N/A,FALSE,"Scdedule-16"}</definedName>
    <definedName name="wrn.REPORT._2_3_1" localSheetId="3" hidden="1">{#N/A,#N/A,FALSE,"Balance Sheet";#N/A,#N/A,FALSE,"Profit &amp; Loss ";#N/A,#N/A,FALSE,"Schedule-1";#N/A,#N/A,FALSE,"Schedule-2";#N/A,#N/A,FALSE,"Schedule-3";#N/A,#N/A,FALSE,"Schedule-4 ";#N/A,#N/A,FALSE,"Schedule-5";#N/A,#N/A,FALSE,"Schedule-6,7,8,9";#N/A,#N/A,FALSE,"Schedule-10,11";#N/A,#N/A,FALSE,"Schedule-12,13,14,15";#N/A,#N/A,FALSE,"Scdedule-16"}</definedName>
    <definedName name="wrn.REPORT._2_3_1" hidden="1">{#N/A,#N/A,FALSE,"Balance Sheet";#N/A,#N/A,FALSE,"Profit &amp; Loss ";#N/A,#N/A,FALSE,"Schedule-1";#N/A,#N/A,FALSE,"Schedule-2";#N/A,#N/A,FALSE,"Schedule-3";#N/A,#N/A,FALSE,"Schedule-4 ";#N/A,#N/A,FALSE,"Schedule-5";#N/A,#N/A,FALSE,"Schedule-6,7,8,9";#N/A,#N/A,FALSE,"Schedule-10,11";#N/A,#N/A,FALSE,"Schedule-12,13,14,15";#N/A,#N/A,FALSE,"Scdedule-16"}</definedName>
    <definedName name="wrn.REPORT._2_3_2" localSheetId="3" hidden="1">{#N/A,#N/A,FALSE,"Balance Sheet";#N/A,#N/A,FALSE,"Profit &amp; Loss ";#N/A,#N/A,FALSE,"Schedule-1";#N/A,#N/A,FALSE,"Schedule-2";#N/A,#N/A,FALSE,"Schedule-3";#N/A,#N/A,FALSE,"Schedule-4 ";#N/A,#N/A,FALSE,"Schedule-5";#N/A,#N/A,FALSE,"Schedule-6,7,8,9";#N/A,#N/A,FALSE,"Schedule-10,11";#N/A,#N/A,FALSE,"Schedule-12,13,14,15";#N/A,#N/A,FALSE,"Scdedule-16"}</definedName>
    <definedName name="wrn.REPORT._2_3_2" hidden="1">{#N/A,#N/A,FALSE,"Balance Sheet";#N/A,#N/A,FALSE,"Profit &amp; Loss ";#N/A,#N/A,FALSE,"Schedule-1";#N/A,#N/A,FALSE,"Schedule-2";#N/A,#N/A,FALSE,"Schedule-3";#N/A,#N/A,FALSE,"Schedule-4 ";#N/A,#N/A,FALSE,"Schedule-5";#N/A,#N/A,FALSE,"Schedule-6,7,8,9";#N/A,#N/A,FALSE,"Schedule-10,11";#N/A,#N/A,FALSE,"Schedule-12,13,14,15";#N/A,#N/A,FALSE,"Scdedule-16"}</definedName>
    <definedName name="wrn.REPORT._2_3_3" localSheetId="3" hidden="1">{#N/A,#N/A,FALSE,"Balance Sheet";#N/A,#N/A,FALSE,"Profit &amp; Loss ";#N/A,#N/A,FALSE,"Schedule-1";#N/A,#N/A,FALSE,"Schedule-2";#N/A,#N/A,FALSE,"Schedule-3";#N/A,#N/A,FALSE,"Schedule-4 ";#N/A,#N/A,FALSE,"Schedule-5";#N/A,#N/A,FALSE,"Schedule-6,7,8,9";#N/A,#N/A,FALSE,"Schedule-10,11";#N/A,#N/A,FALSE,"Schedule-12,13,14,15";#N/A,#N/A,FALSE,"Scdedule-16"}</definedName>
    <definedName name="wrn.REPORT._2_3_3" hidden="1">{#N/A,#N/A,FALSE,"Balance Sheet";#N/A,#N/A,FALSE,"Profit &amp; Loss ";#N/A,#N/A,FALSE,"Schedule-1";#N/A,#N/A,FALSE,"Schedule-2";#N/A,#N/A,FALSE,"Schedule-3";#N/A,#N/A,FALSE,"Schedule-4 ";#N/A,#N/A,FALSE,"Schedule-5";#N/A,#N/A,FALSE,"Schedule-6,7,8,9";#N/A,#N/A,FALSE,"Schedule-10,11";#N/A,#N/A,FALSE,"Schedule-12,13,14,15";#N/A,#N/A,FALSE,"Scdedule-16"}</definedName>
    <definedName name="wrn.REPORT._2_3_4" localSheetId="3" hidden="1">{#N/A,#N/A,FALSE,"Balance Sheet";#N/A,#N/A,FALSE,"Profit &amp; Loss ";#N/A,#N/A,FALSE,"Schedule-1";#N/A,#N/A,FALSE,"Schedule-2";#N/A,#N/A,FALSE,"Schedule-3";#N/A,#N/A,FALSE,"Schedule-4 ";#N/A,#N/A,FALSE,"Schedule-5";#N/A,#N/A,FALSE,"Schedule-6,7,8,9";#N/A,#N/A,FALSE,"Schedule-10,11";#N/A,#N/A,FALSE,"Schedule-12,13,14,15";#N/A,#N/A,FALSE,"Scdedule-16"}</definedName>
    <definedName name="wrn.REPORT._2_3_4" hidden="1">{#N/A,#N/A,FALSE,"Balance Sheet";#N/A,#N/A,FALSE,"Profit &amp; Loss ";#N/A,#N/A,FALSE,"Schedule-1";#N/A,#N/A,FALSE,"Schedule-2";#N/A,#N/A,FALSE,"Schedule-3";#N/A,#N/A,FALSE,"Schedule-4 ";#N/A,#N/A,FALSE,"Schedule-5";#N/A,#N/A,FALSE,"Schedule-6,7,8,9";#N/A,#N/A,FALSE,"Schedule-10,11";#N/A,#N/A,FALSE,"Schedule-12,13,14,15";#N/A,#N/A,FALSE,"Scdedule-16"}</definedName>
    <definedName name="wrn.REPORT._2_3_5" localSheetId="3" hidden="1">{#N/A,#N/A,FALSE,"Balance Sheet";#N/A,#N/A,FALSE,"Profit &amp; Loss ";#N/A,#N/A,FALSE,"Schedule-1";#N/A,#N/A,FALSE,"Schedule-2";#N/A,#N/A,FALSE,"Schedule-3";#N/A,#N/A,FALSE,"Schedule-4 ";#N/A,#N/A,FALSE,"Schedule-5";#N/A,#N/A,FALSE,"Schedule-6,7,8,9";#N/A,#N/A,FALSE,"Schedule-10,11";#N/A,#N/A,FALSE,"Schedule-12,13,14,15";#N/A,#N/A,FALSE,"Scdedule-16"}</definedName>
    <definedName name="wrn.REPORT._2_3_5" hidden="1">{#N/A,#N/A,FALSE,"Balance Sheet";#N/A,#N/A,FALSE,"Profit &amp; Loss ";#N/A,#N/A,FALSE,"Schedule-1";#N/A,#N/A,FALSE,"Schedule-2";#N/A,#N/A,FALSE,"Schedule-3";#N/A,#N/A,FALSE,"Schedule-4 ";#N/A,#N/A,FALSE,"Schedule-5";#N/A,#N/A,FALSE,"Schedule-6,7,8,9";#N/A,#N/A,FALSE,"Schedule-10,11";#N/A,#N/A,FALSE,"Schedule-12,13,14,15";#N/A,#N/A,FALSE,"Scdedule-16"}</definedName>
    <definedName name="wrn.REPORT._2_4" localSheetId="3" hidden="1">{#N/A,#N/A,FALSE,"Balance Sheet";#N/A,#N/A,FALSE,"Profit &amp; Loss ";#N/A,#N/A,FALSE,"Schedule-1";#N/A,#N/A,FALSE,"Schedule-2";#N/A,#N/A,FALSE,"Schedule-3";#N/A,#N/A,FALSE,"Schedule-4 ";#N/A,#N/A,FALSE,"Schedule-5";#N/A,#N/A,FALSE,"Schedule-6,7,8,9";#N/A,#N/A,FALSE,"Schedule-10,11";#N/A,#N/A,FALSE,"Schedule-12,13,14,15";#N/A,#N/A,FALSE,"Scdedule-16"}</definedName>
    <definedName name="wrn.REPORT._2_4" hidden="1">{#N/A,#N/A,FALSE,"Balance Sheet";#N/A,#N/A,FALSE,"Profit &amp; Loss ";#N/A,#N/A,FALSE,"Schedule-1";#N/A,#N/A,FALSE,"Schedule-2";#N/A,#N/A,FALSE,"Schedule-3";#N/A,#N/A,FALSE,"Schedule-4 ";#N/A,#N/A,FALSE,"Schedule-5";#N/A,#N/A,FALSE,"Schedule-6,7,8,9";#N/A,#N/A,FALSE,"Schedule-10,11";#N/A,#N/A,FALSE,"Schedule-12,13,14,15";#N/A,#N/A,FALSE,"Scdedule-16"}</definedName>
    <definedName name="wrn.REPORT._2_4_1" localSheetId="3" hidden="1">{#N/A,#N/A,FALSE,"Balance Sheet";#N/A,#N/A,FALSE,"Profit &amp; Loss ";#N/A,#N/A,FALSE,"Schedule-1";#N/A,#N/A,FALSE,"Schedule-2";#N/A,#N/A,FALSE,"Schedule-3";#N/A,#N/A,FALSE,"Schedule-4 ";#N/A,#N/A,FALSE,"Schedule-5";#N/A,#N/A,FALSE,"Schedule-6,7,8,9";#N/A,#N/A,FALSE,"Schedule-10,11";#N/A,#N/A,FALSE,"Schedule-12,13,14,15";#N/A,#N/A,FALSE,"Scdedule-16"}</definedName>
    <definedName name="wrn.REPORT._2_4_1" hidden="1">{#N/A,#N/A,FALSE,"Balance Sheet";#N/A,#N/A,FALSE,"Profit &amp; Loss ";#N/A,#N/A,FALSE,"Schedule-1";#N/A,#N/A,FALSE,"Schedule-2";#N/A,#N/A,FALSE,"Schedule-3";#N/A,#N/A,FALSE,"Schedule-4 ";#N/A,#N/A,FALSE,"Schedule-5";#N/A,#N/A,FALSE,"Schedule-6,7,8,9";#N/A,#N/A,FALSE,"Schedule-10,11";#N/A,#N/A,FALSE,"Schedule-12,13,14,15";#N/A,#N/A,FALSE,"Scdedule-16"}</definedName>
    <definedName name="wrn.REPORT._2_4_2" localSheetId="3" hidden="1">{#N/A,#N/A,FALSE,"Balance Sheet";#N/A,#N/A,FALSE,"Profit &amp; Loss ";#N/A,#N/A,FALSE,"Schedule-1";#N/A,#N/A,FALSE,"Schedule-2";#N/A,#N/A,FALSE,"Schedule-3";#N/A,#N/A,FALSE,"Schedule-4 ";#N/A,#N/A,FALSE,"Schedule-5";#N/A,#N/A,FALSE,"Schedule-6,7,8,9";#N/A,#N/A,FALSE,"Schedule-10,11";#N/A,#N/A,FALSE,"Schedule-12,13,14,15";#N/A,#N/A,FALSE,"Scdedule-16"}</definedName>
    <definedName name="wrn.REPORT._2_4_2" hidden="1">{#N/A,#N/A,FALSE,"Balance Sheet";#N/A,#N/A,FALSE,"Profit &amp; Loss ";#N/A,#N/A,FALSE,"Schedule-1";#N/A,#N/A,FALSE,"Schedule-2";#N/A,#N/A,FALSE,"Schedule-3";#N/A,#N/A,FALSE,"Schedule-4 ";#N/A,#N/A,FALSE,"Schedule-5";#N/A,#N/A,FALSE,"Schedule-6,7,8,9";#N/A,#N/A,FALSE,"Schedule-10,11";#N/A,#N/A,FALSE,"Schedule-12,13,14,15";#N/A,#N/A,FALSE,"Scdedule-16"}</definedName>
    <definedName name="wrn.REPORT._2_4_3" localSheetId="3" hidden="1">{#N/A,#N/A,FALSE,"Balance Sheet";#N/A,#N/A,FALSE,"Profit &amp; Loss ";#N/A,#N/A,FALSE,"Schedule-1";#N/A,#N/A,FALSE,"Schedule-2";#N/A,#N/A,FALSE,"Schedule-3";#N/A,#N/A,FALSE,"Schedule-4 ";#N/A,#N/A,FALSE,"Schedule-5";#N/A,#N/A,FALSE,"Schedule-6,7,8,9";#N/A,#N/A,FALSE,"Schedule-10,11";#N/A,#N/A,FALSE,"Schedule-12,13,14,15";#N/A,#N/A,FALSE,"Scdedule-16"}</definedName>
    <definedName name="wrn.REPORT._2_4_3" hidden="1">{#N/A,#N/A,FALSE,"Balance Sheet";#N/A,#N/A,FALSE,"Profit &amp; Loss ";#N/A,#N/A,FALSE,"Schedule-1";#N/A,#N/A,FALSE,"Schedule-2";#N/A,#N/A,FALSE,"Schedule-3";#N/A,#N/A,FALSE,"Schedule-4 ";#N/A,#N/A,FALSE,"Schedule-5";#N/A,#N/A,FALSE,"Schedule-6,7,8,9";#N/A,#N/A,FALSE,"Schedule-10,11";#N/A,#N/A,FALSE,"Schedule-12,13,14,15";#N/A,#N/A,FALSE,"Scdedule-16"}</definedName>
    <definedName name="wrn.REPORT._2_4_4" localSheetId="3" hidden="1">{#N/A,#N/A,FALSE,"Balance Sheet";#N/A,#N/A,FALSE,"Profit &amp; Loss ";#N/A,#N/A,FALSE,"Schedule-1";#N/A,#N/A,FALSE,"Schedule-2";#N/A,#N/A,FALSE,"Schedule-3";#N/A,#N/A,FALSE,"Schedule-4 ";#N/A,#N/A,FALSE,"Schedule-5";#N/A,#N/A,FALSE,"Schedule-6,7,8,9";#N/A,#N/A,FALSE,"Schedule-10,11";#N/A,#N/A,FALSE,"Schedule-12,13,14,15";#N/A,#N/A,FALSE,"Scdedule-16"}</definedName>
    <definedName name="wrn.REPORT._2_4_4" hidden="1">{#N/A,#N/A,FALSE,"Balance Sheet";#N/A,#N/A,FALSE,"Profit &amp; Loss ";#N/A,#N/A,FALSE,"Schedule-1";#N/A,#N/A,FALSE,"Schedule-2";#N/A,#N/A,FALSE,"Schedule-3";#N/A,#N/A,FALSE,"Schedule-4 ";#N/A,#N/A,FALSE,"Schedule-5";#N/A,#N/A,FALSE,"Schedule-6,7,8,9";#N/A,#N/A,FALSE,"Schedule-10,11";#N/A,#N/A,FALSE,"Schedule-12,13,14,15";#N/A,#N/A,FALSE,"Scdedule-16"}</definedName>
    <definedName name="wrn.REPORT._2_4_5" localSheetId="3" hidden="1">{#N/A,#N/A,FALSE,"Balance Sheet";#N/A,#N/A,FALSE,"Profit &amp; Loss ";#N/A,#N/A,FALSE,"Schedule-1";#N/A,#N/A,FALSE,"Schedule-2";#N/A,#N/A,FALSE,"Schedule-3";#N/A,#N/A,FALSE,"Schedule-4 ";#N/A,#N/A,FALSE,"Schedule-5";#N/A,#N/A,FALSE,"Schedule-6,7,8,9";#N/A,#N/A,FALSE,"Schedule-10,11";#N/A,#N/A,FALSE,"Schedule-12,13,14,15";#N/A,#N/A,FALSE,"Scdedule-16"}</definedName>
    <definedName name="wrn.REPORT._2_4_5" hidden="1">{#N/A,#N/A,FALSE,"Balance Sheet";#N/A,#N/A,FALSE,"Profit &amp; Loss ";#N/A,#N/A,FALSE,"Schedule-1";#N/A,#N/A,FALSE,"Schedule-2";#N/A,#N/A,FALSE,"Schedule-3";#N/A,#N/A,FALSE,"Schedule-4 ";#N/A,#N/A,FALSE,"Schedule-5";#N/A,#N/A,FALSE,"Schedule-6,7,8,9";#N/A,#N/A,FALSE,"Schedule-10,11";#N/A,#N/A,FALSE,"Schedule-12,13,14,15";#N/A,#N/A,FALSE,"Scdedule-16"}</definedName>
    <definedName name="wrn.REPORT._2_5" localSheetId="3" hidden="1">{#N/A,#N/A,FALSE,"Balance Sheet";#N/A,#N/A,FALSE,"Profit &amp; Loss ";#N/A,#N/A,FALSE,"Schedule-1";#N/A,#N/A,FALSE,"Schedule-2";#N/A,#N/A,FALSE,"Schedule-3";#N/A,#N/A,FALSE,"Schedule-4 ";#N/A,#N/A,FALSE,"Schedule-5";#N/A,#N/A,FALSE,"Schedule-6,7,8,9";#N/A,#N/A,FALSE,"Schedule-10,11";#N/A,#N/A,FALSE,"Schedule-12,13,14,15";#N/A,#N/A,FALSE,"Scdedule-16"}</definedName>
    <definedName name="wrn.REPORT._2_5" hidden="1">{#N/A,#N/A,FALSE,"Balance Sheet";#N/A,#N/A,FALSE,"Profit &amp; Loss ";#N/A,#N/A,FALSE,"Schedule-1";#N/A,#N/A,FALSE,"Schedule-2";#N/A,#N/A,FALSE,"Schedule-3";#N/A,#N/A,FALSE,"Schedule-4 ";#N/A,#N/A,FALSE,"Schedule-5";#N/A,#N/A,FALSE,"Schedule-6,7,8,9";#N/A,#N/A,FALSE,"Schedule-10,11";#N/A,#N/A,FALSE,"Schedule-12,13,14,15";#N/A,#N/A,FALSE,"Scdedule-16"}</definedName>
    <definedName name="wrn.REPORT._2_5_1" localSheetId="3" hidden="1">{#N/A,#N/A,FALSE,"Balance Sheet";#N/A,#N/A,FALSE,"Profit &amp; Loss ";#N/A,#N/A,FALSE,"Schedule-1";#N/A,#N/A,FALSE,"Schedule-2";#N/A,#N/A,FALSE,"Schedule-3";#N/A,#N/A,FALSE,"Schedule-4 ";#N/A,#N/A,FALSE,"Schedule-5";#N/A,#N/A,FALSE,"Schedule-6,7,8,9";#N/A,#N/A,FALSE,"Schedule-10,11";#N/A,#N/A,FALSE,"Schedule-12,13,14,15";#N/A,#N/A,FALSE,"Scdedule-16"}</definedName>
    <definedName name="wrn.REPORT._2_5_1" hidden="1">{#N/A,#N/A,FALSE,"Balance Sheet";#N/A,#N/A,FALSE,"Profit &amp; Loss ";#N/A,#N/A,FALSE,"Schedule-1";#N/A,#N/A,FALSE,"Schedule-2";#N/A,#N/A,FALSE,"Schedule-3";#N/A,#N/A,FALSE,"Schedule-4 ";#N/A,#N/A,FALSE,"Schedule-5";#N/A,#N/A,FALSE,"Schedule-6,7,8,9";#N/A,#N/A,FALSE,"Schedule-10,11";#N/A,#N/A,FALSE,"Schedule-12,13,14,15";#N/A,#N/A,FALSE,"Scdedule-16"}</definedName>
    <definedName name="wrn.REPORT._2_5_2" localSheetId="3" hidden="1">{#N/A,#N/A,FALSE,"Balance Sheet";#N/A,#N/A,FALSE,"Profit &amp; Loss ";#N/A,#N/A,FALSE,"Schedule-1";#N/A,#N/A,FALSE,"Schedule-2";#N/A,#N/A,FALSE,"Schedule-3";#N/A,#N/A,FALSE,"Schedule-4 ";#N/A,#N/A,FALSE,"Schedule-5";#N/A,#N/A,FALSE,"Schedule-6,7,8,9";#N/A,#N/A,FALSE,"Schedule-10,11";#N/A,#N/A,FALSE,"Schedule-12,13,14,15";#N/A,#N/A,FALSE,"Scdedule-16"}</definedName>
    <definedName name="wrn.REPORT._2_5_2" hidden="1">{#N/A,#N/A,FALSE,"Balance Sheet";#N/A,#N/A,FALSE,"Profit &amp; Loss ";#N/A,#N/A,FALSE,"Schedule-1";#N/A,#N/A,FALSE,"Schedule-2";#N/A,#N/A,FALSE,"Schedule-3";#N/A,#N/A,FALSE,"Schedule-4 ";#N/A,#N/A,FALSE,"Schedule-5";#N/A,#N/A,FALSE,"Schedule-6,7,8,9";#N/A,#N/A,FALSE,"Schedule-10,11";#N/A,#N/A,FALSE,"Schedule-12,13,14,15";#N/A,#N/A,FALSE,"Scdedule-16"}</definedName>
    <definedName name="wrn.REPORT._2_5_3" localSheetId="3" hidden="1">{#N/A,#N/A,FALSE,"Balance Sheet";#N/A,#N/A,FALSE,"Profit &amp; Loss ";#N/A,#N/A,FALSE,"Schedule-1";#N/A,#N/A,FALSE,"Schedule-2";#N/A,#N/A,FALSE,"Schedule-3";#N/A,#N/A,FALSE,"Schedule-4 ";#N/A,#N/A,FALSE,"Schedule-5";#N/A,#N/A,FALSE,"Schedule-6,7,8,9";#N/A,#N/A,FALSE,"Schedule-10,11";#N/A,#N/A,FALSE,"Schedule-12,13,14,15";#N/A,#N/A,FALSE,"Scdedule-16"}</definedName>
    <definedName name="wrn.REPORT._2_5_3" hidden="1">{#N/A,#N/A,FALSE,"Balance Sheet";#N/A,#N/A,FALSE,"Profit &amp; Loss ";#N/A,#N/A,FALSE,"Schedule-1";#N/A,#N/A,FALSE,"Schedule-2";#N/A,#N/A,FALSE,"Schedule-3";#N/A,#N/A,FALSE,"Schedule-4 ";#N/A,#N/A,FALSE,"Schedule-5";#N/A,#N/A,FALSE,"Schedule-6,7,8,9";#N/A,#N/A,FALSE,"Schedule-10,11";#N/A,#N/A,FALSE,"Schedule-12,13,14,15";#N/A,#N/A,FALSE,"Scdedule-16"}</definedName>
    <definedName name="wrn.REPORT._2_5_4" localSheetId="3" hidden="1">{#N/A,#N/A,FALSE,"Balance Sheet";#N/A,#N/A,FALSE,"Profit &amp; Loss ";#N/A,#N/A,FALSE,"Schedule-1";#N/A,#N/A,FALSE,"Schedule-2";#N/A,#N/A,FALSE,"Schedule-3";#N/A,#N/A,FALSE,"Schedule-4 ";#N/A,#N/A,FALSE,"Schedule-5";#N/A,#N/A,FALSE,"Schedule-6,7,8,9";#N/A,#N/A,FALSE,"Schedule-10,11";#N/A,#N/A,FALSE,"Schedule-12,13,14,15";#N/A,#N/A,FALSE,"Scdedule-16"}</definedName>
    <definedName name="wrn.REPORT._2_5_4" hidden="1">{#N/A,#N/A,FALSE,"Balance Sheet";#N/A,#N/A,FALSE,"Profit &amp; Loss ";#N/A,#N/A,FALSE,"Schedule-1";#N/A,#N/A,FALSE,"Schedule-2";#N/A,#N/A,FALSE,"Schedule-3";#N/A,#N/A,FALSE,"Schedule-4 ";#N/A,#N/A,FALSE,"Schedule-5";#N/A,#N/A,FALSE,"Schedule-6,7,8,9";#N/A,#N/A,FALSE,"Schedule-10,11";#N/A,#N/A,FALSE,"Schedule-12,13,14,15";#N/A,#N/A,FALSE,"Scdedule-16"}</definedName>
    <definedName name="wrn.REPORT._2_5_5" localSheetId="3" hidden="1">{#N/A,#N/A,FALSE,"Balance Sheet";#N/A,#N/A,FALSE,"Profit &amp; Loss ";#N/A,#N/A,FALSE,"Schedule-1";#N/A,#N/A,FALSE,"Schedule-2";#N/A,#N/A,FALSE,"Schedule-3";#N/A,#N/A,FALSE,"Schedule-4 ";#N/A,#N/A,FALSE,"Schedule-5";#N/A,#N/A,FALSE,"Schedule-6,7,8,9";#N/A,#N/A,FALSE,"Schedule-10,11";#N/A,#N/A,FALSE,"Schedule-12,13,14,15";#N/A,#N/A,FALSE,"Scdedule-16"}</definedName>
    <definedName name="wrn.REPORT._2_5_5" hidden="1">{#N/A,#N/A,FALSE,"Balance Sheet";#N/A,#N/A,FALSE,"Profit &amp; Loss ";#N/A,#N/A,FALSE,"Schedule-1";#N/A,#N/A,FALSE,"Schedule-2";#N/A,#N/A,FALSE,"Schedule-3";#N/A,#N/A,FALSE,"Schedule-4 ";#N/A,#N/A,FALSE,"Schedule-5";#N/A,#N/A,FALSE,"Schedule-6,7,8,9";#N/A,#N/A,FALSE,"Schedule-10,11";#N/A,#N/A,FALSE,"Schedule-12,13,14,15";#N/A,#N/A,FALSE,"Scdedule-16"}</definedName>
    <definedName name="wrn.REPORT._3" localSheetId="3" hidden="1">{#N/A,#N/A,FALSE,"Balance Sheet";#N/A,#N/A,FALSE,"Profit &amp; Loss ";#N/A,#N/A,FALSE,"Schedule-1";#N/A,#N/A,FALSE,"Schedule-2";#N/A,#N/A,FALSE,"Schedule-3";#N/A,#N/A,FALSE,"Schedule-4 ";#N/A,#N/A,FALSE,"Schedule-5";#N/A,#N/A,FALSE,"Schedule-6,7,8,9";#N/A,#N/A,FALSE,"Schedule-10,11";#N/A,#N/A,FALSE,"Schedule-12,13,14,15";#N/A,#N/A,FALSE,"Scdedule-16"}</definedName>
    <definedName name="wrn.REPORT._3" hidden="1">{#N/A,#N/A,FALSE,"Balance Sheet";#N/A,#N/A,FALSE,"Profit &amp; Loss ";#N/A,#N/A,FALSE,"Schedule-1";#N/A,#N/A,FALSE,"Schedule-2";#N/A,#N/A,FALSE,"Schedule-3";#N/A,#N/A,FALSE,"Schedule-4 ";#N/A,#N/A,FALSE,"Schedule-5";#N/A,#N/A,FALSE,"Schedule-6,7,8,9";#N/A,#N/A,FALSE,"Schedule-10,11";#N/A,#N/A,FALSE,"Schedule-12,13,14,15";#N/A,#N/A,FALSE,"Scdedule-16"}</definedName>
    <definedName name="wrn.REPORT._3_1" localSheetId="3" hidden="1">{#N/A,#N/A,FALSE,"Balance Sheet";#N/A,#N/A,FALSE,"Profit &amp; Loss ";#N/A,#N/A,FALSE,"Schedule-1";#N/A,#N/A,FALSE,"Schedule-2";#N/A,#N/A,FALSE,"Schedule-3";#N/A,#N/A,FALSE,"Schedule-4 ";#N/A,#N/A,FALSE,"Schedule-5";#N/A,#N/A,FALSE,"Schedule-6,7,8,9";#N/A,#N/A,FALSE,"Schedule-10,11";#N/A,#N/A,FALSE,"Schedule-12,13,14,15";#N/A,#N/A,FALSE,"Scdedule-16"}</definedName>
    <definedName name="wrn.REPORT._3_1" hidden="1">{#N/A,#N/A,FALSE,"Balance Sheet";#N/A,#N/A,FALSE,"Profit &amp; Loss ";#N/A,#N/A,FALSE,"Schedule-1";#N/A,#N/A,FALSE,"Schedule-2";#N/A,#N/A,FALSE,"Schedule-3";#N/A,#N/A,FALSE,"Schedule-4 ";#N/A,#N/A,FALSE,"Schedule-5";#N/A,#N/A,FALSE,"Schedule-6,7,8,9";#N/A,#N/A,FALSE,"Schedule-10,11";#N/A,#N/A,FALSE,"Schedule-12,13,14,15";#N/A,#N/A,FALSE,"Scdedule-16"}</definedName>
    <definedName name="wrn.REPORT._3_1_1" localSheetId="3" hidden="1">{#N/A,#N/A,FALSE,"Balance Sheet";#N/A,#N/A,FALSE,"Profit &amp; Loss ";#N/A,#N/A,FALSE,"Schedule-1";#N/A,#N/A,FALSE,"Schedule-2";#N/A,#N/A,FALSE,"Schedule-3";#N/A,#N/A,FALSE,"Schedule-4 ";#N/A,#N/A,FALSE,"Schedule-5";#N/A,#N/A,FALSE,"Schedule-6,7,8,9";#N/A,#N/A,FALSE,"Schedule-10,11";#N/A,#N/A,FALSE,"Schedule-12,13,14,15";#N/A,#N/A,FALSE,"Scdedule-16"}</definedName>
    <definedName name="wrn.REPORT._3_1_1" hidden="1">{#N/A,#N/A,FALSE,"Balance Sheet";#N/A,#N/A,FALSE,"Profit &amp; Loss ";#N/A,#N/A,FALSE,"Schedule-1";#N/A,#N/A,FALSE,"Schedule-2";#N/A,#N/A,FALSE,"Schedule-3";#N/A,#N/A,FALSE,"Schedule-4 ";#N/A,#N/A,FALSE,"Schedule-5";#N/A,#N/A,FALSE,"Schedule-6,7,8,9";#N/A,#N/A,FALSE,"Schedule-10,11";#N/A,#N/A,FALSE,"Schedule-12,13,14,15";#N/A,#N/A,FALSE,"Scdedule-16"}</definedName>
    <definedName name="wrn.REPORT._3_1_2" localSheetId="3" hidden="1">{#N/A,#N/A,FALSE,"Balance Sheet";#N/A,#N/A,FALSE,"Profit &amp; Loss ";#N/A,#N/A,FALSE,"Schedule-1";#N/A,#N/A,FALSE,"Schedule-2";#N/A,#N/A,FALSE,"Schedule-3";#N/A,#N/A,FALSE,"Schedule-4 ";#N/A,#N/A,FALSE,"Schedule-5";#N/A,#N/A,FALSE,"Schedule-6,7,8,9";#N/A,#N/A,FALSE,"Schedule-10,11";#N/A,#N/A,FALSE,"Schedule-12,13,14,15";#N/A,#N/A,FALSE,"Scdedule-16"}</definedName>
    <definedName name="wrn.REPORT._3_1_2" hidden="1">{#N/A,#N/A,FALSE,"Balance Sheet";#N/A,#N/A,FALSE,"Profit &amp; Loss ";#N/A,#N/A,FALSE,"Schedule-1";#N/A,#N/A,FALSE,"Schedule-2";#N/A,#N/A,FALSE,"Schedule-3";#N/A,#N/A,FALSE,"Schedule-4 ";#N/A,#N/A,FALSE,"Schedule-5";#N/A,#N/A,FALSE,"Schedule-6,7,8,9";#N/A,#N/A,FALSE,"Schedule-10,11";#N/A,#N/A,FALSE,"Schedule-12,13,14,15";#N/A,#N/A,FALSE,"Scdedule-16"}</definedName>
    <definedName name="wrn.REPORT._3_1_3" localSheetId="3" hidden="1">{#N/A,#N/A,FALSE,"Balance Sheet";#N/A,#N/A,FALSE,"Profit &amp; Loss ";#N/A,#N/A,FALSE,"Schedule-1";#N/A,#N/A,FALSE,"Schedule-2";#N/A,#N/A,FALSE,"Schedule-3";#N/A,#N/A,FALSE,"Schedule-4 ";#N/A,#N/A,FALSE,"Schedule-5";#N/A,#N/A,FALSE,"Schedule-6,7,8,9";#N/A,#N/A,FALSE,"Schedule-10,11";#N/A,#N/A,FALSE,"Schedule-12,13,14,15";#N/A,#N/A,FALSE,"Scdedule-16"}</definedName>
    <definedName name="wrn.REPORT._3_1_3" hidden="1">{#N/A,#N/A,FALSE,"Balance Sheet";#N/A,#N/A,FALSE,"Profit &amp; Loss ";#N/A,#N/A,FALSE,"Schedule-1";#N/A,#N/A,FALSE,"Schedule-2";#N/A,#N/A,FALSE,"Schedule-3";#N/A,#N/A,FALSE,"Schedule-4 ";#N/A,#N/A,FALSE,"Schedule-5";#N/A,#N/A,FALSE,"Schedule-6,7,8,9";#N/A,#N/A,FALSE,"Schedule-10,11";#N/A,#N/A,FALSE,"Schedule-12,13,14,15";#N/A,#N/A,FALSE,"Scdedule-16"}</definedName>
    <definedName name="wrn.REPORT._3_1_4" localSheetId="3" hidden="1">{#N/A,#N/A,FALSE,"Balance Sheet";#N/A,#N/A,FALSE,"Profit &amp; Loss ";#N/A,#N/A,FALSE,"Schedule-1";#N/A,#N/A,FALSE,"Schedule-2";#N/A,#N/A,FALSE,"Schedule-3";#N/A,#N/A,FALSE,"Schedule-4 ";#N/A,#N/A,FALSE,"Schedule-5";#N/A,#N/A,FALSE,"Schedule-6,7,8,9";#N/A,#N/A,FALSE,"Schedule-10,11";#N/A,#N/A,FALSE,"Schedule-12,13,14,15";#N/A,#N/A,FALSE,"Scdedule-16"}</definedName>
    <definedName name="wrn.REPORT._3_1_4" hidden="1">{#N/A,#N/A,FALSE,"Balance Sheet";#N/A,#N/A,FALSE,"Profit &amp; Loss ";#N/A,#N/A,FALSE,"Schedule-1";#N/A,#N/A,FALSE,"Schedule-2";#N/A,#N/A,FALSE,"Schedule-3";#N/A,#N/A,FALSE,"Schedule-4 ";#N/A,#N/A,FALSE,"Schedule-5";#N/A,#N/A,FALSE,"Schedule-6,7,8,9";#N/A,#N/A,FALSE,"Schedule-10,11";#N/A,#N/A,FALSE,"Schedule-12,13,14,15";#N/A,#N/A,FALSE,"Scdedule-16"}</definedName>
    <definedName name="wrn.REPORT._3_1_5" localSheetId="3" hidden="1">{#N/A,#N/A,FALSE,"Balance Sheet";#N/A,#N/A,FALSE,"Profit &amp; Loss ";#N/A,#N/A,FALSE,"Schedule-1";#N/A,#N/A,FALSE,"Schedule-2";#N/A,#N/A,FALSE,"Schedule-3";#N/A,#N/A,FALSE,"Schedule-4 ";#N/A,#N/A,FALSE,"Schedule-5";#N/A,#N/A,FALSE,"Schedule-6,7,8,9";#N/A,#N/A,FALSE,"Schedule-10,11";#N/A,#N/A,FALSE,"Schedule-12,13,14,15";#N/A,#N/A,FALSE,"Scdedule-16"}</definedName>
    <definedName name="wrn.REPORT._3_1_5" hidden="1">{#N/A,#N/A,FALSE,"Balance Sheet";#N/A,#N/A,FALSE,"Profit &amp; Loss ";#N/A,#N/A,FALSE,"Schedule-1";#N/A,#N/A,FALSE,"Schedule-2";#N/A,#N/A,FALSE,"Schedule-3";#N/A,#N/A,FALSE,"Schedule-4 ";#N/A,#N/A,FALSE,"Schedule-5";#N/A,#N/A,FALSE,"Schedule-6,7,8,9";#N/A,#N/A,FALSE,"Schedule-10,11";#N/A,#N/A,FALSE,"Schedule-12,13,14,15";#N/A,#N/A,FALSE,"Scdedule-16"}</definedName>
    <definedName name="wrn.REPORT._3_2" localSheetId="3" hidden="1">{#N/A,#N/A,FALSE,"Balance Sheet";#N/A,#N/A,FALSE,"Profit &amp; Loss ";#N/A,#N/A,FALSE,"Schedule-1";#N/A,#N/A,FALSE,"Schedule-2";#N/A,#N/A,FALSE,"Schedule-3";#N/A,#N/A,FALSE,"Schedule-4 ";#N/A,#N/A,FALSE,"Schedule-5";#N/A,#N/A,FALSE,"Schedule-6,7,8,9";#N/A,#N/A,FALSE,"Schedule-10,11";#N/A,#N/A,FALSE,"Schedule-12,13,14,15";#N/A,#N/A,FALSE,"Scdedule-16"}</definedName>
    <definedName name="wrn.REPORT._3_2" hidden="1">{#N/A,#N/A,FALSE,"Balance Sheet";#N/A,#N/A,FALSE,"Profit &amp; Loss ";#N/A,#N/A,FALSE,"Schedule-1";#N/A,#N/A,FALSE,"Schedule-2";#N/A,#N/A,FALSE,"Schedule-3";#N/A,#N/A,FALSE,"Schedule-4 ";#N/A,#N/A,FALSE,"Schedule-5";#N/A,#N/A,FALSE,"Schedule-6,7,8,9";#N/A,#N/A,FALSE,"Schedule-10,11";#N/A,#N/A,FALSE,"Schedule-12,13,14,15";#N/A,#N/A,FALSE,"Scdedule-16"}</definedName>
    <definedName name="wrn.REPORT._3_2_1" localSheetId="3" hidden="1">{#N/A,#N/A,FALSE,"Balance Sheet";#N/A,#N/A,FALSE,"Profit &amp; Loss ";#N/A,#N/A,FALSE,"Schedule-1";#N/A,#N/A,FALSE,"Schedule-2";#N/A,#N/A,FALSE,"Schedule-3";#N/A,#N/A,FALSE,"Schedule-4 ";#N/A,#N/A,FALSE,"Schedule-5";#N/A,#N/A,FALSE,"Schedule-6,7,8,9";#N/A,#N/A,FALSE,"Schedule-10,11";#N/A,#N/A,FALSE,"Schedule-12,13,14,15";#N/A,#N/A,FALSE,"Scdedule-16"}</definedName>
    <definedName name="wrn.REPORT._3_2_1" hidden="1">{#N/A,#N/A,FALSE,"Balance Sheet";#N/A,#N/A,FALSE,"Profit &amp; Loss ";#N/A,#N/A,FALSE,"Schedule-1";#N/A,#N/A,FALSE,"Schedule-2";#N/A,#N/A,FALSE,"Schedule-3";#N/A,#N/A,FALSE,"Schedule-4 ";#N/A,#N/A,FALSE,"Schedule-5";#N/A,#N/A,FALSE,"Schedule-6,7,8,9";#N/A,#N/A,FALSE,"Schedule-10,11";#N/A,#N/A,FALSE,"Schedule-12,13,14,15";#N/A,#N/A,FALSE,"Scdedule-16"}</definedName>
    <definedName name="wrn.REPORT._3_2_2" localSheetId="3" hidden="1">{#N/A,#N/A,FALSE,"Balance Sheet";#N/A,#N/A,FALSE,"Profit &amp; Loss ";#N/A,#N/A,FALSE,"Schedule-1";#N/A,#N/A,FALSE,"Schedule-2";#N/A,#N/A,FALSE,"Schedule-3";#N/A,#N/A,FALSE,"Schedule-4 ";#N/A,#N/A,FALSE,"Schedule-5";#N/A,#N/A,FALSE,"Schedule-6,7,8,9";#N/A,#N/A,FALSE,"Schedule-10,11";#N/A,#N/A,FALSE,"Schedule-12,13,14,15";#N/A,#N/A,FALSE,"Scdedule-16"}</definedName>
    <definedName name="wrn.REPORT._3_2_2" hidden="1">{#N/A,#N/A,FALSE,"Balance Sheet";#N/A,#N/A,FALSE,"Profit &amp; Loss ";#N/A,#N/A,FALSE,"Schedule-1";#N/A,#N/A,FALSE,"Schedule-2";#N/A,#N/A,FALSE,"Schedule-3";#N/A,#N/A,FALSE,"Schedule-4 ";#N/A,#N/A,FALSE,"Schedule-5";#N/A,#N/A,FALSE,"Schedule-6,7,8,9";#N/A,#N/A,FALSE,"Schedule-10,11";#N/A,#N/A,FALSE,"Schedule-12,13,14,15";#N/A,#N/A,FALSE,"Scdedule-16"}</definedName>
    <definedName name="wrn.REPORT._3_2_3" localSheetId="3" hidden="1">{#N/A,#N/A,FALSE,"Balance Sheet";#N/A,#N/A,FALSE,"Profit &amp; Loss ";#N/A,#N/A,FALSE,"Schedule-1";#N/A,#N/A,FALSE,"Schedule-2";#N/A,#N/A,FALSE,"Schedule-3";#N/A,#N/A,FALSE,"Schedule-4 ";#N/A,#N/A,FALSE,"Schedule-5";#N/A,#N/A,FALSE,"Schedule-6,7,8,9";#N/A,#N/A,FALSE,"Schedule-10,11";#N/A,#N/A,FALSE,"Schedule-12,13,14,15";#N/A,#N/A,FALSE,"Scdedule-16"}</definedName>
    <definedName name="wrn.REPORT._3_2_3" hidden="1">{#N/A,#N/A,FALSE,"Balance Sheet";#N/A,#N/A,FALSE,"Profit &amp; Loss ";#N/A,#N/A,FALSE,"Schedule-1";#N/A,#N/A,FALSE,"Schedule-2";#N/A,#N/A,FALSE,"Schedule-3";#N/A,#N/A,FALSE,"Schedule-4 ";#N/A,#N/A,FALSE,"Schedule-5";#N/A,#N/A,FALSE,"Schedule-6,7,8,9";#N/A,#N/A,FALSE,"Schedule-10,11";#N/A,#N/A,FALSE,"Schedule-12,13,14,15";#N/A,#N/A,FALSE,"Scdedule-16"}</definedName>
    <definedName name="wrn.REPORT._3_2_4" localSheetId="3" hidden="1">{#N/A,#N/A,FALSE,"Balance Sheet";#N/A,#N/A,FALSE,"Profit &amp; Loss ";#N/A,#N/A,FALSE,"Schedule-1";#N/A,#N/A,FALSE,"Schedule-2";#N/A,#N/A,FALSE,"Schedule-3";#N/A,#N/A,FALSE,"Schedule-4 ";#N/A,#N/A,FALSE,"Schedule-5";#N/A,#N/A,FALSE,"Schedule-6,7,8,9";#N/A,#N/A,FALSE,"Schedule-10,11";#N/A,#N/A,FALSE,"Schedule-12,13,14,15";#N/A,#N/A,FALSE,"Scdedule-16"}</definedName>
    <definedName name="wrn.REPORT._3_2_4" hidden="1">{#N/A,#N/A,FALSE,"Balance Sheet";#N/A,#N/A,FALSE,"Profit &amp; Loss ";#N/A,#N/A,FALSE,"Schedule-1";#N/A,#N/A,FALSE,"Schedule-2";#N/A,#N/A,FALSE,"Schedule-3";#N/A,#N/A,FALSE,"Schedule-4 ";#N/A,#N/A,FALSE,"Schedule-5";#N/A,#N/A,FALSE,"Schedule-6,7,8,9";#N/A,#N/A,FALSE,"Schedule-10,11";#N/A,#N/A,FALSE,"Schedule-12,13,14,15";#N/A,#N/A,FALSE,"Scdedule-16"}</definedName>
    <definedName name="wrn.REPORT._3_2_5" localSheetId="3" hidden="1">{#N/A,#N/A,FALSE,"Balance Sheet";#N/A,#N/A,FALSE,"Profit &amp; Loss ";#N/A,#N/A,FALSE,"Schedule-1";#N/A,#N/A,FALSE,"Schedule-2";#N/A,#N/A,FALSE,"Schedule-3";#N/A,#N/A,FALSE,"Schedule-4 ";#N/A,#N/A,FALSE,"Schedule-5";#N/A,#N/A,FALSE,"Schedule-6,7,8,9";#N/A,#N/A,FALSE,"Schedule-10,11";#N/A,#N/A,FALSE,"Schedule-12,13,14,15";#N/A,#N/A,FALSE,"Scdedule-16"}</definedName>
    <definedName name="wrn.REPORT._3_2_5" hidden="1">{#N/A,#N/A,FALSE,"Balance Sheet";#N/A,#N/A,FALSE,"Profit &amp; Loss ";#N/A,#N/A,FALSE,"Schedule-1";#N/A,#N/A,FALSE,"Schedule-2";#N/A,#N/A,FALSE,"Schedule-3";#N/A,#N/A,FALSE,"Schedule-4 ";#N/A,#N/A,FALSE,"Schedule-5";#N/A,#N/A,FALSE,"Schedule-6,7,8,9";#N/A,#N/A,FALSE,"Schedule-10,11";#N/A,#N/A,FALSE,"Schedule-12,13,14,15";#N/A,#N/A,FALSE,"Scdedule-16"}</definedName>
    <definedName name="wrn.REPORT._3_3" localSheetId="3" hidden="1">{#N/A,#N/A,FALSE,"Balance Sheet";#N/A,#N/A,FALSE,"Profit &amp; Loss ";#N/A,#N/A,FALSE,"Schedule-1";#N/A,#N/A,FALSE,"Schedule-2";#N/A,#N/A,FALSE,"Schedule-3";#N/A,#N/A,FALSE,"Schedule-4 ";#N/A,#N/A,FALSE,"Schedule-5";#N/A,#N/A,FALSE,"Schedule-6,7,8,9";#N/A,#N/A,FALSE,"Schedule-10,11";#N/A,#N/A,FALSE,"Schedule-12,13,14,15";#N/A,#N/A,FALSE,"Scdedule-16"}</definedName>
    <definedName name="wrn.REPORT._3_3" hidden="1">{#N/A,#N/A,FALSE,"Balance Sheet";#N/A,#N/A,FALSE,"Profit &amp; Loss ";#N/A,#N/A,FALSE,"Schedule-1";#N/A,#N/A,FALSE,"Schedule-2";#N/A,#N/A,FALSE,"Schedule-3";#N/A,#N/A,FALSE,"Schedule-4 ";#N/A,#N/A,FALSE,"Schedule-5";#N/A,#N/A,FALSE,"Schedule-6,7,8,9";#N/A,#N/A,FALSE,"Schedule-10,11";#N/A,#N/A,FALSE,"Schedule-12,13,14,15";#N/A,#N/A,FALSE,"Scdedule-16"}</definedName>
    <definedName name="wrn.REPORT._3_3_1" localSheetId="3" hidden="1">{#N/A,#N/A,FALSE,"Balance Sheet";#N/A,#N/A,FALSE,"Profit &amp; Loss ";#N/A,#N/A,FALSE,"Schedule-1";#N/A,#N/A,FALSE,"Schedule-2";#N/A,#N/A,FALSE,"Schedule-3";#N/A,#N/A,FALSE,"Schedule-4 ";#N/A,#N/A,FALSE,"Schedule-5";#N/A,#N/A,FALSE,"Schedule-6,7,8,9";#N/A,#N/A,FALSE,"Schedule-10,11";#N/A,#N/A,FALSE,"Schedule-12,13,14,15";#N/A,#N/A,FALSE,"Scdedule-16"}</definedName>
    <definedName name="wrn.REPORT._3_3_1" hidden="1">{#N/A,#N/A,FALSE,"Balance Sheet";#N/A,#N/A,FALSE,"Profit &amp; Loss ";#N/A,#N/A,FALSE,"Schedule-1";#N/A,#N/A,FALSE,"Schedule-2";#N/A,#N/A,FALSE,"Schedule-3";#N/A,#N/A,FALSE,"Schedule-4 ";#N/A,#N/A,FALSE,"Schedule-5";#N/A,#N/A,FALSE,"Schedule-6,7,8,9";#N/A,#N/A,FALSE,"Schedule-10,11";#N/A,#N/A,FALSE,"Schedule-12,13,14,15";#N/A,#N/A,FALSE,"Scdedule-16"}</definedName>
    <definedName name="wrn.REPORT._3_3_2" localSheetId="3" hidden="1">{#N/A,#N/A,FALSE,"Balance Sheet";#N/A,#N/A,FALSE,"Profit &amp; Loss ";#N/A,#N/A,FALSE,"Schedule-1";#N/A,#N/A,FALSE,"Schedule-2";#N/A,#N/A,FALSE,"Schedule-3";#N/A,#N/A,FALSE,"Schedule-4 ";#N/A,#N/A,FALSE,"Schedule-5";#N/A,#N/A,FALSE,"Schedule-6,7,8,9";#N/A,#N/A,FALSE,"Schedule-10,11";#N/A,#N/A,FALSE,"Schedule-12,13,14,15";#N/A,#N/A,FALSE,"Scdedule-16"}</definedName>
    <definedName name="wrn.REPORT._3_3_2" hidden="1">{#N/A,#N/A,FALSE,"Balance Sheet";#N/A,#N/A,FALSE,"Profit &amp; Loss ";#N/A,#N/A,FALSE,"Schedule-1";#N/A,#N/A,FALSE,"Schedule-2";#N/A,#N/A,FALSE,"Schedule-3";#N/A,#N/A,FALSE,"Schedule-4 ";#N/A,#N/A,FALSE,"Schedule-5";#N/A,#N/A,FALSE,"Schedule-6,7,8,9";#N/A,#N/A,FALSE,"Schedule-10,11";#N/A,#N/A,FALSE,"Schedule-12,13,14,15";#N/A,#N/A,FALSE,"Scdedule-16"}</definedName>
    <definedName name="wrn.REPORT._3_3_3" localSheetId="3" hidden="1">{#N/A,#N/A,FALSE,"Balance Sheet";#N/A,#N/A,FALSE,"Profit &amp; Loss ";#N/A,#N/A,FALSE,"Schedule-1";#N/A,#N/A,FALSE,"Schedule-2";#N/A,#N/A,FALSE,"Schedule-3";#N/A,#N/A,FALSE,"Schedule-4 ";#N/A,#N/A,FALSE,"Schedule-5";#N/A,#N/A,FALSE,"Schedule-6,7,8,9";#N/A,#N/A,FALSE,"Schedule-10,11";#N/A,#N/A,FALSE,"Schedule-12,13,14,15";#N/A,#N/A,FALSE,"Scdedule-16"}</definedName>
    <definedName name="wrn.REPORT._3_3_3" hidden="1">{#N/A,#N/A,FALSE,"Balance Sheet";#N/A,#N/A,FALSE,"Profit &amp; Loss ";#N/A,#N/A,FALSE,"Schedule-1";#N/A,#N/A,FALSE,"Schedule-2";#N/A,#N/A,FALSE,"Schedule-3";#N/A,#N/A,FALSE,"Schedule-4 ";#N/A,#N/A,FALSE,"Schedule-5";#N/A,#N/A,FALSE,"Schedule-6,7,8,9";#N/A,#N/A,FALSE,"Schedule-10,11";#N/A,#N/A,FALSE,"Schedule-12,13,14,15";#N/A,#N/A,FALSE,"Scdedule-16"}</definedName>
    <definedName name="wrn.REPORT._3_3_4" localSheetId="3" hidden="1">{#N/A,#N/A,FALSE,"Balance Sheet";#N/A,#N/A,FALSE,"Profit &amp; Loss ";#N/A,#N/A,FALSE,"Schedule-1";#N/A,#N/A,FALSE,"Schedule-2";#N/A,#N/A,FALSE,"Schedule-3";#N/A,#N/A,FALSE,"Schedule-4 ";#N/A,#N/A,FALSE,"Schedule-5";#N/A,#N/A,FALSE,"Schedule-6,7,8,9";#N/A,#N/A,FALSE,"Schedule-10,11";#N/A,#N/A,FALSE,"Schedule-12,13,14,15";#N/A,#N/A,FALSE,"Scdedule-16"}</definedName>
    <definedName name="wrn.REPORT._3_3_4" hidden="1">{#N/A,#N/A,FALSE,"Balance Sheet";#N/A,#N/A,FALSE,"Profit &amp; Loss ";#N/A,#N/A,FALSE,"Schedule-1";#N/A,#N/A,FALSE,"Schedule-2";#N/A,#N/A,FALSE,"Schedule-3";#N/A,#N/A,FALSE,"Schedule-4 ";#N/A,#N/A,FALSE,"Schedule-5";#N/A,#N/A,FALSE,"Schedule-6,7,8,9";#N/A,#N/A,FALSE,"Schedule-10,11";#N/A,#N/A,FALSE,"Schedule-12,13,14,15";#N/A,#N/A,FALSE,"Scdedule-16"}</definedName>
    <definedName name="wrn.REPORT._3_3_5" localSheetId="3" hidden="1">{#N/A,#N/A,FALSE,"Balance Sheet";#N/A,#N/A,FALSE,"Profit &amp; Loss ";#N/A,#N/A,FALSE,"Schedule-1";#N/A,#N/A,FALSE,"Schedule-2";#N/A,#N/A,FALSE,"Schedule-3";#N/A,#N/A,FALSE,"Schedule-4 ";#N/A,#N/A,FALSE,"Schedule-5";#N/A,#N/A,FALSE,"Schedule-6,7,8,9";#N/A,#N/A,FALSE,"Schedule-10,11";#N/A,#N/A,FALSE,"Schedule-12,13,14,15";#N/A,#N/A,FALSE,"Scdedule-16"}</definedName>
    <definedName name="wrn.REPORT._3_3_5" hidden="1">{#N/A,#N/A,FALSE,"Balance Sheet";#N/A,#N/A,FALSE,"Profit &amp; Loss ";#N/A,#N/A,FALSE,"Schedule-1";#N/A,#N/A,FALSE,"Schedule-2";#N/A,#N/A,FALSE,"Schedule-3";#N/A,#N/A,FALSE,"Schedule-4 ";#N/A,#N/A,FALSE,"Schedule-5";#N/A,#N/A,FALSE,"Schedule-6,7,8,9";#N/A,#N/A,FALSE,"Schedule-10,11";#N/A,#N/A,FALSE,"Schedule-12,13,14,15";#N/A,#N/A,FALSE,"Scdedule-16"}</definedName>
    <definedName name="wrn.REPORT._3_4" localSheetId="3" hidden="1">{#N/A,#N/A,FALSE,"Balance Sheet";#N/A,#N/A,FALSE,"Profit &amp; Loss ";#N/A,#N/A,FALSE,"Schedule-1";#N/A,#N/A,FALSE,"Schedule-2";#N/A,#N/A,FALSE,"Schedule-3";#N/A,#N/A,FALSE,"Schedule-4 ";#N/A,#N/A,FALSE,"Schedule-5";#N/A,#N/A,FALSE,"Schedule-6,7,8,9";#N/A,#N/A,FALSE,"Schedule-10,11";#N/A,#N/A,FALSE,"Schedule-12,13,14,15";#N/A,#N/A,FALSE,"Scdedule-16"}</definedName>
    <definedName name="wrn.REPORT._3_4" hidden="1">{#N/A,#N/A,FALSE,"Balance Sheet";#N/A,#N/A,FALSE,"Profit &amp; Loss ";#N/A,#N/A,FALSE,"Schedule-1";#N/A,#N/A,FALSE,"Schedule-2";#N/A,#N/A,FALSE,"Schedule-3";#N/A,#N/A,FALSE,"Schedule-4 ";#N/A,#N/A,FALSE,"Schedule-5";#N/A,#N/A,FALSE,"Schedule-6,7,8,9";#N/A,#N/A,FALSE,"Schedule-10,11";#N/A,#N/A,FALSE,"Schedule-12,13,14,15";#N/A,#N/A,FALSE,"Scdedule-16"}</definedName>
    <definedName name="wrn.REPORT._3_4_1" localSheetId="3" hidden="1">{#N/A,#N/A,FALSE,"Balance Sheet";#N/A,#N/A,FALSE,"Profit &amp; Loss ";#N/A,#N/A,FALSE,"Schedule-1";#N/A,#N/A,FALSE,"Schedule-2";#N/A,#N/A,FALSE,"Schedule-3";#N/A,#N/A,FALSE,"Schedule-4 ";#N/A,#N/A,FALSE,"Schedule-5";#N/A,#N/A,FALSE,"Schedule-6,7,8,9";#N/A,#N/A,FALSE,"Schedule-10,11";#N/A,#N/A,FALSE,"Schedule-12,13,14,15";#N/A,#N/A,FALSE,"Scdedule-16"}</definedName>
    <definedName name="wrn.REPORT._3_4_1" hidden="1">{#N/A,#N/A,FALSE,"Balance Sheet";#N/A,#N/A,FALSE,"Profit &amp; Loss ";#N/A,#N/A,FALSE,"Schedule-1";#N/A,#N/A,FALSE,"Schedule-2";#N/A,#N/A,FALSE,"Schedule-3";#N/A,#N/A,FALSE,"Schedule-4 ";#N/A,#N/A,FALSE,"Schedule-5";#N/A,#N/A,FALSE,"Schedule-6,7,8,9";#N/A,#N/A,FALSE,"Schedule-10,11";#N/A,#N/A,FALSE,"Schedule-12,13,14,15";#N/A,#N/A,FALSE,"Scdedule-16"}</definedName>
    <definedName name="wrn.REPORT._3_4_2" localSheetId="3" hidden="1">{#N/A,#N/A,FALSE,"Balance Sheet";#N/A,#N/A,FALSE,"Profit &amp; Loss ";#N/A,#N/A,FALSE,"Schedule-1";#N/A,#N/A,FALSE,"Schedule-2";#N/A,#N/A,FALSE,"Schedule-3";#N/A,#N/A,FALSE,"Schedule-4 ";#N/A,#N/A,FALSE,"Schedule-5";#N/A,#N/A,FALSE,"Schedule-6,7,8,9";#N/A,#N/A,FALSE,"Schedule-10,11";#N/A,#N/A,FALSE,"Schedule-12,13,14,15";#N/A,#N/A,FALSE,"Scdedule-16"}</definedName>
    <definedName name="wrn.REPORT._3_4_2" hidden="1">{#N/A,#N/A,FALSE,"Balance Sheet";#N/A,#N/A,FALSE,"Profit &amp; Loss ";#N/A,#N/A,FALSE,"Schedule-1";#N/A,#N/A,FALSE,"Schedule-2";#N/A,#N/A,FALSE,"Schedule-3";#N/A,#N/A,FALSE,"Schedule-4 ";#N/A,#N/A,FALSE,"Schedule-5";#N/A,#N/A,FALSE,"Schedule-6,7,8,9";#N/A,#N/A,FALSE,"Schedule-10,11";#N/A,#N/A,FALSE,"Schedule-12,13,14,15";#N/A,#N/A,FALSE,"Scdedule-16"}</definedName>
    <definedName name="wrn.REPORT._3_4_3" localSheetId="3" hidden="1">{#N/A,#N/A,FALSE,"Balance Sheet";#N/A,#N/A,FALSE,"Profit &amp; Loss ";#N/A,#N/A,FALSE,"Schedule-1";#N/A,#N/A,FALSE,"Schedule-2";#N/A,#N/A,FALSE,"Schedule-3";#N/A,#N/A,FALSE,"Schedule-4 ";#N/A,#N/A,FALSE,"Schedule-5";#N/A,#N/A,FALSE,"Schedule-6,7,8,9";#N/A,#N/A,FALSE,"Schedule-10,11";#N/A,#N/A,FALSE,"Schedule-12,13,14,15";#N/A,#N/A,FALSE,"Scdedule-16"}</definedName>
    <definedName name="wrn.REPORT._3_4_3" hidden="1">{#N/A,#N/A,FALSE,"Balance Sheet";#N/A,#N/A,FALSE,"Profit &amp; Loss ";#N/A,#N/A,FALSE,"Schedule-1";#N/A,#N/A,FALSE,"Schedule-2";#N/A,#N/A,FALSE,"Schedule-3";#N/A,#N/A,FALSE,"Schedule-4 ";#N/A,#N/A,FALSE,"Schedule-5";#N/A,#N/A,FALSE,"Schedule-6,7,8,9";#N/A,#N/A,FALSE,"Schedule-10,11";#N/A,#N/A,FALSE,"Schedule-12,13,14,15";#N/A,#N/A,FALSE,"Scdedule-16"}</definedName>
    <definedName name="wrn.REPORT._3_4_4" localSheetId="3" hidden="1">{#N/A,#N/A,FALSE,"Balance Sheet";#N/A,#N/A,FALSE,"Profit &amp; Loss ";#N/A,#N/A,FALSE,"Schedule-1";#N/A,#N/A,FALSE,"Schedule-2";#N/A,#N/A,FALSE,"Schedule-3";#N/A,#N/A,FALSE,"Schedule-4 ";#N/A,#N/A,FALSE,"Schedule-5";#N/A,#N/A,FALSE,"Schedule-6,7,8,9";#N/A,#N/A,FALSE,"Schedule-10,11";#N/A,#N/A,FALSE,"Schedule-12,13,14,15";#N/A,#N/A,FALSE,"Scdedule-16"}</definedName>
    <definedName name="wrn.REPORT._3_4_4" hidden="1">{#N/A,#N/A,FALSE,"Balance Sheet";#N/A,#N/A,FALSE,"Profit &amp; Loss ";#N/A,#N/A,FALSE,"Schedule-1";#N/A,#N/A,FALSE,"Schedule-2";#N/A,#N/A,FALSE,"Schedule-3";#N/A,#N/A,FALSE,"Schedule-4 ";#N/A,#N/A,FALSE,"Schedule-5";#N/A,#N/A,FALSE,"Schedule-6,7,8,9";#N/A,#N/A,FALSE,"Schedule-10,11";#N/A,#N/A,FALSE,"Schedule-12,13,14,15";#N/A,#N/A,FALSE,"Scdedule-16"}</definedName>
    <definedName name="wrn.REPORT._3_4_5" localSheetId="3" hidden="1">{#N/A,#N/A,FALSE,"Balance Sheet";#N/A,#N/A,FALSE,"Profit &amp; Loss ";#N/A,#N/A,FALSE,"Schedule-1";#N/A,#N/A,FALSE,"Schedule-2";#N/A,#N/A,FALSE,"Schedule-3";#N/A,#N/A,FALSE,"Schedule-4 ";#N/A,#N/A,FALSE,"Schedule-5";#N/A,#N/A,FALSE,"Schedule-6,7,8,9";#N/A,#N/A,FALSE,"Schedule-10,11";#N/A,#N/A,FALSE,"Schedule-12,13,14,15";#N/A,#N/A,FALSE,"Scdedule-16"}</definedName>
    <definedName name="wrn.REPORT._3_4_5" hidden="1">{#N/A,#N/A,FALSE,"Balance Sheet";#N/A,#N/A,FALSE,"Profit &amp; Loss ";#N/A,#N/A,FALSE,"Schedule-1";#N/A,#N/A,FALSE,"Schedule-2";#N/A,#N/A,FALSE,"Schedule-3";#N/A,#N/A,FALSE,"Schedule-4 ";#N/A,#N/A,FALSE,"Schedule-5";#N/A,#N/A,FALSE,"Schedule-6,7,8,9";#N/A,#N/A,FALSE,"Schedule-10,11";#N/A,#N/A,FALSE,"Schedule-12,13,14,15";#N/A,#N/A,FALSE,"Scdedule-16"}</definedName>
    <definedName name="wrn.REPORT._3_5" localSheetId="3" hidden="1">{#N/A,#N/A,FALSE,"Balance Sheet";#N/A,#N/A,FALSE,"Profit &amp; Loss ";#N/A,#N/A,FALSE,"Schedule-1";#N/A,#N/A,FALSE,"Schedule-2";#N/A,#N/A,FALSE,"Schedule-3";#N/A,#N/A,FALSE,"Schedule-4 ";#N/A,#N/A,FALSE,"Schedule-5";#N/A,#N/A,FALSE,"Schedule-6,7,8,9";#N/A,#N/A,FALSE,"Schedule-10,11";#N/A,#N/A,FALSE,"Schedule-12,13,14,15";#N/A,#N/A,FALSE,"Scdedule-16"}</definedName>
    <definedName name="wrn.REPORT._3_5" hidden="1">{#N/A,#N/A,FALSE,"Balance Sheet";#N/A,#N/A,FALSE,"Profit &amp; Loss ";#N/A,#N/A,FALSE,"Schedule-1";#N/A,#N/A,FALSE,"Schedule-2";#N/A,#N/A,FALSE,"Schedule-3";#N/A,#N/A,FALSE,"Schedule-4 ";#N/A,#N/A,FALSE,"Schedule-5";#N/A,#N/A,FALSE,"Schedule-6,7,8,9";#N/A,#N/A,FALSE,"Schedule-10,11";#N/A,#N/A,FALSE,"Schedule-12,13,14,15";#N/A,#N/A,FALSE,"Scdedule-16"}</definedName>
    <definedName name="wrn.REPORT._3_5_1" localSheetId="3" hidden="1">{#N/A,#N/A,FALSE,"Balance Sheet";#N/A,#N/A,FALSE,"Profit &amp; Loss ";#N/A,#N/A,FALSE,"Schedule-1";#N/A,#N/A,FALSE,"Schedule-2";#N/A,#N/A,FALSE,"Schedule-3";#N/A,#N/A,FALSE,"Schedule-4 ";#N/A,#N/A,FALSE,"Schedule-5";#N/A,#N/A,FALSE,"Schedule-6,7,8,9";#N/A,#N/A,FALSE,"Schedule-10,11";#N/A,#N/A,FALSE,"Schedule-12,13,14,15";#N/A,#N/A,FALSE,"Scdedule-16"}</definedName>
    <definedName name="wrn.REPORT._3_5_1" hidden="1">{#N/A,#N/A,FALSE,"Balance Sheet";#N/A,#N/A,FALSE,"Profit &amp; Loss ";#N/A,#N/A,FALSE,"Schedule-1";#N/A,#N/A,FALSE,"Schedule-2";#N/A,#N/A,FALSE,"Schedule-3";#N/A,#N/A,FALSE,"Schedule-4 ";#N/A,#N/A,FALSE,"Schedule-5";#N/A,#N/A,FALSE,"Schedule-6,7,8,9";#N/A,#N/A,FALSE,"Schedule-10,11";#N/A,#N/A,FALSE,"Schedule-12,13,14,15";#N/A,#N/A,FALSE,"Scdedule-16"}</definedName>
    <definedName name="wrn.REPORT._3_5_2" localSheetId="3" hidden="1">{#N/A,#N/A,FALSE,"Balance Sheet";#N/A,#N/A,FALSE,"Profit &amp; Loss ";#N/A,#N/A,FALSE,"Schedule-1";#N/A,#N/A,FALSE,"Schedule-2";#N/A,#N/A,FALSE,"Schedule-3";#N/A,#N/A,FALSE,"Schedule-4 ";#N/A,#N/A,FALSE,"Schedule-5";#N/A,#N/A,FALSE,"Schedule-6,7,8,9";#N/A,#N/A,FALSE,"Schedule-10,11";#N/A,#N/A,FALSE,"Schedule-12,13,14,15";#N/A,#N/A,FALSE,"Scdedule-16"}</definedName>
    <definedName name="wrn.REPORT._3_5_2" hidden="1">{#N/A,#N/A,FALSE,"Balance Sheet";#N/A,#N/A,FALSE,"Profit &amp; Loss ";#N/A,#N/A,FALSE,"Schedule-1";#N/A,#N/A,FALSE,"Schedule-2";#N/A,#N/A,FALSE,"Schedule-3";#N/A,#N/A,FALSE,"Schedule-4 ";#N/A,#N/A,FALSE,"Schedule-5";#N/A,#N/A,FALSE,"Schedule-6,7,8,9";#N/A,#N/A,FALSE,"Schedule-10,11";#N/A,#N/A,FALSE,"Schedule-12,13,14,15";#N/A,#N/A,FALSE,"Scdedule-16"}</definedName>
    <definedName name="wrn.REPORT._3_5_3" localSheetId="3" hidden="1">{#N/A,#N/A,FALSE,"Balance Sheet";#N/A,#N/A,FALSE,"Profit &amp; Loss ";#N/A,#N/A,FALSE,"Schedule-1";#N/A,#N/A,FALSE,"Schedule-2";#N/A,#N/A,FALSE,"Schedule-3";#N/A,#N/A,FALSE,"Schedule-4 ";#N/A,#N/A,FALSE,"Schedule-5";#N/A,#N/A,FALSE,"Schedule-6,7,8,9";#N/A,#N/A,FALSE,"Schedule-10,11";#N/A,#N/A,FALSE,"Schedule-12,13,14,15";#N/A,#N/A,FALSE,"Scdedule-16"}</definedName>
    <definedName name="wrn.REPORT._3_5_3" hidden="1">{#N/A,#N/A,FALSE,"Balance Sheet";#N/A,#N/A,FALSE,"Profit &amp; Loss ";#N/A,#N/A,FALSE,"Schedule-1";#N/A,#N/A,FALSE,"Schedule-2";#N/A,#N/A,FALSE,"Schedule-3";#N/A,#N/A,FALSE,"Schedule-4 ";#N/A,#N/A,FALSE,"Schedule-5";#N/A,#N/A,FALSE,"Schedule-6,7,8,9";#N/A,#N/A,FALSE,"Schedule-10,11";#N/A,#N/A,FALSE,"Schedule-12,13,14,15";#N/A,#N/A,FALSE,"Scdedule-16"}</definedName>
    <definedName name="wrn.REPORT._3_5_4" localSheetId="3" hidden="1">{#N/A,#N/A,FALSE,"Balance Sheet";#N/A,#N/A,FALSE,"Profit &amp; Loss ";#N/A,#N/A,FALSE,"Schedule-1";#N/A,#N/A,FALSE,"Schedule-2";#N/A,#N/A,FALSE,"Schedule-3";#N/A,#N/A,FALSE,"Schedule-4 ";#N/A,#N/A,FALSE,"Schedule-5";#N/A,#N/A,FALSE,"Schedule-6,7,8,9";#N/A,#N/A,FALSE,"Schedule-10,11";#N/A,#N/A,FALSE,"Schedule-12,13,14,15";#N/A,#N/A,FALSE,"Scdedule-16"}</definedName>
    <definedName name="wrn.REPORT._3_5_4" hidden="1">{#N/A,#N/A,FALSE,"Balance Sheet";#N/A,#N/A,FALSE,"Profit &amp; Loss ";#N/A,#N/A,FALSE,"Schedule-1";#N/A,#N/A,FALSE,"Schedule-2";#N/A,#N/A,FALSE,"Schedule-3";#N/A,#N/A,FALSE,"Schedule-4 ";#N/A,#N/A,FALSE,"Schedule-5";#N/A,#N/A,FALSE,"Schedule-6,7,8,9";#N/A,#N/A,FALSE,"Schedule-10,11";#N/A,#N/A,FALSE,"Schedule-12,13,14,15";#N/A,#N/A,FALSE,"Scdedule-16"}</definedName>
    <definedName name="wrn.REPORT._3_5_5" localSheetId="3" hidden="1">{#N/A,#N/A,FALSE,"Balance Sheet";#N/A,#N/A,FALSE,"Profit &amp; Loss ";#N/A,#N/A,FALSE,"Schedule-1";#N/A,#N/A,FALSE,"Schedule-2";#N/A,#N/A,FALSE,"Schedule-3";#N/A,#N/A,FALSE,"Schedule-4 ";#N/A,#N/A,FALSE,"Schedule-5";#N/A,#N/A,FALSE,"Schedule-6,7,8,9";#N/A,#N/A,FALSE,"Schedule-10,11";#N/A,#N/A,FALSE,"Schedule-12,13,14,15";#N/A,#N/A,FALSE,"Scdedule-16"}</definedName>
    <definedName name="wrn.REPORT._3_5_5" hidden="1">{#N/A,#N/A,FALSE,"Balance Sheet";#N/A,#N/A,FALSE,"Profit &amp; Loss ";#N/A,#N/A,FALSE,"Schedule-1";#N/A,#N/A,FALSE,"Schedule-2";#N/A,#N/A,FALSE,"Schedule-3";#N/A,#N/A,FALSE,"Schedule-4 ";#N/A,#N/A,FALSE,"Schedule-5";#N/A,#N/A,FALSE,"Schedule-6,7,8,9";#N/A,#N/A,FALSE,"Schedule-10,11";#N/A,#N/A,FALSE,"Schedule-12,13,14,15";#N/A,#N/A,FALSE,"Scdedule-16"}</definedName>
    <definedName name="wrn.REPORT._4" localSheetId="3" hidden="1">{#N/A,#N/A,FALSE,"Balance Sheet";#N/A,#N/A,FALSE,"Profit &amp; Loss ";#N/A,#N/A,FALSE,"Schedule-1";#N/A,#N/A,FALSE,"Schedule-2";#N/A,#N/A,FALSE,"Schedule-3";#N/A,#N/A,FALSE,"Schedule-4 ";#N/A,#N/A,FALSE,"Schedule-5";#N/A,#N/A,FALSE,"Schedule-6,7,8,9";#N/A,#N/A,FALSE,"Schedule-10,11";#N/A,#N/A,FALSE,"Schedule-12,13,14,15";#N/A,#N/A,FALSE,"Scdedule-16"}</definedName>
    <definedName name="wrn.REPORT._4" hidden="1">{#N/A,#N/A,FALSE,"Balance Sheet";#N/A,#N/A,FALSE,"Profit &amp; Loss ";#N/A,#N/A,FALSE,"Schedule-1";#N/A,#N/A,FALSE,"Schedule-2";#N/A,#N/A,FALSE,"Schedule-3";#N/A,#N/A,FALSE,"Schedule-4 ";#N/A,#N/A,FALSE,"Schedule-5";#N/A,#N/A,FALSE,"Schedule-6,7,8,9";#N/A,#N/A,FALSE,"Schedule-10,11";#N/A,#N/A,FALSE,"Schedule-12,13,14,15";#N/A,#N/A,FALSE,"Scdedule-16"}</definedName>
    <definedName name="wrn.REPORT._4_1" localSheetId="3" hidden="1">{#N/A,#N/A,FALSE,"Balance Sheet";#N/A,#N/A,FALSE,"Profit &amp; Loss ";#N/A,#N/A,FALSE,"Schedule-1";#N/A,#N/A,FALSE,"Schedule-2";#N/A,#N/A,FALSE,"Schedule-3";#N/A,#N/A,FALSE,"Schedule-4 ";#N/A,#N/A,FALSE,"Schedule-5";#N/A,#N/A,FALSE,"Schedule-6,7,8,9";#N/A,#N/A,FALSE,"Schedule-10,11";#N/A,#N/A,FALSE,"Schedule-12,13,14,15";#N/A,#N/A,FALSE,"Scdedule-16"}</definedName>
    <definedName name="wrn.REPORT._4_1" hidden="1">{#N/A,#N/A,FALSE,"Balance Sheet";#N/A,#N/A,FALSE,"Profit &amp; Loss ";#N/A,#N/A,FALSE,"Schedule-1";#N/A,#N/A,FALSE,"Schedule-2";#N/A,#N/A,FALSE,"Schedule-3";#N/A,#N/A,FALSE,"Schedule-4 ";#N/A,#N/A,FALSE,"Schedule-5";#N/A,#N/A,FALSE,"Schedule-6,7,8,9";#N/A,#N/A,FALSE,"Schedule-10,11";#N/A,#N/A,FALSE,"Schedule-12,13,14,15";#N/A,#N/A,FALSE,"Scdedule-16"}</definedName>
    <definedName name="wrn.REPORT._4_1_1" localSheetId="3" hidden="1">{#N/A,#N/A,FALSE,"Balance Sheet";#N/A,#N/A,FALSE,"Profit &amp; Loss ";#N/A,#N/A,FALSE,"Schedule-1";#N/A,#N/A,FALSE,"Schedule-2";#N/A,#N/A,FALSE,"Schedule-3";#N/A,#N/A,FALSE,"Schedule-4 ";#N/A,#N/A,FALSE,"Schedule-5";#N/A,#N/A,FALSE,"Schedule-6,7,8,9";#N/A,#N/A,FALSE,"Schedule-10,11";#N/A,#N/A,FALSE,"Schedule-12,13,14,15";#N/A,#N/A,FALSE,"Scdedule-16"}</definedName>
    <definedName name="wrn.REPORT._4_1_1" hidden="1">{#N/A,#N/A,FALSE,"Balance Sheet";#N/A,#N/A,FALSE,"Profit &amp; Loss ";#N/A,#N/A,FALSE,"Schedule-1";#N/A,#N/A,FALSE,"Schedule-2";#N/A,#N/A,FALSE,"Schedule-3";#N/A,#N/A,FALSE,"Schedule-4 ";#N/A,#N/A,FALSE,"Schedule-5";#N/A,#N/A,FALSE,"Schedule-6,7,8,9";#N/A,#N/A,FALSE,"Schedule-10,11";#N/A,#N/A,FALSE,"Schedule-12,13,14,15";#N/A,#N/A,FALSE,"Scdedule-16"}</definedName>
    <definedName name="wrn.REPORT._4_1_2" localSheetId="3" hidden="1">{#N/A,#N/A,FALSE,"Balance Sheet";#N/A,#N/A,FALSE,"Profit &amp; Loss ";#N/A,#N/A,FALSE,"Schedule-1";#N/A,#N/A,FALSE,"Schedule-2";#N/A,#N/A,FALSE,"Schedule-3";#N/A,#N/A,FALSE,"Schedule-4 ";#N/A,#N/A,FALSE,"Schedule-5";#N/A,#N/A,FALSE,"Schedule-6,7,8,9";#N/A,#N/A,FALSE,"Schedule-10,11";#N/A,#N/A,FALSE,"Schedule-12,13,14,15";#N/A,#N/A,FALSE,"Scdedule-16"}</definedName>
    <definedName name="wrn.REPORT._4_1_2" hidden="1">{#N/A,#N/A,FALSE,"Balance Sheet";#N/A,#N/A,FALSE,"Profit &amp; Loss ";#N/A,#N/A,FALSE,"Schedule-1";#N/A,#N/A,FALSE,"Schedule-2";#N/A,#N/A,FALSE,"Schedule-3";#N/A,#N/A,FALSE,"Schedule-4 ";#N/A,#N/A,FALSE,"Schedule-5";#N/A,#N/A,FALSE,"Schedule-6,7,8,9";#N/A,#N/A,FALSE,"Schedule-10,11";#N/A,#N/A,FALSE,"Schedule-12,13,14,15";#N/A,#N/A,FALSE,"Scdedule-16"}</definedName>
    <definedName name="wrn.REPORT._4_1_3" localSheetId="3" hidden="1">{#N/A,#N/A,FALSE,"Balance Sheet";#N/A,#N/A,FALSE,"Profit &amp; Loss ";#N/A,#N/A,FALSE,"Schedule-1";#N/A,#N/A,FALSE,"Schedule-2";#N/A,#N/A,FALSE,"Schedule-3";#N/A,#N/A,FALSE,"Schedule-4 ";#N/A,#N/A,FALSE,"Schedule-5";#N/A,#N/A,FALSE,"Schedule-6,7,8,9";#N/A,#N/A,FALSE,"Schedule-10,11";#N/A,#N/A,FALSE,"Schedule-12,13,14,15";#N/A,#N/A,FALSE,"Scdedule-16"}</definedName>
    <definedName name="wrn.REPORT._4_1_3" hidden="1">{#N/A,#N/A,FALSE,"Balance Sheet";#N/A,#N/A,FALSE,"Profit &amp; Loss ";#N/A,#N/A,FALSE,"Schedule-1";#N/A,#N/A,FALSE,"Schedule-2";#N/A,#N/A,FALSE,"Schedule-3";#N/A,#N/A,FALSE,"Schedule-4 ";#N/A,#N/A,FALSE,"Schedule-5";#N/A,#N/A,FALSE,"Schedule-6,7,8,9";#N/A,#N/A,FALSE,"Schedule-10,11";#N/A,#N/A,FALSE,"Schedule-12,13,14,15";#N/A,#N/A,FALSE,"Scdedule-16"}</definedName>
    <definedName name="wrn.REPORT._4_1_4" localSheetId="3" hidden="1">{#N/A,#N/A,FALSE,"Balance Sheet";#N/A,#N/A,FALSE,"Profit &amp; Loss ";#N/A,#N/A,FALSE,"Schedule-1";#N/A,#N/A,FALSE,"Schedule-2";#N/A,#N/A,FALSE,"Schedule-3";#N/A,#N/A,FALSE,"Schedule-4 ";#N/A,#N/A,FALSE,"Schedule-5";#N/A,#N/A,FALSE,"Schedule-6,7,8,9";#N/A,#N/A,FALSE,"Schedule-10,11";#N/A,#N/A,FALSE,"Schedule-12,13,14,15";#N/A,#N/A,FALSE,"Scdedule-16"}</definedName>
    <definedName name="wrn.REPORT._4_1_4" hidden="1">{#N/A,#N/A,FALSE,"Balance Sheet";#N/A,#N/A,FALSE,"Profit &amp; Loss ";#N/A,#N/A,FALSE,"Schedule-1";#N/A,#N/A,FALSE,"Schedule-2";#N/A,#N/A,FALSE,"Schedule-3";#N/A,#N/A,FALSE,"Schedule-4 ";#N/A,#N/A,FALSE,"Schedule-5";#N/A,#N/A,FALSE,"Schedule-6,7,8,9";#N/A,#N/A,FALSE,"Schedule-10,11";#N/A,#N/A,FALSE,"Schedule-12,13,14,15";#N/A,#N/A,FALSE,"Scdedule-16"}</definedName>
    <definedName name="wrn.REPORT._4_1_5" localSheetId="3" hidden="1">{#N/A,#N/A,FALSE,"Balance Sheet";#N/A,#N/A,FALSE,"Profit &amp; Loss ";#N/A,#N/A,FALSE,"Schedule-1";#N/A,#N/A,FALSE,"Schedule-2";#N/A,#N/A,FALSE,"Schedule-3";#N/A,#N/A,FALSE,"Schedule-4 ";#N/A,#N/A,FALSE,"Schedule-5";#N/A,#N/A,FALSE,"Schedule-6,7,8,9";#N/A,#N/A,FALSE,"Schedule-10,11";#N/A,#N/A,FALSE,"Schedule-12,13,14,15";#N/A,#N/A,FALSE,"Scdedule-16"}</definedName>
    <definedName name="wrn.REPORT._4_1_5" hidden="1">{#N/A,#N/A,FALSE,"Balance Sheet";#N/A,#N/A,FALSE,"Profit &amp; Loss ";#N/A,#N/A,FALSE,"Schedule-1";#N/A,#N/A,FALSE,"Schedule-2";#N/A,#N/A,FALSE,"Schedule-3";#N/A,#N/A,FALSE,"Schedule-4 ";#N/A,#N/A,FALSE,"Schedule-5";#N/A,#N/A,FALSE,"Schedule-6,7,8,9";#N/A,#N/A,FALSE,"Schedule-10,11";#N/A,#N/A,FALSE,"Schedule-12,13,14,15";#N/A,#N/A,FALSE,"Scdedule-16"}</definedName>
    <definedName name="wrn.REPORT._4_2" localSheetId="3" hidden="1">{#N/A,#N/A,FALSE,"Balance Sheet";#N/A,#N/A,FALSE,"Profit &amp; Loss ";#N/A,#N/A,FALSE,"Schedule-1";#N/A,#N/A,FALSE,"Schedule-2";#N/A,#N/A,FALSE,"Schedule-3";#N/A,#N/A,FALSE,"Schedule-4 ";#N/A,#N/A,FALSE,"Schedule-5";#N/A,#N/A,FALSE,"Schedule-6,7,8,9";#N/A,#N/A,FALSE,"Schedule-10,11";#N/A,#N/A,FALSE,"Schedule-12,13,14,15";#N/A,#N/A,FALSE,"Scdedule-16"}</definedName>
    <definedName name="wrn.REPORT._4_2" hidden="1">{#N/A,#N/A,FALSE,"Balance Sheet";#N/A,#N/A,FALSE,"Profit &amp; Loss ";#N/A,#N/A,FALSE,"Schedule-1";#N/A,#N/A,FALSE,"Schedule-2";#N/A,#N/A,FALSE,"Schedule-3";#N/A,#N/A,FALSE,"Schedule-4 ";#N/A,#N/A,FALSE,"Schedule-5";#N/A,#N/A,FALSE,"Schedule-6,7,8,9";#N/A,#N/A,FALSE,"Schedule-10,11";#N/A,#N/A,FALSE,"Schedule-12,13,14,15";#N/A,#N/A,FALSE,"Scdedule-16"}</definedName>
    <definedName name="wrn.REPORT._4_2_1" localSheetId="3" hidden="1">{#N/A,#N/A,FALSE,"Balance Sheet";#N/A,#N/A,FALSE,"Profit &amp; Loss ";#N/A,#N/A,FALSE,"Schedule-1";#N/A,#N/A,FALSE,"Schedule-2";#N/A,#N/A,FALSE,"Schedule-3";#N/A,#N/A,FALSE,"Schedule-4 ";#N/A,#N/A,FALSE,"Schedule-5";#N/A,#N/A,FALSE,"Schedule-6,7,8,9";#N/A,#N/A,FALSE,"Schedule-10,11";#N/A,#N/A,FALSE,"Schedule-12,13,14,15";#N/A,#N/A,FALSE,"Scdedule-16"}</definedName>
    <definedName name="wrn.REPORT._4_2_1" hidden="1">{#N/A,#N/A,FALSE,"Balance Sheet";#N/A,#N/A,FALSE,"Profit &amp; Loss ";#N/A,#N/A,FALSE,"Schedule-1";#N/A,#N/A,FALSE,"Schedule-2";#N/A,#N/A,FALSE,"Schedule-3";#N/A,#N/A,FALSE,"Schedule-4 ";#N/A,#N/A,FALSE,"Schedule-5";#N/A,#N/A,FALSE,"Schedule-6,7,8,9";#N/A,#N/A,FALSE,"Schedule-10,11";#N/A,#N/A,FALSE,"Schedule-12,13,14,15";#N/A,#N/A,FALSE,"Scdedule-16"}</definedName>
    <definedName name="wrn.REPORT._4_2_2" localSheetId="3" hidden="1">{#N/A,#N/A,FALSE,"Balance Sheet";#N/A,#N/A,FALSE,"Profit &amp; Loss ";#N/A,#N/A,FALSE,"Schedule-1";#N/A,#N/A,FALSE,"Schedule-2";#N/A,#N/A,FALSE,"Schedule-3";#N/A,#N/A,FALSE,"Schedule-4 ";#N/A,#N/A,FALSE,"Schedule-5";#N/A,#N/A,FALSE,"Schedule-6,7,8,9";#N/A,#N/A,FALSE,"Schedule-10,11";#N/A,#N/A,FALSE,"Schedule-12,13,14,15";#N/A,#N/A,FALSE,"Scdedule-16"}</definedName>
    <definedName name="wrn.REPORT._4_2_2" hidden="1">{#N/A,#N/A,FALSE,"Balance Sheet";#N/A,#N/A,FALSE,"Profit &amp; Loss ";#N/A,#N/A,FALSE,"Schedule-1";#N/A,#N/A,FALSE,"Schedule-2";#N/A,#N/A,FALSE,"Schedule-3";#N/A,#N/A,FALSE,"Schedule-4 ";#N/A,#N/A,FALSE,"Schedule-5";#N/A,#N/A,FALSE,"Schedule-6,7,8,9";#N/A,#N/A,FALSE,"Schedule-10,11";#N/A,#N/A,FALSE,"Schedule-12,13,14,15";#N/A,#N/A,FALSE,"Scdedule-16"}</definedName>
    <definedName name="wrn.REPORT._4_2_3" localSheetId="3" hidden="1">{#N/A,#N/A,FALSE,"Balance Sheet";#N/A,#N/A,FALSE,"Profit &amp; Loss ";#N/A,#N/A,FALSE,"Schedule-1";#N/A,#N/A,FALSE,"Schedule-2";#N/A,#N/A,FALSE,"Schedule-3";#N/A,#N/A,FALSE,"Schedule-4 ";#N/A,#N/A,FALSE,"Schedule-5";#N/A,#N/A,FALSE,"Schedule-6,7,8,9";#N/A,#N/A,FALSE,"Schedule-10,11";#N/A,#N/A,FALSE,"Schedule-12,13,14,15";#N/A,#N/A,FALSE,"Scdedule-16"}</definedName>
    <definedName name="wrn.REPORT._4_2_3" hidden="1">{#N/A,#N/A,FALSE,"Balance Sheet";#N/A,#N/A,FALSE,"Profit &amp; Loss ";#N/A,#N/A,FALSE,"Schedule-1";#N/A,#N/A,FALSE,"Schedule-2";#N/A,#N/A,FALSE,"Schedule-3";#N/A,#N/A,FALSE,"Schedule-4 ";#N/A,#N/A,FALSE,"Schedule-5";#N/A,#N/A,FALSE,"Schedule-6,7,8,9";#N/A,#N/A,FALSE,"Schedule-10,11";#N/A,#N/A,FALSE,"Schedule-12,13,14,15";#N/A,#N/A,FALSE,"Scdedule-16"}</definedName>
    <definedName name="wrn.REPORT._4_2_4" localSheetId="3" hidden="1">{#N/A,#N/A,FALSE,"Balance Sheet";#N/A,#N/A,FALSE,"Profit &amp; Loss ";#N/A,#N/A,FALSE,"Schedule-1";#N/A,#N/A,FALSE,"Schedule-2";#N/A,#N/A,FALSE,"Schedule-3";#N/A,#N/A,FALSE,"Schedule-4 ";#N/A,#N/A,FALSE,"Schedule-5";#N/A,#N/A,FALSE,"Schedule-6,7,8,9";#N/A,#N/A,FALSE,"Schedule-10,11";#N/A,#N/A,FALSE,"Schedule-12,13,14,15";#N/A,#N/A,FALSE,"Scdedule-16"}</definedName>
    <definedName name="wrn.REPORT._4_2_4" hidden="1">{#N/A,#N/A,FALSE,"Balance Sheet";#N/A,#N/A,FALSE,"Profit &amp; Loss ";#N/A,#N/A,FALSE,"Schedule-1";#N/A,#N/A,FALSE,"Schedule-2";#N/A,#N/A,FALSE,"Schedule-3";#N/A,#N/A,FALSE,"Schedule-4 ";#N/A,#N/A,FALSE,"Schedule-5";#N/A,#N/A,FALSE,"Schedule-6,7,8,9";#N/A,#N/A,FALSE,"Schedule-10,11";#N/A,#N/A,FALSE,"Schedule-12,13,14,15";#N/A,#N/A,FALSE,"Scdedule-16"}</definedName>
    <definedName name="wrn.REPORT._4_2_5" localSheetId="3" hidden="1">{#N/A,#N/A,FALSE,"Balance Sheet";#N/A,#N/A,FALSE,"Profit &amp; Loss ";#N/A,#N/A,FALSE,"Schedule-1";#N/A,#N/A,FALSE,"Schedule-2";#N/A,#N/A,FALSE,"Schedule-3";#N/A,#N/A,FALSE,"Schedule-4 ";#N/A,#N/A,FALSE,"Schedule-5";#N/A,#N/A,FALSE,"Schedule-6,7,8,9";#N/A,#N/A,FALSE,"Schedule-10,11";#N/A,#N/A,FALSE,"Schedule-12,13,14,15";#N/A,#N/A,FALSE,"Scdedule-16"}</definedName>
    <definedName name="wrn.REPORT._4_2_5" hidden="1">{#N/A,#N/A,FALSE,"Balance Sheet";#N/A,#N/A,FALSE,"Profit &amp; Loss ";#N/A,#N/A,FALSE,"Schedule-1";#N/A,#N/A,FALSE,"Schedule-2";#N/A,#N/A,FALSE,"Schedule-3";#N/A,#N/A,FALSE,"Schedule-4 ";#N/A,#N/A,FALSE,"Schedule-5";#N/A,#N/A,FALSE,"Schedule-6,7,8,9";#N/A,#N/A,FALSE,"Schedule-10,11";#N/A,#N/A,FALSE,"Schedule-12,13,14,15";#N/A,#N/A,FALSE,"Scdedule-16"}</definedName>
    <definedName name="wrn.REPORT._4_3" localSheetId="3" hidden="1">{#N/A,#N/A,FALSE,"Balance Sheet";#N/A,#N/A,FALSE,"Profit &amp; Loss ";#N/A,#N/A,FALSE,"Schedule-1";#N/A,#N/A,FALSE,"Schedule-2";#N/A,#N/A,FALSE,"Schedule-3";#N/A,#N/A,FALSE,"Schedule-4 ";#N/A,#N/A,FALSE,"Schedule-5";#N/A,#N/A,FALSE,"Schedule-6,7,8,9";#N/A,#N/A,FALSE,"Schedule-10,11";#N/A,#N/A,FALSE,"Schedule-12,13,14,15";#N/A,#N/A,FALSE,"Scdedule-16"}</definedName>
    <definedName name="wrn.REPORT._4_3" hidden="1">{#N/A,#N/A,FALSE,"Balance Sheet";#N/A,#N/A,FALSE,"Profit &amp; Loss ";#N/A,#N/A,FALSE,"Schedule-1";#N/A,#N/A,FALSE,"Schedule-2";#N/A,#N/A,FALSE,"Schedule-3";#N/A,#N/A,FALSE,"Schedule-4 ";#N/A,#N/A,FALSE,"Schedule-5";#N/A,#N/A,FALSE,"Schedule-6,7,8,9";#N/A,#N/A,FALSE,"Schedule-10,11";#N/A,#N/A,FALSE,"Schedule-12,13,14,15";#N/A,#N/A,FALSE,"Scdedule-16"}</definedName>
    <definedName name="wrn.REPORT._4_3_1" localSheetId="3" hidden="1">{#N/A,#N/A,FALSE,"Balance Sheet";#N/A,#N/A,FALSE,"Profit &amp; Loss ";#N/A,#N/A,FALSE,"Schedule-1";#N/A,#N/A,FALSE,"Schedule-2";#N/A,#N/A,FALSE,"Schedule-3";#N/A,#N/A,FALSE,"Schedule-4 ";#N/A,#N/A,FALSE,"Schedule-5";#N/A,#N/A,FALSE,"Schedule-6,7,8,9";#N/A,#N/A,FALSE,"Schedule-10,11";#N/A,#N/A,FALSE,"Schedule-12,13,14,15";#N/A,#N/A,FALSE,"Scdedule-16"}</definedName>
    <definedName name="wrn.REPORT._4_3_1" hidden="1">{#N/A,#N/A,FALSE,"Balance Sheet";#N/A,#N/A,FALSE,"Profit &amp; Loss ";#N/A,#N/A,FALSE,"Schedule-1";#N/A,#N/A,FALSE,"Schedule-2";#N/A,#N/A,FALSE,"Schedule-3";#N/A,#N/A,FALSE,"Schedule-4 ";#N/A,#N/A,FALSE,"Schedule-5";#N/A,#N/A,FALSE,"Schedule-6,7,8,9";#N/A,#N/A,FALSE,"Schedule-10,11";#N/A,#N/A,FALSE,"Schedule-12,13,14,15";#N/A,#N/A,FALSE,"Scdedule-16"}</definedName>
    <definedName name="wrn.REPORT._4_3_2" localSheetId="3" hidden="1">{#N/A,#N/A,FALSE,"Balance Sheet";#N/A,#N/A,FALSE,"Profit &amp; Loss ";#N/A,#N/A,FALSE,"Schedule-1";#N/A,#N/A,FALSE,"Schedule-2";#N/A,#N/A,FALSE,"Schedule-3";#N/A,#N/A,FALSE,"Schedule-4 ";#N/A,#N/A,FALSE,"Schedule-5";#N/A,#N/A,FALSE,"Schedule-6,7,8,9";#N/A,#N/A,FALSE,"Schedule-10,11";#N/A,#N/A,FALSE,"Schedule-12,13,14,15";#N/A,#N/A,FALSE,"Scdedule-16"}</definedName>
    <definedName name="wrn.REPORT._4_3_2" hidden="1">{#N/A,#N/A,FALSE,"Balance Sheet";#N/A,#N/A,FALSE,"Profit &amp; Loss ";#N/A,#N/A,FALSE,"Schedule-1";#N/A,#N/A,FALSE,"Schedule-2";#N/A,#N/A,FALSE,"Schedule-3";#N/A,#N/A,FALSE,"Schedule-4 ";#N/A,#N/A,FALSE,"Schedule-5";#N/A,#N/A,FALSE,"Schedule-6,7,8,9";#N/A,#N/A,FALSE,"Schedule-10,11";#N/A,#N/A,FALSE,"Schedule-12,13,14,15";#N/A,#N/A,FALSE,"Scdedule-16"}</definedName>
    <definedName name="wrn.REPORT._4_3_3" localSheetId="3" hidden="1">{#N/A,#N/A,FALSE,"Balance Sheet";#N/A,#N/A,FALSE,"Profit &amp; Loss ";#N/A,#N/A,FALSE,"Schedule-1";#N/A,#N/A,FALSE,"Schedule-2";#N/A,#N/A,FALSE,"Schedule-3";#N/A,#N/A,FALSE,"Schedule-4 ";#N/A,#N/A,FALSE,"Schedule-5";#N/A,#N/A,FALSE,"Schedule-6,7,8,9";#N/A,#N/A,FALSE,"Schedule-10,11";#N/A,#N/A,FALSE,"Schedule-12,13,14,15";#N/A,#N/A,FALSE,"Scdedule-16"}</definedName>
    <definedName name="wrn.REPORT._4_3_3" hidden="1">{#N/A,#N/A,FALSE,"Balance Sheet";#N/A,#N/A,FALSE,"Profit &amp; Loss ";#N/A,#N/A,FALSE,"Schedule-1";#N/A,#N/A,FALSE,"Schedule-2";#N/A,#N/A,FALSE,"Schedule-3";#N/A,#N/A,FALSE,"Schedule-4 ";#N/A,#N/A,FALSE,"Schedule-5";#N/A,#N/A,FALSE,"Schedule-6,7,8,9";#N/A,#N/A,FALSE,"Schedule-10,11";#N/A,#N/A,FALSE,"Schedule-12,13,14,15";#N/A,#N/A,FALSE,"Scdedule-16"}</definedName>
    <definedName name="wrn.REPORT._4_3_4" localSheetId="3" hidden="1">{#N/A,#N/A,FALSE,"Balance Sheet";#N/A,#N/A,FALSE,"Profit &amp; Loss ";#N/A,#N/A,FALSE,"Schedule-1";#N/A,#N/A,FALSE,"Schedule-2";#N/A,#N/A,FALSE,"Schedule-3";#N/A,#N/A,FALSE,"Schedule-4 ";#N/A,#N/A,FALSE,"Schedule-5";#N/A,#N/A,FALSE,"Schedule-6,7,8,9";#N/A,#N/A,FALSE,"Schedule-10,11";#N/A,#N/A,FALSE,"Schedule-12,13,14,15";#N/A,#N/A,FALSE,"Scdedule-16"}</definedName>
    <definedName name="wrn.REPORT._4_3_4" hidden="1">{#N/A,#N/A,FALSE,"Balance Sheet";#N/A,#N/A,FALSE,"Profit &amp; Loss ";#N/A,#N/A,FALSE,"Schedule-1";#N/A,#N/A,FALSE,"Schedule-2";#N/A,#N/A,FALSE,"Schedule-3";#N/A,#N/A,FALSE,"Schedule-4 ";#N/A,#N/A,FALSE,"Schedule-5";#N/A,#N/A,FALSE,"Schedule-6,7,8,9";#N/A,#N/A,FALSE,"Schedule-10,11";#N/A,#N/A,FALSE,"Schedule-12,13,14,15";#N/A,#N/A,FALSE,"Scdedule-16"}</definedName>
    <definedName name="wrn.REPORT._4_3_5" localSheetId="3" hidden="1">{#N/A,#N/A,FALSE,"Balance Sheet";#N/A,#N/A,FALSE,"Profit &amp; Loss ";#N/A,#N/A,FALSE,"Schedule-1";#N/A,#N/A,FALSE,"Schedule-2";#N/A,#N/A,FALSE,"Schedule-3";#N/A,#N/A,FALSE,"Schedule-4 ";#N/A,#N/A,FALSE,"Schedule-5";#N/A,#N/A,FALSE,"Schedule-6,7,8,9";#N/A,#N/A,FALSE,"Schedule-10,11";#N/A,#N/A,FALSE,"Schedule-12,13,14,15";#N/A,#N/A,FALSE,"Scdedule-16"}</definedName>
    <definedName name="wrn.REPORT._4_3_5" hidden="1">{#N/A,#N/A,FALSE,"Balance Sheet";#N/A,#N/A,FALSE,"Profit &amp; Loss ";#N/A,#N/A,FALSE,"Schedule-1";#N/A,#N/A,FALSE,"Schedule-2";#N/A,#N/A,FALSE,"Schedule-3";#N/A,#N/A,FALSE,"Schedule-4 ";#N/A,#N/A,FALSE,"Schedule-5";#N/A,#N/A,FALSE,"Schedule-6,7,8,9";#N/A,#N/A,FALSE,"Schedule-10,11";#N/A,#N/A,FALSE,"Schedule-12,13,14,15";#N/A,#N/A,FALSE,"Scdedule-16"}</definedName>
    <definedName name="wrn.REPORT._4_4" localSheetId="3" hidden="1">{#N/A,#N/A,FALSE,"Balance Sheet";#N/A,#N/A,FALSE,"Profit &amp; Loss ";#N/A,#N/A,FALSE,"Schedule-1";#N/A,#N/A,FALSE,"Schedule-2";#N/A,#N/A,FALSE,"Schedule-3";#N/A,#N/A,FALSE,"Schedule-4 ";#N/A,#N/A,FALSE,"Schedule-5";#N/A,#N/A,FALSE,"Schedule-6,7,8,9";#N/A,#N/A,FALSE,"Schedule-10,11";#N/A,#N/A,FALSE,"Schedule-12,13,14,15";#N/A,#N/A,FALSE,"Scdedule-16"}</definedName>
    <definedName name="wrn.REPORT._4_4" hidden="1">{#N/A,#N/A,FALSE,"Balance Sheet";#N/A,#N/A,FALSE,"Profit &amp; Loss ";#N/A,#N/A,FALSE,"Schedule-1";#N/A,#N/A,FALSE,"Schedule-2";#N/A,#N/A,FALSE,"Schedule-3";#N/A,#N/A,FALSE,"Schedule-4 ";#N/A,#N/A,FALSE,"Schedule-5";#N/A,#N/A,FALSE,"Schedule-6,7,8,9";#N/A,#N/A,FALSE,"Schedule-10,11";#N/A,#N/A,FALSE,"Schedule-12,13,14,15";#N/A,#N/A,FALSE,"Scdedule-16"}</definedName>
    <definedName name="wrn.REPORT._4_4_1" localSheetId="3" hidden="1">{#N/A,#N/A,FALSE,"Balance Sheet";#N/A,#N/A,FALSE,"Profit &amp; Loss ";#N/A,#N/A,FALSE,"Schedule-1";#N/A,#N/A,FALSE,"Schedule-2";#N/A,#N/A,FALSE,"Schedule-3";#N/A,#N/A,FALSE,"Schedule-4 ";#N/A,#N/A,FALSE,"Schedule-5";#N/A,#N/A,FALSE,"Schedule-6,7,8,9";#N/A,#N/A,FALSE,"Schedule-10,11";#N/A,#N/A,FALSE,"Schedule-12,13,14,15";#N/A,#N/A,FALSE,"Scdedule-16"}</definedName>
    <definedName name="wrn.REPORT._4_4_1" hidden="1">{#N/A,#N/A,FALSE,"Balance Sheet";#N/A,#N/A,FALSE,"Profit &amp; Loss ";#N/A,#N/A,FALSE,"Schedule-1";#N/A,#N/A,FALSE,"Schedule-2";#N/A,#N/A,FALSE,"Schedule-3";#N/A,#N/A,FALSE,"Schedule-4 ";#N/A,#N/A,FALSE,"Schedule-5";#N/A,#N/A,FALSE,"Schedule-6,7,8,9";#N/A,#N/A,FALSE,"Schedule-10,11";#N/A,#N/A,FALSE,"Schedule-12,13,14,15";#N/A,#N/A,FALSE,"Scdedule-16"}</definedName>
    <definedName name="wrn.REPORT._4_4_2" localSheetId="3" hidden="1">{#N/A,#N/A,FALSE,"Balance Sheet";#N/A,#N/A,FALSE,"Profit &amp; Loss ";#N/A,#N/A,FALSE,"Schedule-1";#N/A,#N/A,FALSE,"Schedule-2";#N/A,#N/A,FALSE,"Schedule-3";#N/A,#N/A,FALSE,"Schedule-4 ";#N/A,#N/A,FALSE,"Schedule-5";#N/A,#N/A,FALSE,"Schedule-6,7,8,9";#N/A,#N/A,FALSE,"Schedule-10,11";#N/A,#N/A,FALSE,"Schedule-12,13,14,15";#N/A,#N/A,FALSE,"Scdedule-16"}</definedName>
    <definedName name="wrn.REPORT._4_4_2" hidden="1">{#N/A,#N/A,FALSE,"Balance Sheet";#N/A,#N/A,FALSE,"Profit &amp; Loss ";#N/A,#N/A,FALSE,"Schedule-1";#N/A,#N/A,FALSE,"Schedule-2";#N/A,#N/A,FALSE,"Schedule-3";#N/A,#N/A,FALSE,"Schedule-4 ";#N/A,#N/A,FALSE,"Schedule-5";#N/A,#N/A,FALSE,"Schedule-6,7,8,9";#N/A,#N/A,FALSE,"Schedule-10,11";#N/A,#N/A,FALSE,"Schedule-12,13,14,15";#N/A,#N/A,FALSE,"Scdedule-16"}</definedName>
    <definedName name="wrn.REPORT._4_4_3" localSheetId="3" hidden="1">{#N/A,#N/A,FALSE,"Balance Sheet";#N/A,#N/A,FALSE,"Profit &amp; Loss ";#N/A,#N/A,FALSE,"Schedule-1";#N/A,#N/A,FALSE,"Schedule-2";#N/A,#N/A,FALSE,"Schedule-3";#N/A,#N/A,FALSE,"Schedule-4 ";#N/A,#N/A,FALSE,"Schedule-5";#N/A,#N/A,FALSE,"Schedule-6,7,8,9";#N/A,#N/A,FALSE,"Schedule-10,11";#N/A,#N/A,FALSE,"Schedule-12,13,14,15";#N/A,#N/A,FALSE,"Scdedule-16"}</definedName>
    <definedName name="wrn.REPORT._4_4_3" hidden="1">{#N/A,#N/A,FALSE,"Balance Sheet";#N/A,#N/A,FALSE,"Profit &amp; Loss ";#N/A,#N/A,FALSE,"Schedule-1";#N/A,#N/A,FALSE,"Schedule-2";#N/A,#N/A,FALSE,"Schedule-3";#N/A,#N/A,FALSE,"Schedule-4 ";#N/A,#N/A,FALSE,"Schedule-5";#N/A,#N/A,FALSE,"Schedule-6,7,8,9";#N/A,#N/A,FALSE,"Schedule-10,11";#N/A,#N/A,FALSE,"Schedule-12,13,14,15";#N/A,#N/A,FALSE,"Scdedule-16"}</definedName>
    <definedName name="wrn.REPORT._4_4_4" localSheetId="3" hidden="1">{#N/A,#N/A,FALSE,"Balance Sheet";#N/A,#N/A,FALSE,"Profit &amp; Loss ";#N/A,#N/A,FALSE,"Schedule-1";#N/A,#N/A,FALSE,"Schedule-2";#N/A,#N/A,FALSE,"Schedule-3";#N/A,#N/A,FALSE,"Schedule-4 ";#N/A,#N/A,FALSE,"Schedule-5";#N/A,#N/A,FALSE,"Schedule-6,7,8,9";#N/A,#N/A,FALSE,"Schedule-10,11";#N/A,#N/A,FALSE,"Schedule-12,13,14,15";#N/A,#N/A,FALSE,"Scdedule-16"}</definedName>
    <definedName name="wrn.REPORT._4_4_4" hidden="1">{#N/A,#N/A,FALSE,"Balance Sheet";#N/A,#N/A,FALSE,"Profit &amp; Loss ";#N/A,#N/A,FALSE,"Schedule-1";#N/A,#N/A,FALSE,"Schedule-2";#N/A,#N/A,FALSE,"Schedule-3";#N/A,#N/A,FALSE,"Schedule-4 ";#N/A,#N/A,FALSE,"Schedule-5";#N/A,#N/A,FALSE,"Schedule-6,7,8,9";#N/A,#N/A,FALSE,"Schedule-10,11";#N/A,#N/A,FALSE,"Schedule-12,13,14,15";#N/A,#N/A,FALSE,"Scdedule-16"}</definedName>
    <definedName name="wrn.REPORT._4_4_5" localSheetId="3" hidden="1">{#N/A,#N/A,FALSE,"Balance Sheet";#N/A,#N/A,FALSE,"Profit &amp; Loss ";#N/A,#N/A,FALSE,"Schedule-1";#N/A,#N/A,FALSE,"Schedule-2";#N/A,#N/A,FALSE,"Schedule-3";#N/A,#N/A,FALSE,"Schedule-4 ";#N/A,#N/A,FALSE,"Schedule-5";#N/A,#N/A,FALSE,"Schedule-6,7,8,9";#N/A,#N/A,FALSE,"Schedule-10,11";#N/A,#N/A,FALSE,"Schedule-12,13,14,15";#N/A,#N/A,FALSE,"Scdedule-16"}</definedName>
    <definedName name="wrn.REPORT._4_4_5" hidden="1">{#N/A,#N/A,FALSE,"Balance Sheet";#N/A,#N/A,FALSE,"Profit &amp; Loss ";#N/A,#N/A,FALSE,"Schedule-1";#N/A,#N/A,FALSE,"Schedule-2";#N/A,#N/A,FALSE,"Schedule-3";#N/A,#N/A,FALSE,"Schedule-4 ";#N/A,#N/A,FALSE,"Schedule-5";#N/A,#N/A,FALSE,"Schedule-6,7,8,9";#N/A,#N/A,FALSE,"Schedule-10,11";#N/A,#N/A,FALSE,"Schedule-12,13,14,15";#N/A,#N/A,FALSE,"Scdedule-16"}</definedName>
    <definedName name="wrn.REPORT._4_5" localSheetId="3" hidden="1">{#N/A,#N/A,FALSE,"Balance Sheet";#N/A,#N/A,FALSE,"Profit &amp; Loss ";#N/A,#N/A,FALSE,"Schedule-1";#N/A,#N/A,FALSE,"Schedule-2";#N/A,#N/A,FALSE,"Schedule-3";#N/A,#N/A,FALSE,"Schedule-4 ";#N/A,#N/A,FALSE,"Schedule-5";#N/A,#N/A,FALSE,"Schedule-6,7,8,9";#N/A,#N/A,FALSE,"Schedule-10,11";#N/A,#N/A,FALSE,"Schedule-12,13,14,15";#N/A,#N/A,FALSE,"Scdedule-16"}</definedName>
    <definedName name="wrn.REPORT._4_5" hidden="1">{#N/A,#N/A,FALSE,"Balance Sheet";#N/A,#N/A,FALSE,"Profit &amp; Loss ";#N/A,#N/A,FALSE,"Schedule-1";#N/A,#N/A,FALSE,"Schedule-2";#N/A,#N/A,FALSE,"Schedule-3";#N/A,#N/A,FALSE,"Schedule-4 ";#N/A,#N/A,FALSE,"Schedule-5";#N/A,#N/A,FALSE,"Schedule-6,7,8,9";#N/A,#N/A,FALSE,"Schedule-10,11";#N/A,#N/A,FALSE,"Schedule-12,13,14,15";#N/A,#N/A,FALSE,"Scdedule-16"}</definedName>
    <definedName name="wrn.REPORT._4_5_1" localSheetId="3" hidden="1">{#N/A,#N/A,FALSE,"Balance Sheet";#N/A,#N/A,FALSE,"Profit &amp; Loss ";#N/A,#N/A,FALSE,"Schedule-1";#N/A,#N/A,FALSE,"Schedule-2";#N/A,#N/A,FALSE,"Schedule-3";#N/A,#N/A,FALSE,"Schedule-4 ";#N/A,#N/A,FALSE,"Schedule-5";#N/A,#N/A,FALSE,"Schedule-6,7,8,9";#N/A,#N/A,FALSE,"Schedule-10,11";#N/A,#N/A,FALSE,"Schedule-12,13,14,15";#N/A,#N/A,FALSE,"Scdedule-16"}</definedName>
    <definedName name="wrn.REPORT._4_5_1" hidden="1">{#N/A,#N/A,FALSE,"Balance Sheet";#N/A,#N/A,FALSE,"Profit &amp; Loss ";#N/A,#N/A,FALSE,"Schedule-1";#N/A,#N/A,FALSE,"Schedule-2";#N/A,#N/A,FALSE,"Schedule-3";#N/A,#N/A,FALSE,"Schedule-4 ";#N/A,#N/A,FALSE,"Schedule-5";#N/A,#N/A,FALSE,"Schedule-6,7,8,9";#N/A,#N/A,FALSE,"Schedule-10,11";#N/A,#N/A,FALSE,"Schedule-12,13,14,15";#N/A,#N/A,FALSE,"Scdedule-16"}</definedName>
    <definedName name="wrn.REPORT._4_5_2" localSheetId="3" hidden="1">{#N/A,#N/A,FALSE,"Balance Sheet";#N/A,#N/A,FALSE,"Profit &amp; Loss ";#N/A,#N/A,FALSE,"Schedule-1";#N/A,#N/A,FALSE,"Schedule-2";#N/A,#N/A,FALSE,"Schedule-3";#N/A,#N/A,FALSE,"Schedule-4 ";#N/A,#N/A,FALSE,"Schedule-5";#N/A,#N/A,FALSE,"Schedule-6,7,8,9";#N/A,#N/A,FALSE,"Schedule-10,11";#N/A,#N/A,FALSE,"Schedule-12,13,14,15";#N/A,#N/A,FALSE,"Scdedule-16"}</definedName>
    <definedName name="wrn.REPORT._4_5_2" hidden="1">{#N/A,#N/A,FALSE,"Balance Sheet";#N/A,#N/A,FALSE,"Profit &amp; Loss ";#N/A,#N/A,FALSE,"Schedule-1";#N/A,#N/A,FALSE,"Schedule-2";#N/A,#N/A,FALSE,"Schedule-3";#N/A,#N/A,FALSE,"Schedule-4 ";#N/A,#N/A,FALSE,"Schedule-5";#N/A,#N/A,FALSE,"Schedule-6,7,8,9";#N/A,#N/A,FALSE,"Schedule-10,11";#N/A,#N/A,FALSE,"Schedule-12,13,14,15";#N/A,#N/A,FALSE,"Scdedule-16"}</definedName>
    <definedName name="wrn.REPORT._4_5_3" localSheetId="3" hidden="1">{#N/A,#N/A,FALSE,"Balance Sheet";#N/A,#N/A,FALSE,"Profit &amp; Loss ";#N/A,#N/A,FALSE,"Schedule-1";#N/A,#N/A,FALSE,"Schedule-2";#N/A,#N/A,FALSE,"Schedule-3";#N/A,#N/A,FALSE,"Schedule-4 ";#N/A,#N/A,FALSE,"Schedule-5";#N/A,#N/A,FALSE,"Schedule-6,7,8,9";#N/A,#N/A,FALSE,"Schedule-10,11";#N/A,#N/A,FALSE,"Schedule-12,13,14,15";#N/A,#N/A,FALSE,"Scdedule-16"}</definedName>
    <definedName name="wrn.REPORT._4_5_3" hidden="1">{#N/A,#N/A,FALSE,"Balance Sheet";#N/A,#N/A,FALSE,"Profit &amp; Loss ";#N/A,#N/A,FALSE,"Schedule-1";#N/A,#N/A,FALSE,"Schedule-2";#N/A,#N/A,FALSE,"Schedule-3";#N/A,#N/A,FALSE,"Schedule-4 ";#N/A,#N/A,FALSE,"Schedule-5";#N/A,#N/A,FALSE,"Schedule-6,7,8,9";#N/A,#N/A,FALSE,"Schedule-10,11";#N/A,#N/A,FALSE,"Schedule-12,13,14,15";#N/A,#N/A,FALSE,"Scdedule-16"}</definedName>
    <definedName name="wrn.REPORT._4_5_4" localSheetId="3" hidden="1">{#N/A,#N/A,FALSE,"Balance Sheet";#N/A,#N/A,FALSE,"Profit &amp; Loss ";#N/A,#N/A,FALSE,"Schedule-1";#N/A,#N/A,FALSE,"Schedule-2";#N/A,#N/A,FALSE,"Schedule-3";#N/A,#N/A,FALSE,"Schedule-4 ";#N/A,#N/A,FALSE,"Schedule-5";#N/A,#N/A,FALSE,"Schedule-6,7,8,9";#N/A,#N/A,FALSE,"Schedule-10,11";#N/A,#N/A,FALSE,"Schedule-12,13,14,15";#N/A,#N/A,FALSE,"Scdedule-16"}</definedName>
    <definedName name="wrn.REPORT._4_5_4" hidden="1">{#N/A,#N/A,FALSE,"Balance Sheet";#N/A,#N/A,FALSE,"Profit &amp; Loss ";#N/A,#N/A,FALSE,"Schedule-1";#N/A,#N/A,FALSE,"Schedule-2";#N/A,#N/A,FALSE,"Schedule-3";#N/A,#N/A,FALSE,"Schedule-4 ";#N/A,#N/A,FALSE,"Schedule-5";#N/A,#N/A,FALSE,"Schedule-6,7,8,9";#N/A,#N/A,FALSE,"Schedule-10,11";#N/A,#N/A,FALSE,"Schedule-12,13,14,15";#N/A,#N/A,FALSE,"Scdedule-16"}</definedName>
    <definedName name="wrn.REPORT._4_5_5" localSheetId="3" hidden="1">{#N/A,#N/A,FALSE,"Balance Sheet";#N/A,#N/A,FALSE,"Profit &amp; Loss ";#N/A,#N/A,FALSE,"Schedule-1";#N/A,#N/A,FALSE,"Schedule-2";#N/A,#N/A,FALSE,"Schedule-3";#N/A,#N/A,FALSE,"Schedule-4 ";#N/A,#N/A,FALSE,"Schedule-5";#N/A,#N/A,FALSE,"Schedule-6,7,8,9";#N/A,#N/A,FALSE,"Schedule-10,11";#N/A,#N/A,FALSE,"Schedule-12,13,14,15";#N/A,#N/A,FALSE,"Scdedule-16"}</definedName>
    <definedName name="wrn.REPORT._4_5_5" hidden="1">{#N/A,#N/A,FALSE,"Balance Sheet";#N/A,#N/A,FALSE,"Profit &amp; Loss ";#N/A,#N/A,FALSE,"Schedule-1";#N/A,#N/A,FALSE,"Schedule-2";#N/A,#N/A,FALSE,"Schedule-3";#N/A,#N/A,FALSE,"Schedule-4 ";#N/A,#N/A,FALSE,"Schedule-5";#N/A,#N/A,FALSE,"Schedule-6,7,8,9";#N/A,#N/A,FALSE,"Schedule-10,11";#N/A,#N/A,FALSE,"Schedule-12,13,14,15";#N/A,#N/A,FALSE,"Scdedule-16"}</definedName>
    <definedName name="wrn.REPORT._5" localSheetId="3" hidden="1">{#N/A,#N/A,FALSE,"Balance Sheet";#N/A,#N/A,FALSE,"Profit &amp; Loss ";#N/A,#N/A,FALSE,"Schedule-1";#N/A,#N/A,FALSE,"Schedule-2";#N/A,#N/A,FALSE,"Schedule-3";#N/A,#N/A,FALSE,"Schedule-4 ";#N/A,#N/A,FALSE,"Schedule-5";#N/A,#N/A,FALSE,"Schedule-6,7,8,9";#N/A,#N/A,FALSE,"Schedule-10,11";#N/A,#N/A,FALSE,"Schedule-12,13,14,15";#N/A,#N/A,FALSE,"Scdedule-16"}</definedName>
    <definedName name="wrn.REPORT._5" hidden="1">{#N/A,#N/A,FALSE,"Balance Sheet";#N/A,#N/A,FALSE,"Profit &amp; Loss ";#N/A,#N/A,FALSE,"Schedule-1";#N/A,#N/A,FALSE,"Schedule-2";#N/A,#N/A,FALSE,"Schedule-3";#N/A,#N/A,FALSE,"Schedule-4 ";#N/A,#N/A,FALSE,"Schedule-5";#N/A,#N/A,FALSE,"Schedule-6,7,8,9";#N/A,#N/A,FALSE,"Schedule-10,11";#N/A,#N/A,FALSE,"Schedule-12,13,14,15";#N/A,#N/A,FALSE,"Scdedule-16"}</definedName>
    <definedName name="wrn.REPORT._5_1" localSheetId="3" hidden="1">{#N/A,#N/A,FALSE,"Balance Sheet";#N/A,#N/A,FALSE,"Profit &amp; Loss ";#N/A,#N/A,FALSE,"Schedule-1";#N/A,#N/A,FALSE,"Schedule-2";#N/A,#N/A,FALSE,"Schedule-3";#N/A,#N/A,FALSE,"Schedule-4 ";#N/A,#N/A,FALSE,"Schedule-5";#N/A,#N/A,FALSE,"Schedule-6,7,8,9";#N/A,#N/A,FALSE,"Schedule-10,11";#N/A,#N/A,FALSE,"Schedule-12,13,14,15";#N/A,#N/A,FALSE,"Scdedule-16"}</definedName>
    <definedName name="wrn.REPORT._5_1" hidden="1">{#N/A,#N/A,FALSE,"Balance Sheet";#N/A,#N/A,FALSE,"Profit &amp; Loss ";#N/A,#N/A,FALSE,"Schedule-1";#N/A,#N/A,FALSE,"Schedule-2";#N/A,#N/A,FALSE,"Schedule-3";#N/A,#N/A,FALSE,"Schedule-4 ";#N/A,#N/A,FALSE,"Schedule-5";#N/A,#N/A,FALSE,"Schedule-6,7,8,9";#N/A,#N/A,FALSE,"Schedule-10,11";#N/A,#N/A,FALSE,"Schedule-12,13,14,15";#N/A,#N/A,FALSE,"Scdedule-16"}</definedName>
    <definedName name="wrn.REPORT._5_1_1" localSheetId="3" hidden="1">{#N/A,#N/A,FALSE,"Balance Sheet";#N/A,#N/A,FALSE,"Profit &amp; Loss ";#N/A,#N/A,FALSE,"Schedule-1";#N/A,#N/A,FALSE,"Schedule-2";#N/A,#N/A,FALSE,"Schedule-3";#N/A,#N/A,FALSE,"Schedule-4 ";#N/A,#N/A,FALSE,"Schedule-5";#N/A,#N/A,FALSE,"Schedule-6,7,8,9";#N/A,#N/A,FALSE,"Schedule-10,11";#N/A,#N/A,FALSE,"Schedule-12,13,14,15";#N/A,#N/A,FALSE,"Scdedule-16"}</definedName>
    <definedName name="wrn.REPORT._5_1_1" hidden="1">{#N/A,#N/A,FALSE,"Balance Sheet";#N/A,#N/A,FALSE,"Profit &amp; Loss ";#N/A,#N/A,FALSE,"Schedule-1";#N/A,#N/A,FALSE,"Schedule-2";#N/A,#N/A,FALSE,"Schedule-3";#N/A,#N/A,FALSE,"Schedule-4 ";#N/A,#N/A,FALSE,"Schedule-5";#N/A,#N/A,FALSE,"Schedule-6,7,8,9";#N/A,#N/A,FALSE,"Schedule-10,11";#N/A,#N/A,FALSE,"Schedule-12,13,14,15";#N/A,#N/A,FALSE,"Scdedule-16"}</definedName>
    <definedName name="wrn.REPORT._5_1_2" localSheetId="3" hidden="1">{#N/A,#N/A,FALSE,"Balance Sheet";#N/A,#N/A,FALSE,"Profit &amp; Loss ";#N/A,#N/A,FALSE,"Schedule-1";#N/A,#N/A,FALSE,"Schedule-2";#N/A,#N/A,FALSE,"Schedule-3";#N/A,#N/A,FALSE,"Schedule-4 ";#N/A,#N/A,FALSE,"Schedule-5";#N/A,#N/A,FALSE,"Schedule-6,7,8,9";#N/A,#N/A,FALSE,"Schedule-10,11";#N/A,#N/A,FALSE,"Schedule-12,13,14,15";#N/A,#N/A,FALSE,"Scdedule-16"}</definedName>
    <definedName name="wrn.REPORT._5_1_2" hidden="1">{#N/A,#N/A,FALSE,"Balance Sheet";#N/A,#N/A,FALSE,"Profit &amp; Loss ";#N/A,#N/A,FALSE,"Schedule-1";#N/A,#N/A,FALSE,"Schedule-2";#N/A,#N/A,FALSE,"Schedule-3";#N/A,#N/A,FALSE,"Schedule-4 ";#N/A,#N/A,FALSE,"Schedule-5";#N/A,#N/A,FALSE,"Schedule-6,7,8,9";#N/A,#N/A,FALSE,"Schedule-10,11";#N/A,#N/A,FALSE,"Schedule-12,13,14,15";#N/A,#N/A,FALSE,"Scdedule-16"}</definedName>
    <definedName name="wrn.REPORT._5_1_3" localSheetId="3" hidden="1">{#N/A,#N/A,FALSE,"Balance Sheet";#N/A,#N/A,FALSE,"Profit &amp; Loss ";#N/A,#N/A,FALSE,"Schedule-1";#N/A,#N/A,FALSE,"Schedule-2";#N/A,#N/A,FALSE,"Schedule-3";#N/A,#N/A,FALSE,"Schedule-4 ";#N/A,#N/A,FALSE,"Schedule-5";#N/A,#N/A,FALSE,"Schedule-6,7,8,9";#N/A,#N/A,FALSE,"Schedule-10,11";#N/A,#N/A,FALSE,"Schedule-12,13,14,15";#N/A,#N/A,FALSE,"Scdedule-16"}</definedName>
    <definedName name="wrn.REPORT._5_1_3" hidden="1">{#N/A,#N/A,FALSE,"Balance Sheet";#N/A,#N/A,FALSE,"Profit &amp; Loss ";#N/A,#N/A,FALSE,"Schedule-1";#N/A,#N/A,FALSE,"Schedule-2";#N/A,#N/A,FALSE,"Schedule-3";#N/A,#N/A,FALSE,"Schedule-4 ";#N/A,#N/A,FALSE,"Schedule-5";#N/A,#N/A,FALSE,"Schedule-6,7,8,9";#N/A,#N/A,FALSE,"Schedule-10,11";#N/A,#N/A,FALSE,"Schedule-12,13,14,15";#N/A,#N/A,FALSE,"Scdedule-16"}</definedName>
    <definedName name="wrn.REPORT._5_1_4" localSheetId="3" hidden="1">{#N/A,#N/A,FALSE,"Balance Sheet";#N/A,#N/A,FALSE,"Profit &amp; Loss ";#N/A,#N/A,FALSE,"Schedule-1";#N/A,#N/A,FALSE,"Schedule-2";#N/A,#N/A,FALSE,"Schedule-3";#N/A,#N/A,FALSE,"Schedule-4 ";#N/A,#N/A,FALSE,"Schedule-5";#N/A,#N/A,FALSE,"Schedule-6,7,8,9";#N/A,#N/A,FALSE,"Schedule-10,11";#N/A,#N/A,FALSE,"Schedule-12,13,14,15";#N/A,#N/A,FALSE,"Scdedule-16"}</definedName>
    <definedName name="wrn.REPORT._5_1_4" hidden="1">{#N/A,#N/A,FALSE,"Balance Sheet";#N/A,#N/A,FALSE,"Profit &amp; Loss ";#N/A,#N/A,FALSE,"Schedule-1";#N/A,#N/A,FALSE,"Schedule-2";#N/A,#N/A,FALSE,"Schedule-3";#N/A,#N/A,FALSE,"Schedule-4 ";#N/A,#N/A,FALSE,"Schedule-5";#N/A,#N/A,FALSE,"Schedule-6,7,8,9";#N/A,#N/A,FALSE,"Schedule-10,11";#N/A,#N/A,FALSE,"Schedule-12,13,14,15";#N/A,#N/A,FALSE,"Scdedule-16"}</definedName>
    <definedName name="wrn.REPORT._5_1_5" localSheetId="3" hidden="1">{#N/A,#N/A,FALSE,"Balance Sheet";#N/A,#N/A,FALSE,"Profit &amp; Loss ";#N/A,#N/A,FALSE,"Schedule-1";#N/A,#N/A,FALSE,"Schedule-2";#N/A,#N/A,FALSE,"Schedule-3";#N/A,#N/A,FALSE,"Schedule-4 ";#N/A,#N/A,FALSE,"Schedule-5";#N/A,#N/A,FALSE,"Schedule-6,7,8,9";#N/A,#N/A,FALSE,"Schedule-10,11";#N/A,#N/A,FALSE,"Schedule-12,13,14,15";#N/A,#N/A,FALSE,"Scdedule-16"}</definedName>
    <definedName name="wrn.REPORT._5_1_5" hidden="1">{#N/A,#N/A,FALSE,"Balance Sheet";#N/A,#N/A,FALSE,"Profit &amp; Loss ";#N/A,#N/A,FALSE,"Schedule-1";#N/A,#N/A,FALSE,"Schedule-2";#N/A,#N/A,FALSE,"Schedule-3";#N/A,#N/A,FALSE,"Schedule-4 ";#N/A,#N/A,FALSE,"Schedule-5";#N/A,#N/A,FALSE,"Schedule-6,7,8,9";#N/A,#N/A,FALSE,"Schedule-10,11";#N/A,#N/A,FALSE,"Schedule-12,13,14,15";#N/A,#N/A,FALSE,"Scdedule-16"}</definedName>
    <definedName name="wrn.REPORT._5_2" localSheetId="3" hidden="1">{#N/A,#N/A,FALSE,"Balance Sheet";#N/A,#N/A,FALSE,"Profit &amp; Loss ";#N/A,#N/A,FALSE,"Schedule-1";#N/A,#N/A,FALSE,"Schedule-2";#N/A,#N/A,FALSE,"Schedule-3";#N/A,#N/A,FALSE,"Schedule-4 ";#N/A,#N/A,FALSE,"Schedule-5";#N/A,#N/A,FALSE,"Schedule-6,7,8,9";#N/A,#N/A,FALSE,"Schedule-10,11";#N/A,#N/A,FALSE,"Schedule-12,13,14,15";#N/A,#N/A,FALSE,"Scdedule-16"}</definedName>
    <definedName name="wrn.REPORT._5_2" hidden="1">{#N/A,#N/A,FALSE,"Balance Sheet";#N/A,#N/A,FALSE,"Profit &amp; Loss ";#N/A,#N/A,FALSE,"Schedule-1";#N/A,#N/A,FALSE,"Schedule-2";#N/A,#N/A,FALSE,"Schedule-3";#N/A,#N/A,FALSE,"Schedule-4 ";#N/A,#N/A,FALSE,"Schedule-5";#N/A,#N/A,FALSE,"Schedule-6,7,8,9";#N/A,#N/A,FALSE,"Schedule-10,11";#N/A,#N/A,FALSE,"Schedule-12,13,14,15";#N/A,#N/A,FALSE,"Scdedule-16"}</definedName>
    <definedName name="wrn.REPORT._5_2_1" localSheetId="3" hidden="1">{#N/A,#N/A,FALSE,"Balance Sheet";#N/A,#N/A,FALSE,"Profit &amp; Loss ";#N/A,#N/A,FALSE,"Schedule-1";#N/A,#N/A,FALSE,"Schedule-2";#N/A,#N/A,FALSE,"Schedule-3";#N/A,#N/A,FALSE,"Schedule-4 ";#N/A,#N/A,FALSE,"Schedule-5";#N/A,#N/A,FALSE,"Schedule-6,7,8,9";#N/A,#N/A,FALSE,"Schedule-10,11";#N/A,#N/A,FALSE,"Schedule-12,13,14,15";#N/A,#N/A,FALSE,"Scdedule-16"}</definedName>
    <definedName name="wrn.REPORT._5_2_1" hidden="1">{#N/A,#N/A,FALSE,"Balance Sheet";#N/A,#N/A,FALSE,"Profit &amp; Loss ";#N/A,#N/A,FALSE,"Schedule-1";#N/A,#N/A,FALSE,"Schedule-2";#N/A,#N/A,FALSE,"Schedule-3";#N/A,#N/A,FALSE,"Schedule-4 ";#N/A,#N/A,FALSE,"Schedule-5";#N/A,#N/A,FALSE,"Schedule-6,7,8,9";#N/A,#N/A,FALSE,"Schedule-10,11";#N/A,#N/A,FALSE,"Schedule-12,13,14,15";#N/A,#N/A,FALSE,"Scdedule-16"}</definedName>
    <definedName name="wrn.REPORT._5_2_2" localSheetId="3" hidden="1">{#N/A,#N/A,FALSE,"Balance Sheet";#N/A,#N/A,FALSE,"Profit &amp; Loss ";#N/A,#N/A,FALSE,"Schedule-1";#N/A,#N/A,FALSE,"Schedule-2";#N/A,#N/A,FALSE,"Schedule-3";#N/A,#N/A,FALSE,"Schedule-4 ";#N/A,#N/A,FALSE,"Schedule-5";#N/A,#N/A,FALSE,"Schedule-6,7,8,9";#N/A,#N/A,FALSE,"Schedule-10,11";#N/A,#N/A,FALSE,"Schedule-12,13,14,15";#N/A,#N/A,FALSE,"Scdedule-16"}</definedName>
    <definedName name="wrn.REPORT._5_2_2" hidden="1">{#N/A,#N/A,FALSE,"Balance Sheet";#N/A,#N/A,FALSE,"Profit &amp; Loss ";#N/A,#N/A,FALSE,"Schedule-1";#N/A,#N/A,FALSE,"Schedule-2";#N/A,#N/A,FALSE,"Schedule-3";#N/A,#N/A,FALSE,"Schedule-4 ";#N/A,#N/A,FALSE,"Schedule-5";#N/A,#N/A,FALSE,"Schedule-6,7,8,9";#N/A,#N/A,FALSE,"Schedule-10,11";#N/A,#N/A,FALSE,"Schedule-12,13,14,15";#N/A,#N/A,FALSE,"Scdedule-16"}</definedName>
    <definedName name="wrn.REPORT._5_2_3" localSheetId="3" hidden="1">{#N/A,#N/A,FALSE,"Balance Sheet";#N/A,#N/A,FALSE,"Profit &amp; Loss ";#N/A,#N/A,FALSE,"Schedule-1";#N/A,#N/A,FALSE,"Schedule-2";#N/A,#N/A,FALSE,"Schedule-3";#N/A,#N/A,FALSE,"Schedule-4 ";#N/A,#N/A,FALSE,"Schedule-5";#N/A,#N/A,FALSE,"Schedule-6,7,8,9";#N/A,#N/A,FALSE,"Schedule-10,11";#N/A,#N/A,FALSE,"Schedule-12,13,14,15";#N/A,#N/A,FALSE,"Scdedule-16"}</definedName>
    <definedName name="wrn.REPORT._5_2_3" hidden="1">{#N/A,#N/A,FALSE,"Balance Sheet";#N/A,#N/A,FALSE,"Profit &amp; Loss ";#N/A,#N/A,FALSE,"Schedule-1";#N/A,#N/A,FALSE,"Schedule-2";#N/A,#N/A,FALSE,"Schedule-3";#N/A,#N/A,FALSE,"Schedule-4 ";#N/A,#N/A,FALSE,"Schedule-5";#N/A,#N/A,FALSE,"Schedule-6,7,8,9";#N/A,#N/A,FALSE,"Schedule-10,11";#N/A,#N/A,FALSE,"Schedule-12,13,14,15";#N/A,#N/A,FALSE,"Scdedule-16"}</definedName>
    <definedName name="wrn.REPORT._5_2_4" localSheetId="3" hidden="1">{#N/A,#N/A,FALSE,"Balance Sheet";#N/A,#N/A,FALSE,"Profit &amp; Loss ";#N/A,#N/A,FALSE,"Schedule-1";#N/A,#N/A,FALSE,"Schedule-2";#N/A,#N/A,FALSE,"Schedule-3";#N/A,#N/A,FALSE,"Schedule-4 ";#N/A,#N/A,FALSE,"Schedule-5";#N/A,#N/A,FALSE,"Schedule-6,7,8,9";#N/A,#N/A,FALSE,"Schedule-10,11";#N/A,#N/A,FALSE,"Schedule-12,13,14,15";#N/A,#N/A,FALSE,"Scdedule-16"}</definedName>
    <definedName name="wrn.REPORT._5_2_4" hidden="1">{#N/A,#N/A,FALSE,"Balance Sheet";#N/A,#N/A,FALSE,"Profit &amp; Loss ";#N/A,#N/A,FALSE,"Schedule-1";#N/A,#N/A,FALSE,"Schedule-2";#N/A,#N/A,FALSE,"Schedule-3";#N/A,#N/A,FALSE,"Schedule-4 ";#N/A,#N/A,FALSE,"Schedule-5";#N/A,#N/A,FALSE,"Schedule-6,7,8,9";#N/A,#N/A,FALSE,"Schedule-10,11";#N/A,#N/A,FALSE,"Schedule-12,13,14,15";#N/A,#N/A,FALSE,"Scdedule-16"}</definedName>
    <definedName name="wrn.REPORT._5_2_5" localSheetId="3" hidden="1">{#N/A,#N/A,FALSE,"Balance Sheet";#N/A,#N/A,FALSE,"Profit &amp; Loss ";#N/A,#N/A,FALSE,"Schedule-1";#N/A,#N/A,FALSE,"Schedule-2";#N/A,#N/A,FALSE,"Schedule-3";#N/A,#N/A,FALSE,"Schedule-4 ";#N/A,#N/A,FALSE,"Schedule-5";#N/A,#N/A,FALSE,"Schedule-6,7,8,9";#N/A,#N/A,FALSE,"Schedule-10,11";#N/A,#N/A,FALSE,"Schedule-12,13,14,15";#N/A,#N/A,FALSE,"Scdedule-16"}</definedName>
    <definedName name="wrn.REPORT._5_2_5" hidden="1">{#N/A,#N/A,FALSE,"Balance Sheet";#N/A,#N/A,FALSE,"Profit &amp; Loss ";#N/A,#N/A,FALSE,"Schedule-1";#N/A,#N/A,FALSE,"Schedule-2";#N/A,#N/A,FALSE,"Schedule-3";#N/A,#N/A,FALSE,"Schedule-4 ";#N/A,#N/A,FALSE,"Schedule-5";#N/A,#N/A,FALSE,"Schedule-6,7,8,9";#N/A,#N/A,FALSE,"Schedule-10,11";#N/A,#N/A,FALSE,"Schedule-12,13,14,15";#N/A,#N/A,FALSE,"Scdedule-16"}</definedName>
    <definedName name="wrn.REPORT._5_3" localSheetId="3" hidden="1">{#N/A,#N/A,FALSE,"Balance Sheet";#N/A,#N/A,FALSE,"Profit &amp; Loss ";#N/A,#N/A,FALSE,"Schedule-1";#N/A,#N/A,FALSE,"Schedule-2";#N/A,#N/A,FALSE,"Schedule-3";#N/A,#N/A,FALSE,"Schedule-4 ";#N/A,#N/A,FALSE,"Schedule-5";#N/A,#N/A,FALSE,"Schedule-6,7,8,9";#N/A,#N/A,FALSE,"Schedule-10,11";#N/A,#N/A,FALSE,"Schedule-12,13,14,15";#N/A,#N/A,FALSE,"Scdedule-16"}</definedName>
    <definedName name="wrn.REPORT._5_3" hidden="1">{#N/A,#N/A,FALSE,"Balance Sheet";#N/A,#N/A,FALSE,"Profit &amp; Loss ";#N/A,#N/A,FALSE,"Schedule-1";#N/A,#N/A,FALSE,"Schedule-2";#N/A,#N/A,FALSE,"Schedule-3";#N/A,#N/A,FALSE,"Schedule-4 ";#N/A,#N/A,FALSE,"Schedule-5";#N/A,#N/A,FALSE,"Schedule-6,7,8,9";#N/A,#N/A,FALSE,"Schedule-10,11";#N/A,#N/A,FALSE,"Schedule-12,13,14,15";#N/A,#N/A,FALSE,"Scdedule-16"}</definedName>
    <definedName name="wrn.REPORT._5_3_1" localSheetId="3" hidden="1">{#N/A,#N/A,FALSE,"Balance Sheet";#N/A,#N/A,FALSE,"Profit &amp; Loss ";#N/A,#N/A,FALSE,"Schedule-1";#N/A,#N/A,FALSE,"Schedule-2";#N/A,#N/A,FALSE,"Schedule-3";#N/A,#N/A,FALSE,"Schedule-4 ";#N/A,#N/A,FALSE,"Schedule-5";#N/A,#N/A,FALSE,"Schedule-6,7,8,9";#N/A,#N/A,FALSE,"Schedule-10,11";#N/A,#N/A,FALSE,"Schedule-12,13,14,15";#N/A,#N/A,FALSE,"Scdedule-16"}</definedName>
    <definedName name="wrn.REPORT._5_3_1" hidden="1">{#N/A,#N/A,FALSE,"Balance Sheet";#N/A,#N/A,FALSE,"Profit &amp; Loss ";#N/A,#N/A,FALSE,"Schedule-1";#N/A,#N/A,FALSE,"Schedule-2";#N/A,#N/A,FALSE,"Schedule-3";#N/A,#N/A,FALSE,"Schedule-4 ";#N/A,#N/A,FALSE,"Schedule-5";#N/A,#N/A,FALSE,"Schedule-6,7,8,9";#N/A,#N/A,FALSE,"Schedule-10,11";#N/A,#N/A,FALSE,"Schedule-12,13,14,15";#N/A,#N/A,FALSE,"Scdedule-16"}</definedName>
    <definedName name="wrn.REPORT._5_3_2" localSheetId="3" hidden="1">{#N/A,#N/A,FALSE,"Balance Sheet";#N/A,#N/A,FALSE,"Profit &amp; Loss ";#N/A,#N/A,FALSE,"Schedule-1";#N/A,#N/A,FALSE,"Schedule-2";#N/A,#N/A,FALSE,"Schedule-3";#N/A,#N/A,FALSE,"Schedule-4 ";#N/A,#N/A,FALSE,"Schedule-5";#N/A,#N/A,FALSE,"Schedule-6,7,8,9";#N/A,#N/A,FALSE,"Schedule-10,11";#N/A,#N/A,FALSE,"Schedule-12,13,14,15";#N/A,#N/A,FALSE,"Scdedule-16"}</definedName>
    <definedName name="wrn.REPORT._5_3_2" hidden="1">{#N/A,#N/A,FALSE,"Balance Sheet";#N/A,#N/A,FALSE,"Profit &amp; Loss ";#N/A,#N/A,FALSE,"Schedule-1";#N/A,#N/A,FALSE,"Schedule-2";#N/A,#N/A,FALSE,"Schedule-3";#N/A,#N/A,FALSE,"Schedule-4 ";#N/A,#N/A,FALSE,"Schedule-5";#N/A,#N/A,FALSE,"Schedule-6,7,8,9";#N/A,#N/A,FALSE,"Schedule-10,11";#N/A,#N/A,FALSE,"Schedule-12,13,14,15";#N/A,#N/A,FALSE,"Scdedule-16"}</definedName>
    <definedName name="wrn.REPORT._5_3_3" localSheetId="3" hidden="1">{#N/A,#N/A,FALSE,"Balance Sheet";#N/A,#N/A,FALSE,"Profit &amp; Loss ";#N/A,#N/A,FALSE,"Schedule-1";#N/A,#N/A,FALSE,"Schedule-2";#N/A,#N/A,FALSE,"Schedule-3";#N/A,#N/A,FALSE,"Schedule-4 ";#N/A,#N/A,FALSE,"Schedule-5";#N/A,#N/A,FALSE,"Schedule-6,7,8,9";#N/A,#N/A,FALSE,"Schedule-10,11";#N/A,#N/A,FALSE,"Schedule-12,13,14,15";#N/A,#N/A,FALSE,"Scdedule-16"}</definedName>
    <definedName name="wrn.REPORT._5_3_3" hidden="1">{#N/A,#N/A,FALSE,"Balance Sheet";#N/A,#N/A,FALSE,"Profit &amp; Loss ";#N/A,#N/A,FALSE,"Schedule-1";#N/A,#N/A,FALSE,"Schedule-2";#N/A,#N/A,FALSE,"Schedule-3";#N/A,#N/A,FALSE,"Schedule-4 ";#N/A,#N/A,FALSE,"Schedule-5";#N/A,#N/A,FALSE,"Schedule-6,7,8,9";#N/A,#N/A,FALSE,"Schedule-10,11";#N/A,#N/A,FALSE,"Schedule-12,13,14,15";#N/A,#N/A,FALSE,"Scdedule-16"}</definedName>
    <definedName name="wrn.REPORT._5_3_4" localSheetId="3" hidden="1">{#N/A,#N/A,FALSE,"Balance Sheet";#N/A,#N/A,FALSE,"Profit &amp; Loss ";#N/A,#N/A,FALSE,"Schedule-1";#N/A,#N/A,FALSE,"Schedule-2";#N/A,#N/A,FALSE,"Schedule-3";#N/A,#N/A,FALSE,"Schedule-4 ";#N/A,#N/A,FALSE,"Schedule-5";#N/A,#N/A,FALSE,"Schedule-6,7,8,9";#N/A,#N/A,FALSE,"Schedule-10,11";#N/A,#N/A,FALSE,"Schedule-12,13,14,15";#N/A,#N/A,FALSE,"Scdedule-16"}</definedName>
    <definedName name="wrn.REPORT._5_3_4" hidden="1">{#N/A,#N/A,FALSE,"Balance Sheet";#N/A,#N/A,FALSE,"Profit &amp; Loss ";#N/A,#N/A,FALSE,"Schedule-1";#N/A,#N/A,FALSE,"Schedule-2";#N/A,#N/A,FALSE,"Schedule-3";#N/A,#N/A,FALSE,"Schedule-4 ";#N/A,#N/A,FALSE,"Schedule-5";#N/A,#N/A,FALSE,"Schedule-6,7,8,9";#N/A,#N/A,FALSE,"Schedule-10,11";#N/A,#N/A,FALSE,"Schedule-12,13,14,15";#N/A,#N/A,FALSE,"Scdedule-16"}</definedName>
    <definedName name="wrn.REPORT._5_3_5" localSheetId="3" hidden="1">{#N/A,#N/A,FALSE,"Balance Sheet";#N/A,#N/A,FALSE,"Profit &amp; Loss ";#N/A,#N/A,FALSE,"Schedule-1";#N/A,#N/A,FALSE,"Schedule-2";#N/A,#N/A,FALSE,"Schedule-3";#N/A,#N/A,FALSE,"Schedule-4 ";#N/A,#N/A,FALSE,"Schedule-5";#N/A,#N/A,FALSE,"Schedule-6,7,8,9";#N/A,#N/A,FALSE,"Schedule-10,11";#N/A,#N/A,FALSE,"Schedule-12,13,14,15";#N/A,#N/A,FALSE,"Scdedule-16"}</definedName>
    <definedName name="wrn.REPORT._5_3_5" hidden="1">{#N/A,#N/A,FALSE,"Balance Sheet";#N/A,#N/A,FALSE,"Profit &amp; Loss ";#N/A,#N/A,FALSE,"Schedule-1";#N/A,#N/A,FALSE,"Schedule-2";#N/A,#N/A,FALSE,"Schedule-3";#N/A,#N/A,FALSE,"Schedule-4 ";#N/A,#N/A,FALSE,"Schedule-5";#N/A,#N/A,FALSE,"Schedule-6,7,8,9";#N/A,#N/A,FALSE,"Schedule-10,11";#N/A,#N/A,FALSE,"Schedule-12,13,14,15";#N/A,#N/A,FALSE,"Scdedule-16"}</definedName>
    <definedName name="wrn.REPORT._5_4" localSheetId="3" hidden="1">{#N/A,#N/A,FALSE,"Balance Sheet";#N/A,#N/A,FALSE,"Profit &amp; Loss ";#N/A,#N/A,FALSE,"Schedule-1";#N/A,#N/A,FALSE,"Schedule-2";#N/A,#N/A,FALSE,"Schedule-3";#N/A,#N/A,FALSE,"Schedule-4 ";#N/A,#N/A,FALSE,"Schedule-5";#N/A,#N/A,FALSE,"Schedule-6,7,8,9";#N/A,#N/A,FALSE,"Schedule-10,11";#N/A,#N/A,FALSE,"Schedule-12,13,14,15";#N/A,#N/A,FALSE,"Scdedule-16"}</definedName>
    <definedName name="wrn.REPORT._5_4" hidden="1">{#N/A,#N/A,FALSE,"Balance Sheet";#N/A,#N/A,FALSE,"Profit &amp; Loss ";#N/A,#N/A,FALSE,"Schedule-1";#N/A,#N/A,FALSE,"Schedule-2";#N/A,#N/A,FALSE,"Schedule-3";#N/A,#N/A,FALSE,"Schedule-4 ";#N/A,#N/A,FALSE,"Schedule-5";#N/A,#N/A,FALSE,"Schedule-6,7,8,9";#N/A,#N/A,FALSE,"Schedule-10,11";#N/A,#N/A,FALSE,"Schedule-12,13,14,15";#N/A,#N/A,FALSE,"Scdedule-16"}</definedName>
    <definedName name="wrn.REPORT._5_4_1" localSheetId="3" hidden="1">{#N/A,#N/A,FALSE,"Balance Sheet";#N/A,#N/A,FALSE,"Profit &amp; Loss ";#N/A,#N/A,FALSE,"Schedule-1";#N/A,#N/A,FALSE,"Schedule-2";#N/A,#N/A,FALSE,"Schedule-3";#N/A,#N/A,FALSE,"Schedule-4 ";#N/A,#N/A,FALSE,"Schedule-5";#N/A,#N/A,FALSE,"Schedule-6,7,8,9";#N/A,#N/A,FALSE,"Schedule-10,11";#N/A,#N/A,FALSE,"Schedule-12,13,14,15";#N/A,#N/A,FALSE,"Scdedule-16"}</definedName>
    <definedName name="wrn.REPORT._5_4_1" hidden="1">{#N/A,#N/A,FALSE,"Balance Sheet";#N/A,#N/A,FALSE,"Profit &amp; Loss ";#N/A,#N/A,FALSE,"Schedule-1";#N/A,#N/A,FALSE,"Schedule-2";#N/A,#N/A,FALSE,"Schedule-3";#N/A,#N/A,FALSE,"Schedule-4 ";#N/A,#N/A,FALSE,"Schedule-5";#N/A,#N/A,FALSE,"Schedule-6,7,8,9";#N/A,#N/A,FALSE,"Schedule-10,11";#N/A,#N/A,FALSE,"Schedule-12,13,14,15";#N/A,#N/A,FALSE,"Scdedule-16"}</definedName>
    <definedName name="wrn.REPORT._5_4_2" localSheetId="3" hidden="1">{#N/A,#N/A,FALSE,"Balance Sheet";#N/A,#N/A,FALSE,"Profit &amp; Loss ";#N/A,#N/A,FALSE,"Schedule-1";#N/A,#N/A,FALSE,"Schedule-2";#N/A,#N/A,FALSE,"Schedule-3";#N/A,#N/A,FALSE,"Schedule-4 ";#N/A,#N/A,FALSE,"Schedule-5";#N/A,#N/A,FALSE,"Schedule-6,7,8,9";#N/A,#N/A,FALSE,"Schedule-10,11";#N/A,#N/A,FALSE,"Schedule-12,13,14,15";#N/A,#N/A,FALSE,"Scdedule-16"}</definedName>
    <definedName name="wrn.REPORT._5_4_2" hidden="1">{#N/A,#N/A,FALSE,"Balance Sheet";#N/A,#N/A,FALSE,"Profit &amp; Loss ";#N/A,#N/A,FALSE,"Schedule-1";#N/A,#N/A,FALSE,"Schedule-2";#N/A,#N/A,FALSE,"Schedule-3";#N/A,#N/A,FALSE,"Schedule-4 ";#N/A,#N/A,FALSE,"Schedule-5";#N/A,#N/A,FALSE,"Schedule-6,7,8,9";#N/A,#N/A,FALSE,"Schedule-10,11";#N/A,#N/A,FALSE,"Schedule-12,13,14,15";#N/A,#N/A,FALSE,"Scdedule-16"}</definedName>
    <definedName name="wrn.REPORT._5_4_3" localSheetId="3" hidden="1">{#N/A,#N/A,FALSE,"Balance Sheet";#N/A,#N/A,FALSE,"Profit &amp; Loss ";#N/A,#N/A,FALSE,"Schedule-1";#N/A,#N/A,FALSE,"Schedule-2";#N/A,#N/A,FALSE,"Schedule-3";#N/A,#N/A,FALSE,"Schedule-4 ";#N/A,#N/A,FALSE,"Schedule-5";#N/A,#N/A,FALSE,"Schedule-6,7,8,9";#N/A,#N/A,FALSE,"Schedule-10,11";#N/A,#N/A,FALSE,"Schedule-12,13,14,15";#N/A,#N/A,FALSE,"Scdedule-16"}</definedName>
    <definedName name="wrn.REPORT._5_4_3" hidden="1">{#N/A,#N/A,FALSE,"Balance Sheet";#N/A,#N/A,FALSE,"Profit &amp; Loss ";#N/A,#N/A,FALSE,"Schedule-1";#N/A,#N/A,FALSE,"Schedule-2";#N/A,#N/A,FALSE,"Schedule-3";#N/A,#N/A,FALSE,"Schedule-4 ";#N/A,#N/A,FALSE,"Schedule-5";#N/A,#N/A,FALSE,"Schedule-6,7,8,9";#N/A,#N/A,FALSE,"Schedule-10,11";#N/A,#N/A,FALSE,"Schedule-12,13,14,15";#N/A,#N/A,FALSE,"Scdedule-16"}</definedName>
    <definedName name="wrn.REPORT._5_4_4" localSheetId="3" hidden="1">{#N/A,#N/A,FALSE,"Balance Sheet";#N/A,#N/A,FALSE,"Profit &amp; Loss ";#N/A,#N/A,FALSE,"Schedule-1";#N/A,#N/A,FALSE,"Schedule-2";#N/A,#N/A,FALSE,"Schedule-3";#N/A,#N/A,FALSE,"Schedule-4 ";#N/A,#N/A,FALSE,"Schedule-5";#N/A,#N/A,FALSE,"Schedule-6,7,8,9";#N/A,#N/A,FALSE,"Schedule-10,11";#N/A,#N/A,FALSE,"Schedule-12,13,14,15";#N/A,#N/A,FALSE,"Scdedule-16"}</definedName>
    <definedName name="wrn.REPORT._5_4_4" hidden="1">{#N/A,#N/A,FALSE,"Balance Sheet";#N/A,#N/A,FALSE,"Profit &amp; Loss ";#N/A,#N/A,FALSE,"Schedule-1";#N/A,#N/A,FALSE,"Schedule-2";#N/A,#N/A,FALSE,"Schedule-3";#N/A,#N/A,FALSE,"Schedule-4 ";#N/A,#N/A,FALSE,"Schedule-5";#N/A,#N/A,FALSE,"Schedule-6,7,8,9";#N/A,#N/A,FALSE,"Schedule-10,11";#N/A,#N/A,FALSE,"Schedule-12,13,14,15";#N/A,#N/A,FALSE,"Scdedule-16"}</definedName>
    <definedName name="wrn.REPORT._5_4_5" localSheetId="3" hidden="1">{#N/A,#N/A,FALSE,"Balance Sheet";#N/A,#N/A,FALSE,"Profit &amp; Loss ";#N/A,#N/A,FALSE,"Schedule-1";#N/A,#N/A,FALSE,"Schedule-2";#N/A,#N/A,FALSE,"Schedule-3";#N/A,#N/A,FALSE,"Schedule-4 ";#N/A,#N/A,FALSE,"Schedule-5";#N/A,#N/A,FALSE,"Schedule-6,7,8,9";#N/A,#N/A,FALSE,"Schedule-10,11";#N/A,#N/A,FALSE,"Schedule-12,13,14,15";#N/A,#N/A,FALSE,"Scdedule-16"}</definedName>
    <definedName name="wrn.REPORT._5_4_5" hidden="1">{#N/A,#N/A,FALSE,"Balance Sheet";#N/A,#N/A,FALSE,"Profit &amp; Loss ";#N/A,#N/A,FALSE,"Schedule-1";#N/A,#N/A,FALSE,"Schedule-2";#N/A,#N/A,FALSE,"Schedule-3";#N/A,#N/A,FALSE,"Schedule-4 ";#N/A,#N/A,FALSE,"Schedule-5";#N/A,#N/A,FALSE,"Schedule-6,7,8,9";#N/A,#N/A,FALSE,"Schedule-10,11";#N/A,#N/A,FALSE,"Schedule-12,13,14,15";#N/A,#N/A,FALSE,"Scdedule-16"}</definedName>
    <definedName name="wrn.REPORT._5_5" localSheetId="3" hidden="1">{#N/A,#N/A,FALSE,"Balance Sheet";#N/A,#N/A,FALSE,"Profit &amp; Loss ";#N/A,#N/A,FALSE,"Schedule-1";#N/A,#N/A,FALSE,"Schedule-2";#N/A,#N/A,FALSE,"Schedule-3";#N/A,#N/A,FALSE,"Schedule-4 ";#N/A,#N/A,FALSE,"Schedule-5";#N/A,#N/A,FALSE,"Schedule-6,7,8,9";#N/A,#N/A,FALSE,"Schedule-10,11";#N/A,#N/A,FALSE,"Schedule-12,13,14,15";#N/A,#N/A,FALSE,"Scdedule-16"}</definedName>
    <definedName name="wrn.REPORT._5_5" hidden="1">{#N/A,#N/A,FALSE,"Balance Sheet";#N/A,#N/A,FALSE,"Profit &amp; Loss ";#N/A,#N/A,FALSE,"Schedule-1";#N/A,#N/A,FALSE,"Schedule-2";#N/A,#N/A,FALSE,"Schedule-3";#N/A,#N/A,FALSE,"Schedule-4 ";#N/A,#N/A,FALSE,"Schedule-5";#N/A,#N/A,FALSE,"Schedule-6,7,8,9";#N/A,#N/A,FALSE,"Schedule-10,11";#N/A,#N/A,FALSE,"Schedule-12,13,14,15";#N/A,#N/A,FALSE,"Scdedule-16"}</definedName>
    <definedName name="wrn.REPORT._5_5_1" localSheetId="3" hidden="1">{#N/A,#N/A,FALSE,"Balance Sheet";#N/A,#N/A,FALSE,"Profit &amp; Loss ";#N/A,#N/A,FALSE,"Schedule-1";#N/A,#N/A,FALSE,"Schedule-2";#N/A,#N/A,FALSE,"Schedule-3";#N/A,#N/A,FALSE,"Schedule-4 ";#N/A,#N/A,FALSE,"Schedule-5";#N/A,#N/A,FALSE,"Schedule-6,7,8,9";#N/A,#N/A,FALSE,"Schedule-10,11";#N/A,#N/A,FALSE,"Schedule-12,13,14,15";#N/A,#N/A,FALSE,"Scdedule-16"}</definedName>
    <definedName name="wrn.REPORT._5_5_1" hidden="1">{#N/A,#N/A,FALSE,"Balance Sheet";#N/A,#N/A,FALSE,"Profit &amp; Loss ";#N/A,#N/A,FALSE,"Schedule-1";#N/A,#N/A,FALSE,"Schedule-2";#N/A,#N/A,FALSE,"Schedule-3";#N/A,#N/A,FALSE,"Schedule-4 ";#N/A,#N/A,FALSE,"Schedule-5";#N/A,#N/A,FALSE,"Schedule-6,7,8,9";#N/A,#N/A,FALSE,"Schedule-10,11";#N/A,#N/A,FALSE,"Schedule-12,13,14,15";#N/A,#N/A,FALSE,"Scdedule-16"}</definedName>
    <definedName name="wrn.REPORT._5_5_2" localSheetId="3" hidden="1">{#N/A,#N/A,FALSE,"Balance Sheet";#N/A,#N/A,FALSE,"Profit &amp; Loss ";#N/A,#N/A,FALSE,"Schedule-1";#N/A,#N/A,FALSE,"Schedule-2";#N/A,#N/A,FALSE,"Schedule-3";#N/A,#N/A,FALSE,"Schedule-4 ";#N/A,#N/A,FALSE,"Schedule-5";#N/A,#N/A,FALSE,"Schedule-6,7,8,9";#N/A,#N/A,FALSE,"Schedule-10,11";#N/A,#N/A,FALSE,"Schedule-12,13,14,15";#N/A,#N/A,FALSE,"Scdedule-16"}</definedName>
    <definedName name="wrn.REPORT._5_5_2" hidden="1">{#N/A,#N/A,FALSE,"Balance Sheet";#N/A,#N/A,FALSE,"Profit &amp; Loss ";#N/A,#N/A,FALSE,"Schedule-1";#N/A,#N/A,FALSE,"Schedule-2";#N/A,#N/A,FALSE,"Schedule-3";#N/A,#N/A,FALSE,"Schedule-4 ";#N/A,#N/A,FALSE,"Schedule-5";#N/A,#N/A,FALSE,"Schedule-6,7,8,9";#N/A,#N/A,FALSE,"Schedule-10,11";#N/A,#N/A,FALSE,"Schedule-12,13,14,15";#N/A,#N/A,FALSE,"Scdedule-16"}</definedName>
    <definedName name="wrn.REPORT._5_5_3" localSheetId="3" hidden="1">{#N/A,#N/A,FALSE,"Balance Sheet";#N/A,#N/A,FALSE,"Profit &amp; Loss ";#N/A,#N/A,FALSE,"Schedule-1";#N/A,#N/A,FALSE,"Schedule-2";#N/A,#N/A,FALSE,"Schedule-3";#N/A,#N/A,FALSE,"Schedule-4 ";#N/A,#N/A,FALSE,"Schedule-5";#N/A,#N/A,FALSE,"Schedule-6,7,8,9";#N/A,#N/A,FALSE,"Schedule-10,11";#N/A,#N/A,FALSE,"Schedule-12,13,14,15";#N/A,#N/A,FALSE,"Scdedule-16"}</definedName>
    <definedName name="wrn.REPORT._5_5_3" hidden="1">{#N/A,#N/A,FALSE,"Balance Sheet";#N/A,#N/A,FALSE,"Profit &amp; Loss ";#N/A,#N/A,FALSE,"Schedule-1";#N/A,#N/A,FALSE,"Schedule-2";#N/A,#N/A,FALSE,"Schedule-3";#N/A,#N/A,FALSE,"Schedule-4 ";#N/A,#N/A,FALSE,"Schedule-5";#N/A,#N/A,FALSE,"Schedule-6,7,8,9";#N/A,#N/A,FALSE,"Schedule-10,11";#N/A,#N/A,FALSE,"Schedule-12,13,14,15";#N/A,#N/A,FALSE,"Scdedule-16"}</definedName>
    <definedName name="wrn.REPORT._5_5_4" localSheetId="3" hidden="1">{#N/A,#N/A,FALSE,"Balance Sheet";#N/A,#N/A,FALSE,"Profit &amp; Loss ";#N/A,#N/A,FALSE,"Schedule-1";#N/A,#N/A,FALSE,"Schedule-2";#N/A,#N/A,FALSE,"Schedule-3";#N/A,#N/A,FALSE,"Schedule-4 ";#N/A,#N/A,FALSE,"Schedule-5";#N/A,#N/A,FALSE,"Schedule-6,7,8,9";#N/A,#N/A,FALSE,"Schedule-10,11";#N/A,#N/A,FALSE,"Schedule-12,13,14,15";#N/A,#N/A,FALSE,"Scdedule-16"}</definedName>
    <definedName name="wrn.REPORT._5_5_4" hidden="1">{#N/A,#N/A,FALSE,"Balance Sheet";#N/A,#N/A,FALSE,"Profit &amp; Loss ";#N/A,#N/A,FALSE,"Schedule-1";#N/A,#N/A,FALSE,"Schedule-2";#N/A,#N/A,FALSE,"Schedule-3";#N/A,#N/A,FALSE,"Schedule-4 ";#N/A,#N/A,FALSE,"Schedule-5";#N/A,#N/A,FALSE,"Schedule-6,7,8,9";#N/A,#N/A,FALSE,"Schedule-10,11";#N/A,#N/A,FALSE,"Schedule-12,13,14,15";#N/A,#N/A,FALSE,"Scdedule-16"}</definedName>
    <definedName name="wrn.REPORT._5_5_5" localSheetId="3" hidden="1">{#N/A,#N/A,FALSE,"Balance Sheet";#N/A,#N/A,FALSE,"Profit &amp; Loss ";#N/A,#N/A,FALSE,"Schedule-1";#N/A,#N/A,FALSE,"Schedule-2";#N/A,#N/A,FALSE,"Schedule-3";#N/A,#N/A,FALSE,"Schedule-4 ";#N/A,#N/A,FALSE,"Schedule-5";#N/A,#N/A,FALSE,"Schedule-6,7,8,9";#N/A,#N/A,FALSE,"Schedule-10,11";#N/A,#N/A,FALSE,"Schedule-12,13,14,15";#N/A,#N/A,FALSE,"Scdedule-16"}</definedName>
    <definedName name="wrn.REPORT._5_5_5" hidden="1">{#N/A,#N/A,FALSE,"Balance Sheet";#N/A,#N/A,FALSE,"Profit &amp; Loss ";#N/A,#N/A,FALSE,"Schedule-1";#N/A,#N/A,FALSE,"Schedule-2";#N/A,#N/A,FALSE,"Schedule-3";#N/A,#N/A,FALSE,"Schedule-4 ";#N/A,#N/A,FALSE,"Schedule-5";#N/A,#N/A,FALSE,"Schedule-6,7,8,9";#N/A,#N/A,FALSE,"Schedule-10,11";#N/A,#N/A,FALSE,"Schedule-12,13,14,15";#N/A,#N/A,FALSE,"Scdedule-16"}</definedName>
    <definedName name="wrn.Report1." localSheetId="3" hidden="1">{#N/A,#N/A,FALSE,"IS";#N/A,#N/A,FALSE,"BS";#N/A,#N/A,FALSE,"CF";#N/A,#N/A,FALSE,"CE";#N/A,#N/A,FALSE,"Depr";#N/A,#N/A,FALSE,"APAL"}</definedName>
    <definedName name="wrn.Report1." hidden="1">{#N/A,#N/A,FALSE,"IS";#N/A,#N/A,FALSE,"BS";#N/A,#N/A,FALSE,"CF";#N/A,#N/A,FALSE,"CE";#N/A,#N/A,FALSE,"Depr";#N/A,#N/A,FALSE,"APAL"}</definedName>
    <definedName name="wrn.Reporting._.Manual._.Volume._.III." localSheetId="3" hidden="1">{#N/A,#N/A,FALSE,"Welcome";#N/A,#N/A,FALSE,"Instructions";#N/A,#N/A,FALSE,"TOC";#N/A,#N/A,FALSE,"Nestle";#N/A,#N/A,FALSE,"ICExcept";#N/A,#N/A,FALSE,"Equity";#N/A,#N/A,FALSE,"PLPL"}</definedName>
    <definedName name="wrn.Reporting._.Manual._.Volume._.III." hidden="1">{#N/A,#N/A,FALSE,"Welcome";#N/A,#N/A,FALSE,"Instructions";#N/A,#N/A,FALSE,"TOC";#N/A,#N/A,FALSE,"Nestle";#N/A,#N/A,FALSE,"ICExcept";#N/A,#N/A,FALSE,"Equity";#N/A,#N/A,FALSE,"PLPL"}</definedName>
    <definedName name="wrn.repot." localSheetId="3" hidden="1">{#N/A,#N/A,FALSE,"Budget at a Glance";#N/A,#N/A,FALSE,"Receipts";#N/A,#N/A,FALSE,"Expenditure";#N/A,#N/A,FALSE,"Impact";#N/A,#N/A,FALSE,"Non-Durables";#N/A,#N/A,FALSE,"Durables";#N/A,#N/A,FALSE,"Cement";#N/A,#N/A,FALSE,"Power Cables";#N/A,#N/A,FALSE,"NFM";#N/A,#N/A,FALSE,"Auto";#N/A,#N/A,FALSE,"Auto1";#N/A,#N/A,FALSE,"Chemicals";#N/A,#N/A,FALSE,"Steel duty";#N/A,#N/A,FALSE,"Petrochemicals";#N/A,#N/A,FALSE,"Paper";#N/A,#N/A,FALSE,"Fibres";#N/A,#N/A,FALSE,"Tyre";#N/A,#N/A,FALSE,"Tyre1";#N/A,#N/A,FALSE,"Cotton (prices &amp; Duty)";#N/A,#N/A,FALSE,"Telecom Equipment";#N/A,#N/A,FALSE,"Cigarettes"}</definedName>
    <definedName name="wrn.repot." hidden="1">{#N/A,#N/A,FALSE,"Budget at a Glance";#N/A,#N/A,FALSE,"Receipts";#N/A,#N/A,FALSE,"Expenditure";#N/A,#N/A,FALSE,"Impact";#N/A,#N/A,FALSE,"Non-Durables";#N/A,#N/A,FALSE,"Durables";#N/A,#N/A,FALSE,"Cement";#N/A,#N/A,FALSE,"Power Cables";#N/A,#N/A,FALSE,"NFM";#N/A,#N/A,FALSE,"Auto";#N/A,#N/A,FALSE,"Auto1";#N/A,#N/A,FALSE,"Chemicals";#N/A,#N/A,FALSE,"Steel duty";#N/A,#N/A,FALSE,"Petrochemicals";#N/A,#N/A,FALSE,"Paper";#N/A,#N/A,FALSE,"Fibres";#N/A,#N/A,FALSE,"Tyre";#N/A,#N/A,FALSE,"Tyre1";#N/A,#N/A,FALSE,"Cotton (prices &amp; Duty)";#N/A,#N/A,FALSE,"Telecom Equipment";#N/A,#N/A,FALSE,"Cigarettes"}</definedName>
    <definedName name="wrn.RESULTS." localSheetId="3" hidden="1">{#N/A,#N/A,FALSE,"HMF";#N/A,#N/A,FALSE,"FACIL";#N/A,#N/A,FALSE,"HMFINANCE";#N/A,#N/A,FALSE,"HMEUROPE";#N/A,#N/A,FALSE,"HHAB CONSO";#N/A,#N/A,FALSE,"PAB";#N/A,#N/A,FALSE,"MMC";#N/A,#N/A,FALSE,"THAI";#N/A,#N/A,FALSE,"SINPA";#N/A,#N/A,FALSE,"POLAND"}</definedName>
    <definedName name="wrn.RESULTS." hidden="1">{#N/A,#N/A,FALSE,"HMF";#N/A,#N/A,FALSE,"FACIL";#N/A,#N/A,FALSE,"HMFINANCE";#N/A,#N/A,FALSE,"HMEUROPE";#N/A,#N/A,FALSE,"HHAB CONSO";#N/A,#N/A,FALSE,"PAB";#N/A,#N/A,FALSE,"MMC";#N/A,#N/A,FALSE,"THAI";#N/A,#N/A,FALSE,"SINPA";#N/A,#N/A,FALSE,"POLAND"}</definedName>
    <definedName name="wrn.Retail." localSheetId="3" hidden="1">{"Retail",#N/A,FALSE,"Retail"}</definedName>
    <definedName name="wrn.Retail." hidden="1">{"Retail",#N/A,FALSE,"Retail"}</definedName>
    <definedName name="wrn.revenue._.detail." localSheetId="3" hidden="1">{"revenue detail 1",#N/A,FALSE,"Revenue Detail";"revenue detail 2",#N/A,FALSE,"Revenue Detail";"revenue detail 3",#N/A,FALSE,"Revenue Detail";"revenue detail 4",#N/A,FALSE,"Revenue Detail"}</definedName>
    <definedName name="wrn.revenue._.detail." hidden="1">{"revenue detail 1",#N/A,FALSE,"Revenue Detail";"revenue detail 2",#N/A,FALSE,"Revenue Detail";"revenue detail 3",#N/A,FALSE,"Revenue Detail";"revenue detail 4",#N/A,FALSE,"Revenue Detail"}</definedName>
    <definedName name="wrn.Revenue._.Details." localSheetId="3" hidden="1">{"Revenue by Industry Chart",#N/A,FALSE,"Mix";"Annual Revenue Detail",#N/A,FALSE,"Mix";"Quarterly Revenue Detail",#N/A,FALSE,"Mix"}</definedName>
    <definedName name="wrn.Revenue._.Details." hidden="1">{"Revenue by Industry Chart",#N/A,FALSE,"Mix";"Annual Revenue Detail",#N/A,FALSE,"Mix";"Quarterly Revenue Detail",#N/A,FALSE,"Mix"}</definedName>
    <definedName name="wrn.revenue._.graph." localSheetId="3" hidden="1">{"revenue graph",#N/A,FALSE,"Revenue Graph"}</definedName>
    <definedName name="wrn.revenue._.graph." hidden="1">{"revenue graph",#N/A,FALSE,"Revenue Graph"}</definedName>
    <definedName name="wrn.Revs." localSheetId="3" hidden="1">{"Base_rev",#N/A,FALSE,"Proj_IS_Base";"Projrev",#N/A,FALSE,"Proj_IS_wOTLC";"Delta",#N/A,FALSE,"Delta Rev_PV"}</definedName>
    <definedName name="wrn.Revs." hidden="1">{"Base_rev",#N/A,FALSE,"Proj_IS_Base";"Projrev",#N/A,FALSE,"Proj_IS_wOTLC";"Delta",#N/A,FALSE,"Delta Rev_PV"}</definedName>
    <definedName name="wrn.Robuster." localSheetId="3" hidden="1">{#N/A,#N/A,TRUE,"Cover";#N/A,#N/A,TRUE,"Descr";#N/A,#N/A,TRUE,"Control (In)";#N/A,#N/A,TRUE,"Op Margin";#N/A,#N/A,TRUE,"Depn";#N/A,#N/A,TRUE,"Finance";#N/A,#N/A,TRUE,"Tax";#N/A,#N/A,TRUE,"P &amp; L";#N/A,#N/A,TRUE,"CFS";#N/A,#N/A,TRUE,"BS";#N/A,#N/A,TRUE,"DCF";#N/A,#N/A,TRUE,"Ratios"}</definedName>
    <definedName name="wrn.Robuster." hidden="1">{#N/A,#N/A,TRUE,"Cover";#N/A,#N/A,TRUE,"Descr";#N/A,#N/A,TRUE,"Control (In)";#N/A,#N/A,TRUE,"Op Margin";#N/A,#N/A,TRUE,"Depn";#N/A,#N/A,TRUE,"Finance";#N/A,#N/A,TRUE,"Tax";#N/A,#N/A,TRUE,"P &amp; L";#N/A,#N/A,TRUE,"CFS";#N/A,#N/A,TRUE,"BS";#N/A,#N/A,TRUE,"DCF";#N/A,#N/A,TRUE,"Ratios"}</definedName>
    <definedName name="wrn.RPLINS." localSheetId="3" hidden="1">{#N/A,#N/A,FALSE,"str_title";#N/A,#N/A,FALSE,"SUM";#N/A,#N/A,FALSE,"Scope";#N/A,#N/A,FALSE,"PIE-Jn";#N/A,#N/A,FALSE,"PIE-Jn_Hz";#N/A,#N/A,FALSE,"Liq_Plan";#N/A,#N/A,FALSE,"S_Curve";#N/A,#N/A,FALSE,"Liq_Prof";#N/A,#N/A,FALSE,"Man_Pwr";#N/A,#N/A,FALSE,"Man_Prof"}</definedName>
    <definedName name="wrn.RPLINS." hidden="1">{#N/A,#N/A,FALSE,"str_title";#N/A,#N/A,FALSE,"SUM";#N/A,#N/A,FALSE,"Scope";#N/A,#N/A,FALSE,"PIE-Jn";#N/A,#N/A,FALSE,"PIE-Jn_Hz";#N/A,#N/A,FALSE,"Liq_Plan";#N/A,#N/A,FALSE,"S_Curve";#N/A,#N/A,FALSE,"Liq_Prof";#N/A,#N/A,FALSE,"Man_Pwr";#N/A,#N/A,FALSE,"Man_Prof"}</definedName>
    <definedName name="wrn.rprt." localSheetId="3" hidden="1">{#N/A,#N/A,FALSE,"A";#N/A,#N/A,FALSE,"B-1";#N/A,#N/A,FALSE,"WACC";#N/A,#N/A,FALSE,"C-1";#N/A,#N/A,FALSE,"C-2";#N/A,#N/A,FALSE,"D-1";#N/A,#N/A,FALSE,"D-2";#N/A,#N/A,FALSE,"D-3"}</definedName>
    <definedName name="wrn.rprt." hidden="1">{#N/A,#N/A,FALSE,"A";#N/A,#N/A,FALSE,"B-1";#N/A,#N/A,FALSE,"WACC";#N/A,#N/A,FALSE,"C-1";#N/A,#N/A,FALSE,"C-2";#N/A,#N/A,FALSE,"D-1";#N/A,#N/A,FALSE,"D-2";#N/A,#N/A,FALSE,"D-3"}</definedName>
    <definedName name="wrn.RPT." localSheetId="3" hidden="1">{#N/A,#N/A,FALSE,"TOTFINAL";#N/A,#N/A,FALSE,"FINPLAN";#N/A,#N/A,FALSE,"TOTMOTADJ";#N/A,#N/A,FALSE,"tieEQ";#N/A,#N/A,FALSE,"G";#N/A,#N/A,FALSE,"ELIMS";#N/A,#N/A,FALSE,"NEXTEL ADJ";#N/A,#N/A,FALSE,"MIMS";#N/A,#N/A,FALSE,"LMPS";#N/A,#N/A,FALSE,"CNSS";#N/A,#N/A,FALSE,"CSS";#N/A,#N/A,FALSE,"MCG";#N/A,#N/A,FALSE,"AECS";#N/A,#N/A,FALSE,"SPS";#N/A,#N/A,FALSE,"CORP"}</definedName>
    <definedName name="wrn.RPT." hidden="1">{#N/A,#N/A,FALSE,"TOTFINAL";#N/A,#N/A,FALSE,"FINPLAN";#N/A,#N/A,FALSE,"TOTMOTADJ";#N/A,#N/A,FALSE,"tieEQ";#N/A,#N/A,FALSE,"G";#N/A,#N/A,FALSE,"ELIMS";#N/A,#N/A,FALSE,"NEXTEL ADJ";#N/A,#N/A,FALSE,"MIMS";#N/A,#N/A,FALSE,"LMPS";#N/A,#N/A,FALSE,"CNSS";#N/A,#N/A,FALSE,"CSS";#N/A,#N/A,FALSE,"MCG";#N/A,#N/A,FALSE,"AECS";#N/A,#N/A,FALSE,"SPS";#N/A,#N/A,FALSE,"CORP"}</definedName>
    <definedName name="wrn.Rptg._.Manual._.Volume._.II." localSheetId="3" hidden="1">{#N/A,#N/A,FALSE,"Welcome";#N/A,#N/A,FALSE,"Instructs";#N/A,#N/A,FALSE,"TOC";#N/A,#N/A,FALSE,"MOR";#N/A,#N/A,FALSE,"MOHSch";#N/A,#N/A,FALSE,"MOHIns";#N/A,#N/A,FALSE,"SNar";#N/A,#N/A,FALSE,"FNar";#N/A,#N/A,FALSE,"CSFL";#N/A,#N/A,FALSE,"FrgnCurr";#N/A,#N/A,FALSE,"CMA"}</definedName>
    <definedName name="wrn.Rptg._.Manual._.Volume._.II." hidden="1">{#N/A,#N/A,FALSE,"Welcome";#N/A,#N/A,FALSE,"Instructs";#N/A,#N/A,FALSE,"TOC";#N/A,#N/A,FALSE,"MOR";#N/A,#N/A,FALSE,"MOHSch";#N/A,#N/A,FALSE,"MOHIns";#N/A,#N/A,FALSE,"SNar";#N/A,#N/A,FALSE,"FNar";#N/A,#N/A,FALSE,"CSFL";#N/A,#N/A,FALSE,"FrgnCurr";#N/A,#N/A,FALSE,"CMA"}</definedName>
    <definedName name="wrn.Rptg._.Manual._.Volume._.III." localSheetId="3" hidden="1">{#N/A,#N/A,FALSE,"Welcome";#N/A,#N/A,FALSE,"Instructs";#N/A,#N/A,FALSE,"TOC";#N/A,#N/A,FALSE,"Nestle";#N/A,#N/A,FALSE,"ICExcept";#N/A,#N/A,FALSE,"Equity";#N/A,#N/A,FALSE,"PLPL";#N/A,#N/A,FALSE,"Flexi";#N/A,#N/A,FALSE,"ARAging";#N/A,#N/A,FALSE,"TecDep";#N/A,#N/A,FALSE,"FA";#N/A,#N/A,FALSE,"DefTax";#N/A,#N/A,FALSE,"GAExp";#N/A,#N/A,FALSE,"AssetDet";#N/A,#N/A,FALSE,"MiscPay";#N/A,#N/A,FALSE,"OOI";#N/A,#N/A,FALSE,"Nonop";#N/A,#N/A,FALSE,"InvestDebt";#N/A,#N/A,FALSE,"Head";#N/A,#N/A,FALSE,"Legal";#N/A,#N/A,FALSE,"LTLia";#N/A,#N/A,FALSE,"MfgSources"}</definedName>
    <definedName name="wrn.Rptg._.Manual._.Volume._.III." hidden="1">{#N/A,#N/A,FALSE,"Welcome";#N/A,#N/A,FALSE,"Instructs";#N/A,#N/A,FALSE,"TOC";#N/A,#N/A,FALSE,"Nestle";#N/A,#N/A,FALSE,"ICExcept";#N/A,#N/A,FALSE,"Equity";#N/A,#N/A,FALSE,"PLPL";#N/A,#N/A,FALSE,"Flexi";#N/A,#N/A,FALSE,"ARAging";#N/A,#N/A,FALSE,"TecDep";#N/A,#N/A,FALSE,"FA";#N/A,#N/A,FALSE,"DefTax";#N/A,#N/A,FALSE,"GAExp";#N/A,#N/A,FALSE,"AssetDet";#N/A,#N/A,FALSE,"MiscPay";#N/A,#N/A,FALSE,"OOI";#N/A,#N/A,FALSE,"Nonop";#N/A,#N/A,FALSE,"InvestDebt";#N/A,#N/A,FALSE,"Head";#N/A,#N/A,FALSE,"Legal";#N/A,#N/A,FALSE,"LTLia";#N/A,#N/A,FALSE,"MfgSources"}</definedName>
    <definedName name="wrn.Rptg._.Manual._.Volume._.IV." localSheetId="3" hidden="1">{#N/A,#N/A,FALSE,"Welcome";#N/A,#N/A,FALSE,"Instructs";#N/A,#N/A,FALSE,"TOC";#N/A,#N/A,FALSE,"YEP";#N/A,#N/A,FALSE,"Prop";#N/A,#N/A,FALSE,"Capex";#N/A,#N/A,FALSE,"ICPL";#N/A,#N/A,FALSE,"ICBS";#N/A,#N/A,FALSE,"MiscStats";#N/A,#N/A,FALSE,"Production";#N/A,#N/A,FALSE,"BIINS";#N/A,#N/A,FALSE,"WBINS";#N/A,#N/A,FALSE,"INSStats";#N/A,#N/A,FALSE,"TaxExp";#N/A,#N/A,FALSE,"TaxAccrual";#N/A,#N/A,FALSE,"TaxLoss";#N/A,#N/A,FALSE,"Royalty"}</definedName>
    <definedName name="wrn.Rptg._.Manual._.Volume._.IV." hidden="1">{#N/A,#N/A,FALSE,"Welcome";#N/A,#N/A,FALSE,"Instructs";#N/A,#N/A,FALSE,"TOC";#N/A,#N/A,FALSE,"YEP";#N/A,#N/A,FALSE,"Prop";#N/A,#N/A,FALSE,"Capex";#N/A,#N/A,FALSE,"ICPL";#N/A,#N/A,FALSE,"ICBS";#N/A,#N/A,FALSE,"MiscStats";#N/A,#N/A,FALSE,"Production";#N/A,#N/A,FALSE,"BIINS";#N/A,#N/A,FALSE,"WBINS";#N/A,#N/A,FALSE,"INSStats";#N/A,#N/A,FALSE,"TaxExp";#N/A,#N/A,FALSE,"TaxAccrual";#N/A,#N/A,FALSE,"TaxLoss";#N/A,#N/A,FALSE,"Royalty"}</definedName>
    <definedName name="wrn.RTS." localSheetId="3" hidden="1">{"rts",#N/A,TRUE,"TITLE";#N/A,#N/A,TRUE,"P&amp;L - RTS";#N/A,#N/A,TRUE,"RTS biz";#N/A,#N/A,TRUE,"Cost - RTS";"RTS",#N/A,TRUE,"Capex "}</definedName>
    <definedName name="wrn.RTS." hidden="1">{"rts",#N/A,TRUE,"TITLE";#N/A,#N/A,TRUE,"P&amp;L - RTS";#N/A,#N/A,TRUE,"RTS biz";#N/A,#N/A,TRUE,"Cost - RTS";"RTS",#N/A,TRUE,"Capex "}</definedName>
    <definedName name="wrn.sales." localSheetId="3" hidden="1">{"sales",#N/A,FALSE,"Sales";"sales existing",#N/A,FALSE,"Sales";"sales rd1",#N/A,FALSE,"Sales";"sales rd2",#N/A,FALSE,"Sales"}</definedName>
    <definedName name="wrn.sales." hidden="1">{"sales",#N/A,FALSE,"Sales";"sales existing",#N/A,FALSE,"Sales";"sales rd1",#N/A,FALSE,"Sales";"sales rd2",#N/A,FALSE,"Sales"}</definedName>
    <definedName name="wrn.sample." localSheetId="3" hidden="1">{"sample",#N/A,FALSE,"Client Input Sheet"}</definedName>
    <definedName name="wrn.sample." hidden="1">{"sample",#N/A,FALSE,"Client Input Sheet"}</definedName>
    <definedName name="wrn.Scenario._.Summary." localSheetId="3" hidden="1">{#N/A,#N/A,TRUE,"Summary";#N/A,"1",TRUE,"Summary";#N/A,"2",TRUE,"Summary";#N/A,"3",TRUE,"Summary";#N/A,"4",TRUE,"Summary";#N/A,"5",TRUE,"Summary";#N/A,"6",TRUE,"Summary";#N/A,"7",TRUE,"Summary";#N/A,"8",TRUE,"Summary";#N/A,"9",TRUE,"Summary";#N/A,"10",TRUE,"Summary";#N/A,"11",TRUE,"Summary"}</definedName>
    <definedName name="wrn.Scenario._.Summary." hidden="1">{#N/A,#N/A,TRUE,"Summary";#N/A,"1",TRUE,"Summary";#N/A,"2",TRUE,"Summary";#N/A,"3",TRUE,"Summary";#N/A,"4",TRUE,"Summary";#N/A,"5",TRUE,"Summary";#N/A,"6",TRUE,"Summary";#N/A,"7",TRUE,"Summary";#N/A,"8",TRUE,"Summary";#N/A,"9",TRUE,"Summary";#N/A,"10",TRUE,"Summary";#N/A,"11",TRUE,"Summary"}</definedName>
    <definedName name="wrn.Scenario._.Summary._1" localSheetId="3" hidden="1">{#N/A,#N/A,TRUE,"Summary";#N/A,"1",TRUE,"Summary";#N/A,"2",TRUE,"Summary";#N/A,"3",TRUE,"Summary";#N/A,"4",TRUE,"Summary";#N/A,"5",TRUE,"Summary";#N/A,"6",TRUE,"Summary";#N/A,"7",TRUE,"Summary";#N/A,"8",TRUE,"Summary";#N/A,"9",TRUE,"Summary";#N/A,"10",TRUE,"Summary";#N/A,"11",TRUE,"Summary"}</definedName>
    <definedName name="wrn.Scenario._.Summary._1" hidden="1">{#N/A,#N/A,TRUE,"Summary";#N/A,"1",TRUE,"Summary";#N/A,"2",TRUE,"Summary";#N/A,"3",TRUE,"Summary";#N/A,"4",TRUE,"Summary";#N/A,"5",TRUE,"Summary";#N/A,"6",TRUE,"Summary";#N/A,"7",TRUE,"Summary";#N/A,"8",TRUE,"Summary";#N/A,"9",TRUE,"Summary";#N/A,"10",TRUE,"Summary";#N/A,"11",TRUE,"Summary"}</definedName>
    <definedName name="wrn.Scenario._.Summary._2" localSheetId="3" hidden="1">{#N/A,#N/A,TRUE,"Summary";#N/A,"1",TRUE,"Summary";#N/A,"2",TRUE,"Summary";#N/A,"3",TRUE,"Summary";#N/A,"4",TRUE,"Summary";#N/A,"5",TRUE,"Summary";#N/A,"6",TRUE,"Summary";#N/A,"7",TRUE,"Summary";#N/A,"8",TRUE,"Summary";#N/A,"9",TRUE,"Summary";#N/A,"10",TRUE,"Summary";#N/A,"11",TRUE,"Summary"}</definedName>
    <definedName name="wrn.Scenario._.Summary._2" hidden="1">{#N/A,#N/A,TRUE,"Summary";#N/A,"1",TRUE,"Summary";#N/A,"2",TRUE,"Summary";#N/A,"3",TRUE,"Summary";#N/A,"4",TRUE,"Summary";#N/A,"5",TRUE,"Summary";#N/A,"6",TRUE,"Summary";#N/A,"7",TRUE,"Summary";#N/A,"8",TRUE,"Summary";#N/A,"9",TRUE,"Summary";#N/A,"10",TRUE,"Summary";#N/A,"11",TRUE,"Summary"}</definedName>
    <definedName name="wrn.Scenario._.Summary._3" localSheetId="3" hidden="1">{#N/A,#N/A,TRUE,"Summary";#N/A,"1",TRUE,"Summary";#N/A,"2",TRUE,"Summary";#N/A,"3",TRUE,"Summary";#N/A,"4",TRUE,"Summary";#N/A,"5",TRUE,"Summary";#N/A,"6",TRUE,"Summary";#N/A,"7",TRUE,"Summary";#N/A,"8",TRUE,"Summary";#N/A,"9",TRUE,"Summary";#N/A,"10",TRUE,"Summary";#N/A,"11",TRUE,"Summary"}</definedName>
    <definedName name="wrn.Scenario._.Summary._3" hidden="1">{#N/A,#N/A,TRUE,"Summary";#N/A,"1",TRUE,"Summary";#N/A,"2",TRUE,"Summary";#N/A,"3",TRUE,"Summary";#N/A,"4",TRUE,"Summary";#N/A,"5",TRUE,"Summary";#N/A,"6",TRUE,"Summary";#N/A,"7",TRUE,"Summary";#N/A,"8",TRUE,"Summary";#N/A,"9",TRUE,"Summary";#N/A,"10",TRUE,"Summary";#N/A,"11",TRUE,"Summary"}</definedName>
    <definedName name="wrn.Scenario._.Summary._4" localSheetId="3" hidden="1">{#N/A,#N/A,TRUE,"Summary";#N/A,"1",TRUE,"Summary";#N/A,"2",TRUE,"Summary";#N/A,"3",TRUE,"Summary";#N/A,"4",TRUE,"Summary";#N/A,"5",TRUE,"Summary";#N/A,"6",TRUE,"Summary";#N/A,"7",TRUE,"Summary";#N/A,"8",TRUE,"Summary";#N/A,"9",TRUE,"Summary";#N/A,"10",TRUE,"Summary";#N/A,"11",TRUE,"Summary"}</definedName>
    <definedName name="wrn.Scenario._.Summary._4" hidden="1">{#N/A,#N/A,TRUE,"Summary";#N/A,"1",TRUE,"Summary";#N/A,"2",TRUE,"Summary";#N/A,"3",TRUE,"Summary";#N/A,"4",TRUE,"Summary";#N/A,"5",TRUE,"Summary";#N/A,"6",TRUE,"Summary";#N/A,"7",TRUE,"Summary";#N/A,"8",TRUE,"Summary";#N/A,"9",TRUE,"Summary";#N/A,"10",TRUE,"Summary";#N/A,"11",TRUE,"Summary"}</definedName>
    <definedName name="wrn.Scenario._.Summary._5" localSheetId="3" hidden="1">{#N/A,#N/A,TRUE,"Summary";#N/A,"1",TRUE,"Summary";#N/A,"2",TRUE,"Summary";#N/A,"3",TRUE,"Summary";#N/A,"4",TRUE,"Summary";#N/A,"5",TRUE,"Summary";#N/A,"6",TRUE,"Summary";#N/A,"7",TRUE,"Summary";#N/A,"8",TRUE,"Summary";#N/A,"9",TRUE,"Summary";#N/A,"10",TRUE,"Summary";#N/A,"11",TRUE,"Summary"}</definedName>
    <definedName name="wrn.Scenario._.Summary._5" hidden="1">{#N/A,#N/A,TRUE,"Summary";#N/A,"1",TRUE,"Summary";#N/A,"2",TRUE,"Summary";#N/A,"3",TRUE,"Summary";#N/A,"4",TRUE,"Summary";#N/A,"5",TRUE,"Summary";#N/A,"6",TRUE,"Summary";#N/A,"7",TRUE,"Summary";#N/A,"8",TRUE,"Summary";#N/A,"9",TRUE,"Summary";#N/A,"10",TRUE,"Summary";#N/A,"11",TRUE,"Summary"}</definedName>
    <definedName name="wrn.scenariosummary" localSheetId="3" hidden="1">{#N/A,#N/A,TRUE,"Summary";#N/A,"1",TRUE,"Summary";#N/A,"2",TRUE,"Summary";#N/A,"3",TRUE,"Summary";#N/A,"4",TRUE,"Summary";#N/A,"5",TRUE,"Summary";#N/A,"6",TRUE,"Summary";#N/A,"7",TRUE,"Summary";#N/A,"8",TRUE,"Summary";#N/A,"9",TRUE,"Summary";#N/A,"10",TRUE,"Summary";#N/A,"11",TRUE,"Summary"}</definedName>
    <definedName name="wrn.scenariosummary" hidden="1">{#N/A,#N/A,TRUE,"Summary";#N/A,"1",TRUE,"Summary";#N/A,"2",TRUE,"Summary";#N/A,"3",TRUE,"Summary";#N/A,"4",TRUE,"Summary";#N/A,"5",TRUE,"Summary";#N/A,"6",TRUE,"Summary";#N/A,"7",TRUE,"Summary";#N/A,"8",TRUE,"Summary";#N/A,"9",TRUE,"Summary";#N/A,"10",TRUE,"Summary";#N/A,"11",TRUE,"Summary"}</definedName>
    <definedName name="wrn.scenariosummary_1" localSheetId="3" hidden="1">{#N/A,#N/A,TRUE,"Summary";#N/A,"1",TRUE,"Summary";#N/A,"2",TRUE,"Summary";#N/A,"3",TRUE,"Summary";#N/A,"4",TRUE,"Summary";#N/A,"5",TRUE,"Summary";#N/A,"6",TRUE,"Summary";#N/A,"7",TRUE,"Summary";#N/A,"8",TRUE,"Summary";#N/A,"9",TRUE,"Summary";#N/A,"10",TRUE,"Summary";#N/A,"11",TRUE,"Summary"}</definedName>
    <definedName name="wrn.scenariosummary_1" hidden="1">{#N/A,#N/A,TRUE,"Summary";#N/A,"1",TRUE,"Summary";#N/A,"2",TRUE,"Summary";#N/A,"3",TRUE,"Summary";#N/A,"4",TRUE,"Summary";#N/A,"5",TRUE,"Summary";#N/A,"6",TRUE,"Summary";#N/A,"7",TRUE,"Summary";#N/A,"8",TRUE,"Summary";#N/A,"9",TRUE,"Summary";#N/A,"10",TRUE,"Summary";#N/A,"11",TRUE,"Summary"}</definedName>
    <definedName name="wrn.scenariosummary_2" localSheetId="3" hidden="1">{#N/A,#N/A,TRUE,"Summary";#N/A,"1",TRUE,"Summary";#N/A,"2",TRUE,"Summary";#N/A,"3",TRUE,"Summary";#N/A,"4",TRUE,"Summary";#N/A,"5",TRUE,"Summary";#N/A,"6",TRUE,"Summary";#N/A,"7",TRUE,"Summary";#N/A,"8",TRUE,"Summary";#N/A,"9",TRUE,"Summary";#N/A,"10",TRUE,"Summary";#N/A,"11",TRUE,"Summary"}</definedName>
    <definedName name="wrn.scenariosummary_2" hidden="1">{#N/A,#N/A,TRUE,"Summary";#N/A,"1",TRUE,"Summary";#N/A,"2",TRUE,"Summary";#N/A,"3",TRUE,"Summary";#N/A,"4",TRUE,"Summary";#N/A,"5",TRUE,"Summary";#N/A,"6",TRUE,"Summary";#N/A,"7",TRUE,"Summary";#N/A,"8",TRUE,"Summary";#N/A,"9",TRUE,"Summary";#N/A,"10",TRUE,"Summary";#N/A,"11",TRUE,"Summary"}</definedName>
    <definedName name="wrn.scenariosummary_3" localSheetId="3" hidden="1">{#N/A,#N/A,TRUE,"Summary";#N/A,"1",TRUE,"Summary";#N/A,"2",TRUE,"Summary";#N/A,"3",TRUE,"Summary";#N/A,"4",TRUE,"Summary";#N/A,"5",TRUE,"Summary";#N/A,"6",TRUE,"Summary";#N/A,"7",TRUE,"Summary";#N/A,"8",TRUE,"Summary";#N/A,"9",TRUE,"Summary";#N/A,"10",TRUE,"Summary";#N/A,"11",TRUE,"Summary"}</definedName>
    <definedName name="wrn.scenariosummary_3" hidden="1">{#N/A,#N/A,TRUE,"Summary";#N/A,"1",TRUE,"Summary";#N/A,"2",TRUE,"Summary";#N/A,"3",TRUE,"Summary";#N/A,"4",TRUE,"Summary";#N/A,"5",TRUE,"Summary";#N/A,"6",TRUE,"Summary";#N/A,"7",TRUE,"Summary";#N/A,"8",TRUE,"Summary";#N/A,"9",TRUE,"Summary";#N/A,"10",TRUE,"Summary";#N/A,"11",TRUE,"Summary"}</definedName>
    <definedName name="wrn.scenariosummary_4" localSheetId="3" hidden="1">{#N/A,#N/A,TRUE,"Summary";#N/A,"1",TRUE,"Summary";#N/A,"2",TRUE,"Summary";#N/A,"3",TRUE,"Summary";#N/A,"4",TRUE,"Summary";#N/A,"5",TRUE,"Summary";#N/A,"6",TRUE,"Summary";#N/A,"7",TRUE,"Summary";#N/A,"8",TRUE,"Summary";#N/A,"9",TRUE,"Summary";#N/A,"10",TRUE,"Summary";#N/A,"11",TRUE,"Summary"}</definedName>
    <definedName name="wrn.scenariosummary_4" hidden="1">{#N/A,#N/A,TRUE,"Summary";#N/A,"1",TRUE,"Summary";#N/A,"2",TRUE,"Summary";#N/A,"3",TRUE,"Summary";#N/A,"4",TRUE,"Summary";#N/A,"5",TRUE,"Summary";#N/A,"6",TRUE,"Summary";#N/A,"7",TRUE,"Summary";#N/A,"8",TRUE,"Summary";#N/A,"9",TRUE,"Summary";#N/A,"10",TRUE,"Summary";#N/A,"11",TRUE,"Summary"}</definedName>
    <definedName name="wrn.scenariosummary_5" localSheetId="3" hidden="1">{#N/A,#N/A,TRUE,"Summary";#N/A,"1",TRUE,"Summary";#N/A,"2",TRUE,"Summary";#N/A,"3",TRUE,"Summary";#N/A,"4",TRUE,"Summary";#N/A,"5",TRUE,"Summary";#N/A,"6",TRUE,"Summary";#N/A,"7",TRUE,"Summary";#N/A,"8",TRUE,"Summary";#N/A,"9",TRUE,"Summary";#N/A,"10",TRUE,"Summary";#N/A,"11",TRUE,"Summary"}</definedName>
    <definedName name="wrn.scenariosummary_5" hidden="1">{#N/A,#N/A,TRUE,"Summary";#N/A,"1",TRUE,"Summary";#N/A,"2",TRUE,"Summary";#N/A,"3",TRUE,"Summary";#N/A,"4",TRUE,"Summary";#N/A,"5",TRUE,"Summary";#N/A,"6",TRUE,"Summary";#N/A,"7",TRUE,"Summary";#N/A,"8",TRUE,"Summary";#N/A,"9",TRUE,"Summary";#N/A,"10",TRUE,"Summary";#N/A,"11",TRUE,"Summary"}</definedName>
    <definedName name="wrn.Schedule_1A." localSheetId="3" hidden="1">{"Schedule_IA",#N/A,FALSE,"I-A"}</definedName>
    <definedName name="wrn.Schedule_1A." hidden="1">{"Schedule_IA",#N/A,FALSE,"I-A"}</definedName>
    <definedName name="wrn.Schedule_1B." localSheetId="3" hidden="1">{"Schedule_1B",#N/A,FALSE,"I-B"}</definedName>
    <definedName name="wrn.Schedule_1B." hidden="1">{"Schedule_1B",#N/A,FALSE,"I-B"}</definedName>
    <definedName name="wrn.Schedule_1C." localSheetId="3" hidden="1">{"Schedule_1C",#N/A,FALSE,"I-C"}</definedName>
    <definedName name="wrn.Schedule_1C." hidden="1">{"Schedule_1C",#N/A,FALSE,"I-C"}</definedName>
    <definedName name="wrn.Schedule_1D." localSheetId="3" hidden="1">{"Schedule_1D",#N/A,FALSE,"I-D"}</definedName>
    <definedName name="wrn.Schedule_1D." hidden="1">{"Schedule_1D",#N/A,FALSE,"I-D"}</definedName>
    <definedName name="wrn.SCHEDULE_F." localSheetId="3" hidden="1">{#N/A,#N/A,FALSE,"SCHDULE F"}</definedName>
    <definedName name="wrn.SCHEDULE_F." hidden="1">{#N/A,#N/A,FALSE,"SCHDULE F"}</definedName>
    <definedName name="wrn.Schedule_I." localSheetId="3" hidden="1">{"Schedule_I",#N/A,FALSE,"I"}</definedName>
    <definedName name="wrn.Schedule_I." hidden="1">{"Schedule_I",#N/A,FALSE,"I"}</definedName>
    <definedName name="wrn.SCHEDULE_M." localSheetId="3" hidden="1">{#N/A,#N/A,FALSE,"SCHEDULE M"}</definedName>
    <definedName name="wrn.SCHEDULE_M." hidden="1">{#N/A,#N/A,FALSE,"SCHEDULE M"}</definedName>
    <definedName name="wrn.schedules." localSheetId="3" hidden="1">{"schedule1",#N/A,FALSE,"Sheet1";"schedule2",#N/A,FALSE,"Sheet1";"schedule3",#N/A,FALSE,"Sheet1";"schedule4",#N/A,FALSE,"Sheet1";"schedule5",#N/A,FALSE,"Sheet1";"schedule6",#N/A,FALSE,"Sheet1"}</definedName>
    <definedName name="wrn.schedules." hidden="1">{"schedule1",#N/A,FALSE,"Sheet1";"schedule2",#N/A,FALSE,"Sheet1";"schedule3",#N/A,FALSE,"Sheet1";"schedule4",#N/A,FALSE,"Sheet1";"schedule5",#N/A,FALSE,"Sheet1";"schedule6",#N/A,FALSE,"Sheet1"}</definedName>
    <definedName name="wrn.sdi." localSheetId="3" hidden="1">{#N/A,#N/A,FALSE,"Customer Base";#N/A,#N/A,FALSE,"Workforce";#N/A,#N/A,FALSE,"cur prod";#N/A,#N/A,FALSE,"in-proc";#N/A,#N/A,FALSE,"Trademark"}</definedName>
    <definedName name="wrn.sdi." hidden="1">{#N/A,#N/A,FALSE,"Customer Base";#N/A,#N/A,FALSE,"Workforce";#N/A,#N/A,FALSE,"cur prod";#N/A,#N/A,FALSE,"in-proc";#N/A,#N/A,FALSE,"Trademark"}</definedName>
    <definedName name="wrn.Section._.1." localSheetId="3" hidden="1">{#N/A,#N/A,FALSE,"Section 1";#N/A,#N/A,FALSE,"Trading 98";#N/A,#N/A,FALSE,"ISK P&amp;L 98";#N/A,#N/A,FALSE,"Cash Flow 98";#N/A,#N/A,FALSE,"WCap ISK impact"}</definedName>
    <definedName name="wrn.Section._.1." hidden="1">{#N/A,#N/A,FALSE,"Section 1";#N/A,#N/A,FALSE,"Trading 98";#N/A,#N/A,FALSE,"ISK P&amp;L 98";#N/A,#N/A,FALSE,"Cash Flow 98";#N/A,#N/A,FALSE,"WCap ISK impact"}</definedName>
    <definedName name="wrn.Section._.2." localSheetId="3" hidden="1">{#N/A,#N/A,FALSE,"Section 2";#N/A,#N/A,FALSE,"Exchange profile";#N/A,#N/A,FALSE,"P&amp;L";#N/A,#N/A,FALSE,"Trading Account";#N/A,#N/A,FALSE,"Fixed Costs";#N/A,#N/A,FALSE,"M&amp;S Fixed Cost";#N/A,#N/A,FALSE,"AI VPC";#N/A,#N/A,FALSE,"Sundry";#N/A,#N/A,FALSE,"Product Report";#N/A,#N/A,FALSE,"Strategic HQ";#N/A,#N/A,FALSE,"Misc.";#N/A,#N/A,FALSE,"Cash Flow";#N/A,#N/A,FALSE,"Balance sheet";#N/A,#N/A,FALSE,"WCap";#N/A,#N/A,FALSE,"Capital"}</definedName>
    <definedName name="wrn.Section._.2." hidden="1">{#N/A,#N/A,FALSE,"Section 2";#N/A,#N/A,FALSE,"Exchange profile";#N/A,#N/A,FALSE,"P&amp;L";#N/A,#N/A,FALSE,"Trading Account";#N/A,#N/A,FALSE,"Fixed Costs";#N/A,#N/A,FALSE,"M&amp;S Fixed Cost";#N/A,#N/A,FALSE,"AI VPC";#N/A,#N/A,FALSE,"Sundry";#N/A,#N/A,FALSE,"Product Report";#N/A,#N/A,FALSE,"Strategic HQ";#N/A,#N/A,FALSE,"Misc.";#N/A,#N/A,FALSE,"Cash Flow";#N/A,#N/A,FALSE,"Balance sheet";#N/A,#N/A,FALSE,"WCap";#N/A,#N/A,FALSE,"Capital"}</definedName>
    <definedName name="wrn.Section._.21." localSheetId="3" hidden="1">{#N/A,#N/A,FALSE,"Section 2";#N/A,#N/A,FALSE,"Exchange profile";#N/A,#N/A,FALSE,"P&amp;L";#N/A,#N/A,FALSE,"Trading Account";#N/A,#N/A,FALSE,"Fixed Costs";#N/A,#N/A,FALSE,"M&amp;S Fixed Cost";#N/A,#N/A,FALSE,"AI VPC";#N/A,#N/A,FALSE,"Sundry";#N/A,#N/A,FALSE,"Product Report";#N/A,#N/A,FALSE,"Strategic HQ";#N/A,#N/A,FALSE,"Misc.";#N/A,#N/A,FALSE,"Cash Flow";#N/A,#N/A,FALSE,"Balance sheet";#N/A,#N/A,FALSE,"WCap";#N/A,#N/A,FALSE,"Capital"}</definedName>
    <definedName name="wrn.Section._.21." hidden="1">{#N/A,#N/A,FALSE,"Section 2";#N/A,#N/A,FALSE,"Exchange profile";#N/A,#N/A,FALSE,"P&amp;L";#N/A,#N/A,FALSE,"Trading Account";#N/A,#N/A,FALSE,"Fixed Costs";#N/A,#N/A,FALSE,"M&amp;S Fixed Cost";#N/A,#N/A,FALSE,"AI VPC";#N/A,#N/A,FALSE,"Sundry";#N/A,#N/A,FALSE,"Product Report";#N/A,#N/A,FALSE,"Strategic HQ";#N/A,#N/A,FALSE,"Misc.";#N/A,#N/A,FALSE,"Cash Flow";#N/A,#N/A,FALSE,"Balance sheet";#N/A,#N/A,FALSE,"WCap";#N/A,#N/A,FALSE,"Capital"}</definedName>
    <definedName name="wrn.Section._.3." localSheetId="3" hidden="1">{#N/A,#N/A,FALSE,"Section 3";#N/A,#N/A,FALSE,"EU";#N/A,#N/A,FALSE,"NA";#N/A,#N/A,FALSE,"AP";#N/A,#N/A,FALSE,"LA";#N/A,#N/A,FALSE,"SU"}</definedName>
    <definedName name="wrn.Section._.3." hidden="1">{#N/A,#N/A,FALSE,"Section 3";#N/A,#N/A,FALSE,"EU";#N/A,#N/A,FALSE,"NA";#N/A,#N/A,FALSE,"AP";#N/A,#N/A,FALSE,"LA";#N/A,#N/A,FALSE,"SU"}</definedName>
    <definedName name="wrn.Section._.4." localSheetId="3" hidden="1">{#N/A,#N/A,FALSE,"Section 4";#N/A,#N/A,FALSE,"Cumulative Phased TA";#N/A,#N/A,FALSE,"Cumulative Phased ISK TA";#N/A,#N/A,FALSE,"Cumulative Phased CF";#N/A,#N/A,FALSE,"Cumulative Phased Sundry";#N/A,#N/A,FALSE,"Cumulative Post ISK Phased WC"}</definedName>
    <definedName name="wrn.Section._.4." hidden="1">{#N/A,#N/A,FALSE,"Section 4";#N/A,#N/A,FALSE,"Cumulative Phased TA";#N/A,#N/A,FALSE,"Cumulative Phased ISK TA";#N/A,#N/A,FALSE,"Cumulative Phased CF";#N/A,#N/A,FALSE,"Cumulative Phased Sundry";#N/A,#N/A,FALSE,"Cumulative Post ISK Phased WC"}</definedName>
    <definedName name="wrn.Section._.5." localSheetId="3" hidden="1">{#N/A,#N/A,FALSE,"Section 5";#N/A,#N/A,FALSE,"Discrete Phased TA";#N/A,#N/A,FALSE,"Discrete Phased ISK TA";#N/A,#N/A,FALSE,"Discrete Phased CF";#N/A,#N/A,FALSE,"Discrete Phased Sundry"}</definedName>
    <definedName name="wrn.Section._.5." hidden="1">{#N/A,#N/A,FALSE,"Section 5";#N/A,#N/A,FALSE,"Discrete Phased TA";#N/A,#N/A,FALSE,"Discrete Phased ISK TA";#N/A,#N/A,FALSE,"Discrete Phased CF";#N/A,#N/A,FALSE,"Discrete Phased Sundry"}</definedName>
    <definedName name="wrn.Sensitivity." localSheetId="3" hidden="1">{"Sensitivity","2500/18",FALSE,"Senstivity analysis master"}</definedName>
    <definedName name="wrn.Sensitivity." hidden="1">{"Sensitivity","2500/18",FALSE,"Senstivity analysis master"}</definedName>
    <definedName name="wrn.Sensitivity._1" localSheetId="3" hidden="1">{"Sensitivity","2500/18",FALSE,"Senstivity analysis master"}</definedName>
    <definedName name="wrn.Sensitivity._1" hidden="1">{"Sensitivity","2500/18",FALSE,"Senstivity analysis master"}</definedName>
    <definedName name="wrn.Short._.Print." localSheetId="3" hidden="1">{#N/A,#N/A,FALSE,"Cover";#N/A,#N/A,FALSE,"Stack";#N/A,#N/A,FALSE,"Cost S";#N/A,#N/A,FALSE," CF";#N/A,#N/A,FALSE,"Investor"}</definedName>
    <definedName name="wrn.Short._.Print." hidden="1">{#N/A,#N/A,FALSE,"Cover";#N/A,#N/A,FALSE,"Stack";#N/A,#N/A,FALSE,"Cost S";#N/A,#N/A,FALSE," CF";#N/A,#N/A,FALSE,"Investor"}</definedName>
    <definedName name="wrn.Shorten._.Version." localSheetId="3" hidden="1">{#N/A,#N/A,FALSE,"changes";#N/A,#N/A,FALSE,"Assumptions";"view1",#N/A,FALSE,"BE Analysis";"view2",#N/A,FALSE,"BE Analysis";#N/A,#N/A,FALSE,"DCF Calculation - Scenario 1";"Dollar",#N/A,FALSE,"Consolidated - Scenario 1";"CS",#N/A,FALSE,"Consolidated - Scenario 1"}</definedName>
    <definedName name="wrn.Shorten._.Version." hidden="1">{#N/A,#N/A,FALSE,"changes";#N/A,#N/A,FALSE,"Assumptions";"view1",#N/A,FALSE,"BE Analysis";"view2",#N/A,FALSE,"BE Analysis";#N/A,#N/A,FALSE,"DCF Calculation - Scenario 1";"Dollar",#N/A,FALSE,"Consolidated - Scenario 1";"CS",#N/A,FALSE,"Consolidated - Scenario 1"}</definedName>
    <definedName name="wrn.SIGNS." localSheetId="3" hidden="1">{#N/A,#N/A,FALSE,"PCPL9899"}</definedName>
    <definedName name="wrn.SIGNS." hidden="1">{#N/A,#N/A,FALSE,"PCPL9899"}</definedName>
    <definedName name="wrn.Source._.Notes." localSheetId="3" hidden="1">{"IncNotes",#N/A,FALSE,"Inc";"BalNotes",#N/A,FALSE,"Bal";"GCFNotes",#N/A,FALSE,"GCF";"RcDsNotes",#N/A,FALSE,"RcDs";"RevNotes",#N/A,FALSE,"Rev";"WCapNotes",#N/A,FALSE,"WCap";"CapExNotes",#N/A,FALSE,"CapEx";"DebtNotes",#N/A,FALSE,"Debt";"RatNotes",#N/A,FALSE,"Rat";"ValNotes",#N/A,FALSE,"Val"}</definedName>
    <definedName name="wrn.Source._.Notes." hidden="1">{"IncNotes",#N/A,FALSE,"Inc";"BalNotes",#N/A,FALSE,"Bal";"GCFNotes",#N/A,FALSE,"GCF";"RcDsNotes",#N/A,FALSE,"RcDs";"RevNotes",#N/A,FALSE,"Rev";"WCapNotes",#N/A,FALSE,"WCap";"CapExNotes",#N/A,FALSE,"CapEx";"DebtNotes",#N/A,FALSE,"Debt";"RatNotes",#N/A,FALSE,"Rat";"ValNotes",#N/A,FALSE,"Val"}</definedName>
    <definedName name="wrn.sss." localSheetId="3" hidden="1">{#N/A,#N/A,TRUE,"pd_SSS";#N/A,#N/A,TRUE,"fo_SSS";#N/A,#N/A,TRUE,"eqpt_SSS";#N/A,#N/A,TRUE,"ftrs_SSS"}</definedName>
    <definedName name="wrn.sss." hidden="1">{#N/A,#N/A,TRUE,"pd_SSS";#N/A,#N/A,TRUE,"fo_SSS";#N/A,#N/A,TRUE,"eqpt_SSS";#N/A,#N/A,TRUE,"ftrs_SSS"}</definedName>
    <definedName name="wrn.Staff._.cost1998." localSheetId="3" hidden="1">{#N/A,#N/A,TRUE,"Staffnos &amp; cost"}</definedName>
    <definedName name="wrn.Staff._.cost1998." hidden="1">{#N/A,#N/A,TRUE,"Staffnos &amp; cost"}</definedName>
    <definedName name="wrn.Staff._.cost1998._1" localSheetId="3" hidden="1">{#N/A,#N/A,TRUE,"Staffnos &amp; cost"}</definedName>
    <definedName name="wrn.Staff._.cost1998._1" hidden="1">{#N/A,#N/A,TRUE,"Staffnos &amp; cost"}</definedName>
    <definedName name="wrn.Staffcost." localSheetId="3" hidden="1">{#N/A,#N/A,FALSE,"Staffnos &amp; cost"}</definedName>
    <definedName name="wrn.Staffcost." hidden="1">{#N/A,#N/A,FALSE,"Staffnos &amp; cost"}</definedName>
    <definedName name="wrn.Staffcost._1" localSheetId="3" hidden="1">{#N/A,#N/A,FALSE,"Staffnos &amp; cost"}</definedName>
    <definedName name="wrn.Staffcost._1" hidden="1">{#N/A,#N/A,FALSE,"Staffnos &amp; cost"}</definedName>
    <definedName name="wrn.STAND_ALONE_BOTH." localSheetId="3" hidden="1">{"FCB_ALL",#N/A,FALSE,"FCB";"GREY_ALL",#N/A,FALSE,"GREY"}</definedName>
    <definedName name="wrn.STAND_ALONE_BOTH." hidden="1">{"FCB_ALL",#N/A,FALSE,"FCB";"GREY_ALL",#N/A,FALSE,"GREY"}</definedName>
    <definedName name="wrn.Standard." localSheetId="3" hidden="1">{#N/A,#N/A,FALSE,"IS US";#N/A,#N/A,FALSE,"BS US";#N/A,#N/A,FALSE,"IS LOCAL";#N/A,#N/A,FALSE,"BS INPUT";#N/A,#N/A,FALSE,"EQUITY";#N/A,#N/A,FALSE,"LOCAL ADJ";#N/A,#N/A,FALSE,"GAAP ADJ"}</definedName>
    <definedName name="wrn.Standard." hidden="1">{#N/A,#N/A,FALSE,"IS US";#N/A,#N/A,FALSE,"BS US";#N/A,#N/A,FALSE,"IS LOCAL";#N/A,#N/A,FALSE,"BS INPUT";#N/A,#N/A,FALSE,"EQUITY";#N/A,#N/A,FALSE,"LOCAL ADJ";#N/A,#N/A,FALSE,"GAAP ADJ"}</definedName>
    <definedName name="wrn.Statements." localSheetId="3" hidden="1">{"Co1statements",#N/A,FALSE,"Cmpy1";"Co2statement",#N/A,FALSE,"Cmpy2";"co1pm",#N/A,FALSE,"Co1PM";"co2PM",#N/A,FALSE,"Co2PM";"value",#N/A,FALSE,"value";"opco",#N/A,FALSE,"NewSparkle";"adjusts",#N/A,FALSE,"Adjustments"}</definedName>
    <definedName name="wrn.Statements." hidden="1">{"Co1statements",#N/A,FALSE,"Cmpy1";"Co2statement",#N/A,FALSE,"Cmpy2";"co1pm",#N/A,FALSE,"Co1PM";"co2PM",#N/A,FALSE,"Co2PM";"value",#N/A,FALSE,"value";"opco",#N/A,FALSE,"NewSparkle";"adjusts",#N/A,FALSE,"Adjustments"}</definedName>
    <definedName name="wrn.Statements._1" localSheetId="3" hidden="1">{"Co1statements",#N/A,FALSE,"Cmpy1";"Co2statement",#N/A,FALSE,"Cmpy2";"co1pm",#N/A,FALSE,"Co1PM";"co2PM",#N/A,FALSE,"Co2PM";"value",#N/A,FALSE,"value";"opco",#N/A,FALSE,"NewSparkle";"adjusts",#N/A,FALSE,"Adjustments"}</definedName>
    <definedName name="wrn.Statements._1" hidden="1">{"Co1statements",#N/A,FALSE,"Cmpy1";"Co2statement",#N/A,FALSE,"Cmpy2";"co1pm",#N/A,FALSE,"Co1PM";"co2PM",#N/A,FALSE,"Co2PM";"value",#N/A,FALSE,"value";"opco",#N/A,FALSE,"NewSparkle";"adjusts",#N/A,FALSE,"Adjustments"}</definedName>
    <definedName name="wrn.Statements._2" localSheetId="3" hidden="1">{"Co1statements",#N/A,FALSE,"Cmpy1";"Co2statement",#N/A,FALSE,"Cmpy2";"co1pm",#N/A,FALSE,"Co1PM";"co2PM",#N/A,FALSE,"Co2PM";"value",#N/A,FALSE,"value";"opco",#N/A,FALSE,"NewSparkle";"adjusts",#N/A,FALSE,"Adjustments"}</definedName>
    <definedName name="wrn.Statements._2" hidden="1">{"Co1statements",#N/A,FALSE,"Cmpy1";"Co2statement",#N/A,FALSE,"Cmpy2";"co1pm",#N/A,FALSE,"Co1PM";"co2PM",#N/A,FALSE,"Co2PM";"value",#N/A,FALSE,"value";"opco",#N/A,FALSE,"NewSparkle";"adjusts",#N/A,FALSE,"Adjustments"}</definedName>
    <definedName name="wrn.Statements._3" localSheetId="3" hidden="1">{"Co1statements",#N/A,FALSE,"Cmpy1";"Co2statement",#N/A,FALSE,"Cmpy2";"co1pm",#N/A,FALSE,"Co1PM";"co2PM",#N/A,FALSE,"Co2PM";"value",#N/A,FALSE,"value";"opco",#N/A,FALSE,"NewSparkle";"adjusts",#N/A,FALSE,"Adjustments"}</definedName>
    <definedName name="wrn.Statements._3" hidden="1">{"Co1statements",#N/A,FALSE,"Cmpy1";"Co2statement",#N/A,FALSE,"Cmpy2";"co1pm",#N/A,FALSE,"Co1PM";"co2PM",#N/A,FALSE,"Co2PM";"value",#N/A,FALSE,"value";"opco",#N/A,FALSE,"NewSparkle";"adjusts",#N/A,FALSE,"Adjustments"}</definedName>
    <definedName name="wrn.Statements._4" localSheetId="3" hidden="1">{"Co1statements",#N/A,FALSE,"Cmpy1";"Co2statement",#N/A,FALSE,"Cmpy2";"co1pm",#N/A,FALSE,"Co1PM";"co2PM",#N/A,FALSE,"Co2PM";"value",#N/A,FALSE,"value";"opco",#N/A,FALSE,"NewSparkle";"adjusts",#N/A,FALSE,"Adjustments"}</definedName>
    <definedName name="wrn.Statements._4" hidden="1">{"Co1statements",#N/A,FALSE,"Cmpy1";"Co2statement",#N/A,FALSE,"Cmpy2";"co1pm",#N/A,FALSE,"Co1PM";"co2PM",#N/A,FALSE,"Co2PM";"value",#N/A,FALSE,"value";"opco",#N/A,FALSE,"NewSparkle";"adjusts",#N/A,FALSE,"Adjustments"}</definedName>
    <definedName name="wrn.Statements._5" localSheetId="3" hidden="1">{"Co1statements",#N/A,FALSE,"Cmpy1";"Co2statement",#N/A,FALSE,"Cmpy2";"co1pm",#N/A,FALSE,"Co1PM";"co2PM",#N/A,FALSE,"Co2PM";"value",#N/A,FALSE,"value";"opco",#N/A,FALSE,"NewSparkle";"adjusts",#N/A,FALSE,"Adjustments"}</definedName>
    <definedName name="wrn.Statements._5" hidden="1">{"Co1statements",#N/A,FALSE,"Cmpy1";"Co2statement",#N/A,FALSE,"Cmpy2";"co1pm",#N/A,FALSE,"Co1PM";"co2PM",#N/A,FALSE,"Co2PM";"value",#N/A,FALSE,"value";"opco",#N/A,FALSE,"NewSparkle";"adjusts",#N/A,FALSE,"Adjustments"}</definedName>
    <definedName name="wrn.statments" localSheetId="3" hidden="1">{"Co1statements",#N/A,FALSE,"Cmpy1";"Co2statement",#N/A,FALSE,"Cmpy2";"co1pm",#N/A,FALSE,"Co1PM";"co2PM",#N/A,FALSE,"Co2PM";"value",#N/A,FALSE,"value";"opco",#N/A,FALSE,"NewSparkle";"adjusts",#N/A,FALSE,"Adjustments"}</definedName>
    <definedName name="wrn.statments" hidden="1">{"Co1statements",#N/A,FALSE,"Cmpy1";"Co2statement",#N/A,FALSE,"Cmpy2";"co1pm",#N/A,FALSE,"Co1PM";"co2PM",#N/A,FALSE,"Co2PM";"value",#N/A,FALSE,"value";"opco",#N/A,FALSE,"NewSparkle";"adjusts",#N/A,FALSE,"Adjustments"}</definedName>
    <definedName name="wrn.statments_1" localSheetId="3" hidden="1">{"Co1statements",#N/A,FALSE,"Cmpy1";"Co2statement",#N/A,FALSE,"Cmpy2";"co1pm",#N/A,FALSE,"Co1PM";"co2PM",#N/A,FALSE,"Co2PM";"value",#N/A,FALSE,"value";"opco",#N/A,FALSE,"NewSparkle";"adjusts",#N/A,FALSE,"Adjustments"}</definedName>
    <definedName name="wrn.statments_1" hidden="1">{"Co1statements",#N/A,FALSE,"Cmpy1";"Co2statement",#N/A,FALSE,"Cmpy2";"co1pm",#N/A,FALSE,"Co1PM";"co2PM",#N/A,FALSE,"Co2PM";"value",#N/A,FALSE,"value";"opco",#N/A,FALSE,"NewSparkle";"adjusts",#N/A,FALSE,"Adjustments"}</definedName>
    <definedName name="wrn.statments_2" localSheetId="3" hidden="1">{"Co1statements",#N/A,FALSE,"Cmpy1";"Co2statement",#N/A,FALSE,"Cmpy2";"co1pm",#N/A,FALSE,"Co1PM";"co2PM",#N/A,FALSE,"Co2PM";"value",#N/A,FALSE,"value";"opco",#N/A,FALSE,"NewSparkle";"adjusts",#N/A,FALSE,"Adjustments"}</definedName>
    <definedName name="wrn.statments_2" hidden="1">{"Co1statements",#N/A,FALSE,"Cmpy1";"Co2statement",#N/A,FALSE,"Cmpy2";"co1pm",#N/A,FALSE,"Co1PM";"co2PM",#N/A,FALSE,"Co2PM";"value",#N/A,FALSE,"value";"opco",#N/A,FALSE,"NewSparkle";"adjusts",#N/A,FALSE,"Adjustments"}</definedName>
    <definedName name="wrn.statments_3" localSheetId="3" hidden="1">{"Co1statements",#N/A,FALSE,"Cmpy1";"Co2statement",#N/A,FALSE,"Cmpy2";"co1pm",#N/A,FALSE,"Co1PM";"co2PM",#N/A,FALSE,"Co2PM";"value",#N/A,FALSE,"value";"opco",#N/A,FALSE,"NewSparkle";"adjusts",#N/A,FALSE,"Adjustments"}</definedName>
    <definedName name="wrn.statments_3" hidden="1">{"Co1statements",#N/A,FALSE,"Cmpy1";"Co2statement",#N/A,FALSE,"Cmpy2";"co1pm",#N/A,FALSE,"Co1PM";"co2PM",#N/A,FALSE,"Co2PM";"value",#N/A,FALSE,"value";"opco",#N/A,FALSE,"NewSparkle";"adjusts",#N/A,FALSE,"Adjustments"}</definedName>
    <definedName name="wrn.statments_4" localSheetId="3" hidden="1">{"Co1statements",#N/A,FALSE,"Cmpy1";"Co2statement",#N/A,FALSE,"Cmpy2";"co1pm",#N/A,FALSE,"Co1PM";"co2PM",#N/A,FALSE,"Co2PM";"value",#N/A,FALSE,"value";"opco",#N/A,FALSE,"NewSparkle";"adjusts",#N/A,FALSE,"Adjustments"}</definedName>
    <definedName name="wrn.statments_4" hidden="1">{"Co1statements",#N/A,FALSE,"Cmpy1";"Co2statement",#N/A,FALSE,"Cmpy2";"co1pm",#N/A,FALSE,"Co1PM";"co2PM",#N/A,FALSE,"Co2PM";"value",#N/A,FALSE,"value";"opco",#N/A,FALSE,"NewSparkle";"adjusts",#N/A,FALSE,"Adjustments"}</definedName>
    <definedName name="wrn.statments_5" localSheetId="3" hidden="1">{"Co1statements",#N/A,FALSE,"Cmpy1";"Co2statement",#N/A,FALSE,"Cmpy2";"co1pm",#N/A,FALSE,"Co1PM";"co2PM",#N/A,FALSE,"Co2PM";"value",#N/A,FALSE,"value";"opco",#N/A,FALSE,"NewSparkle";"adjusts",#N/A,FALSE,"Adjustments"}</definedName>
    <definedName name="wrn.statments_5" hidden="1">{"Co1statements",#N/A,FALSE,"Cmpy1";"Co2statement",#N/A,FALSE,"Cmpy2";"co1pm",#N/A,FALSE,"Co1PM";"co2PM",#N/A,FALSE,"Co2PM";"value",#N/A,FALSE,"value";"opco",#N/A,FALSE,"NewSparkle";"adjusts",#N/A,FALSE,"Adjustments"}</definedName>
    <definedName name="wrn.STMT._.OF._.CASH._.FLOWS." localSheetId="3" hidden="1">{"STMT OF CASH FLOWS",#N/A,FALSE,"Cash Flows Indirect"}</definedName>
    <definedName name="wrn.STMT._.OF._.CASH._.FLOWS." hidden="1">{"STMT OF CASH FLOWS",#N/A,FALSE,"Cash Flows Indirect"}</definedName>
    <definedName name="wrn.Store._.cash._.flows." localSheetId="3" hidden="1">{#N/A,"1",FALSE,"Store Graphs";#N/A,"2",FALSE,"Store Graphs";#N/A,"3",FALSE,"Store Graphs";#N/A,"4",FALSE,"Store Graphs";#N/A,"5",FALSE,"Store Graphs";#N/A,"6",FALSE,"Store Graphs";#N/A,"7",FALSE,"Store Graphs";#N/A,"8",FALSE,"Store Graphs";#N/A,"9",FALSE,"Store Graphs";#N/A,"10",FALSE,"Store Graphs";#N/A,"11",FALSE,"Store Graphs";#N/A,"12",FALSE,"Store Graphs";#N/A,"13",FALSE,"Store Graphs";#N/A,"14",FALSE,"Store Graphs";#N/A,"15",FALSE,"Store Graphs";#N/A,"16",FALSE,"Store Graphs";#N/A,"17",FALSE,"Store Graphs";#N/A,"18",FALSE,"Store Graphs";#N/A,"23",FALSE,"Store Graphs";#N/A,"24",FALSE,"Store Graphs";#N/A,"25",FALSE,"Store Graphs";#N/A,"26",FALSE,"Store Graphs";#N/A,"27",FALSE,"Store Graphs";#N/A,"68",FALSE,"Store Graphs";#N/A,"69",FALSE,"Store Graphs";#N/A,"70",FALSE,"Store Graphs";#N/A,"71",FALSE,"Store Graphs";#N/A,"72",FALSE,"Store Graphs";#N/A,"73",FALSE,"Store Graphs";#N/A,"74",FALSE,"Store Graphs";#N/A,"75",FALSE,"Store Graphs";#N/A,"76",FALSE,"Store Graphs";#N/A,"77",FALSE,"Store Graphs";#N/A,"78",FALSE,"Store Graphs";#N/A,"79",FALSE,"Store Graphs";#N/A,"80",FALSE,"Store Graphs";#N/A,"81",FALSE,"Store Graphs";#N/A,"82",FALSE,"Store Graphs";#N/A,"83",FALSE,"Store Graphs";#N/A,"84",FALSE,"Store Graphs";#N/A,"85",FALSE,"Store Graphs";#N/A,"86",FALSE,"Store Graphs";#N/A,"87",FALSE,"Store Graphs";#N/A,"88",FALSE,"Store Graphs";#N/A,"89",FALSE,"Store Graphs";#N/A,"90",FALSE,"Store Graphs";#N/A,"91",FALSE,"Store Graphs";#N/A,"92",FALSE,"Store Graphs";#N/A,"93",FALSE,"Store Graphs";#N/A,"94",FALSE,"Store Graphs";#N/A,"95",FALSE,"Store Graphs";#N/A,"96",FALSE,"Store Graphs";#N/A,"162",FALSE,"Store Graphs";#N/A,"163",FALSE,"Store Graphs";#N/A,"164",FALSE,"Store Graphs";#N/A,"165",FALSE,"Store Graphs";#N/A,"166",FALSE,"Store Graphs";#N/A,"182",FALSE,"Store Graphs";#N/A,"183",FALSE,"Store Graphs";#N/A,"184",FALSE,"Store Graphs";#N/A,"185",FALSE,"Store Graphs";#N/A,"186",FALSE,"Store Graphs";#N/A,"187",FALSE,"Store Graphs";#N/A,"188",FALSE,"Store Graphs";#N/A,"189",FALSE,"Store Graphs";#N/A,"190",FALSE,"Store Graphs";#N/A,"191",FALSE,"Store Graphs";#N/A,"192",FALSE,"Store Graphs";#N/A,"193",FALSE,"Store Graphs";#N/A,"194",FALSE,"Store Graphs";#N/A,"195",FALSE,"Store Graphs";#N/A,"196",FALSE,"Store Graphs";#N/A,"197",FALSE,"Store Graphs";#N/A,"198",FALSE,"Store Graphs";#N/A,"199",FALSE,"Store Graphs";#N/A,"200",FALSE,"Store Graphs";#N/A,"201",FALSE,"Store Graphs";#N/A,"202",FALSE,"Store Graphs";#N/A,"203",FALSE,"Store Graphs";#N/A,"244",FALSE,"Store Graphs";#N/A,"245",FALSE,"Store Graphs";#N/A,"246",FALSE,"Store Graphs";#N/A,"247",FALSE,"Store Graphs";#N/A,"248",FALSE,"Store Graphs";#N/A,"249",FALSE,"Store Graphs";#N/A,"250",FALSE,"Store Graphs";#N/A,"251",FALSE,"Store Graphs";#N/A,"252",FALSE,"Store Graphs";#N/A,"253",FALSE,"Store Graphs";#N/A,"254",FALSE,"Store Graphs";#N/A,"255",FALSE,"Store Graphs";#N/A,"256",FALSE,"Store Graphs";#N/A,"257",FALSE,"Store Graphs";#N/A,"258",FALSE,"Store Graphs";#N/A,"259",FALSE,"Store Graphs";#N/A,"260",FALSE,"Store Graphs";#N/A,"261",FALSE,"Store Graphs";#N/A,"262",FALSE,"Store Graphs";#N/A,"263",FALSE,"Store Graphs";#N/A,"264",FALSE,"Store Graphs";#N/A,"265",FALSE,"Store Graphs";#N/A,"266",FALSE,"Store Graphs";#N/A,"267",FALSE,"Store Graphs";#N/A,"268",FALSE,"Store Graphs";#N/A,"269",FALSE,"Store Graphs";#N/A,"270",FALSE,"Store Graphs";#N/A,"271",FALSE,"Store Graphs";#N/A,"272",FALSE,"Store Graphs";#N/A,"273",FALSE,"Store Graphs";#N/A,"274",FALSE,"Store Graphs";#N/A,"275",FALSE,"Store Graphs";#N/A,"339",FALSE,"Store Graphs";#N/A,"340",FALSE,"Store Graphs";#N/A,"341",FALSE,"Store Graphs";#N/A,"342",FALSE,"Store Graphs";#N/A,"343",FALSE,"Store Graphs";#N/A,"344",FALSE,"Store Graphs";#N/A,"345",FALSE,"Store Graphs";#N/A,"346",FALSE,"Store Graphs";#N/A,"347",FALSE,"Store Graphs";#N/A,"348",FALSE,"Store Graphs";#N/A,"349",FALSE,"Store Graphs";#N/A,"350",FALSE,"Store Graphs";#N/A,"351",FALSE,"Store Graphs";#N/A,"352",FALSE,"Store Graphs";#N/A,"353",FALSE,"Store Graphs"}</definedName>
    <definedName name="wrn.Store._.cash._.flows." hidden="1">{#N/A,"1",FALSE,"Store Graphs";#N/A,"2",FALSE,"Store Graphs";#N/A,"3",FALSE,"Store Graphs";#N/A,"4",FALSE,"Store Graphs";#N/A,"5",FALSE,"Store Graphs";#N/A,"6",FALSE,"Store Graphs";#N/A,"7",FALSE,"Store Graphs";#N/A,"8",FALSE,"Store Graphs";#N/A,"9",FALSE,"Store Graphs";#N/A,"10",FALSE,"Store Graphs";#N/A,"11",FALSE,"Store Graphs";#N/A,"12",FALSE,"Store Graphs";#N/A,"13",FALSE,"Store Graphs";#N/A,"14",FALSE,"Store Graphs";#N/A,"15",FALSE,"Store Graphs";#N/A,"16",FALSE,"Store Graphs";#N/A,"17",FALSE,"Store Graphs";#N/A,"18",FALSE,"Store Graphs";#N/A,"23",FALSE,"Store Graphs";#N/A,"24",FALSE,"Store Graphs";#N/A,"25",FALSE,"Store Graphs";#N/A,"26",FALSE,"Store Graphs";#N/A,"27",FALSE,"Store Graphs";#N/A,"68",FALSE,"Store Graphs";#N/A,"69",FALSE,"Store Graphs";#N/A,"70",FALSE,"Store Graphs";#N/A,"71",FALSE,"Store Graphs";#N/A,"72",FALSE,"Store Graphs";#N/A,"73",FALSE,"Store Graphs";#N/A,"74",FALSE,"Store Graphs";#N/A,"75",FALSE,"Store Graphs";#N/A,"76",FALSE,"Store Graphs";#N/A,"77",FALSE,"Store Graphs";#N/A,"78",FALSE,"Store Graphs";#N/A,"79",FALSE,"Store Graphs";#N/A,"80",FALSE,"Store Graphs";#N/A,"81",FALSE,"Store Graphs";#N/A,"82",FALSE,"Store Graphs";#N/A,"83",FALSE,"Store Graphs";#N/A,"84",FALSE,"Store Graphs";#N/A,"85",FALSE,"Store Graphs";#N/A,"86",FALSE,"Store Graphs";#N/A,"87",FALSE,"Store Graphs";#N/A,"88",FALSE,"Store Graphs";#N/A,"89",FALSE,"Store Graphs";#N/A,"90",FALSE,"Store Graphs";#N/A,"91",FALSE,"Store Graphs";#N/A,"92",FALSE,"Store Graphs";#N/A,"93",FALSE,"Store Graphs";#N/A,"94",FALSE,"Store Graphs";#N/A,"95",FALSE,"Store Graphs";#N/A,"96",FALSE,"Store Graphs";#N/A,"162",FALSE,"Store Graphs";#N/A,"163",FALSE,"Store Graphs";#N/A,"164",FALSE,"Store Graphs";#N/A,"165",FALSE,"Store Graphs";#N/A,"166",FALSE,"Store Graphs";#N/A,"182",FALSE,"Store Graphs";#N/A,"183",FALSE,"Store Graphs";#N/A,"184",FALSE,"Store Graphs";#N/A,"185",FALSE,"Store Graphs";#N/A,"186",FALSE,"Store Graphs";#N/A,"187",FALSE,"Store Graphs";#N/A,"188",FALSE,"Store Graphs";#N/A,"189",FALSE,"Store Graphs";#N/A,"190",FALSE,"Store Graphs";#N/A,"191",FALSE,"Store Graphs";#N/A,"192",FALSE,"Store Graphs";#N/A,"193",FALSE,"Store Graphs";#N/A,"194",FALSE,"Store Graphs";#N/A,"195",FALSE,"Store Graphs";#N/A,"196",FALSE,"Store Graphs";#N/A,"197",FALSE,"Store Graphs";#N/A,"198",FALSE,"Store Graphs";#N/A,"199",FALSE,"Store Graphs";#N/A,"200",FALSE,"Store Graphs";#N/A,"201",FALSE,"Store Graphs";#N/A,"202",FALSE,"Store Graphs";#N/A,"203",FALSE,"Store Graphs";#N/A,"244",FALSE,"Store Graphs";#N/A,"245",FALSE,"Store Graphs";#N/A,"246",FALSE,"Store Graphs";#N/A,"247",FALSE,"Store Graphs";#N/A,"248",FALSE,"Store Graphs";#N/A,"249",FALSE,"Store Graphs";#N/A,"250",FALSE,"Store Graphs";#N/A,"251",FALSE,"Store Graphs";#N/A,"252",FALSE,"Store Graphs";#N/A,"253",FALSE,"Store Graphs";#N/A,"254",FALSE,"Store Graphs";#N/A,"255",FALSE,"Store Graphs";#N/A,"256",FALSE,"Store Graphs";#N/A,"257",FALSE,"Store Graphs";#N/A,"258",FALSE,"Store Graphs";#N/A,"259",FALSE,"Store Graphs";#N/A,"260",FALSE,"Store Graphs";#N/A,"261",FALSE,"Store Graphs";#N/A,"262",FALSE,"Store Graphs";#N/A,"263",FALSE,"Store Graphs";#N/A,"264",FALSE,"Store Graphs";#N/A,"265",FALSE,"Store Graphs";#N/A,"266",FALSE,"Store Graphs";#N/A,"267",FALSE,"Store Graphs";#N/A,"268",FALSE,"Store Graphs";#N/A,"269",FALSE,"Store Graphs";#N/A,"270",FALSE,"Store Graphs";#N/A,"271",FALSE,"Store Graphs";#N/A,"272",FALSE,"Store Graphs";#N/A,"273",FALSE,"Store Graphs";#N/A,"274",FALSE,"Store Graphs";#N/A,"275",FALSE,"Store Graphs";#N/A,"339",FALSE,"Store Graphs";#N/A,"340",FALSE,"Store Graphs";#N/A,"341",FALSE,"Store Graphs";#N/A,"342",FALSE,"Store Graphs";#N/A,"343",FALSE,"Store Graphs";#N/A,"344",FALSE,"Store Graphs";#N/A,"345",FALSE,"Store Graphs";#N/A,"346",FALSE,"Store Graphs";#N/A,"347",FALSE,"Store Graphs";#N/A,"348",FALSE,"Store Graphs";#N/A,"349",FALSE,"Store Graphs";#N/A,"350",FALSE,"Store Graphs";#N/A,"351",FALSE,"Store Graphs";#N/A,"352",FALSE,"Store Graphs";#N/A,"353",FALSE,"Store Graphs"}</definedName>
    <definedName name="wrn.Store._.PL." localSheetId="3" hidden="1">{#N/A,"Store 1",FALSE,"Store";#N/A,"Store 2",FALSE,"Store"}</definedName>
    <definedName name="wrn.Store._.PL." hidden="1">{#N/A,"Store 1",FALSE,"Store";#N/A,"Store 2",FALSE,"Store"}</definedName>
    <definedName name="wrn.Strengths._.Weaknesses." localSheetId="3" hidden="1">{#N/A,#N/A,FALSE,"Strengths &amp; Weaknesses"}</definedName>
    <definedName name="wrn.Strengths._.Weaknesses." hidden="1">{#N/A,#N/A,FALSE,"Strengths &amp; Weaknesses"}</definedName>
    <definedName name="wrn.sum." localSheetId="3" hidden="1">{"Opsys",#N/A,FALSE,"NPV_OPsys";"NT",#N/A,FALSE,"NPV_NT";"DevP",#N/A,FALSE,"NPV_DevPdt";"Office",#N/A,FALSE,"NPV_Office"}</definedName>
    <definedName name="wrn.sum." hidden="1">{"Opsys",#N/A,FALSE,"NPV_OPsys";"NT",#N/A,FALSE,"NPV_NT";"DevP",#N/A,FALSE,"NPV_DevPdt";"Office",#N/A,FALSE,"NPV_Office"}</definedName>
    <definedName name="wrn.summaries." localSheetId="3"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Y." localSheetId="3" hidden="1">{#N/A,#N/A,FALSE,"SUMMARY";#N/A,#N/A,FALSE,"SUMMARY"}</definedName>
    <definedName name="wrn.SUMMARY." hidden="1">{#N/A,#N/A,FALSE,"SUMMARY";#N/A,#N/A,FALSE,"SUMMARY"}</definedName>
    <definedName name="wrn.summary._.schedules." localSheetId="3" hidden="1">{"summary1",#N/A,FALSE,"Summary of Values";"summary2",#N/A,FALSE,"Summary of Values"}</definedName>
    <definedName name="wrn.summary._.schedules." hidden="1">{"summary1",#N/A,FALSE,"Summary of Values";"summary2",#N/A,FALSE,"Summary of Values"}</definedName>
    <definedName name="wrn.SUPP." localSheetId="3" hidden="1">{#N/A,#N/A,FALSE,"COVER PAGE";#N/A,#N/A,FALSE,"TABLE OF CONTENTS";#N/A,#N/A,FALSE,"INCSTAT";#N/A,#N/A,FALSE,"SBU TRENDS";#N/A,#N/A,FALSE,"ASSETS";#N/A,#N/A,FALSE,"LIABILITIES";#N/A,#N/A,FALSE,"P &amp; L CURRENT";#N/A,#N/A,FALSE,"CASH FLOW";#N/A,#N/A,FALSE,"AGING";#N/A,#N/A,FALSE,"TOPTEN";#N/A,#N/A,FALSE,"LINE OF CREDIT";#N/A,#N/A,FALSE,"RV VAR P&amp;L";#N/A,#N/A,FALSE,"SUM LOCATION";#N/A,#N/A,FALSE,"HEADCOUNT";#N/A,#N/A,FALSE,"RV TRENDED";#N/A,#N/A,FALSE,"MV TRENDED";#N/A,#N/A,FALSE,"SG&amp;A TREND";#N/A,#N/A,FALSE,"SG&amp;A PLAN VS ACT";#N/A,#N/A,FALSE,"ADM SYS ACTUAL";#N/A,#N/A,FALSE,"SALES &amp; SBU ACTUAL";#N/A,#N/A,FALSE,"ADM SYS VAR";#N/A,#N/A,FALSE,"SALES &amp; SBU VAR"}</definedName>
    <definedName name="wrn.SUPP." hidden="1">{#N/A,#N/A,FALSE,"COVER PAGE";#N/A,#N/A,FALSE,"TABLE OF CONTENTS";#N/A,#N/A,FALSE,"INCSTAT";#N/A,#N/A,FALSE,"SBU TRENDS";#N/A,#N/A,FALSE,"ASSETS";#N/A,#N/A,FALSE,"LIABILITIES";#N/A,#N/A,FALSE,"P &amp; L CURRENT";#N/A,#N/A,FALSE,"CASH FLOW";#N/A,#N/A,FALSE,"AGING";#N/A,#N/A,FALSE,"TOPTEN";#N/A,#N/A,FALSE,"LINE OF CREDIT";#N/A,#N/A,FALSE,"RV VAR P&amp;L";#N/A,#N/A,FALSE,"SUM LOCATION";#N/A,#N/A,FALSE,"HEADCOUNT";#N/A,#N/A,FALSE,"RV TRENDED";#N/A,#N/A,FALSE,"MV TRENDED";#N/A,#N/A,FALSE,"SG&amp;A TREND";#N/A,#N/A,FALSE,"SG&amp;A PLAN VS ACT";#N/A,#N/A,FALSE,"ADM SYS ACTUAL";#N/A,#N/A,FALSE,"SALES &amp; SBU ACTUAL";#N/A,#N/A,FALSE,"ADM SYS VAR";#N/A,#N/A,FALSE,"SALES &amp; SBU VAR"}</definedName>
    <definedName name="wrn.TARGET._.DCF." localSheetId="3" hidden="1">{"targetdcf",#N/A,FALSE,"Merger consequences";"TARGETASSU",#N/A,FALSE,"Merger consequences";"TERMINAL VALUE",#N/A,FALSE,"Merger consequences"}</definedName>
    <definedName name="wrn.TARGET._.DCF." hidden="1">{"targetdcf",#N/A,FALSE,"Merger consequences";"TARGETASSU",#N/A,FALSE,"Merger consequences";"TERMINAL VALUE",#N/A,FALSE,"Merger consequences"}</definedName>
    <definedName name="wrn.Tax._.Report." localSheetId="3" hidden="1">{"KAVITA - Personal View",#N/A,FALSE,"Sheet2"}</definedName>
    <definedName name="wrn.Tax._.Report." hidden="1">{"KAVITA - Personal View",#N/A,FALSE,"Sheet2"}</definedName>
    <definedName name="wrn.Taxes._.Title._.Insurance." localSheetId="3" hidden="1">{#N/A,#N/A,FALSE,"Taxes, Insurance, Title"}</definedName>
    <definedName name="wrn.Taxes._.Title._.Insurance." hidden="1">{#N/A,#N/A,FALSE,"Taxes, Insurance, Title"}</definedName>
    <definedName name="wrn.TB._.ALL._.ACCTS." localSheetId="3" hidden="1">{"BALANCE SHEET ACCOUNTS",#N/A,TRUE,"Working Trial Balance";"INCOME ACCOUNTS",#N/A,TRUE,"Working Trial Balance"}</definedName>
    <definedName name="wrn.TB._.ALL._.ACCTS." hidden="1">{"BALANCE SHEET ACCOUNTS",#N/A,TRUE,"Working Trial Balance";"INCOME ACCOUNTS",#N/A,TRUE,"Working Trial Balance"}</definedName>
    <definedName name="wrn.TB._.BALANCE._.SHEET." localSheetId="3" hidden="1">{"BALANCE SHEET ACCOUNTS",#N/A,FALSE,"Working Trial Balance"}</definedName>
    <definedName name="wrn.TB._.BALANCE._.SHEET." hidden="1">{"BALANCE SHEET ACCOUNTS",#N/A,FALSE,"Working Trial Balance"}</definedName>
    <definedName name="wrn.TB._.EXPLANATIONS." localSheetId="3" hidden="1">{"EXPLANATIONS",#N/A,FALSE,"Working Trial Balance"}</definedName>
    <definedName name="wrn.TB._.EXPLANATIONS." hidden="1">{"EXPLANATIONS",#N/A,FALSE,"Working Trial Balance"}</definedName>
    <definedName name="wrn.TB._.INCOME._.STMT." localSheetId="3" hidden="1">{"INCOME ACCOUNTS",#N/A,FALSE,"Working Trial Balance"}</definedName>
    <definedName name="wrn.TB._.INCOME._.STMT." hidden="1">{"INCOME ACCOUNTS",#N/A,FALSE,"Working Trial Balance"}</definedName>
    <definedName name="wrn.technology." localSheetId="3" hidden="1">{"developed valuation",#N/A,FALSE,"Valuation Analysis";"developed income statement",#N/A,FALSE,"Abbreviated Income Statement";"inprocess valuation",#N/A,FALSE,"Valuation Analysis";"inprocess income statement",#N/A,FALSE,"Abbreviated Income Statement"}</definedName>
    <definedName name="wrn.technology." hidden="1">{"developed valuation",#N/A,FALSE,"Valuation Analysis";"developed income statement",#N/A,FALSE,"Abbreviated Income Statement";"inprocess valuation",#N/A,FALSE,"Valuation Analysis";"inprocess income statement",#N/A,FALSE,"Abbreviated Income Statement"}</definedName>
    <definedName name="wrn.Telstra._.Inputs." localSheetId="3" hidden="1">{"Inputs",#N/A,FALSE,"US_FL";"Inputs",#N/A,FALSE,"EUROPE_FL";"Inputs",#N/A,FALSE,"ASIA_FL"}</definedName>
    <definedName name="wrn.Telstra._.Inputs." hidden="1">{"Inputs",#N/A,FALSE,"US_FL";"Inputs",#N/A,FALSE,"EUROPE_FL";"Inputs",#N/A,FALSE,"ASIA_FL"}</definedName>
    <definedName name="wrn.Telstra._.Output." localSheetId="3" hidden="1">{"Output",#N/A,FALSE,"US_FL";"Output",#N/A,FALSE,"EUROPE_FL";"Output",#N/A,FALSE,"ASIA_FL"}</definedName>
    <definedName name="wrn.Telstra._.Output." hidden="1">{"Output",#N/A,FALSE,"US_FL";"Output",#N/A,FALSE,"EUROPE_FL";"Output",#N/A,FALSE,"ASIA_FL"}</definedName>
    <definedName name="wrn.test." localSheetId="3" hidden="1">{"test2",#N/A,TRUE,"Prices"}</definedName>
    <definedName name="wrn.test." hidden="1">{"test2",#N/A,TRUE,"Prices"}</definedName>
    <definedName name="wrn.test1." localSheetId="3" hidden="1">{#N/A,#N/A,FALSE,"Graphs 1";#N/A,#N/A,FALSE,"Graphs 2"}</definedName>
    <definedName name="wrn.test1." hidden="1">{#N/A,#N/A,FALSE,"Graphs 1";#N/A,#N/A,FALSE,"Graphs 2"}</definedName>
    <definedName name="wrn.tmr." localSheetId="3" hidden="1">{#N/A,#N/A,TRUE,"TMRSAMPLE";#N/A,#N/A,TRUE,"OPS";#N/A,#N/A,TRUE,"TMR"}</definedName>
    <definedName name="wrn.tmr." hidden="1">{#N/A,#N/A,TRUE,"TMRSAMPLE";#N/A,#N/A,TRUE,"OPS";#N/A,#N/A,TRUE,"TMR"}</definedName>
    <definedName name="wrn.todo." localSheetId="3" hidden="1">{#N/A,#N/A,FALSE,"Hip.Bas";#N/A,#N/A,FALSE,"ventas";#N/A,#N/A,FALSE,"ingre-Año";#N/A,#N/A,FALSE,"ventas-Año";#N/A,#N/A,FALSE,"Costepro";#N/A,#N/A,FALSE,"inversion";#N/A,#N/A,FALSE,"personal";#N/A,#N/A,FALSE,"Gastos-V";#N/A,#N/A,FALSE,"Circulante";#N/A,#N/A,FALSE,"CONSOLI";#N/A,#N/A,FALSE,"Es-Fin";#N/A,#N/A,FALSE,"Margen-P"}</definedName>
    <definedName name="wrn.todo." hidden="1">{#N/A,#N/A,FALSE,"Hip.Bas";#N/A,#N/A,FALSE,"ventas";#N/A,#N/A,FALSE,"ingre-Año";#N/A,#N/A,FALSE,"ventas-Año";#N/A,#N/A,FALSE,"Costepro";#N/A,#N/A,FALSE,"inversion";#N/A,#N/A,FALSE,"personal";#N/A,#N/A,FALSE,"Gastos-V";#N/A,#N/A,FALSE,"Circulante";#N/A,#N/A,FALSE,"CONSOLI";#N/A,#N/A,FALSE,"Es-Fin";#N/A,#N/A,FALSE,"Margen-P"}</definedName>
    <definedName name="wrn.TOTAL1." localSheetId="3" hidden="1">{#N/A,#N/A,FALSE,"IB1";#N/A,#N/A,FALSE,"IC1";#N/A,#N/A,FALSE,"ID2";#N/A,#N/A,FALSE,"ID3";#N/A,#N/A,FALSE,"ID4";#N/A,#N/A,FALSE,"ID5";#N/A,#N/A,FALSE,"ID6";#N/A,#N/A,FALSE,"ID6A";#N/A,#N/A,FALSE,"ID6B";#N/A,#N/A,FALSE,"ID6C";#N/A,#N/A,FALSE,"ID6_TOTAL";#N/A,#N/A,FALSE,"ID8";#N/A,#N/A,FALSE,"IG1";#N/A,#N/A,FALSE,"IG2"}</definedName>
    <definedName name="wrn.TOTAL1." hidden="1">{#N/A,#N/A,FALSE,"IB1";#N/A,#N/A,FALSE,"IC1";#N/A,#N/A,FALSE,"ID2";#N/A,#N/A,FALSE,"ID3";#N/A,#N/A,FALSE,"ID4";#N/A,#N/A,FALSE,"ID5";#N/A,#N/A,FALSE,"ID6";#N/A,#N/A,FALSE,"ID6A";#N/A,#N/A,FALSE,"ID6B";#N/A,#N/A,FALSE,"ID6C";#N/A,#N/A,FALSE,"ID6_TOTAL";#N/A,#N/A,FALSE,"ID8";#N/A,#N/A,FALSE,"IG1";#N/A,#N/A,FALSE,"IG2"}</definedName>
    <definedName name="wrn.TOTAL1._1" localSheetId="3" hidden="1">{#N/A,#N/A,FALSE,"IB1";#N/A,#N/A,FALSE,"IC1";#N/A,#N/A,FALSE,"ID2";#N/A,#N/A,FALSE,"ID3";#N/A,#N/A,FALSE,"ID4";#N/A,#N/A,FALSE,"ID5";#N/A,#N/A,FALSE,"ID6";#N/A,#N/A,FALSE,"ID6A";#N/A,#N/A,FALSE,"ID6B";#N/A,#N/A,FALSE,"ID6C";#N/A,#N/A,FALSE,"ID6_TOTAL";#N/A,#N/A,FALSE,"ID8";#N/A,#N/A,FALSE,"IG1";#N/A,#N/A,FALSE,"IG2"}</definedName>
    <definedName name="wrn.TOTAL1._1" hidden="1">{#N/A,#N/A,FALSE,"IB1";#N/A,#N/A,FALSE,"IC1";#N/A,#N/A,FALSE,"ID2";#N/A,#N/A,FALSE,"ID3";#N/A,#N/A,FALSE,"ID4";#N/A,#N/A,FALSE,"ID5";#N/A,#N/A,FALSE,"ID6";#N/A,#N/A,FALSE,"ID6A";#N/A,#N/A,FALSE,"ID6B";#N/A,#N/A,FALSE,"ID6C";#N/A,#N/A,FALSE,"ID6_TOTAL";#N/A,#N/A,FALSE,"ID8";#N/A,#N/A,FALSE,"IG1";#N/A,#N/A,FALSE,"IG2"}</definedName>
    <definedName name="wrn.Tout._.Sauf._.BG." localSheetId="3" hidden="1">{#N/A,#N/A,FALSE,"A BS";#N/A,#N/A,FALSE,"B Ratios";#N/A,#N/A,FALSE,"A P&amp;L";#N/A,#N/A,FALSE,"A SIG";#N/A,#N/A,FALSE,"B Verif";#N/A,#N/A,FALSE,"B Verif LEADS";#N/A,#N/A,FALSE,"C";#N/A,#N/A,FALSE,"D";#N/A,#N/A,FALSE,"E";#N/A,#N/A,FALSE,"F";#N/A,#N/A,FALSE,"G";#N/A,#N/A,FALSE,"H";#N/A,#N/A,FALSE,"I";#N/A,#N/A,FALSE,"K";#N/A,#N/A,FALSE,"L";#N/A,#N/A,FALSE,"M";#N/A,#N/A,FALSE,"N";#N/A,#N/A,FALSE,"O";#N/A,#N/A,FALSE,"P";#N/A,#N/A,FALSE,"R";#N/A,#N/A,FALSE,"S";#N/A,#N/A,FALSE,"T"}</definedName>
    <definedName name="wrn.Tout._.Sauf._.BG." hidden="1">{#N/A,#N/A,FALSE,"A BS";#N/A,#N/A,FALSE,"B Ratios";#N/A,#N/A,FALSE,"A P&amp;L";#N/A,#N/A,FALSE,"A SIG";#N/A,#N/A,FALSE,"B Verif";#N/A,#N/A,FALSE,"B Verif LEADS";#N/A,#N/A,FALSE,"C";#N/A,#N/A,FALSE,"D";#N/A,#N/A,FALSE,"E";#N/A,#N/A,FALSE,"F";#N/A,#N/A,FALSE,"G";#N/A,#N/A,FALSE,"H";#N/A,#N/A,FALSE,"I";#N/A,#N/A,FALSE,"K";#N/A,#N/A,FALSE,"L";#N/A,#N/A,FALSE,"M";#N/A,#N/A,FALSE,"N";#N/A,#N/A,FALSE,"O";#N/A,#N/A,FALSE,"P";#N/A,#N/A,FALSE,"R";#N/A,#N/A,FALSE,"S";#N/A,#N/A,FALSE,"T"}</definedName>
    <definedName name="wrn.TOWNSHIP." localSheetId="3" hidden="1">{#N/A,#N/A,FALSE,"TOWNSHIP"}</definedName>
    <definedName name="wrn.TOWNSHIP." hidden="1">{#N/A,#N/A,FALSE,"TOWNSHIP"}</definedName>
    <definedName name="wrn.trademark._.and._.trade._.name." localSheetId="3" hidden="1">{"trademark1",#N/A,FALSE,"Trademark(s) and Trade Name(s)"}</definedName>
    <definedName name="wrn.trademark._.and._.trade._.name." hidden="1">{"trademark1",#N/A,FALSE,"Trademark(s) and Trade Name(s)"}</definedName>
    <definedName name="wrn.Trial._.Balance." localSheetId="3" hidden="1">{#N/A,#N/A,TRUE,"constb"}</definedName>
    <definedName name="wrn.Trial._.Balance." hidden="1">{#N/A,#N/A,TRUE,"constb"}</definedName>
    <definedName name="wrn.twmgrec." localSheetId="3" hidden="1">{#N/A,#N/A,FALSE,"tb";#N/A,#N/A,FALSE,"0500";#N/A,#N/A,FALSE,"0612";#N/A,#N/A,FALSE,"0653";#N/A,#N/A,FALSE,"0760";#N/A,#N/A,FALSE,"2014-app";#N/A,#N/A,FALSE,"2014-red";#N/A,#N/A,FALSE,"2030";#N/A,#N/A,FALSE,"2873";#N/A,#N/A,FALSE,"2899";#N/A,#N/A,FALSE,"5009";#N/A,#N/A,FALSE,"5050";#N/A,#N/A,FALSE,"5314";#N/A,#N/A,FALSE,"5355";#N/A,#N/A,FALSE,"5959";#N/A,#N/A,FALSE,"9753";#N/A,#N/A,FALSE,"9779";#N/A,#N/A,FALSE,"7271";#N/A,#N/A,FALSE,"9357-9373"}</definedName>
    <definedName name="wrn.twmgrec." hidden="1">{#N/A,#N/A,FALSE,"tb";#N/A,#N/A,FALSE,"0500";#N/A,#N/A,FALSE,"0612";#N/A,#N/A,FALSE,"0653";#N/A,#N/A,FALSE,"0760";#N/A,#N/A,FALSE,"2014-app";#N/A,#N/A,FALSE,"2014-red";#N/A,#N/A,FALSE,"2030";#N/A,#N/A,FALSE,"2873";#N/A,#N/A,FALSE,"2899";#N/A,#N/A,FALSE,"5009";#N/A,#N/A,FALSE,"5050";#N/A,#N/A,FALSE,"5314";#N/A,#N/A,FALSE,"5355";#N/A,#N/A,FALSE,"5959";#N/A,#N/A,FALSE,"9753";#N/A,#N/A,FALSE,"9779";#N/A,#N/A,FALSE,"7271";#N/A,#N/A,FALSE,"9357-9373"}</definedName>
    <definedName name="wrn.twmgrec._1" localSheetId="3" hidden="1">{#N/A,#N/A,FALSE,"tb";#N/A,#N/A,FALSE,"0500";#N/A,#N/A,FALSE,"0612";#N/A,#N/A,FALSE,"0653";#N/A,#N/A,FALSE,"0760";#N/A,#N/A,FALSE,"2014-app";#N/A,#N/A,FALSE,"2014-red";#N/A,#N/A,FALSE,"2030";#N/A,#N/A,FALSE,"2873";#N/A,#N/A,FALSE,"2899";#N/A,#N/A,FALSE,"5009";#N/A,#N/A,FALSE,"5050";#N/A,#N/A,FALSE,"5314";#N/A,#N/A,FALSE,"5355";#N/A,#N/A,FALSE,"5959";#N/A,#N/A,FALSE,"9753";#N/A,#N/A,FALSE,"9779";#N/A,#N/A,FALSE,"7271";#N/A,#N/A,FALSE,"9357-9373"}</definedName>
    <definedName name="wrn.twmgrec._1" hidden="1">{#N/A,#N/A,FALSE,"tb";#N/A,#N/A,FALSE,"0500";#N/A,#N/A,FALSE,"0612";#N/A,#N/A,FALSE,"0653";#N/A,#N/A,FALSE,"0760";#N/A,#N/A,FALSE,"2014-app";#N/A,#N/A,FALSE,"2014-red";#N/A,#N/A,FALSE,"2030";#N/A,#N/A,FALSE,"2873";#N/A,#N/A,FALSE,"2899";#N/A,#N/A,FALSE,"5009";#N/A,#N/A,FALSE,"5050";#N/A,#N/A,FALSE,"5314";#N/A,#N/A,FALSE,"5355";#N/A,#N/A,FALSE,"5959";#N/A,#N/A,FALSE,"9753";#N/A,#N/A,FALSE,"9779";#N/A,#N/A,FALSE,"7271";#N/A,#N/A,FALSE,"9357-9373"}</definedName>
    <definedName name="wrn.Typhoon." localSheetId="3" hidden="1">{"Agg Output",#N/A,FALSE,"Operational Drivers Output";"NW Output",#N/A,FALSE,"Operational Drivers Output";"South Output",#N/A,FALSE,"Operational Drivers Output";"Central Output",#N/A,FALSE,"Operational Drivers Output"}</definedName>
    <definedName name="wrn.Typhoon." hidden="1">{"Agg Output",#N/A,FALSE,"Operational Drivers Output";"NW Output",#N/A,FALSE,"Operational Drivers Output";"South Output",#N/A,FALSE,"Operational Drivers Output";"Central Output",#N/A,FALSE,"Operational Drivers Output"}</definedName>
    <definedName name="wrn.Underwriting._.Analysis." localSheetId="3" hidden="1">{#N/A,#N/A,FALSE,"Underwriting Analysis"}</definedName>
    <definedName name="wrn.Underwriting._.Analysis." hidden="1">{#N/A,#N/A,FALSE,"Underwriting Analysis"}</definedName>
    <definedName name="wrn.unitholders._.equity." localSheetId="3" hidden="1">{#N/A,#N/A,FALSE,"2014-app";#N/A,#N/A,FALSE,"2014-red";#N/A,#N/A,FALSE,"2014-fee";#N/A,#N/A,FALSE,"2030";#N/A,#N/A,FALSE,"2048";#N/A,#N/A,FALSE,"2360"}</definedName>
    <definedName name="wrn.unitholders._.equity." hidden="1">{#N/A,#N/A,FALSE,"2014-app";#N/A,#N/A,FALSE,"2014-red";#N/A,#N/A,FALSE,"2014-fee";#N/A,#N/A,FALSE,"2030";#N/A,#N/A,FALSE,"2048";#N/A,#N/A,FALSE,"2360"}</definedName>
    <definedName name="wrn.unitholders._.equity._1" localSheetId="3" hidden="1">{#N/A,#N/A,FALSE,"2014-app";#N/A,#N/A,FALSE,"2014-red";#N/A,#N/A,FALSE,"2014-fee";#N/A,#N/A,FALSE,"2030";#N/A,#N/A,FALSE,"2048";#N/A,#N/A,FALSE,"2360"}</definedName>
    <definedName name="wrn.unitholders._.equity._1" hidden="1">{#N/A,#N/A,FALSE,"2014-app";#N/A,#N/A,FALSE,"2014-red";#N/A,#N/A,FALSE,"2014-fee";#N/A,#N/A,FALSE,"2030";#N/A,#N/A,FALSE,"2048";#N/A,#N/A,FALSE,"2360"}</definedName>
    <definedName name="wrn.upstairs." localSheetId="3" hidden="1">{"histincome",#N/A,FALSE,"hyfins";"closing balance",#N/A,FALSE,"hyfins"}</definedName>
    <definedName name="wrn.upstairs." hidden="1">{"histincome",#N/A,FALSE,"hyfins";"closing balance",#N/A,FALSE,"hyfins"}</definedName>
    <definedName name="wrn.VALUATION." localSheetId="3" hidden="1">{#N/A,#N/A,FALSE,"Valuation Assumptions";#N/A,#N/A,FALSE,"Summary";#N/A,#N/A,FALSE,"DCF";#N/A,#N/A,FALSE,"Valuation";#N/A,#N/A,FALSE,"WACC";#N/A,#N/A,FALSE,"UBVH";#N/A,#N/A,FALSE,"Free Cash Flow"}</definedName>
    <definedName name="wrn.VALUATION." hidden="1">{#N/A,#N/A,FALSE,"Valuation Assumptions";#N/A,#N/A,FALSE,"Summary";#N/A,#N/A,FALSE,"DCF";#N/A,#N/A,FALSE,"Valuation";#N/A,#N/A,FALSE,"WACC";#N/A,#N/A,FALSE,"UBVH";#N/A,#N/A,FALSE,"Free Cash Flow"}</definedName>
    <definedName name="wrn.Valuation._.Worksheets." localSheetId="3" hidden="1">{#N/A,#N/A,FALSE,"ID Page";#N/A,#N/A,FALSE,"Index";#N/A,#N/A,FALSE,"Assumptions";#N/A,#N/A,FALSE,"Equity Summary";#N/A,#N/A,FALSE,"Market";#N/A,#N/A,FALSE,"Description (Comps)";#N/A,#N/A,FALSE,"Comp Ratios";#N/A,#N/A,FALSE,"Sim Tran";#N/A,#N/A,FALSE,"Description (Sim Tran)";#N/A,#N/A,FALSE,"WACC";#N/A,#N/A,FALSE,"Income St";#N/A,#N/A,FALSE,"Balance Sheet";#N/A,#N/A,FALSE,"Working Capital";#N/A,#N/A,FALSE,"WC Trend (1)";#N/A,#N/A,FALSE,"WC trend (2)";#N/A,#N/A,FALSE,"Intangibles Indication"}</definedName>
    <definedName name="wrn.Valuation._.Worksheets." hidden="1">{#N/A,#N/A,FALSE,"ID Page";#N/A,#N/A,FALSE,"Index";#N/A,#N/A,FALSE,"Assumptions";#N/A,#N/A,FALSE,"Equity Summary";#N/A,#N/A,FALSE,"Market";#N/A,#N/A,FALSE,"Description (Comps)";#N/A,#N/A,FALSE,"Comp Ratios";#N/A,#N/A,FALSE,"Sim Tran";#N/A,#N/A,FALSE,"Description (Sim Tran)";#N/A,#N/A,FALSE,"WACC";#N/A,#N/A,FALSE,"Income St";#N/A,#N/A,FALSE,"Balance Sheet";#N/A,#N/A,FALSE,"Working Capital";#N/A,#N/A,FALSE,"WC Trend (1)";#N/A,#N/A,FALSE,"WC trend (2)";#N/A,#N/A,FALSE,"Intangibles Indication"}</definedName>
    <definedName name="wrn.VALUATION._1" localSheetId="3" hidden="1">{#N/A,#N/A,FALSE,"Valuation Assumptions";#N/A,#N/A,FALSE,"Summary";#N/A,#N/A,FALSE,"DCF";#N/A,#N/A,FALSE,"Valuation";#N/A,#N/A,FALSE,"WACC";#N/A,#N/A,FALSE,"UBVH";#N/A,#N/A,FALSE,"Free Cash Flow"}</definedName>
    <definedName name="wrn.VALUATION._1" hidden="1">{#N/A,#N/A,FALSE,"Valuation Assumptions";#N/A,#N/A,FALSE,"Summary";#N/A,#N/A,FALSE,"DCF";#N/A,#N/A,FALSE,"Valuation";#N/A,#N/A,FALSE,"WACC";#N/A,#N/A,FALSE,"UBVH";#N/A,#N/A,FALSE,"Free Cash Flow"}</definedName>
    <definedName name="wrn.Variance._.Q1." localSheetId="3" hidden="1">{"Variance Q1",#N/A,FALSE,"Var"}</definedName>
    <definedName name="wrn.Variance._.Q1." hidden="1">{"Variance Q1",#N/A,FALSE,"Var"}</definedName>
    <definedName name="wrn.Variance._.Q1._1" localSheetId="3" hidden="1">{"Variance Q1",#N/A,FALSE,"Var"}</definedName>
    <definedName name="wrn.Variance._.Q1._1" hidden="1">{"Variance Q1",#N/A,FALSE,"Var"}</definedName>
    <definedName name="wrn.Variance._.Q2." localSheetId="3" hidden="1">{"Variance Q2",#N/A,FALSE,"Var"}</definedName>
    <definedName name="wrn.Variance._.Q2." hidden="1">{"Variance Q2",#N/A,FALSE,"Var"}</definedName>
    <definedName name="wrn.Variance._.Q2._1" localSheetId="3" hidden="1">{"Variance Q2",#N/A,FALSE,"Var"}</definedName>
    <definedName name="wrn.Variance._.Q2._1" hidden="1">{"Variance Q2",#N/A,FALSE,"Var"}</definedName>
    <definedName name="wrn.Variance._.Q3." localSheetId="3" hidden="1">{"Variance Q3",#N/A,FALSE,"Var"}</definedName>
    <definedName name="wrn.Variance._.Q3." hidden="1">{"Variance Q3",#N/A,FALSE,"Var"}</definedName>
    <definedName name="wrn.Variance._.Q3._1" localSheetId="3" hidden="1">{"Variance Q3",#N/A,FALSE,"Var"}</definedName>
    <definedName name="wrn.Variance._.Q3._1" hidden="1">{"Variance Q3",#N/A,FALSE,"Var"}</definedName>
    <definedName name="wrn.Variance._.Q4" localSheetId="3" hidden="1">{"Variance Q4",#N/A,FALSE,"Var"}</definedName>
    <definedName name="wrn.Variance._.Q4" hidden="1">{"Variance Q4",#N/A,FALSE,"Var"}</definedName>
    <definedName name="wrn.Variance._.Q4." localSheetId="3" hidden="1">{"Variance Q4",#N/A,FALSE,"Var"}</definedName>
    <definedName name="wrn.Variance._.Q4." hidden="1">{"Variance Q4",#N/A,FALSE,"Var"}</definedName>
    <definedName name="wrn.Variance._.Q4._1" localSheetId="3" hidden="1">{"Variance Q4",#N/A,FALSE,"Var"}</definedName>
    <definedName name="wrn.Variance._.Q4._1" hidden="1">{"Variance Q4",#N/A,FALSE,"Var"}</definedName>
    <definedName name="wrn.Variance._.Q4_1" localSheetId="3" hidden="1">{"Variance Q4",#N/A,FALSE,"Var"}</definedName>
    <definedName name="wrn.Variance._.Q4_1" hidden="1">{"Variance Q4",#N/A,FALSE,"Var"}</definedName>
    <definedName name="wrn.VCS." localSheetId="3" hidden="1">{"VCS",#N/A,FALSE,"TARA-09";"VCS",#N/A,FALSE,"TARA-10";"VCS",#N/A,FALSE,"TARA-11"}</definedName>
    <definedName name="wrn.VCS." hidden="1">{"VCS",#N/A,FALSE,"TARA-09";"VCS",#N/A,FALSE,"TARA-10";"VCS",#N/A,FALSE,"TARA-11"}</definedName>
    <definedName name="wrn.Wacc." localSheetId="3" hidden="1">{"Area1",#N/A,FALSE,"OREWACC";"Area2",#N/A,FALSE,"OREWACC"}</definedName>
    <definedName name="wrn.Wacc." hidden="1">{"Area1",#N/A,FALSE,"OREWACC";"Area2",#N/A,FALSE,"OREWACC"}</definedName>
    <definedName name="wrn.work._.paper._.shcedules." localSheetId="3" hidden="1">{"summary1",#N/A,FALSE,"Summary of Values";"summary2",#N/A,FALSE,"Summary of Values";"weighted average returns",#N/A,FALSE,"WACC and WARA";"fixed asset detail",#N/A,FALSE,"Fixed Asset Detail"}</definedName>
    <definedName name="wrn.work._.paper._.shcedules." hidden="1">{"summary1",#N/A,FALSE,"Summary of Values";"summary2",#N/A,FALSE,"Summary of Values";"weighted average returns",#N/A,FALSE,"WACC and WARA";"fixed asset detail",#N/A,FALSE,"Fixed Asset Detail"}</definedName>
    <definedName name="wrn.Working._.Party._.List." localSheetId="3" hidden="1">{#N/A,#N/A,FALSE,"Working List"}</definedName>
    <definedName name="wrn.Working._.Party._.List." hidden="1">{#N/A,#N/A,FALSE,"Working List"}</definedName>
    <definedName name="wrn.X140." localSheetId="3" hidden="1">{"page1",#N/A,FALSE,"X140withReclasses";"page2",#N/A,FALSE,"X140withReclasses";"page3",#N/A,FALSE,"X140withReclasses"}</definedName>
    <definedName name="wrn.X140." hidden="1">{"page1",#N/A,FALSE,"X140withReclasses";"page2",#N/A,FALSE,"X140withReclasses";"page3",#N/A,FALSE,"X140withReclasses"}</definedName>
    <definedName name="wrn.xrates." localSheetId="3" hidden="1">{#N/A,#N/A,FALSE,"1996";#N/A,#N/A,FALSE,"1995";#N/A,#N/A,FALSE,"1994"}</definedName>
    <definedName name="wrn.xrates." hidden="1">{#N/A,#N/A,FALSE,"1996";#N/A,#N/A,FALSE,"1995";#N/A,#N/A,FALSE,"1994"}</definedName>
    <definedName name="wrn.XYZ." localSheetId="3" hidden="1">{#N/A,#N/A,FALSE,"Sheet1"}</definedName>
    <definedName name="wrn.XYZ." hidden="1">{#N/A,#N/A,FALSE,"Sheet1"}</definedName>
    <definedName name="wrn.Year1." localSheetId="3" hidden="1">{"Page1",#N/A,FALSE,"Yr 1";"Page2",#N/A,FALSE,"Yr 1";"Page3",#N/A,FALSE,"Yr 1";"Page4",#N/A,FALSE,"Yr 1"}</definedName>
    <definedName name="wrn.Year1." hidden="1">{"Page1",#N/A,FALSE,"Yr 1";"Page2",#N/A,FALSE,"Yr 1";"Page3",#N/A,FALSE,"Yr 1";"Page4",#N/A,FALSE,"Yr 1"}</definedName>
    <definedName name="wrn.Year2." localSheetId="3" hidden="1">{"Page1",#N/A,FALSE,"Yr 2";"Page2",#N/A,FALSE,"Yr 2";"Page3",#N/A,FALSE,"Yr 2";"Page4",#N/A,FALSE,"Yr 2"}</definedName>
    <definedName name="wrn.Year2." hidden="1">{"Page1",#N/A,FALSE,"Yr 2";"Page2",#N/A,FALSE,"Yr 2";"Page3",#N/A,FALSE,"Yr 2";"Page4",#N/A,FALSE,"Yr 2"}</definedName>
    <definedName name="wrn.Yield." localSheetId="3" hidden="1">{"Yield",#N/A,FALSE,"Yield"}</definedName>
    <definedName name="wrn.Yield." hidden="1">{"Yield",#N/A,FALSE,"Yield"}</definedName>
    <definedName name="wrn.보고서." localSheetId="3" hidden="1">{#N/A,#N/A,FALSE,"Sheet1";#N/A,#N/A,FALSE,"기평9607"}</definedName>
    <definedName name="wrn.보고서." hidden="1">{#N/A,#N/A,FALSE,"Sheet1";#N/A,#N/A,FALSE,"기평9607"}</definedName>
    <definedName name="wrn.자판정비._.월간회의자료." localSheetId="3"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wrn.자판정비._.월간회의자료."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wrn.전부인쇄." localSheetId="3" hidden="1">{#N/A,#N/A,FALSE,"단축1";#N/A,#N/A,FALSE,"단축2";#N/A,#N/A,FALSE,"단축3";#N/A,#N/A,FALSE,"장축";#N/A,#N/A,FALSE,"4WD"}</definedName>
    <definedName name="wrn.전부인쇄." hidden="1">{#N/A,#N/A,FALSE,"단축1";#N/A,#N/A,FALSE,"단축2";#N/A,#N/A,FALSE,"단축3";#N/A,#N/A,FALSE,"장축";#N/A,#N/A,FALSE,"4WD"}</definedName>
    <definedName name="wrn.주간._.보고." localSheetId="3" hidden="1">{#N/A,#N/A,TRUE,"일정"}</definedName>
    <definedName name="wrn.주간._.보고." hidden="1">{#N/A,#N/A,TRUE,"일정"}</definedName>
    <definedName name="wrn.土地." localSheetId="3" hidden="1">{"土地",#N/A,FALSE,"土地建物"}</definedName>
    <definedName name="wrn.土地." hidden="1">{"土地",#N/A,FALSE,"土地建物"}</definedName>
    <definedName name="wrn.建物." localSheetId="3" hidden="1">{"建物",#N/A,FALSE,"土地建物"}</definedName>
    <definedName name="wrn.建物." hidden="1">{"建物",#N/A,FALSE,"土地建物"}</definedName>
    <definedName name="wrn_1" localSheetId="3" hidden="1">{#N/A,#N/A,FALSE,"Aging Summary";#N/A,#N/A,FALSE,"Ratio Analysis";#N/A,#N/A,FALSE,"Test 120 Day Accts";#N/A,#N/A,FALSE,"Tickmarks"}</definedName>
    <definedName name="wrn_1" hidden="1">{#N/A,#N/A,FALSE,"Aging Summary";#N/A,#N/A,FALSE,"Ratio Analysis";#N/A,#N/A,FALSE,"Test 120 Day Accts";#N/A,#N/A,FALSE,"Tickmarks"}</definedName>
    <definedName name="wrn_10_a2" localSheetId="3" hidden="1">{#N/A,#N/A,FALSE,"Aging Summary";#N/A,#N/A,FALSE,"Ratio Analysis";#N/A,#N/A,FALSE,"Test 120 Day Accts";#N/A,#N/A,FALSE,"Tickmarks"}</definedName>
    <definedName name="wrn_10_a2" hidden="1">{#N/A,#N/A,FALSE,"Aging Summary";#N/A,#N/A,FALSE,"Ratio Analysis";#N/A,#N/A,FALSE,"Test 120 Day Accts";#N/A,#N/A,FALSE,"Tickmarks"}</definedName>
    <definedName name="wrn_10a_2" localSheetId="3" hidden="1">{#N/A,#N/A,FALSE,"Aging Summary";#N/A,#N/A,FALSE,"Ratio Analysis";#N/A,#N/A,FALSE,"Test 120 Day Accts";#N/A,#N/A,FALSE,"Tickmarks"}</definedName>
    <definedName name="wrn_10a_2" hidden="1">{#N/A,#N/A,FALSE,"Aging Summary";#N/A,#N/A,FALSE,"Ratio Analysis";#N/A,#N/A,FALSE,"Test 120 Day Accts";#N/A,#N/A,FALSE,"Tickmarks"}</definedName>
    <definedName name="wrn_10a1" localSheetId="3" hidden="1">{#N/A,#N/A,FALSE,"Aging Summary";#N/A,#N/A,FALSE,"Ratio Analysis";#N/A,#N/A,FALSE,"Test 120 Day Accts";#N/A,#N/A,FALSE,"Tickmarks"}</definedName>
    <definedName name="wrn_10a1" hidden="1">{#N/A,#N/A,FALSE,"Aging Summary";#N/A,#N/A,FALSE,"Ratio Analysis";#N/A,#N/A,FALSE,"Test 120 Day Accts";#N/A,#N/A,FALSE,"Tickmarks"}</definedName>
    <definedName name="wrn_11" localSheetId="3" hidden="1">{#N/A,#N/A,FALSE,"Aging Summary";#N/A,#N/A,FALSE,"Ratio Analysis";#N/A,#N/A,FALSE,"Test 120 Day Accts";#N/A,#N/A,FALSE,"Tickmarks"}</definedName>
    <definedName name="wrn_11" hidden="1">{#N/A,#N/A,FALSE,"Aging Summary";#N/A,#N/A,FALSE,"Ratio Analysis";#N/A,#N/A,FALSE,"Test 120 Day Accts";#N/A,#N/A,FALSE,"Tickmarks"}</definedName>
    <definedName name="wrn_12" localSheetId="3" hidden="1">{#N/A,#N/A,FALSE,"Aging Summary";#N/A,#N/A,FALSE,"Ratio Analysis";#N/A,#N/A,FALSE,"Test 120 Day Accts";#N/A,#N/A,FALSE,"Tickmarks"}</definedName>
    <definedName name="wrn_12" hidden="1">{#N/A,#N/A,FALSE,"Aging Summary";#N/A,#N/A,FALSE,"Ratio Analysis";#N/A,#N/A,FALSE,"Test 120 Day Accts";#N/A,#N/A,FALSE,"Tickmarks"}</definedName>
    <definedName name="wrn_12p" localSheetId="3" hidden="1">{#N/A,#N/A,FALSE,"Aging Summary";#N/A,#N/A,FALSE,"Ratio Analysis";#N/A,#N/A,FALSE,"Test 120 Day Accts";#N/A,#N/A,FALSE,"Tickmarks"}</definedName>
    <definedName name="wrn_12p" hidden="1">{#N/A,#N/A,FALSE,"Aging Summary";#N/A,#N/A,FALSE,"Ratio Analysis";#N/A,#N/A,FALSE,"Test 120 Day Accts";#N/A,#N/A,FALSE,"Tickmarks"}</definedName>
    <definedName name="wrn_16p" localSheetId="3" hidden="1">{#N/A,#N/A,FALSE,"Aging Summary";#N/A,#N/A,FALSE,"Ratio Analysis";#N/A,#N/A,FALSE,"Test 120 Day Accts";#N/A,#N/A,FALSE,"Tickmarks"}</definedName>
    <definedName name="wrn_16p" hidden="1">{#N/A,#N/A,FALSE,"Aging Summary";#N/A,#N/A,FALSE,"Ratio Analysis";#N/A,#N/A,FALSE,"Test 120 Day Accts";#N/A,#N/A,FALSE,"Tickmarks"}</definedName>
    <definedName name="wrn_1A" localSheetId="3" hidden="1">{#N/A,#N/A,FALSE,"Aging Summary";#N/A,#N/A,FALSE,"Ratio Analysis";#N/A,#N/A,FALSE,"Test 120 Day Accts";#N/A,#N/A,FALSE,"Tickmarks"}</definedName>
    <definedName name="wrn_1A" hidden="1">{#N/A,#N/A,FALSE,"Aging Summary";#N/A,#N/A,FALSE,"Ratio Analysis";#N/A,#N/A,FALSE,"Test 120 Day Accts";#N/A,#N/A,FALSE,"Tickmarks"}</definedName>
    <definedName name="wrn_1a1" localSheetId="3" hidden="1">{#N/A,#N/A,FALSE,"Aging Summary";#N/A,#N/A,FALSE,"Ratio Analysis";#N/A,#N/A,FALSE,"Test 120 Day Accts";#N/A,#N/A,FALSE,"Tickmarks"}</definedName>
    <definedName name="wrn_1a1" hidden="1">{#N/A,#N/A,FALSE,"Aging Summary";#N/A,#N/A,FALSE,"Ratio Analysis";#N/A,#N/A,FALSE,"Test 120 Day Accts";#N/A,#N/A,FALSE,"Tickmarks"}</definedName>
    <definedName name="wrn_1a2" localSheetId="3" hidden="1">{#N/A,#N/A,FALSE,"Aging Summary";#N/A,#N/A,FALSE,"Ratio Analysis";#N/A,#N/A,FALSE,"Test 120 Day Accts";#N/A,#N/A,FALSE,"Tickmarks"}</definedName>
    <definedName name="wrn_1a2" hidden="1">{#N/A,#N/A,FALSE,"Aging Summary";#N/A,#N/A,FALSE,"Ratio Analysis";#N/A,#N/A,FALSE,"Test 120 Day Accts";#N/A,#N/A,FALSE,"Tickmarks"}</definedName>
    <definedName name="wrn_1a22" localSheetId="3" hidden="1">{#N/A,#N/A,FALSE,"Aging Summary";#N/A,#N/A,FALSE,"Ratio Analysis";#N/A,#N/A,FALSE,"Test 120 Day Accts";#N/A,#N/A,FALSE,"Tickmarks"}</definedName>
    <definedName name="wrn_1a22" hidden="1">{#N/A,#N/A,FALSE,"Aging Summary";#N/A,#N/A,FALSE,"Ratio Analysis";#N/A,#N/A,FALSE,"Test 120 Day Accts";#N/A,#N/A,FALSE,"Tickmarks"}</definedName>
    <definedName name="wrn_1P" localSheetId="3" hidden="1">{#N/A,#N/A,FALSE,"Aging Summary";#N/A,#N/A,FALSE,"Ratio Analysis";#N/A,#N/A,FALSE,"Test 120 Day Accts";#N/A,#N/A,FALSE,"Tickmarks"}</definedName>
    <definedName name="wrn_1P" hidden="1">{#N/A,#N/A,FALSE,"Aging Summary";#N/A,#N/A,FALSE,"Ratio Analysis";#N/A,#N/A,FALSE,"Test 120 Day Accts";#N/A,#N/A,FALSE,"Tickmarks"}</definedName>
    <definedName name="wrn_2" localSheetId="3" hidden="1">{#N/A,#N/A,FALSE,"Aging Summary";#N/A,#N/A,FALSE,"Ratio Analysis";#N/A,#N/A,FALSE,"Test 120 Day Accts";#N/A,#N/A,FALSE,"Tickmarks"}</definedName>
    <definedName name="wrn_2" hidden="1">{#N/A,#N/A,FALSE,"Aging Summary";#N/A,#N/A,FALSE,"Ratio Analysis";#N/A,#N/A,FALSE,"Test 120 Day Accts";#N/A,#N/A,FALSE,"Tickmarks"}</definedName>
    <definedName name="wrn_2009a" localSheetId="3" hidden="1">{#N/A,#N/A,FALSE,"Aging Summary";#N/A,#N/A,FALSE,"Ratio Analysis";#N/A,#N/A,FALSE,"Test 120 Day Accts";#N/A,#N/A,FALSE,"Tickmarks"}</definedName>
    <definedName name="wrn_2009a" hidden="1">{#N/A,#N/A,FALSE,"Aging Summary";#N/A,#N/A,FALSE,"Ratio Analysis";#N/A,#N/A,FALSE,"Test 120 Day Accts";#N/A,#N/A,FALSE,"Tickmarks"}</definedName>
    <definedName name="wrn_201" localSheetId="3" hidden="1">{#N/A,#N/A,FALSE,"Aging Summary";#N/A,#N/A,FALSE,"Ratio Analysis";#N/A,#N/A,FALSE,"Test 120 Day Accts";#N/A,#N/A,FALSE,"Tickmarks"}</definedName>
    <definedName name="wrn_201" hidden="1">{#N/A,#N/A,FALSE,"Aging Summary";#N/A,#N/A,FALSE,"Ratio Analysis";#N/A,#N/A,FALSE,"Test 120 Day Accts";#N/A,#N/A,FALSE,"Tickmarks"}</definedName>
    <definedName name="wrn_2010a" localSheetId="3" hidden="1">{#N/A,#N/A,FALSE,"Aging Summary";#N/A,#N/A,FALSE,"Ratio Analysis";#N/A,#N/A,FALSE,"Test 120 Day Accts";#N/A,#N/A,FALSE,"Tickmarks"}</definedName>
    <definedName name="wrn_2010a" hidden="1">{#N/A,#N/A,FALSE,"Aging Summary";#N/A,#N/A,FALSE,"Ratio Analysis";#N/A,#N/A,FALSE,"Test 120 Day Accts";#N/A,#N/A,FALSE,"Tickmarks"}</definedName>
    <definedName name="wrn_20a" localSheetId="3" hidden="1">{#N/A,#N/A,FALSE,"Aging Summary";#N/A,#N/A,FALSE,"Ratio Analysis";#N/A,#N/A,FALSE,"Test 120 Day Accts";#N/A,#N/A,FALSE,"Tickmarks"}</definedName>
    <definedName name="wrn_20a" hidden="1">{#N/A,#N/A,FALSE,"Aging Summary";#N/A,#N/A,FALSE,"Ratio Analysis";#N/A,#N/A,FALSE,"Test 120 Day Accts";#N/A,#N/A,FALSE,"Tickmarks"}</definedName>
    <definedName name="wrn_23a" localSheetId="3" hidden="1">{#N/A,#N/A,FALSE,"Aging Summary";#N/A,#N/A,FALSE,"Ratio Analysis";#N/A,#N/A,FALSE,"Test 120 Day Accts";#N/A,#N/A,FALSE,"Tickmarks"}</definedName>
    <definedName name="wrn_23a" hidden="1">{#N/A,#N/A,FALSE,"Aging Summary";#N/A,#N/A,FALSE,"Ratio Analysis";#N/A,#N/A,FALSE,"Test 120 Day Accts";#N/A,#N/A,FALSE,"Tickmarks"}</definedName>
    <definedName name="wrn_24a" localSheetId="3" hidden="1">{#N/A,#N/A,FALSE,"Aging Summary";#N/A,#N/A,FALSE,"Ratio Analysis";#N/A,#N/A,FALSE,"Test 120 Day Accts";#N/A,#N/A,FALSE,"Tickmarks"}</definedName>
    <definedName name="wrn_24a" hidden="1">{#N/A,#N/A,FALSE,"Aging Summary";#N/A,#N/A,FALSE,"Ratio Analysis";#N/A,#N/A,FALSE,"Test 120 Day Accts";#N/A,#N/A,FALSE,"Tickmarks"}</definedName>
    <definedName name="wrn_28a" localSheetId="3" hidden="1">{#N/A,#N/A,FALSE,"Aging Summary";#N/A,#N/A,FALSE,"Ratio Analysis";#N/A,#N/A,FALSE,"Test 120 Day Accts";#N/A,#N/A,FALSE,"Tickmarks"}</definedName>
    <definedName name="wrn_28a" hidden="1">{#N/A,#N/A,FALSE,"Aging Summary";#N/A,#N/A,FALSE,"Ratio Analysis";#N/A,#N/A,FALSE,"Test 120 Day Accts";#N/A,#N/A,FALSE,"Tickmarks"}</definedName>
    <definedName name="wrn_2a" localSheetId="3" hidden="1">{#N/A,#N/A,FALSE,"Aging Summary";#N/A,#N/A,FALSE,"Ratio Analysis";#N/A,#N/A,FALSE,"Test 120 Day Accts";#N/A,#N/A,FALSE,"Tickmarks"}</definedName>
    <definedName name="wrn_2a" hidden="1">{#N/A,#N/A,FALSE,"Aging Summary";#N/A,#N/A,FALSE,"Ratio Analysis";#N/A,#N/A,FALSE,"Test 120 Day Accts";#N/A,#N/A,FALSE,"Tickmarks"}</definedName>
    <definedName name="wrn_34p" localSheetId="3" hidden="1">{#N/A,#N/A,FALSE,"Aging Summary";#N/A,#N/A,FALSE,"Ratio Analysis";#N/A,#N/A,FALSE,"Test 120 Day Accts";#N/A,#N/A,FALSE,"Tickmarks"}</definedName>
    <definedName name="wrn_34p" hidden="1">{#N/A,#N/A,FALSE,"Aging Summary";#N/A,#N/A,FALSE,"Ratio Analysis";#N/A,#N/A,FALSE,"Test 120 Day Accts";#N/A,#N/A,FALSE,"Tickmarks"}</definedName>
    <definedName name="wrn_36a" localSheetId="3" hidden="1">{#N/A,#N/A,FALSE,"Aging Summary";#N/A,#N/A,FALSE,"Ratio Analysis";#N/A,#N/A,FALSE,"Test 120 Day Accts";#N/A,#N/A,FALSE,"Tickmarks"}</definedName>
    <definedName name="wrn_36a" hidden="1">{#N/A,#N/A,FALSE,"Aging Summary";#N/A,#N/A,FALSE,"Ratio Analysis";#N/A,#N/A,FALSE,"Test 120 Day Accts";#N/A,#N/A,FALSE,"Tickmarks"}</definedName>
    <definedName name="wrn_38a" localSheetId="3" hidden="1">{#N/A,#N/A,FALSE,"Aging Summary";#N/A,#N/A,FALSE,"Ratio Analysis";#N/A,#N/A,FALSE,"Test 120 Day Accts";#N/A,#N/A,FALSE,"Tickmarks"}</definedName>
    <definedName name="wrn_38a" hidden="1">{#N/A,#N/A,FALSE,"Aging Summary";#N/A,#N/A,FALSE,"Ratio Analysis";#N/A,#N/A,FALSE,"Test 120 Day Accts";#N/A,#N/A,FALSE,"Tickmarks"}</definedName>
    <definedName name="wrn_39a" localSheetId="3" hidden="1">{#N/A,#N/A,FALSE,"Aging Summary";#N/A,#N/A,FALSE,"Ratio Analysis";#N/A,#N/A,FALSE,"Test 120 Day Accts";#N/A,#N/A,FALSE,"Tickmarks"}</definedName>
    <definedName name="wrn_39a" hidden="1">{#N/A,#N/A,FALSE,"Aging Summary";#N/A,#N/A,FALSE,"Ratio Analysis";#N/A,#N/A,FALSE,"Test 120 Day Accts";#N/A,#N/A,FALSE,"Tickmarks"}</definedName>
    <definedName name="wrn_3a_1" localSheetId="3" hidden="1">{#N/A,#N/A,FALSE,"Aging Summary";#N/A,#N/A,FALSE,"Ratio Analysis";#N/A,#N/A,FALSE,"Test 120 Day Accts";#N/A,#N/A,FALSE,"Tickmarks"}</definedName>
    <definedName name="wrn_3a_1" hidden="1">{#N/A,#N/A,FALSE,"Aging Summary";#N/A,#N/A,FALSE,"Ratio Analysis";#N/A,#N/A,FALSE,"Test 120 Day Accts";#N/A,#N/A,FALSE,"Tickmarks"}</definedName>
    <definedName name="wrn_3p_1" localSheetId="3" hidden="1">{#N/A,#N/A,FALSE,"Aging Summary";#N/A,#N/A,FALSE,"Ratio Analysis";#N/A,#N/A,FALSE,"Test 120 Day Accts";#N/A,#N/A,FALSE,"Tickmarks"}</definedName>
    <definedName name="wrn_3p_1" hidden="1">{#N/A,#N/A,FALSE,"Aging Summary";#N/A,#N/A,FALSE,"Ratio Analysis";#N/A,#N/A,FALSE,"Test 120 Day Accts";#N/A,#N/A,FALSE,"Tickmarks"}</definedName>
    <definedName name="wrn_40a" localSheetId="3" hidden="1">{#N/A,#N/A,FALSE,"Aging Summary";#N/A,#N/A,FALSE,"Ratio Analysis";#N/A,#N/A,FALSE,"Test 120 Day Accts";#N/A,#N/A,FALSE,"Tickmarks"}</definedName>
    <definedName name="wrn_40a" hidden="1">{#N/A,#N/A,FALSE,"Aging Summary";#N/A,#N/A,FALSE,"Ratio Analysis";#N/A,#N/A,FALSE,"Test 120 Day Accts";#N/A,#N/A,FALSE,"Tickmarks"}</definedName>
    <definedName name="wrn_40P" localSheetId="3" hidden="1">{#N/A,#N/A,FALSE,"Aging Summary";#N/A,#N/A,FALSE,"Ratio Analysis";#N/A,#N/A,FALSE,"Test 120 Day Accts";#N/A,#N/A,FALSE,"Tickmarks"}</definedName>
    <definedName name="wrn_40P" hidden="1">{#N/A,#N/A,FALSE,"Aging Summary";#N/A,#N/A,FALSE,"Ratio Analysis";#N/A,#N/A,FALSE,"Test 120 Day Accts";#N/A,#N/A,FALSE,"Tickmarks"}</definedName>
    <definedName name="wrn_41A" localSheetId="3" hidden="1">{#N/A,#N/A,FALSE,"Aging Summary";#N/A,#N/A,FALSE,"Ratio Analysis";#N/A,#N/A,FALSE,"Test 120 Day Accts";#N/A,#N/A,FALSE,"Tickmarks"}</definedName>
    <definedName name="wrn_41A" hidden="1">{#N/A,#N/A,FALSE,"Aging Summary";#N/A,#N/A,FALSE,"Ratio Analysis";#N/A,#N/A,FALSE,"Test 120 Day Accts";#N/A,#N/A,FALSE,"Tickmarks"}</definedName>
    <definedName name="wrn_41P" localSheetId="3" hidden="1">{#N/A,#N/A,FALSE,"Aging Summary";#N/A,#N/A,FALSE,"Ratio Analysis";#N/A,#N/A,FALSE,"Test 120 Day Accts";#N/A,#N/A,FALSE,"Tickmarks"}</definedName>
    <definedName name="wrn_41P" hidden="1">{#N/A,#N/A,FALSE,"Aging Summary";#N/A,#N/A,FALSE,"Ratio Analysis";#N/A,#N/A,FALSE,"Test 120 Day Accts";#N/A,#N/A,FALSE,"Tickmarks"}</definedName>
    <definedName name="wrn_4a1" localSheetId="3" hidden="1">{#N/A,#N/A,FALSE,"Aging Summary";#N/A,#N/A,FALSE,"Ratio Analysis";#N/A,#N/A,FALSE,"Test 120 Day Accts";#N/A,#N/A,FALSE,"Tickmarks"}</definedName>
    <definedName name="wrn_4a1" hidden="1">{#N/A,#N/A,FALSE,"Aging Summary";#N/A,#N/A,FALSE,"Ratio Analysis";#N/A,#N/A,FALSE,"Test 120 Day Accts";#N/A,#N/A,FALSE,"Tickmarks"}</definedName>
    <definedName name="wrn_5p_1" localSheetId="3" hidden="1">{#N/A,#N/A,FALSE,"Aging Summary";#N/A,#N/A,FALSE,"Ratio Analysis";#N/A,#N/A,FALSE,"Test 120 Day Accts";#N/A,#N/A,FALSE,"Tickmarks"}</definedName>
    <definedName name="wrn_5p_1" hidden="1">{#N/A,#N/A,FALSE,"Aging Summary";#N/A,#N/A,FALSE,"Ratio Analysis";#N/A,#N/A,FALSE,"Test 120 Day Accts";#N/A,#N/A,FALSE,"Tickmarks"}</definedName>
    <definedName name="wrn_6a" localSheetId="3" hidden="1">{#N/A,#N/A,FALSE,"Aging Summary";#N/A,#N/A,FALSE,"Ratio Analysis";#N/A,#N/A,FALSE,"Test 120 Day Accts";#N/A,#N/A,FALSE,"Tickmarks"}</definedName>
    <definedName name="wrn_6a" hidden="1">{#N/A,#N/A,FALSE,"Aging Summary";#N/A,#N/A,FALSE,"Ratio Analysis";#N/A,#N/A,FALSE,"Test 120 Day Accts";#N/A,#N/A,FALSE,"Tickmarks"}</definedName>
    <definedName name="wrn_6a1" localSheetId="3" hidden="1">{#N/A,#N/A,FALSE,"Aging Summary";#N/A,#N/A,FALSE,"Ratio Analysis";#N/A,#N/A,FALSE,"Test 120 Day Accts";#N/A,#N/A,FALSE,"Tickmarks"}</definedName>
    <definedName name="wrn_6a1" hidden="1">{#N/A,#N/A,FALSE,"Aging Summary";#N/A,#N/A,FALSE,"Ratio Analysis";#N/A,#N/A,FALSE,"Test 120 Day Accts";#N/A,#N/A,FALSE,"Tickmarks"}</definedName>
    <definedName name="wrn_6p" localSheetId="3" hidden="1">{#N/A,#N/A,FALSE,"Aging Summary";#N/A,#N/A,FALSE,"Ratio Analysis";#N/A,#N/A,FALSE,"Test 120 Day Accts";#N/A,#N/A,FALSE,"Tickmarks"}</definedName>
    <definedName name="wrn_6p" hidden="1">{#N/A,#N/A,FALSE,"Aging Summary";#N/A,#N/A,FALSE,"Ratio Analysis";#N/A,#N/A,FALSE,"Test 120 Day Accts";#N/A,#N/A,FALSE,"Tickmarks"}</definedName>
    <definedName name="wrn_7p" localSheetId="3" hidden="1">{#N/A,#N/A,FALSE,"Aging Summary";#N/A,#N/A,FALSE,"Ratio Analysis";#N/A,#N/A,FALSE,"Test 120 Day Accts";#N/A,#N/A,FALSE,"Tickmarks"}</definedName>
    <definedName name="wrn_7p" hidden="1">{#N/A,#N/A,FALSE,"Aging Summary";#N/A,#N/A,FALSE,"Ratio Analysis";#N/A,#N/A,FALSE,"Test 120 Day Accts";#N/A,#N/A,FALSE,"Tickmarks"}</definedName>
    <definedName name="wrn_7p1" localSheetId="3" hidden="1">{#N/A,#N/A,FALSE,"Aging Summary";#N/A,#N/A,FALSE,"Ratio Analysis";#N/A,#N/A,FALSE,"Test 120 Day Accts";#N/A,#N/A,FALSE,"Tickmarks"}</definedName>
    <definedName name="wrn_7p1" hidden="1">{#N/A,#N/A,FALSE,"Aging Summary";#N/A,#N/A,FALSE,"Ratio Analysis";#N/A,#N/A,FALSE,"Test 120 Day Accts";#N/A,#N/A,FALSE,"Tickmarks"}</definedName>
    <definedName name="wrn_7p11" localSheetId="3" hidden="1">{#N/A,#N/A,FALSE,"Aging Summary";#N/A,#N/A,FALSE,"Ratio Analysis";#N/A,#N/A,FALSE,"Test 120 Day Accts";#N/A,#N/A,FALSE,"Tickmarks"}</definedName>
    <definedName name="wrn_7p11" hidden="1">{#N/A,#N/A,FALSE,"Aging Summary";#N/A,#N/A,FALSE,"Ratio Analysis";#N/A,#N/A,FALSE,"Test 120 Day Accts";#N/A,#N/A,FALSE,"Tickmarks"}</definedName>
    <definedName name="wrn_8a" localSheetId="3" hidden="1">{#N/A,#N/A,FALSE,"Aging Summary";#N/A,#N/A,FALSE,"Ratio Analysis";#N/A,#N/A,FALSE,"Test 120 Day Accts";#N/A,#N/A,FALSE,"Tickmarks"}</definedName>
    <definedName name="wrn_8a" hidden="1">{#N/A,#N/A,FALSE,"Aging Summary";#N/A,#N/A,FALSE,"Ratio Analysis";#N/A,#N/A,FALSE,"Test 120 Day Accts";#N/A,#N/A,FALSE,"Tickmarks"}</definedName>
    <definedName name="wrn_8a1" localSheetId="3" hidden="1">{#N/A,#N/A,FALSE,"Aging Summary";#N/A,#N/A,FALSE,"Ratio Analysis";#N/A,#N/A,FALSE,"Test 120 Day Accts";#N/A,#N/A,FALSE,"Tickmarks"}</definedName>
    <definedName name="wrn_8a1" hidden="1">{#N/A,#N/A,FALSE,"Aging Summary";#N/A,#N/A,FALSE,"Ratio Analysis";#N/A,#N/A,FALSE,"Test 120 Day Accts";#N/A,#N/A,FALSE,"Tickmarks"}</definedName>
    <definedName name="wrn_8p" localSheetId="3" hidden="1">{#N/A,#N/A,FALSE,"Aging Summary";#N/A,#N/A,FALSE,"Ratio Analysis";#N/A,#N/A,FALSE,"Test 120 Day Accts";#N/A,#N/A,FALSE,"Tickmarks"}</definedName>
    <definedName name="wrn_8p" hidden="1">{#N/A,#N/A,FALSE,"Aging Summary";#N/A,#N/A,FALSE,"Ratio Analysis";#N/A,#N/A,FALSE,"Test 120 Day Accts";#N/A,#N/A,FALSE,"Tickmarks"}</definedName>
    <definedName name="wrn_8p_v" localSheetId="3" hidden="1">{#N/A,#N/A,FALSE,"Aging Summary";#N/A,#N/A,FALSE,"Ratio Analysis";#N/A,#N/A,FALSE,"Test 120 Day Accts";#N/A,#N/A,FALSE,"Tickmarks"}</definedName>
    <definedName name="wrn_8p_v" hidden="1">{#N/A,#N/A,FALSE,"Aging Summary";#N/A,#N/A,FALSE,"Ratio Analysis";#N/A,#N/A,FALSE,"Test 120 Day Accts";#N/A,#N/A,FALSE,"Tickmarks"}</definedName>
    <definedName name="wrn_8p11" localSheetId="3" hidden="1">{#N/A,#N/A,FALSE,"Aging Summary";#N/A,#N/A,FALSE,"Ratio Analysis";#N/A,#N/A,FALSE,"Test 120 Day Accts";#N/A,#N/A,FALSE,"Tickmarks"}</definedName>
    <definedName name="wrn_8p11" hidden="1">{#N/A,#N/A,FALSE,"Aging Summary";#N/A,#N/A,FALSE,"Ratio Analysis";#N/A,#N/A,FALSE,"Test 120 Day Accts";#N/A,#N/A,FALSE,"Tickmarks"}</definedName>
    <definedName name="wrn_9a" localSheetId="3" hidden="1">{#N/A,#N/A,FALSE,"Aging Summary";#N/A,#N/A,FALSE,"Ratio Analysis";#N/A,#N/A,FALSE,"Test 120 Day Accts";#N/A,#N/A,FALSE,"Tickmarks"}</definedName>
    <definedName name="wrn_9a" hidden="1">{#N/A,#N/A,FALSE,"Aging Summary";#N/A,#N/A,FALSE,"Ratio Analysis";#N/A,#N/A,FALSE,"Test 120 Day Accts";#N/A,#N/A,FALSE,"Tickmarks"}</definedName>
    <definedName name="wrn1.Bewegungsbilanz" localSheetId="3" hidden="1">{#N/A,#N/A,FALSE,"Mittelherkunft";#N/A,#N/A,FALSE,"Mittelverwendung"}</definedName>
    <definedName name="wrn1.Bewegungsbilanz" hidden="1">{#N/A,#N/A,FALSE,"Mittelherkunft";#N/A,#N/A,FALSE,"Mittelverwendung"}</definedName>
    <definedName name="wrn1.brief" localSheetId="3" hidden="1">{#N/A,#N/A,TRUE,"Summary";#N/A,#N/A,TRUE,"Balance Sheet";#N/A,#N/A,TRUE,"P &amp; L";#N/A,#N/A,TRUE,"Fixed Assets";#N/A,#N/A,TRUE,"Cash Flows"}</definedName>
    <definedName name="wrn1.brief" hidden="1">{#N/A,#N/A,TRUE,"Summary";#N/A,#N/A,TRUE,"Balance Sheet";#N/A,#N/A,TRUE,"P &amp; L";#N/A,#N/A,TRUE,"Fixed Assets";#N/A,#N/A,TRUE,"Cash Flows"}</definedName>
    <definedName name="wrn1.elaborate" localSheetId="3" hidden="1">{#N/A,#N/A,FALSE,"Cash Flows";#N/A,#N/A,FALSE,"Fixed Assets";#N/A,#N/A,FALSE,"Balance Sheet";#N/A,#N/A,FALSE,"P &amp; L"}</definedName>
    <definedName name="wrn1.elaborate" hidden="1">{#N/A,#N/A,FALSE,"Cash Flows";#N/A,#N/A,FALSE,"Fixed Assets";#N/A,#N/A,FALSE,"Balance Sheet";#N/A,#N/A,FALSE,"P &amp; L"}</definedName>
    <definedName name="wrn1.repot" localSheetId="3" hidden="1">{#N/A,#N/A,FALSE,"Budget at a Glance";#N/A,#N/A,FALSE,"Receipts";#N/A,#N/A,FALSE,"Expenditure";#N/A,#N/A,FALSE,"Impact";#N/A,#N/A,FALSE,"Non-Durables";#N/A,#N/A,FALSE,"Durables";#N/A,#N/A,FALSE,"Cement";#N/A,#N/A,FALSE,"Power Cables";#N/A,#N/A,FALSE,"NFM";#N/A,#N/A,FALSE,"Auto";#N/A,#N/A,FALSE,"Auto1";#N/A,#N/A,FALSE,"Chemicals";#N/A,#N/A,FALSE,"Steel duty";#N/A,#N/A,FALSE,"Petrochemicals";#N/A,#N/A,FALSE,"Paper";#N/A,#N/A,FALSE,"Fibres";#N/A,#N/A,FALSE,"Tyre";#N/A,#N/A,FALSE,"Tyre1";#N/A,#N/A,FALSE,"Cotton (prices &amp; Duty)";#N/A,#N/A,FALSE,"Telecom Equipment";#N/A,#N/A,FALSE,"Cigarettes"}</definedName>
    <definedName name="wrn1.repot" hidden="1">{#N/A,#N/A,FALSE,"Budget at a Glance";#N/A,#N/A,FALSE,"Receipts";#N/A,#N/A,FALSE,"Expenditure";#N/A,#N/A,FALSE,"Impact";#N/A,#N/A,FALSE,"Non-Durables";#N/A,#N/A,FALSE,"Durables";#N/A,#N/A,FALSE,"Cement";#N/A,#N/A,FALSE,"Power Cables";#N/A,#N/A,FALSE,"NFM";#N/A,#N/A,FALSE,"Auto";#N/A,#N/A,FALSE,"Auto1";#N/A,#N/A,FALSE,"Chemicals";#N/A,#N/A,FALSE,"Steel duty";#N/A,#N/A,FALSE,"Petrochemicals";#N/A,#N/A,FALSE,"Paper";#N/A,#N/A,FALSE,"Fibres";#N/A,#N/A,FALSE,"Tyre";#N/A,#N/A,FALSE,"Tyre1";#N/A,#N/A,FALSE,"Cotton (prices &amp; Duty)";#N/A,#N/A,FALSE,"Telecom Equipment";#N/A,#N/A,FALSE,"Cigarettes"}</definedName>
    <definedName name="wrn1.supp." localSheetId="3" hidden="1">{#N/A,#N/A,FALSE,"COVER PAGE";#N/A,#N/A,FALSE,"TABLE OF CONTENTS";#N/A,#N/A,FALSE,"INCSTAT";#N/A,#N/A,FALSE,"SBU TRENDS";#N/A,#N/A,FALSE,"ASSETS";#N/A,#N/A,FALSE,"LIABILITIES";#N/A,#N/A,FALSE,"P &amp; L CURRENT";#N/A,#N/A,FALSE,"CASH FLOW";#N/A,#N/A,FALSE,"AGING";#N/A,#N/A,FALSE,"TOPTEN";#N/A,#N/A,FALSE,"LINE OF CREDIT";#N/A,#N/A,FALSE,"RV VAR P&amp;L";#N/A,#N/A,FALSE,"SUM LOCATION";#N/A,#N/A,FALSE,"HEADCOUNT";#N/A,#N/A,FALSE,"RV TRENDED";#N/A,#N/A,FALSE,"MV TRENDED";#N/A,#N/A,FALSE,"SG&amp;A TREND";#N/A,#N/A,FALSE,"SG&amp;A PLAN VS ACT";#N/A,#N/A,FALSE,"ADM SYS ACTUAL";#N/A,#N/A,FALSE,"SALES &amp; SBU ACTUAL";#N/A,#N/A,FALSE,"ADM SYS VAR";#N/A,#N/A,FALSE,"SALES &amp; SBU VAR"}</definedName>
    <definedName name="wrn1.supp." hidden="1">{#N/A,#N/A,FALSE,"COVER PAGE";#N/A,#N/A,FALSE,"TABLE OF CONTENTS";#N/A,#N/A,FALSE,"INCSTAT";#N/A,#N/A,FALSE,"SBU TRENDS";#N/A,#N/A,FALSE,"ASSETS";#N/A,#N/A,FALSE,"LIABILITIES";#N/A,#N/A,FALSE,"P &amp; L CURRENT";#N/A,#N/A,FALSE,"CASH FLOW";#N/A,#N/A,FALSE,"AGING";#N/A,#N/A,FALSE,"TOPTEN";#N/A,#N/A,FALSE,"LINE OF CREDIT";#N/A,#N/A,FALSE,"RV VAR P&amp;L";#N/A,#N/A,FALSE,"SUM LOCATION";#N/A,#N/A,FALSE,"HEADCOUNT";#N/A,#N/A,FALSE,"RV TRENDED";#N/A,#N/A,FALSE,"MV TRENDED";#N/A,#N/A,FALSE,"SG&amp;A TREND";#N/A,#N/A,FALSE,"SG&amp;A PLAN VS ACT";#N/A,#N/A,FALSE,"ADM SYS ACTUAL";#N/A,#N/A,FALSE,"SALES &amp; SBU ACTUAL";#N/A,#N/A,FALSE,"ADM SYS VAR";#N/A,#N/A,FALSE,"SALES &amp; SBU VAR"}</definedName>
    <definedName name="wrn10.elaborate" localSheetId="3" hidden="1">{#N/A,#N/A,FALSE,"Cash Flows";#N/A,#N/A,FALSE,"Fixed Assets";#N/A,#N/A,FALSE,"Balance Sheet";#N/A,#N/A,FALSE,"P &amp; L"}</definedName>
    <definedName name="wrn10.elaborate" hidden="1">{#N/A,#N/A,FALSE,"Cash Flows";#N/A,#N/A,FALSE,"Fixed Assets";#N/A,#N/A,FALSE,"Balance Sheet";#N/A,#N/A,FALSE,"P &amp; L"}</definedName>
    <definedName name="wrn2.brief" localSheetId="3" hidden="1">{#N/A,#N/A,TRUE,"Summary";#N/A,#N/A,TRUE,"Balance Sheet";#N/A,#N/A,TRUE,"P &amp; L";#N/A,#N/A,TRUE,"Fixed Assets";#N/A,#N/A,TRUE,"Cash Flows"}</definedName>
    <definedName name="wrn2.brief" hidden="1">{#N/A,#N/A,TRUE,"Summary";#N/A,#N/A,TRUE,"Balance Sheet";#N/A,#N/A,TRUE,"P &amp; L";#N/A,#N/A,TRUE,"Fixed Assets";#N/A,#N/A,TRUE,"Cash Flows"}</definedName>
    <definedName name="wrn2.tmr." localSheetId="3" hidden="1">{#N/A,#N/A,TRUE,"TMRSAMPLE";#N/A,#N/A,TRUE,"OPS";#N/A,#N/A,TRUE,"TMR"}</definedName>
    <definedName name="wrn2.tmr." hidden="1">{#N/A,#N/A,TRUE,"TMRSAMPLE";#N/A,#N/A,TRUE,"OPS";#N/A,#N/A,TRUE,"TMR"}</definedName>
    <definedName name="wrn3.ALL." localSheetId="3" hidden="1">{#N/A,#N/A,FALSE,"DCF";#N/A,#N/A,FALSE,"WACC";#N/A,#N/A,FALSE,"Sales_EBIT";#N/A,#N/A,FALSE,"Capex_Depreciation";#N/A,#N/A,FALSE,"WC";#N/A,#N/A,FALSE,"Interest";#N/A,#N/A,FALSE,"Assumptions"}</definedName>
    <definedName name="wrn3.ALL." hidden="1">{#N/A,#N/A,FALSE,"DCF";#N/A,#N/A,FALSE,"WACC";#N/A,#N/A,FALSE,"Sales_EBIT";#N/A,#N/A,FALSE,"Capex_Depreciation";#N/A,#N/A,FALSE,"WC";#N/A,#N/A,FALSE,"Interest";#N/A,#N/A,FALSE,"Assumptions"}</definedName>
    <definedName name="wrn3.elaborate" localSheetId="3" hidden="1">{#N/A,#N/A,FALSE,"Cash Flows";#N/A,#N/A,FALSE,"Fixed Assets";#N/A,#N/A,FALSE,"Balance Sheet";#N/A,#N/A,FALSE,"P &amp; L"}</definedName>
    <definedName name="wrn3.elaborate" hidden="1">{#N/A,#N/A,FALSE,"Cash Flows";#N/A,#N/A,FALSE,"Fixed Assets";#N/A,#N/A,FALSE,"Balance Sheet";#N/A,#N/A,FALSE,"P &amp; L"}</definedName>
    <definedName name="wrn5.brief" localSheetId="3" hidden="1">{#N/A,#N/A,TRUE,"Summary";#N/A,#N/A,TRUE,"Balance Sheet";#N/A,#N/A,TRUE,"P &amp; L";#N/A,#N/A,TRUE,"Fixed Assets";#N/A,#N/A,TRUE,"Cash Flows"}</definedName>
    <definedName name="wrn5.brief" hidden="1">{#N/A,#N/A,TRUE,"Summary";#N/A,#N/A,TRUE,"Balance Sheet";#N/A,#N/A,TRUE,"P &amp; L";#N/A,#N/A,TRUE,"Fixed Assets";#N/A,#N/A,TRUE,"Cash Flows"}</definedName>
    <definedName name="wrn6.elaborate" localSheetId="3" hidden="1">{#N/A,#N/A,FALSE,"Cash Flows";#N/A,#N/A,FALSE,"Fixed Assets";#N/A,#N/A,FALSE,"Balance Sheet";#N/A,#N/A,FALSE,"P &amp; L"}</definedName>
    <definedName name="wrn6.elaborate" hidden="1">{#N/A,#N/A,FALSE,"Cash Flows";#N/A,#N/A,FALSE,"Fixed Assets";#N/A,#N/A,FALSE,"Balance Sheet";#N/A,#N/A,FALSE,"P &amp; L"}</definedName>
    <definedName name="wrn7.brief" localSheetId="3" hidden="1">{#N/A,#N/A,TRUE,"Summary";#N/A,#N/A,TRUE,"Balance Sheet";#N/A,#N/A,TRUE,"P &amp; L";#N/A,#N/A,TRUE,"Fixed Assets";#N/A,#N/A,TRUE,"Cash Flows"}</definedName>
    <definedName name="wrn7.brief" hidden="1">{#N/A,#N/A,TRUE,"Summary";#N/A,#N/A,TRUE,"Balance Sheet";#N/A,#N/A,TRUE,"P &amp; L";#N/A,#N/A,TRUE,"Fixed Assets";#N/A,#N/A,TRUE,"Cash Flows"}</definedName>
    <definedName name="wrn8.elaborate" localSheetId="3" hidden="1">{#N/A,#N/A,FALSE,"Cash Flows";#N/A,#N/A,FALSE,"Fixed Assets";#N/A,#N/A,FALSE,"Balance Sheet";#N/A,#N/A,FALSE,"P &amp; L"}</definedName>
    <definedName name="wrn8.elaborate" hidden="1">{#N/A,#N/A,FALSE,"Cash Flows";#N/A,#N/A,FALSE,"Fixed Assets";#N/A,#N/A,FALSE,"Balance Sheet";#N/A,#N/A,FALSE,"P &amp; L"}</definedName>
    <definedName name="wrn9.brief" localSheetId="3" hidden="1">{#N/A,#N/A,TRUE,"Summary";#N/A,#N/A,TRUE,"Balance Sheet";#N/A,#N/A,TRUE,"P &amp; L";#N/A,#N/A,TRUE,"Fixed Assets";#N/A,#N/A,TRUE,"Cash Flows"}</definedName>
    <definedName name="wrn9.brief" hidden="1">{#N/A,#N/A,TRUE,"Summary";#N/A,#N/A,TRUE,"Balance Sheet";#N/A,#N/A,TRUE,"P &amp; L";#N/A,#N/A,TRUE,"Fixed Assets";#N/A,#N/A,TRUE,"Cash Flows"}</definedName>
    <definedName name="wrnfy97" localSheetId="3" hidden="1">{#N/A,#N/A,FALSE,"FY97";#N/A,#N/A,FALSE,"FY98";#N/A,#N/A,FALSE,"FY99";#N/A,#N/A,FALSE,"FY00";#N/A,#N/A,FALSE,"FY01"}</definedName>
    <definedName name="wrnfy97" hidden="1">{#N/A,#N/A,FALSE,"FY97";#N/A,#N/A,FALSE,"FY98";#N/A,#N/A,FALSE,"FY99";#N/A,#N/A,FALSE,"FY00";#N/A,#N/A,FALSE,"FY01"}</definedName>
    <definedName name="wrns.pg10." localSheetId="3" hidden="1">{#N/A,#N/A,FALSE,"1"}</definedName>
    <definedName name="wrns.pg10." hidden="1">{#N/A,#N/A,FALSE,"1"}</definedName>
    <definedName name="WSI" localSheetId="3" hidden="1">{#N/A,#N/A,FALSE,"COMP"}</definedName>
    <definedName name="WSI" hidden="1">{#N/A,#N/A,FALSE,"COMP"}</definedName>
    <definedName name="WSI_1" localSheetId="3" hidden="1">{#N/A,#N/A,FALSE,"COMP"}</definedName>
    <definedName name="WSI_1" hidden="1">{#N/A,#N/A,FALSE,"COMP"}</definedName>
    <definedName name="WSI_2" localSheetId="3" hidden="1">{#N/A,#N/A,FALSE,"COMP"}</definedName>
    <definedName name="WSI_2" hidden="1">{#N/A,#N/A,FALSE,"COMP"}</definedName>
    <definedName name="wt" localSheetId="3" hidden="1">{#N/A,#N/A,FALSE,"FY97";#N/A,#N/A,FALSE,"FY98";#N/A,#N/A,FALSE,"FY99";#N/A,#N/A,FALSE,"FY00";#N/A,#N/A,FALSE,"FY01"}</definedName>
    <definedName name="wt" hidden="1">{#N/A,#N/A,FALSE,"FY97";#N/A,#N/A,FALSE,"FY98";#N/A,#N/A,FALSE,"FY99";#N/A,#N/A,FALSE,"FY00";#N/A,#N/A,FALSE,"FY01"}</definedName>
    <definedName name="WTOFBAR">#REF!</definedName>
    <definedName name="wvu.A." localSheetId="3"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wvu.A."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wvu.cash." localSheetId="3" hidden="1">{TRUE,TRUE,-1.25,-15.5,456.75,279.75,FALSE,FALSE,TRUE,TRUE,0,1,18,1,199,6,3,4,TRUE,TRUE,3,TRUE,1,TRUE,100,"Swvu.cash.","ACwvu.cash.",1,FALSE,FALSE,0.511811023622047,0.511811023622047,0.511811023622047,0.511811023622047,1,"","",FALSE,FALSE,FALSE,FALSE,1,#N/A,1,1,#DIV/0!,FALSE,"Rwvu.cash.",#N/A,FALSE,FALSE}</definedName>
    <definedName name="wvu.cash." hidden="1">{TRUE,TRUE,-1.25,-15.5,456.75,279.75,FALSE,FALSE,TRUE,TRUE,0,1,18,1,199,6,3,4,TRUE,TRUE,3,TRUE,1,TRUE,100,"Swvu.cash.","ACwvu.cash.",1,FALSE,FALSE,0.511811023622047,0.511811023622047,0.511811023622047,0.511811023622047,1,"","",FALSE,FALSE,FALSE,FALSE,1,#N/A,1,1,#DIV/0!,FALSE,"Rwvu.cash.",#N/A,FALSE,FALSE}</definedName>
    <definedName name="wvu.inputs._.raw._.data." localSheetId="3"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 hidden="1">{TRUE,TRUE,-1.25,-15.5,604.5,369,FALSE,FALSE,TRUE,TRUE,0,1,83,1,38,4,5,4,TRUE,TRUE,3,TRUE,1,TRUE,75,"Swvu.inputs._.raw._.data.","ACwvu.inputs._.raw._.data.",#N/A,FALSE,FALSE,0.5,0.5,0.5,0.5,2,"&amp;F","&amp;A&amp;RPage &amp;P",FALSE,FALSE,FALSE,FALSE,1,60,#N/A,#N/A,"=R1C61:R53C89","=C1:C5",#N/A,#N/A,FALSE,FALSE,FALSE,1,600,600,FALSE,FALSE,TRUE,TRUE,TRUE}</definedName>
    <definedName name="wvu.otr." localSheetId="3"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wvu.otr."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wvu.profits." localSheetId="3" hidden="1">{TRUE,TRUE,-1.25,-15.5,456.75,279.75,FALSE,FALSE,TRUE,TRUE,0,1,21,1,127,6,3,4,TRUE,TRUE,3,TRUE,1,TRUE,100,"Swvu.profits.","ACwvu.profits.",1,FALSE,FALSE,0.511811023622047,0.511811023622047,0.511811023622047,0.511811023622047,1,"","",FALSE,FALSE,FALSE,FALSE,1,#N/A,1,1,#DIV/0!,FALSE,"Rwvu.profits.",#N/A,FALSE,FALSE}</definedName>
    <definedName name="wvu.profits." hidden="1">{TRUE,TRUE,-1.25,-15.5,456.75,279.75,FALSE,FALSE,TRUE,TRUE,0,1,21,1,127,6,3,4,TRUE,TRUE,3,TRUE,1,TRUE,100,"Swvu.profits.","ACwvu.profits.",1,FALSE,FALSE,0.511811023622047,0.511811023622047,0.511811023622047,0.511811023622047,1,"","",FALSE,FALSE,FALSE,FALSE,1,#N/A,1,1,#DIV/0!,FALSE,"Rwvu.profits.",#N/A,FALSE,FALSE}</definedName>
    <definedName name="wvu.summary1." localSheetId="3"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2." localSheetId="3"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3." localSheetId="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turnover." localSheetId="3" hidden="1">{TRUE,TRUE,-1.25,-15.5,456.75,279.75,FALSE,FALSE,TRUE,TRUE,0,1,8,1,4,6,3,4,TRUE,TRUE,3,TRUE,1,TRUE,100,"Swvu.turnover.","ACwvu.turnover.",1,FALSE,FALSE,0.511811023622047,0.511811023622047,0.511811023622047,0.511811023622047,1,"","",FALSE,FALSE,FALSE,FALSE,1,#N/A,1,1,#DIV/0!,FALSE,"Rwvu.turnover.",#N/A,FALSE,FALSE}</definedName>
    <definedName name="wvu.turnover." hidden="1">{TRUE,TRUE,-1.25,-15.5,456.75,279.75,FALSE,FALSE,TRUE,TRUE,0,1,8,1,4,6,3,4,TRUE,TRUE,3,TRUE,1,TRUE,100,"Swvu.turnover.","ACwvu.turnover.",1,FALSE,FALSE,0.511811023622047,0.511811023622047,0.511811023622047,0.511811023622047,1,"","",FALSE,FALSE,FALSE,FALSE,1,#N/A,1,1,#DIV/0!,FALSE,"Rwvu.turnover.",#N/A,FALSE,FALSE}</definedName>
    <definedName name="WW" localSheetId="3" hidden="1">{#N/A,#N/A,FALSE,"8516";#N/A,#N/A,FALSE,"9357-9373";#N/A,#N/A,FALSE,"9688";#N/A,#N/A,FALSE,"9779";#N/A,#N/A,FALSE,"9753"}</definedName>
    <definedName name="WW" hidden="1">{#N/A,#N/A,FALSE,"8516";#N/A,#N/A,FALSE,"9357-9373";#N/A,#N/A,FALSE,"9688";#N/A,#N/A,FALSE,"9779";#N/A,#N/A,FALSE,"9753"}</definedName>
    <definedName name="ＷＷ" localSheetId="3" hidden="1">{#N/A,#N/A,TRUE,"TMRSAMPLE";#N/A,#N/A,TRUE,"OPS";#N/A,#N/A,TRUE,"TMR"}</definedName>
    <definedName name="ＷＷ" hidden="1">{#N/A,#N/A,TRUE,"TMRSAMPLE";#N/A,#N/A,TRUE,"OPS";#N/A,#N/A,TRUE,"TMR"}</definedName>
    <definedName name="WW.INCOME" localSheetId="3" hidden="1">{#N/A,#N/A,FALSE,"5009";#N/A,#N/A,FALSE,"5050";#N/A,#N/A,FALSE,"5058";#N/A,#N/A,FALSE,"5306";#N/A,#N/A,FALSE,"5314";#N/A,#N/A,FALSE,"5355";#N/A,#N/A,FALSE,"5751"}</definedName>
    <definedName name="WW.INCOME" hidden="1">{#N/A,#N/A,FALSE,"5009";#N/A,#N/A,FALSE,"5050";#N/A,#N/A,FALSE,"5058";#N/A,#N/A,FALSE,"5306";#N/A,#N/A,FALSE,"5314";#N/A,#N/A,FALSE,"5355";#N/A,#N/A,FALSE,"5751"}</definedName>
    <definedName name="WW.INCOME_1" localSheetId="3" hidden="1">{#N/A,#N/A,FALSE,"5009";#N/A,#N/A,FALSE,"5050";#N/A,#N/A,FALSE,"5058";#N/A,#N/A,FALSE,"5306";#N/A,#N/A,FALSE,"5314";#N/A,#N/A,FALSE,"5355";#N/A,#N/A,FALSE,"5751"}</definedName>
    <definedName name="WW.INCOME_1" hidden="1">{#N/A,#N/A,FALSE,"5009";#N/A,#N/A,FALSE,"5050";#N/A,#N/A,FALSE,"5058";#N/A,#N/A,FALSE,"5306";#N/A,#N/A,FALSE,"5314";#N/A,#N/A,FALSE,"5355";#N/A,#N/A,FALSE,"5751"}</definedName>
    <definedName name="ww.Rele" localSheetId="3" hidden="1">{#N/A,#N/A,FALSE,"Title Page";#N/A,#N/A,FALSE,"Conclusions";#N/A,#N/A,FALSE,"Assum.";#N/A,#N/A,FALSE,"Sun  DCF-WC-Dep";#N/A,#N/A,FALSE,"MarketValue";#N/A,#N/A,FALSE,"BalSheet";#N/A,#N/A,FALSE,"WACC";#N/A,#N/A,FALSE,"PC+ Info.";#N/A,#N/A,FALSE,"PC+Info_2"}</definedName>
    <definedName name="ww.Rele" hidden="1">{#N/A,#N/A,FALSE,"Title Page";#N/A,#N/A,FALSE,"Conclusions";#N/A,#N/A,FALSE,"Assum.";#N/A,#N/A,FALSE,"Sun  DCF-WC-Dep";#N/A,#N/A,FALSE,"MarketValue";#N/A,#N/A,FALSE,"BalSheet";#N/A,#N/A,FALSE,"WACC";#N/A,#N/A,FALSE,"PC+ Info.";#N/A,#N/A,FALSE,"PC+Info_2"}</definedName>
    <definedName name="WW_1" localSheetId="3" hidden="1">{#N/A,#N/A,FALSE,"8516";#N/A,#N/A,FALSE,"9357-9373";#N/A,#N/A,FALSE,"9688";#N/A,#N/A,FALSE,"9779";#N/A,#N/A,FALSE,"9753"}</definedName>
    <definedName name="WW_1" hidden="1">{#N/A,#N/A,FALSE,"8516";#N/A,#N/A,FALSE,"9357-9373";#N/A,#N/A,FALSE,"9688";#N/A,#N/A,FALSE,"9779";#N/A,#N/A,FALSE,"9753"}</definedName>
    <definedName name="wwc" localSheetId="3" hidden="1">{#N/A,#N/A,FALSE,"Aging Summary";#N/A,#N/A,FALSE,"Ratio Analysis";#N/A,#N/A,FALSE,"Test 120 Day Accts";#N/A,#N/A,FALSE,"Tickmarks"}</definedName>
    <definedName name="wwc" hidden="1">{#N/A,#N/A,FALSE,"Aging Summary";#N/A,#N/A,FALSE,"Ratio Analysis";#N/A,#N/A,FALSE,"Test 120 Day Accts";#N/A,#N/A,FALSE,"Tickmarks"}</definedName>
    <definedName name="wwfwff" localSheetId="3" hidden="1">{#N/A,#N/A,FALSE,"Income Branch ONLY"}</definedName>
    <definedName name="wwfwff" hidden="1">{#N/A,#N/A,FALSE,"Income Branch ONLY"}</definedName>
    <definedName name="wwfwff_1" localSheetId="3" hidden="1">{#N/A,#N/A,FALSE,"Income Branch ONLY"}</definedName>
    <definedName name="wwfwff_1" hidden="1">{#N/A,#N/A,FALSE,"Income Branch ONLY"}</definedName>
    <definedName name="WWSP" localSheetId="3" hidden="1">{#N/A,#N/A,FALSE,"SUMMARY";#N/A,#N/A,FALSE,"TECHNOLOGY";#N/A,#N/A,FALSE,"YEAR2000";#N/A,#N/A,FALSE,"GENERAL SERVICES";#N/A,#N/A,FALSE,"PROD MANAGE";#N/A,#N/A,FALSE,"BOG";#N/A,#N/A,FALSE,"PROT CONT";#N/A,#N/A,FALSE,"INVEST COMP"}</definedName>
    <definedName name="WWSP" hidden="1">{#N/A,#N/A,FALSE,"SUMMARY";#N/A,#N/A,FALSE,"TECHNOLOGY";#N/A,#N/A,FALSE,"YEAR2000";#N/A,#N/A,FALSE,"GENERAL SERVICES";#N/A,#N/A,FALSE,"PROD MANAGE";#N/A,#N/A,FALSE,"BOG";#N/A,#N/A,FALSE,"PROT CONT";#N/A,#N/A,FALSE,"INVEST COMP"}</definedName>
    <definedName name="WWW" localSheetId="3" hidden="1">{#N/A,#N/A,TRUE,"GRING"}</definedName>
    <definedName name="WWW" hidden="1">{#N/A,#N/A,TRUE,"GRING"}</definedName>
    <definedName name="wwwwwwwwww" localSheetId="3" hidden="1">{#N/A,#N/A,TRUE,"A-site";#N/A,#N/A,TRUE,"B-Buildings";#N/A,#N/A,TRUE,"c-out-of-fence";#N/A,#N/A,TRUE,"d-proj.infr.";#N/A,#N/A,TRUE,"e- land"}</definedName>
    <definedName name="wwwwwwwwww" hidden="1">{#N/A,#N/A,TRUE,"A-site";#N/A,#N/A,TRUE,"B-Buildings";#N/A,#N/A,TRUE,"c-out-of-fence";#N/A,#N/A,TRUE,"d-proj.infr.";#N/A,#N/A,TRUE,"e- land"}</definedName>
    <definedName name="x" localSheetId="3" hidden="1">{#N/A,#N/A,FALSE,"Aging Summary";#N/A,#N/A,FALSE,"Ratio Analysis";#N/A,#N/A,FALSE,"Test 120 Day Accts";#N/A,#N/A,FALSE,"Tickmarks"}</definedName>
    <definedName name="x" hidden="1">{#N/A,#N/A,FALSE,"Aging Summary";#N/A,#N/A,FALSE,"Ratio Analysis";#N/A,#N/A,FALSE,"Test 120 Day Accts";#N/A,#N/A,FALSE,"Tickmarks"}</definedName>
    <definedName name="X_KP">[199]KP_List!$D$6:$H$967</definedName>
    <definedName name="xa" hidden="1">'[101]5'!#REF!</definedName>
    <definedName name="xb" hidden="1">'[68]F-4'!#REF!</definedName>
    <definedName name="xba" hidden="1">'[68]F-4'!#REF!</definedName>
    <definedName name="xc" hidden="1">'[101]5'!#REF!</definedName>
    <definedName name="xcft" localSheetId="3" hidden="1">{#N/A,#N/A,FALSE,"PGW"}</definedName>
    <definedName name="xcft" hidden="1">{#N/A,#N/A,FALSE,"PGW"}</definedName>
    <definedName name="xcvg" localSheetId="3" hidden="1">{#N/A,#N/A,FALSE,"SUMMARY";#N/A,#N/A,FALSE,"SUMMARY"}</definedName>
    <definedName name="xcvg" hidden="1">{#N/A,#N/A,FALSE,"SUMMARY";#N/A,#N/A,FALSE,"SUMMARY"}</definedName>
    <definedName name="xd" hidden="1">'[101]5'!#REF!</definedName>
    <definedName name="xdft" localSheetId="3" hidden="1">{#N/A,#N/A,FALSE,"ISBL"}</definedName>
    <definedName name="xdft" hidden="1">{#N/A,#N/A,FALSE,"ISBL"}</definedName>
    <definedName name="xdrt" localSheetId="3" hidden="1">{#N/A,#N/A,FALSE,"Aging Summary";#N/A,#N/A,FALSE,"Ratio Analysis";#N/A,#N/A,FALSE,"Test 120 Day Accts";#N/A,#N/A,FALSE,"Tickmarks"}</definedName>
    <definedName name="xdrt" hidden="1">{#N/A,#N/A,FALSE,"Aging Summary";#N/A,#N/A,FALSE,"Ratio Analysis";#N/A,#N/A,FALSE,"Test 120 Day Accts";#N/A,#N/A,FALSE,"Tickmarks"}</definedName>
    <definedName name="xds">#REF!</definedName>
    <definedName name="XFDG" localSheetId="3" hidden="1">{TRUE,TRUE,-1.25,-15.5,456.75,279.75,FALSE,FALSE,TRUE,TRUE,0,1,18,1,199,6,3,4,TRUE,TRUE,3,TRUE,1,TRUE,100,"Swvu.cash.","ACwvu.cash.",1,FALSE,FALSE,0.511811023622047,0.511811023622047,0.511811023622047,0.511811023622047,1,"","",FALSE,FALSE,FALSE,FALSE,1,#N/A,1,1,#DIV/0!,FALSE,"Rwvu.cash.",#N/A,FALSE,FALSE}</definedName>
    <definedName name="XFDG" hidden="1">{TRUE,TRUE,-1.25,-15.5,456.75,279.75,FALSE,FALSE,TRUE,TRUE,0,1,18,1,199,6,3,4,TRUE,TRUE,3,TRUE,1,TRUE,100,"Swvu.cash.","ACwvu.cash.",1,FALSE,FALSE,0.511811023622047,0.511811023622047,0.511811023622047,0.511811023622047,1,"","",FALSE,FALSE,FALSE,FALSE,1,#N/A,1,1,#DIV/0!,FALSE,"Rwvu.cash.",#N/A,FALSE,FALSE}</definedName>
    <definedName name="XLS" hidden="1">#REF!</definedName>
    <definedName name="xq34tq4t5yt" localSheetId="3" hidden="1">{#N/A,#N/A,FALSE,"Provisions"}</definedName>
    <definedName name="xq34tq4t5yt" hidden="1">{#N/A,#N/A,FALSE,"Provisions"}</definedName>
    <definedName name="xq34tq4t5yt_1" localSheetId="3" hidden="1">{#N/A,#N/A,FALSE,"Provisions"}</definedName>
    <definedName name="xq34tq4t5yt_1" hidden="1">{#N/A,#N/A,FALSE,"Provisions"}</definedName>
    <definedName name="xq3t4t5ty" localSheetId="3" hidden="1">{#N/A,#N/A,FALSE,"Highlights";#N/A,#N/A,FALSE,"Income";#N/A,#N/A,FALSE,"Revenue";#N/A,#N/A,FALSE,"Expenses";#N/A,#N/A,FALSE,"Provisions";#N/A,#N/A,FALSE,"Income % of Revenue";#N/A,#N/A,FALSE,"Comp % of Revenue";#N/A,#N/A,FALSE,"DBNA ROE";#N/A,#N/A,FALSE,"ROE by Product"}</definedName>
    <definedName name="xq3t4t5ty" hidden="1">{#N/A,#N/A,FALSE,"Highlights";#N/A,#N/A,FALSE,"Income";#N/A,#N/A,FALSE,"Revenue";#N/A,#N/A,FALSE,"Expenses";#N/A,#N/A,FALSE,"Provisions";#N/A,#N/A,FALSE,"Income % of Revenue";#N/A,#N/A,FALSE,"Comp % of Revenue";#N/A,#N/A,FALSE,"DBNA ROE";#N/A,#N/A,FALSE,"ROE by Product"}</definedName>
    <definedName name="xq3t4t5ty_1" localSheetId="3" hidden="1">{#N/A,#N/A,FALSE,"Highlights";#N/A,#N/A,FALSE,"Income";#N/A,#N/A,FALSE,"Revenue";#N/A,#N/A,FALSE,"Expenses";#N/A,#N/A,FALSE,"Provisions";#N/A,#N/A,FALSE,"Income % of Revenue";#N/A,#N/A,FALSE,"Comp % of Revenue";#N/A,#N/A,FALSE,"DBNA ROE";#N/A,#N/A,FALSE,"ROE by Product"}</definedName>
    <definedName name="xq3t4t5ty_1" hidden="1">{#N/A,#N/A,FALSE,"Highlights";#N/A,#N/A,FALSE,"Income";#N/A,#N/A,FALSE,"Revenue";#N/A,#N/A,FALSE,"Expenses";#N/A,#N/A,FALSE,"Provisions";#N/A,#N/A,FALSE,"Income % of Revenue";#N/A,#N/A,FALSE,"Comp % of Revenue";#N/A,#N/A,FALSE,"DBNA ROE";#N/A,#N/A,FALSE,"ROE by Product"}</definedName>
    <definedName name="xq43t4t5" localSheetId="3" hidden="1">{#N/A,#N/A,FALSE,"Income Branch ONLY"}</definedName>
    <definedName name="xq43t4t5" hidden="1">{#N/A,#N/A,FALSE,"Income Branch ONLY"}</definedName>
    <definedName name="xq43t4t5_1" localSheetId="3" hidden="1">{#N/A,#N/A,FALSE,"Income Branch ONLY"}</definedName>
    <definedName name="xq43t4t5_1" hidden="1">{#N/A,#N/A,FALSE,"Income Branch ONLY"}</definedName>
    <definedName name="xq4t4t5yt" localSheetId="3" hidden="1">{#N/A,#N/A,FALSE,"Assets"}</definedName>
    <definedName name="xq4t4t5yt" hidden="1">{#N/A,#N/A,FALSE,"Assets"}</definedName>
    <definedName name="xq4t4t5yt_1" localSheetId="3" hidden="1">{#N/A,#N/A,FALSE,"Assets"}</definedName>
    <definedName name="xq4t4t5yt_1" hidden="1">{#N/A,#N/A,FALSE,"Assets"}</definedName>
    <definedName name="xqrgrgxr" localSheetId="3" hidden="1">{#N/A,#N/A,FALSE,"Provisions"}</definedName>
    <definedName name="xqrgrgxr" hidden="1">{#N/A,#N/A,FALSE,"Provisions"}</definedName>
    <definedName name="xqrgrgxr_1" localSheetId="3" hidden="1">{#N/A,#N/A,FALSE,"Provisions"}</definedName>
    <definedName name="xqrgrgxr_1" hidden="1">{#N/A,#N/A,FALSE,"Provisions"}</definedName>
    <definedName name="xqrgrgxrg" localSheetId="3" hidden="1">{#N/A,#N/A,FALSE,"Income Branch ONLY"}</definedName>
    <definedName name="xqrgrgxrg" hidden="1">{#N/A,#N/A,FALSE,"Income Branch ONLY"}</definedName>
    <definedName name="xqrgrgxrg_1" localSheetId="3" hidden="1">{#N/A,#N/A,FALSE,"Income Branch ONLY"}</definedName>
    <definedName name="xqrgrgxrg_1" hidden="1">{#N/A,#N/A,FALSE,"Income Branch ONLY"}</definedName>
    <definedName name="XREF_13" hidden="1">[200]Additions!$T$1:$T$65536</definedName>
    <definedName name="XREF_COLUMN_1" localSheetId="3" hidden="1">#REF!</definedName>
    <definedName name="XREF_COLUMN_1" hidden="1">#REF!</definedName>
    <definedName name="XREF_COLUMN_10" hidden="1">'[201]WDV Workings'!#REF!</definedName>
    <definedName name="XREF_COLUMN_11" hidden="1">'[202]Inventory Count Sheet '!#REF!</definedName>
    <definedName name="XREF_COLUMN_12" hidden="1">'[202]Inventory Count Sheet '!#REF!</definedName>
    <definedName name="XREF_COLUMN_13" hidden="1">'[202]Inventory Count Sheet '!#REF!</definedName>
    <definedName name="XREF_COLUMN_14" localSheetId="3" hidden="1">#REF!</definedName>
    <definedName name="XREF_COLUMN_14" hidden="1">#REF!</definedName>
    <definedName name="XREF_COLUMN_15" hidden="1">[203]Consolidated!#REF!</definedName>
    <definedName name="XREF_COLUMN_16" localSheetId="3" hidden="1">#REF!</definedName>
    <definedName name="XREF_COLUMN_16" hidden="1">#REF!</definedName>
    <definedName name="XREF_COLUMN_17" hidden="1">'[201]WDV Workings'!#REF!</definedName>
    <definedName name="XREF_COLUMN_18" hidden="1">'[204]Top Sheet'!#REF!</definedName>
    <definedName name="XREF_COLUMN_19" localSheetId="3" hidden="1">#REF!</definedName>
    <definedName name="XREF_COLUMN_19" hidden="1">#REF!</definedName>
    <definedName name="XREF_COLUMN_2" localSheetId="3" hidden="1">#REF!</definedName>
    <definedName name="XREF_COLUMN_2" hidden="1">#REF!</definedName>
    <definedName name="XREF_COLUMN_20" localSheetId="3" hidden="1">#REF!</definedName>
    <definedName name="XREF_COLUMN_20" hidden="1">#REF!</definedName>
    <definedName name="XREF_COLUMN_21" hidden="1">#REF!</definedName>
    <definedName name="XREF_COLUMN_22" hidden="1">#REF!</definedName>
    <definedName name="XREF_COLUMN_23" hidden="1">#REF!</definedName>
    <definedName name="XREF_COLUMN_24" hidden="1">#REF!</definedName>
    <definedName name="XREF_COLUMN_25" hidden="1">#REF!</definedName>
    <definedName name="XREF_COLUMN_26" hidden="1">#REF!</definedName>
    <definedName name="XREF_COLUMN_27" hidden="1">#REF!</definedName>
    <definedName name="XREF_COLUMN_28" hidden="1">'[205]TAB 1'!#REF!</definedName>
    <definedName name="XREF_COLUMN_29" localSheetId="3" hidden="1">#REF!</definedName>
    <definedName name="XREF_COLUMN_29" hidden="1">#REF!</definedName>
    <definedName name="XREF_COLUMN_3" localSheetId="3" hidden="1">#REF!</definedName>
    <definedName name="XREF_COLUMN_3" hidden="1">#REF!</definedName>
    <definedName name="XREF_COLUMN_30" localSheetId="3" hidden="1">#REF!</definedName>
    <definedName name="XREF_COLUMN_30" hidden="1">#REF!</definedName>
    <definedName name="XREF_COLUMN_31" hidden="1">#REF!</definedName>
    <definedName name="XREF_COLUMN_32" hidden="1">#REF!</definedName>
    <definedName name="XREF_COLUMN_33" hidden="1">#REF!</definedName>
    <definedName name="XREF_COLUMN_34" hidden="1">#REF!</definedName>
    <definedName name="XREF_COLUMN_35" hidden="1">#REF!</definedName>
    <definedName name="XREF_COLUMN_36" hidden="1">#REF!</definedName>
    <definedName name="XREF_COLUMN_37" hidden="1">'[206]ROI '!#REF!</definedName>
    <definedName name="XREF_COLUMN_38" localSheetId="3" hidden="1">#REF!</definedName>
    <definedName name="XREF_COLUMN_38" hidden="1">#REF!</definedName>
    <definedName name="XREF_COLUMN_4" localSheetId="3" hidden="1">#REF!</definedName>
    <definedName name="XREF_COLUMN_4" hidden="1">#REF!</definedName>
    <definedName name="XREF_COLUMN_5" localSheetId="3" hidden="1">'[201]WDV Workings'!#REF!</definedName>
    <definedName name="XREF_COLUMN_5" hidden="1">'[201]WDV Workings'!#REF!</definedName>
    <definedName name="XREF_COLUMN_6" localSheetId="3" hidden="1">#REF!</definedName>
    <definedName name="XREF_COLUMN_6" hidden="1">#REF!</definedName>
    <definedName name="XREF_COLUMN_7" localSheetId="3" hidden="1">#REF!</definedName>
    <definedName name="XREF_COLUMN_7" hidden="1">#REF!</definedName>
    <definedName name="XREF_COLUMN_8" localSheetId="3" hidden="1">#REF!</definedName>
    <definedName name="XREF_COLUMN_8" hidden="1">#REF!</definedName>
    <definedName name="XREF_COLUMN_9" hidden="1">#REF!</definedName>
    <definedName name="XREF17" hidden="1">[200]Summary!$E$31</definedName>
    <definedName name="XRefActiveRow" localSheetId="3" hidden="1">#REF!</definedName>
    <definedName name="XRefActiveRow" hidden="1">#REF!</definedName>
    <definedName name="XRefColumnsCount" localSheetId="3" hidden="1">12</definedName>
    <definedName name="XRefColumnsCount" hidden="1">4</definedName>
    <definedName name="XRefCopy1" localSheetId="3" hidden="1">#REF!</definedName>
    <definedName name="XRefCopy1" hidden="1">#REF!</definedName>
    <definedName name="XRefCopy10" localSheetId="3" hidden="1">#REF!</definedName>
    <definedName name="XRefCopy10" hidden="1">#REF!</definedName>
    <definedName name="XRefCopy100" localSheetId="3" hidden="1">#REF!</definedName>
    <definedName name="XRefCopy100" hidden="1">#REF!</definedName>
    <definedName name="XRefCopy100Row" hidden="1">#REF!</definedName>
    <definedName name="XRefCopy101" hidden="1">#REF!</definedName>
    <definedName name="XRefCopy101Row" hidden="1">#REF!</definedName>
    <definedName name="XRefCopy102" hidden="1">#REF!</definedName>
    <definedName name="XRefCopy102Row" hidden="1">#REF!</definedName>
    <definedName name="XRefCopy103" hidden="1">#REF!</definedName>
    <definedName name="XRefCopy103Row" hidden="1">#REF!</definedName>
    <definedName name="XRefCopy104" hidden="1">#REF!</definedName>
    <definedName name="XRefCopy104Row" hidden="1">#REF!</definedName>
    <definedName name="XRefCopy105" hidden="1">#REF!</definedName>
    <definedName name="XRefCopy105Row" hidden="1">#REF!</definedName>
    <definedName name="XRefCopy106" hidden="1">#REF!</definedName>
    <definedName name="XRefCopy106Row" hidden="1">#REF!</definedName>
    <definedName name="XRefCopy107" hidden="1">#REF!</definedName>
    <definedName name="XRefCopy107Row" hidden="1">#REF!</definedName>
    <definedName name="XRefCopy108" hidden="1">#REF!</definedName>
    <definedName name="XRefCopy108Row" hidden="1">#REF!</definedName>
    <definedName name="XRefCopy109" hidden="1">#REF!</definedName>
    <definedName name="XRefCopy109Row" hidden="1">#REF!</definedName>
    <definedName name="XRefCopy10Row" hidden="1">[207]XREF!#REF!</definedName>
    <definedName name="XRefCopy11" localSheetId="3" hidden="1">#REF!</definedName>
    <definedName name="XRefCopy11" hidden="1">#REF!</definedName>
    <definedName name="XRefCopy110" localSheetId="3" hidden="1">#REF!</definedName>
    <definedName name="XRefCopy110" hidden="1">#REF!</definedName>
    <definedName name="XRefCopy110Row" localSheetId="3" hidden="1">#REF!</definedName>
    <definedName name="XRefCopy110Row" hidden="1">#REF!</definedName>
    <definedName name="XRefCopy111" hidden="1">#REF!</definedName>
    <definedName name="XRefCopy111Row" hidden="1">#REF!</definedName>
    <definedName name="XRefCopy112" hidden="1">#REF!</definedName>
    <definedName name="XRefCopy112Row" hidden="1">#REF!</definedName>
    <definedName name="XRefCopy113" hidden="1">#REF!</definedName>
    <definedName name="XRefCopy113Row" hidden="1">#REF!</definedName>
    <definedName name="XRefCopy114" hidden="1">#REF!</definedName>
    <definedName name="XRefCopy114Row" hidden="1">#REF!</definedName>
    <definedName name="XRefCopy115" hidden="1">#REF!</definedName>
    <definedName name="XRefCopy115Row" hidden="1">#REF!</definedName>
    <definedName name="XRefCopy116" hidden="1">#REF!</definedName>
    <definedName name="XRefCopy116Row" hidden="1">#REF!</definedName>
    <definedName name="XRefCopy117" hidden="1">#REF!</definedName>
    <definedName name="XRefCopy117Row" hidden="1">#REF!</definedName>
    <definedName name="XRefCopy118" hidden="1">#REF!</definedName>
    <definedName name="XRefCopy118Row" hidden="1">#REF!</definedName>
    <definedName name="XRefCopy119" hidden="1">#REF!</definedName>
    <definedName name="XRefCopy119Row" hidden="1">#REF!</definedName>
    <definedName name="XRefCopy11Row" hidden="1">[208]XREF!#REF!</definedName>
    <definedName name="XRefCopy12" localSheetId="3" hidden="1">#REF!</definedName>
    <definedName name="XRefCopy12" hidden="1">#REF!</definedName>
    <definedName name="XRefCopy120" localSheetId="3" hidden="1">#REF!</definedName>
    <definedName name="XRefCopy120" hidden="1">#REF!</definedName>
    <definedName name="XRefCopy120Row" localSheetId="3" hidden="1">#REF!</definedName>
    <definedName name="XRefCopy120Row" hidden="1">#REF!</definedName>
    <definedName name="XRefCopy121" hidden="1">#REF!</definedName>
    <definedName name="XRefCopy121Row" hidden="1">#REF!</definedName>
    <definedName name="XRefCopy122" hidden="1">#REF!</definedName>
    <definedName name="XRefCopy122Row" hidden="1">#REF!</definedName>
    <definedName name="XRefCopy123" hidden="1">#REF!</definedName>
    <definedName name="XRefCopy123Row" hidden="1">#REF!</definedName>
    <definedName name="XRefCopy124" hidden="1">#REF!</definedName>
    <definedName name="XRefCopy124Row" hidden="1">#REF!</definedName>
    <definedName name="XRefCopy125" hidden="1">#REF!</definedName>
    <definedName name="XRefCopy125Row" hidden="1">#REF!</definedName>
    <definedName name="XRefCopy126" hidden="1">#REF!</definedName>
    <definedName name="XRefCopy126Row" hidden="1">#REF!</definedName>
    <definedName name="XRefCopy127" hidden="1">#REF!</definedName>
    <definedName name="XRefCopy127Row" hidden="1">#REF!</definedName>
    <definedName name="XRefCopy128" hidden="1">#REF!</definedName>
    <definedName name="XRefCopy128Row" hidden="1">#REF!</definedName>
    <definedName name="XRefCopy129" hidden="1">#REF!</definedName>
    <definedName name="XRefCopy129Row" hidden="1">#REF!</definedName>
    <definedName name="XRefCopy12Row" hidden="1">[207]XREF!#REF!</definedName>
    <definedName name="XRefCopy13" hidden="1">'[209]Fixed asset register'!#REF!</definedName>
    <definedName name="XRefCopy130" localSheetId="3" hidden="1">#REF!</definedName>
    <definedName name="XRefCopy130" hidden="1">#REF!</definedName>
    <definedName name="XRefCopy130Row" localSheetId="3" hidden="1">#REF!</definedName>
    <definedName name="XRefCopy130Row" hidden="1">#REF!</definedName>
    <definedName name="XRefCopy131" localSheetId="3" hidden="1">#REF!</definedName>
    <definedName name="XRefCopy131" hidden="1">#REF!</definedName>
    <definedName name="XRefCopy131Row" hidden="1">#REF!</definedName>
    <definedName name="XRefCopy132" hidden="1">#REF!</definedName>
    <definedName name="XRefCopy132Row" hidden="1">#REF!</definedName>
    <definedName name="XRefCopy133" hidden="1">#REF!</definedName>
    <definedName name="XRefCopy133Row" hidden="1">#REF!</definedName>
    <definedName name="XRefCopy134" hidden="1">#REF!</definedName>
    <definedName name="XRefCopy134Row" hidden="1">#REF!</definedName>
    <definedName name="XRefCopy135" hidden="1">#REF!</definedName>
    <definedName name="XRefCopy135Row" hidden="1">#REF!</definedName>
    <definedName name="XRefCopy136" hidden="1">#REF!</definedName>
    <definedName name="XRefCopy136Row" hidden="1">#REF!</definedName>
    <definedName name="XRefCopy137" hidden="1">#REF!</definedName>
    <definedName name="XRefCopy137Row" hidden="1">#REF!</definedName>
    <definedName name="XRefCopy138" hidden="1">#REF!</definedName>
    <definedName name="XRefCopy138Row" hidden="1">#REF!</definedName>
    <definedName name="XRefCopy139" hidden="1">#REF!</definedName>
    <definedName name="XRefCopy139Row" hidden="1">#REF!</definedName>
    <definedName name="XRefCopy13Row" hidden="1">[209]XREF!#REF!</definedName>
    <definedName name="XRefCopy14" hidden="1">'[209]Fixed asset register'!#REF!</definedName>
    <definedName name="XRefCopy140" localSheetId="3" hidden="1">#REF!</definedName>
    <definedName name="XRefCopy140" hidden="1">#REF!</definedName>
    <definedName name="XRefCopy140Row" localSheetId="3" hidden="1">#REF!</definedName>
    <definedName name="XRefCopy140Row" hidden="1">#REF!</definedName>
    <definedName name="XRefCopy141" localSheetId="3" hidden="1">#REF!</definedName>
    <definedName name="XRefCopy141" hidden="1">#REF!</definedName>
    <definedName name="XRefCopy141Row" hidden="1">#REF!</definedName>
    <definedName name="XRefCopy142" hidden="1">#REF!</definedName>
    <definedName name="XRefCopy142Row" hidden="1">#REF!</definedName>
    <definedName name="XRefCopy143" hidden="1">#REF!</definedName>
    <definedName name="XRefCopy143Row" hidden="1">#REF!</definedName>
    <definedName name="XRefCopy144" hidden="1">#REF!</definedName>
    <definedName name="XRefCopy144Row" hidden="1">#REF!</definedName>
    <definedName name="XRefCopy145" hidden="1">#REF!</definedName>
    <definedName name="XRefCopy145Row" hidden="1">#REF!</definedName>
    <definedName name="XRefCopy146" hidden="1">#REF!</definedName>
    <definedName name="XRefCopy146Row" hidden="1">#REF!</definedName>
    <definedName name="XRefCopy147" hidden="1">#REF!</definedName>
    <definedName name="XRefCopy147Row" hidden="1">#REF!</definedName>
    <definedName name="XRefCopy148" hidden="1">#REF!</definedName>
    <definedName name="XRefCopy148Row" hidden="1">#REF!</definedName>
    <definedName name="XRefCopy149" hidden="1">#REF!</definedName>
    <definedName name="XRefCopy149Row" hidden="1">#REF!</definedName>
    <definedName name="XRefCopy14Row" hidden="1">[209]XREF!#REF!</definedName>
    <definedName name="XRefCopy15" localSheetId="3" hidden="1">#REF!</definedName>
    <definedName name="XRefCopy15" hidden="1">#REF!</definedName>
    <definedName name="XRefCopy150" localSheetId="3" hidden="1">#REF!</definedName>
    <definedName name="XRefCopy150" hidden="1">#REF!</definedName>
    <definedName name="XRefCopy150Row" localSheetId="3" hidden="1">#REF!</definedName>
    <definedName name="XRefCopy150Row" hidden="1">#REF!</definedName>
    <definedName name="XRefCopy151" hidden="1">#REF!</definedName>
    <definedName name="XRefCopy151Row" hidden="1">#REF!</definedName>
    <definedName name="XRefCopy152" hidden="1">#REF!</definedName>
    <definedName name="XRefCopy152Row" hidden="1">#REF!</definedName>
    <definedName name="XRefCopy153" hidden="1">#REF!</definedName>
    <definedName name="XRefCopy153Row" hidden="1">#REF!</definedName>
    <definedName name="XRefCopy154" hidden="1">#REF!</definedName>
    <definedName name="XRefCopy154Row" hidden="1">#REF!</definedName>
    <definedName name="XRefCopy155" hidden="1">#REF!</definedName>
    <definedName name="XRefCopy155Row" hidden="1">#REF!</definedName>
    <definedName name="XRefCopy156" hidden="1">#REF!</definedName>
    <definedName name="XRefCopy156Row" hidden="1">#REF!</definedName>
    <definedName name="XRefCopy157Row" hidden="1">#REF!</definedName>
    <definedName name="XRefCopy158Row" hidden="1">#REF!</definedName>
    <definedName name="XRefCopy159Row" hidden="1">#REF!</definedName>
    <definedName name="XRefCopy15Row" hidden="1">[209]XREF!#REF!</definedName>
    <definedName name="XRefCopy16" localSheetId="3" hidden="1">#REF!</definedName>
    <definedName name="XRefCopy16" hidden="1">#REF!</definedName>
    <definedName name="XRefCopy160Row" localSheetId="3" hidden="1">#REF!</definedName>
    <definedName name="XRefCopy160Row" hidden="1">#REF!</definedName>
    <definedName name="XRefCopy161Row" localSheetId="3" hidden="1">#REF!</definedName>
    <definedName name="XRefCopy161Row" hidden="1">#REF!</definedName>
    <definedName name="XRefCopy162Row" hidden="1">#REF!</definedName>
    <definedName name="XRefCopy163Row" hidden="1">#REF!</definedName>
    <definedName name="XRefCopy164Row" hidden="1">#REF!</definedName>
    <definedName name="XRefCopy165Row" hidden="1">#REF!</definedName>
    <definedName name="XRefCopy166Row" hidden="1">#REF!</definedName>
    <definedName name="XRefCopy167Row" hidden="1">#REF!</definedName>
    <definedName name="XRefCopy168Row" hidden="1">#REF!</definedName>
    <definedName name="XRefCopy169Row" hidden="1">#REF!</definedName>
    <definedName name="XRefCopy16Row" hidden="1">[208]XREF!#REF!</definedName>
    <definedName name="XRefCopy17" localSheetId="3" hidden="1">#REF!</definedName>
    <definedName name="XRefCopy17" hidden="1">#REF!</definedName>
    <definedName name="XRefCopy170Row" localSheetId="3" hidden="1">#REF!</definedName>
    <definedName name="XRefCopy170Row" hidden="1">#REF!</definedName>
    <definedName name="XRefCopy171Row" localSheetId="3" hidden="1">#REF!</definedName>
    <definedName name="XRefCopy171Row" hidden="1">#REF!</definedName>
    <definedName name="XRefCopy172Row" hidden="1">#REF!</definedName>
    <definedName name="XRefCopy173Row" hidden="1">#REF!</definedName>
    <definedName name="XRefCopy174Row" hidden="1">#REF!</definedName>
    <definedName name="XRefCopy175Row" hidden="1">#REF!</definedName>
    <definedName name="XRefCopy176Row" hidden="1">#REF!</definedName>
    <definedName name="XRefCopy177Row" hidden="1">#REF!</definedName>
    <definedName name="XRefCopy178Row" hidden="1">#REF!</definedName>
    <definedName name="XRefCopy179Row" hidden="1">#REF!</definedName>
    <definedName name="XRefCopy17Row" hidden="1">[207]XREF!#REF!</definedName>
    <definedName name="XRefCopy18" localSheetId="3" hidden="1">#REF!</definedName>
    <definedName name="XRefCopy18" hidden="1">#REF!</definedName>
    <definedName name="XRefCopy181" localSheetId="3" hidden="1">#REF!</definedName>
    <definedName name="XRefCopy181" hidden="1">#REF!</definedName>
    <definedName name="XRefCopy181Row" localSheetId="3" hidden="1">#REF!</definedName>
    <definedName name="XRefCopy181Row" hidden="1">#REF!</definedName>
    <definedName name="XRefCopy182" hidden="1">#REF!</definedName>
    <definedName name="XRefCopy182Row" hidden="1">#REF!</definedName>
    <definedName name="XRefCopy183" hidden="1">#REF!</definedName>
    <definedName name="XRefCopy183Row" hidden="1">#REF!</definedName>
    <definedName name="XRefCopy184Row" hidden="1">#REF!</definedName>
    <definedName name="XRefCopy185Row" hidden="1">#REF!</definedName>
    <definedName name="XRefCopy186" hidden="1">#REF!</definedName>
    <definedName name="XRefCopy186Row" hidden="1">#REF!</definedName>
    <definedName name="XRefCopy187Row" hidden="1">#REF!</definedName>
    <definedName name="XRefCopy188" hidden="1">#REF!</definedName>
    <definedName name="XRefCopy188Row" hidden="1">#REF!</definedName>
    <definedName name="XRefCopy189" hidden="1">#REF!</definedName>
    <definedName name="XRefCopy189Row" hidden="1">#REF!</definedName>
    <definedName name="XRefCopy18Row" hidden="1">#REF!</definedName>
    <definedName name="XRefCopy19" hidden="1">#REF!</definedName>
    <definedName name="XRefCopy190" hidden="1">#REF!</definedName>
    <definedName name="XRefCopy190Row" hidden="1">#REF!</definedName>
    <definedName name="XRefCopy191" hidden="1">#REF!</definedName>
    <definedName name="XRefCopy191Row" hidden="1">#REF!</definedName>
    <definedName name="XRefCopy192" hidden="1">#REF!</definedName>
    <definedName name="XRefCopy192Row" hidden="1">#REF!</definedName>
    <definedName name="XRefCopy193" hidden="1">'[210]2.Interest Expectations'!#REF!</definedName>
    <definedName name="XRefCopy193Row" localSheetId="3" hidden="1">#REF!</definedName>
    <definedName name="XRefCopy193Row" hidden="1">#REF!</definedName>
    <definedName name="XRefCopy194" hidden="1">'[210]2.Interest Expectations'!#REF!</definedName>
    <definedName name="XRefCopy194Row" localSheetId="3" hidden="1">#REF!</definedName>
    <definedName name="XRefCopy194Row" hidden="1">#REF!</definedName>
    <definedName name="XRefCopy195" hidden="1">'[210]2.Interest Expectations'!#REF!</definedName>
    <definedName name="XRefCopy195Row" localSheetId="3" hidden="1">#REF!</definedName>
    <definedName name="XRefCopy195Row" hidden="1">#REF!</definedName>
    <definedName name="XRefCopy196" hidden="1">'[210]2.Interest Expectations'!#REF!</definedName>
    <definedName name="XRefCopy196Row" localSheetId="3" hidden="1">#REF!</definedName>
    <definedName name="XRefCopy196Row" hidden="1">#REF!</definedName>
    <definedName name="XRefCopy197" hidden="1">'[210]2.Interest Expectations'!#REF!</definedName>
    <definedName name="XRefCopy197Row" localSheetId="3" hidden="1">#REF!</definedName>
    <definedName name="XRefCopy197Row" hidden="1">#REF!</definedName>
    <definedName name="XRefCopy198" hidden="1">'[210]2.Interest Expectations'!#REF!</definedName>
    <definedName name="XRefCopy198Row" localSheetId="3" hidden="1">#REF!</definedName>
    <definedName name="XRefCopy198Row" hidden="1">#REF!</definedName>
    <definedName name="XRefCopy199" hidden="1">'[210]2.Interest Expectations'!#REF!</definedName>
    <definedName name="XRefCopy199Row" localSheetId="3" hidden="1">#REF!</definedName>
    <definedName name="XRefCopy199Row" hidden="1">#REF!</definedName>
    <definedName name="XRefCopy19Row" hidden="1">[207]XREF!#REF!</definedName>
    <definedName name="XRefCopy1Row" localSheetId="3" hidden="1">#REF!</definedName>
    <definedName name="XRefCopy1Row" hidden="1">#REF!</definedName>
    <definedName name="XRefCopy2" localSheetId="3" hidden="1">#REF!</definedName>
    <definedName name="XRefCopy2" hidden="1">#REF!</definedName>
    <definedName name="XRefCopy20" localSheetId="3" hidden="1">#REF!</definedName>
    <definedName name="XRefCopy20" hidden="1">#REF!</definedName>
    <definedName name="XRefCopy200" localSheetId="3" hidden="1">'[210]2.Interest Expectations'!#REF!</definedName>
    <definedName name="XRefCopy200" hidden="1">'[210]2.Interest Expectations'!#REF!</definedName>
    <definedName name="XRefCopy200Row" localSheetId="3" hidden="1">#REF!</definedName>
    <definedName name="XRefCopy200Row" hidden="1">#REF!</definedName>
    <definedName name="XRefCopy201" localSheetId="3" hidden="1">'[210]2.Interest Expectations'!#REF!</definedName>
    <definedName name="XRefCopy201" hidden="1">'[210]2.Interest Expectations'!#REF!</definedName>
    <definedName name="XRefCopy201Row" localSheetId="3" hidden="1">#REF!</definedName>
    <definedName name="XRefCopy201Row" hidden="1">#REF!</definedName>
    <definedName name="XRefCopy202" hidden="1">'[210]2.Interest Expectations'!#REF!</definedName>
    <definedName name="XRefCopy202Row" localSheetId="3" hidden="1">#REF!</definedName>
    <definedName name="XRefCopy202Row" hidden="1">#REF!</definedName>
    <definedName name="XRefCopy203" hidden="1">'[210]2.Interest Expectations'!#REF!</definedName>
    <definedName name="XRefCopy203Row" localSheetId="3" hidden="1">#REF!</definedName>
    <definedName name="XRefCopy203Row" hidden="1">#REF!</definedName>
    <definedName name="XRefCopy204" hidden="1">'[210]2.Interest Expectations'!#REF!</definedName>
    <definedName name="XRefCopy204Row" localSheetId="3" hidden="1">#REF!</definedName>
    <definedName name="XRefCopy204Row" hidden="1">#REF!</definedName>
    <definedName name="XRefCopy205" hidden="1">'[210]2.Interest Expectations'!#REF!</definedName>
    <definedName name="XRefCopy205Row" localSheetId="3" hidden="1">#REF!</definedName>
    <definedName name="XRefCopy205Row" hidden="1">#REF!</definedName>
    <definedName name="XRefCopy206" hidden="1">'[210]2.Interest Expectations'!#REF!</definedName>
    <definedName name="XRefCopy206Row" localSheetId="3" hidden="1">#REF!</definedName>
    <definedName name="XRefCopy206Row" hidden="1">#REF!</definedName>
    <definedName name="XRefCopy207" hidden="1">'[210]2.Interest Expectations'!#REF!</definedName>
    <definedName name="XRefCopy207Row" localSheetId="3" hidden="1">#REF!</definedName>
    <definedName name="XRefCopy207Row" hidden="1">#REF!</definedName>
    <definedName name="XRefCopy208" hidden="1">'[210]2.Interest Expectations'!#REF!</definedName>
    <definedName name="XRefCopy208Row" localSheetId="3" hidden="1">#REF!</definedName>
    <definedName name="XRefCopy208Row" hidden="1">#REF!</definedName>
    <definedName name="XRefCopy209" hidden="1">'[210]2.Interest Expectations'!#REF!</definedName>
    <definedName name="XRefCopy209Row" localSheetId="3" hidden="1">#REF!</definedName>
    <definedName name="XRefCopy209Row" hidden="1">#REF!</definedName>
    <definedName name="XRefCopy20Row" localSheetId="3" hidden="1">#REF!</definedName>
    <definedName name="XRefCopy20Row" hidden="1">#REF!</definedName>
    <definedName name="XRefCopy21" localSheetId="3" hidden="1">#REF!</definedName>
    <definedName name="XRefCopy21" hidden="1">#REF!</definedName>
    <definedName name="XRefCopy210" localSheetId="3" hidden="1">'[210]2.Interest Expectations'!#REF!</definedName>
    <definedName name="XRefCopy210" hidden="1">'[210]2.Interest Expectations'!#REF!</definedName>
    <definedName name="XRefCopy210Row" localSheetId="3" hidden="1">#REF!</definedName>
    <definedName name="XRefCopy210Row" hidden="1">#REF!</definedName>
    <definedName name="XRefCopy211" localSheetId="3" hidden="1">'[210]2.Interest Expectations'!#REF!</definedName>
    <definedName name="XRefCopy211" hidden="1">'[210]2.Interest Expectations'!#REF!</definedName>
    <definedName name="XRefCopy211Row" localSheetId="3" hidden="1">#REF!</definedName>
    <definedName name="XRefCopy211Row" hidden="1">#REF!</definedName>
    <definedName name="XRefCopy212" hidden="1">'[210]2.Interest Expectations'!#REF!</definedName>
    <definedName name="XRefCopy212Row" localSheetId="3" hidden="1">#REF!</definedName>
    <definedName name="XRefCopy212Row" hidden="1">#REF!</definedName>
    <definedName name="XRefCopy213" hidden="1">'[210]2.Interest Expectations'!#REF!</definedName>
    <definedName name="XRefCopy213Row" localSheetId="3" hidden="1">#REF!</definedName>
    <definedName name="XRefCopy213Row" hidden="1">#REF!</definedName>
    <definedName name="XRefCopy214" hidden="1">'[210]2.Interest Expectations'!#REF!</definedName>
    <definedName name="XRefCopy214Row" localSheetId="3" hidden="1">#REF!</definedName>
    <definedName name="XRefCopy214Row" hidden="1">#REF!</definedName>
    <definedName name="XRefCopy215" hidden="1">'[210]2.Interest Expectations'!#REF!</definedName>
    <definedName name="XRefCopy216" hidden="1">'[210]2.Interest Expectations'!#REF!</definedName>
    <definedName name="XRefCopy216Row" localSheetId="3" hidden="1">#REF!</definedName>
    <definedName name="XRefCopy216Row" hidden="1">#REF!</definedName>
    <definedName name="XRefCopy217" hidden="1">'[210]2.Interest Expectations'!#REF!</definedName>
    <definedName name="XRefCopy217Row" localSheetId="3" hidden="1">#REF!</definedName>
    <definedName name="XRefCopy217Row" hidden="1">#REF!</definedName>
    <definedName name="XRefCopy218" hidden="1">'[210]2.Interest Expectations'!#REF!</definedName>
    <definedName name="XRefCopy218Row" localSheetId="3" hidden="1">#REF!</definedName>
    <definedName name="XRefCopy218Row" hidden="1">#REF!</definedName>
    <definedName name="XRefCopy219" hidden="1">'[210]2.Interest Expectations'!#REF!</definedName>
    <definedName name="XRefCopy219Row" localSheetId="3" hidden="1">#REF!</definedName>
    <definedName name="XRefCopy219Row" hidden="1">#REF!</definedName>
    <definedName name="XRefCopy21Row" localSheetId="3" hidden="1">#REF!</definedName>
    <definedName name="XRefCopy21Row" hidden="1">#REF!</definedName>
    <definedName name="XRefCopy22" localSheetId="3" hidden="1">#REF!</definedName>
    <definedName name="XRefCopy22" hidden="1">#REF!</definedName>
    <definedName name="XRefCopy220" localSheetId="3" hidden="1">'[210]2.Interest Expectations'!#REF!</definedName>
    <definedName name="XRefCopy220" hidden="1">'[210]2.Interest Expectations'!#REF!</definedName>
    <definedName name="XRefCopy220Row" localSheetId="3" hidden="1">#REF!</definedName>
    <definedName name="XRefCopy220Row" hidden="1">#REF!</definedName>
    <definedName name="XRefCopy221" localSheetId="3" hidden="1">'[210]2.Interest Expectations'!#REF!</definedName>
    <definedName name="XRefCopy221" hidden="1">'[210]2.Interest Expectations'!#REF!</definedName>
    <definedName name="XRefCopy221Row" localSheetId="3" hidden="1">#REF!</definedName>
    <definedName name="XRefCopy221Row" hidden="1">#REF!</definedName>
    <definedName name="XRefCopy222" hidden="1">'[210]2.Interest Expectations'!#REF!</definedName>
    <definedName name="XRefCopy222Row" localSheetId="3" hidden="1">#REF!</definedName>
    <definedName name="XRefCopy222Row" hidden="1">#REF!</definedName>
    <definedName name="XRefCopy223" hidden="1">'[210]2.Interest Expectations'!#REF!</definedName>
    <definedName name="XRefCopy223Row" localSheetId="3" hidden="1">#REF!</definedName>
    <definedName name="XRefCopy223Row" hidden="1">#REF!</definedName>
    <definedName name="XRefCopy224" hidden="1">'[210]2.Interest Expectations'!#REF!</definedName>
    <definedName name="XRefCopy224Row" localSheetId="3" hidden="1">#REF!</definedName>
    <definedName name="XRefCopy224Row" hidden="1">#REF!</definedName>
    <definedName name="XRefCopy225" hidden="1">'[210]2.Interest Expectations'!#REF!</definedName>
    <definedName name="XRefCopy225Row" localSheetId="3" hidden="1">#REF!</definedName>
    <definedName name="XRefCopy225Row" hidden="1">#REF!</definedName>
    <definedName name="XRefCopy226" hidden="1">'[210]2.Interest Expectations'!#REF!</definedName>
    <definedName name="XRefCopy226Row" localSheetId="3" hidden="1">#REF!</definedName>
    <definedName name="XRefCopy226Row" hidden="1">#REF!</definedName>
    <definedName name="XRefCopy227" hidden="1">'[210]2.Interest Expectations'!#REF!</definedName>
    <definedName name="XRefCopy227Row" localSheetId="3" hidden="1">#REF!</definedName>
    <definedName name="XRefCopy227Row" hidden="1">#REF!</definedName>
    <definedName name="XRefCopy228" hidden="1">'[210]2.Interest Expectations'!#REF!</definedName>
    <definedName name="XRefCopy228Row" localSheetId="3" hidden="1">#REF!</definedName>
    <definedName name="XRefCopy228Row" hidden="1">#REF!</definedName>
    <definedName name="XRefCopy229" hidden="1">'[210]2.Interest Expectations'!#REF!</definedName>
    <definedName name="XRefCopy229Row" localSheetId="3" hidden="1">#REF!</definedName>
    <definedName name="XRefCopy229Row" hidden="1">#REF!</definedName>
    <definedName name="XRefCopy22Row" localSheetId="3" hidden="1">#REF!</definedName>
    <definedName name="XRefCopy22Row" hidden="1">#REF!</definedName>
    <definedName name="XRefCopy23" localSheetId="3" hidden="1">#REF!</definedName>
    <definedName name="XRefCopy23" hidden="1">#REF!</definedName>
    <definedName name="XRefCopy230" localSheetId="3" hidden="1">'[210]2.Interest Expectations'!#REF!</definedName>
    <definedName name="XRefCopy230" hidden="1">'[210]2.Interest Expectations'!#REF!</definedName>
    <definedName name="XRefCopy230Row" localSheetId="3" hidden="1">#REF!</definedName>
    <definedName name="XRefCopy230Row" hidden="1">#REF!</definedName>
    <definedName name="XRefCopy231" localSheetId="3" hidden="1">'[210]2.Interest Expectations'!#REF!</definedName>
    <definedName name="XRefCopy231" hidden="1">'[210]2.Interest Expectations'!#REF!</definedName>
    <definedName name="XRefCopy231Row" localSheetId="3" hidden="1">#REF!</definedName>
    <definedName name="XRefCopy231Row" hidden="1">#REF!</definedName>
    <definedName name="XRefCopy232" hidden="1">'[210]2.Interest Expectations'!#REF!</definedName>
    <definedName name="XRefCopy232Row" localSheetId="3" hidden="1">#REF!</definedName>
    <definedName name="XRefCopy232Row" hidden="1">#REF!</definedName>
    <definedName name="XRefCopy233" hidden="1">'[210]2.Interest Expectations'!#REF!</definedName>
    <definedName name="XRefCopy233Row" localSheetId="3" hidden="1">#REF!</definedName>
    <definedName name="XRefCopy233Row" hidden="1">#REF!</definedName>
    <definedName name="XRefCopy234" hidden="1">'[210]2.Interest Expectations'!#REF!</definedName>
    <definedName name="XRefCopy234Row" localSheetId="3" hidden="1">#REF!</definedName>
    <definedName name="XRefCopy234Row" hidden="1">#REF!</definedName>
    <definedName name="XRefCopy235" hidden="1">'[210]2.Interest Expectations'!#REF!</definedName>
    <definedName name="XRefCopy235Row" localSheetId="3" hidden="1">#REF!</definedName>
    <definedName name="XRefCopy235Row" hidden="1">#REF!</definedName>
    <definedName name="XRefCopy236" hidden="1">'[210]2.Interest Expectations'!#REF!</definedName>
    <definedName name="XRefCopy236Row" localSheetId="3" hidden="1">#REF!</definedName>
    <definedName name="XRefCopy236Row" hidden="1">#REF!</definedName>
    <definedName name="XRefCopy237" hidden="1">'[210]2.Interest Expectations'!#REF!</definedName>
    <definedName name="XRefCopy237Row" localSheetId="3" hidden="1">#REF!</definedName>
    <definedName name="XRefCopy237Row" hidden="1">#REF!</definedName>
    <definedName name="XRefCopy238" hidden="1">'[210]2.Interest Expectations'!#REF!</definedName>
    <definedName name="XRefCopy238Row" localSheetId="3" hidden="1">#REF!</definedName>
    <definedName name="XRefCopy238Row" hidden="1">#REF!</definedName>
    <definedName name="XRefCopy239" hidden="1">'[210]2.Interest Expectations'!#REF!</definedName>
    <definedName name="XRefCopy239Row" localSheetId="3" hidden="1">#REF!</definedName>
    <definedName name="XRefCopy239Row" hidden="1">#REF!</definedName>
    <definedName name="XRefCopy23Row" hidden="1">[207]XREF!#REF!</definedName>
    <definedName name="XRefCopy24" localSheetId="3" hidden="1">#REF!</definedName>
    <definedName name="XRefCopy24" hidden="1">#REF!</definedName>
    <definedName name="XRefCopy240" hidden="1">'[210]2.Interest Expectations'!#REF!</definedName>
    <definedName name="XRefCopy240Row" localSheetId="3" hidden="1">#REF!</definedName>
    <definedName name="XRefCopy240Row" hidden="1">#REF!</definedName>
    <definedName name="XRefCopy241" hidden="1">'[210]2.Interest Expectations'!#REF!</definedName>
    <definedName name="XRefCopy241Row" localSheetId="3" hidden="1">#REF!</definedName>
    <definedName name="XRefCopy241Row" hidden="1">#REF!</definedName>
    <definedName name="XRefCopy242" hidden="1">'[210]2.Interest Expectations'!#REF!</definedName>
    <definedName name="XRefCopy242Row" localSheetId="3" hidden="1">#REF!</definedName>
    <definedName name="XRefCopy242Row" hidden="1">#REF!</definedName>
    <definedName name="XRefCopy243" hidden="1">'[210]2.Interest Expectations'!#REF!</definedName>
    <definedName name="XRefCopy243Row" localSheetId="3" hidden="1">#REF!</definedName>
    <definedName name="XRefCopy243Row" hidden="1">#REF!</definedName>
    <definedName name="XRefCopy244" hidden="1">'[210]2.Interest Expectations'!#REF!</definedName>
    <definedName name="XRefCopy244Row" localSheetId="3" hidden="1">#REF!</definedName>
    <definedName name="XRefCopy244Row" hidden="1">#REF!</definedName>
    <definedName name="XRefCopy245" hidden="1">'[210]2.Interest Expectations'!#REF!</definedName>
    <definedName name="XRefCopy245Row" localSheetId="3" hidden="1">#REF!</definedName>
    <definedName name="XRefCopy245Row" hidden="1">#REF!</definedName>
    <definedName name="XRefCopy246" hidden="1">'[210]2.Interest Expectations'!#REF!</definedName>
    <definedName name="XRefCopy246Row" localSheetId="3" hidden="1">#REF!</definedName>
    <definedName name="XRefCopy246Row" hidden="1">#REF!</definedName>
    <definedName name="XRefCopy247" hidden="1">'[210]2.Interest Expectations'!#REF!</definedName>
    <definedName name="XRefCopy247Row" localSheetId="3" hidden="1">#REF!</definedName>
    <definedName name="XRefCopy247Row" hidden="1">#REF!</definedName>
    <definedName name="XRefCopy248" hidden="1">'[210]2.Interest Expectations'!#REF!</definedName>
    <definedName name="XRefCopy248Row" localSheetId="3" hidden="1">#REF!</definedName>
    <definedName name="XRefCopy248Row" hidden="1">#REF!</definedName>
    <definedName name="XRefCopy249" hidden="1">'[210]2.Interest Expectations'!#REF!</definedName>
    <definedName name="XRefCopy249Row" localSheetId="3" hidden="1">#REF!</definedName>
    <definedName name="XRefCopy249Row" hidden="1">#REF!</definedName>
    <definedName name="XRefCopy24Row" localSheetId="3" hidden="1">#REF!</definedName>
    <definedName name="XRefCopy24Row" hidden="1">#REF!</definedName>
    <definedName name="XRefCopy25" localSheetId="3" hidden="1">#REF!</definedName>
    <definedName name="XRefCopy25" hidden="1">#REF!</definedName>
    <definedName name="XRefCopy250" localSheetId="3" hidden="1">'[210]2.Interest Expectations'!#REF!</definedName>
    <definedName name="XRefCopy250" hidden="1">'[210]2.Interest Expectations'!#REF!</definedName>
    <definedName name="XRefCopy250Row" localSheetId="3" hidden="1">#REF!</definedName>
    <definedName name="XRefCopy250Row" hidden="1">#REF!</definedName>
    <definedName name="XRefCopy251" localSheetId="3" hidden="1">'[210]2.Interest Expectations'!#REF!</definedName>
    <definedName name="XRefCopy251" hidden="1">'[210]2.Interest Expectations'!#REF!</definedName>
    <definedName name="XRefCopy251Row" localSheetId="3" hidden="1">#REF!</definedName>
    <definedName name="XRefCopy251Row" hidden="1">#REF!</definedName>
    <definedName name="XRefCopy252" hidden="1">'[210]2.Interest Expectations'!#REF!</definedName>
    <definedName name="XRefCopy252Row" localSheetId="3" hidden="1">#REF!</definedName>
    <definedName name="XRefCopy252Row" hidden="1">#REF!</definedName>
    <definedName name="XRefCopy253" hidden="1">'[210]2.Interest Expectations'!#REF!</definedName>
    <definedName name="XRefCopy253Row" localSheetId="3" hidden="1">#REF!</definedName>
    <definedName name="XRefCopy253Row" hidden="1">#REF!</definedName>
    <definedName name="XRefCopy254" hidden="1">'[210]2.Interest Expectations'!#REF!</definedName>
    <definedName name="XRefCopy254Row" localSheetId="3" hidden="1">#REF!</definedName>
    <definedName name="XRefCopy254Row" hidden="1">#REF!</definedName>
    <definedName name="XRefCopy255" hidden="1">'[210]2.Interest Expectations'!#REF!</definedName>
    <definedName name="XRefCopy256" hidden="1">'[210]2.Interest Expectations'!#REF!</definedName>
    <definedName name="XRefCopy256Row" localSheetId="3" hidden="1">#REF!</definedName>
    <definedName name="XRefCopy256Row" hidden="1">#REF!</definedName>
    <definedName name="XRefCopy257" hidden="1">'[210]2.Interest Expectations'!#REF!</definedName>
    <definedName name="XRefCopy257Row" localSheetId="3" hidden="1">#REF!</definedName>
    <definedName name="XRefCopy257Row" hidden="1">#REF!</definedName>
    <definedName name="XRefCopy258" hidden="1">'[210]2.Interest Expectations'!#REF!</definedName>
    <definedName name="XRefCopy258Row" localSheetId="3" hidden="1">#REF!</definedName>
    <definedName name="XRefCopy258Row" hidden="1">#REF!</definedName>
    <definedName name="XRefCopy259" hidden="1">'[210]2.Interest Expectations'!#REF!</definedName>
    <definedName name="XRefCopy259Row" localSheetId="3" hidden="1">#REF!</definedName>
    <definedName name="XRefCopy259Row" hidden="1">#REF!</definedName>
    <definedName name="XRefCopy25Row" localSheetId="3" hidden="1">#REF!</definedName>
    <definedName name="XRefCopy25Row" hidden="1">#REF!</definedName>
    <definedName name="XRefCopy26" localSheetId="3" hidden="1">#REF!</definedName>
    <definedName name="XRefCopy26" hidden="1">#REF!</definedName>
    <definedName name="XRefCopy260" localSheetId="3" hidden="1">'[210]2.Interest Expectations'!#REF!</definedName>
    <definedName name="XRefCopy260" hidden="1">'[210]2.Interest Expectations'!#REF!</definedName>
    <definedName name="XRefCopy260Row" localSheetId="3" hidden="1">#REF!</definedName>
    <definedName name="XRefCopy260Row" hidden="1">#REF!</definedName>
    <definedName name="XRefCopy261" localSheetId="3" hidden="1">'[210]2.Interest Expectations'!#REF!</definedName>
    <definedName name="XRefCopy261" hidden="1">'[210]2.Interest Expectations'!#REF!</definedName>
    <definedName name="XRefCopy261Row" localSheetId="3" hidden="1">#REF!</definedName>
    <definedName name="XRefCopy261Row" hidden="1">#REF!</definedName>
    <definedName name="XRefCopy262" hidden="1">'[210]2.Interest Expectations'!#REF!</definedName>
    <definedName name="XRefCopy262Row" localSheetId="3" hidden="1">#REF!</definedName>
    <definedName name="XRefCopy262Row" hidden="1">#REF!</definedName>
    <definedName name="XRefCopy263" hidden="1">'[210]2.Interest Expectations'!#REF!</definedName>
    <definedName name="XRefCopy263Row" localSheetId="3" hidden="1">#REF!</definedName>
    <definedName name="XRefCopy263Row" hidden="1">#REF!</definedName>
    <definedName name="XRefCopy264" hidden="1">'[210]2.Interest Expectations'!#REF!</definedName>
    <definedName name="XRefCopy264Row" localSheetId="3" hidden="1">#REF!</definedName>
    <definedName name="XRefCopy264Row" hidden="1">#REF!</definedName>
    <definedName name="XRefCopy265" hidden="1">'[210]2.Interest Expectations'!#REF!</definedName>
    <definedName name="XRefCopy265Row" localSheetId="3" hidden="1">#REF!</definedName>
    <definedName name="XRefCopy265Row" hidden="1">#REF!</definedName>
    <definedName name="XRefCopy266" hidden="1">'[210]2.Interest Expectations'!#REF!</definedName>
    <definedName name="XRefCopy266Row" localSheetId="3" hidden="1">#REF!</definedName>
    <definedName name="XRefCopy266Row" hidden="1">#REF!</definedName>
    <definedName name="XRefCopy267" hidden="1">'[210]2.Interest Expectations'!#REF!</definedName>
    <definedName name="XRefCopy267Row" localSheetId="3" hidden="1">#REF!</definedName>
    <definedName name="XRefCopy267Row" hidden="1">#REF!</definedName>
    <definedName name="XRefCopy268" hidden="1">'[210]2.Interest Expectations'!#REF!</definedName>
    <definedName name="XRefCopy268Row" localSheetId="3" hidden="1">#REF!</definedName>
    <definedName name="XRefCopy268Row" hidden="1">#REF!</definedName>
    <definedName name="XRefCopy269" hidden="1">'[210]2.Interest Expectations'!#REF!</definedName>
    <definedName name="XRefCopy269Row" localSheetId="3" hidden="1">#REF!</definedName>
    <definedName name="XRefCopy269Row" hidden="1">#REF!</definedName>
    <definedName name="XRefCopy26Row" localSheetId="3" hidden="1">#REF!</definedName>
    <definedName name="XRefCopy26Row" hidden="1">#REF!</definedName>
    <definedName name="XRefCopy27" localSheetId="3" hidden="1">#REF!</definedName>
    <definedName name="XRefCopy27" hidden="1">#REF!</definedName>
    <definedName name="XRefCopy270" localSheetId="3" hidden="1">'[210]2.Interest Expectations'!#REF!</definedName>
    <definedName name="XRefCopy270" hidden="1">'[210]2.Interest Expectations'!#REF!</definedName>
    <definedName name="XRefCopy270Row" localSheetId="3" hidden="1">#REF!</definedName>
    <definedName name="XRefCopy270Row" hidden="1">#REF!</definedName>
    <definedName name="XRefCopy271" localSheetId="3" hidden="1">'[210]2.Interest Expectations'!#REF!</definedName>
    <definedName name="XRefCopy271" hidden="1">'[210]2.Interest Expectations'!#REF!</definedName>
    <definedName name="XRefCopy271Row" localSheetId="3" hidden="1">#REF!</definedName>
    <definedName name="XRefCopy271Row" hidden="1">#REF!</definedName>
    <definedName name="XRefCopy272" hidden="1">'[210]2.Interest Expectations'!#REF!</definedName>
    <definedName name="XRefCopy272Row" localSheetId="3" hidden="1">#REF!</definedName>
    <definedName name="XRefCopy272Row" hidden="1">#REF!</definedName>
    <definedName name="XRefCopy273" hidden="1">'[210]2.Interest Expectations'!#REF!</definedName>
    <definedName name="XRefCopy273Row" localSheetId="3" hidden="1">#REF!</definedName>
    <definedName name="XRefCopy273Row" hidden="1">#REF!</definedName>
    <definedName name="XRefCopy274" hidden="1">'[210]2.Interest Expectations'!#REF!</definedName>
    <definedName name="XRefCopy274Row" localSheetId="3" hidden="1">#REF!</definedName>
    <definedName name="XRefCopy274Row" hidden="1">#REF!</definedName>
    <definedName name="XRefCopy275" hidden="1">'[210]2.Interest Expectations'!#REF!</definedName>
    <definedName name="XRefCopy275Row" localSheetId="3" hidden="1">#REF!</definedName>
    <definedName name="XRefCopy275Row" hidden="1">#REF!</definedName>
    <definedName name="XRefCopy276" hidden="1">'[210]2.Interest Expectations'!#REF!</definedName>
    <definedName name="XRefCopy276Row" localSheetId="3" hidden="1">#REF!</definedName>
    <definedName name="XRefCopy276Row" hidden="1">#REF!</definedName>
    <definedName name="XRefCopy277" hidden="1">'[210]2.Interest Expectations'!#REF!</definedName>
    <definedName name="XRefCopy277Row" localSheetId="3" hidden="1">#REF!</definedName>
    <definedName name="XRefCopy277Row" hidden="1">#REF!</definedName>
    <definedName name="XRefCopy278" hidden="1">'[210]2.Interest Expectations'!#REF!</definedName>
    <definedName name="XRefCopy278Row" localSheetId="3" hidden="1">#REF!</definedName>
    <definedName name="XRefCopy278Row" hidden="1">#REF!</definedName>
    <definedName name="XRefCopy279" hidden="1">'[210]2.Interest Expectations'!#REF!</definedName>
    <definedName name="XRefCopy279Row" localSheetId="3" hidden="1">#REF!</definedName>
    <definedName name="XRefCopy279Row" hidden="1">#REF!</definedName>
    <definedName name="XRefCopy27Row" hidden="1">[208]XREF!#REF!</definedName>
    <definedName name="XRefCopy28" localSheetId="3" hidden="1">#REF!</definedName>
    <definedName name="XRefCopy28" hidden="1">#REF!</definedName>
    <definedName name="XRefCopy280" hidden="1">'[210]2.Interest Expectations'!#REF!</definedName>
    <definedName name="XRefCopy280Row" localSheetId="3" hidden="1">#REF!</definedName>
    <definedName name="XRefCopy280Row" hidden="1">#REF!</definedName>
    <definedName name="XRefCopy281" hidden="1">'[210]2.Interest Expectations'!#REF!</definedName>
    <definedName name="XRefCopy281Row" localSheetId="3" hidden="1">#REF!</definedName>
    <definedName name="XRefCopy281Row" hidden="1">#REF!</definedName>
    <definedName name="XRefCopy282" hidden="1">'[210]2.Interest Expectations'!#REF!</definedName>
    <definedName name="XRefCopy282Row" localSheetId="3" hidden="1">#REF!</definedName>
    <definedName name="XRefCopy282Row" hidden="1">#REF!</definedName>
    <definedName name="XRefCopy283" hidden="1">'[210]2.Interest Expectations'!#REF!</definedName>
    <definedName name="XRefCopy283Row" localSheetId="3" hidden="1">#REF!</definedName>
    <definedName name="XRefCopy283Row" hidden="1">#REF!</definedName>
    <definedName name="XRefCopy284" hidden="1">'[210]2.Interest Expectations'!#REF!</definedName>
    <definedName name="XRefCopy284Row" localSheetId="3" hidden="1">#REF!</definedName>
    <definedName name="XRefCopy284Row" hidden="1">#REF!</definedName>
    <definedName name="XRefCopy285" hidden="1">'[210]2.Interest Expectations'!#REF!</definedName>
    <definedName name="XRefCopy285Row" localSheetId="3" hidden="1">#REF!</definedName>
    <definedName name="XRefCopy285Row" hidden="1">#REF!</definedName>
    <definedName name="XRefCopy286" hidden="1">'[210]2.Interest Expectations'!#REF!</definedName>
    <definedName name="XRefCopy286Row" localSheetId="3" hidden="1">#REF!</definedName>
    <definedName name="XRefCopy286Row" hidden="1">#REF!</definedName>
    <definedName name="XRefCopy287" hidden="1">'[210]2.Interest Expectations'!#REF!</definedName>
    <definedName name="XRefCopy287Row" localSheetId="3" hidden="1">#REF!</definedName>
    <definedName name="XRefCopy287Row" hidden="1">#REF!</definedName>
    <definedName name="XRefCopy288" hidden="1">'[210]2.Interest Expectations'!#REF!</definedName>
    <definedName name="XRefCopy288Row" localSheetId="3" hidden="1">#REF!</definedName>
    <definedName name="XRefCopy288Row" hidden="1">#REF!</definedName>
    <definedName name="XRefCopy289" hidden="1">'[210]2.Interest Expectations'!#REF!</definedName>
    <definedName name="XRefCopy289Row" localSheetId="3" hidden="1">#REF!</definedName>
    <definedName name="XRefCopy289Row" hidden="1">#REF!</definedName>
    <definedName name="XRefCopy28Row" hidden="1">[211]XREF!#REF!</definedName>
    <definedName name="XRefCopy29" localSheetId="3" hidden="1">#REF!</definedName>
    <definedName name="XRefCopy29" hidden="1">#REF!</definedName>
    <definedName name="XRefCopy290" hidden="1">'[210]2.Interest Expectations'!#REF!</definedName>
    <definedName name="XRefCopy290Row" localSheetId="3" hidden="1">#REF!</definedName>
    <definedName name="XRefCopy290Row" hidden="1">#REF!</definedName>
    <definedName name="XRefCopy291" hidden="1">'[210]2.Interest Expectations'!#REF!</definedName>
    <definedName name="XRefCopy291Row" localSheetId="3" hidden="1">#REF!</definedName>
    <definedName name="XRefCopy291Row" hidden="1">#REF!</definedName>
    <definedName name="XRefCopy292" hidden="1">'[210]2.Interest Expectations'!#REF!</definedName>
    <definedName name="XRefCopy292Row" localSheetId="3" hidden="1">#REF!</definedName>
    <definedName name="XRefCopy292Row" hidden="1">#REF!</definedName>
    <definedName name="XRefCopy293" hidden="1">'[210]2.Interest Expectations'!#REF!</definedName>
    <definedName name="XRefCopy293Row" localSheetId="3" hidden="1">#REF!</definedName>
    <definedName name="XRefCopy293Row" hidden="1">#REF!</definedName>
    <definedName name="XRefCopy294" hidden="1">'[210]2.Interest Expectations'!#REF!</definedName>
    <definedName name="XRefCopy294Row" localSheetId="3" hidden="1">#REF!</definedName>
    <definedName name="XRefCopy294Row" hidden="1">#REF!</definedName>
    <definedName name="XRefCopy295" hidden="1">'[210]2.Interest Expectations'!#REF!</definedName>
    <definedName name="XRefCopy295Row" localSheetId="3" hidden="1">#REF!</definedName>
    <definedName name="XRefCopy295Row" hidden="1">#REF!</definedName>
    <definedName name="XRefCopy296" hidden="1">'[210]2.Interest Expectations'!#REF!</definedName>
    <definedName name="XRefCopy296Row" localSheetId="3" hidden="1">#REF!</definedName>
    <definedName name="XRefCopy296Row" hidden="1">#REF!</definedName>
    <definedName name="XRefCopy297" hidden="1">'[210]2.Interest Expectations'!#REF!</definedName>
    <definedName name="XRefCopy297Row" localSheetId="3" hidden="1">#REF!</definedName>
    <definedName name="XRefCopy297Row" hidden="1">#REF!</definedName>
    <definedName name="XRefCopy298" hidden="1">'[210]2.Interest Expectations'!#REF!</definedName>
    <definedName name="XRefCopy298Row" localSheetId="3" hidden="1">#REF!</definedName>
    <definedName name="XRefCopy298Row" hidden="1">#REF!</definedName>
    <definedName name="XRefCopy299" hidden="1">'[210]2.Interest Expectations'!#REF!</definedName>
    <definedName name="XRefCopy299Row" localSheetId="3" hidden="1">#REF!</definedName>
    <definedName name="XRefCopy299Row" hidden="1">#REF!</definedName>
    <definedName name="XRefCopy29Row" localSheetId="3" hidden="1">#REF!</definedName>
    <definedName name="XRefCopy29Row" hidden="1">#REF!</definedName>
    <definedName name="XRefCopy2Row" localSheetId="3" hidden="1">#REF!</definedName>
    <definedName name="XRefCopy2Row" hidden="1">#REF!</definedName>
    <definedName name="XRefCopy3" hidden="1">#REF!</definedName>
    <definedName name="XRefCopy30" hidden="1">#REF!</definedName>
    <definedName name="XRefCopy300" hidden="1">'[210]2.Interest Expectations'!#REF!</definedName>
    <definedName name="XRefCopy300Row" localSheetId="3" hidden="1">#REF!</definedName>
    <definedName name="XRefCopy300Row" hidden="1">#REF!</definedName>
    <definedName name="XRefCopy301" hidden="1">'[210]2.Interest Expectations'!#REF!</definedName>
    <definedName name="XRefCopy301Row" localSheetId="3" hidden="1">#REF!</definedName>
    <definedName name="XRefCopy301Row" hidden="1">#REF!</definedName>
    <definedName name="XRefCopy302" hidden="1">'[210]2.Interest Expectations'!#REF!</definedName>
    <definedName name="XRefCopy302Row" localSheetId="3" hidden="1">#REF!</definedName>
    <definedName name="XRefCopy302Row" hidden="1">#REF!</definedName>
    <definedName name="XRefCopy303" hidden="1">'[210]2.Interest Expectations'!#REF!</definedName>
    <definedName name="XRefCopy303Row" localSheetId="3" hidden="1">#REF!</definedName>
    <definedName name="XRefCopy303Row" hidden="1">#REF!</definedName>
    <definedName name="XRefCopy304" hidden="1">'[210]2.Interest Expectations'!#REF!</definedName>
    <definedName name="XRefCopy304Row" localSheetId="3" hidden="1">#REF!</definedName>
    <definedName name="XRefCopy304Row" hidden="1">#REF!</definedName>
    <definedName name="XRefCopy305" hidden="1">'[210]2.Interest Expectations'!#REF!</definedName>
    <definedName name="XRefCopy305Row" localSheetId="3" hidden="1">#REF!</definedName>
    <definedName name="XRefCopy305Row" hidden="1">#REF!</definedName>
    <definedName name="XRefCopy306" hidden="1">'[210]2.Interest Expectations'!#REF!</definedName>
    <definedName name="XRefCopy306Row" localSheetId="3" hidden="1">#REF!</definedName>
    <definedName name="XRefCopy306Row" hidden="1">#REF!</definedName>
    <definedName name="XRefCopy307" hidden="1">'[210]2.Interest Expectations'!#REF!</definedName>
    <definedName name="XRefCopy307Row" localSheetId="3" hidden="1">#REF!</definedName>
    <definedName name="XRefCopy307Row" hidden="1">#REF!</definedName>
    <definedName name="XRefCopy308" hidden="1">'[210]2.Interest Expectations'!#REF!</definedName>
    <definedName name="XRefCopy308Row" localSheetId="3" hidden="1">#REF!</definedName>
    <definedName name="XRefCopy308Row" hidden="1">#REF!</definedName>
    <definedName name="XRefCopy309" hidden="1">'[210]2.Interest Expectations'!#REF!</definedName>
    <definedName name="XRefCopy309Row" localSheetId="3" hidden="1">#REF!</definedName>
    <definedName name="XRefCopy309Row" hidden="1">#REF!</definedName>
    <definedName name="XRefCopy30Row" localSheetId="3" hidden="1">#REF!</definedName>
    <definedName name="XRefCopy30Row" hidden="1">#REF!</definedName>
    <definedName name="XRefCopy31" localSheetId="3" hidden="1">'[202]Inventory Count Sheet '!#REF!</definedName>
    <definedName name="XRefCopy31" hidden="1">'[202]Inventory Count Sheet '!#REF!</definedName>
    <definedName name="XRefCopy310" localSheetId="3" hidden="1">'[210]2.Interest Expectations'!#REF!</definedName>
    <definedName name="XRefCopy310" hidden="1">'[210]2.Interest Expectations'!#REF!</definedName>
    <definedName name="XRefCopy310Row" localSheetId="3" hidden="1">#REF!</definedName>
    <definedName name="XRefCopy310Row" hidden="1">#REF!</definedName>
    <definedName name="XRefCopy311" localSheetId="3" hidden="1">'[210]2.Interest Expectations'!#REF!</definedName>
    <definedName name="XRefCopy311" hidden="1">'[210]2.Interest Expectations'!#REF!</definedName>
    <definedName name="XRefCopy311Row" localSheetId="3" hidden="1">#REF!</definedName>
    <definedName name="XRefCopy311Row" hidden="1">#REF!</definedName>
    <definedName name="XRefCopy312" localSheetId="3" hidden="1">'[210]2.Interest Expectations'!#REF!</definedName>
    <definedName name="XRefCopy312" hidden="1">'[210]2.Interest Expectations'!#REF!</definedName>
    <definedName name="XRefCopy312Row" localSheetId="3" hidden="1">#REF!</definedName>
    <definedName name="XRefCopy312Row" hidden="1">#REF!</definedName>
    <definedName name="XRefCopy313" localSheetId="3" hidden="1">'[210]2.Interest Expectations'!#REF!</definedName>
    <definedName name="XRefCopy313" hidden="1">'[210]2.Interest Expectations'!#REF!</definedName>
    <definedName name="XRefCopy313Row" localSheetId="3" hidden="1">#REF!</definedName>
    <definedName name="XRefCopy313Row" hidden="1">#REF!</definedName>
    <definedName name="XRefCopy314" localSheetId="3" hidden="1">'[210]2.Interest Expectations'!#REF!</definedName>
    <definedName name="XRefCopy314" hidden="1">'[210]2.Interest Expectations'!#REF!</definedName>
    <definedName name="XRefCopy314Row" localSheetId="3" hidden="1">#REF!</definedName>
    <definedName name="XRefCopy314Row" hidden="1">#REF!</definedName>
    <definedName name="XRefCopy315" hidden="1">'[210]2.Interest Expectations'!#REF!</definedName>
    <definedName name="XRefCopy315Row" localSheetId="3" hidden="1">#REF!</definedName>
    <definedName name="XRefCopy315Row" hidden="1">#REF!</definedName>
    <definedName name="XRefCopy316" hidden="1">'[210]2.Interest Expectations'!#REF!</definedName>
    <definedName name="XRefCopy316Row" localSheetId="3" hidden="1">#REF!</definedName>
    <definedName name="XRefCopy316Row" hidden="1">#REF!</definedName>
    <definedName name="XRefCopy317" hidden="1">'[210]2.Interest Expectations'!#REF!</definedName>
    <definedName name="XRefCopy317Row" localSheetId="3" hidden="1">#REF!</definedName>
    <definedName name="XRefCopy317Row" hidden="1">#REF!</definedName>
    <definedName name="XRefCopy318" hidden="1">'[210]2.Interest Expectations'!#REF!</definedName>
    <definedName name="XRefCopy318Row" localSheetId="3" hidden="1">#REF!</definedName>
    <definedName name="XRefCopy318Row" hidden="1">#REF!</definedName>
    <definedName name="XRefCopy319" hidden="1">'[210]2.Interest Expectations'!#REF!</definedName>
    <definedName name="XRefCopy319Row" localSheetId="3" hidden="1">#REF!</definedName>
    <definedName name="XRefCopy319Row" hidden="1">#REF!</definedName>
    <definedName name="XRefCopy31Row" localSheetId="3" hidden="1">#REF!</definedName>
    <definedName name="XRefCopy31Row" hidden="1">#REF!</definedName>
    <definedName name="XRefCopy32" localSheetId="3" hidden="1">#REF!</definedName>
    <definedName name="XRefCopy32" hidden="1">#REF!</definedName>
    <definedName name="XRefCopy320" localSheetId="3" hidden="1">'[210]2.Interest Expectations'!#REF!</definedName>
    <definedName name="XRefCopy320" hidden="1">'[210]2.Interest Expectations'!#REF!</definedName>
    <definedName name="XRefCopy320Row" localSheetId="3" hidden="1">#REF!</definedName>
    <definedName name="XRefCopy320Row" hidden="1">#REF!</definedName>
    <definedName name="XRefCopy321" localSheetId="3" hidden="1">'[210]2.Interest Expectations'!#REF!</definedName>
    <definedName name="XRefCopy321" hidden="1">'[210]2.Interest Expectations'!#REF!</definedName>
    <definedName name="XRefCopy321Row" localSheetId="3" hidden="1">#REF!</definedName>
    <definedName name="XRefCopy321Row" hidden="1">#REF!</definedName>
    <definedName name="XRefCopy322" hidden="1">'[210]2.Interest Expectations'!#REF!</definedName>
    <definedName name="XRefCopy322Row" localSheetId="3" hidden="1">#REF!</definedName>
    <definedName name="XRefCopy322Row" hidden="1">#REF!</definedName>
    <definedName name="XRefCopy323" hidden="1">'[210]2.Interest Expectations'!#REF!</definedName>
    <definedName name="XRefCopy323Row" localSheetId="3" hidden="1">#REF!</definedName>
    <definedName name="XRefCopy323Row" hidden="1">#REF!</definedName>
    <definedName name="XRefCopy324" hidden="1">'[210]2.Interest Expectations'!#REF!</definedName>
    <definedName name="XRefCopy324Row" localSheetId="3" hidden="1">#REF!</definedName>
    <definedName name="XRefCopy324Row" hidden="1">#REF!</definedName>
    <definedName name="XRefCopy325" hidden="1">'[210]2.Interest Expectations'!#REF!</definedName>
    <definedName name="XRefCopy325Row" localSheetId="3" hidden="1">#REF!</definedName>
    <definedName name="XRefCopy325Row" hidden="1">#REF!</definedName>
    <definedName name="XRefCopy326" hidden="1">'[210]2.Interest Expectations'!#REF!</definedName>
    <definedName name="XRefCopy326Row" localSheetId="3" hidden="1">#REF!</definedName>
    <definedName name="XRefCopy326Row" hidden="1">#REF!</definedName>
    <definedName name="XRefCopy327" hidden="1">'[210]2.Interest Expectations'!#REF!</definedName>
    <definedName name="XRefCopy327Row" localSheetId="3" hidden="1">#REF!</definedName>
    <definedName name="XRefCopy327Row" hidden="1">#REF!</definedName>
    <definedName name="XRefCopy328" hidden="1">'[210]2.Interest Expectations'!#REF!</definedName>
    <definedName name="XRefCopy328Row" localSheetId="3" hidden="1">#REF!</definedName>
    <definedName name="XRefCopy328Row" hidden="1">#REF!</definedName>
    <definedName name="XRefCopy329" hidden="1">'[210]2.Interest Expectations'!#REF!</definedName>
    <definedName name="XRefCopy329Row" localSheetId="3" hidden="1">#REF!</definedName>
    <definedName name="XRefCopy329Row" hidden="1">#REF!</definedName>
    <definedName name="XRefCopy32Row" localSheetId="3" hidden="1">#REF!</definedName>
    <definedName name="XRefCopy32Row" hidden="1">#REF!</definedName>
    <definedName name="XRefCopy33" localSheetId="3" hidden="1">#REF!</definedName>
    <definedName name="XRefCopy33" hidden="1">#REF!</definedName>
    <definedName name="XRefCopy330" localSheetId="3" hidden="1">'[210]2.Interest Expectations'!#REF!</definedName>
    <definedName name="XRefCopy330" hidden="1">'[210]2.Interest Expectations'!#REF!</definedName>
    <definedName name="XRefCopy330Row" localSheetId="3" hidden="1">#REF!</definedName>
    <definedName name="XRefCopy330Row" hidden="1">#REF!</definedName>
    <definedName name="XRefCopy331" localSheetId="3" hidden="1">'[210]2.Interest Expectations'!#REF!</definedName>
    <definedName name="XRefCopy331" hidden="1">'[210]2.Interest Expectations'!#REF!</definedName>
    <definedName name="XRefCopy331Row" localSheetId="3" hidden="1">#REF!</definedName>
    <definedName name="XRefCopy331Row" hidden="1">#REF!</definedName>
    <definedName name="XRefCopy332" hidden="1">'[210]2.Interest Expectations'!#REF!</definedName>
    <definedName name="XRefCopy332Row" localSheetId="3" hidden="1">#REF!</definedName>
    <definedName name="XRefCopy332Row" hidden="1">#REF!</definedName>
    <definedName name="XRefCopy333" hidden="1">'[210]2.Interest Expectations'!#REF!</definedName>
    <definedName name="XRefCopy333Row" localSheetId="3" hidden="1">#REF!</definedName>
    <definedName name="XRefCopy333Row" hidden="1">#REF!</definedName>
    <definedName name="XRefCopy334" hidden="1">'[210]2.Interest Expectations'!#REF!</definedName>
    <definedName name="XRefCopy334Row" localSheetId="3" hidden="1">#REF!</definedName>
    <definedName name="XRefCopy334Row" hidden="1">#REF!</definedName>
    <definedName name="XRefCopy335" hidden="1">'[210]2.Interest Expectations'!#REF!</definedName>
    <definedName name="XRefCopy335Row" localSheetId="3" hidden="1">#REF!</definedName>
    <definedName name="XRefCopy335Row" hidden="1">#REF!</definedName>
    <definedName name="XRefCopy336" hidden="1">'[210]2.Interest Expectations'!#REF!</definedName>
    <definedName name="XRefCopy336Row" localSheetId="3" hidden="1">#REF!</definedName>
    <definedName name="XRefCopy336Row" hidden="1">#REF!</definedName>
    <definedName name="XRefCopy337" hidden="1">'[210]2.Interest Expectations'!#REF!</definedName>
    <definedName name="XRefCopy337Row" localSheetId="3" hidden="1">#REF!</definedName>
    <definedName name="XRefCopy337Row" hidden="1">#REF!</definedName>
    <definedName name="XRefCopy338" hidden="1">'[210]2.Interest Expectations'!#REF!</definedName>
    <definedName name="XRefCopy338Row" localSheetId="3" hidden="1">#REF!</definedName>
    <definedName name="XRefCopy338Row" hidden="1">#REF!</definedName>
    <definedName name="XRefCopy339Row" localSheetId="3" hidden="1">#REF!</definedName>
    <definedName name="XRefCopy339Row" hidden="1">#REF!</definedName>
    <definedName name="XRefCopy33Row" localSheetId="3" hidden="1">#REF!</definedName>
    <definedName name="XRefCopy33Row" hidden="1">#REF!</definedName>
    <definedName name="XRefCopy34" hidden="1">#REF!</definedName>
    <definedName name="XRefCopy340Row" hidden="1">#REF!</definedName>
    <definedName name="XRefCopy341Row" hidden="1">#REF!</definedName>
    <definedName name="XRefCopy342" hidden="1">#REF!</definedName>
    <definedName name="XRefCopy342Row" hidden="1">#REF!</definedName>
    <definedName name="XRefCopy343" hidden="1">#REF!</definedName>
    <definedName name="XRefCopy343Row" hidden="1">#REF!</definedName>
    <definedName name="XRefCopy34Row" hidden="1">#REF!</definedName>
    <definedName name="XRefCopy35" hidden="1">#REF!</definedName>
    <definedName name="XRefCopy35Row" hidden="1">#REF!</definedName>
    <definedName name="XRefCopy36" hidden="1">#REF!</definedName>
    <definedName name="XRefCopy36Row" hidden="1">#REF!</definedName>
    <definedName name="XRefCopy37" hidden="1">#REF!</definedName>
    <definedName name="XRefCopy37Row" hidden="1">#REF!</definedName>
    <definedName name="XRefCopy38" hidden="1">#REF!</definedName>
    <definedName name="XRefCopy382Row" hidden="1">[210]XREF!#REF!</definedName>
    <definedName name="XRefCopy38Row" localSheetId="3" hidden="1">#REF!</definedName>
    <definedName name="XRefCopy38Row" hidden="1">#REF!</definedName>
    <definedName name="XRefCopy39" localSheetId="3" hidden="1">#REF!</definedName>
    <definedName name="XRefCopy39" hidden="1">#REF!</definedName>
    <definedName name="XRefCopy39Row" localSheetId="3" hidden="1">#REF!</definedName>
    <definedName name="XRefCopy39Row" hidden="1">#REF!</definedName>
    <definedName name="XRefCopy3Row" hidden="1">#REF!</definedName>
    <definedName name="XRefCopy4" hidden="1">#REF!</definedName>
    <definedName name="XRefCopy40" hidden="1">#REF!</definedName>
    <definedName name="XRefCopy40Row" hidden="1">#REF!</definedName>
    <definedName name="XRefCopy41" hidden="1">#REF!</definedName>
    <definedName name="XRefCopy41Row" hidden="1">#REF!</definedName>
    <definedName name="XRefCopy42" hidden="1">#REF!</definedName>
    <definedName name="XRefCopy42Row" hidden="1">#REF!</definedName>
    <definedName name="XRefCopy43" hidden="1">#REF!</definedName>
    <definedName name="XRefCopy43Row" hidden="1">#REF!</definedName>
    <definedName name="XRefCopy44" hidden="1">#REF!</definedName>
    <definedName name="XRefCopy44Row" hidden="1">#REF!</definedName>
    <definedName name="XRefCopy45" hidden="1">#REF!</definedName>
    <definedName name="XRefCopy45Row" hidden="1">#REF!</definedName>
    <definedName name="XRefCopy46" hidden="1">#REF!</definedName>
    <definedName name="XRefCopy46Row" hidden="1">#REF!</definedName>
    <definedName name="XRefCopy47" hidden="1">#REF!</definedName>
    <definedName name="XRefCopy47Row" hidden="1">#REF!</definedName>
    <definedName name="XRefCopy48" hidden="1">#REF!</definedName>
    <definedName name="XRefCopy48Row" hidden="1">#REF!</definedName>
    <definedName name="XRefCopy49" hidden="1">[212]Investments!#REF!</definedName>
    <definedName name="XRefCopy49Row" localSheetId="3" hidden="1">#REF!</definedName>
    <definedName name="XRefCopy49Row" hidden="1">#REF!</definedName>
    <definedName name="XRefCopy4Row" localSheetId="3" hidden="1">#REF!</definedName>
    <definedName name="XRefCopy4Row" hidden="1">#REF!</definedName>
    <definedName name="XRefCopy5" localSheetId="3" hidden="1">#REF!</definedName>
    <definedName name="XRefCopy5" hidden="1">#REF!</definedName>
    <definedName name="XRefCopy50" localSheetId="3" hidden="1">'[213]Accrued Income'!#REF!</definedName>
    <definedName name="XRefCopy50" hidden="1">'[213]Accrued Income'!#REF!</definedName>
    <definedName name="XRefCopy50Row" localSheetId="3" hidden="1">#REF!</definedName>
    <definedName name="XRefCopy50Row" hidden="1">#REF!</definedName>
    <definedName name="XRefCopy51" localSheetId="3" hidden="1">[213]Tickmarks!#REF!</definedName>
    <definedName name="XRefCopy51" hidden="1">[213]Tickmarks!#REF!</definedName>
    <definedName name="XRefCopy51Row" localSheetId="3" hidden="1">#REF!</definedName>
    <definedName name="XRefCopy51Row" hidden="1">#REF!</definedName>
    <definedName name="XRefCopy52" hidden="1">'[213]Accrued Income'!#REF!</definedName>
    <definedName name="XRefCopy52Row" localSheetId="3" hidden="1">#REF!</definedName>
    <definedName name="XRefCopy52Row" hidden="1">#REF!</definedName>
    <definedName name="XRefCopy53" localSheetId="3" hidden="1">#REF!</definedName>
    <definedName name="XRefCopy53" hidden="1">#REF!</definedName>
    <definedName name="XRefCopy53Row" localSheetId="3" hidden="1">#REF!</definedName>
    <definedName name="XRefCopy53Row" hidden="1">#REF!</definedName>
    <definedName name="XRefCopy54" hidden="1">#REF!</definedName>
    <definedName name="XRefCopy54Row" hidden="1">#REF!</definedName>
    <definedName name="XRefCopy55" hidden="1">#REF!</definedName>
    <definedName name="XRefCopy55Row" hidden="1">#REF!</definedName>
    <definedName name="XRefCopy56" hidden="1">#REF!</definedName>
    <definedName name="XRefCopy56Row" hidden="1">#REF!</definedName>
    <definedName name="XRefCopy57" hidden="1">#REF!</definedName>
    <definedName name="XRefCopy57Row" hidden="1">#REF!</definedName>
    <definedName name="XRefCopy58" hidden="1">#REF!</definedName>
    <definedName name="XRefCopy58Row" hidden="1">#REF!</definedName>
    <definedName name="XRefCopy59" hidden="1">#REF!</definedName>
    <definedName name="XRefCopy59Row" hidden="1">#REF!</definedName>
    <definedName name="XRefCopy5Row" hidden="1">#REF!</definedName>
    <definedName name="XRefCopy6" hidden="1">#REF!</definedName>
    <definedName name="XRefCopy60" hidden="1">#REF!</definedName>
    <definedName name="XRefCopy60Row" hidden="1">#REF!</definedName>
    <definedName name="XRefCopy61" hidden="1">#REF!</definedName>
    <definedName name="XRefCopy61Row" hidden="1">#REF!</definedName>
    <definedName name="XRefCopy62" hidden="1">#REF!</definedName>
    <definedName name="XRefCopy62Row" hidden="1">#REF!</definedName>
    <definedName name="XRefCopy63" hidden="1">#REF!</definedName>
    <definedName name="XRefCopy63Row" hidden="1">#REF!</definedName>
    <definedName name="XRefCopy64" hidden="1">#REF!</definedName>
    <definedName name="XRefCopy64Row" hidden="1">#REF!</definedName>
    <definedName name="XRefCopy65" hidden="1">#REF!</definedName>
    <definedName name="XRefCopy65Row" hidden="1">#REF!</definedName>
    <definedName name="XRefCopy66" hidden="1">#REF!</definedName>
    <definedName name="XRefCopy66Row" hidden="1">#REF!</definedName>
    <definedName name="XRefCopy67" hidden="1">[214]Analytical!#REF!</definedName>
    <definedName name="XRefCopy67Row" localSheetId="3" hidden="1">#REF!</definedName>
    <definedName name="XRefCopy67Row" hidden="1">#REF!</definedName>
    <definedName name="XRefCopy68" localSheetId="3" hidden="1">#REF!</definedName>
    <definedName name="XRefCopy68" hidden="1">#REF!</definedName>
    <definedName name="XRefCopy68Row" localSheetId="3" hidden="1">#REF!</definedName>
    <definedName name="XRefCopy68Row" hidden="1">#REF!</definedName>
    <definedName name="XRefCopy69" localSheetId="3" hidden="1">[214]Analytical!#REF!</definedName>
    <definedName name="XRefCopy69" hidden="1">[214]Analytical!#REF!</definedName>
    <definedName name="XRefCopy69Row" localSheetId="3" hidden="1">#REF!</definedName>
    <definedName name="XRefCopy69Row" hidden="1">#REF!</definedName>
    <definedName name="XRefCopy6Row" localSheetId="3" hidden="1">#REF!</definedName>
    <definedName name="XRefCopy6Row" hidden="1">#REF!</definedName>
    <definedName name="XRefCopy7" localSheetId="3" hidden="1">#REF!</definedName>
    <definedName name="XRefCopy7" hidden="1">#REF!</definedName>
    <definedName name="XRefCopy70" localSheetId="3" hidden="1">[214]Analytical!#REF!</definedName>
    <definedName name="XRefCopy70" hidden="1">[214]Analytical!#REF!</definedName>
    <definedName name="XRefCopy70Row" localSheetId="3" hidden="1">#REF!</definedName>
    <definedName name="XRefCopy70Row" hidden="1">#REF!</definedName>
    <definedName name="XRefCopy71" localSheetId="3" hidden="1">[214]Analytical!#REF!</definedName>
    <definedName name="XRefCopy71" hidden="1">[214]Analytical!#REF!</definedName>
    <definedName name="XRefCopy71Row" localSheetId="3" hidden="1">#REF!</definedName>
    <definedName name="XRefCopy71Row" hidden="1">#REF!</definedName>
    <definedName name="XRefCopy72" hidden="1">[214]Analytical!#REF!</definedName>
    <definedName name="XRefCopy72Row" localSheetId="3" hidden="1">#REF!</definedName>
    <definedName name="XRefCopy72Row" hidden="1">#REF!</definedName>
    <definedName name="XRefCopy73" hidden="1">[214]Analytical!#REF!</definedName>
    <definedName name="XRefCopy73Row" localSheetId="3" hidden="1">#REF!</definedName>
    <definedName name="XRefCopy73Row" hidden="1">#REF!</definedName>
    <definedName name="XRefCopy74" localSheetId="3" hidden="1">#REF!</definedName>
    <definedName name="XRefCopy74" hidden="1">#REF!</definedName>
    <definedName name="XRefCopy74Row" localSheetId="3" hidden="1">#REF!</definedName>
    <definedName name="XRefCopy74Row" hidden="1">#REF!</definedName>
    <definedName name="XRefCopy75" hidden="1">#REF!</definedName>
    <definedName name="XRefCopy75Row" hidden="1">#REF!</definedName>
    <definedName name="XRefCopy76" hidden="1">#REF!</definedName>
    <definedName name="XRefCopy76Row" hidden="1">#REF!</definedName>
    <definedName name="XRefCopy77" hidden="1">#REF!</definedName>
    <definedName name="XRefCopy77Row" hidden="1">#REF!</definedName>
    <definedName name="XRefCopy78" hidden="1">#REF!</definedName>
    <definedName name="XRefCopy78Row" hidden="1">#REF!</definedName>
    <definedName name="XRefCopy79" hidden="1">[214]Analytical!#REF!</definedName>
    <definedName name="XRefCopy79Row" localSheetId="3" hidden="1">#REF!</definedName>
    <definedName name="XRefCopy79Row" hidden="1">#REF!</definedName>
    <definedName name="XRefCopy7Row" hidden="1">[215]XREF!#REF!</definedName>
    <definedName name="XRefCopy8" localSheetId="3" hidden="1">#REF!</definedName>
    <definedName name="XRefCopy8" hidden="1">#REF!</definedName>
    <definedName name="XRefCopy80" localSheetId="3" hidden="1">#REF!</definedName>
    <definedName name="XRefCopy80" hidden="1">#REF!</definedName>
    <definedName name="XRefCopy80Row" localSheetId="3" hidden="1">#REF!</definedName>
    <definedName name="XRefCopy80Row" hidden="1">#REF!</definedName>
    <definedName name="XRefCopy81" localSheetId="3" hidden="1">[214]Additions!#REF!</definedName>
    <definedName name="XRefCopy81" hidden="1">[214]Additions!#REF!</definedName>
    <definedName name="XRefCopy81Row" localSheetId="3" hidden="1">#REF!</definedName>
    <definedName name="XRefCopy81Row" hidden="1">#REF!</definedName>
    <definedName name="XRefCopy82" localSheetId="3" hidden="1">#REF!</definedName>
    <definedName name="XRefCopy82" hidden="1">#REF!</definedName>
    <definedName name="XRefCopy82Row" localSheetId="3" hidden="1">#REF!</definedName>
    <definedName name="XRefCopy82Row" hidden="1">#REF!</definedName>
    <definedName name="XRefCopy83" hidden="1">#REF!</definedName>
    <definedName name="XRefCopy83Row" hidden="1">#REF!</definedName>
    <definedName name="XRefCopy84" hidden="1">#REF!</definedName>
    <definedName name="XRefCopy84Row" hidden="1">#REF!</definedName>
    <definedName name="XRefCopy85" hidden="1">#REF!</definedName>
    <definedName name="XRefCopy85Row" hidden="1">#REF!</definedName>
    <definedName name="XRefCopy86" hidden="1">#REF!</definedName>
    <definedName name="XRefCopy86Row" hidden="1">[214]XREF!#REF!</definedName>
    <definedName name="XRefCopy87" localSheetId="3" hidden="1">#REF!</definedName>
    <definedName name="XRefCopy87" hidden="1">#REF!</definedName>
    <definedName name="XRefCopy87Row" localSheetId="3" hidden="1">#REF!</definedName>
    <definedName name="XRefCopy87Row" hidden="1">#REF!</definedName>
    <definedName name="XRefCopy88" localSheetId="3" hidden="1">#REF!</definedName>
    <definedName name="XRefCopy88" hidden="1">#REF!</definedName>
    <definedName name="XRefCopy88Row" hidden="1">#REF!</definedName>
    <definedName name="XRefCopy89" hidden="1">#REF!</definedName>
    <definedName name="XRefCopy89Row" hidden="1">#REF!</definedName>
    <definedName name="XRefCopy8Row" hidden="1">#REF!</definedName>
    <definedName name="XRefCopy9" hidden="1">#REF!</definedName>
    <definedName name="XRefCopy90" hidden="1">#REF!</definedName>
    <definedName name="XRefCopy90Row" hidden="1">#REF!</definedName>
    <definedName name="XRefCopy91" hidden="1">#REF!</definedName>
    <definedName name="XRefCopy91Row" hidden="1">#REF!</definedName>
    <definedName name="XRefCopy92" hidden="1">#REF!</definedName>
    <definedName name="XRefCopy92Row" hidden="1">#REF!</definedName>
    <definedName name="XRefCopy93" hidden="1">#REF!</definedName>
    <definedName name="XRefCopy93Row" hidden="1">#REF!</definedName>
    <definedName name="XRefCopy94" hidden="1">#REF!</definedName>
    <definedName name="XRefCopy94Row" hidden="1">#REF!</definedName>
    <definedName name="XRefCopy95" hidden="1">#REF!</definedName>
    <definedName name="XRefCopy95Row" hidden="1">#REF!</definedName>
    <definedName name="XRefCopy96" hidden="1">#REF!</definedName>
    <definedName name="XRefCopy96Row" hidden="1">#REF!</definedName>
    <definedName name="XRefCopy97" hidden="1">#REF!</definedName>
    <definedName name="XRefCopy97Row" hidden="1">#REF!</definedName>
    <definedName name="XRefCopy98" hidden="1">#REF!</definedName>
    <definedName name="XRefCopy98Row" hidden="1">#REF!</definedName>
    <definedName name="XRefCopy99" hidden="1">#REF!</definedName>
    <definedName name="XRefCopy99Row" hidden="1">#REF!</definedName>
    <definedName name="XRefCopy9Row" hidden="1">[216]XREF!#REF!</definedName>
    <definedName name="XRefCopyRangeCount" localSheetId="3" hidden="1">7</definedName>
    <definedName name="XRefCopyRangeCount" hidden="1">11</definedName>
    <definedName name="XRefPaste1" localSheetId="3" hidden="1">#REF!</definedName>
    <definedName name="XRefPaste1" hidden="1">#REF!</definedName>
    <definedName name="XRefPaste10" localSheetId="3" hidden="1">#REF!</definedName>
    <definedName name="XRefPaste10" hidden="1">#REF!</definedName>
    <definedName name="XRefPaste100" localSheetId="3" hidden="1">#REF!</definedName>
    <definedName name="XRefPaste100" hidden="1">#REF!</definedName>
    <definedName name="XRefPaste100Row" hidden="1">#REF!</definedName>
    <definedName name="XRefPaste101" hidden="1">#REF!</definedName>
    <definedName name="XRefPaste101Row" hidden="1">#REF!</definedName>
    <definedName name="XRefPaste102" hidden="1">#REF!</definedName>
    <definedName name="XRefPaste102Row" hidden="1">#REF!</definedName>
    <definedName name="XRefPaste103" hidden="1">#REF!</definedName>
    <definedName name="XRefPaste103Row" hidden="1">#REF!</definedName>
    <definedName name="XRefPaste104" hidden="1">#REF!</definedName>
    <definedName name="XRefPaste104Row" hidden="1">#REF!</definedName>
    <definedName name="XRefPaste105" hidden="1">#REF!</definedName>
    <definedName name="XRefPaste105Row" hidden="1">#REF!</definedName>
    <definedName name="XRefPaste106" hidden="1">#REF!</definedName>
    <definedName name="XRefPaste106Row" hidden="1">#REF!</definedName>
    <definedName name="XRefPaste107" hidden="1">#REF!</definedName>
    <definedName name="XRefPaste107Row" hidden="1">#REF!</definedName>
    <definedName name="XRefPaste108" hidden="1">#REF!</definedName>
    <definedName name="XRefPaste108Row" hidden="1">#REF!</definedName>
    <definedName name="XRefPaste109" hidden="1">#REF!</definedName>
    <definedName name="XRefPaste109Row" hidden="1">#REF!</definedName>
    <definedName name="XRefPaste10Row" hidden="1">#REF!</definedName>
    <definedName name="XRefPaste11" hidden="1">#REF!</definedName>
    <definedName name="XRefPaste110" hidden="1">#REF!</definedName>
    <definedName name="XRefPaste110Row" hidden="1">[215]XREF!#REF!</definedName>
    <definedName name="XRefPaste111" localSheetId="3" hidden="1">#REF!</definedName>
    <definedName name="XRefPaste111" hidden="1">#REF!</definedName>
    <definedName name="XRefPaste111Row" hidden="1">[215]XREF!#REF!</definedName>
    <definedName name="XRefPaste112" localSheetId="3" hidden="1">#REF!</definedName>
    <definedName name="XRefPaste112" hidden="1">#REF!</definedName>
    <definedName name="XRefPaste112Row" hidden="1">[215]XREF!#REF!</definedName>
    <definedName name="XRefPaste113" localSheetId="3" hidden="1">#REF!</definedName>
    <definedName name="XRefPaste113" hidden="1">#REF!</definedName>
    <definedName name="XRefPaste113Row" hidden="1">[215]XREF!#REF!</definedName>
    <definedName name="XRefPaste114" localSheetId="3" hidden="1">#REF!</definedName>
    <definedName name="XRefPaste114" hidden="1">#REF!</definedName>
    <definedName name="XRefPaste114Row" localSheetId="3" hidden="1">#REF!</definedName>
    <definedName name="XRefPaste114Row" hidden="1">#REF!</definedName>
    <definedName name="XRefPaste115" localSheetId="3" hidden="1">#REF!</definedName>
    <definedName name="XRefPaste115" hidden="1">#REF!</definedName>
    <definedName name="XRefPaste115Row" hidden="1">#REF!</definedName>
    <definedName name="XRefPaste116" hidden="1">#REF!</definedName>
    <definedName name="XRefPaste116Row" hidden="1">#REF!</definedName>
    <definedName name="XRefPaste117" hidden="1">#REF!</definedName>
    <definedName name="XRefPaste117Row" hidden="1">#REF!</definedName>
    <definedName name="XRefPaste118" hidden="1">#REF!</definedName>
    <definedName name="XRefPaste118Row" hidden="1">#REF!</definedName>
    <definedName name="XRefPaste119" hidden="1">#REF!</definedName>
    <definedName name="XRefPaste119Row" hidden="1">#REF!</definedName>
    <definedName name="XRefPaste11Row" hidden="1">#REF!</definedName>
    <definedName name="XRefPaste12" hidden="1">#REF!</definedName>
    <definedName name="XRefPaste120Row" hidden="1">[215]XREF!#REF!</definedName>
    <definedName name="XRefPaste121Row" hidden="1">[215]XREF!#REF!</definedName>
    <definedName name="XRefPaste122Row" localSheetId="3" hidden="1">#REF!</definedName>
    <definedName name="XRefPaste122Row" hidden="1">#REF!</definedName>
    <definedName name="XRefPaste123" localSheetId="3" hidden="1">#REF!</definedName>
    <definedName name="XRefPaste123" hidden="1">#REF!</definedName>
    <definedName name="XRefPaste123Row" localSheetId="3" hidden="1">#REF!</definedName>
    <definedName name="XRefPaste123Row" hidden="1">#REF!</definedName>
    <definedName name="XRefPaste124Row" hidden="1">#REF!</definedName>
    <definedName name="XRefPaste125Row" hidden="1">#REF!</definedName>
    <definedName name="XRefPaste126" hidden="1">#REF!</definedName>
    <definedName name="XRefPaste126Row" hidden="1">#REF!</definedName>
    <definedName name="XRefPaste127" hidden="1">#REF!</definedName>
    <definedName name="XRefPaste127Row" hidden="1">#REF!</definedName>
    <definedName name="XRefPaste128" hidden="1">#REF!</definedName>
    <definedName name="XRefPaste128Row" hidden="1">#REF!</definedName>
    <definedName name="XRefPaste129" hidden="1">#REF!</definedName>
    <definedName name="XRefPaste129Row" hidden="1">#REF!</definedName>
    <definedName name="XRefPaste12Row" hidden="1">[209]XREF!#REF!</definedName>
    <definedName name="XRefPaste13" localSheetId="3" hidden="1">#REF!</definedName>
    <definedName name="XRefPaste13" hidden="1">#REF!</definedName>
    <definedName name="XRefPaste130" localSheetId="3" hidden="1">#REF!</definedName>
    <definedName name="XRefPaste130" hidden="1">#REF!</definedName>
    <definedName name="XRefPaste130Row" localSheetId="3" hidden="1">#REF!</definedName>
    <definedName name="XRefPaste130Row" hidden="1">#REF!</definedName>
    <definedName name="XRefPaste131Row" hidden="1">#REF!</definedName>
    <definedName name="XRefPaste132" hidden="1">#REF!</definedName>
    <definedName name="XRefPaste132Row" hidden="1">#REF!</definedName>
    <definedName name="XRefPaste133" hidden="1">#REF!</definedName>
    <definedName name="XRefPaste133Row" hidden="1">#REF!</definedName>
    <definedName name="XRefPaste134" hidden="1">#REF!</definedName>
    <definedName name="XRefPaste134Row" hidden="1">#REF!</definedName>
    <definedName name="XRefPaste135" hidden="1">#REF!</definedName>
    <definedName name="XRefPaste135Row" hidden="1">#REF!</definedName>
    <definedName name="XRefPaste136" hidden="1">#REF!</definedName>
    <definedName name="XRefPaste136Row" hidden="1">#REF!</definedName>
    <definedName name="XRefPaste138" hidden="1">#REF!</definedName>
    <definedName name="XRefPaste138Row" hidden="1">#REF!</definedName>
    <definedName name="XRefPaste139" hidden="1">#REF!</definedName>
    <definedName name="XRefPaste139Row" hidden="1">#REF!</definedName>
    <definedName name="XRefPaste13Row" hidden="1">[209]XREF!#REF!</definedName>
    <definedName name="XRefPaste14" localSheetId="3" hidden="1">#REF!</definedName>
    <definedName name="XRefPaste14" hidden="1">#REF!</definedName>
    <definedName name="XRefPaste140" localSheetId="3" hidden="1">#REF!</definedName>
    <definedName name="XRefPaste140" hidden="1">#REF!</definedName>
    <definedName name="XRefPaste140Row" localSheetId="3" hidden="1">#REF!</definedName>
    <definedName name="XRefPaste140Row" hidden="1">#REF!</definedName>
    <definedName name="XRefPaste141" hidden="1">#REF!</definedName>
    <definedName name="XRefPaste141Row" hidden="1">#REF!</definedName>
    <definedName name="XRefPaste142" hidden="1">#REF!</definedName>
    <definedName name="XRefPaste142Row" hidden="1">#REF!</definedName>
    <definedName name="XRefPaste143" hidden="1">#REF!</definedName>
    <definedName name="XRefPaste145" hidden="1">#REF!</definedName>
    <definedName name="XRefPaste145Row" hidden="1">#REF!</definedName>
    <definedName name="XRefPaste146" hidden="1">#REF!</definedName>
    <definedName name="XRefPaste146Row" hidden="1">#REF!</definedName>
    <definedName name="XRefPaste147" hidden="1">#REF!</definedName>
    <definedName name="XRefPaste147Row" hidden="1">#REF!</definedName>
    <definedName name="XRefPaste148" hidden="1">#REF!</definedName>
    <definedName name="XRefPaste148Row" hidden="1">#REF!</definedName>
    <definedName name="XRefPaste149" hidden="1">#REF!</definedName>
    <definedName name="XRefPaste149Row" hidden="1">#REF!</definedName>
    <definedName name="XRefPaste14Row" hidden="1">[209]XREF!#REF!</definedName>
    <definedName name="XRefPaste15" localSheetId="3" hidden="1">#REF!</definedName>
    <definedName name="XRefPaste15" hidden="1">#REF!</definedName>
    <definedName name="XRefPaste150" localSheetId="3" hidden="1">#REF!</definedName>
    <definedName name="XRefPaste150" hidden="1">#REF!</definedName>
    <definedName name="XRefPaste150Row" localSheetId="3" hidden="1">#REF!</definedName>
    <definedName name="XRefPaste150Row" hidden="1">#REF!</definedName>
    <definedName name="XRefPaste151" hidden="1">#REF!</definedName>
    <definedName name="XRefPaste151Row" hidden="1">#REF!</definedName>
    <definedName name="XRefPaste152" hidden="1">#REF!</definedName>
    <definedName name="XRefPaste152Row" hidden="1">#REF!</definedName>
    <definedName name="XRefPaste153" hidden="1">#REF!</definedName>
    <definedName name="XRefPaste153Row" hidden="1">#REF!</definedName>
    <definedName name="XRefPaste155" hidden="1">#REF!</definedName>
    <definedName name="XRefPaste155Row" hidden="1">#REF!</definedName>
    <definedName name="XRefPaste156" hidden="1">#REF!</definedName>
    <definedName name="XRefPaste156Row" hidden="1">#REF!</definedName>
    <definedName name="XRefPaste157" hidden="1">#REF!</definedName>
    <definedName name="XRefPaste157Row" hidden="1">#REF!</definedName>
    <definedName name="XRefPaste158" hidden="1">#REF!</definedName>
    <definedName name="XRefPaste158Row" hidden="1">#REF!</definedName>
    <definedName name="XRefPaste159" hidden="1">#REF!</definedName>
    <definedName name="XRefPaste159Row" hidden="1">#REF!</definedName>
    <definedName name="XRefPaste15Row" hidden="1">#REF!</definedName>
    <definedName name="XRefPaste16" hidden="1">#REF!</definedName>
    <definedName name="XRefPaste160" hidden="1">#REF!</definedName>
    <definedName name="XRefPaste160Row" hidden="1">#REF!</definedName>
    <definedName name="XRefPaste161" hidden="1">#REF!</definedName>
    <definedName name="XRefPaste161Row" hidden="1">#REF!</definedName>
    <definedName name="XRefPaste164" hidden="1">#REF!</definedName>
    <definedName name="XRefPaste164Row" hidden="1">[217]XREF!#REF!</definedName>
    <definedName name="XRefPaste165" localSheetId="3" hidden="1">#REF!</definedName>
    <definedName name="XRefPaste165" hidden="1">#REF!</definedName>
    <definedName name="XRefPaste165Row" hidden="1">[217]XREF!#REF!</definedName>
    <definedName name="XRefPaste166" localSheetId="3" hidden="1">#REF!</definedName>
    <definedName name="XRefPaste166" hidden="1">#REF!</definedName>
    <definedName name="XRefPaste166Row" hidden="1">[217]XREF!#REF!</definedName>
    <definedName name="XRefPaste167" localSheetId="3" hidden="1">#REF!</definedName>
    <definedName name="XRefPaste167" hidden="1">#REF!</definedName>
    <definedName name="XRefPaste167Row" localSheetId="3" hidden="1">#REF!</definedName>
    <definedName name="XRefPaste167Row" hidden="1">#REF!</definedName>
    <definedName name="XRefPaste168" localSheetId="3" hidden="1">#REF!</definedName>
    <definedName name="XRefPaste168" hidden="1">#REF!</definedName>
    <definedName name="XRefPaste168Row" hidden="1">#REF!</definedName>
    <definedName name="XRefPaste169" hidden="1">#REF!</definedName>
    <definedName name="XRefPaste169Row" hidden="1">#REF!</definedName>
    <definedName name="XRefPaste16Row" hidden="1">#REF!</definedName>
    <definedName name="XRefPaste17" hidden="1">#REF!</definedName>
    <definedName name="XRefPaste170" hidden="1">#REF!</definedName>
    <definedName name="XRefPaste170Row" hidden="1">#REF!</definedName>
    <definedName name="XRefPaste171" hidden="1">#REF!</definedName>
    <definedName name="XRefPaste171Row" hidden="1">#REF!</definedName>
    <definedName name="XRefPaste172" hidden="1">#REF!</definedName>
    <definedName name="XRefPaste172Row" hidden="1">#REF!</definedName>
    <definedName name="XRefPaste173Row" hidden="1">#REF!</definedName>
    <definedName name="XRefPaste174" hidden="1">#REF!</definedName>
    <definedName name="XRefPaste174Row" hidden="1">#REF!</definedName>
    <definedName name="XRefPaste175Row" hidden="1">#REF!</definedName>
    <definedName name="XRefPaste176" hidden="1">#REF!</definedName>
    <definedName name="XRefPaste176Row" hidden="1">#REF!</definedName>
    <definedName name="XRefPaste177" hidden="1">#REF!</definedName>
    <definedName name="XRefPaste177Row" hidden="1">#REF!</definedName>
    <definedName name="XRefPaste178" hidden="1">#REF!</definedName>
    <definedName name="XRefPaste178Row" hidden="1">#REF!</definedName>
    <definedName name="XRefPaste179" hidden="1">#REF!</definedName>
    <definedName name="XRefPaste179Row" hidden="1">#REF!</definedName>
    <definedName name="XRefPaste17Row" hidden="1">#REF!</definedName>
    <definedName name="XRefPaste18" hidden="1">#REF!</definedName>
    <definedName name="XRefPaste180" hidden="1">#REF!</definedName>
    <definedName name="XRefPaste180Row" hidden="1">#REF!</definedName>
    <definedName name="XRefPaste181" hidden="1">#REF!</definedName>
    <definedName name="XRefPaste181Row" hidden="1">#REF!</definedName>
    <definedName name="XRefPaste182" hidden="1">#REF!</definedName>
    <definedName name="XRefPaste182Row" hidden="1">#REF!</definedName>
    <definedName name="XRefPaste183" hidden="1">[214]Analytical!#REF!</definedName>
    <definedName name="XRefPaste183Row" localSheetId="3" hidden="1">#REF!</definedName>
    <definedName name="XRefPaste183Row" hidden="1">#REF!</definedName>
    <definedName name="XRefPaste184" localSheetId="3" hidden="1">#REF!</definedName>
    <definedName name="XRefPaste184" hidden="1">#REF!</definedName>
    <definedName name="XRefPaste184Row" localSheetId="3" hidden="1">#REF!</definedName>
    <definedName name="XRefPaste184Row" hidden="1">#REF!</definedName>
    <definedName name="XRefPaste185" hidden="1">#REF!</definedName>
    <definedName name="XRefPaste185Row" hidden="1">#REF!</definedName>
    <definedName name="XRefPaste186" hidden="1">#REF!</definedName>
    <definedName name="XRefPaste186Row" hidden="1">#REF!</definedName>
    <definedName name="XRefPaste187" hidden="1">#REF!</definedName>
    <definedName name="XRefPaste187Row" hidden="1">#REF!</definedName>
    <definedName name="XRefPaste188" hidden="1">#REF!</definedName>
    <definedName name="XRefPaste188Row" hidden="1">#REF!</definedName>
    <definedName name="XRefPaste189" hidden="1">#REF!</definedName>
    <definedName name="XRefPaste189Row" hidden="1">#REF!</definedName>
    <definedName name="XRefPaste18Row" hidden="1">#REF!</definedName>
    <definedName name="XRefPaste19" hidden="1">#REF!</definedName>
    <definedName name="XRefPaste190" hidden="1">#REF!</definedName>
    <definedName name="XRefPaste190Row" hidden="1">#REF!</definedName>
    <definedName name="XRefPaste191" hidden="1">#REF!</definedName>
    <definedName name="XRefPaste191Row" hidden="1">#REF!</definedName>
    <definedName name="XRefPaste192" hidden="1">#REF!</definedName>
    <definedName name="XRefPaste192Row" hidden="1">#REF!</definedName>
    <definedName name="XRefPaste193" hidden="1">#REF!</definedName>
    <definedName name="XRefPaste193Row" hidden="1">#REF!</definedName>
    <definedName name="XRefPaste194" hidden="1">#REF!</definedName>
    <definedName name="XRefPaste194Row" hidden="1">#REF!</definedName>
    <definedName name="XRefPaste195" hidden="1">#REF!</definedName>
    <definedName name="XRefPaste195Row" hidden="1">#REF!</definedName>
    <definedName name="XRefPaste19Row" hidden="1">#REF!</definedName>
    <definedName name="XRefPaste1Row" hidden="1">#REF!</definedName>
    <definedName name="XRefPaste2" hidden="1">#REF!</definedName>
    <definedName name="XRefPaste20" hidden="1">#REF!</definedName>
    <definedName name="XRefPaste20Row" hidden="1">#REF!</definedName>
    <definedName name="XRefPaste21" hidden="1">#REF!</definedName>
    <definedName name="XRefPaste21Row" hidden="1">#REF!</definedName>
    <definedName name="XRefPaste22" hidden="1">#REF!</definedName>
    <definedName name="XRefPaste22Row" hidden="1">#REF!</definedName>
    <definedName name="XRefPaste23" hidden="1">#REF!</definedName>
    <definedName name="XRefPaste23Row" hidden="1">#REF!</definedName>
    <definedName name="XRefPaste24" hidden="1">#REF!</definedName>
    <definedName name="XRefPaste24Row" hidden="1">#REF!</definedName>
    <definedName name="XRefPaste25" hidden="1">#REF!</definedName>
    <definedName name="XRefPaste25Row" hidden="1">[211]XREF!#REF!</definedName>
    <definedName name="XRefPaste26" localSheetId="3" hidden="1">#REF!</definedName>
    <definedName name="XRefPaste26" hidden="1">#REF!</definedName>
    <definedName name="XRefPaste26Row" localSheetId="3" hidden="1">#REF!</definedName>
    <definedName name="XRefPaste26Row" hidden="1">#REF!</definedName>
    <definedName name="XRefPaste27" localSheetId="3" hidden="1">#REF!</definedName>
    <definedName name="XRefPaste27" hidden="1">#REF!</definedName>
    <definedName name="XRefPaste27Row" hidden="1">#REF!</definedName>
    <definedName name="XRefPaste28" hidden="1">#REF!</definedName>
    <definedName name="XRefPaste28Row" hidden="1">#REF!</definedName>
    <definedName name="XRefPaste29" hidden="1">#REF!</definedName>
    <definedName name="XRefPaste29Row" hidden="1">#REF!</definedName>
    <definedName name="XRefPaste2Row" hidden="1">#REF!</definedName>
    <definedName name="XRefPaste3" hidden="1">#REF!</definedName>
    <definedName name="XRefPaste30" hidden="1">#REF!</definedName>
    <definedName name="XRefPaste30Row" hidden="1">#REF!</definedName>
    <definedName name="XRefPaste31" hidden="1">#REF!</definedName>
    <definedName name="XRefPaste31Row" hidden="1">#REF!</definedName>
    <definedName name="XRefPaste32" hidden="1">#REF!</definedName>
    <definedName name="XRefPaste32Row" hidden="1">#REF!</definedName>
    <definedName name="XRefPaste33" hidden="1">#REF!</definedName>
    <definedName name="XRefPaste33Row" hidden="1">#REF!</definedName>
    <definedName name="XRefPaste34" hidden="1">#REF!</definedName>
    <definedName name="XRefPaste34Row" hidden="1">#REF!</definedName>
    <definedName name="XRefPaste35" hidden="1">'[202]Inventory Count Sheet '!#REF!</definedName>
    <definedName name="XRefPaste35Row" localSheetId="3" hidden="1">#REF!</definedName>
    <definedName name="XRefPaste35Row" hidden="1">#REF!</definedName>
    <definedName name="XRefPaste36" hidden="1">'[202]Inventory Count Sheet '!#REF!</definedName>
    <definedName name="XRefPaste36Row" localSheetId="3" hidden="1">#REF!</definedName>
    <definedName name="XRefPaste36Row" hidden="1">#REF!</definedName>
    <definedName name="XRefPaste37" hidden="1">'[202]Inventory Count Sheet '!#REF!</definedName>
    <definedName name="XRefPaste37Row" localSheetId="3" hidden="1">#REF!</definedName>
    <definedName name="XRefPaste37Row" hidden="1">#REF!</definedName>
    <definedName name="XRefPaste38" localSheetId="3" hidden="1">#REF!</definedName>
    <definedName name="XRefPaste38" hidden="1">#REF!</definedName>
    <definedName name="XRefPaste38Row" localSheetId="3" hidden="1">#REF!</definedName>
    <definedName name="XRefPaste38Row" hidden="1">#REF!</definedName>
    <definedName name="XRefPaste39" hidden="1">#REF!</definedName>
    <definedName name="XRefPaste39Row" hidden="1">#REF!</definedName>
    <definedName name="XRefPaste3Row" hidden="1">#REF!</definedName>
    <definedName name="XRefPaste4" hidden="1">#REF!</definedName>
    <definedName name="XRefPaste40" hidden="1">[213]Tickmarks!#REF!</definedName>
    <definedName name="XRefPaste40Row" localSheetId="3" hidden="1">#REF!</definedName>
    <definedName name="XRefPaste40Row" hidden="1">#REF!</definedName>
    <definedName name="XRefPaste41" localSheetId="3" hidden="1">#REF!</definedName>
    <definedName name="XRefPaste41" hidden="1">#REF!</definedName>
    <definedName name="XRefPaste41Row" localSheetId="3" hidden="1">#REF!</definedName>
    <definedName name="XRefPaste41Row" hidden="1">#REF!</definedName>
    <definedName name="XRefPaste42" hidden="1">#REF!</definedName>
    <definedName name="XRefPaste42Row" hidden="1">#REF!</definedName>
    <definedName name="XRefPaste43" hidden="1">#REF!</definedName>
    <definedName name="XRefPaste43Row" hidden="1">#REF!</definedName>
    <definedName name="XRefPaste44" hidden="1">#REF!</definedName>
    <definedName name="XRefPaste44Row" hidden="1">#REF!</definedName>
    <definedName name="XRefPaste45" hidden="1">#REF!</definedName>
    <definedName name="XRefPaste45Row" hidden="1">#REF!</definedName>
    <definedName name="XRefPaste46" hidden="1">#REF!</definedName>
    <definedName name="XRefPaste46Row" hidden="1">#REF!</definedName>
    <definedName name="XRefPaste47" hidden="1">'[205]2.Control Sheet'!#REF!</definedName>
    <definedName name="XRefPaste47Row" localSheetId="3" hidden="1">#REF!</definedName>
    <definedName name="XRefPaste47Row" hidden="1">#REF!</definedName>
    <definedName name="XRefPaste48" localSheetId="3" hidden="1">#REF!</definedName>
    <definedName name="XRefPaste48" hidden="1">#REF!</definedName>
    <definedName name="XRefPaste48Row" localSheetId="3" hidden="1">#REF!</definedName>
    <definedName name="XRefPaste48Row" hidden="1">#REF!</definedName>
    <definedName name="XRefPaste49" hidden="1">#REF!</definedName>
    <definedName name="XRefPaste49Row" hidden="1">#REF!</definedName>
    <definedName name="XRefPaste4Row" hidden="1">#REF!</definedName>
    <definedName name="XRefPaste5" hidden="1">#REF!</definedName>
    <definedName name="XRefPaste50" hidden="1">#REF!</definedName>
    <definedName name="XRefPaste50Row" hidden="1">#REF!</definedName>
    <definedName name="XRefPaste51" hidden="1">#REF!</definedName>
    <definedName name="XRefPaste51Row" hidden="1">#REF!</definedName>
    <definedName name="XRefPaste52" hidden="1">#REF!</definedName>
    <definedName name="XRefPaste52Row" hidden="1">#REF!</definedName>
    <definedName name="XRefPaste53" hidden="1">#REF!</definedName>
    <definedName name="XRefPaste53Row" hidden="1">#REF!</definedName>
    <definedName name="XRefPaste54" hidden="1">#REF!</definedName>
    <definedName name="XRefPaste54Row" hidden="1">#REF!</definedName>
    <definedName name="XRefPaste55" hidden="1">#REF!</definedName>
    <definedName name="XRefPaste55Row" hidden="1">#REF!</definedName>
    <definedName name="XRefPaste56" hidden="1">#REF!</definedName>
    <definedName name="XRefPaste56Row" hidden="1">#REF!</definedName>
    <definedName name="XRefPaste57" hidden="1">#REF!</definedName>
    <definedName name="XRefPaste57Row" hidden="1">#REF!</definedName>
    <definedName name="XRefPaste58" hidden="1">#REF!</definedName>
    <definedName name="XRefPaste58Row" hidden="1">#REF!</definedName>
    <definedName name="XRefPaste59" hidden="1">#REF!</definedName>
    <definedName name="XRefPaste59Row" hidden="1">#REF!</definedName>
    <definedName name="XRefPaste5Row" hidden="1">#REF!</definedName>
    <definedName name="XRefPaste6" hidden="1">#REF!</definedName>
    <definedName name="XRefPaste60" hidden="1">#REF!</definedName>
    <definedName name="XRefPaste60Row" hidden="1">#REF!</definedName>
    <definedName name="XRefPaste61" hidden="1">#REF!</definedName>
    <definedName name="XRefPaste61Row" hidden="1">#REF!</definedName>
    <definedName name="XRefPaste62" hidden="1">#REF!</definedName>
    <definedName name="XRefPaste62Row" hidden="1">#REF!</definedName>
    <definedName name="XRefPaste63" hidden="1">#REF!</definedName>
    <definedName name="XRefPaste63Row" hidden="1">#REF!</definedName>
    <definedName name="XRefPaste64" hidden="1">#REF!</definedName>
    <definedName name="XRefPaste64Row" hidden="1">#REF!</definedName>
    <definedName name="XRefPaste65" hidden="1">#REF!</definedName>
    <definedName name="XRefPaste65Row" hidden="1">#REF!</definedName>
    <definedName name="XRefPaste66" hidden="1">#REF!</definedName>
    <definedName name="XRefPaste66Row" hidden="1">#REF!</definedName>
    <definedName name="XRefPaste67" hidden="1">#REF!</definedName>
    <definedName name="XRefPaste67Row" hidden="1">#REF!</definedName>
    <definedName name="XRefPaste68" hidden="1">#REF!</definedName>
    <definedName name="XRefPaste68Row" hidden="1">#REF!</definedName>
    <definedName name="XRefPaste69" hidden="1">#REF!</definedName>
    <definedName name="XRefPaste69Row" hidden="1">#REF!</definedName>
    <definedName name="XRefPaste6Row" hidden="1">[209]XREF!#REF!</definedName>
    <definedName name="XRefPaste7" localSheetId="3" hidden="1">#REF!</definedName>
    <definedName name="XRefPaste7" hidden="1">#REF!</definedName>
    <definedName name="XRefPaste70" localSheetId="3" hidden="1">#REF!</definedName>
    <definedName name="XRefPaste70" hidden="1">#REF!</definedName>
    <definedName name="XRefPaste70Row" localSheetId="3" hidden="1">#REF!</definedName>
    <definedName name="XRefPaste70Row" hidden="1">#REF!</definedName>
    <definedName name="XRefPaste71" hidden="1">#REF!</definedName>
    <definedName name="XRefPaste71Row" hidden="1">#REF!</definedName>
    <definedName name="XRefPaste72" hidden="1">#REF!</definedName>
    <definedName name="XRefPaste72Row" hidden="1">#REF!</definedName>
    <definedName name="XRefPaste73" hidden="1">#REF!</definedName>
    <definedName name="XRefPaste73Row" hidden="1">#REF!</definedName>
    <definedName name="XRefPaste74" hidden="1">#REF!</definedName>
    <definedName name="XRefPaste74Row" hidden="1">#REF!</definedName>
    <definedName name="XRefPaste75" hidden="1">#REF!</definedName>
    <definedName name="XRefPaste75Row" hidden="1">#REF!</definedName>
    <definedName name="XRefPaste76" hidden="1">#REF!</definedName>
    <definedName name="XRefPaste76Row" hidden="1">#REF!</definedName>
    <definedName name="XRefPaste77" hidden="1">#REF!</definedName>
    <definedName name="XRefPaste77Row" hidden="1">#REF!</definedName>
    <definedName name="XRefPaste78" hidden="1">#REF!</definedName>
    <definedName name="XRefPaste78Row" hidden="1">#REF!</definedName>
    <definedName name="XRefPaste79" hidden="1">#REF!</definedName>
    <definedName name="XRefPaste79Row" hidden="1">#REF!</definedName>
    <definedName name="XRefPaste7Row" hidden="1">#REF!</definedName>
    <definedName name="XRefPaste8" hidden="1">#REF!</definedName>
    <definedName name="XRefPaste80" hidden="1">#REF!</definedName>
    <definedName name="XRefPaste80Row" hidden="1">#REF!</definedName>
    <definedName name="XRefPaste81" hidden="1">#REF!</definedName>
    <definedName name="XRefPaste81Row" hidden="1">#REF!</definedName>
    <definedName name="XRefPaste82" hidden="1">#REF!</definedName>
    <definedName name="XRefPaste82Row" hidden="1">#REF!</definedName>
    <definedName name="XRefPaste83" hidden="1">#REF!</definedName>
    <definedName name="XRefPaste83Row" hidden="1">#REF!</definedName>
    <definedName name="XRefPaste84" hidden="1">#REF!</definedName>
    <definedName name="XRefPaste84Row" hidden="1">#REF!</definedName>
    <definedName name="XRefPaste85" hidden="1">#REF!</definedName>
    <definedName name="XRefPaste85Row" hidden="1">#REF!</definedName>
    <definedName name="XRefPaste86" hidden="1">#REF!</definedName>
    <definedName name="XRefPaste86Row" hidden="1">#REF!</definedName>
    <definedName name="XRefPaste87" hidden="1">#REF!</definedName>
    <definedName name="XRefPaste87Row" hidden="1">#REF!</definedName>
    <definedName name="XRefPaste88" hidden="1">#REF!</definedName>
    <definedName name="XRefPaste88Row" hidden="1">#REF!</definedName>
    <definedName name="XRefPaste89" hidden="1">#REF!</definedName>
    <definedName name="XRefPaste89Row" hidden="1">#REF!</definedName>
    <definedName name="XRefPaste8Row" hidden="1">#REF!</definedName>
    <definedName name="XRefPaste9" hidden="1">#REF!</definedName>
    <definedName name="XRefPaste90" hidden="1">#REF!</definedName>
    <definedName name="XRefPaste90Row" hidden="1">#REF!</definedName>
    <definedName name="XRefPaste91" hidden="1">#REF!</definedName>
    <definedName name="XRefPaste91Row" hidden="1">#REF!</definedName>
    <definedName name="XRefPaste92" hidden="1">#REF!</definedName>
    <definedName name="XRefPaste92Row" hidden="1">#REF!</definedName>
    <definedName name="XRefPaste93" hidden="1">#REF!</definedName>
    <definedName name="XRefPaste93Row" hidden="1">#REF!</definedName>
    <definedName name="XRefPaste94" hidden="1">#REF!</definedName>
    <definedName name="XRefPaste94Row" hidden="1">#REF!</definedName>
    <definedName name="XRefPaste95" hidden="1">#REF!</definedName>
    <definedName name="XRefPaste95Row" hidden="1">#REF!</definedName>
    <definedName name="XRefPaste96" hidden="1">#REF!</definedName>
    <definedName name="XRefPaste96Row" hidden="1">#REF!</definedName>
    <definedName name="XRefPaste97" hidden="1">#REF!</definedName>
    <definedName name="XRefPaste97Row" hidden="1">#REF!</definedName>
    <definedName name="XRefPaste98" hidden="1">#REF!</definedName>
    <definedName name="XRefPaste98Row" hidden="1">#REF!</definedName>
    <definedName name="XRefPaste99" hidden="1">#REF!</definedName>
    <definedName name="XRefPaste99Row" hidden="1">#REF!</definedName>
    <definedName name="XRefPaste9Row" hidden="1">#REF!</definedName>
    <definedName name="XRefPasteRangeCount" localSheetId="3" hidden="1">142</definedName>
    <definedName name="XRefPasteRangeCount" hidden="1">8</definedName>
    <definedName name="xregrg" localSheetId="3" hidden="1">{#N/A,#N/A,FALSE,"Income Branch ONLY"}</definedName>
    <definedName name="xregrg" hidden="1">{#N/A,#N/A,FALSE,"Income Branch ONLY"}</definedName>
    <definedName name="xregrg_1" localSheetId="3" hidden="1">{#N/A,#N/A,FALSE,"Income Branch ONLY"}</definedName>
    <definedName name="xregrg_1" hidden="1">{#N/A,#N/A,FALSE,"Income Branch ONLY"}</definedName>
    <definedName name="xrqgrg" localSheetId="3" hidden="1">{#N/A,#N/A,FALSE,"Income Branch ONLY"}</definedName>
    <definedName name="xrqgrg" hidden="1">{#N/A,#N/A,FALSE,"Income Branch ONLY"}</definedName>
    <definedName name="xrqgrg_1" localSheetId="3" hidden="1">{#N/A,#N/A,FALSE,"Income Branch ONLY"}</definedName>
    <definedName name="xrqgrg_1" hidden="1">{#N/A,#N/A,FALSE,"Income Branch ONLY"}</definedName>
    <definedName name="xrt" localSheetId="3" hidden="1">{#N/A,#N/A,FALSE,"OSBL"}</definedName>
    <definedName name="xrt" hidden="1">{#N/A,#N/A,FALSE,"OSBL"}</definedName>
    <definedName name="xsa" hidden="1">#REF!</definedName>
    <definedName name="xsaa" localSheetId="3">City&amp;" "&amp;State</definedName>
    <definedName name="xsaa">City&amp;" "&amp;State</definedName>
    <definedName name="xss" localSheetId="3">City&amp;" "&amp;State</definedName>
    <definedName name="xss">City&amp;" "&amp;State</definedName>
    <definedName name="xsxa" localSheetId="3" hidden="1">{"'Sheet1'!$A$4386:$N$4591"}</definedName>
    <definedName name="xsxa" hidden="1">{"'Sheet1'!$A$4386:$N$4591"}</definedName>
    <definedName name="xt" localSheetId="3" hidden="1">{#N/A,#N/A,FALSE,"PGW"}</definedName>
    <definedName name="xt" hidden="1">{#N/A,#N/A,FALSE,"PGW"}</definedName>
    <definedName name="xx" hidden="1">'[218]5'!#REF!</definedName>
    <definedName name="xxx" localSheetId="3" hidden="1">{#N/A,#N/A,TRUE,"SUMMARY";#N/A,#N/A,TRUE,"TECHNOLOGY";#N/A,#N/A,TRUE,"YEAR2000";#N/A,#N/A,TRUE,"GENERAL SERVICES";#N/A,#N/A,TRUE,"BOG";#N/A,#N/A,TRUE,"PROD MANAGE";#N/A,#N/A,TRUE,"PROT CONT";#N/A,#N/A,TRUE,"INVEST COMP";#N/A,#N/A,TRUE,"WORLDWIDE SEC";#N/A,#N/A,TRUE,"BNY FINANCIAL";#N/A,#N/A,TRUE,"INTL BANKING";#N/A,#N/A,TRUE,"RETAIL BANKING";#N/A,#N/A,TRUE,"TRUST &amp; INV";#N/A,#N/A,TRUE,"WWASSET&amp;L";#N/A,#N/A,TRUE,"CORP.BK SECTORS";#N/A,#N/A,TRUE,"CREDIT POLICY";#N/A,#N/A,TRUE,"FINANCIAL SECT";#N/A,#N/A,TRUE,"GENADMIN"}</definedName>
    <definedName name="xxx" hidden="1">{#N/A,#N/A,TRUE,"SUMMARY";#N/A,#N/A,TRUE,"TECHNOLOGY";#N/A,#N/A,TRUE,"YEAR2000";#N/A,#N/A,TRUE,"GENERAL SERVICES";#N/A,#N/A,TRUE,"BOG";#N/A,#N/A,TRUE,"PROD MANAGE";#N/A,#N/A,TRUE,"PROT CONT";#N/A,#N/A,TRUE,"INVEST COMP";#N/A,#N/A,TRUE,"WORLDWIDE SEC";#N/A,#N/A,TRUE,"BNY FINANCIAL";#N/A,#N/A,TRUE,"INTL BANKING";#N/A,#N/A,TRUE,"RETAIL BANKING";#N/A,#N/A,TRUE,"TRUST &amp; INV";#N/A,#N/A,TRUE,"WWASSET&amp;L";#N/A,#N/A,TRUE,"CORP.BK SECTORS";#N/A,#N/A,TRUE,"CREDIT POLICY";#N/A,#N/A,TRUE,"FINANCIAL SECT";#N/A,#N/A,TRUE,"GENADMIN"}</definedName>
    <definedName name="xxxx" localSheetId="3" hidden="1">{"'I-1 and I-2'!$A$1:$G$190"}</definedName>
    <definedName name="xxxx" hidden="1">{"'I-1 and I-2'!$A$1:$G$190"}</definedName>
    <definedName name="xxxxx" localSheetId="3" hidden="1">{#N/A,#N/A,FALSE,"Calc";#N/A,#N/A,FALSE,"Sensitivity";#N/A,#N/A,FALSE,"LT Earn.Dil.";#N/A,#N/A,FALSE,"Dil. AVP"}</definedName>
    <definedName name="xxxxx" hidden="1">{#N/A,#N/A,FALSE,"Calc";#N/A,#N/A,FALSE,"Sensitivity";#N/A,#N/A,FALSE,"LT Earn.Dil.";#N/A,#N/A,FALSE,"Dil. AVP"}</definedName>
    <definedName name="xxxxxxxxxx" hidden="1">'[26]DGP-2002'!#REF!</definedName>
    <definedName name="xxxxxxxxxx_1" localSheetId="3" hidden="1">{#N/A,#N/A,FALSE,"Highlights";#N/A,#N/A,FALSE,"Income";#N/A,#N/A,FALSE,"Revenue";#N/A,#N/A,FALSE,"Expenses";#N/A,#N/A,FALSE,"Provisions";#N/A,#N/A,FALSE,"Income % of Revenue";#N/A,#N/A,FALSE,"Comp % of Revenue";#N/A,#N/A,FALSE,"DBNA ROE";#N/A,#N/A,FALSE,"ROE by Product"}</definedName>
    <definedName name="xxxxxxxxxx_1" hidden="1">{#N/A,#N/A,FALSE,"Highlights";#N/A,#N/A,FALSE,"Income";#N/A,#N/A,FALSE,"Revenue";#N/A,#N/A,FALSE,"Expenses";#N/A,#N/A,FALSE,"Provisions";#N/A,#N/A,FALSE,"Income % of Revenue";#N/A,#N/A,FALSE,"Comp % of Revenue";#N/A,#N/A,FALSE,"DBNA ROE";#N/A,#N/A,FALSE,"ROE by Product"}</definedName>
    <definedName name="xxzz" localSheetId="3"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xxzz"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xy" localSheetId="3" hidden="1">{#N/A,#N/A,FALSE,"Mittelherkunft";#N/A,#N/A,FALSE,"Mittelverwendung"}</definedName>
    <definedName name="xy" hidden="1">{#N/A,#N/A,FALSE,"Mittelherkunft";#N/A,#N/A,FALSE,"Mittelverwendung"}</definedName>
    <definedName name="xyz" localSheetId="3" hidden="1">#REF!</definedName>
    <definedName name="xyz" hidden="1">#REF!</definedName>
    <definedName name="xz" localSheetId="3" hidden="1">'[68]F-4'!#REF!</definedName>
    <definedName name="xz" hidden="1">'[68]F-4'!#REF!</definedName>
    <definedName name="XzX" localSheetId="3" hidden="1">'[26]DGP-2002'!#REF!</definedName>
    <definedName name="XzX" hidden="1">'[26]DGP-2002'!#REF!</definedName>
    <definedName name="Y">#REF!</definedName>
    <definedName name="YEAR">[2]Sheet1!$B$4</definedName>
    <definedName name="YeEq">[71]Capital!$K$8:$AE$8</definedName>
    <definedName name="yes" localSheetId="3" hidden="1">{#N/A,#N/A,FALSE,"4"}</definedName>
    <definedName name="yes" hidden="1">{#N/A,#N/A,FALSE,"4"}</definedName>
    <definedName name="yeya" localSheetId="3" hidden="1">{#N/A,#N/A,FALSE,"PGW"}</definedName>
    <definedName name="yeya" hidden="1">{#N/A,#N/A,FALSE,"PGW"}</definedName>
    <definedName name="yhn" localSheetId="3" hidden="1">{#N/A,#N/A,FALSE,"Model";#N/A,#N/A,FALSE,"Division"}</definedName>
    <definedName name="yhn" hidden="1">{#N/A,#N/A,FALSE,"Model";#N/A,#N/A,FALSE,"Division"}</definedName>
    <definedName name="YHUKI" localSheetId="3" hidden="1">{#N/A,#N/A,TRUE,"TMRSAMPLE";#N/A,#N/A,TRUE,"OPS";#N/A,#N/A,TRUE,"TMR"}</definedName>
    <definedName name="YHUKI" hidden="1">{#N/A,#N/A,TRUE,"TMRSAMPLE";#N/A,#N/A,TRUE,"OPS";#N/A,#N/A,TRUE,"TMR"}</definedName>
    <definedName name="YOGESH" localSheetId="3" hidden="1">{#N/A,#N/A,FALSE,"COMP"}</definedName>
    <definedName name="YOGESH" hidden="1">{#N/A,#N/A,FALSE,"COMP"}</definedName>
    <definedName name="yogxls" localSheetId="3" hidden="1">{#N/A,#N/A,FALSE,"Budget at a Glance";#N/A,#N/A,FALSE,"Receipts";#N/A,#N/A,FALSE,"Expenditure";#N/A,#N/A,FALSE,"Impact";#N/A,#N/A,FALSE,"Non-Durables";#N/A,#N/A,FALSE,"Durables";#N/A,#N/A,FALSE,"Cement";#N/A,#N/A,FALSE,"Power Cables";#N/A,#N/A,FALSE,"NFM";#N/A,#N/A,FALSE,"Auto";#N/A,#N/A,FALSE,"Auto1";#N/A,#N/A,FALSE,"Chemicals";#N/A,#N/A,FALSE,"Steel duty";#N/A,#N/A,FALSE,"Petrochemicals";#N/A,#N/A,FALSE,"Paper";#N/A,#N/A,FALSE,"Fibres";#N/A,#N/A,FALSE,"Tyre";#N/A,#N/A,FALSE,"Tyre1";#N/A,#N/A,FALSE,"Cotton (prices &amp; Duty)";#N/A,#N/A,FALSE,"Telecom Equipment";#N/A,#N/A,FALSE,"Cigarettes"}</definedName>
    <definedName name="yogxls" hidden="1">{#N/A,#N/A,FALSE,"Budget at a Glance";#N/A,#N/A,FALSE,"Receipts";#N/A,#N/A,FALSE,"Expenditure";#N/A,#N/A,FALSE,"Impact";#N/A,#N/A,FALSE,"Non-Durables";#N/A,#N/A,FALSE,"Durables";#N/A,#N/A,FALSE,"Cement";#N/A,#N/A,FALSE,"Power Cables";#N/A,#N/A,FALSE,"NFM";#N/A,#N/A,FALSE,"Auto";#N/A,#N/A,FALSE,"Auto1";#N/A,#N/A,FALSE,"Chemicals";#N/A,#N/A,FALSE,"Steel duty";#N/A,#N/A,FALSE,"Petrochemicals";#N/A,#N/A,FALSE,"Paper";#N/A,#N/A,FALSE,"Fibres";#N/A,#N/A,FALSE,"Tyre";#N/A,#N/A,FALSE,"Tyre1";#N/A,#N/A,FALSE,"Cotton (prices &amp; Duty)";#N/A,#N/A,FALSE,"Telecom Equipment";#N/A,#N/A,FALSE,"Cigarettes"}</definedName>
    <definedName name="yrh" localSheetId="3" hidden="1">{#N/A,#N/A,FALSE,"Aging Summary";#N/A,#N/A,FALSE,"Ratio Analysis";#N/A,#N/A,FALSE,"Test 120 Day Accts";#N/A,#N/A,FALSE,"Tickmarks"}</definedName>
    <definedName name="yrh" hidden="1">{#N/A,#N/A,FALSE,"Aging Summary";#N/A,#N/A,FALSE,"Ratio Analysis";#N/A,#N/A,FALSE,"Test 120 Day Accts";#N/A,#N/A,FALSE,"Tickmarks"}</definedName>
    <definedName name="YRLY." localSheetId="3">#REF!</definedName>
    <definedName name="YRLY.">#REF!</definedName>
    <definedName name="YrRange" hidden="1">[71]Profile!$K$10:$AE$10</definedName>
    <definedName name="ＹＴＫＫＫＫＴＫＹＴ" localSheetId="3" hidden="1">{#N/A,#N/A,TRUE,"TMRSAMPLE";#N/A,#N/A,TRUE,"OPS";#N/A,#N/A,TRUE,"TMR"}</definedName>
    <definedName name="ＹＴＫＫＫＫＴＫＹＴ" hidden="1">{#N/A,#N/A,TRUE,"TMRSAMPLE";#N/A,#N/A,TRUE,"OPS";#N/A,#N/A,TRUE,"TMR"}</definedName>
    <definedName name="yy" localSheetId="3" hidden="1">{#N/A,#N/A,TRUE,"SUMMARY";#N/A,#N/A,TRUE,"TECHNOLOGY";#N/A,#N/A,TRUE,"YEAR2000";#N/A,#N/A,TRUE,"GENERAL SERVICES";#N/A,#N/A,TRUE,"BOG";#N/A,#N/A,TRUE,"PROD MANAGE";#N/A,#N/A,TRUE,"PROT CONT";#N/A,#N/A,TRUE,"INVEST COMP";#N/A,#N/A,TRUE,"WORLDWIDE SEC";#N/A,#N/A,TRUE,"BNY FINANCIAL";#N/A,#N/A,TRUE,"INTL BANKING";#N/A,#N/A,TRUE,"RETAIL BANKING";#N/A,#N/A,TRUE,"TRUST &amp; INV";#N/A,#N/A,TRUE,"WWASSET&amp;L";#N/A,#N/A,TRUE,"CORP.BK SECTORS";#N/A,#N/A,TRUE,"CREDIT POLICY";#N/A,#N/A,TRUE,"FINANCIAL SECT";#N/A,#N/A,TRUE,"GENADMIN"}</definedName>
    <definedName name="yy" hidden="1">{#N/A,#N/A,TRUE,"SUMMARY";#N/A,#N/A,TRUE,"TECHNOLOGY";#N/A,#N/A,TRUE,"YEAR2000";#N/A,#N/A,TRUE,"GENERAL SERVICES";#N/A,#N/A,TRUE,"BOG";#N/A,#N/A,TRUE,"PROD MANAGE";#N/A,#N/A,TRUE,"PROT CONT";#N/A,#N/A,TRUE,"INVEST COMP";#N/A,#N/A,TRUE,"WORLDWIDE SEC";#N/A,#N/A,TRUE,"BNY FINANCIAL";#N/A,#N/A,TRUE,"INTL BANKING";#N/A,#N/A,TRUE,"RETAIL BANKING";#N/A,#N/A,TRUE,"TRUST &amp; INV";#N/A,#N/A,TRUE,"WWASSET&amp;L";#N/A,#N/A,TRUE,"CORP.BK SECTORS";#N/A,#N/A,TRUE,"CREDIT POLICY";#N/A,#N/A,TRUE,"FINANCIAL SECT";#N/A,#N/A,TRUE,"GENADMIN"}</definedName>
    <definedName name="yyy" localSheetId="3" hidden="1">{#N/A,#N/A,FALSE,"SUMMARY";#N/A,#N/A,FALSE,"TECHNOLOGY";#N/A,#N/A,FALSE,"YEAR2000";#N/A,#N/A,FALSE,"GENERAL SERVICES";#N/A,#N/A,FALSE,"PROD MANAGE";#N/A,#N/A,FALSE,"BOG";#N/A,#N/A,FALSE,"PROT CONT";#N/A,#N/A,FALSE,"INVEST COMP"}</definedName>
    <definedName name="yyy" hidden="1">{#N/A,#N/A,FALSE,"SUMMARY";#N/A,#N/A,FALSE,"TECHNOLOGY";#N/A,#N/A,FALSE,"YEAR2000";#N/A,#N/A,FALSE,"GENERAL SERVICES";#N/A,#N/A,FALSE,"PROD MANAGE";#N/A,#N/A,FALSE,"BOG";#N/A,#N/A,FALSE,"PROT CONT";#N/A,#N/A,FALSE,"INVEST COMP"}</definedName>
    <definedName name="z" localSheetId="3" hidden="1">{#N/A,#N/A,FALSE,"COMP"}</definedName>
    <definedName name="z" hidden="1">{#N/A,#N/A,FALSE,"COMP"}</definedName>
    <definedName name="Z_151C847C_F869_11D1_B680_00A02416AF98_.wvu.Cols" localSheetId="3" hidden="1">#REF!</definedName>
    <definedName name="Z_151C847C_F869_11D1_B680_00A02416AF98_.wvu.Cols" hidden="1">#REF!</definedName>
    <definedName name="Z_151C847C_F869_11D1_B680_00A02416AF98_.wvu.PrintTitles" hidden="1">'[219]19-PERF'!$B$1:$B$65536,'[219]19-PERF'!$A$1:$IV$4</definedName>
    <definedName name="Z_26F1B120_222F_11D7_91EB_0050BA7F1DA7_.wvu.FilterData" localSheetId="3" hidden="1">#REF!</definedName>
    <definedName name="Z_26F1B120_222F_11D7_91EB_0050BA7F1DA7_.wvu.FilterData" hidden="1">#REF!</definedName>
    <definedName name="Z_6A0B6660_2954_11D3_B3A1_008048D635E6_.wvu.PrintArea" localSheetId="3" hidden="1">#REF!</definedName>
    <definedName name="Z_6A0B6660_2954_11D3_B3A1_008048D635E6_.wvu.PrintArea" hidden="1">#REF!</definedName>
    <definedName name="Z_6A0B6660_2954_11D3_B3A1_008048D635E6_.wvu.PrintTitles" hidden="1">#REF!</definedName>
    <definedName name="Z_6A0B6660_2954_11D3_B3A1_008048D635E6_.wvu.Rows" hidden="1">#REF!,#REF!,#REF!</definedName>
    <definedName name="Z_6E07856A_D400_4CD6_8503_87A22AB36933_.wvu.FilterData" hidden="1">#REF!</definedName>
    <definedName name="Z_72433B6B_52A5_44EF_B66A_CDF264F3CA3B_.wvu.Cols" hidden="1">#REF!</definedName>
    <definedName name="Z_72433B6B_52A5_44EF_B66A_CDF264F3CA3B_.wvu.PrintArea" hidden="1">#REF!</definedName>
    <definedName name="Z_72433B6B_52A5_44EF_B66A_CDF264F3CA3B_.wvu.PrintTitles" hidden="1">#REF!</definedName>
    <definedName name="Z_746852D3_BFD6_47E8_9DA9_56CF052FA174_.wvu.Rows" hidden="1">#REF!</definedName>
    <definedName name="Z_81B49422_B94B_11D7_8BE4_000795ABF7ED_.wvu.FilterData" hidden="1">#REF!</definedName>
    <definedName name="Z_A0B35E21_CC83_11D6_BADB_00C04FCF8CCB_.wvu.Cols" hidden="1">#REF!</definedName>
    <definedName name="Z_A0B35E21_CC83_11D6_BADB_00C04FCF8CCB_.wvu.PrintArea" hidden="1">#REF!</definedName>
    <definedName name="Z_DC41D810_DAD8_11D2_A4E1_00105AF280E4_.wvu.Cols" localSheetId="3" hidden="1">#REF!,#REF!,#REF!,#REF!,#REF!</definedName>
    <definedName name="Z_DC41D810_DAD8_11D2_A4E1_00105AF280E4_.wvu.Cols" hidden="1">#REF!,#REF!,#REF!,#REF!,#REF!</definedName>
    <definedName name="Z_DC41D810_DAD8_11D2_A4E1_00105AF280E4_.wvu.PrintTitles" hidden="1">#REF!</definedName>
    <definedName name="Z_DE54EB4E_7288_4CBC_B1F8_54C2468A83E6_.wvu.Cols" hidden="1">#REF!,#REF!</definedName>
    <definedName name="Z_DE54EB4E_7288_4CBC_B1F8_54C2468A83E6_.wvu.PrintArea" hidden="1">#REF!</definedName>
    <definedName name="Z_DE54EB4E_7288_4CBC_B1F8_54C2468A83E6_.wvu.Rows" hidden="1">#REF!,#REF!,#REF!,#REF!</definedName>
    <definedName name="za" localSheetId="3" hidden="1">{"2",#N/A,FALSE,"Q1 03-04";"1",#N/A,FALSE,"Q1 03-04"}</definedName>
    <definedName name="za" hidden="1">{"2",#N/A,FALSE,"Q1 03-04";"1",#N/A,FALSE,"Q1 03-04"}</definedName>
    <definedName name="zaCQW" localSheetId="3" hidden="1">{"turnover",#N/A,FALSE;"profits",#N/A,FALSE;"cash",#N/A,FALSE}</definedName>
    <definedName name="zaCQW" hidden="1">{"turnover",#N/A,FALSE;"profits",#N/A,FALSE;"cash",#N/A,FALSE}</definedName>
    <definedName name="zaq" localSheetId="3" hidden="1">{#N/A,#N/A,FALSE,"Calc";#N/A,#N/A,FALSE,"Sensitivity";#N/A,#N/A,FALSE,"LT Earn.Dil.";#N/A,#N/A,FALSE,"Dil. AVP"}</definedName>
    <definedName name="zaq" hidden="1">{#N/A,#N/A,FALSE,"Calc";#N/A,#N/A,FALSE,"Sensitivity";#N/A,#N/A,FALSE,"LT Earn.Dil.";#N/A,#N/A,FALSE,"Dil. AVP"}</definedName>
    <definedName name="zdfhdlka" localSheetId="3" hidden="1">{#N/A,#N/A,FALSE,"Staffnos &amp; cost"}</definedName>
    <definedName name="zdfhdlka" hidden="1">{#N/A,#N/A,FALSE,"Staffnos &amp; cost"}</definedName>
    <definedName name="zer" localSheetId="3" hidden="1">{#N/A,#N/A,FALSE,"Calc";#N/A,#N/A,FALSE,"Sensitivity";#N/A,#N/A,FALSE,"LT Earn.Dil.";#N/A,#N/A,FALSE,"Dil. AVP"}</definedName>
    <definedName name="zer" hidden="1">{#N/A,#N/A,FALSE,"Calc";#N/A,#N/A,FALSE,"Sensitivity";#N/A,#N/A,FALSE,"LT Earn.Dil.";#N/A,#N/A,FALSE,"Dil. AVP"}</definedName>
    <definedName name="zesewe" localSheetId="3" hidden="1">{#N/A,#N/A,FALSE,"FREE"}</definedName>
    <definedName name="zesewe" hidden="1">{#N/A,#N/A,FALSE,"FREE"}</definedName>
    <definedName name="zfxc" localSheetId="3" hidden="1">{#N/A,#N/A,TRUE,"TMRSAMPLE";#N/A,#N/A,TRUE,"OPS";#N/A,#N/A,TRUE,"TMR"}</definedName>
    <definedName name="zfxc" hidden="1">{#N/A,#N/A,TRUE,"TMRSAMPLE";#N/A,#N/A,TRUE,"OPS";#N/A,#N/A,TRUE,"TMR"}</definedName>
    <definedName name="zX" hidden="1">'[26]DGP-2002'!#REF!</definedName>
    <definedName name="zz" localSheetId="3" hidden="1">{"adj95mult",#N/A,FALSE,"COMPCO";"adj95est",#N/A,FALSE,"COMPCO"}</definedName>
    <definedName name="zz" hidden="1">{"adj95mult",#N/A,FALSE,"COMPCO";"adj95est",#N/A,FALSE,"COMPCO"}</definedName>
    <definedName name="zzz" localSheetId="3" hidden="1">{#N/A,#N/A,FALSE,"Aging Summary";#N/A,#N/A,FALSE,"Ratio Analysis";#N/A,#N/A,FALSE,"Test 120 Day Accts";#N/A,#N/A,FALSE,"Tickmarks"}</definedName>
    <definedName name="ZZZ">'[102]Summary Sheets'!$A$2:$K$36</definedName>
    <definedName name="zzz.com" localSheetId="3" hidden="1">{#N/A,#N/A,FALSE,"Title Page";#N/A,#N/A,FALSE,"Conclusions";#N/A,#N/A,FALSE,"Assum.";#N/A,#N/A,FALSE,"Sun  DCF-WC-Dep";#N/A,#N/A,FALSE,"MarketValue";#N/A,#N/A,FALSE,"BalSheet";#N/A,#N/A,FALSE,"WACC";#N/A,#N/A,FALSE,"PC+ Info.";#N/A,#N/A,FALSE,"PC+Info_2"}</definedName>
    <definedName name="zzz.com" hidden="1">{#N/A,#N/A,FALSE,"Title Page";#N/A,#N/A,FALSE,"Conclusions";#N/A,#N/A,FALSE,"Assum.";#N/A,#N/A,FALSE,"Sun  DCF-WC-Dep";#N/A,#N/A,FALSE,"MarketValue";#N/A,#N/A,FALSE,"BalSheet";#N/A,#N/A,FALSE,"WACC";#N/A,#N/A,FALSE,"PC+ Info.";#N/A,#N/A,FALSE,"PC+Info_2"}</definedName>
    <definedName name="zzzzzz" localSheetId="3" hidden="1">{"'Sheet1'!$A$5:$E$42"}</definedName>
    <definedName name="zzzzzz" hidden="1">{"'Sheet1'!$A$5:$E$42"}</definedName>
    <definedName name="あＬＳＫＤＪ" localSheetId="3" hidden="1">{#N/A,#N/A,TRUE,"TMRSAMPLE";#N/A,#N/A,TRUE,"OPS";#N/A,#N/A,TRUE,"TMR"}</definedName>
    <definedName name="あＬＳＫＤＪ" hidden="1">{#N/A,#N/A,TRUE,"TMRSAMPLE";#N/A,#N/A,TRUE,"OPS";#N/A,#N/A,TRUE,"TMR"}</definedName>
    <definedName name="あＷでＲＦ" localSheetId="3" hidden="1">{#N/A,#N/A,TRUE,"TMRSAMPLE";#N/A,#N/A,TRUE,"OPS";#N/A,#N/A,TRUE,"TMR"}</definedName>
    <definedName name="あＷでＲＦ" hidden="1">{#N/A,#N/A,TRUE,"TMRSAMPLE";#N/A,#N/A,TRUE,"OPS";#N/A,#N/A,TRUE,"TMR"}</definedName>
    <definedName name="いえおえおえお" localSheetId="3" hidden="1">{#N/A,#N/A,TRUE,"TMRSAMPLE";#N/A,#N/A,TRUE,"OPS";#N/A,#N/A,TRUE,"TMR"}</definedName>
    <definedName name="いえおえおえお" hidden="1">{#N/A,#N/A,TRUE,"TMRSAMPLE";#N/A,#N/A,TRUE,"OPS";#N/A,#N/A,TRUE,"TMR"}</definedName>
    <definedName name="うＲＫりつＪＳＬ" localSheetId="3" hidden="1">{#N/A,#N/A,TRUE,"TMRSAMPLE";#N/A,#N/A,TRUE,"OPS";#N/A,#N/A,TRUE,"TMR"}</definedName>
    <definedName name="うＲＫりつＪＳＬ" hidden="1">{#N/A,#N/A,TRUE,"TMRSAMPLE";#N/A,#N/A,TRUE,"OPS";#N/A,#N/A,TRUE,"TMR"}</definedName>
    <definedName name="うＴ" localSheetId="3" hidden="1">{#N/A,#N/A,TRUE,"TMRSAMPLE";#N/A,#N/A,TRUE,"OPS";#N/A,#N/A,TRUE,"TMR"}</definedName>
    <definedName name="うＴ" hidden="1">{#N/A,#N/A,TRUE,"TMRSAMPLE";#N/A,#N/A,TRUE,"OPS";#N/A,#N/A,TRUE,"TMR"}</definedName>
    <definedName name="えＴＫＹＴＫＹＴＫＴＹ" localSheetId="3" hidden="1">{#N/A,#N/A,TRUE,"TMRSAMPLE";#N/A,#N/A,TRUE,"OPS";#N/A,#N/A,TRUE,"TMR"}</definedName>
    <definedName name="えＴＫＹＴＫＹＴＫＴＹ" hidden="1">{#N/A,#N/A,TRUE,"TMRSAMPLE";#N/A,#N/A,TRUE,"OPS";#N/A,#N/A,TRUE,"TMR"}</definedName>
    <definedName name="えふぉじょげＮ" localSheetId="3" hidden="1">{#N/A,#N/A,TRUE,"TMRSAMPLE";#N/A,#N/A,TRUE,"OPS";#N/A,#N/A,TRUE,"TMR"}</definedName>
    <definedName name="えふぉじょげＮ" hidden="1">{#N/A,#N/A,TRUE,"TMRSAMPLE";#N/A,#N/A,TRUE,"OPS";#N/A,#N/A,TRUE,"TMR"}</definedName>
    <definedName name="えぺぺＰ" localSheetId="3" hidden="1">{#N/A,#N/A,TRUE,"TMRSAMPLE";#N/A,#N/A,TRUE,"OPS";#N/A,#N/A,TRUE,"TMR"}</definedName>
    <definedName name="えぺぺＰ" hidden="1">{#N/A,#N/A,TRUE,"TMRSAMPLE";#N/A,#N/A,TRUE,"OPS";#N/A,#N/A,TRUE,"TMR"}</definedName>
    <definedName name="えんＱ" localSheetId="3" hidden="1">{#N/A,#N/A,TRUE,"TMRSAMPLE";#N/A,#N/A,TRUE,"OPS";#N/A,#N/A,TRUE,"TMR"}</definedName>
    <definedName name="えんＱ" hidden="1">{#N/A,#N/A,TRUE,"TMRSAMPLE";#N/A,#N/A,TRUE,"OPS";#N/A,#N/A,TRUE,"TMR"}</definedName>
    <definedName name="おＫＳＪＤＳＨＤ" localSheetId="3" hidden="1">{#N/A,#N/A,TRUE,"TMRSAMPLE";#N/A,#N/A,TRUE,"OPS";#N/A,#N/A,TRUE,"TMR"}</definedName>
    <definedName name="おＫＳＪＤＳＨＤ" hidden="1">{#N/A,#N/A,TRUE,"TMRSAMPLE";#N/A,#N/A,TRUE,"OPS";#N/A,#N/A,TRUE,"TMR"}</definedName>
    <definedName name="さＤＧＨＬＫＤＳＪＬＪＳＦ" localSheetId="3" hidden="1">{#N/A,#N/A,TRUE,"TMRSAMPLE";#N/A,#N/A,TRUE,"OPS";#N/A,#N/A,TRUE,"TMR"}</definedName>
    <definedName name="さＤＧＨＬＫＤＳＪＬＪＳＦ" hidden="1">{#N/A,#N/A,TRUE,"TMRSAMPLE";#N/A,#N/A,TRUE,"OPS";#N/A,#N/A,TRUE,"TMR"}</definedName>
    <definedName name="さＤＨＧＳＧＤＬＨ" localSheetId="3" hidden="1">{#N/A,#N/A,TRUE,"TMRSAMPLE";#N/A,#N/A,TRUE,"OPS";#N/A,#N/A,TRUE,"TMR"}</definedName>
    <definedName name="さＤＨＧＳＧＤＬＨ" hidden="1">{#N/A,#N/A,TRUE,"TMRSAMPLE";#N/A,#N/A,TRUE,"OPS";#N/A,#N/A,TRUE,"TMR"}</definedName>
    <definedName name="さＬＫＨＦＤＬＫＨ" localSheetId="3" hidden="1">{#N/A,#N/A,TRUE,"TMRSAMPLE";#N/A,#N/A,TRUE,"OPS";#N/A,#N/A,TRUE,"TMR"}</definedName>
    <definedName name="さＬＫＨＦＤＬＫＨ" hidden="1">{#N/A,#N/A,TRUE,"TMRSAMPLE";#N/A,#N/A,TRUE,"OPS";#N/A,#N/A,TRUE,"TMR"}</definedName>
    <definedName name="さＬＫＨＧＬＤＳＦ" localSheetId="3" hidden="1">{#N/A,#N/A,TRUE,"TMRSAMPLE";#N/A,#N/A,TRUE,"OPS";#N/A,#N/A,TRUE,"TMR"}</definedName>
    <definedName name="さＬＫＨＧＬＤＳＦ" hidden="1">{#N/A,#N/A,TRUE,"TMRSAMPLE";#N/A,#N/A,TRUE,"OPS";#N/A,#N/A,TRUE,"TMR"}</definedName>
    <definedName name="さＬＫＪＧＦＬＫＪ" localSheetId="3" hidden="1">{#N/A,#N/A,TRUE,"TMRSAMPLE";#N/A,#N/A,TRUE,"OPS";#N/A,#N/A,TRUE,"TMR"}</definedName>
    <definedName name="さＬＫＪＧＦＬＫＪ" hidden="1">{#N/A,#N/A,TRUE,"TMRSAMPLE";#N/A,#N/A,TRUE,"OPS";#N/A,#N/A,TRUE,"TMR"}</definedName>
    <definedName name="さＬＫＬＫＪＮ" localSheetId="3" hidden="1">{#N/A,#N/A,TRUE,"TMRSAMPLE";#N/A,#N/A,TRUE,"OPS";#N/A,#N/A,TRUE,"TMR"}</definedName>
    <definedName name="さＬＫＬＫＪＮ" hidden="1">{#N/A,#N/A,TRUE,"TMRSAMPLE";#N/A,#N/A,TRUE,"OPS";#N/A,#N/A,TRUE,"TMR"}</definedName>
    <definedName name="しくみ" localSheetId="3" hidden="1">{"'ALL (3)'!$A$1:$F$348"}</definedName>
    <definedName name="しくみ" hidden="1">{"'ALL (3)'!$A$1:$F$348"}</definedName>
    <definedName name="だＳ" localSheetId="3" hidden="1">{#N/A,#N/A,TRUE,"TMRSAMPLE";#N/A,#N/A,TRUE,"OPS";#N/A,#N/A,TRUE,"TMR"}</definedName>
    <definedName name="だＳ" hidden="1">{#N/A,#N/A,TRUE,"TMRSAMPLE";#N/A,#N/A,TRUE,"OPS";#N/A,#N/A,TRUE,"TMR"}</definedName>
    <definedName name="ちちち" localSheetId="3" hidden="1">{"'ALL (3)'!$A$1:$F$348"}</definedName>
    <definedName name="ちちち" hidden="1">{"'ALL (3)'!$A$1:$F$348"}</definedName>
    <definedName name="てＫＫＫＹＴ" localSheetId="3" hidden="1">{#N/A,#N/A,TRUE,"TMRSAMPLE";#N/A,#N/A,TRUE,"OPS";#N/A,#N/A,TRUE,"TMR"}</definedName>
    <definedName name="てＫＫＫＹＴ" hidden="1">{#N/A,#N/A,TRUE,"TMRSAMPLE";#N/A,#N/A,TRUE,"OPS";#N/A,#N/A,TRUE,"TMR"}</definedName>
    <definedName name="てＫＴＫＫＹＫＹＴ" localSheetId="3" hidden="1">{#N/A,#N/A,TRUE,"TMRSAMPLE";#N/A,#N/A,TRUE,"OPS";#N/A,#N/A,TRUE,"TMR"}</definedName>
    <definedName name="てＫＴＫＫＹＫＹＴ" hidden="1">{#N/A,#N/A,TRUE,"TMRSAMPLE";#N/A,#N/A,TRUE,"OPS";#N/A,#N/A,TRUE,"TMR"}</definedName>
    <definedName name="てＫＹＫＫＫ" localSheetId="3" hidden="1">{#N/A,#N/A,TRUE,"TMRSAMPLE";#N/A,#N/A,TRUE,"OPS";#N/A,#N/A,TRUE,"TMR"}</definedName>
    <definedName name="てＫＹＫＫＫ" hidden="1">{#N/A,#N/A,TRUE,"TMRSAMPLE";#N/A,#N/A,TRUE,"OPS";#N/A,#N/A,TRUE,"TMR"}</definedName>
    <definedName name="ぽＬＫＨ" localSheetId="3" hidden="1">{#N/A,#N/A,TRUE,"TMRSAMPLE";#N/A,#N/A,TRUE,"OPS";#N/A,#N/A,TRUE,"TMR"}</definedName>
    <definedName name="ぽＬＫＨ" hidden="1">{#N/A,#N/A,TRUE,"TMRSAMPLE";#N/A,#N/A,TRUE,"OPS";#N/A,#N/A,TRUE,"TMR"}</definedName>
    <definedName name="んＶＦＬＫＦ" localSheetId="3" hidden="1">{#N/A,#N/A,TRUE,"TMRSAMPLE";#N/A,#N/A,TRUE,"OPS";#N/A,#N/A,TRUE,"TMR"}</definedName>
    <definedName name="んＶＦＬＫＦ" hidden="1">{#N/A,#N/A,TRUE,"TMRSAMPLE";#N/A,#N/A,TRUE,"OPS";#N/A,#N/A,TRUE,"TMR"}</definedName>
    <definedName name="ㄱㄷㄱㄱ" localSheetId="3" hidden="1">{#N/A,#N/A,TRUE,"일정"}</definedName>
    <definedName name="ㄱㄷㄱㄱ" hidden="1">{#N/A,#N/A,TRUE,"일정"}</definedName>
    <definedName name="가" localSheetId="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가"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개발시험종합" hidden="1">#REF!</definedName>
    <definedName name="건가new" localSheetId="3" hidden="1">{#N/A,#N/A,FALSE,"BS";#N/A,#N/A,FALSE,"PL";#N/A,#N/A,FALSE,"처분";#N/A,#N/A,FALSE,"현금";#N/A,#N/A,FALSE,"매출";#N/A,#N/A,FALSE,"원가";#N/A,#N/A,FALSE,"경영"}</definedName>
    <definedName name="건가new" hidden="1">{#N/A,#N/A,FALSE,"BS";#N/A,#N/A,FALSE,"PL";#N/A,#N/A,FALSE,"처분";#N/A,#N/A,FALSE,"현금";#N/A,#N/A,FALSE,"매출";#N/A,#N/A,FALSE,"원가";#N/A,#N/A,FALSE,"경영"}</definedName>
    <definedName name="검토중QC" localSheetId="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검토중QC"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결맹" localSheetId="3" hidden="1">{#N/A,#N/A,FALSE,"BS";#N/A,#N/A,FALSE,"PL";#N/A,#N/A,FALSE,"A";#N/A,#N/A,FALSE,"B";#N/A,#N/A,FALSE,"B1";#N/A,#N/A,FALSE,"C";#N/A,#N/A,FALSE,"C1";#N/A,#N/A,FALSE,"C2";#N/A,#N/A,FALSE,"D";#N/A,#N/A,FALSE,"E";#N/A,#N/A,FALSE,"F";#N/A,#N/A,FALSE,"AA";#N/A,#N/A,FALSE,"BB";#N/A,#N/A,FALSE,"CC";#N/A,#N/A,FALSE,"DD";#N/A,#N/A,FALSE,"EE";#N/A,#N/A,FALSE,"FF";#N/A,#N/A,FALSE,"PL10";#N/A,#N/A,FALSE,"PL20";#N/A,#N/A,FALSE,"PL30"}</definedName>
    <definedName name="결맹" hidden="1">{#N/A,#N/A,FALSE,"BS";#N/A,#N/A,FALSE,"PL";#N/A,#N/A,FALSE,"A";#N/A,#N/A,FALSE,"B";#N/A,#N/A,FALSE,"B1";#N/A,#N/A,FALSE,"C";#N/A,#N/A,FALSE,"C1";#N/A,#N/A,FALSE,"C2";#N/A,#N/A,FALSE,"D";#N/A,#N/A,FALSE,"E";#N/A,#N/A,FALSE,"F";#N/A,#N/A,FALSE,"AA";#N/A,#N/A,FALSE,"BB";#N/A,#N/A,FALSE,"CC";#N/A,#N/A,FALSE,"DD";#N/A,#N/A,FALSE,"EE";#N/A,#N/A,FALSE,"FF";#N/A,#N/A,FALSE,"PL10";#N/A,#N/A,FALSE,"PL20";#N/A,#N/A,FALSE,"PL30"}</definedName>
    <definedName name="결산공고" localSheetId="3" hidden="1">{#N/A,#N/A,FALSE,"BS";#N/A,#N/A,FALSE,"PL";#N/A,#N/A,FALSE,"처분";#N/A,#N/A,FALSE,"현금";#N/A,#N/A,FALSE,"매출";#N/A,#N/A,FALSE,"원가";#N/A,#N/A,FALSE,"경영"}</definedName>
    <definedName name="결산공고" hidden="1">{#N/A,#N/A,FALSE,"BS";#N/A,#N/A,FALSE,"PL";#N/A,#N/A,FALSE,"처분";#N/A,#N/A,FALSE,"현금";#N/A,#N/A,FALSE,"매출";#N/A,#N/A,FALSE,"원가";#N/A,#N/A,FALSE,"경영"}</definedName>
    <definedName name="결손" localSheetId="3" hidden="1">{#N/A,#N/A,FALSE,"BS";#N/A,#N/A,FALSE,"PL";#N/A,#N/A,FALSE,"A";#N/A,#N/A,FALSE,"B";#N/A,#N/A,FALSE,"B1";#N/A,#N/A,FALSE,"C";#N/A,#N/A,FALSE,"C1";#N/A,#N/A,FALSE,"C2";#N/A,#N/A,FALSE,"D";#N/A,#N/A,FALSE,"E";#N/A,#N/A,FALSE,"F";#N/A,#N/A,FALSE,"AA";#N/A,#N/A,FALSE,"BB";#N/A,#N/A,FALSE,"CC";#N/A,#N/A,FALSE,"DD";#N/A,#N/A,FALSE,"EE";#N/A,#N/A,FALSE,"FF";#N/A,#N/A,FALSE,"PL10";#N/A,#N/A,FALSE,"PL20";#N/A,#N/A,FALSE,"PL30"}</definedName>
    <definedName name="결손" hidden="1">{#N/A,#N/A,FALSE,"BS";#N/A,#N/A,FALSE,"PL";#N/A,#N/A,FALSE,"A";#N/A,#N/A,FALSE,"B";#N/A,#N/A,FALSE,"B1";#N/A,#N/A,FALSE,"C";#N/A,#N/A,FALSE,"C1";#N/A,#N/A,FALSE,"C2";#N/A,#N/A,FALSE,"D";#N/A,#N/A,FALSE,"E";#N/A,#N/A,FALSE,"F";#N/A,#N/A,FALSE,"AA";#N/A,#N/A,FALSE,"BB";#N/A,#N/A,FALSE,"CC";#N/A,#N/A,FALSE,"DD";#N/A,#N/A,FALSE,"EE";#N/A,#N/A,FALSE,"FF";#N/A,#N/A,FALSE,"PL10";#N/A,#N/A,FALSE,"PL20";#N/A,#N/A,FALSE,"PL30"}</definedName>
    <definedName name="결손금" localSheetId="3" hidden="1">{#N/A,#N/A,FALSE,"BS";#N/A,#N/A,FALSE,"PL";#N/A,#N/A,FALSE,"처분";#N/A,#N/A,FALSE,"현금";#N/A,#N/A,FALSE,"매출";#N/A,#N/A,FALSE,"원가";#N/A,#N/A,FALSE,"경영"}</definedName>
    <definedName name="결손금" hidden="1">{#N/A,#N/A,FALSE,"BS";#N/A,#N/A,FALSE,"PL";#N/A,#N/A,FALSE,"처분";#N/A,#N/A,FALSE,"현금";#N/A,#N/A,FALSE,"매출";#N/A,#N/A,FALSE,"원가";#N/A,#N/A,FALSE,"경영"}</definedName>
    <definedName name="긴" localSheetId="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긴"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김" localSheetId="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김"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김정룡" localSheetId="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김정룡"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ㄴㅇ" localSheetId="3" hidden="1">{#N/A,#N/A,FALSE,"BS";#N/A,#N/A,FALSE,"PL";#N/A,#N/A,FALSE,"A";#N/A,#N/A,FALSE,"B";#N/A,#N/A,FALSE,"B1";#N/A,#N/A,FALSE,"C";#N/A,#N/A,FALSE,"C1";#N/A,#N/A,FALSE,"C2";#N/A,#N/A,FALSE,"D";#N/A,#N/A,FALSE,"E";#N/A,#N/A,FALSE,"F";#N/A,#N/A,FALSE,"AA";#N/A,#N/A,FALSE,"BB";#N/A,#N/A,FALSE,"CC";#N/A,#N/A,FALSE,"DD";#N/A,#N/A,FALSE,"EE";#N/A,#N/A,FALSE,"FF";#N/A,#N/A,FALSE,"PL10";#N/A,#N/A,FALSE,"PL20";#N/A,#N/A,FALSE,"PL30"}</definedName>
    <definedName name="ㄴㅇ" hidden="1">{#N/A,#N/A,FALSE,"BS";#N/A,#N/A,FALSE,"PL";#N/A,#N/A,FALSE,"A";#N/A,#N/A,FALSE,"B";#N/A,#N/A,FALSE,"B1";#N/A,#N/A,FALSE,"C";#N/A,#N/A,FALSE,"C1";#N/A,#N/A,FALSE,"C2";#N/A,#N/A,FALSE,"D";#N/A,#N/A,FALSE,"E";#N/A,#N/A,FALSE,"F";#N/A,#N/A,FALSE,"AA";#N/A,#N/A,FALSE,"BB";#N/A,#N/A,FALSE,"CC";#N/A,#N/A,FALSE,"DD";#N/A,#N/A,FALSE,"EE";#N/A,#N/A,FALSE,"FF";#N/A,#N/A,FALSE,"PL10";#N/A,#N/A,FALSE,"PL20";#N/A,#N/A,FALSE,"PL30"}</definedName>
    <definedName name="너" localSheetId="3" hidden="1">{#N/A,#N/A,FALSE,"인원";#N/A,#N/A,FALSE,"비용2";#N/A,#N/A,FALSE,"비용1";#N/A,#N/A,FALSE,"비용";#N/A,#N/A,FALSE,"보증2";#N/A,#N/A,FALSE,"보증1";#N/A,#N/A,FALSE,"보증";#N/A,#N/A,FALSE,"손익1";#N/A,#N/A,FALSE,"손익";#N/A,#N/A,FALSE,"부서별매출";#N/A,#N/A,FALSE,"매출"}</definedName>
    <definedName name="너" hidden="1">{#N/A,#N/A,FALSE,"인원";#N/A,#N/A,FALSE,"비용2";#N/A,#N/A,FALSE,"비용1";#N/A,#N/A,FALSE,"비용";#N/A,#N/A,FALSE,"보증2";#N/A,#N/A,FALSE,"보증1";#N/A,#N/A,FALSE,"보증";#N/A,#N/A,FALSE,"손익1";#N/A,#N/A,FALSE,"손익";#N/A,#N/A,FALSE,"부서별매출";#N/A,#N/A,FALSE,"매출"}</definedName>
    <definedName name="도" localSheetId="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도장" localSheetId="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도장"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ㄹㄹ" localSheetId="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ㄹㄹ"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ㄹㄹㄹ" localSheetId="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ㄹㄹㄹ"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ㄹ로" localSheetId="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ㄹ로"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라ㅣ" localSheetId="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라ㅣ"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루프" localSheetId="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루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ㅁㅁ" localSheetId="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ㅁㅁ"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ㅁㅁㅁ" localSheetId="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ㅁㅁㅁ"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매출" hidden="1">'[220]업무분장 '!$F$45</definedName>
    <definedName name="매출toc" hidden="1">'[220]업무분장 '!$F$45</definedName>
    <definedName name="메인" localSheetId="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메인"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모" localSheetId="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모"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물" localSheetId="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물"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물류" localSheetId="3" hidden="1">{#N/A,#N/A,TRUE,"일정"}</definedName>
    <definedName name="물류" hidden="1">{#N/A,#N/A,TRUE,"일정"}</definedName>
    <definedName name="물류혁신" localSheetId="3" hidden="1">{#N/A,#N/A,FALSE,"인원";#N/A,#N/A,FALSE,"비용2";#N/A,#N/A,FALSE,"비용1";#N/A,#N/A,FALSE,"비용";#N/A,#N/A,FALSE,"보증2";#N/A,#N/A,FALSE,"보증1";#N/A,#N/A,FALSE,"보증";#N/A,#N/A,FALSE,"손익1";#N/A,#N/A,FALSE,"손익";#N/A,#N/A,FALSE,"부서별매출";#N/A,#N/A,FALSE,"매출"}</definedName>
    <definedName name="물류혁신" hidden="1">{#N/A,#N/A,FALSE,"인원";#N/A,#N/A,FALSE,"비용2";#N/A,#N/A,FALSE,"비용1";#N/A,#N/A,FALSE,"비용";#N/A,#N/A,FALSE,"보증2";#N/A,#N/A,FALSE,"보증1";#N/A,#N/A,FALSE,"보증";#N/A,#N/A,FALSE,"손익1";#N/A,#N/A,FALSE,"손익";#N/A,#N/A,FALSE,"부서별매출";#N/A,#N/A,FALSE,"매출"}</definedName>
    <definedName name="물류혁신2" localSheetId="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물류혁신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므" localSheetId="3" hidden="1">{#N/A,#N/A,TRUE,"일정"}</definedName>
    <definedName name="므" hidden="1">{#N/A,#N/A,TRUE,"일정"}</definedName>
    <definedName name="미" localSheetId="3" hidden="1">{#N/A,#N/A,TRUE,"일정"}</definedName>
    <definedName name="미" hidden="1">{#N/A,#N/A,TRUE,"일정"}</definedName>
    <definedName name="미승인" localSheetId="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미승인"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ㅂㅂㅂ" hidden="1">#REF!</definedName>
    <definedName name="박" localSheetId="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박"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박정" localSheetId="3" hidden="1">{#N/A,#N/A,TRUE,"일정"}</definedName>
    <definedName name="박정" hidden="1">{#N/A,#N/A,TRUE,"일정"}</definedName>
    <definedName name="별" localSheetId="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보고" localSheetId="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보고"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ㅅㄹ녀ㅛㅅ누ㅛㅅㄴ구ㅛㅅㄱ누" localSheetId="3" hidden="1">{#N/A,#N/A,TRUE,"일정"}</definedName>
    <definedName name="ㅅㄹ녀ㅛㅅ누ㅛㅅㄴ구ㅛㅅㄱ누" hidden="1">{#N/A,#N/A,TRUE,"일정"}</definedName>
    <definedName name="ㅅㅅㅅ" localSheetId="3" hidden="1">{#N/A,#N/A,TRUE,"일정"}</definedName>
    <definedName name="ㅅㅅㅅ" hidden="1">{#N/A,#N/A,TRUE,"일정"}</definedName>
    <definedName name="상품성보고" hidden="1">'[28]#REF'!#REF!</definedName>
    <definedName name="생산일정" localSheetId="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생산일정"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생산준비일정" localSheetId="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생산준비일정"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생산준비일정구판" localSheetId="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생산준비일정구판"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설비" localSheetId="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설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셀리카" hidden="1">#REF!</definedName>
    <definedName name="수정현금흐름표" localSheetId="3" hidden="1">{#N/A,#N/A,TRUE,"Summary";#N/A,#N/A,TRUE,"IS";#N/A,#N/A,TRUE,"Adj";#N/A,#N/A,TRUE,"BS";#N/A,#N/A,TRUE,"CF";#N/A,#N/A,TRUE,"Debt";#N/A,#N/A,TRUE,"IRR"}</definedName>
    <definedName name="수정현금흐름표" hidden="1">{#N/A,#N/A,TRUE,"Summary";#N/A,#N/A,TRUE,"IS";#N/A,#N/A,TRUE,"Adj";#N/A,#N/A,TRUE,"BS";#N/A,#N/A,TRUE,"CF";#N/A,#N/A,TRUE,"Debt";#N/A,#N/A,TRUE,"IRR"}</definedName>
    <definedName name="신용" localSheetId="3" hidden="1">{#N/A,#N/A,FALSE,"인원";#N/A,#N/A,FALSE,"비용2";#N/A,#N/A,FALSE,"비용1";#N/A,#N/A,FALSE,"비용";#N/A,#N/A,FALSE,"보증2";#N/A,#N/A,FALSE,"보증1";#N/A,#N/A,FALSE,"보증";#N/A,#N/A,FALSE,"손익1";#N/A,#N/A,FALSE,"손익";#N/A,#N/A,FALSE,"부서별매출";#N/A,#N/A,FALSE,"매출"}</definedName>
    <definedName name="신용" hidden="1">{#N/A,#N/A,FALSE,"인원";#N/A,#N/A,FALSE,"비용2";#N/A,#N/A,FALSE,"비용1";#N/A,#N/A,FALSE,"비용";#N/A,#N/A,FALSE,"보증2";#N/A,#N/A,FALSE,"보증1";#N/A,#N/A,FALSE,"보증";#N/A,#N/A,FALSE,"손익1";#N/A,#N/A,FALSE,"손익";#N/A,#N/A,FALSE,"부서별매출";#N/A,#N/A,FALSE,"매출"}</definedName>
    <definedName name="실적3" localSheetId="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실적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ㅇㄴ" localSheetId="3" hidden="1">{#N/A,#N/A,FALSE,"BS";#N/A,#N/A,FALSE,"PL";#N/A,#N/A,FALSE,"A";#N/A,#N/A,FALSE,"B";#N/A,#N/A,FALSE,"B1";#N/A,#N/A,FALSE,"C";#N/A,#N/A,FALSE,"C1";#N/A,#N/A,FALSE,"C2";#N/A,#N/A,FALSE,"D";#N/A,#N/A,FALSE,"E";#N/A,#N/A,FALSE,"F";#N/A,#N/A,FALSE,"AA";#N/A,#N/A,FALSE,"BB";#N/A,#N/A,FALSE,"CC";#N/A,#N/A,FALSE,"DD";#N/A,#N/A,FALSE,"EE";#N/A,#N/A,FALSE,"FF";#N/A,#N/A,FALSE,"PL10";#N/A,#N/A,FALSE,"PL20";#N/A,#N/A,FALSE,"PL30"}</definedName>
    <definedName name="ㅇㄴ" hidden="1">{#N/A,#N/A,FALSE,"BS";#N/A,#N/A,FALSE,"PL";#N/A,#N/A,FALSE,"A";#N/A,#N/A,FALSE,"B";#N/A,#N/A,FALSE,"B1";#N/A,#N/A,FALSE,"C";#N/A,#N/A,FALSE,"C1";#N/A,#N/A,FALSE,"C2";#N/A,#N/A,FALSE,"D";#N/A,#N/A,FALSE,"E";#N/A,#N/A,FALSE,"F";#N/A,#N/A,FALSE,"AA";#N/A,#N/A,FALSE,"BB";#N/A,#N/A,FALSE,"CC";#N/A,#N/A,FALSE,"DD";#N/A,#N/A,FALSE,"EE";#N/A,#N/A,FALSE,"FF";#N/A,#N/A,FALSE,"PL10";#N/A,#N/A,FALSE,"PL20";#N/A,#N/A,FALSE,"PL30"}</definedName>
    <definedName name="ㅇㅇㄳ" localSheetId="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ㅇㅇㄳ"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ㅇㅇㅇ" localSheetId="3" hidden="1">{#N/A,#N/A,TRUE,"일정"}</definedName>
    <definedName name="ㅇㅇㅇ" hidden="1">{#N/A,#N/A,TRUE,"일정"}</definedName>
    <definedName name="아아" localSheetId="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아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아앙" localSheetId="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아앙"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아ㅏㅏ" hidden="1">#REF!</definedName>
    <definedName name="안" hidden="1">[221]공통!$F$45</definedName>
    <definedName name="양산조직" localSheetId="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양산조직"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업체방문" localSheetId="3" hidden="1">{#N/A,#N/A,FALSE,"단축1";#N/A,#N/A,FALSE,"단축2";#N/A,#N/A,FALSE,"단축3";#N/A,#N/A,FALSE,"장축";#N/A,#N/A,FALSE,"4WD"}</definedName>
    <definedName name="업체방문" hidden="1">{#N/A,#N/A,FALSE,"단축1";#N/A,#N/A,FALSE,"단축2";#N/A,#N/A,FALSE,"단축3";#N/A,#N/A,FALSE,"장축";#N/A,#N/A,FALSE,"4WD"}</definedName>
    <definedName name="완성" localSheetId="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완성"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완성차물류비" localSheetId="3" hidden="1">{#N/A,#N/A,FALSE,"인원";#N/A,#N/A,FALSE,"비용2";#N/A,#N/A,FALSE,"비용1";#N/A,#N/A,FALSE,"비용";#N/A,#N/A,FALSE,"보증2";#N/A,#N/A,FALSE,"보증1";#N/A,#N/A,FALSE,"보증";#N/A,#N/A,FALSE,"손익1";#N/A,#N/A,FALSE,"손익";#N/A,#N/A,FALSE,"부서별매출";#N/A,#N/A,FALSE,"매출"}</definedName>
    <definedName name="완성차물류비" hidden="1">{#N/A,#N/A,FALSE,"인원";#N/A,#N/A,FALSE,"비용2";#N/A,#N/A,FALSE,"비용1";#N/A,#N/A,FALSE,"비용";#N/A,#N/A,FALSE,"보증2";#N/A,#N/A,FALSE,"보증1";#N/A,#N/A,FALSE,"보증";#N/A,#N/A,FALSE,"손익1";#N/A,#N/A,FALSE,"손익";#N/A,#N/A,FALSE,"부서별매출";#N/A,#N/A,FALSE,"매출"}</definedName>
    <definedName name="요건_3" localSheetId="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요건_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요건_3_1" localSheetId="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요건_3_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우리" localSheetId="3" hidden="1">{#N/A,#N/A,FALSE,"인원";#N/A,#N/A,FALSE,"비용2";#N/A,#N/A,FALSE,"비용1";#N/A,#N/A,FALSE,"비용";#N/A,#N/A,FALSE,"보증2";#N/A,#N/A,FALSE,"보증1";#N/A,#N/A,FALSE,"보증";#N/A,#N/A,FALSE,"손익1";#N/A,#N/A,FALSE,"손익";#N/A,#N/A,FALSE,"부서별매출";#N/A,#N/A,FALSE,"매출"}</definedName>
    <definedName name="우리" hidden="1">{#N/A,#N/A,FALSE,"인원";#N/A,#N/A,FALSE,"비용2";#N/A,#N/A,FALSE,"비용1";#N/A,#N/A,FALSE,"비용";#N/A,#N/A,FALSE,"보증2";#N/A,#N/A,FALSE,"보증1";#N/A,#N/A,FALSE,"보증";#N/A,#N/A,FALSE,"손익1";#N/A,#N/A,FALSE,"손익";#N/A,#N/A,FALSE,"부서별매출";#N/A,#N/A,FALSE,"매출"}</definedName>
    <definedName name="유사" localSheetId="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유사"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이란" localSheetId="3" hidden="1">{#N/A,#N/A,FALSE,"단축1";#N/A,#N/A,FALSE,"단축2";#N/A,#N/A,FALSE,"단축3";#N/A,#N/A,FALSE,"장축";#N/A,#N/A,FALSE,"4WD"}</definedName>
    <definedName name="이란" hidden="1">{#N/A,#N/A,FALSE,"단축1";#N/A,#N/A,FALSE,"단축2";#N/A,#N/A,FALSE,"단축3";#N/A,#N/A,FALSE,"장축";#N/A,#N/A,FALSE,"4WD"}</definedName>
    <definedName name="이법제" localSheetId="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이법제"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일정계획" localSheetId="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일정계획"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ㅈ" localSheetId="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ㅈ"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ㅈㄷㅈ" localSheetId="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ㅈㄷㅈ"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ㅈㅈㅈ" localSheetId="3" hidden="1">{#N/A,#N/A,FALSE,"단축1";#N/A,#N/A,FALSE,"단축2";#N/A,#N/A,FALSE,"단축3";#N/A,#N/A,FALSE,"장축";#N/A,#N/A,FALSE,"4WD"}</definedName>
    <definedName name="ㅈㅈㅈ" hidden="1">{#N/A,#N/A,FALSE,"단축1";#N/A,#N/A,FALSE,"단축2";#N/A,#N/A,FALSE,"단축3";#N/A,#N/A,FALSE,"장축";#N/A,#N/A,FALSE,"4WD"}</definedName>
    <definedName name="재고" localSheetId="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재고"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저" localSheetId="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저"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정비대수" localSheetId="3" hidden="1">{#N/A,#N/A,FALSE,"인원";#N/A,#N/A,FALSE,"비용2";#N/A,#N/A,FALSE,"비용1";#N/A,#N/A,FALSE,"비용";#N/A,#N/A,FALSE,"보증2";#N/A,#N/A,FALSE,"보증1";#N/A,#N/A,FALSE,"보증";#N/A,#N/A,FALSE,"손익1";#N/A,#N/A,FALSE,"손익";#N/A,#N/A,FALSE,"부서별매출";#N/A,#N/A,FALSE,"매출"}</definedName>
    <definedName name="정비대수" hidden="1">{#N/A,#N/A,FALSE,"인원";#N/A,#N/A,FALSE,"비용2";#N/A,#N/A,FALSE,"비용1";#N/A,#N/A,FALSE,"비용";#N/A,#N/A,FALSE,"보증2";#N/A,#N/A,FALSE,"보증1";#N/A,#N/A,FALSE,"보증";#N/A,#N/A,FALSE,"손익1";#N/A,#N/A,FALSE,"손익";#N/A,#N/A,FALSE,"부서별매출";#N/A,#N/A,FALSE,"매출"}</definedName>
    <definedName name="조립" localSheetId="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조립"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중" localSheetId="3" hidden="1">{#N/A,#N/A,FALSE,"인원";#N/A,#N/A,FALSE,"비용2";#N/A,#N/A,FALSE,"비용1";#N/A,#N/A,FALSE,"비용";#N/A,#N/A,FALSE,"보증2";#N/A,#N/A,FALSE,"보증1";#N/A,#N/A,FALSE,"보증";#N/A,#N/A,FALSE,"손익1";#N/A,#N/A,FALSE,"손익";#N/A,#N/A,FALSE,"부서별매출";#N/A,#N/A,FALSE,"매출"}</definedName>
    <definedName name="중" hidden="1">{#N/A,#N/A,FALSE,"인원";#N/A,#N/A,FALSE,"비용2";#N/A,#N/A,FALSE,"비용1";#N/A,#N/A,FALSE,"비용";#N/A,#N/A,FALSE,"보증2";#N/A,#N/A,FALSE,"보증1";#N/A,#N/A,FALSE,"보증";#N/A,#N/A,FALSE,"손익1";#N/A,#N/A,FALSE,"손익";#N/A,#N/A,FALSE,"부서별매출";#N/A,#N/A,FALSE,"매출"}</definedName>
    <definedName name="중점추진" localSheetId="3" hidden="1">{#N/A,#N/A,TRUE,"일정"}</definedName>
    <definedName name="중점추진" hidden="1">{#N/A,#N/A,TRUE,"일정"}</definedName>
    <definedName name="중표지" localSheetId="3" hidden="1">{#N/A,#N/A,FALSE,"인원";#N/A,#N/A,FALSE,"비용2";#N/A,#N/A,FALSE,"비용1";#N/A,#N/A,FALSE,"비용";#N/A,#N/A,FALSE,"보증2";#N/A,#N/A,FALSE,"보증1";#N/A,#N/A,FALSE,"보증";#N/A,#N/A,FALSE,"손익1";#N/A,#N/A,FALSE,"손익";#N/A,#N/A,FALSE,"부서별매출";#N/A,#N/A,FALSE,"매출"}</definedName>
    <definedName name="중표지" hidden="1">{#N/A,#N/A,FALSE,"인원";#N/A,#N/A,FALSE,"비용2";#N/A,#N/A,FALSE,"비용1";#N/A,#N/A,FALSE,"비용";#N/A,#N/A,FALSE,"보증2";#N/A,#N/A,FALSE,"보증1";#N/A,#N/A,FALSE,"보증";#N/A,#N/A,FALSE,"손익1";#N/A,#N/A,FALSE,"손익";#N/A,#N/A,FALSE,"부서별매출";#N/A,#N/A,FALSE,"매출"}</definedName>
    <definedName name="중표지5" localSheetId="3" hidden="1">{#N/A,#N/A,FALSE,"인원";#N/A,#N/A,FALSE,"비용2";#N/A,#N/A,FALSE,"비용1";#N/A,#N/A,FALSE,"비용";#N/A,#N/A,FALSE,"보증2";#N/A,#N/A,FALSE,"보증1";#N/A,#N/A,FALSE,"보증";#N/A,#N/A,FALSE,"손익1";#N/A,#N/A,FALSE,"손익";#N/A,#N/A,FALSE,"부서별매출";#N/A,#N/A,FALSE,"매출"}</definedName>
    <definedName name="중표지5" hidden="1">{#N/A,#N/A,FALSE,"인원";#N/A,#N/A,FALSE,"비용2";#N/A,#N/A,FALSE,"비용1";#N/A,#N/A,FALSE,"비용";#N/A,#N/A,FALSE,"보증2";#N/A,#N/A,FALSE,"보증1";#N/A,#N/A,FALSE,"보증";#N/A,#N/A,FALSE,"손익1";#N/A,#N/A,FALSE,"손익";#N/A,#N/A,FALSE,"부서별매출";#N/A,#N/A,FALSE,"매출"}</definedName>
    <definedName name="진출의사보유" localSheetId="3" hidden="1">{#N/A,#N/A,FALSE,"단축1";#N/A,#N/A,FALSE,"단축2";#N/A,#N/A,FALSE,"단축3";#N/A,#N/A,FALSE,"장축";#N/A,#N/A,FALSE,"4WD"}</definedName>
    <definedName name="진출의사보유" hidden="1">{#N/A,#N/A,FALSE,"단축1";#N/A,#N/A,FALSE,"단축2";#N/A,#N/A,FALSE,"단축3";#N/A,#N/A,FALSE,"장축";#N/A,#N/A,FALSE,"4WD"}</definedName>
    <definedName name="첨" localSheetId="3" hidden="1">{#N/A,#N/A,FALSE,"단축1";#N/A,#N/A,FALSE,"단축2";#N/A,#N/A,FALSE,"단축3";#N/A,#N/A,FALSE,"장축";#N/A,#N/A,FALSE,"4WD"}</definedName>
    <definedName name="첨" hidden="1">{#N/A,#N/A,FALSE,"단축1";#N/A,#N/A,FALSE,"단축2";#N/A,#N/A,FALSE,"단축3";#N/A,#N/A,FALSE,"장축";#N/A,#N/A,FALSE,"4WD"}</definedName>
    <definedName name="추진" localSheetId="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추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추진방안" localSheetId="3" hidden="1">{#N/A,#N/A,FALSE,"인원";#N/A,#N/A,FALSE,"비용2";#N/A,#N/A,FALSE,"비용1";#N/A,#N/A,FALSE,"비용";#N/A,#N/A,FALSE,"보증2";#N/A,#N/A,FALSE,"보증1";#N/A,#N/A,FALSE,"보증";#N/A,#N/A,FALSE,"손익1";#N/A,#N/A,FALSE,"손익";#N/A,#N/A,FALSE,"부서별매출";#N/A,#N/A,FALSE,"매출"}</definedName>
    <definedName name="추진방안" hidden="1">{#N/A,#N/A,FALSE,"인원";#N/A,#N/A,FALSE,"비용2";#N/A,#N/A,FALSE,"비용1";#N/A,#N/A,FALSE,"비용";#N/A,#N/A,FALSE,"보증2";#N/A,#N/A,FALSE,"보증1";#N/A,#N/A,FALSE,"보증";#N/A,#N/A,FALSE,"손익1";#N/A,#N/A,FALSE,"손익";#N/A,#N/A,FALSE,"부서별매출";#N/A,#N/A,FALSE,"매출"}</definedName>
    <definedName name="ㅌㅌㅌ" localSheetId="3" hidden="1">{#N/A,#N/A,TRUE,"일정"}</definedName>
    <definedName name="ㅌㅌㅌ" hidden="1">{#N/A,#N/A,TRUE,"일정"}</definedName>
    <definedName name="타" localSheetId="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타"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투자" localSheetId="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투자"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투자지출CASE" localSheetId="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투자지출CASE"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ㅍ" localSheetId="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ㅍ"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ㅍ르ㅜ" localSheetId="3" hidden="1">{#N/A,#N/A,FALSE,"인원";#N/A,#N/A,FALSE,"비용2";#N/A,#N/A,FALSE,"비용1";#N/A,#N/A,FALSE,"비용";#N/A,#N/A,FALSE,"보증2";#N/A,#N/A,FALSE,"보증1";#N/A,#N/A,FALSE,"보증";#N/A,#N/A,FALSE,"손익1";#N/A,#N/A,FALSE,"손익";#N/A,#N/A,FALSE,"부서별매출";#N/A,#N/A,FALSE,"매출"}</definedName>
    <definedName name="ㅍ르ㅜ" hidden="1">{#N/A,#N/A,FALSE,"인원";#N/A,#N/A,FALSE,"비용2";#N/A,#N/A,FALSE,"비용1";#N/A,#N/A,FALSE,"비용";#N/A,#N/A,FALSE,"보증2";#N/A,#N/A,FALSE,"보증1";#N/A,#N/A,FALSE,"보증";#N/A,#N/A,FALSE,"손익1";#N/A,#N/A,FALSE,"손익";#N/A,#N/A,FALSE,"부서별매출";#N/A,#N/A,FALSE,"매출"}</definedName>
    <definedName name="판매보증" localSheetId="3" hidden="1">{#N/A,#N/A,FALSE,"인원";#N/A,#N/A,FALSE,"비용2";#N/A,#N/A,FALSE,"비용1";#N/A,#N/A,FALSE,"비용";#N/A,#N/A,FALSE,"보증2";#N/A,#N/A,FALSE,"보증1";#N/A,#N/A,FALSE,"보증";#N/A,#N/A,FALSE,"손익1";#N/A,#N/A,FALSE,"손익";#N/A,#N/A,FALSE,"부서별매출";#N/A,#N/A,FALSE,"매출"}</definedName>
    <definedName name="판매보증" hidden="1">{#N/A,#N/A,FALSE,"인원";#N/A,#N/A,FALSE,"비용2";#N/A,#N/A,FALSE,"비용1";#N/A,#N/A,FALSE,"비용";#N/A,#N/A,FALSE,"보증2";#N/A,#N/A,FALSE,"보증1";#N/A,#N/A,FALSE,"보증";#N/A,#N/A,FALSE,"손익1";#N/A,#N/A,FALSE,"손익";#N/A,#N/A,FALSE,"부서별매출";#N/A,#N/A,FALSE,"매출"}</definedName>
    <definedName name="펜다" localSheetId="3" hidden="1">{#N/A,#N/A,TRUE,"일정"}</definedName>
    <definedName name="펜다" hidden="1">{#N/A,#N/A,TRUE,"일정"}</definedName>
    <definedName name="편집" localSheetId="3" hidden="1">{#N/A,#N/A,FALSE,"BS";#N/A,#N/A,FALSE,"PL";#N/A,#N/A,FALSE,"처분";#N/A,#N/A,FALSE,"현금";#N/A,#N/A,FALSE,"매출";#N/A,#N/A,FALSE,"원가";#N/A,#N/A,FALSE,"경영"}</definedName>
    <definedName name="편집" hidden="1">{#N/A,#N/A,FALSE,"BS";#N/A,#N/A,FALSE,"PL";#N/A,#N/A,FALSE,"처분";#N/A,#N/A,FALSE,"현금";#N/A,#N/A,FALSE,"매출";#N/A,#N/A,FALSE,"원가";#N/A,#N/A,FALSE,"경영"}</definedName>
    <definedName name="프레스" localSheetId="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프레스"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하늘" localSheetId="3" hidden="1">{#N/A,#N/A,FALSE,"단축1";#N/A,#N/A,FALSE,"단축2";#N/A,#N/A,FALSE,"단축3";#N/A,#N/A,FALSE,"장축";#N/A,#N/A,FALSE,"4WD"}</definedName>
    <definedName name="하늘" hidden="1">{#N/A,#N/A,FALSE,"단축1";#N/A,#N/A,FALSE,"단축2";#N/A,#N/A,FALSE,"단축3";#N/A,#N/A,FALSE,"장축";#N/A,#N/A,FALSE,"4WD"}</definedName>
    <definedName name="한국" localSheetId="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한국"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현금및등가물" localSheetId="3" hidden="1">{#N/A,#N/A,FALSE,"BS";#N/A,#N/A,FALSE,"PL";#N/A,#N/A,FALSE,"A";#N/A,#N/A,FALSE,"B";#N/A,#N/A,FALSE,"B1";#N/A,#N/A,FALSE,"C";#N/A,#N/A,FALSE,"C1";#N/A,#N/A,FALSE,"C2";#N/A,#N/A,FALSE,"D";#N/A,#N/A,FALSE,"E";#N/A,#N/A,FALSE,"F";#N/A,#N/A,FALSE,"AA";#N/A,#N/A,FALSE,"BB";#N/A,#N/A,FALSE,"CC";#N/A,#N/A,FALSE,"DD";#N/A,#N/A,FALSE,"EE";#N/A,#N/A,FALSE,"FF";#N/A,#N/A,FALSE,"PL10";#N/A,#N/A,FALSE,"PL20";#N/A,#N/A,FALSE,"PL30"}</definedName>
    <definedName name="현금및등가물" hidden="1">{#N/A,#N/A,FALSE,"BS";#N/A,#N/A,FALSE,"PL";#N/A,#N/A,FALSE,"A";#N/A,#N/A,FALSE,"B";#N/A,#N/A,FALSE,"B1";#N/A,#N/A,FALSE,"C";#N/A,#N/A,FALSE,"C1";#N/A,#N/A,FALSE,"C2";#N/A,#N/A,FALSE,"D";#N/A,#N/A,FALSE,"E";#N/A,#N/A,FALSE,"F";#N/A,#N/A,FALSE,"AA";#N/A,#N/A,FALSE,"BB";#N/A,#N/A,FALSE,"CC";#N/A,#N/A,FALSE,"DD";#N/A,#N/A,FALSE,"EE";#N/A,#N/A,FALSE,"FF";#N/A,#N/A,FALSE,"PL10";#N/A,#N/A,FALSE,"PL20";#N/A,#N/A,FALSE,"PL30"}</definedName>
    <definedName name="확인" localSheetId="3" hidden="1">{#N/A,#N/A,FALSE,"인원";#N/A,#N/A,FALSE,"비용2";#N/A,#N/A,FALSE,"비용1";#N/A,#N/A,FALSE,"비용";#N/A,#N/A,FALSE,"보증2";#N/A,#N/A,FALSE,"보증1";#N/A,#N/A,FALSE,"보증";#N/A,#N/A,FALSE,"손익1";#N/A,#N/A,FALSE,"손익";#N/A,#N/A,FALSE,"부서별매출";#N/A,#N/A,FALSE,"매출"}</definedName>
    <definedName name="확인" hidden="1">{#N/A,#N/A,FALSE,"인원";#N/A,#N/A,FALSE,"비용2";#N/A,#N/A,FALSE,"비용1";#N/A,#N/A,FALSE,"비용";#N/A,#N/A,FALSE,"보증2";#N/A,#N/A,FALSE,"보증1";#N/A,#N/A,FALSE,"보증";#N/A,#N/A,FALSE,"손익1";#N/A,#N/A,FALSE,"손익";#N/A,#N/A,FALSE,"부서별매출";#N/A,#N/A,FALSE,"매출"}</definedName>
    <definedName name="ㅏ" localSheetId="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ㅏ"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ㅓㄹ" localSheetId="3" hidden="1">{#N/A,#N/A,TRUE,"일정"}</definedName>
    <definedName name="ㅓㄹ" hidden="1">{#N/A,#N/A,TRUE,"일정"}</definedName>
    <definedName name="ㅓㅓㄹ" localSheetId="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ㅓㅓㄹ"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ㅓㅗㅎ" localSheetId="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ㅓㅗㅎ"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ㅓㅗㅓㅗㅓㅗ" hidden="1">[222]현금흐름표!$F$45</definedName>
    <definedName name="ㅗ" localSheetId="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ㅗ"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ㅗㄱㄴㅇㅁ" localSheetId="3" hidden="1">{#N/A,#N/A,TRUE,"일정"}</definedName>
    <definedName name="ㅗㄱㄴㅇㅁ" hidden="1">{#N/A,#N/A,TRUE,"일정"}</definedName>
    <definedName name="ㅗㅎ" localSheetId="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ㅗㅎ"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ㅛㄱ됴ㄱㄷ죠ㅅㄱ됴ㅅㄱㄷ죡ㄷ죠" localSheetId="3" hidden="1">{#N/A,#N/A,TRUE,"일정"}</definedName>
    <definedName name="ㅛㄱ됴ㄱㄷ죠ㅅㄱ됴ㅅㄱㄷ죡ㄷ죠" hidden="1">{#N/A,#N/A,TRUE,"일정"}</definedName>
    <definedName name="ㅛㅛㅛ" localSheetId="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ㅛㅛㅛ"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ㅜㅛㅅㄱ누ㅛㅅㄱ누ㅛㅅㄴ구ㅛㅅㄱㄴ" localSheetId="3" hidden="1">{#N/A,#N/A,TRUE,"일정"}</definedName>
    <definedName name="ㅜㅛㅅㄱ누ㅛㅅㄱ누ㅛㅅㄴ구ㅛㅅㄱㄴ" hidden="1">{#N/A,#N/A,TRUE,"일정"}</definedName>
    <definedName name="組織" localSheetId="3" hidden="1">{"'ALL (3)'!$A$1:$F$348"}</definedName>
    <definedName name="組織" hidden="1">{"'ALL (3)'!$A$1:$F$348"}</definedName>
    <definedName name="組織１" localSheetId="3" hidden="1">{"'ALL (3)'!$A$1:$F$348"}</definedName>
    <definedName name="組織１" hidden="1">{"'ALL (3)'!$A$1:$F$348"}</definedName>
  </definedNames>
  <calcPr calcId="152511"/>
  <pivotCaches>
    <pivotCache cacheId="0" r:id="rId228"/>
  </pivotCaches>
  <extLs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Range-13ce20a2-771c-4832-b5f5-a2f0f9861f11" name="Range" connection="WorksheetConnection_P&amp;M working!$A$5:$T$554"/>
        </x15:modelTables>
      </x15:dataModel>
    </ext>
  </extLst>
</workbook>
</file>

<file path=xl/calcChain.xml><?xml version="1.0" encoding="utf-8"?>
<calcChain xmlns="http://schemas.openxmlformats.org/spreadsheetml/2006/main">
  <c r="L8" i="12" l="1"/>
  <c r="K8" i="12"/>
  <c r="J8" i="12"/>
  <c r="I8" i="12"/>
  <c r="S7" i="2" l="1"/>
  <c r="S6" i="2"/>
  <c r="S554" i="2"/>
  <c r="T554" i="2" s="1"/>
  <c r="S553" i="2"/>
  <c r="T553" i="2" s="1"/>
  <c r="S552" i="2"/>
  <c r="T552" i="2" s="1"/>
  <c r="S551" i="2"/>
  <c r="T551" i="2" s="1"/>
  <c r="S550" i="2"/>
  <c r="T550" i="2" s="1"/>
  <c r="S549" i="2"/>
  <c r="T549" i="2" s="1"/>
  <c r="S548" i="2"/>
  <c r="T548" i="2" s="1"/>
  <c r="S547" i="2"/>
  <c r="T547" i="2" s="1"/>
  <c r="S546" i="2"/>
  <c r="T546" i="2" s="1"/>
  <c r="S545" i="2"/>
  <c r="T545" i="2" s="1"/>
  <c r="S544" i="2"/>
  <c r="T544" i="2" s="1"/>
  <c r="S543" i="2"/>
  <c r="T543" i="2" s="1"/>
  <c r="S542" i="2"/>
  <c r="T542" i="2" s="1"/>
  <c r="S541" i="2"/>
  <c r="T541" i="2" s="1"/>
  <c r="S540" i="2"/>
  <c r="T540" i="2" s="1"/>
  <c r="S539" i="2"/>
  <c r="T539" i="2" s="1"/>
  <c r="S538" i="2"/>
  <c r="T538" i="2" s="1"/>
  <c r="S537" i="2"/>
  <c r="T537" i="2" s="1"/>
  <c r="S536" i="2"/>
  <c r="T536" i="2" s="1"/>
  <c r="S535" i="2"/>
  <c r="T535" i="2" s="1"/>
  <c r="S534" i="2"/>
  <c r="T534" i="2" s="1"/>
  <c r="S533" i="2"/>
  <c r="T533" i="2" s="1"/>
  <c r="S532" i="2"/>
  <c r="T532" i="2" s="1"/>
  <c r="S531" i="2"/>
  <c r="T531" i="2" s="1"/>
  <c r="S530" i="2"/>
  <c r="T530" i="2" s="1"/>
  <c r="S529" i="2"/>
  <c r="T529" i="2" s="1"/>
  <c r="S528" i="2"/>
  <c r="T528" i="2" s="1"/>
  <c r="S527" i="2"/>
  <c r="T527" i="2" s="1"/>
  <c r="S526" i="2"/>
  <c r="T526" i="2" s="1"/>
  <c r="S525" i="2"/>
  <c r="T525" i="2" s="1"/>
  <c r="S524" i="2"/>
  <c r="T524" i="2" s="1"/>
  <c r="S523" i="2"/>
  <c r="T523" i="2" s="1"/>
  <c r="S522" i="2"/>
  <c r="T522" i="2" s="1"/>
  <c r="S521" i="2"/>
  <c r="T521" i="2" s="1"/>
  <c r="S520" i="2"/>
  <c r="T520" i="2" s="1"/>
  <c r="S519" i="2"/>
  <c r="T519" i="2" s="1"/>
  <c r="S518" i="2"/>
  <c r="T518" i="2" s="1"/>
  <c r="S517" i="2"/>
  <c r="T517" i="2" s="1"/>
  <c r="S516" i="2"/>
  <c r="T516" i="2" s="1"/>
  <c r="S515" i="2"/>
  <c r="T515" i="2" s="1"/>
  <c r="S514" i="2"/>
  <c r="T514" i="2" s="1"/>
  <c r="S513" i="2"/>
  <c r="T513" i="2" s="1"/>
  <c r="S512" i="2"/>
  <c r="T512" i="2" s="1"/>
  <c r="S511" i="2"/>
  <c r="T511" i="2" s="1"/>
  <c r="S510" i="2"/>
  <c r="T510" i="2" s="1"/>
  <c r="S509" i="2"/>
  <c r="T509" i="2" s="1"/>
  <c r="S508" i="2"/>
  <c r="T508" i="2" s="1"/>
  <c r="S507" i="2"/>
  <c r="T507" i="2" s="1"/>
  <c r="S506" i="2"/>
  <c r="T506" i="2" s="1"/>
  <c r="S505" i="2"/>
  <c r="T505" i="2" s="1"/>
  <c r="S504" i="2"/>
  <c r="T504" i="2" s="1"/>
  <c r="S503" i="2"/>
  <c r="T503" i="2" s="1"/>
  <c r="S502" i="2"/>
  <c r="T502" i="2" s="1"/>
  <c r="S501" i="2"/>
  <c r="T501" i="2" s="1"/>
  <c r="S500" i="2"/>
  <c r="T500" i="2" s="1"/>
  <c r="S499" i="2"/>
  <c r="T499" i="2" s="1"/>
  <c r="S498" i="2"/>
  <c r="T498" i="2" s="1"/>
  <c r="S497" i="2"/>
  <c r="T497" i="2" s="1"/>
  <c r="S496" i="2"/>
  <c r="T496" i="2" s="1"/>
  <c r="S495" i="2"/>
  <c r="T495" i="2" s="1"/>
  <c r="S494" i="2"/>
  <c r="T494" i="2" s="1"/>
  <c r="S493" i="2"/>
  <c r="T493" i="2" s="1"/>
  <c r="S492" i="2"/>
  <c r="T492" i="2" s="1"/>
  <c r="S491" i="2"/>
  <c r="T491" i="2" s="1"/>
  <c r="S490" i="2"/>
  <c r="T490" i="2" s="1"/>
  <c r="S489" i="2"/>
  <c r="T489" i="2" s="1"/>
  <c r="S488" i="2"/>
  <c r="T488" i="2" s="1"/>
  <c r="S487" i="2"/>
  <c r="T487" i="2" s="1"/>
  <c r="S486" i="2"/>
  <c r="T486" i="2" s="1"/>
  <c r="S485" i="2"/>
  <c r="T485" i="2" s="1"/>
  <c r="S484" i="2"/>
  <c r="T484" i="2" s="1"/>
  <c r="S483" i="2"/>
  <c r="T483" i="2" s="1"/>
  <c r="S482" i="2"/>
  <c r="T482" i="2" s="1"/>
  <c r="S481" i="2"/>
  <c r="T481" i="2" s="1"/>
  <c r="S480" i="2"/>
  <c r="T480" i="2" s="1"/>
  <c r="S479" i="2"/>
  <c r="T479" i="2" s="1"/>
  <c r="S478" i="2"/>
  <c r="T478" i="2" s="1"/>
  <c r="S477" i="2"/>
  <c r="T477" i="2" s="1"/>
  <c r="S476" i="2"/>
  <c r="T476" i="2" s="1"/>
  <c r="S475" i="2"/>
  <c r="T475" i="2" s="1"/>
  <c r="S474" i="2"/>
  <c r="T474" i="2" s="1"/>
  <c r="S473" i="2"/>
  <c r="T473" i="2" s="1"/>
  <c r="S472" i="2"/>
  <c r="T472" i="2" s="1"/>
  <c r="S471" i="2"/>
  <c r="T471" i="2" s="1"/>
  <c r="S470" i="2"/>
  <c r="T470" i="2" s="1"/>
  <c r="S469" i="2"/>
  <c r="T469" i="2" s="1"/>
  <c r="S468" i="2"/>
  <c r="T468" i="2" s="1"/>
  <c r="S467" i="2"/>
  <c r="T467" i="2" s="1"/>
  <c r="S466" i="2"/>
  <c r="T466" i="2" s="1"/>
  <c r="S465" i="2"/>
  <c r="T465" i="2" s="1"/>
  <c r="S464" i="2"/>
  <c r="T464" i="2" s="1"/>
  <c r="S463" i="2"/>
  <c r="T463" i="2" s="1"/>
  <c r="S462" i="2"/>
  <c r="T462" i="2" s="1"/>
  <c r="S461" i="2"/>
  <c r="T461" i="2" s="1"/>
  <c r="S460" i="2"/>
  <c r="T460" i="2" s="1"/>
  <c r="S459" i="2"/>
  <c r="T459" i="2" s="1"/>
  <c r="S458" i="2"/>
  <c r="T458" i="2" s="1"/>
  <c r="S457" i="2"/>
  <c r="T457" i="2" s="1"/>
  <c r="S456" i="2"/>
  <c r="T456" i="2" s="1"/>
  <c r="S455" i="2"/>
  <c r="T455" i="2" s="1"/>
  <c r="S454" i="2"/>
  <c r="T454" i="2" s="1"/>
  <c r="S453" i="2"/>
  <c r="T453" i="2" s="1"/>
  <c r="S452" i="2"/>
  <c r="T452" i="2" s="1"/>
  <c r="S451" i="2"/>
  <c r="T451" i="2" s="1"/>
  <c r="S450" i="2"/>
  <c r="T450" i="2" s="1"/>
  <c r="S449" i="2"/>
  <c r="T449" i="2" s="1"/>
  <c r="S448" i="2"/>
  <c r="T448" i="2" s="1"/>
  <c r="S447" i="2"/>
  <c r="T447" i="2" s="1"/>
  <c r="S446" i="2"/>
  <c r="T446" i="2" s="1"/>
  <c r="S445" i="2"/>
  <c r="T445" i="2" s="1"/>
  <c r="S444" i="2"/>
  <c r="T444" i="2" s="1"/>
  <c r="S443" i="2"/>
  <c r="T443" i="2" s="1"/>
  <c r="S442" i="2"/>
  <c r="T442" i="2" s="1"/>
  <c r="S441" i="2"/>
  <c r="T441" i="2" s="1"/>
  <c r="S440" i="2"/>
  <c r="T440" i="2" s="1"/>
  <c r="S439" i="2"/>
  <c r="T439" i="2" s="1"/>
  <c r="S438" i="2"/>
  <c r="T438" i="2" s="1"/>
  <c r="S437" i="2"/>
  <c r="T437" i="2" s="1"/>
  <c r="S436" i="2"/>
  <c r="T436" i="2" s="1"/>
  <c r="S435" i="2"/>
  <c r="T435" i="2" s="1"/>
  <c r="S434" i="2"/>
  <c r="T434" i="2" s="1"/>
  <c r="S433" i="2"/>
  <c r="T433" i="2" s="1"/>
  <c r="S432" i="2"/>
  <c r="T432" i="2" s="1"/>
  <c r="S431" i="2"/>
  <c r="T431" i="2" s="1"/>
  <c r="S430" i="2"/>
  <c r="T430" i="2" s="1"/>
  <c r="S429" i="2"/>
  <c r="T429" i="2" s="1"/>
  <c r="S428" i="2"/>
  <c r="T428" i="2" s="1"/>
  <c r="S427" i="2"/>
  <c r="T427" i="2" s="1"/>
  <c r="S426" i="2"/>
  <c r="T426" i="2" s="1"/>
  <c r="S425" i="2"/>
  <c r="T425" i="2" s="1"/>
  <c r="S424" i="2"/>
  <c r="T424" i="2" s="1"/>
  <c r="S423" i="2"/>
  <c r="T423" i="2" s="1"/>
  <c r="S422" i="2"/>
  <c r="T422" i="2" s="1"/>
  <c r="S421" i="2"/>
  <c r="T421" i="2" s="1"/>
  <c r="S420" i="2"/>
  <c r="T420" i="2" s="1"/>
  <c r="S419" i="2"/>
  <c r="T419" i="2" s="1"/>
  <c r="S418" i="2"/>
  <c r="T418" i="2" s="1"/>
  <c r="S417" i="2"/>
  <c r="T417" i="2" s="1"/>
  <c r="S416" i="2"/>
  <c r="T416" i="2" s="1"/>
  <c r="S415" i="2"/>
  <c r="T415" i="2" s="1"/>
  <c r="S414" i="2"/>
  <c r="T414" i="2" s="1"/>
  <c r="S413" i="2"/>
  <c r="T413" i="2" s="1"/>
  <c r="S412" i="2"/>
  <c r="T412" i="2" s="1"/>
  <c r="S411" i="2"/>
  <c r="T411" i="2" s="1"/>
  <c r="S410" i="2"/>
  <c r="T410" i="2" s="1"/>
  <c r="S409" i="2"/>
  <c r="T409" i="2" s="1"/>
  <c r="S408" i="2"/>
  <c r="T408" i="2" s="1"/>
  <c r="S407" i="2"/>
  <c r="T407" i="2" s="1"/>
  <c r="S406" i="2"/>
  <c r="T406" i="2" s="1"/>
  <c r="S405" i="2"/>
  <c r="T405" i="2" s="1"/>
  <c r="S404" i="2"/>
  <c r="T404" i="2" s="1"/>
  <c r="S403" i="2"/>
  <c r="T403" i="2" s="1"/>
  <c r="S402" i="2"/>
  <c r="T402" i="2" s="1"/>
  <c r="S401" i="2"/>
  <c r="T401" i="2" s="1"/>
  <c r="S400" i="2"/>
  <c r="T400" i="2" s="1"/>
  <c r="S399" i="2"/>
  <c r="T399" i="2" s="1"/>
  <c r="S398" i="2"/>
  <c r="T398" i="2" s="1"/>
  <c r="S397" i="2"/>
  <c r="T397" i="2" s="1"/>
  <c r="S396" i="2"/>
  <c r="T396" i="2" s="1"/>
  <c r="S395" i="2"/>
  <c r="T395" i="2" s="1"/>
  <c r="S394" i="2"/>
  <c r="T394" i="2" s="1"/>
  <c r="S393" i="2"/>
  <c r="T393" i="2" s="1"/>
  <c r="S392" i="2"/>
  <c r="T392" i="2" s="1"/>
  <c r="S391" i="2"/>
  <c r="T391" i="2" s="1"/>
  <c r="S390" i="2"/>
  <c r="T390" i="2" s="1"/>
  <c r="S389" i="2"/>
  <c r="T389" i="2" s="1"/>
  <c r="S388" i="2"/>
  <c r="T388" i="2" s="1"/>
  <c r="S387" i="2"/>
  <c r="T387" i="2" s="1"/>
  <c r="S386" i="2"/>
  <c r="T386" i="2" s="1"/>
  <c r="S385" i="2"/>
  <c r="T385" i="2" s="1"/>
  <c r="S384" i="2"/>
  <c r="T384" i="2" s="1"/>
  <c r="S383" i="2"/>
  <c r="T383" i="2" s="1"/>
  <c r="S382" i="2"/>
  <c r="T382" i="2" s="1"/>
  <c r="S381" i="2"/>
  <c r="T381" i="2" s="1"/>
  <c r="S380" i="2"/>
  <c r="T380" i="2" s="1"/>
  <c r="S379" i="2"/>
  <c r="T379" i="2" s="1"/>
  <c r="S378" i="2"/>
  <c r="T378" i="2" s="1"/>
  <c r="S377" i="2"/>
  <c r="T377" i="2" s="1"/>
  <c r="S376" i="2"/>
  <c r="T376" i="2" s="1"/>
  <c r="S375" i="2"/>
  <c r="T375" i="2" s="1"/>
  <c r="S374" i="2"/>
  <c r="T374" i="2" s="1"/>
  <c r="S373" i="2"/>
  <c r="T373" i="2" s="1"/>
  <c r="S372" i="2"/>
  <c r="T372" i="2" s="1"/>
  <c r="S371" i="2"/>
  <c r="T371" i="2" s="1"/>
  <c r="S370" i="2"/>
  <c r="T370" i="2" s="1"/>
  <c r="S369" i="2"/>
  <c r="T369" i="2" s="1"/>
  <c r="S368" i="2"/>
  <c r="T368" i="2" s="1"/>
  <c r="S367" i="2"/>
  <c r="T367" i="2" s="1"/>
  <c r="S366" i="2"/>
  <c r="T366" i="2" s="1"/>
  <c r="S365" i="2"/>
  <c r="T365" i="2" s="1"/>
  <c r="S364" i="2"/>
  <c r="T364" i="2" s="1"/>
  <c r="S363" i="2"/>
  <c r="T363" i="2" s="1"/>
  <c r="S362" i="2"/>
  <c r="T362" i="2" s="1"/>
  <c r="S361" i="2"/>
  <c r="T361" i="2" s="1"/>
  <c r="S360" i="2"/>
  <c r="T360" i="2" s="1"/>
  <c r="S359" i="2"/>
  <c r="T359" i="2" s="1"/>
  <c r="S358" i="2"/>
  <c r="T358" i="2" s="1"/>
  <c r="S357" i="2"/>
  <c r="T357" i="2" s="1"/>
  <c r="S356" i="2"/>
  <c r="T356" i="2" s="1"/>
  <c r="S355" i="2"/>
  <c r="T355" i="2" s="1"/>
  <c r="S354" i="2"/>
  <c r="T354" i="2" s="1"/>
  <c r="S353" i="2"/>
  <c r="T353" i="2" s="1"/>
  <c r="S352" i="2"/>
  <c r="T352" i="2" s="1"/>
  <c r="S351" i="2"/>
  <c r="T351" i="2" s="1"/>
  <c r="S350" i="2"/>
  <c r="T350" i="2" s="1"/>
  <c r="S349" i="2"/>
  <c r="T349" i="2" s="1"/>
  <c r="S348" i="2"/>
  <c r="T348" i="2" s="1"/>
  <c r="S347" i="2"/>
  <c r="T347" i="2" s="1"/>
  <c r="S346" i="2"/>
  <c r="T346" i="2" s="1"/>
  <c r="S345" i="2"/>
  <c r="T345" i="2" s="1"/>
  <c r="S344" i="2"/>
  <c r="T344" i="2" s="1"/>
  <c r="S343" i="2"/>
  <c r="T343" i="2" s="1"/>
  <c r="S342" i="2"/>
  <c r="T342" i="2" s="1"/>
  <c r="S341" i="2"/>
  <c r="T341" i="2" s="1"/>
  <c r="S340" i="2"/>
  <c r="T340" i="2" s="1"/>
  <c r="S339" i="2"/>
  <c r="T339" i="2" s="1"/>
  <c r="S338" i="2"/>
  <c r="T338" i="2" s="1"/>
  <c r="S337" i="2"/>
  <c r="T337" i="2" s="1"/>
  <c r="S336" i="2"/>
  <c r="T336" i="2" s="1"/>
  <c r="S335" i="2"/>
  <c r="T335" i="2" s="1"/>
  <c r="S334" i="2"/>
  <c r="T334" i="2" s="1"/>
  <c r="S333" i="2"/>
  <c r="T333" i="2" s="1"/>
  <c r="S332" i="2"/>
  <c r="T332" i="2" s="1"/>
  <c r="S331" i="2"/>
  <c r="T331" i="2" s="1"/>
  <c r="S330" i="2"/>
  <c r="T330" i="2" s="1"/>
  <c r="S329" i="2"/>
  <c r="T329" i="2" s="1"/>
  <c r="S328" i="2"/>
  <c r="T328" i="2" s="1"/>
  <c r="S327" i="2"/>
  <c r="T327" i="2" s="1"/>
  <c r="S326" i="2"/>
  <c r="T326" i="2" s="1"/>
  <c r="S325" i="2"/>
  <c r="T325" i="2" s="1"/>
  <c r="S324" i="2"/>
  <c r="T324" i="2" s="1"/>
  <c r="S323" i="2"/>
  <c r="T323" i="2" s="1"/>
  <c r="S322" i="2"/>
  <c r="T322" i="2" s="1"/>
  <c r="S321" i="2"/>
  <c r="T321" i="2" s="1"/>
  <c r="S320" i="2"/>
  <c r="T320" i="2" s="1"/>
  <c r="S319" i="2"/>
  <c r="T319" i="2" s="1"/>
  <c r="S318" i="2"/>
  <c r="T318" i="2" s="1"/>
  <c r="S317" i="2"/>
  <c r="T317" i="2" s="1"/>
  <c r="S316" i="2"/>
  <c r="T316" i="2" s="1"/>
  <c r="S315" i="2"/>
  <c r="T315" i="2" s="1"/>
  <c r="S314" i="2"/>
  <c r="T314" i="2" s="1"/>
  <c r="S313" i="2"/>
  <c r="T313" i="2" s="1"/>
  <c r="S312" i="2"/>
  <c r="T312" i="2" s="1"/>
  <c r="S311" i="2"/>
  <c r="T311" i="2" s="1"/>
  <c r="S310" i="2"/>
  <c r="T310" i="2" s="1"/>
  <c r="S309" i="2"/>
  <c r="T309" i="2" s="1"/>
  <c r="S308" i="2"/>
  <c r="T308" i="2" s="1"/>
  <c r="S307" i="2"/>
  <c r="T307" i="2" s="1"/>
  <c r="S306" i="2"/>
  <c r="T306" i="2" s="1"/>
  <c r="S305" i="2"/>
  <c r="T305" i="2" s="1"/>
  <c r="S304" i="2"/>
  <c r="T304" i="2" s="1"/>
  <c r="S303" i="2"/>
  <c r="T303" i="2" s="1"/>
  <c r="S302" i="2"/>
  <c r="T302" i="2" s="1"/>
  <c r="S301" i="2"/>
  <c r="T301" i="2" s="1"/>
  <c r="S300" i="2"/>
  <c r="T300" i="2" s="1"/>
  <c r="S299" i="2"/>
  <c r="T299" i="2" s="1"/>
  <c r="S298" i="2"/>
  <c r="T298" i="2" s="1"/>
  <c r="S297" i="2"/>
  <c r="T297" i="2" s="1"/>
  <c r="S296" i="2"/>
  <c r="T296" i="2" s="1"/>
  <c r="S295" i="2"/>
  <c r="T295" i="2" s="1"/>
  <c r="S294" i="2"/>
  <c r="T294" i="2" s="1"/>
  <c r="S293" i="2"/>
  <c r="T293" i="2" s="1"/>
  <c r="S292" i="2"/>
  <c r="T292" i="2" s="1"/>
  <c r="S291" i="2"/>
  <c r="T291" i="2" s="1"/>
  <c r="S290" i="2"/>
  <c r="T290" i="2" s="1"/>
  <c r="S289" i="2"/>
  <c r="T289" i="2" s="1"/>
  <c r="S288" i="2"/>
  <c r="T288" i="2" s="1"/>
  <c r="S287" i="2"/>
  <c r="T287" i="2" s="1"/>
  <c r="S286" i="2"/>
  <c r="T286" i="2" s="1"/>
  <c r="S285" i="2"/>
  <c r="T285" i="2" s="1"/>
  <c r="S284" i="2"/>
  <c r="T284" i="2" s="1"/>
  <c r="S283" i="2"/>
  <c r="T283" i="2" s="1"/>
  <c r="S282" i="2"/>
  <c r="T282" i="2" s="1"/>
  <c r="S281" i="2"/>
  <c r="T281" i="2" s="1"/>
  <c r="S280" i="2"/>
  <c r="T280" i="2" s="1"/>
  <c r="S279" i="2"/>
  <c r="T279" i="2" s="1"/>
  <c r="S278" i="2"/>
  <c r="T278" i="2" s="1"/>
  <c r="S277" i="2"/>
  <c r="T277" i="2" s="1"/>
  <c r="S276" i="2"/>
  <c r="T276" i="2" s="1"/>
  <c r="S275" i="2"/>
  <c r="T275" i="2" s="1"/>
  <c r="S274" i="2"/>
  <c r="T274" i="2" s="1"/>
  <c r="S273" i="2"/>
  <c r="T273" i="2" s="1"/>
  <c r="S272" i="2"/>
  <c r="T272" i="2" s="1"/>
  <c r="S271" i="2"/>
  <c r="T271" i="2" s="1"/>
  <c r="S270" i="2"/>
  <c r="T270" i="2" s="1"/>
  <c r="S269" i="2"/>
  <c r="T269" i="2" s="1"/>
  <c r="S268" i="2"/>
  <c r="T268" i="2" s="1"/>
  <c r="S267" i="2"/>
  <c r="T267" i="2" s="1"/>
  <c r="S266" i="2"/>
  <c r="T266" i="2" s="1"/>
  <c r="S265" i="2"/>
  <c r="T265" i="2" s="1"/>
  <c r="S264" i="2"/>
  <c r="T264" i="2" s="1"/>
  <c r="S263" i="2"/>
  <c r="T263" i="2" s="1"/>
  <c r="S262" i="2"/>
  <c r="T262" i="2" s="1"/>
  <c r="S261" i="2"/>
  <c r="T261" i="2" s="1"/>
  <c r="S260" i="2"/>
  <c r="T260" i="2" s="1"/>
  <c r="S259" i="2"/>
  <c r="T259" i="2" s="1"/>
  <c r="S258" i="2"/>
  <c r="T258" i="2" s="1"/>
  <c r="S257" i="2"/>
  <c r="T257" i="2" s="1"/>
  <c r="S256" i="2"/>
  <c r="T256" i="2" s="1"/>
  <c r="S255" i="2"/>
  <c r="T255" i="2" s="1"/>
  <c r="S254" i="2"/>
  <c r="T254" i="2" s="1"/>
  <c r="S253" i="2"/>
  <c r="T253" i="2" s="1"/>
  <c r="S252" i="2"/>
  <c r="T252" i="2" s="1"/>
  <c r="S251" i="2"/>
  <c r="T251" i="2" s="1"/>
  <c r="S250" i="2"/>
  <c r="T250" i="2" s="1"/>
  <c r="S249" i="2"/>
  <c r="T249" i="2" s="1"/>
  <c r="S248" i="2"/>
  <c r="T248" i="2" s="1"/>
  <c r="S247" i="2"/>
  <c r="T247" i="2" s="1"/>
  <c r="S246" i="2"/>
  <c r="T246" i="2" s="1"/>
  <c r="S245" i="2"/>
  <c r="T245" i="2" s="1"/>
  <c r="S244" i="2"/>
  <c r="T244" i="2" s="1"/>
  <c r="S243" i="2"/>
  <c r="T243" i="2" s="1"/>
  <c r="S242" i="2"/>
  <c r="T242" i="2" s="1"/>
  <c r="S241" i="2"/>
  <c r="T241" i="2" s="1"/>
  <c r="S240" i="2"/>
  <c r="T240" i="2" s="1"/>
  <c r="S239" i="2"/>
  <c r="T239" i="2" s="1"/>
  <c r="S238" i="2"/>
  <c r="T238" i="2" s="1"/>
  <c r="S237" i="2"/>
  <c r="T237" i="2" s="1"/>
  <c r="S236" i="2"/>
  <c r="T236" i="2" s="1"/>
  <c r="S235" i="2"/>
  <c r="T235" i="2" s="1"/>
  <c r="S234" i="2"/>
  <c r="T234" i="2" s="1"/>
  <c r="S233" i="2"/>
  <c r="T233" i="2" s="1"/>
  <c r="S232" i="2"/>
  <c r="T232" i="2" s="1"/>
  <c r="S231" i="2"/>
  <c r="T231" i="2" s="1"/>
  <c r="S230" i="2"/>
  <c r="T230" i="2" s="1"/>
  <c r="S229" i="2"/>
  <c r="T229" i="2" s="1"/>
  <c r="S228" i="2"/>
  <c r="T228" i="2" s="1"/>
  <c r="S227" i="2"/>
  <c r="T227" i="2" s="1"/>
  <c r="S226" i="2"/>
  <c r="T226" i="2" s="1"/>
  <c r="S225" i="2"/>
  <c r="T225" i="2" s="1"/>
  <c r="S224" i="2"/>
  <c r="T224" i="2" s="1"/>
  <c r="S223" i="2"/>
  <c r="T223" i="2" s="1"/>
  <c r="S222" i="2"/>
  <c r="T222" i="2" s="1"/>
  <c r="S221" i="2"/>
  <c r="T221" i="2" s="1"/>
  <c r="S220" i="2"/>
  <c r="T220" i="2" s="1"/>
  <c r="S219" i="2"/>
  <c r="T219" i="2" s="1"/>
  <c r="S218" i="2"/>
  <c r="T218" i="2" s="1"/>
  <c r="S217" i="2"/>
  <c r="T217" i="2" s="1"/>
  <c r="S216" i="2"/>
  <c r="T216" i="2" s="1"/>
  <c r="S215" i="2"/>
  <c r="T215" i="2" s="1"/>
  <c r="S214" i="2"/>
  <c r="T214" i="2" s="1"/>
  <c r="S213" i="2"/>
  <c r="T213" i="2" s="1"/>
  <c r="S212" i="2"/>
  <c r="T212" i="2" s="1"/>
  <c r="S211" i="2"/>
  <c r="T211" i="2" s="1"/>
  <c r="S210" i="2"/>
  <c r="T210" i="2" s="1"/>
  <c r="S209" i="2"/>
  <c r="T209" i="2" s="1"/>
  <c r="S208" i="2"/>
  <c r="T208" i="2" s="1"/>
  <c r="S207" i="2"/>
  <c r="T207" i="2" s="1"/>
  <c r="S206" i="2"/>
  <c r="T206" i="2" s="1"/>
  <c r="S205" i="2"/>
  <c r="T205" i="2" s="1"/>
  <c r="S204" i="2"/>
  <c r="T204" i="2" s="1"/>
  <c r="S203" i="2"/>
  <c r="T203" i="2" s="1"/>
  <c r="S202" i="2"/>
  <c r="T202" i="2" s="1"/>
  <c r="S201" i="2"/>
  <c r="T201" i="2" s="1"/>
  <c r="S200" i="2"/>
  <c r="T200" i="2" s="1"/>
  <c r="S199" i="2"/>
  <c r="T199" i="2" s="1"/>
  <c r="S198" i="2"/>
  <c r="T198" i="2" s="1"/>
  <c r="S197" i="2"/>
  <c r="T197" i="2" s="1"/>
  <c r="S196" i="2"/>
  <c r="T196" i="2" s="1"/>
  <c r="S195" i="2"/>
  <c r="T195" i="2" s="1"/>
  <c r="S194" i="2"/>
  <c r="T194" i="2" s="1"/>
  <c r="S193" i="2"/>
  <c r="T193" i="2" s="1"/>
  <c r="S192" i="2"/>
  <c r="T192" i="2" s="1"/>
  <c r="S191" i="2"/>
  <c r="T191" i="2" s="1"/>
  <c r="S190" i="2"/>
  <c r="T190" i="2" s="1"/>
  <c r="S189" i="2"/>
  <c r="T189" i="2" s="1"/>
  <c r="S188" i="2"/>
  <c r="T188" i="2" s="1"/>
  <c r="S187" i="2"/>
  <c r="T187" i="2" s="1"/>
  <c r="S186" i="2"/>
  <c r="T186" i="2" s="1"/>
  <c r="S185" i="2"/>
  <c r="T185" i="2" s="1"/>
  <c r="S184" i="2"/>
  <c r="T184" i="2" s="1"/>
  <c r="S183" i="2"/>
  <c r="T183" i="2" s="1"/>
  <c r="S182" i="2"/>
  <c r="T182" i="2" s="1"/>
  <c r="S181" i="2"/>
  <c r="T181" i="2" s="1"/>
  <c r="S180" i="2"/>
  <c r="T180" i="2" s="1"/>
  <c r="S179" i="2"/>
  <c r="T179" i="2" s="1"/>
  <c r="S178" i="2"/>
  <c r="T178" i="2" s="1"/>
  <c r="S177" i="2"/>
  <c r="T177" i="2" s="1"/>
  <c r="S176" i="2"/>
  <c r="T176" i="2" s="1"/>
  <c r="S175" i="2"/>
  <c r="T175" i="2" s="1"/>
  <c r="S174" i="2"/>
  <c r="T174" i="2" s="1"/>
  <c r="S173" i="2"/>
  <c r="T173" i="2" s="1"/>
  <c r="S172" i="2"/>
  <c r="T172" i="2" s="1"/>
  <c r="S171" i="2"/>
  <c r="T171" i="2" s="1"/>
  <c r="S170" i="2"/>
  <c r="T170" i="2" s="1"/>
  <c r="S169" i="2"/>
  <c r="T169" i="2" s="1"/>
  <c r="S168" i="2"/>
  <c r="T168" i="2" s="1"/>
  <c r="S167" i="2"/>
  <c r="T167" i="2" s="1"/>
  <c r="S166" i="2"/>
  <c r="T166" i="2" s="1"/>
  <c r="S165" i="2"/>
  <c r="T165" i="2" s="1"/>
  <c r="S164" i="2"/>
  <c r="T164" i="2" s="1"/>
  <c r="S163" i="2"/>
  <c r="T163" i="2" s="1"/>
  <c r="S162" i="2"/>
  <c r="T162" i="2" s="1"/>
  <c r="S161" i="2"/>
  <c r="T161" i="2" s="1"/>
  <c r="S160" i="2"/>
  <c r="T160" i="2" s="1"/>
  <c r="S159" i="2"/>
  <c r="T159" i="2" s="1"/>
  <c r="S158" i="2"/>
  <c r="T158" i="2" s="1"/>
  <c r="S157" i="2"/>
  <c r="T157" i="2" s="1"/>
  <c r="S156" i="2"/>
  <c r="T156" i="2" s="1"/>
  <c r="S155" i="2"/>
  <c r="T155" i="2" s="1"/>
  <c r="S154" i="2"/>
  <c r="T154" i="2" s="1"/>
  <c r="S153" i="2"/>
  <c r="T153" i="2" s="1"/>
  <c r="S152" i="2"/>
  <c r="T152" i="2" s="1"/>
  <c r="S151" i="2"/>
  <c r="T151" i="2" s="1"/>
  <c r="S150" i="2"/>
  <c r="T150" i="2" s="1"/>
  <c r="S149" i="2"/>
  <c r="T149" i="2" s="1"/>
  <c r="S148" i="2"/>
  <c r="T148" i="2" s="1"/>
  <c r="S147" i="2"/>
  <c r="T147" i="2" s="1"/>
  <c r="S146" i="2"/>
  <c r="T146" i="2" s="1"/>
  <c r="S145" i="2"/>
  <c r="T145" i="2" s="1"/>
  <c r="S144" i="2"/>
  <c r="T144" i="2" s="1"/>
  <c r="S143" i="2"/>
  <c r="T143" i="2" s="1"/>
  <c r="S142" i="2"/>
  <c r="T142" i="2" s="1"/>
  <c r="S141" i="2"/>
  <c r="T141" i="2" s="1"/>
  <c r="S140" i="2"/>
  <c r="T140" i="2" s="1"/>
  <c r="S139" i="2"/>
  <c r="T139" i="2" s="1"/>
  <c r="S138" i="2"/>
  <c r="T138" i="2" s="1"/>
  <c r="S137" i="2"/>
  <c r="T137" i="2" s="1"/>
  <c r="S136" i="2"/>
  <c r="T136" i="2" s="1"/>
  <c r="S135" i="2"/>
  <c r="T135" i="2" s="1"/>
  <c r="S134" i="2"/>
  <c r="T134" i="2" s="1"/>
  <c r="S133" i="2"/>
  <c r="T133" i="2" s="1"/>
  <c r="S132" i="2"/>
  <c r="T132" i="2" s="1"/>
  <c r="S131" i="2"/>
  <c r="T131" i="2" s="1"/>
  <c r="S130" i="2"/>
  <c r="T130" i="2" s="1"/>
  <c r="S129" i="2"/>
  <c r="T129" i="2" s="1"/>
  <c r="S128" i="2"/>
  <c r="T128" i="2" s="1"/>
  <c r="S127" i="2"/>
  <c r="T127" i="2" s="1"/>
  <c r="S126" i="2"/>
  <c r="T126" i="2" s="1"/>
  <c r="S125" i="2"/>
  <c r="T125" i="2" s="1"/>
  <c r="S124" i="2"/>
  <c r="T124" i="2" s="1"/>
  <c r="S123" i="2"/>
  <c r="T123" i="2" s="1"/>
  <c r="S122" i="2"/>
  <c r="T122" i="2" s="1"/>
  <c r="S121" i="2"/>
  <c r="T121" i="2" s="1"/>
  <c r="S120" i="2"/>
  <c r="T120" i="2" s="1"/>
  <c r="S119" i="2"/>
  <c r="T119" i="2" s="1"/>
  <c r="S118" i="2"/>
  <c r="T118" i="2" s="1"/>
  <c r="S117" i="2"/>
  <c r="T117" i="2" s="1"/>
  <c r="S116" i="2"/>
  <c r="T116" i="2" s="1"/>
  <c r="S115" i="2"/>
  <c r="T115" i="2" s="1"/>
  <c r="S114" i="2"/>
  <c r="T114" i="2" s="1"/>
  <c r="S113" i="2"/>
  <c r="T113" i="2" s="1"/>
  <c r="S112" i="2"/>
  <c r="T112" i="2" s="1"/>
  <c r="S111" i="2"/>
  <c r="T111" i="2" s="1"/>
  <c r="S110" i="2"/>
  <c r="T110" i="2" s="1"/>
  <c r="S109" i="2"/>
  <c r="T109" i="2" s="1"/>
  <c r="S108" i="2"/>
  <c r="T108" i="2" s="1"/>
  <c r="S107" i="2"/>
  <c r="T107" i="2" s="1"/>
  <c r="S106" i="2"/>
  <c r="T106" i="2" s="1"/>
  <c r="S105" i="2"/>
  <c r="T105" i="2" s="1"/>
  <c r="S104" i="2"/>
  <c r="T104" i="2" s="1"/>
  <c r="S103" i="2"/>
  <c r="T103" i="2" s="1"/>
  <c r="S102" i="2"/>
  <c r="T102" i="2" s="1"/>
  <c r="S101" i="2"/>
  <c r="T101" i="2" s="1"/>
  <c r="S100" i="2"/>
  <c r="T100" i="2" s="1"/>
  <c r="S99" i="2"/>
  <c r="T99" i="2" s="1"/>
  <c r="S98" i="2"/>
  <c r="T98" i="2" s="1"/>
  <c r="S97" i="2"/>
  <c r="T97" i="2" s="1"/>
  <c r="S96" i="2"/>
  <c r="T96" i="2" s="1"/>
  <c r="S95" i="2"/>
  <c r="T95" i="2" s="1"/>
  <c r="S94" i="2"/>
  <c r="T94" i="2" s="1"/>
  <c r="S93" i="2"/>
  <c r="T93" i="2" s="1"/>
  <c r="S92" i="2"/>
  <c r="T92" i="2" s="1"/>
  <c r="S91" i="2"/>
  <c r="T91" i="2" s="1"/>
  <c r="S90" i="2"/>
  <c r="T90" i="2" s="1"/>
  <c r="S89" i="2"/>
  <c r="T89" i="2" s="1"/>
  <c r="S88" i="2"/>
  <c r="T88" i="2" s="1"/>
  <c r="S87" i="2"/>
  <c r="T87" i="2" s="1"/>
  <c r="S86" i="2"/>
  <c r="T86" i="2" s="1"/>
  <c r="S85" i="2"/>
  <c r="T85" i="2" s="1"/>
  <c r="S84" i="2"/>
  <c r="T84" i="2" s="1"/>
  <c r="S83" i="2"/>
  <c r="T83" i="2" s="1"/>
  <c r="S82" i="2"/>
  <c r="T82" i="2" s="1"/>
  <c r="S81" i="2"/>
  <c r="T81" i="2" s="1"/>
  <c r="S80" i="2"/>
  <c r="T80" i="2" s="1"/>
  <c r="S79" i="2"/>
  <c r="T79" i="2" s="1"/>
  <c r="S78" i="2"/>
  <c r="T78" i="2" s="1"/>
  <c r="S77" i="2"/>
  <c r="T77" i="2" s="1"/>
  <c r="S76" i="2"/>
  <c r="T76" i="2" s="1"/>
  <c r="S75" i="2"/>
  <c r="T75" i="2" s="1"/>
  <c r="S74" i="2"/>
  <c r="T74" i="2" s="1"/>
  <c r="S73" i="2"/>
  <c r="T73" i="2" s="1"/>
  <c r="S72" i="2"/>
  <c r="T72" i="2" s="1"/>
  <c r="S71" i="2"/>
  <c r="T71" i="2" s="1"/>
  <c r="S70" i="2"/>
  <c r="T70" i="2" s="1"/>
  <c r="S69" i="2"/>
  <c r="T69" i="2" s="1"/>
  <c r="S68" i="2"/>
  <c r="T68" i="2" s="1"/>
  <c r="S67" i="2"/>
  <c r="T67" i="2" s="1"/>
  <c r="S66" i="2"/>
  <c r="T66" i="2" s="1"/>
  <c r="S65" i="2"/>
  <c r="T65" i="2" s="1"/>
  <c r="S64" i="2"/>
  <c r="T64" i="2" s="1"/>
  <c r="S63" i="2"/>
  <c r="T63" i="2" s="1"/>
  <c r="S62" i="2"/>
  <c r="T62" i="2" s="1"/>
  <c r="S61" i="2"/>
  <c r="T61" i="2" s="1"/>
  <c r="S60" i="2"/>
  <c r="T60" i="2" s="1"/>
  <c r="S59" i="2"/>
  <c r="T59" i="2" s="1"/>
  <c r="S58" i="2"/>
  <c r="T58" i="2" s="1"/>
  <c r="S57" i="2"/>
  <c r="T57" i="2" s="1"/>
  <c r="S56" i="2"/>
  <c r="T56" i="2" s="1"/>
  <c r="S55" i="2"/>
  <c r="T55" i="2" s="1"/>
  <c r="S54" i="2"/>
  <c r="T54" i="2" s="1"/>
  <c r="S53" i="2"/>
  <c r="T53" i="2" s="1"/>
  <c r="S52" i="2"/>
  <c r="T52" i="2" s="1"/>
  <c r="S51" i="2"/>
  <c r="T51" i="2" s="1"/>
  <c r="S50" i="2"/>
  <c r="T50" i="2" s="1"/>
  <c r="S49" i="2"/>
  <c r="T49" i="2" s="1"/>
  <c r="S48" i="2"/>
  <c r="T48" i="2" s="1"/>
  <c r="S47" i="2"/>
  <c r="T47" i="2" s="1"/>
  <c r="S46" i="2"/>
  <c r="T46" i="2" s="1"/>
  <c r="S45" i="2"/>
  <c r="T45" i="2" s="1"/>
  <c r="S44" i="2"/>
  <c r="T44" i="2" s="1"/>
  <c r="T43" i="2"/>
  <c r="S43" i="2"/>
  <c r="S42" i="2"/>
  <c r="T42" i="2" s="1"/>
  <c r="T41" i="2"/>
  <c r="S41" i="2"/>
  <c r="S40" i="2"/>
  <c r="T40" i="2" s="1"/>
  <c r="T39" i="2"/>
  <c r="S39" i="2"/>
  <c r="S38" i="2"/>
  <c r="T38" i="2" s="1"/>
  <c r="T37" i="2"/>
  <c r="S37" i="2"/>
  <c r="S36" i="2"/>
  <c r="T36" i="2" s="1"/>
  <c r="T35" i="2"/>
  <c r="S35" i="2"/>
  <c r="S34" i="2"/>
  <c r="T34" i="2" s="1"/>
  <c r="T33" i="2"/>
  <c r="S33" i="2"/>
  <c r="S32" i="2"/>
  <c r="T32" i="2" s="1"/>
  <c r="T31" i="2"/>
  <c r="S31" i="2"/>
  <c r="S30" i="2"/>
  <c r="T30" i="2" s="1"/>
  <c r="T29" i="2"/>
  <c r="S29" i="2"/>
  <c r="S28" i="2"/>
  <c r="T28" i="2" s="1"/>
  <c r="T27" i="2"/>
  <c r="S27" i="2"/>
  <c r="S26" i="2"/>
  <c r="T26" i="2" s="1"/>
  <c r="T25" i="2"/>
  <c r="S25" i="2"/>
  <c r="S24" i="2"/>
  <c r="T24" i="2" s="1"/>
  <c r="T23" i="2"/>
  <c r="S23" i="2"/>
  <c r="S22" i="2"/>
  <c r="T22" i="2" s="1"/>
  <c r="T21" i="2"/>
  <c r="S21" i="2"/>
  <c r="S20" i="2"/>
  <c r="T20" i="2" s="1"/>
  <c r="T19" i="2"/>
  <c r="S19" i="2"/>
  <c r="S18" i="2"/>
  <c r="T18" i="2" s="1"/>
  <c r="T17" i="2"/>
  <c r="S17" i="2"/>
  <c r="S16" i="2"/>
  <c r="T16" i="2" s="1"/>
  <c r="T15" i="2"/>
  <c r="S15" i="2"/>
  <c r="S14" i="2"/>
  <c r="T14" i="2" s="1"/>
  <c r="S13" i="2"/>
  <c r="T13" i="2" s="1"/>
  <c r="S12" i="2"/>
  <c r="T12" i="2" s="1"/>
  <c r="S11" i="2"/>
  <c r="T11" i="2" s="1"/>
  <c r="S10" i="2"/>
  <c r="T10" i="2" s="1"/>
  <c r="S9" i="2"/>
  <c r="T9" i="2" s="1"/>
  <c r="S8" i="2"/>
  <c r="T8" i="2" s="1"/>
  <c r="T7" i="2"/>
  <c r="O6" i="2"/>
  <c r="T6" i="2" s="1"/>
  <c r="Q554" i="2"/>
  <c r="P554" i="2"/>
  <c r="Q553" i="2"/>
  <c r="P553" i="2"/>
  <c r="Q552" i="2"/>
  <c r="P552" i="2"/>
  <c r="Q551" i="2"/>
  <c r="P551" i="2"/>
  <c r="Q550" i="2"/>
  <c r="P550" i="2"/>
  <c r="Q549" i="2"/>
  <c r="P549" i="2"/>
  <c r="Q548" i="2"/>
  <c r="P548" i="2"/>
  <c r="Q547" i="2"/>
  <c r="P547" i="2"/>
  <c r="Q546" i="2"/>
  <c r="P546" i="2"/>
  <c r="Q545" i="2"/>
  <c r="P545" i="2"/>
  <c r="Q544" i="2"/>
  <c r="P544" i="2"/>
  <c r="Q543" i="2"/>
  <c r="P543" i="2"/>
  <c r="Q542" i="2"/>
  <c r="P542" i="2"/>
  <c r="Q541" i="2"/>
  <c r="P541" i="2"/>
  <c r="Q540" i="2"/>
  <c r="P540" i="2"/>
  <c r="Q539" i="2"/>
  <c r="P539" i="2"/>
  <c r="Q538" i="2"/>
  <c r="P538" i="2"/>
  <c r="Q537" i="2"/>
  <c r="P537" i="2"/>
  <c r="Q536" i="2"/>
  <c r="P536" i="2"/>
  <c r="Q535" i="2"/>
  <c r="P535" i="2"/>
  <c r="Q534" i="2"/>
  <c r="P534" i="2"/>
  <c r="Q533" i="2"/>
  <c r="P533" i="2"/>
  <c r="Q532" i="2"/>
  <c r="P532" i="2"/>
  <c r="Q531" i="2"/>
  <c r="P531" i="2"/>
  <c r="Q530" i="2"/>
  <c r="P530" i="2"/>
  <c r="Q529" i="2"/>
  <c r="P529" i="2"/>
  <c r="Q528" i="2"/>
  <c r="P528" i="2"/>
  <c r="Q527" i="2"/>
  <c r="P527" i="2"/>
  <c r="Q526" i="2"/>
  <c r="P526" i="2"/>
  <c r="Q525" i="2"/>
  <c r="P525" i="2"/>
  <c r="Q524" i="2"/>
  <c r="P524" i="2"/>
  <c r="Q523" i="2"/>
  <c r="P523" i="2"/>
  <c r="Q522" i="2"/>
  <c r="P522" i="2"/>
  <c r="Q521" i="2"/>
  <c r="P521" i="2"/>
  <c r="Q520" i="2"/>
  <c r="P520" i="2"/>
  <c r="Q519" i="2"/>
  <c r="P519" i="2"/>
  <c r="Q518" i="2"/>
  <c r="P518" i="2"/>
  <c r="Q517" i="2"/>
  <c r="P517" i="2"/>
  <c r="Q516" i="2"/>
  <c r="P516" i="2"/>
  <c r="Q515" i="2"/>
  <c r="P515" i="2"/>
  <c r="Q514" i="2"/>
  <c r="P514" i="2"/>
  <c r="Q513" i="2"/>
  <c r="P513" i="2"/>
  <c r="Q512" i="2"/>
  <c r="P512" i="2"/>
  <c r="Q511" i="2"/>
  <c r="P511" i="2"/>
  <c r="Q510" i="2"/>
  <c r="P510" i="2"/>
  <c r="Q509" i="2"/>
  <c r="P509" i="2"/>
  <c r="Q508" i="2"/>
  <c r="P508" i="2"/>
  <c r="Q507" i="2"/>
  <c r="P507" i="2"/>
  <c r="Q506" i="2"/>
  <c r="P506" i="2"/>
  <c r="Q505" i="2"/>
  <c r="P505" i="2"/>
  <c r="Q504" i="2"/>
  <c r="P504" i="2"/>
  <c r="Q503" i="2"/>
  <c r="P503" i="2"/>
  <c r="Q502" i="2"/>
  <c r="P502" i="2"/>
  <c r="Q501" i="2"/>
  <c r="P501" i="2"/>
  <c r="Q500" i="2"/>
  <c r="P500" i="2"/>
  <c r="Q499" i="2"/>
  <c r="P499" i="2"/>
  <c r="Q498" i="2"/>
  <c r="P498" i="2"/>
  <c r="Q497" i="2"/>
  <c r="P497" i="2"/>
  <c r="Q496" i="2"/>
  <c r="P496" i="2"/>
  <c r="Q495" i="2"/>
  <c r="P495" i="2"/>
  <c r="Q494" i="2"/>
  <c r="P494" i="2"/>
  <c r="Q493" i="2"/>
  <c r="P493" i="2"/>
  <c r="Q492" i="2"/>
  <c r="P492" i="2"/>
  <c r="Q491" i="2"/>
  <c r="P491" i="2"/>
  <c r="Q490" i="2"/>
  <c r="P490" i="2"/>
  <c r="Q489" i="2"/>
  <c r="P489" i="2"/>
  <c r="Q488" i="2"/>
  <c r="P488" i="2"/>
  <c r="Q487" i="2"/>
  <c r="P487" i="2"/>
  <c r="Q486" i="2"/>
  <c r="P486" i="2"/>
  <c r="Q485" i="2"/>
  <c r="P485" i="2"/>
  <c r="Q484" i="2"/>
  <c r="P484" i="2"/>
  <c r="Q483" i="2"/>
  <c r="P483" i="2"/>
  <c r="Q482" i="2"/>
  <c r="P482" i="2"/>
  <c r="Q481" i="2"/>
  <c r="P481" i="2"/>
  <c r="Q480" i="2"/>
  <c r="P480" i="2"/>
  <c r="Q479" i="2"/>
  <c r="P479" i="2"/>
  <c r="Q478" i="2"/>
  <c r="P478" i="2"/>
  <c r="Q477" i="2"/>
  <c r="P477" i="2"/>
  <c r="Q476" i="2"/>
  <c r="P476" i="2"/>
  <c r="Q475" i="2"/>
  <c r="P475" i="2"/>
  <c r="Q474" i="2"/>
  <c r="P474" i="2"/>
  <c r="Q473" i="2"/>
  <c r="P473" i="2"/>
  <c r="Q472" i="2"/>
  <c r="P472" i="2"/>
  <c r="Q471" i="2"/>
  <c r="P471" i="2"/>
  <c r="Q470" i="2"/>
  <c r="P470" i="2"/>
  <c r="Q469" i="2"/>
  <c r="P469" i="2"/>
  <c r="Q468" i="2"/>
  <c r="P468" i="2"/>
  <c r="Q467" i="2"/>
  <c r="P467" i="2"/>
  <c r="Q466" i="2"/>
  <c r="P466" i="2"/>
  <c r="Q465" i="2"/>
  <c r="P465" i="2"/>
  <c r="Q464" i="2"/>
  <c r="P464" i="2"/>
  <c r="Q463" i="2"/>
  <c r="P463" i="2"/>
  <c r="Q462" i="2"/>
  <c r="P462" i="2"/>
  <c r="Q461" i="2"/>
  <c r="P461" i="2"/>
  <c r="Q460" i="2"/>
  <c r="P460" i="2"/>
  <c r="Q459" i="2"/>
  <c r="P459" i="2"/>
  <c r="Q458" i="2"/>
  <c r="P458" i="2"/>
  <c r="Q457" i="2"/>
  <c r="P457" i="2"/>
  <c r="Q456" i="2"/>
  <c r="P456" i="2"/>
  <c r="Q455" i="2"/>
  <c r="P455" i="2"/>
  <c r="Q454" i="2"/>
  <c r="P454" i="2"/>
  <c r="Q453" i="2"/>
  <c r="P453" i="2"/>
  <c r="Q452" i="2"/>
  <c r="P452" i="2"/>
  <c r="Q451" i="2"/>
  <c r="P451" i="2"/>
  <c r="Q450" i="2"/>
  <c r="P450" i="2"/>
  <c r="Q449" i="2"/>
  <c r="P449" i="2"/>
  <c r="Q448" i="2"/>
  <c r="P448" i="2"/>
  <c r="Q447" i="2"/>
  <c r="P447" i="2"/>
  <c r="Q446" i="2"/>
  <c r="P446" i="2"/>
  <c r="Q445" i="2"/>
  <c r="P445" i="2"/>
  <c r="Q444" i="2"/>
  <c r="P444" i="2"/>
  <c r="Q443" i="2"/>
  <c r="P443" i="2"/>
  <c r="Q442" i="2"/>
  <c r="P442" i="2"/>
  <c r="Q441" i="2"/>
  <c r="P441" i="2"/>
  <c r="Q440" i="2"/>
  <c r="P440" i="2"/>
  <c r="Q439" i="2"/>
  <c r="P439" i="2"/>
  <c r="Q438" i="2"/>
  <c r="P438" i="2"/>
  <c r="Q437" i="2"/>
  <c r="P437" i="2"/>
  <c r="Q436" i="2"/>
  <c r="P436" i="2"/>
  <c r="Q435" i="2"/>
  <c r="P435" i="2"/>
  <c r="Q434" i="2"/>
  <c r="P434" i="2"/>
  <c r="Q433" i="2"/>
  <c r="P433" i="2"/>
  <c r="Q432" i="2"/>
  <c r="P432" i="2"/>
  <c r="Q431" i="2"/>
  <c r="P431" i="2"/>
  <c r="Q430" i="2"/>
  <c r="P430" i="2"/>
  <c r="Q429" i="2"/>
  <c r="P429" i="2"/>
  <c r="Q428" i="2"/>
  <c r="P428" i="2"/>
  <c r="Q427" i="2"/>
  <c r="P427" i="2"/>
  <c r="Q426" i="2"/>
  <c r="P426" i="2"/>
  <c r="Q425" i="2"/>
  <c r="P425" i="2"/>
  <c r="Q424" i="2"/>
  <c r="P424" i="2"/>
  <c r="Q423" i="2"/>
  <c r="P423" i="2"/>
  <c r="Q422" i="2"/>
  <c r="P422" i="2"/>
  <c r="Q421" i="2"/>
  <c r="P421" i="2"/>
  <c r="Q420" i="2"/>
  <c r="P420" i="2"/>
  <c r="Q419" i="2"/>
  <c r="P419" i="2"/>
  <c r="Q418" i="2"/>
  <c r="P418" i="2"/>
  <c r="Q417" i="2"/>
  <c r="P417" i="2"/>
  <c r="Q416" i="2"/>
  <c r="P416" i="2"/>
  <c r="Q415" i="2"/>
  <c r="P415" i="2"/>
  <c r="Q414" i="2"/>
  <c r="P414" i="2"/>
  <c r="Q413" i="2"/>
  <c r="P413" i="2"/>
  <c r="Q412" i="2"/>
  <c r="P412" i="2"/>
  <c r="Q411" i="2"/>
  <c r="P411" i="2"/>
  <c r="Q410" i="2"/>
  <c r="P410" i="2"/>
  <c r="Q409" i="2"/>
  <c r="P409" i="2"/>
  <c r="Q408" i="2"/>
  <c r="P408" i="2"/>
  <c r="Q407" i="2"/>
  <c r="P407" i="2"/>
  <c r="Q406" i="2"/>
  <c r="P406" i="2"/>
  <c r="Q405" i="2"/>
  <c r="P405" i="2"/>
  <c r="Q404" i="2"/>
  <c r="P404" i="2"/>
  <c r="Q403" i="2"/>
  <c r="P403" i="2"/>
  <c r="Q402" i="2"/>
  <c r="P402" i="2"/>
  <c r="Q401" i="2"/>
  <c r="P401" i="2"/>
  <c r="Q400" i="2"/>
  <c r="P400" i="2"/>
  <c r="Q399" i="2"/>
  <c r="P399" i="2"/>
  <c r="Q398" i="2"/>
  <c r="P398" i="2"/>
  <c r="Q397" i="2"/>
  <c r="P397" i="2"/>
  <c r="Q396" i="2"/>
  <c r="P396" i="2"/>
  <c r="Q395" i="2"/>
  <c r="P395" i="2"/>
  <c r="Q394" i="2"/>
  <c r="P394" i="2"/>
  <c r="Q393" i="2"/>
  <c r="P393" i="2"/>
  <c r="Q392" i="2"/>
  <c r="P392" i="2"/>
  <c r="Q391" i="2"/>
  <c r="P391" i="2"/>
  <c r="Q390" i="2"/>
  <c r="P390" i="2"/>
  <c r="Q389" i="2"/>
  <c r="P389" i="2"/>
  <c r="Q388" i="2"/>
  <c r="P388" i="2"/>
  <c r="Q387" i="2"/>
  <c r="P387" i="2"/>
  <c r="Q386" i="2"/>
  <c r="P386" i="2"/>
  <c r="Q385" i="2"/>
  <c r="P385" i="2"/>
  <c r="Q384" i="2"/>
  <c r="P384" i="2"/>
  <c r="Q383" i="2"/>
  <c r="P383" i="2"/>
  <c r="Q382" i="2"/>
  <c r="P382" i="2"/>
  <c r="Q381" i="2"/>
  <c r="P381" i="2"/>
  <c r="Q380" i="2"/>
  <c r="P380" i="2"/>
  <c r="Q379" i="2"/>
  <c r="P379" i="2"/>
  <c r="Q378" i="2"/>
  <c r="P378" i="2"/>
  <c r="Q377" i="2"/>
  <c r="P377" i="2"/>
  <c r="Q376" i="2"/>
  <c r="P376" i="2"/>
  <c r="Q375" i="2"/>
  <c r="P375" i="2"/>
  <c r="Q374" i="2"/>
  <c r="P374" i="2"/>
  <c r="Q373" i="2"/>
  <c r="P373" i="2"/>
  <c r="Q372" i="2"/>
  <c r="P372" i="2"/>
  <c r="Q371" i="2"/>
  <c r="P371" i="2"/>
  <c r="Q370" i="2"/>
  <c r="P370" i="2"/>
  <c r="Q369" i="2"/>
  <c r="P369" i="2"/>
  <c r="Q368" i="2"/>
  <c r="P368" i="2"/>
  <c r="Q367" i="2"/>
  <c r="P367" i="2"/>
  <c r="Q366" i="2"/>
  <c r="P366" i="2"/>
  <c r="Q365" i="2"/>
  <c r="P365" i="2"/>
  <c r="Q364" i="2"/>
  <c r="P364" i="2"/>
  <c r="Q363" i="2"/>
  <c r="P363" i="2"/>
  <c r="Q362" i="2"/>
  <c r="P362" i="2"/>
  <c r="Q361" i="2"/>
  <c r="P361" i="2"/>
  <c r="Q360" i="2"/>
  <c r="P360" i="2"/>
  <c r="Q359" i="2"/>
  <c r="P359" i="2"/>
  <c r="Q358" i="2"/>
  <c r="P358" i="2"/>
  <c r="Q357" i="2"/>
  <c r="P357" i="2"/>
  <c r="Q356" i="2"/>
  <c r="P356" i="2"/>
  <c r="Q355" i="2"/>
  <c r="P355" i="2"/>
  <c r="Q354" i="2"/>
  <c r="P354" i="2"/>
  <c r="Q353" i="2"/>
  <c r="P353" i="2"/>
  <c r="Q352" i="2"/>
  <c r="P352" i="2"/>
  <c r="Q351" i="2"/>
  <c r="P351" i="2"/>
  <c r="Q350" i="2"/>
  <c r="P350" i="2"/>
  <c r="Q349" i="2"/>
  <c r="P349" i="2"/>
  <c r="Q348" i="2"/>
  <c r="P348" i="2"/>
  <c r="Q347" i="2"/>
  <c r="P347" i="2"/>
  <c r="Q346" i="2"/>
  <c r="P346" i="2"/>
  <c r="Q345" i="2"/>
  <c r="P345" i="2"/>
  <c r="Q344" i="2"/>
  <c r="P344" i="2"/>
  <c r="Q343" i="2"/>
  <c r="P343" i="2"/>
  <c r="Q342" i="2"/>
  <c r="P342" i="2"/>
  <c r="Q341" i="2"/>
  <c r="P341" i="2"/>
  <c r="Q340" i="2"/>
  <c r="P340" i="2"/>
  <c r="Q339" i="2"/>
  <c r="P339" i="2"/>
  <c r="Q338" i="2"/>
  <c r="P338" i="2"/>
  <c r="Q337" i="2"/>
  <c r="P337" i="2"/>
  <c r="Q336" i="2"/>
  <c r="P336" i="2"/>
  <c r="Q335" i="2"/>
  <c r="P335" i="2"/>
  <c r="Q334" i="2"/>
  <c r="P334" i="2"/>
  <c r="Q333" i="2"/>
  <c r="P333" i="2"/>
  <c r="Q332" i="2"/>
  <c r="P332" i="2"/>
  <c r="Q331" i="2"/>
  <c r="P331" i="2"/>
  <c r="Q330" i="2"/>
  <c r="P330" i="2"/>
  <c r="Q329" i="2"/>
  <c r="P329" i="2"/>
  <c r="Q328" i="2"/>
  <c r="P328" i="2"/>
  <c r="Q327" i="2"/>
  <c r="P327" i="2"/>
  <c r="Q326" i="2"/>
  <c r="P326" i="2"/>
  <c r="Q325" i="2"/>
  <c r="P325" i="2"/>
  <c r="Q324" i="2"/>
  <c r="P324" i="2"/>
  <c r="Q323" i="2"/>
  <c r="P323" i="2"/>
  <c r="Q322" i="2"/>
  <c r="P322" i="2"/>
  <c r="Q321" i="2"/>
  <c r="P321" i="2"/>
  <c r="Q320" i="2"/>
  <c r="P320" i="2"/>
  <c r="Q319" i="2"/>
  <c r="P319" i="2"/>
  <c r="Q318" i="2"/>
  <c r="P318" i="2"/>
  <c r="Q317" i="2"/>
  <c r="P317" i="2"/>
  <c r="Q316" i="2"/>
  <c r="P316" i="2"/>
  <c r="Q315" i="2"/>
  <c r="P315" i="2"/>
  <c r="Q314" i="2"/>
  <c r="P314" i="2"/>
  <c r="Q313" i="2"/>
  <c r="P313" i="2"/>
  <c r="Q312" i="2"/>
  <c r="P312" i="2"/>
  <c r="Q311" i="2"/>
  <c r="P311" i="2"/>
  <c r="Q310" i="2"/>
  <c r="P310" i="2"/>
  <c r="Q309" i="2"/>
  <c r="P309" i="2"/>
  <c r="Q308" i="2"/>
  <c r="P308" i="2"/>
  <c r="Q307" i="2"/>
  <c r="P307" i="2"/>
  <c r="Q306" i="2"/>
  <c r="P306" i="2"/>
  <c r="Q305" i="2"/>
  <c r="P305" i="2"/>
  <c r="Q304" i="2"/>
  <c r="P304" i="2"/>
  <c r="Q303" i="2"/>
  <c r="P303" i="2"/>
  <c r="Q302" i="2"/>
  <c r="P302" i="2"/>
  <c r="Q301" i="2"/>
  <c r="P301" i="2"/>
  <c r="Q300" i="2"/>
  <c r="P300" i="2"/>
  <c r="Q299" i="2"/>
  <c r="P299" i="2"/>
  <c r="Q298" i="2"/>
  <c r="P298" i="2"/>
  <c r="Q297" i="2"/>
  <c r="P297" i="2"/>
  <c r="Q296" i="2"/>
  <c r="P296" i="2"/>
  <c r="Q295" i="2"/>
  <c r="P295" i="2"/>
  <c r="Q294" i="2"/>
  <c r="P294" i="2"/>
  <c r="Q293" i="2"/>
  <c r="P293" i="2"/>
  <c r="Q292" i="2"/>
  <c r="P292" i="2"/>
  <c r="Q291" i="2"/>
  <c r="P291" i="2"/>
  <c r="Q290" i="2"/>
  <c r="P290" i="2"/>
  <c r="Q289" i="2"/>
  <c r="P289" i="2"/>
  <c r="Q288" i="2"/>
  <c r="P288" i="2"/>
  <c r="Q287" i="2"/>
  <c r="P287" i="2"/>
  <c r="Q286" i="2"/>
  <c r="P286" i="2"/>
  <c r="Q285" i="2"/>
  <c r="P285" i="2"/>
  <c r="Q284" i="2"/>
  <c r="P284" i="2"/>
  <c r="Q283" i="2"/>
  <c r="P283" i="2"/>
  <c r="Q282" i="2"/>
  <c r="P282" i="2"/>
  <c r="Q281" i="2"/>
  <c r="P281" i="2"/>
  <c r="Q280" i="2"/>
  <c r="P280" i="2"/>
  <c r="Q279" i="2"/>
  <c r="P279" i="2"/>
  <c r="Q278" i="2"/>
  <c r="P278" i="2"/>
  <c r="Q277" i="2"/>
  <c r="P277" i="2"/>
  <c r="Q276" i="2"/>
  <c r="P276" i="2"/>
  <c r="Q275" i="2"/>
  <c r="P275" i="2"/>
  <c r="Q274" i="2"/>
  <c r="P274" i="2"/>
  <c r="Q273" i="2"/>
  <c r="P273" i="2"/>
  <c r="Q272" i="2"/>
  <c r="P272" i="2"/>
  <c r="Q271" i="2"/>
  <c r="P271" i="2"/>
  <c r="Q270" i="2"/>
  <c r="P270" i="2"/>
  <c r="Q269" i="2"/>
  <c r="P269" i="2"/>
  <c r="Q268" i="2"/>
  <c r="P268" i="2"/>
  <c r="Q267" i="2"/>
  <c r="P267" i="2"/>
  <c r="Q266" i="2"/>
  <c r="P266" i="2"/>
  <c r="Q265" i="2"/>
  <c r="P265" i="2"/>
  <c r="Q264" i="2"/>
  <c r="P264" i="2"/>
  <c r="Q263" i="2"/>
  <c r="P263" i="2"/>
  <c r="Q262" i="2"/>
  <c r="P262" i="2"/>
  <c r="Q261" i="2"/>
  <c r="P261" i="2"/>
  <c r="Q260" i="2"/>
  <c r="P260" i="2"/>
  <c r="Q259" i="2"/>
  <c r="P259" i="2"/>
  <c r="Q258" i="2"/>
  <c r="P258" i="2"/>
  <c r="Q257" i="2"/>
  <c r="P257" i="2"/>
  <c r="Q256" i="2"/>
  <c r="P256" i="2"/>
  <c r="Q255" i="2"/>
  <c r="P255" i="2"/>
  <c r="Q254" i="2"/>
  <c r="P254" i="2"/>
  <c r="Q253" i="2"/>
  <c r="P253" i="2"/>
  <c r="Q252" i="2"/>
  <c r="P252" i="2"/>
  <c r="Q251" i="2"/>
  <c r="P251" i="2"/>
  <c r="Q250" i="2"/>
  <c r="P250" i="2"/>
  <c r="Q249" i="2"/>
  <c r="P249" i="2"/>
  <c r="Q248" i="2"/>
  <c r="P248" i="2"/>
  <c r="Q247" i="2"/>
  <c r="P247" i="2"/>
  <c r="Q246" i="2"/>
  <c r="P246" i="2"/>
  <c r="Q245" i="2"/>
  <c r="P245" i="2"/>
  <c r="Q244" i="2"/>
  <c r="P244" i="2"/>
  <c r="Q243" i="2"/>
  <c r="P243" i="2"/>
  <c r="Q242" i="2"/>
  <c r="P242" i="2"/>
  <c r="Q241" i="2"/>
  <c r="P241" i="2"/>
  <c r="Q240" i="2"/>
  <c r="P240" i="2"/>
  <c r="Q239" i="2"/>
  <c r="P239" i="2"/>
  <c r="Q238" i="2"/>
  <c r="P238" i="2"/>
  <c r="Q237" i="2"/>
  <c r="P237" i="2"/>
  <c r="Q236" i="2"/>
  <c r="P236" i="2"/>
  <c r="Q235" i="2"/>
  <c r="P235" i="2"/>
  <c r="Q234" i="2"/>
  <c r="P234" i="2"/>
  <c r="Q233" i="2"/>
  <c r="P233" i="2"/>
  <c r="Q232" i="2"/>
  <c r="P232" i="2"/>
  <c r="Q231" i="2"/>
  <c r="P231" i="2"/>
  <c r="Q230" i="2"/>
  <c r="P230" i="2"/>
  <c r="Q229" i="2"/>
  <c r="P229" i="2"/>
  <c r="Q228" i="2"/>
  <c r="P228" i="2"/>
  <c r="Q227" i="2"/>
  <c r="P227" i="2"/>
  <c r="Q226" i="2"/>
  <c r="P226" i="2"/>
  <c r="Q225" i="2"/>
  <c r="P225" i="2"/>
  <c r="Q224" i="2"/>
  <c r="P224" i="2"/>
  <c r="Q223" i="2"/>
  <c r="P223" i="2"/>
  <c r="Q222" i="2"/>
  <c r="P222" i="2"/>
  <c r="Q221" i="2"/>
  <c r="P221" i="2"/>
  <c r="Q220" i="2"/>
  <c r="P220" i="2"/>
  <c r="Q219" i="2"/>
  <c r="P219" i="2"/>
  <c r="Q218" i="2"/>
  <c r="P218" i="2"/>
  <c r="Q217" i="2"/>
  <c r="P217" i="2"/>
  <c r="Q216" i="2"/>
  <c r="P216" i="2"/>
  <c r="Q215" i="2"/>
  <c r="P215" i="2"/>
  <c r="Q214" i="2"/>
  <c r="P214" i="2"/>
  <c r="Q213" i="2"/>
  <c r="P213" i="2"/>
  <c r="Q212" i="2"/>
  <c r="P212" i="2"/>
  <c r="Q211" i="2"/>
  <c r="P211" i="2"/>
  <c r="Q210" i="2"/>
  <c r="P210" i="2"/>
  <c r="Q209" i="2"/>
  <c r="P209" i="2"/>
  <c r="Q208" i="2"/>
  <c r="P208" i="2"/>
  <c r="Q207" i="2"/>
  <c r="P207" i="2"/>
  <c r="Q206" i="2"/>
  <c r="P206" i="2"/>
  <c r="Q205" i="2"/>
  <c r="P205" i="2"/>
  <c r="Q204" i="2"/>
  <c r="P204" i="2"/>
  <c r="Q203" i="2"/>
  <c r="P203" i="2"/>
  <c r="Q202" i="2"/>
  <c r="P202" i="2"/>
  <c r="Q201" i="2"/>
  <c r="P201" i="2"/>
  <c r="Q200" i="2"/>
  <c r="P200" i="2"/>
  <c r="Q199" i="2"/>
  <c r="P199" i="2"/>
  <c r="Q198" i="2"/>
  <c r="P198" i="2"/>
  <c r="Q197" i="2"/>
  <c r="P197" i="2"/>
  <c r="Q196" i="2"/>
  <c r="P196" i="2"/>
  <c r="Q195" i="2"/>
  <c r="P195" i="2"/>
  <c r="Q194" i="2"/>
  <c r="P194" i="2"/>
  <c r="Q193" i="2"/>
  <c r="P193" i="2"/>
  <c r="Q192" i="2"/>
  <c r="P192" i="2"/>
  <c r="Q191" i="2"/>
  <c r="P191" i="2"/>
  <c r="Q190" i="2"/>
  <c r="P190" i="2"/>
  <c r="Q189" i="2"/>
  <c r="P189" i="2"/>
  <c r="Q188" i="2"/>
  <c r="P188" i="2"/>
  <c r="Q187" i="2"/>
  <c r="P187" i="2"/>
  <c r="Q186" i="2"/>
  <c r="P186" i="2"/>
  <c r="Q185" i="2"/>
  <c r="P185" i="2"/>
  <c r="Q184" i="2"/>
  <c r="P184" i="2"/>
  <c r="Q183" i="2"/>
  <c r="P183" i="2"/>
  <c r="Q182" i="2"/>
  <c r="P182" i="2"/>
  <c r="Q181" i="2"/>
  <c r="P181" i="2"/>
  <c r="Q180" i="2"/>
  <c r="P180" i="2"/>
  <c r="Q179" i="2"/>
  <c r="P179" i="2"/>
  <c r="Q178" i="2"/>
  <c r="P178" i="2"/>
  <c r="Q177" i="2"/>
  <c r="P177" i="2"/>
  <c r="Q176" i="2"/>
  <c r="P176" i="2"/>
  <c r="Q175" i="2"/>
  <c r="P175" i="2"/>
  <c r="Q174" i="2"/>
  <c r="P174" i="2"/>
  <c r="Q173" i="2"/>
  <c r="P173" i="2"/>
  <c r="Q172" i="2"/>
  <c r="P172" i="2"/>
  <c r="Q171" i="2"/>
  <c r="P171" i="2"/>
  <c r="Q170" i="2"/>
  <c r="P170" i="2"/>
  <c r="Q169" i="2"/>
  <c r="P169" i="2"/>
  <c r="Q168" i="2"/>
  <c r="P168" i="2"/>
  <c r="Q167" i="2"/>
  <c r="P167" i="2"/>
  <c r="Q166" i="2"/>
  <c r="P166" i="2"/>
  <c r="Q165" i="2"/>
  <c r="P165" i="2"/>
  <c r="Q164" i="2"/>
  <c r="P164" i="2"/>
  <c r="Q163" i="2"/>
  <c r="P163" i="2"/>
  <c r="Q162" i="2"/>
  <c r="P162" i="2"/>
  <c r="Q161" i="2"/>
  <c r="P161" i="2"/>
  <c r="Q160" i="2"/>
  <c r="P160" i="2"/>
  <c r="Q159" i="2"/>
  <c r="P159" i="2"/>
  <c r="Q158" i="2"/>
  <c r="P158" i="2"/>
  <c r="Q157" i="2"/>
  <c r="P157" i="2"/>
  <c r="Q156" i="2"/>
  <c r="P156" i="2"/>
  <c r="Q155" i="2"/>
  <c r="P155" i="2"/>
  <c r="Q154" i="2"/>
  <c r="P154" i="2"/>
  <c r="Q153" i="2"/>
  <c r="P153" i="2"/>
  <c r="Q152" i="2"/>
  <c r="P152" i="2"/>
  <c r="Q151" i="2"/>
  <c r="P151" i="2"/>
  <c r="Q150" i="2"/>
  <c r="P150" i="2"/>
  <c r="Q149" i="2"/>
  <c r="P149" i="2"/>
  <c r="Q148" i="2"/>
  <c r="P148" i="2"/>
  <c r="Q147" i="2"/>
  <c r="P147" i="2"/>
  <c r="Q146" i="2"/>
  <c r="P146" i="2"/>
  <c r="Q145" i="2"/>
  <c r="P145" i="2"/>
  <c r="Q144" i="2"/>
  <c r="P144" i="2"/>
  <c r="Q143" i="2"/>
  <c r="P143" i="2"/>
  <c r="Q142" i="2"/>
  <c r="P142" i="2"/>
  <c r="Q141" i="2"/>
  <c r="P141" i="2"/>
  <c r="Q140" i="2"/>
  <c r="P140" i="2"/>
  <c r="Q139" i="2"/>
  <c r="P139" i="2"/>
  <c r="Q138" i="2"/>
  <c r="P138" i="2"/>
  <c r="Q137" i="2"/>
  <c r="P137" i="2"/>
  <c r="Q136" i="2"/>
  <c r="P136" i="2"/>
  <c r="Q135" i="2"/>
  <c r="P135" i="2"/>
  <c r="Q134" i="2"/>
  <c r="P134" i="2"/>
  <c r="Q133" i="2"/>
  <c r="P133" i="2"/>
  <c r="Q132" i="2"/>
  <c r="P132" i="2"/>
  <c r="Q131" i="2"/>
  <c r="P131" i="2"/>
  <c r="Q130" i="2"/>
  <c r="P130" i="2"/>
  <c r="Q129" i="2"/>
  <c r="P129" i="2"/>
  <c r="Q128" i="2"/>
  <c r="P128" i="2"/>
  <c r="Q127" i="2"/>
  <c r="P127" i="2"/>
  <c r="Q126" i="2"/>
  <c r="P126" i="2"/>
  <c r="Q125" i="2"/>
  <c r="P125" i="2"/>
  <c r="Q124" i="2"/>
  <c r="P124" i="2"/>
  <c r="Q123" i="2"/>
  <c r="P123" i="2"/>
  <c r="Q122" i="2"/>
  <c r="P122" i="2"/>
  <c r="Q121" i="2"/>
  <c r="P121" i="2"/>
  <c r="Q120" i="2"/>
  <c r="P120" i="2"/>
  <c r="Q119" i="2"/>
  <c r="P119" i="2"/>
  <c r="Q118" i="2"/>
  <c r="P118" i="2"/>
  <c r="Q117" i="2"/>
  <c r="P117" i="2"/>
  <c r="Q116" i="2"/>
  <c r="P116" i="2"/>
  <c r="Q115" i="2"/>
  <c r="P115" i="2"/>
  <c r="Q114" i="2"/>
  <c r="P114" i="2"/>
  <c r="Q113" i="2"/>
  <c r="P113" i="2"/>
  <c r="Q112" i="2"/>
  <c r="P112" i="2"/>
  <c r="Q111" i="2"/>
  <c r="P111" i="2"/>
  <c r="Q110" i="2"/>
  <c r="P110" i="2"/>
  <c r="Q109" i="2"/>
  <c r="P109" i="2"/>
  <c r="Q108" i="2"/>
  <c r="P108" i="2"/>
  <c r="Q107" i="2"/>
  <c r="P107" i="2"/>
  <c r="Q106" i="2"/>
  <c r="P106" i="2"/>
  <c r="Q105" i="2"/>
  <c r="P105" i="2"/>
  <c r="Q104" i="2"/>
  <c r="P104" i="2"/>
  <c r="Q103" i="2"/>
  <c r="P103" i="2"/>
  <c r="Q102" i="2"/>
  <c r="P102" i="2"/>
  <c r="Q101" i="2"/>
  <c r="P101" i="2"/>
  <c r="Q100" i="2"/>
  <c r="P100" i="2"/>
  <c r="Q99" i="2"/>
  <c r="P99" i="2"/>
  <c r="Q98" i="2"/>
  <c r="P98" i="2"/>
  <c r="Q97" i="2"/>
  <c r="P97" i="2"/>
  <c r="Q96" i="2"/>
  <c r="P96" i="2"/>
  <c r="Q95" i="2"/>
  <c r="P95" i="2"/>
  <c r="Q94" i="2"/>
  <c r="P94" i="2"/>
  <c r="Q93" i="2"/>
  <c r="P93" i="2"/>
  <c r="Q92" i="2"/>
  <c r="P92" i="2"/>
  <c r="Q91" i="2"/>
  <c r="P91" i="2"/>
  <c r="Q90" i="2"/>
  <c r="P90" i="2"/>
  <c r="Q89" i="2"/>
  <c r="P89" i="2"/>
  <c r="Q88" i="2"/>
  <c r="P88" i="2"/>
  <c r="Q87" i="2"/>
  <c r="P87" i="2"/>
  <c r="Q86" i="2"/>
  <c r="P86" i="2"/>
  <c r="Q85" i="2"/>
  <c r="P85" i="2"/>
  <c r="Q84" i="2"/>
  <c r="P84" i="2"/>
  <c r="Q83" i="2"/>
  <c r="P83" i="2"/>
  <c r="Q82" i="2"/>
  <c r="P82" i="2"/>
  <c r="Q81" i="2"/>
  <c r="P81" i="2"/>
  <c r="Q80" i="2"/>
  <c r="P80" i="2"/>
  <c r="Q79" i="2"/>
  <c r="P79" i="2"/>
  <c r="Q78" i="2"/>
  <c r="P78" i="2"/>
  <c r="Q77" i="2"/>
  <c r="P77" i="2"/>
  <c r="Q76" i="2"/>
  <c r="P76" i="2"/>
  <c r="Q75" i="2"/>
  <c r="P75" i="2"/>
  <c r="Q74" i="2"/>
  <c r="P74" i="2"/>
  <c r="Q73" i="2"/>
  <c r="P73" i="2"/>
  <c r="Q72" i="2"/>
  <c r="P72" i="2"/>
  <c r="Q71" i="2"/>
  <c r="P71" i="2"/>
  <c r="Q70" i="2"/>
  <c r="P70" i="2"/>
  <c r="Q69" i="2"/>
  <c r="P69" i="2"/>
  <c r="Q68" i="2"/>
  <c r="P68" i="2"/>
  <c r="Q67" i="2"/>
  <c r="P67" i="2"/>
  <c r="Q66" i="2"/>
  <c r="P66" i="2"/>
  <c r="Q65" i="2"/>
  <c r="P65" i="2"/>
  <c r="Q64" i="2"/>
  <c r="P64" i="2"/>
  <c r="Q63" i="2"/>
  <c r="P63" i="2"/>
  <c r="Q62" i="2"/>
  <c r="P62" i="2"/>
  <c r="Q61" i="2"/>
  <c r="P61" i="2"/>
  <c r="Q60" i="2"/>
  <c r="P60" i="2"/>
  <c r="Q59" i="2"/>
  <c r="P59" i="2"/>
  <c r="Q58" i="2"/>
  <c r="P58" i="2"/>
  <c r="Q57" i="2"/>
  <c r="P57" i="2"/>
  <c r="Q56" i="2"/>
  <c r="P56" i="2"/>
  <c r="Q55" i="2"/>
  <c r="P55" i="2"/>
  <c r="Q54" i="2"/>
  <c r="P54" i="2"/>
  <c r="Q53" i="2"/>
  <c r="P53" i="2"/>
  <c r="Q52" i="2"/>
  <c r="P52" i="2"/>
  <c r="Q51" i="2"/>
  <c r="P51" i="2"/>
  <c r="Q50" i="2"/>
  <c r="P50" i="2"/>
  <c r="Q49" i="2"/>
  <c r="P49" i="2"/>
  <c r="Q48" i="2"/>
  <c r="P48" i="2"/>
  <c r="Q47" i="2"/>
  <c r="P47" i="2"/>
  <c r="Q46" i="2"/>
  <c r="P46" i="2"/>
  <c r="Q45" i="2"/>
  <c r="P45" i="2"/>
  <c r="Q44" i="2"/>
  <c r="P44" i="2"/>
  <c r="Q43" i="2"/>
  <c r="P43" i="2"/>
  <c r="Q42" i="2"/>
  <c r="P42" i="2"/>
  <c r="Q41" i="2"/>
  <c r="P41" i="2"/>
  <c r="Q40" i="2"/>
  <c r="P40" i="2"/>
  <c r="Q39" i="2"/>
  <c r="P39" i="2"/>
  <c r="Q38" i="2"/>
  <c r="P38" i="2"/>
  <c r="Q37" i="2"/>
  <c r="P37" i="2"/>
  <c r="Q36" i="2"/>
  <c r="P36" i="2"/>
  <c r="Q35" i="2"/>
  <c r="P35" i="2"/>
  <c r="Q34" i="2"/>
  <c r="P34" i="2"/>
  <c r="Q33" i="2"/>
  <c r="P33" i="2"/>
  <c r="Q32" i="2"/>
  <c r="P32" i="2"/>
  <c r="Q31" i="2"/>
  <c r="P31" i="2"/>
  <c r="Q30" i="2"/>
  <c r="P30" i="2"/>
  <c r="Q29" i="2"/>
  <c r="P29" i="2"/>
  <c r="Q28" i="2"/>
  <c r="P28" i="2"/>
  <c r="Q27" i="2"/>
  <c r="P27" i="2"/>
  <c r="Q26" i="2"/>
  <c r="P26" i="2"/>
  <c r="Q25" i="2"/>
  <c r="P25" i="2"/>
  <c r="Q24" i="2"/>
  <c r="P24" i="2"/>
  <c r="Q23" i="2"/>
  <c r="P23" i="2"/>
  <c r="Q22" i="2"/>
  <c r="P22" i="2"/>
  <c r="Q21" i="2"/>
  <c r="P21" i="2"/>
  <c r="Q20" i="2"/>
  <c r="P20" i="2"/>
  <c r="Q19" i="2"/>
  <c r="P19" i="2"/>
  <c r="Q18" i="2"/>
  <c r="P18" i="2"/>
  <c r="Q17" i="2"/>
  <c r="P17" i="2"/>
  <c r="Q16" i="2"/>
  <c r="P16" i="2"/>
  <c r="Q15" i="2"/>
  <c r="P15" i="2"/>
  <c r="Q14" i="2"/>
  <c r="P14" i="2"/>
  <c r="Q13" i="2"/>
  <c r="P13" i="2"/>
  <c r="Q12" i="2"/>
  <c r="P12" i="2"/>
  <c r="Q11" i="2"/>
  <c r="P11" i="2"/>
  <c r="Q10" i="2"/>
  <c r="P10" i="2"/>
  <c r="Q9" i="2"/>
  <c r="P9" i="2"/>
  <c r="Q8" i="2"/>
  <c r="P8" i="2"/>
  <c r="Q7" i="2"/>
  <c r="P7" i="2"/>
  <c r="Q6" i="2"/>
  <c r="P6" i="2"/>
  <c r="D4" i="2" l="1"/>
  <c r="R4" i="2"/>
  <c r="B5" i="10"/>
  <c r="O554" i="2" l="1"/>
  <c r="O553" i="2"/>
  <c r="O552" i="2"/>
  <c r="O551" i="2"/>
  <c r="O550" i="2"/>
  <c r="O549" i="2"/>
  <c r="O548" i="2"/>
  <c r="O547" i="2"/>
  <c r="O546" i="2"/>
  <c r="O545" i="2"/>
  <c r="O544" i="2"/>
  <c r="O543" i="2"/>
  <c r="O542" i="2"/>
  <c r="O541" i="2"/>
  <c r="O540" i="2"/>
  <c r="O539" i="2"/>
  <c r="O538" i="2"/>
  <c r="O537" i="2"/>
  <c r="O536" i="2"/>
  <c r="O535" i="2"/>
  <c r="O534" i="2"/>
  <c r="O533" i="2"/>
  <c r="O532" i="2"/>
  <c r="O531" i="2"/>
  <c r="O530" i="2"/>
  <c r="O529" i="2"/>
  <c r="O528" i="2"/>
  <c r="O527" i="2"/>
  <c r="O526" i="2"/>
  <c r="O525" i="2"/>
  <c r="O524" i="2"/>
  <c r="O523" i="2"/>
  <c r="O522" i="2"/>
  <c r="O521" i="2"/>
  <c r="O520" i="2"/>
  <c r="O519" i="2"/>
  <c r="O518" i="2"/>
  <c r="O517" i="2"/>
  <c r="O516" i="2"/>
  <c r="O515" i="2"/>
  <c r="O514" i="2"/>
  <c r="O513" i="2"/>
  <c r="O512" i="2"/>
  <c r="O511" i="2"/>
  <c r="O510" i="2"/>
  <c r="O509" i="2"/>
  <c r="O508" i="2"/>
  <c r="O507" i="2"/>
  <c r="O506" i="2"/>
  <c r="O505" i="2"/>
  <c r="O504" i="2"/>
  <c r="O503" i="2"/>
  <c r="O502" i="2"/>
  <c r="O501" i="2"/>
  <c r="O500" i="2"/>
  <c r="O499" i="2"/>
  <c r="O498" i="2"/>
  <c r="O497" i="2"/>
  <c r="O496" i="2"/>
  <c r="O495" i="2"/>
  <c r="O494" i="2"/>
  <c r="O493" i="2"/>
  <c r="O492" i="2"/>
  <c r="O491" i="2"/>
  <c r="O490" i="2"/>
  <c r="O489" i="2"/>
  <c r="O488" i="2"/>
  <c r="O487" i="2"/>
  <c r="O486" i="2"/>
  <c r="O485" i="2"/>
  <c r="O484" i="2"/>
  <c r="O483" i="2"/>
  <c r="O482" i="2"/>
  <c r="O481" i="2"/>
  <c r="O480" i="2"/>
  <c r="O479" i="2"/>
  <c r="O478" i="2"/>
  <c r="O477" i="2"/>
  <c r="O476" i="2"/>
  <c r="O475" i="2"/>
  <c r="O474" i="2"/>
  <c r="O473" i="2"/>
  <c r="O472" i="2"/>
  <c r="O471" i="2"/>
  <c r="O470" i="2"/>
  <c r="O469" i="2"/>
  <c r="O468" i="2"/>
  <c r="O467" i="2"/>
  <c r="O466" i="2"/>
  <c r="O465" i="2"/>
  <c r="O464" i="2"/>
  <c r="O463" i="2"/>
  <c r="O462" i="2"/>
  <c r="O461" i="2"/>
  <c r="O460" i="2"/>
  <c r="O459" i="2"/>
  <c r="O458" i="2"/>
  <c r="O457" i="2"/>
  <c r="O456" i="2"/>
  <c r="O455" i="2"/>
  <c r="O454" i="2"/>
  <c r="O453" i="2"/>
  <c r="O452" i="2"/>
  <c r="O451" i="2"/>
  <c r="O450" i="2"/>
  <c r="O449" i="2"/>
  <c r="O448" i="2"/>
  <c r="O447" i="2"/>
  <c r="O446" i="2"/>
  <c r="O445" i="2"/>
  <c r="O444" i="2"/>
  <c r="O443" i="2"/>
  <c r="O442" i="2"/>
  <c r="O441" i="2"/>
  <c r="O440" i="2"/>
  <c r="O439" i="2"/>
  <c r="O438" i="2"/>
  <c r="O437" i="2"/>
  <c r="O436" i="2"/>
  <c r="O435" i="2"/>
  <c r="O434" i="2"/>
  <c r="O433" i="2"/>
  <c r="O432" i="2"/>
  <c r="O431" i="2"/>
  <c r="O430" i="2"/>
  <c r="O429" i="2"/>
  <c r="O428" i="2"/>
  <c r="O427" i="2"/>
  <c r="O426" i="2"/>
  <c r="O425" i="2"/>
  <c r="O424" i="2"/>
  <c r="O423" i="2"/>
  <c r="O422" i="2"/>
  <c r="O421" i="2"/>
  <c r="O420" i="2"/>
  <c r="O419" i="2"/>
  <c r="O418" i="2"/>
  <c r="O417" i="2"/>
  <c r="O416" i="2"/>
  <c r="O415" i="2"/>
  <c r="O414" i="2"/>
  <c r="O413" i="2"/>
  <c r="O412" i="2"/>
  <c r="O411" i="2"/>
  <c r="O410" i="2"/>
  <c r="O409" i="2"/>
  <c r="O408" i="2"/>
  <c r="O407" i="2"/>
  <c r="O406" i="2"/>
  <c r="O405" i="2"/>
  <c r="O404" i="2"/>
  <c r="O403" i="2"/>
  <c r="O402" i="2"/>
  <c r="O401" i="2"/>
  <c r="O400" i="2"/>
  <c r="O399" i="2"/>
  <c r="O398" i="2"/>
  <c r="O397" i="2"/>
  <c r="O396" i="2"/>
  <c r="O395" i="2"/>
  <c r="O394" i="2"/>
  <c r="O393" i="2"/>
  <c r="O392" i="2"/>
  <c r="O391" i="2"/>
  <c r="O390" i="2"/>
  <c r="O389" i="2"/>
  <c r="O388" i="2"/>
  <c r="O387" i="2"/>
  <c r="O386" i="2"/>
  <c r="O385" i="2"/>
  <c r="O384" i="2"/>
  <c r="O383" i="2"/>
  <c r="O382" i="2"/>
  <c r="O381" i="2"/>
  <c r="O380" i="2"/>
  <c r="O379" i="2"/>
  <c r="O378" i="2"/>
  <c r="O377" i="2"/>
  <c r="O376" i="2"/>
  <c r="O375" i="2"/>
  <c r="O374" i="2"/>
  <c r="O373" i="2"/>
  <c r="O372" i="2"/>
  <c r="O371" i="2"/>
  <c r="O370" i="2"/>
  <c r="O369" i="2"/>
  <c r="O368" i="2"/>
  <c r="O367" i="2"/>
  <c r="O366" i="2"/>
  <c r="O365" i="2"/>
  <c r="O364" i="2"/>
  <c r="O363" i="2"/>
  <c r="O362" i="2"/>
  <c r="O361" i="2"/>
  <c r="O360" i="2"/>
  <c r="O359" i="2"/>
  <c r="O358" i="2"/>
  <c r="O357" i="2"/>
  <c r="O356" i="2"/>
  <c r="O355" i="2"/>
  <c r="O354" i="2"/>
  <c r="O353" i="2"/>
  <c r="O352" i="2"/>
  <c r="O351" i="2"/>
  <c r="O350" i="2"/>
  <c r="O349" i="2"/>
  <c r="O348" i="2"/>
  <c r="O347" i="2"/>
  <c r="O346" i="2"/>
  <c r="O345" i="2"/>
  <c r="O344" i="2"/>
  <c r="O343" i="2"/>
  <c r="O342" i="2"/>
  <c r="O341" i="2"/>
  <c r="O340" i="2"/>
  <c r="O339" i="2"/>
  <c r="O338" i="2"/>
  <c r="O337" i="2"/>
  <c r="O336" i="2"/>
  <c r="O335" i="2"/>
  <c r="O334" i="2"/>
  <c r="O333" i="2"/>
  <c r="O332" i="2"/>
  <c r="O331" i="2"/>
  <c r="O330" i="2"/>
  <c r="O329" i="2"/>
  <c r="O328" i="2"/>
  <c r="O327" i="2"/>
  <c r="O326" i="2"/>
  <c r="O325" i="2"/>
  <c r="O324" i="2"/>
  <c r="O323" i="2"/>
  <c r="O322" i="2"/>
  <c r="O321" i="2"/>
  <c r="O320" i="2"/>
  <c r="O319" i="2"/>
  <c r="O318" i="2"/>
  <c r="O317" i="2"/>
  <c r="O316" i="2"/>
  <c r="O315" i="2"/>
  <c r="O314" i="2"/>
  <c r="O313" i="2"/>
  <c r="O312" i="2"/>
  <c r="O311" i="2"/>
  <c r="O310" i="2"/>
  <c r="O309" i="2"/>
  <c r="O308" i="2"/>
  <c r="O307" i="2"/>
  <c r="O306" i="2"/>
  <c r="O305" i="2"/>
  <c r="O304" i="2"/>
  <c r="O303" i="2"/>
  <c r="O302" i="2"/>
  <c r="O301" i="2"/>
  <c r="O300" i="2"/>
  <c r="O299" i="2"/>
  <c r="O298" i="2"/>
  <c r="O297" i="2"/>
  <c r="O296" i="2"/>
  <c r="O295" i="2"/>
  <c r="O294" i="2"/>
  <c r="O293" i="2"/>
  <c r="O292" i="2"/>
  <c r="O291" i="2"/>
  <c r="O290" i="2"/>
  <c r="O289" i="2"/>
  <c r="O288" i="2"/>
  <c r="O287" i="2"/>
  <c r="O286" i="2"/>
  <c r="O285" i="2"/>
  <c r="O284" i="2"/>
  <c r="O283" i="2"/>
  <c r="O282" i="2"/>
  <c r="O281" i="2"/>
  <c r="O280" i="2"/>
  <c r="O279" i="2"/>
  <c r="O278" i="2"/>
  <c r="O277" i="2"/>
  <c r="O276" i="2"/>
  <c r="O275" i="2"/>
  <c r="O274" i="2"/>
  <c r="O273" i="2"/>
  <c r="O272" i="2"/>
  <c r="O271" i="2"/>
  <c r="O270" i="2"/>
  <c r="O269" i="2"/>
  <c r="O268" i="2"/>
  <c r="O267" i="2"/>
  <c r="O266" i="2"/>
  <c r="O265" i="2"/>
  <c r="O264" i="2"/>
  <c r="O263" i="2"/>
  <c r="O262" i="2"/>
  <c r="O261" i="2"/>
  <c r="O260" i="2"/>
  <c r="O259" i="2"/>
  <c r="O258" i="2"/>
  <c r="O257" i="2"/>
  <c r="O256" i="2"/>
  <c r="O255" i="2"/>
  <c r="O254" i="2"/>
  <c r="O253" i="2"/>
  <c r="O252" i="2"/>
  <c r="O251" i="2"/>
  <c r="O250" i="2"/>
  <c r="O249" i="2"/>
  <c r="O248" i="2"/>
  <c r="O247" i="2"/>
  <c r="O246" i="2"/>
  <c r="O245" i="2"/>
  <c r="O244" i="2"/>
  <c r="O243" i="2"/>
  <c r="O242" i="2"/>
  <c r="O241" i="2"/>
  <c r="O240" i="2"/>
  <c r="O239" i="2"/>
  <c r="O238" i="2"/>
  <c r="O237" i="2"/>
  <c r="O236" i="2"/>
  <c r="O235" i="2"/>
  <c r="O234" i="2"/>
  <c r="O233" i="2"/>
  <c r="O232" i="2"/>
  <c r="O231" i="2"/>
  <c r="O230" i="2"/>
  <c r="O229" i="2"/>
  <c r="O228" i="2"/>
  <c r="O227" i="2"/>
  <c r="O226" i="2"/>
  <c r="O225" i="2"/>
  <c r="O224" i="2"/>
  <c r="O223" i="2"/>
  <c r="O222" i="2"/>
  <c r="O221" i="2"/>
  <c r="O220" i="2"/>
  <c r="O219" i="2"/>
  <c r="O218" i="2"/>
  <c r="O217" i="2"/>
  <c r="O216" i="2"/>
  <c r="O215" i="2"/>
  <c r="O214" i="2"/>
  <c r="O213" i="2"/>
  <c r="O212" i="2"/>
  <c r="O211" i="2"/>
  <c r="O210" i="2"/>
  <c r="O209" i="2"/>
  <c r="O208" i="2"/>
  <c r="O207" i="2"/>
  <c r="O206" i="2"/>
  <c r="O205" i="2"/>
  <c r="O204" i="2"/>
  <c r="O203" i="2"/>
  <c r="O202" i="2"/>
  <c r="O201" i="2"/>
  <c r="O200" i="2"/>
  <c r="O199" i="2"/>
  <c r="O198" i="2"/>
  <c r="O197" i="2"/>
  <c r="O196" i="2"/>
  <c r="O195" i="2"/>
  <c r="O194" i="2"/>
  <c r="O193" i="2"/>
  <c r="O192" i="2"/>
  <c r="O191" i="2"/>
  <c r="O190" i="2"/>
  <c r="O189" i="2"/>
  <c r="O188" i="2"/>
  <c r="O187" i="2"/>
  <c r="O186" i="2"/>
  <c r="O185" i="2"/>
  <c r="O184" i="2"/>
  <c r="O183" i="2"/>
  <c r="O182" i="2"/>
  <c r="O181" i="2"/>
  <c r="O180" i="2"/>
  <c r="O179" i="2"/>
  <c r="O178" i="2"/>
  <c r="O177" i="2"/>
  <c r="O176" i="2"/>
  <c r="O175" i="2"/>
  <c r="O174" i="2"/>
  <c r="O173" i="2"/>
  <c r="O172" i="2"/>
  <c r="O171" i="2"/>
  <c r="O170" i="2"/>
  <c r="O169" i="2"/>
  <c r="O168" i="2"/>
  <c r="O167" i="2"/>
  <c r="O166" i="2"/>
  <c r="O165" i="2"/>
  <c r="O164" i="2"/>
  <c r="O163" i="2"/>
  <c r="O162" i="2"/>
  <c r="O161" i="2"/>
  <c r="O160" i="2"/>
  <c r="O159" i="2"/>
  <c r="O158" i="2"/>
  <c r="O157" i="2"/>
  <c r="O156" i="2"/>
  <c r="O155" i="2"/>
  <c r="O154" i="2"/>
  <c r="O153" i="2"/>
  <c r="O152" i="2"/>
  <c r="O151" i="2"/>
  <c r="O150" i="2"/>
  <c r="O149" i="2"/>
  <c r="O148" i="2"/>
  <c r="O147" i="2"/>
  <c r="O146" i="2"/>
  <c r="O145" i="2"/>
  <c r="O144" i="2"/>
  <c r="O143" i="2"/>
  <c r="O142" i="2"/>
  <c r="O141" i="2"/>
  <c r="O140" i="2"/>
  <c r="O139" i="2"/>
  <c r="O138" i="2"/>
  <c r="O137" i="2"/>
  <c r="O136" i="2"/>
  <c r="O135" i="2"/>
  <c r="O134" i="2"/>
  <c r="O133" i="2"/>
  <c r="O132" i="2"/>
  <c r="O131" i="2"/>
  <c r="O130" i="2"/>
  <c r="O129" i="2"/>
  <c r="O128" i="2"/>
  <c r="O127" i="2"/>
  <c r="O126" i="2"/>
  <c r="O125" i="2"/>
  <c r="O124" i="2"/>
  <c r="O123" i="2"/>
  <c r="O122" i="2"/>
  <c r="O121" i="2"/>
  <c r="O120" i="2"/>
  <c r="O119" i="2"/>
  <c r="O118" i="2"/>
  <c r="O117" i="2"/>
  <c r="O116" i="2"/>
  <c r="O115" i="2"/>
  <c r="O114" i="2"/>
  <c r="O113" i="2"/>
  <c r="O112" i="2"/>
  <c r="O111" i="2"/>
  <c r="O110" i="2"/>
  <c r="O109" i="2"/>
  <c r="O108" i="2"/>
  <c r="O107" i="2"/>
  <c r="O106" i="2"/>
  <c r="O105" i="2"/>
  <c r="O104" i="2"/>
  <c r="O103" i="2"/>
  <c r="O102" i="2"/>
  <c r="O101" i="2"/>
  <c r="O100" i="2"/>
  <c r="O99" i="2"/>
  <c r="O98" i="2"/>
  <c r="O97" i="2"/>
  <c r="O96" i="2"/>
  <c r="O95" i="2"/>
  <c r="O94" i="2"/>
  <c r="O93" i="2"/>
  <c r="O92" i="2"/>
  <c r="O91" i="2"/>
  <c r="O90" i="2"/>
  <c r="O89" i="2"/>
  <c r="O88" i="2"/>
  <c r="O87" i="2"/>
  <c r="O86" i="2"/>
  <c r="O85" i="2"/>
  <c r="O84" i="2"/>
  <c r="O83" i="2"/>
  <c r="O82" i="2"/>
  <c r="O81" i="2"/>
  <c r="O80" i="2"/>
  <c r="O79" i="2"/>
  <c r="O78" i="2"/>
  <c r="O77" i="2"/>
  <c r="O76" i="2"/>
  <c r="O75" i="2"/>
  <c r="O74" i="2"/>
  <c r="O73" i="2"/>
  <c r="O72" i="2"/>
  <c r="O71" i="2"/>
  <c r="O70" i="2"/>
  <c r="O69" i="2"/>
  <c r="O68" i="2"/>
  <c r="O67" i="2"/>
  <c r="O66" i="2"/>
  <c r="O65" i="2"/>
  <c r="O64" i="2"/>
  <c r="O63" i="2"/>
  <c r="O62" i="2"/>
  <c r="O61" i="2"/>
  <c r="O60" i="2"/>
  <c r="O59" i="2"/>
  <c r="O58" i="2"/>
  <c r="O57" i="2"/>
  <c r="O56" i="2"/>
  <c r="O55" i="2"/>
  <c r="O54" i="2"/>
  <c r="O53" i="2"/>
  <c r="O52" i="2"/>
  <c r="O51" i="2"/>
  <c r="O50" i="2"/>
  <c r="O49" i="2"/>
  <c r="O48" i="2"/>
  <c r="O47" i="2"/>
  <c r="O46" i="2"/>
  <c r="O45" i="2"/>
  <c r="O44" i="2"/>
  <c r="O43" i="2"/>
  <c r="O42" i="2"/>
  <c r="O41" i="2"/>
  <c r="O40" i="2"/>
  <c r="O39" i="2"/>
  <c r="O38" i="2"/>
  <c r="O37" i="2"/>
  <c r="O36" i="2"/>
  <c r="O35" i="2"/>
  <c r="O34" i="2"/>
  <c r="O33" i="2"/>
  <c r="O32" i="2"/>
  <c r="O31" i="2"/>
  <c r="O30" i="2"/>
  <c r="O29" i="2"/>
  <c r="O28" i="2"/>
  <c r="O27" i="2"/>
  <c r="O26" i="2"/>
  <c r="O25" i="2"/>
  <c r="O24" i="2"/>
  <c r="O23" i="2"/>
  <c r="O22" i="2"/>
  <c r="O21" i="2"/>
  <c r="O20" i="2"/>
  <c r="O19" i="2"/>
  <c r="O18" i="2"/>
  <c r="O17" i="2"/>
  <c r="O16" i="2"/>
  <c r="O15" i="2"/>
  <c r="O14" i="2"/>
  <c r="O13" i="2"/>
  <c r="O12" i="2"/>
  <c r="O11" i="2"/>
  <c r="O10" i="2"/>
  <c r="O9" i="2"/>
  <c r="O8" i="2"/>
  <c r="O7" i="2"/>
  <c r="B45" i="10" l="1"/>
  <c r="B44" i="10"/>
  <c r="B43" i="10"/>
  <c r="B42" i="10"/>
  <c r="B41" i="10"/>
  <c r="B40" i="10"/>
  <c r="B39" i="10"/>
  <c r="B38" i="10"/>
  <c r="A38" i="10" s="1"/>
  <c r="B37" i="10"/>
  <c r="B36" i="10"/>
  <c r="B35" i="10"/>
  <c r="B34" i="10"/>
  <c r="B33" i="10"/>
  <c r="B32" i="10"/>
  <c r="B31" i="10"/>
  <c r="B30" i="10"/>
  <c r="A45" i="10"/>
  <c r="A44" i="10"/>
  <c r="A43" i="10"/>
  <c r="A42" i="10"/>
  <c r="A41" i="10"/>
  <c r="A40" i="10"/>
  <c r="A39" i="10"/>
  <c r="A37" i="10"/>
  <c r="A36" i="10"/>
  <c r="A35" i="10"/>
  <c r="A34" i="10"/>
  <c r="A33" i="10"/>
  <c r="A32" i="10"/>
  <c r="A31" i="10"/>
  <c r="A30" i="10"/>
  <c r="K554" i="2"/>
  <c r="H554" i="2"/>
  <c r="L554" i="2" s="1"/>
  <c r="K553" i="2"/>
  <c r="H553" i="2"/>
  <c r="K552" i="2"/>
  <c r="H552" i="2"/>
  <c r="L552" i="2" s="1"/>
  <c r="K551" i="2"/>
  <c r="H551" i="2"/>
  <c r="K550" i="2"/>
  <c r="H550" i="2"/>
  <c r="L550" i="2" s="1"/>
  <c r="K549" i="2"/>
  <c r="H549" i="2"/>
  <c r="K548" i="2"/>
  <c r="H548" i="2"/>
  <c r="L548" i="2" s="1"/>
  <c r="K547" i="2"/>
  <c r="H547" i="2"/>
  <c r="K546" i="2"/>
  <c r="H546" i="2"/>
  <c r="L546" i="2" s="1"/>
  <c r="K545" i="2"/>
  <c r="H545" i="2"/>
  <c r="K544" i="2"/>
  <c r="H544" i="2"/>
  <c r="L544" i="2" s="1"/>
  <c r="K543" i="2"/>
  <c r="H543" i="2"/>
  <c r="K542" i="2"/>
  <c r="H542" i="2"/>
  <c r="L542" i="2" s="1"/>
  <c r="K541" i="2"/>
  <c r="H541" i="2"/>
  <c r="K540" i="2"/>
  <c r="H540" i="2"/>
  <c r="L540" i="2" s="1"/>
  <c r="K539" i="2"/>
  <c r="H539" i="2"/>
  <c r="K538" i="2"/>
  <c r="H538" i="2"/>
  <c r="L538" i="2" s="1"/>
  <c r="K537" i="2"/>
  <c r="H537" i="2"/>
  <c r="K536" i="2"/>
  <c r="H536" i="2"/>
  <c r="L536" i="2" s="1"/>
  <c r="K535" i="2"/>
  <c r="H535" i="2"/>
  <c r="K534" i="2"/>
  <c r="H534" i="2"/>
  <c r="L534" i="2" s="1"/>
  <c r="K533" i="2"/>
  <c r="H533" i="2"/>
  <c r="K532" i="2"/>
  <c r="H532" i="2"/>
  <c r="L532" i="2" s="1"/>
  <c r="K531" i="2"/>
  <c r="H531" i="2"/>
  <c r="L531" i="2" s="1"/>
  <c r="K530" i="2"/>
  <c r="H530" i="2"/>
  <c r="K529" i="2"/>
  <c r="H529" i="2"/>
  <c r="K528" i="2"/>
  <c r="H528" i="2"/>
  <c r="L528" i="2" s="1"/>
  <c r="K527" i="2"/>
  <c r="H527" i="2"/>
  <c r="L527" i="2" s="1"/>
  <c r="K526" i="2"/>
  <c r="H526" i="2"/>
  <c r="L526" i="2" s="1"/>
  <c r="K525" i="2"/>
  <c r="H525" i="2"/>
  <c r="K524" i="2"/>
  <c r="H524" i="2"/>
  <c r="K523" i="2"/>
  <c r="H523" i="2"/>
  <c r="L523" i="2" s="1"/>
  <c r="K522" i="2"/>
  <c r="H522" i="2"/>
  <c r="L522" i="2" s="1"/>
  <c r="K521" i="2"/>
  <c r="H521" i="2"/>
  <c r="K520" i="2"/>
  <c r="H520" i="2"/>
  <c r="L520" i="2" s="1"/>
  <c r="K519" i="2"/>
  <c r="H519" i="2"/>
  <c r="L519" i="2" s="1"/>
  <c r="K518" i="2"/>
  <c r="H518" i="2"/>
  <c r="L518" i="2" s="1"/>
  <c r="K517" i="2"/>
  <c r="H517" i="2"/>
  <c r="L517" i="2" s="1"/>
  <c r="K516" i="2"/>
  <c r="H516" i="2"/>
  <c r="L516" i="2" s="1"/>
  <c r="K515" i="2"/>
  <c r="H515" i="2"/>
  <c r="L515" i="2" s="1"/>
  <c r="K514" i="2"/>
  <c r="H514" i="2"/>
  <c r="K513" i="2"/>
  <c r="H513" i="2"/>
  <c r="K512" i="2"/>
  <c r="H512" i="2"/>
  <c r="K511" i="2"/>
  <c r="H511" i="2"/>
  <c r="L511" i="2" s="1"/>
  <c r="K510" i="2"/>
  <c r="H510" i="2"/>
  <c r="L510" i="2" s="1"/>
  <c r="K509" i="2"/>
  <c r="H509" i="2"/>
  <c r="K508" i="2"/>
  <c r="H508" i="2"/>
  <c r="L508" i="2" s="1"/>
  <c r="K507" i="2"/>
  <c r="H507" i="2"/>
  <c r="L507" i="2" s="1"/>
  <c r="K506" i="2"/>
  <c r="H506" i="2"/>
  <c r="K505" i="2"/>
  <c r="H505" i="2"/>
  <c r="K504" i="2"/>
  <c r="H504" i="2"/>
  <c r="K503" i="2"/>
  <c r="H503" i="2"/>
  <c r="L503" i="2" s="1"/>
  <c r="K502" i="2"/>
  <c r="H502" i="2"/>
  <c r="L502" i="2" s="1"/>
  <c r="K501" i="2"/>
  <c r="H501" i="2"/>
  <c r="K500" i="2"/>
  <c r="H500" i="2"/>
  <c r="K499" i="2"/>
  <c r="H499" i="2"/>
  <c r="L499" i="2" s="1"/>
  <c r="K498" i="2"/>
  <c r="H498" i="2"/>
  <c r="K497" i="2"/>
  <c r="H497" i="2"/>
  <c r="K496" i="2"/>
  <c r="H496" i="2"/>
  <c r="K495" i="2"/>
  <c r="H495" i="2"/>
  <c r="L495" i="2" s="1"/>
  <c r="K494" i="2"/>
  <c r="H494" i="2"/>
  <c r="L494" i="2" s="1"/>
  <c r="K493" i="2"/>
  <c r="H493" i="2"/>
  <c r="K492" i="2"/>
  <c r="H492" i="2"/>
  <c r="K491" i="2"/>
  <c r="H491" i="2"/>
  <c r="L491" i="2" s="1"/>
  <c r="K490" i="2"/>
  <c r="H490" i="2"/>
  <c r="L490" i="2" s="1"/>
  <c r="K489" i="2"/>
  <c r="H489" i="2"/>
  <c r="K488" i="2"/>
  <c r="H488" i="2"/>
  <c r="K487" i="2"/>
  <c r="H487" i="2"/>
  <c r="K486" i="2"/>
  <c r="H486" i="2"/>
  <c r="K485" i="2"/>
  <c r="H485" i="2"/>
  <c r="K484" i="2"/>
  <c r="H484" i="2"/>
  <c r="L484" i="2" s="1"/>
  <c r="K483" i="2"/>
  <c r="H483" i="2"/>
  <c r="L483" i="2" s="1"/>
  <c r="K482" i="2"/>
  <c r="H482" i="2"/>
  <c r="L482" i="2" s="1"/>
  <c r="K481" i="2"/>
  <c r="H481" i="2"/>
  <c r="K480" i="2"/>
  <c r="H480" i="2"/>
  <c r="K479" i="2"/>
  <c r="H479" i="2"/>
  <c r="L479" i="2" s="1"/>
  <c r="K478" i="2"/>
  <c r="H478" i="2"/>
  <c r="L478" i="2" s="1"/>
  <c r="K477" i="2"/>
  <c r="H477" i="2"/>
  <c r="K476" i="2"/>
  <c r="H476" i="2"/>
  <c r="K475" i="2"/>
  <c r="H475" i="2"/>
  <c r="K474" i="2"/>
  <c r="H474" i="2"/>
  <c r="K473" i="2"/>
  <c r="H473" i="2"/>
  <c r="K472" i="2"/>
  <c r="H472" i="2"/>
  <c r="K471" i="2"/>
  <c r="H471" i="2"/>
  <c r="L471" i="2" s="1"/>
  <c r="K470" i="2"/>
  <c r="H470" i="2"/>
  <c r="L470" i="2" s="1"/>
  <c r="K469" i="2"/>
  <c r="H469" i="2"/>
  <c r="K468" i="2"/>
  <c r="H468" i="2"/>
  <c r="K467" i="2"/>
  <c r="H467" i="2"/>
  <c r="L467" i="2" s="1"/>
  <c r="K466" i="2"/>
  <c r="H466" i="2"/>
  <c r="L466" i="2" s="1"/>
  <c r="K465" i="2"/>
  <c r="H465" i="2"/>
  <c r="K464" i="2"/>
  <c r="H464" i="2"/>
  <c r="K463" i="2"/>
  <c r="H463" i="2"/>
  <c r="L463" i="2" s="1"/>
  <c r="K462" i="2"/>
  <c r="H462" i="2"/>
  <c r="L462" i="2" s="1"/>
  <c r="K461" i="2"/>
  <c r="H461" i="2"/>
  <c r="K460" i="2"/>
  <c r="H460" i="2"/>
  <c r="K459" i="2"/>
  <c r="H459" i="2"/>
  <c r="L459" i="2" s="1"/>
  <c r="K458" i="2"/>
  <c r="H458" i="2"/>
  <c r="L458" i="2" s="1"/>
  <c r="K457" i="2"/>
  <c r="H457" i="2"/>
  <c r="K456" i="2"/>
  <c r="H456" i="2"/>
  <c r="K455" i="2"/>
  <c r="H455" i="2"/>
  <c r="K454" i="2"/>
  <c r="H454" i="2"/>
  <c r="K453" i="2"/>
  <c r="H453" i="2"/>
  <c r="K452" i="2"/>
  <c r="H452" i="2"/>
  <c r="K451" i="2"/>
  <c r="H451" i="2"/>
  <c r="L451" i="2" s="1"/>
  <c r="K450" i="2"/>
  <c r="H450" i="2"/>
  <c r="L450" i="2" s="1"/>
  <c r="K449" i="2"/>
  <c r="H449" i="2"/>
  <c r="K448" i="2"/>
  <c r="H448" i="2"/>
  <c r="L448" i="2" s="1"/>
  <c r="K447" i="2"/>
  <c r="H447" i="2"/>
  <c r="L447" i="2" s="1"/>
  <c r="K446" i="2"/>
  <c r="H446" i="2"/>
  <c r="L446" i="2" s="1"/>
  <c r="K445" i="2"/>
  <c r="H445" i="2"/>
  <c r="K444" i="2"/>
  <c r="H444" i="2"/>
  <c r="K443" i="2"/>
  <c r="H443" i="2"/>
  <c r="L443" i="2" s="1"/>
  <c r="K442" i="2"/>
  <c r="H442" i="2"/>
  <c r="L442" i="2" s="1"/>
  <c r="K441" i="2"/>
  <c r="H441" i="2"/>
  <c r="K440" i="2"/>
  <c r="H440" i="2"/>
  <c r="L440" i="2" s="1"/>
  <c r="K439" i="2"/>
  <c r="H439" i="2"/>
  <c r="L439" i="2" s="1"/>
  <c r="K438" i="2"/>
  <c r="H438" i="2"/>
  <c r="L438" i="2" s="1"/>
  <c r="K437" i="2"/>
  <c r="H437" i="2"/>
  <c r="K436" i="2"/>
  <c r="H436" i="2"/>
  <c r="K435" i="2"/>
  <c r="H435" i="2"/>
  <c r="L435" i="2" s="1"/>
  <c r="K434" i="2"/>
  <c r="H434" i="2"/>
  <c r="L434" i="2" s="1"/>
  <c r="K433" i="2"/>
  <c r="H433" i="2"/>
  <c r="K432" i="2"/>
  <c r="H432" i="2"/>
  <c r="K431" i="2"/>
  <c r="H431" i="2"/>
  <c r="L431" i="2" s="1"/>
  <c r="K430" i="2"/>
  <c r="H430" i="2"/>
  <c r="K429" i="2"/>
  <c r="H429" i="2"/>
  <c r="K428" i="2"/>
  <c r="H428" i="2"/>
  <c r="K427" i="2"/>
  <c r="H427" i="2"/>
  <c r="L427" i="2" s="1"/>
  <c r="K426" i="2"/>
  <c r="H426" i="2"/>
  <c r="K425" i="2"/>
  <c r="H425" i="2"/>
  <c r="K424" i="2"/>
  <c r="H424" i="2"/>
  <c r="K423" i="2"/>
  <c r="H423" i="2"/>
  <c r="L423" i="2" s="1"/>
  <c r="K422" i="2"/>
  <c r="H422" i="2"/>
  <c r="L422" i="2" s="1"/>
  <c r="K421" i="2"/>
  <c r="H421" i="2"/>
  <c r="K420" i="2"/>
  <c r="H420" i="2"/>
  <c r="L420" i="2" s="1"/>
  <c r="K419" i="2"/>
  <c r="H419" i="2"/>
  <c r="L419" i="2" s="1"/>
  <c r="K418" i="2"/>
  <c r="H418" i="2"/>
  <c r="K417" i="2"/>
  <c r="H417" i="2"/>
  <c r="L417" i="2" s="1"/>
  <c r="K416" i="2"/>
  <c r="H416" i="2"/>
  <c r="K415" i="2"/>
  <c r="H415" i="2"/>
  <c r="K414" i="2"/>
  <c r="H414" i="2"/>
  <c r="L414" i="2" s="1"/>
  <c r="K413" i="2"/>
  <c r="H413" i="2"/>
  <c r="K412" i="2"/>
  <c r="H412" i="2"/>
  <c r="L412" i="2" s="1"/>
  <c r="K411" i="2"/>
  <c r="H411" i="2"/>
  <c r="L411" i="2" s="1"/>
  <c r="K410" i="2"/>
  <c r="H410" i="2"/>
  <c r="K409" i="2"/>
  <c r="H409" i="2"/>
  <c r="L409" i="2" s="1"/>
  <c r="K408" i="2"/>
  <c r="H408" i="2"/>
  <c r="K407" i="2"/>
  <c r="H407" i="2"/>
  <c r="K406" i="2"/>
  <c r="H406" i="2"/>
  <c r="L406" i="2" s="1"/>
  <c r="K405" i="2"/>
  <c r="H405" i="2"/>
  <c r="K404" i="2"/>
  <c r="H404" i="2"/>
  <c r="L404" i="2" s="1"/>
  <c r="K403" i="2"/>
  <c r="H403" i="2"/>
  <c r="L403" i="2" s="1"/>
  <c r="K402" i="2"/>
  <c r="H402" i="2"/>
  <c r="K401" i="2"/>
  <c r="H401" i="2"/>
  <c r="L401" i="2" s="1"/>
  <c r="K400" i="2"/>
  <c r="H400" i="2"/>
  <c r="L400" i="2" s="1"/>
  <c r="K399" i="2"/>
  <c r="H399" i="2"/>
  <c r="K398" i="2"/>
  <c r="H398" i="2"/>
  <c r="K397" i="2"/>
  <c r="H397" i="2"/>
  <c r="K396" i="2"/>
  <c r="H396" i="2"/>
  <c r="L396" i="2" s="1"/>
  <c r="K395" i="2"/>
  <c r="H395" i="2"/>
  <c r="L395" i="2" s="1"/>
  <c r="K394" i="2"/>
  <c r="H394" i="2"/>
  <c r="K393" i="2"/>
  <c r="H393" i="2"/>
  <c r="L393" i="2" s="1"/>
  <c r="K392" i="2"/>
  <c r="H392" i="2"/>
  <c r="L392" i="2" s="1"/>
  <c r="K391" i="2"/>
  <c r="H391" i="2"/>
  <c r="L391" i="2" s="1"/>
  <c r="K390" i="2"/>
  <c r="H390" i="2"/>
  <c r="L390" i="2" s="1"/>
  <c r="K389" i="2"/>
  <c r="H389" i="2"/>
  <c r="K388" i="2"/>
  <c r="H388" i="2"/>
  <c r="K387" i="2"/>
  <c r="H387" i="2"/>
  <c r="L387" i="2" s="1"/>
  <c r="K386" i="2"/>
  <c r="H386" i="2"/>
  <c r="K385" i="2"/>
  <c r="H385" i="2"/>
  <c r="L385" i="2" s="1"/>
  <c r="K384" i="2"/>
  <c r="H384" i="2"/>
  <c r="K383" i="2"/>
  <c r="H383" i="2"/>
  <c r="L383" i="2" s="1"/>
  <c r="K382" i="2"/>
  <c r="H382" i="2"/>
  <c r="K381" i="2"/>
  <c r="H381" i="2"/>
  <c r="L381" i="2" s="1"/>
  <c r="K380" i="2"/>
  <c r="H380" i="2"/>
  <c r="K379" i="2"/>
  <c r="H379" i="2"/>
  <c r="L379" i="2" s="1"/>
  <c r="K378" i="2"/>
  <c r="H378" i="2"/>
  <c r="K377" i="2"/>
  <c r="H377" i="2"/>
  <c r="L377" i="2" s="1"/>
  <c r="K376" i="2"/>
  <c r="H376" i="2"/>
  <c r="K375" i="2"/>
  <c r="H375" i="2"/>
  <c r="L375" i="2" s="1"/>
  <c r="K374" i="2"/>
  <c r="H374" i="2"/>
  <c r="K373" i="2"/>
  <c r="H373" i="2"/>
  <c r="L373" i="2" s="1"/>
  <c r="K372" i="2"/>
  <c r="H372" i="2"/>
  <c r="K371" i="2"/>
  <c r="H371" i="2"/>
  <c r="L371" i="2" s="1"/>
  <c r="K370" i="2"/>
  <c r="H370" i="2"/>
  <c r="K369" i="2"/>
  <c r="H369" i="2"/>
  <c r="L369" i="2" s="1"/>
  <c r="K368" i="2"/>
  <c r="H368" i="2"/>
  <c r="K367" i="2"/>
  <c r="H367" i="2"/>
  <c r="L367" i="2" s="1"/>
  <c r="K366" i="2"/>
  <c r="H366" i="2"/>
  <c r="K365" i="2"/>
  <c r="H365" i="2"/>
  <c r="L365" i="2" s="1"/>
  <c r="K364" i="2"/>
  <c r="H364" i="2"/>
  <c r="K363" i="2"/>
  <c r="H363" i="2"/>
  <c r="L363" i="2" s="1"/>
  <c r="K362" i="2"/>
  <c r="H362" i="2"/>
  <c r="K361" i="2"/>
  <c r="H361" i="2"/>
  <c r="L361" i="2" s="1"/>
  <c r="K360" i="2"/>
  <c r="H360" i="2"/>
  <c r="L360" i="2" s="1"/>
  <c r="K359" i="2"/>
  <c r="H359" i="2"/>
  <c r="L359" i="2" s="1"/>
  <c r="K358" i="2"/>
  <c r="H358" i="2"/>
  <c r="L358" i="2" s="1"/>
  <c r="K357" i="2"/>
  <c r="H357" i="2"/>
  <c r="L357" i="2" s="1"/>
  <c r="K356" i="2"/>
  <c r="H356" i="2"/>
  <c r="L356" i="2" s="1"/>
  <c r="K355" i="2"/>
  <c r="H355" i="2"/>
  <c r="L355" i="2" s="1"/>
  <c r="K354" i="2"/>
  <c r="H354" i="2"/>
  <c r="L354" i="2" s="1"/>
  <c r="K353" i="2"/>
  <c r="H353" i="2"/>
  <c r="L353" i="2" s="1"/>
  <c r="K352" i="2"/>
  <c r="H352" i="2"/>
  <c r="K351" i="2"/>
  <c r="H351" i="2"/>
  <c r="K350" i="2"/>
  <c r="H350" i="2"/>
  <c r="K349" i="2"/>
  <c r="H349" i="2"/>
  <c r="K348" i="2"/>
  <c r="H348" i="2"/>
  <c r="K347" i="2"/>
  <c r="H347" i="2"/>
  <c r="K346" i="2"/>
  <c r="H346" i="2"/>
  <c r="K345" i="2"/>
  <c r="H345" i="2"/>
  <c r="K344" i="2"/>
  <c r="H344" i="2"/>
  <c r="L344" i="2" s="1"/>
  <c r="K343" i="2"/>
  <c r="H343" i="2"/>
  <c r="L343" i="2" s="1"/>
  <c r="K342" i="2"/>
  <c r="H342" i="2"/>
  <c r="K341" i="2"/>
  <c r="H341" i="2"/>
  <c r="L341" i="2" s="1"/>
  <c r="K340" i="2"/>
  <c r="H340" i="2"/>
  <c r="L340" i="2" s="1"/>
  <c r="K339" i="2"/>
  <c r="H339" i="2"/>
  <c r="L339" i="2" s="1"/>
  <c r="K338" i="2"/>
  <c r="H338" i="2"/>
  <c r="K337" i="2"/>
  <c r="H337" i="2"/>
  <c r="K336" i="2"/>
  <c r="H336" i="2"/>
  <c r="L336" i="2" s="1"/>
  <c r="K335" i="2"/>
  <c r="H335" i="2"/>
  <c r="L335" i="2" s="1"/>
  <c r="K334" i="2"/>
  <c r="H334" i="2"/>
  <c r="K333" i="2"/>
  <c r="H333" i="2"/>
  <c r="L333" i="2" s="1"/>
  <c r="K332" i="2"/>
  <c r="H332" i="2"/>
  <c r="L332" i="2" s="1"/>
  <c r="K331" i="2"/>
  <c r="H331" i="2"/>
  <c r="L331" i="2" s="1"/>
  <c r="K330" i="2"/>
  <c r="H330" i="2"/>
  <c r="K329" i="2"/>
  <c r="H329" i="2"/>
  <c r="K328" i="2"/>
  <c r="H328" i="2"/>
  <c r="K327" i="2"/>
  <c r="H327" i="2"/>
  <c r="K326" i="2"/>
  <c r="H326" i="2"/>
  <c r="K325" i="2"/>
  <c r="H325" i="2"/>
  <c r="L325" i="2" s="1"/>
  <c r="K324" i="2"/>
  <c r="H324" i="2"/>
  <c r="L324" i="2" s="1"/>
  <c r="K323" i="2"/>
  <c r="H323" i="2"/>
  <c r="L323" i="2" s="1"/>
  <c r="K322" i="2"/>
  <c r="H322" i="2"/>
  <c r="K321" i="2"/>
  <c r="H321" i="2"/>
  <c r="L321" i="2" s="1"/>
  <c r="K320" i="2"/>
  <c r="H320" i="2"/>
  <c r="L320" i="2" s="1"/>
  <c r="K319" i="2"/>
  <c r="H319" i="2"/>
  <c r="L319" i="2" s="1"/>
  <c r="K318" i="2"/>
  <c r="H318" i="2"/>
  <c r="K317" i="2"/>
  <c r="H317" i="2"/>
  <c r="L317" i="2" s="1"/>
  <c r="K316" i="2"/>
  <c r="H316" i="2"/>
  <c r="L316" i="2" s="1"/>
  <c r="K315" i="2"/>
  <c r="H315" i="2"/>
  <c r="L315" i="2" s="1"/>
  <c r="K314" i="2"/>
  <c r="H314" i="2"/>
  <c r="K313" i="2"/>
  <c r="H313" i="2"/>
  <c r="K312" i="2"/>
  <c r="H312" i="2"/>
  <c r="L312" i="2" s="1"/>
  <c r="K311" i="2"/>
  <c r="H311" i="2"/>
  <c r="L311" i="2" s="1"/>
  <c r="K310" i="2"/>
  <c r="H310" i="2"/>
  <c r="K309" i="2"/>
  <c r="H309" i="2"/>
  <c r="L309" i="2" s="1"/>
  <c r="K308" i="2"/>
  <c r="H308" i="2"/>
  <c r="L308" i="2" s="1"/>
  <c r="K307" i="2"/>
  <c r="H307" i="2"/>
  <c r="L307" i="2" s="1"/>
  <c r="K306" i="2"/>
  <c r="H306" i="2"/>
  <c r="K305" i="2"/>
  <c r="H305" i="2"/>
  <c r="K304" i="2"/>
  <c r="H304" i="2"/>
  <c r="L304" i="2" s="1"/>
  <c r="K303" i="2"/>
  <c r="H303" i="2"/>
  <c r="L303" i="2" s="1"/>
  <c r="K302" i="2"/>
  <c r="H302" i="2"/>
  <c r="K301" i="2"/>
  <c r="H301" i="2"/>
  <c r="L301" i="2" s="1"/>
  <c r="K300" i="2"/>
  <c r="H300" i="2"/>
  <c r="L300" i="2" s="1"/>
  <c r="K299" i="2"/>
  <c r="H299" i="2"/>
  <c r="L299" i="2" s="1"/>
  <c r="K298" i="2"/>
  <c r="H298" i="2"/>
  <c r="K297" i="2"/>
  <c r="H297" i="2"/>
  <c r="K296" i="2"/>
  <c r="H296" i="2"/>
  <c r="K295" i="2"/>
  <c r="H295" i="2"/>
  <c r="K294" i="2"/>
  <c r="H294" i="2"/>
  <c r="K293" i="2"/>
  <c r="H293" i="2"/>
  <c r="L293" i="2" s="1"/>
  <c r="K292" i="2"/>
  <c r="H292" i="2"/>
  <c r="L292" i="2" s="1"/>
  <c r="K291" i="2"/>
  <c r="H291" i="2"/>
  <c r="L291" i="2" s="1"/>
  <c r="K290" i="2"/>
  <c r="H290" i="2"/>
  <c r="K289" i="2"/>
  <c r="H289" i="2"/>
  <c r="K288" i="2"/>
  <c r="H288" i="2"/>
  <c r="L288" i="2" s="1"/>
  <c r="K287" i="2"/>
  <c r="H287" i="2"/>
  <c r="L287" i="2" s="1"/>
  <c r="K286" i="2"/>
  <c r="H286" i="2"/>
  <c r="K285" i="2"/>
  <c r="H285" i="2"/>
  <c r="L285" i="2" s="1"/>
  <c r="K284" i="2"/>
  <c r="H284" i="2"/>
  <c r="K283" i="2"/>
  <c r="H283" i="2"/>
  <c r="K282" i="2"/>
  <c r="H282" i="2"/>
  <c r="K281" i="2"/>
  <c r="H281" i="2"/>
  <c r="K280" i="2"/>
  <c r="H280" i="2"/>
  <c r="L280" i="2" s="1"/>
  <c r="K279" i="2"/>
  <c r="H279" i="2"/>
  <c r="L279" i="2" s="1"/>
  <c r="K278" i="2"/>
  <c r="H278" i="2"/>
  <c r="K277" i="2"/>
  <c r="H277" i="2"/>
  <c r="K276" i="2"/>
  <c r="H276" i="2"/>
  <c r="L276" i="2" s="1"/>
  <c r="K275" i="2"/>
  <c r="H275" i="2"/>
  <c r="L275" i="2" s="1"/>
  <c r="K274" i="2"/>
  <c r="H274" i="2"/>
  <c r="K273" i="2"/>
  <c r="H273" i="2"/>
  <c r="K272" i="2"/>
  <c r="H272" i="2"/>
  <c r="L272" i="2" s="1"/>
  <c r="K271" i="2"/>
  <c r="H271" i="2"/>
  <c r="L271" i="2" s="1"/>
  <c r="K270" i="2"/>
  <c r="H270" i="2"/>
  <c r="K269" i="2"/>
  <c r="H269" i="2"/>
  <c r="L269" i="2" s="1"/>
  <c r="K268" i="2"/>
  <c r="H268" i="2"/>
  <c r="L268" i="2" s="1"/>
  <c r="K267" i="2"/>
  <c r="H267" i="2"/>
  <c r="L267" i="2" s="1"/>
  <c r="K266" i="2"/>
  <c r="H266" i="2"/>
  <c r="K265" i="2"/>
  <c r="H265" i="2"/>
  <c r="K264" i="2"/>
  <c r="H264" i="2"/>
  <c r="L264" i="2" s="1"/>
  <c r="K263" i="2"/>
  <c r="H263" i="2"/>
  <c r="L263" i="2" s="1"/>
  <c r="K262" i="2"/>
  <c r="H262" i="2"/>
  <c r="K261" i="2"/>
  <c r="H261" i="2"/>
  <c r="L261" i="2" s="1"/>
  <c r="K260" i="2"/>
  <c r="H260" i="2"/>
  <c r="L260" i="2" s="1"/>
  <c r="K259" i="2"/>
  <c r="H259" i="2"/>
  <c r="L259" i="2" s="1"/>
  <c r="K258" i="2"/>
  <c r="H258" i="2"/>
  <c r="K257" i="2"/>
  <c r="H257" i="2"/>
  <c r="K256" i="2"/>
  <c r="H256" i="2"/>
  <c r="L256" i="2" s="1"/>
  <c r="K255" i="2"/>
  <c r="H255" i="2"/>
  <c r="L255" i="2" s="1"/>
  <c r="K254" i="2"/>
  <c r="H254" i="2"/>
  <c r="K253" i="2"/>
  <c r="H253" i="2"/>
  <c r="K252" i="2"/>
  <c r="H252" i="2"/>
  <c r="L252" i="2" s="1"/>
  <c r="K251" i="2"/>
  <c r="H251" i="2"/>
  <c r="L251" i="2" s="1"/>
  <c r="K250" i="2"/>
  <c r="H250" i="2"/>
  <c r="K249" i="2"/>
  <c r="H249" i="2"/>
  <c r="K248" i="2"/>
  <c r="H248" i="2"/>
  <c r="L248" i="2" s="1"/>
  <c r="K247" i="2"/>
  <c r="H247" i="2"/>
  <c r="L247" i="2" s="1"/>
  <c r="K246" i="2"/>
  <c r="H246" i="2"/>
  <c r="K245" i="2"/>
  <c r="H245" i="2"/>
  <c r="L245" i="2" s="1"/>
  <c r="K244" i="2"/>
  <c r="H244" i="2"/>
  <c r="L244" i="2" s="1"/>
  <c r="K243" i="2"/>
  <c r="H243" i="2"/>
  <c r="L243" i="2" s="1"/>
  <c r="K242" i="2"/>
  <c r="H242" i="2"/>
  <c r="K241" i="2"/>
  <c r="H241" i="2"/>
  <c r="L241" i="2" s="1"/>
  <c r="K240" i="2"/>
  <c r="H240" i="2"/>
  <c r="L240" i="2" s="1"/>
  <c r="K239" i="2"/>
  <c r="H239" i="2"/>
  <c r="L239" i="2" s="1"/>
  <c r="K238" i="2"/>
  <c r="H238" i="2"/>
  <c r="K237" i="2"/>
  <c r="H237" i="2"/>
  <c r="K236" i="2"/>
  <c r="H236" i="2"/>
  <c r="L236" i="2" s="1"/>
  <c r="K235" i="2"/>
  <c r="H235" i="2"/>
  <c r="L235" i="2" s="1"/>
  <c r="K234" i="2"/>
  <c r="H234" i="2"/>
  <c r="K233" i="2"/>
  <c r="H233" i="2"/>
  <c r="K232" i="2"/>
  <c r="H232" i="2"/>
  <c r="L232" i="2" s="1"/>
  <c r="K231" i="2"/>
  <c r="H231" i="2"/>
  <c r="L231" i="2" s="1"/>
  <c r="K230" i="2"/>
  <c r="H230" i="2"/>
  <c r="K229" i="2"/>
  <c r="H229" i="2"/>
  <c r="K228" i="2"/>
  <c r="H228" i="2"/>
  <c r="L228" i="2" s="1"/>
  <c r="K227" i="2"/>
  <c r="H227" i="2"/>
  <c r="K226" i="2"/>
  <c r="H226" i="2"/>
  <c r="K225" i="2"/>
  <c r="H225" i="2"/>
  <c r="K224" i="2"/>
  <c r="H224" i="2"/>
  <c r="K223" i="2"/>
  <c r="H223" i="2"/>
  <c r="K222" i="2"/>
  <c r="H222" i="2"/>
  <c r="K221" i="2"/>
  <c r="H221" i="2"/>
  <c r="K220" i="2"/>
  <c r="H220" i="2"/>
  <c r="L220" i="2" s="1"/>
  <c r="K219" i="2"/>
  <c r="H219" i="2"/>
  <c r="L219" i="2" s="1"/>
  <c r="K218" i="2"/>
  <c r="H218" i="2"/>
  <c r="L218" i="2" s="1"/>
  <c r="K217" i="2"/>
  <c r="H217" i="2"/>
  <c r="L217" i="2" s="1"/>
  <c r="K216" i="2"/>
  <c r="H216" i="2"/>
  <c r="L216" i="2" s="1"/>
  <c r="K215" i="2"/>
  <c r="H215" i="2"/>
  <c r="L215" i="2" s="1"/>
  <c r="K214" i="2"/>
  <c r="H214" i="2"/>
  <c r="K213" i="2"/>
  <c r="H213" i="2"/>
  <c r="K212" i="2"/>
  <c r="H212" i="2"/>
  <c r="L212" i="2" s="1"/>
  <c r="K211" i="2"/>
  <c r="H211" i="2"/>
  <c r="L211" i="2" s="1"/>
  <c r="K210" i="2"/>
  <c r="H210" i="2"/>
  <c r="L210" i="2" s="1"/>
  <c r="K209" i="2"/>
  <c r="H209" i="2"/>
  <c r="L209" i="2" s="1"/>
  <c r="K208" i="2"/>
  <c r="H208" i="2"/>
  <c r="L208" i="2" s="1"/>
  <c r="K207" i="2"/>
  <c r="H207" i="2"/>
  <c r="L207" i="2" s="1"/>
  <c r="K206" i="2"/>
  <c r="H206" i="2"/>
  <c r="K205" i="2"/>
  <c r="H205" i="2"/>
  <c r="K204" i="2"/>
  <c r="H204" i="2"/>
  <c r="L204" i="2" s="1"/>
  <c r="K203" i="2"/>
  <c r="H203" i="2"/>
  <c r="L203" i="2" s="1"/>
  <c r="K202" i="2"/>
  <c r="H202" i="2"/>
  <c r="L202" i="2" s="1"/>
  <c r="K201" i="2"/>
  <c r="H201" i="2"/>
  <c r="L201" i="2" s="1"/>
  <c r="K200" i="2"/>
  <c r="H200" i="2"/>
  <c r="L200" i="2" s="1"/>
  <c r="K199" i="2"/>
  <c r="H199" i="2"/>
  <c r="L199" i="2" s="1"/>
  <c r="K198" i="2"/>
  <c r="H198" i="2"/>
  <c r="K197" i="2"/>
  <c r="H197" i="2"/>
  <c r="K196" i="2"/>
  <c r="H196" i="2"/>
  <c r="L196" i="2" s="1"/>
  <c r="K195" i="2"/>
  <c r="H195" i="2"/>
  <c r="L195" i="2" s="1"/>
  <c r="K194" i="2"/>
  <c r="H194" i="2"/>
  <c r="L194" i="2" s="1"/>
  <c r="K193" i="2"/>
  <c r="H193" i="2"/>
  <c r="L193" i="2" s="1"/>
  <c r="K192" i="2"/>
  <c r="H192" i="2"/>
  <c r="K191" i="2"/>
  <c r="H191" i="2"/>
  <c r="L191" i="2" s="1"/>
  <c r="K190" i="2"/>
  <c r="H190" i="2"/>
  <c r="L190" i="2" s="1"/>
  <c r="K189" i="2"/>
  <c r="H189" i="2"/>
  <c r="L189" i="2" s="1"/>
  <c r="K188" i="2"/>
  <c r="H188" i="2"/>
  <c r="K187" i="2"/>
  <c r="H187" i="2"/>
  <c r="L187" i="2" s="1"/>
  <c r="K186" i="2"/>
  <c r="H186" i="2"/>
  <c r="L186" i="2" s="1"/>
  <c r="K185" i="2"/>
  <c r="H185" i="2"/>
  <c r="L185" i="2" s="1"/>
  <c r="K184" i="2"/>
  <c r="H184" i="2"/>
  <c r="K183" i="2"/>
  <c r="H183" i="2"/>
  <c r="L183" i="2" s="1"/>
  <c r="K182" i="2"/>
  <c r="H182" i="2"/>
  <c r="L182" i="2" s="1"/>
  <c r="K181" i="2"/>
  <c r="H181" i="2"/>
  <c r="L181" i="2" s="1"/>
  <c r="K180" i="2"/>
  <c r="H180" i="2"/>
  <c r="K179" i="2"/>
  <c r="H179" i="2"/>
  <c r="L179" i="2" s="1"/>
  <c r="K178" i="2"/>
  <c r="H178" i="2"/>
  <c r="L178" i="2" s="1"/>
  <c r="K177" i="2"/>
  <c r="H177" i="2"/>
  <c r="K176" i="2"/>
  <c r="H176" i="2"/>
  <c r="K175" i="2"/>
  <c r="H175" i="2"/>
  <c r="L175" i="2" s="1"/>
  <c r="K174" i="2"/>
  <c r="H174" i="2"/>
  <c r="L174" i="2" s="1"/>
  <c r="K173" i="2"/>
  <c r="H173" i="2"/>
  <c r="L173" i="2" s="1"/>
  <c r="K172" i="2"/>
  <c r="H172" i="2"/>
  <c r="K171" i="2"/>
  <c r="H171" i="2"/>
  <c r="L171" i="2" s="1"/>
  <c r="K170" i="2"/>
  <c r="H170" i="2"/>
  <c r="L170" i="2" s="1"/>
  <c r="K169" i="2"/>
  <c r="H169" i="2"/>
  <c r="L169" i="2" s="1"/>
  <c r="K168" i="2"/>
  <c r="H168" i="2"/>
  <c r="K167" i="2"/>
  <c r="H167" i="2"/>
  <c r="L167" i="2" s="1"/>
  <c r="K166" i="2"/>
  <c r="H166" i="2"/>
  <c r="L166" i="2" s="1"/>
  <c r="K165" i="2"/>
  <c r="H165" i="2"/>
  <c r="L165" i="2" s="1"/>
  <c r="K164" i="2"/>
  <c r="H164" i="2"/>
  <c r="K163" i="2"/>
  <c r="H163" i="2"/>
  <c r="L163" i="2" s="1"/>
  <c r="K162" i="2"/>
  <c r="H162" i="2"/>
  <c r="L162" i="2" s="1"/>
  <c r="K161" i="2"/>
  <c r="H161" i="2"/>
  <c r="L161" i="2" s="1"/>
  <c r="K160" i="2"/>
  <c r="H160" i="2"/>
  <c r="K159" i="2"/>
  <c r="H159" i="2"/>
  <c r="L159" i="2" s="1"/>
  <c r="K158" i="2"/>
  <c r="H158" i="2"/>
  <c r="L158" i="2" s="1"/>
  <c r="K157" i="2"/>
  <c r="H157" i="2"/>
  <c r="L157" i="2" s="1"/>
  <c r="K156" i="2"/>
  <c r="H156" i="2"/>
  <c r="K155" i="2"/>
  <c r="H155" i="2"/>
  <c r="L155" i="2" s="1"/>
  <c r="K154" i="2"/>
  <c r="H154" i="2"/>
  <c r="L154" i="2" s="1"/>
  <c r="K153" i="2"/>
  <c r="H153" i="2"/>
  <c r="L153" i="2" s="1"/>
  <c r="K152" i="2"/>
  <c r="H152" i="2"/>
  <c r="K151" i="2"/>
  <c r="H151" i="2"/>
  <c r="L151" i="2" s="1"/>
  <c r="K150" i="2"/>
  <c r="H150" i="2"/>
  <c r="L150" i="2" s="1"/>
  <c r="K149" i="2"/>
  <c r="H149" i="2"/>
  <c r="L149" i="2" s="1"/>
  <c r="K148" i="2"/>
  <c r="H148" i="2"/>
  <c r="K147" i="2"/>
  <c r="H147" i="2"/>
  <c r="L147" i="2" s="1"/>
  <c r="K146" i="2"/>
  <c r="H146" i="2"/>
  <c r="L146" i="2" s="1"/>
  <c r="K145" i="2"/>
  <c r="H145" i="2"/>
  <c r="L145" i="2" s="1"/>
  <c r="K144" i="2"/>
  <c r="H144" i="2"/>
  <c r="K143" i="2"/>
  <c r="H143" i="2"/>
  <c r="L143" i="2" s="1"/>
  <c r="K142" i="2"/>
  <c r="H142" i="2"/>
  <c r="L142" i="2" s="1"/>
  <c r="K141" i="2"/>
  <c r="H141" i="2"/>
  <c r="L141" i="2" s="1"/>
  <c r="K140" i="2"/>
  <c r="H140" i="2"/>
  <c r="K139" i="2"/>
  <c r="H139" i="2"/>
  <c r="L139" i="2" s="1"/>
  <c r="K138" i="2"/>
  <c r="H138" i="2"/>
  <c r="L138" i="2" s="1"/>
  <c r="K137" i="2"/>
  <c r="H137" i="2"/>
  <c r="L137" i="2" s="1"/>
  <c r="K136" i="2"/>
  <c r="H136" i="2"/>
  <c r="K135" i="2"/>
  <c r="H135" i="2"/>
  <c r="L135" i="2" s="1"/>
  <c r="K134" i="2"/>
  <c r="H134" i="2"/>
  <c r="L134" i="2" s="1"/>
  <c r="K133" i="2"/>
  <c r="H133" i="2"/>
  <c r="L133" i="2" s="1"/>
  <c r="K132" i="2"/>
  <c r="H132" i="2"/>
  <c r="K131" i="2"/>
  <c r="H131" i="2"/>
  <c r="L131" i="2" s="1"/>
  <c r="K130" i="2"/>
  <c r="H130" i="2"/>
  <c r="L130" i="2" s="1"/>
  <c r="K129" i="2"/>
  <c r="H129" i="2"/>
  <c r="L129" i="2" s="1"/>
  <c r="K128" i="2"/>
  <c r="H128" i="2"/>
  <c r="K127" i="2"/>
  <c r="H127" i="2"/>
  <c r="L127" i="2" s="1"/>
  <c r="K126" i="2"/>
  <c r="H126" i="2"/>
  <c r="L126" i="2" s="1"/>
  <c r="K125" i="2"/>
  <c r="H125" i="2"/>
  <c r="L125" i="2" s="1"/>
  <c r="K124" i="2"/>
  <c r="H124" i="2"/>
  <c r="K123" i="2"/>
  <c r="H123" i="2"/>
  <c r="L123" i="2" s="1"/>
  <c r="K122" i="2"/>
  <c r="H122" i="2"/>
  <c r="L122" i="2" s="1"/>
  <c r="K121" i="2"/>
  <c r="H121" i="2"/>
  <c r="K120" i="2"/>
  <c r="H120" i="2"/>
  <c r="K119" i="2"/>
  <c r="H119" i="2"/>
  <c r="L119" i="2" s="1"/>
  <c r="K118" i="2"/>
  <c r="H118" i="2"/>
  <c r="L118" i="2" s="1"/>
  <c r="K117" i="2"/>
  <c r="H117" i="2"/>
  <c r="K116" i="2"/>
  <c r="H116" i="2"/>
  <c r="K115" i="2"/>
  <c r="H115" i="2"/>
  <c r="L115" i="2" s="1"/>
  <c r="K114" i="2"/>
  <c r="H114" i="2"/>
  <c r="L114" i="2" s="1"/>
  <c r="K113" i="2"/>
  <c r="H113" i="2"/>
  <c r="K112" i="2"/>
  <c r="H112" i="2"/>
  <c r="K111" i="2"/>
  <c r="H111" i="2"/>
  <c r="L111" i="2" s="1"/>
  <c r="K110" i="2"/>
  <c r="H110" i="2"/>
  <c r="L110" i="2" s="1"/>
  <c r="K109" i="2"/>
  <c r="H109" i="2"/>
  <c r="K108" i="2"/>
  <c r="H108" i="2"/>
  <c r="K107" i="2"/>
  <c r="H107" i="2"/>
  <c r="L107" i="2" s="1"/>
  <c r="K106" i="2"/>
  <c r="H106" i="2"/>
  <c r="L106" i="2" s="1"/>
  <c r="K105" i="2"/>
  <c r="H105" i="2"/>
  <c r="K104" i="2"/>
  <c r="H104" i="2"/>
  <c r="L104" i="2" s="1"/>
  <c r="K103" i="2"/>
  <c r="H103" i="2"/>
  <c r="L103" i="2" s="1"/>
  <c r="K102" i="2"/>
  <c r="H102" i="2"/>
  <c r="K101" i="2"/>
  <c r="H101" i="2"/>
  <c r="L101" i="2" s="1"/>
  <c r="K100" i="2"/>
  <c r="H100" i="2"/>
  <c r="K99" i="2"/>
  <c r="H99" i="2"/>
  <c r="K98" i="2"/>
  <c r="H98" i="2"/>
  <c r="L98" i="2" s="1"/>
  <c r="K97" i="2"/>
  <c r="H97" i="2"/>
  <c r="K96" i="2"/>
  <c r="H96" i="2"/>
  <c r="L96" i="2" s="1"/>
  <c r="K95" i="2"/>
  <c r="H95" i="2"/>
  <c r="L95" i="2" s="1"/>
  <c r="K94" i="2"/>
  <c r="H94" i="2"/>
  <c r="K93" i="2"/>
  <c r="H93" i="2"/>
  <c r="L93" i="2" s="1"/>
  <c r="K92" i="2"/>
  <c r="H92" i="2"/>
  <c r="K91" i="2"/>
  <c r="H91" i="2"/>
  <c r="K90" i="2"/>
  <c r="H90" i="2"/>
  <c r="L90" i="2" s="1"/>
  <c r="K89" i="2"/>
  <c r="H89" i="2"/>
  <c r="K88" i="2"/>
  <c r="H88" i="2"/>
  <c r="L88" i="2" s="1"/>
  <c r="K87" i="2"/>
  <c r="H87" i="2"/>
  <c r="K86" i="2"/>
  <c r="H86" i="2"/>
  <c r="L86" i="2" s="1"/>
  <c r="K85" i="2"/>
  <c r="H85" i="2"/>
  <c r="K84" i="2"/>
  <c r="H84" i="2"/>
  <c r="L84" i="2" s="1"/>
  <c r="K83" i="2"/>
  <c r="H83" i="2"/>
  <c r="K82" i="2"/>
  <c r="H82" i="2"/>
  <c r="L82" i="2" s="1"/>
  <c r="K81" i="2"/>
  <c r="H81" i="2"/>
  <c r="K80" i="2"/>
  <c r="H80" i="2"/>
  <c r="L80" i="2" s="1"/>
  <c r="K79" i="2"/>
  <c r="H79" i="2"/>
  <c r="K78" i="2"/>
  <c r="H78" i="2"/>
  <c r="L78" i="2" s="1"/>
  <c r="K77" i="2"/>
  <c r="H77" i="2"/>
  <c r="K76" i="2"/>
  <c r="H76" i="2"/>
  <c r="L76" i="2" s="1"/>
  <c r="K75" i="2"/>
  <c r="H75" i="2"/>
  <c r="K74" i="2"/>
  <c r="H74" i="2"/>
  <c r="L74" i="2" s="1"/>
  <c r="K73" i="2"/>
  <c r="H73" i="2"/>
  <c r="K72" i="2"/>
  <c r="H72" i="2"/>
  <c r="L72" i="2" s="1"/>
  <c r="K71" i="2"/>
  <c r="H71" i="2"/>
  <c r="K70" i="2"/>
  <c r="H70" i="2"/>
  <c r="L70" i="2" s="1"/>
  <c r="K69" i="2"/>
  <c r="H69" i="2"/>
  <c r="K68" i="2"/>
  <c r="H68" i="2"/>
  <c r="L68" i="2" s="1"/>
  <c r="K67" i="2"/>
  <c r="H67" i="2"/>
  <c r="K66" i="2"/>
  <c r="H66" i="2"/>
  <c r="L66" i="2" s="1"/>
  <c r="K65" i="2"/>
  <c r="H65" i="2"/>
  <c r="L65" i="2" s="1"/>
  <c r="K64" i="2"/>
  <c r="H64" i="2"/>
  <c r="L64" i="2" s="1"/>
  <c r="K63" i="2"/>
  <c r="H63" i="2"/>
  <c r="K62" i="2"/>
  <c r="H62" i="2"/>
  <c r="L62" i="2" s="1"/>
  <c r="K61" i="2"/>
  <c r="H61" i="2"/>
  <c r="K60" i="2"/>
  <c r="H60" i="2"/>
  <c r="L60" i="2" s="1"/>
  <c r="K59" i="2"/>
  <c r="H59" i="2"/>
  <c r="K58" i="2"/>
  <c r="H58" i="2"/>
  <c r="L58" i="2" s="1"/>
  <c r="K57" i="2"/>
  <c r="H57" i="2"/>
  <c r="K56" i="2"/>
  <c r="H56" i="2"/>
  <c r="L56" i="2" s="1"/>
  <c r="K55" i="2"/>
  <c r="H55" i="2"/>
  <c r="K54" i="2"/>
  <c r="H54" i="2"/>
  <c r="L54" i="2" s="1"/>
  <c r="K53" i="2"/>
  <c r="H53" i="2"/>
  <c r="K52" i="2"/>
  <c r="H52" i="2"/>
  <c r="L52" i="2" s="1"/>
  <c r="K51" i="2"/>
  <c r="H51" i="2"/>
  <c r="K50" i="2"/>
  <c r="H50" i="2"/>
  <c r="L50" i="2" s="1"/>
  <c r="K49" i="2"/>
  <c r="H49" i="2"/>
  <c r="L49" i="2" s="1"/>
  <c r="K48" i="2"/>
  <c r="H48" i="2"/>
  <c r="L48" i="2" s="1"/>
  <c r="K47" i="2"/>
  <c r="H47" i="2"/>
  <c r="K46" i="2"/>
  <c r="H46" i="2"/>
  <c r="L46" i="2" s="1"/>
  <c r="K45" i="2"/>
  <c r="H45" i="2"/>
  <c r="K44" i="2"/>
  <c r="H44" i="2"/>
  <c r="L44" i="2" s="1"/>
  <c r="K43" i="2"/>
  <c r="H43" i="2"/>
  <c r="K42" i="2"/>
  <c r="H42" i="2"/>
  <c r="L42" i="2" s="1"/>
  <c r="K41" i="2"/>
  <c r="H41" i="2"/>
  <c r="K40" i="2"/>
  <c r="H40" i="2"/>
  <c r="L40" i="2" s="1"/>
  <c r="K39" i="2"/>
  <c r="H39" i="2"/>
  <c r="K38" i="2"/>
  <c r="H38" i="2"/>
  <c r="K37" i="2"/>
  <c r="H37" i="2"/>
  <c r="K36" i="2"/>
  <c r="H36" i="2"/>
  <c r="L36" i="2" s="1"/>
  <c r="K35" i="2"/>
  <c r="H35" i="2"/>
  <c r="K34" i="2"/>
  <c r="H34" i="2"/>
  <c r="L34" i="2" s="1"/>
  <c r="K33" i="2"/>
  <c r="H33" i="2"/>
  <c r="K32" i="2"/>
  <c r="H32" i="2"/>
  <c r="L32" i="2" s="1"/>
  <c r="K31" i="2"/>
  <c r="H31" i="2"/>
  <c r="L31" i="2" s="1"/>
  <c r="K30" i="2"/>
  <c r="H30" i="2"/>
  <c r="L30" i="2" s="1"/>
  <c r="K29" i="2"/>
  <c r="H29" i="2"/>
  <c r="K28" i="2"/>
  <c r="H28" i="2"/>
  <c r="L28" i="2" s="1"/>
  <c r="K27" i="2"/>
  <c r="H27" i="2"/>
  <c r="K26" i="2"/>
  <c r="H26" i="2"/>
  <c r="K25" i="2"/>
  <c r="H25" i="2"/>
  <c r="K24" i="2"/>
  <c r="H24" i="2"/>
  <c r="K23" i="2"/>
  <c r="H23" i="2"/>
  <c r="K22" i="2"/>
  <c r="H22" i="2"/>
  <c r="L22" i="2" s="1"/>
  <c r="K21" i="2"/>
  <c r="H21" i="2"/>
  <c r="K20" i="2"/>
  <c r="H20" i="2"/>
  <c r="L20" i="2" s="1"/>
  <c r="K19" i="2"/>
  <c r="H19" i="2"/>
  <c r="K18" i="2"/>
  <c r="H18" i="2"/>
  <c r="K17" i="2"/>
  <c r="H17" i="2"/>
  <c r="K16" i="2"/>
  <c r="H16" i="2"/>
  <c r="L16" i="2" s="1"/>
  <c r="K15" i="2"/>
  <c r="H15" i="2"/>
  <c r="K14" i="2"/>
  <c r="H14" i="2"/>
  <c r="L14" i="2" s="1"/>
  <c r="K13" i="2"/>
  <c r="H13" i="2"/>
  <c r="K12" i="2"/>
  <c r="H12" i="2"/>
  <c r="L12" i="2" s="1"/>
  <c r="K11" i="2"/>
  <c r="H11" i="2"/>
  <c r="K10" i="2"/>
  <c r="H10" i="2"/>
  <c r="K9" i="2"/>
  <c r="H9" i="2"/>
  <c r="K8" i="2"/>
  <c r="H8" i="2"/>
  <c r="L8" i="2" s="1"/>
  <c r="K7" i="2"/>
  <c r="H7" i="2"/>
  <c r="K6" i="2"/>
  <c r="H6" i="2"/>
  <c r="L6" i="2" s="1"/>
  <c r="L10" i="2" l="1"/>
  <c r="L18" i="2"/>
  <c r="L38" i="2"/>
  <c r="L24" i="2"/>
  <c r="L26" i="2"/>
  <c r="L224" i="2"/>
  <c r="L226" i="2"/>
  <c r="L223" i="2"/>
  <c r="L225" i="2"/>
  <c r="L227" i="2"/>
  <c r="L177" i="2"/>
  <c r="L284" i="2"/>
  <c r="L327" i="2"/>
  <c r="L348" i="2"/>
  <c r="L350" i="2"/>
  <c r="L283" i="2"/>
  <c r="L277" i="2"/>
  <c r="L296" i="2"/>
  <c r="L328" i="2"/>
  <c r="L347" i="2"/>
  <c r="L349" i="2"/>
  <c r="L351" i="2"/>
  <c r="L229" i="2"/>
  <c r="L295" i="2"/>
  <c r="L352" i="2"/>
  <c r="L416" i="2"/>
  <c r="L454" i="2"/>
  <c r="L456" i="2"/>
  <c r="L504" i="2"/>
  <c r="L506" i="2"/>
  <c r="L430" i="2"/>
  <c r="L475" i="2"/>
  <c r="L487" i="2"/>
  <c r="L513" i="2"/>
  <c r="L426" i="2"/>
  <c r="L455" i="2"/>
  <c r="L505" i="2"/>
  <c r="L408" i="2"/>
  <c r="L474" i="2"/>
  <c r="L476" i="2"/>
  <c r="L486" i="2"/>
  <c r="L498" i="2"/>
  <c r="L514" i="2"/>
  <c r="L530" i="2"/>
  <c r="L11" i="2"/>
  <c r="L21" i="2"/>
  <c r="L33" i="2"/>
  <c r="L37" i="2"/>
  <c r="L41" i="2"/>
  <c r="L45" i="2"/>
  <c r="L55" i="2"/>
  <c r="L61" i="2"/>
  <c r="L69" i="2"/>
  <c r="L71" i="2"/>
  <c r="L75" i="2"/>
  <c r="L77" i="2"/>
  <c r="L83" i="2"/>
  <c r="L85" i="2"/>
  <c r="L87" i="2"/>
  <c r="L91" i="2"/>
  <c r="L99" i="2"/>
  <c r="L102" i="2"/>
  <c r="L108" i="2"/>
  <c r="L116" i="2"/>
  <c r="L124" i="2"/>
  <c r="L136" i="2"/>
  <c r="L144" i="2"/>
  <c r="L152" i="2"/>
  <c r="L156" i="2"/>
  <c r="L160" i="2"/>
  <c r="L164" i="2"/>
  <c r="L168" i="2"/>
  <c r="L172" i="2"/>
  <c r="L176" i="2"/>
  <c r="L180" i="2"/>
  <c r="L184" i="2"/>
  <c r="L188" i="2"/>
  <c r="L192" i="2"/>
  <c r="L198" i="2"/>
  <c r="L206" i="2"/>
  <c r="L214" i="2"/>
  <c r="L222" i="2"/>
  <c r="L539" i="2"/>
  <c r="L547" i="2"/>
  <c r="L13" i="2"/>
  <c r="L15" i="2"/>
  <c r="L19" i="2"/>
  <c r="L27" i="2"/>
  <c r="L35" i="2"/>
  <c r="L43" i="2"/>
  <c r="L51" i="2"/>
  <c r="L59" i="2"/>
  <c r="L67" i="2"/>
  <c r="L73" i="2"/>
  <c r="L79" i="2"/>
  <c r="L81" i="2"/>
  <c r="L89" i="2"/>
  <c r="L94" i="2"/>
  <c r="L112" i="2"/>
  <c r="L120" i="2"/>
  <c r="L128" i="2"/>
  <c r="L132" i="2"/>
  <c r="L140" i="2"/>
  <c r="L148" i="2"/>
  <c r="L92" i="2"/>
  <c r="L97" i="2"/>
  <c r="L100" i="2"/>
  <c r="L105" i="2"/>
  <c r="L109" i="2"/>
  <c r="L113" i="2"/>
  <c r="L117" i="2"/>
  <c r="L121" i="2"/>
  <c r="L257" i="2"/>
  <c r="L273" i="2"/>
  <c r="L289" i="2"/>
  <c r="L305" i="2"/>
  <c r="L337" i="2"/>
  <c r="L9" i="2"/>
  <c r="L17" i="2"/>
  <c r="L25" i="2"/>
  <c r="L29" i="2"/>
  <c r="L39" i="2"/>
  <c r="L47" i="2"/>
  <c r="L53" i="2"/>
  <c r="L63" i="2"/>
  <c r="L237" i="2"/>
  <c r="L253" i="2"/>
  <c r="L23" i="2"/>
  <c r="L57" i="2"/>
  <c r="L197" i="2"/>
  <c r="L205" i="2"/>
  <c r="L213" i="2"/>
  <c r="L221" i="2"/>
  <c r="L233" i="2"/>
  <c r="L249" i="2"/>
  <c r="L265" i="2"/>
  <c r="L281" i="2"/>
  <c r="L297" i="2"/>
  <c r="L313" i="2"/>
  <c r="L329" i="2"/>
  <c r="L345" i="2"/>
  <c r="L230" i="2"/>
  <c r="L234" i="2"/>
  <c r="L238" i="2"/>
  <c r="L242" i="2"/>
  <c r="L246" i="2"/>
  <c r="L250" i="2"/>
  <c r="L254" i="2"/>
  <c r="L258" i="2"/>
  <c r="L262" i="2"/>
  <c r="L266" i="2"/>
  <c r="L270" i="2"/>
  <c r="L274" i="2"/>
  <c r="L278" i="2"/>
  <c r="L282" i="2"/>
  <c r="L286" i="2"/>
  <c r="L290" i="2"/>
  <c r="L294" i="2"/>
  <c r="L298" i="2"/>
  <c r="L302" i="2"/>
  <c r="L306" i="2"/>
  <c r="L310" i="2"/>
  <c r="L314" i="2"/>
  <c r="L318" i="2"/>
  <c r="L322" i="2"/>
  <c r="L326" i="2"/>
  <c r="L330" i="2"/>
  <c r="L334" i="2"/>
  <c r="L338" i="2"/>
  <c r="L342" i="2"/>
  <c r="L346" i="2"/>
  <c r="L407" i="2"/>
  <c r="L424" i="2"/>
  <c r="L444" i="2"/>
  <c r="L468" i="2"/>
  <c r="L492" i="2"/>
  <c r="L362" i="2"/>
  <c r="L432" i="2"/>
  <c r="L460" i="2"/>
  <c r="L480" i="2"/>
  <c r="L500" i="2"/>
  <c r="L388" i="2"/>
  <c r="L398" i="2"/>
  <c r="L399" i="2"/>
  <c r="L415" i="2"/>
  <c r="L428" i="2"/>
  <c r="L436" i="2"/>
  <c r="L452" i="2"/>
  <c r="L464" i="2"/>
  <c r="L472" i="2"/>
  <c r="L488" i="2"/>
  <c r="L496" i="2"/>
  <c r="L537" i="2"/>
  <c r="L545" i="2"/>
  <c r="L553" i="2"/>
  <c r="L512" i="2"/>
  <c r="L524" i="2"/>
  <c r="L535" i="2"/>
  <c r="L543" i="2"/>
  <c r="L551" i="2"/>
  <c r="L533" i="2"/>
  <c r="L541" i="2"/>
  <c r="L549" i="2"/>
  <c r="L364" i="2"/>
  <c r="L366" i="2"/>
  <c r="L368" i="2"/>
  <c r="L370" i="2"/>
  <c r="L372" i="2"/>
  <c r="L374" i="2"/>
  <c r="L376" i="2"/>
  <c r="L378" i="2"/>
  <c r="L380" i="2"/>
  <c r="L382" i="2"/>
  <c r="L384" i="2"/>
  <c r="L386" i="2"/>
  <c r="L389" i="2"/>
  <c r="L394" i="2"/>
  <c r="L397" i="2"/>
  <c r="L402" i="2"/>
  <c r="L405" i="2"/>
  <c r="L410" i="2"/>
  <c r="L413" i="2"/>
  <c r="L418" i="2"/>
  <c r="L421" i="2"/>
  <c r="L425" i="2"/>
  <c r="L429" i="2"/>
  <c r="L433" i="2"/>
  <c r="L437" i="2"/>
  <c r="L441" i="2"/>
  <c r="L445" i="2"/>
  <c r="L449" i="2"/>
  <c r="L453" i="2"/>
  <c r="L457" i="2"/>
  <c r="L461" i="2"/>
  <c r="L465" i="2"/>
  <c r="L469" i="2"/>
  <c r="L473" i="2"/>
  <c r="L477" i="2"/>
  <c r="L481" i="2"/>
  <c r="L485" i="2"/>
  <c r="L489" i="2"/>
  <c r="L493" i="2"/>
  <c r="L497" i="2"/>
  <c r="L501" i="2"/>
  <c r="L509" i="2"/>
  <c r="L521" i="2"/>
  <c r="L525" i="2"/>
  <c r="L529" i="2"/>
  <c r="L7" i="2"/>
  <c r="F554" i="2"/>
  <c r="F553" i="2"/>
  <c r="F552" i="2"/>
  <c r="F551" i="2"/>
  <c r="F550" i="2"/>
  <c r="F549" i="2"/>
  <c r="F548" i="2"/>
  <c r="F547" i="2"/>
  <c r="F546" i="2"/>
  <c r="F545" i="2"/>
  <c r="F544" i="2"/>
  <c r="F543" i="2"/>
  <c r="F542" i="2"/>
  <c r="F541" i="2"/>
  <c r="F540" i="2"/>
  <c r="F539" i="2"/>
  <c r="F538" i="2"/>
  <c r="F537" i="2"/>
  <c r="F536" i="2"/>
  <c r="F535" i="2"/>
  <c r="F534" i="2"/>
  <c r="F533" i="2"/>
  <c r="F532" i="2"/>
  <c r="F531" i="2"/>
  <c r="F530" i="2"/>
  <c r="F529" i="2"/>
  <c r="F528" i="2"/>
  <c r="F527" i="2"/>
  <c r="F526" i="2"/>
  <c r="F525" i="2"/>
  <c r="F524" i="2"/>
  <c r="F523" i="2"/>
  <c r="F522" i="2"/>
  <c r="F521" i="2"/>
  <c r="F520" i="2"/>
  <c r="F519" i="2"/>
  <c r="F518" i="2"/>
  <c r="F517" i="2"/>
  <c r="F516" i="2"/>
  <c r="F515" i="2"/>
  <c r="F514" i="2"/>
  <c r="F513" i="2"/>
  <c r="F512" i="2"/>
  <c r="F511" i="2"/>
  <c r="F510" i="2"/>
  <c r="F509" i="2"/>
  <c r="F508" i="2"/>
  <c r="F507" i="2"/>
  <c r="F506" i="2"/>
  <c r="F505" i="2"/>
  <c r="F504" i="2"/>
  <c r="F503" i="2"/>
  <c r="F502" i="2"/>
  <c r="F501" i="2"/>
  <c r="F500" i="2"/>
  <c r="F499" i="2"/>
  <c r="F498" i="2"/>
  <c r="F497" i="2"/>
  <c r="F496" i="2"/>
  <c r="F495" i="2"/>
  <c r="F494" i="2"/>
  <c r="F493" i="2"/>
  <c r="F492" i="2"/>
  <c r="F491" i="2"/>
  <c r="F490" i="2"/>
  <c r="F489" i="2"/>
  <c r="F488" i="2"/>
  <c r="F487" i="2"/>
  <c r="F486" i="2"/>
  <c r="F485" i="2"/>
  <c r="F484" i="2"/>
  <c r="F483" i="2"/>
  <c r="F482" i="2"/>
  <c r="F481" i="2"/>
  <c r="F480" i="2"/>
  <c r="F479" i="2"/>
  <c r="F478" i="2"/>
  <c r="F477" i="2"/>
  <c r="F476" i="2"/>
  <c r="F475" i="2"/>
  <c r="F474" i="2"/>
  <c r="F473" i="2"/>
  <c r="F472" i="2"/>
  <c r="F471" i="2"/>
  <c r="F470" i="2"/>
  <c r="F469" i="2"/>
  <c r="F468" i="2"/>
  <c r="F467" i="2"/>
  <c r="F466" i="2"/>
  <c r="F465" i="2"/>
  <c r="F464" i="2"/>
  <c r="F463" i="2"/>
  <c r="F462" i="2"/>
  <c r="F461" i="2"/>
  <c r="F460" i="2"/>
  <c r="F459" i="2"/>
  <c r="F458" i="2"/>
  <c r="F457" i="2"/>
  <c r="F456" i="2"/>
  <c r="F455" i="2"/>
  <c r="F454" i="2"/>
  <c r="F453" i="2"/>
  <c r="F452" i="2"/>
  <c r="F451" i="2"/>
  <c r="F450" i="2"/>
  <c r="F449" i="2"/>
  <c r="F448" i="2"/>
  <c r="F447" i="2"/>
  <c r="F446" i="2"/>
  <c r="F445" i="2"/>
  <c r="F444" i="2"/>
  <c r="F443" i="2"/>
  <c r="F442" i="2"/>
  <c r="F441" i="2"/>
  <c r="F440" i="2"/>
  <c r="F439" i="2"/>
  <c r="F438" i="2"/>
  <c r="F437" i="2"/>
  <c r="F436" i="2"/>
  <c r="F435" i="2"/>
  <c r="F434" i="2"/>
  <c r="F433" i="2"/>
  <c r="F432" i="2"/>
  <c r="F431" i="2"/>
  <c r="F430" i="2"/>
  <c r="F429" i="2"/>
  <c r="F428" i="2"/>
  <c r="F427" i="2"/>
  <c r="F426" i="2"/>
  <c r="F425" i="2"/>
  <c r="F424" i="2"/>
  <c r="F423" i="2"/>
  <c r="F422" i="2"/>
  <c r="F421" i="2"/>
  <c r="F420" i="2"/>
  <c r="F419" i="2"/>
  <c r="F418" i="2"/>
  <c r="F417" i="2"/>
  <c r="F416" i="2"/>
  <c r="F415" i="2"/>
  <c r="F414" i="2"/>
  <c r="F413" i="2"/>
  <c r="F412" i="2"/>
  <c r="F411" i="2"/>
  <c r="F410" i="2"/>
  <c r="F409" i="2"/>
  <c r="F408" i="2"/>
  <c r="F407" i="2"/>
  <c r="F406" i="2"/>
  <c r="F405" i="2"/>
  <c r="F404" i="2"/>
  <c r="F403" i="2"/>
  <c r="F402" i="2"/>
  <c r="F401" i="2"/>
  <c r="F400" i="2"/>
  <c r="F399" i="2"/>
  <c r="F398" i="2"/>
  <c r="F397" i="2"/>
  <c r="F396" i="2"/>
  <c r="F395" i="2"/>
  <c r="F394" i="2"/>
  <c r="F393" i="2"/>
  <c r="F392" i="2"/>
  <c r="F391" i="2"/>
  <c r="F390" i="2"/>
  <c r="F389" i="2"/>
  <c r="F388" i="2"/>
  <c r="F387" i="2"/>
  <c r="F386" i="2"/>
  <c r="F385" i="2"/>
  <c r="F384" i="2"/>
  <c r="F383" i="2"/>
  <c r="F382" i="2"/>
  <c r="F381" i="2"/>
  <c r="F380" i="2"/>
  <c r="F379" i="2"/>
  <c r="F378" i="2"/>
  <c r="F377" i="2"/>
  <c r="F376" i="2"/>
  <c r="F375" i="2"/>
  <c r="F374" i="2"/>
  <c r="F373" i="2"/>
  <c r="F372" i="2"/>
  <c r="F371" i="2"/>
  <c r="F370" i="2"/>
  <c r="F369" i="2"/>
  <c r="F368" i="2"/>
  <c r="F367" i="2"/>
  <c r="F366" i="2"/>
  <c r="F365" i="2"/>
  <c r="F364" i="2"/>
  <c r="F363" i="2"/>
  <c r="F362" i="2"/>
  <c r="F361" i="2"/>
  <c r="F360" i="2"/>
  <c r="F359" i="2"/>
  <c r="F358" i="2"/>
  <c r="F357" i="2"/>
  <c r="F356" i="2"/>
  <c r="F355" i="2"/>
  <c r="F354" i="2"/>
  <c r="F353" i="2"/>
  <c r="F352" i="2"/>
  <c r="F351" i="2"/>
  <c r="F350" i="2"/>
  <c r="F349" i="2"/>
  <c r="F348" i="2"/>
  <c r="F347" i="2"/>
  <c r="F346" i="2"/>
  <c r="F345" i="2"/>
  <c r="F344" i="2"/>
  <c r="F343" i="2"/>
  <c r="F342" i="2"/>
  <c r="F341" i="2"/>
  <c r="F340" i="2"/>
  <c r="F339" i="2"/>
  <c r="F338" i="2"/>
  <c r="F337" i="2"/>
  <c r="F336" i="2"/>
  <c r="F335" i="2"/>
  <c r="F334" i="2"/>
  <c r="F333" i="2"/>
  <c r="F332" i="2"/>
  <c r="F331" i="2"/>
  <c r="F330" i="2"/>
  <c r="F329" i="2"/>
  <c r="F328" i="2"/>
  <c r="F327" i="2"/>
  <c r="F326" i="2"/>
  <c r="F325" i="2"/>
  <c r="F324" i="2"/>
  <c r="F323" i="2"/>
  <c r="F322" i="2"/>
  <c r="F321" i="2"/>
  <c r="F320" i="2"/>
  <c r="F319" i="2"/>
  <c r="F318" i="2"/>
  <c r="F317" i="2"/>
  <c r="F316" i="2"/>
  <c r="F315" i="2"/>
  <c r="F314" i="2"/>
  <c r="F313" i="2"/>
  <c r="F312" i="2"/>
  <c r="F311" i="2"/>
  <c r="F310" i="2"/>
  <c r="F309" i="2"/>
  <c r="F308" i="2"/>
  <c r="F307" i="2"/>
  <c r="F306" i="2"/>
  <c r="F305" i="2"/>
  <c r="F304" i="2"/>
  <c r="F303" i="2"/>
  <c r="F302" i="2"/>
  <c r="F301" i="2"/>
  <c r="F300" i="2"/>
  <c r="F299" i="2"/>
  <c r="F298" i="2"/>
  <c r="F297" i="2"/>
  <c r="F296" i="2"/>
  <c r="F295" i="2"/>
  <c r="F294" i="2"/>
  <c r="F293" i="2"/>
  <c r="F292" i="2"/>
  <c r="F291" i="2"/>
  <c r="F290" i="2"/>
  <c r="F289" i="2"/>
  <c r="F288" i="2"/>
  <c r="F287" i="2"/>
  <c r="F286" i="2"/>
  <c r="F285" i="2"/>
  <c r="F284" i="2"/>
  <c r="F283" i="2"/>
  <c r="F282" i="2"/>
  <c r="F281" i="2"/>
  <c r="F280" i="2"/>
  <c r="F279" i="2"/>
  <c r="F278" i="2"/>
  <c r="F277" i="2"/>
  <c r="F276" i="2"/>
  <c r="F275" i="2"/>
  <c r="F274" i="2"/>
  <c r="F273" i="2"/>
  <c r="F272" i="2"/>
  <c r="F271" i="2"/>
  <c r="F270" i="2"/>
  <c r="F269" i="2"/>
  <c r="F268" i="2"/>
  <c r="F267" i="2"/>
  <c r="F266" i="2"/>
  <c r="F265" i="2"/>
  <c r="F264" i="2"/>
  <c r="F263" i="2"/>
  <c r="F262" i="2"/>
  <c r="F261" i="2"/>
  <c r="F260" i="2"/>
  <c r="F259" i="2"/>
  <c r="F258" i="2"/>
  <c r="F257" i="2"/>
  <c r="F256" i="2"/>
  <c r="F255" i="2"/>
  <c r="F254" i="2"/>
  <c r="F253" i="2"/>
  <c r="F252" i="2"/>
  <c r="F251" i="2"/>
  <c r="F250" i="2"/>
  <c r="F249" i="2"/>
  <c r="F248" i="2"/>
  <c r="F247" i="2"/>
  <c r="F246" i="2"/>
  <c r="F245" i="2"/>
  <c r="F244" i="2"/>
  <c r="F243" i="2"/>
  <c r="F242" i="2"/>
  <c r="F241" i="2"/>
  <c r="F240" i="2"/>
  <c r="F239" i="2"/>
  <c r="F238" i="2"/>
  <c r="F237" i="2"/>
  <c r="F236" i="2"/>
  <c r="F235" i="2"/>
  <c r="F234" i="2"/>
  <c r="F233" i="2"/>
  <c r="F232" i="2"/>
  <c r="F231" i="2"/>
  <c r="F230" i="2"/>
  <c r="F229" i="2"/>
  <c r="F228" i="2"/>
  <c r="F227" i="2"/>
  <c r="F226" i="2"/>
  <c r="F225" i="2"/>
  <c r="F224" i="2"/>
  <c r="F223" i="2"/>
  <c r="F222" i="2"/>
  <c r="F221" i="2"/>
  <c r="F220" i="2"/>
  <c r="F219" i="2"/>
  <c r="F218" i="2"/>
  <c r="F217" i="2"/>
  <c r="F216" i="2"/>
  <c r="F215" i="2"/>
  <c r="F214" i="2"/>
  <c r="F213" i="2"/>
  <c r="F212" i="2"/>
  <c r="F211" i="2"/>
  <c r="F210" i="2"/>
  <c r="F209" i="2"/>
  <c r="F208" i="2"/>
  <c r="F207" i="2"/>
  <c r="F206" i="2"/>
  <c r="F205" i="2"/>
  <c r="F204" i="2"/>
  <c r="F203" i="2"/>
  <c r="F202" i="2"/>
  <c r="F201" i="2"/>
  <c r="F200" i="2"/>
  <c r="F199" i="2"/>
  <c r="F198" i="2"/>
  <c r="F197" i="2"/>
  <c r="F196" i="2"/>
  <c r="F195" i="2"/>
  <c r="F194" i="2"/>
  <c r="F193" i="2"/>
  <c r="F192" i="2"/>
  <c r="F191" i="2"/>
  <c r="F190" i="2"/>
  <c r="F189" i="2"/>
  <c r="F188" i="2"/>
  <c r="F187" i="2"/>
  <c r="F186" i="2"/>
  <c r="F185" i="2"/>
  <c r="F184" i="2"/>
  <c r="F183" i="2"/>
  <c r="F182" i="2"/>
  <c r="F181" i="2"/>
  <c r="F180" i="2"/>
  <c r="F179" i="2"/>
  <c r="F178" i="2"/>
  <c r="F177" i="2"/>
  <c r="F176" i="2"/>
  <c r="F175" i="2"/>
  <c r="F174" i="2"/>
  <c r="F173" i="2"/>
  <c r="F172" i="2"/>
  <c r="F171" i="2"/>
  <c r="F170" i="2"/>
  <c r="F169" i="2"/>
  <c r="F168" i="2"/>
  <c r="F167" i="2"/>
  <c r="F166" i="2"/>
  <c r="F165" i="2"/>
  <c r="F164" i="2"/>
  <c r="F163" i="2"/>
  <c r="F162" i="2"/>
  <c r="F161" i="2"/>
  <c r="F160" i="2"/>
  <c r="F159" i="2"/>
  <c r="F158" i="2"/>
  <c r="F157" i="2"/>
  <c r="F156" i="2"/>
  <c r="F155" i="2"/>
  <c r="F154" i="2"/>
  <c r="F153" i="2"/>
  <c r="F152" i="2"/>
  <c r="F151" i="2"/>
  <c r="F150" i="2"/>
  <c r="F149" i="2"/>
  <c r="F148" i="2"/>
  <c r="F147" i="2"/>
  <c r="F146" i="2"/>
  <c r="F145" i="2"/>
  <c r="F144" i="2"/>
  <c r="F143" i="2"/>
  <c r="F142" i="2"/>
  <c r="F141" i="2"/>
  <c r="F140" i="2"/>
  <c r="F139" i="2"/>
  <c r="F138" i="2"/>
  <c r="F137" i="2"/>
  <c r="F136" i="2"/>
  <c r="F135" i="2"/>
  <c r="F134" i="2"/>
  <c r="F133" i="2"/>
  <c r="F132" i="2"/>
  <c r="F131" i="2"/>
  <c r="F130" i="2"/>
  <c r="F129" i="2"/>
  <c r="F128" i="2"/>
  <c r="F127" i="2"/>
  <c r="F126" i="2"/>
  <c r="F125" i="2"/>
  <c r="F124" i="2"/>
  <c r="F123" i="2"/>
  <c r="F122" i="2"/>
  <c r="F121" i="2"/>
  <c r="F120" i="2"/>
  <c r="F119" i="2"/>
  <c r="F118" i="2"/>
  <c r="F117" i="2"/>
  <c r="F116" i="2"/>
  <c r="F115" i="2"/>
  <c r="F114" i="2"/>
  <c r="F113" i="2"/>
  <c r="F112" i="2"/>
  <c r="F111" i="2"/>
  <c r="F110" i="2"/>
  <c r="F109" i="2"/>
  <c r="F108" i="2"/>
  <c r="F107" i="2"/>
  <c r="F106" i="2"/>
  <c r="F105" i="2"/>
  <c r="F104" i="2"/>
  <c r="F103" i="2"/>
  <c r="F102" i="2"/>
  <c r="F101" i="2"/>
  <c r="F100" i="2"/>
  <c r="F99" i="2"/>
  <c r="F98" i="2"/>
  <c r="F97" i="2"/>
  <c r="F96" i="2"/>
  <c r="F95" i="2"/>
  <c r="F94" i="2"/>
  <c r="F93" i="2"/>
  <c r="F92" i="2"/>
  <c r="F91" i="2"/>
  <c r="F90" i="2"/>
  <c r="F89" i="2"/>
  <c r="F88" i="2"/>
  <c r="F87" i="2"/>
  <c r="F86" i="2"/>
  <c r="F85" i="2"/>
  <c r="F84" i="2"/>
  <c r="F83" i="2"/>
  <c r="F82" i="2"/>
  <c r="F81" i="2"/>
  <c r="F80" i="2"/>
  <c r="F79" i="2"/>
  <c r="F78" i="2"/>
  <c r="F77" i="2"/>
  <c r="F76" i="2"/>
  <c r="F75" i="2"/>
  <c r="F74" i="2"/>
  <c r="F73" i="2"/>
  <c r="F72" i="2"/>
  <c r="F71" i="2"/>
  <c r="F70" i="2"/>
  <c r="F69" i="2"/>
  <c r="F68" i="2"/>
  <c r="F67" i="2"/>
  <c r="F66" i="2"/>
  <c r="F65" i="2"/>
  <c r="F64" i="2"/>
  <c r="F63" i="2"/>
  <c r="F62" i="2"/>
  <c r="F61" i="2"/>
  <c r="F60" i="2"/>
  <c r="F59" i="2"/>
  <c r="F58" i="2"/>
  <c r="F57" i="2"/>
  <c r="F56" i="2"/>
  <c r="F55" i="2"/>
  <c r="F54" i="2"/>
  <c r="F53" i="2"/>
  <c r="F52" i="2"/>
  <c r="F51" i="2"/>
  <c r="F50" i="2"/>
  <c r="F49" i="2"/>
  <c r="F48" i="2"/>
  <c r="F47" i="2"/>
  <c r="F46" i="2"/>
  <c r="F45" i="2"/>
  <c r="F44" i="2"/>
  <c r="F43" i="2"/>
  <c r="F42" i="2"/>
  <c r="F41" i="2"/>
  <c r="F40" i="2"/>
  <c r="F39" i="2"/>
  <c r="F38" i="2"/>
  <c r="F37" i="2"/>
  <c r="F36" i="2"/>
  <c r="F35" i="2"/>
  <c r="F34" i="2"/>
  <c r="F33" i="2"/>
  <c r="F32" i="2"/>
  <c r="F31" i="2"/>
  <c r="F30" i="2"/>
  <c r="F29" i="2"/>
  <c r="F28" i="2"/>
  <c r="F27" i="2"/>
  <c r="F26" i="2"/>
  <c r="F25" i="2"/>
  <c r="F24" i="2"/>
  <c r="F23" i="2"/>
  <c r="F22" i="2"/>
  <c r="F21" i="2"/>
  <c r="F20" i="2"/>
  <c r="F19" i="2"/>
  <c r="F18" i="2"/>
  <c r="F17" i="2"/>
  <c r="F16" i="2"/>
  <c r="F15" i="2"/>
  <c r="F14" i="2"/>
  <c r="F13" i="2"/>
  <c r="F12" i="2"/>
  <c r="F11" i="2"/>
  <c r="F10" i="2"/>
  <c r="F9" i="2"/>
  <c r="F8" i="2"/>
  <c r="F7" i="2"/>
  <c r="F6" i="2"/>
  <c r="E4" i="2"/>
  <c r="I551" i="2" l="1"/>
  <c r="J551" i="2" s="1"/>
  <c r="I550" i="2"/>
  <c r="J550" i="2" s="1"/>
  <c r="M550" i="2" s="1"/>
  <c r="I543" i="2"/>
  <c r="J543" i="2" s="1"/>
  <c r="I542" i="2"/>
  <c r="J542" i="2" s="1"/>
  <c r="M542" i="2" s="1"/>
  <c r="N542" i="2" s="1"/>
  <c r="R542" i="2" s="1"/>
  <c r="V542" i="2" s="1"/>
  <c r="I535" i="2"/>
  <c r="J535" i="2" s="1"/>
  <c r="I534" i="2"/>
  <c r="J534" i="2" s="1"/>
  <c r="M534" i="2" s="1"/>
  <c r="I527" i="2"/>
  <c r="J527" i="2" s="1"/>
  <c r="M527" i="2" s="1"/>
  <c r="I526" i="2"/>
  <c r="J526" i="2" s="1"/>
  <c r="M526" i="2" s="1"/>
  <c r="N526" i="2" s="1"/>
  <c r="R526" i="2" s="1"/>
  <c r="V526" i="2" s="1"/>
  <c r="I521" i="2"/>
  <c r="J521" i="2" s="1"/>
  <c r="I520" i="2"/>
  <c r="J520" i="2" s="1"/>
  <c r="M520" i="2" s="1"/>
  <c r="I511" i="2"/>
  <c r="J511" i="2" s="1"/>
  <c r="M511" i="2" s="1"/>
  <c r="I510" i="2"/>
  <c r="J510" i="2" s="1"/>
  <c r="M510" i="2" s="1"/>
  <c r="I501" i="2"/>
  <c r="J501" i="2" s="1"/>
  <c r="I496" i="2"/>
  <c r="J496" i="2" s="1"/>
  <c r="I491" i="2"/>
  <c r="J491" i="2" s="1"/>
  <c r="M491" i="2" s="1"/>
  <c r="I490" i="2"/>
  <c r="J490" i="2" s="1"/>
  <c r="M490" i="2" s="1"/>
  <c r="N490" i="2" s="1"/>
  <c r="R490" i="2" s="1"/>
  <c r="V490" i="2" s="1"/>
  <c r="I481" i="2"/>
  <c r="J481" i="2" s="1"/>
  <c r="I472" i="2"/>
  <c r="J472" i="2" s="1"/>
  <c r="I467" i="2"/>
  <c r="J467" i="2" s="1"/>
  <c r="M467" i="2" s="1"/>
  <c r="I466" i="2"/>
  <c r="J466" i="2" s="1"/>
  <c r="M466" i="2" s="1"/>
  <c r="N466" i="2" s="1"/>
  <c r="R466" i="2" s="1"/>
  <c r="V466" i="2" s="1"/>
  <c r="I461" i="2"/>
  <c r="J461" i="2" s="1"/>
  <c r="I452" i="2"/>
  <c r="J452" i="2" s="1"/>
  <c r="I451" i="2"/>
  <c r="J451" i="2" s="1"/>
  <c r="M451" i="2" s="1"/>
  <c r="I450" i="2"/>
  <c r="J450" i="2" s="1"/>
  <c r="M450" i="2" s="1"/>
  <c r="N450" i="2" s="1"/>
  <c r="R450" i="2" s="1"/>
  <c r="V450" i="2" s="1"/>
  <c r="I553" i="2"/>
  <c r="J553" i="2" s="1"/>
  <c r="I552" i="2"/>
  <c r="J552" i="2" s="1"/>
  <c r="M552" i="2" s="1"/>
  <c r="I545" i="2"/>
  <c r="J545" i="2" s="1"/>
  <c r="I544" i="2"/>
  <c r="J544" i="2" s="1"/>
  <c r="M544" i="2" s="1"/>
  <c r="I537" i="2"/>
  <c r="J537" i="2" s="1"/>
  <c r="I536" i="2"/>
  <c r="J536" i="2" s="1"/>
  <c r="M536" i="2" s="1"/>
  <c r="I529" i="2"/>
  <c r="J529" i="2" s="1"/>
  <c r="I528" i="2"/>
  <c r="J528" i="2" s="1"/>
  <c r="M528" i="2" s="1"/>
  <c r="I523" i="2"/>
  <c r="J523" i="2" s="1"/>
  <c r="M523" i="2" s="1"/>
  <c r="I522" i="2"/>
  <c r="J522" i="2" s="1"/>
  <c r="M522" i="2" s="1"/>
  <c r="I512" i="2"/>
  <c r="J512" i="2" s="1"/>
  <c r="I503" i="2"/>
  <c r="J503" i="2" s="1"/>
  <c r="M503" i="2" s="1"/>
  <c r="I502" i="2"/>
  <c r="J502" i="2" s="1"/>
  <c r="M502" i="2" s="1"/>
  <c r="I497" i="2"/>
  <c r="J497" i="2" s="1"/>
  <c r="I492" i="2"/>
  <c r="J492" i="2" s="1"/>
  <c r="I485" i="2"/>
  <c r="J485" i="2" s="1"/>
  <c r="M485" i="2" s="1"/>
  <c r="I484" i="2"/>
  <c r="J484" i="2" s="1"/>
  <c r="M484" i="2" s="1"/>
  <c r="I483" i="2"/>
  <c r="J483" i="2" s="1"/>
  <c r="M483" i="2" s="1"/>
  <c r="I482" i="2"/>
  <c r="J482" i="2" s="1"/>
  <c r="M482" i="2" s="1"/>
  <c r="I473" i="2"/>
  <c r="J473" i="2" s="1"/>
  <c r="M473" i="2" s="1"/>
  <c r="I468" i="2"/>
  <c r="J468" i="2" s="1"/>
  <c r="I463" i="2"/>
  <c r="J463" i="2" s="1"/>
  <c r="M463" i="2" s="1"/>
  <c r="I462" i="2"/>
  <c r="J462" i="2" s="1"/>
  <c r="M462" i="2" s="1"/>
  <c r="I453" i="2"/>
  <c r="J453" i="2" s="1"/>
  <c r="M453" i="2" s="1"/>
  <c r="I444" i="2"/>
  <c r="J444" i="2" s="1"/>
  <c r="I443" i="2"/>
  <c r="J443" i="2" s="1"/>
  <c r="M443" i="2" s="1"/>
  <c r="I442" i="2"/>
  <c r="J442" i="2" s="1"/>
  <c r="M442" i="2" s="1"/>
  <c r="I435" i="2"/>
  <c r="J435" i="2" s="1"/>
  <c r="M435" i="2" s="1"/>
  <c r="I434" i="2"/>
  <c r="J434" i="2" s="1"/>
  <c r="M434" i="2" s="1"/>
  <c r="I429" i="2"/>
  <c r="J429" i="2" s="1"/>
  <c r="I424" i="2"/>
  <c r="J424" i="2" s="1"/>
  <c r="I423" i="2"/>
  <c r="J423" i="2" s="1"/>
  <c r="M423" i="2" s="1"/>
  <c r="I422" i="2"/>
  <c r="J422" i="2" s="1"/>
  <c r="M422" i="2" s="1"/>
  <c r="I415" i="2"/>
  <c r="J415" i="2" s="1"/>
  <c r="I414" i="2"/>
  <c r="J414" i="2" s="1"/>
  <c r="M414" i="2" s="1"/>
  <c r="I407" i="2"/>
  <c r="J407" i="2" s="1"/>
  <c r="M407" i="2" s="1"/>
  <c r="I406" i="2"/>
  <c r="J406" i="2" s="1"/>
  <c r="M406" i="2" s="1"/>
  <c r="I554" i="2"/>
  <c r="J554" i="2" s="1"/>
  <c r="M554" i="2" s="1"/>
  <c r="I547" i="2"/>
  <c r="J547" i="2" s="1"/>
  <c r="I546" i="2"/>
  <c r="J546" i="2" s="1"/>
  <c r="M546" i="2" s="1"/>
  <c r="I539" i="2"/>
  <c r="J539" i="2" s="1"/>
  <c r="I538" i="2"/>
  <c r="J538" i="2" s="1"/>
  <c r="M538" i="2" s="1"/>
  <c r="I531" i="2"/>
  <c r="J531" i="2" s="1"/>
  <c r="M531" i="2" s="1"/>
  <c r="I530" i="2"/>
  <c r="J530" i="2" s="1"/>
  <c r="M530" i="2" s="1"/>
  <c r="I524" i="2"/>
  <c r="J524" i="2" s="1"/>
  <c r="I515" i="2"/>
  <c r="J515" i="2" s="1"/>
  <c r="M515" i="2" s="1"/>
  <c r="I514" i="2"/>
  <c r="J514" i="2" s="1"/>
  <c r="M514" i="2" s="1"/>
  <c r="I513" i="2"/>
  <c r="J513" i="2" s="1"/>
  <c r="M513" i="2" s="1"/>
  <c r="N513" i="2" s="1"/>
  <c r="R513" i="2" s="1"/>
  <c r="V513" i="2" s="1"/>
  <c r="I507" i="2"/>
  <c r="J507" i="2" s="1"/>
  <c r="M507" i="2" s="1"/>
  <c r="I506" i="2"/>
  <c r="J506" i="2" s="1"/>
  <c r="M506" i="2" s="1"/>
  <c r="I505" i="2"/>
  <c r="J505" i="2" s="1"/>
  <c r="I504" i="2"/>
  <c r="J504" i="2" s="1"/>
  <c r="M504" i="2" s="1"/>
  <c r="I499" i="2"/>
  <c r="J499" i="2" s="1"/>
  <c r="M499" i="2" s="1"/>
  <c r="I498" i="2"/>
  <c r="J498" i="2" s="1"/>
  <c r="I493" i="2"/>
  <c r="J493" i="2" s="1"/>
  <c r="I488" i="2"/>
  <c r="J488" i="2" s="1"/>
  <c r="M488" i="2" s="1"/>
  <c r="I487" i="2"/>
  <c r="J487" i="2" s="1"/>
  <c r="I486" i="2"/>
  <c r="J486" i="2" s="1"/>
  <c r="M486" i="2" s="1"/>
  <c r="I477" i="2"/>
  <c r="J477" i="2" s="1"/>
  <c r="I476" i="2"/>
  <c r="J476" i="2" s="1"/>
  <c r="M476" i="2" s="1"/>
  <c r="I475" i="2"/>
  <c r="J475" i="2" s="1"/>
  <c r="I474" i="2"/>
  <c r="J474" i="2" s="1"/>
  <c r="I469" i="2"/>
  <c r="J469" i="2" s="1"/>
  <c r="I464" i="2"/>
  <c r="J464" i="2" s="1"/>
  <c r="M464" i="2" s="1"/>
  <c r="I457" i="2"/>
  <c r="J457" i="2" s="1"/>
  <c r="I456" i="2"/>
  <c r="J456" i="2" s="1"/>
  <c r="I455" i="2"/>
  <c r="J455" i="2" s="1"/>
  <c r="I454" i="2"/>
  <c r="J454" i="2" s="1"/>
  <c r="M454" i="2" s="1"/>
  <c r="I445" i="2"/>
  <c r="J445" i="2" s="1"/>
  <c r="I436" i="2"/>
  <c r="J436" i="2" s="1"/>
  <c r="I431" i="2"/>
  <c r="J431" i="2" s="1"/>
  <c r="M431" i="2" s="1"/>
  <c r="I430" i="2"/>
  <c r="J430" i="2" s="1"/>
  <c r="M430" i="2" s="1"/>
  <c r="I425" i="2"/>
  <c r="J425" i="2" s="1"/>
  <c r="I549" i="2"/>
  <c r="J549" i="2" s="1"/>
  <c r="I548" i="2"/>
  <c r="J548" i="2" s="1"/>
  <c r="M548" i="2" s="1"/>
  <c r="I541" i="2"/>
  <c r="J541" i="2" s="1"/>
  <c r="M541" i="2" s="1"/>
  <c r="I540" i="2"/>
  <c r="J540" i="2" s="1"/>
  <c r="M540" i="2" s="1"/>
  <c r="I533" i="2"/>
  <c r="J533" i="2" s="1"/>
  <c r="I525" i="2"/>
  <c r="J525" i="2" s="1"/>
  <c r="I517" i="2"/>
  <c r="J517" i="2" s="1"/>
  <c r="M517" i="2" s="1"/>
  <c r="I479" i="2"/>
  <c r="J479" i="2" s="1"/>
  <c r="M479" i="2" s="1"/>
  <c r="I460" i="2"/>
  <c r="J460" i="2" s="1"/>
  <c r="I446" i="2"/>
  <c r="J446" i="2" s="1"/>
  <c r="M446" i="2" s="1"/>
  <c r="I437" i="2"/>
  <c r="J437" i="2" s="1"/>
  <c r="M437" i="2" s="1"/>
  <c r="I426" i="2"/>
  <c r="J426" i="2" s="1"/>
  <c r="M426" i="2" s="1"/>
  <c r="I418" i="2"/>
  <c r="J418" i="2" s="1"/>
  <c r="I409" i="2"/>
  <c r="J409" i="2" s="1"/>
  <c r="M409" i="2" s="1"/>
  <c r="I399" i="2"/>
  <c r="J399" i="2" s="1"/>
  <c r="M399" i="2" s="1"/>
  <c r="I398" i="2"/>
  <c r="J398" i="2" s="1"/>
  <c r="I389" i="2"/>
  <c r="J389" i="2" s="1"/>
  <c r="I382" i="2"/>
  <c r="J382" i="2" s="1"/>
  <c r="I381" i="2"/>
  <c r="J381" i="2" s="1"/>
  <c r="M381" i="2" s="1"/>
  <c r="I374" i="2"/>
  <c r="J374" i="2" s="1"/>
  <c r="I373" i="2"/>
  <c r="J373" i="2" s="1"/>
  <c r="M373" i="2" s="1"/>
  <c r="I366" i="2"/>
  <c r="J366" i="2" s="1"/>
  <c r="I365" i="2"/>
  <c r="J365" i="2" s="1"/>
  <c r="M365" i="2" s="1"/>
  <c r="I346" i="2"/>
  <c r="J346" i="2" s="1"/>
  <c r="I337" i="2"/>
  <c r="J337" i="2" s="1"/>
  <c r="I336" i="2"/>
  <c r="J336" i="2" s="1"/>
  <c r="M336" i="2" s="1"/>
  <c r="I335" i="2"/>
  <c r="J335" i="2" s="1"/>
  <c r="M335" i="2" s="1"/>
  <c r="I326" i="2"/>
  <c r="J326" i="2" s="1"/>
  <c r="I325" i="2"/>
  <c r="J325" i="2" s="1"/>
  <c r="M325" i="2" s="1"/>
  <c r="I324" i="2"/>
  <c r="J324" i="2" s="1"/>
  <c r="M324" i="2" s="1"/>
  <c r="I323" i="2"/>
  <c r="J323" i="2" s="1"/>
  <c r="M323" i="2" s="1"/>
  <c r="N323" i="2" s="1"/>
  <c r="R323" i="2" s="1"/>
  <c r="V323" i="2" s="1"/>
  <c r="I313" i="2"/>
  <c r="J313" i="2" s="1"/>
  <c r="I312" i="2"/>
  <c r="J312" i="2" s="1"/>
  <c r="M312" i="2" s="1"/>
  <c r="I311" i="2"/>
  <c r="J311" i="2" s="1"/>
  <c r="M311" i="2" s="1"/>
  <c r="I518" i="2"/>
  <c r="J518" i="2" s="1"/>
  <c r="M518" i="2" s="1"/>
  <c r="I494" i="2"/>
  <c r="J494" i="2" s="1"/>
  <c r="M494" i="2" s="1"/>
  <c r="I489" i="2"/>
  <c r="J489" i="2" s="1"/>
  <c r="I480" i="2"/>
  <c r="J480" i="2" s="1"/>
  <c r="I470" i="2"/>
  <c r="J470" i="2" s="1"/>
  <c r="M470" i="2" s="1"/>
  <c r="I465" i="2"/>
  <c r="J465" i="2" s="1"/>
  <c r="I447" i="2"/>
  <c r="J447" i="2" s="1"/>
  <c r="M447" i="2" s="1"/>
  <c r="I441" i="2"/>
  <c r="J441" i="2" s="1"/>
  <c r="I440" i="2"/>
  <c r="J440" i="2" s="1"/>
  <c r="M440" i="2" s="1"/>
  <c r="I439" i="2"/>
  <c r="J439" i="2" s="1"/>
  <c r="M439" i="2" s="1"/>
  <c r="I438" i="2"/>
  <c r="J438" i="2" s="1"/>
  <c r="M438" i="2" s="1"/>
  <c r="I432" i="2"/>
  <c r="J432" i="2" s="1"/>
  <c r="I427" i="2"/>
  <c r="J427" i="2" s="1"/>
  <c r="M427" i="2" s="1"/>
  <c r="I421" i="2"/>
  <c r="J421" i="2" s="1"/>
  <c r="I420" i="2"/>
  <c r="J420" i="2" s="1"/>
  <c r="M420" i="2" s="1"/>
  <c r="I419" i="2"/>
  <c r="J419" i="2" s="1"/>
  <c r="M419" i="2" s="1"/>
  <c r="I410" i="2"/>
  <c r="J410" i="2" s="1"/>
  <c r="M410" i="2" s="1"/>
  <c r="I401" i="2"/>
  <c r="J401" i="2" s="1"/>
  <c r="M401" i="2" s="1"/>
  <c r="I400" i="2"/>
  <c r="J400" i="2" s="1"/>
  <c r="M400" i="2" s="1"/>
  <c r="I393" i="2"/>
  <c r="J393" i="2" s="1"/>
  <c r="M393" i="2" s="1"/>
  <c r="I392" i="2"/>
  <c r="J392" i="2" s="1"/>
  <c r="M392" i="2" s="1"/>
  <c r="I391" i="2"/>
  <c r="J391" i="2" s="1"/>
  <c r="M391" i="2" s="1"/>
  <c r="I390" i="2"/>
  <c r="J390" i="2" s="1"/>
  <c r="M390" i="2" s="1"/>
  <c r="I384" i="2"/>
  <c r="J384" i="2" s="1"/>
  <c r="I383" i="2"/>
  <c r="J383" i="2" s="1"/>
  <c r="M383" i="2" s="1"/>
  <c r="I376" i="2"/>
  <c r="J376" i="2" s="1"/>
  <c r="I375" i="2"/>
  <c r="J375" i="2" s="1"/>
  <c r="M375" i="2" s="1"/>
  <c r="I368" i="2"/>
  <c r="J368" i="2" s="1"/>
  <c r="I367" i="2"/>
  <c r="J367" i="2" s="1"/>
  <c r="M367" i="2" s="1"/>
  <c r="I362" i="2"/>
  <c r="J362" i="2" s="1"/>
  <c r="I361" i="2"/>
  <c r="J361" i="2" s="1"/>
  <c r="M361" i="2" s="1"/>
  <c r="I360" i="2"/>
  <c r="J360" i="2" s="1"/>
  <c r="M360" i="2" s="1"/>
  <c r="I359" i="2"/>
  <c r="J359" i="2" s="1"/>
  <c r="M359" i="2" s="1"/>
  <c r="I358" i="2"/>
  <c r="J358" i="2" s="1"/>
  <c r="M358" i="2" s="1"/>
  <c r="I357" i="2"/>
  <c r="J357" i="2" s="1"/>
  <c r="M357" i="2" s="1"/>
  <c r="I356" i="2"/>
  <c r="J356" i="2" s="1"/>
  <c r="M356" i="2" s="1"/>
  <c r="I355" i="2"/>
  <c r="J355" i="2" s="1"/>
  <c r="M355" i="2" s="1"/>
  <c r="I354" i="2"/>
  <c r="J354" i="2" s="1"/>
  <c r="M354" i="2" s="1"/>
  <c r="I353" i="2"/>
  <c r="J353" i="2" s="1"/>
  <c r="M353" i="2" s="1"/>
  <c r="I352" i="2"/>
  <c r="J352" i="2" s="1"/>
  <c r="I351" i="2"/>
  <c r="J351" i="2" s="1"/>
  <c r="M351" i="2" s="1"/>
  <c r="I350" i="2"/>
  <c r="J350" i="2" s="1"/>
  <c r="I349" i="2"/>
  <c r="J349" i="2" s="1"/>
  <c r="M349" i="2" s="1"/>
  <c r="I348" i="2"/>
  <c r="J348" i="2" s="1"/>
  <c r="I347" i="2"/>
  <c r="J347" i="2" s="1"/>
  <c r="M347" i="2" s="1"/>
  <c r="I338" i="2"/>
  <c r="J338" i="2" s="1"/>
  <c r="I329" i="2"/>
  <c r="J329" i="2" s="1"/>
  <c r="I328" i="2"/>
  <c r="J328" i="2" s="1"/>
  <c r="I327" i="2"/>
  <c r="J327" i="2" s="1"/>
  <c r="M327" i="2" s="1"/>
  <c r="I314" i="2"/>
  <c r="J314" i="2" s="1"/>
  <c r="I305" i="2"/>
  <c r="J305" i="2" s="1"/>
  <c r="I304" i="2"/>
  <c r="J304" i="2" s="1"/>
  <c r="M304" i="2" s="1"/>
  <c r="I303" i="2"/>
  <c r="J303" i="2" s="1"/>
  <c r="M303" i="2" s="1"/>
  <c r="I294" i="2"/>
  <c r="J294" i="2" s="1"/>
  <c r="I293" i="2"/>
  <c r="J293" i="2" s="1"/>
  <c r="M293" i="2" s="1"/>
  <c r="I292" i="2"/>
  <c r="J292" i="2" s="1"/>
  <c r="M292" i="2" s="1"/>
  <c r="I291" i="2"/>
  <c r="J291" i="2" s="1"/>
  <c r="M291" i="2" s="1"/>
  <c r="I282" i="2"/>
  <c r="J282" i="2" s="1"/>
  <c r="I273" i="2"/>
  <c r="J273" i="2" s="1"/>
  <c r="I272" i="2"/>
  <c r="J272" i="2" s="1"/>
  <c r="M272" i="2" s="1"/>
  <c r="I271" i="2"/>
  <c r="J271" i="2" s="1"/>
  <c r="M271" i="2" s="1"/>
  <c r="I519" i="2"/>
  <c r="J519" i="2" s="1"/>
  <c r="M519" i="2" s="1"/>
  <c r="I508" i="2"/>
  <c r="J508" i="2" s="1"/>
  <c r="M508" i="2" s="1"/>
  <c r="I495" i="2"/>
  <c r="J495" i="2" s="1"/>
  <c r="M495" i="2" s="1"/>
  <c r="I471" i="2"/>
  <c r="J471" i="2" s="1"/>
  <c r="M471" i="2" s="1"/>
  <c r="I458" i="2"/>
  <c r="J458" i="2" s="1"/>
  <c r="M458" i="2" s="1"/>
  <c r="I448" i="2"/>
  <c r="J448" i="2" s="1"/>
  <c r="M448" i="2" s="1"/>
  <c r="I433" i="2"/>
  <c r="J433" i="2" s="1"/>
  <c r="I428" i="2"/>
  <c r="J428" i="2" s="1"/>
  <c r="M428" i="2" s="1"/>
  <c r="I416" i="2"/>
  <c r="J416" i="2" s="1"/>
  <c r="M416" i="2" s="1"/>
  <c r="I413" i="2"/>
  <c r="J413" i="2" s="1"/>
  <c r="I412" i="2"/>
  <c r="J412" i="2" s="1"/>
  <c r="M412" i="2" s="1"/>
  <c r="I411" i="2"/>
  <c r="J411" i="2" s="1"/>
  <c r="M411" i="2" s="1"/>
  <c r="I402" i="2"/>
  <c r="J402" i="2" s="1"/>
  <c r="I394" i="2"/>
  <c r="J394" i="2" s="1"/>
  <c r="I386" i="2"/>
  <c r="J386" i="2" s="1"/>
  <c r="I385" i="2"/>
  <c r="J385" i="2" s="1"/>
  <c r="M385" i="2" s="1"/>
  <c r="I378" i="2"/>
  <c r="J378" i="2" s="1"/>
  <c r="I377" i="2"/>
  <c r="J377" i="2" s="1"/>
  <c r="M377" i="2" s="1"/>
  <c r="I370" i="2"/>
  <c r="J370" i="2" s="1"/>
  <c r="I369" i="2"/>
  <c r="J369" i="2" s="1"/>
  <c r="M369" i="2" s="1"/>
  <c r="I363" i="2"/>
  <c r="J363" i="2" s="1"/>
  <c r="M363" i="2" s="1"/>
  <c r="I532" i="2"/>
  <c r="J532" i="2" s="1"/>
  <c r="M532" i="2" s="1"/>
  <c r="I516" i="2"/>
  <c r="J516" i="2" s="1"/>
  <c r="M516" i="2" s="1"/>
  <c r="I509" i="2"/>
  <c r="J509" i="2" s="1"/>
  <c r="M509" i="2" s="1"/>
  <c r="I500" i="2"/>
  <c r="J500" i="2" s="1"/>
  <c r="I478" i="2"/>
  <c r="J478" i="2" s="1"/>
  <c r="M478" i="2" s="1"/>
  <c r="I459" i="2"/>
  <c r="J459" i="2" s="1"/>
  <c r="M459" i="2" s="1"/>
  <c r="I449" i="2"/>
  <c r="J449" i="2" s="1"/>
  <c r="M449" i="2" s="1"/>
  <c r="I417" i="2"/>
  <c r="J417" i="2" s="1"/>
  <c r="M417" i="2" s="1"/>
  <c r="I408" i="2"/>
  <c r="J408" i="2" s="1"/>
  <c r="I405" i="2"/>
  <c r="J405" i="2" s="1"/>
  <c r="I404" i="2"/>
  <c r="J404" i="2" s="1"/>
  <c r="M404" i="2" s="1"/>
  <c r="I403" i="2"/>
  <c r="J403" i="2" s="1"/>
  <c r="M403" i="2" s="1"/>
  <c r="I397" i="2"/>
  <c r="J397" i="2" s="1"/>
  <c r="I396" i="2"/>
  <c r="J396" i="2" s="1"/>
  <c r="M396" i="2" s="1"/>
  <c r="I395" i="2"/>
  <c r="J395" i="2" s="1"/>
  <c r="M395" i="2" s="1"/>
  <c r="I388" i="2"/>
  <c r="J388" i="2" s="1"/>
  <c r="I387" i="2"/>
  <c r="J387" i="2" s="1"/>
  <c r="M387" i="2" s="1"/>
  <c r="I380" i="2"/>
  <c r="J380" i="2" s="1"/>
  <c r="I379" i="2"/>
  <c r="J379" i="2" s="1"/>
  <c r="M379" i="2" s="1"/>
  <c r="I372" i="2"/>
  <c r="J372" i="2" s="1"/>
  <c r="I371" i="2"/>
  <c r="J371" i="2" s="1"/>
  <c r="M371" i="2" s="1"/>
  <c r="I364" i="2"/>
  <c r="J364" i="2" s="1"/>
  <c r="I345" i="2"/>
  <c r="J345" i="2" s="1"/>
  <c r="M345" i="2" s="1"/>
  <c r="N345" i="2" s="1"/>
  <c r="R345" i="2" s="1"/>
  <c r="V345" i="2" s="1"/>
  <c r="I344" i="2"/>
  <c r="J344" i="2" s="1"/>
  <c r="M344" i="2" s="1"/>
  <c r="I343" i="2"/>
  <c r="J343" i="2" s="1"/>
  <c r="M343" i="2" s="1"/>
  <c r="I334" i="2"/>
  <c r="J334" i="2" s="1"/>
  <c r="I333" i="2"/>
  <c r="J333" i="2" s="1"/>
  <c r="M333" i="2" s="1"/>
  <c r="I332" i="2"/>
  <c r="J332" i="2" s="1"/>
  <c r="M332" i="2" s="1"/>
  <c r="I331" i="2"/>
  <c r="J331" i="2" s="1"/>
  <c r="M331" i="2" s="1"/>
  <c r="I322" i="2"/>
  <c r="J322" i="2" s="1"/>
  <c r="M322" i="2" s="1"/>
  <c r="I321" i="2"/>
  <c r="J321" i="2" s="1"/>
  <c r="M321" i="2" s="1"/>
  <c r="I320" i="2"/>
  <c r="J320" i="2" s="1"/>
  <c r="M320" i="2" s="1"/>
  <c r="I319" i="2"/>
  <c r="J319" i="2" s="1"/>
  <c r="M319" i="2" s="1"/>
  <c r="I310" i="2"/>
  <c r="J310" i="2" s="1"/>
  <c r="I309" i="2"/>
  <c r="J309" i="2" s="1"/>
  <c r="M309" i="2" s="1"/>
  <c r="I308" i="2"/>
  <c r="J308" i="2" s="1"/>
  <c r="M308" i="2" s="1"/>
  <c r="I307" i="2"/>
  <c r="J307" i="2" s="1"/>
  <c r="M307" i="2" s="1"/>
  <c r="I298" i="2"/>
  <c r="J298" i="2" s="1"/>
  <c r="I340" i="2"/>
  <c r="J340" i="2" s="1"/>
  <c r="M340" i="2" s="1"/>
  <c r="I330" i="2"/>
  <c r="J330" i="2" s="1"/>
  <c r="I318" i="2"/>
  <c r="J318" i="2" s="1"/>
  <c r="I317" i="2"/>
  <c r="J317" i="2" s="1"/>
  <c r="M317" i="2" s="1"/>
  <c r="I299" i="2"/>
  <c r="J299" i="2" s="1"/>
  <c r="M299" i="2" s="1"/>
  <c r="I296" i="2"/>
  <c r="J296" i="2" s="1"/>
  <c r="I289" i="2"/>
  <c r="J289" i="2" s="1"/>
  <c r="I288" i="2"/>
  <c r="J288" i="2" s="1"/>
  <c r="M288" i="2" s="1"/>
  <c r="I287" i="2"/>
  <c r="J287" i="2" s="1"/>
  <c r="M287" i="2" s="1"/>
  <c r="I277" i="2"/>
  <c r="J277" i="2" s="1"/>
  <c r="I276" i="2"/>
  <c r="J276" i="2" s="1"/>
  <c r="M276" i="2" s="1"/>
  <c r="I275" i="2"/>
  <c r="J275" i="2" s="1"/>
  <c r="M275" i="2" s="1"/>
  <c r="I265" i="2"/>
  <c r="J265" i="2" s="1"/>
  <c r="M265" i="2" s="1"/>
  <c r="I264" i="2"/>
  <c r="J264" i="2" s="1"/>
  <c r="M264" i="2" s="1"/>
  <c r="I263" i="2"/>
  <c r="J263" i="2" s="1"/>
  <c r="M263" i="2" s="1"/>
  <c r="I254" i="2"/>
  <c r="J254" i="2" s="1"/>
  <c r="I246" i="2"/>
  <c r="J246" i="2" s="1"/>
  <c r="M246" i="2" s="1"/>
  <c r="I245" i="2"/>
  <c r="J245" i="2" s="1"/>
  <c r="M245" i="2" s="1"/>
  <c r="I244" i="2"/>
  <c r="J244" i="2" s="1"/>
  <c r="M244" i="2" s="1"/>
  <c r="I243" i="2"/>
  <c r="J243" i="2" s="1"/>
  <c r="M243" i="2" s="1"/>
  <c r="I234" i="2"/>
  <c r="J234" i="2" s="1"/>
  <c r="M234" i="2" s="1"/>
  <c r="I221" i="2"/>
  <c r="J221" i="2" s="1"/>
  <c r="I212" i="2"/>
  <c r="J212" i="2" s="1"/>
  <c r="M212" i="2" s="1"/>
  <c r="I211" i="2"/>
  <c r="J211" i="2" s="1"/>
  <c r="M211" i="2" s="1"/>
  <c r="I210" i="2"/>
  <c r="J210" i="2" s="1"/>
  <c r="M210" i="2" s="1"/>
  <c r="I209" i="2"/>
  <c r="J209" i="2" s="1"/>
  <c r="M209" i="2" s="1"/>
  <c r="I208" i="2"/>
  <c r="J208" i="2" s="1"/>
  <c r="M208" i="2" s="1"/>
  <c r="I207" i="2"/>
  <c r="J207" i="2" s="1"/>
  <c r="M207" i="2" s="1"/>
  <c r="I198" i="2"/>
  <c r="J198" i="2" s="1"/>
  <c r="M198" i="2" s="1"/>
  <c r="N198" i="2" s="1"/>
  <c r="R198" i="2" s="1"/>
  <c r="V198" i="2" s="1"/>
  <c r="I192" i="2"/>
  <c r="J192" i="2" s="1"/>
  <c r="I184" i="2"/>
  <c r="J184" i="2" s="1"/>
  <c r="I176" i="2"/>
  <c r="J176" i="2" s="1"/>
  <c r="M176" i="2" s="1"/>
  <c r="I342" i="2"/>
  <c r="J342" i="2" s="1"/>
  <c r="M342" i="2" s="1"/>
  <c r="I341" i="2"/>
  <c r="J341" i="2" s="1"/>
  <c r="M341" i="2" s="1"/>
  <c r="I300" i="2"/>
  <c r="J300" i="2" s="1"/>
  <c r="M300" i="2" s="1"/>
  <c r="I297" i="2"/>
  <c r="J297" i="2" s="1"/>
  <c r="I290" i="2"/>
  <c r="J290" i="2" s="1"/>
  <c r="M290" i="2" s="1"/>
  <c r="I283" i="2"/>
  <c r="J283" i="2" s="1"/>
  <c r="M283" i="2" s="1"/>
  <c r="I278" i="2"/>
  <c r="J278" i="2" s="1"/>
  <c r="I266" i="2"/>
  <c r="J266" i="2" s="1"/>
  <c r="I257" i="2"/>
  <c r="J257" i="2" s="1"/>
  <c r="M257" i="2" s="1"/>
  <c r="I256" i="2"/>
  <c r="J256" i="2" s="1"/>
  <c r="M256" i="2" s="1"/>
  <c r="I255" i="2"/>
  <c r="J255" i="2" s="1"/>
  <c r="M255" i="2" s="1"/>
  <c r="I249" i="2"/>
  <c r="J249" i="2" s="1"/>
  <c r="M249" i="2" s="1"/>
  <c r="I248" i="2"/>
  <c r="J248" i="2" s="1"/>
  <c r="M248" i="2" s="1"/>
  <c r="I247" i="2"/>
  <c r="J247" i="2" s="1"/>
  <c r="M247" i="2" s="1"/>
  <c r="I237" i="2"/>
  <c r="J237" i="2" s="1"/>
  <c r="I236" i="2"/>
  <c r="J236" i="2" s="1"/>
  <c r="M236" i="2" s="1"/>
  <c r="I235" i="2"/>
  <c r="J235" i="2" s="1"/>
  <c r="M235" i="2" s="1"/>
  <c r="I222" i="2"/>
  <c r="J222" i="2" s="1"/>
  <c r="I213" i="2"/>
  <c r="J213" i="2" s="1"/>
  <c r="I204" i="2"/>
  <c r="J204" i="2" s="1"/>
  <c r="M204" i="2" s="1"/>
  <c r="I203" i="2"/>
  <c r="J203" i="2" s="1"/>
  <c r="M203" i="2" s="1"/>
  <c r="I202" i="2"/>
  <c r="J202" i="2" s="1"/>
  <c r="M202" i="2" s="1"/>
  <c r="I201" i="2"/>
  <c r="J201" i="2" s="1"/>
  <c r="M201" i="2" s="1"/>
  <c r="I200" i="2"/>
  <c r="J200" i="2" s="1"/>
  <c r="M200" i="2" s="1"/>
  <c r="I199" i="2"/>
  <c r="J199" i="2" s="1"/>
  <c r="M199" i="2" s="1"/>
  <c r="I195" i="2"/>
  <c r="J195" i="2" s="1"/>
  <c r="M195" i="2" s="1"/>
  <c r="I194" i="2"/>
  <c r="J194" i="2" s="1"/>
  <c r="M194" i="2" s="1"/>
  <c r="I193" i="2"/>
  <c r="J193" i="2" s="1"/>
  <c r="M193" i="2" s="1"/>
  <c r="I187" i="2"/>
  <c r="J187" i="2" s="1"/>
  <c r="M187" i="2" s="1"/>
  <c r="I186" i="2"/>
  <c r="J186" i="2" s="1"/>
  <c r="M186" i="2" s="1"/>
  <c r="I185" i="2"/>
  <c r="J185" i="2" s="1"/>
  <c r="M185" i="2" s="1"/>
  <c r="I179" i="2"/>
  <c r="J179" i="2" s="1"/>
  <c r="M179" i="2" s="1"/>
  <c r="I178" i="2"/>
  <c r="J178" i="2" s="1"/>
  <c r="M178" i="2" s="1"/>
  <c r="I177" i="2"/>
  <c r="J177" i="2" s="1"/>
  <c r="I171" i="2"/>
  <c r="J171" i="2" s="1"/>
  <c r="M171" i="2" s="1"/>
  <c r="I170" i="2"/>
  <c r="J170" i="2" s="1"/>
  <c r="M170" i="2" s="1"/>
  <c r="I169" i="2"/>
  <c r="J169" i="2" s="1"/>
  <c r="M169" i="2" s="1"/>
  <c r="I163" i="2"/>
  <c r="J163" i="2" s="1"/>
  <c r="M163" i="2" s="1"/>
  <c r="I162" i="2"/>
  <c r="J162" i="2" s="1"/>
  <c r="M162" i="2" s="1"/>
  <c r="I161" i="2"/>
  <c r="J161" i="2" s="1"/>
  <c r="M161" i="2" s="1"/>
  <c r="I155" i="2"/>
  <c r="J155" i="2" s="1"/>
  <c r="M155" i="2" s="1"/>
  <c r="I154" i="2"/>
  <c r="J154" i="2" s="1"/>
  <c r="M154" i="2" s="1"/>
  <c r="I153" i="2"/>
  <c r="J153" i="2" s="1"/>
  <c r="M153" i="2" s="1"/>
  <c r="I147" i="2"/>
  <c r="J147" i="2" s="1"/>
  <c r="M147" i="2" s="1"/>
  <c r="I146" i="2"/>
  <c r="J146" i="2" s="1"/>
  <c r="M146" i="2" s="1"/>
  <c r="I145" i="2"/>
  <c r="J145" i="2" s="1"/>
  <c r="M145" i="2" s="1"/>
  <c r="I139" i="2"/>
  <c r="J139" i="2" s="1"/>
  <c r="M139" i="2" s="1"/>
  <c r="I138" i="2"/>
  <c r="J138" i="2" s="1"/>
  <c r="M138" i="2" s="1"/>
  <c r="I137" i="2"/>
  <c r="J137" i="2" s="1"/>
  <c r="M137" i="2" s="1"/>
  <c r="I315" i="2"/>
  <c r="J315" i="2" s="1"/>
  <c r="M315" i="2" s="1"/>
  <c r="I302" i="2"/>
  <c r="J302" i="2" s="1"/>
  <c r="I301" i="2"/>
  <c r="J301" i="2" s="1"/>
  <c r="M301" i="2" s="1"/>
  <c r="I284" i="2"/>
  <c r="J284" i="2" s="1"/>
  <c r="M284" i="2" s="1"/>
  <c r="I281" i="2"/>
  <c r="J281" i="2" s="1"/>
  <c r="I280" i="2"/>
  <c r="J280" i="2" s="1"/>
  <c r="M280" i="2" s="1"/>
  <c r="I279" i="2"/>
  <c r="J279" i="2" s="1"/>
  <c r="M279" i="2" s="1"/>
  <c r="I270" i="2"/>
  <c r="J270" i="2" s="1"/>
  <c r="M270" i="2" s="1"/>
  <c r="I269" i="2"/>
  <c r="J269" i="2" s="1"/>
  <c r="M269" i="2" s="1"/>
  <c r="I268" i="2"/>
  <c r="J268" i="2" s="1"/>
  <c r="M268" i="2" s="1"/>
  <c r="I267" i="2"/>
  <c r="J267" i="2" s="1"/>
  <c r="M267" i="2" s="1"/>
  <c r="I258" i="2"/>
  <c r="J258" i="2" s="1"/>
  <c r="M258" i="2" s="1"/>
  <c r="I250" i="2"/>
  <c r="J250" i="2" s="1"/>
  <c r="I238" i="2"/>
  <c r="J238" i="2" s="1"/>
  <c r="I230" i="2"/>
  <c r="J230" i="2" s="1"/>
  <c r="M230" i="2" s="1"/>
  <c r="I229" i="2"/>
  <c r="J229" i="2" s="1"/>
  <c r="M229" i="2" s="1"/>
  <c r="I228" i="2"/>
  <c r="J228" i="2" s="1"/>
  <c r="M228" i="2" s="1"/>
  <c r="I227" i="2"/>
  <c r="J227" i="2" s="1"/>
  <c r="M227" i="2" s="1"/>
  <c r="I226" i="2"/>
  <c r="J226" i="2" s="1"/>
  <c r="M226" i="2" s="1"/>
  <c r="I225" i="2"/>
  <c r="J225" i="2" s="1"/>
  <c r="M225" i="2" s="1"/>
  <c r="I224" i="2"/>
  <c r="J224" i="2" s="1"/>
  <c r="M224" i="2" s="1"/>
  <c r="I223" i="2"/>
  <c r="J223" i="2" s="1"/>
  <c r="M223" i="2" s="1"/>
  <c r="I214" i="2"/>
  <c r="J214" i="2" s="1"/>
  <c r="I205" i="2"/>
  <c r="J205" i="2" s="1"/>
  <c r="M205" i="2" s="1"/>
  <c r="I196" i="2"/>
  <c r="J196" i="2" s="1"/>
  <c r="M196" i="2" s="1"/>
  <c r="I188" i="2"/>
  <c r="J188" i="2" s="1"/>
  <c r="I180" i="2"/>
  <c r="J180" i="2" s="1"/>
  <c r="M180" i="2" s="1"/>
  <c r="I339" i="2"/>
  <c r="J339" i="2" s="1"/>
  <c r="M339" i="2" s="1"/>
  <c r="I316" i="2"/>
  <c r="J316" i="2" s="1"/>
  <c r="M316" i="2" s="1"/>
  <c r="I306" i="2"/>
  <c r="J306" i="2" s="1"/>
  <c r="M306" i="2" s="1"/>
  <c r="I295" i="2"/>
  <c r="J295" i="2" s="1"/>
  <c r="I286" i="2"/>
  <c r="J286" i="2" s="1"/>
  <c r="M286" i="2" s="1"/>
  <c r="I285" i="2"/>
  <c r="J285" i="2" s="1"/>
  <c r="M285" i="2" s="1"/>
  <c r="I274" i="2"/>
  <c r="J274" i="2" s="1"/>
  <c r="I262" i="2"/>
  <c r="J262" i="2" s="1"/>
  <c r="M262" i="2" s="1"/>
  <c r="I261" i="2"/>
  <c r="J261" i="2" s="1"/>
  <c r="M261" i="2" s="1"/>
  <c r="I260" i="2"/>
  <c r="J260" i="2" s="1"/>
  <c r="M260" i="2" s="1"/>
  <c r="I259" i="2"/>
  <c r="J259" i="2" s="1"/>
  <c r="M259" i="2" s="1"/>
  <c r="I253" i="2"/>
  <c r="J253" i="2" s="1"/>
  <c r="I252" i="2"/>
  <c r="J252" i="2" s="1"/>
  <c r="M252" i="2" s="1"/>
  <c r="I251" i="2"/>
  <c r="J251" i="2" s="1"/>
  <c r="M251" i="2" s="1"/>
  <c r="I242" i="2"/>
  <c r="J242" i="2" s="1"/>
  <c r="M242" i="2" s="1"/>
  <c r="I241" i="2"/>
  <c r="J241" i="2" s="1"/>
  <c r="M241" i="2" s="1"/>
  <c r="I240" i="2"/>
  <c r="J240" i="2" s="1"/>
  <c r="M240" i="2" s="1"/>
  <c r="I239" i="2"/>
  <c r="J239" i="2" s="1"/>
  <c r="M239" i="2" s="1"/>
  <c r="I233" i="2"/>
  <c r="J233" i="2" s="1"/>
  <c r="I232" i="2"/>
  <c r="J232" i="2" s="1"/>
  <c r="M232" i="2" s="1"/>
  <c r="I231" i="2"/>
  <c r="J231" i="2" s="1"/>
  <c r="M231" i="2" s="1"/>
  <c r="I217" i="2"/>
  <c r="J217" i="2" s="1"/>
  <c r="M217" i="2" s="1"/>
  <c r="I189" i="2"/>
  <c r="J189" i="2" s="1"/>
  <c r="M189" i="2" s="1"/>
  <c r="I182" i="2"/>
  <c r="J182" i="2" s="1"/>
  <c r="M182" i="2" s="1"/>
  <c r="I175" i="2"/>
  <c r="J175" i="2" s="1"/>
  <c r="M175" i="2" s="1"/>
  <c r="I174" i="2"/>
  <c r="J174" i="2" s="1"/>
  <c r="M174" i="2" s="1"/>
  <c r="I173" i="2"/>
  <c r="J173" i="2" s="1"/>
  <c r="M173" i="2" s="1"/>
  <c r="I164" i="2"/>
  <c r="J164" i="2" s="1"/>
  <c r="I152" i="2"/>
  <c r="J152" i="2" s="1"/>
  <c r="M152" i="2" s="1"/>
  <c r="I143" i="2"/>
  <c r="J143" i="2" s="1"/>
  <c r="M143" i="2" s="1"/>
  <c r="I142" i="2"/>
  <c r="J142" i="2" s="1"/>
  <c r="M142" i="2" s="1"/>
  <c r="I141" i="2"/>
  <c r="J141" i="2" s="1"/>
  <c r="M141" i="2" s="1"/>
  <c r="I132" i="2"/>
  <c r="J132" i="2" s="1"/>
  <c r="M132" i="2" s="1"/>
  <c r="I124" i="2"/>
  <c r="J124" i="2" s="1"/>
  <c r="I119" i="2"/>
  <c r="J119" i="2" s="1"/>
  <c r="M119" i="2" s="1"/>
  <c r="I118" i="2"/>
  <c r="J118" i="2" s="1"/>
  <c r="M118" i="2" s="1"/>
  <c r="I113" i="2"/>
  <c r="J113" i="2" s="1"/>
  <c r="M113" i="2" s="1"/>
  <c r="I108" i="2"/>
  <c r="J108" i="2" s="1"/>
  <c r="M108" i="2" s="1"/>
  <c r="I107" i="2"/>
  <c r="J107" i="2" s="1"/>
  <c r="M107" i="2" s="1"/>
  <c r="I106" i="2"/>
  <c r="J106" i="2" s="1"/>
  <c r="M106" i="2" s="1"/>
  <c r="I100" i="2"/>
  <c r="J100" i="2" s="1"/>
  <c r="M100" i="2" s="1"/>
  <c r="I94" i="2"/>
  <c r="J94" i="2" s="1"/>
  <c r="I93" i="2"/>
  <c r="J93" i="2" s="1"/>
  <c r="M93" i="2" s="1"/>
  <c r="I87" i="2"/>
  <c r="J87" i="2" s="1"/>
  <c r="I86" i="2"/>
  <c r="J86" i="2" s="1"/>
  <c r="M86" i="2" s="1"/>
  <c r="I79" i="2"/>
  <c r="J79" i="2" s="1"/>
  <c r="M79" i="2" s="1"/>
  <c r="I78" i="2"/>
  <c r="J78" i="2" s="1"/>
  <c r="M78" i="2" s="1"/>
  <c r="I71" i="2"/>
  <c r="J71" i="2" s="1"/>
  <c r="M71" i="2" s="1"/>
  <c r="I70" i="2"/>
  <c r="J70" i="2" s="1"/>
  <c r="M70" i="2" s="1"/>
  <c r="I63" i="2"/>
  <c r="J63" i="2" s="1"/>
  <c r="I62" i="2"/>
  <c r="J62" i="2" s="1"/>
  <c r="M62" i="2" s="1"/>
  <c r="I55" i="2"/>
  <c r="J55" i="2" s="1"/>
  <c r="M55" i="2" s="1"/>
  <c r="I54" i="2"/>
  <c r="J54" i="2" s="1"/>
  <c r="M54" i="2" s="1"/>
  <c r="I47" i="2"/>
  <c r="J47" i="2" s="1"/>
  <c r="M47" i="2" s="1"/>
  <c r="I46" i="2"/>
  <c r="J46" i="2" s="1"/>
  <c r="M46" i="2" s="1"/>
  <c r="I39" i="2"/>
  <c r="J39" i="2" s="1"/>
  <c r="M39" i="2" s="1"/>
  <c r="I38" i="2"/>
  <c r="J38" i="2" s="1"/>
  <c r="M38" i="2" s="1"/>
  <c r="I31" i="2"/>
  <c r="J31" i="2" s="1"/>
  <c r="M31" i="2" s="1"/>
  <c r="N31" i="2" s="1"/>
  <c r="R31" i="2" s="1"/>
  <c r="V31" i="2" s="1"/>
  <c r="I25" i="2"/>
  <c r="J25" i="2" s="1"/>
  <c r="I24" i="2"/>
  <c r="J24" i="2" s="1"/>
  <c r="I17" i="2"/>
  <c r="J17" i="2" s="1"/>
  <c r="M17" i="2" s="1"/>
  <c r="I16" i="2"/>
  <c r="J16" i="2" s="1"/>
  <c r="M16" i="2" s="1"/>
  <c r="I9" i="2"/>
  <c r="J9" i="2" s="1"/>
  <c r="M9" i="2" s="1"/>
  <c r="I218" i="2"/>
  <c r="J218" i="2" s="1"/>
  <c r="M218" i="2" s="1"/>
  <c r="I206" i="2"/>
  <c r="J206" i="2" s="1"/>
  <c r="M206" i="2" s="1"/>
  <c r="I197" i="2"/>
  <c r="J197" i="2" s="1"/>
  <c r="M197" i="2" s="1"/>
  <c r="I190" i="2"/>
  <c r="J190" i="2" s="1"/>
  <c r="M190" i="2" s="1"/>
  <c r="I183" i="2"/>
  <c r="J183" i="2" s="1"/>
  <c r="M183" i="2" s="1"/>
  <c r="I167" i="2"/>
  <c r="J167" i="2" s="1"/>
  <c r="M167" i="2" s="1"/>
  <c r="I166" i="2"/>
  <c r="J166" i="2" s="1"/>
  <c r="M166" i="2" s="1"/>
  <c r="I165" i="2"/>
  <c r="J165" i="2" s="1"/>
  <c r="M165" i="2" s="1"/>
  <c r="I156" i="2"/>
  <c r="J156" i="2" s="1"/>
  <c r="M156" i="2" s="1"/>
  <c r="I144" i="2"/>
  <c r="J144" i="2" s="1"/>
  <c r="M144" i="2" s="1"/>
  <c r="I135" i="2"/>
  <c r="J135" i="2" s="1"/>
  <c r="M135" i="2" s="1"/>
  <c r="I134" i="2"/>
  <c r="J134" i="2" s="1"/>
  <c r="M134" i="2" s="1"/>
  <c r="I133" i="2"/>
  <c r="J133" i="2" s="1"/>
  <c r="M133" i="2" s="1"/>
  <c r="I127" i="2"/>
  <c r="J127" i="2" s="1"/>
  <c r="M127" i="2" s="1"/>
  <c r="I126" i="2"/>
  <c r="J126" i="2" s="1"/>
  <c r="M126" i="2" s="1"/>
  <c r="I125" i="2"/>
  <c r="J125" i="2" s="1"/>
  <c r="M125" i="2" s="1"/>
  <c r="I120" i="2"/>
  <c r="J120" i="2" s="1"/>
  <c r="M120" i="2" s="1"/>
  <c r="I115" i="2"/>
  <c r="J115" i="2" s="1"/>
  <c r="M115" i="2" s="1"/>
  <c r="I114" i="2"/>
  <c r="J114" i="2" s="1"/>
  <c r="M114" i="2" s="1"/>
  <c r="I109" i="2"/>
  <c r="J109" i="2" s="1"/>
  <c r="I102" i="2"/>
  <c r="J102" i="2" s="1"/>
  <c r="M102" i="2" s="1"/>
  <c r="I101" i="2"/>
  <c r="J101" i="2" s="1"/>
  <c r="M101" i="2" s="1"/>
  <c r="I96" i="2"/>
  <c r="J96" i="2" s="1"/>
  <c r="M96" i="2" s="1"/>
  <c r="I95" i="2"/>
  <c r="J95" i="2" s="1"/>
  <c r="M95" i="2" s="1"/>
  <c r="I89" i="2"/>
  <c r="J89" i="2" s="1"/>
  <c r="M89" i="2" s="1"/>
  <c r="I88" i="2"/>
  <c r="J88" i="2" s="1"/>
  <c r="M88" i="2" s="1"/>
  <c r="I81" i="2"/>
  <c r="J81" i="2" s="1"/>
  <c r="I80" i="2"/>
  <c r="J80" i="2" s="1"/>
  <c r="M80" i="2" s="1"/>
  <c r="I73" i="2"/>
  <c r="J73" i="2" s="1"/>
  <c r="M73" i="2" s="1"/>
  <c r="I72" i="2"/>
  <c r="J72" i="2" s="1"/>
  <c r="M72" i="2" s="1"/>
  <c r="I65" i="2"/>
  <c r="J65" i="2" s="1"/>
  <c r="M65" i="2" s="1"/>
  <c r="I64" i="2"/>
  <c r="J64" i="2" s="1"/>
  <c r="M64" i="2" s="1"/>
  <c r="I57" i="2"/>
  <c r="J57" i="2" s="1"/>
  <c r="M57" i="2" s="1"/>
  <c r="I56" i="2"/>
  <c r="J56" i="2" s="1"/>
  <c r="M56" i="2" s="1"/>
  <c r="I49" i="2"/>
  <c r="J49" i="2" s="1"/>
  <c r="M49" i="2" s="1"/>
  <c r="I48" i="2"/>
  <c r="J48" i="2" s="1"/>
  <c r="M48" i="2" s="1"/>
  <c r="I219" i="2"/>
  <c r="J219" i="2" s="1"/>
  <c r="M219" i="2" s="1"/>
  <c r="I215" i="2"/>
  <c r="J215" i="2" s="1"/>
  <c r="M215" i="2" s="1"/>
  <c r="I191" i="2"/>
  <c r="J191" i="2" s="1"/>
  <c r="M191" i="2" s="1"/>
  <c r="N191" i="2" s="1"/>
  <c r="R191" i="2" s="1"/>
  <c r="V191" i="2" s="1"/>
  <c r="I168" i="2"/>
  <c r="J168" i="2" s="1"/>
  <c r="M168" i="2" s="1"/>
  <c r="I159" i="2"/>
  <c r="J159" i="2" s="1"/>
  <c r="M159" i="2" s="1"/>
  <c r="I158" i="2"/>
  <c r="J158" i="2" s="1"/>
  <c r="M158" i="2" s="1"/>
  <c r="I157" i="2"/>
  <c r="J157" i="2" s="1"/>
  <c r="M157" i="2" s="1"/>
  <c r="I148" i="2"/>
  <c r="J148" i="2" s="1"/>
  <c r="M148" i="2" s="1"/>
  <c r="N148" i="2" s="1"/>
  <c r="R148" i="2" s="1"/>
  <c r="V148" i="2" s="1"/>
  <c r="I136" i="2"/>
  <c r="J136" i="2" s="1"/>
  <c r="M136" i="2" s="1"/>
  <c r="I128" i="2"/>
  <c r="J128" i="2" s="1"/>
  <c r="M128" i="2" s="1"/>
  <c r="I121" i="2"/>
  <c r="J121" i="2" s="1"/>
  <c r="M121" i="2" s="1"/>
  <c r="I116" i="2"/>
  <c r="J116" i="2" s="1"/>
  <c r="M116" i="2" s="1"/>
  <c r="I111" i="2"/>
  <c r="J111" i="2" s="1"/>
  <c r="M111" i="2" s="1"/>
  <c r="I110" i="2"/>
  <c r="J110" i="2" s="1"/>
  <c r="M110" i="2" s="1"/>
  <c r="I104" i="2"/>
  <c r="J104" i="2" s="1"/>
  <c r="M104" i="2" s="1"/>
  <c r="I103" i="2"/>
  <c r="J103" i="2" s="1"/>
  <c r="M103" i="2" s="1"/>
  <c r="I97" i="2"/>
  <c r="J97" i="2" s="1"/>
  <c r="M97" i="2" s="1"/>
  <c r="I91" i="2"/>
  <c r="J91" i="2" s="1"/>
  <c r="M91" i="2" s="1"/>
  <c r="I90" i="2"/>
  <c r="J90" i="2" s="1"/>
  <c r="M90" i="2" s="1"/>
  <c r="I83" i="2"/>
  <c r="J83" i="2" s="1"/>
  <c r="I82" i="2"/>
  <c r="J82" i="2" s="1"/>
  <c r="M82" i="2" s="1"/>
  <c r="I75" i="2"/>
  <c r="J75" i="2" s="1"/>
  <c r="M75" i="2" s="1"/>
  <c r="I74" i="2"/>
  <c r="J74" i="2" s="1"/>
  <c r="M74" i="2" s="1"/>
  <c r="I67" i="2"/>
  <c r="J67" i="2" s="1"/>
  <c r="I66" i="2"/>
  <c r="J66" i="2" s="1"/>
  <c r="M66" i="2" s="1"/>
  <c r="I59" i="2"/>
  <c r="J59" i="2" s="1"/>
  <c r="M59" i="2" s="1"/>
  <c r="I58" i="2"/>
  <c r="J58" i="2" s="1"/>
  <c r="M58" i="2" s="1"/>
  <c r="I51" i="2"/>
  <c r="J51" i="2" s="1"/>
  <c r="M51" i="2" s="1"/>
  <c r="I50" i="2"/>
  <c r="J50" i="2" s="1"/>
  <c r="M50" i="2" s="1"/>
  <c r="I43" i="2"/>
  <c r="J43" i="2" s="1"/>
  <c r="M43" i="2" s="1"/>
  <c r="I42" i="2"/>
  <c r="J42" i="2" s="1"/>
  <c r="M42" i="2" s="1"/>
  <c r="I35" i="2"/>
  <c r="J35" i="2" s="1"/>
  <c r="M35" i="2" s="1"/>
  <c r="I34" i="2"/>
  <c r="J34" i="2" s="1"/>
  <c r="M34" i="2" s="1"/>
  <c r="I29" i="2"/>
  <c r="J29" i="2" s="1"/>
  <c r="M29" i="2" s="1"/>
  <c r="I28" i="2"/>
  <c r="J28" i="2" s="1"/>
  <c r="M28" i="2" s="1"/>
  <c r="I220" i="2"/>
  <c r="J220" i="2" s="1"/>
  <c r="M220" i="2" s="1"/>
  <c r="I216" i="2"/>
  <c r="J216" i="2" s="1"/>
  <c r="M216" i="2" s="1"/>
  <c r="I181" i="2"/>
  <c r="J181" i="2" s="1"/>
  <c r="M181" i="2" s="1"/>
  <c r="N181" i="2" s="1"/>
  <c r="R181" i="2" s="1"/>
  <c r="V181" i="2" s="1"/>
  <c r="I172" i="2"/>
  <c r="J172" i="2" s="1"/>
  <c r="I160" i="2"/>
  <c r="J160" i="2" s="1"/>
  <c r="M160" i="2" s="1"/>
  <c r="I151" i="2"/>
  <c r="J151" i="2" s="1"/>
  <c r="M151" i="2" s="1"/>
  <c r="I150" i="2"/>
  <c r="J150" i="2" s="1"/>
  <c r="M150" i="2" s="1"/>
  <c r="I149" i="2"/>
  <c r="J149" i="2" s="1"/>
  <c r="M149" i="2" s="1"/>
  <c r="I140" i="2"/>
  <c r="J140" i="2" s="1"/>
  <c r="M140" i="2" s="1"/>
  <c r="I131" i="2"/>
  <c r="J131" i="2" s="1"/>
  <c r="M131" i="2" s="1"/>
  <c r="I130" i="2"/>
  <c r="J130" i="2" s="1"/>
  <c r="M130" i="2" s="1"/>
  <c r="I129" i="2"/>
  <c r="J129" i="2" s="1"/>
  <c r="M129" i="2" s="1"/>
  <c r="I123" i="2"/>
  <c r="J123" i="2" s="1"/>
  <c r="M123" i="2" s="1"/>
  <c r="I122" i="2"/>
  <c r="J122" i="2" s="1"/>
  <c r="M122" i="2" s="1"/>
  <c r="N122" i="2" s="1"/>
  <c r="R122" i="2" s="1"/>
  <c r="V122" i="2" s="1"/>
  <c r="I117" i="2"/>
  <c r="J117" i="2" s="1"/>
  <c r="M117" i="2" s="1"/>
  <c r="I112" i="2"/>
  <c r="J112" i="2" s="1"/>
  <c r="I105" i="2"/>
  <c r="J105" i="2" s="1"/>
  <c r="I99" i="2"/>
  <c r="J99" i="2" s="1"/>
  <c r="M99" i="2" s="1"/>
  <c r="I98" i="2"/>
  <c r="J98" i="2" s="1"/>
  <c r="M98" i="2" s="1"/>
  <c r="I92" i="2"/>
  <c r="J92" i="2" s="1"/>
  <c r="I85" i="2"/>
  <c r="J85" i="2" s="1"/>
  <c r="I84" i="2"/>
  <c r="J84" i="2" s="1"/>
  <c r="M84" i="2" s="1"/>
  <c r="I77" i="2"/>
  <c r="J77" i="2" s="1"/>
  <c r="M77" i="2" s="1"/>
  <c r="I76" i="2"/>
  <c r="J76" i="2" s="1"/>
  <c r="M76" i="2" s="1"/>
  <c r="I69" i="2"/>
  <c r="J69" i="2" s="1"/>
  <c r="M69" i="2" s="1"/>
  <c r="I68" i="2"/>
  <c r="J68" i="2" s="1"/>
  <c r="M68" i="2" s="1"/>
  <c r="I61" i="2"/>
  <c r="J61" i="2" s="1"/>
  <c r="M61" i="2" s="1"/>
  <c r="I60" i="2"/>
  <c r="J60" i="2" s="1"/>
  <c r="M60" i="2" s="1"/>
  <c r="I53" i="2"/>
  <c r="J53" i="2" s="1"/>
  <c r="M53" i="2" s="1"/>
  <c r="I52" i="2"/>
  <c r="J52" i="2" s="1"/>
  <c r="M52" i="2" s="1"/>
  <c r="N52" i="2" s="1"/>
  <c r="R52" i="2" s="1"/>
  <c r="V52" i="2" s="1"/>
  <c r="I45" i="2"/>
  <c r="J45" i="2" s="1"/>
  <c r="M45" i="2" s="1"/>
  <c r="I44" i="2"/>
  <c r="J44" i="2" s="1"/>
  <c r="M44" i="2" s="1"/>
  <c r="I37" i="2"/>
  <c r="J37" i="2" s="1"/>
  <c r="M37" i="2" s="1"/>
  <c r="I36" i="2"/>
  <c r="J36" i="2" s="1"/>
  <c r="M36" i="2" s="1"/>
  <c r="N36" i="2" s="1"/>
  <c r="R36" i="2" s="1"/>
  <c r="V36" i="2" s="1"/>
  <c r="I30" i="2"/>
  <c r="J30" i="2" s="1"/>
  <c r="M30" i="2" s="1"/>
  <c r="I23" i="2"/>
  <c r="J23" i="2" s="1"/>
  <c r="M23" i="2" s="1"/>
  <c r="I22" i="2"/>
  <c r="J22" i="2" s="1"/>
  <c r="M22" i="2" s="1"/>
  <c r="I8" i="2"/>
  <c r="J8" i="2" s="1"/>
  <c r="M8" i="2" s="1"/>
  <c r="I32" i="2"/>
  <c r="J32" i="2" s="1"/>
  <c r="M32" i="2" s="1"/>
  <c r="I27" i="2"/>
  <c r="J27" i="2" s="1"/>
  <c r="M27" i="2" s="1"/>
  <c r="I6" i="2"/>
  <c r="J6" i="2" s="1"/>
  <c r="M6" i="2" s="1"/>
  <c r="I40" i="2"/>
  <c r="J40" i="2" s="1"/>
  <c r="M40" i="2" s="1"/>
  <c r="I33" i="2"/>
  <c r="J33" i="2" s="1"/>
  <c r="M33" i="2" s="1"/>
  <c r="I18" i="2"/>
  <c r="J18" i="2" s="1"/>
  <c r="M18" i="2" s="1"/>
  <c r="I15" i="2"/>
  <c r="J15" i="2" s="1"/>
  <c r="M15" i="2" s="1"/>
  <c r="I14" i="2"/>
  <c r="J14" i="2" s="1"/>
  <c r="M14" i="2" s="1"/>
  <c r="I41" i="2"/>
  <c r="J41" i="2" s="1"/>
  <c r="M41" i="2" s="1"/>
  <c r="I19" i="2"/>
  <c r="J19" i="2" s="1"/>
  <c r="I10" i="2"/>
  <c r="J10" i="2" s="1"/>
  <c r="M10" i="2" s="1"/>
  <c r="I7" i="2"/>
  <c r="J7" i="2" s="1"/>
  <c r="M7" i="2" s="1"/>
  <c r="I26" i="2"/>
  <c r="J26" i="2" s="1"/>
  <c r="M26" i="2" s="1"/>
  <c r="I21" i="2"/>
  <c r="J21" i="2" s="1"/>
  <c r="M21" i="2" s="1"/>
  <c r="I20" i="2"/>
  <c r="J20" i="2" s="1"/>
  <c r="M20" i="2" s="1"/>
  <c r="N20" i="2" s="1"/>
  <c r="R20" i="2" s="1"/>
  <c r="V20" i="2" s="1"/>
  <c r="I11" i="2"/>
  <c r="J11" i="2" s="1"/>
  <c r="M11" i="2" s="1"/>
  <c r="I13" i="2"/>
  <c r="J13" i="2" s="1"/>
  <c r="M13" i="2" s="1"/>
  <c r="I12" i="2"/>
  <c r="J12" i="2" s="1"/>
  <c r="M12" i="2" s="1"/>
  <c r="M497" i="2"/>
  <c r="M489" i="2"/>
  <c r="M465" i="2"/>
  <c r="N465" i="2" s="1"/>
  <c r="R465" i="2" s="1"/>
  <c r="V465" i="2" s="1"/>
  <c r="M429" i="2"/>
  <c r="M418" i="2"/>
  <c r="M402" i="2"/>
  <c r="M386" i="2"/>
  <c r="M378" i="2"/>
  <c r="M370" i="2"/>
  <c r="M512" i="2"/>
  <c r="M545" i="2"/>
  <c r="N545" i="2" s="1"/>
  <c r="R545" i="2" s="1"/>
  <c r="V545" i="2" s="1"/>
  <c r="M472" i="2"/>
  <c r="M480" i="2"/>
  <c r="M432" i="2"/>
  <c r="M346" i="2"/>
  <c r="M330" i="2"/>
  <c r="M314" i="2"/>
  <c r="M298" i="2"/>
  <c r="M282" i="2"/>
  <c r="M266" i="2"/>
  <c r="M250" i="2"/>
  <c r="M329" i="2"/>
  <c r="N329" i="2" s="1"/>
  <c r="R329" i="2" s="1"/>
  <c r="V329" i="2" s="1"/>
  <c r="M297" i="2"/>
  <c r="M253" i="2"/>
  <c r="M289" i="2"/>
  <c r="M474" i="2"/>
  <c r="N474" i="2" s="1"/>
  <c r="R474" i="2" s="1"/>
  <c r="V474" i="2" s="1"/>
  <c r="M408" i="2"/>
  <c r="M525" i="2"/>
  <c r="N525" i="2" s="1"/>
  <c r="R525" i="2" s="1"/>
  <c r="V525" i="2" s="1"/>
  <c r="M413" i="2"/>
  <c r="M384" i="2"/>
  <c r="M376" i="2"/>
  <c r="M368" i="2"/>
  <c r="M543" i="2"/>
  <c r="M496" i="2"/>
  <c r="M415" i="2"/>
  <c r="M388" i="2"/>
  <c r="N388" i="2" s="1"/>
  <c r="R388" i="2" s="1"/>
  <c r="V388" i="2" s="1"/>
  <c r="M326" i="2"/>
  <c r="M310" i="2"/>
  <c r="M294" i="2"/>
  <c r="M278" i="2"/>
  <c r="M233" i="2"/>
  <c r="M273" i="2"/>
  <c r="M214" i="2"/>
  <c r="M188" i="2"/>
  <c r="M172" i="2"/>
  <c r="M124" i="2"/>
  <c r="M83" i="2"/>
  <c r="M475" i="2"/>
  <c r="N475" i="2" s="1"/>
  <c r="R475" i="2" s="1"/>
  <c r="V475" i="2" s="1"/>
  <c r="M456" i="2"/>
  <c r="M501" i="2"/>
  <c r="M493" i="2"/>
  <c r="M481" i="2"/>
  <c r="N481" i="2" s="1"/>
  <c r="R481" i="2" s="1"/>
  <c r="V481" i="2" s="1"/>
  <c r="M469" i="2"/>
  <c r="M461" i="2"/>
  <c r="M445" i="2"/>
  <c r="M433" i="2"/>
  <c r="M425" i="2"/>
  <c r="M394" i="2"/>
  <c r="M382" i="2"/>
  <c r="M374" i="2"/>
  <c r="N374" i="2" s="1"/>
  <c r="R374" i="2" s="1"/>
  <c r="V374" i="2" s="1"/>
  <c r="M366" i="2"/>
  <c r="M524" i="2"/>
  <c r="M553" i="2"/>
  <c r="M537" i="2"/>
  <c r="N537" i="2" s="1"/>
  <c r="R537" i="2" s="1"/>
  <c r="V537" i="2" s="1"/>
  <c r="M452" i="2"/>
  <c r="M500" i="2"/>
  <c r="M460" i="2"/>
  <c r="M338" i="2"/>
  <c r="M274" i="2"/>
  <c r="M313" i="2"/>
  <c r="M281" i="2"/>
  <c r="M221" i="2"/>
  <c r="M237" i="2"/>
  <c r="M63" i="2"/>
  <c r="M337" i="2"/>
  <c r="N337" i="2" s="1"/>
  <c r="R337" i="2" s="1"/>
  <c r="V337" i="2" s="1"/>
  <c r="M112" i="2"/>
  <c r="M19" i="2"/>
  <c r="M184" i="2"/>
  <c r="M352" i="2"/>
  <c r="M529" i="2"/>
  <c r="N529" i="2" s="1"/>
  <c r="R529" i="2" s="1"/>
  <c r="V529" i="2" s="1"/>
  <c r="M521" i="2"/>
  <c r="M477" i="2"/>
  <c r="M457" i="2"/>
  <c r="M441" i="2"/>
  <c r="M421" i="2"/>
  <c r="M405" i="2"/>
  <c r="M389" i="2"/>
  <c r="M380" i="2"/>
  <c r="N380" i="2" s="1"/>
  <c r="R380" i="2" s="1"/>
  <c r="V380" i="2" s="1"/>
  <c r="M372" i="2"/>
  <c r="M364" i="2"/>
  <c r="N364" i="2" s="1"/>
  <c r="R364" i="2" s="1"/>
  <c r="V364" i="2" s="1"/>
  <c r="M551" i="2"/>
  <c r="N551" i="2" s="1"/>
  <c r="R551" i="2" s="1"/>
  <c r="V551" i="2" s="1"/>
  <c r="M535" i="2"/>
  <c r="M436" i="2"/>
  <c r="M398" i="2"/>
  <c r="M362" i="2"/>
  <c r="M334" i="2"/>
  <c r="M318" i="2"/>
  <c r="M302" i="2"/>
  <c r="M254" i="2"/>
  <c r="M238" i="2"/>
  <c r="M213" i="2"/>
  <c r="M25" i="2"/>
  <c r="M305" i="2"/>
  <c r="M94" i="2"/>
  <c r="M498" i="2"/>
  <c r="M295" i="2"/>
  <c r="M277" i="2"/>
  <c r="M350" i="2"/>
  <c r="M177" i="2"/>
  <c r="N177" i="2" s="1"/>
  <c r="R177" i="2" s="1"/>
  <c r="V177" i="2" s="1"/>
  <c r="M24" i="2"/>
  <c r="M109" i="2"/>
  <c r="M92" i="2"/>
  <c r="M67" i="2"/>
  <c r="M164" i="2"/>
  <c r="M87" i="2"/>
  <c r="M455" i="2"/>
  <c r="M487" i="2"/>
  <c r="M328" i="2"/>
  <c r="M348" i="2"/>
  <c r="M105" i="2"/>
  <c r="M81" i="2"/>
  <c r="M222" i="2"/>
  <c r="M192" i="2"/>
  <c r="M85" i="2"/>
  <c r="M505" i="2"/>
  <c r="M296" i="2"/>
  <c r="M397" i="2"/>
  <c r="M549" i="2"/>
  <c r="M533" i="2"/>
  <c r="M492" i="2"/>
  <c r="N492" i="2" s="1"/>
  <c r="R492" i="2" s="1"/>
  <c r="V492" i="2" s="1"/>
  <c r="M444" i="2"/>
  <c r="M547" i="2"/>
  <c r="M468" i="2"/>
  <c r="M424" i="2"/>
  <c r="M539" i="2"/>
  <c r="N482" i="2"/>
  <c r="R482" i="2" s="1"/>
  <c r="V482" i="2" s="1"/>
  <c r="N396" i="2"/>
  <c r="R396" i="2" s="1"/>
  <c r="V396" i="2" s="1"/>
  <c r="N353" i="2"/>
  <c r="R353" i="2" s="1"/>
  <c r="V353" i="2" s="1"/>
  <c r="N308" i="2"/>
  <c r="R308" i="2" s="1"/>
  <c r="V308" i="2" s="1"/>
  <c r="N292" i="2"/>
  <c r="R292" i="2" s="1"/>
  <c r="V292" i="2" s="1"/>
  <c r="N276" i="2"/>
  <c r="R276" i="2" s="1"/>
  <c r="V276" i="2" s="1"/>
  <c r="N260" i="2"/>
  <c r="R260" i="2" s="1"/>
  <c r="V260" i="2" s="1"/>
  <c r="N244" i="2"/>
  <c r="R244" i="2" s="1"/>
  <c r="V244" i="2" s="1"/>
  <c r="N228" i="2"/>
  <c r="R228" i="2" s="1"/>
  <c r="V228" i="2" s="1"/>
  <c r="N201" i="2"/>
  <c r="R201" i="2" s="1"/>
  <c r="V201" i="2" s="1"/>
  <c r="N185" i="2"/>
  <c r="R185" i="2" s="1"/>
  <c r="V185" i="2" s="1"/>
  <c r="N202" i="2"/>
  <c r="R202" i="2" s="1"/>
  <c r="V202" i="2" s="1"/>
  <c r="N76" i="2"/>
  <c r="R76" i="2" s="1"/>
  <c r="V76" i="2" s="1"/>
  <c r="N44" i="2"/>
  <c r="R44" i="2" s="1"/>
  <c r="V44" i="2" s="1"/>
  <c r="N403" i="2"/>
  <c r="R403" i="2" s="1"/>
  <c r="V403" i="2" s="1"/>
  <c r="N159" i="2"/>
  <c r="R159" i="2" s="1"/>
  <c r="V159" i="2" s="1"/>
  <c r="N491" i="2"/>
  <c r="R491" i="2" s="1"/>
  <c r="V491" i="2" s="1"/>
  <c r="N324" i="2"/>
  <c r="R324" i="2" s="1"/>
  <c r="V324" i="2" s="1"/>
  <c r="J20" i="12"/>
  <c r="N28" i="2" l="1"/>
  <c r="R28" i="2" s="1"/>
  <c r="V28" i="2" s="1"/>
  <c r="N60" i="2"/>
  <c r="R60" i="2" s="1"/>
  <c r="V60" i="2" s="1"/>
  <c r="N19" i="2"/>
  <c r="R19" i="2" s="1"/>
  <c r="V19" i="2" s="1"/>
  <c r="N98" i="2"/>
  <c r="R98" i="2" s="1"/>
  <c r="V98" i="2" s="1"/>
  <c r="N12" i="2"/>
  <c r="R12" i="2" s="1"/>
  <c r="V12" i="2" s="1"/>
  <c r="N130" i="2"/>
  <c r="R130" i="2" s="1"/>
  <c r="V130" i="2" s="1"/>
  <c r="N6" i="2"/>
  <c r="R6" i="2" s="1"/>
  <c r="V6" i="2" s="1"/>
  <c r="N453" i="2"/>
  <c r="R453" i="2" s="1"/>
  <c r="V453" i="2" s="1"/>
  <c r="N473" i="2"/>
  <c r="R473" i="2" s="1"/>
  <c r="V473" i="2" s="1"/>
  <c r="N13" i="2"/>
  <c r="R13" i="2" s="1"/>
  <c r="V13" i="2" s="1"/>
  <c r="N17" i="2"/>
  <c r="R17" i="2" s="1"/>
  <c r="V17" i="2" s="1"/>
  <c r="N33" i="2"/>
  <c r="R33" i="2" s="1"/>
  <c r="V33" i="2" s="1"/>
  <c r="N100" i="2"/>
  <c r="R100" i="2" s="1"/>
  <c r="V100" i="2" s="1"/>
  <c r="N116" i="2"/>
  <c r="R116" i="2" s="1"/>
  <c r="V116" i="2" s="1"/>
  <c r="N132" i="2"/>
  <c r="R132" i="2" s="1"/>
  <c r="V132" i="2" s="1"/>
  <c r="N172" i="2"/>
  <c r="R172" i="2" s="1"/>
  <c r="V172" i="2" s="1"/>
  <c r="N74" i="2"/>
  <c r="R74" i="2" s="1"/>
  <c r="V74" i="2" s="1"/>
  <c r="N90" i="2"/>
  <c r="R90" i="2" s="1"/>
  <c r="V90" i="2" s="1"/>
  <c r="N106" i="2"/>
  <c r="R106" i="2" s="1"/>
  <c r="V106" i="2" s="1"/>
  <c r="N138" i="2"/>
  <c r="R138" i="2" s="1"/>
  <c r="V138" i="2" s="1"/>
  <c r="N154" i="2"/>
  <c r="R154" i="2" s="1"/>
  <c r="V154" i="2" s="1"/>
  <c r="N88" i="2"/>
  <c r="R88" i="2" s="1"/>
  <c r="V88" i="2" s="1"/>
  <c r="N29" i="2"/>
  <c r="R29" i="2" s="1"/>
  <c r="V29" i="2" s="1"/>
  <c r="N45" i="2"/>
  <c r="R45" i="2" s="1"/>
  <c r="V45" i="2" s="1"/>
  <c r="N61" i="2"/>
  <c r="R61" i="2" s="1"/>
  <c r="V61" i="2" s="1"/>
  <c r="N77" i="2"/>
  <c r="R77" i="2" s="1"/>
  <c r="V77" i="2" s="1"/>
  <c r="N93" i="2"/>
  <c r="R93" i="2" s="1"/>
  <c r="V93" i="2" s="1"/>
  <c r="N109" i="2"/>
  <c r="R109" i="2" s="1"/>
  <c r="V109" i="2" s="1"/>
  <c r="N125" i="2"/>
  <c r="R125" i="2" s="1"/>
  <c r="V125" i="2" s="1"/>
  <c r="N141" i="2"/>
  <c r="R141" i="2" s="1"/>
  <c r="V141" i="2" s="1"/>
  <c r="N160" i="2"/>
  <c r="R160" i="2" s="1"/>
  <c r="V160" i="2" s="1"/>
  <c r="N161" i="2"/>
  <c r="R161" i="2" s="1"/>
  <c r="V161" i="2" s="1"/>
  <c r="N208" i="2"/>
  <c r="R208" i="2" s="1"/>
  <c r="V208" i="2" s="1"/>
  <c r="N224" i="2"/>
  <c r="R224" i="2" s="1"/>
  <c r="V224" i="2" s="1"/>
  <c r="N238" i="2"/>
  <c r="R238" i="2" s="1"/>
  <c r="V238" i="2" s="1"/>
  <c r="N256" i="2"/>
  <c r="R256" i="2" s="1"/>
  <c r="V256" i="2" s="1"/>
  <c r="N270" i="2"/>
  <c r="R270" i="2" s="1"/>
  <c r="V270" i="2" s="1"/>
  <c r="N283" i="2"/>
  <c r="R283" i="2" s="1"/>
  <c r="V283" i="2" s="1"/>
  <c r="N306" i="2"/>
  <c r="R306" i="2" s="1"/>
  <c r="V306" i="2" s="1"/>
  <c r="N184" i="2"/>
  <c r="R184" i="2" s="1"/>
  <c r="V184" i="2" s="1"/>
  <c r="N203" i="2"/>
  <c r="R203" i="2" s="1"/>
  <c r="V203" i="2" s="1"/>
  <c r="N219" i="2"/>
  <c r="R219" i="2" s="1"/>
  <c r="V219" i="2" s="1"/>
  <c r="N235" i="2"/>
  <c r="R235" i="2" s="1"/>
  <c r="V235" i="2" s="1"/>
  <c r="N267" i="2"/>
  <c r="R267" i="2" s="1"/>
  <c r="V267" i="2" s="1"/>
  <c r="N289" i="2"/>
  <c r="R289" i="2" s="1"/>
  <c r="V289" i="2" s="1"/>
  <c r="N318" i="2"/>
  <c r="R318" i="2" s="1"/>
  <c r="V318" i="2" s="1"/>
  <c r="N158" i="2"/>
  <c r="R158" i="2" s="1"/>
  <c r="V158" i="2" s="1"/>
  <c r="N174" i="2"/>
  <c r="R174" i="2" s="1"/>
  <c r="V174" i="2" s="1"/>
  <c r="N206" i="2"/>
  <c r="R206" i="2" s="1"/>
  <c r="V206" i="2" s="1"/>
  <c r="N222" i="2"/>
  <c r="R222" i="2" s="1"/>
  <c r="V222" i="2" s="1"/>
  <c r="N240" i="2"/>
  <c r="R240" i="2" s="1"/>
  <c r="V240" i="2" s="1"/>
  <c r="N254" i="2"/>
  <c r="R254" i="2" s="1"/>
  <c r="V254" i="2" s="1"/>
  <c r="N272" i="2"/>
  <c r="R272" i="2" s="1"/>
  <c r="V272" i="2" s="1"/>
  <c r="N294" i="2"/>
  <c r="R294" i="2" s="1"/>
  <c r="V294" i="2" s="1"/>
  <c r="N303" i="2"/>
  <c r="R303" i="2" s="1"/>
  <c r="V303" i="2" s="1"/>
  <c r="N213" i="2"/>
  <c r="R213" i="2" s="1"/>
  <c r="V213" i="2" s="1"/>
  <c r="N232" i="2"/>
  <c r="R232" i="2" s="1"/>
  <c r="V232" i="2" s="1"/>
  <c r="N246" i="2"/>
  <c r="R246" i="2" s="1"/>
  <c r="V246" i="2" s="1"/>
  <c r="N264" i="2"/>
  <c r="R264" i="2" s="1"/>
  <c r="V264" i="2" s="1"/>
  <c r="N285" i="2"/>
  <c r="R285" i="2" s="1"/>
  <c r="V285" i="2" s="1"/>
  <c r="N352" i="2"/>
  <c r="R352" i="2" s="1"/>
  <c r="V352" i="2" s="1"/>
  <c r="N413" i="2"/>
  <c r="R413" i="2" s="1"/>
  <c r="V413" i="2" s="1"/>
  <c r="N436" i="2"/>
  <c r="R436" i="2" s="1"/>
  <c r="V436" i="2" s="1"/>
  <c r="N471" i="2"/>
  <c r="R471" i="2" s="1"/>
  <c r="V471" i="2" s="1"/>
  <c r="N371" i="2"/>
  <c r="R371" i="2" s="1"/>
  <c r="V371" i="2" s="1"/>
  <c r="N385" i="2"/>
  <c r="R385" i="2" s="1"/>
  <c r="V385" i="2" s="1"/>
  <c r="N389" i="2"/>
  <c r="R389" i="2" s="1"/>
  <c r="V389" i="2" s="1"/>
  <c r="N423" i="2"/>
  <c r="R423" i="2" s="1"/>
  <c r="V423" i="2" s="1"/>
  <c r="N521" i="2"/>
  <c r="R521" i="2" s="1"/>
  <c r="V521" i="2" s="1"/>
  <c r="N330" i="2"/>
  <c r="R330" i="2" s="1"/>
  <c r="V330" i="2" s="1"/>
  <c r="N346" i="2"/>
  <c r="R346" i="2" s="1"/>
  <c r="V346" i="2" s="1"/>
  <c r="N362" i="2"/>
  <c r="R362" i="2" s="1"/>
  <c r="V362" i="2" s="1"/>
  <c r="N394" i="2"/>
  <c r="R394" i="2" s="1"/>
  <c r="V394" i="2" s="1"/>
  <c r="N420" i="2"/>
  <c r="R420" i="2" s="1"/>
  <c r="V420" i="2" s="1"/>
  <c r="N440" i="2"/>
  <c r="R440" i="2" s="1"/>
  <c r="V440" i="2" s="1"/>
  <c r="N336" i="2"/>
  <c r="R336" i="2" s="1"/>
  <c r="V336" i="2" s="1"/>
  <c r="N392" i="2"/>
  <c r="R392" i="2" s="1"/>
  <c r="V392" i="2" s="1"/>
  <c r="N407" i="2"/>
  <c r="R407" i="2" s="1"/>
  <c r="V407" i="2" s="1"/>
  <c r="N438" i="2"/>
  <c r="R438" i="2" s="1"/>
  <c r="V438" i="2" s="1"/>
  <c r="N472" i="2"/>
  <c r="R472" i="2" s="1"/>
  <c r="V472" i="2" s="1"/>
  <c r="N444" i="2"/>
  <c r="R444" i="2" s="1"/>
  <c r="V444" i="2" s="1"/>
  <c r="N554" i="2"/>
  <c r="R554" i="2" s="1"/>
  <c r="V554" i="2" s="1"/>
  <c r="N410" i="2"/>
  <c r="R410" i="2" s="1"/>
  <c r="V410" i="2" s="1"/>
  <c r="N419" i="2"/>
  <c r="R419" i="2" s="1"/>
  <c r="V419" i="2" s="1"/>
  <c r="N433" i="2"/>
  <c r="R433" i="2" s="1"/>
  <c r="V433" i="2" s="1"/>
  <c r="N442" i="2"/>
  <c r="R442" i="2" s="1"/>
  <c r="V442" i="2" s="1"/>
  <c r="N455" i="2"/>
  <c r="R455" i="2" s="1"/>
  <c r="V455" i="2" s="1"/>
  <c r="N464" i="2"/>
  <c r="R464" i="2" s="1"/>
  <c r="V464" i="2" s="1"/>
  <c r="N480" i="2"/>
  <c r="R480" i="2" s="1"/>
  <c r="V480" i="2" s="1"/>
  <c r="N500" i="2"/>
  <c r="R500" i="2" s="1"/>
  <c r="V500" i="2" s="1"/>
  <c r="N517" i="2"/>
  <c r="R517" i="2" s="1"/>
  <c r="V517" i="2" s="1"/>
  <c r="N532" i="2"/>
  <c r="R532" i="2" s="1"/>
  <c r="V532" i="2" s="1"/>
  <c r="N548" i="2"/>
  <c r="R548" i="2" s="1"/>
  <c r="V548" i="2" s="1"/>
  <c r="N507" i="2"/>
  <c r="R507" i="2" s="1"/>
  <c r="V507" i="2" s="1"/>
  <c r="N530" i="2"/>
  <c r="R530" i="2" s="1"/>
  <c r="V530" i="2" s="1"/>
  <c r="N546" i="2"/>
  <c r="R546" i="2" s="1"/>
  <c r="V546" i="2" s="1"/>
  <c r="N23" i="2"/>
  <c r="R23" i="2" s="1"/>
  <c r="V23" i="2" s="1"/>
  <c r="N54" i="2"/>
  <c r="R54" i="2" s="1"/>
  <c r="V54" i="2" s="1"/>
  <c r="N104" i="2"/>
  <c r="R104" i="2" s="1"/>
  <c r="V104" i="2" s="1"/>
  <c r="N187" i="2"/>
  <c r="R187" i="2" s="1"/>
  <c r="V187" i="2" s="1"/>
  <c r="N265" i="2"/>
  <c r="R265" i="2" s="1"/>
  <c r="V265" i="2" s="1"/>
  <c r="N361" i="2"/>
  <c r="R361" i="2" s="1"/>
  <c r="V361" i="2" s="1"/>
  <c r="N347" i="2"/>
  <c r="R347" i="2" s="1"/>
  <c r="V347" i="2" s="1"/>
  <c r="N383" i="2"/>
  <c r="R383" i="2" s="1"/>
  <c r="V383" i="2" s="1"/>
  <c r="N497" i="2"/>
  <c r="R497" i="2" s="1"/>
  <c r="V497" i="2" s="1"/>
  <c r="N510" i="2"/>
  <c r="R510" i="2" s="1"/>
  <c r="V510" i="2" s="1"/>
  <c r="N534" i="2"/>
  <c r="R534" i="2" s="1"/>
  <c r="V534" i="2" s="1"/>
  <c r="N40" i="2"/>
  <c r="R40" i="2" s="1"/>
  <c r="V40" i="2" s="1"/>
  <c r="N68" i="2"/>
  <c r="R68" i="2" s="1"/>
  <c r="V68" i="2" s="1"/>
  <c r="N140" i="2"/>
  <c r="R140" i="2" s="1"/>
  <c r="V140" i="2" s="1"/>
  <c r="N183" i="2"/>
  <c r="R183" i="2" s="1"/>
  <c r="V183" i="2" s="1"/>
  <c r="N199" i="2"/>
  <c r="R199" i="2" s="1"/>
  <c r="V199" i="2" s="1"/>
  <c r="N268" i="2"/>
  <c r="R268" i="2" s="1"/>
  <c r="V268" i="2" s="1"/>
  <c r="N366" i="2"/>
  <c r="R366" i="2" s="1"/>
  <c r="V366" i="2" s="1"/>
  <c r="N349" i="2"/>
  <c r="R349" i="2" s="1"/>
  <c r="V349" i="2" s="1"/>
  <c r="N457" i="2"/>
  <c r="R457" i="2" s="1"/>
  <c r="V457" i="2" s="1"/>
  <c r="N478" i="2"/>
  <c r="R478" i="2" s="1"/>
  <c r="V478" i="2" s="1"/>
  <c r="N541" i="2"/>
  <c r="R541" i="2" s="1"/>
  <c r="V541" i="2" s="1"/>
  <c r="N26" i="2"/>
  <c r="R26" i="2" s="1"/>
  <c r="V26" i="2" s="1"/>
  <c r="N58" i="2"/>
  <c r="R58" i="2" s="1"/>
  <c r="V58" i="2" s="1"/>
  <c r="N120" i="2"/>
  <c r="R120" i="2" s="1"/>
  <c r="V120" i="2" s="1"/>
  <c r="N204" i="2"/>
  <c r="R204" i="2" s="1"/>
  <c r="V204" i="2" s="1"/>
  <c r="N273" i="2"/>
  <c r="R273" i="2" s="1"/>
  <c r="V273" i="2" s="1"/>
  <c r="N369" i="2"/>
  <c r="R369" i="2" s="1"/>
  <c r="V369" i="2" s="1"/>
  <c r="N351" i="2"/>
  <c r="R351" i="2" s="1"/>
  <c r="V351" i="2" s="1"/>
  <c r="N402" i="2"/>
  <c r="R402" i="2" s="1"/>
  <c r="V402" i="2" s="1"/>
  <c r="N493" i="2"/>
  <c r="R493" i="2" s="1"/>
  <c r="V493" i="2" s="1"/>
  <c r="N506" i="2"/>
  <c r="R506" i="2" s="1"/>
  <c r="V506" i="2" s="1"/>
  <c r="N14" i="2"/>
  <c r="R14" i="2" s="1"/>
  <c r="V14" i="2" s="1"/>
  <c r="N18" i="2"/>
  <c r="R18" i="2" s="1"/>
  <c r="V18" i="2" s="1"/>
  <c r="N27" i="2"/>
  <c r="R27" i="2" s="1"/>
  <c r="V27" i="2" s="1"/>
  <c r="N59" i="2"/>
  <c r="R59" i="2" s="1"/>
  <c r="V59" i="2" s="1"/>
  <c r="N75" i="2"/>
  <c r="R75" i="2" s="1"/>
  <c r="V75" i="2" s="1"/>
  <c r="N91" i="2"/>
  <c r="R91" i="2" s="1"/>
  <c r="V91" i="2" s="1"/>
  <c r="N107" i="2"/>
  <c r="R107" i="2" s="1"/>
  <c r="V107" i="2" s="1"/>
  <c r="N123" i="2"/>
  <c r="R123" i="2" s="1"/>
  <c r="V123" i="2" s="1"/>
  <c r="N139" i="2"/>
  <c r="R139" i="2" s="1"/>
  <c r="V139" i="2" s="1"/>
  <c r="N155" i="2"/>
  <c r="R155" i="2" s="1"/>
  <c r="V155" i="2" s="1"/>
  <c r="N175" i="2"/>
  <c r="R175" i="2" s="1"/>
  <c r="V175" i="2" s="1"/>
  <c r="N49" i="2"/>
  <c r="R49" i="2" s="1"/>
  <c r="V49" i="2" s="1"/>
  <c r="N65" i="2"/>
  <c r="R65" i="2" s="1"/>
  <c r="V65" i="2" s="1"/>
  <c r="N81" i="2"/>
  <c r="R81" i="2" s="1"/>
  <c r="V81" i="2" s="1"/>
  <c r="N97" i="2"/>
  <c r="R97" i="2" s="1"/>
  <c r="V97" i="2" s="1"/>
  <c r="N113" i="2"/>
  <c r="R113" i="2" s="1"/>
  <c r="V113" i="2" s="1"/>
  <c r="N129" i="2"/>
  <c r="R129" i="2" s="1"/>
  <c r="V129" i="2" s="1"/>
  <c r="N145" i="2"/>
  <c r="R145" i="2" s="1"/>
  <c r="V145" i="2" s="1"/>
  <c r="N168" i="2"/>
  <c r="R168" i="2" s="1"/>
  <c r="V168" i="2" s="1"/>
  <c r="N47" i="2"/>
  <c r="R47" i="2" s="1"/>
  <c r="V47" i="2" s="1"/>
  <c r="N63" i="2"/>
  <c r="R63" i="2" s="1"/>
  <c r="V63" i="2" s="1"/>
  <c r="N79" i="2"/>
  <c r="R79" i="2" s="1"/>
  <c r="V79" i="2" s="1"/>
  <c r="N95" i="2"/>
  <c r="R95" i="2" s="1"/>
  <c r="V95" i="2" s="1"/>
  <c r="N111" i="2"/>
  <c r="R111" i="2" s="1"/>
  <c r="V111" i="2" s="1"/>
  <c r="N127" i="2"/>
  <c r="R127" i="2" s="1"/>
  <c r="V127" i="2" s="1"/>
  <c r="N143" i="2"/>
  <c r="R143" i="2" s="1"/>
  <c r="V143" i="2" s="1"/>
  <c r="N164" i="2"/>
  <c r="R164" i="2" s="1"/>
  <c r="V164" i="2" s="1"/>
  <c r="N21" i="2"/>
  <c r="R21" i="2" s="1"/>
  <c r="V21" i="2" s="1"/>
  <c r="N78" i="2"/>
  <c r="R78" i="2" s="1"/>
  <c r="V78" i="2" s="1"/>
  <c r="N110" i="2"/>
  <c r="R110" i="2" s="1"/>
  <c r="V110" i="2" s="1"/>
  <c r="N142" i="2"/>
  <c r="R142" i="2" s="1"/>
  <c r="V142" i="2" s="1"/>
  <c r="N163" i="2"/>
  <c r="R163" i="2" s="1"/>
  <c r="V163" i="2" s="1"/>
  <c r="N162" i="2"/>
  <c r="R162" i="2" s="1"/>
  <c r="V162" i="2" s="1"/>
  <c r="N212" i="2"/>
  <c r="R212" i="2" s="1"/>
  <c r="V212" i="2" s="1"/>
  <c r="N243" i="2"/>
  <c r="R243" i="2" s="1"/>
  <c r="V243" i="2" s="1"/>
  <c r="N275" i="2"/>
  <c r="R275" i="2" s="1"/>
  <c r="V275" i="2" s="1"/>
  <c r="N298" i="2"/>
  <c r="R298" i="2" s="1"/>
  <c r="V298" i="2" s="1"/>
  <c r="N310" i="2"/>
  <c r="R310" i="2" s="1"/>
  <c r="V310" i="2" s="1"/>
  <c r="N190" i="2"/>
  <c r="R190" i="2" s="1"/>
  <c r="V190" i="2" s="1"/>
  <c r="N207" i="2"/>
  <c r="R207" i="2" s="1"/>
  <c r="V207" i="2" s="1"/>
  <c r="N223" i="2"/>
  <c r="R223" i="2" s="1"/>
  <c r="V223" i="2" s="1"/>
  <c r="N255" i="2"/>
  <c r="R255" i="2" s="1"/>
  <c r="V255" i="2" s="1"/>
  <c r="N297" i="2"/>
  <c r="R297" i="2" s="1"/>
  <c r="V297" i="2" s="1"/>
  <c r="N319" i="2"/>
  <c r="R319" i="2" s="1"/>
  <c r="V319" i="2" s="1"/>
  <c r="N165" i="2"/>
  <c r="R165" i="2" s="1"/>
  <c r="V165" i="2" s="1"/>
  <c r="N193" i="2"/>
  <c r="R193" i="2" s="1"/>
  <c r="V193" i="2" s="1"/>
  <c r="N210" i="2"/>
  <c r="R210" i="2" s="1"/>
  <c r="V210" i="2" s="1"/>
  <c r="N227" i="2"/>
  <c r="R227" i="2" s="1"/>
  <c r="V227" i="2" s="1"/>
  <c r="N259" i="2"/>
  <c r="R259" i="2" s="1"/>
  <c r="V259" i="2" s="1"/>
  <c r="N286" i="2"/>
  <c r="R286" i="2" s="1"/>
  <c r="V286" i="2" s="1"/>
  <c r="N295" i="2"/>
  <c r="R295" i="2" s="1"/>
  <c r="V295" i="2" s="1"/>
  <c r="N217" i="2"/>
  <c r="R217" i="2" s="1"/>
  <c r="V217" i="2" s="1"/>
  <c r="N251" i="2"/>
  <c r="R251" i="2" s="1"/>
  <c r="V251" i="2" s="1"/>
  <c r="N293" i="2"/>
  <c r="R293" i="2" s="1"/>
  <c r="V293" i="2" s="1"/>
  <c r="N326" i="2"/>
  <c r="R326" i="2" s="1"/>
  <c r="V326" i="2" s="1"/>
  <c r="N340" i="2"/>
  <c r="R340" i="2" s="1"/>
  <c r="V340" i="2" s="1"/>
  <c r="N356" i="2"/>
  <c r="R356" i="2" s="1"/>
  <c r="V356" i="2" s="1"/>
  <c r="N399" i="2"/>
  <c r="R399" i="2" s="1"/>
  <c r="V399" i="2" s="1"/>
  <c r="N414" i="2"/>
  <c r="R414" i="2" s="1"/>
  <c r="V414" i="2" s="1"/>
  <c r="N452" i="2"/>
  <c r="R452" i="2" s="1"/>
  <c r="V452" i="2" s="1"/>
  <c r="N488" i="2"/>
  <c r="R488" i="2" s="1"/>
  <c r="V488" i="2" s="1"/>
  <c r="N376" i="2"/>
  <c r="R376" i="2" s="1"/>
  <c r="V376" i="2" s="1"/>
  <c r="N386" i="2"/>
  <c r="R386" i="2" s="1"/>
  <c r="V386" i="2" s="1"/>
  <c r="N390" i="2"/>
  <c r="R390" i="2" s="1"/>
  <c r="V390" i="2" s="1"/>
  <c r="N412" i="2"/>
  <c r="R412" i="2" s="1"/>
  <c r="V412" i="2" s="1"/>
  <c r="N432" i="2"/>
  <c r="R432" i="2" s="1"/>
  <c r="V432" i="2" s="1"/>
  <c r="N487" i="2"/>
  <c r="R487" i="2" s="1"/>
  <c r="V487" i="2" s="1"/>
  <c r="N528" i="2"/>
  <c r="R528" i="2" s="1"/>
  <c r="V528" i="2" s="1"/>
  <c r="N350" i="2"/>
  <c r="R350" i="2" s="1"/>
  <c r="V350" i="2" s="1"/>
  <c r="N363" i="2"/>
  <c r="R363" i="2" s="1"/>
  <c r="V363" i="2" s="1"/>
  <c r="N381" i="2"/>
  <c r="R381" i="2" s="1"/>
  <c r="V381" i="2" s="1"/>
  <c r="N395" i="2"/>
  <c r="R395" i="2" s="1"/>
  <c r="V395" i="2" s="1"/>
  <c r="N429" i="2"/>
  <c r="R429" i="2" s="1"/>
  <c r="V429" i="2" s="1"/>
  <c r="N446" i="2"/>
  <c r="R446" i="2" s="1"/>
  <c r="V446" i="2" s="1"/>
  <c r="N307" i="2"/>
  <c r="R307" i="2" s="1"/>
  <c r="V307" i="2" s="1"/>
  <c r="N321" i="2"/>
  <c r="R321" i="2" s="1"/>
  <c r="V321" i="2" s="1"/>
  <c r="N373" i="2"/>
  <c r="R373" i="2" s="1"/>
  <c r="V373" i="2" s="1"/>
  <c r="N393" i="2"/>
  <c r="R393" i="2" s="1"/>
  <c r="V393" i="2" s="1"/>
  <c r="N416" i="2"/>
  <c r="R416" i="2" s="1"/>
  <c r="V416" i="2" s="1"/>
  <c r="N439" i="2"/>
  <c r="R439" i="2" s="1"/>
  <c r="V439" i="2" s="1"/>
  <c r="N401" i="2"/>
  <c r="R401" i="2" s="1"/>
  <c r="V401" i="2" s="1"/>
  <c r="N411" i="2"/>
  <c r="R411" i="2" s="1"/>
  <c r="V411" i="2" s="1"/>
  <c r="N425" i="2"/>
  <c r="R425" i="2" s="1"/>
  <c r="V425" i="2" s="1"/>
  <c r="N434" i="2"/>
  <c r="R434" i="2" s="1"/>
  <c r="V434" i="2" s="1"/>
  <c r="N443" i="2"/>
  <c r="R443" i="2" s="1"/>
  <c r="V443" i="2" s="1"/>
  <c r="N456" i="2"/>
  <c r="R456" i="2" s="1"/>
  <c r="V456" i="2" s="1"/>
  <c r="N504" i="2"/>
  <c r="R504" i="2" s="1"/>
  <c r="V504" i="2" s="1"/>
  <c r="N518" i="2"/>
  <c r="R518" i="2" s="1"/>
  <c r="V518" i="2" s="1"/>
  <c r="N495" i="2"/>
  <c r="R495" i="2" s="1"/>
  <c r="V495" i="2" s="1"/>
  <c r="N511" i="2"/>
  <c r="R511" i="2" s="1"/>
  <c r="V511" i="2" s="1"/>
  <c r="N30" i="2"/>
  <c r="R30" i="2" s="1"/>
  <c r="V30" i="2" s="1"/>
  <c r="N62" i="2"/>
  <c r="R62" i="2" s="1"/>
  <c r="V62" i="2" s="1"/>
  <c r="N124" i="2"/>
  <c r="R124" i="2" s="1"/>
  <c r="V124" i="2" s="1"/>
  <c r="N220" i="2"/>
  <c r="R220" i="2" s="1"/>
  <c r="V220" i="2" s="1"/>
  <c r="N280" i="2"/>
  <c r="R280" i="2" s="1"/>
  <c r="V280" i="2" s="1"/>
  <c r="N377" i="2"/>
  <c r="R377" i="2" s="1"/>
  <c r="V377" i="2" s="1"/>
  <c r="N355" i="2"/>
  <c r="R355" i="2" s="1"/>
  <c r="V355" i="2" s="1"/>
  <c r="N505" i="2"/>
  <c r="R505" i="2" s="1"/>
  <c r="V505" i="2" s="1"/>
  <c r="N531" i="2"/>
  <c r="R531" i="2" s="1"/>
  <c r="V531" i="2" s="1"/>
  <c r="N11" i="2"/>
  <c r="R11" i="2" s="1"/>
  <c r="V11" i="2" s="1"/>
  <c r="N48" i="2"/>
  <c r="R48" i="2" s="1"/>
  <c r="V48" i="2" s="1"/>
  <c r="N84" i="2"/>
  <c r="R84" i="2" s="1"/>
  <c r="V84" i="2" s="1"/>
  <c r="N196" i="2"/>
  <c r="R196" i="2" s="1"/>
  <c r="V196" i="2" s="1"/>
  <c r="N189" i="2"/>
  <c r="R189" i="2" s="1"/>
  <c r="V189" i="2" s="1"/>
  <c r="N315" i="2"/>
  <c r="R315" i="2" s="1"/>
  <c r="V315" i="2" s="1"/>
  <c r="N284" i="2"/>
  <c r="R284" i="2" s="1"/>
  <c r="V284" i="2" s="1"/>
  <c r="N325" i="2"/>
  <c r="R325" i="2" s="1"/>
  <c r="V325" i="2" s="1"/>
  <c r="N357" i="2"/>
  <c r="R357" i="2" s="1"/>
  <c r="V357" i="2" s="1"/>
  <c r="N486" i="2"/>
  <c r="R486" i="2" s="1"/>
  <c r="V486" i="2" s="1"/>
  <c r="N549" i="2"/>
  <c r="R549" i="2" s="1"/>
  <c r="V549" i="2" s="1"/>
  <c r="N34" i="2"/>
  <c r="R34" i="2" s="1"/>
  <c r="V34" i="2" s="1"/>
  <c r="N16" i="2"/>
  <c r="R16" i="2" s="1"/>
  <c r="V16" i="2" s="1"/>
  <c r="N128" i="2"/>
  <c r="R128" i="2" s="1"/>
  <c r="V128" i="2" s="1"/>
  <c r="N225" i="2"/>
  <c r="R225" i="2" s="1"/>
  <c r="V225" i="2" s="1"/>
  <c r="N288" i="2"/>
  <c r="R288" i="2" s="1"/>
  <c r="V288" i="2" s="1"/>
  <c r="N327" i="2"/>
  <c r="R327" i="2" s="1"/>
  <c r="V327" i="2" s="1"/>
  <c r="N359" i="2"/>
  <c r="R359" i="2" s="1"/>
  <c r="V359" i="2" s="1"/>
  <c r="N449" i="2"/>
  <c r="R449" i="2" s="1"/>
  <c r="V449" i="2" s="1"/>
  <c r="N501" i="2"/>
  <c r="R501" i="2" s="1"/>
  <c r="V501" i="2" s="1"/>
  <c r="N514" i="2"/>
  <c r="R514" i="2" s="1"/>
  <c r="V514" i="2" s="1"/>
  <c r="N9" i="2"/>
  <c r="R9" i="2" s="1"/>
  <c r="V9" i="2" s="1"/>
  <c r="N43" i="2"/>
  <c r="R43" i="2" s="1"/>
  <c r="V43" i="2" s="1"/>
  <c r="N10" i="2"/>
  <c r="R10" i="2" s="1"/>
  <c r="V10" i="2" s="1"/>
  <c r="N92" i="2"/>
  <c r="R92" i="2" s="1"/>
  <c r="V92" i="2" s="1"/>
  <c r="N108" i="2"/>
  <c r="R108" i="2" s="1"/>
  <c r="V108" i="2" s="1"/>
  <c r="N156" i="2"/>
  <c r="R156" i="2" s="1"/>
  <c r="V156" i="2" s="1"/>
  <c r="N178" i="2"/>
  <c r="R178" i="2" s="1"/>
  <c r="V178" i="2" s="1"/>
  <c r="N66" i="2"/>
  <c r="R66" i="2" s="1"/>
  <c r="V66" i="2" s="1"/>
  <c r="N82" i="2"/>
  <c r="R82" i="2" s="1"/>
  <c r="V82" i="2" s="1"/>
  <c r="N114" i="2"/>
  <c r="R114" i="2" s="1"/>
  <c r="V114" i="2" s="1"/>
  <c r="N146" i="2"/>
  <c r="R146" i="2" s="1"/>
  <c r="V146" i="2" s="1"/>
  <c r="N171" i="2"/>
  <c r="R171" i="2" s="1"/>
  <c r="V171" i="2" s="1"/>
  <c r="N96" i="2"/>
  <c r="R96" i="2" s="1"/>
  <c r="V96" i="2" s="1"/>
  <c r="N167" i="2"/>
  <c r="R167" i="2" s="1"/>
  <c r="V167" i="2" s="1"/>
  <c r="N22" i="2"/>
  <c r="R22" i="2" s="1"/>
  <c r="V22" i="2" s="1"/>
  <c r="N37" i="2"/>
  <c r="R37" i="2" s="1"/>
  <c r="V37" i="2" s="1"/>
  <c r="N53" i="2"/>
  <c r="R53" i="2" s="1"/>
  <c r="V53" i="2" s="1"/>
  <c r="N69" i="2"/>
  <c r="R69" i="2" s="1"/>
  <c r="V69" i="2" s="1"/>
  <c r="N85" i="2"/>
  <c r="R85" i="2" s="1"/>
  <c r="V85" i="2" s="1"/>
  <c r="N101" i="2"/>
  <c r="R101" i="2" s="1"/>
  <c r="V101" i="2" s="1"/>
  <c r="N117" i="2"/>
  <c r="R117" i="2" s="1"/>
  <c r="V117" i="2" s="1"/>
  <c r="N133" i="2"/>
  <c r="R133" i="2" s="1"/>
  <c r="V133" i="2" s="1"/>
  <c r="N149" i="2"/>
  <c r="R149" i="2" s="1"/>
  <c r="V149" i="2" s="1"/>
  <c r="N176" i="2"/>
  <c r="R176" i="2" s="1"/>
  <c r="V176" i="2" s="1"/>
  <c r="N169" i="2"/>
  <c r="R169" i="2" s="1"/>
  <c r="V169" i="2" s="1"/>
  <c r="N216" i="2"/>
  <c r="R216" i="2" s="1"/>
  <c r="V216" i="2" s="1"/>
  <c r="N231" i="2"/>
  <c r="R231" i="2" s="1"/>
  <c r="V231" i="2" s="1"/>
  <c r="N263" i="2"/>
  <c r="R263" i="2" s="1"/>
  <c r="V263" i="2" s="1"/>
  <c r="N290" i="2"/>
  <c r="R290" i="2" s="1"/>
  <c r="V290" i="2" s="1"/>
  <c r="N299" i="2"/>
  <c r="R299" i="2" s="1"/>
  <c r="V299" i="2" s="1"/>
  <c r="N311" i="2"/>
  <c r="R311" i="2" s="1"/>
  <c r="V311" i="2" s="1"/>
  <c r="N211" i="2"/>
  <c r="R211" i="2" s="1"/>
  <c r="V211" i="2" s="1"/>
  <c r="N229" i="2"/>
  <c r="R229" i="2" s="1"/>
  <c r="V229" i="2" s="1"/>
  <c r="N242" i="2"/>
  <c r="R242" i="2" s="1"/>
  <c r="V242" i="2" s="1"/>
  <c r="N261" i="2"/>
  <c r="R261" i="2" s="1"/>
  <c r="V261" i="2" s="1"/>
  <c r="N274" i="2"/>
  <c r="R274" i="2" s="1"/>
  <c r="V274" i="2" s="1"/>
  <c r="N305" i="2"/>
  <c r="R305" i="2" s="1"/>
  <c r="V305" i="2" s="1"/>
  <c r="N166" i="2"/>
  <c r="R166" i="2" s="1"/>
  <c r="V166" i="2" s="1"/>
  <c r="N214" i="2"/>
  <c r="R214" i="2" s="1"/>
  <c r="V214" i="2" s="1"/>
  <c r="N247" i="2"/>
  <c r="R247" i="2" s="1"/>
  <c r="V247" i="2" s="1"/>
  <c r="N278" i="2"/>
  <c r="R278" i="2" s="1"/>
  <c r="V278" i="2" s="1"/>
  <c r="N287" i="2"/>
  <c r="R287" i="2" s="1"/>
  <c r="V287" i="2" s="1"/>
  <c r="N317" i="2"/>
  <c r="R317" i="2" s="1"/>
  <c r="V317" i="2" s="1"/>
  <c r="N205" i="2"/>
  <c r="R205" i="2" s="1"/>
  <c r="V205" i="2" s="1"/>
  <c r="N221" i="2"/>
  <c r="R221" i="2" s="1"/>
  <c r="V221" i="2" s="1"/>
  <c r="N239" i="2"/>
  <c r="R239" i="2" s="1"/>
  <c r="V239" i="2" s="1"/>
  <c r="N271" i="2"/>
  <c r="R271" i="2" s="1"/>
  <c r="V271" i="2" s="1"/>
  <c r="N301" i="2"/>
  <c r="R301" i="2" s="1"/>
  <c r="V301" i="2" s="1"/>
  <c r="N344" i="2"/>
  <c r="R344" i="2" s="1"/>
  <c r="V344" i="2" s="1"/>
  <c r="N360" i="2"/>
  <c r="R360" i="2" s="1"/>
  <c r="V360" i="2" s="1"/>
  <c r="N378" i="2"/>
  <c r="R378" i="2" s="1"/>
  <c r="V378" i="2" s="1"/>
  <c r="N400" i="2"/>
  <c r="R400" i="2" s="1"/>
  <c r="V400" i="2" s="1"/>
  <c r="N415" i="2"/>
  <c r="R415" i="2" s="1"/>
  <c r="V415" i="2" s="1"/>
  <c r="N459" i="2"/>
  <c r="R459" i="2" s="1"/>
  <c r="V459" i="2" s="1"/>
  <c r="N536" i="2"/>
  <c r="R536" i="2" s="1"/>
  <c r="V536" i="2" s="1"/>
  <c r="N332" i="2"/>
  <c r="R332" i="2" s="1"/>
  <c r="V332" i="2" s="1"/>
  <c r="N387" i="2"/>
  <c r="R387" i="2" s="1"/>
  <c r="V387" i="2" s="1"/>
  <c r="N397" i="2"/>
  <c r="R397" i="2" s="1"/>
  <c r="V397" i="2" s="1"/>
  <c r="N421" i="2"/>
  <c r="R421" i="2" s="1"/>
  <c r="V421" i="2" s="1"/>
  <c r="N447" i="2"/>
  <c r="R447" i="2" s="1"/>
  <c r="V447" i="2" s="1"/>
  <c r="N322" i="2"/>
  <c r="R322" i="2" s="1"/>
  <c r="V322" i="2" s="1"/>
  <c r="N338" i="2"/>
  <c r="R338" i="2" s="1"/>
  <c r="V338" i="2" s="1"/>
  <c r="N354" i="2"/>
  <c r="R354" i="2" s="1"/>
  <c r="V354" i="2" s="1"/>
  <c r="N368" i="2"/>
  <c r="R368" i="2" s="1"/>
  <c r="V368" i="2" s="1"/>
  <c r="N382" i="2"/>
  <c r="R382" i="2" s="1"/>
  <c r="V382" i="2" s="1"/>
  <c r="N430" i="2"/>
  <c r="R430" i="2" s="1"/>
  <c r="V430" i="2" s="1"/>
  <c r="N328" i="2"/>
  <c r="R328" i="2" s="1"/>
  <c r="V328" i="2" s="1"/>
  <c r="N405" i="2"/>
  <c r="R405" i="2" s="1"/>
  <c r="V405" i="2" s="1"/>
  <c r="N428" i="2"/>
  <c r="R428" i="2" s="1"/>
  <c r="V428" i="2" s="1"/>
  <c r="N445" i="2"/>
  <c r="R445" i="2" s="1"/>
  <c r="V445" i="2" s="1"/>
  <c r="N451" i="2"/>
  <c r="R451" i="2" s="1"/>
  <c r="V451" i="2" s="1"/>
  <c r="N527" i="2"/>
  <c r="R527" i="2" s="1"/>
  <c r="V527" i="2" s="1"/>
  <c r="N417" i="2"/>
  <c r="R417" i="2" s="1"/>
  <c r="V417" i="2" s="1"/>
  <c r="N426" i="2"/>
  <c r="R426" i="2" s="1"/>
  <c r="V426" i="2" s="1"/>
  <c r="N435" i="2"/>
  <c r="R435" i="2" s="1"/>
  <c r="V435" i="2" s="1"/>
  <c r="N462" i="2"/>
  <c r="R462" i="2" s="1"/>
  <c r="V462" i="2" s="1"/>
  <c r="N508" i="2"/>
  <c r="R508" i="2" s="1"/>
  <c r="V508" i="2" s="1"/>
  <c r="N519" i="2"/>
  <c r="R519" i="2" s="1"/>
  <c r="V519" i="2" s="1"/>
  <c r="N540" i="2"/>
  <c r="R540" i="2" s="1"/>
  <c r="V540" i="2" s="1"/>
  <c r="N467" i="2"/>
  <c r="R467" i="2" s="1"/>
  <c r="V467" i="2" s="1"/>
  <c r="N483" i="2"/>
  <c r="R483" i="2" s="1"/>
  <c r="V483" i="2" s="1"/>
  <c r="N499" i="2"/>
  <c r="R499" i="2" s="1"/>
  <c r="V499" i="2" s="1"/>
  <c r="N516" i="2"/>
  <c r="R516" i="2" s="1"/>
  <c r="V516" i="2" s="1"/>
  <c r="N538" i="2"/>
  <c r="R538" i="2" s="1"/>
  <c r="V538" i="2" s="1"/>
  <c r="N552" i="2"/>
  <c r="R552" i="2" s="1"/>
  <c r="V552" i="2" s="1"/>
  <c r="N38" i="2"/>
  <c r="R38" i="2" s="1"/>
  <c r="V38" i="2" s="1"/>
  <c r="N8" i="2"/>
  <c r="R8" i="2" s="1"/>
  <c r="V8" i="2" s="1"/>
  <c r="N136" i="2"/>
  <c r="R136" i="2" s="1"/>
  <c r="V136" i="2" s="1"/>
  <c r="N233" i="2"/>
  <c r="R233" i="2" s="1"/>
  <c r="V233" i="2" s="1"/>
  <c r="N296" i="2"/>
  <c r="R296" i="2" s="1"/>
  <c r="V296" i="2" s="1"/>
  <c r="N331" i="2"/>
  <c r="R331" i="2" s="1"/>
  <c r="V331" i="2" s="1"/>
  <c r="N367" i="2"/>
  <c r="R367" i="2" s="1"/>
  <c r="V367" i="2" s="1"/>
  <c r="N469" i="2"/>
  <c r="R469" i="2" s="1"/>
  <c r="V469" i="2" s="1"/>
  <c r="N494" i="2"/>
  <c r="R494" i="2" s="1"/>
  <c r="V494" i="2" s="1"/>
  <c r="N539" i="2"/>
  <c r="R539" i="2" s="1"/>
  <c r="V539" i="2" s="1"/>
  <c r="N24" i="2"/>
  <c r="R24" i="2" s="1"/>
  <c r="V24" i="2" s="1"/>
  <c r="N56" i="2"/>
  <c r="R56" i="2" s="1"/>
  <c r="V56" i="2" s="1"/>
  <c r="N112" i="2"/>
  <c r="R112" i="2" s="1"/>
  <c r="V112" i="2" s="1"/>
  <c r="N200" i="2"/>
  <c r="R200" i="2" s="1"/>
  <c r="V200" i="2" s="1"/>
  <c r="N194" i="2"/>
  <c r="R194" i="2" s="1"/>
  <c r="V194" i="2" s="1"/>
  <c r="N236" i="2"/>
  <c r="R236" i="2" s="1"/>
  <c r="V236" i="2" s="1"/>
  <c r="N300" i="2"/>
  <c r="R300" i="2" s="1"/>
  <c r="V300" i="2" s="1"/>
  <c r="N333" i="2"/>
  <c r="R333" i="2" s="1"/>
  <c r="V333" i="2" s="1"/>
  <c r="N372" i="2"/>
  <c r="R372" i="2" s="1"/>
  <c r="V372" i="2" s="1"/>
  <c r="N489" i="2"/>
  <c r="R489" i="2" s="1"/>
  <c r="V489" i="2" s="1"/>
  <c r="N522" i="2"/>
  <c r="R522" i="2" s="1"/>
  <c r="V522" i="2" s="1"/>
  <c r="N553" i="2"/>
  <c r="R553" i="2" s="1"/>
  <c r="V553" i="2" s="1"/>
  <c r="N42" i="2"/>
  <c r="R42" i="2" s="1"/>
  <c r="V42" i="2" s="1"/>
  <c r="N72" i="2"/>
  <c r="R72" i="2" s="1"/>
  <c r="V72" i="2" s="1"/>
  <c r="N144" i="2"/>
  <c r="R144" i="2" s="1"/>
  <c r="V144" i="2" s="1"/>
  <c r="N241" i="2"/>
  <c r="R241" i="2" s="1"/>
  <c r="V241" i="2" s="1"/>
  <c r="N304" i="2"/>
  <c r="R304" i="2" s="1"/>
  <c r="V304" i="2" s="1"/>
  <c r="N335" i="2"/>
  <c r="R335" i="2" s="1"/>
  <c r="V335" i="2" s="1"/>
  <c r="N375" i="2"/>
  <c r="R375" i="2" s="1"/>
  <c r="V375" i="2" s="1"/>
  <c r="N461" i="2"/>
  <c r="R461" i="2" s="1"/>
  <c r="V461" i="2" s="1"/>
  <c r="N509" i="2"/>
  <c r="R509" i="2" s="1"/>
  <c r="V509" i="2" s="1"/>
  <c r="N535" i="2"/>
  <c r="R535" i="2" s="1"/>
  <c r="V535" i="2" s="1"/>
  <c r="N25" i="2"/>
  <c r="R25" i="2" s="1"/>
  <c r="V25" i="2" s="1"/>
  <c r="N35" i="2"/>
  <c r="R35" i="2" s="1"/>
  <c r="V35" i="2" s="1"/>
  <c r="N51" i="2"/>
  <c r="R51" i="2" s="1"/>
  <c r="V51" i="2" s="1"/>
  <c r="N67" i="2"/>
  <c r="R67" i="2" s="1"/>
  <c r="V67" i="2" s="1"/>
  <c r="N83" i="2"/>
  <c r="R83" i="2" s="1"/>
  <c r="V83" i="2" s="1"/>
  <c r="N99" i="2"/>
  <c r="R99" i="2" s="1"/>
  <c r="V99" i="2" s="1"/>
  <c r="N115" i="2"/>
  <c r="R115" i="2" s="1"/>
  <c r="V115" i="2" s="1"/>
  <c r="N131" i="2"/>
  <c r="R131" i="2" s="1"/>
  <c r="V131" i="2" s="1"/>
  <c r="N147" i="2"/>
  <c r="R147" i="2" s="1"/>
  <c r="V147" i="2" s="1"/>
  <c r="N41" i="2"/>
  <c r="R41" i="2" s="1"/>
  <c r="V41" i="2" s="1"/>
  <c r="N57" i="2"/>
  <c r="R57" i="2" s="1"/>
  <c r="V57" i="2" s="1"/>
  <c r="N73" i="2"/>
  <c r="R73" i="2" s="1"/>
  <c r="V73" i="2" s="1"/>
  <c r="N89" i="2"/>
  <c r="R89" i="2" s="1"/>
  <c r="V89" i="2" s="1"/>
  <c r="N105" i="2"/>
  <c r="R105" i="2" s="1"/>
  <c r="V105" i="2" s="1"/>
  <c r="N121" i="2"/>
  <c r="R121" i="2" s="1"/>
  <c r="V121" i="2" s="1"/>
  <c r="N137" i="2"/>
  <c r="R137" i="2" s="1"/>
  <c r="V137" i="2" s="1"/>
  <c r="N153" i="2"/>
  <c r="R153" i="2" s="1"/>
  <c r="V153" i="2" s="1"/>
  <c r="N180" i="2"/>
  <c r="R180" i="2" s="1"/>
  <c r="V180" i="2" s="1"/>
  <c r="N39" i="2"/>
  <c r="R39" i="2" s="1"/>
  <c r="V39" i="2" s="1"/>
  <c r="N55" i="2"/>
  <c r="R55" i="2" s="1"/>
  <c r="V55" i="2" s="1"/>
  <c r="N71" i="2"/>
  <c r="R71" i="2" s="1"/>
  <c r="V71" i="2" s="1"/>
  <c r="N87" i="2"/>
  <c r="R87" i="2" s="1"/>
  <c r="V87" i="2" s="1"/>
  <c r="N103" i="2"/>
  <c r="R103" i="2" s="1"/>
  <c r="V103" i="2" s="1"/>
  <c r="N119" i="2"/>
  <c r="R119" i="2" s="1"/>
  <c r="V119" i="2" s="1"/>
  <c r="N135" i="2"/>
  <c r="R135" i="2" s="1"/>
  <c r="V135" i="2" s="1"/>
  <c r="N151" i="2"/>
  <c r="R151" i="2" s="1"/>
  <c r="V151" i="2" s="1"/>
  <c r="N182" i="2"/>
  <c r="R182" i="2" s="1"/>
  <c r="V182" i="2" s="1"/>
  <c r="N70" i="2"/>
  <c r="R70" i="2" s="1"/>
  <c r="V70" i="2" s="1"/>
  <c r="N86" i="2"/>
  <c r="R86" i="2" s="1"/>
  <c r="V86" i="2" s="1"/>
  <c r="N102" i="2"/>
  <c r="R102" i="2" s="1"/>
  <c r="V102" i="2" s="1"/>
  <c r="N118" i="2"/>
  <c r="R118" i="2" s="1"/>
  <c r="V118" i="2" s="1"/>
  <c r="N134" i="2"/>
  <c r="R134" i="2" s="1"/>
  <c r="V134" i="2" s="1"/>
  <c r="N150" i="2"/>
  <c r="R150" i="2" s="1"/>
  <c r="V150" i="2" s="1"/>
  <c r="N186" i="2"/>
  <c r="R186" i="2" s="1"/>
  <c r="V186" i="2" s="1"/>
  <c r="N170" i="2"/>
  <c r="R170" i="2" s="1"/>
  <c r="V170" i="2" s="1"/>
  <c r="N237" i="2"/>
  <c r="R237" i="2" s="1"/>
  <c r="V237" i="2" s="1"/>
  <c r="N250" i="2"/>
  <c r="R250" i="2" s="1"/>
  <c r="V250" i="2" s="1"/>
  <c r="N269" i="2"/>
  <c r="R269" i="2" s="1"/>
  <c r="V269" i="2" s="1"/>
  <c r="N282" i="2"/>
  <c r="R282" i="2" s="1"/>
  <c r="V282" i="2" s="1"/>
  <c r="N291" i="2"/>
  <c r="R291" i="2" s="1"/>
  <c r="V291" i="2" s="1"/>
  <c r="N215" i="2"/>
  <c r="R215" i="2" s="1"/>
  <c r="V215" i="2" s="1"/>
  <c r="N230" i="2"/>
  <c r="R230" i="2" s="1"/>
  <c r="V230" i="2" s="1"/>
  <c r="N248" i="2"/>
  <c r="R248" i="2" s="1"/>
  <c r="V248" i="2" s="1"/>
  <c r="N262" i="2"/>
  <c r="R262" i="2" s="1"/>
  <c r="V262" i="2" s="1"/>
  <c r="N281" i="2"/>
  <c r="R281" i="2" s="1"/>
  <c r="V281" i="2" s="1"/>
  <c r="N309" i="2"/>
  <c r="R309" i="2" s="1"/>
  <c r="V309" i="2" s="1"/>
  <c r="N157" i="2"/>
  <c r="R157" i="2" s="1"/>
  <c r="V157" i="2" s="1"/>
  <c r="N173" i="2"/>
  <c r="R173" i="2" s="1"/>
  <c r="V173" i="2" s="1"/>
  <c r="N188" i="2"/>
  <c r="R188" i="2" s="1"/>
  <c r="V188" i="2" s="1"/>
  <c r="N218" i="2"/>
  <c r="R218" i="2" s="1"/>
  <c r="V218" i="2" s="1"/>
  <c r="N234" i="2"/>
  <c r="R234" i="2" s="1"/>
  <c r="V234" i="2" s="1"/>
  <c r="N253" i="2"/>
  <c r="R253" i="2" s="1"/>
  <c r="V253" i="2" s="1"/>
  <c r="N266" i="2"/>
  <c r="R266" i="2" s="1"/>
  <c r="V266" i="2" s="1"/>
  <c r="N279" i="2"/>
  <c r="R279" i="2" s="1"/>
  <c r="V279" i="2" s="1"/>
  <c r="N302" i="2"/>
  <c r="R302" i="2" s="1"/>
  <c r="V302" i="2" s="1"/>
  <c r="N192" i="2"/>
  <c r="R192" i="2" s="1"/>
  <c r="V192" i="2" s="1"/>
  <c r="N209" i="2"/>
  <c r="R209" i="2" s="1"/>
  <c r="V209" i="2" s="1"/>
  <c r="N226" i="2"/>
  <c r="R226" i="2" s="1"/>
  <c r="V226" i="2" s="1"/>
  <c r="N245" i="2"/>
  <c r="R245" i="2" s="1"/>
  <c r="V245" i="2" s="1"/>
  <c r="N258" i="2"/>
  <c r="R258" i="2" s="1"/>
  <c r="V258" i="2" s="1"/>
  <c r="N277" i="2"/>
  <c r="R277" i="2" s="1"/>
  <c r="V277" i="2" s="1"/>
  <c r="N313" i="2"/>
  <c r="R313" i="2" s="1"/>
  <c r="V313" i="2" s="1"/>
  <c r="N334" i="2"/>
  <c r="R334" i="2" s="1"/>
  <c r="V334" i="2" s="1"/>
  <c r="N348" i="2"/>
  <c r="R348" i="2" s="1"/>
  <c r="V348" i="2" s="1"/>
  <c r="N365" i="2"/>
  <c r="R365" i="2" s="1"/>
  <c r="V365" i="2" s="1"/>
  <c r="N379" i="2"/>
  <c r="R379" i="2" s="1"/>
  <c r="V379" i="2" s="1"/>
  <c r="N424" i="2"/>
  <c r="R424" i="2" s="1"/>
  <c r="V424" i="2" s="1"/>
  <c r="N515" i="2"/>
  <c r="R515" i="2" s="1"/>
  <c r="V515" i="2" s="1"/>
  <c r="N370" i="2"/>
  <c r="R370" i="2" s="1"/>
  <c r="V370" i="2" s="1"/>
  <c r="N398" i="2"/>
  <c r="R398" i="2" s="1"/>
  <c r="V398" i="2" s="1"/>
  <c r="N422" i="2"/>
  <c r="R422" i="2" s="1"/>
  <c r="V422" i="2" s="1"/>
  <c r="N458" i="2"/>
  <c r="R458" i="2" s="1"/>
  <c r="V458" i="2" s="1"/>
  <c r="N342" i="2"/>
  <c r="R342" i="2" s="1"/>
  <c r="V342" i="2" s="1"/>
  <c r="N358" i="2"/>
  <c r="R358" i="2" s="1"/>
  <c r="V358" i="2" s="1"/>
  <c r="N408" i="2"/>
  <c r="R408" i="2" s="1"/>
  <c r="V408" i="2" s="1"/>
  <c r="N431" i="2"/>
  <c r="R431" i="2" s="1"/>
  <c r="V431" i="2" s="1"/>
  <c r="N314" i="2"/>
  <c r="R314" i="2" s="1"/>
  <c r="V314" i="2" s="1"/>
  <c r="N406" i="2"/>
  <c r="R406" i="2" s="1"/>
  <c r="V406" i="2" s="1"/>
  <c r="N437" i="2"/>
  <c r="R437" i="2" s="1"/>
  <c r="V437" i="2" s="1"/>
  <c r="N460" i="2"/>
  <c r="R460" i="2" s="1"/>
  <c r="V460" i="2" s="1"/>
  <c r="N544" i="2"/>
  <c r="R544" i="2" s="1"/>
  <c r="V544" i="2" s="1"/>
  <c r="N476" i="2"/>
  <c r="R476" i="2" s="1"/>
  <c r="V476" i="2" s="1"/>
  <c r="N520" i="2"/>
  <c r="R520" i="2" s="1"/>
  <c r="V520" i="2" s="1"/>
  <c r="N550" i="2"/>
  <c r="R550" i="2" s="1"/>
  <c r="V550" i="2" s="1"/>
  <c r="N409" i="2"/>
  <c r="R409" i="2" s="1"/>
  <c r="V409" i="2" s="1"/>
  <c r="N418" i="2"/>
  <c r="R418" i="2" s="1"/>
  <c r="V418" i="2" s="1"/>
  <c r="N427" i="2"/>
  <c r="R427" i="2" s="1"/>
  <c r="V427" i="2" s="1"/>
  <c r="N441" i="2"/>
  <c r="R441" i="2" s="1"/>
  <c r="V441" i="2" s="1"/>
  <c r="N454" i="2"/>
  <c r="R454" i="2" s="1"/>
  <c r="V454" i="2" s="1"/>
  <c r="N463" i="2"/>
  <c r="R463" i="2" s="1"/>
  <c r="V463" i="2" s="1"/>
  <c r="N479" i="2"/>
  <c r="R479" i="2" s="1"/>
  <c r="V479" i="2" s="1"/>
  <c r="N496" i="2"/>
  <c r="R496" i="2" s="1"/>
  <c r="V496" i="2" s="1"/>
  <c r="N512" i="2"/>
  <c r="R512" i="2" s="1"/>
  <c r="V512" i="2" s="1"/>
  <c r="N524" i="2"/>
  <c r="R524" i="2" s="1"/>
  <c r="V524" i="2" s="1"/>
  <c r="N448" i="2"/>
  <c r="R448" i="2" s="1"/>
  <c r="V448" i="2" s="1"/>
  <c r="N468" i="2"/>
  <c r="R468" i="2" s="1"/>
  <c r="V468" i="2" s="1"/>
  <c r="N484" i="2"/>
  <c r="R484" i="2" s="1"/>
  <c r="V484" i="2" s="1"/>
  <c r="N503" i="2"/>
  <c r="R503" i="2" s="1"/>
  <c r="V503" i="2" s="1"/>
  <c r="N523" i="2"/>
  <c r="R523" i="2" s="1"/>
  <c r="V523" i="2" s="1"/>
  <c r="N7" i="2"/>
  <c r="R7" i="2" s="1"/>
  <c r="V7" i="2" s="1"/>
  <c r="N46" i="2"/>
  <c r="R46" i="2" s="1"/>
  <c r="V46" i="2" s="1"/>
  <c r="N80" i="2"/>
  <c r="R80" i="2" s="1"/>
  <c r="V80" i="2" s="1"/>
  <c r="N152" i="2"/>
  <c r="R152" i="2" s="1"/>
  <c r="V152" i="2" s="1"/>
  <c r="N249" i="2"/>
  <c r="R249" i="2" s="1"/>
  <c r="V249" i="2" s="1"/>
  <c r="N312" i="2"/>
  <c r="R312" i="2" s="1"/>
  <c r="V312" i="2" s="1"/>
  <c r="N339" i="2"/>
  <c r="R339" i="2" s="1"/>
  <c r="V339" i="2" s="1"/>
  <c r="N384" i="2"/>
  <c r="R384" i="2" s="1"/>
  <c r="V384" i="2" s="1"/>
  <c r="N485" i="2"/>
  <c r="R485" i="2" s="1"/>
  <c r="V485" i="2" s="1"/>
  <c r="N502" i="2"/>
  <c r="R502" i="2" s="1"/>
  <c r="V502" i="2" s="1"/>
  <c r="N547" i="2"/>
  <c r="R547" i="2" s="1"/>
  <c r="V547" i="2" s="1"/>
  <c r="N32" i="2"/>
  <c r="R32" i="2" s="1"/>
  <c r="V32" i="2" s="1"/>
  <c r="N64" i="2"/>
  <c r="R64" i="2" s="1"/>
  <c r="V64" i="2" s="1"/>
  <c r="N126" i="2"/>
  <c r="R126" i="2" s="1"/>
  <c r="V126" i="2" s="1"/>
  <c r="N179" i="2"/>
  <c r="R179" i="2" s="1"/>
  <c r="V179" i="2" s="1"/>
  <c r="N195" i="2"/>
  <c r="R195" i="2" s="1"/>
  <c r="V195" i="2" s="1"/>
  <c r="N252" i="2"/>
  <c r="R252" i="2" s="1"/>
  <c r="V252" i="2" s="1"/>
  <c r="N316" i="2"/>
  <c r="R316" i="2" s="1"/>
  <c r="V316" i="2" s="1"/>
  <c r="N341" i="2"/>
  <c r="R341" i="2" s="1"/>
  <c r="V341" i="2" s="1"/>
  <c r="N404" i="2"/>
  <c r="R404" i="2" s="1"/>
  <c r="V404" i="2" s="1"/>
  <c r="N470" i="2"/>
  <c r="R470" i="2" s="1"/>
  <c r="V470" i="2" s="1"/>
  <c r="N533" i="2"/>
  <c r="R533" i="2" s="1"/>
  <c r="V533" i="2" s="1"/>
  <c r="N15" i="2"/>
  <c r="R15" i="2" s="1"/>
  <c r="V15" i="2" s="1"/>
  <c r="N50" i="2"/>
  <c r="R50" i="2" s="1"/>
  <c r="V50" i="2" s="1"/>
  <c r="N94" i="2"/>
  <c r="R94" i="2" s="1"/>
  <c r="V94" i="2" s="1"/>
  <c r="N197" i="2"/>
  <c r="R197" i="2" s="1"/>
  <c r="V197" i="2" s="1"/>
  <c r="N257" i="2"/>
  <c r="R257" i="2" s="1"/>
  <c r="V257" i="2" s="1"/>
  <c r="N320" i="2"/>
  <c r="R320" i="2" s="1"/>
  <c r="V320" i="2" s="1"/>
  <c r="N343" i="2"/>
  <c r="R343" i="2" s="1"/>
  <c r="V343" i="2" s="1"/>
  <c r="N391" i="2"/>
  <c r="R391" i="2" s="1"/>
  <c r="V391" i="2" s="1"/>
  <c r="N477" i="2"/>
  <c r="R477" i="2" s="1"/>
  <c r="V477" i="2" s="1"/>
  <c r="N498" i="2"/>
  <c r="R498" i="2" s="1"/>
  <c r="V498" i="2" s="1"/>
  <c r="N543" i="2"/>
  <c r="R543" i="2" s="1"/>
  <c r="V543" i="2" s="1"/>
  <c r="I71" i="10"/>
  <c r="C3" i="10"/>
  <c r="O1" i="10"/>
  <c r="N1" i="10"/>
  <c r="C2" i="10" l="1"/>
  <c r="B6" i="10"/>
  <c r="B8" i="10"/>
  <c r="B10" i="10"/>
  <c r="B12" i="10"/>
  <c r="B14" i="10"/>
  <c r="B16" i="10"/>
  <c r="B18" i="10"/>
  <c r="B20" i="10"/>
  <c r="B22" i="10"/>
  <c r="B24" i="10"/>
  <c r="B26" i="10"/>
  <c r="B28" i="10"/>
  <c r="A5" i="10"/>
  <c r="B7" i="10"/>
  <c r="B9" i="10"/>
  <c r="B11" i="10"/>
  <c r="B13" i="10"/>
  <c r="B15" i="10"/>
  <c r="B17" i="10"/>
  <c r="B19" i="10"/>
  <c r="B21" i="10"/>
  <c r="B23" i="10"/>
  <c r="B25" i="10"/>
  <c r="B27" i="10"/>
  <c r="B29" i="10"/>
  <c r="A6" i="10" l="1"/>
  <c r="A7" i="10" s="1"/>
  <c r="A8" i="10" s="1"/>
  <c r="A9" i="10" s="1"/>
  <c r="A10" i="10" s="1"/>
  <c r="A11" i="10" s="1"/>
  <c r="A12" i="10" s="1"/>
  <c r="A13" i="10" s="1"/>
  <c r="A14" i="10" s="1"/>
  <c r="A15" i="10" s="1"/>
  <c r="A16" i="10" s="1"/>
  <c r="A17" i="10" s="1"/>
  <c r="A18" i="10" s="1"/>
  <c r="A19" i="10" s="1"/>
  <c r="A20" i="10" s="1"/>
  <c r="A21" i="10" s="1"/>
  <c r="A22" i="10" s="1"/>
  <c r="A23" i="10" s="1"/>
  <c r="A24" i="10" s="1"/>
  <c r="A25" i="10" s="1"/>
  <c r="A26" i="10" s="1"/>
  <c r="A27" i="10" s="1"/>
  <c r="A28" i="10" s="1"/>
  <c r="A29" i="10" s="1"/>
  <c r="S4" i="2" l="1"/>
  <c r="T4" i="2"/>
</calcChain>
</file>

<file path=xl/connections.xml><?xml version="1.0" encoding="utf-8"?>
<connections xmlns="http://schemas.openxmlformats.org/spreadsheetml/2006/main">
  <connection id="1" keepAlive="1" name="ThisWorkbookDataModel" description="Data Model" type="5" refreshedVersion="5"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name="WorksheetConnection_P&amp;M working!$A$5:$T$554" type="102" refreshedVersion="5" minRefreshableVersion="5">
    <extLst>
      <ext xmlns:x15="http://schemas.microsoft.com/office/spreadsheetml/2010/11/main" uri="{DE250136-89BD-433C-8126-D09CA5730AF9}">
        <x15:connection id="Range-13ce20a2-771c-4832-b5f5-a2f0f9861f11" autoDelete="1">
          <x15:rangePr sourceName="_xlcn.WorksheetConnection_PMworkingA5T5541"/>
        </x15:connection>
      </ext>
    </extLst>
  </connection>
</connections>
</file>

<file path=xl/sharedStrings.xml><?xml version="1.0" encoding="utf-8"?>
<sst xmlns="http://schemas.openxmlformats.org/spreadsheetml/2006/main" count="3035" uniqueCount="2295">
  <si>
    <t>Particulars</t>
  </si>
  <si>
    <t>Date of Purchase</t>
  </si>
  <si>
    <t>Gross Block</t>
  </si>
  <si>
    <t>Net Block</t>
  </si>
  <si>
    <t>A</t>
  </si>
  <si>
    <t>B</t>
  </si>
  <si>
    <t>C</t>
  </si>
  <si>
    <t>D</t>
  </si>
  <si>
    <t>CHOP SAW</t>
  </si>
  <si>
    <t xml:space="preserve">Row </t>
  </si>
  <si>
    <t>Coloumn</t>
  </si>
  <si>
    <t>Index</t>
  </si>
  <si>
    <t>Net index</t>
  </si>
  <si>
    <t>Category-4</t>
  </si>
  <si>
    <t>Rate of Inflation</t>
  </si>
  <si>
    <t>Life Consumed</t>
  </si>
  <si>
    <t>Economic Life</t>
  </si>
  <si>
    <t>Salvage</t>
  </si>
  <si>
    <t>Depreciation</t>
  </si>
  <si>
    <t>Depreciated Replacement Value</t>
  </si>
  <si>
    <t>h. Pipes &amp; tubes</t>
  </si>
  <si>
    <t>COMM_NAME</t>
  </si>
  <si>
    <t>COMM_CODE</t>
  </si>
  <si>
    <t>COMM_WT</t>
  </si>
  <si>
    <t>All commodities</t>
  </si>
  <si>
    <t>1000000000</t>
  </si>
  <si>
    <t>I    PRIMARY ARTICLES</t>
  </si>
  <si>
    <t>1100000000</t>
  </si>
  <si>
    <t>(A).  FOOD ARTICLES</t>
  </si>
  <si>
    <t>1101000000</t>
  </si>
  <si>
    <t>a.  FOOD GRAINS (CEREALS+PULSES)</t>
  </si>
  <si>
    <t>1101010000</t>
  </si>
  <si>
    <t>a1. CEREALS</t>
  </si>
  <si>
    <t>1101010100</t>
  </si>
  <si>
    <t>Paddy</t>
  </si>
  <si>
    <t>1101010101</t>
  </si>
  <si>
    <t>Wheat</t>
  </si>
  <si>
    <t>1101010102</t>
  </si>
  <si>
    <t>Jowar</t>
  </si>
  <si>
    <t>1101010103</t>
  </si>
  <si>
    <t>Bajra</t>
  </si>
  <si>
    <t>1101010104</t>
  </si>
  <si>
    <t>Maize</t>
  </si>
  <si>
    <t>1101010105</t>
  </si>
  <si>
    <t>Barley</t>
  </si>
  <si>
    <t>1101010106</t>
  </si>
  <si>
    <t>Ragi</t>
  </si>
  <si>
    <t>1101010107</t>
  </si>
  <si>
    <t>a2. PULSES</t>
  </si>
  <si>
    <t>1101010200</t>
  </si>
  <si>
    <t>Gram</t>
  </si>
  <si>
    <t>1101010201</t>
  </si>
  <si>
    <t>Arhar</t>
  </si>
  <si>
    <t>1101010202</t>
  </si>
  <si>
    <t>Moong</t>
  </si>
  <si>
    <t>1101010203</t>
  </si>
  <si>
    <t>Masur</t>
  </si>
  <si>
    <t>1101010204</t>
  </si>
  <si>
    <t>Urad</t>
  </si>
  <si>
    <t>1101010205</t>
  </si>
  <si>
    <t>Peas/Chawali</t>
  </si>
  <si>
    <t>1101010206</t>
  </si>
  <si>
    <t>Rajma</t>
  </si>
  <si>
    <t>1101010207</t>
  </si>
  <si>
    <t>b.  FRUITS &amp; VEGETABLES</t>
  </si>
  <si>
    <t>1101020000</t>
  </si>
  <si>
    <t>b1. VEGETABLES</t>
  </si>
  <si>
    <t>1101020100</t>
  </si>
  <si>
    <t>Potato</t>
  </si>
  <si>
    <t>1101020101</t>
  </si>
  <si>
    <t>Sweet Potato</t>
  </si>
  <si>
    <t>1101020102</t>
  </si>
  <si>
    <t>Onion</t>
  </si>
  <si>
    <t>1101020103</t>
  </si>
  <si>
    <t>Tapioca</t>
  </si>
  <si>
    <t>1101020104</t>
  </si>
  <si>
    <t>Ginger (Fresh)</t>
  </si>
  <si>
    <t>1101020105</t>
  </si>
  <si>
    <t>Peas (Green)</t>
  </si>
  <si>
    <t>1101020106</t>
  </si>
  <si>
    <t>Tomato</t>
  </si>
  <si>
    <t>1101020107</t>
  </si>
  <si>
    <t>Cauliflower</t>
  </si>
  <si>
    <t>1101020108</t>
  </si>
  <si>
    <t>Brinjal</t>
  </si>
  <si>
    <t>1101020109</t>
  </si>
  <si>
    <t>Okra (Lady finger)</t>
  </si>
  <si>
    <t>1101020110</t>
  </si>
  <si>
    <t>Cabbage</t>
  </si>
  <si>
    <t>1101020111</t>
  </si>
  <si>
    <t>Carrot</t>
  </si>
  <si>
    <t>1101020112</t>
  </si>
  <si>
    <t>Radish</t>
  </si>
  <si>
    <t>1101020113</t>
  </si>
  <si>
    <t>Cucumber</t>
  </si>
  <si>
    <t>1101020114</t>
  </si>
  <si>
    <t>Pointed gourd</t>
  </si>
  <si>
    <t>1101020115</t>
  </si>
  <si>
    <t>Bitter gourd</t>
  </si>
  <si>
    <t>1101020116</t>
  </si>
  <si>
    <t>Bottle gourd</t>
  </si>
  <si>
    <t>1101020117</t>
  </si>
  <si>
    <t>Beans</t>
  </si>
  <si>
    <t>1101020118</t>
  </si>
  <si>
    <t>Pumpkin</t>
  </si>
  <si>
    <t>1101020119</t>
  </si>
  <si>
    <t>Drumstick</t>
  </si>
  <si>
    <t>1101020120</t>
  </si>
  <si>
    <t>b2. FRUITS</t>
  </si>
  <si>
    <t>1101020200</t>
  </si>
  <si>
    <t>Banana</t>
  </si>
  <si>
    <t>1101020201</t>
  </si>
  <si>
    <t>Mango</t>
  </si>
  <si>
    <t>1101020202</t>
  </si>
  <si>
    <t>Apple</t>
  </si>
  <si>
    <t>1101020203</t>
  </si>
  <si>
    <t>Orange</t>
  </si>
  <si>
    <t>1101020204</t>
  </si>
  <si>
    <t>Cashew nut</t>
  </si>
  <si>
    <t>1101020205</t>
  </si>
  <si>
    <t>Coconut (Fresh)</t>
  </si>
  <si>
    <t>1101020206</t>
  </si>
  <si>
    <t>Papaya</t>
  </si>
  <si>
    <t>1101020207</t>
  </si>
  <si>
    <t>Grapes</t>
  </si>
  <si>
    <t>1101020208</t>
  </si>
  <si>
    <t>Pineapple</t>
  </si>
  <si>
    <t>1101020209</t>
  </si>
  <si>
    <t>Guava</t>
  </si>
  <si>
    <t>1101020210</t>
  </si>
  <si>
    <t>Litchi</t>
  </si>
  <si>
    <t>1101020211</t>
  </si>
  <si>
    <t>Lemon</t>
  </si>
  <si>
    <t>1101020212</t>
  </si>
  <si>
    <t>Sapota</t>
  </si>
  <si>
    <t>1101020213</t>
  </si>
  <si>
    <t>Mosambi (Sweet Orange)</t>
  </si>
  <si>
    <t>1101020214</t>
  </si>
  <si>
    <t>Pomengranate</t>
  </si>
  <si>
    <t>1101020215</t>
  </si>
  <si>
    <t>Amla</t>
  </si>
  <si>
    <t>1101020216</t>
  </si>
  <si>
    <t>Jackfruit</t>
  </si>
  <si>
    <t>1101020217</t>
  </si>
  <si>
    <t>Pear</t>
  </si>
  <si>
    <t>1101020218</t>
  </si>
  <si>
    <t>Almonds</t>
  </si>
  <si>
    <t>1101020219</t>
  </si>
  <si>
    <t>Walnut</t>
  </si>
  <si>
    <t>1101020220</t>
  </si>
  <si>
    <t>c.  MILK</t>
  </si>
  <si>
    <t>1101030000</t>
  </si>
  <si>
    <t>Milk</t>
  </si>
  <si>
    <t>1101030001</t>
  </si>
  <si>
    <t>d.  EGGS,MEAT &amp; FISH</t>
  </si>
  <si>
    <t>1101040000</t>
  </si>
  <si>
    <t>Egg</t>
  </si>
  <si>
    <t>1101040001</t>
  </si>
  <si>
    <t>Fish-Inland</t>
  </si>
  <si>
    <t>1101040002</t>
  </si>
  <si>
    <t>Fish-Marine</t>
  </si>
  <si>
    <t>1101040003</t>
  </si>
  <si>
    <t>Mutton</t>
  </si>
  <si>
    <t>1101040004</t>
  </si>
  <si>
    <t>Beef and Buffalo Meat</t>
  </si>
  <si>
    <t>1101040005</t>
  </si>
  <si>
    <t>Poultry Chicken</t>
  </si>
  <si>
    <t>1101040006</t>
  </si>
  <si>
    <t>Pork</t>
  </si>
  <si>
    <t>1101040007</t>
  </si>
  <si>
    <t>e.  CONDIMENTS &amp; SPICES</t>
  </si>
  <si>
    <t>1101050000</t>
  </si>
  <si>
    <t>Black Pepper</t>
  </si>
  <si>
    <t>1101050001</t>
  </si>
  <si>
    <t>Chillies (Dry)</t>
  </si>
  <si>
    <t>1101050002</t>
  </si>
  <si>
    <t>Turmeric</t>
  </si>
  <si>
    <t>1101050003</t>
  </si>
  <si>
    <t>Cardamom</t>
  </si>
  <si>
    <t>1101050004</t>
  </si>
  <si>
    <t>Ginger (Dry)</t>
  </si>
  <si>
    <t>1101050005</t>
  </si>
  <si>
    <t>Betelnut/Arecanut</t>
  </si>
  <si>
    <t>1101050006</t>
  </si>
  <si>
    <t>Cumin</t>
  </si>
  <si>
    <t>1101050007</t>
  </si>
  <si>
    <t>Garlic</t>
  </si>
  <si>
    <t>1101050008</t>
  </si>
  <si>
    <t>Coriander</t>
  </si>
  <si>
    <t>1101050009</t>
  </si>
  <si>
    <t>Tamarind</t>
  </si>
  <si>
    <t>1101050010</t>
  </si>
  <si>
    <t>f.  OTHER FOOD ARTICLES</t>
  </si>
  <si>
    <t>1101060000</t>
  </si>
  <si>
    <t>Tea</t>
  </si>
  <si>
    <t>1101060001</t>
  </si>
  <si>
    <t>Coffee</t>
  </si>
  <si>
    <t>1101060002</t>
  </si>
  <si>
    <t>Betel Leaves</t>
  </si>
  <si>
    <t>1101060003</t>
  </si>
  <si>
    <t>Sugarcane</t>
  </si>
  <si>
    <t>1101060004</t>
  </si>
  <si>
    <t>(B).  NON-FOOD ARTICLES</t>
  </si>
  <si>
    <t>1102000000</t>
  </si>
  <si>
    <t>a.  FIBRES</t>
  </si>
  <si>
    <t>1102010000</t>
  </si>
  <si>
    <t>Raw Cotton</t>
  </si>
  <si>
    <t>1102010001</t>
  </si>
  <si>
    <t>Raw Jute</t>
  </si>
  <si>
    <t>1102010002</t>
  </si>
  <si>
    <t>Mesta</t>
  </si>
  <si>
    <t>1102010003</t>
  </si>
  <si>
    <t>Raw Wool</t>
  </si>
  <si>
    <t>1102010004</t>
  </si>
  <si>
    <t>Raw Silk</t>
  </si>
  <si>
    <t>1102010005</t>
  </si>
  <si>
    <t>Coir Fibre</t>
  </si>
  <si>
    <t>1102010006</t>
  </si>
  <si>
    <t>b.  OIL SEEDS</t>
  </si>
  <si>
    <t>1102020000</t>
  </si>
  <si>
    <t>Groundnut Seed</t>
  </si>
  <si>
    <t>1102020001</t>
  </si>
  <si>
    <t>Rape &amp; Mustard Seed</t>
  </si>
  <si>
    <t>1102020002</t>
  </si>
  <si>
    <t>Cotton Seed</t>
  </si>
  <si>
    <t>1102020003</t>
  </si>
  <si>
    <t>Copra (Coconut)</t>
  </si>
  <si>
    <t>1102020004</t>
  </si>
  <si>
    <t>Gingelly Seed (Sesamum)</t>
  </si>
  <si>
    <t>1102020005</t>
  </si>
  <si>
    <t>Linseed</t>
  </si>
  <si>
    <t>1102020006</t>
  </si>
  <si>
    <t>Castor Seed</t>
  </si>
  <si>
    <t>1102020007</t>
  </si>
  <si>
    <t>Niger Seed</t>
  </si>
  <si>
    <t>1102020008</t>
  </si>
  <si>
    <t>Safflower (Kardi Seed)</t>
  </si>
  <si>
    <t>1102020009</t>
  </si>
  <si>
    <t>Sunflower</t>
  </si>
  <si>
    <t>1102020010</t>
  </si>
  <si>
    <t>Soyabean</t>
  </si>
  <si>
    <t>1102020011</t>
  </si>
  <si>
    <t>c.  OTHER NON-FOOD ARTICLES</t>
  </si>
  <si>
    <t>1102030000</t>
  </si>
  <si>
    <t>Hides (Raw)</t>
  </si>
  <si>
    <t>1102030001</t>
  </si>
  <si>
    <t>Skins (Raw)</t>
  </si>
  <si>
    <t>1102030002</t>
  </si>
  <si>
    <t>Tanning Materials</t>
  </si>
  <si>
    <t>1102030003</t>
  </si>
  <si>
    <t>Tobacco</t>
  </si>
  <si>
    <t>1102030004</t>
  </si>
  <si>
    <t>Gaur Seed</t>
  </si>
  <si>
    <t>1102030005</t>
  </si>
  <si>
    <t>Raw Rubber</t>
  </si>
  <si>
    <t>1102030006</t>
  </si>
  <si>
    <t>Industrial wood</t>
  </si>
  <si>
    <t>1102030007</t>
  </si>
  <si>
    <t>Fodder</t>
  </si>
  <si>
    <t>1102030008</t>
  </si>
  <si>
    <t>d.   FLORICULTURE</t>
  </si>
  <si>
    <t>1102040000</t>
  </si>
  <si>
    <t>Rose</t>
  </si>
  <si>
    <t>1102040001</t>
  </si>
  <si>
    <t>Jasmine</t>
  </si>
  <si>
    <t>1102040002</t>
  </si>
  <si>
    <t>Marigold</t>
  </si>
  <si>
    <t>1102040003</t>
  </si>
  <si>
    <t>(C).  MINERALS</t>
  </si>
  <si>
    <t>1103000000</t>
  </si>
  <si>
    <t>a.  METALLIC MINERALS</t>
  </si>
  <si>
    <t>1103010000</t>
  </si>
  <si>
    <t>Bauxite</t>
  </si>
  <si>
    <t>1103010001</t>
  </si>
  <si>
    <t>Chromite</t>
  </si>
  <si>
    <t>1103010002</t>
  </si>
  <si>
    <t>Zinc Concentrate</t>
  </si>
  <si>
    <t>1103010003</t>
  </si>
  <si>
    <t>Manganese Ore</t>
  </si>
  <si>
    <t>1103010004</t>
  </si>
  <si>
    <t>Iron Ore</t>
  </si>
  <si>
    <t>1103010005</t>
  </si>
  <si>
    <t>Copper Concentrate</t>
  </si>
  <si>
    <t>1103010006</t>
  </si>
  <si>
    <t>Lead Concentrate</t>
  </si>
  <si>
    <t>1103010007</t>
  </si>
  <si>
    <t>b.  OTHER MINERALS</t>
  </si>
  <si>
    <t>1103020000</t>
  </si>
  <si>
    <t>Phosphorite</t>
  </si>
  <si>
    <t>1103020001</t>
  </si>
  <si>
    <t>Limestone</t>
  </si>
  <si>
    <t>1103020002</t>
  </si>
  <si>
    <t>Garnet</t>
  </si>
  <si>
    <t>1103020003</t>
  </si>
  <si>
    <t>Sillimanite</t>
  </si>
  <si>
    <t>1103020004</t>
  </si>
  <si>
    <t>(D). CRUDE PETROLEUM &amp; NATURAL GAS</t>
  </si>
  <si>
    <t>1104000000</t>
  </si>
  <si>
    <t>Crude Petroleum</t>
  </si>
  <si>
    <t>1104000001</t>
  </si>
  <si>
    <t>Natural Gas</t>
  </si>
  <si>
    <t>1104000002</t>
  </si>
  <si>
    <t>II FUEL &amp; POWER</t>
  </si>
  <si>
    <t>1200000000</t>
  </si>
  <si>
    <t>(A). COAL</t>
  </si>
  <si>
    <t>1201000000</t>
  </si>
  <si>
    <t>a. Coking Coal</t>
  </si>
  <si>
    <t>1201010000</t>
  </si>
  <si>
    <t>Coking Coal</t>
  </si>
  <si>
    <t>1201010001</t>
  </si>
  <si>
    <t>b. Non-Coking Coal</t>
  </si>
  <si>
    <t>1201020000</t>
  </si>
  <si>
    <t>a.) Non-Coking Coal G1 to G6 [GCV exceeding 5500 Kcal/kg.]</t>
  </si>
  <si>
    <t>1201020001</t>
  </si>
  <si>
    <t>b.) Non-Coking Coal G7 to G14 [GCV 3100 Kcal/kg. to 5500 Kcal/kg.]</t>
  </si>
  <si>
    <t>1201020002</t>
  </si>
  <si>
    <t>c.) Non-Coking Coal G15 to G17 [GCV &lt; 3100 Kcal/kg.]</t>
  </si>
  <si>
    <t>1201020003</t>
  </si>
  <si>
    <t>c. Lignite</t>
  </si>
  <si>
    <t>1201030000</t>
  </si>
  <si>
    <t>Lignite</t>
  </si>
  <si>
    <t>1201030001</t>
  </si>
  <si>
    <t>(B). MINERAL OILS</t>
  </si>
  <si>
    <t>1202000000</t>
  </si>
  <si>
    <t>LPG</t>
  </si>
  <si>
    <t>1202000001</t>
  </si>
  <si>
    <t>Petrol</t>
  </si>
  <si>
    <t>1202000002</t>
  </si>
  <si>
    <t>Kerosene</t>
  </si>
  <si>
    <t>1202000003</t>
  </si>
  <si>
    <t>ATF</t>
  </si>
  <si>
    <t>1202000004</t>
  </si>
  <si>
    <t>HSD</t>
  </si>
  <si>
    <t>1202000005</t>
  </si>
  <si>
    <t>Naphtha</t>
  </si>
  <si>
    <t>1202000006</t>
  </si>
  <si>
    <t>Bitumen</t>
  </si>
  <si>
    <t>1202000007</t>
  </si>
  <si>
    <t>Furnace Oil</t>
  </si>
  <si>
    <t>1202000008</t>
  </si>
  <si>
    <t>Lube Oils</t>
  </si>
  <si>
    <t>1202000009</t>
  </si>
  <si>
    <t>Petroleum Coke</t>
  </si>
  <si>
    <t>1202000010</t>
  </si>
  <si>
    <t>(C). ELECTRICITY</t>
  </si>
  <si>
    <t>1203000000</t>
  </si>
  <si>
    <t>Electricity</t>
  </si>
  <si>
    <t>1203000001</t>
  </si>
  <si>
    <t>III   MANUFACTURED PRODUCTS</t>
  </si>
  <si>
    <t>1300000000</t>
  </si>
  <si>
    <t>(A). MANUFACTURE OF FOOD PRODUCTS</t>
  </si>
  <si>
    <t>1301000000</t>
  </si>
  <si>
    <t>a. Processing and preserving of meat</t>
  </si>
  <si>
    <t>1301010000</t>
  </si>
  <si>
    <t>Buffalo meat, fresh/frozen</t>
  </si>
  <si>
    <t>1301010001</t>
  </si>
  <si>
    <t>Meat of goat, fresh or chilled</t>
  </si>
  <si>
    <t>1301010002</t>
  </si>
  <si>
    <t>Other meats, preserved/processed</t>
  </si>
  <si>
    <t>1301010003</t>
  </si>
  <si>
    <t>Chicken/duck, dressed - fresh/frozen</t>
  </si>
  <si>
    <t>1301010004</t>
  </si>
  <si>
    <t>b. Processing and preserving of fish, crustaceans and molluscs and products thereof</t>
  </si>
  <si>
    <t>1301020000</t>
  </si>
  <si>
    <t>Shrimps/Prawns - Processed/Frozen</t>
  </si>
  <si>
    <t>1301020001</t>
  </si>
  <si>
    <t>Fish frozen/canned/processed</t>
  </si>
  <si>
    <t>1301020002</t>
  </si>
  <si>
    <t>c. Processing and preserving of fruit and vegetables</t>
  </si>
  <si>
    <t>1301030000</t>
  </si>
  <si>
    <t>Fruit Juice including concentrates</t>
  </si>
  <si>
    <t>1301030001</t>
  </si>
  <si>
    <t>Fruit pulp</t>
  </si>
  <si>
    <t>1301030002</t>
  </si>
  <si>
    <t>Jams, jellies, marmalades and puree</t>
  </si>
  <si>
    <t>1301030003</t>
  </si>
  <si>
    <t>Sauces of Vegetables (Tomato, Chilli, Soya &amp; others)</t>
  </si>
  <si>
    <t>1301030004</t>
  </si>
  <si>
    <t>d. Manufacture of vegetable and animal oils and fats</t>
  </si>
  <si>
    <t>1301040000</t>
  </si>
  <si>
    <t>Vanaspati</t>
  </si>
  <si>
    <t>1301040001</t>
  </si>
  <si>
    <t>Mustard Oil</t>
  </si>
  <si>
    <t>1301040002</t>
  </si>
  <si>
    <t>Soyabean Oil</t>
  </si>
  <si>
    <t>1301040003</t>
  </si>
  <si>
    <t>Sunflower Oil</t>
  </si>
  <si>
    <t>1301040004</t>
  </si>
  <si>
    <t>Groundnut Oil</t>
  </si>
  <si>
    <t>1301040005</t>
  </si>
  <si>
    <t>Castor Oil</t>
  </si>
  <si>
    <t>1301040006</t>
  </si>
  <si>
    <t>Rice Bran Oil</t>
  </si>
  <si>
    <t>1301040007</t>
  </si>
  <si>
    <t>Palm Oil</t>
  </si>
  <si>
    <t>1301040008</t>
  </si>
  <si>
    <t>Rapeseed Oil</t>
  </si>
  <si>
    <t>1301040009</t>
  </si>
  <si>
    <t>Copra oil</t>
  </si>
  <si>
    <t>1301040010</t>
  </si>
  <si>
    <t>Cotton seed Oil</t>
  </si>
  <si>
    <t>1301040011</t>
  </si>
  <si>
    <t>e. Manufacture of dairy products</t>
  </si>
  <si>
    <t>1301050000</t>
  </si>
  <si>
    <t>Condensed Milk</t>
  </si>
  <si>
    <t>1301050001</t>
  </si>
  <si>
    <t>Ghee</t>
  </si>
  <si>
    <t>1301050002</t>
  </si>
  <si>
    <t>Butter</t>
  </si>
  <si>
    <t>1301050003</t>
  </si>
  <si>
    <t>Ice cream</t>
  </si>
  <si>
    <t>1301050004</t>
  </si>
  <si>
    <t>Powder Milk</t>
  </si>
  <si>
    <t>1301050005</t>
  </si>
  <si>
    <t>f. Manufacture of grain mill products</t>
  </si>
  <si>
    <t>1301060000</t>
  </si>
  <si>
    <t>Maida</t>
  </si>
  <si>
    <t>1301060001</t>
  </si>
  <si>
    <t>Wheat flour (Atta)</t>
  </si>
  <si>
    <t>1301060002</t>
  </si>
  <si>
    <t>Wheat Bran</t>
  </si>
  <si>
    <t>1301060003</t>
  </si>
  <si>
    <t>Sooji (rawa )</t>
  </si>
  <si>
    <t>1301060004</t>
  </si>
  <si>
    <t>Flour of cereals other than rice, wheat etc.</t>
  </si>
  <si>
    <t>1301060005</t>
  </si>
  <si>
    <t>Gram powder (besan)</t>
  </si>
  <si>
    <t>1301060006</t>
  </si>
  <si>
    <t>Rice, Non-basmati</t>
  </si>
  <si>
    <t>1301060007</t>
  </si>
  <si>
    <t>Basmati rice</t>
  </si>
  <si>
    <t>1301060008</t>
  </si>
  <si>
    <t>Rice products</t>
  </si>
  <si>
    <t>1301060009</t>
  </si>
  <si>
    <t>g. Manufacture of starches and starch products</t>
  </si>
  <si>
    <t>1301070000</t>
  </si>
  <si>
    <t>Vegetable starch</t>
  </si>
  <si>
    <t>1301070001</t>
  </si>
  <si>
    <t>h. Manufacture of bakery products</t>
  </si>
  <si>
    <t>1301080000</t>
  </si>
  <si>
    <t>Biscuit, cookies</t>
  </si>
  <si>
    <t>1301080001</t>
  </si>
  <si>
    <t>Bread, buns &amp; croissant</t>
  </si>
  <si>
    <t>1301080002</t>
  </si>
  <si>
    <t>Cakes, pastries &amp; muffins</t>
  </si>
  <si>
    <t>1301080003</t>
  </si>
  <si>
    <t>i. Manufacture of sugar, molasses &amp; honey</t>
  </si>
  <si>
    <t>1301090000</t>
  </si>
  <si>
    <t>Sugar</t>
  </si>
  <si>
    <t>1301090001</t>
  </si>
  <si>
    <t>Molasses</t>
  </si>
  <si>
    <t>1301090002</t>
  </si>
  <si>
    <t>Bagasse</t>
  </si>
  <si>
    <t>1301090003</t>
  </si>
  <si>
    <t>Gur</t>
  </si>
  <si>
    <t>1301090004</t>
  </si>
  <si>
    <t>Honey</t>
  </si>
  <si>
    <t>1301090005</t>
  </si>
  <si>
    <t>j. Manufacture of cocoa, chocolate and sugar confectionery</t>
  </si>
  <si>
    <t>1301100000</t>
  </si>
  <si>
    <t>Chocolate &amp; cocoa powder</t>
  </si>
  <si>
    <t>1301100001</t>
  </si>
  <si>
    <t>Sugar confectionary</t>
  </si>
  <si>
    <t>1301100002</t>
  </si>
  <si>
    <t>k. Manufacture of macaroni, noodles, couscous and similar farinaceous products</t>
  </si>
  <si>
    <t>1301110000</t>
  </si>
  <si>
    <t>Noodles &amp; similar extruded products</t>
  </si>
  <si>
    <t>1301110001</t>
  </si>
  <si>
    <t>l. Manufacture of Tea &amp; Coffee products</t>
  </si>
  <si>
    <t>1301120000</t>
  </si>
  <si>
    <t>Processed Tea</t>
  </si>
  <si>
    <t>1301120001</t>
  </si>
  <si>
    <t>Instant Coffee</t>
  </si>
  <si>
    <t>1301120002</t>
  </si>
  <si>
    <t>Coffee powder with chicory</t>
  </si>
  <si>
    <t>1301120003</t>
  </si>
  <si>
    <t>m. Manufacture of Processed condiments &amp; salt</t>
  </si>
  <si>
    <t>1301130000</t>
  </si>
  <si>
    <t>Spices (including mixed spices)</t>
  </si>
  <si>
    <t>1301130001</t>
  </si>
  <si>
    <t>Salt</t>
  </si>
  <si>
    <t>1301130002</t>
  </si>
  <si>
    <t>n. Manufacture of processed ready to eat food</t>
  </si>
  <si>
    <t>1301140000</t>
  </si>
  <si>
    <t>Instant Food/Prepared meals based on vegetables</t>
  </si>
  <si>
    <t>1301140001</t>
  </si>
  <si>
    <t>o. Manufacture of Health supplements</t>
  </si>
  <si>
    <t>1301150000</t>
  </si>
  <si>
    <t>Corn Flake</t>
  </si>
  <si>
    <t>1301150001</t>
  </si>
  <si>
    <t>Whey powder</t>
  </si>
  <si>
    <t>1301150002</t>
  </si>
  <si>
    <t>p. Manufacture of prepared animal feeds</t>
  </si>
  <si>
    <t>1301160000</t>
  </si>
  <si>
    <t>Gola &amp; similar Cattle Feed</t>
  </si>
  <si>
    <t>1301160001</t>
  </si>
  <si>
    <t>Rice Bran Extract</t>
  </si>
  <si>
    <t>1301160002</t>
  </si>
  <si>
    <t>Soya preparations excluding oil</t>
  </si>
  <si>
    <t>1301160003</t>
  </si>
  <si>
    <t>Cotton seed oil cake</t>
  </si>
  <si>
    <t>1301160004</t>
  </si>
  <si>
    <t>Mustard oil cake</t>
  </si>
  <si>
    <t>1301160005</t>
  </si>
  <si>
    <t>(B). MANUFACTURE OF BEVERAGES</t>
  </si>
  <si>
    <t>1302000000</t>
  </si>
  <si>
    <t>a. Manufacture of wines &amp; spirits</t>
  </si>
  <si>
    <t>1302010000</t>
  </si>
  <si>
    <t>Spirits</t>
  </si>
  <si>
    <t>1302010001</t>
  </si>
  <si>
    <t>Wine</t>
  </si>
  <si>
    <t>1302010002</t>
  </si>
  <si>
    <t>Rectified spirit</t>
  </si>
  <si>
    <t>1302010003</t>
  </si>
  <si>
    <t>b. Manufacture of malt liquors and malt</t>
  </si>
  <si>
    <t>1302020000</t>
  </si>
  <si>
    <t>Beer</t>
  </si>
  <si>
    <t>1302020001</t>
  </si>
  <si>
    <t>Country liquor</t>
  </si>
  <si>
    <t>1302020002</t>
  </si>
  <si>
    <t>c. Manufacture of soft drinks; production of mineral waters and other bottled waters</t>
  </si>
  <si>
    <t>1302030000</t>
  </si>
  <si>
    <t>Aerated drinks/soft drinks (incl. soft drink concentrates)</t>
  </si>
  <si>
    <t>1302030001</t>
  </si>
  <si>
    <t>Bottled Mineral water</t>
  </si>
  <si>
    <t>1302030002</t>
  </si>
  <si>
    <t>(C). MANUFACTURE OF TOBACCO PRODUCTS</t>
  </si>
  <si>
    <t>1303000000</t>
  </si>
  <si>
    <t>a. Manufacture of tobacco products</t>
  </si>
  <si>
    <t>1303010000</t>
  </si>
  <si>
    <t>Cigarette</t>
  </si>
  <si>
    <t>1303010001</t>
  </si>
  <si>
    <t>Biri</t>
  </si>
  <si>
    <t>1303010002</t>
  </si>
  <si>
    <t>Other tobacco products</t>
  </si>
  <si>
    <t>1303010003</t>
  </si>
  <si>
    <t>(D). MANUFACTURE OF TEXTILES</t>
  </si>
  <si>
    <t>1304000000</t>
  </si>
  <si>
    <t>a. Preparation and spinning of textile fibres</t>
  </si>
  <si>
    <t>1304010000</t>
  </si>
  <si>
    <t>Cotton Yarn</t>
  </si>
  <si>
    <t>1304010001</t>
  </si>
  <si>
    <t>Synthetic yarn</t>
  </si>
  <si>
    <t>1304010002</t>
  </si>
  <si>
    <t>Viscose yarn</t>
  </si>
  <si>
    <t>1304010003</t>
  </si>
  <si>
    <t>Woollen yarn</t>
  </si>
  <si>
    <t>1304010004</t>
  </si>
  <si>
    <t>Texturised and twisted Yarn</t>
  </si>
  <si>
    <t>1304010005</t>
  </si>
  <si>
    <t>b. Weaving &amp; Finishing of textiles</t>
  </si>
  <si>
    <t>1304020000</t>
  </si>
  <si>
    <t>Cotton woven cloth</t>
  </si>
  <si>
    <t>1304020001</t>
  </si>
  <si>
    <t>Woollen woven cloth</t>
  </si>
  <si>
    <t>1304020002</t>
  </si>
  <si>
    <t>Synthetic Fabric – Others</t>
  </si>
  <si>
    <t>1304020003</t>
  </si>
  <si>
    <t>Cotton cloth (dyed, printed, or otherwise finished/processed)</t>
  </si>
  <si>
    <t>1304020004</t>
  </si>
  <si>
    <t>Fabric, polyethylene</t>
  </si>
  <si>
    <t>1304020005</t>
  </si>
  <si>
    <t>Fabrics/cloth, rayon</t>
  </si>
  <si>
    <t>1304020006</t>
  </si>
  <si>
    <t>Jute sacking cloth/Gunny and hessian cloth</t>
  </si>
  <si>
    <t>1304020007</t>
  </si>
  <si>
    <t>c. Manufacture of knitted and crocheted fabrics</t>
  </si>
  <si>
    <t>1304030000</t>
  </si>
  <si>
    <t>Knitted fabrics of cotton</t>
  </si>
  <si>
    <t>1304030001</t>
  </si>
  <si>
    <t>Cotton hosiery cloth</t>
  </si>
  <si>
    <t>1304030002</t>
  </si>
  <si>
    <t>d. Manufacture of made-up textile articles, except apparel</t>
  </si>
  <si>
    <t>1304040000</t>
  </si>
  <si>
    <t>Bed linen/Bed Spread</t>
  </si>
  <si>
    <t>1304040001</t>
  </si>
  <si>
    <t>Blankets</t>
  </si>
  <si>
    <t>1304040002</t>
  </si>
  <si>
    <t>Quilts</t>
  </si>
  <si>
    <t>1304040003</t>
  </si>
  <si>
    <t>Cotton Dyed/printed textile</t>
  </si>
  <si>
    <t>1304040004</t>
  </si>
  <si>
    <t>Cotton Towel</t>
  </si>
  <si>
    <t>1304040005</t>
  </si>
  <si>
    <t>Terry Towel</t>
  </si>
  <si>
    <t>1304040006</t>
  </si>
  <si>
    <t>Curtains</t>
  </si>
  <si>
    <t>1304040007</t>
  </si>
  <si>
    <t>e. Manufacture of cordage, rope, twine and netting</t>
  </si>
  <si>
    <t>1304050000</t>
  </si>
  <si>
    <t>Nylon rope</t>
  </si>
  <si>
    <t>1304050001</t>
  </si>
  <si>
    <t>Cordage/ropes/twines of jute and coir</t>
  </si>
  <si>
    <t>1304050002</t>
  </si>
  <si>
    <t>f. Manufacture of other textiles</t>
  </si>
  <si>
    <t>1304060000</t>
  </si>
  <si>
    <t>Tyre cord fabric</t>
  </si>
  <si>
    <t>1304060001</t>
  </si>
  <si>
    <t>Carpets and other floor coverings of textiles</t>
  </si>
  <si>
    <t>1304060002</t>
  </si>
  <si>
    <t>(E). MANUFACTURE OF WEARING APPAREL</t>
  </si>
  <si>
    <t>1305000000</t>
  </si>
  <si>
    <t>a. Manufacture of wearing apparel (woven), except fur apparel</t>
  </si>
  <si>
    <t>1305010000</t>
  </si>
  <si>
    <t>Shirts/half shirts of cotton and/or man-made fibre</t>
  </si>
  <si>
    <t>1305010001</t>
  </si>
  <si>
    <t>Trouser/pants made of cotton and/or man-made fibre</t>
  </si>
  <si>
    <t>1305010002</t>
  </si>
  <si>
    <t>Men/Boys suits, coats and jackets</t>
  </si>
  <si>
    <t>1305010003</t>
  </si>
  <si>
    <t>Leather garments incl. Jackets</t>
  </si>
  <si>
    <t>1305010004</t>
  </si>
  <si>
    <t>b. Manufacture of knitted and crocheted apparel</t>
  </si>
  <si>
    <t>1305020000</t>
  </si>
  <si>
    <t>Cardigans and pullovers, knitted</t>
  </si>
  <si>
    <t>1305020001</t>
  </si>
  <si>
    <t>Shawls and scarves, knitted</t>
  </si>
  <si>
    <t>1305020002</t>
  </si>
  <si>
    <t>Babies garments, knitted</t>
  </si>
  <si>
    <t>1305020003</t>
  </si>
  <si>
    <t>Hosiery goods, others– cotton</t>
  </si>
  <si>
    <t>1305020004</t>
  </si>
  <si>
    <t>(F). MANUFACTURE OF LEATHER AND RELATED PRODUCTS</t>
  </si>
  <si>
    <t>1306000000</t>
  </si>
  <si>
    <t>a. Tanning and dressing of leather; dressing and dyeing of fur</t>
  </si>
  <si>
    <t>1306010000</t>
  </si>
  <si>
    <t>Vegetable Tanned Leather</t>
  </si>
  <si>
    <t>1306010001</t>
  </si>
  <si>
    <t>Chrome Tanned Leather</t>
  </si>
  <si>
    <t>1306010002</t>
  </si>
  <si>
    <t>b. Manufacture of luggage, handbags, saddlery and harness</t>
  </si>
  <si>
    <t>1306020000</t>
  </si>
  <si>
    <t>Travel goods, handbags, office bags, etc.</t>
  </si>
  <si>
    <t>1306020001</t>
  </si>
  <si>
    <t>Belt &amp; Other Articles of Leather</t>
  </si>
  <si>
    <t>1306020002</t>
  </si>
  <si>
    <t>Harness, Saddles &amp; Other related Items</t>
  </si>
  <si>
    <t>1306020003</t>
  </si>
  <si>
    <t>Gloves of leather</t>
  </si>
  <si>
    <t>1306020004</t>
  </si>
  <si>
    <t>c. Manufacture of footwear</t>
  </si>
  <si>
    <t>1306030000</t>
  </si>
  <si>
    <t>Leather Shoe</t>
  </si>
  <si>
    <t>1306030001</t>
  </si>
  <si>
    <t>Athletic/sport shoes</t>
  </si>
  <si>
    <t>1306030002</t>
  </si>
  <si>
    <t>Canvas shoes</t>
  </si>
  <si>
    <t>1306030003</t>
  </si>
  <si>
    <t>Plastic/PVC Chappals</t>
  </si>
  <si>
    <t>1306030004</t>
  </si>
  <si>
    <t>Waterproof footwear</t>
  </si>
  <si>
    <t>1306030005</t>
  </si>
  <si>
    <t xml:space="preserve">(G). MANUFACTURE OF WOOD AND OF PRODUCTS OF WOOD AND CORK  </t>
  </si>
  <si>
    <t>1307000000</t>
  </si>
  <si>
    <t>a. Saw milling and planing of wood</t>
  </si>
  <si>
    <t>1307010000</t>
  </si>
  <si>
    <t>Timber/wooden plank, sawn/resawn</t>
  </si>
  <si>
    <t>1307010001</t>
  </si>
  <si>
    <t>Wood cutting, processed/sized</t>
  </si>
  <si>
    <t>1307010002</t>
  </si>
  <si>
    <t>Wooden splint</t>
  </si>
  <si>
    <t>1307010003</t>
  </si>
  <si>
    <t>b. Manufacture of veneer sheets; manufacture of plywood, laminboard, particle board and other panels and boards</t>
  </si>
  <si>
    <t>1307020000</t>
  </si>
  <si>
    <t>Plywood block boards</t>
  </si>
  <si>
    <t>1307020001</t>
  </si>
  <si>
    <t>Particle Boards</t>
  </si>
  <si>
    <t>1307020002</t>
  </si>
  <si>
    <t>Lamination wooden sheets/Veneer sheets</t>
  </si>
  <si>
    <t>1307020003</t>
  </si>
  <si>
    <t>c. Manufacture of builders’ carpentry and joinery</t>
  </si>
  <si>
    <t>1307030000</t>
  </si>
  <si>
    <t>Wooden panel</t>
  </si>
  <si>
    <t>1307030001</t>
  </si>
  <si>
    <t>Wooden board (non-electrical)</t>
  </si>
  <si>
    <t>1307030002</t>
  </si>
  <si>
    <t>d. Manufacture of wooden containers</t>
  </si>
  <si>
    <t>1307040000</t>
  </si>
  <si>
    <t>Wooden block - compressed or not</t>
  </si>
  <si>
    <t>1307040001</t>
  </si>
  <si>
    <t>Wooden box/crate</t>
  </si>
  <si>
    <t>1307040002</t>
  </si>
  <si>
    <t>(H). MANUFACTURE OF PAPER AND PAPER PRODUCTS</t>
  </si>
  <si>
    <t>1308000000</t>
  </si>
  <si>
    <t>a. Manufacture of pulp, paper and paperboard</t>
  </si>
  <si>
    <t>1308010000</t>
  </si>
  <si>
    <t>Newsprint</t>
  </si>
  <si>
    <t>1308010001</t>
  </si>
  <si>
    <t>Paper for printing &amp; writing</t>
  </si>
  <si>
    <t>1308010002</t>
  </si>
  <si>
    <t>Paper bag including craft paper bag</t>
  </si>
  <si>
    <t>1308010003</t>
  </si>
  <si>
    <t>Base paper</t>
  </si>
  <si>
    <t>1308010004</t>
  </si>
  <si>
    <t>Kraft paper</t>
  </si>
  <si>
    <t>1308010005</t>
  </si>
  <si>
    <t>Laminated Paper</t>
  </si>
  <si>
    <t>1308010006</t>
  </si>
  <si>
    <t>Card board</t>
  </si>
  <si>
    <t>1308010007</t>
  </si>
  <si>
    <t>Tissue paper</t>
  </si>
  <si>
    <t>1308010008</t>
  </si>
  <si>
    <t>Press board</t>
  </si>
  <si>
    <t>1308010009</t>
  </si>
  <si>
    <t>Hard board</t>
  </si>
  <si>
    <t>1308010010</t>
  </si>
  <si>
    <t>Bristle paper board</t>
  </si>
  <si>
    <t>1308010011</t>
  </si>
  <si>
    <t>Poster paper</t>
  </si>
  <si>
    <t>1308010012</t>
  </si>
  <si>
    <t>Pulp board</t>
  </si>
  <si>
    <t>1308010013</t>
  </si>
  <si>
    <t>b. Manufacture of corrugated paper and paperboard and containers of paper and paperboard</t>
  </si>
  <si>
    <t>1308020000</t>
  </si>
  <si>
    <t>Corrugated sheet box</t>
  </si>
  <si>
    <t>1308020001</t>
  </si>
  <si>
    <t>Corrugated paper board</t>
  </si>
  <si>
    <t>1308020002</t>
  </si>
  <si>
    <t>Card board box</t>
  </si>
  <si>
    <t>1308020003</t>
  </si>
  <si>
    <t>Paper carton/box</t>
  </si>
  <si>
    <t>1308020004</t>
  </si>
  <si>
    <t>c. Manufacture of other articles of paper and paperboard</t>
  </si>
  <si>
    <t>1308030000</t>
  </si>
  <si>
    <t>Duplex paper</t>
  </si>
  <si>
    <t>1308030001</t>
  </si>
  <si>
    <t>Map litho paper</t>
  </si>
  <si>
    <t>1308030002</t>
  </si>
  <si>
    <t>Laminated plastic sheet</t>
  </si>
  <si>
    <t>1308030003</t>
  </si>
  <si>
    <t xml:space="preserve">(I). PRINTING AND REPRODUCTION OF RECORDED MEDIA </t>
  </si>
  <si>
    <t>1309000000</t>
  </si>
  <si>
    <t>a. Printing</t>
  </si>
  <si>
    <t>1309010000</t>
  </si>
  <si>
    <t>Newspaper</t>
  </si>
  <si>
    <t>1309010001</t>
  </si>
  <si>
    <t>Journal/periodical</t>
  </si>
  <si>
    <t>1309010002</t>
  </si>
  <si>
    <t>Printed labels/posters/calendars</t>
  </si>
  <si>
    <t>1309010003</t>
  </si>
  <si>
    <t>Printed form &amp; schedule</t>
  </si>
  <si>
    <t>1309010004</t>
  </si>
  <si>
    <t>Printed Books</t>
  </si>
  <si>
    <t>1309010005</t>
  </si>
  <si>
    <t>Hologram (3D)</t>
  </si>
  <si>
    <t>1309010006</t>
  </si>
  <si>
    <t>Sticker plastic</t>
  </si>
  <si>
    <t>1309010007</t>
  </si>
  <si>
    <t>(J). MANUFACTURE OF CHEMICALS AND CHEMICAL PRODUCTS</t>
  </si>
  <si>
    <t>1310000000</t>
  </si>
  <si>
    <t>a. Manufacture of basic chemicals</t>
  </si>
  <si>
    <t>1310010000</t>
  </si>
  <si>
    <t>Fatty acid</t>
  </si>
  <si>
    <t>1310010001</t>
  </si>
  <si>
    <t>Organic Solvent</t>
  </si>
  <si>
    <t>1310010002</t>
  </si>
  <si>
    <t>Dye stuff/dyes incl. dye intermediates and pigments/colours</t>
  </si>
  <si>
    <t>1310010003</t>
  </si>
  <si>
    <t>Acetic acid and Its Derivatives</t>
  </si>
  <si>
    <t>1310010004</t>
  </si>
  <si>
    <t>Aromatic chemicals</t>
  </si>
  <si>
    <t>1310010005</t>
  </si>
  <si>
    <t>Caustic soda (sodium hydroxide)</t>
  </si>
  <si>
    <t>1310010006</t>
  </si>
  <si>
    <t>Soda ash/washing soda</t>
  </si>
  <si>
    <t>1310010007</t>
  </si>
  <si>
    <t>Carbon Black</t>
  </si>
  <si>
    <t>1310010008</t>
  </si>
  <si>
    <t>Ethyl acetate</t>
  </si>
  <si>
    <t>1310010009</t>
  </si>
  <si>
    <t>Mono Ethyl Glycol</t>
  </si>
  <si>
    <t>1310010010</t>
  </si>
  <si>
    <t>Alkyl Benzene</t>
  </si>
  <si>
    <t>1310010011</t>
  </si>
  <si>
    <t>Ethylene Oxide</t>
  </si>
  <si>
    <t>1310010012</t>
  </si>
  <si>
    <t>Other Petrochemical Intermediates</t>
  </si>
  <si>
    <t>1310010013</t>
  </si>
  <si>
    <t>Menthol</t>
  </si>
  <si>
    <t>1310010014</t>
  </si>
  <si>
    <t>Camphor</t>
  </si>
  <si>
    <t>1310010015</t>
  </si>
  <si>
    <t>Amine</t>
  </si>
  <si>
    <t>1310010016</t>
  </si>
  <si>
    <t>Aniline (including pna, ona, ocpna)</t>
  </si>
  <si>
    <t>1310010017</t>
  </si>
  <si>
    <t>Nitric Acid</t>
  </si>
  <si>
    <t>1310010018</t>
  </si>
  <si>
    <t>Sulphuric Acid</t>
  </si>
  <si>
    <t>1310010019</t>
  </si>
  <si>
    <t>Phosphoric acid</t>
  </si>
  <si>
    <t>1310010020</t>
  </si>
  <si>
    <t>Liquid air &amp; other gaseous products</t>
  </si>
  <si>
    <t>1310010021</t>
  </si>
  <si>
    <t>Alcohols</t>
  </si>
  <si>
    <t>1310010022</t>
  </si>
  <si>
    <t>Other Inorganic Chemicals</t>
  </si>
  <si>
    <t>1310010023</t>
  </si>
  <si>
    <t>Phthalic anhydride</t>
  </si>
  <si>
    <t>1310010024</t>
  </si>
  <si>
    <t>Ammonium nitrate</t>
  </si>
  <si>
    <t>1310010025</t>
  </si>
  <si>
    <t>Catalysts</t>
  </si>
  <si>
    <t>1310010026</t>
  </si>
  <si>
    <t>Sodium Silicate</t>
  </si>
  <si>
    <t>1310010027</t>
  </si>
  <si>
    <t>b. Manufacture of fertilizers and nitrogen compounds</t>
  </si>
  <si>
    <t>1310020000</t>
  </si>
  <si>
    <t>Urea</t>
  </si>
  <si>
    <t>1310020001</t>
  </si>
  <si>
    <t>Di ammonium phosphate</t>
  </si>
  <si>
    <t>1310020002</t>
  </si>
  <si>
    <t>Ammonium sulphate</t>
  </si>
  <si>
    <t>1310020003</t>
  </si>
  <si>
    <t>Nitrogenous fertilizer, others</t>
  </si>
  <si>
    <t>1310020004</t>
  </si>
  <si>
    <t>Mixed fertilizer</t>
  </si>
  <si>
    <t>1310020005</t>
  </si>
  <si>
    <t>Ammonium phosphate</t>
  </si>
  <si>
    <t>1310020006</t>
  </si>
  <si>
    <t>Ammonia gas</t>
  </si>
  <si>
    <t>1310020007</t>
  </si>
  <si>
    <t>Ammonia liquid</t>
  </si>
  <si>
    <t>1310020008</t>
  </si>
  <si>
    <t>Superphospate/Phosphatic fertilizer, others</t>
  </si>
  <si>
    <t>1310020009</t>
  </si>
  <si>
    <t>c. Manufacture of plastic and synthetic rubber in primary form</t>
  </si>
  <si>
    <t>1310030000</t>
  </si>
  <si>
    <t>Poly Propylene (PP)</t>
  </si>
  <si>
    <t>1310030001</t>
  </si>
  <si>
    <t>Poly Vinyl Chloride (PVC)</t>
  </si>
  <si>
    <t>1310030002</t>
  </si>
  <si>
    <t>Polyethylene</t>
  </si>
  <si>
    <t>1310030003</t>
  </si>
  <si>
    <t>Polystyrene, expandable</t>
  </si>
  <si>
    <t>1310030004</t>
  </si>
  <si>
    <t>Oleoresin</t>
  </si>
  <si>
    <t>1310030005</t>
  </si>
  <si>
    <t>XLPE Compound</t>
  </si>
  <si>
    <t>1310030006</t>
  </si>
  <si>
    <t>d. Manufacture of pesticides and other agrochemical products</t>
  </si>
  <si>
    <t>1310040000</t>
  </si>
  <si>
    <t>Insecticide and Pesticide</t>
  </si>
  <si>
    <t>1310040001</t>
  </si>
  <si>
    <t>Agro chemical formulation</t>
  </si>
  <si>
    <t>1310040002</t>
  </si>
  <si>
    <t>Fungicide, liquid</t>
  </si>
  <si>
    <t>1310040003</t>
  </si>
  <si>
    <t>e. Manufacture of paints, varnishes and similar coatings, printing ink and mastics</t>
  </si>
  <si>
    <t>1310050000</t>
  </si>
  <si>
    <t>Paint</t>
  </si>
  <si>
    <t>1310050001</t>
  </si>
  <si>
    <t>Varnish (all types)</t>
  </si>
  <si>
    <t>1310050002</t>
  </si>
  <si>
    <t>Powder coating material</t>
  </si>
  <si>
    <t>1310050003</t>
  </si>
  <si>
    <t>Printing ink</t>
  </si>
  <si>
    <t>1310050004</t>
  </si>
  <si>
    <t>f. Manufacture of soap and detergents, cleaning and polishing preparations, perfumes and toilet preparations</t>
  </si>
  <si>
    <t>1310060000</t>
  </si>
  <si>
    <t>Toilet soap</t>
  </si>
  <si>
    <t>1310060001</t>
  </si>
  <si>
    <t>Detergent cake, washing soap cake/bar/powder</t>
  </si>
  <si>
    <t>1310060002</t>
  </si>
  <si>
    <t>Organic surface active agent</t>
  </si>
  <si>
    <t>1310060003</t>
  </si>
  <si>
    <t>Tooth paste/Tooth Powder</t>
  </si>
  <si>
    <t>1310060004</t>
  </si>
  <si>
    <t>Agarbatti</t>
  </si>
  <si>
    <t>1310060005</t>
  </si>
  <si>
    <t>Perfume/scent</t>
  </si>
  <si>
    <t>1310060006</t>
  </si>
  <si>
    <t>Creams &amp; Lotions for External Application</t>
  </si>
  <si>
    <t>1310060007</t>
  </si>
  <si>
    <t>Face/Body Powder</t>
  </si>
  <si>
    <t>1310060008</t>
  </si>
  <si>
    <t>Hair oil/Body Oil</t>
  </si>
  <si>
    <t>1310060009</t>
  </si>
  <si>
    <t>Shampoo</t>
  </si>
  <si>
    <t>1310060010</t>
  </si>
  <si>
    <t>Mosquito coil</t>
  </si>
  <si>
    <t>1310060011</t>
  </si>
  <si>
    <t>g. Manufacture of other chemical products</t>
  </si>
  <si>
    <t>1310070000</t>
  </si>
  <si>
    <t>Safety matches (match box)</t>
  </si>
  <si>
    <t>1310070001</t>
  </si>
  <si>
    <t>Plasticizer</t>
  </si>
  <si>
    <t>1310070002</t>
  </si>
  <si>
    <t>Polyester film(metalized)</t>
  </si>
  <si>
    <t>1310070003</t>
  </si>
  <si>
    <t>Adhesive excluding gum</t>
  </si>
  <si>
    <t>1310070004</t>
  </si>
  <si>
    <t>Adhesive tape (non-medicinal)</t>
  </si>
  <si>
    <t>1310070005</t>
  </si>
  <si>
    <t>Gelatine</t>
  </si>
  <si>
    <t>1310070006</t>
  </si>
  <si>
    <t>Hydrogen peroxide</t>
  </si>
  <si>
    <t>1310070007</t>
  </si>
  <si>
    <t>Epoxy, liquid</t>
  </si>
  <si>
    <t>1310070008</t>
  </si>
  <si>
    <t>Additive</t>
  </si>
  <si>
    <t>1310070009</t>
  </si>
  <si>
    <t>Foundry chemical</t>
  </si>
  <si>
    <t>1310070010</t>
  </si>
  <si>
    <t>Explosive</t>
  </si>
  <si>
    <t>1310070011</t>
  </si>
  <si>
    <t>Rubber Chemicals</t>
  </si>
  <si>
    <t>1310070012</t>
  </si>
  <si>
    <t>Organic chemicals</t>
  </si>
  <si>
    <t>1310070013</t>
  </si>
  <si>
    <t>h. Manufacture of man-made fibres</t>
  </si>
  <si>
    <t>1310080000</t>
  </si>
  <si>
    <t>Polyester chips or Polyethylene terepthalate (PET) chips</t>
  </si>
  <si>
    <t>1310080001</t>
  </si>
  <si>
    <t>Acrylic fibre</t>
  </si>
  <si>
    <t>1310080002</t>
  </si>
  <si>
    <t>Viscose staple fibre</t>
  </si>
  <si>
    <t>1310080003</t>
  </si>
  <si>
    <t>Polyester fibre fabric</t>
  </si>
  <si>
    <t>1310080004</t>
  </si>
  <si>
    <t>(K). MANUFACTURE OF PHARMACEUTICALS, MEDICINAL CHEMICAL AND BOTANICAL PRODUCTS</t>
  </si>
  <si>
    <t>1311000000</t>
  </si>
  <si>
    <t>a. Manufacture of pharmaceuticals, medicinal chemical and botanical products</t>
  </si>
  <si>
    <t>1311010000</t>
  </si>
  <si>
    <t>Anti inflammatory preparation</t>
  </si>
  <si>
    <t>1311010001</t>
  </si>
  <si>
    <t>Anti cancer drugs</t>
  </si>
  <si>
    <t>1311010002</t>
  </si>
  <si>
    <t>Antipyretic, analgesic, anti-inflammatory formulations</t>
  </si>
  <si>
    <t>1311010003</t>
  </si>
  <si>
    <t>Vials/ampoule, glass, empty or filled</t>
  </si>
  <si>
    <t>1311010004</t>
  </si>
  <si>
    <t>Anti-retroviral drugs for HIV treatment</t>
  </si>
  <si>
    <t>1311010005</t>
  </si>
  <si>
    <t>Antidiabetic drug excluding insulin (i.e. tolbutam)</t>
  </si>
  <si>
    <t>1311010006</t>
  </si>
  <si>
    <t>API &amp; formulations of vitamins</t>
  </si>
  <si>
    <t>1311010007</t>
  </si>
  <si>
    <t>Vaccine for hepatitis B</t>
  </si>
  <si>
    <t>1311010008</t>
  </si>
  <si>
    <t>Ayurvedic medicaments</t>
  </si>
  <si>
    <t>1311010009</t>
  </si>
  <si>
    <t>Simvastatin</t>
  </si>
  <si>
    <t>1311010010</t>
  </si>
  <si>
    <t>Digestive enzymes and antacids</t>
  </si>
  <si>
    <t>1311010011</t>
  </si>
  <si>
    <t>Vaccine for polio</t>
  </si>
  <si>
    <t>1311010012</t>
  </si>
  <si>
    <t>Antibiotics &amp; preparations thereof</t>
  </si>
  <si>
    <t>1311010013</t>
  </si>
  <si>
    <t>Sulpha drugs</t>
  </si>
  <si>
    <t>1311010014</t>
  </si>
  <si>
    <t>Anti allergic drugs</t>
  </si>
  <si>
    <t>1311010015</t>
  </si>
  <si>
    <t>Antioxidants</t>
  </si>
  <si>
    <t>1311010016</t>
  </si>
  <si>
    <t>Antiseptics and disinfectants</t>
  </si>
  <si>
    <t>1311010017</t>
  </si>
  <si>
    <t>Cotton wool (medicinal)</t>
  </si>
  <si>
    <t>1311010018</t>
  </si>
  <si>
    <t>Plastic capsules</t>
  </si>
  <si>
    <t>1311010019</t>
  </si>
  <si>
    <t>Steroids and hormonal preparations (including anti-fungal preparations)</t>
  </si>
  <si>
    <t>1311010020</t>
  </si>
  <si>
    <t>Anti-malarial drugs</t>
  </si>
  <si>
    <t>1311010021</t>
  </si>
  <si>
    <t>IV fluids</t>
  </si>
  <si>
    <t>1311010022</t>
  </si>
  <si>
    <t>Medical accessories</t>
  </si>
  <si>
    <t>1311010023</t>
  </si>
  <si>
    <t>(L). MANUFACTURE OF RUBBER AND PLASTICS PRODUCTS</t>
  </si>
  <si>
    <t>1312000000</t>
  </si>
  <si>
    <t>a. Manufacture of rubber tyres and tubes; retreading and rebuilding of rubber tyres</t>
  </si>
  <si>
    <t>1312010000</t>
  </si>
  <si>
    <t>Motor Car Tyre</t>
  </si>
  <si>
    <t>1312010001</t>
  </si>
  <si>
    <t>Tractor Tyre</t>
  </si>
  <si>
    <t>1312010002</t>
  </si>
  <si>
    <t>2/3 wheeler Tyre</t>
  </si>
  <si>
    <t>1312010003</t>
  </si>
  <si>
    <t>Medium &amp; heavy commercial vehicle tyre</t>
  </si>
  <si>
    <t>1312010004</t>
  </si>
  <si>
    <t>Solid Rubber Tyres/Wheels</t>
  </si>
  <si>
    <t>1312010005</t>
  </si>
  <si>
    <t>Rubberized dipped fabric</t>
  </si>
  <si>
    <t>1312010006</t>
  </si>
  <si>
    <t>Motor Car Tube</t>
  </si>
  <si>
    <t>1312010007</t>
  </si>
  <si>
    <t>Rubber cloth/sheet</t>
  </si>
  <si>
    <t>1312010008</t>
  </si>
  <si>
    <t>2/3 wheeler rubber tube</t>
  </si>
  <si>
    <t>1312010009</t>
  </si>
  <si>
    <t>Medium &amp; heavy commercial vehicle tube</t>
  </si>
  <si>
    <t>1312010010</t>
  </si>
  <si>
    <t>Cycle/Cycle rickshaw tyre</t>
  </si>
  <si>
    <t>1312010011</t>
  </si>
  <si>
    <t>b. Manufacture of other rubber products</t>
  </si>
  <si>
    <t>1312020000</t>
  </si>
  <si>
    <t>V belt</t>
  </si>
  <si>
    <t>1312020001</t>
  </si>
  <si>
    <t>Rubber moulded goods</t>
  </si>
  <si>
    <t>1312020002</t>
  </si>
  <si>
    <t>Processed rubber</t>
  </si>
  <si>
    <t>1312020003</t>
  </si>
  <si>
    <t>Rubber components &amp; parts</t>
  </si>
  <si>
    <t>1312020004</t>
  </si>
  <si>
    <t>Conveyer belt (fibre based)</t>
  </si>
  <si>
    <t>1312020005</t>
  </si>
  <si>
    <t>Elastic webbing</t>
  </si>
  <si>
    <t>1312020006</t>
  </si>
  <si>
    <t>Condoms</t>
  </si>
  <si>
    <t>1312020007</t>
  </si>
  <si>
    <t>Rubber Crumb</t>
  </si>
  <si>
    <t>1312020008</t>
  </si>
  <si>
    <t>Rubber Tread</t>
  </si>
  <si>
    <t>1312020009</t>
  </si>
  <si>
    <t>Rubber tubes- not for tyres</t>
  </si>
  <si>
    <t>1312020010</t>
  </si>
  <si>
    <t>c. Manufacture of plastics products</t>
  </si>
  <si>
    <t>1312030000</t>
  </si>
  <si>
    <t>PVC fittings &amp; other accessories</t>
  </si>
  <si>
    <t>1312030001</t>
  </si>
  <si>
    <t>Polyester film (non-metalized)</t>
  </si>
  <si>
    <t>1312030002</t>
  </si>
  <si>
    <t>Polypropylene film</t>
  </si>
  <si>
    <t>1312030003</t>
  </si>
  <si>
    <t>Plastic film</t>
  </si>
  <si>
    <t>1312030004</t>
  </si>
  <si>
    <t>Polythene film</t>
  </si>
  <si>
    <t>1312030005</t>
  </si>
  <si>
    <t>Plastic furniture</t>
  </si>
  <si>
    <t>1312030006</t>
  </si>
  <si>
    <t>Plastic bag</t>
  </si>
  <si>
    <t>1312030007</t>
  </si>
  <si>
    <t>Plastic bottle</t>
  </si>
  <si>
    <t>1312030008</t>
  </si>
  <si>
    <t>Thermocol</t>
  </si>
  <si>
    <t>1312030009</t>
  </si>
  <si>
    <t>Plastic box/container</t>
  </si>
  <si>
    <t>1312030010</t>
  </si>
  <si>
    <t>Plastic tube (flexible/non-flexible)</t>
  </si>
  <si>
    <t>1312030011</t>
  </si>
  <si>
    <t>Plastic tape</t>
  </si>
  <si>
    <t>1312030012</t>
  </si>
  <si>
    <t>Plastic components</t>
  </si>
  <si>
    <t>1312030013</t>
  </si>
  <si>
    <t>Plastic tank</t>
  </si>
  <si>
    <t>1312030014</t>
  </si>
  <si>
    <t>Acrylic/plastic sheet</t>
  </si>
  <si>
    <t>1312030015</t>
  </si>
  <si>
    <t>Tooth brush</t>
  </si>
  <si>
    <t>1312030016</t>
  </si>
  <si>
    <t>Plastic button</t>
  </si>
  <si>
    <t>1312030017</t>
  </si>
  <si>
    <t>(M). MANUFACTURE OF OTHER NON-METALLIC MINERAL PRODUCTS</t>
  </si>
  <si>
    <t>1313000000</t>
  </si>
  <si>
    <t>a. Manufacture of glass and glass products</t>
  </si>
  <si>
    <t>1313010000</t>
  </si>
  <si>
    <t>Ordinary sheet glass</t>
  </si>
  <si>
    <t>1313010001</t>
  </si>
  <si>
    <t>Toughened glass</t>
  </si>
  <si>
    <t>1313010002</t>
  </si>
  <si>
    <t>Fibre glass incl. sheet</t>
  </si>
  <si>
    <t>1313010003</t>
  </si>
  <si>
    <t>Glass bottle</t>
  </si>
  <si>
    <t>1313010004</t>
  </si>
  <si>
    <t>Opthalmic lens</t>
  </si>
  <si>
    <t>1313010005</t>
  </si>
  <si>
    <t>b. Manufacture of refractory products</t>
  </si>
  <si>
    <t>1313020000</t>
  </si>
  <si>
    <t>Non ceramic tiles</t>
  </si>
  <si>
    <t>1313020001</t>
  </si>
  <si>
    <t>Ceramic tiles (Vitrified tiles)</t>
  </si>
  <si>
    <t>1313020002</t>
  </si>
  <si>
    <t>Plain bricks</t>
  </si>
  <si>
    <t>1313020003</t>
  </si>
  <si>
    <t>c. Manufacture of clay building materials</t>
  </si>
  <si>
    <t>1313030000</t>
  </si>
  <si>
    <t>Porcelain sanitary ware</t>
  </si>
  <si>
    <t>1313030001</t>
  </si>
  <si>
    <t>d. Manufacture of other porcelain and ceramic products</t>
  </si>
  <si>
    <t>1313040000</t>
  </si>
  <si>
    <t>Porcelain crockery</t>
  </si>
  <si>
    <t>1313040001</t>
  </si>
  <si>
    <t>Electric insulating material</t>
  </si>
  <si>
    <t>1313040002</t>
  </si>
  <si>
    <t>e. Manufacture of cement, lime and plaster</t>
  </si>
  <si>
    <t>1313050000</t>
  </si>
  <si>
    <t>Lime and calcium carbonate</t>
  </si>
  <si>
    <t>1313050001</t>
  </si>
  <si>
    <t>Clinker</t>
  </si>
  <si>
    <t>1313050002</t>
  </si>
  <si>
    <t>Ordinary Portland cement</t>
  </si>
  <si>
    <t>1313050003</t>
  </si>
  <si>
    <t>slag cement</t>
  </si>
  <si>
    <t>1313050004</t>
  </si>
  <si>
    <t>Pozzolana cement</t>
  </si>
  <si>
    <t>1313050005</t>
  </si>
  <si>
    <t>White cement</t>
  </si>
  <si>
    <t>1313050006</t>
  </si>
  <si>
    <t>Cement superfine</t>
  </si>
  <si>
    <t>1313050007</t>
  </si>
  <si>
    <t>f. Manufacture of articles of concrete, cement and plaster</t>
  </si>
  <si>
    <t>1313060000</t>
  </si>
  <si>
    <t>Asbestos corrugated sheet</t>
  </si>
  <si>
    <t>1313060001</t>
  </si>
  <si>
    <t>Marble Slab</t>
  </si>
  <si>
    <t>1313060002</t>
  </si>
  <si>
    <t>Railway sleeper</t>
  </si>
  <si>
    <t>1313060003</t>
  </si>
  <si>
    <t>Cement blocks (concrete)</t>
  </si>
  <si>
    <t>1313060004</t>
  </si>
  <si>
    <t>Poles &amp; posts of concrete</t>
  </si>
  <si>
    <t>1313060005</t>
  </si>
  <si>
    <t>g. Cutting, shaping and finishing of stone</t>
  </si>
  <si>
    <t>1313070000</t>
  </si>
  <si>
    <t>Granite</t>
  </si>
  <si>
    <t>1313070001</t>
  </si>
  <si>
    <t>Stone, chip</t>
  </si>
  <si>
    <t>1313070002</t>
  </si>
  <si>
    <t>h. Manufacture of other non-metallic mineral products</t>
  </si>
  <si>
    <t>1313080000</t>
  </si>
  <si>
    <t>Graphite rod</t>
  </si>
  <si>
    <t>1313080001</t>
  </si>
  <si>
    <t>(N). MANUFACTURE OF BASIC METALS</t>
  </si>
  <si>
    <t>1314000000</t>
  </si>
  <si>
    <t>a. Inputs into steel making</t>
  </si>
  <si>
    <t>1314010000</t>
  </si>
  <si>
    <t>Sponge Iron/Direct Reduced Iron (DRI)</t>
  </si>
  <si>
    <t>1314010001</t>
  </si>
  <si>
    <t>Ferrochrome</t>
  </si>
  <si>
    <t>1314010002</t>
  </si>
  <si>
    <t>Ferromanganese</t>
  </si>
  <si>
    <t>1314010003</t>
  </si>
  <si>
    <t>Ferrosilicon</t>
  </si>
  <si>
    <t>1314010004</t>
  </si>
  <si>
    <t>Silicomanganese</t>
  </si>
  <si>
    <t>1314010005</t>
  </si>
  <si>
    <t>Other ferro alloys</t>
  </si>
  <si>
    <t>1314010006</t>
  </si>
  <si>
    <t>b. Metallic iron</t>
  </si>
  <si>
    <t>1314020000</t>
  </si>
  <si>
    <t>Pig Iron</t>
  </si>
  <si>
    <t>1314020001</t>
  </si>
  <si>
    <t>c. Mild Steel - Semi Finished Steel</t>
  </si>
  <si>
    <t>1314030000</t>
  </si>
  <si>
    <t>Mild Steel (MS) Blooms</t>
  </si>
  <si>
    <t>1314030001</t>
  </si>
  <si>
    <t>MS Slabs</t>
  </si>
  <si>
    <t>1314030002</t>
  </si>
  <si>
    <t>MS Pencil Ingots</t>
  </si>
  <si>
    <t>1314030003</t>
  </si>
  <si>
    <t>1314040000</t>
  </si>
  <si>
    <t>MS Wire Rods</t>
  </si>
  <si>
    <t>1314040001</t>
  </si>
  <si>
    <t>MS Bright Bars</t>
  </si>
  <si>
    <t>1314040002</t>
  </si>
  <si>
    <t>Rails</t>
  </si>
  <si>
    <t>1314040003</t>
  </si>
  <si>
    <t>Angles, Channels, Sections, steel (coated/not)</t>
  </si>
  <si>
    <t>1314040004</t>
  </si>
  <si>
    <t>e. Mild Steel - Flat products</t>
  </si>
  <si>
    <t>1314050000</t>
  </si>
  <si>
    <t>Hot Rolled (HR) Coils &amp; Sheets, including Narrow Strip</t>
  </si>
  <si>
    <t>1314050001</t>
  </si>
  <si>
    <t>Cold Rolled (CR) Coils &amp; Sheets, including Narrow Strip</t>
  </si>
  <si>
    <t>1314050002</t>
  </si>
  <si>
    <t>GP/GC sheet</t>
  </si>
  <si>
    <t>1314050003</t>
  </si>
  <si>
    <t>Steel cables</t>
  </si>
  <si>
    <t>1314050004</t>
  </si>
  <si>
    <t>f. Alloy steel other than Stainless Steel- Shapes</t>
  </si>
  <si>
    <t>1314060000</t>
  </si>
  <si>
    <t>Alloy steel Wire rods</t>
  </si>
  <si>
    <t>1314060001</t>
  </si>
  <si>
    <t>g. Stainless Steel - Semi Finished</t>
  </si>
  <si>
    <t>1314070000</t>
  </si>
  <si>
    <t>Stainless Steel bars &amp; rods, including flats</t>
  </si>
  <si>
    <t>1314070001</t>
  </si>
  <si>
    <t>Stainless Steel Pencil Ingots/Billets/Slabs</t>
  </si>
  <si>
    <t>1314070002</t>
  </si>
  <si>
    <t>Stainless Steel Coils, Strips &amp; Sheets</t>
  </si>
  <si>
    <t>1314070003</t>
  </si>
  <si>
    <t>1314080000</t>
  </si>
  <si>
    <t>Galvanized iron pipes</t>
  </si>
  <si>
    <t>1314080001</t>
  </si>
  <si>
    <t>Stainless steel tubes</t>
  </si>
  <si>
    <t>1314080002</t>
  </si>
  <si>
    <t>i. Manufacture of non-ferrous metals incl. precious metals</t>
  </si>
  <si>
    <t>1314090000</t>
  </si>
  <si>
    <t>Copper metal/Copper Rings</t>
  </si>
  <si>
    <t>1314090001</t>
  </si>
  <si>
    <t>Zinc metal/zinc blocks</t>
  </si>
  <si>
    <t>1314090002</t>
  </si>
  <si>
    <t>Aluminium metal</t>
  </si>
  <si>
    <t>1314090003</t>
  </si>
  <si>
    <t>Aluminium powder</t>
  </si>
  <si>
    <t>1314090004</t>
  </si>
  <si>
    <t>Lead ingots, bars, blocks, plates</t>
  </si>
  <si>
    <t>1314090005</t>
  </si>
  <si>
    <t>Copper shapes - bars/rods/plates/strips</t>
  </si>
  <si>
    <t>1314090006</t>
  </si>
  <si>
    <t>Aluminium alloys</t>
  </si>
  <si>
    <t>1314090007</t>
  </si>
  <si>
    <t>Aluminium Disk and Circles</t>
  </si>
  <si>
    <t>1314090008</t>
  </si>
  <si>
    <t>Alumnium Foil</t>
  </si>
  <si>
    <t>1314090009</t>
  </si>
  <si>
    <t>Aluminium shapes - bars/rods/flats</t>
  </si>
  <si>
    <t>1314090010</t>
  </si>
  <si>
    <t>Brass metal/sheet/coils</t>
  </si>
  <si>
    <t>1314090011</t>
  </si>
  <si>
    <t>Aluminium ingot</t>
  </si>
  <si>
    <t>1314090012</t>
  </si>
  <si>
    <t>j. Castings</t>
  </si>
  <si>
    <t>1314100000</t>
  </si>
  <si>
    <t>Cast iron, castings</t>
  </si>
  <si>
    <t>1314100001</t>
  </si>
  <si>
    <t>MS castings</t>
  </si>
  <si>
    <t>1314100002</t>
  </si>
  <si>
    <t>Alloy steel castings</t>
  </si>
  <si>
    <t>1314100003</t>
  </si>
  <si>
    <t>Aluminium castings</t>
  </si>
  <si>
    <t>1314100004</t>
  </si>
  <si>
    <t>k. Forgings of steel</t>
  </si>
  <si>
    <t>1314110000</t>
  </si>
  <si>
    <t>Steel forgings - rough</t>
  </si>
  <si>
    <t>1314110001</t>
  </si>
  <si>
    <t>1315000000</t>
  </si>
  <si>
    <t>a. Manufacture of structural metal products</t>
  </si>
  <si>
    <t>1315010000</t>
  </si>
  <si>
    <t>Steel pipes, tubes &amp; poles</t>
  </si>
  <si>
    <t>1315010001</t>
  </si>
  <si>
    <t>Mild steel (MS) flats &amp; sheets</t>
  </si>
  <si>
    <t>1315010002</t>
  </si>
  <si>
    <t>Metal cutting tools &amp; accessories</t>
  </si>
  <si>
    <t>1315010003</t>
  </si>
  <si>
    <t>Jigs &amp; Fixture</t>
  </si>
  <si>
    <t>1315010004</t>
  </si>
  <si>
    <t>Steel structures</t>
  </si>
  <si>
    <t>1315010005</t>
  </si>
  <si>
    <t>Bracket</t>
  </si>
  <si>
    <t>1315010006</t>
  </si>
  <si>
    <t>b. Manufacture of tanks, reservoirs and containers of metal</t>
  </si>
  <si>
    <t>1315020000</t>
  </si>
  <si>
    <t>Cylinders</t>
  </si>
  <si>
    <t>1315020001</t>
  </si>
  <si>
    <t>Steel Container</t>
  </si>
  <si>
    <t>1315020002</t>
  </si>
  <si>
    <t>Stainless steel tank</t>
  </si>
  <si>
    <t>1315020003</t>
  </si>
  <si>
    <t>c. Manufacture of steam generators, except central heating hot water boilers</t>
  </si>
  <si>
    <t>1315030000</t>
  </si>
  <si>
    <t>Boilers</t>
  </si>
  <si>
    <t>1315030001</t>
  </si>
  <si>
    <t>Auxiliary plant for use with boilers</t>
  </si>
  <si>
    <t>1315030002</t>
  </si>
  <si>
    <t>d. Forging, pressing, stamping and roll-forming of metal; powder metallurgy</t>
  </si>
  <si>
    <t>1315040000</t>
  </si>
  <si>
    <t>Electrical stamping- Laminated or otherwise</t>
  </si>
  <si>
    <t>1315040001</t>
  </si>
  <si>
    <t>Forged Steel Rings</t>
  </si>
  <si>
    <t>1315040002</t>
  </si>
  <si>
    <t>e. Manufacture of cutlery, hand tools and general hardware</t>
  </si>
  <si>
    <t>1315050000</t>
  </si>
  <si>
    <t>Stainless steel utensils</t>
  </si>
  <si>
    <t>1315050001</t>
  </si>
  <si>
    <t>Stainless steel razor</t>
  </si>
  <si>
    <t>1315050002</t>
  </si>
  <si>
    <t>Iron/steel hinges</t>
  </si>
  <si>
    <t>1315050003</t>
  </si>
  <si>
    <t>Copper bolts, screws, nuts</t>
  </si>
  <si>
    <t>1315050004</t>
  </si>
  <si>
    <t>Lock/padlock</t>
  </si>
  <si>
    <t>1315050005</t>
  </si>
  <si>
    <t>f. Manufacture of other fabricated metal products</t>
  </si>
  <si>
    <t>1315060000</t>
  </si>
  <si>
    <t>Bolts, screws, nuts &amp; nails of Iron &amp; steel</t>
  </si>
  <si>
    <t>1315060001</t>
  </si>
  <si>
    <t>Hand tools</t>
  </si>
  <si>
    <t>1315060002</t>
  </si>
  <si>
    <t>Iron/steel cap</t>
  </si>
  <si>
    <t>1315060003</t>
  </si>
  <si>
    <t>Aluminium utensils</t>
  </si>
  <si>
    <t>1315060004</t>
  </si>
  <si>
    <t>Sanitary fittings of Iron &amp; Steel</t>
  </si>
  <si>
    <t>1315060005</t>
  </si>
  <si>
    <t>Steel door</t>
  </si>
  <si>
    <t>1315060006</t>
  </si>
  <si>
    <t>Hose pipes in set or otherwise</t>
  </si>
  <si>
    <t>1315060007</t>
  </si>
  <si>
    <t>Pressure cooker</t>
  </si>
  <si>
    <t>1315060008</t>
  </si>
  <si>
    <t>Steel drums and barrels</t>
  </si>
  <si>
    <t>1315060009</t>
  </si>
  <si>
    <t>(P). MANUFACTURE OF COMPUTER, ELECTRONIC AND OPTICAL PRODUCTS</t>
  </si>
  <si>
    <t>1316000000</t>
  </si>
  <si>
    <t>a. Manufacture of electronic components</t>
  </si>
  <si>
    <t>1316010000</t>
  </si>
  <si>
    <t>Capacitors</t>
  </si>
  <si>
    <t>1316010001</t>
  </si>
  <si>
    <t>UPS in Solid State Drives</t>
  </si>
  <si>
    <t>1316010002</t>
  </si>
  <si>
    <t>Electronic Printed Circuit Board (PCB)/micro circuit</t>
  </si>
  <si>
    <t>1316010003</t>
  </si>
  <si>
    <t>b. Manufacture of computers and peripheral equipment</t>
  </si>
  <si>
    <t>1316020000</t>
  </si>
  <si>
    <t>Personal Computer (P.C.)</t>
  </si>
  <si>
    <t>1316020001</t>
  </si>
  <si>
    <t>Laptops</t>
  </si>
  <si>
    <t>1316020002</t>
  </si>
  <si>
    <t>Computer peripherals</t>
  </si>
  <si>
    <t>1316020003</t>
  </si>
  <si>
    <t>c. Manufacture of communication equipment</t>
  </si>
  <si>
    <t>1316030000</t>
  </si>
  <si>
    <t>Telephone sets including mobile hand sets</t>
  </si>
  <si>
    <t>1316030001</t>
  </si>
  <si>
    <t>Modems</t>
  </si>
  <si>
    <t>1316030002</t>
  </si>
  <si>
    <t>d. Manufacture of consumer electronics</t>
  </si>
  <si>
    <t>1316040000</t>
  </si>
  <si>
    <t>Colour TV</t>
  </si>
  <si>
    <t>1316040001</t>
  </si>
  <si>
    <t>Air conditioner</t>
  </si>
  <si>
    <t>1316040002</t>
  </si>
  <si>
    <t>e. Manufacture of measuring, testing, navigating and control equipment</t>
  </si>
  <si>
    <t>1316050000</t>
  </si>
  <si>
    <t>Meter (non-electrical)</t>
  </si>
  <si>
    <t>1316050001</t>
  </si>
  <si>
    <t>f. Manufacture of watches and clocks</t>
  </si>
  <si>
    <t>1316060000</t>
  </si>
  <si>
    <t>Watch</t>
  </si>
  <si>
    <t>1316060001</t>
  </si>
  <si>
    <t>Scientific time keeping device</t>
  </si>
  <si>
    <t>1316060002</t>
  </si>
  <si>
    <t>Clock</t>
  </si>
  <si>
    <t>1316060003</t>
  </si>
  <si>
    <t>g. Manufacture of irradiation, electromedical and electrotherapeutic equipment</t>
  </si>
  <si>
    <t>1316070000</t>
  </si>
  <si>
    <t>Electro-diagnostic apparatus, used in medical, surgical, dental or veterinary sciences</t>
  </si>
  <si>
    <t>1316070001</t>
  </si>
  <si>
    <t>X-ray equipment</t>
  </si>
  <si>
    <t>1316070002</t>
  </si>
  <si>
    <t>h. Manufacture of optical instruments and photographic equipment</t>
  </si>
  <si>
    <t>1316080000</t>
  </si>
  <si>
    <t>Microscope</t>
  </si>
  <si>
    <t>1316080001</t>
  </si>
  <si>
    <t>Sunglasses</t>
  </si>
  <si>
    <t>1316080002</t>
  </si>
  <si>
    <t>(Q). MANUFACTURE OF ELECTRICAL EQUIPMENT</t>
  </si>
  <si>
    <t>1317000000</t>
  </si>
  <si>
    <t>a. Manufacture of electric motors, generators, transformers and electricity distribution and control apparatus</t>
  </si>
  <si>
    <t>1317010000</t>
  </si>
  <si>
    <t>Generators &amp; Alternators</t>
  </si>
  <si>
    <t>1317010001</t>
  </si>
  <si>
    <t>Cooling tower</t>
  </si>
  <si>
    <t>1317010002</t>
  </si>
  <si>
    <t>Rotor/magneto rotor assembly</t>
  </si>
  <si>
    <t>1317010003</t>
  </si>
  <si>
    <t>Transformer</t>
  </si>
  <si>
    <t>1317010004</t>
  </si>
  <si>
    <t>A C Motor</t>
  </si>
  <si>
    <t>1317010005</t>
  </si>
  <si>
    <t>Electric &amp; other meters</t>
  </si>
  <si>
    <t>1317010006</t>
  </si>
  <si>
    <t>Electric switch gear control/starter</t>
  </si>
  <si>
    <t>1317010007</t>
  </si>
  <si>
    <t>Meter Panel</t>
  </si>
  <si>
    <t>1317010008</t>
  </si>
  <si>
    <t>Amplifier</t>
  </si>
  <si>
    <t>1317010009</t>
  </si>
  <si>
    <t>Electrical relay/conductor</t>
  </si>
  <si>
    <t>1317010010</t>
  </si>
  <si>
    <t>Safety fuse</t>
  </si>
  <si>
    <t>1317010011</t>
  </si>
  <si>
    <t>Multimeter</t>
  </si>
  <si>
    <t>1317010012</t>
  </si>
  <si>
    <t>Generator parts</t>
  </si>
  <si>
    <t>1317010013</t>
  </si>
  <si>
    <t>Electrical resistors (except heating resistors)</t>
  </si>
  <si>
    <t>1317010014</t>
  </si>
  <si>
    <t>Solenoid valve</t>
  </si>
  <si>
    <t>1317010015</t>
  </si>
  <si>
    <t>b. Manufacture of batteries and accumulators</t>
  </si>
  <si>
    <t>1317020000</t>
  </si>
  <si>
    <t>Dry cells such as torch light batteries</t>
  </si>
  <si>
    <t>1317020001</t>
  </si>
  <si>
    <t>Lead acid batteries for vehicles &amp; other uses</t>
  </si>
  <si>
    <t>1317020002</t>
  </si>
  <si>
    <t>Electric accumulators</t>
  </si>
  <si>
    <t>1317020003</t>
  </si>
  <si>
    <t>Batteries</t>
  </si>
  <si>
    <t>1317020004</t>
  </si>
  <si>
    <t>c. Manufacture of fibre optic cables for data transmission or live transmission of images</t>
  </si>
  <si>
    <t>1317030000</t>
  </si>
  <si>
    <t>Fibre Optic Cables</t>
  </si>
  <si>
    <t>1317030001</t>
  </si>
  <si>
    <t>d. Manufacture of other electronic and electric wires and cables</t>
  </si>
  <si>
    <t>1317040000</t>
  </si>
  <si>
    <t>PVC Insulated Cable</t>
  </si>
  <si>
    <t>1317040001</t>
  </si>
  <si>
    <t>Jelly Filled Cables</t>
  </si>
  <si>
    <t>1317040002</t>
  </si>
  <si>
    <t>Electric Wires &amp; Cables</t>
  </si>
  <si>
    <t>1317040003</t>
  </si>
  <si>
    <t>ACSR Conductors</t>
  </si>
  <si>
    <t>1317040004</t>
  </si>
  <si>
    <t>Aluminium/Alloy Conductor</t>
  </si>
  <si>
    <t>1317040005</t>
  </si>
  <si>
    <t>Aluminium wire</t>
  </si>
  <si>
    <t>1317040006</t>
  </si>
  <si>
    <t>Copper wire</t>
  </si>
  <si>
    <t>1317040007</t>
  </si>
  <si>
    <t>Rubber Insulated Cables</t>
  </si>
  <si>
    <t>1317040008</t>
  </si>
  <si>
    <t>Insulating &amp; flexible wire</t>
  </si>
  <si>
    <t>1317040009</t>
  </si>
  <si>
    <t>Connector/plug/socket/holder-electric</t>
  </si>
  <si>
    <t>1317040010</t>
  </si>
  <si>
    <t>e. Manufacture of wiring devices, electric lighting &amp; display equipment</t>
  </si>
  <si>
    <t>1317050000</t>
  </si>
  <si>
    <t>Electric switch</t>
  </si>
  <si>
    <t>1317050001</t>
  </si>
  <si>
    <t>Light fitting accessories</t>
  </si>
  <si>
    <t>1317050002</t>
  </si>
  <si>
    <t>Flourescent tube</t>
  </si>
  <si>
    <t>1317050003</t>
  </si>
  <si>
    <t>Incandescent Lamps</t>
  </si>
  <si>
    <t>1317050004</t>
  </si>
  <si>
    <t>Electric filament type lamps</t>
  </si>
  <si>
    <t>1317050005</t>
  </si>
  <si>
    <t>Electrical ballast &amp; chokes</t>
  </si>
  <si>
    <t>1317050006</t>
  </si>
  <si>
    <t>f. Manufacture of domestic appliances</t>
  </si>
  <si>
    <t>1317060000</t>
  </si>
  <si>
    <t>Refrigerators</t>
  </si>
  <si>
    <t>1317060001</t>
  </si>
  <si>
    <t>Electric Mixers/Grinders/Food Processors</t>
  </si>
  <si>
    <t>1317060002</t>
  </si>
  <si>
    <t>Air Coolers</t>
  </si>
  <si>
    <t>1317060003</t>
  </si>
  <si>
    <t>Geyser</t>
  </si>
  <si>
    <t>1317060004</t>
  </si>
  <si>
    <t>Fan</t>
  </si>
  <si>
    <t>1317060005</t>
  </si>
  <si>
    <t>Domestic gas stove</t>
  </si>
  <si>
    <t>1317060006</t>
  </si>
  <si>
    <t>Washing Machines/Laundry Machines</t>
  </si>
  <si>
    <t>1317060007</t>
  </si>
  <si>
    <t>Microwave oven</t>
  </si>
  <si>
    <t>1317060008</t>
  </si>
  <si>
    <t>Electric heaters</t>
  </si>
  <si>
    <t>1317060009</t>
  </si>
  <si>
    <t>g. Manufacture of other electrical equipment</t>
  </si>
  <si>
    <t>1317070000</t>
  </si>
  <si>
    <t>Electric welding machine</t>
  </si>
  <si>
    <t>1317070001</t>
  </si>
  <si>
    <t>Motors &amp; other DC equipment</t>
  </si>
  <si>
    <t>1317070002</t>
  </si>
  <si>
    <t>Insulator</t>
  </si>
  <si>
    <t>1317070003</t>
  </si>
  <si>
    <t>(R). MANUFACTURE OF MACHINERY AND EQUIPMENT</t>
  </si>
  <si>
    <t>1318000000</t>
  </si>
  <si>
    <t>a. Manufacture of engines and turbines, except aircraft, vehicle and two wheeler engines</t>
  </si>
  <si>
    <t>1318010000</t>
  </si>
  <si>
    <t>Steam Turbines</t>
  </si>
  <si>
    <t>1318010001</t>
  </si>
  <si>
    <t>Industrial valve</t>
  </si>
  <si>
    <t>1318010002</t>
  </si>
  <si>
    <t>b. Manufacture of fluid power equipment</t>
  </si>
  <si>
    <t>1318020000</t>
  </si>
  <si>
    <t>Injection pump</t>
  </si>
  <si>
    <t>1318020001</t>
  </si>
  <si>
    <t>Hydraulic pump</t>
  </si>
  <si>
    <t>1318020002</t>
  </si>
  <si>
    <t>Pneumatic tools</t>
  </si>
  <si>
    <t>1318020003</t>
  </si>
  <si>
    <t>Water pump</t>
  </si>
  <si>
    <t>1318020004</t>
  </si>
  <si>
    <t>c. Manufacture of other pumps, compressors, taps and valves</t>
  </si>
  <si>
    <t>1318030000</t>
  </si>
  <si>
    <t>Centrifugal Pumps</t>
  </si>
  <si>
    <t>1318030001</t>
  </si>
  <si>
    <t>Pump sets without motor</t>
  </si>
  <si>
    <t>1318030002</t>
  </si>
  <si>
    <t>Air or vacuum pump</t>
  </si>
  <si>
    <t>1318030003</t>
  </si>
  <si>
    <t>Air gas compressor including compressor for refrigerator</t>
  </si>
  <si>
    <t>1318030004</t>
  </si>
  <si>
    <t>Gasket kit</t>
  </si>
  <si>
    <t>1318030005</t>
  </si>
  <si>
    <t>d. Manufacture of bearings, gears, gearing and driving elements</t>
  </si>
  <si>
    <t>1318040000</t>
  </si>
  <si>
    <t>Roller and ball bearings</t>
  </si>
  <si>
    <t>1318040001</t>
  </si>
  <si>
    <t>Motor Starter</t>
  </si>
  <si>
    <t>1318040002</t>
  </si>
  <si>
    <t>Clutches and shaft couplings</t>
  </si>
  <si>
    <t>1318040003</t>
  </si>
  <si>
    <t>e. Manufacture of ovens, furnaces and furnace burners</t>
  </si>
  <si>
    <t>1318050000</t>
  </si>
  <si>
    <t>Furnaces &amp; Ovens</t>
  </si>
  <si>
    <t>1318050001</t>
  </si>
  <si>
    <t>f. Manufacture of lifting and handling equipment</t>
  </si>
  <si>
    <t>1318060000</t>
  </si>
  <si>
    <t>Cranes</t>
  </si>
  <si>
    <t>1318060001</t>
  </si>
  <si>
    <t>Material handling, lifting and hoisting equipment</t>
  </si>
  <si>
    <t>1318060002</t>
  </si>
  <si>
    <t>Hydraulic equipment</t>
  </si>
  <si>
    <t>1318060003</t>
  </si>
  <si>
    <t>g. Manufacture of office machinery and equipment</t>
  </si>
  <si>
    <t>1318070000</t>
  </si>
  <si>
    <t>Reprographic machine and scanners</t>
  </si>
  <si>
    <t>1318070001</t>
  </si>
  <si>
    <t>h. Manufacture of other general-purpose machinery</t>
  </si>
  <si>
    <t>1318080000</t>
  </si>
  <si>
    <t>Chillers</t>
  </si>
  <si>
    <t>1318080001</t>
  </si>
  <si>
    <t>Air filters</t>
  </si>
  <si>
    <t>1318080002</t>
  </si>
  <si>
    <t>Air conditioning plant</t>
  </si>
  <si>
    <t>1318080003</t>
  </si>
  <si>
    <t>Filtration equipment</t>
  </si>
  <si>
    <t>1318080004</t>
  </si>
  <si>
    <t>Conveyors - non-roller type</t>
  </si>
  <si>
    <t>1318080005</t>
  </si>
  <si>
    <t>Oil pump</t>
  </si>
  <si>
    <t>1318080006</t>
  </si>
  <si>
    <t>Deep freezers</t>
  </si>
  <si>
    <t>1318080007</t>
  </si>
  <si>
    <t>Water purifier</t>
  </si>
  <si>
    <t>1318080008</t>
  </si>
  <si>
    <t>i. Manufacture of agricultural and forestry machinery</t>
  </si>
  <si>
    <t>1318090000</t>
  </si>
  <si>
    <t>Agricultural tractors</t>
  </si>
  <si>
    <t>1318090001</t>
  </si>
  <si>
    <t>Harvesters</t>
  </si>
  <si>
    <t>1318090002</t>
  </si>
  <si>
    <t>Agriculture implements</t>
  </si>
  <si>
    <t>1318090003</t>
  </si>
  <si>
    <t>Threshers</t>
  </si>
  <si>
    <t>1318090004</t>
  </si>
  <si>
    <t>Soil preparation &amp; cultivation machinery (other than tractors)</t>
  </si>
  <si>
    <t>1318090005</t>
  </si>
  <si>
    <t>j. Manufacture of metal-forming machinery and machine tools</t>
  </si>
  <si>
    <t>1318100000</t>
  </si>
  <si>
    <t>Drilling Machine</t>
  </si>
  <si>
    <t>1318100001</t>
  </si>
  <si>
    <t>Grinding or polishing machine</t>
  </si>
  <si>
    <t>1318100002</t>
  </si>
  <si>
    <t>Lathes</t>
  </si>
  <si>
    <t>1318100003</t>
  </si>
  <si>
    <t>Precision machinery equipment/Form tools</t>
  </si>
  <si>
    <t>1318100004</t>
  </si>
  <si>
    <t>k. Manufacture of machinery for mining, quarrying and construction</t>
  </si>
  <si>
    <t>1318110000</t>
  </si>
  <si>
    <t>Excavator</t>
  </si>
  <si>
    <t>1318110001</t>
  </si>
  <si>
    <t>Dumper</t>
  </si>
  <si>
    <t>1318110002</t>
  </si>
  <si>
    <t>Road roller</t>
  </si>
  <si>
    <t>1318110003</t>
  </si>
  <si>
    <t>Loader</t>
  </si>
  <si>
    <t>1318110004</t>
  </si>
  <si>
    <t>Mining, quarrying &amp; metallurgical machinery/parts</t>
  </si>
  <si>
    <t>1318110005</t>
  </si>
  <si>
    <t>Mixing machine</t>
  </si>
  <si>
    <t>1318110006</t>
  </si>
  <si>
    <t>Concrete vibrator &amp; mixture</t>
  </si>
  <si>
    <t>1318110007</t>
  </si>
  <si>
    <t>Earth moving machinery</t>
  </si>
  <si>
    <t>1318110008</t>
  </si>
  <si>
    <t>l. Manufacture of machinery for food, beverage and tobacco processing</t>
  </si>
  <si>
    <t>1318120000</t>
  </si>
  <si>
    <t>Rice mill machinery</t>
  </si>
  <si>
    <t>1318120001</t>
  </si>
  <si>
    <t>Pressure vessel and tank for fermentation &amp; other food processing</t>
  </si>
  <si>
    <t>1318120002</t>
  </si>
  <si>
    <t>Machinery used in the milling industry</t>
  </si>
  <si>
    <t>1318120003</t>
  </si>
  <si>
    <t>Separator</t>
  </si>
  <si>
    <t>1318120004</t>
  </si>
  <si>
    <t>Sugar Machinery</t>
  </si>
  <si>
    <t>1318120005</t>
  </si>
  <si>
    <t>m. Manufacture of machinery for textile, apparel and leather production</t>
  </si>
  <si>
    <t>1318130000</t>
  </si>
  <si>
    <t>Open end spinning machinery</t>
  </si>
  <si>
    <t>1318130001</t>
  </si>
  <si>
    <t>Sewing Machines</t>
  </si>
  <si>
    <t>1318130002</t>
  </si>
  <si>
    <t>Roller mill (Raymond)</t>
  </si>
  <si>
    <t>1318130003</t>
  </si>
  <si>
    <t>Printing machinery</t>
  </si>
  <si>
    <t>1318130004</t>
  </si>
  <si>
    <t>n. Manufacture of other special-purpose machinery</t>
  </si>
  <si>
    <t>1318140000</t>
  </si>
  <si>
    <t>Machinery for plastic products - extruded</t>
  </si>
  <si>
    <t>1318140001</t>
  </si>
  <si>
    <t>Moulding Machine</t>
  </si>
  <si>
    <t>1318140002</t>
  </si>
  <si>
    <t>Chemical equipment &amp; system</t>
  </si>
  <si>
    <t>1318140003</t>
  </si>
  <si>
    <t>Pharmaceutical Machinery</t>
  </si>
  <si>
    <t>1318140004</t>
  </si>
  <si>
    <t>Packing machine</t>
  </si>
  <si>
    <t>1318140005</t>
  </si>
  <si>
    <t>Evaporator</t>
  </si>
  <si>
    <t>1318140006</t>
  </si>
  <si>
    <t>o. Manufacture of renewable electricity generating equipment</t>
  </si>
  <si>
    <t>1318150000</t>
  </si>
  <si>
    <t>Solar power system (solar panel &amp; attachable equipment)</t>
  </si>
  <si>
    <t>1318150001</t>
  </si>
  <si>
    <t>Windmill turbines (2500KW)</t>
  </si>
  <si>
    <t>1318150002</t>
  </si>
  <si>
    <t>(S). MANUFACTURE OF MOTOR VEHICLES, TRAILERS AND SEMI-TRAILERS</t>
  </si>
  <si>
    <t>1319000000</t>
  </si>
  <si>
    <t>a. Manufacture of motor vehicles</t>
  </si>
  <si>
    <t>1319010000</t>
  </si>
  <si>
    <t>Light, medium &amp; heavy commercial vehicles</t>
  </si>
  <si>
    <t>1319010001</t>
  </si>
  <si>
    <t>Minibus/bus</t>
  </si>
  <si>
    <t>1319010002</t>
  </si>
  <si>
    <t>Passenger vehicles</t>
  </si>
  <si>
    <t>1319010003</t>
  </si>
  <si>
    <t>Chassis of different vehicle types</t>
  </si>
  <si>
    <t>1319010004</t>
  </si>
  <si>
    <t>Body (for commercial motor vehicles)</t>
  </si>
  <si>
    <t>1319010005</t>
  </si>
  <si>
    <t>b. Manufacture of parts and accessories for motor vehicles</t>
  </si>
  <si>
    <t>1319020000</t>
  </si>
  <si>
    <t>Engine</t>
  </si>
  <si>
    <t>1319020001</t>
  </si>
  <si>
    <t>Wheels/Wheels &amp; parts</t>
  </si>
  <si>
    <t>1319020002</t>
  </si>
  <si>
    <t>Shock absorbers</t>
  </si>
  <si>
    <t>1319020003</t>
  </si>
  <si>
    <t>Shafts of all kinds</t>
  </si>
  <si>
    <t>1319020004</t>
  </si>
  <si>
    <t>Axles of motor vehicles</t>
  </si>
  <si>
    <t>1319020005</t>
  </si>
  <si>
    <t>Radiators &amp; coolers</t>
  </si>
  <si>
    <t>1319020006</t>
  </si>
  <si>
    <t>Piston ring/Piston and Compressor</t>
  </si>
  <si>
    <t>1319020007</t>
  </si>
  <si>
    <t>Crankshaft</t>
  </si>
  <si>
    <t>1319020008</t>
  </si>
  <si>
    <t>Silencer and Damper</t>
  </si>
  <si>
    <t>1319020009</t>
  </si>
  <si>
    <t>Brake pad/brake liner/brake block/Brake rubber, others</t>
  </si>
  <si>
    <t>1319020010</t>
  </si>
  <si>
    <t>Head lamp</t>
  </si>
  <si>
    <t>1319020011</t>
  </si>
  <si>
    <t>Gear box and parts</t>
  </si>
  <si>
    <t>1319020012</t>
  </si>
  <si>
    <t>Steering gear control system</t>
  </si>
  <si>
    <t>1319020013</t>
  </si>
  <si>
    <t>Cylinder liners</t>
  </si>
  <si>
    <t>1319020014</t>
  </si>
  <si>
    <t>Chain</t>
  </si>
  <si>
    <t>1319020015</t>
  </si>
  <si>
    <t>Release valve</t>
  </si>
  <si>
    <t>1319020016</t>
  </si>
  <si>
    <t>Filter element</t>
  </si>
  <si>
    <t>1319020017</t>
  </si>
  <si>
    <t>Seat for motor vehicles</t>
  </si>
  <si>
    <t>1319020018</t>
  </si>
  <si>
    <t>Ignition device</t>
  </si>
  <si>
    <t>1319020019</t>
  </si>
  <si>
    <t>(T). MANUFACTURE OF OTHER TRANSPORT EQUIPMENT</t>
  </si>
  <si>
    <t>1320000000</t>
  </si>
  <si>
    <t>a. Building of ships and floating structures</t>
  </si>
  <si>
    <t>1320010000</t>
  </si>
  <si>
    <t>Fishing vessels, trawlers</t>
  </si>
  <si>
    <t>1320010001</t>
  </si>
  <si>
    <t>Propellers &amp; Blades of Boats/Ships</t>
  </si>
  <si>
    <t>1320010002</t>
  </si>
  <si>
    <t>b. Manufacture of railway locomotives and rolling stock</t>
  </si>
  <si>
    <t>1320020000</t>
  </si>
  <si>
    <t>Wagons</t>
  </si>
  <si>
    <t>1320020001</t>
  </si>
  <si>
    <t>EMU coaches</t>
  </si>
  <si>
    <t>1320020002</t>
  </si>
  <si>
    <t>Diesel/Electric locomotive</t>
  </si>
  <si>
    <t>1320020003</t>
  </si>
  <si>
    <t>Railway brake gear</t>
  </si>
  <si>
    <t>1320020004</t>
  </si>
  <si>
    <t>c. Manufacture of motor cycles</t>
  </si>
  <si>
    <t>1320030000</t>
  </si>
  <si>
    <t>Motor cycles</t>
  </si>
  <si>
    <t>1320030001</t>
  </si>
  <si>
    <t>Scooters</t>
  </si>
  <si>
    <t>1320030002</t>
  </si>
  <si>
    <t>Auto rickshaw/Tempo/Matador/Three wheelers</t>
  </si>
  <si>
    <t>1320030003</t>
  </si>
  <si>
    <t>d. Manufacture of bicycles and invalid carriages</t>
  </si>
  <si>
    <t>1320040000</t>
  </si>
  <si>
    <t>Bicycles of all types</t>
  </si>
  <si>
    <t>1320040001</t>
  </si>
  <si>
    <t>e. Manufacture of other transport equipment</t>
  </si>
  <si>
    <t>1320050000</t>
  </si>
  <si>
    <t>Tanker</t>
  </si>
  <si>
    <t>1320050001</t>
  </si>
  <si>
    <t>(U). MANUFACTURE OF FURNITURE</t>
  </si>
  <si>
    <t>1321000000</t>
  </si>
  <si>
    <t>a. Manufacture of furniture</t>
  </si>
  <si>
    <t>1321010000</t>
  </si>
  <si>
    <t>Wooden furniture</t>
  </si>
  <si>
    <t>1321010001</t>
  </si>
  <si>
    <t>Plastic fixtures</t>
  </si>
  <si>
    <t>1321010002</t>
  </si>
  <si>
    <t>Steel shutter gate</t>
  </si>
  <si>
    <t>1321010003</t>
  </si>
  <si>
    <t>Iron/Steel Furniture</t>
  </si>
  <si>
    <t>1321010004</t>
  </si>
  <si>
    <t>Hospital furniture</t>
  </si>
  <si>
    <t>1321010005</t>
  </si>
  <si>
    <t>Foam and rubber mattress</t>
  </si>
  <si>
    <t>1321010006</t>
  </si>
  <si>
    <t>(V). OTHER MANUFACTURING</t>
  </si>
  <si>
    <t>1322000000</t>
  </si>
  <si>
    <t>a. Manufacture of jewellery and related articles</t>
  </si>
  <si>
    <t>1322010000</t>
  </si>
  <si>
    <t>Gold &amp; gold ornaments</t>
  </si>
  <si>
    <t>1322010001</t>
  </si>
  <si>
    <t>Silver</t>
  </si>
  <si>
    <t>1322010002</t>
  </si>
  <si>
    <t>b. Manufacture of musical instruments</t>
  </si>
  <si>
    <t>1322020000</t>
  </si>
  <si>
    <t>Stringed musical instruments (incl. Santoor, Guitars, etc.)</t>
  </si>
  <si>
    <t>1322020001</t>
  </si>
  <si>
    <t>c. Manufacture of sports goods</t>
  </si>
  <si>
    <t>1322030000</t>
  </si>
  <si>
    <t>Sports goods of rubber (incl. balls)</t>
  </si>
  <si>
    <t>1322030001</t>
  </si>
  <si>
    <t>Cricket ball</t>
  </si>
  <si>
    <t>1322030002</t>
  </si>
  <si>
    <t>Cricket Bat</t>
  </si>
  <si>
    <t>1322030003</t>
  </si>
  <si>
    <t>Football</t>
  </si>
  <si>
    <t>1322030004</t>
  </si>
  <si>
    <t>Table Tennis Table</t>
  </si>
  <si>
    <t>1322030005</t>
  </si>
  <si>
    <t>d. Manufacture of games and toys</t>
  </si>
  <si>
    <t>1322040000</t>
  </si>
  <si>
    <t>Playing Cards</t>
  </si>
  <si>
    <t>1322040001</t>
  </si>
  <si>
    <t>Carrom board</t>
  </si>
  <si>
    <t>1322040002</t>
  </si>
  <si>
    <t>Plastic moulded-others toys</t>
  </si>
  <si>
    <t>1322040003</t>
  </si>
  <si>
    <t>Non Mechanical Toys</t>
  </si>
  <si>
    <t>1322040004</t>
  </si>
  <si>
    <t>e. Manufacture of medical and dental instruments and supplies</t>
  </si>
  <si>
    <t>1322050000</t>
  </si>
  <si>
    <t>Intraocular Lens</t>
  </si>
  <si>
    <t>1322050001</t>
  </si>
  <si>
    <t>IV FOOD INDEX</t>
  </si>
  <si>
    <t>2000000000</t>
  </si>
  <si>
    <t>Eco. Life</t>
  </si>
  <si>
    <t>Sal. Value</t>
  </si>
  <si>
    <t xml:space="preserve">Greater than 10 Lacs </t>
  </si>
  <si>
    <t xml:space="preserve">1 Lacs to 10 Lacs </t>
  </si>
  <si>
    <t xml:space="preserve">50 k to 1 Lacs </t>
  </si>
  <si>
    <t>Less Than 50 K</t>
  </si>
  <si>
    <t>Gross block</t>
  </si>
  <si>
    <t>CAT</t>
  </si>
  <si>
    <t>Cat.</t>
  </si>
  <si>
    <t>GB</t>
  </si>
  <si>
    <t>LF</t>
  </si>
  <si>
    <t>Plant and machinery Construction Equipment</t>
  </si>
  <si>
    <t>TEMPERORY ERRECTION</t>
  </si>
  <si>
    <t>TOOLS &amp; IMPLEMENTS</t>
  </si>
  <si>
    <t>Vehicles</t>
  </si>
  <si>
    <t>Office Equipment</t>
  </si>
  <si>
    <t>Data processing Equipments</t>
  </si>
  <si>
    <t>Furniture &amp; Fixtures</t>
  </si>
  <si>
    <t>Software</t>
  </si>
  <si>
    <t>Site Infrastructure</t>
  </si>
  <si>
    <t>Intangible Assets</t>
  </si>
  <si>
    <t>Temporary Erections</t>
  </si>
  <si>
    <t>Tools and Implements-PHP</t>
  </si>
  <si>
    <t>Roundoff Date</t>
  </si>
  <si>
    <t xml:space="preserve"> VALUATION SUMMARY | PLANT &amp; MACHINERY &amp; OTHER EQUIPMENTS</t>
  </si>
  <si>
    <t>S.No.</t>
  </si>
  <si>
    <t xml:space="preserve">Plant &amp; Machinery </t>
  </si>
  <si>
    <t>Notes:</t>
  </si>
  <si>
    <t>4. Rate of Inflation has been assessed with the help of price indices of commodities. Price indices have been referred from the Office of Economic Advisor (Government of India). Further Inflation in respective commodity has been evaluated and applied to the respective capitalization cost to reach its Gross Current Replacement Cost.</t>
  </si>
  <si>
    <t>5. Bifurcation of design, erection, procurement, installation &amp; commissioning charges is not mentioned in the shared data. Thus, for the purpose of valuation, we have assumed the Capitalisation Cost includes these charges.</t>
  </si>
  <si>
    <r>
      <t>Total Acquisition Cost</t>
    </r>
    <r>
      <rPr>
        <b/>
        <sz val="12"/>
        <color rgb="FFFF0000"/>
        <rFont val="Calibri"/>
        <family val="2"/>
        <scheme val="minor"/>
      </rPr>
      <t xml:space="preserve"> 
</t>
    </r>
    <r>
      <rPr>
        <i/>
        <sz val="10"/>
        <color theme="1"/>
        <rFont val="Calibri"/>
        <family val="2"/>
        <scheme val="minor"/>
      </rPr>
      <t>(in Rs.)</t>
    </r>
  </si>
  <si>
    <r>
      <t xml:space="preserve">Book Value 
</t>
    </r>
    <r>
      <rPr>
        <i/>
        <sz val="10"/>
        <color theme="1"/>
        <rFont val="Calibri"/>
        <family val="2"/>
        <scheme val="minor"/>
      </rPr>
      <t>(in Rs.)</t>
    </r>
  </si>
  <si>
    <r>
      <t xml:space="preserve">Gross Current Replacement Cost
</t>
    </r>
    <r>
      <rPr>
        <i/>
        <sz val="10"/>
        <color theme="1"/>
        <rFont val="Calibri"/>
        <family val="2"/>
        <scheme val="minor"/>
      </rPr>
      <t>(in Rs. )</t>
    </r>
  </si>
  <si>
    <r>
      <t xml:space="preserve">Fair Market Value 
</t>
    </r>
    <r>
      <rPr>
        <i/>
        <sz val="10"/>
        <color theme="1"/>
        <rFont val="Calibri"/>
        <family val="2"/>
        <scheme val="minor"/>
      </rPr>
      <t>(in Rs.)</t>
    </r>
  </si>
  <si>
    <t>2. For evaluating useful life of assets, chart of Companies Act-2013 and generally accepted market standards are referred in this assessment to reach the final economical life of a particular asset. Major machines mentioned in the list have a useful life of 10-15 years.</t>
  </si>
  <si>
    <t>Sr. no.</t>
  </si>
  <si>
    <t>Pick&amp;PlaceMachine Stand NXTIII-14XM3II+3XM6III SMT</t>
  </si>
  <si>
    <t>E6640A EXM WIRELESS TEST SET</t>
  </si>
  <si>
    <t>WALL PANEL/CEILING PANEL/SHEETS/ANGLE/TUBES</t>
  </si>
  <si>
    <t>Automatic Test&amp;Ins Equip Koh-Young KY8030-3DL SMT</t>
  </si>
  <si>
    <t>X-RAY Inspection Sys.Make-Yxion Germany:Couger SMT</t>
  </si>
  <si>
    <t>machinery for lab &amp;Quality darpartment for mobile</t>
  </si>
  <si>
    <t>AGILENT 8960 WIRELESS TEST SET</t>
  </si>
  <si>
    <t>SOLAR PV MODULE 325W</t>
  </si>
  <si>
    <t>AutoTest&amp;Ins.Equip.Koh-Young-ZenithAlpha UHSDL SMT</t>
  </si>
  <si>
    <t>AIR CONDITION (OUTDOOR UNIT)</t>
  </si>
  <si>
    <t>AIR CONDITION (CASSETTE)</t>
  </si>
  <si>
    <t>ELECTRICAL FITTINGS</t>
  </si>
  <si>
    <t>LASER MARKING MACHINE STANDARD ACCESS YLM-1X00-SMT</t>
  </si>
  <si>
    <t>XC 1200-6 dry cabinet &amp; Expert 10.6- MB SMT line</t>
  </si>
  <si>
    <t>CONVEYOR BELT 32 MTR</t>
  </si>
  <si>
    <t>PLANT &amp; MACHINERY (PREOPERATIVE)</t>
  </si>
  <si>
    <t>Reflow Oven with Standard Accesso.RS1000II NDL-SMT</t>
  </si>
  <si>
    <t>Solar Panels 299 KWP For HYD plant</t>
  </si>
  <si>
    <t>OffLine Router Make Aurotek Model AUO 3000E-MB-SMT</t>
  </si>
  <si>
    <t>ATS-500II-AUTOMATIC SCREW LOCKING M/C</t>
  </si>
  <si>
    <t>PCB/Stencil Cleaning Equ.PBTCzech:Mini SwashII SMT</t>
  </si>
  <si>
    <t>Wave Soldering Machine_with_Standard Acc.WS350 SMT</t>
  </si>
  <si>
    <t>ESD EPOXY FLOORING IN PHASE-1</t>
  </si>
  <si>
    <t>D.G.SET-500 KVA</t>
  </si>
  <si>
    <t>PORTABLE CLEAN ROOM</t>
  </si>
  <si>
    <t>LT PANEL &amp; DISTRIBUTION PANEL</t>
  </si>
  <si>
    <t>CONVEYOR BELT 25 MTR</t>
  </si>
  <si>
    <t>AUTOMATIC L SEALER 250C (with Shrink Tunnel ST90)</t>
  </si>
  <si>
    <t>NEW LED LINE-3,SS 304 Roller conveyor for clean ro</t>
  </si>
  <si>
    <t>Module signal generator(AG5119) LEDTV -HYD</t>
  </si>
  <si>
    <t>ATS-50011 Automatic Screw-locking Machine</t>
  </si>
  <si>
    <t>Solar-400SQMMX3.5 5C ALU ARMD HAVELLS</t>
  </si>
  <si>
    <t>TRANSFORMER 1600KVA</t>
  </si>
  <si>
    <t>Solar Panels 299 KWP For HYD plant- second additti</t>
  </si>
  <si>
    <t>PCB Insertion Conveyor Motorized singleside-1q-SMT</t>
  </si>
  <si>
    <t>SOLAR_ 30KW ON GRID SOLAR INVERTER DC NIG</t>
  </si>
  <si>
    <t>TV-TESTING LINE- SLAT CONVEYOR-600MM WITH BUS BAR</t>
  </si>
  <si>
    <t>SHEILDING BOX-FL018B</t>
  </si>
  <si>
    <t>Handler Automatic Magazine Loader CYB1B101L0N-SMT</t>
  </si>
  <si>
    <t>XC 1200-6 dry cabinet &amp; WGLL-625 W/5 Drawer-MB-SMT</t>
  </si>
  <si>
    <t>AUTOMATIC SCREW LOCKING M/C (ATS-500II)</t>
  </si>
  <si>
    <t>HANDLER DUAL REJECT CONVEYOR CYD2B100L0N-SMT 3NO.</t>
  </si>
  <si>
    <t>Handler Dual Lane Magazine UNLoaderCYB1D101L0N SMT</t>
  </si>
  <si>
    <t>FORKLIFT TRUCK</t>
  </si>
  <si>
    <t>EASY UPS 3M 80KVA 400 UPS MB -HYD</t>
  </si>
  <si>
    <t>SOLDING SMOKE DUCT</t>
  </si>
  <si>
    <t>3T Electric Forklift, EVX30 MAX HVT2125</t>
  </si>
  <si>
    <t>HANDLER DUAL SHUTTLE CONVEYOR CYF2A200L0N-SMT</t>
  </si>
  <si>
    <t>BULK MOBILE BATTER CHARGER STAND (ASHA-240)</t>
  </si>
  <si>
    <t>SEWAGE TREATMENT PLANT</t>
  </si>
  <si>
    <t>UPS 30KVA</t>
  </si>
  <si>
    <t>TV-LINE-Konica Minolta Display Color Analyzer</t>
  </si>
  <si>
    <t>LABEL PRINTER-600 DPI</t>
  </si>
  <si>
    <t>CLEAN ROOM (9ft x 9ft x 9ft)</t>
  </si>
  <si>
    <t>MOBILE COMMUNICATION DC SOURCE(15VDC/3A/GPIB/RS232</t>
  </si>
  <si>
    <t>PANEL-SS CONVEYOR-1000 MM- 22 MTR</t>
  </si>
  <si>
    <t>SMD component Counter,Solder Paste,Nozzle cleaner</t>
  </si>
  <si>
    <t>CASSETTE AIR CONDITIONER</t>
  </si>
  <si>
    <t>Aruba 2930F 24G 4SFP SLOT,Aruba AP-505,9qty,MB</t>
  </si>
  <si>
    <t>D.G.SET 82.5 KVA</t>
  </si>
  <si>
    <t>Aerotrak -9306-03-Dust PARTICAL Counter</t>
  </si>
  <si>
    <t>Air Shower System 1550W/1900D/1950mmH MB HYD</t>
  </si>
  <si>
    <t>PANEL-SS CONVEYOR-800 MM- 22 MTR</t>
  </si>
  <si>
    <t>12 V/65AH SMF BATTERY,SNMP UPS,ACCESSO&amp;INSTALL-MB</t>
  </si>
  <si>
    <t>STACKER WITH BATTERY CHARGER</t>
  </si>
  <si>
    <t>SCREW DRIVER SKD-BN207L</t>
  </si>
  <si>
    <t>KIC X5 THERMAL PROFILER DATALOGGER KIT IS A 7-SMT</t>
  </si>
  <si>
    <t>Microscope with standard Acce EVOCAM II - 1set SMT</t>
  </si>
  <si>
    <t>TV- BELT TV CONVEYNOR 1000MM</t>
  </si>
  <si>
    <t>TV- BELT TV CONVEYNOR 800MM</t>
  </si>
  <si>
    <t>DIGITAL MULTIMETER FOR SMT LINE TV- HYD</t>
  </si>
  <si>
    <t>Connecting Conveyor For LED TV</t>
  </si>
  <si>
    <t>PRINTER-TSC TTP 644MT 600 Dpi</t>
  </si>
  <si>
    <t>Solder paste Mixer SR-500 CE SN. SR30366 SMT 1Nos.</t>
  </si>
  <si>
    <t>SIMULATED TRASNPORTATION &amp; VIBRATION TESTER -TV</t>
  </si>
  <si>
    <t>Handler Bare Board Loader WYB5F101L0N 1Qty-MB-SMT</t>
  </si>
  <si>
    <t>Handler Stacker Unloader CYB4A050LD (S) N 1Qty SMT</t>
  </si>
  <si>
    <t>TV-LINE-Automatic Strapping machine MB</t>
  </si>
  <si>
    <t>PUFF PANEL,CRA SITC of Flashing,Leaf Clean Door MB</t>
  </si>
  <si>
    <t>CARTON SEALING MACHINE-2SM</t>
  </si>
  <si>
    <t>TV-DIVISION- SWEEP TESTER,COLOUR PATTERN GENERATOR</t>
  </si>
  <si>
    <t>LED PL 18 W (9405) LAMP 25QTY MB-HYD</t>
  </si>
  <si>
    <t>SEWAGE TREATMENT PLANT (Addition)</t>
  </si>
  <si>
    <t>HANDLER DUAL LANE 1KMM COOLING CO.CYA1F100L20N SMT</t>
  </si>
  <si>
    <t>ELECTRIC POWER SCREW AIR COMPRESSOR</t>
  </si>
  <si>
    <t>Automatic Strapping Machine &amp; Pneumatic Straping</t>
  </si>
  <si>
    <t>TSC TTP 644MT PRINTER 600 DPI</t>
  </si>
  <si>
    <t>MANUAL L TYPE SEALING M/C &amp; SHRINKING TUNNEL</t>
  </si>
  <si>
    <t>Auto Panel with /Jockey Pump /Diesel- Fire Safety</t>
  </si>
  <si>
    <t>WEIGHT MACHINE 6 kg &amp; SCANNER-HONEYWELL 1900 GSR</t>
  </si>
  <si>
    <t>Air Blower Ionizer/Ioniser -- SL028 Make - Div TV</t>
  </si>
  <si>
    <t>STATIC TEST M/C</t>
  </si>
  <si>
    <t>Drop Tester Motorised Pneumatic-PDT-0135</t>
  </si>
  <si>
    <t>SOLDERING TESTER (FG101)</t>
  </si>
  <si>
    <t>DOTTED LINE RESISTANCE TEST M/C</t>
  </si>
  <si>
    <t>HANDLER DUAL LANE 1KMM INSPE CONV.CYA1F100L20N SMT</t>
  </si>
  <si>
    <t>ANTI STATIC MAT</t>
  </si>
  <si>
    <t>AIR CONDITION (MULTI I/D CASSETTE)</t>
  </si>
  <si>
    <t>Coupling Plate- 3G</t>
  </si>
  <si>
    <t>SWITCH GEAR PANEL</t>
  </si>
  <si>
    <t>CHARGING RACK</t>
  </si>
  <si>
    <t>Air Compressure G15 L AP Air Cooled MB HYD</t>
  </si>
  <si>
    <t>Cloud Support(May 22 to Jul 22) NAVISION FOR MB</t>
  </si>
  <si>
    <t>Cloud Support(NOV 21 to JAN 22) NAVISION FOR MB</t>
  </si>
  <si>
    <t>Cloud support (Aug 2022 to Oct 2022) NAVISION MB</t>
  </si>
  <si>
    <t>Cloud support (Nov 2022 to Jan 2023) NAVISION MB</t>
  </si>
  <si>
    <t>LED TV-DIE &amp; MOULD</t>
  </si>
  <si>
    <t>AUC-Plant &amp; Machinery</t>
  </si>
  <si>
    <t>MOBILE FEATURE PHONE LCD PCBA TESTING JIG-</t>
  </si>
  <si>
    <t>GPS TRANSPONDER</t>
  </si>
  <si>
    <t>SOLDING SMOKE DUCT-AIR BLOWER with Motor</t>
  </si>
  <si>
    <t>PVC STRIP CLEAR TRANSPARENT</t>
  </si>
  <si>
    <t>ACER COMPUTER SYSTEM BGVSI68224/324/424-HYD-MB-4NO</t>
  </si>
  <si>
    <t>BULK MOBILE BATTERY CHARGING STAND</t>
  </si>
  <si>
    <t>SNAKE TYPE IONIZER WITH NOZZLE &amp; POWER SUPPLY</t>
  </si>
  <si>
    <t>Electro Hydraulic PIT MOUNTED SCISSOR LIFT &amp; INSTA</t>
  </si>
  <si>
    <t>3 CHANNEL HANDHELD PARTICAL COUNTER (0.1cfm)</t>
  </si>
  <si>
    <t>Magazine racks S Size (330X250mm) QTY 25 -MB-SMT</t>
  </si>
  <si>
    <t>ESD BINS (60 PARTITIONS)</t>
  </si>
  <si>
    <t>CARTOON SEALING MACHINE</t>
  </si>
  <si>
    <t>MAXAIR VENTILATOR WITH Frp Sheet/MECHANICAL FAN</t>
  </si>
  <si>
    <t>TV_AUTOMATIC STRAPPING MACHINE</t>
  </si>
  <si>
    <t>LCD Extension Line-Q346</t>
  </si>
  <si>
    <t>T P Extension Line-Q346</t>
  </si>
  <si>
    <t>TV- EPS MOLD- 32BIPS3000HD/32A2000HD</t>
  </si>
  <si>
    <t>MS MATERIAL SUPPLY, FABRICATION AND SS 202 MATERIA</t>
  </si>
  <si>
    <t>SHEILD BOX</t>
  </si>
  <si>
    <t>ECONIMICAL IONIZER SINGLE FAN</t>
  </si>
  <si>
    <t>PEEL OF UNIT FOR TSC PRINTER</t>
  </si>
  <si>
    <t>EPS MOULD FOR THERMOCOL 32 CANVAS X</t>
  </si>
  <si>
    <t>BOREWELL PUMPSET</t>
  </si>
  <si>
    <t>EPS MOULD FOR THERMOCOL 43 REALME</t>
  </si>
  <si>
    <t>LED PL 18 W (9405) LAMP 500QTY MB-HYD</t>
  </si>
  <si>
    <t>PCBATest  jigs for Mobile-Model no- X412/X512/X740</t>
  </si>
  <si>
    <t>IONIZING BLOWER SLD-5700</t>
  </si>
  <si>
    <t>PANEL ROOM</t>
  </si>
  <si>
    <t>SIGNAGES</t>
  </si>
  <si>
    <t>UTP Cat 6 Lan Cable BOXES 25 QTY - MB - HYD</t>
  </si>
  <si>
    <t>1493 TABLE TOP SOLDER FUME ABSORBER</t>
  </si>
  <si>
    <t>BLUE ALU. PIPE: 25.1X22.5MM X 6MTR &amp; INSTALL-MB</t>
  </si>
  <si>
    <t>COUPLING PLATE-FLCP30</t>
  </si>
  <si>
    <t>LABLE SCANNER</t>
  </si>
  <si>
    <t>BAR CODE SCANNER (LS 1203)</t>
  </si>
  <si>
    <t>Component Reel stand, ESD PCB Plates Trolly MB HYD</t>
  </si>
  <si>
    <t>DROP TEST M/C</t>
  </si>
  <si>
    <t>WALL FAN-24"</t>
  </si>
  <si>
    <t>4cx10,4,6 &amp;3CX2.5,1.50&amp;1CX4.0mm COPPER FLEXIBLE-MB</t>
  </si>
  <si>
    <t>MICRO DROP TEST M/C</t>
  </si>
  <si>
    <t>HIOKI POWER METER[PW3335] S.NO.220449487 MB HYD</t>
  </si>
  <si>
    <t>DP. Charge Plate Monitor A02896, 1 QTY,MB -HYD</t>
  </si>
  <si>
    <t>SNAKE TYPE IONIZER with Nozzle &amp; Power Supply</t>
  </si>
  <si>
    <t>DROP TEST FIXTURE</t>
  </si>
  <si>
    <t>Feeder</t>
  </si>
  <si>
    <t>SERVICE CHARGES FOR ELEC.EQUIPMENT MB-HYD</t>
  </si>
  <si>
    <t>LED TV _DIV_ BELT CONVEYOR-4MTR</t>
  </si>
  <si>
    <t>TEMP CONTROL SOLDERING STATION SLD 936 ESD</t>
  </si>
  <si>
    <t>Tape Dispenser( M-1000)</t>
  </si>
  <si>
    <t>CABLE ROUTING AND TERMINATION SOLAR</t>
  </si>
  <si>
    <t>BUTTON LIFE TEST M/C</t>
  </si>
  <si>
    <t>X389-X418 LCD testing jig/X739-LCD testing jig</t>
  </si>
  <si>
    <t>Digital Tension Meter For Measurement SIFGTMDIG TV</t>
  </si>
  <si>
    <t>TV-Roller conveyor for packaging line 6mtr</t>
  </si>
  <si>
    <t>HANDLER DUAL LANE 500MM LINK CONV.CYA1F050L0N SMT</t>
  </si>
  <si>
    <t>BIN-BLUE (BIG)-600x400x315</t>
  </si>
  <si>
    <t>T P PRESSING</t>
  </si>
  <si>
    <t>BACK LIGHT LED TESTING LEDTV Line - HYD</t>
  </si>
  <si>
    <t>Lightening Protection Installation Charges- SHED-2</t>
  </si>
  <si>
    <t>S.S MATERIAL TROLLEY 202Q</t>
  </si>
  <si>
    <t>BIN-NON ESD</t>
  </si>
  <si>
    <t>BIN-ESD</t>
  </si>
  <si>
    <t>Snake Ionizer</t>
  </si>
  <si>
    <t>2.5 DIMENTIONAL TEST M/C</t>
  </si>
  <si>
    <t>AIR DRYER</t>
  </si>
  <si>
    <t>Patch cord 7ft,3ft,KeyStone,PatchPanel,Gangbox -MB</t>
  </si>
  <si>
    <t>HAND PALLET TRUCK</t>
  </si>
  <si>
    <t>TV- 32" Canvas X &amp; 32' BPL T32BHA Mould Both</t>
  </si>
  <si>
    <t>AIR CURTAIN</t>
  </si>
  <si>
    <t>X377 JIG</t>
  </si>
  <si>
    <t>SOLAR_OUTDOOR PANEL BOARD,400SQ.MMALU LUGS,3"DC GL</t>
  </si>
  <si>
    <t>ECONOMICAL IONIZER SINGLE FAN</t>
  </si>
  <si>
    <t>Tokii 822B (hot air gun),Tape dispenser Zcut-2 TV</t>
  </si>
  <si>
    <t>PCBA Test  jigs for Mobile</t>
  </si>
  <si>
    <t>MS CHARGING RACK</t>
  </si>
  <si>
    <t>ANTI STATIC MAT (2 LAYER 1.5.mm)</t>
  </si>
  <si>
    <t>MOBILE JIG V409</t>
  </si>
  <si>
    <t>SOLDERING STATION (SLD 936)</t>
  </si>
  <si>
    <t>Electric Screwdriver Carbon Brush (CL-3000)</t>
  </si>
  <si>
    <t>Elec.Equipment,UTP Cat 6Lan Cable Boxes,649 QTY-MB</t>
  </si>
  <si>
    <t>Magnetic Stick</t>
  </si>
  <si>
    <t>Supply &amp; Installation &amp; Testing Exhaust Blower 2HP</t>
  </si>
  <si>
    <t>TSC TTP-644MT PRINTER 600 DPI</t>
  </si>
  <si>
    <t>DIGITAL TORQUE METER(0.15-15.0N.M</t>
  </si>
  <si>
    <t>LABEL PRINTER-300 DPI</t>
  </si>
  <si>
    <t>Solar Panels 299 KWP For HYD plant- CEIG APPROVAL</t>
  </si>
  <si>
    <t>IONIZING BLOWER SP-700</t>
  </si>
  <si>
    <t>S.S.CHANNEL</t>
  </si>
  <si>
    <t>DIGITAL TORQUE METER HOIS</t>
  </si>
  <si>
    <t>Flexible Pipe,PVC conduit 50mm&amp;25mm,channel 50X50</t>
  </si>
  <si>
    <t>Lens Pressure Jig X516,LCD SOLDER JIG,CAMREA SOLDE</t>
  </si>
  <si>
    <t>Lens Pressure Jig X809,LCD SOLDER JIG,CAMREA SOLDE</t>
  </si>
  <si>
    <t>BAR CODE SCANNER STAND (LS 1203)</t>
  </si>
  <si>
    <t>SOFT PRESSURE LIFE TEST M/C</t>
  </si>
  <si>
    <t>LCR Meter - 6002 CE GW INSTEK_ST_HYD</t>
  </si>
  <si>
    <t>SCANNER-HONEYWELL 1902 2D</t>
  </si>
  <si>
    <t>BATTERY TESTER -MODEL- 2004</t>
  </si>
  <si>
    <t>AIR CURTAIN (6 FEET)</t>
  </si>
  <si>
    <t>Vacuum Sealing Machine Model -IPDZ500/2ES MB HYD</t>
  </si>
  <si>
    <t>BURST STRENGTH TESTER</t>
  </si>
  <si>
    <t>INDUSTRIAL FLOOR MAT</t>
  </si>
  <si>
    <t>SENSOR SET 191-212</t>
  </si>
  <si>
    <t>CHARGER TEST M/C</t>
  </si>
  <si>
    <t>Supply, Installation of GI 22 Gauge12x12inch MB</t>
  </si>
  <si>
    <t>CONVEYOR (ALUMINIUM)</t>
  </si>
  <si>
    <t>LIGHTENING PROTECTION SYS-Lap Cx 175</t>
  </si>
  <si>
    <t>DIGITAL HEIGHT GAUGE</t>
  </si>
  <si>
    <t>STEP DOWN TRANSFORMER 40KVA, 1QTY MB-HYD</t>
  </si>
  <si>
    <t>COUPLING WIRE (RF CABLE)</t>
  </si>
  <si>
    <t>Electric Screwdriver Rod</t>
  </si>
  <si>
    <t>ESD 4 MOBILE TRAY</t>
  </si>
  <si>
    <t>ELECTROMAGNETIC TEST M/C</t>
  </si>
  <si>
    <t>STEP DOWN TRANSFORMER 40KVA,1KVA, 2QTY MB-HYD</t>
  </si>
  <si>
    <t>WIRE BENDING TEST M/C</t>
  </si>
  <si>
    <t>SCANNER (HONEYWELL 1900 CSR)</t>
  </si>
  <si>
    <t>LCD LENS JIG  X551 &amp; X704</t>
  </si>
  <si>
    <t>Led Flood Light 50watt Havells QTY 40 MB HYD</t>
  </si>
  <si>
    <t>PCBA TESTING   X551 &amp; X704</t>
  </si>
  <si>
    <t>ESD BIN-ELECTRONIC PART PLASTIC</t>
  </si>
  <si>
    <t>Onsite Resource for the M/o Mar 22 NAVISION FOR MB</t>
  </si>
  <si>
    <t>Onsite Resource for the M/o April 22 NAVISION - MB</t>
  </si>
  <si>
    <t>Onsite Resource for the M/o JULY 22 NAVISION - MB</t>
  </si>
  <si>
    <t>Onsite Resource for the M/o May 2022 Navision MB</t>
  </si>
  <si>
    <t>Onsite Resource for the M/o June 2022 Navision MB</t>
  </si>
  <si>
    <t>Onsite Resource for the M/o Aug 2022 NAVISION MB</t>
  </si>
  <si>
    <t>Onsite Resource for the M/o Sep 2022 NAVISION MB</t>
  </si>
  <si>
    <t>Onsite Resource for the M/o OCT 2022 NAVISION MB</t>
  </si>
  <si>
    <t>Onsite Resource for the M/o NOV 2022 NAVISION MB</t>
  </si>
  <si>
    <t>RUBBER TRAY</t>
  </si>
  <si>
    <t>TAPE WEAR RESISTANT TEST M/C</t>
  </si>
  <si>
    <t>7.5HP-75 Stages submersible pumpset-R&amp;D_HYD</t>
  </si>
  <si>
    <t>Surface Resistivity Meter SF-630,Radius Gauge 1-25</t>
  </si>
  <si>
    <t>Combo Tester,DC power Supply (0-30v5A) 3Digits HTC</t>
  </si>
  <si>
    <t>Soldering Iron</t>
  </si>
  <si>
    <t>Pallet Truck 3 Ton - SPL (685X1650)- KS</t>
  </si>
  <si>
    <t>ABRASION RESISTANCE TEST M/C</t>
  </si>
  <si>
    <t>BIN-ESD (13x9.5x8 cm SB2/)</t>
  </si>
  <si>
    <t>LCR Twezzer Elite1 - 3QTY  - Tv HYD</t>
  </si>
  <si>
    <t>SITC of AL Coving CRA @ 18% MB FLOOR HYD</t>
  </si>
  <si>
    <t>HEAT PLATE (120x200mm)</t>
  </si>
  <si>
    <t>Infinix Jigs Tools-O/C AND MIDDLE FRAME LIMIT TOOL</t>
  </si>
  <si>
    <t>Electric Screwdriver (CL-3000)</t>
  </si>
  <si>
    <t>BIN-MEDIUM (FPO 25)</t>
  </si>
  <si>
    <t>Amprobe-LCR55A,LC Meter Fluke 107,Digital Meter-Tv</t>
  </si>
  <si>
    <t>ECONIMICAL TEMP CONTROLLED SOLDERING STATION</t>
  </si>
  <si>
    <t>AUTOMATIC TAPE DISPENSER WATERRUN-1000</t>
  </si>
  <si>
    <t>VERNIER CALIPER</t>
  </si>
  <si>
    <t>SURFACE RESISTIVE METER</t>
  </si>
  <si>
    <t>LIGHTENING PROTECTION SYS-Cu Cable</t>
  </si>
  <si>
    <t>Electrostatic filed meter brand-simco (FMX04) TV</t>
  </si>
  <si>
    <t>AIR RECEIVER</t>
  </si>
  <si>
    <t>BIN-SMALL (FPO 5)</t>
  </si>
  <si>
    <t>TV_AUTOMATIC TAPE DISPENSER M1000</t>
  </si>
  <si>
    <t>Elec.equipment Installation charges -MB- HYD</t>
  </si>
  <si>
    <t>SUPRA BIN (600x426x300)-Blue</t>
  </si>
  <si>
    <t>MCB BOX 12,16,4,8 WAY,SPN,TPN,VERTICAL D/D-MB</t>
  </si>
  <si>
    <t>Kaymo Air Boxer 3518 combi- TV Division</t>
  </si>
  <si>
    <t>MCB 63A TP,25A TP,10A SP,63A FP,32A-SP,ELEC.EQU-MB</t>
  </si>
  <si>
    <t>COMMON WELDING JIG  X551 &amp; X704</t>
  </si>
  <si>
    <t>MODULAR BOX 6M PVC,PLATE,SOCKET,SWITCH 590QTY-MB</t>
  </si>
  <si>
    <t>CONVEYOR IRC</t>
  </si>
  <si>
    <t>COPPER FLEXIBLE CABLE</t>
  </si>
  <si>
    <t>TIP TEMPERATURE METER SLD-191A</t>
  </si>
  <si>
    <t>SUPRA BIN (290x363x145)</t>
  </si>
  <si>
    <t>CAMERA JIG  L500A/Q415</t>
  </si>
  <si>
    <t>IONIZING BLOWER</t>
  </si>
  <si>
    <t>FLEXIBLE COPPER CABLE</t>
  </si>
  <si>
    <t>SNAKE TYPE IONIZER</t>
  </si>
  <si>
    <t>Pneumatic Tools- TV Division</t>
  </si>
  <si>
    <t>CONNECTING LEAD</t>
  </si>
  <si>
    <t>Granite Surface Plate with Grade-0 accur</t>
  </si>
  <si>
    <t>LCR Twezzer LCR1 Qty 2 Reader - Tv HYD</t>
  </si>
  <si>
    <t>LIGHTENING PROTECTION SYS-Earthing</t>
  </si>
  <si>
    <t>PCBA TESTING  X802</t>
  </si>
  <si>
    <t>MOBILE-PCBA JIG MODEL NO Q4204</t>
  </si>
  <si>
    <t>LCD Testing Jig-Q426</t>
  </si>
  <si>
    <t>PCBA Testing Jig-Q426</t>
  </si>
  <si>
    <t>3core x 6.00sqmm,4.00sqmm Copper Flexible Cable-MB</t>
  </si>
  <si>
    <t>VERNIER CALIPER (EPITA 20)</t>
  </si>
  <si>
    <t>X721 LCD FIXTURE/X378 LCD FIXTURE</t>
  </si>
  <si>
    <t>WEIGHING MACHINE (0.01 TO 1000 GRM)</t>
  </si>
  <si>
    <t>PCBA Test  jigs for Mobile- Model no- YU5014</t>
  </si>
  <si>
    <t>SUPRA BIN (435x425x215)-Blue</t>
  </si>
  <si>
    <t>MAIN LENS PRESSING JIG X802</t>
  </si>
  <si>
    <t>TP SEMI PRODUCTION  L500A/Q415</t>
  </si>
  <si>
    <t>PCBA JIG  L500A/Q415</t>
  </si>
  <si>
    <t>SMT REWORK STATION (HOT AIR GUN)</t>
  </si>
  <si>
    <t>SCANNER (LS-2208)</t>
  </si>
  <si>
    <t>BIN-ESD (MAX 47)</t>
  </si>
  <si>
    <t>DROP TEST MACHINE (with Conveyor)</t>
  </si>
  <si>
    <t>LCR METER with CE</t>
  </si>
  <si>
    <t>WEIGHING MACHINE (10 gm to 5 Kg)</t>
  </si>
  <si>
    <t>Welding Machine 300s</t>
  </si>
  <si>
    <t>DOME  JIG  X551 &amp; X704</t>
  </si>
  <si>
    <t>Air cylinder  Q 402</t>
  </si>
  <si>
    <t>ILLUMINATED MAGNIFIERS (CLAMP TYP 5X, LED)</t>
  </si>
  <si>
    <t>WRIST STRAP WITH TWIN PARALLEL WIRE</t>
  </si>
  <si>
    <t>ESD BIN-SMALL-CHILD MATERIAL PLASTIC</t>
  </si>
  <si>
    <t>Digital Vernier caliper 600mm insize 600 -TV line</t>
  </si>
  <si>
    <t>STICKY ROLLER 6 INCH</t>
  </si>
  <si>
    <t>ESD BIN-BIG-PLASTIC</t>
  </si>
  <si>
    <t>DIGITAL MULTIMETER WITH CE</t>
  </si>
  <si>
    <t>LCD JIG  L500A/Q415</t>
  </si>
  <si>
    <t>HYBRIDGE AMPLIFIER RF CABLE SPLITER VARIAC</t>
  </si>
  <si>
    <t>SOLDREING STATION( SLD-936-ESD)</t>
  </si>
  <si>
    <t>BIN (Dempara Box 750 gsm)</t>
  </si>
  <si>
    <t>BIN-BIG (MODEL-S/P-5)</t>
  </si>
  <si>
    <t>ECONIMICAL HAKKO BITS</t>
  </si>
  <si>
    <t>Splicing Cutter SMS-TL20,Splicing Tool- SMsTL100</t>
  </si>
  <si>
    <t>BIN-BLUE (SMALL)-400x300x150</t>
  </si>
  <si>
    <t>LCD LENS JIG FOR PRESSING FIXTURE  X406</t>
  </si>
  <si>
    <t>WEIGHING MACHINE</t>
  </si>
  <si>
    <t>SOLDER WIRE STAND</t>
  </si>
  <si>
    <t>DIGITAL PANEL METER 10VDC</t>
  </si>
  <si>
    <t>DIGITAL PANEL METER 1.000ADC</t>
  </si>
  <si>
    <t>MCCB 160A FP, CM90642OOMO, DN1-250C 160A,MCCB4P,MB</t>
  </si>
  <si>
    <t>Tp pressing jig  Q 402</t>
  </si>
  <si>
    <t>Installation Charges for Switches Access MB HYD</t>
  </si>
  <si>
    <t>1X6.0MM COPPER FLEXIBLE CABLE 360MTR MB HYD</t>
  </si>
  <si>
    <t>HOT VACUMM PLATE WITH TEMP CONTROLLER 220V</t>
  </si>
  <si>
    <t>Stainless Steel Clamp/Alluminium semi rigid-MB-HYD</t>
  </si>
  <si>
    <t>BULK MOBILE BATTER CHARGING STAND PCB</t>
  </si>
  <si>
    <t>WRIST STRAP &amp; FOOT WEAR TESTER WITH STAND</t>
  </si>
  <si>
    <t>SOLDERING TIPS</t>
  </si>
  <si>
    <t>SUCK--IG-250MM</t>
  </si>
  <si>
    <t>ESD FINGER COT M SIZE</t>
  </si>
  <si>
    <t>Lightening Protection System-Installation Charges</t>
  </si>
  <si>
    <t>FOOTWEAR TESTER-ZE103-100</t>
  </si>
  <si>
    <t>MICROMETER</t>
  </si>
  <si>
    <t>TV- .075KNE4 1HP 4P MOTOR</t>
  </si>
  <si>
    <t>PCBA TESTING JIG  Q 402</t>
  </si>
  <si>
    <t>GROUND LEAD</t>
  </si>
  <si>
    <t>LCD JIG  X406</t>
  </si>
  <si>
    <t>PCBA TESTING   X595</t>
  </si>
  <si>
    <t>Industrial INLINE Exhaust Fan,(VSM200)500CFM,MB-HY</t>
  </si>
  <si>
    <t>1' FILTER/REGULATOR, LUBRICATOR GAUGE,AFR/15000-10</t>
  </si>
  <si>
    <t>MAGNIFIER LAMP DESK TOP</t>
  </si>
  <si>
    <t>SHOE COVER DISPENSING M/C</t>
  </si>
  <si>
    <t>Feeder Guide Reil</t>
  </si>
  <si>
    <t>WEIGHT MACHINE 5 KG</t>
  </si>
  <si>
    <t>CABLE TIE,COPPER LUGS,PIN,RING,PVC TAPE MB-HYD</t>
  </si>
  <si>
    <t>HUMIDITY &amp; TEMPERATURE METER</t>
  </si>
  <si>
    <t>SOLAR_ IN-SOLATION TAPE/ 1/2 CPVC BALLAV</t>
  </si>
  <si>
    <t>PENCIL HARDNESS TEST M/C</t>
  </si>
  <si>
    <t>TAPE DISPENSER 3</t>
  </si>
  <si>
    <t>MAIN LENS PRESSING JIG  X595</t>
  </si>
  <si>
    <t>WEIGHT MACHINE 30 KG</t>
  </si>
  <si>
    <t>BIN-SMALL (MODEL-S/P-2)</t>
  </si>
  <si>
    <t>ELECTRONIC WEIGHING SCALE</t>
  </si>
  <si>
    <t>LCD Testing Jig-Q346</t>
  </si>
  <si>
    <t>Front camera test box  Q 402</t>
  </si>
  <si>
    <t>Back camera test box  Q 402</t>
  </si>
  <si>
    <t>PVC PIPE 40MM,25MM,FLEXIBLE PIPE'1,40,25MM -MB HYD</t>
  </si>
  <si>
    <t>SCREW BIT</t>
  </si>
  <si>
    <t>PCBA testing jig (L520A/Q4202)</t>
  </si>
  <si>
    <t>PCBA JIG (L560A/Q4251)</t>
  </si>
  <si>
    <t>T P Pressing Cylinder-Q346</t>
  </si>
  <si>
    <t>WEIGHING MACHINE (0 to 10 KG)</t>
  </si>
  <si>
    <t>PCBA JIG  X406</t>
  </si>
  <si>
    <t>EXHAUST FAN</t>
  </si>
  <si>
    <t>LCD TESTING JIG X802</t>
  </si>
  <si>
    <t>BIN-YELLOW (BIG)-600x400x315</t>
  </si>
  <si>
    <t>BIN-RED (BIG)-600x400x315</t>
  </si>
  <si>
    <t>DIGITAL MULTIMETER DM9020</t>
  </si>
  <si>
    <t>HANDSET PACKING FILM LOCATED JIG  L500A/Q415</t>
  </si>
  <si>
    <t>LCD TESTING JIG  X551 &amp; X704</t>
  </si>
  <si>
    <t>DIGITAL DISPLAY HEAT GUN 1600 WT WITH NOZLE</t>
  </si>
  <si>
    <t>LEDTV TEST JIGS-R&amp;D DEPT</t>
  </si>
  <si>
    <t>PCBA Test  jigs for Mobile,Battery</t>
  </si>
  <si>
    <t>WEIGHT MACHINE (0-5 KG)</t>
  </si>
  <si>
    <t>LED TORCH JIG FOR SOLDERING  X406</t>
  </si>
  <si>
    <t>MAIN FPC SOLDERING  L500A/Q415</t>
  </si>
  <si>
    <t>MOTOR SOLDERING JIG  L500A/Q415</t>
  </si>
  <si>
    <t>PIN GUAGE</t>
  </si>
  <si>
    <t>TP JIG  L500A/Q415</t>
  </si>
  <si>
    <t>DIGITAL MICROSCOPE-2 MP</t>
  </si>
  <si>
    <t>CRIMPING TOOL SET (JAINSON)</t>
  </si>
  <si>
    <t>LCD TEST JIG MODEL NO X772</t>
  </si>
  <si>
    <t>PCBA JIG  Q381+</t>
  </si>
  <si>
    <t>DC POWER SUPPLY-SINGLE OUTPUT</t>
  </si>
  <si>
    <t>RADIUS GUAGE</t>
  </si>
  <si>
    <t>MIC WELDING TEST JIG  Q 402</t>
  </si>
  <si>
    <t>MOTOR WELDING JIG  Q 402</t>
  </si>
  <si>
    <t>Digital Power Meter( 600V/20A)</t>
  </si>
  <si>
    <t>AUTOMATIC TAPE DISPENSER-1000</t>
  </si>
  <si>
    <t>LED LIGHT WELDING JIG X802</t>
  </si>
  <si>
    <t>BLUETOOTH WELDING JIG X802</t>
  </si>
  <si>
    <t>DOME PRESSING JIG X802</t>
  </si>
  <si>
    <t>T P Testing Jig-Q346</t>
  </si>
  <si>
    <t>PCBA Testing Jig-Q346</t>
  </si>
  <si>
    <t>TP TESTING JIG  Q 402</t>
  </si>
  <si>
    <t>TP+LCM testing jig (L560A/Q4251)</t>
  </si>
  <si>
    <t>TP+LCM testing jig (L520A/Q4202)</t>
  </si>
  <si>
    <t>LCD TEST JIG MODEL NO X920</t>
  </si>
  <si>
    <t>Q402+  LCD test jig (IQC)</t>
  </si>
  <si>
    <t>TP PRESSING JIG  Q381+</t>
  </si>
  <si>
    <t>T P PRESSING JIG-Q426</t>
  </si>
  <si>
    <t>Lens Pressure Jig X742,LCD SOLDER JIG,CAMREA SOLDE</t>
  </si>
  <si>
    <t>BARCODE STAND</t>
  </si>
  <si>
    <t>WEIGHT MACHINE 1 KG</t>
  </si>
  <si>
    <t>Suction Nozzle</t>
  </si>
  <si>
    <t>CAMERA WILDING JiG X802</t>
  </si>
  <si>
    <t>MOTOR WELDING JIG X802</t>
  </si>
  <si>
    <t>SPEAKER WELIDING JIG X802</t>
  </si>
  <si>
    <t>MIC WELDING JIG X802</t>
  </si>
  <si>
    <t>LCD TEST JIG  Q 402</t>
  </si>
  <si>
    <t>TIP TEMP THERMOMETER</t>
  </si>
  <si>
    <t>Battery Located jig (L520A/Q4202)</t>
  </si>
  <si>
    <t>MOBILE-DIVISION-PCB TEST JIG,FPC,DOME PASTING-X803</t>
  </si>
  <si>
    <t>ESD PLASTIC TWEEZER-1</t>
  </si>
  <si>
    <t>MCB 32A TP 12 PCS MB-HYD</t>
  </si>
  <si>
    <t>SNAP BUTTON</t>
  </si>
  <si>
    <t>Vibrator Soldering-Q426</t>
  </si>
  <si>
    <t>SC-LC PATCH CORD 6 QTY MB HYD</t>
  </si>
  <si>
    <t>LCD LENS JIG FOR PRESSING FIXTURE  Q381+</t>
  </si>
  <si>
    <t>LCD JIG  Q381+</t>
  </si>
  <si>
    <t>LCD TESTING JIG  X595</t>
  </si>
  <si>
    <t>BOSCH DRILL M/C</t>
  </si>
  <si>
    <t>PUSH PULL FORCE GUAGE</t>
  </si>
  <si>
    <t>LUX METER</t>
  </si>
  <si>
    <t>SCREW BIT (PLUS +)</t>
  </si>
  <si>
    <t>DIGITAL CLAMP MULTIMETER (MECO)</t>
  </si>
  <si>
    <t>12 U Rack with std Accessories 1 QTY MB-HYD</t>
  </si>
  <si>
    <t>LABEL PRINTER-CASIO</t>
  </si>
  <si>
    <t>PUPPY DAIL</t>
  </si>
  <si>
    <t>LIGHTENING PROTECTION SYS-Installation Accessories</t>
  </si>
  <si>
    <t>Back camera test pin board  Q 402</t>
  </si>
  <si>
    <t>Handset packing filim located jig (L560A/Q4251)</t>
  </si>
  <si>
    <t>Handset packing filim located jig  (L520A/Q4202)</t>
  </si>
  <si>
    <t>ESD BIN (23.5x37x14cm S/P-5)</t>
  </si>
  <si>
    <t>Clamp Censor</t>
  </si>
  <si>
    <t>DOME PRESSING JIG  X595</t>
  </si>
  <si>
    <t>LED LIGHT WELDING JIG  X595</t>
  </si>
  <si>
    <t>BAR CODE SCANNER (STAND) (LS2208)</t>
  </si>
  <si>
    <t>MOISTURE METER</t>
  </si>
  <si>
    <t>Motor Soldering jig (L560A/Q4251)</t>
  </si>
  <si>
    <t>Motor Soldering jig (L520A/Q4202)</t>
  </si>
  <si>
    <t>FIRE BUCKET</t>
  </si>
  <si>
    <t>VARRIC (DIGITAL)</t>
  </si>
  <si>
    <t>CAM WELDING JIG  X595</t>
  </si>
  <si>
    <t>MOTOR WELDING JIG  X595</t>
  </si>
  <si>
    <t>SPEAKER WELIDING JIG  X595</t>
  </si>
  <si>
    <t>MIC WELDING JIG  X595</t>
  </si>
  <si>
    <t>BLUETOOTH WELDING JIG  X595</t>
  </si>
  <si>
    <t>BULK MOBILE BATTER CHARGING STAND CHARGING PIN</t>
  </si>
  <si>
    <t>LED TV_DIV_FLUKE MAKE DIGITAL CLAMP METER</t>
  </si>
  <si>
    <t>FILTER GUAGE</t>
  </si>
  <si>
    <t>STICKY MAT</t>
  </si>
  <si>
    <t>T P PRESSING JIG-Q346</t>
  </si>
  <si>
    <t>Cable Manager QTY 22 -MB HYD</t>
  </si>
  <si>
    <t>MCB 16A SP - 36 PCS MB -HYD</t>
  </si>
  <si>
    <t>LIGHTENING PROTECTION SYS-Insulator</t>
  </si>
  <si>
    <t>Front camera testpin board  Q 402</t>
  </si>
  <si>
    <t>SAFETY GOOGAL</t>
  </si>
  <si>
    <t>DIGITAL CAMN MULTIMETER (MECO)</t>
  </si>
  <si>
    <t>FLEXIBLE PIPE CLIP 25MM,40 MM QTY 35 - MB HYD</t>
  </si>
  <si>
    <t>HEAT GUN 1600 WATT</t>
  </si>
  <si>
    <t>LCD TEST JIG MODEL NO X771</t>
  </si>
  <si>
    <t>LAMINATION M/C</t>
  </si>
  <si>
    <t>CABLE TIES</t>
  </si>
  <si>
    <t>Camera Testing sub PCBA (L560A/Q4251)</t>
  </si>
  <si>
    <t>Camera Testing sub PCBA (L520A/Q4202)</t>
  </si>
  <si>
    <t>MCB SP ST^Dx 25 Ams 24 QTY MB HYD</t>
  </si>
  <si>
    <t>BULK MOBILE BATTER CHARGING STAND BATTERY HOLDER</t>
  </si>
  <si>
    <t>MCCB 100a DN0-100C 4P 55*C(25K) EM90813OOKO,MB-HYD</t>
  </si>
  <si>
    <t>WIRE CUTTER</t>
  </si>
  <si>
    <t>MANUAL SCREW DRIVER</t>
  </si>
  <si>
    <t>Air Pressure Sensor</t>
  </si>
  <si>
    <t>AIR GUN</t>
  </si>
  <si>
    <t>CUTOF WHEEL 14"</t>
  </si>
  <si>
    <t>PNEUMATICS</t>
  </si>
  <si>
    <t>MCB 6 A , SP 12 PCS MB HYD</t>
  </si>
  <si>
    <t>GI Mouth Piece 150mm/200MM MB-HYD</t>
  </si>
  <si>
    <t>TABLET OPENER</t>
  </si>
  <si>
    <t>Synchronous Belt</t>
  </si>
  <si>
    <t>Solenoid Valve 2</t>
  </si>
  <si>
    <t>Solenoid Valve 1</t>
  </si>
  <si>
    <t>OC AND MIDDLE FRAME FIXTURE</t>
  </si>
  <si>
    <t>MOBILE OPENER (PLASTIC)</t>
  </si>
  <si>
    <t>Metal Spatula Length 21CM Width 50mm TV line</t>
  </si>
  <si>
    <t>SCREW DRIVER SET</t>
  </si>
  <si>
    <t>LIGHTENING PROTECTION SYS-Lightening Counter</t>
  </si>
  <si>
    <t>Testing Battery-Q346</t>
  </si>
  <si>
    <t>AUC-PLANT &amp; EQUIPMENT</t>
  </si>
  <si>
    <t>Auto.solder paste printer standardModel:GPXCSII-SMT</t>
  </si>
  <si>
    <t xml:space="preserve">GCRC                                                               </t>
  </si>
  <si>
    <t>Row Labels</t>
  </si>
  <si>
    <t>Grand Total</t>
  </si>
  <si>
    <t>Sum of GCRC</t>
  </si>
  <si>
    <t>1. Asset like Plant &amp; Machinery and other related equipments pertaining to M/s. Bhagwati Products Limited located at Fab City E City, Village- Sreenagar, Maheshwaram, Rangareddy, Hyderabad, Telangana are considered in this section of valuation report.</t>
  </si>
  <si>
    <t>3.During the site visit conducted by our engineering team on 14/02/2024, the plant was physically inspected by our team. Different sections set up inside the plant were visually inspected.</t>
  </si>
  <si>
    <t>6. Overall physical condition of the Plant and machinery is good and no maintenance issues were found at the time of site inspection.</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</si>
</sst>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43" formatCode="_ * #,##0.00_ ;_ * \-#,##0.00_ ;_ * &quot;-&quot;??_ ;_ @_ "/>
    <numFmt numFmtId="164" formatCode="_ * #,##0_ ;_ * \-#,##0_ ;_ * &quot;-&quot;??_ ;_ @_ "/>
    <numFmt numFmtId="165" formatCode="_(* #,##0.00_);_(* \(#,##0.00\);_(* &quot;-&quot;??_);_(@_)"/>
    <numFmt numFmtId="166" formatCode="0.00000"/>
    <numFmt numFmtId="167" formatCode="0.0"/>
    <numFmt numFmtId="168" formatCode="_(* #,##0_);_(* \(#,##0\);_(* &quot;-&quot;??_);_(@_)"/>
    <numFmt numFmtId="169" formatCode="yyyy/mm/dd;@"/>
    <numFmt numFmtId="170" formatCode="_ * #,##0.0_ ;_ * \-#,##0.0_ ;_ * &quot;-&quot;??_ ;_ @_ "/>
    <numFmt numFmtId="171" formatCode="_(* #,##0.00_);_(* \(#,##0.00\);_(* \-??_);_(@_)"/>
  </numFmts>
  <fonts count="31" x14ac:knownFonts="1">
    <font>
      <sz val="11"/>
      <color theme="1"/>
      <name val="Calibri"/>
      <family val="2"/>
      <scheme val="minor"/>
    </font>
    <font>
      <sz val="11"/>
      <color theme="1"/>
      <name val="Calibri"/>
      <family val="2"/>
      <scheme val="minor"/>
    </font>
    <font>
      <sz val="11"/>
      <name val="Calibri"/>
      <family val="2"/>
      <scheme val="minor"/>
    </font>
    <font>
      <b/>
      <sz val="11"/>
      <color theme="0"/>
      <name val="Calibri"/>
      <family val="2"/>
      <scheme val="minor"/>
    </font>
    <font>
      <b/>
      <sz val="11"/>
      <color theme="1"/>
      <name val="Calibri"/>
      <family val="2"/>
      <scheme val="minor"/>
    </font>
    <font>
      <sz val="11"/>
      <color theme="0"/>
      <name val="Calibri"/>
      <family val="2"/>
      <scheme val="minor"/>
    </font>
    <font>
      <sz val="10"/>
      <name val="Arial"/>
      <family val="2"/>
    </font>
    <font>
      <sz val="10"/>
      <color indexed="8"/>
      <name val="Arial"/>
      <family val="2"/>
    </font>
    <font>
      <sz val="10"/>
      <color theme="0"/>
      <name val="Arial"/>
      <family val="2"/>
    </font>
    <font>
      <b/>
      <sz val="11"/>
      <name val="Calibri"/>
      <family val="2"/>
      <scheme val="minor"/>
    </font>
    <font>
      <sz val="11"/>
      <color indexed="8"/>
      <name val="Calibri"/>
      <family val="2"/>
      <scheme val="minor"/>
    </font>
    <font>
      <sz val="11"/>
      <color indexed="8"/>
      <name val="Calibri"/>
      <family val="2"/>
    </font>
    <font>
      <b/>
      <sz val="12"/>
      <color theme="0"/>
      <name val="Calibri"/>
      <family val="2"/>
      <scheme val="minor"/>
    </font>
    <font>
      <b/>
      <sz val="12"/>
      <color rgb="FFFF0000"/>
      <name val="Calibri"/>
      <family val="2"/>
      <scheme val="minor"/>
    </font>
    <font>
      <i/>
      <sz val="10"/>
      <color theme="1"/>
      <name val="Calibri"/>
      <family val="2"/>
      <scheme val="minor"/>
    </font>
    <font>
      <b/>
      <sz val="10"/>
      <name val="Arial"/>
      <family val="2"/>
    </font>
    <font>
      <b/>
      <i/>
      <sz val="9"/>
      <color theme="1"/>
      <name val="Arial"/>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b/>
      <sz val="18"/>
      <color theme="3"/>
      <name val="Calibri Light"/>
      <family val="2"/>
      <scheme val="major"/>
    </font>
    <font>
      <sz val="11"/>
      <color theme="1"/>
      <name val="Calibri"/>
      <family val="2"/>
    </font>
  </fonts>
  <fills count="41">
    <fill>
      <patternFill patternType="none"/>
    </fill>
    <fill>
      <patternFill patternType="gray125"/>
    </fill>
    <fill>
      <patternFill patternType="solid">
        <fgColor theme="6" tint="0.79998168889431442"/>
        <bgColor indexed="64"/>
      </patternFill>
    </fill>
    <fill>
      <patternFill patternType="solid">
        <fgColor theme="4" tint="0.79998168889431442"/>
        <bgColor indexed="64"/>
      </patternFill>
    </fill>
    <fill>
      <patternFill patternType="solid">
        <fgColor rgb="FF002060"/>
        <bgColor indexed="64"/>
      </patternFill>
    </fill>
    <fill>
      <patternFill patternType="solid">
        <fgColor theme="9" tint="0.59999389629810485"/>
        <bgColor indexed="64"/>
      </patternFill>
    </fill>
    <fill>
      <patternFill patternType="solid">
        <fgColor rgb="FF002060"/>
        <bgColor rgb="FF000000"/>
      </patternFill>
    </fill>
    <fill>
      <patternFill patternType="solid">
        <fgColor rgb="FFDCE6F1"/>
        <bgColor rgb="FF000000"/>
      </patternFill>
    </fill>
    <fill>
      <patternFill patternType="solid">
        <fgColor rgb="FFFFFF00"/>
        <bgColor indexed="64"/>
      </patternFill>
    </fill>
    <fill>
      <patternFill patternType="solid">
        <fgColor theme="4" tint="0.79998168889431442"/>
        <bgColor theme="4" tint="0.79998168889431442"/>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13">
    <border>
      <left/>
      <right/>
      <top/>
      <bottom/>
      <diagonal/>
    </border>
    <border>
      <left style="thin">
        <color indexed="64"/>
      </left>
      <right style="thin">
        <color indexed="64"/>
      </right>
      <top style="thin">
        <color indexed="64"/>
      </top>
      <bottom style="thin">
        <color indexed="64"/>
      </bottom>
      <diagonal/>
    </border>
    <border>
      <left/>
      <right/>
      <top/>
      <bottom style="thin">
        <color theme="4" tint="0.39997558519241921"/>
      </bottom>
      <diagonal/>
    </border>
    <border>
      <left/>
      <right/>
      <top style="thin">
        <color theme="4" tint="0.39997558519241921"/>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97">
    <xf numFmtId="0" fontId="0" fillId="0" borderId="0"/>
    <xf numFmtId="43" fontId="1" fillId="0" borderId="0" applyFont="0" applyFill="0" applyBorder="0" applyAlignment="0" applyProtection="0"/>
    <xf numFmtId="0" fontId="1" fillId="0" borderId="0" applyFont="0" applyFill="0" applyBorder="0" applyAlignment="0" applyProtection="0"/>
    <xf numFmtId="9" fontId="1" fillId="0" borderId="0" applyFont="0" applyFill="0" applyBorder="0" applyAlignment="0" applyProtection="0"/>
    <xf numFmtId="9" fontId="6" fillId="0" borderId="0" applyFont="0" applyFill="0" applyBorder="0" applyAlignment="0" applyProtection="0"/>
    <xf numFmtId="0" fontId="1" fillId="0" borderId="0"/>
    <xf numFmtId="0" fontId="1" fillId="0" borderId="0"/>
    <xf numFmtId="0" fontId="6" fillId="0" borderId="0"/>
    <xf numFmtId="0" fontId="6" fillId="0" borderId="0"/>
    <xf numFmtId="165"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171" fontId="6" fillId="0" borderId="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6" fillId="0" borderId="0"/>
    <xf numFmtId="0" fontId="1" fillId="0" borderId="0"/>
    <xf numFmtId="0" fontId="6" fillId="0" borderId="0"/>
    <xf numFmtId="0" fontId="6" fillId="0" borderId="0"/>
    <xf numFmtId="0" fontId="6" fillId="0" borderId="0"/>
    <xf numFmtId="0" fontId="6" fillId="0" borderId="0"/>
    <xf numFmtId="0" fontId="6" fillId="0" borderId="0"/>
    <xf numFmtId="0" fontId="1" fillId="0" borderId="0"/>
    <xf numFmtId="0" fontId="1" fillId="0" borderId="0"/>
    <xf numFmtId="0" fontId="1" fillId="0" borderId="0"/>
    <xf numFmtId="0" fontId="1" fillId="0" borderId="0"/>
    <xf numFmtId="0" fontId="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0" fontId="1" fillId="0" borderId="0"/>
    <xf numFmtId="0" fontId="6" fillId="0" borderId="0"/>
    <xf numFmtId="0" fontId="1" fillId="0" borderId="0"/>
    <xf numFmtId="0" fontId="6" fillId="0" borderId="0"/>
    <xf numFmtId="0" fontId="6" fillId="0" borderId="0"/>
    <xf numFmtId="0" fontId="6" fillId="0" borderId="0"/>
    <xf numFmtId="9" fontId="6" fillId="0" borderId="0" applyFont="0" applyFill="0" applyBorder="0" applyAlignment="0" applyProtection="0"/>
    <xf numFmtId="0" fontId="17" fillId="0" borderId="4" applyNumberFormat="0" applyFill="0" applyAlignment="0" applyProtection="0"/>
    <xf numFmtId="0" fontId="18" fillId="0" borderId="5" applyNumberFormat="0" applyFill="0" applyAlignment="0" applyProtection="0"/>
    <xf numFmtId="0" fontId="19" fillId="0" borderId="6" applyNumberFormat="0" applyFill="0" applyAlignment="0" applyProtection="0"/>
    <xf numFmtId="0" fontId="19" fillId="0" borderId="0" applyNumberFormat="0" applyFill="0" applyBorder="0" applyAlignment="0" applyProtection="0"/>
    <xf numFmtId="0" fontId="20" fillId="10" borderId="0" applyNumberFormat="0" applyBorder="0" applyAlignment="0" applyProtection="0"/>
    <xf numFmtId="0" fontId="21" fillId="11" borderId="0" applyNumberFormat="0" applyBorder="0" applyAlignment="0" applyProtection="0"/>
    <xf numFmtId="0" fontId="22" fillId="12" borderId="0" applyNumberFormat="0" applyBorder="0" applyAlignment="0" applyProtection="0"/>
    <xf numFmtId="0" fontId="23" fillId="13" borderId="7" applyNumberFormat="0" applyAlignment="0" applyProtection="0"/>
    <xf numFmtId="0" fontId="24" fillId="14" borderId="8" applyNumberFormat="0" applyAlignment="0" applyProtection="0"/>
    <xf numFmtId="0" fontId="25" fillId="14" borderId="7" applyNumberFormat="0" applyAlignment="0" applyProtection="0"/>
    <xf numFmtId="0" fontId="26" fillId="0" borderId="9" applyNumberFormat="0" applyFill="0" applyAlignment="0" applyProtection="0"/>
    <xf numFmtId="0" fontId="3" fillId="15" borderId="10" applyNumberFormat="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4" fillId="0" borderId="12" applyNumberFormat="0" applyFill="0" applyAlignment="0" applyProtection="0"/>
    <xf numFmtId="0" fontId="5"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5" fillId="40" borderId="0" applyNumberFormat="0" applyBorder="0" applyAlignment="0" applyProtection="0"/>
    <xf numFmtId="0" fontId="6" fillId="0" borderId="0"/>
    <xf numFmtId="43" fontId="1"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11" fillId="16" borderId="11" applyNumberFormat="0" applyFont="0" applyAlignment="0" applyProtection="0"/>
    <xf numFmtId="0" fontId="11" fillId="16" borderId="11" applyNumberFormat="0" applyFont="0" applyAlignment="0" applyProtection="0"/>
    <xf numFmtId="0" fontId="29" fillId="0" borderId="0" applyNumberFormat="0" applyFill="0" applyBorder="0" applyAlignment="0" applyProtection="0"/>
    <xf numFmtId="0" fontId="30" fillId="0" borderId="0"/>
  </cellStyleXfs>
  <cellXfs count="81">
    <xf numFmtId="0" fontId="0" fillId="0" borderId="0" xfId="0"/>
    <xf numFmtId="0" fontId="0" fillId="0" borderId="0" xfId="0" applyAlignment="1">
      <alignment horizontal="center" vertical="center"/>
    </xf>
    <xf numFmtId="49" fontId="7" fillId="0" borderId="0" xfId="0" applyNumberFormat="1" applyFont="1"/>
    <xf numFmtId="9" fontId="0" fillId="0" borderId="0" xfId="3" applyFont="1" applyAlignment="1">
      <alignment horizontal="center" vertical="center"/>
    </xf>
    <xf numFmtId="164" fontId="0" fillId="0" borderId="0" xfId="1" applyNumberFormat="1" applyFont="1"/>
    <xf numFmtId="166" fontId="7" fillId="0" borderId="0" xfId="0" applyNumberFormat="1" applyFont="1"/>
    <xf numFmtId="14" fontId="7" fillId="0" borderId="0" xfId="5" applyNumberFormat="1" applyFont="1"/>
    <xf numFmtId="14" fontId="7" fillId="0" borderId="0" xfId="6" applyNumberFormat="1" applyFont="1"/>
    <xf numFmtId="14" fontId="1" fillId="0" borderId="0" xfId="6" applyNumberFormat="1"/>
    <xf numFmtId="167" fontId="7" fillId="0" borderId="0" xfId="0" applyNumberFormat="1" applyFont="1"/>
    <xf numFmtId="167" fontId="0" fillId="0" borderId="0" xfId="0" applyNumberFormat="1"/>
    <xf numFmtId="49" fontId="0" fillId="0" borderId="0" xfId="0" applyNumberFormat="1"/>
    <xf numFmtId="166" fontId="0" fillId="0" borderId="0" xfId="0" applyNumberFormat="1"/>
    <xf numFmtId="168" fontId="0" fillId="0" borderId="0" xfId="9" applyNumberFormat="1" applyFont="1"/>
    <xf numFmtId="165" fontId="0" fillId="0" borderId="0" xfId="9" applyFont="1"/>
    <xf numFmtId="0" fontId="3" fillId="4" borderId="1" xfId="7" applyFont="1" applyFill="1" applyBorder="1"/>
    <xf numFmtId="0" fontId="8" fillId="4" borderId="0" xfId="7" applyFont="1" applyFill="1"/>
    <xf numFmtId="9" fontId="3" fillId="4" borderId="1" xfId="4" applyFont="1" applyFill="1" applyBorder="1"/>
    <xf numFmtId="9" fontId="5" fillId="4" borderId="0" xfId="4" applyFont="1" applyFill="1"/>
    <xf numFmtId="0" fontId="3" fillId="4" borderId="1" xfId="7" applyFont="1" applyFill="1" applyBorder="1" applyAlignment="1">
      <alignment horizontal="center" vertical="center" wrapText="1"/>
    </xf>
    <xf numFmtId="168" fontId="4" fillId="9" borderId="2" xfId="9" applyNumberFormat="1" applyFont="1" applyFill="1" applyBorder="1"/>
    <xf numFmtId="0" fontId="3" fillId="4" borderId="1" xfId="7" applyFont="1" applyFill="1" applyBorder="1" applyAlignment="1">
      <alignment horizontal="center" vertical="center"/>
    </xf>
    <xf numFmtId="9" fontId="3" fillId="4" borderId="1" xfId="4" applyFont="1" applyFill="1" applyBorder="1" applyAlignment="1">
      <alignment horizontal="center" vertical="center"/>
    </xf>
    <xf numFmtId="10" fontId="0" fillId="0" borderId="0" xfId="0" applyNumberFormat="1"/>
    <xf numFmtId="10" fontId="0" fillId="0" borderId="0" xfId="3" applyNumberFormat="1" applyFont="1"/>
    <xf numFmtId="0" fontId="0" fillId="0" borderId="0" xfId="0" applyAlignment="1">
      <alignment horizontal="left"/>
    </xf>
    <xf numFmtId="9" fontId="0" fillId="0" borderId="0" xfId="0" applyNumberFormat="1"/>
    <xf numFmtId="0" fontId="0" fillId="0" borderId="3" xfId="0" applyBorder="1" applyAlignment="1">
      <alignment horizontal="left"/>
    </xf>
    <xf numFmtId="168" fontId="0" fillId="0" borderId="0" xfId="0" applyNumberFormat="1"/>
    <xf numFmtId="0" fontId="0" fillId="0" borderId="0" xfId="0" applyAlignment="1">
      <alignment horizontal="left" vertical="center"/>
    </xf>
    <xf numFmtId="0" fontId="2" fillId="0" borderId="1" xfId="0" applyFont="1" applyBorder="1" applyAlignment="1">
      <alignment horizontal="left" vertical="center"/>
    </xf>
    <xf numFmtId="43" fontId="4" fillId="5" borderId="1" xfId="1" applyFont="1" applyFill="1" applyBorder="1" applyAlignment="1">
      <alignment horizontal="center" vertical="center" wrapText="1"/>
    </xf>
    <xf numFmtId="20" fontId="9" fillId="2" borderId="1" xfId="0" applyNumberFormat="1" applyFont="1" applyFill="1" applyBorder="1" applyAlignment="1">
      <alignment horizontal="center" vertical="center" wrapText="1"/>
    </xf>
    <xf numFmtId="0" fontId="3" fillId="4" borderId="1" xfId="0" applyFont="1" applyFill="1" applyBorder="1" applyAlignment="1">
      <alignment horizontal="center" vertical="center" wrapText="1"/>
    </xf>
    <xf numFmtId="9" fontId="4" fillId="5" borderId="1" xfId="4" applyFont="1" applyFill="1" applyBorder="1" applyAlignment="1">
      <alignment horizontal="center" vertical="center" wrapText="1"/>
    </xf>
    <xf numFmtId="164" fontId="3" fillId="6" borderId="1" xfId="1" applyNumberFormat="1" applyFont="1" applyFill="1" applyBorder="1" applyAlignment="1">
      <alignment horizontal="center" vertical="center" wrapText="1"/>
    </xf>
    <xf numFmtId="164" fontId="9" fillId="7" borderId="1" xfId="1" applyNumberFormat="1" applyFont="1" applyFill="1" applyBorder="1" applyAlignment="1">
      <alignment horizontal="center" vertical="center" wrapText="1"/>
    </xf>
    <xf numFmtId="170" fontId="4" fillId="5" borderId="1" xfId="1" applyNumberFormat="1" applyFont="1" applyFill="1" applyBorder="1" applyAlignment="1">
      <alignment horizontal="center" vertical="center" wrapText="1"/>
    </xf>
    <xf numFmtId="170" fontId="3" fillId="6" borderId="1" xfId="1" applyNumberFormat="1" applyFont="1" applyFill="1" applyBorder="1" applyAlignment="1">
      <alignment horizontal="center" vertical="center" wrapText="1"/>
    </xf>
    <xf numFmtId="0" fontId="0" fillId="0" borderId="0" xfId="0" applyAlignment="1">
      <alignment horizontal="center" vertical="center" wrapText="1"/>
    </xf>
    <xf numFmtId="170" fontId="0" fillId="0" borderId="0" xfId="1" applyNumberFormat="1" applyFont="1" applyAlignment="1">
      <alignment horizontal="left" vertical="center"/>
    </xf>
    <xf numFmtId="0" fontId="2" fillId="0" borderId="0" xfId="0" applyFont="1" applyAlignment="1">
      <alignment horizontal="left" vertical="center"/>
    </xf>
    <xf numFmtId="0" fontId="0" fillId="0" borderId="1" xfId="0" applyBorder="1" applyAlignment="1">
      <alignment horizontal="center" vertical="center" wrapText="1"/>
    </xf>
    <xf numFmtId="0" fontId="0" fillId="0" borderId="1" xfId="0" applyBorder="1" applyAlignment="1">
      <alignment horizontal="left" vertical="center"/>
    </xf>
    <xf numFmtId="14" fontId="0" fillId="0" borderId="1" xfId="0" applyNumberFormat="1" applyBorder="1" applyAlignment="1">
      <alignment horizontal="left" vertical="center"/>
    </xf>
    <xf numFmtId="49" fontId="10" fillId="0" borderId="1" xfId="0" applyNumberFormat="1" applyFont="1" applyBorder="1" applyAlignment="1">
      <alignment horizontal="left" vertical="center"/>
    </xf>
    <xf numFmtId="43" fontId="0" fillId="0" borderId="1" xfId="1" applyFont="1" applyBorder="1" applyAlignment="1">
      <alignment horizontal="left" vertical="center"/>
    </xf>
    <xf numFmtId="164" fontId="0" fillId="0" borderId="1" xfId="1" applyNumberFormat="1" applyFont="1" applyBorder="1" applyAlignment="1">
      <alignment horizontal="left" vertical="center"/>
    </xf>
    <xf numFmtId="9" fontId="0" fillId="0" borderId="1" xfId="3" applyFont="1" applyBorder="1" applyAlignment="1">
      <alignment horizontal="left" vertical="center"/>
    </xf>
    <xf numFmtId="0" fontId="4" fillId="3" borderId="1" xfId="32" applyFont="1" applyFill="1" applyBorder="1" applyAlignment="1">
      <alignment horizontal="center" vertical="center" wrapText="1"/>
    </xf>
    <xf numFmtId="164" fontId="15" fillId="0" borderId="1" xfId="10" applyNumberFormat="1" applyFont="1" applyBorder="1" applyAlignment="1">
      <alignment horizontal="center" vertical="center"/>
    </xf>
    <xf numFmtId="0" fontId="0" fillId="0" borderId="1" xfId="0" applyBorder="1" applyAlignment="1">
      <alignment vertical="top"/>
    </xf>
    <xf numFmtId="14" fontId="0" fillId="0" borderId="1" xfId="0" applyNumberFormat="1" applyBorder="1" applyAlignment="1">
      <alignment horizontal="center" vertical="top"/>
    </xf>
    <xf numFmtId="0" fontId="6" fillId="0" borderId="1" xfId="0" applyFont="1" applyBorder="1" applyAlignment="1">
      <alignment vertical="top"/>
    </xf>
    <xf numFmtId="14" fontId="6" fillId="0" borderId="1" xfId="0" applyNumberFormat="1" applyFont="1" applyBorder="1" applyAlignment="1">
      <alignment horizontal="center" vertical="top"/>
    </xf>
    <xf numFmtId="0" fontId="0" fillId="0" borderId="1" xfId="0" applyFont="1" applyBorder="1" applyAlignment="1">
      <alignment vertical="top"/>
    </xf>
    <xf numFmtId="14" fontId="0" fillId="0" borderId="1" xfId="0" applyNumberFormat="1" applyFont="1" applyBorder="1" applyAlignment="1">
      <alignment horizontal="center" vertical="top"/>
    </xf>
    <xf numFmtId="3" fontId="0" fillId="0" borderId="1" xfId="0" applyNumberFormat="1" applyBorder="1" applyAlignment="1">
      <alignment horizontal="right" vertical="top"/>
    </xf>
    <xf numFmtId="3" fontId="6" fillId="0" borderId="1" xfId="0" applyNumberFormat="1" applyFont="1" applyBorder="1" applyAlignment="1">
      <alignment horizontal="right" vertical="top"/>
    </xf>
    <xf numFmtId="3" fontId="0" fillId="0" borderId="1" xfId="0" applyNumberFormat="1" applyFont="1" applyBorder="1" applyAlignment="1">
      <alignment horizontal="right" vertical="top"/>
    </xf>
    <xf numFmtId="170" fontId="0" fillId="0" borderId="1" xfId="1" applyNumberFormat="1" applyFont="1" applyBorder="1" applyAlignment="1">
      <alignment horizontal="left" vertical="center"/>
    </xf>
    <xf numFmtId="164" fontId="4" fillId="0" borderId="1" xfId="1" applyNumberFormat="1" applyFont="1" applyBorder="1" applyAlignment="1">
      <alignment horizontal="left" vertical="center"/>
    </xf>
    <xf numFmtId="43" fontId="4" fillId="5" borderId="1" xfId="1" applyFont="1" applyFill="1" applyBorder="1" applyAlignment="1">
      <alignment horizontal="left" vertical="center"/>
    </xf>
    <xf numFmtId="169" fontId="4" fillId="5" borderId="1" xfId="1" applyNumberFormat="1" applyFont="1" applyFill="1" applyBorder="1" applyAlignment="1">
      <alignment horizontal="left" vertical="center"/>
    </xf>
    <xf numFmtId="170" fontId="4" fillId="5" borderId="1" xfId="1" applyNumberFormat="1" applyFont="1" applyFill="1" applyBorder="1" applyAlignment="1">
      <alignment horizontal="left" vertical="center"/>
    </xf>
    <xf numFmtId="0" fontId="0" fillId="8" borderId="1" xfId="0" applyFill="1" applyBorder="1" applyAlignment="1">
      <alignment vertical="top"/>
    </xf>
    <xf numFmtId="49" fontId="7" fillId="0" borderId="1" xfId="0" applyNumberFormat="1" applyFont="1" applyBorder="1"/>
    <xf numFmtId="0" fontId="0" fillId="0" borderId="0" xfId="0" applyNumberFormat="1"/>
    <xf numFmtId="164" fontId="2" fillId="0" borderId="0" xfId="0" applyNumberFormat="1" applyFont="1" applyAlignment="1">
      <alignment horizontal="left" vertical="center"/>
    </xf>
    <xf numFmtId="167" fontId="7" fillId="0" borderId="0" xfId="22" applyNumberFormat="1" applyFont="1"/>
    <xf numFmtId="167" fontId="7" fillId="0" borderId="0" xfId="0" applyNumberFormat="1" applyFont="1" applyBorder="1"/>
    <xf numFmtId="0" fontId="0" fillId="0" borderId="0" xfId="0" pivotButton="1"/>
    <xf numFmtId="0" fontId="0" fillId="0" borderId="0" xfId="0" applyAlignment="1">
      <alignment horizontal="left"/>
    </xf>
    <xf numFmtId="2" fontId="0" fillId="0" borderId="1" xfId="1" applyNumberFormat="1" applyFont="1" applyBorder="1" applyAlignment="1">
      <alignment horizontal="left" vertical="center"/>
    </xf>
    <xf numFmtId="1" fontId="0" fillId="0" borderId="1" xfId="1" applyNumberFormat="1" applyFont="1" applyBorder="1" applyAlignment="1">
      <alignment horizontal="center" vertical="center"/>
    </xf>
    <xf numFmtId="0" fontId="12" fillId="4" borderId="1" xfId="32" applyFont="1" applyFill="1" applyBorder="1" applyAlignment="1">
      <alignment horizontal="center" vertical="center" wrapText="1"/>
    </xf>
    <xf numFmtId="0" fontId="12" fillId="4" borderId="1" xfId="32" applyFont="1" applyFill="1" applyBorder="1" applyAlignment="1">
      <alignment horizontal="center" vertical="center"/>
    </xf>
    <xf numFmtId="0" fontId="16" fillId="0" borderId="1" xfId="32" applyFont="1" applyBorder="1" applyAlignment="1">
      <alignment horizontal="left" vertical="center"/>
    </xf>
    <xf numFmtId="0" fontId="14" fillId="0" borderId="1" xfId="32" applyFont="1" applyBorder="1" applyAlignment="1">
      <alignment horizontal="left" vertical="center" wrapText="1"/>
    </xf>
    <xf numFmtId="0" fontId="4" fillId="0" borderId="1" xfId="32" applyFont="1" applyBorder="1" applyAlignment="1">
      <alignment horizontal="center" vertical="center"/>
    </xf>
    <xf numFmtId="0" fontId="4" fillId="0" borderId="1" xfId="32" applyFont="1" applyBorder="1" applyAlignment="1">
      <alignment horizontal="left" vertical="center"/>
    </xf>
  </cellXfs>
  <cellStyles count="97">
    <cellStyle name="20% - Accent1" xfId="65" builtinId="30" customBuiltin="1"/>
    <cellStyle name="20% - Accent2" xfId="69" builtinId="34" customBuiltin="1"/>
    <cellStyle name="20% - Accent3" xfId="73" builtinId="38" customBuiltin="1"/>
    <cellStyle name="20% - Accent4" xfId="77" builtinId="42" customBuiltin="1"/>
    <cellStyle name="20% - Accent5" xfId="81" builtinId="46" customBuiltin="1"/>
    <cellStyle name="20% - Accent6" xfId="85" builtinId="50" customBuiltin="1"/>
    <cellStyle name="40% - Accent1" xfId="66" builtinId="31" customBuiltin="1"/>
    <cellStyle name="40% - Accent2" xfId="70" builtinId="35" customBuiltin="1"/>
    <cellStyle name="40% - Accent3" xfId="74" builtinId="39" customBuiltin="1"/>
    <cellStyle name="40% - Accent4" xfId="78" builtinId="43" customBuiltin="1"/>
    <cellStyle name="40% - Accent5" xfId="82" builtinId="47" customBuiltin="1"/>
    <cellStyle name="40% - Accent6" xfId="86" builtinId="51" customBuiltin="1"/>
    <cellStyle name="60% - Accent1" xfId="67" builtinId="32" customBuiltin="1"/>
    <cellStyle name="60% - Accent2" xfId="71" builtinId="36" customBuiltin="1"/>
    <cellStyle name="60% - Accent3" xfId="75" builtinId="40" customBuiltin="1"/>
    <cellStyle name="60% - Accent4" xfId="79" builtinId="44" customBuiltin="1"/>
    <cellStyle name="60% - Accent5" xfId="83" builtinId="48" customBuiltin="1"/>
    <cellStyle name="60% - Accent6" xfId="87" builtinId="52" customBuiltin="1"/>
    <cellStyle name="Accent1" xfId="64" builtinId="29" customBuiltin="1"/>
    <cellStyle name="Accent2" xfId="68" builtinId="33" customBuiltin="1"/>
    <cellStyle name="Accent3" xfId="72" builtinId="37" customBuiltin="1"/>
    <cellStyle name="Accent4" xfId="76" builtinId="41" customBuiltin="1"/>
    <cellStyle name="Accent5" xfId="80" builtinId="45" customBuiltin="1"/>
    <cellStyle name="Accent6" xfId="84" builtinId="49" customBuiltin="1"/>
    <cellStyle name="Bad" xfId="54" builtinId="27" customBuiltin="1"/>
    <cellStyle name="Calculation" xfId="58" builtinId="22" customBuiltin="1"/>
    <cellStyle name="Check Cell" xfId="60" builtinId="23" customBuiltin="1"/>
    <cellStyle name="Comma" xfId="1" builtinId="3"/>
    <cellStyle name="Comma 18" xfId="89"/>
    <cellStyle name="Comma 2" xfId="11"/>
    <cellStyle name="Comma 2 2" xfId="2"/>
    <cellStyle name="Comma 2 2 2" xfId="12"/>
    <cellStyle name="Comma 2 3" xfId="13"/>
    <cellStyle name="Comma 2 3 2" xfId="14"/>
    <cellStyle name="Comma 3" xfId="15"/>
    <cellStyle name="Comma 3 2" xfId="16"/>
    <cellStyle name="Comma 4" xfId="9"/>
    <cellStyle name="Comma 4 2" xfId="18"/>
    <cellStyle name="Comma 4 2 2" xfId="19"/>
    <cellStyle name="Comma 4 3" xfId="17"/>
    <cellStyle name="Comma 5" xfId="20"/>
    <cellStyle name="Comma 5 2" xfId="91"/>
    <cellStyle name="Comma 6" xfId="10"/>
    <cellStyle name="Explanatory Text" xfId="62" builtinId="53" customBuiltin="1"/>
    <cellStyle name="Good" xfId="53" builtinId="26" customBuiltin="1"/>
    <cellStyle name="Heading 1" xfId="49" builtinId="16" customBuiltin="1"/>
    <cellStyle name="Heading 2" xfId="50" builtinId="17" customBuiltin="1"/>
    <cellStyle name="Heading 3" xfId="51" builtinId="18" customBuiltin="1"/>
    <cellStyle name="Heading 4" xfId="52" builtinId="19" customBuiltin="1"/>
    <cellStyle name="Input" xfId="56" builtinId="20" customBuiltin="1"/>
    <cellStyle name="Linked Cell" xfId="59" builtinId="24" customBuiltin="1"/>
    <cellStyle name="Neutral" xfId="55" builtinId="28" customBuiltin="1"/>
    <cellStyle name="Normal" xfId="0" builtinId="0"/>
    <cellStyle name="Normal 10" xfId="21"/>
    <cellStyle name="Normal 10 2 2 2" xfId="90"/>
    <cellStyle name="Normal 11" xfId="22"/>
    <cellStyle name="Normal 12" xfId="23"/>
    <cellStyle name="Normal 2" xfId="24"/>
    <cellStyle name="Normal 2 11" xfId="25"/>
    <cellStyle name="Normal 2 12" xfId="26"/>
    <cellStyle name="Normal 2 2" xfId="6"/>
    <cellStyle name="Normal 2 2 3" xfId="92"/>
    <cellStyle name="Normal 2 2 4" xfId="7"/>
    <cellStyle name="Normal 2 3" xfId="5"/>
    <cellStyle name="Normal 2 3 2" xfId="27"/>
    <cellStyle name="Normal 2 4" xfId="28"/>
    <cellStyle name="Normal 2 4 2" xfId="29"/>
    <cellStyle name="Normal 2 5" xfId="30"/>
    <cellStyle name="Normal 2 5 2" xfId="88"/>
    <cellStyle name="Normal 2 6" xfId="31"/>
    <cellStyle name="Normal 23" xfId="96"/>
    <cellStyle name="Normal 3" xfId="32"/>
    <cellStyle name="Normal 3 2" xfId="33"/>
    <cellStyle name="Normal 30" xfId="34"/>
    <cellStyle name="Normal 35" xfId="35"/>
    <cellStyle name="Normal 36" xfId="36"/>
    <cellStyle name="Normal 39" xfId="37"/>
    <cellStyle name="Normal 4" xfId="38"/>
    <cellStyle name="Normal 4 2" xfId="8"/>
    <cellStyle name="Normal 4 2 2" xfId="39"/>
    <cellStyle name="Normal 4 3" xfId="40"/>
    <cellStyle name="Normal 5" xfId="41"/>
    <cellStyle name="Normal 5 2" xfId="42"/>
    <cellStyle name="Normal 5 3" xfId="43"/>
    <cellStyle name="Normal 6" xfId="44"/>
    <cellStyle name="Normal 7" xfId="45"/>
    <cellStyle name="Normal 8" xfId="46"/>
    <cellStyle name="Normal 9" xfId="47"/>
    <cellStyle name="Note 2" xfId="93"/>
    <cellStyle name="Note 2 2" xfId="94"/>
    <cellStyle name="Output" xfId="57" builtinId="21" customBuiltin="1"/>
    <cellStyle name="Percent" xfId="3" builtinId="5"/>
    <cellStyle name="Percent 2" xfId="48"/>
    <cellStyle name="Percent 2 2" xfId="4"/>
    <cellStyle name="Title 2" xfId="95"/>
    <cellStyle name="Total" xfId="63" builtinId="25" customBuiltin="1"/>
    <cellStyle name="Warning Text" xfId="61"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12.xml"/><Relationship Id="rId21" Type="http://schemas.openxmlformats.org/officeDocument/2006/relationships/externalLink" Target="externalLinks/externalLink16.xml"/><Relationship Id="rId42" Type="http://schemas.openxmlformats.org/officeDocument/2006/relationships/externalLink" Target="externalLinks/externalLink37.xml"/><Relationship Id="rId63" Type="http://schemas.openxmlformats.org/officeDocument/2006/relationships/externalLink" Target="externalLinks/externalLink58.xml"/><Relationship Id="rId84" Type="http://schemas.openxmlformats.org/officeDocument/2006/relationships/externalLink" Target="externalLinks/externalLink79.xml"/><Relationship Id="rId138" Type="http://schemas.openxmlformats.org/officeDocument/2006/relationships/externalLink" Target="externalLinks/externalLink133.xml"/><Relationship Id="rId159" Type="http://schemas.openxmlformats.org/officeDocument/2006/relationships/externalLink" Target="externalLinks/externalLink154.xml"/><Relationship Id="rId170" Type="http://schemas.openxmlformats.org/officeDocument/2006/relationships/externalLink" Target="externalLinks/externalLink165.xml"/><Relationship Id="rId191" Type="http://schemas.openxmlformats.org/officeDocument/2006/relationships/externalLink" Target="externalLinks/externalLink186.xml"/><Relationship Id="rId205" Type="http://schemas.openxmlformats.org/officeDocument/2006/relationships/externalLink" Target="externalLinks/externalLink200.xml"/><Relationship Id="rId226" Type="http://schemas.openxmlformats.org/officeDocument/2006/relationships/externalLink" Target="externalLinks/externalLink221.xml"/><Relationship Id="rId107" Type="http://schemas.openxmlformats.org/officeDocument/2006/relationships/externalLink" Target="externalLinks/externalLink102.xml"/><Relationship Id="rId11" Type="http://schemas.openxmlformats.org/officeDocument/2006/relationships/externalLink" Target="externalLinks/externalLink6.xml"/><Relationship Id="rId32" Type="http://schemas.openxmlformats.org/officeDocument/2006/relationships/externalLink" Target="externalLinks/externalLink27.xml"/><Relationship Id="rId53" Type="http://schemas.openxmlformats.org/officeDocument/2006/relationships/externalLink" Target="externalLinks/externalLink48.xml"/><Relationship Id="rId74" Type="http://schemas.openxmlformats.org/officeDocument/2006/relationships/externalLink" Target="externalLinks/externalLink69.xml"/><Relationship Id="rId128" Type="http://schemas.openxmlformats.org/officeDocument/2006/relationships/externalLink" Target="externalLinks/externalLink123.xml"/><Relationship Id="rId149" Type="http://schemas.openxmlformats.org/officeDocument/2006/relationships/externalLink" Target="externalLinks/externalLink144.xml"/><Relationship Id="rId5" Type="http://schemas.openxmlformats.org/officeDocument/2006/relationships/worksheet" Target="worksheets/sheet5.xml"/><Relationship Id="rId95" Type="http://schemas.openxmlformats.org/officeDocument/2006/relationships/externalLink" Target="externalLinks/externalLink90.xml"/><Relationship Id="rId160" Type="http://schemas.openxmlformats.org/officeDocument/2006/relationships/externalLink" Target="externalLinks/externalLink155.xml"/><Relationship Id="rId181" Type="http://schemas.openxmlformats.org/officeDocument/2006/relationships/externalLink" Target="externalLinks/externalLink176.xml"/><Relationship Id="rId216" Type="http://schemas.openxmlformats.org/officeDocument/2006/relationships/externalLink" Target="externalLinks/externalLink211.xml"/><Relationship Id="rId22" Type="http://schemas.openxmlformats.org/officeDocument/2006/relationships/externalLink" Target="externalLinks/externalLink17.xml"/><Relationship Id="rId27" Type="http://schemas.openxmlformats.org/officeDocument/2006/relationships/externalLink" Target="externalLinks/externalLink22.xml"/><Relationship Id="rId43" Type="http://schemas.openxmlformats.org/officeDocument/2006/relationships/externalLink" Target="externalLinks/externalLink38.xml"/><Relationship Id="rId48" Type="http://schemas.openxmlformats.org/officeDocument/2006/relationships/externalLink" Target="externalLinks/externalLink43.xml"/><Relationship Id="rId64" Type="http://schemas.openxmlformats.org/officeDocument/2006/relationships/externalLink" Target="externalLinks/externalLink59.xml"/><Relationship Id="rId69" Type="http://schemas.openxmlformats.org/officeDocument/2006/relationships/externalLink" Target="externalLinks/externalLink64.xml"/><Relationship Id="rId113" Type="http://schemas.openxmlformats.org/officeDocument/2006/relationships/externalLink" Target="externalLinks/externalLink108.xml"/><Relationship Id="rId118" Type="http://schemas.openxmlformats.org/officeDocument/2006/relationships/externalLink" Target="externalLinks/externalLink113.xml"/><Relationship Id="rId134" Type="http://schemas.openxmlformats.org/officeDocument/2006/relationships/externalLink" Target="externalLinks/externalLink129.xml"/><Relationship Id="rId139" Type="http://schemas.openxmlformats.org/officeDocument/2006/relationships/externalLink" Target="externalLinks/externalLink134.xml"/><Relationship Id="rId80" Type="http://schemas.openxmlformats.org/officeDocument/2006/relationships/externalLink" Target="externalLinks/externalLink75.xml"/><Relationship Id="rId85" Type="http://schemas.openxmlformats.org/officeDocument/2006/relationships/externalLink" Target="externalLinks/externalLink80.xml"/><Relationship Id="rId150" Type="http://schemas.openxmlformats.org/officeDocument/2006/relationships/externalLink" Target="externalLinks/externalLink145.xml"/><Relationship Id="rId155" Type="http://schemas.openxmlformats.org/officeDocument/2006/relationships/externalLink" Target="externalLinks/externalLink150.xml"/><Relationship Id="rId171" Type="http://schemas.openxmlformats.org/officeDocument/2006/relationships/externalLink" Target="externalLinks/externalLink166.xml"/><Relationship Id="rId176" Type="http://schemas.openxmlformats.org/officeDocument/2006/relationships/externalLink" Target="externalLinks/externalLink171.xml"/><Relationship Id="rId192" Type="http://schemas.openxmlformats.org/officeDocument/2006/relationships/externalLink" Target="externalLinks/externalLink187.xml"/><Relationship Id="rId197" Type="http://schemas.openxmlformats.org/officeDocument/2006/relationships/externalLink" Target="externalLinks/externalLink192.xml"/><Relationship Id="rId206" Type="http://schemas.openxmlformats.org/officeDocument/2006/relationships/externalLink" Target="externalLinks/externalLink201.xml"/><Relationship Id="rId227" Type="http://schemas.openxmlformats.org/officeDocument/2006/relationships/externalLink" Target="externalLinks/externalLink222.xml"/><Relationship Id="rId201" Type="http://schemas.openxmlformats.org/officeDocument/2006/relationships/externalLink" Target="externalLinks/externalLink196.xml"/><Relationship Id="rId222" Type="http://schemas.openxmlformats.org/officeDocument/2006/relationships/externalLink" Target="externalLinks/externalLink217.xml"/><Relationship Id="rId12" Type="http://schemas.openxmlformats.org/officeDocument/2006/relationships/externalLink" Target="externalLinks/externalLink7.xml"/><Relationship Id="rId17" Type="http://schemas.openxmlformats.org/officeDocument/2006/relationships/externalLink" Target="externalLinks/externalLink12.xml"/><Relationship Id="rId33" Type="http://schemas.openxmlformats.org/officeDocument/2006/relationships/externalLink" Target="externalLinks/externalLink28.xml"/><Relationship Id="rId38" Type="http://schemas.openxmlformats.org/officeDocument/2006/relationships/externalLink" Target="externalLinks/externalLink33.xml"/><Relationship Id="rId59" Type="http://schemas.openxmlformats.org/officeDocument/2006/relationships/externalLink" Target="externalLinks/externalLink54.xml"/><Relationship Id="rId103" Type="http://schemas.openxmlformats.org/officeDocument/2006/relationships/externalLink" Target="externalLinks/externalLink98.xml"/><Relationship Id="rId108" Type="http://schemas.openxmlformats.org/officeDocument/2006/relationships/externalLink" Target="externalLinks/externalLink103.xml"/><Relationship Id="rId124" Type="http://schemas.openxmlformats.org/officeDocument/2006/relationships/externalLink" Target="externalLinks/externalLink119.xml"/><Relationship Id="rId129" Type="http://schemas.openxmlformats.org/officeDocument/2006/relationships/externalLink" Target="externalLinks/externalLink124.xml"/><Relationship Id="rId54" Type="http://schemas.openxmlformats.org/officeDocument/2006/relationships/externalLink" Target="externalLinks/externalLink49.xml"/><Relationship Id="rId70" Type="http://schemas.openxmlformats.org/officeDocument/2006/relationships/externalLink" Target="externalLinks/externalLink65.xml"/><Relationship Id="rId75" Type="http://schemas.openxmlformats.org/officeDocument/2006/relationships/externalLink" Target="externalLinks/externalLink70.xml"/><Relationship Id="rId91" Type="http://schemas.openxmlformats.org/officeDocument/2006/relationships/externalLink" Target="externalLinks/externalLink86.xml"/><Relationship Id="rId96" Type="http://schemas.openxmlformats.org/officeDocument/2006/relationships/externalLink" Target="externalLinks/externalLink91.xml"/><Relationship Id="rId140" Type="http://schemas.openxmlformats.org/officeDocument/2006/relationships/externalLink" Target="externalLinks/externalLink135.xml"/><Relationship Id="rId145" Type="http://schemas.openxmlformats.org/officeDocument/2006/relationships/externalLink" Target="externalLinks/externalLink140.xml"/><Relationship Id="rId161" Type="http://schemas.openxmlformats.org/officeDocument/2006/relationships/externalLink" Target="externalLinks/externalLink156.xml"/><Relationship Id="rId166" Type="http://schemas.openxmlformats.org/officeDocument/2006/relationships/externalLink" Target="externalLinks/externalLink161.xml"/><Relationship Id="rId182" Type="http://schemas.openxmlformats.org/officeDocument/2006/relationships/externalLink" Target="externalLinks/externalLink177.xml"/><Relationship Id="rId187" Type="http://schemas.openxmlformats.org/officeDocument/2006/relationships/externalLink" Target="externalLinks/externalLink182.xml"/><Relationship Id="rId217" Type="http://schemas.openxmlformats.org/officeDocument/2006/relationships/externalLink" Target="externalLinks/externalLink212.xml"/><Relationship Id="rId1" Type="http://schemas.openxmlformats.org/officeDocument/2006/relationships/worksheet" Target="worksheets/sheet1.xml"/><Relationship Id="rId6" Type="http://schemas.openxmlformats.org/officeDocument/2006/relationships/externalLink" Target="externalLinks/externalLink1.xml"/><Relationship Id="rId212" Type="http://schemas.openxmlformats.org/officeDocument/2006/relationships/externalLink" Target="externalLinks/externalLink207.xml"/><Relationship Id="rId233" Type="http://schemas.openxmlformats.org/officeDocument/2006/relationships/powerPivotData" Target="model/item.data"/><Relationship Id="rId23" Type="http://schemas.openxmlformats.org/officeDocument/2006/relationships/externalLink" Target="externalLinks/externalLink18.xml"/><Relationship Id="rId28" Type="http://schemas.openxmlformats.org/officeDocument/2006/relationships/externalLink" Target="externalLinks/externalLink23.xml"/><Relationship Id="rId49" Type="http://schemas.openxmlformats.org/officeDocument/2006/relationships/externalLink" Target="externalLinks/externalLink44.xml"/><Relationship Id="rId114" Type="http://schemas.openxmlformats.org/officeDocument/2006/relationships/externalLink" Target="externalLinks/externalLink109.xml"/><Relationship Id="rId119" Type="http://schemas.openxmlformats.org/officeDocument/2006/relationships/externalLink" Target="externalLinks/externalLink114.xml"/><Relationship Id="rId44" Type="http://schemas.openxmlformats.org/officeDocument/2006/relationships/externalLink" Target="externalLinks/externalLink39.xml"/><Relationship Id="rId60" Type="http://schemas.openxmlformats.org/officeDocument/2006/relationships/externalLink" Target="externalLinks/externalLink55.xml"/><Relationship Id="rId65" Type="http://schemas.openxmlformats.org/officeDocument/2006/relationships/externalLink" Target="externalLinks/externalLink60.xml"/><Relationship Id="rId81" Type="http://schemas.openxmlformats.org/officeDocument/2006/relationships/externalLink" Target="externalLinks/externalLink76.xml"/><Relationship Id="rId86" Type="http://schemas.openxmlformats.org/officeDocument/2006/relationships/externalLink" Target="externalLinks/externalLink81.xml"/><Relationship Id="rId130" Type="http://schemas.openxmlformats.org/officeDocument/2006/relationships/externalLink" Target="externalLinks/externalLink125.xml"/><Relationship Id="rId135" Type="http://schemas.openxmlformats.org/officeDocument/2006/relationships/externalLink" Target="externalLinks/externalLink130.xml"/><Relationship Id="rId151" Type="http://schemas.openxmlformats.org/officeDocument/2006/relationships/externalLink" Target="externalLinks/externalLink146.xml"/><Relationship Id="rId156" Type="http://schemas.openxmlformats.org/officeDocument/2006/relationships/externalLink" Target="externalLinks/externalLink151.xml"/><Relationship Id="rId177" Type="http://schemas.openxmlformats.org/officeDocument/2006/relationships/externalLink" Target="externalLinks/externalLink172.xml"/><Relationship Id="rId198" Type="http://schemas.openxmlformats.org/officeDocument/2006/relationships/externalLink" Target="externalLinks/externalLink193.xml"/><Relationship Id="rId172" Type="http://schemas.openxmlformats.org/officeDocument/2006/relationships/externalLink" Target="externalLinks/externalLink167.xml"/><Relationship Id="rId193" Type="http://schemas.openxmlformats.org/officeDocument/2006/relationships/externalLink" Target="externalLinks/externalLink188.xml"/><Relationship Id="rId202" Type="http://schemas.openxmlformats.org/officeDocument/2006/relationships/externalLink" Target="externalLinks/externalLink197.xml"/><Relationship Id="rId207" Type="http://schemas.openxmlformats.org/officeDocument/2006/relationships/externalLink" Target="externalLinks/externalLink202.xml"/><Relationship Id="rId223" Type="http://schemas.openxmlformats.org/officeDocument/2006/relationships/externalLink" Target="externalLinks/externalLink218.xml"/><Relationship Id="rId228" Type="http://schemas.openxmlformats.org/officeDocument/2006/relationships/pivotCacheDefinition" Target="pivotCache/pivotCacheDefinition1.xml"/><Relationship Id="rId13" Type="http://schemas.openxmlformats.org/officeDocument/2006/relationships/externalLink" Target="externalLinks/externalLink8.xml"/><Relationship Id="rId18" Type="http://schemas.openxmlformats.org/officeDocument/2006/relationships/externalLink" Target="externalLinks/externalLink13.xml"/><Relationship Id="rId39" Type="http://schemas.openxmlformats.org/officeDocument/2006/relationships/externalLink" Target="externalLinks/externalLink34.xml"/><Relationship Id="rId109" Type="http://schemas.openxmlformats.org/officeDocument/2006/relationships/externalLink" Target="externalLinks/externalLink104.xml"/><Relationship Id="rId34" Type="http://schemas.openxmlformats.org/officeDocument/2006/relationships/externalLink" Target="externalLinks/externalLink29.xml"/><Relationship Id="rId50" Type="http://schemas.openxmlformats.org/officeDocument/2006/relationships/externalLink" Target="externalLinks/externalLink45.xml"/><Relationship Id="rId55" Type="http://schemas.openxmlformats.org/officeDocument/2006/relationships/externalLink" Target="externalLinks/externalLink50.xml"/><Relationship Id="rId76" Type="http://schemas.openxmlformats.org/officeDocument/2006/relationships/externalLink" Target="externalLinks/externalLink71.xml"/><Relationship Id="rId97" Type="http://schemas.openxmlformats.org/officeDocument/2006/relationships/externalLink" Target="externalLinks/externalLink92.xml"/><Relationship Id="rId104" Type="http://schemas.openxmlformats.org/officeDocument/2006/relationships/externalLink" Target="externalLinks/externalLink99.xml"/><Relationship Id="rId120" Type="http://schemas.openxmlformats.org/officeDocument/2006/relationships/externalLink" Target="externalLinks/externalLink115.xml"/><Relationship Id="rId125" Type="http://schemas.openxmlformats.org/officeDocument/2006/relationships/externalLink" Target="externalLinks/externalLink120.xml"/><Relationship Id="rId141" Type="http://schemas.openxmlformats.org/officeDocument/2006/relationships/externalLink" Target="externalLinks/externalLink136.xml"/><Relationship Id="rId146" Type="http://schemas.openxmlformats.org/officeDocument/2006/relationships/externalLink" Target="externalLinks/externalLink141.xml"/><Relationship Id="rId167" Type="http://schemas.openxmlformats.org/officeDocument/2006/relationships/externalLink" Target="externalLinks/externalLink162.xml"/><Relationship Id="rId188" Type="http://schemas.openxmlformats.org/officeDocument/2006/relationships/externalLink" Target="externalLinks/externalLink183.xml"/><Relationship Id="rId7" Type="http://schemas.openxmlformats.org/officeDocument/2006/relationships/externalLink" Target="externalLinks/externalLink2.xml"/><Relationship Id="rId71" Type="http://schemas.openxmlformats.org/officeDocument/2006/relationships/externalLink" Target="externalLinks/externalLink66.xml"/><Relationship Id="rId92" Type="http://schemas.openxmlformats.org/officeDocument/2006/relationships/externalLink" Target="externalLinks/externalLink87.xml"/><Relationship Id="rId162" Type="http://schemas.openxmlformats.org/officeDocument/2006/relationships/externalLink" Target="externalLinks/externalLink157.xml"/><Relationship Id="rId183" Type="http://schemas.openxmlformats.org/officeDocument/2006/relationships/externalLink" Target="externalLinks/externalLink178.xml"/><Relationship Id="rId213" Type="http://schemas.openxmlformats.org/officeDocument/2006/relationships/externalLink" Target="externalLinks/externalLink208.xml"/><Relationship Id="rId218" Type="http://schemas.openxmlformats.org/officeDocument/2006/relationships/externalLink" Target="externalLinks/externalLink213.xml"/><Relationship Id="rId234" Type="http://schemas.openxmlformats.org/officeDocument/2006/relationships/calcChain" Target="calcChain.xml"/><Relationship Id="rId2" Type="http://schemas.openxmlformats.org/officeDocument/2006/relationships/worksheet" Target="worksheets/sheet2.xml"/><Relationship Id="rId29" Type="http://schemas.openxmlformats.org/officeDocument/2006/relationships/externalLink" Target="externalLinks/externalLink24.xml"/><Relationship Id="rId24" Type="http://schemas.openxmlformats.org/officeDocument/2006/relationships/externalLink" Target="externalLinks/externalLink19.xml"/><Relationship Id="rId40" Type="http://schemas.openxmlformats.org/officeDocument/2006/relationships/externalLink" Target="externalLinks/externalLink35.xml"/><Relationship Id="rId45" Type="http://schemas.openxmlformats.org/officeDocument/2006/relationships/externalLink" Target="externalLinks/externalLink40.xml"/><Relationship Id="rId66" Type="http://schemas.openxmlformats.org/officeDocument/2006/relationships/externalLink" Target="externalLinks/externalLink61.xml"/><Relationship Id="rId87" Type="http://schemas.openxmlformats.org/officeDocument/2006/relationships/externalLink" Target="externalLinks/externalLink82.xml"/><Relationship Id="rId110" Type="http://schemas.openxmlformats.org/officeDocument/2006/relationships/externalLink" Target="externalLinks/externalLink105.xml"/><Relationship Id="rId115" Type="http://schemas.openxmlformats.org/officeDocument/2006/relationships/externalLink" Target="externalLinks/externalLink110.xml"/><Relationship Id="rId131" Type="http://schemas.openxmlformats.org/officeDocument/2006/relationships/externalLink" Target="externalLinks/externalLink126.xml"/><Relationship Id="rId136" Type="http://schemas.openxmlformats.org/officeDocument/2006/relationships/externalLink" Target="externalLinks/externalLink131.xml"/><Relationship Id="rId157" Type="http://schemas.openxmlformats.org/officeDocument/2006/relationships/externalLink" Target="externalLinks/externalLink152.xml"/><Relationship Id="rId178" Type="http://schemas.openxmlformats.org/officeDocument/2006/relationships/externalLink" Target="externalLinks/externalLink173.xml"/><Relationship Id="rId61" Type="http://schemas.openxmlformats.org/officeDocument/2006/relationships/externalLink" Target="externalLinks/externalLink56.xml"/><Relationship Id="rId82" Type="http://schemas.openxmlformats.org/officeDocument/2006/relationships/externalLink" Target="externalLinks/externalLink77.xml"/><Relationship Id="rId152" Type="http://schemas.openxmlformats.org/officeDocument/2006/relationships/externalLink" Target="externalLinks/externalLink147.xml"/><Relationship Id="rId173" Type="http://schemas.openxmlformats.org/officeDocument/2006/relationships/externalLink" Target="externalLinks/externalLink168.xml"/><Relationship Id="rId194" Type="http://schemas.openxmlformats.org/officeDocument/2006/relationships/externalLink" Target="externalLinks/externalLink189.xml"/><Relationship Id="rId199" Type="http://schemas.openxmlformats.org/officeDocument/2006/relationships/externalLink" Target="externalLinks/externalLink194.xml"/><Relationship Id="rId203" Type="http://schemas.openxmlformats.org/officeDocument/2006/relationships/externalLink" Target="externalLinks/externalLink198.xml"/><Relationship Id="rId208" Type="http://schemas.openxmlformats.org/officeDocument/2006/relationships/externalLink" Target="externalLinks/externalLink203.xml"/><Relationship Id="rId229" Type="http://schemas.openxmlformats.org/officeDocument/2006/relationships/theme" Target="theme/theme1.xml"/><Relationship Id="rId19" Type="http://schemas.openxmlformats.org/officeDocument/2006/relationships/externalLink" Target="externalLinks/externalLink14.xml"/><Relationship Id="rId224" Type="http://schemas.openxmlformats.org/officeDocument/2006/relationships/externalLink" Target="externalLinks/externalLink219.xml"/><Relationship Id="rId14" Type="http://schemas.openxmlformats.org/officeDocument/2006/relationships/externalLink" Target="externalLinks/externalLink9.xml"/><Relationship Id="rId30" Type="http://schemas.openxmlformats.org/officeDocument/2006/relationships/externalLink" Target="externalLinks/externalLink25.xml"/><Relationship Id="rId35" Type="http://schemas.openxmlformats.org/officeDocument/2006/relationships/externalLink" Target="externalLinks/externalLink30.xml"/><Relationship Id="rId56" Type="http://schemas.openxmlformats.org/officeDocument/2006/relationships/externalLink" Target="externalLinks/externalLink51.xml"/><Relationship Id="rId77" Type="http://schemas.openxmlformats.org/officeDocument/2006/relationships/externalLink" Target="externalLinks/externalLink72.xml"/><Relationship Id="rId100" Type="http://schemas.openxmlformats.org/officeDocument/2006/relationships/externalLink" Target="externalLinks/externalLink95.xml"/><Relationship Id="rId105" Type="http://schemas.openxmlformats.org/officeDocument/2006/relationships/externalLink" Target="externalLinks/externalLink100.xml"/><Relationship Id="rId126" Type="http://schemas.openxmlformats.org/officeDocument/2006/relationships/externalLink" Target="externalLinks/externalLink121.xml"/><Relationship Id="rId147" Type="http://schemas.openxmlformats.org/officeDocument/2006/relationships/externalLink" Target="externalLinks/externalLink142.xml"/><Relationship Id="rId168" Type="http://schemas.openxmlformats.org/officeDocument/2006/relationships/externalLink" Target="externalLinks/externalLink163.xml"/><Relationship Id="rId8" Type="http://schemas.openxmlformats.org/officeDocument/2006/relationships/externalLink" Target="externalLinks/externalLink3.xml"/><Relationship Id="rId51" Type="http://schemas.openxmlformats.org/officeDocument/2006/relationships/externalLink" Target="externalLinks/externalLink46.xml"/><Relationship Id="rId72" Type="http://schemas.openxmlformats.org/officeDocument/2006/relationships/externalLink" Target="externalLinks/externalLink67.xml"/><Relationship Id="rId93" Type="http://schemas.openxmlformats.org/officeDocument/2006/relationships/externalLink" Target="externalLinks/externalLink88.xml"/><Relationship Id="rId98" Type="http://schemas.openxmlformats.org/officeDocument/2006/relationships/externalLink" Target="externalLinks/externalLink93.xml"/><Relationship Id="rId121" Type="http://schemas.openxmlformats.org/officeDocument/2006/relationships/externalLink" Target="externalLinks/externalLink116.xml"/><Relationship Id="rId142" Type="http://schemas.openxmlformats.org/officeDocument/2006/relationships/externalLink" Target="externalLinks/externalLink137.xml"/><Relationship Id="rId163" Type="http://schemas.openxmlformats.org/officeDocument/2006/relationships/externalLink" Target="externalLinks/externalLink158.xml"/><Relationship Id="rId184" Type="http://schemas.openxmlformats.org/officeDocument/2006/relationships/externalLink" Target="externalLinks/externalLink179.xml"/><Relationship Id="rId189" Type="http://schemas.openxmlformats.org/officeDocument/2006/relationships/externalLink" Target="externalLinks/externalLink184.xml"/><Relationship Id="rId219" Type="http://schemas.openxmlformats.org/officeDocument/2006/relationships/externalLink" Target="externalLinks/externalLink214.xml"/><Relationship Id="rId3" Type="http://schemas.openxmlformats.org/officeDocument/2006/relationships/worksheet" Target="worksheets/sheet3.xml"/><Relationship Id="rId214" Type="http://schemas.openxmlformats.org/officeDocument/2006/relationships/externalLink" Target="externalLinks/externalLink209.xml"/><Relationship Id="rId230" Type="http://schemas.openxmlformats.org/officeDocument/2006/relationships/connections" Target="connections.xml"/><Relationship Id="rId25" Type="http://schemas.openxmlformats.org/officeDocument/2006/relationships/externalLink" Target="externalLinks/externalLink20.xml"/><Relationship Id="rId46" Type="http://schemas.openxmlformats.org/officeDocument/2006/relationships/externalLink" Target="externalLinks/externalLink41.xml"/><Relationship Id="rId67" Type="http://schemas.openxmlformats.org/officeDocument/2006/relationships/externalLink" Target="externalLinks/externalLink62.xml"/><Relationship Id="rId116" Type="http://schemas.openxmlformats.org/officeDocument/2006/relationships/externalLink" Target="externalLinks/externalLink111.xml"/><Relationship Id="rId137" Type="http://schemas.openxmlformats.org/officeDocument/2006/relationships/externalLink" Target="externalLinks/externalLink132.xml"/><Relationship Id="rId158" Type="http://schemas.openxmlformats.org/officeDocument/2006/relationships/externalLink" Target="externalLinks/externalLink153.xml"/><Relationship Id="rId20" Type="http://schemas.openxmlformats.org/officeDocument/2006/relationships/externalLink" Target="externalLinks/externalLink15.xml"/><Relationship Id="rId41" Type="http://schemas.openxmlformats.org/officeDocument/2006/relationships/externalLink" Target="externalLinks/externalLink36.xml"/><Relationship Id="rId62" Type="http://schemas.openxmlformats.org/officeDocument/2006/relationships/externalLink" Target="externalLinks/externalLink57.xml"/><Relationship Id="rId83" Type="http://schemas.openxmlformats.org/officeDocument/2006/relationships/externalLink" Target="externalLinks/externalLink78.xml"/><Relationship Id="rId88" Type="http://schemas.openxmlformats.org/officeDocument/2006/relationships/externalLink" Target="externalLinks/externalLink83.xml"/><Relationship Id="rId111" Type="http://schemas.openxmlformats.org/officeDocument/2006/relationships/externalLink" Target="externalLinks/externalLink106.xml"/><Relationship Id="rId132" Type="http://schemas.openxmlformats.org/officeDocument/2006/relationships/externalLink" Target="externalLinks/externalLink127.xml"/><Relationship Id="rId153" Type="http://schemas.openxmlformats.org/officeDocument/2006/relationships/externalLink" Target="externalLinks/externalLink148.xml"/><Relationship Id="rId174" Type="http://schemas.openxmlformats.org/officeDocument/2006/relationships/externalLink" Target="externalLinks/externalLink169.xml"/><Relationship Id="rId179" Type="http://schemas.openxmlformats.org/officeDocument/2006/relationships/externalLink" Target="externalLinks/externalLink174.xml"/><Relationship Id="rId195" Type="http://schemas.openxmlformats.org/officeDocument/2006/relationships/externalLink" Target="externalLinks/externalLink190.xml"/><Relationship Id="rId209" Type="http://schemas.openxmlformats.org/officeDocument/2006/relationships/externalLink" Target="externalLinks/externalLink204.xml"/><Relationship Id="rId190" Type="http://schemas.openxmlformats.org/officeDocument/2006/relationships/externalLink" Target="externalLinks/externalLink185.xml"/><Relationship Id="rId204" Type="http://schemas.openxmlformats.org/officeDocument/2006/relationships/externalLink" Target="externalLinks/externalLink199.xml"/><Relationship Id="rId220" Type="http://schemas.openxmlformats.org/officeDocument/2006/relationships/externalLink" Target="externalLinks/externalLink215.xml"/><Relationship Id="rId225" Type="http://schemas.openxmlformats.org/officeDocument/2006/relationships/externalLink" Target="externalLinks/externalLink220.xml"/><Relationship Id="rId15" Type="http://schemas.openxmlformats.org/officeDocument/2006/relationships/externalLink" Target="externalLinks/externalLink10.xml"/><Relationship Id="rId36" Type="http://schemas.openxmlformats.org/officeDocument/2006/relationships/externalLink" Target="externalLinks/externalLink31.xml"/><Relationship Id="rId57" Type="http://schemas.openxmlformats.org/officeDocument/2006/relationships/externalLink" Target="externalLinks/externalLink52.xml"/><Relationship Id="rId106" Type="http://schemas.openxmlformats.org/officeDocument/2006/relationships/externalLink" Target="externalLinks/externalLink101.xml"/><Relationship Id="rId127" Type="http://schemas.openxmlformats.org/officeDocument/2006/relationships/externalLink" Target="externalLinks/externalLink122.xml"/><Relationship Id="rId10" Type="http://schemas.openxmlformats.org/officeDocument/2006/relationships/externalLink" Target="externalLinks/externalLink5.xml"/><Relationship Id="rId31" Type="http://schemas.openxmlformats.org/officeDocument/2006/relationships/externalLink" Target="externalLinks/externalLink26.xml"/><Relationship Id="rId52" Type="http://schemas.openxmlformats.org/officeDocument/2006/relationships/externalLink" Target="externalLinks/externalLink47.xml"/><Relationship Id="rId73" Type="http://schemas.openxmlformats.org/officeDocument/2006/relationships/externalLink" Target="externalLinks/externalLink68.xml"/><Relationship Id="rId78" Type="http://schemas.openxmlformats.org/officeDocument/2006/relationships/externalLink" Target="externalLinks/externalLink73.xml"/><Relationship Id="rId94" Type="http://schemas.openxmlformats.org/officeDocument/2006/relationships/externalLink" Target="externalLinks/externalLink89.xml"/><Relationship Id="rId99" Type="http://schemas.openxmlformats.org/officeDocument/2006/relationships/externalLink" Target="externalLinks/externalLink94.xml"/><Relationship Id="rId101" Type="http://schemas.openxmlformats.org/officeDocument/2006/relationships/externalLink" Target="externalLinks/externalLink96.xml"/><Relationship Id="rId122" Type="http://schemas.openxmlformats.org/officeDocument/2006/relationships/externalLink" Target="externalLinks/externalLink117.xml"/><Relationship Id="rId143" Type="http://schemas.openxmlformats.org/officeDocument/2006/relationships/externalLink" Target="externalLinks/externalLink138.xml"/><Relationship Id="rId148" Type="http://schemas.openxmlformats.org/officeDocument/2006/relationships/externalLink" Target="externalLinks/externalLink143.xml"/><Relationship Id="rId164" Type="http://schemas.openxmlformats.org/officeDocument/2006/relationships/externalLink" Target="externalLinks/externalLink159.xml"/><Relationship Id="rId169" Type="http://schemas.openxmlformats.org/officeDocument/2006/relationships/externalLink" Target="externalLinks/externalLink164.xml"/><Relationship Id="rId185" Type="http://schemas.openxmlformats.org/officeDocument/2006/relationships/externalLink" Target="externalLinks/externalLink180.xml"/><Relationship Id="rId4" Type="http://schemas.openxmlformats.org/officeDocument/2006/relationships/worksheet" Target="worksheets/sheet4.xml"/><Relationship Id="rId9" Type="http://schemas.openxmlformats.org/officeDocument/2006/relationships/externalLink" Target="externalLinks/externalLink4.xml"/><Relationship Id="rId180" Type="http://schemas.openxmlformats.org/officeDocument/2006/relationships/externalLink" Target="externalLinks/externalLink175.xml"/><Relationship Id="rId210" Type="http://schemas.openxmlformats.org/officeDocument/2006/relationships/externalLink" Target="externalLinks/externalLink205.xml"/><Relationship Id="rId215" Type="http://schemas.openxmlformats.org/officeDocument/2006/relationships/externalLink" Target="externalLinks/externalLink210.xml"/><Relationship Id="rId26" Type="http://schemas.openxmlformats.org/officeDocument/2006/relationships/externalLink" Target="externalLinks/externalLink21.xml"/><Relationship Id="rId231" Type="http://schemas.openxmlformats.org/officeDocument/2006/relationships/styles" Target="styles.xml"/><Relationship Id="rId47" Type="http://schemas.openxmlformats.org/officeDocument/2006/relationships/externalLink" Target="externalLinks/externalLink42.xml"/><Relationship Id="rId68" Type="http://schemas.openxmlformats.org/officeDocument/2006/relationships/externalLink" Target="externalLinks/externalLink63.xml"/><Relationship Id="rId89" Type="http://schemas.openxmlformats.org/officeDocument/2006/relationships/externalLink" Target="externalLinks/externalLink84.xml"/><Relationship Id="rId112" Type="http://schemas.openxmlformats.org/officeDocument/2006/relationships/externalLink" Target="externalLinks/externalLink107.xml"/><Relationship Id="rId133" Type="http://schemas.openxmlformats.org/officeDocument/2006/relationships/externalLink" Target="externalLinks/externalLink128.xml"/><Relationship Id="rId154" Type="http://schemas.openxmlformats.org/officeDocument/2006/relationships/externalLink" Target="externalLinks/externalLink149.xml"/><Relationship Id="rId175" Type="http://schemas.openxmlformats.org/officeDocument/2006/relationships/externalLink" Target="externalLinks/externalLink170.xml"/><Relationship Id="rId196" Type="http://schemas.openxmlformats.org/officeDocument/2006/relationships/externalLink" Target="externalLinks/externalLink191.xml"/><Relationship Id="rId200" Type="http://schemas.openxmlformats.org/officeDocument/2006/relationships/externalLink" Target="externalLinks/externalLink195.xml"/><Relationship Id="rId16" Type="http://schemas.openxmlformats.org/officeDocument/2006/relationships/externalLink" Target="externalLinks/externalLink11.xml"/><Relationship Id="rId221" Type="http://schemas.openxmlformats.org/officeDocument/2006/relationships/externalLink" Target="externalLinks/externalLink216.xml"/><Relationship Id="rId37" Type="http://schemas.openxmlformats.org/officeDocument/2006/relationships/externalLink" Target="externalLinks/externalLink32.xml"/><Relationship Id="rId58" Type="http://schemas.openxmlformats.org/officeDocument/2006/relationships/externalLink" Target="externalLinks/externalLink53.xml"/><Relationship Id="rId79" Type="http://schemas.openxmlformats.org/officeDocument/2006/relationships/externalLink" Target="externalLinks/externalLink74.xml"/><Relationship Id="rId102" Type="http://schemas.openxmlformats.org/officeDocument/2006/relationships/externalLink" Target="externalLinks/externalLink97.xml"/><Relationship Id="rId123" Type="http://schemas.openxmlformats.org/officeDocument/2006/relationships/externalLink" Target="externalLinks/externalLink118.xml"/><Relationship Id="rId144" Type="http://schemas.openxmlformats.org/officeDocument/2006/relationships/externalLink" Target="externalLinks/externalLink139.xml"/><Relationship Id="rId90" Type="http://schemas.openxmlformats.org/officeDocument/2006/relationships/externalLink" Target="externalLinks/externalLink85.xml"/><Relationship Id="rId165" Type="http://schemas.openxmlformats.org/officeDocument/2006/relationships/externalLink" Target="externalLinks/externalLink160.xml"/><Relationship Id="rId186" Type="http://schemas.openxmlformats.org/officeDocument/2006/relationships/externalLink" Target="externalLinks/externalLink181.xml"/><Relationship Id="rId211" Type="http://schemas.openxmlformats.org/officeDocument/2006/relationships/externalLink" Target="externalLinks/externalLink206.xml"/><Relationship Id="rId232"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Jagannadh\c\Program%20Files\My%20Documents\Urmodi\BASE-CVL.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V:\Work%20area-%20Clients\Maruti%20Suzuki%20Automobiles\A%20-%20S\A.%20Control%20and%20Review\March\Financial%20ver%204\MSAIL%20Financial%20Statement%20March%2031,%2006_%20final-17-04-06%20-%20preoperative.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N:\MGT-DRT\MGT-IMPR\MGT-SC@\DA0463\QTN-INSN\WILLICH\INSUL.XLS" TargetMode="External"/></Relationships>
</file>

<file path=xl/externalLinks/_rels/externalLink101.xml.rels><?xml version="1.0" encoding="UTF-8" standalone="yes"?>
<Relationships xmlns="http://schemas.openxmlformats.org/package/2006/relationships"><Relationship Id="rId2" Type="http://schemas.microsoft.com/office/2019/04/relationships/externalLinkLongPath" Target="https://kpmgindia365-my.sharepoint.com/Users/shlok.darbari/Desktop/D%20Drive/Assignments/Database/M&amp;E%20Base%20Model/Documents%20and%20Settings/mss506640/Local%20Settings/Temporary%20Internet%20Files/OLK3/WINDOWS/TEMP/WINDOWS/TEMP/AREP2002%20new.xls?282CA2BF" TargetMode="External"/><Relationship Id="rId1" Type="http://schemas.openxmlformats.org/officeDocument/2006/relationships/externalLinkPath" Target="file:///\\282CA2BF\AREP2002%20new.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71039\sipc-meoh-bd\My%20Documents\&#50629;&#47924;\nama\&#44256;&#51116;&#50689;\cost%20breakdown%20template.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71039\sipc-meoh-bd\My%20Documents\&#50629;&#47924;\nama\&#44256;&#51116;&#50689;\NGL4%20COST%20BREAKDOWN%20TMP%20REV5.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Nt_com002\pyro\Edgar%202002\DAELIM%20OSBL\Costing%20Files\Costing_Direct_Daelim_Offsite&amp;OSBL_Rev.01.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NEW\TRS\JUDY\ROYAUD.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172.30.5.220\Public%20Folder\APPS\Verknuepfung.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N:\MGT-DRT\MGT-IMPR\MGT-SC@\BA0397\INSULT'N\INS\ASK\PIPE-03E.XLS" TargetMode="External"/></Relationships>
</file>

<file path=xl/externalLinks/_rels/externalLink108.xml.rels><?xml version="1.0" encoding="UTF-8" standalone="yes"?>
<Relationships xmlns="http://schemas.openxmlformats.org/package/2006/relationships"><Relationship Id="rId1" Type="http://schemas.microsoft.com/office/2006/relationships/xlExternalLinkPath/xlPathMissing" Target="DLA%20Standard%20Cost%20Report1"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D7B076D5\dkbw1.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Rac\SYS\COMMON\3QTR97\LRF97\BKUP\RAC\EL_STLRF.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inpuwfpa01\userdata\barn\Material%20Tree&amp;MRP\EXCEL\&#51064;&#49324;&#51312;&#51649;\9701&#54788;&#54889;.XLS" TargetMode="External"/></Relationships>
</file>

<file path=xl/externalLinks/_rels/externalLink111.xml.rels><?xml version="1.0" encoding="UTF-8" standalone="yes"?>
<Relationships xmlns="http://schemas.openxmlformats.org/package/2006/relationships"><Relationship Id="rId2" Type="http://schemas.microsoft.com/office/2019/04/relationships/externalLinkLongPath" Target="file:///\\Fin-001\PGB%20SHARE\DOCUME~1\gaurav\LOCALS~1\Temp\backup\my%20doucument\SAB%20REPORTING\Current_ecbl\Flash%20-03%20-%2004\backup\my%20doucument\SAB%20REPORTING\Current_ecbl\Balance%20Sheet(Original)\31.12.2002\ConsolSkol31122002-ECBDL.xls?9BC1F979" TargetMode="External"/><Relationship Id="rId1" Type="http://schemas.openxmlformats.org/officeDocument/2006/relationships/externalLinkPath" Target="file:///\\9BC1F979\ConsolSkol31122002-ECBDL.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F:\ketan\PANTNAGAR-FIRM-OFFER\Price-Sch-Pantnagar\Prc-sch-Pantnagar.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STA022-N2\Construction\WORKS\6787\civil\final\option\6787CWFASE2CASE2_00.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F:\Documents%20and%20Settings\skkulkarni\Local%20Settings\Temp\Toolbox\Documents%20and%20Settings\damienmartin\My%20Documents\Planning%20Archives.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I:\Users\SKNL\AppData\Local\Microsoft\Windows\Temporary%20Internet%20Files\Content.IE5\7WBRYPCZ\AsiaLink\DDIC.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https://kpmgindia365-my.sharepoint.com/WINDOW98/TEMP/BOM99200/WAC/020.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F:\Documents%20and%20Settings\01465\Desktop\BALASORE%20DPR.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Planning\planning\Orissa%20DPR\DPR\DPR\Completed%20DPR\BhadraK%20New\DPRs-RE\DPR%20RGGVY-ORISSA\Balasore%20DPR\BALASORE%20DPR.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Planning\planning\Orissa%20DPR\DPR\DPR\Completed%20DPR\BhadraK%20New\harry\SULTANPUR\DPRs-RE\DPR%20RGGVY-ORISSA\Balasore%20DPR\BALASORE%20DPR.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Kimmco\DATA\IYER\MIS\98\OPR\05\OPRMAY98.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Planning\planning\Orissa%20DPR\DPR\DPR\Completed%20DPR\BhadraK%20New\Bhadrak%20DPR0.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Planning\planning\Orissa%20DPR\DPR\DPR\Completed%20DPR\BhadraK%20New\harry\SULTANPUR\Manoj%20kumar\Bhadrak%20DPR.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Planning\planning\Orissa%20DPR\DPR\DPR\Completed%20DPR\BhadraK%20New\harry\SULTANPUR\POWERGRID,DMS,DRP%20FOR%20%20RAJASTHAN\RGGVY%20PALI\RGGVY%20PALI.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Planning\planning\Orissa%20DPR\DPR\DPR\Completed%20DPR\BhadraK%20New\harry\POWERGRID,DMS,DRP%20FOR%20%20RAJASTHAN\RGGVY%20PALI\RGGVY%20PALI.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Planning\planning\Orissa%20DPR\DPR\DPR\Completed%20DPR\BhadraK%20New\harry\Raebareli%20addl%20vill%20report\DMS_RE\Bihar-electrified\Rajasthan\PALI\RGGVY%20PALI.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Planning\planning\Orissa%20DPR\DPR\DPR\Completed%20DPR\BhadraK%20New\harry\SULTANPUR\Raebareli%20addl%20vill%20report\DMS_RE\Bihar-electrified\Rajasthan\PALI\RGGVY%20PALI.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Planning\planning\Orissa%20DPR\DPR\DPR\Completed%20DPR\BhadraK%20New\harry\RGGVY%20DPR%20including%20PURVAS.xls-modified"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Planning\planning\Orissa%20DPR\DPR\DPR\Completed%20DPR\BhadraK%20New\harry\SULTANPUR\RGGVY%20DPR%20including%20PURVAS.xls-modified"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Syrix\d\dockback2003\senthilkuamr03.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Knv\e\MIS\04-05\09-MIS%20Preparation%20Dec'04.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kpmgindia365-my.sharepoint.com/WINDOWS/Desktop/final/final%20numbers/Integrated%2025-11-04.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https://duffandphelps-my.sharepoint.com/recent%20workings%20date%20wise/Engagements%20of%202012-13/Triveni%20Glass%20-%20Giresheimer/Model/Model_Triveni%20Polymers_29-May-2013_V13.xlsb"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D:\PFB-MKT\Pending%20Order%20-Indore\IDR_Nov'2004.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https://kpmgindia365-my.sharepoint.com/Documents%20and%20Settings/administrator/Local%20Settings/Temporary%20Internet%20Files/Content.IE5/7C88GHDK/march2002-tax%20accounts.xls" TargetMode="External"/></Relationships>
</file>

<file path=xl/externalLinks/_rels/externalLink133.xml.rels><?xml version="1.0" encoding="UTF-8" standalone="yes"?>
<Relationships xmlns="http://schemas.openxmlformats.org/package/2006/relationships"><Relationship Id="rId2" Type="http://schemas.microsoft.com/office/2019/04/relationships/externalLinkLongPath" Target="file:///\\saravanan\H\Documents%20and%20Settings\Prasanna.kumar\Local%20Settings\Temporary%20Internet%20Files\OLK51\Documents%20and%20Settings\N.Srinivasu\Desktop\backup\Flash%202003-04\Balance%20Sheet(Original)\31.12.2002\ConsolSkol31122002-ECBDL.xls?AB986502" TargetMode="External"/><Relationship Id="rId1" Type="http://schemas.openxmlformats.org/officeDocument/2006/relationships/externalLinkPath" Target="file:///\\AB986502\ConsolSkol31122002-ECBDL.xl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file:///\\Ukssqnas02\cfshared\rewe.hold\Abschluesse\Abschluss_2004\Abschluss_12_2004\Consolidation\acc_gepr&#252;ft\Avinci\ACC_Report%20Avinci%20AG%2031.12.04.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file:///\\SINGHVI_DEV_UNNI\VOL1\USERS\AUDITS\TAX\44AB\ELITE_AG\1998-99\EAWFINAL.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A:\My%20Documents\My97form.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Cdt0581co\RAJEEV\Final%20Accounts\Financial%20Year%202002-03\Final%20Accounts%2002-03%2030%25%20Div%20with%20incorrect%20related%20party.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A:\april%202004\MIS\WORKING%20CAPITAL%20GIL\WORKING%20CAPITAL%20STATEMENT%20mar%20%2004%20.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saravanan\H\Report%2005-06\Hard%20Close%20-%20Jan%2006\Documents%20and%20Settings\N.Srinivasu\Desktop\backup\Flash%202003-04\Balance%20Sheet(Original)\31.12.2002\ConsolSkol31122002-ECBDL.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ALG3\GC\RNK\OPS\98\MONTH\DPP.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file:///\\Tsprasad\e-tenders\WINDOWS\Desktop\Access%20to%20GQ.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https://kpmgindia365-my.sharepoint.com/Users/nikhilmalhotra/Documents/Standards/Model/Beta%20&amp;%20MCap_23%20Aug%2015.xlsx"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https://kpmgindia365-my.sharepoint.com/Users/nikhilmalhotra/Documents/Standards/Model/Cocos_Final_south.xlsm"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file:///E:\hum\Payroll\2005\2005%20Payroll%20Plan%20vs.%20Actual.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file:///\\Planning\D\WINDOWS\TEMP\FORM6&amp;7.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Qaqc\d\WINDOWS\TEMP\FORM6&amp;7.xls" TargetMode="External"/></Relationships>
</file>

<file path=xl/externalLinks/_rels/externalLink146.xml.rels><?xml version="1.0" encoding="UTF-8" standalone="yes"?>
<Relationships xmlns="http://schemas.openxmlformats.org/package/2006/relationships"><Relationship Id="rId1" Type="http://schemas.microsoft.com/office/2006/relationships/xlExternalLinkPath/xlStartup" Target="DLF/DLF%20Infocity%20Chandigarh/Balance%20sheet-%20info%20city%20CHD%2031.12.2004.xls"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file:///\\bhadra\d$\user\ranganathappa\final%20estimates\d32\Dist%2032%20Eart%20work%20Est\d32-est-r1.xls"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file:///\\KIMMCO\DATA\IYER\MIS\98\BP1998\REV-BP98\MIS\97\OPR\10\OPR-OCT.XLS"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file:///C:\DOCUME~1\rkg02\LOCALS~1\Temp\notes6030C8\SE6380\TOP1\MISS_&#49688;\ORIGINAL\&#49688;_01.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uknasdata04\FINANCE\Special\Valuation\Nakheel\Documents%20and%20Settings\Bshankar.GROUP\Local%20Settings\Temporary%20Internet%20Files\OLK2A1\N007%20Cashflow%2005%2005%2028%20Rev04.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iresko01d\PROJECTS\Mazzaferro\My%20Data%20Sheets\Data%20I.xls" TargetMode="External"/></Relationships>
</file>

<file path=xl/externalLinks/_rels/externalLink151.xml.rels><?xml version="1.0" encoding="UTF-8" standalone="yes"?>
<Relationships xmlns="http://schemas.openxmlformats.org/package/2006/relationships"><Relationship Id="rId2" Type="http://schemas.microsoft.com/office/2019/04/relationships/externalLinkLongPath" Target="file:///C:\Documents%20and%20Settings\Krishna%20Prasad\Local%20Settings\Temporary%20Internet%20Files\Content.Outlook\B9W9M1FE\Documents%20and%20Settings\murty_kota\Local%20Settings\Temporary%20Internet%20Files\OLKA4\Roads%20&amp;%20Drains%20datas(2006-2007).xls?EB77CB67" TargetMode="External"/><Relationship Id="rId1" Type="http://schemas.openxmlformats.org/officeDocument/2006/relationships/externalLinkPath" Target="file:///\\EB77CB67\Roads%20&amp;%20Drains%20datas(2006-2007).xls"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file:///\\AZADKHAN\CORPBEAM\CorpBeam\OLd\JAN\janMOR.xls"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file:///Y:\Documents%20and%20Settings\Administrator\Desktop\Models%2008.01\IDFC%20Revised%20Financial%20Model%20for%20Expansion.xls"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file:///\\Zaheer\c\My%20Documents\ROAD%20works\Quadrilateral%20Analysis%20CHENNAI%20City%20Fly%20overs%20(HO).xls"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https://kpmgindia365-my.sharepoint.com/D%20DRIVE/Projects/2016-17/Turquoise/Workings/P&amp;M%20workings/P%20&amp;%20M%20workings_v11.xlsx"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file:///B:\WINDOWS\DEPRE.XLS"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https://kpmgindia365-my.sharepoint.com/Arvind%202003-04/W-Avg%20Mat.cost%20-%2031st%20May%2003/BOM99200/WAC/020.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file:///\\Mjttspm\SLID-TND\PRASHANT\SLID-TND\ord_recd_lost_98'99.xls"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file:///\\Planning\planning\Documents%20and%20Settings\mjttsrrs\Desktop\BA%20format%20SA.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X:\WINNT\Profiles\laube\Desktop\Monitoring\Monitoring\230500\Basisdaten\H&#246;rmann-NachkalkulationMai-00.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file:///\\Planning\planning\c_old%20data\ZZZZZZZ-REPORTS\2003\200308\0308det-1720.xls" TargetMode="External"/></Relationships>
</file>

<file path=xl/externalLinks/_rels/externalLink161.xml.rels><?xml version="1.0" encoding="UTF-8" standalone="yes"?>
<Relationships xmlns="http://schemas.openxmlformats.org/package/2006/relationships"><Relationship Id="rId1" Type="http://schemas.openxmlformats.org/officeDocument/2006/relationships/externalLinkPath" Target="file:///D:\DOCUME~1\mukulg\LOCALS~1\Temp\dep%20co's%20law%20_mar02.xls"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file:///\\Ph3\d\HITEC%20PHASE%202\CLIENT_INVOICE\Cyber%20gate%20way%20Phase-%20II%20(A)_UP\2B_August%202K2.xls"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file:///\\Rag-05\mikee\Eng'g%20Files\MIKE\SMART\eng'gfile\cone\Base%20metals%20mining%20resources\Civils%20Cost%20Estimate%2010,000mTpd%20No%20Figures.xls" TargetMode="External"/></Relationships>
</file>

<file path=xl/externalLinks/_rels/externalLink164.xml.rels><?xml version="1.0" encoding="UTF-8" standalone="yes"?>
<Relationships xmlns="http://schemas.openxmlformats.org/package/2006/relationships"><Relationship Id="rId1" Type="http://schemas.openxmlformats.org/officeDocument/2006/relationships/externalLinkPath" Target="file:///\\Mipl4-contracts\d\Patilst\My%20Documents\patil\Projects\Project%20Status\As%20on%20March'%202006\Mar%20-06%202.XLS" TargetMode="External"/></Relationships>
</file>

<file path=xl/externalLinks/_rels/externalLink165.xml.rels><?xml version="1.0" encoding="UTF-8" standalone="yes"?>
<Relationships xmlns="http://schemas.openxmlformats.org/package/2006/relationships"><Relationship Id="rId1" Type="http://schemas.openxmlformats.org/officeDocument/2006/relationships/externalLinkPath" Target="file:///A:\Remaining(BQ).xls" TargetMode="External"/></Relationships>
</file>

<file path=xl/externalLinks/_rels/externalLink166.xml.rels><?xml version="1.0" encoding="UTF-8" standalone="yes"?>
<Relationships xmlns="http://schemas.openxmlformats.org/package/2006/relationships"><Relationship Id="rId1" Type="http://schemas.openxmlformats.org/officeDocument/2006/relationships/externalLinkPath" Target="https://kpmgindia365-my.sharepoint.com/D&amp;P%20Workings/Insolvency%20and%20Bankruptcy%20Code/ABG%20Shipyard/Working/Received%20from%20Jayesh/1.%20Draft_Working%20File_ABG_V2.xlsb" TargetMode="External"/></Relationships>
</file>

<file path=xl/externalLinks/_rels/externalLink167.xml.rels><?xml version="1.0" encoding="UTF-8" standalone="yes"?>
<Relationships xmlns="http://schemas.openxmlformats.org/package/2006/relationships"><Relationship Id="rId1" Type="http://schemas.openxmlformats.org/officeDocument/2006/relationships/externalLinkPath" Target="https://kpmgindia365-my.sharepoint.com/DOCUME~1/sumeetm/LOCALS~1/Temp/C.Lotus.Notes.Data/mallu%20BP%20for%20UTI%20third%20draft.xls" TargetMode="External"/></Relationships>
</file>

<file path=xl/externalLinks/_rels/externalLink168.xml.rels><?xml version="1.0" encoding="UTF-8" standalone="yes"?>
<Relationships xmlns="http://schemas.openxmlformats.org/package/2006/relationships"><Relationship Id="rId1" Type="http://schemas.openxmlformats.org/officeDocument/2006/relationships/externalLinkPath" Target="file:///\\172.30.5.220\public%20folder\Documents%20and%20Settings\sanyog.gautam\Desktop\Sep'08-5-Entity-Data\REL-upto-Sep'08\REL-Oct-Data-Loading-Sheet-pr.xls" TargetMode="External"/></Relationships>
</file>

<file path=xl/externalLinks/_rels/externalLink169.xml.rels><?xml version="1.0" encoding="UTF-8" standalone="yes"?>
<Relationships xmlns="http://schemas.openxmlformats.org/package/2006/relationships"><Relationship Id="rId1" Type="http://schemas.openxmlformats.org/officeDocument/2006/relationships/externalLinkPath" Target="file:///D:\Users\rarathi\Documents\Arathi\Cricket\Month%20Close\2013-14\May%2013\MP301-%20Cust%20Refunds%20Reserve-IN%20May13%20FINAL.xlsm"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KIMMCO\DATA\IYER\MIS\98\BP1998\OLD-BP98\MIS\97\OPR\10\OPR-OCT.XLS" TargetMode="External"/></Relationships>
</file>

<file path=xl/externalLinks/_rels/externalLink170.xml.rels><?xml version="1.0" encoding="UTF-8" standalone="yes"?>
<Relationships xmlns="http://schemas.openxmlformats.org/package/2006/relationships"><Relationship Id="rId1" Type="http://schemas.openxmlformats.org/officeDocument/2006/relationships/externalLinkPath" Target="file:///A:\WINDOWS\TEMP\6810CWRDO_0.xls" TargetMode="External"/></Relationships>
</file>

<file path=xl/externalLinks/_rels/externalLink171.xml.rels><?xml version="1.0" encoding="UTF-8" standalone="yes"?>
<Relationships xmlns="http://schemas.openxmlformats.org/package/2006/relationships"><Relationship Id="rId1" Type="http://schemas.openxmlformats.org/officeDocument/2006/relationships/externalLinkPath" Target="file:///\\Server\g\Documents%20and%20Settings\Administrator\Local%20Settings\Temporary%20Internet%20Files\Content.IE5\Y5YTG5OB\ANALYSIS\MP_UP-1%20Analysis_B.xls" TargetMode="External"/></Relationships>
</file>

<file path=xl/externalLinks/_rels/externalLink172.xml.rels><?xml version="1.0" encoding="UTF-8" standalone="yes"?>
<Relationships xmlns="http://schemas.openxmlformats.org/package/2006/relationships"><Relationship Id="rId1" Type="http://schemas.openxmlformats.org/officeDocument/2006/relationships/externalLinkPath" Target="https://kpmgindia365-my.sharepoint.com/Users/shlok.darbari/Desktop/D%20Drive/Assignments/Database/M&amp;E%20Base%20Model/M&amp;E%20Model_for%20standardization_v13_IVLD.XLSB" TargetMode="External"/></Relationships>
</file>

<file path=xl/externalLinks/_rels/externalLink173.xml.rels><?xml version="1.0" encoding="UTF-8" standalone="yes"?>
<Relationships xmlns="http://schemas.openxmlformats.org/package/2006/relationships"><Relationship Id="rId1" Type="http://schemas.openxmlformats.org/officeDocument/2006/relationships/externalLinkPath" Target="file:///\\Umashankar\rtilauditfiles\Users\SKNL\AppData\Local\Microsoft\Windows\Temporary%20Internet%20Files\Content.IE5\SG3OVIC5\RTIL%20GIC%20Monthly%20MIS-Qtrly%20Budget.xls" TargetMode="External"/></Relationships>
</file>

<file path=xl/externalLinks/_rels/externalLink174.xml.rels><?xml version="1.0" encoding="UTF-8" standalone="yes"?>
<Relationships xmlns="http://schemas.openxmlformats.org/package/2006/relationships"><Relationship Id="rId1" Type="http://schemas.openxmlformats.org/officeDocument/2006/relationships/externalLinkPath" Target="file:///G:\WINDOWS\Desktop\New%20BS%2031.12.05\BS%2031.12.2005%20F\New%20Folder\RAKESHB\Bank%20&amp;%20Finance\int.income%20MDD%20&amp;%20HO%2001-02.xlw" TargetMode="External"/></Relationships>
</file>

<file path=xl/externalLinks/_rels/externalLink175.xml.rels><?xml version="1.0" encoding="UTF-8" standalone="yes"?>
<Relationships xmlns="http://schemas.openxmlformats.org/package/2006/relationships"><Relationship Id="rId1" Type="http://schemas.openxmlformats.org/officeDocument/2006/relationships/externalLinkPath" Target="file:///\\Smahalingam\c\PGIFIN\1998PGI\REPORT98\OB&amp;REV98\OBRV9809.xls" TargetMode="External"/></Relationships>
</file>

<file path=xl/externalLinks/_rels/externalLink176.xml.rels><?xml version="1.0" encoding="UTF-8" standalone="yes"?>
<Relationships xmlns="http://schemas.openxmlformats.org/package/2006/relationships"><Relationship Id="rId1" Type="http://schemas.openxmlformats.org/officeDocument/2006/relationships/externalLinkPath" Target="https://kpmgindia365-my.sharepoint.com/Users/kgondaliya/AppData/Local/Microsoft/Windows/INetCache/Content.Outlook/MZ3L1UBV/SAMPLE-ME%20Model.xlsb" TargetMode="External"/></Relationships>
</file>

<file path=xl/externalLinks/_rels/externalLink177.xml.rels><?xml version="1.0" encoding="UTF-8" standalone="yes"?>
<Relationships xmlns="http://schemas.openxmlformats.org/package/2006/relationships"><Relationship Id="rId1" Type="http://schemas.openxmlformats.org/officeDocument/2006/relationships/externalLinkPath" Target="file:///E:\parag\Refinery\June'08\DOCUME~1\PARAGP~1\LOCALS~1\Temp\DOCUME~1\PARAGP~1\LOCALS~1\Temp\My%20Documents\3-3CASH.xls" TargetMode="External"/></Relationships>
</file>

<file path=xl/externalLinks/_rels/externalLink178.xml.rels><?xml version="1.0" encoding="UTF-8" standalone="yes"?>
<Relationships xmlns="http://schemas.openxmlformats.org/package/2006/relationships"><Relationship Id="rId1" Type="http://schemas.openxmlformats.org/officeDocument/2006/relationships/externalLinkPath" Target="file:///\\HATHWAY_NT\USR\FILING\HATHINV\ACCS9596\JAYESH\DEL1.XLS" TargetMode="External"/></Relationships>
</file>

<file path=xl/externalLinks/_rels/externalLink179.xml.rels><?xml version="1.0" encoding="UTF-8" standalone="yes"?>
<Relationships xmlns="http://schemas.openxmlformats.org/package/2006/relationships"><Relationship Id="rId1" Type="http://schemas.openxmlformats.org/officeDocument/2006/relationships/externalLinkPath" Target="file:///\\$nds\.g4_india_vol1.group4_ind\USERS\ACCOUNTS\PATNAIK\TBS9899.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F:\Users\nikhilmalhotra\AppData\Local\Microsoft\Windows\Temporary%20Internet%20Files\Content.Outlook\V4WZHXZ6\RoadmapFY'01.xls" TargetMode="External"/></Relationships>
</file>

<file path=xl/externalLinks/_rels/externalLink180.xml.rels><?xml version="1.0" encoding="UTF-8" standalone="yes"?>
<Relationships xmlns="http://schemas.openxmlformats.org/package/2006/relationships"><Relationship Id="rId1" Type="http://schemas.openxmlformats.org/officeDocument/2006/relationships/externalLinkPath" Target="file:///A:\JUMJR1999\ERAP\Excel_Files\PROPOSED_CBL.xls" TargetMode="External"/></Relationships>
</file>

<file path=xl/externalLinks/_rels/externalLink181.xml.rels><?xml version="1.0" encoding="UTF-8" standalone="yes"?>
<Relationships xmlns="http://schemas.openxmlformats.org/package/2006/relationships"><Relationship Id="rId1" Type="http://schemas.openxmlformats.org/officeDocument/2006/relationships/externalLinkPath" Target="file:///\\10.188.8.52\WINDOWS\TEMP\C.Lotus.Notes.Data\My%20Documents\Balance%20Sheet\Balance%20Sheet\Balance%20Sheet\Balance%20Sheet%20300900.xls" TargetMode="External"/></Relationships>
</file>

<file path=xl/externalLinks/_rels/externalLink182.xml.rels><?xml version="1.0" encoding="UTF-8" standalone="yes"?>
<Relationships xmlns="http://schemas.openxmlformats.org/package/2006/relationships"><Relationship Id="rId1" Type="http://schemas.openxmlformats.org/officeDocument/2006/relationships/externalLinkPath" Target="file:///\\EHNBK0092\aws\Documents%20and%20Settings\sanjog.jain\Desktop\2006%20-%20Clients\Emaar%20-%202006\CCCPL\PBC\CCCPL%20B.S%2031.03.2006(050606).xls" TargetMode="External"/></Relationships>
</file>

<file path=xl/externalLinks/_rels/externalLink183.xml.rels><?xml version="1.0" encoding="UTF-8" standalone="yes"?>
<Relationships xmlns="http://schemas.openxmlformats.org/package/2006/relationships"><Relationship Id="rId1" Type="http://schemas.openxmlformats.org/officeDocument/2006/relationships/externalLinkPath" Target="file:///\\Srv2\GC\RNK\OPS\00\JAN\P\PARDIV.XLS" TargetMode="External"/></Relationships>
</file>

<file path=xl/externalLinks/_rels/externalLink184.xml.rels><?xml version="1.0" encoding="UTF-8" standalone="yes"?>
<Relationships xmlns="http://schemas.openxmlformats.org/package/2006/relationships"><Relationship Id="rId1" Type="http://schemas.openxmlformats.org/officeDocument/2006/relationships/externalLinkPath" Target="file:///T:\1999\DEPT-3YP.XLS" TargetMode="External"/></Relationships>
</file>

<file path=xl/externalLinks/_rels/externalLink185.xml.rels><?xml version="1.0" encoding="UTF-8" standalone="yes"?>
<Relationships xmlns="http://schemas.openxmlformats.org/package/2006/relationships"><Relationship Id="rId1" Type="http://schemas.openxmlformats.org/officeDocument/2006/relationships/externalLinkPath" Target="file:///\\Syrix\d\dockback2004\Miscellaneous%20clients\completed\C%20Ranganathan\CRAN04.xls" TargetMode="External"/></Relationships>
</file>

<file path=xl/externalLinks/_rels/externalLink186.xml.rels><?xml version="1.0" encoding="UTF-8" standalone="yes"?>
<Relationships xmlns="http://schemas.openxmlformats.org/package/2006/relationships"><Relationship Id="rId1" Type="http://schemas.openxmlformats.org/officeDocument/2006/relationships/externalLinkPath" Target="https://kpmgindia365-my.sharepoint.com/Users/shlok.darbari/Desktop/D%20Drive/Assignments/Database/M&amp;E%20Base%20Model/Documents%20and%20Settings/hariharanr/Local%20Settings/Temporary%20Internet%20Files/OLK7/BsMar02.xls" TargetMode="External"/></Relationships>
</file>

<file path=xl/externalLinks/_rels/externalLink187.xml.rels><?xml version="1.0" encoding="UTF-8" standalone="yes"?>
<Relationships xmlns="http://schemas.openxmlformats.org/package/2006/relationships"><Relationship Id="rId1" Type="http://schemas.openxmlformats.org/officeDocument/2006/relationships/externalLinkPath" Target="file:///\\Nt_com002\pyro\Edgar%202001\LG%20Eng'g\Methanol%20Plant\Costing%20Files\&#50629;&#47924;\nama\&#44256;&#51116;&#50689;\CODE5090.XLS" TargetMode="External"/></Relationships>
</file>

<file path=xl/externalLinks/_rels/externalLink188.xml.rels><?xml version="1.0" encoding="UTF-8" standalone="yes"?>
<Relationships xmlns="http://schemas.openxmlformats.org/package/2006/relationships"><Relationship Id="rId1" Type="http://schemas.openxmlformats.org/officeDocument/2006/relationships/externalLinkPath" Target="file:///A:\WINDOWS\Desktop\MDDL%20F&amp;V\consol%20Accts%2030.06-incl%20NBP-23.11.02.xls" TargetMode="External"/></Relationships>
</file>

<file path=xl/externalLinks/_rels/externalLink189.xml.rels><?xml version="1.0" encoding="UTF-8" standalone="yes"?>
<Relationships xmlns="http://schemas.openxmlformats.org/package/2006/relationships"><Relationship Id="rId1" Type="http://schemas.openxmlformats.org/officeDocument/2006/relationships/externalLinkPath" Target="file:///\\Psdf02\&#20107;&#26989;&#36899;&#32080;&#31649;&#29702;\&#26085;&#31243;&#34920;.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M:\MISC\MISC\MIS\2003\May\opr_may.xls" TargetMode="External"/></Relationships>
</file>

<file path=xl/externalLinks/_rels/externalLink190.xml.rels><?xml version="1.0" encoding="UTF-8" standalone="yes"?>
<Relationships xmlns="http://schemas.openxmlformats.org/package/2006/relationships"><Relationship Id="rId1" Type="http://schemas.openxmlformats.org/officeDocument/2006/relationships/externalLinkPath" Target="file:///\\ws-33\D\o.t%20sluices.xls" TargetMode="External"/></Relationships>
</file>

<file path=xl/externalLinks/_rels/externalLink191.xml.rels><?xml version="1.0" encoding="UTF-8" standalone="yes"?>
<Relationships xmlns="http://schemas.openxmlformats.org/package/2006/relationships"><Relationship Id="rId1" Type="http://schemas.openxmlformats.org/officeDocument/2006/relationships/externalLinkPath" Target="/Karthik/Audit/HMIL/HMIL%20-%20Tax%20Audit%2031%20March%202005/Deliverables/Form%203CD%20and%20Annexures/Tax%20Audit%2031%20March%202005%20from%20Shailaja/2230.1A%20Referenced%20Schedule%20VI-Final.xls" TargetMode="External"/></Relationships>
</file>

<file path=xl/externalLinks/_rels/externalLink192.xml.rels><?xml version="1.0" encoding="UTF-8" standalone="yes"?>
<Relationships xmlns="http://schemas.openxmlformats.org/package/2006/relationships"><Relationship Id="rId1" Type="http://schemas.openxmlformats.org/officeDocument/2006/relationships/externalLinkPath" Target="file:///D:\E%20Drive\Brahma\GBrahma\ACCOUNTS\Acct_202122\ACCOUNTS\ACCOUNTS\INDAS_ACC_2122_Feb_22.xlsm" TargetMode="External"/></Relationships>
</file>

<file path=xl/externalLinks/_rels/externalLink193.xml.rels><?xml version="1.0" encoding="UTF-8" standalone="yes"?>
<Relationships xmlns="http://schemas.openxmlformats.org/package/2006/relationships"><Relationship Id="rId1" Type="http://schemas.openxmlformats.org/officeDocument/2006/relationships/externalLinkPath" Target="/WINDOWS/TEMP/FORM6&amp;7.xls" TargetMode="External"/></Relationships>
</file>

<file path=xl/externalLinks/_rels/externalLink194.xml.rels><?xml version="1.0" encoding="UTF-8" standalone="yes"?>
<Relationships xmlns="http://schemas.openxmlformats.org/package/2006/relationships"><Relationship Id="rId1" Type="http://schemas.openxmlformats.org/officeDocument/2006/relationships/externalLinkPath" Target="file:///F:\Desktop\DPR\Documents%20and%20Settings\COMPUTERS\Desktop\PCA%20(CG-1).xls" TargetMode="External"/></Relationships>
</file>

<file path=xl/externalLinks/_rels/externalLink195.xml.rels><?xml version="1.0" encoding="UTF-8" standalone="yes"?>
<Relationships xmlns="http://schemas.openxmlformats.org/package/2006/relationships"><Relationship Id="rId1" Type="http://schemas.openxmlformats.org/officeDocument/2006/relationships/externalLinkPath" Target="file:///\\bhadra\d$\SB\Maytas%20Site\Programmes%20&amp;%20Budgets\Budget%2007-08\WINDOWS\TEMP\FORM6&amp;7.xls" TargetMode="External"/></Relationships>
</file>

<file path=xl/externalLinks/_rels/externalLink196.xml.rels><?xml version="1.0" encoding="UTF-8" standalone="yes"?>
<Relationships xmlns="http://schemas.openxmlformats.org/package/2006/relationships"><Relationship Id="rId1" Type="http://schemas.openxmlformats.org/officeDocument/2006/relationships/externalLinkPath" Target="file:///A:\Documents%20and%20Settings\xyz\My%20Documents\Projections\My%20Documents\Term%20Loans\final%20interest%20provision%2030092004.xls" TargetMode="External"/></Relationships>
</file>

<file path=xl/externalLinks/_rels/externalLink197.xml.rels><?xml version="1.0" encoding="UTF-8" standalone="yes"?>
<Relationships xmlns="http://schemas.openxmlformats.org/package/2006/relationships"><Relationship Id="rId1" Type="http://schemas.openxmlformats.org/officeDocument/2006/relationships/externalLinkPath" Target="file:///\\shri-f6\D\P%20R%20O%20J%20E%20C%20T%20S\LINGALA\D.L.B.%20AT%20Km.%2018.675\DLRB-DESIGN%20AT%20KM%2018.675.xls" TargetMode="External"/></Relationships>
</file>

<file path=xl/externalLinks/_rels/externalLink198.xml.rels><?xml version="1.0" encoding="UTF-8" standalone="yes"?>
<Relationships xmlns="http://schemas.openxmlformats.org/package/2006/relationships"><Relationship Id="rId1" Type="http://schemas.openxmlformats.org/officeDocument/2006/relationships/externalLinkPath" Target="file:///\\Krselfsr01\Assurance%203\WORK\&#51064;&#49440;ENT\My%20Documents\work-&#49436;&#51068;\&#51068;&#49340;\&#51068;&#49340;&#54788;&#44552;&#55120;&#47492;&#54364;.xls" TargetMode="External"/></Relationships>
</file>

<file path=xl/externalLinks/_rels/externalLink199.xml.rels><?xml version="1.0" encoding="UTF-8" standalone="yes"?>
<Relationships xmlns="http://schemas.openxmlformats.org/package/2006/relationships"><Relationship Id="rId1" Type="http://schemas.openxmlformats.org/officeDocument/2006/relationships/externalLinkPath" Target="file:///\\Nt_com002\pyro\Edgar%202002\DAELIM%20OSBL\Costing%20Files\Costing_Direct_Daelim_Offsite&amp;OSBL_Rev.0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Users\research\abhijeetn\Metals\Tisco\Models\Blank.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172.21.102.20\Account_Share\JUDY\GRAPHUSD.XLS" TargetMode="External"/></Relationships>
</file>

<file path=xl/externalLinks/_rels/externalLink200.xml.rels><?xml version="1.0" encoding="UTF-8" standalone="yes"?>
<Relationships xmlns="http://schemas.openxmlformats.org/package/2006/relationships"><Relationship Id="rId1" Type="http://schemas.microsoft.com/office/2006/relationships/xlExternalLinkPath/xlPathMissing" Target="Worksheet%20in%20%20%20FA%20IT%20March-2006%20for%20TAX%20Audit%202005-06" TargetMode="External"/></Relationships>
</file>

<file path=xl/externalLinks/_rels/externalLink201.xml.rels><?xml version="1.0" encoding="UTF-8" standalone="yes"?>
<Relationships xmlns="http://schemas.openxmlformats.org/package/2006/relationships"><Relationship Id="rId1" Type="http://schemas.openxmlformats.org/officeDocument/2006/relationships/externalLinkPath" Target="file:///\\htsapps002\India%20payroll\Audit\VGCS\VGCS%202003-2004\Wealth%20Tax%20Computations%2031.03.2004.xls" TargetMode="External"/></Relationships>
</file>

<file path=xl/externalLinks/_rels/externalLink202.xml.rels><?xml version="1.0" encoding="UTF-8" standalone="yes"?>
<Relationships xmlns="http://schemas.openxmlformats.org/package/2006/relationships"><Relationship Id="rId1" Type="http://schemas.openxmlformats.org/officeDocument/2006/relationships/externalLinkPath" Target="/CCC/Miscellaneous/Stock%20Take%20310306/Stock%20Reports/K%20M%20Enterprise%20PBPL.xls" TargetMode="External"/></Relationships>
</file>

<file path=xl/externalLinks/_rels/externalLink203.xml.rels><?xml version="1.0" encoding="UTF-8" standalone="yes"?>
<Relationships xmlns="http://schemas.openxmlformats.org/package/2006/relationships"><Relationship Id="rId1" Type="http://schemas.microsoft.com/office/2006/relationships/xlExternalLinkPath/xlPathMissing" Target="Worksheet%20in%205641A%20Fixed%20Assets%20Consolidated" TargetMode="External"/></Relationships>
</file>

<file path=xl/externalLinks/_rels/externalLink204.xml.rels><?xml version="1.0" encoding="UTF-8" standalone="yes"?>
<Relationships xmlns="http://schemas.openxmlformats.org/package/2006/relationships"><Relationship Id="rId1" Type="http://schemas.microsoft.com/office/2006/relationships/xlExternalLinkPath/xlPathMissing" Target="Worksheet%20in%205500.1%20Loans%20&amp;%20Advance%20Substantive%20Testing" TargetMode="External"/></Relationships>
</file>

<file path=xl/externalLinks/_rels/externalLink205.xml.rels><?xml version="1.0" encoding="UTF-8" standalone="yes"?>
<Relationships xmlns="http://schemas.openxmlformats.org/package/2006/relationships"><Relationship Id="rId1" Type="http://schemas.microsoft.com/office/2006/relationships/xlExternalLinkPath/xlPathMissing" Target="Worksheet%20in%205520%20Loans%20&amp;%20Advances%20Substantive%20Testing" TargetMode="External"/></Relationships>
</file>

<file path=xl/externalLinks/_rels/externalLink206.xml.rels><?xml version="1.0" encoding="UTF-8" standalone="yes"?>
<Relationships xmlns="http://schemas.openxmlformats.org/package/2006/relationships"><Relationship Id="rId1" Type="http://schemas.openxmlformats.org/officeDocument/2006/relationships/externalLinkPath" Target="file:///\\inmum0801\users\JKGRP\Jayesh%20Clients\Spencer%20Stuart%20India\Retainership%20Services%20(FY%2007-08)\Return%20of%20Income\STI%20AY%202008-09.xls" TargetMode="External"/></Relationships>
</file>

<file path=xl/externalLinks/_rels/externalLink207.xml.rels><?xml version="1.0" encoding="UTF-8" standalone="yes"?>
<Relationships xmlns="http://schemas.openxmlformats.org/package/2006/relationships"><Relationship Id="rId1" Type="http://schemas.microsoft.com/office/2006/relationships/xlExternalLinkPath/xlPathMissing" Target="Worksheet%20in%205610%20%20FIXED%20ASSETS" TargetMode="External"/></Relationships>
</file>

<file path=xl/externalLinks/_rels/externalLink208.xml.rels><?xml version="1.0" encoding="UTF-8" standalone="yes"?>
<Relationships xmlns="http://schemas.openxmlformats.org/package/2006/relationships"><Relationship Id="rId1" Type="http://schemas.openxmlformats.org/officeDocument/2006/relationships/externalLinkPath" Target="file:///\\Auditmain\D\Audit%20Main\Machine%20A\Visual%20Graphics\2002-2003\final\Stat%20Audit%202003\5210%20%20INVESTMENTS.xls" TargetMode="External"/></Relationships>
</file>

<file path=xl/externalLinks/_rels/externalLink209.xml.rels><?xml version="1.0" encoding="UTF-8" standalone="yes"?>
<Relationships xmlns="http://schemas.openxmlformats.org/package/2006/relationships"><Relationship Id="rId1" Type="http://schemas.openxmlformats.org/officeDocument/2006/relationships/externalLinkPath" Target="file:///X:\My%20document\MAR%2002%20IND%20AUDIT\F%20A%20summary%20-%2031%2003%2002-SBI%20copy.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DAKCDC04\Groups\My%20Documents\OVERALL\Complex_F.xls" TargetMode="External"/></Relationships>
</file>

<file path=xl/externalLinks/_rels/externalLink210.xml.rels><?xml version="1.0" encoding="UTF-8" standalone="yes"?>
<Relationships xmlns="http://schemas.openxmlformats.org/package/2006/relationships"><Relationship Id="rId1" Type="http://schemas.microsoft.com/office/2006/relationships/xlExternalLinkPath/xlPathMissing" Target="Worksheet%20in%20(C)%206351R%20Loans%20&amp;%20Interest%20Testing%20-%20December%202009" TargetMode="External"/></Relationships>
</file>

<file path=xl/externalLinks/_rels/externalLink211.xml.rels><?xml version="1.0" encoding="UTF-8" standalone="yes"?>
<Relationships xmlns="http://schemas.openxmlformats.org/package/2006/relationships"><Relationship Id="rId1" Type="http://schemas.openxmlformats.org/officeDocument/2006/relationships/externalLinkPath" Target="file:///\\Rina\rina\WINDOWS\TEMP\dhsint1004\1611A%20INTEREST%20ACCRUED%20ON%20LOANS%20AS%20ON%2030%20SEP%202004.xls" TargetMode="External"/></Relationships>
</file>

<file path=xl/externalLinks/_rels/externalLink212.xml.rels><?xml version="1.0" encoding="UTF-8" standalone="yes"?>
<Relationships xmlns="http://schemas.openxmlformats.org/package/2006/relationships"><Relationship Id="rId1" Type="http://schemas.openxmlformats.org/officeDocument/2006/relationships/externalLinkPath" Target="file:///A:\Audit\Hyundai%20Schedule%20VI\Vishal%20Files\HMIL%20YE%20MARCH%202004\COMPLETED\g-sec.xls" TargetMode="External"/></Relationships>
</file>

<file path=xl/externalLinks/_rels/externalLink213.xml.rels><?xml version="1.0" encoding="UTF-8" standalone="yes"?>
<Relationships xmlns="http://schemas.openxmlformats.org/package/2006/relationships"><Relationship Id="rId1" Type="http://schemas.microsoft.com/office/2006/relationships/xlExternalLinkPath/xlPathMissing" Target="Worksheet%20in%205240%20Investments" TargetMode="External"/></Relationships>
</file>

<file path=xl/externalLinks/_rels/externalLink214.xml.rels><?xml version="1.0" encoding="UTF-8" standalone="yes"?>
<Relationships xmlns="http://schemas.openxmlformats.org/package/2006/relationships"><Relationship Id="rId1" Type="http://schemas.microsoft.com/office/2006/relationships/xlExternalLinkPath/xlPathMissing" Target="Worksheet%20in%205602%20Fixed%20asset%20Schedule%20and%20Dep%20analytical(New)" TargetMode="External"/></Relationships>
</file>

<file path=xl/externalLinks/_rels/externalLink215.xml.rels><?xml version="1.0" encoding="UTF-8" standalone="yes"?>
<Relationships xmlns="http://schemas.openxmlformats.org/package/2006/relationships"><Relationship Id="rId1" Type="http://schemas.microsoft.com/office/2006/relationships/xlExternalLinkPath/xlPathMissing" Target="Worksheet%20in%20%20%20Final%20set%20formatted%20by%20us" TargetMode="External"/></Relationships>
</file>

<file path=xl/externalLinks/_rels/externalLink216.xml.rels><?xml version="1.0" encoding="UTF-8" standalone="yes"?>
<Relationships xmlns="http://schemas.openxmlformats.org/package/2006/relationships"><Relationship Id="rId1" Type="http://schemas.microsoft.com/office/2006/relationships/xlExternalLinkPath/xlPathMissing" Target="Worksheet%20in%20A1.01.01%20Detail%20Lead%20Sheet" TargetMode="External"/></Relationships>
</file>

<file path=xl/externalLinks/_rels/externalLink217.xml.rels><?xml version="1.0" encoding="UTF-8" standalone="yes"?>
<Relationships xmlns="http://schemas.openxmlformats.org/package/2006/relationships"><Relationship Id="rId1" Type="http://schemas.microsoft.com/office/2006/relationships/xlExternalLinkPath/xlPathMissing" Target="Worksheet%20in%205602%20Fixed%20asset%20Schedule%20and%20Dep%20analytical" TargetMode="External"/></Relationships>
</file>

<file path=xl/externalLinks/_rels/externalLink218.xml.rels><?xml version="1.0" encoding="UTF-8" standalone="yes"?>
<Relationships xmlns="http://schemas.openxmlformats.org/package/2006/relationships"><Relationship Id="rId1" Type="http://schemas.openxmlformats.org/officeDocument/2006/relationships/externalLinkPath" Target="https://kpmgindia365-my.sharepoint.com/Users/shlok.darbari/Desktop/D%20Drive/Assignments/Database/M&amp;E%20Base%20Model/Documents%20and%20Settings/mss506640/Local%20Settings/Temporary%20Internet%20Files/OLK3/WINDOWS/TEMP/AREP2002%20new.xls" TargetMode="External"/></Relationships>
</file>

<file path=xl/externalLinks/_rels/externalLink219.xml.rels><?xml version="1.0" encoding="UTF-8" standalone="yes"?>
<Relationships xmlns="http://schemas.openxmlformats.org/package/2006/relationships"><Relationship Id="rId1" Type="http://schemas.openxmlformats.org/officeDocument/2006/relationships/externalLinkPath" Target="file:///Q:\VP-FIN-KT\Bud00ph%20(Rs)%20Mid%20review.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file:///\\saravanan\H\Documents%20and%20Settings\pradeep.gupta\Local%20Settings\Temporary%20Internet%20Files\OLK3E\Documents%20and%20Settings\N.Srinivasu\Desktop\backup\Flash%202003-04\Balance%20Sheet(Original)\31.12.2002\ConsolSkol31122002-ECBDL.xls?44843255" TargetMode="External"/><Relationship Id="rId1" Type="http://schemas.openxmlformats.org/officeDocument/2006/relationships/externalLinkPath" Target="file:///\\44843255\ConsolSkol31122002-ECBDL.xls" TargetMode="External"/></Relationships>
</file>

<file path=xl/externalLinks/_rels/externalLink220.xml.rels><?xml version="1.0" encoding="UTF-8" standalone="yes"?>
<Relationships xmlns="http://schemas.openxmlformats.org/package/2006/relationships"><Relationship Id="rId1" Type="http://schemas.openxmlformats.org/officeDocument/2006/relationships/externalLinkPath" Target="file:///\\Krselfsr01\Assurance%203\WORK\&#45824;&#50689;&#54252;&#51109;\work\&#54620;&#49436;&#51228;&#50557;\A&#51312;&#49436;-&#54620;&#49436;.XLS" TargetMode="External"/></Relationships>
</file>

<file path=xl/externalLinks/_rels/externalLink221.xml.rels><?xml version="1.0" encoding="UTF-8" standalone="yes"?>
<Relationships xmlns="http://schemas.openxmlformats.org/package/2006/relationships"><Relationship Id="rId1" Type="http://schemas.openxmlformats.org/officeDocument/2006/relationships/externalLinkPath" Target="file:///\\Krselfsr01\Assurance%203\WORK\&#51064;&#49440;ENT\work\&#54620;&#49436;&#51228;&#50557;\A&#51312;&#49436;-&#54620;&#49436;.XLS" TargetMode="External"/></Relationships>
</file>

<file path=xl/externalLinks/_rels/externalLink222.xml.rels><?xml version="1.0" encoding="UTF-8" standalone="yes"?>
<Relationships xmlns="http://schemas.openxmlformats.org/package/2006/relationships"><Relationship Id="rId1" Type="http://schemas.openxmlformats.org/officeDocument/2006/relationships/externalLinkPath" Target="file:///\\Krselfsr01\Assurance%203\WORK\&#44592;&#53440;\&#44396;&#44144;&#47000;&#52376;\&#53580;&#53356;&#46972;&#54532;\&#51473;&#44036;&#44048;&#49324;-&#46300;&#47548;&#46972;&#51064;.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Rs\MISREPORT\2004-05\0405-INF\P%20&amp;%20L\PLFEB05.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Kcsg\share_c\MIS%20REPORTING\2004-05\BUDGET\budget04-05REVISED%2011.03.2004.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Financemanager\h\Rajarshi\STAT%20AUDIT%202004%20-%202005\KPMG-Schedule-CBL-Final1.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Ibmserver\work\NTN%2028%20oct%2010\FAR\AUDIT%2001-02\Dgp-2002.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JOSHI\MY%20DOCUMENTS\WINDOWS\Desktop\Manoj%20Gandhi\FINDRDEC.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7768141\c\my-ducu\Book1.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I:\Users\Pallavi\AppData\Local\Microsoft\Windows\Temporary%20Internet%20Files\Content.Outlook\W0PJIVHI\WINDOWS\Temporary%20Internet%20Files\Content.IE5\CY364C88\PROJECTIONS%20GR%20-%20I.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Anmurty\d\Check%20list.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Sg00b0d0ac921c\D\WINDOWS\TEMP\FORMAT\ALCOPAC1.WK4"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Secy2sma\e\competitor\COMPANA.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C:\DOCUME~1\rkg02\LOCALS~1\Temp\notes6030C8\Dubai\OGD_III\Composite%20Constr\Estimate\Process\U.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192.168.0.104\TEMP\SWE%20Credit%20Rating%20Graph%206_28_00.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I:\My%20Documents\Hyperion%20Retrieve\qtrtrnd.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uffandphelps-my.sharepoint.com/TEMP/SWE%20Credit%20Rating%20Graph%206_28_00.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Ashwini\d\Mis01\steering\Steg~09.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ushyd0041\R10Valuation\FinSup\Plan01%20DJ\Supply%20Plan%20Revi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Fs\legacy\TEMP\SWE%20Credit%20Rating%20Graph%206_28_00.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M:\My%20Documents\AGE.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Nt_com002\pyro\Edgar%202001\LG%20Eng'g\Methanol%20Plant\Costing%20Files\&#50629;&#47924;\nama\&#44256;&#51116;&#50689;\cost%20breakdown%20template.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X:\My%20Documents\&#23455;&#32318;05-T.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200.1.1.42\Mis%20documentos\FinSup\Plan01%20DJ\Supply%20Plan%20Review.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REUIBD08\IBDSHARE3\Generalistes\Kangourou-PAR07516\Execution\Models\Barnaby\UserData\Russell\TEMP\a%20b&#226;tons%20rompus.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C:\WINDOWS\TEMP\Q04%20Loan%20from%20Finance%20companies.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LOANS\NEW%20FILE\BANK%20LOAN%20FILE-2.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njgisnap003\yleclerc\TEMP\MODEL.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N:\1Analys\ASPO\1Official\aspo.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Qs\billing\SOR%20Narmada%202004-05\final3.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F:\eyernest%20&amp;%20young\shedules%20for%20ey.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C:\c$\DOCUME~1\rkg02\LOCALS~1\Temp\notes6030C8\Dubai\OGD_III\Composite%20Constr\Estimate\Process\U.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Nt_com002\pyro\Edgar%202001\LG%20Eng'g\Methanol%20Plant\Costing%20Files\&#50629;&#47924;\nama\&#44256;&#51116;&#50689;\NGL4%20COST%20BREAKDOWN%20TMP%20REV5.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Nasweh54\Project%20Trident%202\Sell%20Side%20Process\Diligence\TCC_Market_Update\_Bridges\CIM%20Backup%20Linked_H_v05.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Nasweh54\Project%20Trident%202\Sell%20Side%20Process\Diligence\TCC_Market_Update\_Bridges\MGMT%20PRES_v06.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E:\Users\alecksandrovichI\AppData\Local\Microsoft\Windows\Temporary%20Internet%20Files\Content.Outlook\RI2Z6OXQ\SOA%20Analysis_Apr%202010_v01.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Nasweh54\Project%20Trident%202\To%20Anthony\'07-'08%20EBITDA%20Bridge%20v01.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Nasweh54\Project%20Trident%202\To%20Anthony\MGMT%20PRES_08.21.2007%20v07.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Nasweh54\Project%20Trident%202\Sell%20Side%20Process\Diligence\TCC_Market_Update\Trinity%20Market%20Update%20Backup_v04.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D:\jrs\Local%20Settings\Temporary%20Internet%20Files\Content.Outlook\DHUTXTKB\Metals&amp;Mining\Teco\October%202007%20Sell-Side\January%20Equity%20Update\Benchmarking_1-21-2008%20v1.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D:\jrs\Local%20Settings\Temporary%20Internet%20Files\Content.Outlook\DHUTXTKB\Metals&amp;Mining\Trinity%20Coal\Profile\Trinity%20Backup%20v01.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D:\jrs\Local%20Settings\Temporary%20Internet%20Files\Content.Outlook\DHUTXTKB\Metals&amp;Mining\Trinity%20Coal\Presentations\10.5.2007%20MLP%20_M&amp;A%20Discussion\Excel\Trinity%2010.5.2007%20backup%20v03.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Cg\e\F'06\Feb%2006\Creditors%20Details_Dec.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Planning\planning\Running%20Projects%2006-07\KPTCL%20TLSS-212\PGCIL-A1.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Cg\e\MAY%2017%202007\GILMAR07\Documents%20and%20Settings\Administrator\Desktop\MISC\SANJAY\GIL\FA06\MAR0306\SJTEMP.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C:\Documents%20and%20Settings\prashant_bonthula\Local%20Settings\Temporary%20Internet%20Files\Content.Outlook\98LGAYIL\data%20from%20pm%20sir\Approved%20Season%20Budget%202007-08%20lmnhp%201&amp;2\Project%20Budget%20WB-2%2007-09%20PMrev.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D:\jrs\Local%20Settings\Temporary%20Internet%20Files\Content.Outlook\DHUTXTKB\Documents%20and%20Settings\shettyk\Local%20Settings\Temporary%20Internet%20Files\OLK64\18Apr07sez.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Server\user\COMPANY\SHIVINI\Shiv02\Final%20Accounts\Bs_01-02.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Nt_com002\pyro\Edgar\TECHNIP%20GAS%20COMPRESSION\Package%201\Aboveground%20piping.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Chandrashaker\CHANDER\Clients\Arvind%20Clothing%20Limited\March%202002%20Statutory\Final%20Accounts\Final%20Accounts-Arvind%20Clothing%20Limited-Consolidated.xls" TargetMode="External"/></Relationships>
</file>

<file path=xl/externalLinks/_rels/externalLink66.xml.rels><?xml version="1.0" encoding="UTF-8" standalone="yes"?>
<Relationships xmlns="http://schemas.openxmlformats.org/package/2006/relationships"><Relationship Id="rId2" Type="http://schemas.microsoft.com/office/2019/04/relationships/externalLinkLongPath" Target="https://kpmgindia365-my.sharepoint.com/Users/shlok.darbari/Desktop/D%20Drive/Assignments/Database/M&amp;E%20Base%20Model/Documents%20and%20Settings/GordonKwok/&#26700;&#38754;/racing%20model/Completed%20Transactions/Indonesia/Millennium/Models/Valuation%20Group%20A/Current%20Transactions/Gold/Model/Users/Au%20Yat-Gai/Food&amp;Bev/Jol?DF9CEDF3" TargetMode="External"/><Relationship Id="rId1" Type="http://schemas.openxmlformats.org/officeDocument/2006/relationships/externalLinkPath" Target="file:///\\DF9CEDF3\Jol"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I:\WINDOWS\Temporary%20Internet%20Files\Content.IE5\CY364C88\PROJECTIONS%20GR%20-%20I.XLS" TargetMode="External"/></Relationships>
</file>

<file path=xl/externalLinks/_rels/externalLink68.xml.rels><?xml version="1.0" encoding="UTF-8" standalone="yes"?>
<Relationships xmlns="http://schemas.openxmlformats.org/package/2006/relationships"><Relationship Id="rId2" Type="http://schemas.microsoft.com/office/2019/04/relationships/externalLinkLongPath" Target="https://kpmgindia365-my.sharepoint.com/Users/shlok.darbari/Desktop/D%20Drive/Assignments/Database/M&amp;E%20Base%20Model/Documents%20and%20Settings/mss506640/Local%20Settings/Temporary%20Internet%20Files/OLK3/GHT/closing/Monthly%20Accounts/DEC_03.xls?8261C1D5" TargetMode="External"/><Relationship Id="rId1" Type="http://schemas.openxmlformats.org/officeDocument/2006/relationships/externalLinkPath" Target="file:///\\8261C1D5\DEC_03.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Umashankar\rtilauditfiles\Documents%20and%20Settings\xyz\My%20Documents\Projections\My%20Documents\Term%20Loans\final%20interest%20provision%2030092004.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Umashankar\rtilauditfiles\WINDOWS\Temporary%20Internet%20Files\Content.IE5\CY364C88\PROJECTIONS%20GR%20-%20I.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STA022-N2\Construction\prevcost\6812\FromSpecialist\Equipment\PBPreliminary.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I:\Users\SKNL\AppData\Local\Microsoft\Windows\Temporary%20Internet%20Files\Content.IE5\7WBRYPCZ\New%20Folder\Pharma%20EMs\blank.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doc_center\acct\sanjay\SANJAY-F\EPL\Documents%20and%20Settings\SHANBHAG\Local%20Settings\Temporary%20Internet%20Files\OLK94\ARCHIVE\Critical%20issues\20-Jan-05\Budget-June04\BGT-Jul-04.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Inhydemeyfl01\data\DOCUME~1\DLSARI~1\LOCALS~1\Temp\499_1165.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Cdt0631co\2002_03\My%20Documents\251001.xls" TargetMode="External"/></Relationships>
</file>

<file path=xl/externalLinks/_rels/externalLink75.xml.rels><?xml version="1.0" encoding="UTF-8" standalone="yes"?>
<Relationships xmlns="http://schemas.openxmlformats.org/package/2006/relationships"><Relationship Id="rId2" Type="http://schemas.microsoft.com/office/2019/04/relationships/externalLinkLongPath" Target="file:///T:\Clients\Current%20Clients\SABMiller%202008\NRO%20Region\HBL\HBL%20-%20Harayana%20Breweries\Krishna%20work%20papers\Documents%20and%20Settings\N.Srinivasu\Desktop\backup\Flash%202003-04\Balance%20Sheet(Original)\31.12.2002\ConsolSkol31122002-ECBDL.xls?6048F62A" TargetMode="External"/><Relationship Id="rId1" Type="http://schemas.openxmlformats.org/officeDocument/2006/relationships/externalLinkPath" Target="file:///\\6048F62A\ConsolSkol31122002-ECBDL.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https://kpmgindia365-my.sharepoint.com/Users/shlok.darbari/Desktop/D%20Drive/Assignments/Database/M&amp;E%20Base%20Model/WINDOWS/Temp/Winzip/wz6937/Ranbaxy%20(New)/Jayesh%20-%20March%2023/Schedule_A2_RLL%20Toansa_P&amp;M.xlsb"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Muthu\muthu%20d\Toshiba%202007\Cgco2007\CGCO07(final07).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Venkateswararao\xeroxscan\devi\FR\SR\STREN-3\FR3q2001SR-3.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D:\PFB-MKT\Pending%20Order%20-Indore\IDR_Dec'2004.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I:\Documents%20and%20Settings\umashankar\Desktop\WINDOWS\Temporary%20Internet%20Files\Content.IE5\CY364C88\PROJECTIONS%20GR%20-%20I.XLS" TargetMode="External"/></Relationships>
</file>

<file path=xl/externalLinks/_rels/externalLink80.xml.rels><?xml version="1.0" encoding="UTF-8" standalone="yes"?>
<Relationships xmlns="http://schemas.openxmlformats.org/package/2006/relationships"><Relationship Id="rId1" Type="http://schemas.microsoft.com/office/2006/relationships/xlExternalLinkPath/xlLibrary" Target="MSQUERY/XLQUERY.XLA"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https://kpmgindia365-my.sharepoint.com/Documents%20and%20Settings/user/Desktop/SHIVSHAKTI%20on%20Corporate/Documents%20and%20Settings/MR.%20SONY/Desktop/ram%20final%20on%20Sagarwal/ramintegrated.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https://webmail.atl.earthlink.net/04%20-%20Proposals/02%20-%20Buy%20Side/Ballamor%20Griffiths/Griffiths/Griffiths%20Aug17%202004.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gefiler02\01000200_Normal\WINNT\Temporary%20Internet%20Files\OLK3\WINDOWS\Temporary%20Internet%20Files\OLK8304\DEZ.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gefiler02\01000200_Normal\Beaufait\Project%20Yosemite\Valuation\Yosemite%20Model%2006-30-04%20CSB.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Planning\planning\WBSEB\PS-BBU\PS-BBU\PS-F&amp;I-C-E-4.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Contract-aruna\public_aruna\Public_Aruna\contracts(ak)\Hyderabad\Mes\MES-SEC.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https://kpmgindia365-my.sharepoint.com/Users/shlok.darbari/Desktop/D%20Drive/Assignments/Database/M&amp;E%20Base%20Model/M&amp;E%20Model_for%20standardization_v13_Dhunseri.XLSB"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Planning\planning\xjpp\MIS2001\reports0106.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Tsprasad\f\4.0%20TENDERS-BIDDING\1.DATA\Equipment\Equipment%20Analysis%20SKLM%20May04%20use.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A:\My97form.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A:\PUMPING%20MACHNERY%20EST.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D:\New%20Folderew%20(4)\Discarded%20links.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nas\PWC%202007\windows\TEMP\iNotes%20Web%20Access\program%20files\qualcomm\eudora\attach\TAXAUD03.XLS" TargetMode="External"/></Relationships>
</file>

<file path=xl/externalLinks/_rels/externalLink93.xml.rels><?xml version="1.0" encoding="UTF-8" standalone="yes"?>
<Relationships xmlns="http://schemas.openxmlformats.org/package/2006/relationships"><Relationship Id="rId1" Type="http://schemas.microsoft.com/office/2006/relationships/xlExternalLinkPath/xlLibrary" Target="POWER5.XLA"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https://duffandphelps-my.sharepoint.com/Users/shlok.darbari/Desktop/D%20Drive/Assignments/2016-17_Assignments/2016-17_PPA_SAMHI/Working/Real%20Estate/Pune/Samhi%20Hotels%20Pvt.Ltd,%20Pune_21072016_v1.xlsb"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https://kpmgindia365-my.sharepoint.com/WINDOWS/Temporary%20Internet%20Files/Content.IE5/KNPQ4AE3/himadri%20new123/Integrated%2025-11-04.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Tsprasad\e-tenders\WINDOWS\Desktop\THOPARGHAT.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Beauty\jfm2125\INTEL\06%20C%20Price_Compensation%20Plan.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C:\My%20Documents\Office%20Documents\Middle%20East%20Ops%20Maytas\Accounts\2008-2009\Maytas%20Dubai%2008-09%20V%201.6.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A:\FreqPlanmar'0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ANALYSIS"/>
      <sheetName val="FENCING"/>
      <sheetName val="Projects"/>
      <sheetName val="Stock"/>
      <sheetName val="boq"/>
      <sheetName val=" "/>
      <sheetName val="CTC face sheet"/>
      <sheetName val="PSE IDC"/>
      <sheetName val="PNM Ho"/>
      <sheetName val="BOQ (CL bill &amp; FW cost)"/>
      <sheetName val="COST"/>
      <sheetName val="RA-markate"/>
      <sheetName val="Rate Analysis"/>
      <sheetName val="RCC,Ret. Wall"/>
      <sheetName val="Break up Sheet"/>
      <sheetName val="CTC_face_sheet"/>
      <sheetName val="PSE_IDC"/>
      <sheetName val="PNM_Ho"/>
      <sheetName val="BOQ_(CL_bill_&amp;_FW_cost)"/>
      <sheetName val="Break_up_Sheet"/>
      <sheetName val="CABLE DATA"/>
      <sheetName val="SOR"/>
      <sheetName val="5.03"/>
      <sheetName val="5.23b"/>
      <sheetName val="hyperstatic-3"/>
      <sheetName val="Ash Silo"/>
      <sheetName val="Boiler-6"/>
      <sheetName val="DM Plant"/>
      <sheetName val="ESP"/>
      <sheetName val="CB"/>
      <sheetName val="TG5 (2)"/>
      <sheetName val="RCWPH"/>
      <sheetName val="Chimney"/>
      <sheetName val="SY"/>
      <sheetName val="HDPE Pipe"/>
      <sheetName val="Stress Calculation"/>
      <sheetName val="p&amp;m"/>
      <sheetName val="Fill this out first..."/>
      <sheetName val="STOCKWTG"/>
      <sheetName val="SHUTTERING"/>
      <sheetName val="List"/>
      <sheetName val="BOQ_Direct_selling cost"/>
      <sheetName val="Material "/>
      <sheetName val="monitoring-breakup Feb02"/>
      <sheetName val="s_curve"/>
      <sheetName val="switch"/>
      <sheetName val="TBAL9697 -group wise  sdpl"/>
      <sheetName val="Sheet2"/>
      <sheetName val="strand"/>
      <sheetName val="PNL"/>
      <sheetName val="P&amp;L-BDMC"/>
      <sheetName val="Rate_Analysis"/>
      <sheetName val="CTC_face_sheet1"/>
      <sheetName val="PSE_IDC1"/>
      <sheetName val="PNM_Ho1"/>
      <sheetName val="BOQ_(CL_bill_&amp;_FW_cost)1"/>
      <sheetName val="RCC,Ret__Wall"/>
      <sheetName val="Break_up_Sheet1"/>
      <sheetName val="_"/>
      <sheetName val="Ash_Silo"/>
      <sheetName val="DM_Plant"/>
      <sheetName val="TG5_(2)"/>
      <sheetName val="HDPE_Pipe"/>
      <sheetName val="BOQ_Direct_selling_cost"/>
      <sheetName val="Material_"/>
      <sheetName val="monitoring-breakup_Feb02"/>
      <sheetName val="Stress_Calculation"/>
      <sheetName val="TBAL9697_-group_wise__sdpl"/>
      <sheetName val="Sheet1"/>
      <sheetName val="DPR"/>
      <sheetName val="Quantity"/>
      <sheetName val="KP_List"/>
      <sheetName val="SUMMARY"/>
      <sheetName val="Cul_detail"/>
      <sheetName val="BOQ_(2)"/>
      <sheetName val="Intro"/>
      <sheetName val="FORM7"/>
      <sheetName val="project information"/>
      <sheetName val="Tree Cutting "/>
      <sheetName val="Dropdown"/>
      <sheetName val="Rate_Analysis1"/>
      <sheetName val="CTC_face_sheet2"/>
      <sheetName val="PSE_IDC2"/>
      <sheetName val="PNM_Ho2"/>
      <sheetName val="BOQ_(CL_bill_&amp;_FW_cost)2"/>
      <sheetName val="_1"/>
      <sheetName val="RCC,Ret__Wall1"/>
      <sheetName val="Break_up_Sheet2"/>
      <sheetName val="BOQ_Direct_selling_cost1"/>
      <sheetName val="Ash_Silo1"/>
      <sheetName val="DM_Plant1"/>
      <sheetName val="TG5_(2)1"/>
      <sheetName val="HDPE_Pipe1"/>
      <sheetName val="Stress_Calculation1"/>
      <sheetName val="Material_1"/>
      <sheetName val="monitoring-breakup_Feb021"/>
      <sheetName val="TBAL9697_-group_wise__sdpl1"/>
      <sheetName val="Fill_this_out_first___"/>
      <sheetName val="Rate_Analysis2"/>
      <sheetName val="CTC_face_sheet3"/>
      <sheetName val="PSE_IDC3"/>
      <sheetName val="PNM_Ho3"/>
      <sheetName val="BOQ_(CL_bill_&amp;_FW_cost)3"/>
      <sheetName val="_2"/>
      <sheetName val="RCC,Ret__Wall2"/>
      <sheetName val="Break_up_Sheet3"/>
      <sheetName val="BOQ_Direct_selling_cost2"/>
      <sheetName val="Ash_Silo2"/>
      <sheetName val="DM_Plant2"/>
      <sheetName val="TG5_(2)2"/>
      <sheetName val="HDPE_Pipe2"/>
      <sheetName val="Stress_Calculation2"/>
      <sheetName val="Material_2"/>
      <sheetName val="monitoring-breakup_Feb022"/>
      <sheetName val="TBAL9697_-group_wise__sdpl2"/>
      <sheetName val="Fill_this_out_first___1"/>
      <sheetName val="2000 MOR"/>
      <sheetName val="RECAPITULATION"/>
      <sheetName val="Machinery_II"/>
      <sheetName val="BOQ_II"/>
      <sheetName val="Comparision"/>
      <sheetName val="CTC_face_sheet4"/>
      <sheetName val="PSE_IDC4"/>
      <sheetName val="PNM_Ho4"/>
      <sheetName val="BOQ_(CL_bill_&amp;_FW_cost)4"/>
      <sheetName val="Rate_Analysis3"/>
      <sheetName val="_3"/>
      <sheetName val="BOQ_Direct_selling_cost3"/>
      <sheetName val="RCC,Ret__Wall3"/>
      <sheetName val="Break_up_Sheet4"/>
      <sheetName val="Ash_Silo3"/>
      <sheetName val="DM_Plant3"/>
      <sheetName val="TG5_(2)3"/>
      <sheetName val="HDPE_Pipe3"/>
      <sheetName val="Material_3"/>
      <sheetName val="monitoring-breakup_Feb023"/>
      <sheetName val="Stress_Calculation3"/>
      <sheetName val="TBAL9697_-group_wise__sdpl3"/>
      <sheetName val="Fill_this_out_first___2"/>
      <sheetName val="CTC_face_sheet5"/>
      <sheetName val="PSE_IDC5"/>
      <sheetName val="PNM_Ho5"/>
      <sheetName val="BOQ_(CL_bill_&amp;_FW_cost)5"/>
      <sheetName val="Rate_Analysis4"/>
      <sheetName val="_4"/>
      <sheetName val="BOQ_Direct_selling_cost4"/>
      <sheetName val="RCC,Ret__Wall4"/>
      <sheetName val="Break_up_Sheet5"/>
      <sheetName val="Ash_Silo4"/>
      <sheetName val="DM_Plant4"/>
      <sheetName val="TG5_(2)4"/>
      <sheetName val="HDPE_Pipe4"/>
      <sheetName val="Material_4"/>
      <sheetName val="monitoring-breakup_Feb024"/>
      <sheetName val="Stress_Calculation4"/>
      <sheetName val="TBAL9697_-group_wise__sdpl4"/>
      <sheetName val="Fill_this_out_first___3"/>
      <sheetName val="Format"/>
    </sheet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refreshError="1"/>
      <sheetData sheetId="104" refreshError="1"/>
      <sheetData sheetId="105" refreshError="1"/>
      <sheetData sheetId="106" refreshError="1"/>
      <sheetData sheetId="107" refreshError="1"/>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Code"/>
      <sheetName val="List"/>
      <sheetName val="Balance Sheet"/>
      <sheetName val="Profit &amp; Loss Ac"/>
      <sheetName val="P&amp;L"/>
      <sheetName val="Sch-1 to 2"/>
      <sheetName val="Sch 4"/>
      <sheetName val="Schedule 5 preoperative"/>
      <sheetName val="Sch-6 to 10"/>
      <sheetName val="Sch-11 to 13"/>
      <sheetName val="Additional Information"/>
      <sheetName val="16"/>
      <sheetName val="Pre-Operarting grouping"/>
      <sheetName val="Cash Flow"/>
      <sheetName val="Work CF"/>
      <sheetName val="MUL Grouping"/>
      <sheetName val="Groupings MSAIL"/>
      <sheetName val="Grouping for other expenses"/>
      <sheetName val="TrialBal"/>
      <sheetName val="Audit Entries"/>
      <sheetName val="Profit reconciliation"/>
      <sheetName val="SMC Service charges"/>
      <sheetName val="EPS"/>
      <sheetName val="Advance Tax (3)"/>
      <sheetName val="Grouping for Auditors"/>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FP003E"/>
      <sheetName val="TOTAL"/>
      <sheetName val="Pivot(Silicate)"/>
      <sheetName val="Pivot(RockWool)"/>
      <sheetName val="Pivot(Form Glass)"/>
      <sheetName val="Pivot(Urethan)"/>
      <sheetName val="Pivot(Glass Wool)"/>
      <sheetName val="ROCK WOOL"/>
      <sheetName val="SILICATE"/>
      <sheetName val="Instr'n"/>
      <sheetName val="RFP002"/>
      <sheetName val="RFP003F"/>
      <sheetName val="RFP004"/>
      <sheetName val="RFP005"/>
      <sheetName val="RFP006"/>
      <sheetName val="RFP007"/>
      <sheetName val="RFP008"/>
      <sheetName val="RFP009"/>
      <sheetName val="RFP010"/>
      <sheetName val="RFP011"/>
      <sheetName val="RFP11(1)"/>
      <sheetName val="RFP11(2)"/>
      <sheetName val="RFP11(3)"/>
      <sheetName val="RFP012"/>
      <sheetName val="RFP013"/>
      <sheetName val="RFP014"/>
      <sheetName val="RFP015"/>
      <sheetName val="Ex_Rate"/>
      <sheetName val="VV-NTKL MUONG DOT 3"/>
      <sheetName val="CAPTHOAT"/>
      <sheetName val="kl lap nha kho "/>
      <sheetName val="KL LAP TH KHO"/>
      <sheetName val="kl chi tiet kho3"/>
      <sheetName val="kl th kho3"/>
      <sheetName val="VV-NTKL NHA KHO DOT 2"/>
      <sheetName val="kl th sxc3"/>
      <sheetName val="kl ct sxc3"/>
      <sheetName val="klthep"/>
      <sheetName val="hoc han"/>
      <sheetName val=" thoat nuoc nc"/>
      <sheetName val="cap thoat nuoc"/>
      <sheetName val="00000000"/>
      <sheetName val="10000000"/>
      <sheetName val="Sheet1"/>
      <sheetName val="XL4Poppy"/>
      <sheetName val="Q1-02"/>
      <sheetName val="Q2-02"/>
      <sheetName val="Q3-02"/>
      <sheetName val="Bang VL"/>
      <sheetName val="VL(No V-c)"/>
      <sheetName val="He so"/>
      <sheetName val="PL Vua"/>
      <sheetName val="Chitieu-dam cac loai"/>
      <sheetName val="DG Dam"/>
      <sheetName val="DG chung"/>
      <sheetName val="DGdg"/>
      <sheetName val="VL-dac chung"/>
      <sheetName val="CocKN1m"/>
      <sheetName val="Coc40x40cm"/>
      <sheetName val="CT 1md &amp; dau cong"/>
      <sheetName val="Tong hop"/>
      <sheetName val="CT cong"/>
      <sheetName val="dg cong"/>
      <sheetName val="Sheet2"/>
      <sheetName val="Sheet3"/>
      <sheetName val="T6"/>
      <sheetName val="Mau"/>
      <sheetName val="뜃맟뭁돽띿맟?-BLDG"/>
      <sheetName val="CAT_5"/>
      <sheetName val="THANG1"/>
      <sheetName val="THANG2"/>
      <sheetName val="THANG3"/>
      <sheetName val="THANG4"/>
      <sheetName val="THANG5"/>
      <sheetName val="THANG6"/>
      <sheetName val="THANG7"/>
      <sheetName val="THANG 8"/>
      <sheetName val="Sheet9"/>
      <sheetName val="Sheet8"/>
      <sheetName val="Sheet7"/>
      <sheetName val="Sheet6"/>
      <sheetName val="Sheet5"/>
      <sheetName val="Sheet4"/>
      <sheetName val="Tong hopQ48-1"/>
      <sheetName val="Tong hop QL48 - 2"/>
      <sheetName val="Tong hop QL47"/>
      <sheetName val="Tong hop QL48 - 3"/>
      <sheetName val="Chi tiet don gia khoi phuc"/>
      <sheetName val="Du toan chi tiet coc nuoc"/>
      <sheetName val="Du toan chi tiet coc"/>
      <sheetName val="Phan tich don gia chi tiet"/>
      <sheetName val="Nhap don gia VL dia phuong"/>
      <sheetName val="Luong mot ngay cong xay lap"/>
      <sheetName val="Luong mot ngay cong khao sat"/>
      <sheetName val="XXXXXXXX"/>
      <sheetName val="Summary"/>
      <sheetName val="현장관리비"/>
      <sheetName val="실행내역"/>
      <sheetName val="#REF"/>
      <sheetName val="적용환율"/>
      <sheetName val="合成単価作成表-BLDG"/>
      <sheetName val="간접비내역-1"/>
      <sheetName val="DESIGN CRITERIA"/>
      <sheetName val="용기"/>
      <sheetName val="TH"/>
      <sheetName val="Chia T1"/>
      <sheetName val="Chia T2"/>
      <sheetName val="Chia T3"/>
      <sheetName val="TH11"/>
      <sheetName val="TH T11"/>
      <sheetName val="TH T1"/>
      <sheetName val="XL4Test5"/>
      <sheetName val="Bang chia "/>
      <sheetName val="CN HD"/>
      <sheetName val="VC thg 2"/>
      <sheetName val="BB dcTT"/>
      <sheetName val="TT"/>
      <sheetName val="VC TCao"/>
      <sheetName val="VC o Hien"/>
      <sheetName val="VC oDuong"/>
      <sheetName val=" PHoang"/>
      <sheetName val="TT-PLuc"/>
      <sheetName val="TH thanh toan"/>
      <sheetName val="TH1"/>
      <sheetName val="TH2"/>
      <sheetName val="TH3"/>
      <sheetName val="TH4"/>
      <sheetName val="TH5"/>
      <sheetName val="ChiaT1"/>
      <sheetName val="ChiaT2"/>
      <sheetName val="ChiaT3"/>
      <sheetName val="ChiaT4"/>
      <sheetName val="ChiaT5"/>
      <sheetName val="MauTH"/>
      <sheetName val="KH LDTL"/>
      <sheetName val="Outlets"/>
      <sheetName val="PGs"/>
      <sheetName val="Trinh duyet LNS"/>
      <sheetName val="SN CBCNV"/>
      <sheetName val="tong luong ban"/>
      <sheetName val="DU TRU LUONG 06 THANG"/>
      <sheetName val="DU TRU CP 06 THANG"/>
      <sheetName val="AN CA THANG 08"/>
      <sheetName val="AN CA TH 09"/>
      <sheetName val="AN CA TH 10"/>
      <sheetName val="an ca th 11"/>
      <sheetName val="TAM UNG LNS TH 08"/>
      <sheetName val="PP tinh thue thu nhap"/>
      <sheetName val="Luong TG thang 08"/>
      <sheetName val="bo xung"/>
      <sheetName val="truy thu"/>
      <sheetName val="Luong TG thang 09"/>
      <sheetName val="Luong thoi gian th 10"/>
      <sheetName val="Luong thoi gian th 11"/>
      <sheetName val="QT LUONG NS T 07"/>
      <sheetName val="QT LNS TH 08"/>
      <sheetName val="QT LNS TH 09"/>
      <sheetName val="qt lns th 10"/>
      <sheetName val="TAM UNG LUONG NS TH 10"/>
      <sheetName val="tam ung LNS th 11"/>
      <sheetName val="C45"/>
      <sheetName val="C47A"/>
      <sheetName val="C47B"/>
      <sheetName val="C46"/>
      <sheetName val="DsachYT"/>
      <sheetName val="00"/>
      <sheetName val="Bhxhoi"/>
      <sheetName val="적용률"/>
      <sheetName val="EQUIPMENT -2"/>
      <sheetName val="전차선로 물량표"/>
      <sheetName val="Basic"/>
      <sheetName val="견적조건"/>
      <sheetName val="BQ_Equip_Pipe"/>
      <sheetName val="Datas_ref"/>
      <sheetName val="A1_SCHED_SUMMARY"/>
      <sheetName val="PBS"/>
      <sheetName val="INSUL"/>
      <sheetName val="COA-17"/>
      <sheetName val="C-18"/>
      <sheetName val="piping"/>
      <sheetName val="재료비"/>
      <sheetName val="Est-Hotpp"/>
      <sheetName val="PipWT"/>
      <sheetName val="TAI"/>
      <sheetName val="BANLE"/>
      <sheetName val="t.kho"/>
      <sheetName val="CLB"/>
      <sheetName val="phong"/>
      <sheetName val="hoat"/>
      <sheetName val="tong BH"/>
      <sheetName val="nhapkho"/>
      <sheetName val="??-BLDG"/>
      <sheetName val="SILICAT_x0003_"/>
      <sheetName val="bcth.Hoang"/>
      <sheetName val="bcth.Nhung"/>
      <sheetName val="bcth.Ngoc"/>
      <sheetName val="bcth.Vu"/>
      <sheetName val="CDQDT"/>
      <sheetName val="XNT"/>
      <sheetName val="01"/>
      <sheetName val="02"/>
      <sheetName val="03"/>
      <sheetName val="04"/>
      <sheetName val="05"/>
      <sheetName val="06"/>
      <sheetName val="07"/>
      <sheetName val="08"/>
      <sheetName val="09"/>
      <sheetName val="10"/>
      <sheetName val=" 10 ngày"/>
      <sheetName val="11"/>
      <sheetName val="12"/>
      <sheetName val="13"/>
      <sheetName val="14"/>
      <sheetName val="15"/>
      <sheetName val="16"/>
      <sheetName val="17"/>
      <sheetName val="18"/>
      <sheetName val="19"/>
      <sheetName val="20"/>
      <sheetName val="20ngay"/>
      <sheetName val="21"/>
      <sheetName val="22"/>
      <sheetName val="23"/>
      <sheetName val="24"/>
      <sheetName val="25"/>
      <sheetName val="26"/>
      <sheetName val="27"/>
      <sheetName val="28"/>
      <sheetName val="29"/>
      <sheetName val="30"/>
      <sheetName val="31"/>
      <sheetName val="31 ngày"/>
      <sheetName val="bcthang"/>
      <sheetName val="báo cáo thang11 mới"/>
      <sheetName val="1-12"/>
      <sheetName val="LUONG CHO HUU"/>
      <sheetName val="thu BHXH,YT"/>
      <sheetName val="Phan bo"/>
      <sheetName val="TH QT"/>
      <sheetName val="KE QT"/>
      <sheetName val="POWER"/>
      <sheetName val="LABTOTAL"/>
      <sheetName val="BLR-S"/>
      <sheetName val="PIPE"/>
      <sheetName val="FLANGE"/>
      <sheetName val="VALVE"/>
      <sheetName val="BQ List"/>
      <sheetName val="LEGEND"/>
      <sheetName val="자재단가"/>
      <sheetName val="FSOXVCONSO"/>
      <sheetName val="BREAKDOWN(철거설치)"/>
      <sheetName val="ind"/>
      <sheetName val="Matsum"/>
      <sheetName val="MEMBER"/>
      <sheetName val="Mech_1030"/>
      <sheetName val="SP-KH"/>
      <sheetName val="Xuatkho"/>
      <sheetName val="PT"/>
      <sheetName val="Design &amp; Applications"/>
      <sheetName val="Building Summary"/>
      <sheetName val="Building"/>
      <sheetName val="External Works"/>
      <sheetName val="ROCK WO_x0003__x0000_"/>
      <sheetName val="QUY TM 2004 (3)"/>
      <sheetName val="QUY TM 2004 (2)"/>
      <sheetName val="SO CAI 2004 TK 111 (2)"/>
      <sheetName val="CTGS N111 (2)"/>
      <sheetName val="Can doi TK (2)"/>
      <sheetName val="CTGS Co 111"/>
      <sheetName val="Bang "/>
      <sheetName val="So TGNH  (2)"/>
      <sheetName val="N 111"/>
      <sheetName val="Sheet1 (3)"/>
      <sheetName val="C 111"/>
      <sheetName val="Sheet10"/>
      <sheetName val="KD Theo YTo"/>
      <sheetName val="Tang giam TSCD"/>
      <sheetName val="TK Ngoai bang"/>
      <sheetName val="TMinh BC TC"/>
      <sheetName val="Can doi TK"/>
      <sheetName val="BCD KToan"/>
      <sheetName val="So TGNH "/>
      <sheetName val="SO CAI TK 112"/>
      <sheetName val="SO CAI 2004 TK 111"/>
      <sheetName val="Tien Vay 311"/>
      <sheetName val="DTCTiet"/>
      <sheetName val="DT BH"/>
      <sheetName val="So QTM 2005"/>
      <sheetName val="QUY TM 2004"/>
      <sheetName val="Macro1"/>
      <sheetName val="Macro2"/>
      <sheetName val="Macro3"/>
      <sheetName val="Pivot(Silica|e)"/>
      <sheetName val="Pi6ot(Urethan)"/>
      <sheetName val="MTL$-INTER"/>
      <sheetName val="HVAC"/>
      <sheetName val="CLAUSE"/>
      <sheetName val="Chart2"/>
      <sheetName val="Chart1"/>
      <sheetName val="th«ng tri chuÈn xe"/>
      <sheetName val="vat tu 2001 cuoi nam"/>
      <sheetName val="bang phan bo VL xuat"/>
      <sheetName val="vat tu 2001"/>
      <sheetName val="qt vt­ xe"/>
      <sheetName val="táng QT 245 (14Xe("/>
      <sheetName val="Xe mua ngoµi"/>
      <sheetName val="B¸o c¸o HQ chi tiªu n¨m 2000"/>
      <sheetName val="Piwot(Silicate)"/>
      <sheetName val="GDMN.1"/>
      <sheetName val="GDMN.2"/>
      <sheetName val="GDMN.3"/>
      <sheetName val="GDMN.4"/>
      <sheetName val="GDMN.5"/>
      <sheetName val="GDTH.1"/>
      <sheetName val="GDTH.2"/>
      <sheetName val="GDTH.3"/>
      <sheetName val="GDTH.4"/>
      <sheetName val="GDTH.5"/>
      <sheetName val="THCS.1"/>
      <sheetName val="THCS.2"/>
      <sheetName val="THCS.3"/>
      <sheetName val="THCS.4"/>
      <sheetName val="THCS.5"/>
      <sheetName val="THCS.6"/>
      <sheetName val="THPT.1"/>
      <sheetName val="THPT.2"/>
      <sheetName val="THPT.3"/>
      <sheetName val="THPT.4"/>
      <sheetName val="THPT.5"/>
      <sheetName val="THPT.6"/>
      <sheetName val="DH,CD,THCN.1"/>
      <sheetName val="DH,CD,THCN.2"/>
      <sheetName val="DH,CD,THCN.3"/>
      <sheetName val="GDKCQ.1"/>
      <sheetName val="GDKCQ.2"/>
      <sheetName val="TAICHINH"/>
      <sheetName val="Pivot(Form_Glass)"/>
      <sheetName val="Pivot(Glass_Wool)"/>
      <sheetName val="ROCK_WOOL"/>
      <sheetName val="VV-NTKL_MUONG_DOT_3"/>
      <sheetName val="kl_lap_nha_kho_"/>
      <sheetName val="KL_LAP_TH_KHO"/>
      <sheetName val="kl_chi_tiet_kho3"/>
      <sheetName val="kl_th_kho3"/>
      <sheetName val="VV-NTKL_NHA_KHO_DOT_2"/>
      <sheetName val="kl_th_sxc3"/>
      <sheetName val="kl_ct_sxc3"/>
      <sheetName val="hoc_han"/>
      <sheetName val="_thoat_nuoc_nc"/>
      <sheetName val="cap_thoat_nuoc"/>
      <sheetName val="Bang_VL"/>
      <sheetName val="VL(No_V-c)"/>
      <sheetName val="He_so"/>
      <sheetName val="PL_Vua"/>
      <sheetName val="Chitieu-dam_cac_loai"/>
      <sheetName val="DG_Dam"/>
      <sheetName val="DG_chung"/>
      <sheetName val="VL-dac_chung"/>
      <sheetName val="CT_1md_&amp;_dau_cong"/>
      <sheetName val="Tong_hop"/>
      <sheetName val="CT_cong"/>
      <sheetName val="dg_cong"/>
      <sheetName val="THANG_8"/>
      <sheetName val="Tong_hopQ48-1"/>
      <sheetName val="Tong_hop_QL48_-_2"/>
      <sheetName val="Tong_hop_QL47"/>
      <sheetName val="Tong_hop_QL48_-_3"/>
      <sheetName val="Chi_tiet_don_gia_khoi_phuc"/>
      <sheetName val="Du_toan_chi_tiet_coc_nuoc"/>
      <sheetName val="Du_toan_chi_tiet_coc"/>
      <sheetName val="Phan_tich_don_gia_chi_tiet"/>
      <sheetName val="Nhap_don_gia_VL_dia_phuong"/>
      <sheetName val="Luong_mot_ngay_cong_xay_lap"/>
      <sheetName val="Luong_mot_ngay_cong_khao_sat"/>
      <sheetName val="DESIGN_CRITERIA"/>
      <sheetName val="EQUIPMENT_-2"/>
      <sheetName val="전차선로_물량표"/>
      <sheetName val="Chia_T1"/>
      <sheetName val="Chia_T2"/>
      <sheetName val="Chia_T3"/>
      <sheetName val="TH_T11"/>
      <sheetName val="TH_T1"/>
      <sheetName val="Bang_chia_"/>
      <sheetName val="CN_HD"/>
      <sheetName val="VC_thg_2"/>
      <sheetName val="BB_dcTT"/>
      <sheetName val="VC_TCao"/>
      <sheetName val="VC_o_Hien"/>
      <sheetName val="VC_oDuong"/>
      <sheetName val="_PHoang"/>
      <sheetName val="TH_thanh_toan"/>
      <sheetName val="KH_LDTL"/>
      <sheetName val="Trinh_duyet_LNS"/>
      <sheetName val="SN_CBCNV"/>
      <sheetName val="tong_luong_ban"/>
      <sheetName val="DU_TRU_LUONG_06_THANG"/>
      <sheetName val="DU_TRU_CP_06_THANG"/>
      <sheetName val="AN_CA_THANG_08"/>
      <sheetName val="AN_CA_TH_09"/>
      <sheetName val="AN_CA_TH_10"/>
      <sheetName val="an_ca_th_11"/>
      <sheetName val="TAM_UNG_LNS_TH_08"/>
      <sheetName val="PP_tinh_thue_thu_nhap"/>
      <sheetName val="Luong_TG_thang_08"/>
      <sheetName val="bo_xung"/>
      <sheetName val="truy_thu"/>
      <sheetName val="Luong_TG_thang_09"/>
      <sheetName val="Luong_thoi_gian_th_10"/>
      <sheetName val="Luong_thoi_gian_th_11"/>
      <sheetName val="QT_LUONG_NS_T_07"/>
      <sheetName val="QT_LNS_TH_08"/>
      <sheetName val="QT_LNS_TH_09"/>
      <sheetName val="qt_lns_th_10"/>
      <sheetName val="TAM_UNG_LUONG_NS_TH_10"/>
      <sheetName val="tam_ung_LNS_th_11"/>
      <sheetName val="t_kho"/>
      <sheetName val="tong_BH"/>
      <sheetName val="SILICAT"/>
      <sheetName val="bcth_Hoang"/>
      <sheetName val="bcth_Nhung"/>
      <sheetName val="bcth_Ngoc"/>
      <sheetName val="bcth_Vu"/>
      <sheetName val="_10_ngày"/>
      <sheetName val="31_ngày"/>
      <sheetName val="báo_cáo_thang11_mới"/>
      <sheetName val="LUONG_CHO_HUU"/>
      <sheetName val="thu_BHXH,YT"/>
      <sheetName val="Phan_bo"/>
      <sheetName val="TH_QT"/>
      <sheetName val="KE_QT"/>
      <sheetName val="BQ_List"/>
      <sheetName val="Design_&amp;_Applications"/>
      <sheetName val="Building_Summary"/>
      <sheetName val="External_Works"/>
      <sheetName val="ROCK_WO"/>
      <sheetName val="QUY_TM_2004_(3)"/>
      <sheetName val="QUY_TM_2004_(2)"/>
      <sheetName val="SO_CAI_2004_TK_111_(2)"/>
      <sheetName val="CTGS_N111_(2)"/>
      <sheetName val="Can_doi_TK_(2)"/>
      <sheetName val="CTGS_Co_111"/>
      <sheetName val="Bang_"/>
      <sheetName val="So_TGNH__(2)"/>
      <sheetName val="N_111"/>
      <sheetName val="Sheet1_(3)"/>
      <sheetName val="C_111"/>
      <sheetName val="KD_Theo_YTo"/>
      <sheetName val="Tang_giam_TSCD"/>
      <sheetName val="TK_Ngoai_bang"/>
      <sheetName val="TMinh_BC_TC"/>
      <sheetName val="Can_doi_TK"/>
      <sheetName val="BCD_KToan"/>
      <sheetName val="So_TGNH_"/>
      <sheetName val="SO_CAI_TK_112"/>
      <sheetName val="SO_CAI_2004_TK_111"/>
      <sheetName val="Tien_Vay_311"/>
      <sheetName val="DT_BH"/>
      <sheetName val="So_QTM_2005"/>
      <sheetName val="QUY_TM_2004"/>
      <sheetName val="th«ng_tri_chuÈn_xe"/>
      <sheetName val="vat_tu_2001_cuoi_nam"/>
      <sheetName val="bang_phan_bo_VL_xuat"/>
      <sheetName val="vat_tu_2001"/>
      <sheetName val="qt_vt­_xe"/>
      <sheetName val="táng_QT_245_(14Xe("/>
      <sheetName val="Xe_mua_ngoµi"/>
      <sheetName val="B¸o_c¸o_HQ_chi_tiªu_n¨m_2000"/>
      <sheetName val="GDMN_1"/>
      <sheetName val="GDMN_2"/>
      <sheetName val="GDMN_3"/>
      <sheetName val="GDMN_4"/>
      <sheetName val="GDMN_5"/>
      <sheetName val="GDTH_1"/>
      <sheetName val="GDTH_2"/>
      <sheetName val="GDTH_3"/>
      <sheetName val="GDTH_4"/>
      <sheetName val="GDTH_5"/>
      <sheetName val="THCS_1"/>
      <sheetName val="THCS_2"/>
      <sheetName val="THCS_3"/>
      <sheetName val="THCS_4"/>
      <sheetName val="THCS_5"/>
      <sheetName val="THCS_6"/>
      <sheetName val="THPT_1"/>
      <sheetName val="THPT_2"/>
      <sheetName val="THPT_3"/>
      <sheetName val="THPT_4"/>
      <sheetName val="THPT_5"/>
      <sheetName val="THPT_6"/>
      <sheetName val="DH,CD,THCN_1"/>
      <sheetName val="DH,CD,THCN_2"/>
      <sheetName val="DH,CD,THCN_3"/>
      <sheetName val="GDKCQ_1"/>
      <sheetName val="GDKCQ_2"/>
      <sheetName val="내역"/>
      <sheetName val="뜃맟뭁돽띿맟_-BLDG"/>
      <sheetName val="__-BLDG"/>
      <sheetName val="ROCK WO_x0003_"/>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sheetData sheetId="182"/>
      <sheetData sheetId="183"/>
      <sheetData sheetId="184"/>
      <sheetData sheetId="185"/>
      <sheetData sheetId="186"/>
      <sheetData sheetId="187"/>
      <sheetData sheetId="188"/>
      <sheetData sheetId="189" refreshError="1"/>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sheetData sheetId="257"/>
      <sheetData sheetId="258"/>
      <sheetData sheetId="259"/>
      <sheetData sheetId="260"/>
      <sheetData sheetId="261"/>
      <sheetData sheetId="262"/>
      <sheetData sheetId="263"/>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sheetData sheetId="291"/>
      <sheetData sheetId="292"/>
      <sheetData sheetId="293" refreshError="1"/>
      <sheetData sheetId="294" refreshError="1"/>
      <sheetData sheetId="295" refreshError="1"/>
      <sheetData sheetId="296" refreshError="1"/>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refreshError="1"/>
      <sheetData sheetId="493" refreshError="1"/>
      <sheetData sheetId="494" refreshError="1"/>
      <sheetData sheetId="495" refreshError="1"/>
      <sheetData sheetId="496" refreshError="1"/>
      <sheetData sheetId="497" refreshError="1"/>
      <sheetData sheetId="498"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XXXXXX"/>
      <sheetName val="Audit-Report"/>
      <sheetName val="ii"/>
      <sheetName val="2"/>
      <sheetName val="iii"/>
      <sheetName val="Macro1"/>
      <sheetName val="iv"/>
      <sheetName val="4"/>
      <sheetName val="5"/>
      <sheetName val="6"/>
      <sheetName val="7"/>
      <sheetName val="R_thirty"/>
      <sheetName val="8"/>
      <sheetName val="9"/>
      <sheetName val="10"/>
      <sheetName val="11"/>
      <sheetName val="12"/>
      <sheetName val="13"/>
      <sheetName val="14"/>
      <sheetName val="15"/>
      <sheetName val="16"/>
      <sheetName val="17"/>
      <sheetName val="29"/>
      <sheetName val="30"/>
      <sheetName val="31"/>
      <sheetName val="32"/>
      <sheetName val="33"/>
      <sheetName val="34"/>
      <sheetName val="35"/>
      <sheetName val="36"/>
      <sheetName val="37"/>
      <sheetName val="39"/>
      <sheetName val="40"/>
      <sheetName val="41"/>
      <sheetName val="PG42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ummary Sheets"/>
      <sheetName val="97"/>
      <sheetName val="RFP003A"/>
      <sheetName val="#REF"/>
      <sheetName val="EQUIPMENT -2"/>
      <sheetName val="h-013211-2"/>
      <sheetName val="ITB COST"/>
      <sheetName val="집계표"/>
      <sheetName val="MC-1"/>
      <sheetName val="A1 Thru A11- LUMP SUM CONSTR"/>
      <sheetName val="Data"/>
      <sheetName val="Calc"/>
      <sheetName val="Sheet1"/>
      <sheetName val="Total"/>
      <sheetName val="BQ"/>
      <sheetName val="cost breakdown template"/>
      <sheetName val="견적"/>
      <sheetName val="HVAC"/>
      <sheetName val="PIPING"/>
      <sheetName val="LEGEND"/>
      <sheetName val="5-Digit"/>
      <sheetName val="PROGRESS TABULATION"/>
      <sheetName val="SCHEDULE-Baseline"/>
      <sheetName val="BP1_23"/>
      <sheetName val="mark-up"/>
      <sheetName val="PS"/>
      <sheetName val="ERECTION"/>
      <sheetName val="SHPG COST"/>
      <sheetName val="Inputs"/>
      <sheetName val="PipWT"/>
      <sheetName val="1100"/>
      <sheetName val="C-850R0.XLS"/>
      <sheetName val="Factor"/>
      <sheetName val="Journal Template"/>
      <sheetName val="Sheet2"/>
      <sheetName val="EQT-ESTN"/>
      <sheetName val="LABOUR E.O.S.PROV."/>
      <sheetName val="inter"/>
      <sheetName val="Client Aje"/>
      <sheetName val="BOQ Distribution"/>
      <sheetName val="Sch.1"/>
      <sheetName val="REF"/>
      <sheetName val="NAMECODE"/>
      <sheetName val="Process Piping"/>
      <sheetName val="Quantity"/>
      <sheetName val="KP_List"/>
      <sheetName val="2007 EPCI 3rd Eng."/>
      <sheetName val="PILE-C1"/>
      <sheetName val="pvc vent"/>
      <sheetName val="수입"/>
      <sheetName val="D-623D"/>
      <sheetName val="For-2"/>
      <sheetName val="Heads"/>
      <sheetName val="Master_Data"/>
      <sheetName val="남양시작동자105노65기1.3화1.2"/>
      <sheetName val="BLDG_DCI"/>
      <sheetName val="BLDG_MCI"/>
    </sheetNames>
    <sheetDataSet>
      <sheetData sheetId="0" refreshError="1"/>
      <sheetData sheetId="1" refreshError="1">
        <row r="2">
          <cell r="A2" t="str">
            <v>PROJECT LEVEL</v>
          </cell>
          <cell r="B2" t="str">
            <v>WBS CODE</v>
          </cell>
          <cell r="C2" t="str">
            <v>DESCRIPTION</v>
          </cell>
          <cell r="D2" t="str">
            <v>QUANTITY</v>
          </cell>
          <cell r="E2" t="str">
            <v>UNITS</v>
          </cell>
          <cell r="F2" t="str">
            <v>TOTAL MANHOURS</v>
          </cell>
          <cell r="G2" t="str">
            <v>TOTAL LABOR COST</v>
          </cell>
          <cell r="H2" t="str">
            <v>TOTAL MAT'L COST</v>
          </cell>
          <cell r="I2" t="str">
            <v>TOTAL S/C COST</v>
          </cell>
          <cell r="J2" t="str">
            <v>TOTAL COST</v>
          </cell>
          <cell r="L2" t="str">
            <v>CYCLE &amp; LVL 1 DKADU PLANT</v>
          </cell>
          <cell r="M2" t="str">
            <v>WBS CODE</v>
          </cell>
          <cell r="N2" t="str">
            <v>DESCRIPTION</v>
          </cell>
          <cell r="O2" t="str">
            <v>QUANTITY</v>
          </cell>
          <cell r="P2" t="str">
            <v>UNITS</v>
          </cell>
          <cell r="Q2" t="str">
            <v>TOTAL MANHOURS</v>
          </cell>
          <cell r="R2" t="str">
            <v>TOTAL LABOR COST</v>
          </cell>
          <cell r="S2" t="str">
            <v>TOTAL MAT'L COST</v>
          </cell>
          <cell r="T2" t="str">
            <v>TOTAL S/C COST</v>
          </cell>
          <cell r="U2" t="str">
            <v>TOTAL COST</v>
          </cell>
          <cell r="W2" t="str">
            <v>LEVEL 2 DKADU PLANT PG.1</v>
          </cell>
          <cell r="X2" t="str">
            <v>WBS CODE</v>
          </cell>
          <cell r="Y2" t="str">
            <v>DESCRIPTION</v>
          </cell>
          <cell r="Z2" t="str">
            <v>QUANTITY</v>
          </cell>
          <cell r="AA2" t="str">
            <v>UNITS</v>
          </cell>
          <cell r="AB2" t="str">
            <v>TOTAL MANHOURS</v>
          </cell>
          <cell r="AC2" t="str">
            <v>TOTAL LABOR COST</v>
          </cell>
          <cell r="AD2" t="str">
            <v>TOTAL MAT'L COST</v>
          </cell>
          <cell r="AE2" t="str">
            <v>TOTAL S/C COST</v>
          </cell>
          <cell r="AF2" t="str">
            <v>TOTAL COST</v>
          </cell>
          <cell r="AH2" t="str">
            <v>LEVEL 3 DKADU PLANT PG 1</v>
          </cell>
          <cell r="AI2" t="str">
            <v>WBS CODE</v>
          </cell>
          <cell r="AJ2" t="str">
            <v>DESCRIPTION</v>
          </cell>
          <cell r="AK2" t="str">
            <v>QUANTITY</v>
          </cell>
          <cell r="AL2" t="str">
            <v>UNITS</v>
          </cell>
          <cell r="AM2" t="str">
            <v>TOTAL MANHOURS</v>
          </cell>
          <cell r="AN2" t="str">
            <v>TOTAL LABOR COST</v>
          </cell>
          <cell r="AO2" t="str">
            <v>TOTAL MAT'L COST</v>
          </cell>
          <cell r="AP2" t="str">
            <v>TOTAL S/C COST</v>
          </cell>
          <cell r="AQ2" t="str">
            <v>TOTAL COST</v>
          </cell>
        </row>
        <row r="3">
          <cell r="A3" t="str">
            <v>PLANT LEVEL</v>
          </cell>
        </row>
        <row r="4">
          <cell r="B4" t="str">
            <v>1AA--</v>
          </cell>
          <cell r="C4" t="str">
            <v>DKADU PLANT  ENGINEERING/PROCUREMENT</v>
          </cell>
          <cell r="F4">
            <v>6250</v>
          </cell>
          <cell r="G4">
            <v>0</v>
          </cell>
          <cell r="H4">
            <v>0</v>
          </cell>
          <cell r="I4">
            <v>0</v>
          </cell>
          <cell r="J4">
            <v>0</v>
          </cell>
          <cell r="M4" t="str">
            <v>1AAA-</v>
          </cell>
          <cell r="N4" t="str">
            <v>DKADU PLANT  - DIRECT ENGINEERING</v>
          </cell>
          <cell r="Q4">
            <v>5340</v>
          </cell>
          <cell r="R4">
            <v>0</v>
          </cell>
          <cell r="S4">
            <v>0</v>
          </cell>
          <cell r="T4">
            <v>0</v>
          </cell>
          <cell r="U4">
            <v>0</v>
          </cell>
          <cell r="X4" t="str">
            <v>1AAAA</v>
          </cell>
          <cell r="Y4" t="str">
            <v>DKADU PLANT  - DIR. ENG.  PROCESS</v>
          </cell>
          <cell r="AF4">
            <v>0</v>
          </cell>
          <cell r="AI4" t="str">
            <v>1ABAAA</v>
          </cell>
          <cell r="AJ4" t="str">
            <v>DEMETHANISER FEED DRUM</v>
          </cell>
          <cell r="AK4">
            <v>1</v>
          </cell>
          <cell r="AL4" t="str">
            <v>EA</v>
          </cell>
          <cell r="AO4">
            <v>461000</v>
          </cell>
          <cell r="AQ4">
            <v>461000</v>
          </cell>
        </row>
        <row r="5">
          <cell r="B5" t="str">
            <v>1AB--</v>
          </cell>
          <cell r="C5" t="str">
            <v>DKADU PLANT  FABRICATION/DELIVERY</v>
          </cell>
          <cell r="F5">
            <v>0</v>
          </cell>
          <cell r="G5">
            <v>0</v>
          </cell>
          <cell r="H5">
            <v>28083700</v>
          </cell>
          <cell r="I5">
            <v>0</v>
          </cell>
          <cell r="J5">
            <v>28083700</v>
          </cell>
          <cell r="M5" t="str">
            <v>1AAH-</v>
          </cell>
          <cell r="N5" t="str">
            <v>DKADU PLANT  EQUIPMENT SPECIFICATION</v>
          </cell>
          <cell r="Q5">
            <v>910</v>
          </cell>
          <cell r="R5">
            <v>0</v>
          </cell>
          <cell r="S5">
            <v>0</v>
          </cell>
          <cell r="T5">
            <v>0</v>
          </cell>
          <cell r="U5">
            <v>0</v>
          </cell>
          <cell r="X5" t="str">
            <v>1AAAB</v>
          </cell>
          <cell r="Y5" t="str">
            <v>DKADU PLANT  - DIR. ENG.  PERMITS</v>
          </cell>
          <cell r="AF5">
            <v>0</v>
          </cell>
          <cell r="AI5" t="str">
            <v>1ABAAB</v>
          </cell>
          <cell r="AJ5" t="str">
            <v>RECYCLE EXPANDER OUTLET DRUM</v>
          </cell>
          <cell r="AK5">
            <v>1</v>
          </cell>
          <cell r="AL5" t="str">
            <v>EA</v>
          </cell>
          <cell r="AO5">
            <v>610000</v>
          </cell>
          <cell r="AQ5">
            <v>610000</v>
          </cell>
        </row>
        <row r="6">
          <cell r="B6" t="str">
            <v>1AC--</v>
          </cell>
          <cell r="C6" t="str">
            <v>DKADU PLANT  CONSTRUCTION</v>
          </cell>
          <cell r="F6">
            <v>212160</v>
          </cell>
          <cell r="G6">
            <v>2551320</v>
          </cell>
          <cell r="H6">
            <v>0</v>
          </cell>
          <cell r="I6">
            <v>0</v>
          </cell>
          <cell r="J6">
            <v>2551320</v>
          </cell>
          <cell r="M6" t="str">
            <v>1AAI-</v>
          </cell>
          <cell r="N6" t="str">
            <v>DKADU PLANT  - ENGINEERING PROCUREMENT</v>
          </cell>
          <cell r="Q6">
            <v>0</v>
          </cell>
          <cell r="R6">
            <v>0</v>
          </cell>
          <cell r="S6">
            <v>0</v>
          </cell>
          <cell r="T6">
            <v>0</v>
          </cell>
          <cell r="U6">
            <v>0</v>
          </cell>
          <cell r="X6" t="str">
            <v>1AAAC</v>
          </cell>
          <cell r="Y6" t="str">
            <v>DKADU PLANT  - DIR. ENG.  CIVIL/STRUCTURAL</v>
          </cell>
          <cell r="AF6">
            <v>0</v>
          </cell>
          <cell r="AI6" t="str">
            <v>1ABAAC</v>
          </cell>
          <cell r="AJ6" t="str">
            <v>RECYCLE EXPANDER INLET DRUM</v>
          </cell>
          <cell r="AK6">
            <v>1</v>
          </cell>
          <cell r="AL6" t="str">
            <v>EA</v>
          </cell>
          <cell r="AO6">
            <v>827000</v>
          </cell>
          <cell r="AQ6">
            <v>827000</v>
          </cell>
        </row>
        <row r="7">
          <cell r="B7" t="str">
            <v>1AD--</v>
          </cell>
          <cell r="C7" t="str">
            <v>DKADU PLANT  COMMISSIONING, STARTUP &amp; TRAINING</v>
          </cell>
          <cell r="F7">
            <v>0</v>
          </cell>
          <cell r="G7">
            <v>0</v>
          </cell>
          <cell r="H7">
            <v>0</v>
          </cell>
          <cell r="I7">
            <v>0</v>
          </cell>
          <cell r="J7">
            <v>0</v>
          </cell>
          <cell r="M7" t="str">
            <v>1AAJ-</v>
          </cell>
          <cell r="N7" t="str">
            <v>DKADU PLANT  - INDIRECT ENGINEERING</v>
          </cell>
          <cell r="Q7">
            <v>0</v>
          </cell>
          <cell r="R7">
            <v>0</v>
          </cell>
          <cell r="S7">
            <v>0</v>
          </cell>
          <cell r="T7">
            <v>0</v>
          </cell>
          <cell r="U7">
            <v>0</v>
          </cell>
          <cell r="X7" t="str">
            <v>1AAAD</v>
          </cell>
          <cell r="Y7" t="str">
            <v>DKADU PLANT  - DIR. ENG.  MECHANICAL</v>
          </cell>
          <cell r="Z7">
            <v>60</v>
          </cell>
          <cell r="AA7" t="str">
            <v>EA</v>
          </cell>
          <cell r="AB7">
            <v>5340</v>
          </cell>
          <cell r="AF7">
            <v>0</v>
          </cell>
          <cell r="AI7" t="str">
            <v>1ABAAD</v>
          </cell>
          <cell r="AJ7" t="str">
            <v>LP BOOSTER COMPRESSOR KNOCK-OUT DRUM</v>
          </cell>
          <cell r="AK7">
            <v>1</v>
          </cell>
          <cell r="AL7" t="str">
            <v>EA</v>
          </cell>
          <cell r="AO7">
            <v>43000</v>
          </cell>
          <cell r="AQ7">
            <v>43000</v>
          </cell>
        </row>
        <row r="8">
          <cell r="B8" t="str">
            <v>1A---</v>
          </cell>
          <cell r="C8" t="str">
            <v xml:space="preserve">SUBTOTAL DKADU PLANT </v>
          </cell>
          <cell r="F8">
            <v>218410</v>
          </cell>
          <cell r="G8">
            <v>2551320</v>
          </cell>
          <cell r="H8">
            <v>28083700</v>
          </cell>
          <cell r="I8">
            <v>0</v>
          </cell>
          <cell r="J8">
            <v>30635020</v>
          </cell>
          <cell r="M8" t="str">
            <v>1AA--</v>
          </cell>
          <cell r="N8" t="str">
            <v>SUBTOTAL DKADU PLANT  - ENGINEERING/PROCUREMENT</v>
          </cell>
          <cell r="Q8">
            <v>6250</v>
          </cell>
          <cell r="R8">
            <v>0</v>
          </cell>
          <cell r="S8">
            <v>0</v>
          </cell>
          <cell r="T8">
            <v>0</v>
          </cell>
          <cell r="U8">
            <v>0</v>
          </cell>
          <cell r="X8" t="str">
            <v>1AAAE</v>
          </cell>
          <cell r="Y8" t="str">
            <v>DKADU PLANT  - DIR. ENG.  PIPING</v>
          </cell>
          <cell r="AF8">
            <v>0</v>
          </cell>
          <cell r="AI8" t="str">
            <v>1ABAAE</v>
          </cell>
          <cell r="AJ8" t="str">
            <v>RAW NGL SURGE DRUM</v>
          </cell>
          <cell r="AK8">
            <v>1</v>
          </cell>
          <cell r="AL8" t="str">
            <v>EA</v>
          </cell>
          <cell r="AO8">
            <v>96000</v>
          </cell>
          <cell r="AQ8">
            <v>96000</v>
          </cell>
        </row>
        <row r="9">
          <cell r="X9" t="str">
            <v>1AAAF</v>
          </cell>
          <cell r="Y9" t="str">
            <v>DKADU PLANT  - DIR. ENG.  ELECTRICAL</v>
          </cell>
          <cell r="AF9">
            <v>0</v>
          </cell>
          <cell r="AI9" t="str">
            <v>1ABAAF</v>
          </cell>
          <cell r="AJ9" t="str">
            <v>RECYCLE COMPRESSORS SUCTION SCRUBBERS</v>
          </cell>
          <cell r="AK9">
            <v>3</v>
          </cell>
          <cell r="AL9" t="str">
            <v>EA</v>
          </cell>
          <cell r="AO9">
            <v>286000</v>
          </cell>
          <cell r="AQ9">
            <v>286000</v>
          </cell>
        </row>
        <row r="10">
          <cell r="B10" t="str">
            <v>1BA--</v>
          </cell>
          <cell r="C10" t="str">
            <v>NGL-4 PLANT  ENGINEERING/PROCUREMENT</v>
          </cell>
          <cell r="F10">
            <v>10006</v>
          </cell>
          <cell r="G10">
            <v>0</v>
          </cell>
          <cell r="H10">
            <v>0</v>
          </cell>
          <cell r="I10">
            <v>0</v>
          </cell>
          <cell r="J10">
            <v>0</v>
          </cell>
          <cell r="M10" t="str">
            <v>1ABA-</v>
          </cell>
          <cell r="N10" t="str">
            <v>DKADU PLANT  - FAB/DELIVERY - MAJOR EQUIPMENT</v>
          </cell>
          <cell r="Q10">
            <v>0</v>
          </cell>
          <cell r="R10">
            <v>0</v>
          </cell>
          <cell r="S10">
            <v>28083700</v>
          </cell>
          <cell r="T10">
            <v>0</v>
          </cell>
          <cell r="U10">
            <v>28083700</v>
          </cell>
          <cell r="X10" t="str">
            <v>1AAAG</v>
          </cell>
          <cell r="Y10" t="str">
            <v>DKADU PLANT  - DIR. ENG.  INSTRUMENTATION</v>
          </cell>
          <cell r="AF10">
            <v>0</v>
          </cell>
          <cell r="AI10" t="str">
            <v>1ABAAX</v>
          </cell>
          <cell r="AJ10" t="str">
            <v>OTHER PRESSURE VESSELS</v>
          </cell>
          <cell r="AK10">
            <v>4</v>
          </cell>
          <cell r="AL10" t="str">
            <v>EA</v>
          </cell>
          <cell r="AO10">
            <v>135000</v>
          </cell>
          <cell r="AQ10">
            <v>135000</v>
          </cell>
        </row>
        <row r="11">
          <cell r="B11" t="str">
            <v>1BB--</v>
          </cell>
          <cell r="C11" t="str">
            <v>NGL-4 PLANT  FABRICATION/DELIVERY</v>
          </cell>
          <cell r="F11">
            <v>0</v>
          </cell>
          <cell r="G11">
            <v>0</v>
          </cell>
          <cell r="H11">
            <v>0</v>
          </cell>
          <cell r="I11">
            <v>0</v>
          </cell>
          <cell r="J11">
            <v>0</v>
          </cell>
          <cell r="M11" t="str">
            <v>1ABB-</v>
          </cell>
          <cell r="N11" t="str">
            <v>DKADU PLANT  - FAB/DELIVERY - BULKS</v>
          </cell>
          <cell r="Q11">
            <v>0</v>
          </cell>
          <cell r="R11">
            <v>0</v>
          </cell>
          <cell r="S11">
            <v>0</v>
          </cell>
          <cell r="T11">
            <v>0</v>
          </cell>
          <cell r="U11">
            <v>0</v>
          </cell>
          <cell r="X11" t="str">
            <v>1AAAH</v>
          </cell>
          <cell r="Y11" t="str">
            <v>DKADU PLANT  - DIR. ENG.  ARCHITECTURAL</v>
          </cell>
          <cell r="AF11">
            <v>0</v>
          </cell>
          <cell r="AI11" t="str">
            <v>1ABAA-</v>
          </cell>
          <cell r="AJ11" t="str">
            <v>SUBTOTAL PRESSURE VESSELS</v>
          </cell>
          <cell r="AK11">
            <v>12</v>
          </cell>
          <cell r="AL11">
            <v>0</v>
          </cell>
          <cell r="AM11">
            <v>0</v>
          </cell>
          <cell r="AN11">
            <v>0</v>
          </cell>
          <cell r="AO11">
            <v>2458000</v>
          </cell>
          <cell r="AP11">
            <v>0</v>
          </cell>
          <cell r="AQ11">
            <v>2458000</v>
          </cell>
        </row>
        <row r="12">
          <cell r="B12" t="str">
            <v>1BC--</v>
          </cell>
          <cell r="C12" t="str">
            <v>NGL-4 PLANT  CONSTRUCTION</v>
          </cell>
          <cell r="F12">
            <v>376990</v>
          </cell>
          <cell r="G12">
            <v>5042400</v>
          </cell>
          <cell r="H12">
            <v>0</v>
          </cell>
          <cell r="I12">
            <v>0</v>
          </cell>
          <cell r="J12">
            <v>5042400</v>
          </cell>
          <cell r="M12" t="str">
            <v>1ABC-</v>
          </cell>
          <cell r="N12" t="str">
            <v>DKADU  - FAB/DELIVERY - ENGINEERING SPECIALTIES</v>
          </cell>
          <cell r="Q12">
            <v>0</v>
          </cell>
          <cell r="R12">
            <v>0</v>
          </cell>
          <cell r="S12">
            <v>0</v>
          </cell>
          <cell r="T12">
            <v>0</v>
          </cell>
          <cell r="U12">
            <v>0</v>
          </cell>
          <cell r="X12" t="str">
            <v>1AAAI</v>
          </cell>
          <cell r="Y12" t="str">
            <v>DKADU  - DIR. ENG.  PIPELINES</v>
          </cell>
          <cell r="Z12" t="str">
            <v>N/A</v>
          </cell>
          <cell r="AA12" t="str">
            <v>N/A</v>
          </cell>
          <cell r="AB12" t="str">
            <v>N/A</v>
          </cell>
          <cell r="AC12" t="str">
            <v>N/A</v>
          </cell>
          <cell r="AD12" t="str">
            <v>N/A</v>
          </cell>
          <cell r="AE12" t="str">
            <v>N/A</v>
          </cell>
          <cell r="AF12" t="str">
            <v>N/A</v>
          </cell>
        </row>
        <row r="13">
          <cell r="B13" t="str">
            <v>1BD--</v>
          </cell>
          <cell r="C13" t="str">
            <v>NGL-4 PLANT  COMMISSIONING, STARTUP &amp; TRAINING</v>
          </cell>
          <cell r="F13">
            <v>0</v>
          </cell>
          <cell r="G13">
            <v>0</v>
          </cell>
          <cell r="H13">
            <v>0</v>
          </cell>
          <cell r="I13">
            <v>0</v>
          </cell>
          <cell r="J13">
            <v>0</v>
          </cell>
          <cell r="M13" t="str">
            <v>1AB--</v>
          </cell>
          <cell r="N13" t="str">
            <v>SUBTOTAL DKADU  - FABRICATION/DELIVERY</v>
          </cell>
          <cell r="Q13">
            <v>0</v>
          </cell>
          <cell r="R13">
            <v>0</v>
          </cell>
          <cell r="S13">
            <v>28083700</v>
          </cell>
          <cell r="T13">
            <v>0</v>
          </cell>
          <cell r="U13">
            <v>28083700</v>
          </cell>
          <cell r="X13" t="str">
            <v>1AAA-</v>
          </cell>
          <cell r="Y13" t="str">
            <v>SUBTOTAL - DKADU  - DIRECT ENGINEERING</v>
          </cell>
          <cell r="Z13">
            <v>60</v>
          </cell>
          <cell r="AA13" t="str">
            <v>N/A</v>
          </cell>
          <cell r="AB13">
            <v>5340</v>
          </cell>
          <cell r="AC13">
            <v>0</v>
          </cell>
          <cell r="AD13">
            <v>0</v>
          </cell>
          <cell r="AE13">
            <v>0</v>
          </cell>
          <cell r="AF13">
            <v>0</v>
          </cell>
          <cell r="AI13" t="str">
            <v>1ABABA</v>
          </cell>
          <cell r="AJ13" t="str">
            <v>HP DEMETHANISER COLUMN</v>
          </cell>
          <cell r="AK13">
            <v>1</v>
          </cell>
          <cell r="AL13" t="str">
            <v>EA</v>
          </cell>
          <cell r="AO13">
            <v>2277000</v>
          </cell>
          <cell r="AQ13">
            <v>2277000</v>
          </cell>
        </row>
        <row r="14">
          <cell r="B14" t="str">
            <v>1B---</v>
          </cell>
          <cell r="C14" t="str">
            <v xml:space="preserve">SUBTOTAL NGL-4 PLANT </v>
          </cell>
          <cell r="F14">
            <v>386996</v>
          </cell>
          <cell r="G14">
            <v>5042400</v>
          </cell>
          <cell r="H14">
            <v>0</v>
          </cell>
          <cell r="I14">
            <v>0</v>
          </cell>
          <cell r="J14">
            <v>5042400</v>
          </cell>
          <cell r="AI14" t="str">
            <v>1ABABB</v>
          </cell>
          <cell r="AJ14" t="str">
            <v>LP DEMETHANISER COLUMN</v>
          </cell>
          <cell r="AK14">
            <v>1</v>
          </cell>
          <cell r="AL14" t="str">
            <v>EA</v>
          </cell>
          <cell r="AO14">
            <v>992000</v>
          </cell>
          <cell r="AQ14">
            <v>992000</v>
          </cell>
        </row>
        <row r="15">
          <cell r="M15" t="str">
            <v>1ACA-</v>
          </cell>
          <cell r="N15" t="str">
            <v>DKADU  - CONSTRUCTION - CIVIL</v>
          </cell>
          <cell r="Q15">
            <v>0</v>
          </cell>
          <cell r="R15">
            <v>0</v>
          </cell>
          <cell r="S15">
            <v>0</v>
          </cell>
          <cell r="T15">
            <v>0</v>
          </cell>
          <cell r="U15">
            <v>0</v>
          </cell>
          <cell r="X15" t="str">
            <v>1AAHA</v>
          </cell>
          <cell r="Y15" t="str">
            <v>DKADU  - EQUIP. SPECS - PRESSURE VESSELS</v>
          </cell>
          <cell r="Z15">
            <v>12</v>
          </cell>
          <cell r="AA15" t="str">
            <v>EA</v>
          </cell>
          <cell r="AB15">
            <v>130</v>
          </cell>
          <cell r="AF15">
            <v>0</v>
          </cell>
          <cell r="AI15" t="str">
            <v>1ABABX</v>
          </cell>
          <cell r="AJ15" t="str">
            <v>OTHER COLUMNS</v>
          </cell>
          <cell r="AQ15">
            <v>0</v>
          </cell>
        </row>
        <row r="16">
          <cell r="B16" t="str">
            <v>1CA--</v>
          </cell>
          <cell r="C16" t="str">
            <v>NFGP UPGRADE  ENGINEERING/PROCUREMENT</v>
          </cell>
          <cell r="F16">
            <v>3072</v>
          </cell>
          <cell r="G16">
            <v>0</v>
          </cell>
          <cell r="H16">
            <v>0</v>
          </cell>
          <cell r="I16">
            <v>0</v>
          </cell>
          <cell r="J16">
            <v>0</v>
          </cell>
          <cell r="M16" t="str">
            <v>1ACB-</v>
          </cell>
          <cell r="N16" t="str">
            <v>DKADU  - CONSTRUCTION - MAJOR EQUIPMENT</v>
          </cell>
          <cell r="Q16">
            <v>212160</v>
          </cell>
          <cell r="R16">
            <v>2551320</v>
          </cell>
          <cell r="S16">
            <v>0</v>
          </cell>
          <cell r="T16">
            <v>0</v>
          </cell>
          <cell r="U16">
            <v>2551320</v>
          </cell>
          <cell r="X16" t="str">
            <v>1AAHB</v>
          </cell>
          <cell r="Y16" t="str">
            <v>DKADU  - EQUIP. SPECS - COLUMNS</v>
          </cell>
          <cell r="Z16">
            <v>2</v>
          </cell>
          <cell r="AA16" t="str">
            <v>EA</v>
          </cell>
          <cell r="AB16">
            <v>120</v>
          </cell>
          <cell r="AF16">
            <v>0</v>
          </cell>
          <cell r="AI16" t="str">
            <v>1ABAB</v>
          </cell>
          <cell r="AJ16" t="str">
            <v>SUBTOTAL COLUMNS</v>
          </cell>
          <cell r="AK16">
            <v>2</v>
          </cell>
          <cell r="AL16">
            <v>0</v>
          </cell>
          <cell r="AM16">
            <v>0</v>
          </cell>
          <cell r="AN16">
            <v>0</v>
          </cell>
          <cell r="AO16">
            <v>3269000</v>
          </cell>
          <cell r="AP16">
            <v>0</v>
          </cell>
          <cell r="AQ16">
            <v>3269000</v>
          </cell>
        </row>
        <row r="17">
          <cell r="B17" t="str">
            <v>1CB--</v>
          </cell>
          <cell r="C17" t="str">
            <v>NFGP UPGRADE  FABRICATION/DELIVERY</v>
          </cell>
          <cell r="F17">
            <v>0</v>
          </cell>
          <cell r="G17">
            <v>0</v>
          </cell>
          <cell r="H17">
            <v>0</v>
          </cell>
          <cell r="I17">
            <v>0</v>
          </cell>
          <cell r="J17">
            <v>0</v>
          </cell>
          <cell r="M17" t="str">
            <v>1ACC-</v>
          </cell>
          <cell r="N17" t="str">
            <v>DKADU  - CONSTRUCTION - BULKS</v>
          </cell>
          <cell r="Q17">
            <v>0</v>
          </cell>
          <cell r="R17">
            <v>0</v>
          </cell>
          <cell r="S17">
            <v>0</v>
          </cell>
          <cell r="T17">
            <v>0</v>
          </cell>
          <cell r="U17">
            <v>0</v>
          </cell>
          <cell r="X17" t="str">
            <v>1AAHC</v>
          </cell>
          <cell r="Y17" t="str">
            <v>DKADU  - EQUIP. SPECS - REACTORS</v>
          </cell>
          <cell r="AF17">
            <v>0</v>
          </cell>
        </row>
        <row r="18">
          <cell r="B18" t="str">
            <v>1CC--</v>
          </cell>
          <cell r="C18" t="str">
            <v>NFGP UPGRADE  CONSTRUCTION</v>
          </cell>
          <cell r="F18">
            <v>48970</v>
          </cell>
          <cell r="G18">
            <v>859300</v>
          </cell>
          <cell r="H18">
            <v>0</v>
          </cell>
          <cell r="I18">
            <v>0</v>
          </cell>
          <cell r="J18">
            <v>859300</v>
          </cell>
          <cell r="M18" t="str">
            <v>1ACD-</v>
          </cell>
          <cell r="N18" t="str">
            <v>DKADU  - CONSTRUCTION - CONSTRUCTION SPECIALTIES</v>
          </cell>
          <cell r="Q18">
            <v>0</v>
          </cell>
          <cell r="R18">
            <v>0</v>
          </cell>
          <cell r="S18">
            <v>0</v>
          </cell>
          <cell r="T18">
            <v>0</v>
          </cell>
          <cell r="U18">
            <v>0</v>
          </cell>
          <cell r="X18" t="str">
            <v>1AAHD</v>
          </cell>
          <cell r="Y18" t="str">
            <v>DKADU  - EQUIP. SPECS - FIELD ERECTED TANKS</v>
          </cell>
          <cell r="Z18" t="str">
            <v>N/A</v>
          </cell>
          <cell r="AA18" t="str">
            <v>N/A</v>
          </cell>
          <cell r="AB18" t="str">
            <v>N/A</v>
          </cell>
          <cell r="AC18" t="str">
            <v>N/A</v>
          </cell>
          <cell r="AD18" t="str">
            <v>N/A</v>
          </cell>
          <cell r="AE18" t="str">
            <v>N/A</v>
          </cell>
          <cell r="AF18" t="str">
            <v>N/A</v>
          </cell>
          <cell r="AI18" t="str">
            <v>1ABAEA</v>
          </cell>
          <cell r="AJ18" t="str">
            <v>DEMETHANIZER BOTTOM BOOSTER PUMP W/ DRIVERS</v>
          </cell>
          <cell r="AK18">
            <v>3</v>
          </cell>
          <cell r="AL18" t="str">
            <v>EA</v>
          </cell>
          <cell r="AO18">
            <v>390000</v>
          </cell>
          <cell r="AQ18">
            <v>390000</v>
          </cell>
        </row>
        <row r="19">
          <cell r="B19" t="str">
            <v>1CD--</v>
          </cell>
          <cell r="C19" t="str">
            <v>NFGP UPGRADE  COMMISSIONING, STARTUP &amp; TRAINING</v>
          </cell>
          <cell r="F19">
            <v>0</v>
          </cell>
          <cell r="G19">
            <v>0</v>
          </cell>
          <cell r="H19">
            <v>0</v>
          </cell>
          <cell r="I19">
            <v>0</v>
          </cell>
          <cell r="J19">
            <v>0</v>
          </cell>
          <cell r="M19" t="str">
            <v>1ACE-</v>
          </cell>
          <cell r="N19" t="str">
            <v>DKADU  - CONSTRUCTION - OTHER DIRECT WORK</v>
          </cell>
          <cell r="Q19">
            <v>0</v>
          </cell>
          <cell r="R19">
            <v>0</v>
          </cell>
          <cell r="S19">
            <v>0</v>
          </cell>
          <cell r="T19">
            <v>0</v>
          </cell>
          <cell r="U19">
            <v>0</v>
          </cell>
          <cell r="X19" t="str">
            <v>1AAHE</v>
          </cell>
          <cell r="Y19" t="str">
            <v>DKADU  - EQUIP. SPECS - PUMPS</v>
          </cell>
          <cell r="Z19">
            <v>7</v>
          </cell>
          <cell r="AA19" t="str">
            <v>EA</v>
          </cell>
          <cell r="AB19">
            <v>150</v>
          </cell>
          <cell r="AF19">
            <v>0</v>
          </cell>
          <cell r="AI19" t="str">
            <v>1ABAEB</v>
          </cell>
          <cell r="AJ19" t="str">
            <v>NGL PIPELINE PUMP W/ DRIVERS</v>
          </cell>
          <cell r="AK19">
            <v>3</v>
          </cell>
          <cell r="AL19" t="str">
            <v>EA</v>
          </cell>
          <cell r="AO19">
            <v>561000</v>
          </cell>
          <cell r="AQ19">
            <v>561000</v>
          </cell>
        </row>
        <row r="20">
          <cell r="B20" t="str">
            <v>1C---</v>
          </cell>
          <cell r="C20" t="str">
            <v xml:space="preserve">SUBTOTAL NFGP UPGRADE </v>
          </cell>
          <cell r="F20">
            <v>52042</v>
          </cell>
          <cell r="G20">
            <v>859300</v>
          </cell>
          <cell r="H20">
            <v>0</v>
          </cell>
          <cell r="I20">
            <v>0</v>
          </cell>
          <cell r="J20">
            <v>859300</v>
          </cell>
          <cell r="M20" t="str">
            <v>1ACF-</v>
          </cell>
          <cell r="N20" t="str">
            <v>DKADU  - CONSTRUCTION - INDIRECTS</v>
          </cell>
          <cell r="Q20">
            <v>0</v>
          </cell>
          <cell r="R20">
            <v>0</v>
          </cell>
          <cell r="S20">
            <v>0</v>
          </cell>
          <cell r="T20">
            <v>0</v>
          </cell>
          <cell r="U20">
            <v>0</v>
          </cell>
          <cell r="X20" t="str">
            <v>1AAHF</v>
          </cell>
          <cell r="Y20" t="str">
            <v>DKADU  - EQUIP. SPECS - HEAT EXCHANGERS - S &amp; T</v>
          </cell>
          <cell r="Z20">
            <v>18</v>
          </cell>
          <cell r="AA20" t="str">
            <v>EA</v>
          </cell>
          <cell r="AB20">
            <v>160</v>
          </cell>
          <cell r="AF20">
            <v>0</v>
          </cell>
          <cell r="AI20" t="str">
            <v>1ABAEX</v>
          </cell>
          <cell r="AJ20" t="str">
            <v>OTHER PUMPS</v>
          </cell>
          <cell r="AK20">
            <v>1</v>
          </cell>
          <cell r="AL20" t="str">
            <v>EA</v>
          </cell>
          <cell r="AO20">
            <v>6000</v>
          </cell>
          <cell r="AQ20">
            <v>6000</v>
          </cell>
        </row>
        <row r="21">
          <cell r="M21" t="str">
            <v>1AC--</v>
          </cell>
          <cell r="N21" t="str">
            <v>SUBTOTAL DKADU PLANT  - CONSTRUCTION</v>
          </cell>
          <cell r="Q21">
            <v>212160</v>
          </cell>
          <cell r="R21">
            <v>2551320</v>
          </cell>
          <cell r="S21">
            <v>0</v>
          </cell>
          <cell r="T21">
            <v>0</v>
          </cell>
          <cell r="U21">
            <v>2551320</v>
          </cell>
          <cell r="X21" t="str">
            <v>1AAHG</v>
          </cell>
          <cell r="Y21" t="str">
            <v>DKADU PLANT  - EQUIP. SPECS - HEAT EXCHANGERS - FINNED</v>
          </cell>
          <cell r="AF21">
            <v>0</v>
          </cell>
          <cell r="AI21" t="str">
            <v>1ABAE-</v>
          </cell>
          <cell r="AJ21" t="str">
            <v>SUBTOTAL PUMPS</v>
          </cell>
          <cell r="AK21">
            <v>7</v>
          </cell>
          <cell r="AL21">
            <v>0</v>
          </cell>
          <cell r="AM21">
            <v>0</v>
          </cell>
          <cell r="AN21">
            <v>0</v>
          </cell>
          <cell r="AO21">
            <v>957000</v>
          </cell>
          <cell r="AP21">
            <v>0</v>
          </cell>
          <cell r="AQ21">
            <v>957000</v>
          </cell>
        </row>
        <row r="22">
          <cell r="B22" t="str">
            <v>1DA--</v>
          </cell>
          <cell r="C22" t="str">
            <v>PIPELINE ENGINEERING/PROCUREMENT</v>
          </cell>
          <cell r="F22">
            <v>0</v>
          </cell>
          <cell r="G22">
            <v>0</v>
          </cell>
          <cell r="H22">
            <v>0</v>
          </cell>
          <cell r="I22">
            <v>0</v>
          </cell>
          <cell r="J22">
            <v>0</v>
          </cell>
          <cell r="X22" t="str">
            <v>1AAHH</v>
          </cell>
          <cell r="Y22" t="str">
            <v>DKADU PLANT  - EQUIP. SPECS - EXTRUDERS</v>
          </cell>
          <cell r="Z22" t="str">
            <v>N/A</v>
          </cell>
          <cell r="AA22" t="str">
            <v>N/A</v>
          </cell>
          <cell r="AB22" t="str">
            <v>N/A</v>
          </cell>
          <cell r="AC22" t="str">
            <v>N/A</v>
          </cell>
          <cell r="AD22" t="str">
            <v>N/A</v>
          </cell>
          <cell r="AE22" t="str">
            <v>N/A</v>
          </cell>
          <cell r="AF22" t="str">
            <v>N/A</v>
          </cell>
        </row>
        <row r="23">
          <cell r="B23" t="str">
            <v>1DB--</v>
          </cell>
          <cell r="C23" t="str">
            <v>PIPELINE  FABRICATION/DELIVERY</v>
          </cell>
          <cell r="F23">
            <v>0</v>
          </cell>
          <cell r="G23">
            <v>0</v>
          </cell>
          <cell r="H23">
            <v>0</v>
          </cell>
          <cell r="I23">
            <v>0</v>
          </cell>
          <cell r="J23">
            <v>0</v>
          </cell>
          <cell r="M23" t="str">
            <v>1ADA-</v>
          </cell>
          <cell r="N23" t="str">
            <v>DKADU PLANT  - COMMISSIONING</v>
          </cell>
          <cell r="Q23">
            <v>0</v>
          </cell>
          <cell r="R23">
            <v>0</v>
          </cell>
          <cell r="S23">
            <v>0</v>
          </cell>
          <cell r="T23">
            <v>0</v>
          </cell>
          <cell r="U23">
            <v>0</v>
          </cell>
          <cell r="X23" t="str">
            <v>1AAHI</v>
          </cell>
          <cell r="Y23" t="str">
            <v>DKADU PLANT  - EQUIP. SPECS - COMPRESSORS</v>
          </cell>
          <cell r="Z23">
            <v>15</v>
          </cell>
          <cell r="AA23" t="str">
            <v>EA</v>
          </cell>
          <cell r="AB23">
            <v>250</v>
          </cell>
          <cell r="AF23">
            <v>0</v>
          </cell>
          <cell r="AI23" t="str">
            <v>1ABAFA</v>
          </cell>
          <cell r="AJ23" t="str">
            <v>DEMETHANIZER FEED CHILLER W/ OH REFLUX COOLER</v>
          </cell>
          <cell r="AK23">
            <v>2</v>
          </cell>
          <cell r="AL23" t="str">
            <v>EA</v>
          </cell>
          <cell r="AO23">
            <v>2298000</v>
          </cell>
          <cell r="AQ23">
            <v>2298000</v>
          </cell>
        </row>
        <row r="24">
          <cell r="B24" t="str">
            <v>1DC--</v>
          </cell>
          <cell r="C24" t="str">
            <v>PIPELINE CONSTRUCTION</v>
          </cell>
          <cell r="F24">
            <v>0</v>
          </cell>
          <cell r="G24">
            <v>0</v>
          </cell>
          <cell r="H24">
            <v>0</v>
          </cell>
          <cell r="I24">
            <v>0</v>
          </cell>
          <cell r="J24">
            <v>0</v>
          </cell>
          <cell r="M24" t="str">
            <v>1ADB-</v>
          </cell>
          <cell r="N24" t="str">
            <v>DKADU PLANT  -STARTUP</v>
          </cell>
          <cell r="Q24">
            <v>0</v>
          </cell>
          <cell r="R24">
            <v>0</v>
          </cell>
          <cell r="S24">
            <v>0</v>
          </cell>
          <cell r="T24">
            <v>0</v>
          </cell>
          <cell r="U24">
            <v>0</v>
          </cell>
          <cell r="X24" t="str">
            <v>1AAHJ</v>
          </cell>
          <cell r="Y24" t="str">
            <v>DKADU PLANT  - EQUIP. SPECS - GENERATORS</v>
          </cell>
          <cell r="Z24" t="str">
            <v>N/A</v>
          </cell>
          <cell r="AA24" t="str">
            <v>N/A</v>
          </cell>
          <cell r="AB24" t="str">
            <v>N/A</v>
          </cell>
          <cell r="AC24" t="str">
            <v>N/A</v>
          </cell>
          <cell r="AD24" t="str">
            <v>N/A</v>
          </cell>
          <cell r="AE24" t="str">
            <v>N/A</v>
          </cell>
          <cell r="AF24" t="str">
            <v>N/A</v>
          </cell>
          <cell r="AI24" t="str">
            <v>1ABAFB</v>
          </cell>
          <cell r="AJ24" t="str">
            <v>RECYCLE GAS PREHEATER</v>
          </cell>
          <cell r="AK24">
            <v>1</v>
          </cell>
          <cell r="AL24" t="str">
            <v>EA</v>
          </cell>
          <cell r="AO24">
            <v>1149000</v>
          </cell>
          <cell r="AQ24">
            <v>1149000</v>
          </cell>
        </row>
        <row r="25">
          <cell r="B25" t="str">
            <v>1DD--</v>
          </cell>
          <cell r="C25" t="str">
            <v>PIPELINE COMMISSIONING, STARTUP &amp; TRAINING</v>
          </cell>
          <cell r="F25">
            <v>0</v>
          </cell>
          <cell r="G25">
            <v>0</v>
          </cell>
          <cell r="H25">
            <v>0</v>
          </cell>
          <cell r="I25">
            <v>0</v>
          </cell>
          <cell r="J25">
            <v>0</v>
          </cell>
          <cell r="M25" t="str">
            <v>1ADC-</v>
          </cell>
          <cell r="N25" t="str">
            <v>DKADU PLANT  -TRAINING</v>
          </cell>
          <cell r="Q25">
            <v>0</v>
          </cell>
          <cell r="R25">
            <v>0</v>
          </cell>
          <cell r="S25">
            <v>0</v>
          </cell>
          <cell r="T25">
            <v>0</v>
          </cell>
          <cell r="U25">
            <v>0</v>
          </cell>
          <cell r="X25" t="str">
            <v>1AAHK</v>
          </cell>
          <cell r="Y25" t="str">
            <v>DKADU PLANT  - EQUIP. SPECS - MOTORS &amp; DRIVERS</v>
          </cell>
          <cell r="AF25">
            <v>0</v>
          </cell>
          <cell r="AI25" t="str">
            <v>1ABAFC</v>
          </cell>
          <cell r="AJ25" t="str">
            <v>RECYCLE GAS/GAS EXCHANGERS</v>
          </cell>
          <cell r="AK25">
            <v>2</v>
          </cell>
          <cell r="AL25" t="str">
            <v>EA</v>
          </cell>
          <cell r="AO25">
            <v>385000</v>
          </cell>
          <cell r="AQ25">
            <v>385000</v>
          </cell>
        </row>
        <row r="26">
          <cell r="B26" t="str">
            <v>1D---</v>
          </cell>
          <cell r="C26" t="str">
            <v>SUBTOTAL PIPELINE</v>
          </cell>
          <cell r="F26">
            <v>0</v>
          </cell>
          <cell r="G26">
            <v>0</v>
          </cell>
          <cell r="H26">
            <v>0</v>
          </cell>
          <cell r="I26">
            <v>0</v>
          </cell>
          <cell r="J26">
            <v>0</v>
          </cell>
          <cell r="M26" t="str">
            <v>1AD--</v>
          </cell>
          <cell r="N26" t="str">
            <v>SUBTOTAL DKADU PLANT  - COMMISSIONING, STARTUP &amp; TRAINING</v>
          </cell>
          <cell r="Q26">
            <v>0</v>
          </cell>
          <cell r="R26">
            <v>0</v>
          </cell>
          <cell r="S26">
            <v>0</v>
          </cell>
          <cell r="T26">
            <v>0</v>
          </cell>
          <cell r="U26">
            <v>0</v>
          </cell>
          <cell r="X26" t="str">
            <v>1AAHL</v>
          </cell>
          <cell r="Y26" t="str">
            <v>DKADU PLANT  - EQUIP. SPECS - FIRED EQUIPMENT</v>
          </cell>
          <cell r="Z26" t="str">
            <v>N/A</v>
          </cell>
          <cell r="AA26" t="str">
            <v>N/A</v>
          </cell>
          <cell r="AB26" t="str">
            <v>N/A</v>
          </cell>
          <cell r="AC26" t="str">
            <v>N/A</v>
          </cell>
          <cell r="AD26" t="str">
            <v>N/A</v>
          </cell>
          <cell r="AE26" t="str">
            <v>N/A</v>
          </cell>
          <cell r="AF26" t="str">
            <v>N/A</v>
          </cell>
          <cell r="AI26" t="str">
            <v>1ABAFD</v>
          </cell>
          <cell r="AJ26" t="str">
            <v>LP GAS/GAS EXCHANGERS</v>
          </cell>
          <cell r="AK26">
            <v>4</v>
          </cell>
          <cell r="AL26" t="str">
            <v>EA</v>
          </cell>
          <cell r="AO26">
            <v>1935000</v>
          </cell>
          <cell r="AQ26">
            <v>1935000</v>
          </cell>
        </row>
        <row r="27">
          <cell r="X27" t="str">
            <v>1AAHM</v>
          </cell>
          <cell r="Y27" t="str">
            <v>DKADU PLANT  - EQUIP. SPECS - BLOWERS, FANS</v>
          </cell>
          <cell r="Z27" t="str">
            <v>N/A</v>
          </cell>
          <cell r="AA27" t="str">
            <v>N/A</v>
          </cell>
          <cell r="AB27" t="str">
            <v>N/A</v>
          </cell>
          <cell r="AC27" t="str">
            <v>N/A</v>
          </cell>
          <cell r="AD27" t="str">
            <v>N/A</v>
          </cell>
          <cell r="AE27" t="str">
            <v>N/A</v>
          </cell>
          <cell r="AF27" t="str">
            <v>N/A</v>
          </cell>
          <cell r="AI27" t="str">
            <v>1ABAFE</v>
          </cell>
          <cell r="AJ27" t="str">
            <v>LP DEMETHANIZER REBOILER</v>
          </cell>
          <cell r="AK27">
            <v>1</v>
          </cell>
          <cell r="AL27" t="str">
            <v>EA</v>
          </cell>
          <cell r="AO27">
            <v>610000</v>
          </cell>
          <cell r="AQ27">
            <v>610000</v>
          </cell>
        </row>
        <row r="28">
          <cell r="B28" t="str">
            <v>1EA--</v>
          </cell>
          <cell r="C28" t="str">
            <v>TANK ENGINEERING/PROCUREMENT</v>
          </cell>
          <cell r="F28">
            <v>0</v>
          </cell>
          <cell r="G28">
            <v>0</v>
          </cell>
          <cell r="H28">
            <v>0</v>
          </cell>
          <cell r="I28">
            <v>0</v>
          </cell>
          <cell r="J28">
            <v>0</v>
          </cell>
          <cell r="X28" t="str">
            <v>1AAHN</v>
          </cell>
          <cell r="Y28" t="str">
            <v>DKADU PLANT  - EQUIP. SPECS - FILTERS</v>
          </cell>
          <cell r="Z28" t="str">
            <v>N/A</v>
          </cell>
          <cell r="AA28" t="str">
            <v>N/A</v>
          </cell>
          <cell r="AB28" t="str">
            <v>N/A</v>
          </cell>
          <cell r="AC28" t="str">
            <v>N/A</v>
          </cell>
          <cell r="AD28" t="str">
            <v>N/A</v>
          </cell>
          <cell r="AE28" t="str">
            <v>N/A</v>
          </cell>
          <cell r="AF28" t="str">
            <v>N/A</v>
          </cell>
          <cell r="AI28" t="str">
            <v>1ABAFF</v>
          </cell>
          <cell r="AJ28" t="str">
            <v>UPPER SIDE REBOILER</v>
          </cell>
          <cell r="AK28">
            <v>1</v>
          </cell>
          <cell r="AL28" t="str">
            <v>EA</v>
          </cell>
          <cell r="AO28">
            <v>792000</v>
          </cell>
          <cell r="AQ28">
            <v>792000</v>
          </cell>
        </row>
        <row r="29">
          <cell r="B29" t="str">
            <v>1EB--</v>
          </cell>
          <cell r="C29" t="str">
            <v>TANK       FABRICATION/DELIVERY</v>
          </cell>
          <cell r="F29">
            <v>0</v>
          </cell>
          <cell r="G29">
            <v>0</v>
          </cell>
          <cell r="H29">
            <v>0</v>
          </cell>
          <cell r="I29">
            <v>0</v>
          </cell>
          <cell r="J29">
            <v>0</v>
          </cell>
          <cell r="X29" t="str">
            <v>1AAHO</v>
          </cell>
          <cell r="Y29" t="str">
            <v>DKADU PLANT  - EQUIP. SPECS - FLARES</v>
          </cell>
          <cell r="Z29" t="str">
            <v>N/A</v>
          </cell>
          <cell r="AA29" t="str">
            <v>N/A</v>
          </cell>
          <cell r="AB29" t="str">
            <v>N/A</v>
          </cell>
          <cell r="AC29" t="str">
            <v>N/A</v>
          </cell>
          <cell r="AD29" t="str">
            <v>N/A</v>
          </cell>
          <cell r="AE29" t="str">
            <v>N/A</v>
          </cell>
          <cell r="AF29" t="str">
            <v>N/A</v>
          </cell>
          <cell r="AI29" t="str">
            <v>1ABAFG</v>
          </cell>
          <cell r="AJ29" t="str">
            <v>RECYCLE COMPRESSOR AFTER COOLER</v>
          </cell>
          <cell r="AK29">
            <v>3</v>
          </cell>
          <cell r="AL29" t="str">
            <v>EA</v>
          </cell>
          <cell r="AO29">
            <v>1138000</v>
          </cell>
          <cell r="AQ29">
            <v>1138000</v>
          </cell>
        </row>
        <row r="30">
          <cell r="B30" t="str">
            <v>1EC--</v>
          </cell>
          <cell r="C30" t="str">
            <v>TANK CONSTRUCTION</v>
          </cell>
          <cell r="F30">
            <v>0</v>
          </cell>
          <cell r="G30">
            <v>0</v>
          </cell>
          <cell r="H30">
            <v>0</v>
          </cell>
          <cell r="I30">
            <v>0</v>
          </cell>
          <cell r="J30">
            <v>0</v>
          </cell>
          <cell r="X30" t="str">
            <v>1AAHP</v>
          </cell>
          <cell r="Y30" t="str">
            <v>DKADU PLANT  - EQUIP. SPECS - SOLIDS HANDLING EQUIPMENT</v>
          </cell>
          <cell r="Z30" t="str">
            <v>N/A</v>
          </cell>
          <cell r="AA30" t="str">
            <v>N/A</v>
          </cell>
          <cell r="AB30" t="str">
            <v>N/A</v>
          </cell>
          <cell r="AC30" t="str">
            <v>N/A</v>
          </cell>
          <cell r="AD30" t="str">
            <v>N/A</v>
          </cell>
          <cell r="AE30" t="str">
            <v>N/A</v>
          </cell>
          <cell r="AF30" t="str">
            <v>N/A</v>
          </cell>
          <cell r="AI30" t="str">
            <v>1ABAFX</v>
          </cell>
          <cell r="AJ30" t="str">
            <v>OTHER SHELL &amp; TUBE EXCHANGERS</v>
          </cell>
          <cell r="AK30">
            <v>4</v>
          </cell>
          <cell r="AL30" t="str">
            <v>EA</v>
          </cell>
          <cell r="AO30">
            <v>862000</v>
          </cell>
          <cell r="AQ30">
            <v>862000</v>
          </cell>
        </row>
        <row r="31">
          <cell r="B31" t="str">
            <v>1ED--</v>
          </cell>
          <cell r="C31" t="str">
            <v>TANK COMMISSIONING, STARTUP &amp; TRAINING</v>
          </cell>
          <cell r="F31">
            <v>0</v>
          </cell>
          <cell r="G31">
            <v>0</v>
          </cell>
          <cell r="H31">
            <v>0</v>
          </cell>
          <cell r="I31">
            <v>0</v>
          </cell>
          <cell r="J31">
            <v>0</v>
          </cell>
          <cell r="X31" t="str">
            <v>1AAHQ</v>
          </cell>
          <cell r="Y31" t="str">
            <v>DKADU PLANT  - EQUIP. SPECS - PACKAGED EQUIPMENT</v>
          </cell>
          <cell r="Z31" t="str">
            <v>N/A</v>
          </cell>
          <cell r="AA31" t="str">
            <v>N/A</v>
          </cell>
          <cell r="AB31" t="str">
            <v>N/A</v>
          </cell>
          <cell r="AC31" t="str">
            <v>N/A</v>
          </cell>
          <cell r="AD31" t="str">
            <v>N/A</v>
          </cell>
          <cell r="AE31" t="str">
            <v>N/A</v>
          </cell>
          <cell r="AF31" t="str">
            <v>N/A</v>
          </cell>
          <cell r="AI31" t="str">
            <v>1ABAF-</v>
          </cell>
          <cell r="AJ31" t="str">
            <v>SUBTOTAL HEAT EXCHANGERS - SHELL &amp; TUBE</v>
          </cell>
          <cell r="AK31">
            <v>18</v>
          </cell>
          <cell r="AL31">
            <v>0</v>
          </cell>
          <cell r="AM31">
            <v>0</v>
          </cell>
          <cell r="AN31">
            <v>0</v>
          </cell>
          <cell r="AO31">
            <v>9169000</v>
          </cell>
          <cell r="AP31">
            <v>0</v>
          </cell>
          <cell r="AQ31">
            <v>9169000</v>
          </cell>
        </row>
        <row r="32">
          <cell r="B32" t="str">
            <v>1E---</v>
          </cell>
          <cell r="C32" t="str">
            <v>SUBTOTAL TANK</v>
          </cell>
          <cell r="F32">
            <v>0</v>
          </cell>
          <cell r="G32">
            <v>0</v>
          </cell>
          <cell r="H32">
            <v>0</v>
          </cell>
          <cell r="I32">
            <v>0</v>
          </cell>
          <cell r="J32">
            <v>0</v>
          </cell>
          <cell r="X32" t="str">
            <v>1AAHX</v>
          </cell>
          <cell r="Y32" t="str">
            <v>DKADU PLANT  - EQUIP. SPECS - OTHERS</v>
          </cell>
          <cell r="Z32">
            <v>6</v>
          </cell>
          <cell r="AA32" t="str">
            <v>EA</v>
          </cell>
          <cell r="AB32">
            <v>100</v>
          </cell>
          <cell r="AF32">
            <v>0</v>
          </cell>
        </row>
        <row r="33">
          <cell r="X33" t="str">
            <v>1AAH-</v>
          </cell>
          <cell r="Y33" t="str">
            <v xml:space="preserve">SUBTOTAL - DKADU PLANT  - EQUIP. SPECS </v>
          </cell>
          <cell r="Z33">
            <v>60</v>
          </cell>
          <cell r="AA33" t="str">
            <v>N/A</v>
          </cell>
          <cell r="AB33">
            <v>910</v>
          </cell>
          <cell r="AC33">
            <v>0</v>
          </cell>
          <cell r="AD33">
            <v>0</v>
          </cell>
          <cell r="AE33">
            <v>0</v>
          </cell>
          <cell r="AF33">
            <v>0</v>
          </cell>
          <cell r="AI33" t="str">
            <v>1ABAGX</v>
          </cell>
          <cell r="AJ33" t="str">
            <v>OTHER EXCHANGERS - FINNED</v>
          </cell>
          <cell r="AQ33">
            <v>0</v>
          </cell>
        </row>
        <row r="34">
          <cell r="AI34" t="str">
            <v>1ABAG-</v>
          </cell>
          <cell r="AJ34" t="str">
            <v>SUBTOTAL - HEAT EXCHANGERS - FINNED</v>
          </cell>
          <cell r="AK34">
            <v>0</v>
          </cell>
          <cell r="AL34">
            <v>0</v>
          </cell>
          <cell r="AM34">
            <v>0</v>
          </cell>
          <cell r="AN34">
            <v>0</v>
          </cell>
          <cell r="AO34">
            <v>0</v>
          </cell>
          <cell r="AP34">
            <v>0</v>
          </cell>
          <cell r="AQ34">
            <v>0</v>
          </cell>
        </row>
        <row r="35">
          <cell r="B35" t="str">
            <v>1----</v>
          </cell>
          <cell r="C35" t="str">
            <v>TOTAL NGL-4 PROJECT</v>
          </cell>
          <cell r="F35">
            <v>657448</v>
          </cell>
          <cell r="G35">
            <v>8453020</v>
          </cell>
          <cell r="H35">
            <v>28083700</v>
          </cell>
          <cell r="I35">
            <v>0</v>
          </cell>
          <cell r="J35">
            <v>36536720</v>
          </cell>
        </row>
        <row r="40">
          <cell r="W40" t="str">
            <v>LEVEL 2 DKADU PLANT PG.2</v>
          </cell>
          <cell r="X40" t="str">
            <v>WBS CODE</v>
          </cell>
          <cell r="Y40" t="str">
            <v>DESCRIPTION</v>
          </cell>
          <cell r="Z40" t="str">
            <v>QUANTITY</v>
          </cell>
          <cell r="AA40" t="str">
            <v>UNITS</v>
          </cell>
          <cell r="AB40" t="str">
            <v>TOTAL MANHOURS</v>
          </cell>
          <cell r="AC40" t="str">
            <v>TOTAL LABOR COST</v>
          </cell>
          <cell r="AD40" t="str">
            <v>TOTAL MAT'L COST</v>
          </cell>
          <cell r="AE40" t="str">
            <v>TOTAL S/C COST</v>
          </cell>
          <cell r="AF40" t="str">
            <v>TOTAL COST</v>
          </cell>
          <cell r="AH40" t="str">
            <v>LEVEL 3 DKADU PLANT PG 2</v>
          </cell>
          <cell r="AI40" t="str">
            <v>WBS CODE</v>
          </cell>
          <cell r="AJ40" t="str">
            <v>DESCRIPTION</v>
          </cell>
          <cell r="AK40" t="str">
            <v>QUANTITY</v>
          </cell>
          <cell r="AL40" t="str">
            <v>UNITS</v>
          </cell>
          <cell r="AM40" t="str">
            <v>TOTAL MANHOURS</v>
          </cell>
          <cell r="AN40" t="str">
            <v>TOTAL LABOR COST</v>
          </cell>
          <cell r="AO40" t="str">
            <v>TOTAL MAT'L COST</v>
          </cell>
          <cell r="AP40" t="str">
            <v>TOTAL S/C COST</v>
          </cell>
          <cell r="AQ40" t="str">
            <v>TOTAL COST</v>
          </cell>
        </row>
        <row r="42">
          <cell r="X42" t="str">
            <v>1AAIA</v>
          </cell>
          <cell r="Y42" t="str">
            <v>DKADU PLANT  - PROCUREMENT PRESSURE VESSELS</v>
          </cell>
          <cell r="AF42">
            <v>0</v>
          </cell>
          <cell r="AI42" t="str">
            <v>1ABAIA</v>
          </cell>
          <cell r="AJ42" t="str">
            <v>GAS RECYCLE COMPRESSORS W/TURBINES</v>
          </cell>
          <cell r="AK42">
            <v>3</v>
          </cell>
          <cell r="AL42" t="str">
            <v>EA</v>
          </cell>
          <cell r="AO42">
            <v>0</v>
          </cell>
          <cell r="AQ42">
            <v>0</v>
          </cell>
        </row>
        <row r="43">
          <cell r="X43" t="str">
            <v>1AAIB</v>
          </cell>
          <cell r="Y43" t="str">
            <v>DKADU PLANT  - PROCUREMENT   COLUMNS</v>
          </cell>
          <cell r="AF43">
            <v>0</v>
          </cell>
          <cell r="AI43" t="str">
            <v>1ABAIB</v>
          </cell>
          <cell r="AJ43" t="str">
            <v>RECYCLE EXPANDER COMP. W/DRIVERS</v>
          </cell>
          <cell r="AK43">
            <v>1</v>
          </cell>
          <cell r="AL43" t="str">
            <v>EA</v>
          </cell>
          <cell r="AO43">
            <v>1544000</v>
          </cell>
          <cell r="AQ43">
            <v>1544000</v>
          </cell>
        </row>
        <row r="44">
          <cell r="X44" t="str">
            <v>1AAIC</v>
          </cell>
          <cell r="Y44" t="str">
            <v>DKADU PLANT  - PROCUREMENT   REACTORS</v>
          </cell>
          <cell r="AF44">
            <v>0</v>
          </cell>
          <cell r="AI44" t="str">
            <v>1ABAIC</v>
          </cell>
          <cell r="AJ44" t="str">
            <v>INJECTION COMPRESSORS</v>
          </cell>
          <cell r="AK44">
            <v>2</v>
          </cell>
          <cell r="AL44" t="str">
            <v>EA</v>
          </cell>
          <cell r="AO44">
            <v>7338000</v>
          </cell>
          <cell r="AQ44">
            <v>7338000</v>
          </cell>
        </row>
        <row r="45">
          <cell r="X45" t="str">
            <v>1AAID</v>
          </cell>
          <cell r="Y45" t="str">
            <v>DKADU PLANT  - PROCUREMENT   FIELD ERECTED TANKS</v>
          </cell>
          <cell r="Z45" t="str">
            <v>N/A</v>
          </cell>
          <cell r="AA45" t="str">
            <v>N/A</v>
          </cell>
          <cell r="AB45" t="str">
            <v>N/A</v>
          </cell>
          <cell r="AC45" t="str">
            <v>N/A</v>
          </cell>
          <cell r="AD45" t="str">
            <v>N/A</v>
          </cell>
          <cell r="AE45" t="str">
            <v>N/A</v>
          </cell>
          <cell r="AF45" t="str">
            <v>N/A</v>
          </cell>
          <cell r="AI45" t="str">
            <v>1ABAID</v>
          </cell>
          <cell r="AJ45" t="str">
            <v>LP BOOSTER COMPRESSORS</v>
          </cell>
          <cell r="AK45">
            <v>2</v>
          </cell>
          <cell r="AL45" t="str">
            <v>EA</v>
          </cell>
          <cell r="AO45">
            <v>2963000</v>
          </cell>
          <cell r="AQ45">
            <v>2963000</v>
          </cell>
        </row>
        <row r="46">
          <cell r="X46" t="str">
            <v>1AAIE</v>
          </cell>
          <cell r="Y46" t="str">
            <v>DKADU PLANT  - PROCUREMENT   PUMPS</v>
          </cell>
          <cell r="AF46">
            <v>0</v>
          </cell>
          <cell r="AI46" t="str">
            <v>1ABAIX</v>
          </cell>
          <cell r="AJ46" t="str">
            <v>OTHER COMPRESSORS</v>
          </cell>
          <cell r="AK46">
            <v>1</v>
          </cell>
          <cell r="AL46" t="str">
            <v>EA</v>
          </cell>
          <cell r="AO46">
            <v>143000</v>
          </cell>
          <cell r="AQ46">
            <v>143000</v>
          </cell>
        </row>
        <row r="47">
          <cell r="X47" t="str">
            <v>1AAIF</v>
          </cell>
          <cell r="Y47" t="str">
            <v>DKADU PLANT  - PROCUREMENT   HEAT EXCHANGERS - S &amp; T</v>
          </cell>
          <cell r="AF47">
            <v>0</v>
          </cell>
          <cell r="AI47" t="str">
            <v>1ABAI</v>
          </cell>
          <cell r="AJ47" t="str">
            <v>SUBTOTAL - COMPRESSORS</v>
          </cell>
          <cell r="AK47">
            <v>9</v>
          </cell>
          <cell r="AL47">
            <v>0</v>
          </cell>
          <cell r="AM47">
            <v>0</v>
          </cell>
          <cell r="AN47">
            <v>0</v>
          </cell>
          <cell r="AO47">
            <v>11988000</v>
          </cell>
          <cell r="AP47">
            <v>0</v>
          </cell>
          <cell r="AQ47">
            <v>11988000</v>
          </cell>
        </row>
        <row r="48">
          <cell r="X48" t="str">
            <v>1AAIG</v>
          </cell>
          <cell r="Y48" t="str">
            <v>DKADU PLANT  - PROCUREMENT   HEAT EXCHANGERS - FINNED</v>
          </cell>
          <cell r="AF48">
            <v>0</v>
          </cell>
        </row>
        <row r="49">
          <cell r="X49" t="str">
            <v>1AAIH</v>
          </cell>
          <cell r="Y49" t="str">
            <v>DKADU PLANT  - PROCUREMENT   EXTRUDERS</v>
          </cell>
          <cell r="Z49" t="str">
            <v>N/A</v>
          </cell>
          <cell r="AA49" t="str">
            <v>N/A</v>
          </cell>
          <cell r="AB49" t="str">
            <v>N/A</v>
          </cell>
          <cell r="AC49" t="str">
            <v>N/A</v>
          </cell>
          <cell r="AD49" t="str">
            <v>N/A</v>
          </cell>
          <cell r="AE49" t="str">
            <v>N/A</v>
          </cell>
          <cell r="AF49" t="str">
            <v>N/A</v>
          </cell>
          <cell r="AI49" t="str">
            <v>1ABAKA</v>
          </cell>
          <cell r="AJ49" t="str">
            <v>GAS TURBINE DRIVERS</v>
          </cell>
          <cell r="AQ49">
            <v>0</v>
          </cell>
        </row>
        <row r="50">
          <cell r="X50" t="str">
            <v>1AAII</v>
          </cell>
          <cell r="Y50" t="str">
            <v>DKADU PLANT  - PROCUREMENT   COMPRESSORS</v>
          </cell>
          <cell r="AF50">
            <v>0</v>
          </cell>
          <cell r="AI50" t="str">
            <v>1ABAKX</v>
          </cell>
          <cell r="AJ50" t="str">
            <v>OTHER DRIVERS</v>
          </cell>
          <cell r="AQ50">
            <v>0</v>
          </cell>
        </row>
        <row r="51">
          <cell r="X51" t="str">
            <v>1AAIJ</v>
          </cell>
          <cell r="Y51" t="str">
            <v>DKADU PLANT  - PROCUREMENT   GENERATORS</v>
          </cell>
          <cell r="Z51" t="str">
            <v>N/A</v>
          </cell>
          <cell r="AA51" t="str">
            <v>N/A</v>
          </cell>
          <cell r="AB51" t="str">
            <v>N/A</v>
          </cell>
          <cell r="AC51" t="str">
            <v>N/A</v>
          </cell>
          <cell r="AD51" t="str">
            <v>N/A</v>
          </cell>
          <cell r="AE51" t="str">
            <v>N/A</v>
          </cell>
          <cell r="AF51" t="str">
            <v>N/A</v>
          </cell>
          <cell r="AI51" t="str">
            <v>1ABAK-</v>
          </cell>
          <cell r="AJ51" t="str">
            <v>SUBTOTAL MOTORS &amp; DRIVERS</v>
          </cell>
          <cell r="AK51">
            <v>0</v>
          </cell>
          <cell r="AL51">
            <v>0</v>
          </cell>
          <cell r="AM51">
            <v>0</v>
          </cell>
          <cell r="AN51">
            <v>0</v>
          </cell>
          <cell r="AO51">
            <v>0</v>
          </cell>
          <cell r="AP51">
            <v>0</v>
          </cell>
          <cell r="AQ51">
            <v>0</v>
          </cell>
        </row>
        <row r="52">
          <cell r="X52" t="str">
            <v>1AAIK</v>
          </cell>
          <cell r="Y52" t="str">
            <v>DKADU PLANT  - PROCUREMENT   MOTORS &amp; DRIVERS</v>
          </cell>
          <cell r="AF52">
            <v>0</v>
          </cell>
        </row>
        <row r="53">
          <cell r="X53" t="str">
            <v>1AAIL</v>
          </cell>
          <cell r="Y53" t="str">
            <v>DKADU PLANT  - PROCUREMENT   FIRED EQUIPMENT</v>
          </cell>
          <cell r="Z53" t="str">
            <v>N/A</v>
          </cell>
          <cell r="AA53" t="str">
            <v>N/A</v>
          </cell>
          <cell r="AB53" t="str">
            <v>N/A</v>
          </cell>
          <cell r="AC53" t="str">
            <v>N/A</v>
          </cell>
          <cell r="AD53" t="str">
            <v>N/A</v>
          </cell>
          <cell r="AE53" t="str">
            <v>N/A</v>
          </cell>
          <cell r="AF53" t="str">
            <v>N/A</v>
          </cell>
          <cell r="AI53" t="str">
            <v>1ABAXA</v>
          </cell>
          <cell r="AJ53" t="str">
            <v>METHANOL INJECTION SKID</v>
          </cell>
          <cell r="AK53">
            <v>1</v>
          </cell>
          <cell r="AL53" t="str">
            <v>LOT</v>
          </cell>
          <cell r="AO53">
            <v>176000</v>
          </cell>
          <cell r="AQ53">
            <v>176000</v>
          </cell>
        </row>
        <row r="54">
          <cell r="X54" t="str">
            <v>1AAIM</v>
          </cell>
          <cell r="Y54" t="str">
            <v>DKADU PLANT  - PROCUREMENT   BLOWERS &amp; FANS</v>
          </cell>
          <cell r="Z54" t="str">
            <v>N/A</v>
          </cell>
          <cell r="AA54" t="str">
            <v>N/A</v>
          </cell>
          <cell r="AB54" t="str">
            <v>N/A</v>
          </cell>
          <cell r="AC54" t="str">
            <v>N/A</v>
          </cell>
          <cell r="AD54" t="str">
            <v>N/A</v>
          </cell>
          <cell r="AE54" t="str">
            <v>N/A</v>
          </cell>
          <cell r="AF54" t="str">
            <v>N/A</v>
          </cell>
          <cell r="AI54" t="str">
            <v>1ABAXX</v>
          </cell>
          <cell r="AJ54" t="str">
            <v>OTHER EQUIPMENT</v>
          </cell>
          <cell r="AK54">
            <v>4</v>
          </cell>
          <cell r="AL54" t="str">
            <v>EA</v>
          </cell>
          <cell r="AO54">
            <v>66700</v>
          </cell>
          <cell r="AQ54">
            <v>66700</v>
          </cell>
        </row>
        <row r="55">
          <cell r="X55" t="str">
            <v>1AAIN</v>
          </cell>
          <cell r="Y55" t="str">
            <v>DKADU PLANT  - PROCUREMENT   FILTERS</v>
          </cell>
          <cell r="Z55" t="str">
            <v>N/A</v>
          </cell>
          <cell r="AA55" t="str">
            <v>N/A</v>
          </cell>
          <cell r="AB55" t="str">
            <v>N/A</v>
          </cell>
          <cell r="AC55" t="str">
            <v>N/A</v>
          </cell>
          <cell r="AD55" t="str">
            <v>N/A</v>
          </cell>
          <cell r="AE55" t="str">
            <v>N/A</v>
          </cell>
          <cell r="AF55" t="str">
            <v>N/A</v>
          </cell>
          <cell r="AI55" t="str">
            <v>1ABAX-</v>
          </cell>
          <cell r="AJ55" t="str">
            <v>SUBTOTAL OTHER EQUIPMENT</v>
          </cell>
          <cell r="AK55">
            <v>5</v>
          </cell>
          <cell r="AL55">
            <v>0</v>
          </cell>
          <cell r="AM55">
            <v>0</v>
          </cell>
          <cell r="AN55">
            <v>0</v>
          </cell>
          <cell r="AO55">
            <v>242700</v>
          </cell>
          <cell r="AP55">
            <v>0</v>
          </cell>
          <cell r="AQ55">
            <v>242700</v>
          </cell>
        </row>
        <row r="56">
          <cell r="X56" t="str">
            <v>1AAIO</v>
          </cell>
          <cell r="Y56" t="str">
            <v>DKADU PLANT  - PROCUREMENT   FLARES</v>
          </cell>
          <cell r="Z56" t="str">
            <v>N/A</v>
          </cell>
          <cell r="AA56" t="str">
            <v>N/A</v>
          </cell>
          <cell r="AB56" t="str">
            <v>N/A</v>
          </cell>
          <cell r="AC56" t="str">
            <v>N/A</v>
          </cell>
          <cell r="AD56" t="str">
            <v>N/A</v>
          </cell>
          <cell r="AE56" t="str">
            <v>N/A</v>
          </cell>
          <cell r="AF56" t="str">
            <v>N/A</v>
          </cell>
        </row>
        <row r="57">
          <cell r="X57" t="str">
            <v>1AAIP</v>
          </cell>
          <cell r="Y57" t="str">
            <v>DKADU PLANT  - PROCUREMENT   SOLIDS HANDLING EQUIPMENT</v>
          </cell>
          <cell r="Z57" t="str">
            <v>N/A</v>
          </cell>
          <cell r="AA57" t="str">
            <v>N/A</v>
          </cell>
          <cell r="AB57" t="str">
            <v>N/A</v>
          </cell>
          <cell r="AC57" t="str">
            <v>N/A</v>
          </cell>
          <cell r="AD57" t="str">
            <v>N/A</v>
          </cell>
          <cell r="AE57" t="str">
            <v>N/A</v>
          </cell>
          <cell r="AF57" t="str">
            <v>N/A</v>
          </cell>
        </row>
        <row r="58">
          <cell r="X58" t="str">
            <v>1AAIQ</v>
          </cell>
          <cell r="Y58" t="str">
            <v>DKADU PLANT  - PROCUREMENT   PACKAGED EQUIPMENT</v>
          </cell>
          <cell r="Z58" t="str">
            <v>N/A</v>
          </cell>
          <cell r="AA58" t="str">
            <v>N/A</v>
          </cell>
          <cell r="AB58" t="str">
            <v>N/A</v>
          </cell>
          <cell r="AC58" t="str">
            <v>N/A</v>
          </cell>
          <cell r="AD58" t="str">
            <v>N/A</v>
          </cell>
          <cell r="AE58" t="str">
            <v>N/A</v>
          </cell>
          <cell r="AF58" t="str">
            <v>N/A</v>
          </cell>
        </row>
        <row r="59">
          <cell r="X59" t="str">
            <v>1AAIT</v>
          </cell>
          <cell r="Y59" t="str">
            <v>DKADU PLANT  - PROCUREMENT   BULKS</v>
          </cell>
          <cell r="AF59">
            <v>0</v>
          </cell>
        </row>
        <row r="60">
          <cell r="X60" t="str">
            <v>1AAIX</v>
          </cell>
          <cell r="Y60" t="str">
            <v>DKADU PLANT  - PROCUREMENT   OTHER</v>
          </cell>
          <cell r="AF60">
            <v>0</v>
          </cell>
        </row>
        <row r="61">
          <cell r="X61" t="str">
            <v>1AAI-</v>
          </cell>
          <cell r="Y61" t="str">
            <v>SUBTOTAL - DKADU PLANT  - PROCUREMENT</v>
          </cell>
          <cell r="Z61">
            <v>0</v>
          </cell>
          <cell r="AA61" t="str">
            <v>N/A</v>
          </cell>
          <cell r="AB61">
            <v>0</v>
          </cell>
          <cell r="AC61">
            <v>0</v>
          </cell>
          <cell r="AD61">
            <v>0</v>
          </cell>
          <cell r="AE61">
            <v>0</v>
          </cell>
          <cell r="AF61">
            <v>0</v>
          </cell>
        </row>
        <row r="63">
          <cell r="X63" t="str">
            <v>1AAJA</v>
          </cell>
          <cell r="Y63" t="str">
            <v>DKADU PLANT  - INDIRECT ENG'G CONTRACTS</v>
          </cell>
          <cell r="AF63">
            <v>0</v>
          </cell>
        </row>
        <row r="64">
          <cell r="X64" t="str">
            <v>1AAJB</v>
          </cell>
          <cell r="Y64" t="str">
            <v>DKADU PLANT  - INDIRECT ENG'G PROJECT MANAGEMENT</v>
          </cell>
          <cell r="AF64">
            <v>0</v>
          </cell>
        </row>
        <row r="65">
          <cell r="X65" t="str">
            <v>1AAJC</v>
          </cell>
          <cell r="Y65" t="str">
            <v>DKADU PLANT  - INDIRECT ENG'G ENGINEERING/NON-TECH</v>
          </cell>
          <cell r="AF65">
            <v>0</v>
          </cell>
        </row>
        <row r="66">
          <cell r="X66" t="str">
            <v>1AAJX</v>
          </cell>
          <cell r="Y66" t="str">
            <v>DKADU PLANT  - INDIRECT ENG'G OTHER</v>
          </cell>
          <cell r="AF66">
            <v>0</v>
          </cell>
        </row>
        <row r="67">
          <cell r="X67" t="str">
            <v>1AAJ-</v>
          </cell>
          <cell r="Y67" t="str">
            <v>SUBTOTAL - DKADU PLANT  - INDIRECT ENGINEERING</v>
          </cell>
          <cell r="Z67">
            <v>0</v>
          </cell>
          <cell r="AA67" t="str">
            <v>N/A</v>
          </cell>
          <cell r="AB67">
            <v>0</v>
          </cell>
          <cell r="AC67">
            <v>0</v>
          </cell>
          <cell r="AD67">
            <v>0</v>
          </cell>
          <cell r="AE67">
            <v>0</v>
          </cell>
          <cell r="AF67">
            <v>0</v>
          </cell>
        </row>
        <row r="78">
          <cell r="W78" t="str">
            <v>LEVEL 2 DKADU PLANT PG.3</v>
          </cell>
          <cell r="X78" t="str">
            <v>WBS CODE</v>
          </cell>
          <cell r="Y78" t="str">
            <v>DESCRIPTION</v>
          </cell>
          <cell r="Z78" t="str">
            <v>QUANTITY</v>
          </cell>
          <cell r="AA78" t="str">
            <v>UNITS</v>
          </cell>
          <cell r="AB78" t="str">
            <v>TOTAL MANHOURS</v>
          </cell>
          <cell r="AC78" t="str">
            <v>TOTAL LABOR COST</v>
          </cell>
          <cell r="AD78" t="str">
            <v>TOTAL MAT'L COST</v>
          </cell>
          <cell r="AE78" t="str">
            <v>TOTAL S/C COST</v>
          </cell>
          <cell r="AF78" t="str">
            <v>TOTAL COST</v>
          </cell>
        </row>
        <row r="80">
          <cell r="X80" t="str">
            <v>1ABAA</v>
          </cell>
          <cell r="Y80" t="str">
            <v>DKADU PLANT  - FAB/DELIVERY MAJOR EQUIP PRESSURE VESSELS</v>
          </cell>
          <cell r="Z80">
            <v>12</v>
          </cell>
          <cell r="AA80">
            <v>0</v>
          </cell>
          <cell r="AB80">
            <v>0</v>
          </cell>
          <cell r="AC80">
            <v>0</v>
          </cell>
          <cell r="AD80">
            <v>2458000</v>
          </cell>
          <cell r="AE80">
            <v>0</v>
          </cell>
          <cell r="AF80">
            <v>2458000</v>
          </cell>
        </row>
        <row r="81">
          <cell r="X81" t="str">
            <v>1ABAB</v>
          </cell>
          <cell r="Y81" t="str">
            <v>DKADU PLANT  - FAB/DELIVERY MAJOR EQUIP COLUMNS</v>
          </cell>
          <cell r="Z81">
            <v>2</v>
          </cell>
          <cell r="AA81">
            <v>0</v>
          </cell>
          <cell r="AB81">
            <v>0</v>
          </cell>
          <cell r="AC81">
            <v>0</v>
          </cell>
          <cell r="AD81">
            <v>3269000</v>
          </cell>
          <cell r="AE81">
            <v>0</v>
          </cell>
          <cell r="AF81">
            <v>3269000</v>
          </cell>
        </row>
        <row r="82">
          <cell r="X82" t="str">
            <v>1ABAC</v>
          </cell>
          <cell r="Y82" t="str">
            <v>DKADU PLANT  - FAB/DELIVERY MAJOR EQUIP REACTORS</v>
          </cell>
          <cell r="Z82" t="str">
            <v>N/A</v>
          </cell>
          <cell r="AA82" t="str">
            <v>N/A</v>
          </cell>
          <cell r="AB82" t="str">
            <v>N/A</v>
          </cell>
          <cell r="AC82" t="str">
            <v>N/A</v>
          </cell>
          <cell r="AD82" t="str">
            <v>N/A</v>
          </cell>
          <cell r="AE82" t="str">
            <v>N/A</v>
          </cell>
          <cell r="AF82" t="str">
            <v>N/A</v>
          </cell>
        </row>
        <row r="83">
          <cell r="X83" t="str">
            <v>1ABAD</v>
          </cell>
          <cell r="Y83" t="str">
            <v>DKADU PLANT  - FAB/DELIVERY MAJOR EQUIP FIELD ERECTED TANKS</v>
          </cell>
          <cell r="Z83" t="str">
            <v>N/A</v>
          </cell>
          <cell r="AA83" t="str">
            <v>N/A</v>
          </cell>
          <cell r="AB83" t="str">
            <v>N/A</v>
          </cell>
          <cell r="AC83" t="str">
            <v>N/A</v>
          </cell>
          <cell r="AD83" t="str">
            <v>N/A</v>
          </cell>
          <cell r="AE83" t="str">
            <v>N/A</v>
          </cell>
          <cell r="AF83" t="str">
            <v>N/A</v>
          </cell>
        </row>
        <row r="84">
          <cell r="X84" t="str">
            <v>1ABAE</v>
          </cell>
          <cell r="Y84" t="str">
            <v>DKADU PLANT  - FAB/DELIVERY MAJOR EQUIP PUMPS</v>
          </cell>
          <cell r="Z84">
            <v>7</v>
          </cell>
          <cell r="AA84">
            <v>0</v>
          </cell>
          <cell r="AB84">
            <v>0</v>
          </cell>
          <cell r="AC84">
            <v>0</v>
          </cell>
          <cell r="AD84">
            <v>957000</v>
          </cell>
          <cell r="AE84">
            <v>0</v>
          </cell>
          <cell r="AF84">
            <v>957000</v>
          </cell>
        </row>
        <row r="85">
          <cell r="X85" t="str">
            <v>1ABAF</v>
          </cell>
          <cell r="Y85" t="str">
            <v>DKADU PLANT  - FAB/DELIVERY MAJOR EQUIP HEAT EXCHANGERS S&amp;T</v>
          </cell>
          <cell r="Z85">
            <v>18</v>
          </cell>
          <cell r="AA85">
            <v>0</v>
          </cell>
          <cell r="AB85">
            <v>0</v>
          </cell>
          <cell r="AC85">
            <v>0</v>
          </cell>
          <cell r="AD85">
            <v>9169000</v>
          </cell>
          <cell r="AE85">
            <v>0</v>
          </cell>
          <cell r="AF85">
            <v>9169000</v>
          </cell>
        </row>
        <row r="86">
          <cell r="X86" t="str">
            <v>1ABAG</v>
          </cell>
          <cell r="Y86" t="str">
            <v>DKADU PLANT  - FAB/DELIVERY MAJOR EQUIP HEAT EXCHANGERS FINNED</v>
          </cell>
          <cell r="Z86">
            <v>0</v>
          </cell>
          <cell r="AA86">
            <v>0</v>
          </cell>
          <cell r="AB86">
            <v>0</v>
          </cell>
          <cell r="AC86">
            <v>0</v>
          </cell>
          <cell r="AD86">
            <v>0</v>
          </cell>
          <cell r="AE86">
            <v>0</v>
          </cell>
          <cell r="AF86">
            <v>0</v>
          </cell>
        </row>
        <row r="87">
          <cell r="X87" t="str">
            <v>1ABAH</v>
          </cell>
          <cell r="Y87" t="str">
            <v>DKADU PLANT  - FAB/DELIVERY MAJOR EQUIP EXTRUDERS</v>
          </cell>
          <cell r="Z87" t="str">
            <v>N/A</v>
          </cell>
          <cell r="AA87" t="str">
            <v>N/A</v>
          </cell>
          <cell r="AB87" t="str">
            <v>N/A</v>
          </cell>
          <cell r="AC87" t="str">
            <v>N/A</v>
          </cell>
          <cell r="AD87" t="str">
            <v>N/A</v>
          </cell>
          <cell r="AE87" t="str">
            <v>N/A</v>
          </cell>
          <cell r="AF87" t="str">
            <v>N/A</v>
          </cell>
        </row>
        <row r="88">
          <cell r="X88" t="str">
            <v>1ABAI</v>
          </cell>
          <cell r="Y88" t="str">
            <v>DKADU PLANT  - FAB/DELIVERY MAJOR EQUIP COMPRESSORS</v>
          </cell>
          <cell r="Z88">
            <v>9</v>
          </cell>
          <cell r="AA88">
            <v>0</v>
          </cell>
          <cell r="AB88">
            <v>0</v>
          </cell>
          <cell r="AC88">
            <v>0</v>
          </cell>
          <cell r="AD88">
            <v>11988000</v>
          </cell>
          <cell r="AE88">
            <v>0</v>
          </cell>
          <cell r="AF88">
            <v>11988000</v>
          </cell>
        </row>
        <row r="89">
          <cell r="X89" t="str">
            <v>1ABAJ</v>
          </cell>
          <cell r="Y89" t="str">
            <v>DKADU PLANT  - FAB/DELIVERY MAJOR EQUIP GENERATORS</v>
          </cell>
          <cell r="Z89" t="str">
            <v>N/A</v>
          </cell>
          <cell r="AA89" t="str">
            <v>N/A</v>
          </cell>
          <cell r="AB89" t="str">
            <v>N/A</v>
          </cell>
          <cell r="AC89" t="str">
            <v>N/A</v>
          </cell>
          <cell r="AD89" t="str">
            <v>N/A</v>
          </cell>
          <cell r="AE89" t="str">
            <v>N/A</v>
          </cell>
          <cell r="AF89" t="str">
            <v>N/A</v>
          </cell>
        </row>
        <row r="90">
          <cell r="X90" t="str">
            <v>1ABAK</v>
          </cell>
          <cell r="Y90" t="str">
            <v>DKADU PLANT  - FAB/DELIVERY MAJOR EQUIP MOTORS &amp; DRIVERS</v>
          </cell>
          <cell r="Z90">
            <v>0</v>
          </cell>
          <cell r="AA90">
            <v>0</v>
          </cell>
          <cell r="AB90">
            <v>0</v>
          </cell>
          <cell r="AC90">
            <v>0</v>
          </cell>
          <cell r="AD90">
            <v>0</v>
          </cell>
          <cell r="AE90">
            <v>0</v>
          </cell>
          <cell r="AF90">
            <v>0</v>
          </cell>
        </row>
        <row r="91">
          <cell r="X91" t="str">
            <v>1ABAL</v>
          </cell>
          <cell r="Y91" t="str">
            <v>DKADU PLANT  - FAB/DELIVERY MAJOR EQUIP FIRED EQUIPMENT</v>
          </cell>
          <cell r="Z91" t="str">
            <v>N/A</v>
          </cell>
          <cell r="AA91" t="str">
            <v>N/A</v>
          </cell>
          <cell r="AB91" t="str">
            <v>N/A</v>
          </cell>
          <cell r="AC91" t="str">
            <v>N/A</v>
          </cell>
          <cell r="AD91" t="str">
            <v>N/A</v>
          </cell>
          <cell r="AE91" t="str">
            <v>N/A</v>
          </cell>
          <cell r="AF91" t="str">
            <v>N/A</v>
          </cell>
        </row>
        <row r="92">
          <cell r="X92" t="str">
            <v>1ABAM</v>
          </cell>
          <cell r="Y92" t="str">
            <v>DKADU PLANT  - FAB/DELIVERY MAJOR EQUIP BLOWERS, FANS</v>
          </cell>
          <cell r="Z92" t="str">
            <v>N/A</v>
          </cell>
          <cell r="AA92" t="str">
            <v>N/A</v>
          </cell>
          <cell r="AB92" t="str">
            <v>N/A</v>
          </cell>
          <cell r="AC92" t="str">
            <v>N/A</v>
          </cell>
          <cell r="AD92" t="str">
            <v>N/A</v>
          </cell>
          <cell r="AE92" t="str">
            <v>N/A</v>
          </cell>
          <cell r="AF92" t="str">
            <v>N/A</v>
          </cell>
        </row>
        <row r="93">
          <cell r="X93" t="str">
            <v>1ABAN</v>
          </cell>
          <cell r="Y93" t="str">
            <v>DKADU PLANT  - FAB/DELIVERY MAJOR EQUIP FILTERS</v>
          </cell>
          <cell r="Z93" t="str">
            <v>N/A</v>
          </cell>
          <cell r="AA93" t="str">
            <v>N/A</v>
          </cell>
          <cell r="AB93" t="str">
            <v>N/A</v>
          </cell>
          <cell r="AC93" t="str">
            <v>N/A</v>
          </cell>
          <cell r="AD93" t="str">
            <v>N/A</v>
          </cell>
          <cell r="AE93" t="str">
            <v>N/A</v>
          </cell>
          <cell r="AF93" t="str">
            <v>N/A</v>
          </cell>
        </row>
        <row r="94">
          <cell r="X94" t="str">
            <v>1ABAO</v>
          </cell>
          <cell r="Y94" t="str">
            <v>DKADU PLANT  - FAB/DELIVERY MAJOR EQUIP FLARES</v>
          </cell>
          <cell r="Z94" t="str">
            <v>N/A</v>
          </cell>
          <cell r="AA94" t="str">
            <v>N/A</v>
          </cell>
          <cell r="AB94" t="str">
            <v>N/A</v>
          </cell>
          <cell r="AC94" t="str">
            <v>N/A</v>
          </cell>
          <cell r="AD94" t="str">
            <v>N/A</v>
          </cell>
          <cell r="AE94" t="str">
            <v>N/A</v>
          </cell>
          <cell r="AF94" t="str">
            <v>N/A</v>
          </cell>
        </row>
        <row r="95">
          <cell r="X95" t="str">
            <v>1ABAP</v>
          </cell>
          <cell r="Y95" t="str">
            <v>DKADU PLANT  - FAB/DELIVERY MAJOR EQUIP SOLIDS HANDLING EQUIPMENT</v>
          </cell>
          <cell r="Z95" t="str">
            <v>N/A</v>
          </cell>
          <cell r="AA95" t="str">
            <v>N/A</v>
          </cell>
          <cell r="AB95" t="str">
            <v>N/A</v>
          </cell>
          <cell r="AC95" t="str">
            <v>N/A</v>
          </cell>
          <cell r="AD95" t="str">
            <v>N/A</v>
          </cell>
          <cell r="AE95" t="str">
            <v>N/A</v>
          </cell>
          <cell r="AF95" t="str">
            <v>N/A</v>
          </cell>
        </row>
        <row r="96">
          <cell r="X96" t="str">
            <v>1ABAQ</v>
          </cell>
          <cell r="Y96" t="str">
            <v>DKADU PLANT  - FAB/DELIVERY MAJOR EQUIP PACKAGED EQUIPMENT</v>
          </cell>
          <cell r="Z96" t="str">
            <v>N/A</v>
          </cell>
          <cell r="AA96" t="str">
            <v>N/A</v>
          </cell>
          <cell r="AB96" t="str">
            <v>N/A</v>
          </cell>
          <cell r="AC96" t="str">
            <v>N/A</v>
          </cell>
          <cell r="AD96" t="str">
            <v>N/A</v>
          </cell>
          <cell r="AE96" t="str">
            <v>N/A</v>
          </cell>
          <cell r="AF96" t="str">
            <v>N/A</v>
          </cell>
        </row>
        <row r="97">
          <cell r="X97" t="str">
            <v>1ABAX</v>
          </cell>
          <cell r="Y97" t="str">
            <v>DKADU PLANT  - FAB/DELIVERY MAJOR EQUIP OTHER</v>
          </cell>
          <cell r="Z97">
            <v>5</v>
          </cell>
          <cell r="AA97">
            <v>0</v>
          </cell>
          <cell r="AB97">
            <v>0</v>
          </cell>
          <cell r="AC97">
            <v>0</v>
          </cell>
          <cell r="AD97">
            <v>242700</v>
          </cell>
          <cell r="AE97">
            <v>0</v>
          </cell>
          <cell r="AF97">
            <v>242700</v>
          </cell>
        </row>
        <row r="98">
          <cell r="X98" t="str">
            <v>1ABA-</v>
          </cell>
          <cell r="Y98" t="str">
            <v>SUBTOTAL - DKADU PLANT  - FAB/DELIVERY MAJOR EQUIP.</v>
          </cell>
          <cell r="Z98">
            <v>53</v>
          </cell>
          <cell r="AA98" t="str">
            <v>N/A</v>
          </cell>
          <cell r="AB98">
            <v>0</v>
          </cell>
          <cell r="AC98">
            <v>0</v>
          </cell>
          <cell r="AD98">
            <v>28083700</v>
          </cell>
          <cell r="AE98">
            <v>0</v>
          </cell>
          <cell r="AF98">
            <v>28083700</v>
          </cell>
        </row>
        <row r="100">
          <cell r="X100" t="str">
            <v>1ABBA</v>
          </cell>
          <cell r="Y100" t="str">
            <v>DKADU PLANT  - FAB/DELIVERY BULKS - IMBEDS</v>
          </cell>
          <cell r="AF100">
            <v>0</v>
          </cell>
        </row>
        <row r="101">
          <cell r="X101" t="str">
            <v>1ABBB</v>
          </cell>
          <cell r="Y101" t="str">
            <v>DKADU PLANT  - FAB/DELIVERY BULKS - STRUCTURAL</v>
          </cell>
          <cell r="AF101">
            <v>0</v>
          </cell>
        </row>
        <row r="102">
          <cell r="X102" t="str">
            <v>1ABBC</v>
          </cell>
          <cell r="Y102" t="str">
            <v>DKADU PLANT  - FAB/DELIVERY BULKS - PIPING</v>
          </cell>
          <cell r="AF102">
            <v>0</v>
          </cell>
        </row>
        <row r="103">
          <cell r="X103" t="str">
            <v>1ABBD</v>
          </cell>
          <cell r="Y103" t="str">
            <v>DKADU PLANT  - FAB/DELIVERY BULKS - ELECTRICAL</v>
          </cell>
          <cell r="AF103">
            <v>0</v>
          </cell>
        </row>
        <row r="104">
          <cell r="X104" t="str">
            <v>1ABBE</v>
          </cell>
          <cell r="Y104" t="str">
            <v>DKADU PLANT  - FAB/DELIVERY BULKS - INSTRUMENTATION</v>
          </cell>
          <cell r="AF104">
            <v>0</v>
          </cell>
        </row>
        <row r="105">
          <cell r="X105" t="str">
            <v>1ABBF</v>
          </cell>
          <cell r="Y105" t="str">
            <v>DKADU PLANT  - FAB/DELIVERY BULKS - PIPELINES</v>
          </cell>
          <cell r="Z105" t="str">
            <v>N/A</v>
          </cell>
          <cell r="AA105" t="str">
            <v>N/A</v>
          </cell>
          <cell r="AB105" t="str">
            <v>N/A</v>
          </cell>
          <cell r="AC105" t="str">
            <v>N/A</v>
          </cell>
          <cell r="AD105" t="str">
            <v>N/A</v>
          </cell>
          <cell r="AE105" t="str">
            <v>N/A</v>
          </cell>
          <cell r="AF105" t="str">
            <v>N/A</v>
          </cell>
        </row>
        <row r="106">
          <cell r="X106" t="str">
            <v>1ABB-</v>
          </cell>
          <cell r="Y106" t="str">
            <v>SUBTOTAL - DKADU PLANT  - FAB/DELIVERY BULKS</v>
          </cell>
          <cell r="Z106">
            <v>0</v>
          </cell>
          <cell r="AA106" t="str">
            <v>N/A</v>
          </cell>
          <cell r="AB106">
            <v>0</v>
          </cell>
          <cell r="AC106">
            <v>0</v>
          </cell>
          <cell r="AD106">
            <v>0</v>
          </cell>
          <cell r="AE106">
            <v>0</v>
          </cell>
          <cell r="AF106">
            <v>0</v>
          </cell>
        </row>
        <row r="108">
          <cell r="X108" t="str">
            <v>1ABCA</v>
          </cell>
          <cell r="Y108" t="str">
            <v>DKADU PLANT  - FAB/DELIVERY ENG. SPECIALTIES - BUILDINGS</v>
          </cell>
          <cell r="AF108">
            <v>0</v>
          </cell>
        </row>
        <row r="109">
          <cell r="X109" t="str">
            <v>1ABCB</v>
          </cell>
          <cell r="Y109" t="str">
            <v>DKADU PLANT  - FAB/DELIVERY ENG. SPECIALTIES - GENERAL</v>
          </cell>
          <cell r="AF109">
            <v>0</v>
          </cell>
        </row>
        <row r="110">
          <cell r="X110" t="str">
            <v>1ABC-</v>
          </cell>
          <cell r="Y110" t="str">
            <v>SUBTOTAL - DKADU PLANT  - FAB/DELIVERY ENGINEERING SPECIALTIES</v>
          </cell>
          <cell r="Z110">
            <v>0</v>
          </cell>
          <cell r="AA110" t="str">
            <v>N/A</v>
          </cell>
          <cell r="AB110">
            <v>0</v>
          </cell>
          <cell r="AC110">
            <v>0</v>
          </cell>
          <cell r="AD110">
            <v>0</v>
          </cell>
          <cell r="AE110">
            <v>0</v>
          </cell>
          <cell r="AF110">
            <v>0</v>
          </cell>
        </row>
        <row r="116">
          <cell r="W116" t="str">
            <v>LEVEL 2 DKADU PLANT PG.4</v>
          </cell>
          <cell r="X116" t="str">
            <v>WBS CODE</v>
          </cell>
          <cell r="Y116" t="str">
            <v>DESCRIPTION</v>
          </cell>
          <cell r="Z116" t="str">
            <v>QUANTITY</v>
          </cell>
          <cell r="AA116" t="str">
            <v>UNITS</v>
          </cell>
          <cell r="AB116" t="str">
            <v>TOTAL MANHOURS</v>
          </cell>
          <cell r="AC116" t="str">
            <v>TOTAL LABOR COST</v>
          </cell>
          <cell r="AD116" t="str">
            <v>TOTAL MAT'L COST</v>
          </cell>
          <cell r="AE116" t="str">
            <v>TOTAL S/C COST</v>
          </cell>
          <cell r="AF116" t="str">
            <v>TOTAL COST</v>
          </cell>
        </row>
        <row r="118">
          <cell r="X118" t="str">
            <v>1ACAA</v>
          </cell>
          <cell r="Y118" t="str">
            <v>DKADU PLANT  - CONSTRUCTION, CIVIL - SITE WORK</v>
          </cell>
          <cell r="AF118">
            <v>0</v>
          </cell>
        </row>
        <row r="119">
          <cell r="X119" t="str">
            <v>1ACAB</v>
          </cell>
          <cell r="Y119" t="str">
            <v>DKADU PLANT  - CONSTRUCTION, CIVIL - FOUNDATIONS</v>
          </cell>
          <cell r="AF119">
            <v>0</v>
          </cell>
        </row>
        <row r="120">
          <cell r="X120" t="str">
            <v>1ACA</v>
          </cell>
          <cell r="Y120" t="str">
            <v>SUBTOTAL - DKADU PLANT  - CONSTRUCTION, CIVIL</v>
          </cell>
          <cell r="Z120">
            <v>0</v>
          </cell>
          <cell r="AA120" t="str">
            <v>N/A</v>
          </cell>
          <cell r="AB120">
            <v>0</v>
          </cell>
          <cell r="AC120">
            <v>0</v>
          </cell>
          <cell r="AD120">
            <v>0</v>
          </cell>
          <cell r="AE120">
            <v>0</v>
          </cell>
          <cell r="AF120">
            <v>0</v>
          </cell>
        </row>
        <row r="122">
          <cell r="X122" t="str">
            <v>1ACBA</v>
          </cell>
          <cell r="Y122" t="str">
            <v>DKADU PLANT  - CONSTRUCTION, MAJOR EQUIPMENT - PRESSURE VESSELS</v>
          </cell>
          <cell r="Z122">
            <v>433.39999999999992</v>
          </cell>
          <cell r="AA122" t="str">
            <v>TON</v>
          </cell>
          <cell r="AB122">
            <v>6730</v>
          </cell>
          <cell r="AC122">
            <v>174700</v>
          </cell>
          <cell r="AF122">
            <v>174700</v>
          </cell>
        </row>
        <row r="123">
          <cell r="X123" t="str">
            <v>1ACBB</v>
          </cell>
          <cell r="Y123" t="str">
            <v>DKADU PLANT  - CONSTRUCTION, MAJOR EQUIPMENT - COLUMNS</v>
          </cell>
          <cell r="Z123">
            <v>840.3</v>
          </cell>
          <cell r="AA123" t="str">
            <v>TON</v>
          </cell>
          <cell r="AB123">
            <v>24640</v>
          </cell>
          <cell r="AC123">
            <v>504600</v>
          </cell>
          <cell r="AF123">
            <v>504600</v>
          </cell>
        </row>
        <row r="124">
          <cell r="X124" t="str">
            <v>1ACBC</v>
          </cell>
          <cell r="Y124" t="str">
            <v>DKADU PLANT  - CONSTRUCTION, MAJOR EQUIPMENT - REACTORS</v>
          </cell>
          <cell r="AF124">
            <v>0</v>
          </cell>
        </row>
        <row r="125">
          <cell r="X125" t="str">
            <v>1ACBD</v>
          </cell>
          <cell r="Y125" t="str">
            <v>DKADU PLANT  - CONSTRUCTION, MAJOR EQUIPMENT - FIELD ERECTED TANKS</v>
          </cell>
          <cell r="Z125" t="str">
            <v>N/A</v>
          </cell>
          <cell r="AA125" t="str">
            <v>N/A</v>
          </cell>
          <cell r="AB125" t="str">
            <v>N/A</v>
          </cell>
          <cell r="AC125" t="str">
            <v>N/A</v>
          </cell>
          <cell r="AD125" t="str">
            <v>N/A</v>
          </cell>
          <cell r="AE125" t="str">
            <v>N/A</v>
          </cell>
          <cell r="AF125" t="str">
            <v>N/A</v>
          </cell>
        </row>
        <row r="126">
          <cell r="X126" t="str">
            <v>1ACBE</v>
          </cell>
          <cell r="Y126" t="str">
            <v>DKADU PLANT  - CONSTRUCTION, MAJOR EQUIPMENT - PUMPS</v>
          </cell>
          <cell r="Z126">
            <v>39.200000000000003</v>
          </cell>
          <cell r="AA126" t="str">
            <v>TON</v>
          </cell>
          <cell r="AB126">
            <v>4050</v>
          </cell>
          <cell r="AC126">
            <v>39300</v>
          </cell>
          <cell r="AF126">
            <v>39300</v>
          </cell>
        </row>
        <row r="127">
          <cell r="X127" t="str">
            <v>1ACBF</v>
          </cell>
          <cell r="Y127" t="str">
            <v>DKADU PLANT  - CONSTRUCTION, MAJOR EQUIPMENT - HEAT EXCHANGERS S&amp;T</v>
          </cell>
          <cell r="Z127">
            <v>1338.5</v>
          </cell>
          <cell r="AA127" t="str">
            <v>TON</v>
          </cell>
          <cell r="AB127">
            <v>56000</v>
          </cell>
          <cell r="AC127">
            <v>753200</v>
          </cell>
          <cell r="AF127">
            <v>753200</v>
          </cell>
        </row>
        <row r="128">
          <cell r="X128" t="str">
            <v>1ACBG</v>
          </cell>
          <cell r="Y128" t="str">
            <v>DKADU PLANT  - CONSTRUCTION, MAJOR EQUIPMENT - HEAT EXCHANGERS FINNED</v>
          </cell>
          <cell r="AF128">
            <v>0</v>
          </cell>
        </row>
        <row r="129">
          <cell r="X129" t="str">
            <v>1ACBH</v>
          </cell>
          <cell r="Y129" t="str">
            <v>DKADU PLANT  - CONSTRUCTION, MAJOR EQUIPMENT - EXTRUDERS</v>
          </cell>
          <cell r="Z129" t="str">
            <v>N/A</v>
          </cell>
          <cell r="AA129" t="str">
            <v>N/A</v>
          </cell>
          <cell r="AB129" t="str">
            <v>N/A</v>
          </cell>
          <cell r="AC129" t="str">
            <v>N/A</v>
          </cell>
          <cell r="AD129" t="str">
            <v>N/A</v>
          </cell>
          <cell r="AE129" t="str">
            <v>N/A</v>
          </cell>
          <cell r="AF129" t="str">
            <v>N/A</v>
          </cell>
        </row>
        <row r="130">
          <cell r="X130" t="str">
            <v>1ACBI</v>
          </cell>
          <cell r="Y130" t="str">
            <v>DKADU PLANT  - CONSTRUCTION, MAJOR EQUIPMENT - COMPRESSORS</v>
          </cell>
          <cell r="Z130">
            <v>1380.5</v>
          </cell>
          <cell r="AA130" t="str">
            <v>TON</v>
          </cell>
          <cell r="AB130">
            <v>108180</v>
          </cell>
          <cell r="AC130">
            <v>955100</v>
          </cell>
          <cell r="AF130">
            <v>955100</v>
          </cell>
        </row>
        <row r="131">
          <cell r="X131" t="str">
            <v>1ACBJ</v>
          </cell>
          <cell r="Y131" t="str">
            <v>DKADU PLANT  - CONSTRUCTION, MAJOR EQUIPMENT - GENERATORS</v>
          </cell>
          <cell r="Z131" t="str">
            <v>N/A</v>
          </cell>
          <cell r="AA131" t="str">
            <v>N/A</v>
          </cell>
          <cell r="AB131" t="str">
            <v>N/A</v>
          </cell>
          <cell r="AC131" t="str">
            <v>N/A</v>
          </cell>
          <cell r="AD131" t="str">
            <v>N/A</v>
          </cell>
          <cell r="AE131" t="str">
            <v>N/A</v>
          </cell>
          <cell r="AF131" t="str">
            <v>N/A</v>
          </cell>
        </row>
        <row r="132">
          <cell r="X132" t="str">
            <v>1ACBK</v>
          </cell>
          <cell r="Y132" t="str">
            <v>DKADU PLANT  - CONSTRUCTION, MAJOR EQUIPMENT - MOTORS &amp; DRIVERS</v>
          </cell>
          <cell r="AF132">
            <v>0</v>
          </cell>
        </row>
        <row r="133">
          <cell r="X133" t="str">
            <v>1ACBL</v>
          </cell>
          <cell r="Y133" t="str">
            <v>DKADU PLANT  - CONSTRUCTION, MAJOR EQUIPMENT - FIRED EQUIPMENT</v>
          </cell>
          <cell r="Z133" t="str">
            <v>N/A</v>
          </cell>
          <cell r="AA133" t="str">
            <v>N/A</v>
          </cell>
          <cell r="AB133" t="str">
            <v>N/A</v>
          </cell>
          <cell r="AC133" t="str">
            <v>N/A</v>
          </cell>
          <cell r="AD133" t="str">
            <v>N/A</v>
          </cell>
          <cell r="AE133" t="str">
            <v>N/A</v>
          </cell>
          <cell r="AF133" t="str">
            <v>N/A</v>
          </cell>
        </row>
        <row r="134">
          <cell r="X134" t="str">
            <v>1ACBM</v>
          </cell>
          <cell r="Y134" t="str">
            <v>DKADU PLANT  - CONSTRUCTION, MAJOR EQUIPMENT - BLOWERS, FANS</v>
          </cell>
          <cell r="Z134" t="str">
            <v>N/A</v>
          </cell>
          <cell r="AA134" t="str">
            <v>N/A</v>
          </cell>
          <cell r="AB134" t="str">
            <v>N/A</v>
          </cell>
          <cell r="AC134" t="str">
            <v>N/A</v>
          </cell>
          <cell r="AD134" t="str">
            <v>N/A</v>
          </cell>
          <cell r="AE134" t="str">
            <v>N/A</v>
          </cell>
          <cell r="AF134" t="str">
            <v>N/A</v>
          </cell>
        </row>
        <row r="135">
          <cell r="X135" t="str">
            <v>1ACBN</v>
          </cell>
          <cell r="Y135" t="str">
            <v>DKADU PLANT  - CONSTRUCTION, MAJOR EQUIPMENT - FILTERS</v>
          </cell>
          <cell r="Z135" t="str">
            <v>N/A</v>
          </cell>
          <cell r="AA135" t="str">
            <v>N/A</v>
          </cell>
          <cell r="AB135" t="str">
            <v>N/A</v>
          </cell>
          <cell r="AC135" t="str">
            <v>N/A</v>
          </cell>
          <cell r="AD135" t="str">
            <v>N/A</v>
          </cell>
          <cell r="AE135" t="str">
            <v>N/A</v>
          </cell>
          <cell r="AF135" t="str">
            <v>N/A</v>
          </cell>
        </row>
        <row r="136">
          <cell r="X136" t="str">
            <v>1ACBO</v>
          </cell>
          <cell r="Y136" t="str">
            <v>DKADU PLANT  - CONSTRUCTION, MAJOR EQUIPMENT - FLARES</v>
          </cell>
          <cell r="Z136" t="str">
            <v>N/A</v>
          </cell>
          <cell r="AA136" t="str">
            <v>N/A</v>
          </cell>
          <cell r="AB136" t="str">
            <v>N/A</v>
          </cell>
          <cell r="AC136" t="str">
            <v>N/A</v>
          </cell>
          <cell r="AD136" t="str">
            <v>N/A</v>
          </cell>
          <cell r="AE136" t="str">
            <v>N/A</v>
          </cell>
          <cell r="AF136" t="str">
            <v>N/A</v>
          </cell>
        </row>
        <row r="137">
          <cell r="X137" t="str">
            <v>1ACBP</v>
          </cell>
          <cell r="Y137" t="str">
            <v>DKADU PLANT  - CONSTRUCTION, MAJOR EQUIPMENT - SOLIDS HANDLING EQUIPMENT</v>
          </cell>
          <cell r="Z137" t="str">
            <v>N/A</v>
          </cell>
          <cell r="AA137" t="str">
            <v>N/A</v>
          </cell>
          <cell r="AB137" t="str">
            <v>N/A</v>
          </cell>
          <cell r="AC137" t="str">
            <v>N/A</v>
          </cell>
          <cell r="AD137" t="str">
            <v>N/A</v>
          </cell>
          <cell r="AE137" t="str">
            <v>N/A</v>
          </cell>
          <cell r="AF137" t="str">
            <v>N/A</v>
          </cell>
        </row>
        <row r="138">
          <cell r="X138" t="str">
            <v>1ACBQ</v>
          </cell>
          <cell r="Y138" t="str">
            <v>DKADU PLANT  - CONSTRUCTION, MAJOR EQUIPMENT - PACKAGED EQUIPMENT</v>
          </cell>
          <cell r="Z138" t="str">
            <v>N/A</v>
          </cell>
          <cell r="AA138" t="str">
            <v>N/A</v>
          </cell>
          <cell r="AB138" t="str">
            <v>N/A</v>
          </cell>
          <cell r="AC138" t="str">
            <v>N/A</v>
          </cell>
          <cell r="AD138" t="str">
            <v>N/A</v>
          </cell>
          <cell r="AE138" t="str">
            <v>N/A</v>
          </cell>
          <cell r="AF138" t="str">
            <v>N/A</v>
          </cell>
        </row>
        <row r="139">
          <cell r="X139" t="str">
            <v>1ACBX</v>
          </cell>
          <cell r="Y139" t="str">
            <v>DKADU PLANT  - CONSTRUCTION, MAJOR EQUIPMENT - OTHERS</v>
          </cell>
          <cell r="Z139">
            <v>80.099999999999994</v>
          </cell>
          <cell r="AA139" t="str">
            <v>TON</v>
          </cell>
          <cell r="AB139">
            <v>12560</v>
          </cell>
          <cell r="AC139">
            <v>124420</v>
          </cell>
          <cell r="AF139">
            <v>124420</v>
          </cell>
        </row>
        <row r="140">
          <cell r="X140" t="str">
            <v>1ACB-</v>
          </cell>
          <cell r="Y140" t="str">
            <v>SUBTOTAL - DKADU PLANT  - CONSTRUCTION, MAJOR EQUIPMENT</v>
          </cell>
          <cell r="Z140">
            <v>4112</v>
          </cell>
          <cell r="AA140" t="str">
            <v>N/A</v>
          </cell>
          <cell r="AB140">
            <v>212160</v>
          </cell>
          <cell r="AC140">
            <v>2551320</v>
          </cell>
          <cell r="AD140">
            <v>0</v>
          </cell>
          <cell r="AE140">
            <v>0</v>
          </cell>
          <cell r="AF140">
            <v>2551320</v>
          </cell>
        </row>
        <row r="142">
          <cell r="X142" t="str">
            <v>1ACCA</v>
          </cell>
          <cell r="Y142" t="str">
            <v>DKADU PLANT  - CONSTRUCTION, BULKS - STRUCTURAL</v>
          </cell>
          <cell r="AF142">
            <v>0</v>
          </cell>
        </row>
        <row r="143">
          <cell r="X143" t="str">
            <v>1ACCB</v>
          </cell>
          <cell r="Y143" t="str">
            <v>DKADU PLANT  - CONSTRUCTION, BULKS - PIPING</v>
          </cell>
          <cell r="AF143">
            <v>0</v>
          </cell>
        </row>
        <row r="144">
          <cell r="X144" t="str">
            <v>1ACCC</v>
          </cell>
          <cell r="Y144" t="str">
            <v>DKADU PLANT  - CONSTRUCTION, BULKS - ELECTRICAL</v>
          </cell>
          <cell r="AF144">
            <v>0</v>
          </cell>
        </row>
        <row r="145">
          <cell r="X145" t="str">
            <v>1ACCD</v>
          </cell>
          <cell r="Y145" t="str">
            <v>DKADU PLANT  - CONSTRUCTION, BULKS - INSTRUMENTATION</v>
          </cell>
          <cell r="AF145">
            <v>0</v>
          </cell>
        </row>
        <row r="146">
          <cell r="X146" t="str">
            <v>1ACCE</v>
          </cell>
          <cell r="Y146" t="str">
            <v>DKADU PLANT  - CONSTRUCTION, BULKS - PIPELINES</v>
          </cell>
          <cell r="Z146" t="str">
            <v>N/A</v>
          </cell>
          <cell r="AA146" t="str">
            <v>N/A</v>
          </cell>
          <cell r="AB146" t="str">
            <v>N/A</v>
          </cell>
          <cell r="AC146" t="str">
            <v>N/A</v>
          </cell>
          <cell r="AD146" t="str">
            <v>N/A</v>
          </cell>
          <cell r="AE146" t="str">
            <v>N/A</v>
          </cell>
          <cell r="AF146" t="str">
            <v>N/A</v>
          </cell>
        </row>
        <row r="147">
          <cell r="X147" t="str">
            <v>1ACC-</v>
          </cell>
          <cell r="Y147" t="str">
            <v xml:space="preserve">SUBTOTAL - DKADU PLANT  - CONSTRUCTION, BULKS </v>
          </cell>
          <cell r="Z147">
            <v>0</v>
          </cell>
          <cell r="AA147" t="str">
            <v>N/A</v>
          </cell>
          <cell r="AB147">
            <v>0</v>
          </cell>
          <cell r="AC147">
            <v>0</v>
          </cell>
          <cell r="AD147">
            <v>0</v>
          </cell>
          <cell r="AE147">
            <v>0</v>
          </cell>
          <cell r="AF147">
            <v>0</v>
          </cell>
        </row>
        <row r="154">
          <cell r="W154" t="str">
            <v>LEVEL 2 DKADU PLANT PG 5</v>
          </cell>
          <cell r="X154" t="str">
            <v>WBS CODE</v>
          </cell>
          <cell r="Y154" t="str">
            <v>DESCRIPTION</v>
          </cell>
          <cell r="Z154" t="str">
            <v>QUANTITY</v>
          </cell>
          <cell r="AA154" t="str">
            <v>UNITS</v>
          </cell>
          <cell r="AB154" t="str">
            <v>TOTAL MANHOURS</v>
          </cell>
          <cell r="AC154" t="str">
            <v>TOTAL LABOR COST</v>
          </cell>
          <cell r="AD154" t="str">
            <v>TOTAL MAT'L COST</v>
          </cell>
          <cell r="AE154" t="str">
            <v>TOTAL S/C COST</v>
          </cell>
          <cell r="AF154" t="str">
            <v>TOTAL COST</v>
          </cell>
        </row>
        <row r="156">
          <cell r="X156" t="str">
            <v>1ACDA</v>
          </cell>
          <cell r="Y156" t="str">
            <v>DKADU PLANT  - CONSTRUCTION SPECIALTIES - BUILDINGS</v>
          </cell>
          <cell r="AF156">
            <v>0</v>
          </cell>
        </row>
        <row r="157">
          <cell r="X157" t="str">
            <v>1ACDB</v>
          </cell>
          <cell r="Y157" t="str">
            <v>DKADU PLANT  - CONSTRUCTION SPECIALTIES - GENERAL</v>
          </cell>
          <cell r="AF157">
            <v>0</v>
          </cell>
        </row>
        <row r="158">
          <cell r="X158" t="str">
            <v>1ACD-</v>
          </cell>
          <cell r="Y158" t="str">
            <v>SUBTOTAL - DKADU PLANT  - CONSTRUCTION SPECIALTIES</v>
          </cell>
          <cell r="Z158">
            <v>0</v>
          </cell>
          <cell r="AA158" t="str">
            <v>N/A</v>
          </cell>
          <cell r="AB158">
            <v>0</v>
          </cell>
          <cell r="AC158">
            <v>0</v>
          </cell>
          <cell r="AD158">
            <v>0</v>
          </cell>
          <cell r="AE158">
            <v>0</v>
          </cell>
          <cell r="AF158">
            <v>0</v>
          </cell>
        </row>
        <row r="160">
          <cell r="X160" t="str">
            <v>1ACEA</v>
          </cell>
          <cell r="Y160" t="str">
            <v>DKADU PLANT  - CONSTRUCTION, OTHER DIRECT WORK - FIRE PROTECTION</v>
          </cell>
          <cell r="AF160">
            <v>0</v>
          </cell>
        </row>
        <row r="161">
          <cell r="X161" t="str">
            <v>1ACEB</v>
          </cell>
          <cell r="Y161" t="str">
            <v>DKADU PLANT  - CONSTRUCTION, OTHER DIRECT WORK - FIREPROOFING</v>
          </cell>
          <cell r="AF161">
            <v>0</v>
          </cell>
        </row>
        <row r="162">
          <cell r="X162" t="str">
            <v>1ACEC</v>
          </cell>
          <cell r="Y162" t="str">
            <v>DKADU PLANT  - CONSTRUCTION, OTHER DIRECT WORK - INSULATION</v>
          </cell>
          <cell r="AF162">
            <v>0</v>
          </cell>
        </row>
        <row r="163">
          <cell r="X163" t="str">
            <v>1ACED</v>
          </cell>
          <cell r="Y163" t="str">
            <v>DKADU PLANT  - CONSTRUCTION, OTHER DIRECT WORK - PAINTING</v>
          </cell>
          <cell r="AF163">
            <v>0</v>
          </cell>
        </row>
        <row r="164">
          <cell r="X164" t="str">
            <v>1ACEE</v>
          </cell>
          <cell r="Y164" t="str">
            <v>DKADU PLANT  - CONSTRUCTION, OTHER DIRECT WORK - SHUTDOWN</v>
          </cell>
          <cell r="AF164">
            <v>0</v>
          </cell>
        </row>
        <row r="165">
          <cell r="X165" t="str">
            <v>1ACEF</v>
          </cell>
          <cell r="Y165" t="str">
            <v>DKADU PLANT  - CONSTRUCTION, OTHER DIRECT WORK - PRE-COMMISSIONING</v>
          </cell>
          <cell r="AF165">
            <v>0</v>
          </cell>
        </row>
        <row r="166">
          <cell r="X166" t="str">
            <v>1ACEG</v>
          </cell>
          <cell r="Y166" t="str">
            <v>DKADU PLANT  - CONSTRUCTION, OTHER DIRECT WORK - ENVIRONMENTAL</v>
          </cell>
          <cell r="AF166">
            <v>0</v>
          </cell>
        </row>
        <row r="167">
          <cell r="X167" t="str">
            <v>1ACEX</v>
          </cell>
          <cell r="Y167" t="str">
            <v>DKADU PLANT  - CONSTRUCTION, OTHER DIRECT WORK - OTHER</v>
          </cell>
          <cell r="AF167">
            <v>0</v>
          </cell>
        </row>
        <row r="168">
          <cell r="X168" t="str">
            <v>1ACE</v>
          </cell>
          <cell r="Y168" t="str">
            <v xml:space="preserve">SUBTOTAL - DKADU PLANT  - CONSTRUCTION, OTHER DIRECT WORK - </v>
          </cell>
          <cell r="Z168">
            <v>0</v>
          </cell>
          <cell r="AA168" t="str">
            <v>N/A</v>
          </cell>
          <cell r="AB168">
            <v>0</v>
          </cell>
          <cell r="AC168">
            <v>0</v>
          </cell>
          <cell r="AD168">
            <v>0</v>
          </cell>
          <cell r="AE168">
            <v>0</v>
          </cell>
          <cell r="AF168">
            <v>0</v>
          </cell>
        </row>
        <row r="170">
          <cell r="X170" t="str">
            <v>1ACFA</v>
          </cell>
          <cell r="Y170" t="str">
            <v>DKADU PLANT  - CONSTRUCTION INDIRECTS</v>
          </cell>
          <cell r="AF170">
            <v>0</v>
          </cell>
        </row>
        <row r="171">
          <cell r="X171" t="str">
            <v>1ACF</v>
          </cell>
          <cell r="Y171" t="str">
            <v>SUBTOTAL - DKADU PLANT  - CONSTRUCTION INDIRECTS</v>
          </cell>
          <cell r="Z171">
            <v>0</v>
          </cell>
          <cell r="AA171" t="str">
            <v>N/A</v>
          </cell>
          <cell r="AB171">
            <v>0</v>
          </cell>
          <cell r="AC171">
            <v>0</v>
          </cell>
          <cell r="AD171">
            <v>0</v>
          </cell>
          <cell r="AE171">
            <v>0</v>
          </cell>
          <cell r="AF171">
            <v>0</v>
          </cell>
        </row>
        <row r="173">
          <cell r="X173" t="str">
            <v>1ADAA</v>
          </cell>
          <cell r="Y173" t="str">
            <v>DKADU PLANT  - COMMISSIONING - PROCESS</v>
          </cell>
          <cell r="AF173">
            <v>0</v>
          </cell>
        </row>
        <row r="174">
          <cell r="X174" t="str">
            <v>1ADAB</v>
          </cell>
          <cell r="Y174" t="str">
            <v>DKADU PLANT  - COMMISSIONING - UTILITIES</v>
          </cell>
          <cell r="AF174">
            <v>0</v>
          </cell>
        </row>
        <row r="175">
          <cell r="X175" t="str">
            <v>1ADA-</v>
          </cell>
          <cell r="Y175" t="str">
            <v>SUBTOTAL - DKADU PLANT  - COMMISSIONING</v>
          </cell>
          <cell r="Z175">
            <v>0</v>
          </cell>
          <cell r="AA175" t="str">
            <v>N/A</v>
          </cell>
          <cell r="AB175">
            <v>0</v>
          </cell>
          <cell r="AC175">
            <v>0</v>
          </cell>
          <cell r="AD175">
            <v>0</v>
          </cell>
          <cell r="AE175">
            <v>0</v>
          </cell>
          <cell r="AF175">
            <v>0</v>
          </cell>
        </row>
        <row r="177">
          <cell r="X177" t="str">
            <v>1ADBA</v>
          </cell>
          <cell r="Y177" t="str">
            <v>DKADU PLANT  - STARTUP - PROCESS</v>
          </cell>
          <cell r="AF177">
            <v>0</v>
          </cell>
        </row>
        <row r="178">
          <cell r="X178" t="str">
            <v>1ADBB</v>
          </cell>
          <cell r="Y178" t="str">
            <v>DKADU PLANT  - STARTUP - UTILITIES</v>
          </cell>
          <cell r="AF178">
            <v>0</v>
          </cell>
        </row>
        <row r="179">
          <cell r="X179" t="str">
            <v>1ADB-</v>
          </cell>
          <cell r="Y179" t="str">
            <v>SUBTOTAL - DKADU PLANT  - STARTUP</v>
          </cell>
          <cell r="Z179">
            <v>0</v>
          </cell>
          <cell r="AA179" t="str">
            <v>N/A</v>
          </cell>
          <cell r="AB179">
            <v>0</v>
          </cell>
          <cell r="AC179">
            <v>0</v>
          </cell>
          <cell r="AD179">
            <v>0</v>
          </cell>
          <cell r="AE179">
            <v>0</v>
          </cell>
          <cell r="AF179">
            <v>0</v>
          </cell>
        </row>
        <row r="181">
          <cell r="X181" t="str">
            <v>1ADCA</v>
          </cell>
          <cell r="Y181" t="str">
            <v>DKADU PLANT  - TRAINING</v>
          </cell>
          <cell r="AF181">
            <v>0</v>
          </cell>
        </row>
        <row r="182">
          <cell r="X182" t="str">
            <v>1ADC-</v>
          </cell>
          <cell r="Y182" t="str">
            <v>SUBTOTAL - DKADU PLANT  - TRAINING</v>
          </cell>
          <cell r="Z182">
            <v>0</v>
          </cell>
          <cell r="AA182" t="str">
            <v>N/A</v>
          </cell>
          <cell r="AB182">
            <v>0</v>
          </cell>
          <cell r="AC182">
            <v>0</v>
          </cell>
          <cell r="AD182">
            <v>0</v>
          </cell>
          <cell r="AE182">
            <v>0</v>
          </cell>
          <cell r="AF182">
            <v>0</v>
          </cell>
        </row>
        <row r="192">
          <cell r="L192" t="str">
            <v>CYCLE &amp; LVL 1 NGL-4 PLANT</v>
          </cell>
          <cell r="M192" t="str">
            <v>WBS CODE</v>
          </cell>
          <cell r="N192" t="str">
            <v>DESCRIPTION</v>
          </cell>
          <cell r="O192" t="str">
            <v>QUANTITY</v>
          </cell>
          <cell r="P192" t="str">
            <v>UNITS</v>
          </cell>
          <cell r="Q192" t="str">
            <v>TOTAL MANHOURS</v>
          </cell>
          <cell r="R192" t="str">
            <v>TOTAL LABOR COST</v>
          </cell>
          <cell r="S192" t="str">
            <v>TOTAL MAT'L COST</v>
          </cell>
          <cell r="T192" t="str">
            <v>TOTAL S/C COST</v>
          </cell>
          <cell r="U192" t="str">
            <v>TOTAL COST</v>
          </cell>
          <cell r="W192" t="str">
            <v>LEVEL 2 NGL-4 PLANT PG.1</v>
          </cell>
          <cell r="X192" t="str">
            <v>WBS CODE</v>
          </cell>
          <cell r="Y192" t="str">
            <v>DESCRIPTION</v>
          </cell>
          <cell r="Z192" t="str">
            <v>QUANTITY</v>
          </cell>
          <cell r="AA192" t="str">
            <v>UNITS</v>
          </cell>
          <cell r="AB192" t="str">
            <v>TOTAL MANHOURS</v>
          </cell>
          <cell r="AC192" t="str">
            <v>TOTAL LABOR COST</v>
          </cell>
          <cell r="AD192" t="str">
            <v>TOTAL MAT'L COST</v>
          </cell>
          <cell r="AE192" t="str">
            <v>TOTAL S/C COST</v>
          </cell>
          <cell r="AF192" t="str">
            <v>TOTAL COST</v>
          </cell>
          <cell r="AH192" t="str">
            <v>LEVEL 3 NGL-4 PLANT PG 1</v>
          </cell>
          <cell r="AI192" t="str">
            <v>WBS CODE</v>
          </cell>
          <cell r="AJ192" t="str">
            <v>DESCRIPTION</v>
          </cell>
          <cell r="AK192" t="str">
            <v>QUANTITY</v>
          </cell>
          <cell r="AL192" t="str">
            <v>UNITS</v>
          </cell>
          <cell r="AM192" t="str">
            <v>TOTAL MANHOURS</v>
          </cell>
          <cell r="AN192" t="str">
            <v>TOTAL LABOR COST</v>
          </cell>
          <cell r="AO192" t="str">
            <v>TOTAL MAT'L COST</v>
          </cell>
          <cell r="AP192" t="str">
            <v>TOTAL S/C COST</v>
          </cell>
          <cell r="AQ192" t="str">
            <v>TOTAL COST</v>
          </cell>
        </row>
        <row r="194">
          <cell r="M194" t="str">
            <v>1BAA-</v>
          </cell>
          <cell r="N194" t="str">
            <v>NGL-4 PLANT  - DIRECT ENGINEERING</v>
          </cell>
          <cell r="Q194">
            <v>8136</v>
          </cell>
          <cell r="R194">
            <v>0</v>
          </cell>
          <cell r="S194">
            <v>0</v>
          </cell>
          <cell r="T194">
            <v>0</v>
          </cell>
          <cell r="U194">
            <v>0</v>
          </cell>
          <cell r="X194" t="str">
            <v>1BAAA</v>
          </cell>
          <cell r="Y194" t="str">
            <v>NGL-4 PLANT  - DIR. ENG.  PROCESS</v>
          </cell>
          <cell r="AF194">
            <v>0</v>
          </cell>
          <cell r="AI194" t="str">
            <v>1BBAAA</v>
          </cell>
          <cell r="AJ194" t="str">
            <v>DEETHANIZER OVERHEAD ACCUMULATOR DRUM</v>
          </cell>
          <cell r="AQ194">
            <v>0</v>
          </cell>
        </row>
        <row r="195">
          <cell r="M195" t="str">
            <v>1BAH-</v>
          </cell>
          <cell r="N195" t="str">
            <v>NGL-4 PLANT  EQUIPMENT SPECIFICATION</v>
          </cell>
          <cell r="Q195">
            <v>1870</v>
          </cell>
          <cell r="R195">
            <v>0</v>
          </cell>
          <cell r="S195">
            <v>0</v>
          </cell>
          <cell r="T195">
            <v>0</v>
          </cell>
          <cell r="U195">
            <v>0</v>
          </cell>
          <cell r="X195" t="str">
            <v>1BAAB</v>
          </cell>
          <cell r="Y195" t="str">
            <v>NGL-4 PLANT  - DIR. ENG.  PERMITS</v>
          </cell>
          <cell r="AF195">
            <v>0</v>
          </cell>
          <cell r="AI195" t="str">
            <v>1BBAAB</v>
          </cell>
          <cell r="AJ195" t="str">
            <v>PROPANE REFRIGERANT SURGE DRUMS</v>
          </cell>
          <cell r="AQ195">
            <v>0</v>
          </cell>
        </row>
        <row r="196">
          <cell r="M196" t="str">
            <v>1BAI-</v>
          </cell>
          <cell r="N196" t="str">
            <v>NGL-4 PLANT  - ENGINEERING PROCUREMENT</v>
          </cell>
          <cell r="Q196">
            <v>0</v>
          </cell>
          <cell r="R196">
            <v>0</v>
          </cell>
          <cell r="S196">
            <v>0</v>
          </cell>
          <cell r="T196">
            <v>0</v>
          </cell>
          <cell r="U196">
            <v>0</v>
          </cell>
          <cell r="X196" t="str">
            <v>1BAAC</v>
          </cell>
          <cell r="Y196" t="str">
            <v>NGL-4 PLANT  - DIR. ENG.  CIVIL/STRUCTURAL</v>
          </cell>
          <cell r="AF196">
            <v>0</v>
          </cell>
          <cell r="AI196" t="str">
            <v>1BBAAC</v>
          </cell>
          <cell r="AJ196" t="str">
            <v>PROPANE REFRIGERANT 1ST STAGE SUCTION DRUMS</v>
          </cell>
          <cell r="AQ196">
            <v>0</v>
          </cell>
        </row>
        <row r="197">
          <cell r="M197" t="str">
            <v>1BAJ-</v>
          </cell>
          <cell r="N197" t="str">
            <v>NGL-4 PLANT  - INDIRECT ENGINEERING</v>
          </cell>
          <cell r="Q197">
            <v>0</v>
          </cell>
          <cell r="R197">
            <v>0</v>
          </cell>
          <cell r="S197">
            <v>0</v>
          </cell>
          <cell r="T197">
            <v>0</v>
          </cell>
          <cell r="U197">
            <v>0</v>
          </cell>
          <cell r="X197" t="str">
            <v>1BAAD</v>
          </cell>
          <cell r="Y197" t="str">
            <v>NGL-4 PLANT  - DIR. ENG.  MECHANICAL</v>
          </cell>
          <cell r="Z197">
            <v>271</v>
          </cell>
          <cell r="AA197" t="str">
            <v>EA</v>
          </cell>
          <cell r="AB197">
            <v>8136</v>
          </cell>
          <cell r="AF197">
            <v>0</v>
          </cell>
          <cell r="AI197" t="str">
            <v>1BBAAD</v>
          </cell>
          <cell r="AJ197" t="str">
            <v>PROPANE REFRIGERANT 3RD STAGE SUCTION DRUMS</v>
          </cell>
          <cell r="AQ197">
            <v>0</v>
          </cell>
        </row>
        <row r="198">
          <cell r="M198" t="str">
            <v>1BA--</v>
          </cell>
          <cell r="N198" t="str">
            <v>SUBTOTAL NGL-4 PLANT  - ENGINEERING/PROCUREMENT</v>
          </cell>
          <cell r="Q198">
            <v>10006</v>
          </cell>
          <cell r="R198">
            <v>0</v>
          </cell>
          <cell r="S198">
            <v>0</v>
          </cell>
          <cell r="T198">
            <v>0</v>
          </cell>
          <cell r="U198">
            <v>0</v>
          </cell>
          <cell r="X198" t="str">
            <v>1BAAE</v>
          </cell>
          <cell r="Y198" t="str">
            <v>NGL-4 PLANT  - DIR. ENG.  PIPING</v>
          </cell>
          <cell r="AF198">
            <v>0</v>
          </cell>
          <cell r="AI198" t="str">
            <v>1BBAAE</v>
          </cell>
          <cell r="AJ198" t="str">
            <v>PROPANE REFRIGERANT 4TH STAGE SUCTION DRUMS</v>
          </cell>
          <cell r="AQ198">
            <v>0</v>
          </cell>
        </row>
        <row r="199">
          <cell r="X199" t="str">
            <v>1BAAF</v>
          </cell>
          <cell r="Y199" t="str">
            <v>NGL-4 PLANT  - DIR. ENG.  ELECTRICAL</v>
          </cell>
          <cell r="AF199">
            <v>0</v>
          </cell>
          <cell r="AI199" t="str">
            <v>1BBAAF</v>
          </cell>
          <cell r="AJ199" t="str">
            <v>NFGP FEED DRUM</v>
          </cell>
          <cell r="AQ199">
            <v>0</v>
          </cell>
        </row>
        <row r="200">
          <cell r="M200" t="str">
            <v>1BBA-</v>
          </cell>
          <cell r="N200" t="str">
            <v>NGL-4 PLANT  - FAB/DELIVERY - MAJOR EQUIPMENT</v>
          </cell>
          <cell r="Q200">
            <v>0</v>
          </cell>
          <cell r="R200">
            <v>0</v>
          </cell>
          <cell r="S200">
            <v>0</v>
          </cell>
          <cell r="T200">
            <v>0</v>
          </cell>
          <cell r="U200">
            <v>0</v>
          </cell>
          <cell r="X200" t="str">
            <v>1BAAG</v>
          </cell>
          <cell r="Y200" t="str">
            <v>NGL-4 PLANT  - DIR. ENG.  INSTRUMENTATION</v>
          </cell>
          <cell r="AF200">
            <v>0</v>
          </cell>
          <cell r="AI200" t="str">
            <v>1BBAAX</v>
          </cell>
          <cell r="AJ200" t="str">
            <v>OTHER PRESSURE VESSELS</v>
          </cell>
          <cell r="AQ200">
            <v>0</v>
          </cell>
        </row>
        <row r="201">
          <cell r="M201" t="str">
            <v>1BBB-</v>
          </cell>
          <cell r="N201" t="str">
            <v>NGL-4 PLANT  - FAB/DELIVERY - BULKS</v>
          </cell>
          <cell r="Q201">
            <v>0</v>
          </cell>
          <cell r="R201">
            <v>0</v>
          </cell>
          <cell r="S201">
            <v>0</v>
          </cell>
          <cell r="T201">
            <v>0</v>
          </cell>
          <cell r="U201">
            <v>0</v>
          </cell>
          <cell r="X201" t="str">
            <v>1BAAH</v>
          </cell>
          <cell r="Y201" t="str">
            <v>NGL-4 PLANT  - DIR. ENG.  ARCHITECTURAL</v>
          </cell>
          <cell r="AF201">
            <v>0</v>
          </cell>
          <cell r="AI201" t="str">
            <v>1BBAA-</v>
          </cell>
          <cell r="AJ201" t="str">
            <v>SUBTOTAL PRESSURE VESSELS</v>
          </cell>
          <cell r="AK201">
            <v>0</v>
          </cell>
          <cell r="AL201">
            <v>0</v>
          </cell>
          <cell r="AM201">
            <v>0</v>
          </cell>
          <cell r="AN201">
            <v>0</v>
          </cell>
          <cell r="AO201">
            <v>0</v>
          </cell>
          <cell r="AP201">
            <v>0</v>
          </cell>
          <cell r="AQ201">
            <v>0</v>
          </cell>
        </row>
        <row r="202">
          <cell r="M202" t="str">
            <v>1BBC-</v>
          </cell>
          <cell r="N202" t="str">
            <v>NGL-4 PLANT  - FAB/DELIVERY - ENGINEERING SPECIALTIES</v>
          </cell>
          <cell r="Q202">
            <v>0</v>
          </cell>
          <cell r="R202">
            <v>0</v>
          </cell>
          <cell r="S202">
            <v>0</v>
          </cell>
          <cell r="T202">
            <v>0</v>
          </cell>
          <cell r="U202">
            <v>0</v>
          </cell>
          <cell r="X202" t="str">
            <v>1BAAI</v>
          </cell>
          <cell r="Y202" t="str">
            <v>NGL-4 PLANT  - DIR. ENG.  PIPELINES</v>
          </cell>
          <cell r="Z202" t="str">
            <v>N/A</v>
          </cell>
          <cell r="AA202" t="str">
            <v>N/A</v>
          </cell>
          <cell r="AB202" t="str">
            <v>N/A</v>
          </cell>
          <cell r="AC202" t="str">
            <v>N/A</v>
          </cell>
          <cell r="AD202" t="str">
            <v>N/A</v>
          </cell>
          <cell r="AE202" t="str">
            <v>N/A</v>
          </cell>
          <cell r="AF202" t="str">
            <v>N/A</v>
          </cell>
        </row>
        <row r="203">
          <cell r="M203" t="str">
            <v>1BB--</v>
          </cell>
          <cell r="N203" t="str">
            <v>SUBTOTAL NGL-4 PLANT  - FABRICATION/DELIVERY</v>
          </cell>
          <cell r="Q203">
            <v>0</v>
          </cell>
          <cell r="R203">
            <v>0</v>
          </cell>
          <cell r="S203">
            <v>0</v>
          </cell>
          <cell r="T203">
            <v>0</v>
          </cell>
          <cell r="U203">
            <v>0</v>
          </cell>
          <cell r="X203" t="str">
            <v>1BAA-</v>
          </cell>
          <cell r="Y203" t="str">
            <v>SUBTOTAL - NGL-4 PLANT  - DIRECT ENGINEERING</v>
          </cell>
          <cell r="Z203">
            <v>271</v>
          </cell>
          <cell r="AA203" t="str">
            <v>N/A</v>
          </cell>
          <cell r="AB203">
            <v>8136</v>
          </cell>
          <cell r="AC203">
            <v>0</v>
          </cell>
          <cell r="AD203">
            <v>0</v>
          </cell>
          <cell r="AE203">
            <v>0</v>
          </cell>
          <cell r="AF203">
            <v>0</v>
          </cell>
          <cell r="AI203" t="str">
            <v>1BBABA</v>
          </cell>
          <cell r="AJ203" t="str">
            <v>DEETHANISER COLUMNS</v>
          </cell>
          <cell r="AQ203">
            <v>0</v>
          </cell>
        </row>
        <row r="204">
          <cell r="AI204" t="str">
            <v>1BBABB</v>
          </cell>
          <cell r="AJ204" t="str">
            <v>DEPROPANISER COLUMNS</v>
          </cell>
        </row>
        <row r="205">
          <cell r="M205" t="str">
            <v>1BCA-</v>
          </cell>
          <cell r="N205" t="str">
            <v>NGL-4 PLANT  - CONSTRUCTION - CIVIL</v>
          </cell>
          <cell r="Q205">
            <v>0</v>
          </cell>
          <cell r="R205">
            <v>0</v>
          </cell>
          <cell r="S205">
            <v>0</v>
          </cell>
          <cell r="T205">
            <v>0</v>
          </cell>
          <cell r="U205">
            <v>0</v>
          </cell>
          <cell r="X205" t="str">
            <v>1BAHA</v>
          </cell>
          <cell r="Y205" t="str">
            <v>NGL-4 PLANT  - EQUIP. SPECS - PRESSURE VESSELS</v>
          </cell>
          <cell r="Z205">
            <v>53</v>
          </cell>
          <cell r="AA205" t="str">
            <v>EA</v>
          </cell>
          <cell r="AB205">
            <v>170</v>
          </cell>
          <cell r="AF205">
            <v>0</v>
          </cell>
          <cell r="AI205" t="str">
            <v>1BBABC</v>
          </cell>
          <cell r="AJ205" t="str">
            <v>DEBUTANISER COLUMNS</v>
          </cell>
          <cell r="AQ205">
            <v>0</v>
          </cell>
        </row>
        <row r="206">
          <cell r="M206" t="str">
            <v>1BCB-</v>
          </cell>
          <cell r="N206" t="str">
            <v>NGL-4 PLANT  - CONSTRUCTION - MAJOR EQUIPMENT</v>
          </cell>
          <cell r="Q206">
            <v>376990</v>
          </cell>
          <cell r="R206">
            <v>5042400</v>
          </cell>
          <cell r="S206">
            <v>0</v>
          </cell>
          <cell r="T206">
            <v>0</v>
          </cell>
          <cell r="U206">
            <v>5042400</v>
          </cell>
          <cell r="X206" t="str">
            <v>1BAHB</v>
          </cell>
          <cell r="Y206" t="str">
            <v>NGL-4 PLANT  - EQUIP. SPECS - COLUMNS</v>
          </cell>
          <cell r="Z206">
            <v>18</v>
          </cell>
          <cell r="AA206" t="str">
            <v>EA</v>
          </cell>
          <cell r="AB206">
            <v>150</v>
          </cell>
          <cell r="AF206">
            <v>0</v>
          </cell>
          <cell r="AI206" t="str">
            <v>1BBABD</v>
          </cell>
          <cell r="AJ206" t="str">
            <v>PROPANE MOLECULAR SEIVE ABSORBER</v>
          </cell>
          <cell r="AQ206">
            <v>0</v>
          </cell>
        </row>
        <row r="207">
          <cell r="M207" t="str">
            <v>1BCC-</v>
          </cell>
          <cell r="N207" t="str">
            <v>NGL-4 PLANT  - CONSTRUCTION - BULKS</v>
          </cell>
          <cell r="Q207">
            <v>0</v>
          </cell>
          <cell r="R207">
            <v>0</v>
          </cell>
          <cell r="S207">
            <v>0</v>
          </cell>
          <cell r="T207">
            <v>0</v>
          </cell>
          <cell r="U207">
            <v>0</v>
          </cell>
          <cell r="X207" t="str">
            <v>1BAHC</v>
          </cell>
          <cell r="Y207" t="str">
            <v>NGL-4 PLANT  - EQUIP. SPECS - REACTORS</v>
          </cell>
          <cell r="Z207" t="str">
            <v>N/A</v>
          </cell>
          <cell r="AA207" t="str">
            <v>N/A</v>
          </cell>
          <cell r="AB207" t="str">
            <v>N/A</v>
          </cell>
          <cell r="AC207" t="str">
            <v>N/A</v>
          </cell>
          <cell r="AD207" t="str">
            <v>N/A</v>
          </cell>
          <cell r="AE207" t="str">
            <v>N/A</v>
          </cell>
          <cell r="AF207" t="str">
            <v>N/A</v>
          </cell>
          <cell r="AI207" t="str">
            <v>1BBABE</v>
          </cell>
          <cell r="AJ207" t="str">
            <v>BUTANE MOLECULAR SE9IVE ABSORBER</v>
          </cell>
          <cell r="AQ207">
            <v>0</v>
          </cell>
        </row>
        <row r="208">
          <cell r="M208" t="str">
            <v>1BCD-</v>
          </cell>
          <cell r="N208" t="str">
            <v>NGL-4 PLANT  - CONSTRUCTION - CONSTRUCTION SPECIALTIES</v>
          </cell>
          <cell r="Q208">
            <v>0</v>
          </cell>
          <cell r="R208">
            <v>0</v>
          </cell>
          <cell r="S208">
            <v>0</v>
          </cell>
          <cell r="T208">
            <v>0</v>
          </cell>
          <cell r="U208">
            <v>0</v>
          </cell>
          <cell r="X208" t="str">
            <v>1BAHD</v>
          </cell>
          <cell r="Y208" t="str">
            <v>NGL-4 PLANT  - EQUIP. SPECS - FIELD ERECTED TANKS</v>
          </cell>
          <cell r="Z208" t="str">
            <v>N/A</v>
          </cell>
          <cell r="AA208" t="str">
            <v>N/A</v>
          </cell>
          <cell r="AB208" t="str">
            <v>N/A</v>
          </cell>
          <cell r="AC208" t="str">
            <v>N/A</v>
          </cell>
          <cell r="AD208" t="str">
            <v>N/A</v>
          </cell>
          <cell r="AE208" t="str">
            <v>N/A</v>
          </cell>
          <cell r="AF208" t="str">
            <v>N/A</v>
          </cell>
          <cell r="AI208" t="str">
            <v>1BBABF</v>
          </cell>
          <cell r="AJ208" t="str">
            <v>REGENERATED GAS ALUMINUM DRYER</v>
          </cell>
          <cell r="AQ208">
            <v>0</v>
          </cell>
        </row>
        <row r="209">
          <cell r="M209" t="str">
            <v>1BCE-</v>
          </cell>
          <cell r="N209" t="str">
            <v>NGL-4 PLANT  - CONSTRUCTION - OTHER DIRECT WORK</v>
          </cell>
          <cell r="Q209">
            <v>0</v>
          </cell>
          <cell r="R209">
            <v>0</v>
          </cell>
          <cell r="S209">
            <v>0</v>
          </cell>
          <cell r="T209">
            <v>0</v>
          </cell>
          <cell r="U209">
            <v>0</v>
          </cell>
          <cell r="X209" t="str">
            <v>1BAHE</v>
          </cell>
          <cell r="Y209" t="str">
            <v>NGL-4 PLANT  - EQUIP. SPECS - PUMPS</v>
          </cell>
          <cell r="Z209">
            <v>102</v>
          </cell>
          <cell r="AA209" t="str">
            <v>EA</v>
          </cell>
          <cell r="AB209">
            <v>210</v>
          </cell>
          <cell r="AF209">
            <v>0</v>
          </cell>
          <cell r="AI209" t="str">
            <v>1BBABX</v>
          </cell>
          <cell r="AJ209" t="str">
            <v>OTHER COLUMNS</v>
          </cell>
          <cell r="AQ209">
            <v>0</v>
          </cell>
        </row>
        <row r="210">
          <cell r="M210" t="str">
            <v>1BCF-</v>
          </cell>
          <cell r="N210" t="str">
            <v>NGL-4 PLANT  - CONSTRUCTION - INDIRECTS</v>
          </cell>
          <cell r="Q210">
            <v>0</v>
          </cell>
          <cell r="R210">
            <v>0</v>
          </cell>
          <cell r="S210">
            <v>0</v>
          </cell>
          <cell r="T210">
            <v>0</v>
          </cell>
          <cell r="U210">
            <v>0</v>
          </cell>
          <cell r="X210" t="str">
            <v>1BAHF</v>
          </cell>
          <cell r="Y210" t="str">
            <v>NGL-4 PLANT  - EQUIP. SPECS - HEAT EXCHANGERS - S &amp; T</v>
          </cell>
          <cell r="Z210">
            <v>39</v>
          </cell>
          <cell r="AA210" t="str">
            <v>EA</v>
          </cell>
          <cell r="AB210">
            <v>170</v>
          </cell>
          <cell r="AF210">
            <v>0</v>
          </cell>
          <cell r="AI210" t="str">
            <v>1BBAB</v>
          </cell>
          <cell r="AJ210" t="str">
            <v>SUBTOTAL COLUMNS</v>
          </cell>
          <cell r="AK210">
            <v>0</v>
          </cell>
          <cell r="AL210">
            <v>0</v>
          </cell>
          <cell r="AM210">
            <v>0</v>
          </cell>
          <cell r="AN210">
            <v>0</v>
          </cell>
          <cell r="AO210">
            <v>0</v>
          </cell>
          <cell r="AP210">
            <v>0</v>
          </cell>
          <cell r="AQ210">
            <v>0</v>
          </cell>
        </row>
        <row r="211">
          <cell r="M211" t="str">
            <v>1BC--</v>
          </cell>
          <cell r="N211" t="str">
            <v>SUBTOTAL NGL-4 PLANT  - CONSTRUCTION</v>
          </cell>
          <cell r="Q211">
            <v>376990</v>
          </cell>
          <cell r="R211">
            <v>5042400</v>
          </cell>
          <cell r="S211">
            <v>0</v>
          </cell>
          <cell r="T211">
            <v>0</v>
          </cell>
          <cell r="U211">
            <v>5042400</v>
          </cell>
          <cell r="X211" t="str">
            <v>1BAHG</v>
          </cell>
          <cell r="Y211" t="str">
            <v>NGL-4 PLANT  - EQUIP. SPECS - HEAT EXCHANGERS - FINNED</v>
          </cell>
          <cell r="Z211">
            <v>17</v>
          </cell>
          <cell r="AA211" t="str">
            <v>EA</v>
          </cell>
          <cell r="AB211">
            <v>250</v>
          </cell>
          <cell r="AF211">
            <v>0</v>
          </cell>
        </row>
        <row r="212">
          <cell r="X212" t="str">
            <v>1BAHH</v>
          </cell>
          <cell r="Y212" t="str">
            <v>NGL-4 PLANT  - EQUIP. SPECS - EXTRUDERS</v>
          </cell>
          <cell r="Z212" t="str">
            <v>N/A</v>
          </cell>
          <cell r="AA212" t="str">
            <v>N/A</v>
          </cell>
          <cell r="AB212" t="str">
            <v>N/A</v>
          </cell>
          <cell r="AC212" t="str">
            <v>N/A</v>
          </cell>
          <cell r="AD212" t="str">
            <v>N/A</v>
          </cell>
          <cell r="AE212" t="str">
            <v>N/A</v>
          </cell>
          <cell r="AF212" t="str">
            <v>N/A</v>
          </cell>
          <cell r="AI212" t="str">
            <v>1BBAEA</v>
          </cell>
          <cell r="AJ212" t="str">
            <v>NFGP NGL FEED PUMPS</v>
          </cell>
          <cell r="AQ212">
            <v>0</v>
          </cell>
        </row>
        <row r="213">
          <cell r="M213" t="str">
            <v>1BDA-</v>
          </cell>
          <cell r="N213" t="str">
            <v>NGL-4 PLANT  - COMMISSIONING</v>
          </cell>
          <cell r="Q213">
            <v>0</v>
          </cell>
          <cell r="R213">
            <v>0</v>
          </cell>
          <cell r="S213">
            <v>0</v>
          </cell>
          <cell r="T213">
            <v>0</v>
          </cell>
          <cell r="U213">
            <v>0</v>
          </cell>
          <cell r="X213" t="str">
            <v>1BAHI</v>
          </cell>
          <cell r="Y213" t="str">
            <v>NGL-4 PLANT  - EQUIP. SPECS - COMPRESSORS</v>
          </cell>
          <cell r="Z213">
            <v>10</v>
          </cell>
          <cell r="AA213" t="str">
            <v>EA</v>
          </cell>
          <cell r="AB213">
            <v>250</v>
          </cell>
          <cell r="AF213">
            <v>0</v>
          </cell>
          <cell r="AI213" t="str">
            <v>1BBAEX</v>
          </cell>
          <cell r="AJ213" t="str">
            <v>OTHER PUMPS</v>
          </cell>
          <cell r="AQ213">
            <v>0</v>
          </cell>
        </row>
        <row r="214">
          <cell r="M214" t="str">
            <v>1BDB-</v>
          </cell>
          <cell r="N214" t="str">
            <v>NGL-4 PLANT  -STARTUP</v>
          </cell>
          <cell r="Q214">
            <v>0</v>
          </cell>
          <cell r="R214">
            <v>0</v>
          </cell>
          <cell r="S214">
            <v>0</v>
          </cell>
          <cell r="T214">
            <v>0</v>
          </cell>
          <cell r="U214">
            <v>0</v>
          </cell>
          <cell r="X214" t="str">
            <v>1BAHJ</v>
          </cell>
          <cell r="Y214" t="str">
            <v>NGL-4 PLANT  - EQUIP. SPECS - GENERATORS</v>
          </cell>
          <cell r="Z214" t="str">
            <v>N/A</v>
          </cell>
          <cell r="AA214" t="str">
            <v>N/A</v>
          </cell>
          <cell r="AB214" t="str">
            <v>N/A</v>
          </cell>
          <cell r="AC214" t="str">
            <v>N/A</v>
          </cell>
          <cell r="AD214" t="str">
            <v>N/A</v>
          </cell>
          <cell r="AE214" t="str">
            <v>N/A</v>
          </cell>
          <cell r="AF214" t="str">
            <v>N/A</v>
          </cell>
          <cell r="AI214" t="str">
            <v>1BBAE-</v>
          </cell>
          <cell r="AJ214" t="str">
            <v>SUBTOTAL PUMPS</v>
          </cell>
          <cell r="AK214">
            <v>0</v>
          </cell>
          <cell r="AL214">
            <v>0</v>
          </cell>
          <cell r="AM214">
            <v>0</v>
          </cell>
          <cell r="AN214">
            <v>0</v>
          </cell>
          <cell r="AO214">
            <v>0</v>
          </cell>
          <cell r="AP214">
            <v>0</v>
          </cell>
          <cell r="AQ214">
            <v>0</v>
          </cell>
        </row>
        <row r="215">
          <cell r="M215" t="str">
            <v>1BDC-</v>
          </cell>
          <cell r="N215" t="str">
            <v>NGL-4 PLANT  -TRAINING</v>
          </cell>
          <cell r="Q215">
            <v>0</v>
          </cell>
          <cell r="R215">
            <v>0</v>
          </cell>
          <cell r="S215">
            <v>0</v>
          </cell>
          <cell r="T215">
            <v>0</v>
          </cell>
          <cell r="U215">
            <v>0</v>
          </cell>
          <cell r="X215" t="str">
            <v>1BAHK</v>
          </cell>
          <cell r="Y215" t="str">
            <v>NGL-4 PLANT  - EQUIP. SPECS - MOTORS &amp; DRIVERS</v>
          </cell>
          <cell r="AF215">
            <v>0</v>
          </cell>
        </row>
        <row r="216">
          <cell r="M216" t="str">
            <v>1BD--</v>
          </cell>
          <cell r="N216" t="str">
            <v>SUBTOTAL NGL-4 PLANT  - COMMISSIONING, STARTUP &amp; TRAINING</v>
          </cell>
          <cell r="Q216">
            <v>0</v>
          </cell>
          <cell r="R216">
            <v>0</v>
          </cell>
          <cell r="S216">
            <v>0</v>
          </cell>
          <cell r="T216">
            <v>0</v>
          </cell>
          <cell r="U216">
            <v>0</v>
          </cell>
          <cell r="X216" t="str">
            <v>1BAHL</v>
          </cell>
          <cell r="Y216" t="str">
            <v>NGL-4 PLANT  - EQUIP. SPECS - FIRED EQUIPMENT</v>
          </cell>
          <cell r="Z216" t="str">
            <v>N/A</v>
          </cell>
          <cell r="AA216" t="str">
            <v>N/A</v>
          </cell>
          <cell r="AB216" t="str">
            <v>N/A</v>
          </cell>
          <cell r="AC216" t="str">
            <v>N/A</v>
          </cell>
          <cell r="AD216" t="str">
            <v>N/A</v>
          </cell>
          <cell r="AE216" t="str">
            <v>N/A</v>
          </cell>
          <cell r="AF216" t="str">
            <v>N/A</v>
          </cell>
          <cell r="AI216" t="str">
            <v>1BBAFA</v>
          </cell>
          <cell r="AJ216" t="str">
            <v>DEETAHNISER COLUMNS CONDENSERS</v>
          </cell>
          <cell r="AQ216">
            <v>0</v>
          </cell>
        </row>
        <row r="217">
          <cell r="X217" t="str">
            <v>1BAHM</v>
          </cell>
          <cell r="Y217" t="str">
            <v>NGL-4 PLANT  - EQUIP. SPECS - BLOWERS, FANS</v>
          </cell>
          <cell r="AF217">
            <v>0</v>
          </cell>
          <cell r="AI217" t="str">
            <v>1BBAFB</v>
          </cell>
          <cell r="AJ217" t="str">
            <v>DEETAHNISER COLUMNS REBOILERS</v>
          </cell>
          <cell r="AQ217">
            <v>0</v>
          </cell>
        </row>
        <row r="218">
          <cell r="X218" t="str">
            <v>1BAHN</v>
          </cell>
          <cell r="Y218" t="str">
            <v>NGL-4 PLANT  - EQUIP. SPECS - FILTERS</v>
          </cell>
          <cell r="Z218" t="str">
            <v>N/A</v>
          </cell>
          <cell r="AA218" t="str">
            <v>N/A</v>
          </cell>
          <cell r="AB218" t="str">
            <v>N/A</v>
          </cell>
          <cell r="AC218" t="str">
            <v>N/A</v>
          </cell>
          <cell r="AD218" t="str">
            <v>N/A</v>
          </cell>
          <cell r="AE218" t="str">
            <v>N/A</v>
          </cell>
          <cell r="AF218" t="str">
            <v>N/A</v>
          </cell>
          <cell r="AI218" t="str">
            <v>1BBAFC</v>
          </cell>
          <cell r="AJ218" t="str">
            <v>DEPROPANISER COLUMNS CONDENSER</v>
          </cell>
          <cell r="AQ218">
            <v>0</v>
          </cell>
        </row>
        <row r="219">
          <cell r="X219" t="str">
            <v>1BAHO</v>
          </cell>
          <cell r="Y219" t="str">
            <v>NGL-4 PLANT  - EQUIP. SPECS - FLARES</v>
          </cell>
          <cell r="Z219">
            <v>1</v>
          </cell>
          <cell r="AA219" t="str">
            <v>EA</v>
          </cell>
          <cell r="AB219">
            <v>200</v>
          </cell>
          <cell r="AF219">
            <v>0</v>
          </cell>
          <cell r="AI219" t="str">
            <v>1BBAFD</v>
          </cell>
          <cell r="AJ219" t="str">
            <v>DEPROPANISER COLUMNS REBOILERS</v>
          </cell>
          <cell r="AQ219">
            <v>0</v>
          </cell>
        </row>
        <row r="220">
          <cell r="X220" t="str">
            <v>1BAHP</v>
          </cell>
          <cell r="Y220" t="str">
            <v>NGL-4 PLANT  - EQUIP. SPECS - SOLIDS HANDLING EQUIPMENT</v>
          </cell>
          <cell r="Z220" t="str">
            <v>N/A</v>
          </cell>
          <cell r="AA220" t="str">
            <v>N/A</v>
          </cell>
          <cell r="AB220" t="str">
            <v>N/A</v>
          </cell>
          <cell r="AC220" t="str">
            <v>N/A</v>
          </cell>
          <cell r="AD220" t="str">
            <v>N/A</v>
          </cell>
          <cell r="AE220" t="str">
            <v>N/A</v>
          </cell>
          <cell r="AF220" t="str">
            <v>N/A</v>
          </cell>
          <cell r="AI220" t="str">
            <v>1BBAFE</v>
          </cell>
          <cell r="AJ220" t="str">
            <v>DEBUTANISER COLUMNS CONDENSERS</v>
          </cell>
          <cell r="AQ220">
            <v>0</v>
          </cell>
        </row>
        <row r="221">
          <cell r="X221" t="str">
            <v>1BAHQ</v>
          </cell>
          <cell r="Y221" t="str">
            <v>NGL-4 PLANT  - EQUIP. SPECS - PACKAGED EQUIPMENT</v>
          </cell>
          <cell r="Z221">
            <v>4</v>
          </cell>
          <cell r="AA221" t="str">
            <v>EA</v>
          </cell>
          <cell r="AB221">
            <v>300</v>
          </cell>
          <cell r="AF221">
            <v>0</v>
          </cell>
          <cell r="AI221" t="str">
            <v>1BBAFF</v>
          </cell>
          <cell r="AJ221" t="str">
            <v>DEBUTANISER COLUMNS REBOILERS</v>
          </cell>
          <cell r="AQ221">
            <v>0</v>
          </cell>
        </row>
        <row r="222">
          <cell r="X222" t="str">
            <v>1BAHX</v>
          </cell>
          <cell r="Y222" t="str">
            <v>NGL-4 PLANT  - EQUIP. SPECS - OTHERS</v>
          </cell>
          <cell r="Z222">
            <v>27</v>
          </cell>
          <cell r="AA222" t="str">
            <v>EA</v>
          </cell>
          <cell r="AB222">
            <v>170</v>
          </cell>
          <cell r="AF222">
            <v>0</v>
          </cell>
          <cell r="AI222" t="str">
            <v>1BBAFG</v>
          </cell>
          <cell r="AJ222" t="str">
            <v>COMPRESSOR DISCHARGE CONDENSER</v>
          </cell>
          <cell r="AQ222">
            <v>0</v>
          </cell>
        </row>
        <row r="223">
          <cell r="X223" t="str">
            <v>1BAH-</v>
          </cell>
          <cell r="Y223" t="str">
            <v xml:space="preserve">SUBTOTAL - NGL-4 PLANT  - EQUIP. SPECS </v>
          </cell>
          <cell r="Z223">
            <v>271</v>
          </cell>
          <cell r="AA223" t="str">
            <v>N/A</v>
          </cell>
          <cell r="AB223">
            <v>1870</v>
          </cell>
          <cell r="AC223">
            <v>0</v>
          </cell>
          <cell r="AD223">
            <v>0</v>
          </cell>
          <cell r="AE223">
            <v>0</v>
          </cell>
          <cell r="AF223">
            <v>0</v>
          </cell>
          <cell r="AI223" t="str">
            <v>1BBAFX</v>
          </cell>
          <cell r="AJ223" t="str">
            <v>OTHER HEAT EXCHANGERS-SHELL &amp; TUBE</v>
          </cell>
          <cell r="AQ223">
            <v>0</v>
          </cell>
        </row>
        <row r="224">
          <cell r="AI224" t="str">
            <v>1BBAF-</v>
          </cell>
          <cell r="AJ224" t="str">
            <v>SUBTOTAL HEAT EXCHANGERS - SHELL &amp; TUBE</v>
          </cell>
          <cell r="AK224">
            <v>0</v>
          </cell>
          <cell r="AL224">
            <v>0</v>
          </cell>
          <cell r="AM224">
            <v>0</v>
          </cell>
          <cell r="AN224">
            <v>0</v>
          </cell>
          <cell r="AO224">
            <v>0</v>
          </cell>
          <cell r="AP224">
            <v>0</v>
          </cell>
          <cell r="AQ224">
            <v>0</v>
          </cell>
        </row>
        <row r="230">
          <cell r="W230" t="str">
            <v>LEVEL 2 NGL-4 PLANT PG.2</v>
          </cell>
          <cell r="X230" t="str">
            <v>WBS CODE</v>
          </cell>
          <cell r="Y230" t="str">
            <v>DESCRIPTION</v>
          </cell>
          <cell r="Z230" t="str">
            <v>QUANTITY</v>
          </cell>
          <cell r="AA230" t="str">
            <v>UNITS</v>
          </cell>
          <cell r="AB230" t="str">
            <v>TOTAL MANHOURS</v>
          </cell>
          <cell r="AC230" t="str">
            <v>TOTAL LABOR COST</v>
          </cell>
          <cell r="AD230" t="str">
            <v>TOTAL MAT'L COST</v>
          </cell>
          <cell r="AE230" t="str">
            <v>TOTAL S/C COST</v>
          </cell>
          <cell r="AF230" t="str">
            <v>TOTAL COST</v>
          </cell>
          <cell r="AH230" t="str">
            <v>LEVEL 3 NGL-4 PLANT PG 2</v>
          </cell>
          <cell r="AI230" t="str">
            <v>WBS CODE</v>
          </cell>
          <cell r="AJ230" t="str">
            <v>DESCRIPTION</v>
          </cell>
          <cell r="AK230" t="str">
            <v>QUANTITY</v>
          </cell>
          <cell r="AL230" t="str">
            <v>UNITS</v>
          </cell>
          <cell r="AM230" t="str">
            <v>TOTAL MANHOURS</v>
          </cell>
          <cell r="AN230" t="str">
            <v>TOTAL LABOR COST</v>
          </cell>
          <cell r="AO230" t="str">
            <v>TOTAL MAT'L COST</v>
          </cell>
          <cell r="AP230" t="str">
            <v>TOTAL S/C COST</v>
          </cell>
          <cell r="AQ230" t="str">
            <v>TOTAL COST</v>
          </cell>
        </row>
        <row r="232">
          <cell r="X232" t="str">
            <v>1BAIA</v>
          </cell>
          <cell r="Y232" t="str">
            <v>NGL-4 PLANT  - PROCUREMENT PRESSURE VESSELS</v>
          </cell>
          <cell r="AF232">
            <v>0</v>
          </cell>
          <cell r="AI232" t="str">
            <v>1BBAGA</v>
          </cell>
          <cell r="AJ232" t="str">
            <v>AIR COOLERS</v>
          </cell>
          <cell r="AQ232">
            <v>0</v>
          </cell>
        </row>
        <row r="233">
          <cell r="X233" t="str">
            <v>1BAIB</v>
          </cell>
          <cell r="Y233" t="str">
            <v>NGL-4 PLANT  - PROCUREMENT   COLUMNS</v>
          </cell>
          <cell r="AF233">
            <v>0</v>
          </cell>
          <cell r="AI233" t="str">
            <v>1BBAGX</v>
          </cell>
          <cell r="AJ233" t="str">
            <v>OTHER HEAT EXCHANGERS-FINNED</v>
          </cell>
          <cell r="AQ233">
            <v>0</v>
          </cell>
        </row>
        <row r="234">
          <cell r="X234" t="str">
            <v>1BAIC</v>
          </cell>
          <cell r="Y234" t="str">
            <v>NGL-4 PLANT  - PROCUREMENT   REACTORS</v>
          </cell>
          <cell r="Z234" t="str">
            <v>N/A</v>
          </cell>
          <cell r="AA234" t="str">
            <v>N/A</v>
          </cell>
          <cell r="AB234" t="str">
            <v>N/A</v>
          </cell>
          <cell r="AC234" t="str">
            <v>N/A</v>
          </cell>
          <cell r="AD234" t="str">
            <v>N/A</v>
          </cell>
          <cell r="AE234" t="str">
            <v>N/A</v>
          </cell>
          <cell r="AF234" t="str">
            <v>N/A</v>
          </cell>
          <cell r="AI234" t="str">
            <v>1BBAG-</v>
          </cell>
          <cell r="AJ234" t="str">
            <v>SUBTOTAL HEAT EXCHANGERS - FINNED</v>
          </cell>
          <cell r="AK234">
            <v>0</v>
          </cell>
          <cell r="AL234">
            <v>0</v>
          </cell>
          <cell r="AM234">
            <v>0</v>
          </cell>
          <cell r="AN234">
            <v>0</v>
          </cell>
          <cell r="AO234">
            <v>0</v>
          </cell>
          <cell r="AP234">
            <v>0</v>
          </cell>
          <cell r="AQ234">
            <v>0</v>
          </cell>
        </row>
        <row r="235">
          <cell r="X235" t="str">
            <v>1BAID</v>
          </cell>
          <cell r="Y235" t="str">
            <v>NGL-4 PLANT  - PROCUREMENT   FIELD ERECTED TANKS</v>
          </cell>
          <cell r="Z235" t="str">
            <v>N/A</v>
          </cell>
          <cell r="AA235" t="str">
            <v>N/A</v>
          </cell>
          <cell r="AB235" t="str">
            <v>N/A</v>
          </cell>
          <cell r="AC235" t="str">
            <v>N/A</v>
          </cell>
          <cell r="AD235" t="str">
            <v>N/A</v>
          </cell>
          <cell r="AE235" t="str">
            <v>N/A</v>
          </cell>
          <cell r="AF235" t="str">
            <v>N/A</v>
          </cell>
        </row>
        <row r="236">
          <cell r="X236" t="str">
            <v>1BAIE</v>
          </cell>
          <cell r="Y236" t="str">
            <v>NGL-4 PLANT  - PROCUREMENT   PUMPS</v>
          </cell>
          <cell r="AF236">
            <v>0</v>
          </cell>
          <cell r="AI236" t="str">
            <v>1BBAIA</v>
          </cell>
          <cell r="AJ236" t="str">
            <v>PROPANE REFRIG. COMPRESSORS W/ TURBINES</v>
          </cell>
          <cell r="AQ236">
            <v>0</v>
          </cell>
        </row>
        <row r="237">
          <cell r="X237" t="str">
            <v>1BAIF</v>
          </cell>
          <cell r="Y237" t="str">
            <v>NGL-4 PLANT  - PROCUREMENT   HEAT EXCHANGERS - S &amp; T</v>
          </cell>
          <cell r="AF237">
            <v>0</v>
          </cell>
          <cell r="AI237" t="str">
            <v>1BBAIX</v>
          </cell>
          <cell r="AJ237" t="str">
            <v>OTHER COMPRESSORS</v>
          </cell>
          <cell r="AQ237">
            <v>0</v>
          </cell>
        </row>
        <row r="238">
          <cell r="X238" t="str">
            <v>1BAIG</v>
          </cell>
          <cell r="Y238" t="str">
            <v>NGL-4 PLANT  - PROCUREMENT   HEAT EXCHANGERS - FINNED</v>
          </cell>
          <cell r="AF238">
            <v>0</v>
          </cell>
          <cell r="AI238" t="str">
            <v>1BBAI</v>
          </cell>
          <cell r="AJ238" t="str">
            <v>SUBTOTAL - COMPRESSORS</v>
          </cell>
          <cell r="AK238">
            <v>0</v>
          </cell>
          <cell r="AL238">
            <v>0</v>
          </cell>
          <cell r="AM238">
            <v>0</v>
          </cell>
          <cell r="AN238">
            <v>0</v>
          </cell>
          <cell r="AO238">
            <v>0</v>
          </cell>
          <cell r="AP238">
            <v>0</v>
          </cell>
          <cell r="AQ238">
            <v>0</v>
          </cell>
        </row>
        <row r="239">
          <cell r="X239" t="str">
            <v>1BAIH</v>
          </cell>
          <cell r="Y239" t="str">
            <v>NGL-4 PLANT  - PROCUREMENT   EXTRUDERS</v>
          </cell>
          <cell r="Z239" t="str">
            <v>N/A</v>
          </cell>
          <cell r="AA239" t="str">
            <v>N/A</v>
          </cell>
          <cell r="AB239" t="str">
            <v>N/A</v>
          </cell>
          <cell r="AC239" t="str">
            <v>N/A</v>
          </cell>
          <cell r="AD239" t="str">
            <v>N/A</v>
          </cell>
          <cell r="AE239" t="str">
            <v>N/A</v>
          </cell>
          <cell r="AF239" t="str">
            <v>N/A</v>
          </cell>
        </row>
        <row r="240">
          <cell r="X240" t="str">
            <v>1BAII</v>
          </cell>
          <cell r="Y240" t="str">
            <v>NGL-4 PLANT  - PROCUREMENT   COMPRESSORS</v>
          </cell>
          <cell r="AF240">
            <v>0</v>
          </cell>
          <cell r="AI240" t="str">
            <v>1BBAJX</v>
          </cell>
          <cell r="AJ240" t="str">
            <v>OTHER MOTORS &amp; DRIVERS</v>
          </cell>
          <cell r="AQ240">
            <v>0</v>
          </cell>
        </row>
        <row r="241">
          <cell r="X241" t="str">
            <v>1BAIJ</v>
          </cell>
          <cell r="Y241" t="str">
            <v>NGL-4 PLANT  - PROCUREMENT   GENERATORS</v>
          </cell>
          <cell r="Z241" t="str">
            <v>N/A</v>
          </cell>
          <cell r="AA241" t="str">
            <v>N/A</v>
          </cell>
          <cell r="AB241" t="str">
            <v>N/A</v>
          </cell>
          <cell r="AC241" t="str">
            <v>N/A</v>
          </cell>
          <cell r="AD241" t="str">
            <v>N/A</v>
          </cell>
          <cell r="AE241" t="str">
            <v>N/A</v>
          </cell>
          <cell r="AF241" t="str">
            <v>N/A</v>
          </cell>
          <cell r="AI241" t="str">
            <v>1BBAJ-</v>
          </cell>
          <cell r="AJ241" t="str">
            <v>SUBTOTAL MOTORS &amp; DRIVERS</v>
          </cell>
          <cell r="AK241">
            <v>0</v>
          </cell>
          <cell r="AL241">
            <v>0</v>
          </cell>
          <cell r="AM241">
            <v>0</v>
          </cell>
          <cell r="AN241">
            <v>0</v>
          </cell>
          <cell r="AO241">
            <v>0</v>
          </cell>
          <cell r="AP241">
            <v>0</v>
          </cell>
          <cell r="AQ241">
            <v>0</v>
          </cell>
        </row>
        <row r="242">
          <cell r="X242" t="str">
            <v>1BAIK</v>
          </cell>
          <cell r="Y242" t="str">
            <v>NGL-4 PLANT  - PROCUREMENT   MOTORS &amp; DRIVERS</v>
          </cell>
          <cell r="AF242">
            <v>0</v>
          </cell>
        </row>
        <row r="243">
          <cell r="X243" t="str">
            <v>1BAIL</v>
          </cell>
          <cell r="Y243" t="str">
            <v>NGL-4 PLANT  - PROCUREMENT   FIRED EQUIPMENT</v>
          </cell>
          <cell r="Z243" t="str">
            <v>N/A</v>
          </cell>
          <cell r="AA243" t="str">
            <v>N/A</v>
          </cell>
          <cell r="AB243" t="str">
            <v>N/A</v>
          </cell>
          <cell r="AC243" t="str">
            <v>N/A</v>
          </cell>
          <cell r="AD243" t="str">
            <v>N/A</v>
          </cell>
          <cell r="AE243" t="str">
            <v>N/A</v>
          </cell>
          <cell r="AF243" t="str">
            <v>N/A</v>
          </cell>
          <cell r="AI243" t="str">
            <v>1BBAMA</v>
          </cell>
          <cell r="AJ243" t="str">
            <v>AIR BLOWER</v>
          </cell>
          <cell r="AQ243">
            <v>0</v>
          </cell>
        </row>
        <row r="244">
          <cell r="X244" t="str">
            <v>1BAIM</v>
          </cell>
          <cell r="Y244" t="str">
            <v>NGL-4 PLANT  - PROCUREMENT   BLOWERS &amp; FANS</v>
          </cell>
          <cell r="AF244">
            <v>0</v>
          </cell>
          <cell r="AI244" t="str">
            <v>1BBAMX</v>
          </cell>
          <cell r="AJ244" t="str">
            <v>OTHER BLOWERS &amp; FANS</v>
          </cell>
          <cell r="AQ244">
            <v>0</v>
          </cell>
        </row>
        <row r="245">
          <cell r="X245" t="str">
            <v>1BAIN</v>
          </cell>
          <cell r="Y245" t="str">
            <v>NGL-4 PLANT  - PROCUREMENT   FILTERS</v>
          </cell>
          <cell r="Z245" t="str">
            <v>N/A</v>
          </cell>
          <cell r="AA245" t="str">
            <v>N/A</v>
          </cell>
          <cell r="AB245" t="str">
            <v>N/A</v>
          </cell>
          <cell r="AC245" t="str">
            <v>N/A</v>
          </cell>
          <cell r="AD245" t="str">
            <v>N/A</v>
          </cell>
          <cell r="AE245" t="str">
            <v>N/A</v>
          </cell>
          <cell r="AF245" t="str">
            <v>N/A</v>
          </cell>
          <cell r="AI245" t="str">
            <v>1BBAM-</v>
          </cell>
          <cell r="AJ245" t="str">
            <v>SUBTOTAL BLOWERS &amp; FANS</v>
          </cell>
          <cell r="AK245">
            <v>0</v>
          </cell>
          <cell r="AL245">
            <v>0</v>
          </cell>
          <cell r="AM245">
            <v>0</v>
          </cell>
          <cell r="AN245">
            <v>0</v>
          </cell>
          <cell r="AO245">
            <v>0</v>
          </cell>
          <cell r="AP245">
            <v>0</v>
          </cell>
          <cell r="AQ245">
            <v>0</v>
          </cell>
        </row>
        <row r="246">
          <cell r="X246" t="str">
            <v>1BAIO</v>
          </cell>
          <cell r="Y246" t="str">
            <v>NGL-4 PLANT  - PROCUREMENT   FLARES</v>
          </cell>
          <cell r="AF246">
            <v>0</v>
          </cell>
        </row>
        <row r="247">
          <cell r="X247" t="str">
            <v>1BAIP</v>
          </cell>
          <cell r="Y247" t="str">
            <v>NGL-4 PLANT  - PROCUREMENT   SOLIDS HANDLING EQUIPMENT</v>
          </cell>
          <cell r="Z247" t="str">
            <v>N/A</v>
          </cell>
          <cell r="AA247" t="str">
            <v>N/A</v>
          </cell>
          <cell r="AB247" t="str">
            <v>N/A</v>
          </cell>
          <cell r="AC247" t="str">
            <v>N/A</v>
          </cell>
          <cell r="AD247" t="str">
            <v>N/A</v>
          </cell>
          <cell r="AE247" t="str">
            <v>N/A</v>
          </cell>
          <cell r="AF247" t="str">
            <v>N/A</v>
          </cell>
          <cell r="AI247" t="str">
            <v>1BBAOA</v>
          </cell>
          <cell r="AJ247" t="str">
            <v>LP FLARE SYSTEM</v>
          </cell>
          <cell r="AQ247">
            <v>0</v>
          </cell>
        </row>
        <row r="248">
          <cell r="X248" t="str">
            <v>1BAIQ</v>
          </cell>
          <cell r="Y248" t="str">
            <v>NGL-4 PLANT  - PROCUREMENT   PACKAGED EQUIPMENT</v>
          </cell>
          <cell r="AF248">
            <v>0</v>
          </cell>
          <cell r="AI248" t="str">
            <v>1BBAOB</v>
          </cell>
          <cell r="AJ248" t="str">
            <v>HP FLARE SYSTEM</v>
          </cell>
          <cell r="AQ248">
            <v>0</v>
          </cell>
        </row>
        <row r="249">
          <cell r="X249" t="str">
            <v>1BAIT</v>
          </cell>
          <cell r="Y249" t="str">
            <v>NGL-4 PLANT  - PROCUREMENT   BULKS</v>
          </cell>
          <cell r="AF249">
            <v>0</v>
          </cell>
          <cell r="AI249" t="str">
            <v>1BBAOX</v>
          </cell>
          <cell r="AJ249" t="str">
            <v>OTHER FLARES</v>
          </cell>
          <cell r="AQ249">
            <v>0</v>
          </cell>
        </row>
        <row r="250">
          <cell r="X250" t="str">
            <v>1BAIX</v>
          </cell>
          <cell r="Y250" t="str">
            <v>NGL-4 PLANT  - PROCUREMENT   OTHER</v>
          </cell>
          <cell r="AF250">
            <v>0</v>
          </cell>
          <cell r="AI250" t="str">
            <v>1BBAO-</v>
          </cell>
          <cell r="AJ250" t="str">
            <v>SUBTOTAL FLARES</v>
          </cell>
          <cell r="AK250">
            <v>0</v>
          </cell>
          <cell r="AL250">
            <v>0</v>
          </cell>
          <cell r="AM250">
            <v>0</v>
          </cell>
          <cell r="AN250">
            <v>0</v>
          </cell>
          <cell r="AO250">
            <v>0</v>
          </cell>
          <cell r="AP250">
            <v>0</v>
          </cell>
          <cell r="AQ250">
            <v>0</v>
          </cell>
        </row>
        <row r="251">
          <cell r="X251" t="str">
            <v>1BAI-</v>
          </cell>
          <cell r="Y251" t="str">
            <v>SUBTOTAL - NGL-4 PLANT  - PROCUREMENT</v>
          </cell>
          <cell r="Z251">
            <v>0</v>
          </cell>
          <cell r="AA251" t="str">
            <v>N/A</v>
          </cell>
          <cell r="AB251">
            <v>0</v>
          </cell>
          <cell r="AC251">
            <v>0</v>
          </cell>
          <cell r="AD251">
            <v>0</v>
          </cell>
          <cell r="AE251">
            <v>0</v>
          </cell>
          <cell r="AF251">
            <v>0</v>
          </cell>
        </row>
        <row r="252">
          <cell r="AI252" t="str">
            <v>1BBAXA</v>
          </cell>
          <cell r="AJ252" t="str">
            <v>ADIP UNIT</v>
          </cell>
          <cell r="AQ252">
            <v>0</v>
          </cell>
        </row>
        <row r="253">
          <cell r="X253" t="str">
            <v>1BAJA</v>
          </cell>
          <cell r="Y253" t="str">
            <v>NGL-4 PLANT  - INDIRECT ENG'G CONTRACTS</v>
          </cell>
          <cell r="AF253">
            <v>0</v>
          </cell>
          <cell r="AI253" t="str">
            <v>1BBAXB</v>
          </cell>
          <cell r="AJ253" t="str">
            <v>MEROX UNIT</v>
          </cell>
          <cell r="AQ253">
            <v>0</v>
          </cell>
        </row>
        <row r="254">
          <cell r="X254" t="str">
            <v>1BAJB</v>
          </cell>
          <cell r="Y254" t="str">
            <v>NGL-4 PLANT  - INDIRECT ENG'G PROJECT MANAGEMENT</v>
          </cell>
          <cell r="AF254">
            <v>0</v>
          </cell>
          <cell r="AI254" t="str">
            <v>1BBAXC</v>
          </cell>
          <cell r="AJ254" t="str">
            <v>DDESALINATION UNIT</v>
          </cell>
          <cell r="AQ254">
            <v>0</v>
          </cell>
        </row>
        <row r="255">
          <cell r="X255" t="str">
            <v>1BAJC</v>
          </cell>
          <cell r="Y255" t="str">
            <v>NGL-4 PLANT  - INDIRECT ENG'G ENGINEERING/NON-TECH</v>
          </cell>
          <cell r="AF255">
            <v>0</v>
          </cell>
          <cell r="AI255" t="str">
            <v>1BBAXD</v>
          </cell>
          <cell r="AJ255" t="str">
            <v>INSTRUMENT AIR PACKAGE</v>
          </cell>
          <cell r="AQ255">
            <v>0</v>
          </cell>
        </row>
        <row r="256">
          <cell r="X256" t="str">
            <v>1BAJX</v>
          </cell>
          <cell r="Y256" t="str">
            <v>NGL-4 PLANT  - INDIRECT ENG'G OTHER</v>
          </cell>
          <cell r="AF256">
            <v>0</v>
          </cell>
          <cell r="AI256" t="str">
            <v>1BBAXE</v>
          </cell>
          <cell r="AJ256" t="str">
            <v>NITROGEN UNIT</v>
          </cell>
          <cell r="AQ256">
            <v>0</v>
          </cell>
        </row>
        <row r="257">
          <cell r="X257" t="str">
            <v>1BAJ-</v>
          </cell>
          <cell r="Y257" t="str">
            <v>SUBTOTAL - NGL-4 PLANT  - INDIRECT ENGINEERING</v>
          </cell>
          <cell r="Z257">
            <v>0</v>
          </cell>
          <cell r="AA257" t="str">
            <v>N/A</v>
          </cell>
          <cell r="AB257">
            <v>0</v>
          </cell>
          <cell r="AC257">
            <v>0</v>
          </cell>
          <cell r="AD257">
            <v>0</v>
          </cell>
          <cell r="AE257">
            <v>0</v>
          </cell>
          <cell r="AF257">
            <v>0</v>
          </cell>
          <cell r="AI257" t="str">
            <v>1BBAXF</v>
          </cell>
          <cell r="AJ257" t="str">
            <v>HOT OIL UNIT</v>
          </cell>
          <cell r="AQ257">
            <v>0</v>
          </cell>
        </row>
        <row r="258">
          <cell r="AI258" t="str">
            <v>1BBAXG</v>
          </cell>
          <cell r="AJ258" t="str">
            <v>SEA WATER SYSTEM</v>
          </cell>
          <cell r="AQ258">
            <v>0</v>
          </cell>
        </row>
        <row r="259">
          <cell r="AI259" t="str">
            <v>1BBAXH</v>
          </cell>
          <cell r="AJ259" t="str">
            <v>EFFLUENT TREATMENT SYSTEM</v>
          </cell>
          <cell r="AQ259">
            <v>0</v>
          </cell>
        </row>
        <row r="260">
          <cell r="AI260" t="str">
            <v>1BBAXX</v>
          </cell>
          <cell r="AJ260" t="str">
            <v>OTHER PACKAGED EQUIPMENT</v>
          </cell>
          <cell r="AQ260">
            <v>0</v>
          </cell>
        </row>
        <row r="261">
          <cell r="AI261" t="str">
            <v>1BBAX-</v>
          </cell>
          <cell r="AJ261" t="str">
            <v>SUBTOTAL PACKAGED EQUIPMENT</v>
          </cell>
          <cell r="AK261">
            <v>0</v>
          </cell>
          <cell r="AL261">
            <v>0</v>
          </cell>
          <cell r="AM261">
            <v>0</v>
          </cell>
          <cell r="AN261">
            <v>0</v>
          </cell>
          <cell r="AO261">
            <v>0</v>
          </cell>
          <cell r="AP261">
            <v>0</v>
          </cell>
          <cell r="AQ261">
            <v>0</v>
          </cell>
        </row>
        <row r="263">
          <cell r="AI263" t="str">
            <v>1BBAXX</v>
          </cell>
          <cell r="AJ263" t="str">
            <v>OTHER EQUIPMENT</v>
          </cell>
          <cell r="AQ263">
            <v>0</v>
          </cell>
        </row>
        <row r="264">
          <cell r="AI264" t="str">
            <v>1BBAX-</v>
          </cell>
          <cell r="AJ264" t="str">
            <v>SUBTOTAL OTHER EQUIPMENT</v>
          </cell>
          <cell r="AK264">
            <v>0</v>
          </cell>
          <cell r="AL264">
            <v>0</v>
          </cell>
          <cell r="AM264">
            <v>0</v>
          </cell>
          <cell r="AN264">
            <v>0</v>
          </cell>
          <cell r="AO264">
            <v>0</v>
          </cell>
          <cell r="AP264">
            <v>0</v>
          </cell>
          <cell r="AQ264">
            <v>0</v>
          </cell>
        </row>
        <row r="268">
          <cell r="W268" t="str">
            <v>LEVEL 2 NGL-4 PLANT PG.3</v>
          </cell>
          <cell r="X268" t="str">
            <v>WBS CODE</v>
          </cell>
          <cell r="Y268" t="str">
            <v>DESCRIPTION</v>
          </cell>
          <cell r="Z268" t="str">
            <v>QUANTITY</v>
          </cell>
          <cell r="AA268" t="str">
            <v>UNITS</v>
          </cell>
          <cell r="AB268" t="str">
            <v>TOTAL MANHOURS</v>
          </cell>
          <cell r="AC268" t="str">
            <v>TOTAL LABOR COST</v>
          </cell>
          <cell r="AD268" t="str">
            <v>TOTAL MAT'L COST</v>
          </cell>
          <cell r="AE268" t="str">
            <v>TOTAL S/C COST</v>
          </cell>
          <cell r="AF268" t="str">
            <v>TOTAL COST</v>
          </cell>
        </row>
        <row r="270">
          <cell r="X270" t="str">
            <v>1BBAA</v>
          </cell>
          <cell r="Y270" t="str">
            <v>NGL-4 PLANT  - FAB/DELIVERY MAJOR EQUIP PRESSURE VESSELS</v>
          </cell>
          <cell r="Z270">
            <v>0</v>
          </cell>
          <cell r="AA270">
            <v>0</v>
          </cell>
          <cell r="AB270">
            <v>0</v>
          </cell>
          <cell r="AC270">
            <v>0</v>
          </cell>
          <cell r="AD270">
            <v>0</v>
          </cell>
          <cell r="AE270">
            <v>0</v>
          </cell>
          <cell r="AF270">
            <v>0</v>
          </cell>
        </row>
        <row r="271">
          <cell r="X271" t="str">
            <v>1BBAB</v>
          </cell>
          <cell r="Y271" t="str">
            <v>NGL-4 PLANT  - FAB/DELIVERY MAJOR EQUIP COLUMNS</v>
          </cell>
          <cell r="Z271">
            <v>0</v>
          </cell>
          <cell r="AA271">
            <v>0</v>
          </cell>
          <cell r="AB271">
            <v>0</v>
          </cell>
          <cell r="AC271">
            <v>0</v>
          </cell>
          <cell r="AD271">
            <v>0</v>
          </cell>
          <cell r="AE271">
            <v>0</v>
          </cell>
          <cell r="AF271">
            <v>0</v>
          </cell>
        </row>
        <row r="272">
          <cell r="X272" t="str">
            <v>1BBAC</v>
          </cell>
          <cell r="Y272" t="str">
            <v>NGL-4 PLANT  - FAB/DELIVERY MAJOR EQUIP REACTORS</v>
          </cell>
          <cell r="Z272" t="str">
            <v>N/A</v>
          </cell>
          <cell r="AA272" t="str">
            <v>N/A</v>
          </cell>
          <cell r="AB272" t="str">
            <v>N/A</v>
          </cell>
          <cell r="AC272" t="str">
            <v>N/A</v>
          </cell>
          <cell r="AD272" t="str">
            <v>N/A</v>
          </cell>
          <cell r="AE272" t="str">
            <v>N/A</v>
          </cell>
          <cell r="AF272" t="str">
            <v>N/A</v>
          </cell>
        </row>
        <row r="273">
          <cell r="X273" t="str">
            <v>1BBAD</v>
          </cell>
          <cell r="Y273" t="str">
            <v>NGL-4 PLANT  - FAB/DELIVERY MAJOR EQUIP FIELD ERECTED TANKS</v>
          </cell>
          <cell r="Z273" t="str">
            <v>N/A</v>
          </cell>
          <cell r="AA273" t="str">
            <v>N/A</v>
          </cell>
          <cell r="AB273" t="str">
            <v>N/A</v>
          </cell>
          <cell r="AC273" t="str">
            <v>N/A</v>
          </cell>
          <cell r="AD273" t="str">
            <v>N/A</v>
          </cell>
          <cell r="AE273" t="str">
            <v>N/A</v>
          </cell>
          <cell r="AF273" t="str">
            <v>N/A</v>
          </cell>
        </row>
        <row r="274">
          <cell r="X274" t="str">
            <v>1BBAE</v>
          </cell>
          <cell r="Y274" t="str">
            <v>NGL-4 PLANT  - FAB/DELIVERY MAJOR EQUIP PUMPS</v>
          </cell>
          <cell r="Z274">
            <v>0</v>
          </cell>
          <cell r="AA274">
            <v>0</v>
          </cell>
          <cell r="AB274">
            <v>0</v>
          </cell>
          <cell r="AC274">
            <v>0</v>
          </cell>
          <cell r="AD274">
            <v>0</v>
          </cell>
          <cell r="AE274">
            <v>0</v>
          </cell>
          <cell r="AF274">
            <v>0</v>
          </cell>
        </row>
        <row r="275">
          <cell r="X275" t="str">
            <v>1BBAF</v>
          </cell>
          <cell r="Y275" t="str">
            <v>NGL-4 PLANT  - FAB/DELIVERY MAJOR EQUIP HEAT EXCHANGERS S&amp;T</v>
          </cell>
          <cell r="Z275">
            <v>0</v>
          </cell>
          <cell r="AA275">
            <v>0</v>
          </cell>
          <cell r="AB275">
            <v>0</v>
          </cell>
          <cell r="AC275">
            <v>0</v>
          </cell>
          <cell r="AD275">
            <v>0</v>
          </cell>
          <cell r="AE275">
            <v>0</v>
          </cell>
          <cell r="AF275">
            <v>0</v>
          </cell>
        </row>
        <row r="276">
          <cell r="X276" t="str">
            <v>1BBAG</v>
          </cell>
          <cell r="Y276" t="str">
            <v>NGL-4 PLANT  - FAB/DELIVERY MAJOR EQUIP HEAT EXCHANGERS FINNED</v>
          </cell>
          <cell r="Z276">
            <v>0</v>
          </cell>
          <cell r="AA276">
            <v>0</v>
          </cell>
          <cell r="AB276">
            <v>0</v>
          </cell>
          <cell r="AC276">
            <v>0</v>
          </cell>
          <cell r="AD276">
            <v>0</v>
          </cell>
          <cell r="AE276">
            <v>0</v>
          </cell>
          <cell r="AF276">
            <v>0</v>
          </cell>
        </row>
        <row r="277">
          <cell r="X277" t="str">
            <v>1BBAH</v>
          </cell>
          <cell r="Y277" t="str">
            <v>NGL-4 PLANT  - FAB/DELIVERY MAJOR EQUIP EXTRUDERS</v>
          </cell>
          <cell r="Z277" t="str">
            <v>N/A</v>
          </cell>
          <cell r="AA277" t="str">
            <v>N/A</v>
          </cell>
          <cell r="AB277" t="str">
            <v>N/A</v>
          </cell>
          <cell r="AC277" t="str">
            <v>N/A</v>
          </cell>
          <cell r="AD277" t="str">
            <v>N/A</v>
          </cell>
          <cell r="AE277" t="str">
            <v>N/A</v>
          </cell>
          <cell r="AF277" t="str">
            <v>N/A</v>
          </cell>
        </row>
        <row r="278">
          <cell r="X278" t="str">
            <v>1BBAI</v>
          </cell>
          <cell r="Y278" t="str">
            <v>NGL-4 PLANT  - FAB/DELIVERY MAJOR EQUIP COMPRESSORS</v>
          </cell>
          <cell r="Z278">
            <v>0</v>
          </cell>
          <cell r="AA278">
            <v>0</v>
          </cell>
          <cell r="AB278">
            <v>0</v>
          </cell>
          <cell r="AC278">
            <v>0</v>
          </cell>
          <cell r="AD278">
            <v>0</v>
          </cell>
          <cell r="AE278">
            <v>0</v>
          </cell>
          <cell r="AF278">
            <v>0</v>
          </cell>
        </row>
        <row r="279">
          <cell r="X279" t="str">
            <v>1BBAJ</v>
          </cell>
          <cell r="Y279" t="str">
            <v>NGL-4 PLANT  - FAB/DELIVERY MAJOR EQUIP GENERATORS</v>
          </cell>
          <cell r="Z279" t="str">
            <v>N/A</v>
          </cell>
          <cell r="AA279" t="str">
            <v>N/A</v>
          </cell>
          <cell r="AB279" t="str">
            <v>N/A</v>
          </cell>
          <cell r="AC279" t="str">
            <v>N/A</v>
          </cell>
          <cell r="AD279" t="str">
            <v>N/A</v>
          </cell>
          <cell r="AE279" t="str">
            <v>N/A</v>
          </cell>
          <cell r="AF279" t="str">
            <v>N/A</v>
          </cell>
        </row>
        <row r="280">
          <cell r="X280" t="str">
            <v>1BBAJ</v>
          </cell>
          <cell r="Y280" t="str">
            <v>NGL-4 PLANT  - FAB/DELIVERY MAJOR EQUIP MOTORS &amp; DRIVERS</v>
          </cell>
          <cell r="Z280">
            <v>0</v>
          </cell>
          <cell r="AA280">
            <v>0</v>
          </cell>
          <cell r="AB280">
            <v>0</v>
          </cell>
          <cell r="AC280">
            <v>0</v>
          </cell>
          <cell r="AD280">
            <v>0</v>
          </cell>
          <cell r="AE280">
            <v>0</v>
          </cell>
          <cell r="AF280">
            <v>0</v>
          </cell>
        </row>
        <row r="281">
          <cell r="X281" t="str">
            <v>1BBAL</v>
          </cell>
          <cell r="Y281" t="str">
            <v>NGL-4 PLANT  - FAB/DELIVERY MAJOR EQUIP FIRED EQUIPMENT</v>
          </cell>
          <cell r="Z281" t="str">
            <v>N/A</v>
          </cell>
          <cell r="AA281" t="str">
            <v>N/A</v>
          </cell>
          <cell r="AB281" t="str">
            <v>N/A</v>
          </cell>
          <cell r="AC281" t="str">
            <v>N/A</v>
          </cell>
          <cell r="AD281" t="str">
            <v>N/A</v>
          </cell>
          <cell r="AE281" t="str">
            <v>N/A</v>
          </cell>
          <cell r="AF281" t="str">
            <v>N/A</v>
          </cell>
        </row>
        <row r="282">
          <cell r="X282" t="str">
            <v>1BBAM</v>
          </cell>
          <cell r="Y282" t="str">
            <v>NGL-4 PLANT  - FAB/DELIVERY MAJOR EQUIP BLOWERS, FANS</v>
          </cell>
          <cell r="Z282">
            <v>0</v>
          </cell>
          <cell r="AA282">
            <v>0</v>
          </cell>
          <cell r="AB282">
            <v>0</v>
          </cell>
          <cell r="AC282">
            <v>0</v>
          </cell>
          <cell r="AD282">
            <v>0</v>
          </cell>
          <cell r="AE282">
            <v>0</v>
          </cell>
          <cell r="AF282">
            <v>0</v>
          </cell>
        </row>
        <row r="283">
          <cell r="X283" t="str">
            <v>1BBAN</v>
          </cell>
          <cell r="Y283" t="str">
            <v>NGL-4 PLANT  - FAB/DELIVERY MAJOR EQUIP FILTERS</v>
          </cell>
          <cell r="Z283" t="str">
            <v>N/A</v>
          </cell>
          <cell r="AA283" t="str">
            <v>N/A</v>
          </cell>
          <cell r="AB283" t="str">
            <v>N/A</v>
          </cell>
          <cell r="AC283" t="str">
            <v>N/A</v>
          </cell>
          <cell r="AD283" t="str">
            <v>N/A</v>
          </cell>
          <cell r="AE283" t="str">
            <v>N/A</v>
          </cell>
          <cell r="AF283" t="str">
            <v>N/A</v>
          </cell>
        </row>
        <row r="284">
          <cell r="X284" t="str">
            <v>1BBAO</v>
          </cell>
          <cell r="Y284" t="str">
            <v>NGL-4 PLANT  - FAB/DELIVERY MAJOR EQUIP FLARES</v>
          </cell>
          <cell r="Z284">
            <v>0</v>
          </cell>
          <cell r="AA284">
            <v>0</v>
          </cell>
          <cell r="AB284">
            <v>0</v>
          </cell>
          <cell r="AC284">
            <v>0</v>
          </cell>
          <cell r="AD284">
            <v>0</v>
          </cell>
          <cell r="AE284">
            <v>0</v>
          </cell>
          <cell r="AF284">
            <v>0</v>
          </cell>
        </row>
        <row r="285">
          <cell r="X285" t="str">
            <v>1BBAP</v>
          </cell>
          <cell r="Y285" t="str">
            <v>NGL-4 PLANT  - FAB/DELIVERY MAJOR EQUIP SOLIDS HANDLING EQUIPMENT</v>
          </cell>
          <cell r="Z285" t="str">
            <v>N/A</v>
          </cell>
          <cell r="AA285" t="str">
            <v>N/A</v>
          </cell>
          <cell r="AB285" t="str">
            <v>N/A</v>
          </cell>
          <cell r="AC285" t="str">
            <v>N/A</v>
          </cell>
          <cell r="AD285" t="str">
            <v>N/A</v>
          </cell>
          <cell r="AE285" t="str">
            <v>N/A</v>
          </cell>
          <cell r="AF285" t="str">
            <v>N/A</v>
          </cell>
        </row>
        <row r="286">
          <cell r="X286" t="str">
            <v>1BBAQ</v>
          </cell>
          <cell r="Y286" t="str">
            <v>NGL-4 PLANT  - FAB/DELIVERY MAJOR EQUIP PACKAGED EQUIPMENT</v>
          </cell>
          <cell r="Z286">
            <v>0</v>
          </cell>
          <cell r="AA286">
            <v>0</v>
          </cell>
          <cell r="AB286">
            <v>0</v>
          </cell>
          <cell r="AC286">
            <v>0</v>
          </cell>
          <cell r="AD286">
            <v>0</v>
          </cell>
          <cell r="AE286">
            <v>0</v>
          </cell>
          <cell r="AF286">
            <v>0</v>
          </cell>
        </row>
        <row r="287">
          <cell r="X287" t="str">
            <v>1BBAX</v>
          </cell>
          <cell r="Y287" t="str">
            <v>NGL-4 PLANT  - FAB/DELIVERY MAJOR EQUIP OTHER</v>
          </cell>
          <cell r="Z287">
            <v>0</v>
          </cell>
          <cell r="AA287">
            <v>0</v>
          </cell>
          <cell r="AB287">
            <v>0</v>
          </cell>
          <cell r="AC287">
            <v>0</v>
          </cell>
          <cell r="AD287">
            <v>0</v>
          </cell>
          <cell r="AE287">
            <v>0</v>
          </cell>
          <cell r="AF287">
            <v>0</v>
          </cell>
        </row>
        <row r="288">
          <cell r="X288" t="str">
            <v>1BBA-</v>
          </cell>
          <cell r="Y288" t="str">
            <v>SUBTOTAL - NGL-4 PLANT  - FAB/DELIVERY MAJOR EQUIP.</v>
          </cell>
          <cell r="Z288">
            <v>0</v>
          </cell>
          <cell r="AA288" t="str">
            <v>N/A</v>
          </cell>
          <cell r="AB288">
            <v>0</v>
          </cell>
          <cell r="AC288">
            <v>0</v>
          </cell>
          <cell r="AD288">
            <v>0</v>
          </cell>
          <cell r="AE288">
            <v>0</v>
          </cell>
          <cell r="AF288">
            <v>0</v>
          </cell>
        </row>
        <row r="290">
          <cell r="X290" t="str">
            <v>1BBBA</v>
          </cell>
          <cell r="Y290" t="str">
            <v>NGL-4 PLANT  - FAB/DELIVERY BULKS - IMBEDS</v>
          </cell>
          <cell r="AF290">
            <v>0</v>
          </cell>
        </row>
        <row r="291">
          <cell r="X291" t="str">
            <v>1BBBB</v>
          </cell>
          <cell r="Y291" t="str">
            <v>NGL-4 PLANT  - FAB/DELIVERY BULKS - STRUCTURAL</v>
          </cell>
          <cell r="AF291">
            <v>0</v>
          </cell>
        </row>
        <row r="292">
          <cell r="X292" t="str">
            <v>1BBBC</v>
          </cell>
          <cell r="Y292" t="str">
            <v>NGL-4 PLANT  - FAB/DELIVERY BULKS - PIPING</v>
          </cell>
          <cell r="AF292">
            <v>0</v>
          </cell>
        </row>
        <row r="293">
          <cell r="X293" t="str">
            <v>1BBBD</v>
          </cell>
          <cell r="Y293" t="str">
            <v>NGL-4 PLANT  - FAB/DELIVERY BULKS - ELECTRICAL</v>
          </cell>
          <cell r="AF293">
            <v>0</v>
          </cell>
        </row>
        <row r="294">
          <cell r="X294" t="str">
            <v>1BBBE</v>
          </cell>
          <cell r="Y294" t="str">
            <v>NGL-4 PLANT  - FAB/DELIVERY BULKS - INSTRUMENTATION</v>
          </cell>
          <cell r="AF294">
            <v>0</v>
          </cell>
        </row>
        <row r="295">
          <cell r="X295" t="str">
            <v>1BBBF</v>
          </cell>
          <cell r="Y295" t="str">
            <v>NGL-4 PLANT  - FAB/DELIVERY BULKS - PIPELINES</v>
          </cell>
          <cell r="Z295" t="str">
            <v>N/A</v>
          </cell>
          <cell r="AA295" t="str">
            <v>N/A</v>
          </cell>
          <cell r="AB295" t="str">
            <v>N/A</v>
          </cell>
          <cell r="AC295" t="str">
            <v>N/A</v>
          </cell>
          <cell r="AD295" t="str">
            <v>N/A</v>
          </cell>
          <cell r="AE295" t="str">
            <v>N/A</v>
          </cell>
          <cell r="AF295" t="str">
            <v>N/A</v>
          </cell>
        </row>
        <row r="296">
          <cell r="X296" t="str">
            <v>1BBB-</v>
          </cell>
          <cell r="Y296" t="str">
            <v>SUBTOTAL - NGL-4 PLANT  - FAB/DELIVERY BULKS</v>
          </cell>
          <cell r="Z296">
            <v>0</v>
          </cell>
          <cell r="AA296" t="str">
            <v>N/A</v>
          </cell>
          <cell r="AB296">
            <v>0</v>
          </cell>
          <cell r="AC296">
            <v>0</v>
          </cell>
          <cell r="AD296">
            <v>0</v>
          </cell>
          <cell r="AE296">
            <v>0</v>
          </cell>
          <cell r="AF296">
            <v>0</v>
          </cell>
        </row>
        <row r="298">
          <cell r="X298" t="str">
            <v>1BBCA</v>
          </cell>
          <cell r="Y298" t="str">
            <v>NGL-4 PLANT  - FAB/DELIVERY ENG. SPECIALTIES - BUILDINGS</v>
          </cell>
          <cell r="AF298">
            <v>0</v>
          </cell>
        </row>
        <row r="299">
          <cell r="X299" t="str">
            <v>1BBCB</v>
          </cell>
          <cell r="Y299" t="str">
            <v>NGL-4 PLANT  - FAB/DELIVERY ENG. SPECIALTIES - GENERAL</v>
          </cell>
          <cell r="AF299">
            <v>0</v>
          </cell>
        </row>
        <row r="300">
          <cell r="X300" t="str">
            <v>1BBC-</v>
          </cell>
          <cell r="Y300" t="str">
            <v>SUBTOTAL - NGL-4 PLANT  - FAB/DELIVERY ENGINEERING SPECIALTIES</v>
          </cell>
          <cell r="Z300">
            <v>0</v>
          </cell>
          <cell r="AA300" t="str">
            <v>N/A</v>
          </cell>
          <cell r="AB300">
            <v>0</v>
          </cell>
          <cell r="AC300">
            <v>0</v>
          </cell>
          <cell r="AD300">
            <v>0</v>
          </cell>
          <cell r="AE300">
            <v>0</v>
          </cell>
          <cell r="AF300">
            <v>0</v>
          </cell>
        </row>
        <row r="306">
          <cell r="W306" t="str">
            <v>LEVEL 2 NGL-4 PLANT PG.4</v>
          </cell>
          <cell r="X306" t="str">
            <v>WBS CODE</v>
          </cell>
          <cell r="Y306" t="str">
            <v>DESCRIPTION</v>
          </cell>
          <cell r="Z306" t="str">
            <v>QUANTITY</v>
          </cell>
          <cell r="AA306" t="str">
            <v>UNITS</v>
          </cell>
          <cell r="AB306" t="str">
            <v>TOTAL MANHOURS</v>
          </cell>
          <cell r="AC306" t="str">
            <v>TOTAL LABOR COST</v>
          </cell>
          <cell r="AD306" t="str">
            <v>TOTAL MAT'L COST</v>
          </cell>
          <cell r="AE306" t="str">
            <v>TOTAL S/C COST</v>
          </cell>
          <cell r="AF306" t="str">
            <v>TOTAL COST</v>
          </cell>
        </row>
        <row r="307">
          <cell r="X307" t="str">
            <v>1BCAA</v>
          </cell>
          <cell r="Y307" t="str">
            <v>NGL-4 PLANT  - CONSTRUCTION, CIVIL - SITE WORK</v>
          </cell>
          <cell r="AF307">
            <v>0</v>
          </cell>
        </row>
        <row r="308">
          <cell r="X308" t="str">
            <v>1BCAB</v>
          </cell>
          <cell r="Y308" t="str">
            <v>NGL-4 PLANT  - CONSTRUCTION, CIVIL - FOUNDATIONS</v>
          </cell>
          <cell r="AF308">
            <v>0</v>
          </cell>
        </row>
        <row r="309">
          <cell r="X309" t="str">
            <v>1BCA</v>
          </cell>
          <cell r="Y309" t="str">
            <v>SUBTOTAL - NGL-4 PLANT  - CONSTRUCTION, CIVIL</v>
          </cell>
          <cell r="Z309">
            <v>0</v>
          </cell>
          <cell r="AA309" t="str">
            <v>N/A</v>
          </cell>
          <cell r="AB309">
            <v>0</v>
          </cell>
          <cell r="AC309">
            <v>0</v>
          </cell>
          <cell r="AD309">
            <v>0</v>
          </cell>
          <cell r="AE309">
            <v>0</v>
          </cell>
          <cell r="AF309">
            <v>0</v>
          </cell>
        </row>
        <row r="311">
          <cell r="X311" t="str">
            <v>1BCBA</v>
          </cell>
          <cell r="Y311" t="str">
            <v>NGL-4 PLANT  - CONSTRUCTION, MAJOR EQUIPMENT - PRESSURE VESSELS</v>
          </cell>
          <cell r="Z311">
            <v>1450.6999999999996</v>
          </cell>
          <cell r="AA311" t="str">
            <v>TON</v>
          </cell>
          <cell r="AB311">
            <v>19500</v>
          </cell>
          <cell r="AC311">
            <v>524600</v>
          </cell>
          <cell r="AF311">
            <v>524600</v>
          </cell>
        </row>
        <row r="312">
          <cell r="X312" t="str">
            <v>1BCBB</v>
          </cell>
          <cell r="Y312" t="str">
            <v>NGL-4 PLANT  - CONSTRUCTION, MAJOR EQUIPMENT - COLUMNS</v>
          </cell>
          <cell r="Z312">
            <v>2106.5</v>
          </cell>
          <cell r="AA312" t="str">
            <v>TON</v>
          </cell>
          <cell r="AB312">
            <v>79070</v>
          </cell>
          <cell r="AC312">
            <v>1636100</v>
          </cell>
          <cell r="AF312">
            <v>1636100</v>
          </cell>
        </row>
        <row r="313">
          <cell r="X313" t="str">
            <v>1BCBC</v>
          </cell>
          <cell r="Y313" t="str">
            <v>NGL-4 PLANT  - CONSTRUCTION, MAJOR EQUIPMENT - REACTORS</v>
          </cell>
          <cell r="Z313" t="str">
            <v>N/A</v>
          </cell>
          <cell r="AA313" t="str">
            <v>N/A</v>
          </cell>
          <cell r="AB313" t="str">
            <v>N/A</v>
          </cell>
          <cell r="AC313" t="str">
            <v>N/A</v>
          </cell>
          <cell r="AD313" t="str">
            <v>N/A</v>
          </cell>
          <cell r="AE313" t="str">
            <v>N/A</v>
          </cell>
          <cell r="AF313" t="str">
            <v>N/A</v>
          </cell>
        </row>
        <row r="314">
          <cell r="X314" t="str">
            <v>1BCBD</v>
          </cell>
          <cell r="Y314" t="str">
            <v>NGL-4 PLANT  - CONSTRUCTION, MAJOR EQUIPMENT - FIELD ERECTED TANKS</v>
          </cell>
          <cell r="Z314" t="str">
            <v>N/A</v>
          </cell>
          <cell r="AA314" t="str">
            <v>N/A</v>
          </cell>
          <cell r="AB314" t="str">
            <v>N/A</v>
          </cell>
          <cell r="AC314" t="str">
            <v>N/A</v>
          </cell>
          <cell r="AD314" t="str">
            <v>N/A</v>
          </cell>
          <cell r="AE314" t="str">
            <v>N/A</v>
          </cell>
          <cell r="AF314" t="str">
            <v>N/A</v>
          </cell>
        </row>
        <row r="315">
          <cell r="X315" t="str">
            <v>1BCBE</v>
          </cell>
          <cell r="Y315" t="str">
            <v>NGL-4 PLANT  - CONSTRUCTION, MAJOR EQUIPMENT - PUMPS</v>
          </cell>
          <cell r="Z315">
            <v>189.20000000000002</v>
          </cell>
          <cell r="AA315" t="str">
            <v>TON</v>
          </cell>
          <cell r="AB315">
            <v>18620</v>
          </cell>
          <cell r="AC315">
            <v>160400</v>
          </cell>
          <cell r="AF315">
            <v>160400</v>
          </cell>
        </row>
        <row r="316">
          <cell r="X316" t="str">
            <v>1BCBF</v>
          </cell>
          <cell r="Y316" t="str">
            <v>NGL-4 PLANT  - CONSTRUCTION, MAJOR EQUIPMENT - HEAT EXCHANGERS S&amp;T</v>
          </cell>
          <cell r="Z316">
            <v>442.2</v>
          </cell>
          <cell r="AA316" t="str">
            <v>TON</v>
          </cell>
          <cell r="AB316">
            <v>7380</v>
          </cell>
          <cell r="AC316">
            <v>154600</v>
          </cell>
          <cell r="AF316">
            <v>154600</v>
          </cell>
        </row>
        <row r="317">
          <cell r="X317" t="str">
            <v>1BCBG</v>
          </cell>
          <cell r="Y317" t="str">
            <v>NGL-4 PLANT  - CONSTRUCTION, MAJOR EQUIPMENT - HEAT EXCHANGERS FINNED</v>
          </cell>
          <cell r="Z317">
            <v>2025.9999999999998</v>
          </cell>
          <cell r="AA317" t="str">
            <v>TON</v>
          </cell>
          <cell r="AB317">
            <v>108130</v>
          </cell>
          <cell r="AC317">
            <v>1238300</v>
          </cell>
          <cell r="AF317">
            <v>1238300</v>
          </cell>
        </row>
        <row r="318">
          <cell r="X318" t="str">
            <v>1BCBH</v>
          </cell>
          <cell r="Y318" t="str">
            <v>NGL-4 PLANT  - CONSTRUCTION, MAJOR EQUIPMENT - EXTRUDERS</v>
          </cell>
          <cell r="Z318" t="str">
            <v>N/A</v>
          </cell>
          <cell r="AA318" t="str">
            <v>N/A</v>
          </cell>
          <cell r="AB318" t="str">
            <v>N/A</v>
          </cell>
          <cell r="AC318" t="str">
            <v>N/A</v>
          </cell>
          <cell r="AD318" t="str">
            <v>N/A</v>
          </cell>
          <cell r="AE318" t="str">
            <v>N/A</v>
          </cell>
          <cell r="AF318" t="str">
            <v>N/A</v>
          </cell>
        </row>
        <row r="319">
          <cell r="X319" t="str">
            <v>1BCBI</v>
          </cell>
          <cell r="Y319" t="str">
            <v>NGL-4 PLANT  - CONSTRUCTION, MAJOR EQUIPMENT - COMPRESSORS</v>
          </cell>
          <cell r="Z319">
            <v>326.2</v>
          </cell>
          <cell r="AA319" t="str">
            <v>TON</v>
          </cell>
          <cell r="AB319">
            <v>18100</v>
          </cell>
          <cell r="AC319">
            <v>217600</v>
          </cell>
          <cell r="AF319">
            <v>217600</v>
          </cell>
        </row>
        <row r="320">
          <cell r="X320" t="str">
            <v>1BCBJ</v>
          </cell>
          <cell r="Y320" t="str">
            <v>NGL-4 PLANT  - CONSTRUCTION, MAJOR EQUIPMENT - GENERATORS</v>
          </cell>
          <cell r="Z320" t="str">
            <v>N/A</v>
          </cell>
          <cell r="AA320" t="str">
            <v>N/A</v>
          </cell>
          <cell r="AB320" t="str">
            <v>N/A</v>
          </cell>
          <cell r="AC320" t="str">
            <v>N/A</v>
          </cell>
          <cell r="AD320" t="str">
            <v>N/A</v>
          </cell>
          <cell r="AE320" t="str">
            <v>N/A</v>
          </cell>
          <cell r="AF320" t="str">
            <v>N/A</v>
          </cell>
        </row>
        <row r="321">
          <cell r="X321" t="str">
            <v>1BCBK</v>
          </cell>
          <cell r="Y321" t="str">
            <v>NGL-4 PLANT  - CONSTRUCTION, MAJOR EQUIPMENT - MOTORS &amp; DRIVERS</v>
          </cell>
          <cell r="Z321" t="str">
            <v>N/A</v>
          </cell>
          <cell r="AA321" t="str">
            <v>N/A</v>
          </cell>
          <cell r="AB321" t="str">
            <v>N/A</v>
          </cell>
          <cell r="AC321" t="str">
            <v>N/A</v>
          </cell>
          <cell r="AD321" t="str">
            <v>N/A</v>
          </cell>
          <cell r="AE321" t="str">
            <v>N/A</v>
          </cell>
          <cell r="AF321" t="str">
            <v>N/A</v>
          </cell>
        </row>
        <row r="322">
          <cell r="X322" t="str">
            <v>1BCBL</v>
          </cell>
          <cell r="Y322" t="str">
            <v>NGL-4 PLANT  - CONSTRUCTION, MAJOR EQUIPMENT - FIRED EQUIPMENT</v>
          </cell>
          <cell r="Z322">
            <v>729.6</v>
          </cell>
          <cell r="AA322" t="str">
            <v>TON</v>
          </cell>
          <cell r="AB322">
            <v>51200</v>
          </cell>
          <cell r="AC322">
            <v>445600</v>
          </cell>
          <cell r="AF322">
            <v>445600</v>
          </cell>
        </row>
        <row r="323">
          <cell r="X323" t="str">
            <v>1BCBM</v>
          </cell>
          <cell r="Y323" t="str">
            <v>NGL-4 PLANT  - CONSTRUCTION, MAJOR EQUIPMENT - BLOWERS, FANS</v>
          </cell>
          <cell r="Z323" t="str">
            <v>N/A</v>
          </cell>
          <cell r="AA323" t="str">
            <v>N/A</v>
          </cell>
          <cell r="AB323" t="str">
            <v>N/A</v>
          </cell>
          <cell r="AC323" t="str">
            <v>N/A</v>
          </cell>
          <cell r="AD323" t="str">
            <v>N/A</v>
          </cell>
          <cell r="AE323" t="str">
            <v>N/A</v>
          </cell>
          <cell r="AF323" t="str">
            <v>N/A</v>
          </cell>
        </row>
        <row r="324">
          <cell r="X324" t="str">
            <v>1BCBN</v>
          </cell>
          <cell r="Y324" t="str">
            <v>NGL-4 PLANT  - CONSTRUCTION, MAJOR EQUIPMENT - FILTERS</v>
          </cell>
          <cell r="Z324">
            <v>239.7</v>
          </cell>
          <cell r="AA324" t="str">
            <v>TON</v>
          </cell>
          <cell r="AB324">
            <v>5860</v>
          </cell>
          <cell r="AC324">
            <v>96900</v>
          </cell>
          <cell r="AF324">
            <v>96900</v>
          </cell>
        </row>
        <row r="325">
          <cell r="X325" t="str">
            <v>1BCBO</v>
          </cell>
          <cell r="Y325" t="str">
            <v>NGL-4 PLANT  - CONSTRUCTION, MAJOR EQUIPMENT - FLARES</v>
          </cell>
          <cell r="Z325">
            <v>50</v>
          </cell>
          <cell r="AA325" t="str">
            <v>TON</v>
          </cell>
          <cell r="AB325">
            <v>7920</v>
          </cell>
          <cell r="AC325">
            <v>53000</v>
          </cell>
          <cell r="AF325">
            <v>53000</v>
          </cell>
        </row>
        <row r="326">
          <cell r="X326" t="str">
            <v>1BCBP</v>
          </cell>
          <cell r="Y326" t="str">
            <v>NGL-4 PLANT  - CONSTRUCTION, MAJOR EQUIP - SOLIDS HANDLING EQUIP</v>
          </cell>
          <cell r="Z326" t="str">
            <v>N/A</v>
          </cell>
          <cell r="AA326" t="str">
            <v>N/A</v>
          </cell>
          <cell r="AB326" t="str">
            <v>N/A</v>
          </cell>
          <cell r="AC326" t="str">
            <v>N/A</v>
          </cell>
          <cell r="AD326" t="str">
            <v>N/A</v>
          </cell>
          <cell r="AE326" t="str">
            <v>N/A</v>
          </cell>
          <cell r="AF326" t="str">
            <v>N/A</v>
          </cell>
        </row>
        <row r="327">
          <cell r="X327" t="str">
            <v>1BCBQ</v>
          </cell>
          <cell r="Y327" t="str">
            <v>NGL-4 PLANT  - CONSTRUCTION, MAJOR EQUIP - PACKAGED EQUIPMENT</v>
          </cell>
          <cell r="Z327">
            <v>109.1</v>
          </cell>
          <cell r="AA327" t="str">
            <v>TON</v>
          </cell>
          <cell r="AB327">
            <v>7730</v>
          </cell>
          <cell r="AC327">
            <v>68000</v>
          </cell>
          <cell r="AF327">
            <v>68000</v>
          </cell>
        </row>
        <row r="328">
          <cell r="X328" t="str">
            <v>1BCBX</v>
          </cell>
          <cell r="Y328" t="str">
            <v>NGL-4 PLANT  - CONSTRUCTION, MAJOR EQUIPMENT - OTHERS</v>
          </cell>
          <cell r="Z328">
            <v>222.3</v>
          </cell>
          <cell r="AA328" t="str">
            <v>TON</v>
          </cell>
          <cell r="AB328">
            <v>53480</v>
          </cell>
          <cell r="AC328">
            <v>447300</v>
          </cell>
          <cell r="AF328">
            <v>447300</v>
          </cell>
        </row>
        <row r="329">
          <cell r="X329" t="str">
            <v>1BCB-</v>
          </cell>
          <cell r="Y329" t="str">
            <v>SUBTOTAL - NGL-4 PLANT  - CONSTRUCTION, MAJOR EQUIPMENT</v>
          </cell>
          <cell r="Z329">
            <v>7891.5</v>
          </cell>
          <cell r="AA329" t="str">
            <v>N/A</v>
          </cell>
          <cell r="AB329">
            <v>376990</v>
          </cell>
          <cell r="AC329">
            <v>5042400</v>
          </cell>
          <cell r="AD329">
            <v>0</v>
          </cell>
          <cell r="AE329">
            <v>0</v>
          </cell>
          <cell r="AF329">
            <v>5042400</v>
          </cell>
        </row>
        <row r="331">
          <cell r="X331" t="str">
            <v>1BCCA</v>
          </cell>
          <cell r="Y331" t="str">
            <v>NGL-4 PLANT  - CONSTRUCTION, BULKS - STRUCTURAL</v>
          </cell>
          <cell r="AF331">
            <v>0</v>
          </cell>
        </row>
        <row r="332">
          <cell r="X332" t="str">
            <v>1BCCB</v>
          </cell>
          <cell r="Y332" t="str">
            <v>NGL-4 PLANT  - CONSTRUCTION, BULKS - PIPING</v>
          </cell>
          <cell r="AF332">
            <v>0</v>
          </cell>
        </row>
        <row r="333">
          <cell r="X333" t="str">
            <v>1BCCC</v>
          </cell>
          <cell r="Y333" t="str">
            <v>NGL-4 PLANT  - CONSTRUCTION, BULKS - ELECTRICAL</v>
          </cell>
          <cell r="AF333">
            <v>0</v>
          </cell>
        </row>
        <row r="334">
          <cell r="X334" t="str">
            <v>1BCCD</v>
          </cell>
          <cell r="Y334" t="str">
            <v>NGL-4 PLANT  - CONSTRUCTION, BULKS - INSTRUMENTATION</v>
          </cell>
          <cell r="AF334">
            <v>0</v>
          </cell>
        </row>
        <row r="335">
          <cell r="X335" t="str">
            <v>1BCCE</v>
          </cell>
          <cell r="Y335" t="str">
            <v>NGL-4 PLANT  - CONSTRUCTION, BULKS - PIPELINES</v>
          </cell>
          <cell r="Z335" t="str">
            <v>N/A</v>
          </cell>
          <cell r="AA335" t="str">
            <v>N/A</v>
          </cell>
          <cell r="AB335" t="str">
            <v>N/A</v>
          </cell>
          <cell r="AC335" t="str">
            <v>N/A</v>
          </cell>
          <cell r="AD335" t="str">
            <v>N/A</v>
          </cell>
          <cell r="AE335" t="str">
            <v>N/A</v>
          </cell>
          <cell r="AF335" t="str">
            <v>N/A</v>
          </cell>
        </row>
        <row r="336">
          <cell r="X336" t="str">
            <v>1BCC-</v>
          </cell>
          <cell r="Y336" t="str">
            <v xml:space="preserve">SUBTOTAL - NGL-4 PLANT  - CONSTRUCTION, BULKS </v>
          </cell>
          <cell r="Z336">
            <v>0</v>
          </cell>
          <cell r="AA336" t="str">
            <v>N/A</v>
          </cell>
          <cell r="AB336">
            <v>0</v>
          </cell>
          <cell r="AC336">
            <v>0</v>
          </cell>
          <cell r="AD336">
            <v>0</v>
          </cell>
          <cell r="AE336">
            <v>0</v>
          </cell>
          <cell r="AF336">
            <v>0</v>
          </cell>
        </row>
        <row r="338">
          <cell r="X338" t="str">
            <v>1BCDA</v>
          </cell>
          <cell r="Y338" t="str">
            <v>NGL-4 PLANT  - CONSTRUCTION SPECIALTIES - BUILDINGS</v>
          </cell>
          <cell r="AF338">
            <v>0</v>
          </cell>
        </row>
        <row r="339">
          <cell r="X339" t="str">
            <v>1BCDB</v>
          </cell>
          <cell r="Y339" t="str">
            <v>NGL-4 PLANT  - CONSTRUCTION SPECIALTIES - GENERAL</v>
          </cell>
          <cell r="AF339">
            <v>0</v>
          </cell>
        </row>
        <row r="340">
          <cell r="X340" t="str">
            <v>1BCD-</v>
          </cell>
          <cell r="Y340" t="str">
            <v>SUBTOTAL - NGL-4 PLANT  - CONSTRUCTION SPECIALTIES</v>
          </cell>
          <cell r="Z340">
            <v>0</v>
          </cell>
          <cell r="AA340" t="str">
            <v>N/A</v>
          </cell>
          <cell r="AB340">
            <v>0</v>
          </cell>
          <cell r="AC340">
            <v>0</v>
          </cell>
          <cell r="AD340">
            <v>0</v>
          </cell>
          <cell r="AE340">
            <v>0</v>
          </cell>
          <cell r="AF340">
            <v>0</v>
          </cell>
        </row>
        <row r="344">
          <cell r="W344" t="str">
            <v>LEVEL 2 NGL-4 PLANT PG 5</v>
          </cell>
          <cell r="X344" t="str">
            <v>WBS CODE</v>
          </cell>
          <cell r="Y344" t="str">
            <v>DESCRIPTION</v>
          </cell>
          <cell r="Z344" t="str">
            <v>QUANTITY</v>
          </cell>
          <cell r="AA344" t="str">
            <v>UNITS</v>
          </cell>
          <cell r="AB344" t="str">
            <v>TOTAL MANHOURS</v>
          </cell>
          <cell r="AC344" t="str">
            <v>TOTAL LABOR COST</v>
          </cell>
          <cell r="AD344" t="str">
            <v>TOTAL MAT'L COST</v>
          </cell>
          <cell r="AE344" t="str">
            <v>TOTAL S/C COST</v>
          </cell>
          <cell r="AF344" t="str">
            <v>TOTAL COST</v>
          </cell>
        </row>
        <row r="346">
          <cell r="X346" t="str">
            <v>1BCEA</v>
          </cell>
          <cell r="Y346" t="str">
            <v>NGL-4 PLANT  - CONSTRUCTION, OTHER DIRECT WORK - FIRE PROTECTION</v>
          </cell>
          <cell r="AF346">
            <v>0</v>
          </cell>
        </row>
        <row r="347">
          <cell r="X347" t="str">
            <v>1BCEB</v>
          </cell>
          <cell r="Y347" t="str">
            <v>NGL-4 PLANT  - CONSTRUCTION, OTHER DIRECT WORK - FIREPROOFING</v>
          </cell>
          <cell r="AF347">
            <v>0</v>
          </cell>
        </row>
        <row r="348">
          <cell r="X348" t="str">
            <v>1BCEC</v>
          </cell>
          <cell r="Y348" t="str">
            <v>NGL-4 PLANT  - CONSTRUCTION, OTHER DIRECT WORK - INSULATION</v>
          </cell>
          <cell r="AF348">
            <v>0</v>
          </cell>
        </row>
        <row r="349">
          <cell r="X349" t="str">
            <v>1BCED</v>
          </cell>
          <cell r="Y349" t="str">
            <v>NGL-4 PLANT  - CONSTRUCTION, OTHER DIRECT WORK - PAINTING</v>
          </cell>
          <cell r="AF349">
            <v>0</v>
          </cell>
        </row>
        <row r="350">
          <cell r="X350" t="str">
            <v>1BCEE</v>
          </cell>
          <cell r="Y350" t="str">
            <v>NGL-4 PLANT  - CONSTRUCTION, OTHER DIRECT WORK - SHUTDOWN</v>
          </cell>
          <cell r="AF350">
            <v>0</v>
          </cell>
        </row>
        <row r="351">
          <cell r="X351" t="str">
            <v>1BCEF</v>
          </cell>
          <cell r="Y351" t="str">
            <v>NGL-4 PLANT  - CONSTRUCTION, OTHER DIRECT WORK - PRE-COMMISSIONING</v>
          </cell>
          <cell r="AF351">
            <v>0</v>
          </cell>
        </row>
        <row r="352">
          <cell r="X352" t="str">
            <v>1BCEG</v>
          </cell>
          <cell r="Y352" t="str">
            <v>NGL-4 PLANT  - CONSTRUCTION, OTHER DIRECT WORK - ENVIRONMENTAL</v>
          </cell>
          <cell r="AF352">
            <v>0</v>
          </cell>
        </row>
        <row r="353">
          <cell r="X353" t="str">
            <v>1BCEX</v>
          </cell>
          <cell r="Y353" t="str">
            <v>NGL-4 PLANT  - CONSTRUCTION, OTHER DIRECT WORK - OTHER</v>
          </cell>
          <cell r="AF353">
            <v>0</v>
          </cell>
        </row>
        <row r="354">
          <cell r="X354" t="str">
            <v>1BCE</v>
          </cell>
          <cell r="Y354" t="str">
            <v xml:space="preserve">SUBTOTAL - NGL-4 PLANT  - CONSTRUCTION, OTHER DIRECT WORK - </v>
          </cell>
          <cell r="Z354">
            <v>0</v>
          </cell>
          <cell r="AA354" t="str">
            <v>N/A</v>
          </cell>
          <cell r="AB354">
            <v>0</v>
          </cell>
          <cell r="AC354">
            <v>0</v>
          </cell>
          <cell r="AD354">
            <v>0</v>
          </cell>
          <cell r="AE354">
            <v>0</v>
          </cell>
          <cell r="AF354">
            <v>0</v>
          </cell>
        </row>
        <row r="356">
          <cell r="X356" t="str">
            <v>1BCFA</v>
          </cell>
          <cell r="Y356" t="str">
            <v>NGL-4 PLANT  - CONSTRUCTION INDIRECTS</v>
          </cell>
          <cell r="AF356">
            <v>0</v>
          </cell>
        </row>
        <row r="357">
          <cell r="X357" t="str">
            <v>1BCF</v>
          </cell>
          <cell r="Y357" t="str">
            <v>SUBTOTAL - NGL-4 PLANT  - CONSTRUCTION INDIRECTS</v>
          </cell>
          <cell r="Z357">
            <v>0</v>
          </cell>
          <cell r="AA357" t="str">
            <v>N/A</v>
          </cell>
          <cell r="AB357">
            <v>0</v>
          </cell>
          <cell r="AC357">
            <v>0</v>
          </cell>
          <cell r="AD357">
            <v>0</v>
          </cell>
          <cell r="AE357">
            <v>0</v>
          </cell>
          <cell r="AF357">
            <v>0</v>
          </cell>
        </row>
        <row r="359">
          <cell r="X359" t="str">
            <v>1BDAA</v>
          </cell>
          <cell r="Y359" t="str">
            <v>NGL-4 PLANT  - COMMISSIONING - PROCESS</v>
          </cell>
          <cell r="AF359">
            <v>0</v>
          </cell>
        </row>
        <row r="360">
          <cell r="X360" t="str">
            <v>1BDAB</v>
          </cell>
          <cell r="Y360" t="str">
            <v>NGL-4 PLANT  - COMMISSIONING - UTILITIES</v>
          </cell>
          <cell r="AF360">
            <v>0</v>
          </cell>
        </row>
        <row r="361">
          <cell r="X361" t="str">
            <v>1BDA-</v>
          </cell>
          <cell r="Y361" t="str">
            <v>SUBTOTAL - NGL-4 PLANT  - COMMISSIONING</v>
          </cell>
          <cell r="Z361">
            <v>0</v>
          </cell>
          <cell r="AA361" t="str">
            <v>N/A</v>
          </cell>
          <cell r="AB361">
            <v>0</v>
          </cell>
          <cell r="AC361">
            <v>0</v>
          </cell>
          <cell r="AD361">
            <v>0</v>
          </cell>
          <cell r="AE361">
            <v>0</v>
          </cell>
          <cell r="AF361">
            <v>0</v>
          </cell>
        </row>
        <row r="363">
          <cell r="X363" t="str">
            <v>1BDBA</v>
          </cell>
          <cell r="Y363" t="str">
            <v>NGL-4 PLANT  - STARTUP - PROCESS</v>
          </cell>
          <cell r="AF363">
            <v>0</v>
          </cell>
        </row>
        <row r="364">
          <cell r="X364" t="str">
            <v>1BDBB</v>
          </cell>
          <cell r="Y364" t="str">
            <v>NGL-4 PLANT  - STARTUP - UTILITIES</v>
          </cell>
          <cell r="AF364">
            <v>0</v>
          </cell>
        </row>
        <row r="365">
          <cell r="X365" t="str">
            <v>1BDB-</v>
          </cell>
          <cell r="Y365" t="str">
            <v>SUBTOTAL - NGL-4 PLANT  - STARTUP</v>
          </cell>
          <cell r="Z365">
            <v>0</v>
          </cell>
          <cell r="AA365" t="str">
            <v>N/A</v>
          </cell>
          <cell r="AB365">
            <v>0</v>
          </cell>
          <cell r="AC365">
            <v>0</v>
          </cell>
          <cell r="AD365">
            <v>0</v>
          </cell>
          <cell r="AE365">
            <v>0</v>
          </cell>
          <cell r="AF365">
            <v>0</v>
          </cell>
        </row>
        <row r="367">
          <cell r="X367" t="str">
            <v>1BDCA</v>
          </cell>
          <cell r="Y367" t="str">
            <v>NGL-4 PLANT  - TRAINING</v>
          </cell>
          <cell r="AF367">
            <v>0</v>
          </cell>
        </row>
        <row r="368">
          <cell r="X368" t="str">
            <v>1BDC-</v>
          </cell>
          <cell r="Y368" t="str">
            <v>SUBTOTAL - NGL-4 PLANT  - TRAINING</v>
          </cell>
          <cell r="Z368">
            <v>0</v>
          </cell>
          <cell r="AA368" t="str">
            <v>N/A</v>
          </cell>
          <cell r="AB368">
            <v>0</v>
          </cell>
          <cell r="AC368">
            <v>0</v>
          </cell>
          <cell r="AD368">
            <v>0</v>
          </cell>
          <cell r="AE368">
            <v>0</v>
          </cell>
          <cell r="AF368">
            <v>0</v>
          </cell>
        </row>
        <row r="382">
          <cell r="AH382" t="str">
            <v>LEVEL 3 NFGP UPGRADE PG 1</v>
          </cell>
          <cell r="AI382" t="str">
            <v>WBS CODE</v>
          </cell>
          <cell r="AJ382" t="str">
            <v>DESCRIPTION</v>
          </cell>
          <cell r="AK382" t="str">
            <v>QUANTITY</v>
          </cell>
          <cell r="AL382" t="str">
            <v>UNITS</v>
          </cell>
          <cell r="AM382" t="str">
            <v>TOTAL MANHOURS</v>
          </cell>
          <cell r="AN382" t="str">
            <v>TOTAL LABOR COST</v>
          </cell>
          <cell r="AO382" t="str">
            <v>TOTAL MAT'L COST</v>
          </cell>
          <cell r="AP382" t="str">
            <v>TOTAL S/C COST</v>
          </cell>
          <cell r="AQ382" t="str">
            <v>TOTAL COST</v>
          </cell>
        </row>
        <row r="384">
          <cell r="AI384" t="str">
            <v>1CBAAA</v>
          </cell>
          <cell r="AJ384" t="str">
            <v>FEED FLASH DRUM</v>
          </cell>
          <cell r="AQ384">
            <v>0</v>
          </cell>
        </row>
        <row r="385">
          <cell r="AI385" t="str">
            <v>1CBAAB</v>
          </cell>
          <cell r="AJ385" t="str">
            <v>EXPANDER OUTLET DRUM</v>
          </cell>
          <cell r="AQ385">
            <v>0</v>
          </cell>
        </row>
        <row r="386">
          <cell r="AI386" t="str">
            <v>1CBAAC</v>
          </cell>
          <cell r="AJ386" t="str">
            <v>NGL-1 BOIL-OFF PROPANE RECEIVER</v>
          </cell>
          <cell r="AQ386">
            <v>0</v>
          </cell>
        </row>
        <row r="387">
          <cell r="AI387" t="str">
            <v>1CBAAD</v>
          </cell>
          <cell r="AJ387" t="str">
            <v>NGL-2 PROPANE BOIL-OFF GAS COMPRESSOR SUCTION DRUM</v>
          </cell>
          <cell r="AQ387">
            <v>0</v>
          </cell>
        </row>
        <row r="388">
          <cell r="AI388" t="str">
            <v>1CBAAX</v>
          </cell>
          <cell r="AJ388" t="str">
            <v>OTHER PRESSURE VESSELS</v>
          </cell>
          <cell r="AQ388">
            <v>0</v>
          </cell>
        </row>
        <row r="389">
          <cell r="AI389" t="str">
            <v>1CBAA-</v>
          </cell>
          <cell r="AJ389" t="str">
            <v>SUBTOTAL PRESSURE VESSELS</v>
          </cell>
          <cell r="AK389">
            <v>0</v>
          </cell>
          <cell r="AL389">
            <v>0</v>
          </cell>
          <cell r="AM389">
            <v>0</v>
          </cell>
          <cell r="AN389">
            <v>0</v>
          </cell>
          <cell r="AO389">
            <v>0</v>
          </cell>
          <cell r="AP389">
            <v>0</v>
          </cell>
          <cell r="AQ389">
            <v>0</v>
          </cell>
        </row>
        <row r="391">
          <cell r="AI391" t="str">
            <v>1CBABA</v>
          </cell>
          <cell r="AJ391" t="str">
            <v>PREFLASH COLUMN</v>
          </cell>
          <cell r="AQ391">
            <v>0</v>
          </cell>
        </row>
        <row r="392">
          <cell r="AI392" t="str">
            <v>1CBABX</v>
          </cell>
          <cell r="AJ392" t="str">
            <v>OTHER COLUMNS</v>
          </cell>
          <cell r="AQ392">
            <v>0</v>
          </cell>
        </row>
        <row r="393">
          <cell r="AI393" t="str">
            <v>1CBAB</v>
          </cell>
          <cell r="AJ393" t="str">
            <v>SUBTOTAL COLUMNS</v>
          </cell>
          <cell r="AK393">
            <v>0</v>
          </cell>
          <cell r="AL393">
            <v>0</v>
          </cell>
          <cell r="AM393">
            <v>0</v>
          </cell>
          <cell r="AN393">
            <v>0</v>
          </cell>
          <cell r="AO393">
            <v>0</v>
          </cell>
          <cell r="AP393">
            <v>0</v>
          </cell>
          <cell r="AQ393">
            <v>0</v>
          </cell>
        </row>
        <row r="395">
          <cell r="AI395" t="str">
            <v>1CBAEA</v>
          </cell>
          <cell r="AJ395" t="str">
            <v>PREFLASH COLUMN TRANSFER PUMPS &amp; DRIVERS</v>
          </cell>
          <cell r="AQ395">
            <v>0</v>
          </cell>
        </row>
        <row r="396">
          <cell r="AI396" t="str">
            <v>1CBAEB</v>
          </cell>
          <cell r="AJ396" t="str">
            <v>NGL-1 PROPANE  CHILLER PUMPS</v>
          </cell>
          <cell r="AQ396">
            <v>0</v>
          </cell>
        </row>
        <row r="397">
          <cell r="AI397" t="str">
            <v>1CBAEC</v>
          </cell>
          <cell r="AJ397" t="str">
            <v>NGL-2 PROPANE  CHILLER PUMPS</v>
          </cell>
          <cell r="AQ397">
            <v>0</v>
          </cell>
        </row>
        <row r="398">
          <cell r="AI398" t="str">
            <v>1CBAEX</v>
          </cell>
          <cell r="AJ398" t="str">
            <v>OTHER PUMPS</v>
          </cell>
          <cell r="AQ398">
            <v>0</v>
          </cell>
        </row>
        <row r="399">
          <cell r="AI399" t="str">
            <v>1CBAE-</v>
          </cell>
          <cell r="AJ399" t="str">
            <v>SUBTOTAL PUMPS</v>
          </cell>
          <cell r="AK399">
            <v>0</v>
          </cell>
          <cell r="AL399">
            <v>0</v>
          </cell>
          <cell r="AM399">
            <v>0</v>
          </cell>
          <cell r="AN399">
            <v>0</v>
          </cell>
          <cell r="AO399">
            <v>0</v>
          </cell>
          <cell r="AP399">
            <v>0</v>
          </cell>
          <cell r="AQ399">
            <v>0</v>
          </cell>
        </row>
        <row r="401">
          <cell r="AI401" t="str">
            <v>1CBAFA</v>
          </cell>
          <cell r="AJ401" t="str">
            <v>HOT INLET GAS/GAS EXCHANGERS</v>
          </cell>
          <cell r="AQ401">
            <v>0</v>
          </cell>
        </row>
        <row r="402">
          <cell r="AI402" t="str">
            <v>1CBAFB</v>
          </cell>
          <cell r="AJ402" t="str">
            <v>COOL INLET GAS/GAS EXCHANGERS</v>
          </cell>
          <cell r="AQ402">
            <v>0</v>
          </cell>
        </row>
        <row r="403">
          <cell r="AI403" t="str">
            <v>1CBAFC</v>
          </cell>
          <cell r="AJ403" t="str">
            <v>PREFLASH COLUMN REBOILER</v>
          </cell>
          <cell r="AQ403">
            <v>0</v>
          </cell>
        </row>
        <row r="404">
          <cell r="AI404" t="str">
            <v>1CBAFD</v>
          </cell>
          <cell r="AJ404" t="str">
            <v>PREFLASH COLUMN SIDE REBOILER</v>
          </cell>
          <cell r="AQ404">
            <v>0</v>
          </cell>
        </row>
        <row r="405">
          <cell r="AI405" t="str">
            <v>1CBAFE</v>
          </cell>
          <cell r="AJ405" t="str">
            <v>INLET (PROPANE) GAS CHILLER</v>
          </cell>
          <cell r="AQ405">
            <v>0</v>
          </cell>
        </row>
        <row r="406">
          <cell r="AI406" t="str">
            <v>1CBAFF</v>
          </cell>
          <cell r="AJ406" t="str">
            <v>NGL-1 PROPANE BOIL-OFF CONDENSER</v>
          </cell>
          <cell r="AQ406">
            <v>0</v>
          </cell>
        </row>
        <row r="407">
          <cell r="AI407" t="str">
            <v>1CBAFG</v>
          </cell>
          <cell r="AJ407" t="str">
            <v>NGL-2 PROPANE BOIL-OFF CONDENSER</v>
          </cell>
          <cell r="AQ407">
            <v>0</v>
          </cell>
        </row>
        <row r="408">
          <cell r="AI408" t="str">
            <v>1CBAFX</v>
          </cell>
          <cell r="AJ408" t="str">
            <v>OTHER HEAT EXCHANGERS - SHELL &amp; TUBE</v>
          </cell>
          <cell r="AQ408">
            <v>0</v>
          </cell>
        </row>
        <row r="409">
          <cell r="AI409" t="str">
            <v>1CBAF-</v>
          </cell>
          <cell r="AJ409" t="str">
            <v>SUBTOTAL HEAT EXCHANGERS - SHELL &amp; TUBE</v>
          </cell>
          <cell r="AK409">
            <v>0</v>
          </cell>
          <cell r="AL409">
            <v>0</v>
          </cell>
          <cell r="AM409">
            <v>0</v>
          </cell>
          <cell r="AN409">
            <v>0</v>
          </cell>
          <cell r="AO409">
            <v>0</v>
          </cell>
          <cell r="AP409">
            <v>0</v>
          </cell>
          <cell r="AQ409">
            <v>0</v>
          </cell>
        </row>
        <row r="411">
          <cell r="AI411" t="str">
            <v>1CBAIA</v>
          </cell>
          <cell r="AJ411" t="str">
            <v>BOOSTER COMPRESSOR W COOLERS &amp; SCRUBB</v>
          </cell>
          <cell r="AQ411">
            <v>0</v>
          </cell>
        </row>
        <row r="412">
          <cell r="AI412" t="str">
            <v>1CBAIB</v>
          </cell>
          <cell r="AJ412" t="str">
            <v>MODIFICATION OF TURBO EXPANDER, COMPRESSOR AND GAS TURBINE</v>
          </cell>
          <cell r="AQ412">
            <v>0</v>
          </cell>
        </row>
        <row r="413">
          <cell r="AI413" t="str">
            <v>1CBAIX</v>
          </cell>
          <cell r="AJ413" t="str">
            <v>OTHER  COMPRESSORS</v>
          </cell>
          <cell r="AQ413">
            <v>0</v>
          </cell>
        </row>
        <row r="414">
          <cell r="AI414" t="str">
            <v>1CBAI</v>
          </cell>
          <cell r="AJ414" t="str">
            <v>SUBTOTAL - COMPRESSORS</v>
          </cell>
          <cell r="AK414">
            <v>0</v>
          </cell>
          <cell r="AL414">
            <v>0</v>
          </cell>
          <cell r="AM414">
            <v>0</v>
          </cell>
          <cell r="AN414">
            <v>0</v>
          </cell>
          <cell r="AO414">
            <v>0</v>
          </cell>
          <cell r="AP414">
            <v>0</v>
          </cell>
          <cell r="AQ414">
            <v>0</v>
          </cell>
        </row>
        <row r="420">
          <cell r="W420" t="str">
            <v>LEVEL 2 NFGP UPGRADE PG.2</v>
          </cell>
          <cell r="X420" t="str">
            <v>WBS CODE</v>
          </cell>
          <cell r="Y420" t="str">
            <v>DESCRIPTION</v>
          </cell>
          <cell r="Z420" t="str">
            <v>QUANTITY</v>
          </cell>
          <cell r="AA420" t="str">
            <v>UNITS</v>
          </cell>
          <cell r="AB420" t="str">
            <v>TOTAL MANHOURS</v>
          </cell>
          <cell r="AC420" t="str">
            <v>TOTAL LABOR COST</v>
          </cell>
          <cell r="AD420" t="str">
            <v>TOTAL MAT'L COST</v>
          </cell>
          <cell r="AE420" t="str">
            <v>TOTAL S/C COST</v>
          </cell>
          <cell r="AF420" t="str">
            <v>TOTAL COST</v>
          </cell>
          <cell r="AH420" t="str">
            <v>LEVEL 3 NFGP UPGRADE PG 2</v>
          </cell>
          <cell r="AI420" t="str">
            <v>WBS CODE</v>
          </cell>
          <cell r="AJ420" t="str">
            <v>DESCRIPTION</v>
          </cell>
          <cell r="AK420" t="str">
            <v>QUANTITY</v>
          </cell>
          <cell r="AL420" t="str">
            <v>UNITS</v>
          </cell>
          <cell r="AM420" t="str">
            <v>TOTAL MANHOURS</v>
          </cell>
          <cell r="AN420" t="str">
            <v>TOTAL LABOR COST</v>
          </cell>
          <cell r="AO420" t="str">
            <v>TOTAL MAT'L COST</v>
          </cell>
          <cell r="AP420" t="str">
            <v>TOTAL S/C COST</v>
          </cell>
          <cell r="AQ420" t="str">
            <v>TOTAL COST</v>
          </cell>
        </row>
        <row r="422">
          <cell r="X422" t="str">
            <v>1CAIA</v>
          </cell>
          <cell r="Y422" t="str">
            <v>NFGP UPGRADE  - PROCUREMENT PRESSURE VESSELS</v>
          </cell>
          <cell r="AF422">
            <v>0</v>
          </cell>
          <cell r="AI422" t="str">
            <v>1CBAK?</v>
          </cell>
          <cell r="AJ422" t="str">
            <v>SPECIFY EQUIPMENT</v>
          </cell>
          <cell r="AQ422">
            <v>0</v>
          </cell>
        </row>
        <row r="423">
          <cell r="X423" t="str">
            <v>1CAIB</v>
          </cell>
          <cell r="Y423" t="str">
            <v>NFGP UPGRADE  - PROCUREMENT   COLUMNS</v>
          </cell>
          <cell r="AF423">
            <v>0</v>
          </cell>
          <cell r="AI423" t="str">
            <v>1CBAKX</v>
          </cell>
          <cell r="AJ423" t="str">
            <v>OTHER MOTORS &amp; DRIVERS</v>
          </cell>
          <cell r="AQ423">
            <v>0</v>
          </cell>
        </row>
        <row r="424">
          <cell r="X424" t="str">
            <v>1CAIC</v>
          </cell>
          <cell r="Y424" t="str">
            <v>NFGP UPGRADE  - PROCUREMENT   REACTORS</v>
          </cell>
          <cell r="Z424" t="str">
            <v>N/A</v>
          </cell>
          <cell r="AA424" t="str">
            <v>N/A</v>
          </cell>
          <cell r="AB424" t="str">
            <v>N/A</v>
          </cell>
          <cell r="AC424" t="str">
            <v>N/A</v>
          </cell>
          <cell r="AD424" t="str">
            <v>N/A</v>
          </cell>
          <cell r="AE424" t="str">
            <v>N/A</v>
          </cell>
          <cell r="AF424" t="str">
            <v>N/A</v>
          </cell>
          <cell r="AI424" t="str">
            <v>1CBAK-</v>
          </cell>
          <cell r="AJ424" t="str">
            <v>SUBTOTAL MOTORS &amp; DRIVERS</v>
          </cell>
          <cell r="AK424">
            <v>0</v>
          </cell>
          <cell r="AL424">
            <v>0</v>
          </cell>
          <cell r="AM424">
            <v>0</v>
          </cell>
          <cell r="AN424">
            <v>0</v>
          </cell>
          <cell r="AO424">
            <v>0</v>
          </cell>
          <cell r="AP424">
            <v>0</v>
          </cell>
          <cell r="AQ424">
            <v>0</v>
          </cell>
        </row>
        <row r="425">
          <cell r="X425" t="str">
            <v>1CAID</v>
          </cell>
          <cell r="Y425" t="str">
            <v>NFGP UPGRADE  - PROCUREMENT   FIELD ERECTED TANKS</v>
          </cell>
          <cell r="Z425" t="str">
            <v>N/A</v>
          </cell>
          <cell r="AA425" t="str">
            <v>N/A</v>
          </cell>
          <cell r="AB425" t="str">
            <v>N/A</v>
          </cell>
          <cell r="AC425" t="str">
            <v>N/A</v>
          </cell>
          <cell r="AD425" t="str">
            <v>N/A</v>
          </cell>
          <cell r="AE425" t="str">
            <v>N/A</v>
          </cell>
          <cell r="AF425" t="str">
            <v>N/A</v>
          </cell>
        </row>
        <row r="426">
          <cell r="X426" t="str">
            <v>1CAIE</v>
          </cell>
          <cell r="Y426" t="str">
            <v>NFGP UPGRADE  - PROCUREMENT   PUMPS</v>
          </cell>
          <cell r="AF426">
            <v>0</v>
          </cell>
          <cell r="AI426" t="str">
            <v>1CBAX?</v>
          </cell>
          <cell r="AJ426" t="str">
            <v>SPECIFY EQUIPMENT</v>
          </cell>
          <cell r="AQ426">
            <v>0</v>
          </cell>
        </row>
        <row r="427">
          <cell r="X427" t="str">
            <v>1CAIF</v>
          </cell>
          <cell r="Y427" t="str">
            <v>NFGP UPGRADE  - PROCUREMENT   HEAT EXCHANGERS - S &amp; T</v>
          </cell>
          <cell r="AF427">
            <v>0</v>
          </cell>
          <cell r="AI427" t="str">
            <v>1CBAXX</v>
          </cell>
          <cell r="AJ427" t="str">
            <v>OTHER EQUIPMENT</v>
          </cell>
          <cell r="AQ427">
            <v>0</v>
          </cell>
        </row>
        <row r="428">
          <cell r="X428" t="str">
            <v>1CAIG</v>
          </cell>
          <cell r="Y428" t="str">
            <v>NFGP UPGRADE  - PROCUREMENT   HEAT EXCHANGERS - FINNED</v>
          </cell>
          <cell r="Z428" t="str">
            <v>N/A</v>
          </cell>
          <cell r="AA428" t="str">
            <v>N/A</v>
          </cell>
          <cell r="AB428" t="str">
            <v>N/A</v>
          </cell>
          <cell r="AC428" t="str">
            <v>N/A</v>
          </cell>
          <cell r="AD428" t="str">
            <v>N/A</v>
          </cell>
          <cell r="AE428" t="str">
            <v>N/A</v>
          </cell>
          <cell r="AF428" t="str">
            <v>N/A</v>
          </cell>
          <cell r="AI428" t="str">
            <v>1CBAX-</v>
          </cell>
          <cell r="AJ428" t="str">
            <v>SUBTOTAL OTHER EQUIPMENT</v>
          </cell>
          <cell r="AK428">
            <v>0</v>
          </cell>
          <cell r="AL428">
            <v>0</v>
          </cell>
          <cell r="AM428">
            <v>0</v>
          </cell>
          <cell r="AN428">
            <v>0</v>
          </cell>
          <cell r="AO428">
            <v>0</v>
          </cell>
          <cell r="AP428">
            <v>0</v>
          </cell>
          <cell r="AQ428">
            <v>0</v>
          </cell>
        </row>
        <row r="429">
          <cell r="X429" t="str">
            <v>1CAIH</v>
          </cell>
          <cell r="Y429" t="str">
            <v>NFGP UPGRADE  - PROCUREMENT   EXTRUDERS</v>
          </cell>
          <cell r="Z429" t="str">
            <v>N/A</v>
          </cell>
          <cell r="AA429" t="str">
            <v>N/A</v>
          </cell>
          <cell r="AB429" t="str">
            <v>N/A</v>
          </cell>
          <cell r="AC429" t="str">
            <v>N/A</v>
          </cell>
          <cell r="AD429" t="str">
            <v>N/A</v>
          </cell>
          <cell r="AE429" t="str">
            <v>N/A</v>
          </cell>
          <cell r="AF429" t="str">
            <v>N/A</v>
          </cell>
        </row>
        <row r="430">
          <cell r="X430" t="str">
            <v>1CAII</v>
          </cell>
          <cell r="Y430" t="str">
            <v>NFGP UPGRADE  - PROCUREMENT   COMPRESSORS</v>
          </cell>
          <cell r="AF430">
            <v>0</v>
          </cell>
        </row>
        <row r="431">
          <cell r="X431" t="str">
            <v>1CAIJ</v>
          </cell>
          <cell r="Y431" t="str">
            <v>NFGP UPGRADE  - PROCUREMENT   GENERATORS</v>
          </cell>
          <cell r="Z431" t="str">
            <v>N/A</v>
          </cell>
          <cell r="AA431" t="str">
            <v>N/A</v>
          </cell>
          <cell r="AB431" t="str">
            <v>N/A</v>
          </cell>
          <cell r="AC431" t="str">
            <v>N/A</v>
          </cell>
          <cell r="AD431" t="str">
            <v>N/A</v>
          </cell>
          <cell r="AE431" t="str">
            <v>N/A</v>
          </cell>
          <cell r="AF431" t="str">
            <v>N/A</v>
          </cell>
        </row>
        <row r="432">
          <cell r="X432" t="str">
            <v>1CAIK</v>
          </cell>
          <cell r="Y432" t="str">
            <v>NFGP UPGRADE  - PROCUREMENT   MOTORS &amp; DRIVERS</v>
          </cell>
          <cell r="AF432">
            <v>0</v>
          </cell>
        </row>
        <row r="433">
          <cell r="X433" t="str">
            <v>1CAIL</v>
          </cell>
          <cell r="Y433" t="str">
            <v>NFGP UPGRADE  - PROCUREMENT   FIRED EQUIPMENT</v>
          </cell>
          <cell r="Z433" t="str">
            <v>N/A</v>
          </cell>
          <cell r="AA433" t="str">
            <v>N/A</v>
          </cell>
          <cell r="AB433" t="str">
            <v>N/A</v>
          </cell>
          <cell r="AC433" t="str">
            <v>N/A</v>
          </cell>
          <cell r="AD433" t="str">
            <v>N/A</v>
          </cell>
          <cell r="AE433" t="str">
            <v>N/A</v>
          </cell>
          <cell r="AF433" t="str">
            <v>N/A</v>
          </cell>
        </row>
        <row r="434">
          <cell r="X434" t="str">
            <v>1CAIM</v>
          </cell>
          <cell r="Y434" t="str">
            <v>NFGP UPGRADE  - PROCUREMENT   BLOWERS &amp; FANS</v>
          </cell>
          <cell r="Z434" t="str">
            <v>N/A</v>
          </cell>
          <cell r="AA434" t="str">
            <v>N/A</v>
          </cell>
          <cell r="AB434" t="str">
            <v>N/A</v>
          </cell>
          <cell r="AC434" t="str">
            <v>N/A</v>
          </cell>
          <cell r="AD434" t="str">
            <v>N/A</v>
          </cell>
          <cell r="AE434" t="str">
            <v>N/A</v>
          </cell>
          <cell r="AF434" t="str">
            <v>N/A</v>
          </cell>
        </row>
        <row r="435">
          <cell r="X435" t="str">
            <v>1CAIN</v>
          </cell>
          <cell r="Y435" t="str">
            <v>NFGP UPGRADE  - PROCUREMENT   FILTERS</v>
          </cell>
          <cell r="Z435" t="str">
            <v>N/A</v>
          </cell>
          <cell r="AA435" t="str">
            <v>N/A</v>
          </cell>
          <cell r="AB435" t="str">
            <v>N/A</v>
          </cell>
          <cell r="AC435" t="str">
            <v>N/A</v>
          </cell>
          <cell r="AD435" t="str">
            <v>N/A</v>
          </cell>
          <cell r="AE435" t="str">
            <v>N/A</v>
          </cell>
          <cell r="AF435" t="str">
            <v>N/A</v>
          </cell>
        </row>
        <row r="436">
          <cell r="X436" t="str">
            <v>1CAIO</v>
          </cell>
          <cell r="Y436" t="str">
            <v>NFGP UPGRADE  - PROCUREMENT   FLARES</v>
          </cell>
          <cell r="Z436" t="str">
            <v>N/A</v>
          </cell>
          <cell r="AA436" t="str">
            <v>N/A</v>
          </cell>
          <cell r="AB436" t="str">
            <v>N/A</v>
          </cell>
          <cell r="AC436" t="str">
            <v>N/A</v>
          </cell>
          <cell r="AD436" t="str">
            <v>N/A</v>
          </cell>
          <cell r="AE436" t="str">
            <v>N/A</v>
          </cell>
          <cell r="AF436" t="str">
            <v>N/A</v>
          </cell>
        </row>
        <row r="437">
          <cell r="X437" t="str">
            <v>1CAIP</v>
          </cell>
          <cell r="Y437" t="str">
            <v>NFGP UPGRADE  - PROCUREMENT   SOLIDS HANDLING EQUIPMENT</v>
          </cell>
          <cell r="Z437" t="str">
            <v>N/A</v>
          </cell>
          <cell r="AA437" t="str">
            <v>N/A</v>
          </cell>
          <cell r="AB437" t="str">
            <v>N/A</v>
          </cell>
          <cell r="AC437" t="str">
            <v>N/A</v>
          </cell>
          <cell r="AD437" t="str">
            <v>N/A</v>
          </cell>
          <cell r="AE437" t="str">
            <v>N/A</v>
          </cell>
          <cell r="AF437" t="str">
            <v>N/A</v>
          </cell>
        </row>
        <row r="438">
          <cell r="X438" t="str">
            <v>1CAIQ</v>
          </cell>
          <cell r="Y438" t="str">
            <v>NFGP UPGRADE  - PROCUREMENT   PACKAGED EQUIPMENT</v>
          </cell>
          <cell r="Z438" t="str">
            <v>N/A</v>
          </cell>
          <cell r="AA438" t="str">
            <v>N/A</v>
          </cell>
          <cell r="AB438" t="str">
            <v>N/A</v>
          </cell>
          <cell r="AC438" t="str">
            <v>N/A</v>
          </cell>
          <cell r="AD438" t="str">
            <v>N/A</v>
          </cell>
          <cell r="AE438" t="str">
            <v>N/A</v>
          </cell>
          <cell r="AF438" t="str">
            <v>N/A</v>
          </cell>
        </row>
        <row r="439">
          <cell r="X439" t="str">
            <v>1CAIT</v>
          </cell>
          <cell r="Y439" t="str">
            <v>NFGP UPGRADE  - PROCUREMENT   BULKS</v>
          </cell>
          <cell r="AF439">
            <v>0</v>
          </cell>
        </row>
        <row r="440">
          <cell r="X440" t="str">
            <v>1CAIX</v>
          </cell>
          <cell r="Y440" t="str">
            <v>NFGP UPGRADE  - PROCUREMENT   OTHER</v>
          </cell>
          <cell r="AF440">
            <v>0</v>
          </cell>
        </row>
        <row r="441">
          <cell r="X441" t="str">
            <v>1CAI-</v>
          </cell>
          <cell r="Y441" t="str">
            <v>SUBTOTAL - NFGP UPGRADE  - PROCUREMENT</v>
          </cell>
          <cell r="Z441">
            <v>0</v>
          </cell>
          <cell r="AA441" t="str">
            <v>N/A</v>
          </cell>
          <cell r="AB441">
            <v>0</v>
          </cell>
          <cell r="AC441">
            <v>0</v>
          </cell>
          <cell r="AD441">
            <v>0</v>
          </cell>
          <cell r="AE441">
            <v>0</v>
          </cell>
          <cell r="AF441">
            <v>0</v>
          </cell>
        </row>
        <row r="443">
          <cell r="X443" t="str">
            <v>1CAJA</v>
          </cell>
          <cell r="Y443" t="str">
            <v>NFGP UPGRADE  - INDIRECT ENG'G CONTRACTS</v>
          </cell>
          <cell r="AF443">
            <v>0</v>
          </cell>
        </row>
        <row r="444">
          <cell r="X444" t="str">
            <v>1CAJB</v>
          </cell>
          <cell r="Y444" t="str">
            <v>NFGP UPGRADE  - INDIRECT ENG'G PROJECT MANAGEMENT</v>
          </cell>
          <cell r="AF444">
            <v>0</v>
          </cell>
        </row>
        <row r="445">
          <cell r="X445" t="str">
            <v>1CAJC</v>
          </cell>
          <cell r="Y445" t="str">
            <v>NFGP UPGRADE  - INDIRECT ENG'G ENGINEERING/NON-TECH</v>
          </cell>
          <cell r="AF445">
            <v>0</v>
          </cell>
        </row>
        <row r="446">
          <cell r="X446" t="str">
            <v>1CAJX</v>
          </cell>
          <cell r="Y446" t="str">
            <v>NFGP UPGRADE  - INDIRECT ENG'G OTHER</v>
          </cell>
          <cell r="AF446">
            <v>0</v>
          </cell>
        </row>
        <row r="447">
          <cell r="X447" t="str">
            <v>1CAJ-</v>
          </cell>
          <cell r="Y447" t="str">
            <v>SUBTOTAL - NFGP UPGRADE  - INDIRECT ENGINEERING</v>
          </cell>
          <cell r="Z447">
            <v>0</v>
          </cell>
          <cell r="AA447" t="str">
            <v>N/A</v>
          </cell>
          <cell r="AB447">
            <v>0</v>
          </cell>
          <cell r="AC447">
            <v>0</v>
          </cell>
          <cell r="AD447">
            <v>0</v>
          </cell>
          <cell r="AE447">
            <v>0</v>
          </cell>
          <cell r="AF447">
            <v>0</v>
          </cell>
        </row>
        <row r="458">
          <cell r="W458" t="str">
            <v>LEVEL 2 NFGP UPGRADE PG.3</v>
          </cell>
          <cell r="X458" t="str">
            <v>WBS CODE</v>
          </cell>
          <cell r="Y458" t="str">
            <v>DESCRIPTION</v>
          </cell>
          <cell r="Z458" t="str">
            <v>QUANTITY</v>
          </cell>
          <cell r="AA458" t="str">
            <v>UNITS</v>
          </cell>
          <cell r="AB458" t="str">
            <v>TOTAL MANHOURS</v>
          </cell>
          <cell r="AC458" t="str">
            <v>TOTAL LABOR COST</v>
          </cell>
          <cell r="AD458" t="str">
            <v>TOTAL MAT'L COST</v>
          </cell>
          <cell r="AE458" t="str">
            <v>TOTAL S/C COST</v>
          </cell>
          <cell r="AF458" t="str">
            <v>TOTAL COST</v>
          </cell>
        </row>
        <row r="460">
          <cell r="X460" t="str">
            <v>1CBAA</v>
          </cell>
          <cell r="Y460" t="str">
            <v>NFGP UPGRADE  - FAB/DELIVERY MAJOR EQUIP PRESSURE VESSELS</v>
          </cell>
          <cell r="Z460">
            <v>0</v>
          </cell>
          <cell r="AA460">
            <v>0</v>
          </cell>
          <cell r="AB460">
            <v>0</v>
          </cell>
          <cell r="AC460">
            <v>0</v>
          </cell>
          <cell r="AD460">
            <v>0</v>
          </cell>
          <cell r="AE460">
            <v>0</v>
          </cell>
          <cell r="AF460">
            <v>0</v>
          </cell>
        </row>
        <row r="461">
          <cell r="X461" t="str">
            <v>1CBAB</v>
          </cell>
          <cell r="Y461" t="str">
            <v>NFGP UPGRADE  - FAB/DELIVERY MAJOR EQUIP COLUMNS</v>
          </cell>
          <cell r="Z461">
            <v>0</v>
          </cell>
          <cell r="AA461">
            <v>0</v>
          </cell>
          <cell r="AB461">
            <v>0</v>
          </cell>
          <cell r="AC461">
            <v>0</v>
          </cell>
          <cell r="AD461">
            <v>0</v>
          </cell>
          <cell r="AE461">
            <v>0</v>
          </cell>
          <cell r="AF461">
            <v>0</v>
          </cell>
        </row>
        <row r="462">
          <cell r="X462" t="str">
            <v>1CBAC</v>
          </cell>
          <cell r="Y462" t="str">
            <v>NFGP UPGRADE  - FAB/DELIVERY MAJOR EQUIP REACTORS</v>
          </cell>
          <cell r="Z462" t="str">
            <v>N/A</v>
          </cell>
          <cell r="AA462" t="str">
            <v>N/A</v>
          </cell>
          <cell r="AB462" t="str">
            <v>N/A</v>
          </cell>
          <cell r="AC462" t="str">
            <v>N/A</v>
          </cell>
          <cell r="AD462" t="str">
            <v>N/A</v>
          </cell>
          <cell r="AE462" t="str">
            <v>N/A</v>
          </cell>
          <cell r="AF462" t="str">
            <v>N/A</v>
          </cell>
        </row>
        <row r="463">
          <cell r="X463" t="str">
            <v>1CBAD</v>
          </cell>
          <cell r="Y463" t="str">
            <v>NFGP UPGRADE  - FAB/DELIVERY MAJOR EQUIP FIELD ERECTED TANKS</v>
          </cell>
          <cell r="Z463" t="str">
            <v>N/A</v>
          </cell>
          <cell r="AA463" t="str">
            <v>N/A</v>
          </cell>
          <cell r="AB463" t="str">
            <v>N/A</v>
          </cell>
          <cell r="AC463" t="str">
            <v>N/A</v>
          </cell>
          <cell r="AD463" t="str">
            <v>N/A</v>
          </cell>
          <cell r="AE463" t="str">
            <v>N/A</v>
          </cell>
          <cell r="AF463" t="str">
            <v>N/A</v>
          </cell>
        </row>
        <row r="464">
          <cell r="X464" t="str">
            <v>1CBAE</v>
          </cell>
          <cell r="Y464" t="str">
            <v>NFGP UPGRADE  - FAB/DELIVERY MAJOR EQUIP PUMPS</v>
          </cell>
          <cell r="Z464">
            <v>0</v>
          </cell>
          <cell r="AA464">
            <v>0</v>
          </cell>
          <cell r="AB464">
            <v>0</v>
          </cell>
          <cell r="AC464">
            <v>0</v>
          </cell>
          <cell r="AD464">
            <v>0</v>
          </cell>
          <cell r="AE464">
            <v>0</v>
          </cell>
          <cell r="AF464">
            <v>0</v>
          </cell>
        </row>
        <row r="465">
          <cell r="X465" t="str">
            <v>1CBAF</v>
          </cell>
          <cell r="Y465" t="str">
            <v>NFGP UPGRADE  - FAB/DELIVERY MAJOR EQUIP HEAT EXCHANGERS S&amp;T</v>
          </cell>
          <cell r="Z465">
            <v>0</v>
          </cell>
          <cell r="AA465">
            <v>0</v>
          </cell>
          <cell r="AB465">
            <v>0</v>
          </cell>
          <cell r="AC465">
            <v>0</v>
          </cell>
          <cell r="AD465">
            <v>0</v>
          </cell>
          <cell r="AE465">
            <v>0</v>
          </cell>
          <cell r="AF465">
            <v>0</v>
          </cell>
        </row>
        <row r="466">
          <cell r="X466" t="str">
            <v>1CBAG</v>
          </cell>
          <cell r="Y466" t="str">
            <v>NFGP UPGRADE  - FAB/DELIVERY MAJOR EQUIP HEAT EXCHANGERS FINNED</v>
          </cell>
          <cell r="Z466" t="str">
            <v>N/A</v>
          </cell>
          <cell r="AA466" t="str">
            <v>N/A</v>
          </cell>
          <cell r="AB466" t="str">
            <v>N/A</v>
          </cell>
          <cell r="AC466" t="str">
            <v>N/A</v>
          </cell>
          <cell r="AD466" t="str">
            <v>N/A</v>
          </cell>
          <cell r="AE466" t="str">
            <v>N/A</v>
          </cell>
          <cell r="AF466" t="str">
            <v>N/A</v>
          </cell>
        </row>
        <row r="467">
          <cell r="X467" t="str">
            <v>1CBAH</v>
          </cell>
          <cell r="Y467" t="str">
            <v>NFGP UPGRADE  - FAB/DELIVERY MAJOR EQUIP EXTRUDERS</v>
          </cell>
          <cell r="Z467" t="str">
            <v>N/A</v>
          </cell>
          <cell r="AA467" t="str">
            <v>N/A</v>
          </cell>
          <cell r="AB467" t="str">
            <v>N/A</v>
          </cell>
          <cell r="AC467" t="str">
            <v>N/A</v>
          </cell>
          <cell r="AD467" t="str">
            <v>N/A</v>
          </cell>
          <cell r="AE467" t="str">
            <v>N/A</v>
          </cell>
          <cell r="AF467" t="str">
            <v>N/A</v>
          </cell>
        </row>
        <row r="468">
          <cell r="X468" t="str">
            <v>1CBAI</v>
          </cell>
          <cell r="Y468" t="str">
            <v>NFGP UPGRADE  - FAB/DELIVERY MAJOR EQUIP COMPRESSORS</v>
          </cell>
          <cell r="Z468">
            <v>0</v>
          </cell>
          <cell r="AA468">
            <v>0</v>
          </cell>
          <cell r="AB468">
            <v>0</v>
          </cell>
          <cell r="AC468">
            <v>0</v>
          </cell>
          <cell r="AD468">
            <v>0</v>
          </cell>
          <cell r="AE468">
            <v>0</v>
          </cell>
          <cell r="AF468">
            <v>0</v>
          </cell>
        </row>
        <row r="469">
          <cell r="X469" t="str">
            <v>1CBAJ</v>
          </cell>
          <cell r="Y469" t="str">
            <v>NFGP UPGRADE  - FAB/DELIVERY MAJOR EQUIP GENERATORS</v>
          </cell>
          <cell r="Z469" t="str">
            <v>N/A</v>
          </cell>
          <cell r="AA469" t="str">
            <v>N/A</v>
          </cell>
          <cell r="AB469" t="str">
            <v>N/A</v>
          </cell>
          <cell r="AC469" t="str">
            <v>N/A</v>
          </cell>
          <cell r="AD469" t="str">
            <v>N/A</v>
          </cell>
          <cell r="AE469" t="str">
            <v>N/A</v>
          </cell>
          <cell r="AF469" t="str">
            <v>N/A</v>
          </cell>
        </row>
        <row r="470">
          <cell r="X470" t="str">
            <v>1CBAJ</v>
          </cell>
          <cell r="Y470" t="str">
            <v>NFGP UPGRADE  - FAB/DELIVERY MAJOR EQUIP MOTORS &amp; DRIVERS</v>
          </cell>
          <cell r="Z470">
            <v>0</v>
          </cell>
          <cell r="AA470">
            <v>0</v>
          </cell>
          <cell r="AB470">
            <v>0</v>
          </cell>
          <cell r="AC470">
            <v>0</v>
          </cell>
          <cell r="AD470">
            <v>0</v>
          </cell>
          <cell r="AE470">
            <v>0</v>
          </cell>
          <cell r="AF470">
            <v>0</v>
          </cell>
        </row>
        <row r="471">
          <cell r="X471" t="str">
            <v>1CBAL</v>
          </cell>
          <cell r="Y471" t="str">
            <v>NFGP UPGRADE  - FAB/DELIVERY MAJOR EQUIP FIRED EQUIPMENT</v>
          </cell>
          <cell r="Z471" t="str">
            <v>N/A</v>
          </cell>
          <cell r="AA471" t="str">
            <v>N/A</v>
          </cell>
          <cell r="AB471" t="str">
            <v>N/A</v>
          </cell>
          <cell r="AC471" t="str">
            <v>N/A</v>
          </cell>
          <cell r="AD471" t="str">
            <v>N/A</v>
          </cell>
          <cell r="AE471" t="str">
            <v>N/A</v>
          </cell>
          <cell r="AF471" t="str">
            <v>N/A</v>
          </cell>
        </row>
        <row r="472">
          <cell r="X472" t="str">
            <v>1CBAM</v>
          </cell>
          <cell r="Y472" t="str">
            <v>NFGP UPGRADE  - FAB/DELIVERY MAJOR EQUIP BLOWERS, FANS</v>
          </cell>
          <cell r="Z472" t="str">
            <v>N/A</v>
          </cell>
          <cell r="AA472" t="str">
            <v>N/A</v>
          </cell>
          <cell r="AB472" t="str">
            <v>N/A</v>
          </cell>
          <cell r="AC472" t="str">
            <v>N/A</v>
          </cell>
          <cell r="AD472" t="str">
            <v>N/A</v>
          </cell>
          <cell r="AE472" t="str">
            <v>N/A</v>
          </cell>
          <cell r="AF472" t="str">
            <v>N/A</v>
          </cell>
        </row>
        <row r="473">
          <cell r="X473" t="str">
            <v>1CBAN</v>
          </cell>
          <cell r="Y473" t="str">
            <v>NFGP UPGRADE  - FAB/DELIVERY MAJOR EQUIP FILTERS</v>
          </cell>
          <cell r="Z473" t="str">
            <v>N/A</v>
          </cell>
          <cell r="AA473" t="str">
            <v>N/A</v>
          </cell>
          <cell r="AB473" t="str">
            <v>N/A</v>
          </cell>
          <cell r="AC473" t="str">
            <v>N/A</v>
          </cell>
          <cell r="AD473" t="str">
            <v>N/A</v>
          </cell>
          <cell r="AE473" t="str">
            <v>N/A</v>
          </cell>
          <cell r="AF473" t="str">
            <v>N/A</v>
          </cell>
        </row>
        <row r="474">
          <cell r="X474" t="str">
            <v>1CBAO</v>
          </cell>
          <cell r="Y474" t="str">
            <v>NFGP UPGRADE  - FAB/DELIVERY MAJOR EQUIP FLARES</v>
          </cell>
          <cell r="Z474" t="str">
            <v>N/A</v>
          </cell>
          <cell r="AA474" t="str">
            <v>N/A</v>
          </cell>
          <cell r="AB474" t="str">
            <v>N/A</v>
          </cell>
          <cell r="AC474" t="str">
            <v>N/A</v>
          </cell>
          <cell r="AD474" t="str">
            <v>N/A</v>
          </cell>
          <cell r="AE474" t="str">
            <v>N/A</v>
          </cell>
          <cell r="AF474" t="str">
            <v>N/A</v>
          </cell>
        </row>
        <row r="475">
          <cell r="X475" t="str">
            <v>1CBAP</v>
          </cell>
          <cell r="Y475" t="str">
            <v>NFGP UPGRADE  - FAB/DELIVERY MAJOR EQUIP SOLIDS HANDLING EQUIPMENT</v>
          </cell>
          <cell r="Z475" t="str">
            <v>N/A</v>
          </cell>
          <cell r="AA475" t="str">
            <v>N/A</v>
          </cell>
          <cell r="AB475" t="str">
            <v>N/A</v>
          </cell>
          <cell r="AC475" t="str">
            <v>N/A</v>
          </cell>
          <cell r="AD475" t="str">
            <v>N/A</v>
          </cell>
          <cell r="AE475" t="str">
            <v>N/A</v>
          </cell>
          <cell r="AF475" t="str">
            <v>N/A</v>
          </cell>
        </row>
        <row r="476">
          <cell r="X476" t="str">
            <v>1CBAQ</v>
          </cell>
          <cell r="Y476" t="str">
            <v>NFGP UPGRADE  - FAB/DELIVERY MAJOR EQUIP PACKAGED EQUIPMENT</v>
          </cell>
          <cell r="Z476" t="str">
            <v>N/A</v>
          </cell>
          <cell r="AA476" t="str">
            <v>N/A</v>
          </cell>
          <cell r="AB476" t="str">
            <v>N/A</v>
          </cell>
          <cell r="AC476" t="str">
            <v>N/A</v>
          </cell>
          <cell r="AD476" t="str">
            <v>N/A</v>
          </cell>
          <cell r="AE476" t="str">
            <v>N/A</v>
          </cell>
          <cell r="AF476" t="str">
            <v>N/A</v>
          </cell>
        </row>
        <row r="477">
          <cell r="X477" t="str">
            <v>1CBAX</v>
          </cell>
          <cell r="Y477" t="str">
            <v>NFGP UPGRADE  - FAB/DELIVERY MAJOR EQUIP OTHER</v>
          </cell>
          <cell r="Z477">
            <v>0</v>
          </cell>
          <cell r="AA477">
            <v>0</v>
          </cell>
          <cell r="AB477">
            <v>0</v>
          </cell>
          <cell r="AC477">
            <v>0</v>
          </cell>
          <cell r="AD477">
            <v>0</v>
          </cell>
          <cell r="AE477">
            <v>0</v>
          </cell>
          <cell r="AF477">
            <v>0</v>
          </cell>
        </row>
        <row r="478">
          <cell r="X478" t="str">
            <v>1CBA-</v>
          </cell>
          <cell r="Y478" t="str">
            <v>SUBTOTAL - NFGP UPGRADE  - FAB/DELIVERY MAJOR EQUIP.</v>
          </cell>
          <cell r="Z478">
            <v>0</v>
          </cell>
          <cell r="AA478" t="str">
            <v>N/A</v>
          </cell>
          <cell r="AB478">
            <v>0</v>
          </cell>
          <cell r="AC478">
            <v>0</v>
          </cell>
          <cell r="AD478">
            <v>0</v>
          </cell>
          <cell r="AE478">
            <v>0</v>
          </cell>
          <cell r="AF478">
            <v>0</v>
          </cell>
        </row>
        <row r="480">
          <cell r="X480" t="str">
            <v>1CBBA</v>
          </cell>
          <cell r="Y480" t="str">
            <v>NFGP UPGRADE  - FAB/DELIVERY BULKS - IMBEDS</v>
          </cell>
          <cell r="AF480">
            <v>0</v>
          </cell>
        </row>
        <row r="481">
          <cell r="X481" t="str">
            <v>1CBBB</v>
          </cell>
          <cell r="Y481" t="str">
            <v>NFGP UPGRADE  - FAB/DELIVERY BULKS - STRUCTURAL</v>
          </cell>
          <cell r="AF481">
            <v>0</v>
          </cell>
        </row>
        <row r="482">
          <cell r="X482" t="str">
            <v>1CBBC</v>
          </cell>
          <cell r="Y482" t="str">
            <v>NFGP UPGRADE  - FAB/DELIVERY BULKS - PIPING</v>
          </cell>
          <cell r="AF482">
            <v>0</v>
          </cell>
        </row>
        <row r="483">
          <cell r="X483" t="str">
            <v>1CBBD</v>
          </cell>
          <cell r="Y483" t="str">
            <v>NFGP UPGRADE  - FAB/DELIVERY BULKS - ELECTRICAL</v>
          </cell>
          <cell r="AF483">
            <v>0</v>
          </cell>
        </row>
        <row r="484">
          <cell r="X484" t="str">
            <v>1CBBE</v>
          </cell>
          <cell r="Y484" t="str">
            <v>NFGP UPGRADE  - FAB/DELIVERY BULKS - INSTRUMENTATION</v>
          </cell>
          <cell r="AF484">
            <v>0</v>
          </cell>
        </row>
        <row r="485">
          <cell r="X485" t="str">
            <v>1CBBF</v>
          </cell>
          <cell r="Y485" t="str">
            <v>NFGP UPGRADE  - FAB/DELIVERY BULKS - PIPELINES</v>
          </cell>
          <cell r="Z485" t="str">
            <v>N/A</v>
          </cell>
          <cell r="AA485" t="str">
            <v>N/A</v>
          </cell>
          <cell r="AB485" t="str">
            <v>N/A</v>
          </cell>
          <cell r="AC485" t="str">
            <v>N/A</v>
          </cell>
          <cell r="AD485" t="str">
            <v>N/A</v>
          </cell>
          <cell r="AE485" t="str">
            <v>N/A</v>
          </cell>
          <cell r="AF485" t="str">
            <v>N/A</v>
          </cell>
        </row>
        <row r="486">
          <cell r="X486" t="str">
            <v>1CBB-</v>
          </cell>
          <cell r="Y486" t="str">
            <v>SUBTOTAL - NFGP UPGRADE  - FAB/DELIVERY BULKS</v>
          </cell>
          <cell r="Z486">
            <v>0</v>
          </cell>
          <cell r="AA486" t="str">
            <v>N/A</v>
          </cell>
          <cell r="AB486">
            <v>0</v>
          </cell>
          <cell r="AC486">
            <v>0</v>
          </cell>
          <cell r="AD486">
            <v>0</v>
          </cell>
          <cell r="AE486">
            <v>0</v>
          </cell>
          <cell r="AF486">
            <v>0</v>
          </cell>
        </row>
        <row r="488">
          <cell r="X488" t="str">
            <v>1CBCA</v>
          </cell>
          <cell r="Y488" t="str">
            <v>NFGP UPGRADE  - FAB/DELIVERY ENG. SPECIALTIES - BUILDINGS</v>
          </cell>
          <cell r="AF488">
            <v>0</v>
          </cell>
        </row>
        <row r="489">
          <cell r="X489" t="str">
            <v>1CBCB</v>
          </cell>
          <cell r="Y489" t="str">
            <v>NFGP UPGRADE  - FAB/DELIVERY ENG. SPECIALTIES - GENERAL</v>
          </cell>
          <cell r="AF489">
            <v>0</v>
          </cell>
        </row>
        <row r="490">
          <cell r="X490" t="str">
            <v>1CBC-</v>
          </cell>
          <cell r="Y490" t="str">
            <v>SUBTOTAL - NFGP UPGRADE  - FAB/DELIVERY ENGINEERING SPECIALTIES</v>
          </cell>
          <cell r="Z490">
            <v>0</v>
          </cell>
          <cell r="AA490" t="str">
            <v>N/A</v>
          </cell>
          <cell r="AB490">
            <v>0</v>
          </cell>
          <cell r="AC490">
            <v>0</v>
          </cell>
          <cell r="AD490">
            <v>0</v>
          </cell>
          <cell r="AE490">
            <v>0</v>
          </cell>
          <cell r="AF490">
            <v>0</v>
          </cell>
        </row>
        <row r="496">
          <cell r="W496" t="str">
            <v>LEVEL 2 NFGP UPGRADE PG.4</v>
          </cell>
          <cell r="X496" t="str">
            <v>WBS CODE</v>
          </cell>
          <cell r="Y496" t="str">
            <v>DESCRIPTION</v>
          </cell>
          <cell r="Z496" t="str">
            <v>QUANTITY</v>
          </cell>
          <cell r="AA496" t="str">
            <v>UNITS</v>
          </cell>
          <cell r="AB496" t="str">
            <v>TOTAL MANHOURS</v>
          </cell>
          <cell r="AC496" t="str">
            <v>TOTAL LABOR COST</v>
          </cell>
          <cell r="AD496" t="str">
            <v>TOTAL MAT'L COST</v>
          </cell>
          <cell r="AE496" t="str">
            <v>TOTAL S/C COST</v>
          </cell>
          <cell r="AF496" t="str">
            <v>TOTAL COST</v>
          </cell>
        </row>
        <row r="497">
          <cell r="X497" t="str">
            <v>1CCAA</v>
          </cell>
          <cell r="Y497" t="str">
            <v>NFGP UPGRADE  - CONSTRUCTION, CIVIL - SITE WORK</v>
          </cell>
          <cell r="AF497">
            <v>0</v>
          </cell>
        </row>
        <row r="498">
          <cell r="X498" t="str">
            <v>1CCAB</v>
          </cell>
          <cell r="Y498" t="str">
            <v>NFGP UPGRADE  - CONSTRUCTION, CIVIL - FOUNDATIONS</v>
          </cell>
          <cell r="AF498">
            <v>0</v>
          </cell>
        </row>
        <row r="499">
          <cell r="X499" t="str">
            <v>1CCA</v>
          </cell>
          <cell r="Y499" t="str">
            <v>SUBTOTAL - NFGP UPGRADE  - CONSTRUCTION, CIVIL</v>
          </cell>
          <cell r="Z499">
            <v>0</v>
          </cell>
          <cell r="AA499" t="str">
            <v>N/A</v>
          </cell>
          <cell r="AB499">
            <v>0</v>
          </cell>
          <cell r="AC499">
            <v>0</v>
          </cell>
          <cell r="AD499">
            <v>0</v>
          </cell>
          <cell r="AE499">
            <v>0</v>
          </cell>
          <cell r="AF499">
            <v>0</v>
          </cell>
        </row>
        <row r="501">
          <cell r="X501" t="str">
            <v>1CCBA</v>
          </cell>
          <cell r="Y501" t="str">
            <v>NFGP UPGRADE  - CONSTRUCTION, MAJOR EQUIPMENT - PRESSURE VESSELS</v>
          </cell>
          <cell r="Z501">
            <v>215.3</v>
          </cell>
          <cell r="AA501" t="str">
            <v>TON</v>
          </cell>
          <cell r="AB501">
            <v>3960</v>
          </cell>
          <cell r="AC501">
            <v>103400</v>
          </cell>
          <cell r="AF501">
            <v>103400</v>
          </cell>
        </row>
        <row r="502">
          <cell r="X502" t="str">
            <v>1CCBB</v>
          </cell>
          <cell r="Y502" t="str">
            <v>NFGP UPGRADE  - CONSTRUCTION, MAJOR EQUIPMENT - COLUMNS</v>
          </cell>
          <cell r="Z502">
            <v>181.1</v>
          </cell>
          <cell r="AA502" t="str">
            <v>TON</v>
          </cell>
          <cell r="AB502">
            <v>7370</v>
          </cell>
          <cell r="AC502">
            <v>130300</v>
          </cell>
          <cell r="AF502">
            <v>130300</v>
          </cell>
        </row>
        <row r="503">
          <cell r="X503" t="str">
            <v>1CCBC</v>
          </cell>
          <cell r="Y503" t="str">
            <v>NFGP UPGRADE  - CONSTRUCTION, MAJOR EQUIPMENT - REACTORS</v>
          </cell>
          <cell r="Z503" t="str">
            <v>N/A</v>
          </cell>
          <cell r="AA503" t="str">
            <v>N/A</v>
          </cell>
          <cell r="AB503" t="str">
            <v>N/A</v>
          </cell>
          <cell r="AC503" t="str">
            <v>N/A</v>
          </cell>
          <cell r="AD503" t="str">
            <v>N/A</v>
          </cell>
          <cell r="AE503" t="str">
            <v>N/A</v>
          </cell>
          <cell r="AF503" t="str">
            <v>N/A</v>
          </cell>
        </row>
        <row r="504">
          <cell r="X504" t="str">
            <v>1CCBD</v>
          </cell>
          <cell r="Y504" t="str">
            <v>NFGP UPGRADE  - CONSTRUCTION, MAJOR EQUIPMENT - FIELD ERECTED TANKS</v>
          </cell>
          <cell r="Z504" t="str">
            <v>N/A</v>
          </cell>
          <cell r="AA504" t="str">
            <v>N/A</v>
          </cell>
          <cell r="AB504" t="str">
            <v>N/A</v>
          </cell>
          <cell r="AC504" t="str">
            <v>N/A</v>
          </cell>
          <cell r="AD504" t="str">
            <v>N/A</v>
          </cell>
          <cell r="AE504" t="str">
            <v>N/A</v>
          </cell>
          <cell r="AF504" t="str">
            <v>N/A</v>
          </cell>
        </row>
        <row r="505">
          <cell r="X505" t="str">
            <v>1CCBE</v>
          </cell>
          <cell r="Y505" t="str">
            <v>NFGP UPGRADE  - CONSTRUCTION, MAJOR EQUIPMENT - PUMPS</v>
          </cell>
          <cell r="Z505">
            <v>11.8</v>
          </cell>
          <cell r="AA505" t="str">
            <v>TON</v>
          </cell>
          <cell r="AB505">
            <v>260</v>
          </cell>
          <cell r="AC505">
            <v>10900</v>
          </cell>
          <cell r="AF505">
            <v>10900</v>
          </cell>
        </row>
        <row r="506">
          <cell r="X506" t="str">
            <v>1CCBF</v>
          </cell>
          <cell r="Y506" t="str">
            <v>NFGP UPGRADE  - CONSTRUCTION, MAJOR EQUIPMENT - HEAT EXCHANGERS S&amp;T</v>
          </cell>
          <cell r="Z506">
            <v>712.9</v>
          </cell>
          <cell r="AA506" t="str">
            <v>TON</v>
          </cell>
          <cell r="AB506">
            <v>15880</v>
          </cell>
          <cell r="AC506">
            <v>418300</v>
          </cell>
          <cell r="AF506">
            <v>418300</v>
          </cell>
        </row>
        <row r="507">
          <cell r="X507" t="str">
            <v>1CCBG</v>
          </cell>
          <cell r="Y507" t="str">
            <v>NFGP UPGRADE  - CONSTRUCTION, MAJOR EQUIPMENT - HEAT EXCHANGERS FINNED</v>
          </cell>
          <cell r="Z507" t="str">
            <v>N/A</v>
          </cell>
          <cell r="AA507" t="str">
            <v>N/A</v>
          </cell>
          <cell r="AB507" t="str">
            <v>N/A</v>
          </cell>
          <cell r="AC507" t="str">
            <v>N/A</v>
          </cell>
          <cell r="AD507" t="str">
            <v>N/A</v>
          </cell>
          <cell r="AE507" t="str">
            <v>N/A</v>
          </cell>
          <cell r="AF507" t="str">
            <v>N/A</v>
          </cell>
        </row>
        <row r="508">
          <cell r="X508" t="str">
            <v>1CCBH</v>
          </cell>
          <cell r="Y508" t="str">
            <v>NFGP UPGRADE  - CONSTRUCTION, MAJOR EQUIPMENT - EXTRUDERS</v>
          </cell>
          <cell r="Z508" t="str">
            <v>N/A</v>
          </cell>
          <cell r="AA508" t="str">
            <v>N/A</v>
          </cell>
          <cell r="AB508" t="str">
            <v>N/A</v>
          </cell>
          <cell r="AC508" t="str">
            <v>N/A</v>
          </cell>
          <cell r="AD508" t="str">
            <v>N/A</v>
          </cell>
          <cell r="AE508" t="str">
            <v>N/A</v>
          </cell>
          <cell r="AF508" t="str">
            <v>N/A</v>
          </cell>
        </row>
        <row r="509">
          <cell r="X509" t="str">
            <v>1CCBI</v>
          </cell>
          <cell r="Y509" t="str">
            <v>NFGP UPGRADE  - CONSTRUCTION, MAJOR EQUIPMENT - COMPRESSORS</v>
          </cell>
          <cell r="Z509">
            <v>248.7</v>
          </cell>
          <cell r="AA509" t="str">
            <v>TON</v>
          </cell>
          <cell r="AB509">
            <v>17600</v>
          </cell>
          <cell r="AC509">
            <v>150200</v>
          </cell>
          <cell r="AF509">
            <v>150200</v>
          </cell>
        </row>
        <row r="510">
          <cell r="X510" t="str">
            <v>1CCBJ</v>
          </cell>
          <cell r="Y510" t="str">
            <v>NFGP UPGRADE  - CONSTRUCTION, MAJOR EQUIPMENT - GENERATORS</v>
          </cell>
          <cell r="Z510" t="str">
            <v>N/A</v>
          </cell>
          <cell r="AA510" t="str">
            <v>N/A</v>
          </cell>
          <cell r="AB510" t="str">
            <v>N/A</v>
          </cell>
          <cell r="AC510" t="str">
            <v>N/A</v>
          </cell>
          <cell r="AD510" t="str">
            <v>N/A</v>
          </cell>
          <cell r="AE510" t="str">
            <v>N/A</v>
          </cell>
          <cell r="AF510" t="str">
            <v>N/A</v>
          </cell>
        </row>
        <row r="511">
          <cell r="X511" t="str">
            <v>1CCBK</v>
          </cell>
          <cell r="Y511" t="str">
            <v>NFGP UPGRADE  - CONSTRUCTION, MAJOR EQUIPMENT - MOTORS &amp; DRIVERS</v>
          </cell>
          <cell r="AF511">
            <v>0</v>
          </cell>
        </row>
        <row r="512">
          <cell r="X512" t="str">
            <v>1CCBL</v>
          </cell>
          <cell r="Y512" t="str">
            <v>NFGP UPGRADE  - CONSTRUCTION, MAJOR EQUIPMENT - FIRED EQUIPMENT</v>
          </cell>
          <cell r="Z512" t="str">
            <v>N/A</v>
          </cell>
          <cell r="AA512" t="str">
            <v>N/A</v>
          </cell>
          <cell r="AB512" t="str">
            <v>N/A</v>
          </cell>
          <cell r="AC512" t="str">
            <v>N/A</v>
          </cell>
          <cell r="AD512" t="str">
            <v>N/A</v>
          </cell>
          <cell r="AE512" t="str">
            <v>N/A</v>
          </cell>
          <cell r="AF512" t="str">
            <v>N/A</v>
          </cell>
        </row>
        <row r="513">
          <cell r="X513" t="str">
            <v>1CCBM</v>
          </cell>
          <cell r="Y513" t="str">
            <v>NFGP UPGRADE  - CONSTRUCTION, MAJOR EQUIPMENT - BLOWERS, FANS</v>
          </cell>
          <cell r="Z513" t="str">
            <v>N/A</v>
          </cell>
          <cell r="AA513" t="str">
            <v>N/A</v>
          </cell>
          <cell r="AB513" t="str">
            <v>N/A</v>
          </cell>
          <cell r="AC513" t="str">
            <v>N/A</v>
          </cell>
          <cell r="AD513" t="str">
            <v>N/A</v>
          </cell>
          <cell r="AE513" t="str">
            <v>N/A</v>
          </cell>
          <cell r="AF513" t="str">
            <v>N/A</v>
          </cell>
        </row>
        <row r="514">
          <cell r="X514" t="str">
            <v>1CCBN</v>
          </cell>
          <cell r="Y514" t="str">
            <v>NFGP UPGRADE  - CONSTRUCTION, MAJOR EQUIPMENT - FILTERS</v>
          </cell>
          <cell r="Z514" t="str">
            <v>N/A</v>
          </cell>
          <cell r="AA514" t="str">
            <v>N/A</v>
          </cell>
          <cell r="AB514" t="str">
            <v>N/A</v>
          </cell>
          <cell r="AC514" t="str">
            <v>N/A</v>
          </cell>
          <cell r="AD514" t="str">
            <v>N/A</v>
          </cell>
          <cell r="AE514" t="str">
            <v>N/A</v>
          </cell>
          <cell r="AF514" t="str">
            <v>N/A</v>
          </cell>
        </row>
        <row r="515">
          <cell r="X515" t="str">
            <v>1CCBO</v>
          </cell>
          <cell r="Y515" t="str">
            <v>NFGP UPGRADE  - CONSTRUCTION, MAJOR EQUIPMENT - FLARES</v>
          </cell>
          <cell r="Z515" t="str">
            <v>N/A</v>
          </cell>
          <cell r="AA515" t="str">
            <v>N/A</v>
          </cell>
          <cell r="AB515" t="str">
            <v>N/A</v>
          </cell>
          <cell r="AC515" t="str">
            <v>N/A</v>
          </cell>
          <cell r="AD515" t="str">
            <v>N/A</v>
          </cell>
          <cell r="AE515" t="str">
            <v>N/A</v>
          </cell>
          <cell r="AF515" t="str">
            <v>N/A</v>
          </cell>
        </row>
        <row r="516">
          <cell r="X516" t="str">
            <v>1CCBP</v>
          </cell>
          <cell r="Y516" t="str">
            <v>NFGP UPGRADE  - CONSTRUCTION, MAJOR EQUIPMENT - SOLIDS HANDLING EQUIPMENT</v>
          </cell>
          <cell r="Z516" t="str">
            <v>N/A</v>
          </cell>
          <cell r="AA516" t="str">
            <v>N/A</v>
          </cell>
          <cell r="AB516" t="str">
            <v>N/A</v>
          </cell>
          <cell r="AC516" t="str">
            <v>N/A</v>
          </cell>
          <cell r="AD516" t="str">
            <v>N/A</v>
          </cell>
          <cell r="AE516" t="str">
            <v>N/A</v>
          </cell>
          <cell r="AF516" t="str">
            <v>N/A</v>
          </cell>
        </row>
        <row r="517">
          <cell r="X517" t="str">
            <v>1CCBQ</v>
          </cell>
          <cell r="Y517" t="str">
            <v>NFGP UPGRADE  - CONSTRUCTION, MAJOR EQUIPMENT - PACKAGED EQUIPMENT</v>
          </cell>
          <cell r="Z517" t="str">
            <v>N/A</v>
          </cell>
          <cell r="AA517" t="str">
            <v>N/A</v>
          </cell>
          <cell r="AB517" t="str">
            <v>N/A</v>
          </cell>
          <cell r="AC517" t="str">
            <v>N/A</v>
          </cell>
          <cell r="AD517" t="str">
            <v>N/A</v>
          </cell>
          <cell r="AE517" t="str">
            <v>N/A</v>
          </cell>
          <cell r="AF517" t="str">
            <v>N/A</v>
          </cell>
        </row>
        <row r="518">
          <cell r="X518" t="str">
            <v>1CCBX</v>
          </cell>
          <cell r="Y518" t="str">
            <v>NFGP UPGRADE  - CONSTRUCTION, MAJOR EQUIPMENT - OTHERS</v>
          </cell>
          <cell r="Z518">
            <v>21</v>
          </cell>
          <cell r="AA518" t="str">
            <v>TON</v>
          </cell>
          <cell r="AB518">
            <v>3900</v>
          </cell>
          <cell r="AC518">
            <v>46200</v>
          </cell>
          <cell r="AF518">
            <v>46200</v>
          </cell>
        </row>
        <row r="519">
          <cell r="X519" t="str">
            <v>1CCB-</v>
          </cell>
          <cell r="Y519" t="str">
            <v>SUBTOTAL - NFGP UPGRADE  - CONSTRUCTION, MAJOR EQUIPMENT</v>
          </cell>
          <cell r="Z519">
            <v>1390.8</v>
          </cell>
          <cell r="AA519" t="str">
            <v>N/A</v>
          </cell>
          <cell r="AB519">
            <v>48970</v>
          </cell>
          <cell r="AC519">
            <v>859300</v>
          </cell>
          <cell r="AD519">
            <v>0</v>
          </cell>
          <cell r="AE519">
            <v>0</v>
          </cell>
          <cell r="AF519">
            <v>859300</v>
          </cell>
        </row>
        <row r="521">
          <cell r="X521" t="str">
            <v>1CCCA</v>
          </cell>
          <cell r="Y521" t="str">
            <v>NFGP UPGRADE  - CONSTRUCTION, BULKS - STRUCTURAL</v>
          </cell>
          <cell r="AF521">
            <v>0</v>
          </cell>
        </row>
        <row r="522">
          <cell r="X522" t="str">
            <v>1CCCB</v>
          </cell>
          <cell r="Y522" t="str">
            <v>NFGP UPGRADE  - CONSTRUCTION, BULKS - PIPING</v>
          </cell>
          <cell r="AF522">
            <v>0</v>
          </cell>
        </row>
        <row r="523">
          <cell r="X523" t="str">
            <v>1CCCC</v>
          </cell>
          <cell r="Y523" t="str">
            <v>NFGP UPGRADE  - CONSTRUCTION, BULKS - ELECTRICAL</v>
          </cell>
          <cell r="AF523">
            <v>0</v>
          </cell>
        </row>
        <row r="524">
          <cell r="X524" t="str">
            <v>1CCCD</v>
          </cell>
          <cell r="Y524" t="str">
            <v>NFGP UPGRADE  - CONSTRUCTION, BULKS - INSTRUMENTATION</v>
          </cell>
          <cell r="AF524">
            <v>0</v>
          </cell>
        </row>
        <row r="525">
          <cell r="X525" t="str">
            <v>1CCCE</v>
          </cell>
          <cell r="Y525" t="str">
            <v>NFGP UPGRADE  - CONSTRUCTION, BULKS - PIPELINES</v>
          </cell>
          <cell r="Z525" t="str">
            <v>N/A</v>
          </cell>
          <cell r="AA525" t="str">
            <v>N/A</v>
          </cell>
          <cell r="AB525" t="str">
            <v>N/A</v>
          </cell>
          <cell r="AC525" t="str">
            <v>N/A</v>
          </cell>
          <cell r="AD525" t="str">
            <v>N/A</v>
          </cell>
          <cell r="AE525" t="str">
            <v>N/A</v>
          </cell>
          <cell r="AF525" t="str">
            <v>N/A</v>
          </cell>
        </row>
        <row r="526">
          <cell r="X526" t="str">
            <v>1CCC-</v>
          </cell>
          <cell r="Y526" t="str">
            <v xml:space="preserve">SUBTOTAL - NFGP UPGRADE  - CONSTRUCTION, BULKS </v>
          </cell>
          <cell r="Z526">
            <v>0</v>
          </cell>
          <cell r="AA526" t="str">
            <v>N/A</v>
          </cell>
          <cell r="AB526">
            <v>0</v>
          </cell>
          <cell r="AC526">
            <v>0</v>
          </cell>
          <cell r="AD526">
            <v>0</v>
          </cell>
          <cell r="AE526">
            <v>0</v>
          </cell>
          <cell r="AF526">
            <v>0</v>
          </cell>
        </row>
        <row r="528">
          <cell r="X528" t="str">
            <v>1CCDA</v>
          </cell>
          <cell r="Y528" t="str">
            <v>NFGP UPGRADE  - CONSTRUCTION SPECIALTIES - BUILDINGS</v>
          </cell>
          <cell r="AF528">
            <v>0</v>
          </cell>
        </row>
        <row r="529">
          <cell r="X529" t="str">
            <v>1CCDB</v>
          </cell>
          <cell r="Y529" t="str">
            <v>NFGP UPGRADE  - CONSTRUCTION SPECIALTIES - GENERAL</v>
          </cell>
          <cell r="AF529">
            <v>0</v>
          </cell>
        </row>
        <row r="530">
          <cell r="X530" t="str">
            <v>1CCD-</v>
          </cell>
          <cell r="Y530" t="str">
            <v>SUBTOTAL - NFGP UPGRADE  - CONSTRUCTION SPECIALTIES</v>
          </cell>
          <cell r="Z530">
            <v>0</v>
          </cell>
          <cell r="AA530" t="str">
            <v>N/A</v>
          </cell>
          <cell r="AB530">
            <v>0</v>
          </cell>
          <cell r="AC530">
            <v>0</v>
          </cell>
          <cell r="AD530">
            <v>0</v>
          </cell>
          <cell r="AE530">
            <v>0</v>
          </cell>
          <cell r="AF530">
            <v>0</v>
          </cell>
        </row>
        <row r="534">
          <cell r="W534" t="str">
            <v>LEVEL 2 NFGP UPGRADE PG 5</v>
          </cell>
          <cell r="X534" t="str">
            <v>WBS CODE</v>
          </cell>
          <cell r="Y534" t="str">
            <v>DESCRIPTION</v>
          </cell>
          <cell r="Z534" t="str">
            <v>QUANTITY</v>
          </cell>
          <cell r="AA534" t="str">
            <v>UNITS</v>
          </cell>
          <cell r="AB534" t="str">
            <v>TOTAL MANHOURS</v>
          </cell>
          <cell r="AC534" t="str">
            <v>TOTAL LABOR COST</v>
          </cell>
          <cell r="AD534" t="str">
            <v>TOTAL MAT'L COST</v>
          </cell>
          <cell r="AE534" t="str">
            <v>TOTAL S/C COST</v>
          </cell>
          <cell r="AF534" t="str">
            <v>TOTAL COST</v>
          </cell>
        </row>
        <row r="536">
          <cell r="X536" t="str">
            <v>1CCEA</v>
          </cell>
          <cell r="Y536" t="str">
            <v>NFGP UPGRADE  - CONSTRUCTION, OTHER DIRECT WORK - FIRE PROTECTION</v>
          </cell>
          <cell r="AF536">
            <v>0</v>
          </cell>
        </row>
        <row r="537">
          <cell r="X537" t="str">
            <v>1CCEB</v>
          </cell>
          <cell r="Y537" t="str">
            <v>NFGP UPGRADE  - CONSTRUCTION, OTHER DIRECT WORK - FIREPROOFING</v>
          </cell>
          <cell r="AF537">
            <v>0</v>
          </cell>
        </row>
        <row r="538">
          <cell r="X538" t="str">
            <v>1CCEC</v>
          </cell>
          <cell r="Y538" t="str">
            <v>NFGP UPGRADE  - CONSTRUCTION, OTHER DIRECT WORK - INSULATION</v>
          </cell>
          <cell r="AF538">
            <v>0</v>
          </cell>
        </row>
        <row r="539">
          <cell r="X539" t="str">
            <v>1CCED</v>
          </cell>
          <cell r="Y539" t="str">
            <v>NFGP UPGRADE  - CONSTRUCTION, OTHER DIRECT WORK - PAINTING</v>
          </cell>
          <cell r="AF539">
            <v>0</v>
          </cell>
        </row>
        <row r="540">
          <cell r="X540" t="str">
            <v>1CCEE</v>
          </cell>
          <cell r="Y540" t="str">
            <v>NFGP UPGRADE  - CONSTRUCTION, OTHER DIRECT WORK - SHUTDOWN</v>
          </cell>
          <cell r="AF540">
            <v>0</v>
          </cell>
        </row>
        <row r="541">
          <cell r="X541" t="str">
            <v>1CCEF</v>
          </cell>
          <cell r="Y541" t="str">
            <v>NFGP UPGRADE  - CONSTRUCTION, OTHER DIRECT WORK - PRE-COMMISSIONING</v>
          </cell>
          <cell r="AF541">
            <v>0</v>
          </cell>
        </row>
        <row r="542">
          <cell r="X542" t="str">
            <v>1CCEG</v>
          </cell>
          <cell r="Y542" t="str">
            <v>NFGP UPGRADE  - CONSTRUCTION, OTHER DIRECT WORK - ENVIRONMENTAL</v>
          </cell>
          <cell r="AF542">
            <v>0</v>
          </cell>
        </row>
        <row r="543">
          <cell r="X543" t="str">
            <v>1CCEX</v>
          </cell>
          <cell r="Y543" t="str">
            <v>NFGP UPGRADE  - CONSTRUCTION, OTHER DIRECT WORK - OTHER</v>
          </cell>
          <cell r="AF543">
            <v>0</v>
          </cell>
        </row>
        <row r="544">
          <cell r="X544" t="str">
            <v>1CCE</v>
          </cell>
          <cell r="Y544" t="str">
            <v xml:space="preserve">SUBTOTAL - NFGP UPGRADE  - CONSTRUCTION, OTHER DIRECT WORK - </v>
          </cell>
          <cell r="Z544">
            <v>0</v>
          </cell>
          <cell r="AA544" t="str">
            <v>N/A</v>
          </cell>
          <cell r="AB544">
            <v>0</v>
          </cell>
          <cell r="AC544">
            <v>0</v>
          </cell>
          <cell r="AD544">
            <v>0</v>
          </cell>
          <cell r="AE544">
            <v>0</v>
          </cell>
          <cell r="AF544">
            <v>0</v>
          </cell>
        </row>
        <row r="546">
          <cell r="X546" t="str">
            <v>1CCFA</v>
          </cell>
          <cell r="Y546" t="str">
            <v>NFGP UPGRADE  - CONSTRUCTION INDIRECTS</v>
          </cell>
          <cell r="AF546">
            <v>0</v>
          </cell>
        </row>
        <row r="547">
          <cell r="X547" t="str">
            <v>1CCF</v>
          </cell>
          <cell r="Y547" t="str">
            <v>SUBTOTAL - NFGP UPGRADE  - CONSTRUCTION INDIRECTS</v>
          </cell>
          <cell r="Z547">
            <v>0</v>
          </cell>
          <cell r="AA547" t="str">
            <v>N/A</v>
          </cell>
          <cell r="AB547">
            <v>0</v>
          </cell>
          <cell r="AC547">
            <v>0</v>
          </cell>
          <cell r="AD547">
            <v>0</v>
          </cell>
          <cell r="AE547">
            <v>0</v>
          </cell>
          <cell r="AF547">
            <v>0</v>
          </cell>
        </row>
        <row r="549">
          <cell r="X549" t="str">
            <v>1CDAA</v>
          </cell>
          <cell r="Y549" t="str">
            <v>NFGP UPGRADE  - COMMISSIONING - PROCESS</v>
          </cell>
          <cell r="AF549">
            <v>0</v>
          </cell>
        </row>
        <row r="550">
          <cell r="X550" t="str">
            <v>1CDAB</v>
          </cell>
          <cell r="Y550" t="str">
            <v>NFGP UPGRADE  - COMMISSIONING - UTILITIES</v>
          </cell>
          <cell r="AF550">
            <v>0</v>
          </cell>
        </row>
        <row r="551">
          <cell r="X551" t="str">
            <v>1CDA-</v>
          </cell>
          <cell r="Y551" t="str">
            <v>SUBTOTAL - NFGP UPGRADE  - COMMISSIONING</v>
          </cell>
          <cell r="Z551">
            <v>0</v>
          </cell>
          <cell r="AA551" t="str">
            <v>N/A</v>
          </cell>
          <cell r="AB551">
            <v>0</v>
          </cell>
          <cell r="AC551">
            <v>0</v>
          </cell>
          <cell r="AD551">
            <v>0</v>
          </cell>
          <cell r="AE551">
            <v>0</v>
          </cell>
          <cell r="AF551">
            <v>0</v>
          </cell>
        </row>
        <row r="553">
          <cell r="X553" t="str">
            <v>1CDBA</v>
          </cell>
          <cell r="Y553" t="str">
            <v>NFGP UPGRADE  - STARTUP - PROCESS</v>
          </cell>
          <cell r="AF553">
            <v>0</v>
          </cell>
        </row>
        <row r="554">
          <cell r="X554" t="str">
            <v>1CDBB</v>
          </cell>
          <cell r="Y554" t="str">
            <v>NFGP UPGRADE  - STARTUP - UTILITIES</v>
          </cell>
          <cell r="AF554">
            <v>0</v>
          </cell>
        </row>
        <row r="555">
          <cell r="X555" t="str">
            <v>1CDB-</v>
          </cell>
          <cell r="Y555" t="str">
            <v>SUBTOTAL - NFGP UPGRADE  - STARTUP</v>
          </cell>
          <cell r="Z555">
            <v>0</v>
          </cell>
          <cell r="AA555" t="str">
            <v>N/A</v>
          </cell>
          <cell r="AB555">
            <v>0</v>
          </cell>
          <cell r="AC555">
            <v>0</v>
          </cell>
          <cell r="AD555">
            <v>0</v>
          </cell>
          <cell r="AE555">
            <v>0</v>
          </cell>
          <cell r="AF555">
            <v>0</v>
          </cell>
        </row>
        <row r="557">
          <cell r="X557" t="str">
            <v>1CDCA</v>
          </cell>
          <cell r="Y557" t="str">
            <v>NFGP UPGRADE  - TRAINING</v>
          </cell>
          <cell r="AF557">
            <v>0</v>
          </cell>
        </row>
        <row r="558">
          <cell r="X558" t="str">
            <v>1CDC-</v>
          </cell>
          <cell r="Y558" t="str">
            <v>SUBTOTAL - NFGP UPGRADE  - TRAINING</v>
          </cell>
          <cell r="Z558">
            <v>0</v>
          </cell>
          <cell r="AA558" t="str">
            <v>N/A</v>
          </cell>
          <cell r="AB558">
            <v>0</v>
          </cell>
          <cell r="AC558">
            <v>0</v>
          </cell>
          <cell r="AD558">
            <v>0</v>
          </cell>
          <cell r="AE558">
            <v>0</v>
          </cell>
          <cell r="AF558">
            <v>0</v>
          </cell>
        </row>
        <row r="572">
          <cell r="L572" t="str">
            <v>CYCLE &amp; LVL 1    PIPELINE</v>
          </cell>
          <cell r="M572" t="str">
            <v>WBS CODE</v>
          </cell>
          <cell r="N572" t="str">
            <v>DESCRIPTION</v>
          </cell>
          <cell r="O572" t="str">
            <v>QUANTITY</v>
          </cell>
          <cell r="P572" t="str">
            <v>UNITS</v>
          </cell>
          <cell r="Q572" t="str">
            <v>TOTAL MANHOURS</v>
          </cell>
          <cell r="R572" t="str">
            <v>TOTAL LABOR COST</v>
          </cell>
          <cell r="S572" t="str">
            <v>TOTAL MAT'L COST</v>
          </cell>
          <cell r="T572" t="str">
            <v>TOTAL S/C COST</v>
          </cell>
          <cell r="U572" t="str">
            <v>TOTAL COST</v>
          </cell>
          <cell r="W572" t="str">
            <v>LEVEL 2 PIPELINE PG.1</v>
          </cell>
          <cell r="X572" t="str">
            <v>WBS CODE</v>
          </cell>
          <cell r="Y572" t="str">
            <v>DESCRIPTION</v>
          </cell>
          <cell r="Z572" t="str">
            <v>QUANTITY</v>
          </cell>
          <cell r="AA572" t="str">
            <v>UNITS</v>
          </cell>
          <cell r="AB572" t="str">
            <v>TOTAL MANHOURS</v>
          </cell>
          <cell r="AC572" t="str">
            <v>TOTAL LABOR COST</v>
          </cell>
          <cell r="AD572" t="str">
            <v>TOTAL MAT'L COST</v>
          </cell>
          <cell r="AE572" t="str">
            <v>TOTAL S/C COST</v>
          </cell>
          <cell r="AF572" t="str">
            <v>TOTAL COST</v>
          </cell>
          <cell r="AH572" t="str">
            <v>LEVEL 3 PIPELINE PG 1</v>
          </cell>
          <cell r="AI572" t="str">
            <v>WBS CODE</v>
          </cell>
          <cell r="AJ572" t="str">
            <v>DESCRIPTION</v>
          </cell>
          <cell r="AK572" t="str">
            <v>QUANTITY</v>
          </cell>
          <cell r="AL572" t="str">
            <v>UNITS</v>
          </cell>
          <cell r="AM572" t="str">
            <v>TOTAL MANHOURS</v>
          </cell>
          <cell r="AN572" t="str">
            <v>TOTAL LABOR COST</v>
          </cell>
          <cell r="AO572" t="str">
            <v>TOTAL MAT'L COST</v>
          </cell>
          <cell r="AP572" t="str">
            <v>TOTAL S/C COST</v>
          </cell>
          <cell r="AQ572" t="str">
            <v>TOTAL COST</v>
          </cell>
        </row>
        <row r="574">
          <cell r="M574" t="str">
            <v>1DAA-</v>
          </cell>
          <cell r="N574" t="str">
            <v>PIPELINE - DIRECT ENGINEERING</v>
          </cell>
          <cell r="Q574">
            <v>0</v>
          </cell>
          <cell r="R574">
            <v>0</v>
          </cell>
          <cell r="S574">
            <v>0</v>
          </cell>
          <cell r="T574">
            <v>0</v>
          </cell>
          <cell r="U574">
            <v>0</v>
          </cell>
          <cell r="X574" t="str">
            <v>1DAAA</v>
          </cell>
          <cell r="Y574" t="str">
            <v>PIPELINE - DIR. ENG.  PROCESS</v>
          </cell>
          <cell r="AF574">
            <v>0</v>
          </cell>
          <cell r="AI574" t="str">
            <v>1DAAIA</v>
          </cell>
          <cell r="AJ574" t="str">
            <v>SPECIFY PIPELINE</v>
          </cell>
          <cell r="AQ574">
            <v>0</v>
          </cell>
        </row>
        <row r="575">
          <cell r="M575" t="str">
            <v>1DAH-</v>
          </cell>
          <cell r="N575" t="str">
            <v>PIPELINE EQUIPMENT SPECIFICATION</v>
          </cell>
          <cell r="Q575">
            <v>0</v>
          </cell>
          <cell r="R575">
            <v>0</v>
          </cell>
          <cell r="S575">
            <v>0</v>
          </cell>
          <cell r="T575">
            <v>0</v>
          </cell>
          <cell r="U575">
            <v>0</v>
          </cell>
          <cell r="X575" t="str">
            <v>1DAAB</v>
          </cell>
          <cell r="Y575" t="str">
            <v>PIPELINE - DIR. ENG.  PERMITS</v>
          </cell>
          <cell r="AF575">
            <v>0</v>
          </cell>
          <cell r="AI575" t="str">
            <v>1DAAIX</v>
          </cell>
          <cell r="AJ575" t="str">
            <v>DIRECT ENG. -  OTHER PIPELINES</v>
          </cell>
          <cell r="AQ575">
            <v>0</v>
          </cell>
        </row>
        <row r="576">
          <cell r="M576" t="str">
            <v>1DAI-</v>
          </cell>
          <cell r="N576" t="str">
            <v>PIPELINE - ENGINEERING PROCUREMENT</v>
          </cell>
          <cell r="Q576">
            <v>0</v>
          </cell>
          <cell r="R576">
            <v>0</v>
          </cell>
          <cell r="S576">
            <v>0</v>
          </cell>
          <cell r="T576">
            <v>0</v>
          </cell>
          <cell r="U576">
            <v>0</v>
          </cell>
          <cell r="X576" t="str">
            <v>1DAAC</v>
          </cell>
          <cell r="Y576" t="str">
            <v>PIPELINE - DIR. ENG.  CIVIL/STRUCTURAL</v>
          </cell>
          <cell r="AF576">
            <v>0</v>
          </cell>
          <cell r="AI576" t="str">
            <v>1DAAI-</v>
          </cell>
          <cell r="AJ576" t="str">
            <v>SUBTOTAL - DIRECT ENGINEERING - PIPELINES</v>
          </cell>
          <cell r="AK576">
            <v>0</v>
          </cell>
          <cell r="AL576">
            <v>0</v>
          </cell>
          <cell r="AM576">
            <v>0</v>
          </cell>
          <cell r="AN576">
            <v>0</v>
          </cell>
          <cell r="AO576">
            <v>0</v>
          </cell>
          <cell r="AP576">
            <v>0</v>
          </cell>
          <cell r="AQ576">
            <v>0</v>
          </cell>
        </row>
        <row r="577">
          <cell r="M577" t="str">
            <v>1DAJ-</v>
          </cell>
          <cell r="N577" t="str">
            <v>PIPELINE - INDIRECT ENGINEERING</v>
          </cell>
          <cell r="Q577">
            <v>0</v>
          </cell>
          <cell r="R577">
            <v>0</v>
          </cell>
          <cell r="S577">
            <v>0</v>
          </cell>
          <cell r="T577">
            <v>0</v>
          </cell>
          <cell r="U577">
            <v>0</v>
          </cell>
          <cell r="X577" t="str">
            <v>1DAAD</v>
          </cell>
          <cell r="Y577" t="str">
            <v>PIPELINE - DIR. ENG.  MECHANICAL</v>
          </cell>
          <cell r="AF577">
            <v>0</v>
          </cell>
        </row>
        <row r="578">
          <cell r="M578" t="str">
            <v>1DA--</v>
          </cell>
          <cell r="N578" t="str">
            <v>SUBTOTAL PIPELINE - ENGINEERING/PROCUREMENT</v>
          </cell>
          <cell r="Q578">
            <v>0</v>
          </cell>
          <cell r="R578">
            <v>0</v>
          </cell>
          <cell r="S578">
            <v>0</v>
          </cell>
          <cell r="T578">
            <v>0</v>
          </cell>
          <cell r="U578">
            <v>0</v>
          </cell>
          <cell r="X578" t="str">
            <v>1DAAE</v>
          </cell>
          <cell r="Y578" t="str">
            <v>PIPELINE - DIR. ENG.  PIPING</v>
          </cell>
          <cell r="AF578">
            <v>0</v>
          </cell>
          <cell r="AI578" t="str">
            <v>1DBAXA</v>
          </cell>
          <cell r="AJ578" t="str">
            <v>PIG LAUNCHING AND RECEIVING PACKAGES</v>
          </cell>
          <cell r="AQ578">
            <v>0</v>
          </cell>
        </row>
        <row r="579">
          <cell r="X579" t="str">
            <v>1DAAF</v>
          </cell>
          <cell r="Y579" t="str">
            <v>PIPELINE - DIR. ENG.  ELECTRICAL</v>
          </cell>
          <cell r="AF579">
            <v>0</v>
          </cell>
          <cell r="AI579" t="str">
            <v>1DBAXB</v>
          </cell>
          <cell r="AJ579" t="str">
            <v>LINE BREAK VALVES</v>
          </cell>
          <cell r="AQ579">
            <v>0</v>
          </cell>
        </row>
        <row r="580">
          <cell r="M580" t="str">
            <v>1DBA-</v>
          </cell>
          <cell r="N580" t="str">
            <v>PIPELINE - FAB/DELIVERY - MAJOR EQUIPMENT</v>
          </cell>
          <cell r="Q580">
            <v>0</v>
          </cell>
          <cell r="R580">
            <v>0</v>
          </cell>
          <cell r="S580">
            <v>0</v>
          </cell>
          <cell r="T580">
            <v>0</v>
          </cell>
          <cell r="U580">
            <v>0</v>
          </cell>
          <cell r="X580" t="str">
            <v>1DAAG</v>
          </cell>
          <cell r="Y580" t="str">
            <v>PIPELINE - DIR. ENG.  INSTRUMENTATION</v>
          </cell>
          <cell r="AF580">
            <v>0</v>
          </cell>
          <cell r="AI580" t="str">
            <v>1DBAXC</v>
          </cell>
          <cell r="AJ580" t="str">
            <v>CHEMICAL INJECTION SYSTEM ICL. CHEM TRANSFER PUMP</v>
          </cell>
          <cell r="AQ580">
            <v>0</v>
          </cell>
        </row>
        <row r="581">
          <cell r="M581" t="str">
            <v>1DBB-</v>
          </cell>
          <cell r="N581" t="str">
            <v>PIPELINE - FAB/DELIVERY - BULKS</v>
          </cell>
          <cell r="Q581">
            <v>0</v>
          </cell>
          <cell r="R581">
            <v>0</v>
          </cell>
          <cell r="S581">
            <v>0</v>
          </cell>
          <cell r="T581">
            <v>0</v>
          </cell>
          <cell r="U581">
            <v>0</v>
          </cell>
          <cell r="X581" t="str">
            <v>1DAAH</v>
          </cell>
          <cell r="Y581" t="str">
            <v>PIPELINE - DIR. ENG.  ARCHITECTURAL</v>
          </cell>
          <cell r="AF581">
            <v>0</v>
          </cell>
          <cell r="AI581" t="str">
            <v>1DBAXD</v>
          </cell>
          <cell r="AJ581" t="str">
            <v>CORROSION MONITORING SYSTEM</v>
          </cell>
          <cell r="AQ581">
            <v>0</v>
          </cell>
        </row>
        <row r="582">
          <cell r="M582" t="str">
            <v>1DBC-</v>
          </cell>
          <cell r="N582" t="str">
            <v>PIPELINE - FAB/DELIVERY - ENGINEERING SPECIALTIES</v>
          </cell>
          <cell r="Q582">
            <v>0</v>
          </cell>
          <cell r="R582">
            <v>0</v>
          </cell>
          <cell r="S582">
            <v>0</v>
          </cell>
          <cell r="T582">
            <v>0</v>
          </cell>
          <cell r="U582">
            <v>0</v>
          </cell>
          <cell r="X582" t="str">
            <v>1DAAI</v>
          </cell>
          <cell r="Y582" t="str">
            <v>PIPELINE - DIR. ENG.  PIPELINES</v>
          </cell>
          <cell r="Z582">
            <v>0</v>
          </cell>
          <cell r="AA582">
            <v>0</v>
          </cell>
          <cell r="AB582">
            <v>0</v>
          </cell>
          <cell r="AC582">
            <v>0</v>
          </cell>
          <cell r="AD582">
            <v>0</v>
          </cell>
          <cell r="AE582">
            <v>0</v>
          </cell>
          <cell r="AF582">
            <v>0</v>
          </cell>
          <cell r="AI582" t="str">
            <v>1DBAXE</v>
          </cell>
          <cell r="AJ582" t="str">
            <v>CATHODIC PROTECTION  SYSTEM</v>
          </cell>
          <cell r="AQ582">
            <v>0</v>
          </cell>
        </row>
        <row r="583">
          <cell r="M583" t="str">
            <v>1DB--</v>
          </cell>
          <cell r="N583" t="str">
            <v>SUBTOTAL PIPELINE - FABRICATION/DELIVERY</v>
          </cell>
          <cell r="Q583">
            <v>0</v>
          </cell>
          <cell r="R583">
            <v>0</v>
          </cell>
          <cell r="S583">
            <v>0</v>
          </cell>
          <cell r="T583">
            <v>0</v>
          </cell>
          <cell r="U583">
            <v>0</v>
          </cell>
          <cell r="X583" t="str">
            <v>1DAA-</v>
          </cell>
          <cell r="Y583" t="str">
            <v>SUBTOTAL - PIPELINE - DIRECT ENGINEERING</v>
          </cell>
          <cell r="Z583">
            <v>0</v>
          </cell>
          <cell r="AA583" t="str">
            <v>N/A</v>
          </cell>
          <cell r="AB583">
            <v>0</v>
          </cell>
          <cell r="AC583">
            <v>0</v>
          </cell>
          <cell r="AD583">
            <v>0</v>
          </cell>
          <cell r="AE583">
            <v>0</v>
          </cell>
          <cell r="AF583">
            <v>0</v>
          </cell>
          <cell r="AI583" t="str">
            <v>1DBAXX</v>
          </cell>
          <cell r="AJ583" t="str">
            <v>OTHER EQUIPMENT -  OTHER</v>
          </cell>
          <cell r="AQ583">
            <v>0</v>
          </cell>
        </row>
        <row r="584">
          <cell r="AI584" t="str">
            <v>1DBAX-</v>
          </cell>
          <cell r="AJ584" t="str">
            <v>SUBTOTAL OTHER EQUIPMENT</v>
          </cell>
          <cell r="AK584">
            <v>0</v>
          </cell>
          <cell r="AL584">
            <v>0</v>
          </cell>
          <cell r="AM584">
            <v>0</v>
          </cell>
          <cell r="AN584">
            <v>0</v>
          </cell>
          <cell r="AO584">
            <v>0</v>
          </cell>
          <cell r="AP584">
            <v>0</v>
          </cell>
          <cell r="AQ584">
            <v>0</v>
          </cell>
        </row>
        <row r="585">
          <cell r="M585" t="str">
            <v>1DCA-</v>
          </cell>
          <cell r="N585" t="str">
            <v>PIPELINE - CONSTRUCTION - CIVIL</v>
          </cell>
          <cell r="Q585">
            <v>0</v>
          </cell>
          <cell r="R585">
            <v>0</v>
          </cell>
          <cell r="S585">
            <v>0</v>
          </cell>
          <cell r="T585">
            <v>0</v>
          </cell>
          <cell r="U585">
            <v>0</v>
          </cell>
          <cell r="X585" t="str">
            <v>1DAHA</v>
          </cell>
          <cell r="Y585" t="str">
            <v>PIPELINE - EQUIP. SPECS - PRESSURE VESSELS</v>
          </cell>
          <cell r="Z585" t="str">
            <v>N/A</v>
          </cell>
          <cell r="AA585" t="str">
            <v>N/A</v>
          </cell>
          <cell r="AB585" t="str">
            <v>N/A</v>
          </cell>
          <cell r="AC585" t="str">
            <v>N/A</v>
          </cell>
          <cell r="AD585" t="str">
            <v>N/A</v>
          </cell>
          <cell r="AE585" t="str">
            <v>N/A</v>
          </cell>
          <cell r="AF585" t="str">
            <v>N/A</v>
          </cell>
        </row>
        <row r="586">
          <cell r="M586" t="str">
            <v>1DCB-</v>
          </cell>
          <cell r="N586" t="str">
            <v>PIPELINE - CONSTRUCTION - MAJOR EQUIPMENT</v>
          </cell>
          <cell r="Q586">
            <v>0</v>
          </cell>
          <cell r="R586">
            <v>0</v>
          </cell>
          <cell r="S586">
            <v>0</v>
          </cell>
          <cell r="T586">
            <v>0</v>
          </cell>
          <cell r="U586">
            <v>0</v>
          </cell>
          <cell r="X586" t="str">
            <v>1DAHB</v>
          </cell>
          <cell r="Y586" t="str">
            <v>PIPELINE - EQUIP. SPECS - COLUMNS</v>
          </cell>
          <cell r="Z586" t="str">
            <v>N/A</v>
          </cell>
          <cell r="AA586" t="str">
            <v>N/A</v>
          </cell>
          <cell r="AB586" t="str">
            <v>N/A</v>
          </cell>
          <cell r="AC586" t="str">
            <v>N/A</v>
          </cell>
          <cell r="AD586" t="str">
            <v>N/A</v>
          </cell>
          <cell r="AE586" t="str">
            <v>N/A</v>
          </cell>
          <cell r="AF586" t="str">
            <v>N/A</v>
          </cell>
          <cell r="AI586" t="str">
            <v>1DBBFA</v>
          </cell>
          <cell r="AJ586" t="str">
            <v>FAB/DELIVERY BULKS - PIPELINE - SPECIFY</v>
          </cell>
          <cell r="AQ586">
            <v>0</v>
          </cell>
        </row>
        <row r="587">
          <cell r="M587" t="str">
            <v>1DCC-</v>
          </cell>
          <cell r="N587" t="str">
            <v>PIPELINE - CONSTRUCTION - BULKS</v>
          </cell>
          <cell r="Q587">
            <v>0</v>
          </cell>
          <cell r="R587">
            <v>0</v>
          </cell>
          <cell r="S587">
            <v>0</v>
          </cell>
          <cell r="T587">
            <v>0</v>
          </cell>
          <cell r="U587">
            <v>0</v>
          </cell>
          <cell r="X587" t="str">
            <v>1DAHC</v>
          </cell>
          <cell r="Y587" t="str">
            <v>PIPELINE - EQUIP. SPECS - REACTORS</v>
          </cell>
          <cell r="Z587" t="str">
            <v>N/A</v>
          </cell>
          <cell r="AA587" t="str">
            <v>N/A</v>
          </cell>
          <cell r="AB587" t="str">
            <v>N/A</v>
          </cell>
          <cell r="AC587" t="str">
            <v>N/A</v>
          </cell>
          <cell r="AD587" t="str">
            <v>N/A</v>
          </cell>
          <cell r="AE587" t="str">
            <v>N/A</v>
          </cell>
          <cell r="AF587" t="str">
            <v>N/A</v>
          </cell>
          <cell r="AI587" t="str">
            <v>1DBBFX</v>
          </cell>
          <cell r="AJ587" t="str">
            <v>FAB/DELIVERY BULKS -  OTHER PIPELINES</v>
          </cell>
          <cell r="AQ587">
            <v>0</v>
          </cell>
        </row>
        <row r="588">
          <cell r="M588" t="str">
            <v>1DCD-</v>
          </cell>
          <cell r="N588" t="str">
            <v>PIPELINE - CONSTRUCTION - CONSTRUCTION SPECIALTIES</v>
          </cell>
          <cell r="Q588">
            <v>0</v>
          </cell>
          <cell r="R588">
            <v>0</v>
          </cell>
          <cell r="S588">
            <v>0</v>
          </cell>
          <cell r="T588">
            <v>0</v>
          </cell>
          <cell r="U588">
            <v>0</v>
          </cell>
          <cell r="X588" t="str">
            <v>1DAHD</v>
          </cell>
          <cell r="Y588" t="str">
            <v>PIPELINE - EQUIP. SPECS - FIELD ERECTED TANKS</v>
          </cell>
          <cell r="Z588" t="str">
            <v>N/A</v>
          </cell>
          <cell r="AA588" t="str">
            <v>N/A</v>
          </cell>
          <cell r="AB588" t="str">
            <v>N/A</v>
          </cell>
          <cell r="AC588" t="str">
            <v>N/A</v>
          </cell>
          <cell r="AD588" t="str">
            <v>N/A</v>
          </cell>
          <cell r="AE588" t="str">
            <v>N/A</v>
          </cell>
          <cell r="AF588" t="str">
            <v>N/A</v>
          </cell>
          <cell r="AI588" t="str">
            <v>1DBBF-</v>
          </cell>
          <cell r="AJ588" t="str">
            <v>SUBTOTAL - FAB/DELIVERY BULKS -PIPELINES</v>
          </cell>
          <cell r="AK588">
            <v>0</v>
          </cell>
          <cell r="AL588">
            <v>0</v>
          </cell>
          <cell r="AM588">
            <v>0</v>
          </cell>
          <cell r="AN588">
            <v>0</v>
          </cell>
          <cell r="AO588">
            <v>0</v>
          </cell>
          <cell r="AP588">
            <v>0</v>
          </cell>
          <cell r="AQ588">
            <v>0</v>
          </cell>
        </row>
        <row r="589">
          <cell r="M589" t="str">
            <v>1DCE-</v>
          </cell>
          <cell r="N589" t="str">
            <v>PIPELINE - CONSTRUCTION - OTHER DIRECT WORK</v>
          </cell>
          <cell r="Q589">
            <v>0</v>
          </cell>
          <cell r="R589">
            <v>0</v>
          </cell>
          <cell r="S589">
            <v>0</v>
          </cell>
          <cell r="T589">
            <v>0</v>
          </cell>
          <cell r="U589">
            <v>0</v>
          </cell>
          <cell r="X589" t="str">
            <v>1DAHE</v>
          </cell>
          <cell r="Y589" t="str">
            <v>PIPELINE - EQUIP. SPECS - PUMPS</v>
          </cell>
          <cell r="Z589" t="str">
            <v>N/A</v>
          </cell>
          <cell r="AA589" t="str">
            <v>N/A</v>
          </cell>
          <cell r="AB589" t="str">
            <v>N/A</v>
          </cell>
          <cell r="AC589" t="str">
            <v>N/A</v>
          </cell>
          <cell r="AD589" t="str">
            <v>N/A</v>
          </cell>
          <cell r="AE589" t="str">
            <v>N/A</v>
          </cell>
          <cell r="AF589" t="str">
            <v>N/A</v>
          </cell>
        </row>
        <row r="590">
          <cell r="M590" t="str">
            <v>1DCF-</v>
          </cell>
          <cell r="N590" t="str">
            <v>PIPELINE - CONSTRUCTION - INDIRECTS</v>
          </cell>
          <cell r="Q590">
            <v>0</v>
          </cell>
          <cell r="R590">
            <v>0</v>
          </cell>
          <cell r="S590">
            <v>0</v>
          </cell>
          <cell r="T590">
            <v>0</v>
          </cell>
          <cell r="U590">
            <v>0</v>
          </cell>
          <cell r="X590" t="str">
            <v>1DAHF</v>
          </cell>
          <cell r="Y590" t="str">
            <v>PIPELINE - EQUIP. SPECS - HEAT EXCHANGERS - S &amp; T</v>
          </cell>
          <cell r="Z590" t="str">
            <v>N/A</v>
          </cell>
          <cell r="AA590" t="str">
            <v>N/A</v>
          </cell>
          <cell r="AB590" t="str">
            <v>N/A</v>
          </cell>
          <cell r="AC590" t="str">
            <v>N/A</v>
          </cell>
          <cell r="AD590" t="str">
            <v>N/A</v>
          </cell>
          <cell r="AE590" t="str">
            <v>N/A</v>
          </cell>
          <cell r="AF590" t="str">
            <v>N/A</v>
          </cell>
          <cell r="AI590" t="str">
            <v>1DCAAA</v>
          </cell>
          <cell r="AJ590" t="str">
            <v>CONSTRUCTION, CIVIL - SITE WORK - SITE PREP</v>
          </cell>
          <cell r="AQ590">
            <v>0</v>
          </cell>
        </row>
        <row r="591">
          <cell r="M591" t="str">
            <v>1DC--</v>
          </cell>
          <cell r="N591" t="str">
            <v>SUBTOTAL PIPELINE - CONSTRUCTION</v>
          </cell>
          <cell r="Q591">
            <v>0</v>
          </cell>
          <cell r="R591">
            <v>0</v>
          </cell>
          <cell r="S591">
            <v>0</v>
          </cell>
          <cell r="T591">
            <v>0</v>
          </cell>
          <cell r="U591">
            <v>0</v>
          </cell>
          <cell r="X591" t="str">
            <v>1DAHG</v>
          </cell>
          <cell r="Y591" t="str">
            <v>PIPELINE - EQUIP. SPECS - HEAT EXCHANGERS - FINNED</v>
          </cell>
          <cell r="Z591" t="str">
            <v>N/A</v>
          </cell>
          <cell r="AA591" t="str">
            <v>N/A</v>
          </cell>
          <cell r="AB591" t="str">
            <v>N/A</v>
          </cell>
          <cell r="AC591" t="str">
            <v>N/A</v>
          </cell>
          <cell r="AD591" t="str">
            <v>N/A</v>
          </cell>
          <cell r="AE591" t="str">
            <v>N/A</v>
          </cell>
          <cell r="AF591" t="str">
            <v>N/A</v>
          </cell>
          <cell r="AI591" t="str">
            <v>1DCAAB</v>
          </cell>
          <cell r="AJ591" t="str">
            <v>CONSTRUCTION, CIVIL - SITE WORK - SURVEYS</v>
          </cell>
          <cell r="AQ591">
            <v>0</v>
          </cell>
        </row>
        <row r="592">
          <cell r="X592" t="str">
            <v>1DAHH</v>
          </cell>
          <cell r="Y592" t="str">
            <v>PIPELINE - EQUIP. SPECS - EXTRUDERS</v>
          </cell>
          <cell r="Z592" t="str">
            <v>N/A</v>
          </cell>
          <cell r="AA592" t="str">
            <v>N/A</v>
          </cell>
          <cell r="AB592" t="str">
            <v>N/A</v>
          </cell>
          <cell r="AC592" t="str">
            <v>N/A</v>
          </cell>
          <cell r="AD592" t="str">
            <v>N/A</v>
          </cell>
          <cell r="AE592" t="str">
            <v>N/A</v>
          </cell>
          <cell r="AF592" t="str">
            <v>N/A</v>
          </cell>
          <cell r="AI592" t="str">
            <v>1DCAAC</v>
          </cell>
          <cell r="AJ592" t="str">
            <v>CONSTRUCTION, CIVIL - SITE WORK - ROADS</v>
          </cell>
          <cell r="AQ592">
            <v>0</v>
          </cell>
        </row>
        <row r="593">
          <cell r="M593" t="str">
            <v>1DDA-</v>
          </cell>
          <cell r="N593" t="str">
            <v>PIPELINE - COMMISSIONING</v>
          </cell>
          <cell r="Q593">
            <v>0</v>
          </cell>
          <cell r="R593">
            <v>0</v>
          </cell>
          <cell r="S593">
            <v>0</v>
          </cell>
          <cell r="T593">
            <v>0</v>
          </cell>
          <cell r="U593">
            <v>0</v>
          </cell>
          <cell r="X593" t="str">
            <v>1DAHI</v>
          </cell>
          <cell r="Y593" t="str">
            <v>PIPELINE - EQUIP. SPECS - COMPRESSORS</v>
          </cell>
          <cell r="Z593" t="str">
            <v>N/A</v>
          </cell>
          <cell r="AA593" t="str">
            <v>N/A</v>
          </cell>
          <cell r="AB593" t="str">
            <v>N/A</v>
          </cell>
          <cell r="AC593" t="str">
            <v>N/A</v>
          </cell>
          <cell r="AD593" t="str">
            <v>N/A</v>
          </cell>
          <cell r="AE593" t="str">
            <v>N/A</v>
          </cell>
          <cell r="AF593" t="str">
            <v>N/A</v>
          </cell>
          <cell r="AI593" t="str">
            <v>1DCAAD</v>
          </cell>
          <cell r="AJ593" t="str">
            <v>CONSTRUCTION, CIVIL - SITE WORK - AREA PAVING</v>
          </cell>
          <cell r="AQ593">
            <v>0</v>
          </cell>
        </row>
        <row r="594">
          <cell r="M594" t="str">
            <v>1DDB-</v>
          </cell>
          <cell r="N594" t="str">
            <v>PIPELINE -STARTUP</v>
          </cell>
          <cell r="Q594">
            <v>0</v>
          </cell>
          <cell r="R594">
            <v>0</v>
          </cell>
          <cell r="S594">
            <v>0</v>
          </cell>
          <cell r="T594">
            <v>0</v>
          </cell>
          <cell r="U594">
            <v>0</v>
          </cell>
          <cell r="X594" t="str">
            <v>1DAHJ</v>
          </cell>
          <cell r="Y594" t="str">
            <v>PIPELINE - EQUIP. SPECS - GENERATORS</v>
          </cell>
          <cell r="Z594" t="str">
            <v>N/A</v>
          </cell>
          <cell r="AA594" t="str">
            <v>N/A</v>
          </cell>
          <cell r="AB594" t="str">
            <v>N/A</v>
          </cell>
          <cell r="AC594" t="str">
            <v>N/A</v>
          </cell>
          <cell r="AD594" t="str">
            <v>N/A</v>
          </cell>
          <cell r="AE594" t="str">
            <v>N/A</v>
          </cell>
          <cell r="AF594" t="str">
            <v>N/A</v>
          </cell>
          <cell r="AI594" t="str">
            <v>1DCAAE</v>
          </cell>
          <cell r="AJ594" t="str">
            <v>CONSTRUCTION, CIVIL - SITE WORK - PONDS</v>
          </cell>
          <cell r="AQ594">
            <v>0</v>
          </cell>
        </row>
        <row r="595">
          <cell r="M595" t="str">
            <v>1DDC-</v>
          </cell>
          <cell r="N595" t="str">
            <v>PIPELINE -TRAINING</v>
          </cell>
          <cell r="Q595">
            <v>0</v>
          </cell>
          <cell r="R595">
            <v>0</v>
          </cell>
          <cell r="S595">
            <v>0</v>
          </cell>
          <cell r="T595">
            <v>0</v>
          </cell>
          <cell r="U595">
            <v>0</v>
          </cell>
          <cell r="X595" t="str">
            <v>1DAHK</v>
          </cell>
          <cell r="Y595" t="str">
            <v>PIPELINE - EQUIP. SPECS - MOTORS &amp; DRIVERS</v>
          </cell>
          <cell r="Z595" t="str">
            <v>N/A</v>
          </cell>
          <cell r="AA595" t="str">
            <v>N/A</v>
          </cell>
          <cell r="AB595" t="str">
            <v>N/A</v>
          </cell>
          <cell r="AC595" t="str">
            <v>N/A</v>
          </cell>
          <cell r="AD595" t="str">
            <v>N/A</v>
          </cell>
          <cell r="AE595" t="str">
            <v>N/A</v>
          </cell>
          <cell r="AF595" t="str">
            <v>N/A</v>
          </cell>
          <cell r="AI595" t="str">
            <v>1DCAAF</v>
          </cell>
          <cell r="AJ595" t="str">
            <v>CONSTRUCTION, CIVIL - SITE WORK - FENCE</v>
          </cell>
          <cell r="AQ595">
            <v>0</v>
          </cell>
        </row>
        <row r="596">
          <cell r="M596" t="str">
            <v>1DD--</v>
          </cell>
          <cell r="N596" t="str">
            <v>SUBTOTAL PIPELINE - COMMISSIONING, STARTUP &amp; TRAINING</v>
          </cell>
          <cell r="Q596">
            <v>0</v>
          </cell>
          <cell r="R596">
            <v>0</v>
          </cell>
          <cell r="S596">
            <v>0</v>
          </cell>
          <cell r="T596">
            <v>0</v>
          </cell>
          <cell r="U596">
            <v>0</v>
          </cell>
          <cell r="X596" t="str">
            <v>1DAHL</v>
          </cell>
          <cell r="Y596" t="str">
            <v>PIPELINE - EQUIP. SPECS - FIRED EQUIPMENT</v>
          </cell>
          <cell r="Z596" t="str">
            <v>N/A</v>
          </cell>
          <cell r="AA596" t="str">
            <v>N/A</v>
          </cell>
          <cell r="AB596" t="str">
            <v>N/A</v>
          </cell>
          <cell r="AC596" t="str">
            <v>N/A</v>
          </cell>
          <cell r="AD596" t="str">
            <v>N/A</v>
          </cell>
          <cell r="AE596" t="str">
            <v>N/A</v>
          </cell>
          <cell r="AF596" t="str">
            <v>N/A</v>
          </cell>
          <cell r="AI596" t="str">
            <v>1DCAAG</v>
          </cell>
          <cell r="AJ596" t="str">
            <v>CONSTRUCTION, CIVIL - SITE WORK - GUARDS</v>
          </cell>
          <cell r="AQ596">
            <v>0</v>
          </cell>
        </row>
        <row r="597">
          <cell r="X597" t="str">
            <v>1DAHM</v>
          </cell>
          <cell r="Y597" t="str">
            <v>PIPELINE - EQUIP. SPECS - BLOWERS, FANS</v>
          </cell>
          <cell r="Z597" t="str">
            <v>N/A</v>
          </cell>
          <cell r="AA597" t="str">
            <v>N/A</v>
          </cell>
          <cell r="AB597" t="str">
            <v>N/A</v>
          </cell>
          <cell r="AC597" t="str">
            <v>N/A</v>
          </cell>
          <cell r="AD597" t="str">
            <v>N/A</v>
          </cell>
          <cell r="AE597" t="str">
            <v>N/A</v>
          </cell>
          <cell r="AF597" t="str">
            <v>N/A</v>
          </cell>
          <cell r="AI597" t="str">
            <v>1DCAAH</v>
          </cell>
          <cell r="AJ597" t="str">
            <v>CONSTRUCTION, CIVIL - SITE WORK - LANDSCAPING</v>
          </cell>
          <cell r="AQ597">
            <v>0</v>
          </cell>
        </row>
        <row r="598">
          <cell r="X598" t="str">
            <v>1DAHN</v>
          </cell>
          <cell r="Y598" t="str">
            <v>PIPELINE - EQUIP. SPECS - FILTERS</v>
          </cell>
          <cell r="Z598" t="str">
            <v>N/A</v>
          </cell>
          <cell r="AA598" t="str">
            <v>N/A</v>
          </cell>
          <cell r="AB598" t="str">
            <v>N/A</v>
          </cell>
          <cell r="AC598" t="str">
            <v>N/A</v>
          </cell>
          <cell r="AD598" t="str">
            <v>N/A</v>
          </cell>
          <cell r="AE598" t="str">
            <v>N/A</v>
          </cell>
          <cell r="AF598" t="str">
            <v>N/A</v>
          </cell>
          <cell r="AI598" t="str">
            <v>1DCAAX</v>
          </cell>
          <cell r="AJ598" t="str">
            <v>CONSTRUCTION, CIVIL - SITE WORK - OTHER</v>
          </cell>
          <cell r="AQ598">
            <v>0</v>
          </cell>
        </row>
        <row r="599">
          <cell r="X599" t="str">
            <v>1DAHO</v>
          </cell>
          <cell r="Y599" t="str">
            <v>PIPELINE - EQUIP. SPECS - FLARES</v>
          </cell>
          <cell r="Z599" t="str">
            <v>N/A</v>
          </cell>
          <cell r="AA599" t="str">
            <v>N/A</v>
          </cell>
          <cell r="AB599" t="str">
            <v>N/A</v>
          </cell>
          <cell r="AC599" t="str">
            <v>N/A</v>
          </cell>
          <cell r="AD599" t="str">
            <v>N/A</v>
          </cell>
          <cell r="AE599" t="str">
            <v>N/A</v>
          </cell>
          <cell r="AF599" t="str">
            <v>N/A</v>
          </cell>
          <cell r="AI599" t="str">
            <v>1DCAA-</v>
          </cell>
          <cell r="AJ599" t="str">
            <v>SUBTOTAL - CONSTRUCTION, CIVIL - SITE WORK</v>
          </cell>
          <cell r="AK599">
            <v>0</v>
          </cell>
          <cell r="AL599">
            <v>0</v>
          </cell>
          <cell r="AM599">
            <v>0</v>
          </cell>
          <cell r="AN599">
            <v>0</v>
          </cell>
          <cell r="AO599">
            <v>0</v>
          </cell>
          <cell r="AP599">
            <v>0</v>
          </cell>
          <cell r="AQ599">
            <v>0</v>
          </cell>
        </row>
        <row r="600">
          <cell r="X600" t="str">
            <v>1DAHP</v>
          </cell>
          <cell r="Y600" t="str">
            <v>PIPELINE - EQUIP. SPECS - SOLIDS HANDLING EQUIPMENT</v>
          </cell>
          <cell r="Z600" t="str">
            <v>N/A</v>
          </cell>
          <cell r="AA600" t="str">
            <v>N/A</v>
          </cell>
          <cell r="AB600" t="str">
            <v>N/A</v>
          </cell>
          <cell r="AC600" t="str">
            <v>N/A</v>
          </cell>
          <cell r="AD600" t="str">
            <v>N/A</v>
          </cell>
          <cell r="AE600" t="str">
            <v>N/A</v>
          </cell>
          <cell r="AF600" t="str">
            <v>N/A</v>
          </cell>
        </row>
        <row r="601">
          <cell r="X601" t="str">
            <v>1DAHQ</v>
          </cell>
          <cell r="Y601" t="str">
            <v>PIPELINE - EQUIP. SPECS - PACKAGED EQUIPMENT</v>
          </cell>
          <cell r="Z601" t="str">
            <v>N/A</v>
          </cell>
          <cell r="AA601" t="str">
            <v>N/A</v>
          </cell>
          <cell r="AB601" t="str">
            <v>N/A</v>
          </cell>
          <cell r="AC601" t="str">
            <v>N/A</v>
          </cell>
          <cell r="AD601" t="str">
            <v>N/A</v>
          </cell>
          <cell r="AE601" t="str">
            <v>N/A</v>
          </cell>
          <cell r="AF601" t="str">
            <v>N/A</v>
          </cell>
          <cell r="AI601" t="str">
            <v>1DCCEA</v>
          </cell>
          <cell r="AJ601" t="str">
            <v>CONSTRUCTION BULKS - PIPELINE SPECIFY</v>
          </cell>
          <cell r="AQ601">
            <v>0</v>
          </cell>
        </row>
        <row r="602">
          <cell r="X602" t="str">
            <v>1DAHX</v>
          </cell>
          <cell r="Y602" t="str">
            <v>PIPELINE - EQUIP. SPECS - OTHERS</v>
          </cell>
          <cell r="Z602" t="str">
            <v>N/A</v>
          </cell>
          <cell r="AA602" t="str">
            <v>N/A</v>
          </cell>
          <cell r="AB602" t="str">
            <v>N/A</v>
          </cell>
          <cell r="AC602" t="str">
            <v>N/A</v>
          </cell>
          <cell r="AD602" t="str">
            <v>N/A</v>
          </cell>
          <cell r="AE602" t="str">
            <v>N/A</v>
          </cell>
          <cell r="AF602" t="str">
            <v>N/A</v>
          </cell>
          <cell r="AI602" t="str">
            <v>1DCCEX</v>
          </cell>
          <cell r="AJ602" t="str">
            <v>CONSTRUCTION BULKS -  OTHER PIPELINES</v>
          </cell>
          <cell r="AQ602">
            <v>0</v>
          </cell>
        </row>
        <row r="603">
          <cell r="X603" t="str">
            <v>1DAH-</v>
          </cell>
          <cell r="Y603" t="str">
            <v xml:space="preserve">SUBTOTAL - PIPELINE - EQUIP. SPECS </v>
          </cell>
          <cell r="Z603">
            <v>0</v>
          </cell>
          <cell r="AA603" t="str">
            <v>N/A</v>
          </cell>
          <cell r="AB603">
            <v>0</v>
          </cell>
          <cell r="AC603">
            <v>0</v>
          </cell>
          <cell r="AD603">
            <v>0</v>
          </cell>
          <cell r="AE603">
            <v>0</v>
          </cell>
          <cell r="AF603">
            <v>0</v>
          </cell>
          <cell r="AI603" t="str">
            <v>1DCCE-</v>
          </cell>
          <cell r="AJ603" t="str">
            <v>SUBTOTAL - CONSTRUCTION BULKS -PIPELINES</v>
          </cell>
          <cell r="AK603">
            <v>0</v>
          </cell>
          <cell r="AL603">
            <v>0</v>
          </cell>
          <cell r="AM603">
            <v>0</v>
          </cell>
          <cell r="AN603">
            <v>0</v>
          </cell>
          <cell r="AO603">
            <v>0</v>
          </cell>
          <cell r="AP603">
            <v>0</v>
          </cell>
          <cell r="AQ603">
            <v>0</v>
          </cell>
        </row>
        <row r="610">
          <cell r="W610" t="str">
            <v>LEVEL 2 PIPELINE PG.2</v>
          </cell>
          <cell r="X610" t="str">
            <v>WBS CODE</v>
          </cell>
          <cell r="Y610" t="str">
            <v>DESCRIPTION</v>
          </cell>
          <cell r="Z610" t="str">
            <v>QUANTITY</v>
          </cell>
          <cell r="AA610" t="str">
            <v>UNITS</v>
          </cell>
          <cell r="AB610" t="str">
            <v>TOTAL MANHOURS</v>
          </cell>
          <cell r="AC610" t="str">
            <v>TOTAL LABOR COST</v>
          </cell>
          <cell r="AD610" t="str">
            <v>TOTAL MAT'L COST</v>
          </cell>
          <cell r="AE610" t="str">
            <v>TOTAL S/C COST</v>
          </cell>
          <cell r="AF610" t="str">
            <v>TOTAL COST</v>
          </cell>
        </row>
        <row r="612">
          <cell r="X612" t="str">
            <v>1DAIA</v>
          </cell>
          <cell r="Y612" t="str">
            <v>PIPELINE - PROCUREMENT PRESSURE VESSELS</v>
          </cell>
          <cell r="Z612" t="str">
            <v>N/A</v>
          </cell>
          <cell r="AA612" t="str">
            <v>N/A</v>
          </cell>
          <cell r="AB612" t="str">
            <v>N/A</v>
          </cell>
          <cell r="AC612" t="str">
            <v>N/A</v>
          </cell>
          <cell r="AD612" t="str">
            <v>N/A</v>
          </cell>
          <cell r="AE612" t="str">
            <v>N/A</v>
          </cell>
          <cell r="AF612" t="str">
            <v>N/A</v>
          </cell>
        </row>
        <row r="613">
          <cell r="X613" t="str">
            <v>1DAIB</v>
          </cell>
          <cell r="Y613" t="str">
            <v>PIPELINE - PROCUREMENT   COLUMNS</v>
          </cell>
          <cell r="Z613" t="str">
            <v>N/A</v>
          </cell>
          <cell r="AA613" t="str">
            <v>N/A</v>
          </cell>
          <cell r="AB613" t="str">
            <v>N/A</v>
          </cell>
          <cell r="AC613" t="str">
            <v>N/A</v>
          </cell>
          <cell r="AD613" t="str">
            <v>N/A</v>
          </cell>
          <cell r="AE613" t="str">
            <v>N/A</v>
          </cell>
          <cell r="AF613" t="str">
            <v>N/A</v>
          </cell>
        </row>
        <row r="614">
          <cell r="X614" t="str">
            <v>1DAIC</v>
          </cell>
          <cell r="Y614" t="str">
            <v>PIPELINE - PROCUREMENT   REACTORS</v>
          </cell>
          <cell r="Z614" t="str">
            <v>N/A</v>
          </cell>
          <cell r="AA614" t="str">
            <v>N/A</v>
          </cell>
          <cell r="AB614" t="str">
            <v>N/A</v>
          </cell>
          <cell r="AC614" t="str">
            <v>N/A</v>
          </cell>
          <cell r="AD614" t="str">
            <v>N/A</v>
          </cell>
          <cell r="AE614" t="str">
            <v>N/A</v>
          </cell>
          <cell r="AF614" t="str">
            <v>N/A</v>
          </cell>
        </row>
        <row r="615">
          <cell r="X615" t="str">
            <v>1DAID</v>
          </cell>
          <cell r="Y615" t="str">
            <v>PIPELINE - PROCUREMENT   FIELD ERECTED TANKS</v>
          </cell>
          <cell r="Z615" t="str">
            <v>N/A</v>
          </cell>
          <cell r="AA615" t="str">
            <v>N/A</v>
          </cell>
          <cell r="AB615" t="str">
            <v>N/A</v>
          </cell>
          <cell r="AC615" t="str">
            <v>N/A</v>
          </cell>
          <cell r="AD615" t="str">
            <v>N/A</v>
          </cell>
          <cell r="AE615" t="str">
            <v>N/A</v>
          </cell>
          <cell r="AF615" t="str">
            <v>N/A</v>
          </cell>
        </row>
        <row r="616">
          <cell r="X616" t="str">
            <v>1DAIE</v>
          </cell>
          <cell r="Y616" t="str">
            <v>PIPELINE - PROCUREMENT   PUMPS</v>
          </cell>
          <cell r="Z616" t="str">
            <v>N/A</v>
          </cell>
          <cell r="AA616" t="str">
            <v>N/A</v>
          </cell>
          <cell r="AB616" t="str">
            <v>N/A</v>
          </cell>
          <cell r="AC616" t="str">
            <v>N/A</v>
          </cell>
          <cell r="AD616" t="str">
            <v>N/A</v>
          </cell>
          <cell r="AE616" t="str">
            <v>N/A</v>
          </cell>
          <cell r="AF616" t="str">
            <v>N/A</v>
          </cell>
        </row>
        <row r="617">
          <cell r="X617" t="str">
            <v>1DAIF</v>
          </cell>
          <cell r="Y617" t="str">
            <v>PIPELINE - PROCUREMENT   HEAT EXCHANGERS - S &amp; T</v>
          </cell>
          <cell r="Z617" t="str">
            <v>N/A</v>
          </cell>
          <cell r="AA617" t="str">
            <v>N/A</v>
          </cell>
          <cell r="AB617" t="str">
            <v>N/A</v>
          </cell>
          <cell r="AC617" t="str">
            <v>N/A</v>
          </cell>
          <cell r="AD617" t="str">
            <v>N/A</v>
          </cell>
          <cell r="AE617" t="str">
            <v>N/A</v>
          </cell>
          <cell r="AF617" t="str">
            <v>N/A</v>
          </cell>
        </row>
        <row r="618">
          <cell r="X618" t="str">
            <v>1DAIG</v>
          </cell>
          <cell r="Y618" t="str">
            <v>PIPELINE - PROCUREMENT   HEAT EXCHANGERS - FINNED</v>
          </cell>
          <cell r="Z618" t="str">
            <v>N/A</v>
          </cell>
          <cell r="AA618" t="str">
            <v>N/A</v>
          </cell>
          <cell r="AB618" t="str">
            <v>N/A</v>
          </cell>
          <cell r="AC618" t="str">
            <v>N/A</v>
          </cell>
          <cell r="AD618" t="str">
            <v>N/A</v>
          </cell>
          <cell r="AE618" t="str">
            <v>N/A</v>
          </cell>
          <cell r="AF618" t="str">
            <v>N/A</v>
          </cell>
        </row>
        <row r="619">
          <cell r="X619" t="str">
            <v>1DAIH</v>
          </cell>
          <cell r="Y619" t="str">
            <v>PIPELINE - PROCUREMENT   EXTRUDERS</v>
          </cell>
          <cell r="Z619" t="str">
            <v>N/A</v>
          </cell>
          <cell r="AA619" t="str">
            <v>N/A</v>
          </cell>
          <cell r="AB619" t="str">
            <v>N/A</v>
          </cell>
          <cell r="AC619" t="str">
            <v>N/A</v>
          </cell>
          <cell r="AD619" t="str">
            <v>N/A</v>
          </cell>
          <cell r="AE619" t="str">
            <v>N/A</v>
          </cell>
          <cell r="AF619" t="str">
            <v>N/A</v>
          </cell>
        </row>
        <row r="620">
          <cell r="X620" t="str">
            <v>1DAII</v>
          </cell>
          <cell r="Y620" t="str">
            <v>PIPELINE - PROCUREMENT   COMPRESSORS</v>
          </cell>
          <cell r="Z620" t="str">
            <v>N/A</v>
          </cell>
          <cell r="AA620" t="str">
            <v>N/A</v>
          </cell>
          <cell r="AB620" t="str">
            <v>N/A</v>
          </cell>
          <cell r="AC620" t="str">
            <v>N/A</v>
          </cell>
          <cell r="AD620" t="str">
            <v>N/A</v>
          </cell>
          <cell r="AE620" t="str">
            <v>N/A</v>
          </cell>
          <cell r="AF620" t="str">
            <v>N/A</v>
          </cell>
        </row>
        <row r="621">
          <cell r="X621" t="str">
            <v>1DAIJ</v>
          </cell>
          <cell r="Y621" t="str">
            <v>PIPELINE - PROCUREMENT   GENERATORS</v>
          </cell>
          <cell r="Z621" t="str">
            <v>N/A</v>
          </cell>
          <cell r="AA621" t="str">
            <v>N/A</v>
          </cell>
          <cell r="AB621" t="str">
            <v>N/A</v>
          </cell>
          <cell r="AC621" t="str">
            <v>N/A</v>
          </cell>
          <cell r="AD621" t="str">
            <v>N/A</v>
          </cell>
          <cell r="AE621" t="str">
            <v>N/A</v>
          </cell>
          <cell r="AF621" t="str">
            <v>N/A</v>
          </cell>
        </row>
        <row r="622">
          <cell r="X622" t="str">
            <v>1DAIK</v>
          </cell>
          <cell r="Y622" t="str">
            <v>PIPELINE - PROCUREMENT   MOTORS &amp; DRIVERS</v>
          </cell>
          <cell r="Z622" t="str">
            <v>N/A</v>
          </cell>
          <cell r="AA622" t="str">
            <v>N/A</v>
          </cell>
          <cell r="AB622" t="str">
            <v>N/A</v>
          </cell>
          <cell r="AC622" t="str">
            <v>N/A</v>
          </cell>
          <cell r="AD622" t="str">
            <v>N/A</v>
          </cell>
          <cell r="AE622" t="str">
            <v>N/A</v>
          </cell>
          <cell r="AF622" t="str">
            <v>N/A</v>
          </cell>
        </row>
        <row r="623">
          <cell r="X623" t="str">
            <v>1DAIL</v>
          </cell>
          <cell r="Y623" t="str">
            <v>PIPELINE - PROCUREMENT   FIRED EQUIPMENT</v>
          </cell>
          <cell r="Z623" t="str">
            <v>N/A</v>
          </cell>
          <cell r="AA623" t="str">
            <v>N/A</v>
          </cell>
          <cell r="AB623" t="str">
            <v>N/A</v>
          </cell>
          <cell r="AC623" t="str">
            <v>N/A</v>
          </cell>
          <cell r="AD623" t="str">
            <v>N/A</v>
          </cell>
          <cell r="AE623" t="str">
            <v>N/A</v>
          </cell>
          <cell r="AF623" t="str">
            <v>N/A</v>
          </cell>
        </row>
        <row r="624">
          <cell r="X624" t="str">
            <v>1DAIM</v>
          </cell>
          <cell r="Y624" t="str">
            <v>PIPELINE - PROCUREMENT   BLOWERS &amp; FANS</v>
          </cell>
          <cell r="Z624" t="str">
            <v>N/A</v>
          </cell>
          <cell r="AA624" t="str">
            <v>N/A</v>
          </cell>
          <cell r="AB624" t="str">
            <v>N/A</v>
          </cell>
          <cell r="AC624" t="str">
            <v>N/A</v>
          </cell>
          <cell r="AD624" t="str">
            <v>N/A</v>
          </cell>
          <cell r="AE624" t="str">
            <v>N/A</v>
          </cell>
          <cell r="AF624" t="str">
            <v>N/A</v>
          </cell>
        </row>
        <row r="625">
          <cell r="X625" t="str">
            <v>1DAIN</v>
          </cell>
          <cell r="Y625" t="str">
            <v>PIPELINE - PROCUREMENT   FILTERS</v>
          </cell>
          <cell r="Z625" t="str">
            <v>N/A</v>
          </cell>
          <cell r="AA625" t="str">
            <v>N/A</v>
          </cell>
          <cell r="AB625" t="str">
            <v>N/A</v>
          </cell>
          <cell r="AC625" t="str">
            <v>N/A</v>
          </cell>
          <cell r="AD625" t="str">
            <v>N/A</v>
          </cell>
          <cell r="AE625" t="str">
            <v>N/A</v>
          </cell>
          <cell r="AF625" t="str">
            <v>N/A</v>
          </cell>
        </row>
        <row r="626">
          <cell r="X626" t="str">
            <v>1DAIO</v>
          </cell>
          <cell r="Y626" t="str">
            <v>PIPELINE - PROCUREMENT   FLARES</v>
          </cell>
          <cell r="Z626" t="str">
            <v>N/A</v>
          </cell>
          <cell r="AA626" t="str">
            <v>N/A</v>
          </cell>
          <cell r="AB626" t="str">
            <v>N/A</v>
          </cell>
          <cell r="AC626" t="str">
            <v>N/A</v>
          </cell>
          <cell r="AD626" t="str">
            <v>N/A</v>
          </cell>
          <cell r="AE626" t="str">
            <v>N/A</v>
          </cell>
          <cell r="AF626" t="str">
            <v>N/A</v>
          </cell>
        </row>
        <row r="627">
          <cell r="X627" t="str">
            <v>1DAIP</v>
          </cell>
          <cell r="Y627" t="str">
            <v>PIPELINE - PROCUREMENT   SOLIDS HANDLING EQUIPMENT</v>
          </cell>
          <cell r="Z627" t="str">
            <v>N/A</v>
          </cell>
          <cell r="AA627" t="str">
            <v>N/A</v>
          </cell>
          <cell r="AB627" t="str">
            <v>N/A</v>
          </cell>
          <cell r="AC627" t="str">
            <v>N/A</v>
          </cell>
          <cell r="AD627" t="str">
            <v>N/A</v>
          </cell>
          <cell r="AE627" t="str">
            <v>N/A</v>
          </cell>
          <cell r="AF627" t="str">
            <v>N/A</v>
          </cell>
        </row>
        <row r="628">
          <cell r="X628" t="str">
            <v>1DAIQ</v>
          </cell>
          <cell r="Y628" t="str">
            <v>PIPELINE - PROCUREMENT   PACKAGED EQUIPMENT</v>
          </cell>
          <cell r="Z628" t="str">
            <v>N/A</v>
          </cell>
          <cell r="AA628" t="str">
            <v>N/A</v>
          </cell>
          <cell r="AB628" t="str">
            <v>N/A</v>
          </cell>
          <cell r="AC628" t="str">
            <v>N/A</v>
          </cell>
          <cell r="AD628" t="str">
            <v>N/A</v>
          </cell>
          <cell r="AE628" t="str">
            <v>N/A</v>
          </cell>
          <cell r="AF628" t="str">
            <v>N/A</v>
          </cell>
        </row>
        <row r="629">
          <cell r="X629" t="str">
            <v>1DAIT</v>
          </cell>
          <cell r="Y629" t="str">
            <v>PIPELINE - PROCUREMENT   BULKS</v>
          </cell>
          <cell r="AF629">
            <v>0</v>
          </cell>
        </row>
        <row r="630">
          <cell r="X630" t="str">
            <v>1DAIX</v>
          </cell>
          <cell r="Y630" t="str">
            <v>PIPELINE - PROCUREMENT   OTHER</v>
          </cell>
          <cell r="AF630">
            <v>0</v>
          </cell>
        </row>
        <row r="631">
          <cell r="X631" t="str">
            <v>1DAI-</v>
          </cell>
          <cell r="Y631" t="str">
            <v>SUBTOTAL - PIPELINE - PROCUREMENT</v>
          </cell>
          <cell r="Z631">
            <v>0</v>
          </cell>
          <cell r="AA631" t="str">
            <v>N/A</v>
          </cell>
          <cell r="AB631">
            <v>0</v>
          </cell>
          <cell r="AC631">
            <v>0</v>
          </cell>
          <cell r="AD631">
            <v>0</v>
          </cell>
          <cell r="AE631">
            <v>0</v>
          </cell>
          <cell r="AF631">
            <v>0</v>
          </cell>
        </row>
        <row r="633">
          <cell r="X633" t="str">
            <v>1DAJA</v>
          </cell>
          <cell r="Y633" t="str">
            <v>PIPELINE - INDIRECT ENG'G CONTRACTS</v>
          </cell>
          <cell r="AF633">
            <v>0</v>
          </cell>
        </row>
        <row r="634">
          <cell r="X634" t="str">
            <v>1DAJB</v>
          </cell>
          <cell r="Y634" t="str">
            <v>PIPELINE - INDIRECT ENG'G PROJECT MANAGEMENT</v>
          </cell>
          <cell r="AF634">
            <v>0</v>
          </cell>
        </row>
        <row r="635">
          <cell r="X635" t="str">
            <v>1DAJC</v>
          </cell>
          <cell r="Y635" t="str">
            <v>PIPELINE - INDIRECT ENG'G ENGINEERING/NON-TECH</v>
          </cell>
          <cell r="AF635">
            <v>0</v>
          </cell>
        </row>
        <row r="636">
          <cell r="X636" t="str">
            <v>1DAJX</v>
          </cell>
          <cell r="Y636" t="str">
            <v>PIPELINE - INDIRECT ENG'G OTHER</v>
          </cell>
          <cell r="AF636">
            <v>0</v>
          </cell>
        </row>
        <row r="637">
          <cell r="X637" t="str">
            <v>1DAJ-</v>
          </cell>
          <cell r="Y637" t="str">
            <v>SUBTOTAL - PIPELINE - INDIRECT ENGINEERING</v>
          </cell>
          <cell r="Z637">
            <v>0</v>
          </cell>
          <cell r="AA637" t="str">
            <v>N/A</v>
          </cell>
          <cell r="AB637">
            <v>0</v>
          </cell>
          <cell r="AC637">
            <v>0</v>
          </cell>
          <cell r="AD637">
            <v>0</v>
          </cell>
          <cell r="AE637">
            <v>0</v>
          </cell>
          <cell r="AF637">
            <v>0</v>
          </cell>
        </row>
        <row r="648">
          <cell r="W648" t="str">
            <v>LEVEL 2 PIPELINE PG.3</v>
          </cell>
          <cell r="X648" t="str">
            <v>WBS CODE</v>
          </cell>
          <cell r="Y648" t="str">
            <v>DESCRIPTION</v>
          </cell>
          <cell r="Z648" t="str">
            <v>QUANTITY</v>
          </cell>
          <cell r="AA648" t="str">
            <v>UNITS</v>
          </cell>
          <cell r="AB648" t="str">
            <v>TOTAL MANHOURS</v>
          </cell>
          <cell r="AC648" t="str">
            <v>TOTAL LABOR COST</v>
          </cell>
          <cell r="AD648" t="str">
            <v>TOTAL MAT'L COST</v>
          </cell>
          <cell r="AE648" t="str">
            <v>TOTAL S/C COST</v>
          </cell>
          <cell r="AF648" t="str">
            <v>TOTAL COST</v>
          </cell>
        </row>
        <row r="650">
          <cell r="X650" t="str">
            <v>1DBAA</v>
          </cell>
          <cell r="Y650" t="str">
            <v>PIPELINE - FAB/DELIVERY MAJOR EQUIP PRESSURE VESSELS</v>
          </cell>
          <cell r="Z650" t="str">
            <v>N/A</v>
          </cell>
          <cell r="AA650" t="str">
            <v>N/A</v>
          </cell>
          <cell r="AB650" t="str">
            <v>N/A</v>
          </cell>
          <cell r="AC650" t="str">
            <v>N/A</v>
          </cell>
          <cell r="AD650" t="str">
            <v>N/A</v>
          </cell>
          <cell r="AE650" t="str">
            <v>N/A</v>
          </cell>
          <cell r="AF650" t="str">
            <v>N/A</v>
          </cell>
        </row>
        <row r="651">
          <cell r="X651" t="str">
            <v>1DBAB</v>
          </cell>
          <cell r="Y651" t="str">
            <v>PIPELINE - FAB/DELIVERY MAJOR EQUIP COLUMNS</v>
          </cell>
          <cell r="Z651" t="str">
            <v>N/A</v>
          </cell>
          <cell r="AA651" t="str">
            <v>N/A</v>
          </cell>
          <cell r="AB651" t="str">
            <v>N/A</v>
          </cell>
          <cell r="AC651" t="str">
            <v>N/A</v>
          </cell>
          <cell r="AD651" t="str">
            <v>N/A</v>
          </cell>
          <cell r="AE651" t="str">
            <v>N/A</v>
          </cell>
          <cell r="AF651" t="str">
            <v>N/A</v>
          </cell>
        </row>
        <row r="652">
          <cell r="X652" t="str">
            <v>1DBAC</v>
          </cell>
          <cell r="Y652" t="str">
            <v>PIPELINE - FAB/DELIVERY MAJOR EQUIP REACTORS</v>
          </cell>
          <cell r="Z652" t="str">
            <v>N/A</v>
          </cell>
          <cell r="AA652" t="str">
            <v>N/A</v>
          </cell>
          <cell r="AB652" t="str">
            <v>N/A</v>
          </cell>
          <cell r="AC652" t="str">
            <v>N/A</v>
          </cell>
          <cell r="AD652" t="str">
            <v>N/A</v>
          </cell>
          <cell r="AE652" t="str">
            <v>N/A</v>
          </cell>
          <cell r="AF652" t="str">
            <v>N/A</v>
          </cell>
        </row>
        <row r="653">
          <cell r="X653" t="str">
            <v>1DBAD</v>
          </cell>
          <cell r="Y653" t="str">
            <v>PIPELINE - FAB/DELIVERY MAJOR EQUIP FIELD ERECTED TANKS</v>
          </cell>
          <cell r="Z653" t="str">
            <v>N/A</v>
          </cell>
          <cell r="AA653" t="str">
            <v>N/A</v>
          </cell>
          <cell r="AB653" t="str">
            <v>N/A</v>
          </cell>
          <cell r="AC653" t="str">
            <v>N/A</v>
          </cell>
          <cell r="AD653" t="str">
            <v>N/A</v>
          </cell>
          <cell r="AE653" t="str">
            <v>N/A</v>
          </cell>
          <cell r="AF653" t="str">
            <v>N/A</v>
          </cell>
        </row>
        <row r="654">
          <cell r="X654" t="str">
            <v>1DBAE</v>
          </cell>
          <cell r="Y654" t="str">
            <v>PIPELINE - FAB/DELIVERY MAJOR EQUIP PUMPS</v>
          </cell>
          <cell r="Z654" t="str">
            <v>N/A</v>
          </cell>
          <cell r="AA654" t="str">
            <v>N/A</v>
          </cell>
          <cell r="AB654" t="str">
            <v>N/A</v>
          </cell>
          <cell r="AC654" t="str">
            <v>N/A</v>
          </cell>
          <cell r="AD654" t="str">
            <v>N/A</v>
          </cell>
          <cell r="AE654" t="str">
            <v>N/A</v>
          </cell>
          <cell r="AF654" t="str">
            <v>N/A</v>
          </cell>
        </row>
        <row r="655">
          <cell r="X655" t="str">
            <v>1DBAF</v>
          </cell>
          <cell r="Y655" t="str">
            <v>PIPELINE - FAB/DELIVERY MAJOR EQUIP HEAT EXCHANGERS S&amp;T</v>
          </cell>
          <cell r="Z655" t="str">
            <v>N/A</v>
          </cell>
          <cell r="AA655" t="str">
            <v>N/A</v>
          </cell>
          <cell r="AB655" t="str">
            <v>N/A</v>
          </cell>
          <cell r="AC655" t="str">
            <v>N/A</v>
          </cell>
          <cell r="AD655" t="str">
            <v>N/A</v>
          </cell>
          <cell r="AE655" t="str">
            <v>N/A</v>
          </cell>
          <cell r="AF655" t="str">
            <v>N/A</v>
          </cell>
        </row>
        <row r="656">
          <cell r="X656" t="str">
            <v>1DBAG</v>
          </cell>
          <cell r="Y656" t="str">
            <v>PIPELINE - FAB/DELIVERY MAJOR EQUIP HEAT EXCHANGERS FINNED</v>
          </cell>
          <cell r="Z656" t="str">
            <v>N/A</v>
          </cell>
          <cell r="AA656" t="str">
            <v>N/A</v>
          </cell>
          <cell r="AB656" t="str">
            <v>N/A</v>
          </cell>
          <cell r="AC656" t="str">
            <v>N/A</v>
          </cell>
          <cell r="AD656" t="str">
            <v>N/A</v>
          </cell>
          <cell r="AE656" t="str">
            <v>N/A</v>
          </cell>
          <cell r="AF656" t="str">
            <v>N/A</v>
          </cell>
        </row>
        <row r="657">
          <cell r="X657" t="str">
            <v>1DBAH</v>
          </cell>
          <cell r="Y657" t="str">
            <v>PIPELINE - FAB/DELIVERY MAJOR EQUIP EXTRUDERS</v>
          </cell>
          <cell r="Z657" t="str">
            <v>N/A</v>
          </cell>
          <cell r="AA657" t="str">
            <v>N/A</v>
          </cell>
          <cell r="AB657" t="str">
            <v>N/A</v>
          </cell>
          <cell r="AC657" t="str">
            <v>N/A</v>
          </cell>
          <cell r="AD657" t="str">
            <v>N/A</v>
          </cell>
          <cell r="AE657" t="str">
            <v>N/A</v>
          </cell>
          <cell r="AF657" t="str">
            <v>N/A</v>
          </cell>
        </row>
        <row r="658">
          <cell r="X658" t="str">
            <v>1DBAI</v>
          </cell>
          <cell r="Y658" t="str">
            <v>PIPELINE - FAB/DELIVERY MAJOR EQUIP COMPRESSORS</v>
          </cell>
          <cell r="Z658" t="str">
            <v>N/A</v>
          </cell>
          <cell r="AA658" t="str">
            <v>N/A</v>
          </cell>
          <cell r="AB658" t="str">
            <v>N/A</v>
          </cell>
          <cell r="AC658" t="str">
            <v>N/A</v>
          </cell>
          <cell r="AD658" t="str">
            <v>N/A</v>
          </cell>
          <cell r="AE658" t="str">
            <v>N/A</v>
          </cell>
          <cell r="AF658" t="str">
            <v>N/A</v>
          </cell>
        </row>
        <row r="659">
          <cell r="X659" t="str">
            <v>1DBAJ</v>
          </cell>
          <cell r="Y659" t="str">
            <v>PIPELINE - FAB/DELIVERY MAJOR EQUIP GENERATORS</v>
          </cell>
          <cell r="Z659" t="str">
            <v>N/A</v>
          </cell>
          <cell r="AA659" t="str">
            <v>N/A</v>
          </cell>
          <cell r="AB659" t="str">
            <v>N/A</v>
          </cell>
          <cell r="AC659" t="str">
            <v>N/A</v>
          </cell>
          <cell r="AD659" t="str">
            <v>N/A</v>
          </cell>
          <cell r="AE659" t="str">
            <v>N/A</v>
          </cell>
          <cell r="AF659" t="str">
            <v>N/A</v>
          </cell>
        </row>
        <row r="660">
          <cell r="X660" t="str">
            <v>1DBAJ</v>
          </cell>
          <cell r="Y660" t="str">
            <v>PIPELINE - FAB/DELIVERY MAJOR EQUIP MOTORS &amp; DRIVERS</v>
          </cell>
          <cell r="Z660" t="str">
            <v>N/A</v>
          </cell>
          <cell r="AA660" t="str">
            <v>N/A</v>
          </cell>
          <cell r="AB660" t="str">
            <v>N/A</v>
          </cell>
          <cell r="AC660" t="str">
            <v>N/A</v>
          </cell>
          <cell r="AD660" t="str">
            <v>N/A</v>
          </cell>
          <cell r="AE660" t="str">
            <v>N/A</v>
          </cell>
          <cell r="AF660" t="str">
            <v>N/A</v>
          </cell>
        </row>
        <row r="661">
          <cell r="X661" t="str">
            <v>1DBAL</v>
          </cell>
          <cell r="Y661" t="str">
            <v>PIPELINE - FAB/DELIVERY MAJOR EQUIP FIRED EQUIPMENT</v>
          </cell>
          <cell r="Z661" t="str">
            <v>N/A</v>
          </cell>
          <cell r="AA661" t="str">
            <v>N/A</v>
          </cell>
          <cell r="AB661" t="str">
            <v>N/A</v>
          </cell>
          <cell r="AC661" t="str">
            <v>N/A</v>
          </cell>
          <cell r="AD661" t="str">
            <v>N/A</v>
          </cell>
          <cell r="AE661" t="str">
            <v>N/A</v>
          </cell>
          <cell r="AF661" t="str">
            <v>N/A</v>
          </cell>
        </row>
        <row r="662">
          <cell r="X662" t="str">
            <v>1DBAM</v>
          </cell>
          <cell r="Y662" t="str">
            <v>PIPELINE - FAB/DELIVERY MAJOR EQUIP BLOWERS, FANS</v>
          </cell>
          <cell r="Z662" t="str">
            <v>N/A</v>
          </cell>
          <cell r="AA662" t="str">
            <v>N/A</v>
          </cell>
          <cell r="AB662" t="str">
            <v>N/A</v>
          </cell>
          <cell r="AC662" t="str">
            <v>N/A</v>
          </cell>
          <cell r="AD662" t="str">
            <v>N/A</v>
          </cell>
          <cell r="AE662" t="str">
            <v>N/A</v>
          </cell>
          <cell r="AF662" t="str">
            <v>N/A</v>
          </cell>
        </row>
        <row r="663">
          <cell r="X663" t="str">
            <v>1DBAN</v>
          </cell>
          <cell r="Y663" t="str">
            <v>PIPELINE - FAB/DELIVERY MAJOR EQUIP FILTERS</v>
          </cell>
          <cell r="Z663" t="str">
            <v>N/A</v>
          </cell>
          <cell r="AA663" t="str">
            <v>N/A</v>
          </cell>
          <cell r="AB663" t="str">
            <v>N/A</v>
          </cell>
          <cell r="AC663" t="str">
            <v>N/A</v>
          </cell>
          <cell r="AD663" t="str">
            <v>N/A</v>
          </cell>
          <cell r="AE663" t="str">
            <v>N/A</v>
          </cell>
          <cell r="AF663" t="str">
            <v>N/A</v>
          </cell>
        </row>
        <row r="664">
          <cell r="X664" t="str">
            <v>1DBAO</v>
          </cell>
          <cell r="Y664" t="str">
            <v>PIPELINE - FAB/DELIVERY MAJOR EQUIP FLARES</v>
          </cell>
          <cell r="Z664" t="str">
            <v>N/A</v>
          </cell>
          <cell r="AA664" t="str">
            <v>N/A</v>
          </cell>
          <cell r="AB664" t="str">
            <v>N/A</v>
          </cell>
          <cell r="AC664" t="str">
            <v>N/A</v>
          </cell>
          <cell r="AD664" t="str">
            <v>N/A</v>
          </cell>
          <cell r="AE664" t="str">
            <v>N/A</v>
          </cell>
          <cell r="AF664" t="str">
            <v>N/A</v>
          </cell>
        </row>
        <row r="665">
          <cell r="X665" t="str">
            <v>1DBAP</v>
          </cell>
          <cell r="Y665" t="str">
            <v>PIPELINE - FAB/DELIVERY MAJOR EQUIP SOLIDS HANDLING EQUIPMENT</v>
          </cell>
          <cell r="Z665" t="str">
            <v>N/A</v>
          </cell>
          <cell r="AA665" t="str">
            <v>N/A</v>
          </cell>
          <cell r="AB665" t="str">
            <v>N/A</v>
          </cell>
          <cell r="AC665" t="str">
            <v>N/A</v>
          </cell>
          <cell r="AD665" t="str">
            <v>N/A</v>
          </cell>
          <cell r="AE665" t="str">
            <v>N/A</v>
          </cell>
          <cell r="AF665" t="str">
            <v>N/A</v>
          </cell>
        </row>
        <row r="666">
          <cell r="X666" t="str">
            <v>1DBAQ</v>
          </cell>
          <cell r="Y666" t="str">
            <v>PIPELINE - FAB/DELIVERY MAJOR EQUIP PACKAGED EQUIPMENT</v>
          </cell>
          <cell r="Z666" t="str">
            <v>N/A</v>
          </cell>
          <cell r="AA666" t="str">
            <v>N/A</v>
          </cell>
          <cell r="AB666" t="str">
            <v>N/A</v>
          </cell>
          <cell r="AC666" t="str">
            <v>N/A</v>
          </cell>
          <cell r="AD666" t="str">
            <v>N/A</v>
          </cell>
          <cell r="AE666" t="str">
            <v>N/A</v>
          </cell>
          <cell r="AF666" t="str">
            <v>N/A</v>
          </cell>
        </row>
        <row r="667">
          <cell r="X667" t="str">
            <v>1DBAX</v>
          </cell>
          <cell r="Y667" t="str">
            <v>PIPELINE - FAB/DELIVERY MAJOR EQUIP OTHER</v>
          </cell>
          <cell r="Z667">
            <v>0</v>
          </cell>
          <cell r="AA667">
            <v>0</v>
          </cell>
          <cell r="AB667">
            <v>0</v>
          </cell>
          <cell r="AC667">
            <v>0</v>
          </cell>
          <cell r="AD667">
            <v>0</v>
          </cell>
          <cell r="AE667">
            <v>0</v>
          </cell>
          <cell r="AF667">
            <v>0</v>
          </cell>
        </row>
        <row r="668">
          <cell r="X668" t="str">
            <v>1DBA-</v>
          </cell>
          <cell r="Y668" t="str">
            <v>SUBTOTAL - PIPELINE - FAB/DELIVERY MAJOR EQUIP.</v>
          </cell>
          <cell r="Z668">
            <v>0</v>
          </cell>
          <cell r="AA668" t="str">
            <v>N/A</v>
          </cell>
          <cell r="AB668">
            <v>0</v>
          </cell>
          <cell r="AC668">
            <v>0</v>
          </cell>
          <cell r="AD668">
            <v>0</v>
          </cell>
          <cell r="AE668">
            <v>0</v>
          </cell>
          <cell r="AF668">
            <v>0</v>
          </cell>
        </row>
        <row r="670">
          <cell r="X670" t="str">
            <v>1DBBA</v>
          </cell>
          <cell r="Y670" t="str">
            <v>PIPELINE - FAB/DELIVERY BULKS - IMBEDS</v>
          </cell>
          <cell r="AF670">
            <v>0</v>
          </cell>
        </row>
        <row r="671">
          <cell r="X671" t="str">
            <v>1DBBB</v>
          </cell>
          <cell r="Y671" t="str">
            <v>PIPELINE - FAB/DELIVERY BULKS - STRUCTURAL</v>
          </cell>
          <cell r="AF671">
            <v>0</v>
          </cell>
        </row>
        <row r="672">
          <cell r="X672" t="str">
            <v>1DBBC</v>
          </cell>
          <cell r="Y672" t="str">
            <v>PIPELINE - FAB/DELIVERY BULKS - PIPING</v>
          </cell>
          <cell r="AF672">
            <v>0</v>
          </cell>
        </row>
        <row r="673">
          <cell r="X673" t="str">
            <v>1DBBD</v>
          </cell>
          <cell r="Y673" t="str">
            <v>PIPELINE - FAB/DELIVERY BULKS - ELECTRICAL</v>
          </cell>
          <cell r="AF673">
            <v>0</v>
          </cell>
        </row>
        <row r="674">
          <cell r="X674" t="str">
            <v>1DBBE</v>
          </cell>
          <cell r="Y674" t="str">
            <v>PIPELINE - FAB/DELIVERY BULKS - INSTRUMENTATION</v>
          </cell>
          <cell r="AF674">
            <v>0</v>
          </cell>
        </row>
        <row r="675">
          <cell r="X675" t="str">
            <v>1DBBF</v>
          </cell>
          <cell r="Y675" t="str">
            <v>PIPELINE - FAB/DELIVERY BULKS - PIPELINES</v>
          </cell>
          <cell r="Z675">
            <v>0</v>
          </cell>
          <cell r="AA675">
            <v>0</v>
          </cell>
          <cell r="AB675">
            <v>0</v>
          </cell>
          <cell r="AC675">
            <v>0</v>
          </cell>
          <cell r="AD675">
            <v>0</v>
          </cell>
          <cell r="AE675">
            <v>0</v>
          </cell>
          <cell r="AF675">
            <v>0</v>
          </cell>
        </row>
        <row r="676">
          <cell r="X676" t="str">
            <v>1DBB-</v>
          </cell>
          <cell r="Y676" t="str">
            <v>SUBTOTAL - PIPELINE - FAB/DELIVERY BULKS</v>
          </cell>
          <cell r="Z676">
            <v>0</v>
          </cell>
          <cell r="AA676" t="str">
            <v>N/A</v>
          </cell>
          <cell r="AB676">
            <v>0</v>
          </cell>
          <cell r="AC676">
            <v>0</v>
          </cell>
          <cell r="AD676">
            <v>0</v>
          </cell>
          <cell r="AE676">
            <v>0</v>
          </cell>
          <cell r="AF676">
            <v>0</v>
          </cell>
        </row>
        <row r="678">
          <cell r="X678" t="str">
            <v>1DBCA</v>
          </cell>
          <cell r="Y678" t="str">
            <v>PIPELINE - FAB/DELIVERY ENG. SPECIALTIES - BUILDINGS</v>
          </cell>
          <cell r="Z678" t="str">
            <v>N/A</v>
          </cell>
          <cell r="AA678" t="str">
            <v>N/A</v>
          </cell>
          <cell r="AB678" t="str">
            <v>N/A</v>
          </cell>
          <cell r="AC678" t="str">
            <v>N/A</v>
          </cell>
          <cell r="AD678" t="str">
            <v>N/A</v>
          </cell>
          <cell r="AE678" t="str">
            <v>N/A</v>
          </cell>
          <cell r="AF678" t="str">
            <v>N/A</v>
          </cell>
        </row>
        <row r="679">
          <cell r="X679" t="str">
            <v>1DBCB</v>
          </cell>
          <cell r="Y679" t="str">
            <v>PIPELINE - FAB/DELIVERY ENG. SPECIALTIES - GENERAL</v>
          </cell>
          <cell r="Z679" t="str">
            <v>N/A</v>
          </cell>
          <cell r="AA679" t="str">
            <v>N/A</v>
          </cell>
          <cell r="AB679" t="str">
            <v>N/A</v>
          </cell>
          <cell r="AC679" t="str">
            <v>N/A</v>
          </cell>
          <cell r="AD679" t="str">
            <v>N/A</v>
          </cell>
          <cell r="AE679" t="str">
            <v>N/A</v>
          </cell>
          <cell r="AF679" t="str">
            <v>N/A</v>
          </cell>
        </row>
        <row r="680">
          <cell r="X680" t="str">
            <v>1DBC-</v>
          </cell>
          <cell r="Y680" t="str">
            <v>SUBTOTAL - PIPELINE - FAB/DELIVERY ENGINEERING SPECIALTIES</v>
          </cell>
          <cell r="Z680">
            <v>0</v>
          </cell>
          <cell r="AA680" t="str">
            <v>N/A</v>
          </cell>
          <cell r="AB680">
            <v>0</v>
          </cell>
          <cell r="AC680">
            <v>0</v>
          </cell>
          <cell r="AD680">
            <v>0</v>
          </cell>
          <cell r="AE680">
            <v>0</v>
          </cell>
          <cell r="AF680">
            <v>0</v>
          </cell>
        </row>
        <row r="686">
          <cell r="W686" t="str">
            <v>LEVEL 2 PIPELINE PG.4</v>
          </cell>
          <cell r="X686" t="str">
            <v>WBS CODE</v>
          </cell>
          <cell r="Y686" t="str">
            <v>DESCRIPTION</v>
          </cell>
          <cell r="Z686" t="str">
            <v>QUANTITY</v>
          </cell>
          <cell r="AA686" t="str">
            <v>UNITS</v>
          </cell>
          <cell r="AB686" t="str">
            <v>TOTAL MANHOURS</v>
          </cell>
          <cell r="AC686" t="str">
            <v>TOTAL LABOR COST</v>
          </cell>
          <cell r="AD686" t="str">
            <v>TOTAL MAT'L COST</v>
          </cell>
          <cell r="AE686" t="str">
            <v>TOTAL S/C COST</v>
          </cell>
          <cell r="AF686" t="str">
            <v>TOTAL COST</v>
          </cell>
        </row>
        <row r="687">
          <cell r="X687" t="str">
            <v>1DCAA</v>
          </cell>
          <cell r="Y687" t="str">
            <v>PIPELINE - CONSTRUCTION, CIVIL - SITE WORK</v>
          </cell>
          <cell r="Z687">
            <v>0</v>
          </cell>
          <cell r="AA687">
            <v>0</v>
          </cell>
          <cell r="AB687">
            <v>0</v>
          </cell>
          <cell r="AC687">
            <v>0</v>
          </cell>
          <cell r="AD687">
            <v>0</v>
          </cell>
          <cell r="AE687">
            <v>0</v>
          </cell>
          <cell r="AF687">
            <v>0</v>
          </cell>
        </row>
        <row r="688">
          <cell r="X688" t="str">
            <v>1DCAB</v>
          </cell>
          <cell r="Y688" t="str">
            <v>PIPELINE - CONSTRUCTION, CIVIL - FOUNDATIONS</v>
          </cell>
          <cell r="AF688">
            <v>0</v>
          </cell>
        </row>
        <row r="689">
          <cell r="X689" t="str">
            <v>1DCA</v>
          </cell>
          <cell r="Y689" t="str">
            <v>SUBTOTAL - PIPELINE - CONSTRUCTION, CIVIL</v>
          </cell>
          <cell r="Z689">
            <v>0</v>
          </cell>
          <cell r="AA689" t="str">
            <v>N/A</v>
          </cell>
          <cell r="AB689">
            <v>0</v>
          </cell>
          <cell r="AC689">
            <v>0</v>
          </cell>
          <cell r="AD689">
            <v>0</v>
          </cell>
          <cell r="AE689">
            <v>0</v>
          </cell>
          <cell r="AF689">
            <v>0</v>
          </cell>
        </row>
        <row r="691">
          <cell r="X691" t="str">
            <v>1DCBA</v>
          </cell>
          <cell r="Y691" t="str">
            <v>PIPELINE - CONSTRUCTION, MAJOR EQUIPMENT - PRESSURE VESSELS</v>
          </cell>
          <cell r="Z691" t="str">
            <v>N/A</v>
          </cell>
          <cell r="AA691" t="str">
            <v>N/A</v>
          </cell>
          <cell r="AB691" t="str">
            <v>N/A</v>
          </cell>
          <cell r="AC691" t="str">
            <v>N/A</v>
          </cell>
          <cell r="AD691" t="str">
            <v>N/A</v>
          </cell>
          <cell r="AE691" t="str">
            <v>N/A</v>
          </cell>
          <cell r="AF691" t="str">
            <v>N/A</v>
          </cell>
        </row>
        <row r="692">
          <cell r="X692" t="str">
            <v>1DCBB</v>
          </cell>
          <cell r="Y692" t="str">
            <v>PIPELINE - CONSTRUCTION, MAJOR EQUIPMENT - COLUMNS</v>
          </cell>
          <cell r="Z692" t="str">
            <v>N/A</v>
          </cell>
          <cell r="AA692" t="str">
            <v>N/A</v>
          </cell>
          <cell r="AB692" t="str">
            <v>N/A</v>
          </cell>
          <cell r="AC692" t="str">
            <v>N/A</v>
          </cell>
          <cell r="AD692" t="str">
            <v>N/A</v>
          </cell>
          <cell r="AE692" t="str">
            <v>N/A</v>
          </cell>
          <cell r="AF692" t="str">
            <v>N/A</v>
          </cell>
        </row>
        <row r="693">
          <cell r="X693" t="str">
            <v>1DCBC</v>
          </cell>
          <cell r="Y693" t="str">
            <v>PIPELINE - CONSTRUCTION, MAJOR EQUIPMENT - REACTORS</v>
          </cell>
          <cell r="Z693" t="str">
            <v>N/A</v>
          </cell>
          <cell r="AA693" t="str">
            <v>N/A</v>
          </cell>
          <cell r="AB693" t="str">
            <v>N/A</v>
          </cell>
          <cell r="AC693" t="str">
            <v>N/A</v>
          </cell>
          <cell r="AD693" t="str">
            <v>N/A</v>
          </cell>
          <cell r="AE693" t="str">
            <v>N/A</v>
          </cell>
          <cell r="AF693" t="str">
            <v>N/A</v>
          </cell>
        </row>
        <row r="694">
          <cell r="X694" t="str">
            <v>1DCBD</v>
          </cell>
          <cell r="Y694" t="str">
            <v>PIPELINE - CONSTRUCTION, MAJOR EQUIPMENT - FIELD ERECTED TANKS</v>
          </cell>
          <cell r="Z694" t="str">
            <v>N/A</v>
          </cell>
          <cell r="AA694" t="str">
            <v>N/A</v>
          </cell>
          <cell r="AB694" t="str">
            <v>N/A</v>
          </cell>
          <cell r="AC694" t="str">
            <v>N/A</v>
          </cell>
          <cell r="AD694" t="str">
            <v>N/A</v>
          </cell>
          <cell r="AE694" t="str">
            <v>N/A</v>
          </cell>
          <cell r="AF694" t="str">
            <v>N/A</v>
          </cell>
        </row>
        <row r="695">
          <cell r="X695" t="str">
            <v>1DCBE</v>
          </cell>
          <cell r="Y695" t="str">
            <v>PIPELINE - CONSTRUCTION, MAJOR EQUIPMENT - PUMPS</v>
          </cell>
          <cell r="Z695" t="str">
            <v>N/A</v>
          </cell>
          <cell r="AA695" t="str">
            <v>N/A</v>
          </cell>
          <cell r="AB695" t="str">
            <v>N/A</v>
          </cell>
          <cell r="AC695" t="str">
            <v>N/A</v>
          </cell>
          <cell r="AD695" t="str">
            <v>N/A</v>
          </cell>
          <cell r="AE695" t="str">
            <v>N/A</v>
          </cell>
          <cell r="AF695" t="str">
            <v>N/A</v>
          </cell>
        </row>
        <row r="696">
          <cell r="X696" t="str">
            <v>1DCBF</v>
          </cell>
          <cell r="Y696" t="str">
            <v>PIPELINE - CONSTRUCTION, MAJOR EQUIPMENT - HEAT EXCHANGERS S&amp;T</v>
          </cell>
          <cell r="Z696" t="str">
            <v>N/A</v>
          </cell>
          <cell r="AA696" t="str">
            <v>N/A</v>
          </cell>
          <cell r="AB696" t="str">
            <v>N/A</v>
          </cell>
          <cell r="AC696" t="str">
            <v>N/A</v>
          </cell>
          <cell r="AD696" t="str">
            <v>N/A</v>
          </cell>
          <cell r="AE696" t="str">
            <v>N/A</v>
          </cell>
          <cell r="AF696" t="str">
            <v>N/A</v>
          </cell>
        </row>
        <row r="697">
          <cell r="X697" t="str">
            <v>1DCBG</v>
          </cell>
          <cell r="Y697" t="str">
            <v>PIPELINE - CONSTRUCTION, MAJOR EQUIPMENT - HEAT EXCHANGERS FINNED</v>
          </cell>
          <cell r="Z697" t="str">
            <v>N/A</v>
          </cell>
          <cell r="AA697" t="str">
            <v>N/A</v>
          </cell>
          <cell r="AB697" t="str">
            <v>N/A</v>
          </cell>
          <cell r="AC697" t="str">
            <v>N/A</v>
          </cell>
          <cell r="AD697" t="str">
            <v>N/A</v>
          </cell>
          <cell r="AE697" t="str">
            <v>N/A</v>
          </cell>
          <cell r="AF697" t="str">
            <v>N/A</v>
          </cell>
        </row>
        <row r="698">
          <cell r="X698" t="str">
            <v>1DCBH</v>
          </cell>
          <cell r="Y698" t="str">
            <v>PIPELINE - CONSTRUCTION, MAJOR EQUIPMENT - EXTRUDERS</v>
          </cell>
          <cell r="Z698" t="str">
            <v>N/A</v>
          </cell>
          <cell r="AA698" t="str">
            <v>N/A</v>
          </cell>
          <cell r="AB698" t="str">
            <v>N/A</v>
          </cell>
          <cell r="AC698" t="str">
            <v>N/A</v>
          </cell>
          <cell r="AD698" t="str">
            <v>N/A</v>
          </cell>
          <cell r="AE698" t="str">
            <v>N/A</v>
          </cell>
          <cell r="AF698" t="str">
            <v>N/A</v>
          </cell>
        </row>
        <row r="699">
          <cell r="X699" t="str">
            <v>1DCBI</v>
          </cell>
          <cell r="Y699" t="str">
            <v>PIPELINE - CONSTRUCTION, MAJOR EQUIPMENT - COMPRESSORS</v>
          </cell>
          <cell r="Z699" t="str">
            <v>N/A</v>
          </cell>
          <cell r="AA699" t="str">
            <v>N/A</v>
          </cell>
          <cell r="AB699" t="str">
            <v>N/A</v>
          </cell>
          <cell r="AC699" t="str">
            <v>N/A</v>
          </cell>
          <cell r="AD699" t="str">
            <v>N/A</v>
          </cell>
          <cell r="AE699" t="str">
            <v>N/A</v>
          </cell>
          <cell r="AF699" t="str">
            <v>N/A</v>
          </cell>
        </row>
        <row r="700">
          <cell r="X700" t="str">
            <v>1DCBJ</v>
          </cell>
          <cell r="Y700" t="str">
            <v>PIPELINE - CONSTRUCTION, MAJOR EQUIPMENT - GENERATORS</v>
          </cell>
          <cell r="Z700" t="str">
            <v>N/A</v>
          </cell>
          <cell r="AA700" t="str">
            <v>N/A</v>
          </cell>
          <cell r="AB700" t="str">
            <v>N/A</v>
          </cell>
          <cell r="AC700" t="str">
            <v>N/A</v>
          </cell>
          <cell r="AD700" t="str">
            <v>N/A</v>
          </cell>
          <cell r="AE700" t="str">
            <v>N/A</v>
          </cell>
          <cell r="AF700" t="str">
            <v>N/A</v>
          </cell>
        </row>
        <row r="701">
          <cell r="X701" t="str">
            <v>1DCBK</v>
          </cell>
          <cell r="Y701" t="str">
            <v>PIPELINE - CONSTRUCTION, MAJOR EQUIPMENT - MOTORS &amp; DRIVERS</v>
          </cell>
          <cell r="Z701" t="str">
            <v>N/A</v>
          </cell>
          <cell r="AA701" t="str">
            <v>N/A</v>
          </cell>
          <cell r="AB701" t="str">
            <v>N/A</v>
          </cell>
          <cell r="AC701" t="str">
            <v>N/A</v>
          </cell>
          <cell r="AD701" t="str">
            <v>N/A</v>
          </cell>
          <cell r="AE701" t="str">
            <v>N/A</v>
          </cell>
          <cell r="AF701" t="str">
            <v>N/A</v>
          </cell>
        </row>
        <row r="702">
          <cell r="X702" t="str">
            <v>1DCBL</v>
          </cell>
          <cell r="Y702" t="str">
            <v>PIPELINE - CONSTRUCTION, MAJOR EQUIPMENT - FIRED EQUIPMENT</v>
          </cell>
          <cell r="Z702" t="str">
            <v>N/A</v>
          </cell>
          <cell r="AA702" t="str">
            <v>N/A</v>
          </cell>
          <cell r="AB702" t="str">
            <v>N/A</v>
          </cell>
          <cell r="AC702" t="str">
            <v>N/A</v>
          </cell>
          <cell r="AD702" t="str">
            <v>N/A</v>
          </cell>
          <cell r="AE702" t="str">
            <v>N/A</v>
          </cell>
          <cell r="AF702" t="str">
            <v>N/A</v>
          </cell>
        </row>
        <row r="703">
          <cell r="X703" t="str">
            <v>1DCBM</v>
          </cell>
          <cell r="Y703" t="str">
            <v>PIPELINE - CONSTRUCTION, MAJOR EQUIPMENT - BLOWERS, FANS</v>
          </cell>
          <cell r="Z703" t="str">
            <v>N/A</v>
          </cell>
          <cell r="AA703" t="str">
            <v>N/A</v>
          </cell>
          <cell r="AB703" t="str">
            <v>N/A</v>
          </cell>
          <cell r="AC703" t="str">
            <v>N/A</v>
          </cell>
          <cell r="AD703" t="str">
            <v>N/A</v>
          </cell>
          <cell r="AE703" t="str">
            <v>N/A</v>
          </cell>
          <cell r="AF703" t="str">
            <v>N/A</v>
          </cell>
        </row>
        <row r="704">
          <cell r="X704" t="str">
            <v>1DCBN</v>
          </cell>
          <cell r="Y704" t="str">
            <v>PIPELINE - CONSTRUCTION, MAJOR EQUIPMENT - FILTERS</v>
          </cell>
          <cell r="Z704" t="str">
            <v>N/A</v>
          </cell>
          <cell r="AA704" t="str">
            <v>N/A</v>
          </cell>
          <cell r="AB704" t="str">
            <v>N/A</v>
          </cell>
          <cell r="AC704" t="str">
            <v>N/A</v>
          </cell>
          <cell r="AD704" t="str">
            <v>N/A</v>
          </cell>
          <cell r="AE704" t="str">
            <v>N/A</v>
          </cell>
          <cell r="AF704" t="str">
            <v>N/A</v>
          </cell>
        </row>
        <row r="705">
          <cell r="X705" t="str">
            <v>1DCBO</v>
          </cell>
          <cell r="Y705" t="str">
            <v>PIPELINE - CONSTRUCTION, MAJOR EQUIPMENT - FLARES</v>
          </cell>
          <cell r="Z705" t="str">
            <v>N/A</v>
          </cell>
          <cell r="AA705" t="str">
            <v>N/A</v>
          </cell>
          <cell r="AB705" t="str">
            <v>N/A</v>
          </cell>
          <cell r="AC705" t="str">
            <v>N/A</v>
          </cell>
          <cell r="AD705" t="str">
            <v>N/A</v>
          </cell>
          <cell r="AE705" t="str">
            <v>N/A</v>
          </cell>
          <cell r="AF705" t="str">
            <v>N/A</v>
          </cell>
        </row>
        <row r="706">
          <cell r="X706" t="str">
            <v>1DCBP</v>
          </cell>
          <cell r="Y706" t="str">
            <v>PIPELINE - CONSTRUCTION, MAJOR EQUIPMENT - SOLIDS HANDLING EQUIPMENT</v>
          </cell>
          <cell r="Z706" t="str">
            <v>N/A</v>
          </cell>
          <cell r="AA706" t="str">
            <v>N/A</v>
          </cell>
          <cell r="AB706" t="str">
            <v>N/A</v>
          </cell>
          <cell r="AC706" t="str">
            <v>N/A</v>
          </cell>
          <cell r="AD706" t="str">
            <v>N/A</v>
          </cell>
          <cell r="AE706" t="str">
            <v>N/A</v>
          </cell>
          <cell r="AF706" t="str">
            <v>N/A</v>
          </cell>
        </row>
        <row r="707">
          <cell r="X707" t="str">
            <v>1DCBQ</v>
          </cell>
          <cell r="Y707" t="str">
            <v>PIPELINE - CONSTRUCTION, MAJOR EQUIPMENT - PACKAGED EQUIPMENT</v>
          </cell>
          <cell r="Z707" t="str">
            <v>N/A</v>
          </cell>
          <cell r="AA707" t="str">
            <v>N/A</v>
          </cell>
          <cell r="AB707" t="str">
            <v>N/A</v>
          </cell>
          <cell r="AC707" t="str">
            <v>N/A</v>
          </cell>
          <cell r="AD707" t="str">
            <v>N/A</v>
          </cell>
          <cell r="AE707" t="str">
            <v>N/A</v>
          </cell>
          <cell r="AF707" t="str">
            <v>N/A</v>
          </cell>
        </row>
        <row r="708">
          <cell r="X708" t="str">
            <v>1DCBX</v>
          </cell>
          <cell r="Y708" t="str">
            <v>PIPELINE - CONSTRUCTION, MAJOR EQUIPMENT - OTHERS</v>
          </cell>
          <cell r="Z708" t="str">
            <v>N/A</v>
          </cell>
          <cell r="AA708" t="str">
            <v>N/A</v>
          </cell>
          <cell r="AB708" t="str">
            <v>N/A</v>
          </cell>
          <cell r="AC708" t="str">
            <v>N/A</v>
          </cell>
          <cell r="AD708" t="str">
            <v>N/A</v>
          </cell>
          <cell r="AE708" t="str">
            <v>N/A</v>
          </cell>
          <cell r="AF708" t="str">
            <v>N/A</v>
          </cell>
        </row>
        <row r="709">
          <cell r="X709" t="str">
            <v>1DCB-</v>
          </cell>
          <cell r="Y709" t="str">
            <v>SUBTOTAL - PIPELINE - CONSTRUCTION, MAJOR EQUIPMENT</v>
          </cell>
          <cell r="Z709">
            <v>0</v>
          </cell>
          <cell r="AA709" t="str">
            <v>N/A</v>
          </cell>
          <cell r="AB709">
            <v>0</v>
          </cell>
          <cell r="AC709">
            <v>0</v>
          </cell>
          <cell r="AD709">
            <v>0</v>
          </cell>
          <cell r="AE709">
            <v>0</v>
          </cell>
          <cell r="AF709">
            <v>0</v>
          </cell>
        </row>
        <row r="711">
          <cell r="X711" t="str">
            <v>1DCCA</v>
          </cell>
          <cell r="Y711" t="str">
            <v>PIPELINE - CONSTRUCTION, BULKS - STRUCTURAL</v>
          </cell>
          <cell r="AF711">
            <v>0</v>
          </cell>
        </row>
        <row r="712">
          <cell r="X712" t="str">
            <v>1DCCB</v>
          </cell>
          <cell r="Y712" t="str">
            <v>PIPELINE - CONSTRUCTION, BULKS - PIPING</v>
          </cell>
          <cell r="AF712">
            <v>0</v>
          </cell>
        </row>
        <row r="713">
          <cell r="X713" t="str">
            <v>1DCCC</v>
          </cell>
          <cell r="Y713" t="str">
            <v>PIPELINE - CONSTRUCTION, BULKS - ELECTRICAL</v>
          </cell>
          <cell r="AF713">
            <v>0</v>
          </cell>
        </row>
        <row r="714">
          <cell r="X714" t="str">
            <v>1DCCD</v>
          </cell>
          <cell r="Y714" t="str">
            <v>PIPELINE - CONSTRUCTION, BULKS - INSTRUMENTATION</v>
          </cell>
          <cell r="AF714">
            <v>0</v>
          </cell>
        </row>
        <row r="715">
          <cell r="X715" t="str">
            <v>1DCCE</v>
          </cell>
          <cell r="Y715" t="str">
            <v>PIPELINE - CONSTRUCTION, BULKS - PIPELINES</v>
          </cell>
          <cell r="Z715">
            <v>0</v>
          </cell>
          <cell r="AA715">
            <v>0</v>
          </cell>
          <cell r="AB715">
            <v>0</v>
          </cell>
          <cell r="AC715">
            <v>0</v>
          </cell>
          <cell r="AD715">
            <v>0</v>
          </cell>
          <cell r="AE715">
            <v>0</v>
          </cell>
          <cell r="AF715">
            <v>0</v>
          </cell>
        </row>
        <row r="716">
          <cell r="X716" t="str">
            <v>1DCC-</v>
          </cell>
          <cell r="Y716" t="str">
            <v xml:space="preserve">SUBTOTAL - PIPELINE - CONSTRUCTION, BULKS </v>
          </cell>
          <cell r="Z716">
            <v>0</v>
          </cell>
          <cell r="AA716" t="str">
            <v>N/A</v>
          </cell>
          <cell r="AB716">
            <v>0</v>
          </cell>
          <cell r="AC716">
            <v>0</v>
          </cell>
          <cell r="AD716">
            <v>0</v>
          </cell>
          <cell r="AE716">
            <v>0</v>
          </cell>
          <cell r="AF716">
            <v>0</v>
          </cell>
        </row>
        <row r="718">
          <cell r="X718" t="str">
            <v>1DCDA</v>
          </cell>
          <cell r="Y718" t="str">
            <v>PIPELINE - CONSTRUCTION SPECIALTIES - BUILDINGS</v>
          </cell>
          <cell r="Z718" t="str">
            <v>N/A</v>
          </cell>
          <cell r="AA718" t="str">
            <v>N/A</v>
          </cell>
          <cell r="AB718" t="str">
            <v>N/A</v>
          </cell>
          <cell r="AC718" t="str">
            <v>N/A</v>
          </cell>
          <cell r="AD718" t="str">
            <v>N/A</v>
          </cell>
          <cell r="AE718" t="str">
            <v>N/A</v>
          </cell>
          <cell r="AF718" t="str">
            <v>N/A</v>
          </cell>
        </row>
        <row r="719">
          <cell r="X719" t="str">
            <v>1DCDB</v>
          </cell>
          <cell r="Y719" t="str">
            <v>PIPELINE - CONSTRUCTION SPECIALTIES - GENERAL</v>
          </cell>
          <cell r="AF719">
            <v>0</v>
          </cell>
        </row>
        <row r="720">
          <cell r="X720" t="str">
            <v>1DCD-</v>
          </cell>
          <cell r="Y720" t="str">
            <v>SUBTOTAL - PIPELINE - CONSTRUCTION SPECIALTIES</v>
          </cell>
          <cell r="Z720">
            <v>0</v>
          </cell>
          <cell r="AA720" t="str">
            <v>N/A</v>
          </cell>
          <cell r="AB720">
            <v>0</v>
          </cell>
          <cell r="AC720">
            <v>0</v>
          </cell>
          <cell r="AD720">
            <v>0</v>
          </cell>
          <cell r="AE720">
            <v>0</v>
          </cell>
          <cell r="AF720">
            <v>0</v>
          </cell>
        </row>
        <row r="724">
          <cell r="W724" t="str">
            <v>LEVEL 2 PIPELINE PG 5</v>
          </cell>
          <cell r="X724" t="str">
            <v>WBS CODE</v>
          </cell>
          <cell r="Y724" t="str">
            <v>DESCRIPTION</v>
          </cell>
          <cell r="Z724" t="str">
            <v>QUANTITY</v>
          </cell>
          <cell r="AA724" t="str">
            <v>UNITS</v>
          </cell>
          <cell r="AB724" t="str">
            <v>TOTAL MANHOURS</v>
          </cell>
          <cell r="AC724" t="str">
            <v>TOTAL LABOR COST</v>
          </cell>
          <cell r="AD724" t="str">
            <v>TOTAL MAT'L COST</v>
          </cell>
          <cell r="AE724" t="str">
            <v>TOTAL S/C COST</v>
          </cell>
          <cell r="AF724" t="str">
            <v>TOTAL COST</v>
          </cell>
        </row>
        <row r="726">
          <cell r="X726" t="str">
            <v>1DCEA</v>
          </cell>
          <cell r="Y726" t="str">
            <v>PIPELINE - CONSTRUCTION, OTHER DIRECT WORK - FIRE PROTECTION</v>
          </cell>
          <cell r="AF726">
            <v>0</v>
          </cell>
        </row>
        <row r="727">
          <cell r="X727" t="str">
            <v>1DCEB</v>
          </cell>
          <cell r="Y727" t="str">
            <v>PIPELINE - CONSTRUCTION, OTHER DIRECT WORK - FIREPROOFING</v>
          </cell>
          <cell r="AF727">
            <v>0</v>
          </cell>
        </row>
        <row r="728">
          <cell r="X728" t="str">
            <v>1DCEC</v>
          </cell>
          <cell r="Y728" t="str">
            <v>PIPELINE - CONSTRUCTION, OTHER DIRECT WORK - INSULATION</v>
          </cell>
          <cell r="AF728">
            <v>0</v>
          </cell>
        </row>
        <row r="729">
          <cell r="X729" t="str">
            <v>1DCED</v>
          </cell>
          <cell r="Y729" t="str">
            <v>PIPELINE - CONSTRUCTION, OTHER DIRECT WORK - PAINTING</v>
          </cell>
          <cell r="AF729">
            <v>0</v>
          </cell>
        </row>
        <row r="730">
          <cell r="X730" t="str">
            <v>1DCEE</v>
          </cell>
          <cell r="Y730" t="str">
            <v>PIPELINE - CONSTRUCTION, OTHER DIRECT WORK - SHUTDOWN</v>
          </cell>
          <cell r="AF730">
            <v>0</v>
          </cell>
        </row>
        <row r="731">
          <cell r="X731" t="str">
            <v>1DCEF</v>
          </cell>
          <cell r="Y731" t="str">
            <v>PIPELINE - CONSTRUCTION, OTHER DIRECT WORK - PRE-COMMISSIONING</v>
          </cell>
          <cell r="AF731">
            <v>0</v>
          </cell>
        </row>
        <row r="732">
          <cell r="X732" t="str">
            <v>1DCEG</v>
          </cell>
          <cell r="Y732" t="str">
            <v>PIPELINE - CONSTRUCTION, OTHER DIRECT WORK - ENVIRONMENTAL</v>
          </cell>
          <cell r="AF732">
            <v>0</v>
          </cell>
        </row>
        <row r="733">
          <cell r="X733" t="str">
            <v>1DCEX</v>
          </cell>
          <cell r="Y733" t="str">
            <v>PIPELINE - CONSTRUCTION, OTHER DIRECT WORK - OTHER</v>
          </cell>
          <cell r="AF733">
            <v>0</v>
          </cell>
        </row>
        <row r="734">
          <cell r="X734" t="str">
            <v>1DCE</v>
          </cell>
          <cell r="Y734" t="str">
            <v xml:space="preserve">SUBTOTAL - PIPELINE - CONSTRUCTION, OTHER DIRECT WORK - </v>
          </cell>
          <cell r="Z734">
            <v>0</v>
          </cell>
          <cell r="AA734" t="str">
            <v>N/A</v>
          </cell>
          <cell r="AB734">
            <v>0</v>
          </cell>
          <cell r="AC734">
            <v>0</v>
          </cell>
          <cell r="AD734">
            <v>0</v>
          </cell>
          <cell r="AE734">
            <v>0</v>
          </cell>
          <cell r="AF734">
            <v>0</v>
          </cell>
        </row>
        <row r="736">
          <cell r="X736" t="str">
            <v>1DCFA</v>
          </cell>
          <cell r="Y736" t="str">
            <v>PIPELINE - CONSTRUCTION INDIRECTS</v>
          </cell>
          <cell r="AF736">
            <v>0</v>
          </cell>
        </row>
        <row r="737">
          <cell r="X737" t="str">
            <v>1DCF</v>
          </cell>
          <cell r="Y737" t="str">
            <v>SUBTOTAL - PIPELINE - CONSTRUCTION INDIRECTS</v>
          </cell>
          <cell r="Z737">
            <v>0</v>
          </cell>
          <cell r="AA737" t="str">
            <v>N/A</v>
          </cell>
          <cell r="AB737">
            <v>0</v>
          </cell>
          <cell r="AC737">
            <v>0</v>
          </cell>
          <cell r="AD737">
            <v>0</v>
          </cell>
          <cell r="AE737">
            <v>0</v>
          </cell>
          <cell r="AF737">
            <v>0</v>
          </cell>
        </row>
        <row r="739">
          <cell r="X739" t="str">
            <v>1DDAA</v>
          </cell>
          <cell r="Y739" t="str">
            <v>PIPELINE - COMMISSIONING - PROCESS</v>
          </cell>
          <cell r="AF739">
            <v>0</v>
          </cell>
        </row>
        <row r="740">
          <cell r="X740" t="str">
            <v>1DDAB</v>
          </cell>
          <cell r="Y740" t="str">
            <v>PIPELINE - COMMISSIONING - UTILITIES</v>
          </cell>
          <cell r="AF740">
            <v>0</v>
          </cell>
        </row>
        <row r="741">
          <cell r="X741" t="str">
            <v>1DDA-</v>
          </cell>
          <cell r="Y741" t="str">
            <v>SUBTOTAL - PIPELINE - COMMISSIONING</v>
          </cell>
          <cell r="Z741">
            <v>0</v>
          </cell>
          <cell r="AA741" t="str">
            <v>N/A</v>
          </cell>
          <cell r="AB741">
            <v>0</v>
          </cell>
          <cell r="AC741">
            <v>0</v>
          </cell>
          <cell r="AD741">
            <v>0</v>
          </cell>
          <cell r="AE741">
            <v>0</v>
          </cell>
          <cell r="AF741">
            <v>0</v>
          </cell>
        </row>
        <row r="743">
          <cell r="X743" t="str">
            <v>1DDBA</v>
          </cell>
          <cell r="Y743" t="str">
            <v>PIPELINE - STARTUP - PROCESS</v>
          </cell>
          <cell r="AF743">
            <v>0</v>
          </cell>
        </row>
        <row r="744">
          <cell r="X744" t="str">
            <v>1DDBB</v>
          </cell>
          <cell r="Y744" t="str">
            <v>PIPELINE - STARTUP - UTILITIES</v>
          </cell>
          <cell r="AF744">
            <v>0</v>
          </cell>
        </row>
        <row r="745">
          <cell r="X745" t="str">
            <v>1DDB-</v>
          </cell>
          <cell r="Y745" t="str">
            <v>SUBTOTAL - PIPELINE - STARTUP</v>
          </cell>
          <cell r="Z745">
            <v>0</v>
          </cell>
          <cell r="AA745" t="str">
            <v>N/A</v>
          </cell>
          <cell r="AB745">
            <v>0</v>
          </cell>
          <cell r="AC745">
            <v>0</v>
          </cell>
          <cell r="AD745">
            <v>0</v>
          </cell>
          <cell r="AE745">
            <v>0</v>
          </cell>
          <cell r="AF745">
            <v>0</v>
          </cell>
        </row>
        <row r="747">
          <cell r="X747" t="str">
            <v>1DDCA</v>
          </cell>
          <cell r="Y747" t="str">
            <v>PIPELINE - TRAINING</v>
          </cell>
          <cell r="AF747">
            <v>0</v>
          </cell>
        </row>
        <row r="748">
          <cell r="X748" t="str">
            <v>1DDC-</v>
          </cell>
          <cell r="Y748" t="str">
            <v>SUBTOTAL - PIPELINE - TRAINING</v>
          </cell>
          <cell r="Z748">
            <v>0</v>
          </cell>
          <cell r="AA748" t="str">
            <v>N/A</v>
          </cell>
          <cell r="AB748">
            <v>0</v>
          </cell>
          <cell r="AC748">
            <v>0</v>
          </cell>
          <cell r="AD748">
            <v>0</v>
          </cell>
          <cell r="AE748">
            <v>0</v>
          </cell>
          <cell r="AF748">
            <v>0</v>
          </cell>
        </row>
        <row r="762">
          <cell r="L762" t="str">
            <v>CYCLE &amp; LVL 1    TANK</v>
          </cell>
          <cell r="M762" t="str">
            <v>WBS CODE</v>
          </cell>
          <cell r="N762" t="str">
            <v>DESCRIPTION</v>
          </cell>
          <cell r="O762" t="str">
            <v>QUANTITY</v>
          </cell>
          <cell r="P762" t="str">
            <v>UNITS</v>
          </cell>
          <cell r="Q762" t="str">
            <v>TOTAL MANHOURS</v>
          </cell>
          <cell r="R762" t="str">
            <v>TOTAL LABOR COST</v>
          </cell>
          <cell r="S762" t="str">
            <v>TOTAL MAT'L COST</v>
          </cell>
          <cell r="T762" t="str">
            <v>TOTAL S/C COST</v>
          </cell>
          <cell r="U762" t="str">
            <v>TOTAL COST</v>
          </cell>
          <cell r="W762" t="str">
            <v>LEVEL 2 TANK PG.1</v>
          </cell>
          <cell r="X762" t="str">
            <v>WBS CODE</v>
          </cell>
          <cell r="Y762" t="str">
            <v>DESCRIPTION</v>
          </cell>
          <cell r="Z762" t="str">
            <v>QUANTITY</v>
          </cell>
          <cell r="AA762" t="str">
            <v>UNITS</v>
          </cell>
          <cell r="AB762" t="str">
            <v>TOTAL MANHOURS</v>
          </cell>
          <cell r="AC762" t="str">
            <v>TOTAL LABOR COST</v>
          </cell>
          <cell r="AD762" t="str">
            <v>TOTAL MAT'L COST</v>
          </cell>
          <cell r="AE762" t="str">
            <v>TOTAL S/C COST</v>
          </cell>
          <cell r="AF762" t="str">
            <v>TOTAL COST</v>
          </cell>
          <cell r="AH762" t="str">
            <v>LEVEL 3 TANK PG 1</v>
          </cell>
          <cell r="AI762" t="str">
            <v>WBS CODE</v>
          </cell>
          <cell r="AJ762" t="str">
            <v>DESCRIPTION</v>
          </cell>
          <cell r="AK762" t="str">
            <v>QUANTITY</v>
          </cell>
          <cell r="AL762" t="str">
            <v>UNITS</v>
          </cell>
          <cell r="AM762" t="str">
            <v>TOTAL MANHOURS</v>
          </cell>
          <cell r="AN762" t="str">
            <v>TOTAL LABOR COST</v>
          </cell>
          <cell r="AO762" t="str">
            <v>TOTAL MAT'L COST</v>
          </cell>
          <cell r="AP762" t="str">
            <v>TOTAL S/C COST</v>
          </cell>
          <cell r="AQ762" t="str">
            <v>TOTAL COST</v>
          </cell>
        </row>
        <row r="764">
          <cell r="M764" t="str">
            <v>1EAA-</v>
          </cell>
          <cell r="N764" t="str">
            <v>TANK - DIRECT ENGINEERING</v>
          </cell>
          <cell r="Q764">
            <v>0</v>
          </cell>
          <cell r="R764">
            <v>0</v>
          </cell>
          <cell r="S764">
            <v>0</v>
          </cell>
          <cell r="T764">
            <v>0</v>
          </cell>
          <cell r="U764">
            <v>0</v>
          </cell>
          <cell r="X764" t="str">
            <v>1EAAA</v>
          </cell>
          <cell r="Y764" t="str">
            <v>TANK - DIR. ENG.  PROCESS</v>
          </cell>
          <cell r="AF764">
            <v>0</v>
          </cell>
          <cell r="AI764" t="str">
            <v>1ECBIA</v>
          </cell>
          <cell r="AJ764" t="str">
            <v>BOIL OFF GAS COMPRESSOR</v>
          </cell>
          <cell r="AQ764">
            <v>0</v>
          </cell>
        </row>
        <row r="765">
          <cell r="M765" t="str">
            <v>1EAH-</v>
          </cell>
          <cell r="N765" t="str">
            <v>TANK EQUIPMENT SPECIFICATION</v>
          </cell>
          <cell r="Q765">
            <v>0</v>
          </cell>
          <cell r="R765">
            <v>0</v>
          </cell>
          <cell r="S765">
            <v>0</v>
          </cell>
          <cell r="T765">
            <v>0</v>
          </cell>
          <cell r="U765">
            <v>0</v>
          </cell>
          <cell r="X765" t="str">
            <v>1EAAB</v>
          </cell>
          <cell r="Y765" t="str">
            <v>TANK - DIR. ENG.  PERMITS</v>
          </cell>
          <cell r="AF765">
            <v>0</v>
          </cell>
          <cell r="AI765" t="str">
            <v>1ECBIX</v>
          </cell>
          <cell r="AJ765" t="str">
            <v>OTHER COMPRESSORS</v>
          </cell>
          <cell r="AQ765">
            <v>0</v>
          </cell>
        </row>
        <row r="766">
          <cell r="M766" t="str">
            <v>1EAI-</v>
          </cell>
          <cell r="N766" t="str">
            <v>TANK - ENGINEERING PROCUREMENT</v>
          </cell>
          <cell r="Q766">
            <v>0</v>
          </cell>
          <cell r="R766">
            <v>0</v>
          </cell>
          <cell r="S766">
            <v>0</v>
          </cell>
          <cell r="T766">
            <v>0</v>
          </cell>
          <cell r="U766">
            <v>0</v>
          </cell>
          <cell r="X766" t="str">
            <v>1EAAC</v>
          </cell>
          <cell r="Y766" t="str">
            <v>TANK - DIR. ENG.  CIVIL/STRUCTURAL</v>
          </cell>
          <cell r="AF766">
            <v>0</v>
          </cell>
          <cell r="AI766" t="str">
            <v>1ECBI-</v>
          </cell>
          <cell r="AJ766" t="str">
            <v>TANK - CONSTRUCTION, MAJOR EQUIPMENT - COMPRESSORS</v>
          </cell>
          <cell r="AK766">
            <v>0</v>
          </cell>
          <cell r="AL766">
            <v>0</v>
          </cell>
          <cell r="AM766">
            <v>0</v>
          </cell>
          <cell r="AN766">
            <v>0</v>
          </cell>
          <cell r="AO766">
            <v>0</v>
          </cell>
          <cell r="AP766">
            <v>0</v>
          </cell>
          <cell r="AQ766">
            <v>0</v>
          </cell>
        </row>
        <row r="767">
          <cell r="M767" t="str">
            <v>1EAJ-</v>
          </cell>
          <cell r="N767" t="str">
            <v>TANK - INDIRECT ENGINEERING</v>
          </cell>
          <cell r="Q767">
            <v>0</v>
          </cell>
          <cell r="R767">
            <v>0</v>
          </cell>
          <cell r="S767">
            <v>0</v>
          </cell>
          <cell r="T767">
            <v>0</v>
          </cell>
          <cell r="U767">
            <v>0</v>
          </cell>
          <cell r="X767" t="str">
            <v>1EAAD</v>
          </cell>
          <cell r="Y767" t="str">
            <v>TANK - DIR. ENG.  MECHANICAL</v>
          </cell>
          <cell r="AF767">
            <v>0</v>
          </cell>
        </row>
        <row r="768">
          <cell r="M768" t="str">
            <v>1EA--</v>
          </cell>
          <cell r="N768" t="str">
            <v>SUBTOTAL TANK - ENGINEERING/PROCUREMENT</v>
          </cell>
          <cell r="Q768">
            <v>0</v>
          </cell>
          <cell r="R768">
            <v>0</v>
          </cell>
          <cell r="S768">
            <v>0</v>
          </cell>
          <cell r="T768">
            <v>0</v>
          </cell>
          <cell r="U768">
            <v>0</v>
          </cell>
          <cell r="X768" t="str">
            <v>1EAAE</v>
          </cell>
          <cell r="Y768" t="str">
            <v>TANK - DIR. ENG.  PIPING</v>
          </cell>
          <cell r="AF768">
            <v>0</v>
          </cell>
          <cell r="AI768" t="str">
            <v>1ECBXA</v>
          </cell>
          <cell r="AJ768" t="str">
            <v>PROPANE STORAGE TANK</v>
          </cell>
          <cell r="AQ768">
            <v>0</v>
          </cell>
        </row>
        <row r="769">
          <cell r="X769" t="str">
            <v>1EAAF</v>
          </cell>
          <cell r="Y769" t="str">
            <v>TANK - DIR. ENG.  ELECTRICAL</v>
          </cell>
          <cell r="AF769">
            <v>0</v>
          </cell>
          <cell r="AI769" t="str">
            <v>1ECBXB</v>
          </cell>
          <cell r="AJ769" t="str">
            <v>TANK BOTTOM HEATING AND ACCESSORIES</v>
          </cell>
          <cell r="AQ769">
            <v>0</v>
          </cell>
        </row>
        <row r="770">
          <cell r="M770" t="str">
            <v>1EBA-</v>
          </cell>
          <cell r="N770" t="str">
            <v>TANK - FAB/DELIVERY - MAJOR EQUIPMENT</v>
          </cell>
          <cell r="Q770">
            <v>0</v>
          </cell>
          <cell r="R770">
            <v>0</v>
          </cell>
          <cell r="S770">
            <v>0</v>
          </cell>
          <cell r="T770">
            <v>0</v>
          </cell>
          <cell r="U770">
            <v>0</v>
          </cell>
          <cell r="X770" t="str">
            <v>1EAAG</v>
          </cell>
          <cell r="Y770" t="str">
            <v>TANK - DIR. ENG.  INSTRUMENTATION</v>
          </cell>
          <cell r="AF770">
            <v>0</v>
          </cell>
          <cell r="AI770" t="str">
            <v>1ECBXC</v>
          </cell>
          <cell r="AJ770" t="str">
            <v>PUMPS</v>
          </cell>
          <cell r="AQ770">
            <v>0</v>
          </cell>
        </row>
        <row r="771">
          <cell r="M771" t="str">
            <v>1EBB-</v>
          </cell>
          <cell r="N771" t="str">
            <v>TANK - FAB/DELIVERY - BULKS</v>
          </cell>
          <cell r="Q771">
            <v>0</v>
          </cell>
          <cell r="R771">
            <v>0</v>
          </cell>
          <cell r="S771">
            <v>0</v>
          </cell>
          <cell r="T771">
            <v>0</v>
          </cell>
          <cell r="U771">
            <v>0</v>
          </cell>
          <cell r="X771" t="str">
            <v>1EAAH</v>
          </cell>
          <cell r="Y771" t="str">
            <v>TANK - DIR. ENG.  ARCHITECTURAL</v>
          </cell>
          <cell r="AF771">
            <v>0</v>
          </cell>
          <cell r="AI771" t="str">
            <v>1ECBXD</v>
          </cell>
          <cell r="AJ771" t="str">
            <v>EXCHANGERS</v>
          </cell>
          <cell r="AQ771">
            <v>0</v>
          </cell>
        </row>
        <row r="772">
          <cell r="M772" t="str">
            <v>1EBC-</v>
          </cell>
          <cell r="N772" t="str">
            <v>TANK - FAB/DELIVERY - ENGINEERING SPECIALTIES</v>
          </cell>
          <cell r="Q772">
            <v>0</v>
          </cell>
          <cell r="R772">
            <v>0</v>
          </cell>
          <cell r="S772">
            <v>0</v>
          </cell>
          <cell r="T772">
            <v>0</v>
          </cell>
          <cell r="U772">
            <v>0</v>
          </cell>
          <cell r="X772" t="str">
            <v>1EAAI</v>
          </cell>
          <cell r="Y772" t="str">
            <v>TANK - DIR. ENG.  PIPELINES</v>
          </cell>
          <cell r="Z772" t="str">
            <v>N/A</v>
          </cell>
          <cell r="AA772" t="str">
            <v>N/A</v>
          </cell>
          <cell r="AB772" t="str">
            <v>N/A</v>
          </cell>
          <cell r="AC772" t="str">
            <v>N/A</v>
          </cell>
          <cell r="AD772" t="str">
            <v>N/A</v>
          </cell>
          <cell r="AE772" t="str">
            <v>N/A</v>
          </cell>
          <cell r="AF772" t="str">
            <v>N/A</v>
          </cell>
          <cell r="AI772" t="str">
            <v>1ECBXE</v>
          </cell>
          <cell r="AJ772" t="str">
            <v>FIRE FIGHTING SYSTEM</v>
          </cell>
          <cell r="AQ772">
            <v>0</v>
          </cell>
        </row>
        <row r="773">
          <cell r="M773" t="str">
            <v>1EB--</v>
          </cell>
          <cell r="N773" t="str">
            <v>SUBTOTAL TANK - FABRICATION/DELIVERY</v>
          </cell>
          <cell r="Q773">
            <v>0</v>
          </cell>
          <cell r="R773">
            <v>0</v>
          </cell>
          <cell r="S773">
            <v>0</v>
          </cell>
          <cell r="T773">
            <v>0</v>
          </cell>
          <cell r="U773">
            <v>0</v>
          </cell>
          <cell r="X773" t="str">
            <v>1EAA-</v>
          </cell>
          <cell r="Y773" t="str">
            <v>SUBTOTAL - TANK - DIRECT ENGINEERING</v>
          </cell>
          <cell r="Z773">
            <v>0</v>
          </cell>
          <cell r="AA773" t="str">
            <v>N/A</v>
          </cell>
          <cell r="AB773">
            <v>0</v>
          </cell>
          <cell r="AC773">
            <v>0</v>
          </cell>
          <cell r="AD773">
            <v>0</v>
          </cell>
          <cell r="AE773">
            <v>0</v>
          </cell>
          <cell r="AF773">
            <v>0</v>
          </cell>
          <cell r="AI773" t="str">
            <v>1ECBXX</v>
          </cell>
          <cell r="AJ773" t="str">
            <v>OTHER</v>
          </cell>
          <cell r="AQ773">
            <v>0</v>
          </cell>
        </row>
        <row r="774">
          <cell r="AI774" t="str">
            <v>1ECBX-</v>
          </cell>
          <cell r="AJ774" t="str">
            <v>TANK - CONSTRUCTION, MAJOR EQUIPMENT - OTHER</v>
          </cell>
          <cell r="AK774">
            <v>0</v>
          </cell>
          <cell r="AL774">
            <v>0</v>
          </cell>
          <cell r="AM774">
            <v>0</v>
          </cell>
          <cell r="AN774">
            <v>0</v>
          </cell>
          <cell r="AO774">
            <v>0</v>
          </cell>
          <cell r="AP774">
            <v>0</v>
          </cell>
          <cell r="AQ774">
            <v>0</v>
          </cell>
        </row>
        <row r="775">
          <cell r="M775" t="str">
            <v>1ECA-</v>
          </cell>
          <cell r="N775" t="str">
            <v>TANK - CONSTRUCTION - CIVIL</v>
          </cell>
          <cell r="Q775">
            <v>0</v>
          </cell>
          <cell r="R775">
            <v>0</v>
          </cell>
          <cell r="S775">
            <v>0</v>
          </cell>
          <cell r="T775">
            <v>0</v>
          </cell>
          <cell r="U775">
            <v>0</v>
          </cell>
          <cell r="X775" t="str">
            <v>1EAHA</v>
          </cell>
          <cell r="Y775" t="str">
            <v>TANK - EQUIP. SPECS - PRESSURE VESSELS</v>
          </cell>
          <cell r="Z775" t="str">
            <v>N/A</v>
          </cell>
          <cell r="AA775" t="str">
            <v>N/A</v>
          </cell>
          <cell r="AB775" t="str">
            <v>N/A</v>
          </cell>
          <cell r="AC775" t="str">
            <v>N/A</v>
          </cell>
          <cell r="AD775" t="str">
            <v>N/A</v>
          </cell>
          <cell r="AE775" t="str">
            <v>N/A</v>
          </cell>
          <cell r="AF775" t="str">
            <v>N/A</v>
          </cell>
        </row>
        <row r="776">
          <cell r="M776" t="str">
            <v>1ECB-</v>
          </cell>
          <cell r="N776" t="str">
            <v>TANK - CONSTRUCTION - MAJOR EQUIPMENT</v>
          </cell>
          <cell r="Q776">
            <v>0</v>
          </cell>
          <cell r="R776">
            <v>0</v>
          </cell>
          <cell r="S776">
            <v>0</v>
          </cell>
          <cell r="T776">
            <v>0</v>
          </cell>
          <cell r="U776">
            <v>0</v>
          </cell>
          <cell r="X776" t="str">
            <v>1EAHB</v>
          </cell>
          <cell r="Y776" t="str">
            <v>TANK - EQUIP. SPECS - COLUMNS</v>
          </cell>
          <cell r="Z776" t="str">
            <v>N/A</v>
          </cell>
          <cell r="AA776" t="str">
            <v>N/A</v>
          </cell>
          <cell r="AB776" t="str">
            <v>N/A</v>
          </cell>
          <cell r="AC776" t="str">
            <v>N/A</v>
          </cell>
          <cell r="AD776" t="str">
            <v>N/A</v>
          </cell>
          <cell r="AE776" t="str">
            <v>N/A</v>
          </cell>
          <cell r="AF776" t="str">
            <v>N/A</v>
          </cell>
        </row>
        <row r="777">
          <cell r="M777" t="str">
            <v>1ECC-</v>
          </cell>
          <cell r="N777" t="str">
            <v>TANK - CONSTRUCTION - BULKS</v>
          </cell>
          <cell r="Q777">
            <v>0</v>
          </cell>
          <cell r="R777">
            <v>0</v>
          </cell>
          <cell r="S777">
            <v>0</v>
          </cell>
          <cell r="T777">
            <v>0</v>
          </cell>
          <cell r="U777">
            <v>0</v>
          </cell>
          <cell r="X777" t="str">
            <v>1EAHC</v>
          </cell>
          <cell r="Y777" t="str">
            <v>TANK - EQUIP. SPECS - REACTORS</v>
          </cell>
          <cell r="Z777" t="str">
            <v>N/A</v>
          </cell>
          <cell r="AA777" t="str">
            <v>N/A</v>
          </cell>
          <cell r="AB777" t="str">
            <v>N/A</v>
          </cell>
          <cell r="AC777" t="str">
            <v>N/A</v>
          </cell>
          <cell r="AD777" t="str">
            <v>N/A</v>
          </cell>
          <cell r="AE777" t="str">
            <v>N/A</v>
          </cell>
          <cell r="AF777" t="str">
            <v>N/A</v>
          </cell>
        </row>
        <row r="778">
          <cell r="M778" t="str">
            <v>1ECD-</v>
          </cell>
          <cell r="N778" t="str">
            <v>TANK - CONSTRUCTION - CONSTRUCTION SPECIALTIES</v>
          </cell>
          <cell r="Q778">
            <v>0</v>
          </cell>
          <cell r="R778">
            <v>0</v>
          </cell>
          <cell r="S778">
            <v>0</v>
          </cell>
          <cell r="T778">
            <v>0</v>
          </cell>
          <cell r="U778">
            <v>0</v>
          </cell>
          <cell r="X778" t="str">
            <v>1EAHD</v>
          </cell>
          <cell r="Y778" t="str">
            <v>TANK - EQUIP. SPECS - FIELD ERECTED TANKS</v>
          </cell>
          <cell r="Z778" t="str">
            <v>N/A</v>
          </cell>
          <cell r="AA778" t="str">
            <v>N/A</v>
          </cell>
          <cell r="AB778" t="str">
            <v>N/A</v>
          </cell>
          <cell r="AC778" t="str">
            <v>N/A</v>
          </cell>
          <cell r="AD778" t="str">
            <v>N/A</v>
          </cell>
          <cell r="AE778" t="str">
            <v>N/A</v>
          </cell>
          <cell r="AF778" t="str">
            <v>N/A</v>
          </cell>
        </row>
        <row r="779">
          <cell r="M779" t="str">
            <v>1ECE-</v>
          </cell>
          <cell r="N779" t="str">
            <v>TANK - CONSTRUCTION - OTHER DIRECT WORK</v>
          </cell>
          <cell r="Q779">
            <v>0</v>
          </cell>
          <cell r="R779">
            <v>0</v>
          </cell>
          <cell r="S779">
            <v>0</v>
          </cell>
          <cell r="T779">
            <v>0</v>
          </cell>
          <cell r="U779">
            <v>0</v>
          </cell>
          <cell r="X779" t="str">
            <v>1EAHE</v>
          </cell>
          <cell r="Y779" t="str">
            <v>TANK - EQUIP. SPECS - PUMPS</v>
          </cell>
          <cell r="AF779">
            <v>0</v>
          </cell>
        </row>
        <row r="780">
          <cell r="M780" t="str">
            <v>1ECF-</v>
          </cell>
          <cell r="N780" t="str">
            <v>TANK - CONSTRUCTION - INDIRECTS</v>
          </cell>
          <cell r="Q780">
            <v>0</v>
          </cell>
          <cell r="R780">
            <v>0</v>
          </cell>
          <cell r="S780">
            <v>0</v>
          </cell>
          <cell r="T780">
            <v>0</v>
          </cell>
          <cell r="U780">
            <v>0</v>
          </cell>
          <cell r="X780" t="str">
            <v>1EAHF</v>
          </cell>
          <cell r="Y780" t="str">
            <v>TANK - EQUIP. SPECS - HEAT EXCHANGERS - S &amp; T</v>
          </cell>
          <cell r="Z780" t="str">
            <v>N/A</v>
          </cell>
          <cell r="AA780" t="str">
            <v>N/A</v>
          </cell>
          <cell r="AB780" t="str">
            <v>N/A</v>
          </cell>
          <cell r="AC780" t="str">
            <v>N/A</v>
          </cell>
          <cell r="AD780" t="str">
            <v>N/A</v>
          </cell>
          <cell r="AE780" t="str">
            <v>N/A</v>
          </cell>
          <cell r="AF780" t="str">
            <v>N/A</v>
          </cell>
        </row>
        <row r="781">
          <cell r="M781" t="str">
            <v>1EC--</v>
          </cell>
          <cell r="N781" t="str">
            <v>SUBTOTAL TANK - CONSTRUCTION</v>
          </cell>
          <cell r="Q781">
            <v>0</v>
          </cell>
          <cell r="R781">
            <v>0</v>
          </cell>
          <cell r="S781">
            <v>0</v>
          </cell>
          <cell r="T781">
            <v>0</v>
          </cell>
          <cell r="U781">
            <v>0</v>
          </cell>
          <cell r="X781" t="str">
            <v>1EAHG</v>
          </cell>
          <cell r="Y781" t="str">
            <v>TANK - EQUIP. SPECS - HEAT EXCHANGERS - FINNED</v>
          </cell>
          <cell r="Z781" t="str">
            <v>N/A</v>
          </cell>
          <cell r="AA781" t="str">
            <v>N/A</v>
          </cell>
          <cell r="AB781" t="str">
            <v>N/A</v>
          </cell>
          <cell r="AC781" t="str">
            <v>N/A</v>
          </cell>
          <cell r="AD781" t="str">
            <v>N/A</v>
          </cell>
          <cell r="AE781" t="str">
            <v>N/A</v>
          </cell>
          <cell r="AF781" t="str">
            <v>N/A</v>
          </cell>
        </row>
        <row r="782">
          <cell r="X782" t="str">
            <v>1EAHH</v>
          </cell>
          <cell r="Y782" t="str">
            <v>TANK - EQUIP. SPECS - EXTRUDERS</v>
          </cell>
          <cell r="Z782" t="str">
            <v>N/A</v>
          </cell>
          <cell r="AA782" t="str">
            <v>N/A</v>
          </cell>
          <cell r="AB782" t="str">
            <v>N/A</v>
          </cell>
          <cell r="AC782" t="str">
            <v>N/A</v>
          </cell>
          <cell r="AD782" t="str">
            <v>N/A</v>
          </cell>
          <cell r="AE782" t="str">
            <v>N/A</v>
          </cell>
          <cell r="AF782" t="str">
            <v>N/A</v>
          </cell>
        </row>
        <row r="783">
          <cell r="M783" t="str">
            <v>1EDA-</v>
          </cell>
          <cell r="N783" t="str">
            <v>TANK - COMMISSIONING</v>
          </cell>
          <cell r="Q783">
            <v>0</v>
          </cell>
          <cell r="R783">
            <v>0</v>
          </cell>
          <cell r="S783">
            <v>0</v>
          </cell>
          <cell r="T783">
            <v>0</v>
          </cell>
          <cell r="U783">
            <v>0</v>
          </cell>
          <cell r="X783" t="str">
            <v>1EAHI</v>
          </cell>
          <cell r="Y783" t="str">
            <v>TANK - EQUIP. SPECS - COMPRESSORS</v>
          </cell>
          <cell r="AF783">
            <v>0</v>
          </cell>
        </row>
        <row r="784">
          <cell r="M784" t="str">
            <v>1EDB-</v>
          </cell>
          <cell r="N784" t="str">
            <v>TANK -STARTUP</v>
          </cell>
          <cell r="Q784">
            <v>0</v>
          </cell>
          <cell r="R784">
            <v>0</v>
          </cell>
          <cell r="S784">
            <v>0</v>
          </cell>
          <cell r="T784">
            <v>0</v>
          </cell>
          <cell r="U784">
            <v>0</v>
          </cell>
          <cell r="X784" t="str">
            <v>1EAHJ</v>
          </cell>
          <cell r="Y784" t="str">
            <v>TANK - EQUIP. SPECS - GENERATORS</v>
          </cell>
          <cell r="Z784" t="str">
            <v>N/A</v>
          </cell>
          <cell r="AA784" t="str">
            <v>N/A</v>
          </cell>
          <cell r="AB784" t="str">
            <v>N/A</v>
          </cell>
          <cell r="AC784" t="str">
            <v>N/A</v>
          </cell>
          <cell r="AD784" t="str">
            <v>N/A</v>
          </cell>
          <cell r="AE784" t="str">
            <v>N/A</v>
          </cell>
          <cell r="AF784" t="str">
            <v>N/A</v>
          </cell>
        </row>
        <row r="785">
          <cell r="M785" t="str">
            <v>1EDC-</v>
          </cell>
          <cell r="N785" t="str">
            <v>TANK -TRAINING</v>
          </cell>
          <cell r="Q785">
            <v>0</v>
          </cell>
          <cell r="R785">
            <v>0</v>
          </cell>
          <cell r="S785">
            <v>0</v>
          </cell>
          <cell r="T785">
            <v>0</v>
          </cell>
          <cell r="U785">
            <v>0</v>
          </cell>
          <cell r="X785" t="str">
            <v>1EAHK</v>
          </cell>
          <cell r="Y785" t="str">
            <v>TANK - EQUIP. SPECS - MOTORS &amp; DRIVERS</v>
          </cell>
          <cell r="Z785" t="str">
            <v>N/A</v>
          </cell>
          <cell r="AA785" t="str">
            <v>N/A</v>
          </cell>
          <cell r="AB785" t="str">
            <v>N/A</v>
          </cell>
          <cell r="AC785" t="str">
            <v>N/A</v>
          </cell>
          <cell r="AD785" t="str">
            <v>N/A</v>
          </cell>
          <cell r="AE785" t="str">
            <v>N/A</v>
          </cell>
          <cell r="AF785" t="str">
            <v>N/A</v>
          </cell>
        </row>
        <row r="786">
          <cell r="M786" t="str">
            <v>1ED--</v>
          </cell>
          <cell r="N786" t="str">
            <v>SUBTOTAL TANK - COMMISSIONING, STARTUP &amp; TRAINING</v>
          </cell>
          <cell r="Q786">
            <v>0</v>
          </cell>
          <cell r="R786">
            <v>0</v>
          </cell>
          <cell r="S786">
            <v>0</v>
          </cell>
          <cell r="T786">
            <v>0</v>
          </cell>
          <cell r="U786">
            <v>0</v>
          </cell>
          <cell r="X786" t="str">
            <v>1EAHL</v>
          </cell>
          <cell r="Y786" t="str">
            <v>TANK - EQUIP. SPECS - FIRED EQUIPMENT</v>
          </cell>
          <cell r="Z786" t="str">
            <v>N/A</v>
          </cell>
          <cell r="AA786" t="str">
            <v>N/A</v>
          </cell>
          <cell r="AB786" t="str">
            <v>N/A</v>
          </cell>
          <cell r="AC786" t="str">
            <v>N/A</v>
          </cell>
          <cell r="AD786" t="str">
            <v>N/A</v>
          </cell>
          <cell r="AE786" t="str">
            <v>N/A</v>
          </cell>
          <cell r="AF786" t="str">
            <v>N/A</v>
          </cell>
        </row>
        <row r="787">
          <cell r="X787" t="str">
            <v>1EAHM</v>
          </cell>
          <cell r="Y787" t="str">
            <v>TANK - EQUIP. SPECS - BLOWERS, FANS</v>
          </cell>
          <cell r="Z787" t="str">
            <v>N/A</v>
          </cell>
          <cell r="AA787" t="str">
            <v>N/A</v>
          </cell>
          <cell r="AB787" t="str">
            <v>N/A</v>
          </cell>
          <cell r="AC787" t="str">
            <v>N/A</v>
          </cell>
          <cell r="AD787" t="str">
            <v>N/A</v>
          </cell>
          <cell r="AE787" t="str">
            <v>N/A</v>
          </cell>
          <cell r="AF787" t="str">
            <v>N/A</v>
          </cell>
        </row>
        <row r="788">
          <cell r="X788" t="str">
            <v>1EAHN</v>
          </cell>
          <cell r="Y788" t="str">
            <v>TANK - EQUIP. SPECS - FILTERS</v>
          </cell>
          <cell r="Z788" t="str">
            <v>N/A</v>
          </cell>
          <cell r="AA788" t="str">
            <v>N/A</v>
          </cell>
          <cell r="AB788" t="str">
            <v>N/A</v>
          </cell>
          <cell r="AC788" t="str">
            <v>N/A</v>
          </cell>
          <cell r="AD788" t="str">
            <v>N/A</v>
          </cell>
          <cell r="AE788" t="str">
            <v>N/A</v>
          </cell>
          <cell r="AF788" t="str">
            <v>N/A</v>
          </cell>
        </row>
        <row r="789">
          <cell r="X789" t="str">
            <v>1EAHO</v>
          </cell>
          <cell r="Y789" t="str">
            <v>TANK - EQUIP. SPECS - FLARES</v>
          </cell>
          <cell r="Z789" t="str">
            <v>N/A</v>
          </cell>
          <cell r="AA789" t="str">
            <v>N/A</v>
          </cell>
          <cell r="AB789" t="str">
            <v>N/A</v>
          </cell>
          <cell r="AC789" t="str">
            <v>N/A</v>
          </cell>
          <cell r="AD789" t="str">
            <v>N/A</v>
          </cell>
          <cell r="AE789" t="str">
            <v>N/A</v>
          </cell>
          <cell r="AF789" t="str">
            <v>N/A</v>
          </cell>
        </row>
        <row r="790">
          <cell r="X790" t="str">
            <v>1EAHP</v>
          </cell>
          <cell r="Y790" t="str">
            <v>TANK - EQUIP. SPECS - SOLIDS HANDLING EQUIPMENT</v>
          </cell>
          <cell r="Z790" t="str">
            <v>N/A</v>
          </cell>
          <cell r="AA790" t="str">
            <v>N/A</v>
          </cell>
          <cell r="AB790" t="str">
            <v>N/A</v>
          </cell>
          <cell r="AC790" t="str">
            <v>N/A</v>
          </cell>
          <cell r="AD790" t="str">
            <v>N/A</v>
          </cell>
          <cell r="AE790" t="str">
            <v>N/A</v>
          </cell>
          <cell r="AF790" t="str">
            <v>N/A</v>
          </cell>
        </row>
        <row r="791">
          <cell r="X791" t="str">
            <v>1EAHQ</v>
          </cell>
          <cell r="Y791" t="str">
            <v>TANK - EQUIP. SPECS - PACKAGED EQUIPMENT</v>
          </cell>
          <cell r="Z791" t="str">
            <v>N/A</v>
          </cell>
          <cell r="AA791" t="str">
            <v>N/A</v>
          </cell>
          <cell r="AB791" t="str">
            <v>N/A</v>
          </cell>
          <cell r="AC791" t="str">
            <v>N/A</v>
          </cell>
          <cell r="AD791" t="str">
            <v>N/A</v>
          </cell>
          <cell r="AE791" t="str">
            <v>N/A</v>
          </cell>
          <cell r="AF791" t="str">
            <v>N/A</v>
          </cell>
        </row>
        <row r="792">
          <cell r="X792" t="str">
            <v>1EAHX</v>
          </cell>
          <cell r="Y792" t="str">
            <v>TANK - EQUIP. SPECS - OTHERS</v>
          </cell>
          <cell r="AF792">
            <v>0</v>
          </cell>
        </row>
        <row r="793">
          <cell r="X793" t="str">
            <v>1EAH-</v>
          </cell>
          <cell r="Y793" t="str">
            <v xml:space="preserve">SUBTOTAL - TANK - EQUIP. SPECS </v>
          </cell>
          <cell r="Z793">
            <v>0</v>
          </cell>
          <cell r="AA793" t="str">
            <v>N/A</v>
          </cell>
          <cell r="AB793">
            <v>0</v>
          </cell>
          <cell r="AC793">
            <v>0</v>
          </cell>
          <cell r="AD793">
            <v>0</v>
          </cell>
          <cell r="AE793">
            <v>0</v>
          </cell>
          <cell r="AF793">
            <v>0</v>
          </cell>
        </row>
        <row r="800">
          <cell r="W800" t="str">
            <v>LEVEL 2 TANK PG.2</v>
          </cell>
          <cell r="X800" t="str">
            <v>WBS CODE</v>
          </cell>
          <cell r="Y800" t="str">
            <v>DESCRIPTION</v>
          </cell>
          <cell r="Z800" t="str">
            <v>QUANTITY</v>
          </cell>
          <cell r="AA800" t="str">
            <v>UNITS</v>
          </cell>
          <cell r="AB800" t="str">
            <v>TOTAL MANHOURS</v>
          </cell>
          <cell r="AC800" t="str">
            <v>TOTAL LABOR COST</v>
          </cell>
          <cell r="AD800" t="str">
            <v>TOTAL MAT'L COST</v>
          </cell>
          <cell r="AE800" t="str">
            <v>TOTAL S/C COST</v>
          </cell>
          <cell r="AF800" t="str">
            <v>TOTAL COST</v>
          </cell>
        </row>
        <row r="802">
          <cell r="X802" t="str">
            <v>1EAIA</v>
          </cell>
          <cell r="Y802" t="str">
            <v>TANK - PROCUREMENT PRESSURE VESSELS</v>
          </cell>
          <cell r="Z802" t="str">
            <v>N/A</v>
          </cell>
          <cell r="AA802" t="str">
            <v>N/A</v>
          </cell>
          <cell r="AB802" t="str">
            <v>N/A</v>
          </cell>
          <cell r="AC802" t="str">
            <v>N/A</v>
          </cell>
          <cell r="AD802" t="str">
            <v>N/A</v>
          </cell>
          <cell r="AE802" t="str">
            <v>N/A</v>
          </cell>
          <cell r="AF802" t="str">
            <v>N/A</v>
          </cell>
        </row>
        <row r="803">
          <cell r="X803" t="str">
            <v>1EAIB</v>
          </cell>
          <cell r="Y803" t="str">
            <v>TANK - PROCUREMENT   COLUMNS</v>
          </cell>
          <cell r="Z803" t="str">
            <v>N/A</v>
          </cell>
          <cell r="AA803" t="str">
            <v>N/A</v>
          </cell>
          <cell r="AB803" t="str">
            <v>N/A</v>
          </cell>
          <cell r="AC803" t="str">
            <v>N/A</v>
          </cell>
          <cell r="AD803" t="str">
            <v>N/A</v>
          </cell>
          <cell r="AE803" t="str">
            <v>N/A</v>
          </cell>
          <cell r="AF803" t="str">
            <v>N/A</v>
          </cell>
        </row>
        <row r="804">
          <cell r="X804" t="str">
            <v>1EAIC</v>
          </cell>
          <cell r="Y804" t="str">
            <v>TANK - PROCUREMENT   REACTORS</v>
          </cell>
          <cell r="Z804" t="str">
            <v>N/A</v>
          </cell>
          <cell r="AA804" t="str">
            <v>N/A</v>
          </cell>
          <cell r="AB804" t="str">
            <v>N/A</v>
          </cell>
          <cell r="AC804" t="str">
            <v>N/A</v>
          </cell>
          <cell r="AD804" t="str">
            <v>N/A</v>
          </cell>
          <cell r="AE804" t="str">
            <v>N/A</v>
          </cell>
          <cell r="AF804" t="str">
            <v>N/A</v>
          </cell>
        </row>
        <row r="805">
          <cell r="X805" t="str">
            <v>1EAID</v>
          </cell>
          <cell r="Y805" t="str">
            <v>TANK - PROCUREMENT   FIELD ERECTED TANKS</v>
          </cell>
          <cell r="Z805" t="str">
            <v>N/A</v>
          </cell>
          <cell r="AA805" t="str">
            <v>N/A</v>
          </cell>
          <cell r="AB805" t="str">
            <v>N/A</v>
          </cell>
          <cell r="AC805" t="str">
            <v>N/A</v>
          </cell>
          <cell r="AD805" t="str">
            <v>N/A</v>
          </cell>
          <cell r="AE805" t="str">
            <v>N/A</v>
          </cell>
          <cell r="AF805" t="str">
            <v>N/A</v>
          </cell>
        </row>
        <row r="806">
          <cell r="X806" t="str">
            <v>1EAIE</v>
          </cell>
          <cell r="Y806" t="str">
            <v>TANK - PROCUREMENT   PUMPS</v>
          </cell>
          <cell r="AF806">
            <v>0</v>
          </cell>
        </row>
        <row r="807">
          <cell r="X807" t="str">
            <v>1EAIF</v>
          </cell>
          <cell r="Y807" t="str">
            <v>TANK - PROCUREMENT   HEAT EXCHANGERS - S &amp; T</v>
          </cell>
          <cell r="Z807" t="str">
            <v>N/A</v>
          </cell>
          <cell r="AA807" t="str">
            <v>N/A</v>
          </cell>
          <cell r="AB807" t="str">
            <v>N/A</v>
          </cell>
          <cell r="AC807" t="str">
            <v>N/A</v>
          </cell>
          <cell r="AD807" t="str">
            <v>N/A</v>
          </cell>
          <cell r="AE807" t="str">
            <v>N/A</v>
          </cell>
          <cell r="AF807" t="str">
            <v>N/A</v>
          </cell>
        </row>
        <row r="808">
          <cell r="X808" t="str">
            <v>1EAIG</v>
          </cell>
          <cell r="Y808" t="str">
            <v>TANK - PROCUREMENT   HEAT EXCHANGERS - FINNED</v>
          </cell>
          <cell r="Z808" t="str">
            <v>N/A</v>
          </cell>
          <cell r="AA808" t="str">
            <v>N/A</v>
          </cell>
          <cell r="AB808" t="str">
            <v>N/A</v>
          </cell>
          <cell r="AC808" t="str">
            <v>N/A</v>
          </cell>
          <cell r="AD808" t="str">
            <v>N/A</v>
          </cell>
          <cell r="AE808" t="str">
            <v>N/A</v>
          </cell>
          <cell r="AF808" t="str">
            <v>N/A</v>
          </cell>
        </row>
        <row r="809">
          <cell r="X809" t="str">
            <v>1EAIH</v>
          </cell>
          <cell r="Y809" t="str">
            <v>TANK - PROCUREMENT   EXTRUDERS</v>
          </cell>
          <cell r="Z809" t="str">
            <v>N/A</v>
          </cell>
          <cell r="AA809" t="str">
            <v>N/A</v>
          </cell>
          <cell r="AB809" t="str">
            <v>N/A</v>
          </cell>
          <cell r="AC809" t="str">
            <v>N/A</v>
          </cell>
          <cell r="AD809" t="str">
            <v>N/A</v>
          </cell>
          <cell r="AE809" t="str">
            <v>N/A</v>
          </cell>
          <cell r="AF809" t="str">
            <v>N/A</v>
          </cell>
        </row>
        <row r="810">
          <cell r="X810" t="str">
            <v>1EAII</v>
          </cell>
          <cell r="Y810" t="str">
            <v>TANK - PROCUREMENT   COMPRESSORS</v>
          </cell>
          <cell r="AF810">
            <v>0</v>
          </cell>
        </row>
        <row r="811">
          <cell r="X811" t="str">
            <v>1EAIJ</v>
          </cell>
          <cell r="Y811" t="str">
            <v>TANK - PROCUREMENT   GENERATORS</v>
          </cell>
          <cell r="Z811" t="str">
            <v>N/A</v>
          </cell>
          <cell r="AA811" t="str">
            <v>N/A</v>
          </cell>
          <cell r="AB811" t="str">
            <v>N/A</v>
          </cell>
          <cell r="AC811" t="str">
            <v>N/A</v>
          </cell>
          <cell r="AD811" t="str">
            <v>N/A</v>
          </cell>
          <cell r="AE811" t="str">
            <v>N/A</v>
          </cell>
          <cell r="AF811" t="str">
            <v>N/A</v>
          </cell>
        </row>
        <row r="812">
          <cell r="X812" t="str">
            <v>1EAIK</v>
          </cell>
          <cell r="Y812" t="str">
            <v>TANK - PROCUREMENT   MOTORS &amp; DRIVERS</v>
          </cell>
          <cell r="Z812" t="str">
            <v>N/A</v>
          </cell>
          <cell r="AA812" t="str">
            <v>N/A</v>
          </cell>
          <cell r="AB812" t="str">
            <v>N/A</v>
          </cell>
          <cell r="AC812" t="str">
            <v>N/A</v>
          </cell>
          <cell r="AD812" t="str">
            <v>N/A</v>
          </cell>
          <cell r="AE812" t="str">
            <v>N/A</v>
          </cell>
          <cell r="AF812" t="str">
            <v>N/A</v>
          </cell>
        </row>
        <row r="813">
          <cell r="X813" t="str">
            <v>1EAIL</v>
          </cell>
          <cell r="Y813" t="str">
            <v>TANK - PROCUREMENT   FIRED EQUIPMENT</v>
          </cell>
          <cell r="Z813" t="str">
            <v>N/A</v>
          </cell>
          <cell r="AA813" t="str">
            <v>N/A</v>
          </cell>
          <cell r="AB813" t="str">
            <v>N/A</v>
          </cell>
          <cell r="AC813" t="str">
            <v>N/A</v>
          </cell>
          <cell r="AD813" t="str">
            <v>N/A</v>
          </cell>
          <cell r="AE813" t="str">
            <v>N/A</v>
          </cell>
          <cell r="AF813" t="str">
            <v>N/A</v>
          </cell>
        </row>
        <row r="814">
          <cell r="X814" t="str">
            <v>1EAIM</v>
          </cell>
          <cell r="Y814" t="str">
            <v>TANK - PROCUREMENT   BLOWERS &amp; FANS</v>
          </cell>
          <cell r="Z814" t="str">
            <v>N/A</v>
          </cell>
          <cell r="AA814" t="str">
            <v>N/A</v>
          </cell>
          <cell r="AB814" t="str">
            <v>N/A</v>
          </cell>
          <cell r="AC814" t="str">
            <v>N/A</v>
          </cell>
          <cell r="AD814" t="str">
            <v>N/A</v>
          </cell>
          <cell r="AE814" t="str">
            <v>N/A</v>
          </cell>
          <cell r="AF814" t="str">
            <v>N/A</v>
          </cell>
        </row>
        <row r="815">
          <cell r="X815" t="str">
            <v>1EAIN</v>
          </cell>
          <cell r="Y815" t="str">
            <v>TANK - PROCUREMENT   FILTERS</v>
          </cell>
          <cell r="Z815" t="str">
            <v>N/A</v>
          </cell>
          <cell r="AA815" t="str">
            <v>N/A</v>
          </cell>
          <cell r="AB815" t="str">
            <v>N/A</v>
          </cell>
          <cell r="AC815" t="str">
            <v>N/A</v>
          </cell>
          <cell r="AD815" t="str">
            <v>N/A</v>
          </cell>
          <cell r="AE815" t="str">
            <v>N/A</v>
          </cell>
          <cell r="AF815" t="str">
            <v>N/A</v>
          </cell>
        </row>
        <row r="816">
          <cell r="X816" t="str">
            <v>1EAIO</v>
          </cell>
          <cell r="Y816" t="str">
            <v>TANK - PROCUREMENT   FLARES</v>
          </cell>
          <cell r="Z816" t="str">
            <v>N/A</v>
          </cell>
          <cell r="AA816" t="str">
            <v>N/A</v>
          </cell>
          <cell r="AB816" t="str">
            <v>N/A</v>
          </cell>
          <cell r="AC816" t="str">
            <v>N/A</v>
          </cell>
          <cell r="AD816" t="str">
            <v>N/A</v>
          </cell>
          <cell r="AE816" t="str">
            <v>N/A</v>
          </cell>
          <cell r="AF816" t="str">
            <v>N/A</v>
          </cell>
        </row>
        <row r="817">
          <cell r="X817" t="str">
            <v>1EAIP</v>
          </cell>
          <cell r="Y817" t="str">
            <v>TANK - PROCUREMENT   SOLIDS HANDLING EQUIPMENT</v>
          </cell>
          <cell r="Z817" t="str">
            <v>N/A</v>
          </cell>
          <cell r="AA817" t="str">
            <v>N/A</v>
          </cell>
          <cell r="AB817" t="str">
            <v>N/A</v>
          </cell>
          <cell r="AC817" t="str">
            <v>N/A</v>
          </cell>
          <cell r="AD817" t="str">
            <v>N/A</v>
          </cell>
          <cell r="AE817" t="str">
            <v>N/A</v>
          </cell>
          <cell r="AF817" t="str">
            <v>N/A</v>
          </cell>
        </row>
        <row r="818">
          <cell r="X818" t="str">
            <v>1EAIQ</v>
          </cell>
          <cell r="Y818" t="str">
            <v>TANK - PROCUREMENT   PACKAGED EQUIPMENT</v>
          </cell>
          <cell r="Z818" t="str">
            <v>N/A</v>
          </cell>
          <cell r="AA818" t="str">
            <v>N/A</v>
          </cell>
          <cell r="AB818" t="str">
            <v>N/A</v>
          </cell>
          <cell r="AC818" t="str">
            <v>N/A</v>
          </cell>
          <cell r="AD818" t="str">
            <v>N/A</v>
          </cell>
          <cell r="AE818" t="str">
            <v>N/A</v>
          </cell>
          <cell r="AF818" t="str">
            <v>N/A</v>
          </cell>
        </row>
        <row r="819">
          <cell r="X819" t="str">
            <v>1EAIT</v>
          </cell>
          <cell r="Y819" t="str">
            <v>TANK - PROCUREMENT   BULKS</v>
          </cell>
          <cell r="AF819">
            <v>0</v>
          </cell>
        </row>
        <row r="820">
          <cell r="X820" t="str">
            <v>1EAIX</v>
          </cell>
          <cell r="Y820" t="str">
            <v>TANK - PROCUREMENT   OTHER</v>
          </cell>
          <cell r="AF820">
            <v>0</v>
          </cell>
        </row>
        <row r="821">
          <cell r="X821" t="str">
            <v>1EAI-</v>
          </cell>
          <cell r="Y821" t="str">
            <v>SUBTOTAL - TANK - PROCUREMENT</v>
          </cell>
          <cell r="Z821">
            <v>0</v>
          </cell>
          <cell r="AA821" t="str">
            <v>N/A</v>
          </cell>
          <cell r="AB821">
            <v>0</v>
          </cell>
          <cell r="AC821">
            <v>0</v>
          </cell>
          <cell r="AD821">
            <v>0</v>
          </cell>
          <cell r="AE821">
            <v>0</v>
          </cell>
          <cell r="AF821">
            <v>0</v>
          </cell>
        </row>
        <row r="823">
          <cell r="X823" t="str">
            <v>1EAJA</v>
          </cell>
          <cell r="Y823" t="str">
            <v>TANK - INDIRECT ENG'G CONTRACTS</v>
          </cell>
          <cell r="AF823">
            <v>0</v>
          </cell>
        </row>
        <row r="824">
          <cell r="X824" t="str">
            <v>1EAJB</v>
          </cell>
          <cell r="Y824" t="str">
            <v>TANK - INDIRECT ENG'G PROJECT MANAGEMENT</v>
          </cell>
          <cell r="AF824">
            <v>0</v>
          </cell>
        </row>
        <row r="825">
          <cell r="X825" t="str">
            <v>1EAJC</v>
          </cell>
          <cell r="Y825" t="str">
            <v>TANK - INDIRECT ENG'G ENGINEERING/NON-TECH</v>
          </cell>
          <cell r="AF825">
            <v>0</v>
          </cell>
        </row>
        <row r="826">
          <cell r="X826" t="str">
            <v>1EAJX</v>
          </cell>
          <cell r="Y826" t="str">
            <v>TANK - INDIRECT ENG'G OTHER</v>
          </cell>
          <cell r="AF826">
            <v>0</v>
          </cell>
        </row>
        <row r="827">
          <cell r="X827" t="str">
            <v>1EAJ-</v>
          </cell>
          <cell r="Y827" t="str">
            <v>SUBTOTAL - TANK - INDIRECT ENGINEERING</v>
          </cell>
          <cell r="Z827">
            <v>0</v>
          </cell>
          <cell r="AA827" t="str">
            <v>N/A</v>
          </cell>
          <cell r="AB827">
            <v>0</v>
          </cell>
          <cell r="AC827">
            <v>0</v>
          </cell>
          <cell r="AD827">
            <v>0</v>
          </cell>
          <cell r="AE827">
            <v>0</v>
          </cell>
          <cell r="AF827">
            <v>0</v>
          </cell>
        </row>
        <row r="838">
          <cell r="W838" t="str">
            <v>LEVEL 2 TANK PG.3</v>
          </cell>
          <cell r="X838" t="str">
            <v>WBS CODE</v>
          </cell>
          <cell r="Y838" t="str">
            <v>DESCRIPTION</v>
          </cell>
          <cell r="Z838" t="str">
            <v>QUANTITY</v>
          </cell>
          <cell r="AA838" t="str">
            <v>UNITS</v>
          </cell>
          <cell r="AB838" t="str">
            <v>TOTAL MANHOURS</v>
          </cell>
          <cell r="AC838" t="str">
            <v>TOTAL LABOR COST</v>
          </cell>
          <cell r="AD838" t="str">
            <v>TOTAL MAT'L COST</v>
          </cell>
          <cell r="AE838" t="str">
            <v>TOTAL S/C COST</v>
          </cell>
          <cell r="AF838" t="str">
            <v>TOTAL COST</v>
          </cell>
        </row>
        <row r="840">
          <cell r="X840" t="str">
            <v>1EBAA</v>
          </cell>
          <cell r="Y840" t="str">
            <v>TANK - FAB/DELIVERY MAJOR EQUIP PRESSURE VESSELS</v>
          </cell>
          <cell r="Z840" t="str">
            <v>N/A</v>
          </cell>
          <cell r="AA840" t="str">
            <v>N/A</v>
          </cell>
          <cell r="AB840" t="str">
            <v>N/A</v>
          </cell>
          <cell r="AC840" t="str">
            <v>N/A</v>
          </cell>
          <cell r="AD840" t="str">
            <v>N/A</v>
          </cell>
          <cell r="AE840" t="str">
            <v>N/A</v>
          </cell>
          <cell r="AF840" t="str">
            <v>N/A</v>
          </cell>
        </row>
        <row r="841">
          <cell r="X841" t="str">
            <v>1EBAB</v>
          </cell>
          <cell r="Y841" t="str">
            <v>TANK - FAB/DELIVERY MAJOR EQUIP COLUMNS</v>
          </cell>
          <cell r="Z841" t="str">
            <v>N/A</v>
          </cell>
          <cell r="AA841" t="str">
            <v>N/A</v>
          </cell>
          <cell r="AB841" t="str">
            <v>N/A</v>
          </cell>
          <cell r="AC841" t="str">
            <v>N/A</v>
          </cell>
          <cell r="AD841" t="str">
            <v>N/A</v>
          </cell>
          <cell r="AE841" t="str">
            <v>N/A</v>
          </cell>
          <cell r="AF841" t="str">
            <v>N/A</v>
          </cell>
        </row>
        <row r="842">
          <cell r="X842" t="str">
            <v>1EBAC</v>
          </cell>
          <cell r="Y842" t="str">
            <v>TANK - FAB/DELIVERY MAJOR EQUIP REACTORS</v>
          </cell>
          <cell r="Z842" t="str">
            <v>N/A</v>
          </cell>
          <cell r="AA842" t="str">
            <v>N/A</v>
          </cell>
          <cell r="AB842" t="str">
            <v>N/A</v>
          </cell>
          <cell r="AC842" t="str">
            <v>N/A</v>
          </cell>
          <cell r="AD842" t="str">
            <v>N/A</v>
          </cell>
          <cell r="AE842" t="str">
            <v>N/A</v>
          </cell>
          <cell r="AF842" t="str">
            <v>N/A</v>
          </cell>
        </row>
        <row r="843">
          <cell r="X843" t="str">
            <v>1EBAD</v>
          </cell>
          <cell r="Y843" t="str">
            <v>TANK - FAB/DELIVERY MAJOR EQUIP FIELD ERECTED TANKS</v>
          </cell>
          <cell r="Z843" t="str">
            <v>N/A</v>
          </cell>
          <cell r="AA843" t="str">
            <v>N/A</v>
          </cell>
          <cell r="AB843" t="str">
            <v>N/A</v>
          </cell>
          <cell r="AC843" t="str">
            <v>N/A</v>
          </cell>
          <cell r="AD843" t="str">
            <v>N/A</v>
          </cell>
          <cell r="AE843" t="str">
            <v>N/A</v>
          </cell>
          <cell r="AF843" t="str">
            <v>N/A</v>
          </cell>
        </row>
        <row r="844">
          <cell r="X844" t="str">
            <v>1EBAE</v>
          </cell>
          <cell r="Y844" t="str">
            <v>TANK - FAB/DELIVERY MAJOR EQUIP PUMPS</v>
          </cell>
          <cell r="Z844" t="str">
            <v>N/A</v>
          </cell>
          <cell r="AA844" t="str">
            <v>N/A</v>
          </cell>
          <cell r="AB844" t="str">
            <v>N/A</v>
          </cell>
          <cell r="AC844" t="str">
            <v>N/A</v>
          </cell>
          <cell r="AD844" t="str">
            <v>N/A</v>
          </cell>
          <cell r="AE844" t="str">
            <v>N/A</v>
          </cell>
          <cell r="AF844" t="str">
            <v>N/A</v>
          </cell>
        </row>
        <row r="845">
          <cell r="X845" t="str">
            <v>1EBAF</v>
          </cell>
          <cell r="Y845" t="str">
            <v>TANK - FAB/DELIVERY MAJOR EQUIP HEAT EXCHANGERS S&amp;T</v>
          </cell>
          <cell r="Z845" t="str">
            <v>N/A</v>
          </cell>
          <cell r="AA845" t="str">
            <v>N/A</v>
          </cell>
          <cell r="AB845" t="str">
            <v>N/A</v>
          </cell>
          <cell r="AC845" t="str">
            <v>N/A</v>
          </cell>
          <cell r="AD845" t="str">
            <v>N/A</v>
          </cell>
          <cell r="AE845" t="str">
            <v>N/A</v>
          </cell>
          <cell r="AF845" t="str">
            <v>N/A</v>
          </cell>
        </row>
        <row r="846">
          <cell r="X846" t="str">
            <v>1EBAG</v>
          </cell>
          <cell r="Y846" t="str">
            <v>TANK - FAB/DELIVERY MAJOR EQUIP HEAT EXCHANGERS FINNED</v>
          </cell>
          <cell r="Z846" t="str">
            <v>N/A</v>
          </cell>
          <cell r="AA846" t="str">
            <v>N/A</v>
          </cell>
          <cell r="AB846" t="str">
            <v>N/A</v>
          </cell>
          <cell r="AC846" t="str">
            <v>N/A</v>
          </cell>
          <cell r="AD846" t="str">
            <v>N/A</v>
          </cell>
          <cell r="AE846" t="str">
            <v>N/A</v>
          </cell>
          <cell r="AF846" t="str">
            <v>N/A</v>
          </cell>
        </row>
        <row r="847">
          <cell r="X847" t="str">
            <v>1EBAH</v>
          </cell>
          <cell r="Y847" t="str">
            <v>TANK - FAB/DELIVERY MAJOR EQUIP EXTRUDERS</v>
          </cell>
          <cell r="Z847" t="str">
            <v>N/A</v>
          </cell>
          <cell r="AA847" t="str">
            <v>N/A</v>
          </cell>
          <cell r="AB847" t="str">
            <v>N/A</v>
          </cell>
          <cell r="AC847" t="str">
            <v>N/A</v>
          </cell>
          <cell r="AD847" t="str">
            <v>N/A</v>
          </cell>
          <cell r="AE847" t="str">
            <v>N/A</v>
          </cell>
          <cell r="AF847" t="str">
            <v>N/A</v>
          </cell>
        </row>
        <row r="848">
          <cell r="X848" t="str">
            <v>1EBAI</v>
          </cell>
          <cell r="Y848" t="str">
            <v>TANK - FAB/DELIVERY MAJOR EQUIP COMPRESSORS</v>
          </cell>
          <cell r="Z848" t="str">
            <v>N/A</v>
          </cell>
          <cell r="AA848" t="str">
            <v>N/A</v>
          </cell>
          <cell r="AB848" t="str">
            <v>N/A</v>
          </cell>
          <cell r="AC848" t="str">
            <v>N/A</v>
          </cell>
          <cell r="AD848" t="str">
            <v>N/A</v>
          </cell>
          <cell r="AE848" t="str">
            <v>N/A</v>
          </cell>
          <cell r="AF848" t="str">
            <v>N/A</v>
          </cell>
        </row>
        <row r="849">
          <cell r="X849" t="str">
            <v>1EBAJ</v>
          </cell>
          <cell r="Y849" t="str">
            <v>TANK - FAB/DELIVERY MAJOR EQUIP GENERATORS</v>
          </cell>
          <cell r="Z849" t="str">
            <v>N/A</v>
          </cell>
          <cell r="AA849" t="str">
            <v>N/A</v>
          </cell>
          <cell r="AB849" t="str">
            <v>N/A</v>
          </cell>
          <cell r="AC849" t="str">
            <v>N/A</v>
          </cell>
          <cell r="AD849" t="str">
            <v>N/A</v>
          </cell>
          <cell r="AE849" t="str">
            <v>N/A</v>
          </cell>
          <cell r="AF849" t="str">
            <v>N/A</v>
          </cell>
        </row>
        <row r="850">
          <cell r="X850" t="str">
            <v>1EBAJ</v>
          </cell>
          <cell r="Y850" t="str">
            <v>TANK - FAB/DELIVERY MAJOR EQUIP MOTORS &amp; DRIVERS</v>
          </cell>
          <cell r="Z850" t="str">
            <v>N/A</v>
          </cell>
          <cell r="AA850" t="str">
            <v>N/A</v>
          </cell>
          <cell r="AB850" t="str">
            <v>N/A</v>
          </cell>
          <cell r="AC850" t="str">
            <v>N/A</v>
          </cell>
          <cell r="AD850" t="str">
            <v>N/A</v>
          </cell>
          <cell r="AE850" t="str">
            <v>N/A</v>
          </cell>
          <cell r="AF850" t="str">
            <v>N/A</v>
          </cell>
        </row>
        <row r="851">
          <cell r="X851" t="str">
            <v>1EBAL</v>
          </cell>
          <cell r="Y851" t="str">
            <v>TANK - FAB/DELIVERY MAJOR EQUIP FIRED EQUIPMENT</v>
          </cell>
          <cell r="Z851" t="str">
            <v>N/A</v>
          </cell>
          <cell r="AA851" t="str">
            <v>N/A</v>
          </cell>
          <cell r="AB851" t="str">
            <v>N/A</v>
          </cell>
          <cell r="AC851" t="str">
            <v>N/A</v>
          </cell>
          <cell r="AD851" t="str">
            <v>N/A</v>
          </cell>
          <cell r="AE851" t="str">
            <v>N/A</v>
          </cell>
          <cell r="AF851" t="str">
            <v>N/A</v>
          </cell>
        </row>
        <row r="852">
          <cell r="X852" t="str">
            <v>1EBAM</v>
          </cell>
          <cell r="Y852" t="str">
            <v>TANK - FAB/DELIVERY MAJOR EQUIP BLOWERS, FANS</v>
          </cell>
          <cell r="Z852" t="str">
            <v>N/A</v>
          </cell>
          <cell r="AA852" t="str">
            <v>N/A</v>
          </cell>
          <cell r="AB852" t="str">
            <v>N/A</v>
          </cell>
          <cell r="AC852" t="str">
            <v>N/A</v>
          </cell>
          <cell r="AD852" t="str">
            <v>N/A</v>
          </cell>
          <cell r="AE852" t="str">
            <v>N/A</v>
          </cell>
          <cell r="AF852" t="str">
            <v>N/A</v>
          </cell>
        </row>
        <row r="853">
          <cell r="X853" t="str">
            <v>1EBAN</v>
          </cell>
          <cell r="Y853" t="str">
            <v>TANK - FAB/DELIVERY MAJOR EQUIP FILTERS</v>
          </cell>
          <cell r="Z853" t="str">
            <v>N/A</v>
          </cell>
          <cell r="AA853" t="str">
            <v>N/A</v>
          </cell>
          <cell r="AB853" t="str">
            <v>N/A</v>
          </cell>
          <cell r="AC853" t="str">
            <v>N/A</v>
          </cell>
          <cell r="AD853" t="str">
            <v>N/A</v>
          </cell>
          <cell r="AE853" t="str">
            <v>N/A</v>
          </cell>
          <cell r="AF853" t="str">
            <v>N/A</v>
          </cell>
        </row>
        <row r="854">
          <cell r="X854" t="str">
            <v>1EBAO</v>
          </cell>
          <cell r="Y854" t="str">
            <v>TANK - FAB/DELIVERY MAJOR EQUIP FLARES</v>
          </cell>
          <cell r="Z854" t="str">
            <v>N/A</v>
          </cell>
          <cell r="AA854" t="str">
            <v>N/A</v>
          </cell>
          <cell r="AB854" t="str">
            <v>N/A</v>
          </cell>
          <cell r="AC854" t="str">
            <v>N/A</v>
          </cell>
          <cell r="AD854" t="str">
            <v>N/A</v>
          </cell>
          <cell r="AE854" t="str">
            <v>N/A</v>
          </cell>
          <cell r="AF854" t="str">
            <v>N/A</v>
          </cell>
        </row>
        <row r="855">
          <cell r="X855" t="str">
            <v>1EBAP</v>
          </cell>
          <cell r="Y855" t="str">
            <v>TANK - FAB/DELIVERY MAJOR EQUIP SOLIDS HANDLING EQUIPMENT</v>
          </cell>
          <cell r="Z855" t="str">
            <v>N/A</v>
          </cell>
          <cell r="AA855" t="str">
            <v>N/A</v>
          </cell>
          <cell r="AB855" t="str">
            <v>N/A</v>
          </cell>
          <cell r="AC855" t="str">
            <v>N/A</v>
          </cell>
          <cell r="AD855" t="str">
            <v>N/A</v>
          </cell>
          <cell r="AE855" t="str">
            <v>N/A</v>
          </cell>
          <cell r="AF855" t="str">
            <v>N/A</v>
          </cell>
        </row>
        <row r="856">
          <cell r="X856" t="str">
            <v>1EBAQ</v>
          </cell>
          <cell r="Y856" t="str">
            <v>TANK - FAB/DELIVERY MAJOR EQUIP PACKAGED EQUIPMENT</v>
          </cell>
          <cell r="Z856" t="str">
            <v>N/A</v>
          </cell>
          <cell r="AA856" t="str">
            <v>N/A</v>
          </cell>
          <cell r="AB856" t="str">
            <v>N/A</v>
          </cell>
          <cell r="AC856" t="str">
            <v>N/A</v>
          </cell>
          <cell r="AD856" t="str">
            <v>N/A</v>
          </cell>
          <cell r="AE856" t="str">
            <v>N/A</v>
          </cell>
          <cell r="AF856" t="str">
            <v>N/A</v>
          </cell>
        </row>
        <row r="857">
          <cell r="X857" t="str">
            <v>1EBAX</v>
          </cell>
          <cell r="Y857" t="str">
            <v>TANK - FAB/DELIVERY MAJOR EQUIP OTHER</v>
          </cell>
          <cell r="Z857" t="str">
            <v>N/A</v>
          </cell>
          <cell r="AA857" t="str">
            <v>N/A</v>
          </cell>
          <cell r="AB857" t="str">
            <v>N/A</v>
          </cell>
          <cell r="AC857" t="str">
            <v>N/A</v>
          </cell>
          <cell r="AD857" t="str">
            <v>N/A</v>
          </cell>
          <cell r="AE857" t="str">
            <v>N/A</v>
          </cell>
          <cell r="AF857" t="str">
            <v>N/A</v>
          </cell>
        </row>
        <row r="858">
          <cell r="X858" t="str">
            <v>1EBA-</v>
          </cell>
          <cell r="Y858" t="str">
            <v>SUBTOTAL - TANK - FAB/DELIVERY MAJOR EQUIP.</v>
          </cell>
          <cell r="Z858">
            <v>0</v>
          </cell>
          <cell r="AA858" t="str">
            <v>N/A</v>
          </cell>
          <cell r="AB858">
            <v>0</v>
          </cell>
          <cell r="AC858">
            <v>0</v>
          </cell>
          <cell r="AD858">
            <v>0</v>
          </cell>
          <cell r="AE858">
            <v>0</v>
          </cell>
          <cell r="AF858">
            <v>0</v>
          </cell>
        </row>
        <row r="860">
          <cell r="X860" t="str">
            <v>1EBBA</v>
          </cell>
          <cell r="Y860" t="str">
            <v>TANK - FAB/DELIVERY BULKS - IMBEDS</v>
          </cell>
          <cell r="AF860">
            <v>0</v>
          </cell>
        </row>
        <row r="861">
          <cell r="X861" t="str">
            <v>1EBBB</v>
          </cell>
          <cell r="Y861" t="str">
            <v>TANK - FAB/DELIVERY BULKS - STRUCTURAL</v>
          </cell>
          <cell r="AF861">
            <v>0</v>
          </cell>
        </row>
        <row r="862">
          <cell r="X862" t="str">
            <v>1EBBC</v>
          </cell>
          <cell r="Y862" t="str">
            <v>TANK - FAB/DELIVERY BULKS - PIPING</v>
          </cell>
          <cell r="AF862">
            <v>0</v>
          </cell>
        </row>
        <row r="863">
          <cell r="X863" t="str">
            <v>1EBBD</v>
          </cell>
          <cell r="Y863" t="str">
            <v>TANK - FAB/DELIVERY BULKS - ELECTRICAL</v>
          </cell>
          <cell r="AF863">
            <v>0</v>
          </cell>
        </row>
        <row r="864">
          <cell r="X864" t="str">
            <v>1EBBE</v>
          </cell>
          <cell r="Y864" t="str">
            <v>TANK - FAB/DELIVERY BULKS - INSTRUMENTATION</v>
          </cell>
          <cell r="AF864">
            <v>0</v>
          </cell>
        </row>
        <row r="865">
          <cell r="X865" t="str">
            <v>1EBBF</v>
          </cell>
          <cell r="Y865" t="str">
            <v>TANK - FAB/DELIVERY BULKS - PIPELINES</v>
          </cell>
          <cell r="Z865" t="str">
            <v>N/A</v>
          </cell>
          <cell r="AA865" t="str">
            <v>N/A</v>
          </cell>
          <cell r="AB865" t="str">
            <v>N/A</v>
          </cell>
          <cell r="AC865" t="str">
            <v>N/A</v>
          </cell>
          <cell r="AD865" t="str">
            <v>N/A</v>
          </cell>
          <cell r="AE865" t="str">
            <v>N/A</v>
          </cell>
          <cell r="AF865" t="str">
            <v>N/A</v>
          </cell>
        </row>
        <row r="866">
          <cell r="X866" t="str">
            <v>1EBB-</v>
          </cell>
          <cell r="Y866" t="str">
            <v>SUBTOTAL - TANK - FAB/DELIVERY BULKS</v>
          </cell>
          <cell r="Z866">
            <v>0</v>
          </cell>
          <cell r="AA866" t="str">
            <v>N/A</v>
          </cell>
          <cell r="AB866">
            <v>0</v>
          </cell>
          <cell r="AC866">
            <v>0</v>
          </cell>
          <cell r="AD866">
            <v>0</v>
          </cell>
          <cell r="AE866">
            <v>0</v>
          </cell>
          <cell r="AF866">
            <v>0</v>
          </cell>
        </row>
        <row r="868">
          <cell r="X868" t="str">
            <v>1EBCA</v>
          </cell>
          <cell r="Y868" t="str">
            <v>TANK - FAB/DELIVERY ENG. SPECIALTIES - BUILDINGS</v>
          </cell>
          <cell r="AF868">
            <v>0</v>
          </cell>
        </row>
        <row r="869">
          <cell r="X869" t="str">
            <v>1EBCB</v>
          </cell>
          <cell r="Y869" t="str">
            <v>TANK - FAB/DELIVERY ENG. SPECIALTIES - GENERAL</v>
          </cell>
          <cell r="AF869">
            <v>0</v>
          </cell>
        </row>
        <row r="870">
          <cell r="X870" t="str">
            <v>1EBC-</v>
          </cell>
          <cell r="Y870" t="str">
            <v>SUBTOTAL - TANK - FAB/DELIVERY ENGINEERING SPECIALTIES</v>
          </cell>
          <cell r="Z870">
            <v>0</v>
          </cell>
          <cell r="AA870" t="str">
            <v>N/A</v>
          </cell>
          <cell r="AB870">
            <v>0</v>
          </cell>
          <cell r="AC870">
            <v>0</v>
          </cell>
          <cell r="AD870">
            <v>0</v>
          </cell>
          <cell r="AE870">
            <v>0</v>
          </cell>
          <cell r="AF870">
            <v>0</v>
          </cell>
        </row>
        <row r="876">
          <cell r="W876" t="str">
            <v>LEVEL 2 TANK PG.4</v>
          </cell>
          <cell r="X876" t="str">
            <v>WBS CODE</v>
          </cell>
          <cell r="Y876" t="str">
            <v>DESCRIPTION</v>
          </cell>
          <cell r="Z876" t="str">
            <v>QUANTITY</v>
          </cell>
          <cell r="AA876" t="str">
            <v>UNITS</v>
          </cell>
          <cell r="AB876" t="str">
            <v>TOTAL MANHOURS</v>
          </cell>
          <cell r="AC876" t="str">
            <v>TOTAL LABOR COST</v>
          </cell>
          <cell r="AD876" t="str">
            <v>TOTAL MAT'L COST</v>
          </cell>
          <cell r="AE876" t="str">
            <v>TOTAL S/C COST</v>
          </cell>
          <cell r="AF876" t="str">
            <v>TOTAL COST</v>
          </cell>
        </row>
        <row r="877">
          <cell r="X877" t="str">
            <v>1ECAA</v>
          </cell>
          <cell r="Y877" t="str">
            <v>TANK - CONSTRUCTION, CIVIL - SITE WORK</v>
          </cell>
          <cell r="AF877">
            <v>0</v>
          </cell>
        </row>
        <row r="878">
          <cell r="X878" t="str">
            <v>1ECAB</v>
          </cell>
          <cell r="Y878" t="str">
            <v>TANK - CONSTRUCTION, CIVIL - FOUNDATIONS</v>
          </cell>
          <cell r="AF878">
            <v>0</v>
          </cell>
        </row>
        <row r="879">
          <cell r="X879" t="str">
            <v>1ECA</v>
          </cell>
          <cell r="Y879" t="str">
            <v>SUBTOTAL - TANK - CONSTRUCTION, CIVIL</v>
          </cell>
          <cell r="Z879">
            <v>0</v>
          </cell>
          <cell r="AA879" t="str">
            <v>N/A</v>
          </cell>
          <cell r="AB879">
            <v>0</v>
          </cell>
          <cell r="AC879">
            <v>0</v>
          </cell>
          <cell r="AD879">
            <v>0</v>
          </cell>
          <cell r="AE879">
            <v>0</v>
          </cell>
          <cell r="AF879">
            <v>0</v>
          </cell>
        </row>
        <row r="881">
          <cell r="X881" t="str">
            <v>1ECBA</v>
          </cell>
          <cell r="Y881" t="str">
            <v>TANK - CONSTRUCTION, MAJOR EQUIPMENT - PRESSURE VESSELS</v>
          </cell>
          <cell r="Z881" t="str">
            <v>N/A</v>
          </cell>
          <cell r="AA881" t="str">
            <v>N/A</v>
          </cell>
          <cell r="AB881" t="str">
            <v>N/A</v>
          </cell>
          <cell r="AC881" t="str">
            <v>N/A</v>
          </cell>
          <cell r="AD881" t="str">
            <v>N/A</v>
          </cell>
          <cell r="AE881" t="str">
            <v>N/A</v>
          </cell>
          <cell r="AF881" t="str">
            <v>N/A</v>
          </cell>
        </row>
        <row r="882">
          <cell r="X882" t="str">
            <v>1ECBB</v>
          </cell>
          <cell r="Y882" t="str">
            <v>TANK - CONSTRUCTION, MAJOR EQUIPMENT - COLUMNS</v>
          </cell>
          <cell r="Z882" t="str">
            <v>N/A</v>
          </cell>
          <cell r="AA882" t="str">
            <v>N/A</v>
          </cell>
          <cell r="AB882" t="str">
            <v>N/A</v>
          </cell>
          <cell r="AC882" t="str">
            <v>N/A</v>
          </cell>
          <cell r="AD882" t="str">
            <v>N/A</v>
          </cell>
          <cell r="AE882" t="str">
            <v>N/A</v>
          </cell>
          <cell r="AF882" t="str">
            <v>N/A</v>
          </cell>
        </row>
        <row r="883">
          <cell r="X883" t="str">
            <v>1ECBC</v>
          </cell>
          <cell r="Y883" t="str">
            <v>TANK - CONSTRUCTION, MAJOR EQUIPMENT - REACTORS</v>
          </cell>
          <cell r="Z883" t="str">
            <v>N/A</v>
          </cell>
          <cell r="AA883" t="str">
            <v>N/A</v>
          </cell>
          <cell r="AB883" t="str">
            <v>N/A</v>
          </cell>
          <cell r="AC883" t="str">
            <v>N/A</v>
          </cell>
          <cell r="AD883" t="str">
            <v>N/A</v>
          </cell>
          <cell r="AE883" t="str">
            <v>N/A</v>
          </cell>
          <cell r="AF883" t="str">
            <v>N/A</v>
          </cell>
        </row>
        <row r="884">
          <cell r="X884" t="str">
            <v>1ECBD</v>
          </cell>
          <cell r="Y884" t="str">
            <v>TANK - CONSTRUCTION, MAJOR EQUIPMENT - FIELD ERECTED TANKS</v>
          </cell>
          <cell r="Z884" t="str">
            <v>N/A</v>
          </cell>
          <cell r="AA884" t="str">
            <v>N/A</v>
          </cell>
          <cell r="AB884" t="str">
            <v>N/A</v>
          </cell>
          <cell r="AC884" t="str">
            <v>N/A</v>
          </cell>
          <cell r="AD884" t="str">
            <v>N/A</v>
          </cell>
          <cell r="AE884" t="str">
            <v>N/A</v>
          </cell>
          <cell r="AF884" t="str">
            <v>N/A</v>
          </cell>
        </row>
        <row r="885">
          <cell r="X885" t="str">
            <v>1ECBE</v>
          </cell>
          <cell r="Y885" t="str">
            <v>TANK - CONSTRUCTION, MAJOR EQUIPMENT - PUMPS</v>
          </cell>
          <cell r="AF885">
            <v>0</v>
          </cell>
        </row>
        <row r="886">
          <cell r="X886" t="str">
            <v>1ECBF</v>
          </cell>
          <cell r="Y886" t="str">
            <v>TANK - CONSTRUCTION, MAJOR EQUIPMENT - HEAT EXCHANGERS S&amp;T</v>
          </cell>
          <cell r="Z886" t="str">
            <v>N/A</v>
          </cell>
          <cell r="AA886" t="str">
            <v>N/A</v>
          </cell>
          <cell r="AB886" t="str">
            <v>N/A</v>
          </cell>
          <cell r="AC886" t="str">
            <v>N/A</v>
          </cell>
          <cell r="AD886" t="str">
            <v>N/A</v>
          </cell>
          <cell r="AE886" t="str">
            <v>N/A</v>
          </cell>
          <cell r="AF886" t="str">
            <v>N/A</v>
          </cell>
        </row>
        <row r="887">
          <cell r="X887" t="str">
            <v>1ECBG</v>
          </cell>
          <cell r="Y887" t="str">
            <v>TANK - CONSTRUCTION, MAJOR EQUIPMENT - HEAT EXCHANGERS FINNED</v>
          </cell>
          <cell r="Z887" t="str">
            <v>N/A</v>
          </cell>
          <cell r="AA887" t="str">
            <v>N/A</v>
          </cell>
          <cell r="AB887" t="str">
            <v>N/A</v>
          </cell>
          <cell r="AC887" t="str">
            <v>N/A</v>
          </cell>
          <cell r="AD887" t="str">
            <v>N/A</v>
          </cell>
          <cell r="AE887" t="str">
            <v>N/A</v>
          </cell>
          <cell r="AF887" t="str">
            <v>N/A</v>
          </cell>
        </row>
        <row r="888">
          <cell r="X888" t="str">
            <v>1ECBH</v>
          </cell>
          <cell r="Y888" t="str">
            <v>TANK - CONSTRUCTION, MAJOR EQUIPMENT - EXTRUDERS</v>
          </cell>
          <cell r="Z888" t="str">
            <v>N/A</v>
          </cell>
          <cell r="AA888" t="str">
            <v>N/A</v>
          </cell>
          <cell r="AB888" t="str">
            <v>N/A</v>
          </cell>
          <cell r="AC888" t="str">
            <v>N/A</v>
          </cell>
          <cell r="AD888" t="str">
            <v>N/A</v>
          </cell>
          <cell r="AE888" t="str">
            <v>N/A</v>
          </cell>
          <cell r="AF888" t="str">
            <v>N/A</v>
          </cell>
        </row>
        <row r="889">
          <cell r="X889" t="str">
            <v>1ECBI</v>
          </cell>
          <cell r="Y889" t="str">
            <v>TANK - CONSTRUCTION, MAJOR EQUIPMENT - COMPRESSORS</v>
          </cell>
          <cell r="Z889">
            <v>0</v>
          </cell>
          <cell r="AA889">
            <v>0</v>
          </cell>
          <cell r="AB889">
            <v>0</v>
          </cell>
          <cell r="AC889">
            <v>0</v>
          </cell>
          <cell r="AD889">
            <v>0</v>
          </cell>
          <cell r="AE889">
            <v>0</v>
          </cell>
          <cell r="AF889">
            <v>0</v>
          </cell>
        </row>
        <row r="890">
          <cell r="X890" t="str">
            <v>1ECBJ</v>
          </cell>
          <cell r="Y890" t="str">
            <v>TANK - CONSTRUCTION, MAJOR EQUIPMENT - GENERATORS</v>
          </cell>
          <cell r="Z890" t="str">
            <v>N/A</v>
          </cell>
          <cell r="AA890" t="str">
            <v>N/A</v>
          </cell>
          <cell r="AB890" t="str">
            <v>N/A</v>
          </cell>
          <cell r="AC890" t="str">
            <v>N/A</v>
          </cell>
          <cell r="AD890" t="str">
            <v>N/A</v>
          </cell>
          <cell r="AE890" t="str">
            <v>N/A</v>
          </cell>
          <cell r="AF890" t="str">
            <v>N/A</v>
          </cell>
        </row>
        <row r="891">
          <cell r="X891" t="str">
            <v>1ECBK</v>
          </cell>
          <cell r="Y891" t="str">
            <v>TANK - CONSTRUCTION, MAJOR EQUIPMENT - MOTORS &amp; DRIVERS</v>
          </cell>
          <cell r="Z891" t="str">
            <v>N/A</v>
          </cell>
          <cell r="AA891" t="str">
            <v>N/A</v>
          </cell>
          <cell r="AB891" t="str">
            <v>N/A</v>
          </cell>
          <cell r="AC891" t="str">
            <v>N/A</v>
          </cell>
          <cell r="AD891" t="str">
            <v>N/A</v>
          </cell>
          <cell r="AE891" t="str">
            <v>N/A</v>
          </cell>
          <cell r="AF891" t="str">
            <v>N/A</v>
          </cell>
        </row>
        <row r="892">
          <cell r="X892" t="str">
            <v>1ECBL</v>
          </cell>
          <cell r="Y892" t="str">
            <v>TANK - CONSTRUCTION, MAJOR EQUIPMENT - FIRED EQUIPMENT</v>
          </cell>
          <cell r="Z892" t="str">
            <v>N/A</v>
          </cell>
          <cell r="AA892" t="str">
            <v>N/A</v>
          </cell>
          <cell r="AB892" t="str">
            <v>N/A</v>
          </cell>
          <cell r="AC892" t="str">
            <v>N/A</v>
          </cell>
          <cell r="AD892" t="str">
            <v>N/A</v>
          </cell>
          <cell r="AE892" t="str">
            <v>N/A</v>
          </cell>
          <cell r="AF892" t="str">
            <v>N/A</v>
          </cell>
        </row>
        <row r="893">
          <cell r="X893" t="str">
            <v>1ECBM</v>
          </cell>
          <cell r="Y893" t="str">
            <v>TANK - CONSTRUCTION, MAJOR EQUIPMENT - BLOWERS, FANS</v>
          </cell>
          <cell r="Z893" t="str">
            <v>N/A</v>
          </cell>
          <cell r="AA893" t="str">
            <v>N/A</v>
          </cell>
          <cell r="AB893" t="str">
            <v>N/A</v>
          </cell>
          <cell r="AC893" t="str">
            <v>N/A</v>
          </cell>
          <cell r="AD893" t="str">
            <v>N/A</v>
          </cell>
          <cell r="AE893" t="str">
            <v>N/A</v>
          </cell>
          <cell r="AF893" t="str">
            <v>N/A</v>
          </cell>
        </row>
        <row r="894">
          <cell r="X894" t="str">
            <v>1ECBN</v>
          </cell>
          <cell r="Y894" t="str">
            <v>TANK - CONSTRUCTION, MAJOR EQUIPMENT - FILTERS</v>
          </cell>
          <cell r="Z894" t="str">
            <v>N/A</v>
          </cell>
          <cell r="AA894" t="str">
            <v>N/A</v>
          </cell>
          <cell r="AB894" t="str">
            <v>N/A</v>
          </cell>
          <cell r="AC894" t="str">
            <v>N/A</v>
          </cell>
          <cell r="AD894" t="str">
            <v>N/A</v>
          </cell>
          <cell r="AE894" t="str">
            <v>N/A</v>
          </cell>
          <cell r="AF894" t="str">
            <v>N/A</v>
          </cell>
        </row>
        <row r="895">
          <cell r="X895" t="str">
            <v>1ECBO</v>
          </cell>
          <cell r="Y895" t="str">
            <v>TANK - CONSTRUCTION, MAJOR EQUIPMENT - FLARES</v>
          </cell>
          <cell r="Z895" t="str">
            <v>N/A</v>
          </cell>
          <cell r="AA895" t="str">
            <v>N/A</v>
          </cell>
          <cell r="AB895" t="str">
            <v>N/A</v>
          </cell>
          <cell r="AC895" t="str">
            <v>N/A</v>
          </cell>
          <cell r="AD895" t="str">
            <v>N/A</v>
          </cell>
          <cell r="AE895" t="str">
            <v>N/A</v>
          </cell>
          <cell r="AF895" t="str">
            <v>N/A</v>
          </cell>
        </row>
        <row r="896">
          <cell r="X896" t="str">
            <v>1ECBP</v>
          </cell>
          <cell r="Y896" t="str">
            <v>TANK - CONSTRUCTION, MAJOR EQUIPMENT - SOLIDS HANDLING EQUIPMENT</v>
          </cell>
          <cell r="Z896" t="str">
            <v>N/A</v>
          </cell>
          <cell r="AA896" t="str">
            <v>N/A</v>
          </cell>
          <cell r="AB896" t="str">
            <v>N/A</v>
          </cell>
          <cell r="AC896" t="str">
            <v>N/A</v>
          </cell>
          <cell r="AD896" t="str">
            <v>N/A</v>
          </cell>
          <cell r="AE896" t="str">
            <v>N/A</v>
          </cell>
          <cell r="AF896" t="str">
            <v>N/A</v>
          </cell>
        </row>
        <row r="897">
          <cell r="X897" t="str">
            <v>1ECBQ</v>
          </cell>
          <cell r="Y897" t="str">
            <v>TANK - CONSTRUCTION, MAJOR EQUIPMENT - PACKAGED EQUIPMENT</v>
          </cell>
          <cell r="Z897" t="str">
            <v>N/A</v>
          </cell>
          <cell r="AA897" t="str">
            <v>N/A</v>
          </cell>
          <cell r="AB897" t="str">
            <v>N/A</v>
          </cell>
          <cell r="AC897" t="str">
            <v>N/A</v>
          </cell>
          <cell r="AD897" t="str">
            <v>N/A</v>
          </cell>
          <cell r="AE897" t="str">
            <v>N/A</v>
          </cell>
          <cell r="AF897" t="str">
            <v>N/A</v>
          </cell>
        </row>
        <row r="898">
          <cell r="X898" t="str">
            <v>1ECBX</v>
          </cell>
          <cell r="Y898" t="str">
            <v>TANK - CONSTRUCTION, MAJOR EQUIPMENT - OTHERS</v>
          </cell>
          <cell r="Z898">
            <v>0</v>
          </cell>
          <cell r="AA898">
            <v>0</v>
          </cell>
          <cell r="AB898">
            <v>0</v>
          </cell>
          <cell r="AC898">
            <v>0</v>
          </cell>
          <cell r="AD898">
            <v>0</v>
          </cell>
          <cell r="AE898">
            <v>0</v>
          </cell>
          <cell r="AF898">
            <v>0</v>
          </cell>
        </row>
        <row r="899">
          <cell r="X899" t="str">
            <v>1ECB-</v>
          </cell>
          <cell r="Y899" t="str">
            <v>SUBTOTAL - TANK - CONSTRUCTION, MAJOR EQUIPMENT</v>
          </cell>
          <cell r="Z899">
            <v>0</v>
          </cell>
          <cell r="AA899" t="str">
            <v>N/A</v>
          </cell>
          <cell r="AB899">
            <v>0</v>
          </cell>
          <cell r="AC899">
            <v>0</v>
          </cell>
          <cell r="AD899">
            <v>0</v>
          </cell>
          <cell r="AE899">
            <v>0</v>
          </cell>
          <cell r="AF899">
            <v>0</v>
          </cell>
        </row>
        <row r="901">
          <cell r="X901" t="str">
            <v>1ECCA</v>
          </cell>
          <cell r="Y901" t="str">
            <v>TANK - CONSTRUCTION, BULKS - STRUCTURAL</v>
          </cell>
          <cell r="AF901">
            <v>0</v>
          </cell>
        </row>
        <row r="902">
          <cell r="X902" t="str">
            <v>1ECCB</v>
          </cell>
          <cell r="Y902" t="str">
            <v>TANK - CONSTRUCTION, BULKS - PIPING</v>
          </cell>
          <cell r="AF902">
            <v>0</v>
          </cell>
        </row>
        <row r="903">
          <cell r="X903" t="str">
            <v>1ECCC</v>
          </cell>
          <cell r="Y903" t="str">
            <v>TANK - CONSTRUCTION, BULKS - ELECTRICAL</v>
          </cell>
          <cell r="AF903">
            <v>0</v>
          </cell>
        </row>
        <row r="904">
          <cell r="X904" t="str">
            <v>1ECCD</v>
          </cell>
          <cell r="Y904" t="str">
            <v>TANK - CONSTRUCTION, BULKS - INSTRUMENTATION</v>
          </cell>
          <cell r="AF904">
            <v>0</v>
          </cell>
        </row>
        <row r="905">
          <cell r="X905" t="str">
            <v>1ECCE</v>
          </cell>
          <cell r="Y905" t="str">
            <v>TANK - CONSTRUCTION, BULKS - PIPELINES</v>
          </cell>
          <cell r="Z905" t="str">
            <v>N/A</v>
          </cell>
          <cell r="AA905" t="str">
            <v>N/A</v>
          </cell>
          <cell r="AB905" t="str">
            <v>N/A</v>
          </cell>
          <cell r="AC905" t="str">
            <v>N/A</v>
          </cell>
          <cell r="AD905" t="str">
            <v>N/A</v>
          </cell>
          <cell r="AE905" t="str">
            <v>N/A</v>
          </cell>
          <cell r="AF905" t="str">
            <v>N/A</v>
          </cell>
        </row>
        <row r="906">
          <cell r="X906" t="str">
            <v>1ECC-</v>
          </cell>
          <cell r="Y906" t="str">
            <v xml:space="preserve">SUBTOTAL - TANK - CONSTRUCTION, BULKS </v>
          </cell>
          <cell r="Z906">
            <v>0</v>
          </cell>
          <cell r="AA906" t="str">
            <v>N/A</v>
          </cell>
          <cell r="AB906">
            <v>0</v>
          </cell>
          <cell r="AC906">
            <v>0</v>
          </cell>
          <cell r="AD906">
            <v>0</v>
          </cell>
          <cell r="AE906">
            <v>0</v>
          </cell>
          <cell r="AF906">
            <v>0</v>
          </cell>
        </row>
        <row r="908">
          <cell r="X908" t="str">
            <v>1ECDA</v>
          </cell>
          <cell r="Y908" t="str">
            <v>TANK - CONSTRUCTION SPECIALTIES - BUILDINGS</v>
          </cell>
          <cell r="AF908">
            <v>0</v>
          </cell>
        </row>
        <row r="909">
          <cell r="X909" t="str">
            <v>1ECDB</v>
          </cell>
          <cell r="Y909" t="str">
            <v>TANK - CONSTRUCTION SPECIALTIES - GENERAL</v>
          </cell>
          <cell r="AF909">
            <v>0</v>
          </cell>
        </row>
        <row r="910">
          <cell r="X910" t="str">
            <v>1ECD-</v>
          </cell>
          <cell r="Y910" t="str">
            <v>SUBTOTAL - TANK - CONSTRUCTION SPECIALTIES</v>
          </cell>
          <cell r="Z910">
            <v>0</v>
          </cell>
          <cell r="AA910" t="str">
            <v>N/A</v>
          </cell>
          <cell r="AB910">
            <v>0</v>
          </cell>
          <cell r="AC910">
            <v>0</v>
          </cell>
          <cell r="AD910">
            <v>0</v>
          </cell>
          <cell r="AE910">
            <v>0</v>
          </cell>
          <cell r="AF910">
            <v>0</v>
          </cell>
        </row>
        <row r="914">
          <cell r="W914" t="str">
            <v>LEVEL 2 TANK PG 5</v>
          </cell>
          <cell r="X914" t="str">
            <v>WBS CODE</v>
          </cell>
          <cell r="Y914" t="str">
            <v>DESCRIPTION</v>
          </cell>
          <cell r="Z914" t="str">
            <v>QUANTITY</v>
          </cell>
          <cell r="AA914" t="str">
            <v>UNITS</v>
          </cell>
          <cell r="AB914" t="str">
            <v>TOTAL MANHOURS</v>
          </cell>
          <cell r="AC914" t="str">
            <v>TOTAL LABOR COST</v>
          </cell>
          <cell r="AD914" t="str">
            <v>TOTAL MAT'L COST</v>
          </cell>
          <cell r="AE914" t="str">
            <v>TOTAL S/C COST</v>
          </cell>
          <cell r="AF914" t="str">
            <v>TOTAL COST</v>
          </cell>
        </row>
        <row r="916">
          <cell r="X916" t="str">
            <v>1ECEA</v>
          </cell>
          <cell r="Y916" t="str">
            <v>TANK - CONSTRUCTION, OTHER DIRECT WORK - FIRE PROTECTION</v>
          </cell>
          <cell r="AF916">
            <v>0</v>
          </cell>
        </row>
        <row r="917">
          <cell r="X917" t="str">
            <v>1ECEB</v>
          </cell>
          <cell r="Y917" t="str">
            <v>TANK - CONSTRUCTION, OTHER DIRECT WORK - FIREPROOFING</v>
          </cell>
          <cell r="AF917">
            <v>0</v>
          </cell>
        </row>
        <row r="918">
          <cell r="X918" t="str">
            <v>1ECEC</v>
          </cell>
          <cell r="Y918" t="str">
            <v>TANK - CONSTRUCTION, OTHER DIRECT WORK - INSULATION</v>
          </cell>
          <cell r="AF918">
            <v>0</v>
          </cell>
        </row>
        <row r="919">
          <cell r="X919" t="str">
            <v>1ECED</v>
          </cell>
          <cell r="Y919" t="str">
            <v>TANK - CONSTRUCTION, OTHER DIRECT WORK - PAINTING</v>
          </cell>
          <cell r="AF919">
            <v>0</v>
          </cell>
        </row>
        <row r="920">
          <cell r="X920" t="str">
            <v>1ECEE</v>
          </cell>
          <cell r="Y920" t="str">
            <v>TANK - CONSTRUCTION, OTHER DIRECT WORK - SHUTDOWN</v>
          </cell>
          <cell r="AF920">
            <v>0</v>
          </cell>
        </row>
        <row r="921">
          <cell r="X921" t="str">
            <v>1ECEF</v>
          </cell>
          <cell r="Y921" t="str">
            <v>TANK - CONSTRUCTION, OTHER DIRECT WORK - PRE-COMMISSIONING</v>
          </cell>
          <cell r="AF921">
            <v>0</v>
          </cell>
        </row>
        <row r="922">
          <cell r="X922" t="str">
            <v>1ECEG</v>
          </cell>
          <cell r="Y922" t="str">
            <v>TANK - CONSTRUCTION, OTHER DIRECT WORK - ENVIRONMENTAL</v>
          </cell>
          <cell r="AF922">
            <v>0</v>
          </cell>
        </row>
        <row r="923">
          <cell r="X923" t="str">
            <v>1ECEX</v>
          </cell>
          <cell r="Y923" t="str">
            <v>TANK - CONSTRUCTION, OTHER DIRECT WORK - OTHER</v>
          </cell>
          <cell r="AF923">
            <v>0</v>
          </cell>
        </row>
        <row r="924">
          <cell r="X924" t="str">
            <v>1ECE</v>
          </cell>
          <cell r="Y924" t="str">
            <v xml:space="preserve">SUBTOTAL - TANK - CONSTRUCTION, OTHER DIRECT WORK - </v>
          </cell>
          <cell r="Z924">
            <v>0</v>
          </cell>
          <cell r="AA924" t="str">
            <v>N/A</v>
          </cell>
          <cell r="AB924">
            <v>0</v>
          </cell>
          <cell r="AC924">
            <v>0</v>
          </cell>
          <cell r="AD924">
            <v>0</v>
          </cell>
          <cell r="AE924">
            <v>0</v>
          </cell>
          <cell r="AF924">
            <v>0</v>
          </cell>
        </row>
        <row r="926">
          <cell r="X926" t="str">
            <v>1ECFA</v>
          </cell>
          <cell r="Y926" t="str">
            <v>TANK - CONSTRUCTION INDIRECTS</v>
          </cell>
          <cell r="AF926">
            <v>0</v>
          </cell>
        </row>
        <row r="927">
          <cell r="X927" t="str">
            <v>1ECF</v>
          </cell>
          <cell r="Y927" t="str">
            <v>SUBTOTAL - TANK - CONSTRUCTION INDIRECTS</v>
          </cell>
          <cell r="Z927">
            <v>0</v>
          </cell>
          <cell r="AA927" t="str">
            <v>N/A</v>
          </cell>
          <cell r="AB927">
            <v>0</v>
          </cell>
          <cell r="AC927">
            <v>0</v>
          </cell>
          <cell r="AD927">
            <v>0</v>
          </cell>
          <cell r="AE927">
            <v>0</v>
          </cell>
          <cell r="AF927">
            <v>0</v>
          </cell>
        </row>
        <row r="929">
          <cell r="X929" t="str">
            <v>1EDAA</v>
          </cell>
          <cell r="Y929" t="str">
            <v>TANK - COMMISSIONING - PROCESS</v>
          </cell>
          <cell r="AF929">
            <v>0</v>
          </cell>
        </row>
        <row r="930">
          <cell r="X930" t="str">
            <v>1EDAB</v>
          </cell>
          <cell r="Y930" t="str">
            <v>TANK - COMMISSIONING - UTILITIES</v>
          </cell>
          <cell r="AF930">
            <v>0</v>
          </cell>
        </row>
        <row r="931">
          <cell r="X931" t="str">
            <v>1EDA-</v>
          </cell>
          <cell r="Y931" t="str">
            <v>SUBTOTAL - TANK - COMMISSIONING</v>
          </cell>
          <cell r="Z931">
            <v>0</v>
          </cell>
          <cell r="AA931" t="str">
            <v>N/A</v>
          </cell>
          <cell r="AB931">
            <v>0</v>
          </cell>
          <cell r="AC931">
            <v>0</v>
          </cell>
          <cell r="AD931">
            <v>0</v>
          </cell>
          <cell r="AE931">
            <v>0</v>
          </cell>
          <cell r="AF931">
            <v>0</v>
          </cell>
        </row>
        <row r="933">
          <cell r="X933" t="str">
            <v>1EDBA</v>
          </cell>
          <cell r="Y933" t="str">
            <v>TANK - STARTUP - PROCESS</v>
          </cell>
          <cell r="AF933">
            <v>0</v>
          </cell>
        </row>
        <row r="934">
          <cell r="X934" t="str">
            <v>1EDBB</v>
          </cell>
          <cell r="Y934" t="str">
            <v>TANK - STARTUP - UTILITIES</v>
          </cell>
          <cell r="AF934">
            <v>0</v>
          </cell>
        </row>
        <row r="935">
          <cell r="X935" t="str">
            <v>1EDB-</v>
          </cell>
          <cell r="Y935" t="str">
            <v>SUBTOTAL - TANK - STARTUP</v>
          </cell>
          <cell r="Z935">
            <v>0</v>
          </cell>
          <cell r="AA935" t="str">
            <v>N/A</v>
          </cell>
          <cell r="AB935">
            <v>0</v>
          </cell>
          <cell r="AC935">
            <v>0</v>
          </cell>
          <cell r="AD935">
            <v>0</v>
          </cell>
          <cell r="AE935">
            <v>0</v>
          </cell>
          <cell r="AF935">
            <v>0</v>
          </cell>
        </row>
        <row r="937">
          <cell r="X937" t="str">
            <v>1EDCA</v>
          </cell>
          <cell r="Y937" t="str">
            <v>TANK - TRAINING</v>
          </cell>
          <cell r="AF937">
            <v>0</v>
          </cell>
        </row>
        <row r="938">
          <cell r="X938" t="str">
            <v>1EDC-</v>
          </cell>
          <cell r="Y938" t="str">
            <v>SUBTOTAL - TANK - TRAINING</v>
          </cell>
          <cell r="Z938">
            <v>0</v>
          </cell>
          <cell r="AA938" t="str">
            <v>N/A</v>
          </cell>
          <cell r="AB938">
            <v>0</v>
          </cell>
          <cell r="AC938">
            <v>0</v>
          </cell>
          <cell r="AD938">
            <v>0</v>
          </cell>
          <cell r="AE938">
            <v>0</v>
          </cell>
          <cell r="AF938">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TB COST"/>
      <sheetName val="Summary Sheets"/>
      <sheetName val="CAT_5"/>
      <sheetName val="Master_Data"/>
      <sheetName val="COA-17"/>
      <sheetName val="단가"/>
      <sheetName val="General Data"/>
      <sheetName val="CIVIL"/>
      <sheetName val="SILICATE"/>
      <sheetName val="견적"/>
      <sheetName val="일위대가"/>
      <sheetName val="NGL4 COST BREAKDOWN TMP REV5"/>
      <sheetName val="S N"/>
      <sheetName val="1 Max Base - Cost_rep_base"/>
      <sheetName val="Sheet6"/>
      <sheetName val="BM"/>
      <sheetName val="SOURCE"/>
      <sheetName val="Codes,..."/>
      <sheetName val="INNER TANK"/>
      <sheetName val="IPE"/>
      <sheetName val="Code 02"/>
      <sheetName val="Code 03"/>
      <sheetName val="Code 04"/>
      <sheetName val="Code 05"/>
      <sheetName val="Code 06"/>
      <sheetName val="Code 07"/>
      <sheetName val="Code 09"/>
      <sheetName val="vltstk"/>
      <sheetName val="BSINDEX"/>
      <sheetName val="BS3"/>
      <sheetName val="BS2"/>
      <sheetName val="BS2.1"/>
      <sheetName val="BS3.5"/>
      <sheetName val="BS2.4"/>
      <sheetName val="BS 4"/>
      <sheetName val="valid table"/>
      <sheetName val="97"/>
      <sheetName val="Raw Data"/>
      <sheetName val="DB"/>
      <sheetName val="IN"/>
      <sheetName val="OUT"/>
      <sheetName val="ALLOWANCE TABLE (Proposal)"/>
      <sheetName val="Allowance Table (Execution)"/>
      <sheetName val="Line Index (HVAC)"/>
      <sheetName val="Line Index (소방)"/>
      <sheetName val="AG"/>
      <sheetName val="Journal Template"/>
      <sheetName val="inter"/>
      <sheetName val="Insts"/>
      <sheetName val="Project-A"/>
      <sheetName val="COVER"/>
      <sheetName val="Macro4"/>
      <sheetName val="Macro1"/>
      <sheetName val="Macro2"/>
      <sheetName val="BG"/>
      <sheetName val="BOROUGE2"/>
    </sheetNames>
    <sheetDataSet>
      <sheetData sheetId="0" refreshError="1">
        <row r="2">
          <cell r="L2" t="str">
            <v>CYCLE &amp; LVL 1 DKADU PLANT</v>
          </cell>
          <cell r="M2" t="str">
            <v>WBS CODE</v>
          </cell>
          <cell r="N2" t="str">
            <v>DESCRIPTION</v>
          </cell>
          <cell r="O2" t="str">
            <v>QUANTITY</v>
          </cell>
          <cell r="P2" t="str">
            <v>UNITS</v>
          </cell>
          <cell r="Q2" t="str">
            <v>TOTAL MANHOURS</v>
          </cell>
          <cell r="R2" t="str">
            <v>TOTAL LABOR COST</v>
          </cell>
          <cell r="S2" t="str">
            <v>TOTAL MAT'L COST</v>
          </cell>
          <cell r="T2" t="str">
            <v>TOTAL S/C COST</v>
          </cell>
          <cell r="U2" t="str">
            <v>TOTAL COST</v>
          </cell>
          <cell r="W2" t="str">
            <v>LEVEL 2 DKADU PLANT PG.1</v>
          </cell>
          <cell r="X2" t="str">
            <v>WBS CODE</v>
          </cell>
          <cell r="Y2" t="str">
            <v>DESCRIPTION</v>
          </cell>
          <cell r="Z2" t="str">
            <v>QUANTITY</v>
          </cell>
          <cell r="AA2" t="str">
            <v>UNITS</v>
          </cell>
          <cell r="AB2" t="str">
            <v>TOTAL MANHOURS</v>
          </cell>
          <cell r="AC2" t="str">
            <v>TOTAL LABOR COST</v>
          </cell>
          <cell r="AD2" t="str">
            <v>TOTAL MAT'L COST</v>
          </cell>
          <cell r="AE2" t="str">
            <v>TOTAL S/C COST</v>
          </cell>
          <cell r="AF2" t="str">
            <v>TOTAL COST</v>
          </cell>
          <cell r="AH2" t="str">
            <v>LEVEL 3 DKADU PLANT PG 1</v>
          </cell>
          <cell r="AI2" t="str">
            <v>WBS CODE</v>
          </cell>
          <cell r="AJ2" t="str">
            <v>DESCRIPTION</v>
          </cell>
          <cell r="AK2" t="str">
            <v>QUANTITY</v>
          </cell>
          <cell r="AL2" t="str">
            <v>UNITS</v>
          </cell>
          <cell r="AM2" t="str">
            <v>TOTAL MANHOURS</v>
          </cell>
          <cell r="AN2" t="str">
            <v>TOTAL LABOR COST</v>
          </cell>
          <cell r="AO2" t="str">
            <v>TOTAL MAT'L COST</v>
          </cell>
          <cell r="AP2" t="str">
            <v>TOTAL S/C COST</v>
          </cell>
          <cell r="AQ2" t="str">
            <v>TOTAL COST</v>
          </cell>
        </row>
        <row r="3">
          <cell r="Q3">
            <v>10</v>
          </cell>
        </row>
        <row r="4">
          <cell r="M4" t="str">
            <v>1AAA-</v>
          </cell>
          <cell r="N4" t="str">
            <v>DKADU PLANT  - DIRECT ENGINEERING</v>
          </cell>
          <cell r="Q4">
            <v>6250</v>
          </cell>
          <cell r="R4">
            <v>153125</v>
          </cell>
          <cell r="S4">
            <v>0</v>
          </cell>
          <cell r="T4">
            <v>0</v>
          </cell>
          <cell r="U4">
            <v>153125</v>
          </cell>
          <cell r="X4" t="str">
            <v>1AAAA</v>
          </cell>
          <cell r="Y4" t="str">
            <v>DKADU PLANT  - DIR. ENG.  PROCESS</v>
          </cell>
          <cell r="AF4">
            <v>0</v>
          </cell>
          <cell r="AI4" t="str">
            <v>1ABAAA</v>
          </cell>
          <cell r="AJ4" t="str">
            <v>DEMETHANISER FEED DRUM</v>
          </cell>
          <cell r="AK4">
            <v>1</v>
          </cell>
          <cell r="AL4" t="str">
            <v>EA</v>
          </cell>
          <cell r="AO4">
            <v>530000</v>
          </cell>
          <cell r="AQ4">
            <v>530000</v>
          </cell>
        </row>
        <row r="5">
          <cell r="M5" t="str">
            <v>1AAI-</v>
          </cell>
          <cell r="N5" t="str">
            <v>DKADU PLANT  - ENGINEERING PROCUREMENT</v>
          </cell>
          <cell r="Q5">
            <v>0</v>
          </cell>
          <cell r="R5">
            <v>0</v>
          </cell>
          <cell r="S5">
            <v>0</v>
          </cell>
          <cell r="T5">
            <v>0</v>
          </cell>
          <cell r="U5">
            <v>0</v>
          </cell>
          <cell r="X5" t="str">
            <v>1AAAB</v>
          </cell>
          <cell r="Y5" t="str">
            <v>DKADU PLANT  - DIR. ENG.  PERMITS</v>
          </cell>
          <cell r="AF5">
            <v>0</v>
          </cell>
          <cell r="AI5" t="str">
            <v>1ABAAB</v>
          </cell>
          <cell r="AJ5" t="str">
            <v>RECYCLE EXPANDER OUTLET DRUM</v>
          </cell>
          <cell r="AK5">
            <v>1</v>
          </cell>
          <cell r="AL5" t="str">
            <v>EA</v>
          </cell>
          <cell r="AO5">
            <v>792000</v>
          </cell>
          <cell r="AQ5">
            <v>792000</v>
          </cell>
        </row>
        <row r="6">
          <cell r="M6" t="str">
            <v>1AAJ-</v>
          </cell>
          <cell r="N6" t="str">
            <v>DKADU PLANT  - INDIRECT ENGINEERING</v>
          </cell>
          <cell r="Q6">
            <v>0</v>
          </cell>
          <cell r="R6">
            <v>0</v>
          </cell>
          <cell r="S6">
            <v>0</v>
          </cell>
          <cell r="T6">
            <v>0</v>
          </cell>
          <cell r="U6">
            <v>0</v>
          </cell>
          <cell r="X6" t="str">
            <v>1AAAC</v>
          </cell>
          <cell r="Y6" t="str">
            <v>DKADU PLANT  - DIR. ENG.  CIVIL/STRUCTURAL</v>
          </cell>
          <cell r="AF6">
            <v>0</v>
          </cell>
          <cell r="AI6" t="str">
            <v>1ABAAC</v>
          </cell>
          <cell r="AJ6" t="str">
            <v>RECYCLE EXPANDER INLET DRUM</v>
          </cell>
          <cell r="AK6">
            <v>1</v>
          </cell>
          <cell r="AL6" t="str">
            <v>EA</v>
          </cell>
          <cell r="AO6">
            <v>781000</v>
          </cell>
          <cell r="AQ6">
            <v>781000</v>
          </cell>
        </row>
        <row r="7">
          <cell r="M7" t="str">
            <v>1AA--</v>
          </cell>
          <cell r="N7" t="str">
            <v>SUBTOTAL DKADU PLANT  - ENGINEERING/PROCUREMENT</v>
          </cell>
          <cell r="Q7">
            <v>6250</v>
          </cell>
          <cell r="R7">
            <v>153125</v>
          </cell>
          <cell r="S7">
            <v>0</v>
          </cell>
          <cell r="T7">
            <v>0</v>
          </cell>
          <cell r="U7">
            <v>153125</v>
          </cell>
          <cell r="X7" t="str">
            <v>1AAAD</v>
          </cell>
          <cell r="Y7" t="str">
            <v>DKADU PLANT  - DIR. ENG.  MECHANICAL</v>
          </cell>
          <cell r="Z7">
            <v>58</v>
          </cell>
          <cell r="AA7" t="str">
            <v>EA</v>
          </cell>
          <cell r="AB7">
            <v>6250</v>
          </cell>
          <cell r="AC7">
            <v>153125</v>
          </cell>
          <cell r="AF7">
            <v>153125</v>
          </cell>
          <cell r="AI7" t="str">
            <v>1ABAAD</v>
          </cell>
          <cell r="AJ7" t="str">
            <v>LP BOOSTER COMPRESSOR KNOCK-OUT DRUM</v>
          </cell>
          <cell r="AK7">
            <v>1</v>
          </cell>
          <cell r="AL7" t="str">
            <v>EA</v>
          </cell>
          <cell r="AO7">
            <v>45600</v>
          </cell>
          <cell r="AQ7">
            <v>45600</v>
          </cell>
        </row>
        <row r="8">
          <cell r="X8" t="str">
            <v>1AAAE</v>
          </cell>
          <cell r="Y8" t="str">
            <v>DKADU PLANT  - DIR. ENG.  PIPING</v>
          </cell>
          <cell r="AF8">
            <v>0</v>
          </cell>
          <cell r="AI8" t="str">
            <v>1ABAAE</v>
          </cell>
          <cell r="AJ8" t="str">
            <v>RAW NGL SURGE DRUM</v>
          </cell>
          <cell r="AK8">
            <v>1</v>
          </cell>
          <cell r="AL8" t="str">
            <v>EA</v>
          </cell>
          <cell r="AO8">
            <v>78100</v>
          </cell>
          <cell r="AQ8">
            <v>78100</v>
          </cell>
        </row>
        <row r="9">
          <cell r="M9" t="str">
            <v>1ABA-</v>
          </cell>
          <cell r="N9" t="str">
            <v>DKADU PLANT  - FAB/DELIVERY - MAJOR EQUIPMENT</v>
          </cell>
          <cell r="Q9">
            <v>0</v>
          </cell>
          <cell r="R9">
            <v>0</v>
          </cell>
          <cell r="S9">
            <v>58861800</v>
          </cell>
          <cell r="T9">
            <v>0</v>
          </cell>
          <cell r="U9">
            <v>58861800</v>
          </cell>
          <cell r="X9" t="str">
            <v>1AAAF</v>
          </cell>
          <cell r="Y9" t="str">
            <v>DKADU PLANT  - DIR. ENG.  ELECTRICAL</v>
          </cell>
          <cell r="AF9">
            <v>0</v>
          </cell>
          <cell r="AI9" t="str">
            <v>1ABAAF</v>
          </cell>
          <cell r="AJ9" t="str">
            <v>RECYCLE COMPRESSORS SUCTION SCRUBBERS</v>
          </cell>
          <cell r="AK9">
            <v>3</v>
          </cell>
          <cell r="AL9" t="str">
            <v>EA</v>
          </cell>
          <cell r="AO9">
            <v>191000</v>
          </cell>
          <cell r="AQ9">
            <v>191000</v>
          </cell>
        </row>
        <row r="10">
          <cell r="M10" t="str">
            <v>1ABB-</v>
          </cell>
          <cell r="N10" t="str">
            <v>DKADU PLANT  - FAB/DELIVERY - BULKS</v>
          </cell>
          <cell r="Q10">
            <v>0</v>
          </cell>
          <cell r="R10">
            <v>0</v>
          </cell>
          <cell r="S10">
            <v>0</v>
          </cell>
          <cell r="T10">
            <v>0</v>
          </cell>
          <cell r="U10">
            <v>0</v>
          </cell>
          <cell r="X10" t="str">
            <v>1AAAG</v>
          </cell>
          <cell r="Y10" t="str">
            <v>DKADU PLANT  - DIR. ENG.  INSTRUMENTATION</v>
          </cell>
          <cell r="AF10">
            <v>0</v>
          </cell>
          <cell r="AI10" t="str">
            <v>1ABAAG</v>
          </cell>
          <cell r="AJ10" t="str">
            <v>INJECTION BOOSTER SUCTION SCRUBBERS</v>
          </cell>
          <cell r="AK10">
            <v>2</v>
          </cell>
          <cell r="AL10" t="str">
            <v>EA</v>
          </cell>
          <cell r="AO10">
            <v>290000</v>
          </cell>
          <cell r="AQ10">
            <v>290000</v>
          </cell>
        </row>
        <row r="11">
          <cell r="M11" t="str">
            <v>1ABC-</v>
          </cell>
          <cell r="N11" t="str">
            <v>DKADU  - FAB/DELIVERY - ENGINEERING SPECIALTIES</v>
          </cell>
          <cell r="Q11">
            <v>0</v>
          </cell>
          <cell r="R11">
            <v>0</v>
          </cell>
          <cell r="S11">
            <v>0</v>
          </cell>
          <cell r="T11">
            <v>0</v>
          </cell>
          <cell r="U11">
            <v>0</v>
          </cell>
          <cell r="X11" t="str">
            <v>1AAAH</v>
          </cell>
          <cell r="Y11" t="str">
            <v>DKADU PLANT  - DIR. ENG.  ARCHITECTURAL</v>
          </cell>
          <cell r="AF11">
            <v>0</v>
          </cell>
          <cell r="AI11" t="str">
            <v>1ABAAX</v>
          </cell>
          <cell r="AJ11" t="str">
            <v>OTHER PRESSURE VESSELS</v>
          </cell>
          <cell r="AK11">
            <v>7</v>
          </cell>
          <cell r="AL11" t="str">
            <v>EA</v>
          </cell>
          <cell r="AO11">
            <v>170700</v>
          </cell>
          <cell r="AQ11">
            <v>170700</v>
          </cell>
        </row>
        <row r="12">
          <cell r="M12" t="str">
            <v>1AB--</v>
          </cell>
          <cell r="N12" t="str">
            <v>SUBTOTAL DKADU  - FABRICATION/DELIVERY</v>
          </cell>
          <cell r="Q12">
            <v>0</v>
          </cell>
          <cell r="R12">
            <v>0</v>
          </cell>
          <cell r="S12">
            <v>58861800</v>
          </cell>
          <cell r="T12">
            <v>0</v>
          </cell>
          <cell r="U12">
            <v>58861800</v>
          </cell>
          <cell r="X12" t="str">
            <v>1AAA-</v>
          </cell>
          <cell r="Y12" t="str">
            <v>SUBTOTAL - DKADU  - DIRECT ENGINEERING</v>
          </cell>
          <cell r="Z12">
            <v>58</v>
          </cell>
          <cell r="AA12" t="str">
            <v>N/A</v>
          </cell>
          <cell r="AB12">
            <v>6250</v>
          </cell>
          <cell r="AC12">
            <v>153125</v>
          </cell>
          <cell r="AD12">
            <v>0</v>
          </cell>
          <cell r="AE12">
            <v>0</v>
          </cell>
          <cell r="AF12">
            <v>153125</v>
          </cell>
          <cell r="AI12" t="str">
            <v>1ABAA-</v>
          </cell>
          <cell r="AJ12" t="str">
            <v>SUBTOTAL PRESSURE VESSELS</v>
          </cell>
          <cell r="AK12">
            <v>17</v>
          </cell>
          <cell r="AL12">
            <v>0</v>
          </cell>
          <cell r="AM12">
            <v>0</v>
          </cell>
          <cell r="AN12">
            <v>0</v>
          </cell>
          <cell r="AO12">
            <v>2878400</v>
          </cell>
          <cell r="AP12">
            <v>0</v>
          </cell>
          <cell r="AQ12">
            <v>2878400</v>
          </cell>
        </row>
        <row r="14">
          <cell r="M14" t="str">
            <v>1ACA-</v>
          </cell>
          <cell r="N14" t="str">
            <v>DKADU  - CONSTRUCTION - CIVIL</v>
          </cell>
          <cell r="Q14">
            <v>0</v>
          </cell>
          <cell r="R14">
            <v>0</v>
          </cell>
          <cell r="S14">
            <v>0</v>
          </cell>
          <cell r="T14">
            <v>0</v>
          </cell>
          <cell r="U14">
            <v>0</v>
          </cell>
          <cell r="X14" t="str">
            <v>1AAIA</v>
          </cell>
          <cell r="Y14" t="str">
            <v>DKADU PLANT  - PROCUREMENT PRESSURE VESSELS</v>
          </cell>
          <cell r="AF14">
            <v>0</v>
          </cell>
          <cell r="AI14" t="str">
            <v>1ABABA</v>
          </cell>
          <cell r="AJ14" t="str">
            <v>HP DEMETHANISER COLUMN</v>
          </cell>
          <cell r="AK14">
            <v>1</v>
          </cell>
          <cell r="AL14" t="str">
            <v>EA</v>
          </cell>
          <cell r="AO14">
            <v>2810000</v>
          </cell>
          <cell r="AQ14">
            <v>2810000</v>
          </cell>
        </row>
        <row r="15">
          <cell r="M15" t="str">
            <v>1ACB-</v>
          </cell>
          <cell r="N15" t="str">
            <v>DKADU  - CONSTRUCTION - MAJOR EQUIPMENT</v>
          </cell>
          <cell r="Q15">
            <v>375240</v>
          </cell>
          <cell r="R15">
            <v>3038300</v>
          </cell>
          <cell r="S15">
            <v>0</v>
          </cell>
          <cell r="T15">
            <v>0</v>
          </cell>
          <cell r="U15">
            <v>3038300</v>
          </cell>
          <cell r="X15" t="str">
            <v>1AAIB</v>
          </cell>
          <cell r="Y15" t="str">
            <v>DKADU PLANT  - PROCUREMENT   COLUMNS</v>
          </cell>
          <cell r="AF15">
            <v>0</v>
          </cell>
          <cell r="AI15" t="str">
            <v>1ABABB</v>
          </cell>
          <cell r="AJ15" t="str">
            <v>LP DEMETHANISER COLUMN</v>
          </cell>
          <cell r="AK15">
            <v>1</v>
          </cell>
          <cell r="AL15" t="str">
            <v>EA</v>
          </cell>
          <cell r="AO15">
            <v>1032000</v>
          </cell>
          <cell r="AQ15">
            <v>1032000</v>
          </cell>
        </row>
        <row r="16">
          <cell r="M16" t="str">
            <v>1ACC-</v>
          </cell>
          <cell r="N16" t="str">
            <v>DKADU  - CONSTRUCTION - BULKS</v>
          </cell>
          <cell r="Q16">
            <v>0</v>
          </cell>
          <cell r="R16">
            <v>0</v>
          </cell>
          <cell r="S16">
            <v>0</v>
          </cell>
          <cell r="T16">
            <v>0</v>
          </cell>
          <cell r="U16">
            <v>0</v>
          </cell>
          <cell r="X16" t="str">
            <v>1AAIE</v>
          </cell>
          <cell r="Y16" t="str">
            <v>DKADU PLANT  - PROCUREMENT   PUMPS &amp; MOTORS</v>
          </cell>
          <cell r="AF16">
            <v>0</v>
          </cell>
          <cell r="AI16" t="str">
            <v>1ABABC</v>
          </cell>
          <cell r="AJ16" t="str">
            <v>MODIFY EXISTING STRIPPER COLUMN - C-9501</v>
          </cell>
          <cell r="AK16">
            <v>1</v>
          </cell>
          <cell r="AL16" t="str">
            <v>EA</v>
          </cell>
          <cell r="AO16">
            <v>95000</v>
          </cell>
          <cell r="AQ16">
            <v>95000</v>
          </cell>
        </row>
        <row r="17">
          <cell r="M17" t="str">
            <v>1ACD-</v>
          </cell>
          <cell r="N17" t="str">
            <v>DKADU  - CONSTRUCTION - CONSTRUCTION SPECIALTIES</v>
          </cell>
          <cell r="Q17">
            <v>0</v>
          </cell>
          <cell r="R17">
            <v>0</v>
          </cell>
          <cell r="S17">
            <v>0</v>
          </cell>
          <cell r="T17">
            <v>0</v>
          </cell>
          <cell r="U17">
            <v>0</v>
          </cell>
          <cell r="X17" t="str">
            <v>1AAIF</v>
          </cell>
          <cell r="Y17" t="str">
            <v>DKADU PLANT  - PROCUREMENT   HEAT EXCHANGERS - S &amp; T</v>
          </cell>
          <cell r="AF17">
            <v>0</v>
          </cell>
          <cell r="AI17" t="str">
            <v>1ABABX</v>
          </cell>
          <cell r="AJ17" t="str">
            <v>OTHER COLUMNS</v>
          </cell>
          <cell r="AQ17">
            <v>0</v>
          </cell>
        </row>
        <row r="18">
          <cell r="M18" t="str">
            <v>1ACE-</v>
          </cell>
          <cell r="N18" t="str">
            <v>DKADU  - CONSTRUCTION - OTHER DIRECT WORK</v>
          </cell>
          <cell r="Q18">
            <v>0</v>
          </cell>
          <cell r="R18">
            <v>0</v>
          </cell>
          <cell r="S18">
            <v>0</v>
          </cell>
          <cell r="T18">
            <v>0</v>
          </cell>
          <cell r="U18">
            <v>0</v>
          </cell>
          <cell r="X18" t="str">
            <v>1AAIG</v>
          </cell>
          <cell r="Y18" t="str">
            <v>DKADU PLANT  - PROCUREMENT   HEAT EXCHANGERS - FINNED ALUMINUM</v>
          </cell>
          <cell r="AF18">
            <v>0</v>
          </cell>
          <cell r="AI18" t="str">
            <v>1ABAB</v>
          </cell>
          <cell r="AJ18" t="str">
            <v>SUBTOTAL COLUMNS</v>
          </cell>
          <cell r="AK18">
            <v>3</v>
          </cell>
          <cell r="AL18">
            <v>0</v>
          </cell>
          <cell r="AM18">
            <v>0</v>
          </cell>
          <cell r="AN18">
            <v>0</v>
          </cell>
          <cell r="AO18">
            <v>3937000</v>
          </cell>
          <cell r="AP18">
            <v>0</v>
          </cell>
          <cell r="AQ18">
            <v>3937000</v>
          </cell>
        </row>
        <row r="19">
          <cell r="M19" t="str">
            <v>1ACF-</v>
          </cell>
          <cell r="N19" t="str">
            <v>DKADU  - CONSTRUCTION - INDIRECTS</v>
          </cell>
          <cell r="Q19">
            <v>0</v>
          </cell>
          <cell r="R19">
            <v>0</v>
          </cell>
          <cell r="S19">
            <v>0</v>
          </cell>
          <cell r="T19">
            <v>0</v>
          </cell>
          <cell r="U19">
            <v>0</v>
          </cell>
          <cell r="X19" t="str">
            <v>1AAIH</v>
          </cell>
          <cell r="Y19" t="str">
            <v>DKADU PLANT  - PROCUREMENT   AIR COOLERS</v>
          </cell>
          <cell r="AF19">
            <v>0</v>
          </cell>
        </row>
        <row r="20">
          <cell r="M20" t="str">
            <v>1AC--</v>
          </cell>
          <cell r="N20" t="str">
            <v>SUBTOTAL DKADU PLANT  - CONSTRUCTION</v>
          </cell>
          <cell r="Q20">
            <v>375240</v>
          </cell>
          <cell r="R20">
            <v>3038300</v>
          </cell>
          <cell r="S20">
            <v>0</v>
          </cell>
          <cell r="T20">
            <v>0</v>
          </cell>
          <cell r="U20">
            <v>3038300</v>
          </cell>
          <cell r="X20" t="str">
            <v>1AAII</v>
          </cell>
          <cell r="Y20" t="str">
            <v>DKADU PLANT  - PROCUREMENT   COMPRESSORS &amp; DRIVERS</v>
          </cell>
          <cell r="AF20">
            <v>0</v>
          </cell>
          <cell r="AI20" t="str">
            <v>1ABAEA</v>
          </cell>
          <cell r="AJ20" t="str">
            <v>DEMETHANIZER BOTTOM BOOSTER PUMP W/ DRIVERS</v>
          </cell>
          <cell r="AK20">
            <v>3</v>
          </cell>
          <cell r="AL20" t="str">
            <v>EA</v>
          </cell>
          <cell r="AO20">
            <v>319000</v>
          </cell>
          <cell r="AQ20">
            <v>319000</v>
          </cell>
        </row>
        <row r="21">
          <cell r="X21" t="str">
            <v>1AAIJ</v>
          </cell>
          <cell r="Y21" t="str">
            <v>DKADU PLANT  - PROCUREMENT   EMERGENCY DIESEL GENERATOR</v>
          </cell>
          <cell r="AF21">
            <v>0</v>
          </cell>
          <cell r="AI21" t="str">
            <v>1ABAEB</v>
          </cell>
          <cell r="AJ21" t="str">
            <v>NGL PIPELINE PUMP W/ DRIVERS</v>
          </cell>
          <cell r="AK21">
            <v>3</v>
          </cell>
          <cell r="AL21" t="str">
            <v>EA</v>
          </cell>
          <cell r="AO21">
            <v>461000</v>
          </cell>
          <cell r="AQ21">
            <v>461000</v>
          </cell>
        </row>
        <row r="22">
          <cell r="M22" t="str">
            <v>1ADA-</v>
          </cell>
          <cell r="N22" t="str">
            <v>DKADU PLANT  - COMMISSIONING</v>
          </cell>
          <cell r="Q22">
            <v>0</v>
          </cell>
          <cell r="R22">
            <v>0</v>
          </cell>
          <cell r="S22">
            <v>0</v>
          </cell>
          <cell r="T22">
            <v>0</v>
          </cell>
          <cell r="U22">
            <v>0</v>
          </cell>
          <cell r="X22" t="str">
            <v>1AAIQ</v>
          </cell>
          <cell r="Y22" t="str">
            <v>DKADU PLANT  - PROCUREMENT   PACKAGED EQUIPMENT</v>
          </cell>
          <cell r="AF22">
            <v>0</v>
          </cell>
          <cell r="AI22" t="str">
            <v>1ABAEX</v>
          </cell>
          <cell r="AJ22" t="str">
            <v>OTHER PUMPS &amp; MOTORS</v>
          </cell>
          <cell r="AK22">
            <v>3</v>
          </cell>
          <cell r="AL22" t="str">
            <v>EA</v>
          </cell>
          <cell r="AO22">
            <v>380000</v>
          </cell>
          <cell r="AQ22">
            <v>380000</v>
          </cell>
        </row>
        <row r="23">
          <cell r="M23" t="str">
            <v>1ADB-</v>
          </cell>
          <cell r="N23" t="str">
            <v>DKADU PLANT  -PERFORMANCE TEST</v>
          </cell>
          <cell r="Q23">
            <v>0</v>
          </cell>
          <cell r="R23">
            <v>0</v>
          </cell>
          <cell r="S23">
            <v>0</v>
          </cell>
          <cell r="T23">
            <v>0</v>
          </cell>
          <cell r="U23">
            <v>0</v>
          </cell>
          <cell r="X23" t="str">
            <v>1AAIR</v>
          </cell>
          <cell r="Y23" t="str">
            <v>DKADU PLANT  - PROCUREMENT   ELECTRICAL EQUIPMENT</v>
          </cell>
          <cell r="AF23">
            <v>0</v>
          </cell>
          <cell r="AI23" t="str">
            <v>1ABAE-</v>
          </cell>
          <cell r="AJ23" t="str">
            <v>SUBTOTAL PUMPS &amp; MOTORS</v>
          </cell>
          <cell r="AK23">
            <v>9</v>
          </cell>
          <cell r="AL23">
            <v>0</v>
          </cell>
          <cell r="AM23">
            <v>0</v>
          </cell>
          <cell r="AN23">
            <v>0</v>
          </cell>
          <cell r="AO23">
            <v>1160000</v>
          </cell>
          <cell r="AP23">
            <v>0</v>
          </cell>
          <cell r="AQ23">
            <v>1160000</v>
          </cell>
        </row>
        <row r="24">
          <cell r="M24" t="str">
            <v>1AD--</v>
          </cell>
          <cell r="N24" t="str">
            <v>SUBTOTAL DKADU PLANT  - COMMISSIONING, PERFORMANCE TEST &amp; TRAINING</v>
          </cell>
          <cell r="Q24">
            <v>0</v>
          </cell>
          <cell r="R24">
            <v>0</v>
          </cell>
          <cell r="S24">
            <v>0</v>
          </cell>
          <cell r="T24">
            <v>0</v>
          </cell>
          <cell r="U24">
            <v>0</v>
          </cell>
          <cell r="X24" t="str">
            <v>1AAIS</v>
          </cell>
          <cell r="Y24" t="str">
            <v>DKADU PLANT  - PROCUREMENT INSTRUMENTATION EQUIPMENT</v>
          </cell>
          <cell r="AF24">
            <v>0</v>
          </cell>
        </row>
        <row r="25">
          <cell r="X25" t="str">
            <v>1AAIT</v>
          </cell>
          <cell r="Y25" t="str">
            <v>DKADU PLANT  - PROCUREMENT   BULKS</v>
          </cell>
          <cell r="AF25">
            <v>0</v>
          </cell>
          <cell r="AI25" t="str">
            <v>1ABAFA</v>
          </cell>
          <cell r="AJ25" t="str">
            <v>RECYCLE GAS/GAS EXCHANGERS</v>
          </cell>
          <cell r="AK25">
            <v>2</v>
          </cell>
          <cell r="AL25" t="str">
            <v>EA</v>
          </cell>
          <cell r="AO25">
            <v>389000</v>
          </cell>
          <cell r="AQ25">
            <v>389000</v>
          </cell>
        </row>
        <row r="26">
          <cell r="X26" t="str">
            <v>1AAIX</v>
          </cell>
          <cell r="Y26" t="str">
            <v>DKADU PLANT  - PROCUREMENT   OTHER</v>
          </cell>
          <cell r="AF26">
            <v>0</v>
          </cell>
          <cell r="AI26" t="str">
            <v>1ABAFB</v>
          </cell>
          <cell r="AJ26" t="str">
            <v>LP GAS/GAS EXCHANGERS</v>
          </cell>
          <cell r="AK26">
            <v>4</v>
          </cell>
          <cell r="AL26" t="str">
            <v>EA</v>
          </cell>
          <cell r="AO26">
            <v>1910000</v>
          </cell>
          <cell r="AQ26">
            <v>1910000</v>
          </cell>
        </row>
        <row r="27">
          <cell r="X27" t="str">
            <v>1AAI-</v>
          </cell>
          <cell r="Y27" t="str">
            <v>SUBTOTAL - DKADU PLANT  - PROCUREMENT</v>
          </cell>
          <cell r="Z27">
            <v>0</v>
          </cell>
          <cell r="AA27" t="str">
            <v>N/A</v>
          </cell>
          <cell r="AB27">
            <v>0</v>
          </cell>
          <cell r="AC27">
            <v>0</v>
          </cell>
          <cell r="AD27">
            <v>0</v>
          </cell>
          <cell r="AE27">
            <v>0</v>
          </cell>
          <cell r="AF27">
            <v>0</v>
          </cell>
          <cell r="AI27" t="str">
            <v>1ABAFC</v>
          </cell>
          <cell r="AJ27" t="str">
            <v>LP DEMETHANIZER REBOILER</v>
          </cell>
          <cell r="AK27">
            <v>1</v>
          </cell>
          <cell r="AL27" t="str">
            <v>EA</v>
          </cell>
          <cell r="AO27">
            <v>591000</v>
          </cell>
          <cell r="AQ27">
            <v>591000</v>
          </cell>
        </row>
        <row r="28">
          <cell r="AI28" t="str">
            <v>1ABAFD</v>
          </cell>
          <cell r="AJ28" t="str">
            <v>UPPER SIDE REBOILER</v>
          </cell>
          <cell r="AK28">
            <v>1</v>
          </cell>
          <cell r="AL28" t="str">
            <v>EA</v>
          </cell>
          <cell r="AO28">
            <v>780000</v>
          </cell>
          <cell r="AQ28">
            <v>780000</v>
          </cell>
        </row>
        <row r="29">
          <cell r="X29" t="str">
            <v>1AAJA</v>
          </cell>
          <cell r="Y29" t="str">
            <v>DKADU PLANT  - INDIRECT ENG'G CONTRACTS</v>
          </cell>
          <cell r="AF29">
            <v>0</v>
          </cell>
          <cell r="AI29" t="str">
            <v>1ABAFE</v>
          </cell>
          <cell r="AJ29" t="str">
            <v>LOWER SIDE REBOILER</v>
          </cell>
          <cell r="AK29">
            <v>1</v>
          </cell>
          <cell r="AL29" t="str">
            <v>EA</v>
          </cell>
          <cell r="AO29">
            <v>416000</v>
          </cell>
          <cell r="AQ29">
            <v>416000</v>
          </cell>
        </row>
        <row r="30">
          <cell r="X30" t="str">
            <v>1AAJB</v>
          </cell>
          <cell r="Y30" t="str">
            <v>DKADU PLANT  - INDIRECT ENG'G PROJECT MANAGEMENT</v>
          </cell>
          <cell r="AF30">
            <v>0</v>
          </cell>
          <cell r="AI30" t="str">
            <v>1ABAFF</v>
          </cell>
          <cell r="AJ30" t="str">
            <v>RECYCLE COMPRESSOR AFTER COOLER</v>
          </cell>
          <cell r="AK30">
            <v>3</v>
          </cell>
          <cell r="AL30" t="str">
            <v>EA</v>
          </cell>
          <cell r="AO30">
            <v>1664000</v>
          </cell>
          <cell r="AQ30">
            <v>1664000</v>
          </cell>
        </row>
        <row r="31">
          <cell r="X31" t="str">
            <v>1AAJC</v>
          </cell>
          <cell r="Y31" t="str">
            <v>DKADU PLANT  - INDIRECT ENG'G ENGINEERING/NON-TECH</v>
          </cell>
          <cell r="AF31">
            <v>0</v>
          </cell>
          <cell r="AI31" t="str">
            <v>1ABAFX</v>
          </cell>
          <cell r="AJ31" t="str">
            <v>OTHER SHELL &amp; TUBE EXCHANGERS</v>
          </cell>
          <cell r="AQ31">
            <v>0</v>
          </cell>
        </row>
        <row r="32">
          <cell r="X32" t="str">
            <v>1AAJX</v>
          </cell>
          <cell r="Y32" t="str">
            <v>DKADU PLANT  - INDIRECT ENG'G OTHER</v>
          </cell>
          <cell r="AF32">
            <v>0</v>
          </cell>
          <cell r="AI32" t="str">
            <v>1ABAF-</v>
          </cell>
          <cell r="AJ32" t="str">
            <v>SUBTOTAL HEAT EXCHANGERS - SHELL &amp; TUBE</v>
          </cell>
          <cell r="AK32">
            <v>12</v>
          </cell>
          <cell r="AL32">
            <v>0</v>
          </cell>
          <cell r="AM32">
            <v>0</v>
          </cell>
          <cell r="AN32">
            <v>0</v>
          </cell>
          <cell r="AO32">
            <v>5750000</v>
          </cell>
          <cell r="AP32">
            <v>0</v>
          </cell>
          <cell r="AQ32">
            <v>5750000</v>
          </cell>
        </row>
        <row r="33">
          <cell r="X33" t="str">
            <v>1AAJ-</v>
          </cell>
          <cell r="Y33" t="str">
            <v>SUBTOTAL - DKADU PLANT  - INDIRECT ENGINEERING</v>
          </cell>
          <cell r="Z33">
            <v>0</v>
          </cell>
          <cell r="AA33" t="str">
            <v>N/A</v>
          </cell>
          <cell r="AB33">
            <v>0</v>
          </cell>
          <cell r="AC33">
            <v>0</v>
          </cell>
          <cell r="AD33">
            <v>0</v>
          </cell>
          <cell r="AE33">
            <v>0</v>
          </cell>
          <cell r="AF33">
            <v>0</v>
          </cell>
        </row>
        <row r="34">
          <cell r="AI34" t="str">
            <v>1ABAGX</v>
          </cell>
          <cell r="AJ34" t="str">
            <v>OTHER EXCHANGERS - FINNED ALUMINUM</v>
          </cell>
          <cell r="AQ34">
            <v>0</v>
          </cell>
        </row>
        <row r="35">
          <cell r="AI35" t="str">
            <v>1ABAG-</v>
          </cell>
          <cell r="AJ35" t="str">
            <v>SUBTOTAL - HEAT EXCHANGERS - FINNED ALUMINUM</v>
          </cell>
          <cell r="AK35">
            <v>0</v>
          </cell>
          <cell r="AL35">
            <v>0</v>
          </cell>
          <cell r="AM35">
            <v>0</v>
          </cell>
          <cell r="AN35">
            <v>0</v>
          </cell>
          <cell r="AO35">
            <v>0</v>
          </cell>
          <cell r="AP35">
            <v>0</v>
          </cell>
          <cell r="AQ35">
            <v>0</v>
          </cell>
        </row>
        <row r="46">
          <cell r="W46" t="str">
            <v>LEVEL 2 DKADU PLANT PG.2</v>
          </cell>
          <cell r="X46" t="str">
            <v>WBS CODE</v>
          </cell>
          <cell r="Y46" t="str">
            <v>DESCRIPTION</v>
          </cell>
          <cell r="Z46" t="str">
            <v>QUANTITY</v>
          </cell>
          <cell r="AA46" t="str">
            <v>UNITS</v>
          </cell>
          <cell r="AB46" t="str">
            <v>TOTAL MANHOURS</v>
          </cell>
          <cell r="AC46" t="str">
            <v>TOTAL LABOR COST</v>
          </cell>
          <cell r="AD46" t="str">
            <v>TOTAL MAT'L COST</v>
          </cell>
          <cell r="AE46" t="str">
            <v>TOTAL S/C COST</v>
          </cell>
          <cell r="AF46" t="str">
            <v>TOTAL COST</v>
          </cell>
          <cell r="AH46" t="str">
            <v>LEVEL 3 DKADU PLANT PG 2</v>
          </cell>
          <cell r="AI46" t="str">
            <v>WBS CODE</v>
          </cell>
          <cell r="AJ46" t="str">
            <v>DESCRIPTION</v>
          </cell>
          <cell r="AK46" t="str">
            <v>QUANTITY</v>
          </cell>
          <cell r="AL46" t="str">
            <v>UNITS</v>
          </cell>
          <cell r="AM46" t="str">
            <v>TOTAL MANHOURS</v>
          </cell>
          <cell r="AN46" t="str">
            <v>TOTAL LABOR COST</v>
          </cell>
          <cell r="AO46" t="str">
            <v>TOTAL MAT'L COST</v>
          </cell>
          <cell r="AP46" t="str">
            <v>TOTAL S/C COST</v>
          </cell>
          <cell r="AQ46" t="str">
            <v>TOTAL COST</v>
          </cell>
        </row>
        <row r="48">
          <cell r="X48" t="str">
            <v>1ABAA</v>
          </cell>
          <cell r="Y48" t="str">
            <v>DKADU PLANT  - FAB/DELIVERY MAJOR EQUIP PRESSURE VESSELS</v>
          </cell>
          <cell r="Z48">
            <v>17</v>
          </cell>
          <cell r="AA48">
            <v>0</v>
          </cell>
          <cell r="AB48">
            <v>0</v>
          </cell>
          <cell r="AC48">
            <v>0</v>
          </cell>
          <cell r="AD48">
            <v>2878400</v>
          </cell>
          <cell r="AE48">
            <v>0</v>
          </cell>
          <cell r="AF48">
            <v>2878400</v>
          </cell>
          <cell r="AI48" t="str">
            <v>1ABAHA</v>
          </cell>
          <cell r="AJ48" t="str">
            <v>DEMETHANIZER FEED CHILLER W/ OH REFLUX COOLER</v>
          </cell>
          <cell r="AK48">
            <v>2</v>
          </cell>
          <cell r="AL48" t="str">
            <v>EA</v>
          </cell>
          <cell r="AO48">
            <v>2193000</v>
          </cell>
          <cell r="AQ48">
            <v>2193000</v>
          </cell>
        </row>
        <row r="49">
          <cell r="X49" t="str">
            <v>1ABAB</v>
          </cell>
          <cell r="Y49" t="str">
            <v>DKADU PLANT  - FAB/DELIVERY MAJOR EQUIP COLUMNS</v>
          </cell>
          <cell r="Z49">
            <v>3</v>
          </cell>
          <cell r="AA49">
            <v>0</v>
          </cell>
          <cell r="AB49">
            <v>0</v>
          </cell>
          <cell r="AC49">
            <v>0</v>
          </cell>
          <cell r="AD49">
            <v>3937000</v>
          </cell>
          <cell r="AE49">
            <v>0</v>
          </cell>
          <cell r="AF49">
            <v>3937000</v>
          </cell>
          <cell r="AI49" t="str">
            <v>1ABAHB</v>
          </cell>
          <cell r="AJ49" t="str">
            <v>RECYCLE GAS PREHEATER</v>
          </cell>
          <cell r="AK49">
            <v>1</v>
          </cell>
          <cell r="AL49" t="str">
            <v>EA</v>
          </cell>
          <cell r="AO49">
            <v>1527000</v>
          </cell>
          <cell r="AQ49">
            <v>1527000</v>
          </cell>
        </row>
        <row r="50">
          <cell r="X50" t="str">
            <v>1ABAE</v>
          </cell>
          <cell r="Y50" t="str">
            <v>DKADU PLANT  - FAB/DELIVERY MAJOR EQUIP PUMPS &amp; MOTORS</v>
          </cell>
          <cell r="Z50">
            <v>9</v>
          </cell>
          <cell r="AA50">
            <v>0</v>
          </cell>
          <cell r="AB50">
            <v>0</v>
          </cell>
          <cell r="AC50">
            <v>0</v>
          </cell>
          <cell r="AD50">
            <v>1160000</v>
          </cell>
          <cell r="AE50">
            <v>0</v>
          </cell>
          <cell r="AF50">
            <v>1160000</v>
          </cell>
          <cell r="AI50" t="str">
            <v>1ABAHC</v>
          </cell>
          <cell r="AJ50" t="str">
            <v>LP BOOSTER COMPRESSOR AFTERCOOLER</v>
          </cell>
          <cell r="AK50">
            <v>1</v>
          </cell>
          <cell r="AL50" t="str">
            <v>EA</v>
          </cell>
          <cell r="AO50">
            <v>128000</v>
          </cell>
          <cell r="AQ50">
            <v>128000</v>
          </cell>
        </row>
        <row r="51">
          <cell r="X51" t="str">
            <v>1ABAF</v>
          </cell>
          <cell r="Y51" t="str">
            <v>DKADU PLANT  - FAB/DELIVERY MAJOR EQUIP HEAT EXCHANGERS S&amp;T</v>
          </cell>
          <cell r="Z51">
            <v>12</v>
          </cell>
          <cell r="AA51">
            <v>0</v>
          </cell>
          <cell r="AB51">
            <v>0</v>
          </cell>
          <cell r="AC51">
            <v>0</v>
          </cell>
          <cell r="AD51">
            <v>5750000</v>
          </cell>
          <cell r="AE51">
            <v>0</v>
          </cell>
          <cell r="AF51">
            <v>5750000</v>
          </cell>
          <cell r="AI51" t="str">
            <v>1ABAHD</v>
          </cell>
          <cell r="AJ51" t="str">
            <v>BOOSTER COMPRESSOR AFTERCOOLER</v>
          </cell>
          <cell r="AK51">
            <v>2</v>
          </cell>
          <cell r="AL51" t="str">
            <v>EA</v>
          </cell>
          <cell r="AO51">
            <v>548000</v>
          </cell>
          <cell r="AQ51">
            <v>548000</v>
          </cell>
        </row>
        <row r="52">
          <cell r="X52" t="str">
            <v>1ABAG</v>
          </cell>
          <cell r="Y52" t="str">
            <v>DKADU PLANT  - FAB/DELIVERY MAJOR EQUIP HEAT EXCHANGERS FINNED ALUMINUM</v>
          </cell>
          <cell r="Z52">
            <v>0</v>
          </cell>
          <cell r="AA52">
            <v>0</v>
          </cell>
          <cell r="AB52">
            <v>0</v>
          </cell>
          <cell r="AC52">
            <v>0</v>
          </cell>
          <cell r="AD52">
            <v>0</v>
          </cell>
          <cell r="AE52">
            <v>0</v>
          </cell>
          <cell r="AF52">
            <v>0</v>
          </cell>
          <cell r="AI52" t="str">
            <v>1ABAHX</v>
          </cell>
          <cell r="AJ52" t="str">
            <v>OTHER AIR COOLERS</v>
          </cell>
          <cell r="AQ52">
            <v>0</v>
          </cell>
        </row>
        <row r="53">
          <cell r="X53" t="str">
            <v>1ABAH</v>
          </cell>
          <cell r="Y53" t="str">
            <v>DKADU PLANT  - FAB/DELIVERY MAJOR EQUIP AIR COOLERS</v>
          </cell>
          <cell r="Z53">
            <v>6</v>
          </cell>
          <cell r="AA53">
            <v>0</v>
          </cell>
          <cell r="AB53">
            <v>0</v>
          </cell>
          <cell r="AC53">
            <v>0</v>
          </cell>
          <cell r="AD53">
            <v>4396000</v>
          </cell>
          <cell r="AE53">
            <v>0</v>
          </cell>
          <cell r="AF53">
            <v>4396000</v>
          </cell>
          <cell r="AI53" t="str">
            <v>1ABAH-</v>
          </cell>
          <cell r="AJ53" t="str">
            <v>SUBTOTAL - AIR COOLERS</v>
          </cell>
          <cell r="AK53">
            <v>6</v>
          </cell>
          <cell r="AL53">
            <v>0</v>
          </cell>
          <cell r="AM53">
            <v>0</v>
          </cell>
          <cell r="AN53">
            <v>0</v>
          </cell>
          <cell r="AO53">
            <v>4396000</v>
          </cell>
          <cell r="AP53">
            <v>0</v>
          </cell>
          <cell r="AQ53">
            <v>4396000</v>
          </cell>
        </row>
        <row r="54">
          <cell r="X54" t="str">
            <v>1ABAI</v>
          </cell>
          <cell r="Y54" t="str">
            <v>DKADU PLANT  - FAB/DELIVERY MAJOR EQUIP COMPRESSORS &amp; DRIVERS</v>
          </cell>
          <cell r="Z54">
            <v>7</v>
          </cell>
          <cell r="AA54">
            <v>0</v>
          </cell>
          <cell r="AB54">
            <v>0</v>
          </cell>
          <cell r="AC54">
            <v>0</v>
          </cell>
          <cell r="AD54">
            <v>40205000</v>
          </cell>
          <cell r="AE54">
            <v>0</v>
          </cell>
          <cell r="AF54">
            <v>40205000</v>
          </cell>
        </row>
        <row r="55">
          <cell r="X55" t="str">
            <v>1ABAJ</v>
          </cell>
          <cell r="Y55" t="str">
            <v>DKADU PLANT  - FAB/DELIVERY MAJOR EQUIP EMEGENCY DIESEL GENERATOR</v>
          </cell>
          <cell r="AF55">
            <v>0</v>
          </cell>
          <cell r="AI55" t="str">
            <v>1ABAIA</v>
          </cell>
          <cell r="AJ55" t="str">
            <v>GAS RECYCLE COMPRESSORS W/TURBINES</v>
          </cell>
          <cell r="AK55">
            <v>3</v>
          </cell>
          <cell r="AL55" t="str">
            <v>EA</v>
          </cell>
          <cell r="AO55">
            <v>25295000</v>
          </cell>
          <cell r="AQ55">
            <v>25295000</v>
          </cell>
        </row>
        <row r="56">
          <cell r="X56" t="str">
            <v>1ABAQ</v>
          </cell>
          <cell r="Y56" t="str">
            <v>DKADU PLANT  - FAB/DELIVERY MAJOR EQUIP PACKAGED EQUIPMENT</v>
          </cell>
          <cell r="Z56">
            <v>4</v>
          </cell>
          <cell r="AA56">
            <v>0</v>
          </cell>
          <cell r="AB56">
            <v>0</v>
          </cell>
          <cell r="AC56">
            <v>0</v>
          </cell>
          <cell r="AD56">
            <v>535400</v>
          </cell>
          <cell r="AE56">
            <v>0</v>
          </cell>
          <cell r="AF56">
            <v>535400</v>
          </cell>
          <cell r="AI56" t="str">
            <v>1ABAIB</v>
          </cell>
          <cell r="AJ56" t="str">
            <v>RECYCLE EXPANDER COMP. W/DRIVERS</v>
          </cell>
          <cell r="AK56">
            <v>1</v>
          </cell>
          <cell r="AL56" t="str">
            <v>EA</v>
          </cell>
          <cell r="AO56">
            <v>1446000</v>
          </cell>
          <cell r="AQ56">
            <v>1446000</v>
          </cell>
        </row>
        <row r="57">
          <cell r="X57" t="str">
            <v>1ABAR</v>
          </cell>
          <cell r="Y57" t="str">
            <v>DKADU PLANT  - FAB/DELIVERY MAJOR EQUIP ELECTRICAL EQUIPMENT</v>
          </cell>
          <cell r="Z57">
            <v>0</v>
          </cell>
          <cell r="AA57">
            <v>0</v>
          </cell>
          <cell r="AB57">
            <v>0</v>
          </cell>
          <cell r="AC57">
            <v>0</v>
          </cell>
          <cell r="AD57">
            <v>0</v>
          </cell>
          <cell r="AE57">
            <v>0</v>
          </cell>
          <cell r="AF57">
            <v>0</v>
          </cell>
          <cell r="AI57" t="str">
            <v>1ABAIC</v>
          </cell>
          <cell r="AJ57" t="str">
            <v>INJECTION BOOSTER COMPRESSORS &amp; DRIVERS</v>
          </cell>
          <cell r="AK57">
            <v>2</v>
          </cell>
          <cell r="AL57" t="str">
            <v>EA</v>
          </cell>
          <cell r="AO57">
            <v>10035000</v>
          </cell>
          <cell r="AQ57">
            <v>10035000</v>
          </cell>
        </row>
        <row r="58">
          <cell r="X58" t="str">
            <v>1ABAS</v>
          </cell>
          <cell r="Y58" t="str">
            <v>DKADU PLANT  - FAB/DELIVERY MAJOR EQUIP INSTRUMENTATION EQUIPMENT</v>
          </cell>
          <cell r="Z58">
            <v>0</v>
          </cell>
          <cell r="AA58">
            <v>0</v>
          </cell>
          <cell r="AB58">
            <v>0</v>
          </cell>
          <cell r="AC58">
            <v>0</v>
          </cell>
          <cell r="AD58">
            <v>0</v>
          </cell>
          <cell r="AE58">
            <v>0</v>
          </cell>
          <cell r="AF58">
            <v>0</v>
          </cell>
          <cell r="AI58" t="str">
            <v>1ABAID</v>
          </cell>
          <cell r="AJ58" t="str">
            <v>LP BOOSTER COMPRESSORS &amp; DRIVERS</v>
          </cell>
          <cell r="AK58">
            <v>1</v>
          </cell>
          <cell r="AL58" t="str">
            <v>EA</v>
          </cell>
          <cell r="AO58">
            <v>3429000</v>
          </cell>
          <cell r="AQ58">
            <v>3429000</v>
          </cell>
        </row>
        <row r="59">
          <cell r="X59" t="str">
            <v>1ABAX</v>
          </cell>
          <cell r="Y59" t="str">
            <v>DKADU PLANT  - FAB/DELIVERY MAJOR EQUIP OTHER</v>
          </cell>
          <cell r="Z59">
            <v>0</v>
          </cell>
          <cell r="AA59">
            <v>0</v>
          </cell>
          <cell r="AB59">
            <v>0</v>
          </cell>
          <cell r="AC59">
            <v>0</v>
          </cell>
          <cell r="AD59">
            <v>0</v>
          </cell>
          <cell r="AE59">
            <v>0</v>
          </cell>
          <cell r="AF59">
            <v>0</v>
          </cell>
          <cell r="AI59" t="str">
            <v>1ABAIE</v>
          </cell>
          <cell r="AJ59" t="str">
            <v>MODIFICATION OF EXPANDERS COMPRESSORS</v>
          </cell>
          <cell r="AQ59">
            <v>0</v>
          </cell>
        </row>
        <row r="60">
          <cell r="X60" t="str">
            <v>1ABA-</v>
          </cell>
          <cell r="Y60" t="str">
            <v>SUBTOTAL - DKADU PLANT  - FAB/DELIVERY MAJOR EQUIP.</v>
          </cell>
          <cell r="Z60">
            <v>58</v>
          </cell>
          <cell r="AA60" t="str">
            <v>N/A</v>
          </cell>
          <cell r="AB60">
            <v>0</v>
          </cell>
          <cell r="AC60">
            <v>0</v>
          </cell>
          <cell r="AD60">
            <v>58861800</v>
          </cell>
          <cell r="AE60">
            <v>0</v>
          </cell>
          <cell r="AF60">
            <v>58861800</v>
          </cell>
          <cell r="AI60" t="str">
            <v>1ABAIX</v>
          </cell>
          <cell r="AJ60" t="str">
            <v>OTHER COMPRESSORS &amp; DRIVERS</v>
          </cell>
          <cell r="AQ60">
            <v>0</v>
          </cell>
        </row>
        <row r="61">
          <cell r="AI61" t="str">
            <v>1ABAI</v>
          </cell>
          <cell r="AJ61" t="str">
            <v>SUBTOTAL - COMPRESSORS &amp; DRIVERS</v>
          </cell>
          <cell r="AK61">
            <v>7</v>
          </cell>
          <cell r="AL61">
            <v>0</v>
          </cell>
          <cell r="AM61">
            <v>0</v>
          </cell>
          <cell r="AN61">
            <v>0</v>
          </cell>
          <cell r="AO61">
            <v>40205000</v>
          </cell>
          <cell r="AP61">
            <v>0</v>
          </cell>
          <cell r="AQ61">
            <v>40205000</v>
          </cell>
        </row>
        <row r="62">
          <cell r="X62" t="str">
            <v>1ABBA</v>
          </cell>
          <cell r="Y62" t="str">
            <v>DKADU PLANT  - FAB/DELIVERY BULKS - IMBEDS</v>
          </cell>
          <cell r="AF62">
            <v>0</v>
          </cell>
        </row>
        <row r="63">
          <cell r="X63" t="str">
            <v>1ABBB</v>
          </cell>
          <cell r="Y63" t="str">
            <v>DKADU PLANT  - FAB/DELIVERY BULKS - STRUCTURAL</v>
          </cell>
          <cell r="AF63">
            <v>0</v>
          </cell>
          <cell r="AI63" t="str">
            <v>1ABAQA</v>
          </cell>
          <cell r="AJ63" t="str">
            <v>AIR COMPRESSOR PACKAGE W/ IA DRYER AND RECEIVER</v>
          </cell>
          <cell r="AK63">
            <v>1</v>
          </cell>
          <cell r="AL63" t="str">
            <v>SET</v>
          </cell>
          <cell r="AO63">
            <v>173000</v>
          </cell>
          <cell r="AQ63">
            <v>173000</v>
          </cell>
        </row>
        <row r="64">
          <cell r="X64" t="str">
            <v>1ABBC</v>
          </cell>
          <cell r="Y64" t="str">
            <v>DKADU PLANT  - FAB/DELIVERY BULKS - PIPING</v>
          </cell>
          <cell r="Z64">
            <v>0</v>
          </cell>
          <cell r="AA64">
            <v>0</v>
          </cell>
          <cell r="AB64">
            <v>0</v>
          </cell>
          <cell r="AC64">
            <v>0</v>
          </cell>
          <cell r="AD64">
            <v>0</v>
          </cell>
          <cell r="AE64">
            <v>0</v>
          </cell>
          <cell r="AF64">
            <v>0</v>
          </cell>
          <cell r="AI64" t="str">
            <v>1ABAQB</v>
          </cell>
          <cell r="AJ64" t="str">
            <v>METHANOL INJECTION SKID</v>
          </cell>
          <cell r="AK64">
            <v>1</v>
          </cell>
          <cell r="AL64" t="str">
            <v>SET</v>
          </cell>
          <cell r="AO64">
            <v>185000</v>
          </cell>
          <cell r="AQ64">
            <v>185000</v>
          </cell>
        </row>
        <row r="65">
          <cell r="X65" t="str">
            <v>1ABBD</v>
          </cell>
          <cell r="Y65" t="str">
            <v>DKADU PLANT  - FAB/DELIVERY BULKS - ELECTRICAL</v>
          </cell>
          <cell r="Z65">
            <v>0</v>
          </cell>
          <cell r="AA65">
            <v>0</v>
          </cell>
          <cell r="AB65">
            <v>0</v>
          </cell>
          <cell r="AC65">
            <v>0</v>
          </cell>
          <cell r="AD65">
            <v>0</v>
          </cell>
          <cell r="AE65">
            <v>0</v>
          </cell>
          <cell r="AF65">
            <v>0</v>
          </cell>
          <cell r="AI65" t="str">
            <v>1ABAQC</v>
          </cell>
          <cell r="AJ65" t="str">
            <v>NITROGEN EQUIPMENT PACKAGE</v>
          </cell>
          <cell r="AQ65">
            <v>0</v>
          </cell>
        </row>
        <row r="66">
          <cell r="X66" t="str">
            <v>1ABBE</v>
          </cell>
          <cell r="Y66" t="str">
            <v>DKADU PLANT  - FAB/DELIVERY BULKS - INSTRUMENTATION</v>
          </cell>
          <cell r="Z66">
            <v>0</v>
          </cell>
          <cell r="AA66">
            <v>0</v>
          </cell>
          <cell r="AB66">
            <v>0</v>
          </cell>
          <cell r="AC66">
            <v>0</v>
          </cell>
          <cell r="AD66">
            <v>0</v>
          </cell>
          <cell r="AE66">
            <v>0</v>
          </cell>
          <cell r="AF66">
            <v>0</v>
          </cell>
          <cell r="AI66" t="str">
            <v>1ABAQX</v>
          </cell>
          <cell r="AJ66" t="str">
            <v>OTHER PACKAGED EQUIPMENT</v>
          </cell>
          <cell r="AK66">
            <v>2</v>
          </cell>
          <cell r="AL66" t="str">
            <v>SET</v>
          </cell>
          <cell r="AO66">
            <v>177400</v>
          </cell>
          <cell r="AQ66">
            <v>177400</v>
          </cell>
        </row>
        <row r="67">
          <cell r="X67" t="str">
            <v>1ABB-</v>
          </cell>
          <cell r="Y67" t="str">
            <v>SUBTOTAL - DKADU PLANT  - FAB/DELIVERY BULKS</v>
          </cell>
          <cell r="Z67">
            <v>0</v>
          </cell>
          <cell r="AA67" t="str">
            <v>N/A</v>
          </cell>
          <cell r="AB67">
            <v>0</v>
          </cell>
          <cell r="AC67">
            <v>0</v>
          </cell>
          <cell r="AD67">
            <v>0</v>
          </cell>
          <cell r="AE67">
            <v>0</v>
          </cell>
          <cell r="AF67">
            <v>0</v>
          </cell>
          <cell r="AI67" t="str">
            <v>1ABAQ-</v>
          </cell>
          <cell r="AJ67" t="str">
            <v>SUBTOTAL PACKAGED EQUIPMENT</v>
          </cell>
          <cell r="AK67">
            <v>4</v>
          </cell>
          <cell r="AL67">
            <v>0</v>
          </cell>
          <cell r="AM67">
            <v>0</v>
          </cell>
          <cell r="AN67">
            <v>0</v>
          </cell>
          <cell r="AO67">
            <v>535400</v>
          </cell>
          <cell r="AP67">
            <v>0</v>
          </cell>
          <cell r="AQ67">
            <v>535400</v>
          </cell>
        </row>
        <row r="69">
          <cell r="X69" t="str">
            <v>1ABCA</v>
          </cell>
          <cell r="Y69" t="str">
            <v>DKADU PLANT  - FAB/DELIVERY ENG. SPECIALTIES - BUILDINGS</v>
          </cell>
          <cell r="AF69">
            <v>0</v>
          </cell>
          <cell r="AI69" t="str">
            <v>1ABARA</v>
          </cell>
          <cell r="AJ69" t="str">
            <v>SWITCHGEAR</v>
          </cell>
          <cell r="AQ69">
            <v>0</v>
          </cell>
        </row>
        <row r="70">
          <cell r="X70" t="str">
            <v>1ABCB</v>
          </cell>
          <cell r="Y70" t="str">
            <v>DKADU PLANT  - FAB/DELIVERY ENG. SPECIALTIES - GENERAL</v>
          </cell>
          <cell r="AF70">
            <v>0</v>
          </cell>
          <cell r="AI70" t="str">
            <v>1ABARB</v>
          </cell>
          <cell r="AJ70" t="str">
            <v>TRANSFORMERS</v>
          </cell>
          <cell r="AQ70">
            <v>0</v>
          </cell>
        </row>
        <row r="71">
          <cell r="X71" t="str">
            <v>1ABC-</v>
          </cell>
          <cell r="Y71" t="str">
            <v>SUBTOTAL - DKADU PLANT  - FAB/DELIVERY ENGINEERING SPECIALTIES</v>
          </cell>
          <cell r="Z71">
            <v>0</v>
          </cell>
          <cell r="AA71" t="str">
            <v>N/A</v>
          </cell>
          <cell r="AB71">
            <v>0</v>
          </cell>
          <cell r="AC71">
            <v>0</v>
          </cell>
          <cell r="AD71">
            <v>0</v>
          </cell>
          <cell r="AE71">
            <v>0</v>
          </cell>
          <cell r="AF71">
            <v>0</v>
          </cell>
          <cell r="AI71" t="str">
            <v>1ABARC</v>
          </cell>
          <cell r="AJ71" t="str">
            <v>MCC'S</v>
          </cell>
          <cell r="AQ71">
            <v>0</v>
          </cell>
        </row>
        <row r="72">
          <cell r="AI72" t="str">
            <v>1ABARD</v>
          </cell>
          <cell r="AJ72" t="str">
            <v>UPS</v>
          </cell>
          <cell r="AQ72">
            <v>0</v>
          </cell>
        </row>
        <row r="73">
          <cell r="AI73" t="str">
            <v>1ABARX</v>
          </cell>
          <cell r="AJ73" t="str">
            <v>OTHER ELECTRICAL EQUIPMENT</v>
          </cell>
          <cell r="AQ73">
            <v>0</v>
          </cell>
        </row>
        <row r="74">
          <cell r="AI74" t="str">
            <v>1ABAR-</v>
          </cell>
          <cell r="AJ74" t="str">
            <v>SUBTOTAL ELECTRICAL EQUIPMENT</v>
          </cell>
          <cell r="AK74">
            <v>0</v>
          </cell>
          <cell r="AL74">
            <v>0</v>
          </cell>
          <cell r="AM74">
            <v>0</v>
          </cell>
          <cell r="AN74">
            <v>0</v>
          </cell>
          <cell r="AO74">
            <v>0</v>
          </cell>
          <cell r="AP74">
            <v>0</v>
          </cell>
          <cell r="AQ74">
            <v>0</v>
          </cell>
        </row>
        <row r="76">
          <cell r="AI76" t="str">
            <v>1ABASA</v>
          </cell>
          <cell r="AJ76" t="str">
            <v>DCS, ESD, AND F&amp;G</v>
          </cell>
          <cell r="AQ76">
            <v>0</v>
          </cell>
        </row>
        <row r="77">
          <cell r="AI77" t="str">
            <v>1ABASB</v>
          </cell>
          <cell r="AJ77" t="str">
            <v>FIELD INSTRUMENTATION</v>
          </cell>
          <cell r="AQ77">
            <v>0</v>
          </cell>
        </row>
        <row r="78">
          <cell r="AI78" t="str">
            <v>1ABASC</v>
          </cell>
          <cell r="AJ78" t="str">
            <v>CONTROL VALVES, RELIEF VALVES</v>
          </cell>
          <cell r="AQ78">
            <v>0</v>
          </cell>
        </row>
        <row r="79">
          <cell r="AI79" t="str">
            <v>1ABASD</v>
          </cell>
          <cell r="AJ79" t="str">
            <v>SHUTDOWN/BLOWDOWN VALVES</v>
          </cell>
          <cell r="AQ79">
            <v>0</v>
          </cell>
        </row>
        <row r="80">
          <cell r="AI80" t="str">
            <v>1ABASE</v>
          </cell>
          <cell r="AJ80" t="str">
            <v>CCTV AND TELECOMMUNICATION SYSTEM</v>
          </cell>
          <cell r="AQ80">
            <v>0</v>
          </cell>
        </row>
        <row r="81">
          <cell r="AI81" t="str">
            <v>1ABASF</v>
          </cell>
          <cell r="AJ81" t="str">
            <v>ANTI-SURGE VALVES FOR COMPRESSORS</v>
          </cell>
          <cell r="AQ81">
            <v>0</v>
          </cell>
        </row>
        <row r="82">
          <cell r="AI82" t="str">
            <v>1ABASX</v>
          </cell>
          <cell r="AJ82" t="str">
            <v>OTHER INSTRUMENTATION EQUIPMENT</v>
          </cell>
          <cell r="AQ82">
            <v>0</v>
          </cell>
        </row>
        <row r="83">
          <cell r="AI83" t="str">
            <v>1ABAS-</v>
          </cell>
          <cell r="AJ83" t="str">
            <v>SUBTOTAL INSTRUMENTATION EQUIPMENT</v>
          </cell>
          <cell r="AK83">
            <v>0</v>
          </cell>
          <cell r="AL83">
            <v>0</v>
          </cell>
          <cell r="AM83">
            <v>0</v>
          </cell>
          <cell r="AN83">
            <v>0</v>
          </cell>
          <cell r="AO83">
            <v>0</v>
          </cell>
          <cell r="AP83">
            <v>0</v>
          </cell>
          <cell r="AQ83">
            <v>0</v>
          </cell>
        </row>
        <row r="90">
          <cell r="W90" t="str">
            <v>LEVEL 2 DKADU PLANT PG.3</v>
          </cell>
          <cell r="X90" t="str">
            <v>WBS CODE</v>
          </cell>
          <cell r="Y90" t="str">
            <v>DESCRIPTION</v>
          </cell>
          <cell r="Z90" t="str">
            <v>QUANTITY</v>
          </cell>
          <cell r="AA90" t="str">
            <v>UNITS</v>
          </cell>
          <cell r="AB90" t="str">
            <v>TOTAL MANHOURS</v>
          </cell>
          <cell r="AC90" t="str">
            <v>TOTAL LABOR COST</v>
          </cell>
          <cell r="AD90" t="str">
            <v>TOTAL MAT'L COST</v>
          </cell>
          <cell r="AE90" t="str">
            <v>TOTAL S/C COST</v>
          </cell>
          <cell r="AF90" t="str">
            <v>TOTAL COST</v>
          </cell>
          <cell r="AH90" t="str">
            <v>LEVEL 3 DKADU PLANT PG 3</v>
          </cell>
          <cell r="AI90" t="str">
            <v>WBS CODE</v>
          </cell>
          <cell r="AJ90" t="str">
            <v>DESCRIPTION</v>
          </cell>
          <cell r="AK90" t="str">
            <v>QUANTITY</v>
          </cell>
          <cell r="AL90" t="str">
            <v>UNITS</v>
          </cell>
          <cell r="AM90" t="str">
            <v>TOTAL MANHOURS</v>
          </cell>
          <cell r="AN90" t="str">
            <v>TOTAL LABOR COST</v>
          </cell>
          <cell r="AO90" t="str">
            <v>TOTAL MAT'L COST</v>
          </cell>
          <cell r="AP90" t="str">
            <v>TOTAL S/C COST</v>
          </cell>
          <cell r="AQ90" t="str">
            <v>TOTAL COST</v>
          </cell>
        </row>
        <row r="92">
          <cell r="X92" t="str">
            <v>1ACAA</v>
          </cell>
          <cell r="Y92" t="str">
            <v>DKADU PLANT  - CONSTRUCTION, CIVIL - SITE WORK</v>
          </cell>
          <cell r="AF92">
            <v>0</v>
          </cell>
          <cell r="AI92" t="str">
            <v>1ABAXX</v>
          </cell>
          <cell r="AJ92" t="str">
            <v>OTHER EQUIPMENT</v>
          </cell>
          <cell r="AQ92">
            <v>0</v>
          </cell>
        </row>
        <row r="93">
          <cell r="X93" t="str">
            <v>1ACAB</v>
          </cell>
          <cell r="Y93" t="str">
            <v>DKADU PLANT  - CONSTRUCTION, CIVIL - FOUNDATIONS</v>
          </cell>
          <cell r="AF93">
            <v>0</v>
          </cell>
          <cell r="AI93" t="str">
            <v>1ABAX-</v>
          </cell>
          <cell r="AJ93" t="str">
            <v>SUBTOTAL OTHER EQUIPMENT</v>
          </cell>
          <cell r="AK93">
            <v>0</v>
          </cell>
          <cell r="AL93">
            <v>0</v>
          </cell>
          <cell r="AM93">
            <v>0</v>
          </cell>
          <cell r="AN93">
            <v>0</v>
          </cell>
          <cell r="AO93">
            <v>0</v>
          </cell>
          <cell r="AP93">
            <v>0</v>
          </cell>
          <cell r="AQ93">
            <v>0</v>
          </cell>
        </row>
        <row r="94">
          <cell r="X94" t="str">
            <v>1ACA</v>
          </cell>
          <cell r="Y94" t="str">
            <v>SUBTOTAL - DKADU PLANT  - CONSTRUCTION, CIVIL</v>
          </cell>
          <cell r="Z94">
            <v>0</v>
          </cell>
          <cell r="AA94" t="str">
            <v>N/A</v>
          </cell>
          <cell r="AB94">
            <v>0</v>
          </cell>
          <cell r="AC94">
            <v>0</v>
          </cell>
          <cell r="AD94">
            <v>0</v>
          </cell>
          <cell r="AE94">
            <v>0</v>
          </cell>
          <cell r="AF94">
            <v>0</v>
          </cell>
        </row>
        <row r="95">
          <cell r="AI95" t="str">
            <v>1ABBCA</v>
          </cell>
          <cell r="AJ95" t="str">
            <v>PIPING &amp; FITTING MATERIAL - CARBON STEEL</v>
          </cell>
          <cell r="AQ95">
            <v>0</v>
          </cell>
        </row>
        <row r="96">
          <cell r="X96" t="str">
            <v>1ACBA</v>
          </cell>
          <cell r="Y96" t="str">
            <v>DKADU PLANT  - CONSTRUCTION, MAJOR EQUIPMENT - PRESSURE VESSELS</v>
          </cell>
          <cell r="Z96">
            <v>452.8</v>
          </cell>
          <cell r="AA96" t="str">
            <v>TON</v>
          </cell>
          <cell r="AB96">
            <v>41920</v>
          </cell>
          <cell r="AC96">
            <v>314200</v>
          </cell>
          <cell r="AF96">
            <v>314200</v>
          </cell>
          <cell r="AI96" t="str">
            <v>1ABBCB</v>
          </cell>
          <cell r="AJ96" t="str">
            <v>PIPING VALVES - CARBON STEEL</v>
          </cell>
          <cell r="AQ96">
            <v>0</v>
          </cell>
        </row>
        <row r="97">
          <cell r="X97" t="str">
            <v>1ACBB</v>
          </cell>
          <cell r="Y97" t="str">
            <v>DKADU PLANT  - CONSTRUCTION, MAJOR EQUIPMENT - COLUMNS</v>
          </cell>
          <cell r="Z97">
            <v>842.1</v>
          </cell>
          <cell r="AA97" t="str">
            <v>TON</v>
          </cell>
          <cell r="AB97">
            <v>53980</v>
          </cell>
          <cell r="AC97">
            <v>606400</v>
          </cell>
          <cell r="AF97">
            <v>606400</v>
          </cell>
          <cell r="AI97" t="str">
            <v>1ABBCC</v>
          </cell>
          <cell r="AJ97" t="str">
            <v>PIPING &amp; FITTING MATERIAL - LOW TEMERATURE CARBON STEEL</v>
          </cell>
          <cell r="AQ97">
            <v>0</v>
          </cell>
        </row>
        <row r="98">
          <cell r="X98" t="str">
            <v>1ACBE</v>
          </cell>
          <cell r="Y98" t="str">
            <v>DKADU PLANT  - CONSTRUCTION, MAJOR EQUIPMENT - PUMPS &amp; MOTORS</v>
          </cell>
          <cell r="Z98">
            <v>58.2</v>
          </cell>
          <cell r="AA98" t="str">
            <v>TON</v>
          </cell>
          <cell r="AB98">
            <v>5850</v>
          </cell>
          <cell r="AC98">
            <v>45700</v>
          </cell>
          <cell r="AF98">
            <v>45700</v>
          </cell>
          <cell r="AI98" t="str">
            <v>1ABBCD</v>
          </cell>
          <cell r="AJ98" t="str">
            <v>PIPING VALVES - LOW TEMERATURE CARBON STEEL</v>
          </cell>
          <cell r="AQ98">
            <v>0</v>
          </cell>
        </row>
        <row r="99">
          <cell r="X99" t="str">
            <v>1ACBF</v>
          </cell>
          <cell r="Y99" t="str">
            <v>DKADU PLANT  - CONSTRUCTION, MAJOR EQUIPMENT - HEAT EXCHANGERS S&amp;T</v>
          </cell>
          <cell r="Z99">
            <v>808.9</v>
          </cell>
          <cell r="AA99" t="str">
            <v>TON</v>
          </cell>
          <cell r="AB99">
            <v>72460</v>
          </cell>
          <cell r="AC99">
            <v>572300</v>
          </cell>
          <cell r="AF99">
            <v>572300</v>
          </cell>
          <cell r="AI99" t="str">
            <v>1ABBCE</v>
          </cell>
          <cell r="AJ99" t="str">
            <v>PIPELINE FOR FLARE</v>
          </cell>
          <cell r="AQ99">
            <v>0</v>
          </cell>
        </row>
        <row r="100">
          <cell r="X100" t="str">
            <v>1ACBG</v>
          </cell>
          <cell r="Y100" t="str">
            <v>DKADU PLANT  - CONSTRUCTION, MAJOR EQUIPMENT - HEAT EXCHANGERS FINNED ALUMINUM</v>
          </cell>
          <cell r="AF100">
            <v>0</v>
          </cell>
          <cell r="AI100" t="str">
            <v>1ABBCF</v>
          </cell>
          <cell r="AJ100" t="str">
            <v>PIPELINE OTHERS</v>
          </cell>
          <cell r="AQ100">
            <v>0</v>
          </cell>
        </row>
        <row r="101">
          <cell r="X101" t="str">
            <v>1ACBH</v>
          </cell>
          <cell r="Y101" t="str">
            <v>DKADU PLANT  - CONSTRUCTION, MAJOR EQUIPMENT - AIR COOLERS</v>
          </cell>
          <cell r="Z101">
            <v>529.6</v>
          </cell>
          <cell r="AA101" t="str">
            <v>TON</v>
          </cell>
          <cell r="AB101">
            <v>52570</v>
          </cell>
          <cell r="AC101">
            <v>376300</v>
          </cell>
          <cell r="AF101">
            <v>376300</v>
          </cell>
          <cell r="AI101" t="str">
            <v>1ABBCG</v>
          </cell>
          <cell r="AJ101" t="str">
            <v>PIPING &amp; FITTING MATERIAL - STAINLESS STEEL</v>
          </cell>
          <cell r="AQ101">
            <v>0</v>
          </cell>
        </row>
        <row r="102">
          <cell r="X102" t="str">
            <v>1ACBI</v>
          </cell>
          <cell r="Y102" t="str">
            <v>DKADU PLANT  - CONSTRUCTION, MAJOR EQUIPMENT - COMPRESSORS &amp; DRIVERS</v>
          </cell>
          <cell r="Z102">
            <v>1380.5</v>
          </cell>
          <cell r="AA102" t="str">
            <v>TON</v>
          </cell>
          <cell r="AB102">
            <v>130080</v>
          </cell>
          <cell r="AC102">
            <v>976700</v>
          </cell>
          <cell r="AF102">
            <v>976700</v>
          </cell>
          <cell r="AI102" t="str">
            <v>1ABBCH</v>
          </cell>
          <cell r="AJ102" t="str">
            <v>PIPING VALVES - STAINLESS STEEL</v>
          </cell>
          <cell r="AQ102">
            <v>0</v>
          </cell>
        </row>
        <row r="103">
          <cell r="X103" t="str">
            <v>1ACBJ</v>
          </cell>
          <cell r="Y103" t="str">
            <v>DKADU PLANT  - CONSTRUCTION, MAJOR EQUIPMENT - EMERG. DIESEL GENERATOR</v>
          </cell>
          <cell r="AF103">
            <v>0</v>
          </cell>
          <cell r="AI103" t="str">
            <v>1ABBCI</v>
          </cell>
          <cell r="AJ103" t="str">
            <v>PIPING &amp; FITTING MATERIAL - NON-METALLIC</v>
          </cell>
          <cell r="AQ103">
            <v>0</v>
          </cell>
        </row>
        <row r="104">
          <cell r="X104" t="str">
            <v>1ACBQ</v>
          </cell>
          <cell r="Y104" t="str">
            <v>DKADU PLANT  - CONSTRUCTION, MAJOR EQUIPMENT - PACKAGED EQUIPMENT</v>
          </cell>
          <cell r="Z104">
            <v>119.2</v>
          </cell>
          <cell r="AA104" t="str">
            <v>TON</v>
          </cell>
          <cell r="AB104">
            <v>18380</v>
          </cell>
          <cell r="AC104">
            <v>146700</v>
          </cell>
          <cell r="AF104">
            <v>146700</v>
          </cell>
          <cell r="AI104" t="str">
            <v>1ABBCJ</v>
          </cell>
          <cell r="AJ104" t="str">
            <v>PIPING VALVES - NON-METALLIC</v>
          </cell>
          <cell r="AQ104">
            <v>0</v>
          </cell>
        </row>
        <row r="105">
          <cell r="X105" t="str">
            <v>1ACBR</v>
          </cell>
          <cell r="Y105" t="str">
            <v>DKADU PLANT  - CONSTRUCTION, MAJOR EQUIPMENT - ELECTRICAL EQUIPMENT</v>
          </cell>
          <cell r="AF105">
            <v>0</v>
          </cell>
          <cell r="AI105" t="str">
            <v>1ABBCX</v>
          </cell>
          <cell r="AJ105" t="str">
            <v>PIPING MATERIALS - OTHER</v>
          </cell>
          <cell r="AQ105">
            <v>0</v>
          </cell>
        </row>
        <row r="106">
          <cell r="X106" t="str">
            <v>1ACBS</v>
          </cell>
          <cell r="Y106" t="str">
            <v>DKADU PLANT  - CONSTRUCTION, MAJOR EQUIPMENT - INSTRUMENT EQUIPMENT</v>
          </cell>
          <cell r="AF106">
            <v>0</v>
          </cell>
          <cell r="AI106" t="str">
            <v>1ABBC-</v>
          </cell>
          <cell r="AJ106" t="str">
            <v>SUBTOTAL PIPING &amp; VALVES BULKS</v>
          </cell>
          <cell r="AK106">
            <v>0</v>
          </cell>
          <cell r="AL106">
            <v>0</v>
          </cell>
          <cell r="AM106">
            <v>0</v>
          </cell>
          <cell r="AN106">
            <v>0</v>
          </cell>
          <cell r="AO106">
            <v>0</v>
          </cell>
          <cell r="AP106">
            <v>0</v>
          </cell>
          <cell r="AQ106">
            <v>0</v>
          </cell>
        </row>
        <row r="107">
          <cell r="X107" t="str">
            <v>1ACBX</v>
          </cell>
          <cell r="Y107" t="str">
            <v>DKADU PLANT  - CONSTRUCTION, MAJOR EQUIPMENT - OTHERS</v>
          </cell>
          <cell r="AF107">
            <v>0</v>
          </cell>
        </row>
        <row r="108">
          <cell r="X108" t="str">
            <v>1ACB-</v>
          </cell>
          <cell r="Y108" t="str">
            <v>SUBTOTAL - DKADU PLANT  - CONSTRUCTION, MAJOR EQUIPMENT</v>
          </cell>
          <cell r="Z108">
            <v>4191.3</v>
          </cell>
          <cell r="AA108" t="str">
            <v>N/A</v>
          </cell>
          <cell r="AB108">
            <v>375240</v>
          </cell>
          <cell r="AC108">
            <v>3038300</v>
          </cell>
          <cell r="AD108">
            <v>0</v>
          </cell>
          <cell r="AE108">
            <v>0</v>
          </cell>
          <cell r="AF108">
            <v>3038300</v>
          </cell>
          <cell r="AI108" t="str">
            <v>1ABBDA</v>
          </cell>
          <cell r="AJ108" t="str">
            <v>LV CABLE</v>
          </cell>
          <cell r="AQ108">
            <v>0</v>
          </cell>
        </row>
        <row r="109">
          <cell r="AI109" t="str">
            <v>1ABBDB</v>
          </cell>
          <cell r="AJ109" t="str">
            <v>HV CABLE</v>
          </cell>
          <cell r="AQ109">
            <v>0</v>
          </cell>
        </row>
        <row r="110">
          <cell r="X110" t="str">
            <v>1ACCA</v>
          </cell>
          <cell r="Y110" t="str">
            <v>DKADU PLANT  - CONSTRUCTION, BULKS - STRUCTURAL</v>
          </cell>
          <cell r="AF110">
            <v>0</v>
          </cell>
          <cell r="AI110" t="str">
            <v>1ABBDC</v>
          </cell>
          <cell r="AJ110" t="str">
            <v>CABLE TRAY / CABLE LADDERS</v>
          </cell>
          <cell r="AQ110">
            <v>0</v>
          </cell>
        </row>
        <row r="111">
          <cell r="X111" t="str">
            <v>1ACCB</v>
          </cell>
          <cell r="Y111" t="str">
            <v>DKADU PLANT  - CONSTRUCTION, BULKS - PIPING &amp; VALVES</v>
          </cell>
          <cell r="AF111">
            <v>0</v>
          </cell>
          <cell r="AI111" t="str">
            <v>1ABBDD</v>
          </cell>
          <cell r="AJ111" t="str">
            <v>CABLE FITTINGS &amp; JUNCTION BOXES</v>
          </cell>
          <cell r="AQ111">
            <v>0</v>
          </cell>
        </row>
        <row r="112">
          <cell r="X112" t="str">
            <v>1ACCC</v>
          </cell>
          <cell r="Y112" t="str">
            <v>DKADU PLANT  - CONSTRUCTION, BULKS - ELECTRICAL</v>
          </cell>
          <cell r="AF112">
            <v>0</v>
          </cell>
          <cell r="AI112" t="str">
            <v>1ABBDE</v>
          </cell>
          <cell r="AJ112" t="str">
            <v>EARTHING MATERIALS</v>
          </cell>
          <cell r="AQ112">
            <v>0</v>
          </cell>
        </row>
        <row r="113">
          <cell r="X113" t="str">
            <v>1ACCD</v>
          </cell>
          <cell r="Y113" t="str">
            <v>DKADU PLANT  - CONSTRUCTION, BULKS - INSTRUMENTATION</v>
          </cell>
          <cell r="AF113">
            <v>0</v>
          </cell>
          <cell r="AI113" t="str">
            <v>1ABBDF</v>
          </cell>
          <cell r="AJ113" t="str">
            <v>LIGHTING AND OTHER ACCESSORIES</v>
          </cell>
          <cell r="AQ113">
            <v>0</v>
          </cell>
        </row>
        <row r="114">
          <cell r="X114" t="str">
            <v>1ACC-</v>
          </cell>
          <cell r="Y114" t="str">
            <v xml:space="preserve">SUBTOTAL - DKADU PLANT  - CONSTRUCTION, BULKS </v>
          </cell>
          <cell r="Z114">
            <v>0</v>
          </cell>
          <cell r="AA114" t="str">
            <v>N/A</v>
          </cell>
          <cell r="AB114">
            <v>0</v>
          </cell>
          <cell r="AC114">
            <v>0</v>
          </cell>
          <cell r="AD114">
            <v>0</v>
          </cell>
          <cell r="AE114">
            <v>0</v>
          </cell>
          <cell r="AF114">
            <v>0</v>
          </cell>
          <cell r="AI114" t="str">
            <v>1ABBDG</v>
          </cell>
          <cell r="AJ114" t="str">
            <v>CATHODIC PROTECTION SYSTEM(S)</v>
          </cell>
          <cell r="AQ114">
            <v>0</v>
          </cell>
        </row>
        <row r="115">
          <cell r="AI115" t="str">
            <v>1ABBDX</v>
          </cell>
          <cell r="AJ115" t="str">
            <v>OTHER ELECTRICAL BULKS</v>
          </cell>
          <cell r="AQ115">
            <v>0</v>
          </cell>
        </row>
        <row r="116">
          <cell r="X116" t="str">
            <v>1ACDA</v>
          </cell>
          <cell r="Y116" t="str">
            <v>DKADU PLANT  - CONSTRUCTION SPECIALTIES - BUILDINGS</v>
          </cell>
          <cell r="AF116">
            <v>0</v>
          </cell>
          <cell r="AI116" t="str">
            <v>1ABBD-</v>
          </cell>
          <cell r="AJ116" t="str">
            <v>SUBTOTAL ELECTRICAL BULKS</v>
          </cell>
          <cell r="AK116">
            <v>0</v>
          </cell>
          <cell r="AL116">
            <v>0</v>
          </cell>
          <cell r="AM116">
            <v>0</v>
          </cell>
          <cell r="AN116">
            <v>0</v>
          </cell>
          <cell r="AO116">
            <v>0</v>
          </cell>
          <cell r="AP116">
            <v>0</v>
          </cell>
          <cell r="AQ116">
            <v>0</v>
          </cell>
        </row>
        <row r="117">
          <cell r="X117" t="str">
            <v>1ACDB</v>
          </cell>
          <cell r="Y117" t="str">
            <v>DKADU PLANT  - CONSTRUCTION SPECIALTIES - GENERAL</v>
          </cell>
          <cell r="AF117">
            <v>0</v>
          </cell>
        </row>
        <row r="118">
          <cell r="X118" t="str">
            <v>1ACD-</v>
          </cell>
          <cell r="Y118" t="str">
            <v>SUBTOTAL - DKADU PLANT  - CONSTRUCTION SPECIALTIES</v>
          </cell>
          <cell r="Z118">
            <v>0</v>
          </cell>
          <cell r="AA118" t="str">
            <v>N/A</v>
          </cell>
          <cell r="AB118">
            <v>0</v>
          </cell>
          <cell r="AC118">
            <v>0</v>
          </cell>
          <cell r="AD118">
            <v>0</v>
          </cell>
          <cell r="AE118">
            <v>0</v>
          </cell>
          <cell r="AF118">
            <v>0</v>
          </cell>
          <cell r="AI118" t="str">
            <v>1ABBEA</v>
          </cell>
          <cell r="AJ118" t="str">
            <v>CABLE AND CABLE FITTINGS</v>
          </cell>
          <cell r="AQ118">
            <v>0</v>
          </cell>
        </row>
        <row r="119">
          <cell r="AI119" t="str">
            <v>1ABBEB</v>
          </cell>
          <cell r="AJ119" t="str">
            <v>CABLE TRAY / CABLE LADDERS</v>
          </cell>
          <cell r="AQ119">
            <v>0</v>
          </cell>
        </row>
        <row r="120">
          <cell r="X120" t="str">
            <v>1ACEA</v>
          </cell>
          <cell r="Y120" t="str">
            <v>DKADU PLANT  - CONSTRUCTION, OTHER DIRECT WORK - FIRE PROTECTION</v>
          </cell>
          <cell r="AF120">
            <v>0</v>
          </cell>
          <cell r="AI120" t="str">
            <v>1ABBEC</v>
          </cell>
          <cell r="AJ120" t="str">
            <v>INSTRUMENT TUBING AND FITTINGS</v>
          </cell>
          <cell r="AQ120">
            <v>0</v>
          </cell>
        </row>
        <row r="121">
          <cell r="X121" t="str">
            <v>1ACEB</v>
          </cell>
          <cell r="Y121" t="str">
            <v>DKADU PLANT  - CONSTRUCTION, OTHER DIRECT WORK - FIREPROOFING</v>
          </cell>
          <cell r="AF121">
            <v>0</v>
          </cell>
          <cell r="AI121" t="str">
            <v>1ABBED</v>
          </cell>
          <cell r="AJ121" t="str">
            <v>MOUNTING ACCESSORIES</v>
          </cell>
          <cell r="AQ121">
            <v>0</v>
          </cell>
        </row>
        <row r="122">
          <cell r="X122" t="str">
            <v>1ACEC</v>
          </cell>
          <cell r="Y122" t="str">
            <v>DKADU PLANT  - CONSTRUCTION, OTHER DIRECT WORK - INSULATION</v>
          </cell>
          <cell r="AF122">
            <v>0</v>
          </cell>
          <cell r="AI122" t="str">
            <v>1ABBEE</v>
          </cell>
          <cell r="AJ122" t="str">
            <v>EARTHING MATERIALS</v>
          </cell>
          <cell r="AQ122">
            <v>0</v>
          </cell>
        </row>
        <row r="123">
          <cell r="X123" t="str">
            <v>1ACED</v>
          </cell>
          <cell r="Y123" t="str">
            <v>DKADU PLANT  - CONSTRUCTION, OTHER DIRECT WORK - PAINTING</v>
          </cell>
          <cell r="AF123">
            <v>0</v>
          </cell>
          <cell r="AI123" t="str">
            <v>1ABBEF</v>
          </cell>
          <cell r="AJ123" t="str">
            <v>FIRE AND GAS DETECTION EQUIPMENT</v>
          </cell>
          <cell r="AQ123">
            <v>0</v>
          </cell>
        </row>
        <row r="124">
          <cell r="X124" t="str">
            <v>1ACEE</v>
          </cell>
          <cell r="Y124" t="str">
            <v>DKADU PLANT  - CONSTRUCTION, OTHER DIRECT WORK - SHUTDOWN</v>
          </cell>
          <cell r="AF124">
            <v>0</v>
          </cell>
          <cell r="AI124" t="str">
            <v>1ABBEX</v>
          </cell>
          <cell r="AJ124" t="str">
            <v>OTHER INSTRUMENTATION BULKS</v>
          </cell>
          <cell r="AQ124">
            <v>0</v>
          </cell>
        </row>
        <row r="125">
          <cell r="X125" t="str">
            <v>1ACEF</v>
          </cell>
          <cell r="Y125" t="str">
            <v>DKADU PLANT  - CONSTRUCTION, OTHER DIRECT WORK - PRE-COMMISSIONING</v>
          </cell>
          <cell r="AF125">
            <v>0</v>
          </cell>
          <cell r="AI125" t="str">
            <v>1ABBE-</v>
          </cell>
          <cell r="AJ125" t="str">
            <v>SUBTOTAL INSTRUMENTATION BULKS</v>
          </cell>
          <cell r="AK125">
            <v>0</v>
          </cell>
          <cell r="AL125">
            <v>0</v>
          </cell>
          <cell r="AM125">
            <v>0</v>
          </cell>
          <cell r="AN125">
            <v>0</v>
          </cell>
          <cell r="AO125">
            <v>0</v>
          </cell>
          <cell r="AP125">
            <v>0</v>
          </cell>
          <cell r="AQ125">
            <v>0</v>
          </cell>
        </row>
        <row r="126">
          <cell r="X126" t="str">
            <v>1ACEG</v>
          </cell>
          <cell r="Y126" t="str">
            <v>DKADU PLANT  - CONSTRUCTION, OTHER DIRECT WORK - ENVIRONMENTAL</v>
          </cell>
          <cell r="AF126">
            <v>0</v>
          </cell>
        </row>
        <row r="127">
          <cell r="X127" t="str">
            <v>1ACEX</v>
          </cell>
          <cell r="Y127" t="str">
            <v>DKADU PLANT  - CONSTRUCTION, OTHER DIRECT WORK - OTHER</v>
          </cell>
          <cell r="AF127">
            <v>0</v>
          </cell>
        </row>
        <row r="128">
          <cell r="X128" t="str">
            <v>1ACE</v>
          </cell>
          <cell r="Y128" t="str">
            <v xml:space="preserve">SUBTOTAL - DKADU PLANT  - CONSTRUCTION, OTHER DIRECT WORK - </v>
          </cell>
          <cell r="Z128">
            <v>0</v>
          </cell>
          <cell r="AA128" t="str">
            <v>N/A</v>
          </cell>
          <cell r="AB128">
            <v>0</v>
          </cell>
          <cell r="AC128">
            <v>0</v>
          </cell>
          <cell r="AD128">
            <v>0</v>
          </cell>
          <cell r="AE128">
            <v>0</v>
          </cell>
          <cell r="AF128">
            <v>0</v>
          </cell>
        </row>
        <row r="134">
          <cell r="W134" t="str">
            <v>LEVEL 2 DKADU PLANT PG.4</v>
          </cell>
          <cell r="X134" t="str">
            <v>WBS CODE</v>
          </cell>
          <cell r="Y134" t="str">
            <v>DESCRIPTION</v>
          </cell>
          <cell r="Z134" t="str">
            <v>QUANTITY</v>
          </cell>
          <cell r="AA134" t="str">
            <v>UNITS</v>
          </cell>
          <cell r="AB134" t="str">
            <v>TOTAL MANHOURS</v>
          </cell>
          <cell r="AC134" t="str">
            <v>TOTAL LABOR COST</v>
          </cell>
          <cell r="AD134" t="str">
            <v>TOTAL MAT'L COST</v>
          </cell>
          <cell r="AE134" t="str">
            <v>TOTAL S/C COST</v>
          </cell>
          <cell r="AF134" t="str">
            <v>TOTAL COST</v>
          </cell>
        </row>
        <row r="136">
          <cell r="X136" t="str">
            <v>1ACFA</v>
          </cell>
          <cell r="Y136" t="str">
            <v>DKADU PLANT  - CONSTRUCTION INDIRECTS</v>
          </cell>
          <cell r="AF136">
            <v>0</v>
          </cell>
        </row>
        <row r="137">
          <cell r="X137" t="str">
            <v>1ACF</v>
          </cell>
          <cell r="Y137" t="str">
            <v>SUBTOTAL - DKADU PLANT  - CONSTRUCTION INDIRECTS</v>
          </cell>
          <cell r="Z137">
            <v>0</v>
          </cell>
          <cell r="AA137" t="str">
            <v>N/A</v>
          </cell>
          <cell r="AB137">
            <v>0</v>
          </cell>
          <cell r="AC137">
            <v>0</v>
          </cell>
          <cell r="AD137">
            <v>0</v>
          </cell>
          <cell r="AE137">
            <v>0</v>
          </cell>
          <cell r="AF137">
            <v>0</v>
          </cell>
        </row>
        <row r="139">
          <cell r="X139" t="str">
            <v>1ADAA</v>
          </cell>
          <cell r="Y139" t="str">
            <v>DKADU PLANT  - COMMISSIONING - PROCESS</v>
          </cell>
          <cell r="AF139">
            <v>0</v>
          </cell>
        </row>
        <row r="140">
          <cell r="X140" t="str">
            <v>1ADAB</v>
          </cell>
          <cell r="Y140" t="str">
            <v>DKADU PLANT  - COMMISSIONING - UTILITIES</v>
          </cell>
          <cell r="AF140">
            <v>0</v>
          </cell>
        </row>
        <row r="141">
          <cell r="X141" t="str">
            <v>1ADA-</v>
          </cell>
          <cell r="Y141" t="str">
            <v>SUBTOTAL - DKADU PLANT  - COMMISSIONING</v>
          </cell>
          <cell r="Z141">
            <v>0</v>
          </cell>
          <cell r="AA141" t="str">
            <v>N/A</v>
          </cell>
          <cell r="AB141">
            <v>0</v>
          </cell>
          <cell r="AC141">
            <v>0</v>
          </cell>
          <cell r="AD141">
            <v>0</v>
          </cell>
          <cell r="AE141">
            <v>0</v>
          </cell>
          <cell r="AF141">
            <v>0</v>
          </cell>
        </row>
        <row r="143">
          <cell r="X143" t="str">
            <v>1ADBA</v>
          </cell>
          <cell r="Y143" t="str">
            <v>DKADU PLANT  - PERFORMANCE TEST - PROCESS</v>
          </cell>
          <cell r="AF143">
            <v>0</v>
          </cell>
        </row>
        <row r="144">
          <cell r="X144" t="str">
            <v>1ADBB</v>
          </cell>
          <cell r="Y144" t="str">
            <v>DKADU PLANT  - PERFORMANCE TEST - UTILITIES</v>
          </cell>
          <cell r="AF144">
            <v>0</v>
          </cell>
        </row>
        <row r="145">
          <cell r="X145" t="str">
            <v>1ADB-</v>
          </cell>
          <cell r="Y145" t="str">
            <v>SUBTOTAL - DKADU PLANT  - PERFORMANCE TEST</v>
          </cell>
          <cell r="Z145">
            <v>0</v>
          </cell>
          <cell r="AA145" t="str">
            <v>N/A</v>
          </cell>
          <cell r="AB145">
            <v>0</v>
          </cell>
          <cell r="AC145">
            <v>0</v>
          </cell>
          <cell r="AD145">
            <v>0</v>
          </cell>
          <cell r="AE145">
            <v>0</v>
          </cell>
          <cell r="AF145">
            <v>0</v>
          </cell>
        </row>
        <row r="178">
          <cell r="L178" t="str">
            <v>CYCLE &amp; LVL 1 NGL-4 PLANT</v>
          </cell>
          <cell r="M178" t="str">
            <v>WBS CODE</v>
          </cell>
          <cell r="N178" t="str">
            <v>DESCRIPTION</v>
          </cell>
          <cell r="O178" t="str">
            <v>QUANTITY</v>
          </cell>
          <cell r="P178" t="str">
            <v>UNITS</v>
          </cell>
          <cell r="Q178" t="str">
            <v>TOTAL MANHOURS</v>
          </cell>
          <cell r="R178" t="str">
            <v>TOTAL LABOR COST</v>
          </cell>
          <cell r="S178" t="str">
            <v>TOTAL MAT'L COST</v>
          </cell>
          <cell r="T178" t="str">
            <v>TOTAL S/C COST</v>
          </cell>
          <cell r="U178" t="str">
            <v>TOTAL COST</v>
          </cell>
          <cell r="W178" t="str">
            <v>LEVEL 2 NGL-4 PLANT PG.1</v>
          </cell>
          <cell r="X178" t="str">
            <v>WBS CODE</v>
          </cell>
          <cell r="Y178" t="str">
            <v>DESCRIPTION</v>
          </cell>
          <cell r="Z178" t="str">
            <v>QUANTITY</v>
          </cell>
          <cell r="AA178" t="str">
            <v>UNITS</v>
          </cell>
          <cell r="AB178" t="str">
            <v>TOTAL MANHOURS</v>
          </cell>
          <cell r="AC178" t="str">
            <v>TOTAL LABOR COST</v>
          </cell>
          <cell r="AD178" t="str">
            <v>TOTAL MAT'L COST</v>
          </cell>
          <cell r="AE178" t="str">
            <v>TOTAL S/C COST</v>
          </cell>
          <cell r="AF178" t="str">
            <v>TOTAL COST</v>
          </cell>
          <cell r="AH178" t="str">
            <v>LEVEL 3 NGL-4 PLANT PG 1</v>
          </cell>
          <cell r="AI178" t="str">
            <v>WBS CODE</v>
          </cell>
          <cell r="AJ178" t="str">
            <v>DESCRIPTION</v>
          </cell>
          <cell r="AK178" t="str">
            <v>QUANTITY</v>
          </cell>
          <cell r="AL178" t="str">
            <v>UNITS</v>
          </cell>
          <cell r="AM178" t="str">
            <v>TOTAL MANHOURS</v>
          </cell>
          <cell r="AN178" t="str">
            <v>TOTAL LABOR COST</v>
          </cell>
          <cell r="AO178" t="str">
            <v>TOTAL MAT'L COST</v>
          </cell>
          <cell r="AP178" t="str">
            <v>TOTAL S/C COST</v>
          </cell>
          <cell r="AQ178" t="str">
            <v>TOTAL COST</v>
          </cell>
        </row>
        <row r="180">
          <cell r="M180" t="str">
            <v>1BAA-</v>
          </cell>
          <cell r="N180" t="str">
            <v>NGL-4 PLANT  - DIRECT ENGINEERING</v>
          </cell>
          <cell r="Q180">
            <v>0</v>
          </cell>
          <cell r="R180">
            <v>0</v>
          </cell>
          <cell r="S180">
            <v>0</v>
          </cell>
          <cell r="T180">
            <v>0</v>
          </cell>
          <cell r="U180">
            <v>0</v>
          </cell>
          <cell r="X180" t="str">
            <v>1BAAA</v>
          </cell>
          <cell r="Y180" t="str">
            <v>NGL-4 PLANT  - DIR. ENG.  PROCESS</v>
          </cell>
          <cell r="AF180">
            <v>0</v>
          </cell>
          <cell r="AI180" t="str">
            <v>1BBAAA</v>
          </cell>
          <cell r="AJ180" t="str">
            <v>DEETHANIZER OVERHEAD ACCUMULATOR DRUM</v>
          </cell>
          <cell r="AQ180">
            <v>0</v>
          </cell>
        </row>
        <row r="181">
          <cell r="M181" t="str">
            <v>1BAI-</v>
          </cell>
          <cell r="N181" t="str">
            <v>NGL-4 PLANT  - ENGINEERING PROCUREMENT</v>
          </cell>
          <cell r="Q181">
            <v>0</v>
          </cell>
          <cell r="R181">
            <v>0</v>
          </cell>
          <cell r="S181">
            <v>0</v>
          </cell>
          <cell r="T181">
            <v>0</v>
          </cell>
          <cell r="U181">
            <v>0</v>
          </cell>
          <cell r="X181" t="str">
            <v>1BAAB</v>
          </cell>
          <cell r="Y181" t="str">
            <v>NGL-4 PLANT  - DIR. ENG.  PERMITS</v>
          </cell>
          <cell r="AF181">
            <v>0</v>
          </cell>
          <cell r="AI181" t="str">
            <v>1BBAAB</v>
          </cell>
          <cell r="AJ181" t="str">
            <v>PROPANE REFRIGERANT SURGE DRUMS</v>
          </cell>
          <cell r="AQ181">
            <v>0</v>
          </cell>
        </row>
        <row r="182">
          <cell r="M182" t="str">
            <v>1BAJ-</v>
          </cell>
          <cell r="N182" t="str">
            <v>NGL-4 PLANT  - INDIRECT ENGINEERING</v>
          </cell>
          <cell r="Q182">
            <v>0</v>
          </cell>
          <cell r="R182">
            <v>0</v>
          </cell>
          <cell r="S182">
            <v>0</v>
          </cell>
          <cell r="T182">
            <v>0</v>
          </cell>
          <cell r="U182">
            <v>0</v>
          </cell>
          <cell r="X182" t="str">
            <v>1BAAC</v>
          </cell>
          <cell r="Y182" t="str">
            <v>NGL-4 PLANT  - DIR. ENG.  CIVIL/STRUCTURAL</v>
          </cell>
          <cell r="AF182">
            <v>0</v>
          </cell>
          <cell r="AI182" t="str">
            <v>1BBAAC</v>
          </cell>
          <cell r="AJ182" t="str">
            <v>PROPANE REFRIGERANT 1ST STAGE SUCTION DRUMS</v>
          </cell>
          <cell r="AQ182">
            <v>0</v>
          </cell>
        </row>
        <row r="183">
          <cell r="M183" t="str">
            <v>1BA--</v>
          </cell>
          <cell r="N183" t="str">
            <v>SUBTOTAL NGL-4 PLANT  - ENGINEERING/PROCUREMENT</v>
          </cell>
          <cell r="Q183">
            <v>0</v>
          </cell>
          <cell r="R183">
            <v>0</v>
          </cell>
          <cell r="S183">
            <v>0</v>
          </cell>
          <cell r="T183">
            <v>0</v>
          </cell>
          <cell r="U183">
            <v>0</v>
          </cell>
          <cell r="X183" t="str">
            <v>1BAAD</v>
          </cell>
          <cell r="Y183" t="str">
            <v>NGL-4 PLANT  - DIR. ENG.  MECHANICAL</v>
          </cell>
          <cell r="AF183">
            <v>0</v>
          </cell>
          <cell r="AI183" t="str">
            <v>1BBAAD</v>
          </cell>
          <cell r="AJ183" t="str">
            <v>PROPANE REFRIGERANT 3RD STAGE SUCTION DRUMS</v>
          </cell>
          <cell r="AQ183">
            <v>0</v>
          </cell>
        </row>
        <row r="184">
          <cell r="X184" t="str">
            <v>1BAAE</v>
          </cell>
          <cell r="Y184" t="str">
            <v>NGL-4 PLANT  - DIR. ENG.  PIPING</v>
          </cell>
          <cell r="AF184">
            <v>0</v>
          </cell>
          <cell r="AI184" t="str">
            <v>1BBAAE</v>
          </cell>
          <cell r="AJ184" t="str">
            <v>PROPANE REFRIGERANT 4TH STAGE SUCTION DRUMS</v>
          </cell>
          <cell r="AQ184">
            <v>0</v>
          </cell>
        </row>
        <row r="185">
          <cell r="M185" t="str">
            <v>1BBA-</v>
          </cell>
          <cell r="N185" t="str">
            <v>NGL-4 PLANT  - FAB/DELIVERY - MAJOR EQUIPMENT</v>
          </cell>
          <cell r="Q185">
            <v>0</v>
          </cell>
          <cell r="R185">
            <v>0</v>
          </cell>
          <cell r="S185">
            <v>0</v>
          </cell>
          <cell r="T185">
            <v>0</v>
          </cell>
          <cell r="U185">
            <v>0</v>
          </cell>
          <cell r="X185" t="str">
            <v>1BAAF</v>
          </cell>
          <cell r="Y185" t="str">
            <v>NGL-4 PLANT  - DIR. ENG.  ELECTRICAL</v>
          </cell>
          <cell r="AF185">
            <v>0</v>
          </cell>
          <cell r="AI185" t="str">
            <v>1BBAAF</v>
          </cell>
          <cell r="AJ185" t="str">
            <v>NFGP FEED DRUM</v>
          </cell>
          <cell r="AQ185">
            <v>0</v>
          </cell>
        </row>
        <row r="186">
          <cell r="M186" t="str">
            <v>1BBB-</v>
          </cell>
          <cell r="N186" t="str">
            <v>NGL-4 PLANT  - FAB/DELIVERY - BULKS</v>
          </cell>
          <cell r="Q186">
            <v>0</v>
          </cell>
          <cell r="R186">
            <v>0</v>
          </cell>
          <cell r="S186">
            <v>0</v>
          </cell>
          <cell r="T186">
            <v>0</v>
          </cell>
          <cell r="U186">
            <v>0</v>
          </cell>
          <cell r="X186" t="str">
            <v>1BAAG</v>
          </cell>
          <cell r="Y186" t="str">
            <v>NGL-4 PLANT  - DIR. ENG.  INSTRUMENTATION</v>
          </cell>
          <cell r="AF186">
            <v>0</v>
          </cell>
          <cell r="AI186" t="str">
            <v>1BBAAG</v>
          </cell>
          <cell r="AJ186" t="str">
            <v>ADIP VESSELS / DRUMS / SETTLERS / TANKS</v>
          </cell>
          <cell r="AQ186">
            <v>0</v>
          </cell>
        </row>
        <row r="187">
          <cell r="M187" t="str">
            <v>1BBC-</v>
          </cell>
          <cell r="N187" t="str">
            <v>NGL-4 PLANT  - FAB/DELIVERY - ENGINEERING SPECIALTIES</v>
          </cell>
          <cell r="Q187">
            <v>0</v>
          </cell>
          <cell r="R187">
            <v>0</v>
          </cell>
          <cell r="S187">
            <v>0</v>
          </cell>
          <cell r="T187">
            <v>0</v>
          </cell>
          <cell r="U187">
            <v>0</v>
          </cell>
          <cell r="X187" t="str">
            <v>1BAAH</v>
          </cell>
          <cell r="Y187" t="str">
            <v>NGL-4 PLANT  - DIR. ENG.  ARCHITECTURAL</v>
          </cell>
          <cell r="AF187">
            <v>0</v>
          </cell>
          <cell r="AI187" t="str">
            <v>1BBAAH</v>
          </cell>
          <cell r="AJ187" t="str">
            <v>MEROX VESSELS / DRUMS / TANKS - REACTOR VESSEL</v>
          </cell>
          <cell r="AQ187">
            <v>0</v>
          </cell>
        </row>
        <row r="188">
          <cell r="M188" t="str">
            <v>1BB--</v>
          </cell>
          <cell r="N188" t="str">
            <v>SUBTOTAL NGL-4 PLANT  - FABRICATION/DELIVERY</v>
          </cell>
          <cell r="Q188">
            <v>0</v>
          </cell>
          <cell r="R188">
            <v>0</v>
          </cell>
          <cell r="S188">
            <v>0</v>
          </cell>
          <cell r="T188">
            <v>0</v>
          </cell>
          <cell r="U188">
            <v>0</v>
          </cell>
          <cell r="X188" t="str">
            <v>1BAA-</v>
          </cell>
          <cell r="Y188" t="str">
            <v>SUBTOTAL - NGL-4 PLANT  - DIRECT ENGINEERING</v>
          </cell>
          <cell r="Z188">
            <v>0</v>
          </cell>
          <cell r="AA188" t="str">
            <v>N/A</v>
          </cell>
          <cell r="AB188">
            <v>0</v>
          </cell>
          <cell r="AC188">
            <v>0</v>
          </cell>
          <cell r="AD188">
            <v>0</v>
          </cell>
          <cell r="AE188">
            <v>0</v>
          </cell>
          <cell r="AF188">
            <v>0</v>
          </cell>
          <cell r="AI188" t="str">
            <v>1BBAAI</v>
          </cell>
          <cell r="AJ188" t="str">
            <v>PROPANE PRODUCT DEHYDRATION  VESSELS / DRUMS</v>
          </cell>
          <cell r="AQ188">
            <v>0</v>
          </cell>
        </row>
        <row r="189">
          <cell r="AI189" t="str">
            <v>1BBAAJ</v>
          </cell>
          <cell r="AJ189" t="str">
            <v>BUTANE PRODUCT DEHYDRATION  VESSELS / DRUMS</v>
          </cell>
          <cell r="AQ189">
            <v>0</v>
          </cell>
        </row>
        <row r="190">
          <cell r="M190" t="str">
            <v>1BCA-</v>
          </cell>
          <cell r="N190" t="str">
            <v>NGL-4 PLANT  - CONSTRUCTION - CIVIL</v>
          </cell>
          <cell r="Q190">
            <v>0</v>
          </cell>
          <cell r="R190">
            <v>0</v>
          </cell>
          <cell r="S190">
            <v>0</v>
          </cell>
          <cell r="T190">
            <v>0</v>
          </cell>
          <cell r="U190">
            <v>0</v>
          </cell>
          <cell r="X190" t="str">
            <v>1BAIA</v>
          </cell>
          <cell r="Y190" t="str">
            <v>NGL-4 PLANT  - PROCUREMENT PRESSURE VESSELS</v>
          </cell>
          <cell r="AF190">
            <v>0</v>
          </cell>
          <cell r="AI190" t="str">
            <v>1BBAAK</v>
          </cell>
          <cell r="AJ190" t="str">
            <v>REGENERATION GAS DRYING VESSELS / DRUMS</v>
          </cell>
          <cell r="AQ190">
            <v>0</v>
          </cell>
        </row>
        <row r="191">
          <cell r="M191" t="str">
            <v>1BCB-</v>
          </cell>
          <cell r="N191" t="str">
            <v>NGL-4 PLANT  - CONSTRUCTION - MAJOR EQUIPMENT</v>
          </cell>
          <cell r="Q191">
            <v>708854</v>
          </cell>
          <cell r="R191">
            <v>5949900</v>
          </cell>
          <cell r="S191">
            <v>0</v>
          </cell>
          <cell r="T191">
            <v>0</v>
          </cell>
          <cell r="U191">
            <v>5949900</v>
          </cell>
          <cell r="X191" t="str">
            <v>1BAIB</v>
          </cell>
          <cell r="Y191" t="str">
            <v>NGL-4 PLANT  - PROCUREMENT   COLUMNS</v>
          </cell>
          <cell r="AF191">
            <v>0</v>
          </cell>
          <cell r="AI191" t="str">
            <v>1BBAAL</v>
          </cell>
          <cell r="AJ191" t="str">
            <v>HOT OIL TANK</v>
          </cell>
          <cell r="AQ191">
            <v>0</v>
          </cell>
        </row>
        <row r="192">
          <cell r="M192" t="str">
            <v>1BCC-</v>
          </cell>
          <cell r="N192" t="str">
            <v>NGL-4 PLANT  - CONSTRUCTION - BULKS</v>
          </cell>
          <cell r="Q192">
            <v>0</v>
          </cell>
          <cell r="R192">
            <v>0</v>
          </cell>
          <cell r="S192">
            <v>0</v>
          </cell>
          <cell r="T192">
            <v>0</v>
          </cell>
          <cell r="U192">
            <v>0</v>
          </cell>
          <cell r="X192" t="str">
            <v>1BAIE</v>
          </cell>
          <cell r="Y192" t="str">
            <v>NGL-4 PLANT  - PROCUREMENT   PUMPS &amp; MOTORS</v>
          </cell>
          <cell r="AF192">
            <v>0</v>
          </cell>
          <cell r="AI192" t="str">
            <v>1BBAAM</v>
          </cell>
          <cell r="AJ192" t="str">
            <v>FLARE HYDROCARBON COLLECTION DRUM</v>
          </cell>
          <cell r="AQ192">
            <v>0</v>
          </cell>
        </row>
        <row r="193">
          <cell r="M193" t="str">
            <v>1BCD-</v>
          </cell>
          <cell r="N193" t="str">
            <v>NGL-4 PLANT  - CONSTRUCTION - CONSTRUCTION SPECIALTIES</v>
          </cell>
          <cell r="Q193">
            <v>0</v>
          </cell>
          <cell r="R193">
            <v>0</v>
          </cell>
          <cell r="S193">
            <v>0</v>
          </cell>
          <cell r="T193">
            <v>0</v>
          </cell>
          <cell r="U193">
            <v>0</v>
          </cell>
          <cell r="X193" t="str">
            <v>1BAIF</v>
          </cell>
          <cell r="Y193" t="str">
            <v>NGL-4 PLANT  - PROCUREMENT   HEAT EXCHANGERS - S &amp; T</v>
          </cell>
          <cell r="AF193">
            <v>0</v>
          </cell>
          <cell r="AI193" t="str">
            <v>1BBAAN</v>
          </cell>
          <cell r="AJ193" t="str">
            <v>DEPROPANISER OVERHEAD ACCUMULATOR DRUM</v>
          </cell>
          <cell r="AQ193">
            <v>0</v>
          </cell>
        </row>
        <row r="194">
          <cell r="M194" t="str">
            <v>1BCE-</v>
          </cell>
          <cell r="N194" t="str">
            <v>NGL-4 PLANT  - CONSTRUCTION - OTHER DIRECT WORK</v>
          </cell>
          <cell r="Q194">
            <v>0</v>
          </cell>
          <cell r="R194">
            <v>0</v>
          </cell>
          <cell r="S194">
            <v>0</v>
          </cell>
          <cell r="T194">
            <v>0</v>
          </cell>
          <cell r="U194">
            <v>0</v>
          </cell>
          <cell r="X194" t="str">
            <v>1BAIH</v>
          </cell>
          <cell r="Y194" t="str">
            <v>NGL-4 PLANT  - PROCUREMENT   AIR COOLERS</v>
          </cell>
          <cell r="AF194">
            <v>0</v>
          </cell>
          <cell r="AI194" t="str">
            <v>1BBAAO</v>
          </cell>
          <cell r="AJ194" t="str">
            <v>DEBUTANISER OVERHEAD ACCUMULATOR DRUM</v>
          </cell>
          <cell r="AQ194">
            <v>0</v>
          </cell>
        </row>
        <row r="195">
          <cell r="M195" t="str">
            <v>1BCF-</v>
          </cell>
          <cell r="N195" t="str">
            <v>NGL-4 PLANT  - CONSTRUCTION - INDIRECTS</v>
          </cell>
          <cell r="Q195">
            <v>0</v>
          </cell>
          <cell r="R195">
            <v>0</v>
          </cell>
          <cell r="S195">
            <v>0</v>
          </cell>
          <cell r="T195">
            <v>0</v>
          </cell>
          <cell r="U195">
            <v>0</v>
          </cell>
          <cell r="X195" t="str">
            <v>1BAII</v>
          </cell>
          <cell r="Y195" t="str">
            <v>NGL-4 PLANT  - PROCUREMENT   COMPRESSORS &amp; DRIVERS</v>
          </cell>
          <cell r="AF195">
            <v>0</v>
          </cell>
          <cell r="AI195" t="str">
            <v>1BBAAP</v>
          </cell>
          <cell r="AJ195" t="str">
            <v>ADIP MIXER 1ST STAGE VESSELS</v>
          </cell>
          <cell r="AQ195">
            <v>0</v>
          </cell>
        </row>
        <row r="196">
          <cell r="M196" t="str">
            <v>1BC--</v>
          </cell>
          <cell r="N196" t="str">
            <v>SUBTOTAL NGL-4 PLANT  - CONSTRUCTION</v>
          </cell>
          <cell r="Q196">
            <v>708854</v>
          </cell>
          <cell r="R196">
            <v>5949900</v>
          </cell>
          <cell r="S196">
            <v>0</v>
          </cell>
          <cell r="T196">
            <v>0</v>
          </cell>
          <cell r="U196">
            <v>5949900</v>
          </cell>
          <cell r="X196" t="str">
            <v>1BAIJ</v>
          </cell>
          <cell r="Y196" t="str">
            <v>NGL-4 PLANT  - PROCUREMENT   EMERGENCY DIESEL GENERATOR</v>
          </cell>
          <cell r="AF196">
            <v>0</v>
          </cell>
          <cell r="AI196" t="str">
            <v>1BBAAQ</v>
          </cell>
          <cell r="AJ196" t="str">
            <v>ADIP MIXER 2ND STAGE VESSELS</v>
          </cell>
          <cell r="AQ196">
            <v>0</v>
          </cell>
        </row>
        <row r="197">
          <cell r="X197" t="str">
            <v>1BAIM</v>
          </cell>
          <cell r="Y197" t="str">
            <v>NGL-4 PLANT  - PROCUREMENT   BLOWERS &amp; FANS</v>
          </cell>
          <cell r="AF197">
            <v>0</v>
          </cell>
          <cell r="AI197" t="str">
            <v>1BBAAR</v>
          </cell>
          <cell r="AJ197" t="str">
            <v>ADIP MIXER 3RD STAGE VESSELS</v>
          </cell>
          <cell r="AQ197">
            <v>0</v>
          </cell>
        </row>
        <row r="198">
          <cell r="M198" t="str">
            <v>1BDA-</v>
          </cell>
          <cell r="N198" t="str">
            <v>NGL-4 PLANT  - COMMISSIONING</v>
          </cell>
          <cell r="Q198">
            <v>0</v>
          </cell>
          <cell r="R198">
            <v>0</v>
          </cell>
          <cell r="S198">
            <v>0</v>
          </cell>
          <cell r="T198">
            <v>0</v>
          </cell>
          <cell r="U198">
            <v>0</v>
          </cell>
          <cell r="X198" t="str">
            <v>1BAIO</v>
          </cell>
          <cell r="Y198" t="str">
            <v>NGL-4 PLANT  - PROCUREMENT   FLARES</v>
          </cell>
          <cell r="AF198">
            <v>0</v>
          </cell>
          <cell r="AI198" t="str">
            <v>1BBAAS</v>
          </cell>
          <cell r="AJ198" t="str">
            <v>ADIP SETTLER 1ST STAGE VESSELS</v>
          </cell>
          <cell r="AQ198">
            <v>0</v>
          </cell>
        </row>
        <row r="199">
          <cell r="M199" t="str">
            <v>1BDB-</v>
          </cell>
          <cell r="N199" t="str">
            <v>NGL-4 PLANT  -PERFORMANCE TEST</v>
          </cell>
          <cell r="Q199">
            <v>0</v>
          </cell>
          <cell r="R199">
            <v>0</v>
          </cell>
          <cell r="S199">
            <v>0</v>
          </cell>
          <cell r="T199">
            <v>0</v>
          </cell>
          <cell r="U199">
            <v>0</v>
          </cell>
          <cell r="X199" t="str">
            <v>1BAIQ</v>
          </cell>
          <cell r="Y199" t="str">
            <v>NGL-4 PLANT  - PROCUREMENT   PACKAGED EQUIPMENT</v>
          </cell>
          <cell r="AF199">
            <v>0</v>
          </cell>
          <cell r="AI199" t="str">
            <v>1BBAAT</v>
          </cell>
          <cell r="AJ199" t="str">
            <v>ADIP SETTLER 2ND STAGE VESSELS</v>
          </cell>
          <cell r="AQ199">
            <v>0</v>
          </cell>
        </row>
        <row r="200">
          <cell r="M200" t="str">
            <v>1BD--</v>
          </cell>
          <cell r="N200" t="str">
            <v>SUBTOTAL NGL-4 PLANT  - COMMISSIONING, PERFORMANCE TEST &amp; TRAINING</v>
          </cell>
          <cell r="Q200">
            <v>0</v>
          </cell>
          <cell r="R200">
            <v>0</v>
          </cell>
          <cell r="S200">
            <v>0</v>
          </cell>
          <cell r="T200">
            <v>0</v>
          </cell>
          <cell r="U200">
            <v>0</v>
          </cell>
          <cell r="X200" t="str">
            <v>1BAIR</v>
          </cell>
          <cell r="Y200" t="str">
            <v>NGL-4 PLANT  - PROCUREMENT   ELECTRICAL EQUIPMENT</v>
          </cell>
          <cell r="AF200">
            <v>0</v>
          </cell>
          <cell r="AI200" t="str">
            <v>1BBAAU</v>
          </cell>
          <cell r="AJ200" t="str">
            <v>ADIP SETTLER 3RD STAGE VESSELS</v>
          </cell>
          <cell r="AQ200">
            <v>0</v>
          </cell>
        </row>
        <row r="201">
          <cell r="X201" t="str">
            <v>1BAIS</v>
          </cell>
          <cell r="Y201" t="str">
            <v>NGL-4 PLANT  - PROCUREMENT   INSTRUMENTATION EQUIPMENT</v>
          </cell>
          <cell r="AF201">
            <v>0</v>
          </cell>
          <cell r="AI201" t="str">
            <v>1BBAAV</v>
          </cell>
          <cell r="AJ201" t="str">
            <v>ADIP WASH WATER VESSELS</v>
          </cell>
          <cell r="AQ201">
            <v>0</v>
          </cell>
        </row>
        <row r="202">
          <cell r="X202" t="str">
            <v>1BAIT</v>
          </cell>
          <cell r="Y202" t="str">
            <v>NGL-4 PLANT  - PROCUREMENT   BULKS</v>
          </cell>
          <cell r="AF202">
            <v>0</v>
          </cell>
          <cell r="AI202" t="str">
            <v>1BBAAW</v>
          </cell>
          <cell r="AJ202" t="str">
            <v>ADIP REGENERATOR DRUM</v>
          </cell>
          <cell r="AQ202">
            <v>0</v>
          </cell>
        </row>
        <row r="203">
          <cell r="X203" t="str">
            <v>1BAIX</v>
          </cell>
          <cell r="Y203" t="str">
            <v>NGL-4 PLANT  - PROCUREMENT   OTHER</v>
          </cell>
          <cell r="AF203">
            <v>0</v>
          </cell>
          <cell r="AI203" t="str">
            <v>1BBAAY</v>
          </cell>
          <cell r="AJ203" t="str">
            <v>MEROX DISULPHIDE SEPARATOR</v>
          </cell>
          <cell r="AQ203">
            <v>0</v>
          </cell>
        </row>
        <row r="204">
          <cell r="X204" t="str">
            <v>1BAI-</v>
          </cell>
          <cell r="Y204" t="str">
            <v>SUBTOTAL - NGL-4 PLANT  - PROCUREMENT</v>
          </cell>
          <cell r="Z204">
            <v>0</v>
          </cell>
          <cell r="AA204" t="str">
            <v>N/A</v>
          </cell>
          <cell r="AB204">
            <v>0</v>
          </cell>
          <cell r="AC204">
            <v>0</v>
          </cell>
          <cell r="AD204">
            <v>0</v>
          </cell>
          <cell r="AE204">
            <v>0</v>
          </cell>
          <cell r="AF204">
            <v>0</v>
          </cell>
          <cell r="AI204" t="str">
            <v>1BBAAZ</v>
          </cell>
          <cell r="AJ204" t="str">
            <v>MEROX PREWASH DRUM</v>
          </cell>
          <cell r="AQ204">
            <v>0</v>
          </cell>
        </row>
        <row r="205">
          <cell r="AI205" t="str">
            <v>1BBAA1</v>
          </cell>
          <cell r="AJ205" t="str">
            <v>CAUSTIC KNOCKOUT DRUMS</v>
          </cell>
          <cell r="AQ205">
            <v>0</v>
          </cell>
        </row>
        <row r="206">
          <cell r="X206" t="str">
            <v>1BAJA</v>
          </cell>
          <cell r="Y206" t="str">
            <v>NGL-4 PLANT  - INDIRECT ENG'G CONTRACTS</v>
          </cell>
          <cell r="AF206">
            <v>0</v>
          </cell>
          <cell r="AI206" t="str">
            <v>1BBAA2</v>
          </cell>
          <cell r="AJ206" t="str">
            <v>SAND FILTER</v>
          </cell>
          <cell r="AQ206">
            <v>0</v>
          </cell>
        </row>
        <row r="207">
          <cell r="X207" t="str">
            <v>1BAJB</v>
          </cell>
          <cell r="Y207" t="str">
            <v>NGL-4 PLANT  - INDIRECT ENG'G PROJECT MANAGEMENT</v>
          </cell>
          <cell r="AF207">
            <v>0</v>
          </cell>
          <cell r="AI207" t="str">
            <v>1BBAA3</v>
          </cell>
          <cell r="AJ207" t="str">
            <v>SOUR VENT VESEL</v>
          </cell>
          <cell r="AQ207">
            <v>0</v>
          </cell>
        </row>
        <row r="208">
          <cell r="X208" t="str">
            <v>1BAJC</v>
          </cell>
          <cell r="Y208" t="str">
            <v>NGL-4 PLANT  - INDIRECT ENG'G ENGINEERING/NON-TECH</v>
          </cell>
          <cell r="AF208">
            <v>0</v>
          </cell>
          <cell r="AI208" t="str">
            <v>1BBAA4</v>
          </cell>
          <cell r="AJ208" t="str">
            <v>OXIDISER VESSEL</v>
          </cell>
          <cell r="AQ208">
            <v>0</v>
          </cell>
        </row>
        <row r="209">
          <cell r="X209" t="str">
            <v>1BAJX</v>
          </cell>
          <cell r="Y209" t="str">
            <v>NGL-4 PLANT  - INDIRECT ENG'G OTHER</v>
          </cell>
          <cell r="AF209">
            <v>0</v>
          </cell>
          <cell r="AI209" t="str">
            <v>1BBAAX</v>
          </cell>
          <cell r="AJ209" t="str">
            <v>OTHER PRESSURE VESSELS</v>
          </cell>
          <cell r="AQ209">
            <v>0</v>
          </cell>
        </row>
        <row r="210">
          <cell r="X210" t="str">
            <v>1BAJ-</v>
          </cell>
          <cell r="Y210" t="str">
            <v>SUBTOTAL - NGL-4 PLANT  - INDIRECT ENGINEERING</v>
          </cell>
          <cell r="Z210">
            <v>0</v>
          </cell>
          <cell r="AA210" t="str">
            <v>N/A</v>
          </cell>
          <cell r="AB210">
            <v>0</v>
          </cell>
          <cell r="AC210">
            <v>0</v>
          </cell>
          <cell r="AD210">
            <v>0</v>
          </cell>
          <cell r="AE210">
            <v>0</v>
          </cell>
          <cell r="AF210">
            <v>0</v>
          </cell>
          <cell r="AI210" t="str">
            <v>1BBAA-</v>
          </cell>
          <cell r="AJ210" t="str">
            <v>SUBTOTAL PRESSURE VESSELS</v>
          </cell>
          <cell r="AK210">
            <v>0</v>
          </cell>
          <cell r="AL210">
            <v>0</v>
          </cell>
          <cell r="AM210">
            <v>0</v>
          </cell>
          <cell r="AN210">
            <v>0</v>
          </cell>
          <cell r="AO210">
            <v>0</v>
          </cell>
          <cell r="AP210">
            <v>0</v>
          </cell>
          <cell r="AQ210">
            <v>0</v>
          </cell>
        </row>
        <row r="222">
          <cell r="W222" t="str">
            <v>LEVEL 2 NGL-4 PLANT PG.2</v>
          </cell>
          <cell r="X222" t="str">
            <v>WBS CODE</v>
          </cell>
          <cell r="Y222" t="str">
            <v>DESCRIPTION</v>
          </cell>
          <cell r="Z222" t="str">
            <v>QUANTITY</v>
          </cell>
          <cell r="AA222" t="str">
            <v>UNITS</v>
          </cell>
          <cell r="AB222" t="str">
            <v>TOTAL MANHOURS</v>
          </cell>
          <cell r="AC222" t="str">
            <v>TOTAL LABOR COST</v>
          </cell>
          <cell r="AD222" t="str">
            <v>TOTAL MAT'L COST</v>
          </cell>
          <cell r="AE222" t="str">
            <v>TOTAL S/C COST</v>
          </cell>
          <cell r="AF222" t="str">
            <v>TOTAL COST</v>
          </cell>
          <cell r="AH222" t="str">
            <v>LEVEL 3 NGL-4 PLANT PG 2</v>
          </cell>
          <cell r="AI222" t="str">
            <v>WBS CODE</v>
          </cell>
          <cell r="AJ222" t="str">
            <v>DESCRIPTION</v>
          </cell>
          <cell r="AK222" t="str">
            <v>QUANTITY</v>
          </cell>
          <cell r="AL222" t="str">
            <v>UNITS</v>
          </cell>
          <cell r="AM222" t="str">
            <v>TOTAL MANHOURS</v>
          </cell>
          <cell r="AN222" t="str">
            <v>TOTAL LABOR COST</v>
          </cell>
          <cell r="AO222" t="str">
            <v>TOTAL MAT'L COST</v>
          </cell>
          <cell r="AP222" t="str">
            <v>TOTAL S/C COST</v>
          </cell>
          <cell r="AQ222" t="str">
            <v>TOTAL COST</v>
          </cell>
        </row>
        <row r="224">
          <cell r="X224" t="str">
            <v>1BBAA</v>
          </cell>
          <cell r="Y224" t="str">
            <v>NGL-4 PLANT  - FAB/DELIVERY MAJOR EQUIP PRESSURE VESSELS</v>
          </cell>
          <cell r="Z224">
            <v>0</v>
          </cell>
          <cell r="AA224">
            <v>0</v>
          </cell>
          <cell r="AB224">
            <v>0</v>
          </cell>
          <cell r="AC224">
            <v>0</v>
          </cell>
          <cell r="AD224">
            <v>0</v>
          </cell>
          <cell r="AE224">
            <v>0</v>
          </cell>
          <cell r="AF224">
            <v>0</v>
          </cell>
          <cell r="AI224" t="str">
            <v>1BBABA</v>
          </cell>
          <cell r="AJ224" t="str">
            <v>DEETHANISER COLUMNS</v>
          </cell>
          <cell r="AQ224">
            <v>0</v>
          </cell>
        </row>
        <row r="225">
          <cell r="X225" t="str">
            <v>1BBAB</v>
          </cell>
          <cell r="Y225" t="str">
            <v>NGL-4 PLANT  - FAB/DELIVERY MAJOR EQUIP COLUMNS</v>
          </cell>
          <cell r="Z225">
            <v>0</v>
          </cell>
          <cell r="AA225">
            <v>0</v>
          </cell>
          <cell r="AB225">
            <v>0</v>
          </cell>
          <cell r="AC225">
            <v>0</v>
          </cell>
          <cell r="AD225">
            <v>0</v>
          </cell>
          <cell r="AE225">
            <v>0</v>
          </cell>
          <cell r="AF225">
            <v>0</v>
          </cell>
          <cell r="AI225" t="str">
            <v>1BBABB</v>
          </cell>
          <cell r="AJ225" t="str">
            <v>DEPROPANISER COLUMNS</v>
          </cell>
        </row>
        <row r="226">
          <cell r="X226" t="str">
            <v>1BBAE</v>
          </cell>
          <cell r="Y226" t="str">
            <v>NGL-4 PLANT  - FAB/DELIVERY MAJOR EQUIP PUMPS &amp; MOTORS</v>
          </cell>
          <cell r="Z226">
            <v>0</v>
          </cell>
          <cell r="AA226">
            <v>0</v>
          </cell>
          <cell r="AB226">
            <v>0</v>
          </cell>
          <cell r="AC226">
            <v>0</v>
          </cell>
          <cell r="AD226">
            <v>0</v>
          </cell>
          <cell r="AE226">
            <v>0</v>
          </cell>
          <cell r="AF226">
            <v>0</v>
          </cell>
          <cell r="AI226" t="str">
            <v>1BBABC</v>
          </cell>
          <cell r="AJ226" t="str">
            <v>DEBUTANISER COLUMNS</v>
          </cell>
          <cell r="AQ226">
            <v>0</v>
          </cell>
        </row>
        <row r="227">
          <cell r="X227" t="str">
            <v>1BBAF</v>
          </cell>
          <cell r="Y227" t="str">
            <v>NGL-4 PLANT  - FAB/DELIVERY MAJOR EQUIP HEAT EXCHANGERS S&amp;T</v>
          </cell>
          <cell r="Z227">
            <v>0</v>
          </cell>
          <cell r="AA227">
            <v>0</v>
          </cell>
          <cell r="AB227">
            <v>0</v>
          </cell>
          <cell r="AC227">
            <v>0</v>
          </cell>
          <cell r="AD227">
            <v>0</v>
          </cell>
          <cell r="AE227">
            <v>0</v>
          </cell>
          <cell r="AF227">
            <v>0</v>
          </cell>
          <cell r="AI227" t="str">
            <v>1BBABD</v>
          </cell>
          <cell r="AJ227" t="str">
            <v>PROPANE MOLECULAR SEIVE ABSORBER</v>
          </cell>
          <cell r="AQ227">
            <v>0</v>
          </cell>
        </row>
        <row r="228">
          <cell r="X228" t="str">
            <v>1BBAH</v>
          </cell>
          <cell r="Y228" t="str">
            <v>NGL-4 PLANT  - FAB/DELIVERY MAJOR EQUIP AIR COOLERS</v>
          </cell>
          <cell r="Z228">
            <v>0</v>
          </cell>
          <cell r="AA228">
            <v>0</v>
          </cell>
          <cell r="AB228">
            <v>0</v>
          </cell>
          <cell r="AC228">
            <v>0</v>
          </cell>
          <cell r="AD228">
            <v>0</v>
          </cell>
          <cell r="AE228">
            <v>0</v>
          </cell>
          <cell r="AF228">
            <v>0</v>
          </cell>
          <cell r="AI228" t="str">
            <v>1BBABE</v>
          </cell>
          <cell r="AJ228" t="str">
            <v>BUTANE MOLECULAR SE9IVE ABSORBER</v>
          </cell>
          <cell r="AQ228">
            <v>0</v>
          </cell>
        </row>
        <row r="229">
          <cell r="X229" t="str">
            <v>1BBAI</v>
          </cell>
          <cell r="Y229" t="str">
            <v>NGL-4 PLANT  - FAB/DELIVERY MAJOR EQUIP COMPRESSORS &amp; DRIVERS</v>
          </cell>
          <cell r="Z229">
            <v>0</v>
          </cell>
          <cell r="AA229">
            <v>0</v>
          </cell>
          <cell r="AB229">
            <v>0</v>
          </cell>
          <cell r="AC229">
            <v>0</v>
          </cell>
          <cell r="AD229">
            <v>0</v>
          </cell>
          <cell r="AE229">
            <v>0</v>
          </cell>
          <cell r="AF229">
            <v>0</v>
          </cell>
          <cell r="AI229" t="str">
            <v>1BBABF</v>
          </cell>
          <cell r="AJ229" t="str">
            <v>REGENERATED GAS ALUMINUM DRYER</v>
          </cell>
          <cell r="AQ229">
            <v>0</v>
          </cell>
        </row>
        <row r="230">
          <cell r="X230" t="str">
            <v>1BBAJ</v>
          </cell>
          <cell r="Y230" t="str">
            <v>NGL-4 PLANT  - FAB/DELIVERY MAJOR EQUIP EMERGENCY DIESEL GENERATOR</v>
          </cell>
          <cell r="AF230">
            <v>0</v>
          </cell>
          <cell r="AI230" t="str">
            <v>1BBABG</v>
          </cell>
          <cell r="AJ230" t="str">
            <v>ADIP COLUMNS</v>
          </cell>
          <cell r="AQ230">
            <v>0</v>
          </cell>
        </row>
        <row r="231">
          <cell r="X231" t="str">
            <v>1BBAM</v>
          </cell>
          <cell r="Y231" t="str">
            <v>NGL-4 PLANT  - FAB/DELIVERY MAJOR EQUIP BLOWERS, FANS</v>
          </cell>
          <cell r="Z231">
            <v>0</v>
          </cell>
          <cell r="AA231">
            <v>0</v>
          </cell>
          <cell r="AB231">
            <v>0</v>
          </cell>
          <cell r="AC231">
            <v>0</v>
          </cell>
          <cell r="AD231">
            <v>0</v>
          </cell>
          <cell r="AE231">
            <v>0</v>
          </cell>
          <cell r="AF231">
            <v>0</v>
          </cell>
          <cell r="AI231" t="str">
            <v>1BBABH</v>
          </cell>
          <cell r="AJ231" t="str">
            <v>MEROX COLUMNS</v>
          </cell>
          <cell r="AQ231">
            <v>0</v>
          </cell>
        </row>
        <row r="232">
          <cell r="X232" t="str">
            <v>1BBAO</v>
          </cell>
          <cell r="Y232" t="str">
            <v>NGL-4 PLANT  - FAB/DELIVERY MAJOR EQUIP FLARES</v>
          </cell>
          <cell r="Z232">
            <v>0</v>
          </cell>
          <cell r="AA232">
            <v>0</v>
          </cell>
          <cell r="AB232">
            <v>0</v>
          </cell>
          <cell r="AC232">
            <v>0</v>
          </cell>
          <cell r="AD232">
            <v>0</v>
          </cell>
          <cell r="AE232">
            <v>0</v>
          </cell>
          <cell r="AF232">
            <v>0</v>
          </cell>
          <cell r="AI232" t="str">
            <v>1BBABI</v>
          </cell>
          <cell r="AJ232" t="str">
            <v>PROPANE PRODUCT DEHYDRATION  COLUMNS</v>
          </cell>
          <cell r="AQ232">
            <v>0</v>
          </cell>
        </row>
        <row r="233">
          <cell r="X233" t="str">
            <v>1BBAQ</v>
          </cell>
          <cell r="Y233" t="str">
            <v>NGL-4 PLANT  - FAB/DELIVERY MAJOR EQUIP PACKAGED EQUIPMENT</v>
          </cell>
          <cell r="Z233">
            <v>0</v>
          </cell>
          <cell r="AA233">
            <v>0</v>
          </cell>
          <cell r="AB233">
            <v>0</v>
          </cell>
          <cell r="AC233">
            <v>0</v>
          </cell>
          <cell r="AD233">
            <v>0</v>
          </cell>
          <cell r="AE233">
            <v>0</v>
          </cell>
          <cell r="AF233">
            <v>0</v>
          </cell>
          <cell r="AI233" t="str">
            <v>1BBABJ</v>
          </cell>
          <cell r="AJ233" t="str">
            <v>BUTANE PRODUCT DEHYDRATION  COLUMNS</v>
          </cell>
          <cell r="AQ233">
            <v>0</v>
          </cell>
        </row>
        <row r="234">
          <cell r="X234" t="str">
            <v>1BBAR</v>
          </cell>
          <cell r="Y234" t="str">
            <v>NGL-4 PLANT  - FAB/DELIVERY MAJOR EQUIP ELECTRICAL EQUIPMENT</v>
          </cell>
          <cell r="Z234">
            <v>0</v>
          </cell>
          <cell r="AA234">
            <v>0</v>
          </cell>
          <cell r="AB234">
            <v>0</v>
          </cell>
          <cell r="AC234">
            <v>0</v>
          </cell>
          <cell r="AD234">
            <v>0</v>
          </cell>
          <cell r="AE234">
            <v>0</v>
          </cell>
          <cell r="AF234">
            <v>0</v>
          </cell>
          <cell r="AI234" t="str">
            <v>1BBABK</v>
          </cell>
          <cell r="AJ234" t="str">
            <v>REGENERATION GAS DRYING COLUMNS</v>
          </cell>
          <cell r="AQ234">
            <v>0</v>
          </cell>
        </row>
        <row r="235">
          <cell r="X235" t="str">
            <v>1BBAS</v>
          </cell>
          <cell r="Y235" t="str">
            <v>NGL-4 PLANT  - FAB/DELIVERY MAJOR EQUIP INSTRUMENTATION EQUIPMENT</v>
          </cell>
          <cell r="Z235">
            <v>0</v>
          </cell>
          <cell r="AA235">
            <v>0</v>
          </cell>
          <cell r="AB235">
            <v>0</v>
          </cell>
          <cell r="AC235">
            <v>0</v>
          </cell>
          <cell r="AD235">
            <v>0</v>
          </cell>
          <cell r="AE235">
            <v>0</v>
          </cell>
          <cell r="AF235">
            <v>0</v>
          </cell>
          <cell r="AI235" t="str">
            <v>1BBABL</v>
          </cell>
          <cell r="AJ235" t="str">
            <v>ADIP C3 EXTRACTOR COLUMN</v>
          </cell>
          <cell r="AQ235">
            <v>0</v>
          </cell>
        </row>
        <row r="236">
          <cell r="X236" t="str">
            <v>1BBAX</v>
          </cell>
          <cell r="Y236" t="str">
            <v>NGL-4 PLANT  - FAB/DELIVERY MAJOR EQUIP OTHER</v>
          </cell>
          <cell r="Z236">
            <v>0</v>
          </cell>
          <cell r="AA236">
            <v>0</v>
          </cell>
          <cell r="AB236">
            <v>0</v>
          </cell>
          <cell r="AC236">
            <v>0</v>
          </cell>
          <cell r="AD236">
            <v>0</v>
          </cell>
          <cell r="AE236">
            <v>0</v>
          </cell>
          <cell r="AF236">
            <v>0</v>
          </cell>
          <cell r="AI236" t="str">
            <v>1BBABM</v>
          </cell>
          <cell r="AJ236" t="str">
            <v>ADIP C4 ABSORBER COLUMN</v>
          </cell>
          <cell r="AQ236">
            <v>0</v>
          </cell>
        </row>
        <row r="237">
          <cell r="X237" t="str">
            <v>1BBA-</v>
          </cell>
          <cell r="Y237" t="str">
            <v>SUBTOTAL - NGL-4 PLANT  - FAB/DELIVERY MAJOR EQUIP.</v>
          </cell>
          <cell r="Z237">
            <v>0</v>
          </cell>
          <cell r="AA237" t="str">
            <v>N/A</v>
          </cell>
          <cell r="AB237">
            <v>0</v>
          </cell>
          <cell r="AC237">
            <v>0</v>
          </cell>
          <cell r="AD237">
            <v>0</v>
          </cell>
          <cell r="AE237">
            <v>0</v>
          </cell>
          <cell r="AF237">
            <v>0</v>
          </cell>
          <cell r="AI237" t="str">
            <v>1BBABN</v>
          </cell>
          <cell r="AJ237" t="str">
            <v>ADIP REGENERATION COLUMN</v>
          </cell>
          <cell r="AQ237">
            <v>0</v>
          </cell>
        </row>
        <row r="238">
          <cell r="AI238" t="str">
            <v>1BBABO</v>
          </cell>
          <cell r="AJ238" t="str">
            <v>MEROX C3 EXTRACTOR COLUMN</v>
          </cell>
          <cell r="AQ238">
            <v>0</v>
          </cell>
        </row>
        <row r="239">
          <cell r="X239" t="str">
            <v>1BBBA</v>
          </cell>
          <cell r="Y239" t="str">
            <v>NGL-4 PLANT  - FAB/DELIVERY BULKS - IMBEDS</v>
          </cell>
          <cell r="AF239">
            <v>0</v>
          </cell>
          <cell r="AI239" t="str">
            <v>1BBABP</v>
          </cell>
          <cell r="AJ239" t="str">
            <v>MEROX C4 EXTRACTOR COLUMN</v>
          </cell>
          <cell r="AQ239">
            <v>0</v>
          </cell>
        </row>
        <row r="240">
          <cell r="X240" t="str">
            <v>1BBBB</v>
          </cell>
          <cell r="Y240" t="str">
            <v>NGL-4 PLANT  - FAB/DELIVERY BULKS - STRUCTURAL</v>
          </cell>
          <cell r="Z240">
            <v>0</v>
          </cell>
          <cell r="AA240">
            <v>0</v>
          </cell>
          <cell r="AB240">
            <v>0</v>
          </cell>
          <cell r="AC240">
            <v>0</v>
          </cell>
          <cell r="AD240">
            <v>0</v>
          </cell>
          <cell r="AE240">
            <v>0</v>
          </cell>
          <cell r="AF240">
            <v>0</v>
          </cell>
          <cell r="AI240" t="str">
            <v>1BBABQ</v>
          </cell>
          <cell r="AJ240" t="str">
            <v>MEROX GASOLINE COLUMN</v>
          </cell>
          <cell r="AQ240">
            <v>0</v>
          </cell>
        </row>
        <row r="241">
          <cell r="X241" t="str">
            <v>1BBBC</v>
          </cell>
          <cell r="Y241" t="str">
            <v>NGL-4 PLANT  - FAB/DELIVERY BULKS - PIPING &amp; VALVES</v>
          </cell>
          <cell r="Z241">
            <v>0</v>
          </cell>
          <cell r="AA241">
            <v>0</v>
          </cell>
          <cell r="AB241">
            <v>0</v>
          </cell>
          <cell r="AC241">
            <v>0</v>
          </cell>
          <cell r="AD241">
            <v>0</v>
          </cell>
          <cell r="AE241">
            <v>0</v>
          </cell>
          <cell r="AF241">
            <v>0</v>
          </cell>
          <cell r="AI241" t="str">
            <v>1BBABR</v>
          </cell>
          <cell r="AJ241" t="str">
            <v>MEROX EXTRACTORS</v>
          </cell>
          <cell r="AQ241">
            <v>0</v>
          </cell>
        </row>
        <row r="242">
          <cell r="X242" t="str">
            <v>1BBBD</v>
          </cell>
          <cell r="Y242" t="str">
            <v>NGL-4 PLANT  - FAB/DELIVERY BULKS - ELECTRICAL</v>
          </cell>
          <cell r="Z242">
            <v>0</v>
          </cell>
          <cell r="AA242">
            <v>0</v>
          </cell>
          <cell r="AB242">
            <v>0</v>
          </cell>
          <cell r="AC242">
            <v>0</v>
          </cell>
          <cell r="AD242">
            <v>0</v>
          </cell>
          <cell r="AE242">
            <v>0</v>
          </cell>
          <cell r="AF242">
            <v>0</v>
          </cell>
          <cell r="AI242" t="str">
            <v>1BBABX</v>
          </cell>
          <cell r="AJ242" t="str">
            <v>OTHER COLUMNS</v>
          </cell>
          <cell r="AQ242">
            <v>0</v>
          </cell>
        </row>
        <row r="243">
          <cell r="X243" t="str">
            <v>1BBBE</v>
          </cell>
          <cell r="Y243" t="str">
            <v>NGL-4 PLANT  - FAB/DELIVERY BULKS - INSTRUMENTATION</v>
          </cell>
          <cell r="Z243">
            <v>0</v>
          </cell>
          <cell r="AA243">
            <v>0</v>
          </cell>
          <cell r="AB243">
            <v>0</v>
          </cell>
          <cell r="AC243">
            <v>0</v>
          </cell>
          <cell r="AD243">
            <v>0</v>
          </cell>
          <cell r="AE243">
            <v>0</v>
          </cell>
          <cell r="AF243">
            <v>0</v>
          </cell>
          <cell r="AI243" t="str">
            <v>1BBAB</v>
          </cell>
          <cell r="AJ243" t="str">
            <v>SUBTOTAL COLUMNS</v>
          </cell>
          <cell r="AK243">
            <v>0</v>
          </cell>
          <cell r="AL243">
            <v>0</v>
          </cell>
          <cell r="AM243">
            <v>0</v>
          </cell>
          <cell r="AN243">
            <v>0</v>
          </cell>
          <cell r="AO243">
            <v>0</v>
          </cell>
          <cell r="AP243">
            <v>0</v>
          </cell>
          <cell r="AQ243">
            <v>0</v>
          </cell>
        </row>
        <row r="244">
          <cell r="X244" t="str">
            <v>1BBB-</v>
          </cell>
          <cell r="Y244" t="str">
            <v>SUBTOTAL - NGL-4 PLANT  - FAB/DELIVERY BULKS</v>
          </cell>
          <cell r="Z244">
            <v>0</v>
          </cell>
          <cell r="AA244" t="str">
            <v>N/A</v>
          </cell>
          <cell r="AB244">
            <v>0</v>
          </cell>
          <cell r="AC244">
            <v>0</v>
          </cell>
          <cell r="AD244">
            <v>0</v>
          </cell>
          <cell r="AE244">
            <v>0</v>
          </cell>
          <cell r="AF244">
            <v>0</v>
          </cell>
        </row>
        <row r="245">
          <cell r="AI245" t="str">
            <v>1BBAEA</v>
          </cell>
          <cell r="AJ245" t="str">
            <v>NFGP NGL FEED PUMPS &amp; MOTORS</v>
          </cell>
          <cell r="AQ245">
            <v>0</v>
          </cell>
        </row>
        <row r="246">
          <cell r="X246" t="str">
            <v>1BBCA</v>
          </cell>
          <cell r="Y246" t="str">
            <v>NGL-4 PLANT  - FAB/DELIVERY ENG. SPECIALTIES - BUILDINGS</v>
          </cell>
          <cell r="AF246">
            <v>0</v>
          </cell>
          <cell r="AI246" t="str">
            <v>1BBAEB</v>
          </cell>
          <cell r="AJ246" t="str">
            <v>ADIP PUMPS &amp; MOTORS</v>
          </cell>
          <cell r="AQ246">
            <v>0</v>
          </cell>
        </row>
        <row r="247">
          <cell r="X247" t="str">
            <v>1BBCB</v>
          </cell>
          <cell r="Y247" t="str">
            <v>NGL-4 PLANT  - FAB/DELIVERY ENG. SPECIALTIES - GENERAL</v>
          </cell>
          <cell r="AF247">
            <v>0</v>
          </cell>
          <cell r="AI247" t="str">
            <v>1BBAEC</v>
          </cell>
          <cell r="AJ247" t="str">
            <v>MEROX PUMPS &amp; MOTORS</v>
          </cell>
          <cell r="AQ247">
            <v>0</v>
          </cell>
        </row>
        <row r="248">
          <cell r="X248" t="str">
            <v>1BBC-</v>
          </cell>
          <cell r="Y248" t="str">
            <v>SUBTOTAL - NGL-4 PLANT  - FAB/DEL. ENG. SPECIALTIES</v>
          </cell>
          <cell r="Z248">
            <v>0</v>
          </cell>
          <cell r="AA248" t="str">
            <v>N/A</v>
          </cell>
          <cell r="AB248">
            <v>0</v>
          </cell>
          <cell r="AC248">
            <v>0</v>
          </cell>
          <cell r="AD248">
            <v>0</v>
          </cell>
          <cell r="AE248">
            <v>0</v>
          </cell>
          <cell r="AF248">
            <v>0</v>
          </cell>
          <cell r="AI248" t="str">
            <v>1BBAED</v>
          </cell>
          <cell r="AJ248" t="str">
            <v>PROPANE PRODUCT DEHYDRATION  PUMPS &amp; MOTORS</v>
          </cell>
          <cell r="AQ248">
            <v>0</v>
          </cell>
        </row>
        <row r="249">
          <cell r="AI249" t="str">
            <v>1BBAEE</v>
          </cell>
          <cell r="AJ249" t="str">
            <v>BUTANE PRODUCT DEHYDRATION  PUMPS &amp; MOTORS</v>
          </cell>
          <cell r="AQ249">
            <v>0</v>
          </cell>
        </row>
        <row r="250">
          <cell r="AI250" t="str">
            <v>1BBAEF</v>
          </cell>
          <cell r="AJ250" t="str">
            <v>HOT OIL UNIT PUMP &amp; MOTOR</v>
          </cell>
          <cell r="AQ250">
            <v>0</v>
          </cell>
        </row>
        <row r="251">
          <cell r="AI251" t="str">
            <v>1BBAEG</v>
          </cell>
          <cell r="AJ251" t="str">
            <v>FLARE HYDROCARBON TRANSFER  PUMP &amp; MOTOR</v>
          </cell>
          <cell r="AQ251">
            <v>0</v>
          </cell>
        </row>
        <row r="252">
          <cell r="AI252" t="str">
            <v>1BBAEH</v>
          </cell>
          <cell r="AJ252" t="str">
            <v>DEETHANISER REFLUX PUMPS &amp; MOTORS</v>
          </cell>
          <cell r="AQ252">
            <v>0</v>
          </cell>
        </row>
        <row r="253">
          <cell r="AI253" t="str">
            <v>1BBAEI</v>
          </cell>
          <cell r="AJ253" t="str">
            <v>DEPROPANISER REFLUX PUMPS &amp; MOTORS</v>
          </cell>
          <cell r="AQ253">
            <v>0</v>
          </cell>
        </row>
        <row r="254">
          <cell r="AI254" t="str">
            <v>1BBAEJ</v>
          </cell>
          <cell r="AJ254" t="str">
            <v>DEBUTANISER REFLUX PUMPS &amp; MOTORS</v>
          </cell>
          <cell r="AQ254">
            <v>0</v>
          </cell>
        </row>
        <row r="255">
          <cell r="AI255" t="str">
            <v>1BBAEK</v>
          </cell>
          <cell r="AJ255" t="str">
            <v>PROPANE TRANSFER PUMPS &amp; MOTORS</v>
          </cell>
          <cell r="AQ255">
            <v>0</v>
          </cell>
        </row>
        <row r="256">
          <cell r="AI256" t="str">
            <v>1BBAEL</v>
          </cell>
          <cell r="AJ256" t="str">
            <v>BUTANE TRANSFER PUMPS &amp; MOTORS</v>
          </cell>
          <cell r="AQ256">
            <v>0</v>
          </cell>
        </row>
        <row r="257">
          <cell r="AI257" t="str">
            <v>1BBAEM</v>
          </cell>
          <cell r="AJ257" t="str">
            <v>GASOLINE TRANSFER PUMPS &amp; MOTORS</v>
          </cell>
          <cell r="AQ257">
            <v>0</v>
          </cell>
        </row>
        <row r="258">
          <cell r="AI258" t="str">
            <v>1BBAEN</v>
          </cell>
          <cell r="AJ258" t="str">
            <v>LD &amp; HP OFF SPEC PUMPS &amp; MOTORS</v>
          </cell>
          <cell r="AQ258">
            <v>0</v>
          </cell>
        </row>
        <row r="259">
          <cell r="AI259" t="str">
            <v>1BBAEX</v>
          </cell>
          <cell r="AJ259" t="str">
            <v>OTHER PUMPS &amp; MOTORS</v>
          </cell>
          <cell r="AQ259">
            <v>0</v>
          </cell>
        </row>
        <row r="260">
          <cell r="AI260" t="str">
            <v>1BBAE-</v>
          </cell>
          <cell r="AJ260" t="str">
            <v>SUBTOTAL PUMPS &amp; MOTORS</v>
          </cell>
          <cell r="AK260">
            <v>0</v>
          </cell>
          <cell r="AL260">
            <v>0</v>
          </cell>
          <cell r="AM260">
            <v>0</v>
          </cell>
          <cell r="AN260">
            <v>0</v>
          </cell>
          <cell r="AO260">
            <v>0</v>
          </cell>
          <cell r="AP260">
            <v>0</v>
          </cell>
          <cell r="AQ260">
            <v>0</v>
          </cell>
        </row>
        <row r="266">
          <cell r="W266" t="str">
            <v>LEVEL 2 NGL-4 PLANT PG.3</v>
          </cell>
          <cell r="X266" t="str">
            <v>WBS CODE</v>
          </cell>
          <cell r="Y266" t="str">
            <v>DESCRIPTION</v>
          </cell>
          <cell r="Z266" t="str">
            <v>QUANTITY</v>
          </cell>
          <cell r="AA266" t="str">
            <v>UNITS</v>
          </cell>
          <cell r="AB266" t="str">
            <v>TOTAL MANHOURS</v>
          </cell>
          <cell r="AC266" t="str">
            <v>TOTAL LABOR COST</v>
          </cell>
          <cell r="AD266" t="str">
            <v>TOTAL MAT'L COST</v>
          </cell>
          <cell r="AE266" t="str">
            <v>TOTAL S/C COST</v>
          </cell>
          <cell r="AF266" t="str">
            <v>TOTAL COST</v>
          </cell>
          <cell r="AH266" t="str">
            <v>LEVEL 3 NGL-4 PLANT PG 3</v>
          </cell>
          <cell r="AI266" t="str">
            <v>WBS CODE</v>
          </cell>
          <cell r="AJ266" t="str">
            <v>DESCRIPTION</v>
          </cell>
          <cell r="AK266" t="str">
            <v>QUANTITY</v>
          </cell>
          <cell r="AL266" t="str">
            <v>UNITS</v>
          </cell>
          <cell r="AM266" t="str">
            <v>TOTAL MANHOURS</v>
          </cell>
          <cell r="AN266" t="str">
            <v>TOTAL LABOR COST</v>
          </cell>
          <cell r="AO266" t="str">
            <v>TOTAL MAT'L COST</v>
          </cell>
          <cell r="AP266" t="str">
            <v>TOTAL S/C COST</v>
          </cell>
          <cell r="AQ266" t="str">
            <v>TOTAL COST</v>
          </cell>
        </row>
        <row r="268">
          <cell r="X268" t="str">
            <v>1BCAA</v>
          </cell>
          <cell r="Y268" t="str">
            <v>NGL-4 PLANT  - CONSTRUCTION, CIVIL - SITE WORK</v>
          </cell>
          <cell r="AF268">
            <v>0</v>
          </cell>
          <cell r="AI268" t="str">
            <v>1BBAFA</v>
          </cell>
          <cell r="AJ268" t="str">
            <v>DEETHANISER COLUMNS REBOILERS</v>
          </cell>
          <cell r="AQ268">
            <v>0</v>
          </cell>
        </row>
        <row r="269">
          <cell r="X269" t="str">
            <v>1BCAB</v>
          </cell>
          <cell r="Y269" t="str">
            <v>NGL-4 PLANT  - CONSTRUCTION, CIVIL - FOUNDATIONS</v>
          </cell>
          <cell r="AF269">
            <v>0</v>
          </cell>
          <cell r="AI269" t="str">
            <v>1BBAFB</v>
          </cell>
          <cell r="AJ269" t="str">
            <v>DEPROPANISER COLUMNS REBOILERS</v>
          </cell>
          <cell r="AQ269">
            <v>0</v>
          </cell>
        </row>
        <row r="270">
          <cell r="X270" t="str">
            <v>1BCA</v>
          </cell>
          <cell r="Y270" t="str">
            <v>SUBTOTAL - NGL-4 PLANT  - CONSTRUCTION, CIVIL</v>
          </cell>
          <cell r="Z270">
            <v>0</v>
          </cell>
          <cell r="AA270" t="str">
            <v>N/A</v>
          </cell>
          <cell r="AB270">
            <v>0</v>
          </cell>
          <cell r="AC270">
            <v>0</v>
          </cell>
          <cell r="AD270">
            <v>0</v>
          </cell>
          <cell r="AE270">
            <v>0</v>
          </cell>
          <cell r="AF270">
            <v>0</v>
          </cell>
          <cell r="AI270" t="str">
            <v>1BBAFC</v>
          </cell>
          <cell r="AJ270" t="str">
            <v>DEBUTANISER COLUMNS REBOILERS</v>
          </cell>
          <cell r="AQ270">
            <v>0</v>
          </cell>
        </row>
        <row r="271">
          <cell r="AI271" t="str">
            <v>1BBAFD</v>
          </cell>
          <cell r="AJ271" t="str">
            <v>C3 PRODUCT CHILLERS</v>
          </cell>
          <cell r="AQ271">
            <v>0</v>
          </cell>
        </row>
        <row r="272">
          <cell r="X272" t="str">
            <v>1BCBA</v>
          </cell>
          <cell r="Y272" t="str">
            <v>NGL-4 PLANT  - CONSTRUCTION, MAJOR EQUIPMENT - PRESSURE VESSELS</v>
          </cell>
          <cell r="Z272">
            <v>1739.4</v>
          </cell>
          <cell r="AA272" t="str">
            <v>TON</v>
          </cell>
          <cell r="AB272">
            <v>154680</v>
          </cell>
          <cell r="AC272">
            <v>1024200</v>
          </cell>
          <cell r="AF272">
            <v>1024200</v>
          </cell>
          <cell r="AI272" t="str">
            <v>1BBAFE</v>
          </cell>
          <cell r="AJ272" t="str">
            <v>C4 PRODUCT CHILLERS</v>
          </cell>
          <cell r="AQ272">
            <v>0</v>
          </cell>
        </row>
        <row r="273">
          <cell r="X273" t="str">
            <v>1BCBB</v>
          </cell>
          <cell r="Y273" t="str">
            <v>NGL-4 PLANT  - CONSTRUCTION, MAJOR EQUIPMENT - COLUMNS</v>
          </cell>
          <cell r="Z273">
            <v>2106.5</v>
          </cell>
          <cell r="AA273" t="str">
            <v>TON</v>
          </cell>
          <cell r="AB273">
            <v>207820</v>
          </cell>
          <cell r="AC273">
            <v>2088000</v>
          </cell>
          <cell r="AF273">
            <v>2088000</v>
          </cell>
          <cell r="AI273" t="str">
            <v>1BBAFF</v>
          </cell>
          <cell r="AJ273" t="str">
            <v>C5 PRODUCT CHILLERS</v>
          </cell>
          <cell r="AQ273">
            <v>0</v>
          </cell>
        </row>
        <row r="274">
          <cell r="X274" t="str">
            <v>1BCBE</v>
          </cell>
          <cell r="Y274" t="str">
            <v>NGL-4 PLANT  - CONSTRUCTION, MAJOR EQUIPMENT - PUMPS &amp; MOTORS</v>
          </cell>
          <cell r="Z274">
            <v>189.2</v>
          </cell>
          <cell r="AA274" t="str">
            <v>TON</v>
          </cell>
          <cell r="AB274">
            <v>18620</v>
          </cell>
          <cell r="AC274">
            <v>160400</v>
          </cell>
          <cell r="AF274">
            <v>160400</v>
          </cell>
          <cell r="AI274" t="str">
            <v>1BBAFG</v>
          </cell>
          <cell r="AJ274" t="str">
            <v>ADIP HEAT EXCHANGERS</v>
          </cell>
          <cell r="AQ274">
            <v>0</v>
          </cell>
        </row>
        <row r="275">
          <cell r="X275" t="str">
            <v>1BCBF</v>
          </cell>
          <cell r="Y275" t="str">
            <v>NGL-4 PLANT  - CONSTRUCTION, MAJOR EQUIPMENT - HEAT EXCHANGERS S&amp;T</v>
          </cell>
          <cell r="Z275">
            <v>1171.8</v>
          </cell>
          <cell r="AA275" t="str">
            <v>TON</v>
          </cell>
          <cell r="AB275">
            <v>79090</v>
          </cell>
          <cell r="AC275">
            <v>638600</v>
          </cell>
          <cell r="AF275">
            <v>638600</v>
          </cell>
          <cell r="AI275" t="str">
            <v>1BBAFH</v>
          </cell>
          <cell r="AJ275" t="str">
            <v>MEROX HEAT EXCHANGERS</v>
          </cell>
          <cell r="AQ275">
            <v>0</v>
          </cell>
        </row>
        <row r="276">
          <cell r="X276" t="str">
            <v>1BCBH</v>
          </cell>
          <cell r="Y276" t="str">
            <v>NGL-4 PLANT  - CONSTRUCTION, MAJOR EQUIPMENT - AIR COOLERS</v>
          </cell>
          <cell r="Z276">
            <v>2026</v>
          </cell>
          <cell r="AA276" t="str">
            <v>TON</v>
          </cell>
          <cell r="AB276">
            <v>159310</v>
          </cell>
          <cell r="AC276">
            <v>1254500</v>
          </cell>
          <cell r="AF276">
            <v>1254500</v>
          </cell>
          <cell r="AI276" t="str">
            <v>1BBAFI</v>
          </cell>
          <cell r="AJ276" t="str">
            <v>PROPANE PRODUCT DEHYDRATION HEAT EXCHANGERS</v>
          </cell>
          <cell r="AQ276">
            <v>0</v>
          </cell>
        </row>
        <row r="277">
          <cell r="X277" t="str">
            <v>1BCBI</v>
          </cell>
          <cell r="Y277" t="str">
            <v>NGL-4 PLANT  - CONSTRUCTION, MAJOR EQUIPMENT - COMPRESSORS &amp; DRIVERS</v>
          </cell>
          <cell r="Z277">
            <v>326.2</v>
          </cell>
          <cell r="AA277" t="str">
            <v>TON</v>
          </cell>
          <cell r="AB277">
            <v>36234</v>
          </cell>
          <cell r="AC277">
            <v>251600</v>
          </cell>
          <cell r="AF277">
            <v>251600</v>
          </cell>
          <cell r="AI277" t="str">
            <v>1BBAFJ</v>
          </cell>
          <cell r="AJ277" t="str">
            <v>BUTANE PRODUCT DEHYDRATION HEAT EXCHANGERS</v>
          </cell>
          <cell r="AQ277">
            <v>0</v>
          </cell>
        </row>
        <row r="278">
          <cell r="X278" t="str">
            <v>1BCBJ</v>
          </cell>
          <cell r="Y278" t="str">
            <v>NGL-4 PLANT  - CONSTRUCTION, MAJOR EQUIP. - EMERGENCY DIESEL GENERATOR</v>
          </cell>
          <cell r="AF278">
            <v>0</v>
          </cell>
          <cell r="AI278" t="str">
            <v>1BBAFK</v>
          </cell>
          <cell r="AJ278" t="str">
            <v>REGENERATION GAS DRYING HEAT EXCHANGERS</v>
          </cell>
          <cell r="AQ278">
            <v>0</v>
          </cell>
        </row>
        <row r="279">
          <cell r="X279" t="str">
            <v>1BCBM</v>
          </cell>
          <cell r="Y279" t="str">
            <v>NGL-4 PLANT  - CONSTRUCTION, MAJOR EQUIPMENT - BLOWERS, FANS</v>
          </cell>
          <cell r="AF279">
            <v>0</v>
          </cell>
          <cell r="AI279" t="str">
            <v>1BBAFL</v>
          </cell>
          <cell r="AJ279" t="str">
            <v>HOT OIL UNIT HOT OIL COOLERS</v>
          </cell>
          <cell r="AQ279">
            <v>0</v>
          </cell>
        </row>
        <row r="280">
          <cell r="X280" t="str">
            <v>1BCBO</v>
          </cell>
          <cell r="Y280" t="str">
            <v>NGL-4 PLANT  - CONSTRUCTION, MAJOR EQUIPMENT - FLARES</v>
          </cell>
          <cell r="Z280">
            <v>50</v>
          </cell>
          <cell r="AA280" t="str">
            <v>TON</v>
          </cell>
          <cell r="AB280">
            <v>7920</v>
          </cell>
          <cell r="AC280">
            <v>53000</v>
          </cell>
          <cell r="AF280">
            <v>53000</v>
          </cell>
          <cell r="AI280" t="str">
            <v>1BBAFM</v>
          </cell>
          <cell r="AJ280" t="str">
            <v>OTHER PRODUCT COOLING UNITS AND EXCHANGERS</v>
          </cell>
          <cell r="AQ280">
            <v>0</v>
          </cell>
        </row>
        <row r="281">
          <cell r="X281" t="str">
            <v>1BCBQ</v>
          </cell>
          <cell r="Y281" t="str">
            <v>NGL-4 PLANT  - CONSTRUCTION, MAJOR EQUIP - PACKAGED EQUIPMENT</v>
          </cell>
          <cell r="Z281">
            <v>308.39999999999998</v>
          </cell>
          <cell r="AA281" t="str">
            <v>TON</v>
          </cell>
          <cell r="AB281">
            <v>45180</v>
          </cell>
          <cell r="AC281">
            <v>479600</v>
          </cell>
          <cell r="AF281">
            <v>479600</v>
          </cell>
          <cell r="AI281" t="str">
            <v>1BBAFX</v>
          </cell>
          <cell r="AJ281" t="str">
            <v>OTHER HEAT EXCHANGERS-SHELL &amp; TUBE</v>
          </cell>
          <cell r="AQ281">
            <v>0</v>
          </cell>
        </row>
        <row r="282">
          <cell r="X282" t="str">
            <v>1BCBR</v>
          </cell>
          <cell r="Y282" t="str">
            <v>NGL-4 PLANT  - CONSTRUCTION, MAJOR EQUIP - ELECTRICAL EQUIPMENT</v>
          </cell>
          <cell r="AF282">
            <v>0</v>
          </cell>
          <cell r="AI282" t="str">
            <v>1BBAF-</v>
          </cell>
          <cell r="AJ282" t="str">
            <v>SUBTOTAL HEAT EXCHANGERS - SHELL &amp; TUBE</v>
          </cell>
          <cell r="AK282">
            <v>0</v>
          </cell>
          <cell r="AL282">
            <v>0</v>
          </cell>
          <cell r="AM282">
            <v>0</v>
          </cell>
          <cell r="AN282">
            <v>0</v>
          </cell>
          <cell r="AO282">
            <v>0</v>
          </cell>
          <cell r="AP282">
            <v>0</v>
          </cell>
          <cell r="AQ282">
            <v>0</v>
          </cell>
        </row>
        <row r="283">
          <cell r="X283" t="str">
            <v>1BCBS</v>
          </cell>
          <cell r="Y283" t="str">
            <v>NGL-4 PLANT  - CONSTRUCTION, MAJOR EQUIP - INSTRUMENTATION EQUIPMENT</v>
          </cell>
          <cell r="AF283">
            <v>0</v>
          </cell>
        </row>
        <row r="284">
          <cell r="X284" t="str">
            <v>1BCBX</v>
          </cell>
          <cell r="Y284" t="str">
            <v>NGL-4 PLANT  - CONSTRUCTION, MAJOR EQUIPMENT - OTHERS</v>
          </cell>
          <cell r="AF284">
            <v>0</v>
          </cell>
          <cell r="AI284" t="str">
            <v>1BBAHA</v>
          </cell>
          <cell r="AJ284" t="str">
            <v>NGL4 AIR COOLERS</v>
          </cell>
          <cell r="AQ284">
            <v>0</v>
          </cell>
        </row>
        <row r="285">
          <cell r="X285" t="str">
            <v>1BCB-</v>
          </cell>
          <cell r="Y285" t="str">
            <v>SUBTOTAL - NGL-4 PLANT  - CONSTRUCTION, MAJOR EQUIPMENT</v>
          </cell>
          <cell r="Z285">
            <v>7917.4999999999991</v>
          </cell>
          <cell r="AA285" t="str">
            <v>N/A</v>
          </cell>
          <cell r="AB285">
            <v>708854</v>
          </cell>
          <cell r="AC285">
            <v>5949900</v>
          </cell>
          <cell r="AD285">
            <v>0</v>
          </cell>
          <cell r="AE285">
            <v>0</v>
          </cell>
          <cell r="AF285">
            <v>5949900</v>
          </cell>
          <cell r="AI285" t="str">
            <v>1BBAHB</v>
          </cell>
          <cell r="AJ285" t="str">
            <v>ADIP AIR COOLERS</v>
          </cell>
          <cell r="AQ285">
            <v>0</v>
          </cell>
        </row>
        <row r="286">
          <cell r="AI286" t="str">
            <v>1BBAHC</v>
          </cell>
          <cell r="AJ286" t="str">
            <v>MEROX AIR COOLERS</v>
          </cell>
          <cell r="AQ286">
            <v>0</v>
          </cell>
        </row>
        <row r="287">
          <cell r="X287" t="str">
            <v>1BCCA</v>
          </cell>
          <cell r="Y287" t="str">
            <v>NGL-4 PLANT  - CONSTRUCTION, BULKS - STRUCTURAL</v>
          </cell>
          <cell r="AF287">
            <v>0</v>
          </cell>
          <cell r="AI287" t="str">
            <v>1BBAHD</v>
          </cell>
          <cell r="AJ287" t="str">
            <v>PROPANE PRODUCT DEHYDRATION AIR COOLERS</v>
          </cell>
          <cell r="AQ287">
            <v>0</v>
          </cell>
        </row>
        <row r="288">
          <cell r="X288" t="str">
            <v>1BCCB</v>
          </cell>
          <cell r="Y288" t="str">
            <v>NGL-4 PLANT  - CONSTRUCTION, BULKS - PIPING &amp; VALVES</v>
          </cell>
          <cell r="AF288">
            <v>0</v>
          </cell>
          <cell r="AI288" t="str">
            <v>1BBAHE</v>
          </cell>
          <cell r="AJ288" t="str">
            <v>BUTANE PRODUCT DEHYDRATION AIR COOLERS</v>
          </cell>
          <cell r="AQ288">
            <v>0</v>
          </cell>
        </row>
        <row r="289">
          <cell r="X289" t="str">
            <v>1BCCC</v>
          </cell>
          <cell r="Y289" t="str">
            <v>NGL-4 PLANT  - CONSTRUCTION, BULKS - ELECTRICAL</v>
          </cell>
          <cell r="AF289">
            <v>0</v>
          </cell>
          <cell r="AI289" t="str">
            <v>1BBAHF</v>
          </cell>
          <cell r="AJ289" t="str">
            <v>REGENERATION GAS DRYING AIR COOLERS</v>
          </cell>
          <cell r="AQ289">
            <v>0</v>
          </cell>
        </row>
        <row r="290">
          <cell r="X290" t="str">
            <v>1BCCD</v>
          </cell>
          <cell r="Y290" t="str">
            <v>NGL-4 PLANT  - CONSTRUCTION, BULKS - INSTRUMENTATION</v>
          </cell>
          <cell r="AF290">
            <v>0</v>
          </cell>
          <cell r="AI290" t="str">
            <v>1BBAHG</v>
          </cell>
          <cell r="AJ290" t="str">
            <v>DEETHANISER COLUMNS CONDENSERS</v>
          </cell>
          <cell r="AQ290">
            <v>0</v>
          </cell>
        </row>
        <row r="291">
          <cell r="X291" t="str">
            <v>1BCC-</v>
          </cell>
          <cell r="Y291" t="str">
            <v xml:space="preserve">SUBTOTAL - NGL-4 PLANT  - CONSTRUCTION, BULKS </v>
          </cell>
          <cell r="Z291">
            <v>0</v>
          </cell>
          <cell r="AA291" t="str">
            <v>N/A</v>
          </cell>
          <cell r="AB291">
            <v>0</v>
          </cell>
          <cell r="AC291">
            <v>0</v>
          </cell>
          <cell r="AD291">
            <v>0</v>
          </cell>
          <cell r="AE291">
            <v>0</v>
          </cell>
          <cell r="AF291">
            <v>0</v>
          </cell>
          <cell r="AI291" t="str">
            <v>1BBAHH</v>
          </cell>
          <cell r="AJ291" t="str">
            <v>DEETHANISER COLUMNS CONDENSERS</v>
          </cell>
          <cell r="AQ291">
            <v>0</v>
          </cell>
        </row>
        <row r="292">
          <cell r="AI292" t="str">
            <v>1BBAHI</v>
          </cell>
          <cell r="AJ292" t="str">
            <v>DEPROPANISER COLUMNS CONDENSER</v>
          </cell>
          <cell r="AQ292">
            <v>0</v>
          </cell>
        </row>
        <row r="293">
          <cell r="X293" t="str">
            <v>1BCDA</v>
          </cell>
          <cell r="Y293" t="str">
            <v>NGL-4 PLANT  - CONSTRUCTION SPECIALTIES - BUILDINGS</v>
          </cell>
          <cell r="AF293">
            <v>0</v>
          </cell>
          <cell r="AI293" t="str">
            <v>1BBAHJ</v>
          </cell>
          <cell r="AJ293" t="str">
            <v>DEBUTANISER COLUMNS CONDENSERS</v>
          </cell>
          <cell r="AQ293">
            <v>0</v>
          </cell>
        </row>
        <row r="294">
          <cell r="X294" t="str">
            <v>1BCDB</v>
          </cell>
          <cell r="Y294" t="str">
            <v>NGL-4 PLANT  - CONSTRUCTION SPECIALTIES - GENERAL</v>
          </cell>
          <cell r="AF294">
            <v>0</v>
          </cell>
          <cell r="AI294" t="str">
            <v>1BBAHK</v>
          </cell>
          <cell r="AJ294" t="str">
            <v>COMPRESSOR DISCHARGE AIR CONDENSER</v>
          </cell>
          <cell r="AQ294">
            <v>0</v>
          </cell>
        </row>
        <row r="295">
          <cell r="X295" t="str">
            <v>1BCD-</v>
          </cell>
          <cell r="Y295" t="str">
            <v>SUBTOTAL - NGL-4 PLANT  - CONSTRUCTION SPECIALTIES</v>
          </cell>
          <cell r="Z295">
            <v>0</v>
          </cell>
          <cell r="AA295" t="str">
            <v>N/A</v>
          </cell>
          <cell r="AB295">
            <v>0</v>
          </cell>
          <cell r="AC295">
            <v>0</v>
          </cell>
          <cell r="AD295">
            <v>0</v>
          </cell>
          <cell r="AE295">
            <v>0</v>
          </cell>
          <cell r="AF295">
            <v>0</v>
          </cell>
          <cell r="AI295" t="str">
            <v>1BBAHX</v>
          </cell>
          <cell r="AJ295" t="str">
            <v>OTHER AIR COOLERS</v>
          </cell>
          <cell r="AQ295">
            <v>0</v>
          </cell>
        </row>
        <row r="296">
          <cell r="AI296" t="str">
            <v>1BBAG-</v>
          </cell>
          <cell r="AJ296" t="str">
            <v>SUBTOTAL AIR COOLERS</v>
          </cell>
          <cell r="AK296">
            <v>0</v>
          </cell>
          <cell r="AL296">
            <v>0</v>
          </cell>
          <cell r="AM296">
            <v>0</v>
          </cell>
          <cell r="AN296">
            <v>0</v>
          </cell>
          <cell r="AO296">
            <v>0</v>
          </cell>
          <cell r="AP296">
            <v>0</v>
          </cell>
          <cell r="AQ296">
            <v>0</v>
          </cell>
        </row>
        <row r="298">
          <cell r="AI298" t="str">
            <v>1BBAIA</v>
          </cell>
          <cell r="AJ298" t="str">
            <v>PROPANE REFRIG. COMPRESSORS W/ TURBINES</v>
          </cell>
          <cell r="AQ298">
            <v>0</v>
          </cell>
        </row>
        <row r="299">
          <cell r="AI299" t="str">
            <v>1BBAIX</v>
          </cell>
          <cell r="AJ299" t="str">
            <v>OTHER COMPRESSORS &amp; DRIVERS</v>
          </cell>
          <cell r="AQ299">
            <v>0</v>
          </cell>
        </row>
        <row r="300">
          <cell r="AI300" t="str">
            <v>1BBAI</v>
          </cell>
          <cell r="AJ300" t="str">
            <v>SUBTOTAL - COMPRESSORS &amp; DRIVERS</v>
          </cell>
          <cell r="AK300">
            <v>0</v>
          </cell>
          <cell r="AL300">
            <v>0</v>
          </cell>
          <cell r="AM300">
            <v>0</v>
          </cell>
          <cell r="AN300">
            <v>0</v>
          </cell>
          <cell r="AO300">
            <v>0</v>
          </cell>
          <cell r="AP300">
            <v>0</v>
          </cell>
          <cell r="AQ300">
            <v>0</v>
          </cell>
        </row>
        <row r="302">
          <cell r="AI302" t="str">
            <v>1BBAMA</v>
          </cell>
          <cell r="AJ302" t="str">
            <v>MEROX AIR BLOWER</v>
          </cell>
          <cell r="AQ302">
            <v>0</v>
          </cell>
        </row>
        <row r="303">
          <cell r="AI303" t="str">
            <v>1BBAMX</v>
          </cell>
          <cell r="AJ303" t="str">
            <v>OTHER BLOWERS &amp; FANS</v>
          </cell>
          <cell r="AQ303">
            <v>0</v>
          </cell>
        </row>
        <row r="304">
          <cell r="AI304" t="str">
            <v>1BBAM-</v>
          </cell>
          <cell r="AJ304" t="str">
            <v>SUBTOTAL BLOWERS &amp; FANS</v>
          </cell>
          <cell r="AK304">
            <v>0</v>
          </cell>
          <cell r="AL304">
            <v>0</v>
          </cell>
          <cell r="AM304">
            <v>0</v>
          </cell>
          <cell r="AN304">
            <v>0</v>
          </cell>
          <cell r="AO304">
            <v>0</v>
          </cell>
          <cell r="AP304">
            <v>0</v>
          </cell>
          <cell r="AQ304">
            <v>0</v>
          </cell>
        </row>
        <row r="310">
          <cell r="W310" t="str">
            <v>LEVEL 2 NGL-4 PLANT PG.4</v>
          </cell>
          <cell r="X310" t="str">
            <v>WBS CODE</v>
          </cell>
          <cell r="Y310" t="str">
            <v>DESCRIPTION</v>
          </cell>
          <cell r="Z310" t="str">
            <v>QUANTITY</v>
          </cell>
          <cell r="AA310" t="str">
            <v>UNITS</v>
          </cell>
          <cell r="AB310" t="str">
            <v>TOTAL MANHOURS</v>
          </cell>
          <cell r="AC310" t="str">
            <v>TOTAL LABOR COST</v>
          </cell>
          <cell r="AD310" t="str">
            <v>TOTAL MAT'L COST</v>
          </cell>
          <cell r="AE310" t="str">
            <v>TOTAL S/C COST</v>
          </cell>
          <cell r="AF310" t="str">
            <v>TOTAL COST</v>
          </cell>
          <cell r="AH310" t="str">
            <v>LEVEL 3 NGL-4 PLANT PG 4</v>
          </cell>
          <cell r="AI310" t="str">
            <v>WBS CODE</v>
          </cell>
          <cell r="AJ310" t="str">
            <v>DESCRIPTION</v>
          </cell>
          <cell r="AK310" t="str">
            <v>QUANTITY</v>
          </cell>
          <cell r="AL310" t="str">
            <v>UNITS</v>
          </cell>
          <cell r="AM310" t="str">
            <v>TOTAL MANHOURS</v>
          </cell>
          <cell r="AN310" t="str">
            <v>TOTAL LABOR COST</v>
          </cell>
          <cell r="AO310" t="str">
            <v>TOTAL MAT'L COST</v>
          </cell>
          <cell r="AP310" t="str">
            <v>TOTAL S/C COST</v>
          </cell>
          <cell r="AQ310" t="str">
            <v>TOTAL COST</v>
          </cell>
        </row>
        <row r="312">
          <cell r="X312" t="str">
            <v>1BCEA</v>
          </cell>
          <cell r="Y312" t="str">
            <v>NGL-4 PLANT  - CONSTRUCTION, OTHER DIRECT WORK - FIRE PROTECTION</v>
          </cell>
          <cell r="AF312">
            <v>0</v>
          </cell>
          <cell r="AI312" t="str">
            <v>1BBAOA</v>
          </cell>
          <cell r="AJ312" t="str">
            <v>FLARE TIP</v>
          </cell>
          <cell r="AQ312">
            <v>0</v>
          </cell>
        </row>
        <row r="313">
          <cell r="X313" t="str">
            <v>1BCEB</v>
          </cell>
          <cell r="Y313" t="str">
            <v>NGL-4 PLANT  - CONSTRUCTION, OTHER DIRECT WORK - FIREPROOFING</v>
          </cell>
          <cell r="AF313">
            <v>0</v>
          </cell>
          <cell r="AI313" t="str">
            <v>1BBAOB</v>
          </cell>
          <cell r="AJ313" t="str">
            <v>FLARE PILOT IGNITION SYSTEM</v>
          </cell>
          <cell r="AQ313">
            <v>0</v>
          </cell>
        </row>
        <row r="314">
          <cell r="X314" t="str">
            <v>1BCEC</v>
          </cell>
          <cell r="Y314" t="str">
            <v>NGL-4 PLANT  - CONSTRUCTION, OTHER DIRECT WORK - INSULATION</v>
          </cell>
          <cell r="AF314">
            <v>0</v>
          </cell>
          <cell r="AI314" t="str">
            <v>1BBAOX</v>
          </cell>
          <cell r="AJ314" t="str">
            <v>OTHER FLARES</v>
          </cell>
          <cell r="AQ314">
            <v>0</v>
          </cell>
        </row>
        <row r="315">
          <cell r="X315" t="str">
            <v>1BCED</v>
          </cell>
          <cell r="Y315" t="str">
            <v>NGL-4 PLANT  - CONSTRUCTION, OTHER DIRECT WORK - PAINTING</v>
          </cell>
          <cell r="AF315">
            <v>0</v>
          </cell>
          <cell r="AI315" t="str">
            <v>1BBAO-</v>
          </cell>
          <cell r="AJ315" t="str">
            <v>SUBTOTAL FLARES</v>
          </cell>
          <cell r="AK315">
            <v>0</v>
          </cell>
          <cell r="AL315">
            <v>0</v>
          </cell>
          <cell r="AM315">
            <v>0</v>
          </cell>
          <cell r="AN315">
            <v>0</v>
          </cell>
          <cell r="AO315">
            <v>0</v>
          </cell>
          <cell r="AP315">
            <v>0</v>
          </cell>
          <cell r="AQ315">
            <v>0</v>
          </cell>
        </row>
        <row r="316">
          <cell r="X316" t="str">
            <v>1BCEE</v>
          </cell>
          <cell r="Y316" t="str">
            <v>NGL-4 PLANT  - CONSTRUCTION, OTHER DIRECT WORK - SHUTDOWN</v>
          </cell>
          <cell r="AF316">
            <v>0</v>
          </cell>
        </row>
        <row r="317">
          <cell r="X317" t="str">
            <v>1BCEF</v>
          </cell>
          <cell r="Y317" t="str">
            <v>NGL-4 PLANT  - CONSTRUCTION, OTHER DIRECT WORK - PRE-COMMISSIONING</v>
          </cell>
          <cell r="AF317">
            <v>0</v>
          </cell>
          <cell r="AI317" t="str">
            <v>1BBAQA</v>
          </cell>
          <cell r="AJ317" t="str">
            <v>DESALINATION UNIT</v>
          </cell>
          <cell r="AQ317">
            <v>0</v>
          </cell>
        </row>
        <row r="318">
          <cell r="X318" t="str">
            <v>1BCEG</v>
          </cell>
          <cell r="Y318" t="str">
            <v>NGL-4 PLANT  - CONSTRUCTION, OTHER DIRECT WORK - ENVIRONMENTAL</v>
          </cell>
          <cell r="AF318">
            <v>0</v>
          </cell>
          <cell r="AI318" t="str">
            <v>1BBAQB</v>
          </cell>
          <cell r="AJ318" t="str">
            <v>INSTRUMENT AIR PACKAGE</v>
          </cell>
          <cell r="AQ318">
            <v>0</v>
          </cell>
        </row>
        <row r="319">
          <cell r="X319" t="str">
            <v>1BCEX</v>
          </cell>
          <cell r="Y319" t="str">
            <v>NGL-4 PLANT  - CONSTRUCTION, OTHER DIRECT WORK - OTHER</v>
          </cell>
          <cell r="AF319">
            <v>0</v>
          </cell>
          <cell r="AI319" t="str">
            <v>1BBAQC</v>
          </cell>
          <cell r="AJ319" t="str">
            <v>API SEPARATOR UNIT</v>
          </cell>
          <cell r="AQ319">
            <v>0</v>
          </cell>
        </row>
        <row r="320">
          <cell r="X320" t="str">
            <v>1BCE</v>
          </cell>
          <cell r="Y320" t="str">
            <v xml:space="preserve">SUBTOTAL - NGL-4 PLANT  - CONSTRUCTION, OTHER DIRECT WORK - </v>
          </cell>
          <cell r="Z320">
            <v>0</v>
          </cell>
          <cell r="AA320" t="str">
            <v>N/A</v>
          </cell>
          <cell r="AB320">
            <v>0</v>
          </cell>
          <cell r="AC320">
            <v>0</v>
          </cell>
          <cell r="AD320">
            <v>0</v>
          </cell>
          <cell r="AE320">
            <v>0</v>
          </cell>
          <cell r="AF320">
            <v>0</v>
          </cell>
          <cell r="AI320" t="str">
            <v>1BBAQD</v>
          </cell>
          <cell r="AJ320" t="str">
            <v>HOT OIL FURNACE</v>
          </cell>
          <cell r="AQ320">
            <v>0</v>
          </cell>
        </row>
        <row r="321">
          <cell r="AI321" t="str">
            <v>1BBAQE</v>
          </cell>
          <cell r="AJ321" t="str">
            <v>SEA WATER SYSTEM</v>
          </cell>
          <cell r="AQ321">
            <v>0</v>
          </cell>
        </row>
        <row r="322">
          <cell r="X322" t="str">
            <v>1BCFA</v>
          </cell>
          <cell r="Y322" t="str">
            <v>NGL-4 PLANT  - CONSTRUCTION INDIRECTS</v>
          </cell>
          <cell r="AF322">
            <v>0</v>
          </cell>
          <cell r="AI322" t="str">
            <v>1BBAQF</v>
          </cell>
          <cell r="AJ322" t="str">
            <v>EFFLUENT TREATMENT SYSTEM</v>
          </cell>
          <cell r="AQ322">
            <v>0</v>
          </cell>
        </row>
        <row r="323">
          <cell r="X323" t="str">
            <v>1BCF</v>
          </cell>
          <cell r="Y323" t="str">
            <v>SUBTOTAL - NGL-4 PLANT  - CONSTRUCTION INDIRECTS</v>
          </cell>
          <cell r="Z323">
            <v>0</v>
          </cell>
          <cell r="AA323" t="str">
            <v>N/A</v>
          </cell>
          <cell r="AB323">
            <v>0</v>
          </cell>
          <cell r="AC323">
            <v>0</v>
          </cell>
          <cell r="AD323">
            <v>0</v>
          </cell>
          <cell r="AE323">
            <v>0</v>
          </cell>
          <cell r="AF323">
            <v>0</v>
          </cell>
          <cell r="AI323" t="str">
            <v>1BBAQX</v>
          </cell>
          <cell r="AJ323" t="str">
            <v>OTHER PACKAGED EQUIPMENT</v>
          </cell>
          <cell r="AQ323">
            <v>0</v>
          </cell>
        </row>
        <row r="324">
          <cell r="AI324" t="str">
            <v>1BBAQ-</v>
          </cell>
          <cell r="AJ324" t="str">
            <v>SUBTOTAL PACKAGED EQUIPMENT</v>
          </cell>
          <cell r="AK324">
            <v>0</v>
          </cell>
          <cell r="AL324">
            <v>0</v>
          </cell>
          <cell r="AM324">
            <v>0</v>
          </cell>
          <cell r="AN324">
            <v>0</v>
          </cell>
          <cell r="AO324">
            <v>0</v>
          </cell>
          <cell r="AP324">
            <v>0</v>
          </cell>
          <cell r="AQ324">
            <v>0</v>
          </cell>
        </row>
        <row r="325">
          <cell r="X325" t="str">
            <v>1BDAA</v>
          </cell>
          <cell r="Y325" t="str">
            <v>NGL-4 PLANT  - COMMISSIONING - PROCESS</v>
          </cell>
          <cell r="AF325">
            <v>0</v>
          </cell>
        </row>
        <row r="326">
          <cell r="X326" t="str">
            <v>1BDAB</v>
          </cell>
          <cell r="Y326" t="str">
            <v>NGL-4 PLANT  - COMMISSIONING - UTILITIES</v>
          </cell>
          <cell r="AF326">
            <v>0</v>
          </cell>
          <cell r="AI326" t="str">
            <v>1BBARA</v>
          </cell>
          <cell r="AJ326" t="str">
            <v>SWITCHGEAR</v>
          </cell>
          <cell r="AQ326">
            <v>0</v>
          </cell>
        </row>
        <row r="327">
          <cell r="X327" t="str">
            <v>1BDA-</v>
          </cell>
          <cell r="Y327" t="str">
            <v>SUBTOTAL - NGL-4 PLANT  - COMMISSIONING</v>
          </cell>
          <cell r="Z327">
            <v>0</v>
          </cell>
          <cell r="AA327" t="str">
            <v>N/A</v>
          </cell>
          <cell r="AB327">
            <v>0</v>
          </cell>
          <cell r="AC327">
            <v>0</v>
          </cell>
          <cell r="AD327">
            <v>0</v>
          </cell>
          <cell r="AE327">
            <v>0</v>
          </cell>
          <cell r="AF327">
            <v>0</v>
          </cell>
          <cell r="AI327" t="str">
            <v>1BBARB</v>
          </cell>
          <cell r="AJ327" t="str">
            <v>TRANSFORMERS</v>
          </cell>
          <cell r="AQ327">
            <v>0</v>
          </cell>
        </row>
        <row r="328">
          <cell r="AI328" t="str">
            <v>1BBARC</v>
          </cell>
          <cell r="AJ328" t="str">
            <v>MCC'S</v>
          </cell>
          <cell r="AQ328">
            <v>0</v>
          </cell>
        </row>
        <row r="329">
          <cell r="X329" t="str">
            <v>1BDBA</v>
          </cell>
          <cell r="Y329" t="str">
            <v>NGL-4 PLANT  - PERFORMANCE TEST - PROCESS</v>
          </cell>
          <cell r="AF329">
            <v>0</v>
          </cell>
          <cell r="AI329" t="str">
            <v>1BBARD</v>
          </cell>
          <cell r="AJ329" t="str">
            <v>UPS</v>
          </cell>
          <cell r="AQ329">
            <v>0</v>
          </cell>
        </row>
        <row r="330">
          <cell r="X330" t="str">
            <v>1BDBB</v>
          </cell>
          <cell r="Y330" t="str">
            <v>NGL-4 PLANT  - PERFORMANCE TEST - UTILITIES</v>
          </cell>
          <cell r="AF330">
            <v>0</v>
          </cell>
          <cell r="AI330" t="str">
            <v>1BBARX</v>
          </cell>
          <cell r="AJ330" t="str">
            <v>OTHER ELECTRICAL EQUIPMENT</v>
          </cell>
          <cell r="AQ330">
            <v>0</v>
          </cell>
        </row>
        <row r="331">
          <cell r="X331" t="str">
            <v>1BDB-</v>
          </cell>
          <cell r="Y331" t="str">
            <v>SUBTOTAL - NGL-4 PLANT  - PERFORMANCE TEST</v>
          </cell>
          <cell r="Z331">
            <v>0</v>
          </cell>
          <cell r="AA331" t="str">
            <v>N/A</v>
          </cell>
          <cell r="AB331">
            <v>0</v>
          </cell>
          <cell r="AC331">
            <v>0</v>
          </cell>
          <cell r="AD331">
            <v>0</v>
          </cell>
          <cell r="AE331">
            <v>0</v>
          </cell>
          <cell r="AF331">
            <v>0</v>
          </cell>
          <cell r="AI331" t="str">
            <v>1BBAR-</v>
          </cell>
          <cell r="AJ331" t="str">
            <v>SUBTOTAL ELECTRICAL EQUIPMENT</v>
          </cell>
          <cell r="AK331">
            <v>0</v>
          </cell>
          <cell r="AL331">
            <v>0</v>
          </cell>
          <cell r="AM331">
            <v>0</v>
          </cell>
          <cell r="AN331">
            <v>0</v>
          </cell>
          <cell r="AO331">
            <v>0</v>
          </cell>
          <cell r="AP331">
            <v>0</v>
          </cell>
          <cell r="AQ331">
            <v>0</v>
          </cell>
        </row>
        <row r="333">
          <cell r="AI333" t="str">
            <v>1BBASA</v>
          </cell>
          <cell r="AJ333" t="str">
            <v>DCS, ESD, AND F&amp;G</v>
          </cell>
          <cell r="AQ333">
            <v>0</v>
          </cell>
        </row>
        <row r="334">
          <cell r="AI334" t="str">
            <v>1BBASB</v>
          </cell>
          <cell r="AJ334" t="str">
            <v>FIELD INSTRUMENTATION</v>
          </cell>
          <cell r="AQ334">
            <v>0</v>
          </cell>
        </row>
        <row r="335">
          <cell r="AI335" t="str">
            <v>1BBASC</v>
          </cell>
          <cell r="AJ335" t="str">
            <v>CONTROL VALVES, RELIEF VALVES</v>
          </cell>
          <cell r="AQ335">
            <v>0</v>
          </cell>
        </row>
        <row r="336">
          <cell r="AI336" t="str">
            <v>1BBASD</v>
          </cell>
          <cell r="AJ336" t="str">
            <v>SHUTDOWN/BLOWDOWN VALVES</v>
          </cell>
          <cell r="AQ336">
            <v>0</v>
          </cell>
        </row>
        <row r="337">
          <cell r="AI337" t="str">
            <v>1BBASE</v>
          </cell>
          <cell r="AJ337" t="str">
            <v>CCTV AND TELECOMMUNICATION SYSTEM</v>
          </cell>
          <cell r="AQ337">
            <v>0</v>
          </cell>
        </row>
        <row r="338">
          <cell r="AI338" t="str">
            <v>1BBASF</v>
          </cell>
          <cell r="AJ338" t="str">
            <v>FLOW METERING PACKAGE</v>
          </cell>
          <cell r="AQ338">
            <v>0</v>
          </cell>
        </row>
        <row r="339">
          <cell r="AI339" t="str">
            <v>1BBASG</v>
          </cell>
          <cell r="AJ339" t="str">
            <v>FIBER OPTIC CABLE &amp; EQUIPMENT</v>
          </cell>
          <cell r="AQ339">
            <v>0</v>
          </cell>
        </row>
        <row r="340">
          <cell r="AI340" t="str">
            <v>1BBASX</v>
          </cell>
          <cell r="AJ340" t="str">
            <v>OTHER INSTRUMENTATION EQUIPMENT</v>
          </cell>
          <cell r="AQ340">
            <v>0</v>
          </cell>
        </row>
        <row r="341">
          <cell r="AI341" t="str">
            <v>1BBAS-</v>
          </cell>
          <cell r="AJ341" t="str">
            <v>SUBTOTAL INSTRUMENTATION EQUIPMENT</v>
          </cell>
          <cell r="AK341">
            <v>0</v>
          </cell>
          <cell r="AL341">
            <v>0</v>
          </cell>
          <cell r="AM341">
            <v>0</v>
          </cell>
          <cell r="AN341">
            <v>0</v>
          </cell>
          <cell r="AO341">
            <v>0</v>
          </cell>
          <cell r="AP341">
            <v>0</v>
          </cell>
          <cell r="AQ341">
            <v>0</v>
          </cell>
        </row>
        <row r="343">
          <cell r="AI343" t="str">
            <v>1BBAXA</v>
          </cell>
          <cell r="AJ343" t="str">
            <v>MIXERS</v>
          </cell>
          <cell r="AQ343">
            <v>0</v>
          </cell>
        </row>
        <row r="344">
          <cell r="AI344" t="str">
            <v>1BBAXX</v>
          </cell>
          <cell r="AJ344" t="str">
            <v>OTHER EQUIPMENT</v>
          </cell>
          <cell r="AQ344">
            <v>0</v>
          </cell>
        </row>
        <row r="345">
          <cell r="AI345" t="str">
            <v>1BBAX-</v>
          </cell>
          <cell r="AJ345" t="str">
            <v>SUBTOTAL OTHER EQUIPMENT</v>
          </cell>
          <cell r="AK345">
            <v>0</v>
          </cell>
          <cell r="AL345">
            <v>0</v>
          </cell>
          <cell r="AM345">
            <v>0</v>
          </cell>
          <cell r="AN345">
            <v>0</v>
          </cell>
          <cell r="AO345">
            <v>0</v>
          </cell>
          <cell r="AP345">
            <v>0</v>
          </cell>
          <cell r="AQ345">
            <v>0</v>
          </cell>
        </row>
        <row r="347">
          <cell r="AI347" t="str">
            <v>1BBBBA</v>
          </cell>
          <cell r="AJ347" t="str">
            <v>STRUCTURE FOR FLARE STACK</v>
          </cell>
          <cell r="AQ347">
            <v>0</v>
          </cell>
        </row>
        <row r="348">
          <cell r="AI348" t="str">
            <v>1BBBBX</v>
          </cell>
          <cell r="AJ348" t="str">
            <v>STRUCTURE OTHER</v>
          </cell>
          <cell r="AQ348">
            <v>0</v>
          </cell>
        </row>
        <row r="349">
          <cell r="AI349" t="str">
            <v>1BBBB-</v>
          </cell>
          <cell r="AJ349" t="str">
            <v>SUBTOTAL STRUCTURAL</v>
          </cell>
          <cell r="AK349">
            <v>0</v>
          </cell>
          <cell r="AL349">
            <v>0</v>
          </cell>
          <cell r="AM349">
            <v>0</v>
          </cell>
          <cell r="AN349">
            <v>0</v>
          </cell>
          <cell r="AO349">
            <v>0</v>
          </cell>
          <cell r="AP349">
            <v>0</v>
          </cell>
          <cell r="AQ349">
            <v>0</v>
          </cell>
        </row>
        <row r="354">
          <cell r="AH354" t="str">
            <v>LEVEL 3 NGL-4 PLANT PG 5</v>
          </cell>
          <cell r="AI354" t="str">
            <v>WBS CODE</v>
          </cell>
          <cell r="AJ354" t="str">
            <v>DESCRIPTION</v>
          </cell>
          <cell r="AK354" t="str">
            <v>QUANTITY</v>
          </cell>
          <cell r="AL354" t="str">
            <v>UNITS</v>
          </cell>
          <cell r="AM354" t="str">
            <v>TOTAL MANHOURS</v>
          </cell>
          <cell r="AN354" t="str">
            <v>TOTAL LABOR COST</v>
          </cell>
          <cell r="AO354" t="str">
            <v>TOTAL MAT'L COST</v>
          </cell>
          <cell r="AP354" t="str">
            <v>TOTAL S/C COST</v>
          </cell>
          <cell r="AQ354" t="str">
            <v>TOTAL COST</v>
          </cell>
        </row>
        <row r="356">
          <cell r="AI356" t="str">
            <v>1BBBCA</v>
          </cell>
          <cell r="AJ356" t="str">
            <v>PIPING &amp; FITTING MATERIAL - CARBON STEEL</v>
          </cell>
          <cell r="AQ356">
            <v>0</v>
          </cell>
        </row>
        <row r="357">
          <cell r="AI357" t="str">
            <v>1BBBCB</v>
          </cell>
          <cell r="AJ357" t="str">
            <v>PIPING VALVES - CARBON STEEL</v>
          </cell>
          <cell r="AQ357">
            <v>0</v>
          </cell>
        </row>
        <row r="358">
          <cell r="AI358" t="str">
            <v>1BBBCC</v>
          </cell>
          <cell r="AJ358" t="str">
            <v>PIPING &amp; FITTING MATERIAL - LOW TEMERATURE CARBON STEEL</v>
          </cell>
          <cell r="AQ358">
            <v>0</v>
          </cell>
        </row>
        <row r="359">
          <cell r="AI359" t="str">
            <v>1BBBCD</v>
          </cell>
          <cell r="AJ359" t="str">
            <v>PIPING VALVES - LOW TEMERATURE CARBON STEEL</v>
          </cell>
          <cell r="AQ359">
            <v>0</v>
          </cell>
        </row>
        <row r="360">
          <cell r="AI360" t="str">
            <v>1BBBCE</v>
          </cell>
          <cell r="AJ360" t="str">
            <v>PIPING &amp; FITTING MATERIAL - CARBON STEEL NACE</v>
          </cell>
          <cell r="AQ360">
            <v>0</v>
          </cell>
        </row>
        <row r="361">
          <cell r="AI361" t="str">
            <v>1BBBCF</v>
          </cell>
          <cell r="AJ361" t="str">
            <v>PIPING VALVES - CARBON STEEL NACE</v>
          </cell>
          <cell r="AQ361">
            <v>0</v>
          </cell>
        </row>
        <row r="362">
          <cell r="AI362" t="str">
            <v>1BBBCG</v>
          </cell>
          <cell r="AJ362" t="str">
            <v>PIPING &amp; FITTING MATERIAL - STAINLESS STEEL</v>
          </cell>
          <cell r="AQ362">
            <v>0</v>
          </cell>
        </row>
        <row r="363">
          <cell r="AI363" t="str">
            <v>1BBBCH</v>
          </cell>
          <cell r="AJ363" t="str">
            <v>PIPING VALVES - STAINLESS STEEL</v>
          </cell>
          <cell r="AQ363">
            <v>0</v>
          </cell>
        </row>
        <row r="364">
          <cell r="AI364" t="str">
            <v>1BBBCI</v>
          </cell>
          <cell r="AJ364" t="str">
            <v>PIPING &amp; FITTING MATERIAL - NON-METALLIC</v>
          </cell>
          <cell r="AQ364">
            <v>0</v>
          </cell>
        </row>
        <row r="365">
          <cell r="AI365" t="str">
            <v>1BBBCJ</v>
          </cell>
          <cell r="AJ365" t="str">
            <v>PIPING VALVES - NON-METALLIC</v>
          </cell>
          <cell r="AQ365">
            <v>0</v>
          </cell>
        </row>
        <row r="366">
          <cell r="AI366" t="str">
            <v>1BBBCK</v>
          </cell>
          <cell r="AJ366" t="str">
            <v>PIPELINE FOR FLARE SYSTEM</v>
          </cell>
          <cell r="AQ366">
            <v>0</v>
          </cell>
        </row>
        <row r="367">
          <cell r="AI367" t="str">
            <v>1BBBCL</v>
          </cell>
          <cell r="AJ367" t="str">
            <v>PIPELINE FOR TANK</v>
          </cell>
          <cell r="AQ367">
            <v>0</v>
          </cell>
        </row>
        <row r="368">
          <cell r="AI368" t="str">
            <v>1BBBCM</v>
          </cell>
          <cell r="AJ368" t="str">
            <v>PIPELINE OTHER</v>
          </cell>
          <cell r="AQ368">
            <v>0</v>
          </cell>
        </row>
        <row r="369">
          <cell r="AI369" t="str">
            <v>1BBBCX</v>
          </cell>
          <cell r="AJ369" t="str">
            <v>PIPING MATERIALS - OTHER</v>
          </cell>
          <cell r="AQ369">
            <v>0</v>
          </cell>
        </row>
        <row r="370">
          <cell r="AI370" t="str">
            <v>1BBBC-</v>
          </cell>
          <cell r="AJ370" t="str">
            <v>SUBTOTAL PIPING &amp; VALVES BULKS</v>
          </cell>
          <cell r="AK370">
            <v>0</v>
          </cell>
          <cell r="AL370">
            <v>0</v>
          </cell>
          <cell r="AM370">
            <v>0</v>
          </cell>
          <cell r="AN370">
            <v>0</v>
          </cell>
          <cell r="AO370">
            <v>0</v>
          </cell>
          <cell r="AP370">
            <v>0</v>
          </cell>
          <cell r="AQ370">
            <v>0</v>
          </cell>
        </row>
        <row r="372">
          <cell r="AI372" t="str">
            <v>1BBBDA</v>
          </cell>
          <cell r="AJ372" t="str">
            <v>LV CABLE</v>
          </cell>
          <cell r="AQ372">
            <v>0</v>
          </cell>
        </row>
        <row r="373">
          <cell r="AI373" t="str">
            <v>1BBBDB</v>
          </cell>
          <cell r="AJ373" t="str">
            <v>HV CABLE</v>
          </cell>
          <cell r="AQ373">
            <v>0</v>
          </cell>
        </row>
        <row r="374">
          <cell r="AI374" t="str">
            <v>1BBBDC</v>
          </cell>
          <cell r="AJ374" t="str">
            <v>CABLE TRAY / CABLE LADDERS</v>
          </cell>
          <cell r="AQ374">
            <v>0</v>
          </cell>
        </row>
        <row r="375">
          <cell r="AI375" t="str">
            <v>1BBBDD</v>
          </cell>
          <cell r="AJ375" t="str">
            <v>CABLE FITTINGS &amp; JUNCTION BOXES</v>
          </cell>
          <cell r="AQ375">
            <v>0</v>
          </cell>
        </row>
        <row r="376">
          <cell r="AI376" t="str">
            <v>1BBBDE</v>
          </cell>
          <cell r="AJ376" t="str">
            <v>EARTHING MATERIALS</v>
          </cell>
          <cell r="AQ376">
            <v>0</v>
          </cell>
        </row>
        <row r="377">
          <cell r="AI377" t="str">
            <v>1BBBDF</v>
          </cell>
          <cell r="AJ377" t="str">
            <v>LIGHTING AND OTHER ACCESSORIES</v>
          </cell>
          <cell r="AQ377">
            <v>0</v>
          </cell>
        </row>
        <row r="378">
          <cell r="AI378" t="str">
            <v>1BBBDG</v>
          </cell>
          <cell r="AJ378" t="str">
            <v>CATHODIC PROTECTION SYSTEM(S)</v>
          </cell>
          <cell r="AQ378">
            <v>0</v>
          </cell>
        </row>
        <row r="379">
          <cell r="AI379" t="str">
            <v>1BBBDX</v>
          </cell>
          <cell r="AJ379" t="str">
            <v>OTHER ELECTRICAL BULKS</v>
          </cell>
          <cell r="AQ379">
            <v>0</v>
          </cell>
        </row>
        <row r="380">
          <cell r="AI380" t="str">
            <v>1BBBD-</v>
          </cell>
          <cell r="AJ380" t="str">
            <v>SUBTOTAL ELECTRICAL BULKS</v>
          </cell>
          <cell r="AK380">
            <v>0</v>
          </cell>
          <cell r="AL380">
            <v>0</v>
          </cell>
          <cell r="AM380">
            <v>0</v>
          </cell>
          <cell r="AN380">
            <v>0</v>
          </cell>
          <cell r="AO380">
            <v>0</v>
          </cell>
          <cell r="AP380">
            <v>0</v>
          </cell>
          <cell r="AQ380">
            <v>0</v>
          </cell>
        </row>
        <row r="382">
          <cell r="AI382" t="str">
            <v>1BBBEA</v>
          </cell>
          <cell r="AJ382" t="str">
            <v>CABLE AND CABLE FITTINGS</v>
          </cell>
          <cell r="AQ382">
            <v>0</v>
          </cell>
        </row>
        <row r="383">
          <cell r="AI383" t="str">
            <v>1BBBEB</v>
          </cell>
          <cell r="AJ383" t="str">
            <v>CABLE TRAY / CABLE LADDERS</v>
          </cell>
          <cell r="AQ383">
            <v>0</v>
          </cell>
        </row>
        <row r="384">
          <cell r="AI384" t="str">
            <v>1BBBEC</v>
          </cell>
          <cell r="AJ384" t="str">
            <v>INSTRUMENT TUBING AND FITTINGS</v>
          </cell>
          <cell r="AQ384">
            <v>0</v>
          </cell>
        </row>
        <row r="385">
          <cell r="AI385" t="str">
            <v>1BBBED</v>
          </cell>
          <cell r="AJ385" t="str">
            <v>MOUNTING ACCESSORIES</v>
          </cell>
          <cell r="AQ385">
            <v>0</v>
          </cell>
        </row>
        <row r="386">
          <cell r="AI386" t="str">
            <v>1BBBEE</v>
          </cell>
          <cell r="AJ386" t="str">
            <v>EARTHING MATERIALS</v>
          </cell>
          <cell r="AQ386">
            <v>0</v>
          </cell>
        </row>
        <row r="387">
          <cell r="AI387" t="str">
            <v>1BBBEF</v>
          </cell>
          <cell r="AJ387" t="str">
            <v>FIRE AND GAS DETECTION EQUIPMENT</v>
          </cell>
          <cell r="AQ387">
            <v>0</v>
          </cell>
        </row>
        <row r="388">
          <cell r="AI388" t="str">
            <v>1BBBEX</v>
          </cell>
          <cell r="AJ388" t="str">
            <v>OTHER INSTRUMENTATION BULKS</v>
          </cell>
          <cell r="AQ388">
            <v>0</v>
          </cell>
        </row>
        <row r="389">
          <cell r="AI389" t="str">
            <v>1BBBE-</v>
          </cell>
          <cell r="AJ389" t="str">
            <v>SUBTOTAL INSTRUMENTATION BULKS</v>
          </cell>
          <cell r="AK389">
            <v>0</v>
          </cell>
          <cell r="AL389">
            <v>0</v>
          </cell>
          <cell r="AM389">
            <v>0</v>
          </cell>
          <cell r="AN389">
            <v>0</v>
          </cell>
          <cell r="AO389">
            <v>0</v>
          </cell>
          <cell r="AP389">
            <v>0</v>
          </cell>
          <cell r="AQ389">
            <v>0</v>
          </cell>
        </row>
        <row r="398">
          <cell r="L398" t="str">
            <v>CYCLE &amp; LVL 1    NFGP UPGRADE</v>
          </cell>
          <cell r="M398" t="str">
            <v>WBS CODE</v>
          </cell>
          <cell r="N398" t="str">
            <v>DESCRIPTION</v>
          </cell>
          <cell r="O398" t="str">
            <v>QUANTITY</v>
          </cell>
          <cell r="P398" t="str">
            <v>UNITS</v>
          </cell>
          <cell r="Q398" t="str">
            <v>TOTAL MANHOURS</v>
          </cell>
          <cell r="R398" t="str">
            <v>TOTAL LABOR COST</v>
          </cell>
          <cell r="S398" t="str">
            <v>TOTAL MAT'L COST</v>
          </cell>
          <cell r="T398" t="str">
            <v>TOTAL S/C COST</v>
          </cell>
          <cell r="U398" t="str">
            <v>TOTAL COST</v>
          </cell>
          <cell r="W398" t="str">
            <v>LEVEL 2 NFGP UPGRADE PG.1</v>
          </cell>
          <cell r="X398" t="str">
            <v>WBS CODE</v>
          </cell>
          <cell r="Y398" t="str">
            <v>DESCRIPTION</v>
          </cell>
          <cell r="Z398" t="str">
            <v>QUANTITY</v>
          </cell>
          <cell r="AA398" t="str">
            <v>UNITS</v>
          </cell>
          <cell r="AB398" t="str">
            <v>TOTAL MANHOURS</v>
          </cell>
          <cell r="AC398" t="str">
            <v>TOTAL LABOR COST</v>
          </cell>
          <cell r="AD398" t="str">
            <v>TOTAL MAT'L COST</v>
          </cell>
          <cell r="AE398" t="str">
            <v>TOTAL S/C COST</v>
          </cell>
          <cell r="AF398" t="str">
            <v>TOTAL COST</v>
          </cell>
          <cell r="AH398" t="str">
            <v>LEVEL 3 NFGP UPGRADE PG 1</v>
          </cell>
          <cell r="AI398" t="str">
            <v>WBS CODE</v>
          </cell>
          <cell r="AJ398" t="str">
            <v>DESCRIPTION</v>
          </cell>
          <cell r="AK398" t="str">
            <v>QUANTITY</v>
          </cell>
          <cell r="AL398" t="str">
            <v>UNITS</v>
          </cell>
          <cell r="AM398" t="str">
            <v>TOTAL MANHOURS</v>
          </cell>
          <cell r="AN398" t="str">
            <v>TOTAL LABOR COST</v>
          </cell>
          <cell r="AO398" t="str">
            <v>TOTAL MAT'L COST</v>
          </cell>
          <cell r="AP398" t="str">
            <v>TOTAL S/C COST</v>
          </cell>
          <cell r="AQ398" t="str">
            <v>TOTAL COST</v>
          </cell>
        </row>
        <row r="400">
          <cell r="M400" t="str">
            <v>1CAA-</v>
          </cell>
          <cell r="N400" t="str">
            <v>NFGP UPGRADE  - DIRECT ENGINEERING</v>
          </cell>
          <cell r="Q400">
            <v>0</v>
          </cell>
          <cell r="R400">
            <v>0</v>
          </cell>
          <cell r="S400">
            <v>0</v>
          </cell>
          <cell r="T400">
            <v>0</v>
          </cell>
          <cell r="U400">
            <v>0</v>
          </cell>
          <cell r="X400" t="str">
            <v>1CAAA</v>
          </cell>
          <cell r="Y400" t="str">
            <v>NFGP UPGRADE  - DIR. ENG.  PROCESS</v>
          </cell>
          <cell r="AF400">
            <v>0</v>
          </cell>
          <cell r="AI400" t="str">
            <v>1CBAAA</v>
          </cell>
          <cell r="AJ400" t="str">
            <v>FEED FLASH DRUM</v>
          </cell>
          <cell r="AQ400">
            <v>0</v>
          </cell>
        </row>
        <row r="401">
          <cell r="M401" t="str">
            <v>1CAI-</v>
          </cell>
          <cell r="N401" t="str">
            <v>NFGP UPGRADE  - ENGINEERING PROCUREMENT</v>
          </cell>
          <cell r="Q401">
            <v>0</v>
          </cell>
          <cell r="R401">
            <v>0</v>
          </cell>
          <cell r="S401">
            <v>0</v>
          </cell>
          <cell r="T401">
            <v>0</v>
          </cell>
          <cell r="U401">
            <v>0</v>
          </cell>
          <cell r="X401" t="str">
            <v>1CAAB</v>
          </cell>
          <cell r="Y401" t="str">
            <v>NFGP UPGRADE  - DIR. ENG.  PERMITS</v>
          </cell>
          <cell r="AF401">
            <v>0</v>
          </cell>
          <cell r="AI401" t="str">
            <v>1CBAAB</v>
          </cell>
          <cell r="AJ401" t="str">
            <v>EXPANDER OUTLET DRUM</v>
          </cell>
          <cell r="AQ401">
            <v>0</v>
          </cell>
        </row>
        <row r="402">
          <cell r="M402" t="str">
            <v>1CAJ-</v>
          </cell>
          <cell r="N402" t="str">
            <v>NFGP UPGRADE  - INDIRECT ENGINEERING</v>
          </cell>
          <cell r="Q402">
            <v>0</v>
          </cell>
          <cell r="R402">
            <v>0</v>
          </cell>
          <cell r="S402">
            <v>0</v>
          </cell>
          <cell r="T402">
            <v>0</v>
          </cell>
          <cell r="U402">
            <v>0</v>
          </cell>
          <cell r="X402" t="str">
            <v>1CAAC</v>
          </cell>
          <cell r="Y402" t="str">
            <v>NFGP UPGRADE  - DIR. ENG.  CIVIL/STRUCTURAL</v>
          </cell>
          <cell r="AF402">
            <v>0</v>
          </cell>
          <cell r="AI402" t="str">
            <v>1CBAAC</v>
          </cell>
          <cell r="AJ402" t="str">
            <v>NGL-1 BOIL OFF PROPANE RECEIVER</v>
          </cell>
          <cell r="AQ402">
            <v>0</v>
          </cell>
        </row>
        <row r="403">
          <cell r="M403" t="str">
            <v>1CA--</v>
          </cell>
          <cell r="N403" t="str">
            <v>SUBTOTAL NFGP UPGRADE  - ENGINEERING/PROCUREMENT</v>
          </cell>
          <cell r="Q403">
            <v>0</v>
          </cell>
          <cell r="R403">
            <v>0</v>
          </cell>
          <cell r="S403">
            <v>0</v>
          </cell>
          <cell r="T403">
            <v>0</v>
          </cell>
          <cell r="U403">
            <v>0</v>
          </cell>
          <cell r="X403" t="str">
            <v>1CAAD</v>
          </cell>
          <cell r="Y403" t="str">
            <v>NFGP UPGRADE  - DIR. ENG.  MECHANICAL</v>
          </cell>
          <cell r="AF403">
            <v>0</v>
          </cell>
          <cell r="AI403" t="str">
            <v>1CBAAX</v>
          </cell>
          <cell r="AJ403" t="str">
            <v>OTHER PRESSURE VESSELS</v>
          </cell>
          <cell r="AQ403">
            <v>0</v>
          </cell>
        </row>
        <row r="404">
          <cell r="X404" t="str">
            <v>1CAAE</v>
          </cell>
          <cell r="Y404" t="str">
            <v>NFGP UPGRADE  - DIR. ENG.  PIPING</v>
          </cell>
          <cell r="AF404">
            <v>0</v>
          </cell>
          <cell r="AI404" t="str">
            <v>1CBAA-</v>
          </cell>
          <cell r="AJ404" t="str">
            <v>SUBTOTAL PRESSURE VESSELS</v>
          </cell>
          <cell r="AK404">
            <v>0</v>
          </cell>
          <cell r="AL404">
            <v>0</v>
          </cell>
          <cell r="AM404">
            <v>0</v>
          </cell>
          <cell r="AN404">
            <v>0</v>
          </cell>
          <cell r="AO404">
            <v>0</v>
          </cell>
          <cell r="AP404">
            <v>0</v>
          </cell>
          <cell r="AQ404">
            <v>0</v>
          </cell>
        </row>
        <row r="405">
          <cell r="M405" t="str">
            <v>1CBA-</v>
          </cell>
          <cell r="N405" t="str">
            <v>NFGP UPGRADE  - FAB/DELIVERY - MAJOR EQUIPMENT</v>
          </cell>
          <cell r="Q405">
            <v>0</v>
          </cell>
          <cell r="R405">
            <v>0</v>
          </cell>
          <cell r="S405">
            <v>0</v>
          </cell>
          <cell r="T405">
            <v>0</v>
          </cell>
          <cell r="U405">
            <v>0</v>
          </cell>
          <cell r="X405" t="str">
            <v>1CAAF</v>
          </cell>
          <cell r="Y405" t="str">
            <v>NFGP UPGRADE  - DIR. ENG.  ELECTRICAL</v>
          </cell>
          <cell r="AF405">
            <v>0</v>
          </cell>
        </row>
        <row r="406">
          <cell r="M406" t="str">
            <v>1CBB-</v>
          </cell>
          <cell r="N406" t="str">
            <v>NFGP UPGRADE  - FAB/DELIVERY - BULKS</v>
          </cell>
          <cell r="Q406">
            <v>0</v>
          </cell>
          <cell r="R406">
            <v>0</v>
          </cell>
          <cell r="S406">
            <v>0</v>
          </cell>
          <cell r="T406">
            <v>0</v>
          </cell>
          <cell r="U406">
            <v>0</v>
          </cell>
          <cell r="X406" t="str">
            <v>1CAAG</v>
          </cell>
          <cell r="Y406" t="str">
            <v>NFGP UPGRADE  - DIR. ENG.  INSTRUMENTATION</v>
          </cell>
          <cell r="AF406">
            <v>0</v>
          </cell>
          <cell r="AI406" t="str">
            <v>1CBABA</v>
          </cell>
          <cell r="AJ406" t="str">
            <v>PREFLASH COLUMN</v>
          </cell>
          <cell r="AQ406">
            <v>0</v>
          </cell>
        </row>
        <row r="407">
          <cell r="M407" t="str">
            <v>1CBC-</v>
          </cell>
          <cell r="N407" t="str">
            <v>NFGP UPGRADE  - FAB/DELIVERY - ENGINEERING SPECIALTIES</v>
          </cell>
          <cell r="Q407">
            <v>0</v>
          </cell>
          <cell r="R407">
            <v>0</v>
          </cell>
          <cell r="S407">
            <v>0</v>
          </cell>
          <cell r="T407">
            <v>0</v>
          </cell>
          <cell r="U407">
            <v>0</v>
          </cell>
          <cell r="X407" t="str">
            <v>1CAAH</v>
          </cell>
          <cell r="Y407" t="str">
            <v>NFGP UPGRADE  - DIR. ENG.  ARCHITECTURAL</v>
          </cell>
          <cell r="AF407">
            <v>0</v>
          </cell>
          <cell r="AI407" t="str">
            <v>1CBABX</v>
          </cell>
          <cell r="AJ407" t="str">
            <v>OTHER COLUMNS</v>
          </cell>
          <cell r="AQ407">
            <v>0</v>
          </cell>
        </row>
        <row r="408">
          <cell r="M408" t="str">
            <v>1CB--</v>
          </cell>
          <cell r="N408" t="str">
            <v>SUBTOTAL NFGP UPGRADE  - FABRICATION/DELIVERY</v>
          </cell>
          <cell r="Q408">
            <v>0</v>
          </cell>
          <cell r="R408">
            <v>0</v>
          </cell>
          <cell r="S408">
            <v>0</v>
          </cell>
          <cell r="T408">
            <v>0</v>
          </cell>
          <cell r="U408">
            <v>0</v>
          </cell>
          <cell r="X408" t="str">
            <v>1CAA-</v>
          </cell>
          <cell r="Y408" t="str">
            <v>SUBTOTAL - NFGP UPGRADE  - DIRECT ENGINEERING</v>
          </cell>
          <cell r="Z408">
            <v>0</v>
          </cell>
          <cell r="AA408" t="str">
            <v>N/A</v>
          </cell>
          <cell r="AB408">
            <v>0</v>
          </cell>
          <cell r="AC408">
            <v>0</v>
          </cell>
          <cell r="AD408">
            <v>0</v>
          </cell>
          <cell r="AE408">
            <v>0</v>
          </cell>
          <cell r="AF408">
            <v>0</v>
          </cell>
          <cell r="AI408" t="str">
            <v>1CBAB</v>
          </cell>
          <cell r="AJ408" t="str">
            <v>SUBTOTAL COLUMNS</v>
          </cell>
          <cell r="AK408">
            <v>0</v>
          </cell>
          <cell r="AL408">
            <v>0</v>
          </cell>
          <cell r="AM408">
            <v>0</v>
          </cell>
          <cell r="AN408">
            <v>0</v>
          </cell>
          <cell r="AO408">
            <v>0</v>
          </cell>
          <cell r="AP408">
            <v>0</v>
          </cell>
          <cell r="AQ408">
            <v>0</v>
          </cell>
        </row>
        <row r="410">
          <cell r="M410" t="str">
            <v>1CCA-</v>
          </cell>
          <cell r="N410" t="str">
            <v>NFGP UPGRADE  - CONSTRUCTION - CIVIL</v>
          </cell>
          <cell r="Q410">
            <v>0</v>
          </cell>
          <cell r="R410">
            <v>0</v>
          </cell>
          <cell r="S410">
            <v>0</v>
          </cell>
          <cell r="T410">
            <v>0</v>
          </cell>
          <cell r="U410">
            <v>0</v>
          </cell>
          <cell r="X410" t="str">
            <v>1CAIA</v>
          </cell>
          <cell r="Y410" t="str">
            <v>NFGP UPGRADE  - PROCUREMENT PRESSURE VESSELS</v>
          </cell>
          <cell r="AF410">
            <v>0</v>
          </cell>
          <cell r="AI410" t="str">
            <v>1CBAEA</v>
          </cell>
          <cell r="AJ410" t="str">
            <v>PREFLASH COLUMN TRANSFER PUMPS &amp; DRIVERS</v>
          </cell>
          <cell r="AQ410">
            <v>0</v>
          </cell>
        </row>
        <row r="411">
          <cell r="M411" t="str">
            <v>1CCB-</v>
          </cell>
          <cell r="N411" t="str">
            <v>NFGP UPGRADE  - CONSTRUCTION - MAJOR EQUIPMENT</v>
          </cell>
          <cell r="Q411">
            <v>107266</v>
          </cell>
          <cell r="R411">
            <v>864700</v>
          </cell>
          <cell r="S411">
            <v>0</v>
          </cell>
          <cell r="T411">
            <v>0</v>
          </cell>
          <cell r="U411">
            <v>864700</v>
          </cell>
          <cell r="X411" t="str">
            <v>1CAIB</v>
          </cell>
          <cell r="Y411" t="str">
            <v>NFGP UPGRADE  - PROCUREMENT   COLUMNS</v>
          </cell>
          <cell r="AF411">
            <v>0</v>
          </cell>
          <cell r="AI411" t="str">
            <v>1CBAEB</v>
          </cell>
          <cell r="AJ411" t="str">
            <v>NGL-1 PROPANE  CHILLER PUMPS &amp; MOTORS</v>
          </cell>
          <cell r="AQ411">
            <v>0</v>
          </cell>
        </row>
        <row r="412">
          <cell r="M412" t="str">
            <v>1CCC-</v>
          </cell>
          <cell r="N412" t="str">
            <v>NFGP UPGRADE  - CONSTRUCTION - BULKS</v>
          </cell>
          <cell r="Q412">
            <v>0</v>
          </cell>
          <cell r="R412">
            <v>0</v>
          </cell>
          <cell r="S412">
            <v>0</v>
          </cell>
          <cell r="T412">
            <v>0</v>
          </cell>
          <cell r="U412">
            <v>0</v>
          </cell>
          <cell r="X412" t="str">
            <v>1CAIE</v>
          </cell>
          <cell r="Y412" t="str">
            <v>NFGP UPGRADE  - PROCUREMENT   PUMPS &amp; MOTORS</v>
          </cell>
          <cell r="AF412">
            <v>0</v>
          </cell>
          <cell r="AI412" t="str">
            <v>1CBAEC</v>
          </cell>
          <cell r="AJ412" t="str">
            <v>NGL-2 PROPANE  CHILLER PUMPS &amp; MOTORS</v>
          </cell>
          <cell r="AQ412">
            <v>0</v>
          </cell>
        </row>
        <row r="413">
          <cell r="M413" t="str">
            <v>1CCD-</v>
          </cell>
          <cell r="N413" t="str">
            <v>NFGP UPGRADE  - CONSTRUCTION - CONSTRUCTION SPECIALTIES</v>
          </cell>
          <cell r="Q413">
            <v>0</v>
          </cell>
          <cell r="R413">
            <v>0</v>
          </cell>
          <cell r="S413">
            <v>0</v>
          </cell>
          <cell r="T413">
            <v>0</v>
          </cell>
          <cell r="U413">
            <v>0</v>
          </cell>
          <cell r="X413" t="str">
            <v>1CAIF</v>
          </cell>
          <cell r="Y413" t="str">
            <v>NFGP UPGRADE  - PROCUREMENT   HEAT EXCHANGERS - S &amp; T</v>
          </cell>
          <cell r="AF413">
            <v>0</v>
          </cell>
          <cell r="AI413" t="str">
            <v>1CBAEX</v>
          </cell>
          <cell r="AJ413" t="str">
            <v>OTHER PUMPS &amp; MOTORS</v>
          </cell>
          <cell r="AQ413">
            <v>0</v>
          </cell>
        </row>
        <row r="414">
          <cell r="M414" t="str">
            <v>1CCE-</v>
          </cell>
          <cell r="N414" t="str">
            <v>NFGP UPGRADE  - CONSTRUCTION - OTHER DIRECT WORK</v>
          </cell>
          <cell r="Q414">
            <v>0</v>
          </cell>
          <cell r="R414">
            <v>0</v>
          </cell>
          <cell r="S414">
            <v>0</v>
          </cell>
          <cell r="T414">
            <v>0</v>
          </cell>
          <cell r="U414">
            <v>0</v>
          </cell>
          <cell r="X414" t="str">
            <v>1CAII</v>
          </cell>
          <cell r="Y414" t="str">
            <v>NFGP UPGRADE  - PROCUREMENT   COMPRESSORS &amp; DRIVERS</v>
          </cell>
          <cell r="AF414">
            <v>0</v>
          </cell>
          <cell r="AI414" t="str">
            <v>1CBAE-</v>
          </cell>
          <cell r="AJ414" t="str">
            <v>SUBTOTAL PUMPS &amp; MOTORS</v>
          </cell>
          <cell r="AK414">
            <v>0</v>
          </cell>
          <cell r="AL414">
            <v>0</v>
          </cell>
          <cell r="AM414">
            <v>0</v>
          </cell>
          <cell r="AN414">
            <v>0</v>
          </cell>
          <cell r="AO414">
            <v>0</v>
          </cell>
          <cell r="AP414">
            <v>0</v>
          </cell>
          <cell r="AQ414">
            <v>0</v>
          </cell>
        </row>
        <row r="415">
          <cell r="M415" t="str">
            <v>1CCF-</v>
          </cell>
          <cell r="N415" t="str">
            <v>NFGP UPGRADE  - CONSTRUCTION - INDIRECTS</v>
          </cell>
          <cell r="Q415">
            <v>0</v>
          </cell>
          <cell r="R415">
            <v>0</v>
          </cell>
          <cell r="S415">
            <v>0</v>
          </cell>
          <cell r="T415">
            <v>0</v>
          </cell>
          <cell r="U415">
            <v>0</v>
          </cell>
          <cell r="X415" t="str">
            <v>1CAIR</v>
          </cell>
          <cell r="Y415" t="str">
            <v>NFGP UPGRADE  - PROCUREMENT   ELECTRICAL EQUIPMENT</v>
          </cell>
          <cell r="AF415">
            <v>0</v>
          </cell>
        </row>
        <row r="416">
          <cell r="M416" t="str">
            <v>1CC--</v>
          </cell>
          <cell r="N416" t="str">
            <v>SUBTOTAL NFGP UPGRADE  - CONSTRUCTION</v>
          </cell>
          <cell r="Q416">
            <v>107266</v>
          </cell>
          <cell r="R416">
            <v>864700</v>
          </cell>
          <cell r="S416">
            <v>0</v>
          </cell>
          <cell r="T416">
            <v>0</v>
          </cell>
          <cell r="U416">
            <v>864700</v>
          </cell>
          <cell r="X416" t="str">
            <v>1CAIS</v>
          </cell>
          <cell r="Y416" t="str">
            <v>NFGP UPGRADE  - PROCUREMENT   INSTRUMENTATION EQUIPMENT</v>
          </cell>
          <cell r="AF416">
            <v>0</v>
          </cell>
          <cell r="AI416" t="str">
            <v>1CBAFA</v>
          </cell>
          <cell r="AJ416" t="str">
            <v>HOT INLET GAS/GAS EXCHANGERS</v>
          </cell>
          <cell r="AQ416">
            <v>0</v>
          </cell>
        </row>
        <row r="417">
          <cell r="X417" t="str">
            <v>1CAIT</v>
          </cell>
          <cell r="Y417" t="str">
            <v>NFGP UPGRADE  - PROCUREMENT   BULKS</v>
          </cell>
          <cell r="AF417">
            <v>0</v>
          </cell>
          <cell r="AI417" t="str">
            <v>1CBAFB</v>
          </cell>
          <cell r="AJ417" t="str">
            <v>COOL INLET GAS/GAS EXCHANGERS</v>
          </cell>
          <cell r="AQ417">
            <v>0</v>
          </cell>
        </row>
        <row r="418">
          <cell r="M418" t="str">
            <v>1CDA-</v>
          </cell>
          <cell r="N418" t="str">
            <v>NFGP UPGRADE  - COMMISSIONING</v>
          </cell>
          <cell r="Q418">
            <v>0</v>
          </cell>
          <cell r="R418">
            <v>0</v>
          </cell>
          <cell r="S418">
            <v>0</v>
          </cell>
          <cell r="T418">
            <v>0</v>
          </cell>
          <cell r="U418">
            <v>0</v>
          </cell>
          <cell r="X418" t="str">
            <v>1CAIX</v>
          </cell>
          <cell r="Y418" t="str">
            <v>NFGP UPGRADE  - PROCUREMENT   OTHER</v>
          </cell>
          <cell r="AF418">
            <v>0</v>
          </cell>
          <cell r="AI418" t="str">
            <v>1CBAFC</v>
          </cell>
          <cell r="AJ418" t="str">
            <v>PREFLASH COLUMN REBOILER</v>
          </cell>
          <cell r="AQ418">
            <v>0</v>
          </cell>
        </row>
        <row r="419">
          <cell r="M419" t="str">
            <v>1CDB-</v>
          </cell>
          <cell r="N419" t="str">
            <v>NFGP UPGRADE  -PERFORMANCE TEST</v>
          </cell>
          <cell r="Q419">
            <v>0</v>
          </cell>
          <cell r="R419">
            <v>0</v>
          </cell>
          <cell r="S419">
            <v>0</v>
          </cell>
          <cell r="T419">
            <v>0</v>
          </cell>
          <cell r="U419">
            <v>0</v>
          </cell>
          <cell r="X419" t="str">
            <v>1CAI-</v>
          </cell>
          <cell r="Y419" t="str">
            <v>SUBTOTAL - NFGP UPGRADE  - PROCUREMENT</v>
          </cell>
          <cell r="Z419">
            <v>0</v>
          </cell>
          <cell r="AA419" t="str">
            <v>N/A</v>
          </cell>
          <cell r="AB419">
            <v>0</v>
          </cell>
          <cell r="AC419">
            <v>0</v>
          </cell>
          <cell r="AD419">
            <v>0</v>
          </cell>
          <cell r="AE419">
            <v>0</v>
          </cell>
          <cell r="AF419">
            <v>0</v>
          </cell>
          <cell r="AI419" t="str">
            <v>1CBAFD</v>
          </cell>
          <cell r="AJ419" t="str">
            <v>PREFLASH COLUMN SIDE REBOILER</v>
          </cell>
          <cell r="AQ419">
            <v>0</v>
          </cell>
        </row>
        <row r="420">
          <cell r="M420" t="str">
            <v>1CD--</v>
          </cell>
          <cell r="N420" t="str">
            <v>SUBTOTAL NFGP UPGRADE  - COMM'G, PERFORMANCE TEST</v>
          </cell>
          <cell r="Q420">
            <v>0</v>
          </cell>
          <cell r="R420">
            <v>0</v>
          </cell>
          <cell r="S420">
            <v>0</v>
          </cell>
          <cell r="T420">
            <v>0</v>
          </cell>
          <cell r="U420">
            <v>0</v>
          </cell>
          <cell r="AI420" t="str">
            <v>1CBAFE</v>
          </cell>
          <cell r="AJ420" t="str">
            <v>INLET (PROPANE) GAS CHILLER</v>
          </cell>
          <cell r="AQ420">
            <v>0</v>
          </cell>
        </row>
        <row r="421">
          <cell r="X421" t="str">
            <v>1CAJA</v>
          </cell>
          <cell r="Y421" t="str">
            <v>NFGP UPGRADE  - INDIRECT ENG'G CONTRACTS</v>
          </cell>
          <cell r="AF421">
            <v>0</v>
          </cell>
          <cell r="AI421" t="str">
            <v>1CBAFF</v>
          </cell>
          <cell r="AJ421" t="str">
            <v>NGL-1 PROPANE BOIL-OFF CONDENSER</v>
          </cell>
          <cell r="AQ421">
            <v>0</v>
          </cell>
        </row>
        <row r="422">
          <cell r="X422" t="str">
            <v>1CAJB</v>
          </cell>
          <cell r="Y422" t="str">
            <v>NFGP UPGRADE  - INDIRECT ENG'G PROJECT MANAGEMENT</v>
          </cell>
          <cell r="AF422">
            <v>0</v>
          </cell>
          <cell r="AI422" t="str">
            <v>1CBAFG</v>
          </cell>
          <cell r="AJ422" t="str">
            <v>NGL-2 PROPANE BOIL-OFF CONDENSER</v>
          </cell>
          <cell r="AQ422">
            <v>0</v>
          </cell>
        </row>
        <row r="423">
          <cell r="X423" t="str">
            <v>1CAJC</v>
          </cell>
          <cell r="Y423" t="str">
            <v>NFGP UPGRADE  - INDIRECT ENG'G ENGINEERING/NON-TECH</v>
          </cell>
          <cell r="AF423">
            <v>0</v>
          </cell>
          <cell r="AI423" t="str">
            <v>1CBAFX</v>
          </cell>
          <cell r="AJ423" t="str">
            <v>OTHER HEAT EXCHANGERS - SHELL &amp; TUBE</v>
          </cell>
          <cell r="AQ423">
            <v>0</v>
          </cell>
        </row>
        <row r="424">
          <cell r="X424" t="str">
            <v>1CAJX</v>
          </cell>
          <cell r="Y424" t="str">
            <v>NFGP UPGRADE  - INDIRECT ENG'G OTHER</v>
          </cell>
          <cell r="AF424">
            <v>0</v>
          </cell>
          <cell r="AI424" t="str">
            <v>1CBAF-</v>
          </cell>
          <cell r="AJ424" t="str">
            <v>SUBTOTAL HEAT EXCHANGERS - SHELL &amp; TUBE</v>
          </cell>
          <cell r="AK424">
            <v>0</v>
          </cell>
          <cell r="AL424">
            <v>0</v>
          </cell>
          <cell r="AM424">
            <v>0</v>
          </cell>
          <cell r="AN424">
            <v>0</v>
          </cell>
          <cell r="AO424">
            <v>0</v>
          </cell>
          <cell r="AP424">
            <v>0</v>
          </cell>
          <cell r="AQ424">
            <v>0</v>
          </cell>
        </row>
        <row r="425">
          <cell r="X425" t="str">
            <v>1CAJ-</v>
          </cell>
          <cell r="Y425" t="str">
            <v>SUBTOTAL - NFGP UPGRADE  - INDIRECT ENGINEERING</v>
          </cell>
          <cell r="Z425">
            <v>0</v>
          </cell>
          <cell r="AA425" t="str">
            <v>N/A</v>
          </cell>
          <cell r="AB425">
            <v>0</v>
          </cell>
          <cell r="AC425">
            <v>0</v>
          </cell>
          <cell r="AD425">
            <v>0</v>
          </cell>
          <cell r="AE425">
            <v>0</v>
          </cell>
          <cell r="AF425">
            <v>0</v>
          </cell>
        </row>
        <row r="426">
          <cell r="AI426" t="str">
            <v>1CBAIA</v>
          </cell>
          <cell r="AJ426" t="str">
            <v>MODIFICATION OF TURBO EXPANDER, COMPRESSOR AND GAS TURBINE</v>
          </cell>
          <cell r="AQ426">
            <v>0</v>
          </cell>
        </row>
        <row r="427">
          <cell r="AI427" t="str">
            <v>1CBAIB</v>
          </cell>
          <cell r="AJ427" t="str">
            <v>MODIFICATION OF NGL-1 REFRIGERANT COMPRESSOR</v>
          </cell>
          <cell r="AQ427">
            <v>0</v>
          </cell>
        </row>
        <row r="428">
          <cell r="AI428" t="str">
            <v>1CBAIC</v>
          </cell>
          <cell r="AJ428" t="str">
            <v>MODIFICATION OF BOOSTER COMPRESSOR</v>
          </cell>
          <cell r="AQ428">
            <v>0</v>
          </cell>
        </row>
        <row r="429">
          <cell r="AI429" t="str">
            <v>1CBAID</v>
          </cell>
          <cell r="AJ429" t="str">
            <v>DRY GAS SEALS MODIFICATION IN BOOSTER COMPRESSOR</v>
          </cell>
          <cell r="AQ429">
            <v>0</v>
          </cell>
        </row>
        <row r="430">
          <cell r="AI430" t="str">
            <v>1CBAIX</v>
          </cell>
          <cell r="AJ430" t="str">
            <v>OTHER  COMPRESSORS &amp; DRIVERS</v>
          </cell>
          <cell r="AQ430">
            <v>0</v>
          </cell>
        </row>
        <row r="431">
          <cell r="AI431" t="str">
            <v>1CBAI</v>
          </cell>
          <cell r="AJ431" t="str">
            <v>SUBTOTAL - COMPRESSORS &amp; DRIVERS</v>
          </cell>
          <cell r="AK431">
            <v>0</v>
          </cell>
          <cell r="AL431">
            <v>0</v>
          </cell>
          <cell r="AM431">
            <v>0</v>
          </cell>
          <cell r="AN431">
            <v>0</v>
          </cell>
          <cell r="AO431">
            <v>0</v>
          </cell>
          <cell r="AP431">
            <v>0</v>
          </cell>
          <cell r="AQ431">
            <v>0</v>
          </cell>
        </row>
        <row r="442">
          <cell r="W442" t="str">
            <v>LEVEL 2 NFGP UPGRADE PG.2</v>
          </cell>
          <cell r="X442" t="str">
            <v>WBS CODE</v>
          </cell>
          <cell r="Y442" t="str">
            <v>DESCRIPTION</v>
          </cell>
          <cell r="Z442" t="str">
            <v>QUANTITY</v>
          </cell>
          <cell r="AA442" t="str">
            <v>UNITS</v>
          </cell>
          <cell r="AB442" t="str">
            <v>TOTAL MANHOURS</v>
          </cell>
          <cell r="AC442" t="str">
            <v>TOTAL LABOR COST</v>
          </cell>
          <cell r="AD442" t="str">
            <v>TOTAL MAT'L COST</v>
          </cell>
          <cell r="AE442" t="str">
            <v>TOTAL S/C COST</v>
          </cell>
          <cell r="AF442" t="str">
            <v>TOTAL COST</v>
          </cell>
          <cell r="AH442" t="str">
            <v>LEVEL 3 NFGP UPGRADE PG 2</v>
          </cell>
          <cell r="AI442" t="str">
            <v>WBS CODE</v>
          </cell>
          <cell r="AJ442" t="str">
            <v>DESCRIPTION</v>
          </cell>
          <cell r="AK442" t="str">
            <v>QUANTITY</v>
          </cell>
          <cell r="AL442" t="str">
            <v>UNITS</v>
          </cell>
          <cell r="AM442" t="str">
            <v>TOTAL MANHOURS</v>
          </cell>
          <cell r="AN442" t="str">
            <v>TOTAL LABOR COST</v>
          </cell>
          <cell r="AO442" t="str">
            <v>TOTAL MAT'L COST</v>
          </cell>
          <cell r="AP442" t="str">
            <v>TOTAL S/C COST</v>
          </cell>
          <cell r="AQ442" t="str">
            <v>TOTAL COST</v>
          </cell>
        </row>
        <row r="444">
          <cell r="X444" t="str">
            <v>1CBAA</v>
          </cell>
          <cell r="Y444" t="str">
            <v>NFGP UPGRADE  - FAB/DELIVERY MAJOR EQUIP PRESSURE VESSELS</v>
          </cell>
          <cell r="Z444">
            <v>0</v>
          </cell>
          <cell r="AA444">
            <v>0</v>
          </cell>
          <cell r="AB444">
            <v>0</v>
          </cell>
          <cell r="AC444">
            <v>0</v>
          </cell>
          <cell r="AD444">
            <v>0</v>
          </cell>
          <cell r="AE444">
            <v>0</v>
          </cell>
          <cell r="AF444">
            <v>0</v>
          </cell>
          <cell r="AI444" t="str">
            <v>1CBARA</v>
          </cell>
          <cell r="AJ444" t="str">
            <v>SWITCHGEAR</v>
          </cell>
          <cell r="AQ444">
            <v>0</v>
          </cell>
        </row>
        <row r="445">
          <cell r="X445" t="str">
            <v>1CBAB</v>
          </cell>
          <cell r="Y445" t="str">
            <v>NFGP UPGRADE  - FAB/DELIVERY MAJOR EQUIP COLUMNS</v>
          </cell>
          <cell r="Z445">
            <v>0</v>
          </cell>
          <cell r="AA445">
            <v>0</v>
          </cell>
          <cell r="AB445">
            <v>0</v>
          </cell>
          <cell r="AC445">
            <v>0</v>
          </cell>
          <cell r="AD445">
            <v>0</v>
          </cell>
          <cell r="AE445">
            <v>0</v>
          </cell>
          <cell r="AF445">
            <v>0</v>
          </cell>
          <cell r="AI445" t="str">
            <v>1CBARB</v>
          </cell>
          <cell r="AJ445" t="str">
            <v>TRANSFORMERS</v>
          </cell>
          <cell r="AQ445">
            <v>0</v>
          </cell>
        </row>
        <row r="446">
          <cell r="X446" t="str">
            <v>1CBAE</v>
          </cell>
          <cell r="Y446" t="str">
            <v>NFGP UPGRADE  - FAB/DELIVERY MAJOR EQUIP PUMPS &amp; MOTORS</v>
          </cell>
          <cell r="Z446">
            <v>0</v>
          </cell>
          <cell r="AA446">
            <v>0</v>
          </cell>
          <cell r="AB446">
            <v>0</v>
          </cell>
          <cell r="AC446">
            <v>0</v>
          </cell>
          <cell r="AD446">
            <v>0</v>
          </cell>
          <cell r="AE446">
            <v>0</v>
          </cell>
          <cell r="AF446">
            <v>0</v>
          </cell>
          <cell r="AI446" t="str">
            <v>1CBARC</v>
          </cell>
          <cell r="AJ446" t="str">
            <v>MCC'S</v>
          </cell>
          <cell r="AQ446">
            <v>0</v>
          </cell>
        </row>
        <row r="447">
          <cell r="X447" t="str">
            <v>1CBAF</v>
          </cell>
          <cell r="Y447" t="str">
            <v>NFGP UPGRADE  - FAB/DELIVERY MAJOR EQUIP HEAT EXCHANGERS S&amp;T</v>
          </cell>
          <cell r="Z447">
            <v>0</v>
          </cell>
          <cell r="AA447">
            <v>0</v>
          </cell>
          <cell r="AB447">
            <v>0</v>
          </cell>
          <cell r="AC447">
            <v>0</v>
          </cell>
          <cell r="AD447">
            <v>0</v>
          </cell>
          <cell r="AE447">
            <v>0</v>
          </cell>
          <cell r="AF447">
            <v>0</v>
          </cell>
          <cell r="AI447" t="str">
            <v>1CBARD</v>
          </cell>
          <cell r="AJ447" t="str">
            <v>UPS</v>
          </cell>
          <cell r="AQ447">
            <v>0</v>
          </cell>
        </row>
        <row r="448">
          <cell r="X448" t="str">
            <v>1CBAI</v>
          </cell>
          <cell r="Y448" t="str">
            <v>NFGP UPGRADE  - FAB/DELIVERY MAJOR EQUIP COMPRESSORS &amp; DRIVERS</v>
          </cell>
          <cell r="Z448">
            <v>0</v>
          </cell>
          <cell r="AA448">
            <v>0</v>
          </cell>
          <cell r="AB448">
            <v>0</v>
          </cell>
          <cell r="AC448">
            <v>0</v>
          </cell>
          <cell r="AD448">
            <v>0</v>
          </cell>
          <cell r="AE448">
            <v>0</v>
          </cell>
          <cell r="AF448">
            <v>0</v>
          </cell>
          <cell r="AI448" t="str">
            <v>1CBARX</v>
          </cell>
          <cell r="AJ448" t="str">
            <v>OTHER ELECTRICAL EQUIPMENT</v>
          </cell>
          <cell r="AQ448">
            <v>0</v>
          </cell>
        </row>
        <row r="449">
          <cell r="X449" t="str">
            <v>1CBAR</v>
          </cell>
          <cell r="Y449" t="str">
            <v>NFGP UPGRADE  - FAB/DELIVERY MAJOR EQUIP ELECTRICAL EQUIPMENT</v>
          </cell>
          <cell r="Z449">
            <v>0</v>
          </cell>
          <cell r="AA449">
            <v>0</v>
          </cell>
          <cell r="AB449">
            <v>0</v>
          </cell>
          <cell r="AC449">
            <v>0</v>
          </cell>
          <cell r="AD449">
            <v>0</v>
          </cell>
          <cell r="AE449">
            <v>0</v>
          </cell>
          <cell r="AF449">
            <v>0</v>
          </cell>
          <cell r="AI449" t="str">
            <v>1CBAR-</v>
          </cell>
          <cell r="AJ449" t="str">
            <v>SUBTOTAL ELECTRICAL EQUIPMENT</v>
          </cell>
          <cell r="AK449">
            <v>0</v>
          </cell>
          <cell r="AL449">
            <v>0</v>
          </cell>
          <cell r="AM449">
            <v>0</v>
          </cell>
          <cell r="AN449">
            <v>0</v>
          </cell>
          <cell r="AO449">
            <v>0</v>
          </cell>
          <cell r="AP449">
            <v>0</v>
          </cell>
          <cell r="AQ449">
            <v>0</v>
          </cell>
        </row>
        <row r="450">
          <cell r="X450" t="str">
            <v>1CBAS</v>
          </cell>
          <cell r="Y450" t="str">
            <v>NFGP UPGRADE  - FAB/DELIVERY MAJOR EQUIP INSTRUMENTATION EQUIPMENT</v>
          </cell>
          <cell r="Z450">
            <v>0</v>
          </cell>
          <cell r="AA450">
            <v>0</v>
          </cell>
          <cell r="AB450">
            <v>0</v>
          </cell>
          <cell r="AC450">
            <v>0</v>
          </cell>
          <cell r="AD450">
            <v>0</v>
          </cell>
          <cell r="AE450">
            <v>0</v>
          </cell>
          <cell r="AF450">
            <v>0</v>
          </cell>
        </row>
        <row r="451">
          <cell r="X451" t="str">
            <v>1CBAX</v>
          </cell>
          <cell r="Y451" t="str">
            <v>NFGP UPGRADE  - FAB/DELIVERY MAJOR EQUIP OTHER</v>
          </cell>
          <cell r="Z451">
            <v>0</v>
          </cell>
          <cell r="AA451">
            <v>0</v>
          </cell>
          <cell r="AB451">
            <v>0</v>
          </cell>
          <cell r="AC451">
            <v>0</v>
          </cell>
          <cell r="AD451">
            <v>0</v>
          </cell>
          <cell r="AE451">
            <v>0</v>
          </cell>
          <cell r="AF451">
            <v>0</v>
          </cell>
          <cell r="AI451" t="str">
            <v>1CBASA</v>
          </cell>
          <cell r="AJ451" t="str">
            <v>DCS, ESD, AND F&amp;G</v>
          </cell>
          <cell r="AQ451">
            <v>0</v>
          </cell>
        </row>
        <row r="452">
          <cell r="X452" t="str">
            <v>1CBA-</v>
          </cell>
          <cell r="Y452" t="str">
            <v>SUBTOTAL - NFGP UPGRADE  - FAB/DELIVERY MAJOR EQUIP.</v>
          </cell>
          <cell r="Z452">
            <v>0</v>
          </cell>
          <cell r="AA452" t="str">
            <v>N/A</v>
          </cell>
          <cell r="AB452">
            <v>0</v>
          </cell>
          <cell r="AC452">
            <v>0</v>
          </cell>
          <cell r="AD452">
            <v>0</v>
          </cell>
          <cell r="AE452">
            <v>0</v>
          </cell>
          <cell r="AF452">
            <v>0</v>
          </cell>
          <cell r="AI452" t="str">
            <v>1CBASB</v>
          </cell>
          <cell r="AJ452" t="str">
            <v>FIELD INSTRUMENTATION</v>
          </cell>
          <cell r="AQ452">
            <v>0</v>
          </cell>
        </row>
        <row r="453">
          <cell r="AI453" t="str">
            <v>1CBASC</v>
          </cell>
          <cell r="AJ453" t="str">
            <v>CONTROL VALVES, RELIEF VALVES</v>
          </cell>
          <cell r="AQ453">
            <v>0</v>
          </cell>
        </row>
        <row r="454">
          <cell r="X454" t="str">
            <v>1CBBA</v>
          </cell>
          <cell r="Y454" t="str">
            <v>NFGP UPGRADE  - FAB/DELIVERY BULKS - IMBEDS</v>
          </cell>
          <cell r="AF454">
            <v>0</v>
          </cell>
          <cell r="AI454" t="str">
            <v>1CBASD</v>
          </cell>
          <cell r="AJ454" t="str">
            <v>SHUTDOWN/BLOWDOWN VALVES</v>
          </cell>
          <cell r="AQ454">
            <v>0</v>
          </cell>
        </row>
        <row r="455">
          <cell r="X455" t="str">
            <v>1CBBB</v>
          </cell>
          <cell r="Y455" t="str">
            <v>NFGP UPGRADE  - FAB/DELIVERY BULKS - STRUCTURAL</v>
          </cell>
          <cell r="AF455">
            <v>0</v>
          </cell>
          <cell r="AI455" t="str">
            <v>1CBASE</v>
          </cell>
          <cell r="AJ455" t="str">
            <v>CCTV AND TELECOMMUNICATION SYSTEM</v>
          </cell>
          <cell r="AQ455">
            <v>0</v>
          </cell>
        </row>
        <row r="456">
          <cell r="X456" t="str">
            <v>1CBBC</v>
          </cell>
          <cell r="Y456" t="str">
            <v>NFGP UPGRADE  - FAB/DELIVERY BULKS - PIPING &amp; VALVES</v>
          </cell>
          <cell r="Z456">
            <v>0</v>
          </cell>
          <cell r="AA456">
            <v>0</v>
          </cell>
          <cell r="AB456">
            <v>0</v>
          </cell>
          <cell r="AC456">
            <v>0</v>
          </cell>
          <cell r="AD456">
            <v>0</v>
          </cell>
          <cell r="AE456">
            <v>0</v>
          </cell>
          <cell r="AF456">
            <v>0</v>
          </cell>
          <cell r="AI456" t="str">
            <v>1CBASX</v>
          </cell>
          <cell r="AJ456" t="str">
            <v>OTHER INSTRUMENTATION EQUIPMENT</v>
          </cell>
          <cell r="AQ456">
            <v>0</v>
          </cell>
        </row>
        <row r="457">
          <cell r="X457" t="str">
            <v>1CBBD</v>
          </cell>
          <cell r="Y457" t="str">
            <v>NFGP UPGRADE  - FAB/DELIVERY BULKS - ELECTRICAL</v>
          </cell>
          <cell r="Z457">
            <v>0</v>
          </cell>
          <cell r="AA457">
            <v>0</v>
          </cell>
          <cell r="AB457">
            <v>0</v>
          </cell>
          <cell r="AC457">
            <v>0</v>
          </cell>
          <cell r="AD457">
            <v>0</v>
          </cell>
          <cell r="AE457">
            <v>0</v>
          </cell>
          <cell r="AF457">
            <v>0</v>
          </cell>
          <cell r="AI457" t="str">
            <v>1CBAS-</v>
          </cell>
          <cell r="AJ457" t="str">
            <v>SUBTOTAL INSTRUMENTATION EQUIPMENT</v>
          </cell>
          <cell r="AK457">
            <v>0</v>
          </cell>
          <cell r="AL457">
            <v>0</v>
          </cell>
          <cell r="AM457">
            <v>0</v>
          </cell>
          <cell r="AN457">
            <v>0</v>
          </cell>
          <cell r="AO457">
            <v>0</v>
          </cell>
          <cell r="AP457">
            <v>0</v>
          </cell>
          <cell r="AQ457">
            <v>0</v>
          </cell>
        </row>
        <row r="458">
          <cell r="X458" t="str">
            <v>1CBBE</v>
          </cell>
          <cell r="Y458" t="str">
            <v>NFGP UPGRADE  - FAB/DELIVERY BULKS - INSTRUMENTATION</v>
          </cell>
          <cell r="Z458">
            <v>0</v>
          </cell>
          <cell r="AA458">
            <v>0</v>
          </cell>
          <cell r="AB458">
            <v>0</v>
          </cell>
          <cell r="AC458">
            <v>0</v>
          </cell>
          <cell r="AD458">
            <v>0</v>
          </cell>
          <cell r="AE458">
            <v>0</v>
          </cell>
          <cell r="AF458">
            <v>0</v>
          </cell>
        </row>
        <row r="459">
          <cell r="X459" t="str">
            <v>1CBB-</v>
          </cell>
          <cell r="Y459" t="str">
            <v>SUBTOTAL - NFGP UPGRADE  - FAB/DELIVERY BULKS</v>
          </cell>
          <cell r="Z459">
            <v>0</v>
          </cell>
          <cell r="AA459" t="str">
            <v>N/A</v>
          </cell>
          <cell r="AB459">
            <v>0</v>
          </cell>
          <cell r="AC459">
            <v>0</v>
          </cell>
          <cell r="AD459">
            <v>0</v>
          </cell>
          <cell r="AE459">
            <v>0</v>
          </cell>
          <cell r="AF459">
            <v>0</v>
          </cell>
          <cell r="AI459" t="str">
            <v>1CBAXA</v>
          </cell>
          <cell r="AJ459" t="str">
            <v>SPECIFY EQUIPMENT</v>
          </cell>
          <cell r="AQ459">
            <v>0</v>
          </cell>
        </row>
        <row r="460">
          <cell r="AI460" t="str">
            <v>1CBAXX</v>
          </cell>
          <cell r="AJ460" t="str">
            <v>OTHER EQUIPMENT</v>
          </cell>
          <cell r="AQ460">
            <v>0</v>
          </cell>
        </row>
        <row r="461">
          <cell r="X461" t="str">
            <v>1CBCA</v>
          </cell>
          <cell r="Y461" t="str">
            <v>NFGP UPGRADE  - FAB/DELIVERY ENG. SPECIALTIES - BUILDINGS</v>
          </cell>
          <cell r="AF461">
            <v>0</v>
          </cell>
          <cell r="AI461" t="str">
            <v>1CBAX-</v>
          </cell>
          <cell r="AJ461" t="str">
            <v>SUBTOTAL OTHER EQUIPMENT</v>
          </cell>
          <cell r="AK461">
            <v>0</v>
          </cell>
          <cell r="AL461">
            <v>0</v>
          </cell>
          <cell r="AM461">
            <v>0</v>
          </cell>
          <cell r="AN461">
            <v>0</v>
          </cell>
          <cell r="AO461">
            <v>0</v>
          </cell>
          <cell r="AP461">
            <v>0</v>
          </cell>
          <cell r="AQ461">
            <v>0</v>
          </cell>
        </row>
        <row r="462">
          <cell r="X462" t="str">
            <v>1CBCB</v>
          </cell>
          <cell r="Y462" t="str">
            <v>NFGP UPGRADE  - FAB/DELIVERY ENG. SPECIALTIES - GENERAL</v>
          </cell>
          <cell r="AF462">
            <v>0</v>
          </cell>
        </row>
        <row r="463">
          <cell r="X463" t="str">
            <v>1CBC-</v>
          </cell>
          <cell r="Y463" t="str">
            <v>SUBTOTAL - NFGP UPGRADE  - FAB/DEL. ENGINEERING SPECIALTIES</v>
          </cell>
          <cell r="Z463">
            <v>0</v>
          </cell>
          <cell r="AA463" t="str">
            <v>N/A</v>
          </cell>
          <cell r="AB463">
            <v>0</v>
          </cell>
          <cell r="AC463">
            <v>0</v>
          </cell>
          <cell r="AD463">
            <v>0</v>
          </cell>
          <cell r="AE463">
            <v>0</v>
          </cell>
          <cell r="AF463">
            <v>0</v>
          </cell>
          <cell r="AI463" t="str">
            <v>1CBBCA</v>
          </cell>
          <cell r="AJ463" t="str">
            <v>PIPING &amp; FITTING MATERIAL - CARBON STEEL</v>
          </cell>
          <cell r="AQ463">
            <v>0</v>
          </cell>
        </row>
        <row r="464">
          <cell r="AI464" t="str">
            <v>1CBBCB</v>
          </cell>
          <cell r="AJ464" t="str">
            <v>PIPING VALVES - CARBON STEEL</v>
          </cell>
          <cell r="AQ464">
            <v>0</v>
          </cell>
        </row>
        <row r="465">
          <cell r="AI465" t="str">
            <v>1CBBCC</v>
          </cell>
          <cell r="AJ465" t="str">
            <v>PIPING &amp; FITTING MATERIAL - LOW TEMERATURE CARBON STEEL</v>
          </cell>
          <cell r="AQ465">
            <v>0</v>
          </cell>
        </row>
        <row r="466">
          <cell r="AI466" t="str">
            <v>1CBBCD</v>
          </cell>
          <cell r="AJ466" t="str">
            <v>PIPING VALVES - LOW TEMERATURE CARBON STEEL</v>
          </cell>
          <cell r="AQ466">
            <v>0</v>
          </cell>
        </row>
        <row r="467">
          <cell r="AI467" t="str">
            <v>1CBBCE</v>
          </cell>
          <cell r="AJ467" t="str">
            <v>PIPING &amp; FITTING MATERIAL - CARBON STEEL NACE</v>
          </cell>
          <cell r="AQ467">
            <v>0</v>
          </cell>
        </row>
        <row r="468">
          <cell r="AI468" t="str">
            <v>1CBBCF</v>
          </cell>
          <cell r="AJ468" t="str">
            <v>PIPING VALVES - CARBON STEEL NACE</v>
          </cell>
          <cell r="AQ468">
            <v>0</v>
          </cell>
        </row>
        <row r="469">
          <cell r="AI469" t="str">
            <v>1CBBCG</v>
          </cell>
          <cell r="AJ469" t="str">
            <v>PIPING &amp; FITTING MATERIAL - STAINLESS STEEL</v>
          </cell>
          <cell r="AQ469">
            <v>0</v>
          </cell>
        </row>
        <row r="470">
          <cell r="AI470" t="str">
            <v>1CBBCH</v>
          </cell>
          <cell r="AJ470" t="str">
            <v>PIPING VALVES - STAINLESS STEEL</v>
          </cell>
          <cell r="AQ470">
            <v>0</v>
          </cell>
        </row>
        <row r="471">
          <cell r="AI471" t="str">
            <v>1CBBCI</v>
          </cell>
          <cell r="AJ471" t="str">
            <v>PIPING &amp; FITTING MATERIAL - NON-METALLIC</v>
          </cell>
          <cell r="AQ471">
            <v>0</v>
          </cell>
        </row>
        <row r="472">
          <cell r="AI472" t="str">
            <v>1CBBCJ</v>
          </cell>
          <cell r="AJ472" t="str">
            <v>PIPING VALVES - NON-METALLIC</v>
          </cell>
          <cell r="AQ472">
            <v>0</v>
          </cell>
        </row>
        <row r="473">
          <cell r="AI473" t="str">
            <v>1CBBCX</v>
          </cell>
          <cell r="AJ473" t="str">
            <v>PIPING MATERIALS - OTHER</v>
          </cell>
          <cell r="AQ473">
            <v>0</v>
          </cell>
        </row>
        <row r="474">
          <cell r="AI474" t="str">
            <v>1CBBC-</v>
          </cell>
          <cell r="AJ474" t="str">
            <v>SUBTOTAL PIPING &amp; VALVES BULKS</v>
          </cell>
          <cell r="AK474">
            <v>0</v>
          </cell>
          <cell r="AL474">
            <v>0</v>
          </cell>
          <cell r="AM474">
            <v>0</v>
          </cell>
          <cell r="AN474">
            <v>0</v>
          </cell>
          <cell r="AO474">
            <v>0</v>
          </cell>
          <cell r="AP474">
            <v>0</v>
          </cell>
          <cell r="AQ474">
            <v>0</v>
          </cell>
        </row>
        <row r="486">
          <cell r="W486" t="str">
            <v>LEVEL 2 NFGP UPGRADE PG.3</v>
          </cell>
          <cell r="X486" t="str">
            <v>WBS CODE</v>
          </cell>
          <cell r="Y486" t="str">
            <v>DESCRIPTION</v>
          </cell>
          <cell r="Z486" t="str">
            <v>QUANTITY</v>
          </cell>
          <cell r="AA486" t="str">
            <v>UNITS</v>
          </cell>
          <cell r="AB486" t="str">
            <v>TOTAL MANHOURS</v>
          </cell>
          <cell r="AC486" t="str">
            <v>TOTAL LABOR COST</v>
          </cell>
          <cell r="AD486" t="str">
            <v>TOTAL MAT'L COST</v>
          </cell>
          <cell r="AE486" t="str">
            <v>TOTAL S/C COST</v>
          </cell>
          <cell r="AF486" t="str">
            <v>TOTAL COST</v>
          </cell>
          <cell r="AH486" t="str">
            <v>LEVEL 3 NFGP UPGRADE PG 3</v>
          </cell>
          <cell r="AI486" t="str">
            <v>WBS CODE</v>
          </cell>
          <cell r="AJ486" t="str">
            <v>DESCRIPTION</v>
          </cell>
          <cell r="AK486" t="str">
            <v>QUANTITY</v>
          </cell>
          <cell r="AL486" t="str">
            <v>UNITS</v>
          </cell>
          <cell r="AM486" t="str">
            <v>TOTAL MANHOURS</v>
          </cell>
          <cell r="AN486" t="str">
            <v>TOTAL LABOR COST</v>
          </cell>
          <cell r="AO486" t="str">
            <v>TOTAL MAT'L COST</v>
          </cell>
          <cell r="AP486" t="str">
            <v>TOTAL S/C COST</v>
          </cell>
          <cell r="AQ486" t="str">
            <v>TOTAL COST</v>
          </cell>
        </row>
        <row r="488">
          <cell r="X488" t="str">
            <v>1CCAA</v>
          </cell>
          <cell r="Y488" t="str">
            <v>NFGP UPGRADE  - CONSTRUCTION, CIVIL - SITE WORK</v>
          </cell>
          <cell r="AF488">
            <v>0</v>
          </cell>
          <cell r="AI488" t="str">
            <v>1CBBDA</v>
          </cell>
          <cell r="AJ488" t="str">
            <v>LV CABLE</v>
          </cell>
          <cell r="AQ488">
            <v>0</v>
          </cell>
        </row>
        <row r="489">
          <cell r="X489" t="str">
            <v>1CCAB</v>
          </cell>
          <cell r="Y489" t="str">
            <v>NFGP UPGRADE  - CONSTRUCTION, CIVIL - FOUNDATIONS</v>
          </cell>
          <cell r="AF489">
            <v>0</v>
          </cell>
          <cell r="AI489" t="str">
            <v>1CBBDB</v>
          </cell>
          <cell r="AJ489" t="str">
            <v>HV CABLE</v>
          </cell>
          <cell r="AQ489">
            <v>0</v>
          </cell>
        </row>
        <row r="490">
          <cell r="X490" t="str">
            <v>1CCA</v>
          </cell>
          <cell r="Y490" t="str">
            <v>SUBTOTAL - NFGP UPGRADE  - CONSTRUCTION, CIVIL</v>
          </cell>
          <cell r="Z490">
            <v>0</v>
          </cell>
          <cell r="AA490" t="str">
            <v>N/A</v>
          </cell>
          <cell r="AB490">
            <v>0</v>
          </cell>
          <cell r="AC490">
            <v>0</v>
          </cell>
          <cell r="AD490">
            <v>0</v>
          </cell>
          <cell r="AE490">
            <v>0</v>
          </cell>
          <cell r="AF490">
            <v>0</v>
          </cell>
          <cell r="AI490" t="str">
            <v>1CBBDC</v>
          </cell>
          <cell r="AJ490" t="str">
            <v>CABLE TRAY / CABLE LADDERS</v>
          </cell>
          <cell r="AQ490">
            <v>0</v>
          </cell>
        </row>
        <row r="491">
          <cell r="AI491" t="str">
            <v>1CBBDD</v>
          </cell>
          <cell r="AJ491" t="str">
            <v>CABLE FITTINGS &amp; JUNCTION BOXES</v>
          </cell>
          <cell r="AQ491">
            <v>0</v>
          </cell>
        </row>
        <row r="492">
          <cell r="X492" t="str">
            <v>1CCBA</v>
          </cell>
          <cell r="Y492" t="str">
            <v>NFGP UPGRADE  - CONSTRUCTION, MAJOR EQUIPMENT - PRESSURE VESSELS</v>
          </cell>
          <cell r="Z492">
            <v>215.3</v>
          </cell>
          <cell r="AA492" t="str">
            <v>TON</v>
          </cell>
          <cell r="AB492">
            <v>19270</v>
          </cell>
          <cell r="AC492">
            <v>143200</v>
          </cell>
          <cell r="AF492">
            <v>143200</v>
          </cell>
          <cell r="AI492" t="str">
            <v>1CBBDE</v>
          </cell>
          <cell r="AJ492" t="str">
            <v>EARTHING MATERIALS</v>
          </cell>
          <cell r="AQ492">
            <v>0</v>
          </cell>
        </row>
        <row r="493">
          <cell r="X493" t="str">
            <v>1CCBB</v>
          </cell>
          <cell r="Y493" t="str">
            <v>NFGP UPGRADE  - CONSTRUCTION, MAJOR EQUIPMENT - COLUMNS</v>
          </cell>
          <cell r="Z493">
            <v>181.1</v>
          </cell>
          <cell r="AA493" t="str">
            <v>TON</v>
          </cell>
          <cell r="AB493">
            <v>16670</v>
          </cell>
          <cell r="AC493">
            <v>130100</v>
          </cell>
          <cell r="AF493">
            <v>130100</v>
          </cell>
          <cell r="AI493" t="str">
            <v>1CBBDF</v>
          </cell>
          <cell r="AJ493" t="str">
            <v>LIGHTING AND OTHER ACCESSORIES</v>
          </cell>
          <cell r="AQ493">
            <v>0</v>
          </cell>
        </row>
        <row r="494">
          <cell r="X494" t="str">
            <v>1CCBE</v>
          </cell>
          <cell r="Y494" t="str">
            <v>NFGP UPGRADE  - CONSTRUCTION, MAJOR EQUIPMENT - PUMPS &amp; MOTORS</v>
          </cell>
          <cell r="Z494">
            <v>11.8</v>
          </cell>
          <cell r="AA494" t="str">
            <v>TON</v>
          </cell>
          <cell r="AB494">
            <v>950</v>
          </cell>
          <cell r="AC494">
            <v>10100</v>
          </cell>
          <cell r="AF494">
            <v>10100</v>
          </cell>
          <cell r="AI494" t="str">
            <v>1CBBDG</v>
          </cell>
          <cell r="AJ494" t="str">
            <v>CATHODIC PROTECTION SYSTEM(S)</v>
          </cell>
          <cell r="AQ494">
            <v>0</v>
          </cell>
        </row>
        <row r="495">
          <cell r="X495" t="str">
            <v>1CCBF</v>
          </cell>
          <cell r="Y495" t="str">
            <v>NFGP UPGRADE  - CONSTRUCTION, MAJOR EQUIPMENT - HEAT EXCHANGERS S&amp;T</v>
          </cell>
          <cell r="Z495">
            <v>712.9</v>
          </cell>
          <cell r="AA495" t="str">
            <v>TON</v>
          </cell>
          <cell r="AB495">
            <v>60496</v>
          </cell>
          <cell r="AC495">
            <v>485600</v>
          </cell>
          <cell r="AF495">
            <v>485600</v>
          </cell>
          <cell r="AI495" t="str">
            <v>1CBBDX</v>
          </cell>
          <cell r="AJ495" t="str">
            <v>OTHER ELECTRICAL BULKS</v>
          </cell>
          <cell r="AQ495">
            <v>0</v>
          </cell>
        </row>
        <row r="496">
          <cell r="X496" t="str">
            <v>1CCBI</v>
          </cell>
          <cell r="Y496" t="str">
            <v>NFGP UPGRADE  - CONSTRUCTION, MAJOR EQUIPMENT - COMPRESSORS &amp; DRIVERS</v>
          </cell>
          <cell r="Z496">
            <v>30</v>
          </cell>
          <cell r="AA496" t="str">
            <v>TON</v>
          </cell>
          <cell r="AB496">
            <v>2750</v>
          </cell>
          <cell r="AC496">
            <v>31700</v>
          </cell>
          <cell r="AF496">
            <v>31700</v>
          </cell>
          <cell r="AI496" t="str">
            <v>1CBBD-</v>
          </cell>
          <cell r="AJ496" t="str">
            <v>SUBTOTAL ELECTRICAL BULKS</v>
          </cell>
          <cell r="AK496">
            <v>0</v>
          </cell>
          <cell r="AL496">
            <v>0</v>
          </cell>
          <cell r="AM496">
            <v>0</v>
          </cell>
          <cell r="AN496">
            <v>0</v>
          </cell>
          <cell r="AO496">
            <v>0</v>
          </cell>
          <cell r="AP496">
            <v>0</v>
          </cell>
          <cell r="AQ496">
            <v>0</v>
          </cell>
        </row>
        <row r="497">
          <cell r="X497" t="str">
            <v>1CCBR</v>
          </cell>
          <cell r="Y497" t="str">
            <v>NFGP UPGRADE  - CONSTRUCTION, MAJOR EQUIPMENT - ELECTRICAL EQUIPMENT</v>
          </cell>
          <cell r="AF497">
            <v>0</v>
          </cell>
        </row>
        <row r="498">
          <cell r="X498" t="str">
            <v>1CCBS</v>
          </cell>
          <cell r="Y498" t="str">
            <v>NFGP UPGRADE  - CONSTRUCTION, MAJOR EQUIP. - INSTRUMENTATION EQUIPMENT</v>
          </cell>
          <cell r="AF498">
            <v>0</v>
          </cell>
          <cell r="AI498" t="str">
            <v>1CBBEA</v>
          </cell>
          <cell r="AJ498" t="str">
            <v>CABLE AND CABLE FITTINGS</v>
          </cell>
          <cell r="AQ498">
            <v>0</v>
          </cell>
        </row>
        <row r="499">
          <cell r="X499" t="str">
            <v>1CCBX</v>
          </cell>
          <cell r="Y499" t="str">
            <v>NFGP UPGRADE  - CONSTRUCTION, MAJOR EQUIPMENT - OTHERS</v>
          </cell>
          <cell r="Z499">
            <v>47</v>
          </cell>
          <cell r="AA499" t="str">
            <v>TON</v>
          </cell>
          <cell r="AB499">
            <v>7130</v>
          </cell>
          <cell r="AC499">
            <v>64000</v>
          </cell>
          <cell r="AF499">
            <v>64000</v>
          </cell>
          <cell r="AI499" t="str">
            <v>1CBBEB</v>
          </cell>
          <cell r="AJ499" t="str">
            <v>CABLE TRAY / CABLE LADDERS</v>
          </cell>
          <cell r="AQ499">
            <v>0</v>
          </cell>
        </row>
        <row r="500">
          <cell r="X500" t="str">
            <v>1CCB-</v>
          </cell>
          <cell r="Y500" t="str">
            <v>SUBTOTAL - NFGP UPGRADE  - CONSTRUCTION, MAJOR EQUIPMENT</v>
          </cell>
          <cell r="Z500">
            <v>1198.0999999999999</v>
          </cell>
          <cell r="AA500" t="str">
            <v>N/A</v>
          </cell>
          <cell r="AB500">
            <v>107266</v>
          </cell>
          <cell r="AC500">
            <v>864700</v>
          </cell>
          <cell r="AD500">
            <v>0</v>
          </cell>
          <cell r="AE500">
            <v>0</v>
          </cell>
          <cell r="AF500">
            <v>864700</v>
          </cell>
          <cell r="AI500" t="str">
            <v>1CBBEC</v>
          </cell>
          <cell r="AJ500" t="str">
            <v>INSTRUMENT TUBING AND FITTINGS</v>
          </cell>
          <cell r="AQ500">
            <v>0</v>
          </cell>
        </row>
        <row r="501">
          <cell r="AI501" t="str">
            <v>1CBBED</v>
          </cell>
          <cell r="AJ501" t="str">
            <v>MOUNTING ACCESSORIES</v>
          </cell>
          <cell r="AQ501">
            <v>0</v>
          </cell>
        </row>
        <row r="502">
          <cell r="X502" t="str">
            <v>1CCCA</v>
          </cell>
          <cell r="Y502" t="str">
            <v>NFGP UPGRADE  - CONSTRUCTION, BULKS - STRUCTURAL</v>
          </cell>
          <cell r="AF502">
            <v>0</v>
          </cell>
          <cell r="AI502" t="str">
            <v>1CBBEE</v>
          </cell>
          <cell r="AJ502" t="str">
            <v>EARTHING MATERIALS</v>
          </cell>
          <cell r="AQ502">
            <v>0</v>
          </cell>
        </row>
        <row r="503">
          <cell r="X503" t="str">
            <v>1CCCB</v>
          </cell>
          <cell r="Y503" t="str">
            <v>NFGP UPGRADE  - CONSTRUCTION, BULKS - PIPING &amp; VALVES</v>
          </cell>
          <cell r="AF503">
            <v>0</v>
          </cell>
          <cell r="AI503" t="str">
            <v>1CBBEF</v>
          </cell>
          <cell r="AJ503" t="str">
            <v>FIRE AND GAS DETECTION EQUIPMENT</v>
          </cell>
          <cell r="AQ503">
            <v>0</v>
          </cell>
        </row>
        <row r="504">
          <cell r="X504" t="str">
            <v>1CCCC</v>
          </cell>
          <cell r="Y504" t="str">
            <v>NFGP UPGRADE  - CONSTRUCTION, BULKS - ELECTRICAL</v>
          </cell>
          <cell r="AF504">
            <v>0</v>
          </cell>
          <cell r="AI504" t="str">
            <v>1CBBEX</v>
          </cell>
          <cell r="AJ504" t="str">
            <v>OTHER INSTRUMENTATION BULKS</v>
          </cell>
          <cell r="AQ504">
            <v>0</v>
          </cell>
        </row>
        <row r="505">
          <cell r="X505" t="str">
            <v>1CCCD</v>
          </cell>
          <cell r="Y505" t="str">
            <v>NFGP UPGRADE  - CONSTRUCTION, BULKS - INSTRUMENTATION</v>
          </cell>
          <cell r="AF505">
            <v>0</v>
          </cell>
          <cell r="AI505" t="str">
            <v>1CBBE-</v>
          </cell>
          <cell r="AJ505" t="str">
            <v>SUBTOTAL INSTRUMENTATION BULKS</v>
          </cell>
          <cell r="AK505">
            <v>0</v>
          </cell>
          <cell r="AL505">
            <v>0</v>
          </cell>
          <cell r="AM505">
            <v>0</v>
          </cell>
          <cell r="AN505">
            <v>0</v>
          </cell>
          <cell r="AO505">
            <v>0</v>
          </cell>
          <cell r="AP505">
            <v>0</v>
          </cell>
          <cell r="AQ505">
            <v>0</v>
          </cell>
        </row>
        <row r="506">
          <cell r="X506" t="str">
            <v>1CCC-</v>
          </cell>
          <cell r="Y506" t="str">
            <v xml:space="preserve">SUBTOTAL - NFGP UPGRADE  - CONSTRUCTION, BULKS </v>
          </cell>
          <cell r="Z506">
            <v>0</v>
          </cell>
          <cell r="AA506" t="str">
            <v>N/A</v>
          </cell>
          <cell r="AB506">
            <v>0</v>
          </cell>
          <cell r="AC506">
            <v>0</v>
          </cell>
          <cell r="AD506">
            <v>0</v>
          </cell>
          <cell r="AE506">
            <v>0</v>
          </cell>
          <cell r="AF506">
            <v>0</v>
          </cell>
        </row>
        <row r="508">
          <cell r="X508" t="str">
            <v>1CCDA</v>
          </cell>
          <cell r="Y508" t="str">
            <v>NFGP UPGRADE  - CONSTRUCTION SPECIALTIES - BUILDINGS</v>
          </cell>
          <cell r="AF508">
            <v>0</v>
          </cell>
        </row>
        <row r="509">
          <cell r="X509" t="str">
            <v>1CCDB</v>
          </cell>
          <cell r="Y509" t="str">
            <v>NFGP UPGRADE  - CONSTRUCTION SPECIALTIES - GENERAL</v>
          </cell>
          <cell r="AF509">
            <v>0</v>
          </cell>
        </row>
        <row r="510">
          <cell r="X510" t="str">
            <v>1CCD-</v>
          </cell>
          <cell r="Y510" t="str">
            <v>SUBTOTAL - NFGP UPGRADE  - CONSTRUCTION SPECIALTIES</v>
          </cell>
          <cell r="Z510">
            <v>0</v>
          </cell>
          <cell r="AA510" t="str">
            <v>N/A</v>
          </cell>
          <cell r="AB510">
            <v>0</v>
          </cell>
          <cell r="AC510">
            <v>0</v>
          </cell>
          <cell r="AD510">
            <v>0</v>
          </cell>
          <cell r="AE510">
            <v>0</v>
          </cell>
          <cell r="AF510">
            <v>0</v>
          </cell>
        </row>
        <row r="512">
          <cell r="X512" t="str">
            <v>1CCEA</v>
          </cell>
          <cell r="Y512" t="str">
            <v>NFGP UPGRADE  - CONSTRUCTION, OTHER DIRECT WORK - FIRE PROTECTION</v>
          </cell>
          <cell r="AF512">
            <v>0</v>
          </cell>
        </row>
        <row r="513">
          <cell r="X513" t="str">
            <v>1CCEB</v>
          </cell>
          <cell r="Y513" t="str">
            <v>NFGP UPGRADE  - CONSTRUCTION, OTHER DIRECT WORK - FIREPROOFING</v>
          </cell>
          <cell r="AF513">
            <v>0</v>
          </cell>
        </row>
        <row r="514">
          <cell r="X514" t="str">
            <v>1CCEC</v>
          </cell>
          <cell r="Y514" t="str">
            <v>NFGP UPGRADE  - CONSTRUCTION, OTHER DIRECT WORK - INSULATION</v>
          </cell>
          <cell r="AF514">
            <v>0</v>
          </cell>
        </row>
        <row r="515">
          <cell r="X515" t="str">
            <v>1CCED</v>
          </cell>
          <cell r="Y515" t="str">
            <v>NFGP UPGRADE  - CONSTRUCTION, OTHER DIRECT WORK - PAINTING</v>
          </cell>
          <cell r="AF515">
            <v>0</v>
          </cell>
        </row>
        <row r="516">
          <cell r="X516" t="str">
            <v>1CCEE</v>
          </cell>
          <cell r="Y516" t="str">
            <v>NFGP UPGRADE  - CONSTRUCTION, OTHER DIRECT WORK - SHUTDOWN</v>
          </cell>
          <cell r="AF516">
            <v>0</v>
          </cell>
        </row>
        <row r="517">
          <cell r="X517" t="str">
            <v>1CCEF</v>
          </cell>
          <cell r="Y517" t="str">
            <v>NFGP UPGRADE  - CONSTRUCTION, OTHER DIRECT WORK - PRE-COMMISSIONING</v>
          </cell>
          <cell r="AF517">
            <v>0</v>
          </cell>
        </row>
        <row r="518">
          <cell r="X518" t="str">
            <v>1CCEG</v>
          </cell>
          <cell r="Y518" t="str">
            <v>NFGP UPGRADE  - CONSTRUCTION, OTHER DIRECT WORK - ENVIRONMENTAL</v>
          </cell>
          <cell r="AF518">
            <v>0</v>
          </cell>
        </row>
        <row r="519">
          <cell r="X519" t="str">
            <v>1CCEX</v>
          </cell>
          <cell r="Y519" t="str">
            <v>NFGP UPGRADE  - CONSTRUCTION, OTHER DIRECT WORK - OTHER</v>
          </cell>
          <cell r="AF519">
            <v>0</v>
          </cell>
        </row>
        <row r="520">
          <cell r="X520" t="str">
            <v>1CCE</v>
          </cell>
          <cell r="Y520" t="str">
            <v xml:space="preserve">SUBTOTAL - NFGP UPGRADE  - CONSTRUCTION, OTHER DIRECT WORK - </v>
          </cell>
          <cell r="Z520">
            <v>0</v>
          </cell>
          <cell r="AA520" t="str">
            <v>N/A</v>
          </cell>
          <cell r="AB520">
            <v>0</v>
          </cell>
          <cell r="AC520">
            <v>0</v>
          </cell>
          <cell r="AD520">
            <v>0</v>
          </cell>
          <cell r="AE520">
            <v>0</v>
          </cell>
          <cell r="AF520">
            <v>0</v>
          </cell>
        </row>
        <row r="530">
          <cell r="W530" t="str">
            <v>LEVEL 2 NFGP UPGRADE PG.4</v>
          </cell>
          <cell r="X530" t="str">
            <v>WBS CODE</v>
          </cell>
          <cell r="Y530" t="str">
            <v>DESCRIPTION</v>
          </cell>
          <cell r="Z530" t="str">
            <v>QUANTITY</v>
          </cell>
          <cell r="AA530" t="str">
            <v>UNITS</v>
          </cell>
          <cell r="AB530" t="str">
            <v>TOTAL MANHOURS</v>
          </cell>
          <cell r="AC530" t="str">
            <v>TOTAL LABOR COST</v>
          </cell>
          <cell r="AD530" t="str">
            <v>TOTAL MAT'L COST</v>
          </cell>
          <cell r="AE530" t="str">
            <v>TOTAL S/C COST</v>
          </cell>
          <cell r="AF530" t="str">
            <v>TOTAL COST</v>
          </cell>
        </row>
        <row r="532">
          <cell r="X532" t="str">
            <v>1CCFA</v>
          </cell>
          <cell r="Y532" t="str">
            <v>NFGP UPGRADE  - CONSTRUCTION INDIRECTS</v>
          </cell>
          <cell r="AF532">
            <v>0</v>
          </cell>
        </row>
        <row r="533">
          <cell r="X533" t="str">
            <v>1CCF</v>
          </cell>
          <cell r="Y533" t="str">
            <v>SUBTOTAL - NFGP UPGRADE  - CONSTRUCTION INDIRECTS</v>
          </cell>
          <cell r="Z533">
            <v>0</v>
          </cell>
          <cell r="AA533" t="str">
            <v>N/A</v>
          </cell>
          <cell r="AB533">
            <v>0</v>
          </cell>
          <cell r="AC533">
            <v>0</v>
          </cell>
          <cell r="AD533">
            <v>0</v>
          </cell>
          <cell r="AE533">
            <v>0</v>
          </cell>
          <cell r="AF533">
            <v>0</v>
          </cell>
        </row>
        <row r="535">
          <cell r="X535" t="str">
            <v>1CDAA</v>
          </cell>
          <cell r="Y535" t="str">
            <v>NFGP UPGRADE  - COMMISSIONING - PROCESS</v>
          </cell>
          <cell r="AF535">
            <v>0</v>
          </cell>
        </row>
        <row r="536">
          <cell r="X536" t="str">
            <v>1CDAB</v>
          </cell>
          <cell r="Y536" t="str">
            <v>NFGP UPGRADE  - COMMISSIONING - UTILITIES</v>
          </cell>
          <cell r="AF536">
            <v>0</v>
          </cell>
        </row>
        <row r="537">
          <cell r="X537" t="str">
            <v>1CDA-</v>
          </cell>
          <cell r="Y537" t="str">
            <v>SUBTOTAL - NFGP UPGRADE  - COMMISSIONING</v>
          </cell>
          <cell r="Z537">
            <v>0</v>
          </cell>
          <cell r="AA537" t="str">
            <v>N/A</v>
          </cell>
          <cell r="AB537">
            <v>0</v>
          </cell>
          <cell r="AC537">
            <v>0</v>
          </cell>
          <cell r="AD537">
            <v>0</v>
          </cell>
          <cell r="AE537">
            <v>0</v>
          </cell>
          <cell r="AF537">
            <v>0</v>
          </cell>
        </row>
        <row r="539">
          <cell r="X539" t="str">
            <v>1CDBA</v>
          </cell>
          <cell r="Y539" t="str">
            <v>NFGP UPGRADE  - PERFORMANCE TEST - PROCESS</v>
          </cell>
          <cell r="AF539">
            <v>0</v>
          </cell>
        </row>
        <row r="540">
          <cell r="X540" t="str">
            <v>1CDBB</v>
          </cell>
          <cell r="Y540" t="str">
            <v>NFGP UPGRADE  - PERFORMANCE TEST - UTILITIES</v>
          </cell>
          <cell r="AF540">
            <v>0</v>
          </cell>
        </row>
        <row r="541">
          <cell r="X541" t="str">
            <v>1CDB-</v>
          </cell>
          <cell r="Y541" t="str">
            <v>SUBTOTAL - NFGP UPGRADE  - PERFORMANCE TEST</v>
          </cell>
          <cell r="Z541">
            <v>0</v>
          </cell>
          <cell r="AA541" t="str">
            <v>N/A</v>
          </cell>
          <cell r="AB541">
            <v>0</v>
          </cell>
          <cell r="AC541">
            <v>0</v>
          </cell>
          <cell r="AD541">
            <v>0</v>
          </cell>
          <cell r="AE541">
            <v>0</v>
          </cell>
          <cell r="AF541">
            <v>0</v>
          </cell>
        </row>
        <row r="574">
          <cell r="L574" t="str">
            <v>CYCLE &amp; LVL 1    PIPELINE</v>
          </cell>
          <cell r="M574" t="str">
            <v>WBS CODE</v>
          </cell>
          <cell r="N574" t="str">
            <v>DESCRIPTION</v>
          </cell>
          <cell r="O574" t="str">
            <v>QUANTITY</v>
          </cell>
          <cell r="P574" t="str">
            <v>UNITS</v>
          </cell>
          <cell r="Q574" t="str">
            <v>TOTAL MANHOURS</v>
          </cell>
          <cell r="R574" t="str">
            <v>TOTAL LABOR COST</v>
          </cell>
          <cell r="S574" t="str">
            <v>TOTAL MAT'L COST</v>
          </cell>
          <cell r="T574" t="str">
            <v>TOTAL S/C COST</v>
          </cell>
          <cell r="U574" t="str">
            <v>TOTAL COST</v>
          </cell>
          <cell r="W574" t="str">
            <v>LEVEL 2 PIPELINE PG.1</v>
          </cell>
          <cell r="X574" t="str">
            <v>WBS CODE</v>
          </cell>
          <cell r="Y574" t="str">
            <v>DESCRIPTION</v>
          </cell>
          <cell r="Z574" t="str">
            <v>QUANTITY</v>
          </cell>
          <cell r="AA574" t="str">
            <v>UNITS</v>
          </cell>
          <cell r="AB574" t="str">
            <v>TOTAL MANHOURS</v>
          </cell>
          <cell r="AC574" t="str">
            <v>TOTAL LABOR COST</v>
          </cell>
          <cell r="AD574" t="str">
            <v>TOTAL MAT'L COST</v>
          </cell>
          <cell r="AE574" t="str">
            <v>TOTAL S/C COST</v>
          </cell>
          <cell r="AF574" t="str">
            <v>TOTAL COST</v>
          </cell>
          <cell r="AH574" t="str">
            <v>LEVEL 3 PIPELINE PG 1</v>
          </cell>
          <cell r="AI574" t="str">
            <v>WBS CODE</v>
          </cell>
          <cell r="AJ574" t="str">
            <v>DESCRIPTION</v>
          </cell>
          <cell r="AK574" t="str">
            <v>QUANTITY</v>
          </cell>
          <cell r="AL574" t="str">
            <v>UNITS</v>
          </cell>
          <cell r="AM574" t="str">
            <v>TOTAL MANHOURS</v>
          </cell>
          <cell r="AN574" t="str">
            <v>TOTAL LABOR COST</v>
          </cell>
          <cell r="AO574" t="str">
            <v>TOTAL MAT'L COST</v>
          </cell>
          <cell r="AP574" t="str">
            <v>TOTAL S/C COST</v>
          </cell>
          <cell r="AQ574" t="str">
            <v>TOTAL COST</v>
          </cell>
        </row>
        <row r="576">
          <cell r="M576" t="str">
            <v>1DAA-</v>
          </cell>
          <cell r="N576" t="str">
            <v>PIPELINE - DIRECT ENGINEERING</v>
          </cell>
          <cell r="Q576">
            <v>0</v>
          </cell>
          <cell r="R576">
            <v>0</v>
          </cell>
          <cell r="S576">
            <v>0</v>
          </cell>
          <cell r="T576">
            <v>0</v>
          </cell>
          <cell r="U576">
            <v>0</v>
          </cell>
          <cell r="X576" t="str">
            <v>1DAAA</v>
          </cell>
          <cell r="Y576" t="str">
            <v>PIPELINE - DIR. ENG.  PROCESS</v>
          </cell>
          <cell r="AF576">
            <v>0</v>
          </cell>
          <cell r="AI576" t="str">
            <v>1DAAIA</v>
          </cell>
          <cell r="AJ576" t="str">
            <v>SPECIFY PIPELINE</v>
          </cell>
          <cell r="AQ576">
            <v>0</v>
          </cell>
        </row>
        <row r="577">
          <cell r="M577" t="str">
            <v>1DAI-</v>
          </cell>
          <cell r="N577" t="str">
            <v>PIPELINE - ENGINEERING PROCUREMENT</v>
          </cell>
          <cell r="Q577">
            <v>0</v>
          </cell>
          <cell r="R577">
            <v>0</v>
          </cell>
          <cell r="S577">
            <v>0</v>
          </cell>
          <cell r="T577">
            <v>0</v>
          </cell>
          <cell r="U577">
            <v>0</v>
          </cell>
          <cell r="X577" t="str">
            <v>1DAAB</v>
          </cell>
          <cell r="Y577" t="str">
            <v>PIPELINE - DIR. ENG.  PERMITS</v>
          </cell>
          <cell r="AF577">
            <v>0</v>
          </cell>
          <cell r="AI577" t="str">
            <v>1DAAIX</v>
          </cell>
          <cell r="AJ577" t="str">
            <v>DIRECT ENG. -  OTHER PIPELINES</v>
          </cell>
          <cell r="AQ577">
            <v>0</v>
          </cell>
        </row>
        <row r="578">
          <cell r="M578" t="str">
            <v>1DAJ-</v>
          </cell>
          <cell r="N578" t="str">
            <v>PIPELINE - INDIRECT ENGINEERING</v>
          </cell>
          <cell r="Q578">
            <v>0</v>
          </cell>
          <cell r="R578">
            <v>0</v>
          </cell>
          <cell r="S578">
            <v>0</v>
          </cell>
          <cell r="T578">
            <v>0</v>
          </cell>
          <cell r="U578">
            <v>0</v>
          </cell>
          <cell r="X578" t="str">
            <v>1DAAC</v>
          </cell>
          <cell r="Y578" t="str">
            <v>PIPELINE - DIR. ENG.  CIVIL/STRUCTURAL</v>
          </cell>
          <cell r="AF578">
            <v>0</v>
          </cell>
          <cell r="AI578" t="str">
            <v>1DAAI-</v>
          </cell>
          <cell r="AJ578" t="str">
            <v>SUBTOTAL - DIRECT ENGINEERING - PIPELINES</v>
          </cell>
          <cell r="AK578">
            <v>0</v>
          </cell>
          <cell r="AL578">
            <v>0</v>
          </cell>
          <cell r="AM578">
            <v>0</v>
          </cell>
          <cell r="AN578">
            <v>0</v>
          </cell>
          <cell r="AO578">
            <v>0</v>
          </cell>
          <cell r="AP578">
            <v>0</v>
          </cell>
          <cell r="AQ578">
            <v>0</v>
          </cell>
        </row>
        <row r="579">
          <cell r="M579" t="str">
            <v>1DA--</v>
          </cell>
          <cell r="N579" t="str">
            <v>SUBTOTAL PIPELINE - ENGINEERING/PROCUREMENT</v>
          </cell>
          <cell r="Q579">
            <v>0</v>
          </cell>
          <cell r="R579">
            <v>0</v>
          </cell>
          <cell r="S579">
            <v>0</v>
          </cell>
          <cell r="T579">
            <v>0</v>
          </cell>
          <cell r="U579">
            <v>0</v>
          </cell>
          <cell r="X579" t="str">
            <v>1DAAD</v>
          </cell>
          <cell r="Y579" t="str">
            <v>PIPELINE - DIR. ENG.  MECHANICAL</v>
          </cell>
          <cell r="AF579">
            <v>0</v>
          </cell>
        </row>
        <row r="580">
          <cell r="X580" t="str">
            <v>1DAAE</v>
          </cell>
          <cell r="Y580" t="str">
            <v>PIPELINE - DIR. ENG.  PIPING</v>
          </cell>
          <cell r="AF580">
            <v>0</v>
          </cell>
          <cell r="AI580" t="str">
            <v>1DBASA</v>
          </cell>
          <cell r="AJ580" t="str">
            <v>FIELD INSTRUMENTATION, SCADA, AND TELECOMMUNICATIONS SYSTEM</v>
          </cell>
          <cell r="AQ580">
            <v>0</v>
          </cell>
        </row>
        <row r="581">
          <cell r="M581" t="str">
            <v>1DBA-</v>
          </cell>
          <cell r="N581" t="str">
            <v>PIPELINE - FAB/DELIVERY - MAJOR EQUIPMENT</v>
          </cell>
          <cell r="Q581">
            <v>0</v>
          </cell>
          <cell r="R581">
            <v>0</v>
          </cell>
          <cell r="S581">
            <v>0</v>
          </cell>
          <cell r="T581">
            <v>0</v>
          </cell>
          <cell r="U581">
            <v>0</v>
          </cell>
          <cell r="X581" t="str">
            <v>1DAAF</v>
          </cell>
          <cell r="Y581" t="str">
            <v>PIPELINE - DIR. ENG.  ELECTRICAL</v>
          </cell>
          <cell r="AF581">
            <v>0</v>
          </cell>
          <cell r="AI581" t="str">
            <v>1DBASG</v>
          </cell>
          <cell r="AJ581" t="str">
            <v>FIBER OPTIC CABLE &amp; EQUIPMENT</v>
          </cell>
          <cell r="AQ581">
            <v>0</v>
          </cell>
        </row>
        <row r="582">
          <cell r="M582" t="str">
            <v>1DBB-</v>
          </cell>
          <cell r="N582" t="str">
            <v>PIPELINE - FAB/DELIVERY - BULKS</v>
          </cell>
          <cell r="Q582">
            <v>0</v>
          </cell>
          <cell r="R582">
            <v>0</v>
          </cell>
          <cell r="S582">
            <v>0</v>
          </cell>
          <cell r="T582">
            <v>0</v>
          </cell>
          <cell r="U582">
            <v>0</v>
          </cell>
          <cell r="X582" t="str">
            <v>1DAAG</v>
          </cell>
          <cell r="Y582" t="str">
            <v>PIPELINE - DIR. ENG.  INSTRUMENTATION</v>
          </cell>
          <cell r="AF582">
            <v>0</v>
          </cell>
          <cell r="AI582" t="str">
            <v>1DBASX</v>
          </cell>
          <cell r="AJ582" t="str">
            <v>OTHER EQUIPMENT -  OTHER</v>
          </cell>
          <cell r="AQ582">
            <v>0</v>
          </cell>
        </row>
        <row r="583">
          <cell r="M583" t="str">
            <v>1DBC-</v>
          </cell>
          <cell r="N583" t="str">
            <v>PIPELINE - FAB/DELIVERY - ENGINEERING SPECIALTIES</v>
          </cell>
          <cell r="Q583">
            <v>0</v>
          </cell>
          <cell r="R583">
            <v>0</v>
          </cell>
          <cell r="S583">
            <v>0</v>
          </cell>
          <cell r="T583">
            <v>0</v>
          </cell>
          <cell r="U583">
            <v>0</v>
          </cell>
          <cell r="X583" t="str">
            <v>1DAAH</v>
          </cell>
          <cell r="Y583" t="str">
            <v>PIPELINE - DIR. ENG.  ARCHITECTURAL</v>
          </cell>
          <cell r="AF583">
            <v>0</v>
          </cell>
          <cell r="AI583" t="str">
            <v>1DBAS-</v>
          </cell>
          <cell r="AJ583" t="str">
            <v>SUBTOTAL INSTRUMENTATION EQUIPMENT</v>
          </cell>
          <cell r="AK583">
            <v>0</v>
          </cell>
          <cell r="AL583">
            <v>0</v>
          </cell>
          <cell r="AM583">
            <v>0</v>
          </cell>
          <cell r="AN583">
            <v>0</v>
          </cell>
          <cell r="AO583">
            <v>0</v>
          </cell>
          <cell r="AP583">
            <v>0</v>
          </cell>
          <cell r="AQ583">
            <v>0</v>
          </cell>
        </row>
        <row r="584">
          <cell r="M584" t="str">
            <v>1DB--</v>
          </cell>
          <cell r="N584" t="str">
            <v>SUBTOTAL PIPELINE - FABRICATION/DELIVERY</v>
          </cell>
          <cell r="Q584">
            <v>0</v>
          </cell>
          <cell r="R584">
            <v>0</v>
          </cell>
          <cell r="S584">
            <v>0</v>
          </cell>
          <cell r="T584">
            <v>0</v>
          </cell>
          <cell r="U584">
            <v>0</v>
          </cell>
          <cell r="X584" t="str">
            <v>1DAAI</v>
          </cell>
          <cell r="Y584" t="str">
            <v>PIPELINE - DIR. ENG.  PIPELINES</v>
          </cell>
          <cell r="Z584">
            <v>0</v>
          </cell>
          <cell r="AA584">
            <v>0</v>
          </cell>
          <cell r="AB584">
            <v>0</v>
          </cell>
          <cell r="AC584">
            <v>0</v>
          </cell>
          <cell r="AD584">
            <v>0</v>
          </cell>
          <cell r="AE584">
            <v>0</v>
          </cell>
          <cell r="AF584">
            <v>0</v>
          </cell>
        </row>
        <row r="585">
          <cell r="X585" t="str">
            <v>1DAA-</v>
          </cell>
          <cell r="Y585" t="str">
            <v>SUBTOTAL - PIPELINE - DIRECT ENGINEERING</v>
          </cell>
          <cell r="Z585">
            <v>0</v>
          </cell>
          <cell r="AA585" t="str">
            <v>N/A</v>
          </cell>
          <cell r="AB585">
            <v>0</v>
          </cell>
          <cell r="AC585">
            <v>0</v>
          </cell>
          <cell r="AD585">
            <v>0</v>
          </cell>
          <cell r="AE585">
            <v>0</v>
          </cell>
          <cell r="AF585">
            <v>0</v>
          </cell>
          <cell r="AI585" t="str">
            <v>1DBAXA</v>
          </cell>
          <cell r="AJ585" t="str">
            <v>PIG LAUNCHING AND RECEIVING PACKAGES</v>
          </cell>
          <cell r="AQ585">
            <v>0</v>
          </cell>
        </row>
        <row r="586">
          <cell r="M586" t="str">
            <v>1DCA-</v>
          </cell>
          <cell r="N586" t="str">
            <v>PIPELINE - CONSTRUCTION - CIVIL</v>
          </cell>
          <cell r="Q586">
            <v>0</v>
          </cell>
          <cell r="R586">
            <v>0</v>
          </cell>
          <cell r="S586">
            <v>0</v>
          </cell>
          <cell r="T586">
            <v>0</v>
          </cell>
          <cell r="U586">
            <v>0</v>
          </cell>
          <cell r="AI586" t="str">
            <v>1DBAXB</v>
          </cell>
          <cell r="AJ586" t="str">
            <v>LINE BREAK VALVES</v>
          </cell>
          <cell r="AQ586">
            <v>0</v>
          </cell>
        </row>
        <row r="587">
          <cell r="M587" t="str">
            <v>1DCB-</v>
          </cell>
          <cell r="N587" t="str">
            <v>PIPELINE - CONSTRUCTION - MAJOR EQUIPMENT</v>
          </cell>
          <cell r="Q587">
            <v>0</v>
          </cell>
          <cell r="R587">
            <v>0</v>
          </cell>
          <cell r="S587">
            <v>0</v>
          </cell>
          <cell r="T587">
            <v>0</v>
          </cell>
          <cell r="U587">
            <v>0</v>
          </cell>
          <cell r="X587" t="str">
            <v>1DAIJ</v>
          </cell>
          <cell r="Y587" t="str">
            <v>PIPELINE  - PROCUREMENT   EMERGENCY DIESEL GENERATOR</v>
          </cell>
          <cell r="AF587">
            <v>0</v>
          </cell>
          <cell r="AI587" t="str">
            <v>1DBAXC</v>
          </cell>
          <cell r="AJ587" t="str">
            <v>CHEMICAL INJECTION SYSTEM ICL. CHEM TRANSFER PUMP</v>
          </cell>
          <cell r="AQ587">
            <v>0</v>
          </cell>
        </row>
        <row r="588">
          <cell r="M588" t="str">
            <v>1DCC-</v>
          </cell>
          <cell r="N588" t="str">
            <v>PIPELINE - CONSTRUCTION - BULKS</v>
          </cell>
          <cell r="Q588">
            <v>0</v>
          </cell>
          <cell r="R588">
            <v>0</v>
          </cell>
          <cell r="S588">
            <v>0</v>
          </cell>
          <cell r="T588">
            <v>0</v>
          </cell>
          <cell r="U588">
            <v>0</v>
          </cell>
          <cell r="X588" t="str">
            <v>1DAIS</v>
          </cell>
          <cell r="Y588" t="str">
            <v>PIPELINE  - PROCUREMENT   INSTRUMENTATION EQUIPMENT</v>
          </cell>
          <cell r="AF588">
            <v>0</v>
          </cell>
          <cell r="AI588" t="str">
            <v>1DBAXD</v>
          </cell>
          <cell r="AJ588" t="str">
            <v>CORROSION MONITORING SYSTEM</v>
          </cell>
          <cell r="AQ588">
            <v>0</v>
          </cell>
        </row>
        <row r="589">
          <cell r="M589" t="str">
            <v>1DCD-</v>
          </cell>
          <cell r="N589" t="str">
            <v>PIPELINE - CONSTRUCTION - CONSTRUCTION SPECIALTIES</v>
          </cell>
          <cell r="Q589">
            <v>0</v>
          </cell>
          <cell r="R589">
            <v>0</v>
          </cell>
          <cell r="S589">
            <v>0</v>
          </cell>
          <cell r="T589">
            <v>0</v>
          </cell>
          <cell r="U589">
            <v>0</v>
          </cell>
          <cell r="X589" t="str">
            <v>1DAIT</v>
          </cell>
          <cell r="Y589" t="str">
            <v>PIPELINE - PROCUREMENT   BULKS</v>
          </cell>
          <cell r="AF589">
            <v>0</v>
          </cell>
          <cell r="AI589" t="str">
            <v>1DBAXE</v>
          </cell>
          <cell r="AJ589" t="str">
            <v>CATHODIC PROTECTION  SYSTEM</v>
          </cell>
          <cell r="AQ589">
            <v>0</v>
          </cell>
        </row>
        <row r="590">
          <cell r="M590" t="str">
            <v>1DCE-</v>
          </cell>
          <cell r="N590" t="str">
            <v>PIPELINE - CONSTRUCTION - OTHER DIRECT WORK</v>
          </cell>
          <cell r="Q590">
            <v>0</v>
          </cell>
          <cell r="R590">
            <v>0</v>
          </cell>
          <cell r="S590">
            <v>0</v>
          </cell>
          <cell r="T590">
            <v>0</v>
          </cell>
          <cell r="U590">
            <v>0</v>
          </cell>
          <cell r="X590" t="str">
            <v>1DAIX</v>
          </cell>
          <cell r="Y590" t="str">
            <v>PIPELINE - PROCUREMENT   OTHER</v>
          </cell>
          <cell r="AF590">
            <v>0</v>
          </cell>
          <cell r="AI590" t="str">
            <v>1DBAXX</v>
          </cell>
          <cell r="AJ590" t="str">
            <v>OTHER EQUIPMENT -  OTHER</v>
          </cell>
          <cell r="AQ590">
            <v>0</v>
          </cell>
        </row>
        <row r="591">
          <cell r="M591" t="str">
            <v>1DCF-</v>
          </cell>
          <cell r="N591" t="str">
            <v>PIPELINE - CONSTRUCTION - INDIRECTS</v>
          </cell>
          <cell r="Q591">
            <v>0</v>
          </cell>
          <cell r="R591">
            <v>0</v>
          </cell>
          <cell r="S591">
            <v>0</v>
          </cell>
          <cell r="T591">
            <v>0</v>
          </cell>
          <cell r="U591">
            <v>0</v>
          </cell>
          <cell r="X591" t="str">
            <v>1DAI-</v>
          </cell>
          <cell r="Y591" t="str">
            <v>SUBTOTAL - PIPELINE - PROCUREMENT</v>
          </cell>
          <cell r="Z591">
            <v>0</v>
          </cell>
          <cell r="AA591" t="str">
            <v>N/A</v>
          </cell>
          <cell r="AB591">
            <v>0</v>
          </cell>
          <cell r="AC591">
            <v>0</v>
          </cell>
          <cell r="AD591">
            <v>0</v>
          </cell>
          <cell r="AE591">
            <v>0</v>
          </cell>
          <cell r="AF591">
            <v>0</v>
          </cell>
          <cell r="AI591" t="str">
            <v>1DBAX-</v>
          </cell>
          <cell r="AJ591" t="str">
            <v>SUBTOTAL OTHER EQUIPMENT</v>
          </cell>
          <cell r="AK591">
            <v>0</v>
          </cell>
          <cell r="AL591">
            <v>0</v>
          </cell>
          <cell r="AM591">
            <v>0</v>
          </cell>
          <cell r="AN591">
            <v>0</v>
          </cell>
          <cell r="AO591">
            <v>0</v>
          </cell>
          <cell r="AP591">
            <v>0</v>
          </cell>
          <cell r="AQ591">
            <v>0</v>
          </cell>
        </row>
        <row r="592">
          <cell r="M592" t="str">
            <v>1DC--</v>
          </cell>
          <cell r="N592" t="str">
            <v>SUBTOTAL PIPELINE - CONSTRUCTION</v>
          </cell>
          <cell r="Q592">
            <v>0</v>
          </cell>
          <cell r="R592">
            <v>0</v>
          </cell>
          <cell r="S592">
            <v>0</v>
          </cell>
          <cell r="T592">
            <v>0</v>
          </cell>
          <cell r="U592">
            <v>0</v>
          </cell>
        </row>
        <row r="593">
          <cell r="X593" t="str">
            <v>1DAJA</v>
          </cell>
          <cell r="Y593" t="str">
            <v>PIPELINE - INDIRECT ENG'G CONTRACTS</v>
          </cell>
          <cell r="AF593">
            <v>0</v>
          </cell>
          <cell r="AI593" t="str">
            <v>1DBBEA</v>
          </cell>
          <cell r="AJ593" t="str">
            <v>FAB/DELIVERY BULKS - SEAMLESS COATED PIPE</v>
          </cell>
          <cell r="AQ593">
            <v>0</v>
          </cell>
        </row>
        <row r="594">
          <cell r="M594" t="str">
            <v>1DDA-</v>
          </cell>
          <cell r="N594" t="str">
            <v>PIPELINE - COMMISSIONING</v>
          </cell>
          <cell r="Q594">
            <v>0</v>
          </cell>
          <cell r="R594">
            <v>0</v>
          </cell>
          <cell r="S594">
            <v>0</v>
          </cell>
          <cell r="T594">
            <v>0</v>
          </cell>
          <cell r="U594">
            <v>0</v>
          </cell>
          <cell r="X594" t="str">
            <v>1DAJB</v>
          </cell>
          <cell r="Y594" t="str">
            <v>PIPELINE - INDIRECT ENG'G PROJECT MANAGEMENT</v>
          </cell>
          <cell r="AF594">
            <v>0</v>
          </cell>
          <cell r="AI594" t="str">
            <v>1DBBEB</v>
          </cell>
          <cell r="AJ594" t="str">
            <v>FAB/DELIVERY BULKS - BARRED TEES</v>
          </cell>
          <cell r="AQ594">
            <v>0</v>
          </cell>
        </row>
        <row r="595">
          <cell r="M595" t="str">
            <v>1DD--</v>
          </cell>
          <cell r="N595" t="str">
            <v>SUBTOTAL PIPELINE - COMMISSIONING</v>
          </cell>
          <cell r="Q595">
            <v>0</v>
          </cell>
          <cell r="R595">
            <v>0</v>
          </cell>
          <cell r="S595">
            <v>0</v>
          </cell>
          <cell r="T595">
            <v>0</v>
          </cell>
          <cell r="U595">
            <v>0</v>
          </cell>
          <cell r="X595" t="str">
            <v>1DAJC</v>
          </cell>
          <cell r="Y595" t="str">
            <v>PIPELINE - INDIRECT ENG'G ENGINEERING/NON-TECH</v>
          </cell>
          <cell r="AF595">
            <v>0</v>
          </cell>
          <cell r="AI595" t="str">
            <v>1DBBEC</v>
          </cell>
          <cell r="AJ595" t="str">
            <v>FAB/DELIVERY BULKS - PIPELINE - SPECIFY</v>
          </cell>
          <cell r="AQ595">
            <v>0</v>
          </cell>
        </row>
        <row r="596">
          <cell r="X596" t="str">
            <v>1DAJX</v>
          </cell>
          <cell r="Y596" t="str">
            <v>PIPELINE - INDIRECT ENG'G OTHER</v>
          </cell>
          <cell r="AF596">
            <v>0</v>
          </cell>
          <cell r="AI596" t="str">
            <v>1DBBEX</v>
          </cell>
          <cell r="AJ596" t="str">
            <v>FAB/DELIVERY BULKS -  OTHER PIPELINES</v>
          </cell>
          <cell r="AQ596">
            <v>0</v>
          </cell>
        </row>
        <row r="597">
          <cell r="X597" t="str">
            <v>1DAJ-</v>
          </cell>
          <cell r="Y597" t="str">
            <v>SUBTOTAL - PIPELINE - INDIRECT ENGINEERING</v>
          </cell>
          <cell r="Z597">
            <v>0</v>
          </cell>
          <cell r="AA597" t="str">
            <v>N/A</v>
          </cell>
          <cell r="AB597">
            <v>0</v>
          </cell>
          <cell r="AC597">
            <v>0</v>
          </cell>
          <cell r="AD597">
            <v>0</v>
          </cell>
          <cell r="AE597">
            <v>0</v>
          </cell>
          <cell r="AF597">
            <v>0</v>
          </cell>
          <cell r="AI597" t="str">
            <v>1DBBE-</v>
          </cell>
          <cell r="AJ597" t="str">
            <v>SUBTOTAL - FAB/DELIVERY BULKS -PIPELINES</v>
          </cell>
          <cell r="AK597">
            <v>0</v>
          </cell>
          <cell r="AL597">
            <v>0</v>
          </cell>
          <cell r="AM597">
            <v>0</v>
          </cell>
          <cell r="AN597">
            <v>0</v>
          </cell>
          <cell r="AO597">
            <v>0</v>
          </cell>
          <cell r="AP597">
            <v>0</v>
          </cell>
          <cell r="AQ597">
            <v>0</v>
          </cell>
        </row>
        <row r="600">
          <cell r="AI600" t="str">
            <v>1DCBSA</v>
          </cell>
          <cell r="AJ600" t="str">
            <v>FIBER-OPTIC CABLE</v>
          </cell>
          <cell r="AQ600">
            <v>0</v>
          </cell>
        </row>
        <row r="601">
          <cell r="AI601" t="str">
            <v>1DCBSB</v>
          </cell>
          <cell r="AJ601" t="str">
            <v>SCADA</v>
          </cell>
          <cell r="AQ601">
            <v>0</v>
          </cell>
        </row>
        <row r="602">
          <cell r="AI602" t="str">
            <v>1DCBSX</v>
          </cell>
          <cell r="AJ602" t="str">
            <v>OTHER</v>
          </cell>
          <cell r="AQ602">
            <v>0</v>
          </cell>
        </row>
        <row r="603">
          <cell r="AI603" t="str">
            <v>1DCBJ-</v>
          </cell>
          <cell r="AJ603" t="str">
            <v>SUBTOTAL - CONST.-  INSTRUMENTATION EQUIPMENT</v>
          </cell>
          <cell r="AK603">
            <v>0</v>
          </cell>
          <cell r="AL603">
            <v>0</v>
          </cell>
          <cell r="AM603">
            <v>0</v>
          </cell>
          <cell r="AN603">
            <v>0</v>
          </cell>
          <cell r="AO603">
            <v>0</v>
          </cell>
          <cell r="AP603">
            <v>0</v>
          </cell>
          <cell r="AQ603">
            <v>0</v>
          </cell>
        </row>
        <row r="605">
          <cell r="AI605" t="str">
            <v>1DCCEA</v>
          </cell>
          <cell r="AJ605" t="str">
            <v>TRENCHING</v>
          </cell>
          <cell r="AQ605">
            <v>0</v>
          </cell>
        </row>
        <row r="606">
          <cell r="AI606" t="str">
            <v>1DCCEB</v>
          </cell>
          <cell r="AJ606" t="str">
            <v>CONSTRUCTION</v>
          </cell>
          <cell r="AQ606">
            <v>0</v>
          </cell>
        </row>
        <row r="607">
          <cell r="AI607" t="str">
            <v>1DCCEC</v>
          </cell>
          <cell r="AJ607" t="str">
            <v>HYDROTESTING</v>
          </cell>
          <cell r="AQ607">
            <v>0</v>
          </cell>
        </row>
        <row r="608">
          <cell r="AI608" t="str">
            <v>1DCCED</v>
          </cell>
          <cell r="AJ608" t="str">
            <v>LBV STATIONS</v>
          </cell>
          <cell r="AQ608">
            <v>0</v>
          </cell>
        </row>
        <row r="609">
          <cell r="AI609" t="str">
            <v>1DCCEX</v>
          </cell>
          <cell r="AJ609" t="str">
            <v>OTHER</v>
          </cell>
          <cell r="AQ609">
            <v>0</v>
          </cell>
        </row>
        <row r="610">
          <cell r="AI610" t="str">
            <v>1DCCE-</v>
          </cell>
          <cell r="AJ610" t="str">
            <v>SUBTOTAL - CONSTRUCTION, BULKS - PIPELINES</v>
          </cell>
          <cell r="AK610">
            <v>0</v>
          </cell>
          <cell r="AL610">
            <v>0</v>
          </cell>
          <cell r="AM610">
            <v>0</v>
          </cell>
          <cell r="AN610">
            <v>0</v>
          </cell>
          <cell r="AO610">
            <v>0</v>
          </cell>
          <cell r="AP610">
            <v>0</v>
          </cell>
          <cell r="AQ610">
            <v>0</v>
          </cell>
        </row>
        <row r="618">
          <cell r="W618" t="str">
            <v>LEVEL 2 PIPELINE PG.2</v>
          </cell>
          <cell r="X618" t="str">
            <v>WBS CODE</v>
          </cell>
          <cell r="Y618" t="str">
            <v>DESCRIPTION</v>
          </cell>
          <cell r="Z618" t="str">
            <v>QUANTITY</v>
          </cell>
          <cell r="AA618" t="str">
            <v>UNITS</v>
          </cell>
          <cell r="AB618" t="str">
            <v>TOTAL MANHOURS</v>
          </cell>
          <cell r="AC618" t="str">
            <v>TOTAL LABOR COST</v>
          </cell>
          <cell r="AD618" t="str">
            <v>TOTAL MAT'L COST</v>
          </cell>
          <cell r="AE618" t="str">
            <v>TOTAL S/C COST</v>
          </cell>
          <cell r="AF618" t="str">
            <v>TOTAL COST</v>
          </cell>
        </row>
        <row r="620">
          <cell r="X620" t="str">
            <v>1DBAJ</v>
          </cell>
          <cell r="Y620" t="str">
            <v>PIPELINE  - FAB/DELIVERY MAJOR EQUIP EMEGENCY DIESEL GENERATOR</v>
          </cell>
          <cell r="AF620">
            <v>0</v>
          </cell>
        </row>
        <row r="621">
          <cell r="X621" t="str">
            <v>1DBAS</v>
          </cell>
          <cell r="Y621" t="str">
            <v>PIPELINE  - FAB/DELIVERY MAJOR EQUIP INSTRUMENTATION EQUIPMENT</v>
          </cell>
          <cell r="Z621">
            <v>0</v>
          </cell>
          <cell r="AA621">
            <v>0</v>
          </cell>
          <cell r="AB621">
            <v>0</v>
          </cell>
          <cell r="AC621">
            <v>0</v>
          </cell>
          <cell r="AD621">
            <v>0</v>
          </cell>
          <cell r="AE621">
            <v>0</v>
          </cell>
          <cell r="AF621">
            <v>0</v>
          </cell>
        </row>
        <row r="622">
          <cell r="X622" t="str">
            <v>1DBAX</v>
          </cell>
          <cell r="Y622" t="str">
            <v>PIPELINE - FAB/DELIVERY MAJOR EQUIP OTHER</v>
          </cell>
          <cell r="Z622">
            <v>0</v>
          </cell>
          <cell r="AA622">
            <v>0</v>
          </cell>
          <cell r="AB622">
            <v>0</v>
          </cell>
          <cell r="AC622">
            <v>0</v>
          </cell>
          <cell r="AD622">
            <v>0</v>
          </cell>
          <cell r="AE622">
            <v>0</v>
          </cell>
          <cell r="AF622">
            <v>0</v>
          </cell>
        </row>
        <row r="623">
          <cell r="X623" t="str">
            <v>1DBA-</v>
          </cell>
          <cell r="Y623" t="str">
            <v>SUBTOTAL - PIPELINE - FAB/DELIVERY MAJOR EQUIP.</v>
          </cell>
          <cell r="Z623">
            <v>0</v>
          </cell>
          <cell r="AA623" t="str">
            <v>N/A</v>
          </cell>
          <cell r="AB623">
            <v>0</v>
          </cell>
          <cell r="AC623">
            <v>0</v>
          </cell>
          <cell r="AD623">
            <v>0</v>
          </cell>
          <cell r="AE623">
            <v>0</v>
          </cell>
          <cell r="AF623">
            <v>0</v>
          </cell>
        </row>
        <row r="625">
          <cell r="X625" t="str">
            <v>1DBBA</v>
          </cell>
          <cell r="Y625" t="str">
            <v>PIPELINE - FAB/DELIVERY BULKS - STRUCTURAL</v>
          </cell>
          <cell r="AF625">
            <v>0</v>
          </cell>
        </row>
        <row r="626">
          <cell r="X626" t="str">
            <v>1DBBB</v>
          </cell>
          <cell r="Y626" t="str">
            <v>PIPELINE - FAB/DELIVERY BULKS - PIPING &amp; VALVES</v>
          </cell>
          <cell r="AF626">
            <v>0</v>
          </cell>
        </row>
        <row r="627">
          <cell r="X627" t="str">
            <v>1DBBC</v>
          </cell>
          <cell r="Y627" t="str">
            <v>PIPELINE - FAB/DELIVERY BULKS - ELECTRICAL</v>
          </cell>
          <cell r="AF627">
            <v>0</v>
          </cell>
        </row>
        <row r="628">
          <cell r="X628" t="str">
            <v>1DBBD</v>
          </cell>
          <cell r="Y628" t="str">
            <v>PIPELINE - FAB/DELIVERY BULKS - INSTRUMENTATION</v>
          </cell>
          <cell r="AF628">
            <v>0</v>
          </cell>
        </row>
        <row r="629">
          <cell r="X629" t="str">
            <v>1DBBE</v>
          </cell>
          <cell r="Y629" t="str">
            <v>PIPELINE - FAB/DELIVERY BULKS - PIPELINES</v>
          </cell>
          <cell r="Z629">
            <v>0</v>
          </cell>
          <cell r="AA629">
            <v>0</v>
          </cell>
          <cell r="AB629">
            <v>0</v>
          </cell>
          <cell r="AC629">
            <v>0</v>
          </cell>
          <cell r="AD629">
            <v>0</v>
          </cell>
          <cell r="AE629">
            <v>0</v>
          </cell>
          <cell r="AF629">
            <v>0</v>
          </cell>
        </row>
        <row r="630">
          <cell r="X630" t="str">
            <v>1DBB-</v>
          </cell>
          <cell r="Y630" t="str">
            <v>SUBTOTAL - PIPELINE - FAB/DELIVERY BULKS</v>
          </cell>
          <cell r="Z630">
            <v>0</v>
          </cell>
          <cell r="AA630" t="str">
            <v>N/A</v>
          </cell>
          <cell r="AB630">
            <v>0</v>
          </cell>
          <cell r="AC630">
            <v>0</v>
          </cell>
          <cell r="AD630">
            <v>0</v>
          </cell>
          <cell r="AE630">
            <v>0</v>
          </cell>
          <cell r="AF630">
            <v>0</v>
          </cell>
        </row>
        <row r="632">
          <cell r="X632" t="str">
            <v>1DBCX</v>
          </cell>
          <cell r="Y632" t="str">
            <v>PIPELINE - FAB/DEL ENG. SPEC.IALTIES - SPECIFY</v>
          </cell>
          <cell r="AF632">
            <v>0</v>
          </cell>
        </row>
        <row r="633">
          <cell r="X633" t="str">
            <v>1DBC-</v>
          </cell>
          <cell r="Y633" t="str">
            <v>SUBTOTAL - PIPELINE - FAB/DELIVERY ENGINEERING SPECIALTIES</v>
          </cell>
          <cell r="Z633">
            <v>0</v>
          </cell>
          <cell r="AA633" t="str">
            <v>N/A</v>
          </cell>
          <cell r="AB633">
            <v>0</v>
          </cell>
          <cell r="AC633">
            <v>0</v>
          </cell>
          <cell r="AD633">
            <v>0</v>
          </cell>
          <cell r="AE633">
            <v>0</v>
          </cell>
          <cell r="AF633">
            <v>0</v>
          </cell>
        </row>
        <row r="635">
          <cell r="X635" t="str">
            <v>1DCAA</v>
          </cell>
          <cell r="Y635" t="str">
            <v>PIPELINE - CONSTRUCTION, CIVIL - SITE WORK</v>
          </cell>
          <cell r="AF635">
            <v>0</v>
          </cell>
        </row>
        <row r="636">
          <cell r="X636" t="str">
            <v>1DCAB</v>
          </cell>
          <cell r="Y636" t="str">
            <v>PIPELINE - CONSTRUCTION, CIVIL - FOUNDATIONS</v>
          </cell>
          <cell r="AF636">
            <v>0</v>
          </cell>
        </row>
        <row r="637">
          <cell r="X637" t="str">
            <v>1DCA</v>
          </cell>
          <cell r="Y637" t="str">
            <v>SUBTOTAL - PIPELINE - CONSTRUCTION, CIVIL</v>
          </cell>
          <cell r="Z637">
            <v>0</v>
          </cell>
          <cell r="AA637" t="str">
            <v>N/A</v>
          </cell>
          <cell r="AB637">
            <v>0</v>
          </cell>
          <cell r="AC637">
            <v>0</v>
          </cell>
          <cell r="AD637">
            <v>0</v>
          </cell>
          <cell r="AE637">
            <v>0</v>
          </cell>
          <cell r="AF637">
            <v>0</v>
          </cell>
        </row>
        <row r="639">
          <cell r="X639" t="str">
            <v>1DCBJ</v>
          </cell>
          <cell r="Y639" t="str">
            <v>PIPELINE  - CONSTRUCTION MAJOR EQUIP EMEGENCY DIESEL GENERATOR</v>
          </cell>
          <cell r="AF639">
            <v>0</v>
          </cell>
        </row>
        <row r="640">
          <cell r="X640" t="str">
            <v>1DCBS</v>
          </cell>
          <cell r="Y640" t="str">
            <v>PIPELINE  - CONSTRUCTION MAJOR EQUIP -  INSTRUMENTATION EQUIPMENT</v>
          </cell>
          <cell r="Z640">
            <v>0</v>
          </cell>
          <cell r="AA640">
            <v>0</v>
          </cell>
          <cell r="AB640">
            <v>0</v>
          </cell>
          <cell r="AC640">
            <v>0</v>
          </cell>
          <cell r="AD640">
            <v>0</v>
          </cell>
          <cell r="AE640">
            <v>0</v>
          </cell>
          <cell r="AF640">
            <v>0</v>
          </cell>
        </row>
        <row r="641">
          <cell r="X641" t="str">
            <v>1DCBX</v>
          </cell>
          <cell r="Y641" t="str">
            <v>PIPELINE  - CONSTRUCTION MAJOR EQUIP - OTHER</v>
          </cell>
          <cell r="AF641">
            <v>0</v>
          </cell>
        </row>
        <row r="642">
          <cell r="X642" t="str">
            <v>1DCB-</v>
          </cell>
          <cell r="Y642" t="str">
            <v>SUBTOTAL - PIPELINE - CONST., MAJOR EQUIPMENT</v>
          </cell>
          <cell r="Z642">
            <v>0</v>
          </cell>
          <cell r="AA642" t="str">
            <v>N/A</v>
          </cell>
          <cell r="AB642">
            <v>0</v>
          </cell>
          <cell r="AC642">
            <v>0</v>
          </cell>
          <cell r="AD642">
            <v>0</v>
          </cell>
          <cell r="AE642">
            <v>0</v>
          </cell>
          <cell r="AF642">
            <v>0</v>
          </cell>
        </row>
        <row r="644">
          <cell r="X644" t="str">
            <v>1DCCA</v>
          </cell>
          <cell r="Y644" t="str">
            <v>PIPELINE - CONSTRUCTION, BULKS - STRUCTURAL</v>
          </cell>
          <cell r="AF644">
            <v>0</v>
          </cell>
        </row>
        <row r="645">
          <cell r="X645" t="str">
            <v>1DCCB</v>
          </cell>
          <cell r="Y645" t="str">
            <v>PIPELINE - CONSTRUCTION, BULKS - PIPING &amp; VALVES</v>
          </cell>
          <cell r="AF645">
            <v>0</v>
          </cell>
        </row>
        <row r="646">
          <cell r="X646" t="str">
            <v>1DCCC</v>
          </cell>
          <cell r="Y646" t="str">
            <v>PIPELINE - CONSTRUCTION, BULKS - ELECTRICAL</v>
          </cell>
          <cell r="AF646">
            <v>0</v>
          </cell>
        </row>
        <row r="647">
          <cell r="X647" t="str">
            <v>1DCCD</v>
          </cell>
          <cell r="Y647" t="str">
            <v>PIPELINE - CONSTRUCTION, BULKS - INSTRUMENTATION</v>
          </cell>
          <cell r="AF647">
            <v>0</v>
          </cell>
        </row>
        <row r="648">
          <cell r="X648" t="str">
            <v>1DCCE</v>
          </cell>
          <cell r="Y648" t="str">
            <v>PIPELINE - CONSTRUCTION, BULKS - PIPELINES</v>
          </cell>
          <cell r="Z648">
            <v>0</v>
          </cell>
          <cell r="AA648">
            <v>0</v>
          </cell>
          <cell r="AB648">
            <v>0</v>
          </cell>
          <cell r="AC648">
            <v>0</v>
          </cell>
          <cell r="AD648">
            <v>0</v>
          </cell>
          <cell r="AE648">
            <v>0</v>
          </cell>
          <cell r="AF648">
            <v>0</v>
          </cell>
        </row>
        <row r="649">
          <cell r="X649" t="str">
            <v>1DCC-</v>
          </cell>
          <cell r="Y649" t="str">
            <v xml:space="preserve">SUBTOTAL - PIPELINE - CONSTRUCTION, BULKS </v>
          </cell>
          <cell r="Z649">
            <v>0</v>
          </cell>
          <cell r="AA649" t="str">
            <v>N/A</v>
          </cell>
          <cell r="AB649">
            <v>0</v>
          </cell>
          <cell r="AC649">
            <v>0</v>
          </cell>
          <cell r="AD649">
            <v>0</v>
          </cell>
          <cell r="AE649">
            <v>0</v>
          </cell>
          <cell r="AF649">
            <v>0</v>
          </cell>
        </row>
        <row r="651">
          <cell r="X651" t="str">
            <v>1DCDB</v>
          </cell>
          <cell r="Y651" t="str">
            <v>PIPELINE - CONSTRUCTION SPECIALTIES - GENERAL</v>
          </cell>
          <cell r="AF651">
            <v>0</v>
          </cell>
        </row>
        <row r="652">
          <cell r="X652" t="str">
            <v>1DCD-</v>
          </cell>
          <cell r="Y652" t="str">
            <v>SUBTOTAL - PIPELINE - CONSTRUCTION SPECIALTIES</v>
          </cell>
          <cell r="Z652">
            <v>0</v>
          </cell>
          <cell r="AA652" t="str">
            <v>N/A</v>
          </cell>
          <cell r="AB652">
            <v>0</v>
          </cell>
          <cell r="AC652">
            <v>0</v>
          </cell>
          <cell r="AD652">
            <v>0</v>
          </cell>
          <cell r="AE652">
            <v>0</v>
          </cell>
          <cell r="AF652">
            <v>0</v>
          </cell>
        </row>
        <row r="662">
          <cell r="W662" t="str">
            <v>LEVEL 2 PIPELINE PG.3</v>
          </cell>
          <cell r="X662" t="str">
            <v>WBS CODE</v>
          </cell>
          <cell r="Y662" t="str">
            <v>DESCRIPTION</v>
          </cell>
          <cell r="Z662" t="str">
            <v>QUANTITY</v>
          </cell>
          <cell r="AA662" t="str">
            <v>UNITS</v>
          </cell>
          <cell r="AB662" t="str">
            <v>TOTAL MANHOURS</v>
          </cell>
          <cell r="AC662" t="str">
            <v>TOTAL LABOR COST</v>
          </cell>
          <cell r="AD662" t="str">
            <v>TOTAL MAT'L COST</v>
          </cell>
          <cell r="AE662" t="str">
            <v>TOTAL S/C COST</v>
          </cell>
          <cell r="AF662" t="str">
            <v>TOTAL COST</v>
          </cell>
        </row>
        <row r="664">
          <cell r="X664" t="str">
            <v>1DCEA</v>
          </cell>
          <cell r="Y664" t="str">
            <v>PIPELINE - CONSTRUCTION, OTHER DIRECT WORK - FIRE PROTECTION</v>
          </cell>
          <cell r="AF664">
            <v>0</v>
          </cell>
        </row>
        <row r="665">
          <cell r="X665" t="str">
            <v>1DCEB</v>
          </cell>
          <cell r="Y665" t="str">
            <v>PIPELINE - CONSTRUCTION, OTHER DIRECT WORK - FIREPROOFING</v>
          </cell>
          <cell r="AF665">
            <v>0</v>
          </cell>
        </row>
        <row r="666">
          <cell r="X666" t="str">
            <v>1DCEC</v>
          </cell>
          <cell r="Y666" t="str">
            <v>PIPELINE - CONSTRUCTION, OTHER DIRECT WORK - INSULATION</v>
          </cell>
          <cell r="AF666">
            <v>0</v>
          </cell>
        </row>
        <row r="667">
          <cell r="X667" t="str">
            <v>1DCED</v>
          </cell>
          <cell r="Y667" t="str">
            <v>PIPELINE - CONSTRUCTION, OTHER DIRECT WORK - PAINTING</v>
          </cell>
          <cell r="AF667">
            <v>0</v>
          </cell>
        </row>
        <row r="668">
          <cell r="X668" t="str">
            <v>1DCEE</v>
          </cell>
          <cell r="Y668" t="str">
            <v>PIPELINE - CONSTRUCTION, OTHER DIRECT WORK - SHUTDOWN</v>
          </cell>
          <cell r="AF668">
            <v>0</v>
          </cell>
        </row>
        <row r="669">
          <cell r="X669" t="str">
            <v>1DCEF</v>
          </cell>
          <cell r="Y669" t="str">
            <v>PIPELINE - CONSTRUCTION, OTHER DIRECT WORK - PRE-COMMISSIONING</v>
          </cell>
          <cell r="AF669">
            <v>0</v>
          </cell>
        </row>
        <row r="670">
          <cell r="X670" t="str">
            <v>1DCEG</v>
          </cell>
          <cell r="Y670" t="str">
            <v>PIPELINE - CONSTRUCTION, OTHER DIRECT WORK - ENVIRONMENTAL</v>
          </cell>
          <cell r="AF670">
            <v>0</v>
          </cell>
        </row>
        <row r="671">
          <cell r="X671" t="str">
            <v>1DCEX</v>
          </cell>
          <cell r="Y671" t="str">
            <v>PIPELINE - CONSTRUCTION, OTHER DIRECT WORK - OTHER</v>
          </cell>
          <cell r="AF671">
            <v>0</v>
          </cell>
        </row>
        <row r="672">
          <cell r="X672" t="str">
            <v>1DCE</v>
          </cell>
          <cell r="Y672" t="str">
            <v xml:space="preserve">SUBTOTAL - PIPELINE - CONSTRUCTION, OTHER DIRECT WORK - </v>
          </cell>
          <cell r="Z672">
            <v>0</v>
          </cell>
          <cell r="AA672" t="str">
            <v>N/A</v>
          </cell>
          <cell r="AB672">
            <v>0</v>
          </cell>
          <cell r="AC672">
            <v>0</v>
          </cell>
          <cell r="AD672">
            <v>0</v>
          </cell>
          <cell r="AE672">
            <v>0</v>
          </cell>
          <cell r="AF672">
            <v>0</v>
          </cell>
        </row>
        <row r="674">
          <cell r="X674" t="str">
            <v>1DCFA</v>
          </cell>
          <cell r="Y674" t="str">
            <v>PIPELINE - CONSTRUCTION INDIRECTS</v>
          </cell>
          <cell r="AF674">
            <v>0</v>
          </cell>
        </row>
        <row r="675">
          <cell r="X675" t="str">
            <v>1DCF</v>
          </cell>
          <cell r="Y675" t="str">
            <v>SUBTOTAL - PIPELINE - CONSTRUCTION INDIRECTS</v>
          </cell>
          <cell r="Z675">
            <v>0</v>
          </cell>
          <cell r="AA675" t="str">
            <v>N/A</v>
          </cell>
          <cell r="AB675">
            <v>0</v>
          </cell>
          <cell r="AC675">
            <v>0</v>
          </cell>
          <cell r="AD675">
            <v>0</v>
          </cell>
          <cell r="AE675">
            <v>0</v>
          </cell>
          <cell r="AF675">
            <v>0</v>
          </cell>
        </row>
        <row r="677">
          <cell r="X677" t="str">
            <v>1DDAA</v>
          </cell>
          <cell r="Y677" t="str">
            <v>PIPELINE - COMMISSIONING - PROCESS</v>
          </cell>
          <cell r="AF677">
            <v>0</v>
          </cell>
        </row>
        <row r="678">
          <cell r="X678" t="str">
            <v>1DDAB</v>
          </cell>
          <cell r="Y678" t="str">
            <v>PIPELINE - COMMISSIONING - UTILITIES</v>
          </cell>
          <cell r="AF678">
            <v>0</v>
          </cell>
        </row>
        <row r="679">
          <cell r="X679" t="str">
            <v>1DDA-</v>
          </cell>
          <cell r="Y679" t="str">
            <v>SUBTOTAL - PIPELINE - COMMISSIONING</v>
          </cell>
          <cell r="Z679">
            <v>0</v>
          </cell>
          <cell r="AA679" t="str">
            <v>N/A</v>
          </cell>
          <cell r="AB679">
            <v>0</v>
          </cell>
          <cell r="AC679">
            <v>0</v>
          </cell>
          <cell r="AD679">
            <v>0</v>
          </cell>
          <cell r="AE679">
            <v>0</v>
          </cell>
          <cell r="AF679">
            <v>0</v>
          </cell>
        </row>
        <row r="706">
          <cell r="L706" t="str">
            <v>CYCLE &amp; LVL 1    TANK</v>
          </cell>
          <cell r="M706" t="str">
            <v>WBS CODE</v>
          </cell>
          <cell r="N706" t="str">
            <v>DESCRIPTION</v>
          </cell>
          <cell r="O706" t="str">
            <v>QUANTITY</v>
          </cell>
          <cell r="P706" t="str">
            <v>UNITS</v>
          </cell>
          <cell r="Q706" t="str">
            <v>TOTAL MANHOURS</v>
          </cell>
          <cell r="R706" t="str">
            <v>TOTAL LABOR COST</v>
          </cell>
          <cell r="S706" t="str">
            <v>TOTAL MAT'L COST</v>
          </cell>
          <cell r="T706" t="str">
            <v>TOTAL S/C COST</v>
          </cell>
          <cell r="U706" t="str">
            <v>TOTAL COST</v>
          </cell>
          <cell r="W706" t="str">
            <v>LEVEL 2 TANK PG.1</v>
          </cell>
          <cell r="X706" t="str">
            <v>WBS CODE</v>
          </cell>
          <cell r="Y706" t="str">
            <v>DESCRIPTION</v>
          </cell>
          <cell r="Z706" t="str">
            <v>QUANTITY</v>
          </cell>
          <cell r="AA706" t="str">
            <v>UNITS</v>
          </cell>
          <cell r="AB706" t="str">
            <v>TOTAL MANHOURS</v>
          </cell>
          <cell r="AC706" t="str">
            <v>TOTAL LABOR COST</v>
          </cell>
          <cell r="AD706" t="str">
            <v>TOTAL MAT'L COST</v>
          </cell>
          <cell r="AE706" t="str">
            <v>TOTAL S/C COST</v>
          </cell>
          <cell r="AF706" t="str">
            <v>TOTAL COST</v>
          </cell>
          <cell r="AH706" t="str">
            <v>LEVEL 3 TANK PG 1</v>
          </cell>
          <cell r="AI706" t="str">
            <v>WBS CODE</v>
          </cell>
          <cell r="AJ706" t="str">
            <v>DESCRIPTION</v>
          </cell>
          <cell r="AK706" t="str">
            <v>QUANTITY</v>
          </cell>
          <cell r="AL706" t="str">
            <v>UNITS</v>
          </cell>
          <cell r="AM706" t="str">
            <v>TOTAL MANHOURS</v>
          </cell>
          <cell r="AN706" t="str">
            <v>TOTAL LABOR COST</v>
          </cell>
          <cell r="AO706" t="str">
            <v>TOTAL MAT'L COST</v>
          </cell>
          <cell r="AP706" t="str">
            <v>TOTAL S/C COST</v>
          </cell>
          <cell r="AQ706" t="str">
            <v>TOTAL COST</v>
          </cell>
        </row>
        <row r="708">
          <cell r="M708" t="str">
            <v>1EAA-</v>
          </cell>
          <cell r="N708" t="str">
            <v>TANK - DIRECT ENGINEERING</v>
          </cell>
          <cell r="Q708">
            <v>0</v>
          </cell>
          <cell r="R708">
            <v>0</v>
          </cell>
          <cell r="S708">
            <v>0</v>
          </cell>
          <cell r="T708">
            <v>0</v>
          </cell>
          <cell r="U708">
            <v>0</v>
          </cell>
          <cell r="X708" t="str">
            <v>1EAAA</v>
          </cell>
          <cell r="Y708" t="str">
            <v>TANK - DIR. ENG.  PROCESS</v>
          </cell>
          <cell r="AF708">
            <v>0</v>
          </cell>
          <cell r="AI708" t="str">
            <v>1EBARA</v>
          </cell>
          <cell r="AJ708" t="str">
            <v>SWITCHGEAR</v>
          </cell>
          <cell r="AQ708">
            <v>0</v>
          </cell>
        </row>
        <row r="709">
          <cell r="M709" t="str">
            <v>1EAI-</v>
          </cell>
          <cell r="N709" t="str">
            <v>TANK - ENGINEERING PROCUREMENT</v>
          </cell>
          <cell r="Q709">
            <v>0</v>
          </cell>
          <cell r="R709">
            <v>0</v>
          </cell>
          <cell r="S709">
            <v>0</v>
          </cell>
          <cell r="T709">
            <v>0</v>
          </cell>
          <cell r="U709">
            <v>0</v>
          </cell>
          <cell r="X709" t="str">
            <v>1EAAB</v>
          </cell>
          <cell r="Y709" t="str">
            <v>TANK - DIR. ENG.  PERMITS</v>
          </cell>
          <cell r="AF709">
            <v>0</v>
          </cell>
          <cell r="AI709" t="str">
            <v>1EBARB</v>
          </cell>
          <cell r="AJ709" t="str">
            <v>TRANSFORMER</v>
          </cell>
          <cell r="AQ709">
            <v>0</v>
          </cell>
        </row>
        <row r="710">
          <cell r="M710" t="str">
            <v>1EAJ-</v>
          </cell>
          <cell r="N710" t="str">
            <v>TANK - INDIRECT ENGINEERING</v>
          </cell>
          <cell r="Q710">
            <v>0</v>
          </cell>
          <cell r="R710">
            <v>0</v>
          </cell>
          <cell r="S710">
            <v>0</v>
          </cell>
          <cell r="T710">
            <v>0</v>
          </cell>
          <cell r="U710">
            <v>0</v>
          </cell>
          <cell r="X710" t="str">
            <v>1EAAC</v>
          </cell>
          <cell r="Y710" t="str">
            <v>TANK - DIR. ENG.  CIVIL/STRUCTURAL</v>
          </cell>
          <cell r="AF710">
            <v>0</v>
          </cell>
          <cell r="AI710" t="str">
            <v>1EBARC</v>
          </cell>
          <cell r="AJ710" t="str">
            <v>MCC</v>
          </cell>
          <cell r="AQ710">
            <v>0</v>
          </cell>
        </row>
        <row r="711">
          <cell r="M711" t="str">
            <v>1EA--</v>
          </cell>
          <cell r="N711" t="str">
            <v>SUBTOTAL TANK - ENGINEERING/PROCUREMENT</v>
          </cell>
          <cell r="Q711">
            <v>0</v>
          </cell>
          <cell r="R711">
            <v>0</v>
          </cell>
          <cell r="S711">
            <v>0</v>
          </cell>
          <cell r="T711">
            <v>0</v>
          </cell>
          <cell r="U711">
            <v>0</v>
          </cell>
          <cell r="X711" t="str">
            <v>1EAAD</v>
          </cell>
          <cell r="Y711" t="str">
            <v>TANK - DIR. ENG.  MECHANICAL</v>
          </cell>
          <cell r="AF711">
            <v>0</v>
          </cell>
          <cell r="AI711" t="str">
            <v>1EBARX</v>
          </cell>
          <cell r="AJ711" t="str">
            <v>OTHER ELECTRICAL EQUIPMENT</v>
          </cell>
          <cell r="AQ711">
            <v>0</v>
          </cell>
        </row>
        <row r="712">
          <cell r="X712" t="str">
            <v>1EAAE</v>
          </cell>
          <cell r="Y712" t="str">
            <v>TANK - DIR. ENG.  PIPING</v>
          </cell>
          <cell r="AF712">
            <v>0</v>
          </cell>
          <cell r="AI712" t="str">
            <v>1EBAR-</v>
          </cell>
          <cell r="AJ712" t="str">
            <v>SUBTOTAL ELECTRICAL EQUIPMENT</v>
          </cell>
          <cell r="AK712">
            <v>0</v>
          </cell>
          <cell r="AL712">
            <v>0</v>
          </cell>
          <cell r="AM712">
            <v>0</v>
          </cell>
          <cell r="AN712">
            <v>0</v>
          </cell>
          <cell r="AO712">
            <v>0</v>
          </cell>
          <cell r="AP712">
            <v>0</v>
          </cell>
          <cell r="AQ712">
            <v>0</v>
          </cell>
        </row>
        <row r="713">
          <cell r="M713" t="str">
            <v>1EBA-</v>
          </cell>
          <cell r="N713" t="str">
            <v>TANK - FAB/DELIVERY - MAJOR EQUIPMENT</v>
          </cell>
          <cell r="Q713">
            <v>0</v>
          </cell>
          <cell r="R713">
            <v>0</v>
          </cell>
          <cell r="S713">
            <v>0</v>
          </cell>
          <cell r="T713">
            <v>0</v>
          </cell>
          <cell r="U713">
            <v>0</v>
          </cell>
          <cell r="X713" t="str">
            <v>1EAAF</v>
          </cell>
          <cell r="Y713" t="str">
            <v>TANK - DIR. ENG.  ELECTRICAL</v>
          </cell>
          <cell r="AF713">
            <v>0</v>
          </cell>
        </row>
        <row r="714">
          <cell r="M714" t="str">
            <v>1EBB-</v>
          </cell>
          <cell r="N714" t="str">
            <v>TANK - FAB/DELIVERY - BULKS</v>
          </cell>
          <cell r="Q714">
            <v>0</v>
          </cell>
          <cell r="R714">
            <v>0</v>
          </cell>
          <cell r="S714">
            <v>0</v>
          </cell>
          <cell r="T714">
            <v>0</v>
          </cell>
          <cell r="U714">
            <v>0</v>
          </cell>
          <cell r="X714" t="str">
            <v>1EAAG</v>
          </cell>
          <cell r="Y714" t="str">
            <v>TANK - DIR. ENG.  INSTRUMENTATION</v>
          </cell>
          <cell r="AF714">
            <v>0</v>
          </cell>
          <cell r="AI714" t="str">
            <v>1EBASA</v>
          </cell>
          <cell r="AJ714" t="str">
            <v>M.O.V. PANEL</v>
          </cell>
          <cell r="AQ714">
            <v>0</v>
          </cell>
        </row>
        <row r="715">
          <cell r="M715" t="str">
            <v>1EBC-</v>
          </cell>
          <cell r="N715" t="str">
            <v>TANK - FAB/DELIVERY - ENGINEERING SPECIALTIES</v>
          </cell>
          <cell r="Q715">
            <v>0</v>
          </cell>
          <cell r="R715">
            <v>0</v>
          </cell>
          <cell r="S715">
            <v>0</v>
          </cell>
          <cell r="T715">
            <v>0</v>
          </cell>
          <cell r="U715">
            <v>0</v>
          </cell>
          <cell r="X715" t="str">
            <v>1EAAH</v>
          </cell>
          <cell r="Y715" t="str">
            <v>TANK - DIR. ENG.  ARCHITECTURAL</v>
          </cell>
          <cell r="AF715">
            <v>0</v>
          </cell>
          <cell r="AI715" t="str">
            <v>1EBASB</v>
          </cell>
          <cell r="AJ715" t="str">
            <v>DCS/SCADA</v>
          </cell>
          <cell r="AQ715">
            <v>0</v>
          </cell>
        </row>
        <row r="716">
          <cell r="M716" t="str">
            <v>1EB--</v>
          </cell>
          <cell r="N716" t="str">
            <v>SUBTOTAL TANK - FABRICATION/DELIVERY</v>
          </cell>
          <cell r="Q716">
            <v>0</v>
          </cell>
          <cell r="R716">
            <v>0</v>
          </cell>
          <cell r="S716">
            <v>0</v>
          </cell>
          <cell r="T716">
            <v>0</v>
          </cell>
          <cell r="U716">
            <v>0</v>
          </cell>
          <cell r="X716" t="str">
            <v>1EAA-</v>
          </cell>
          <cell r="Y716" t="str">
            <v>SUBTOTAL - TANK - DIRECT ENGINEERING</v>
          </cell>
          <cell r="Z716">
            <v>0</v>
          </cell>
          <cell r="AA716" t="str">
            <v>N/A</v>
          </cell>
          <cell r="AB716">
            <v>0</v>
          </cell>
          <cell r="AC716">
            <v>0</v>
          </cell>
          <cell r="AD716">
            <v>0</v>
          </cell>
          <cell r="AE716">
            <v>0</v>
          </cell>
          <cell r="AF716">
            <v>0</v>
          </cell>
          <cell r="AI716" t="str">
            <v>1EBASC</v>
          </cell>
          <cell r="AJ716" t="str">
            <v>INTERFACE</v>
          </cell>
          <cell r="AQ716">
            <v>0</v>
          </cell>
        </row>
        <row r="717">
          <cell r="AI717" t="str">
            <v>1EBASD</v>
          </cell>
          <cell r="AJ717" t="str">
            <v xml:space="preserve">TANK GAUGING </v>
          </cell>
          <cell r="AQ717">
            <v>0</v>
          </cell>
        </row>
        <row r="718">
          <cell r="M718" t="str">
            <v>1ECA-</v>
          </cell>
          <cell r="N718" t="str">
            <v>TANK - CONSTRUCTION - CIVIL</v>
          </cell>
          <cell r="Q718">
            <v>0</v>
          </cell>
          <cell r="R718">
            <v>0</v>
          </cell>
          <cell r="S718">
            <v>0</v>
          </cell>
          <cell r="T718">
            <v>0</v>
          </cell>
          <cell r="U718">
            <v>0</v>
          </cell>
          <cell r="AI718" t="str">
            <v>1EBASE</v>
          </cell>
          <cell r="AJ718" t="str">
            <v>FIELD INSTRUMENTATION</v>
          </cell>
          <cell r="AQ718">
            <v>0</v>
          </cell>
        </row>
        <row r="719">
          <cell r="M719" t="str">
            <v>1ECB-</v>
          </cell>
          <cell r="N719" t="str">
            <v>TANK - CONSTRUCTION - MAJOR EQUIPMENT</v>
          </cell>
          <cell r="Q719">
            <v>0</v>
          </cell>
          <cell r="R719">
            <v>0</v>
          </cell>
          <cell r="S719">
            <v>0</v>
          </cell>
          <cell r="T719">
            <v>0</v>
          </cell>
          <cell r="U719">
            <v>0</v>
          </cell>
          <cell r="X719" t="str">
            <v>1EAIA</v>
          </cell>
          <cell r="Y719" t="str">
            <v>TANK  - PROCUREMENT PRESSURE VESSELS</v>
          </cell>
          <cell r="AF719">
            <v>0</v>
          </cell>
          <cell r="AI719" t="str">
            <v>1EBASF</v>
          </cell>
          <cell r="AJ719" t="str">
            <v>CONTROL VALVES, RELIEF VALVES</v>
          </cell>
          <cell r="AQ719">
            <v>0</v>
          </cell>
        </row>
        <row r="720">
          <cell r="M720" t="str">
            <v>1ECC-</v>
          </cell>
          <cell r="N720" t="str">
            <v>TANK - CONSTRUCTION - BULKS</v>
          </cell>
          <cell r="Q720">
            <v>0</v>
          </cell>
          <cell r="R720">
            <v>0</v>
          </cell>
          <cell r="S720">
            <v>0</v>
          </cell>
          <cell r="T720">
            <v>0</v>
          </cell>
          <cell r="U720">
            <v>0</v>
          </cell>
          <cell r="X720" t="str">
            <v>1EAIE</v>
          </cell>
          <cell r="Y720" t="str">
            <v>TANK - PROCUREMENT   PUMPS &amp; MOTORS</v>
          </cell>
          <cell r="AF720">
            <v>0</v>
          </cell>
          <cell r="AI720" t="str">
            <v>1EBASX</v>
          </cell>
          <cell r="AJ720" t="str">
            <v>OTHER INSTRUMENTATION EQUIPMENT</v>
          </cell>
          <cell r="AQ720">
            <v>0</v>
          </cell>
        </row>
        <row r="721">
          <cell r="M721" t="str">
            <v>1ECD-</v>
          </cell>
          <cell r="N721" t="str">
            <v>TANK - CONSTRUCTION - CONSTRUCTION SPECIALTIES</v>
          </cell>
          <cell r="Q721">
            <v>0</v>
          </cell>
          <cell r="R721">
            <v>0</v>
          </cell>
          <cell r="S721">
            <v>0</v>
          </cell>
          <cell r="T721">
            <v>0</v>
          </cell>
          <cell r="U721">
            <v>0</v>
          </cell>
          <cell r="X721" t="str">
            <v>1EAIJ</v>
          </cell>
          <cell r="Y721" t="str">
            <v>TANK - PROCUREMENT   EMERGENCY DIESEL GENERATOR</v>
          </cell>
          <cell r="AF721">
            <v>0</v>
          </cell>
          <cell r="AI721" t="str">
            <v>1EBAS-</v>
          </cell>
          <cell r="AJ721" t="str">
            <v>SUBTOTAL INSTRUMENTATION EQUIPMENT</v>
          </cell>
          <cell r="AK721">
            <v>0</v>
          </cell>
          <cell r="AL721">
            <v>0</v>
          </cell>
          <cell r="AM721">
            <v>0</v>
          </cell>
          <cell r="AN721">
            <v>0</v>
          </cell>
          <cell r="AO721">
            <v>0</v>
          </cell>
          <cell r="AP721">
            <v>0</v>
          </cell>
          <cell r="AQ721">
            <v>0</v>
          </cell>
        </row>
        <row r="722">
          <cell r="M722" t="str">
            <v>1ECE-</v>
          </cell>
          <cell r="N722" t="str">
            <v>TANK - CONSTRUCTION - OTHER DIRECT WORK</v>
          </cell>
          <cell r="Q722">
            <v>0</v>
          </cell>
          <cell r="R722">
            <v>0</v>
          </cell>
          <cell r="S722">
            <v>0</v>
          </cell>
          <cell r="T722">
            <v>0</v>
          </cell>
          <cell r="U722">
            <v>0</v>
          </cell>
          <cell r="X722" t="str">
            <v>1EAIR</v>
          </cell>
          <cell r="Y722" t="str">
            <v>TANK - PROCUREMENT   ELECTRICAL EQUIPMENT</v>
          </cell>
          <cell r="AF722">
            <v>0</v>
          </cell>
        </row>
        <row r="723">
          <cell r="M723" t="str">
            <v>1ECF-</v>
          </cell>
          <cell r="N723" t="str">
            <v>TANK - CONSTRUCTION - INDIRECTS</v>
          </cell>
          <cell r="Q723">
            <v>0</v>
          </cell>
          <cell r="R723">
            <v>0</v>
          </cell>
          <cell r="S723">
            <v>0</v>
          </cell>
          <cell r="T723">
            <v>0</v>
          </cell>
          <cell r="U723">
            <v>0</v>
          </cell>
          <cell r="X723" t="str">
            <v>1EAIS</v>
          </cell>
          <cell r="Y723" t="str">
            <v>TANK - PROCUREMENT   INSTRUMENTATION EQUIPMENT</v>
          </cell>
          <cell r="AF723">
            <v>0</v>
          </cell>
          <cell r="AI723" t="str">
            <v>1EBAXA</v>
          </cell>
          <cell r="AJ723" t="str">
            <v>TANK BOTTOM HEATING AND ACCESSORIES</v>
          </cell>
          <cell r="AQ723">
            <v>0</v>
          </cell>
        </row>
        <row r="724">
          <cell r="M724" t="str">
            <v>1EC--</v>
          </cell>
          <cell r="N724" t="str">
            <v>SUBTOTAL TANK - CONSTRUCTION</v>
          </cell>
          <cell r="Q724">
            <v>0</v>
          </cell>
          <cell r="R724">
            <v>0</v>
          </cell>
          <cell r="S724">
            <v>0</v>
          </cell>
          <cell r="T724">
            <v>0</v>
          </cell>
          <cell r="U724">
            <v>0</v>
          </cell>
          <cell r="X724" t="str">
            <v>1EAIT</v>
          </cell>
          <cell r="Y724" t="str">
            <v>TANK - PROCUREMENT   BULKS</v>
          </cell>
          <cell r="AF724">
            <v>0</v>
          </cell>
          <cell r="AI724" t="str">
            <v>1EBAXB</v>
          </cell>
          <cell r="AJ724" t="str">
            <v>FIRE FIGHTING SYSTEM</v>
          </cell>
          <cell r="AQ724">
            <v>0</v>
          </cell>
        </row>
        <row r="725">
          <cell r="X725" t="str">
            <v>1EAIX</v>
          </cell>
          <cell r="Y725" t="str">
            <v>TANK - PROCUREMENT   OTHER</v>
          </cell>
          <cell r="AF725">
            <v>0</v>
          </cell>
          <cell r="AI725" t="str">
            <v>1EBAXX</v>
          </cell>
          <cell r="AJ725" t="str">
            <v>OTHER</v>
          </cell>
          <cell r="AQ725">
            <v>0</v>
          </cell>
        </row>
        <row r="726">
          <cell r="M726" t="str">
            <v>1EDA-</v>
          </cell>
          <cell r="N726" t="str">
            <v>TANK - COMMISSIONING</v>
          </cell>
          <cell r="Q726">
            <v>0</v>
          </cell>
          <cell r="R726">
            <v>0</v>
          </cell>
          <cell r="S726">
            <v>0</v>
          </cell>
          <cell r="T726">
            <v>0</v>
          </cell>
          <cell r="U726">
            <v>0</v>
          </cell>
          <cell r="X726" t="str">
            <v>1EAI-</v>
          </cell>
          <cell r="Y726" t="str">
            <v>SUBTOTAL - TANK - PROCUREMENT</v>
          </cell>
          <cell r="Z726">
            <v>0</v>
          </cell>
          <cell r="AA726" t="str">
            <v>N/A</v>
          </cell>
          <cell r="AB726">
            <v>0</v>
          </cell>
          <cell r="AC726">
            <v>0</v>
          </cell>
          <cell r="AD726">
            <v>0</v>
          </cell>
          <cell r="AE726">
            <v>0</v>
          </cell>
          <cell r="AF726">
            <v>0</v>
          </cell>
          <cell r="AI726" t="str">
            <v>1EBAX-</v>
          </cell>
          <cell r="AJ726" t="str">
            <v>TANK - FAB/DELIVERY, MAJOR EQUIPMENT - OTHER</v>
          </cell>
          <cell r="AK726">
            <v>0</v>
          </cell>
          <cell r="AL726">
            <v>0</v>
          </cell>
          <cell r="AM726">
            <v>0</v>
          </cell>
          <cell r="AN726">
            <v>0</v>
          </cell>
          <cell r="AO726">
            <v>0</v>
          </cell>
          <cell r="AP726">
            <v>0</v>
          </cell>
          <cell r="AQ726">
            <v>0</v>
          </cell>
        </row>
        <row r="727">
          <cell r="M727" t="str">
            <v>1ED--</v>
          </cell>
          <cell r="N727" t="str">
            <v>SUBTOTAL TANK - COMMISSIONING</v>
          </cell>
          <cell r="Q727">
            <v>0</v>
          </cell>
          <cell r="R727">
            <v>0</v>
          </cell>
          <cell r="S727">
            <v>0</v>
          </cell>
          <cell r="T727">
            <v>0</v>
          </cell>
          <cell r="U727">
            <v>0</v>
          </cell>
        </row>
        <row r="728">
          <cell r="X728" t="str">
            <v>1EAJA</v>
          </cell>
          <cell r="Y728" t="str">
            <v>TANK - INDIRECT ENG'G CONTRACTS</v>
          </cell>
          <cell r="AF728">
            <v>0</v>
          </cell>
          <cell r="AI728" t="str">
            <v>1ECCCA</v>
          </cell>
          <cell r="AJ728" t="str">
            <v>SWITCHGEAR / LER ROOM</v>
          </cell>
          <cell r="AQ728">
            <v>0</v>
          </cell>
        </row>
        <row r="729">
          <cell r="X729" t="str">
            <v>1EAJB</v>
          </cell>
          <cell r="Y729" t="str">
            <v>TANK - INDIRECT ENG'G PROJECT MANAGEMENT</v>
          </cell>
          <cell r="AF729">
            <v>0</v>
          </cell>
          <cell r="AI729" t="str">
            <v>1ECCCB</v>
          </cell>
          <cell r="AJ729" t="str">
            <v>TRANSFORMER</v>
          </cell>
          <cell r="AQ729">
            <v>0</v>
          </cell>
        </row>
        <row r="730">
          <cell r="X730" t="str">
            <v>1EAJC</v>
          </cell>
          <cell r="Y730" t="str">
            <v>TANK - INDIRECT ENG'G ENGINEERING/NON-TECH</v>
          </cell>
          <cell r="AF730">
            <v>0</v>
          </cell>
          <cell r="AI730" t="str">
            <v>1ECCCC</v>
          </cell>
          <cell r="AJ730" t="str">
            <v>MCC</v>
          </cell>
          <cell r="AQ730">
            <v>0</v>
          </cell>
        </row>
        <row r="731">
          <cell r="X731" t="str">
            <v>1EAJX</v>
          </cell>
          <cell r="Y731" t="str">
            <v>TANK - INDIRECT ENG'G OTHER</v>
          </cell>
          <cell r="AF731">
            <v>0</v>
          </cell>
          <cell r="AI731" t="str">
            <v>1ECCCX</v>
          </cell>
          <cell r="AJ731" t="str">
            <v>OTHER</v>
          </cell>
          <cell r="AQ731">
            <v>0</v>
          </cell>
        </row>
        <row r="732">
          <cell r="X732" t="str">
            <v>1EAJ-</v>
          </cell>
          <cell r="Y732" t="str">
            <v>SUBTOTAL - TANK - INDIRECT ENGINEERING</v>
          </cell>
          <cell r="Z732">
            <v>0</v>
          </cell>
          <cell r="AA732" t="str">
            <v>N/A</v>
          </cell>
          <cell r="AB732">
            <v>0</v>
          </cell>
          <cell r="AC732">
            <v>0</v>
          </cell>
          <cell r="AD732">
            <v>0</v>
          </cell>
          <cell r="AE732">
            <v>0</v>
          </cell>
          <cell r="AF732">
            <v>0</v>
          </cell>
          <cell r="AI732" t="str">
            <v>1ECCC-</v>
          </cell>
          <cell r="AJ732" t="str">
            <v>SUBTOTAL - CONSTRUCTION BULKS - ELECTRICAL</v>
          </cell>
          <cell r="AK732">
            <v>0</v>
          </cell>
          <cell r="AL732">
            <v>0</v>
          </cell>
          <cell r="AM732">
            <v>0</v>
          </cell>
          <cell r="AN732">
            <v>0</v>
          </cell>
          <cell r="AO732">
            <v>0</v>
          </cell>
          <cell r="AP732">
            <v>0</v>
          </cell>
          <cell r="AQ732">
            <v>0</v>
          </cell>
        </row>
        <row r="734">
          <cell r="AI734" t="str">
            <v>1ECCDA</v>
          </cell>
          <cell r="AJ734" t="str">
            <v>M.O.V. PANEL</v>
          </cell>
          <cell r="AQ734">
            <v>0</v>
          </cell>
        </row>
        <row r="735">
          <cell r="AI735" t="str">
            <v>1ECCDB</v>
          </cell>
          <cell r="AJ735" t="str">
            <v>DCS/SCADA</v>
          </cell>
          <cell r="AQ735">
            <v>0</v>
          </cell>
        </row>
        <row r="736">
          <cell r="AI736" t="str">
            <v>1ECCDC</v>
          </cell>
          <cell r="AJ736" t="str">
            <v>INTERFACE</v>
          </cell>
          <cell r="AQ736">
            <v>0</v>
          </cell>
        </row>
        <row r="737">
          <cell r="AI737" t="str">
            <v>1ECCDX</v>
          </cell>
          <cell r="AJ737" t="str">
            <v>OTHER</v>
          </cell>
          <cell r="AQ737">
            <v>0</v>
          </cell>
        </row>
        <row r="738">
          <cell r="AI738" t="str">
            <v>1ECCD-</v>
          </cell>
          <cell r="AJ738" t="str">
            <v>SUBTOTAL - CONSTRUCTION BULKS - INSTRUMENTATION</v>
          </cell>
          <cell r="AK738">
            <v>0</v>
          </cell>
          <cell r="AL738">
            <v>0</v>
          </cell>
          <cell r="AM738">
            <v>0</v>
          </cell>
          <cell r="AN738">
            <v>0</v>
          </cell>
          <cell r="AO738">
            <v>0</v>
          </cell>
          <cell r="AP738">
            <v>0</v>
          </cell>
          <cell r="AQ738">
            <v>0</v>
          </cell>
        </row>
        <row r="740">
          <cell r="AI740" t="str">
            <v>1ECCXA</v>
          </cell>
          <cell r="AJ740" t="str">
            <v>FIRE FIGHTING SYSTEM</v>
          </cell>
          <cell r="AQ740">
            <v>0</v>
          </cell>
        </row>
        <row r="741">
          <cell r="AI741" t="str">
            <v>1ECCXB</v>
          </cell>
          <cell r="AJ741" t="str">
            <v>BOTTOM HEATING</v>
          </cell>
          <cell r="AQ741">
            <v>0</v>
          </cell>
        </row>
        <row r="742">
          <cell r="AI742" t="str">
            <v>1ECCXX</v>
          </cell>
          <cell r="AJ742" t="str">
            <v>OTHER</v>
          </cell>
          <cell r="AQ742">
            <v>0</v>
          </cell>
        </row>
        <row r="743">
          <cell r="AI743" t="str">
            <v>1ECCX-</v>
          </cell>
          <cell r="AJ743" t="str">
            <v>SUBTOTAL - CONSTRUCTION BULKS - OTHERS</v>
          </cell>
          <cell r="AK743">
            <v>0</v>
          </cell>
          <cell r="AL743">
            <v>0</v>
          </cell>
          <cell r="AM743">
            <v>0</v>
          </cell>
          <cell r="AN743">
            <v>0</v>
          </cell>
          <cell r="AO743">
            <v>0</v>
          </cell>
          <cell r="AP743">
            <v>0</v>
          </cell>
          <cell r="AQ743">
            <v>0</v>
          </cell>
        </row>
        <row r="750">
          <cell r="W750" t="str">
            <v>LEVEL 2 TANK PG.2</v>
          </cell>
          <cell r="X750" t="str">
            <v>WBS CODE</v>
          </cell>
          <cell r="Y750" t="str">
            <v>DESCRIPTION</v>
          </cell>
          <cell r="Z750" t="str">
            <v>QUANTITY</v>
          </cell>
          <cell r="AA750" t="str">
            <v>UNITS</v>
          </cell>
          <cell r="AB750" t="str">
            <v>TOTAL MANHOURS</v>
          </cell>
          <cell r="AC750" t="str">
            <v>TOTAL LABOR COST</v>
          </cell>
          <cell r="AD750" t="str">
            <v>TOTAL MAT'L COST</v>
          </cell>
          <cell r="AE750" t="str">
            <v>TOTAL S/C COST</v>
          </cell>
          <cell r="AF750" t="str">
            <v>TOTAL COST</v>
          </cell>
        </row>
        <row r="752">
          <cell r="X752" t="str">
            <v>1EBAA</v>
          </cell>
          <cell r="Y752" t="str">
            <v>TANK - FAB/DELIVERY EQUIPMENT - PRESSURE VESSELS</v>
          </cell>
          <cell r="AF752">
            <v>0</v>
          </cell>
        </row>
        <row r="753">
          <cell r="X753" t="str">
            <v>1EBAE</v>
          </cell>
          <cell r="Y753" t="str">
            <v>TANK - FAB/DELIVERY EQUIPMENT - PUMPS AND MOTORS</v>
          </cell>
          <cell r="AF753">
            <v>0</v>
          </cell>
        </row>
        <row r="754">
          <cell r="X754" t="str">
            <v>1EBAJ</v>
          </cell>
          <cell r="Y754" t="str">
            <v>TANK - FAB/DELIVERY EQUIPMENT - EMERGENCY DIESEL GENERATOR</v>
          </cell>
          <cell r="AF754">
            <v>0</v>
          </cell>
        </row>
        <row r="755">
          <cell r="X755" t="str">
            <v>1EBAR</v>
          </cell>
          <cell r="Y755" t="str">
            <v>TANK - FAB/DELIVERY EQUIPMENT - ELECTRICAL EQUIPMENT</v>
          </cell>
          <cell r="Z755">
            <v>0</v>
          </cell>
          <cell r="AA755">
            <v>0</v>
          </cell>
          <cell r="AB755">
            <v>0</v>
          </cell>
          <cell r="AC755">
            <v>0</v>
          </cell>
          <cell r="AD755">
            <v>0</v>
          </cell>
          <cell r="AE755">
            <v>0</v>
          </cell>
          <cell r="AF755">
            <v>0</v>
          </cell>
        </row>
        <row r="756">
          <cell r="X756" t="str">
            <v>1EBAS</v>
          </cell>
          <cell r="Y756" t="str">
            <v>TANK - FAB/DELIVERY EQUIPMENT - INSTRUMENTATION EQUIPMENT</v>
          </cell>
          <cell r="Z756">
            <v>0</v>
          </cell>
          <cell r="AA756">
            <v>0</v>
          </cell>
          <cell r="AB756">
            <v>0</v>
          </cell>
          <cell r="AC756">
            <v>0</v>
          </cell>
          <cell r="AD756">
            <v>0</v>
          </cell>
          <cell r="AE756">
            <v>0</v>
          </cell>
          <cell r="AF756">
            <v>0</v>
          </cell>
        </row>
        <row r="757">
          <cell r="X757" t="str">
            <v>1EBAX</v>
          </cell>
          <cell r="Y757" t="str">
            <v>TANK - FAB/DELIVERY EQUIPMENT - OTHER</v>
          </cell>
          <cell r="Z757">
            <v>0</v>
          </cell>
          <cell r="AA757">
            <v>0</v>
          </cell>
          <cell r="AB757">
            <v>0</v>
          </cell>
          <cell r="AC757">
            <v>0</v>
          </cell>
          <cell r="AD757">
            <v>0</v>
          </cell>
          <cell r="AE757">
            <v>0</v>
          </cell>
          <cell r="AF757">
            <v>0</v>
          </cell>
        </row>
        <row r="758">
          <cell r="X758" t="str">
            <v>1EBA-</v>
          </cell>
          <cell r="Y758" t="str">
            <v>SUBTOTAL - TANK - FAB/DELIVERY MAJOR EQUIP.</v>
          </cell>
          <cell r="Z758">
            <v>0</v>
          </cell>
          <cell r="AA758" t="str">
            <v>N/A</v>
          </cell>
          <cell r="AB758">
            <v>0</v>
          </cell>
          <cell r="AC758">
            <v>0</v>
          </cell>
          <cell r="AD758">
            <v>0</v>
          </cell>
          <cell r="AE758">
            <v>0</v>
          </cell>
          <cell r="AF758">
            <v>0</v>
          </cell>
        </row>
        <row r="760">
          <cell r="X760" t="str">
            <v>1EBBB</v>
          </cell>
          <cell r="Y760" t="str">
            <v>TANK - FAB/DELIVERY BULKS - STRUCTURAL</v>
          </cell>
          <cell r="AF760">
            <v>0</v>
          </cell>
        </row>
        <row r="761">
          <cell r="X761" t="str">
            <v>1EBBC</v>
          </cell>
          <cell r="Y761" t="str">
            <v>TANK - FAB/DELIVERY BULKS - PIPING &amp; VALVES</v>
          </cell>
          <cell r="AF761">
            <v>0</v>
          </cell>
        </row>
        <row r="762">
          <cell r="X762" t="str">
            <v>1EBBD</v>
          </cell>
          <cell r="Y762" t="str">
            <v>TANK - FAB/DELIVERY BULKS - ELECTRICAL</v>
          </cell>
          <cell r="AF762">
            <v>0</v>
          </cell>
        </row>
        <row r="763">
          <cell r="X763" t="str">
            <v>1EBBE</v>
          </cell>
          <cell r="Y763" t="str">
            <v>TANK - FAB/DELIVERY BULKS - INSTRUMENTATION</v>
          </cell>
          <cell r="AF763">
            <v>0</v>
          </cell>
        </row>
        <row r="764">
          <cell r="X764" t="str">
            <v>1EBB-</v>
          </cell>
          <cell r="Y764" t="str">
            <v>SUBTOTAL - TANK - FAB/DELIVERY BULKS</v>
          </cell>
          <cell r="Z764">
            <v>0</v>
          </cell>
          <cell r="AA764" t="str">
            <v>N/A</v>
          </cell>
          <cell r="AB764">
            <v>0</v>
          </cell>
          <cell r="AC764">
            <v>0</v>
          </cell>
          <cell r="AD764">
            <v>0</v>
          </cell>
          <cell r="AE764">
            <v>0</v>
          </cell>
          <cell r="AF764">
            <v>0</v>
          </cell>
        </row>
        <row r="766">
          <cell r="X766" t="str">
            <v>1EBCA</v>
          </cell>
          <cell r="Y766" t="str">
            <v>TANK - FAB/DELIVERY ENG. SPECIALTIES - BUILDINGS</v>
          </cell>
          <cell r="AF766">
            <v>0</v>
          </cell>
        </row>
        <row r="767">
          <cell r="X767" t="str">
            <v>1EBCB</v>
          </cell>
          <cell r="Y767" t="str">
            <v>TANK - FAB/DELIVERY ENG. SPECIALTIES - GENERAL</v>
          </cell>
          <cell r="AF767">
            <v>0</v>
          </cell>
        </row>
        <row r="768">
          <cell r="X768" t="str">
            <v>1EBC-</v>
          </cell>
          <cell r="Y768" t="str">
            <v>SUBTOTAL - TANK - FAB/DELIVERY ENGINEERING SPECIALTIES</v>
          </cell>
          <cell r="Z768">
            <v>0</v>
          </cell>
          <cell r="AA768" t="str">
            <v>N/A</v>
          </cell>
          <cell r="AB768">
            <v>0</v>
          </cell>
          <cell r="AC768">
            <v>0</v>
          </cell>
          <cell r="AD768">
            <v>0</v>
          </cell>
          <cell r="AE768">
            <v>0</v>
          </cell>
          <cell r="AF768">
            <v>0</v>
          </cell>
        </row>
        <row r="794">
          <cell r="W794" t="str">
            <v>LEVEL 2 TANK PG.3</v>
          </cell>
          <cell r="X794" t="str">
            <v>WBS CODE</v>
          </cell>
          <cell r="Y794" t="str">
            <v>DESCRIPTION</v>
          </cell>
          <cell r="Z794" t="str">
            <v>QUANTITY</v>
          </cell>
          <cell r="AA794" t="str">
            <v>UNITS</v>
          </cell>
          <cell r="AB794" t="str">
            <v>TOTAL MANHOURS</v>
          </cell>
          <cell r="AC794" t="str">
            <v>TOTAL LABOR COST</v>
          </cell>
          <cell r="AD794" t="str">
            <v>TOTAL MAT'L COST</v>
          </cell>
          <cell r="AE794" t="str">
            <v>TOTAL S/C COST</v>
          </cell>
          <cell r="AF794" t="str">
            <v>TOTAL COST</v>
          </cell>
        </row>
        <row r="796">
          <cell r="X796" t="str">
            <v>1ECAA</v>
          </cell>
          <cell r="Y796" t="str">
            <v>TANK - CONSTRUCTION, CIVIL - SITE WORK</v>
          </cell>
          <cell r="AF796">
            <v>0</v>
          </cell>
        </row>
        <row r="797">
          <cell r="X797" t="str">
            <v>1ECAB</v>
          </cell>
          <cell r="Y797" t="str">
            <v>TANK - CONSTRUCTION, CIVIL - FOUNDATIONS</v>
          </cell>
          <cell r="AF797">
            <v>0</v>
          </cell>
        </row>
        <row r="798">
          <cell r="X798" t="str">
            <v>1ECA</v>
          </cell>
          <cell r="Y798" t="str">
            <v>SUBTOTAL - TANK - CONSTRUCTION, CIVIL</v>
          </cell>
          <cell r="Z798">
            <v>0</v>
          </cell>
          <cell r="AA798" t="str">
            <v>N/A</v>
          </cell>
          <cell r="AB798">
            <v>0</v>
          </cell>
          <cell r="AC798">
            <v>0</v>
          </cell>
          <cell r="AD798">
            <v>0</v>
          </cell>
          <cell r="AE798">
            <v>0</v>
          </cell>
          <cell r="AF798">
            <v>0</v>
          </cell>
        </row>
        <row r="800">
          <cell r="X800" t="str">
            <v>1ECBA</v>
          </cell>
          <cell r="Y800" t="str">
            <v>TANK - CONSTRUCTION, MAJOR EQUIPMENT - PRESSURE VESSELS</v>
          </cell>
          <cell r="AF800">
            <v>0</v>
          </cell>
        </row>
        <row r="801">
          <cell r="X801" t="str">
            <v>1ECBE</v>
          </cell>
          <cell r="Y801" t="str">
            <v>TANK - CONSTRUCTION, MAJOR EQUIPMENT - PUMPS &amp; MOTORS</v>
          </cell>
          <cell r="AF801">
            <v>0</v>
          </cell>
        </row>
        <row r="802">
          <cell r="X802" t="str">
            <v>1ECBJ</v>
          </cell>
          <cell r="Y802" t="str">
            <v>TANK - CONSTRUCTION, MAJOR EQUIPMENT - EMERGENCY DEISEL GENERATOR</v>
          </cell>
          <cell r="AF802">
            <v>0</v>
          </cell>
        </row>
        <row r="803">
          <cell r="X803" t="str">
            <v>1ECBR</v>
          </cell>
          <cell r="Y803" t="str">
            <v>TANK - CONSTRUCTION, MAJOR EQUIPMENT - ELECTRICAL EQUIPMENT</v>
          </cell>
          <cell r="AF803">
            <v>0</v>
          </cell>
        </row>
        <row r="804">
          <cell r="X804" t="str">
            <v>1ECBS</v>
          </cell>
          <cell r="Y804" t="str">
            <v>TANK - CONSTRUCTION, MAJOR EQUIPMENT - INSTRUMENTATION EQUIPMENT</v>
          </cell>
          <cell r="AF804">
            <v>0</v>
          </cell>
        </row>
        <row r="805">
          <cell r="X805" t="str">
            <v>1ECBX</v>
          </cell>
          <cell r="Y805" t="str">
            <v>TANK - CONSTRUCTION, MAJOR EQUIPMENT - OTHERS</v>
          </cell>
          <cell r="AF805">
            <v>0</v>
          </cell>
        </row>
        <row r="806">
          <cell r="X806" t="str">
            <v>1ECB-</v>
          </cell>
          <cell r="Y806" t="str">
            <v>SUBTOTAL - TANK - CONSTRUCTION, MAJOR EQUIPMENT</v>
          </cell>
          <cell r="Z806">
            <v>0</v>
          </cell>
          <cell r="AA806" t="str">
            <v>N/A</v>
          </cell>
          <cell r="AB806">
            <v>0</v>
          </cell>
          <cell r="AC806">
            <v>0</v>
          </cell>
          <cell r="AD806">
            <v>0</v>
          </cell>
          <cell r="AE806">
            <v>0</v>
          </cell>
          <cell r="AF806">
            <v>0</v>
          </cell>
        </row>
        <row r="808">
          <cell r="X808" t="str">
            <v>1ECCA</v>
          </cell>
          <cell r="Y808" t="str">
            <v>TANK - CONSTRUCTION, BULKS - STRUCTURAL</v>
          </cell>
          <cell r="AF808">
            <v>0</v>
          </cell>
        </row>
        <row r="809">
          <cell r="X809" t="str">
            <v>1ECCB</v>
          </cell>
          <cell r="Y809" t="str">
            <v>TANK - CONSTRUCTION, BULKS - PIPING &amp; VALVES</v>
          </cell>
          <cell r="AF809">
            <v>0</v>
          </cell>
        </row>
        <row r="810">
          <cell r="X810" t="str">
            <v>1ECCC</v>
          </cell>
          <cell r="Y810" t="str">
            <v>TANK - CONSTRUCTION, BULKS - ELECTRICAL</v>
          </cell>
          <cell r="Z810">
            <v>0</v>
          </cell>
          <cell r="AA810">
            <v>0</v>
          </cell>
          <cell r="AB810">
            <v>0</v>
          </cell>
          <cell r="AC810">
            <v>0</v>
          </cell>
          <cell r="AD810">
            <v>0</v>
          </cell>
          <cell r="AE810">
            <v>0</v>
          </cell>
          <cell r="AF810">
            <v>0</v>
          </cell>
        </row>
        <row r="811">
          <cell r="X811" t="str">
            <v>1ECCD</v>
          </cell>
          <cell r="Y811" t="str">
            <v>TANK - CONSTRUCTION, BULKS - INSTRUMENTATION</v>
          </cell>
          <cell r="Z811">
            <v>0</v>
          </cell>
          <cell r="AA811">
            <v>0</v>
          </cell>
          <cell r="AB811">
            <v>0</v>
          </cell>
          <cell r="AC811">
            <v>0</v>
          </cell>
          <cell r="AD811">
            <v>0</v>
          </cell>
          <cell r="AE811">
            <v>0</v>
          </cell>
          <cell r="AF811">
            <v>0</v>
          </cell>
        </row>
        <row r="812">
          <cell r="X812" t="str">
            <v>1ECCX</v>
          </cell>
          <cell r="Y812" t="str">
            <v>TANK - CONSTRUCTION, BULKS - OTHERS</v>
          </cell>
          <cell r="Z812">
            <v>0</v>
          </cell>
          <cell r="AA812">
            <v>0</v>
          </cell>
          <cell r="AB812">
            <v>0</v>
          </cell>
          <cell r="AC812">
            <v>0</v>
          </cell>
          <cell r="AD812">
            <v>0</v>
          </cell>
          <cell r="AE812">
            <v>0</v>
          </cell>
          <cell r="AF812">
            <v>0</v>
          </cell>
        </row>
        <row r="813">
          <cell r="X813" t="str">
            <v>1ECC-</v>
          </cell>
          <cell r="Y813" t="str">
            <v xml:space="preserve">SUBTOTAL - TANK - CONSTRUCTION, BULKS </v>
          </cell>
          <cell r="Z813">
            <v>0</v>
          </cell>
          <cell r="AA813" t="str">
            <v>N/A</v>
          </cell>
          <cell r="AB813">
            <v>0</v>
          </cell>
          <cell r="AC813">
            <v>0</v>
          </cell>
          <cell r="AD813">
            <v>0</v>
          </cell>
          <cell r="AE813">
            <v>0</v>
          </cell>
          <cell r="AF813">
            <v>0</v>
          </cell>
        </row>
        <row r="815">
          <cell r="X815" t="str">
            <v>1ECDA</v>
          </cell>
          <cell r="Y815" t="str">
            <v>TANK - CONSTRUCTION SPECIALTIES - BUILDINGS</v>
          </cell>
          <cell r="AF815">
            <v>0</v>
          </cell>
        </row>
        <row r="816">
          <cell r="X816" t="str">
            <v>1ECDB</v>
          </cell>
          <cell r="Y816" t="str">
            <v>TANK - CONSTRUCTION SPECIALTIES - GENERAL</v>
          </cell>
          <cell r="AF816">
            <v>0</v>
          </cell>
        </row>
        <row r="817">
          <cell r="X817" t="str">
            <v>1ECD-</v>
          </cell>
          <cell r="Y817" t="str">
            <v>SUBTOTAL - TANK - CONSTRUCTION SPECIALTIES</v>
          </cell>
          <cell r="Z817">
            <v>0</v>
          </cell>
          <cell r="AA817" t="str">
            <v>N/A</v>
          </cell>
          <cell r="AB817">
            <v>0</v>
          </cell>
          <cell r="AC817">
            <v>0</v>
          </cell>
          <cell r="AD817">
            <v>0</v>
          </cell>
          <cell r="AE817">
            <v>0</v>
          </cell>
          <cell r="AF817">
            <v>0</v>
          </cell>
        </row>
        <row r="819">
          <cell r="X819" t="str">
            <v>1ECEA</v>
          </cell>
          <cell r="Y819" t="str">
            <v>TANK - CONSTRUCTION, OTHER DIRECT WORK - FIRE PROTECTION</v>
          </cell>
          <cell r="AF819">
            <v>0</v>
          </cell>
        </row>
        <row r="820">
          <cell r="X820" t="str">
            <v>1ECEB</v>
          </cell>
          <cell r="Y820" t="str">
            <v>TANK - CONSTRUCTION, OTHER DIRECT WORK - FIREPROOFING</v>
          </cell>
          <cell r="AF820">
            <v>0</v>
          </cell>
        </row>
        <row r="821">
          <cell r="X821" t="str">
            <v>1ECEC</v>
          </cell>
          <cell r="Y821" t="str">
            <v>TANK - CONSTRUCTION, OTHER DIRECT WORK - INSULATION</v>
          </cell>
          <cell r="AF821">
            <v>0</v>
          </cell>
        </row>
        <row r="822">
          <cell r="X822" t="str">
            <v>1ECED</v>
          </cell>
          <cell r="Y822" t="str">
            <v>TANK - CONSTRUCTION, OTHER DIRECT WORK - PAINTING</v>
          </cell>
          <cell r="AF822">
            <v>0</v>
          </cell>
        </row>
        <row r="823">
          <cell r="X823" t="str">
            <v>1ECEE</v>
          </cell>
          <cell r="Y823" t="str">
            <v>TANK - CONSTRUCTION, OTHER DIRECT WORK - SHUTDOWN</v>
          </cell>
          <cell r="AF823">
            <v>0</v>
          </cell>
        </row>
        <row r="824">
          <cell r="X824" t="str">
            <v>1ECEF</v>
          </cell>
          <cell r="Y824" t="str">
            <v>TANK - CONSTRUCTION, OTHER DIRECT WORK - PRE-COMMISSIONING</v>
          </cell>
          <cell r="AF824">
            <v>0</v>
          </cell>
        </row>
        <row r="825">
          <cell r="X825" t="str">
            <v>1ECEG</v>
          </cell>
          <cell r="Y825" t="str">
            <v>TANK - CONSTRUCTION, OTHER DIRECT WORK - ENVIRONMENTAL</v>
          </cell>
          <cell r="AF825">
            <v>0</v>
          </cell>
        </row>
        <row r="826">
          <cell r="X826" t="str">
            <v>1ECEX</v>
          </cell>
          <cell r="Y826" t="str">
            <v>TANK - CONSTRUCTION, OTHER DIRECT WORK - OTHER</v>
          </cell>
          <cell r="AF826">
            <v>0</v>
          </cell>
        </row>
        <row r="827">
          <cell r="X827" t="str">
            <v>1ECE</v>
          </cell>
          <cell r="Y827" t="str">
            <v xml:space="preserve">SUBTOTAL - TANK - CONSTRUCTION, OTHER DIRECT WORK - </v>
          </cell>
          <cell r="Z827">
            <v>0</v>
          </cell>
          <cell r="AA827" t="str">
            <v>N/A</v>
          </cell>
          <cell r="AB827">
            <v>0</v>
          </cell>
          <cell r="AC827">
            <v>0</v>
          </cell>
          <cell r="AD827">
            <v>0</v>
          </cell>
          <cell r="AE827">
            <v>0</v>
          </cell>
          <cell r="AF827">
            <v>0</v>
          </cell>
        </row>
        <row r="829">
          <cell r="X829" t="str">
            <v>1ECFA</v>
          </cell>
          <cell r="Y829" t="str">
            <v>TANK - CONSTRUCTION INDIRECTS</v>
          </cell>
          <cell r="AF829">
            <v>0</v>
          </cell>
        </row>
        <row r="830">
          <cell r="X830" t="str">
            <v>1ECF</v>
          </cell>
          <cell r="Y830" t="str">
            <v>SUBTOTAL - TANK - CONSTRUCTION INDIRECTS</v>
          </cell>
          <cell r="Z830">
            <v>0</v>
          </cell>
          <cell r="AA830" t="str">
            <v>N/A</v>
          </cell>
          <cell r="AB830">
            <v>0</v>
          </cell>
          <cell r="AC830">
            <v>0</v>
          </cell>
          <cell r="AD830">
            <v>0</v>
          </cell>
          <cell r="AE830">
            <v>0</v>
          </cell>
          <cell r="AF830">
            <v>0</v>
          </cell>
        </row>
        <row r="838">
          <cell r="W838" t="str">
            <v>LEVEL 2 TANK PG.4</v>
          </cell>
          <cell r="X838" t="str">
            <v>WBS CODE</v>
          </cell>
          <cell r="Y838" t="str">
            <v>DESCRIPTION</v>
          </cell>
          <cell r="Z838" t="str">
            <v>QUANTITY</v>
          </cell>
          <cell r="AA838" t="str">
            <v>UNITS</v>
          </cell>
          <cell r="AB838" t="str">
            <v>TOTAL MANHOURS</v>
          </cell>
          <cell r="AC838" t="str">
            <v>TOTAL LABOR COST</v>
          </cell>
          <cell r="AD838" t="str">
            <v>TOTAL MAT'L COST</v>
          </cell>
          <cell r="AE838" t="str">
            <v>TOTAL S/C COST</v>
          </cell>
          <cell r="AF838" t="str">
            <v>TOTAL COST</v>
          </cell>
        </row>
        <row r="840">
          <cell r="X840" t="str">
            <v>1EDAA</v>
          </cell>
          <cell r="Y840" t="str">
            <v>TANK - COMMISSIONING - PROCESS</v>
          </cell>
          <cell r="AF840">
            <v>0</v>
          </cell>
        </row>
        <row r="841">
          <cell r="X841" t="str">
            <v>1EDAB</v>
          </cell>
          <cell r="Y841" t="str">
            <v>TANK - COMMISSIONING - UTILITIES</v>
          </cell>
          <cell r="AF841">
            <v>0</v>
          </cell>
        </row>
        <row r="842">
          <cell r="X842" t="str">
            <v>1EDA-</v>
          </cell>
          <cell r="Y842" t="str">
            <v>SUBTOTAL - TANK - COMMISSIONING</v>
          </cell>
          <cell r="Z842">
            <v>0</v>
          </cell>
          <cell r="AA842" t="str">
            <v>N/A</v>
          </cell>
          <cell r="AB842">
            <v>0</v>
          </cell>
          <cell r="AC842">
            <v>0</v>
          </cell>
          <cell r="AD842">
            <v>0</v>
          </cell>
          <cell r="AE842">
            <v>0</v>
          </cell>
          <cell r="AF842">
            <v>0</v>
          </cell>
        </row>
        <row r="881">
          <cell r="M881" t="str">
            <v>PRELIMINARY AND GENERAL MATTERS</v>
          </cell>
          <cell r="X881" t="str">
            <v>LEVEL 2 PRELIMINARY AND GENERAL MATTERS PG.1</v>
          </cell>
        </row>
        <row r="882">
          <cell r="L882" t="str">
            <v>PRELIMINARY AND GENERAL MATTERS</v>
          </cell>
          <cell r="M882" t="str">
            <v>WBS CODE</v>
          </cell>
          <cell r="N882" t="str">
            <v>DESCRIPTION</v>
          </cell>
          <cell r="O882" t="str">
            <v>QUANTITY</v>
          </cell>
          <cell r="P882" t="str">
            <v>UNITS</v>
          </cell>
          <cell r="Q882" t="str">
            <v>TOTAL MANHOURS</v>
          </cell>
          <cell r="R882" t="str">
            <v>TOTAL LABOR COST</v>
          </cell>
          <cell r="S882" t="str">
            <v>TOTAL MAT'L COST</v>
          </cell>
          <cell r="T882" t="str">
            <v>TOTAL S/C COST</v>
          </cell>
          <cell r="U882" t="str">
            <v>TOTAL COST</v>
          </cell>
          <cell r="W882" t="str">
            <v>LEVEL 2 PRELIMINARY AND GENERAL MATTERS PG.1</v>
          </cell>
          <cell r="X882" t="str">
            <v>WBS CODE</v>
          </cell>
          <cell r="Y882" t="str">
            <v>DESCRIPTION</v>
          </cell>
          <cell r="Z882" t="str">
            <v>QUANTITY</v>
          </cell>
          <cell r="AA882" t="str">
            <v>UNITS</v>
          </cell>
          <cell r="AB882" t="str">
            <v>TOTAL MANHOURS</v>
          </cell>
          <cell r="AC882" t="str">
            <v>TOTAL LABOR COST</v>
          </cell>
          <cell r="AD882" t="str">
            <v>TOTAL MAT'L COST</v>
          </cell>
          <cell r="AE882" t="str">
            <v>TOTAL S/C COST</v>
          </cell>
          <cell r="AF882" t="str">
            <v>TOTAL COST</v>
          </cell>
        </row>
        <row r="884">
          <cell r="M884" t="str">
            <v>1FAA-</v>
          </cell>
          <cell r="N884" t="str">
            <v>PERFORMANCE BOND</v>
          </cell>
          <cell r="U884">
            <v>0</v>
          </cell>
          <cell r="X884" t="str">
            <v>1FACA</v>
          </cell>
          <cell r="Y884" t="str">
            <v>ARTICLE NO. …..</v>
          </cell>
          <cell r="AF884">
            <v>0</v>
          </cell>
        </row>
        <row r="885">
          <cell r="M885" t="str">
            <v>1FAB-</v>
          </cell>
          <cell r="N885" t="str">
            <v>INSURANCE</v>
          </cell>
          <cell r="U885">
            <v>0</v>
          </cell>
          <cell r="X885" t="str">
            <v>1FACB</v>
          </cell>
          <cell r="Y885" t="str">
            <v>ARTICLE NO. …..</v>
          </cell>
          <cell r="AF885">
            <v>0</v>
          </cell>
        </row>
        <row r="886">
          <cell r="M886" t="str">
            <v>1FAC-</v>
          </cell>
          <cell r="N886" t="str">
            <v>COMPLIANCE TO TERMS OF CONTRACT</v>
          </cell>
          <cell r="Q886">
            <v>0</v>
          </cell>
          <cell r="R886">
            <v>0</v>
          </cell>
          <cell r="S886">
            <v>0</v>
          </cell>
          <cell r="T886">
            <v>0</v>
          </cell>
          <cell r="U886">
            <v>0</v>
          </cell>
          <cell r="X886" t="str">
            <v>1FACC</v>
          </cell>
          <cell r="Y886" t="str">
            <v>ARTICLE NO. …..</v>
          </cell>
          <cell r="AF886">
            <v>0</v>
          </cell>
        </row>
        <row r="887">
          <cell r="M887" t="str">
            <v>1FAD-</v>
          </cell>
          <cell r="N887" t="str">
            <v>ENDORSEMENT OF DESIGN PACKAGE</v>
          </cell>
          <cell r="U887">
            <v>0</v>
          </cell>
          <cell r="X887" t="str">
            <v>1FACX</v>
          </cell>
          <cell r="Y887" t="str">
            <v>ARTICLE NO. …..</v>
          </cell>
          <cell r="AF887">
            <v>0</v>
          </cell>
        </row>
        <row r="888">
          <cell r="M888" t="str">
            <v>1FAE-</v>
          </cell>
          <cell r="N888" t="str">
            <v>MANAGEMENT OF LICENSORS' AGREEMENTS</v>
          </cell>
          <cell r="U888">
            <v>0</v>
          </cell>
          <cell r="X888" t="str">
            <v>1FAC-</v>
          </cell>
          <cell r="Y888" t="str">
            <v>SUBTOTAL - COMPLIANCE TO TERMS OF CONTRACT</v>
          </cell>
          <cell r="Z888">
            <v>0</v>
          </cell>
          <cell r="AA888" t="str">
            <v>N/A</v>
          </cell>
          <cell r="AB888">
            <v>0</v>
          </cell>
          <cell r="AC888">
            <v>0</v>
          </cell>
          <cell r="AD888">
            <v>0</v>
          </cell>
          <cell r="AE888">
            <v>0</v>
          </cell>
          <cell r="AF888">
            <v>0</v>
          </cell>
        </row>
        <row r="889">
          <cell r="M889" t="str">
            <v>1FA-</v>
          </cell>
          <cell r="N889" t="str">
            <v>SUBTOTAL - PRELIMINARY &amp; GENERAL MATTERS - GENERAL</v>
          </cell>
          <cell r="Q889">
            <v>0</v>
          </cell>
          <cell r="R889">
            <v>0</v>
          </cell>
          <cell r="S889">
            <v>0</v>
          </cell>
          <cell r="T889">
            <v>0</v>
          </cell>
          <cell r="U889">
            <v>0</v>
          </cell>
        </row>
        <row r="890">
          <cell r="X890" t="str">
            <v>1FBDA</v>
          </cell>
          <cell r="Y890" t="str">
            <v>ENGINEERING MANUALS, DATA BOOKS, ASBUILT DRAWINGS, ETC.</v>
          </cell>
          <cell r="AF890">
            <v>0</v>
          </cell>
        </row>
        <row r="891">
          <cell r="M891" t="str">
            <v>1FBA-</v>
          </cell>
          <cell r="N891" t="str">
            <v>CONTRACTOR'S MANAGEMENT - E&amp;P</v>
          </cell>
          <cell r="U891">
            <v>0</v>
          </cell>
          <cell r="X891" t="str">
            <v>1FBDB</v>
          </cell>
          <cell r="Y891" t="str">
            <v>MAINTENANCE MANUALS</v>
          </cell>
          <cell r="AF891">
            <v>0</v>
          </cell>
        </row>
        <row r="892">
          <cell r="M892" t="str">
            <v>1FBB-</v>
          </cell>
          <cell r="N892" t="str">
            <v>MOBILIZATION OF CONTRACTOR - E&amp;P</v>
          </cell>
          <cell r="U892">
            <v>0</v>
          </cell>
          <cell r="X892" t="str">
            <v>1FBDC</v>
          </cell>
          <cell r="Y892" t="str">
            <v>OPERATIONAL  MANUALS</v>
          </cell>
          <cell r="AF892">
            <v>0</v>
          </cell>
        </row>
        <row r="893">
          <cell r="M893" t="str">
            <v>1FBC-</v>
          </cell>
          <cell r="N893" t="str">
            <v>DEMOBILIZATION OF CONTRACTOR - E&amp;P</v>
          </cell>
          <cell r="U893">
            <v>0</v>
          </cell>
          <cell r="X893" t="str">
            <v>1FBDD</v>
          </cell>
          <cell r="Y893" t="str">
            <v>QUALITY MANUALS</v>
          </cell>
          <cell r="AF893">
            <v>0</v>
          </cell>
        </row>
        <row r="894">
          <cell r="M894" t="str">
            <v>1FBD-</v>
          </cell>
          <cell r="N894" t="str">
            <v>FINAL DOCUMENTATION</v>
          </cell>
          <cell r="Q894">
            <v>0</v>
          </cell>
          <cell r="R894">
            <v>0</v>
          </cell>
          <cell r="S894">
            <v>0</v>
          </cell>
          <cell r="T894">
            <v>0</v>
          </cell>
          <cell r="U894">
            <v>0</v>
          </cell>
          <cell r="X894" t="str">
            <v>1FBDE</v>
          </cell>
          <cell r="Y894" t="str">
            <v>ELECTRONIC FILING (TDMS)</v>
          </cell>
          <cell r="AF894">
            <v>0</v>
          </cell>
        </row>
        <row r="895">
          <cell r="M895" t="str">
            <v>1FBE-</v>
          </cell>
          <cell r="N895" t="str">
            <v>SERVICES AND FACILITIES AT HOME OFFICE</v>
          </cell>
          <cell r="Q895">
            <v>0</v>
          </cell>
          <cell r="R895">
            <v>0</v>
          </cell>
          <cell r="S895">
            <v>0</v>
          </cell>
          <cell r="T895">
            <v>0</v>
          </cell>
          <cell r="U895">
            <v>0</v>
          </cell>
          <cell r="X895" t="str">
            <v>1FBDF</v>
          </cell>
          <cell r="Y895" t="str">
            <v>COMPUTERIZED MAINTENANCE MANAGEMENT SYSTEM</v>
          </cell>
          <cell r="AF895">
            <v>0</v>
          </cell>
        </row>
        <row r="896">
          <cell r="M896" t="str">
            <v>1FBF-</v>
          </cell>
          <cell r="N896" t="str">
            <v>SERVICES AND FACILITIES AT SUBCONTRACTOR'S/VENDORS FACILITIES</v>
          </cell>
          <cell r="Q896">
            <v>0</v>
          </cell>
          <cell r="R896">
            <v>0</v>
          </cell>
          <cell r="S896">
            <v>0</v>
          </cell>
          <cell r="T896">
            <v>0</v>
          </cell>
          <cell r="U896">
            <v>0</v>
          </cell>
          <cell r="X896" t="str">
            <v>1FBDX</v>
          </cell>
          <cell r="Y896" t="str">
            <v>OTHER FINAL DOCUMENTATION</v>
          </cell>
          <cell r="AF896">
            <v>0</v>
          </cell>
        </row>
        <row r="897">
          <cell r="M897" t="str">
            <v>1FB-</v>
          </cell>
          <cell r="N897" t="str">
            <v>SUBTOTAL - PRELIMINARY &amp; GENERAL MATTERS - ENG/PROCUREMENT</v>
          </cell>
          <cell r="Q897">
            <v>0</v>
          </cell>
          <cell r="R897">
            <v>0</v>
          </cell>
          <cell r="S897">
            <v>0</v>
          </cell>
          <cell r="T897">
            <v>0</v>
          </cell>
          <cell r="U897">
            <v>0</v>
          </cell>
          <cell r="X897" t="str">
            <v>1FBD-</v>
          </cell>
          <cell r="Y897" t="str">
            <v>SUBTOTAL - FINAL DOCUMENTATION</v>
          </cell>
          <cell r="Z897">
            <v>0</v>
          </cell>
          <cell r="AA897" t="str">
            <v>N/A</v>
          </cell>
          <cell r="AB897">
            <v>0</v>
          </cell>
          <cell r="AC897">
            <v>0</v>
          </cell>
          <cell r="AD897">
            <v>0</v>
          </cell>
          <cell r="AE897">
            <v>0</v>
          </cell>
          <cell r="AF897">
            <v>0</v>
          </cell>
        </row>
        <row r="899">
          <cell r="M899" t="str">
            <v>1FCA-</v>
          </cell>
          <cell r="N899" t="str">
            <v>CONTRACTOR'S MANAGEMENT - CONSTRUCTION</v>
          </cell>
          <cell r="U899">
            <v>0</v>
          </cell>
          <cell r="X899" t="str">
            <v>1FBEA</v>
          </cell>
          <cell r="Y899" t="str">
            <v>OFFICES AND RELATED SERVICES AND FACILITIES</v>
          </cell>
          <cell r="AF899">
            <v>0</v>
          </cell>
        </row>
        <row r="900">
          <cell r="M900" t="str">
            <v>1FCB-</v>
          </cell>
          <cell r="N900" t="str">
            <v>MOBILIZATION OF CONTRACTOR - SITE</v>
          </cell>
          <cell r="Q900">
            <v>0</v>
          </cell>
          <cell r="R900">
            <v>0</v>
          </cell>
          <cell r="S900">
            <v>0</v>
          </cell>
          <cell r="T900">
            <v>0</v>
          </cell>
          <cell r="U900">
            <v>0</v>
          </cell>
          <cell r="X900" t="str">
            <v>1FBEB</v>
          </cell>
          <cell r="Y900" t="str">
            <v>SECRETARIAL AND CLERICAL ASSISTANCE</v>
          </cell>
          <cell r="AF900">
            <v>0</v>
          </cell>
        </row>
        <row r="901">
          <cell r="M901" t="str">
            <v>1FCC-</v>
          </cell>
          <cell r="N901" t="str">
            <v>DEMOBILIZATION OF CONTRACTOR - SITE</v>
          </cell>
          <cell r="Q901">
            <v>0</v>
          </cell>
          <cell r="R901">
            <v>0</v>
          </cell>
          <cell r="S901">
            <v>0</v>
          </cell>
          <cell r="T901">
            <v>0</v>
          </cell>
          <cell r="U901">
            <v>0</v>
          </cell>
          <cell r="X901" t="str">
            <v>1FBEC</v>
          </cell>
          <cell r="Y901" t="str">
            <v>TELECOMMUNICATIONS FACILITIES</v>
          </cell>
          <cell r="AF901">
            <v>0</v>
          </cell>
        </row>
        <row r="902">
          <cell r="M902" t="str">
            <v>1FCD-</v>
          </cell>
          <cell r="N902" t="str">
            <v>UTILITIES AT CONSTRUCTION SITE</v>
          </cell>
          <cell r="Q902">
            <v>0</v>
          </cell>
          <cell r="R902">
            <v>0</v>
          </cell>
          <cell r="S902">
            <v>0</v>
          </cell>
          <cell r="T902">
            <v>0</v>
          </cell>
          <cell r="U902">
            <v>0</v>
          </cell>
          <cell r="X902" t="str">
            <v>1FBED</v>
          </cell>
          <cell r="Y902" t="str">
            <v>COMPUTING EQUIPMENT</v>
          </cell>
          <cell r="AF902">
            <v>0</v>
          </cell>
        </row>
        <row r="903">
          <cell r="M903" t="str">
            <v>1FCE-</v>
          </cell>
          <cell r="N903" t="str">
            <v>SERVICES AND FACILITIES AT CONSTRUCTION SITE</v>
          </cell>
          <cell r="Q903">
            <v>0</v>
          </cell>
          <cell r="R903">
            <v>0</v>
          </cell>
          <cell r="S903">
            <v>0</v>
          </cell>
          <cell r="T903">
            <v>0</v>
          </cell>
          <cell r="U903">
            <v>0</v>
          </cell>
          <cell r="X903" t="str">
            <v>1FBEE</v>
          </cell>
          <cell r="Y903" t="str">
            <v>ADMINISTRATIVE ASSISTANCE AND OTHERS</v>
          </cell>
          <cell r="AF903">
            <v>0</v>
          </cell>
        </row>
        <row r="904">
          <cell r="M904" t="str">
            <v>1FC-</v>
          </cell>
          <cell r="N904" t="str">
            <v>SUBTOTAL - PRELIMINARY &amp; GENERAL MATTERS - CONSTRUCTION</v>
          </cell>
          <cell r="Q904">
            <v>0</v>
          </cell>
          <cell r="R904">
            <v>0</v>
          </cell>
          <cell r="S904">
            <v>0</v>
          </cell>
          <cell r="T904">
            <v>0</v>
          </cell>
          <cell r="U904">
            <v>0</v>
          </cell>
          <cell r="X904" t="str">
            <v>1FBEF</v>
          </cell>
          <cell r="Y904" t="str">
            <v>TRAINING OF QGPC PERSONNEL AT HOME OFFICE</v>
          </cell>
          <cell r="AF904">
            <v>0</v>
          </cell>
        </row>
        <row r="905">
          <cell r="X905" t="str">
            <v>1FBEG</v>
          </cell>
          <cell r="Y905" t="str">
            <v>TRAINING OF QGPC PERSONNEL AT VENDORS PREMISES</v>
          </cell>
          <cell r="AF905">
            <v>0</v>
          </cell>
        </row>
        <row r="906">
          <cell r="X906" t="str">
            <v>1FBEX</v>
          </cell>
          <cell r="Y906" t="str">
            <v>SERVICES AND FACILITIES AT HOME OFFICE - OTHER</v>
          </cell>
          <cell r="AF906">
            <v>0</v>
          </cell>
        </row>
        <row r="907">
          <cell r="X907" t="str">
            <v>1FBE-</v>
          </cell>
          <cell r="Y907" t="str">
            <v>SUBTOTAL - SERVICES AND FACILITIES AT HOME OFFICE</v>
          </cell>
          <cell r="Z907">
            <v>0</v>
          </cell>
          <cell r="AA907" t="str">
            <v>N/A</v>
          </cell>
          <cell r="AB907">
            <v>0</v>
          </cell>
          <cell r="AC907">
            <v>0</v>
          </cell>
          <cell r="AD907">
            <v>0</v>
          </cell>
          <cell r="AE907">
            <v>0</v>
          </cell>
          <cell r="AF907">
            <v>0</v>
          </cell>
        </row>
        <row r="909">
          <cell r="X909" t="str">
            <v>1FBFA</v>
          </cell>
          <cell r="Y909" t="str">
            <v>OFFICES AND RELATED FACILITIES</v>
          </cell>
          <cell r="AF909">
            <v>0</v>
          </cell>
        </row>
        <row r="910">
          <cell r="X910" t="str">
            <v>1FBFB</v>
          </cell>
          <cell r="Y910" t="str">
            <v>TELECOMMUNICATIONS FACILITIES</v>
          </cell>
          <cell r="AF910">
            <v>0</v>
          </cell>
        </row>
        <row r="911">
          <cell r="X911" t="str">
            <v>1FBFC</v>
          </cell>
          <cell r="Y911" t="str">
            <v>COMPUTING EQUIPMENT</v>
          </cell>
          <cell r="AF911">
            <v>0</v>
          </cell>
        </row>
        <row r="912">
          <cell r="X912" t="str">
            <v>1FBFD</v>
          </cell>
          <cell r="Y912" t="str">
            <v>TRAINING OF QGPC PERSONNEL</v>
          </cell>
          <cell r="AF912">
            <v>0</v>
          </cell>
        </row>
        <row r="913">
          <cell r="X913" t="str">
            <v>1FBFX</v>
          </cell>
          <cell r="Y913" t="str">
            <v>SERVICES AND FACILITIES  - OTHER</v>
          </cell>
          <cell r="AF913">
            <v>0</v>
          </cell>
        </row>
        <row r="914">
          <cell r="X914" t="str">
            <v>1FBF-</v>
          </cell>
          <cell r="Y914" t="str">
            <v>SUBTOTAL SERVICES AND FACILITIES AT SUBCONTRACTOR'S / VENDORS</v>
          </cell>
          <cell r="Z914">
            <v>0</v>
          </cell>
          <cell r="AB914">
            <v>0</v>
          </cell>
          <cell r="AC914">
            <v>0</v>
          </cell>
          <cell r="AD914">
            <v>0</v>
          </cell>
          <cell r="AE914">
            <v>0</v>
          </cell>
          <cell r="AF914">
            <v>0</v>
          </cell>
        </row>
        <row r="916">
          <cell r="X916" t="str">
            <v>1FCBA</v>
          </cell>
          <cell r="Y916" t="str">
            <v>MOBILIZATION OF CONTRACTOR - SITE - DUKHAN</v>
          </cell>
          <cell r="AF916">
            <v>0</v>
          </cell>
        </row>
        <row r="917">
          <cell r="X917" t="str">
            <v>1FCBB</v>
          </cell>
          <cell r="Y917" t="str">
            <v>MOBILIZATION OF CONTRACTOR - SITE - MESAIEED</v>
          </cell>
          <cell r="AF917">
            <v>0</v>
          </cell>
        </row>
        <row r="918">
          <cell r="X918" t="str">
            <v>1FCB-</v>
          </cell>
          <cell r="Y918" t="str">
            <v>SUBTOTAL - MOBILIZATION OF CONTRACTOR - SITE</v>
          </cell>
          <cell r="Z918">
            <v>0</v>
          </cell>
          <cell r="AA918" t="str">
            <v>N/A</v>
          </cell>
          <cell r="AB918">
            <v>0</v>
          </cell>
          <cell r="AC918">
            <v>0</v>
          </cell>
          <cell r="AD918">
            <v>0</v>
          </cell>
          <cell r="AE918">
            <v>0</v>
          </cell>
          <cell r="AF918">
            <v>0</v>
          </cell>
        </row>
        <row r="925">
          <cell r="X925" t="str">
            <v>LEVEL 2 PRELIMINARY AND GENERAL MATTERS PG.2</v>
          </cell>
        </row>
        <row r="926">
          <cell r="W926" t="str">
            <v>LEVEL 2 PRELIMINARY AND GENERAL MATTERS PG.2</v>
          </cell>
          <cell r="X926" t="str">
            <v>WBS CODE</v>
          </cell>
          <cell r="Y926" t="str">
            <v>DESCRIPTION</v>
          </cell>
          <cell r="Z926" t="str">
            <v>QUANTITY</v>
          </cell>
          <cell r="AA926" t="str">
            <v>UNITS</v>
          </cell>
          <cell r="AB926" t="str">
            <v>TOTAL MANHOURS</v>
          </cell>
          <cell r="AC926" t="str">
            <v>TOTAL LABOR COST</v>
          </cell>
          <cell r="AD926" t="str">
            <v>TOTAL MAT'L COST</v>
          </cell>
          <cell r="AE926" t="str">
            <v>TOTAL S/C COST</v>
          </cell>
          <cell r="AF926" t="str">
            <v>TOTAL COST</v>
          </cell>
        </row>
        <row r="928">
          <cell r="X928" t="str">
            <v>1FCCA</v>
          </cell>
          <cell r="Y928" t="str">
            <v>DEMOBILIZATION OF CONTRACTOR - SITE - DUKHAN</v>
          </cell>
          <cell r="AF928">
            <v>0</v>
          </cell>
        </row>
        <row r="929">
          <cell r="X929" t="str">
            <v>1FCCB</v>
          </cell>
          <cell r="Y929" t="str">
            <v>DEMOBILIZATION OF CONTRACTOR - SITE - MESAIEED</v>
          </cell>
          <cell r="AF929">
            <v>0</v>
          </cell>
        </row>
        <row r="930">
          <cell r="X930" t="str">
            <v>1FCC-</v>
          </cell>
          <cell r="Y930" t="str">
            <v>SUBTOTAL - DEMOBILIZATION OF CONTRACTOR - SITE</v>
          </cell>
          <cell r="Z930">
            <v>0</v>
          </cell>
          <cell r="AA930" t="str">
            <v>N/A</v>
          </cell>
          <cell r="AB930">
            <v>0</v>
          </cell>
          <cell r="AC930">
            <v>0</v>
          </cell>
          <cell r="AD930">
            <v>0</v>
          </cell>
          <cell r="AE930">
            <v>0</v>
          </cell>
          <cell r="AF930">
            <v>0</v>
          </cell>
        </row>
        <row r="932">
          <cell r="X932" t="str">
            <v>1FCDA</v>
          </cell>
          <cell r="Y932" t="str">
            <v>UTILITIES</v>
          </cell>
          <cell r="AF932">
            <v>0</v>
          </cell>
        </row>
        <row r="933">
          <cell r="X933" t="str">
            <v>1FCDB</v>
          </cell>
          <cell r="Y933" t="str">
            <v>WASTE DISPOSAL</v>
          </cell>
          <cell r="AF933">
            <v>0</v>
          </cell>
        </row>
        <row r="934">
          <cell r="X934" t="str">
            <v>1FCDC</v>
          </cell>
          <cell r="Y934" t="str">
            <v>TELECOMMUNICATIONS</v>
          </cell>
          <cell r="AF934">
            <v>0</v>
          </cell>
        </row>
        <row r="935">
          <cell r="X935" t="str">
            <v>1FCDD</v>
          </cell>
          <cell r="Y935" t="str">
            <v>CONTRACTOR'S OFFICE BUILDING AND FACILITIES</v>
          </cell>
          <cell r="AF935">
            <v>0</v>
          </cell>
        </row>
        <row r="936">
          <cell r="X936" t="str">
            <v>1FCDE</v>
          </cell>
          <cell r="Y936" t="str">
            <v>CONSTRUCTION CAMPS, WORKSHOPS &amp; OTHER FACILITIES</v>
          </cell>
          <cell r="AF936">
            <v>0</v>
          </cell>
        </row>
        <row r="937">
          <cell r="X937" t="str">
            <v>1FCDF</v>
          </cell>
          <cell r="Y937" t="str">
            <v>LAY DOWN AREAS</v>
          </cell>
          <cell r="AF937">
            <v>0</v>
          </cell>
        </row>
        <row r="938">
          <cell r="X938" t="str">
            <v>1FCDG</v>
          </cell>
          <cell r="Y938" t="str">
            <v>CATERING AND CATERING FACILITIES</v>
          </cell>
          <cell r="AF938">
            <v>0</v>
          </cell>
        </row>
        <row r="939">
          <cell r="X939" t="str">
            <v>1FCDH</v>
          </cell>
          <cell r="Y939" t="str">
            <v>TRANSPORTATION OF WORKFORCE</v>
          </cell>
          <cell r="AF939">
            <v>0</v>
          </cell>
        </row>
        <row r="940">
          <cell r="X940" t="str">
            <v>1FCDX</v>
          </cell>
          <cell r="Y940" t="str">
            <v xml:space="preserve">OTHER </v>
          </cell>
          <cell r="AF940">
            <v>0</v>
          </cell>
        </row>
        <row r="941">
          <cell r="X941" t="str">
            <v>1FCD-</v>
          </cell>
          <cell r="Y941" t="str">
            <v>SUBTOTAL - UTILITIES AND FACILITIES AT CONSTRUCTION SITE</v>
          </cell>
          <cell r="Z941">
            <v>0</v>
          </cell>
          <cell r="AA941" t="str">
            <v>N/A</v>
          </cell>
          <cell r="AB941">
            <v>0</v>
          </cell>
          <cell r="AC941">
            <v>0</v>
          </cell>
          <cell r="AD941">
            <v>0</v>
          </cell>
          <cell r="AE941">
            <v>0</v>
          </cell>
          <cell r="AF941">
            <v>0</v>
          </cell>
        </row>
        <row r="943">
          <cell r="X943" t="str">
            <v>1FCEA</v>
          </cell>
          <cell r="Y943" t="str">
            <v>QGPC OFFICE BUILDINGS AND OTHER FACILITIES</v>
          </cell>
          <cell r="AF943">
            <v>0</v>
          </cell>
        </row>
        <row r="944">
          <cell r="X944" t="str">
            <v>1FCEB</v>
          </cell>
          <cell r="Y944" t="str">
            <v>OFFICES AND RELATED SERVICES AND FACILITIES</v>
          </cell>
          <cell r="AF944">
            <v>0</v>
          </cell>
        </row>
        <row r="945">
          <cell r="X945" t="str">
            <v>1FCEC</v>
          </cell>
          <cell r="Y945" t="str">
            <v>SECRETARIAL AND CLERICAL ASSISTANCE</v>
          </cell>
          <cell r="AF945">
            <v>0</v>
          </cell>
        </row>
        <row r="946">
          <cell r="X946" t="str">
            <v>1FCED</v>
          </cell>
          <cell r="Y946" t="str">
            <v>TELECOMMUNICATIONS FACILITIES</v>
          </cell>
          <cell r="AF946">
            <v>0</v>
          </cell>
        </row>
        <row r="947">
          <cell r="X947" t="str">
            <v>1FCEE</v>
          </cell>
          <cell r="Y947" t="str">
            <v>COMPUTING EQUIPMENT</v>
          </cell>
          <cell r="AF947">
            <v>0</v>
          </cell>
        </row>
        <row r="948">
          <cell r="X948" t="str">
            <v>1FCEF</v>
          </cell>
          <cell r="Y948" t="str">
            <v>MESSING FACILITIES</v>
          </cell>
          <cell r="AF948">
            <v>0</v>
          </cell>
        </row>
        <row r="949">
          <cell r="X949" t="str">
            <v>1FCEG</v>
          </cell>
          <cell r="Y949" t="str">
            <v>SERVICES AND FACILITIES AT CONSTRUCTION SITE - OTHER</v>
          </cell>
          <cell r="AF949">
            <v>0</v>
          </cell>
        </row>
        <row r="950">
          <cell r="X950" t="str">
            <v>1FCEX</v>
          </cell>
          <cell r="Y950" t="str">
            <v>TRAINING OF QGPC PERSONNEL</v>
          </cell>
          <cell r="AF950">
            <v>0</v>
          </cell>
        </row>
        <row r="951">
          <cell r="X951" t="str">
            <v>1FCE-</v>
          </cell>
          <cell r="Y951" t="str">
            <v>SUBTOTAL - SERVICES AND FACILITIES AT CONSTRUCTION SITE</v>
          </cell>
          <cell r="Z951">
            <v>0</v>
          </cell>
          <cell r="AA951" t="str">
            <v>N/A</v>
          </cell>
          <cell r="AB951">
            <v>0</v>
          </cell>
          <cell r="AC951">
            <v>0</v>
          </cell>
          <cell r="AD951">
            <v>0</v>
          </cell>
          <cell r="AE951">
            <v>0</v>
          </cell>
          <cell r="AF951">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CENTERS"/>
      <sheetName val="Costing"/>
      <sheetName val="Sched"/>
      <sheetName val="Direct Staff"/>
      <sheetName val="Direct Labor"/>
      <sheetName val="Cons Equip"/>
      <sheetName val="Summary of Mhrs"/>
      <sheetName val="s_tbl1"/>
      <sheetName val="s_tbl11"/>
      <sheetName val=" RECAP SUMMARY"/>
      <sheetName val="A1 Thru A11- LUMP SUM CONSTR"/>
      <sheetName val="LS_Pipe"/>
      <sheetName val="B5 - PIPING - ONPLOT"/>
      <sheetName val="B11 - OFFPLOT - RC Corridor"/>
      <sheetName val="Tie-Ins"/>
      <sheetName val="Piping Parameters"/>
      <sheetName val="B9 - PAINTING - ONPLOT"/>
      <sheetName val="B10 - INSULATION - ONPLOT "/>
      <sheetName val="Heavy Transport"/>
      <sheetName val="B12 Heavy Transport"/>
      <sheetName val="ITB COST"/>
      <sheetName val="LEGEND"/>
      <sheetName val="97"/>
      <sheetName val="inter"/>
      <sheetName val="Raw Data"/>
      <sheetName val="B.3. Sacrificial Anodes"/>
      <sheetName val="Summary Sheets"/>
      <sheetName val="주관사업"/>
      <sheetName val="Data"/>
      <sheetName val="银行存款余额验证表"/>
      <sheetName val="노임9월"/>
      <sheetName val="Z'+PFD-Auswertung"/>
      <sheetName val="Database"/>
      <sheetName val="Criterias"/>
      <sheetName val="Sheet1"/>
      <sheetName val="old_serial no."/>
      <sheetName val="tot_ass_9697"/>
      <sheetName val="Assumptions"/>
      <sheetName val="WIP SATOR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5">
          <cell r="BH5">
            <v>1.02</v>
          </cell>
        </row>
        <row r="7">
          <cell r="BH7">
            <v>1.05</v>
          </cell>
        </row>
      </sheetData>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91_97"/>
      <sheetName val="Chart1"/>
      <sheetName val="Chart2"/>
      <sheetName val="Chart3"/>
      <sheetName val="Chart4"/>
      <sheetName val="Chart5"/>
      <sheetName val="KDIND9197"/>
      <sheetName val="$KD9197"/>
      <sheetName val="$AUD9198"/>
      <sheetName val="$JY9197"/>
      <sheetName val="$BP9197"/>
      <sheetName val="INDX9197$"/>
      <sheetName val="INDX96$"/>
      <sheetName val="KD96"/>
      <sheetName val="$DM96"/>
      <sheetName val="$JY96"/>
      <sheetName val="$BP96"/>
      <sheetName val="KDINDX9397"/>
      <sheetName val="DMJY9396"/>
      <sheetName val="KDDM9396"/>
      <sheetName val="KDJY9397"/>
      <sheetName val="Sheet10"/>
      <sheetName val="AICO CASHFLO GRF"/>
      <sheetName val="ATCO CASHFLOW GRF"/>
      <sheetName val="AIC CASHFLOW GRF"/>
      <sheetName val="AIIC CASHFLO GRF"/>
      <sheetName val="GTRC CASHFLO GRF"/>
      <sheetName val="KIMMCO CASHFLO GRF"/>
      <sheetName val="KIRBY CASHFLO GRF"/>
      <sheetName val="ALT CASHFLO GRF"/>
      <sheetName val="YAAS CASH FLOW GRF"/>
      <sheetName val="YAAS FS"/>
      <sheetName val="AIC FS"/>
      <sheetName val="AIIC FS"/>
      <sheetName val="KIRBY FS"/>
      <sheetName val="KIMMCO FS"/>
      <sheetName val="GTRC FS"/>
      <sheetName val="VISION 2000"/>
      <sheetName val="OH-SUM"/>
      <sheetName val="DATA 91-98"/>
      <sheetName val="90-120"/>
      <sheetName val="Fcst vs Budgets"/>
      <sheetName val="EXP LINE"/>
      <sheetName val="#REF"/>
      <sheetName val="DEPRECIATION"/>
      <sheetName val="Cf Details (Final)"/>
      <sheetName val="dropdown list"/>
      <sheetName val="PC SR"/>
      <sheetName val="P&amp;L"/>
      <sheetName val="DCF&amp;Results"/>
      <sheetName val="SAPData"/>
      <sheetName val=" Apr 09"/>
      <sheetName val="FINSUM"/>
      <sheetName val="Cover"/>
      <sheetName val="SALES"/>
      <sheetName val="Liabilities- Int Employees"/>
      <sheetName val="Challan"/>
      <sheetName val="Consol"/>
      <sheetName val="IND"/>
      <sheetName val="ITL"/>
      <sheetName val="LLC"/>
      <sheetName val="UKL"/>
      <sheetName val="summ"/>
      <sheetName val="AICO_CASHFLO_GRF"/>
      <sheetName val="ATCO_CASHFLOW_GRF"/>
      <sheetName val="AIC_CASHFLOW_GRF"/>
      <sheetName val="AIIC_CASHFLO_GRF"/>
      <sheetName val="GTRC_CASHFLO_GRF"/>
      <sheetName val="KIMMCO_CASHFLO_GRF"/>
      <sheetName val="KIRBY_CASHFLO_GRF"/>
      <sheetName val="ALT_CASHFLO_GRF"/>
      <sheetName val="YAAS_CASH_FLOW_GRF"/>
      <sheetName val="YAAS_FS"/>
      <sheetName val="AIC_FS"/>
      <sheetName val="AIIC_FS"/>
      <sheetName val="KIRBY_FS"/>
      <sheetName val="KIMMCO_FS"/>
      <sheetName val="GTRC_FS"/>
      <sheetName val="VISION_2000"/>
      <sheetName val="DATA_91-98"/>
      <sheetName val="Fcst_vs_Budgets"/>
      <sheetName val="Cf_Details_(Final)"/>
      <sheetName val="dropdown_list"/>
      <sheetName val="PC_SR"/>
      <sheetName val="EXP_LINE"/>
      <sheetName val="_Apr_09"/>
      <sheetName val="Summary"/>
      <sheetName val="central services july 09"/>
      <sheetName val="Retail Carline Data"/>
      <sheetName val="Balance Sheet"/>
      <sheetName val="COST"/>
      <sheetName val="Friction Drum Rotor Wrksht"/>
      <sheetName val="Hyd Hard Quote"/>
      <sheetName val="PROD GRAPH"/>
      <sheetName val="Key Code"/>
      <sheetName val="Sales Seasonality by Month"/>
      <sheetName val="Loan Data"/>
      <sheetName val="June 03"/>
      <sheetName val="Code"/>
      <sheetName val="BS"/>
      <sheetName val="2002 Data"/>
      <sheetName val="E-Comp_Excel Download_15_010704"/>
      <sheetName val="E-Comp_Webi Extract_15_010704"/>
      <sheetName val="MASTER EB S&amp;B SHEET"/>
      <sheetName val="2003 E-Band Comments"/>
      <sheetName val="Lookups"/>
      <sheetName val="July"/>
      <sheetName val="Sales by Month"/>
      <sheetName val="Maneja -Balance Sheet"/>
      <sheetName val="Dep Schedule as on 31012011"/>
      <sheetName val="Data"/>
      <sheetName val="Budd Lanner Split"/>
      <sheetName val="Nov-Liability&amp;Payment"/>
      <sheetName val="DEP.2010-11"/>
      <sheetName val="factors"/>
      <sheetName val="TTIPL backcharge"/>
      <sheetName val="China"/>
      <sheetName val="Lead"/>
      <sheetName val="p&amp;m"/>
      <sheetName val="0398exp"/>
      <sheetName val="Sheet1"/>
      <sheetName val="TB"/>
      <sheetName val="ENCL6"/>
      <sheetName val="Machine Balance(154)"/>
      <sheetName val="Machine Balance(155)"/>
      <sheetName val="Machine Balance(156)"/>
      <sheetName val="Machine Balance(255)"/>
      <sheetName val="Machine Balance(256)"/>
      <sheetName val="Machine Balance(949)"/>
      <sheetName val="OperBal(153)"/>
      <sheetName val="OperBal(154)"/>
      <sheetName val="OperBal(155)"/>
      <sheetName val="OperBal(254)"/>
      <sheetName val="OperBal(255)"/>
      <sheetName val="OperBal(256)"/>
      <sheetName val="OperBal(949)"/>
      <sheetName val="OperBal(156)"/>
      <sheetName val="Takt(153)"/>
      <sheetName val="Takt(154)"/>
      <sheetName val="Takt(155)"/>
      <sheetName val="Takt(156)"/>
      <sheetName val="Takt(255)"/>
      <sheetName val="Takt(256)"/>
      <sheetName val="Takt(949)"/>
      <sheetName val="Links"/>
      <sheetName val="URD-s"/>
      <sheetName val="trial_HO"/>
      <sheetName val="Purchase Order"/>
      <sheetName val="Sheet4"/>
      <sheetName val="͖_x0000__x0000_Y͗_x0000__x0000_.͘_x0000__x0000_]͙_x0000__x0000_a͙_x0000__x0000_C͙_x0000__x0000_i͙_x0000__x0000_D͙_x0000__x0000_"/>
    </sheetNames>
    <sheetDataSet>
      <sheetData sheetId="0" refreshError="1">
        <row r="5">
          <cell r="X5">
            <v>100</v>
          </cell>
        </row>
        <row r="6">
          <cell r="X6">
            <v>100.10392849719392</v>
          </cell>
        </row>
        <row r="7">
          <cell r="X7">
            <v>99.993071433520385</v>
          </cell>
        </row>
        <row r="8">
          <cell r="X8">
            <v>99.577357444744678</v>
          </cell>
        </row>
        <row r="9">
          <cell r="X9">
            <v>100</v>
          </cell>
        </row>
        <row r="10">
          <cell r="X10">
            <v>99.840642970969299</v>
          </cell>
        </row>
        <row r="11">
          <cell r="X11">
            <v>100.72749948035751</v>
          </cell>
        </row>
        <row r="12">
          <cell r="X12">
            <v>100.94921360770455</v>
          </cell>
        </row>
        <row r="13">
          <cell r="X13">
            <v>100.94921360770455</v>
          </cell>
        </row>
        <row r="14">
          <cell r="X14">
            <v>100.7378923300769</v>
          </cell>
        </row>
        <row r="15">
          <cell r="X15">
            <v>100.94921360770455</v>
          </cell>
        </row>
        <row r="16">
          <cell r="X16">
            <v>100.95614217418415</v>
          </cell>
        </row>
        <row r="17">
          <cell r="X17">
            <v>101.31296334788331</v>
          </cell>
        </row>
        <row r="18">
          <cell r="X18">
            <v>100.90417792558718</v>
          </cell>
        </row>
        <row r="19">
          <cell r="X19">
            <v>100.31524977482158</v>
          </cell>
        </row>
        <row r="20">
          <cell r="X20">
            <v>101.00117785630152</v>
          </cell>
        </row>
        <row r="21">
          <cell r="X21">
            <v>102.04046282824083</v>
          </cell>
        </row>
        <row r="22">
          <cell r="X22">
            <v>100.77599944571466</v>
          </cell>
        </row>
        <row r="23">
          <cell r="X23">
            <v>100.56121388484721</v>
          </cell>
        </row>
        <row r="24">
          <cell r="X24">
            <v>100.7240351971177</v>
          </cell>
        </row>
        <row r="25">
          <cell r="X25">
            <v>100.7240351971177</v>
          </cell>
        </row>
        <row r="26">
          <cell r="X26">
            <v>100.7240351971177</v>
          </cell>
        </row>
        <row r="27">
          <cell r="X27">
            <v>100.57160673456661</v>
          </cell>
        </row>
        <row r="28">
          <cell r="X28">
            <v>100.27021409270421</v>
          </cell>
        </row>
        <row r="29">
          <cell r="X29">
            <v>100.08314279775513</v>
          </cell>
        </row>
        <row r="30">
          <cell r="X30">
            <v>100.83142797755144</v>
          </cell>
        </row>
        <row r="31">
          <cell r="X31">
            <v>101.00464213954132</v>
          </cell>
        </row>
        <row r="32">
          <cell r="X32">
            <v>100.7309637635973</v>
          </cell>
        </row>
        <row r="33">
          <cell r="X33">
            <v>100.46074967089308</v>
          </cell>
        </row>
        <row r="34">
          <cell r="X34">
            <v>100.63396383288297</v>
          </cell>
        </row>
        <row r="35">
          <cell r="X35">
            <v>100.51617820272983</v>
          </cell>
        </row>
        <row r="36">
          <cell r="X36">
            <v>100.51617820272983</v>
          </cell>
        </row>
        <row r="37">
          <cell r="X37">
            <v>100.23557126030623</v>
          </cell>
        </row>
        <row r="38">
          <cell r="X38">
            <v>100.53003533568904</v>
          </cell>
        </row>
        <row r="39">
          <cell r="X39">
            <v>100.92496362502597</v>
          </cell>
        </row>
        <row r="40">
          <cell r="X40">
            <v>100.92496362502597</v>
          </cell>
        </row>
        <row r="41">
          <cell r="X41">
            <v>101.07392780433727</v>
          </cell>
        </row>
        <row r="42">
          <cell r="X42">
            <v>101.07392780433727</v>
          </cell>
        </row>
        <row r="43">
          <cell r="X43">
            <v>101.07392780433727</v>
          </cell>
        </row>
        <row r="44">
          <cell r="X44">
            <v>101.52082034227118</v>
          </cell>
        </row>
        <row r="45">
          <cell r="X45">
            <v>101.52082034227118</v>
          </cell>
        </row>
        <row r="46">
          <cell r="X46">
            <v>101.66978452158249</v>
          </cell>
        </row>
        <row r="47">
          <cell r="X47">
            <v>101.66978452158249</v>
          </cell>
        </row>
        <row r="48">
          <cell r="X48">
            <v>101.90882006512852</v>
          </cell>
        </row>
        <row r="49">
          <cell r="X49">
            <v>101.90882006512852</v>
          </cell>
        </row>
        <row r="50">
          <cell r="X50">
            <v>101.90882006512852</v>
          </cell>
        </row>
        <row r="51">
          <cell r="X51">
            <v>102.35571260306241</v>
          </cell>
        </row>
        <row r="52">
          <cell r="X52">
            <v>101.90882006512852</v>
          </cell>
        </row>
        <row r="53">
          <cell r="X53">
            <v>101.81182013441418</v>
          </cell>
        </row>
        <row r="54">
          <cell r="X54">
            <v>101.81182013441418</v>
          </cell>
        </row>
        <row r="55">
          <cell r="X55">
            <v>101.81182013441418</v>
          </cell>
        </row>
        <row r="56">
          <cell r="X56">
            <v>101.81182013441418</v>
          </cell>
        </row>
        <row r="57">
          <cell r="X57">
            <v>101.92614148132752</v>
          </cell>
        </row>
        <row r="58">
          <cell r="X58">
            <v>102.07856994387861</v>
          </cell>
        </row>
        <row r="59">
          <cell r="X59">
            <v>102.07856994387861</v>
          </cell>
        </row>
        <row r="60">
          <cell r="X60">
            <v>102.20674842375111</v>
          </cell>
        </row>
        <row r="61">
          <cell r="X61">
            <v>101.98503429640407</v>
          </cell>
        </row>
        <row r="62">
          <cell r="X62">
            <v>101.98503429640407</v>
          </cell>
        </row>
        <row r="63">
          <cell r="X63">
            <v>101.98503429640407</v>
          </cell>
        </row>
        <row r="64">
          <cell r="X64">
            <v>101.98503429640407</v>
          </cell>
        </row>
        <row r="65">
          <cell r="X65">
            <v>101.36839187972008</v>
          </cell>
        </row>
        <row r="66">
          <cell r="X66">
            <v>101.4965703595926</v>
          </cell>
        </row>
        <row r="67">
          <cell r="X67">
            <v>101.4965703595926</v>
          </cell>
        </row>
        <row r="68">
          <cell r="X68">
            <v>101.60742742326612</v>
          </cell>
        </row>
        <row r="69">
          <cell r="X69">
            <v>101.60742742326612</v>
          </cell>
        </row>
        <row r="70">
          <cell r="X70">
            <v>101.13628490265363</v>
          </cell>
        </row>
        <row r="71">
          <cell r="X71">
            <v>100.94574932446476</v>
          </cell>
        </row>
        <row r="72">
          <cell r="X72">
            <v>101.25407053280675</v>
          </cell>
        </row>
        <row r="73">
          <cell r="X73">
            <v>101.08432065405667</v>
          </cell>
        </row>
        <row r="74">
          <cell r="X74">
            <v>101.08432065405667</v>
          </cell>
        </row>
        <row r="75">
          <cell r="X75">
            <v>100.98385644010253</v>
          </cell>
        </row>
        <row r="76">
          <cell r="X76">
            <v>101.19864200097</v>
          </cell>
        </row>
        <row r="77">
          <cell r="X77">
            <v>101.14667775237304</v>
          </cell>
        </row>
        <row r="78">
          <cell r="X78">
            <v>100.95614217418415</v>
          </cell>
        </row>
        <row r="79">
          <cell r="X79">
            <v>100.86953509318921</v>
          </cell>
        </row>
        <row r="80">
          <cell r="X80">
            <v>100.86953509318921</v>
          </cell>
        </row>
        <row r="81">
          <cell r="X81">
            <v>100.56121388484721</v>
          </cell>
        </row>
        <row r="82">
          <cell r="X82">
            <v>100.56121388484721</v>
          </cell>
        </row>
        <row r="83">
          <cell r="X83">
            <v>100.70671378091872</v>
          </cell>
        </row>
        <row r="84">
          <cell r="X84">
            <v>100.70671378091872</v>
          </cell>
        </row>
        <row r="85">
          <cell r="X85">
            <v>100.70671378091872</v>
          </cell>
        </row>
        <row r="86">
          <cell r="X86">
            <v>100.70671378091872</v>
          </cell>
        </row>
        <row r="87">
          <cell r="X87">
            <v>100.83835654403103</v>
          </cell>
        </row>
        <row r="88">
          <cell r="X88">
            <v>102.08549851035821</v>
          </cell>
        </row>
        <row r="89">
          <cell r="X89">
            <v>101.94346289752649</v>
          </cell>
        </row>
        <row r="90">
          <cell r="X90">
            <v>101.71482020369984</v>
          </cell>
        </row>
        <row r="91">
          <cell r="X91">
            <v>100.96999930714334</v>
          </cell>
        </row>
        <row r="92">
          <cell r="X92">
            <v>101.06699923785769</v>
          </cell>
        </row>
        <row r="93">
          <cell r="X93">
            <v>101.06699923785769</v>
          </cell>
        </row>
        <row r="94">
          <cell r="X94">
            <v>100.95614217418415</v>
          </cell>
        </row>
        <row r="95">
          <cell r="X95">
            <v>100.84528511051063</v>
          </cell>
        </row>
        <row r="96">
          <cell r="X96">
            <v>101.0427492551791</v>
          </cell>
        </row>
        <row r="97">
          <cell r="X97">
            <v>101.0427492551791</v>
          </cell>
        </row>
        <row r="98">
          <cell r="X98">
            <v>100.93535647474538</v>
          </cell>
        </row>
        <row r="99">
          <cell r="X99">
            <v>100.74482089655649</v>
          </cell>
        </row>
        <row r="100">
          <cell r="X100">
            <v>100.40185685581652</v>
          </cell>
        </row>
        <row r="101">
          <cell r="X101">
            <v>100.40185685581652</v>
          </cell>
        </row>
        <row r="102">
          <cell r="X102">
            <v>100.10392849719392</v>
          </cell>
        </row>
        <row r="103">
          <cell r="X103">
            <v>100.10392849719392</v>
          </cell>
        </row>
        <row r="104">
          <cell r="X104">
            <v>99.97921430056121</v>
          </cell>
        </row>
        <row r="105">
          <cell r="X105">
            <v>99.97921430056121</v>
          </cell>
        </row>
        <row r="106">
          <cell r="X106">
            <v>99.97921430056121</v>
          </cell>
        </row>
        <row r="107">
          <cell r="X107">
            <v>99.97921430056121</v>
          </cell>
        </row>
        <row r="108">
          <cell r="X108">
            <v>99.75750017321414</v>
          </cell>
        </row>
        <row r="109">
          <cell r="X109">
            <v>99.85796438716828</v>
          </cell>
        </row>
        <row r="110">
          <cell r="X110">
            <v>100.06928566479596</v>
          </cell>
        </row>
        <row r="111">
          <cell r="X111">
            <v>99.927250051964236</v>
          </cell>
        </row>
        <row r="112">
          <cell r="X112">
            <v>99.927250051964236</v>
          </cell>
        </row>
        <row r="113">
          <cell r="X113">
            <v>99.684750225178405</v>
          </cell>
        </row>
        <row r="114">
          <cell r="X114">
            <v>99.927250051964236</v>
          </cell>
        </row>
        <row r="115">
          <cell r="X115">
            <v>99.802535855331513</v>
          </cell>
        </row>
        <row r="116">
          <cell r="X116">
            <v>99.615464560382449</v>
          </cell>
        </row>
        <row r="117">
          <cell r="X117">
            <v>99.615464560382449</v>
          </cell>
        </row>
        <row r="118">
          <cell r="X118">
            <v>99.615464560382449</v>
          </cell>
        </row>
        <row r="119">
          <cell r="X119">
            <v>99.615464560382449</v>
          </cell>
        </row>
        <row r="120">
          <cell r="X120">
            <v>99.615464560382449</v>
          </cell>
        </row>
        <row r="121">
          <cell r="X121">
            <v>99.359107600637415</v>
          </cell>
        </row>
        <row r="122">
          <cell r="X122">
            <v>99.587750294464072</v>
          </cell>
        </row>
        <row r="123">
          <cell r="X123">
            <v>99.445714681632367</v>
          </cell>
        </row>
        <row r="124">
          <cell r="X124">
            <v>99.445714681632367</v>
          </cell>
        </row>
        <row r="125">
          <cell r="X125">
            <v>100.02424998267858</v>
          </cell>
        </row>
        <row r="126">
          <cell r="X126">
            <v>99.62585741010183</v>
          </cell>
        </row>
        <row r="127">
          <cell r="X127">
            <v>99.62585741010183</v>
          </cell>
        </row>
        <row r="128">
          <cell r="X128">
            <v>99.62585741010183</v>
          </cell>
        </row>
        <row r="129">
          <cell r="X129">
            <v>99.8475715374489</v>
          </cell>
        </row>
        <row r="130">
          <cell r="X130">
            <v>99.8475715374489</v>
          </cell>
        </row>
        <row r="131">
          <cell r="X131">
            <v>99.8475715374489</v>
          </cell>
        </row>
        <row r="132">
          <cell r="X132">
            <v>99.573893161504884</v>
          </cell>
        </row>
        <row r="133">
          <cell r="X133">
            <v>99.670893092219202</v>
          </cell>
        </row>
        <row r="134">
          <cell r="X134">
            <v>99.806000138571335</v>
          </cell>
        </row>
        <row r="135">
          <cell r="X135">
            <v>100.01385713295917</v>
          </cell>
        </row>
        <row r="136">
          <cell r="X136">
            <v>100.01385713295917</v>
          </cell>
        </row>
        <row r="137">
          <cell r="X137">
            <v>99.89953578604586</v>
          </cell>
        </row>
        <row r="138">
          <cell r="X138">
            <v>100.07967851451534</v>
          </cell>
        </row>
        <row r="139">
          <cell r="X139">
            <v>100.25982124298483</v>
          </cell>
        </row>
        <row r="140">
          <cell r="X140">
            <v>99.712464491096782</v>
          </cell>
        </row>
        <row r="141">
          <cell r="X141">
            <v>99.511536063188515</v>
          </cell>
        </row>
        <row r="142">
          <cell r="X142">
            <v>98.988429293979067</v>
          </cell>
        </row>
        <row r="143">
          <cell r="X143">
            <v>98.988429293979067</v>
          </cell>
        </row>
        <row r="144">
          <cell r="X144">
            <v>98.988429293979067</v>
          </cell>
        </row>
        <row r="145">
          <cell r="X145">
            <v>99.088893507933193</v>
          </cell>
        </row>
        <row r="146">
          <cell r="X146">
            <v>99.213607704565916</v>
          </cell>
        </row>
        <row r="147">
          <cell r="X147">
            <v>98.998822143698447</v>
          </cell>
        </row>
        <row r="148">
          <cell r="X148">
            <v>98.998822143698447</v>
          </cell>
        </row>
        <row r="149">
          <cell r="X149">
            <v>98.936465045382093</v>
          </cell>
        </row>
        <row r="150">
          <cell r="X150">
            <v>98.621215270560512</v>
          </cell>
        </row>
        <row r="151">
          <cell r="X151">
            <v>98.621215270560512</v>
          </cell>
        </row>
        <row r="152">
          <cell r="X152">
            <v>98.673179519157472</v>
          </cell>
        </row>
        <row r="153">
          <cell r="X153">
            <v>98.600429571121722</v>
          </cell>
        </row>
        <row r="154">
          <cell r="X154">
            <v>98.655858102958476</v>
          </cell>
        </row>
        <row r="155">
          <cell r="X155">
            <v>98.531143906325781</v>
          </cell>
        </row>
        <row r="156">
          <cell r="X156">
            <v>98.531143906325781</v>
          </cell>
        </row>
        <row r="157">
          <cell r="X157">
            <v>98.531143906325781</v>
          </cell>
        </row>
        <row r="158">
          <cell r="X158">
            <v>99.023072126377031</v>
          </cell>
        </row>
        <row r="159">
          <cell r="X159">
            <v>99.050786392295436</v>
          </cell>
        </row>
        <row r="160">
          <cell r="X160">
            <v>99.081964941453606</v>
          </cell>
        </row>
        <row r="161">
          <cell r="X161">
            <v>99.026536409616853</v>
          </cell>
        </row>
        <row r="162">
          <cell r="X162">
            <v>99.026536409616853</v>
          </cell>
        </row>
        <row r="163">
          <cell r="X163">
            <v>98.915679345943303</v>
          </cell>
        </row>
        <row r="164">
          <cell r="X164">
            <v>98.80828656550959</v>
          </cell>
        </row>
        <row r="165">
          <cell r="X165">
            <v>98.524215339846165</v>
          </cell>
        </row>
        <row r="166">
          <cell r="X166">
            <v>98.669715235917678</v>
          </cell>
        </row>
        <row r="167">
          <cell r="X167">
            <v>98.669715235917678</v>
          </cell>
        </row>
        <row r="168">
          <cell r="X168">
            <v>99.075036374974019</v>
          </cell>
        </row>
        <row r="169">
          <cell r="X169">
            <v>98.943393611861708</v>
          </cell>
        </row>
        <row r="170">
          <cell r="X170">
            <v>99.002286426938255</v>
          </cell>
        </row>
        <row r="171">
          <cell r="X171">
            <v>98.894893646504542</v>
          </cell>
        </row>
        <row r="172">
          <cell r="X172">
            <v>98.815215131989191</v>
          </cell>
        </row>
        <row r="173">
          <cell r="X173">
            <v>98.777108016351406</v>
          </cell>
        </row>
        <row r="174">
          <cell r="X174">
            <v>98.887965080024927</v>
          </cell>
        </row>
        <row r="175">
          <cell r="X175">
            <v>98.538072472805368</v>
          </cell>
        </row>
        <row r="176">
          <cell r="X176">
            <v>98.454929675050224</v>
          </cell>
        </row>
        <row r="177">
          <cell r="X177">
            <v>98.454929675050224</v>
          </cell>
        </row>
        <row r="178">
          <cell r="X178">
            <v>98.35100117785629</v>
          </cell>
        </row>
        <row r="179">
          <cell r="X179">
            <v>98.35100117785629</v>
          </cell>
        </row>
        <row r="180">
          <cell r="X180">
            <v>98.576179588443154</v>
          </cell>
        </row>
        <row r="181">
          <cell r="X181">
            <v>98.496501073927789</v>
          </cell>
        </row>
        <row r="182">
          <cell r="X182">
            <v>98.652393819718682</v>
          </cell>
        </row>
        <row r="183">
          <cell r="X183">
            <v>98.652393819718682</v>
          </cell>
        </row>
        <row r="184">
          <cell r="X184">
            <v>98.42028684265226</v>
          </cell>
        </row>
        <row r="185">
          <cell r="X185">
            <v>98.42028684265226</v>
          </cell>
        </row>
        <row r="186">
          <cell r="X186">
            <v>98.565786738723745</v>
          </cell>
        </row>
        <row r="187">
          <cell r="X187">
            <v>99.816392988290715</v>
          </cell>
        </row>
        <row r="188">
          <cell r="X188">
            <v>99.816392988290715</v>
          </cell>
        </row>
        <row r="189">
          <cell r="X189">
            <v>99.743643040254966</v>
          </cell>
        </row>
        <row r="190">
          <cell r="X190">
            <v>99.93071433520403</v>
          </cell>
        </row>
        <row r="191">
          <cell r="X191">
            <v>100.56467816808703</v>
          </cell>
        </row>
        <row r="192">
          <cell r="X192">
            <v>100.11432134691331</v>
          </cell>
        </row>
        <row r="193">
          <cell r="X193">
            <v>100.06235709831634</v>
          </cell>
        </row>
        <row r="194">
          <cell r="X194">
            <v>100.06235709831634</v>
          </cell>
        </row>
        <row r="195">
          <cell r="X195">
            <v>100.06235709831634</v>
          </cell>
        </row>
        <row r="196">
          <cell r="X196">
            <v>100.10392849719392</v>
          </cell>
        </row>
        <row r="197">
          <cell r="X197">
            <v>99.982678583801004</v>
          </cell>
        </row>
        <row r="198">
          <cell r="X198">
            <v>100.47807108709208</v>
          </cell>
        </row>
        <row r="199">
          <cell r="X199">
            <v>100.60971385020439</v>
          </cell>
        </row>
        <row r="200">
          <cell r="X200">
            <v>100.48499965357166</v>
          </cell>
        </row>
        <row r="201">
          <cell r="X201">
            <v>100.5785353010462</v>
          </cell>
        </row>
        <row r="202">
          <cell r="X202">
            <v>100.61664241668397</v>
          </cell>
        </row>
        <row r="203">
          <cell r="X203">
            <v>100.61664241668397</v>
          </cell>
        </row>
        <row r="204">
          <cell r="X204">
            <v>100.4399639714543</v>
          </cell>
        </row>
        <row r="205">
          <cell r="X205">
            <v>100.4399639714543</v>
          </cell>
        </row>
        <row r="206">
          <cell r="X206">
            <v>100.273678375944</v>
          </cell>
        </row>
        <row r="207">
          <cell r="X207">
            <v>100.00692856647959</v>
          </cell>
        </row>
        <row r="208">
          <cell r="X208">
            <v>100.06235709831634</v>
          </cell>
        </row>
        <row r="209">
          <cell r="X209">
            <v>100.4261068384951</v>
          </cell>
        </row>
        <row r="210">
          <cell r="X210">
            <v>100.80024942839327</v>
          </cell>
        </row>
        <row r="211">
          <cell r="X211">
            <v>100.93535647474538</v>
          </cell>
        </row>
        <row r="212">
          <cell r="X212">
            <v>101.21249913392919</v>
          </cell>
        </row>
        <row r="213">
          <cell r="X213">
            <v>101.24714196632715</v>
          </cell>
        </row>
        <row r="214">
          <cell r="X214">
            <v>101.181320584771</v>
          </cell>
        </row>
        <row r="215">
          <cell r="X215">
            <v>101.52428462551097</v>
          </cell>
        </row>
        <row r="216">
          <cell r="X216">
            <v>101.57624887410793</v>
          </cell>
        </row>
        <row r="217">
          <cell r="X217">
            <v>101.75292731933763</v>
          </cell>
        </row>
        <row r="218">
          <cell r="X218">
            <v>101.89496293216932</v>
          </cell>
        </row>
        <row r="219">
          <cell r="X219">
            <v>101.89496293216932</v>
          </cell>
        </row>
        <row r="220">
          <cell r="X220">
            <v>101.89496293216932</v>
          </cell>
        </row>
        <row r="221">
          <cell r="X221">
            <v>101.89496293216932</v>
          </cell>
        </row>
        <row r="222">
          <cell r="X222">
            <v>101.56585602438855</v>
          </cell>
        </row>
        <row r="223">
          <cell r="X223">
            <v>101.72521305341924</v>
          </cell>
        </row>
        <row r="224">
          <cell r="X224">
            <v>101.72521305341924</v>
          </cell>
        </row>
        <row r="225">
          <cell r="X225">
            <v>102.088962793598</v>
          </cell>
        </row>
        <row r="226">
          <cell r="X226">
            <v>102.29335550474605</v>
          </cell>
        </row>
        <row r="227">
          <cell r="X227">
            <v>102.24139125614909</v>
          </cell>
        </row>
        <row r="228">
          <cell r="X228">
            <v>102.18942700755214</v>
          </cell>
        </row>
        <row r="229">
          <cell r="X229">
            <v>102.18942700755214</v>
          </cell>
        </row>
        <row r="230">
          <cell r="X230">
            <v>102.49428393265433</v>
          </cell>
        </row>
        <row r="231">
          <cell r="X231">
            <v>102.49428393265433</v>
          </cell>
        </row>
        <row r="232">
          <cell r="X232">
            <v>102.43192683433797</v>
          </cell>
        </row>
        <row r="233">
          <cell r="X233">
            <v>102.51160534885332</v>
          </cell>
        </row>
        <row r="234">
          <cell r="X234">
            <v>102.30721263770525</v>
          </cell>
        </row>
        <row r="235">
          <cell r="X235">
            <v>102.11667705951638</v>
          </cell>
        </row>
        <row r="236">
          <cell r="X236">
            <v>102.17210559135314</v>
          </cell>
        </row>
        <row r="237">
          <cell r="X237">
            <v>102.46310538349614</v>
          </cell>
        </row>
        <row r="238">
          <cell r="X238">
            <v>102.56356959745028</v>
          </cell>
        </row>
        <row r="239">
          <cell r="X239">
            <v>102.38342686898081</v>
          </cell>
        </row>
        <row r="240">
          <cell r="X240">
            <v>102.38342686898081</v>
          </cell>
        </row>
        <row r="241">
          <cell r="X241">
            <v>102.20328414051131</v>
          </cell>
        </row>
        <row r="242">
          <cell r="X242">
            <v>101.96078431372548</v>
          </cell>
        </row>
        <row r="243">
          <cell r="X243">
            <v>102.03699854500104</v>
          </cell>
        </row>
        <row r="244">
          <cell r="X244">
            <v>102.12706990923577</v>
          </cell>
        </row>
        <row r="245">
          <cell r="X245">
            <v>102.18596272431235</v>
          </cell>
        </row>
        <row r="246">
          <cell r="X246">
            <v>102.40767685165939</v>
          </cell>
        </row>
        <row r="247">
          <cell r="X247">
            <v>101.85339153329176</v>
          </cell>
        </row>
        <row r="248">
          <cell r="X248">
            <v>101.85339153329176</v>
          </cell>
        </row>
        <row r="249">
          <cell r="X249">
            <v>101.85339153329176</v>
          </cell>
        </row>
        <row r="250">
          <cell r="X250">
            <v>101.92960576456731</v>
          </cell>
        </row>
        <row r="251">
          <cell r="X251">
            <v>101.87071294949074</v>
          </cell>
        </row>
        <row r="252">
          <cell r="X252">
            <v>101.96424859696528</v>
          </cell>
        </row>
        <row r="253">
          <cell r="X253">
            <v>102.10974849303678</v>
          </cell>
        </row>
        <row r="254">
          <cell r="X254">
            <v>102.16517702487356</v>
          </cell>
        </row>
        <row r="255">
          <cell r="X255">
            <v>102.27256980530728</v>
          </cell>
        </row>
        <row r="256">
          <cell r="X256">
            <v>102.39035543546039</v>
          </cell>
        </row>
        <row r="257">
          <cell r="X257">
            <v>102.43885540081756</v>
          </cell>
        </row>
        <row r="258">
          <cell r="X258">
            <v>102.43885540081756</v>
          </cell>
        </row>
        <row r="259">
          <cell r="X259">
            <v>102.43885540081756</v>
          </cell>
        </row>
        <row r="260">
          <cell r="X260">
            <v>102.32106977066445</v>
          </cell>
        </row>
        <row r="261">
          <cell r="X261">
            <v>102.14092704219495</v>
          </cell>
        </row>
        <row r="262">
          <cell r="X262">
            <v>102.30721263770525</v>
          </cell>
        </row>
        <row r="263">
          <cell r="X263">
            <v>102.13399847571536</v>
          </cell>
        </row>
        <row r="264">
          <cell r="X264">
            <v>102.13399847571536</v>
          </cell>
        </row>
        <row r="265">
          <cell r="X265">
            <v>102.17556987459294</v>
          </cell>
        </row>
        <row r="266">
          <cell r="X266">
            <v>101.63514168918449</v>
          </cell>
        </row>
        <row r="267">
          <cell r="X267">
            <v>101.86724866625094</v>
          </cell>
        </row>
        <row r="268">
          <cell r="X268">
            <v>101.98503429640407</v>
          </cell>
        </row>
        <row r="269">
          <cell r="X269">
            <v>101.80835585117438</v>
          </cell>
        </row>
        <row r="270">
          <cell r="X270">
            <v>101.63514168918449</v>
          </cell>
        </row>
        <row r="271">
          <cell r="X271">
            <v>101.9226771980877</v>
          </cell>
        </row>
        <row r="272">
          <cell r="X272">
            <v>101.9226771980877</v>
          </cell>
        </row>
        <row r="273">
          <cell r="X273">
            <v>101.82567726737338</v>
          </cell>
        </row>
        <row r="274">
          <cell r="X274">
            <v>101.43421326127624</v>
          </cell>
        </row>
        <row r="275">
          <cell r="X275">
            <v>101.13974918589342</v>
          </cell>
        </row>
        <row r="276">
          <cell r="X276">
            <v>101.08778493729646</v>
          </cell>
        </row>
        <row r="277">
          <cell r="X277">
            <v>101.08778493729646</v>
          </cell>
        </row>
        <row r="278">
          <cell r="X278">
            <v>100.87992794290859</v>
          </cell>
        </row>
        <row r="279">
          <cell r="X279">
            <v>100.87992794290859</v>
          </cell>
        </row>
        <row r="280">
          <cell r="X280">
            <v>100.98732072334232</v>
          </cell>
        </row>
        <row r="281">
          <cell r="X281">
            <v>101.12589205293425</v>
          </cell>
        </row>
        <row r="282">
          <cell r="X282">
            <v>101.12589205293425</v>
          </cell>
        </row>
        <row r="283">
          <cell r="X283">
            <v>101.12589205293425</v>
          </cell>
        </row>
        <row r="284">
          <cell r="X284">
            <v>101.26446338252615</v>
          </cell>
        </row>
        <row r="285">
          <cell r="X285">
            <v>101.50349892607218</v>
          </cell>
        </row>
        <row r="286">
          <cell r="X286">
            <v>100.80024942839327</v>
          </cell>
        </row>
        <row r="287">
          <cell r="X287">
            <v>100.80024942839327</v>
          </cell>
        </row>
        <row r="288">
          <cell r="X288">
            <v>100.80024942839327</v>
          </cell>
        </row>
        <row r="289">
          <cell r="X289">
            <v>101.03235640545969</v>
          </cell>
        </row>
        <row r="290">
          <cell r="X290">
            <v>100.84874939375042</v>
          </cell>
        </row>
        <row r="291">
          <cell r="X291">
            <v>100.55082103512783</v>
          </cell>
        </row>
        <row r="292">
          <cell r="X292">
            <v>100.60624956696459</v>
          </cell>
        </row>
        <row r="293">
          <cell r="X293">
            <v>100.54735675188803</v>
          </cell>
        </row>
        <row r="294">
          <cell r="X294">
            <v>100.43303540497472</v>
          </cell>
        </row>
        <row r="295">
          <cell r="X295">
            <v>100.38799972285732</v>
          </cell>
        </row>
        <row r="296">
          <cell r="X296">
            <v>100.31871405806137</v>
          </cell>
        </row>
        <row r="297">
          <cell r="X297">
            <v>100.61664241668397</v>
          </cell>
        </row>
        <row r="298">
          <cell r="X298">
            <v>100.47460680385227</v>
          </cell>
        </row>
        <row r="299">
          <cell r="X299">
            <v>100.60971385020439</v>
          </cell>
        </row>
        <row r="300">
          <cell r="X300">
            <v>100.34642832397977</v>
          </cell>
        </row>
        <row r="301">
          <cell r="X301">
            <v>100.45035682117368</v>
          </cell>
        </row>
        <row r="302">
          <cell r="X302">
            <v>100.29792835862258</v>
          </cell>
        </row>
        <row r="303">
          <cell r="X303">
            <v>100.10392849719392</v>
          </cell>
        </row>
        <row r="304">
          <cell r="X304">
            <v>100.03464283239796</v>
          </cell>
        </row>
        <row r="305">
          <cell r="X305">
            <v>100.03464283239796</v>
          </cell>
        </row>
        <row r="306">
          <cell r="X306">
            <v>100.03464283239796</v>
          </cell>
        </row>
        <row r="307">
          <cell r="X307">
            <v>99.927250051964236</v>
          </cell>
        </row>
        <row r="308">
          <cell r="X308">
            <v>100.18014272846948</v>
          </cell>
        </row>
        <row r="309">
          <cell r="X309">
            <v>100.01385713295917</v>
          </cell>
        </row>
        <row r="310">
          <cell r="X310">
            <v>99.882214369846864</v>
          </cell>
        </row>
        <row r="311">
          <cell r="X311">
            <v>99.882214369846864</v>
          </cell>
        </row>
        <row r="312">
          <cell r="X312">
            <v>99.968821450841816</v>
          </cell>
        </row>
        <row r="313">
          <cell r="X313">
            <v>99.968821450841816</v>
          </cell>
        </row>
        <row r="314">
          <cell r="X314">
            <v>99.82678583801011</v>
          </cell>
        </row>
        <row r="315">
          <cell r="X315">
            <v>100.03117854915817</v>
          </cell>
        </row>
        <row r="316">
          <cell r="X316">
            <v>100.03117854915817</v>
          </cell>
        </row>
        <row r="317">
          <cell r="X317">
            <v>99.712464491096782</v>
          </cell>
        </row>
        <row r="318">
          <cell r="X318">
            <v>99.785214439132545</v>
          </cell>
        </row>
        <row r="319">
          <cell r="X319">
            <v>100.40532113905631</v>
          </cell>
        </row>
        <row r="320">
          <cell r="X320">
            <v>100.36721402341855</v>
          </cell>
        </row>
        <row r="321">
          <cell r="X321">
            <v>100.61664241668397</v>
          </cell>
        </row>
        <row r="322">
          <cell r="X322">
            <v>101.27832051548535</v>
          </cell>
        </row>
        <row r="323">
          <cell r="X323">
            <v>101.27832051548535</v>
          </cell>
        </row>
        <row r="324">
          <cell r="X324">
            <v>101.20210628420979</v>
          </cell>
        </row>
        <row r="325">
          <cell r="X325">
            <v>101.163999168572</v>
          </cell>
        </row>
        <row r="326">
          <cell r="X326">
            <v>101.44807039423542</v>
          </cell>
        </row>
        <row r="327">
          <cell r="X327">
            <v>101.55892745790896</v>
          </cell>
        </row>
        <row r="328">
          <cell r="X328">
            <v>101.4965703595926</v>
          </cell>
        </row>
        <row r="329">
          <cell r="X329">
            <v>101.4965703595926</v>
          </cell>
        </row>
        <row r="330">
          <cell r="X330">
            <v>101.64207025566408</v>
          </cell>
        </row>
        <row r="331">
          <cell r="X331">
            <v>101.92960576456731</v>
          </cell>
        </row>
        <row r="332">
          <cell r="X332">
            <v>101.92960576456731</v>
          </cell>
        </row>
        <row r="333">
          <cell r="X333">
            <v>101.86378438301115</v>
          </cell>
        </row>
        <row r="334">
          <cell r="X334">
            <v>101.86378438301115</v>
          </cell>
        </row>
        <row r="335">
          <cell r="X335">
            <v>101.86378438301115</v>
          </cell>
        </row>
        <row r="336">
          <cell r="X336">
            <v>101.86378438301115</v>
          </cell>
        </row>
        <row r="337">
          <cell r="X337">
            <v>101.86378438301115</v>
          </cell>
        </row>
        <row r="338">
          <cell r="X338">
            <v>101.86378438301115</v>
          </cell>
        </row>
        <row r="339">
          <cell r="X339">
            <v>101.80489156793459</v>
          </cell>
        </row>
        <row r="340">
          <cell r="X340">
            <v>101.75985588581722</v>
          </cell>
        </row>
        <row r="341">
          <cell r="X341">
            <v>101.70442735398045</v>
          </cell>
        </row>
        <row r="342">
          <cell r="X342">
            <v>101.20903485068938</v>
          </cell>
        </row>
        <row r="343">
          <cell r="X343">
            <v>101.11203491997504</v>
          </cell>
        </row>
        <row r="344">
          <cell r="X344">
            <v>100.68246379824014</v>
          </cell>
        </row>
        <row r="345">
          <cell r="X345">
            <v>100.75521374627589</v>
          </cell>
        </row>
        <row r="346">
          <cell r="X346">
            <v>100.90417792558718</v>
          </cell>
        </row>
        <row r="347">
          <cell r="X347">
            <v>100.71017806415851</v>
          </cell>
        </row>
        <row r="348">
          <cell r="X348">
            <v>100.71017806415851</v>
          </cell>
        </row>
        <row r="349">
          <cell r="X349">
            <v>100.52657105244924</v>
          </cell>
        </row>
        <row r="350">
          <cell r="X350">
            <v>100.26328552622462</v>
          </cell>
        </row>
        <row r="351">
          <cell r="X351">
            <v>100.45382110441349</v>
          </cell>
        </row>
        <row r="352">
          <cell r="X352">
            <v>100.72057091387791</v>
          </cell>
        </row>
        <row r="353">
          <cell r="X353">
            <v>100.52657105244924</v>
          </cell>
        </row>
        <row r="354">
          <cell r="X354">
            <v>100.52657105244924</v>
          </cell>
        </row>
        <row r="355">
          <cell r="X355">
            <v>101.47578466015381</v>
          </cell>
        </row>
        <row r="356">
          <cell r="X356">
            <v>102.29335550474605</v>
          </cell>
        </row>
        <row r="357">
          <cell r="X357">
            <v>101.86378438301115</v>
          </cell>
        </row>
        <row r="358">
          <cell r="X358">
            <v>102.16517702487356</v>
          </cell>
        </row>
        <row r="359">
          <cell r="X359">
            <v>102.47003394997574</v>
          </cell>
        </row>
        <row r="360">
          <cell r="X360">
            <v>102.30028407122566</v>
          </cell>
        </row>
        <row r="361">
          <cell r="X361">
            <v>102.10281992655719</v>
          </cell>
        </row>
        <row r="362">
          <cell r="X362">
            <v>102.10281992655719</v>
          </cell>
        </row>
        <row r="363">
          <cell r="X363">
            <v>102.10281992655719</v>
          </cell>
        </row>
        <row r="364">
          <cell r="X364">
            <v>101.97810572992447</v>
          </cell>
        </row>
        <row r="365">
          <cell r="X365">
            <v>101.69057022102128</v>
          </cell>
        </row>
        <row r="366">
          <cell r="X366">
            <v>101.62128455622531</v>
          </cell>
        </row>
        <row r="367">
          <cell r="X367">
            <v>101.15360631885262</v>
          </cell>
        </row>
        <row r="368">
          <cell r="X368">
            <v>100.76560659599528</v>
          </cell>
        </row>
        <row r="369">
          <cell r="X369">
            <v>101.21249913392919</v>
          </cell>
        </row>
        <row r="370">
          <cell r="X370">
            <v>100.86607080994942</v>
          </cell>
        </row>
        <row r="371">
          <cell r="X371">
            <v>100.86607080994942</v>
          </cell>
        </row>
        <row r="372">
          <cell r="X372">
            <v>101.23674911660777</v>
          </cell>
        </row>
        <row r="373">
          <cell r="X373">
            <v>101.23674911660777</v>
          </cell>
        </row>
        <row r="374">
          <cell r="X374">
            <v>101.83607011709276</v>
          </cell>
        </row>
        <row r="375">
          <cell r="X375">
            <v>102.32799833714404</v>
          </cell>
        </row>
        <row r="376">
          <cell r="X376">
            <v>102.10281992655719</v>
          </cell>
        </row>
        <row r="377">
          <cell r="X377">
            <v>102.10281992655719</v>
          </cell>
        </row>
        <row r="378">
          <cell r="X378">
            <v>101.97117716344488</v>
          </cell>
        </row>
        <row r="379">
          <cell r="X379">
            <v>101.79103443497539</v>
          </cell>
        </row>
        <row r="380">
          <cell r="X380">
            <v>102.15131989191435</v>
          </cell>
        </row>
        <row r="381">
          <cell r="X381">
            <v>102.35917688630222</v>
          </cell>
        </row>
        <row r="382">
          <cell r="X382">
            <v>102.51853391533291</v>
          </cell>
        </row>
        <row r="383">
          <cell r="X383">
            <v>102.6917480773228</v>
          </cell>
        </row>
        <row r="384">
          <cell r="X384">
            <v>102.6917480773228</v>
          </cell>
        </row>
        <row r="385">
          <cell r="X385">
            <v>102.6917480773228</v>
          </cell>
        </row>
        <row r="386">
          <cell r="X386">
            <v>102.6917480773228</v>
          </cell>
        </row>
        <row r="387">
          <cell r="X387">
            <v>102.8441765398739</v>
          </cell>
        </row>
        <row r="388">
          <cell r="X388">
            <v>102.72639090972076</v>
          </cell>
        </row>
        <row r="389">
          <cell r="X389">
            <v>102.87881937227188</v>
          </cell>
        </row>
        <row r="390">
          <cell r="X390">
            <v>102.87881937227188</v>
          </cell>
        </row>
        <row r="391">
          <cell r="X391">
            <v>102.95503360354742</v>
          </cell>
        </row>
        <row r="392">
          <cell r="X392">
            <v>103.08667636665973</v>
          </cell>
        </row>
        <row r="393">
          <cell r="X393">
            <v>103.08667636665973</v>
          </cell>
        </row>
        <row r="394">
          <cell r="X394">
            <v>103.00699785214438</v>
          </cell>
        </row>
        <row r="395">
          <cell r="X395">
            <v>103.22871197949144</v>
          </cell>
        </row>
        <row r="396">
          <cell r="X396">
            <v>103.22871197949144</v>
          </cell>
        </row>
        <row r="397">
          <cell r="X397">
            <v>103.33956904316497</v>
          </cell>
        </row>
        <row r="398">
          <cell r="X398">
            <v>103.20446199681285</v>
          </cell>
        </row>
        <row r="399">
          <cell r="X399">
            <v>103.20446199681285</v>
          </cell>
        </row>
        <row r="400">
          <cell r="X400">
            <v>103.06589066722094</v>
          </cell>
        </row>
        <row r="401">
          <cell r="X401">
            <v>103.16289059793529</v>
          </cell>
        </row>
        <row r="402">
          <cell r="X402">
            <v>103.55781888727222</v>
          </cell>
        </row>
        <row r="403">
          <cell r="X403">
            <v>103.55781888727222</v>
          </cell>
        </row>
        <row r="404">
          <cell r="X404">
            <v>103.4469618235987</v>
          </cell>
        </row>
        <row r="405">
          <cell r="X405">
            <v>103.71371163306311</v>
          </cell>
        </row>
        <row r="406">
          <cell r="X406">
            <v>103.85574724589482</v>
          </cell>
        </row>
        <row r="407">
          <cell r="X407">
            <v>103.70678306658353</v>
          </cell>
        </row>
        <row r="408">
          <cell r="X408">
            <v>103.73449733250189</v>
          </cell>
        </row>
        <row r="409">
          <cell r="X409">
            <v>103.73449733250189</v>
          </cell>
        </row>
        <row r="410">
          <cell r="X410">
            <v>103.8730686620938</v>
          </cell>
        </row>
        <row r="411">
          <cell r="X411">
            <v>103.97699715928773</v>
          </cell>
        </row>
        <row r="412">
          <cell r="X412">
            <v>103.97699715928773</v>
          </cell>
        </row>
        <row r="413">
          <cell r="X413">
            <v>103.74835446546109</v>
          </cell>
        </row>
        <row r="414">
          <cell r="X414">
            <v>103.74835446546109</v>
          </cell>
        </row>
        <row r="415">
          <cell r="X415">
            <v>103.94235432688977</v>
          </cell>
        </row>
        <row r="416">
          <cell r="X416">
            <v>104.04281854084388</v>
          </cell>
        </row>
        <row r="417">
          <cell r="X417">
            <v>103.7275687660223</v>
          </cell>
        </row>
        <row r="418">
          <cell r="X418">
            <v>103.7275687660223</v>
          </cell>
        </row>
        <row r="419">
          <cell r="X419">
            <v>103.95967574308874</v>
          </cell>
        </row>
        <row r="420">
          <cell r="X420">
            <v>103.95967574308874</v>
          </cell>
        </row>
        <row r="421">
          <cell r="X421">
            <v>103.95967574308874</v>
          </cell>
        </row>
        <row r="422">
          <cell r="X422">
            <v>103.95967574308874</v>
          </cell>
        </row>
        <row r="423">
          <cell r="X423">
            <v>103.95967574308874</v>
          </cell>
        </row>
        <row r="424">
          <cell r="X424">
            <v>103.81071156377746</v>
          </cell>
        </row>
        <row r="425">
          <cell r="X425">
            <v>103.88346151181319</v>
          </cell>
        </row>
        <row r="426">
          <cell r="X426">
            <v>103.88346151181319</v>
          </cell>
        </row>
        <row r="427">
          <cell r="X427">
            <v>103.99431857548672</v>
          </cell>
        </row>
        <row r="428">
          <cell r="X428">
            <v>104.36499688214508</v>
          </cell>
        </row>
        <row r="429">
          <cell r="X429">
            <v>104.36499688214508</v>
          </cell>
        </row>
        <row r="430">
          <cell r="X430">
            <v>104.36499688214508</v>
          </cell>
        </row>
        <row r="431">
          <cell r="X431">
            <v>104.6282824083697</v>
          </cell>
        </row>
        <row r="432">
          <cell r="X432">
            <v>104.96085359939028</v>
          </cell>
        </row>
        <row r="433">
          <cell r="X433">
            <v>104.88117508487493</v>
          </cell>
        </row>
        <row r="434">
          <cell r="X434">
            <v>104.88117508487493</v>
          </cell>
        </row>
        <row r="435">
          <cell r="X435">
            <v>104.97471073234946</v>
          </cell>
        </row>
        <row r="436">
          <cell r="X436">
            <v>105.16178202729854</v>
          </cell>
        </row>
        <row r="437">
          <cell r="X437">
            <v>105.32460333956902</v>
          </cell>
        </row>
        <row r="438">
          <cell r="X438">
            <v>105.17217487701792</v>
          </cell>
        </row>
        <row r="439">
          <cell r="X439">
            <v>105.43199612000275</v>
          </cell>
        </row>
        <row r="440">
          <cell r="X440">
            <v>105.43199612000275</v>
          </cell>
        </row>
        <row r="441">
          <cell r="X441">
            <v>105.43199612000275</v>
          </cell>
        </row>
        <row r="442">
          <cell r="X442">
            <v>105.43199612000275</v>
          </cell>
        </row>
        <row r="443">
          <cell r="X443">
            <v>105.50821035127831</v>
          </cell>
        </row>
        <row r="444">
          <cell r="X444">
            <v>105.41121042056396</v>
          </cell>
        </row>
        <row r="445">
          <cell r="X445">
            <v>105.65024596411003</v>
          </cell>
        </row>
        <row r="446">
          <cell r="X446">
            <v>105.65024596411003</v>
          </cell>
        </row>
        <row r="447">
          <cell r="X447">
            <v>105.34885332224762</v>
          </cell>
        </row>
        <row r="448">
          <cell r="X448">
            <v>105.34885332224762</v>
          </cell>
        </row>
        <row r="449">
          <cell r="X449">
            <v>105.21028199265571</v>
          </cell>
        </row>
        <row r="450">
          <cell r="X450">
            <v>105.21028199265571</v>
          </cell>
        </row>
        <row r="451">
          <cell r="X451">
            <v>105.04053211390561</v>
          </cell>
        </row>
        <row r="452">
          <cell r="X452">
            <v>105.27610337421186</v>
          </cell>
        </row>
        <row r="453">
          <cell r="X453">
            <v>105.46317466916095</v>
          </cell>
        </row>
        <row r="454">
          <cell r="X454">
            <v>105.91699577357444</v>
          </cell>
        </row>
        <row r="455">
          <cell r="X455">
            <v>106.2807455137532</v>
          </cell>
        </row>
        <row r="456">
          <cell r="X456">
            <v>106.47128109194206</v>
          </cell>
        </row>
        <row r="457">
          <cell r="X457">
            <v>106.47128109194206</v>
          </cell>
        </row>
        <row r="458">
          <cell r="X458">
            <v>106.47128109194206</v>
          </cell>
        </row>
        <row r="459">
          <cell r="X459">
            <v>106.56135245617682</v>
          </cell>
        </row>
        <row r="460">
          <cell r="X460">
            <v>106.56135245617682</v>
          </cell>
        </row>
        <row r="461">
          <cell r="X461">
            <v>106.56135245617682</v>
          </cell>
        </row>
        <row r="462">
          <cell r="X462">
            <v>106.44010254278389</v>
          </cell>
        </row>
        <row r="463">
          <cell r="X463">
            <v>106.44010254278389</v>
          </cell>
        </row>
        <row r="464">
          <cell r="X464">
            <v>106.37774544446752</v>
          </cell>
        </row>
        <row r="465">
          <cell r="X465">
            <v>106.44010254278389</v>
          </cell>
        </row>
        <row r="466">
          <cell r="X466">
            <v>106.44010254278389</v>
          </cell>
        </row>
        <row r="467">
          <cell r="X467">
            <v>106.14563846740108</v>
          </cell>
        </row>
        <row r="468">
          <cell r="X468">
            <v>106.14563846740108</v>
          </cell>
        </row>
        <row r="469">
          <cell r="X469">
            <v>106.06595995288575</v>
          </cell>
        </row>
        <row r="470">
          <cell r="X470">
            <v>106.06595995288575</v>
          </cell>
        </row>
        <row r="471">
          <cell r="X471">
            <v>105.94124575625302</v>
          </cell>
        </row>
        <row r="472">
          <cell r="X472">
            <v>105.94124575625302</v>
          </cell>
        </row>
        <row r="473">
          <cell r="X473">
            <v>106.04517425344696</v>
          </cell>
        </row>
        <row r="474">
          <cell r="X474">
            <v>106.11099563500311</v>
          </cell>
        </row>
        <row r="475">
          <cell r="X475">
            <v>106.04863853668675</v>
          </cell>
        </row>
        <row r="476">
          <cell r="X476">
            <v>105.72992447862536</v>
          </cell>
        </row>
        <row r="477">
          <cell r="X477">
            <v>105.72992447862536</v>
          </cell>
        </row>
        <row r="478">
          <cell r="X478">
            <v>105.79921014342131</v>
          </cell>
        </row>
        <row r="479">
          <cell r="X479">
            <v>105.79921014342131</v>
          </cell>
        </row>
        <row r="480">
          <cell r="X480">
            <v>105.69181736298758</v>
          </cell>
        </row>
        <row r="481">
          <cell r="X481">
            <v>105.69181736298758</v>
          </cell>
        </row>
        <row r="482">
          <cell r="X482">
            <v>105.76110302778355</v>
          </cell>
        </row>
        <row r="483">
          <cell r="X483">
            <v>105.66756738030899</v>
          </cell>
        </row>
        <row r="484">
          <cell r="X484">
            <v>105.66756738030899</v>
          </cell>
        </row>
        <row r="485">
          <cell r="X485">
            <v>105.66756738030899</v>
          </cell>
        </row>
        <row r="486">
          <cell r="X486">
            <v>105.49781750155891</v>
          </cell>
        </row>
        <row r="487">
          <cell r="X487">
            <v>105.49781750155891</v>
          </cell>
        </row>
        <row r="488">
          <cell r="X488">
            <v>104.96778216586988</v>
          </cell>
        </row>
        <row r="489">
          <cell r="X489">
            <v>104.96778216586988</v>
          </cell>
        </row>
        <row r="490">
          <cell r="X490">
            <v>104.96778216586988</v>
          </cell>
        </row>
        <row r="491">
          <cell r="X491">
            <v>104.96778216586988</v>
          </cell>
        </row>
        <row r="492">
          <cell r="X492">
            <v>104.96778216586988</v>
          </cell>
        </row>
        <row r="493">
          <cell r="X493">
            <v>104.96778216586988</v>
          </cell>
        </row>
        <row r="494">
          <cell r="X494">
            <v>104.82921083627798</v>
          </cell>
        </row>
        <row r="495">
          <cell r="X495">
            <v>104.57285387653295</v>
          </cell>
        </row>
        <row r="496">
          <cell r="X496">
            <v>104.37192544862467</v>
          </cell>
        </row>
        <row r="497">
          <cell r="X497">
            <v>104.37192544862467</v>
          </cell>
        </row>
        <row r="498">
          <cell r="X498">
            <v>104.43428254694102</v>
          </cell>
        </row>
        <row r="499">
          <cell r="X499">
            <v>104.43428254694102</v>
          </cell>
        </row>
        <row r="500">
          <cell r="X500">
            <v>104.43428254694102</v>
          </cell>
        </row>
        <row r="501">
          <cell r="X501">
            <v>104.36153259890528</v>
          </cell>
        </row>
        <row r="502">
          <cell r="X502">
            <v>104.36153259890528</v>
          </cell>
        </row>
        <row r="503">
          <cell r="X503">
            <v>104.25067553523175</v>
          </cell>
        </row>
        <row r="504">
          <cell r="X504">
            <v>104.25067553523175</v>
          </cell>
        </row>
        <row r="505">
          <cell r="X505">
            <v>104.36153259890528</v>
          </cell>
        </row>
        <row r="506">
          <cell r="X506">
            <v>104.36153259890528</v>
          </cell>
        </row>
        <row r="507">
          <cell r="X507">
            <v>104.36153259890528</v>
          </cell>
        </row>
        <row r="508">
          <cell r="X508">
            <v>104.20910413635418</v>
          </cell>
        </row>
        <row r="509">
          <cell r="X509">
            <v>104.20910413635418</v>
          </cell>
        </row>
        <row r="510">
          <cell r="X510">
            <v>104.20910413635418</v>
          </cell>
        </row>
        <row r="511">
          <cell r="X511">
            <v>103.98739000900713</v>
          </cell>
        </row>
        <row r="512">
          <cell r="X512">
            <v>103.98739000900713</v>
          </cell>
        </row>
        <row r="513">
          <cell r="X513">
            <v>103.98739000900713</v>
          </cell>
        </row>
        <row r="514">
          <cell r="X514">
            <v>104.14674703803782</v>
          </cell>
        </row>
        <row r="515">
          <cell r="X515">
            <v>104.14674703803782</v>
          </cell>
        </row>
        <row r="516">
          <cell r="X516">
            <v>104.0324256911245</v>
          </cell>
        </row>
        <row r="517">
          <cell r="X517">
            <v>104.0324256911245</v>
          </cell>
        </row>
        <row r="518">
          <cell r="X518">
            <v>104.0324256911245</v>
          </cell>
        </row>
        <row r="519">
          <cell r="X519">
            <v>103.94235432688977</v>
          </cell>
        </row>
        <row r="520">
          <cell r="X520">
            <v>103.94235432688977</v>
          </cell>
        </row>
        <row r="521">
          <cell r="X521">
            <v>103.94235432688977</v>
          </cell>
        </row>
        <row r="522">
          <cell r="X522">
            <v>104.00817570844592</v>
          </cell>
        </row>
        <row r="523">
          <cell r="X523">
            <v>104.26453266819095</v>
          </cell>
        </row>
        <row r="524">
          <cell r="X524">
            <v>104.26453266819095</v>
          </cell>
        </row>
        <row r="525">
          <cell r="X525">
            <v>104.26453266819095</v>
          </cell>
        </row>
        <row r="526">
          <cell r="X526">
            <v>104.20910413635418</v>
          </cell>
        </row>
        <row r="527">
          <cell r="X527">
            <v>104.20910413635418</v>
          </cell>
        </row>
        <row r="528">
          <cell r="X528">
            <v>104.28185408438992</v>
          </cell>
        </row>
        <row r="529">
          <cell r="X529">
            <v>104.31996120002771</v>
          </cell>
        </row>
        <row r="530">
          <cell r="X530">
            <v>104.27492551791033</v>
          </cell>
        </row>
        <row r="531">
          <cell r="X531">
            <v>104.27492551791033</v>
          </cell>
        </row>
        <row r="532">
          <cell r="X532">
            <v>104.27492551791033</v>
          </cell>
        </row>
        <row r="533">
          <cell r="X533">
            <v>104.31303263354812</v>
          </cell>
        </row>
        <row r="534">
          <cell r="X534">
            <v>104.22988983579296</v>
          </cell>
        </row>
        <row r="535">
          <cell r="X535">
            <v>104.22988983579296</v>
          </cell>
        </row>
        <row r="536">
          <cell r="X536">
            <v>104.18138987043581</v>
          </cell>
        </row>
        <row r="537">
          <cell r="X537">
            <v>104.18138987043581</v>
          </cell>
        </row>
        <row r="538">
          <cell r="X538">
            <v>104.18138987043581</v>
          </cell>
        </row>
        <row r="539">
          <cell r="X539">
            <v>104.14674703803782</v>
          </cell>
        </row>
        <row r="540">
          <cell r="X540">
            <v>104.19524700339498</v>
          </cell>
        </row>
        <row r="541">
          <cell r="X541">
            <v>104.19524700339498</v>
          </cell>
        </row>
        <row r="542">
          <cell r="X542">
            <v>104.12596133859903</v>
          </cell>
        </row>
        <row r="543">
          <cell r="X543">
            <v>104.12596133859903</v>
          </cell>
        </row>
        <row r="544">
          <cell r="X544">
            <v>104.19178272015519</v>
          </cell>
        </row>
        <row r="545">
          <cell r="X545">
            <v>104.27492551791033</v>
          </cell>
        </row>
        <row r="546">
          <cell r="X546">
            <v>104.40656828102264</v>
          </cell>
        </row>
        <row r="547">
          <cell r="X547">
            <v>104.50703249497678</v>
          </cell>
        </row>
        <row r="548">
          <cell r="X548">
            <v>104.50703249497678</v>
          </cell>
        </row>
        <row r="549">
          <cell r="X549">
            <v>104.43774683018084</v>
          </cell>
        </row>
        <row r="550">
          <cell r="X550">
            <v>104.37538973186447</v>
          </cell>
        </row>
        <row r="551">
          <cell r="X551">
            <v>104.37538973186447</v>
          </cell>
        </row>
        <row r="552">
          <cell r="X552">
            <v>104.37538973186447</v>
          </cell>
        </row>
        <row r="553">
          <cell r="X553">
            <v>104.3372826162267</v>
          </cell>
        </row>
        <row r="554">
          <cell r="X554">
            <v>104.44121111342064</v>
          </cell>
        </row>
        <row r="555">
          <cell r="X555">
            <v>104.44121111342064</v>
          </cell>
        </row>
        <row r="556">
          <cell r="X556">
            <v>104.44121111342064</v>
          </cell>
        </row>
        <row r="557">
          <cell r="X557">
            <v>104.44121111342064</v>
          </cell>
        </row>
        <row r="558">
          <cell r="X558">
            <v>104.44121111342064</v>
          </cell>
        </row>
        <row r="559">
          <cell r="X559">
            <v>104.44121111342064</v>
          </cell>
        </row>
        <row r="560">
          <cell r="X560">
            <v>104.54167532737475</v>
          </cell>
        </row>
        <row r="561">
          <cell r="X561">
            <v>104.54167532737475</v>
          </cell>
        </row>
        <row r="562">
          <cell r="X562">
            <v>104.57978244301253</v>
          </cell>
        </row>
        <row r="563">
          <cell r="X563">
            <v>104.47238966257881</v>
          </cell>
        </row>
        <row r="564">
          <cell r="X564">
            <v>104.47238966257881</v>
          </cell>
        </row>
        <row r="565">
          <cell r="X565">
            <v>104.47238966257881</v>
          </cell>
        </row>
        <row r="566">
          <cell r="X566">
            <v>104.47238966257881</v>
          </cell>
        </row>
        <row r="567">
          <cell r="X567">
            <v>104.44467539666043</v>
          </cell>
        </row>
        <row r="568">
          <cell r="X568">
            <v>104.44467539666043</v>
          </cell>
        </row>
        <row r="569">
          <cell r="X569">
            <v>104.44467539666043</v>
          </cell>
        </row>
        <row r="570">
          <cell r="X570">
            <v>104.44467539666043</v>
          </cell>
        </row>
        <row r="571">
          <cell r="X571">
            <v>104.44467539666043</v>
          </cell>
        </row>
        <row r="572">
          <cell r="X572">
            <v>104.44467539666043</v>
          </cell>
        </row>
        <row r="573">
          <cell r="X573">
            <v>104.44467539666043</v>
          </cell>
        </row>
        <row r="574">
          <cell r="X574">
            <v>104.39963971454306</v>
          </cell>
        </row>
        <row r="575">
          <cell r="X575">
            <v>104.39963971454306</v>
          </cell>
        </row>
        <row r="576">
          <cell r="X576">
            <v>104.45160396314002</v>
          </cell>
        </row>
        <row r="577">
          <cell r="X577">
            <v>104.3372826162267</v>
          </cell>
        </row>
        <row r="578">
          <cell r="X578">
            <v>104.3372826162267</v>
          </cell>
        </row>
        <row r="579">
          <cell r="X579">
            <v>104.3372826162267</v>
          </cell>
        </row>
        <row r="580">
          <cell r="X580">
            <v>104.29571121734912</v>
          </cell>
        </row>
        <row r="581">
          <cell r="X581">
            <v>104.29571121734912</v>
          </cell>
        </row>
        <row r="582">
          <cell r="X582">
            <v>104.3372826162267</v>
          </cell>
        </row>
        <row r="583">
          <cell r="X583">
            <v>104.38578258158385</v>
          </cell>
        </row>
        <row r="584">
          <cell r="X584">
            <v>104.38578258158385</v>
          </cell>
        </row>
        <row r="585">
          <cell r="X585">
            <v>104.28531836762971</v>
          </cell>
        </row>
        <row r="586">
          <cell r="X586">
            <v>104.28531836762971</v>
          </cell>
        </row>
        <row r="587">
          <cell r="X587">
            <v>104.19524700339498</v>
          </cell>
        </row>
        <row r="588">
          <cell r="X588">
            <v>104.19524700339498</v>
          </cell>
        </row>
        <row r="589">
          <cell r="X589">
            <v>104.19524700339498</v>
          </cell>
        </row>
        <row r="590">
          <cell r="X590">
            <v>104.19524700339498</v>
          </cell>
        </row>
        <row r="591">
          <cell r="X591">
            <v>104.19524700339498</v>
          </cell>
        </row>
        <row r="592">
          <cell r="X592">
            <v>104.24028268551235</v>
          </cell>
        </row>
        <row r="593">
          <cell r="X593">
            <v>104.24028268551235</v>
          </cell>
        </row>
        <row r="594">
          <cell r="X594">
            <v>104.31303263354812</v>
          </cell>
        </row>
        <row r="595">
          <cell r="X595">
            <v>104.11903277211944</v>
          </cell>
        </row>
        <row r="596">
          <cell r="X596">
            <v>104.11903277211944</v>
          </cell>
        </row>
        <row r="597">
          <cell r="X597">
            <v>104.18138987043581</v>
          </cell>
        </row>
        <row r="598">
          <cell r="X598">
            <v>104.11210420563984</v>
          </cell>
        </row>
        <row r="599">
          <cell r="X599">
            <v>103.76221159842027</v>
          </cell>
        </row>
        <row r="600">
          <cell r="X600">
            <v>103.76221159842027</v>
          </cell>
        </row>
        <row r="601">
          <cell r="X601">
            <v>103.76221159842027</v>
          </cell>
        </row>
        <row r="602">
          <cell r="X602">
            <v>103.76221159842027</v>
          </cell>
        </row>
        <row r="603">
          <cell r="X603">
            <v>103.76221159842027</v>
          </cell>
        </row>
        <row r="604">
          <cell r="X604">
            <v>103.69985450010391</v>
          </cell>
        </row>
        <row r="605">
          <cell r="X605">
            <v>103.69985450010391</v>
          </cell>
        </row>
        <row r="606">
          <cell r="X606">
            <v>103.75528303194068</v>
          </cell>
        </row>
        <row r="607">
          <cell r="X607">
            <v>103.75528303194068</v>
          </cell>
        </row>
        <row r="608">
          <cell r="X608">
            <v>103.5820688699508</v>
          </cell>
        </row>
        <row r="609">
          <cell r="X609">
            <v>103.61671170234878</v>
          </cell>
        </row>
        <row r="610">
          <cell r="X610">
            <v>103.61671170234878</v>
          </cell>
        </row>
        <row r="611">
          <cell r="X611">
            <v>103.61671170234878</v>
          </cell>
        </row>
        <row r="612">
          <cell r="X612">
            <v>103.78299729785905</v>
          </cell>
        </row>
        <row r="613">
          <cell r="X613">
            <v>103.69985450010391</v>
          </cell>
        </row>
        <row r="614">
          <cell r="X614">
            <v>103.69985450010391</v>
          </cell>
        </row>
        <row r="615">
          <cell r="X615">
            <v>103.69985450010391</v>
          </cell>
        </row>
        <row r="616">
          <cell r="X616">
            <v>103.69985450010391</v>
          </cell>
        </row>
        <row r="617">
          <cell r="X617">
            <v>103.56474745375181</v>
          </cell>
        </row>
        <row r="618">
          <cell r="X618">
            <v>103.56474745375181</v>
          </cell>
        </row>
        <row r="619">
          <cell r="X619">
            <v>103.62364026882837</v>
          </cell>
        </row>
        <row r="620">
          <cell r="X620">
            <v>103.70678306658353</v>
          </cell>
        </row>
        <row r="621">
          <cell r="X621">
            <v>103.48506893923647</v>
          </cell>
        </row>
        <row r="622">
          <cell r="X622">
            <v>103.48506893923647</v>
          </cell>
        </row>
        <row r="623">
          <cell r="X623">
            <v>103.48506893923647</v>
          </cell>
        </row>
        <row r="624">
          <cell r="X624">
            <v>103.38460472528233</v>
          </cell>
        </row>
        <row r="625">
          <cell r="X625">
            <v>103.38460472528233</v>
          </cell>
        </row>
        <row r="626">
          <cell r="X626">
            <v>103.38460472528233</v>
          </cell>
        </row>
        <row r="627">
          <cell r="X627">
            <v>103.32224762696598</v>
          </cell>
        </row>
        <row r="628">
          <cell r="X628">
            <v>103.37074759232314</v>
          </cell>
        </row>
        <row r="629">
          <cell r="X629">
            <v>103.45042610683849</v>
          </cell>
        </row>
        <row r="630">
          <cell r="X630">
            <v>103.49199750571606</v>
          </cell>
        </row>
        <row r="631">
          <cell r="X631">
            <v>103.55435460403243</v>
          </cell>
        </row>
        <row r="632">
          <cell r="X632">
            <v>103.50239035543545</v>
          </cell>
        </row>
        <row r="633">
          <cell r="X633">
            <v>103.50239035543545</v>
          </cell>
        </row>
        <row r="634">
          <cell r="X634">
            <v>103.63403311854776</v>
          </cell>
        </row>
        <row r="635">
          <cell r="X635">
            <v>103.63403311854776</v>
          </cell>
        </row>
        <row r="636">
          <cell r="X636">
            <v>103.67560451742533</v>
          </cell>
        </row>
        <row r="637">
          <cell r="X637">
            <v>103.60978313586918</v>
          </cell>
        </row>
        <row r="638">
          <cell r="X638">
            <v>103.60978313586918</v>
          </cell>
        </row>
        <row r="639">
          <cell r="X639">
            <v>103.64442596826716</v>
          </cell>
        </row>
        <row r="640">
          <cell r="X640">
            <v>103.64442596826716</v>
          </cell>
        </row>
        <row r="641">
          <cell r="X641">
            <v>103.64442596826716</v>
          </cell>
        </row>
        <row r="642">
          <cell r="X642">
            <v>103.69985450010391</v>
          </cell>
        </row>
        <row r="643">
          <cell r="X643">
            <v>103.55781888727222</v>
          </cell>
        </row>
        <row r="644">
          <cell r="X644">
            <v>103.55781888727222</v>
          </cell>
        </row>
        <row r="645">
          <cell r="X645">
            <v>103.55781888727222</v>
          </cell>
        </row>
        <row r="646">
          <cell r="X646">
            <v>103.51278320515485</v>
          </cell>
        </row>
        <row r="647">
          <cell r="X647">
            <v>103.55435460403243</v>
          </cell>
        </row>
        <row r="648">
          <cell r="X648">
            <v>103.45389039007829</v>
          </cell>
        </row>
        <row r="649">
          <cell r="X649">
            <v>103.31531906048639</v>
          </cell>
        </row>
        <row r="650">
          <cell r="X650">
            <v>103.31531906048639</v>
          </cell>
        </row>
        <row r="651">
          <cell r="X651">
            <v>103.38460472528233</v>
          </cell>
        </row>
        <row r="652">
          <cell r="X652">
            <v>103.4296404073997</v>
          </cell>
        </row>
        <row r="653">
          <cell r="X653">
            <v>103.4296404073997</v>
          </cell>
        </row>
        <row r="654">
          <cell r="X654">
            <v>103.49546178895585</v>
          </cell>
        </row>
        <row r="655">
          <cell r="X655">
            <v>103.49546178895585</v>
          </cell>
        </row>
        <row r="656">
          <cell r="X656">
            <v>103.43656897387929</v>
          </cell>
        </row>
        <row r="657">
          <cell r="X657">
            <v>103.43656897387929</v>
          </cell>
        </row>
        <row r="658">
          <cell r="X658">
            <v>103.43656897387929</v>
          </cell>
        </row>
        <row r="659">
          <cell r="X659">
            <v>103.43656897387929</v>
          </cell>
        </row>
        <row r="660">
          <cell r="X660">
            <v>103.47467608951708</v>
          </cell>
        </row>
        <row r="661">
          <cell r="X661">
            <v>103.4331046906395</v>
          </cell>
        </row>
        <row r="662">
          <cell r="X662">
            <v>103.47121180627727</v>
          </cell>
        </row>
        <row r="663">
          <cell r="X663">
            <v>103.47121180627727</v>
          </cell>
        </row>
        <row r="664">
          <cell r="X664">
            <v>103.42271184092012</v>
          </cell>
        </row>
        <row r="665">
          <cell r="X665">
            <v>103.42271184092012</v>
          </cell>
        </row>
        <row r="666">
          <cell r="X666">
            <v>103.26681909512919</v>
          </cell>
        </row>
        <row r="667">
          <cell r="X667">
            <v>103.26681909512919</v>
          </cell>
        </row>
        <row r="668">
          <cell r="X668">
            <v>103.32571191020577</v>
          </cell>
        </row>
        <row r="669">
          <cell r="X669">
            <v>103.26681909512919</v>
          </cell>
        </row>
        <row r="670">
          <cell r="X670">
            <v>103.26681909512919</v>
          </cell>
        </row>
        <row r="671">
          <cell r="X671">
            <v>103.26681909512919</v>
          </cell>
        </row>
        <row r="672">
          <cell r="X672">
            <v>103.32571191020577</v>
          </cell>
        </row>
        <row r="673">
          <cell r="X673">
            <v>103.32571191020577</v>
          </cell>
        </row>
        <row r="674">
          <cell r="X674">
            <v>103.32571191020577</v>
          </cell>
        </row>
        <row r="675">
          <cell r="X675">
            <v>103.32571191020577</v>
          </cell>
        </row>
        <row r="676">
          <cell r="X676">
            <v>103.32571191020577</v>
          </cell>
        </row>
        <row r="677">
          <cell r="X677">
            <v>103.32571191020577</v>
          </cell>
        </row>
        <row r="678">
          <cell r="X678">
            <v>103.32571191020577</v>
          </cell>
        </row>
        <row r="679">
          <cell r="X679">
            <v>103.27028337836902</v>
          </cell>
        </row>
        <row r="680">
          <cell r="X680">
            <v>103.27028337836902</v>
          </cell>
        </row>
        <row r="681">
          <cell r="X681">
            <v>103.31185477724659</v>
          </cell>
        </row>
        <row r="682">
          <cell r="X682">
            <v>103.31185477724659</v>
          </cell>
        </row>
        <row r="683">
          <cell r="X683">
            <v>103.39846185824153</v>
          </cell>
        </row>
        <row r="684">
          <cell r="X684">
            <v>103.4331046906395</v>
          </cell>
        </row>
        <row r="685">
          <cell r="X685">
            <v>103.4331046906395</v>
          </cell>
        </row>
        <row r="686">
          <cell r="X686">
            <v>103.49199750571606</v>
          </cell>
        </row>
        <row r="687">
          <cell r="X687">
            <v>103.49199750571606</v>
          </cell>
        </row>
        <row r="688">
          <cell r="X688">
            <v>103.49199750571606</v>
          </cell>
        </row>
        <row r="689">
          <cell r="X689">
            <v>103.49199750571606</v>
          </cell>
        </row>
        <row r="690">
          <cell r="X690">
            <v>103.28760479456798</v>
          </cell>
        </row>
        <row r="691">
          <cell r="X691">
            <v>103.33264047668536</v>
          </cell>
        </row>
        <row r="692">
          <cell r="X692">
            <v>103.33264047668536</v>
          </cell>
        </row>
        <row r="693">
          <cell r="X693">
            <v>103.33264047668536</v>
          </cell>
        </row>
        <row r="694">
          <cell r="X694">
            <v>103.33264047668536</v>
          </cell>
        </row>
        <row r="695">
          <cell r="X695">
            <v>103.2910690778078</v>
          </cell>
        </row>
        <row r="696">
          <cell r="X696">
            <v>103.2910690778078</v>
          </cell>
        </row>
        <row r="697">
          <cell r="X697">
            <v>103.2910690778078</v>
          </cell>
        </row>
        <row r="698">
          <cell r="X698">
            <v>103.2910690778078</v>
          </cell>
        </row>
        <row r="699">
          <cell r="X699">
            <v>103.2910690778078</v>
          </cell>
        </row>
        <row r="700">
          <cell r="X700">
            <v>103.34303332640476</v>
          </cell>
        </row>
        <row r="701">
          <cell r="X701">
            <v>103.2945333610476</v>
          </cell>
        </row>
        <row r="702">
          <cell r="X702">
            <v>103.22524769625164</v>
          </cell>
        </row>
        <row r="703">
          <cell r="X703">
            <v>103.15596203145567</v>
          </cell>
        </row>
        <row r="704">
          <cell r="X704">
            <v>103.15596203145567</v>
          </cell>
        </row>
        <row r="705">
          <cell r="X705">
            <v>103.15596203145567</v>
          </cell>
        </row>
        <row r="706">
          <cell r="X706">
            <v>102.98621215270559</v>
          </cell>
        </row>
        <row r="707">
          <cell r="X707">
            <v>102.98621215270559</v>
          </cell>
        </row>
        <row r="708">
          <cell r="X708">
            <v>102.98621215270559</v>
          </cell>
        </row>
        <row r="709">
          <cell r="X709">
            <v>102.98621215270559</v>
          </cell>
        </row>
        <row r="710">
          <cell r="X710">
            <v>103.09014064989952</v>
          </cell>
        </row>
        <row r="711">
          <cell r="X711">
            <v>103.01739070186377</v>
          </cell>
        </row>
        <row r="712">
          <cell r="X712">
            <v>103.05549781750156</v>
          </cell>
        </row>
        <row r="713">
          <cell r="X713">
            <v>103.00006928566478</v>
          </cell>
        </row>
        <row r="714">
          <cell r="X714">
            <v>103.00006928566478</v>
          </cell>
        </row>
        <row r="715">
          <cell r="X715">
            <v>102.85456938959328</v>
          </cell>
        </row>
        <row r="716">
          <cell r="X716">
            <v>102.48389108293493</v>
          </cell>
        </row>
        <row r="717">
          <cell r="X717">
            <v>102.48389108293493</v>
          </cell>
        </row>
        <row r="718">
          <cell r="X718">
            <v>102.72639090972076</v>
          </cell>
        </row>
        <row r="719">
          <cell r="X719">
            <v>102.72639090972076</v>
          </cell>
        </row>
        <row r="720">
          <cell r="X720">
            <v>102.6605695281646</v>
          </cell>
        </row>
        <row r="721">
          <cell r="X721">
            <v>103.10746206609852</v>
          </cell>
        </row>
        <row r="722">
          <cell r="X722">
            <v>103.02431926834336</v>
          </cell>
        </row>
        <row r="723">
          <cell r="X723">
            <v>103.1282477655373</v>
          </cell>
        </row>
        <row r="724">
          <cell r="X724">
            <v>102.88921222199126</v>
          </cell>
        </row>
        <row r="725">
          <cell r="X725">
            <v>102.95156932030763</v>
          </cell>
        </row>
        <row r="726">
          <cell r="X726">
            <v>102.95156932030763</v>
          </cell>
        </row>
        <row r="727">
          <cell r="X727">
            <v>102.90999792143005</v>
          </cell>
        </row>
        <row r="728">
          <cell r="X728">
            <v>102.90999792143005</v>
          </cell>
        </row>
        <row r="729">
          <cell r="X729">
            <v>103.2945333610476</v>
          </cell>
        </row>
        <row r="730">
          <cell r="X730">
            <v>103.2945333610476</v>
          </cell>
        </row>
        <row r="731">
          <cell r="X731">
            <v>103.20099771357305</v>
          </cell>
        </row>
        <row r="732">
          <cell r="X732">
            <v>103.15942631469547</v>
          </cell>
        </row>
        <row r="733">
          <cell r="X733">
            <v>103.15942631469547</v>
          </cell>
        </row>
        <row r="734">
          <cell r="X734">
            <v>103.15942631469547</v>
          </cell>
        </row>
        <row r="735">
          <cell r="X735">
            <v>103.15942631469547</v>
          </cell>
        </row>
        <row r="736">
          <cell r="X736">
            <v>103.15942631469547</v>
          </cell>
        </row>
        <row r="737">
          <cell r="X737">
            <v>103.23564054597102</v>
          </cell>
        </row>
        <row r="738">
          <cell r="X738">
            <v>103.18367629737408</v>
          </cell>
        </row>
        <row r="739">
          <cell r="X739">
            <v>103.18367629737408</v>
          </cell>
        </row>
        <row r="740">
          <cell r="X740">
            <v>103.1386406152567</v>
          </cell>
        </row>
        <row r="741">
          <cell r="X741">
            <v>102.95503360354742</v>
          </cell>
        </row>
        <row r="742">
          <cell r="X742">
            <v>102.93771218734842</v>
          </cell>
        </row>
        <row r="743">
          <cell r="X743">
            <v>102.88921222199126</v>
          </cell>
        </row>
        <row r="744">
          <cell r="X744">
            <v>102.93424790410863</v>
          </cell>
        </row>
        <row r="745">
          <cell r="X745">
            <v>103.11439063257811</v>
          </cell>
        </row>
        <row r="746">
          <cell r="X746">
            <v>103.03471211806277</v>
          </cell>
        </row>
        <row r="747">
          <cell r="X747">
            <v>103.22524769625164</v>
          </cell>
        </row>
        <row r="748">
          <cell r="X748">
            <v>103.22524769625164</v>
          </cell>
        </row>
        <row r="749">
          <cell r="X749">
            <v>103.22524769625164</v>
          </cell>
        </row>
        <row r="750">
          <cell r="X750">
            <v>103.13171204877709</v>
          </cell>
        </row>
        <row r="751">
          <cell r="X751">
            <v>103.17328344765467</v>
          </cell>
        </row>
        <row r="752">
          <cell r="X752">
            <v>103.11785491581792</v>
          </cell>
        </row>
        <row r="753">
          <cell r="X753">
            <v>103.09706921637913</v>
          </cell>
        </row>
        <row r="754">
          <cell r="X754">
            <v>103.15249774821588</v>
          </cell>
        </row>
        <row r="755">
          <cell r="X755">
            <v>103.09014064989952</v>
          </cell>
        </row>
        <row r="756">
          <cell r="X756">
            <v>102.9723550197464</v>
          </cell>
        </row>
        <row r="757">
          <cell r="X757">
            <v>102.9723550197464</v>
          </cell>
        </row>
        <row r="758">
          <cell r="X758">
            <v>102.9723550197464</v>
          </cell>
        </row>
        <row r="759">
          <cell r="X759">
            <v>102.88574793875146</v>
          </cell>
        </row>
        <row r="760">
          <cell r="X760">
            <v>102.84764082311369</v>
          </cell>
        </row>
        <row r="761">
          <cell r="X761">
            <v>102.70560521028199</v>
          </cell>
        </row>
        <row r="762">
          <cell r="X762">
            <v>102.70560521028199</v>
          </cell>
        </row>
        <row r="763">
          <cell r="X763">
            <v>102.58435529688907</v>
          </cell>
        </row>
        <row r="764">
          <cell r="X764">
            <v>102.90306935495046</v>
          </cell>
        </row>
        <row r="765">
          <cell r="X765">
            <v>103.05549781750156</v>
          </cell>
        </row>
        <row r="766">
          <cell r="X766">
            <v>103.05549781750156</v>
          </cell>
        </row>
        <row r="767">
          <cell r="X767">
            <v>103.30492621076698</v>
          </cell>
        </row>
        <row r="768">
          <cell r="X768">
            <v>103.23564054597102</v>
          </cell>
        </row>
        <row r="769">
          <cell r="X769">
            <v>103.28414051132819</v>
          </cell>
        </row>
        <row r="770">
          <cell r="X770">
            <v>103.28414051132819</v>
          </cell>
        </row>
        <row r="771">
          <cell r="X771">
            <v>103.28414051132819</v>
          </cell>
        </row>
        <row r="772">
          <cell r="X772">
            <v>103.28414051132819</v>
          </cell>
        </row>
        <row r="773">
          <cell r="X773">
            <v>103.17674773089446</v>
          </cell>
        </row>
        <row r="774">
          <cell r="X774">
            <v>103.09014064989952</v>
          </cell>
        </row>
        <row r="775">
          <cell r="X775">
            <v>103.09014064989952</v>
          </cell>
        </row>
        <row r="776">
          <cell r="X776">
            <v>103.09014064989952</v>
          </cell>
        </row>
        <row r="777">
          <cell r="X777">
            <v>103.1247834822975</v>
          </cell>
        </row>
        <row r="778">
          <cell r="X778">
            <v>103.1247834822975</v>
          </cell>
        </row>
        <row r="779">
          <cell r="X779">
            <v>103.28760479456798</v>
          </cell>
        </row>
        <row r="780">
          <cell r="X780">
            <v>103.28760479456798</v>
          </cell>
        </row>
        <row r="781">
          <cell r="X781">
            <v>103.18714058061387</v>
          </cell>
        </row>
        <row r="782">
          <cell r="X782">
            <v>103.18714058061387</v>
          </cell>
        </row>
        <row r="783">
          <cell r="X783">
            <v>103.11439063257811</v>
          </cell>
        </row>
        <row r="784">
          <cell r="X784">
            <v>103.04164068454236</v>
          </cell>
        </row>
        <row r="785">
          <cell r="X785">
            <v>102.9723550197464</v>
          </cell>
        </row>
        <row r="786">
          <cell r="X786">
            <v>102.90999792143005</v>
          </cell>
        </row>
        <row r="787">
          <cell r="X787">
            <v>102.72985519296057</v>
          </cell>
        </row>
        <row r="788">
          <cell r="X788">
            <v>102.64671239520543</v>
          </cell>
        </row>
        <row r="789">
          <cell r="X789">
            <v>102.64671239520543</v>
          </cell>
        </row>
        <row r="790">
          <cell r="X790">
            <v>102.64671239520543</v>
          </cell>
        </row>
        <row r="791">
          <cell r="X791">
            <v>102.39728400193998</v>
          </cell>
        </row>
        <row r="792">
          <cell r="X792">
            <v>102.43885540081756</v>
          </cell>
        </row>
        <row r="793">
          <cell r="X793">
            <v>102.43885540081756</v>
          </cell>
        </row>
        <row r="794">
          <cell r="X794">
            <v>102.32799833714404</v>
          </cell>
        </row>
        <row r="795">
          <cell r="X795">
            <v>102.43192683433797</v>
          </cell>
        </row>
        <row r="796">
          <cell r="X796">
            <v>102.5393196147717</v>
          </cell>
        </row>
        <row r="797">
          <cell r="X797">
            <v>102.39035543546039</v>
          </cell>
        </row>
        <row r="798">
          <cell r="X798">
            <v>102.46310538349614</v>
          </cell>
        </row>
        <row r="799">
          <cell r="X799">
            <v>102.25524838910829</v>
          </cell>
        </row>
        <row r="800">
          <cell r="X800">
            <v>102.13053419247557</v>
          </cell>
        </row>
        <row r="801">
          <cell r="X801">
            <v>102.23099840642971</v>
          </cell>
        </row>
        <row r="802">
          <cell r="X802">
            <v>102.45964110025635</v>
          </cell>
        </row>
        <row r="803">
          <cell r="X803">
            <v>102.45964110025635</v>
          </cell>
        </row>
        <row r="804">
          <cell r="X804">
            <v>102.57742673040947</v>
          </cell>
        </row>
        <row r="805">
          <cell r="X805">
            <v>102.85456938959328</v>
          </cell>
        </row>
        <row r="806">
          <cell r="X806">
            <v>102.85803367283309</v>
          </cell>
        </row>
        <row r="807">
          <cell r="X807">
            <v>103.22871197949144</v>
          </cell>
        </row>
        <row r="808">
          <cell r="X808">
            <v>103.22871197949144</v>
          </cell>
        </row>
        <row r="809">
          <cell r="X809">
            <v>103.16289059793529</v>
          </cell>
        </row>
        <row r="810">
          <cell r="X810">
            <v>103.16289059793529</v>
          </cell>
        </row>
        <row r="811">
          <cell r="X811">
            <v>103.15249774821588</v>
          </cell>
        </row>
        <row r="812">
          <cell r="X812">
            <v>103.20792628005266</v>
          </cell>
        </row>
        <row r="813">
          <cell r="X813">
            <v>103.31185477724659</v>
          </cell>
        </row>
        <row r="814">
          <cell r="X814">
            <v>103.23564054597102</v>
          </cell>
        </row>
        <row r="815">
          <cell r="X815">
            <v>103.27028337836902</v>
          </cell>
        </row>
        <row r="816">
          <cell r="X816">
            <v>103.38114044204254</v>
          </cell>
        </row>
        <row r="817">
          <cell r="X817">
            <v>103.38114044204254</v>
          </cell>
        </row>
        <row r="818">
          <cell r="X818">
            <v>103.38114044204254</v>
          </cell>
        </row>
        <row r="819">
          <cell r="X819">
            <v>103.11439063257811</v>
          </cell>
        </row>
        <row r="820">
          <cell r="X820">
            <v>103.14903346497609</v>
          </cell>
        </row>
        <row r="821">
          <cell r="X821">
            <v>103.24949767893023</v>
          </cell>
        </row>
        <row r="822">
          <cell r="X822">
            <v>103.10399778285871</v>
          </cell>
        </row>
        <row r="823">
          <cell r="X823">
            <v>102.93771218734842</v>
          </cell>
        </row>
        <row r="824">
          <cell r="X824">
            <v>102.85110510635349</v>
          </cell>
        </row>
        <row r="825">
          <cell r="X825">
            <v>102.85110510635349</v>
          </cell>
        </row>
        <row r="826">
          <cell r="X826">
            <v>103.1386406152567</v>
          </cell>
        </row>
        <row r="827">
          <cell r="X827">
            <v>103.35689045936395</v>
          </cell>
        </row>
        <row r="828">
          <cell r="X828">
            <v>103.35689045936395</v>
          </cell>
        </row>
        <row r="829">
          <cell r="X829">
            <v>103.31185477724659</v>
          </cell>
        </row>
        <row r="830">
          <cell r="X830">
            <v>103.36728330908333</v>
          </cell>
        </row>
        <row r="831">
          <cell r="X831">
            <v>103.15249774821588</v>
          </cell>
        </row>
        <row r="832">
          <cell r="X832">
            <v>103.15249774821588</v>
          </cell>
        </row>
        <row r="833">
          <cell r="X833">
            <v>103.09014064989952</v>
          </cell>
        </row>
        <row r="834">
          <cell r="X834">
            <v>103.13171204877709</v>
          </cell>
        </row>
        <row r="835">
          <cell r="X835">
            <v>103.00006928566478</v>
          </cell>
        </row>
        <row r="836">
          <cell r="X836">
            <v>103.00006928566478</v>
          </cell>
        </row>
        <row r="837">
          <cell r="X837">
            <v>103.00006928566478</v>
          </cell>
        </row>
        <row r="838">
          <cell r="X838">
            <v>103.05203353426177</v>
          </cell>
        </row>
        <row r="839">
          <cell r="X839">
            <v>102.9896764359454</v>
          </cell>
        </row>
        <row r="840">
          <cell r="X840">
            <v>103.06242638398115</v>
          </cell>
        </row>
        <row r="841">
          <cell r="X841">
            <v>102.95849788678721</v>
          </cell>
        </row>
        <row r="842">
          <cell r="X842">
            <v>102.95849788678721</v>
          </cell>
        </row>
        <row r="843">
          <cell r="X843">
            <v>102.95849788678721</v>
          </cell>
        </row>
        <row r="844">
          <cell r="X844">
            <v>103.02431926834336</v>
          </cell>
        </row>
        <row r="845">
          <cell r="X845">
            <v>102.91346220466984</v>
          </cell>
        </row>
        <row r="846">
          <cell r="X846">
            <v>103.03471211806277</v>
          </cell>
        </row>
        <row r="847">
          <cell r="X847">
            <v>103.08321208341994</v>
          </cell>
        </row>
        <row r="848">
          <cell r="X848">
            <v>103.10746206609852</v>
          </cell>
        </row>
        <row r="849">
          <cell r="X849">
            <v>103.06242638398115</v>
          </cell>
        </row>
        <row r="850">
          <cell r="X850">
            <v>103.06242638398115</v>
          </cell>
        </row>
        <row r="851">
          <cell r="X851">
            <v>103.1282477655373</v>
          </cell>
        </row>
        <row r="852">
          <cell r="X852">
            <v>103.1282477655373</v>
          </cell>
        </row>
        <row r="853">
          <cell r="X853">
            <v>103.1282477655373</v>
          </cell>
        </row>
        <row r="854">
          <cell r="X854">
            <v>103.04856925102195</v>
          </cell>
        </row>
        <row r="855">
          <cell r="X855">
            <v>102.91346220466984</v>
          </cell>
        </row>
        <row r="856">
          <cell r="X856">
            <v>102.72985519296057</v>
          </cell>
        </row>
        <row r="857">
          <cell r="X857">
            <v>102.72985519296057</v>
          </cell>
        </row>
        <row r="858">
          <cell r="X858">
            <v>102.66403381140442</v>
          </cell>
        </row>
        <row r="859">
          <cell r="X859">
            <v>102.69867664380239</v>
          </cell>
        </row>
        <row r="860">
          <cell r="X860">
            <v>102.59474814660845</v>
          </cell>
        </row>
        <row r="861">
          <cell r="X861">
            <v>102.65710524492481</v>
          </cell>
        </row>
        <row r="862">
          <cell r="X862">
            <v>102.65710524492481</v>
          </cell>
        </row>
        <row r="863">
          <cell r="X863">
            <v>102.96196217002701</v>
          </cell>
        </row>
        <row r="864">
          <cell r="X864">
            <v>102.86842652255247</v>
          </cell>
        </row>
        <row r="865">
          <cell r="X865">
            <v>102.79221229127694</v>
          </cell>
        </row>
        <row r="866">
          <cell r="X866">
            <v>103.24603339569042</v>
          </cell>
        </row>
        <row r="867">
          <cell r="X867">
            <v>103.24603339569042</v>
          </cell>
        </row>
        <row r="868">
          <cell r="X868">
            <v>103.24603339569042</v>
          </cell>
        </row>
        <row r="869">
          <cell r="X869">
            <v>103.17328344765467</v>
          </cell>
        </row>
        <row r="870">
          <cell r="X870">
            <v>103.37421187556293</v>
          </cell>
        </row>
        <row r="871">
          <cell r="X871">
            <v>103.48506893923647</v>
          </cell>
        </row>
        <row r="872">
          <cell r="X872">
            <v>103.54049747107322</v>
          </cell>
        </row>
        <row r="873">
          <cell r="X873">
            <v>103.66174738446615</v>
          </cell>
        </row>
        <row r="874">
          <cell r="X874">
            <v>103.5820688699508</v>
          </cell>
        </row>
        <row r="875">
          <cell r="X875">
            <v>103.65135453474674</v>
          </cell>
        </row>
        <row r="876">
          <cell r="X876">
            <v>103.62710455206816</v>
          </cell>
        </row>
        <row r="877">
          <cell r="X877">
            <v>103.62710455206816</v>
          </cell>
        </row>
        <row r="878">
          <cell r="X878">
            <v>103.66521166770595</v>
          </cell>
        </row>
        <row r="879">
          <cell r="X879">
            <v>103.75181874870088</v>
          </cell>
        </row>
        <row r="880">
          <cell r="X880">
            <v>103.75181874870088</v>
          </cell>
        </row>
        <row r="881">
          <cell r="X881">
            <v>103.75181874870088</v>
          </cell>
        </row>
        <row r="882">
          <cell r="X882">
            <v>103.75181874870088</v>
          </cell>
        </row>
        <row r="883">
          <cell r="X883">
            <v>103.95274717660915</v>
          </cell>
        </row>
        <row r="884">
          <cell r="X884">
            <v>103.89385436153258</v>
          </cell>
        </row>
        <row r="885">
          <cell r="X885">
            <v>103.89385436153258</v>
          </cell>
        </row>
        <row r="886">
          <cell r="X886">
            <v>103.84535439617542</v>
          </cell>
        </row>
        <row r="887">
          <cell r="X887">
            <v>103.93542576041015</v>
          </cell>
        </row>
        <row r="888">
          <cell r="X888">
            <v>103.88346151181319</v>
          </cell>
        </row>
        <row r="889">
          <cell r="X889">
            <v>103.91810434421119</v>
          </cell>
        </row>
        <row r="890">
          <cell r="X890">
            <v>103.88692579505299</v>
          </cell>
        </row>
        <row r="891">
          <cell r="X891">
            <v>103.92849719393057</v>
          </cell>
        </row>
        <row r="892">
          <cell r="X892">
            <v>103.92849719393057</v>
          </cell>
        </row>
        <row r="893">
          <cell r="X893">
            <v>103.89039007829278</v>
          </cell>
        </row>
        <row r="894">
          <cell r="X894">
            <v>103.99431857548672</v>
          </cell>
        </row>
        <row r="895">
          <cell r="X895">
            <v>103.93542576041015</v>
          </cell>
        </row>
        <row r="896">
          <cell r="X896">
            <v>103.98739000900713</v>
          </cell>
        </row>
        <row r="897">
          <cell r="X897">
            <v>103.82110441349684</v>
          </cell>
        </row>
        <row r="898">
          <cell r="X898">
            <v>103.88346151181319</v>
          </cell>
        </row>
        <row r="899">
          <cell r="X899">
            <v>103.88346151181319</v>
          </cell>
        </row>
        <row r="900">
          <cell r="X900">
            <v>103.93196147717036</v>
          </cell>
        </row>
        <row r="901">
          <cell r="X901">
            <v>103.69292593362432</v>
          </cell>
        </row>
        <row r="902">
          <cell r="X902">
            <v>103.65481881798654</v>
          </cell>
        </row>
        <row r="903">
          <cell r="X903">
            <v>103.65481881798654</v>
          </cell>
        </row>
        <row r="904">
          <cell r="X904">
            <v>103.52664033811402</v>
          </cell>
        </row>
        <row r="905">
          <cell r="X905">
            <v>103.58899743643039</v>
          </cell>
        </row>
        <row r="906">
          <cell r="X906">
            <v>103.58899743643039</v>
          </cell>
        </row>
        <row r="907">
          <cell r="X907">
            <v>103.64096168502736</v>
          </cell>
        </row>
        <row r="908">
          <cell r="X908">
            <v>103.4296404073997</v>
          </cell>
        </row>
        <row r="909">
          <cell r="X909">
            <v>103.50931892191505</v>
          </cell>
        </row>
        <row r="910">
          <cell r="X910">
            <v>103.45042610683849</v>
          </cell>
        </row>
        <row r="911">
          <cell r="X911">
            <v>103.45042610683849</v>
          </cell>
        </row>
        <row r="912">
          <cell r="X912">
            <v>103.45042610683849</v>
          </cell>
        </row>
        <row r="913">
          <cell r="X913">
            <v>103.33610475992516</v>
          </cell>
        </row>
        <row r="914">
          <cell r="X914">
            <v>103.54396175431302</v>
          </cell>
        </row>
        <row r="915">
          <cell r="X915">
            <v>103.54396175431302</v>
          </cell>
        </row>
        <row r="916">
          <cell r="X916">
            <v>103.60978313586918</v>
          </cell>
        </row>
        <row r="917">
          <cell r="X917">
            <v>103.60978313586918</v>
          </cell>
        </row>
        <row r="918">
          <cell r="X918">
            <v>103.64442596826716</v>
          </cell>
        </row>
        <row r="919">
          <cell r="X919">
            <v>103.57514030347122</v>
          </cell>
        </row>
        <row r="920">
          <cell r="X920">
            <v>103.48853322247626</v>
          </cell>
        </row>
        <row r="921">
          <cell r="X921">
            <v>103.48853322247626</v>
          </cell>
        </row>
        <row r="922">
          <cell r="X922">
            <v>103.41231899120071</v>
          </cell>
        </row>
        <row r="923">
          <cell r="X923">
            <v>103.41231899120071</v>
          </cell>
        </row>
        <row r="924">
          <cell r="X924">
            <v>103.11439063257811</v>
          </cell>
        </row>
        <row r="925">
          <cell r="X925">
            <v>103.18367629737408</v>
          </cell>
        </row>
        <row r="926">
          <cell r="X926">
            <v>103.06935495046073</v>
          </cell>
        </row>
        <row r="927">
          <cell r="X927">
            <v>103.06935495046073</v>
          </cell>
        </row>
        <row r="928">
          <cell r="X928">
            <v>103.06935495046073</v>
          </cell>
        </row>
        <row r="929">
          <cell r="X929">
            <v>102.96542645326682</v>
          </cell>
        </row>
        <row r="930">
          <cell r="X930">
            <v>102.42499826785838</v>
          </cell>
        </row>
        <row r="931">
          <cell r="X931">
            <v>102.26910552206746</v>
          </cell>
        </row>
        <row r="932">
          <cell r="X932">
            <v>101.88110579921013</v>
          </cell>
        </row>
        <row r="933">
          <cell r="X933">
            <v>102.4042125684196</v>
          </cell>
        </row>
        <row r="934">
          <cell r="X934">
            <v>102.42846255109818</v>
          </cell>
        </row>
        <row r="935">
          <cell r="X935">
            <v>102.42846255109818</v>
          </cell>
        </row>
        <row r="936">
          <cell r="X936">
            <v>102.42846255109818</v>
          </cell>
        </row>
        <row r="937">
          <cell r="X937">
            <v>102.25871267234808</v>
          </cell>
        </row>
        <row r="938">
          <cell r="X938">
            <v>102.28296265502667</v>
          </cell>
        </row>
        <row r="939">
          <cell r="X939">
            <v>102.41806970137877</v>
          </cell>
        </row>
        <row r="940">
          <cell r="X940">
            <v>102.48389108293493</v>
          </cell>
        </row>
        <row r="941">
          <cell r="X941">
            <v>102.39381971870019</v>
          </cell>
        </row>
        <row r="942">
          <cell r="X942">
            <v>102.68135522760339</v>
          </cell>
        </row>
        <row r="943">
          <cell r="X943">
            <v>102.42153398461856</v>
          </cell>
        </row>
        <row r="944">
          <cell r="X944">
            <v>102.00928427908264</v>
          </cell>
        </row>
        <row r="945">
          <cell r="X945">
            <v>101.89496293216932</v>
          </cell>
        </row>
        <row r="946">
          <cell r="X946">
            <v>101.52082034227118</v>
          </cell>
        </row>
        <row r="947">
          <cell r="X947">
            <v>101.28178479872514</v>
          </cell>
        </row>
        <row r="948">
          <cell r="X948">
            <v>101.46539181043441</v>
          </cell>
        </row>
        <row r="949">
          <cell r="X949">
            <v>101.29564193168432</v>
          </cell>
        </row>
        <row r="950">
          <cell r="X950">
            <v>101.37878472943946</v>
          </cell>
        </row>
        <row r="951">
          <cell r="X951">
            <v>101.55892745790896</v>
          </cell>
        </row>
        <row r="952">
          <cell r="X952">
            <v>101.48271322663339</v>
          </cell>
        </row>
        <row r="953">
          <cell r="X953">
            <v>101.34067761380169</v>
          </cell>
        </row>
        <row r="954">
          <cell r="X954">
            <v>100.92842790826576</v>
          </cell>
        </row>
        <row r="955">
          <cell r="X955">
            <v>100.49192822005126</v>
          </cell>
        </row>
        <row r="956">
          <cell r="X956">
            <v>100.29792835862258</v>
          </cell>
        </row>
        <row r="957">
          <cell r="X957">
            <v>100.67207094852075</v>
          </cell>
        </row>
        <row r="958">
          <cell r="X958">
            <v>100.67553523176055</v>
          </cell>
        </row>
        <row r="959">
          <cell r="X959">
            <v>101.23674911660777</v>
          </cell>
        </row>
        <row r="960">
          <cell r="X960">
            <v>101.09817778701586</v>
          </cell>
        </row>
        <row r="961">
          <cell r="X961">
            <v>101.24714196632715</v>
          </cell>
        </row>
        <row r="962">
          <cell r="X962">
            <v>101.57971315734774</v>
          </cell>
        </row>
        <row r="963">
          <cell r="X963">
            <v>101.59010600706713</v>
          </cell>
        </row>
        <row r="964">
          <cell r="X964">
            <v>101.4792489433936</v>
          </cell>
        </row>
        <row r="965">
          <cell r="X965">
            <v>101.50349892607218</v>
          </cell>
        </row>
        <row r="966">
          <cell r="X966">
            <v>103.20099771357305</v>
          </cell>
        </row>
        <row r="967">
          <cell r="X967">
            <v>103.18367629737408</v>
          </cell>
        </row>
        <row r="968">
          <cell r="X968">
            <v>103.18367629737408</v>
          </cell>
        </row>
        <row r="969">
          <cell r="X969">
            <v>103.33956904316497</v>
          </cell>
        </row>
        <row r="970">
          <cell r="X970">
            <v>103.36035474260375</v>
          </cell>
        </row>
        <row r="971">
          <cell r="X971">
            <v>103.36035474260375</v>
          </cell>
        </row>
        <row r="972">
          <cell r="X972">
            <v>103.36035474260375</v>
          </cell>
        </row>
        <row r="973">
          <cell r="X973">
            <v>103.17328344765467</v>
          </cell>
        </row>
        <row r="974">
          <cell r="X974">
            <v>103.02085498510357</v>
          </cell>
        </row>
        <row r="975">
          <cell r="X975">
            <v>103.02085498510357</v>
          </cell>
        </row>
        <row r="976">
          <cell r="X976">
            <v>103.64442596826716</v>
          </cell>
        </row>
        <row r="977">
          <cell r="X977">
            <v>103.41231899120071</v>
          </cell>
        </row>
        <row r="978">
          <cell r="X978">
            <v>103.54049747107322</v>
          </cell>
        </row>
        <row r="979">
          <cell r="X979">
            <v>103.54049747107322</v>
          </cell>
        </row>
        <row r="980">
          <cell r="X980">
            <v>103.69985450010391</v>
          </cell>
        </row>
        <row r="981">
          <cell r="X981">
            <v>103.53356890459364</v>
          </cell>
        </row>
        <row r="982">
          <cell r="X982">
            <v>103.4296404073997</v>
          </cell>
        </row>
        <row r="983">
          <cell r="X983">
            <v>103.66867595094574</v>
          </cell>
        </row>
        <row r="984">
          <cell r="X984">
            <v>103.51278320515485</v>
          </cell>
        </row>
        <row r="985">
          <cell r="X985">
            <v>103.53356890459364</v>
          </cell>
        </row>
        <row r="986">
          <cell r="X986">
            <v>103.60631885262939</v>
          </cell>
        </row>
        <row r="987">
          <cell r="X987">
            <v>103.51971177163443</v>
          </cell>
        </row>
        <row r="988">
          <cell r="X988">
            <v>103.43656897387929</v>
          </cell>
        </row>
        <row r="989">
          <cell r="X989">
            <v>103.48853322247626</v>
          </cell>
        </row>
        <row r="990">
          <cell r="X990">
            <v>103.55435460403243</v>
          </cell>
        </row>
        <row r="991">
          <cell r="X991">
            <v>103.51624748839464</v>
          </cell>
        </row>
        <row r="992">
          <cell r="X992">
            <v>103.71024734982332</v>
          </cell>
        </row>
        <row r="993">
          <cell r="X993">
            <v>103.51624748839464</v>
          </cell>
        </row>
        <row r="994">
          <cell r="X994">
            <v>103.51624748839464</v>
          </cell>
        </row>
        <row r="995">
          <cell r="X995">
            <v>103.51624748839464</v>
          </cell>
        </row>
        <row r="996">
          <cell r="X996">
            <v>103.51624748839464</v>
          </cell>
        </row>
        <row r="997">
          <cell r="X997">
            <v>103.98392572576734</v>
          </cell>
        </row>
        <row r="998">
          <cell r="X998">
            <v>103.98392572576734</v>
          </cell>
        </row>
        <row r="999">
          <cell r="X999">
            <v>104.07399709000208</v>
          </cell>
        </row>
        <row r="1000">
          <cell r="X1000">
            <v>104.07399709000208</v>
          </cell>
        </row>
        <row r="1001">
          <cell r="X1001">
            <v>104.00124714196632</v>
          </cell>
        </row>
        <row r="1002">
          <cell r="X1002">
            <v>104.11903277211944</v>
          </cell>
        </row>
        <row r="1003">
          <cell r="X1003">
            <v>104.11903277211944</v>
          </cell>
        </row>
        <row r="1004">
          <cell r="X1004">
            <v>103.95621145984894</v>
          </cell>
        </row>
        <row r="1005">
          <cell r="X1005">
            <v>103.8730686620938</v>
          </cell>
        </row>
        <row r="1006">
          <cell r="X1006">
            <v>104.0185685581653</v>
          </cell>
        </row>
        <row r="1007">
          <cell r="X1007">
            <v>104.0185685581653</v>
          </cell>
        </row>
        <row r="1008">
          <cell r="X1008">
            <v>103.95967574308874</v>
          </cell>
        </row>
        <row r="1009">
          <cell r="X1009">
            <v>104.02549712464489</v>
          </cell>
        </row>
        <row r="1010">
          <cell r="X1010">
            <v>103.96314002632855</v>
          </cell>
        </row>
        <row r="1011">
          <cell r="X1011">
            <v>103.96314002632855</v>
          </cell>
        </row>
        <row r="1012">
          <cell r="X1012">
            <v>103.96314002632855</v>
          </cell>
        </row>
        <row r="1013">
          <cell r="X1013">
            <v>103.96314002632855</v>
          </cell>
        </row>
        <row r="1014">
          <cell r="X1014">
            <v>104.01510427492551</v>
          </cell>
        </row>
        <row r="1015">
          <cell r="X1015">
            <v>104.09131850620106</v>
          </cell>
        </row>
        <row r="1016">
          <cell r="X1016">
            <v>104.12942562183883</v>
          </cell>
        </row>
        <row r="1017">
          <cell r="X1017">
            <v>104.12942562183883</v>
          </cell>
        </row>
        <row r="1018">
          <cell r="X1018">
            <v>104.19524700339498</v>
          </cell>
        </row>
        <row r="1019">
          <cell r="X1019">
            <v>104.65599667428809</v>
          </cell>
        </row>
        <row r="1020">
          <cell r="X1020">
            <v>104.70449663964526</v>
          </cell>
        </row>
        <row r="1021">
          <cell r="X1021">
            <v>104.60403242569112</v>
          </cell>
        </row>
        <row r="1022">
          <cell r="X1022">
            <v>105.29342479041085</v>
          </cell>
        </row>
        <row r="1023">
          <cell r="X1023">
            <v>105.18949629321692</v>
          </cell>
        </row>
        <row r="1024">
          <cell r="X1024">
            <v>105.14792489433934</v>
          </cell>
        </row>
        <row r="1025">
          <cell r="X1025">
            <v>105.05785353010461</v>
          </cell>
        </row>
        <row r="1026">
          <cell r="X1026">
            <v>105.10635349546178</v>
          </cell>
        </row>
        <row r="1027">
          <cell r="X1027">
            <v>105.15485346081896</v>
          </cell>
        </row>
        <row r="1028">
          <cell r="X1028">
            <v>104.98163929882907</v>
          </cell>
        </row>
        <row r="1029">
          <cell r="X1029">
            <v>104.77724658768099</v>
          </cell>
        </row>
        <row r="1030">
          <cell r="X1030">
            <v>104.74260375528303</v>
          </cell>
        </row>
        <row r="1031">
          <cell r="X1031">
            <v>104.74260375528303</v>
          </cell>
        </row>
        <row r="1032">
          <cell r="X1032">
            <v>104.82921083627798</v>
          </cell>
        </row>
        <row r="1033">
          <cell r="X1033">
            <v>104.67678237372688</v>
          </cell>
        </row>
        <row r="1034">
          <cell r="X1034">
            <v>104.31649691678791</v>
          </cell>
        </row>
        <row r="1035">
          <cell r="X1035">
            <v>104.27492551791033</v>
          </cell>
        </row>
        <row r="1036">
          <cell r="X1036">
            <v>104.3234254832675</v>
          </cell>
        </row>
        <row r="1037">
          <cell r="X1037">
            <v>104.35806831566548</v>
          </cell>
        </row>
        <row r="1038">
          <cell r="X1038">
            <v>104.39271114806346</v>
          </cell>
        </row>
        <row r="1039">
          <cell r="X1039">
            <v>104.41696113074205</v>
          </cell>
        </row>
        <row r="1040">
          <cell r="X1040">
            <v>104.22988983579296</v>
          </cell>
        </row>
        <row r="1041">
          <cell r="X1041">
            <v>104.28531836762971</v>
          </cell>
        </row>
        <row r="1042">
          <cell r="X1042">
            <v>104.34767546594608</v>
          </cell>
        </row>
        <row r="1043">
          <cell r="X1043">
            <v>104.39271114806346</v>
          </cell>
        </row>
        <row r="1044">
          <cell r="X1044">
            <v>104.39271114806346</v>
          </cell>
        </row>
        <row r="1045">
          <cell r="X1045">
            <v>104.42735398046143</v>
          </cell>
        </row>
        <row r="1046">
          <cell r="X1046">
            <v>104.42735398046143</v>
          </cell>
        </row>
        <row r="1047">
          <cell r="X1047">
            <v>104.3372826162267</v>
          </cell>
        </row>
        <row r="1048">
          <cell r="X1048">
            <v>104.3372826162267</v>
          </cell>
        </row>
        <row r="1049">
          <cell r="X1049">
            <v>103.85574724589482</v>
          </cell>
        </row>
        <row r="1050">
          <cell r="X1050">
            <v>103.39153329176192</v>
          </cell>
        </row>
        <row r="1051">
          <cell r="X1051">
            <v>103.4296404073997</v>
          </cell>
        </row>
        <row r="1052">
          <cell r="X1052">
            <v>103.54742603755281</v>
          </cell>
        </row>
        <row r="1053">
          <cell r="X1053">
            <v>103.66174738446615</v>
          </cell>
        </row>
        <row r="1054">
          <cell r="X1054">
            <v>103.53703318783343</v>
          </cell>
        </row>
        <row r="1055">
          <cell r="X1055">
            <v>103.53703318783343</v>
          </cell>
        </row>
        <row r="1056">
          <cell r="X1056">
            <v>103.67906880066512</v>
          </cell>
        </row>
        <row r="1057">
          <cell r="X1057">
            <v>103.60631885262939</v>
          </cell>
        </row>
        <row r="1058">
          <cell r="X1058">
            <v>103.98392572576734</v>
          </cell>
        </row>
        <row r="1059">
          <cell r="X1059">
            <v>103.8799972285734</v>
          </cell>
        </row>
        <row r="1060">
          <cell r="X1060">
            <v>103.81764013025705</v>
          </cell>
        </row>
        <row r="1061">
          <cell r="X1061">
            <v>103.7206401995427</v>
          </cell>
        </row>
        <row r="1062">
          <cell r="X1062">
            <v>103.86267581237441</v>
          </cell>
        </row>
        <row r="1063">
          <cell r="X1063">
            <v>103.90771149449178</v>
          </cell>
        </row>
        <row r="1064">
          <cell r="X1064">
            <v>104.00124714196632</v>
          </cell>
        </row>
        <row r="1065">
          <cell r="X1065">
            <v>104.00124714196632</v>
          </cell>
        </row>
        <row r="1066">
          <cell r="X1066">
            <v>103.93196147717036</v>
          </cell>
        </row>
        <row r="1067">
          <cell r="X1067">
            <v>103.93196147717036</v>
          </cell>
        </row>
        <row r="1068">
          <cell r="X1068">
            <v>103.84189011293563</v>
          </cell>
        </row>
        <row r="1069">
          <cell r="X1069">
            <v>103.95621145984894</v>
          </cell>
        </row>
        <row r="1070">
          <cell r="X1070">
            <v>103.78992586433867</v>
          </cell>
        </row>
        <row r="1071">
          <cell r="X1071">
            <v>103.67560451742533</v>
          </cell>
        </row>
        <row r="1072">
          <cell r="X1072">
            <v>103.77606873137947</v>
          </cell>
        </row>
        <row r="1073">
          <cell r="X1073">
            <v>103.75181874870088</v>
          </cell>
        </row>
        <row r="1074">
          <cell r="X1074">
            <v>103.83149726321624</v>
          </cell>
        </row>
        <row r="1075">
          <cell r="X1075">
            <v>103.94581861012956</v>
          </cell>
        </row>
        <row r="1076">
          <cell r="X1076">
            <v>103.98392572576734</v>
          </cell>
        </row>
        <row r="1077">
          <cell r="X1077">
            <v>104.0185685581653</v>
          </cell>
        </row>
        <row r="1078">
          <cell r="X1078">
            <v>104.0185685581653</v>
          </cell>
        </row>
        <row r="1079">
          <cell r="X1079">
            <v>104.0185685581653</v>
          </cell>
        </row>
        <row r="1080">
          <cell r="X1080">
            <v>104.0185685581653</v>
          </cell>
        </row>
        <row r="1081">
          <cell r="X1081">
            <v>103.8973186447724</v>
          </cell>
        </row>
        <row r="1082">
          <cell r="X1082">
            <v>103.93542576041015</v>
          </cell>
        </row>
        <row r="1083">
          <cell r="X1083">
            <v>103.93542576041015</v>
          </cell>
        </row>
        <row r="1084">
          <cell r="X1084">
            <v>103.85228296265501</v>
          </cell>
        </row>
        <row r="1085">
          <cell r="X1085">
            <v>103.82456869673663</v>
          </cell>
        </row>
        <row r="1086">
          <cell r="X1086">
            <v>103.94928289336936</v>
          </cell>
        </row>
        <row r="1087">
          <cell r="X1087">
            <v>103.79339014757846</v>
          </cell>
        </row>
        <row r="1088">
          <cell r="X1088">
            <v>103.8799972285734</v>
          </cell>
        </row>
        <row r="1089">
          <cell r="X1089">
            <v>103.91464006097137</v>
          </cell>
        </row>
        <row r="1090">
          <cell r="X1090">
            <v>103.95967574308874</v>
          </cell>
        </row>
        <row r="1091">
          <cell r="X1091">
            <v>103.78646158109885</v>
          </cell>
        </row>
        <row r="1092">
          <cell r="X1092">
            <v>103.78646158109885</v>
          </cell>
        </row>
        <row r="1093">
          <cell r="X1093">
            <v>103.74142589898149</v>
          </cell>
        </row>
        <row r="1094">
          <cell r="X1094">
            <v>103.96314002632855</v>
          </cell>
        </row>
        <row r="1095">
          <cell r="X1095">
            <v>103.96314002632855</v>
          </cell>
        </row>
        <row r="1096">
          <cell r="X1096">
            <v>104.03935425760409</v>
          </cell>
        </row>
        <row r="1097">
          <cell r="X1097">
            <v>104.03935425760409</v>
          </cell>
        </row>
        <row r="1098">
          <cell r="X1098">
            <v>104.00817570844592</v>
          </cell>
        </row>
        <row r="1099">
          <cell r="X1099">
            <v>104.06013995704288</v>
          </cell>
        </row>
        <row r="1100">
          <cell r="X1100">
            <v>103.89039007829278</v>
          </cell>
        </row>
        <row r="1101">
          <cell r="X1101">
            <v>103.90771149449178</v>
          </cell>
        </row>
        <row r="1102">
          <cell r="X1102">
            <v>103.81417584701725</v>
          </cell>
        </row>
        <row r="1103">
          <cell r="X1103">
            <v>103.85574724589482</v>
          </cell>
        </row>
        <row r="1104">
          <cell r="X1104">
            <v>103.8730686620938</v>
          </cell>
        </row>
        <row r="1105">
          <cell r="X1105">
            <v>103.8730686620938</v>
          </cell>
        </row>
        <row r="1106">
          <cell r="X1106">
            <v>103.82803297997643</v>
          </cell>
        </row>
        <row r="1107">
          <cell r="X1107">
            <v>103.86614009561421</v>
          </cell>
        </row>
        <row r="1108">
          <cell r="X1108">
            <v>103.86614009561421</v>
          </cell>
        </row>
        <row r="1109">
          <cell r="X1109">
            <v>103.76567588166007</v>
          </cell>
        </row>
        <row r="1110">
          <cell r="X1110">
            <v>103.68253308390494</v>
          </cell>
        </row>
        <row r="1111">
          <cell r="X1111">
            <v>103.68253308390494</v>
          </cell>
        </row>
        <row r="1112">
          <cell r="X1112">
            <v>103.65481881798654</v>
          </cell>
        </row>
        <row r="1113">
          <cell r="X1113">
            <v>103.65481881798654</v>
          </cell>
        </row>
        <row r="1114">
          <cell r="X1114">
            <v>103.66867595094574</v>
          </cell>
        </row>
        <row r="1115">
          <cell r="X1115">
            <v>103.57514030347122</v>
          </cell>
        </row>
        <row r="1116">
          <cell r="G1116">
            <v>298.98</v>
          </cell>
          <cell r="X1116">
            <v>103.57514030347122</v>
          </cell>
        </row>
        <row r="1117">
          <cell r="G1117">
            <v>299.11</v>
          </cell>
          <cell r="X1117">
            <v>103.62017598558857</v>
          </cell>
        </row>
        <row r="1118">
          <cell r="G1118">
            <v>299.11</v>
          </cell>
          <cell r="X1118">
            <v>103.62017598558857</v>
          </cell>
        </row>
        <row r="1119">
          <cell r="G1119">
            <v>299.35000000000002</v>
          </cell>
          <cell r="X1119">
            <v>103.70331878334372</v>
          </cell>
        </row>
        <row r="1120">
          <cell r="G1120">
            <v>299.14999999999998</v>
          </cell>
          <cell r="X1120">
            <v>103.63403311854776</v>
          </cell>
        </row>
        <row r="1121">
          <cell r="G1121">
            <v>298.98</v>
          </cell>
          <cell r="X1121">
            <v>103.57514030347122</v>
          </cell>
        </row>
        <row r="1122">
          <cell r="G1122">
            <v>298.98</v>
          </cell>
          <cell r="X1122">
            <v>103.57514030347122</v>
          </cell>
        </row>
        <row r="1123">
          <cell r="G1123">
            <v>298.98</v>
          </cell>
          <cell r="X1123">
            <v>103.57514030347122</v>
          </cell>
        </row>
        <row r="1124">
          <cell r="G1124">
            <v>299.08</v>
          </cell>
          <cell r="X1124">
            <v>103.60978313586918</v>
          </cell>
        </row>
        <row r="1125">
          <cell r="G1125">
            <v>299.08</v>
          </cell>
          <cell r="X1125">
            <v>103.60978313586918</v>
          </cell>
        </row>
        <row r="1126">
          <cell r="G1126">
            <v>299.24</v>
          </cell>
          <cell r="X1126">
            <v>103.66521166770595</v>
          </cell>
        </row>
        <row r="1127">
          <cell r="G1127">
            <v>299.44</v>
          </cell>
          <cell r="X1127">
            <v>103.73449733250189</v>
          </cell>
        </row>
        <row r="1128">
          <cell r="G1128">
            <v>299.44</v>
          </cell>
          <cell r="X1128">
            <v>103.73449733250189</v>
          </cell>
        </row>
        <row r="1129">
          <cell r="G1129">
            <v>299.64</v>
          </cell>
          <cell r="X1129">
            <v>103.80378299729784</v>
          </cell>
        </row>
        <row r="1130">
          <cell r="G1130">
            <v>299.72000000000003</v>
          </cell>
          <cell r="X1130">
            <v>103.83149726321624</v>
          </cell>
        </row>
        <row r="1131">
          <cell r="G1131">
            <v>299.36</v>
          </cell>
          <cell r="X1131">
            <v>103.70678306658353</v>
          </cell>
        </row>
        <row r="1132">
          <cell r="G1132">
            <v>299.49</v>
          </cell>
          <cell r="X1132">
            <v>103.75181874870088</v>
          </cell>
        </row>
        <row r="1133">
          <cell r="G1133">
            <v>299.49</v>
          </cell>
          <cell r="X1133">
            <v>103.75181874870088</v>
          </cell>
        </row>
        <row r="1134">
          <cell r="G1134">
            <v>299.70999999999998</v>
          </cell>
          <cell r="X1134">
            <v>103.82803297997643</v>
          </cell>
        </row>
        <row r="1135">
          <cell r="G1135">
            <v>299.70999999999998</v>
          </cell>
          <cell r="X1135">
            <v>103.82803297997643</v>
          </cell>
        </row>
        <row r="1136">
          <cell r="G1136">
            <v>299.54000000000002</v>
          </cell>
          <cell r="X1136">
            <v>103.76914016489988</v>
          </cell>
        </row>
        <row r="1137">
          <cell r="G1137">
            <v>299.64</v>
          </cell>
          <cell r="X1137">
            <v>103.80378299729784</v>
          </cell>
        </row>
        <row r="1138">
          <cell r="G1138">
            <v>299.48</v>
          </cell>
          <cell r="X1138">
            <v>103.74835446546109</v>
          </cell>
        </row>
        <row r="1139">
          <cell r="G1139">
            <v>299.27</v>
          </cell>
          <cell r="X1139">
            <v>103.67560451742533</v>
          </cell>
        </row>
        <row r="1140">
          <cell r="G1140">
            <v>298.02999999999997</v>
          </cell>
          <cell r="X1140">
            <v>103.24603339569042</v>
          </cell>
        </row>
        <row r="1141">
          <cell r="G1141">
            <v>298.64</v>
          </cell>
          <cell r="X1141">
            <v>103.45735467331808</v>
          </cell>
        </row>
        <row r="1142">
          <cell r="G1142">
            <v>298.88</v>
          </cell>
          <cell r="X1142">
            <v>103.54049747107322</v>
          </cell>
        </row>
        <row r="1143">
          <cell r="G1143">
            <v>299.2</v>
          </cell>
          <cell r="X1143">
            <v>103.65135453474674</v>
          </cell>
        </row>
        <row r="1144">
          <cell r="G1144">
            <v>299.2</v>
          </cell>
          <cell r="X1144">
            <v>103.65135453474674</v>
          </cell>
        </row>
        <row r="1145">
          <cell r="G1145">
            <v>299.2</v>
          </cell>
          <cell r="X1145">
            <v>103.65135453474674</v>
          </cell>
        </row>
        <row r="1146">
          <cell r="G1146">
            <v>299.11</v>
          </cell>
          <cell r="X1146">
            <v>103.62017598558857</v>
          </cell>
        </row>
        <row r="1147">
          <cell r="G1147">
            <v>298.93</v>
          </cell>
          <cell r="X1147">
            <v>103.55781888727222</v>
          </cell>
        </row>
        <row r="1148">
          <cell r="G1148">
            <v>298.93</v>
          </cell>
          <cell r="X1148">
            <v>103.55781888727222</v>
          </cell>
        </row>
        <row r="1149">
          <cell r="G1149">
            <v>298.04000000000002</v>
          </cell>
          <cell r="X1149">
            <v>103.24949767893023</v>
          </cell>
        </row>
        <row r="1150">
          <cell r="G1150">
            <v>298.04000000000002</v>
          </cell>
          <cell r="X1150">
            <v>103.24949767893023</v>
          </cell>
        </row>
        <row r="1151">
          <cell r="G1151">
            <v>297.95999999999998</v>
          </cell>
          <cell r="X1151">
            <v>103.22178341301183</v>
          </cell>
        </row>
        <row r="1152">
          <cell r="G1152">
            <v>298.11</v>
          </cell>
          <cell r="X1152">
            <v>103.27374766160881</v>
          </cell>
        </row>
        <row r="1153">
          <cell r="G1153">
            <v>298.5</v>
          </cell>
          <cell r="X1153">
            <v>103.40885470796091</v>
          </cell>
        </row>
        <row r="1154">
          <cell r="G1154">
            <v>298.81</v>
          </cell>
          <cell r="X1154">
            <v>103.51624748839464</v>
          </cell>
        </row>
        <row r="1155">
          <cell r="G1155">
            <v>298.81</v>
          </cell>
          <cell r="X1155">
            <v>103.51624748839464</v>
          </cell>
        </row>
        <row r="1156">
          <cell r="G1156">
            <v>298.91000000000003</v>
          </cell>
          <cell r="X1156">
            <v>103.55089032079263</v>
          </cell>
        </row>
        <row r="1157">
          <cell r="G1157">
            <v>298.77999999999997</v>
          </cell>
          <cell r="X1157">
            <v>103.50585463867525</v>
          </cell>
        </row>
        <row r="1158">
          <cell r="G1158">
            <v>299.02999999999997</v>
          </cell>
          <cell r="X1158">
            <v>103.59246171967018</v>
          </cell>
        </row>
        <row r="1159">
          <cell r="G1159">
            <v>299.02999999999997</v>
          </cell>
          <cell r="X1159">
            <v>103.59246171967018</v>
          </cell>
        </row>
        <row r="1160">
          <cell r="G1160">
            <v>299.02999999999997</v>
          </cell>
          <cell r="X1160">
            <v>103.59246171967018</v>
          </cell>
        </row>
        <row r="1161">
          <cell r="G1161">
            <v>299.02999999999997</v>
          </cell>
          <cell r="X1161">
            <v>103.59246171967018</v>
          </cell>
        </row>
        <row r="1162">
          <cell r="G1162">
            <v>298.72000000000003</v>
          </cell>
          <cell r="X1162">
            <v>103.48506893923647</v>
          </cell>
        </row>
        <row r="1163">
          <cell r="G1163">
            <v>298.72000000000003</v>
          </cell>
          <cell r="X1163">
            <v>103.48506893923647</v>
          </cell>
        </row>
        <row r="1164">
          <cell r="G1164">
            <v>298.77999999999997</v>
          </cell>
          <cell r="X1164">
            <v>103.50585463867525</v>
          </cell>
        </row>
        <row r="1165">
          <cell r="G1165">
            <v>298.70999999999998</v>
          </cell>
          <cell r="X1165">
            <v>103.48160465599666</v>
          </cell>
        </row>
        <row r="1166">
          <cell r="G1166">
            <v>298.93</v>
          </cell>
          <cell r="X1166">
            <v>103.55781888727222</v>
          </cell>
        </row>
        <row r="1167">
          <cell r="G1167">
            <v>298.79000000000002</v>
          </cell>
          <cell r="X1167">
            <v>103.50931892191505</v>
          </cell>
        </row>
        <row r="1168">
          <cell r="G1168">
            <v>298.88</v>
          </cell>
          <cell r="X1168">
            <v>103.54049747107322</v>
          </cell>
        </row>
        <row r="1169">
          <cell r="G1169">
            <v>298.94</v>
          </cell>
          <cell r="X1169">
            <v>103.56128317051201</v>
          </cell>
        </row>
        <row r="1170">
          <cell r="G1170">
            <v>298.94</v>
          </cell>
          <cell r="X1170">
            <v>103.56128317051201</v>
          </cell>
        </row>
        <row r="1171">
          <cell r="G1171">
            <v>298.94</v>
          </cell>
          <cell r="X1171">
            <v>103.56128317051201</v>
          </cell>
        </row>
        <row r="1172">
          <cell r="G1172">
            <v>299.05</v>
          </cell>
          <cell r="X1172">
            <v>103.59939028614978</v>
          </cell>
        </row>
        <row r="1173">
          <cell r="G1173">
            <v>299.3</v>
          </cell>
          <cell r="X1173">
            <v>103.68599736714474</v>
          </cell>
        </row>
        <row r="1174">
          <cell r="G1174">
            <v>299.18</v>
          </cell>
          <cell r="X1174">
            <v>103.64442596826716</v>
          </cell>
        </row>
        <row r="1175">
          <cell r="G1175">
            <v>299.27999999999997</v>
          </cell>
          <cell r="X1175">
            <v>103.67906880066512</v>
          </cell>
        </row>
        <row r="1176">
          <cell r="G1176">
            <v>299.27999999999997</v>
          </cell>
          <cell r="X1176">
            <v>103.67906880066512</v>
          </cell>
        </row>
        <row r="1177">
          <cell r="G1177">
            <v>299.33999999999997</v>
          </cell>
          <cell r="X1177">
            <v>103.69985450010391</v>
          </cell>
        </row>
        <row r="1178">
          <cell r="G1178">
            <v>299.22000000000003</v>
          </cell>
          <cell r="X1178">
            <v>103.65828310122636</v>
          </cell>
        </row>
        <row r="1179">
          <cell r="G1179">
            <v>299.33</v>
          </cell>
          <cell r="X1179">
            <v>103.69639021686412</v>
          </cell>
        </row>
        <row r="1180">
          <cell r="G1180">
            <v>299.26</v>
          </cell>
          <cell r="X1180">
            <v>103.67214023418553</v>
          </cell>
        </row>
        <row r="1181">
          <cell r="G1181">
            <v>299.32</v>
          </cell>
          <cell r="X1181">
            <v>103.69292593362432</v>
          </cell>
        </row>
        <row r="1182">
          <cell r="G1182">
            <v>299.88</v>
          </cell>
          <cell r="X1182">
            <v>103.88692579505299</v>
          </cell>
        </row>
        <row r="1183">
          <cell r="G1183">
            <v>300.12</v>
          </cell>
          <cell r="X1183">
            <v>103.97006859280815</v>
          </cell>
        </row>
        <row r="1184">
          <cell r="G1184">
            <v>300.12</v>
          </cell>
          <cell r="X1184">
            <v>103.97006859280815</v>
          </cell>
        </row>
        <row r="1185">
          <cell r="G1185">
            <v>300.19</v>
          </cell>
          <cell r="X1185">
            <v>103.99431857548672</v>
          </cell>
        </row>
        <row r="1186">
          <cell r="G1186">
            <v>300.04000000000002</v>
          </cell>
          <cell r="X1186">
            <v>103.94235432688977</v>
          </cell>
        </row>
        <row r="1187">
          <cell r="G1187">
            <v>300.04000000000002</v>
          </cell>
          <cell r="X1187">
            <v>103.94235432688977</v>
          </cell>
        </row>
        <row r="1188">
          <cell r="G1188">
            <v>299.88</v>
          </cell>
          <cell r="X1188">
            <v>103.88692579505299</v>
          </cell>
        </row>
        <row r="1189">
          <cell r="G1189">
            <v>299.88</v>
          </cell>
          <cell r="X1189">
            <v>103.88692579505299</v>
          </cell>
        </row>
        <row r="1190">
          <cell r="G1190">
            <v>299.98</v>
          </cell>
          <cell r="X1190">
            <v>103.92156862745098</v>
          </cell>
        </row>
        <row r="1191">
          <cell r="G1191">
            <v>299.98</v>
          </cell>
          <cell r="X1191">
            <v>103.92156862745098</v>
          </cell>
        </row>
        <row r="1192">
          <cell r="G1192">
            <v>299.91000000000003</v>
          </cell>
          <cell r="X1192">
            <v>103.8973186447724</v>
          </cell>
        </row>
        <row r="1193">
          <cell r="G1193">
            <v>300.02</v>
          </cell>
          <cell r="X1193">
            <v>103.93542576041015</v>
          </cell>
        </row>
        <row r="1194">
          <cell r="G1194">
            <v>300.02</v>
          </cell>
          <cell r="X1194">
            <v>103.93542576041015</v>
          </cell>
        </row>
        <row r="1195">
          <cell r="G1195">
            <v>300.02</v>
          </cell>
          <cell r="X1195">
            <v>103.93542576041015</v>
          </cell>
        </row>
        <row r="1196">
          <cell r="G1196">
            <v>300.02</v>
          </cell>
          <cell r="X1196">
            <v>103.93542576041015</v>
          </cell>
        </row>
        <row r="1197">
          <cell r="G1197">
            <v>299.92</v>
          </cell>
          <cell r="X1197">
            <v>103.90078292801219</v>
          </cell>
        </row>
        <row r="1198">
          <cell r="G1198">
            <v>299.92</v>
          </cell>
          <cell r="X1198">
            <v>103.90078292801219</v>
          </cell>
        </row>
        <row r="1199">
          <cell r="G1199">
            <v>299.92</v>
          </cell>
          <cell r="X1199">
            <v>103.90078292801219</v>
          </cell>
        </row>
        <row r="1200">
          <cell r="G1200">
            <v>300</v>
          </cell>
          <cell r="X1200">
            <v>103.92849719393057</v>
          </cell>
        </row>
        <row r="1201">
          <cell r="G1201">
            <v>299.56</v>
          </cell>
          <cell r="X1201">
            <v>103.77606873137947</v>
          </cell>
        </row>
        <row r="1202">
          <cell r="G1202">
            <v>299.95999999999998</v>
          </cell>
          <cell r="X1202">
            <v>103.91464006097137</v>
          </cell>
        </row>
        <row r="1203">
          <cell r="G1203">
            <v>299.95999999999998</v>
          </cell>
          <cell r="X1203">
            <v>103.91464006097137</v>
          </cell>
        </row>
        <row r="1204">
          <cell r="G1204">
            <v>299.95999999999998</v>
          </cell>
          <cell r="X1204">
            <v>103.91464006097137</v>
          </cell>
        </row>
        <row r="1205">
          <cell r="G1205">
            <v>300.04000000000002</v>
          </cell>
          <cell r="X1205">
            <v>103.94235432688977</v>
          </cell>
        </row>
        <row r="1206">
          <cell r="G1206">
            <v>300.14</v>
          </cell>
          <cell r="X1206">
            <v>103.97699715928773</v>
          </cell>
        </row>
        <row r="1207">
          <cell r="G1207">
            <v>300.22000000000003</v>
          </cell>
          <cell r="X1207">
            <v>104.00471142520612</v>
          </cell>
        </row>
        <row r="1208">
          <cell r="G1208">
            <v>299.92</v>
          </cell>
          <cell r="X1208">
            <v>103.90078292801219</v>
          </cell>
        </row>
        <row r="1209">
          <cell r="G1209">
            <v>300.19</v>
          </cell>
          <cell r="X1209">
            <v>103.99431857548672</v>
          </cell>
        </row>
        <row r="1210">
          <cell r="G1210">
            <v>300.13</v>
          </cell>
          <cell r="X1210">
            <v>103.97353287604794</v>
          </cell>
        </row>
        <row r="1211">
          <cell r="G1211">
            <v>300.13</v>
          </cell>
          <cell r="X1211">
            <v>103.97353287604794</v>
          </cell>
        </row>
        <row r="1212">
          <cell r="G1212">
            <v>300.20999999999998</v>
          </cell>
          <cell r="X1212">
            <v>104.00124714196632</v>
          </cell>
        </row>
        <row r="1213">
          <cell r="G1213">
            <v>300.20999999999998</v>
          </cell>
          <cell r="X1213">
            <v>104.00124714196632</v>
          </cell>
        </row>
        <row r="1214">
          <cell r="G1214">
            <v>300.25</v>
          </cell>
          <cell r="X1214">
            <v>104.01510427492551</v>
          </cell>
        </row>
        <row r="1215">
          <cell r="G1215">
            <v>300.32</v>
          </cell>
          <cell r="X1215">
            <v>104.03935425760409</v>
          </cell>
        </row>
        <row r="1216">
          <cell r="G1216">
            <v>299.83</v>
          </cell>
          <cell r="X1216">
            <v>103.86960437885401</v>
          </cell>
        </row>
        <row r="1217">
          <cell r="G1217">
            <v>299.33</v>
          </cell>
          <cell r="X1217">
            <v>103.69639021686412</v>
          </cell>
        </row>
        <row r="1218">
          <cell r="G1218">
            <v>299.33</v>
          </cell>
          <cell r="X1218">
            <v>103.69639021686412</v>
          </cell>
        </row>
        <row r="1219">
          <cell r="G1219">
            <v>299.58</v>
          </cell>
          <cell r="X1219">
            <v>103.78299729785905</v>
          </cell>
        </row>
        <row r="1220">
          <cell r="G1220">
            <v>299.58</v>
          </cell>
          <cell r="X1220">
            <v>103.78299729785905</v>
          </cell>
        </row>
        <row r="1221">
          <cell r="G1221">
            <v>299.70999999999998</v>
          </cell>
          <cell r="X1221">
            <v>103.82803297997643</v>
          </cell>
        </row>
        <row r="1222">
          <cell r="G1222">
            <v>299.98</v>
          </cell>
          <cell r="X1222">
            <v>103.92156862745098</v>
          </cell>
        </row>
        <row r="1223">
          <cell r="G1223">
            <v>299.98</v>
          </cell>
          <cell r="X1223">
            <v>103.92156862745098</v>
          </cell>
        </row>
        <row r="1224">
          <cell r="G1224">
            <v>299.91000000000003</v>
          </cell>
          <cell r="X1224">
            <v>103.8973186447724</v>
          </cell>
        </row>
        <row r="1225">
          <cell r="G1225">
            <v>299.95999999999998</v>
          </cell>
          <cell r="X1225">
            <v>103.91464006097137</v>
          </cell>
        </row>
        <row r="1226">
          <cell r="G1226">
            <v>299.88</v>
          </cell>
          <cell r="X1226">
            <v>103.88692579505299</v>
          </cell>
        </row>
        <row r="1227">
          <cell r="G1227">
            <v>299.88</v>
          </cell>
          <cell r="X1227">
            <v>103.88692579505299</v>
          </cell>
        </row>
        <row r="1228">
          <cell r="G1228">
            <v>299.69</v>
          </cell>
          <cell r="X1228">
            <v>103.82110441349684</v>
          </cell>
        </row>
        <row r="1229">
          <cell r="G1229">
            <v>299.69</v>
          </cell>
          <cell r="X1229">
            <v>103.82110441349684</v>
          </cell>
        </row>
        <row r="1230">
          <cell r="G1230">
            <v>299.55</v>
          </cell>
          <cell r="X1230">
            <v>103.77260444813967</v>
          </cell>
        </row>
        <row r="1231">
          <cell r="G1231">
            <v>299.75</v>
          </cell>
          <cell r="X1231">
            <v>103.84189011293563</v>
          </cell>
        </row>
        <row r="1232">
          <cell r="G1232">
            <v>300.14999999999998</v>
          </cell>
          <cell r="X1232">
            <v>103.98046144252753</v>
          </cell>
        </row>
        <row r="1233">
          <cell r="G1233">
            <v>300</v>
          </cell>
          <cell r="X1233">
            <v>103.92849719393057</v>
          </cell>
        </row>
        <row r="1234">
          <cell r="G1234">
            <v>300</v>
          </cell>
          <cell r="X1234">
            <v>103.92849719393057</v>
          </cell>
        </row>
        <row r="1235">
          <cell r="G1235">
            <v>300</v>
          </cell>
          <cell r="X1235">
            <v>103.92849719393057</v>
          </cell>
        </row>
        <row r="1236">
          <cell r="G1236">
            <v>300</v>
          </cell>
          <cell r="X1236">
            <v>103.92849719393057</v>
          </cell>
        </row>
        <row r="1237">
          <cell r="G1237">
            <v>299.86</v>
          </cell>
          <cell r="X1237">
            <v>103.8799972285734</v>
          </cell>
        </row>
        <row r="1238">
          <cell r="G1238">
            <v>299.86</v>
          </cell>
          <cell r="X1238">
            <v>103.8799972285734</v>
          </cell>
        </row>
        <row r="1239">
          <cell r="G1239">
            <v>299.8</v>
          </cell>
          <cell r="X1239">
            <v>103.85921152913461</v>
          </cell>
        </row>
        <row r="1240">
          <cell r="G1240">
            <v>299.87</v>
          </cell>
          <cell r="X1240">
            <v>103.88346151181319</v>
          </cell>
        </row>
        <row r="1241">
          <cell r="G1241">
            <v>299.77</v>
          </cell>
          <cell r="X1241">
            <v>103.84881867941522</v>
          </cell>
        </row>
        <row r="1242">
          <cell r="G1242">
            <v>299.77</v>
          </cell>
          <cell r="X1242">
            <v>103.84881867941522</v>
          </cell>
        </row>
        <row r="1243">
          <cell r="G1243">
            <v>300.16000000000003</v>
          </cell>
          <cell r="X1243">
            <v>103.98392572576734</v>
          </cell>
        </row>
        <row r="1244">
          <cell r="G1244">
            <v>299.99</v>
          </cell>
          <cell r="X1244">
            <v>103.92503291069077</v>
          </cell>
        </row>
        <row r="1245">
          <cell r="G1245">
            <v>299.99</v>
          </cell>
          <cell r="X1245">
            <v>103.92503291069077</v>
          </cell>
        </row>
        <row r="1246">
          <cell r="G1246">
            <v>299.99</v>
          </cell>
          <cell r="X1246">
            <v>103.92503291069077</v>
          </cell>
        </row>
        <row r="1247">
          <cell r="G1247">
            <v>299.99</v>
          </cell>
          <cell r="X1247">
            <v>103.92503291069077</v>
          </cell>
        </row>
        <row r="1248">
          <cell r="G1248">
            <v>299.99</v>
          </cell>
          <cell r="X1248">
            <v>103.92503291069077</v>
          </cell>
        </row>
        <row r="1249">
          <cell r="G1249">
            <v>299.70999999999998</v>
          </cell>
          <cell r="X1249">
            <v>103.82803297997643</v>
          </cell>
        </row>
        <row r="1250">
          <cell r="G1250">
            <v>298.95999999999998</v>
          </cell>
          <cell r="X1250">
            <v>103.5682117369916</v>
          </cell>
        </row>
        <row r="1251">
          <cell r="G1251">
            <v>299.3</v>
          </cell>
          <cell r="X1251">
            <v>103.68599736714474</v>
          </cell>
        </row>
        <row r="1252">
          <cell r="G1252">
            <v>299.08999999999997</v>
          </cell>
          <cell r="X1252">
            <v>103.61324741910897</v>
          </cell>
        </row>
        <row r="1253">
          <cell r="G1253">
            <v>299.23</v>
          </cell>
          <cell r="X1253">
            <v>103.66174738446615</v>
          </cell>
        </row>
        <row r="1254">
          <cell r="G1254">
            <v>298.79000000000002</v>
          </cell>
          <cell r="X1254">
            <v>103.50931892191505</v>
          </cell>
        </row>
        <row r="1255">
          <cell r="G1255">
            <v>299.33999999999997</v>
          </cell>
          <cell r="X1255">
            <v>103.69985450010391</v>
          </cell>
        </row>
        <row r="1256">
          <cell r="G1256">
            <v>299.39999999999998</v>
          </cell>
          <cell r="X1256">
            <v>103.7206401995427</v>
          </cell>
        </row>
        <row r="1257">
          <cell r="G1257">
            <v>299.39999999999998</v>
          </cell>
          <cell r="X1257">
            <v>103.7206401995427</v>
          </cell>
        </row>
        <row r="1258">
          <cell r="G1258">
            <v>299.17</v>
          </cell>
          <cell r="X1258">
            <v>103.64096168502736</v>
          </cell>
        </row>
        <row r="1259">
          <cell r="G1259">
            <v>298.92</v>
          </cell>
          <cell r="X1259">
            <v>103.55435460403243</v>
          </cell>
        </row>
        <row r="1260">
          <cell r="G1260">
            <v>298.92</v>
          </cell>
          <cell r="X1260">
            <v>103.55435460403243</v>
          </cell>
        </row>
        <row r="1261">
          <cell r="G1261">
            <v>299.04000000000002</v>
          </cell>
          <cell r="X1261">
            <v>103.59592600290999</v>
          </cell>
        </row>
        <row r="1262">
          <cell r="G1262">
            <v>298.94</v>
          </cell>
          <cell r="X1262">
            <v>103.56128317051201</v>
          </cell>
        </row>
        <row r="1263">
          <cell r="G1263">
            <v>299.07</v>
          </cell>
          <cell r="X1263">
            <v>103.60631885262939</v>
          </cell>
        </row>
        <row r="1264">
          <cell r="G1264">
            <v>299.37</v>
          </cell>
          <cell r="X1264">
            <v>103.71024734982332</v>
          </cell>
        </row>
        <row r="1265">
          <cell r="G1265">
            <v>299.37</v>
          </cell>
          <cell r="X1265">
            <v>103.71024734982332</v>
          </cell>
        </row>
        <row r="1266">
          <cell r="G1266">
            <v>299.23</v>
          </cell>
          <cell r="X1266">
            <v>103.66174738446615</v>
          </cell>
        </row>
        <row r="1267">
          <cell r="G1267">
            <v>299.23</v>
          </cell>
          <cell r="X1267">
            <v>103.66174738446615</v>
          </cell>
        </row>
        <row r="1268">
          <cell r="G1268">
            <v>299.23</v>
          </cell>
          <cell r="X1268">
            <v>103.66174738446615</v>
          </cell>
        </row>
        <row r="1269">
          <cell r="G1269">
            <v>299.23</v>
          </cell>
          <cell r="X1269">
            <v>103.66174738446615</v>
          </cell>
        </row>
        <row r="1270">
          <cell r="G1270">
            <v>299.41000000000003</v>
          </cell>
          <cell r="X1270">
            <v>103.72410448278251</v>
          </cell>
        </row>
        <row r="1271">
          <cell r="G1271">
            <v>299.48</v>
          </cell>
          <cell r="X1271">
            <v>103.74835446546109</v>
          </cell>
        </row>
        <row r="1272">
          <cell r="G1272">
            <v>299.48</v>
          </cell>
          <cell r="X1272">
            <v>103.74835446546109</v>
          </cell>
        </row>
        <row r="1273">
          <cell r="G1273">
            <v>299.48</v>
          </cell>
          <cell r="X1273">
            <v>103.74835446546109</v>
          </cell>
        </row>
        <row r="1274">
          <cell r="G1274">
            <v>299.48</v>
          </cell>
          <cell r="X1274">
            <v>103.74835446546109</v>
          </cell>
        </row>
        <row r="1275">
          <cell r="G1275">
            <v>299.35000000000002</v>
          </cell>
          <cell r="X1275">
            <v>103.70331878334372</v>
          </cell>
        </row>
        <row r="1276">
          <cell r="G1276">
            <v>299.14</v>
          </cell>
          <cell r="X1276">
            <v>103.63056883530795</v>
          </cell>
        </row>
        <row r="1277">
          <cell r="G1277">
            <v>299.14</v>
          </cell>
          <cell r="X1277">
            <v>103.63056883530795</v>
          </cell>
        </row>
        <row r="1278">
          <cell r="G1278">
            <v>299.02999999999997</v>
          </cell>
          <cell r="X1278">
            <v>103.59246171967018</v>
          </cell>
        </row>
        <row r="1279">
          <cell r="G1279">
            <v>299.19</v>
          </cell>
          <cell r="X1279">
            <v>103.64789025150695</v>
          </cell>
        </row>
        <row r="1280">
          <cell r="G1280">
            <v>299.19</v>
          </cell>
          <cell r="X1280">
            <v>103.64789025150695</v>
          </cell>
        </row>
        <row r="1281">
          <cell r="G1281">
            <v>299.27999999999997</v>
          </cell>
          <cell r="X1281">
            <v>103.67906880066512</v>
          </cell>
        </row>
        <row r="1282">
          <cell r="G1282">
            <v>299.27999999999997</v>
          </cell>
          <cell r="X1282">
            <v>103.67906880066512</v>
          </cell>
        </row>
        <row r="1283">
          <cell r="G1283">
            <v>299.45</v>
          </cell>
          <cell r="X1283">
            <v>103.7379616157417</v>
          </cell>
        </row>
        <row r="1284">
          <cell r="G1284">
            <v>299.35000000000002</v>
          </cell>
          <cell r="X1284">
            <v>103.70331878334372</v>
          </cell>
        </row>
        <row r="1285">
          <cell r="G1285">
            <v>299.23</v>
          </cell>
          <cell r="X1285">
            <v>103.66174738446615</v>
          </cell>
        </row>
        <row r="1286">
          <cell r="G1286">
            <v>299.61</v>
          </cell>
          <cell r="X1286">
            <v>103.79339014757846</v>
          </cell>
        </row>
        <row r="1287">
          <cell r="G1287">
            <v>299.61</v>
          </cell>
          <cell r="X1287">
            <v>103.79339014757846</v>
          </cell>
        </row>
        <row r="1288">
          <cell r="G1288">
            <v>299.76</v>
          </cell>
          <cell r="X1288">
            <v>103.84535439617542</v>
          </cell>
        </row>
        <row r="1289">
          <cell r="G1289">
            <v>300.06</v>
          </cell>
          <cell r="X1289">
            <v>103.94928289336936</v>
          </cell>
        </row>
        <row r="1290">
          <cell r="G1290">
            <v>300.06</v>
          </cell>
          <cell r="X1290">
            <v>103.94928289336936</v>
          </cell>
        </row>
        <row r="1291">
          <cell r="G1291">
            <v>300.14</v>
          </cell>
          <cell r="X1291">
            <v>103.97699715928773</v>
          </cell>
        </row>
        <row r="1292">
          <cell r="G1292">
            <v>300.14</v>
          </cell>
          <cell r="X1292">
            <v>103.97699715928773</v>
          </cell>
        </row>
        <row r="1293">
          <cell r="G1293">
            <v>299.89999999999998</v>
          </cell>
          <cell r="X1293">
            <v>103.89385436153258</v>
          </cell>
        </row>
        <row r="1294">
          <cell r="G1294">
            <v>299.97000000000003</v>
          </cell>
          <cell r="X1294">
            <v>103.91810434421119</v>
          </cell>
        </row>
        <row r="1295">
          <cell r="G1295">
            <v>299.75</v>
          </cell>
          <cell r="X1295">
            <v>103.84189011293563</v>
          </cell>
        </row>
        <row r="1296">
          <cell r="G1296">
            <v>299.94</v>
          </cell>
          <cell r="X1296">
            <v>103.90771149449178</v>
          </cell>
        </row>
        <row r="1297">
          <cell r="G1297">
            <v>299.94</v>
          </cell>
          <cell r="X1297">
            <v>103.90771149449178</v>
          </cell>
        </row>
        <row r="1298">
          <cell r="G1298">
            <v>299.83999999999997</v>
          </cell>
          <cell r="X1298">
            <v>103.8730686620938</v>
          </cell>
        </row>
        <row r="1299">
          <cell r="G1299">
            <v>299.58999999999997</v>
          </cell>
          <cell r="X1299">
            <v>103.78646158109885</v>
          </cell>
        </row>
        <row r="1300">
          <cell r="G1300">
            <v>299.94</v>
          </cell>
          <cell r="X1300">
            <v>103.90771149449178</v>
          </cell>
        </row>
        <row r="1301">
          <cell r="G1301">
            <v>300.06</v>
          </cell>
          <cell r="X1301">
            <v>103.94928289336936</v>
          </cell>
        </row>
        <row r="1302">
          <cell r="G1302">
            <v>300.06</v>
          </cell>
          <cell r="X1302">
            <v>103.94928289336936</v>
          </cell>
        </row>
        <row r="1303">
          <cell r="G1303">
            <v>299.98</v>
          </cell>
          <cell r="X1303">
            <v>103.92156862745098</v>
          </cell>
        </row>
        <row r="1304">
          <cell r="G1304">
            <v>300.08</v>
          </cell>
          <cell r="X1304">
            <v>103.95621145984894</v>
          </cell>
        </row>
        <row r="1305">
          <cell r="G1305">
            <v>300.14999999999998</v>
          </cell>
          <cell r="X1305">
            <v>103.98046144252753</v>
          </cell>
        </row>
        <row r="1306">
          <cell r="G1306">
            <v>300.14999999999998</v>
          </cell>
          <cell r="X1306">
            <v>103.98046144252753</v>
          </cell>
        </row>
        <row r="1307">
          <cell r="G1307">
            <v>300.14999999999998</v>
          </cell>
          <cell r="X1307">
            <v>103.98046144252753</v>
          </cell>
        </row>
        <row r="1308">
          <cell r="G1308">
            <v>299.91000000000003</v>
          </cell>
          <cell r="X1308">
            <v>103.8973186447724</v>
          </cell>
        </row>
        <row r="1309">
          <cell r="G1309">
            <v>299.91000000000003</v>
          </cell>
          <cell r="X1309">
            <v>103.8973186447724</v>
          </cell>
        </row>
        <row r="1310">
          <cell r="G1310">
            <v>299.91000000000003</v>
          </cell>
          <cell r="X1310">
            <v>103.8973186447724</v>
          </cell>
        </row>
        <row r="1311">
          <cell r="G1311">
            <v>299.91000000000003</v>
          </cell>
          <cell r="X1311">
            <v>103.8973186447724</v>
          </cell>
        </row>
        <row r="1312">
          <cell r="G1312">
            <v>299.82</v>
          </cell>
          <cell r="X1312">
            <v>103.86614009561421</v>
          </cell>
        </row>
        <row r="1313">
          <cell r="G1313">
            <v>299.82</v>
          </cell>
          <cell r="X1313">
            <v>103.86614009561421</v>
          </cell>
        </row>
        <row r="1314">
          <cell r="G1314">
            <v>300.07</v>
          </cell>
          <cell r="X1314">
            <v>103.95274717660915</v>
          </cell>
        </row>
        <row r="1315">
          <cell r="G1315">
            <v>300.07</v>
          </cell>
          <cell r="X1315">
            <v>103.95274717660915</v>
          </cell>
        </row>
        <row r="1316">
          <cell r="G1316">
            <v>300.07</v>
          </cell>
          <cell r="X1316">
            <v>103.95274717660915</v>
          </cell>
        </row>
        <row r="1317">
          <cell r="G1317">
            <v>300.07</v>
          </cell>
          <cell r="X1317">
            <v>103.95274717660915</v>
          </cell>
        </row>
        <row r="1318">
          <cell r="G1318">
            <v>299.83999999999997</v>
          </cell>
          <cell r="X1318">
            <v>103.8730686620938</v>
          </cell>
        </row>
        <row r="1319">
          <cell r="G1319">
            <v>299.62</v>
          </cell>
          <cell r="X1319">
            <v>103.79685443081826</v>
          </cell>
        </row>
        <row r="1320">
          <cell r="G1320">
            <v>299.62</v>
          </cell>
          <cell r="X1320">
            <v>103.79685443081826</v>
          </cell>
        </row>
        <row r="1321">
          <cell r="G1321">
            <v>299.62</v>
          </cell>
          <cell r="X1321">
            <v>103.79685443081826</v>
          </cell>
        </row>
        <row r="1322">
          <cell r="G1322">
            <v>299.62</v>
          </cell>
          <cell r="X1322">
            <v>103.79685443081826</v>
          </cell>
        </row>
        <row r="1323">
          <cell r="G1323">
            <v>299.62</v>
          </cell>
          <cell r="X1323">
            <v>103.79685443081826</v>
          </cell>
        </row>
        <row r="1324">
          <cell r="G1324">
            <v>299.39999999999998</v>
          </cell>
          <cell r="X1324">
            <v>103.7206401995427</v>
          </cell>
        </row>
        <row r="1325">
          <cell r="G1325">
            <v>299.22000000000003</v>
          </cell>
          <cell r="X1325">
            <v>103.65828310122636</v>
          </cell>
        </row>
        <row r="1326">
          <cell r="G1326">
            <v>299.22000000000003</v>
          </cell>
          <cell r="X1326">
            <v>103.65828310122636</v>
          </cell>
        </row>
        <row r="1327">
          <cell r="G1327">
            <v>299.22000000000003</v>
          </cell>
          <cell r="X1327">
            <v>103.65828310122636</v>
          </cell>
        </row>
        <row r="1328">
          <cell r="G1328">
            <v>299.22000000000003</v>
          </cell>
          <cell r="X1328">
            <v>103.65828310122636</v>
          </cell>
        </row>
        <row r="1329">
          <cell r="G1329">
            <v>299.04000000000002</v>
          </cell>
          <cell r="X1329">
            <v>103.59592600290999</v>
          </cell>
        </row>
        <row r="1330">
          <cell r="G1330">
            <v>299.39999999999998</v>
          </cell>
          <cell r="X1330">
            <v>103.7206401995427</v>
          </cell>
        </row>
        <row r="1331">
          <cell r="G1331">
            <v>298.70999999999998</v>
          </cell>
          <cell r="X1331">
            <v>103.48160465599666</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elle1"/>
      <sheetName val="Tabelle2"/>
      <sheetName val="Tabelle3"/>
      <sheetName val="Verknuepfung"/>
      <sheetName val="Data"/>
      <sheetName val="#BEZUG"/>
      <sheetName val="maxblue"/>
      <sheetName val="30a. CC PGK Data"/>
      <sheetName val="30b. CC PGK MAK"/>
      <sheetName val="Base"/>
      <sheetName val="FAR - Demerged Co."/>
      <sheetName val="#REF"/>
      <sheetName val="Macro1"/>
      <sheetName val="Comp"/>
      <sheetName val="Challan"/>
      <sheetName val="A"/>
      <sheetName val="Key Cod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PE-03E"/>
      <sheetName val="KLHT"/>
      <sheetName val="THKP"/>
      <sheetName val="KL XL2000"/>
      <sheetName val="KLXL2001"/>
      <sheetName val="THKP2001"/>
      <sheetName val="KLphanbo"/>
      <sheetName val="Chiet tinh"/>
      <sheetName val="XL4Poppy"/>
      <sheetName val="Van chuyen"/>
      <sheetName val="THKP (2)"/>
      <sheetName val="T.Bi"/>
      <sheetName val="Thiet ke"/>
      <sheetName val="Sheet2"/>
      <sheetName val="Sheet1"/>
      <sheetName val="CT"/>
      <sheetName val="K.luong"/>
      <sheetName val="Sheet4"/>
      <sheetName val="Sheet3"/>
      <sheetName val="TT L2"/>
      <sheetName val="TT L1"/>
      <sheetName val="Thue Ngoai"/>
      <sheetName val="KH"/>
      <sheetName val="DM"/>
      <sheetName val="DD&amp;TV"/>
      <sheetName val="CDSL"/>
      <sheetName val="PTSL"/>
      <sheetName val="THCP"/>
      <sheetName val="VT"/>
      <sheetName val="NL"/>
      <sheetName val="SoSanh"/>
      <sheetName val="QTVT"/>
      <sheetName val="QTNC"/>
      <sheetName val="BC_KKTSCD"/>
      <sheetName val="Chitiet"/>
      <sheetName val="Sheet2 (2)"/>
      <sheetName val="Mau_BC_KKTSCD"/>
      <sheetName val="Chi tiet - Dv lap"/>
      <sheetName val="TH KHTC"/>
      <sheetName val="000"/>
      <sheetName val="00000000"/>
      <sheetName val="MD"/>
      <sheetName val="ND"/>
      <sheetName val="CONG"/>
      <sheetName val="DGCT"/>
      <sheetName val="Sheet5"/>
      <sheetName val="Sheet6"/>
      <sheetName val="Sheet7"/>
      <sheetName val="Sheet8"/>
      <sheetName val="Sheet9"/>
      <sheetName val="Sheet10"/>
      <sheetName val="Sheet11"/>
      <sheetName val="Sheet12"/>
      <sheetName val="LUAN CHUYEN"/>
      <sheetName val="KE QUY"/>
      <sheetName val="CPC"/>
      <sheetName val="LUONGGIAN TIEP"/>
      <sheetName val="CLUONG"/>
      <sheetName val="VAY VON"/>
      <sheetName val="O.THAO"/>
      <sheetName val="Q.TRUNG"/>
      <sheetName val="THUY"/>
      <sheetName val="Y.THANH"/>
      <sheetName val="621"/>
      <sheetName val="333"/>
      <sheetName val="627"/>
      <sheetName val="TTLUONG"/>
      <sheetName val="KH 2003 (moi max)"/>
      <sheetName val="Chart1"/>
      <sheetName val="Interim payment"/>
      <sheetName val="Letter"/>
      <sheetName val="Bid Sum"/>
      <sheetName val="Item B"/>
      <sheetName val="Dg A"/>
      <sheetName val="Dg B&amp;C"/>
      <sheetName val="Rates&amp;Prices"/>
      <sheetName val="Material at site"/>
      <sheetName val="BCC (2)"/>
      <sheetName val="Bao cao"/>
      <sheetName val="Bao cao 2"/>
      <sheetName val="BC3"/>
      <sheetName val="THKL"/>
      <sheetName val="Khoi luong"/>
      <sheetName val="Khoi luong mat"/>
      <sheetName val="Bang ke"/>
      <sheetName val="KLCL"/>
      <sheetName val="T.HopKL"/>
      <sheetName val="S.Luong"/>
      <sheetName val="PTCP2"/>
      <sheetName val="CPBVTC2"/>
      <sheetName val="D.Dap"/>
      <sheetName val="Q.Toan"/>
      <sheetName val="NCong"/>
      <sheetName val="Phan tich chi phi"/>
      <sheetName val="Chi phi nen theo BVTC"/>
      <sheetName val="CPTBVTC3"/>
      <sheetName val="nhan cong phu"/>
      <sheetName val="nhan cong Hung"/>
      <sheetName val="Nhan cong"/>
      <sheetName val="CCD2"/>
      <sheetName val="BCC"/>
      <sheetName val="Doi2"/>
      <sheetName val="Khoi luong nen theo BVTC"/>
      <sheetName val="116(300)"/>
      <sheetName val="116(200)"/>
      <sheetName val="116(150)"/>
      <sheetName val="372+132-181"/>
      <sheetName val="372+00-025-T"/>
      <sheetName val="371+920-1000-T"/>
      <sheetName val="371-340-386"/>
      <sheetName val="371+036-175"/>
      <sheetName val="371+920-1000-P"/>
      <sheetName val="371+650-800"/>
      <sheetName val="371+340-386"/>
      <sheetName val="371+00-150"/>
      <sheetName val="370+625-720"/>
      <sheetName val="370+402-550"/>
      <sheetName val="370+227-300"/>
      <sheetName val="370+00-10"/>
      <sheetName val="370+933-1000"/>
      <sheetName val="370+421-550"/>
      <sheetName val="370+246-280"/>
      <sheetName val="370+135-160"/>
      <sheetName val="369+700-730"/>
      <sheetName val="369+592-700"/>
      <sheetName val="369+400-542"/>
      <sheetName val="369+940-008"/>
      <sheetName val="369+800-908"/>
      <sheetName val="369+606-722"/>
      <sheetName val="369+411-526"/>
      <sheetName val="368+517-580"/>
      <sheetName val="368+822-900"/>
      <sheetName val="368+530-687"/>
      <sheetName val="368+00-25"/>
      <sheetName val="369+"/>
      <sheetName val="AC PC"/>
      <sheetName val="LT"/>
      <sheetName val="LP"/>
      <sheetName val="Dao-P"/>
      <sheetName val="AC66-436"/>
      <sheetName val="Dao-T"/>
      <sheetName val="Gia VL"/>
      <sheetName val="Bang gia ca may"/>
      <sheetName val="Bang luong CB"/>
      <sheetName val="Bang P.tich CT"/>
      <sheetName val="D.toan chi tiet"/>
      <sheetName val="Bang TH Dtoan"/>
      <sheetName val="XXXXXXXX"/>
      <sheetName val="Dong Dau"/>
      <sheetName val="Dong Dau (2)"/>
      <sheetName val="Sau dong"/>
      <sheetName val="Ma xa"/>
      <sheetName val="My dinh"/>
      <sheetName val="Tong cong"/>
      <sheetName val="Chart2"/>
      <sheetName val="Phu luc"/>
      <sheetName val="Gia trÞ"/>
      <sheetName val="TH"/>
      <sheetName val="C45A-BH"/>
      <sheetName val="C46A-BH"/>
      <sheetName val="C47A-BH"/>
      <sheetName val="C48A-BH"/>
      <sheetName val="S-53-1"/>
      <sheetName val="Tonghop"/>
      <sheetName val="TM"/>
      <sheetName val="Bia"/>
      <sheetName val="BU-gian"/>
      <sheetName val="Bu-Ha"/>
      <sheetName val="PTVT"/>
      <sheetName val="Gia DAN"/>
      <sheetName val="Dan"/>
      <sheetName val="Cuoc"/>
      <sheetName val="Bugia"/>
      <sheetName val="KL57"/>
      <sheetName val="Bang VL"/>
      <sheetName val="VL(No V-c)"/>
      <sheetName val="He so"/>
      <sheetName val="PL Vua"/>
      <sheetName val="Chitieu-dam cac loai"/>
      <sheetName val="DG Dam"/>
      <sheetName val="DG chung"/>
      <sheetName val="DGdg"/>
      <sheetName val="VL-dac chung"/>
      <sheetName val="CocKN1m"/>
      <sheetName val="Coc40x40cm"/>
      <sheetName val="CT 1md &amp; dau cong"/>
      <sheetName val="Tong hop"/>
      <sheetName val="CT cong"/>
      <sheetName val="dg cong"/>
      <sheetName val="DTHH"/>
      <sheetName val="Bang1"/>
      <sheetName val="TAI TRONG"/>
      <sheetName val="NOI LUC"/>
      <sheetName val="TINH DUYET THTT CHINH"/>
      <sheetName val="TDUYET THTT PHU"/>
      <sheetName val="TINH DAO DONG VA DO VONG"/>
      <sheetName val="TINH NEO"/>
      <sheetName val="1"/>
      <sheetName val="VL"/>
      <sheetName val="CTXD"/>
      <sheetName val=".."/>
      <sheetName val="CTDN"/>
      <sheetName val="san vuon"/>
      <sheetName val="khu phu tro"/>
      <sheetName val="26+180-400.2"/>
      <sheetName val="26+180.Sub1"/>
      <sheetName val="26+180.Sub4"/>
      <sheetName val="26+180-400.5(k95)"/>
      <sheetName val="26+400-620.3(k95)"/>
      <sheetName val="26+400-640.1(k95)"/>
      <sheetName val="26+960-27+150.9"/>
      <sheetName val="26+960-27+150.10"/>
      <sheetName val="26+960-27+150.11"/>
      <sheetName val="26+960-27+150.12"/>
      <sheetName val="26+960-27+150.5(k95)"/>
      <sheetName val="26+960-27+150.4(k95)"/>
      <sheetName val="26+960-27+150.1(k95)"/>
      <sheetName val="27+500-700.5(k95)"/>
      <sheetName val="27+500-700.4(k95)"/>
      <sheetName val="27+500-700.3(k95)"/>
      <sheetName val="27+500-700.1(k95)"/>
      <sheetName val="27+740-920.3(k95)"/>
      <sheetName val="27+740-920.21"/>
      <sheetName val="27+920-28+040.6,7"/>
      <sheetName val="27+920-28+040,8,9"/>
      <sheetName val="27+920-28+040.10"/>
      <sheetName val="27+920-28+040,11"/>
      <sheetName val="27+920-28+160.Su3"/>
      <sheetName val="28+160-28+420,17Top"/>
      <sheetName val="28+160-28+420.5K95"/>
      <sheetName val="28+430-657.7"/>
      <sheetName val="Km28+430-657.8"/>
      <sheetName val="28+430-657.9"/>
      <sheetName val="28+430-667.10"/>
      <sheetName val="28+430-657.11"/>
      <sheetName val="28+430-657.4k95"/>
      <sheetName val="28+500-657.18"/>
      <sheetName val="28+520-657.19"/>
      <sheetName val="be tong"/>
      <sheetName val="Thep"/>
      <sheetName val="Tong hop thep"/>
      <sheetName val="Thuyet minh"/>
      <sheetName val="CQ-HQ"/>
      <sheetName val="KH12"/>
      <sheetName val="CN12"/>
      <sheetName val="HD12"/>
      <sheetName val="KH1"/>
      <sheetName val="CT Duong"/>
      <sheetName val="D.gia"/>
      <sheetName val="T.hop"/>
      <sheetName val="Khoan"/>
      <sheetName val="CtP.tro"/>
      <sheetName val="Nha moi"/>
      <sheetName val="NamBanThach"/>
      <sheetName val="KhoanDuong"/>
      <sheetName val="DeNghiDuong"/>
      <sheetName val="TT-BDH-B1"/>
      <sheetName val="TT-T.Tron So 2"/>
      <sheetName val="TT-Doi6-Dot-1"/>
      <sheetName val="ChietTinh"/>
      <sheetName val="Ct.Dam "/>
      <sheetName val="Ct.Duoi"/>
      <sheetName val="Ct.Tren"/>
      <sheetName val="CtVKdam"/>
      <sheetName val="asphal"/>
      <sheetName val="Gvua"/>
      <sheetName val="D.giaMay"/>
      <sheetName val="10000000"/>
      <sheetName val="Congty"/>
      <sheetName val="VPPN"/>
      <sheetName val="XN74"/>
      <sheetName val="XN54"/>
      <sheetName val="XN33"/>
      <sheetName val="NK96"/>
      <sheetName val="XL4Test5"/>
      <sheetName val="THCT"/>
      <sheetName val="cap cho cac DT"/>
      <sheetName val="Ung - hoan"/>
      <sheetName val="CP may"/>
      <sheetName val="SS"/>
      <sheetName val="NVL"/>
      <sheetName val="Thep "/>
      <sheetName val="Chi tiet Khoi luong"/>
      <sheetName val="TH khoi luong"/>
      <sheetName val="Chiet tinh vat lieu "/>
      <sheetName val="TH KL VL"/>
      <sheetName val="sent to"/>
      <sheetName val="Km0-Km1"/>
      <sheetName val="Km1-Km2"/>
      <sheetName val="BU CTPH"/>
      <sheetName val="CTPH"/>
      <sheetName val="BU tran3+360.22"/>
      <sheetName val="Tran3+360.22"/>
      <sheetName val="BU tran2+386.4"/>
      <sheetName val="Tran2+386.4"/>
      <sheetName val="Bu4-5"/>
      <sheetName val="DTcong 4-5"/>
      <sheetName val="BU3-4"/>
      <sheetName val="dtcong3-4"/>
      <sheetName val="bu2-3"/>
      <sheetName val="dtcong2-3"/>
      <sheetName val="Bu 1-2"/>
      <sheetName val="dtcong1-2"/>
      <sheetName val="bu0-1"/>
      <sheetName val="dtcong0-1"/>
      <sheetName val="KLc1"/>
      <sheetName val="klcong"/>
      <sheetName val="Bu 12-13"/>
      <sheetName val="DTcong 12-13"/>
      <sheetName val="BU13-13+"/>
      <sheetName val="DT cong13-13+"/>
      <sheetName val="BU- nhanh"/>
      <sheetName val="Bunh1-2"/>
      <sheetName val="dtcong nh1-2"/>
      <sheetName val="BUnh0-1"/>
      <sheetName val="dtcong nh0-1"/>
      <sheetName val="BU5-6"/>
      <sheetName val="DTcong5-6"/>
      <sheetName val="BU6-7"/>
      <sheetName val="DTcong6-7"/>
      <sheetName val="BU7-8"/>
      <sheetName val="DTcong7-8"/>
      <sheetName val="BU8-9"/>
      <sheetName val="DTcong8-9"/>
      <sheetName val="BU9-10"/>
      <sheetName val="DTcong9-10"/>
      <sheetName val="BU10-11"/>
      <sheetName val="DTcong10-11"/>
      <sheetName val="BU 11-12"/>
      <sheetName val="DTcong 11-12"/>
      <sheetName val="Mnh1-2+80"/>
      <sheetName val="Pr- CC"/>
      <sheetName val="Nnh1-2+80"/>
      <sheetName val="Mnh0-1"/>
      <sheetName val="Nnh0-1"/>
      <sheetName val="MD13-13+334"/>
      <sheetName val="ND13-13+334"/>
      <sheetName val="BU-TK"/>
      <sheetName val="MD12-13"/>
      <sheetName val="ND12-13"/>
      <sheetName val="MD11-12"/>
      <sheetName val="ND11-12"/>
      <sheetName val="MD10-11"/>
      <sheetName val="ND10-11"/>
      <sheetName val="MD9-10"/>
      <sheetName val="ND9-10"/>
      <sheetName val="MD8-9"/>
      <sheetName val="ND8-9"/>
      <sheetName val="MD7-8"/>
      <sheetName val="ND7-8"/>
      <sheetName val="MD6-7"/>
      <sheetName val="ND6-7"/>
      <sheetName val="MD5-6"/>
      <sheetName val="ND5-6"/>
      <sheetName val="MD4-5"/>
      <sheetName val="ND4-5"/>
      <sheetName val="MD 3-4"/>
      <sheetName val="ND 3-4"/>
      <sheetName val="MD2-3"/>
      <sheetName val="ND2-3"/>
      <sheetName val="MD 1-2"/>
      <sheetName val="ND 1-2"/>
      <sheetName val="MD 0-1"/>
      <sheetName val="ND 0-1"/>
      <sheetName val="km11-12"/>
      <sheetName val="km10-11"/>
      <sheetName val="KLN"/>
      <sheetName val="KL tong"/>
      <sheetName val="K249 K98"/>
      <sheetName val="K249 K98 (2)"/>
      <sheetName val="K251 K98"/>
      <sheetName val="K251 SBase"/>
      <sheetName val="K251 AC"/>
      <sheetName val="K252 K98"/>
      <sheetName val="K252 SBase"/>
      <sheetName val="K252 AC"/>
      <sheetName val="K253"/>
      <sheetName val="K253 K98"/>
      <sheetName val="K253 Subbase"/>
      <sheetName val="K253 Base "/>
      <sheetName val="K253 SBase"/>
      <sheetName val="K253 AC"/>
      <sheetName val="K255"/>
      <sheetName val="K255 SBase"/>
      <sheetName val="K259"/>
      <sheetName val="K259 K98"/>
      <sheetName val="K259 Subbase"/>
      <sheetName val="K259 Base "/>
      <sheetName val="K259 AC"/>
      <sheetName val="K260"/>
      <sheetName val="K260 K98"/>
      <sheetName val="K260 Subbase"/>
      <sheetName val="K260 Base"/>
      <sheetName val="K260 AC"/>
      <sheetName val="K261"/>
      <sheetName val="K261 K98"/>
      <sheetName val="K261 Base"/>
      <sheetName val="K261 AC"/>
      <sheetName val="PTCT"/>
      <sheetName val="CDghino"/>
      <sheetName val="TH (T1-6)"/>
      <sheetName val="ThueTB"/>
      <sheetName val="SCD5"/>
      <sheetName val=" NL"/>
      <sheetName val="CPVL-CPM"/>
      <sheetName val="PTVL"/>
      <sheetName val="CD1"/>
      <sheetName val=" NL (2)"/>
      <sheetName val="CDTHCT"/>
      <sheetName val="CDTHCT (3)"/>
      <sheetName val="thkl (2)"/>
      <sheetName val="kht8"/>
      <sheetName val="long tec"/>
      <sheetName val="nlongt"/>
      <sheetName val="tuanb"/>
      <sheetName val="ntuanb"/>
      <sheetName val="nbinh"/>
      <sheetName val="nque"/>
      <sheetName val="ntien"/>
      <sheetName val="ntuanH"/>
      <sheetName val="nmuoi"/>
      <sheetName val="nnghia"/>
      <sheetName val="ntuanM"/>
      <sheetName val="nthi"/>
      <sheetName val="nchung"/>
      <sheetName val="nanh"/>
      <sheetName val="nthang"/>
      <sheetName val="nnguyen"/>
      <sheetName val="ntuc"/>
      <sheetName val="nngan"/>
      <sheetName val="nloi"/>
      <sheetName val="nphuock"/>
      <sheetName val="nphuoch"/>
      <sheetName val="nsonpd"/>
      <sheetName val="nphuock04"/>
      <sheetName val="nphuoch04"/>
      <sheetName val="nphuocpd04"/>
      <sheetName val="nphuocd04"/>
      <sheetName val="nphuoctr04"/>
      <sheetName val="nphuocb04"/>
      <sheetName val="phong"/>
      <sheetName val="cd viaK0-T6"/>
      <sheetName val="cdvia T6-Tc24"/>
      <sheetName val="cdvia Tc24-T46"/>
      <sheetName val="cdbtnL2ko-k0+361"/>
      <sheetName val="cd btnL2k0+361-T19"/>
      <sheetName val="01"/>
      <sheetName val="02"/>
      <sheetName val="03"/>
      <sheetName val="04"/>
      <sheetName val="05"/>
      <sheetName val="Sheet13"/>
      <sheetName val="Sheet14"/>
      <sheetName val="Sheet15"/>
      <sheetName val="Sheet16"/>
      <sheetName val="Sheet17"/>
      <sheetName val="Sheet18"/>
      <sheetName val="Sheet19"/>
      <sheetName val="Sheet20"/>
      <sheetName val="tong hop thanh toan thue"/>
      <sheetName val="bang ke nop thue"/>
      <sheetName val="Tonh hop chi phi"/>
      <sheetName val="BK chi phi"/>
      <sheetName val="KTra DS va thue GTGT"/>
      <sheetName val="Kiãøm tra DS thue GTGT"/>
      <sheetName val="XUAT(gia von)"/>
      <sheetName val="nhap"/>
      <sheetName val="Xuat (gia ban)"/>
      <sheetName val="Dchinh TH N-X-T"/>
      <sheetName val="Tong hop N-X-T"/>
      <sheetName val="thue TH"/>
      <sheetName val="tong hop 2001"/>
      <sheetName val="qUYET TOAN THUE"/>
      <sheetName val="N-X-T=L"/>
      <sheetName val="CHIT"/>
      <sheetName val="THXH"/>
      <sheetName val="BHXH"/>
      <sheetName val="Quang Tri"/>
      <sheetName val="TTHue"/>
      <sheetName val="Da Nang"/>
      <sheetName val="Quang Nam"/>
      <sheetName val="Quang Ngai"/>
      <sheetName val="TH DH-QN"/>
      <sheetName val="KP HD"/>
      <sheetName val="DB HD"/>
      <sheetName val="THDGK"/>
      <sheetName val="THDGTT"/>
      <sheetName val="Cong hop"/>
      <sheetName val="nt+dd+cl"/>
      <sheetName val="kc+conlaiql"/>
      <sheetName val="kc+clai(107)"/>
      <sheetName val="duong(107)"/>
      <sheetName val="qui1"/>
      <sheetName val="1,3-30,4"/>
      <sheetName val="kldukien"/>
      <sheetName val="kldukien (107)"/>
      <sheetName val="thang4"/>
      <sheetName val="qui1 (2)"/>
      <sheetName val="DT"/>
      <sheetName val="THND"/>
      <sheetName val="THMD"/>
      <sheetName val="Phtro1"/>
      <sheetName val="DTKS1"/>
      <sheetName val="CT1m"/>
      <sheetName val="KL VL"/>
      <sheetName val="KHCTiet"/>
      <sheetName val="QT 9-6"/>
      <sheetName val="Thuong luu HB"/>
      <sheetName val="QT03"/>
      <sheetName val="QT"/>
      <sheetName val="PTmay"/>
      <sheetName val="KK"/>
      <sheetName val="QT Ky T"/>
      <sheetName val="BCKT"/>
      <sheetName val="bc vt TON BAI"/>
      <sheetName val="XXXXXXX0"/>
      <sheetName val="CDTHU CHI T1"/>
      <sheetName val="THUCHI 2"/>
      <sheetName val="THU CHI3"/>
      <sheetName val="THU CHI 4"/>
      <sheetName val="THU CHI5"/>
      <sheetName val="THU CHI 6"/>
      <sheetName val="TU CHI 7"/>
      <sheetName val="THU CHI9"/>
      <sheetName val="THU CHI 8"/>
      <sheetName val="THU CHI 10"/>
      <sheetName val="THU CHI 11"/>
      <sheetName val="THU CHI 12"/>
      <sheetName val="KL Tram Cty"/>
      <sheetName val="Gam may Cty"/>
      <sheetName val="KL tram KH"/>
      <sheetName val="Gam may KH"/>
      <sheetName val="Cach dien"/>
      <sheetName val="Mang tai"/>
      <sheetName val="KL DDK"/>
      <sheetName val="Mang tai DDK"/>
      <sheetName val="KL DDK0,4"/>
      <sheetName val="TT Ky thuat"/>
      <sheetName val="CT moi"/>
      <sheetName val="Tu dien"/>
      <sheetName val="May cat"/>
      <sheetName val="Dao Cly"/>
      <sheetName val="Dao Ptai"/>
      <sheetName val="Tu RMU"/>
      <sheetName val="C.set"/>
      <sheetName val="SI"/>
      <sheetName val="Sco Cap"/>
      <sheetName val="Sco TB"/>
      <sheetName val="TN tram"/>
      <sheetName val="TN C.set"/>
      <sheetName val="TN TD DDay"/>
      <sheetName val="Phan chung"/>
      <sheetName val="cong bien t10"/>
      <sheetName val="luong t9 "/>
      <sheetName val="bb t9"/>
      <sheetName val="XETT10-03"/>
      <sheetName val="bxet"/>
      <sheetName val="cong Q2"/>
      <sheetName val="T.U luong Q1"/>
      <sheetName val="T.U luong Q2"/>
      <sheetName val="T.U luong Q3"/>
      <sheetName val="DS them luong qui 4-2002"/>
      <sheetName val="Phuc loi 2-9-02"/>
      <sheetName val="PCLB-2002"/>
      <sheetName val="Thuong nhan dip 21-12-02"/>
      <sheetName val="Thuong dip nhan danh hieu AHL§"/>
      <sheetName val="Thang luong thu 13 nam 2002"/>
      <sheetName val="Luong SX# dip Tet Qui Mui(dong)"/>
      <sheetName val="00000001"/>
      <sheetName val="00000002"/>
      <sheetName val="00000003"/>
      <sheetName val="00000004"/>
      <sheetName val="C47-QI-2003"/>
      <sheetName val="ytq1"/>
      <sheetName val="C48-QI-2003"/>
      <sheetName val="cap so lan 2"/>
      <sheetName val="cap so BHXH"/>
      <sheetName val="tru tien"/>
      <sheetName val="C45-2003"/>
      <sheetName val="C47-QII-2003"/>
      <sheetName val="C48-QII-2003"/>
      <sheetName val="yt q2"/>
      <sheetName val="all"/>
      <sheetName val="c45 t3"/>
      <sheetName val="c45 t6"/>
      <sheetName val="BHYT Q3.2003"/>
      <sheetName val="C45 t7"/>
      <sheetName val="C47-t07.2003"/>
      <sheetName val="C45 t8"/>
      <sheetName val="C47-t08.2003"/>
      <sheetName val="C45 t09"/>
      <sheetName val="C47-t09.2003"/>
      <sheetName val="C45T12"/>
      <sheetName val="C47 T12"/>
      <sheetName val="BHYT Q4-2003"/>
      <sheetName val="C47T11"/>
      <sheetName val="C45T11"/>
      <sheetName val="C45 T10"/>
      <sheetName val="C47-t10"/>
      <sheetName val="phan tich DG"/>
      <sheetName val="gia vat lieu"/>
      <sheetName val="gia xe may"/>
      <sheetName val="gia nhan cong"/>
      <sheetName val="dutoan1"/>
      <sheetName val="Anhtoan"/>
      <sheetName val="dutoan2"/>
      <sheetName val="vat tu"/>
      <sheetName val="Quyet toan"/>
      <sheetName val="Thu hoi"/>
      <sheetName val="Lai vay"/>
      <sheetName val="Tien vay"/>
      <sheetName val="Cong no"/>
      <sheetName val="Cop pha"/>
      <sheetName val="20000000"/>
      <sheetName val="tscd"/>
      <sheetName val="C.TIEU"/>
      <sheetName val="CPNLTT"/>
      <sheetName val="T.Luong"/>
      <sheetName val="CPSX"/>
      <sheetName val="NCTT"/>
      <sheetName val="QLDN"/>
      <sheetName val="641"/>
      <sheetName val="642"/>
      <sheetName val="T.HAO"/>
      <sheetName val="DT TUYEN"/>
      <sheetName val="DT GIA"/>
      <sheetName val="KHDT"/>
      <sheetName val="KHDT (2)"/>
      <sheetName val="SX-TT"/>
      <sheetName val="CL "/>
      <sheetName val="VTu"/>
      <sheetName val="LDTL"/>
      <sheetName val="KHao"/>
      <sheetName val="LNKD"/>
      <sheetName val="SK"/>
      <sheetName val="TNo"/>
      <sheetName val="CTTH"/>
      <sheetName val="VON"/>
      <sheetName val="VLD"/>
      <sheetName val="KQ (2)"/>
      <sheetName val="Ke"/>
      <sheetName val="KLTong hop"/>
      <sheetName val="Lan can"/>
      <sheetName val="Ranh doc (2)"/>
      <sheetName val="Ranh doc"/>
      <sheetName val="Coc tieu"/>
      <sheetName val="Bien bao"/>
      <sheetName val="Nan tuyen"/>
      <sheetName val="Lan 1"/>
      <sheetName val="Lan  2"/>
      <sheetName val="Lan 3"/>
      <sheetName val="Gia tri"/>
      <sheetName val="Lan 5"/>
      <sheetName val="THDT"/>
      <sheetName val="DM-Goc"/>
      <sheetName val="Gia-CT"/>
      <sheetName val="PTCP"/>
      <sheetName val="cphoi"/>
      <sheetName val="9"/>
      <sheetName val="10"/>
      <sheetName val="KM"/>
      <sheetName val="KHOANMUC"/>
      <sheetName val="CPQL"/>
      <sheetName val="SANLUONG"/>
      <sheetName val="SSCP-SL"/>
      <sheetName val="KQKD"/>
      <sheetName val="CDSL (2)"/>
      <sheetName val="binh do"/>
      <sheetName val="cot lieu"/>
      <sheetName val="van khuon"/>
      <sheetName val="CT BT"/>
      <sheetName val="lay mau"/>
      <sheetName val="mat ngoai goi"/>
      <sheetName val="coc tram-bt"/>
      <sheetName val="Q1-02"/>
      <sheetName val="Q2-02"/>
      <sheetName val="Q3-02"/>
      <sheetName val="Phu luc HD"/>
      <sheetName val="Gia du thau"/>
      <sheetName val="PTDG"/>
      <sheetName val="Ca xe"/>
      <sheetName val="CT xa"/>
      <sheetName val="TLGC"/>
      <sheetName val="BL"/>
      <sheetName val="tc"/>
      <sheetName val="TDT"/>
      <sheetName val="xl"/>
      <sheetName val="NN"/>
      <sheetName val="Tralaivay"/>
      <sheetName val="TBTN"/>
      <sheetName val="CPTV"/>
      <sheetName val="PCCHAY"/>
      <sheetName val="dtks"/>
      <sheetName val="Dc Dau"/>
      <sheetName val=" o to Hien 8"/>
      <sheetName val=" o to Hien9"/>
      <sheetName val=" o to Hien10"/>
      <sheetName val=" o to Hien11"/>
      <sheetName val=" o to Hien12)"/>
      <sheetName val=" o to Hien1"/>
      <sheetName val=" o to Hien2"/>
      <sheetName val=" o to Hien3"/>
      <sheetName val=" o to Hien4"/>
      <sheetName val=" o to Hien5"/>
      <sheetName val=" o to Phong 8"/>
      <sheetName val=" o to Phong9"/>
      <sheetName val=" o to Phong10"/>
      <sheetName val=" o to Phong11"/>
      <sheetName val=" o to Phong12)"/>
      <sheetName val=" o to Phong1"/>
      <sheetName val=" o to Phong2"/>
      <sheetName val=" o to Phong3"/>
      <sheetName val=" o to Phong4"/>
      <sheetName val=" o to Phong5"/>
      <sheetName val=" o to Dung 8 "/>
      <sheetName val=" D tt dau8"/>
      <sheetName val=" o to Dung 9"/>
      <sheetName val=" D9 tt dau"/>
      <sheetName val=" D10 tt dau"/>
      <sheetName val=" o to Dung 10"/>
      <sheetName val=" o to Dung 11"/>
      <sheetName val=" o to Dung 12)"/>
      <sheetName val=" o to Dung 1"/>
      <sheetName val=" o to Dung2"/>
      <sheetName val=" o to Dung3"/>
      <sheetName val=""/>
      <sheetName val="Xep hang 201"/>
      <sheetName val="toan Cty"/>
      <sheetName val="Cong ty"/>
      <sheetName val="XN 2"/>
      <sheetName val="XN ong CHi"/>
      <sheetName val="N XDCT&amp; XKLD"/>
      <sheetName val="CN HCM"/>
      <sheetName val="HITECO"/>
      <sheetName val="TT XKLD(Nhan)"/>
      <sheetName val="Ong Hong"/>
      <sheetName val="CN hung yen"/>
      <sheetName val="Dong nai"/>
      <sheetName val="LUU1704"/>
      <sheetName val=" o to Dung4"/>
      <sheetName val=" o totrongT10-12"/>
      <sheetName val=" o totrongT2"/>
      <sheetName val=" o totrungT10-12"/>
      <sheetName val=" o toMinhT10-12 "/>
      <sheetName val=" o toMinhT2"/>
      <sheetName val=" o toTrieuT10-12  "/>
      <sheetName val="Luong 8 SP"/>
      <sheetName val="Luong 9 SP "/>
      <sheetName val="Luong 10 SP "/>
      <sheetName val="Luong 11 SP "/>
      <sheetName val="Luong 12 SP"/>
      <sheetName val="Luong 1 SP1"/>
      <sheetName val="Luong 2 SP2"/>
      <sheetName val="Luong 3 SP3"/>
      <sheetName val="Luong 4 SP4"/>
      <sheetName val="Luong 4 SP5"/>
      <sheetName val="BTTTLT8"/>
      <sheetName val="BTTTLT9"/>
      <sheetName val="BTTTLT10"/>
      <sheetName val="BTTTLT11"/>
      <sheetName val="BTTTLT12"/>
      <sheetName val="BTTTLT1"/>
      <sheetName val="BTTTLT2"/>
      <sheetName val="BTTTLT3"/>
      <sheetName val="BTTTLT4"/>
      <sheetName val="BTTTLT5"/>
      <sheetName val="QT Duoc (Hai)"/>
      <sheetName val="Cua"/>
      <sheetName val="NS"/>
      <sheetName val="clvl"/>
      <sheetName val="Y-WORK"/>
      <sheetName val="Summary Sheets"/>
      <sheetName val="SILICATE"/>
      <sheetName val="MotorsData"/>
      <sheetName val="KH-2001"/>
      <sheetName val="KH-2002"/>
      <sheetName val="KH-2003"/>
      <sheetName val="DGTL"/>
      <sheetName val="®¬ngi¸"/>
      <sheetName val="dongle"/>
      <sheetName val="Cover Sheet"/>
      <sheetName val="Caodo"/>
      <sheetName val="Dat"/>
      <sheetName val="KL-CTTK"/>
      <sheetName val="BTH"/>
      <sheetName val="T1(T1)04"/>
      <sheetName val="기계시공"/>
      <sheetName val="合成単価作成表-BLDG"/>
      <sheetName val="huy dong von"/>
      <sheetName val="Lai vayxd"/>
      <sheetName val="Lai vayphaitra"/>
      <sheetName val="Lai vay "/>
      <sheetName val="tra von"/>
      <sheetName val="KH chi tiet"/>
      <sheetName val="nguyen lieu"/>
      <sheetName val="soi tho soi det"/>
      <sheetName val="soi thuong"/>
      <sheetName val="ni"/>
      <sheetName val="vai det"/>
      <sheetName val="chi phi 1tan"/>
      <sheetName val="von luu dong"/>
      <sheetName val="thue VAT"/>
      <sheetName val="doanh thu"/>
      <sheetName val="doanh thu loi nhuan"/>
      <sheetName val="dong tien"/>
      <sheetName val="thu hoi von"/>
      <sheetName val="hoan von"/>
      <sheetName val="dothi npv"/>
      <sheetName val="diem hoa von"/>
      <sheetName val="nop ngan sach"/>
      <sheetName val="chi tieu"/>
      <sheetName val="TIEN GOI"/>
      <sheetName val="Chenh lech"/>
      <sheetName val="Kinh phí"/>
      <sheetName val="NHAT KY THU TIEN T.GOI"/>
      <sheetName val="LUONG GIAN TIEP"/>
      <sheetName val="NHAT KY THU TIEN TM"/>
      <sheetName val="UOC THUC HIEN THUE TNDN"/>
      <sheetName val="QUY TM"/>
      <sheetName val="131"/>
      <sheetName val="CAT_5"/>
      <sheetName val="NKCT - 01"/>
      <sheetName val=" ｹ-ﾌﾞﾙ"/>
      <sheetName val="당초"/>
      <sheetName val="General Data"/>
      <sheetName val="resp"/>
      <sheetName val="SOURCE"/>
      <sheetName val="costing_CV"/>
      <sheetName val="costing_ESDV"/>
      <sheetName val="costing_FE"/>
      <sheetName val="costing_Misc"/>
      <sheetName val="costing_MOV"/>
      <sheetName val="costing_Press"/>
      <sheetName val="견적조건"/>
      <sheetName val="XE DAU"/>
      <sheetName val="XE XANG"/>
      <sheetName val="Tien ung"/>
      <sheetName val="phi luong3"/>
      <sheetName val="PXuat"/>
      <sheetName val="THVT.T5"/>
      <sheetName val="XL1.t5"/>
      <sheetName val="XL2.T5"/>
      <sheetName val="XL3.T5"/>
      <sheetName val="XL5.T5"/>
      <sheetName val="THCCDCXN"/>
      <sheetName val="CC.XL1"/>
      <sheetName val="XL2"/>
      <sheetName val="XL3"/>
      <sheetName val="XL5"/>
      <sheetName val="Cpa"/>
      <sheetName val="khXN"/>
      <sheetName val="BLR 1"/>
      <sheetName val="GEN"/>
      <sheetName val="GAS"/>
      <sheetName val="DEAE"/>
      <sheetName val="BLR2"/>
      <sheetName val="BLR3"/>
      <sheetName val="BLR4"/>
      <sheetName val="BLR5"/>
      <sheetName val="DEM"/>
      <sheetName val="SAM"/>
      <sheetName val="CHEM"/>
      <sheetName val="COP"/>
      <sheetName val="Dec31"/>
      <sheetName val="Jan2"/>
      <sheetName val="Tong Thu"/>
      <sheetName val="Tong Chi"/>
      <sheetName val="Truong hoc"/>
      <sheetName val="Cty CP"/>
      <sheetName val="G.thau 3B"/>
      <sheetName val="T.Hop Thu-chi"/>
      <sheetName val="TH mau moi tu T10"/>
      <sheetName val="Tong hop Quy IV"/>
      <sheetName val="KKTS.04"/>
      <sheetName val="nha kct"/>
      <sheetName val="BKVT"/>
      <sheetName val="GIAVLIEU"/>
      <sheetName val="SILICAT_x0005_"/>
      <sheetName val="THKL37"/>
      <sheetName val="Cong37"/>
      <sheetName val="VTCY37"/>
      <sheetName val="CLVL37"/>
      <sheetName val="QTC37"/>
      <sheetName val="THKL.H9"/>
      <sheetName val="CongH9"/>
      <sheetName val="VTCYH9"/>
      <sheetName val="CLVTH9"/>
      <sheetName val="QTC9"/>
      <sheetName val="BTCPLT"/>
      <sheetName val="GVL1134"/>
      <sheetName val="BGDHT"/>
      <sheetName val="CongH4"/>
      <sheetName val="THKL.H4"/>
      <sheetName val="VTCYH4"/>
      <sheetName val="CLVLH4"/>
      <sheetName val="QTCCH4"/>
      <sheetName val="Cong13"/>
      <sheetName val="THKL13"/>
      <sheetName val="VTCY13"/>
      <sheetName val="CLVL13"/>
      <sheetName val="QTC13"/>
      <sheetName val="THKLA10"/>
      <sheetName val="CongA10"/>
      <sheetName val="VTCYA10"/>
      <sheetName val="CLVLA10"/>
      <sheetName val="QTA10"/>
      <sheetName val="THKL1"/>
      <sheetName val="Cong1"/>
      <sheetName val="VTCY1"/>
      <sheetName val="CLVL1"/>
      <sheetName val="QTCC1"/>
      <sheetName val="HTSD6LD"/>
      <sheetName val="HTSDDNN"/>
      <sheetName val="HTSDKT"/>
      <sheetName val="BD"/>
      <sheetName val="HTNT"/>
      <sheetName val="CHART"/>
      <sheetName val="HTDT"/>
      <sheetName val="HTSDD"/>
      <sheetName val="Jan3"/>
      <sheetName val="Jan4"/>
      <sheetName val="Jan6"/>
      <sheetName val="Jan7"/>
      <sheetName val="Jan8"/>
      <sheetName val="Jan9"/>
      <sheetName val="Jan10"/>
      <sheetName val="Jan11"/>
      <sheetName val="Jan13"/>
      <sheetName val="Jan14"/>
      <sheetName val="Jan15"/>
      <sheetName val="Jan16"/>
      <sheetName val="Jan17"/>
      <sheetName val="Jan18"/>
      <sheetName val="Jan20"/>
      <sheetName val="Jan21"/>
      <sheetName val="Jan22"/>
      <sheetName val="Jan23"/>
      <sheetName val="Jan24"/>
      <sheetName val="Jan25"/>
      <sheetName val="Jan27"/>
      <sheetName val="Jan28"/>
      <sheetName val="NAM 2004"/>
      <sheetName val="DGXDCB"/>
      <sheetName val="KHOILUONG"/>
      <sheetName val="DONGIA"/>
      <sheetName val="CPKSTK"/>
      <sheetName val="THIETBI"/>
      <sheetName val="VC1"/>
      <sheetName val="VC2"/>
      <sheetName val="VC3"/>
      <sheetName val="VC4"/>
      <sheetName val="VC5"/>
      <sheetName val="BaoCao"/>
      <sheetName val="TT"/>
      <sheetName val="CO SO DU LIEU PTVL"/>
      <sheetName val="NRC"/>
      <sheetName val="DG SOC"/>
      <sheetName val="DG HQ"/>
      <sheetName val="ENFALUX"/>
      <sheetName val="NHXP"/>
      <sheetName val="KGIAT"/>
      <sheetName val="KDR"/>
      <sheetName val="JAVEL"/>
      <sheetName val="vita"/>
      <sheetName val="TPXM"/>
      <sheetName val="XM"/>
      <sheetName val="Bot Giat C"/>
      <sheetName val="Bot Giat P "/>
      <sheetName val="TP"/>
      <sheetName val="BRTAICHE"/>
      <sheetName val="THBKEO"/>
      <sheetName val="PBBKEO"/>
      <sheetName val="THAY THUNG H"/>
      <sheetName val="BBKK"/>
      <sheetName val="thi nghiem"/>
      <sheetName val="CBQT"/>
      <sheetName val="Outlets"/>
      <sheetName val="PGs"/>
      <sheetName val="TK111"/>
      <sheetName val="TK112"/>
      <sheetName val="TK131"/>
      <sheetName val="TK1331"/>
      <sheetName val="TK136"/>
      <sheetName val="TK138"/>
      <sheetName val="TK141"/>
      <sheetName val="TK152"/>
      <sheetName val="TK153"/>
      <sheetName val="TK154"/>
      <sheetName val="TK211"/>
      <sheetName val="TK214"/>
      <sheetName val="TK311"/>
      <sheetName val="TK331"/>
      <sheetName val="TK3331"/>
      <sheetName val="TK3334"/>
      <sheetName val="TK334"/>
      <sheetName val="TK335"/>
      <sheetName val="TK336"/>
      <sheetName val="bugiatheùpmong"/>
      <sheetName val="gia phan mong"/>
      <sheetName val="VAT TU NHAN TXQN"/>
      <sheetName val="bang tong ke khoi luong vat tu"/>
      <sheetName val="hcong tkhe"/>
      <sheetName val="VAT TU NHAN TKHE"/>
      <sheetName val="hcong qn"/>
      <sheetName val="VAT TU NHAN (2)"/>
      <sheetName val="XN79"/>
      <sheetName val="CTMT"/>
      <sheetName val="N1111"/>
      <sheetName val="C1111"/>
      <sheetName val="1121"/>
      <sheetName val="daura"/>
      <sheetName val="dauvao"/>
      <sheetName val="Cau 2(3)"/>
      <sheetName val="Hat 1"/>
      <sheetName val="H9Bson"/>
      <sheetName val=" H8 duong"/>
      <sheetName val="VP"/>
      <sheetName val="Hat 7dg"/>
      <sheetName val="TH duong 1B"/>
      <sheetName val="TH cau 1B"/>
      <sheetName val="cauH9"/>
      <sheetName val="cauH7"/>
      <sheetName val="cau H1"/>
      <sheetName val="Clech"/>
      <sheetName val="CPVL"/>
      <sheetName val="Son dg"/>
      <sheetName val="h"/>
      <sheetName val="Dutoan"/>
      <sheetName val="congtac vien-uy"/>
      <sheetName val="Nhan luc2001"/>
      <sheetName val="Vattu2"/>
      <sheetName val="Vattu"/>
      <sheetName val="T1"/>
      <sheetName val="Co quan TCT"/>
      <sheetName val="BOT"/>
      <sheetName val="BOT (PA chon)"/>
      <sheetName val="Yaly &amp; Ri Ninh"/>
      <sheetName val="Thuy dien Na Loi"/>
      <sheetName val="bang so sanh tong hop"/>
      <sheetName val="bang so sanh tong hop (ty le)"/>
      <sheetName val="thu nhap binh quan (2)"/>
      <sheetName val="dang huong"/>
      <sheetName val="phuong an 1"/>
      <sheetName val="phuong an 1 (2)"/>
      <sheetName val="phuong an2"/>
      <sheetName val="tong hop BQ"/>
      <sheetName val="Binhquan3"/>
      <sheetName val="tong hop BQ-1"/>
      <sheetName val="phuong an chon"/>
      <sheetName val="bang so sanh tong hop ( PA chon"/>
      <sheetName val="dang ap dung"/>
      <sheetName val="bang tong hop (dang huong)"/>
      <sheetName val="KH 200³ (moi max)"/>
      <sheetName val="TH du toan "/>
      <sheetName val="Du toan "/>
      <sheetName val="C.Tinh"/>
      <sheetName val="TK_cap"/>
      <sheetName val="MLDV"/>
      <sheetName val="catongcu"/>
      <sheetName val="BC"/>
      <sheetName val="NNCONGNHAN"/>
      <sheetName val="bangtonghop"/>
      <sheetName val="B T HOP"/>
      <sheetName val="HT HE DUONG"/>
      <sheetName val="MLPP"/>
      <sheetName val="DH D1,2"/>
      <sheetName val="Tro giup"/>
      <sheetName val="Level"/>
      <sheetName val="00000005"/>
      <sheetName val="00000006"/>
      <sheetName val="BQ_Equip_Pipe"/>
      <sheetName val="기계_x0005__x0000_"/>
      <sheetName val="내역서 "/>
      <sheetName val="FORM2-123"/>
      <sheetName val="BREAK DOWN"/>
      <sheetName val="RFP-003A"/>
      <sheetName val="EQFRM2"/>
      <sheetName val="Index"/>
      <sheetName val="Instr'n"/>
      <sheetName val="RFP002"/>
      <sheetName val="RFP003"/>
      <sheetName val="RFP004"/>
      <sheetName val="RFP005"/>
      <sheetName val="RFP006"/>
      <sheetName val="RFP007"/>
      <sheetName val="RFP008"/>
      <sheetName val="RFP009"/>
      <sheetName val="RFP010"/>
      <sheetName val="RFP012"/>
      <sheetName val="RFP013"/>
      <sheetName val="RFP014"/>
      <sheetName val="RFP015"/>
      <sheetName val="RFP11(2)"/>
      <sheetName val="RFP11(3)"/>
      <sheetName val="Danamon LK"/>
      <sheetName val="TB0"/>
      <sheetName val="LAI - LO"/>
      <sheetName val="TO KHAI CHI TIET"/>
      <sheetName val="THUE PII"/>
      <sheetName val="THUE PIII"/>
      <sheetName val="ITB COST"/>
      <sheetName val="COVER"/>
      <sheetName val="Summary"/>
      <sheetName val="기계๿〚"/>
      <sheetName val="기계헾】"/>
      <sheetName val="BU6-_x0005_"/>
      <sheetName val="기계锼_x0013_"/>
      <sheetName val="기계灼_x0013_"/>
      <sheetName val="LABTOTAL"/>
      <sheetName val="TB-내역서"/>
      <sheetName val="w't table"/>
      <sheetName val="QUYET TOAN THUE TNDN"/>
      <sheetName val="BANG CAN DOI RUT GON"/>
      <sheetName val="BANG CAN DOI"/>
      <sheetName val="NHAT KY CHI TIEN"/>
      <sheetName val="LAI LO"/>
      <sheetName val="TO KHAI THUE DT -TNDN- CP"/>
      <sheetName val="QUYET TOAN THUE- CAC KHOAN"/>
      <sheetName val="GIA THANH"/>
      <sheetName val="BAI DUNG "/>
      <sheetName val="BIA NAM"/>
      <sheetName val="TM BAO CAO"/>
      <sheetName val="SXKD"/>
      <sheetName val="뜃맟뭁돽띿맟?-BLDG"/>
      <sheetName val="CN"/>
      <sheetName val="배부율"/>
      <sheetName val="간접비내역-1"/>
      <sheetName val="COA-17"/>
      <sheetName val="C-18"/>
      <sheetName val="WORK"/>
      <sheetName val="Form A.1.III"/>
      <sheetName val="Form A.1"/>
      <sheetName val="Form A.1.1"/>
      <sheetName val="BOM Indirect"/>
      <sheetName val="Form A.1.II.1"/>
      <sheetName val="Form A.1.II.2"/>
      <sheetName val="Rekap-Base Price"/>
      <sheetName val="AILC004"/>
      <sheetName val="Curves"/>
      <sheetName val="Tables"/>
      <sheetName val="주요물량"/>
      <sheetName val="piping"/>
      <sheetName val="Data_ST"/>
      <sheetName val="D &amp; B Summary"/>
      <sheetName val="C45T1X"/>
      <sheetName val="steel-gr"/>
      <sheetName val="Data - Codes"/>
      <sheetName val="Rate"/>
      <sheetName val="하수처리장"/>
      <sheetName val="Architecture Work"/>
      <sheetName val="표지"/>
      <sheetName val="clvÕ"/>
      <sheetName val="clv¨"/>
      <sheetName val="clvþ"/>
      <sheetName val="clv"/>
      <sheetName val="DF"/>
      <sheetName val="PBS"/>
      <sheetName val="BU6-虘"/>
      <sheetName val="인6월"/>
      <sheetName val="을"/>
      <sheetName val="마감물량3"/>
      <sheetName val="LEGEND"/>
      <sheetName val="PipWT"/>
      <sheetName val="정렬"/>
      <sheetName val="부표총괄"/>
      <sheetName val="기둥(원형)"/>
      <sheetName val="계약ITEM"/>
      <sheetName val="UNIT"/>
      <sheetName val="TOEC"/>
      <sheetName val="지원사무소원가배부내역"/>
      <sheetName val="품셈1-26"/>
      <sheetName val="4.주별물량Table"/>
      <sheetName val="내역"/>
      <sheetName val="FORCE"/>
      <sheetName val="ITEM"/>
      <sheetName val="HVAC"/>
      <sheetName val="Caod&lt;"/>
      <sheetName val="Building"/>
      <sheetName val="CostDB"/>
      <sheetName val="Activity(new)"/>
      <sheetName val="총괄표"/>
      <sheetName val="KH-200_x0005_"/>
      <sheetName val="DATA"/>
      <sheetName val="공사내역"/>
      <sheetName val="예산M11A"/>
      <sheetName val="기초자료"/>
      <sheetName val="견적집계표"/>
      <sheetName val="P3"/>
      <sheetName val="BQMPALOC"/>
      <sheetName val="전체"/>
      <sheetName val="보온자재단가표"/>
      <sheetName val="_x0005_"/>
      <sheetName val="tuan"/>
      <sheetName val="Du thau"/>
      <sheetName val="Phan tich don gia (doc)"/>
      <sheetName val="T12"/>
      <sheetName val="T11"/>
      <sheetName val="T10"/>
      <sheetName val="T9"/>
      <sheetName val="T8"/>
      <sheetName val="T7"/>
      <sheetName val="T6"/>
      <sheetName val="T5"/>
      <sheetName val="T4"/>
      <sheetName val="T3"/>
      <sheetName val="T2"/>
      <sheetName val="&lt;&lt;380V&gt;&gt; "/>
      <sheetName val="Definitions"/>
      <sheetName val="NDOCBT"/>
      <sheetName val="말뚝물량"/>
      <sheetName val="3희질산"/>
      <sheetName val="환율"/>
      <sheetName val=" Est "/>
      <sheetName val="기계徸〒"/>
      <sheetName val="Settings"/>
      <sheetName val="2.2 띠장의 설계"/>
      <sheetName val="TYPE-7"/>
      <sheetName val="CAL."/>
      <sheetName val="갑지"/>
      <sheetName val="HRSG PRINT"/>
      <sheetName val="PO Contabilizado 31-12-04"/>
      <sheetName val="Hoja1"/>
      <sheetName val="PUMP"/>
      <sheetName val="11"/>
      <sheetName val="THop"/>
      <sheetName val="luong thang 10"/>
      <sheetName val="tong hop thang 10"/>
      <sheetName val="loung11"/>
      <sheetName val="TH 11"/>
      <sheetName val="T122"/>
      <sheetName val="T121"/>
      <sheetName val="px khai thac 2"/>
      <sheetName val="dao lo so 2"/>
      <sheetName val="luong vp thang 10"/>
      <sheetName val="단면가정"/>
      <sheetName val="Y_WORK"/>
      <sheetName val="PRICE-COMP"/>
      <sheetName val="sc0314 Index"/>
      <sheetName val="Code03"/>
      <sheetName val="인6丵"/>
      <sheetName val="FAB별"/>
      <sheetName val="UEC영화관본공사내역"/>
      <sheetName val="code"/>
      <sheetName val="Trans"/>
      <sheetName val="Definitionen"/>
      <sheetName val="INPUT"/>
      <sheetName val="COMP"/>
      <sheetName val="THDG_x0002_"/>
      <sheetName val="EquipPOR"/>
      <sheetName val="CBL.Termination"/>
      <sheetName val="적용환율"/>
      <sheetName val="gvl"/>
      <sheetName val="FINAL"/>
      <sheetName val="Uhde Equip List"/>
      <sheetName val="BOQ_TOTAL"/>
      <sheetName val="Pengalaman Per"/>
      <sheetName val="PRO_A"/>
      <sheetName val="MAIN"/>
      <sheetName val="PRO"/>
      <sheetName val="EQUIPMENT"/>
      <sheetName val="THDG_x001c_"/>
      <sheetName val="Engineering Forecast"/>
      <sheetName val="GM 000"/>
      <sheetName val="MATERIALS"/>
      <sheetName val="粉刷"/>
      <sheetName val="Thang 12"/>
      <sheetName val="Thang 1"/>
      <sheetName val="moi"/>
      <sheetName val="Thang 12 (2)"/>
      <sheetName val="Thang 01"/>
      <sheetName val="TK331A"/>
      <sheetName val="TK131B"/>
      <sheetName val="TK131A"/>
      <sheetName val="Code 02"/>
      <sheetName val="Code 03"/>
      <sheetName val="Code 04"/>
      <sheetName val="Code 05"/>
      <sheetName val="Code 06"/>
      <sheetName val="Code 07"/>
      <sheetName val="Code 09"/>
      <sheetName val="건축집계"/>
      <sheetName val="도"/>
      <sheetName val="danga"/>
      <sheetName val="ilch"/>
      <sheetName val="대비내역"/>
      <sheetName val="정보매체A동"/>
      <sheetName val="ELEC_MCI"/>
      <sheetName val="INST_MCI"/>
      <sheetName val="MECH_MCI"/>
      <sheetName val="기계ᰖ〚"/>
    </sheetNames>
    <definedNames>
      <definedName name="DataFilter"/>
      <definedName name="DataSort"/>
      <definedName name="GoBack" sheetId="1"/>
    </defined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refreshError="1"/>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refreshError="1"/>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refreshError="1"/>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sheetData sheetId="803"/>
      <sheetData sheetId="804"/>
      <sheetData sheetId="805"/>
      <sheetData sheetId="806"/>
      <sheetData sheetId="807"/>
      <sheetData sheetId="808"/>
      <sheetData sheetId="809"/>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refreshError="1"/>
      <sheetData sheetId="1037" refreshError="1"/>
      <sheetData sheetId="1038" refreshError="1"/>
      <sheetData sheetId="1039" refreshError="1"/>
      <sheetData sheetId="1040" refreshError="1"/>
      <sheetData sheetId="1041" refreshError="1"/>
      <sheetData sheetId="1042" refreshError="1"/>
      <sheetData sheetId="1043" refreshError="1"/>
      <sheetData sheetId="1044" refreshError="1"/>
      <sheetData sheetId="1045" refreshError="1"/>
      <sheetData sheetId="1046" refreshError="1"/>
      <sheetData sheetId="1047" refreshError="1"/>
      <sheetData sheetId="1048" refreshError="1"/>
      <sheetData sheetId="1049" refreshError="1"/>
      <sheetData sheetId="1050" refreshError="1"/>
      <sheetData sheetId="1051" refreshError="1"/>
      <sheetData sheetId="1052" refreshError="1"/>
      <sheetData sheetId="1053" refreshError="1"/>
      <sheetData sheetId="1054" refreshError="1"/>
      <sheetData sheetId="1055" refreshError="1"/>
      <sheetData sheetId="1056" refreshError="1"/>
      <sheetData sheetId="1057" refreshError="1"/>
      <sheetData sheetId="1058" refreshError="1"/>
      <sheetData sheetId="1059" refreshError="1"/>
      <sheetData sheetId="1060" refreshError="1"/>
      <sheetData sheetId="1061" refreshError="1"/>
      <sheetData sheetId="1062" refreshError="1"/>
      <sheetData sheetId="1063" refreshError="1"/>
      <sheetData sheetId="1064" refreshError="1"/>
      <sheetData sheetId="1065" refreshError="1"/>
      <sheetData sheetId="1066" refreshError="1"/>
      <sheetData sheetId="1067" refreshError="1"/>
      <sheetData sheetId="1068" refreshError="1"/>
      <sheetData sheetId="1069" refreshError="1"/>
      <sheetData sheetId="1070" refreshError="1"/>
      <sheetData sheetId="1071" refreshError="1"/>
      <sheetData sheetId="1072" refreshError="1"/>
      <sheetData sheetId="1073" refreshError="1"/>
      <sheetData sheetId="1074" refreshError="1"/>
      <sheetData sheetId="1075" refreshError="1"/>
      <sheetData sheetId="1076" refreshError="1"/>
      <sheetData sheetId="1077" refreshError="1"/>
      <sheetData sheetId="1078" refreshError="1"/>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refreshError="1"/>
      <sheetData sheetId="1097" refreshError="1"/>
      <sheetData sheetId="1098" refreshError="1"/>
      <sheetData sheetId="1099" refreshError="1"/>
      <sheetData sheetId="1100" refreshError="1"/>
      <sheetData sheetId="1101" refreshError="1"/>
      <sheetData sheetId="1102" refreshError="1"/>
      <sheetData sheetId="1103" refreshError="1"/>
      <sheetData sheetId="1104" refreshError="1"/>
      <sheetData sheetId="1105" refreshError="1"/>
      <sheetData sheetId="1106" refreshError="1"/>
      <sheetData sheetId="1107" refreshError="1"/>
      <sheetData sheetId="1108" refreshError="1"/>
      <sheetData sheetId="1109" refreshError="1"/>
      <sheetData sheetId="1110" refreshError="1"/>
      <sheetData sheetId="1111" refreshError="1"/>
      <sheetData sheetId="1112" refreshError="1"/>
      <sheetData sheetId="1113" refreshError="1"/>
      <sheetData sheetId="1114" refreshError="1"/>
      <sheetData sheetId="1115" refreshError="1"/>
      <sheetData sheetId="1116" refreshError="1"/>
      <sheetData sheetId="1117" refreshError="1"/>
      <sheetData sheetId="1118" refreshError="1"/>
      <sheetData sheetId="1119" refreshError="1"/>
      <sheetData sheetId="1120" refreshError="1"/>
      <sheetData sheetId="1121" refreshError="1"/>
      <sheetData sheetId="1122" refreshError="1"/>
      <sheetData sheetId="1123" refreshError="1"/>
      <sheetData sheetId="1124" refreshError="1"/>
      <sheetData sheetId="1125" refreshError="1"/>
      <sheetData sheetId="1126" refreshError="1"/>
      <sheetData sheetId="1127" refreshError="1"/>
      <sheetData sheetId="1128" refreshError="1"/>
      <sheetData sheetId="1129" refreshError="1"/>
      <sheetData sheetId="1130" refreshError="1"/>
      <sheetData sheetId="1131" refreshError="1"/>
      <sheetData sheetId="1132" refreshError="1"/>
      <sheetData sheetId="1133" refreshError="1"/>
      <sheetData sheetId="1134" refreshError="1"/>
      <sheetData sheetId="1135" refreshError="1"/>
      <sheetData sheetId="1136" refreshError="1"/>
      <sheetData sheetId="1137" refreshError="1"/>
      <sheetData sheetId="1138" refreshError="1"/>
      <sheetData sheetId="1139" refreshError="1"/>
      <sheetData sheetId="1140" refreshError="1"/>
      <sheetData sheetId="1141" refreshError="1"/>
      <sheetData sheetId="1142" refreshError="1"/>
      <sheetData sheetId="1143" refreshError="1"/>
      <sheetData sheetId="1144" refreshError="1"/>
      <sheetData sheetId="1145" refreshError="1"/>
      <sheetData sheetId="1146" refreshError="1"/>
      <sheetData sheetId="1147" refreshError="1"/>
      <sheetData sheetId="1148" refreshError="1"/>
      <sheetData sheetId="1149" refreshError="1"/>
      <sheetData sheetId="1150" refreshError="1"/>
      <sheetData sheetId="1151" refreshError="1"/>
      <sheetData sheetId="1152" refreshError="1"/>
      <sheetData sheetId="1153" refreshError="1"/>
      <sheetData sheetId="1154" refreshError="1"/>
      <sheetData sheetId="1155" refreshError="1"/>
      <sheetData sheetId="1156" refreshError="1"/>
      <sheetData sheetId="1157" refreshError="1"/>
      <sheetData sheetId="1158" refreshError="1"/>
      <sheetData sheetId="1159" refreshError="1"/>
      <sheetData sheetId="1160" refreshError="1"/>
      <sheetData sheetId="1161" refreshError="1"/>
      <sheetData sheetId="1162" refreshError="1"/>
      <sheetData sheetId="1163" refreshError="1"/>
      <sheetData sheetId="1164" refreshError="1"/>
      <sheetData sheetId="1165" refreshError="1"/>
      <sheetData sheetId="1166" refreshError="1"/>
      <sheetData sheetId="1167" refreshError="1"/>
      <sheetData sheetId="1168" refreshError="1"/>
      <sheetData sheetId="1169" refreshError="1"/>
      <sheetData sheetId="1170" refreshError="1"/>
      <sheetData sheetId="1171" refreshError="1"/>
      <sheetData sheetId="1172" refreshError="1"/>
      <sheetData sheetId="1173" refreshError="1"/>
      <sheetData sheetId="1174" refreshError="1"/>
      <sheetData sheetId="1175" refreshError="1"/>
      <sheetData sheetId="1176" refreshError="1"/>
      <sheetData sheetId="1177" refreshError="1"/>
      <sheetData sheetId="1178" refreshError="1"/>
      <sheetData sheetId="1179" refreshError="1"/>
      <sheetData sheetId="1180" refreshError="1"/>
      <sheetData sheetId="1181" refreshError="1"/>
      <sheetData sheetId="1182" refreshError="1"/>
      <sheetData sheetId="1183" refreshError="1"/>
      <sheetData sheetId="1184" refreshError="1"/>
      <sheetData sheetId="1185" refreshError="1"/>
      <sheetData sheetId="1186" refreshError="1"/>
      <sheetData sheetId="1187" refreshError="1"/>
      <sheetData sheetId="1188" refreshError="1"/>
      <sheetData sheetId="1189" refreshError="1"/>
      <sheetData sheetId="1190" refreshError="1"/>
      <sheetData sheetId="1191" refreshError="1"/>
      <sheetData sheetId="1192" refreshError="1"/>
      <sheetData sheetId="1193" refreshError="1"/>
      <sheetData sheetId="1194" refreshError="1"/>
      <sheetData sheetId="1195" refreshError="1"/>
      <sheetData sheetId="1196" refreshError="1"/>
      <sheetData sheetId="1197" refreshError="1"/>
      <sheetData sheetId="1198" refreshError="1"/>
      <sheetData sheetId="1199" refreshError="1"/>
      <sheetData sheetId="1200" refreshError="1"/>
      <sheetData sheetId="1201" refreshError="1"/>
      <sheetData sheetId="1202" refreshError="1"/>
      <sheetData sheetId="1203" refreshError="1"/>
      <sheetData sheetId="1204" refreshError="1"/>
      <sheetData sheetId="1205" refreshError="1"/>
      <sheetData sheetId="1206" refreshError="1"/>
      <sheetData sheetId="1207" refreshError="1"/>
      <sheetData sheetId="1208" refreshError="1"/>
      <sheetData sheetId="1209" refreshError="1"/>
      <sheetData sheetId="1210" refreshError="1"/>
      <sheetData sheetId="1211" refreshError="1"/>
      <sheetData sheetId="1212" refreshError="1"/>
      <sheetData sheetId="1213" refreshError="1"/>
      <sheetData sheetId="1214" refreshError="1"/>
      <sheetData sheetId="1215" refreshError="1"/>
      <sheetData sheetId="1216" refreshError="1"/>
      <sheetData sheetId="1217" refreshError="1"/>
      <sheetData sheetId="1218" refreshError="1"/>
      <sheetData sheetId="1219" refreshError="1"/>
      <sheetData sheetId="1220" refreshError="1"/>
      <sheetData sheetId="1221" refreshError="1"/>
      <sheetData sheetId="1222" refreshError="1"/>
      <sheetData sheetId="1223" refreshError="1"/>
      <sheetData sheetId="1224" refreshError="1"/>
      <sheetData sheetId="1225" refreshError="1"/>
      <sheetData sheetId="1226" refreshError="1"/>
      <sheetData sheetId="1227" refreshError="1"/>
      <sheetData sheetId="1228" refreshError="1"/>
      <sheetData sheetId="1229" refreshError="1"/>
      <sheetData sheetId="1230" refreshError="1"/>
      <sheetData sheetId="1231" refreshError="1"/>
      <sheetData sheetId="1232" refreshError="1"/>
      <sheetData sheetId="1233" refreshError="1"/>
      <sheetData sheetId="1234" refreshError="1"/>
      <sheetData sheetId="1235" refreshError="1"/>
      <sheetData sheetId="1236" refreshError="1"/>
      <sheetData sheetId="1237" refreshError="1"/>
      <sheetData sheetId="1238" refreshError="1"/>
      <sheetData sheetId="1239" refreshError="1"/>
      <sheetData sheetId="1240" refreshError="1"/>
      <sheetData sheetId="1241" refreshError="1"/>
      <sheetData sheetId="1242" refreshError="1"/>
      <sheetData sheetId="1243" refreshError="1"/>
      <sheetData sheetId="1244" refreshError="1"/>
      <sheetData sheetId="1245" refreshError="1"/>
      <sheetData sheetId="1246" refreshError="1"/>
      <sheetData sheetId="1247" refreshError="1"/>
      <sheetData sheetId="1248" refreshError="1"/>
      <sheetData sheetId="1249" refreshError="1"/>
      <sheetData sheetId="1250" refreshError="1"/>
      <sheetData sheetId="1251" refreshError="1"/>
      <sheetData sheetId="1252" refreshError="1"/>
      <sheetData sheetId="1253" refreshError="1"/>
      <sheetData sheetId="1254" refreshError="1"/>
      <sheetData sheetId="1255" refreshError="1"/>
      <sheetData sheetId="1256" refreshError="1"/>
      <sheetData sheetId="1257" refreshError="1"/>
      <sheetData sheetId="1258" refreshError="1"/>
      <sheetData sheetId="1259" refreshError="1"/>
      <sheetData sheetId="1260" refreshError="1"/>
      <sheetData sheetId="1261" refreshError="1"/>
      <sheetData sheetId="1262" refreshError="1"/>
      <sheetData sheetId="1263" refreshError="1"/>
      <sheetData sheetId="1264" refreshError="1"/>
      <sheetData sheetId="1265" refreshError="1"/>
      <sheetData sheetId="1266" refreshError="1"/>
      <sheetData sheetId="1267" refreshError="1"/>
      <sheetData sheetId="1268" refreshError="1"/>
      <sheetData sheetId="1269" refreshError="1"/>
      <sheetData sheetId="1270" refreshError="1"/>
      <sheetData sheetId="1271" refreshError="1"/>
      <sheetData sheetId="1272" refreshError="1"/>
      <sheetData sheetId="1273" refreshError="1"/>
      <sheetData sheetId="1274" refreshError="1"/>
      <sheetData sheetId="1275" refreshError="1"/>
      <sheetData sheetId="1276" refreshError="1"/>
      <sheetData sheetId="1277" refreshError="1"/>
      <sheetData sheetId="1278" refreshError="1"/>
      <sheetData sheetId="1279" refreshError="1"/>
      <sheetData sheetId="1280" refreshError="1"/>
      <sheetData sheetId="1281" refreshError="1"/>
      <sheetData sheetId="1282" refreshError="1"/>
      <sheetData sheetId="1283" refreshError="1"/>
      <sheetData sheetId="1284" refreshError="1"/>
      <sheetData sheetId="1285" refreshError="1"/>
      <sheetData sheetId="1286" refreshError="1"/>
      <sheetData sheetId="1287" refreshError="1"/>
      <sheetData sheetId="1288" refreshError="1"/>
      <sheetData sheetId="1289"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ll this out first..."/>
      <sheetName val="Checklist"/>
      <sheetName val="Front"/>
      <sheetName val="PDF Front"/>
      <sheetName val="Simple Letter"/>
      <sheetName val="Inside"/>
      <sheetName val="Contents"/>
      <sheetName val="Basis"/>
      <sheetName val="Inclusions"/>
      <sheetName val="Exclusions"/>
      <sheetName val="Overall Summary"/>
      <sheetName val="CSI Summary"/>
      <sheetName val="Section 1 Areas"/>
      <sheetName val="Section 1 Summary"/>
      <sheetName val="Section 1"/>
      <sheetName val="Section 2 Areas"/>
      <sheetName val="Section 2 Summary"/>
      <sheetName val="Section 2"/>
      <sheetName val="Section 3 Areas"/>
      <sheetName val="Section 3 Summary"/>
      <sheetName val="Section 3"/>
      <sheetName val="Section 4 Areas"/>
      <sheetName val="Section 4 Summary"/>
      <sheetName val="Section 4"/>
      <sheetName val="Section 5 Areas"/>
      <sheetName val="Section 5 Summary"/>
      <sheetName val="Section 5"/>
      <sheetName val="Sitework Areas"/>
      <sheetName val="Section 6 Areas"/>
      <sheetName val="Section 6 Summary"/>
      <sheetName val="Section 6"/>
      <sheetName val="Sitework Summary"/>
      <sheetName val="Sitework"/>
      <sheetName val="Alternates"/>
      <sheetName val="Comparison Summary"/>
      <sheetName val="Fill this out first___"/>
      <sheetName val="Fcst vs Budgets"/>
      <sheetName val="1-OBJ98 "/>
      <sheetName val="DLA Standard Cost Report1"/>
      <sheetName val="Salient Features"/>
      <sheetName val="Index"/>
      <sheetName val="LOI"/>
      <sheetName val="construction_schedule"/>
      <sheetName val="top_sheet"/>
      <sheetName val="Offtop-Tender"/>
      <sheetName val="Offtop-Prestart"/>
      <sheetName val="Summary"/>
      <sheetName val="SummaryIDC"/>
      <sheetName val="Basic"/>
      <sheetName val="Items"/>
      <sheetName val="IDC.AHK "/>
      <sheetName val="BOQ_Direct_selling cost"/>
      <sheetName val="Monthwise breakup"/>
      <sheetName val="Labourrate"/>
      <sheetName val="conanalysis"/>
      <sheetName val="ShuttAna"/>
      <sheetName val="Reinf Analy"/>
      <sheetName val="Machinery"/>
      <sheetName val="Power anal"/>
      <sheetName val="quality_obj"/>
      <sheetName val="Assumptions"/>
      <sheetName val="water"/>
      <sheetName val="Power"/>
      <sheetName val="SHEET 1"/>
      <sheetName val="Sheet1"/>
      <sheetName val="Sheet2"/>
      <sheetName val="Sheet3"/>
      <sheetName val="labour coeff"/>
      <sheetName val="PRECAST lightconc-II"/>
      <sheetName val="Design"/>
      <sheetName val="IO List"/>
      <sheetName val="Sebtion 1 SumMary"/>
      <sheetName val="Macro custom function"/>
      <sheetName val="p&amp;m"/>
      <sheetName val="RA-markate"/>
      <sheetName val="boq"/>
      <sheetName val="Tender Summary"/>
      <sheetName val="factors"/>
      <sheetName val="Data"/>
      <sheetName val="Lead"/>
      <sheetName val="Staff Acco."/>
      <sheetName val="dBase"/>
      <sheetName val="REL"/>
      <sheetName val="RCC,Ret. Wall"/>
      <sheetName val="Bill-AAC_old"/>
      <sheetName val="TBAL9697 -group wise  sdpl"/>
      <sheetName val="Pacakges split"/>
      <sheetName val="Basement Budget"/>
      <sheetName val="Extra Item"/>
      <sheetName val="Meas.-Hotel Part"/>
      <sheetName val="Database"/>
      <sheetName val="SCHEDULE"/>
      <sheetName val="schedule nos"/>
      <sheetName val="INPUT SHEET"/>
      <sheetName val="RES-PLANNING"/>
      <sheetName val="Voucher"/>
      <sheetName val="DEPTH CHART (ORR) L.S."/>
      <sheetName val="Name List"/>
      <sheetName val="PA- Consutant "/>
      <sheetName val="Raft"/>
      <sheetName val="Stress Calculation"/>
      <sheetName val="Break up Sheet"/>
      <sheetName val="VCH-SLC"/>
      <sheetName val="Supplier"/>
      <sheetName val="Cashflow projection"/>
      <sheetName val="Intro"/>
      <sheetName val="strand"/>
      <sheetName val="Pay_Sep06"/>
      <sheetName val="1st flr"/>
      <sheetName val="DetEst"/>
      <sheetName val="labour"/>
      <sheetName val="Driveway Beams"/>
      <sheetName val="2gii"/>
      <sheetName val="Contract Night Staff"/>
      <sheetName val="Contract Day Staff"/>
      <sheetName val="Day Shift"/>
      <sheetName val="Night Shift"/>
      <sheetName val="Cat A Change Control"/>
      <sheetName val="A-General"/>
      <sheetName val="Fin Sum"/>
      <sheetName val="Sch-3"/>
      <sheetName val=" "/>
      <sheetName val="1"/>
      <sheetName val="COLUMN"/>
      <sheetName val="Cleaning &amp; Grubbing"/>
      <sheetName val="Detail"/>
      <sheetName val="공장별판관비배부"/>
      <sheetName val="Deduction of assets"/>
      <sheetName val="Civil Works"/>
      <sheetName val="Formulas"/>
      <sheetName val="sort2"/>
      <sheetName val="#REF"/>
      <sheetName val="Labour productivity"/>
      <sheetName val="Input"/>
      <sheetName val="1st Slab"/>
      <sheetName val="box-12"/>
      <sheetName val="Sun E Type"/>
      <sheetName val="SUMRY"/>
      <sheetName val="PrintManager"/>
      <sheetName val="Assumption"/>
      <sheetName val="As per PCA"/>
      <sheetName val="Project Plan - WWW"/>
      <sheetName val="Data-Month"/>
      <sheetName val="BHANDUP"/>
      <sheetName val="analysis"/>
      <sheetName val="FORM7"/>
      <sheetName val="BLOCK-A (MEA.SHEET)"/>
      <sheetName val="Costing"/>
      <sheetName val="Order Info"/>
      <sheetName val="INTSHEET"/>
      <sheetName val="INTSHEET3"/>
      <sheetName val="master"/>
      <sheetName val="Improvements"/>
      <sheetName val="Levels"/>
      <sheetName val="Material"/>
      <sheetName val="Plant &amp;  Machinery"/>
      <sheetName val="Intro."/>
      <sheetName val="Scope Reconciliation"/>
      <sheetName val="LMP"/>
      <sheetName val="01"/>
      <sheetName val="Inputs"/>
      <sheetName val="Details"/>
      <sheetName val="SITE OVERHEADS"/>
      <sheetName val="FITZ MORT 94"/>
      <sheetName val="Mar09"/>
      <sheetName val="Rate analysis"/>
      <sheetName val="Capex - Hry"/>
      <sheetName val="LEVEL SHEET"/>
      <sheetName val="SPT vs PHI"/>
      <sheetName val="dummy"/>
      <sheetName val="MASTER_RATE ANALYSIS"/>
      <sheetName val="Fee Rate Summary"/>
      <sheetName val="SILICATE"/>
      <sheetName val="Project Budget Worksheet"/>
      <sheetName val="FORM-16"/>
      <sheetName val="verrous"/>
      <sheetName val="Invoice"/>
      <sheetName val="run"/>
      <sheetName val="WBS"/>
      <sheetName val="Approved MTD Proj #'s"/>
      <sheetName val="Deprec."/>
      <sheetName val="P&amp;L - AD"/>
      <sheetName val="Lowside"/>
      <sheetName val="WORK TABLE"/>
      <sheetName val="gen"/>
      <sheetName val="girder"/>
      <sheetName val="Annexure"/>
      <sheetName val="list"/>
      <sheetName val="Intake"/>
      <sheetName val="FT-05-02IsoBOM"/>
      <sheetName val="WORK"/>
      <sheetName val="PARAMETRES"/>
      <sheetName val="GF Columns"/>
      <sheetName val="COST"/>
      <sheetName val="Works - Quote Sheet"/>
      <sheetName val="DSLP"/>
      <sheetName val="Item- Compact"/>
      <sheetName val="Interface_SC"/>
      <sheetName val="Calc_ISC"/>
      <sheetName val="Calc_SC"/>
      <sheetName val="Interface_ISC"/>
      <sheetName val="GD"/>
      <sheetName val="Site Dev BOQ"/>
      <sheetName val="Sheet3 (2)"/>
      <sheetName val="\TCS, NAGPUR-MANJIRI C\PROGRESS"/>
      <sheetName val="Build-up"/>
      <sheetName val="SPS DETAIL"/>
      <sheetName val="DETAILED  BOQ"/>
      <sheetName val="Structure Bills Qty"/>
      <sheetName val="St.co.91.5lvl"/>
      <sheetName val="DLA%20Standard%20Cost%20Report1"/>
      <sheetName val="tower"/>
      <sheetName val="CABLERET"/>
      <sheetName val="GBW"/>
      <sheetName val="目录"/>
      <sheetName val="Total Quote"/>
      <sheetName val="PC Master List"/>
      <sheetName val="Field Values"/>
      <sheetName val="cubes_M20"/>
      <sheetName val="Parameter"/>
      <sheetName val="Basic Rate"/>
      <sheetName val="Format"/>
      <sheetName val="환율"/>
      <sheetName val="Layer Table"/>
      <sheetName val="office"/>
      <sheetName val="Lab"/>
      <sheetName val="Parameters"/>
      <sheetName val="Results"/>
      <sheetName val="PLGroupings"/>
      <sheetName val="BASIS -DEC 08"/>
      <sheetName val="MN T.B."/>
      <sheetName val="Data Forecast"/>
      <sheetName val="sc-mar2000"/>
      <sheetName val="óc-sepVdec99"/>
      <sheetName val="final abstract"/>
      <sheetName val="Master Data Sheet"/>
      <sheetName val="Cement recon."/>
      <sheetName val="Conc&amp;steel-assets"/>
      <sheetName val="bom"/>
      <sheetName val="_TCS, NAGPUR-MANJIRI C_PROGRESS"/>
      <sheetName val="Mat_Cost"/>
      <sheetName val="WWR"/>
      <sheetName val="inWords"/>
      <sheetName val="Budget in SAP"/>
      <sheetName val="Civil Boq"/>
      <sheetName val="basic-data"/>
      <sheetName val="mem-property"/>
      <sheetName val="dlvoid"/>
      <sheetName val="Material "/>
      <sheetName val="Factors "/>
      <sheetName val="HOME"/>
      <sheetName val="datatable"/>
      <sheetName val="Summary_Bank"/>
      <sheetName val="Load Details-220kV"/>
      <sheetName val="HEAD"/>
      <sheetName val="????????"/>
      <sheetName val=" Acc. Sched."/>
      <sheetName val="Ov%rall Summary"/>
      <sheetName val="BP"/>
      <sheetName val="Bill-12"/>
      <sheetName val="PEP-DATA"/>
      <sheetName val="Performance Report"/>
      <sheetName val=" bus bay"/>
      <sheetName val="doq-10"/>
      <sheetName val="doq-I"/>
      <sheetName val="doq 4"/>
      <sheetName val="doq 2"/>
      <sheetName val="Labour &amp; Plant"/>
      <sheetName val="Measurment"/>
    </sheetNames>
    <sheetDataSet>
      <sheetData sheetId="0" refreshError="1">
        <row r="8">
          <cell r="D8" t="str">
            <v>Paramaz Avedisian Building</v>
          </cell>
        </row>
        <row r="9">
          <cell r="D9" t="str">
            <v>American University of Armenia</v>
          </cell>
        </row>
        <row r="10">
          <cell r="D10" t="str">
            <v>Yeravan, Armenia</v>
          </cell>
        </row>
        <row r="12">
          <cell r="D12" t="str">
            <v>Preliminary</v>
          </cell>
        </row>
        <row r="14">
          <cell r="D14">
            <v>37802</v>
          </cell>
        </row>
        <row r="16">
          <cell r="D16">
            <v>1686997</v>
          </cell>
        </row>
        <row r="17">
          <cell r="D17">
            <v>510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efreshError="1"/>
      <sheetData sheetId="1" refreshError="1">
        <row r="1">
          <cell r="F1" t="str">
            <v>R.Eps</v>
          </cell>
        </row>
        <row r="2">
          <cell r="E2" t="str">
            <v>Month</v>
          </cell>
          <cell r="F2" t="str">
            <v>POSCO</v>
          </cell>
        </row>
        <row r="3">
          <cell r="E3">
            <v>12</v>
          </cell>
          <cell r="F3">
            <v>6339</v>
          </cell>
        </row>
        <row r="4">
          <cell r="E4">
            <v>11</v>
          </cell>
          <cell r="F4">
            <v>6463.166666666667</v>
          </cell>
        </row>
        <row r="5">
          <cell r="E5">
            <v>10</v>
          </cell>
          <cell r="F5">
            <v>6587.333333333333</v>
          </cell>
        </row>
        <row r="6">
          <cell r="E6">
            <v>9</v>
          </cell>
          <cell r="F6">
            <v>6711.5</v>
          </cell>
        </row>
        <row r="7">
          <cell r="E7">
            <v>8</v>
          </cell>
          <cell r="F7">
            <v>6835.6666666666661</v>
          </cell>
        </row>
        <row r="8">
          <cell r="E8">
            <v>7</v>
          </cell>
          <cell r="F8">
            <v>6959.833333333333</v>
          </cell>
        </row>
        <row r="9">
          <cell r="E9">
            <v>6</v>
          </cell>
          <cell r="F9">
            <v>7084</v>
          </cell>
        </row>
        <row r="10">
          <cell r="E10">
            <v>5</v>
          </cell>
          <cell r="F10">
            <v>7208.1666666666661</v>
          </cell>
        </row>
        <row r="11">
          <cell r="E11">
            <v>4</v>
          </cell>
          <cell r="F11">
            <v>7332.333333333333</v>
          </cell>
        </row>
        <row r="12">
          <cell r="E12">
            <v>3</v>
          </cell>
          <cell r="F12">
            <v>7456.5</v>
          </cell>
        </row>
        <row r="13">
          <cell r="E13">
            <v>2</v>
          </cell>
          <cell r="F13">
            <v>7580.6666666666661</v>
          </cell>
        </row>
        <row r="14">
          <cell r="E14">
            <v>1</v>
          </cell>
          <cell r="F14">
            <v>7704.833333333333</v>
          </cell>
        </row>
        <row r="15">
          <cell r="E15">
            <v>12</v>
          </cell>
          <cell r="F15">
            <v>7829</v>
          </cell>
        </row>
        <row r="16">
          <cell r="E16">
            <v>11</v>
          </cell>
          <cell r="F16">
            <v>8023</v>
          </cell>
        </row>
        <row r="17">
          <cell r="E17">
            <v>10</v>
          </cell>
          <cell r="F17">
            <v>8217</v>
          </cell>
        </row>
        <row r="18">
          <cell r="E18">
            <v>9</v>
          </cell>
          <cell r="F18">
            <v>8411</v>
          </cell>
        </row>
        <row r="19">
          <cell r="E19">
            <v>8</v>
          </cell>
          <cell r="F19">
            <v>8605</v>
          </cell>
        </row>
        <row r="20">
          <cell r="E20">
            <v>7</v>
          </cell>
          <cell r="F20">
            <v>8799</v>
          </cell>
        </row>
        <row r="21">
          <cell r="E21">
            <v>6</v>
          </cell>
          <cell r="F21">
            <v>8993</v>
          </cell>
        </row>
        <row r="22">
          <cell r="E22">
            <v>5</v>
          </cell>
          <cell r="F22">
            <v>9187</v>
          </cell>
        </row>
        <row r="23">
          <cell r="E23">
            <v>4</v>
          </cell>
          <cell r="F23">
            <v>9381</v>
          </cell>
        </row>
        <row r="24">
          <cell r="E24">
            <v>3</v>
          </cell>
          <cell r="F24">
            <v>9575</v>
          </cell>
        </row>
        <row r="25">
          <cell r="E25">
            <v>2</v>
          </cell>
          <cell r="F25">
            <v>9769</v>
          </cell>
        </row>
        <row r="26">
          <cell r="E26">
            <v>1</v>
          </cell>
          <cell r="F26">
            <v>9962.9999999999982</v>
          </cell>
        </row>
        <row r="27">
          <cell r="E27">
            <v>12</v>
          </cell>
          <cell r="F27">
            <v>10157</v>
          </cell>
        </row>
        <row r="28">
          <cell r="E28">
            <v>11</v>
          </cell>
          <cell r="F28">
            <v>10660.916666666666</v>
          </cell>
        </row>
        <row r="29">
          <cell r="E29">
            <v>10</v>
          </cell>
          <cell r="F29">
            <v>11164.833333333332</v>
          </cell>
        </row>
        <row r="30">
          <cell r="E30">
            <v>9</v>
          </cell>
          <cell r="F30">
            <v>11668.75</v>
          </cell>
        </row>
        <row r="31">
          <cell r="E31">
            <v>8</v>
          </cell>
          <cell r="F31">
            <v>12172.666666666666</v>
          </cell>
        </row>
        <row r="32">
          <cell r="E32">
            <v>7</v>
          </cell>
          <cell r="F32">
            <v>12676.583333333332</v>
          </cell>
        </row>
        <row r="33">
          <cell r="E33">
            <v>6</v>
          </cell>
          <cell r="F33">
            <v>13180.5</v>
          </cell>
        </row>
        <row r="34">
          <cell r="E34">
            <v>5</v>
          </cell>
          <cell r="F34">
            <v>13684.416666666664</v>
          </cell>
        </row>
        <row r="35">
          <cell r="E35">
            <v>4</v>
          </cell>
          <cell r="F35">
            <v>14188.333333333332</v>
          </cell>
        </row>
        <row r="36">
          <cell r="E36">
            <v>3</v>
          </cell>
          <cell r="F36">
            <v>14692.25</v>
          </cell>
        </row>
        <row r="37">
          <cell r="E37">
            <v>2</v>
          </cell>
          <cell r="F37">
            <v>15196.166666666666</v>
          </cell>
        </row>
        <row r="38">
          <cell r="E38">
            <v>1</v>
          </cell>
          <cell r="F38">
            <v>15700.083333333332</v>
          </cell>
        </row>
        <row r="39">
          <cell r="E39">
            <v>12</v>
          </cell>
          <cell r="F39">
            <v>16204</v>
          </cell>
        </row>
        <row r="40">
          <cell r="E40">
            <v>11</v>
          </cell>
          <cell r="F40">
            <v>16502.453333333331</v>
          </cell>
        </row>
        <row r="41">
          <cell r="E41">
            <v>10</v>
          </cell>
          <cell r="F41">
            <v>16800.906666666666</v>
          </cell>
        </row>
        <row r="42">
          <cell r="E42">
            <v>9</v>
          </cell>
          <cell r="F42">
            <v>17099.36</v>
          </cell>
        </row>
        <row r="43">
          <cell r="E43">
            <v>8</v>
          </cell>
          <cell r="F43">
            <v>17397.813333333332</v>
          </cell>
        </row>
        <row r="44">
          <cell r="E44">
            <v>7</v>
          </cell>
          <cell r="F44">
            <v>17696.266666666663</v>
          </cell>
        </row>
        <row r="45">
          <cell r="E45">
            <v>6</v>
          </cell>
          <cell r="F45">
            <v>17994.72</v>
          </cell>
        </row>
        <row r="46">
          <cell r="E46">
            <v>5</v>
          </cell>
          <cell r="F46">
            <v>18293.173333333332</v>
          </cell>
        </row>
        <row r="47">
          <cell r="E47">
            <v>4</v>
          </cell>
          <cell r="F47">
            <v>18591.626666666667</v>
          </cell>
        </row>
        <row r="48">
          <cell r="E48">
            <v>3</v>
          </cell>
          <cell r="F48">
            <v>18890.080000000002</v>
          </cell>
        </row>
        <row r="49">
          <cell r="E49">
            <v>2</v>
          </cell>
          <cell r="F49">
            <v>19188.533333333333</v>
          </cell>
        </row>
        <row r="50">
          <cell r="E50">
            <v>1</v>
          </cell>
          <cell r="F50">
            <v>19486.986666666664</v>
          </cell>
        </row>
        <row r="51">
          <cell r="E51">
            <v>12</v>
          </cell>
          <cell r="F51">
            <v>19785.439999999999</v>
          </cell>
        </row>
        <row r="52">
          <cell r="E52">
            <v>11</v>
          </cell>
          <cell r="F52">
            <v>19231.09</v>
          </cell>
        </row>
        <row r="53">
          <cell r="E53">
            <v>10</v>
          </cell>
          <cell r="F53">
            <v>18676.739999999998</v>
          </cell>
        </row>
        <row r="54">
          <cell r="E54">
            <v>9</v>
          </cell>
          <cell r="F54">
            <v>18122.39</v>
          </cell>
        </row>
        <row r="55">
          <cell r="E55">
            <v>8</v>
          </cell>
          <cell r="F55">
            <v>17568.04</v>
          </cell>
        </row>
        <row r="56">
          <cell r="E56">
            <v>7</v>
          </cell>
          <cell r="F56">
            <v>17013.689999999999</v>
          </cell>
        </row>
        <row r="57">
          <cell r="E57">
            <v>6</v>
          </cell>
          <cell r="F57">
            <v>16459.34</v>
          </cell>
        </row>
        <row r="58">
          <cell r="E58">
            <v>5</v>
          </cell>
          <cell r="F58">
            <v>15904.99</v>
          </cell>
        </row>
        <row r="59">
          <cell r="E59">
            <v>4</v>
          </cell>
          <cell r="F59">
            <v>15350.64</v>
          </cell>
        </row>
        <row r="60">
          <cell r="E60">
            <v>3</v>
          </cell>
          <cell r="F60">
            <v>14796.29</v>
          </cell>
        </row>
        <row r="61">
          <cell r="E61">
            <v>2</v>
          </cell>
          <cell r="F61">
            <v>14241.94</v>
          </cell>
        </row>
        <row r="62">
          <cell r="E62">
            <v>1</v>
          </cell>
          <cell r="F62">
            <v>13687.59</v>
          </cell>
        </row>
        <row r="63">
          <cell r="E63">
            <v>12</v>
          </cell>
          <cell r="F63">
            <v>13133.240000000002</v>
          </cell>
        </row>
        <row r="64">
          <cell r="E64">
            <v>11</v>
          </cell>
          <cell r="F64">
            <v>13255.901666666667</v>
          </cell>
        </row>
        <row r="65">
          <cell r="E65">
            <v>10</v>
          </cell>
          <cell r="F65">
            <v>13378.563333333334</v>
          </cell>
        </row>
        <row r="66">
          <cell r="E66">
            <v>9</v>
          </cell>
          <cell r="F66">
            <v>13501.225</v>
          </cell>
        </row>
        <row r="67">
          <cell r="E67">
            <v>8</v>
          </cell>
          <cell r="F67">
            <v>13623.886666666667</v>
          </cell>
        </row>
        <row r="68">
          <cell r="E68">
            <v>7</v>
          </cell>
          <cell r="F68">
            <v>13746.548333333334</v>
          </cell>
        </row>
        <row r="69">
          <cell r="E69">
            <v>6</v>
          </cell>
          <cell r="F69">
            <v>13869.210000000001</v>
          </cell>
        </row>
        <row r="70">
          <cell r="E70">
            <v>5</v>
          </cell>
          <cell r="F70">
            <v>13991.871666666666</v>
          </cell>
        </row>
        <row r="71">
          <cell r="E71">
            <v>4</v>
          </cell>
          <cell r="F71">
            <v>14114.533333333333</v>
          </cell>
        </row>
        <row r="72">
          <cell r="E72">
            <v>3</v>
          </cell>
          <cell r="F72">
            <v>14237.195</v>
          </cell>
        </row>
        <row r="73">
          <cell r="E73">
            <v>2</v>
          </cell>
          <cell r="F73">
            <v>14359.856666666667</v>
          </cell>
        </row>
        <row r="74">
          <cell r="E74">
            <v>1</v>
          </cell>
          <cell r="F74">
            <v>14482.518333333333</v>
          </cell>
        </row>
        <row r="75">
          <cell r="E75">
            <v>12</v>
          </cell>
          <cell r="F75">
            <v>14605.18</v>
          </cell>
        </row>
        <row r="76">
          <cell r="E76">
            <v>11</v>
          </cell>
          <cell r="F76">
            <v>14586.628333333334</v>
          </cell>
        </row>
      </sheetData>
      <sheetData sheetId="2"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_PM"/>
      <sheetName val="DATA 91-98"/>
      <sheetName val="Sheet1"/>
      <sheetName val="#REF"/>
      <sheetName val="DEPRECIATION"/>
      <sheetName val="DATA_91-98"/>
      <sheetName val="EXE-SUM"/>
      <sheetName val="SALES"/>
      <sheetName val="DATA_91-981"/>
      <sheetName val="ReworkLabour"/>
      <sheetName val="TRIAL BALANCE"/>
      <sheetName val="SPC-OC"/>
      <sheetName val="JAN"/>
      <sheetName val="form26"/>
      <sheetName val="Profit &amp; Loss"/>
      <sheetName val="Schedules_BS"/>
      <sheetName val="Balance Sheet"/>
      <sheetName val="BS"/>
      <sheetName val="Collection"/>
      <sheetName val="Daily Flash"/>
      <sheetName val="PRODN"/>
      <sheetName val="List"/>
      <sheetName val="Master data"/>
      <sheetName val="Sheet2"/>
      <sheetName val="Top Line1"/>
    </sheetNames>
    <sheetDataSet>
      <sheetData sheetId="0" refreshError="1">
        <row r="9">
          <cell r="CB9" t="str">
            <v>/GNUA~Q</v>
          </cell>
        </row>
        <row r="25">
          <cell r="AK25">
            <v>1168</v>
          </cell>
          <cell r="AL25">
            <v>1234</v>
          </cell>
          <cell r="AM25">
            <v>1024</v>
          </cell>
          <cell r="AN25">
            <v>1083</v>
          </cell>
          <cell r="AP25">
            <v>54</v>
          </cell>
          <cell r="AQ25">
            <v>60</v>
          </cell>
          <cell r="AR25">
            <v>46</v>
          </cell>
          <cell r="AS25">
            <v>55</v>
          </cell>
          <cell r="AU25">
            <v>1114</v>
          </cell>
          <cell r="AV25">
            <v>1174</v>
          </cell>
          <cell r="AW25">
            <v>978</v>
          </cell>
          <cell r="AX25">
            <v>1028</v>
          </cell>
          <cell r="AZ25">
            <v>194</v>
          </cell>
          <cell r="BA25">
            <v>202</v>
          </cell>
          <cell r="BB25">
            <v>209</v>
          </cell>
          <cell r="BC25">
            <v>221</v>
          </cell>
          <cell r="BG25" t="str">
            <v>J</v>
          </cell>
        </row>
        <row r="26">
          <cell r="AK26">
            <v>1183</v>
          </cell>
          <cell r="AL26">
            <v>1284</v>
          </cell>
          <cell r="AM26">
            <v>1021</v>
          </cell>
          <cell r="AN26">
            <v>1142</v>
          </cell>
          <cell r="AP26">
            <v>57</v>
          </cell>
          <cell r="AQ26">
            <v>60</v>
          </cell>
          <cell r="AR26">
            <v>44</v>
          </cell>
          <cell r="AS26">
            <v>55</v>
          </cell>
          <cell r="AU26">
            <v>1126</v>
          </cell>
          <cell r="AV26">
            <v>1224</v>
          </cell>
          <cell r="AW26">
            <v>977</v>
          </cell>
          <cell r="AX26">
            <v>1087</v>
          </cell>
          <cell r="AZ26">
            <v>190</v>
          </cell>
          <cell r="BA26">
            <v>202</v>
          </cell>
          <cell r="BB26">
            <v>210</v>
          </cell>
          <cell r="BC26">
            <v>216</v>
          </cell>
          <cell r="BG26" t="str">
            <v>F</v>
          </cell>
        </row>
        <row r="27">
          <cell r="AK27">
            <v>1205</v>
          </cell>
          <cell r="AL27">
            <v>1351</v>
          </cell>
          <cell r="AM27">
            <v>1027</v>
          </cell>
          <cell r="AN27">
            <v>1111</v>
          </cell>
          <cell r="AP27">
            <v>53</v>
          </cell>
          <cell r="AQ27">
            <v>61</v>
          </cell>
          <cell r="AR27">
            <v>43</v>
          </cell>
          <cell r="AS27">
            <v>51</v>
          </cell>
          <cell r="AU27">
            <v>1152</v>
          </cell>
          <cell r="AV27">
            <v>1290</v>
          </cell>
          <cell r="AW27">
            <v>984</v>
          </cell>
          <cell r="AX27">
            <v>1060</v>
          </cell>
          <cell r="AZ27">
            <v>200</v>
          </cell>
          <cell r="BA27">
            <v>201</v>
          </cell>
          <cell r="BB27">
            <v>210</v>
          </cell>
          <cell r="BC27">
            <v>219</v>
          </cell>
          <cell r="BG27" t="str">
            <v>M</v>
          </cell>
        </row>
        <row r="28">
          <cell r="AK28">
            <v>1245</v>
          </cell>
          <cell r="AL28">
            <v>1423</v>
          </cell>
          <cell r="AM28">
            <v>1043</v>
          </cell>
          <cell r="AN28">
            <v>1117</v>
          </cell>
          <cell r="AP28">
            <v>53</v>
          </cell>
          <cell r="AQ28">
            <v>62</v>
          </cell>
          <cell r="AR28">
            <v>44</v>
          </cell>
          <cell r="AS28">
            <v>50</v>
          </cell>
          <cell r="AU28">
            <v>1192</v>
          </cell>
          <cell r="AV28">
            <v>1361</v>
          </cell>
          <cell r="AW28">
            <v>999</v>
          </cell>
          <cell r="AX28">
            <v>1067</v>
          </cell>
          <cell r="AZ28">
            <v>204</v>
          </cell>
          <cell r="BA28">
            <v>201</v>
          </cell>
          <cell r="BB28">
            <v>210</v>
          </cell>
          <cell r="BC28">
            <v>221</v>
          </cell>
          <cell r="BG28" t="str">
            <v>A</v>
          </cell>
        </row>
        <row r="29">
          <cell r="AK29">
            <v>1299</v>
          </cell>
          <cell r="AL29">
            <v>1456</v>
          </cell>
          <cell r="AM29">
            <v>1043</v>
          </cell>
          <cell r="AN29">
            <v>1113</v>
          </cell>
          <cell r="AP29">
            <v>62</v>
          </cell>
          <cell r="AQ29">
            <v>63</v>
          </cell>
          <cell r="AR29">
            <v>42</v>
          </cell>
          <cell r="AS29">
            <v>50</v>
          </cell>
          <cell r="AU29">
            <v>1237</v>
          </cell>
          <cell r="AV29">
            <v>1393</v>
          </cell>
          <cell r="AW29">
            <v>1001</v>
          </cell>
          <cell r="AX29">
            <v>1063</v>
          </cell>
          <cell r="AZ29">
            <v>200</v>
          </cell>
          <cell r="BA29">
            <v>201</v>
          </cell>
          <cell r="BB29">
            <v>211</v>
          </cell>
          <cell r="BC29">
            <v>221</v>
          </cell>
          <cell r="BG29" t="str">
            <v>M</v>
          </cell>
        </row>
        <row r="30">
          <cell r="AK30">
            <v>1334</v>
          </cell>
          <cell r="AL30">
            <v>1485</v>
          </cell>
          <cell r="AM30">
            <v>1253</v>
          </cell>
          <cell r="AN30">
            <v>1125</v>
          </cell>
          <cell r="AP30">
            <v>56</v>
          </cell>
          <cell r="AQ30">
            <v>64</v>
          </cell>
          <cell r="AR30">
            <v>60</v>
          </cell>
          <cell r="AS30">
            <v>46</v>
          </cell>
          <cell r="AU30">
            <v>1278</v>
          </cell>
          <cell r="AV30">
            <v>1421</v>
          </cell>
          <cell r="AW30">
            <v>1193</v>
          </cell>
          <cell r="AX30">
            <v>1079</v>
          </cell>
          <cell r="AZ30">
            <v>204</v>
          </cell>
          <cell r="BA30">
            <v>200</v>
          </cell>
          <cell r="BB30">
            <v>197</v>
          </cell>
          <cell r="BC30">
            <v>217</v>
          </cell>
          <cell r="BG30" t="str">
            <v>J</v>
          </cell>
        </row>
        <row r="31">
          <cell r="AK31">
            <v>1387</v>
          </cell>
          <cell r="AL31">
            <v>1334</v>
          </cell>
          <cell r="AM31">
            <v>1248</v>
          </cell>
          <cell r="AN31">
            <v>1045</v>
          </cell>
          <cell r="AP31">
            <v>69.350000000000009</v>
          </cell>
          <cell r="AQ31">
            <v>69.350000000000009</v>
          </cell>
          <cell r="AR31">
            <v>59</v>
          </cell>
          <cell r="AS31">
            <v>46</v>
          </cell>
          <cell r="AU31">
            <v>1317.65</v>
          </cell>
          <cell r="AV31">
            <v>1264.6500000000001</v>
          </cell>
          <cell r="AW31">
            <v>1189</v>
          </cell>
          <cell r="AX31">
            <v>999</v>
          </cell>
          <cell r="AZ31">
            <v>195</v>
          </cell>
          <cell r="BA31">
            <v>199</v>
          </cell>
          <cell r="BB31">
            <v>193</v>
          </cell>
          <cell r="BC31">
            <v>215</v>
          </cell>
          <cell r="BG31" t="str">
            <v>J</v>
          </cell>
        </row>
        <row r="32">
          <cell r="AK32">
            <v>1268</v>
          </cell>
          <cell r="AL32">
            <v>1193</v>
          </cell>
          <cell r="AM32">
            <v>1280</v>
          </cell>
          <cell r="AN32">
            <v>1009</v>
          </cell>
          <cell r="AP32">
            <v>63.400000000000006</v>
          </cell>
          <cell r="AQ32">
            <v>53</v>
          </cell>
          <cell r="AR32">
            <v>59</v>
          </cell>
          <cell r="AS32">
            <v>45</v>
          </cell>
          <cell r="AU32">
            <v>1204.5999999999999</v>
          </cell>
          <cell r="AV32">
            <v>1140</v>
          </cell>
          <cell r="AW32">
            <v>1221</v>
          </cell>
          <cell r="AX32">
            <v>964</v>
          </cell>
          <cell r="AZ32">
            <v>185</v>
          </cell>
          <cell r="BA32">
            <v>198</v>
          </cell>
          <cell r="BB32">
            <v>190</v>
          </cell>
          <cell r="BC32">
            <v>217</v>
          </cell>
          <cell r="BG32" t="str">
            <v>A</v>
          </cell>
        </row>
        <row r="33">
          <cell r="AK33">
            <v>1290</v>
          </cell>
          <cell r="AL33">
            <v>1162</v>
          </cell>
          <cell r="AM33">
            <v>1295</v>
          </cell>
          <cell r="AN33">
            <v>966</v>
          </cell>
          <cell r="AP33">
            <v>64.5</v>
          </cell>
          <cell r="AQ33">
            <v>54</v>
          </cell>
          <cell r="AR33">
            <v>56</v>
          </cell>
          <cell r="AS33">
            <v>45</v>
          </cell>
          <cell r="AU33">
            <v>1225.5</v>
          </cell>
          <cell r="AV33">
            <v>1108</v>
          </cell>
          <cell r="AW33">
            <v>1239</v>
          </cell>
          <cell r="AX33">
            <v>921</v>
          </cell>
          <cell r="AZ33">
            <v>164</v>
          </cell>
          <cell r="BA33">
            <v>197</v>
          </cell>
          <cell r="BB33">
            <v>214</v>
          </cell>
          <cell r="BC33">
            <v>212</v>
          </cell>
          <cell r="BG33" t="str">
            <v>S</v>
          </cell>
        </row>
        <row r="34">
          <cell r="AK34">
            <v>1326</v>
          </cell>
          <cell r="AL34">
            <v>1126</v>
          </cell>
          <cell r="AM34">
            <v>1200</v>
          </cell>
          <cell r="AN34">
            <v>971</v>
          </cell>
          <cell r="AP34">
            <v>66.3</v>
          </cell>
          <cell r="AQ34">
            <v>55</v>
          </cell>
          <cell r="AR34">
            <v>53</v>
          </cell>
          <cell r="AS34">
            <v>50</v>
          </cell>
          <cell r="AU34">
            <v>1259.7</v>
          </cell>
          <cell r="AV34">
            <v>1071</v>
          </cell>
          <cell r="AW34">
            <v>1147</v>
          </cell>
          <cell r="AX34">
            <v>921</v>
          </cell>
          <cell r="AZ34">
            <v>177</v>
          </cell>
          <cell r="BA34">
            <v>196</v>
          </cell>
          <cell r="BB34">
            <v>210</v>
          </cell>
          <cell r="BC34">
            <v>212</v>
          </cell>
          <cell r="BG34" t="str">
            <v>O</v>
          </cell>
        </row>
        <row r="35">
          <cell r="AK35">
            <v>1350</v>
          </cell>
          <cell r="AL35">
            <v>1112</v>
          </cell>
          <cell r="AM35">
            <v>1123</v>
          </cell>
          <cell r="AN35">
            <v>999</v>
          </cell>
          <cell r="AP35">
            <v>67.5</v>
          </cell>
          <cell r="AQ35">
            <v>56</v>
          </cell>
          <cell r="AR35">
            <v>45</v>
          </cell>
          <cell r="AS35">
            <v>44</v>
          </cell>
          <cell r="AU35">
            <v>1282.5</v>
          </cell>
          <cell r="AV35">
            <v>1056</v>
          </cell>
          <cell r="AW35">
            <v>1078</v>
          </cell>
          <cell r="AX35">
            <v>955</v>
          </cell>
          <cell r="AZ35">
            <v>177</v>
          </cell>
          <cell r="BA35">
            <v>195</v>
          </cell>
          <cell r="BB35">
            <v>209</v>
          </cell>
          <cell r="BC35">
            <v>215</v>
          </cell>
          <cell r="BG35" t="str">
            <v>N</v>
          </cell>
        </row>
        <row r="36">
          <cell r="AK36">
            <v>1366</v>
          </cell>
          <cell r="AL36">
            <v>1131</v>
          </cell>
          <cell r="AM36">
            <v>1129</v>
          </cell>
          <cell r="AN36">
            <v>1001</v>
          </cell>
          <cell r="AP36">
            <v>68.3</v>
          </cell>
          <cell r="AQ36">
            <v>57</v>
          </cell>
          <cell r="AR36">
            <v>53</v>
          </cell>
          <cell r="AS36">
            <v>44</v>
          </cell>
          <cell r="AU36">
            <v>1297.7</v>
          </cell>
          <cell r="AV36">
            <v>1074</v>
          </cell>
          <cell r="AW36">
            <v>1076</v>
          </cell>
          <cell r="AX36">
            <v>957</v>
          </cell>
          <cell r="AZ36">
            <v>177</v>
          </cell>
          <cell r="BA36">
            <v>195</v>
          </cell>
          <cell r="BB36">
            <v>211</v>
          </cell>
          <cell r="BC36">
            <v>211</v>
          </cell>
          <cell r="BG36" t="str">
            <v>D</v>
          </cell>
        </row>
      </sheetData>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인사현황(부서)"/>
      <sheetName val="final"/>
      <sheetName val="MRP 2008 XLS (3)"/>
      <sheetName val="Trial Bal."/>
    </sheetNames>
    <sheetDataSet>
      <sheetData sheetId="0"/>
      <sheetData sheetId="1" refreshError="1"/>
      <sheetData sheetId="2" refreshError="1"/>
      <sheetData sheetId="3"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
      <sheetName val="P &amp; L"/>
      <sheetName val="SHARE CAPITAL"/>
      <sheetName val="R &amp; s"/>
      <sheetName val="Res &amp; surplus"/>
      <sheetName val="SEC LOAN "/>
      <sheetName val="UN-SEC.LOAN"/>
      <sheetName val="Fixed Assets"/>
      <sheetName val="INVESTMENT"/>
      <sheetName val="INVENTORY"/>
      <sheetName val="DEBTORS"/>
      <sheetName val="CASHBANK"/>
      <sheetName val="LOANS-ADV"/>
      <sheetName val="LIABILITIES"/>
      <sheetName val="PROVISION"/>
      <sheetName val="OTHER INC."/>
      <sheetName val="Cons"/>
      <sheetName val="FinishedTraded Goods"/>
      <sheetName val="EXPENSES"/>
      <sheetName val="Int &amp; Fin chgs"/>
      <sheetName val="Extord-schedule"/>
      <sheetName val="Interunit"/>
      <sheetName val="Purchases"/>
      <sheetName val="Lookups"/>
      <sheetName val="gen ledger data"/>
      <sheetName val="Original format"/>
      <sheetName val="E755 Annex"/>
      <sheetName val="Details"/>
      <sheetName val="S.4.3_SAP Dump"/>
      <sheetName val="E1 Invoice"/>
      <sheetName val="Data"/>
      <sheetName val="curlocal"/>
      <sheetName val="Setup"/>
      <sheetName val="Current assets"/>
      <sheetName val="Current liabilities"/>
      <sheetName val="Deferred tax"/>
      <sheetName val="Dividends"/>
      <sheetName val="Employment of capital"/>
      <sheetName val="EVA"/>
      <sheetName val="Country"/>
      <sheetName val="Income"/>
      <sheetName val="Long Term Borrowings"/>
      <sheetName val="Minorities"/>
      <sheetName val="FA LB"/>
      <sheetName val="Taxation"/>
      <sheetName val="Working capital"/>
      <sheetName val="Basic Details"/>
      <sheetName val="BS Groupings"/>
      <sheetName val="PL Groupings"/>
      <sheetName val="Currency"/>
      <sheetName val="DropDown"/>
      <sheetName val="Non-Statistical Sampling"/>
      <sheetName val="Groupings BS"/>
      <sheetName val="DEC PIVOT"/>
      <sheetName val="Op Plan Sales"/>
      <sheetName val="Budd Lanner Split"/>
      <sheetName val="Cochin Invoice File"/>
      <sheetName val="STPI November 08"/>
      <sheetName val="BS - L+OE"/>
      <sheetName val="Annexure 3A"/>
      <sheetName val="HIGHLIGHTS"/>
      <sheetName val="STOCK VALUEMay03"/>
      <sheetName val="DCF Analysis"/>
      <sheetName val="Con0304"/>
      <sheetName val="Control"/>
      <sheetName val="405"/>
      <sheetName val="427"/>
      <sheetName val="403"/>
      <sheetName val="PL grp"/>
      <sheetName val="kpmg format"/>
      <sheetName val="cash flow"/>
      <sheetName val="#REF"/>
      <sheetName val="trial (2)"/>
      <sheetName val="P&amp;L"/>
      <sheetName val="Holidays"/>
      <sheetName val="References"/>
      <sheetName val="URD-s"/>
      <sheetName val="grootboekrek"/>
      <sheetName val="Schedules"/>
      <sheetName val="BS-P&amp;L"/>
      <sheetName val="Cntmrs-Recruit"/>
      <sheetName val="LINK GAP"/>
      <sheetName val="SCH4"/>
      <sheetName val="Charts"/>
      <sheetName val="BS-203"/>
      <sheetName val="Adm97"/>
      <sheetName val="130-UNIDADES"/>
      <sheetName val="CWIP"/>
      <sheetName val="Apr 08 to Mar 09"/>
      <sheetName val="DataFF"/>
      <sheetName val="Expense Budget_NOV"/>
      <sheetName val="Query SS 1_805"/>
      <sheetName val="CSCCincSKR"/>
      <sheetName val="Proforma"/>
      <sheetName val="WGE P&amp;E"/>
      <sheetName val="Accrual Nov'05"/>
      <sheetName val="CRITERIA1"/>
      <sheetName val="Financials"/>
      <sheetName val="BALANCE_SHEET"/>
      <sheetName val="P_&amp;_L"/>
      <sheetName val="SHARE_CAPITAL"/>
      <sheetName val="R_&amp;_s"/>
      <sheetName val="Res_&amp;_surplus"/>
      <sheetName val="SEC_LOAN_"/>
      <sheetName val="UN-SEC_LOAN"/>
      <sheetName val="Fixed_Assets"/>
      <sheetName val="OTHER_INC_"/>
      <sheetName val="FinishedTraded_Goods"/>
      <sheetName val="Int_&amp;_Fin_chgs"/>
      <sheetName val="gen_ledger_data"/>
      <sheetName val="Original_format"/>
      <sheetName val="Basic_Details"/>
      <sheetName val="BS_Groupings"/>
      <sheetName val="PL_Groupings"/>
      <sheetName val="S_4_3_SAP_Dump"/>
      <sheetName val="E755_Annex"/>
      <sheetName val="Current_assets"/>
      <sheetName val="Current_liabilities"/>
      <sheetName val="Deferred_tax"/>
      <sheetName val="Employment_of_capital"/>
      <sheetName val="Long_Term_Borrowings"/>
      <sheetName val="FA_LB"/>
      <sheetName val="Working_capital"/>
      <sheetName val="Non-Statistical_Sampling"/>
      <sheetName val="E1_Invoice"/>
      <sheetName val="Groupings_BS"/>
      <sheetName val="DEC_PIVOT"/>
      <sheetName val="Op_Plan_Sales"/>
      <sheetName val="Budd_Lanner_Split"/>
      <sheetName val="STOCK_VALUEMay03"/>
      <sheetName val="WGE_P&amp;E"/>
      <sheetName val="Apr_08_to_Mar_09"/>
      <sheetName val="Expense_Budget_NOV"/>
      <sheetName val="PL_grp"/>
      <sheetName val="kpmg_format"/>
      <sheetName val="cash_flow"/>
      <sheetName val="trial_(2)"/>
      <sheetName val="LINK_GAP"/>
      <sheetName val="Query_SS_1_805"/>
      <sheetName val="Accrual_Nov'05"/>
      <sheetName val="Sheet1"/>
      <sheetName val="Purchase Order"/>
      <sheetName val="Opening"/>
      <sheetName val="DepRate"/>
      <sheetName val="Other notes"/>
      <sheetName val="FORM-16"/>
      <sheetName val="Brand &amp; CC list"/>
      <sheetName val="Market list"/>
      <sheetName val="Cochin_Invoice_File"/>
      <sheetName val="STPI_November_08"/>
      <sheetName val="BS_-_L+OE"/>
      <sheetName val="Annexure_3A"/>
      <sheetName val="DCF_Analysis"/>
      <sheetName val="Dep"/>
      <sheetName val="ConsolSkol31122002-ECBDL"/>
      <sheetName val="Model"/>
      <sheetName val="CF"/>
      <sheetName val="Overview"/>
      <sheetName val="Ann -1"/>
      <sheetName val="Co.26 Unfinished P&amp;E"/>
      <sheetName val="capex"/>
      <sheetName val="DataInput1"/>
      <sheetName val="AP Example"/>
      <sheetName val="F1"/>
      <sheetName val="F2"/>
      <sheetName val="F3_A$"/>
      <sheetName val="Frontend"/>
      <sheetName val="K1-per"/>
      <sheetName val="K1-med(RM)"/>
      <sheetName val="K1-ppd"/>
      <sheetName val="S2 Chart"/>
      <sheetName val="S3a(A$)"/>
      <sheetName val="S5 Chart"/>
      <sheetName val="S6"/>
      <sheetName val="S7"/>
      <sheetName val="S8"/>
      <sheetName val="S9_A$"/>
      <sheetName val="S"/>
      <sheetName val="S2_A$"/>
      <sheetName val="exp-m"/>
      <sheetName val="pcQueryData"/>
      <sheetName val="Income Statement"/>
      <sheetName val="Summary"/>
      <sheetName val="Assum"/>
      <sheetName val="Debt"/>
      <sheetName val="Sum"/>
      <sheetName val="Cover"/>
      <sheetName val="MoCF"/>
      <sheetName val="TPM"/>
      <sheetName val="BALANCE_SHEET1"/>
      <sheetName val="P_&amp;_L1"/>
      <sheetName val="SHARE_CAPITAL1"/>
      <sheetName val="R_&amp;_s1"/>
      <sheetName val="Res_&amp;_surplus1"/>
      <sheetName val="SEC_LOAN_1"/>
      <sheetName val="UN-SEC_LOAN1"/>
      <sheetName val="Fixed_Assets1"/>
      <sheetName val="OTHER_INC_1"/>
      <sheetName val="FinishedTraded_Goods1"/>
      <sheetName val="Int_&amp;_Fin_chgs1"/>
      <sheetName val="gen_ledger_data1"/>
      <sheetName val="S_4_3_SAP_Dump1"/>
      <sheetName val="Groupings_BS1"/>
      <sheetName val="DEC_PIVOT1"/>
      <sheetName val="Op_Plan_Sales1"/>
      <sheetName val="E1_Invoice1"/>
      <sheetName val="E755_Annex1"/>
      <sheetName val="Current_assets1"/>
      <sheetName val="Current_liabilities1"/>
      <sheetName val="Deferred_tax1"/>
      <sheetName val="Employment_of_capital1"/>
      <sheetName val="Long_Term_Borrowings1"/>
      <sheetName val="FA_LB1"/>
      <sheetName val="Working_capital1"/>
      <sheetName val="Basic_Details1"/>
      <sheetName val="BS_Groupings1"/>
      <sheetName val="PL_Groupings1"/>
      <sheetName val="Original_format1"/>
      <sheetName val="Non-Statistical_Sampling1"/>
      <sheetName val="BALANCE_SHEET2"/>
      <sheetName val="P_&amp;_L2"/>
      <sheetName val="SHARE_CAPITAL2"/>
      <sheetName val="R_&amp;_s2"/>
      <sheetName val="Res_&amp;_surplus2"/>
      <sheetName val="SEC_LOAN_2"/>
      <sheetName val="UN-SEC_LOAN2"/>
      <sheetName val="Fixed_Assets2"/>
      <sheetName val="OTHER_INC_2"/>
      <sheetName val="FinishedTraded_Goods2"/>
      <sheetName val="Int_&amp;_Fin_chgs2"/>
      <sheetName val="gen_ledger_data2"/>
      <sheetName val="S_4_3_SAP_Dump2"/>
      <sheetName val="Groupings_BS2"/>
      <sheetName val="DEC_PIVOT2"/>
      <sheetName val="Op_Plan_Sales2"/>
      <sheetName val="E1_Invoice2"/>
      <sheetName val="E755_Annex2"/>
      <sheetName val="Current_assets2"/>
      <sheetName val="Current_liabilities2"/>
      <sheetName val="Deferred_tax2"/>
      <sheetName val="Employment_of_capital2"/>
      <sheetName val="Long_Term_Borrowings2"/>
      <sheetName val="FA_LB2"/>
      <sheetName val="Working_capital2"/>
      <sheetName val="Basic_Details2"/>
      <sheetName val="BS_Groupings2"/>
      <sheetName val="PL_Groupings2"/>
      <sheetName val="Original_format2"/>
      <sheetName val="Non-Statistical_Sampling2"/>
      <sheetName val="DCF"/>
      <sheetName val="DB"/>
      <sheetName val="Sheet1 (2)"/>
      <sheetName val="Page 8 "/>
      <sheetName val="Modality Summary"/>
      <sheetName val="trial_(2)1"/>
      <sheetName val="LINK_GAP1"/>
      <sheetName val="trial_(2)2"/>
      <sheetName val="LINK_GAP2"/>
      <sheetName val="A91_97"/>
      <sheetName val="BS IAS (eur)"/>
      <sheetName val="Val Com4"/>
      <sheetName val="Val Com7"/>
      <sheetName val="BS"/>
      <sheetName val="Sch"/>
      <sheetName val="YTD"/>
      <sheetName val="Letter"/>
      <sheetName val="INV-512"/>
      <sheetName val="FX Rate - Current Month Rates"/>
      <sheetName val="Detailed"/>
      <sheetName val="CRITERIA2"/>
      <sheetName val="CRITERIA3"/>
      <sheetName val="CRITERIA4"/>
      <sheetName val="CRITERIA5"/>
      <sheetName val="CRITERIA6"/>
      <sheetName val="deptcodesdec30"/>
      <sheetName val="Power &amp; Fuel (S)"/>
      <sheetName val="CashFlow"/>
      <sheetName val="CAMPWISE COLL"/>
      <sheetName val="SMTHKLNE"/>
      <sheetName val="KLHT"/>
      <sheetName val="A"/>
      <sheetName val="PAY_DATES"/>
      <sheetName val="Rentals Real 1"/>
      <sheetName val="All Components Report"/>
      <sheetName val="Masters"/>
      <sheetName val="Development"/>
      <sheetName val="IP Business Manpower"/>
      <sheetName val="Festlegungen"/>
      <sheetName val="ALL DATA"/>
      <sheetName val="BALANCE_SHEET3"/>
      <sheetName val="P_&amp;_L3"/>
      <sheetName val="SHARE_CAPITAL3"/>
      <sheetName val="R_&amp;_s3"/>
      <sheetName val="Res_&amp;_surplus3"/>
      <sheetName val="SEC_LOAN_3"/>
      <sheetName val="UN-SEC_LOAN3"/>
      <sheetName val="Fixed_Assets3"/>
      <sheetName val="OTHER_INC_3"/>
      <sheetName val="FinishedTraded_Goods3"/>
      <sheetName val="Int_&amp;_Fin_chgs3"/>
      <sheetName val="gen_ledger_data3"/>
      <sheetName val="Original_format3"/>
      <sheetName val="E755_Annex3"/>
      <sheetName val="S_4_3_SAP_Dump3"/>
      <sheetName val="Basic_Details3"/>
      <sheetName val="BS_Groupings3"/>
      <sheetName val="PL_Groupings3"/>
      <sheetName val="Current_assets3"/>
      <sheetName val="Current_liabilities3"/>
      <sheetName val="Deferred_tax3"/>
      <sheetName val="Employment_of_capital3"/>
      <sheetName val="Long_Term_Borrowings3"/>
      <sheetName val="FA_LB3"/>
      <sheetName val="Working_capital3"/>
      <sheetName val="Non-Statistical_Sampling3"/>
      <sheetName val="E1_Invoice3"/>
      <sheetName val="Groupings_BS3"/>
      <sheetName val="DEC_PIVOT3"/>
      <sheetName val="Op_Plan_Sales3"/>
      <sheetName val="Budd_Lanner_Split1"/>
      <sheetName val="STOCK_VALUEMay031"/>
      <sheetName val="Apr_08_to_Mar_091"/>
      <sheetName val="Expense_Budget_NOV1"/>
      <sheetName val="PL_grp1"/>
      <sheetName val="kpmg_format1"/>
      <sheetName val="cash_flow1"/>
      <sheetName val="trial_(2)3"/>
      <sheetName val="LINK_GAP3"/>
      <sheetName val="WGE_P&amp;E1"/>
      <sheetName val="Accrual_Nov'051"/>
      <sheetName val="Query_SS_1_8051"/>
      <sheetName val="Cochin_Invoice_File1"/>
      <sheetName val="STPI_November_081"/>
      <sheetName val="BS_-_L+OE1"/>
      <sheetName val="Annexure_3A1"/>
      <sheetName val="Purchase_Order"/>
      <sheetName val="Other_notes"/>
      <sheetName val="Brand_&amp;_CC_list"/>
      <sheetName val="Market_list"/>
      <sheetName val="DCF_Analysis1"/>
      <sheetName val="Ann_-1"/>
      <sheetName val="Co_26_Unfinished_P&amp;E"/>
      <sheetName val="AP_Example"/>
      <sheetName val="S2_Chart"/>
      <sheetName val="S5_Chart"/>
      <sheetName val="Income_Statement"/>
      <sheetName val="Page_8_"/>
      <sheetName val="Modality_Summary"/>
      <sheetName val="Sheet1_(2)"/>
      <sheetName val="BS_IAS_(eur)"/>
      <sheetName val="Val_Com4"/>
      <sheetName val="Val_Com7"/>
      <sheetName val="FX_Rate_-_Current_Month_Rates"/>
      <sheetName val="CAMPWISE_COLL"/>
      <sheetName val="BALANCE_SHEET4"/>
      <sheetName val="P_&amp;_L4"/>
      <sheetName val="SHARE_CAPITAL4"/>
      <sheetName val="R_&amp;_s4"/>
      <sheetName val="Res_&amp;_surplus4"/>
      <sheetName val="SEC_LOAN_4"/>
      <sheetName val="UN-SEC_LOAN4"/>
      <sheetName val="Fixed_Assets4"/>
      <sheetName val="OTHER_INC_4"/>
      <sheetName val="FinishedTraded_Goods4"/>
      <sheetName val="Int_&amp;_Fin_chgs4"/>
      <sheetName val="gen_ledger_data4"/>
      <sheetName val="Original_format4"/>
      <sheetName val="E755_Annex4"/>
      <sheetName val="S_4_3_SAP_Dump4"/>
      <sheetName val="Basic_Details4"/>
      <sheetName val="BS_Groupings4"/>
      <sheetName val="PL_Groupings4"/>
      <sheetName val="Current_assets4"/>
      <sheetName val="Current_liabilities4"/>
      <sheetName val="Deferred_tax4"/>
      <sheetName val="Employment_of_capital4"/>
      <sheetName val="Long_Term_Borrowings4"/>
      <sheetName val="FA_LB4"/>
      <sheetName val="Working_capital4"/>
      <sheetName val="Non-Statistical_Sampling4"/>
      <sheetName val="E1_Invoice4"/>
      <sheetName val="Groupings_BS4"/>
      <sheetName val="DEC_PIVOT4"/>
      <sheetName val="Op_Plan_Sales4"/>
      <sheetName val="Budd_Lanner_Split2"/>
      <sheetName val="STOCK_VALUEMay032"/>
      <sheetName val="Apr_08_to_Mar_092"/>
      <sheetName val="Expense_Budget_NOV2"/>
      <sheetName val="PL_grp2"/>
      <sheetName val="kpmg_format2"/>
      <sheetName val="cash_flow2"/>
      <sheetName val="trial_(2)4"/>
      <sheetName val="LINK_GAP4"/>
      <sheetName val="WGE_P&amp;E2"/>
      <sheetName val="Accrual_Nov'052"/>
      <sheetName val="Query_SS_1_8052"/>
      <sheetName val="Cochin_Invoice_File2"/>
      <sheetName val="STPI_November_082"/>
      <sheetName val="BS_-_L+OE2"/>
      <sheetName val="Annexure_3A2"/>
      <sheetName val="Purchase_Order1"/>
      <sheetName val="Other_notes1"/>
      <sheetName val="Brand_&amp;_CC_list1"/>
      <sheetName val="Market_list1"/>
      <sheetName val="DCF_Analysis2"/>
      <sheetName val="Ann_-11"/>
      <sheetName val="Co_26_Unfinished_P&amp;E1"/>
      <sheetName val="AP_Example1"/>
      <sheetName val="S2_Chart1"/>
      <sheetName val="S5_Chart1"/>
      <sheetName val="Income_Statement1"/>
      <sheetName val="Page_8_1"/>
      <sheetName val="Modality_Summary1"/>
      <sheetName val="Sheet1_(2)1"/>
      <sheetName val="BS_IAS_(eur)1"/>
      <sheetName val="Val_Com41"/>
      <sheetName val="Val_Com71"/>
      <sheetName val="FX_Rate_-_Current_Month_Rates1"/>
      <sheetName val="CAMPWISE_COLL1"/>
      <sheetName val="CP-CT1"/>
      <sheetName val="CP-CT2"/>
      <sheetName val="Basic Resources"/>
      <sheetName val="Master"/>
      <sheetName val="DCF_VDF"/>
      <sheetName val="PV of Op Leases_VDF"/>
      <sheetName val="Setting"/>
      <sheetName val="Monthly Break Up"/>
      <sheetName val="deduction"/>
      <sheetName val="addition"/>
      <sheetName val="sep01"/>
      <sheetName val="Anlage 1"/>
      <sheetName val="JAN"/>
      <sheetName val="girder"/>
      <sheetName val="Fill this out first..."/>
      <sheetName val="Inputs"/>
      <sheetName val="Summ"/>
      <sheetName val="Service Function"/>
      <sheetName val="BSPL"/>
      <sheetName val="YTD Data"/>
      <sheetName val="PROGRAM REV"/>
      <sheetName val="BASIS"/>
      <sheetName val="J1iex"/>
      <sheetName val="Crédit"/>
      <sheetName val="Vente"/>
      <sheetName val="TAX INCOME"/>
      <sheetName val="ETC Plant Cost"/>
      <sheetName val="computation"/>
      <sheetName val="Audit"/>
      <sheetName val="Comp"/>
      <sheetName val="Balance Sheet "/>
      <sheetName val="15"/>
      <sheetName val="Movement of Mutual Funds"/>
      <sheetName val="purchase PBC"/>
      <sheetName val="Prices"/>
      <sheetName val="Nandan"/>
      <sheetName val="Revenue"/>
      <sheetName val="UBRD"/>
      <sheetName val="UBRS"/>
      <sheetName val="UPLA"/>
      <sheetName val="KPM DT"/>
      <sheetName val="Input schedule"/>
      <sheetName val="200B"/>
      <sheetName val="DEC07 GL DL"/>
      <sheetName val="Simulator Detail"/>
      <sheetName val="lead schs"/>
      <sheetName val="Account balances"/>
      <sheetName val="Struktur"/>
      <sheetName val="Sch 13 Notes 13-16"/>
      <sheetName val="DF"/>
      <sheetName val="Criteria"/>
      <sheetName val="DC Actual"/>
      <sheetName val="DC PLan"/>
      <sheetName val="Input"/>
      <sheetName val="EAW Final Accounts - 99"/>
      <sheetName val="TYPE"/>
      <sheetName val="CVBUH2MONTHLY"/>
      <sheetName val="TT35"/>
      <sheetName val="Sch 7-13"/>
      <sheetName val="Sheet2"/>
      <sheetName val="BBRD"/>
      <sheetName val="BBRS"/>
      <sheetName val="BBSR"/>
      <sheetName val="cashbackup"/>
      <sheetName val="BusinessList"/>
      <sheetName val="BPLA"/>
      <sheetName val="BPSR"/>
      <sheetName val="BKPM1"/>
      <sheetName val="BKPM2"/>
      <sheetName val="BPCA"/>
      <sheetName val="Bal_Gr"/>
      <sheetName val="Payroll reconciliation"/>
      <sheetName val="B_S"/>
      <sheetName val="Project Ignite"/>
      <sheetName val="Multiples output"/>
      <sheetName val="Profitability stats"/>
      <sheetName val="Inputs from PSTN Model"/>
      <sheetName val="DCF Senstivities"/>
      <sheetName val="Grey cloth outsource"/>
      <sheetName val="sch 11 thru 15"/>
      <sheetName val="sch 1 thru 6 sans 4"/>
      <sheetName val="Procedures"/>
      <sheetName val="Data Center P&amp;L"/>
      <sheetName val="AR Drop Downs"/>
      <sheetName val="Anx-to-Form3AA"/>
      <sheetName val="ACS(1)"/>
      <sheetName val="FAS-C(4)"/>
      <sheetName val="CCTV(old)"/>
      <sheetName val="Complete CWIP Status"/>
      <sheetName val="A-General"/>
      <sheetName val="Bal.Sht.Sch."/>
      <sheetName val="trail"/>
      <sheetName val="IRR"/>
      <sheetName val="XXL_1ST"/>
      <sheetName val="gvl"/>
      <sheetName val="??????"/>
      <sheetName val="대리점리스트"/>
      <sheetName val="Validation"/>
      <sheetName val="Disp Table"/>
      <sheetName val="Values"/>
      <sheetName val="SLOC Listing"/>
      <sheetName val="T&amp;L"/>
      <sheetName val="Annx 3"/>
      <sheetName val="PT Cost Details"/>
      <sheetName val="BS &amp; Sch."/>
      <sheetName val="Coding"/>
      <sheetName val="it-dep"/>
      <sheetName val="Weekend Allow Jan,10"/>
      <sheetName val="Jul-02 tb"/>
      <sheetName val="Co. TB"/>
      <sheetName val="Lead Sheet"/>
      <sheetName val="Location &amp; Dept Master"/>
      <sheetName val="Kontensalden"/>
      <sheetName val="GL MASTER"/>
      <sheetName val="Pending settlements"/>
      <sheetName val="R+d"/>
      <sheetName val="Main"/>
      <sheetName val="due to from"/>
      <sheetName val="TBAL9697 -group wise  sdpl"/>
      <sheetName val="Exchange"/>
      <sheetName val="PackInformation"/>
      <sheetName val="TRIAL BALANCE"/>
      <sheetName val="March"/>
      <sheetName val="Definition"/>
      <sheetName val="Annexure to HDFC"/>
      <sheetName val="dtxl"/>
      <sheetName val="EXPL.AGUA"/>
      <sheetName val="Read me"/>
      <sheetName val="Worksheet"/>
      <sheetName val="depit"/>
      <sheetName val="X rate"/>
      <sheetName val="IC-RP list"/>
      <sheetName val="TB"/>
      <sheetName val="EP"/>
      <sheetName val="RES"/>
      <sheetName val="FF-5"/>
      <sheetName val="MMIP(JU)"/>
      <sheetName val="F-1&amp;F-2"/>
      <sheetName val="2003"/>
      <sheetName val="ecc"/>
      <sheetName val="DATA 91-98"/>
      <sheetName val="5A ASSETLIST"/>
      <sheetName val="GRN-2010"/>
      <sheetName val="BS, PL, Sch 5 to 9"/>
      <sheetName val="KEY INPUTS"/>
      <sheetName val="1"/>
      <sheetName val="Code"/>
      <sheetName val="Overheads"/>
      <sheetName val="RECEIPT"/>
      <sheetName val="Himachal"/>
      <sheetName val="Sheet"/>
      <sheetName val="Quarterly Scrap"/>
      <sheetName val="Raw Mtls."/>
      <sheetName val="WIP"/>
      <sheetName val="Finished Goods"/>
      <sheetName val="Raw Data"/>
      <sheetName val="groupcodes"/>
      <sheetName val="Excess Premium Settled"/>
      <sheetName val="HIP Premium Working"/>
      <sheetName val="Total revenue"/>
      <sheetName val="Profit and loss"/>
      <sheetName val="Annexure I"/>
      <sheetName val="SUM-WDV"/>
      <sheetName val="PL_Input_YTD"/>
      <sheetName val="PL_Input_YTD_P"/>
      <sheetName val="BalanceSheet"/>
      <sheetName val="14"/>
      <sheetName val="CC &amp; PC"/>
      <sheetName val="3"/>
      <sheetName val="40"/>
      <sheetName val="3901"/>
      <sheetName val="ClientMaster"/>
      <sheetName val="ProjectMaster"/>
      <sheetName val="Add  02-03"/>
      <sheetName val="HIST - IS"/>
      <sheetName val="Locked cell"/>
      <sheetName val="TB trend"/>
      <sheetName val="PL"/>
      <sheetName val="16.IC-RP list"/>
      <sheetName val="UNIT-II"/>
      <sheetName val="PRO AND SALE -APRIL-04-JAN-05"/>
      <sheetName val="Earnings model"/>
      <sheetName val="fcl"/>
      <sheetName val="dwbulk"/>
      <sheetName val="Branch"/>
      <sheetName val="dealer list"/>
      <sheetName val="February"/>
      <sheetName val="January"/>
      <sheetName val="24100 Accr Liab"/>
      <sheetName val="BS and P&amp;L"/>
      <sheetName val="Directors"/>
      <sheetName val="Parameter"/>
      <sheetName val="3BPA00132-5-3 W plan HVPNL"/>
      <sheetName val="off"/>
      <sheetName val="Summary-PSG"/>
      <sheetName val="환율"/>
      <sheetName val="CAUSTIC"/>
      <sheetName val="ReworkLabour"/>
      <sheetName val="JE10310X"/>
      <sheetName val="BS JUL"/>
      <sheetName val="NOPAT_VDF"/>
      <sheetName val="Invested capital_VDF"/>
      <sheetName val="WACC_VDF"/>
      <sheetName val="Income Statement_VDF"/>
      <sheetName val="MB-05, JU"/>
      <sheetName val="Grouping TB"/>
      <sheetName val="Assumptions"/>
      <sheetName val="SALE&amp;COST"/>
      <sheetName val="WORKINGS"/>
      <sheetName val="Inter connect Revenue"/>
      <sheetName val="PRECAST lightconc-II"/>
      <sheetName val="Register"/>
      <sheetName val="AVGSAL"/>
      <sheetName val="INC_CONV"/>
      <sheetName val="MP Variance Summary"/>
      <sheetName val="SECTOR"/>
      <sheetName val="FX"/>
      <sheetName val="Stock"/>
      <sheetName val="WP_Hist ABC"/>
      <sheetName val="lov-cspl"/>
      <sheetName val="June 2000"/>
      <sheetName val="7.0 CapEx"/>
      <sheetName val="Rates"/>
      <sheetName val="Investments"/>
      <sheetName val="Key Brd Data"/>
      <sheetName val="Iressa Pat Dyn"/>
      <sheetName val="Exanta Assumptions"/>
      <sheetName val="Sym Assumptions"/>
      <sheetName val="Iressa Assumptions"/>
      <sheetName val="Cerovive Contr"/>
      <sheetName val="Galida Contr"/>
      <sheetName val="Nexium Assumptions"/>
      <sheetName val="Nexium Pat Dyn"/>
      <sheetName val="Crestor Pat Dyn"/>
      <sheetName val="Exanta Pat Dyn"/>
      <sheetName val="Sym Pat Dyn"/>
      <sheetName val="Faslodex Pat Dyn"/>
      <sheetName val="Crestor Assumptions"/>
      <sheetName val="Arimidex Pat Dyn"/>
      <sheetName val="Casodex Pat Dyn"/>
      <sheetName val="Zoladex Pat Dyn"/>
      <sheetName val="Seroquel Pat Dyn"/>
      <sheetName val="Nexium Pen Val"/>
      <sheetName val="Brand 4 Contr"/>
      <sheetName val="Brand 1 Pen Val"/>
      <sheetName val="Brand 2 Pen Val"/>
      <sheetName val="Brand 3 Pen Val"/>
      <sheetName val="Brand 4 Pen Val"/>
      <sheetName val="Sh_IT_Main"/>
      <sheetName val="Form"/>
      <sheetName val="Challan"/>
      <sheetName val="grp "/>
      <sheetName val="Stammdaten"/>
      <sheetName val="BS Schedules"/>
      <sheetName val="Cover Page"/>
      <sheetName val="lov-COAct"/>
      <sheetName val="Citrix"/>
      <sheetName val="Calculation (2)"/>
      <sheetName val="SCH 10"/>
      <sheetName val="Params"/>
      <sheetName val="ALVXXL01"/>
      <sheetName val="SCM"/>
      <sheetName val="Prepaid Expenses"/>
      <sheetName val="26AS Reconciliation"/>
      <sheetName val="Section 186 - Compliance"/>
      <sheetName val="Sublead"/>
      <sheetName val="Balances with Govt Authorities"/>
      <sheetName val="Service Tax"/>
      <sheetName val="Excise Duty"/>
      <sheetName val="Rev Mnt mkt &amp; Brnd"/>
      <sheetName val="July 06-Mar 07"/>
      <sheetName val="Rentals_Real_1"/>
      <sheetName val="All_Components_Report"/>
      <sheetName val="IP_Business_Manpower"/>
      <sheetName val="EAW_Final_Accounts_-_99"/>
      <sheetName val="Fill_this_out_first___"/>
      <sheetName val="Anlage_1"/>
      <sheetName val="Basic_Resources"/>
      <sheetName val="Rentals_Real_11"/>
      <sheetName val="All_Components_Report1"/>
      <sheetName val="IP_Business_Manpower1"/>
      <sheetName val="EAW_Final_Accounts_-_991"/>
      <sheetName val="Fill_this_out_first___1"/>
      <sheetName val="Anlage_11"/>
      <sheetName val="Basic_Resources1"/>
      <sheetName val="Depn Arrival"/>
      <sheetName val="Sale (Apr'07 to Mar'08)"/>
      <sheetName val="BOB DETAILS"/>
      <sheetName val="crs"/>
      <sheetName val="3335"/>
      <sheetName val="Assump. "/>
      <sheetName val="IT Depr"/>
      <sheetName val="MSU"/>
      <sheetName val="Cost Sheet "/>
      <sheetName val="profit &amp; loss"/>
      <sheetName val="M.G.P-2010"/>
      <sheetName val="new_main_20K"/>
      <sheetName val="A-3 MODULE"/>
      <sheetName val="SITE-RAMAGUNDAM"/>
      <sheetName val="MD'S RESI"/>
      <sheetName val="JAPANESE ACCM"/>
      <sheetName val="INDIAN GUEST HOUSE"/>
      <sheetName val="ANPARA-SITE "/>
      <sheetName val="BFNR"/>
      <sheetName val="BIPR"/>
      <sheetName val="CM"/>
      <sheetName val="ITEM  STUDY (2)"/>
      <sheetName val="co.tax"/>
      <sheetName val="Groups"/>
      <sheetName val="Bsheet"/>
      <sheetName val="IT Depn Schedu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refreshError="1"/>
      <sheetData sheetId="140" refreshError="1"/>
      <sheetData sheetId="141" refreshError="1"/>
      <sheetData sheetId="142" refreshError="1"/>
      <sheetData sheetId="143" refreshError="1"/>
      <sheetData sheetId="144" refreshError="1"/>
      <sheetData sheetId="145"/>
      <sheetData sheetId="146" refreshError="1"/>
      <sheetData sheetId="147" refreshError="1"/>
      <sheetData sheetId="148"/>
      <sheetData sheetId="149"/>
      <sheetData sheetId="150"/>
      <sheetData sheetId="151"/>
      <sheetData sheetId="152"/>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sheetData sheetId="190"/>
      <sheetData sheetId="19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BD"/>
      <sheetName val="Price Sch-Customer"/>
      <sheetName val="OPTIONAL"/>
      <sheetName val="Sch-1"/>
      <sheetName val="Sch-2"/>
      <sheetName val="Sch-3"/>
      <sheetName val="Sch-4"/>
      <sheetName val="Check"/>
      <sheetName val="220kV"/>
      <sheetName val="132kV"/>
      <sheetName val="33kV"/>
      <sheetName val="Calculation"/>
      <sheetName val="Freight"/>
      <sheetName val="Fixed  ETC Cost "/>
      <sheetName val="RISK"/>
      <sheetName val="SAVING POSSIBLITIES"/>
      <sheetName val="Prc-sch-Pantnagar"/>
      <sheetName val="CABLE"/>
      <sheetName val="number"/>
      <sheetName val="Fill this out first..."/>
      <sheetName val="Codes"/>
      <sheetName val="Input"/>
      <sheetName val="Transaction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
      <sheetName val="Quantity"/>
      <sheetName val="KP_List"/>
      <sheetName val="PU_ITALY "/>
      <sheetName val="Prices"/>
      <sheetName val="Module1"/>
      <sheetName val="Module2"/>
      <sheetName val="JP_List"/>
      <sheetName val="SUBS"/>
      <sheetName val="final list 2005"/>
      <sheetName val="Feeds"/>
      <sheetName val="6787CWFASE2CASE2_00"/>
      <sheetName val="PU_ITALY_"/>
      <sheetName val="final_list_2005"/>
      <sheetName val="Active"/>
      <sheetName val="XL4Poppy"/>
      <sheetName val="WORKINGS"/>
      <sheetName val="Tro giup"/>
      <sheetName val="#REF"/>
      <sheetName val="Ref"/>
      <sheetName val="Contents"/>
      <sheetName val="PU_ITALY_1"/>
      <sheetName val="final_list_20051"/>
      <sheetName val="Tro_giup"/>
      <sheetName val="Factor_sheet"/>
      <sheetName val="Labour Summary"/>
      <sheetName val="CWN_Consol"/>
      <sheetName val="PU_ITALY_2"/>
      <sheetName val="final_list_20052"/>
      <sheetName val="Tro_giup1"/>
      <sheetName val="PU_ITALY_3"/>
      <sheetName val="final_list_20053"/>
      <sheetName val="Tro_giup2"/>
      <sheetName val="PU_ITALY_4"/>
      <sheetName val="final_list_20054"/>
      <sheetName val="Tro_giup3"/>
      <sheetName val="PU_ITALY_5"/>
      <sheetName val="final_list_20055"/>
      <sheetName val="Tro_giup4"/>
      <sheetName val="Labour_Summary"/>
      <sheetName val="PU_ITALY_9"/>
      <sheetName val="final_list_20059"/>
      <sheetName val="Tro_giup8"/>
      <sheetName val="PU_ITALY_6"/>
      <sheetName val="final_list_20056"/>
      <sheetName val="Tro_giup5"/>
      <sheetName val="PU_ITALY_7"/>
      <sheetName val="final_list_20057"/>
      <sheetName val="Tro_giup6"/>
      <sheetName val="PU_ITALY_8"/>
      <sheetName val="final_list_20058"/>
      <sheetName val="Tro_giup7"/>
      <sheetName val="PU_ITALY_10"/>
      <sheetName val="final_list_200510"/>
      <sheetName val="Tro_giup9"/>
      <sheetName val="Labour_Summary1"/>
      <sheetName val="PU_ITALY_11"/>
      <sheetName val="final_list_200511"/>
      <sheetName val="Tro_giup10"/>
      <sheetName val="Labour_Summary2"/>
      <sheetName val="PU_ITALY_12"/>
      <sheetName val="final_list_200512"/>
      <sheetName val="Tro_giup11"/>
      <sheetName val="Labour_Summary3"/>
      <sheetName val="PU_ITALY_13"/>
      <sheetName val="final_list_200513"/>
      <sheetName val="Tro_giup12"/>
      <sheetName val="Labour_Summary4"/>
      <sheetName val="DSUM2004"/>
      <sheetName val="PMS"/>
      <sheetName val="DIV INC"/>
      <sheetName val="DropZone"/>
      <sheetName val="A1 - Income Statement"/>
      <sheetName val="GRN"/>
      <sheetName val="Data"/>
      <sheetName val="current month"/>
      <sheetName val="console"/>
      <sheetName val="Blng. Vs Coll."/>
      <sheetName val="Macrow"/>
      <sheetName val="custScore"/>
      <sheetName val="corpGoalsSchedule0708"/>
      <sheetName val="Sheet2"/>
      <sheetName val="CTDZ6kv (gd1) "/>
      <sheetName val="CTDZ 0.4+cto (GD1)"/>
      <sheetName val="CTTBA (gd1)"/>
      <sheetName val="VL,NC,MTC"/>
      <sheetName val="BP DECLINE IT"/>
      <sheetName val="PU_ITALY_14"/>
      <sheetName val="final_list_200514"/>
      <sheetName val="Tro_giup13"/>
      <sheetName val="Labour_Summary5"/>
      <sheetName val="PU_ITALY_15"/>
      <sheetName val="final_list_200515"/>
      <sheetName val="Tro_giup14"/>
      <sheetName val="Labour_Summary6"/>
      <sheetName val="PU_ITALY_21"/>
      <sheetName val="final_list_200521"/>
      <sheetName val="Tro_giup20"/>
      <sheetName val="Labour_Summary12"/>
      <sheetName val="PU_ITALY_16"/>
      <sheetName val="final_list_200516"/>
      <sheetName val="Tro_giup15"/>
      <sheetName val="Labour_Summary7"/>
      <sheetName val="PU_ITALY_17"/>
      <sheetName val="final_list_200517"/>
      <sheetName val="Tro_giup16"/>
      <sheetName val="Labour_Summary8"/>
      <sheetName val="PU_ITALY_18"/>
      <sheetName val="final_list_200518"/>
      <sheetName val="Tro_giup17"/>
      <sheetName val="Labour_Summary9"/>
      <sheetName val="PU_ITALY_19"/>
      <sheetName val="final_list_200519"/>
      <sheetName val="Tro_giup18"/>
      <sheetName val="Labour_Summary10"/>
      <sheetName val="PU_ITALY_20"/>
      <sheetName val="final_list_200520"/>
      <sheetName val="Tro_giup19"/>
      <sheetName val="Labour_Summary11"/>
      <sheetName val="H"/>
      <sheetName val="EXPENSES"/>
      <sheetName val="DETAIL MIX % REPORT"/>
      <sheetName val="Deff_Tax_Sept01"/>
      <sheetName val="STAX"/>
      <sheetName val="LBO"/>
      <sheetName val="1999"/>
      <sheetName val="2000"/>
      <sheetName val="2001"/>
      <sheetName val="2002"/>
      <sheetName val="YTD 12'2003"/>
      <sheetName val="YTD 06'2003"/>
      <sheetName val="YTD 03'2003"/>
      <sheetName val="YTD 09'2003"/>
      <sheetName val="s"/>
      <sheetName val="SCB - Annexure A"/>
      <sheetName val="PL6-Revenue Bridge"/>
      <sheetName val="APR-MAR-03-04"/>
      <sheetName val="Breadown-Nop"/>
      <sheetName val="B-111"/>
      <sheetName val="sales current month"/>
      <sheetName val="View Variance"/>
      <sheetName val="KEYFIG"/>
      <sheetName val="Inventory data"/>
      <sheetName val="sales_current_month"/>
      <sheetName val="View_Variance"/>
      <sheetName val="Inventory_data"/>
      <sheetName val="sales_current_month1"/>
      <sheetName val="View_Variance1"/>
      <sheetName val="Inventory_data1"/>
      <sheetName val="F-200"/>
      <sheetName val="F-300"/>
      <sheetName val="FORECAST x FAMILIA"/>
      <sheetName val="RIMEAbyBU"/>
      <sheetName val="sales_current_month2"/>
      <sheetName val="View_Variance2"/>
      <sheetName val="Inventory_data2"/>
      <sheetName val="Space Analysis"/>
      <sheetName val="sales_current_month3"/>
      <sheetName val="View_Variance3"/>
      <sheetName val="Inventory_data3"/>
      <sheetName val="FORECAST_x_FAMILIA"/>
      <sheetName val="Space_Analysis"/>
      <sheetName val="sales_current_month4"/>
      <sheetName val="View_Variance4"/>
      <sheetName val="Inventory_data4"/>
      <sheetName val="FORECAST_x_FAMILIA1"/>
      <sheetName val="Space_Analysis1"/>
      <sheetName val="sales_current_month5"/>
      <sheetName val="View_Variance5"/>
      <sheetName val="Inventory_data5"/>
      <sheetName val="FORECAST_x_FAMILIA2"/>
      <sheetName val="Space_Analysis2"/>
      <sheetName val="sales_current_month6"/>
      <sheetName val="View_Variance6"/>
      <sheetName val="Inventory_data6"/>
      <sheetName val="FORECAST_x_FAMILIA3"/>
      <sheetName val="Space_Analysis3"/>
      <sheetName val="sales_current_month7"/>
      <sheetName val="View_Variance7"/>
      <sheetName val="Inventory_data7"/>
      <sheetName val="FORECAST_x_FAMILIA4"/>
      <sheetName val="Space_Analysis4"/>
      <sheetName val="sales_current_month8"/>
      <sheetName val="View_Variance8"/>
      <sheetName val="Inventory_data8"/>
      <sheetName val="FORECAST_x_FAMILIA5"/>
      <sheetName val="Space_Analysis5"/>
      <sheetName val="sales_current_month9"/>
      <sheetName val="View_Variance9"/>
      <sheetName val="Inventory_data9"/>
      <sheetName val="FORECAST_x_FAMILIA6"/>
      <sheetName val="Space_Analysis6"/>
      <sheetName val="sales_current_month11"/>
      <sheetName val="View_Variance11"/>
      <sheetName val="Inventory_data11"/>
      <sheetName val="FORECAST_x_FAMILIA8"/>
      <sheetName val="Space_Analysis8"/>
      <sheetName val="sales_current_month10"/>
      <sheetName val="View_Variance10"/>
      <sheetName val="Inventory_data10"/>
      <sheetName val="FORECAST_x_FAMILIA7"/>
      <sheetName val="Space_Analysis7"/>
      <sheetName val="sales_current_month12"/>
      <sheetName val="View_Variance12"/>
      <sheetName val="Inventory_data12"/>
      <sheetName val="FORECAST_x_FAMILIA9"/>
      <sheetName val="Space_Analysis9"/>
      <sheetName val="sales_current_month13"/>
      <sheetName val="View_Variance13"/>
      <sheetName val="Inventory_data13"/>
      <sheetName val="FORECAST_x_FAMILIA10"/>
      <sheetName val="Space_Analysis10"/>
      <sheetName val="sales_current_month14"/>
      <sheetName val="View_Variance14"/>
      <sheetName val="Inventory_data14"/>
      <sheetName val="FORECAST_x_FAMILIA11"/>
      <sheetName val="Space_Analysis11"/>
      <sheetName val="sales_current_month15"/>
      <sheetName val="View_Variance15"/>
      <sheetName val="Inventory_data15"/>
      <sheetName val="FORECAST_x_FAMILIA12"/>
      <sheetName val="Space_Analysis12"/>
      <sheetName val="sales_current_month16"/>
      <sheetName val="View_Variance16"/>
      <sheetName val="Inventory_data16"/>
      <sheetName val="FORECAST_x_FAMILIA13"/>
      <sheetName val="Space_Analysis13"/>
      <sheetName val="sales_current_month17"/>
      <sheetName val="View_Variance17"/>
      <sheetName val="Inventory_data17"/>
      <sheetName val="FORECAST_x_FAMILIA14"/>
      <sheetName val="Space_Analysis14"/>
      <sheetName val="A-16"/>
      <sheetName val="A-15"/>
      <sheetName val="sales_current_month18"/>
      <sheetName val="View_Variance18"/>
      <sheetName val="Inventory_data18"/>
      <sheetName val="FORECAST_x_FAMILIA15"/>
      <sheetName val="Space_Analysis15"/>
      <sheetName val="sales_current_month19"/>
      <sheetName val="View_Variance19"/>
      <sheetName val="Inventory_data19"/>
      <sheetName val="FORECAST_x_FAMILIA16"/>
      <sheetName val="Space_Analysis16"/>
      <sheetName val="sales_current_month20"/>
      <sheetName val="View_Variance20"/>
      <sheetName val="Inventory_data20"/>
      <sheetName val="FORECAST_x_FAMILIA17"/>
      <sheetName val="Space_Analysis17"/>
      <sheetName val="sales_current_month21"/>
      <sheetName val="View_Variance21"/>
      <sheetName val="Inventory_data21"/>
      <sheetName val="FORECAST_x_FAMILIA18"/>
      <sheetName val="Space_Analysis18"/>
      <sheetName val="PU_ITALY_22"/>
      <sheetName val="sales_current_month22"/>
      <sheetName val="View_Variance22"/>
      <sheetName val="Inventory_data22"/>
      <sheetName val="FORECAST_x_FAMILIA19"/>
      <sheetName val="Space_Analysis19"/>
      <sheetName val="PU_ITALY_23"/>
      <sheetName val="sales_current_month23"/>
      <sheetName val="View_Variance23"/>
      <sheetName val="Inventory_data23"/>
      <sheetName val="FORECAST_x_FAMILIA20"/>
      <sheetName val="Space_Analysis20"/>
      <sheetName val="PU_ITALY_24"/>
      <sheetName val="sales_current_month24"/>
      <sheetName val="View_Variance24"/>
      <sheetName val="Inventory_data24"/>
      <sheetName val="FORECAST_x_FAMILIA21"/>
      <sheetName val="Space_Analysis21"/>
      <sheetName val="Dropdown"/>
      <sheetName val="Family"/>
      <sheetName val="CADE DETAIL"/>
      <sheetName val="CONTROL"/>
      <sheetName val="PU_ITALY_25"/>
      <sheetName val="sales_current_month25"/>
      <sheetName val="View_Variance25"/>
      <sheetName val="Inventory_data25"/>
      <sheetName val="FORECAST_x_FAMILIA22"/>
      <sheetName val="Space_Analysis22"/>
      <sheetName val="PU_ITALY_26"/>
      <sheetName val="sales_current_month26"/>
      <sheetName val="View_Variance26"/>
      <sheetName val="Inventory_data26"/>
      <sheetName val="FORECAST_x_FAMILIA23"/>
      <sheetName val="Space_Analysis23"/>
      <sheetName val="Validation"/>
      <sheetName val="유통망계획"/>
      <sheetName val="Charts"/>
      <sheetName val="XREF"/>
      <sheetName val="Fixed asset register"/>
      <sheetName val="YTD"/>
      <sheetName val="Sheet1"/>
      <sheetName val="Summary"/>
      <sheetName val="STATC"/>
      <sheetName val="MTO REV.2(ARMOR)"/>
      <sheetName val="ReadFirst"/>
      <sheetName val="Menu"/>
      <sheetName val="Input List"/>
      <sheetName val="THDZ0,4"/>
      <sheetName val="TH DZ35"/>
      <sheetName val="THTram"/>
      <sheetName val="조명시설"/>
      <sheetName val="Don gia"/>
      <sheetName val="SILICATE"/>
      <sheetName val="DG"/>
      <sheetName val="DC"/>
      <sheetName val="NL"/>
      <sheetName val="DON GIA TRAM (3)"/>
      <sheetName val="dongia"/>
      <sheetName val="TONGKE-HT"/>
      <sheetName val="ptnc"/>
      <sheetName val="ptvl"/>
      <sheetName val="ptm"/>
      <sheetName val="chi tiet TBA"/>
      <sheetName val="Input"/>
      <sheetName val="DON GIA CAN THO"/>
      <sheetName val="RAB AR&amp;STR"/>
      <sheetName val="Earthwork"/>
      <sheetName val="DANHPHAP"/>
      <sheetName val="chi tiet C"/>
      <sheetName val="THVATTU"/>
      <sheetName val="7606 DZ"/>
      <sheetName val="gvl"/>
      <sheetName val="Don gia chi tiet"/>
      <sheetName val="물량표S"/>
      <sheetName val="공통가설"/>
      <sheetName val="Customize Your Purchase Order"/>
      <sheetName val="내역서"/>
      <sheetName val="RAB_AR&amp;STR"/>
      <sheetName val="chi_tiet_TBA"/>
      <sheetName val="chi_tiet_C"/>
      <sheetName val="TH_DZ35"/>
      <sheetName val="Customize_Your_Purchase_Order"/>
      <sheetName val="Shdet1"/>
      <sheetName val="402"/>
      <sheetName val="XT_Buoc 3"/>
      <sheetName val="BG"/>
      <sheetName val="FitOutConfCentre"/>
      <sheetName val="KLHT"/>
      <sheetName val="CHITIET VL-NC-TT -1p"/>
      <sheetName val="CHITIET VL-NC-TT-3p"/>
      <sheetName val="TONG HOP VL-NC TT"/>
      <sheetName val="TDTKP1"/>
      <sheetName val="KPVC-BD "/>
      <sheetName val="TinhGiaMTC"/>
      <sheetName val="TinhGiaNC"/>
      <sheetName val="dnc4"/>
      <sheetName val="침하계"/>
      <sheetName val="BETON"/>
      <sheetName val="갑지"/>
      <sheetName val="24-ACMV"/>
      <sheetName val="Adix A"/>
      <sheetName val="Mall"/>
      <sheetName val="DON_GIA_CAN_THO"/>
      <sheetName val="TH_DZ351"/>
      <sheetName val="DON_GIA_CAN_THO1"/>
      <sheetName val="TH_DZ352"/>
      <sheetName val="DON_GIA_CAN_THO2"/>
      <sheetName val="Don_gia_chi_tiet"/>
      <sheetName val="Don_gia"/>
      <sheetName val="DON_GIA_TRAM_(3)"/>
      <sheetName val="7606_DZ"/>
      <sheetName val="TONG_HOP_VL-NC_TT"/>
      <sheetName val="CHITIET_VL-NC-TT_-1p"/>
      <sheetName val="KPVC-BD_"/>
      <sheetName val="dongia (2)"/>
      <sheetName val="chiet tinh"/>
      <sheetName val="dg67-1"/>
      <sheetName val="Ky Lam Bridge"/>
      <sheetName val="Provisional Sums Item"/>
      <sheetName val="Gas Pressure Welding"/>
      <sheetName val="General Item&amp;General Requiremen"/>
      <sheetName val="General Items"/>
      <sheetName val="Regenral Requirements"/>
      <sheetName val="DGTH"/>
      <sheetName val="HĐ ngoài"/>
      <sheetName val="Ng.hàng xà+bulong"/>
      <sheetName val="S-curve "/>
      <sheetName val="TH_CNO"/>
      <sheetName val="NK_CHUNG"/>
      <sheetName val="SYSTEMS"/>
      <sheetName val="OT"/>
      <sheetName val="DBASE"/>
      <sheetName val="Valid data revised"/>
      <sheetName val="BUDGET"/>
      <sheetName val="Dec-18"/>
      <sheetName val="CTG"/>
      <sheetName val="실행철강하도"/>
      <sheetName val="project management"/>
      <sheetName val="THVT"/>
      <sheetName val="chitimc"/>
      <sheetName val="giathanh1"/>
      <sheetName val="CAT_5"/>
      <sheetName val="BQMP"/>
      <sheetName val="산근"/>
      <sheetName val="inter"/>
      <sheetName val="대비"/>
      <sheetName val="REINF."/>
      <sheetName val="SKETCH"/>
      <sheetName val="LOADS"/>
      <sheetName val="Titles"/>
      <sheetName val="Rates 2009"/>
      <sheetName val="DONVIBAN"/>
      <sheetName val="NGUON"/>
      <sheetName val="O20"/>
      <sheetName val="phuluc1"/>
      <sheetName val="Du toan"/>
      <sheetName val="Keothep"/>
      <sheetName val="Re-bar"/>
      <sheetName val="Du_lieu"/>
      <sheetName val="SL"/>
      <sheetName val="집계표"/>
      <sheetName val="CBKC-110"/>
      <sheetName val="P"/>
      <sheetName val="So doi chieu LC"/>
      <sheetName val="MAIN GATE HOUSE"/>
      <sheetName val="Commercial value"/>
      <sheetName val="VL"/>
      <sheetName val="NC"/>
      <sheetName val="DLDTLN"/>
      <sheetName val="차액보증"/>
      <sheetName val="Dulieu"/>
      <sheetName val="SITE-E"/>
      <sheetName val="TONG HOP VL-NC"/>
      <sheetName val="lam-moi"/>
      <sheetName val="Bang KL"/>
      <sheetName val="ALLOWANCE"/>
      <sheetName val="MH RATE"/>
      <sheetName val="Sheet3"/>
      <sheetName val="Config"/>
      <sheetName val="DMCP"/>
      <sheetName val="HS_TDT"/>
      <sheetName val="repeatative rejection"/>
      <sheetName val="ﾃﾞ-ﾀ"/>
      <sheetName val="Lists"/>
      <sheetName val="Purchase Order"/>
      <sheetName val="General Info"/>
      <sheetName val="Setup"/>
      <sheetName val="Full PBD"/>
      <sheetName val="BOM"/>
      <sheetName val="Dep"/>
      <sheetName val="Currency"/>
      <sheetName val="Non-Statistical Sampling"/>
      <sheetName val="98FORECAST (1)"/>
      <sheetName val="Scraps"/>
      <sheetName val="Mth-Vana"/>
      <sheetName val="dlvoid"/>
      <sheetName val="dwbulk"/>
      <sheetName val="deferred taxes"/>
      <sheetName val="Ratios"/>
      <sheetName val="_Parameters"/>
      <sheetName val="Cash Flow"/>
      <sheetName val="Eqpmnt Plng"/>
      <sheetName val="TRIAL BALANCE"/>
      <sheetName val="DPR 31st march"/>
      <sheetName val="final_list_200522"/>
      <sheetName val="Tro_giup21"/>
      <sheetName val="Labour_Summary13"/>
      <sheetName val="final_list_200523"/>
      <sheetName val="Tro_giup22"/>
      <sheetName val="Labour_Summary14"/>
      <sheetName val="final_list_200524"/>
      <sheetName val="Tro_giup23"/>
      <sheetName val="Labour_Summary15"/>
      <sheetName val="DATAENTRY"/>
      <sheetName val="Merit &amp; Market Grid"/>
      <sheetName val="Settings"/>
      <sheetName val="OC5-Push Diag"/>
      <sheetName val="Franchise Input"/>
      <sheetName val="FORM-16"/>
      <sheetName val="CRITERIA1"/>
      <sheetName val="Design"/>
      <sheetName val="Blore"/>
      <sheetName val="Chnai"/>
      <sheetName val="Pune"/>
      <sheetName val="CoverSheet"/>
      <sheetName val="BS-DET"/>
      <sheetName val="Table"/>
      <sheetName val="Fill this out first..."/>
      <sheetName val="LV data"/>
      <sheetName val="Source"/>
      <sheetName val="sochitiettaikhoan "/>
      <sheetName val="DG-VL"/>
      <sheetName val="PTDGCT"/>
      <sheetName val="KPTH-T12"/>
      <sheetName val="Thamgia-T10"/>
      <sheetName val="금융비용"/>
      <sheetName val="입찰안"/>
      <sheetName val="BGD"/>
      <sheetName val="KCS"/>
      <sheetName val="KD"/>
      <sheetName val="KT"/>
      <sheetName val="KTNL"/>
      <sheetName val="KH"/>
      <sheetName val="PX-SX"/>
      <sheetName val="TC"/>
      <sheetName val="Lcau - Lxuc"/>
      <sheetName val="TBA"/>
      <sheetName val="DM 6061"/>
      <sheetName val="Gia"/>
      <sheetName val="dm366"/>
      <sheetName val="DG thep ma kem"/>
      <sheetName val="May"/>
      <sheetName val="RAB_AR&amp;STR1"/>
      <sheetName val="chi_tiet_TBA1"/>
      <sheetName val="chi_tiet_C1"/>
      <sheetName val="Customize_Your_Purchase_Order1"/>
      <sheetName val="CHITIET_VL-NC-TT-3p"/>
      <sheetName val="S-curve_"/>
      <sheetName val="So_doi_chieu_LC"/>
      <sheetName val="Adix_A"/>
      <sheetName val="HĐ_ngoài"/>
      <sheetName val="XT_Buoc_3"/>
      <sheetName val="dongia_(2)"/>
      <sheetName val="CT vat lieu"/>
      <sheetName val="vcdngan"/>
      <sheetName val="K95"/>
      <sheetName val="K98"/>
      <sheetName val="PTDG"/>
      <sheetName val="LaborPY"/>
      <sheetName val="LaborKH"/>
      <sheetName val="Equip "/>
      <sheetName val="Material"/>
      <sheetName val="A1.CN"/>
      <sheetName val="PROFILE"/>
      <sheetName val="Đầu vào"/>
      <sheetName val="Ts"/>
      <sheetName val="EXTERNAL"/>
      <sheetName val="Chi tiet XD TBA"/>
      <sheetName val="damgiua"/>
      <sheetName val="dgct"/>
      <sheetName val="Results"/>
      <sheetName val="PLGroupings"/>
      <sheetName val="Bank Rev"/>
      <sheetName val="TB"/>
      <sheetName val="Project ODC_NDEU"/>
      <sheetName val="Basis"/>
      <sheetName val="DUMP"/>
      <sheetName val="CONSTANTES"/>
      <sheetName val="Enc 3A"/>
      <sheetName val="ING"/>
      <sheetName val="CTDZ6kv_(gd1)_"/>
      <sheetName val="CTDZ_0_4+cto_(GD1)"/>
      <sheetName val="CTTBA_(gd1)"/>
      <sheetName val="OC5-Push_Diag"/>
      <sheetName val="Franchise_Input"/>
      <sheetName val="DIV_INC"/>
      <sheetName val="A1_-_Income_Statement"/>
      <sheetName val="YTD_12'2003"/>
      <sheetName val="YTD_06'2003"/>
      <sheetName val="YTD_03'2003"/>
      <sheetName val="YTD_09'2003"/>
      <sheetName val="deferred_taxes"/>
      <sheetName val="Purchase_Order"/>
      <sheetName val="Cash_Flow"/>
      <sheetName val="PREV_RICAVI"/>
      <sheetName val="Other assumptions"/>
      <sheetName val="Field Lists"/>
      <sheetName val="Elect (3)"/>
      <sheetName val="B"/>
      <sheetName val="BQMPALOC"/>
      <sheetName val="NDOCBT"/>
      <sheetName val="수입"/>
      <sheetName val="eq_data"/>
      <sheetName val="plan&amp;section of foundation"/>
      <sheetName val="design criteria"/>
      <sheetName val="Process"/>
      <sheetName val="2020 RFS Summary"/>
      <sheetName val="Well Construction Summary"/>
      <sheetName val="Subsurface"/>
      <sheetName val="Offshore"/>
      <sheetName val="Logistics"/>
      <sheetName val="RFS 2020 - Details and Notes"/>
      <sheetName val="Cost of DM Water"/>
      <sheetName val="Imports-dataload"/>
      <sheetName val="Name"/>
      <sheetName val=" Payroll Empl (Wkng)"/>
      <sheetName val="E"/>
      <sheetName val="K"/>
      <sheetName val="AG Pipe Qty Analysis"/>
      <sheetName val="Bond 수수료 계산 포맷"/>
      <sheetName val="ITB COST"/>
      <sheetName val="PAGE 1"/>
      <sheetName val="Notes"/>
      <sheetName val="1.2 Staff Schedule"/>
      <sheetName val="DGsuyrong"/>
      <sheetName val="PhanTichVua"/>
      <sheetName val="PhanTichVT"/>
      <sheetName val="KhoiluongDT"/>
      <sheetName val="ironmongery"/>
      <sheetName val="Cp&gt;10-Ln&lt;10"/>
      <sheetName val="Ln&lt;20"/>
      <sheetName val="EIRR&gt;1&lt;1"/>
      <sheetName val="EIRR&gt; 2"/>
      <sheetName val="EIRR&lt;2"/>
      <sheetName val="6787CWFASE2CASE2_00.xls"/>
      <sheetName val="T&amp;D"/>
      <sheetName val="list"/>
      <sheetName val="1. Questionnaire"/>
      <sheetName val="CUSTOMER GROUP WISE"/>
      <sheetName val="YOEMAGUM"/>
      <sheetName val="MAT"/>
      <sheetName val="Power &amp; Fuel (S)"/>
      <sheetName val="final_list_200525"/>
      <sheetName val="Tro_giup24"/>
      <sheetName val="Labour_Summary16"/>
      <sheetName val="Merit_&amp;_Market_Grid"/>
      <sheetName val="current_month"/>
      <sheetName val="Blng__Vs_Coll_"/>
      <sheetName val="July 06-Mar 07"/>
      <sheetName val="Names"/>
      <sheetName val="ct"/>
      <sheetName val="43B"/>
      <sheetName val="PU_ITALY_27"/>
      <sheetName val="sales_current_month27"/>
      <sheetName val="View_Variance27"/>
      <sheetName val="Inventory_data27"/>
      <sheetName val="FORECAST_x_FAMILIA24"/>
      <sheetName val="Space_Analysis24"/>
      <sheetName val="CADE_DETAIL"/>
      <sheetName val="PU_ITALY_28"/>
      <sheetName val="sales_current_month28"/>
      <sheetName val="View_Variance28"/>
      <sheetName val="Inventory_data28"/>
      <sheetName val="FORECAST_x_FAMILIA25"/>
      <sheetName val="Space_Analysis25"/>
      <sheetName val="CADE_DETAIL1"/>
      <sheetName val="PRB Expense Q4 2013"/>
      <sheetName val="PU_ITALY_29"/>
      <sheetName val="sales_current_month29"/>
      <sheetName val="View_Variance29"/>
      <sheetName val="Inventory_data29"/>
      <sheetName val="FORECAST_x_FAMILIA26"/>
      <sheetName val="Space_Analysis26"/>
      <sheetName val="CADE_DETAIL2"/>
      <sheetName val="PU_ITALY_30"/>
      <sheetName val="sales_current_month30"/>
      <sheetName val="View_Variance30"/>
      <sheetName val="Inventory_data30"/>
      <sheetName val="FORECAST_x_FAMILIA27"/>
      <sheetName val="Space_Analysis27"/>
      <sheetName val="CADE_DETAIL3"/>
      <sheetName val="PRB_Expense_Q4_2013"/>
      <sheetName val="Simulator Detail"/>
      <sheetName val="Trnf to Reimb."/>
      <sheetName val="Book details"/>
      <sheetName val="Control_Panel"/>
      <sheetName val="Q4 2009 History"/>
      <sheetName val="Dashboard"/>
      <sheetName val="RscLi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refreshError="1"/>
      <sheetData sheetId="25" refreshError="1"/>
      <sheetData sheetId="26" refreshError="1"/>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sheetData sheetId="147"/>
      <sheetData sheetId="148"/>
      <sheetData sheetId="149" refreshError="1"/>
      <sheetData sheetId="150" refreshError="1"/>
      <sheetData sheetId="151" refreshError="1"/>
      <sheetData sheetId="152" refreshError="1"/>
      <sheetData sheetId="153"/>
      <sheetData sheetId="154"/>
      <sheetData sheetId="155"/>
      <sheetData sheetId="156" refreshError="1"/>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refreshError="1"/>
      <sheetData sheetId="173" refreshError="1"/>
      <sheetData sheetId="174" refreshError="1"/>
      <sheetData sheetId="175" refreshError="1"/>
      <sheetData sheetId="176" refreshError="1"/>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refreshError="1"/>
      <sheetData sheetId="233" refreshError="1"/>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refreshError="1"/>
      <sheetData sheetId="255" refreshError="1"/>
      <sheetData sheetId="256" refreshError="1"/>
      <sheetData sheetId="257" refreshError="1"/>
      <sheetData sheetId="258" refreshError="1"/>
      <sheetData sheetId="259" refreshError="1"/>
      <sheetData sheetId="260"/>
      <sheetData sheetId="261"/>
      <sheetData sheetId="262"/>
      <sheetData sheetId="263"/>
      <sheetData sheetId="264"/>
      <sheetData sheetId="265"/>
      <sheetData sheetId="266"/>
      <sheetData sheetId="267"/>
      <sheetData sheetId="268"/>
      <sheetData sheetId="269"/>
      <sheetData sheetId="270"/>
      <sheetData sheetId="271"/>
      <sheetData sheetId="272" refreshError="1"/>
      <sheetData sheetId="273" refreshError="1"/>
      <sheetData sheetId="274" refreshError="1"/>
      <sheetData sheetId="275" refreshError="1"/>
      <sheetData sheetId="276"/>
      <sheetData sheetId="277"/>
      <sheetData sheetId="278"/>
      <sheetData sheetId="279"/>
      <sheetData sheetId="280"/>
      <sheetData sheetId="281"/>
      <sheetData sheetId="282"/>
      <sheetData sheetId="283"/>
      <sheetData sheetId="284"/>
      <sheetData sheetId="285"/>
      <sheetData sheetId="286"/>
      <sheetData sheetId="287"/>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sheetData sheetId="353"/>
      <sheetData sheetId="354"/>
      <sheetData sheetId="355"/>
      <sheetData sheetId="356"/>
      <sheetData sheetId="357"/>
      <sheetData sheetId="358"/>
      <sheetData sheetId="359" refreshError="1"/>
      <sheetData sheetId="360"/>
      <sheetData sheetId="361"/>
      <sheetData sheetId="362"/>
      <sheetData sheetId="363"/>
      <sheetData sheetId="364" refreshError="1"/>
      <sheetData sheetId="365"/>
      <sheetData sheetId="366" refreshError="1"/>
      <sheetData sheetId="367" refreshError="1"/>
      <sheetData sheetId="368" refreshError="1"/>
      <sheetData sheetId="369"/>
      <sheetData sheetId="370" refreshError="1"/>
      <sheetData sheetId="371" refreshError="1"/>
      <sheetData sheetId="372"/>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sheetData sheetId="398"/>
      <sheetData sheetId="399"/>
      <sheetData sheetId="400"/>
      <sheetData sheetId="401"/>
      <sheetData sheetId="402"/>
      <sheetData sheetId="403"/>
      <sheetData sheetId="404"/>
      <sheetData sheetId="405"/>
      <sheetData sheetId="406"/>
      <sheetData sheetId="407"/>
      <sheetData sheetId="408" refreshError="1"/>
      <sheetData sheetId="409" refreshError="1"/>
      <sheetData sheetId="410" refreshError="1"/>
      <sheetData sheetId="411"/>
      <sheetData sheetId="412" refreshError="1"/>
      <sheetData sheetId="413" refreshError="1"/>
      <sheetData sheetId="414"/>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sheetData sheetId="507"/>
      <sheetData sheetId="508"/>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sheetData sheetId="570"/>
      <sheetData sheetId="571"/>
      <sheetData sheetId="572"/>
      <sheetData sheetId="573"/>
      <sheetData sheetId="574"/>
      <sheetData sheetId="575"/>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sheetData sheetId="607"/>
      <sheetData sheetId="608"/>
      <sheetData sheetId="609"/>
      <sheetData sheetId="610"/>
      <sheetData sheetId="611"/>
      <sheetData sheetId="612" refreshError="1"/>
      <sheetData sheetId="613" refreshError="1"/>
      <sheetData sheetId="614" refreshError="1"/>
      <sheetData sheetId="615" refreshError="1"/>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refreshError="1"/>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refreshError="1"/>
      <sheetData sheetId="647" refreshError="1"/>
      <sheetData sheetId="648" refreshError="1"/>
      <sheetData sheetId="649" refreshError="1"/>
      <sheetData sheetId="650" refreshError="1"/>
      <sheetData sheetId="651" refreshError="1"/>
      <sheetData sheetId="652"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ning Archives"/>
      <sheetName val="#REF"/>
      <sheetName val="CSCCincSKR"/>
      <sheetName val="Proforma"/>
      <sheetName val="Mai 2003"/>
      <sheetName val="Avril 2003"/>
      <sheetName val="Mars 2003"/>
      <sheetName val="Février 2003"/>
      <sheetName val="Janvier 2003"/>
      <sheetName val="Décembre 2002"/>
      <sheetName val="Novembre 2002"/>
      <sheetName val="Octobre 2002"/>
      <sheetName val="septembre 2002"/>
      <sheetName val="Aout 2002"/>
      <sheetName val="Juillet 2002"/>
      <sheetName val="Juin 2002"/>
      <sheetName val="Mai 2002"/>
      <sheetName val="Avril 2002"/>
      <sheetName val="Mars 2002"/>
      <sheetName val="Février 2002"/>
      <sheetName val="Janvier 2002"/>
      <sheetName val="Décembre 2001"/>
      <sheetName val="Novembre 2001"/>
      <sheetName val="Octobre 2001"/>
      <sheetName val="septembre 2001"/>
      <sheetName val="Aout"/>
      <sheetName val="Juillet"/>
      <sheetName val="Juin"/>
      <sheetName val="Mai"/>
      <sheetName val="Avril"/>
      <sheetName val="Mars"/>
      <sheetName val="février"/>
      <sheetName val="Janvier"/>
      <sheetName val="Décembre"/>
      <sheetName val="Novembre"/>
      <sheetName val="Octobre"/>
      <sheetName val="CASH FLOW"/>
      <sheetName val="BS"/>
      <sheetName val="Co. C"/>
      <sheetName val="Bonus and Sample"/>
      <sheetName val="Ctrl"/>
      <sheetName val="P&amp;L"/>
      <sheetName val="septembre 2003"/>
      <sheetName val="Aout 2003"/>
      <sheetName val="Juillet 2003"/>
      <sheetName val="Juin 2003"/>
      <sheetName val="PL"/>
      <sheetName val="FA"/>
      <sheetName val="Sundry-Exps"/>
      <sheetName val="EXPENSES"/>
      <sheetName val="SUMMARY"/>
      <sheetName val="Debourses"/>
      <sheetName val="Sheet1"/>
      <sheetName val="DCF Analysis"/>
      <sheetName val="LIVE BG "/>
      <sheetName val="mancount"/>
      <sheetName val="PRESFMS"/>
      <sheetName val="CM"/>
      <sheetName val="CM Calc"/>
      <sheetName val="Data"/>
      <sheetName val="Orders"/>
      <sheetName val="Sales"/>
      <sheetName val="Planning_Archives"/>
      <sheetName val="Mai_2003"/>
      <sheetName val="Avril_2003"/>
      <sheetName val="Mars_2003"/>
      <sheetName val="Février_2003"/>
      <sheetName val="Janvier_2003"/>
      <sheetName val="Décembre_2002"/>
      <sheetName val="Novembre_2002"/>
      <sheetName val="Octobre_2002"/>
      <sheetName val="septembre_2002"/>
      <sheetName val="Aout_2002"/>
      <sheetName val="Juillet_2002"/>
      <sheetName val="Juin_2002"/>
      <sheetName val="Mai_2002"/>
      <sheetName val="Avril_2002"/>
      <sheetName val="Mars_2002"/>
      <sheetName val="Février_2002"/>
      <sheetName val="Janvier_2002"/>
      <sheetName val="Décembre_2001"/>
      <sheetName val="Novembre_2001"/>
      <sheetName val="Octobre_2001"/>
      <sheetName val="septembre_2001"/>
      <sheetName val="CASH_FLOW"/>
      <sheetName val="Co__C"/>
      <sheetName val="Bonus_and_Sample"/>
      <sheetName val="septembre_2003"/>
      <sheetName val="Aout_2003"/>
      <sheetName val="Juillet_2003"/>
      <sheetName val="Juin_2003"/>
      <sheetName val="DCF_Analysis"/>
      <sheetName val="LIVE_BG_"/>
      <sheetName val="Other notes"/>
      <sheetName val="Assumptions &amp; Results"/>
      <sheetName val="P&amp;F"/>
      <sheetName val="Power &amp; Fuel(c)"/>
      <sheetName val="entitlements"/>
      <sheetName val="TB"/>
      <sheetName val="43B"/>
      <sheetName val="192"/>
      <sheetName val="194C"/>
      <sheetName val="132417"/>
      <sheetName val="MISBS"/>
      <sheetName val="BOD PL NEW"/>
      <sheetName val="CMA_Calculations"/>
      <sheetName val="AffiliateA_Billings"/>
      <sheetName val="AffilliateB_Billings"/>
      <sheetName val="AffiliateC_Billings"/>
      <sheetName val="AffiliateD_Billings"/>
      <sheetName val="AffiliateE_Billings"/>
      <sheetName val="AffiliateA_Sales"/>
      <sheetName val="AffiliateB_Sales"/>
      <sheetName val="AffiliateC_Sales"/>
      <sheetName val="AffiliateD_Sales"/>
      <sheetName val="AffiliateE_Sales"/>
      <sheetName val="power &amp; fuel (s)"/>
      <sheetName val="钻井(调整)"/>
      <sheetName val="Recovered_Sheet7"/>
      <sheetName val="Recovered_Sheet2"/>
      <sheetName val="Recovered_Sheet5"/>
      <sheetName val="Recovered_Sheet4"/>
      <sheetName val="Recovered_Sheet6"/>
      <sheetName val="upa"/>
      <sheetName val="Monthly working capital"/>
      <sheetName val="Model Inputs"/>
      <sheetName val="PF Payable"/>
      <sheetName val="Creditor days"/>
      <sheetName val="Taira Corp"/>
      <sheetName val="Exb II.3_MCM Inputs Taira"/>
      <sheetName val="Exb II.4_Comp Analy Taira"/>
      <sheetName val="DIV INC"/>
      <sheetName val="DropZone"/>
      <sheetName val="MAIN"/>
      <sheetName val="01.01"/>
      <sheetName val="Table00020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EquityTemplate"/>
      <sheetName val="EconTemplate"/>
      <sheetName val="RowName"/>
      <sheetName val="AbsMandatory"/>
      <sheetName val="EqDDic"/>
      <sheetName val="EconDDic"/>
      <sheetName val="SectorRange"/>
      <sheetName val="ReplaceNameDlg"/>
      <sheetName val="NewItemDlg"/>
      <sheetName val="UpdateDlg"/>
      <sheetName val="UpgdDlg"/>
      <sheetName val="ErrorListDlg"/>
      <sheetName val="UtilMod"/>
      <sheetName val="InsItemMod"/>
      <sheetName val="GlobalMod"/>
      <sheetName val="ValidateMod"/>
      <sheetName val="MaintenanceMod"/>
      <sheetName val="EquityTemplate_BK"/>
      <sheetName val="RowName_BK"/>
      <sheetName val="EqDDic_BK"/>
      <sheetName val="Upg3Dialog"/>
      <sheetName val="ReplaceFormulaDlg"/>
      <sheetName val="Ddic"/>
    </sheetNames>
    <definedNames>
      <definedName name="Equity_Del_Item"/>
      <definedName name="Equity_Ins_Item"/>
      <definedName name="validate_Equity_Data"/>
    </defined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20.BOM"/>
      <sheetName val="020.DRG"/>
      <sheetName val="DEC-513 DOM"/>
      <sheetName val="DEC-513 KIT"/>
      <sheetName val="DEC-513 EXP"/>
      <sheetName val="LSTPOSEP"/>
      <sheetName val="(3) TOWNS WAC"/>
    </sheetNames>
    <sheetDataSet>
      <sheetData sheetId="0"/>
      <sheetData sheetId="1"/>
      <sheetData sheetId="2"/>
      <sheetData sheetId="3"/>
      <sheetData sheetId="4"/>
      <sheetData sheetId="5"/>
      <sheetData sheetId="6"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ction_A"/>
      <sheetName val="Form_A"/>
      <sheetName val="Section_B"/>
      <sheetName val="Form_B _Revised"/>
      <sheetName val="Section_C"/>
      <sheetName val="C_1a"/>
      <sheetName val="C1b"/>
      <sheetName val="C_2"/>
      <sheetName val="C_3"/>
      <sheetName val="C_4"/>
      <sheetName val="C_5"/>
      <sheetName val=" C_6"/>
      <sheetName val="Add list C4-Bls"/>
      <sheetName val="CREV"/>
      <sheetName val="C_7"/>
      <sheetName val="C_8"/>
      <sheetName val="C_9"/>
      <sheetName val="Section_D"/>
      <sheetName val="D_1a"/>
      <sheetName val="D_1b"/>
      <sheetName val="D_2"/>
      <sheetName val="D_4"/>
      <sheetName val="Add list in D_4_"/>
      <sheetName val="D_3"/>
      <sheetName val="Addl. D_3 "/>
      <sheetName val="D_5 "/>
      <sheetName val="Addl. D_5 "/>
      <sheetName val="DREV"/>
      <sheetName val="Section_E"/>
      <sheetName val="E_1"/>
      <sheetName val="E_2Bls"/>
      <sheetName val="E_2Jls"/>
      <sheetName val="E_2Bdk"/>
      <sheetName val="E_2Soro"/>
      <sheetName val="E_3"/>
      <sheetName val="E_3_a"/>
      <sheetName val="E_4"/>
      <sheetName val="E_5"/>
      <sheetName val="E_6"/>
      <sheetName val="E_7"/>
      <sheetName val="E_8"/>
      <sheetName val="E_9"/>
      <sheetName val="E10"/>
      <sheetName val="E_10"/>
      <sheetName val="E_11"/>
      <sheetName val="Sheet2"/>
      <sheetName val="Sch-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EV"/>
      <sheetName val="DREV"/>
    </sheetNames>
    <sheetDataSet>
      <sheetData sheetId="0"/>
      <sheetData sheetId="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EV"/>
      <sheetName val="DREV"/>
    </sheetNames>
    <sheetDataSet>
      <sheetData sheetId="0"/>
      <sheetData sheetId="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
      <sheetName val="TITLES"/>
      <sheetName val="FLASH"/>
      <sheetName val="EFR "/>
      <sheetName val="PROFIT-PERF"/>
      <sheetName val="PVA"/>
      <sheetName val="B-SHEET GRPNG"/>
      <sheetName val="BS"/>
      <sheetName val="cashflow-wkng"/>
      <sheetName val="CASHFLOW"/>
      <sheetName val="asset util-wkng"/>
      <sheetName val="ASSET-UT"/>
      <sheetName val="RECEIVABLES"/>
      <sheetName val="INVENTORY"/>
      <sheetName val="SALES"/>
      <sheetName val="DISTRICT PRO"/>
      <sheetName val="OVERHEAD"/>
      <sheetName val="PERF"/>
      <sheetName val="OHVAR"/>
      <sheetName val="OT"/>
      <sheetName val="FACTORY"/>
      <sheetName val="PRODN"/>
      <sheetName val="MANPOWER"/>
      <sheetName val="AFE"/>
      <sheetName val="TEL-RPL SALES"/>
      <sheetName val="FACINGS-EFFCY"/>
      <sheetName val="RM-USAGE"/>
      <sheetName val="FREIGHT"/>
      <sheetName val="RM-1997"/>
      <sheetName val="PACKING-1997"/>
      <sheetName val="FACINGS-1997"/>
      <sheetName val="PPT-98"/>
      <sheetName val="LPG-DIESEL"/>
      <sheetName val="SPARES-CONS"/>
      <sheetName val="RPL - CAP UTIL"/>
      <sheetName val="FACTORY INFO-97"/>
      <sheetName val="VAR"/>
      <sheetName val="Sheet1"/>
      <sheetName val="L_PM"/>
      <sheetName val="Income-tax"/>
      <sheetName val="Assumptions "/>
      <sheetName val="TRIAL BALANCE"/>
      <sheetName val="CONTRN BY DISTRICT"/>
      <sheetName val="EFR_"/>
      <sheetName val="B-SHEET_GRPNG"/>
      <sheetName val="asset_util-wkng"/>
      <sheetName val="DISTRICT_PRO"/>
      <sheetName val="TEL-RPL_SALES"/>
      <sheetName val="RPL_-_CAP_UTIL"/>
      <sheetName val="FACTORY_INFO-97"/>
      <sheetName val="YTD SALES"/>
      <sheetName val="abst _2_"/>
      <sheetName val="IBM C BLOCK"/>
      <sheetName val="fidelity"/>
      <sheetName val="IBM D BLOCK"/>
      <sheetName val="cherryhill"/>
      <sheetName val="anz"/>
      <sheetName val="Campus"/>
      <sheetName val="Pine Valley"/>
      <sheetName val="24 bar 7"/>
      <sheetName val="COVANSYS"/>
      <sheetName val="Signature"/>
      <sheetName val="Netapps"/>
      <sheetName val="EGL-FOODCOURT"/>
      <sheetName val="IBM C Block Fitout"/>
      <sheetName val="IBM D Block Fitout"/>
      <sheetName val="24bar7 (ICON)"/>
      <sheetName val="24bar7 phase 2"/>
      <sheetName val="LG Soft Fitout"/>
      <sheetName val="kirby"/>
      <sheetName val="kirby Gs"/>
      <sheetName val="ibm1"/>
      <sheetName val="ibm2"/>
      <sheetName val="ibm3"/>
      <sheetName val="misc"/>
      <sheetName val="Balance Sheet "/>
      <sheetName val="nVision"/>
      <sheetName val="cashflowglsp"/>
      <sheetName val="Assumptions"/>
      <sheetName val="PL"/>
      <sheetName val="POY CY"/>
      <sheetName val="pg 1"/>
      <sheetName val="Power &amp; Fuel(new)"/>
      <sheetName val="12-19-00"/>
      <sheetName val="cashflowglsp.xls"/>
      <sheetName val="Sheet2"/>
      <sheetName val="FINSUM"/>
      <sheetName val="Sales Summary"/>
      <sheetName val="TRIAL_BALANCE"/>
      <sheetName val="EFR_1"/>
      <sheetName val="B-SHEET_GRPNG1"/>
      <sheetName val="asset_util-wkng1"/>
      <sheetName val="DISTRICT_PRO1"/>
      <sheetName val="TEL-RPL_SALES1"/>
      <sheetName val="RPL_-_CAP_UTIL1"/>
      <sheetName val="FACTORY_INFO-971"/>
      <sheetName val="TRIAL_BALANC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sheetData sheetId="44"/>
      <sheetData sheetId="45"/>
      <sheetData sheetId="46"/>
      <sheetData sheetId="47"/>
      <sheetData sheetId="48"/>
      <sheetData sheetId="49"/>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sheetData sheetId="89"/>
      <sheetData sheetId="90"/>
      <sheetData sheetId="91"/>
      <sheetData sheetId="92"/>
      <sheetData sheetId="93"/>
      <sheetData sheetId="94"/>
      <sheetData sheetId="95"/>
      <sheetData sheetId="96"/>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ction_A"/>
      <sheetName val="Executive Summary _A"/>
      <sheetName val="Section_B"/>
      <sheetName val="Form_B"/>
      <sheetName val="Section_C"/>
      <sheetName val="D1a_1b_2"/>
      <sheetName val="Form_C3"/>
      <sheetName val="C4_5_6"/>
      <sheetName val="Form_C4"/>
      <sheetName val="Form_C5"/>
      <sheetName val="Form_C6"/>
      <sheetName val="Form_C7"/>
      <sheetName val="Form_C8"/>
      <sheetName val="Form_C9"/>
      <sheetName val="Section_D"/>
      <sheetName val="D3_Electrified"/>
      <sheetName val="D3 _UnElectrified"/>
      <sheetName val="D3_ DeElectrified"/>
      <sheetName val="D4_Electrified"/>
      <sheetName val="D4_UnElectrified"/>
      <sheetName val="D4_DeElectrified "/>
      <sheetName val="D5_Electrified"/>
      <sheetName val="D5_Unelectrified"/>
      <sheetName val="D5_Delectrified"/>
      <sheetName val="D3_4_5 _4_"/>
      <sheetName val="Section_E"/>
      <sheetName val="Form_E1"/>
      <sheetName val="E2"/>
      <sheetName val="Form_E3"/>
      <sheetName val="Form_E3a"/>
      <sheetName val="Form_E4"/>
      <sheetName val="Form_E5"/>
      <sheetName val="Form_E6"/>
      <sheetName val="Form_E7"/>
      <sheetName val="E8"/>
      <sheetName val="E9"/>
      <sheetName val="E10"/>
      <sheetName val="E11"/>
      <sheetName val="F_1_Dom_"/>
      <sheetName val="F_1_BPL_"/>
      <sheetName val="F_1_Comm_"/>
      <sheetName val="F_1_Agri_"/>
      <sheetName val="F_1_SI_"/>
      <sheetName val="F_1_PI_"/>
      <sheetName val="F_2_Dom_"/>
      <sheetName val="F_2 BP"/>
      <sheetName val="F_2_Comm_"/>
      <sheetName val="F_2_Agri_"/>
      <sheetName val="F_2_SI_"/>
      <sheetName val="Sheet2"/>
      <sheetName val="F_2_PI_"/>
      <sheetName val="DREV"/>
      <sheetName val="CRE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refreshError="1"/>
      <sheetData sheetId="34"/>
      <sheetData sheetId="35" refreshError="1"/>
      <sheetData sheetId="36" refreshError="1"/>
      <sheetData sheetId="37"/>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6"/>
      <sheetName val="E8"/>
      <sheetName val="E11"/>
      <sheetName val="Form_E6"/>
    </sheetNames>
    <sheetDataSet>
      <sheetData sheetId="0"/>
      <sheetData sheetId="1"/>
      <sheetData sheetId="2"/>
      <sheetData sheetId="3"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eme Area Details_Block__ C2"/>
      <sheetName val="New33KVSS_E3"/>
      <sheetName val="Prop aug of Ex 33KVSS_E3a"/>
      <sheetName val="E6"/>
      <sheetName val="E8"/>
      <sheetName val="E11"/>
    </sheetNames>
    <sheetDataSet>
      <sheetData sheetId="0"/>
      <sheetData sheetId="1"/>
      <sheetData sheetId="2"/>
      <sheetData sheetId="3" refreshError="1"/>
      <sheetData sheetId="4" refreshError="1"/>
      <sheetData sheetId="5"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eme Area Details_Block__ C2"/>
      <sheetName val="New33KVSS_E3"/>
      <sheetName val="Prop aug of Ex 33KVSS_E3a"/>
    </sheetNames>
    <sheetDataSet>
      <sheetData sheetId="0"/>
      <sheetData sheetId="1"/>
      <sheetData sheetId="2"/>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eme Area Details_Block__ C2"/>
      <sheetName val="New33KVSS_E3"/>
      <sheetName val="Prop aug of Ex 33KVSS_E3a"/>
    </sheetNames>
    <sheetDataSet>
      <sheetData sheetId="0"/>
      <sheetData sheetId="1"/>
      <sheetData sheetId="2"/>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eme Area Details_Block__ C2"/>
      <sheetName val="New33KVSS_E3"/>
      <sheetName val="Prop aug of Ex 33KVSS_E3a"/>
    </sheetNames>
    <sheetDataSet>
      <sheetData sheetId="0"/>
      <sheetData sheetId="1"/>
      <sheetData sheetId="2"/>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eme Area Details_Block__ C2"/>
      <sheetName val="New33KVSS_E3"/>
      <sheetName val="Prop aug of Ex 33KVSS_E3a"/>
    </sheetNames>
    <sheetDataSet>
      <sheetData sheetId="0"/>
      <sheetData sheetId="1" refreshError="1"/>
      <sheetData sheetId="2" refreshError="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eme Area Details_Block__ C2"/>
    </sheetNames>
    <sheetDataSet>
      <sheetData sheetId="0"/>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
      <sheetName val="memo"/>
      <sheetName val="Capital Gain Working"/>
      <sheetName val="bspl"/>
      <sheetName val="Aug 08 (2)"/>
      <sheetName val="Sep 08 (2)"/>
      <sheetName val="TDS"/>
    </sheetNames>
    <sheetDataSet>
      <sheetData sheetId="0"/>
      <sheetData sheetId="1"/>
      <sheetData sheetId="2"/>
      <sheetData sheetId="3"/>
      <sheetData sheetId="4" refreshError="1"/>
      <sheetData sheetId="5" refreshError="1"/>
      <sheetData sheetId="6" refreshError="1"/>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ab"/>
      <sheetName val="Subcont."/>
      <sheetName val="Mat. Liab."/>
      <sheetName val="Stock"/>
      <sheetName val="Site Stock"/>
      <sheetName val="WIP"/>
      <sheetName val="Adv. Rnt."/>
      <sheetName val="Fuel Consumption"/>
      <sheetName val="BG"/>
      <sheetName val="BG (2)"/>
      <sheetName val="CAR"/>
      <sheetName val="Prel.Mat."/>
      <sheetName val="09-MIS Preparation Dec'04"/>
      <sheetName val="US"/>
      <sheetName val="Assumptions"/>
      <sheetName val="90-120"/>
      <sheetName val="Scheme Area Details_Block__ C2"/>
      <sheetName val="Sheet1"/>
      <sheetName val="P&amp;L01-02GR"/>
      <sheetName val="Challan"/>
      <sheetName val="5 - CITICORP"/>
      <sheetName val="Abt Foundation "/>
      <sheetName val="pier Foundation"/>
      <sheetName val="TBD - ACCTG MANAGER HD"/>
      <sheetName val="Factor_Sheet"/>
      <sheetName val="section"/>
      <sheetName val="EL 2002"/>
      <sheetName val="Analy"/>
      <sheetName val="China"/>
      <sheetName val="14"/>
      <sheetName val="3"/>
      <sheetName val="40"/>
      <sheetName val="Fixed Prof Fees"/>
      <sheetName val="NEARunoff"/>
      <sheetName val="IT_DDTP"/>
    </sheetNames>
    <sheetDataSet>
      <sheetData sheetId="0">
        <row r="4">
          <cell r="B4" t="str">
            <v>A/C Code</v>
          </cell>
        </row>
      </sheetData>
      <sheetData sheetId="1" refreshError="1"/>
      <sheetData sheetId="2" refreshError="1"/>
      <sheetData sheetId="3" refreshError="1">
        <row r="4">
          <cell r="B4" t="str">
            <v>A/C Code</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niuon Bank"/>
      <sheetName val="Allocation Of Funds"/>
      <sheetName val="Table Of Contents"/>
      <sheetName val="Capacity "/>
      <sheetName val="Inter Transfer"/>
      <sheetName val="base"/>
      <sheetName val="Base (2)"/>
      <sheetName val="Basic Assumption"/>
      <sheetName val="COP"/>
      <sheetName val="Breakup PC"/>
      <sheetName val="Cost &amp; Means"/>
      <sheetName val="Land &amp; Site Development"/>
      <sheetName val="Civil Const."/>
      <sheetName val="Plant &amp; Machinery"/>
      <sheetName val="Summary of Plant &amp; Machinery"/>
      <sheetName val="Miscellaneous"/>
      <sheetName val="Contingencies"/>
      <sheetName val="Preliminary &amp; preoperative"/>
      <sheetName val="Working Capital"/>
      <sheetName val="Raw Materials"/>
      <sheetName val="Power &amp; Fuel (S)"/>
      <sheetName val="Power &amp; Fuel"/>
      <sheetName val="Salary Wages Sponge"/>
      <sheetName val="Salary &amp; Wages"/>
      <sheetName val="Factory Overheads (S)"/>
      <sheetName val="Factory Overheads"/>
      <sheetName val="Depreciation (S)"/>
      <sheetName val="Depreciation"/>
      <sheetName val="Working Results"/>
      <sheetName val="Sales"/>
      <sheetName val="Term Loan"/>
      <sheetName val="Income Tax"/>
      <sheetName val="Cash Flow"/>
      <sheetName val="Balance Sheet"/>
      <sheetName val="Internal Rate"/>
      <sheetName val="DSCR"/>
      <sheetName val="Break Even"/>
      <sheetName val="Sensitivity"/>
      <sheetName val="CAS Operating Statement"/>
      <sheetName val="CAS Balance Sheet"/>
      <sheetName val="CA &amp; CL"/>
      <sheetName val="MPBF"/>
      <sheetName val="CAS Fund Flow"/>
      <sheetName val="Parameters"/>
      <sheetName val="base(I)"/>
      <sheetName val="COP CPP"/>
      <sheetName val="Base (E)"/>
      <sheetName val="Power &amp; Fuel(MBF)"/>
      <sheetName val="Power &amp; Fuel(E)"/>
      <sheetName val="Salary Wages (S)"/>
      <sheetName val="Salary &amp; Wages(M)"/>
      <sheetName val="Salary &amp; Wages(E)"/>
      <sheetName val="Salary &amp; Wages(P)"/>
      <sheetName val="Factory Overheads(M)"/>
      <sheetName val="Factory Overheads(E)"/>
      <sheetName val="Decmbf"/>
      <sheetName val="Depreciation(E)"/>
      <sheetName val="Depreciation(M)"/>
      <sheetName val="Depreciation(CPP)"/>
      <sheetName val="Integrated 25-11-04"/>
      <sheetName val="Uniuon_Bank"/>
      <sheetName val="Allocation_Of_Funds"/>
      <sheetName val="Table_Of_Contents"/>
      <sheetName val="Capacity_"/>
      <sheetName val="Inter_Transfer"/>
      <sheetName val="Base_(2)"/>
      <sheetName val="Basic_Assumption"/>
      <sheetName val="Breakup_PC"/>
      <sheetName val="Cost_&amp;_Means"/>
      <sheetName val="Land_&amp;_Site_Development"/>
      <sheetName val="Civil_Const_"/>
      <sheetName val="Plant_&amp;_Machinery"/>
      <sheetName val="Summary_of_Plant_&amp;_Machinery"/>
      <sheetName val="Preliminary_&amp;_preoperative"/>
      <sheetName val="Working_Capital"/>
      <sheetName val="Raw_Materials"/>
      <sheetName val="Power_&amp;_Fuel_(S)"/>
      <sheetName val="Power_&amp;_Fuel"/>
      <sheetName val="Salary_Wages_Sponge"/>
      <sheetName val="Salary_&amp;_Wages"/>
      <sheetName val="Factory_Overheads_(S)"/>
      <sheetName val="Factory_Overheads"/>
      <sheetName val="Depreciation_(S)"/>
      <sheetName val="Working_Results"/>
      <sheetName val="Term_Loan"/>
      <sheetName val="Income_Tax"/>
      <sheetName val="Cash_Flow"/>
      <sheetName val="Balance_Sheet"/>
      <sheetName val="Internal_Rate"/>
      <sheetName val="Break_Even"/>
      <sheetName val="CAS_Operating_Statement"/>
      <sheetName val="CAS_Balance_Sheet"/>
      <sheetName val="CA_&amp;_CL"/>
      <sheetName val="CAS_Fund_Flow"/>
      <sheetName val="COP_CPP"/>
      <sheetName val="Base_(E)"/>
      <sheetName val="Power_&amp;_Fuel(MBF)"/>
      <sheetName val="Power_&amp;_Fuel(E)"/>
      <sheetName val="Salary_Wages_(S)"/>
      <sheetName val="Salary_&amp;_Wages(M)"/>
      <sheetName val="Salary_&amp;_Wages(E)"/>
      <sheetName val="Salary_&amp;_Wages(P)"/>
      <sheetName val="Factory_Overheads(M)"/>
      <sheetName val="Factory_Overheads(E)"/>
      <sheetName val="Integrated_25-11-04"/>
      <sheetName val="SalaryData"/>
      <sheetName val="Assm"/>
      <sheetName val="Original_Andrew___Data"/>
      <sheetName val="Assumptions"/>
      <sheetName val="Controls"/>
      <sheetName val="Scen"/>
      <sheetName val="TargetOverview"/>
      <sheetName val="CWIP_status"/>
      <sheetName val="July"/>
      <sheetName val="Cochin_Invoice_File"/>
      <sheetName val="PF_Assumptions"/>
      <sheetName val="FXRATES"/>
      <sheetName val="May_01"/>
      <sheetName val="Control"/>
      <sheetName val="Assistance"/>
      <sheetName val="Sum_proj"/>
      <sheetName val="PRINT-BL"/>
      <sheetName val="FY2002"/>
      <sheetName val="FY2004"/>
      <sheetName val="YTD2005"/>
      <sheetName val="Target"/>
      <sheetName val="Sales_by_Month"/>
      <sheetName val="MASTER"/>
      <sheetName val="KISSAN"/>
      <sheetName val="Additions"/>
      <sheetName val="IS"/>
      <sheetName val="THREE VARIABLES"/>
      <sheetName val="TargIS"/>
      <sheetName val="TargBSCF"/>
      <sheetName val="Set-up"/>
      <sheetName val="option II"/>
      <sheetName val="Sheet1"/>
      <sheetName val="Uniuon_Bank1"/>
      <sheetName val="Allocation_Of_Funds1"/>
      <sheetName val="Table_Of_Contents1"/>
      <sheetName val="Capacity_1"/>
      <sheetName val="Inter_Transfer1"/>
      <sheetName val="Base_(2)1"/>
      <sheetName val="Basic_Assumption1"/>
      <sheetName val="Breakup_PC1"/>
      <sheetName val="Cost_&amp;_Means1"/>
      <sheetName val="Land_&amp;_Site_Development1"/>
      <sheetName val="Civil_Const_1"/>
      <sheetName val="Plant_&amp;_Machinery1"/>
      <sheetName val="Summary_of_Plant_&amp;_Machinery1"/>
      <sheetName val="Preliminary_&amp;_preoperative1"/>
      <sheetName val="Working_Capital1"/>
      <sheetName val="Raw_Materials1"/>
      <sheetName val="Power_&amp;_Fuel_(S)1"/>
      <sheetName val="Power_&amp;_Fuel1"/>
      <sheetName val="Salary_Wages_Sponge1"/>
      <sheetName val="Salary_&amp;_Wages1"/>
      <sheetName val="Factory_Overheads_(S)1"/>
      <sheetName val="Factory_Overheads1"/>
      <sheetName val="Depreciation_(S)1"/>
      <sheetName val="Working_Results1"/>
      <sheetName val="Term_Loan1"/>
      <sheetName val="Income_Tax1"/>
      <sheetName val="Cash_Flow1"/>
      <sheetName val="Balance_Sheet1"/>
      <sheetName val="Internal_Rate1"/>
      <sheetName val="Break_Even1"/>
      <sheetName val="CAS_Operating_Statement1"/>
      <sheetName val="CAS_Balance_Sheet1"/>
      <sheetName val="CA_&amp;_CL1"/>
      <sheetName val="CAS_Fund_Flow1"/>
      <sheetName val="COP_CPP1"/>
      <sheetName val="Base_(E)1"/>
      <sheetName val="Power_&amp;_Fuel(MBF)1"/>
      <sheetName val="Power_&amp;_Fuel(E)1"/>
      <sheetName val="Salary_Wages_(S)1"/>
      <sheetName val="Salary_&amp;_Wages(M)1"/>
      <sheetName val="Salary_&amp;_Wages(E)1"/>
      <sheetName val="Salary_&amp;_Wages(P)1"/>
      <sheetName val="Factory_Overheads(M)1"/>
      <sheetName val="Factory_Overheads(E)1"/>
      <sheetName val="Integrated_25-11-041"/>
      <sheetName val="Productwise_Data"/>
      <sheetName val="Cover Page"/>
      <sheetName val="Sheet2"/>
      <sheetName val="Lookups"/>
      <sheetName val="GENERAL2"/>
      <sheetName val="COSTMAR"/>
      <sheetName val="License fee - Pg 11 (2)"/>
      <sheetName val="Items below EBITDA, DRC, Niger"/>
      <sheetName val="Items below EBITDA"/>
      <sheetName val="Exceptional Items"/>
      <sheetName val="Balance sheet - pg 4-5"/>
      <sheetName val="PPE - Pg 6"/>
      <sheetName val="Opco wise P&amp;M - Pg 7"/>
      <sheetName val="P&amp; M Aging - Pg 7"/>
      <sheetName val="P&amp;M - Owned  leased - Pg 7"/>
      <sheetName val="PPE useful life - Pg 7"/>
      <sheetName val="PPE - GSM business - Pg 8"/>
      <sheetName val="PPE 2 - Pg 8"/>
      <sheetName val="Capex add - Pg 9"/>
      <sheetName val="Sheet4"/>
      <sheetName val="Tangible asset schedule"/>
      <sheetName val="Intangible asset schedule"/>
      <sheetName val="Intangible assets - Pg 10,11"/>
      <sheetName val="License fee - Pg 10  (2)"/>
      <sheetName val="Sheet3"/>
      <sheetName val="Bandwidth - Pg 11"/>
      <sheetName val="Goodwil pg 12"/>
      <sheetName val="Other non current asset Pg 13"/>
      <sheetName val="Trade receivable - Pg 14"/>
      <sheetName val="Receivable - Ageing - Pg 14"/>
      <sheetName val="trade reveibale aging (2)"/>
      <sheetName val="trade reveibale aging"/>
      <sheetName val="Inventory - Pg 15"/>
      <sheetName val="OCA - Pg 15"/>
      <sheetName val="C&amp;CE"/>
      <sheetName val="Trade payables - Pg 16,17"/>
      <sheetName val="TP &amp; other fin liab"/>
      <sheetName val="Deferred rev - Pg 17"/>
      <sheetName val="Current fin assets - Pg 18"/>
      <sheetName val="OCL - Pg 19"/>
      <sheetName val="Eq supply payable - Pg 19"/>
      <sheetName val="Other non CL - Pg 20"/>
      <sheetName val="Other equity - Pg 21,43"/>
      <sheetName val="NCI"/>
      <sheetName val="Intangibles - Movement"/>
      <sheetName val="Borrowings summary - Pg 25"/>
      <sheetName val="Borrowings bridge - Pg 25"/>
      <sheetName val="Quarterly working capital RT"/>
      <sheetName val=" NWC graphs - Pg 30,31,32"/>
      <sheetName val="Trade payable Working"/>
      <sheetName val="Contingent liability - pg 34"/>
      <sheetName val="Remote liability"/>
      <sheetName val="Legal cases - Pg 35 "/>
      <sheetName val="Payment under protest - Pg 41"/>
      <sheetName val="Bank guarantee - Pg 35"/>
      <sheetName val="Cash flow statement - Pg 37,38"/>
      <sheetName val="FCFL as per Management"/>
      <sheetName val="Closing Forex rates - Pg 44"/>
      <sheetName val="Tower sold - Pg 45"/>
      <sheetName val="7.74 Eaton loan"/>
      <sheetName val="Net working capital trends - RT"/>
      <sheetName val="Balance sheet  - Regrouped"/>
      <sheetName val="Entity shareholding"/>
      <sheetName val="Liabilities - RT (Old)"/>
      <sheetName val="Balance sheet  - Reported"/>
      <sheetName val="bajaj_copeland"/>
      <sheetName val="Charts"/>
      <sheetName val="Financials"/>
      <sheetName val="EVA1"/>
      <sheetName val="#REF"/>
      <sheetName val="Calculation (2)"/>
      <sheetName val="InQuart"/>
      <sheetName val="Mico"/>
      <sheetName val="T-42-3"/>
      <sheetName val="Calculation_(2)"/>
      <sheetName val="Adjusted_data"/>
      <sheetName val="JetFuel"/>
      <sheetName val="Block_A"/>
      <sheetName val="cs1997"/>
      <sheetName val="Book1"/>
      <sheetName val="Corridor"/>
      <sheetName val="Valuation_(F)"/>
      <sheetName val="Calculation_(2)1"/>
      <sheetName val="GRAPH"/>
      <sheetName val="PROFIT"/>
      <sheetName val="DEPN"/>
      <sheetName val="INTT"/>
      <sheetName val="Appendix-B1"/>
      <sheetName val="Appendix-B2"/>
      <sheetName val="Working notes-Cash Flow"/>
      <sheetName val="Power &amp; Fuel(new)"/>
      <sheetName val="Instructions"/>
      <sheetName val="THREE_VARIABLES"/>
      <sheetName val="Index"/>
      <sheetName val="Underlying Data"/>
      <sheetName val="Underlying_Data"/>
      <sheetName val="CDR"/>
      <sheetName val="Asset Quality Analysis"/>
      <sheetName val="Data Dump"/>
      <sheetName val="Securitization"/>
      <sheetName val="Supplemental Data"/>
      <sheetName val="31.3.02 "/>
      <sheetName val="__31.3.03"/>
      <sheetName val="Monthly (Finance) Collection "/>
      <sheetName val="OFA"/>
      <sheetName val="OFA Acq"/>
      <sheetName val="Links"/>
      <sheetName val="XREF"/>
      <sheetName val="Fixed asset regist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efreshError="1"/>
      <sheetData sheetId="22"/>
      <sheetData sheetId="23" refreshError="1"/>
      <sheetData sheetId="24"/>
      <sheetData sheetId="25" refreshError="1"/>
      <sheetData sheetId="26"/>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sheetData sheetId="136" refreshError="1"/>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refreshError="1"/>
      <sheetData sheetId="183" refreshError="1"/>
      <sheetData sheetId="184" refreshError="1"/>
      <sheetData sheetId="185" refreshError="1"/>
      <sheetData sheetId="186" refreshError="1"/>
      <sheetData sheetId="187" refreshError="1"/>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sheetData sheetId="257"/>
      <sheetData sheetId="258"/>
      <sheetData sheetId="259"/>
      <sheetData sheetId="260"/>
      <sheetData sheetId="261"/>
      <sheetData sheetId="262"/>
      <sheetData sheetId="263"/>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TOC"/>
      <sheetName val="Overall Summary"/>
      <sheetName val="1A Client Asset Code Summary"/>
      <sheetName val="1B Loc &amp; Client AC Summary"/>
      <sheetName val="1B loc &amp; Client AC Sumarry"/>
      <sheetName val="1D Loc &amp; AA AC Summary"/>
      <sheetName val="1B AA Broad Asset Code Summary"/>
      <sheetName val="1 D Loc &amp; AA AC Summary"/>
      <sheetName val="1C AA Comp.Asset Code Summary"/>
      <sheetName val="1E FA Record Summary"/>
      <sheetName val="1F Summary by Approach"/>
      <sheetName val="2A General Info"/>
      <sheetName val="3A FA Record"/>
      <sheetName val="4A Asset Code"/>
      <sheetName val="Componentization"/>
      <sheetName val="4B Lease Table"/>
      <sheetName val="4C Obsolescence"/>
      <sheetName val="6A Trend Table"/>
      <sheetName val="Cost Approach - BLD"/>
      <sheetName val="Market Approach - Land"/>
      <sheetName val="Market Approach - Vehicles"/>
      <sheetName val="Market Research"/>
      <sheetName val="5A RCN &amp; Market Summary"/>
      <sheetName val="7A Iowa Depreciation"/>
      <sheetName val="7B Market-Based Depreciation"/>
      <sheetName val="8A Currency Conversion"/>
      <sheetName val="9A Rounding"/>
      <sheetName val="9B RUL Range"/>
      <sheetName val="Kontensalden"/>
      <sheetName val="EXPENSES"/>
      <sheetName val="A91_9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ow r="18">
          <cell r="B18">
            <v>41264</v>
          </cell>
        </row>
      </sheetData>
      <sheetData sheetId="13">
        <row r="8">
          <cell r="AC8" t="str">
            <v>LocationalizedAAAsset Code</v>
          </cell>
          <cell r="CB8" t="str">
            <v>Rounded
Concluded
Fair
Value
(INR)</v>
          </cell>
        </row>
        <row r="9">
          <cell r="CB9">
            <v>0</v>
          </cell>
        </row>
        <row r="10">
          <cell r="AC10" t="str">
            <v>Land</v>
          </cell>
          <cell r="CB10">
            <v>69675000</v>
          </cell>
        </row>
        <row r="11">
          <cell r="AC11" t="str">
            <v>Land</v>
          </cell>
          <cell r="CB11">
            <v>17750000</v>
          </cell>
        </row>
        <row r="12">
          <cell r="AC12" t="str">
            <v>Land</v>
          </cell>
          <cell r="CB12">
            <v>0</v>
          </cell>
        </row>
        <row r="13">
          <cell r="AC13" t="str">
            <v>Land</v>
          </cell>
          <cell r="CB13">
            <v>0</v>
          </cell>
        </row>
        <row r="14">
          <cell r="AC14" t="str">
            <v>Land</v>
          </cell>
          <cell r="CB14">
            <v>0</v>
          </cell>
        </row>
        <row r="15">
          <cell r="AC15" t="str">
            <v>Land</v>
          </cell>
          <cell r="CB15">
            <v>0</v>
          </cell>
        </row>
        <row r="16">
          <cell r="AC16" t="str">
            <v>Land</v>
          </cell>
          <cell r="CB16">
            <v>0</v>
          </cell>
        </row>
        <row r="17">
          <cell r="AC17" t="str">
            <v>Land</v>
          </cell>
          <cell r="CB17">
            <v>0</v>
          </cell>
        </row>
        <row r="18">
          <cell r="AC18" t="str">
            <v>Land</v>
          </cell>
          <cell r="CB18">
            <v>0</v>
          </cell>
        </row>
        <row r="19">
          <cell r="AC19" t="str">
            <v>Building-Admin</v>
          </cell>
          <cell r="CB19">
            <v>0</v>
          </cell>
        </row>
        <row r="20">
          <cell r="AC20" t="str">
            <v>Building-Admin</v>
          </cell>
          <cell r="CB20">
            <v>5250</v>
          </cell>
        </row>
        <row r="21">
          <cell r="AC21" t="str">
            <v>Building-Admin</v>
          </cell>
          <cell r="CB21">
            <v>0</v>
          </cell>
        </row>
        <row r="22">
          <cell r="AC22" t="str">
            <v>Building-Admin</v>
          </cell>
          <cell r="CB22">
            <v>350</v>
          </cell>
        </row>
        <row r="23">
          <cell r="AC23" t="str">
            <v>Building-Admin</v>
          </cell>
          <cell r="CB23">
            <v>0</v>
          </cell>
        </row>
        <row r="24">
          <cell r="AC24" t="str">
            <v>Building-Admin</v>
          </cell>
          <cell r="CB24">
            <v>0</v>
          </cell>
        </row>
        <row r="25">
          <cell r="AC25" t="str">
            <v>Building-Admin</v>
          </cell>
          <cell r="CB25">
            <v>0</v>
          </cell>
        </row>
        <row r="26">
          <cell r="AC26" t="str">
            <v>Building-Admin</v>
          </cell>
          <cell r="CB26">
            <v>0</v>
          </cell>
        </row>
        <row r="27">
          <cell r="AC27" t="str">
            <v>Building-Admin</v>
          </cell>
          <cell r="CB27">
            <v>200</v>
          </cell>
        </row>
        <row r="28">
          <cell r="AC28" t="str">
            <v>Building-Admin</v>
          </cell>
          <cell r="CB28">
            <v>0</v>
          </cell>
        </row>
        <row r="29">
          <cell r="AC29" t="str">
            <v>Building -Factory</v>
          </cell>
          <cell r="CB29">
            <v>0</v>
          </cell>
        </row>
        <row r="30">
          <cell r="AC30" t="str">
            <v>Building -Factory</v>
          </cell>
          <cell r="CB30">
            <v>0</v>
          </cell>
        </row>
        <row r="31">
          <cell r="AC31" t="str">
            <v>Building -Factory</v>
          </cell>
          <cell r="CB31">
            <v>0</v>
          </cell>
        </row>
        <row r="32">
          <cell r="AC32" t="str">
            <v>Building -Factory</v>
          </cell>
          <cell r="CB32">
            <v>0</v>
          </cell>
        </row>
        <row r="33">
          <cell r="AC33" t="str">
            <v>Building -Factory</v>
          </cell>
          <cell r="CB33">
            <v>0</v>
          </cell>
        </row>
        <row r="34">
          <cell r="AC34" t="str">
            <v>Building -Factory</v>
          </cell>
          <cell r="CB34">
            <v>0</v>
          </cell>
        </row>
        <row r="35">
          <cell r="AC35" t="str">
            <v>Building -Factory</v>
          </cell>
          <cell r="CB35">
            <v>0</v>
          </cell>
        </row>
        <row r="36">
          <cell r="AC36" t="str">
            <v>Building -Factory</v>
          </cell>
          <cell r="CB36">
            <v>0</v>
          </cell>
        </row>
        <row r="37">
          <cell r="AC37" t="str">
            <v>Building -Factory</v>
          </cell>
          <cell r="CB37">
            <v>0</v>
          </cell>
        </row>
        <row r="38">
          <cell r="AC38" t="str">
            <v>Building -Factory</v>
          </cell>
          <cell r="CB38">
            <v>0</v>
          </cell>
        </row>
        <row r="39">
          <cell r="AC39" t="str">
            <v>Building -Factory</v>
          </cell>
          <cell r="CB39">
            <v>0</v>
          </cell>
        </row>
        <row r="40">
          <cell r="AC40" t="str">
            <v>Building -Factory</v>
          </cell>
          <cell r="CB40">
            <v>0</v>
          </cell>
        </row>
        <row r="41">
          <cell r="AC41" t="str">
            <v>Building -Factory</v>
          </cell>
          <cell r="CB41">
            <v>0</v>
          </cell>
        </row>
        <row r="42">
          <cell r="AC42" t="str">
            <v>Building -Factory</v>
          </cell>
          <cell r="CB42">
            <v>0</v>
          </cell>
        </row>
        <row r="43">
          <cell r="AC43" t="str">
            <v>Building -Factory</v>
          </cell>
          <cell r="CB43">
            <v>0</v>
          </cell>
        </row>
        <row r="44">
          <cell r="AC44" t="str">
            <v>Building -Factory</v>
          </cell>
          <cell r="CB44">
            <v>0</v>
          </cell>
        </row>
        <row r="45">
          <cell r="AC45" t="str">
            <v>Building -Factory</v>
          </cell>
          <cell r="CB45">
            <v>0</v>
          </cell>
        </row>
        <row r="46">
          <cell r="AC46" t="str">
            <v>Building -Factory</v>
          </cell>
          <cell r="CB46">
            <v>46000</v>
          </cell>
        </row>
        <row r="47">
          <cell r="AC47" t="str">
            <v>Building -Factory</v>
          </cell>
          <cell r="CB47">
            <v>0</v>
          </cell>
        </row>
        <row r="48">
          <cell r="AC48" t="str">
            <v>Building -Factory</v>
          </cell>
          <cell r="CB48">
            <v>0</v>
          </cell>
        </row>
        <row r="49">
          <cell r="AC49" t="str">
            <v>Building Residential</v>
          </cell>
          <cell r="CB49">
            <v>0</v>
          </cell>
        </row>
        <row r="50">
          <cell r="AC50" t="str">
            <v>Office Equipments</v>
          </cell>
          <cell r="CB50">
            <v>0</v>
          </cell>
        </row>
        <row r="51">
          <cell r="AC51" t="str">
            <v>Office Equipments</v>
          </cell>
          <cell r="CB51">
            <v>0</v>
          </cell>
        </row>
        <row r="52">
          <cell r="AC52" t="str">
            <v>Office Equipments</v>
          </cell>
          <cell r="CB52">
            <v>0</v>
          </cell>
        </row>
        <row r="53">
          <cell r="AC53" t="str">
            <v>Office Equipments</v>
          </cell>
          <cell r="CB53">
            <v>0</v>
          </cell>
        </row>
        <row r="54">
          <cell r="AC54" t="str">
            <v>Office Equipments</v>
          </cell>
          <cell r="CB54">
            <v>0</v>
          </cell>
        </row>
        <row r="55">
          <cell r="AC55" t="str">
            <v>Office Equipments</v>
          </cell>
          <cell r="CB55">
            <v>0</v>
          </cell>
        </row>
        <row r="56">
          <cell r="AC56" t="str">
            <v>Office Equipments</v>
          </cell>
          <cell r="CB56">
            <v>0</v>
          </cell>
        </row>
        <row r="57">
          <cell r="AC57" t="str">
            <v>Office Equipments</v>
          </cell>
          <cell r="CB57">
            <v>900</v>
          </cell>
        </row>
        <row r="58">
          <cell r="AC58" t="str">
            <v>Office Equipments</v>
          </cell>
          <cell r="CB58">
            <v>40</v>
          </cell>
        </row>
        <row r="59">
          <cell r="AC59" t="str">
            <v>Office Equipments</v>
          </cell>
          <cell r="CB59">
            <v>0</v>
          </cell>
        </row>
        <row r="60">
          <cell r="AC60" t="str">
            <v>Office Equipments</v>
          </cell>
          <cell r="CB60">
            <v>0</v>
          </cell>
        </row>
        <row r="61">
          <cell r="AC61" t="str">
            <v>Office Equipments</v>
          </cell>
          <cell r="CB61">
            <v>0</v>
          </cell>
        </row>
        <row r="62">
          <cell r="AC62" t="str">
            <v>Office Equipments</v>
          </cell>
          <cell r="CB62">
            <v>0</v>
          </cell>
        </row>
        <row r="63">
          <cell r="AC63" t="str">
            <v>Office Equipments</v>
          </cell>
          <cell r="CB63">
            <v>0</v>
          </cell>
        </row>
        <row r="64">
          <cell r="AC64" t="str">
            <v>Office Equipments</v>
          </cell>
          <cell r="CB64">
            <v>0</v>
          </cell>
        </row>
        <row r="65">
          <cell r="AC65" t="str">
            <v>Office Equipments</v>
          </cell>
          <cell r="CB65">
            <v>1100</v>
          </cell>
        </row>
        <row r="66">
          <cell r="AC66" t="str">
            <v>Office Equipments</v>
          </cell>
          <cell r="CB66">
            <v>0</v>
          </cell>
        </row>
        <row r="67">
          <cell r="AC67" t="str">
            <v>Office Equipments</v>
          </cell>
          <cell r="CB67">
            <v>0</v>
          </cell>
        </row>
        <row r="68">
          <cell r="AC68" t="str">
            <v>Office Equipments</v>
          </cell>
          <cell r="CB68">
            <v>0</v>
          </cell>
        </row>
        <row r="69">
          <cell r="AC69" t="str">
            <v>Office Equipments</v>
          </cell>
          <cell r="CB69">
            <v>0</v>
          </cell>
        </row>
        <row r="70">
          <cell r="AC70" t="str">
            <v>Office Equipments</v>
          </cell>
          <cell r="CB70">
            <v>0</v>
          </cell>
        </row>
        <row r="71">
          <cell r="AC71" t="str">
            <v>Office Equipments</v>
          </cell>
          <cell r="CB71">
            <v>0</v>
          </cell>
        </row>
        <row r="72">
          <cell r="AC72" t="str">
            <v>Office Equipments</v>
          </cell>
          <cell r="CB72">
            <v>1700</v>
          </cell>
        </row>
        <row r="73">
          <cell r="AC73" t="str">
            <v>Office Equipments</v>
          </cell>
          <cell r="CB73">
            <v>0</v>
          </cell>
        </row>
        <row r="74">
          <cell r="AC74" t="str">
            <v>Office Equipments</v>
          </cell>
          <cell r="CB74">
            <v>0</v>
          </cell>
        </row>
        <row r="75">
          <cell r="AC75" t="str">
            <v>Office Equipments</v>
          </cell>
          <cell r="CB75">
            <v>0</v>
          </cell>
        </row>
        <row r="76">
          <cell r="AC76" t="str">
            <v>Office Equipments</v>
          </cell>
          <cell r="CB76">
            <v>150</v>
          </cell>
        </row>
        <row r="77">
          <cell r="AC77" t="str">
            <v>Office Equipments</v>
          </cell>
          <cell r="CB77">
            <v>0</v>
          </cell>
        </row>
        <row r="78">
          <cell r="AC78" t="str">
            <v>Office Equipments</v>
          </cell>
          <cell r="CB78">
            <v>0</v>
          </cell>
        </row>
        <row r="79">
          <cell r="AC79" t="str">
            <v>Office Equipments</v>
          </cell>
          <cell r="CB79">
            <v>0</v>
          </cell>
        </row>
        <row r="80">
          <cell r="AC80" t="str">
            <v>Office Equipments</v>
          </cell>
          <cell r="CB80">
            <v>0</v>
          </cell>
        </row>
        <row r="81">
          <cell r="AC81" t="str">
            <v>Office Equipments</v>
          </cell>
          <cell r="CB81">
            <v>0</v>
          </cell>
        </row>
        <row r="82">
          <cell r="AC82" t="str">
            <v>Office Equipments</v>
          </cell>
          <cell r="CB82">
            <v>0</v>
          </cell>
        </row>
        <row r="83">
          <cell r="AC83" t="str">
            <v>Office Equipments</v>
          </cell>
          <cell r="CB83">
            <v>0</v>
          </cell>
        </row>
        <row r="84">
          <cell r="AC84" t="str">
            <v>Office Equipments</v>
          </cell>
          <cell r="CB84">
            <v>0</v>
          </cell>
        </row>
        <row r="85">
          <cell r="AC85" t="str">
            <v>Office Equipments</v>
          </cell>
          <cell r="CB85">
            <v>0</v>
          </cell>
        </row>
        <row r="86">
          <cell r="AC86" t="str">
            <v>Office Equipments</v>
          </cell>
          <cell r="CB86">
            <v>0</v>
          </cell>
        </row>
        <row r="87">
          <cell r="AC87" t="str">
            <v>Office Equipments</v>
          </cell>
          <cell r="CB87">
            <v>0</v>
          </cell>
        </row>
        <row r="88">
          <cell r="AC88" t="str">
            <v>Office Equipments</v>
          </cell>
          <cell r="CB88">
            <v>0</v>
          </cell>
        </row>
        <row r="89">
          <cell r="AC89" t="str">
            <v>Office Equipments</v>
          </cell>
          <cell r="CB89">
            <v>0</v>
          </cell>
        </row>
        <row r="90">
          <cell r="AC90" t="str">
            <v>Office Equipments</v>
          </cell>
          <cell r="CB90">
            <v>0</v>
          </cell>
        </row>
        <row r="91">
          <cell r="AC91" t="str">
            <v>Office Equipments</v>
          </cell>
          <cell r="CB91">
            <v>0</v>
          </cell>
        </row>
        <row r="92">
          <cell r="AC92" t="str">
            <v>Office Equipments</v>
          </cell>
          <cell r="CB92">
            <v>0</v>
          </cell>
        </row>
        <row r="93">
          <cell r="AC93" t="str">
            <v>Office Equipments</v>
          </cell>
          <cell r="CB93">
            <v>0</v>
          </cell>
        </row>
        <row r="94">
          <cell r="AC94" t="str">
            <v>Office Equipments</v>
          </cell>
          <cell r="CB94">
            <v>0</v>
          </cell>
        </row>
        <row r="95">
          <cell r="AC95" t="str">
            <v>Office Equipments</v>
          </cell>
          <cell r="CB95">
            <v>1300</v>
          </cell>
        </row>
        <row r="96">
          <cell r="AC96" t="str">
            <v>Office Equipments</v>
          </cell>
          <cell r="CB96">
            <v>0</v>
          </cell>
        </row>
        <row r="97">
          <cell r="AC97" t="str">
            <v>Office Equipments</v>
          </cell>
          <cell r="CB97">
            <v>0</v>
          </cell>
        </row>
        <row r="98">
          <cell r="AC98" t="str">
            <v>Office Equipments</v>
          </cell>
          <cell r="CB98">
            <v>0</v>
          </cell>
        </row>
        <row r="99">
          <cell r="AC99" t="str">
            <v>Office Equipments</v>
          </cell>
          <cell r="CB99">
            <v>0</v>
          </cell>
        </row>
        <row r="100">
          <cell r="AC100" t="str">
            <v>Office Equipments</v>
          </cell>
          <cell r="CB100">
            <v>0</v>
          </cell>
        </row>
        <row r="101">
          <cell r="AC101" t="str">
            <v>Office Equipments</v>
          </cell>
          <cell r="CB101">
            <v>0</v>
          </cell>
        </row>
        <row r="102">
          <cell r="AC102" t="str">
            <v>Office Equipments</v>
          </cell>
          <cell r="CB102">
            <v>0</v>
          </cell>
        </row>
        <row r="103">
          <cell r="AC103" t="str">
            <v>Office Equipments</v>
          </cell>
          <cell r="CB103">
            <v>0</v>
          </cell>
        </row>
        <row r="104">
          <cell r="AC104" t="str">
            <v>Office Equipments</v>
          </cell>
          <cell r="CB104">
            <v>0</v>
          </cell>
        </row>
        <row r="105">
          <cell r="AC105" t="str">
            <v>Office Equipments</v>
          </cell>
          <cell r="CB105">
            <v>0</v>
          </cell>
        </row>
        <row r="106">
          <cell r="AC106" t="str">
            <v>Office Equipments</v>
          </cell>
          <cell r="CB106">
            <v>0</v>
          </cell>
        </row>
        <row r="107">
          <cell r="AC107" t="str">
            <v>Office Equipments</v>
          </cell>
          <cell r="CB107">
            <v>0</v>
          </cell>
        </row>
        <row r="108">
          <cell r="AC108" t="str">
            <v>Office Equipments</v>
          </cell>
          <cell r="CB108">
            <v>87500</v>
          </cell>
        </row>
        <row r="109">
          <cell r="AC109" t="str">
            <v>Office Equipments</v>
          </cell>
          <cell r="CB109">
            <v>0</v>
          </cell>
        </row>
        <row r="110">
          <cell r="AC110" t="str">
            <v>Office Equipments</v>
          </cell>
          <cell r="CB110">
            <v>400</v>
          </cell>
        </row>
        <row r="111">
          <cell r="AC111" t="str">
            <v>Office Equipments</v>
          </cell>
          <cell r="CB111">
            <v>0</v>
          </cell>
        </row>
        <row r="112">
          <cell r="AC112" t="str">
            <v>Office Equipments</v>
          </cell>
          <cell r="CB112">
            <v>4800</v>
          </cell>
        </row>
        <row r="113">
          <cell r="AC113" t="str">
            <v>Office Equipments</v>
          </cell>
          <cell r="CB113">
            <v>700</v>
          </cell>
        </row>
        <row r="114">
          <cell r="AC114" t="str">
            <v>Office Equipments</v>
          </cell>
          <cell r="CB114">
            <v>0</v>
          </cell>
        </row>
        <row r="115">
          <cell r="AC115" t="str">
            <v>Office Equipments</v>
          </cell>
          <cell r="CB115">
            <v>0</v>
          </cell>
        </row>
        <row r="116">
          <cell r="AC116" t="str">
            <v>Office Equipments</v>
          </cell>
          <cell r="CB116">
            <v>0</v>
          </cell>
        </row>
        <row r="117">
          <cell r="AC117" t="str">
            <v>Office Equipments</v>
          </cell>
          <cell r="CB117">
            <v>0</v>
          </cell>
        </row>
        <row r="118">
          <cell r="AC118" t="str">
            <v>Office Equipments</v>
          </cell>
          <cell r="CB118">
            <v>600</v>
          </cell>
        </row>
        <row r="119">
          <cell r="AC119" t="str">
            <v>Office Equipments</v>
          </cell>
          <cell r="CB119">
            <v>350</v>
          </cell>
        </row>
        <row r="120">
          <cell r="AC120" t="str">
            <v>Office Equipments</v>
          </cell>
          <cell r="CB120">
            <v>250</v>
          </cell>
        </row>
        <row r="121">
          <cell r="AC121" t="str">
            <v>Office Equipments</v>
          </cell>
          <cell r="CB121">
            <v>7750</v>
          </cell>
        </row>
        <row r="122">
          <cell r="AC122" t="str">
            <v>Office Equipments</v>
          </cell>
          <cell r="CB122">
            <v>0</v>
          </cell>
        </row>
        <row r="123">
          <cell r="AC123" t="str">
            <v>Office Equipments</v>
          </cell>
          <cell r="CB123">
            <v>0</v>
          </cell>
        </row>
        <row r="124">
          <cell r="AC124" t="str">
            <v>Office Equipments</v>
          </cell>
          <cell r="CB124">
            <v>0</v>
          </cell>
        </row>
        <row r="125">
          <cell r="AC125" t="str">
            <v>Office Equipments</v>
          </cell>
          <cell r="CB125">
            <v>7750</v>
          </cell>
        </row>
        <row r="126">
          <cell r="AC126" t="str">
            <v>Office Equipments</v>
          </cell>
          <cell r="CB126">
            <v>7250</v>
          </cell>
        </row>
        <row r="127">
          <cell r="AC127" t="str">
            <v>Office Equipments</v>
          </cell>
          <cell r="CB127">
            <v>7500</v>
          </cell>
        </row>
        <row r="128">
          <cell r="AC128" t="str">
            <v>Office Equipments</v>
          </cell>
          <cell r="CB128">
            <v>25000</v>
          </cell>
        </row>
        <row r="129">
          <cell r="AC129" t="str">
            <v>Office Equipments</v>
          </cell>
          <cell r="CB129">
            <v>46000</v>
          </cell>
        </row>
        <row r="130">
          <cell r="AC130" t="str">
            <v>Office Equipments</v>
          </cell>
          <cell r="CB130">
            <v>30000</v>
          </cell>
        </row>
        <row r="131">
          <cell r="AC131" t="str">
            <v>Office Equipments</v>
          </cell>
          <cell r="CB131">
            <v>14500</v>
          </cell>
        </row>
        <row r="132">
          <cell r="AC132" t="str">
            <v>Office Equipments</v>
          </cell>
          <cell r="CB132">
            <v>6750</v>
          </cell>
        </row>
        <row r="133">
          <cell r="AC133" t="str">
            <v>Office Equipments</v>
          </cell>
          <cell r="CB133">
            <v>4800</v>
          </cell>
        </row>
        <row r="134">
          <cell r="AC134" t="str">
            <v>Office Equipments</v>
          </cell>
          <cell r="CB134">
            <v>20000</v>
          </cell>
        </row>
        <row r="135">
          <cell r="AC135" t="str">
            <v>Office Equipments</v>
          </cell>
          <cell r="CB135">
            <v>0</v>
          </cell>
        </row>
        <row r="136">
          <cell r="AC136" t="str">
            <v>Office Equipments</v>
          </cell>
          <cell r="CB136">
            <v>6500</v>
          </cell>
        </row>
        <row r="137">
          <cell r="AC137" t="str">
            <v>Office Equipments</v>
          </cell>
          <cell r="CB137">
            <v>4800</v>
          </cell>
        </row>
        <row r="138">
          <cell r="AC138" t="str">
            <v>Office Equipments</v>
          </cell>
          <cell r="CB138">
            <v>6750</v>
          </cell>
        </row>
        <row r="139">
          <cell r="AC139" t="str">
            <v>Office Equipments</v>
          </cell>
          <cell r="CB139">
            <v>6750</v>
          </cell>
        </row>
        <row r="140">
          <cell r="AC140" t="str">
            <v>Office Equipments</v>
          </cell>
          <cell r="CB140">
            <v>3600</v>
          </cell>
        </row>
        <row r="141">
          <cell r="AC141" t="str">
            <v>Office Equipments</v>
          </cell>
          <cell r="CB141">
            <v>1100</v>
          </cell>
        </row>
        <row r="142">
          <cell r="AC142" t="str">
            <v>Office Equipments</v>
          </cell>
          <cell r="CB142">
            <v>7250</v>
          </cell>
        </row>
        <row r="143">
          <cell r="AC143" t="str">
            <v>Office Equipments</v>
          </cell>
          <cell r="CB143">
            <v>7250</v>
          </cell>
        </row>
        <row r="144">
          <cell r="AC144" t="str">
            <v>Office Equipments</v>
          </cell>
          <cell r="CB144">
            <v>7250</v>
          </cell>
        </row>
        <row r="145">
          <cell r="AC145" t="str">
            <v>Office Equipments</v>
          </cell>
          <cell r="CB145">
            <v>0</v>
          </cell>
        </row>
        <row r="146">
          <cell r="AC146" t="str">
            <v>Office Equipments</v>
          </cell>
          <cell r="CB146">
            <v>15500</v>
          </cell>
        </row>
        <row r="147">
          <cell r="AC147" t="str">
            <v>Office Equipments</v>
          </cell>
          <cell r="CB147">
            <v>3600</v>
          </cell>
        </row>
        <row r="148">
          <cell r="AC148" t="str">
            <v>Office Equipments</v>
          </cell>
          <cell r="CB148">
            <v>6000</v>
          </cell>
        </row>
        <row r="149">
          <cell r="AC149" t="str">
            <v>Office Equipments</v>
          </cell>
          <cell r="CB149">
            <v>7000</v>
          </cell>
        </row>
        <row r="150">
          <cell r="AC150" t="str">
            <v>Office Equipments</v>
          </cell>
          <cell r="CB150">
            <v>22000</v>
          </cell>
        </row>
        <row r="151">
          <cell r="AC151" t="str">
            <v>Office Equipments</v>
          </cell>
          <cell r="CB151">
            <v>22000</v>
          </cell>
        </row>
        <row r="152">
          <cell r="AC152" t="str">
            <v>Office Equipments</v>
          </cell>
          <cell r="CB152">
            <v>13500</v>
          </cell>
        </row>
        <row r="153">
          <cell r="AC153" t="str">
            <v>Office Equipments</v>
          </cell>
          <cell r="CB153">
            <v>52500</v>
          </cell>
        </row>
        <row r="154">
          <cell r="AC154" t="str">
            <v>Office Equipments</v>
          </cell>
          <cell r="CB154">
            <v>43000</v>
          </cell>
        </row>
        <row r="155">
          <cell r="AC155" t="str">
            <v>Office Equipments</v>
          </cell>
          <cell r="CB155">
            <v>6000</v>
          </cell>
        </row>
        <row r="156">
          <cell r="AC156" t="str">
            <v>Office Equipments</v>
          </cell>
          <cell r="CB156">
            <v>23000</v>
          </cell>
        </row>
        <row r="157">
          <cell r="AC157" t="str">
            <v>Office Equipments</v>
          </cell>
          <cell r="CB157">
            <v>47000</v>
          </cell>
        </row>
        <row r="158">
          <cell r="AC158" t="str">
            <v>Office Equipments</v>
          </cell>
          <cell r="CB158">
            <v>36000</v>
          </cell>
        </row>
        <row r="159">
          <cell r="AC159" t="str">
            <v>Office Equipments</v>
          </cell>
          <cell r="CB159">
            <v>1200</v>
          </cell>
        </row>
        <row r="160">
          <cell r="AC160" t="str">
            <v>Office Equipments</v>
          </cell>
          <cell r="CB160">
            <v>1200</v>
          </cell>
        </row>
        <row r="161">
          <cell r="AC161" t="str">
            <v>Office Equipments</v>
          </cell>
          <cell r="CB161">
            <v>8000</v>
          </cell>
        </row>
        <row r="162">
          <cell r="AC162" t="str">
            <v>Computer</v>
          </cell>
          <cell r="CB162">
            <v>0</v>
          </cell>
        </row>
        <row r="163">
          <cell r="AC163" t="str">
            <v>Computer</v>
          </cell>
          <cell r="CB163">
            <v>0</v>
          </cell>
        </row>
        <row r="164">
          <cell r="AC164" t="str">
            <v>Computer</v>
          </cell>
          <cell r="CB164">
            <v>150</v>
          </cell>
        </row>
        <row r="165">
          <cell r="AC165" t="str">
            <v>Computer</v>
          </cell>
          <cell r="CB165">
            <v>0</v>
          </cell>
        </row>
        <row r="166">
          <cell r="AC166" t="str">
            <v>Computer</v>
          </cell>
          <cell r="CB166">
            <v>0</v>
          </cell>
        </row>
        <row r="167">
          <cell r="AC167" t="str">
            <v>Computer</v>
          </cell>
          <cell r="CB167">
            <v>0</v>
          </cell>
        </row>
        <row r="168">
          <cell r="AC168" t="str">
            <v>Computer</v>
          </cell>
          <cell r="CB168">
            <v>0</v>
          </cell>
        </row>
        <row r="169">
          <cell r="AC169" t="str">
            <v>Computer</v>
          </cell>
          <cell r="CB169">
            <v>0</v>
          </cell>
        </row>
        <row r="170">
          <cell r="AC170" t="str">
            <v>Computer</v>
          </cell>
          <cell r="CB170">
            <v>0</v>
          </cell>
        </row>
        <row r="171">
          <cell r="AC171" t="str">
            <v>Computer</v>
          </cell>
          <cell r="CB171">
            <v>0</v>
          </cell>
        </row>
        <row r="172">
          <cell r="AC172" t="str">
            <v>Computer</v>
          </cell>
          <cell r="CB172">
            <v>0</v>
          </cell>
        </row>
        <row r="173">
          <cell r="AC173" t="str">
            <v>Computer</v>
          </cell>
          <cell r="CB173">
            <v>0</v>
          </cell>
        </row>
        <row r="174">
          <cell r="AC174" t="str">
            <v>Computer</v>
          </cell>
          <cell r="CB174">
            <v>0</v>
          </cell>
        </row>
        <row r="175">
          <cell r="AC175" t="str">
            <v>Computer</v>
          </cell>
          <cell r="CB175">
            <v>0</v>
          </cell>
        </row>
        <row r="176">
          <cell r="AC176" t="str">
            <v>Computer</v>
          </cell>
          <cell r="CB176">
            <v>0</v>
          </cell>
        </row>
        <row r="177">
          <cell r="AC177" t="str">
            <v>Computer</v>
          </cell>
          <cell r="CB177">
            <v>0</v>
          </cell>
        </row>
        <row r="178">
          <cell r="AC178" t="str">
            <v>Computer</v>
          </cell>
          <cell r="CB178">
            <v>0</v>
          </cell>
        </row>
        <row r="179">
          <cell r="AC179" t="str">
            <v>Computer</v>
          </cell>
          <cell r="CB179">
            <v>0</v>
          </cell>
        </row>
        <row r="180">
          <cell r="AC180" t="str">
            <v>Computer</v>
          </cell>
          <cell r="CB180">
            <v>0</v>
          </cell>
        </row>
        <row r="181">
          <cell r="AC181" t="str">
            <v>Computer</v>
          </cell>
          <cell r="CB181">
            <v>0</v>
          </cell>
        </row>
        <row r="182">
          <cell r="AC182" t="str">
            <v>Computer</v>
          </cell>
          <cell r="CB182">
            <v>0</v>
          </cell>
        </row>
        <row r="183">
          <cell r="AC183" t="str">
            <v>Computer</v>
          </cell>
          <cell r="CB183">
            <v>0</v>
          </cell>
        </row>
        <row r="184">
          <cell r="AC184" t="str">
            <v>Computer</v>
          </cell>
          <cell r="CB184">
            <v>0</v>
          </cell>
        </row>
        <row r="185">
          <cell r="AC185" t="str">
            <v>Computer</v>
          </cell>
          <cell r="CB185">
            <v>0</v>
          </cell>
        </row>
        <row r="186">
          <cell r="AC186" t="str">
            <v>Computer</v>
          </cell>
          <cell r="CB186">
            <v>0</v>
          </cell>
        </row>
        <row r="187">
          <cell r="AC187" t="str">
            <v>Computer</v>
          </cell>
          <cell r="CB187">
            <v>0</v>
          </cell>
        </row>
        <row r="188">
          <cell r="AC188" t="str">
            <v>Computer</v>
          </cell>
          <cell r="CB188">
            <v>0</v>
          </cell>
        </row>
        <row r="189">
          <cell r="AC189" t="str">
            <v>Computer</v>
          </cell>
          <cell r="CB189">
            <v>0</v>
          </cell>
        </row>
        <row r="190">
          <cell r="AC190" t="str">
            <v>Computer</v>
          </cell>
          <cell r="CB190">
            <v>32.157742100707544</v>
          </cell>
        </row>
        <row r="191">
          <cell r="AC191" t="str">
            <v>Computer</v>
          </cell>
          <cell r="CB191">
            <v>0</v>
          </cell>
        </row>
        <row r="192">
          <cell r="AC192" t="str">
            <v>Computer</v>
          </cell>
          <cell r="CB192">
            <v>0</v>
          </cell>
        </row>
        <row r="193">
          <cell r="AC193" t="str">
            <v>Computer</v>
          </cell>
          <cell r="CB193">
            <v>0</v>
          </cell>
        </row>
        <row r="194">
          <cell r="AC194" t="str">
            <v>Computer</v>
          </cell>
          <cell r="CB194">
            <v>0</v>
          </cell>
        </row>
        <row r="195">
          <cell r="AC195" t="str">
            <v>Computer</v>
          </cell>
          <cell r="CB195">
            <v>0</v>
          </cell>
        </row>
        <row r="196">
          <cell r="AC196" t="str">
            <v>Computer</v>
          </cell>
          <cell r="CB196">
            <v>0</v>
          </cell>
        </row>
        <row r="197">
          <cell r="AC197" t="str">
            <v>Computer</v>
          </cell>
          <cell r="CB197">
            <v>0</v>
          </cell>
        </row>
        <row r="198">
          <cell r="AC198" t="str">
            <v>Computer</v>
          </cell>
          <cell r="CB198">
            <v>0</v>
          </cell>
        </row>
        <row r="199">
          <cell r="AC199" t="str">
            <v>Computer</v>
          </cell>
          <cell r="CB199">
            <v>0</v>
          </cell>
        </row>
        <row r="200">
          <cell r="AC200" t="str">
            <v>Computer</v>
          </cell>
          <cell r="CB200">
            <v>0</v>
          </cell>
        </row>
        <row r="201">
          <cell r="AC201" t="str">
            <v>Computer</v>
          </cell>
          <cell r="CB201">
            <v>0</v>
          </cell>
        </row>
        <row r="202">
          <cell r="AC202" t="str">
            <v>Computer</v>
          </cell>
          <cell r="CB202">
            <v>0</v>
          </cell>
        </row>
        <row r="203">
          <cell r="AC203" t="str">
            <v>Computer</v>
          </cell>
          <cell r="CB203">
            <v>0</v>
          </cell>
        </row>
        <row r="204">
          <cell r="AC204" t="str">
            <v>Computer</v>
          </cell>
          <cell r="CB204">
            <v>0</v>
          </cell>
        </row>
        <row r="205">
          <cell r="AC205" t="str">
            <v>Computer</v>
          </cell>
          <cell r="CB205">
            <v>0</v>
          </cell>
        </row>
        <row r="206">
          <cell r="AC206" t="str">
            <v>Computer</v>
          </cell>
          <cell r="CB206">
            <v>0</v>
          </cell>
        </row>
        <row r="207">
          <cell r="AC207" t="str">
            <v>Computer</v>
          </cell>
          <cell r="CB207">
            <v>0</v>
          </cell>
        </row>
        <row r="208">
          <cell r="AC208" t="str">
            <v>Computer</v>
          </cell>
          <cell r="CB208">
            <v>0</v>
          </cell>
        </row>
        <row r="209">
          <cell r="AC209" t="str">
            <v>Computer</v>
          </cell>
          <cell r="CB209">
            <v>0</v>
          </cell>
        </row>
        <row r="210">
          <cell r="AC210" t="str">
            <v>Computer</v>
          </cell>
          <cell r="CB210">
            <v>0</v>
          </cell>
        </row>
        <row r="211">
          <cell r="AC211" t="str">
            <v>Computer</v>
          </cell>
          <cell r="CB211">
            <v>0</v>
          </cell>
        </row>
        <row r="212">
          <cell r="AC212" t="str">
            <v>Computer</v>
          </cell>
          <cell r="CB212">
            <v>0</v>
          </cell>
        </row>
        <row r="213">
          <cell r="AC213" t="str">
            <v>Computer</v>
          </cell>
          <cell r="CB213">
            <v>0</v>
          </cell>
        </row>
        <row r="214">
          <cell r="AC214" t="str">
            <v>Computer</v>
          </cell>
          <cell r="CB214">
            <v>0</v>
          </cell>
        </row>
        <row r="215">
          <cell r="AC215" t="str">
            <v>Computer</v>
          </cell>
          <cell r="CB215">
            <v>0</v>
          </cell>
        </row>
        <row r="216">
          <cell r="AC216" t="str">
            <v>Computer</v>
          </cell>
          <cell r="CB216">
            <v>0</v>
          </cell>
        </row>
        <row r="217">
          <cell r="AC217" t="str">
            <v>Computer</v>
          </cell>
          <cell r="CB217">
            <v>0</v>
          </cell>
        </row>
        <row r="218">
          <cell r="AC218" t="str">
            <v>Computer</v>
          </cell>
          <cell r="CB218">
            <v>0</v>
          </cell>
        </row>
        <row r="219">
          <cell r="AC219" t="str">
            <v>Computer</v>
          </cell>
          <cell r="CB219">
            <v>0</v>
          </cell>
        </row>
        <row r="220">
          <cell r="AC220" t="str">
            <v>Computer</v>
          </cell>
          <cell r="CB220">
            <v>0</v>
          </cell>
        </row>
        <row r="221">
          <cell r="AC221" t="str">
            <v>Computer</v>
          </cell>
          <cell r="CB221">
            <v>0</v>
          </cell>
        </row>
        <row r="222">
          <cell r="AC222" t="str">
            <v>Computer</v>
          </cell>
          <cell r="CB222">
            <v>7000</v>
          </cell>
        </row>
        <row r="223">
          <cell r="AC223" t="str">
            <v>Computer</v>
          </cell>
          <cell r="CB223">
            <v>0</v>
          </cell>
        </row>
        <row r="224">
          <cell r="AC224" t="str">
            <v>Computer</v>
          </cell>
          <cell r="CB224">
            <v>0</v>
          </cell>
        </row>
        <row r="225">
          <cell r="AC225" t="str">
            <v>Computer</v>
          </cell>
          <cell r="CB225">
            <v>0</v>
          </cell>
        </row>
        <row r="226">
          <cell r="AC226" t="str">
            <v>Computer</v>
          </cell>
          <cell r="CB226">
            <v>0</v>
          </cell>
        </row>
        <row r="227">
          <cell r="AC227" t="str">
            <v>Computer</v>
          </cell>
          <cell r="CB227">
            <v>0</v>
          </cell>
        </row>
        <row r="228">
          <cell r="AC228" t="str">
            <v>Computer</v>
          </cell>
          <cell r="CB228">
            <v>2350.1679568811151</v>
          </cell>
        </row>
        <row r="229">
          <cell r="AC229" t="str">
            <v>Computer</v>
          </cell>
          <cell r="CB229">
            <v>10101.347845714248</v>
          </cell>
        </row>
        <row r="230">
          <cell r="AC230" t="str">
            <v>Computer</v>
          </cell>
          <cell r="CB230">
            <v>0</v>
          </cell>
        </row>
        <row r="231">
          <cell r="AC231" t="str">
            <v>Computer</v>
          </cell>
          <cell r="CB231">
            <v>2000</v>
          </cell>
        </row>
        <row r="232">
          <cell r="AC232" t="str">
            <v>Computer</v>
          </cell>
          <cell r="CB232">
            <v>0</v>
          </cell>
        </row>
        <row r="233">
          <cell r="AC233" t="str">
            <v>Computer</v>
          </cell>
          <cell r="CB233">
            <v>1800</v>
          </cell>
        </row>
        <row r="234">
          <cell r="AC234" t="str">
            <v>Computer</v>
          </cell>
          <cell r="CB234">
            <v>3600</v>
          </cell>
        </row>
        <row r="235">
          <cell r="AC235" t="str">
            <v>Computer</v>
          </cell>
          <cell r="CB235">
            <v>5750</v>
          </cell>
        </row>
        <row r="236">
          <cell r="AC236" t="str">
            <v>Computer</v>
          </cell>
          <cell r="CB236">
            <v>2200</v>
          </cell>
        </row>
        <row r="237">
          <cell r="AC237" t="str">
            <v>Computer</v>
          </cell>
          <cell r="CB237">
            <v>2200</v>
          </cell>
        </row>
        <row r="238">
          <cell r="AC238" t="str">
            <v>Computer</v>
          </cell>
          <cell r="CB238">
            <v>0</v>
          </cell>
        </row>
        <row r="239">
          <cell r="AC239" t="str">
            <v>Computer</v>
          </cell>
          <cell r="CB239">
            <v>700</v>
          </cell>
        </row>
        <row r="240">
          <cell r="AC240" t="str">
            <v>Computer</v>
          </cell>
          <cell r="CB240">
            <v>650</v>
          </cell>
        </row>
        <row r="241">
          <cell r="AC241" t="str">
            <v>Computer</v>
          </cell>
          <cell r="CB241">
            <v>500</v>
          </cell>
        </row>
        <row r="242">
          <cell r="AC242" t="str">
            <v>Computer</v>
          </cell>
          <cell r="CB242">
            <v>0</v>
          </cell>
        </row>
        <row r="243">
          <cell r="AC243" t="str">
            <v>Computer</v>
          </cell>
          <cell r="CB243">
            <v>9640.7978237779571</v>
          </cell>
        </row>
        <row r="244">
          <cell r="AC244" t="str">
            <v>Computer</v>
          </cell>
          <cell r="CB244">
            <v>400</v>
          </cell>
        </row>
        <row r="245">
          <cell r="AC245" t="str">
            <v>Computer</v>
          </cell>
          <cell r="CB245">
            <v>1000</v>
          </cell>
        </row>
        <row r="246">
          <cell r="AC246" t="str">
            <v>Computer</v>
          </cell>
          <cell r="CB246">
            <v>1000</v>
          </cell>
        </row>
        <row r="247">
          <cell r="AC247" t="str">
            <v>Computer</v>
          </cell>
          <cell r="CB247">
            <v>400</v>
          </cell>
        </row>
        <row r="248">
          <cell r="AC248" t="str">
            <v>Computer</v>
          </cell>
          <cell r="CB248">
            <v>20000</v>
          </cell>
        </row>
        <row r="249">
          <cell r="AC249" t="str">
            <v>Computer</v>
          </cell>
          <cell r="CB249">
            <v>25000</v>
          </cell>
        </row>
        <row r="250">
          <cell r="AC250" t="str">
            <v>Computer</v>
          </cell>
          <cell r="CB250">
            <v>0</v>
          </cell>
        </row>
        <row r="251">
          <cell r="AC251" t="str">
            <v>Computer</v>
          </cell>
          <cell r="CB251">
            <v>0</v>
          </cell>
        </row>
        <row r="252">
          <cell r="AC252" t="str">
            <v>Computer</v>
          </cell>
          <cell r="CB252">
            <v>0</v>
          </cell>
        </row>
        <row r="253">
          <cell r="AC253" t="str">
            <v>Computer</v>
          </cell>
          <cell r="CB253">
            <v>5000</v>
          </cell>
        </row>
        <row r="254">
          <cell r="AC254" t="str">
            <v>Computer</v>
          </cell>
          <cell r="CB254">
            <v>1900</v>
          </cell>
        </row>
        <row r="255">
          <cell r="AC255" t="str">
            <v>Computer</v>
          </cell>
          <cell r="CB255">
            <v>0</v>
          </cell>
        </row>
        <row r="256">
          <cell r="AC256" t="str">
            <v>Computer</v>
          </cell>
          <cell r="CB256">
            <v>0</v>
          </cell>
        </row>
        <row r="257">
          <cell r="AC257" t="str">
            <v>Computer</v>
          </cell>
          <cell r="CB257">
            <v>0</v>
          </cell>
        </row>
        <row r="258">
          <cell r="AC258" t="str">
            <v>Computer</v>
          </cell>
          <cell r="CB258">
            <v>9750</v>
          </cell>
        </row>
        <row r="259">
          <cell r="AC259" t="str">
            <v>Computer</v>
          </cell>
          <cell r="CB259">
            <v>3000</v>
          </cell>
        </row>
        <row r="260">
          <cell r="AC260" t="str">
            <v>Computer</v>
          </cell>
          <cell r="CB260">
            <v>6750</v>
          </cell>
        </row>
        <row r="261">
          <cell r="AC261" t="str">
            <v>Computer</v>
          </cell>
          <cell r="CB261">
            <v>1200</v>
          </cell>
        </row>
        <row r="262">
          <cell r="AC262" t="str">
            <v>Computer</v>
          </cell>
          <cell r="CB262">
            <v>1200</v>
          </cell>
        </row>
        <row r="263">
          <cell r="AC263" t="str">
            <v>Computer</v>
          </cell>
          <cell r="CB263">
            <v>1200</v>
          </cell>
        </row>
        <row r="264">
          <cell r="AC264" t="str">
            <v>Computer</v>
          </cell>
          <cell r="CB264">
            <v>1200</v>
          </cell>
        </row>
        <row r="265">
          <cell r="AC265" t="str">
            <v>Computer</v>
          </cell>
          <cell r="CB265">
            <v>12000</v>
          </cell>
        </row>
        <row r="266">
          <cell r="AC266" t="str">
            <v>Computer</v>
          </cell>
          <cell r="CB266">
            <v>12000</v>
          </cell>
        </row>
        <row r="267">
          <cell r="AC267" t="str">
            <v>Computer</v>
          </cell>
          <cell r="CB267">
            <v>12000</v>
          </cell>
        </row>
        <row r="268">
          <cell r="AC268" t="str">
            <v>Computer</v>
          </cell>
          <cell r="CB268">
            <v>9500</v>
          </cell>
        </row>
        <row r="269">
          <cell r="AC269" t="str">
            <v>Computer</v>
          </cell>
          <cell r="CB269">
            <v>12000</v>
          </cell>
        </row>
        <row r="270">
          <cell r="AC270" t="str">
            <v>Computer</v>
          </cell>
          <cell r="CB270">
            <v>2000</v>
          </cell>
        </row>
        <row r="271">
          <cell r="AC271" t="str">
            <v>Computer</v>
          </cell>
          <cell r="CB271">
            <v>20555.849107631737</v>
          </cell>
        </row>
        <row r="272">
          <cell r="AC272" t="str">
            <v>Computer</v>
          </cell>
          <cell r="CB272">
            <v>537599.07722302561</v>
          </cell>
        </row>
        <row r="273">
          <cell r="AC273" t="str">
            <v>Computer</v>
          </cell>
          <cell r="CB273">
            <v>30000</v>
          </cell>
        </row>
        <row r="274">
          <cell r="AC274" t="str">
            <v>Computer</v>
          </cell>
          <cell r="CB274">
            <v>30000</v>
          </cell>
        </row>
        <row r="275">
          <cell r="AC275" t="str">
            <v>Computer</v>
          </cell>
          <cell r="CB275">
            <v>55000</v>
          </cell>
        </row>
        <row r="276">
          <cell r="AC276" t="str">
            <v>Computer</v>
          </cell>
          <cell r="CB276">
            <v>4400</v>
          </cell>
        </row>
        <row r="277">
          <cell r="AC277" t="str">
            <v>Computer</v>
          </cell>
          <cell r="CB277">
            <v>2800</v>
          </cell>
        </row>
        <row r="278">
          <cell r="AC278" t="str">
            <v>Computer</v>
          </cell>
          <cell r="CB278">
            <v>34000</v>
          </cell>
        </row>
        <row r="279">
          <cell r="AC279" t="str">
            <v>Computer</v>
          </cell>
          <cell r="CB279">
            <v>4200</v>
          </cell>
        </row>
        <row r="280">
          <cell r="AC280" t="str">
            <v>Computer</v>
          </cell>
          <cell r="CB280">
            <v>19500</v>
          </cell>
        </row>
        <row r="281">
          <cell r="AC281" t="str">
            <v>Computer</v>
          </cell>
          <cell r="CB281">
            <v>17000</v>
          </cell>
        </row>
        <row r="282">
          <cell r="AC282" t="str">
            <v>Computer</v>
          </cell>
          <cell r="CB282">
            <v>14500</v>
          </cell>
        </row>
        <row r="283">
          <cell r="AC283" t="str">
            <v>Computer</v>
          </cell>
          <cell r="CB283">
            <v>10500</v>
          </cell>
        </row>
        <row r="284">
          <cell r="AC284" t="str">
            <v>Computer</v>
          </cell>
          <cell r="CB284">
            <v>10500</v>
          </cell>
        </row>
        <row r="285">
          <cell r="AC285" t="str">
            <v>Computer</v>
          </cell>
          <cell r="CB285">
            <v>34000</v>
          </cell>
        </row>
        <row r="286">
          <cell r="AC286" t="str">
            <v>Computer</v>
          </cell>
          <cell r="CB286">
            <v>19500</v>
          </cell>
        </row>
        <row r="287">
          <cell r="AC287" t="str">
            <v>Computer</v>
          </cell>
          <cell r="CB287">
            <v>13500</v>
          </cell>
        </row>
        <row r="288">
          <cell r="AC288" t="str">
            <v>Computer</v>
          </cell>
          <cell r="CB288">
            <v>28000</v>
          </cell>
        </row>
        <row r="289">
          <cell r="AC289" t="str">
            <v>Computer</v>
          </cell>
          <cell r="CB289">
            <v>21000</v>
          </cell>
        </row>
        <row r="290">
          <cell r="AC290" t="str">
            <v>Computer</v>
          </cell>
          <cell r="CB290">
            <v>11500</v>
          </cell>
        </row>
        <row r="291">
          <cell r="AC291" t="str">
            <v>Computer</v>
          </cell>
          <cell r="CB291">
            <v>8750</v>
          </cell>
        </row>
        <row r="292">
          <cell r="AC292" t="str">
            <v>Computer</v>
          </cell>
          <cell r="CB292">
            <v>5250</v>
          </cell>
        </row>
        <row r="293">
          <cell r="AC293" t="str">
            <v>Computer</v>
          </cell>
          <cell r="CB293">
            <v>11500</v>
          </cell>
        </row>
        <row r="294">
          <cell r="AC294" t="str">
            <v>Computer</v>
          </cell>
          <cell r="CB294">
            <v>30000</v>
          </cell>
        </row>
        <row r="295">
          <cell r="AC295" t="str">
            <v>Computer</v>
          </cell>
          <cell r="CB295">
            <v>12500</v>
          </cell>
        </row>
        <row r="296">
          <cell r="AC296" t="str">
            <v>Computer</v>
          </cell>
          <cell r="CB296">
            <v>20000</v>
          </cell>
        </row>
        <row r="297">
          <cell r="AC297" t="str">
            <v>Computer</v>
          </cell>
          <cell r="CB297">
            <v>10500</v>
          </cell>
        </row>
        <row r="298">
          <cell r="AC298" t="str">
            <v>Computer</v>
          </cell>
          <cell r="CB298">
            <v>5750</v>
          </cell>
        </row>
        <row r="299">
          <cell r="AC299" t="str">
            <v>Computer</v>
          </cell>
          <cell r="CB299">
            <v>5750</v>
          </cell>
        </row>
        <row r="300">
          <cell r="AC300" t="str">
            <v>Computer</v>
          </cell>
          <cell r="CB300">
            <v>17000</v>
          </cell>
        </row>
        <row r="301">
          <cell r="AC301" t="str">
            <v>Computer</v>
          </cell>
          <cell r="CB301">
            <v>2800</v>
          </cell>
        </row>
        <row r="302">
          <cell r="AC302" t="str">
            <v>Computer</v>
          </cell>
          <cell r="CB302">
            <v>4000</v>
          </cell>
        </row>
        <row r="303">
          <cell r="AC303" t="str">
            <v>Computer</v>
          </cell>
          <cell r="CB303">
            <v>7000</v>
          </cell>
        </row>
        <row r="304">
          <cell r="AC304" t="str">
            <v>Computer</v>
          </cell>
          <cell r="CB304">
            <v>24000</v>
          </cell>
        </row>
        <row r="305">
          <cell r="AC305" t="str">
            <v>Computer</v>
          </cell>
          <cell r="CB305">
            <v>32000</v>
          </cell>
        </row>
        <row r="306">
          <cell r="AC306" t="str">
            <v>Computer</v>
          </cell>
          <cell r="CB306">
            <v>12000</v>
          </cell>
        </row>
        <row r="307">
          <cell r="AC307" t="str">
            <v>Computer</v>
          </cell>
          <cell r="CB307">
            <v>24000</v>
          </cell>
        </row>
        <row r="308">
          <cell r="AC308" t="str">
            <v>Computer</v>
          </cell>
          <cell r="CB308">
            <v>6750</v>
          </cell>
        </row>
        <row r="309">
          <cell r="AC309" t="str">
            <v>Computer</v>
          </cell>
          <cell r="CB309">
            <v>30000</v>
          </cell>
        </row>
        <row r="310">
          <cell r="AC310" t="str">
            <v>Computer</v>
          </cell>
          <cell r="CB310">
            <v>28000</v>
          </cell>
        </row>
        <row r="311">
          <cell r="AC311" t="str">
            <v>Computer</v>
          </cell>
          <cell r="CB311">
            <v>29000</v>
          </cell>
        </row>
        <row r="312">
          <cell r="AC312" t="str">
            <v>Computer</v>
          </cell>
          <cell r="CB312">
            <v>29000</v>
          </cell>
        </row>
        <row r="313">
          <cell r="AC313" t="str">
            <v>Computer</v>
          </cell>
          <cell r="CB313">
            <v>29000</v>
          </cell>
        </row>
        <row r="314">
          <cell r="AC314" t="str">
            <v>Computer</v>
          </cell>
          <cell r="CB314">
            <v>7000</v>
          </cell>
        </row>
        <row r="315">
          <cell r="AC315" t="str">
            <v>Computer</v>
          </cell>
          <cell r="CB315">
            <v>21000</v>
          </cell>
        </row>
        <row r="316">
          <cell r="AC316" t="str">
            <v>Computer</v>
          </cell>
          <cell r="CB316">
            <v>4600</v>
          </cell>
        </row>
        <row r="317">
          <cell r="AC317" t="str">
            <v>Computer</v>
          </cell>
          <cell r="CB317">
            <v>52500</v>
          </cell>
        </row>
        <row r="318">
          <cell r="AC318" t="str">
            <v>Computer</v>
          </cell>
          <cell r="CB318">
            <v>466073.2404304645</v>
          </cell>
        </row>
        <row r="319">
          <cell r="AC319" t="str">
            <v>Computer</v>
          </cell>
          <cell r="CB319">
            <v>57609.68234650982</v>
          </cell>
        </row>
        <row r="320">
          <cell r="AC320" t="str">
            <v>Furniture &amp; Fixture</v>
          </cell>
          <cell r="CB320">
            <v>0</v>
          </cell>
        </row>
        <row r="321">
          <cell r="AC321" t="str">
            <v>Furniture &amp; Fixture</v>
          </cell>
          <cell r="CB321">
            <v>950</v>
          </cell>
        </row>
        <row r="322">
          <cell r="AC322" t="str">
            <v>Furniture &amp; Fixture</v>
          </cell>
          <cell r="CB322">
            <v>700</v>
          </cell>
        </row>
        <row r="323">
          <cell r="AC323" t="str">
            <v>Furniture &amp; Fixture</v>
          </cell>
          <cell r="CB323">
            <v>33000</v>
          </cell>
        </row>
        <row r="324">
          <cell r="AC324" t="str">
            <v>Furniture &amp; Fixture</v>
          </cell>
          <cell r="CB324">
            <v>0</v>
          </cell>
        </row>
        <row r="325">
          <cell r="AC325" t="str">
            <v>Furniture &amp; Fixture</v>
          </cell>
          <cell r="CB325">
            <v>0</v>
          </cell>
        </row>
        <row r="326">
          <cell r="AC326" t="str">
            <v>Furniture &amp; Fixture</v>
          </cell>
          <cell r="CB326">
            <v>0</v>
          </cell>
        </row>
        <row r="327">
          <cell r="AC327" t="str">
            <v>Furniture &amp; Fixture</v>
          </cell>
          <cell r="CB327">
            <v>0</v>
          </cell>
        </row>
        <row r="328">
          <cell r="AC328" t="str">
            <v>Furniture &amp; Fixture</v>
          </cell>
          <cell r="CB328">
            <v>0</v>
          </cell>
        </row>
        <row r="329">
          <cell r="AC329" t="str">
            <v>Furniture &amp; Fixture</v>
          </cell>
          <cell r="CB329">
            <v>0</v>
          </cell>
        </row>
        <row r="330">
          <cell r="AC330" t="str">
            <v>Furniture &amp; Fixture</v>
          </cell>
          <cell r="CB330">
            <v>0</v>
          </cell>
        </row>
        <row r="331">
          <cell r="AC331" t="str">
            <v>Furniture &amp; Fixture</v>
          </cell>
          <cell r="CB331">
            <v>0</v>
          </cell>
        </row>
        <row r="332">
          <cell r="AC332" t="str">
            <v>Furniture &amp; Fixture</v>
          </cell>
          <cell r="CB332">
            <v>3600</v>
          </cell>
        </row>
        <row r="333">
          <cell r="AC333" t="str">
            <v>Furniture &amp; Fixture</v>
          </cell>
          <cell r="CB333">
            <v>0</v>
          </cell>
        </row>
        <row r="334">
          <cell r="AC334" t="str">
            <v>Furniture &amp; Fixture</v>
          </cell>
          <cell r="CB334">
            <v>350</v>
          </cell>
        </row>
        <row r="335">
          <cell r="AC335" t="str">
            <v>Furniture &amp; Fixture</v>
          </cell>
          <cell r="CB335">
            <v>3600</v>
          </cell>
        </row>
        <row r="336">
          <cell r="AC336" t="str">
            <v>Furniture &amp; Fixture</v>
          </cell>
          <cell r="CB336">
            <v>0</v>
          </cell>
        </row>
        <row r="337">
          <cell r="AC337" t="str">
            <v>Furniture &amp; Fixture</v>
          </cell>
          <cell r="CB337">
            <v>0</v>
          </cell>
        </row>
        <row r="338">
          <cell r="AC338" t="str">
            <v>Furniture &amp; Fixture</v>
          </cell>
          <cell r="CB338">
            <v>0</v>
          </cell>
        </row>
        <row r="339">
          <cell r="AC339" t="str">
            <v>Furniture &amp; Fixture</v>
          </cell>
          <cell r="CB339">
            <v>0</v>
          </cell>
        </row>
        <row r="340">
          <cell r="AC340" t="str">
            <v>Furniture &amp; Fixture</v>
          </cell>
          <cell r="CB340">
            <v>0</v>
          </cell>
        </row>
        <row r="341">
          <cell r="AC341" t="str">
            <v>Furniture &amp; Fixture</v>
          </cell>
          <cell r="CB341">
            <v>500</v>
          </cell>
        </row>
        <row r="342">
          <cell r="AC342" t="str">
            <v>Furniture &amp; Fixture</v>
          </cell>
          <cell r="CB342">
            <v>0</v>
          </cell>
        </row>
        <row r="343">
          <cell r="AC343" t="str">
            <v>Furniture &amp; Fixture</v>
          </cell>
          <cell r="CB343">
            <v>1500</v>
          </cell>
        </row>
        <row r="344">
          <cell r="AC344" t="str">
            <v>Furniture &amp; Fixture</v>
          </cell>
          <cell r="CB344">
            <v>650</v>
          </cell>
        </row>
        <row r="345">
          <cell r="AC345" t="str">
            <v>Furniture &amp; Fixture</v>
          </cell>
          <cell r="CB345">
            <v>650</v>
          </cell>
        </row>
        <row r="346">
          <cell r="AC346" t="str">
            <v>Furniture &amp; Fixture</v>
          </cell>
          <cell r="CB346">
            <v>3600</v>
          </cell>
        </row>
        <row r="347">
          <cell r="AC347" t="str">
            <v>Furniture &amp; Fixture</v>
          </cell>
          <cell r="CB347">
            <v>0</v>
          </cell>
        </row>
        <row r="348">
          <cell r="AC348" t="str">
            <v>Furniture &amp; Fixture</v>
          </cell>
          <cell r="CB348">
            <v>400</v>
          </cell>
        </row>
        <row r="349">
          <cell r="AC349" t="str">
            <v>Furniture &amp; Fixture</v>
          </cell>
          <cell r="CB349">
            <v>1900</v>
          </cell>
        </row>
        <row r="350">
          <cell r="AC350" t="str">
            <v>Furniture &amp; Fixture</v>
          </cell>
          <cell r="CB350">
            <v>3800</v>
          </cell>
        </row>
        <row r="351">
          <cell r="AC351" t="str">
            <v>Furniture &amp; Fixture</v>
          </cell>
          <cell r="CB351">
            <v>0</v>
          </cell>
        </row>
        <row r="352">
          <cell r="AC352" t="str">
            <v>Furniture &amp; Fixture</v>
          </cell>
          <cell r="CB352">
            <v>0</v>
          </cell>
        </row>
        <row r="353">
          <cell r="AC353" t="str">
            <v>Furniture &amp; Fixture</v>
          </cell>
          <cell r="CB353">
            <v>15000</v>
          </cell>
        </row>
        <row r="354">
          <cell r="AC354" t="str">
            <v>Furniture &amp; Fixture</v>
          </cell>
          <cell r="CB354">
            <v>34000</v>
          </cell>
        </row>
        <row r="355">
          <cell r="AC355" t="str">
            <v>Furniture &amp; Fixture</v>
          </cell>
          <cell r="CB355">
            <v>4000</v>
          </cell>
        </row>
        <row r="356">
          <cell r="AC356" t="str">
            <v>Furniture &amp; Fixture</v>
          </cell>
          <cell r="CB356">
            <v>130000</v>
          </cell>
        </row>
        <row r="357">
          <cell r="AC357" t="str">
            <v>Furniture &amp; Fixture</v>
          </cell>
          <cell r="CB357">
            <v>87500</v>
          </cell>
        </row>
        <row r="358">
          <cell r="AC358" t="str">
            <v>Furniture &amp; Fixture</v>
          </cell>
          <cell r="CB358">
            <v>4400</v>
          </cell>
        </row>
        <row r="359">
          <cell r="AC359" t="str">
            <v>Furniture &amp; Fixture</v>
          </cell>
          <cell r="CB359">
            <v>44000</v>
          </cell>
        </row>
        <row r="360">
          <cell r="AC360" t="str">
            <v>Furniture &amp; Fixture</v>
          </cell>
          <cell r="CB360">
            <v>85000</v>
          </cell>
        </row>
        <row r="361">
          <cell r="AC361" t="str">
            <v>Furniture &amp; Fixture</v>
          </cell>
          <cell r="CB361">
            <v>320000</v>
          </cell>
        </row>
        <row r="362">
          <cell r="AC362" t="str">
            <v>Furniture &amp; Fixture</v>
          </cell>
          <cell r="CB362">
            <v>22000</v>
          </cell>
        </row>
        <row r="363">
          <cell r="AC363" t="str">
            <v>Furniture &amp; Fixture</v>
          </cell>
          <cell r="CB363">
            <v>15000</v>
          </cell>
        </row>
        <row r="364">
          <cell r="AC364" t="str">
            <v>Furniture &amp; Fixture</v>
          </cell>
          <cell r="CB364">
            <v>22000</v>
          </cell>
        </row>
        <row r="365">
          <cell r="AC365" t="str">
            <v>Furniture &amp; Fixture</v>
          </cell>
          <cell r="CB365">
            <v>155000</v>
          </cell>
        </row>
        <row r="366">
          <cell r="AC366" t="str">
            <v>Furniture &amp; Fixture</v>
          </cell>
          <cell r="CB366">
            <v>55000</v>
          </cell>
        </row>
        <row r="367">
          <cell r="AC367" t="str">
            <v>Furniture &amp; Fixture</v>
          </cell>
          <cell r="CB367">
            <v>10500</v>
          </cell>
        </row>
        <row r="368">
          <cell r="AC368" t="str">
            <v>Furniture &amp; Fixture</v>
          </cell>
          <cell r="CB368">
            <v>12000</v>
          </cell>
        </row>
        <row r="369">
          <cell r="AC369" t="str">
            <v>Furniture &amp; Fixture</v>
          </cell>
          <cell r="CB369">
            <v>150000</v>
          </cell>
        </row>
        <row r="370">
          <cell r="AC370" t="str">
            <v>Lab Equipments</v>
          </cell>
          <cell r="CB370">
            <v>0</v>
          </cell>
        </row>
        <row r="371">
          <cell r="AC371" t="str">
            <v>Lab Equipments</v>
          </cell>
          <cell r="CB371">
            <v>1000</v>
          </cell>
        </row>
        <row r="372">
          <cell r="AC372" t="str">
            <v>Lab Equipments</v>
          </cell>
          <cell r="CB372">
            <v>600</v>
          </cell>
        </row>
        <row r="373">
          <cell r="AC373" t="str">
            <v>Lab Equipments</v>
          </cell>
          <cell r="CB373">
            <v>100</v>
          </cell>
        </row>
        <row r="374">
          <cell r="AC374" t="str">
            <v>Lab Equipments</v>
          </cell>
          <cell r="CB374">
            <v>250</v>
          </cell>
        </row>
        <row r="375">
          <cell r="AC375" t="str">
            <v>Lab Equipments</v>
          </cell>
          <cell r="CB375">
            <v>200</v>
          </cell>
        </row>
        <row r="376">
          <cell r="AC376" t="str">
            <v>Lab Equipments</v>
          </cell>
          <cell r="CB376">
            <v>1400</v>
          </cell>
        </row>
        <row r="377">
          <cell r="AC377" t="str">
            <v>Lab Equipments</v>
          </cell>
          <cell r="CB377">
            <v>150</v>
          </cell>
        </row>
        <row r="378">
          <cell r="AC378" t="str">
            <v>Lab Equipments</v>
          </cell>
          <cell r="CB378">
            <v>50</v>
          </cell>
        </row>
        <row r="379">
          <cell r="AC379" t="str">
            <v>Lab Equipments</v>
          </cell>
          <cell r="CB379">
            <v>20</v>
          </cell>
        </row>
        <row r="380">
          <cell r="AC380" t="str">
            <v>Lab Equipments</v>
          </cell>
          <cell r="CB380">
            <v>40</v>
          </cell>
        </row>
        <row r="381">
          <cell r="AC381" t="str">
            <v>Lab Equipments</v>
          </cell>
          <cell r="CB381">
            <v>1500</v>
          </cell>
        </row>
        <row r="382">
          <cell r="AC382" t="str">
            <v>Lab Equipments</v>
          </cell>
          <cell r="CB382">
            <v>950</v>
          </cell>
        </row>
        <row r="383">
          <cell r="AC383" t="str">
            <v>Lab Equipments</v>
          </cell>
          <cell r="CB383">
            <v>0</v>
          </cell>
        </row>
        <row r="384">
          <cell r="AC384" t="str">
            <v>Lab Equipments</v>
          </cell>
          <cell r="CB384">
            <v>1600</v>
          </cell>
        </row>
        <row r="385">
          <cell r="AC385" t="str">
            <v>Lab Equipments</v>
          </cell>
          <cell r="CB385">
            <v>750</v>
          </cell>
        </row>
        <row r="386">
          <cell r="AC386" t="str">
            <v>Lab Equipments</v>
          </cell>
          <cell r="CB386">
            <v>550</v>
          </cell>
        </row>
        <row r="387">
          <cell r="AC387" t="str">
            <v>Lab Equipments</v>
          </cell>
          <cell r="CB387">
            <v>30</v>
          </cell>
        </row>
        <row r="388">
          <cell r="AC388" t="str">
            <v>Lab Equipments</v>
          </cell>
          <cell r="CB388">
            <v>798.52002615961987</v>
          </cell>
        </row>
        <row r="389">
          <cell r="AC389" t="str">
            <v>Lab Equipments</v>
          </cell>
          <cell r="CB389">
            <v>20</v>
          </cell>
        </row>
        <row r="390">
          <cell r="AC390" t="str">
            <v>Lab Equipments</v>
          </cell>
          <cell r="CB390">
            <v>0</v>
          </cell>
        </row>
        <row r="391">
          <cell r="AC391" t="str">
            <v>Lab Equipments</v>
          </cell>
          <cell r="CB391">
            <v>550</v>
          </cell>
        </row>
        <row r="392">
          <cell r="AC392" t="str">
            <v>Lab Equipments</v>
          </cell>
          <cell r="CB392">
            <v>500</v>
          </cell>
        </row>
        <row r="393">
          <cell r="AC393" t="str">
            <v>Lab Equipments</v>
          </cell>
          <cell r="CB393">
            <v>250</v>
          </cell>
        </row>
        <row r="394">
          <cell r="AC394" t="str">
            <v>Lab Equipments</v>
          </cell>
          <cell r="CB394">
            <v>50</v>
          </cell>
        </row>
        <row r="395">
          <cell r="AC395" t="str">
            <v>Lab Equipments</v>
          </cell>
          <cell r="CB395">
            <v>650</v>
          </cell>
        </row>
        <row r="396">
          <cell r="AC396" t="str">
            <v>Lab Equipments</v>
          </cell>
          <cell r="CB396">
            <v>40</v>
          </cell>
        </row>
        <row r="397">
          <cell r="AC397" t="str">
            <v>Lab Equipments</v>
          </cell>
          <cell r="CB397">
            <v>0</v>
          </cell>
        </row>
        <row r="398">
          <cell r="AC398" t="str">
            <v>Lab Equipments</v>
          </cell>
          <cell r="CB398">
            <v>5000</v>
          </cell>
        </row>
        <row r="399">
          <cell r="AC399" t="str">
            <v>Lab Equipments</v>
          </cell>
          <cell r="CB399">
            <v>250</v>
          </cell>
        </row>
        <row r="400">
          <cell r="AC400" t="str">
            <v>Lab Equipments</v>
          </cell>
          <cell r="CB400">
            <v>100</v>
          </cell>
        </row>
        <row r="401">
          <cell r="AC401" t="str">
            <v>Lab Equipments</v>
          </cell>
          <cell r="CB401">
            <v>2800</v>
          </cell>
        </row>
        <row r="402">
          <cell r="AC402" t="str">
            <v>Lab Equipments</v>
          </cell>
          <cell r="CB402">
            <v>150</v>
          </cell>
        </row>
        <row r="403">
          <cell r="AC403" t="str">
            <v>Lab Equipments</v>
          </cell>
          <cell r="CB403">
            <v>300</v>
          </cell>
        </row>
        <row r="404">
          <cell r="AC404" t="str">
            <v>Lab Equipments</v>
          </cell>
          <cell r="CB404">
            <v>20000</v>
          </cell>
        </row>
        <row r="405">
          <cell r="AC405" t="str">
            <v>Lab Equipments</v>
          </cell>
          <cell r="CB405">
            <v>3000</v>
          </cell>
        </row>
        <row r="406">
          <cell r="AC406" t="str">
            <v>Lab Equipments</v>
          </cell>
          <cell r="CB406">
            <v>13500</v>
          </cell>
        </row>
        <row r="407">
          <cell r="AC407" t="str">
            <v>Lab Equipments</v>
          </cell>
          <cell r="CB407">
            <v>2300</v>
          </cell>
        </row>
        <row r="408">
          <cell r="AC408" t="str">
            <v>Lab Equipments</v>
          </cell>
          <cell r="CB408">
            <v>1600</v>
          </cell>
        </row>
        <row r="409">
          <cell r="AC409" t="str">
            <v>Lab Equipments</v>
          </cell>
          <cell r="CB409">
            <v>87500</v>
          </cell>
        </row>
        <row r="410">
          <cell r="AC410" t="str">
            <v>Lab Equipments</v>
          </cell>
          <cell r="CB410">
            <v>5250</v>
          </cell>
        </row>
        <row r="411">
          <cell r="AC411" t="str">
            <v>Lab Equipments</v>
          </cell>
          <cell r="CB411">
            <v>10500</v>
          </cell>
        </row>
        <row r="412">
          <cell r="AC412" t="str">
            <v>Lab Equipments</v>
          </cell>
          <cell r="CB412">
            <v>2200</v>
          </cell>
        </row>
        <row r="413">
          <cell r="AC413" t="str">
            <v>Lab Equipments</v>
          </cell>
          <cell r="CB413">
            <v>2200</v>
          </cell>
        </row>
        <row r="414">
          <cell r="AC414" t="str">
            <v>Lab Equipments</v>
          </cell>
          <cell r="CB414">
            <v>29000</v>
          </cell>
        </row>
        <row r="415">
          <cell r="AC415" t="str">
            <v>Lab Equipments</v>
          </cell>
          <cell r="CB415">
            <v>7750</v>
          </cell>
        </row>
        <row r="416">
          <cell r="AC416" t="str">
            <v>Lab Equipments</v>
          </cell>
          <cell r="CB416">
            <v>87500</v>
          </cell>
        </row>
        <row r="417">
          <cell r="AC417" t="str">
            <v>Lab Equipments</v>
          </cell>
          <cell r="CB417">
            <v>27000</v>
          </cell>
        </row>
        <row r="418">
          <cell r="AC418" t="str">
            <v>Lab Equipments</v>
          </cell>
          <cell r="CB418">
            <v>41000</v>
          </cell>
        </row>
        <row r="419">
          <cell r="AC419" t="str">
            <v>Lab Equipments</v>
          </cell>
          <cell r="CB419">
            <v>67500</v>
          </cell>
        </row>
        <row r="420">
          <cell r="AC420" t="str">
            <v>Lab Equipments</v>
          </cell>
          <cell r="CB420">
            <v>350000</v>
          </cell>
        </row>
        <row r="421">
          <cell r="AC421" t="str">
            <v>Lab Equipments</v>
          </cell>
          <cell r="CB421">
            <v>15500</v>
          </cell>
        </row>
        <row r="422">
          <cell r="AC422" t="str">
            <v>Lab Equipments</v>
          </cell>
          <cell r="CB422">
            <v>29000</v>
          </cell>
        </row>
        <row r="423">
          <cell r="AC423" t="str">
            <v>Lab Equipments</v>
          </cell>
          <cell r="CB423">
            <v>350000</v>
          </cell>
        </row>
        <row r="424">
          <cell r="AC424" t="str">
            <v>Fire Fighting Equipments</v>
          </cell>
          <cell r="CB424">
            <v>0</v>
          </cell>
        </row>
        <row r="425">
          <cell r="AC425" t="str">
            <v>Fire Fighting Equipments</v>
          </cell>
          <cell r="CB425">
            <v>28000</v>
          </cell>
        </row>
        <row r="426">
          <cell r="AC426" t="str">
            <v>Fire Fighting Equipments</v>
          </cell>
          <cell r="CB426">
            <v>1100</v>
          </cell>
        </row>
        <row r="427">
          <cell r="AC427" t="str">
            <v>Fire Fighting Equipments</v>
          </cell>
          <cell r="CB427">
            <v>200</v>
          </cell>
        </row>
        <row r="428">
          <cell r="AC428" t="str">
            <v>Fire Fighting Equipments</v>
          </cell>
          <cell r="CB428">
            <v>1600</v>
          </cell>
        </row>
        <row r="429">
          <cell r="AC429" t="str">
            <v>Fire Fighting Equipments</v>
          </cell>
          <cell r="CB429">
            <v>500</v>
          </cell>
        </row>
        <row r="430">
          <cell r="AC430" t="str">
            <v>Fire Fighting Equipments</v>
          </cell>
          <cell r="CB430">
            <v>1800</v>
          </cell>
        </row>
        <row r="431">
          <cell r="AC431" t="str">
            <v>Fire Fighting Equipments</v>
          </cell>
          <cell r="CB431">
            <v>600</v>
          </cell>
        </row>
        <row r="432">
          <cell r="AC432" t="str">
            <v>Fire Fighting Equipments</v>
          </cell>
          <cell r="CB432">
            <v>30</v>
          </cell>
        </row>
        <row r="433">
          <cell r="AC433" t="str">
            <v>Fire Fighting Equipments</v>
          </cell>
          <cell r="CB433">
            <v>2600</v>
          </cell>
        </row>
        <row r="434">
          <cell r="AC434" t="str">
            <v>Fire Fighting Equipments</v>
          </cell>
          <cell r="CB434">
            <v>5750</v>
          </cell>
        </row>
        <row r="435">
          <cell r="AC435" t="str">
            <v>Fire Fighting Equipments</v>
          </cell>
          <cell r="CB435">
            <v>600</v>
          </cell>
        </row>
        <row r="436">
          <cell r="AC436" t="str">
            <v>Fire Fighting Equipments</v>
          </cell>
          <cell r="CB436">
            <v>6000</v>
          </cell>
        </row>
        <row r="437">
          <cell r="AC437" t="str">
            <v>Fire Fighting Equipments</v>
          </cell>
          <cell r="CB437">
            <v>11500</v>
          </cell>
        </row>
        <row r="438">
          <cell r="AC438" t="str">
            <v>Fire Fighting Equipments</v>
          </cell>
          <cell r="CB438">
            <v>25000</v>
          </cell>
        </row>
        <row r="439">
          <cell r="AC439" t="str">
            <v>Fire Fighting Equipments</v>
          </cell>
          <cell r="CB439">
            <v>4400</v>
          </cell>
        </row>
        <row r="440">
          <cell r="AC440" t="str">
            <v>Fire Fighting Equipments</v>
          </cell>
          <cell r="CB440">
            <v>22000</v>
          </cell>
        </row>
        <row r="441">
          <cell r="AC441" t="str">
            <v>Generator</v>
          </cell>
          <cell r="CB441">
            <v>0</v>
          </cell>
        </row>
        <row r="442">
          <cell r="AC442" t="str">
            <v>Generator</v>
          </cell>
          <cell r="CB442">
            <v>0</v>
          </cell>
        </row>
        <row r="443">
          <cell r="AC443" t="str">
            <v>Vehicle Car</v>
          </cell>
          <cell r="CB443">
            <v>0</v>
          </cell>
        </row>
        <row r="444">
          <cell r="AC444" t="str">
            <v>Vehicle Car</v>
          </cell>
          <cell r="CB444">
            <v>0</v>
          </cell>
        </row>
        <row r="445">
          <cell r="AC445" t="str">
            <v>Vehicle Car</v>
          </cell>
          <cell r="CB445">
            <v>125000</v>
          </cell>
        </row>
        <row r="446">
          <cell r="AC446" t="str">
            <v>Vehicle Car</v>
          </cell>
          <cell r="CB446">
            <v>0</v>
          </cell>
        </row>
        <row r="447">
          <cell r="AC447" t="str">
            <v>Vehicle Car</v>
          </cell>
          <cell r="CB447">
            <v>0</v>
          </cell>
        </row>
        <row r="448">
          <cell r="AC448" t="str">
            <v>Vehicle Car</v>
          </cell>
          <cell r="CB448">
            <v>165000</v>
          </cell>
        </row>
        <row r="449">
          <cell r="AC449" t="str">
            <v>Vehicle Car</v>
          </cell>
          <cell r="CB449">
            <v>0</v>
          </cell>
        </row>
        <row r="450">
          <cell r="AC450" t="str">
            <v>Vehicle Car</v>
          </cell>
          <cell r="CB450">
            <v>165000</v>
          </cell>
        </row>
        <row r="451">
          <cell r="AC451" t="str">
            <v>Vehicle Car</v>
          </cell>
          <cell r="CB451">
            <v>570000</v>
          </cell>
        </row>
        <row r="452">
          <cell r="AC452" t="str">
            <v>Vehicle Car</v>
          </cell>
          <cell r="CB452">
            <v>680000</v>
          </cell>
        </row>
        <row r="453">
          <cell r="AC453" t="str">
            <v>Vehicle Car</v>
          </cell>
          <cell r="CB453">
            <v>1225000</v>
          </cell>
        </row>
        <row r="454">
          <cell r="AC454" t="str">
            <v>Vehicle Car</v>
          </cell>
          <cell r="CB454">
            <v>0</v>
          </cell>
        </row>
        <row r="455">
          <cell r="AC455" t="str">
            <v>Vehicle Car</v>
          </cell>
          <cell r="CB455">
            <v>5175000</v>
          </cell>
        </row>
        <row r="456">
          <cell r="AC456" t="str">
            <v>Vehicle Matadoor</v>
          </cell>
          <cell r="CB456">
            <v>48000</v>
          </cell>
        </row>
        <row r="457">
          <cell r="AC457" t="str">
            <v>Vehicle Scooter</v>
          </cell>
          <cell r="CB457">
            <v>0</v>
          </cell>
        </row>
        <row r="458">
          <cell r="AC458" t="str">
            <v>Vehicle Scooter</v>
          </cell>
          <cell r="CB458">
            <v>0</v>
          </cell>
        </row>
        <row r="459">
          <cell r="AC459" t="str">
            <v>Vehicle Scooter</v>
          </cell>
          <cell r="CB459">
            <v>3600</v>
          </cell>
        </row>
        <row r="460">
          <cell r="AC460" t="str">
            <v>Vehicle Scooter</v>
          </cell>
          <cell r="CB460">
            <v>4000</v>
          </cell>
        </row>
        <row r="461">
          <cell r="AC461" t="str">
            <v>Vehicle Scooter</v>
          </cell>
          <cell r="CB461">
            <v>16500</v>
          </cell>
        </row>
        <row r="462">
          <cell r="AC462" t="str">
            <v>Vehicle Scooter</v>
          </cell>
          <cell r="CB462">
            <v>0</v>
          </cell>
        </row>
        <row r="463">
          <cell r="AC463" t="str">
            <v>Vehicle Scooter</v>
          </cell>
          <cell r="CB463">
            <v>46000</v>
          </cell>
        </row>
        <row r="464">
          <cell r="AC464" t="str">
            <v>Vehicle Scooter</v>
          </cell>
          <cell r="CB464">
            <v>22000</v>
          </cell>
        </row>
        <row r="465">
          <cell r="AC465" t="str">
            <v>Vehicle Scooter</v>
          </cell>
          <cell r="CB465">
            <v>35000</v>
          </cell>
        </row>
        <row r="466">
          <cell r="AC466" t="str">
            <v>Vehicle Scooter</v>
          </cell>
          <cell r="CB466">
            <v>65000</v>
          </cell>
        </row>
        <row r="467">
          <cell r="AC467" t="str">
            <v>Plant &amp; Machinery</v>
          </cell>
          <cell r="CB467">
            <v>0</v>
          </cell>
        </row>
        <row r="468">
          <cell r="AC468" t="str">
            <v>Plant &amp; Machinery</v>
          </cell>
          <cell r="CB468">
            <v>0</v>
          </cell>
        </row>
        <row r="469">
          <cell r="AC469" t="str">
            <v>Plant &amp; Machinery</v>
          </cell>
          <cell r="CB469">
            <v>0</v>
          </cell>
        </row>
        <row r="470">
          <cell r="AC470" t="str">
            <v>Plant &amp; Machinery</v>
          </cell>
          <cell r="CB470">
            <v>0</v>
          </cell>
        </row>
        <row r="471">
          <cell r="AC471" t="str">
            <v>Plant &amp; Machinery</v>
          </cell>
          <cell r="CB471">
            <v>0</v>
          </cell>
        </row>
        <row r="472">
          <cell r="AC472" t="str">
            <v>Plant &amp; Machinery</v>
          </cell>
          <cell r="CB472">
            <v>0</v>
          </cell>
        </row>
        <row r="473">
          <cell r="AC473" t="str">
            <v>Plant &amp; Machinery</v>
          </cell>
          <cell r="CB473">
            <v>0</v>
          </cell>
        </row>
        <row r="474">
          <cell r="AC474" t="str">
            <v>Plant &amp; Machinery</v>
          </cell>
          <cell r="CB474">
            <v>6000</v>
          </cell>
        </row>
        <row r="475">
          <cell r="AC475" t="str">
            <v>Plant &amp; Machinery</v>
          </cell>
          <cell r="CB475">
            <v>0</v>
          </cell>
        </row>
        <row r="476">
          <cell r="AC476" t="str">
            <v>Plant &amp; Machinery</v>
          </cell>
          <cell r="CB476">
            <v>0</v>
          </cell>
        </row>
        <row r="477">
          <cell r="AC477" t="str">
            <v>Plant &amp; Machinery</v>
          </cell>
          <cell r="CB477">
            <v>0</v>
          </cell>
        </row>
        <row r="478">
          <cell r="AC478" t="str">
            <v>Plant &amp; Machinery</v>
          </cell>
          <cell r="CB478">
            <v>0</v>
          </cell>
        </row>
        <row r="479">
          <cell r="AC479" t="str">
            <v>Plant &amp; Machinery</v>
          </cell>
          <cell r="CB479">
            <v>0</v>
          </cell>
        </row>
        <row r="480">
          <cell r="AC480" t="str">
            <v>Plant &amp; Machinery</v>
          </cell>
          <cell r="CB480">
            <v>0</v>
          </cell>
        </row>
        <row r="481">
          <cell r="AC481" t="str">
            <v>Plant &amp; Machinery</v>
          </cell>
          <cell r="CB481">
            <v>0</v>
          </cell>
        </row>
        <row r="482">
          <cell r="AC482" t="str">
            <v>Plant &amp; Machinery</v>
          </cell>
          <cell r="CB482">
            <v>0</v>
          </cell>
        </row>
        <row r="483">
          <cell r="AC483" t="str">
            <v>Plant &amp; Machinery</v>
          </cell>
          <cell r="CB483">
            <v>0</v>
          </cell>
        </row>
        <row r="484">
          <cell r="AC484" t="str">
            <v>Plant &amp; Machinery</v>
          </cell>
          <cell r="CB484">
            <v>0</v>
          </cell>
        </row>
        <row r="485">
          <cell r="AC485" t="str">
            <v>Plant &amp; Machinery</v>
          </cell>
          <cell r="CB485">
            <v>0</v>
          </cell>
        </row>
        <row r="486">
          <cell r="AC486" t="str">
            <v>Plant &amp; Machinery</v>
          </cell>
          <cell r="CB486">
            <v>0</v>
          </cell>
        </row>
        <row r="487">
          <cell r="AC487" t="str">
            <v>Plant &amp; Machinery</v>
          </cell>
          <cell r="CB487">
            <v>0</v>
          </cell>
        </row>
        <row r="488">
          <cell r="AC488" t="str">
            <v>Plant &amp; Machinery</v>
          </cell>
          <cell r="CB488">
            <v>0</v>
          </cell>
        </row>
        <row r="489">
          <cell r="AC489" t="str">
            <v>Plant &amp; Machinery</v>
          </cell>
          <cell r="CB489">
            <v>0</v>
          </cell>
        </row>
        <row r="490">
          <cell r="AC490" t="str">
            <v>Plant &amp; Machinery</v>
          </cell>
          <cell r="CB490">
            <v>0</v>
          </cell>
        </row>
        <row r="491">
          <cell r="AC491" t="str">
            <v>Plant &amp; Machinery</v>
          </cell>
          <cell r="CB491">
            <v>0</v>
          </cell>
        </row>
        <row r="492">
          <cell r="AC492" t="str">
            <v>Plant &amp; Machinery</v>
          </cell>
          <cell r="CB492">
            <v>0</v>
          </cell>
        </row>
        <row r="493">
          <cell r="AC493" t="str">
            <v>Plant &amp; Machinery</v>
          </cell>
          <cell r="CB493">
            <v>0</v>
          </cell>
        </row>
        <row r="494">
          <cell r="AC494" t="str">
            <v>Plant &amp; Machinery</v>
          </cell>
          <cell r="CB494">
            <v>0</v>
          </cell>
        </row>
        <row r="495">
          <cell r="AC495" t="str">
            <v>Plant &amp; Machinery</v>
          </cell>
          <cell r="CB495">
            <v>0</v>
          </cell>
        </row>
        <row r="496">
          <cell r="AC496" t="str">
            <v>Plant &amp; Machinery</v>
          </cell>
          <cell r="CB496">
            <v>0</v>
          </cell>
        </row>
        <row r="497">
          <cell r="AC497" t="str">
            <v>Plant &amp; Machinery</v>
          </cell>
          <cell r="CB497">
            <v>0</v>
          </cell>
        </row>
        <row r="498">
          <cell r="AC498" t="str">
            <v>Plant &amp; Machinery</v>
          </cell>
          <cell r="CB498">
            <v>0</v>
          </cell>
        </row>
        <row r="499">
          <cell r="AC499" t="str">
            <v>Plant &amp; Machinery</v>
          </cell>
          <cell r="CB499">
            <v>0</v>
          </cell>
        </row>
        <row r="500">
          <cell r="AC500" t="str">
            <v>Plant &amp; Machinery</v>
          </cell>
          <cell r="CB500">
            <v>0</v>
          </cell>
        </row>
        <row r="501">
          <cell r="AC501" t="str">
            <v>Plant &amp; Machinery</v>
          </cell>
          <cell r="CB501">
            <v>0</v>
          </cell>
        </row>
        <row r="502">
          <cell r="AC502" t="str">
            <v>Plant &amp; Machinery</v>
          </cell>
          <cell r="CB502">
            <v>0</v>
          </cell>
        </row>
        <row r="503">
          <cell r="AC503" t="str">
            <v>Plant &amp; Machinery</v>
          </cell>
          <cell r="CB503">
            <v>0</v>
          </cell>
        </row>
        <row r="504">
          <cell r="AC504" t="str">
            <v>Plant &amp; Machinery</v>
          </cell>
          <cell r="CB504">
            <v>0</v>
          </cell>
        </row>
        <row r="505">
          <cell r="AC505" t="str">
            <v>Plant &amp; Machinery</v>
          </cell>
          <cell r="CB505">
            <v>0</v>
          </cell>
        </row>
        <row r="506">
          <cell r="AC506" t="str">
            <v>Plant &amp; Machinery</v>
          </cell>
          <cell r="CB506">
            <v>0</v>
          </cell>
        </row>
        <row r="507">
          <cell r="AC507" t="str">
            <v>Plant &amp; Machinery</v>
          </cell>
          <cell r="CB507">
            <v>0</v>
          </cell>
        </row>
        <row r="508">
          <cell r="AC508" t="str">
            <v>Plant &amp; Machinery</v>
          </cell>
          <cell r="CB508">
            <v>0</v>
          </cell>
        </row>
        <row r="509">
          <cell r="AC509" t="str">
            <v>Plant &amp; Machinery</v>
          </cell>
          <cell r="CB509">
            <v>0</v>
          </cell>
        </row>
        <row r="510">
          <cell r="AC510" t="str">
            <v>Plant &amp; Machinery</v>
          </cell>
          <cell r="CB510">
            <v>0</v>
          </cell>
        </row>
        <row r="511">
          <cell r="AC511" t="str">
            <v>Plant &amp; Machinery</v>
          </cell>
          <cell r="CB511">
            <v>0</v>
          </cell>
        </row>
        <row r="512">
          <cell r="AC512" t="str">
            <v>Plant &amp; Machinery</v>
          </cell>
          <cell r="CB512">
            <v>0</v>
          </cell>
        </row>
        <row r="513">
          <cell r="AC513" t="str">
            <v>Plant &amp; Machinery</v>
          </cell>
          <cell r="CB513">
            <v>0</v>
          </cell>
        </row>
        <row r="514">
          <cell r="AC514" t="str">
            <v>Plant &amp; Machinery</v>
          </cell>
          <cell r="CB514">
            <v>0</v>
          </cell>
        </row>
        <row r="515">
          <cell r="AC515" t="str">
            <v>Plant &amp; Machinery</v>
          </cell>
          <cell r="CB515">
            <v>0</v>
          </cell>
        </row>
        <row r="516">
          <cell r="AC516" t="str">
            <v>Plant &amp; Machinery</v>
          </cell>
          <cell r="CB516">
            <v>0</v>
          </cell>
        </row>
        <row r="517">
          <cell r="AC517" t="str">
            <v>Plant &amp; Machinery</v>
          </cell>
          <cell r="CB517">
            <v>0</v>
          </cell>
        </row>
        <row r="518">
          <cell r="AC518" t="str">
            <v>Plant &amp; Machinery</v>
          </cell>
          <cell r="CB518">
            <v>0</v>
          </cell>
        </row>
        <row r="519">
          <cell r="AC519" t="str">
            <v>Plant &amp; Machinery</v>
          </cell>
          <cell r="CB519">
            <v>0</v>
          </cell>
        </row>
        <row r="520">
          <cell r="AC520" t="str">
            <v>Plant &amp; Machinery</v>
          </cell>
          <cell r="CB520">
            <v>0</v>
          </cell>
        </row>
        <row r="521">
          <cell r="AC521" t="str">
            <v>Plant &amp; Machinery</v>
          </cell>
          <cell r="CB521">
            <v>0</v>
          </cell>
        </row>
        <row r="522">
          <cell r="AC522" t="str">
            <v>Plant &amp; Machinery</v>
          </cell>
          <cell r="CB522">
            <v>0</v>
          </cell>
        </row>
        <row r="523">
          <cell r="AC523" t="str">
            <v>Plant &amp; Machinery</v>
          </cell>
          <cell r="CB523">
            <v>0</v>
          </cell>
        </row>
        <row r="524">
          <cell r="AC524" t="str">
            <v>Plant &amp; Machinery</v>
          </cell>
          <cell r="CB524">
            <v>0</v>
          </cell>
        </row>
        <row r="525">
          <cell r="AC525" t="str">
            <v>Plant &amp; Machinery</v>
          </cell>
          <cell r="CB525">
            <v>0</v>
          </cell>
        </row>
        <row r="526">
          <cell r="AC526" t="str">
            <v>Plant &amp; Machinery</v>
          </cell>
          <cell r="CB526">
            <v>0</v>
          </cell>
        </row>
        <row r="527">
          <cell r="AC527" t="str">
            <v>Plant &amp; Machinery</v>
          </cell>
          <cell r="CB527">
            <v>0</v>
          </cell>
        </row>
        <row r="528">
          <cell r="AC528" t="str">
            <v>Plant &amp; Machinery</v>
          </cell>
          <cell r="CB528">
            <v>0</v>
          </cell>
        </row>
        <row r="529">
          <cell r="AC529" t="str">
            <v>Plant &amp; Machinery</v>
          </cell>
          <cell r="CB529">
            <v>0</v>
          </cell>
        </row>
        <row r="530">
          <cell r="AC530" t="str">
            <v>Plant &amp; Machinery</v>
          </cell>
          <cell r="CB530">
            <v>0</v>
          </cell>
        </row>
        <row r="531">
          <cell r="AC531" t="str">
            <v>Plant &amp; Machinery</v>
          </cell>
          <cell r="CB531">
            <v>0</v>
          </cell>
        </row>
        <row r="532">
          <cell r="AC532" t="str">
            <v>Plant &amp; Machinery</v>
          </cell>
          <cell r="CB532">
            <v>0</v>
          </cell>
        </row>
        <row r="533">
          <cell r="AC533" t="str">
            <v>Plant &amp; Machinery</v>
          </cell>
          <cell r="CB533">
            <v>0</v>
          </cell>
        </row>
        <row r="534">
          <cell r="AC534" t="str">
            <v>Plant &amp; Machinery</v>
          </cell>
          <cell r="CB534">
            <v>0</v>
          </cell>
        </row>
        <row r="535">
          <cell r="AC535" t="str">
            <v>Plant &amp; Machinery</v>
          </cell>
          <cell r="CB535">
            <v>0</v>
          </cell>
        </row>
        <row r="536">
          <cell r="AC536" t="str">
            <v>Plant &amp; Machinery</v>
          </cell>
          <cell r="CB536">
            <v>0</v>
          </cell>
        </row>
        <row r="537">
          <cell r="AC537" t="str">
            <v>Plant &amp; Machinery</v>
          </cell>
          <cell r="CB537">
            <v>0</v>
          </cell>
        </row>
        <row r="538">
          <cell r="AC538" t="str">
            <v>Plant &amp; Machinery</v>
          </cell>
          <cell r="CB538">
            <v>0</v>
          </cell>
        </row>
        <row r="539">
          <cell r="AC539" t="str">
            <v>Plant &amp; Machinery</v>
          </cell>
          <cell r="CB539">
            <v>0</v>
          </cell>
        </row>
        <row r="540">
          <cell r="AC540" t="str">
            <v>Plant &amp; Machinery</v>
          </cell>
          <cell r="CB540">
            <v>0</v>
          </cell>
        </row>
        <row r="541">
          <cell r="AC541" t="str">
            <v>Plant &amp; Machinery</v>
          </cell>
          <cell r="CB541">
            <v>0</v>
          </cell>
        </row>
        <row r="542">
          <cell r="AC542" t="str">
            <v>Plant &amp; Machinery</v>
          </cell>
          <cell r="CB542">
            <v>0</v>
          </cell>
        </row>
        <row r="543">
          <cell r="AC543" t="str">
            <v>Plant &amp; Machinery</v>
          </cell>
          <cell r="CB543">
            <v>0</v>
          </cell>
        </row>
        <row r="544">
          <cell r="AC544" t="str">
            <v>Plant &amp; Machinery</v>
          </cell>
          <cell r="CB544">
            <v>0</v>
          </cell>
        </row>
        <row r="545">
          <cell r="AC545" t="str">
            <v>Plant &amp; Machinery</v>
          </cell>
          <cell r="CB545">
            <v>0</v>
          </cell>
        </row>
        <row r="546">
          <cell r="AC546" t="str">
            <v>Plant &amp; Machinery</v>
          </cell>
          <cell r="CB546">
            <v>0</v>
          </cell>
        </row>
        <row r="547">
          <cell r="AC547" t="str">
            <v>Plant &amp; Machinery</v>
          </cell>
          <cell r="CB547">
            <v>0</v>
          </cell>
        </row>
        <row r="548">
          <cell r="AC548" t="str">
            <v>Plant &amp; Machinery</v>
          </cell>
          <cell r="CB548">
            <v>0</v>
          </cell>
        </row>
        <row r="549">
          <cell r="AC549" t="str">
            <v>Plant &amp; Machinery</v>
          </cell>
          <cell r="CB549">
            <v>0</v>
          </cell>
        </row>
        <row r="550">
          <cell r="AC550" t="str">
            <v>Plant &amp; Machinery</v>
          </cell>
          <cell r="CB550">
            <v>0</v>
          </cell>
        </row>
        <row r="551">
          <cell r="AC551" t="str">
            <v>Plant &amp; Machinery</v>
          </cell>
          <cell r="CB551">
            <v>95382.441907222717</v>
          </cell>
        </row>
        <row r="552">
          <cell r="AC552" t="str">
            <v>Plant &amp; Machinery</v>
          </cell>
          <cell r="CB552">
            <v>0</v>
          </cell>
        </row>
        <row r="553">
          <cell r="AC553" t="str">
            <v>Plant &amp; Machinery</v>
          </cell>
          <cell r="CB553">
            <v>0</v>
          </cell>
        </row>
        <row r="554">
          <cell r="AC554" t="str">
            <v>Plant &amp; Machinery</v>
          </cell>
          <cell r="CB554">
            <v>0</v>
          </cell>
        </row>
        <row r="555">
          <cell r="AC555" t="str">
            <v>Plant &amp; Machinery</v>
          </cell>
          <cell r="CB555">
            <v>0</v>
          </cell>
        </row>
        <row r="556">
          <cell r="AC556" t="str">
            <v>Plant &amp; Machinery</v>
          </cell>
          <cell r="CB556">
            <v>4186.9159084886223</v>
          </cell>
        </row>
        <row r="557">
          <cell r="AC557" t="str">
            <v>Plant &amp; Machinery</v>
          </cell>
          <cell r="CB557">
            <v>0</v>
          </cell>
        </row>
        <row r="558">
          <cell r="AC558" t="str">
            <v>Plant &amp; Machinery</v>
          </cell>
          <cell r="CB558">
            <v>0</v>
          </cell>
        </row>
        <row r="559">
          <cell r="AC559" t="str">
            <v>Plant &amp; Machinery</v>
          </cell>
          <cell r="CB559">
            <v>0</v>
          </cell>
        </row>
        <row r="560">
          <cell r="AC560" t="str">
            <v>Plant &amp; Machinery</v>
          </cell>
          <cell r="CB560">
            <v>0</v>
          </cell>
        </row>
        <row r="561">
          <cell r="AC561" t="str">
            <v>Plant &amp; Machinery</v>
          </cell>
          <cell r="CB561">
            <v>0</v>
          </cell>
        </row>
        <row r="562">
          <cell r="AC562" t="str">
            <v>Plant &amp; Machinery</v>
          </cell>
          <cell r="CB562">
            <v>0</v>
          </cell>
        </row>
        <row r="563">
          <cell r="AC563" t="str">
            <v>Plant &amp; Machinery</v>
          </cell>
          <cell r="CB563">
            <v>0</v>
          </cell>
        </row>
        <row r="564">
          <cell r="AC564" t="str">
            <v>Plant &amp; Machinery</v>
          </cell>
          <cell r="CB564">
            <v>87500</v>
          </cell>
        </row>
        <row r="565">
          <cell r="AC565" t="str">
            <v>Plant &amp; Machinery</v>
          </cell>
          <cell r="CB565">
            <v>0</v>
          </cell>
        </row>
        <row r="566">
          <cell r="AC566" t="str">
            <v>Plant &amp; Machinery</v>
          </cell>
          <cell r="CB566">
            <v>0</v>
          </cell>
        </row>
        <row r="567">
          <cell r="AC567" t="str">
            <v>Plant &amp; Machinery</v>
          </cell>
          <cell r="CB567">
            <v>192193.73226329495</v>
          </cell>
        </row>
        <row r="568">
          <cell r="AC568" t="str">
            <v>Plant &amp; Machinery</v>
          </cell>
          <cell r="CB568">
            <v>0</v>
          </cell>
        </row>
        <row r="569">
          <cell r="AC569" t="str">
            <v>Plant &amp; Machinery</v>
          </cell>
          <cell r="CB569">
            <v>0</v>
          </cell>
        </row>
        <row r="570">
          <cell r="AC570" t="str">
            <v>Plant &amp; Machinery</v>
          </cell>
          <cell r="CB570">
            <v>0</v>
          </cell>
        </row>
        <row r="571">
          <cell r="AC571" t="str">
            <v>Plant &amp; Machinery</v>
          </cell>
          <cell r="CB571">
            <v>0</v>
          </cell>
        </row>
        <row r="572">
          <cell r="AC572" t="str">
            <v>Plant &amp; Machinery</v>
          </cell>
          <cell r="CB572">
            <v>0</v>
          </cell>
        </row>
        <row r="573">
          <cell r="AC573" t="str">
            <v>Plant &amp; Machinery</v>
          </cell>
          <cell r="CB573">
            <v>0</v>
          </cell>
        </row>
        <row r="574">
          <cell r="AC574" t="str">
            <v>Plant &amp; Machinery</v>
          </cell>
          <cell r="CB574">
            <v>0</v>
          </cell>
        </row>
        <row r="575">
          <cell r="AC575" t="str">
            <v>Plant &amp; Machinery</v>
          </cell>
          <cell r="CB575">
            <v>0</v>
          </cell>
        </row>
        <row r="576">
          <cell r="AC576" t="str">
            <v>Plant &amp; Machinery</v>
          </cell>
          <cell r="CB576">
            <v>0</v>
          </cell>
        </row>
        <row r="577">
          <cell r="AC577" t="str">
            <v>Plant &amp; Machinery</v>
          </cell>
          <cell r="CB577">
            <v>0</v>
          </cell>
        </row>
        <row r="578">
          <cell r="AC578" t="str">
            <v>Plant &amp; Machinery</v>
          </cell>
          <cell r="CB578">
            <v>0</v>
          </cell>
        </row>
        <row r="579">
          <cell r="AC579" t="str">
            <v>Plant &amp; Machinery</v>
          </cell>
          <cell r="CB579">
            <v>19000</v>
          </cell>
        </row>
        <row r="580">
          <cell r="AC580" t="str">
            <v>Plant &amp; Machinery</v>
          </cell>
          <cell r="CB580">
            <v>0</v>
          </cell>
        </row>
        <row r="581">
          <cell r="AC581" t="str">
            <v>Plant &amp; Machinery</v>
          </cell>
          <cell r="CB581">
            <v>0</v>
          </cell>
        </row>
        <row r="582">
          <cell r="AC582" t="str">
            <v>Plant &amp; Machinery</v>
          </cell>
          <cell r="CB582">
            <v>0</v>
          </cell>
        </row>
        <row r="583">
          <cell r="AC583" t="str">
            <v>Plant &amp; Machinery</v>
          </cell>
          <cell r="CB583">
            <v>0</v>
          </cell>
        </row>
        <row r="584">
          <cell r="AC584" t="str">
            <v>Plant &amp; Machinery</v>
          </cell>
          <cell r="CB584">
            <v>54918.717086101344</v>
          </cell>
        </row>
        <row r="585">
          <cell r="AC585" t="str">
            <v>Plant &amp; Machinery</v>
          </cell>
          <cell r="CB585">
            <v>8355.6044349454914</v>
          </cell>
        </row>
        <row r="586">
          <cell r="AC586" t="str">
            <v>Plant &amp; Machinery</v>
          </cell>
          <cell r="CB586">
            <v>74398.077227202215</v>
          </cell>
        </row>
        <row r="587">
          <cell r="AC587" t="str">
            <v>Plant &amp; Machinery</v>
          </cell>
          <cell r="CB587">
            <v>0</v>
          </cell>
        </row>
        <row r="588">
          <cell r="AC588" t="str">
            <v>Plant &amp; Machinery</v>
          </cell>
          <cell r="CB588">
            <v>0</v>
          </cell>
        </row>
        <row r="589">
          <cell r="AC589" t="str">
            <v>Plant &amp; Machinery</v>
          </cell>
          <cell r="CB589">
            <v>14000</v>
          </cell>
        </row>
        <row r="590">
          <cell r="AC590" t="str">
            <v>Plant &amp; Machinery</v>
          </cell>
          <cell r="CB590">
            <v>19500</v>
          </cell>
        </row>
        <row r="591">
          <cell r="AC591" t="str">
            <v>Plant &amp; Machinery</v>
          </cell>
          <cell r="CB591">
            <v>9750</v>
          </cell>
        </row>
        <row r="592">
          <cell r="AC592" t="str">
            <v>Plant &amp; Machinery</v>
          </cell>
          <cell r="CB592">
            <v>160000</v>
          </cell>
        </row>
        <row r="593">
          <cell r="AC593" t="str">
            <v>Plant &amp; Machinery</v>
          </cell>
          <cell r="CB593">
            <v>0</v>
          </cell>
        </row>
        <row r="594">
          <cell r="AC594" t="str">
            <v>Plant &amp; Machinery</v>
          </cell>
          <cell r="CB594">
            <v>190000</v>
          </cell>
        </row>
        <row r="595">
          <cell r="AC595" t="str">
            <v>Plant &amp; Machinery</v>
          </cell>
          <cell r="CB595">
            <v>7750</v>
          </cell>
        </row>
        <row r="596">
          <cell r="AC596" t="str">
            <v>Plant &amp; Machinery</v>
          </cell>
          <cell r="CB596">
            <v>0</v>
          </cell>
        </row>
        <row r="597">
          <cell r="AC597" t="str">
            <v>Plant &amp; Machinery</v>
          </cell>
          <cell r="CB597">
            <v>3600</v>
          </cell>
        </row>
        <row r="598">
          <cell r="AC598" t="str">
            <v>Plant &amp; Machinery</v>
          </cell>
          <cell r="CB598">
            <v>2600</v>
          </cell>
        </row>
        <row r="599">
          <cell r="AC599" t="str">
            <v>Plant &amp; Machinery</v>
          </cell>
          <cell r="CB599">
            <v>25000</v>
          </cell>
        </row>
        <row r="600">
          <cell r="AC600" t="str">
            <v>Plant &amp; Machinery</v>
          </cell>
          <cell r="CB600">
            <v>8250</v>
          </cell>
        </row>
        <row r="601">
          <cell r="AC601" t="str">
            <v>Plant &amp; Machinery</v>
          </cell>
          <cell r="CB601">
            <v>11000</v>
          </cell>
        </row>
        <row r="602">
          <cell r="AC602" t="str">
            <v>Plant &amp; Machinery</v>
          </cell>
          <cell r="CB602">
            <v>8250</v>
          </cell>
        </row>
        <row r="603">
          <cell r="AC603" t="str">
            <v>Plant &amp; Machinery</v>
          </cell>
          <cell r="CB603">
            <v>115000</v>
          </cell>
        </row>
        <row r="604">
          <cell r="AC604" t="str">
            <v>Plant &amp; Machinery</v>
          </cell>
          <cell r="CB604">
            <v>35000</v>
          </cell>
        </row>
        <row r="605">
          <cell r="AC605" t="str">
            <v>Plant &amp; Machinery</v>
          </cell>
          <cell r="CB605">
            <v>1000</v>
          </cell>
        </row>
        <row r="606">
          <cell r="AC606" t="str">
            <v>Plant &amp; Machinery</v>
          </cell>
          <cell r="CB606">
            <v>44000</v>
          </cell>
        </row>
        <row r="607">
          <cell r="AC607" t="str">
            <v>Plant &amp; Machinery</v>
          </cell>
          <cell r="CB607">
            <v>150000</v>
          </cell>
        </row>
        <row r="608">
          <cell r="AC608" t="str">
            <v>Plant &amp; Machinery</v>
          </cell>
          <cell r="CB608">
            <v>60000</v>
          </cell>
        </row>
        <row r="609">
          <cell r="AC609" t="str">
            <v>Plant &amp; Machinery</v>
          </cell>
          <cell r="CB609">
            <v>110000</v>
          </cell>
        </row>
        <row r="610">
          <cell r="AC610" t="str">
            <v>Plant &amp; Machinery</v>
          </cell>
          <cell r="CB610">
            <v>42000</v>
          </cell>
        </row>
        <row r="611">
          <cell r="AC611" t="str">
            <v>Plant &amp; Machinery</v>
          </cell>
          <cell r="CB611">
            <v>115000</v>
          </cell>
        </row>
        <row r="612">
          <cell r="AC612" t="str">
            <v>Plant &amp; Machinery</v>
          </cell>
          <cell r="CB612">
            <v>65000</v>
          </cell>
        </row>
        <row r="613">
          <cell r="AC613" t="str">
            <v>Plant &amp; Machinery</v>
          </cell>
          <cell r="CB613">
            <v>300</v>
          </cell>
        </row>
        <row r="614">
          <cell r="AC614" t="str">
            <v>Plant &amp; Machinery</v>
          </cell>
          <cell r="CB614">
            <v>17500</v>
          </cell>
        </row>
        <row r="615">
          <cell r="AC615" t="str">
            <v>Plant &amp; Machinery</v>
          </cell>
          <cell r="CB615">
            <v>145000</v>
          </cell>
        </row>
        <row r="616">
          <cell r="AC616" t="str">
            <v>Plant &amp; Machinery</v>
          </cell>
          <cell r="CB616">
            <v>240000</v>
          </cell>
        </row>
        <row r="617">
          <cell r="AC617" t="str">
            <v>Plant &amp; Machinery</v>
          </cell>
          <cell r="CB617">
            <v>670000</v>
          </cell>
        </row>
        <row r="618">
          <cell r="AC618" t="str">
            <v>Plant &amp; Machinery</v>
          </cell>
          <cell r="CB618">
            <v>29000</v>
          </cell>
        </row>
        <row r="619">
          <cell r="AC619" t="str">
            <v>Plant &amp; Machinery</v>
          </cell>
          <cell r="CB619">
            <v>33000</v>
          </cell>
        </row>
        <row r="620">
          <cell r="AC620" t="str">
            <v>Plant &amp; Machinery</v>
          </cell>
          <cell r="CB620">
            <v>10500</v>
          </cell>
        </row>
        <row r="621">
          <cell r="AC621" t="str">
            <v>Plant &amp; Machinery</v>
          </cell>
          <cell r="CB621">
            <v>17500</v>
          </cell>
        </row>
        <row r="622">
          <cell r="AC622" t="str">
            <v>Plant &amp; Machinery</v>
          </cell>
          <cell r="CB622">
            <v>8250</v>
          </cell>
        </row>
        <row r="623">
          <cell r="AC623" t="str">
            <v>Plant &amp; Machinery</v>
          </cell>
          <cell r="CB623">
            <v>92500</v>
          </cell>
        </row>
        <row r="624">
          <cell r="AC624" t="str">
            <v>Plant &amp; Machinery</v>
          </cell>
          <cell r="CB624">
            <v>110000</v>
          </cell>
        </row>
        <row r="625">
          <cell r="AC625" t="str">
            <v>Plant &amp; Machinery</v>
          </cell>
          <cell r="CB625">
            <v>290000</v>
          </cell>
        </row>
        <row r="626">
          <cell r="AC626" t="str">
            <v>Plant &amp; Machinery</v>
          </cell>
          <cell r="CB626">
            <v>850000</v>
          </cell>
        </row>
        <row r="627">
          <cell r="AC627" t="str">
            <v>Plant &amp; Machinery</v>
          </cell>
          <cell r="CB627">
            <v>820000</v>
          </cell>
        </row>
        <row r="628">
          <cell r="AC628" t="str">
            <v>Plant &amp; Machinery</v>
          </cell>
          <cell r="CB628">
            <v>1100000</v>
          </cell>
        </row>
        <row r="629">
          <cell r="AC629" t="str">
            <v>Plant &amp; Machinery</v>
          </cell>
          <cell r="CB629">
            <v>950000</v>
          </cell>
        </row>
        <row r="630">
          <cell r="AC630" t="str">
            <v>Plant &amp; Machinery</v>
          </cell>
          <cell r="CB630">
            <v>1175000</v>
          </cell>
        </row>
        <row r="631">
          <cell r="AC631" t="str">
            <v>Plant &amp; Machinery</v>
          </cell>
          <cell r="CB631">
            <v>340000</v>
          </cell>
        </row>
        <row r="632">
          <cell r="AC632" t="str">
            <v>Plant &amp; Machinery</v>
          </cell>
          <cell r="CB632">
            <v>0</v>
          </cell>
        </row>
        <row r="633">
          <cell r="AC633" t="str">
            <v>Plant &amp; Machinery</v>
          </cell>
          <cell r="CB633">
            <v>44000</v>
          </cell>
        </row>
        <row r="634">
          <cell r="AC634" t="str">
            <v>Plant &amp; Machinery</v>
          </cell>
          <cell r="CB634">
            <v>6500</v>
          </cell>
        </row>
        <row r="635">
          <cell r="AC635" t="str">
            <v>Plant &amp; Machinery</v>
          </cell>
          <cell r="CB635">
            <v>1075000</v>
          </cell>
        </row>
        <row r="636">
          <cell r="AC636" t="str">
            <v>Plant &amp; Machinery</v>
          </cell>
          <cell r="CB636">
            <v>0</v>
          </cell>
        </row>
        <row r="637">
          <cell r="AC637" t="str">
            <v>Plant &amp; Machinery</v>
          </cell>
          <cell r="CB637">
            <v>0</v>
          </cell>
        </row>
        <row r="638">
          <cell r="AC638" t="str">
            <v>Plant &amp; Machinery</v>
          </cell>
          <cell r="CB638">
            <v>0</v>
          </cell>
        </row>
        <row r="639">
          <cell r="AC639" t="str">
            <v>Plant &amp; Machinery</v>
          </cell>
          <cell r="CB639">
            <v>28000</v>
          </cell>
        </row>
        <row r="640">
          <cell r="AC640" t="str">
            <v>Plant &amp; Machinery</v>
          </cell>
          <cell r="CB640">
            <v>52500</v>
          </cell>
        </row>
        <row r="641">
          <cell r="AC641" t="str">
            <v>Plant &amp; Machinery</v>
          </cell>
          <cell r="CB641">
            <v>100000</v>
          </cell>
        </row>
        <row r="642">
          <cell r="AC642" t="str">
            <v>Plant &amp; Machinery</v>
          </cell>
          <cell r="CB642">
            <v>330000</v>
          </cell>
        </row>
        <row r="643">
          <cell r="AC643" t="str">
            <v>Plant &amp; Machinery</v>
          </cell>
          <cell r="CB643">
            <v>330000</v>
          </cell>
        </row>
        <row r="644">
          <cell r="AC644" t="str">
            <v>Plant &amp; Machinery</v>
          </cell>
          <cell r="CB644">
            <v>125000</v>
          </cell>
        </row>
        <row r="645">
          <cell r="AC645" t="str">
            <v>Plant &amp; Machinery</v>
          </cell>
          <cell r="CB645">
            <v>46000</v>
          </cell>
        </row>
        <row r="646">
          <cell r="AC646" t="str">
            <v>Plant &amp; Machinery</v>
          </cell>
          <cell r="CB646">
            <v>120000</v>
          </cell>
        </row>
        <row r="647">
          <cell r="AC647" t="str">
            <v>Plant &amp; Machinery</v>
          </cell>
          <cell r="CB647">
            <v>57500</v>
          </cell>
        </row>
        <row r="648">
          <cell r="AC648" t="str">
            <v>Plant &amp; Machinery</v>
          </cell>
          <cell r="CB648">
            <v>22000</v>
          </cell>
        </row>
        <row r="649">
          <cell r="AC649" t="str">
            <v>Plant &amp; Machinery</v>
          </cell>
          <cell r="CB649">
            <v>17000</v>
          </cell>
        </row>
        <row r="650">
          <cell r="AC650" t="str">
            <v>Plant &amp; Machinery</v>
          </cell>
          <cell r="CB650">
            <v>3600</v>
          </cell>
        </row>
        <row r="651">
          <cell r="AC651" t="str">
            <v>Plant &amp; Machinery</v>
          </cell>
          <cell r="CB651">
            <v>5500</v>
          </cell>
        </row>
        <row r="652">
          <cell r="AC652" t="str">
            <v>Plant &amp; Machinery</v>
          </cell>
          <cell r="CB652">
            <v>5500</v>
          </cell>
        </row>
        <row r="653">
          <cell r="AC653" t="str">
            <v>Plant &amp; Machinery</v>
          </cell>
          <cell r="CB653">
            <v>5500</v>
          </cell>
        </row>
        <row r="654">
          <cell r="AC654" t="str">
            <v>Plant &amp; Machinery</v>
          </cell>
          <cell r="CB654">
            <v>6250</v>
          </cell>
        </row>
        <row r="655">
          <cell r="AC655" t="str">
            <v>Plant &amp; Machinery</v>
          </cell>
          <cell r="CB655">
            <v>6250</v>
          </cell>
        </row>
        <row r="656">
          <cell r="AC656" t="str">
            <v>Plant &amp; Machinery</v>
          </cell>
          <cell r="CB656">
            <v>6250</v>
          </cell>
        </row>
        <row r="657">
          <cell r="AC657" t="str">
            <v>Plant &amp; Machinery</v>
          </cell>
          <cell r="CB657">
            <v>24000</v>
          </cell>
        </row>
        <row r="658">
          <cell r="AC658" t="str">
            <v>Plant &amp; Machinery</v>
          </cell>
          <cell r="CB658">
            <v>24000</v>
          </cell>
        </row>
        <row r="659">
          <cell r="AC659" t="str">
            <v>Plant &amp; Machinery</v>
          </cell>
          <cell r="CB659">
            <v>24000</v>
          </cell>
        </row>
        <row r="660">
          <cell r="AC660" t="str">
            <v>Plant &amp; Machinery</v>
          </cell>
          <cell r="CB660">
            <v>24000</v>
          </cell>
        </row>
        <row r="661">
          <cell r="AC661" t="str">
            <v>Plant &amp; Machinery</v>
          </cell>
          <cell r="CB661">
            <v>24000</v>
          </cell>
        </row>
        <row r="662">
          <cell r="AC662" t="str">
            <v>Plant &amp; Machinery</v>
          </cell>
          <cell r="CB662">
            <v>24000</v>
          </cell>
        </row>
        <row r="663">
          <cell r="AC663" t="str">
            <v>Plant &amp; Machinery</v>
          </cell>
          <cell r="CB663">
            <v>24000</v>
          </cell>
        </row>
        <row r="664">
          <cell r="AC664" t="str">
            <v>Plant &amp; Machinery</v>
          </cell>
          <cell r="CB664">
            <v>24000</v>
          </cell>
        </row>
        <row r="665">
          <cell r="AC665" t="str">
            <v>Plant &amp; Machinery</v>
          </cell>
          <cell r="CB665">
            <v>52500</v>
          </cell>
        </row>
        <row r="666">
          <cell r="AC666" t="str">
            <v>Plant &amp; Machinery</v>
          </cell>
          <cell r="CB666">
            <v>52500</v>
          </cell>
        </row>
        <row r="667">
          <cell r="AC667" t="str">
            <v>Plant &amp; Machinery</v>
          </cell>
          <cell r="CB667">
            <v>55000</v>
          </cell>
        </row>
        <row r="668">
          <cell r="AC668" t="str">
            <v>Plant &amp; Machinery</v>
          </cell>
          <cell r="CB668">
            <v>55000</v>
          </cell>
        </row>
        <row r="669">
          <cell r="AC669" t="str">
            <v>Plant &amp; Machinery</v>
          </cell>
          <cell r="CB669">
            <v>55000</v>
          </cell>
        </row>
        <row r="670">
          <cell r="AC670" t="str">
            <v>Plant &amp; Machinery</v>
          </cell>
          <cell r="CB670">
            <v>235000</v>
          </cell>
        </row>
        <row r="671">
          <cell r="AC671" t="str">
            <v>Plant &amp; Machinery</v>
          </cell>
          <cell r="CB671">
            <v>125000</v>
          </cell>
        </row>
        <row r="672">
          <cell r="AC672" t="str">
            <v>Plant &amp; Machinery</v>
          </cell>
          <cell r="CB672">
            <v>890000</v>
          </cell>
        </row>
        <row r="673">
          <cell r="AC673" t="str">
            <v>Plant &amp; Machinery</v>
          </cell>
          <cell r="CB673">
            <v>77500</v>
          </cell>
        </row>
        <row r="674">
          <cell r="AC674" t="str">
            <v>Plant &amp; Machinery</v>
          </cell>
          <cell r="CB674">
            <v>77500</v>
          </cell>
        </row>
        <row r="675">
          <cell r="AC675" t="str">
            <v>Plant &amp; Machinery</v>
          </cell>
          <cell r="CB675">
            <v>77500</v>
          </cell>
        </row>
        <row r="676">
          <cell r="AC676" t="str">
            <v>Plant &amp; Machinery</v>
          </cell>
          <cell r="CB676">
            <v>77500</v>
          </cell>
        </row>
        <row r="677">
          <cell r="AC677" t="str">
            <v>Plant &amp; Machinery</v>
          </cell>
          <cell r="CB677">
            <v>77500</v>
          </cell>
        </row>
        <row r="678">
          <cell r="AC678" t="str">
            <v>Plant &amp; Machinery</v>
          </cell>
          <cell r="CB678">
            <v>77500</v>
          </cell>
        </row>
        <row r="679">
          <cell r="AC679" t="str">
            <v>Plant &amp; Machinery</v>
          </cell>
          <cell r="CB679">
            <v>77500</v>
          </cell>
        </row>
        <row r="680">
          <cell r="AC680" t="str">
            <v>Plant &amp; Machinery</v>
          </cell>
          <cell r="CB680">
            <v>77500</v>
          </cell>
        </row>
        <row r="681">
          <cell r="AC681" t="str">
            <v>Plant &amp; Machinery</v>
          </cell>
          <cell r="CB681">
            <v>77500</v>
          </cell>
        </row>
        <row r="682">
          <cell r="AC682" t="str">
            <v>Plant &amp; Machinery</v>
          </cell>
          <cell r="CB682">
            <v>72500</v>
          </cell>
        </row>
        <row r="683">
          <cell r="AC683" t="str">
            <v>Plant &amp; Machinery</v>
          </cell>
          <cell r="CB683">
            <v>72500</v>
          </cell>
        </row>
        <row r="684">
          <cell r="AC684" t="str">
            <v>Plant &amp; Machinery</v>
          </cell>
          <cell r="CB684">
            <v>72500</v>
          </cell>
        </row>
        <row r="685">
          <cell r="AC685" t="str">
            <v>Plant &amp; Machinery</v>
          </cell>
          <cell r="CB685">
            <v>72500</v>
          </cell>
        </row>
        <row r="686">
          <cell r="AC686" t="str">
            <v>Plant &amp; Machinery</v>
          </cell>
          <cell r="CB686">
            <v>72500</v>
          </cell>
        </row>
        <row r="687">
          <cell r="AC687" t="str">
            <v>Plant &amp; Machinery</v>
          </cell>
          <cell r="CB687">
            <v>190000</v>
          </cell>
        </row>
        <row r="688">
          <cell r="AC688" t="str">
            <v>Plant &amp; Machinery</v>
          </cell>
          <cell r="CB688">
            <v>3400</v>
          </cell>
        </row>
        <row r="689">
          <cell r="AC689" t="str">
            <v>Plant &amp; Machinery</v>
          </cell>
          <cell r="CB689">
            <v>320000</v>
          </cell>
        </row>
        <row r="690">
          <cell r="AC690" t="str">
            <v>Plant &amp; Machinery</v>
          </cell>
          <cell r="CB690">
            <v>450000</v>
          </cell>
        </row>
        <row r="691">
          <cell r="AC691" t="str">
            <v>Plant &amp; Machinery</v>
          </cell>
          <cell r="CB691">
            <v>350000</v>
          </cell>
        </row>
        <row r="692">
          <cell r="AC692" t="str">
            <v>Plant &amp; Machinery</v>
          </cell>
          <cell r="CB692">
            <v>410000</v>
          </cell>
        </row>
        <row r="693">
          <cell r="AC693" t="str">
            <v>Plant &amp; Machinery</v>
          </cell>
          <cell r="CB693">
            <v>680000</v>
          </cell>
        </row>
        <row r="694">
          <cell r="AC694" t="str">
            <v>Plant &amp; Machinery</v>
          </cell>
          <cell r="CB694">
            <v>135000</v>
          </cell>
        </row>
        <row r="695">
          <cell r="AC695" t="str">
            <v>Plant &amp; Machinery</v>
          </cell>
          <cell r="CB695">
            <v>410000</v>
          </cell>
        </row>
        <row r="696">
          <cell r="AC696" t="str">
            <v>Plant &amp; Machinery</v>
          </cell>
          <cell r="CB696">
            <v>580000</v>
          </cell>
        </row>
        <row r="697">
          <cell r="AC697" t="str">
            <v>Plant &amp; Machinery</v>
          </cell>
          <cell r="CB697">
            <v>47000</v>
          </cell>
        </row>
        <row r="698">
          <cell r="AC698" t="str">
            <v>Plant &amp; Machinery</v>
          </cell>
          <cell r="CB698">
            <v>390000</v>
          </cell>
        </row>
        <row r="699">
          <cell r="AC699" t="str">
            <v>Plant &amp; Machinery</v>
          </cell>
          <cell r="CB699">
            <v>270000</v>
          </cell>
        </row>
        <row r="700">
          <cell r="AC700" t="str">
            <v>Plant &amp; Machinery</v>
          </cell>
          <cell r="CB700">
            <v>43000</v>
          </cell>
        </row>
        <row r="701">
          <cell r="AC701" t="str">
            <v>Plant &amp; Machinery</v>
          </cell>
          <cell r="CB701">
            <v>630000</v>
          </cell>
        </row>
        <row r="702">
          <cell r="AC702" t="str">
            <v>Plant &amp; Machinery</v>
          </cell>
          <cell r="CB702">
            <v>75000</v>
          </cell>
        </row>
        <row r="703">
          <cell r="AC703" t="str">
            <v>Plant &amp; Machinery</v>
          </cell>
          <cell r="CB703">
            <v>160000</v>
          </cell>
        </row>
        <row r="704">
          <cell r="AC704" t="str">
            <v>Plant &amp; Machinery</v>
          </cell>
          <cell r="CB704">
            <v>120000</v>
          </cell>
        </row>
        <row r="705">
          <cell r="AC705" t="str">
            <v>Plant &amp; Machinery</v>
          </cell>
          <cell r="CB705">
            <v>3900000</v>
          </cell>
        </row>
        <row r="706">
          <cell r="AC706" t="str">
            <v>Plant &amp; Machinery</v>
          </cell>
          <cell r="CB706">
            <v>300000</v>
          </cell>
        </row>
        <row r="707">
          <cell r="AC707" t="str">
            <v>Plant &amp; Machinery</v>
          </cell>
          <cell r="CB707">
            <v>610000</v>
          </cell>
        </row>
        <row r="708">
          <cell r="AC708" t="str">
            <v>Plant &amp; Machinery</v>
          </cell>
          <cell r="CB708">
            <v>185000</v>
          </cell>
        </row>
        <row r="709">
          <cell r="AC709" t="str">
            <v>Plant &amp; Machinery</v>
          </cell>
          <cell r="CB709">
            <v>195000</v>
          </cell>
        </row>
        <row r="710">
          <cell r="AC710" t="str">
            <v>Plant &amp; Machinery</v>
          </cell>
          <cell r="CB710">
            <v>225000</v>
          </cell>
        </row>
        <row r="711">
          <cell r="AC711" t="str">
            <v>Plant &amp; Machinery</v>
          </cell>
          <cell r="CB711">
            <v>340000</v>
          </cell>
        </row>
        <row r="712">
          <cell r="AC712" t="str">
            <v>Plant &amp; Machinery</v>
          </cell>
          <cell r="CB712">
            <v>160000</v>
          </cell>
        </row>
        <row r="713">
          <cell r="AC713" t="str">
            <v>Plant &amp; Machinery</v>
          </cell>
          <cell r="CB713">
            <v>570000</v>
          </cell>
        </row>
        <row r="714">
          <cell r="AC714" t="str">
            <v>Plant &amp; Machinery</v>
          </cell>
          <cell r="CB714">
            <v>590000</v>
          </cell>
        </row>
        <row r="715">
          <cell r="AC715" t="str">
            <v>Plant &amp; Machinery</v>
          </cell>
          <cell r="CB715">
            <v>0</v>
          </cell>
        </row>
        <row r="716">
          <cell r="AC716" t="str">
            <v>Plant &amp; Machinery</v>
          </cell>
          <cell r="CB716">
            <v>33230</v>
          </cell>
        </row>
        <row r="717">
          <cell r="AC717" t="str">
            <v>Air Condtioner</v>
          </cell>
          <cell r="CB717">
            <v>87500</v>
          </cell>
        </row>
        <row r="718">
          <cell r="AC718" t="str">
            <v>Air Condtioner</v>
          </cell>
          <cell r="CB718">
            <v>9500</v>
          </cell>
        </row>
        <row r="719">
          <cell r="AC719" t="str">
            <v>Air Condtioner</v>
          </cell>
          <cell r="CB719">
            <v>16500</v>
          </cell>
        </row>
        <row r="720">
          <cell r="AC720" t="str">
            <v>Air Condtioner</v>
          </cell>
          <cell r="CB720">
            <v>95000</v>
          </cell>
        </row>
        <row r="721">
          <cell r="AC721" t="str">
            <v>Air Condtioner</v>
          </cell>
          <cell r="CB721">
            <v>33000</v>
          </cell>
        </row>
        <row r="722">
          <cell r="AC722" t="str">
            <v>Air Condtioner</v>
          </cell>
          <cell r="CB722">
            <v>17500</v>
          </cell>
        </row>
        <row r="723">
          <cell r="AC723" t="str">
            <v>Air Condtioner</v>
          </cell>
          <cell r="CB723">
            <v>32000</v>
          </cell>
        </row>
        <row r="724">
          <cell r="AC724" t="str">
            <v>Air Condtioner</v>
          </cell>
          <cell r="CB724">
            <v>32000</v>
          </cell>
        </row>
        <row r="725">
          <cell r="AC725" t="str">
            <v>Air Condtioner</v>
          </cell>
          <cell r="CB725">
            <v>24000</v>
          </cell>
        </row>
        <row r="726">
          <cell r="AC726" t="str">
            <v>Air Condtioner</v>
          </cell>
          <cell r="CB726">
            <v>20000</v>
          </cell>
        </row>
        <row r="727">
          <cell r="AC727" t="str">
            <v>Air Condtioner</v>
          </cell>
          <cell r="CB727">
            <v>33000</v>
          </cell>
        </row>
        <row r="728">
          <cell r="AC728" t="str">
            <v>Air Condtioner</v>
          </cell>
          <cell r="CB728">
            <v>29000</v>
          </cell>
        </row>
        <row r="729">
          <cell r="AC729" t="str">
            <v>Air Condtioner</v>
          </cell>
          <cell r="CB729">
            <v>105000</v>
          </cell>
        </row>
        <row r="730">
          <cell r="AC730" t="str">
            <v>Air Condtioner</v>
          </cell>
          <cell r="CB730">
            <v>29000</v>
          </cell>
        </row>
        <row r="731">
          <cell r="AC731" t="str">
            <v>Air Condtioner</v>
          </cell>
          <cell r="CB731">
            <v>43000</v>
          </cell>
        </row>
        <row r="732">
          <cell r="AC732" t="str">
            <v>Chilling Plant</v>
          </cell>
          <cell r="CB732">
            <v>0</v>
          </cell>
        </row>
        <row r="733">
          <cell r="AC733" t="str">
            <v>Chilling Plant</v>
          </cell>
          <cell r="CB733">
            <v>75000</v>
          </cell>
        </row>
        <row r="734">
          <cell r="AC734" t="str">
            <v>Chilling Plant</v>
          </cell>
          <cell r="CB734">
            <v>16500</v>
          </cell>
        </row>
        <row r="735">
          <cell r="AC735" t="str">
            <v>Chilling Plant</v>
          </cell>
          <cell r="CB735">
            <v>19000</v>
          </cell>
        </row>
        <row r="736">
          <cell r="AC736" t="str">
            <v>Chilling Plant</v>
          </cell>
          <cell r="CB736">
            <v>170000</v>
          </cell>
        </row>
        <row r="737">
          <cell r="AC737" t="str">
            <v>Chilling Plant</v>
          </cell>
          <cell r="CB737">
            <v>175000</v>
          </cell>
        </row>
        <row r="738">
          <cell r="AC738" t="str">
            <v>Mould &amp; Dei</v>
          </cell>
          <cell r="CB738">
            <v>0</v>
          </cell>
        </row>
        <row r="739">
          <cell r="AC739" t="str">
            <v>Mould &amp; Dei</v>
          </cell>
          <cell r="CB739">
            <v>11500</v>
          </cell>
        </row>
        <row r="740">
          <cell r="AC740" t="str">
            <v>Mould &amp; Dei</v>
          </cell>
          <cell r="CB740">
            <v>140000</v>
          </cell>
        </row>
        <row r="741">
          <cell r="AC741" t="str">
            <v>Mould &amp; Dei</v>
          </cell>
          <cell r="CB741">
            <v>8500</v>
          </cell>
        </row>
        <row r="742">
          <cell r="AC742" t="str">
            <v>Mould &amp; Dei</v>
          </cell>
          <cell r="CB742">
            <v>7500</v>
          </cell>
        </row>
        <row r="743">
          <cell r="AC743" t="str">
            <v>Mould &amp; Dei</v>
          </cell>
          <cell r="CB743">
            <v>11500</v>
          </cell>
        </row>
        <row r="744">
          <cell r="AC744" t="str">
            <v>Mould &amp; Dei</v>
          </cell>
          <cell r="CB744">
            <v>4600</v>
          </cell>
        </row>
        <row r="745">
          <cell r="AC745" t="str">
            <v>Mould &amp; Dei</v>
          </cell>
          <cell r="CB745">
            <v>9500</v>
          </cell>
        </row>
        <row r="746">
          <cell r="AC746" t="str">
            <v>Mould &amp; Dei</v>
          </cell>
          <cell r="CB746">
            <v>6750</v>
          </cell>
        </row>
        <row r="747">
          <cell r="AC747" t="str">
            <v>Mould &amp; Dei</v>
          </cell>
          <cell r="CB747">
            <v>10000</v>
          </cell>
        </row>
        <row r="748">
          <cell r="AC748" t="str">
            <v>Mould &amp; Dei</v>
          </cell>
          <cell r="CB748">
            <v>5000</v>
          </cell>
        </row>
        <row r="749">
          <cell r="AC749" t="str">
            <v>Mould &amp; Dei</v>
          </cell>
          <cell r="CB749">
            <v>8500</v>
          </cell>
        </row>
        <row r="750">
          <cell r="AC750" t="str">
            <v>Mould &amp; Dei</v>
          </cell>
          <cell r="CB750">
            <v>7750</v>
          </cell>
        </row>
        <row r="751">
          <cell r="AC751" t="str">
            <v>Mould &amp; Dei</v>
          </cell>
          <cell r="CB751">
            <v>7250</v>
          </cell>
        </row>
        <row r="752">
          <cell r="AC752" t="str">
            <v>Mould &amp; Dei</v>
          </cell>
          <cell r="CB752">
            <v>7000</v>
          </cell>
        </row>
        <row r="753">
          <cell r="AC753" t="str">
            <v>Mould &amp; Dei</v>
          </cell>
          <cell r="CB753">
            <v>6500</v>
          </cell>
        </row>
        <row r="754">
          <cell r="AC754" t="str">
            <v>Mould &amp; Dei</v>
          </cell>
          <cell r="CB754">
            <v>8000</v>
          </cell>
        </row>
        <row r="755">
          <cell r="AC755" t="str">
            <v>Mould &amp; Dei</v>
          </cell>
          <cell r="CB755">
            <v>6750</v>
          </cell>
        </row>
        <row r="756">
          <cell r="AC756" t="str">
            <v>Mould &amp; Dei</v>
          </cell>
          <cell r="CB756">
            <v>8000</v>
          </cell>
        </row>
        <row r="757">
          <cell r="AC757" t="str">
            <v>Mould &amp; Dei</v>
          </cell>
          <cell r="CB757">
            <v>10000</v>
          </cell>
        </row>
        <row r="758">
          <cell r="AC758" t="str">
            <v>Mould &amp; Dei</v>
          </cell>
          <cell r="CB758">
            <v>13500</v>
          </cell>
        </row>
        <row r="759">
          <cell r="AC759" t="str">
            <v>Mould &amp; Dei</v>
          </cell>
          <cell r="CB759">
            <v>9750</v>
          </cell>
        </row>
        <row r="760">
          <cell r="AC760" t="str">
            <v>Mould &amp; Dei</v>
          </cell>
          <cell r="CB760">
            <v>10000</v>
          </cell>
        </row>
        <row r="761">
          <cell r="AC761" t="str">
            <v>Mould &amp; Dei</v>
          </cell>
          <cell r="CB761">
            <v>11500</v>
          </cell>
        </row>
        <row r="762">
          <cell r="AC762" t="str">
            <v>Mould &amp; Dei</v>
          </cell>
          <cell r="CB762">
            <v>5000</v>
          </cell>
        </row>
        <row r="763">
          <cell r="AC763" t="str">
            <v>Mould &amp; Dei</v>
          </cell>
          <cell r="CB763">
            <v>67.484173764844471</v>
          </cell>
        </row>
        <row r="764">
          <cell r="AC764" t="str">
            <v>Mould &amp; Dei</v>
          </cell>
          <cell r="CB764">
            <v>10000</v>
          </cell>
        </row>
        <row r="765">
          <cell r="AC765" t="str">
            <v>Mould &amp; Dei</v>
          </cell>
          <cell r="CB765">
            <v>9500</v>
          </cell>
        </row>
        <row r="766">
          <cell r="AC766" t="str">
            <v>Mould &amp; Dei</v>
          </cell>
          <cell r="CB766">
            <v>4800</v>
          </cell>
        </row>
        <row r="767">
          <cell r="AC767" t="str">
            <v>Mould &amp; Dei</v>
          </cell>
          <cell r="CB767">
            <v>4800</v>
          </cell>
        </row>
        <row r="768">
          <cell r="AC768" t="str">
            <v>Mould &amp; Dei</v>
          </cell>
          <cell r="CB768">
            <v>58.486145902020326</v>
          </cell>
        </row>
        <row r="769">
          <cell r="AC769" t="str">
            <v>Mould &amp; Dei</v>
          </cell>
          <cell r="CB769">
            <v>3600</v>
          </cell>
        </row>
        <row r="770">
          <cell r="AC770" t="str">
            <v>Mould &amp; Dei</v>
          </cell>
          <cell r="CB770">
            <v>450.151348702831</v>
          </cell>
        </row>
        <row r="771">
          <cell r="AC771" t="str">
            <v>Mould &amp; Dei</v>
          </cell>
          <cell r="CB771">
            <v>11500</v>
          </cell>
        </row>
        <row r="772">
          <cell r="AC772" t="str">
            <v>Mould &amp; Dei</v>
          </cell>
          <cell r="CB772">
            <v>18000</v>
          </cell>
        </row>
        <row r="773">
          <cell r="AC773" t="str">
            <v>Mould &amp; Dei</v>
          </cell>
          <cell r="CB773">
            <v>9250</v>
          </cell>
        </row>
        <row r="774">
          <cell r="AC774" t="str">
            <v>Mould &amp; Dei</v>
          </cell>
          <cell r="CB774">
            <v>2200</v>
          </cell>
        </row>
        <row r="775">
          <cell r="AC775" t="str">
            <v>Mould &amp; Dei</v>
          </cell>
          <cell r="CB775">
            <v>115.58948498234015</v>
          </cell>
        </row>
        <row r="776">
          <cell r="AC776" t="str">
            <v>Mould &amp; Dei</v>
          </cell>
          <cell r="CB776">
            <v>9500</v>
          </cell>
        </row>
        <row r="777">
          <cell r="AC777" t="str">
            <v>Mould &amp; Dei</v>
          </cell>
          <cell r="CB777">
            <v>15.263416267275513</v>
          </cell>
        </row>
        <row r="778">
          <cell r="AC778" t="str">
            <v>Mould &amp; Dei</v>
          </cell>
          <cell r="CB778">
            <v>2756.1226796947076</v>
          </cell>
        </row>
        <row r="779">
          <cell r="AC779" t="str">
            <v>Mould &amp; Dei</v>
          </cell>
          <cell r="CB779">
            <v>1030.8590647145907</v>
          </cell>
        </row>
        <row r="780">
          <cell r="AC780" t="str">
            <v>Mould &amp; Dei</v>
          </cell>
          <cell r="CB780">
            <v>57500</v>
          </cell>
        </row>
        <row r="781">
          <cell r="AC781" t="str">
            <v>Mould &amp; Dei</v>
          </cell>
          <cell r="CB781">
            <v>276.15311175754977</v>
          </cell>
        </row>
        <row r="782">
          <cell r="AC782" t="str">
            <v>Mould &amp; Dei</v>
          </cell>
          <cell r="CB782">
            <v>947.67665425090877</v>
          </cell>
        </row>
        <row r="783">
          <cell r="AC783" t="str">
            <v>Mould &amp; Dei</v>
          </cell>
          <cell r="CB783">
            <v>4714.6000015937489</v>
          </cell>
        </row>
        <row r="784">
          <cell r="AC784" t="str">
            <v>Mould &amp; Dei</v>
          </cell>
          <cell r="CB784">
            <v>27000</v>
          </cell>
        </row>
        <row r="785">
          <cell r="AC785" t="str">
            <v>Mould &amp; Dei</v>
          </cell>
          <cell r="CB785">
            <v>29000</v>
          </cell>
        </row>
        <row r="786">
          <cell r="AC786" t="str">
            <v>Mould &amp; Dei</v>
          </cell>
          <cell r="CB786">
            <v>38000</v>
          </cell>
        </row>
        <row r="787">
          <cell r="AC787" t="str">
            <v>Mould &amp; Dei</v>
          </cell>
          <cell r="CB787">
            <v>6500</v>
          </cell>
        </row>
        <row r="788">
          <cell r="AC788" t="str">
            <v>Mould &amp; Dei</v>
          </cell>
          <cell r="CB788">
            <v>8250</v>
          </cell>
        </row>
        <row r="789">
          <cell r="AC789" t="str">
            <v>Mould &amp; Dei</v>
          </cell>
          <cell r="CB789">
            <v>21000</v>
          </cell>
        </row>
        <row r="790">
          <cell r="AC790" t="str">
            <v>Mould &amp; Dei</v>
          </cell>
          <cell r="CB790">
            <v>13000</v>
          </cell>
        </row>
        <row r="791">
          <cell r="AC791" t="str">
            <v>Mould &amp; Dei</v>
          </cell>
          <cell r="CB791">
            <v>7750</v>
          </cell>
        </row>
        <row r="792">
          <cell r="AC792" t="str">
            <v>Mould &amp; Dei</v>
          </cell>
          <cell r="CB792">
            <v>5500</v>
          </cell>
        </row>
        <row r="793">
          <cell r="AC793" t="str">
            <v>Mould &amp; Dei</v>
          </cell>
          <cell r="CB793">
            <v>9750</v>
          </cell>
        </row>
        <row r="794">
          <cell r="AC794" t="str">
            <v>Mould &amp; Dei</v>
          </cell>
          <cell r="CB794">
            <v>9750</v>
          </cell>
        </row>
        <row r="795">
          <cell r="AC795" t="str">
            <v>Mould &amp; Dei</v>
          </cell>
          <cell r="CB795">
            <v>5000</v>
          </cell>
        </row>
        <row r="796">
          <cell r="AC796" t="str">
            <v>Mould &amp; Dei</v>
          </cell>
          <cell r="CB796">
            <v>6500</v>
          </cell>
        </row>
        <row r="797">
          <cell r="AC797" t="str">
            <v>Mould &amp; Dei</v>
          </cell>
          <cell r="CB797">
            <v>6750</v>
          </cell>
        </row>
        <row r="798">
          <cell r="AC798" t="str">
            <v>Mould &amp; Dei</v>
          </cell>
          <cell r="CB798">
            <v>7750</v>
          </cell>
        </row>
        <row r="799">
          <cell r="AC799" t="str">
            <v>Mould &amp; Dei</v>
          </cell>
          <cell r="CB799">
            <v>5000</v>
          </cell>
        </row>
        <row r="800">
          <cell r="AC800" t="str">
            <v>Mould &amp; Dei</v>
          </cell>
          <cell r="CB800">
            <v>6500</v>
          </cell>
        </row>
        <row r="801">
          <cell r="AC801" t="str">
            <v>Mould &amp; Dei</v>
          </cell>
          <cell r="CB801">
            <v>6750</v>
          </cell>
        </row>
        <row r="802">
          <cell r="AC802" t="str">
            <v>Mould &amp; Dei</v>
          </cell>
          <cell r="CB802">
            <v>4000</v>
          </cell>
        </row>
        <row r="803">
          <cell r="AC803" t="str">
            <v>Mould &amp; Dei</v>
          </cell>
          <cell r="CB803">
            <v>6500</v>
          </cell>
        </row>
        <row r="804">
          <cell r="AC804" t="str">
            <v>Mould &amp; Dei</v>
          </cell>
          <cell r="CB804">
            <v>3600</v>
          </cell>
        </row>
        <row r="805">
          <cell r="AC805" t="str">
            <v>Mould &amp; Dei</v>
          </cell>
          <cell r="CB805">
            <v>10000</v>
          </cell>
        </row>
        <row r="806">
          <cell r="AC806" t="str">
            <v>Mould &amp; Dei</v>
          </cell>
          <cell r="CB806">
            <v>4800</v>
          </cell>
        </row>
        <row r="807">
          <cell r="AC807" t="str">
            <v>Mould &amp; Dei</v>
          </cell>
          <cell r="CB807">
            <v>7000</v>
          </cell>
        </row>
        <row r="808">
          <cell r="AC808" t="str">
            <v>Mould &amp; Dei</v>
          </cell>
          <cell r="CB808">
            <v>4800</v>
          </cell>
        </row>
        <row r="809">
          <cell r="AC809" t="str">
            <v>Mould &amp; Dei</v>
          </cell>
          <cell r="CB809">
            <v>7000</v>
          </cell>
        </row>
        <row r="810">
          <cell r="AC810" t="str">
            <v>Mould &amp; Dei</v>
          </cell>
          <cell r="CB810">
            <v>3600</v>
          </cell>
        </row>
        <row r="811">
          <cell r="AC811" t="str">
            <v>Mould &amp; Dei</v>
          </cell>
          <cell r="CB811">
            <v>7250</v>
          </cell>
        </row>
        <row r="812">
          <cell r="AC812" t="str">
            <v>Mould &amp; Dei</v>
          </cell>
          <cell r="CB812">
            <v>5000</v>
          </cell>
        </row>
        <row r="813">
          <cell r="AC813" t="str">
            <v>Mould &amp; Dei</v>
          </cell>
          <cell r="CB813">
            <v>4800</v>
          </cell>
        </row>
        <row r="814">
          <cell r="AC814" t="str">
            <v>Mould &amp; Dei</v>
          </cell>
          <cell r="CB814">
            <v>10500</v>
          </cell>
        </row>
        <row r="815">
          <cell r="AC815" t="str">
            <v>Mould &amp; Dei</v>
          </cell>
          <cell r="CB815">
            <v>8750</v>
          </cell>
        </row>
        <row r="816">
          <cell r="AC816" t="str">
            <v>Mould &amp; Dei</v>
          </cell>
          <cell r="CB816">
            <v>6750</v>
          </cell>
        </row>
        <row r="817">
          <cell r="AC817" t="str">
            <v>Mould &amp; Dei</v>
          </cell>
          <cell r="CB817">
            <v>5500</v>
          </cell>
        </row>
        <row r="818">
          <cell r="AC818" t="str">
            <v>Mould &amp; Dei</v>
          </cell>
          <cell r="CB818">
            <v>5000</v>
          </cell>
        </row>
        <row r="819">
          <cell r="AC819" t="str">
            <v>Mould &amp; Dei</v>
          </cell>
          <cell r="CB819">
            <v>6500</v>
          </cell>
        </row>
        <row r="820">
          <cell r="AC820" t="str">
            <v>Mould &amp; Dei</v>
          </cell>
          <cell r="CB820">
            <v>9500</v>
          </cell>
        </row>
        <row r="821">
          <cell r="AC821" t="str">
            <v>Mould &amp; Dei</v>
          </cell>
          <cell r="CB821">
            <v>9500</v>
          </cell>
        </row>
        <row r="822">
          <cell r="AC822" t="str">
            <v>Mould &amp; Dei</v>
          </cell>
          <cell r="CB822">
            <v>7500</v>
          </cell>
        </row>
        <row r="823">
          <cell r="AC823" t="str">
            <v>Mould &amp; Dei</v>
          </cell>
          <cell r="CB823">
            <v>8000</v>
          </cell>
        </row>
        <row r="824">
          <cell r="AC824" t="str">
            <v>Mould &amp; Dei</v>
          </cell>
          <cell r="CB824">
            <v>3200</v>
          </cell>
        </row>
        <row r="825">
          <cell r="AC825" t="str">
            <v>Mould &amp; Dei</v>
          </cell>
          <cell r="CB825">
            <v>5000</v>
          </cell>
        </row>
        <row r="826">
          <cell r="AC826" t="str">
            <v>Mould &amp; Dei</v>
          </cell>
          <cell r="CB826">
            <v>5500</v>
          </cell>
        </row>
        <row r="827">
          <cell r="AC827" t="str">
            <v>Mould &amp; Dei</v>
          </cell>
          <cell r="CB827">
            <v>5250</v>
          </cell>
        </row>
        <row r="828">
          <cell r="AC828" t="str">
            <v>Mould &amp; Dei</v>
          </cell>
          <cell r="CB828">
            <v>6750</v>
          </cell>
        </row>
        <row r="829">
          <cell r="AC829" t="str">
            <v>Mould &amp; Dei</v>
          </cell>
          <cell r="CB829">
            <v>5000</v>
          </cell>
        </row>
        <row r="830">
          <cell r="AC830" t="str">
            <v>Mould &amp; Dei</v>
          </cell>
          <cell r="CB830">
            <v>5250</v>
          </cell>
        </row>
        <row r="831">
          <cell r="AC831" t="str">
            <v>Mould &amp; Dei</v>
          </cell>
          <cell r="CB831">
            <v>9250</v>
          </cell>
        </row>
        <row r="832">
          <cell r="AC832" t="str">
            <v>Mould &amp; Dei</v>
          </cell>
          <cell r="CB832">
            <v>8500</v>
          </cell>
        </row>
        <row r="833">
          <cell r="AC833" t="str">
            <v>Mould &amp; Dei</v>
          </cell>
          <cell r="CB833">
            <v>6750</v>
          </cell>
        </row>
        <row r="834">
          <cell r="AC834" t="str">
            <v>Mould &amp; Dei</v>
          </cell>
          <cell r="CB834">
            <v>5000</v>
          </cell>
        </row>
        <row r="835">
          <cell r="AC835" t="str">
            <v>Mould &amp; Dei</v>
          </cell>
          <cell r="CB835">
            <v>6500</v>
          </cell>
        </row>
        <row r="836">
          <cell r="AC836" t="str">
            <v>Mould &amp; Dei</v>
          </cell>
          <cell r="CB836">
            <v>4800</v>
          </cell>
        </row>
        <row r="837">
          <cell r="AC837" t="str">
            <v>Mould &amp; Dei</v>
          </cell>
          <cell r="CB837">
            <v>6250</v>
          </cell>
        </row>
        <row r="838">
          <cell r="AC838" t="str">
            <v>Mould &amp; Dei</v>
          </cell>
          <cell r="CB838">
            <v>8750</v>
          </cell>
        </row>
        <row r="839">
          <cell r="AC839" t="str">
            <v>Mould &amp; Dei</v>
          </cell>
          <cell r="CB839">
            <v>12500</v>
          </cell>
        </row>
        <row r="840">
          <cell r="AC840" t="str">
            <v>Mould &amp; Dei</v>
          </cell>
          <cell r="CB840">
            <v>11500</v>
          </cell>
        </row>
        <row r="841">
          <cell r="AC841" t="str">
            <v>Mould &amp; Dei</v>
          </cell>
          <cell r="CB841">
            <v>450</v>
          </cell>
        </row>
        <row r="842">
          <cell r="AC842" t="str">
            <v>Mould &amp; Dei</v>
          </cell>
          <cell r="CB842">
            <v>9250</v>
          </cell>
        </row>
        <row r="843">
          <cell r="AC843" t="str">
            <v>Mould &amp; Dei</v>
          </cell>
          <cell r="CB843">
            <v>6500</v>
          </cell>
        </row>
        <row r="844">
          <cell r="AC844" t="str">
            <v>Mould &amp; Dei</v>
          </cell>
          <cell r="CB844">
            <v>6500</v>
          </cell>
        </row>
        <row r="845">
          <cell r="AC845" t="str">
            <v>Mould &amp; Dei</v>
          </cell>
          <cell r="CB845">
            <v>8500</v>
          </cell>
        </row>
        <row r="846">
          <cell r="AC846" t="str">
            <v>Mould &amp; Dei</v>
          </cell>
          <cell r="CB846">
            <v>6000</v>
          </cell>
        </row>
        <row r="847">
          <cell r="AC847" t="str">
            <v>Mould &amp; Dei</v>
          </cell>
          <cell r="CB847">
            <v>8250</v>
          </cell>
        </row>
        <row r="848">
          <cell r="AC848" t="str">
            <v>Mould &amp; Dei</v>
          </cell>
          <cell r="CB848">
            <v>14500</v>
          </cell>
        </row>
        <row r="849">
          <cell r="AC849" t="str">
            <v>Mould &amp; Dei</v>
          </cell>
          <cell r="CB849">
            <v>12500</v>
          </cell>
        </row>
        <row r="850">
          <cell r="AC850" t="str">
            <v>Mould &amp; Dei</v>
          </cell>
          <cell r="CB850">
            <v>219.14648500317125</v>
          </cell>
        </row>
        <row r="851">
          <cell r="AC851" t="str">
            <v>Mould &amp; Dei</v>
          </cell>
          <cell r="CB851">
            <v>1400</v>
          </cell>
        </row>
        <row r="852">
          <cell r="AC852" t="str">
            <v>Mould &amp; Dei</v>
          </cell>
          <cell r="CB852">
            <v>280.50750080405919</v>
          </cell>
        </row>
        <row r="853">
          <cell r="AC853" t="str">
            <v>Mould &amp; Dei</v>
          </cell>
          <cell r="CB853">
            <v>219.14648500317125</v>
          </cell>
        </row>
        <row r="854">
          <cell r="AC854" t="str">
            <v>Mould &amp; Dei</v>
          </cell>
          <cell r="CB854">
            <v>4800</v>
          </cell>
        </row>
        <row r="855">
          <cell r="AC855" t="str">
            <v>Mould &amp; Dei</v>
          </cell>
          <cell r="CB855">
            <v>4200</v>
          </cell>
        </row>
        <row r="856">
          <cell r="AC856" t="str">
            <v>Mould &amp; Dei</v>
          </cell>
          <cell r="CB856">
            <v>11000</v>
          </cell>
        </row>
        <row r="857">
          <cell r="AC857" t="str">
            <v>Mould &amp; Dei</v>
          </cell>
          <cell r="CB857">
            <v>250</v>
          </cell>
        </row>
        <row r="858">
          <cell r="AC858" t="str">
            <v>Mould &amp; Dei</v>
          </cell>
          <cell r="CB858">
            <v>14500</v>
          </cell>
        </row>
        <row r="859">
          <cell r="AC859" t="str">
            <v>Mould &amp; Dei</v>
          </cell>
          <cell r="CB859">
            <v>7500</v>
          </cell>
        </row>
        <row r="860">
          <cell r="AC860" t="str">
            <v>Mould &amp; Dei</v>
          </cell>
          <cell r="CB860">
            <v>18500</v>
          </cell>
        </row>
        <row r="861">
          <cell r="AC861" t="str">
            <v>Mould &amp; Dei</v>
          </cell>
          <cell r="CB861">
            <v>9250</v>
          </cell>
        </row>
        <row r="862">
          <cell r="AC862" t="str">
            <v>Mould &amp; Dei</v>
          </cell>
          <cell r="CB862">
            <v>4.3742098118153745</v>
          </cell>
        </row>
        <row r="863">
          <cell r="AC863" t="str">
            <v>Mould &amp; Dei</v>
          </cell>
          <cell r="CB863">
            <v>9000</v>
          </cell>
        </row>
        <row r="864">
          <cell r="AC864" t="str">
            <v>Mould &amp; Dei</v>
          </cell>
          <cell r="CB864">
            <v>4800</v>
          </cell>
        </row>
        <row r="865">
          <cell r="AC865" t="str">
            <v>Mould &amp; Dei</v>
          </cell>
          <cell r="CB865">
            <v>2800</v>
          </cell>
        </row>
        <row r="866">
          <cell r="AC866" t="str">
            <v>Mould &amp; Dei</v>
          </cell>
          <cell r="CB866">
            <v>15.471817628106413</v>
          </cell>
        </row>
        <row r="867">
          <cell r="AC867" t="str">
            <v>Mould &amp; Dei</v>
          </cell>
          <cell r="CB867">
            <v>13000</v>
          </cell>
        </row>
        <row r="868">
          <cell r="AC868" t="str">
            <v>Mould &amp; Dei</v>
          </cell>
          <cell r="CB868">
            <v>16500</v>
          </cell>
        </row>
        <row r="869">
          <cell r="AC869" t="str">
            <v>Mould &amp; Dei</v>
          </cell>
          <cell r="CB869">
            <v>0</v>
          </cell>
        </row>
        <row r="870">
          <cell r="AC870" t="str">
            <v>Mould &amp; Dei</v>
          </cell>
          <cell r="CB870">
            <v>0</v>
          </cell>
        </row>
        <row r="871">
          <cell r="AC871" t="str">
            <v>Mould &amp; Dei</v>
          </cell>
          <cell r="CB871">
            <v>0</v>
          </cell>
        </row>
        <row r="872">
          <cell r="AC872" t="str">
            <v>Mould &amp; Dei</v>
          </cell>
          <cell r="CB872">
            <v>9250</v>
          </cell>
        </row>
        <row r="873">
          <cell r="AC873" t="str">
            <v>Mould &amp; Dei</v>
          </cell>
          <cell r="CB873">
            <v>4200</v>
          </cell>
        </row>
        <row r="874">
          <cell r="AC874" t="str">
            <v>Mould &amp; Dei</v>
          </cell>
          <cell r="CB874">
            <v>250</v>
          </cell>
        </row>
        <row r="875">
          <cell r="AC875" t="str">
            <v>Mould &amp; Dei</v>
          </cell>
          <cell r="CB875">
            <v>250</v>
          </cell>
        </row>
        <row r="876">
          <cell r="AC876" t="str">
            <v>Mould &amp; Dei</v>
          </cell>
          <cell r="CB876">
            <v>1600</v>
          </cell>
        </row>
        <row r="877">
          <cell r="AC877" t="str">
            <v>Mould &amp; Dei</v>
          </cell>
          <cell r="CB877">
            <v>850</v>
          </cell>
        </row>
        <row r="878">
          <cell r="AC878" t="str">
            <v>Mould &amp; Dei</v>
          </cell>
          <cell r="CB878">
            <v>250</v>
          </cell>
        </row>
        <row r="879">
          <cell r="AC879" t="str">
            <v>Mould &amp; Dei</v>
          </cell>
          <cell r="CB879">
            <v>900</v>
          </cell>
        </row>
        <row r="880">
          <cell r="AC880" t="str">
            <v>Mould &amp; Dei</v>
          </cell>
          <cell r="CB880">
            <v>200</v>
          </cell>
        </row>
        <row r="881">
          <cell r="AC881" t="str">
            <v>Mould &amp; Dei</v>
          </cell>
          <cell r="CB881">
            <v>1200</v>
          </cell>
        </row>
        <row r="882">
          <cell r="AC882" t="str">
            <v>Mould &amp; Dei</v>
          </cell>
          <cell r="CB882">
            <v>0</v>
          </cell>
        </row>
        <row r="883">
          <cell r="AC883" t="str">
            <v>Mould &amp; Dei</v>
          </cell>
          <cell r="CB883">
            <v>3000</v>
          </cell>
        </row>
        <row r="884">
          <cell r="AC884" t="str">
            <v>Mould &amp; Dei</v>
          </cell>
          <cell r="CB884">
            <v>1885.6772521190273</v>
          </cell>
        </row>
        <row r="885">
          <cell r="AC885" t="str">
            <v>Mould &amp; Dei</v>
          </cell>
          <cell r="CB885">
            <v>2.889376822957892</v>
          </cell>
        </row>
        <row r="886">
          <cell r="AC886" t="str">
            <v>Mould &amp; Dei</v>
          </cell>
          <cell r="CB886">
            <v>11000</v>
          </cell>
        </row>
        <row r="887">
          <cell r="AC887" t="str">
            <v>Mould &amp; Dei</v>
          </cell>
          <cell r="CB887">
            <v>3800</v>
          </cell>
        </row>
        <row r="888">
          <cell r="AC888" t="str">
            <v>Mould &amp; Dei</v>
          </cell>
          <cell r="CB888">
            <v>0</v>
          </cell>
        </row>
        <row r="889">
          <cell r="AC889" t="str">
            <v>Mould &amp; Dei</v>
          </cell>
          <cell r="CB889">
            <v>5.5109763299861569</v>
          </cell>
        </row>
        <row r="890">
          <cell r="AC890" t="str">
            <v>Mould &amp; Dei</v>
          </cell>
          <cell r="CB890">
            <v>2.2068931779785577</v>
          </cell>
        </row>
        <row r="891">
          <cell r="AC891" t="str">
            <v>Mould &amp; Dei</v>
          </cell>
          <cell r="CB891">
            <v>4.1105478481155142</v>
          </cell>
        </row>
        <row r="892">
          <cell r="AC892" t="str">
            <v>Mould &amp; Dei</v>
          </cell>
          <cell r="CB892">
            <v>5250</v>
          </cell>
        </row>
        <row r="893">
          <cell r="AC893" t="str">
            <v>Mould &amp; Dei</v>
          </cell>
          <cell r="CB893">
            <v>8000</v>
          </cell>
        </row>
        <row r="894">
          <cell r="AC894" t="str">
            <v>Mould &amp; Dei</v>
          </cell>
          <cell r="CB894">
            <v>8000</v>
          </cell>
        </row>
        <row r="895">
          <cell r="AC895" t="str">
            <v>Mould &amp; Dei</v>
          </cell>
          <cell r="CB895">
            <v>8750</v>
          </cell>
        </row>
        <row r="896">
          <cell r="AC896" t="str">
            <v>Mould &amp; Dei</v>
          </cell>
          <cell r="CB896">
            <v>12500</v>
          </cell>
        </row>
        <row r="897">
          <cell r="AC897" t="str">
            <v>Mould &amp; Dei</v>
          </cell>
          <cell r="CB897">
            <v>10500</v>
          </cell>
        </row>
        <row r="898">
          <cell r="AC898" t="str">
            <v>Mould &amp; Dei</v>
          </cell>
          <cell r="CB898">
            <v>0</v>
          </cell>
        </row>
        <row r="899">
          <cell r="AC899" t="str">
            <v>Mould &amp; Dei</v>
          </cell>
          <cell r="CB899">
            <v>0.71287878789810522</v>
          </cell>
        </row>
        <row r="900">
          <cell r="AC900" t="str">
            <v>Mould &amp; Dei</v>
          </cell>
          <cell r="CB900">
            <v>0.44869808989833393</v>
          </cell>
        </row>
        <row r="901">
          <cell r="AC901" t="str">
            <v>Mould &amp; Dei</v>
          </cell>
          <cell r="CB901">
            <v>2800</v>
          </cell>
        </row>
        <row r="902">
          <cell r="AC902" t="str">
            <v>Mould &amp; Dei</v>
          </cell>
          <cell r="CB902">
            <v>21.878783054836994</v>
          </cell>
        </row>
        <row r="903">
          <cell r="AC903" t="str">
            <v>Mould &amp; Dei</v>
          </cell>
          <cell r="CB903">
            <v>0</v>
          </cell>
        </row>
        <row r="904">
          <cell r="AC904" t="str">
            <v>Mould &amp; Dei</v>
          </cell>
          <cell r="CB904">
            <v>0</v>
          </cell>
        </row>
        <row r="905">
          <cell r="AC905" t="str">
            <v>Mould &amp; Dei</v>
          </cell>
          <cell r="CB905">
            <v>0</v>
          </cell>
        </row>
        <row r="906">
          <cell r="AC906" t="str">
            <v>Mould &amp; Dei</v>
          </cell>
          <cell r="CB906">
            <v>0</v>
          </cell>
        </row>
        <row r="907">
          <cell r="AC907" t="str">
            <v>Mould &amp; Dei</v>
          </cell>
          <cell r="CB907">
            <v>2600</v>
          </cell>
        </row>
        <row r="908">
          <cell r="AC908" t="str">
            <v>Mould &amp; Dei</v>
          </cell>
          <cell r="CB908">
            <v>0.52347373044612111</v>
          </cell>
        </row>
        <row r="909">
          <cell r="AC909" t="str">
            <v>Mould &amp; Dei</v>
          </cell>
          <cell r="CB909">
            <v>0</v>
          </cell>
        </row>
        <row r="910">
          <cell r="AC910" t="str">
            <v>Mould &amp; Dei</v>
          </cell>
          <cell r="CB910">
            <v>13500</v>
          </cell>
        </row>
        <row r="911">
          <cell r="AC911" t="str">
            <v>Mould &amp; Dei</v>
          </cell>
          <cell r="CB911">
            <v>3800</v>
          </cell>
        </row>
        <row r="912">
          <cell r="AC912" t="str">
            <v>Mould &amp; Dei</v>
          </cell>
          <cell r="CB912">
            <v>3800</v>
          </cell>
        </row>
        <row r="913">
          <cell r="AC913" t="str">
            <v>Mould &amp; Dei</v>
          </cell>
          <cell r="CB913">
            <v>2100</v>
          </cell>
        </row>
        <row r="914">
          <cell r="AC914" t="str">
            <v>Mould &amp; Dei</v>
          </cell>
          <cell r="CB914">
            <v>1200</v>
          </cell>
        </row>
        <row r="915">
          <cell r="AC915" t="str">
            <v>Mould &amp; Dei</v>
          </cell>
          <cell r="CB915">
            <v>500</v>
          </cell>
        </row>
        <row r="916">
          <cell r="AC916" t="str">
            <v>Mould &amp; Dei</v>
          </cell>
          <cell r="CB916">
            <v>1.0858450244135351</v>
          </cell>
        </row>
        <row r="917">
          <cell r="AC917" t="str">
            <v>Mould &amp; Dei</v>
          </cell>
          <cell r="CB917">
            <v>1.6051727481489049</v>
          </cell>
        </row>
        <row r="918">
          <cell r="AC918" t="str">
            <v>Mould &amp; Dei</v>
          </cell>
          <cell r="CB918">
            <v>0</v>
          </cell>
        </row>
        <row r="919">
          <cell r="AC919" t="str">
            <v>Mould &amp; Dei</v>
          </cell>
          <cell r="CB919">
            <v>4600</v>
          </cell>
        </row>
        <row r="920">
          <cell r="AC920" t="str">
            <v>Mould &amp; Dei</v>
          </cell>
          <cell r="CB920">
            <v>0.79379505843709985</v>
          </cell>
        </row>
        <row r="921">
          <cell r="AC921" t="str">
            <v>Mould &amp; Dei</v>
          </cell>
          <cell r="CB921">
            <v>0</v>
          </cell>
        </row>
        <row r="922">
          <cell r="AC922" t="str">
            <v>Mould &amp; Dei</v>
          </cell>
          <cell r="CB922">
            <v>0</v>
          </cell>
        </row>
        <row r="923">
          <cell r="AC923" t="str">
            <v>Mould &amp; Dei</v>
          </cell>
          <cell r="CB923">
            <v>18000</v>
          </cell>
        </row>
        <row r="924">
          <cell r="AC924" t="str">
            <v>Mould &amp; Dei</v>
          </cell>
          <cell r="CB924">
            <v>7000</v>
          </cell>
        </row>
        <row r="925">
          <cell r="AC925" t="str">
            <v>Mould &amp; Dei</v>
          </cell>
          <cell r="CB925">
            <v>6500</v>
          </cell>
        </row>
        <row r="926">
          <cell r="AC926" t="str">
            <v>Mould &amp; Dei</v>
          </cell>
          <cell r="CB926">
            <v>10500</v>
          </cell>
        </row>
        <row r="927">
          <cell r="AC927" t="str">
            <v>Mould &amp; Dei</v>
          </cell>
          <cell r="CB927">
            <v>12500</v>
          </cell>
        </row>
        <row r="928">
          <cell r="AC928" t="str">
            <v>Mould &amp; Dei</v>
          </cell>
          <cell r="CB928">
            <v>0</v>
          </cell>
        </row>
        <row r="929">
          <cell r="AC929" t="str">
            <v>Mould &amp; Dei</v>
          </cell>
          <cell r="CB929">
            <v>3000</v>
          </cell>
        </row>
        <row r="930">
          <cell r="AC930" t="str">
            <v>Mould &amp; Dei</v>
          </cell>
          <cell r="CB930">
            <v>24000</v>
          </cell>
        </row>
        <row r="931">
          <cell r="AC931" t="str">
            <v>Mould &amp; Dei</v>
          </cell>
          <cell r="CB931">
            <v>0</v>
          </cell>
        </row>
        <row r="932">
          <cell r="AC932" t="str">
            <v>Mould &amp; Dei</v>
          </cell>
          <cell r="CB932">
            <v>0</v>
          </cell>
        </row>
        <row r="933">
          <cell r="AC933" t="str">
            <v>Mould &amp; Dei</v>
          </cell>
          <cell r="CB933">
            <v>0</v>
          </cell>
        </row>
        <row r="934">
          <cell r="AC934" t="str">
            <v>Mould &amp; Dei</v>
          </cell>
          <cell r="CB934">
            <v>0</v>
          </cell>
        </row>
        <row r="935">
          <cell r="AC935" t="str">
            <v>Mould &amp; Dei</v>
          </cell>
          <cell r="CB935">
            <v>0</v>
          </cell>
        </row>
        <row r="936">
          <cell r="AC936" t="str">
            <v>Mould &amp; Dei</v>
          </cell>
          <cell r="CB936">
            <v>0</v>
          </cell>
        </row>
        <row r="937">
          <cell r="AC937" t="str">
            <v>Mould &amp; Dei</v>
          </cell>
          <cell r="CB937">
            <v>13000</v>
          </cell>
        </row>
        <row r="938">
          <cell r="AC938" t="str">
            <v>Mould &amp; Dei</v>
          </cell>
          <cell r="CB938">
            <v>4000</v>
          </cell>
        </row>
        <row r="939">
          <cell r="AC939" t="str">
            <v>Mould &amp; Dei</v>
          </cell>
          <cell r="CB939">
            <v>1400</v>
          </cell>
        </row>
        <row r="940">
          <cell r="AC940" t="str">
            <v>Mould &amp; Dei</v>
          </cell>
          <cell r="CB940">
            <v>3000</v>
          </cell>
        </row>
        <row r="941">
          <cell r="AC941" t="str">
            <v>Mould &amp; Dei</v>
          </cell>
          <cell r="CB941">
            <v>155000</v>
          </cell>
        </row>
        <row r="942">
          <cell r="AC942" t="str">
            <v>Mould &amp; Dei</v>
          </cell>
          <cell r="CB942">
            <v>7500</v>
          </cell>
        </row>
        <row r="943">
          <cell r="AC943" t="str">
            <v>Mould &amp; Dei</v>
          </cell>
          <cell r="CB943">
            <v>67500</v>
          </cell>
        </row>
        <row r="944">
          <cell r="AC944" t="str">
            <v>Mould &amp; Dei</v>
          </cell>
          <cell r="CB944">
            <v>135000</v>
          </cell>
        </row>
        <row r="945">
          <cell r="AC945" t="str">
            <v>Mould &amp; Dei</v>
          </cell>
          <cell r="CB945">
            <v>3200</v>
          </cell>
        </row>
        <row r="946">
          <cell r="AC946" t="str">
            <v>Mould &amp; Dei</v>
          </cell>
          <cell r="CB946">
            <v>72500</v>
          </cell>
        </row>
        <row r="947">
          <cell r="AC947" t="str">
            <v>Mould &amp; Dei</v>
          </cell>
          <cell r="CB947">
            <v>7000</v>
          </cell>
        </row>
        <row r="948">
          <cell r="AC948" t="str">
            <v>Mould &amp; Dei</v>
          </cell>
          <cell r="CB948">
            <v>82500</v>
          </cell>
        </row>
        <row r="949">
          <cell r="AC949" t="str">
            <v>Mould &amp; Dei</v>
          </cell>
          <cell r="CB949">
            <v>510000</v>
          </cell>
        </row>
        <row r="950">
          <cell r="AC950" t="str">
            <v>Mould &amp; Dei</v>
          </cell>
          <cell r="CB950">
            <v>2800</v>
          </cell>
        </row>
        <row r="951">
          <cell r="AC951" t="str">
            <v>Mould &amp; Dei</v>
          </cell>
          <cell r="CB951">
            <v>320000</v>
          </cell>
        </row>
        <row r="952">
          <cell r="AC952" t="str">
            <v>Mould &amp; Dei</v>
          </cell>
          <cell r="CB952">
            <v>24000</v>
          </cell>
        </row>
        <row r="953">
          <cell r="AC953" t="str">
            <v>Mould &amp; Dei</v>
          </cell>
          <cell r="CB953">
            <v>24000</v>
          </cell>
        </row>
        <row r="954">
          <cell r="AC954" t="str">
            <v>Mould &amp; Dei</v>
          </cell>
          <cell r="CB954">
            <v>34000</v>
          </cell>
        </row>
        <row r="955">
          <cell r="AC955" t="str">
            <v>Mould &amp; Dei</v>
          </cell>
          <cell r="CB955">
            <v>9500</v>
          </cell>
        </row>
        <row r="956">
          <cell r="AC956" t="str">
            <v>Mould &amp; Dei</v>
          </cell>
          <cell r="CB956">
            <v>13500</v>
          </cell>
        </row>
        <row r="957">
          <cell r="AC957" t="str">
            <v>Mould &amp; Dei</v>
          </cell>
          <cell r="CB957">
            <v>13500</v>
          </cell>
        </row>
        <row r="958">
          <cell r="AC958" t="str">
            <v>Mould &amp; Dei</v>
          </cell>
          <cell r="CB958">
            <v>17500</v>
          </cell>
        </row>
        <row r="959">
          <cell r="AC959" t="str">
            <v>Mould &amp; Dei</v>
          </cell>
          <cell r="CB959">
            <v>17500</v>
          </cell>
        </row>
        <row r="960">
          <cell r="AC960" t="str">
            <v>Mould &amp; Dei</v>
          </cell>
          <cell r="CB960">
            <v>21000</v>
          </cell>
        </row>
        <row r="961">
          <cell r="AC961" t="str">
            <v>Mould &amp; Dei</v>
          </cell>
          <cell r="CB961">
            <v>24000</v>
          </cell>
        </row>
        <row r="962">
          <cell r="AC962" t="str">
            <v>Mould &amp; Dei</v>
          </cell>
          <cell r="CB962">
            <v>950000</v>
          </cell>
        </row>
        <row r="963">
          <cell r="AC963" t="str">
            <v>Mould &amp; Dei</v>
          </cell>
          <cell r="CB963">
            <v>25000</v>
          </cell>
        </row>
        <row r="964">
          <cell r="AC964" t="str">
            <v>Mould &amp; Dei</v>
          </cell>
          <cell r="CB964">
            <v>25000</v>
          </cell>
        </row>
        <row r="965">
          <cell r="AC965" t="str">
            <v>Mould &amp; Dei</v>
          </cell>
          <cell r="CB965">
            <v>400000</v>
          </cell>
        </row>
        <row r="966">
          <cell r="AC966" t="str">
            <v>Mould &amp; Dei</v>
          </cell>
          <cell r="CB966">
            <v>550000</v>
          </cell>
        </row>
        <row r="967">
          <cell r="AC967" t="str">
            <v>Mould &amp; Dei</v>
          </cell>
          <cell r="CB967">
            <v>400000</v>
          </cell>
        </row>
        <row r="968">
          <cell r="AC968" t="str">
            <v>Mould &amp; Dei</v>
          </cell>
          <cell r="CB968">
            <v>450000</v>
          </cell>
        </row>
        <row r="969">
          <cell r="AC969" t="str">
            <v>Mould &amp; Dei</v>
          </cell>
          <cell r="CB969">
            <v>27000</v>
          </cell>
        </row>
        <row r="970">
          <cell r="AC970" t="str">
            <v>Mould &amp; Dei</v>
          </cell>
          <cell r="CB970">
            <v>27000</v>
          </cell>
        </row>
        <row r="971">
          <cell r="AC971" t="str">
            <v>Mould &amp; Dei</v>
          </cell>
          <cell r="CB971">
            <v>35000</v>
          </cell>
        </row>
        <row r="972">
          <cell r="AC972" t="str">
            <v>Mould &amp; Dei</v>
          </cell>
          <cell r="CB972">
            <v>35000</v>
          </cell>
        </row>
        <row r="973">
          <cell r="AC973" t="str">
            <v>Mould &amp; Dei</v>
          </cell>
          <cell r="CB973">
            <v>850</v>
          </cell>
        </row>
        <row r="974">
          <cell r="AC974" t="str">
            <v>Mould &amp; Dei</v>
          </cell>
          <cell r="CB974">
            <v>550000</v>
          </cell>
        </row>
        <row r="975">
          <cell r="AC975" t="str">
            <v>Mould &amp; Dei</v>
          </cell>
          <cell r="CB975">
            <v>80000</v>
          </cell>
        </row>
        <row r="976">
          <cell r="AC976" t="str">
            <v>Mould &amp; Dei</v>
          </cell>
          <cell r="CB976">
            <v>80000</v>
          </cell>
        </row>
        <row r="977">
          <cell r="AC977" t="str">
            <v>Mould &amp; Dei</v>
          </cell>
          <cell r="CB977">
            <v>115000</v>
          </cell>
        </row>
        <row r="978">
          <cell r="AC978" t="str">
            <v>Mould &amp; Dei</v>
          </cell>
          <cell r="CB978">
            <v>2000000</v>
          </cell>
        </row>
        <row r="979">
          <cell r="AC979" t="str">
            <v>Mould &amp; Dei</v>
          </cell>
          <cell r="CB979">
            <v>1200000</v>
          </cell>
        </row>
        <row r="980">
          <cell r="AC980" t="str">
            <v>Mould &amp; Dei</v>
          </cell>
          <cell r="CB980">
            <v>760000</v>
          </cell>
        </row>
        <row r="981">
          <cell r="AC981" t="str">
            <v>Mould &amp; Dei</v>
          </cell>
          <cell r="CB981">
            <v>760000</v>
          </cell>
        </row>
        <row r="982">
          <cell r="AC982" t="str">
            <v>Mould &amp; Dei</v>
          </cell>
          <cell r="CB982">
            <v>640000</v>
          </cell>
        </row>
        <row r="983">
          <cell r="AC983" t="str">
            <v>Mould &amp; Dei</v>
          </cell>
          <cell r="CB983">
            <v>640000</v>
          </cell>
        </row>
        <row r="984">
          <cell r="AC984" t="str">
            <v>Mould &amp; Dei</v>
          </cell>
          <cell r="CB984">
            <v>640000</v>
          </cell>
        </row>
        <row r="985">
          <cell r="AC985" t="str">
            <v>Mould &amp; Dei</v>
          </cell>
          <cell r="CB985">
            <v>2850000</v>
          </cell>
        </row>
        <row r="986">
          <cell r="AC986" t="str">
            <v>Mould &amp; Dei</v>
          </cell>
          <cell r="CB986">
            <v>62500</v>
          </cell>
        </row>
        <row r="987">
          <cell r="AC987" t="str">
            <v>Mould &amp; Dei</v>
          </cell>
          <cell r="CB987">
            <v>62500</v>
          </cell>
        </row>
        <row r="988">
          <cell r="AC988" t="str">
            <v>Mould &amp; Dei</v>
          </cell>
          <cell r="CB988">
            <v>60000</v>
          </cell>
        </row>
        <row r="989">
          <cell r="AC989" t="str">
            <v>Mould &amp; Dei</v>
          </cell>
          <cell r="CB989">
            <v>60000</v>
          </cell>
        </row>
        <row r="990">
          <cell r="AC990" t="str">
            <v>Mould &amp; Dei</v>
          </cell>
          <cell r="CB990">
            <v>57500</v>
          </cell>
        </row>
        <row r="991">
          <cell r="AC991" t="str">
            <v>Mould &amp; Dei</v>
          </cell>
          <cell r="CB991">
            <v>57500</v>
          </cell>
        </row>
        <row r="992">
          <cell r="AC992" t="str">
            <v>Mould &amp; Dei</v>
          </cell>
          <cell r="CB992">
            <v>2875000</v>
          </cell>
        </row>
        <row r="993">
          <cell r="AC993" t="str">
            <v>Mould &amp; Dei</v>
          </cell>
          <cell r="CB993">
            <v>580000</v>
          </cell>
        </row>
        <row r="994">
          <cell r="AC994" t="str">
            <v>Mould &amp; Dei</v>
          </cell>
          <cell r="CB994">
            <v>77500</v>
          </cell>
        </row>
        <row r="995">
          <cell r="AC995" t="str">
            <v>Mould &amp; Dei</v>
          </cell>
          <cell r="CB995">
            <v>77500</v>
          </cell>
        </row>
        <row r="996">
          <cell r="AC996" t="str">
            <v>Mould &amp; Dei</v>
          </cell>
          <cell r="CB996">
            <v>2575000</v>
          </cell>
        </row>
        <row r="997">
          <cell r="AC997" t="str">
            <v>Mould &amp; Dei</v>
          </cell>
          <cell r="CB997">
            <v>810000</v>
          </cell>
        </row>
        <row r="998">
          <cell r="AC998" t="str">
            <v>Mould &amp; Dei</v>
          </cell>
          <cell r="CB998">
            <v>850000</v>
          </cell>
        </row>
        <row r="999">
          <cell r="AC999" t="str">
            <v>Mould &amp; Dei</v>
          </cell>
          <cell r="CB999">
            <v>790000</v>
          </cell>
        </row>
        <row r="1000">
          <cell r="AC1000" t="str">
            <v>Mould &amp; Dei</v>
          </cell>
          <cell r="CB1000">
            <v>3438356</v>
          </cell>
        </row>
        <row r="1001">
          <cell r="AC1001" t="str">
            <v>Building -Factory</v>
          </cell>
          <cell r="CB1001">
            <v>0</v>
          </cell>
        </row>
        <row r="1002">
          <cell r="AC1002" t="str">
            <v>Office Equipments</v>
          </cell>
          <cell r="CB1002">
            <v>0</v>
          </cell>
        </row>
        <row r="1003">
          <cell r="AC1003" t="str">
            <v>Computer</v>
          </cell>
          <cell r="CB1003">
            <v>0</v>
          </cell>
        </row>
        <row r="1004">
          <cell r="AC1004" t="str">
            <v>Computer</v>
          </cell>
          <cell r="CB1004">
            <v>0</v>
          </cell>
        </row>
        <row r="1005">
          <cell r="AC1005" t="str">
            <v>Furniture &amp; Fixture</v>
          </cell>
          <cell r="CB1005">
            <v>0</v>
          </cell>
        </row>
        <row r="1006">
          <cell r="AC1006" t="str">
            <v>Furniture &amp; Fixture</v>
          </cell>
          <cell r="CB1006">
            <v>0</v>
          </cell>
        </row>
        <row r="1007">
          <cell r="AC1007" t="str">
            <v>Furniture &amp; Fixture</v>
          </cell>
          <cell r="CB1007">
            <v>0</v>
          </cell>
        </row>
        <row r="1008">
          <cell r="AC1008" t="str">
            <v>Vehicle Car</v>
          </cell>
          <cell r="CB1008">
            <v>0</v>
          </cell>
        </row>
        <row r="1009">
          <cell r="AC1009" t="str">
            <v>Plant &amp; Machinery</v>
          </cell>
          <cell r="CB1009">
            <v>0</v>
          </cell>
        </row>
        <row r="1010">
          <cell r="AC1010" t="str">
            <v>Plant &amp; Machinery</v>
          </cell>
          <cell r="CB1010">
            <v>0</v>
          </cell>
        </row>
        <row r="1011">
          <cell r="AC1011" t="str">
            <v>Plant &amp; Machinery</v>
          </cell>
          <cell r="CB1011">
            <v>0</v>
          </cell>
        </row>
        <row r="1012">
          <cell r="AC1012" t="str">
            <v>Plant &amp; Machinery</v>
          </cell>
          <cell r="CB1012">
            <v>0</v>
          </cell>
        </row>
        <row r="1013">
          <cell r="AC1013" t="str">
            <v>Plant &amp; Machinery</v>
          </cell>
          <cell r="CB1013">
            <v>0</v>
          </cell>
        </row>
        <row r="1014">
          <cell r="AC1014" t="str">
            <v>Computer</v>
          </cell>
          <cell r="CB1014">
            <v>0</v>
          </cell>
        </row>
        <row r="1015">
          <cell r="AC1015" t="str">
            <v>Computer</v>
          </cell>
          <cell r="CB1015">
            <v>0</v>
          </cell>
        </row>
        <row r="1016">
          <cell r="AC1016" t="str">
            <v>Computer</v>
          </cell>
          <cell r="CB1016">
            <v>0</v>
          </cell>
        </row>
        <row r="1017">
          <cell r="AC1017" t="str">
            <v>Computer</v>
          </cell>
          <cell r="CB1017">
            <v>0</v>
          </cell>
        </row>
        <row r="1018">
          <cell r="AC1018" t="str">
            <v>Mould &amp; Dei</v>
          </cell>
          <cell r="CB1018">
            <v>0</v>
          </cell>
        </row>
        <row r="1019">
          <cell r="AC1019" t="str">
            <v>Vehicle Car</v>
          </cell>
          <cell r="CB1019">
            <v>0</v>
          </cell>
        </row>
        <row r="1020">
          <cell r="CB1020">
            <v>0</v>
          </cell>
        </row>
        <row r="1021">
          <cell r="AC1021" t="str">
            <v>Generator</v>
          </cell>
          <cell r="CB1021">
            <v>190000</v>
          </cell>
        </row>
        <row r="1022">
          <cell r="AC1022" t="str">
            <v>Generator</v>
          </cell>
          <cell r="CB1022">
            <v>240000</v>
          </cell>
        </row>
        <row r="1023">
          <cell r="AC1023" t="str">
            <v>Generator</v>
          </cell>
          <cell r="CB1023">
            <v>80000</v>
          </cell>
        </row>
        <row r="1024">
          <cell r="AC1024" t="str">
            <v>Generator</v>
          </cell>
          <cell r="CB1024">
            <v>245000</v>
          </cell>
        </row>
        <row r="1025">
          <cell r="AC1025" t="str">
            <v>Generator</v>
          </cell>
          <cell r="CB1025">
            <v>360000</v>
          </cell>
        </row>
        <row r="1026">
          <cell r="AC1026" t="str">
            <v>Generator</v>
          </cell>
          <cell r="CB1026">
            <v>340000</v>
          </cell>
        </row>
        <row r="1027">
          <cell r="AC1027" t="str">
            <v>Generator</v>
          </cell>
          <cell r="CB1027">
            <v>115000</v>
          </cell>
        </row>
        <row r="1028">
          <cell r="AC1028" t="str">
            <v>Generator</v>
          </cell>
          <cell r="CB1028">
            <v>290000</v>
          </cell>
        </row>
        <row r="1029">
          <cell r="AC1029" t="str">
            <v>Generator</v>
          </cell>
          <cell r="CB1029">
            <v>470000</v>
          </cell>
        </row>
        <row r="1030">
          <cell r="AC1030" t="str">
            <v>Generator</v>
          </cell>
          <cell r="CB1030">
            <v>410000</v>
          </cell>
        </row>
        <row r="1031">
          <cell r="AC1031" t="str">
            <v>Generator</v>
          </cell>
          <cell r="CB1031">
            <v>135000</v>
          </cell>
        </row>
        <row r="1032">
          <cell r="AC1032" t="str">
            <v>Generator</v>
          </cell>
          <cell r="CB1032">
            <v>320000</v>
          </cell>
        </row>
        <row r="1033">
          <cell r="AC1033" t="str">
            <v>Generator</v>
          </cell>
          <cell r="CB1033">
            <v>9125000</v>
          </cell>
        </row>
        <row r="1034">
          <cell r="AC1034" t="str">
            <v>Generator</v>
          </cell>
          <cell r="CB1034">
            <v>1950000</v>
          </cell>
        </row>
        <row r="1035">
          <cell r="AC1035" t="str">
            <v>Generator</v>
          </cell>
          <cell r="CB1035">
            <v>260000</v>
          </cell>
        </row>
        <row r="1036">
          <cell r="AC1036" t="str">
            <v>Generator</v>
          </cell>
          <cell r="CB1036">
            <v>390000</v>
          </cell>
        </row>
        <row r="1037">
          <cell r="AC1037" t="str">
            <v>Generator</v>
          </cell>
          <cell r="CB1037">
            <v>390000</v>
          </cell>
        </row>
        <row r="1038">
          <cell r="AC1038" t="str">
            <v>Generator</v>
          </cell>
          <cell r="CB1038">
            <v>390000</v>
          </cell>
        </row>
        <row r="1039">
          <cell r="AC1039" t="str">
            <v>Generator</v>
          </cell>
          <cell r="CB1039">
            <v>520000</v>
          </cell>
        </row>
        <row r="1040">
          <cell r="AC1040" t="str">
            <v>Generator</v>
          </cell>
          <cell r="CB1040">
            <v>1125000</v>
          </cell>
        </row>
        <row r="1041">
          <cell r="AC1041" t="str">
            <v>Generator</v>
          </cell>
          <cell r="CB1041">
            <v>850000</v>
          </cell>
        </row>
        <row r="1042">
          <cell r="AC1042" t="str">
            <v>Generator</v>
          </cell>
          <cell r="CB1042">
            <v>280000</v>
          </cell>
        </row>
        <row r="1043">
          <cell r="AC1043" t="str">
            <v>Generator</v>
          </cell>
          <cell r="CB1043">
            <v>570000</v>
          </cell>
        </row>
        <row r="1044">
          <cell r="AC1044" t="str">
            <v>Plant &amp; Machinery</v>
          </cell>
          <cell r="CB1044">
            <v>500000</v>
          </cell>
        </row>
        <row r="1045">
          <cell r="AC1045" t="str">
            <v>Plant &amp; Machinery</v>
          </cell>
          <cell r="CB1045">
            <v>1025000</v>
          </cell>
        </row>
        <row r="1046">
          <cell r="AC1046" t="str">
            <v>Plant &amp; Machinery</v>
          </cell>
          <cell r="CB1046">
            <v>5750000</v>
          </cell>
        </row>
        <row r="1047">
          <cell r="AC1047" t="str">
            <v>Plant &amp; Machinery</v>
          </cell>
          <cell r="CB1047">
            <v>15000</v>
          </cell>
        </row>
        <row r="1048">
          <cell r="AC1048" t="str">
            <v>Plant &amp; Machinery</v>
          </cell>
          <cell r="CB1048">
            <v>18000</v>
          </cell>
        </row>
        <row r="1049">
          <cell r="AC1049" t="str">
            <v>Plant &amp; Machinery</v>
          </cell>
          <cell r="CB1049">
            <v>4800</v>
          </cell>
        </row>
        <row r="1050">
          <cell r="AC1050" t="str">
            <v>Plant &amp; Machinery</v>
          </cell>
          <cell r="CB1050">
            <v>6000</v>
          </cell>
        </row>
        <row r="1051">
          <cell r="AC1051" t="str">
            <v>Plant &amp; Machinery</v>
          </cell>
          <cell r="CB1051">
            <v>18000</v>
          </cell>
        </row>
        <row r="1052">
          <cell r="AC1052" t="str">
            <v>Plant &amp; Machinery</v>
          </cell>
          <cell r="CB1052">
            <v>18000</v>
          </cell>
        </row>
        <row r="1053">
          <cell r="AC1053" t="str">
            <v>Plant &amp; Machinery</v>
          </cell>
          <cell r="CB1053">
            <v>15000</v>
          </cell>
        </row>
        <row r="1054">
          <cell r="AC1054" t="str">
            <v>Plant &amp; Machinery</v>
          </cell>
          <cell r="CB1054">
            <v>4400</v>
          </cell>
        </row>
        <row r="1055">
          <cell r="AC1055" t="str">
            <v>Plant &amp; Machinery</v>
          </cell>
          <cell r="CB1055">
            <v>6000</v>
          </cell>
        </row>
        <row r="1056">
          <cell r="AC1056" t="str">
            <v>Plant &amp; Machinery</v>
          </cell>
          <cell r="CB1056">
            <v>18000</v>
          </cell>
        </row>
        <row r="1057">
          <cell r="AC1057" t="str">
            <v>Plant &amp; Machinery</v>
          </cell>
          <cell r="CB1057">
            <v>15000</v>
          </cell>
        </row>
        <row r="1058">
          <cell r="AC1058" t="str">
            <v>Plant &amp; Machinery</v>
          </cell>
          <cell r="CB1058">
            <v>18000</v>
          </cell>
        </row>
        <row r="1059">
          <cell r="AC1059" t="str">
            <v>Plant &amp; Machinery</v>
          </cell>
          <cell r="CB1059">
            <v>4400</v>
          </cell>
        </row>
        <row r="1060">
          <cell r="AC1060" t="str">
            <v>Plant &amp; Machinery</v>
          </cell>
          <cell r="CB1060">
            <v>6000</v>
          </cell>
        </row>
        <row r="1061">
          <cell r="AC1061" t="str">
            <v>Plant &amp; Machinery</v>
          </cell>
          <cell r="CB1061">
            <v>18000</v>
          </cell>
        </row>
        <row r="1062">
          <cell r="AC1062" t="str">
            <v>Plant &amp; Machinery</v>
          </cell>
          <cell r="CB1062">
            <v>15000</v>
          </cell>
        </row>
        <row r="1063">
          <cell r="AC1063" t="str">
            <v>Plant &amp; Machinery</v>
          </cell>
          <cell r="CB1063">
            <v>18000</v>
          </cell>
        </row>
        <row r="1064">
          <cell r="AC1064" t="str">
            <v>Plant &amp; Machinery</v>
          </cell>
          <cell r="CB1064">
            <v>4600</v>
          </cell>
        </row>
        <row r="1065">
          <cell r="AC1065" t="str">
            <v>Plant &amp; Machinery</v>
          </cell>
          <cell r="CB1065">
            <v>6000</v>
          </cell>
        </row>
        <row r="1066">
          <cell r="AC1066" t="str">
            <v>Plant &amp; Machinery</v>
          </cell>
          <cell r="CB1066">
            <v>18000</v>
          </cell>
        </row>
        <row r="1067">
          <cell r="AC1067" t="str">
            <v>Plant &amp; Machinery</v>
          </cell>
          <cell r="CB1067">
            <v>15000</v>
          </cell>
        </row>
        <row r="1068">
          <cell r="AC1068" t="str">
            <v>Plant &amp; Machinery</v>
          </cell>
          <cell r="CB1068">
            <v>18000</v>
          </cell>
        </row>
        <row r="1069">
          <cell r="AC1069" t="str">
            <v>Plant &amp; Machinery</v>
          </cell>
          <cell r="CB1069">
            <v>4400</v>
          </cell>
        </row>
        <row r="1070">
          <cell r="AC1070" t="str">
            <v>Plant &amp; Machinery</v>
          </cell>
          <cell r="CB1070">
            <v>6000</v>
          </cell>
        </row>
        <row r="1071">
          <cell r="AC1071" t="str">
            <v>Plant &amp; Machinery</v>
          </cell>
          <cell r="CB1071">
            <v>18000</v>
          </cell>
        </row>
        <row r="1072">
          <cell r="AC1072" t="str">
            <v>Plant &amp; Machinery</v>
          </cell>
          <cell r="CB1072">
            <v>15000</v>
          </cell>
        </row>
        <row r="1073">
          <cell r="AC1073" t="str">
            <v>Plant &amp; Machinery</v>
          </cell>
          <cell r="CB1073">
            <v>18000</v>
          </cell>
        </row>
        <row r="1074">
          <cell r="AC1074" t="str">
            <v>Plant &amp; Machinery</v>
          </cell>
          <cell r="CB1074">
            <v>4800</v>
          </cell>
        </row>
        <row r="1075">
          <cell r="AC1075" t="str">
            <v>Plant &amp; Machinery</v>
          </cell>
          <cell r="CB1075">
            <v>6000</v>
          </cell>
        </row>
        <row r="1076">
          <cell r="AC1076" t="str">
            <v>Plant &amp; Machinery</v>
          </cell>
          <cell r="CB1076">
            <v>18000</v>
          </cell>
        </row>
        <row r="1077">
          <cell r="AC1077" t="str">
            <v>Plant &amp; Machinery</v>
          </cell>
          <cell r="CB1077">
            <v>45000</v>
          </cell>
        </row>
        <row r="1078">
          <cell r="AC1078" t="str">
            <v>Plant &amp; Machinery</v>
          </cell>
          <cell r="CB1078">
            <v>18000</v>
          </cell>
        </row>
        <row r="1079">
          <cell r="AC1079" t="str">
            <v>Plant &amp; Machinery</v>
          </cell>
          <cell r="CB1079">
            <v>10000</v>
          </cell>
        </row>
        <row r="1080">
          <cell r="AC1080" t="str">
            <v>Plant &amp; Machinery</v>
          </cell>
          <cell r="CB1080">
            <v>6000</v>
          </cell>
        </row>
        <row r="1081">
          <cell r="AC1081" t="str">
            <v>Plant &amp; Machinery</v>
          </cell>
          <cell r="CB1081">
            <v>57500</v>
          </cell>
        </row>
        <row r="1082">
          <cell r="AC1082" t="str">
            <v>Plant &amp; Machinery</v>
          </cell>
          <cell r="CB1082">
            <v>41000</v>
          </cell>
        </row>
        <row r="1083">
          <cell r="AC1083" t="str">
            <v>Plant &amp; Machinery</v>
          </cell>
          <cell r="CB1083">
            <v>18000</v>
          </cell>
        </row>
        <row r="1084">
          <cell r="AC1084" t="str">
            <v>Plant &amp; Machinery</v>
          </cell>
          <cell r="CB1084">
            <v>10000</v>
          </cell>
        </row>
        <row r="1085">
          <cell r="AC1085" t="str">
            <v>Plant &amp; Machinery</v>
          </cell>
          <cell r="CB1085">
            <v>6000</v>
          </cell>
        </row>
        <row r="1086">
          <cell r="AC1086" t="str">
            <v>Plant &amp; Machinery</v>
          </cell>
          <cell r="CB1086">
            <v>55000</v>
          </cell>
        </row>
        <row r="1087">
          <cell r="AC1087" t="str">
            <v>Plant &amp; Machinery</v>
          </cell>
          <cell r="CB1087">
            <v>15000</v>
          </cell>
        </row>
        <row r="1088">
          <cell r="AC1088" t="str">
            <v>Plant &amp; Machinery</v>
          </cell>
          <cell r="CB1088">
            <v>18000</v>
          </cell>
        </row>
        <row r="1089">
          <cell r="AC1089" t="str">
            <v>Plant &amp; Machinery</v>
          </cell>
          <cell r="CB1089">
            <v>4400</v>
          </cell>
        </row>
        <row r="1090">
          <cell r="AC1090" t="str">
            <v>Plant &amp; Machinery</v>
          </cell>
          <cell r="CB1090">
            <v>6000</v>
          </cell>
        </row>
        <row r="1091">
          <cell r="AC1091" t="str">
            <v>Plant &amp; Machinery</v>
          </cell>
          <cell r="CB1091">
            <v>18000</v>
          </cell>
        </row>
        <row r="1092">
          <cell r="AC1092" t="str">
            <v>Plant &amp; Machinery</v>
          </cell>
          <cell r="CB1092">
            <v>477.9072756273589</v>
          </cell>
        </row>
        <row r="1093">
          <cell r="AC1093" t="str">
            <v>Plant &amp; Machinery</v>
          </cell>
          <cell r="CB1093">
            <v>573.48873075283063</v>
          </cell>
        </row>
        <row r="1094">
          <cell r="AC1094" t="str">
            <v>Plant &amp; Machinery</v>
          </cell>
          <cell r="CB1094">
            <v>382.32582050188716</v>
          </cell>
        </row>
        <row r="1095">
          <cell r="AC1095" t="str">
            <v>Plant &amp; Machinery</v>
          </cell>
          <cell r="CB1095">
            <v>191.16291025094358</v>
          </cell>
        </row>
        <row r="1096">
          <cell r="AC1096" t="str">
            <v>Plant &amp; Machinery</v>
          </cell>
          <cell r="CB1096">
            <v>286.74436537641532</v>
          </cell>
        </row>
        <row r="1097">
          <cell r="AC1097" t="str">
            <v>Plant &amp; Machinery</v>
          </cell>
          <cell r="CB1097">
            <v>80000</v>
          </cell>
        </row>
        <row r="1098">
          <cell r="AC1098" t="str">
            <v>Plant &amp; Machinery</v>
          </cell>
          <cell r="CB1098">
            <v>18000</v>
          </cell>
        </row>
        <row r="1099">
          <cell r="AC1099" t="str">
            <v>Plant &amp; Machinery</v>
          </cell>
          <cell r="CB1099">
            <v>11500</v>
          </cell>
        </row>
        <row r="1100">
          <cell r="AC1100" t="str">
            <v>Plant &amp; Machinery</v>
          </cell>
          <cell r="CB1100">
            <v>6000</v>
          </cell>
        </row>
        <row r="1101">
          <cell r="AC1101" t="str">
            <v>Plant &amp; Machinery</v>
          </cell>
          <cell r="CB1101">
            <v>75000</v>
          </cell>
        </row>
        <row r="1102">
          <cell r="AC1102" t="str">
            <v>Plant &amp; Machinery</v>
          </cell>
          <cell r="CB1102">
            <v>95000</v>
          </cell>
        </row>
        <row r="1103">
          <cell r="AC1103" t="str">
            <v>Plant &amp; Machinery</v>
          </cell>
          <cell r="CB1103">
            <v>18500</v>
          </cell>
        </row>
        <row r="1104">
          <cell r="AC1104" t="str">
            <v>Plant &amp; Machinery</v>
          </cell>
          <cell r="CB1104">
            <v>12500</v>
          </cell>
        </row>
        <row r="1105">
          <cell r="AC1105" t="str">
            <v>Plant &amp; Machinery</v>
          </cell>
          <cell r="CB1105">
            <v>10000</v>
          </cell>
        </row>
        <row r="1106">
          <cell r="AC1106" t="str">
            <v>Plant &amp; Machinery</v>
          </cell>
          <cell r="CB1106">
            <v>80000</v>
          </cell>
        </row>
        <row r="1107">
          <cell r="AC1107" t="str">
            <v>Plant &amp; Machinery</v>
          </cell>
          <cell r="CB1107">
            <v>26000</v>
          </cell>
        </row>
        <row r="1108">
          <cell r="AC1108" t="str">
            <v>Plant &amp; Machinery</v>
          </cell>
          <cell r="CB1108">
            <v>32000</v>
          </cell>
        </row>
        <row r="1109">
          <cell r="AC1109" t="str">
            <v>Plant &amp; Machinery</v>
          </cell>
          <cell r="CB1109">
            <v>12000</v>
          </cell>
        </row>
        <row r="1110">
          <cell r="AC1110" t="str">
            <v>Plant &amp; Machinery</v>
          </cell>
          <cell r="CB1110">
            <v>10500</v>
          </cell>
        </row>
        <row r="1111">
          <cell r="AC1111" t="str">
            <v>Plant &amp; Machinery</v>
          </cell>
          <cell r="CB1111">
            <v>32000</v>
          </cell>
        </row>
        <row r="1112">
          <cell r="AC1112" t="str">
            <v>Plant &amp; Machinery</v>
          </cell>
          <cell r="CB1112">
            <v>26000</v>
          </cell>
        </row>
        <row r="1113">
          <cell r="AC1113" t="str">
            <v>Plant &amp; Machinery</v>
          </cell>
          <cell r="CB1113">
            <v>26000</v>
          </cell>
        </row>
        <row r="1114">
          <cell r="AC1114" t="str">
            <v>Plant &amp; Machinery</v>
          </cell>
          <cell r="CB1114">
            <v>14500</v>
          </cell>
        </row>
        <row r="1115">
          <cell r="AC1115" t="str">
            <v>Plant &amp; Machinery</v>
          </cell>
          <cell r="CB1115">
            <v>10500</v>
          </cell>
        </row>
        <row r="1116">
          <cell r="AC1116" t="str">
            <v>Plant &amp; Machinery</v>
          </cell>
          <cell r="CB1116">
            <v>185000</v>
          </cell>
        </row>
        <row r="1117">
          <cell r="AC1117" t="str">
            <v>Plant &amp; Machinery</v>
          </cell>
          <cell r="CB1117">
            <v>14000</v>
          </cell>
        </row>
        <row r="1118">
          <cell r="AC1118" t="str">
            <v>Plant &amp; Machinery</v>
          </cell>
          <cell r="CB1118">
            <v>14000</v>
          </cell>
        </row>
        <row r="1119">
          <cell r="AC1119" t="str">
            <v>Plant &amp; Machinery</v>
          </cell>
          <cell r="CB1119">
            <v>7750</v>
          </cell>
        </row>
        <row r="1120">
          <cell r="AC1120" t="str">
            <v>Plant &amp; Machinery</v>
          </cell>
          <cell r="CB1120">
            <v>5500</v>
          </cell>
        </row>
        <row r="1121">
          <cell r="AC1121" t="str">
            <v>Plant &amp; Machinery</v>
          </cell>
          <cell r="CB1121">
            <v>97500</v>
          </cell>
        </row>
        <row r="1122">
          <cell r="AC1122" t="str">
            <v>Plant &amp; Machinery</v>
          </cell>
          <cell r="CB1122">
            <v>26000</v>
          </cell>
        </row>
        <row r="1123">
          <cell r="AC1123" t="str">
            <v>Plant &amp; Machinery</v>
          </cell>
          <cell r="CB1123">
            <v>32000</v>
          </cell>
        </row>
        <row r="1124">
          <cell r="AC1124" t="str">
            <v>Plant &amp; Machinery</v>
          </cell>
          <cell r="CB1124">
            <v>15500</v>
          </cell>
        </row>
        <row r="1125">
          <cell r="AC1125" t="str">
            <v>Plant &amp; Machinery</v>
          </cell>
          <cell r="CB1125">
            <v>10500</v>
          </cell>
        </row>
        <row r="1126">
          <cell r="AC1126" t="str">
            <v>Plant &amp; Machinery</v>
          </cell>
          <cell r="CB1126">
            <v>65000</v>
          </cell>
        </row>
        <row r="1127">
          <cell r="AC1127" t="str">
            <v>Plant &amp; Machinery</v>
          </cell>
          <cell r="CB1127">
            <v>14000</v>
          </cell>
        </row>
        <row r="1128">
          <cell r="AC1128" t="str">
            <v>Plant &amp; Machinery</v>
          </cell>
          <cell r="CB1128">
            <v>16500</v>
          </cell>
        </row>
        <row r="1129">
          <cell r="AC1129" t="str">
            <v>Plant &amp; Machinery</v>
          </cell>
          <cell r="CB1129">
            <v>8000</v>
          </cell>
        </row>
        <row r="1130">
          <cell r="AC1130" t="str">
            <v>Plant &amp; Machinery</v>
          </cell>
          <cell r="CB1130">
            <v>5500</v>
          </cell>
        </row>
        <row r="1131">
          <cell r="AC1131" t="str">
            <v>Plant &amp; Machinery</v>
          </cell>
          <cell r="CB1131">
            <v>35000</v>
          </cell>
        </row>
        <row r="1132">
          <cell r="AC1132" t="str">
            <v>Plant &amp; Machinery</v>
          </cell>
          <cell r="CB1132">
            <v>14000</v>
          </cell>
        </row>
        <row r="1133">
          <cell r="AC1133" t="str">
            <v>Plant &amp; Machinery</v>
          </cell>
          <cell r="CB1133">
            <v>16500</v>
          </cell>
        </row>
        <row r="1134">
          <cell r="AC1134" t="str">
            <v>Plant &amp; Machinery</v>
          </cell>
          <cell r="CB1134">
            <v>8250</v>
          </cell>
        </row>
        <row r="1135">
          <cell r="AC1135" t="str">
            <v>Plant &amp; Machinery</v>
          </cell>
          <cell r="CB1135">
            <v>5500</v>
          </cell>
        </row>
        <row r="1136">
          <cell r="AC1136" t="str">
            <v>Plant &amp; Machinery</v>
          </cell>
          <cell r="CB1136">
            <v>36000</v>
          </cell>
        </row>
        <row r="1137">
          <cell r="AC1137" t="str">
            <v>Plant &amp; Machinery</v>
          </cell>
          <cell r="CB1137">
            <v>14000</v>
          </cell>
        </row>
        <row r="1138">
          <cell r="AC1138" t="str">
            <v>Plant &amp; Machinery</v>
          </cell>
          <cell r="CB1138">
            <v>16500</v>
          </cell>
        </row>
        <row r="1139">
          <cell r="AC1139" t="str">
            <v>Plant &amp; Machinery</v>
          </cell>
          <cell r="CB1139">
            <v>8250</v>
          </cell>
        </row>
        <row r="1140">
          <cell r="AC1140" t="str">
            <v>Plant &amp; Machinery</v>
          </cell>
          <cell r="CB1140">
            <v>5500</v>
          </cell>
        </row>
        <row r="1141">
          <cell r="AC1141" t="str">
            <v>Plant &amp; Machinery</v>
          </cell>
          <cell r="CB1141">
            <v>36000</v>
          </cell>
        </row>
        <row r="1142">
          <cell r="AC1142" t="str">
            <v>Plant &amp; Machinery</v>
          </cell>
          <cell r="CB1142">
            <v>24000</v>
          </cell>
        </row>
        <row r="1143">
          <cell r="AC1143" t="str">
            <v>Plant &amp; Machinery</v>
          </cell>
          <cell r="CB1143">
            <v>11000</v>
          </cell>
        </row>
        <row r="1144">
          <cell r="AC1144" t="str">
            <v>Plant &amp; Machinery</v>
          </cell>
          <cell r="CB1144">
            <v>6500</v>
          </cell>
        </row>
        <row r="1145">
          <cell r="AC1145" t="str">
            <v>Plant &amp; Machinery</v>
          </cell>
          <cell r="CB1145">
            <v>5500</v>
          </cell>
        </row>
        <row r="1146">
          <cell r="AC1146" t="str">
            <v>Plant &amp; Machinery</v>
          </cell>
          <cell r="CB1146">
            <v>45000</v>
          </cell>
        </row>
        <row r="1147">
          <cell r="AC1147" t="str">
            <v>Plant &amp; Machinery</v>
          </cell>
          <cell r="CB1147">
            <v>45000</v>
          </cell>
        </row>
        <row r="1148">
          <cell r="AC1148" t="str">
            <v>Plant &amp; Machinery</v>
          </cell>
          <cell r="CB1148">
            <v>41000</v>
          </cell>
        </row>
        <row r="1149">
          <cell r="AC1149" t="str">
            <v>Plant &amp; Machinery</v>
          </cell>
          <cell r="CB1149">
            <v>16500</v>
          </cell>
        </row>
        <row r="1150">
          <cell r="AC1150" t="str">
            <v>Plant &amp; Machinery</v>
          </cell>
          <cell r="CB1150">
            <v>9250</v>
          </cell>
        </row>
        <row r="1151">
          <cell r="AC1151" t="str">
            <v>Plant &amp; Machinery</v>
          </cell>
          <cell r="CB1151">
            <v>5500</v>
          </cell>
        </row>
        <row r="1152">
          <cell r="AC1152" t="str">
            <v>Plant &amp; Machinery</v>
          </cell>
          <cell r="CB1152">
            <v>52500</v>
          </cell>
        </row>
        <row r="1153">
          <cell r="AC1153" t="str">
            <v>Plant &amp; Machinery</v>
          </cell>
          <cell r="CB1153">
            <v>41000</v>
          </cell>
        </row>
        <row r="1154">
          <cell r="AC1154" t="str">
            <v>Plant &amp; Machinery</v>
          </cell>
          <cell r="CB1154">
            <v>16500</v>
          </cell>
        </row>
        <row r="1155">
          <cell r="AC1155" t="str">
            <v>Plant &amp; Machinery</v>
          </cell>
          <cell r="CB1155">
            <v>9250</v>
          </cell>
        </row>
        <row r="1156">
          <cell r="AC1156" t="str">
            <v>Plant &amp; Machinery</v>
          </cell>
          <cell r="CB1156">
            <v>5500</v>
          </cell>
        </row>
        <row r="1157">
          <cell r="AC1157" t="str">
            <v>Plant &amp; Machinery</v>
          </cell>
          <cell r="CB1157">
            <v>52500</v>
          </cell>
        </row>
        <row r="1158">
          <cell r="AC1158" t="str">
            <v>Plant &amp; Machinery</v>
          </cell>
          <cell r="CB1158">
            <v>65000</v>
          </cell>
        </row>
        <row r="1159">
          <cell r="AC1159" t="str">
            <v>Plant &amp; Machinery</v>
          </cell>
          <cell r="CB1159">
            <v>18000</v>
          </cell>
        </row>
        <row r="1160">
          <cell r="AC1160" t="str">
            <v>Plant &amp; Machinery</v>
          </cell>
          <cell r="CB1160">
            <v>0</v>
          </cell>
        </row>
        <row r="1161">
          <cell r="AC1161" t="str">
            <v>Plant &amp; Machinery</v>
          </cell>
          <cell r="CB1161">
            <v>6000</v>
          </cell>
        </row>
        <row r="1162">
          <cell r="AC1162" t="str">
            <v>Plant &amp; Machinery</v>
          </cell>
          <cell r="CB1162">
            <v>18000</v>
          </cell>
        </row>
        <row r="1163">
          <cell r="AC1163" t="str">
            <v>Plant &amp; Machinery</v>
          </cell>
          <cell r="CB1163">
            <v>195000</v>
          </cell>
        </row>
        <row r="1164">
          <cell r="AC1164" t="str">
            <v>Plant &amp; Machinery</v>
          </cell>
          <cell r="CB1164">
            <v>36000</v>
          </cell>
        </row>
        <row r="1165">
          <cell r="AC1165" t="str">
            <v>Plant &amp; Machinery</v>
          </cell>
          <cell r="CB1165">
            <v>24000</v>
          </cell>
        </row>
        <row r="1166">
          <cell r="AC1166" t="str">
            <v>Plant &amp; Machinery</v>
          </cell>
          <cell r="CB1166">
            <v>35000</v>
          </cell>
        </row>
        <row r="1167">
          <cell r="AC1167" t="str">
            <v>Plant &amp; Machinery</v>
          </cell>
          <cell r="CB1167">
            <v>160000</v>
          </cell>
        </row>
        <row r="1168">
          <cell r="AC1168" t="str">
            <v>Plant &amp; Machinery</v>
          </cell>
          <cell r="CB1168">
            <v>880000</v>
          </cell>
        </row>
        <row r="1169">
          <cell r="AC1169" t="str">
            <v>Plant &amp; Machinery</v>
          </cell>
          <cell r="CB1169">
            <v>240000</v>
          </cell>
        </row>
        <row r="1170">
          <cell r="AC1170" t="str">
            <v>Plant &amp; Machinery</v>
          </cell>
          <cell r="CB1170">
            <v>710000</v>
          </cell>
        </row>
        <row r="1171">
          <cell r="AC1171" t="str">
            <v>Plant &amp; Machinery</v>
          </cell>
          <cell r="CB1171">
            <v>480000</v>
          </cell>
        </row>
        <row r="1172">
          <cell r="AC1172" t="str">
            <v>Plant &amp; Machinery</v>
          </cell>
          <cell r="CB1172">
            <v>290000</v>
          </cell>
        </row>
        <row r="1173">
          <cell r="AC1173" t="str">
            <v>Plant &amp; Machinery</v>
          </cell>
          <cell r="CB1173">
            <v>880000</v>
          </cell>
        </row>
        <row r="1174">
          <cell r="AC1174" t="str">
            <v>Plant &amp; Machinery</v>
          </cell>
          <cell r="CB1174">
            <v>780000</v>
          </cell>
        </row>
        <row r="1175">
          <cell r="AC1175" t="str">
            <v>Plant &amp; Machinery</v>
          </cell>
          <cell r="CB1175">
            <v>390000</v>
          </cell>
        </row>
        <row r="1176">
          <cell r="AC1176" t="str">
            <v>Plant &amp; Machinery</v>
          </cell>
          <cell r="CB1176">
            <v>110000</v>
          </cell>
        </row>
        <row r="1177">
          <cell r="AC1177" t="str">
            <v>Plant &amp; Machinery</v>
          </cell>
          <cell r="CB1177">
            <v>260000</v>
          </cell>
        </row>
        <row r="1178">
          <cell r="AC1178" t="str">
            <v>Plant &amp; Machinery</v>
          </cell>
          <cell r="CB1178">
            <v>18500</v>
          </cell>
        </row>
        <row r="1179">
          <cell r="AC1179" t="str">
            <v>Plant &amp; Machinery</v>
          </cell>
          <cell r="CB1179">
            <v>3800</v>
          </cell>
        </row>
        <row r="1180">
          <cell r="AC1180" t="str">
            <v>Plant &amp; Machinery</v>
          </cell>
          <cell r="CB1180">
            <v>30000</v>
          </cell>
        </row>
        <row r="1181">
          <cell r="AC1181" t="str">
            <v>Plant &amp; Machinery</v>
          </cell>
          <cell r="CB1181">
            <v>20000</v>
          </cell>
        </row>
        <row r="1182">
          <cell r="AC1182" t="str">
            <v>Plant &amp; Machinery</v>
          </cell>
          <cell r="CB1182">
            <v>20000</v>
          </cell>
        </row>
        <row r="1183">
          <cell r="AC1183" t="str">
            <v>Plant &amp; Machinery</v>
          </cell>
          <cell r="CB1183">
            <v>500000</v>
          </cell>
        </row>
        <row r="1184">
          <cell r="AC1184" t="str">
            <v>Plant &amp; Machinery</v>
          </cell>
          <cell r="CB1184">
            <v>36000</v>
          </cell>
        </row>
        <row r="1185">
          <cell r="AC1185" t="str">
            <v>Plant &amp; Machinery</v>
          </cell>
          <cell r="CB1185">
            <v>110000</v>
          </cell>
        </row>
        <row r="1186">
          <cell r="AC1186" t="str">
            <v>Plant &amp; Machinery</v>
          </cell>
          <cell r="CB1186">
            <v>72500</v>
          </cell>
        </row>
        <row r="1187">
          <cell r="AC1187" t="str">
            <v>Plant &amp; Machinery</v>
          </cell>
          <cell r="CB1187">
            <v>170000</v>
          </cell>
        </row>
        <row r="1188">
          <cell r="AC1188" t="str">
            <v>Plant &amp; Machinery</v>
          </cell>
          <cell r="CB1188">
            <v>12000</v>
          </cell>
        </row>
        <row r="1189">
          <cell r="AC1189" t="str">
            <v>Plant &amp; Machinery</v>
          </cell>
          <cell r="CB1189">
            <v>2500</v>
          </cell>
        </row>
        <row r="1190">
          <cell r="AC1190" t="str">
            <v>Plant &amp; Machinery</v>
          </cell>
          <cell r="CB1190">
            <v>18000</v>
          </cell>
        </row>
        <row r="1191">
          <cell r="AC1191" t="str">
            <v>Plant &amp; Machinery</v>
          </cell>
          <cell r="CB1191">
            <v>12000</v>
          </cell>
        </row>
        <row r="1192">
          <cell r="AC1192" t="str">
            <v>Plant &amp; Machinery</v>
          </cell>
          <cell r="CB1192">
            <v>12000</v>
          </cell>
        </row>
        <row r="1193">
          <cell r="AC1193" t="str">
            <v>Plant &amp; Machinery</v>
          </cell>
          <cell r="CB1193">
            <v>185000</v>
          </cell>
        </row>
        <row r="1194">
          <cell r="AC1194" t="str">
            <v>Plant &amp; Machinery</v>
          </cell>
          <cell r="CB1194">
            <v>46000</v>
          </cell>
        </row>
        <row r="1195">
          <cell r="AC1195" t="str">
            <v>Plant &amp; Machinery</v>
          </cell>
          <cell r="CB1195">
            <v>155000</v>
          </cell>
        </row>
        <row r="1196">
          <cell r="AC1196" t="str">
            <v>Plant &amp; Machinery</v>
          </cell>
          <cell r="CB1196">
            <v>7500</v>
          </cell>
        </row>
        <row r="1197">
          <cell r="AC1197" t="str">
            <v>Plant &amp; Machinery</v>
          </cell>
          <cell r="CB1197">
            <v>100000</v>
          </cell>
        </row>
        <row r="1198">
          <cell r="AC1198" t="str">
            <v>Plant &amp; Machinery</v>
          </cell>
          <cell r="CB1198">
            <v>195000</v>
          </cell>
        </row>
        <row r="1199">
          <cell r="AC1199" t="str">
            <v>Plant &amp; Machinery</v>
          </cell>
          <cell r="CB1199">
            <v>46000</v>
          </cell>
        </row>
        <row r="1200">
          <cell r="AC1200" t="str">
            <v>Plant &amp; Machinery</v>
          </cell>
          <cell r="CB1200">
            <v>160000</v>
          </cell>
        </row>
        <row r="1201">
          <cell r="AC1201" t="str">
            <v>Plant &amp; Machinery</v>
          </cell>
          <cell r="CB1201">
            <v>7500</v>
          </cell>
        </row>
        <row r="1202">
          <cell r="AC1202" t="str">
            <v>Plant &amp; Machinery</v>
          </cell>
          <cell r="CB1202">
            <v>105000</v>
          </cell>
        </row>
        <row r="1203">
          <cell r="AC1203" t="str">
            <v>Plant &amp; Machinery</v>
          </cell>
          <cell r="CB1203">
            <v>390000</v>
          </cell>
        </row>
        <row r="1204">
          <cell r="AC1204" t="str">
            <v>Plant &amp; Machinery</v>
          </cell>
          <cell r="CB1204">
            <v>60000</v>
          </cell>
        </row>
        <row r="1205">
          <cell r="AC1205" t="str">
            <v>Plant &amp; Machinery</v>
          </cell>
          <cell r="CB1205">
            <v>225000</v>
          </cell>
        </row>
        <row r="1206">
          <cell r="AC1206" t="str">
            <v>Plant &amp; Machinery</v>
          </cell>
          <cell r="CB1206">
            <v>8500</v>
          </cell>
        </row>
        <row r="1207">
          <cell r="AC1207" t="str">
            <v>Plant &amp; Machinery</v>
          </cell>
          <cell r="CB1207">
            <v>150000</v>
          </cell>
        </row>
        <row r="1208">
          <cell r="AC1208" t="str">
            <v>Plant &amp; Machinery</v>
          </cell>
          <cell r="CB1208">
            <v>390000</v>
          </cell>
        </row>
        <row r="1209">
          <cell r="AC1209" t="str">
            <v>Plant &amp; Machinery</v>
          </cell>
          <cell r="CB1209">
            <v>60000</v>
          </cell>
        </row>
        <row r="1210">
          <cell r="AC1210" t="str">
            <v>Plant &amp; Machinery</v>
          </cell>
          <cell r="CB1210">
            <v>225000</v>
          </cell>
        </row>
        <row r="1211">
          <cell r="AC1211" t="str">
            <v>Plant &amp; Machinery</v>
          </cell>
          <cell r="CB1211">
            <v>8500</v>
          </cell>
        </row>
        <row r="1212">
          <cell r="AC1212" t="str">
            <v>Plant &amp; Machinery</v>
          </cell>
          <cell r="CB1212">
            <v>150000</v>
          </cell>
        </row>
        <row r="1213">
          <cell r="AC1213" t="str">
            <v>Plant &amp; Machinery</v>
          </cell>
          <cell r="CB1213">
            <v>2325000</v>
          </cell>
        </row>
        <row r="1214">
          <cell r="AC1214" t="str">
            <v>Plant &amp; Machinery</v>
          </cell>
          <cell r="CB1214">
            <v>310000</v>
          </cell>
        </row>
        <row r="1215">
          <cell r="AC1215" t="str">
            <v>Plant &amp; Machinery</v>
          </cell>
          <cell r="CB1215">
            <v>470000</v>
          </cell>
        </row>
        <row r="1216">
          <cell r="AC1216" t="str">
            <v>Plant &amp; Machinery</v>
          </cell>
          <cell r="CB1216">
            <v>780000</v>
          </cell>
        </row>
        <row r="1217">
          <cell r="AC1217" t="str">
            <v>Plant &amp; Machinery</v>
          </cell>
          <cell r="CB1217">
            <v>620000</v>
          </cell>
        </row>
        <row r="1218">
          <cell r="AC1218" t="str">
            <v>Plant &amp; Machinery</v>
          </cell>
          <cell r="CB1218">
            <v>930000</v>
          </cell>
        </row>
        <row r="1219">
          <cell r="AC1219" t="str">
            <v>Plant &amp; Machinery</v>
          </cell>
          <cell r="CB1219">
            <v>530000</v>
          </cell>
        </row>
        <row r="1220">
          <cell r="AC1220" t="str">
            <v>Plant &amp; Machinery</v>
          </cell>
          <cell r="CB1220">
            <v>210000</v>
          </cell>
        </row>
        <row r="1221">
          <cell r="AC1221" t="str">
            <v>Plant &amp; Machinery</v>
          </cell>
          <cell r="CB1221">
            <v>270000</v>
          </cell>
        </row>
        <row r="1222">
          <cell r="AC1222" t="str">
            <v>Plant &amp; Machinery</v>
          </cell>
          <cell r="CB1222">
            <v>30000</v>
          </cell>
        </row>
        <row r="1223">
          <cell r="AC1223" t="str">
            <v>Plant &amp; Machinery</v>
          </cell>
          <cell r="CB1223">
            <v>180000</v>
          </cell>
        </row>
        <row r="1224">
          <cell r="AC1224" t="str">
            <v>Plant &amp; Machinery</v>
          </cell>
          <cell r="CB1224">
            <v>530000</v>
          </cell>
        </row>
        <row r="1225">
          <cell r="AC1225" t="str">
            <v>Plant &amp; Machinery</v>
          </cell>
          <cell r="CB1225">
            <v>210000</v>
          </cell>
        </row>
        <row r="1226">
          <cell r="AC1226" t="str">
            <v>Plant &amp; Machinery</v>
          </cell>
          <cell r="CB1226">
            <v>270000</v>
          </cell>
        </row>
        <row r="1227">
          <cell r="AC1227" t="str">
            <v>Plant &amp; Machinery</v>
          </cell>
          <cell r="CB1227">
            <v>30000</v>
          </cell>
        </row>
        <row r="1228">
          <cell r="AC1228" t="str">
            <v>Plant &amp; Machinery</v>
          </cell>
          <cell r="CB1228">
            <v>180000</v>
          </cell>
        </row>
        <row r="1229">
          <cell r="AC1229" t="str">
            <v>Plant &amp; Machinery</v>
          </cell>
          <cell r="CB1229">
            <v>2850000</v>
          </cell>
        </row>
        <row r="1230">
          <cell r="AC1230" t="str">
            <v>Plant &amp; Machinery</v>
          </cell>
          <cell r="CB1230">
            <v>780000</v>
          </cell>
        </row>
        <row r="1231">
          <cell r="AC1231" t="str">
            <v>Plant &amp; Machinery</v>
          </cell>
          <cell r="CB1231">
            <v>580000</v>
          </cell>
        </row>
        <row r="1232">
          <cell r="AC1232" t="str">
            <v>Plant &amp; Machinery</v>
          </cell>
          <cell r="CB1232">
            <v>1950000</v>
          </cell>
        </row>
        <row r="1233">
          <cell r="AC1233" t="str">
            <v>Plant &amp; Machinery</v>
          </cell>
          <cell r="CB1233">
            <v>1550000</v>
          </cell>
        </row>
        <row r="1234">
          <cell r="AC1234" t="str">
            <v>Plant &amp; Machinery</v>
          </cell>
          <cell r="CB1234">
            <v>1175000</v>
          </cell>
        </row>
        <row r="1235">
          <cell r="AC1235" t="str">
            <v>Plant &amp; Machinery</v>
          </cell>
          <cell r="CB1235">
            <v>3550000</v>
          </cell>
        </row>
        <row r="1236">
          <cell r="AC1236" t="str">
            <v>Plant &amp; Machinery</v>
          </cell>
          <cell r="CB1236">
            <v>1175000</v>
          </cell>
        </row>
        <row r="1237">
          <cell r="AC1237" t="str">
            <v>Plant &amp; Machinery</v>
          </cell>
          <cell r="CB1237">
            <v>680000</v>
          </cell>
        </row>
        <row r="1238">
          <cell r="AC1238" t="str">
            <v>Plant &amp; Machinery</v>
          </cell>
          <cell r="CB1238">
            <v>2950000</v>
          </cell>
        </row>
        <row r="1239">
          <cell r="AC1239" t="str">
            <v>Plant &amp; Machinery</v>
          </cell>
          <cell r="CB1239">
            <v>2350000</v>
          </cell>
        </row>
        <row r="1240">
          <cell r="AC1240" t="str">
            <v>Plant &amp; Machinery</v>
          </cell>
          <cell r="CB1240">
            <v>1375000</v>
          </cell>
        </row>
        <row r="1241">
          <cell r="AC1241" t="str">
            <v>Plant &amp; Machinery</v>
          </cell>
          <cell r="CB1241">
            <v>2850000</v>
          </cell>
        </row>
        <row r="1242">
          <cell r="AC1242" t="str">
            <v>Plant &amp; Machinery</v>
          </cell>
          <cell r="CB1242">
            <v>870000</v>
          </cell>
        </row>
        <row r="1243">
          <cell r="AC1243" t="str">
            <v>Plant &amp; Machinery</v>
          </cell>
          <cell r="CB1243">
            <v>600000</v>
          </cell>
        </row>
        <row r="1244">
          <cell r="AC1244" t="str">
            <v>Plant &amp; Machinery</v>
          </cell>
          <cell r="CB1244">
            <v>2175000</v>
          </cell>
        </row>
        <row r="1245">
          <cell r="AC1245" t="str">
            <v>Plant &amp; Machinery</v>
          </cell>
          <cell r="CB1245">
            <v>1725000</v>
          </cell>
        </row>
        <row r="1246">
          <cell r="AC1246" t="str">
            <v>Plant &amp; Machinery</v>
          </cell>
          <cell r="CB1246">
            <v>1200000</v>
          </cell>
        </row>
        <row r="1247">
          <cell r="AC1247" t="str">
            <v>Plant &amp; Machinery</v>
          </cell>
          <cell r="CB1247">
            <v>3650000</v>
          </cell>
        </row>
        <row r="1248">
          <cell r="AC1248" t="str">
            <v>Plant &amp; Machinery</v>
          </cell>
          <cell r="CB1248">
            <v>1025000</v>
          </cell>
        </row>
        <row r="1249">
          <cell r="AC1249" t="str">
            <v>Plant &amp; Machinery</v>
          </cell>
          <cell r="CB1249">
            <v>640000</v>
          </cell>
        </row>
        <row r="1250">
          <cell r="AC1250" t="str">
            <v>Plant &amp; Machinery</v>
          </cell>
          <cell r="CB1250">
            <v>2550000</v>
          </cell>
        </row>
        <row r="1251">
          <cell r="AC1251" t="str">
            <v>Plant &amp; Machinery</v>
          </cell>
          <cell r="CB1251">
            <v>2050000</v>
          </cell>
        </row>
        <row r="1252">
          <cell r="AC1252" t="str">
            <v>Plant &amp; Machinery</v>
          </cell>
          <cell r="CB1252">
            <v>1275000</v>
          </cell>
        </row>
        <row r="1253">
          <cell r="AC1253" t="str">
            <v>Plant &amp; Machinery</v>
          </cell>
          <cell r="CB1253">
            <v>4075000</v>
          </cell>
        </row>
        <row r="1254">
          <cell r="AC1254" t="str">
            <v>Plant &amp; Machinery</v>
          </cell>
          <cell r="CB1254">
            <v>1250000</v>
          </cell>
        </row>
        <row r="1255">
          <cell r="AC1255" t="str">
            <v>Plant &amp; Machinery</v>
          </cell>
          <cell r="CB1255">
            <v>700000</v>
          </cell>
        </row>
        <row r="1256">
          <cell r="AC1256" t="str">
            <v>Plant &amp; Machinery</v>
          </cell>
          <cell r="CB1256">
            <v>3100000</v>
          </cell>
        </row>
        <row r="1257">
          <cell r="AC1257" t="str">
            <v>Plant &amp; Machinery</v>
          </cell>
          <cell r="CB1257">
            <v>2475000</v>
          </cell>
        </row>
        <row r="1258">
          <cell r="AC1258" t="str">
            <v>Plant &amp; Machinery</v>
          </cell>
          <cell r="CB1258">
            <v>1400000</v>
          </cell>
        </row>
        <row r="1259">
          <cell r="AC1259" t="str">
            <v>Plant &amp; Machinery</v>
          </cell>
          <cell r="CB1259">
            <v>4175000</v>
          </cell>
        </row>
        <row r="1260">
          <cell r="AC1260" t="str">
            <v>Plant &amp; Machinery</v>
          </cell>
          <cell r="CB1260">
            <v>1300000</v>
          </cell>
        </row>
        <row r="1261">
          <cell r="AC1261" t="str">
            <v>Plant &amp; Machinery</v>
          </cell>
          <cell r="CB1261">
            <v>710000</v>
          </cell>
        </row>
        <row r="1262">
          <cell r="AC1262" t="str">
            <v>Plant &amp; Machinery</v>
          </cell>
          <cell r="CB1262">
            <v>3250000</v>
          </cell>
        </row>
        <row r="1263">
          <cell r="AC1263" t="str">
            <v>Plant &amp; Machinery</v>
          </cell>
          <cell r="CB1263">
            <v>2600000</v>
          </cell>
        </row>
        <row r="1264">
          <cell r="AC1264" t="str">
            <v>Plant &amp; Machinery</v>
          </cell>
          <cell r="CB1264">
            <v>1425000</v>
          </cell>
        </row>
        <row r="1265">
          <cell r="AC1265" t="str">
            <v>Plant &amp; Machinery</v>
          </cell>
          <cell r="CB1265">
            <v>4525000</v>
          </cell>
        </row>
        <row r="1266">
          <cell r="AC1266" t="str">
            <v>Plant &amp; Machinery</v>
          </cell>
          <cell r="CB1266">
            <v>1475000</v>
          </cell>
        </row>
        <row r="1267">
          <cell r="AC1267" t="str">
            <v>Plant &amp; Machinery</v>
          </cell>
          <cell r="CB1267">
            <v>750000</v>
          </cell>
        </row>
        <row r="1268">
          <cell r="AC1268" t="str">
            <v>Plant &amp; Machinery</v>
          </cell>
          <cell r="CB1268">
            <v>3700000</v>
          </cell>
        </row>
        <row r="1269">
          <cell r="AC1269" t="str">
            <v>Plant &amp; Machinery</v>
          </cell>
          <cell r="CB1269">
            <v>2975000</v>
          </cell>
        </row>
        <row r="1270">
          <cell r="AC1270" t="str">
            <v>Plant &amp; Machinery</v>
          </cell>
          <cell r="CB1270">
            <v>1500000</v>
          </cell>
        </row>
        <row r="1271">
          <cell r="AC1271" t="str">
            <v>Plant &amp; Machinery</v>
          </cell>
          <cell r="CB1271">
            <v>2025000</v>
          </cell>
        </row>
        <row r="1272">
          <cell r="AC1272" t="str">
            <v>Plant &amp; Machinery</v>
          </cell>
          <cell r="CB1272">
            <v>2250000</v>
          </cell>
        </row>
        <row r="1273">
          <cell r="AC1273" t="str">
            <v>Plant &amp; Machinery</v>
          </cell>
          <cell r="CB1273">
            <v>1075000</v>
          </cell>
        </row>
        <row r="1274">
          <cell r="AC1274" t="str">
            <v>Plant &amp; Machinery</v>
          </cell>
          <cell r="CB1274">
            <v>320000</v>
          </cell>
        </row>
        <row r="1275">
          <cell r="AC1275" t="str">
            <v>Plant &amp; Machinery</v>
          </cell>
          <cell r="CB1275">
            <v>720000</v>
          </cell>
        </row>
        <row r="1276">
          <cell r="AC1276" t="str">
            <v>Plant &amp; Machinery</v>
          </cell>
          <cell r="CB1276">
            <v>2450000</v>
          </cell>
        </row>
        <row r="1277">
          <cell r="AC1277" t="str">
            <v>Plant &amp; Machinery</v>
          </cell>
          <cell r="CB1277">
            <v>2250000</v>
          </cell>
        </row>
        <row r="1278">
          <cell r="AC1278" t="str">
            <v>Plant &amp; Machinery</v>
          </cell>
          <cell r="CB1278">
            <v>1075000</v>
          </cell>
        </row>
        <row r="1279">
          <cell r="AC1279" t="str">
            <v>Plant &amp; Machinery</v>
          </cell>
          <cell r="CB1279">
            <v>320000</v>
          </cell>
        </row>
        <row r="1280">
          <cell r="AC1280" t="str">
            <v>Plant &amp; Machinery</v>
          </cell>
          <cell r="CB1280">
            <v>720000</v>
          </cell>
        </row>
        <row r="1281">
          <cell r="AC1281" t="str">
            <v>Plant &amp; Machinery</v>
          </cell>
          <cell r="CB1281">
            <v>4575000</v>
          </cell>
        </row>
        <row r="1282">
          <cell r="AC1282" t="str">
            <v>Plant &amp; Machinery</v>
          </cell>
          <cell r="CB1282">
            <v>1500000</v>
          </cell>
        </row>
        <row r="1283">
          <cell r="AC1283" t="str">
            <v>Plant &amp; Machinery</v>
          </cell>
          <cell r="CB1283">
            <v>760000</v>
          </cell>
        </row>
        <row r="1284">
          <cell r="AC1284" t="str">
            <v>Plant &amp; Machinery</v>
          </cell>
          <cell r="CB1284">
            <v>3775000</v>
          </cell>
        </row>
        <row r="1285">
          <cell r="AC1285" t="str">
            <v>Plant &amp; Machinery</v>
          </cell>
          <cell r="CB1285">
            <v>3025000</v>
          </cell>
        </row>
        <row r="1286">
          <cell r="AC1286" t="str">
            <v>Plant &amp; Machinery</v>
          </cell>
          <cell r="CB1286">
            <v>1525000</v>
          </cell>
        </row>
        <row r="1287">
          <cell r="AC1287" t="str">
            <v>Plant &amp; Machinery</v>
          </cell>
          <cell r="CB1287">
            <v>4575000</v>
          </cell>
        </row>
        <row r="1288">
          <cell r="AC1288" t="str">
            <v>Plant &amp; Machinery</v>
          </cell>
          <cell r="CB1288">
            <v>1500000</v>
          </cell>
        </row>
        <row r="1289">
          <cell r="AC1289" t="str">
            <v>Plant &amp; Machinery</v>
          </cell>
          <cell r="CB1289">
            <v>760000</v>
          </cell>
        </row>
        <row r="1290">
          <cell r="AC1290" t="str">
            <v>Plant &amp; Machinery</v>
          </cell>
          <cell r="CB1290">
            <v>3775000</v>
          </cell>
        </row>
        <row r="1291">
          <cell r="AC1291" t="str">
            <v>Plant &amp; Machinery</v>
          </cell>
          <cell r="CB1291">
            <v>3025000</v>
          </cell>
        </row>
        <row r="1292">
          <cell r="AC1292" t="str">
            <v>Plant &amp; Machinery</v>
          </cell>
          <cell r="CB1292">
            <v>1525000</v>
          </cell>
        </row>
        <row r="1293">
          <cell r="AC1293" t="str">
            <v>Plant &amp; Machinery</v>
          </cell>
          <cell r="CB1293">
            <v>250000</v>
          </cell>
        </row>
        <row r="1294">
          <cell r="AC1294" t="str">
            <v>Plant &amp; Machinery</v>
          </cell>
          <cell r="CB1294">
            <v>2550000</v>
          </cell>
        </row>
        <row r="1295">
          <cell r="AC1295" t="str">
            <v>Plant &amp; Machinery</v>
          </cell>
          <cell r="CB1295">
            <v>2050000</v>
          </cell>
        </row>
        <row r="1296">
          <cell r="AC1296" t="str">
            <v>Plant &amp; Machinery</v>
          </cell>
          <cell r="CB1296">
            <v>330000</v>
          </cell>
        </row>
        <row r="1297">
          <cell r="AC1297" t="str">
            <v>Plant &amp; Machinery</v>
          </cell>
          <cell r="CB1297">
            <v>3275000</v>
          </cell>
        </row>
        <row r="1298">
          <cell r="AC1298" t="str">
            <v>Plant &amp; Machinery</v>
          </cell>
          <cell r="CB1298">
            <v>2300000</v>
          </cell>
        </row>
        <row r="1299">
          <cell r="AC1299" t="str">
            <v>Plant &amp; Machinery</v>
          </cell>
          <cell r="CB1299">
            <v>270000</v>
          </cell>
        </row>
        <row r="1300">
          <cell r="AC1300" t="str">
            <v>Plant &amp; Machinery</v>
          </cell>
          <cell r="CB1300">
            <v>2750000</v>
          </cell>
        </row>
        <row r="1301">
          <cell r="AC1301" t="str">
            <v>Plant &amp; Machinery</v>
          </cell>
          <cell r="CB1301">
            <v>2425000</v>
          </cell>
        </row>
        <row r="1302">
          <cell r="AC1302" t="str">
            <v>Plant &amp; Machinery</v>
          </cell>
          <cell r="CB1302">
            <v>270000</v>
          </cell>
        </row>
        <row r="1303">
          <cell r="AC1303" t="str">
            <v>Plant &amp; Machinery</v>
          </cell>
          <cell r="CB1303">
            <v>2750000</v>
          </cell>
        </row>
        <row r="1304">
          <cell r="AC1304" t="str">
            <v>Plant &amp; Machinery</v>
          </cell>
          <cell r="CB1304">
            <v>2425000</v>
          </cell>
        </row>
        <row r="1305">
          <cell r="AC1305" t="str">
            <v>Plant &amp; Machinery</v>
          </cell>
          <cell r="CB1305">
            <v>270000</v>
          </cell>
        </row>
        <row r="1306">
          <cell r="AC1306" t="str">
            <v>Plant &amp; Machinery</v>
          </cell>
          <cell r="CB1306">
            <v>2750000</v>
          </cell>
        </row>
        <row r="1307">
          <cell r="AC1307" t="str">
            <v>Plant &amp; Machinery</v>
          </cell>
          <cell r="CB1307">
            <v>2425000</v>
          </cell>
        </row>
        <row r="1308">
          <cell r="AC1308" t="str">
            <v>Plant &amp; Machinery</v>
          </cell>
          <cell r="CB1308">
            <v>270000</v>
          </cell>
        </row>
        <row r="1309">
          <cell r="AC1309" t="str">
            <v>Plant &amp; Machinery</v>
          </cell>
          <cell r="CB1309">
            <v>2750000</v>
          </cell>
        </row>
        <row r="1310">
          <cell r="AC1310" t="str">
            <v>Plant &amp; Machinery</v>
          </cell>
          <cell r="CB1310">
            <v>2425000</v>
          </cell>
        </row>
        <row r="1311">
          <cell r="AC1311" t="str">
            <v>Plant &amp; Machinery</v>
          </cell>
          <cell r="CB1311">
            <v>270000</v>
          </cell>
        </row>
        <row r="1312">
          <cell r="AC1312" t="str">
            <v>Plant &amp; Machinery</v>
          </cell>
          <cell r="CB1312">
            <v>2750000</v>
          </cell>
        </row>
        <row r="1313">
          <cell r="AC1313" t="str">
            <v>Plant &amp; Machinery</v>
          </cell>
          <cell r="CB1313">
            <v>2425000</v>
          </cell>
        </row>
        <row r="1314">
          <cell r="AC1314" t="str">
            <v>Plant &amp; Machinery</v>
          </cell>
          <cell r="CB1314">
            <v>270000</v>
          </cell>
        </row>
        <row r="1315">
          <cell r="AC1315" t="str">
            <v>Plant &amp; Machinery</v>
          </cell>
          <cell r="CB1315">
            <v>2750000</v>
          </cell>
        </row>
        <row r="1316">
          <cell r="AC1316" t="str">
            <v>Plant &amp; Machinery</v>
          </cell>
          <cell r="CB1316">
            <v>2425000</v>
          </cell>
        </row>
        <row r="1317">
          <cell r="AC1317" t="str">
            <v>Plant &amp; Machinery</v>
          </cell>
          <cell r="CB1317">
            <v>300000</v>
          </cell>
        </row>
        <row r="1318">
          <cell r="AC1318" t="str">
            <v>Plant &amp; Machinery</v>
          </cell>
          <cell r="CB1318">
            <v>300000</v>
          </cell>
        </row>
        <row r="1319">
          <cell r="AC1319" t="str">
            <v>Plant &amp; Machinery</v>
          </cell>
          <cell r="CB1319">
            <v>105000</v>
          </cell>
        </row>
        <row r="1320">
          <cell r="AC1320" t="str">
            <v>Plant &amp; Machinery</v>
          </cell>
          <cell r="CB1320">
            <v>0</v>
          </cell>
        </row>
        <row r="1321">
          <cell r="AC1321" t="str">
            <v>Plant &amp; Machinery</v>
          </cell>
          <cell r="CB1321">
            <v>0</v>
          </cell>
        </row>
        <row r="1322">
          <cell r="AC1322" t="str">
            <v>Plant &amp; Machinery</v>
          </cell>
          <cell r="CB1322">
            <v>0</v>
          </cell>
        </row>
        <row r="1323">
          <cell r="AC1323" t="str">
            <v>Plant &amp; Machinery</v>
          </cell>
          <cell r="CB1323">
            <v>0</v>
          </cell>
        </row>
        <row r="1324">
          <cell r="AC1324" t="str">
            <v>Plant &amp; Machinery</v>
          </cell>
          <cell r="CB1324">
            <v>0</v>
          </cell>
        </row>
        <row r="1325">
          <cell r="AC1325" t="str">
            <v>Plant &amp; Machinery</v>
          </cell>
          <cell r="CB1325">
            <v>0</v>
          </cell>
        </row>
        <row r="1326">
          <cell r="AC1326" t="str">
            <v>Plant &amp; Machinery</v>
          </cell>
          <cell r="CB1326">
            <v>0</v>
          </cell>
        </row>
        <row r="1327">
          <cell r="AC1327" t="str">
            <v>Plant &amp; Machinery</v>
          </cell>
          <cell r="CB1327">
            <v>0</v>
          </cell>
        </row>
        <row r="1328">
          <cell r="AC1328" t="str">
            <v>Plant &amp; Machinery</v>
          </cell>
          <cell r="CB1328">
            <v>0</v>
          </cell>
        </row>
        <row r="1329">
          <cell r="AC1329" t="str">
            <v>Plant &amp; Machinery</v>
          </cell>
          <cell r="CB1329">
            <v>0</v>
          </cell>
        </row>
        <row r="1330">
          <cell r="AC1330" t="str">
            <v>Plant &amp; Machinery</v>
          </cell>
          <cell r="CB1330">
            <v>0</v>
          </cell>
        </row>
        <row r="1331">
          <cell r="AC1331" t="str">
            <v>Plant &amp; Machinery</v>
          </cell>
          <cell r="CB1331">
            <v>0</v>
          </cell>
        </row>
        <row r="1332">
          <cell r="AC1332" t="str">
            <v>Plant &amp; Machinery</v>
          </cell>
          <cell r="CB1332">
            <v>1125000</v>
          </cell>
        </row>
        <row r="1333">
          <cell r="AC1333" t="str">
            <v>Plant &amp; Machinery</v>
          </cell>
          <cell r="CB1333">
            <v>2900000</v>
          </cell>
        </row>
        <row r="1334">
          <cell r="AC1334" t="str">
            <v>Plant &amp; Machinery</v>
          </cell>
          <cell r="CB1334">
            <v>240000</v>
          </cell>
        </row>
        <row r="1335">
          <cell r="AC1335" t="str">
            <v>Plant &amp; Machinery</v>
          </cell>
          <cell r="CB1335">
            <v>1125000</v>
          </cell>
        </row>
        <row r="1336">
          <cell r="AC1336" t="str">
            <v>Plant &amp; Machinery</v>
          </cell>
          <cell r="CB1336">
            <v>810000</v>
          </cell>
        </row>
        <row r="1337">
          <cell r="AC1337" t="str">
            <v>Plant &amp; Machinery</v>
          </cell>
          <cell r="CB1337">
            <v>180000</v>
          </cell>
        </row>
        <row r="1338">
          <cell r="AC1338" t="str">
            <v>Plant &amp; Machinery</v>
          </cell>
          <cell r="CB1338">
            <v>3600000</v>
          </cell>
        </row>
        <row r="1339">
          <cell r="AC1339" t="str">
            <v>Plant &amp; Machinery</v>
          </cell>
          <cell r="CB1339">
            <v>2000</v>
          </cell>
        </row>
        <row r="1340">
          <cell r="AC1340" t="str">
            <v>Plant &amp; Machinery</v>
          </cell>
          <cell r="CB1340">
            <v>36000</v>
          </cell>
        </row>
        <row r="1341">
          <cell r="AC1341" t="str">
            <v>Plant &amp; Machinery</v>
          </cell>
          <cell r="CB1341">
            <v>55000</v>
          </cell>
        </row>
        <row r="1342">
          <cell r="AC1342" t="str">
            <v>Plant &amp; Machinery</v>
          </cell>
          <cell r="CB1342">
            <v>100000</v>
          </cell>
        </row>
        <row r="1343">
          <cell r="AC1343" t="str">
            <v>Plant &amp; Machinery</v>
          </cell>
          <cell r="CB1343">
            <v>3000</v>
          </cell>
        </row>
        <row r="1344">
          <cell r="AC1344" t="str">
            <v>Plant &amp; Machinery</v>
          </cell>
          <cell r="CB1344">
            <v>4200</v>
          </cell>
        </row>
        <row r="1345">
          <cell r="AC1345" t="str">
            <v>Plant &amp; Machinery</v>
          </cell>
          <cell r="CB1345">
            <v>4600</v>
          </cell>
        </row>
        <row r="1346">
          <cell r="AC1346" t="str">
            <v>Plant &amp; Machinery</v>
          </cell>
          <cell r="CB1346">
            <v>2800</v>
          </cell>
        </row>
        <row r="1347">
          <cell r="AC1347" t="str">
            <v>Plant &amp; Machinery</v>
          </cell>
          <cell r="CB1347">
            <v>75000</v>
          </cell>
        </row>
        <row r="1348">
          <cell r="AC1348" t="str">
            <v>Plant &amp; Machinery</v>
          </cell>
          <cell r="CB1348">
            <v>310000</v>
          </cell>
        </row>
        <row r="1349">
          <cell r="AC1349" t="str">
            <v>Plant &amp; Machinery</v>
          </cell>
          <cell r="CB1349">
            <v>77500</v>
          </cell>
        </row>
        <row r="1350">
          <cell r="AC1350" t="str">
            <v>Plant &amp; Machinery</v>
          </cell>
          <cell r="CB1350">
            <v>110000</v>
          </cell>
        </row>
        <row r="1351">
          <cell r="AC1351" t="str">
            <v>Plant &amp; Machinery</v>
          </cell>
          <cell r="CB1351">
            <v>55000</v>
          </cell>
        </row>
        <row r="1352">
          <cell r="AC1352" t="str">
            <v>Plant &amp; Machinery</v>
          </cell>
          <cell r="CB1352">
            <v>77500</v>
          </cell>
        </row>
        <row r="1353">
          <cell r="AC1353" t="str">
            <v>Plant &amp; Machinery</v>
          </cell>
          <cell r="CB1353">
            <v>410000</v>
          </cell>
        </row>
        <row r="1354">
          <cell r="AC1354" t="str">
            <v>Plant &amp; Machinery</v>
          </cell>
          <cell r="CB1354">
            <v>90000</v>
          </cell>
        </row>
        <row r="1355">
          <cell r="AC1355" t="str">
            <v>Plant &amp; Machinery</v>
          </cell>
          <cell r="CB1355">
            <v>155000</v>
          </cell>
        </row>
        <row r="1356">
          <cell r="AC1356" t="str">
            <v>Plant &amp; Machinery</v>
          </cell>
          <cell r="CB1356">
            <v>77500</v>
          </cell>
        </row>
        <row r="1357">
          <cell r="AC1357" t="str">
            <v>Plant &amp; Machinery</v>
          </cell>
          <cell r="CB1357">
            <v>90000</v>
          </cell>
        </row>
        <row r="1358">
          <cell r="AC1358" t="str">
            <v>Plant &amp; Machinery</v>
          </cell>
          <cell r="CB1358">
            <v>550000</v>
          </cell>
        </row>
        <row r="1359">
          <cell r="AC1359" t="str">
            <v>Plant &amp; Machinery</v>
          </cell>
          <cell r="CB1359">
            <v>115000</v>
          </cell>
        </row>
        <row r="1360">
          <cell r="AC1360" t="str">
            <v>Plant &amp; Machinery</v>
          </cell>
          <cell r="CB1360">
            <v>215000</v>
          </cell>
        </row>
        <row r="1361">
          <cell r="AC1361" t="str">
            <v>Plant &amp; Machinery</v>
          </cell>
          <cell r="CB1361">
            <v>105000</v>
          </cell>
        </row>
        <row r="1362">
          <cell r="AC1362" t="str">
            <v>Plant &amp; Machinery</v>
          </cell>
          <cell r="CB1362">
            <v>115000</v>
          </cell>
        </row>
        <row r="1363">
          <cell r="AC1363" t="str">
            <v>Plant &amp; Machinery</v>
          </cell>
          <cell r="CB1363">
            <v>590000</v>
          </cell>
        </row>
        <row r="1364">
          <cell r="AC1364" t="str">
            <v>Plant &amp; Machinery</v>
          </cell>
          <cell r="CB1364">
            <v>120000</v>
          </cell>
        </row>
        <row r="1365">
          <cell r="AC1365" t="str">
            <v>Plant &amp; Machinery</v>
          </cell>
          <cell r="CB1365">
            <v>235000</v>
          </cell>
        </row>
        <row r="1366">
          <cell r="AC1366" t="str">
            <v>Plant &amp; Machinery</v>
          </cell>
          <cell r="CB1366">
            <v>115000</v>
          </cell>
        </row>
        <row r="1367">
          <cell r="AC1367" t="str">
            <v>Plant &amp; Machinery</v>
          </cell>
          <cell r="CB1367">
            <v>120000</v>
          </cell>
        </row>
        <row r="1368">
          <cell r="CB1368">
            <v>0</v>
          </cell>
        </row>
        <row r="1369">
          <cell r="AC1369" t="str">
            <v>Building -Factory</v>
          </cell>
          <cell r="CB1369">
            <v>5125000</v>
          </cell>
        </row>
        <row r="1370">
          <cell r="AC1370" t="str">
            <v>Building -Factory</v>
          </cell>
          <cell r="CB1370">
            <v>18525000</v>
          </cell>
        </row>
        <row r="1371">
          <cell r="AC1371" t="str">
            <v>Building -Factory</v>
          </cell>
          <cell r="CB1371">
            <v>50000</v>
          </cell>
        </row>
        <row r="1372">
          <cell r="AC1372" t="str">
            <v>Building -Factory</v>
          </cell>
          <cell r="CB1372">
            <v>5000000</v>
          </cell>
        </row>
        <row r="1373">
          <cell r="AC1373" t="str">
            <v>Building -Factory</v>
          </cell>
          <cell r="CB1373">
            <v>8525000</v>
          </cell>
        </row>
        <row r="1374">
          <cell r="AC1374" t="str">
            <v>Building -Factory</v>
          </cell>
          <cell r="CB1374">
            <v>160000</v>
          </cell>
        </row>
        <row r="1375">
          <cell r="AC1375" t="str">
            <v>Building -Factory</v>
          </cell>
          <cell r="CB1375">
            <v>22425000</v>
          </cell>
        </row>
        <row r="1376">
          <cell r="AC1376" t="str">
            <v>Building -Factory</v>
          </cell>
          <cell r="CB1376">
            <v>620000</v>
          </cell>
        </row>
        <row r="1377">
          <cell r="AC1377" t="str">
            <v>Building -Factory</v>
          </cell>
          <cell r="CB1377">
            <v>650000</v>
          </cell>
        </row>
        <row r="1378">
          <cell r="AC1378" t="str">
            <v>Building -Factory</v>
          </cell>
          <cell r="CB1378">
            <v>29000</v>
          </cell>
        </row>
        <row r="1379">
          <cell r="AC1379" t="str">
            <v>Building -Factory</v>
          </cell>
          <cell r="CB1379">
            <v>18500</v>
          </cell>
        </row>
        <row r="1380">
          <cell r="AC1380" t="str">
            <v>Building -Factory</v>
          </cell>
          <cell r="CB1380">
            <v>42000</v>
          </cell>
        </row>
        <row r="1381">
          <cell r="AC1381" t="str">
            <v>Building -Factory</v>
          </cell>
          <cell r="CB1381">
            <v>195000</v>
          </cell>
        </row>
        <row r="1382">
          <cell r="AC1382" t="str">
            <v>Building -Factory</v>
          </cell>
          <cell r="CB1382">
            <v>52500</v>
          </cell>
        </row>
        <row r="1383">
          <cell r="AC1383" t="str">
            <v>Building-Admin</v>
          </cell>
          <cell r="CB1383">
            <v>5600000</v>
          </cell>
        </row>
        <row r="1384">
          <cell r="AC1384" t="str">
            <v>Building -Factory</v>
          </cell>
          <cell r="CB1384">
            <v>1075000</v>
          </cell>
        </row>
        <row r="1385">
          <cell r="AC1385" t="str">
            <v>Building -Factory</v>
          </cell>
          <cell r="CB1385">
            <v>2625000</v>
          </cell>
        </row>
        <row r="1386">
          <cell r="AC1386" t="str">
            <v>Building -Factory</v>
          </cell>
          <cell r="CB1386">
            <v>50000</v>
          </cell>
        </row>
        <row r="1387">
          <cell r="AC1387" t="str">
            <v>Building -Factory</v>
          </cell>
          <cell r="CB1387">
            <v>1700</v>
          </cell>
        </row>
        <row r="1388">
          <cell r="AC1388" t="str">
            <v>Building -Factory</v>
          </cell>
          <cell r="CB1388">
            <v>5500</v>
          </cell>
        </row>
        <row r="1389">
          <cell r="AC1389" t="str">
            <v>Building -Factory</v>
          </cell>
          <cell r="CB1389">
            <v>67500</v>
          </cell>
        </row>
        <row r="1390">
          <cell r="AC1390" t="str">
            <v>Building -Factory</v>
          </cell>
          <cell r="CB1390">
            <v>6250</v>
          </cell>
        </row>
        <row r="1391">
          <cell r="AC1391" t="str">
            <v>Building -Factory</v>
          </cell>
          <cell r="CB1391">
            <v>19000</v>
          </cell>
        </row>
        <row r="1392">
          <cell r="AC1392" t="str">
            <v>Building -Factory</v>
          </cell>
          <cell r="CB1392">
            <v>110000</v>
          </cell>
        </row>
        <row r="1393">
          <cell r="AC1393" t="str">
            <v>Building -Factory</v>
          </cell>
          <cell r="CB1393">
            <v>15000</v>
          </cell>
        </row>
        <row r="1394">
          <cell r="AC1394" t="str">
            <v>Building -Factory</v>
          </cell>
          <cell r="CB1394">
            <v>840000</v>
          </cell>
        </row>
        <row r="1395">
          <cell r="AC1395" t="str">
            <v>Building -Factory</v>
          </cell>
          <cell r="CB1395">
            <v>340000</v>
          </cell>
        </row>
        <row r="1396">
          <cell r="CB1396">
            <v>0</v>
          </cell>
        </row>
        <row r="1397">
          <cell r="CB1397">
            <v>0</v>
          </cell>
        </row>
        <row r="1398">
          <cell r="CB1398">
            <v>459577162.43470466</v>
          </cell>
        </row>
        <row r="1402">
          <cell r="CB1402">
            <v>0</v>
          </cell>
        </row>
        <row r="1405">
          <cell r="CB1405">
            <v>0</v>
          </cell>
        </row>
        <row r="1406">
          <cell r="CB1406">
            <v>0</v>
          </cell>
        </row>
        <row r="1407">
          <cell r="CB1407">
            <v>0</v>
          </cell>
        </row>
        <row r="1408">
          <cell r="CB1408">
            <v>0</v>
          </cell>
        </row>
        <row r="1409">
          <cell r="CB1409">
            <v>0</v>
          </cell>
        </row>
        <row r="1410">
          <cell r="CB1410">
            <v>0</v>
          </cell>
        </row>
        <row r="1411">
          <cell r="CB1411">
            <v>0</v>
          </cell>
        </row>
        <row r="1412">
          <cell r="CB1412">
            <v>0</v>
          </cell>
        </row>
        <row r="1413">
          <cell r="CB1413">
            <v>0</v>
          </cell>
        </row>
        <row r="1414">
          <cell r="CB1414">
            <v>0</v>
          </cell>
        </row>
        <row r="1415">
          <cell r="CB1415">
            <v>0</v>
          </cell>
        </row>
        <row r="1416">
          <cell r="CB1416">
            <v>0</v>
          </cell>
        </row>
        <row r="1417">
          <cell r="CB1417">
            <v>0</v>
          </cell>
        </row>
        <row r="1418">
          <cell r="CB1418">
            <v>0</v>
          </cell>
        </row>
        <row r="1419">
          <cell r="CB1419">
            <v>0</v>
          </cell>
        </row>
        <row r="1420">
          <cell r="CB1420">
            <v>0</v>
          </cell>
        </row>
        <row r="1421">
          <cell r="CB1421">
            <v>0</v>
          </cell>
        </row>
        <row r="1422">
          <cell r="CB1422">
            <v>0</v>
          </cell>
        </row>
        <row r="1423">
          <cell r="CB1423">
            <v>0</v>
          </cell>
        </row>
        <row r="1424">
          <cell r="CB1424">
            <v>0</v>
          </cell>
        </row>
        <row r="1425">
          <cell r="CB1425">
            <v>0</v>
          </cell>
        </row>
        <row r="1426">
          <cell r="CB1426">
            <v>0</v>
          </cell>
        </row>
        <row r="1427">
          <cell r="CB1427">
            <v>0</v>
          </cell>
        </row>
        <row r="1428">
          <cell r="CB1428">
            <v>0</v>
          </cell>
        </row>
        <row r="1429">
          <cell r="CB1429">
            <v>0</v>
          </cell>
        </row>
        <row r="1430">
          <cell r="CB1430">
            <v>0</v>
          </cell>
        </row>
        <row r="1431">
          <cell r="CB1431">
            <v>0</v>
          </cell>
        </row>
        <row r="1432">
          <cell r="CB1432">
            <v>0</v>
          </cell>
        </row>
        <row r="1433">
          <cell r="CB1433">
            <v>0</v>
          </cell>
        </row>
        <row r="1434">
          <cell r="CB1434">
            <v>0</v>
          </cell>
        </row>
        <row r="1435">
          <cell r="CB1435">
            <v>0</v>
          </cell>
        </row>
        <row r="1436">
          <cell r="CB1436">
            <v>0</v>
          </cell>
        </row>
        <row r="1437">
          <cell r="CB1437">
            <v>0</v>
          </cell>
        </row>
        <row r="1438">
          <cell r="CB1438">
            <v>0</v>
          </cell>
        </row>
        <row r="1439">
          <cell r="CB1439">
            <v>0</v>
          </cell>
        </row>
        <row r="1440">
          <cell r="CB1440">
            <v>0</v>
          </cell>
        </row>
        <row r="1441">
          <cell r="CB1441">
            <v>0</v>
          </cell>
        </row>
        <row r="1442">
          <cell r="CB1442">
            <v>0</v>
          </cell>
        </row>
        <row r="1443">
          <cell r="CB1443">
            <v>0</v>
          </cell>
        </row>
        <row r="1444">
          <cell r="CB1444">
            <v>0</v>
          </cell>
        </row>
        <row r="1445">
          <cell r="CB1445">
            <v>0</v>
          </cell>
        </row>
        <row r="1446">
          <cell r="CB1446">
            <v>0</v>
          </cell>
        </row>
        <row r="1447">
          <cell r="CB1447">
            <v>0</v>
          </cell>
        </row>
        <row r="1448">
          <cell r="CB1448">
            <v>0</v>
          </cell>
        </row>
        <row r="1449">
          <cell r="CB1449">
            <v>0</v>
          </cell>
        </row>
        <row r="1450">
          <cell r="CB1450">
            <v>0</v>
          </cell>
        </row>
        <row r="1451">
          <cell r="CB1451">
            <v>0</v>
          </cell>
        </row>
        <row r="1452">
          <cell r="CB1452">
            <v>0</v>
          </cell>
        </row>
        <row r="1453">
          <cell r="CB1453">
            <v>0</v>
          </cell>
        </row>
        <row r="1454">
          <cell r="CB1454">
            <v>0</v>
          </cell>
        </row>
        <row r="1455">
          <cell r="CB1455">
            <v>0</v>
          </cell>
        </row>
        <row r="1456">
          <cell r="CB1456">
            <v>0</v>
          </cell>
        </row>
        <row r="1457">
          <cell r="CB1457">
            <v>0</v>
          </cell>
        </row>
        <row r="1458">
          <cell r="CB1458">
            <v>0</v>
          </cell>
        </row>
        <row r="1459">
          <cell r="CB1459">
            <v>0</v>
          </cell>
        </row>
        <row r="1460">
          <cell r="CB1460">
            <v>0</v>
          </cell>
        </row>
        <row r="1461">
          <cell r="CB1461">
            <v>0</v>
          </cell>
        </row>
        <row r="1462">
          <cell r="CB1462">
            <v>0</v>
          </cell>
        </row>
        <row r="1463">
          <cell r="CB1463">
            <v>0</v>
          </cell>
        </row>
        <row r="1464">
          <cell r="CB1464">
            <v>0</v>
          </cell>
        </row>
        <row r="1465">
          <cell r="CB1465">
            <v>0</v>
          </cell>
        </row>
        <row r="1466">
          <cell r="CB1466">
            <v>0</v>
          </cell>
        </row>
        <row r="1467">
          <cell r="CB1467">
            <v>0</v>
          </cell>
        </row>
        <row r="1468">
          <cell r="CB1468">
            <v>0</v>
          </cell>
        </row>
        <row r="1469">
          <cell r="CB1469">
            <v>0</v>
          </cell>
        </row>
        <row r="1470">
          <cell r="CB1470">
            <v>0</v>
          </cell>
        </row>
        <row r="1471">
          <cell r="CB1471">
            <v>0</v>
          </cell>
        </row>
        <row r="1472">
          <cell r="CB1472">
            <v>0</v>
          </cell>
        </row>
        <row r="1473">
          <cell r="CB1473">
            <v>0</v>
          </cell>
        </row>
        <row r="1474">
          <cell r="CB1474">
            <v>0</v>
          </cell>
        </row>
        <row r="1475">
          <cell r="CB1475">
            <v>0</v>
          </cell>
        </row>
        <row r="1476">
          <cell r="CB1476">
            <v>0</v>
          </cell>
        </row>
        <row r="1477">
          <cell r="CB1477">
            <v>0</v>
          </cell>
        </row>
        <row r="1478">
          <cell r="CB1478">
            <v>0</v>
          </cell>
        </row>
        <row r="1479">
          <cell r="CB1479">
            <v>0</v>
          </cell>
        </row>
        <row r="1480">
          <cell r="CB1480">
            <v>0</v>
          </cell>
        </row>
        <row r="1481">
          <cell r="CB1481">
            <v>0</v>
          </cell>
        </row>
        <row r="1482">
          <cell r="CB1482">
            <v>0</v>
          </cell>
        </row>
        <row r="1483">
          <cell r="CB1483">
            <v>0</v>
          </cell>
        </row>
        <row r="1484">
          <cell r="CB1484">
            <v>0</v>
          </cell>
        </row>
        <row r="1485">
          <cell r="CB1485">
            <v>0</v>
          </cell>
        </row>
        <row r="1486">
          <cell r="CB1486">
            <v>0</v>
          </cell>
        </row>
        <row r="1487">
          <cell r="CB1487">
            <v>0</v>
          </cell>
        </row>
        <row r="1488">
          <cell r="CB1488">
            <v>0</v>
          </cell>
        </row>
        <row r="1489">
          <cell r="CB1489">
            <v>0</v>
          </cell>
        </row>
        <row r="1490">
          <cell r="CB1490">
            <v>0</v>
          </cell>
        </row>
        <row r="1491">
          <cell r="CB1491">
            <v>0</v>
          </cell>
        </row>
        <row r="1492">
          <cell r="CB1492">
            <v>0</v>
          </cell>
        </row>
        <row r="1493">
          <cell r="CB1493">
            <v>0</v>
          </cell>
        </row>
        <row r="1494">
          <cell r="CB1494">
            <v>0</v>
          </cell>
        </row>
        <row r="1495">
          <cell r="CB1495">
            <v>0</v>
          </cell>
        </row>
        <row r="1496">
          <cell r="CB1496">
            <v>0</v>
          </cell>
        </row>
        <row r="1497">
          <cell r="CB1497">
            <v>0</v>
          </cell>
        </row>
        <row r="1498">
          <cell r="CB1498">
            <v>0</v>
          </cell>
        </row>
        <row r="1499">
          <cell r="CB1499">
            <v>0</v>
          </cell>
        </row>
        <row r="1500">
          <cell r="CB1500">
            <v>0</v>
          </cell>
        </row>
        <row r="1501">
          <cell r="CB1501">
            <v>0</v>
          </cell>
        </row>
        <row r="1502">
          <cell r="CB1502">
            <v>0</v>
          </cell>
        </row>
        <row r="1503">
          <cell r="CB1503">
            <v>0</v>
          </cell>
        </row>
        <row r="1504">
          <cell r="CB1504">
            <v>0</v>
          </cell>
        </row>
        <row r="1505">
          <cell r="CB1505">
            <v>0</v>
          </cell>
        </row>
        <row r="1506">
          <cell r="CB1506">
            <v>0</v>
          </cell>
        </row>
        <row r="1507">
          <cell r="CB1507">
            <v>0</v>
          </cell>
        </row>
        <row r="1508">
          <cell r="CB1508">
            <v>0</v>
          </cell>
        </row>
        <row r="1509">
          <cell r="CB1509">
            <v>0</v>
          </cell>
        </row>
        <row r="1510">
          <cell r="CB1510">
            <v>0</v>
          </cell>
        </row>
        <row r="1511">
          <cell r="CB1511">
            <v>0</v>
          </cell>
        </row>
        <row r="1512">
          <cell r="CB1512">
            <v>0</v>
          </cell>
        </row>
        <row r="1513">
          <cell r="CB1513">
            <v>0</v>
          </cell>
        </row>
        <row r="1514">
          <cell r="CB1514">
            <v>0</v>
          </cell>
        </row>
        <row r="1515">
          <cell r="CB1515">
            <v>0</v>
          </cell>
        </row>
        <row r="1516">
          <cell r="CB1516">
            <v>0</v>
          </cell>
        </row>
        <row r="1517">
          <cell r="CB1517">
            <v>0</v>
          </cell>
        </row>
        <row r="1518">
          <cell r="CB1518">
            <v>0</v>
          </cell>
        </row>
        <row r="1519">
          <cell r="CB1519">
            <v>0</v>
          </cell>
        </row>
        <row r="1520">
          <cell r="CB1520">
            <v>0</v>
          </cell>
        </row>
        <row r="1521">
          <cell r="CB1521">
            <v>0</v>
          </cell>
        </row>
        <row r="1522">
          <cell r="CB1522">
            <v>0</v>
          </cell>
        </row>
        <row r="1523">
          <cell r="CB1523">
            <v>0</v>
          </cell>
        </row>
        <row r="1524">
          <cell r="CB1524">
            <v>0</v>
          </cell>
        </row>
        <row r="1525">
          <cell r="CB1525">
            <v>0</v>
          </cell>
        </row>
        <row r="1526">
          <cell r="CB1526">
            <v>0</v>
          </cell>
        </row>
        <row r="1527">
          <cell r="CB1527">
            <v>0</v>
          </cell>
        </row>
        <row r="1528">
          <cell r="CB1528">
            <v>0</v>
          </cell>
        </row>
        <row r="1529">
          <cell r="CB1529">
            <v>0</v>
          </cell>
        </row>
        <row r="1530">
          <cell r="CB1530">
            <v>0</v>
          </cell>
        </row>
        <row r="1531">
          <cell r="CB1531">
            <v>0</v>
          </cell>
        </row>
        <row r="1532">
          <cell r="CB1532">
            <v>0</v>
          </cell>
        </row>
        <row r="1533">
          <cell r="CB1533">
            <v>0</v>
          </cell>
        </row>
        <row r="1534">
          <cell r="CB1534">
            <v>0</v>
          </cell>
        </row>
        <row r="1535">
          <cell r="CB1535">
            <v>0</v>
          </cell>
        </row>
        <row r="1536">
          <cell r="CB1536">
            <v>0</v>
          </cell>
        </row>
        <row r="1537">
          <cell r="CB1537">
            <v>0</v>
          </cell>
        </row>
        <row r="1538">
          <cell r="CB1538">
            <v>0</v>
          </cell>
        </row>
        <row r="1539">
          <cell r="CB1539">
            <v>0</v>
          </cell>
        </row>
        <row r="1540">
          <cell r="CB1540">
            <v>0</v>
          </cell>
        </row>
        <row r="1541">
          <cell r="CB1541">
            <v>0</v>
          </cell>
        </row>
        <row r="1542">
          <cell r="CB1542">
            <v>0</v>
          </cell>
        </row>
        <row r="1543">
          <cell r="CB1543">
            <v>0</v>
          </cell>
        </row>
        <row r="1544">
          <cell r="CB1544">
            <v>0</v>
          </cell>
        </row>
        <row r="1545">
          <cell r="CB1545">
            <v>0</v>
          </cell>
        </row>
        <row r="1546">
          <cell r="CB1546">
            <v>0</v>
          </cell>
        </row>
        <row r="1547">
          <cell r="CB1547">
            <v>0</v>
          </cell>
        </row>
        <row r="1548">
          <cell r="CB1548">
            <v>0</v>
          </cell>
        </row>
        <row r="1549">
          <cell r="CB1549">
            <v>0</v>
          </cell>
        </row>
        <row r="1550">
          <cell r="CB1550">
            <v>0</v>
          </cell>
        </row>
        <row r="1551">
          <cell r="CB1551">
            <v>0</v>
          </cell>
        </row>
        <row r="1552">
          <cell r="CB1552">
            <v>0</v>
          </cell>
        </row>
        <row r="1553">
          <cell r="CB1553">
            <v>0</v>
          </cell>
        </row>
        <row r="1554">
          <cell r="CB1554">
            <v>0</v>
          </cell>
        </row>
        <row r="1555">
          <cell r="CB1555">
            <v>0</v>
          </cell>
        </row>
        <row r="1556">
          <cell r="CB1556">
            <v>0</v>
          </cell>
        </row>
        <row r="1557">
          <cell r="CB1557">
            <v>0</v>
          </cell>
        </row>
        <row r="1558">
          <cell r="CB1558">
            <v>0</v>
          </cell>
        </row>
        <row r="1559">
          <cell r="CB1559">
            <v>0</v>
          </cell>
        </row>
        <row r="1560">
          <cell r="CB1560">
            <v>0</v>
          </cell>
        </row>
        <row r="1561">
          <cell r="CB1561">
            <v>0</v>
          </cell>
        </row>
        <row r="1562">
          <cell r="CB1562">
            <v>0</v>
          </cell>
        </row>
        <row r="1563">
          <cell r="CB1563">
            <v>0</v>
          </cell>
        </row>
        <row r="1564">
          <cell r="CB1564">
            <v>0</v>
          </cell>
        </row>
        <row r="1565">
          <cell r="CB1565">
            <v>0</v>
          </cell>
        </row>
        <row r="1566">
          <cell r="CB1566">
            <v>0</v>
          </cell>
        </row>
        <row r="1567">
          <cell r="CB1567">
            <v>0</v>
          </cell>
        </row>
        <row r="1568">
          <cell r="CB1568">
            <v>0</v>
          </cell>
        </row>
        <row r="1569">
          <cell r="CB1569">
            <v>0</v>
          </cell>
        </row>
        <row r="1570">
          <cell r="CB1570">
            <v>0</v>
          </cell>
        </row>
        <row r="1571">
          <cell r="CB1571">
            <v>0</v>
          </cell>
        </row>
        <row r="1572">
          <cell r="CB1572">
            <v>0</v>
          </cell>
        </row>
        <row r="1573">
          <cell r="CB1573">
            <v>0</v>
          </cell>
        </row>
        <row r="1574">
          <cell r="CB1574">
            <v>0</v>
          </cell>
        </row>
        <row r="1575">
          <cell r="CB1575">
            <v>0</v>
          </cell>
        </row>
        <row r="1576">
          <cell r="CB1576">
            <v>0</v>
          </cell>
        </row>
        <row r="1577">
          <cell r="CB1577">
            <v>0</v>
          </cell>
        </row>
        <row r="1578">
          <cell r="CB1578">
            <v>0</v>
          </cell>
        </row>
        <row r="1579">
          <cell r="CB1579">
            <v>0</v>
          </cell>
        </row>
        <row r="1580">
          <cell r="CB1580">
            <v>0</v>
          </cell>
        </row>
        <row r="1581">
          <cell r="CB1581">
            <v>0</v>
          </cell>
        </row>
        <row r="1582">
          <cell r="CB1582">
            <v>0</v>
          </cell>
        </row>
        <row r="1583">
          <cell r="CB1583">
            <v>0</v>
          </cell>
        </row>
        <row r="1584">
          <cell r="CB1584">
            <v>0</v>
          </cell>
        </row>
        <row r="1585">
          <cell r="CB1585">
            <v>0</v>
          </cell>
        </row>
        <row r="1586">
          <cell r="CB1586">
            <v>0</v>
          </cell>
        </row>
        <row r="1587">
          <cell r="CB1587">
            <v>0</v>
          </cell>
        </row>
        <row r="1588">
          <cell r="CB1588">
            <v>0</v>
          </cell>
        </row>
        <row r="1589">
          <cell r="CB1589">
            <v>0</v>
          </cell>
        </row>
        <row r="1590">
          <cell r="CB1590">
            <v>0</v>
          </cell>
        </row>
        <row r="1591">
          <cell r="CB1591">
            <v>0</v>
          </cell>
        </row>
        <row r="1592">
          <cell r="CB1592">
            <v>0</v>
          </cell>
        </row>
        <row r="1593">
          <cell r="CB1593">
            <v>0</v>
          </cell>
        </row>
        <row r="1594">
          <cell r="CB1594">
            <v>0</v>
          </cell>
        </row>
        <row r="1595">
          <cell r="CB1595">
            <v>0</v>
          </cell>
        </row>
        <row r="1596">
          <cell r="CB1596">
            <v>0</v>
          </cell>
        </row>
        <row r="1597">
          <cell r="CB1597">
            <v>0</v>
          </cell>
        </row>
        <row r="1598">
          <cell r="CB1598">
            <v>0</v>
          </cell>
        </row>
        <row r="1599">
          <cell r="CB1599">
            <v>0</v>
          </cell>
        </row>
        <row r="1600">
          <cell r="CB1600">
            <v>0</v>
          </cell>
        </row>
        <row r="1601">
          <cell r="CB1601">
            <v>0</v>
          </cell>
        </row>
        <row r="1602">
          <cell r="CB1602">
            <v>0</v>
          </cell>
        </row>
        <row r="1603">
          <cell r="CB1603">
            <v>0</v>
          </cell>
        </row>
        <row r="1604">
          <cell r="CB1604">
            <v>0</v>
          </cell>
        </row>
        <row r="1605">
          <cell r="CB1605">
            <v>0</v>
          </cell>
        </row>
        <row r="1606">
          <cell r="CB1606">
            <v>0</v>
          </cell>
        </row>
        <row r="1607">
          <cell r="CB1607">
            <v>0</v>
          </cell>
        </row>
        <row r="1608">
          <cell r="CB1608">
            <v>0</v>
          </cell>
        </row>
        <row r="1609">
          <cell r="CB1609">
            <v>0</v>
          </cell>
        </row>
        <row r="1610">
          <cell r="CB1610">
            <v>0</v>
          </cell>
        </row>
        <row r="1611">
          <cell r="CB1611">
            <v>0</v>
          </cell>
        </row>
        <row r="1612">
          <cell r="CB1612">
            <v>0</v>
          </cell>
        </row>
        <row r="1613">
          <cell r="CB1613">
            <v>0</v>
          </cell>
        </row>
        <row r="1614">
          <cell r="CB1614">
            <v>0</v>
          </cell>
        </row>
        <row r="1615">
          <cell r="CB1615">
            <v>0</v>
          </cell>
        </row>
        <row r="1616">
          <cell r="CB1616">
            <v>0</v>
          </cell>
        </row>
        <row r="1617">
          <cell r="CB1617">
            <v>0</v>
          </cell>
        </row>
        <row r="1618">
          <cell r="CB1618">
            <v>0</v>
          </cell>
        </row>
        <row r="1619">
          <cell r="CB1619">
            <v>0</v>
          </cell>
        </row>
        <row r="1620">
          <cell r="CB1620">
            <v>0</v>
          </cell>
        </row>
        <row r="1621">
          <cell r="CB1621">
            <v>0</v>
          </cell>
        </row>
        <row r="1622">
          <cell r="CB1622">
            <v>0</v>
          </cell>
        </row>
        <row r="1623">
          <cell r="CB1623">
            <v>0</v>
          </cell>
        </row>
        <row r="1624">
          <cell r="CB1624">
            <v>0</v>
          </cell>
        </row>
        <row r="1625">
          <cell r="CB1625">
            <v>0</v>
          </cell>
        </row>
        <row r="1626">
          <cell r="CB1626">
            <v>0</v>
          </cell>
        </row>
        <row r="1627">
          <cell r="CB1627">
            <v>0</v>
          </cell>
        </row>
        <row r="1628">
          <cell r="CB1628">
            <v>0</v>
          </cell>
        </row>
        <row r="1629">
          <cell r="CB1629">
            <v>0</v>
          </cell>
        </row>
        <row r="1630">
          <cell r="CB1630">
            <v>0</v>
          </cell>
        </row>
        <row r="1631">
          <cell r="CB1631">
            <v>0</v>
          </cell>
        </row>
        <row r="1632">
          <cell r="CB1632">
            <v>0</v>
          </cell>
        </row>
        <row r="1633">
          <cell r="CB1633">
            <v>0</v>
          </cell>
        </row>
        <row r="1634">
          <cell r="CB1634">
            <v>0</v>
          </cell>
        </row>
        <row r="1635">
          <cell r="CB1635">
            <v>0</v>
          </cell>
        </row>
        <row r="1636">
          <cell r="CB1636">
            <v>0</v>
          </cell>
        </row>
        <row r="1637">
          <cell r="CB1637">
            <v>0</v>
          </cell>
        </row>
        <row r="1638">
          <cell r="CB1638">
            <v>0</v>
          </cell>
        </row>
        <row r="1639">
          <cell r="CB1639">
            <v>0</v>
          </cell>
        </row>
        <row r="1640">
          <cell r="CB1640">
            <v>0</v>
          </cell>
        </row>
        <row r="1641">
          <cell r="CB1641">
            <v>0</v>
          </cell>
        </row>
        <row r="1642">
          <cell r="CB1642">
            <v>0</v>
          </cell>
        </row>
        <row r="1643">
          <cell r="CB1643">
            <v>0</v>
          </cell>
        </row>
        <row r="1644">
          <cell r="CB1644">
            <v>0</v>
          </cell>
        </row>
        <row r="1645">
          <cell r="CB1645">
            <v>0</v>
          </cell>
        </row>
        <row r="1646">
          <cell r="CB1646">
            <v>0</v>
          </cell>
        </row>
        <row r="1647">
          <cell r="CB1647">
            <v>0</v>
          </cell>
        </row>
        <row r="1648">
          <cell r="CB1648">
            <v>0</v>
          </cell>
        </row>
        <row r="1649">
          <cell r="CB1649">
            <v>0</v>
          </cell>
        </row>
        <row r="1650">
          <cell r="CB1650">
            <v>0</v>
          </cell>
        </row>
        <row r="1651">
          <cell r="CB1651">
            <v>0</v>
          </cell>
        </row>
        <row r="1652">
          <cell r="CB1652">
            <v>0</v>
          </cell>
        </row>
        <row r="1653">
          <cell r="CB1653">
            <v>0</v>
          </cell>
        </row>
        <row r="1654">
          <cell r="CB1654">
            <v>0</v>
          </cell>
        </row>
        <row r="1655">
          <cell r="CB1655">
            <v>0</v>
          </cell>
        </row>
        <row r="1656">
          <cell r="CB1656">
            <v>0</v>
          </cell>
        </row>
        <row r="1657">
          <cell r="CB1657">
            <v>0</v>
          </cell>
        </row>
        <row r="1658">
          <cell r="CB1658">
            <v>0</v>
          </cell>
        </row>
        <row r="1659">
          <cell r="CB1659">
            <v>0</v>
          </cell>
        </row>
        <row r="1660">
          <cell r="CB1660">
            <v>0</v>
          </cell>
        </row>
        <row r="1661">
          <cell r="CB1661">
            <v>0</v>
          </cell>
        </row>
        <row r="1662">
          <cell r="CB1662">
            <v>0</v>
          </cell>
        </row>
        <row r="1663">
          <cell r="CB1663">
            <v>0</v>
          </cell>
        </row>
        <row r="1664">
          <cell r="CB1664">
            <v>0</v>
          </cell>
        </row>
        <row r="1665">
          <cell r="CB1665">
            <v>0</v>
          </cell>
        </row>
        <row r="1666">
          <cell r="CB1666">
            <v>0</v>
          </cell>
        </row>
        <row r="1667">
          <cell r="CB1667">
            <v>0</v>
          </cell>
        </row>
        <row r="1668">
          <cell r="CB1668">
            <v>0</v>
          </cell>
        </row>
        <row r="1669">
          <cell r="CB1669">
            <v>0</v>
          </cell>
        </row>
        <row r="1670">
          <cell r="CB1670">
            <v>0</v>
          </cell>
        </row>
        <row r="1671">
          <cell r="CB1671">
            <v>0</v>
          </cell>
        </row>
        <row r="1672">
          <cell r="CB1672">
            <v>0</v>
          </cell>
        </row>
        <row r="1673">
          <cell r="CB1673">
            <v>0</v>
          </cell>
        </row>
        <row r="1674">
          <cell r="CB1674">
            <v>0</v>
          </cell>
        </row>
        <row r="1675">
          <cell r="CB1675">
            <v>0</v>
          </cell>
        </row>
        <row r="1676">
          <cell r="CB1676">
            <v>0</v>
          </cell>
        </row>
        <row r="1677">
          <cell r="CB1677">
            <v>0</v>
          </cell>
        </row>
        <row r="1678">
          <cell r="CB1678">
            <v>0</v>
          </cell>
        </row>
        <row r="1679">
          <cell r="CB1679">
            <v>0</v>
          </cell>
        </row>
        <row r="1680">
          <cell r="CB1680">
            <v>0</v>
          </cell>
        </row>
        <row r="1681">
          <cell r="CB1681">
            <v>0</v>
          </cell>
        </row>
        <row r="1682">
          <cell r="CB1682">
            <v>0</v>
          </cell>
        </row>
        <row r="1683">
          <cell r="CB1683">
            <v>0</v>
          </cell>
        </row>
        <row r="1684">
          <cell r="CB1684">
            <v>0</v>
          </cell>
        </row>
        <row r="1685">
          <cell r="CB1685">
            <v>0</v>
          </cell>
        </row>
        <row r="1686">
          <cell r="CB1686">
            <v>0</v>
          </cell>
        </row>
        <row r="1687">
          <cell r="CB1687">
            <v>0</v>
          </cell>
        </row>
        <row r="1688">
          <cell r="CB1688">
            <v>0</v>
          </cell>
        </row>
        <row r="1689">
          <cell r="CB1689">
            <v>0</v>
          </cell>
        </row>
        <row r="1690">
          <cell r="CB1690">
            <v>0</v>
          </cell>
        </row>
        <row r="1691">
          <cell r="CB1691">
            <v>0</v>
          </cell>
        </row>
        <row r="1692">
          <cell r="CB1692">
            <v>0</v>
          </cell>
        </row>
        <row r="1693">
          <cell r="CB1693">
            <v>0</v>
          </cell>
        </row>
        <row r="1694">
          <cell r="CB1694">
            <v>0</v>
          </cell>
        </row>
        <row r="1695">
          <cell r="CB1695">
            <v>0</v>
          </cell>
        </row>
        <row r="1696">
          <cell r="CB1696">
            <v>0</v>
          </cell>
        </row>
        <row r="1697">
          <cell r="CB1697">
            <v>0</v>
          </cell>
        </row>
        <row r="1698">
          <cell r="CB1698">
            <v>0</v>
          </cell>
        </row>
        <row r="1699">
          <cell r="CB1699">
            <v>0</v>
          </cell>
        </row>
        <row r="1700">
          <cell r="CB1700">
            <v>0</v>
          </cell>
        </row>
        <row r="1701">
          <cell r="CB1701">
            <v>0</v>
          </cell>
        </row>
        <row r="1702">
          <cell r="CB1702">
            <v>0</v>
          </cell>
        </row>
        <row r="1703">
          <cell r="CB1703">
            <v>0</v>
          </cell>
        </row>
        <row r="1704">
          <cell r="CB1704">
            <v>0</v>
          </cell>
        </row>
        <row r="1705">
          <cell r="CB1705">
            <v>0</v>
          </cell>
        </row>
        <row r="1706">
          <cell r="CB1706">
            <v>0</v>
          </cell>
        </row>
        <row r="1707">
          <cell r="CB1707">
            <v>0</v>
          </cell>
        </row>
        <row r="1708">
          <cell r="CB1708">
            <v>0</v>
          </cell>
        </row>
        <row r="1709">
          <cell r="CB1709">
            <v>0</v>
          </cell>
        </row>
        <row r="1710">
          <cell r="CB1710">
            <v>0</v>
          </cell>
        </row>
        <row r="1711">
          <cell r="CB1711">
            <v>0</v>
          </cell>
        </row>
        <row r="1712">
          <cell r="CB1712">
            <v>0</v>
          </cell>
        </row>
        <row r="1713">
          <cell r="CB1713">
            <v>0</v>
          </cell>
        </row>
      </sheetData>
      <sheetData sheetId="14">
        <row r="1">
          <cell r="A1" t="str">
            <v>Work Paper Schedule I.C</v>
          </cell>
        </row>
      </sheetData>
      <sheetData sheetId="15"/>
      <sheetData sheetId="16">
        <row r="8">
          <cell r="A8">
            <v>15</v>
          </cell>
        </row>
      </sheetData>
      <sheetData sheetId="17" refreshError="1"/>
      <sheetData sheetId="18">
        <row r="7">
          <cell r="A7" t="str">
            <v>AA Trend Code &gt;</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ow r="9">
          <cell r="E9">
            <v>-100000000</v>
          </cell>
        </row>
      </sheetData>
      <sheetData sheetId="28">
        <row r="11">
          <cell r="A11">
            <v>0</v>
          </cell>
        </row>
      </sheetData>
      <sheetData sheetId="29" refreshError="1"/>
      <sheetData sheetId="30" refreshError="1"/>
      <sheetData sheetId="31" refreshError="1"/>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ily Flash"/>
      <sheetName val="Collection"/>
      <sheetName val="Key Flash-Nov.2004"/>
      <sheetName val="Nov.04"/>
      <sheetName val="Daily_Flash"/>
      <sheetName val="Key_Flash-Nov_2004"/>
      <sheetName val="Nov_04"/>
      <sheetName val="Assumptions US-Rev"/>
      <sheetName val="Tabelle1"/>
      <sheetName val="Master"/>
      <sheetName val="SalaryData"/>
      <sheetName val="BS"/>
      <sheetName val="NEARunoff"/>
      <sheetName val="MAIN BS &amp; P&amp;L"/>
      <sheetName val="sum"/>
      <sheetName val="classes"/>
      <sheetName val="IT Block"/>
      <sheetName val="Location CODE"/>
      <sheetName val="Location TYPE"/>
      <sheetName val="sub class"/>
      <sheetName val=" sub Loc "/>
      <sheetName val="Schedules"/>
      <sheetName val="Tracker"/>
      <sheetName val="MAIN"/>
    </sheetNames>
    <sheetDataSet>
      <sheetData sheetId="0" refreshError="1"/>
      <sheetData sheetId="1" refreshError="1"/>
      <sheetData sheetId="2" refreshError="1"/>
      <sheetData sheetId="3" refreshError="1"/>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mp;l"/>
      <sheetName val="bs"/>
      <sheetName val="sch 5"/>
      <sheetName val=" BS-sch 1-4"/>
      <sheetName val="BS-sch 6 &amp; 7"/>
      <sheetName val="BS-sch 8 &amp; 9"/>
      <sheetName val="PL-sch 10, 11 &amp; 12"/>
      <sheetName val="PL-sch 13, 14 &amp; 15"/>
      <sheetName val="GP Margin"/>
      <sheetName val="TRIAL BALANCE"/>
      <sheetName val="Clause 12 (b)"/>
      <sheetName val="pl-excl"/>
      <sheetName val="pl-incl"/>
      <sheetName val="download"/>
      <sheetName val="Gap Analysis "/>
      <sheetName val="REFERENCES"/>
      <sheetName val="variables"/>
      <sheetName val="FINAL"/>
      <sheetName val="Mappings 2015-16"/>
      <sheetName val="B"/>
      <sheetName val="PBCLIST"/>
      <sheetName val="Sheet1"/>
      <sheetName val="Page1"/>
      <sheetName val="sch_5"/>
      <sheetName val="_BS-sch_1-4"/>
      <sheetName val="BS-sch_6_&amp;_7"/>
      <sheetName val="BS-sch_8_&amp;_9"/>
      <sheetName val="PL-sch_10,_11_&amp;_12"/>
      <sheetName val="PL-sch_13,_14_&amp;_15"/>
      <sheetName val="GP_Margin"/>
      <sheetName val="TRIAL_BALANCE"/>
      <sheetName val="Clause_12_(b)"/>
      <sheetName val="Validation"/>
      <sheetName val="working"/>
      <sheetName val="#REF"/>
      <sheetName val="TB WORLI"/>
      <sheetName val="TB APJ"/>
      <sheetName val="Mappings"/>
      <sheetName val="Mapping"/>
      <sheetName val="BOQ (2)"/>
      <sheetName val="PL"/>
      <sheetName val="FA"/>
      <sheetName val="TBEAM"/>
      <sheetName val="B98-99"/>
      <sheetName val="Other notes"/>
      <sheetName val=""/>
      <sheetName val="Measurement-Rate"/>
      <sheetName val="Names"/>
      <sheetName val="ABRL_Monthly P&amp;L"/>
      <sheetName val="Master"/>
      <sheetName val="PO Push MLS02 Mike Schneck"/>
      <sheetName val="Sheet2"/>
      <sheetName val="TB"/>
      <sheetName val="FUNDFLOW"/>
      <sheetName val="Challan"/>
      <sheetName val="Cost Assp"/>
      <sheetName val="EXPENSES"/>
      <sheetName val="Main Block Track"/>
      <sheetName val="Labor abs-NMR"/>
      <sheetName val="PCK_STA"/>
      <sheetName val="OPR"/>
      <sheetName val="PRD_FG"/>
      <sheetName val="Title Page"/>
      <sheetName val="SPL"/>
      <sheetName val="TB -13-14"/>
      <sheetName val="Prior period Item"/>
      <sheetName val="IT Depn"/>
      <sheetName val="Groups BS"/>
      <sheetName val="Nov 02 &amp; Dec 02 sal"/>
      <sheetName val="130-UNIDADES"/>
      <sheetName val="SPT vs PHI"/>
      <sheetName val="Material "/>
      <sheetName val="Labour &amp; Plan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
      <sheetName val="P &amp; L"/>
      <sheetName val="SHARE CAPITAL"/>
      <sheetName val="R &amp; s"/>
      <sheetName val="Res &amp; surplus"/>
      <sheetName val="SEC LOAN "/>
      <sheetName val="UN-SEC.LOAN"/>
      <sheetName val="Fixed Assets"/>
      <sheetName val="INVESTMENT"/>
      <sheetName val="INVENTORY"/>
      <sheetName val="DEBTORS"/>
      <sheetName val="CASHBANK"/>
      <sheetName val="LOANS-ADV"/>
      <sheetName val="LIABILITIES"/>
      <sheetName val="PROVISION"/>
      <sheetName val="OTHER INC."/>
      <sheetName val="Cons"/>
      <sheetName val="FinishedTraded Goods"/>
      <sheetName val="EXPENSES"/>
      <sheetName val="Int &amp; Fin chgs"/>
      <sheetName val="Extord-schedule"/>
      <sheetName val="Interunit"/>
      <sheetName val="Purchases"/>
      <sheetName val="인사현황(부서)"/>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IG_LANGUE"/>
      <sheetName val="SIG_VOCABLE"/>
      <sheetName val="Kontennachweis HGB"/>
      <sheetName val="List of accounts Report"/>
      <sheetName val="BALANCE SHEET"/>
      <sheetName val="INCOME STATEMENT"/>
      <sheetName val="ADDITIONAL INFO"/>
      <sheetName val="GROSS VALUE FIXED ASSETS"/>
      <sheetName val="FIXED ASSETS DEPRECIATION"/>
      <sheetName val="CURRENT ASSETS DEPRECIATION"/>
      <sheetName val="RISKS AND CHARGES PROVISIONS"/>
      <sheetName val="RSt AG 30.06.2004"/>
      <sheetName val="Reference"/>
      <sheetName val="Kontennachweis_HGB"/>
      <sheetName val="List_of_accounts_Report"/>
      <sheetName val="BALANCE_SHEET"/>
      <sheetName val="INCOME_STATEMENT"/>
      <sheetName val="ADDITIONAL_INFO"/>
      <sheetName val="GROSS_VALUE_FIXED_ASSETS"/>
      <sheetName val="FIXED_ASSETS_DEPRECIATION"/>
      <sheetName val="CURRENT_ASSETS_DEPRECIATION"/>
      <sheetName val="RISKS_AND_CHARGES_PROVISIONS"/>
      <sheetName val="RSt_AG_30_06_2004"/>
      <sheetName val="Earnings model"/>
      <sheetName val="Share Prices"/>
      <sheetName val="Proforma"/>
      <sheetName val="Instructions"/>
      <sheetName val="Exh B-2"/>
      <sheetName val="Exh B-8"/>
      <sheetName val="Exh B-5"/>
      <sheetName val="Dep"/>
      <sheetName val="Fin_Inputs"/>
      <sheetName val="Kontennachweis_HGB1"/>
      <sheetName val="List_of_accounts_Report1"/>
      <sheetName val="BALANCE_SHEET1"/>
      <sheetName val="INCOME_STATEMENT1"/>
      <sheetName val="ADDITIONAL_INFO1"/>
      <sheetName val="GROSS_VALUE_FIXED_ASSETS1"/>
      <sheetName val="FIXED_ASSETS_DEPRECIATION1"/>
      <sheetName val="CURRENT_ASSETS_DEPRECIATION1"/>
      <sheetName val="RISKS_AND_CHARGES_PROVISIONS1"/>
      <sheetName val="RSt_AG_30_06_20041"/>
      <sheetName val="Share_Prices"/>
      <sheetName val="Earnings_model"/>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AW Final Accounts - 99"/>
      <sheetName val="RM-Summary"/>
      <sheetName val="P&amp;L"/>
      <sheetName val="calcul"/>
      <sheetName val="cashflow"/>
      <sheetName val="Sch BS"/>
      <sheetName val="Groupings BS"/>
      <sheetName val="Customize Your Purchase Order"/>
      <sheetName val="Forecast Sales Model"/>
      <sheetName val="BS-203"/>
      <sheetName val="Reference Table"/>
      <sheetName val="Schedules"/>
      <sheetName val="BL Staff"/>
      <sheetName val="SUMMARY"/>
      <sheetName val="dealer list"/>
      <sheetName val="Payroll_Statement"/>
      <sheetName val="grp "/>
      <sheetName val="Break up Sheet"/>
      <sheetName val="Meas.-Hotel Part"/>
      <sheetName val="EXPENSES"/>
      <sheetName val="CBM-proj"/>
      <sheetName val="lbo-sum"/>
      <sheetName val="STPI"/>
      <sheetName val="Bs_dft"/>
      <sheetName val="P&amp;l_dft"/>
      <sheetName val="Sch_dft"/>
      <sheetName val="Seats Planning"/>
      <sheetName val="EAW_Final_Accounts_-_99"/>
      <sheetName val="Customize_Your_Purchase_Order"/>
      <sheetName val="Forecast_Sales_Model"/>
      <sheetName val="BL_Staff"/>
      <sheetName val="Break_up_Sheet"/>
      <sheetName val="dealer_list"/>
      <sheetName val="Sch_BS"/>
      <sheetName val="Groupings_BS"/>
      <sheetName val="Seats_Planning"/>
      <sheetName val="Plant &amp; Mach"/>
      <sheetName val="Sheet1"/>
      <sheetName val="Sheet3 (2)"/>
      <sheetName val="accounts"/>
      <sheetName val="exp-m"/>
      <sheetName val="Introduction"/>
      <sheetName val="Profit and Loss"/>
      <sheetName val="Earnings model"/>
      <sheetName val="Alloc CORP Summary"/>
      <sheetName val="grp_"/>
      <sheetName val="Meas_-Hotel_Part"/>
      <sheetName val="Reference_Table"/>
      <sheetName val="MOB-MAN1"/>
      <sheetName val="Deduction Details"/>
      <sheetName val="Collection"/>
      <sheetName val="R.1.5_GL Dump"/>
      <sheetName val="FRINGE_BENEFIT_INFO"/>
      <sheetName val="General Parameters"/>
      <sheetName val="EAWFINAL"/>
      <sheetName val="Lookup Table Fixed Costs"/>
      <sheetName val="trial"/>
      <sheetName val="Factor_sheet"/>
      <sheetName val="Cons"/>
      <sheetName val="Severity"/>
      <sheetName val="Cntmrs-Recruit"/>
      <sheetName val="Firmabil"/>
      <sheetName val="Pensionsoversigt"/>
      <sheetName val="Personale stamdata"/>
      <sheetName val="SPI"/>
      <sheetName val="Cover"/>
      <sheetName val="Data Sheet"/>
      <sheetName val="TAX INCOME"/>
      <sheetName val="Tables"/>
      <sheetName val="Currency"/>
      <sheetName val="start"/>
      <sheetName val="DATA-INPUT"/>
      <sheetName val="SALE&amp;COST"/>
      <sheetName val="Balance Sheet"/>
      <sheetName val="concrete"/>
      <sheetName val="SOCIPC"/>
      <sheetName val="SOO"/>
      <sheetName val="3BPA00132-5-3 W plan HVPNL"/>
      <sheetName val="VAR STORE_CONS"/>
      <sheetName val="EXCH"/>
      <sheetName val="Flexi"/>
      <sheetName val="NN"/>
      <sheetName val="15"/>
      <sheetName val="B12"/>
      <sheetName val="B13"/>
      <sheetName val="B4"/>
      <sheetName val="Assumptions"/>
      <sheetName val="Main"/>
      <sheetName val="Fleet Numbers"/>
      <sheetName val="Detailed"/>
      <sheetName val="유통망계획"/>
      <sheetName val="beam-reinft-IIInd floor"/>
      <sheetName val="Funds Requirement"/>
      <sheetName val="Form"/>
      <sheetName val="Challan"/>
      <sheetName val="Tariff"/>
      <sheetName val="O&amp;M Exp"/>
      <sheetName val="Hoja2"/>
      <sheetName val="drop"/>
      <sheetName val="Apr04"/>
      <sheetName val="Aug04"/>
      <sheetName val="Jan04"/>
      <sheetName val="Feb04"/>
      <sheetName val="Jul04"/>
      <sheetName val="Jun04"/>
      <sheetName val="Mar04"/>
      <sheetName val="May04"/>
      <sheetName val="Oct04"/>
      <sheetName val="Sales &amp; Material Cost 00-01"/>
      <sheetName val="Standalone Rs Mn"/>
      <sheetName val="Set"/>
      <sheetName val="EXIS-COMBINED"/>
      <sheetName val="Branch"/>
      <sheetName val="IPO"/>
      <sheetName val="All Components Report"/>
      <sheetName val="Proforma"/>
      <sheetName val="Stammdaten"/>
      <sheetName val="SALARIES"/>
      <sheetName val="Bal_Gr"/>
      <sheetName val="Roll-up"/>
      <sheetName val="EAW_Final_Accounts_-_991"/>
      <sheetName val="Customize_Your_Purchase_Order1"/>
      <sheetName val="Forecast_Sales_Model1"/>
      <sheetName val="BL_Staff1"/>
      <sheetName val="dealer_list1"/>
      <sheetName val="Break_up_Sheet1"/>
      <sheetName val="grp_1"/>
      <sheetName val="Sch_BS1"/>
      <sheetName val="Groupings_BS1"/>
      <sheetName val="Reference_Table1"/>
      <sheetName val="Meas_-Hotel_Part1"/>
      <sheetName val="Seats_Planning1"/>
      <sheetName val="Plant_&amp;_Mach"/>
      <sheetName val="Sheet3_(2)"/>
      <sheetName val="Profit_and_Loss"/>
      <sheetName val="General_Parameters"/>
      <sheetName val="Lookup_Table_Fixed_Costs"/>
      <sheetName val="R_1_5_GL_Dump"/>
      <sheetName val="Personale_stamdata"/>
      <sheetName val="3BPA00132-5-3_W_plan_HVPNL"/>
      <sheetName val="Deduction_Details"/>
      <sheetName val="Data_Sheet"/>
      <sheetName val="GROUPING"/>
      <sheetName val="S&amp;M(3)"/>
      <sheetName val="B Sheetbajaj"/>
      <sheetName val="Directors"/>
      <sheetName val="Comp"/>
      <sheetName val="Orig SG&amp;A Corp"/>
      <sheetName val="2C"/>
      <sheetName val="Entities"/>
      <sheetName val="Call Stratgy-RMC"/>
      <sheetName val="Forecast"/>
      <sheetName val="SCH4"/>
      <sheetName val="EAW_Final_Accounts_-_992"/>
      <sheetName val="Customize_Your_Purchase_Order2"/>
      <sheetName val="Forecast_Sales_Model2"/>
      <sheetName val="BL_Staff2"/>
      <sheetName val="Break_up_Sheet2"/>
      <sheetName val="dealer_list2"/>
      <sheetName val="grp_2"/>
      <sheetName val="Sch_BS2"/>
      <sheetName val="Groupings_BS2"/>
      <sheetName val="Reference_Table2"/>
      <sheetName val="Meas_-Hotel_Part2"/>
      <sheetName val="Seats_Planning2"/>
      <sheetName val="Plant_&amp;_Mach1"/>
      <sheetName val="Sheet3_(2)1"/>
      <sheetName val="VAR_STORE_CONS"/>
      <sheetName val="Profit_and_Loss1"/>
      <sheetName val="Personale_stamdata1"/>
      <sheetName val="General_Parameters1"/>
      <sheetName val="Lookup_Table_Fixed_Costs1"/>
      <sheetName val="R_1_5_GL_Dump1"/>
      <sheetName val="Earnings_model"/>
      <sheetName val="Alloc_CORP_Summary"/>
      <sheetName val="3BPA00132-5-3_W_plan_HVPNL1"/>
      <sheetName val="TAX_INCOME"/>
      <sheetName val="Deduction_Details1"/>
      <sheetName val="Data_Sheet1"/>
      <sheetName val="All_Components_Report"/>
      <sheetName val="Fleet_Numbers"/>
      <sheetName val="O&amp;M_Exp"/>
      <sheetName val="Balance_Sheet"/>
      <sheetName val="Funds_Requirement"/>
      <sheetName val="B_Sheetbajaj"/>
      <sheetName val="Lead"/>
      <sheetName val="CREH SUD "/>
      <sheetName val="CON"/>
      <sheetName val="Price List - Raw"/>
      <sheetName val="LSR"/>
      <sheetName val="DSM checkbook"/>
      <sheetName val="all client IDs"/>
      <sheetName val="Base"/>
      <sheetName val="Data"/>
      <sheetName val="NAVREC"/>
      <sheetName val="P1 Variables"/>
      <sheetName val="EXPL.AGUA"/>
      <sheetName val="2005 Q4"/>
      <sheetName val="JA-FC"/>
      <sheetName val="JA-GC"/>
      <sheetName val="JA-ROCE"/>
      <sheetName val="monthly-var"/>
      <sheetName val="Monthly Report"/>
      <sheetName val="Gross Salary Forecast"/>
      <sheetName val="Validation"/>
      <sheetName val="capex"/>
      <sheetName val="A"/>
      <sheetName val="inv (2)"/>
      <sheetName val="Unmatched"/>
      <sheetName val="Matched"/>
      <sheetName val="Parametre"/>
      <sheetName val="WGE P&amp;E"/>
      <sheetName val="entitlements"/>
      <sheetName val="FORM-16"/>
      <sheetName val="Imports-dataload"/>
      <sheetName val="Name"/>
      <sheetName val="BS and P&amp;L"/>
      <sheetName val="Links"/>
      <sheetName val="easitax"/>
      <sheetName val="Compensation Summary"/>
      <sheetName val="Dep"/>
      <sheetName val="Lead Sheet"/>
      <sheetName val="Adj Memo - SHB lease"/>
      <sheetName val="revenues - geographies"/>
      <sheetName val="Rentals Real 1"/>
      <sheetName val="BGTCODES"/>
      <sheetName val="Input"/>
      <sheetName val="b"/>
      <sheetName val="Revenue-Annexure (UL)"/>
      <sheetName val="CONTROL "/>
      <sheetName val="BellFlowerprem"/>
      <sheetName val="Basic Details"/>
      <sheetName val="DF"/>
      <sheetName val=" Back up Enc 3A"/>
      <sheetName val="WORKINGS"/>
      <sheetName val="Excise on RM"/>
      <sheetName val="Charts"/>
      <sheetName val="Calendar year Summary Plan"/>
      <sheetName val="TB MAR2004"/>
      <sheetName val="EAW_Final_Accounts_-_993"/>
      <sheetName val="EAW_Final_Accounts_-_994"/>
      <sheetName val="EAW_Final_Accounts_-_995"/>
      <sheetName val="EAW_Final_Accounts_-_996"/>
      <sheetName val="BOQ"/>
      <sheetName val="LIST OF MAKES"/>
      <sheetName val="#ref"/>
      <sheetName val="Top_Sheet"/>
      <sheetName val="ReworkLabour"/>
      <sheetName val="XL4Poppy"/>
      <sheetName val="Sheet2"/>
      <sheetName val="TRIAL BALANCE"/>
      <sheetName val="BS, PL, Sch 5 to 9"/>
      <sheetName val="February"/>
      <sheetName val="January"/>
      <sheetName val="March"/>
      <sheetName val="PIMS"/>
      <sheetName val="Accrued exp - taxes"/>
      <sheetName val="RSU Tax Deduction Forecast"/>
      <sheetName val="TemplateReports"/>
      <sheetName val="FORM01"/>
      <sheetName val="FORM02"/>
      <sheetName val="FORM03"/>
      <sheetName val="BS"/>
      <sheetName val="Support Processes(R)"/>
      <sheetName val="Company Consol.(R)"/>
      <sheetName val="Hrly-Billed"/>
      <sheetName val="URVE Trend"/>
      <sheetName val="D"/>
      <sheetName val="Add  02-03"/>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sheetData sheetId="46"/>
      <sheetData sheetId="47"/>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sheetData sheetId="240" refreshError="1"/>
      <sheetData sheetId="241" refreshError="1"/>
      <sheetData sheetId="242"/>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LES"/>
      <sheetName val="COVER"/>
      <sheetName val="INDEX"/>
      <sheetName val="INDEX-FIN"/>
      <sheetName val="5-FIN"/>
      <sheetName val="6-PVA"/>
      <sheetName val="7-NSM"/>
      <sheetName val="8-NSM2"/>
      <sheetName val="10-OVERH"/>
      <sheetName val="11-MAN"/>
      <sheetName val="12-BSHEET"/>
      <sheetName val="13-INV"/>
      <sheetName val="15-RAGE"/>
      <sheetName val="16-RAGM"/>
      <sheetName val="17-CFLOW"/>
      <sheetName val="18-CAPEX"/>
      <sheetName val="19-PERF"/>
      <sheetName val="20-EXP"/>
      <sheetName val="21-VSE"/>
      <sheetName val="FS"/>
      <sheetName val="120RECV"/>
      <sheetName val="NSM"/>
      <sheetName val="5-NSM"/>
      <sheetName val="11-INV"/>
      <sheetName val="8-OH"/>
      <sheetName val="4-PVA2"/>
      <sheetName val="3-PV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gh"/>
      <sheetName val="Ten Year"/>
      <sheetName val="S &amp; A"/>
      <sheetName val="Balance Sheet"/>
      <sheetName val="P &amp; L"/>
      <sheetName val="S 1 to 4"/>
      <sheetName val="S 5 to 6"/>
      <sheetName val="S 7 to 9"/>
      <sheetName val="S 10 to 12"/>
      <sheetName val="S 13 to 16"/>
      <sheetName val="S 17 to 18"/>
      <sheetName val="S 19 to 21"/>
      <sheetName val="S 22 to 24"/>
      <sheetName val="add info"/>
      <sheetName val="Rel Party"/>
      <sheetName val="Inv Det"/>
      <sheetName val="cash flow"/>
      <sheetName val="JV Detail"/>
      <sheetName val="Working"/>
      <sheetName val="Related party"/>
      <sheetName val="grouping"/>
      <sheetName val="Mar03"/>
      <sheetName val="Mar02"/>
      <sheetName val="BS Abs"/>
      <sheetName val="Ratio"/>
      <sheetName val="Ratio B"/>
      <sheetName val="GRAPH"/>
      <sheetName val="ED"/>
      <sheetName val="TDS"/>
      <sheetName val="Deb age"/>
      <sheetName val="D.R."/>
      <sheetName val="212st"/>
      <sheetName val="Summary for Segment"/>
      <sheetName val="K-PIS"/>
      <sheetName val="Original policy"/>
      <sheetName val="Details"/>
      <sheetName val="Existing"/>
      <sheetName val="Ten_Year"/>
      <sheetName val="S_&amp;_A"/>
      <sheetName val="Balance_Sheet"/>
      <sheetName val="P_&amp;_L"/>
      <sheetName val="S_1_to_4"/>
      <sheetName val="S_5_to_6"/>
      <sheetName val="S_7_to_9"/>
      <sheetName val="S_10_to_12"/>
      <sheetName val="S_13_to_16"/>
      <sheetName val="S_17_to_18"/>
      <sheetName val="S_19_to_21"/>
      <sheetName val="S_22_to_24"/>
      <sheetName val="add_info"/>
      <sheetName val="Rel_Party"/>
      <sheetName val="Inv_Det"/>
      <sheetName val="cash_flow"/>
      <sheetName val="JV_Detail"/>
      <sheetName val="Related_party"/>
      <sheetName val="BS_Abs"/>
      <sheetName val="Ratio_B"/>
      <sheetName val="Deb_age"/>
      <sheetName val="D_R_"/>
      <sheetName val="Summary_for_Segment"/>
      <sheetName val="Master"/>
      <sheetName val="Sheet6"/>
      <sheetName val="Sheet1"/>
      <sheetName val="TBAL9697 -group wise  sdpl"/>
      <sheetName val="EXIS-COMBINED"/>
      <sheetName val="CAPI_01-02"/>
      <sheetName val="Ins &amp; Bonds"/>
      <sheetName val="Site facilities"/>
      <sheetName val="Clients Requirements"/>
      <sheetName val="BOQ"/>
      <sheetName val="HEAD"/>
      <sheetName val="재1"/>
      <sheetName val="Load Details(B2)"/>
      <sheetName val="SILICATE"/>
      <sheetName val="Site Dev BOQ"/>
      <sheetName val="Headings"/>
      <sheetName val="월선수금"/>
      <sheetName val="VCH-SLC"/>
      <sheetName val="Basement Budget"/>
      <sheetName val="FORM7"/>
      <sheetName val="X rate"/>
      <sheetName val="GF Columns"/>
      <sheetName val="Supplier"/>
      <sheetName val="Labour"/>
      <sheetName val="gen ledger data"/>
      <sheetName val="YTD"/>
      <sheetName val="GPIN-KEY"/>
      <sheetName val="92期"/>
      <sheetName val="ocean voyage"/>
      <sheetName val="NEW-PANEL"/>
      <sheetName val="Target Grid"/>
      <sheetName val="COAT&amp;WRAP-QIOT-#3"/>
      <sheetName val="PNT-QUOT-#3"/>
      <sheetName val="DGP-2002"/>
      <sheetName val="Other notes"/>
      <sheetName val="Shivaji"/>
      <sheetName val="H"/>
      <sheetName val="FORM-16"/>
      <sheetName val="RO Graf"/>
      <sheetName val="XLR_NoRangeSheet"/>
      <sheetName val="Data"/>
      <sheetName val="CMA"/>
      <sheetName val="Bal Sheet"/>
      <sheetName val="defaults"/>
      <sheetName val="header"/>
      <sheetName val="Report"/>
      <sheetName val="beam-reinft"/>
      <sheetName val="電気設備表"/>
      <sheetName val="SAR.05"/>
      <sheetName val="PI"/>
      <sheetName val="Sheet2"/>
      <sheetName val="data 3A|6A"/>
      <sheetName val="EAW Final Accounts - 99"/>
      <sheetName val="BS"/>
      <sheetName val="Sch 14 to 20"/>
      <sheetName val="BUDGET"/>
      <sheetName val="Schedules 1-15 (BIW)"/>
      <sheetName val="Schedules 16-22 (BIW)"/>
      <sheetName val="Trial Balance for Schedules"/>
      <sheetName val="MCIPL, Gurgaon"/>
      <sheetName val="Attribute Worksheet"/>
      <sheetName val="Eq. Mobilization"/>
      <sheetName val="TB"/>
      <sheetName val="Gr Data"/>
      <sheetName val="PL"/>
      <sheetName val="BalSht"/>
      <sheetName val="Tables"/>
      <sheetName val="KDS"/>
      <sheetName val="income-tax"/>
      <sheetName val="P&amp;L"/>
      <sheetName val="Rate Analysis"/>
      <sheetName val="Intro."/>
      <sheetName val="1"/>
      <sheetName val="PRELIM5"/>
      <sheetName val="SPT vs PHI"/>
      <sheetName val="FMT 14 -VOLUME BY BRANDS"/>
      <sheetName val="FMT 13-VOLUME BY MARKET"/>
      <sheetName val="cap01"/>
      <sheetName val="Input"/>
      <sheetName val="segment_topsheet"/>
      <sheetName val="Param"/>
      <sheetName val="Summary KPI"/>
      <sheetName val="S80-MP"/>
      <sheetName val="Annexure 5"/>
      <sheetName val="標準単価ﾏｽﾀ"/>
      <sheetName val="Project Cost"/>
      <sheetName val="Op_Costs"/>
      <sheetName val="Contents"/>
      <sheetName val="Product Cost"/>
      <sheetName val="Amortization Table"/>
      <sheetName val="SUM14ZC1"/>
      <sheetName val="ASSUM"/>
      <sheetName val="Form"/>
      <sheetName val="Challan"/>
      <sheetName val="共振周波数"/>
      <sheetName val="Controls"/>
    </sheetNames>
    <sheetDataSet>
      <sheetData sheetId="0"/>
      <sheetData sheetId="1"/>
      <sheetData sheetId="2" refreshError="1">
        <row r="4">
          <cell r="A4" t="str">
            <v>SOURCES OF FUNDS</v>
          </cell>
        </row>
        <row r="5">
          <cell r="A5" t="str">
            <v>Own Funds</v>
          </cell>
        </row>
        <row r="6">
          <cell r="A6" t="str">
            <v>Retained Profit/ (Loss)</v>
          </cell>
        </row>
        <row r="7">
          <cell r="A7" t="str">
            <v>Depreciation</v>
          </cell>
        </row>
        <row r="8">
          <cell r="A8" t="str">
            <v>D.R.E. charged off</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 sheetId="34" refreshError="1"/>
      <sheetData sheetId="35" refreshError="1"/>
      <sheetData sheetId="36" refreshError="1"/>
      <sheetData sheetId="37" refreshError="1"/>
      <sheetData sheetId="38"/>
      <sheetData sheetId="39"/>
      <sheetData sheetId="40">
        <row r="4">
          <cell r="A4" t="str">
            <v>SOURCES OF FUNDS</v>
          </cell>
        </row>
      </sheetData>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nt to HO"/>
      <sheetName val="rmc"/>
      <sheetName val="Invy "/>
      <sheetName val="Sheet2"/>
      <sheetName val="Sheet1"/>
      <sheetName val="INP"/>
      <sheetName val="S &amp; A"/>
      <sheetName val="GPIN-KEY (2)"/>
      <sheetName val="K-PIS"/>
      <sheetName val="92期"/>
      <sheetName val="ocean voyage"/>
      <sheetName val="FORM-16"/>
      <sheetName val="A"/>
      <sheetName val="sent_to_HO"/>
      <sheetName val="Invy_"/>
    </sheetNames>
    <sheetDataSet>
      <sheetData sheetId="0"/>
      <sheetData sheetId="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
      <sheetName val="P &amp; L"/>
      <sheetName val="SHARE CAPITAL"/>
      <sheetName val="R &amp; s"/>
      <sheetName val="Res &amp; surplus"/>
      <sheetName val="SEC LOAN "/>
      <sheetName val="UN-SEC.LOAN"/>
      <sheetName val="Fixed Assets"/>
      <sheetName val="INVESTMENT"/>
      <sheetName val="INVENTORY"/>
      <sheetName val="DEBTORS"/>
      <sheetName val="CASHBANK"/>
      <sheetName val="LOANS-ADV"/>
      <sheetName val="LIABILITIES"/>
      <sheetName val="PROVISION"/>
      <sheetName val="OTHER INC."/>
      <sheetName val="Cons"/>
      <sheetName val="FinishedTraded Goods"/>
      <sheetName val="EXPENSES"/>
      <sheetName val="Int &amp; Fin chgs"/>
      <sheetName val="Extord-schedule"/>
      <sheetName val="Interunit"/>
      <sheetName val="Purchases"/>
      <sheetName val="ADDN030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N"/>
      <sheetName val="DPPGRAPH"/>
      <sheetName val="PGRAPH"/>
      <sheetName val="SERGRAP"/>
      <sheetName val="DEPQGRAPH"/>
      <sheetName val="GARAEQPGRAPH"/>
      <sheetName val="DATA"/>
      <sheetName val="5-F-PAR"/>
      <sheetName val="10-O-PAR"/>
      <sheetName val="7-NSM"/>
      <sheetName val="5-F-RET"/>
      <sheetName val="RE-FIN-GRPH"/>
      <sheetName val="5-G-RET"/>
      <sheetName val="7-N-RET"/>
      <sheetName val="10-O-RET"/>
      <sheetName val="5-F-TRU"/>
      <sheetName val="TH-FIN-GRPH "/>
      <sheetName val="5-G-TRU"/>
      <sheetName val="7-N-TRU"/>
      <sheetName val="10-O-TRU"/>
      <sheetName val="5-F-WHL"/>
      <sheetName val="WH-FIN-GRPH  "/>
      <sheetName val="7-G-WHL"/>
      <sheetName val="10-O-WHL"/>
      <sheetName val="5-F-FLT"/>
      <sheetName val="FLT-FIN-GRPH"/>
      <sheetName val="7-G-FLT"/>
      <sheetName val="10-O-FLT"/>
      <sheetName val="5-F-GOV"/>
      <sheetName val="GOV-FIN-GRPH "/>
      <sheetName val="7-G-GOV"/>
      <sheetName val="10-O-GOV"/>
      <sheetName val="5-F-GAR"/>
      <sheetName val="GAR-FIN-GRPH"/>
      <sheetName val="7-G-GAR"/>
      <sheetName val="10-O-GAR"/>
      <sheetName val="5-F-COP"/>
      <sheetName val="COP-FIN-GRPH "/>
      <sheetName val="7-G-COP"/>
      <sheetName val="10-O-COP"/>
      <sheetName val="5-F-PWH"/>
      <sheetName val="5-F-GOH"/>
      <sheetName val="10-O-PWH"/>
      <sheetName val="10-O-GOH"/>
      <sheetName val="5-F-FIN"/>
      <sheetName val="10-O-FIN"/>
      <sheetName val="ALLO"/>
      <sheetName val="THRU"/>
      <sheetName val="YTD SALES"/>
      <sheetName val="#REF"/>
      <sheetName val="DEPRECIATION"/>
      <sheetName val="EXP LINE"/>
      <sheetName val="TH-FIN-GRPH_"/>
      <sheetName val="WH-FIN-GRPH__"/>
      <sheetName val="GOV-FIN-GRPH_"/>
      <sheetName val="COP-FIN-GRPH_"/>
      <sheetName val="YTD_SALES"/>
      <sheetName val="EXP_LINE"/>
      <sheetName val="L_PM"/>
      <sheetName val="11-INV"/>
      <sheetName val="4-PVA2"/>
      <sheetName val="3-PVA"/>
      <sheetName val="5-NSM"/>
      <sheetName val="8-OH"/>
      <sheetName val="EXP"/>
      <sheetName val="TH-FIN-GRPH_1"/>
      <sheetName val="WH-FIN-GRPH__1"/>
      <sheetName val="GOV-FIN-GRPH_1"/>
      <sheetName val="COP-FIN-GRPH_1"/>
      <sheetName val="YTD_SALES1"/>
      <sheetName val="EXP_LINE1"/>
      <sheetName val="Inputs &amp; Summary Output"/>
      <sheetName val="Broad Refresher Model"/>
      <sheetName val="BS "/>
      <sheetName val="Earnings model"/>
      <sheetName val="90-120"/>
      <sheetName val="Sheet1"/>
      <sheetName val="SALES"/>
      <sheetName val="10.1"/>
      <sheetName val="Sub-categories NW"/>
      <sheetName val="2012 Rates"/>
      <sheetName val="P&amp;L"/>
      <sheetName val="Balance Sheet"/>
      <sheetName val="Category"/>
      <sheetName val="NR"/>
      <sheetName val="updated"/>
      <sheetName val="1080603020 Pre rent Emp Accomm"/>
      <sheetName val="1080103020 Pre Rent Properties"/>
      <sheetName val="Prepaid Expenses"/>
      <sheetName val="Prepaid GL31Mar14"/>
      <sheetName val="recon adv"/>
      <sheetName val="Expense - Adv up to date"/>
      <sheetName val="Advances - Suppliers"/>
      <sheetName val="GL Adv-Mar 14"/>
      <sheetName val="DEP ACM-TOOLS"/>
      <sheetName val="Fixed Assets - Tools"/>
      <sheetName val="GL FX-tools"/>
      <sheetName val="FA-F&amp;F"/>
      <sheetName val="ACUM DEP F&amp;F"/>
      <sheetName val="GL F&amp;F"/>
      <sheetName val="RECOM  IT HW"/>
      <sheetName val="ACCUM DEP IT HW"/>
      <sheetName val="GL IT HARDWARE"/>
      <sheetName val="RECOM PCS&amp;PERPHERALS"/>
      <sheetName val="ACCUM DEP PCS"/>
      <sheetName val="GL PCS&amp;PERPHERALS"/>
      <sheetName val="GL Lease improvement"/>
      <sheetName val="recom lease improvement"/>
      <sheetName val="Fixed Assets Detail"/>
      <sheetName val="ACCUM DEP LH improve"/>
      <sheetName val="Capital Work in Progress - NW"/>
      <sheetName val="recom"/>
      <sheetName val="Capital work in Progress schedu"/>
      <sheetName val="GL Capital NON nw"/>
      <sheetName val="GL Capital work in progress NW"/>
      <sheetName val="Sheet4"/>
      <sheetName val="Sheet5"/>
      <sheetName val="Sheet6"/>
      <sheetName val="AP Group"/>
      <sheetName val="Sheet2"/>
      <sheetName val="Sheet3"/>
      <sheetName val="1080103020PrepaidRent Propert"/>
      <sheetName val="Lookup"/>
      <sheetName val="PR-PO status"/>
      <sheetName val="SVDD 30-09"/>
      <sheetName val="jan'04"/>
      <sheetName val="Customize Your Purchase Order"/>
      <sheetName val="ISCostCenter"/>
      <sheetName val="Command"/>
      <sheetName val="PRODN"/>
      <sheetName val="LEGAL GUJ"/>
      <sheetName val="Q2 YTD OG Sales Analysis"/>
      <sheetName val="SUMMARY"/>
      <sheetName val="Assumptions"/>
      <sheetName val="iQB Equity-Custom"/>
      <sheetName val="SPC-OC"/>
      <sheetName val="DATA 91-98"/>
      <sheetName val="Instructions"/>
      <sheetName val="TH-FIN-GRPH_2"/>
      <sheetName val="WH-FIN-GRPH__2"/>
      <sheetName val="GOV-FIN-GRPH_2"/>
      <sheetName val="COP-FIN-GRPH_2"/>
      <sheetName val="YTD_SALES2"/>
      <sheetName val="EXP_LINE2"/>
    </sheetNames>
    <sheetDataSet>
      <sheetData sheetId="0" refreshError="1">
        <row r="5">
          <cell r="AQ5" t="str">
            <v>/WGZY</v>
          </cell>
        </row>
        <row r="46">
          <cell r="B46" t="str">
            <v xml:space="preserve">    PARTS</v>
          </cell>
          <cell r="C46">
            <v>7.4</v>
          </cell>
          <cell r="D46">
            <v>13</v>
          </cell>
          <cell r="H46">
            <v>7.4</v>
          </cell>
        </row>
        <row r="48">
          <cell r="B48" t="str">
            <v xml:space="preserve">   SERVICE</v>
          </cell>
          <cell r="C48">
            <v>7</v>
          </cell>
          <cell r="D48">
            <v>4</v>
          </cell>
          <cell r="H48">
            <v>7</v>
          </cell>
        </row>
        <row r="50">
          <cell r="B50" t="str">
            <v xml:space="preserve">   EQUIPMENT</v>
          </cell>
          <cell r="D50">
            <v>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sheetData sheetId="66"/>
      <sheetData sheetId="67"/>
      <sheetData sheetId="68"/>
      <sheetData sheetId="69"/>
      <sheetData sheetId="70"/>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sheetData sheetId="139"/>
      <sheetData sheetId="140"/>
      <sheetData sheetId="141"/>
      <sheetData sheetId="142"/>
      <sheetData sheetId="143"/>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UB- HEAD"/>
      <sheetName val="SUMMARY"/>
      <sheetName val=" BOQ"/>
      <sheetName val="ANALYSIS"/>
      <sheetName val="LOCAL RATES"/>
      <sheetName val="RESOURES"/>
      <sheetName val="MAJOR QTY"/>
      <sheetName val="PROGRAM"/>
      <sheetName val="MECH-COST ANALYSIS"/>
      <sheetName val="LOADING "/>
      <sheetName val="LAUNCH-TRANS OF GIRDER"/>
      <sheetName val="TECH-SPEC"/>
      <sheetName val="Rares to HO"/>
      <sheetName val="END"/>
      <sheetName val="DEPT RATES"/>
      <sheetName val="Voucher"/>
      <sheetName val="Cal"/>
      <sheetName val="Erection grider"/>
      <sheetName val="Rates Basic"/>
      <sheetName val="Data"/>
      <sheetName val="Calendar"/>
      <sheetName val="5 - CITICORP"/>
      <sheetName val="Boiler&amp;TG"/>
      <sheetName val="Expenditure plan"/>
      <sheetName val="ANAL"/>
      <sheetName val="Trial Bal"/>
      <sheetName val="Fill this out first..."/>
      <sheetName val="Sump_cal"/>
      <sheetName val="DSLP"/>
      <sheetName val="SOR"/>
      <sheetName val="Access to GQ"/>
      <sheetName val="Rates_PVC"/>
      <sheetName val="SB - reinf"/>
      <sheetName val="Headings"/>
      <sheetName val="std.wt."/>
      <sheetName val="girder"/>
      <sheetName val="Final Bill of Material"/>
      <sheetName val="2.9. Payment Balance"/>
      <sheetName val="D"/>
      <sheetName val="loadcal"/>
      <sheetName val="Mp-team 1"/>
      <sheetName val="BOQ Distribution"/>
      <sheetName val="doq"/>
      <sheetName val="Assmpns"/>
      <sheetName val="RCC,Ret. Wall"/>
      <sheetName val="GR.slab-reinft"/>
      <sheetName val="Break up Sheet"/>
      <sheetName val="Dayworks Bill"/>
      <sheetName val="Bills of Quantities"/>
      <sheetName val="ETC Plant Cost"/>
    </sheetNames>
    <sheetDataSet>
      <sheetData sheetId="0"/>
      <sheetData sheetId="1"/>
      <sheetData sheetId="2"/>
      <sheetData sheetId="3"/>
      <sheetData sheetId="4" refreshError="1">
        <row r="14">
          <cell r="H14">
            <v>28000</v>
          </cell>
        </row>
        <row r="38">
          <cell r="H38">
            <v>120</v>
          </cell>
        </row>
      </sheetData>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CIQHiddenCacheSheet"/>
      <sheetName val="Input Sheet"/>
      <sheetName val="_TM_WACC"/>
      <sheetName val="_TM_Coco Data"/>
      <sheetName val="Coco SP"/>
      <sheetName val="Output_Market Cap"/>
      <sheetName val="Output_Beta"/>
    </sheetNames>
    <sheetDataSet>
      <sheetData sheetId="0" refreshError="1"/>
      <sheetData sheetId="1" refreshError="1"/>
      <sheetData sheetId="2" refreshError="1"/>
      <sheetData sheetId="3" refreshError="1"/>
      <sheetData sheetId="4">
        <row r="1917">
          <cell r="H1917">
            <v>42185</v>
          </cell>
          <cell r="S1917">
            <v>42185</v>
          </cell>
          <cell r="AD1917">
            <v>42185</v>
          </cell>
          <cell r="AO1917">
            <v>42185</v>
          </cell>
          <cell r="AZ1917">
            <v>42185</v>
          </cell>
          <cell r="BK1917">
            <v>42185</v>
          </cell>
          <cell r="BV1917">
            <v>42185</v>
          </cell>
          <cell r="CG1917">
            <v>42185</v>
          </cell>
          <cell r="CR1917">
            <v>42185</v>
          </cell>
          <cell r="DC1917">
            <v>42185</v>
          </cell>
          <cell r="DN1917">
            <v>42185</v>
          </cell>
        </row>
        <row r="1918">
          <cell r="H1918">
            <v>42184</v>
          </cell>
          <cell r="S1918">
            <v>42184</v>
          </cell>
          <cell r="AD1918">
            <v>42184</v>
          </cell>
          <cell r="AO1918">
            <v>42184</v>
          </cell>
          <cell r="AZ1918">
            <v>42184</v>
          </cell>
          <cell r="BK1918">
            <v>42184</v>
          </cell>
          <cell r="BV1918">
            <v>42184</v>
          </cell>
          <cell r="CG1918">
            <v>42184</v>
          </cell>
          <cell r="CR1918">
            <v>42184</v>
          </cell>
          <cell r="DC1918">
            <v>42184</v>
          </cell>
          <cell r="DN1918">
            <v>42184</v>
          </cell>
        </row>
        <row r="1919">
          <cell r="H1919">
            <v>42181</v>
          </cell>
          <cell r="S1919">
            <v>42181</v>
          </cell>
          <cell r="AD1919">
            <v>42181</v>
          </cell>
          <cell r="AO1919">
            <v>42181</v>
          </cell>
          <cell r="AZ1919">
            <v>42181</v>
          </cell>
          <cell r="BK1919">
            <v>42181</v>
          </cell>
          <cell r="BV1919">
            <v>42181</v>
          </cell>
          <cell r="CG1919">
            <v>42181</v>
          </cell>
          <cell r="CR1919">
            <v>42181</v>
          </cell>
          <cell r="DC1919">
            <v>42181</v>
          </cell>
          <cell r="DN1919">
            <v>42181</v>
          </cell>
        </row>
        <row r="1920">
          <cell r="H1920">
            <v>42180</v>
          </cell>
          <cell r="S1920">
            <v>42180</v>
          </cell>
          <cell r="AD1920">
            <v>42180</v>
          </cell>
          <cell r="AO1920">
            <v>42180</v>
          </cell>
          <cell r="AZ1920">
            <v>42180</v>
          </cell>
          <cell r="BK1920">
            <v>42180</v>
          </cell>
          <cell r="BV1920">
            <v>42180</v>
          </cell>
          <cell r="CG1920">
            <v>42180</v>
          </cell>
          <cell r="CR1920">
            <v>42180</v>
          </cell>
          <cell r="DC1920">
            <v>42180</v>
          </cell>
          <cell r="DN1920">
            <v>42180</v>
          </cell>
        </row>
        <row r="1921">
          <cell r="H1921">
            <v>42179</v>
          </cell>
          <cell r="S1921">
            <v>42179</v>
          </cell>
          <cell r="AD1921">
            <v>42179</v>
          </cell>
          <cell r="AO1921">
            <v>42179</v>
          </cell>
          <cell r="AZ1921">
            <v>42179</v>
          </cell>
          <cell r="BK1921">
            <v>42179</v>
          </cell>
          <cell r="BV1921">
            <v>42179</v>
          </cell>
          <cell r="CG1921">
            <v>42179</v>
          </cell>
          <cell r="CR1921">
            <v>42179</v>
          </cell>
          <cell r="DC1921">
            <v>42179</v>
          </cell>
          <cell r="DN1921">
            <v>42179</v>
          </cell>
        </row>
        <row r="1922">
          <cell r="H1922">
            <v>42178</v>
          </cell>
          <cell r="S1922">
            <v>42178</v>
          </cell>
          <cell r="AD1922">
            <v>42178</v>
          </cell>
          <cell r="AO1922">
            <v>42178</v>
          </cell>
          <cell r="AZ1922">
            <v>42178</v>
          </cell>
          <cell r="BK1922">
            <v>42178</v>
          </cell>
          <cell r="BV1922">
            <v>42178</v>
          </cell>
          <cell r="CG1922">
            <v>42178</v>
          </cell>
          <cell r="CR1922">
            <v>42178</v>
          </cell>
          <cell r="DC1922">
            <v>42178</v>
          </cell>
          <cell r="DN1922">
            <v>42178</v>
          </cell>
        </row>
        <row r="1923">
          <cell r="H1923">
            <v>42177</v>
          </cell>
          <cell r="S1923">
            <v>42177</v>
          </cell>
          <cell r="AD1923">
            <v>42177</v>
          </cell>
          <cell r="AO1923">
            <v>42177</v>
          </cell>
          <cell r="AZ1923">
            <v>42177</v>
          </cell>
          <cell r="BK1923">
            <v>42177</v>
          </cell>
          <cell r="BV1923">
            <v>42177</v>
          </cell>
          <cell r="CG1923">
            <v>42177</v>
          </cell>
          <cell r="CR1923">
            <v>42177</v>
          </cell>
          <cell r="DC1923">
            <v>42177</v>
          </cell>
          <cell r="DN1923">
            <v>42177</v>
          </cell>
        </row>
        <row r="1924">
          <cell r="H1924">
            <v>42174</v>
          </cell>
          <cell r="S1924">
            <v>42174</v>
          </cell>
          <cell r="AD1924">
            <v>42174</v>
          </cell>
          <cell r="AO1924">
            <v>42174</v>
          </cell>
          <cell r="AZ1924">
            <v>42174</v>
          </cell>
          <cell r="BK1924">
            <v>42174</v>
          </cell>
          <cell r="BV1924">
            <v>42174</v>
          </cell>
          <cell r="CG1924">
            <v>42174</v>
          </cell>
          <cell r="CR1924">
            <v>42174</v>
          </cell>
          <cell r="DC1924">
            <v>42174</v>
          </cell>
          <cell r="DN1924">
            <v>42174</v>
          </cell>
        </row>
        <row r="1925">
          <cell r="H1925">
            <v>42173</v>
          </cell>
          <cell r="S1925">
            <v>42173</v>
          </cell>
          <cell r="AD1925">
            <v>42173</v>
          </cell>
          <cell r="AO1925">
            <v>42173</v>
          </cell>
          <cell r="AZ1925">
            <v>42173</v>
          </cell>
          <cell r="BK1925">
            <v>42173</v>
          </cell>
          <cell r="BV1925">
            <v>42173</v>
          </cell>
          <cell r="CG1925">
            <v>42173</v>
          </cell>
          <cell r="CR1925">
            <v>42173</v>
          </cell>
          <cell r="DC1925">
            <v>42173</v>
          </cell>
          <cell r="DN1925">
            <v>42173</v>
          </cell>
        </row>
        <row r="1926">
          <cell r="H1926">
            <v>42172</v>
          </cell>
          <cell r="S1926">
            <v>42172</v>
          </cell>
          <cell r="AD1926">
            <v>42172</v>
          </cell>
          <cell r="AO1926">
            <v>42172</v>
          </cell>
          <cell r="AZ1926">
            <v>42172</v>
          </cell>
          <cell r="BK1926">
            <v>42172</v>
          </cell>
          <cell r="BV1926">
            <v>42172</v>
          </cell>
          <cell r="CG1926">
            <v>42172</v>
          </cell>
          <cell r="CR1926">
            <v>42172</v>
          </cell>
          <cell r="DC1926">
            <v>42172</v>
          </cell>
          <cell r="DN1926">
            <v>42172</v>
          </cell>
        </row>
        <row r="1927">
          <cell r="H1927">
            <v>42171</v>
          </cell>
          <cell r="S1927">
            <v>42171</v>
          </cell>
          <cell r="AD1927">
            <v>42171</v>
          </cell>
          <cell r="AO1927">
            <v>42171</v>
          </cell>
          <cell r="AZ1927">
            <v>42171</v>
          </cell>
          <cell r="BK1927">
            <v>42171</v>
          </cell>
          <cell r="BV1927">
            <v>42171</v>
          </cell>
          <cell r="CG1927">
            <v>42171</v>
          </cell>
          <cell r="CR1927">
            <v>42171</v>
          </cell>
          <cell r="DC1927">
            <v>42171</v>
          </cell>
          <cell r="DN1927">
            <v>42171</v>
          </cell>
        </row>
        <row r="1928">
          <cell r="H1928">
            <v>42170</v>
          </cell>
          <cell r="S1928">
            <v>42170</v>
          </cell>
          <cell r="AD1928">
            <v>42170</v>
          </cell>
          <cell r="AO1928">
            <v>42170</v>
          </cell>
          <cell r="AZ1928">
            <v>42170</v>
          </cell>
          <cell r="BK1928">
            <v>42170</v>
          </cell>
          <cell r="BV1928">
            <v>42170</v>
          </cell>
          <cell r="CG1928">
            <v>42170</v>
          </cell>
          <cell r="CR1928">
            <v>42170</v>
          </cell>
          <cell r="DC1928">
            <v>42170</v>
          </cell>
          <cell r="DN1928">
            <v>42170</v>
          </cell>
        </row>
        <row r="1929">
          <cell r="H1929">
            <v>42167</v>
          </cell>
          <cell r="S1929">
            <v>42167</v>
          </cell>
          <cell r="AD1929">
            <v>42167</v>
          </cell>
          <cell r="AO1929">
            <v>42167</v>
          </cell>
          <cell r="AZ1929">
            <v>42167</v>
          </cell>
          <cell r="BK1929">
            <v>42167</v>
          </cell>
          <cell r="BV1929">
            <v>42167</v>
          </cell>
          <cell r="CG1929">
            <v>42167</v>
          </cell>
          <cell r="CR1929">
            <v>42167</v>
          </cell>
          <cell r="DC1929">
            <v>42167</v>
          </cell>
          <cell r="DN1929">
            <v>42167</v>
          </cell>
        </row>
        <row r="1930">
          <cell r="H1930">
            <v>42166</v>
          </cell>
          <cell r="S1930">
            <v>42166</v>
          </cell>
          <cell r="AD1930">
            <v>42166</v>
          </cell>
          <cell r="AO1930">
            <v>42166</v>
          </cell>
          <cell r="AZ1930">
            <v>42166</v>
          </cell>
          <cell r="BK1930">
            <v>42166</v>
          </cell>
          <cell r="BV1930">
            <v>42166</v>
          </cell>
          <cell r="CG1930">
            <v>42166</v>
          </cell>
          <cell r="CR1930">
            <v>42166</v>
          </cell>
          <cell r="DC1930">
            <v>42166</v>
          </cell>
          <cell r="DN1930">
            <v>42166</v>
          </cell>
        </row>
        <row r="1931">
          <cell r="H1931">
            <v>42165</v>
          </cell>
          <cell r="S1931">
            <v>42165</v>
          </cell>
          <cell r="AD1931">
            <v>42165</v>
          </cell>
          <cell r="AO1931">
            <v>42165</v>
          </cell>
          <cell r="AZ1931">
            <v>42165</v>
          </cell>
          <cell r="BK1931">
            <v>42165</v>
          </cell>
          <cell r="BV1931">
            <v>42165</v>
          </cell>
          <cell r="CG1931">
            <v>42165</v>
          </cell>
          <cell r="CR1931">
            <v>42165</v>
          </cell>
          <cell r="DC1931">
            <v>42165</v>
          </cell>
          <cell r="DN1931">
            <v>42165</v>
          </cell>
        </row>
        <row r="1932">
          <cell r="H1932">
            <v>42164</v>
          </cell>
          <cell r="S1932">
            <v>42164</v>
          </cell>
          <cell r="AD1932">
            <v>42164</v>
          </cell>
          <cell r="AO1932">
            <v>42164</v>
          </cell>
          <cell r="AZ1932">
            <v>42164</v>
          </cell>
          <cell r="BK1932">
            <v>42164</v>
          </cell>
          <cell r="BV1932">
            <v>42164</v>
          </cell>
          <cell r="CG1932">
            <v>42164</v>
          </cell>
          <cell r="CR1932">
            <v>42164</v>
          </cell>
          <cell r="DC1932">
            <v>42164</v>
          </cell>
          <cell r="DN1932">
            <v>42164</v>
          </cell>
        </row>
        <row r="1933">
          <cell r="H1933">
            <v>42163</v>
          </cell>
          <cell r="S1933">
            <v>42163</v>
          </cell>
          <cell r="AD1933">
            <v>42163</v>
          </cell>
          <cell r="AO1933">
            <v>42163</v>
          </cell>
          <cell r="AZ1933">
            <v>42163</v>
          </cell>
          <cell r="BK1933">
            <v>42163</v>
          </cell>
          <cell r="BV1933">
            <v>42163</v>
          </cell>
          <cell r="CG1933">
            <v>42163</v>
          </cell>
          <cell r="CR1933">
            <v>42163</v>
          </cell>
          <cell r="DC1933">
            <v>42163</v>
          </cell>
          <cell r="DN1933">
            <v>42163</v>
          </cell>
        </row>
        <row r="1934">
          <cell r="H1934">
            <v>42160</v>
          </cell>
          <cell r="S1934">
            <v>42160</v>
          </cell>
          <cell r="AD1934">
            <v>42160</v>
          </cell>
          <cell r="AO1934">
            <v>42160</v>
          </cell>
          <cell r="AZ1934">
            <v>42160</v>
          </cell>
          <cell r="BK1934">
            <v>42160</v>
          </cell>
          <cell r="BV1934">
            <v>42160</v>
          </cell>
          <cell r="CG1934">
            <v>42160</v>
          </cell>
          <cell r="CR1934">
            <v>42160</v>
          </cell>
          <cell r="DC1934">
            <v>42160</v>
          </cell>
          <cell r="DN1934">
            <v>42160</v>
          </cell>
        </row>
        <row r="1935">
          <cell r="H1935">
            <v>42159</v>
          </cell>
          <cell r="S1935">
            <v>42159</v>
          </cell>
          <cell r="AD1935">
            <v>42159</v>
          </cell>
          <cell r="AO1935">
            <v>42159</v>
          </cell>
          <cell r="AZ1935">
            <v>42159</v>
          </cell>
          <cell r="BK1935">
            <v>42159</v>
          </cell>
          <cell r="BV1935">
            <v>42159</v>
          </cell>
          <cell r="CG1935">
            <v>42159</v>
          </cell>
          <cell r="CR1935">
            <v>42159</v>
          </cell>
          <cell r="DC1935">
            <v>42159</v>
          </cell>
          <cell r="DN1935">
            <v>42159</v>
          </cell>
        </row>
        <row r="1936">
          <cell r="H1936">
            <v>42158</v>
          </cell>
          <cell r="S1936">
            <v>42158</v>
          </cell>
          <cell r="AD1936">
            <v>42158</v>
          </cell>
          <cell r="AO1936">
            <v>42158</v>
          </cell>
          <cell r="AZ1936">
            <v>42158</v>
          </cell>
          <cell r="BK1936">
            <v>42158</v>
          </cell>
          <cell r="BV1936">
            <v>42158</v>
          </cell>
          <cell r="CG1936">
            <v>42158</v>
          </cell>
          <cell r="CR1936">
            <v>42158</v>
          </cell>
          <cell r="DC1936">
            <v>42158</v>
          </cell>
          <cell r="DN1936">
            <v>42158</v>
          </cell>
        </row>
        <row r="1937">
          <cell r="H1937">
            <v>42157</v>
          </cell>
          <cell r="S1937">
            <v>42157</v>
          </cell>
          <cell r="AD1937">
            <v>42157</v>
          </cell>
          <cell r="AO1937">
            <v>42157</v>
          </cell>
          <cell r="AZ1937">
            <v>42157</v>
          </cell>
          <cell r="BK1937">
            <v>42157</v>
          </cell>
          <cell r="BV1937">
            <v>42157</v>
          </cell>
          <cell r="CG1937">
            <v>42157</v>
          </cell>
          <cell r="CR1937">
            <v>42157</v>
          </cell>
          <cell r="DC1937">
            <v>42157</v>
          </cell>
          <cell r="DN1937">
            <v>42157</v>
          </cell>
        </row>
        <row r="1938">
          <cell r="H1938">
            <v>42156</v>
          </cell>
          <cell r="S1938">
            <v>42156</v>
          </cell>
          <cell r="AD1938">
            <v>42156</v>
          </cell>
          <cell r="AO1938">
            <v>42156</v>
          </cell>
          <cell r="AZ1938">
            <v>42156</v>
          </cell>
          <cell r="BK1938">
            <v>42156</v>
          </cell>
          <cell r="BV1938">
            <v>42156</v>
          </cell>
          <cell r="CG1938">
            <v>42156</v>
          </cell>
          <cell r="CR1938">
            <v>42156</v>
          </cell>
          <cell r="DC1938">
            <v>42156</v>
          </cell>
          <cell r="DN1938">
            <v>42156</v>
          </cell>
        </row>
        <row r="1939">
          <cell r="H1939">
            <v>42153</v>
          </cell>
          <cell r="S1939">
            <v>42153</v>
          </cell>
          <cell r="AD1939">
            <v>42153</v>
          </cell>
          <cell r="AO1939">
            <v>42153</v>
          </cell>
          <cell r="AZ1939">
            <v>42153</v>
          </cell>
          <cell r="BK1939">
            <v>42153</v>
          </cell>
          <cell r="BV1939">
            <v>42153</v>
          </cell>
          <cell r="CG1939">
            <v>42153</v>
          </cell>
          <cell r="CR1939">
            <v>42153</v>
          </cell>
          <cell r="DC1939">
            <v>42153</v>
          </cell>
          <cell r="DN1939">
            <v>42153</v>
          </cell>
        </row>
        <row r="1940">
          <cell r="H1940">
            <v>42152</v>
          </cell>
          <cell r="S1940">
            <v>42152</v>
          </cell>
          <cell r="AD1940">
            <v>42152</v>
          </cell>
          <cell r="AO1940">
            <v>42152</v>
          </cell>
          <cell r="AZ1940">
            <v>42152</v>
          </cell>
          <cell r="BK1940">
            <v>42152</v>
          </cell>
          <cell r="BV1940">
            <v>42152</v>
          </cell>
          <cell r="CG1940">
            <v>42152</v>
          </cell>
          <cell r="CR1940">
            <v>42152</v>
          </cell>
          <cell r="DC1940">
            <v>42152</v>
          </cell>
          <cell r="DN1940">
            <v>42152</v>
          </cell>
        </row>
        <row r="1941">
          <cell r="H1941">
            <v>42151</v>
          </cell>
          <cell r="S1941">
            <v>42151</v>
          </cell>
          <cell r="AD1941">
            <v>42151</v>
          </cell>
          <cell r="AO1941">
            <v>42151</v>
          </cell>
          <cell r="AZ1941">
            <v>42151</v>
          </cell>
          <cell r="BK1941">
            <v>42151</v>
          </cell>
          <cell r="BV1941">
            <v>42151</v>
          </cell>
          <cell r="CG1941">
            <v>42151</v>
          </cell>
          <cell r="CR1941">
            <v>42151</v>
          </cell>
          <cell r="DC1941">
            <v>42151</v>
          </cell>
          <cell r="DN1941">
            <v>42151</v>
          </cell>
        </row>
        <row r="1942">
          <cell r="H1942">
            <v>42150</v>
          </cell>
          <cell r="S1942">
            <v>42150</v>
          </cell>
          <cell r="AD1942">
            <v>42150</v>
          </cell>
          <cell r="AO1942">
            <v>42150</v>
          </cell>
          <cell r="AZ1942">
            <v>42150</v>
          </cell>
          <cell r="BK1942">
            <v>42150</v>
          </cell>
          <cell r="BV1942">
            <v>42150</v>
          </cell>
          <cell r="CG1942">
            <v>42150</v>
          </cell>
          <cell r="CR1942">
            <v>42150</v>
          </cell>
          <cell r="DC1942">
            <v>42150</v>
          </cell>
          <cell r="DN1942">
            <v>42150</v>
          </cell>
        </row>
        <row r="1943">
          <cell r="H1943">
            <v>42149</v>
          </cell>
          <cell r="S1943">
            <v>42149</v>
          </cell>
          <cell r="AD1943">
            <v>42149</v>
          </cell>
          <cell r="AO1943">
            <v>42149</v>
          </cell>
          <cell r="AZ1943">
            <v>42149</v>
          </cell>
          <cell r="BK1943">
            <v>42149</v>
          </cell>
          <cell r="BV1943">
            <v>42149</v>
          </cell>
          <cell r="CG1943">
            <v>42149</v>
          </cell>
          <cell r="CR1943">
            <v>42149</v>
          </cell>
          <cell r="DC1943">
            <v>42149</v>
          </cell>
          <cell r="DN1943">
            <v>42146</v>
          </cell>
        </row>
        <row r="1944">
          <cell r="H1944">
            <v>42146</v>
          </cell>
          <cell r="S1944">
            <v>42146</v>
          </cell>
          <cell r="AD1944">
            <v>42146</v>
          </cell>
          <cell r="AO1944">
            <v>42146</v>
          </cell>
          <cell r="AZ1944">
            <v>42146</v>
          </cell>
          <cell r="BK1944">
            <v>42146</v>
          </cell>
          <cell r="BV1944">
            <v>42146</v>
          </cell>
          <cell r="CG1944">
            <v>42146</v>
          </cell>
          <cell r="CR1944">
            <v>42146</v>
          </cell>
          <cell r="DC1944">
            <v>42146</v>
          </cell>
          <cell r="DN1944">
            <v>42145</v>
          </cell>
        </row>
        <row r="1945">
          <cell r="H1945">
            <v>42145</v>
          </cell>
          <cell r="S1945">
            <v>42145</v>
          </cell>
          <cell r="AD1945">
            <v>42145</v>
          </cell>
          <cell r="AO1945">
            <v>42145</v>
          </cell>
          <cell r="AZ1945">
            <v>42145</v>
          </cell>
          <cell r="BK1945">
            <v>42145</v>
          </cell>
          <cell r="BV1945">
            <v>42145</v>
          </cell>
          <cell r="CG1945">
            <v>42145</v>
          </cell>
          <cell r="CR1945">
            <v>42145</v>
          </cell>
          <cell r="DC1945">
            <v>42145</v>
          </cell>
          <cell r="DN1945">
            <v>42144</v>
          </cell>
        </row>
        <row r="1946">
          <cell r="H1946">
            <v>42144</v>
          </cell>
          <cell r="S1946">
            <v>42144</v>
          </cell>
          <cell r="AD1946">
            <v>42144</v>
          </cell>
          <cell r="AO1946">
            <v>42144</v>
          </cell>
          <cell r="AZ1946">
            <v>42144</v>
          </cell>
          <cell r="BK1946">
            <v>42144</v>
          </cell>
          <cell r="BV1946">
            <v>42144</v>
          </cell>
          <cell r="CG1946">
            <v>42144</v>
          </cell>
          <cell r="CR1946">
            <v>42144</v>
          </cell>
          <cell r="DC1946">
            <v>42144</v>
          </cell>
          <cell r="DN1946">
            <v>42143</v>
          </cell>
        </row>
        <row r="1947">
          <cell r="H1947">
            <v>42143</v>
          </cell>
          <cell r="S1947">
            <v>42143</v>
          </cell>
          <cell r="AD1947">
            <v>42143</v>
          </cell>
          <cell r="AO1947">
            <v>42143</v>
          </cell>
          <cell r="AZ1947">
            <v>42143</v>
          </cell>
          <cell r="BK1947">
            <v>42143</v>
          </cell>
          <cell r="BV1947">
            <v>42143</v>
          </cell>
          <cell r="CG1947">
            <v>42143</v>
          </cell>
          <cell r="CR1947">
            <v>42143</v>
          </cell>
          <cell r="DC1947">
            <v>42143</v>
          </cell>
          <cell r="DN1947">
            <v>42142</v>
          </cell>
        </row>
        <row r="1948">
          <cell r="H1948">
            <v>42142</v>
          </cell>
          <cell r="S1948">
            <v>42142</v>
          </cell>
          <cell r="AD1948">
            <v>42142</v>
          </cell>
          <cell r="AO1948">
            <v>42142</v>
          </cell>
          <cell r="AZ1948">
            <v>42142</v>
          </cell>
          <cell r="BK1948">
            <v>42142</v>
          </cell>
          <cell r="BV1948">
            <v>42142</v>
          </cell>
          <cell r="CG1948">
            <v>42142</v>
          </cell>
          <cell r="CR1948">
            <v>42142</v>
          </cell>
          <cell r="DC1948">
            <v>42142</v>
          </cell>
          <cell r="DN1948">
            <v>42139</v>
          </cell>
        </row>
        <row r="1949">
          <cell r="H1949">
            <v>42139</v>
          </cell>
          <cell r="S1949">
            <v>42139</v>
          </cell>
          <cell r="AD1949">
            <v>42139</v>
          </cell>
          <cell r="AO1949">
            <v>42139</v>
          </cell>
          <cell r="AZ1949">
            <v>42139</v>
          </cell>
          <cell r="BK1949">
            <v>42139</v>
          </cell>
          <cell r="BV1949">
            <v>42139</v>
          </cell>
          <cell r="CG1949">
            <v>42139</v>
          </cell>
          <cell r="CR1949">
            <v>42139</v>
          </cell>
          <cell r="DC1949">
            <v>42139</v>
          </cell>
          <cell r="DN1949">
            <v>42138</v>
          </cell>
        </row>
        <row r="1950">
          <cell r="H1950">
            <v>42138</v>
          </cell>
          <cell r="S1950">
            <v>42138</v>
          </cell>
          <cell r="AD1950">
            <v>42138</v>
          </cell>
          <cell r="AO1950">
            <v>42138</v>
          </cell>
          <cell r="AZ1950">
            <v>42138</v>
          </cell>
          <cell r="BK1950">
            <v>42138</v>
          </cell>
          <cell r="BV1950">
            <v>42138</v>
          </cell>
          <cell r="CG1950">
            <v>42138</v>
          </cell>
          <cell r="CR1950">
            <v>42138</v>
          </cell>
          <cell r="DC1950">
            <v>42138</v>
          </cell>
          <cell r="DN1950">
            <v>42137</v>
          </cell>
        </row>
        <row r="1951">
          <cell r="H1951">
            <v>42137</v>
          </cell>
          <cell r="S1951">
            <v>42137</v>
          </cell>
          <cell r="AD1951">
            <v>42137</v>
          </cell>
          <cell r="AO1951">
            <v>42137</v>
          </cell>
          <cell r="AZ1951">
            <v>42137</v>
          </cell>
          <cell r="BK1951">
            <v>42137</v>
          </cell>
          <cell r="BV1951">
            <v>42137</v>
          </cell>
          <cell r="CG1951">
            <v>42137</v>
          </cell>
          <cell r="CR1951">
            <v>42137</v>
          </cell>
          <cell r="DC1951">
            <v>42137</v>
          </cell>
          <cell r="DN1951">
            <v>42136</v>
          </cell>
        </row>
        <row r="1952">
          <cell r="H1952">
            <v>42136</v>
          </cell>
          <cell r="S1952">
            <v>42136</v>
          </cell>
          <cell r="AD1952">
            <v>42136</v>
          </cell>
          <cell r="AO1952">
            <v>42136</v>
          </cell>
          <cell r="AZ1952">
            <v>42136</v>
          </cell>
          <cell r="BK1952">
            <v>42136</v>
          </cell>
          <cell r="BV1952">
            <v>42136</v>
          </cell>
          <cell r="CG1952">
            <v>42136</v>
          </cell>
          <cell r="CR1952">
            <v>42136</v>
          </cell>
          <cell r="DC1952">
            <v>42136</v>
          </cell>
          <cell r="DN1952">
            <v>42135</v>
          </cell>
        </row>
        <row r="1953">
          <cell r="H1953">
            <v>42135</v>
          </cell>
          <cell r="S1953">
            <v>42135</v>
          </cell>
          <cell r="AD1953">
            <v>42135</v>
          </cell>
          <cell r="AO1953">
            <v>42135</v>
          </cell>
          <cell r="AZ1953">
            <v>42135</v>
          </cell>
          <cell r="BK1953">
            <v>42135</v>
          </cell>
          <cell r="BV1953">
            <v>42135</v>
          </cell>
          <cell r="CG1953">
            <v>42135</v>
          </cell>
          <cell r="CR1953">
            <v>42135</v>
          </cell>
          <cell r="DC1953">
            <v>42135</v>
          </cell>
          <cell r="DN1953">
            <v>42132</v>
          </cell>
        </row>
        <row r="1954">
          <cell r="H1954">
            <v>42132</v>
          </cell>
          <cell r="S1954">
            <v>42132</v>
          </cell>
          <cell r="AD1954">
            <v>42132</v>
          </cell>
          <cell r="AO1954">
            <v>42132</v>
          </cell>
          <cell r="AZ1954">
            <v>42132</v>
          </cell>
          <cell r="BK1954">
            <v>42132</v>
          </cell>
          <cell r="BV1954">
            <v>42132</v>
          </cell>
          <cell r="CG1954">
            <v>42132</v>
          </cell>
          <cell r="CR1954">
            <v>42132</v>
          </cell>
          <cell r="DC1954">
            <v>42132</v>
          </cell>
          <cell r="DN1954">
            <v>42131</v>
          </cell>
        </row>
        <row r="1955">
          <cell r="H1955">
            <v>42131</v>
          </cell>
          <cell r="S1955">
            <v>42131</v>
          </cell>
          <cell r="AD1955">
            <v>42131</v>
          </cell>
          <cell r="AO1955">
            <v>42131</v>
          </cell>
          <cell r="AZ1955">
            <v>42131</v>
          </cell>
          <cell r="BK1955">
            <v>42131</v>
          </cell>
          <cell r="BV1955">
            <v>42131</v>
          </cell>
          <cell r="CG1955">
            <v>42131</v>
          </cell>
          <cell r="CR1955">
            <v>42131</v>
          </cell>
          <cell r="DC1955">
            <v>42131</v>
          </cell>
          <cell r="DN1955">
            <v>42130</v>
          </cell>
        </row>
        <row r="1956">
          <cell r="H1956">
            <v>42130</v>
          </cell>
          <cell r="S1956">
            <v>42130</v>
          </cell>
          <cell r="AD1956">
            <v>42130</v>
          </cell>
          <cell r="AO1956">
            <v>42130</v>
          </cell>
          <cell r="AZ1956">
            <v>42130</v>
          </cell>
          <cell r="BK1956">
            <v>42130</v>
          </cell>
          <cell r="BV1956">
            <v>42130</v>
          </cell>
          <cell r="CG1956">
            <v>42130</v>
          </cell>
          <cell r="CR1956">
            <v>42130</v>
          </cell>
          <cell r="DC1956">
            <v>42130</v>
          </cell>
          <cell r="DN1956">
            <v>42129</v>
          </cell>
        </row>
        <row r="1957">
          <cell r="H1957">
            <v>42129</v>
          </cell>
          <cell r="S1957">
            <v>42129</v>
          </cell>
          <cell r="AD1957">
            <v>42129</v>
          </cell>
          <cell r="AO1957">
            <v>42129</v>
          </cell>
          <cell r="AZ1957">
            <v>42129</v>
          </cell>
          <cell r="BK1957">
            <v>42129</v>
          </cell>
          <cell r="BV1957">
            <v>42129</v>
          </cell>
          <cell r="CG1957">
            <v>42129</v>
          </cell>
          <cell r="CR1957">
            <v>42129</v>
          </cell>
          <cell r="DC1957">
            <v>42129</v>
          </cell>
          <cell r="DN1957">
            <v>42128</v>
          </cell>
        </row>
        <row r="1958">
          <cell r="H1958">
            <v>42128</v>
          </cell>
          <cell r="S1958">
            <v>42128</v>
          </cell>
          <cell r="AD1958">
            <v>42128</v>
          </cell>
          <cell r="AO1958">
            <v>42128</v>
          </cell>
          <cell r="AZ1958">
            <v>42128</v>
          </cell>
          <cell r="BK1958">
            <v>42128</v>
          </cell>
          <cell r="BV1958">
            <v>42128</v>
          </cell>
          <cell r="CG1958">
            <v>42128</v>
          </cell>
          <cell r="CR1958">
            <v>42128</v>
          </cell>
          <cell r="DC1958">
            <v>42128</v>
          </cell>
          <cell r="DN1958">
            <v>42125</v>
          </cell>
        </row>
        <row r="1959">
          <cell r="H1959">
            <v>42124</v>
          </cell>
          <cell r="S1959">
            <v>42124</v>
          </cell>
          <cell r="AD1959">
            <v>42124</v>
          </cell>
          <cell r="AO1959">
            <v>42124</v>
          </cell>
          <cell r="AZ1959">
            <v>42124</v>
          </cell>
          <cell r="BK1959">
            <v>42124</v>
          </cell>
          <cell r="BV1959">
            <v>42124</v>
          </cell>
          <cell r="CG1959">
            <v>42124</v>
          </cell>
          <cell r="CR1959">
            <v>42124</v>
          </cell>
          <cell r="DC1959">
            <v>42124</v>
          </cell>
          <cell r="DN1959">
            <v>42124</v>
          </cell>
        </row>
        <row r="1960">
          <cell r="H1960">
            <v>42123</v>
          </cell>
          <cell r="S1960">
            <v>42123</v>
          </cell>
          <cell r="AD1960">
            <v>42123</v>
          </cell>
          <cell r="AO1960">
            <v>42123</v>
          </cell>
          <cell r="AZ1960">
            <v>42123</v>
          </cell>
          <cell r="BK1960">
            <v>42123</v>
          </cell>
          <cell r="BV1960">
            <v>42123</v>
          </cell>
          <cell r="CG1960">
            <v>42123</v>
          </cell>
          <cell r="CR1960">
            <v>42123</v>
          </cell>
          <cell r="DC1960">
            <v>42123</v>
          </cell>
          <cell r="DN1960">
            <v>42123</v>
          </cell>
        </row>
        <row r="1961">
          <cell r="H1961">
            <v>42122</v>
          </cell>
          <cell r="S1961">
            <v>42122</v>
          </cell>
          <cell r="AD1961">
            <v>42122</v>
          </cell>
          <cell r="AO1961">
            <v>42122</v>
          </cell>
          <cell r="AZ1961">
            <v>42122</v>
          </cell>
          <cell r="BK1961">
            <v>42122</v>
          </cell>
          <cell r="BV1961">
            <v>42122</v>
          </cell>
          <cell r="CG1961">
            <v>42122</v>
          </cell>
          <cell r="CR1961">
            <v>42122</v>
          </cell>
          <cell r="DC1961">
            <v>42122</v>
          </cell>
          <cell r="DN1961">
            <v>42122</v>
          </cell>
        </row>
        <row r="1962">
          <cell r="H1962">
            <v>42121</v>
          </cell>
          <cell r="S1962">
            <v>42121</v>
          </cell>
          <cell r="AD1962">
            <v>42121</v>
          </cell>
          <cell r="AO1962">
            <v>42121</v>
          </cell>
          <cell r="AZ1962">
            <v>42121</v>
          </cell>
          <cell r="BK1962">
            <v>42121</v>
          </cell>
          <cell r="BV1962">
            <v>42121</v>
          </cell>
          <cell r="CG1962">
            <v>42121</v>
          </cell>
          <cell r="CR1962">
            <v>42121</v>
          </cell>
          <cell r="DC1962">
            <v>42121</v>
          </cell>
          <cell r="DN1962">
            <v>42121</v>
          </cell>
        </row>
        <row r="1963">
          <cell r="H1963">
            <v>42118</v>
          </cell>
          <cell r="S1963">
            <v>42118</v>
          </cell>
          <cell r="AD1963">
            <v>42118</v>
          </cell>
          <cell r="AO1963">
            <v>42118</v>
          </cell>
          <cell r="AZ1963">
            <v>42118</v>
          </cell>
          <cell r="BK1963">
            <v>42118</v>
          </cell>
          <cell r="BV1963">
            <v>42118</v>
          </cell>
          <cell r="CG1963">
            <v>42118</v>
          </cell>
          <cell r="CR1963">
            <v>42118</v>
          </cell>
          <cell r="DC1963">
            <v>42118</v>
          </cell>
          <cell r="DN1963">
            <v>42118</v>
          </cell>
        </row>
        <row r="1964">
          <cell r="H1964">
            <v>42117</v>
          </cell>
          <cell r="S1964">
            <v>42117</v>
          </cell>
          <cell r="AD1964">
            <v>42117</v>
          </cell>
          <cell r="AO1964">
            <v>42117</v>
          </cell>
          <cell r="AZ1964">
            <v>42117</v>
          </cell>
          <cell r="BK1964">
            <v>42117</v>
          </cell>
          <cell r="BV1964">
            <v>42117</v>
          </cell>
          <cell r="CG1964">
            <v>42117</v>
          </cell>
          <cell r="CR1964">
            <v>42117</v>
          </cell>
          <cell r="DC1964">
            <v>42117</v>
          </cell>
          <cell r="DN1964">
            <v>42117</v>
          </cell>
        </row>
        <row r="1965">
          <cell r="H1965">
            <v>42116</v>
          </cell>
          <cell r="S1965">
            <v>42116</v>
          </cell>
          <cell r="AD1965">
            <v>42116</v>
          </cell>
          <cell r="AO1965">
            <v>42116</v>
          </cell>
          <cell r="AZ1965">
            <v>42116</v>
          </cell>
          <cell r="BK1965">
            <v>42116</v>
          </cell>
          <cell r="BV1965">
            <v>42116</v>
          </cell>
          <cell r="CG1965">
            <v>42116</v>
          </cell>
          <cell r="CR1965">
            <v>42116</v>
          </cell>
          <cell r="DC1965">
            <v>42116</v>
          </cell>
          <cell r="DN1965">
            <v>42116</v>
          </cell>
        </row>
        <row r="1966">
          <cell r="H1966">
            <v>42115</v>
          </cell>
          <cell r="S1966">
            <v>42115</v>
          </cell>
          <cell r="AD1966">
            <v>42115</v>
          </cell>
          <cell r="AO1966">
            <v>42115</v>
          </cell>
          <cell r="AZ1966">
            <v>42115</v>
          </cell>
          <cell r="BK1966">
            <v>42115</v>
          </cell>
          <cell r="BV1966">
            <v>42115</v>
          </cell>
          <cell r="CG1966">
            <v>42115</v>
          </cell>
          <cell r="CR1966">
            <v>42115</v>
          </cell>
          <cell r="DC1966">
            <v>42115</v>
          </cell>
          <cell r="DN1966">
            <v>42115</v>
          </cell>
        </row>
        <row r="1967">
          <cell r="H1967">
            <v>42114</v>
          </cell>
          <cell r="S1967">
            <v>42114</v>
          </cell>
          <cell r="AD1967">
            <v>42114</v>
          </cell>
          <cell r="AO1967">
            <v>42114</v>
          </cell>
          <cell r="AZ1967">
            <v>42114</v>
          </cell>
          <cell r="BK1967">
            <v>42114</v>
          </cell>
          <cell r="BV1967">
            <v>42114</v>
          </cell>
          <cell r="CG1967">
            <v>42114</v>
          </cell>
          <cell r="CR1967">
            <v>42114</v>
          </cell>
          <cell r="DC1967">
            <v>42114</v>
          </cell>
          <cell r="DN1967">
            <v>42114</v>
          </cell>
        </row>
        <row r="1968">
          <cell r="H1968">
            <v>42111</v>
          </cell>
          <cell r="S1968">
            <v>42111</v>
          </cell>
          <cell r="AD1968">
            <v>42111</v>
          </cell>
          <cell r="AO1968">
            <v>42111</v>
          </cell>
          <cell r="AZ1968">
            <v>42111</v>
          </cell>
          <cell r="BK1968">
            <v>42111</v>
          </cell>
          <cell r="BV1968">
            <v>42111</v>
          </cell>
          <cell r="CG1968">
            <v>42111</v>
          </cell>
          <cell r="CR1968">
            <v>42111</v>
          </cell>
          <cell r="DC1968">
            <v>42111</v>
          </cell>
          <cell r="DN1968">
            <v>42111</v>
          </cell>
        </row>
        <row r="1969">
          <cell r="H1969">
            <v>42110</v>
          </cell>
          <cell r="S1969">
            <v>42110</v>
          </cell>
          <cell r="AD1969">
            <v>42110</v>
          </cell>
          <cell r="AO1969">
            <v>42110</v>
          </cell>
          <cell r="AZ1969">
            <v>42110</v>
          </cell>
          <cell r="BK1969">
            <v>42110</v>
          </cell>
          <cell r="BV1969">
            <v>42110</v>
          </cell>
          <cell r="CG1969">
            <v>42110</v>
          </cell>
          <cell r="CR1969">
            <v>42110</v>
          </cell>
          <cell r="DC1969">
            <v>42110</v>
          </cell>
          <cell r="DN1969">
            <v>42110</v>
          </cell>
        </row>
        <row r="1970">
          <cell r="H1970">
            <v>42109</v>
          </cell>
          <cell r="S1970">
            <v>42109</v>
          </cell>
          <cell r="AD1970">
            <v>42109</v>
          </cell>
          <cell r="AO1970">
            <v>42109</v>
          </cell>
          <cell r="AZ1970">
            <v>42109</v>
          </cell>
          <cell r="BK1970">
            <v>42109</v>
          </cell>
          <cell r="BV1970">
            <v>42109</v>
          </cell>
          <cell r="CG1970">
            <v>42109</v>
          </cell>
          <cell r="CR1970">
            <v>42109</v>
          </cell>
          <cell r="DC1970">
            <v>42109</v>
          </cell>
          <cell r="DN1970">
            <v>42109</v>
          </cell>
        </row>
        <row r="1971">
          <cell r="H1971">
            <v>42107</v>
          </cell>
          <cell r="S1971">
            <v>42107</v>
          </cell>
          <cell r="AD1971">
            <v>42107</v>
          </cell>
          <cell r="AO1971">
            <v>42107</v>
          </cell>
          <cell r="AZ1971">
            <v>42107</v>
          </cell>
          <cell r="BK1971">
            <v>42107</v>
          </cell>
          <cell r="BV1971">
            <v>42107</v>
          </cell>
          <cell r="CG1971">
            <v>42107</v>
          </cell>
          <cell r="CR1971">
            <v>42107</v>
          </cell>
          <cell r="DC1971">
            <v>42107</v>
          </cell>
          <cell r="DN1971">
            <v>42108</v>
          </cell>
        </row>
        <row r="1972">
          <cell r="H1972">
            <v>42104</v>
          </cell>
          <cell r="S1972">
            <v>42104</v>
          </cell>
          <cell r="AD1972">
            <v>42104</v>
          </cell>
          <cell r="AO1972">
            <v>42104</v>
          </cell>
          <cell r="AZ1972">
            <v>42104</v>
          </cell>
          <cell r="BK1972">
            <v>42104</v>
          </cell>
          <cell r="BV1972">
            <v>42104</v>
          </cell>
          <cell r="CG1972">
            <v>42104</v>
          </cell>
          <cell r="CR1972">
            <v>42104</v>
          </cell>
          <cell r="DC1972">
            <v>42104</v>
          </cell>
          <cell r="DN1972">
            <v>42107</v>
          </cell>
        </row>
        <row r="1973">
          <cell r="H1973">
            <v>42103</v>
          </cell>
          <cell r="S1973">
            <v>42103</v>
          </cell>
          <cell r="AD1973">
            <v>42103</v>
          </cell>
          <cell r="AO1973">
            <v>42103</v>
          </cell>
          <cell r="AZ1973">
            <v>42103</v>
          </cell>
          <cell r="BK1973">
            <v>42103</v>
          </cell>
          <cell r="BV1973">
            <v>42103</v>
          </cell>
          <cell r="CG1973">
            <v>42103</v>
          </cell>
          <cell r="CR1973">
            <v>42103</v>
          </cell>
          <cell r="DC1973">
            <v>42103</v>
          </cell>
          <cell r="DN1973">
            <v>42104</v>
          </cell>
        </row>
        <row r="1974">
          <cell r="H1974">
            <v>42102</v>
          </cell>
          <cell r="S1974">
            <v>42102</v>
          </cell>
          <cell r="AD1974">
            <v>42102</v>
          </cell>
          <cell r="AO1974">
            <v>42102</v>
          </cell>
          <cell r="AZ1974">
            <v>42102</v>
          </cell>
          <cell r="BK1974">
            <v>42102</v>
          </cell>
          <cell r="BV1974">
            <v>42102</v>
          </cell>
          <cell r="CG1974">
            <v>42102</v>
          </cell>
          <cell r="CR1974">
            <v>42102</v>
          </cell>
          <cell r="DC1974">
            <v>42102</v>
          </cell>
          <cell r="DN1974">
            <v>42103</v>
          </cell>
        </row>
        <row r="1975">
          <cell r="H1975">
            <v>42101</v>
          </cell>
          <cell r="S1975">
            <v>42101</v>
          </cell>
          <cell r="AD1975">
            <v>42101</v>
          </cell>
          <cell r="AO1975">
            <v>42101</v>
          </cell>
          <cell r="AZ1975">
            <v>42101</v>
          </cell>
          <cell r="BK1975">
            <v>42101</v>
          </cell>
          <cell r="BV1975">
            <v>42101</v>
          </cell>
          <cell r="CG1975">
            <v>42101</v>
          </cell>
          <cell r="CR1975">
            <v>42101</v>
          </cell>
          <cell r="DC1975">
            <v>42101</v>
          </cell>
          <cell r="DN1975">
            <v>42102</v>
          </cell>
        </row>
        <row r="1976">
          <cell r="H1976">
            <v>42100</v>
          </cell>
          <cell r="S1976">
            <v>42100</v>
          </cell>
          <cell r="AD1976">
            <v>42100</v>
          </cell>
          <cell r="AO1976">
            <v>42100</v>
          </cell>
          <cell r="AZ1976">
            <v>42100</v>
          </cell>
          <cell r="BK1976">
            <v>42100</v>
          </cell>
          <cell r="BV1976">
            <v>42100</v>
          </cell>
          <cell r="CG1976">
            <v>42100</v>
          </cell>
          <cell r="CR1976">
            <v>42100</v>
          </cell>
          <cell r="DC1976">
            <v>42100</v>
          </cell>
          <cell r="DN1976">
            <v>42101</v>
          </cell>
        </row>
        <row r="1977">
          <cell r="H1977">
            <v>42095</v>
          </cell>
          <cell r="S1977">
            <v>42095</v>
          </cell>
          <cell r="AD1977">
            <v>42095</v>
          </cell>
          <cell r="AO1977">
            <v>42095</v>
          </cell>
          <cell r="AZ1977">
            <v>42095</v>
          </cell>
          <cell r="BK1977">
            <v>42095</v>
          </cell>
          <cell r="BV1977">
            <v>42095</v>
          </cell>
          <cell r="CG1977">
            <v>42095</v>
          </cell>
          <cell r="CR1977">
            <v>42095</v>
          </cell>
          <cell r="DC1977">
            <v>42095</v>
          </cell>
          <cell r="DN1977">
            <v>42100</v>
          </cell>
        </row>
        <row r="1978">
          <cell r="H1978">
            <v>42094</v>
          </cell>
          <cell r="S1978">
            <v>42094</v>
          </cell>
          <cell r="AD1978">
            <v>42094</v>
          </cell>
          <cell r="AO1978">
            <v>42094</v>
          </cell>
          <cell r="AZ1978">
            <v>42094</v>
          </cell>
          <cell r="BK1978">
            <v>42094</v>
          </cell>
          <cell r="BV1978">
            <v>42094</v>
          </cell>
          <cell r="CG1978">
            <v>42094</v>
          </cell>
          <cell r="CR1978">
            <v>42094</v>
          </cell>
          <cell r="DC1978">
            <v>42094</v>
          </cell>
          <cell r="DN1978">
            <v>42096</v>
          </cell>
        </row>
        <row r="1979">
          <cell r="H1979">
            <v>42093</v>
          </cell>
          <cell r="S1979">
            <v>42093</v>
          </cell>
          <cell r="AD1979">
            <v>42093</v>
          </cell>
          <cell r="AO1979">
            <v>42093</v>
          </cell>
          <cell r="AZ1979">
            <v>42093</v>
          </cell>
          <cell r="BK1979">
            <v>42093</v>
          </cell>
          <cell r="BV1979">
            <v>42093</v>
          </cell>
          <cell r="CG1979">
            <v>42093</v>
          </cell>
          <cell r="CR1979">
            <v>42093</v>
          </cell>
          <cell r="DC1979">
            <v>42093</v>
          </cell>
          <cell r="DN1979">
            <v>42095</v>
          </cell>
        </row>
        <row r="1980">
          <cell r="H1980">
            <v>42090</v>
          </cell>
          <cell r="S1980">
            <v>42090</v>
          </cell>
          <cell r="AD1980">
            <v>42090</v>
          </cell>
          <cell r="AO1980">
            <v>42090</v>
          </cell>
          <cell r="AZ1980">
            <v>42090</v>
          </cell>
          <cell r="BK1980">
            <v>42090</v>
          </cell>
          <cell r="BV1980">
            <v>42090</v>
          </cell>
          <cell r="CG1980">
            <v>42090</v>
          </cell>
          <cell r="CR1980">
            <v>42090</v>
          </cell>
          <cell r="DC1980">
            <v>42090</v>
          </cell>
          <cell r="DN1980">
            <v>42094</v>
          </cell>
        </row>
        <row r="1981">
          <cell r="H1981">
            <v>42089</v>
          </cell>
          <cell r="S1981">
            <v>42089</v>
          </cell>
          <cell r="AD1981">
            <v>42089</v>
          </cell>
          <cell r="AO1981">
            <v>42089</v>
          </cell>
          <cell r="AZ1981">
            <v>42089</v>
          </cell>
          <cell r="BK1981">
            <v>42089</v>
          </cell>
          <cell r="BV1981">
            <v>42089</v>
          </cell>
          <cell r="CG1981">
            <v>42089</v>
          </cell>
          <cell r="CR1981">
            <v>42089</v>
          </cell>
          <cell r="DC1981">
            <v>42089</v>
          </cell>
          <cell r="DN1981">
            <v>42093</v>
          </cell>
        </row>
        <row r="1982">
          <cell r="H1982">
            <v>42088</v>
          </cell>
          <cell r="S1982">
            <v>42088</v>
          </cell>
          <cell r="AD1982">
            <v>42088</v>
          </cell>
          <cell r="AO1982">
            <v>42088</v>
          </cell>
          <cell r="AZ1982">
            <v>42088</v>
          </cell>
          <cell r="BK1982">
            <v>42088</v>
          </cell>
          <cell r="BV1982">
            <v>42088</v>
          </cell>
          <cell r="CG1982">
            <v>42088</v>
          </cell>
          <cell r="CR1982">
            <v>42088</v>
          </cell>
          <cell r="DC1982">
            <v>42088</v>
          </cell>
          <cell r="DN1982">
            <v>42090</v>
          </cell>
        </row>
        <row r="1983">
          <cell r="H1983">
            <v>42087</v>
          </cell>
          <cell r="S1983">
            <v>42087</v>
          </cell>
          <cell r="AD1983">
            <v>42087</v>
          </cell>
          <cell r="AO1983">
            <v>42087</v>
          </cell>
          <cell r="AZ1983">
            <v>42087</v>
          </cell>
          <cell r="BK1983">
            <v>42087</v>
          </cell>
          <cell r="BV1983">
            <v>42087</v>
          </cell>
          <cell r="CG1983">
            <v>42087</v>
          </cell>
          <cell r="CR1983">
            <v>42087</v>
          </cell>
          <cell r="DC1983">
            <v>42087</v>
          </cell>
          <cell r="DN1983">
            <v>42089</v>
          </cell>
        </row>
        <row r="1984">
          <cell r="H1984">
            <v>42086</v>
          </cell>
          <cell r="S1984">
            <v>42086</v>
          </cell>
          <cell r="AD1984">
            <v>42086</v>
          </cell>
          <cell r="AO1984">
            <v>42086</v>
          </cell>
          <cell r="AZ1984">
            <v>42086</v>
          </cell>
          <cell r="BK1984">
            <v>42086</v>
          </cell>
          <cell r="BV1984">
            <v>42086</v>
          </cell>
          <cell r="CG1984">
            <v>42086</v>
          </cell>
          <cell r="CR1984">
            <v>42086</v>
          </cell>
          <cell r="DC1984">
            <v>42086</v>
          </cell>
          <cell r="DN1984">
            <v>42088</v>
          </cell>
        </row>
        <row r="1985">
          <cell r="H1985">
            <v>42083</v>
          </cell>
          <cell r="S1985">
            <v>42083</v>
          </cell>
          <cell r="AD1985">
            <v>42083</v>
          </cell>
          <cell r="AO1985">
            <v>42083</v>
          </cell>
          <cell r="AZ1985">
            <v>42083</v>
          </cell>
          <cell r="BK1985">
            <v>42083</v>
          </cell>
          <cell r="BV1985">
            <v>42083</v>
          </cell>
          <cell r="CG1985">
            <v>42083</v>
          </cell>
          <cell r="CR1985">
            <v>42083</v>
          </cell>
          <cell r="DC1985">
            <v>42083</v>
          </cell>
          <cell r="DN1985">
            <v>42087</v>
          </cell>
        </row>
        <row r="1986">
          <cell r="H1986">
            <v>42082</v>
          </cell>
          <cell r="S1986">
            <v>42082</v>
          </cell>
          <cell r="AD1986">
            <v>42082</v>
          </cell>
          <cell r="AO1986">
            <v>42082</v>
          </cell>
          <cell r="AZ1986">
            <v>42082</v>
          </cell>
          <cell r="BK1986">
            <v>42082</v>
          </cell>
          <cell r="BV1986">
            <v>42082</v>
          </cell>
          <cell r="CG1986">
            <v>42082</v>
          </cell>
          <cell r="CR1986">
            <v>42082</v>
          </cell>
          <cell r="DC1986">
            <v>42082</v>
          </cell>
          <cell r="DN1986">
            <v>42086</v>
          </cell>
        </row>
        <row r="1987">
          <cell r="H1987">
            <v>42081</v>
          </cell>
          <cell r="S1987">
            <v>42081</v>
          </cell>
          <cell r="AD1987">
            <v>42081</v>
          </cell>
          <cell r="AO1987">
            <v>42081</v>
          </cell>
          <cell r="AZ1987">
            <v>42081</v>
          </cell>
          <cell r="BK1987">
            <v>42081</v>
          </cell>
          <cell r="BV1987">
            <v>42081</v>
          </cell>
          <cell r="CG1987">
            <v>42081</v>
          </cell>
          <cell r="CR1987">
            <v>42081</v>
          </cell>
          <cell r="DC1987">
            <v>42081</v>
          </cell>
          <cell r="DN1987">
            <v>42083</v>
          </cell>
        </row>
        <row r="1988">
          <cell r="H1988">
            <v>42080</v>
          </cell>
          <cell r="S1988">
            <v>42080</v>
          </cell>
          <cell r="AD1988">
            <v>42080</v>
          </cell>
          <cell r="AO1988">
            <v>42080</v>
          </cell>
          <cell r="AZ1988">
            <v>42080</v>
          </cell>
          <cell r="BK1988">
            <v>42080</v>
          </cell>
          <cell r="BV1988">
            <v>42080</v>
          </cell>
          <cell r="CG1988">
            <v>42080</v>
          </cell>
          <cell r="CR1988">
            <v>42080</v>
          </cell>
          <cell r="DC1988">
            <v>42080</v>
          </cell>
          <cell r="DN1988">
            <v>42082</v>
          </cell>
        </row>
        <row r="1989">
          <cell r="H1989">
            <v>42079</v>
          </cell>
          <cell r="S1989">
            <v>42079</v>
          </cell>
          <cell r="AD1989">
            <v>42079</v>
          </cell>
          <cell r="AO1989">
            <v>42079</v>
          </cell>
          <cell r="AZ1989">
            <v>42079</v>
          </cell>
          <cell r="BK1989">
            <v>42079</v>
          </cell>
          <cell r="BV1989">
            <v>42079</v>
          </cell>
          <cell r="CG1989">
            <v>42079</v>
          </cell>
          <cell r="CR1989">
            <v>42079</v>
          </cell>
          <cell r="DC1989">
            <v>42079</v>
          </cell>
          <cell r="DN1989">
            <v>42081</v>
          </cell>
        </row>
        <row r="1990">
          <cell r="H1990">
            <v>42076</v>
          </cell>
          <cell r="S1990">
            <v>42076</v>
          </cell>
          <cell r="AD1990">
            <v>42076</v>
          </cell>
          <cell r="AO1990">
            <v>42076</v>
          </cell>
          <cell r="AZ1990">
            <v>42076</v>
          </cell>
          <cell r="BK1990">
            <v>42076</v>
          </cell>
          <cell r="BV1990">
            <v>42076</v>
          </cell>
          <cell r="CG1990">
            <v>42076</v>
          </cell>
          <cell r="CR1990">
            <v>42076</v>
          </cell>
          <cell r="DC1990">
            <v>42076</v>
          </cell>
          <cell r="DN1990">
            <v>42080</v>
          </cell>
        </row>
        <row r="1991">
          <cell r="H1991">
            <v>42075</v>
          </cell>
          <cell r="S1991">
            <v>42075</v>
          </cell>
          <cell r="AD1991">
            <v>42075</v>
          </cell>
          <cell r="AO1991">
            <v>42075</v>
          </cell>
          <cell r="AZ1991">
            <v>42075</v>
          </cell>
          <cell r="BK1991">
            <v>42075</v>
          </cell>
          <cell r="BV1991">
            <v>42075</v>
          </cell>
          <cell r="CG1991">
            <v>42075</v>
          </cell>
          <cell r="CR1991">
            <v>42075</v>
          </cell>
          <cell r="DC1991">
            <v>42075</v>
          </cell>
          <cell r="DN1991">
            <v>42079</v>
          </cell>
        </row>
        <row r="1992">
          <cell r="H1992">
            <v>42074</v>
          </cell>
          <cell r="S1992">
            <v>42074</v>
          </cell>
          <cell r="AD1992">
            <v>42074</v>
          </cell>
          <cell r="AO1992">
            <v>42074</v>
          </cell>
          <cell r="AZ1992">
            <v>42074</v>
          </cell>
          <cell r="BK1992">
            <v>42074</v>
          </cell>
          <cell r="BV1992">
            <v>42074</v>
          </cell>
          <cell r="CG1992">
            <v>42074</v>
          </cell>
          <cell r="CR1992">
            <v>42074</v>
          </cell>
          <cell r="DC1992">
            <v>42074</v>
          </cell>
          <cell r="DN1992">
            <v>42076</v>
          </cell>
        </row>
        <row r="1993">
          <cell r="H1993">
            <v>42073</v>
          </cell>
          <cell r="S1993">
            <v>42073</v>
          </cell>
          <cell r="AD1993">
            <v>42073</v>
          </cell>
          <cell r="AO1993">
            <v>42073</v>
          </cell>
          <cell r="AZ1993">
            <v>42073</v>
          </cell>
          <cell r="BK1993">
            <v>42073</v>
          </cell>
          <cell r="BV1993">
            <v>42073</v>
          </cell>
          <cell r="CG1993">
            <v>42073</v>
          </cell>
          <cell r="CR1993">
            <v>42073</v>
          </cell>
          <cell r="DC1993">
            <v>42073</v>
          </cell>
          <cell r="DN1993">
            <v>42075</v>
          </cell>
        </row>
        <row r="1994">
          <cell r="H1994">
            <v>42072</v>
          </cell>
          <cell r="S1994">
            <v>42072</v>
          </cell>
          <cell r="AD1994">
            <v>42072</v>
          </cell>
          <cell r="AO1994">
            <v>42072</v>
          </cell>
          <cell r="AZ1994">
            <v>42072</v>
          </cell>
          <cell r="BK1994">
            <v>42072</v>
          </cell>
          <cell r="BV1994">
            <v>42072</v>
          </cell>
          <cell r="CG1994">
            <v>42072</v>
          </cell>
          <cell r="CR1994">
            <v>42072</v>
          </cell>
          <cell r="DC1994">
            <v>42072</v>
          </cell>
          <cell r="DN1994">
            <v>42074</v>
          </cell>
        </row>
        <row r="1995">
          <cell r="H1995">
            <v>42068</v>
          </cell>
          <cell r="S1995">
            <v>42068</v>
          </cell>
          <cell r="AD1995">
            <v>42068</v>
          </cell>
          <cell r="AO1995">
            <v>42068</v>
          </cell>
          <cell r="AZ1995">
            <v>42068</v>
          </cell>
          <cell r="BK1995">
            <v>42068</v>
          </cell>
          <cell r="BV1995">
            <v>42068</v>
          </cell>
          <cell r="CG1995">
            <v>42068</v>
          </cell>
          <cell r="CR1995">
            <v>42068</v>
          </cell>
          <cell r="DC1995">
            <v>42068</v>
          </cell>
          <cell r="DN1995">
            <v>42073</v>
          </cell>
        </row>
        <row r="1996">
          <cell r="H1996">
            <v>42067</v>
          </cell>
          <cell r="S1996">
            <v>42067</v>
          </cell>
          <cell r="AD1996">
            <v>42067</v>
          </cell>
          <cell r="AO1996">
            <v>42067</v>
          </cell>
          <cell r="AZ1996">
            <v>42067</v>
          </cell>
          <cell r="BK1996">
            <v>42067</v>
          </cell>
          <cell r="BV1996">
            <v>42067</v>
          </cell>
          <cell r="CG1996">
            <v>42067</v>
          </cell>
          <cell r="CR1996">
            <v>42067</v>
          </cell>
          <cell r="DC1996">
            <v>42067</v>
          </cell>
          <cell r="DN1996">
            <v>42072</v>
          </cell>
        </row>
        <row r="1997">
          <cell r="H1997">
            <v>42066</v>
          </cell>
          <cell r="S1997">
            <v>42066</v>
          </cell>
          <cell r="AD1997">
            <v>42066</v>
          </cell>
          <cell r="AO1997">
            <v>42066</v>
          </cell>
          <cell r="AZ1997">
            <v>42066</v>
          </cell>
          <cell r="BK1997">
            <v>42066</v>
          </cell>
          <cell r="BV1997">
            <v>42066</v>
          </cell>
          <cell r="CG1997">
            <v>42066</v>
          </cell>
          <cell r="CR1997">
            <v>42066</v>
          </cell>
          <cell r="DC1997">
            <v>42066</v>
          </cell>
          <cell r="DN1997">
            <v>42069</v>
          </cell>
        </row>
        <row r="1998">
          <cell r="H1998">
            <v>42065</v>
          </cell>
          <cell r="S1998">
            <v>42065</v>
          </cell>
          <cell r="AD1998">
            <v>42065</v>
          </cell>
          <cell r="AO1998">
            <v>42065</v>
          </cell>
          <cell r="AZ1998">
            <v>42065</v>
          </cell>
          <cell r="BK1998">
            <v>42065</v>
          </cell>
          <cell r="BV1998">
            <v>42065</v>
          </cell>
          <cell r="CG1998">
            <v>42065</v>
          </cell>
          <cell r="CR1998">
            <v>42065</v>
          </cell>
          <cell r="DC1998">
            <v>42065</v>
          </cell>
          <cell r="DN1998">
            <v>42068</v>
          </cell>
        </row>
        <row r="1999">
          <cell r="H1999">
            <v>42062</v>
          </cell>
          <cell r="S1999">
            <v>42062</v>
          </cell>
          <cell r="AD1999">
            <v>42062</v>
          </cell>
          <cell r="AO1999">
            <v>42062</v>
          </cell>
          <cell r="AZ1999">
            <v>42062</v>
          </cell>
          <cell r="BK1999">
            <v>42062</v>
          </cell>
          <cell r="BV1999">
            <v>42062</v>
          </cell>
          <cell r="CG1999">
            <v>42062</v>
          </cell>
          <cell r="CR1999">
            <v>42062</v>
          </cell>
          <cell r="DC1999">
            <v>42062</v>
          </cell>
          <cell r="DN1999">
            <v>42067</v>
          </cell>
        </row>
        <row r="2000">
          <cell r="H2000">
            <v>42061</v>
          </cell>
          <cell r="S2000">
            <v>42061</v>
          </cell>
          <cell r="AD2000">
            <v>42061</v>
          </cell>
          <cell r="AO2000">
            <v>42061</v>
          </cell>
          <cell r="AZ2000">
            <v>42061</v>
          </cell>
          <cell r="BK2000">
            <v>42061</v>
          </cell>
          <cell r="BV2000">
            <v>42061</v>
          </cell>
          <cell r="CG2000">
            <v>42061</v>
          </cell>
          <cell r="CR2000">
            <v>42061</v>
          </cell>
          <cell r="DC2000">
            <v>42061</v>
          </cell>
          <cell r="DN2000">
            <v>42066</v>
          </cell>
        </row>
        <row r="2001">
          <cell r="H2001">
            <v>42060</v>
          </cell>
          <cell r="S2001">
            <v>42060</v>
          </cell>
          <cell r="AD2001">
            <v>42060</v>
          </cell>
          <cell r="AO2001">
            <v>42060</v>
          </cell>
          <cell r="AZ2001">
            <v>42060</v>
          </cell>
          <cell r="BK2001">
            <v>42060</v>
          </cell>
          <cell r="BV2001">
            <v>42060</v>
          </cell>
          <cell r="CG2001">
            <v>42060</v>
          </cell>
          <cell r="CR2001">
            <v>42060</v>
          </cell>
          <cell r="DC2001">
            <v>42060</v>
          </cell>
          <cell r="DN2001">
            <v>42065</v>
          </cell>
        </row>
        <row r="2002">
          <cell r="H2002">
            <v>42059</v>
          </cell>
          <cell r="S2002">
            <v>42059</v>
          </cell>
          <cell r="AD2002">
            <v>42059</v>
          </cell>
          <cell r="AO2002">
            <v>42059</v>
          </cell>
          <cell r="AZ2002">
            <v>42059</v>
          </cell>
          <cell r="BK2002">
            <v>42059</v>
          </cell>
          <cell r="BV2002">
            <v>42059</v>
          </cell>
          <cell r="CG2002">
            <v>42059</v>
          </cell>
          <cell r="CR2002">
            <v>42059</v>
          </cell>
          <cell r="DC2002">
            <v>42059</v>
          </cell>
          <cell r="DN2002">
            <v>42062</v>
          </cell>
        </row>
        <row r="2003">
          <cell r="H2003">
            <v>42058</v>
          </cell>
          <cell r="S2003">
            <v>42058</v>
          </cell>
          <cell r="AD2003">
            <v>42058</v>
          </cell>
          <cell r="AO2003">
            <v>42058</v>
          </cell>
          <cell r="AZ2003">
            <v>42058</v>
          </cell>
          <cell r="BK2003">
            <v>42058</v>
          </cell>
          <cell r="BV2003">
            <v>42058</v>
          </cell>
          <cell r="CG2003">
            <v>42058</v>
          </cell>
          <cell r="CR2003">
            <v>42058</v>
          </cell>
          <cell r="DC2003">
            <v>42058</v>
          </cell>
          <cell r="DN2003">
            <v>42061</v>
          </cell>
        </row>
        <row r="2004">
          <cell r="H2004">
            <v>42055</v>
          </cell>
          <cell r="S2004">
            <v>42055</v>
          </cell>
          <cell r="AD2004">
            <v>42055</v>
          </cell>
          <cell r="AO2004">
            <v>42055</v>
          </cell>
          <cell r="AZ2004">
            <v>42055</v>
          </cell>
          <cell r="BK2004">
            <v>42055</v>
          </cell>
          <cell r="BV2004">
            <v>42055</v>
          </cell>
          <cell r="CG2004">
            <v>42055</v>
          </cell>
          <cell r="CR2004">
            <v>42055</v>
          </cell>
          <cell r="DC2004">
            <v>42055</v>
          </cell>
          <cell r="DN2004">
            <v>42060</v>
          </cell>
        </row>
        <row r="2005">
          <cell r="H2005">
            <v>42054</v>
          </cell>
          <cell r="S2005">
            <v>42054</v>
          </cell>
          <cell r="AD2005">
            <v>42054</v>
          </cell>
          <cell r="AO2005">
            <v>42054</v>
          </cell>
          <cell r="AZ2005">
            <v>42054</v>
          </cell>
          <cell r="BK2005">
            <v>42054</v>
          </cell>
          <cell r="BV2005">
            <v>42054</v>
          </cell>
          <cell r="CG2005">
            <v>42054</v>
          </cell>
          <cell r="CR2005">
            <v>42054</v>
          </cell>
          <cell r="DC2005">
            <v>42054</v>
          </cell>
          <cell r="DN2005">
            <v>42059</v>
          </cell>
        </row>
        <row r="2006">
          <cell r="H2006">
            <v>42053</v>
          </cell>
          <cell r="S2006">
            <v>42053</v>
          </cell>
          <cell r="AD2006">
            <v>42053</v>
          </cell>
          <cell r="AO2006">
            <v>42053</v>
          </cell>
          <cell r="AZ2006">
            <v>42053</v>
          </cell>
          <cell r="BK2006">
            <v>42053</v>
          </cell>
          <cell r="BV2006">
            <v>42053</v>
          </cell>
          <cell r="CG2006">
            <v>42053</v>
          </cell>
          <cell r="CR2006">
            <v>42053</v>
          </cell>
          <cell r="DC2006">
            <v>42053</v>
          </cell>
          <cell r="DN2006">
            <v>42058</v>
          </cell>
        </row>
        <row r="2007">
          <cell r="H2007">
            <v>42051</v>
          </cell>
          <cell r="S2007">
            <v>42051</v>
          </cell>
          <cell r="AD2007">
            <v>42051</v>
          </cell>
          <cell r="AO2007">
            <v>42051</v>
          </cell>
          <cell r="AZ2007">
            <v>42051</v>
          </cell>
          <cell r="BK2007">
            <v>42051</v>
          </cell>
          <cell r="BV2007">
            <v>42051</v>
          </cell>
          <cell r="CG2007">
            <v>42051</v>
          </cell>
          <cell r="CR2007">
            <v>42051</v>
          </cell>
          <cell r="DC2007">
            <v>42051</v>
          </cell>
          <cell r="DN2007">
            <v>42055</v>
          </cell>
        </row>
        <row r="2008">
          <cell r="H2008">
            <v>42048</v>
          </cell>
          <cell r="S2008">
            <v>42048</v>
          </cell>
          <cell r="AD2008">
            <v>42048</v>
          </cell>
          <cell r="AO2008">
            <v>42048</v>
          </cell>
          <cell r="AZ2008">
            <v>42048</v>
          </cell>
          <cell r="BK2008">
            <v>42048</v>
          </cell>
          <cell r="BV2008">
            <v>42048</v>
          </cell>
          <cell r="CG2008">
            <v>42048</v>
          </cell>
          <cell r="CR2008">
            <v>42048</v>
          </cell>
          <cell r="DC2008">
            <v>42048</v>
          </cell>
          <cell r="DN2008">
            <v>42054</v>
          </cell>
        </row>
        <row r="2009">
          <cell r="H2009">
            <v>42047</v>
          </cell>
          <cell r="S2009">
            <v>42047</v>
          </cell>
          <cell r="AD2009">
            <v>42047</v>
          </cell>
          <cell r="AO2009">
            <v>42047</v>
          </cell>
          <cell r="AZ2009">
            <v>42047</v>
          </cell>
          <cell r="BK2009">
            <v>42047</v>
          </cell>
          <cell r="BV2009">
            <v>42047</v>
          </cell>
          <cell r="CG2009">
            <v>42047</v>
          </cell>
          <cell r="CR2009">
            <v>42047</v>
          </cell>
          <cell r="DC2009">
            <v>42047</v>
          </cell>
          <cell r="DN2009">
            <v>42053</v>
          </cell>
        </row>
        <row r="2010">
          <cell r="H2010">
            <v>42046</v>
          </cell>
          <cell r="S2010">
            <v>42046</v>
          </cell>
          <cell r="AD2010">
            <v>42046</v>
          </cell>
          <cell r="AO2010">
            <v>42046</v>
          </cell>
          <cell r="AZ2010">
            <v>42046</v>
          </cell>
          <cell r="BK2010">
            <v>42046</v>
          </cell>
          <cell r="BV2010">
            <v>42046</v>
          </cell>
          <cell r="CG2010">
            <v>42046</v>
          </cell>
          <cell r="CR2010">
            <v>42046</v>
          </cell>
          <cell r="DC2010">
            <v>42046</v>
          </cell>
          <cell r="DN2010">
            <v>42052</v>
          </cell>
        </row>
        <row r="2011">
          <cell r="H2011">
            <v>42045</v>
          </cell>
          <cell r="S2011">
            <v>42045</v>
          </cell>
          <cell r="AD2011">
            <v>42045</v>
          </cell>
          <cell r="AO2011">
            <v>42045</v>
          </cell>
          <cell r="AZ2011">
            <v>42045</v>
          </cell>
          <cell r="BK2011">
            <v>42045</v>
          </cell>
          <cell r="BV2011">
            <v>42045</v>
          </cell>
          <cell r="CG2011">
            <v>42045</v>
          </cell>
          <cell r="CR2011">
            <v>42045</v>
          </cell>
          <cell r="DC2011">
            <v>42045</v>
          </cell>
          <cell r="DN2011">
            <v>42048</v>
          </cell>
        </row>
        <row r="2012">
          <cell r="H2012">
            <v>42044</v>
          </cell>
          <cell r="S2012">
            <v>42044</v>
          </cell>
          <cell r="AD2012">
            <v>42044</v>
          </cell>
          <cell r="AO2012">
            <v>42044</v>
          </cell>
          <cell r="AZ2012">
            <v>42044</v>
          </cell>
          <cell r="BK2012">
            <v>42044</v>
          </cell>
          <cell r="BV2012">
            <v>42044</v>
          </cell>
          <cell r="CG2012">
            <v>42044</v>
          </cell>
          <cell r="CR2012">
            <v>42044</v>
          </cell>
          <cell r="DC2012">
            <v>42044</v>
          </cell>
          <cell r="DN2012">
            <v>42047</v>
          </cell>
        </row>
        <row r="2013">
          <cell r="H2013">
            <v>42041</v>
          </cell>
          <cell r="S2013">
            <v>42041</v>
          </cell>
          <cell r="AD2013">
            <v>42041</v>
          </cell>
          <cell r="AO2013">
            <v>42041</v>
          </cell>
          <cell r="AZ2013">
            <v>42041</v>
          </cell>
          <cell r="BK2013">
            <v>42041</v>
          </cell>
          <cell r="BV2013">
            <v>42041</v>
          </cell>
          <cell r="CG2013">
            <v>42041</v>
          </cell>
          <cell r="CR2013">
            <v>42041</v>
          </cell>
          <cell r="DC2013">
            <v>42041</v>
          </cell>
          <cell r="DN2013">
            <v>42046</v>
          </cell>
        </row>
        <row r="2014">
          <cell r="H2014">
            <v>42040</v>
          </cell>
          <cell r="S2014">
            <v>42040</v>
          </cell>
          <cell r="AD2014">
            <v>42040</v>
          </cell>
          <cell r="AO2014">
            <v>42040</v>
          </cell>
          <cell r="AZ2014">
            <v>42040</v>
          </cell>
          <cell r="BK2014">
            <v>42040</v>
          </cell>
          <cell r="BV2014">
            <v>42040</v>
          </cell>
          <cell r="CG2014">
            <v>42040</v>
          </cell>
          <cell r="CR2014">
            <v>42040</v>
          </cell>
          <cell r="DC2014">
            <v>42040</v>
          </cell>
          <cell r="DN2014">
            <v>42045</v>
          </cell>
        </row>
        <row r="2015">
          <cell r="H2015">
            <v>42039</v>
          </cell>
          <cell r="S2015">
            <v>42039</v>
          </cell>
          <cell r="AD2015">
            <v>42039</v>
          </cell>
          <cell r="AO2015">
            <v>42039</v>
          </cell>
          <cell r="AZ2015">
            <v>42039</v>
          </cell>
          <cell r="BK2015">
            <v>42039</v>
          </cell>
          <cell r="BV2015">
            <v>42039</v>
          </cell>
          <cell r="CG2015">
            <v>42039</v>
          </cell>
          <cell r="CR2015">
            <v>42039</v>
          </cell>
          <cell r="DC2015">
            <v>42039</v>
          </cell>
          <cell r="DN2015">
            <v>42044</v>
          </cell>
        </row>
        <row r="2016">
          <cell r="H2016">
            <v>42038</v>
          </cell>
          <cell r="S2016">
            <v>42038</v>
          </cell>
          <cell r="AD2016">
            <v>42038</v>
          </cell>
          <cell r="AO2016">
            <v>42038</v>
          </cell>
          <cell r="AZ2016">
            <v>42038</v>
          </cell>
          <cell r="BK2016">
            <v>42038</v>
          </cell>
          <cell r="BV2016">
            <v>42038</v>
          </cell>
          <cell r="CG2016">
            <v>42038</v>
          </cell>
          <cell r="CR2016">
            <v>42038</v>
          </cell>
          <cell r="DC2016">
            <v>42038</v>
          </cell>
          <cell r="DN2016">
            <v>42041</v>
          </cell>
        </row>
        <row r="2017">
          <cell r="H2017">
            <v>42037</v>
          </cell>
          <cell r="S2017">
            <v>42037</v>
          </cell>
          <cell r="AD2017">
            <v>42037</v>
          </cell>
          <cell r="AO2017">
            <v>42037</v>
          </cell>
          <cell r="AZ2017">
            <v>42037</v>
          </cell>
          <cell r="BK2017">
            <v>42037</v>
          </cell>
          <cell r="BV2017">
            <v>42037</v>
          </cell>
          <cell r="CG2017">
            <v>42037</v>
          </cell>
          <cell r="CR2017">
            <v>42037</v>
          </cell>
          <cell r="DC2017">
            <v>42037</v>
          </cell>
          <cell r="DN2017">
            <v>42040</v>
          </cell>
        </row>
        <row r="2018">
          <cell r="H2018">
            <v>42034</v>
          </cell>
          <cell r="S2018">
            <v>42034</v>
          </cell>
          <cell r="AD2018">
            <v>42034</v>
          </cell>
          <cell r="AO2018">
            <v>42034</v>
          </cell>
          <cell r="AZ2018">
            <v>42034</v>
          </cell>
          <cell r="BK2018">
            <v>42034</v>
          </cell>
          <cell r="BV2018">
            <v>42034</v>
          </cell>
          <cell r="CG2018">
            <v>42034</v>
          </cell>
          <cell r="CR2018">
            <v>42034</v>
          </cell>
          <cell r="DC2018">
            <v>42034</v>
          </cell>
          <cell r="DN2018">
            <v>42039</v>
          </cell>
        </row>
        <row r="2019">
          <cell r="H2019">
            <v>42033</v>
          </cell>
          <cell r="S2019">
            <v>42033</v>
          </cell>
          <cell r="AD2019">
            <v>42033</v>
          </cell>
          <cell r="AO2019">
            <v>42033</v>
          </cell>
          <cell r="AZ2019">
            <v>42033</v>
          </cell>
          <cell r="BK2019">
            <v>42033</v>
          </cell>
          <cell r="BV2019">
            <v>42033</v>
          </cell>
          <cell r="CG2019">
            <v>42033</v>
          </cell>
          <cell r="CR2019">
            <v>42033</v>
          </cell>
          <cell r="DC2019">
            <v>42033</v>
          </cell>
          <cell r="DN2019">
            <v>42038</v>
          </cell>
        </row>
        <row r="2020">
          <cell r="H2020">
            <v>42032</v>
          </cell>
          <cell r="S2020">
            <v>42032</v>
          </cell>
          <cell r="AD2020">
            <v>42032</v>
          </cell>
          <cell r="AO2020">
            <v>42032</v>
          </cell>
          <cell r="AZ2020">
            <v>42032</v>
          </cell>
          <cell r="BK2020">
            <v>42032</v>
          </cell>
          <cell r="BV2020">
            <v>42032</v>
          </cell>
          <cell r="CG2020">
            <v>42032</v>
          </cell>
          <cell r="CR2020">
            <v>42032</v>
          </cell>
          <cell r="DC2020">
            <v>42032</v>
          </cell>
          <cell r="DN2020">
            <v>42037</v>
          </cell>
        </row>
        <row r="2021">
          <cell r="H2021">
            <v>42031</v>
          </cell>
          <cell r="S2021">
            <v>42031</v>
          </cell>
          <cell r="AD2021">
            <v>42031</v>
          </cell>
          <cell r="AO2021">
            <v>42031</v>
          </cell>
          <cell r="AZ2021">
            <v>42031</v>
          </cell>
          <cell r="BK2021">
            <v>42031</v>
          </cell>
          <cell r="BV2021">
            <v>42031</v>
          </cell>
          <cell r="CG2021">
            <v>42031</v>
          </cell>
          <cell r="CR2021">
            <v>42031</v>
          </cell>
          <cell r="DC2021">
            <v>42031</v>
          </cell>
          <cell r="DN2021">
            <v>42034</v>
          </cell>
        </row>
        <row r="2022">
          <cell r="H2022">
            <v>42027</v>
          </cell>
          <cell r="S2022">
            <v>42027</v>
          </cell>
          <cell r="AD2022">
            <v>42027</v>
          </cell>
          <cell r="AO2022">
            <v>42027</v>
          </cell>
          <cell r="AZ2022">
            <v>42027</v>
          </cell>
          <cell r="BK2022">
            <v>42027</v>
          </cell>
          <cell r="BV2022">
            <v>42027</v>
          </cell>
          <cell r="CG2022">
            <v>42027</v>
          </cell>
          <cell r="CR2022">
            <v>42027</v>
          </cell>
          <cell r="DC2022">
            <v>42027</v>
          </cell>
          <cell r="DN2022">
            <v>42033</v>
          </cell>
        </row>
        <row r="2023">
          <cell r="H2023">
            <v>42026</v>
          </cell>
          <cell r="S2023">
            <v>42026</v>
          </cell>
          <cell r="AD2023">
            <v>42026</v>
          </cell>
          <cell r="AO2023">
            <v>42026</v>
          </cell>
          <cell r="AZ2023">
            <v>42026</v>
          </cell>
          <cell r="BK2023">
            <v>42026</v>
          </cell>
          <cell r="BV2023">
            <v>42026</v>
          </cell>
          <cell r="CG2023">
            <v>42026</v>
          </cell>
          <cell r="CR2023">
            <v>42026</v>
          </cell>
          <cell r="DC2023">
            <v>42026</v>
          </cell>
          <cell r="DN2023">
            <v>42032</v>
          </cell>
        </row>
        <row r="2024">
          <cell r="H2024">
            <v>42025</v>
          </cell>
          <cell r="S2024">
            <v>42025</v>
          </cell>
          <cell r="AD2024">
            <v>42025</v>
          </cell>
          <cell r="AO2024">
            <v>42025</v>
          </cell>
          <cell r="AZ2024">
            <v>42025</v>
          </cell>
          <cell r="BK2024">
            <v>42025</v>
          </cell>
          <cell r="BV2024">
            <v>42025</v>
          </cell>
          <cell r="CG2024">
            <v>42025</v>
          </cell>
          <cell r="CR2024">
            <v>42025</v>
          </cell>
          <cell r="DC2024">
            <v>42025</v>
          </cell>
          <cell r="DN2024">
            <v>42031</v>
          </cell>
        </row>
        <row r="2025">
          <cell r="H2025">
            <v>42024</v>
          </cell>
          <cell r="S2025">
            <v>42024</v>
          </cell>
          <cell r="AD2025">
            <v>42024</v>
          </cell>
          <cell r="AO2025">
            <v>42024</v>
          </cell>
          <cell r="AZ2025">
            <v>42024</v>
          </cell>
          <cell r="BK2025">
            <v>42024</v>
          </cell>
          <cell r="BV2025">
            <v>42024</v>
          </cell>
          <cell r="CG2025">
            <v>42024</v>
          </cell>
          <cell r="CR2025">
            <v>42024</v>
          </cell>
          <cell r="DC2025">
            <v>42024</v>
          </cell>
          <cell r="DN2025">
            <v>42030</v>
          </cell>
        </row>
        <row r="2026">
          <cell r="H2026">
            <v>42023</v>
          </cell>
          <cell r="S2026">
            <v>42023</v>
          </cell>
          <cell r="AD2026">
            <v>42023</v>
          </cell>
          <cell r="AO2026">
            <v>42023</v>
          </cell>
          <cell r="AZ2026">
            <v>42023</v>
          </cell>
          <cell r="BK2026">
            <v>42023</v>
          </cell>
          <cell r="BV2026">
            <v>42023</v>
          </cell>
          <cell r="CG2026">
            <v>42023</v>
          </cell>
          <cell r="CR2026">
            <v>42023</v>
          </cell>
          <cell r="DC2026">
            <v>42023</v>
          </cell>
          <cell r="DN2026">
            <v>42027</v>
          </cell>
        </row>
        <row r="2027">
          <cell r="H2027">
            <v>42020</v>
          </cell>
          <cell r="S2027">
            <v>42020</v>
          </cell>
          <cell r="AD2027">
            <v>42020</v>
          </cell>
          <cell r="AO2027">
            <v>42020</v>
          </cell>
          <cell r="AZ2027">
            <v>42020</v>
          </cell>
          <cell r="BK2027">
            <v>42020</v>
          </cell>
          <cell r="BV2027">
            <v>42020</v>
          </cell>
          <cell r="CG2027">
            <v>42020</v>
          </cell>
          <cell r="CR2027">
            <v>42020</v>
          </cell>
          <cell r="DC2027">
            <v>42020</v>
          </cell>
          <cell r="DN2027">
            <v>42026</v>
          </cell>
        </row>
        <row r="2028">
          <cell r="H2028">
            <v>42019</v>
          </cell>
          <cell r="S2028">
            <v>42019</v>
          </cell>
          <cell r="AD2028">
            <v>42019</v>
          </cell>
          <cell r="AO2028">
            <v>42019</v>
          </cell>
          <cell r="AZ2028">
            <v>42019</v>
          </cell>
          <cell r="BK2028">
            <v>42019</v>
          </cell>
          <cell r="BV2028">
            <v>42019</v>
          </cell>
          <cell r="CG2028">
            <v>42019</v>
          </cell>
          <cell r="CR2028">
            <v>42019</v>
          </cell>
          <cell r="DC2028">
            <v>42019</v>
          </cell>
          <cell r="DN2028">
            <v>42025</v>
          </cell>
        </row>
        <row r="2029">
          <cell r="H2029">
            <v>42018</v>
          </cell>
          <cell r="S2029">
            <v>42018</v>
          </cell>
          <cell r="AD2029">
            <v>42018</v>
          </cell>
          <cell r="AO2029">
            <v>42018</v>
          </cell>
          <cell r="AZ2029">
            <v>42018</v>
          </cell>
          <cell r="BK2029">
            <v>42018</v>
          </cell>
          <cell r="BV2029">
            <v>42018</v>
          </cell>
          <cell r="CG2029">
            <v>42018</v>
          </cell>
          <cell r="CR2029">
            <v>42018</v>
          </cell>
          <cell r="DC2029">
            <v>42018</v>
          </cell>
          <cell r="DN2029">
            <v>42024</v>
          </cell>
        </row>
        <row r="2030">
          <cell r="H2030">
            <v>42017</v>
          </cell>
          <cell r="S2030">
            <v>42017</v>
          </cell>
          <cell r="AD2030">
            <v>42017</v>
          </cell>
          <cell r="AO2030">
            <v>42017</v>
          </cell>
          <cell r="AZ2030">
            <v>42017</v>
          </cell>
          <cell r="BK2030">
            <v>42017</v>
          </cell>
          <cell r="BV2030">
            <v>42017</v>
          </cell>
          <cell r="CG2030">
            <v>42017</v>
          </cell>
          <cell r="CR2030">
            <v>42017</v>
          </cell>
          <cell r="DC2030">
            <v>42017</v>
          </cell>
          <cell r="DN2030">
            <v>42020</v>
          </cell>
        </row>
        <row r="2031">
          <cell r="H2031">
            <v>42016</v>
          </cell>
          <cell r="S2031">
            <v>42016</v>
          </cell>
          <cell r="AD2031">
            <v>42016</v>
          </cell>
          <cell r="AO2031">
            <v>42016</v>
          </cell>
          <cell r="AZ2031">
            <v>42016</v>
          </cell>
          <cell r="BK2031">
            <v>42016</v>
          </cell>
          <cell r="BV2031">
            <v>42016</v>
          </cell>
          <cell r="CG2031">
            <v>42016</v>
          </cell>
          <cell r="CR2031">
            <v>42016</v>
          </cell>
          <cell r="DC2031">
            <v>42016</v>
          </cell>
          <cell r="DN2031">
            <v>42019</v>
          </cell>
        </row>
        <row r="2032">
          <cell r="H2032">
            <v>42013</v>
          </cell>
          <cell r="S2032">
            <v>42013</v>
          </cell>
          <cell r="AD2032">
            <v>42013</v>
          </cell>
          <cell r="AO2032">
            <v>42013</v>
          </cell>
          <cell r="AZ2032">
            <v>42013</v>
          </cell>
          <cell r="BK2032">
            <v>42013</v>
          </cell>
          <cell r="BV2032">
            <v>42013</v>
          </cell>
          <cell r="CG2032">
            <v>42013</v>
          </cell>
          <cell r="CR2032">
            <v>42013</v>
          </cell>
          <cell r="DC2032">
            <v>42013</v>
          </cell>
          <cell r="DN2032">
            <v>42018</v>
          </cell>
        </row>
        <row r="2033">
          <cell r="H2033">
            <v>42012</v>
          </cell>
          <cell r="S2033">
            <v>42012</v>
          </cell>
          <cell r="AD2033">
            <v>42012</v>
          </cell>
          <cell r="AO2033">
            <v>42012</v>
          </cell>
          <cell r="AZ2033">
            <v>42012</v>
          </cell>
          <cell r="BK2033">
            <v>42012</v>
          </cell>
          <cell r="BV2033">
            <v>42012</v>
          </cell>
          <cell r="CG2033">
            <v>42012</v>
          </cell>
          <cell r="CR2033">
            <v>42012</v>
          </cell>
          <cell r="DC2033">
            <v>42012</v>
          </cell>
          <cell r="DN2033">
            <v>42017</v>
          </cell>
        </row>
        <row r="2034">
          <cell r="H2034">
            <v>42011</v>
          </cell>
          <cell r="S2034">
            <v>42011</v>
          </cell>
          <cell r="AD2034">
            <v>42011</v>
          </cell>
          <cell r="AO2034">
            <v>42011</v>
          </cell>
          <cell r="AZ2034">
            <v>42011</v>
          </cell>
          <cell r="BK2034">
            <v>42011</v>
          </cell>
          <cell r="BV2034">
            <v>42011</v>
          </cell>
          <cell r="CG2034">
            <v>42011</v>
          </cell>
          <cell r="CR2034">
            <v>42011</v>
          </cell>
          <cell r="DC2034">
            <v>42011</v>
          </cell>
          <cell r="DN2034">
            <v>42016</v>
          </cell>
        </row>
        <row r="2035">
          <cell r="H2035">
            <v>42010</v>
          </cell>
          <cell r="S2035">
            <v>42010</v>
          </cell>
          <cell r="AD2035">
            <v>42010</v>
          </cell>
          <cell r="AO2035">
            <v>42010</v>
          </cell>
          <cell r="AZ2035">
            <v>42010</v>
          </cell>
          <cell r="BK2035">
            <v>42010</v>
          </cell>
          <cell r="BV2035">
            <v>42010</v>
          </cell>
          <cell r="CG2035">
            <v>42010</v>
          </cell>
          <cell r="CR2035">
            <v>42010</v>
          </cell>
          <cell r="DC2035">
            <v>42010</v>
          </cell>
          <cell r="DN2035">
            <v>42013</v>
          </cell>
        </row>
        <row r="2036">
          <cell r="H2036">
            <v>42009</v>
          </cell>
          <cell r="S2036">
            <v>42009</v>
          </cell>
          <cell r="AD2036">
            <v>42009</v>
          </cell>
          <cell r="AO2036">
            <v>42009</v>
          </cell>
          <cell r="AZ2036">
            <v>42009</v>
          </cell>
          <cell r="BK2036">
            <v>42009</v>
          </cell>
          <cell r="BV2036">
            <v>42009</v>
          </cell>
          <cell r="CG2036">
            <v>42009</v>
          </cell>
          <cell r="CR2036">
            <v>42009</v>
          </cell>
          <cell r="DC2036">
            <v>42009</v>
          </cell>
          <cell r="DN2036">
            <v>42012</v>
          </cell>
        </row>
        <row r="2037">
          <cell r="H2037">
            <v>42006</v>
          </cell>
          <cell r="S2037">
            <v>42006</v>
          </cell>
          <cell r="AD2037">
            <v>42006</v>
          </cell>
          <cell r="AO2037">
            <v>42006</v>
          </cell>
          <cell r="AZ2037">
            <v>42006</v>
          </cell>
          <cell r="BK2037">
            <v>42006</v>
          </cell>
          <cell r="BV2037">
            <v>42006</v>
          </cell>
          <cell r="CG2037">
            <v>42006</v>
          </cell>
          <cell r="CR2037">
            <v>42006</v>
          </cell>
          <cell r="DC2037">
            <v>42006</v>
          </cell>
          <cell r="DN2037">
            <v>42011</v>
          </cell>
        </row>
        <row r="2038">
          <cell r="H2038">
            <v>42005</v>
          </cell>
          <cell r="S2038">
            <v>42005</v>
          </cell>
          <cell r="AD2038">
            <v>42005</v>
          </cell>
          <cell r="AO2038">
            <v>42005</v>
          </cell>
          <cell r="AZ2038">
            <v>42005</v>
          </cell>
          <cell r="BK2038">
            <v>42005</v>
          </cell>
          <cell r="BV2038">
            <v>42005</v>
          </cell>
          <cell r="CG2038">
            <v>42005</v>
          </cell>
          <cell r="CR2038">
            <v>42005</v>
          </cell>
          <cell r="DC2038">
            <v>42005</v>
          </cell>
          <cell r="DN2038">
            <v>42010</v>
          </cell>
        </row>
        <row r="2039">
          <cell r="H2039">
            <v>42004</v>
          </cell>
          <cell r="S2039">
            <v>42004</v>
          </cell>
          <cell r="AD2039">
            <v>42004</v>
          </cell>
          <cell r="AO2039">
            <v>42004</v>
          </cell>
          <cell r="AZ2039">
            <v>42004</v>
          </cell>
          <cell r="BK2039">
            <v>42004</v>
          </cell>
          <cell r="BV2039">
            <v>42004</v>
          </cell>
          <cell r="CG2039">
            <v>42004</v>
          </cell>
          <cell r="CR2039">
            <v>42004</v>
          </cell>
          <cell r="DC2039">
            <v>42004</v>
          </cell>
          <cell r="DN2039">
            <v>42009</v>
          </cell>
        </row>
        <row r="2040">
          <cell r="H2040">
            <v>42003</v>
          </cell>
          <cell r="S2040">
            <v>42003</v>
          </cell>
          <cell r="AD2040">
            <v>42003</v>
          </cell>
          <cell r="AO2040">
            <v>42003</v>
          </cell>
          <cell r="AZ2040">
            <v>42003</v>
          </cell>
          <cell r="BK2040">
            <v>42003</v>
          </cell>
          <cell r="BV2040">
            <v>42003</v>
          </cell>
          <cell r="CG2040">
            <v>42003</v>
          </cell>
          <cell r="CR2040">
            <v>42003</v>
          </cell>
          <cell r="DC2040">
            <v>42003</v>
          </cell>
          <cell r="DN2040">
            <v>42006</v>
          </cell>
        </row>
        <row r="2041">
          <cell r="H2041">
            <v>42002</v>
          </cell>
          <cell r="S2041">
            <v>42002</v>
          </cell>
          <cell r="AD2041">
            <v>42002</v>
          </cell>
          <cell r="AO2041">
            <v>42002</v>
          </cell>
          <cell r="AZ2041">
            <v>42002</v>
          </cell>
          <cell r="BK2041">
            <v>42002</v>
          </cell>
          <cell r="BV2041">
            <v>42002</v>
          </cell>
          <cell r="CG2041">
            <v>42002</v>
          </cell>
          <cell r="CR2041">
            <v>42002</v>
          </cell>
          <cell r="DC2041">
            <v>42002</v>
          </cell>
          <cell r="DN2041">
            <v>42004</v>
          </cell>
        </row>
        <row r="2042">
          <cell r="H2042">
            <v>41999</v>
          </cell>
          <cell r="S2042">
            <v>41999</v>
          </cell>
          <cell r="AD2042">
            <v>41999</v>
          </cell>
          <cell r="AO2042">
            <v>41999</v>
          </cell>
          <cell r="AZ2042">
            <v>41999</v>
          </cell>
          <cell r="BK2042">
            <v>41999</v>
          </cell>
          <cell r="BV2042">
            <v>41999</v>
          </cell>
          <cell r="CG2042">
            <v>41999</v>
          </cell>
          <cell r="CR2042">
            <v>41999</v>
          </cell>
          <cell r="DC2042">
            <v>41999</v>
          </cell>
          <cell r="DN2042">
            <v>42003</v>
          </cell>
        </row>
        <row r="2043">
          <cell r="H2043">
            <v>41997</v>
          </cell>
          <cell r="S2043">
            <v>41997</v>
          </cell>
          <cell r="AD2043">
            <v>41997</v>
          </cell>
          <cell r="AO2043">
            <v>41997</v>
          </cell>
          <cell r="AZ2043">
            <v>41997</v>
          </cell>
          <cell r="BK2043">
            <v>41997</v>
          </cell>
          <cell r="BV2043">
            <v>41997</v>
          </cell>
          <cell r="CG2043">
            <v>41997</v>
          </cell>
          <cell r="CR2043">
            <v>41997</v>
          </cell>
          <cell r="DC2043">
            <v>41997</v>
          </cell>
          <cell r="DN2043">
            <v>42002</v>
          </cell>
        </row>
        <row r="2044">
          <cell r="H2044">
            <v>41996</v>
          </cell>
          <cell r="S2044">
            <v>41996</v>
          </cell>
          <cell r="AD2044">
            <v>41996</v>
          </cell>
          <cell r="AO2044">
            <v>41996</v>
          </cell>
          <cell r="AZ2044">
            <v>41996</v>
          </cell>
          <cell r="BK2044">
            <v>41996</v>
          </cell>
          <cell r="BV2044">
            <v>41996</v>
          </cell>
          <cell r="CG2044">
            <v>41996</v>
          </cell>
          <cell r="CR2044">
            <v>41996</v>
          </cell>
          <cell r="DC2044">
            <v>41996</v>
          </cell>
          <cell r="DN2044">
            <v>41999</v>
          </cell>
        </row>
        <row r="2045">
          <cell r="H2045">
            <v>41995</v>
          </cell>
          <cell r="S2045">
            <v>41995</v>
          </cell>
          <cell r="AD2045">
            <v>41995</v>
          </cell>
          <cell r="AO2045">
            <v>41995</v>
          </cell>
          <cell r="AZ2045">
            <v>41995</v>
          </cell>
          <cell r="BK2045">
            <v>41995</v>
          </cell>
          <cell r="BV2045">
            <v>41995</v>
          </cell>
          <cell r="CG2045">
            <v>41995</v>
          </cell>
          <cell r="CR2045">
            <v>41995</v>
          </cell>
          <cell r="DC2045">
            <v>41995</v>
          </cell>
          <cell r="DN2045">
            <v>41997</v>
          </cell>
        </row>
        <row r="2046">
          <cell r="H2046">
            <v>41992</v>
          </cell>
          <cell r="S2046">
            <v>41992</v>
          </cell>
          <cell r="AD2046">
            <v>41992</v>
          </cell>
          <cell r="AO2046">
            <v>41992</v>
          </cell>
          <cell r="AZ2046">
            <v>41992</v>
          </cell>
          <cell r="BK2046">
            <v>41992</v>
          </cell>
          <cell r="BV2046">
            <v>41992</v>
          </cell>
          <cell r="CG2046">
            <v>41992</v>
          </cell>
          <cell r="CR2046">
            <v>41992</v>
          </cell>
          <cell r="DC2046">
            <v>41992</v>
          </cell>
          <cell r="DN2046">
            <v>41996</v>
          </cell>
        </row>
        <row r="2047">
          <cell r="H2047">
            <v>41991</v>
          </cell>
          <cell r="S2047">
            <v>41991</v>
          </cell>
          <cell r="AD2047">
            <v>41991</v>
          </cell>
          <cell r="AO2047">
            <v>41991</v>
          </cell>
          <cell r="AZ2047">
            <v>41991</v>
          </cell>
          <cell r="BK2047">
            <v>41991</v>
          </cell>
          <cell r="BV2047">
            <v>41991</v>
          </cell>
          <cell r="CG2047">
            <v>41991</v>
          </cell>
          <cell r="CR2047">
            <v>41991</v>
          </cell>
          <cell r="DC2047">
            <v>41991</v>
          </cell>
          <cell r="DN2047">
            <v>41995</v>
          </cell>
        </row>
        <row r="2048">
          <cell r="H2048">
            <v>41990</v>
          </cell>
          <cell r="S2048">
            <v>41990</v>
          </cell>
          <cell r="AD2048">
            <v>41990</v>
          </cell>
          <cell r="AO2048">
            <v>41990</v>
          </cell>
          <cell r="AZ2048">
            <v>41990</v>
          </cell>
          <cell r="BK2048">
            <v>41990</v>
          </cell>
          <cell r="BV2048">
            <v>41990</v>
          </cell>
          <cell r="CG2048">
            <v>41990</v>
          </cell>
          <cell r="CR2048">
            <v>41990</v>
          </cell>
          <cell r="DC2048">
            <v>41990</v>
          </cell>
          <cell r="DN2048">
            <v>41992</v>
          </cell>
        </row>
        <row r="2049">
          <cell r="H2049">
            <v>41989</v>
          </cell>
          <cell r="S2049">
            <v>41989</v>
          </cell>
          <cell r="AD2049">
            <v>41989</v>
          </cell>
          <cell r="AO2049">
            <v>41989</v>
          </cell>
          <cell r="AZ2049">
            <v>41989</v>
          </cell>
          <cell r="BK2049">
            <v>41989</v>
          </cell>
          <cell r="BV2049">
            <v>41989</v>
          </cell>
          <cell r="CG2049">
            <v>41989</v>
          </cell>
          <cell r="CR2049">
            <v>41989</v>
          </cell>
          <cell r="DC2049">
            <v>41989</v>
          </cell>
          <cell r="DN2049">
            <v>41991</v>
          </cell>
        </row>
        <row r="2050">
          <cell r="H2050">
            <v>41988</v>
          </cell>
          <cell r="S2050">
            <v>41988</v>
          </cell>
          <cell r="AD2050">
            <v>41988</v>
          </cell>
          <cell r="AO2050">
            <v>41988</v>
          </cell>
          <cell r="AZ2050">
            <v>41988</v>
          </cell>
          <cell r="BK2050">
            <v>41988</v>
          </cell>
          <cell r="BV2050">
            <v>41988</v>
          </cell>
          <cell r="CG2050">
            <v>41988</v>
          </cell>
          <cell r="CR2050">
            <v>41988</v>
          </cell>
          <cell r="DC2050">
            <v>41988</v>
          </cell>
          <cell r="DN2050">
            <v>41990</v>
          </cell>
        </row>
        <row r="2051">
          <cell r="H2051">
            <v>41985</v>
          </cell>
          <cell r="S2051">
            <v>41985</v>
          </cell>
          <cell r="AD2051">
            <v>41985</v>
          </cell>
          <cell r="AO2051">
            <v>41985</v>
          </cell>
          <cell r="AZ2051">
            <v>41985</v>
          </cell>
          <cell r="BK2051">
            <v>41985</v>
          </cell>
          <cell r="BV2051">
            <v>41985</v>
          </cell>
          <cell r="CG2051">
            <v>41985</v>
          </cell>
          <cell r="CR2051">
            <v>41985</v>
          </cell>
          <cell r="DC2051">
            <v>41985</v>
          </cell>
          <cell r="DN2051">
            <v>41989</v>
          </cell>
        </row>
        <row r="2052">
          <cell r="H2052">
            <v>41984</v>
          </cell>
          <cell r="S2052">
            <v>41984</v>
          </cell>
          <cell r="AD2052">
            <v>41984</v>
          </cell>
          <cell r="AO2052">
            <v>41984</v>
          </cell>
          <cell r="AZ2052">
            <v>41984</v>
          </cell>
          <cell r="BK2052">
            <v>41984</v>
          </cell>
          <cell r="BV2052">
            <v>41984</v>
          </cell>
          <cell r="CG2052">
            <v>41984</v>
          </cell>
          <cell r="CR2052">
            <v>41984</v>
          </cell>
          <cell r="DC2052">
            <v>41984</v>
          </cell>
          <cell r="DN2052">
            <v>41988</v>
          </cell>
        </row>
        <row r="2053">
          <cell r="H2053">
            <v>41983</v>
          </cell>
          <cell r="S2053">
            <v>41983</v>
          </cell>
          <cell r="AD2053">
            <v>41983</v>
          </cell>
          <cell r="AO2053">
            <v>41983</v>
          </cell>
          <cell r="AZ2053">
            <v>41983</v>
          </cell>
          <cell r="BK2053">
            <v>41983</v>
          </cell>
          <cell r="BV2053">
            <v>41983</v>
          </cell>
          <cell r="CG2053">
            <v>41983</v>
          </cell>
          <cell r="CR2053">
            <v>41983</v>
          </cell>
          <cell r="DC2053">
            <v>41983</v>
          </cell>
          <cell r="DN2053">
            <v>41985</v>
          </cell>
        </row>
        <row r="2054">
          <cell r="H2054">
            <v>41982</v>
          </cell>
          <cell r="S2054">
            <v>41982</v>
          </cell>
          <cell r="AD2054">
            <v>41982</v>
          </cell>
          <cell r="AO2054">
            <v>41982</v>
          </cell>
          <cell r="AZ2054">
            <v>41982</v>
          </cell>
          <cell r="BK2054">
            <v>41982</v>
          </cell>
          <cell r="BV2054">
            <v>41982</v>
          </cell>
          <cell r="CG2054">
            <v>41982</v>
          </cell>
          <cell r="CR2054">
            <v>41982</v>
          </cell>
          <cell r="DC2054">
            <v>41982</v>
          </cell>
          <cell r="DN2054">
            <v>41984</v>
          </cell>
        </row>
        <row r="2055">
          <cell r="H2055">
            <v>41981</v>
          </cell>
          <cell r="S2055">
            <v>41981</v>
          </cell>
          <cell r="AD2055">
            <v>41981</v>
          </cell>
          <cell r="AO2055">
            <v>41981</v>
          </cell>
          <cell r="AZ2055">
            <v>41981</v>
          </cell>
          <cell r="BK2055">
            <v>41981</v>
          </cell>
          <cell r="BV2055">
            <v>41981</v>
          </cell>
          <cell r="CG2055">
            <v>41981</v>
          </cell>
          <cell r="CR2055">
            <v>41981</v>
          </cell>
          <cell r="DC2055">
            <v>41981</v>
          </cell>
          <cell r="DN2055">
            <v>41983</v>
          </cell>
        </row>
        <row r="2056">
          <cell r="H2056">
            <v>41978</v>
          </cell>
          <cell r="S2056">
            <v>41978</v>
          </cell>
          <cell r="AD2056">
            <v>41978</v>
          </cell>
          <cell r="AO2056">
            <v>41978</v>
          </cell>
          <cell r="AZ2056">
            <v>41978</v>
          </cell>
          <cell r="BK2056">
            <v>41978</v>
          </cell>
          <cell r="BV2056">
            <v>41978</v>
          </cell>
          <cell r="CG2056">
            <v>41978</v>
          </cell>
          <cell r="CR2056">
            <v>41978</v>
          </cell>
          <cell r="DC2056">
            <v>41978</v>
          </cell>
          <cell r="DN2056">
            <v>41982</v>
          </cell>
        </row>
        <row r="2057">
          <cell r="H2057">
            <v>41977</v>
          </cell>
          <cell r="S2057">
            <v>41977</v>
          </cell>
          <cell r="AD2057">
            <v>41977</v>
          </cell>
          <cell r="AO2057">
            <v>41977</v>
          </cell>
          <cell r="AZ2057">
            <v>41977</v>
          </cell>
          <cell r="BK2057">
            <v>41977</v>
          </cell>
          <cell r="BV2057">
            <v>41977</v>
          </cell>
          <cell r="CG2057">
            <v>41977</v>
          </cell>
          <cell r="CR2057">
            <v>41977</v>
          </cell>
          <cell r="DC2057">
            <v>41977</v>
          </cell>
          <cell r="DN2057">
            <v>41981</v>
          </cell>
        </row>
        <row r="2058">
          <cell r="H2058">
            <v>41976</v>
          </cell>
          <cell r="S2058">
            <v>41976</v>
          </cell>
          <cell r="AD2058">
            <v>41976</v>
          </cell>
          <cell r="AO2058">
            <v>41976</v>
          </cell>
          <cell r="AZ2058">
            <v>41976</v>
          </cell>
          <cell r="BK2058">
            <v>41976</v>
          </cell>
          <cell r="BV2058">
            <v>41976</v>
          </cell>
          <cell r="CG2058">
            <v>41976</v>
          </cell>
          <cell r="CR2058">
            <v>41976</v>
          </cell>
          <cell r="DC2058">
            <v>41976</v>
          </cell>
          <cell r="DN2058">
            <v>41978</v>
          </cell>
        </row>
        <row r="2059">
          <cell r="H2059">
            <v>41975</v>
          </cell>
          <cell r="S2059">
            <v>41975</v>
          </cell>
          <cell r="AD2059">
            <v>41975</v>
          </cell>
          <cell r="AO2059">
            <v>41975</v>
          </cell>
          <cell r="AZ2059">
            <v>41975</v>
          </cell>
          <cell r="BK2059">
            <v>41975</v>
          </cell>
          <cell r="BV2059">
            <v>41975</v>
          </cell>
          <cell r="CG2059">
            <v>41975</v>
          </cell>
          <cell r="CR2059">
            <v>41975</v>
          </cell>
          <cell r="DC2059">
            <v>41975</v>
          </cell>
          <cell r="DN2059">
            <v>41977</v>
          </cell>
        </row>
        <row r="2060">
          <cell r="H2060">
            <v>41974</v>
          </cell>
          <cell r="S2060">
            <v>41974</v>
          </cell>
          <cell r="AD2060">
            <v>41974</v>
          </cell>
          <cell r="AO2060">
            <v>41974</v>
          </cell>
          <cell r="AZ2060">
            <v>41974</v>
          </cell>
          <cell r="BK2060">
            <v>41974</v>
          </cell>
          <cell r="BV2060">
            <v>41974</v>
          </cell>
          <cell r="CG2060">
            <v>41974</v>
          </cell>
          <cell r="CR2060">
            <v>41974</v>
          </cell>
          <cell r="DC2060">
            <v>41974</v>
          </cell>
          <cell r="DN2060">
            <v>41976</v>
          </cell>
        </row>
        <row r="2061">
          <cell r="H2061">
            <v>41971</v>
          </cell>
          <cell r="S2061">
            <v>41971</v>
          </cell>
          <cell r="AD2061">
            <v>41971</v>
          </cell>
          <cell r="AO2061">
            <v>41971</v>
          </cell>
          <cell r="AZ2061">
            <v>41971</v>
          </cell>
          <cell r="BK2061">
            <v>41971</v>
          </cell>
          <cell r="BV2061">
            <v>41971</v>
          </cell>
          <cell r="CG2061">
            <v>41971</v>
          </cell>
          <cell r="CR2061">
            <v>41971</v>
          </cell>
          <cell r="DC2061">
            <v>41971</v>
          </cell>
          <cell r="DN2061">
            <v>41975</v>
          </cell>
        </row>
        <row r="2062">
          <cell r="H2062">
            <v>41970</v>
          </cell>
          <cell r="S2062">
            <v>41970</v>
          </cell>
          <cell r="AD2062">
            <v>41970</v>
          </cell>
          <cell r="AO2062">
            <v>41970</v>
          </cell>
          <cell r="AZ2062">
            <v>41970</v>
          </cell>
          <cell r="BK2062">
            <v>41970</v>
          </cell>
          <cell r="BV2062">
            <v>41970</v>
          </cell>
          <cell r="CG2062">
            <v>41970</v>
          </cell>
          <cell r="CR2062">
            <v>41970</v>
          </cell>
          <cell r="DC2062">
            <v>41970</v>
          </cell>
          <cell r="DN2062">
            <v>41974</v>
          </cell>
        </row>
        <row r="2063">
          <cell r="H2063">
            <v>41969</v>
          </cell>
          <cell r="S2063">
            <v>41969</v>
          </cell>
          <cell r="AD2063">
            <v>41969</v>
          </cell>
          <cell r="AO2063">
            <v>41969</v>
          </cell>
          <cell r="AZ2063">
            <v>41969</v>
          </cell>
          <cell r="BK2063">
            <v>41969</v>
          </cell>
          <cell r="BV2063">
            <v>41969</v>
          </cell>
          <cell r="CG2063">
            <v>41969</v>
          </cell>
          <cell r="CR2063">
            <v>41969</v>
          </cell>
          <cell r="DC2063">
            <v>41969</v>
          </cell>
          <cell r="DN2063">
            <v>41971</v>
          </cell>
        </row>
        <row r="2064">
          <cell r="H2064">
            <v>41968</v>
          </cell>
          <cell r="S2064">
            <v>41968</v>
          </cell>
          <cell r="AD2064">
            <v>41968</v>
          </cell>
          <cell r="AO2064">
            <v>41968</v>
          </cell>
          <cell r="AZ2064">
            <v>41968</v>
          </cell>
          <cell r="BK2064">
            <v>41968</v>
          </cell>
          <cell r="BV2064">
            <v>41968</v>
          </cell>
          <cell r="CG2064">
            <v>41968</v>
          </cell>
          <cell r="CR2064">
            <v>41968</v>
          </cell>
          <cell r="DC2064">
            <v>41968</v>
          </cell>
          <cell r="DN2064">
            <v>41969</v>
          </cell>
        </row>
        <row r="2065">
          <cell r="H2065">
            <v>41967</v>
          </cell>
          <cell r="S2065">
            <v>41967</v>
          </cell>
          <cell r="AD2065">
            <v>41967</v>
          </cell>
          <cell r="AO2065">
            <v>41967</v>
          </cell>
          <cell r="AZ2065">
            <v>41967</v>
          </cell>
          <cell r="BK2065">
            <v>41967</v>
          </cell>
          <cell r="BV2065">
            <v>41967</v>
          </cell>
          <cell r="CG2065">
            <v>41967</v>
          </cell>
          <cell r="CR2065">
            <v>41967</v>
          </cell>
          <cell r="DC2065">
            <v>41967</v>
          </cell>
          <cell r="DN2065">
            <v>41968</v>
          </cell>
        </row>
        <row r="2066">
          <cell r="H2066">
            <v>41964</v>
          </cell>
          <cell r="S2066">
            <v>41964</v>
          </cell>
          <cell r="AD2066">
            <v>41964</v>
          </cell>
          <cell r="AO2066">
            <v>41964</v>
          </cell>
          <cell r="AZ2066">
            <v>41964</v>
          </cell>
          <cell r="BK2066">
            <v>41964</v>
          </cell>
          <cell r="BV2066">
            <v>41964</v>
          </cell>
          <cell r="CG2066">
            <v>41964</v>
          </cell>
          <cell r="CR2066">
            <v>41964</v>
          </cell>
          <cell r="DC2066">
            <v>41964</v>
          </cell>
          <cell r="DN2066">
            <v>41967</v>
          </cell>
        </row>
        <row r="2067">
          <cell r="H2067">
            <v>41963</v>
          </cell>
          <cell r="S2067">
            <v>41963</v>
          </cell>
          <cell r="AD2067">
            <v>41963</v>
          </cell>
          <cell r="AO2067">
            <v>41963</v>
          </cell>
          <cell r="AZ2067">
            <v>41963</v>
          </cell>
          <cell r="BK2067">
            <v>41963</v>
          </cell>
          <cell r="BV2067">
            <v>41963</v>
          </cell>
          <cell r="CG2067">
            <v>41963</v>
          </cell>
          <cell r="CR2067">
            <v>41963</v>
          </cell>
          <cell r="DC2067">
            <v>41963</v>
          </cell>
          <cell r="DN2067">
            <v>41964</v>
          </cell>
        </row>
        <row r="2068">
          <cell r="H2068">
            <v>41962</v>
          </cell>
          <cell r="S2068">
            <v>41962</v>
          </cell>
          <cell r="AD2068">
            <v>41962</v>
          </cell>
          <cell r="AO2068">
            <v>41962</v>
          </cell>
          <cell r="AZ2068">
            <v>41962</v>
          </cell>
          <cell r="BK2068">
            <v>41962</v>
          </cell>
          <cell r="BV2068">
            <v>41962</v>
          </cell>
          <cell r="CG2068">
            <v>41962</v>
          </cell>
          <cell r="CR2068">
            <v>41962</v>
          </cell>
          <cell r="DC2068">
            <v>41962</v>
          </cell>
          <cell r="DN2068">
            <v>41963</v>
          </cell>
        </row>
        <row r="2069">
          <cell r="H2069">
            <v>41961</v>
          </cell>
          <cell r="S2069">
            <v>41961</v>
          </cell>
          <cell r="AD2069">
            <v>41961</v>
          </cell>
          <cell r="AO2069">
            <v>41961</v>
          </cell>
          <cell r="AZ2069">
            <v>41961</v>
          </cell>
          <cell r="BK2069">
            <v>41961</v>
          </cell>
          <cell r="BV2069">
            <v>41961</v>
          </cell>
          <cell r="CG2069">
            <v>41961</v>
          </cell>
          <cell r="CR2069">
            <v>41961</v>
          </cell>
          <cell r="DC2069">
            <v>41961</v>
          </cell>
          <cell r="DN2069">
            <v>41962</v>
          </cell>
        </row>
        <row r="2070">
          <cell r="H2070">
            <v>41960</v>
          </cell>
          <cell r="S2070">
            <v>41960</v>
          </cell>
          <cell r="AD2070">
            <v>41960</v>
          </cell>
          <cell r="AO2070">
            <v>41960</v>
          </cell>
          <cell r="AZ2070">
            <v>41960</v>
          </cell>
          <cell r="BK2070">
            <v>41960</v>
          </cell>
          <cell r="BV2070">
            <v>41960</v>
          </cell>
          <cell r="CG2070">
            <v>41960</v>
          </cell>
          <cell r="CR2070">
            <v>41960</v>
          </cell>
          <cell r="DC2070">
            <v>41960</v>
          </cell>
          <cell r="DN2070">
            <v>41961</v>
          </cell>
        </row>
        <row r="2071">
          <cell r="H2071">
            <v>41957</v>
          </cell>
          <cell r="S2071">
            <v>41957</v>
          </cell>
          <cell r="AD2071">
            <v>41957</v>
          </cell>
          <cell r="AO2071">
            <v>41957</v>
          </cell>
          <cell r="AZ2071">
            <v>41957</v>
          </cell>
          <cell r="BK2071">
            <v>41957</v>
          </cell>
          <cell r="BV2071">
            <v>41957</v>
          </cell>
          <cell r="CG2071">
            <v>41957</v>
          </cell>
          <cell r="CR2071">
            <v>41957</v>
          </cell>
          <cell r="DC2071">
            <v>41957</v>
          </cell>
          <cell r="DN2071">
            <v>41960</v>
          </cell>
        </row>
        <row r="2072">
          <cell r="H2072">
            <v>41956</v>
          </cell>
          <cell r="S2072">
            <v>41956</v>
          </cell>
          <cell r="AD2072">
            <v>41956</v>
          </cell>
          <cell r="AO2072">
            <v>41956</v>
          </cell>
          <cell r="AZ2072">
            <v>41956</v>
          </cell>
          <cell r="BK2072">
            <v>41956</v>
          </cell>
          <cell r="BV2072">
            <v>41956</v>
          </cell>
          <cell r="CG2072">
            <v>41956</v>
          </cell>
          <cell r="CR2072">
            <v>41956</v>
          </cell>
          <cell r="DC2072">
            <v>41956</v>
          </cell>
          <cell r="DN2072">
            <v>41957</v>
          </cell>
        </row>
        <row r="2073">
          <cell r="H2073">
            <v>41955</v>
          </cell>
          <cell r="S2073">
            <v>41955</v>
          </cell>
          <cell r="AD2073">
            <v>41955</v>
          </cell>
          <cell r="AO2073">
            <v>41955</v>
          </cell>
          <cell r="AZ2073">
            <v>41955</v>
          </cell>
          <cell r="BK2073">
            <v>41955</v>
          </cell>
          <cell r="BV2073">
            <v>41955</v>
          </cell>
          <cell r="CG2073">
            <v>41955</v>
          </cell>
          <cell r="CR2073">
            <v>41955</v>
          </cell>
          <cell r="DC2073">
            <v>41955</v>
          </cell>
          <cell r="DN2073">
            <v>41956</v>
          </cell>
        </row>
        <row r="2074">
          <cell r="H2074">
            <v>41954</v>
          </cell>
          <cell r="S2074">
            <v>41954</v>
          </cell>
          <cell r="AD2074">
            <v>41954</v>
          </cell>
          <cell r="AO2074">
            <v>41954</v>
          </cell>
          <cell r="AZ2074">
            <v>41954</v>
          </cell>
          <cell r="BK2074">
            <v>41954</v>
          </cell>
          <cell r="BV2074">
            <v>41954</v>
          </cell>
          <cell r="CG2074">
            <v>41954</v>
          </cell>
          <cell r="CR2074">
            <v>41954</v>
          </cell>
          <cell r="DC2074">
            <v>41954</v>
          </cell>
          <cell r="DN2074">
            <v>41955</v>
          </cell>
        </row>
        <row r="2075">
          <cell r="H2075">
            <v>41953</v>
          </cell>
          <cell r="S2075">
            <v>41953</v>
          </cell>
          <cell r="AD2075">
            <v>41953</v>
          </cell>
          <cell r="AO2075">
            <v>41953</v>
          </cell>
          <cell r="AZ2075">
            <v>41953</v>
          </cell>
          <cell r="BK2075">
            <v>41953</v>
          </cell>
          <cell r="BV2075">
            <v>41953</v>
          </cell>
          <cell r="CG2075">
            <v>41953</v>
          </cell>
          <cell r="CR2075">
            <v>41953</v>
          </cell>
          <cell r="DC2075">
            <v>41953</v>
          </cell>
          <cell r="DN2075">
            <v>41954</v>
          </cell>
        </row>
        <row r="2076">
          <cell r="H2076">
            <v>41950</v>
          </cell>
          <cell r="S2076">
            <v>41950</v>
          </cell>
          <cell r="AD2076">
            <v>41950</v>
          </cell>
          <cell r="AO2076">
            <v>41950</v>
          </cell>
          <cell r="AZ2076">
            <v>41950</v>
          </cell>
          <cell r="BK2076">
            <v>41950</v>
          </cell>
          <cell r="BV2076">
            <v>41950</v>
          </cell>
          <cell r="CG2076">
            <v>41950</v>
          </cell>
          <cell r="CR2076">
            <v>41950</v>
          </cell>
          <cell r="DC2076">
            <v>41950</v>
          </cell>
          <cell r="DN2076">
            <v>41953</v>
          </cell>
        </row>
        <row r="2077">
          <cell r="H2077">
            <v>41948</v>
          </cell>
          <cell r="S2077">
            <v>41948</v>
          </cell>
          <cell r="AD2077">
            <v>41948</v>
          </cell>
          <cell r="AO2077">
            <v>41948</v>
          </cell>
          <cell r="AZ2077">
            <v>41948</v>
          </cell>
          <cell r="BK2077">
            <v>41948</v>
          </cell>
          <cell r="BV2077">
            <v>41948</v>
          </cell>
          <cell r="CG2077">
            <v>41948</v>
          </cell>
          <cell r="CR2077">
            <v>41948</v>
          </cell>
          <cell r="DC2077">
            <v>41948</v>
          </cell>
          <cell r="DN2077">
            <v>41950</v>
          </cell>
        </row>
        <row r="2078">
          <cell r="H2078">
            <v>41946</v>
          </cell>
          <cell r="S2078">
            <v>41946</v>
          </cell>
          <cell r="AD2078">
            <v>41946</v>
          </cell>
          <cell r="AO2078">
            <v>41946</v>
          </cell>
          <cell r="AZ2078">
            <v>41946</v>
          </cell>
          <cell r="BK2078">
            <v>41946</v>
          </cell>
          <cell r="BV2078">
            <v>41946</v>
          </cell>
          <cell r="CG2078">
            <v>41946</v>
          </cell>
          <cell r="CR2078">
            <v>41946</v>
          </cell>
          <cell r="DC2078">
            <v>41946</v>
          </cell>
          <cell r="DN2078">
            <v>41949</v>
          </cell>
        </row>
        <row r="2079">
          <cell r="H2079">
            <v>41943</v>
          </cell>
          <cell r="S2079">
            <v>41943</v>
          </cell>
          <cell r="AD2079">
            <v>41943</v>
          </cell>
          <cell r="AO2079">
            <v>41943</v>
          </cell>
          <cell r="AZ2079">
            <v>41943</v>
          </cell>
          <cell r="BK2079">
            <v>41943</v>
          </cell>
          <cell r="BV2079">
            <v>41943</v>
          </cell>
          <cell r="CG2079">
            <v>41943</v>
          </cell>
          <cell r="CR2079">
            <v>41943</v>
          </cell>
          <cell r="DC2079">
            <v>41943</v>
          </cell>
          <cell r="DN2079">
            <v>41948</v>
          </cell>
        </row>
        <row r="2080">
          <cell r="H2080">
            <v>41942</v>
          </cell>
          <cell r="S2080">
            <v>41942</v>
          </cell>
          <cell r="AD2080">
            <v>41942</v>
          </cell>
          <cell r="AO2080">
            <v>41942</v>
          </cell>
          <cell r="AZ2080">
            <v>41942</v>
          </cell>
          <cell r="BK2080">
            <v>41942</v>
          </cell>
          <cell r="BV2080">
            <v>41942</v>
          </cell>
          <cell r="CG2080">
            <v>41942</v>
          </cell>
          <cell r="CR2080">
            <v>41942</v>
          </cell>
          <cell r="DC2080">
            <v>41942</v>
          </cell>
          <cell r="DN2080">
            <v>41947</v>
          </cell>
        </row>
        <row r="2081">
          <cell r="H2081">
            <v>41941</v>
          </cell>
          <cell r="S2081">
            <v>41941</v>
          </cell>
          <cell r="AD2081">
            <v>41941</v>
          </cell>
          <cell r="AO2081">
            <v>41941</v>
          </cell>
          <cell r="AZ2081">
            <v>41941</v>
          </cell>
          <cell r="BK2081">
            <v>41941</v>
          </cell>
          <cell r="BV2081">
            <v>41941</v>
          </cell>
          <cell r="CG2081">
            <v>41941</v>
          </cell>
          <cell r="CR2081">
            <v>41941</v>
          </cell>
          <cell r="DC2081">
            <v>41941</v>
          </cell>
          <cell r="DN2081">
            <v>41946</v>
          </cell>
        </row>
        <row r="2082">
          <cell r="H2082">
            <v>41940</v>
          </cell>
          <cell r="S2082">
            <v>41940</v>
          </cell>
          <cell r="AD2082">
            <v>41940</v>
          </cell>
          <cell r="AO2082">
            <v>41940</v>
          </cell>
          <cell r="AZ2082">
            <v>41940</v>
          </cell>
          <cell r="BK2082">
            <v>41940</v>
          </cell>
          <cell r="BV2082">
            <v>41940</v>
          </cell>
          <cell r="CG2082">
            <v>41940</v>
          </cell>
          <cell r="CR2082">
            <v>41940</v>
          </cell>
          <cell r="DC2082">
            <v>41940</v>
          </cell>
          <cell r="DN2082">
            <v>41943</v>
          </cell>
        </row>
        <row r="2083">
          <cell r="H2083">
            <v>41939</v>
          </cell>
          <cell r="S2083">
            <v>41939</v>
          </cell>
          <cell r="AD2083">
            <v>41939</v>
          </cell>
          <cell r="AO2083">
            <v>41939</v>
          </cell>
          <cell r="AZ2083">
            <v>41939</v>
          </cell>
          <cell r="BK2083">
            <v>41939</v>
          </cell>
          <cell r="BV2083">
            <v>41939</v>
          </cell>
          <cell r="CG2083">
            <v>41939</v>
          </cell>
          <cell r="CR2083">
            <v>41939</v>
          </cell>
          <cell r="DC2083">
            <v>41939</v>
          </cell>
          <cell r="DN2083">
            <v>41942</v>
          </cell>
        </row>
        <row r="2084">
          <cell r="H2084">
            <v>41935</v>
          </cell>
          <cell r="S2084">
            <v>41935</v>
          </cell>
          <cell r="AD2084">
            <v>41935</v>
          </cell>
          <cell r="AO2084">
            <v>41935</v>
          </cell>
          <cell r="AZ2084">
            <v>41935</v>
          </cell>
          <cell r="BK2084">
            <v>41935</v>
          </cell>
          <cell r="BV2084">
            <v>41935</v>
          </cell>
          <cell r="CG2084">
            <v>41935</v>
          </cell>
          <cell r="CR2084">
            <v>41935</v>
          </cell>
          <cell r="DC2084">
            <v>41935</v>
          </cell>
          <cell r="DN2084">
            <v>41941</v>
          </cell>
        </row>
        <row r="2085">
          <cell r="H2085">
            <v>41934</v>
          </cell>
          <cell r="S2085">
            <v>41934</v>
          </cell>
          <cell r="AD2085">
            <v>41934</v>
          </cell>
          <cell r="AO2085">
            <v>41934</v>
          </cell>
          <cell r="AZ2085">
            <v>41934</v>
          </cell>
          <cell r="BK2085">
            <v>41934</v>
          </cell>
          <cell r="BV2085">
            <v>41934</v>
          </cell>
          <cell r="CG2085">
            <v>41934</v>
          </cell>
          <cell r="CR2085">
            <v>41934</v>
          </cell>
          <cell r="DC2085">
            <v>41934</v>
          </cell>
          <cell r="DN2085">
            <v>41940</v>
          </cell>
        </row>
        <row r="2086">
          <cell r="H2086">
            <v>41933</v>
          </cell>
          <cell r="S2086">
            <v>41933</v>
          </cell>
          <cell r="AD2086">
            <v>41933</v>
          </cell>
          <cell r="AO2086">
            <v>41933</v>
          </cell>
          <cell r="AZ2086">
            <v>41933</v>
          </cell>
          <cell r="BK2086">
            <v>41933</v>
          </cell>
          <cell r="BV2086">
            <v>41933</v>
          </cell>
          <cell r="CG2086">
            <v>41933</v>
          </cell>
          <cell r="CR2086">
            <v>41933</v>
          </cell>
          <cell r="DC2086">
            <v>41933</v>
          </cell>
          <cell r="DN2086">
            <v>41939</v>
          </cell>
        </row>
        <row r="2087">
          <cell r="H2087">
            <v>41932</v>
          </cell>
          <cell r="S2087">
            <v>41932</v>
          </cell>
          <cell r="AD2087">
            <v>41932</v>
          </cell>
          <cell r="AO2087">
            <v>41932</v>
          </cell>
          <cell r="AZ2087">
            <v>41932</v>
          </cell>
          <cell r="BK2087">
            <v>41932</v>
          </cell>
          <cell r="BV2087">
            <v>41932</v>
          </cell>
          <cell r="CG2087">
            <v>41932</v>
          </cell>
          <cell r="CR2087">
            <v>41932</v>
          </cell>
          <cell r="DC2087">
            <v>41932</v>
          </cell>
          <cell r="DN2087">
            <v>41936</v>
          </cell>
        </row>
        <row r="2088">
          <cell r="H2088">
            <v>41929</v>
          </cell>
          <cell r="S2088">
            <v>41929</v>
          </cell>
          <cell r="AD2088">
            <v>41929</v>
          </cell>
          <cell r="AO2088">
            <v>41929</v>
          </cell>
          <cell r="AZ2088">
            <v>41929</v>
          </cell>
          <cell r="BK2088">
            <v>41929</v>
          </cell>
          <cell r="BV2088">
            <v>41929</v>
          </cell>
          <cell r="CG2088">
            <v>41929</v>
          </cell>
          <cell r="CR2088">
            <v>41929</v>
          </cell>
          <cell r="DC2088">
            <v>41929</v>
          </cell>
          <cell r="DN2088">
            <v>41935</v>
          </cell>
        </row>
        <row r="2089">
          <cell r="H2089">
            <v>41928</v>
          </cell>
          <cell r="S2089">
            <v>41928</v>
          </cell>
          <cell r="AD2089">
            <v>41928</v>
          </cell>
          <cell r="AO2089">
            <v>41928</v>
          </cell>
          <cell r="AZ2089">
            <v>41928</v>
          </cell>
          <cell r="BK2089">
            <v>41928</v>
          </cell>
          <cell r="BV2089">
            <v>41928</v>
          </cell>
          <cell r="CG2089">
            <v>41928</v>
          </cell>
          <cell r="CR2089">
            <v>41928</v>
          </cell>
          <cell r="DC2089">
            <v>41928</v>
          </cell>
          <cell r="DN2089">
            <v>41934</v>
          </cell>
        </row>
        <row r="2090">
          <cell r="H2090">
            <v>41926</v>
          </cell>
          <cell r="S2090">
            <v>41926</v>
          </cell>
          <cell r="AD2090">
            <v>41926</v>
          </cell>
          <cell r="AO2090">
            <v>41926</v>
          </cell>
          <cell r="AZ2090">
            <v>41926</v>
          </cell>
          <cell r="BK2090">
            <v>41926</v>
          </cell>
          <cell r="BV2090">
            <v>41926</v>
          </cell>
          <cell r="CG2090">
            <v>41926</v>
          </cell>
          <cell r="CR2090">
            <v>41926</v>
          </cell>
          <cell r="DC2090">
            <v>41926</v>
          </cell>
          <cell r="DN2090">
            <v>41933</v>
          </cell>
        </row>
        <row r="2091">
          <cell r="H2091">
            <v>41925</v>
          </cell>
          <cell r="S2091">
            <v>41925</v>
          </cell>
          <cell r="AD2091">
            <v>41925</v>
          </cell>
          <cell r="AO2091">
            <v>41925</v>
          </cell>
          <cell r="AZ2091">
            <v>41925</v>
          </cell>
          <cell r="BK2091">
            <v>41925</v>
          </cell>
          <cell r="BV2091">
            <v>41925</v>
          </cell>
          <cell r="CG2091">
            <v>41925</v>
          </cell>
          <cell r="CR2091">
            <v>41925</v>
          </cell>
          <cell r="DC2091">
            <v>41925</v>
          </cell>
          <cell r="DN2091">
            <v>41932</v>
          </cell>
        </row>
        <row r="2092">
          <cell r="H2092">
            <v>41922</v>
          </cell>
          <cell r="S2092">
            <v>41922</v>
          </cell>
          <cell r="AD2092">
            <v>41922</v>
          </cell>
          <cell r="AO2092">
            <v>41922</v>
          </cell>
          <cell r="AZ2092">
            <v>41922</v>
          </cell>
          <cell r="BK2092">
            <v>41922</v>
          </cell>
          <cell r="BV2092">
            <v>41922</v>
          </cell>
          <cell r="CG2092">
            <v>41922</v>
          </cell>
          <cell r="CR2092">
            <v>41922</v>
          </cell>
          <cell r="DC2092">
            <v>41922</v>
          </cell>
          <cell r="DN2092">
            <v>41929</v>
          </cell>
        </row>
        <row r="2093">
          <cell r="H2093">
            <v>41921</v>
          </cell>
          <cell r="S2093">
            <v>41921</v>
          </cell>
          <cell r="AD2093">
            <v>41921</v>
          </cell>
          <cell r="AO2093">
            <v>41921</v>
          </cell>
          <cell r="AZ2093">
            <v>41921</v>
          </cell>
          <cell r="BK2093">
            <v>41921</v>
          </cell>
          <cell r="BV2093">
            <v>41921</v>
          </cell>
          <cell r="CG2093">
            <v>41921</v>
          </cell>
          <cell r="CR2093">
            <v>41921</v>
          </cell>
          <cell r="DC2093">
            <v>41921</v>
          </cell>
          <cell r="DN2093">
            <v>41928</v>
          </cell>
        </row>
        <row r="2094">
          <cell r="H2094">
            <v>41920</v>
          </cell>
          <cell r="S2094">
            <v>41920</v>
          </cell>
          <cell r="AD2094">
            <v>41920</v>
          </cell>
          <cell r="AO2094">
            <v>41920</v>
          </cell>
          <cell r="AZ2094">
            <v>41920</v>
          </cell>
          <cell r="BK2094">
            <v>41920</v>
          </cell>
          <cell r="BV2094">
            <v>41920</v>
          </cell>
          <cell r="CG2094">
            <v>41920</v>
          </cell>
          <cell r="CR2094">
            <v>41920</v>
          </cell>
          <cell r="DC2094">
            <v>41920</v>
          </cell>
          <cell r="DN2094">
            <v>41927</v>
          </cell>
        </row>
        <row r="2095">
          <cell r="H2095">
            <v>41919</v>
          </cell>
          <cell r="S2095">
            <v>41919</v>
          </cell>
          <cell r="AD2095">
            <v>41919</v>
          </cell>
          <cell r="AO2095">
            <v>41919</v>
          </cell>
          <cell r="AZ2095">
            <v>41919</v>
          </cell>
          <cell r="BK2095">
            <v>41919</v>
          </cell>
          <cell r="BV2095">
            <v>41919</v>
          </cell>
          <cell r="CG2095">
            <v>41919</v>
          </cell>
          <cell r="CR2095">
            <v>41919</v>
          </cell>
          <cell r="DC2095">
            <v>41919</v>
          </cell>
          <cell r="DN2095">
            <v>41926</v>
          </cell>
        </row>
        <row r="2096">
          <cell r="H2096">
            <v>41913</v>
          </cell>
          <cell r="S2096">
            <v>41913</v>
          </cell>
          <cell r="AD2096">
            <v>41913</v>
          </cell>
          <cell r="AO2096">
            <v>41913</v>
          </cell>
          <cell r="AZ2096">
            <v>41913</v>
          </cell>
          <cell r="BK2096">
            <v>41913</v>
          </cell>
          <cell r="BV2096">
            <v>41913</v>
          </cell>
          <cell r="CG2096">
            <v>41913</v>
          </cell>
          <cell r="CR2096">
            <v>41913</v>
          </cell>
          <cell r="DC2096">
            <v>41913</v>
          </cell>
          <cell r="DN2096">
            <v>41925</v>
          </cell>
        </row>
        <row r="2097">
          <cell r="H2097">
            <v>41912</v>
          </cell>
          <cell r="S2097">
            <v>41912</v>
          </cell>
          <cell r="AD2097">
            <v>41912</v>
          </cell>
          <cell r="AO2097">
            <v>41912</v>
          </cell>
          <cell r="AZ2097">
            <v>41912</v>
          </cell>
          <cell r="BK2097">
            <v>41912</v>
          </cell>
          <cell r="BV2097">
            <v>41912</v>
          </cell>
          <cell r="CG2097">
            <v>41912</v>
          </cell>
          <cell r="CR2097">
            <v>41912</v>
          </cell>
          <cell r="DC2097">
            <v>41912</v>
          </cell>
          <cell r="DN2097">
            <v>41922</v>
          </cell>
        </row>
        <row r="2098">
          <cell r="H2098">
            <v>41911</v>
          </cell>
          <cell r="S2098">
            <v>41911</v>
          </cell>
          <cell r="AD2098">
            <v>41911</v>
          </cell>
          <cell r="AO2098">
            <v>41911</v>
          </cell>
          <cell r="AZ2098">
            <v>41911</v>
          </cell>
          <cell r="BK2098">
            <v>41911</v>
          </cell>
          <cell r="BV2098">
            <v>41911</v>
          </cell>
          <cell r="CG2098">
            <v>41911</v>
          </cell>
          <cell r="CR2098">
            <v>41911</v>
          </cell>
          <cell r="DC2098">
            <v>41911</v>
          </cell>
          <cell r="DN2098">
            <v>41921</v>
          </cell>
        </row>
        <row r="2099">
          <cell r="H2099">
            <v>41908</v>
          </cell>
          <cell r="S2099">
            <v>41908</v>
          </cell>
          <cell r="AD2099">
            <v>41908</v>
          </cell>
          <cell r="AO2099">
            <v>41908</v>
          </cell>
          <cell r="AZ2099">
            <v>41908</v>
          </cell>
          <cell r="BK2099">
            <v>41908</v>
          </cell>
          <cell r="BV2099">
            <v>41908</v>
          </cell>
          <cell r="CG2099">
            <v>41908</v>
          </cell>
          <cell r="CR2099">
            <v>41908</v>
          </cell>
          <cell r="DC2099">
            <v>41908</v>
          </cell>
          <cell r="DN2099">
            <v>41920</v>
          </cell>
        </row>
        <row r="2100">
          <cell r="H2100">
            <v>41907</v>
          </cell>
          <cell r="S2100">
            <v>41907</v>
          </cell>
          <cell r="AD2100">
            <v>41907</v>
          </cell>
          <cell r="AO2100">
            <v>41907</v>
          </cell>
          <cell r="AZ2100">
            <v>41907</v>
          </cell>
          <cell r="BK2100">
            <v>41907</v>
          </cell>
          <cell r="BV2100">
            <v>41907</v>
          </cell>
          <cell r="CG2100">
            <v>41907</v>
          </cell>
          <cell r="CR2100">
            <v>41907</v>
          </cell>
          <cell r="DC2100">
            <v>41907</v>
          </cell>
          <cell r="DN2100">
            <v>41919</v>
          </cell>
        </row>
        <row r="2101">
          <cell r="H2101">
            <v>41906</v>
          </cell>
          <cell r="S2101">
            <v>41906</v>
          </cell>
          <cell r="AD2101">
            <v>41906</v>
          </cell>
          <cell r="AO2101">
            <v>41906</v>
          </cell>
          <cell r="AZ2101">
            <v>41906</v>
          </cell>
          <cell r="BK2101">
            <v>41906</v>
          </cell>
          <cell r="BV2101">
            <v>41906</v>
          </cell>
          <cell r="CG2101">
            <v>41906</v>
          </cell>
          <cell r="CR2101">
            <v>41906</v>
          </cell>
          <cell r="DC2101">
            <v>41906</v>
          </cell>
          <cell r="DN2101">
            <v>41918</v>
          </cell>
        </row>
        <row r="2102">
          <cell r="H2102">
            <v>41905</v>
          </cell>
          <cell r="S2102">
            <v>41905</v>
          </cell>
          <cell r="AD2102">
            <v>41905</v>
          </cell>
          <cell r="AO2102">
            <v>41905</v>
          </cell>
          <cell r="AZ2102">
            <v>41905</v>
          </cell>
          <cell r="BK2102">
            <v>41905</v>
          </cell>
          <cell r="BV2102">
            <v>41905</v>
          </cell>
          <cell r="CG2102">
            <v>41905</v>
          </cell>
          <cell r="CR2102">
            <v>41905</v>
          </cell>
          <cell r="DC2102">
            <v>41905</v>
          </cell>
          <cell r="DN2102">
            <v>41915</v>
          </cell>
        </row>
        <row r="2103">
          <cell r="H2103">
            <v>41904</v>
          </cell>
          <cell r="S2103">
            <v>41904</v>
          </cell>
          <cell r="AD2103">
            <v>41904</v>
          </cell>
          <cell r="AO2103">
            <v>41904</v>
          </cell>
          <cell r="AZ2103">
            <v>41904</v>
          </cell>
          <cell r="BK2103">
            <v>41904</v>
          </cell>
          <cell r="BV2103">
            <v>41904</v>
          </cell>
          <cell r="CG2103">
            <v>41904</v>
          </cell>
          <cell r="CR2103">
            <v>41904</v>
          </cell>
          <cell r="DC2103">
            <v>41904</v>
          </cell>
          <cell r="DN2103">
            <v>41914</v>
          </cell>
        </row>
        <row r="2104">
          <cell r="H2104">
            <v>41900</v>
          </cell>
          <cell r="S2104">
            <v>41900</v>
          </cell>
          <cell r="AD2104">
            <v>41900</v>
          </cell>
          <cell r="AO2104">
            <v>41900</v>
          </cell>
          <cell r="AZ2104">
            <v>41900</v>
          </cell>
          <cell r="BK2104">
            <v>41900</v>
          </cell>
          <cell r="BV2104">
            <v>41900</v>
          </cell>
          <cell r="CG2104">
            <v>41900</v>
          </cell>
          <cell r="CR2104">
            <v>41900</v>
          </cell>
          <cell r="DC2104">
            <v>41900</v>
          </cell>
          <cell r="DN2104">
            <v>41913</v>
          </cell>
        </row>
        <row r="2105">
          <cell r="H2105">
            <v>41899</v>
          </cell>
          <cell r="S2105">
            <v>41899</v>
          </cell>
          <cell r="AD2105">
            <v>41899</v>
          </cell>
          <cell r="AO2105">
            <v>41899</v>
          </cell>
          <cell r="AZ2105">
            <v>41899</v>
          </cell>
          <cell r="BK2105">
            <v>41899</v>
          </cell>
          <cell r="BV2105">
            <v>41899</v>
          </cell>
          <cell r="CG2105">
            <v>41899</v>
          </cell>
          <cell r="CR2105">
            <v>41899</v>
          </cell>
          <cell r="DC2105">
            <v>41899</v>
          </cell>
          <cell r="DN2105">
            <v>41912</v>
          </cell>
        </row>
        <row r="2106">
          <cell r="H2106">
            <v>41898</v>
          </cell>
          <cell r="S2106">
            <v>41898</v>
          </cell>
          <cell r="AD2106">
            <v>41898</v>
          </cell>
          <cell r="AO2106">
            <v>41898</v>
          </cell>
          <cell r="AZ2106">
            <v>41898</v>
          </cell>
          <cell r="BK2106">
            <v>41898</v>
          </cell>
          <cell r="BV2106">
            <v>41898</v>
          </cell>
          <cell r="CG2106">
            <v>41898</v>
          </cell>
          <cell r="CR2106">
            <v>41898</v>
          </cell>
          <cell r="DC2106">
            <v>41898</v>
          </cell>
          <cell r="DN2106">
            <v>41911</v>
          </cell>
        </row>
        <row r="2107">
          <cell r="H2107">
            <v>41897</v>
          </cell>
          <cell r="S2107">
            <v>41897</v>
          </cell>
          <cell r="AD2107">
            <v>41897</v>
          </cell>
          <cell r="AO2107">
            <v>41897</v>
          </cell>
          <cell r="AZ2107">
            <v>41897</v>
          </cell>
          <cell r="BK2107">
            <v>41897</v>
          </cell>
          <cell r="BV2107">
            <v>41897</v>
          </cell>
          <cell r="CG2107">
            <v>41897</v>
          </cell>
          <cell r="CR2107">
            <v>41897</v>
          </cell>
          <cell r="DC2107">
            <v>41897</v>
          </cell>
          <cell r="DN2107">
            <v>41908</v>
          </cell>
        </row>
        <row r="2108">
          <cell r="H2108">
            <v>41894</v>
          </cell>
          <cell r="S2108">
            <v>41894</v>
          </cell>
          <cell r="AD2108">
            <v>41894</v>
          </cell>
          <cell r="AO2108">
            <v>41894</v>
          </cell>
          <cell r="AZ2108">
            <v>41894</v>
          </cell>
          <cell r="BK2108">
            <v>41894</v>
          </cell>
          <cell r="BV2108">
            <v>41894</v>
          </cell>
          <cell r="CG2108">
            <v>41894</v>
          </cell>
          <cell r="CR2108">
            <v>41894</v>
          </cell>
          <cell r="DC2108">
            <v>41894</v>
          </cell>
          <cell r="DN2108">
            <v>41907</v>
          </cell>
        </row>
        <row r="2109">
          <cell r="H2109">
            <v>41893</v>
          </cell>
          <cell r="S2109">
            <v>41893</v>
          </cell>
          <cell r="AD2109">
            <v>41893</v>
          </cell>
          <cell r="AO2109">
            <v>41893</v>
          </cell>
          <cell r="AZ2109">
            <v>41893</v>
          </cell>
          <cell r="BK2109">
            <v>41893</v>
          </cell>
          <cell r="BV2109">
            <v>41893</v>
          </cell>
          <cell r="CG2109">
            <v>41893</v>
          </cell>
          <cell r="CR2109">
            <v>41893</v>
          </cell>
          <cell r="DC2109">
            <v>41893</v>
          </cell>
          <cell r="DN2109">
            <v>41906</v>
          </cell>
        </row>
        <row r="2110">
          <cell r="H2110">
            <v>41892</v>
          </cell>
          <cell r="S2110">
            <v>41892</v>
          </cell>
          <cell r="AD2110">
            <v>41892</v>
          </cell>
          <cell r="AO2110">
            <v>41892</v>
          </cell>
          <cell r="AZ2110">
            <v>41892</v>
          </cell>
          <cell r="BK2110">
            <v>41892</v>
          </cell>
          <cell r="BV2110">
            <v>41892</v>
          </cell>
          <cell r="CG2110">
            <v>41892</v>
          </cell>
          <cell r="CR2110">
            <v>41892</v>
          </cell>
          <cell r="DC2110">
            <v>41892</v>
          </cell>
          <cell r="DN2110">
            <v>41905</v>
          </cell>
        </row>
        <row r="2111">
          <cell r="H2111">
            <v>41891</v>
          </cell>
          <cell r="S2111">
            <v>41891</v>
          </cell>
          <cell r="AD2111">
            <v>41891</v>
          </cell>
          <cell r="AO2111">
            <v>41891</v>
          </cell>
          <cell r="AZ2111">
            <v>41891</v>
          </cell>
          <cell r="BK2111">
            <v>41891</v>
          </cell>
          <cell r="BV2111">
            <v>41891</v>
          </cell>
          <cell r="CG2111">
            <v>41891</v>
          </cell>
          <cell r="CR2111">
            <v>41891</v>
          </cell>
          <cell r="DC2111">
            <v>41891</v>
          </cell>
          <cell r="DN2111">
            <v>41904</v>
          </cell>
        </row>
        <row r="2112">
          <cell r="H2112">
            <v>41890</v>
          </cell>
          <cell r="S2112">
            <v>41890</v>
          </cell>
          <cell r="AD2112">
            <v>41890</v>
          </cell>
          <cell r="AO2112">
            <v>41890</v>
          </cell>
          <cell r="AZ2112">
            <v>41890</v>
          </cell>
          <cell r="BK2112">
            <v>41890</v>
          </cell>
          <cell r="BV2112">
            <v>41890</v>
          </cell>
          <cell r="CG2112">
            <v>41890</v>
          </cell>
          <cell r="CR2112">
            <v>41890</v>
          </cell>
          <cell r="DC2112">
            <v>41890</v>
          </cell>
          <cell r="DN2112">
            <v>41901</v>
          </cell>
        </row>
        <row r="2113">
          <cell r="H2113">
            <v>41887</v>
          </cell>
          <cell r="S2113">
            <v>41887</v>
          </cell>
          <cell r="AD2113">
            <v>41887</v>
          </cell>
          <cell r="AO2113">
            <v>41887</v>
          </cell>
          <cell r="AZ2113">
            <v>41887</v>
          </cell>
          <cell r="BK2113">
            <v>41887</v>
          </cell>
          <cell r="BV2113">
            <v>41887</v>
          </cell>
          <cell r="CG2113">
            <v>41887</v>
          </cell>
          <cell r="CR2113">
            <v>41887</v>
          </cell>
          <cell r="DC2113">
            <v>41887</v>
          </cell>
          <cell r="DN2113">
            <v>41900</v>
          </cell>
        </row>
        <row r="2114">
          <cell r="H2114">
            <v>41886</v>
          </cell>
          <cell r="S2114">
            <v>41886</v>
          </cell>
          <cell r="AD2114">
            <v>41886</v>
          </cell>
          <cell r="AO2114">
            <v>41886</v>
          </cell>
          <cell r="AZ2114">
            <v>41886</v>
          </cell>
          <cell r="BK2114">
            <v>41886</v>
          </cell>
          <cell r="BV2114">
            <v>41886</v>
          </cell>
          <cell r="CG2114">
            <v>41886</v>
          </cell>
          <cell r="CR2114">
            <v>41886</v>
          </cell>
          <cell r="DC2114">
            <v>41886</v>
          </cell>
          <cell r="DN2114">
            <v>41899</v>
          </cell>
        </row>
        <row r="2115">
          <cell r="H2115">
            <v>41885</v>
          </cell>
          <cell r="S2115">
            <v>41885</v>
          </cell>
          <cell r="AD2115">
            <v>41885</v>
          </cell>
          <cell r="AO2115">
            <v>41885</v>
          </cell>
          <cell r="AZ2115">
            <v>41885</v>
          </cell>
          <cell r="BK2115">
            <v>41885</v>
          </cell>
          <cell r="BV2115">
            <v>41885</v>
          </cell>
          <cell r="CG2115">
            <v>41885</v>
          </cell>
          <cell r="CR2115">
            <v>41885</v>
          </cell>
          <cell r="DC2115">
            <v>41885</v>
          </cell>
          <cell r="DN2115">
            <v>41898</v>
          </cell>
        </row>
        <row r="2116">
          <cell r="H2116">
            <v>41884</v>
          </cell>
          <cell r="S2116">
            <v>41884</v>
          </cell>
          <cell r="AD2116">
            <v>41884</v>
          </cell>
          <cell r="AO2116">
            <v>41884</v>
          </cell>
          <cell r="AZ2116">
            <v>41884</v>
          </cell>
          <cell r="BK2116">
            <v>41884</v>
          </cell>
          <cell r="BV2116">
            <v>41884</v>
          </cell>
          <cell r="CG2116">
            <v>41884</v>
          </cell>
          <cell r="CR2116">
            <v>41884</v>
          </cell>
          <cell r="DC2116">
            <v>41884</v>
          </cell>
          <cell r="DN2116">
            <v>41897</v>
          </cell>
        </row>
        <row r="2117">
          <cell r="H2117">
            <v>41883</v>
          </cell>
          <cell r="S2117">
            <v>41883</v>
          </cell>
          <cell r="AD2117">
            <v>41883</v>
          </cell>
          <cell r="AO2117">
            <v>41883</v>
          </cell>
          <cell r="AZ2117">
            <v>41883</v>
          </cell>
          <cell r="BK2117">
            <v>41883</v>
          </cell>
          <cell r="BV2117">
            <v>41883</v>
          </cell>
          <cell r="CG2117">
            <v>41883</v>
          </cell>
          <cell r="CR2117">
            <v>41883</v>
          </cell>
          <cell r="DC2117">
            <v>41883</v>
          </cell>
          <cell r="DN2117">
            <v>41894</v>
          </cell>
        </row>
        <row r="2118">
          <cell r="H2118">
            <v>41879</v>
          </cell>
          <cell r="S2118">
            <v>41879</v>
          </cell>
          <cell r="AD2118">
            <v>41879</v>
          </cell>
          <cell r="AO2118">
            <v>41879</v>
          </cell>
          <cell r="AZ2118">
            <v>41879</v>
          </cell>
          <cell r="BK2118">
            <v>41879</v>
          </cell>
          <cell r="BV2118">
            <v>41879</v>
          </cell>
          <cell r="CG2118">
            <v>41879</v>
          </cell>
          <cell r="CR2118">
            <v>41879</v>
          </cell>
          <cell r="DC2118">
            <v>41879</v>
          </cell>
          <cell r="DN2118">
            <v>41893</v>
          </cell>
        </row>
        <row r="2119">
          <cell r="H2119">
            <v>41878</v>
          </cell>
          <cell r="S2119">
            <v>41878</v>
          </cell>
          <cell r="AD2119">
            <v>41878</v>
          </cell>
          <cell r="AO2119">
            <v>41878</v>
          </cell>
          <cell r="AZ2119">
            <v>41878</v>
          </cell>
          <cell r="BK2119">
            <v>41878</v>
          </cell>
          <cell r="BV2119">
            <v>41878</v>
          </cell>
          <cell r="CG2119">
            <v>41878</v>
          </cell>
          <cell r="CR2119">
            <v>41878</v>
          </cell>
          <cell r="DC2119">
            <v>41878</v>
          </cell>
          <cell r="DN2119">
            <v>41892</v>
          </cell>
        </row>
        <row r="2120">
          <cell r="H2120">
            <v>41877</v>
          </cell>
          <cell r="S2120">
            <v>41877</v>
          </cell>
          <cell r="AD2120">
            <v>41877</v>
          </cell>
          <cell r="AO2120">
            <v>41877</v>
          </cell>
          <cell r="AZ2120">
            <v>41877</v>
          </cell>
          <cell r="BK2120">
            <v>41877</v>
          </cell>
          <cell r="BV2120">
            <v>41877</v>
          </cell>
          <cell r="CG2120">
            <v>41877</v>
          </cell>
          <cell r="CR2120">
            <v>41877</v>
          </cell>
          <cell r="DC2120">
            <v>41877</v>
          </cell>
          <cell r="DN2120">
            <v>41891</v>
          </cell>
        </row>
        <row r="2121">
          <cell r="H2121">
            <v>41876</v>
          </cell>
          <cell r="S2121">
            <v>41876</v>
          </cell>
          <cell r="AD2121">
            <v>41876</v>
          </cell>
          <cell r="AO2121">
            <v>41876</v>
          </cell>
          <cell r="AZ2121">
            <v>41876</v>
          </cell>
          <cell r="BK2121">
            <v>41876</v>
          </cell>
          <cell r="BV2121">
            <v>41876</v>
          </cell>
          <cell r="CG2121">
            <v>41876</v>
          </cell>
          <cell r="CR2121">
            <v>41876</v>
          </cell>
          <cell r="DC2121">
            <v>41876</v>
          </cell>
          <cell r="DN2121">
            <v>41890</v>
          </cell>
        </row>
        <row r="2122">
          <cell r="H2122">
            <v>41873</v>
          </cell>
          <cell r="S2122">
            <v>41873</v>
          </cell>
          <cell r="AD2122">
            <v>41873</v>
          </cell>
          <cell r="AO2122">
            <v>41873</v>
          </cell>
          <cell r="AZ2122">
            <v>41873</v>
          </cell>
          <cell r="BK2122">
            <v>41873</v>
          </cell>
          <cell r="BV2122">
            <v>41873</v>
          </cell>
          <cell r="CG2122">
            <v>41873</v>
          </cell>
          <cell r="CR2122">
            <v>41873</v>
          </cell>
          <cell r="DC2122">
            <v>41873</v>
          </cell>
          <cell r="DN2122">
            <v>41887</v>
          </cell>
        </row>
        <row r="2123">
          <cell r="H2123">
            <v>41872</v>
          </cell>
          <cell r="S2123">
            <v>41872</v>
          </cell>
          <cell r="AD2123">
            <v>41872</v>
          </cell>
          <cell r="AO2123">
            <v>41872</v>
          </cell>
          <cell r="AZ2123">
            <v>41872</v>
          </cell>
          <cell r="BK2123">
            <v>41872</v>
          </cell>
          <cell r="BV2123">
            <v>41872</v>
          </cell>
          <cell r="CG2123">
            <v>41872</v>
          </cell>
          <cell r="CR2123">
            <v>41872</v>
          </cell>
          <cell r="DC2123">
            <v>41872</v>
          </cell>
          <cell r="DN2123">
            <v>41886</v>
          </cell>
        </row>
        <row r="2124">
          <cell r="H2124">
            <v>41871</v>
          </cell>
          <cell r="S2124">
            <v>41871</v>
          </cell>
          <cell r="AD2124">
            <v>41871</v>
          </cell>
          <cell r="AO2124">
            <v>41871</v>
          </cell>
          <cell r="AZ2124">
            <v>41871</v>
          </cell>
          <cell r="BK2124">
            <v>41871</v>
          </cell>
          <cell r="BV2124">
            <v>41871</v>
          </cell>
          <cell r="CG2124">
            <v>41871</v>
          </cell>
          <cell r="CR2124">
            <v>41871</v>
          </cell>
          <cell r="DC2124">
            <v>41871</v>
          </cell>
          <cell r="DN2124">
            <v>41885</v>
          </cell>
        </row>
        <row r="2125">
          <cell r="H2125">
            <v>41870</v>
          </cell>
          <cell r="S2125">
            <v>41870</v>
          </cell>
          <cell r="AD2125">
            <v>41870</v>
          </cell>
          <cell r="AO2125">
            <v>41870</v>
          </cell>
          <cell r="AZ2125">
            <v>41870</v>
          </cell>
          <cell r="BK2125">
            <v>41870</v>
          </cell>
          <cell r="BV2125">
            <v>41870</v>
          </cell>
          <cell r="CG2125">
            <v>41870</v>
          </cell>
          <cell r="CR2125">
            <v>41870</v>
          </cell>
          <cell r="DC2125">
            <v>41870</v>
          </cell>
          <cell r="DN2125">
            <v>41884</v>
          </cell>
        </row>
        <row r="2126">
          <cell r="H2126">
            <v>41869</v>
          </cell>
          <cell r="S2126">
            <v>41869</v>
          </cell>
          <cell r="AD2126">
            <v>41869</v>
          </cell>
          <cell r="AO2126">
            <v>41869</v>
          </cell>
          <cell r="AZ2126">
            <v>41869</v>
          </cell>
          <cell r="BK2126">
            <v>41869</v>
          </cell>
          <cell r="BV2126">
            <v>41869</v>
          </cell>
          <cell r="CG2126">
            <v>41869</v>
          </cell>
          <cell r="CR2126">
            <v>41869</v>
          </cell>
          <cell r="DC2126">
            <v>41869</v>
          </cell>
          <cell r="DN2126">
            <v>41880</v>
          </cell>
        </row>
        <row r="2127">
          <cell r="H2127">
            <v>41865</v>
          </cell>
          <cell r="S2127">
            <v>41865</v>
          </cell>
          <cell r="AD2127">
            <v>41865</v>
          </cell>
          <cell r="AO2127">
            <v>41865</v>
          </cell>
          <cell r="AZ2127">
            <v>41865</v>
          </cell>
          <cell r="BK2127">
            <v>41865</v>
          </cell>
          <cell r="BV2127">
            <v>41865</v>
          </cell>
          <cell r="CG2127">
            <v>41865</v>
          </cell>
          <cell r="CR2127">
            <v>41865</v>
          </cell>
          <cell r="DC2127">
            <v>41865</v>
          </cell>
          <cell r="DN2127">
            <v>41879</v>
          </cell>
        </row>
        <row r="2128">
          <cell r="H2128">
            <v>41864</v>
          </cell>
          <cell r="S2128">
            <v>41864</v>
          </cell>
          <cell r="AD2128">
            <v>41864</v>
          </cell>
          <cell r="AO2128">
            <v>41864</v>
          </cell>
          <cell r="AZ2128">
            <v>41864</v>
          </cell>
          <cell r="BK2128">
            <v>41864</v>
          </cell>
          <cell r="BV2128">
            <v>41864</v>
          </cell>
          <cell r="CG2128">
            <v>41864</v>
          </cell>
          <cell r="CR2128">
            <v>41864</v>
          </cell>
          <cell r="DC2128">
            <v>41864</v>
          </cell>
          <cell r="DN2128">
            <v>41878</v>
          </cell>
        </row>
        <row r="2129">
          <cell r="H2129">
            <v>41863</v>
          </cell>
          <cell r="S2129">
            <v>41863</v>
          </cell>
          <cell r="AD2129">
            <v>41863</v>
          </cell>
          <cell r="AO2129">
            <v>41863</v>
          </cell>
          <cell r="AZ2129">
            <v>41863</v>
          </cell>
          <cell r="BK2129">
            <v>41863</v>
          </cell>
          <cell r="BV2129">
            <v>41863</v>
          </cell>
          <cell r="CG2129">
            <v>41863</v>
          </cell>
          <cell r="CR2129">
            <v>41863</v>
          </cell>
          <cell r="DC2129">
            <v>41863</v>
          </cell>
          <cell r="DN2129">
            <v>41877</v>
          </cell>
        </row>
        <row r="2130">
          <cell r="H2130">
            <v>41862</v>
          </cell>
          <cell r="S2130">
            <v>41862</v>
          </cell>
          <cell r="AD2130">
            <v>41862</v>
          </cell>
          <cell r="AO2130">
            <v>41862</v>
          </cell>
          <cell r="AZ2130">
            <v>41862</v>
          </cell>
          <cell r="BK2130">
            <v>41862</v>
          </cell>
          <cell r="BV2130">
            <v>41862</v>
          </cell>
          <cell r="CG2130">
            <v>41862</v>
          </cell>
          <cell r="CR2130">
            <v>41862</v>
          </cell>
          <cell r="DC2130">
            <v>41862</v>
          </cell>
          <cell r="DN2130">
            <v>41876</v>
          </cell>
        </row>
        <row r="2131">
          <cell r="H2131">
            <v>41859</v>
          </cell>
          <cell r="S2131">
            <v>41859</v>
          </cell>
          <cell r="AD2131">
            <v>41859</v>
          </cell>
          <cell r="AO2131">
            <v>41859</v>
          </cell>
          <cell r="AZ2131">
            <v>41859</v>
          </cell>
          <cell r="BK2131">
            <v>41859</v>
          </cell>
          <cell r="BV2131">
            <v>41859</v>
          </cell>
          <cell r="CG2131">
            <v>41859</v>
          </cell>
          <cell r="CR2131">
            <v>41859</v>
          </cell>
          <cell r="DC2131">
            <v>41859</v>
          </cell>
          <cell r="DN2131">
            <v>41873</v>
          </cell>
        </row>
        <row r="2132">
          <cell r="H2132">
            <v>41858</v>
          </cell>
          <cell r="S2132">
            <v>41858</v>
          </cell>
          <cell r="AD2132">
            <v>41858</v>
          </cell>
          <cell r="AO2132">
            <v>41858</v>
          </cell>
          <cell r="AZ2132">
            <v>41858</v>
          </cell>
          <cell r="BK2132">
            <v>41858</v>
          </cell>
          <cell r="BV2132">
            <v>41858</v>
          </cell>
          <cell r="CG2132">
            <v>41858</v>
          </cell>
          <cell r="CR2132">
            <v>41858</v>
          </cell>
          <cell r="DC2132">
            <v>41858</v>
          </cell>
          <cell r="DN2132">
            <v>41872</v>
          </cell>
        </row>
        <row r="2133">
          <cell r="H2133">
            <v>41857</v>
          </cell>
          <cell r="S2133">
            <v>41857</v>
          </cell>
          <cell r="AD2133">
            <v>41857</v>
          </cell>
          <cell r="AO2133">
            <v>41857</v>
          </cell>
          <cell r="AZ2133">
            <v>41857</v>
          </cell>
          <cell r="BK2133">
            <v>41857</v>
          </cell>
          <cell r="BV2133">
            <v>41857</v>
          </cell>
          <cell r="CG2133">
            <v>41857</v>
          </cell>
          <cell r="CR2133">
            <v>41857</v>
          </cell>
          <cell r="DC2133">
            <v>41857</v>
          </cell>
          <cell r="DN2133">
            <v>41871</v>
          </cell>
        </row>
        <row r="2134">
          <cell r="H2134">
            <v>41856</v>
          </cell>
          <cell r="S2134">
            <v>41856</v>
          </cell>
          <cell r="AD2134">
            <v>41856</v>
          </cell>
          <cell r="AO2134">
            <v>41856</v>
          </cell>
          <cell r="AZ2134">
            <v>41856</v>
          </cell>
          <cell r="BK2134">
            <v>41856</v>
          </cell>
          <cell r="BV2134">
            <v>41856</v>
          </cell>
          <cell r="CG2134">
            <v>41856</v>
          </cell>
          <cell r="CR2134">
            <v>41856</v>
          </cell>
          <cell r="DC2134">
            <v>41856</v>
          </cell>
          <cell r="DN2134">
            <v>41870</v>
          </cell>
        </row>
        <row r="2135">
          <cell r="H2135">
            <v>41855</v>
          </cell>
          <cell r="S2135">
            <v>41855</v>
          </cell>
          <cell r="AD2135">
            <v>41855</v>
          </cell>
          <cell r="AO2135">
            <v>41855</v>
          </cell>
          <cell r="AZ2135">
            <v>41855</v>
          </cell>
          <cell r="BK2135">
            <v>41855</v>
          </cell>
          <cell r="BV2135">
            <v>41855</v>
          </cell>
          <cell r="CG2135">
            <v>41855</v>
          </cell>
          <cell r="CR2135">
            <v>41855</v>
          </cell>
          <cell r="DC2135">
            <v>41855</v>
          </cell>
          <cell r="DN2135">
            <v>41869</v>
          </cell>
        </row>
        <row r="2136">
          <cell r="H2136">
            <v>41852</v>
          </cell>
          <cell r="S2136">
            <v>41852</v>
          </cell>
          <cell r="AD2136">
            <v>41852</v>
          </cell>
          <cell r="AO2136">
            <v>41852</v>
          </cell>
          <cell r="AZ2136">
            <v>41852</v>
          </cell>
          <cell r="BK2136">
            <v>41852</v>
          </cell>
          <cell r="BV2136">
            <v>41852</v>
          </cell>
          <cell r="CG2136">
            <v>41852</v>
          </cell>
          <cell r="CR2136">
            <v>41852</v>
          </cell>
          <cell r="DC2136">
            <v>41852</v>
          </cell>
          <cell r="DN2136">
            <v>41866</v>
          </cell>
        </row>
        <row r="2137">
          <cell r="H2137">
            <v>41851</v>
          </cell>
          <cell r="S2137">
            <v>41851</v>
          </cell>
          <cell r="AD2137">
            <v>41851</v>
          </cell>
          <cell r="AO2137">
            <v>41851</v>
          </cell>
          <cell r="AZ2137">
            <v>41851</v>
          </cell>
          <cell r="BK2137">
            <v>41851</v>
          </cell>
          <cell r="BV2137">
            <v>41851</v>
          </cell>
          <cell r="CG2137">
            <v>41851</v>
          </cell>
          <cell r="CR2137">
            <v>41851</v>
          </cell>
          <cell r="DC2137">
            <v>41851</v>
          </cell>
          <cell r="DN2137">
            <v>41865</v>
          </cell>
        </row>
        <row r="2138">
          <cell r="H2138">
            <v>41850</v>
          </cell>
          <cell r="S2138">
            <v>41850</v>
          </cell>
          <cell r="AD2138">
            <v>41850</v>
          </cell>
          <cell r="AO2138">
            <v>41850</v>
          </cell>
          <cell r="AZ2138">
            <v>41850</v>
          </cell>
          <cell r="BK2138">
            <v>41850</v>
          </cell>
          <cell r="BV2138">
            <v>41850</v>
          </cell>
          <cell r="CG2138">
            <v>41850</v>
          </cell>
          <cell r="CR2138">
            <v>41850</v>
          </cell>
          <cell r="DC2138">
            <v>41850</v>
          </cell>
          <cell r="DN2138">
            <v>41864</v>
          </cell>
        </row>
        <row r="2139">
          <cell r="H2139">
            <v>41848</v>
          </cell>
          <cell r="S2139">
            <v>41848</v>
          </cell>
          <cell r="AD2139">
            <v>41848</v>
          </cell>
          <cell r="AO2139">
            <v>41848</v>
          </cell>
          <cell r="AZ2139">
            <v>41848</v>
          </cell>
          <cell r="BK2139">
            <v>41848</v>
          </cell>
          <cell r="BV2139">
            <v>41848</v>
          </cell>
          <cell r="CG2139">
            <v>41848</v>
          </cell>
          <cell r="CR2139">
            <v>41848</v>
          </cell>
          <cell r="DC2139">
            <v>41848</v>
          </cell>
          <cell r="DN2139">
            <v>41863</v>
          </cell>
        </row>
        <row r="2140">
          <cell r="H2140">
            <v>41845</v>
          </cell>
          <cell r="S2140">
            <v>41845</v>
          </cell>
          <cell r="AD2140">
            <v>41845</v>
          </cell>
          <cell r="AO2140">
            <v>41845</v>
          </cell>
          <cell r="AZ2140">
            <v>41845</v>
          </cell>
          <cell r="BK2140">
            <v>41845</v>
          </cell>
          <cell r="BV2140">
            <v>41845</v>
          </cell>
          <cell r="CG2140">
            <v>41845</v>
          </cell>
          <cell r="CR2140">
            <v>41845</v>
          </cell>
          <cell r="DC2140">
            <v>41845</v>
          </cell>
          <cell r="DN2140">
            <v>41862</v>
          </cell>
        </row>
        <row r="2141">
          <cell r="H2141">
            <v>41844</v>
          </cell>
          <cell r="S2141">
            <v>41844</v>
          </cell>
          <cell r="AD2141">
            <v>41844</v>
          </cell>
          <cell r="AO2141">
            <v>41844</v>
          </cell>
          <cell r="AZ2141">
            <v>41844</v>
          </cell>
          <cell r="BK2141">
            <v>41844</v>
          </cell>
          <cell r="BV2141">
            <v>41844</v>
          </cell>
          <cell r="CG2141">
            <v>41844</v>
          </cell>
          <cell r="CR2141">
            <v>41844</v>
          </cell>
          <cell r="DC2141">
            <v>41844</v>
          </cell>
          <cell r="DN2141">
            <v>41859</v>
          </cell>
        </row>
        <row r="2142">
          <cell r="H2142">
            <v>41843</v>
          </cell>
          <cell r="S2142">
            <v>41843</v>
          </cell>
          <cell r="AD2142">
            <v>41843</v>
          </cell>
          <cell r="AO2142">
            <v>41843</v>
          </cell>
          <cell r="AZ2142">
            <v>41843</v>
          </cell>
          <cell r="BK2142">
            <v>41843</v>
          </cell>
          <cell r="BV2142">
            <v>41843</v>
          </cell>
          <cell r="CG2142">
            <v>41843</v>
          </cell>
          <cell r="CR2142">
            <v>41843</v>
          </cell>
          <cell r="DC2142">
            <v>41843</v>
          </cell>
          <cell r="DN2142">
            <v>41858</v>
          </cell>
        </row>
        <row r="2143">
          <cell r="H2143">
            <v>41842</v>
          </cell>
          <cell r="S2143">
            <v>41842</v>
          </cell>
          <cell r="AD2143">
            <v>41842</v>
          </cell>
          <cell r="AO2143">
            <v>41842</v>
          </cell>
          <cell r="AZ2143">
            <v>41842</v>
          </cell>
          <cell r="BK2143">
            <v>41842</v>
          </cell>
          <cell r="BV2143">
            <v>41842</v>
          </cell>
          <cell r="CG2143">
            <v>41842</v>
          </cell>
          <cell r="CR2143">
            <v>41842</v>
          </cell>
          <cell r="DC2143">
            <v>41842</v>
          </cell>
          <cell r="DN2143">
            <v>41857</v>
          </cell>
        </row>
        <row r="2144">
          <cell r="H2144">
            <v>41841</v>
          </cell>
          <cell r="S2144">
            <v>41841</v>
          </cell>
          <cell r="AD2144">
            <v>41841</v>
          </cell>
          <cell r="AO2144">
            <v>41841</v>
          </cell>
          <cell r="AZ2144">
            <v>41841</v>
          </cell>
          <cell r="BK2144">
            <v>41841</v>
          </cell>
          <cell r="BV2144">
            <v>41841</v>
          </cell>
          <cell r="CG2144">
            <v>41841</v>
          </cell>
          <cell r="CR2144">
            <v>41841</v>
          </cell>
          <cell r="DC2144">
            <v>41841</v>
          </cell>
          <cell r="DN2144">
            <v>41856</v>
          </cell>
        </row>
        <row r="2145">
          <cell r="H2145">
            <v>41838</v>
          </cell>
          <cell r="S2145">
            <v>41838</v>
          </cell>
          <cell r="AD2145">
            <v>41838</v>
          </cell>
          <cell r="AO2145">
            <v>41838</v>
          </cell>
          <cell r="AZ2145">
            <v>41838</v>
          </cell>
          <cell r="BK2145">
            <v>41838</v>
          </cell>
          <cell r="BV2145">
            <v>41838</v>
          </cell>
          <cell r="CG2145">
            <v>41838</v>
          </cell>
          <cell r="CR2145">
            <v>41838</v>
          </cell>
          <cell r="DC2145">
            <v>41838</v>
          </cell>
          <cell r="DN2145">
            <v>41855</v>
          </cell>
        </row>
        <row r="2146">
          <cell r="H2146">
            <v>41837</v>
          </cell>
          <cell r="S2146">
            <v>41837</v>
          </cell>
          <cell r="AD2146">
            <v>41837</v>
          </cell>
          <cell r="AO2146">
            <v>41837</v>
          </cell>
          <cell r="AZ2146">
            <v>41837</v>
          </cell>
          <cell r="BK2146">
            <v>41837</v>
          </cell>
          <cell r="BV2146">
            <v>41837</v>
          </cell>
          <cell r="CG2146">
            <v>41837</v>
          </cell>
          <cell r="CR2146">
            <v>41837</v>
          </cell>
          <cell r="DC2146">
            <v>41837</v>
          </cell>
          <cell r="DN2146">
            <v>41852</v>
          </cell>
        </row>
        <row r="2147">
          <cell r="H2147">
            <v>41836</v>
          </cell>
          <cell r="S2147">
            <v>41836</v>
          </cell>
          <cell r="AD2147">
            <v>41836</v>
          </cell>
          <cell r="AO2147">
            <v>41836</v>
          </cell>
          <cell r="AZ2147">
            <v>41836</v>
          </cell>
          <cell r="BK2147">
            <v>41836</v>
          </cell>
          <cell r="BV2147">
            <v>41836</v>
          </cell>
          <cell r="CG2147">
            <v>41836</v>
          </cell>
          <cell r="CR2147">
            <v>41836</v>
          </cell>
          <cell r="DC2147">
            <v>41836</v>
          </cell>
          <cell r="DN2147">
            <v>41851</v>
          </cell>
        </row>
        <row r="2148">
          <cell r="H2148">
            <v>41835</v>
          </cell>
          <cell r="S2148">
            <v>41835</v>
          </cell>
          <cell r="AD2148">
            <v>41835</v>
          </cell>
          <cell r="AO2148">
            <v>41835</v>
          </cell>
          <cell r="AZ2148">
            <v>41835</v>
          </cell>
          <cell r="BK2148">
            <v>41835</v>
          </cell>
          <cell r="BV2148">
            <v>41835</v>
          </cell>
          <cell r="CG2148">
            <v>41835</v>
          </cell>
          <cell r="CR2148">
            <v>41835</v>
          </cell>
          <cell r="DC2148">
            <v>41835</v>
          </cell>
          <cell r="DN2148">
            <v>41850</v>
          </cell>
        </row>
        <row r="2149">
          <cell r="H2149">
            <v>41834</v>
          </cell>
          <cell r="S2149">
            <v>41834</v>
          </cell>
          <cell r="AD2149">
            <v>41834</v>
          </cell>
          <cell r="AO2149">
            <v>41834</v>
          </cell>
          <cell r="AZ2149">
            <v>41834</v>
          </cell>
          <cell r="BK2149">
            <v>41834</v>
          </cell>
          <cell r="BV2149">
            <v>41834</v>
          </cell>
          <cell r="CG2149">
            <v>41834</v>
          </cell>
          <cell r="CR2149">
            <v>41834</v>
          </cell>
          <cell r="DC2149">
            <v>41834</v>
          </cell>
          <cell r="DN2149">
            <v>41849</v>
          </cell>
        </row>
        <row r="2150">
          <cell r="H2150">
            <v>41831</v>
          </cell>
          <cell r="S2150">
            <v>41831</v>
          </cell>
          <cell r="AD2150">
            <v>41831</v>
          </cell>
          <cell r="AO2150">
            <v>41831</v>
          </cell>
          <cell r="AZ2150">
            <v>41831</v>
          </cell>
          <cell r="BK2150">
            <v>41831</v>
          </cell>
          <cell r="BV2150">
            <v>41831</v>
          </cell>
          <cell r="CG2150">
            <v>41831</v>
          </cell>
          <cell r="CR2150">
            <v>41831</v>
          </cell>
          <cell r="DC2150">
            <v>41831</v>
          </cell>
          <cell r="DN2150">
            <v>41848</v>
          </cell>
        </row>
        <row r="2151">
          <cell r="H2151">
            <v>41830</v>
          </cell>
          <cell r="S2151">
            <v>41830</v>
          </cell>
          <cell r="AD2151">
            <v>41830</v>
          </cell>
          <cell r="AO2151">
            <v>41830</v>
          </cell>
          <cell r="AZ2151">
            <v>41830</v>
          </cell>
          <cell r="BK2151">
            <v>41830</v>
          </cell>
          <cell r="BV2151">
            <v>41830</v>
          </cell>
          <cell r="CG2151">
            <v>41830</v>
          </cell>
          <cell r="CR2151">
            <v>41830</v>
          </cell>
          <cell r="DC2151">
            <v>41830</v>
          </cell>
          <cell r="DN2151">
            <v>41845</v>
          </cell>
        </row>
        <row r="2152">
          <cell r="H2152">
            <v>41829</v>
          </cell>
          <cell r="S2152">
            <v>41829</v>
          </cell>
          <cell r="AD2152">
            <v>41829</v>
          </cell>
          <cell r="AO2152">
            <v>41829</v>
          </cell>
          <cell r="AZ2152">
            <v>41829</v>
          </cell>
          <cell r="BK2152">
            <v>41829</v>
          </cell>
          <cell r="BV2152">
            <v>41829</v>
          </cell>
          <cell r="CG2152">
            <v>41829</v>
          </cell>
          <cell r="CR2152">
            <v>41829</v>
          </cell>
          <cell r="DC2152">
            <v>41829</v>
          </cell>
          <cell r="DN2152">
            <v>41844</v>
          </cell>
        </row>
        <row r="2153">
          <cell r="H2153">
            <v>41828</v>
          </cell>
          <cell r="S2153">
            <v>41828</v>
          </cell>
          <cell r="AD2153">
            <v>41828</v>
          </cell>
          <cell r="AO2153">
            <v>41828</v>
          </cell>
          <cell r="AZ2153">
            <v>41828</v>
          </cell>
          <cell r="BK2153">
            <v>41828</v>
          </cell>
          <cell r="BV2153">
            <v>41828</v>
          </cell>
          <cell r="CG2153">
            <v>41828</v>
          </cell>
          <cell r="CR2153">
            <v>41828</v>
          </cell>
          <cell r="DC2153">
            <v>41828</v>
          </cell>
          <cell r="DN2153">
            <v>41843</v>
          </cell>
        </row>
        <row r="2154">
          <cell r="H2154">
            <v>41827</v>
          </cell>
          <cell r="S2154">
            <v>41827</v>
          </cell>
          <cell r="AD2154">
            <v>41827</v>
          </cell>
          <cell r="AO2154">
            <v>41827</v>
          </cell>
          <cell r="AZ2154">
            <v>41827</v>
          </cell>
          <cell r="BK2154">
            <v>41827</v>
          </cell>
          <cell r="BV2154">
            <v>41827</v>
          </cell>
          <cell r="CG2154">
            <v>41827</v>
          </cell>
          <cell r="CR2154">
            <v>41827</v>
          </cell>
          <cell r="DC2154">
            <v>41827</v>
          </cell>
          <cell r="DN2154">
            <v>41842</v>
          </cell>
        </row>
        <row r="2155">
          <cell r="H2155">
            <v>41824</v>
          </cell>
          <cell r="S2155">
            <v>41824</v>
          </cell>
          <cell r="AD2155">
            <v>41824</v>
          </cell>
          <cell r="AO2155">
            <v>41824</v>
          </cell>
          <cell r="AZ2155">
            <v>41824</v>
          </cell>
          <cell r="BK2155">
            <v>41824</v>
          </cell>
          <cell r="BV2155">
            <v>41824</v>
          </cell>
          <cell r="CG2155">
            <v>41824</v>
          </cell>
          <cell r="CR2155">
            <v>41824</v>
          </cell>
          <cell r="DC2155">
            <v>41824</v>
          </cell>
          <cell r="DN2155">
            <v>41841</v>
          </cell>
        </row>
        <row r="2156">
          <cell r="H2156">
            <v>41823</v>
          </cell>
          <cell r="S2156">
            <v>41823</v>
          </cell>
          <cell r="AD2156">
            <v>41823</v>
          </cell>
          <cell r="AO2156">
            <v>41823</v>
          </cell>
          <cell r="AZ2156">
            <v>41823</v>
          </cell>
          <cell r="BK2156">
            <v>41823</v>
          </cell>
          <cell r="BV2156">
            <v>41823</v>
          </cell>
          <cell r="CG2156">
            <v>41823</v>
          </cell>
          <cell r="CR2156">
            <v>41823</v>
          </cell>
          <cell r="DC2156">
            <v>41823</v>
          </cell>
          <cell r="DN2156">
            <v>41838</v>
          </cell>
        </row>
        <row r="2157">
          <cell r="H2157">
            <v>41822</v>
          </cell>
          <cell r="S2157">
            <v>41822</v>
          </cell>
          <cell r="AD2157">
            <v>41822</v>
          </cell>
          <cell r="AO2157">
            <v>41822</v>
          </cell>
          <cell r="AZ2157">
            <v>41822</v>
          </cell>
          <cell r="BK2157">
            <v>41822</v>
          </cell>
          <cell r="BV2157">
            <v>41822</v>
          </cell>
          <cell r="CG2157">
            <v>41822</v>
          </cell>
          <cell r="CR2157">
            <v>41822</v>
          </cell>
          <cell r="DC2157">
            <v>41822</v>
          </cell>
          <cell r="DN2157">
            <v>41837</v>
          </cell>
        </row>
        <row r="2158">
          <cell r="H2158">
            <v>41821</v>
          </cell>
          <cell r="S2158">
            <v>41821</v>
          </cell>
          <cell r="AD2158">
            <v>41821</v>
          </cell>
          <cell r="AO2158">
            <v>41821</v>
          </cell>
          <cell r="AZ2158">
            <v>41821</v>
          </cell>
          <cell r="BK2158">
            <v>41821</v>
          </cell>
          <cell r="BV2158">
            <v>41821</v>
          </cell>
          <cell r="CG2158">
            <v>41821</v>
          </cell>
          <cell r="CR2158">
            <v>41821</v>
          </cell>
          <cell r="DC2158">
            <v>41821</v>
          </cell>
          <cell r="DN2158">
            <v>41836</v>
          </cell>
        </row>
        <row r="2159">
          <cell r="H2159">
            <v>41820</v>
          </cell>
          <cell r="S2159">
            <v>41820</v>
          </cell>
          <cell r="AD2159">
            <v>41820</v>
          </cell>
          <cell r="AO2159">
            <v>41820</v>
          </cell>
          <cell r="AZ2159">
            <v>41820</v>
          </cell>
          <cell r="BK2159">
            <v>41820</v>
          </cell>
          <cell r="BV2159">
            <v>41820</v>
          </cell>
          <cell r="CG2159">
            <v>41820</v>
          </cell>
          <cell r="CR2159">
            <v>41820</v>
          </cell>
          <cell r="DC2159">
            <v>41820</v>
          </cell>
          <cell r="DN2159">
            <v>41835</v>
          </cell>
        </row>
        <row r="2160">
          <cell r="H2160">
            <v>41817</v>
          </cell>
          <cell r="S2160">
            <v>41817</v>
          </cell>
          <cell r="AD2160">
            <v>41817</v>
          </cell>
          <cell r="AO2160">
            <v>41817</v>
          </cell>
          <cell r="AZ2160">
            <v>41817</v>
          </cell>
          <cell r="BK2160">
            <v>41817</v>
          </cell>
          <cell r="BV2160">
            <v>41817</v>
          </cell>
          <cell r="CG2160">
            <v>41817</v>
          </cell>
          <cell r="CR2160">
            <v>41817</v>
          </cell>
          <cell r="DC2160">
            <v>41817</v>
          </cell>
          <cell r="DN2160">
            <v>41834</v>
          </cell>
        </row>
        <row r="2161">
          <cell r="H2161">
            <v>41816</v>
          </cell>
          <cell r="S2161">
            <v>41816</v>
          </cell>
          <cell r="AD2161">
            <v>41816</v>
          </cell>
          <cell r="AO2161">
            <v>41816</v>
          </cell>
          <cell r="AZ2161">
            <v>41816</v>
          </cell>
          <cell r="BK2161">
            <v>41816</v>
          </cell>
          <cell r="BV2161">
            <v>41816</v>
          </cell>
          <cell r="CG2161">
            <v>41816</v>
          </cell>
          <cell r="CR2161">
            <v>41816</v>
          </cell>
          <cell r="DC2161">
            <v>41816</v>
          </cell>
          <cell r="DN2161">
            <v>41831</v>
          </cell>
        </row>
        <row r="2162">
          <cell r="H2162">
            <v>41815</v>
          </cell>
          <cell r="S2162">
            <v>41815</v>
          </cell>
          <cell r="AD2162">
            <v>41815</v>
          </cell>
          <cell r="AO2162">
            <v>41815</v>
          </cell>
          <cell r="AZ2162">
            <v>41815</v>
          </cell>
          <cell r="BK2162">
            <v>41815</v>
          </cell>
          <cell r="BV2162">
            <v>41815</v>
          </cell>
          <cell r="CG2162">
            <v>41815</v>
          </cell>
          <cell r="CR2162">
            <v>41815</v>
          </cell>
          <cell r="DC2162">
            <v>41815</v>
          </cell>
          <cell r="DN2162">
            <v>41830</v>
          </cell>
        </row>
        <row r="2163">
          <cell r="H2163">
            <v>41814</v>
          </cell>
          <cell r="S2163">
            <v>41814</v>
          </cell>
          <cell r="AD2163">
            <v>41814</v>
          </cell>
          <cell r="AO2163">
            <v>41814</v>
          </cell>
          <cell r="AZ2163">
            <v>41814</v>
          </cell>
          <cell r="BK2163">
            <v>41814</v>
          </cell>
          <cell r="BV2163">
            <v>41814</v>
          </cell>
          <cell r="CG2163">
            <v>41814</v>
          </cell>
          <cell r="CR2163">
            <v>41814</v>
          </cell>
          <cell r="DC2163">
            <v>41814</v>
          </cell>
          <cell r="DN2163">
            <v>41829</v>
          </cell>
        </row>
        <row r="2164">
          <cell r="H2164">
            <v>41813</v>
          </cell>
          <cell r="S2164">
            <v>41813</v>
          </cell>
          <cell r="AD2164">
            <v>41813</v>
          </cell>
          <cell r="AO2164">
            <v>41813</v>
          </cell>
          <cell r="AZ2164">
            <v>41813</v>
          </cell>
          <cell r="BK2164">
            <v>41813</v>
          </cell>
          <cell r="BV2164">
            <v>41813</v>
          </cell>
          <cell r="CG2164">
            <v>41813</v>
          </cell>
          <cell r="CR2164">
            <v>41813</v>
          </cell>
          <cell r="DC2164">
            <v>41813</v>
          </cell>
          <cell r="DN2164">
            <v>41828</v>
          </cell>
        </row>
        <row r="2165">
          <cell r="H2165">
            <v>41810</v>
          </cell>
          <cell r="S2165">
            <v>41810</v>
          </cell>
          <cell r="AD2165">
            <v>41810</v>
          </cell>
          <cell r="AO2165">
            <v>41810</v>
          </cell>
          <cell r="AZ2165">
            <v>41810</v>
          </cell>
          <cell r="BK2165">
            <v>41810</v>
          </cell>
          <cell r="BV2165">
            <v>41810</v>
          </cell>
          <cell r="CG2165">
            <v>41810</v>
          </cell>
          <cell r="CR2165">
            <v>41810</v>
          </cell>
          <cell r="DC2165">
            <v>41810</v>
          </cell>
          <cell r="DN2165">
            <v>41827</v>
          </cell>
        </row>
        <row r="2166">
          <cell r="H2166">
            <v>41809</v>
          </cell>
          <cell r="S2166">
            <v>41809</v>
          </cell>
          <cell r="AD2166">
            <v>41809</v>
          </cell>
          <cell r="AO2166">
            <v>41809</v>
          </cell>
          <cell r="AZ2166">
            <v>41809</v>
          </cell>
          <cell r="BK2166">
            <v>41809</v>
          </cell>
          <cell r="BV2166">
            <v>41809</v>
          </cell>
          <cell r="CG2166">
            <v>41809</v>
          </cell>
          <cell r="CR2166">
            <v>41809</v>
          </cell>
          <cell r="DC2166">
            <v>41809</v>
          </cell>
          <cell r="DN2166">
            <v>41823</v>
          </cell>
        </row>
        <row r="2167">
          <cell r="H2167">
            <v>41808</v>
          </cell>
          <cell r="S2167">
            <v>41808</v>
          </cell>
          <cell r="AD2167">
            <v>41808</v>
          </cell>
          <cell r="AO2167">
            <v>41808</v>
          </cell>
          <cell r="AZ2167">
            <v>41808</v>
          </cell>
          <cell r="BK2167">
            <v>41808</v>
          </cell>
          <cell r="BV2167">
            <v>41808</v>
          </cell>
          <cell r="CG2167">
            <v>41808</v>
          </cell>
          <cell r="CR2167">
            <v>41808</v>
          </cell>
          <cell r="DC2167">
            <v>41808</v>
          </cell>
          <cell r="DN2167">
            <v>41822</v>
          </cell>
        </row>
        <row r="2168">
          <cell r="H2168">
            <v>41807</v>
          </cell>
          <cell r="S2168">
            <v>41807</v>
          </cell>
          <cell r="AD2168">
            <v>41807</v>
          </cell>
          <cell r="AO2168">
            <v>41807</v>
          </cell>
          <cell r="AZ2168">
            <v>41807</v>
          </cell>
          <cell r="BK2168">
            <v>41807</v>
          </cell>
          <cell r="BV2168">
            <v>41807</v>
          </cell>
          <cell r="CG2168">
            <v>41807</v>
          </cell>
          <cell r="CR2168">
            <v>41807</v>
          </cell>
          <cell r="DC2168">
            <v>41807</v>
          </cell>
          <cell r="DN2168">
            <v>41821</v>
          </cell>
        </row>
        <row r="2169">
          <cell r="H2169">
            <v>41806</v>
          </cell>
          <cell r="S2169">
            <v>41806</v>
          </cell>
          <cell r="AD2169">
            <v>41806</v>
          </cell>
          <cell r="AO2169">
            <v>41806</v>
          </cell>
          <cell r="AZ2169">
            <v>41806</v>
          </cell>
          <cell r="BK2169">
            <v>41806</v>
          </cell>
          <cell r="BV2169">
            <v>41806</v>
          </cell>
          <cell r="CG2169">
            <v>41806</v>
          </cell>
          <cell r="CR2169">
            <v>41806</v>
          </cell>
          <cell r="DC2169">
            <v>41806</v>
          </cell>
          <cell r="DN2169">
            <v>41820</v>
          </cell>
        </row>
        <row r="2170">
          <cell r="H2170">
            <v>41803</v>
          </cell>
          <cell r="S2170">
            <v>41803</v>
          </cell>
          <cell r="AD2170">
            <v>41803</v>
          </cell>
          <cell r="AO2170">
            <v>41803</v>
          </cell>
          <cell r="AZ2170">
            <v>41803</v>
          </cell>
          <cell r="BK2170">
            <v>41803</v>
          </cell>
          <cell r="BV2170">
            <v>41803</v>
          </cell>
          <cell r="CG2170">
            <v>41803</v>
          </cell>
          <cell r="CR2170">
            <v>41803</v>
          </cell>
          <cell r="DC2170">
            <v>41803</v>
          </cell>
          <cell r="DN2170">
            <v>41817</v>
          </cell>
        </row>
        <row r="2171">
          <cell r="H2171">
            <v>41802</v>
          </cell>
          <cell r="S2171">
            <v>41802</v>
          </cell>
          <cell r="AD2171">
            <v>41802</v>
          </cell>
          <cell r="AO2171">
            <v>41802</v>
          </cell>
          <cell r="AZ2171">
            <v>41802</v>
          </cell>
          <cell r="BK2171">
            <v>41802</v>
          </cell>
          <cell r="BV2171">
            <v>41802</v>
          </cell>
          <cell r="CG2171">
            <v>41802</v>
          </cell>
          <cell r="CR2171">
            <v>41802</v>
          </cell>
          <cell r="DC2171">
            <v>41802</v>
          </cell>
          <cell r="DN2171">
            <v>41816</v>
          </cell>
        </row>
        <row r="2172">
          <cell r="H2172">
            <v>41801</v>
          </cell>
          <cell r="S2172">
            <v>41801</v>
          </cell>
          <cell r="AD2172">
            <v>41801</v>
          </cell>
          <cell r="AO2172">
            <v>41801</v>
          </cell>
          <cell r="AZ2172">
            <v>41801</v>
          </cell>
          <cell r="BK2172">
            <v>41801</v>
          </cell>
          <cell r="BV2172">
            <v>41801</v>
          </cell>
          <cell r="CG2172">
            <v>41801</v>
          </cell>
          <cell r="CR2172">
            <v>41801</v>
          </cell>
          <cell r="DC2172">
            <v>41801</v>
          </cell>
          <cell r="DN2172">
            <v>41815</v>
          </cell>
        </row>
        <row r="2173">
          <cell r="H2173">
            <v>41800</v>
          </cell>
          <cell r="S2173">
            <v>41800</v>
          </cell>
          <cell r="AD2173">
            <v>41800</v>
          </cell>
          <cell r="AO2173">
            <v>41800</v>
          </cell>
          <cell r="AZ2173">
            <v>41800</v>
          </cell>
          <cell r="BK2173">
            <v>41800</v>
          </cell>
          <cell r="BV2173">
            <v>41800</v>
          </cell>
          <cell r="CG2173">
            <v>41800</v>
          </cell>
          <cell r="CR2173">
            <v>41800</v>
          </cell>
          <cell r="DC2173">
            <v>41800</v>
          </cell>
          <cell r="DN2173">
            <v>41814</v>
          </cell>
        </row>
        <row r="2174">
          <cell r="H2174">
            <v>41799</v>
          </cell>
          <cell r="S2174">
            <v>41799</v>
          </cell>
          <cell r="AD2174">
            <v>41799</v>
          </cell>
          <cell r="AO2174">
            <v>41799</v>
          </cell>
          <cell r="AZ2174">
            <v>41799</v>
          </cell>
          <cell r="BK2174">
            <v>41799</v>
          </cell>
          <cell r="BV2174">
            <v>41799</v>
          </cell>
          <cell r="CG2174">
            <v>41799</v>
          </cell>
          <cell r="CR2174">
            <v>41799</v>
          </cell>
          <cell r="DC2174">
            <v>41799</v>
          </cell>
          <cell r="DN2174">
            <v>41813</v>
          </cell>
        </row>
        <row r="2175">
          <cell r="H2175">
            <v>41796</v>
          </cell>
          <cell r="S2175">
            <v>41796</v>
          </cell>
          <cell r="AD2175">
            <v>41796</v>
          </cell>
          <cell r="AO2175">
            <v>41796</v>
          </cell>
          <cell r="AZ2175">
            <v>41796</v>
          </cell>
          <cell r="BK2175">
            <v>41796</v>
          </cell>
          <cell r="BV2175">
            <v>41796</v>
          </cell>
          <cell r="CG2175">
            <v>41796</v>
          </cell>
          <cell r="CR2175">
            <v>41796</v>
          </cell>
          <cell r="DC2175">
            <v>41796</v>
          </cell>
          <cell r="DN2175">
            <v>41810</v>
          </cell>
        </row>
        <row r="2176">
          <cell r="H2176">
            <v>41795</v>
          </cell>
          <cell r="S2176">
            <v>41795</v>
          </cell>
          <cell r="AD2176">
            <v>41795</v>
          </cell>
          <cell r="AO2176">
            <v>41795</v>
          </cell>
          <cell r="AZ2176">
            <v>41795</v>
          </cell>
          <cell r="BK2176">
            <v>41795</v>
          </cell>
          <cell r="BV2176">
            <v>41795</v>
          </cell>
          <cell r="CG2176">
            <v>41795</v>
          </cell>
          <cell r="CR2176">
            <v>41795</v>
          </cell>
          <cell r="DC2176">
            <v>41795</v>
          </cell>
          <cell r="DN2176">
            <v>41809</v>
          </cell>
        </row>
        <row r="2177">
          <cell r="H2177">
            <v>41794</v>
          </cell>
          <cell r="S2177">
            <v>41794</v>
          </cell>
          <cell r="AD2177">
            <v>41794</v>
          </cell>
          <cell r="AO2177">
            <v>41794</v>
          </cell>
          <cell r="AZ2177">
            <v>41794</v>
          </cell>
          <cell r="BK2177">
            <v>41794</v>
          </cell>
          <cell r="BV2177">
            <v>41794</v>
          </cell>
          <cell r="CG2177">
            <v>41794</v>
          </cell>
          <cell r="CR2177">
            <v>41794</v>
          </cell>
          <cell r="DC2177">
            <v>41794</v>
          </cell>
          <cell r="DN2177">
            <v>41808</v>
          </cell>
        </row>
        <row r="2178">
          <cell r="H2178">
            <v>41793</v>
          </cell>
          <cell r="S2178">
            <v>41793</v>
          </cell>
          <cell r="AD2178">
            <v>41793</v>
          </cell>
          <cell r="AO2178">
            <v>41793</v>
          </cell>
          <cell r="AZ2178">
            <v>41793</v>
          </cell>
          <cell r="BK2178">
            <v>41793</v>
          </cell>
          <cell r="BV2178">
            <v>41793</v>
          </cell>
          <cell r="CG2178">
            <v>41793</v>
          </cell>
          <cell r="CR2178">
            <v>41793</v>
          </cell>
          <cell r="DC2178">
            <v>41793</v>
          </cell>
          <cell r="DN2178">
            <v>41807</v>
          </cell>
        </row>
        <row r="2179">
          <cell r="H2179">
            <v>41792</v>
          </cell>
          <cell r="S2179">
            <v>41792</v>
          </cell>
          <cell r="AD2179">
            <v>41792</v>
          </cell>
          <cell r="AO2179">
            <v>41792</v>
          </cell>
          <cell r="AZ2179">
            <v>41792</v>
          </cell>
          <cell r="BK2179">
            <v>41792</v>
          </cell>
          <cell r="BV2179">
            <v>41792</v>
          </cell>
          <cell r="CG2179">
            <v>41792</v>
          </cell>
          <cell r="CR2179">
            <v>41792</v>
          </cell>
          <cell r="DC2179">
            <v>41792</v>
          </cell>
          <cell r="DN2179">
            <v>41806</v>
          </cell>
        </row>
        <row r="2180">
          <cell r="H2180">
            <v>41789</v>
          </cell>
          <cell r="S2180">
            <v>41789</v>
          </cell>
          <cell r="AD2180">
            <v>41789</v>
          </cell>
          <cell r="AO2180">
            <v>41789</v>
          </cell>
          <cell r="AZ2180">
            <v>41789</v>
          </cell>
          <cell r="BK2180">
            <v>41789</v>
          </cell>
          <cell r="BV2180">
            <v>41789</v>
          </cell>
          <cell r="CG2180">
            <v>41789</v>
          </cell>
          <cell r="CR2180">
            <v>41789</v>
          </cell>
          <cell r="DC2180">
            <v>41789</v>
          </cell>
          <cell r="DN2180">
            <v>41803</v>
          </cell>
        </row>
        <row r="2181">
          <cell r="H2181">
            <v>41788</v>
          </cell>
          <cell r="S2181">
            <v>41788</v>
          </cell>
          <cell r="AD2181">
            <v>41788</v>
          </cell>
          <cell r="AO2181">
            <v>41788</v>
          </cell>
          <cell r="AZ2181">
            <v>41788</v>
          </cell>
          <cell r="BK2181">
            <v>41788</v>
          </cell>
          <cell r="BV2181">
            <v>41788</v>
          </cell>
          <cell r="CG2181">
            <v>41788</v>
          </cell>
          <cell r="CR2181">
            <v>41788</v>
          </cell>
          <cell r="DC2181">
            <v>41788</v>
          </cell>
          <cell r="DN2181">
            <v>41802</v>
          </cell>
        </row>
        <row r="2182">
          <cell r="H2182">
            <v>41787</v>
          </cell>
          <cell r="S2182">
            <v>41787</v>
          </cell>
          <cell r="AD2182">
            <v>41787</v>
          </cell>
          <cell r="AO2182">
            <v>41787</v>
          </cell>
          <cell r="AZ2182">
            <v>41787</v>
          </cell>
          <cell r="BK2182">
            <v>41787</v>
          </cell>
          <cell r="BV2182">
            <v>41787</v>
          </cell>
          <cell r="CG2182">
            <v>41787</v>
          </cell>
          <cell r="CR2182">
            <v>41787</v>
          </cell>
          <cell r="DC2182">
            <v>41787</v>
          </cell>
          <cell r="DN2182">
            <v>41801</v>
          </cell>
        </row>
        <row r="2183">
          <cell r="H2183">
            <v>41786</v>
          </cell>
          <cell r="S2183">
            <v>41786</v>
          </cell>
          <cell r="AD2183">
            <v>41786</v>
          </cell>
          <cell r="AO2183">
            <v>41786</v>
          </cell>
          <cell r="AZ2183">
            <v>41786</v>
          </cell>
          <cell r="BK2183">
            <v>41786</v>
          </cell>
          <cell r="BV2183">
            <v>41786</v>
          </cell>
          <cell r="CG2183">
            <v>41786</v>
          </cell>
          <cell r="CR2183">
            <v>41786</v>
          </cell>
          <cell r="DC2183">
            <v>41786</v>
          </cell>
          <cell r="DN2183">
            <v>41800</v>
          </cell>
        </row>
        <row r="2184">
          <cell r="H2184">
            <v>41785</v>
          </cell>
          <cell r="S2184">
            <v>41785</v>
          </cell>
          <cell r="AD2184">
            <v>41785</v>
          </cell>
          <cell r="AO2184">
            <v>41785</v>
          </cell>
          <cell r="AZ2184">
            <v>41785</v>
          </cell>
          <cell r="BK2184">
            <v>41785</v>
          </cell>
          <cell r="BV2184">
            <v>41785</v>
          </cell>
          <cell r="CG2184">
            <v>41785</v>
          </cell>
          <cell r="CR2184">
            <v>41785</v>
          </cell>
          <cell r="DC2184">
            <v>41785</v>
          </cell>
          <cell r="DN2184">
            <v>41799</v>
          </cell>
        </row>
        <row r="2185">
          <cell r="H2185">
            <v>41782</v>
          </cell>
          <cell r="S2185">
            <v>41782</v>
          </cell>
          <cell r="AD2185">
            <v>41782</v>
          </cell>
          <cell r="AO2185">
            <v>41782</v>
          </cell>
          <cell r="AZ2185">
            <v>41782</v>
          </cell>
          <cell r="BK2185">
            <v>41782</v>
          </cell>
          <cell r="BV2185">
            <v>41782</v>
          </cell>
          <cell r="CG2185">
            <v>41782</v>
          </cell>
          <cell r="CR2185">
            <v>41782</v>
          </cell>
          <cell r="DC2185">
            <v>41782</v>
          </cell>
          <cell r="DN2185">
            <v>41796</v>
          </cell>
        </row>
        <row r="2186">
          <cell r="H2186">
            <v>41781</v>
          </cell>
          <cell r="S2186">
            <v>41781</v>
          </cell>
          <cell r="AD2186">
            <v>41781</v>
          </cell>
          <cell r="AO2186">
            <v>41781</v>
          </cell>
          <cell r="AZ2186">
            <v>41781</v>
          </cell>
          <cell r="BK2186">
            <v>41781</v>
          </cell>
          <cell r="BV2186">
            <v>41781</v>
          </cell>
          <cell r="CG2186">
            <v>41781</v>
          </cell>
          <cell r="CR2186">
            <v>41781</v>
          </cell>
          <cell r="DC2186">
            <v>41781</v>
          </cell>
          <cell r="DN2186">
            <v>41795</v>
          </cell>
        </row>
        <row r="2187">
          <cell r="H2187">
            <v>41780</v>
          </cell>
          <cell r="S2187">
            <v>41780</v>
          </cell>
          <cell r="AD2187">
            <v>41780</v>
          </cell>
          <cell r="AO2187">
            <v>41780</v>
          </cell>
          <cell r="AZ2187">
            <v>41780</v>
          </cell>
          <cell r="BK2187">
            <v>41780</v>
          </cell>
          <cell r="BV2187">
            <v>41780</v>
          </cell>
          <cell r="CG2187">
            <v>41780</v>
          </cell>
          <cell r="CR2187">
            <v>41780</v>
          </cell>
          <cell r="DC2187">
            <v>41780</v>
          </cell>
          <cell r="DN2187">
            <v>41794</v>
          </cell>
        </row>
        <row r="2188">
          <cell r="H2188">
            <v>41779</v>
          </cell>
          <cell r="S2188">
            <v>41779</v>
          </cell>
          <cell r="AD2188">
            <v>41779</v>
          </cell>
          <cell r="AO2188">
            <v>41779</v>
          </cell>
          <cell r="AZ2188">
            <v>41779</v>
          </cell>
          <cell r="BK2188">
            <v>41779</v>
          </cell>
          <cell r="BV2188">
            <v>41779</v>
          </cell>
          <cell r="CG2188">
            <v>41779</v>
          </cell>
          <cell r="CR2188">
            <v>41779</v>
          </cell>
          <cell r="DC2188">
            <v>41779</v>
          </cell>
          <cell r="DN2188">
            <v>41793</v>
          </cell>
        </row>
        <row r="2189">
          <cell r="H2189">
            <v>41778</v>
          </cell>
          <cell r="S2189">
            <v>41778</v>
          </cell>
          <cell r="AD2189">
            <v>41778</v>
          </cell>
          <cell r="AO2189">
            <v>41778</v>
          </cell>
          <cell r="AZ2189">
            <v>41778</v>
          </cell>
          <cell r="BK2189">
            <v>41778</v>
          </cell>
          <cell r="BV2189">
            <v>41778</v>
          </cell>
          <cell r="CG2189">
            <v>41778</v>
          </cell>
          <cell r="CR2189">
            <v>41778</v>
          </cell>
          <cell r="DC2189">
            <v>41778</v>
          </cell>
          <cell r="DN2189">
            <v>41792</v>
          </cell>
        </row>
        <row r="2190">
          <cell r="H2190">
            <v>41775</v>
          </cell>
          <cell r="S2190">
            <v>41775</v>
          </cell>
          <cell r="AD2190">
            <v>41775</v>
          </cell>
          <cell r="AO2190">
            <v>41775</v>
          </cell>
          <cell r="AZ2190">
            <v>41775</v>
          </cell>
          <cell r="BK2190">
            <v>41775</v>
          </cell>
          <cell r="BV2190">
            <v>41775</v>
          </cell>
          <cell r="CG2190">
            <v>41775</v>
          </cell>
          <cell r="CR2190">
            <v>41775</v>
          </cell>
          <cell r="DC2190">
            <v>41775</v>
          </cell>
          <cell r="DN2190">
            <v>41789</v>
          </cell>
        </row>
        <row r="2191">
          <cell r="H2191">
            <v>41774</v>
          </cell>
          <cell r="S2191">
            <v>41774</v>
          </cell>
          <cell r="AD2191">
            <v>41774</v>
          </cell>
          <cell r="AO2191">
            <v>41774</v>
          </cell>
          <cell r="AZ2191">
            <v>41774</v>
          </cell>
          <cell r="BK2191">
            <v>41774</v>
          </cell>
          <cell r="BV2191">
            <v>41774</v>
          </cell>
          <cell r="CG2191">
            <v>41774</v>
          </cell>
          <cell r="CR2191">
            <v>41774</v>
          </cell>
          <cell r="DC2191">
            <v>41774</v>
          </cell>
          <cell r="DN2191">
            <v>41788</v>
          </cell>
        </row>
        <row r="2192">
          <cell r="H2192">
            <v>41773</v>
          </cell>
          <cell r="S2192">
            <v>41773</v>
          </cell>
          <cell r="AD2192">
            <v>41773</v>
          </cell>
          <cell r="AO2192">
            <v>41773</v>
          </cell>
          <cell r="AZ2192">
            <v>41773</v>
          </cell>
          <cell r="BK2192">
            <v>41773</v>
          </cell>
          <cell r="BV2192">
            <v>41773</v>
          </cell>
          <cell r="CG2192">
            <v>41773</v>
          </cell>
          <cell r="CR2192">
            <v>41773</v>
          </cell>
          <cell r="DC2192">
            <v>41773</v>
          </cell>
          <cell r="DN2192">
            <v>41787</v>
          </cell>
        </row>
        <row r="2193">
          <cell r="H2193">
            <v>41772</v>
          </cell>
          <cell r="S2193">
            <v>41772</v>
          </cell>
          <cell r="AD2193">
            <v>41772</v>
          </cell>
          <cell r="AO2193">
            <v>41772</v>
          </cell>
          <cell r="AZ2193">
            <v>41772</v>
          </cell>
          <cell r="BK2193">
            <v>41772</v>
          </cell>
          <cell r="BV2193">
            <v>41772</v>
          </cell>
          <cell r="CG2193">
            <v>41772</v>
          </cell>
          <cell r="CR2193">
            <v>41772</v>
          </cell>
          <cell r="DC2193">
            <v>41772</v>
          </cell>
          <cell r="DN2193">
            <v>41786</v>
          </cell>
        </row>
        <row r="2194">
          <cell r="H2194">
            <v>41771</v>
          </cell>
          <cell r="S2194">
            <v>41771</v>
          </cell>
          <cell r="AD2194">
            <v>41771</v>
          </cell>
          <cell r="AO2194">
            <v>41771</v>
          </cell>
          <cell r="AZ2194">
            <v>41771</v>
          </cell>
          <cell r="BK2194">
            <v>41771</v>
          </cell>
          <cell r="BV2194">
            <v>41771</v>
          </cell>
          <cell r="CG2194">
            <v>41771</v>
          </cell>
          <cell r="CR2194">
            <v>41771</v>
          </cell>
          <cell r="DC2194">
            <v>41771</v>
          </cell>
          <cell r="DN2194">
            <v>41782</v>
          </cell>
        </row>
        <row r="2195">
          <cell r="H2195">
            <v>41768</v>
          </cell>
          <cell r="S2195">
            <v>41768</v>
          </cell>
          <cell r="AD2195">
            <v>41768</v>
          </cell>
          <cell r="AO2195">
            <v>41768</v>
          </cell>
          <cell r="AZ2195">
            <v>41768</v>
          </cell>
          <cell r="BK2195">
            <v>41768</v>
          </cell>
          <cell r="BV2195">
            <v>41768</v>
          </cell>
          <cell r="CG2195">
            <v>41768</v>
          </cell>
          <cell r="CR2195">
            <v>41768</v>
          </cell>
          <cell r="DC2195">
            <v>41768</v>
          </cell>
          <cell r="DN2195">
            <v>41781</v>
          </cell>
        </row>
        <row r="2196">
          <cell r="H2196">
            <v>41767</v>
          </cell>
          <cell r="S2196">
            <v>41767</v>
          </cell>
          <cell r="AD2196">
            <v>41767</v>
          </cell>
          <cell r="AO2196">
            <v>41767</v>
          </cell>
          <cell r="AZ2196">
            <v>41767</v>
          </cell>
          <cell r="BK2196">
            <v>41767</v>
          </cell>
          <cell r="BV2196">
            <v>41767</v>
          </cell>
          <cell r="CG2196">
            <v>41767</v>
          </cell>
          <cell r="CR2196">
            <v>41767</v>
          </cell>
          <cell r="DC2196">
            <v>41767</v>
          </cell>
          <cell r="DN2196">
            <v>41780</v>
          </cell>
        </row>
        <row r="2197">
          <cell r="H2197">
            <v>41766</v>
          </cell>
          <cell r="S2197">
            <v>41766</v>
          </cell>
          <cell r="AD2197">
            <v>41766</v>
          </cell>
          <cell r="AO2197">
            <v>41766</v>
          </cell>
          <cell r="AZ2197">
            <v>41766</v>
          </cell>
          <cell r="BK2197">
            <v>41766</v>
          </cell>
          <cell r="BV2197">
            <v>41766</v>
          </cell>
          <cell r="CG2197">
            <v>41766</v>
          </cell>
          <cell r="CR2197">
            <v>41766</v>
          </cell>
          <cell r="DC2197">
            <v>41766</v>
          </cell>
          <cell r="DN2197">
            <v>41779</v>
          </cell>
        </row>
        <row r="2198">
          <cell r="H2198">
            <v>41765</v>
          </cell>
          <cell r="S2198">
            <v>41765</v>
          </cell>
          <cell r="AD2198">
            <v>41765</v>
          </cell>
          <cell r="AO2198">
            <v>41765</v>
          </cell>
          <cell r="AZ2198">
            <v>41765</v>
          </cell>
          <cell r="BK2198">
            <v>41765</v>
          </cell>
          <cell r="BV2198">
            <v>41765</v>
          </cell>
          <cell r="CG2198">
            <v>41765</v>
          </cell>
          <cell r="CR2198">
            <v>41765</v>
          </cell>
          <cell r="DC2198">
            <v>41765</v>
          </cell>
          <cell r="DN2198">
            <v>41778</v>
          </cell>
        </row>
        <row r="2199">
          <cell r="H2199">
            <v>41764</v>
          </cell>
          <cell r="S2199">
            <v>41764</v>
          </cell>
          <cell r="AD2199">
            <v>41764</v>
          </cell>
          <cell r="AO2199">
            <v>41764</v>
          </cell>
          <cell r="AZ2199">
            <v>41764</v>
          </cell>
          <cell r="BK2199">
            <v>41764</v>
          </cell>
          <cell r="BV2199">
            <v>41764</v>
          </cell>
          <cell r="CG2199">
            <v>41764</v>
          </cell>
          <cell r="CR2199">
            <v>41764</v>
          </cell>
          <cell r="DC2199">
            <v>41764</v>
          </cell>
          <cell r="DN2199">
            <v>41775</v>
          </cell>
        </row>
        <row r="2200">
          <cell r="H2200">
            <v>41761</v>
          </cell>
          <cell r="S2200">
            <v>41761</v>
          </cell>
          <cell r="AD2200">
            <v>41761</v>
          </cell>
          <cell r="AO2200">
            <v>41761</v>
          </cell>
          <cell r="AZ2200">
            <v>41761</v>
          </cell>
          <cell r="BK2200">
            <v>41761</v>
          </cell>
          <cell r="BV2200">
            <v>41761</v>
          </cell>
          <cell r="CG2200">
            <v>41761</v>
          </cell>
          <cell r="CR2200">
            <v>41761</v>
          </cell>
          <cell r="DC2200">
            <v>41761</v>
          </cell>
          <cell r="DN2200">
            <v>41774</v>
          </cell>
        </row>
        <row r="2201">
          <cell r="H2201">
            <v>41759</v>
          </cell>
          <cell r="S2201">
            <v>41759</v>
          </cell>
          <cell r="AD2201">
            <v>41759</v>
          </cell>
          <cell r="AO2201">
            <v>41759</v>
          </cell>
          <cell r="AZ2201">
            <v>41759</v>
          </cell>
          <cell r="BK2201">
            <v>41759</v>
          </cell>
          <cell r="BV2201">
            <v>41759</v>
          </cell>
          <cell r="CG2201">
            <v>41759</v>
          </cell>
          <cell r="CR2201">
            <v>41759</v>
          </cell>
          <cell r="DC2201">
            <v>41759</v>
          </cell>
          <cell r="DN2201">
            <v>41773</v>
          </cell>
        </row>
        <row r="2202">
          <cell r="H2202">
            <v>41758</v>
          </cell>
          <cell r="S2202">
            <v>41758</v>
          </cell>
          <cell r="AD2202">
            <v>41758</v>
          </cell>
          <cell r="AO2202">
            <v>41758</v>
          </cell>
          <cell r="AZ2202">
            <v>41758</v>
          </cell>
          <cell r="BK2202">
            <v>41758</v>
          </cell>
          <cell r="BV2202">
            <v>41758</v>
          </cell>
          <cell r="CG2202">
            <v>41758</v>
          </cell>
          <cell r="CR2202">
            <v>41758</v>
          </cell>
          <cell r="DC2202">
            <v>41758</v>
          </cell>
          <cell r="DN2202">
            <v>41772</v>
          </cell>
        </row>
        <row r="2203">
          <cell r="H2203">
            <v>41757</v>
          </cell>
          <cell r="S2203">
            <v>41757</v>
          </cell>
          <cell r="AD2203">
            <v>41757</v>
          </cell>
          <cell r="AO2203">
            <v>41757</v>
          </cell>
          <cell r="AZ2203">
            <v>41757</v>
          </cell>
          <cell r="BK2203">
            <v>41757</v>
          </cell>
          <cell r="BV2203">
            <v>41757</v>
          </cell>
          <cell r="CG2203">
            <v>41757</v>
          </cell>
          <cell r="CR2203">
            <v>41757</v>
          </cell>
          <cell r="DC2203">
            <v>41757</v>
          </cell>
          <cell r="DN2203">
            <v>41771</v>
          </cell>
        </row>
        <row r="2204">
          <cell r="H2204">
            <v>41754</v>
          </cell>
          <cell r="S2204">
            <v>41754</v>
          </cell>
          <cell r="AD2204">
            <v>41754</v>
          </cell>
          <cell r="AO2204">
            <v>41754</v>
          </cell>
          <cell r="AZ2204">
            <v>41754</v>
          </cell>
          <cell r="BK2204">
            <v>41754</v>
          </cell>
          <cell r="BV2204">
            <v>41754</v>
          </cell>
          <cell r="CG2204">
            <v>41754</v>
          </cell>
          <cell r="CR2204">
            <v>41754</v>
          </cell>
          <cell r="DC2204">
            <v>41754</v>
          </cell>
          <cell r="DN2204">
            <v>41768</v>
          </cell>
        </row>
        <row r="2205">
          <cell r="H2205">
            <v>41752</v>
          </cell>
          <cell r="S2205">
            <v>41752</v>
          </cell>
          <cell r="AD2205">
            <v>41752</v>
          </cell>
          <cell r="AO2205">
            <v>41752</v>
          </cell>
          <cell r="AZ2205">
            <v>41752</v>
          </cell>
          <cell r="BK2205">
            <v>41752</v>
          </cell>
          <cell r="BV2205">
            <v>41752</v>
          </cell>
          <cell r="CG2205">
            <v>41752</v>
          </cell>
          <cell r="CR2205">
            <v>41752</v>
          </cell>
          <cell r="DC2205">
            <v>41752</v>
          </cell>
          <cell r="DN2205">
            <v>41767</v>
          </cell>
        </row>
        <row r="2206">
          <cell r="H2206">
            <v>41751</v>
          </cell>
          <cell r="S2206">
            <v>41751</v>
          </cell>
          <cell r="AD2206">
            <v>41751</v>
          </cell>
          <cell r="AO2206">
            <v>41751</v>
          </cell>
          <cell r="AZ2206">
            <v>41751</v>
          </cell>
          <cell r="BK2206">
            <v>41751</v>
          </cell>
          <cell r="BV2206">
            <v>41751</v>
          </cell>
          <cell r="CG2206">
            <v>41751</v>
          </cell>
          <cell r="CR2206">
            <v>41751</v>
          </cell>
          <cell r="DC2206">
            <v>41751</v>
          </cell>
          <cell r="DN2206">
            <v>41766</v>
          </cell>
        </row>
        <row r="2207">
          <cell r="H2207">
            <v>41750</v>
          </cell>
          <cell r="S2207">
            <v>41750</v>
          </cell>
          <cell r="AD2207">
            <v>41750</v>
          </cell>
          <cell r="AO2207">
            <v>41750</v>
          </cell>
          <cell r="AZ2207">
            <v>41750</v>
          </cell>
          <cell r="BK2207">
            <v>41750</v>
          </cell>
          <cell r="BV2207">
            <v>41750</v>
          </cell>
          <cell r="CG2207">
            <v>41750</v>
          </cell>
          <cell r="CR2207">
            <v>41750</v>
          </cell>
          <cell r="DC2207">
            <v>41750</v>
          </cell>
          <cell r="DN2207">
            <v>41765</v>
          </cell>
        </row>
        <row r="2208">
          <cell r="H2208">
            <v>41746</v>
          </cell>
          <cell r="S2208">
            <v>41746</v>
          </cell>
          <cell r="AD2208">
            <v>41746</v>
          </cell>
          <cell r="AO2208">
            <v>41746</v>
          </cell>
          <cell r="AZ2208">
            <v>41746</v>
          </cell>
          <cell r="BK2208">
            <v>41746</v>
          </cell>
          <cell r="BV2208">
            <v>41746</v>
          </cell>
          <cell r="CG2208">
            <v>41746</v>
          </cell>
          <cell r="CR2208">
            <v>41746</v>
          </cell>
          <cell r="DC2208">
            <v>41746</v>
          </cell>
          <cell r="DN2208">
            <v>41764</v>
          </cell>
        </row>
        <row r="2209">
          <cell r="H2209">
            <v>41745</v>
          </cell>
          <cell r="S2209">
            <v>41745</v>
          </cell>
          <cell r="AD2209">
            <v>41745</v>
          </cell>
          <cell r="AO2209">
            <v>41745</v>
          </cell>
          <cell r="AZ2209">
            <v>41745</v>
          </cell>
          <cell r="BK2209">
            <v>41745</v>
          </cell>
          <cell r="BV2209">
            <v>41745</v>
          </cell>
          <cell r="CG2209">
            <v>41745</v>
          </cell>
          <cell r="CR2209">
            <v>41745</v>
          </cell>
          <cell r="DC2209">
            <v>41745</v>
          </cell>
          <cell r="DN2209">
            <v>41761</v>
          </cell>
        </row>
        <row r="2210">
          <cell r="H2210">
            <v>41744</v>
          </cell>
          <cell r="S2210">
            <v>41744</v>
          </cell>
          <cell r="AD2210">
            <v>41744</v>
          </cell>
          <cell r="AO2210">
            <v>41744</v>
          </cell>
          <cell r="AZ2210">
            <v>41744</v>
          </cell>
          <cell r="BK2210">
            <v>41744</v>
          </cell>
          <cell r="BV2210">
            <v>41744</v>
          </cell>
          <cell r="CG2210">
            <v>41744</v>
          </cell>
          <cell r="CR2210">
            <v>41744</v>
          </cell>
          <cell r="DC2210">
            <v>41744</v>
          </cell>
          <cell r="DN2210">
            <v>41760</v>
          </cell>
        </row>
        <row r="2211">
          <cell r="H2211">
            <v>41740</v>
          </cell>
          <cell r="S2211">
            <v>41740</v>
          </cell>
          <cell r="AD2211">
            <v>41740</v>
          </cell>
          <cell r="AO2211">
            <v>41740</v>
          </cell>
          <cell r="AZ2211">
            <v>41740</v>
          </cell>
          <cell r="BK2211">
            <v>41740</v>
          </cell>
          <cell r="BV2211">
            <v>41740</v>
          </cell>
          <cell r="CG2211">
            <v>41740</v>
          </cell>
          <cell r="CR2211">
            <v>41740</v>
          </cell>
          <cell r="DC2211">
            <v>41740</v>
          </cell>
          <cell r="DN2211">
            <v>41759</v>
          </cell>
        </row>
        <row r="2212">
          <cell r="H2212">
            <v>41739</v>
          </cell>
          <cell r="S2212">
            <v>41739</v>
          </cell>
          <cell r="AD2212">
            <v>41739</v>
          </cell>
          <cell r="AO2212">
            <v>41739</v>
          </cell>
          <cell r="AZ2212">
            <v>41739</v>
          </cell>
          <cell r="BK2212">
            <v>41739</v>
          </cell>
          <cell r="BV2212">
            <v>41739</v>
          </cell>
          <cell r="CG2212">
            <v>41739</v>
          </cell>
          <cell r="CR2212">
            <v>41739</v>
          </cell>
          <cell r="DC2212">
            <v>41739</v>
          </cell>
          <cell r="DN2212">
            <v>41758</v>
          </cell>
        </row>
        <row r="2213">
          <cell r="H2213">
            <v>41738</v>
          </cell>
          <cell r="S2213">
            <v>41738</v>
          </cell>
          <cell r="AD2213">
            <v>41738</v>
          </cell>
          <cell r="AO2213">
            <v>41738</v>
          </cell>
          <cell r="AZ2213">
            <v>41738</v>
          </cell>
          <cell r="BK2213">
            <v>41738</v>
          </cell>
          <cell r="BV2213">
            <v>41738</v>
          </cell>
          <cell r="CG2213">
            <v>41738</v>
          </cell>
          <cell r="CR2213">
            <v>41738</v>
          </cell>
          <cell r="DC2213">
            <v>41738</v>
          </cell>
          <cell r="DN2213">
            <v>41757</v>
          </cell>
        </row>
        <row r="2214">
          <cell r="H2214">
            <v>41736</v>
          </cell>
          <cell r="S2214">
            <v>41736</v>
          </cell>
          <cell r="AD2214">
            <v>41736</v>
          </cell>
          <cell r="AO2214">
            <v>41736</v>
          </cell>
          <cell r="AZ2214">
            <v>41736</v>
          </cell>
          <cell r="BK2214">
            <v>41736</v>
          </cell>
          <cell r="BV2214">
            <v>41736</v>
          </cell>
          <cell r="CG2214">
            <v>41736</v>
          </cell>
          <cell r="CR2214">
            <v>41736</v>
          </cell>
          <cell r="DC2214">
            <v>41736</v>
          </cell>
          <cell r="DN2214">
            <v>41754</v>
          </cell>
        </row>
        <row r="2215">
          <cell r="H2215">
            <v>41733</v>
          </cell>
          <cell r="S2215">
            <v>41733</v>
          </cell>
          <cell r="AD2215">
            <v>41733</v>
          </cell>
          <cell r="AO2215">
            <v>41733</v>
          </cell>
          <cell r="AZ2215">
            <v>41733</v>
          </cell>
          <cell r="BK2215">
            <v>41733</v>
          </cell>
          <cell r="BV2215">
            <v>41733</v>
          </cell>
          <cell r="CG2215">
            <v>41733</v>
          </cell>
          <cell r="CR2215">
            <v>41733</v>
          </cell>
          <cell r="DC2215">
            <v>41733</v>
          </cell>
          <cell r="DN2215">
            <v>41753</v>
          </cell>
        </row>
        <row r="2216">
          <cell r="H2216">
            <v>41732</v>
          </cell>
          <cell r="S2216">
            <v>41732</v>
          </cell>
          <cell r="AD2216">
            <v>41732</v>
          </cell>
          <cell r="AO2216">
            <v>41732</v>
          </cell>
          <cell r="AZ2216">
            <v>41732</v>
          </cell>
          <cell r="BK2216">
            <v>41732</v>
          </cell>
          <cell r="BV2216">
            <v>41732</v>
          </cell>
          <cell r="CG2216">
            <v>41732</v>
          </cell>
          <cell r="CR2216">
            <v>41732</v>
          </cell>
          <cell r="DC2216">
            <v>41732</v>
          </cell>
          <cell r="DN2216">
            <v>41752</v>
          </cell>
        </row>
        <row r="2217">
          <cell r="H2217">
            <v>41731</v>
          </cell>
          <cell r="S2217">
            <v>41731</v>
          </cell>
          <cell r="AD2217">
            <v>41731</v>
          </cell>
          <cell r="AO2217">
            <v>41731</v>
          </cell>
          <cell r="AZ2217">
            <v>41731</v>
          </cell>
          <cell r="BK2217">
            <v>41731</v>
          </cell>
          <cell r="BV2217">
            <v>41731</v>
          </cell>
          <cell r="CG2217">
            <v>41731</v>
          </cell>
          <cell r="CR2217">
            <v>41731</v>
          </cell>
          <cell r="DC2217">
            <v>41731</v>
          </cell>
          <cell r="DN2217">
            <v>41751</v>
          </cell>
        </row>
        <row r="2218">
          <cell r="H2218">
            <v>41730</v>
          </cell>
          <cell r="S2218">
            <v>41730</v>
          </cell>
          <cell r="AD2218">
            <v>41730</v>
          </cell>
          <cell r="AO2218">
            <v>41730</v>
          </cell>
          <cell r="AZ2218">
            <v>41730</v>
          </cell>
          <cell r="BK2218">
            <v>41730</v>
          </cell>
          <cell r="BV2218">
            <v>41730</v>
          </cell>
          <cell r="CG2218">
            <v>41730</v>
          </cell>
          <cell r="CR2218">
            <v>41730</v>
          </cell>
          <cell r="DC2218">
            <v>41730</v>
          </cell>
          <cell r="DN2218">
            <v>41750</v>
          </cell>
        </row>
        <row r="2219">
          <cell r="H2219">
            <v>41729</v>
          </cell>
          <cell r="S2219">
            <v>41729</v>
          </cell>
          <cell r="AD2219">
            <v>41729</v>
          </cell>
          <cell r="AO2219">
            <v>41729</v>
          </cell>
          <cell r="AZ2219">
            <v>41729</v>
          </cell>
          <cell r="BK2219">
            <v>41729</v>
          </cell>
          <cell r="BV2219">
            <v>41729</v>
          </cell>
          <cell r="CG2219">
            <v>41729</v>
          </cell>
          <cell r="CR2219">
            <v>41729</v>
          </cell>
          <cell r="DC2219">
            <v>41729</v>
          </cell>
          <cell r="DN2219">
            <v>41746</v>
          </cell>
        </row>
        <row r="2220">
          <cell r="H2220">
            <v>41726</v>
          </cell>
          <cell r="S2220">
            <v>41726</v>
          </cell>
          <cell r="AD2220">
            <v>41726</v>
          </cell>
          <cell r="AO2220">
            <v>41726</v>
          </cell>
          <cell r="AZ2220">
            <v>41726</v>
          </cell>
          <cell r="BK2220">
            <v>41726</v>
          </cell>
          <cell r="BV2220">
            <v>41726</v>
          </cell>
          <cell r="CG2220">
            <v>41726</v>
          </cell>
          <cell r="CR2220">
            <v>41726</v>
          </cell>
          <cell r="DC2220">
            <v>41726</v>
          </cell>
          <cell r="DN2220">
            <v>41745</v>
          </cell>
        </row>
        <row r="2221">
          <cell r="H2221">
            <v>41725</v>
          </cell>
          <cell r="S2221">
            <v>41725</v>
          </cell>
          <cell r="AD2221">
            <v>41725</v>
          </cell>
          <cell r="AO2221">
            <v>41725</v>
          </cell>
          <cell r="AZ2221">
            <v>41725</v>
          </cell>
          <cell r="BK2221">
            <v>41725</v>
          </cell>
          <cell r="BV2221">
            <v>41725</v>
          </cell>
          <cell r="CG2221">
            <v>41725</v>
          </cell>
          <cell r="CR2221">
            <v>41725</v>
          </cell>
          <cell r="DC2221">
            <v>41725</v>
          </cell>
          <cell r="DN2221">
            <v>41744</v>
          </cell>
        </row>
        <row r="2222">
          <cell r="H2222">
            <v>41724</v>
          </cell>
          <cell r="S2222">
            <v>41724</v>
          </cell>
          <cell r="AD2222">
            <v>41724</v>
          </cell>
          <cell r="AO2222">
            <v>41724</v>
          </cell>
          <cell r="AZ2222">
            <v>41724</v>
          </cell>
          <cell r="BK2222">
            <v>41724</v>
          </cell>
          <cell r="BV2222">
            <v>41724</v>
          </cell>
          <cell r="CG2222">
            <v>41724</v>
          </cell>
          <cell r="CR2222">
            <v>41724</v>
          </cell>
          <cell r="DC2222">
            <v>41724</v>
          </cell>
          <cell r="DN2222">
            <v>41743</v>
          </cell>
        </row>
        <row r="2223">
          <cell r="H2223">
            <v>41723</v>
          </cell>
          <cell r="S2223">
            <v>41723</v>
          </cell>
          <cell r="AD2223">
            <v>41723</v>
          </cell>
          <cell r="AO2223">
            <v>41723</v>
          </cell>
          <cell r="AZ2223">
            <v>41723</v>
          </cell>
          <cell r="BK2223">
            <v>41723</v>
          </cell>
          <cell r="BV2223">
            <v>41723</v>
          </cell>
          <cell r="CG2223">
            <v>41723</v>
          </cell>
          <cell r="CR2223">
            <v>41723</v>
          </cell>
          <cell r="DC2223">
            <v>41723</v>
          </cell>
          <cell r="DN2223">
            <v>41740</v>
          </cell>
        </row>
        <row r="2224">
          <cell r="H2224">
            <v>41722</v>
          </cell>
          <cell r="S2224">
            <v>41722</v>
          </cell>
          <cell r="AD2224">
            <v>41722</v>
          </cell>
          <cell r="AO2224">
            <v>41722</v>
          </cell>
          <cell r="AZ2224">
            <v>41722</v>
          </cell>
          <cell r="BK2224">
            <v>41722</v>
          </cell>
          <cell r="BV2224">
            <v>41722</v>
          </cell>
          <cell r="CG2224">
            <v>41722</v>
          </cell>
          <cell r="CR2224">
            <v>41722</v>
          </cell>
          <cell r="DC2224">
            <v>41722</v>
          </cell>
          <cell r="DN2224">
            <v>41739</v>
          </cell>
        </row>
        <row r="2225">
          <cell r="H2225">
            <v>41719</v>
          </cell>
          <cell r="S2225">
            <v>41719</v>
          </cell>
          <cell r="AD2225">
            <v>41719</v>
          </cell>
          <cell r="AO2225">
            <v>41719</v>
          </cell>
          <cell r="AZ2225">
            <v>41719</v>
          </cell>
          <cell r="BK2225">
            <v>41719</v>
          </cell>
          <cell r="BV2225">
            <v>41719</v>
          </cell>
          <cell r="CG2225">
            <v>41719</v>
          </cell>
          <cell r="CR2225">
            <v>41719</v>
          </cell>
          <cell r="DC2225">
            <v>41719</v>
          </cell>
          <cell r="DN2225">
            <v>41738</v>
          </cell>
        </row>
        <row r="2226">
          <cell r="H2226">
            <v>41718</v>
          </cell>
          <cell r="S2226">
            <v>41718</v>
          </cell>
          <cell r="AD2226">
            <v>41718</v>
          </cell>
          <cell r="AO2226">
            <v>41718</v>
          </cell>
          <cell r="AZ2226">
            <v>41718</v>
          </cell>
          <cell r="BK2226">
            <v>41718</v>
          </cell>
          <cell r="BV2226">
            <v>41718</v>
          </cell>
          <cell r="CG2226">
            <v>41718</v>
          </cell>
          <cell r="CR2226">
            <v>41718</v>
          </cell>
          <cell r="DC2226">
            <v>41718</v>
          </cell>
          <cell r="DN2226">
            <v>41737</v>
          </cell>
        </row>
        <row r="2227">
          <cell r="H2227">
            <v>41717</v>
          </cell>
          <cell r="S2227">
            <v>41717</v>
          </cell>
          <cell r="AD2227">
            <v>41717</v>
          </cell>
          <cell r="AO2227">
            <v>41717</v>
          </cell>
          <cell r="AZ2227">
            <v>41717</v>
          </cell>
          <cell r="BK2227">
            <v>41717</v>
          </cell>
          <cell r="BV2227">
            <v>41717</v>
          </cell>
          <cell r="CG2227">
            <v>41717</v>
          </cell>
          <cell r="CR2227">
            <v>41717</v>
          </cell>
          <cell r="DC2227">
            <v>41717</v>
          </cell>
          <cell r="DN2227">
            <v>41736</v>
          </cell>
        </row>
        <row r="2228">
          <cell r="H2228">
            <v>41716</v>
          </cell>
          <cell r="S2228">
            <v>41716</v>
          </cell>
          <cell r="AD2228">
            <v>41716</v>
          </cell>
          <cell r="AO2228">
            <v>41716</v>
          </cell>
          <cell r="AZ2228">
            <v>41716</v>
          </cell>
          <cell r="BK2228">
            <v>41716</v>
          </cell>
          <cell r="BV2228">
            <v>41716</v>
          </cell>
          <cell r="CG2228">
            <v>41716</v>
          </cell>
          <cell r="CR2228">
            <v>41716</v>
          </cell>
          <cell r="DC2228">
            <v>41716</v>
          </cell>
          <cell r="DN2228">
            <v>41733</v>
          </cell>
        </row>
        <row r="2229">
          <cell r="H2229">
            <v>41712</v>
          </cell>
          <cell r="S2229">
            <v>41712</v>
          </cell>
          <cell r="AD2229">
            <v>41712</v>
          </cell>
          <cell r="AO2229">
            <v>41712</v>
          </cell>
          <cell r="AZ2229">
            <v>41712</v>
          </cell>
          <cell r="BK2229">
            <v>41712</v>
          </cell>
          <cell r="BV2229">
            <v>41712</v>
          </cell>
          <cell r="CG2229">
            <v>41712</v>
          </cell>
          <cell r="CR2229">
            <v>41712</v>
          </cell>
          <cell r="DC2229">
            <v>41712</v>
          </cell>
          <cell r="DN2229">
            <v>41732</v>
          </cell>
        </row>
        <row r="2230">
          <cell r="H2230">
            <v>41711</v>
          </cell>
          <cell r="S2230">
            <v>41711</v>
          </cell>
          <cell r="AD2230">
            <v>41711</v>
          </cell>
          <cell r="AO2230">
            <v>41711</v>
          </cell>
          <cell r="AZ2230">
            <v>41711</v>
          </cell>
          <cell r="BK2230">
            <v>41711</v>
          </cell>
          <cell r="BV2230">
            <v>41711</v>
          </cell>
          <cell r="CG2230">
            <v>41711</v>
          </cell>
          <cell r="CR2230">
            <v>41711</v>
          </cell>
          <cell r="DC2230">
            <v>41711</v>
          </cell>
          <cell r="DN2230">
            <v>41731</v>
          </cell>
        </row>
        <row r="2231">
          <cell r="H2231">
            <v>41710</v>
          </cell>
          <cell r="S2231">
            <v>41710</v>
          </cell>
          <cell r="AD2231">
            <v>41710</v>
          </cell>
          <cell r="AO2231">
            <v>41710</v>
          </cell>
          <cell r="AZ2231">
            <v>41710</v>
          </cell>
          <cell r="BK2231">
            <v>41710</v>
          </cell>
          <cell r="BV2231">
            <v>41710</v>
          </cell>
          <cell r="CG2231">
            <v>41710</v>
          </cell>
          <cell r="CR2231">
            <v>41710</v>
          </cell>
          <cell r="DC2231">
            <v>41710</v>
          </cell>
          <cell r="DN2231">
            <v>41730</v>
          </cell>
        </row>
        <row r="2232">
          <cell r="H2232">
            <v>41709</v>
          </cell>
          <cell r="S2232">
            <v>41709</v>
          </cell>
          <cell r="AD2232">
            <v>41709</v>
          </cell>
          <cell r="AO2232">
            <v>41709</v>
          </cell>
          <cell r="AZ2232">
            <v>41709</v>
          </cell>
          <cell r="BK2232">
            <v>41709</v>
          </cell>
          <cell r="BV2232">
            <v>41709</v>
          </cell>
          <cell r="CG2232">
            <v>41709</v>
          </cell>
          <cell r="CR2232">
            <v>41709</v>
          </cell>
          <cell r="DC2232">
            <v>41709</v>
          </cell>
          <cell r="DN2232">
            <v>41729</v>
          </cell>
        </row>
        <row r="2233">
          <cell r="H2233">
            <v>41708</v>
          </cell>
          <cell r="S2233">
            <v>41708</v>
          </cell>
          <cell r="AD2233">
            <v>41708</v>
          </cell>
          <cell r="AO2233">
            <v>41708</v>
          </cell>
          <cell r="AZ2233">
            <v>41708</v>
          </cell>
          <cell r="BK2233">
            <v>41708</v>
          </cell>
          <cell r="BV2233">
            <v>41708</v>
          </cell>
          <cell r="CG2233">
            <v>41708</v>
          </cell>
          <cell r="CR2233">
            <v>41708</v>
          </cell>
          <cell r="DC2233">
            <v>41708</v>
          </cell>
          <cell r="DN2233">
            <v>41726</v>
          </cell>
        </row>
        <row r="2234">
          <cell r="H2234">
            <v>41705</v>
          </cell>
          <cell r="S2234">
            <v>41705</v>
          </cell>
          <cell r="AD2234">
            <v>41705</v>
          </cell>
          <cell r="AO2234">
            <v>41705</v>
          </cell>
          <cell r="AZ2234">
            <v>41705</v>
          </cell>
          <cell r="BK2234">
            <v>41705</v>
          </cell>
          <cell r="BV2234">
            <v>41705</v>
          </cell>
          <cell r="CG2234">
            <v>41705</v>
          </cell>
          <cell r="CR2234">
            <v>41705</v>
          </cell>
          <cell r="DC2234">
            <v>41705</v>
          </cell>
          <cell r="DN2234">
            <v>41725</v>
          </cell>
        </row>
        <row r="2235">
          <cell r="H2235">
            <v>41704</v>
          </cell>
          <cell r="S2235">
            <v>41704</v>
          </cell>
          <cell r="AD2235">
            <v>41704</v>
          </cell>
          <cell r="AO2235">
            <v>41704</v>
          </cell>
          <cell r="AZ2235">
            <v>41704</v>
          </cell>
          <cell r="BK2235">
            <v>41704</v>
          </cell>
          <cell r="BV2235">
            <v>41704</v>
          </cell>
          <cell r="CG2235">
            <v>41704</v>
          </cell>
          <cell r="CR2235">
            <v>41704</v>
          </cell>
          <cell r="DC2235">
            <v>41704</v>
          </cell>
          <cell r="DN2235">
            <v>41724</v>
          </cell>
        </row>
        <row r="2236">
          <cell r="H2236">
            <v>41703</v>
          </cell>
          <cell r="S2236">
            <v>41703</v>
          </cell>
          <cell r="AD2236">
            <v>41703</v>
          </cell>
          <cell r="AO2236">
            <v>41703</v>
          </cell>
          <cell r="AZ2236">
            <v>41703</v>
          </cell>
          <cell r="BK2236">
            <v>41703</v>
          </cell>
          <cell r="BV2236">
            <v>41703</v>
          </cell>
          <cell r="CG2236">
            <v>41703</v>
          </cell>
          <cell r="CR2236">
            <v>41703</v>
          </cell>
          <cell r="DC2236">
            <v>41703</v>
          </cell>
          <cell r="DN2236">
            <v>41723</v>
          </cell>
        </row>
        <row r="2237">
          <cell r="H2237">
            <v>41702</v>
          </cell>
          <cell r="S2237">
            <v>41702</v>
          </cell>
          <cell r="AD2237">
            <v>41702</v>
          </cell>
          <cell r="AO2237">
            <v>41702</v>
          </cell>
          <cell r="AZ2237">
            <v>41702</v>
          </cell>
          <cell r="BK2237">
            <v>41702</v>
          </cell>
          <cell r="BV2237">
            <v>41702</v>
          </cell>
          <cell r="CG2237">
            <v>41702</v>
          </cell>
          <cell r="CR2237">
            <v>41702</v>
          </cell>
          <cell r="DC2237">
            <v>41702</v>
          </cell>
          <cell r="DN2237">
            <v>41722</v>
          </cell>
        </row>
        <row r="2238">
          <cell r="H2238">
            <v>41701</v>
          </cell>
          <cell r="S2238">
            <v>41701</v>
          </cell>
          <cell r="AD2238">
            <v>41701</v>
          </cell>
          <cell r="AO2238">
            <v>41701</v>
          </cell>
          <cell r="AZ2238">
            <v>41701</v>
          </cell>
          <cell r="BK2238">
            <v>41701</v>
          </cell>
          <cell r="BV2238">
            <v>41701</v>
          </cell>
          <cell r="CG2238">
            <v>41701</v>
          </cell>
          <cell r="CR2238">
            <v>41701</v>
          </cell>
          <cell r="DC2238">
            <v>41701</v>
          </cell>
          <cell r="DN2238">
            <v>41719</v>
          </cell>
        </row>
        <row r="2239">
          <cell r="H2239">
            <v>41698</v>
          </cell>
          <cell r="S2239">
            <v>41698</v>
          </cell>
          <cell r="AD2239">
            <v>41698</v>
          </cell>
          <cell r="AO2239">
            <v>41698</v>
          </cell>
          <cell r="AZ2239">
            <v>41698</v>
          </cell>
          <cell r="BK2239">
            <v>41698</v>
          </cell>
          <cell r="BV2239">
            <v>41698</v>
          </cell>
          <cell r="CG2239">
            <v>41698</v>
          </cell>
          <cell r="CR2239">
            <v>41698</v>
          </cell>
          <cell r="DC2239">
            <v>41698</v>
          </cell>
          <cell r="DN2239">
            <v>41718</v>
          </cell>
        </row>
        <row r="2240">
          <cell r="H2240">
            <v>41696</v>
          </cell>
          <cell r="S2240">
            <v>41696</v>
          </cell>
          <cell r="AD2240">
            <v>41696</v>
          </cell>
          <cell r="AO2240">
            <v>41696</v>
          </cell>
          <cell r="AZ2240">
            <v>41696</v>
          </cell>
          <cell r="BK2240">
            <v>41696</v>
          </cell>
          <cell r="BV2240">
            <v>41696</v>
          </cell>
          <cell r="CG2240">
            <v>41696</v>
          </cell>
          <cell r="CR2240">
            <v>41696</v>
          </cell>
          <cell r="DC2240">
            <v>41696</v>
          </cell>
          <cell r="DN2240">
            <v>41717</v>
          </cell>
        </row>
        <row r="2241">
          <cell r="H2241">
            <v>41695</v>
          </cell>
          <cell r="S2241">
            <v>41695</v>
          </cell>
          <cell r="AD2241">
            <v>41695</v>
          </cell>
          <cell r="AO2241">
            <v>41695</v>
          </cell>
          <cell r="AZ2241">
            <v>41695</v>
          </cell>
          <cell r="BK2241">
            <v>41695</v>
          </cell>
          <cell r="BV2241">
            <v>41695</v>
          </cell>
          <cell r="CG2241">
            <v>41695</v>
          </cell>
          <cell r="CR2241">
            <v>41695</v>
          </cell>
          <cell r="DC2241">
            <v>41695</v>
          </cell>
          <cell r="DN2241">
            <v>41716</v>
          </cell>
        </row>
        <row r="2242">
          <cell r="H2242">
            <v>41694</v>
          </cell>
          <cell r="S2242">
            <v>41694</v>
          </cell>
          <cell r="AD2242">
            <v>41694</v>
          </cell>
          <cell r="AO2242">
            <v>41694</v>
          </cell>
          <cell r="AZ2242">
            <v>41694</v>
          </cell>
          <cell r="BK2242">
            <v>41694</v>
          </cell>
          <cell r="BV2242">
            <v>41694</v>
          </cell>
          <cell r="CG2242">
            <v>41694</v>
          </cell>
          <cell r="CR2242">
            <v>41694</v>
          </cell>
          <cell r="DC2242">
            <v>41694</v>
          </cell>
          <cell r="DN2242">
            <v>41715</v>
          </cell>
        </row>
        <row r="2243">
          <cell r="H2243">
            <v>41691</v>
          </cell>
          <cell r="S2243">
            <v>41691</v>
          </cell>
          <cell r="AD2243">
            <v>41691</v>
          </cell>
          <cell r="AO2243">
            <v>41691</v>
          </cell>
          <cell r="AZ2243">
            <v>41691</v>
          </cell>
          <cell r="BK2243">
            <v>41691</v>
          </cell>
          <cell r="BV2243">
            <v>41691</v>
          </cell>
          <cell r="CG2243">
            <v>41691</v>
          </cell>
          <cell r="CR2243">
            <v>41691</v>
          </cell>
          <cell r="DC2243">
            <v>41691</v>
          </cell>
          <cell r="DN2243">
            <v>41712</v>
          </cell>
        </row>
        <row r="2244">
          <cell r="H2244">
            <v>41690</v>
          </cell>
          <cell r="S2244">
            <v>41690</v>
          </cell>
          <cell r="AD2244">
            <v>41690</v>
          </cell>
          <cell r="AO2244">
            <v>41690</v>
          </cell>
          <cell r="AZ2244">
            <v>41690</v>
          </cell>
          <cell r="BK2244">
            <v>41690</v>
          </cell>
          <cell r="BV2244">
            <v>41690</v>
          </cell>
          <cell r="CG2244">
            <v>41690</v>
          </cell>
          <cell r="CR2244">
            <v>41690</v>
          </cell>
          <cell r="DC2244">
            <v>41690</v>
          </cell>
          <cell r="DN2244">
            <v>41711</v>
          </cell>
        </row>
        <row r="2245">
          <cell r="H2245">
            <v>41689</v>
          </cell>
          <cell r="S2245">
            <v>41689</v>
          </cell>
          <cell r="AD2245">
            <v>41689</v>
          </cell>
          <cell r="AO2245">
            <v>41689</v>
          </cell>
          <cell r="AZ2245">
            <v>41689</v>
          </cell>
          <cell r="BK2245">
            <v>41689</v>
          </cell>
          <cell r="BV2245">
            <v>41689</v>
          </cell>
          <cell r="CG2245">
            <v>41689</v>
          </cell>
          <cell r="CR2245">
            <v>41689</v>
          </cell>
          <cell r="DC2245">
            <v>41689</v>
          </cell>
          <cell r="DN2245">
            <v>41710</v>
          </cell>
        </row>
        <row r="2246">
          <cell r="H2246">
            <v>41688</v>
          </cell>
          <cell r="S2246">
            <v>41688</v>
          </cell>
          <cell r="AD2246">
            <v>41688</v>
          </cell>
          <cell r="AO2246">
            <v>41688</v>
          </cell>
          <cell r="AZ2246">
            <v>41688</v>
          </cell>
          <cell r="BK2246">
            <v>41688</v>
          </cell>
          <cell r="BV2246">
            <v>41688</v>
          </cell>
          <cell r="CG2246">
            <v>41688</v>
          </cell>
          <cell r="CR2246">
            <v>41688</v>
          </cell>
          <cell r="DC2246">
            <v>41688</v>
          </cell>
          <cell r="DN2246">
            <v>41709</v>
          </cell>
        </row>
        <row r="2247">
          <cell r="H2247">
            <v>41687</v>
          </cell>
          <cell r="S2247">
            <v>41687</v>
          </cell>
          <cell r="AD2247">
            <v>41687</v>
          </cell>
          <cell r="AO2247">
            <v>41687</v>
          </cell>
          <cell r="AZ2247">
            <v>41687</v>
          </cell>
          <cell r="BK2247">
            <v>41687</v>
          </cell>
          <cell r="BV2247">
            <v>41687</v>
          </cell>
          <cell r="CG2247">
            <v>41687</v>
          </cell>
          <cell r="CR2247">
            <v>41687</v>
          </cell>
          <cell r="DC2247">
            <v>41687</v>
          </cell>
          <cell r="DN2247">
            <v>41708</v>
          </cell>
        </row>
        <row r="2248">
          <cell r="H2248">
            <v>41684</v>
          </cell>
          <cell r="S2248">
            <v>41684</v>
          </cell>
          <cell r="AD2248">
            <v>41684</v>
          </cell>
          <cell r="AO2248">
            <v>41684</v>
          </cell>
          <cell r="AZ2248">
            <v>41684</v>
          </cell>
          <cell r="BK2248">
            <v>41684</v>
          </cell>
          <cell r="BV2248">
            <v>41684</v>
          </cell>
          <cell r="CG2248">
            <v>41684</v>
          </cell>
          <cell r="CR2248">
            <v>41684</v>
          </cell>
          <cell r="DC2248">
            <v>41684</v>
          </cell>
          <cell r="DN2248">
            <v>41705</v>
          </cell>
        </row>
        <row r="2249">
          <cell r="H2249">
            <v>41683</v>
          </cell>
          <cell r="S2249">
            <v>41683</v>
          </cell>
          <cell r="AD2249">
            <v>41683</v>
          </cell>
          <cell r="AO2249">
            <v>41683</v>
          </cell>
          <cell r="AZ2249">
            <v>41683</v>
          </cell>
          <cell r="BK2249">
            <v>41683</v>
          </cell>
          <cell r="BV2249">
            <v>41683</v>
          </cell>
          <cell r="CG2249">
            <v>41683</v>
          </cell>
          <cell r="CR2249">
            <v>41683</v>
          </cell>
          <cell r="DC2249">
            <v>41683</v>
          </cell>
          <cell r="DN2249">
            <v>41704</v>
          </cell>
        </row>
        <row r="2250">
          <cell r="H2250">
            <v>41682</v>
          </cell>
          <cell r="S2250">
            <v>41682</v>
          </cell>
          <cell r="AD2250">
            <v>41682</v>
          </cell>
          <cell r="AO2250">
            <v>41682</v>
          </cell>
          <cell r="AZ2250">
            <v>41682</v>
          </cell>
          <cell r="BK2250">
            <v>41682</v>
          </cell>
          <cell r="BV2250">
            <v>41682</v>
          </cell>
          <cell r="CG2250">
            <v>41682</v>
          </cell>
          <cell r="CR2250">
            <v>41682</v>
          </cell>
          <cell r="DC2250">
            <v>41682</v>
          </cell>
          <cell r="DN2250">
            <v>41703</v>
          </cell>
        </row>
        <row r="2251">
          <cell r="H2251">
            <v>41681</v>
          </cell>
          <cell r="S2251">
            <v>41681</v>
          </cell>
          <cell r="AD2251">
            <v>41681</v>
          </cell>
          <cell r="AO2251">
            <v>41681</v>
          </cell>
          <cell r="AZ2251">
            <v>41681</v>
          </cell>
          <cell r="BK2251">
            <v>41681</v>
          </cell>
          <cell r="BV2251">
            <v>41681</v>
          </cell>
          <cell r="CG2251">
            <v>41681</v>
          </cell>
          <cell r="CR2251">
            <v>41681</v>
          </cell>
          <cell r="DC2251">
            <v>41681</v>
          </cell>
          <cell r="DN2251">
            <v>41702</v>
          </cell>
        </row>
        <row r="2252">
          <cell r="H2252">
            <v>41680</v>
          </cell>
          <cell r="S2252">
            <v>41680</v>
          </cell>
          <cell r="AD2252">
            <v>41680</v>
          </cell>
          <cell r="AO2252">
            <v>41680</v>
          </cell>
          <cell r="AZ2252">
            <v>41680</v>
          </cell>
          <cell r="BK2252">
            <v>41680</v>
          </cell>
          <cell r="BV2252">
            <v>41680</v>
          </cell>
          <cell r="CG2252">
            <v>41680</v>
          </cell>
          <cell r="CR2252">
            <v>41680</v>
          </cell>
          <cell r="DC2252">
            <v>41680</v>
          </cell>
          <cell r="DN2252">
            <v>41701</v>
          </cell>
        </row>
        <row r="2253">
          <cell r="H2253">
            <v>41677</v>
          </cell>
          <cell r="S2253">
            <v>41677</v>
          </cell>
          <cell r="AD2253">
            <v>41677</v>
          </cell>
          <cell r="AO2253">
            <v>41677</v>
          </cell>
          <cell r="AZ2253">
            <v>41677</v>
          </cell>
          <cell r="BK2253">
            <v>41677</v>
          </cell>
          <cell r="BV2253">
            <v>41677</v>
          </cell>
          <cell r="CG2253">
            <v>41677</v>
          </cell>
          <cell r="CR2253">
            <v>41677</v>
          </cell>
          <cell r="DC2253">
            <v>41677</v>
          </cell>
          <cell r="DN2253">
            <v>41698</v>
          </cell>
        </row>
        <row r="2254">
          <cell r="H2254">
            <v>41676</v>
          </cell>
          <cell r="S2254">
            <v>41676</v>
          </cell>
          <cell r="AD2254">
            <v>41676</v>
          </cell>
          <cell r="AO2254">
            <v>41676</v>
          </cell>
          <cell r="AZ2254">
            <v>41676</v>
          </cell>
          <cell r="BK2254">
            <v>41676</v>
          </cell>
          <cell r="BV2254">
            <v>41676</v>
          </cell>
          <cell r="CG2254">
            <v>41676</v>
          </cell>
          <cell r="CR2254">
            <v>41676</v>
          </cell>
          <cell r="DC2254">
            <v>41676</v>
          </cell>
          <cell r="DN2254">
            <v>41697</v>
          </cell>
        </row>
        <row r="2255">
          <cell r="H2255">
            <v>41675</v>
          </cell>
          <cell r="S2255">
            <v>41675</v>
          </cell>
          <cell r="AD2255">
            <v>41675</v>
          </cell>
          <cell r="AO2255">
            <v>41675</v>
          </cell>
          <cell r="AZ2255">
            <v>41675</v>
          </cell>
          <cell r="BK2255">
            <v>41675</v>
          </cell>
          <cell r="BV2255">
            <v>41675</v>
          </cell>
          <cell r="CG2255">
            <v>41675</v>
          </cell>
          <cell r="CR2255">
            <v>41675</v>
          </cell>
          <cell r="DC2255">
            <v>41675</v>
          </cell>
          <cell r="DN2255">
            <v>41696</v>
          </cell>
        </row>
        <row r="2256">
          <cell r="H2256">
            <v>41674</v>
          </cell>
          <cell r="S2256">
            <v>41674</v>
          </cell>
          <cell r="AD2256">
            <v>41674</v>
          </cell>
          <cell r="AO2256">
            <v>41674</v>
          </cell>
          <cell r="AZ2256">
            <v>41674</v>
          </cell>
          <cell r="BK2256">
            <v>41674</v>
          </cell>
          <cell r="BV2256">
            <v>41674</v>
          </cell>
          <cell r="CG2256">
            <v>41674</v>
          </cell>
          <cell r="CR2256">
            <v>41674</v>
          </cell>
          <cell r="DC2256">
            <v>41674</v>
          </cell>
          <cell r="DN2256">
            <v>41695</v>
          </cell>
        </row>
        <row r="2257">
          <cell r="H2257">
            <v>41673</v>
          </cell>
          <cell r="S2257">
            <v>41673</v>
          </cell>
          <cell r="AD2257">
            <v>41673</v>
          </cell>
          <cell r="AO2257">
            <v>41673</v>
          </cell>
          <cell r="AZ2257">
            <v>41673</v>
          </cell>
          <cell r="BK2257">
            <v>41673</v>
          </cell>
          <cell r="BV2257">
            <v>41673</v>
          </cell>
          <cell r="CG2257">
            <v>41673</v>
          </cell>
          <cell r="CR2257">
            <v>41673</v>
          </cell>
          <cell r="DC2257">
            <v>41673</v>
          </cell>
          <cell r="DN2257">
            <v>41694</v>
          </cell>
        </row>
        <row r="2258">
          <cell r="H2258">
            <v>41670</v>
          </cell>
          <cell r="S2258">
            <v>41670</v>
          </cell>
          <cell r="AD2258">
            <v>41670</v>
          </cell>
          <cell r="AO2258">
            <v>41670</v>
          </cell>
          <cell r="AZ2258">
            <v>41670</v>
          </cell>
          <cell r="BK2258">
            <v>41670</v>
          </cell>
          <cell r="BV2258">
            <v>41670</v>
          </cell>
          <cell r="CG2258">
            <v>41670</v>
          </cell>
          <cell r="CR2258">
            <v>41670</v>
          </cell>
          <cell r="DC2258">
            <v>41670</v>
          </cell>
          <cell r="DN2258">
            <v>41691</v>
          </cell>
        </row>
        <row r="2259">
          <cell r="H2259">
            <v>41669</v>
          </cell>
          <cell r="S2259">
            <v>41669</v>
          </cell>
          <cell r="AD2259">
            <v>41669</v>
          </cell>
          <cell r="AO2259">
            <v>41669</v>
          </cell>
          <cell r="AZ2259">
            <v>41669</v>
          </cell>
          <cell r="BK2259">
            <v>41669</v>
          </cell>
          <cell r="BV2259">
            <v>41669</v>
          </cell>
          <cell r="CG2259">
            <v>41669</v>
          </cell>
          <cell r="CR2259">
            <v>41669</v>
          </cell>
          <cell r="DC2259">
            <v>41669</v>
          </cell>
          <cell r="DN2259">
            <v>41690</v>
          </cell>
        </row>
        <row r="2260">
          <cell r="H2260">
            <v>41668</v>
          </cell>
          <cell r="S2260">
            <v>41668</v>
          </cell>
          <cell r="AD2260">
            <v>41668</v>
          </cell>
          <cell r="AO2260">
            <v>41668</v>
          </cell>
          <cell r="AZ2260">
            <v>41668</v>
          </cell>
          <cell r="BK2260">
            <v>41668</v>
          </cell>
          <cell r="BV2260">
            <v>41668</v>
          </cell>
          <cell r="CG2260">
            <v>41668</v>
          </cell>
          <cell r="CR2260">
            <v>41668</v>
          </cell>
          <cell r="DC2260">
            <v>41668</v>
          </cell>
          <cell r="DN2260">
            <v>41689</v>
          </cell>
        </row>
        <row r="2261">
          <cell r="H2261">
            <v>41667</v>
          </cell>
          <cell r="S2261">
            <v>41667</v>
          </cell>
          <cell r="AD2261">
            <v>41667</v>
          </cell>
          <cell r="AO2261">
            <v>41667</v>
          </cell>
          <cell r="AZ2261">
            <v>41667</v>
          </cell>
          <cell r="BK2261">
            <v>41667</v>
          </cell>
          <cell r="BV2261">
            <v>41667</v>
          </cell>
          <cell r="CG2261">
            <v>41667</v>
          </cell>
          <cell r="CR2261">
            <v>41667</v>
          </cell>
          <cell r="DC2261">
            <v>41667</v>
          </cell>
          <cell r="DN2261">
            <v>41688</v>
          </cell>
        </row>
        <row r="2262">
          <cell r="H2262">
            <v>41666</v>
          </cell>
          <cell r="S2262">
            <v>41666</v>
          </cell>
          <cell r="AD2262">
            <v>41666</v>
          </cell>
          <cell r="AO2262">
            <v>41666</v>
          </cell>
          <cell r="AZ2262">
            <v>41666</v>
          </cell>
          <cell r="BK2262">
            <v>41666</v>
          </cell>
          <cell r="BV2262">
            <v>41666</v>
          </cell>
          <cell r="CG2262">
            <v>41666</v>
          </cell>
          <cell r="CR2262">
            <v>41666</v>
          </cell>
          <cell r="DC2262">
            <v>41666</v>
          </cell>
          <cell r="DN2262">
            <v>41684</v>
          </cell>
        </row>
        <row r="2263">
          <cell r="H2263">
            <v>41663</v>
          </cell>
          <cell r="S2263">
            <v>41663</v>
          </cell>
          <cell r="AD2263">
            <v>41663</v>
          </cell>
          <cell r="AO2263">
            <v>41663</v>
          </cell>
          <cell r="AZ2263">
            <v>41663</v>
          </cell>
          <cell r="BK2263">
            <v>41663</v>
          </cell>
          <cell r="BV2263">
            <v>41663</v>
          </cell>
          <cell r="CG2263">
            <v>41663</v>
          </cell>
          <cell r="CR2263">
            <v>41663</v>
          </cell>
          <cell r="DC2263">
            <v>41663</v>
          </cell>
          <cell r="DN2263">
            <v>41683</v>
          </cell>
        </row>
        <row r="2264">
          <cell r="H2264">
            <v>41662</v>
          </cell>
          <cell r="S2264">
            <v>41662</v>
          </cell>
          <cell r="AD2264">
            <v>41662</v>
          </cell>
          <cell r="AO2264">
            <v>41662</v>
          </cell>
          <cell r="AZ2264">
            <v>41662</v>
          </cell>
          <cell r="BK2264">
            <v>41662</v>
          </cell>
          <cell r="BV2264">
            <v>41662</v>
          </cell>
          <cell r="CG2264">
            <v>41662</v>
          </cell>
          <cell r="CR2264">
            <v>41662</v>
          </cell>
          <cell r="DC2264">
            <v>41662</v>
          </cell>
          <cell r="DN2264">
            <v>41682</v>
          </cell>
        </row>
        <row r="2265">
          <cell r="H2265">
            <v>41661</v>
          </cell>
          <cell r="S2265">
            <v>41661</v>
          </cell>
          <cell r="AD2265">
            <v>41661</v>
          </cell>
          <cell r="AO2265">
            <v>41661</v>
          </cell>
          <cell r="AZ2265">
            <v>41661</v>
          </cell>
          <cell r="BK2265">
            <v>41661</v>
          </cell>
          <cell r="BV2265">
            <v>41661</v>
          </cell>
          <cell r="CG2265">
            <v>41661</v>
          </cell>
          <cell r="CR2265">
            <v>41661</v>
          </cell>
          <cell r="DC2265">
            <v>41661</v>
          </cell>
          <cell r="DN2265">
            <v>41681</v>
          </cell>
        </row>
        <row r="2266">
          <cell r="H2266">
            <v>41660</v>
          </cell>
          <cell r="S2266">
            <v>41660</v>
          </cell>
          <cell r="AD2266">
            <v>41660</v>
          </cell>
          <cell r="AO2266">
            <v>41660</v>
          </cell>
          <cell r="AZ2266">
            <v>41660</v>
          </cell>
          <cell r="BK2266">
            <v>41660</v>
          </cell>
          <cell r="BV2266">
            <v>41660</v>
          </cell>
          <cell r="CG2266">
            <v>41660</v>
          </cell>
          <cell r="CR2266">
            <v>41660</v>
          </cell>
          <cell r="DC2266">
            <v>41660</v>
          </cell>
          <cell r="DN2266">
            <v>41680</v>
          </cell>
        </row>
        <row r="2267">
          <cell r="H2267">
            <v>41659</v>
          </cell>
          <cell r="S2267">
            <v>41659</v>
          </cell>
          <cell r="AD2267">
            <v>41659</v>
          </cell>
          <cell r="AO2267">
            <v>41659</v>
          </cell>
          <cell r="AZ2267">
            <v>41659</v>
          </cell>
          <cell r="BK2267">
            <v>41659</v>
          </cell>
          <cell r="BV2267">
            <v>41659</v>
          </cell>
          <cell r="CG2267">
            <v>41659</v>
          </cell>
          <cell r="CR2267">
            <v>41659</v>
          </cell>
          <cell r="DC2267">
            <v>41659</v>
          </cell>
          <cell r="DN2267">
            <v>41677</v>
          </cell>
        </row>
        <row r="2268">
          <cell r="H2268">
            <v>41656</v>
          </cell>
          <cell r="S2268">
            <v>41656</v>
          </cell>
          <cell r="AD2268">
            <v>41656</v>
          </cell>
          <cell r="AO2268">
            <v>41656</v>
          </cell>
          <cell r="AZ2268">
            <v>41656</v>
          </cell>
          <cell r="BK2268">
            <v>41656</v>
          </cell>
          <cell r="BV2268">
            <v>41656</v>
          </cell>
          <cell r="CG2268">
            <v>41656</v>
          </cell>
          <cell r="CR2268">
            <v>41656</v>
          </cell>
          <cell r="DC2268">
            <v>41656</v>
          </cell>
          <cell r="DN2268">
            <v>41676</v>
          </cell>
        </row>
        <row r="2269">
          <cell r="H2269">
            <v>41655</v>
          </cell>
          <cell r="S2269">
            <v>41655</v>
          </cell>
          <cell r="AD2269">
            <v>41655</v>
          </cell>
          <cell r="AO2269">
            <v>41655</v>
          </cell>
          <cell r="AZ2269">
            <v>41655</v>
          </cell>
          <cell r="BK2269">
            <v>41655</v>
          </cell>
          <cell r="BV2269">
            <v>41655</v>
          </cell>
          <cell r="CG2269">
            <v>41655</v>
          </cell>
          <cell r="CR2269">
            <v>41655</v>
          </cell>
          <cell r="DC2269">
            <v>41655</v>
          </cell>
          <cell r="DN2269">
            <v>41675</v>
          </cell>
        </row>
        <row r="2270">
          <cell r="H2270">
            <v>41654</v>
          </cell>
          <cell r="S2270">
            <v>41654</v>
          </cell>
          <cell r="AD2270">
            <v>41654</v>
          </cell>
          <cell r="AO2270">
            <v>41654</v>
          </cell>
          <cell r="AZ2270">
            <v>41654</v>
          </cell>
          <cell r="BK2270">
            <v>41654</v>
          </cell>
          <cell r="BV2270">
            <v>41654</v>
          </cell>
          <cell r="CG2270">
            <v>41654</v>
          </cell>
          <cell r="CR2270">
            <v>41654</v>
          </cell>
          <cell r="DC2270">
            <v>41654</v>
          </cell>
          <cell r="DN2270">
            <v>41674</v>
          </cell>
        </row>
        <row r="2271">
          <cell r="H2271">
            <v>41653</v>
          </cell>
          <cell r="S2271">
            <v>41653</v>
          </cell>
          <cell r="AD2271">
            <v>41653</v>
          </cell>
          <cell r="AO2271">
            <v>41653</v>
          </cell>
          <cell r="AZ2271">
            <v>41653</v>
          </cell>
          <cell r="BK2271">
            <v>41653</v>
          </cell>
          <cell r="BV2271">
            <v>41653</v>
          </cell>
          <cell r="CG2271">
            <v>41653</v>
          </cell>
          <cell r="CR2271">
            <v>41653</v>
          </cell>
          <cell r="DC2271">
            <v>41653</v>
          </cell>
          <cell r="DN2271">
            <v>41673</v>
          </cell>
        </row>
        <row r="2272">
          <cell r="H2272">
            <v>41652</v>
          </cell>
          <cell r="S2272">
            <v>41652</v>
          </cell>
          <cell r="AD2272">
            <v>41652</v>
          </cell>
          <cell r="AO2272">
            <v>41652</v>
          </cell>
          <cell r="AZ2272">
            <v>41652</v>
          </cell>
          <cell r="BK2272">
            <v>41652</v>
          </cell>
          <cell r="BV2272">
            <v>41652</v>
          </cell>
          <cell r="CG2272">
            <v>41652</v>
          </cell>
          <cell r="CR2272">
            <v>41652</v>
          </cell>
          <cell r="DC2272">
            <v>41652</v>
          </cell>
          <cell r="DN2272">
            <v>41670</v>
          </cell>
        </row>
        <row r="2273">
          <cell r="H2273">
            <v>41649</v>
          </cell>
          <cell r="S2273">
            <v>41649</v>
          </cell>
          <cell r="AD2273">
            <v>41649</v>
          </cell>
          <cell r="AO2273">
            <v>41649</v>
          </cell>
          <cell r="AZ2273">
            <v>41649</v>
          </cell>
          <cell r="BK2273">
            <v>41649</v>
          </cell>
          <cell r="BV2273">
            <v>41649</v>
          </cell>
          <cell r="CG2273">
            <v>41649</v>
          </cell>
          <cell r="CR2273">
            <v>41649</v>
          </cell>
          <cell r="DC2273">
            <v>41649</v>
          </cell>
          <cell r="DN2273">
            <v>41669</v>
          </cell>
        </row>
        <row r="2274">
          <cell r="H2274">
            <v>41648</v>
          </cell>
          <cell r="S2274">
            <v>41648</v>
          </cell>
          <cell r="AD2274">
            <v>41648</v>
          </cell>
          <cell r="AO2274">
            <v>41648</v>
          </cell>
          <cell r="AZ2274">
            <v>41648</v>
          </cell>
          <cell r="BK2274">
            <v>41648</v>
          </cell>
          <cell r="BV2274">
            <v>41648</v>
          </cell>
          <cell r="CG2274">
            <v>41648</v>
          </cell>
          <cell r="CR2274">
            <v>41648</v>
          </cell>
          <cell r="DC2274">
            <v>41648</v>
          </cell>
          <cell r="DN2274">
            <v>41668</v>
          </cell>
        </row>
        <row r="2275">
          <cell r="H2275">
            <v>41647</v>
          </cell>
          <cell r="S2275">
            <v>41647</v>
          </cell>
          <cell r="AD2275">
            <v>41647</v>
          </cell>
          <cell r="AO2275">
            <v>41647</v>
          </cell>
          <cell r="AZ2275">
            <v>41647</v>
          </cell>
          <cell r="BK2275">
            <v>41647</v>
          </cell>
          <cell r="BV2275">
            <v>41647</v>
          </cell>
          <cell r="CG2275">
            <v>41647</v>
          </cell>
          <cell r="CR2275">
            <v>41647</v>
          </cell>
          <cell r="DC2275">
            <v>41647</v>
          </cell>
          <cell r="DN2275">
            <v>41667</v>
          </cell>
        </row>
        <row r="2276">
          <cell r="H2276">
            <v>41646</v>
          </cell>
          <cell r="S2276">
            <v>41646</v>
          </cell>
          <cell r="AD2276">
            <v>41646</v>
          </cell>
          <cell r="AO2276">
            <v>41646</v>
          </cell>
          <cell r="AZ2276">
            <v>41646</v>
          </cell>
          <cell r="BK2276">
            <v>41646</v>
          </cell>
          <cell r="BV2276">
            <v>41646</v>
          </cell>
          <cell r="CG2276">
            <v>41646</v>
          </cell>
          <cell r="CR2276">
            <v>41646</v>
          </cell>
          <cell r="DC2276">
            <v>41646</v>
          </cell>
          <cell r="DN2276">
            <v>41666</v>
          </cell>
        </row>
        <row r="2277">
          <cell r="H2277">
            <v>41645</v>
          </cell>
          <cell r="S2277">
            <v>41645</v>
          </cell>
          <cell r="AD2277">
            <v>41645</v>
          </cell>
          <cell r="AO2277">
            <v>41645</v>
          </cell>
          <cell r="AZ2277">
            <v>41645</v>
          </cell>
          <cell r="BK2277">
            <v>41645</v>
          </cell>
          <cell r="BV2277">
            <v>41645</v>
          </cell>
          <cell r="CG2277">
            <v>41645</v>
          </cell>
          <cell r="CR2277">
            <v>41645</v>
          </cell>
          <cell r="DC2277">
            <v>41645</v>
          </cell>
          <cell r="DN2277">
            <v>41663</v>
          </cell>
        </row>
        <row r="2278">
          <cell r="H2278">
            <v>41642</v>
          </cell>
          <cell r="S2278">
            <v>41642</v>
          </cell>
          <cell r="AD2278">
            <v>41642</v>
          </cell>
          <cell r="AO2278">
            <v>41642</v>
          </cell>
          <cell r="AZ2278">
            <v>41642</v>
          </cell>
          <cell r="BK2278">
            <v>41642</v>
          </cell>
          <cell r="BV2278">
            <v>41642</v>
          </cell>
          <cell r="CG2278">
            <v>41642</v>
          </cell>
          <cell r="CR2278">
            <v>41642</v>
          </cell>
          <cell r="DC2278">
            <v>41642</v>
          </cell>
          <cell r="DN2278">
            <v>41662</v>
          </cell>
        </row>
        <row r="2279">
          <cell r="H2279">
            <v>41641</v>
          </cell>
          <cell r="S2279">
            <v>41641</v>
          </cell>
          <cell r="AD2279">
            <v>41641</v>
          </cell>
          <cell r="AO2279">
            <v>41641</v>
          </cell>
          <cell r="AZ2279">
            <v>41641</v>
          </cell>
          <cell r="BK2279">
            <v>41641</v>
          </cell>
          <cell r="BV2279">
            <v>41641</v>
          </cell>
          <cell r="CG2279">
            <v>41641</v>
          </cell>
          <cell r="CR2279">
            <v>41641</v>
          </cell>
          <cell r="DC2279">
            <v>41641</v>
          </cell>
          <cell r="DN2279">
            <v>41661</v>
          </cell>
        </row>
        <row r="2280">
          <cell r="H2280">
            <v>41640</v>
          </cell>
          <cell r="S2280">
            <v>41640</v>
          </cell>
          <cell r="AD2280">
            <v>41640</v>
          </cell>
          <cell r="AO2280">
            <v>41640</v>
          </cell>
          <cell r="AZ2280">
            <v>41640</v>
          </cell>
          <cell r="BK2280">
            <v>41640</v>
          </cell>
          <cell r="BV2280">
            <v>41640</v>
          </cell>
          <cell r="CG2280">
            <v>41640</v>
          </cell>
          <cell r="CR2280">
            <v>41640</v>
          </cell>
          <cell r="DC2280">
            <v>41640</v>
          </cell>
          <cell r="DN2280">
            <v>41660</v>
          </cell>
        </row>
        <row r="2281">
          <cell r="H2281">
            <v>41639</v>
          </cell>
          <cell r="S2281">
            <v>41639</v>
          </cell>
          <cell r="AD2281">
            <v>41639</v>
          </cell>
          <cell r="AO2281">
            <v>41639</v>
          </cell>
          <cell r="AZ2281">
            <v>41639</v>
          </cell>
          <cell r="BK2281">
            <v>41639</v>
          </cell>
          <cell r="BV2281">
            <v>41639</v>
          </cell>
          <cell r="CG2281">
            <v>41639</v>
          </cell>
          <cell r="CR2281">
            <v>41639</v>
          </cell>
          <cell r="DC2281">
            <v>41639</v>
          </cell>
          <cell r="DN2281">
            <v>41656</v>
          </cell>
        </row>
        <row r="2282">
          <cell r="H2282">
            <v>41638</v>
          </cell>
          <cell r="S2282">
            <v>41638</v>
          </cell>
          <cell r="AD2282">
            <v>41638</v>
          </cell>
          <cell r="AO2282">
            <v>41638</v>
          </cell>
          <cell r="AZ2282">
            <v>41638</v>
          </cell>
          <cell r="BK2282">
            <v>41638</v>
          </cell>
          <cell r="BV2282">
            <v>41638</v>
          </cell>
          <cell r="CG2282">
            <v>41638</v>
          </cell>
          <cell r="CR2282">
            <v>41638</v>
          </cell>
          <cell r="DC2282">
            <v>41638</v>
          </cell>
          <cell r="DN2282">
            <v>41655</v>
          </cell>
        </row>
        <row r="2283">
          <cell r="H2283">
            <v>41635</v>
          </cell>
          <cell r="S2283">
            <v>41635</v>
          </cell>
          <cell r="AD2283">
            <v>41635</v>
          </cell>
          <cell r="AO2283">
            <v>41635</v>
          </cell>
          <cell r="AZ2283">
            <v>41635</v>
          </cell>
          <cell r="BK2283">
            <v>41635</v>
          </cell>
          <cell r="BV2283">
            <v>41635</v>
          </cell>
          <cell r="CG2283">
            <v>41635</v>
          </cell>
          <cell r="CR2283">
            <v>41635</v>
          </cell>
          <cell r="DC2283">
            <v>41635</v>
          </cell>
          <cell r="DN2283">
            <v>41654</v>
          </cell>
        </row>
        <row r="2284">
          <cell r="H2284">
            <v>41634</v>
          </cell>
          <cell r="S2284">
            <v>41634</v>
          </cell>
          <cell r="AD2284">
            <v>41634</v>
          </cell>
          <cell r="AO2284">
            <v>41634</v>
          </cell>
          <cell r="AZ2284">
            <v>41634</v>
          </cell>
          <cell r="BK2284">
            <v>41634</v>
          </cell>
          <cell r="BV2284">
            <v>41634</v>
          </cell>
          <cell r="CG2284">
            <v>41634</v>
          </cell>
          <cell r="CR2284">
            <v>41634</v>
          </cell>
          <cell r="DC2284">
            <v>41634</v>
          </cell>
          <cell r="DN2284">
            <v>41653</v>
          </cell>
        </row>
        <row r="2285">
          <cell r="H2285">
            <v>41632</v>
          </cell>
          <cell r="S2285">
            <v>41632</v>
          </cell>
          <cell r="AD2285">
            <v>41632</v>
          </cell>
          <cell r="AO2285">
            <v>41632</v>
          </cell>
          <cell r="AZ2285">
            <v>41632</v>
          </cell>
          <cell r="BK2285">
            <v>41632</v>
          </cell>
          <cell r="BV2285">
            <v>41632</v>
          </cell>
          <cell r="CG2285">
            <v>41632</v>
          </cell>
          <cell r="CR2285">
            <v>41632</v>
          </cell>
          <cell r="DC2285">
            <v>41632</v>
          </cell>
          <cell r="DN2285">
            <v>41652</v>
          </cell>
        </row>
        <row r="2286">
          <cell r="H2286">
            <v>41631</v>
          </cell>
          <cell r="S2286">
            <v>41631</v>
          </cell>
          <cell r="AD2286">
            <v>41631</v>
          </cell>
          <cell r="AO2286">
            <v>41631</v>
          </cell>
          <cell r="AZ2286">
            <v>41631</v>
          </cell>
          <cell r="BK2286">
            <v>41631</v>
          </cell>
          <cell r="BV2286">
            <v>41631</v>
          </cell>
          <cell r="CG2286">
            <v>41631</v>
          </cell>
          <cell r="CR2286">
            <v>41631</v>
          </cell>
          <cell r="DC2286">
            <v>41631</v>
          </cell>
          <cell r="DN2286">
            <v>41649</v>
          </cell>
        </row>
        <row r="2287">
          <cell r="H2287">
            <v>41628</v>
          </cell>
          <cell r="S2287">
            <v>41628</v>
          </cell>
          <cell r="AD2287">
            <v>41628</v>
          </cell>
          <cell r="AO2287">
            <v>41628</v>
          </cell>
          <cell r="AZ2287">
            <v>41628</v>
          </cell>
          <cell r="BK2287">
            <v>41628</v>
          </cell>
          <cell r="BV2287">
            <v>41628</v>
          </cell>
          <cell r="CG2287">
            <v>41628</v>
          </cell>
          <cell r="CR2287">
            <v>41628</v>
          </cell>
          <cell r="DC2287">
            <v>41628</v>
          </cell>
          <cell r="DN2287">
            <v>41648</v>
          </cell>
        </row>
        <row r="2288">
          <cell r="H2288">
            <v>41627</v>
          </cell>
          <cell r="S2288">
            <v>41627</v>
          </cell>
          <cell r="AD2288">
            <v>41627</v>
          </cell>
          <cell r="AO2288">
            <v>41627</v>
          </cell>
          <cell r="AZ2288">
            <v>41627</v>
          </cell>
          <cell r="BK2288">
            <v>41627</v>
          </cell>
          <cell r="BV2288">
            <v>41627</v>
          </cell>
          <cell r="CG2288">
            <v>41627</v>
          </cell>
          <cell r="CR2288">
            <v>41627</v>
          </cell>
          <cell r="DC2288">
            <v>41627</v>
          </cell>
          <cell r="DN2288">
            <v>41647</v>
          </cell>
        </row>
        <row r="2289">
          <cell r="H2289">
            <v>41626</v>
          </cell>
          <cell r="S2289">
            <v>41626</v>
          </cell>
          <cell r="AD2289">
            <v>41626</v>
          </cell>
          <cell r="AO2289">
            <v>41626</v>
          </cell>
          <cell r="AZ2289">
            <v>41626</v>
          </cell>
          <cell r="BK2289">
            <v>41626</v>
          </cell>
          <cell r="BV2289">
            <v>41626</v>
          </cell>
          <cell r="CG2289">
            <v>41626</v>
          </cell>
          <cell r="CR2289">
            <v>41626</v>
          </cell>
          <cell r="DC2289">
            <v>41626</v>
          </cell>
          <cell r="DN2289">
            <v>41646</v>
          </cell>
        </row>
        <row r="2290">
          <cell r="H2290">
            <v>41625</v>
          </cell>
          <cell r="S2290">
            <v>41625</v>
          </cell>
          <cell r="AD2290">
            <v>41625</v>
          </cell>
          <cell r="AO2290">
            <v>41625</v>
          </cell>
          <cell r="AZ2290">
            <v>41625</v>
          </cell>
          <cell r="BK2290">
            <v>41625</v>
          </cell>
          <cell r="BV2290">
            <v>41625</v>
          </cell>
          <cell r="CG2290">
            <v>41625</v>
          </cell>
          <cell r="CR2290">
            <v>41625</v>
          </cell>
          <cell r="DC2290">
            <v>41625</v>
          </cell>
          <cell r="DN2290">
            <v>41645</v>
          </cell>
        </row>
        <row r="2291">
          <cell r="H2291">
            <v>41624</v>
          </cell>
          <cell r="S2291">
            <v>41624</v>
          </cell>
          <cell r="AD2291">
            <v>41624</v>
          </cell>
          <cell r="AO2291">
            <v>41624</v>
          </cell>
          <cell r="AZ2291">
            <v>41624</v>
          </cell>
          <cell r="BK2291">
            <v>41624</v>
          </cell>
          <cell r="BV2291">
            <v>41624</v>
          </cell>
          <cell r="CG2291">
            <v>41624</v>
          </cell>
          <cell r="CR2291">
            <v>41624</v>
          </cell>
          <cell r="DC2291">
            <v>41624</v>
          </cell>
          <cell r="DN2291">
            <v>41642</v>
          </cell>
        </row>
        <row r="2292">
          <cell r="H2292">
            <v>41621</v>
          </cell>
          <cell r="S2292">
            <v>41621</v>
          </cell>
          <cell r="AD2292">
            <v>41621</v>
          </cell>
          <cell r="AO2292">
            <v>41621</v>
          </cell>
          <cell r="AZ2292">
            <v>41621</v>
          </cell>
          <cell r="BK2292">
            <v>41621</v>
          </cell>
          <cell r="BV2292">
            <v>41621</v>
          </cell>
          <cell r="CG2292">
            <v>41621</v>
          </cell>
          <cell r="CR2292">
            <v>41621</v>
          </cell>
          <cell r="DC2292">
            <v>41621</v>
          </cell>
          <cell r="DN2292">
            <v>41641</v>
          </cell>
        </row>
        <row r="2293">
          <cell r="H2293">
            <v>41620</v>
          </cell>
          <cell r="S2293">
            <v>41620</v>
          </cell>
          <cell r="AD2293">
            <v>41620</v>
          </cell>
          <cell r="AO2293">
            <v>41620</v>
          </cell>
          <cell r="AZ2293">
            <v>41620</v>
          </cell>
          <cell r="BK2293">
            <v>41620</v>
          </cell>
          <cell r="BV2293">
            <v>41620</v>
          </cell>
          <cell r="CG2293">
            <v>41620</v>
          </cell>
          <cell r="CR2293">
            <v>41620</v>
          </cell>
          <cell r="DC2293">
            <v>41620</v>
          </cell>
          <cell r="DN2293">
            <v>41639</v>
          </cell>
        </row>
        <row r="2294">
          <cell r="H2294">
            <v>41619</v>
          </cell>
          <cell r="S2294">
            <v>41619</v>
          </cell>
          <cell r="AD2294">
            <v>41619</v>
          </cell>
          <cell r="AO2294">
            <v>41619</v>
          </cell>
          <cell r="AZ2294">
            <v>41619</v>
          </cell>
          <cell r="BK2294">
            <v>41619</v>
          </cell>
          <cell r="BV2294">
            <v>41619</v>
          </cell>
          <cell r="CG2294">
            <v>41619</v>
          </cell>
          <cell r="CR2294">
            <v>41619</v>
          </cell>
          <cell r="DC2294">
            <v>41619</v>
          </cell>
          <cell r="DN2294">
            <v>41638</v>
          </cell>
        </row>
        <row r="2295">
          <cell r="H2295">
            <v>41618</v>
          </cell>
          <cell r="S2295">
            <v>41618</v>
          </cell>
          <cell r="AD2295">
            <v>41618</v>
          </cell>
          <cell r="AO2295">
            <v>41618</v>
          </cell>
          <cell r="AZ2295">
            <v>41618</v>
          </cell>
          <cell r="BK2295">
            <v>41618</v>
          </cell>
          <cell r="BV2295">
            <v>41618</v>
          </cell>
          <cell r="CG2295">
            <v>41618</v>
          </cell>
          <cell r="CR2295">
            <v>41618</v>
          </cell>
          <cell r="DC2295">
            <v>41618</v>
          </cell>
          <cell r="DN2295">
            <v>41635</v>
          </cell>
        </row>
        <row r="2296">
          <cell r="H2296">
            <v>41617</v>
          </cell>
          <cell r="S2296">
            <v>41617</v>
          </cell>
          <cell r="AD2296">
            <v>41617</v>
          </cell>
          <cell r="AO2296">
            <v>41617</v>
          </cell>
          <cell r="AZ2296">
            <v>41617</v>
          </cell>
          <cell r="BK2296">
            <v>41617</v>
          </cell>
          <cell r="BV2296">
            <v>41617</v>
          </cell>
          <cell r="CG2296">
            <v>41617</v>
          </cell>
          <cell r="CR2296">
            <v>41617</v>
          </cell>
          <cell r="DC2296">
            <v>41617</v>
          </cell>
          <cell r="DN2296">
            <v>41634</v>
          </cell>
        </row>
        <row r="2297">
          <cell r="H2297">
            <v>41614</v>
          </cell>
          <cell r="S2297">
            <v>41614</v>
          </cell>
          <cell r="AD2297">
            <v>41614</v>
          </cell>
          <cell r="AO2297">
            <v>41614</v>
          </cell>
          <cell r="AZ2297">
            <v>41614</v>
          </cell>
          <cell r="BK2297">
            <v>41614</v>
          </cell>
          <cell r="BV2297">
            <v>41614</v>
          </cell>
          <cell r="CG2297">
            <v>41614</v>
          </cell>
          <cell r="CR2297">
            <v>41614</v>
          </cell>
          <cell r="DC2297">
            <v>41614</v>
          </cell>
          <cell r="DN2297">
            <v>41632</v>
          </cell>
        </row>
        <row r="2298">
          <cell r="H2298">
            <v>41613</v>
          </cell>
          <cell r="S2298">
            <v>41613</v>
          </cell>
          <cell r="AD2298">
            <v>41613</v>
          </cell>
          <cell r="AO2298">
            <v>41613</v>
          </cell>
          <cell r="AZ2298">
            <v>41613</v>
          </cell>
          <cell r="BK2298">
            <v>41613</v>
          </cell>
          <cell r="BV2298">
            <v>41613</v>
          </cell>
          <cell r="CG2298">
            <v>41613</v>
          </cell>
          <cell r="CR2298">
            <v>41613</v>
          </cell>
          <cell r="DC2298">
            <v>41613</v>
          </cell>
          <cell r="DN2298">
            <v>41631</v>
          </cell>
        </row>
        <row r="2299">
          <cell r="H2299">
            <v>41612</v>
          </cell>
          <cell r="S2299">
            <v>41612</v>
          </cell>
          <cell r="AD2299">
            <v>41612</v>
          </cell>
          <cell r="AO2299">
            <v>41612</v>
          </cell>
          <cell r="AZ2299">
            <v>41612</v>
          </cell>
          <cell r="BK2299">
            <v>41612</v>
          </cell>
          <cell r="BV2299">
            <v>41612</v>
          </cell>
          <cell r="CG2299">
            <v>41612</v>
          </cell>
          <cell r="CR2299">
            <v>41612</v>
          </cell>
          <cell r="DC2299">
            <v>41612</v>
          </cell>
          <cell r="DN2299">
            <v>41628</v>
          </cell>
        </row>
        <row r="2300">
          <cell r="H2300">
            <v>41611</v>
          </cell>
          <cell r="S2300">
            <v>41611</v>
          </cell>
          <cell r="AD2300">
            <v>41611</v>
          </cell>
          <cell r="AO2300">
            <v>41611</v>
          </cell>
          <cell r="AZ2300">
            <v>41611</v>
          </cell>
          <cell r="BK2300">
            <v>41611</v>
          </cell>
          <cell r="BV2300">
            <v>41611</v>
          </cell>
          <cell r="CG2300">
            <v>41611</v>
          </cell>
          <cell r="CR2300">
            <v>41611</v>
          </cell>
          <cell r="DC2300">
            <v>41611</v>
          </cell>
          <cell r="DN2300">
            <v>41627</v>
          </cell>
        </row>
        <row r="2301">
          <cell r="H2301">
            <v>41610</v>
          </cell>
          <cell r="S2301">
            <v>41610</v>
          </cell>
          <cell r="AD2301">
            <v>41610</v>
          </cell>
          <cell r="AO2301">
            <v>41610</v>
          </cell>
          <cell r="AZ2301">
            <v>41610</v>
          </cell>
          <cell r="BK2301">
            <v>41610</v>
          </cell>
          <cell r="BV2301">
            <v>41610</v>
          </cell>
          <cell r="CG2301">
            <v>41610</v>
          </cell>
          <cell r="CR2301">
            <v>41610</v>
          </cell>
          <cell r="DC2301">
            <v>41610</v>
          </cell>
          <cell r="DN2301">
            <v>41626</v>
          </cell>
        </row>
        <row r="2302">
          <cell r="H2302">
            <v>41607</v>
          </cell>
          <cell r="S2302">
            <v>41607</v>
          </cell>
          <cell r="AD2302">
            <v>41607</v>
          </cell>
          <cell r="AO2302">
            <v>41607</v>
          </cell>
          <cell r="AZ2302">
            <v>41607</v>
          </cell>
          <cell r="BK2302">
            <v>41607</v>
          </cell>
          <cell r="BV2302">
            <v>41607</v>
          </cell>
          <cell r="CG2302">
            <v>41607</v>
          </cell>
          <cell r="CR2302">
            <v>41607</v>
          </cell>
          <cell r="DC2302">
            <v>41607</v>
          </cell>
          <cell r="DN2302">
            <v>41625</v>
          </cell>
        </row>
        <row r="2303">
          <cell r="H2303">
            <v>41606</v>
          </cell>
          <cell r="S2303">
            <v>41606</v>
          </cell>
          <cell r="AD2303">
            <v>41606</v>
          </cell>
          <cell r="AO2303">
            <v>41606</v>
          </cell>
          <cell r="AZ2303">
            <v>41606</v>
          </cell>
          <cell r="BK2303">
            <v>41606</v>
          </cell>
          <cell r="BV2303">
            <v>41606</v>
          </cell>
          <cell r="CG2303">
            <v>41606</v>
          </cell>
          <cell r="CR2303">
            <v>41606</v>
          </cell>
          <cell r="DC2303">
            <v>41606</v>
          </cell>
          <cell r="DN2303">
            <v>41624</v>
          </cell>
        </row>
        <row r="2304">
          <cell r="H2304">
            <v>41605</v>
          </cell>
          <cell r="S2304">
            <v>41605</v>
          </cell>
          <cell r="AD2304">
            <v>41605</v>
          </cell>
          <cell r="AO2304">
            <v>41605</v>
          </cell>
          <cell r="AZ2304">
            <v>41605</v>
          </cell>
          <cell r="BK2304">
            <v>41605</v>
          </cell>
          <cell r="BV2304">
            <v>41605</v>
          </cell>
          <cell r="CG2304">
            <v>41605</v>
          </cell>
          <cell r="CR2304">
            <v>41605</v>
          </cell>
          <cell r="DC2304">
            <v>41605</v>
          </cell>
          <cell r="DN2304">
            <v>41621</v>
          </cell>
        </row>
        <row r="2305">
          <cell r="H2305">
            <v>41604</v>
          </cell>
          <cell r="S2305">
            <v>41604</v>
          </cell>
          <cell r="AD2305">
            <v>41604</v>
          </cell>
          <cell r="AO2305">
            <v>41604</v>
          </cell>
          <cell r="AZ2305">
            <v>41604</v>
          </cell>
          <cell r="BK2305">
            <v>41604</v>
          </cell>
          <cell r="BV2305">
            <v>41604</v>
          </cell>
          <cell r="CG2305">
            <v>41604</v>
          </cell>
          <cell r="CR2305">
            <v>41604</v>
          </cell>
          <cell r="DC2305">
            <v>41604</v>
          </cell>
          <cell r="DN2305">
            <v>41620</v>
          </cell>
        </row>
        <row r="2306">
          <cell r="H2306">
            <v>41603</v>
          </cell>
          <cell r="S2306">
            <v>41603</v>
          </cell>
          <cell r="AD2306">
            <v>41603</v>
          </cell>
          <cell r="AO2306">
            <v>41603</v>
          </cell>
          <cell r="AZ2306">
            <v>41603</v>
          </cell>
          <cell r="BK2306">
            <v>41603</v>
          </cell>
          <cell r="BV2306">
            <v>41603</v>
          </cell>
          <cell r="CG2306">
            <v>41603</v>
          </cell>
          <cell r="CR2306">
            <v>41603</v>
          </cell>
          <cell r="DC2306">
            <v>41603</v>
          </cell>
          <cell r="DN2306">
            <v>41619</v>
          </cell>
        </row>
        <row r="2307">
          <cell r="H2307">
            <v>41600</v>
          </cell>
          <cell r="S2307">
            <v>41600</v>
          </cell>
          <cell r="AD2307">
            <v>41600</v>
          </cell>
          <cell r="AO2307">
            <v>41600</v>
          </cell>
          <cell r="AZ2307">
            <v>41600</v>
          </cell>
          <cell r="BK2307">
            <v>41600</v>
          </cell>
          <cell r="BV2307">
            <v>41600</v>
          </cell>
          <cell r="CG2307">
            <v>41600</v>
          </cell>
          <cell r="CR2307">
            <v>41600</v>
          </cell>
          <cell r="DC2307">
            <v>41600</v>
          </cell>
          <cell r="DN2307">
            <v>41618</v>
          </cell>
        </row>
        <row r="2308">
          <cell r="H2308">
            <v>41599</v>
          </cell>
          <cell r="S2308">
            <v>41599</v>
          </cell>
          <cell r="AD2308">
            <v>41599</v>
          </cell>
          <cell r="AO2308">
            <v>41599</v>
          </cell>
          <cell r="AZ2308">
            <v>41599</v>
          </cell>
          <cell r="BK2308">
            <v>41599</v>
          </cell>
          <cell r="BV2308">
            <v>41599</v>
          </cell>
          <cell r="CG2308">
            <v>41599</v>
          </cell>
          <cell r="CR2308">
            <v>41599</v>
          </cell>
          <cell r="DC2308">
            <v>41599</v>
          </cell>
          <cell r="DN2308">
            <v>41617</v>
          </cell>
        </row>
        <row r="2309">
          <cell r="H2309">
            <v>41598</v>
          </cell>
          <cell r="S2309">
            <v>41598</v>
          </cell>
          <cell r="AD2309">
            <v>41598</v>
          </cell>
          <cell r="AO2309">
            <v>41598</v>
          </cell>
          <cell r="AZ2309">
            <v>41598</v>
          </cell>
          <cell r="BK2309">
            <v>41598</v>
          </cell>
          <cell r="BV2309">
            <v>41598</v>
          </cell>
          <cell r="CG2309">
            <v>41598</v>
          </cell>
          <cell r="CR2309">
            <v>41598</v>
          </cell>
          <cell r="DC2309">
            <v>41598</v>
          </cell>
          <cell r="DN2309">
            <v>41614</v>
          </cell>
        </row>
        <row r="2310">
          <cell r="H2310">
            <v>41597</v>
          </cell>
          <cell r="S2310">
            <v>41597</v>
          </cell>
          <cell r="AD2310">
            <v>41597</v>
          </cell>
          <cell r="AO2310">
            <v>41597</v>
          </cell>
          <cell r="AZ2310">
            <v>41597</v>
          </cell>
          <cell r="BK2310">
            <v>41597</v>
          </cell>
          <cell r="BV2310">
            <v>41597</v>
          </cell>
          <cell r="CG2310">
            <v>41597</v>
          </cell>
          <cell r="CR2310">
            <v>41597</v>
          </cell>
          <cell r="DC2310">
            <v>41597</v>
          </cell>
          <cell r="DN2310">
            <v>41613</v>
          </cell>
        </row>
        <row r="2311">
          <cell r="H2311">
            <v>41596</v>
          </cell>
          <cell r="S2311">
            <v>41596</v>
          </cell>
          <cell r="AD2311">
            <v>41596</v>
          </cell>
          <cell r="AO2311">
            <v>41596</v>
          </cell>
          <cell r="AZ2311">
            <v>41596</v>
          </cell>
          <cell r="BK2311">
            <v>41596</v>
          </cell>
          <cell r="BV2311">
            <v>41596</v>
          </cell>
          <cell r="CG2311">
            <v>41596</v>
          </cell>
          <cell r="CR2311">
            <v>41596</v>
          </cell>
          <cell r="DC2311">
            <v>41596</v>
          </cell>
          <cell r="DN2311">
            <v>41612</v>
          </cell>
        </row>
        <row r="2312">
          <cell r="H2312">
            <v>41592</v>
          </cell>
          <cell r="S2312">
            <v>41592</v>
          </cell>
          <cell r="AD2312">
            <v>41592</v>
          </cell>
          <cell r="AO2312">
            <v>41592</v>
          </cell>
          <cell r="AZ2312">
            <v>41592</v>
          </cell>
          <cell r="BK2312">
            <v>41592</v>
          </cell>
          <cell r="BV2312">
            <v>41592</v>
          </cell>
          <cell r="CG2312">
            <v>41592</v>
          </cell>
          <cell r="CR2312">
            <v>41592</v>
          </cell>
          <cell r="DC2312">
            <v>41592</v>
          </cell>
          <cell r="DN2312">
            <v>41611</v>
          </cell>
        </row>
        <row r="2313">
          <cell r="H2313">
            <v>41591</v>
          </cell>
          <cell r="S2313">
            <v>41591</v>
          </cell>
          <cell r="AD2313">
            <v>41591</v>
          </cell>
          <cell r="AO2313">
            <v>41591</v>
          </cell>
          <cell r="AZ2313">
            <v>41591</v>
          </cell>
          <cell r="BK2313">
            <v>41591</v>
          </cell>
          <cell r="BV2313">
            <v>41591</v>
          </cell>
          <cell r="CG2313">
            <v>41591</v>
          </cell>
          <cell r="CR2313">
            <v>41591</v>
          </cell>
          <cell r="DC2313">
            <v>41591</v>
          </cell>
          <cell r="DN2313">
            <v>41610</v>
          </cell>
        </row>
        <row r="2314">
          <cell r="H2314">
            <v>41590</v>
          </cell>
          <cell r="S2314">
            <v>41590</v>
          </cell>
          <cell r="AD2314">
            <v>41590</v>
          </cell>
          <cell r="AO2314">
            <v>41590</v>
          </cell>
          <cell r="AZ2314">
            <v>41590</v>
          </cell>
          <cell r="BK2314">
            <v>41590</v>
          </cell>
          <cell r="BV2314">
            <v>41590</v>
          </cell>
          <cell r="CG2314">
            <v>41590</v>
          </cell>
          <cell r="CR2314">
            <v>41590</v>
          </cell>
          <cell r="DC2314">
            <v>41590</v>
          </cell>
          <cell r="DN2314">
            <v>41607</v>
          </cell>
        </row>
        <row r="2315">
          <cell r="H2315">
            <v>41589</v>
          </cell>
          <cell r="S2315">
            <v>41589</v>
          </cell>
          <cell r="AD2315">
            <v>41589</v>
          </cell>
          <cell r="AO2315">
            <v>41589</v>
          </cell>
          <cell r="AZ2315">
            <v>41589</v>
          </cell>
          <cell r="BK2315">
            <v>41589</v>
          </cell>
          <cell r="BV2315">
            <v>41589</v>
          </cell>
          <cell r="CG2315">
            <v>41589</v>
          </cell>
          <cell r="CR2315">
            <v>41589</v>
          </cell>
          <cell r="DC2315">
            <v>41589</v>
          </cell>
          <cell r="DN2315">
            <v>41605</v>
          </cell>
        </row>
        <row r="2316">
          <cell r="H2316">
            <v>41586</v>
          </cell>
          <cell r="S2316">
            <v>41586</v>
          </cell>
          <cell r="AD2316">
            <v>41586</v>
          </cell>
          <cell r="AO2316">
            <v>41586</v>
          </cell>
          <cell r="AZ2316">
            <v>41586</v>
          </cell>
          <cell r="BK2316">
            <v>41586</v>
          </cell>
          <cell r="BV2316">
            <v>41586</v>
          </cell>
          <cell r="CG2316">
            <v>41586</v>
          </cell>
          <cell r="CR2316">
            <v>41586</v>
          </cell>
          <cell r="DC2316">
            <v>41586</v>
          </cell>
          <cell r="DN2316">
            <v>41604</v>
          </cell>
        </row>
        <row r="2317">
          <cell r="H2317">
            <v>41585</v>
          </cell>
          <cell r="S2317">
            <v>41585</v>
          </cell>
          <cell r="AD2317">
            <v>41585</v>
          </cell>
          <cell r="AO2317">
            <v>41585</v>
          </cell>
          <cell r="AZ2317">
            <v>41585</v>
          </cell>
          <cell r="BK2317">
            <v>41585</v>
          </cell>
          <cell r="BV2317">
            <v>41585</v>
          </cell>
          <cell r="CG2317">
            <v>41585</v>
          </cell>
          <cell r="CR2317">
            <v>41585</v>
          </cell>
          <cell r="DC2317">
            <v>41585</v>
          </cell>
          <cell r="DN2317">
            <v>41603</v>
          </cell>
        </row>
        <row r="2318">
          <cell r="H2318">
            <v>41584</v>
          </cell>
          <cell r="S2318">
            <v>41584</v>
          </cell>
          <cell r="AD2318">
            <v>41584</v>
          </cell>
          <cell r="AO2318">
            <v>41584</v>
          </cell>
          <cell r="AZ2318">
            <v>41584</v>
          </cell>
          <cell r="BK2318">
            <v>41584</v>
          </cell>
          <cell r="BV2318">
            <v>41584</v>
          </cell>
          <cell r="CG2318">
            <v>41584</v>
          </cell>
          <cell r="CR2318">
            <v>41584</v>
          </cell>
          <cell r="DC2318">
            <v>41584</v>
          </cell>
          <cell r="DN2318">
            <v>41600</v>
          </cell>
        </row>
        <row r="2319">
          <cell r="H2319">
            <v>41583</v>
          </cell>
          <cell r="S2319">
            <v>41583</v>
          </cell>
          <cell r="AD2319">
            <v>41583</v>
          </cell>
          <cell r="AO2319">
            <v>41583</v>
          </cell>
          <cell r="AZ2319">
            <v>41583</v>
          </cell>
          <cell r="BK2319">
            <v>41583</v>
          </cell>
          <cell r="BV2319">
            <v>41583</v>
          </cell>
          <cell r="CG2319">
            <v>41583</v>
          </cell>
          <cell r="CR2319">
            <v>41583</v>
          </cell>
          <cell r="DC2319">
            <v>41583</v>
          </cell>
          <cell r="DN2319">
            <v>41599</v>
          </cell>
        </row>
        <row r="2320">
          <cell r="H2320">
            <v>41581</v>
          </cell>
          <cell r="S2320">
            <v>41581</v>
          </cell>
          <cell r="AD2320">
            <v>41581</v>
          </cell>
          <cell r="AO2320">
            <v>41581</v>
          </cell>
          <cell r="AZ2320">
            <v>41581</v>
          </cell>
          <cell r="BK2320">
            <v>41581</v>
          </cell>
          <cell r="BV2320">
            <v>41581</v>
          </cell>
          <cell r="CG2320">
            <v>41581</v>
          </cell>
          <cell r="CR2320">
            <v>41581</v>
          </cell>
          <cell r="DC2320">
            <v>41581</v>
          </cell>
          <cell r="DN2320">
            <v>41598</v>
          </cell>
        </row>
        <row r="2321">
          <cell r="H2321">
            <v>41579</v>
          </cell>
          <cell r="S2321">
            <v>41579</v>
          </cell>
          <cell r="AD2321">
            <v>41579</v>
          </cell>
          <cell r="AO2321">
            <v>41579</v>
          </cell>
          <cell r="AZ2321">
            <v>41579</v>
          </cell>
          <cell r="BK2321">
            <v>41579</v>
          </cell>
          <cell r="BV2321">
            <v>41579</v>
          </cell>
          <cell r="CG2321">
            <v>41579</v>
          </cell>
          <cell r="CR2321">
            <v>41579</v>
          </cell>
          <cell r="DC2321">
            <v>41579</v>
          </cell>
          <cell r="DN2321">
            <v>41597</v>
          </cell>
        </row>
        <row r="2322">
          <cell r="H2322">
            <v>41578</v>
          </cell>
          <cell r="S2322">
            <v>41578</v>
          </cell>
          <cell r="AD2322">
            <v>41578</v>
          </cell>
          <cell r="AO2322">
            <v>41578</v>
          </cell>
          <cell r="AZ2322">
            <v>41578</v>
          </cell>
          <cell r="BK2322">
            <v>41578</v>
          </cell>
          <cell r="BV2322">
            <v>41578</v>
          </cell>
          <cell r="CG2322">
            <v>41578</v>
          </cell>
          <cell r="CR2322">
            <v>41578</v>
          </cell>
          <cell r="DC2322">
            <v>41578</v>
          </cell>
          <cell r="DN2322">
            <v>41596</v>
          </cell>
        </row>
        <row r="2323">
          <cell r="H2323">
            <v>41577</v>
          </cell>
          <cell r="S2323">
            <v>41577</v>
          </cell>
          <cell r="AD2323">
            <v>41577</v>
          </cell>
          <cell r="AO2323">
            <v>41577</v>
          </cell>
          <cell r="AZ2323">
            <v>41577</v>
          </cell>
          <cell r="BK2323">
            <v>41577</v>
          </cell>
          <cell r="BV2323">
            <v>41577</v>
          </cell>
          <cell r="CG2323">
            <v>41577</v>
          </cell>
          <cell r="CR2323">
            <v>41577</v>
          </cell>
          <cell r="DC2323">
            <v>41577</v>
          </cell>
          <cell r="DN2323">
            <v>41593</v>
          </cell>
        </row>
        <row r="2324">
          <cell r="H2324">
            <v>41576</v>
          </cell>
          <cell r="S2324">
            <v>41576</v>
          </cell>
          <cell r="AD2324">
            <v>41576</v>
          </cell>
          <cell r="AO2324">
            <v>41576</v>
          </cell>
          <cell r="AZ2324">
            <v>41576</v>
          </cell>
          <cell r="BK2324">
            <v>41576</v>
          </cell>
          <cell r="BV2324">
            <v>41576</v>
          </cell>
          <cell r="CG2324">
            <v>41576</v>
          </cell>
          <cell r="CR2324">
            <v>41576</v>
          </cell>
          <cell r="DC2324">
            <v>41576</v>
          </cell>
          <cell r="DN2324">
            <v>41592</v>
          </cell>
        </row>
        <row r="2325">
          <cell r="H2325">
            <v>41575</v>
          </cell>
          <cell r="S2325">
            <v>41575</v>
          </cell>
          <cell r="AD2325">
            <v>41575</v>
          </cell>
          <cell r="AO2325">
            <v>41575</v>
          </cell>
          <cell r="AZ2325">
            <v>41575</v>
          </cell>
          <cell r="BK2325">
            <v>41575</v>
          </cell>
          <cell r="BV2325">
            <v>41575</v>
          </cell>
          <cell r="CG2325">
            <v>41575</v>
          </cell>
          <cell r="CR2325">
            <v>41575</v>
          </cell>
          <cell r="DC2325">
            <v>41575</v>
          </cell>
          <cell r="DN2325">
            <v>41591</v>
          </cell>
        </row>
        <row r="2326">
          <cell r="H2326">
            <v>41572</v>
          </cell>
          <cell r="S2326">
            <v>41572</v>
          </cell>
          <cell r="AD2326">
            <v>41572</v>
          </cell>
          <cell r="AO2326">
            <v>41572</v>
          </cell>
          <cell r="AZ2326">
            <v>41572</v>
          </cell>
          <cell r="BK2326">
            <v>41572</v>
          </cell>
          <cell r="BV2326">
            <v>41572</v>
          </cell>
          <cell r="CG2326">
            <v>41572</v>
          </cell>
          <cell r="CR2326">
            <v>41572</v>
          </cell>
          <cell r="DC2326">
            <v>41572</v>
          </cell>
          <cell r="DN2326">
            <v>41590</v>
          </cell>
        </row>
        <row r="2327">
          <cell r="H2327">
            <v>41571</v>
          </cell>
          <cell r="S2327">
            <v>41571</v>
          </cell>
          <cell r="AD2327">
            <v>41571</v>
          </cell>
          <cell r="AO2327">
            <v>41571</v>
          </cell>
          <cell r="AZ2327">
            <v>41571</v>
          </cell>
          <cell r="BK2327">
            <v>41571</v>
          </cell>
          <cell r="BV2327">
            <v>41571</v>
          </cell>
          <cell r="CG2327">
            <v>41571</v>
          </cell>
          <cell r="CR2327">
            <v>41571</v>
          </cell>
          <cell r="DC2327">
            <v>41571</v>
          </cell>
          <cell r="DN2327">
            <v>41589</v>
          </cell>
        </row>
        <row r="2328">
          <cell r="H2328">
            <v>41570</v>
          </cell>
          <cell r="S2328">
            <v>41570</v>
          </cell>
          <cell r="AD2328">
            <v>41570</v>
          </cell>
          <cell r="AO2328">
            <v>41570</v>
          </cell>
          <cell r="AZ2328">
            <v>41570</v>
          </cell>
          <cell r="BK2328">
            <v>41570</v>
          </cell>
          <cell r="BV2328">
            <v>41570</v>
          </cell>
          <cell r="CG2328">
            <v>41570</v>
          </cell>
          <cell r="CR2328">
            <v>41570</v>
          </cell>
          <cell r="DC2328">
            <v>41570</v>
          </cell>
          <cell r="DN2328">
            <v>41586</v>
          </cell>
        </row>
        <row r="2329">
          <cell r="H2329">
            <v>41569</v>
          </cell>
          <cell r="S2329">
            <v>41569</v>
          </cell>
          <cell r="AD2329">
            <v>41569</v>
          </cell>
          <cell r="AO2329">
            <v>41569</v>
          </cell>
          <cell r="AZ2329">
            <v>41569</v>
          </cell>
          <cell r="BK2329">
            <v>41569</v>
          </cell>
          <cell r="BV2329">
            <v>41569</v>
          </cell>
          <cell r="CG2329">
            <v>41569</v>
          </cell>
          <cell r="CR2329">
            <v>41569</v>
          </cell>
          <cell r="DC2329">
            <v>41569</v>
          </cell>
          <cell r="DN2329">
            <v>41585</v>
          </cell>
        </row>
        <row r="2330">
          <cell r="H2330">
            <v>41568</v>
          </cell>
          <cell r="S2330">
            <v>41568</v>
          </cell>
          <cell r="AD2330">
            <v>41568</v>
          </cell>
          <cell r="AO2330">
            <v>41568</v>
          </cell>
          <cell r="AZ2330">
            <v>41568</v>
          </cell>
          <cell r="BK2330">
            <v>41568</v>
          </cell>
          <cell r="BV2330">
            <v>41568</v>
          </cell>
          <cell r="CG2330">
            <v>41568</v>
          </cell>
          <cell r="CR2330">
            <v>41568</v>
          </cell>
          <cell r="DC2330">
            <v>41568</v>
          </cell>
          <cell r="DN2330">
            <v>41584</v>
          </cell>
        </row>
        <row r="2331">
          <cell r="H2331">
            <v>41565</v>
          </cell>
          <cell r="S2331">
            <v>41565</v>
          </cell>
          <cell r="AD2331">
            <v>41565</v>
          </cell>
          <cell r="AO2331">
            <v>41565</v>
          </cell>
          <cell r="AZ2331">
            <v>41565</v>
          </cell>
          <cell r="BK2331">
            <v>41565</v>
          </cell>
          <cell r="BV2331">
            <v>41565</v>
          </cell>
          <cell r="CG2331">
            <v>41565</v>
          </cell>
          <cell r="CR2331">
            <v>41565</v>
          </cell>
          <cell r="DC2331">
            <v>41565</v>
          </cell>
          <cell r="DN2331">
            <v>41583</v>
          </cell>
        </row>
        <row r="2332">
          <cell r="H2332">
            <v>41564</v>
          </cell>
          <cell r="S2332">
            <v>41564</v>
          </cell>
          <cell r="AD2332">
            <v>41564</v>
          </cell>
          <cell r="AO2332">
            <v>41564</v>
          </cell>
          <cell r="AZ2332">
            <v>41564</v>
          </cell>
          <cell r="BK2332">
            <v>41564</v>
          </cell>
          <cell r="BV2332">
            <v>41564</v>
          </cell>
          <cell r="CG2332">
            <v>41564</v>
          </cell>
          <cell r="CR2332">
            <v>41564</v>
          </cell>
          <cell r="DC2332">
            <v>41564</v>
          </cell>
          <cell r="DN2332">
            <v>41582</v>
          </cell>
        </row>
        <row r="2333">
          <cell r="H2333">
            <v>41562</v>
          </cell>
          <cell r="S2333">
            <v>41562</v>
          </cell>
          <cell r="AD2333">
            <v>41562</v>
          </cell>
          <cell r="AO2333">
            <v>41562</v>
          </cell>
          <cell r="AZ2333">
            <v>41562</v>
          </cell>
          <cell r="BK2333">
            <v>41562</v>
          </cell>
          <cell r="BV2333">
            <v>41562</v>
          </cell>
          <cell r="CG2333">
            <v>41562</v>
          </cell>
          <cell r="CR2333">
            <v>41562</v>
          </cell>
          <cell r="DC2333">
            <v>41562</v>
          </cell>
          <cell r="DN2333">
            <v>41579</v>
          </cell>
        </row>
        <row r="2334">
          <cell r="H2334">
            <v>41561</v>
          </cell>
          <cell r="S2334">
            <v>41561</v>
          </cell>
          <cell r="AD2334">
            <v>41561</v>
          </cell>
          <cell r="AO2334">
            <v>41561</v>
          </cell>
          <cell r="AZ2334">
            <v>41561</v>
          </cell>
          <cell r="BK2334">
            <v>41561</v>
          </cell>
          <cell r="BV2334">
            <v>41561</v>
          </cell>
          <cell r="CG2334">
            <v>41561</v>
          </cell>
          <cell r="CR2334">
            <v>41561</v>
          </cell>
          <cell r="DC2334">
            <v>41561</v>
          </cell>
          <cell r="DN2334">
            <v>41578</v>
          </cell>
        </row>
        <row r="2335">
          <cell r="H2335">
            <v>41558</v>
          </cell>
          <cell r="S2335">
            <v>41558</v>
          </cell>
          <cell r="AD2335">
            <v>41558</v>
          </cell>
          <cell r="AO2335">
            <v>41558</v>
          </cell>
          <cell r="AZ2335">
            <v>41558</v>
          </cell>
          <cell r="BK2335">
            <v>41558</v>
          </cell>
          <cell r="BV2335">
            <v>41558</v>
          </cell>
          <cell r="CG2335">
            <v>41558</v>
          </cell>
          <cell r="CR2335">
            <v>41558</v>
          </cell>
          <cell r="DC2335">
            <v>41558</v>
          </cell>
          <cell r="DN2335">
            <v>41577</v>
          </cell>
        </row>
        <row r="2336">
          <cell r="H2336">
            <v>41557</v>
          </cell>
          <cell r="S2336">
            <v>41557</v>
          </cell>
          <cell r="AD2336">
            <v>41557</v>
          </cell>
          <cell r="AO2336">
            <v>41557</v>
          </cell>
          <cell r="AZ2336">
            <v>41557</v>
          </cell>
          <cell r="BK2336">
            <v>41557</v>
          </cell>
          <cell r="BV2336">
            <v>41557</v>
          </cell>
          <cell r="CG2336">
            <v>41557</v>
          </cell>
          <cell r="CR2336">
            <v>41557</v>
          </cell>
          <cell r="DC2336">
            <v>41557</v>
          </cell>
          <cell r="DN2336">
            <v>41576</v>
          </cell>
        </row>
        <row r="2337">
          <cell r="H2337">
            <v>41556</v>
          </cell>
          <cell r="S2337">
            <v>41556</v>
          </cell>
          <cell r="AD2337">
            <v>41556</v>
          </cell>
          <cell r="AO2337">
            <v>41556</v>
          </cell>
          <cell r="AZ2337">
            <v>41556</v>
          </cell>
          <cell r="BK2337">
            <v>41556</v>
          </cell>
          <cell r="BV2337">
            <v>41556</v>
          </cell>
          <cell r="CG2337">
            <v>41556</v>
          </cell>
          <cell r="CR2337">
            <v>41556</v>
          </cell>
          <cell r="DC2337">
            <v>41556</v>
          </cell>
          <cell r="DN2337">
            <v>41575</v>
          </cell>
        </row>
        <row r="2338">
          <cell r="H2338">
            <v>41555</v>
          </cell>
          <cell r="S2338">
            <v>41555</v>
          </cell>
          <cell r="AD2338">
            <v>41555</v>
          </cell>
          <cell r="AO2338">
            <v>41555</v>
          </cell>
          <cell r="AZ2338">
            <v>41555</v>
          </cell>
          <cell r="BK2338">
            <v>41555</v>
          </cell>
          <cell r="BV2338">
            <v>41555</v>
          </cell>
          <cell r="CG2338">
            <v>41555</v>
          </cell>
          <cell r="CR2338">
            <v>41555</v>
          </cell>
          <cell r="DC2338">
            <v>41555</v>
          </cell>
          <cell r="DN2338">
            <v>41572</v>
          </cell>
        </row>
        <row r="2339">
          <cell r="H2339">
            <v>41554</v>
          </cell>
          <cell r="S2339">
            <v>41554</v>
          </cell>
          <cell r="AD2339">
            <v>41554</v>
          </cell>
          <cell r="AO2339">
            <v>41554</v>
          </cell>
          <cell r="AZ2339">
            <v>41554</v>
          </cell>
          <cell r="BK2339">
            <v>41554</v>
          </cell>
          <cell r="BV2339">
            <v>41554</v>
          </cell>
          <cell r="CG2339">
            <v>41554</v>
          </cell>
          <cell r="CR2339">
            <v>41554</v>
          </cell>
          <cell r="DC2339">
            <v>41554</v>
          </cell>
          <cell r="DN2339">
            <v>41571</v>
          </cell>
        </row>
        <row r="2340">
          <cell r="H2340">
            <v>41551</v>
          </cell>
          <cell r="S2340">
            <v>41551</v>
          </cell>
          <cell r="AD2340">
            <v>41551</v>
          </cell>
          <cell r="AO2340">
            <v>41551</v>
          </cell>
          <cell r="AZ2340">
            <v>41551</v>
          </cell>
          <cell r="BK2340">
            <v>41551</v>
          </cell>
          <cell r="BV2340">
            <v>41551</v>
          </cell>
          <cell r="CG2340">
            <v>41551</v>
          </cell>
          <cell r="CR2340">
            <v>41551</v>
          </cell>
          <cell r="DC2340">
            <v>41551</v>
          </cell>
          <cell r="DN2340">
            <v>41570</v>
          </cell>
        </row>
        <row r="2341">
          <cell r="H2341">
            <v>41550</v>
          </cell>
          <cell r="S2341">
            <v>41550</v>
          </cell>
          <cell r="AD2341">
            <v>41550</v>
          </cell>
          <cell r="AO2341">
            <v>41550</v>
          </cell>
          <cell r="AZ2341">
            <v>41550</v>
          </cell>
          <cell r="BK2341">
            <v>41550</v>
          </cell>
          <cell r="BV2341">
            <v>41550</v>
          </cell>
          <cell r="CG2341">
            <v>41550</v>
          </cell>
          <cell r="CR2341">
            <v>41550</v>
          </cell>
          <cell r="DC2341">
            <v>41550</v>
          </cell>
          <cell r="DN2341">
            <v>41569</v>
          </cell>
        </row>
        <row r="2342">
          <cell r="H2342">
            <v>41548</v>
          </cell>
          <cell r="S2342">
            <v>41548</v>
          </cell>
          <cell r="AD2342">
            <v>41548</v>
          </cell>
          <cell r="AO2342">
            <v>41548</v>
          </cell>
          <cell r="AZ2342">
            <v>41548</v>
          </cell>
          <cell r="BK2342">
            <v>41548</v>
          </cell>
          <cell r="BV2342">
            <v>41548</v>
          </cell>
          <cell r="CG2342">
            <v>41548</v>
          </cell>
          <cell r="CR2342">
            <v>41548</v>
          </cell>
          <cell r="DC2342">
            <v>41548</v>
          </cell>
          <cell r="DN2342">
            <v>41568</v>
          </cell>
        </row>
        <row r="2343">
          <cell r="H2343">
            <v>41547</v>
          </cell>
          <cell r="S2343">
            <v>41547</v>
          </cell>
          <cell r="AD2343">
            <v>41547</v>
          </cell>
          <cell r="AO2343">
            <v>41547</v>
          </cell>
          <cell r="AZ2343">
            <v>41547</v>
          </cell>
          <cell r="BK2343">
            <v>41547</v>
          </cell>
          <cell r="BV2343">
            <v>41547</v>
          </cell>
          <cell r="CG2343">
            <v>41547</v>
          </cell>
          <cell r="CR2343">
            <v>41547</v>
          </cell>
          <cell r="DC2343">
            <v>41547</v>
          </cell>
          <cell r="DN2343">
            <v>41565</v>
          </cell>
        </row>
        <row r="2344">
          <cell r="H2344">
            <v>41544</v>
          </cell>
          <cell r="S2344">
            <v>41544</v>
          </cell>
          <cell r="AD2344">
            <v>41544</v>
          </cell>
          <cell r="AO2344">
            <v>41544</v>
          </cell>
          <cell r="AZ2344">
            <v>41544</v>
          </cell>
          <cell r="BK2344">
            <v>41544</v>
          </cell>
          <cell r="BV2344">
            <v>41544</v>
          </cell>
          <cell r="CG2344">
            <v>41544</v>
          </cell>
          <cell r="CR2344">
            <v>41544</v>
          </cell>
          <cell r="DC2344">
            <v>41544</v>
          </cell>
          <cell r="DN2344">
            <v>41564</v>
          </cell>
        </row>
        <row r="2345">
          <cell r="H2345">
            <v>41543</v>
          </cell>
          <cell r="S2345">
            <v>41543</v>
          </cell>
          <cell r="AD2345">
            <v>41543</v>
          </cell>
          <cell r="AO2345">
            <v>41543</v>
          </cell>
          <cell r="AZ2345">
            <v>41543</v>
          </cell>
          <cell r="BK2345">
            <v>41543</v>
          </cell>
          <cell r="BV2345">
            <v>41543</v>
          </cell>
          <cell r="CG2345">
            <v>41543</v>
          </cell>
          <cell r="CR2345">
            <v>41543</v>
          </cell>
          <cell r="DC2345">
            <v>41543</v>
          </cell>
          <cell r="DN2345">
            <v>41563</v>
          </cell>
        </row>
        <row r="2346">
          <cell r="H2346">
            <v>41542</v>
          </cell>
          <cell r="S2346">
            <v>41542</v>
          </cell>
          <cell r="AD2346">
            <v>41542</v>
          </cell>
          <cell r="AO2346">
            <v>41542</v>
          </cell>
          <cell r="AZ2346">
            <v>41542</v>
          </cell>
          <cell r="BK2346">
            <v>41542</v>
          </cell>
          <cell r="BV2346">
            <v>41542</v>
          </cell>
          <cell r="CG2346">
            <v>41542</v>
          </cell>
          <cell r="CR2346">
            <v>41542</v>
          </cell>
          <cell r="DC2346">
            <v>41542</v>
          </cell>
          <cell r="DN2346">
            <v>41562</v>
          </cell>
        </row>
        <row r="2347">
          <cell r="H2347">
            <v>41541</v>
          </cell>
          <cell r="S2347">
            <v>41541</v>
          </cell>
          <cell r="AD2347">
            <v>41541</v>
          </cell>
          <cell r="AO2347">
            <v>41541</v>
          </cell>
          <cell r="AZ2347">
            <v>41541</v>
          </cell>
          <cell r="BK2347">
            <v>41541</v>
          </cell>
          <cell r="BV2347">
            <v>41541</v>
          </cell>
          <cell r="CG2347">
            <v>41541</v>
          </cell>
          <cell r="CR2347">
            <v>41541</v>
          </cell>
          <cell r="DC2347">
            <v>41541</v>
          </cell>
          <cell r="DN2347">
            <v>41561</v>
          </cell>
        </row>
        <row r="2348">
          <cell r="H2348">
            <v>41540</v>
          </cell>
          <cell r="S2348">
            <v>41540</v>
          </cell>
          <cell r="AD2348">
            <v>41540</v>
          </cell>
          <cell r="AO2348">
            <v>41540</v>
          </cell>
          <cell r="AZ2348">
            <v>41540</v>
          </cell>
          <cell r="BK2348">
            <v>41540</v>
          </cell>
          <cell r="BV2348">
            <v>41540</v>
          </cell>
          <cell r="CG2348">
            <v>41540</v>
          </cell>
          <cell r="CR2348">
            <v>41540</v>
          </cell>
          <cell r="DC2348">
            <v>41540</v>
          </cell>
          <cell r="DN2348">
            <v>41558</v>
          </cell>
        </row>
        <row r="2349">
          <cell r="H2349">
            <v>41537</v>
          </cell>
          <cell r="S2349">
            <v>41537</v>
          </cell>
          <cell r="AD2349">
            <v>41537</v>
          </cell>
          <cell r="AO2349">
            <v>41537</v>
          </cell>
          <cell r="AZ2349">
            <v>41537</v>
          </cell>
          <cell r="BK2349">
            <v>41537</v>
          </cell>
          <cell r="BV2349">
            <v>41537</v>
          </cell>
          <cell r="CG2349">
            <v>41537</v>
          </cell>
          <cell r="CR2349">
            <v>41537</v>
          </cell>
          <cell r="DC2349">
            <v>41537</v>
          </cell>
          <cell r="DN2349">
            <v>41557</v>
          </cell>
        </row>
        <row r="2350">
          <cell r="H2350">
            <v>41536</v>
          </cell>
          <cell r="S2350">
            <v>41536</v>
          </cell>
          <cell r="AD2350">
            <v>41536</v>
          </cell>
          <cell r="AO2350">
            <v>41536</v>
          </cell>
          <cell r="AZ2350">
            <v>41536</v>
          </cell>
          <cell r="BK2350">
            <v>41536</v>
          </cell>
          <cell r="BV2350">
            <v>41536</v>
          </cell>
          <cell r="CG2350">
            <v>41536</v>
          </cell>
          <cell r="CR2350">
            <v>41536</v>
          </cell>
          <cell r="DC2350">
            <v>41536</v>
          </cell>
          <cell r="DN2350">
            <v>41556</v>
          </cell>
        </row>
        <row r="2351">
          <cell r="H2351">
            <v>41535</v>
          </cell>
          <cell r="S2351">
            <v>41535</v>
          </cell>
          <cell r="AD2351">
            <v>41535</v>
          </cell>
          <cell r="AO2351">
            <v>41535</v>
          </cell>
          <cell r="AZ2351">
            <v>41535</v>
          </cell>
          <cell r="BK2351">
            <v>41535</v>
          </cell>
          <cell r="BV2351">
            <v>41535</v>
          </cell>
          <cell r="CG2351">
            <v>41535</v>
          </cell>
          <cell r="CR2351">
            <v>41535</v>
          </cell>
          <cell r="DC2351">
            <v>41535</v>
          </cell>
          <cell r="DN2351">
            <v>41555</v>
          </cell>
        </row>
        <row r="2352">
          <cell r="H2352">
            <v>41534</v>
          </cell>
          <cell r="S2352">
            <v>41534</v>
          </cell>
          <cell r="AD2352">
            <v>41534</v>
          </cell>
          <cell r="AO2352">
            <v>41534</v>
          </cell>
          <cell r="AZ2352">
            <v>41534</v>
          </cell>
          <cell r="BK2352">
            <v>41534</v>
          </cell>
          <cell r="BV2352">
            <v>41534</v>
          </cell>
          <cell r="CG2352">
            <v>41534</v>
          </cell>
          <cell r="CR2352">
            <v>41534</v>
          </cell>
          <cell r="DC2352">
            <v>41534</v>
          </cell>
          <cell r="DN2352">
            <v>41554</v>
          </cell>
        </row>
        <row r="2353">
          <cell r="H2353">
            <v>41533</v>
          </cell>
          <cell r="S2353">
            <v>41533</v>
          </cell>
          <cell r="AD2353">
            <v>41533</v>
          </cell>
          <cell r="AO2353">
            <v>41533</v>
          </cell>
          <cell r="AZ2353">
            <v>41533</v>
          </cell>
          <cell r="BK2353">
            <v>41533</v>
          </cell>
          <cell r="BV2353">
            <v>41533</v>
          </cell>
          <cell r="CG2353">
            <v>41533</v>
          </cell>
          <cell r="CR2353">
            <v>41533</v>
          </cell>
          <cell r="DC2353">
            <v>41533</v>
          </cell>
          <cell r="DN2353">
            <v>41551</v>
          </cell>
        </row>
        <row r="2354">
          <cell r="H2354">
            <v>41530</v>
          </cell>
          <cell r="S2354">
            <v>41530</v>
          </cell>
          <cell r="AD2354">
            <v>41530</v>
          </cell>
          <cell r="AO2354">
            <v>41530</v>
          </cell>
          <cell r="AZ2354">
            <v>41530</v>
          </cell>
          <cell r="BK2354">
            <v>41530</v>
          </cell>
          <cell r="BV2354">
            <v>41530</v>
          </cell>
          <cell r="CG2354">
            <v>41530</v>
          </cell>
          <cell r="CR2354">
            <v>41530</v>
          </cell>
          <cell r="DC2354">
            <v>41530</v>
          </cell>
          <cell r="DN2354">
            <v>41550</v>
          </cell>
        </row>
        <row r="2355">
          <cell r="H2355">
            <v>41529</v>
          </cell>
          <cell r="S2355">
            <v>41529</v>
          </cell>
          <cell r="AD2355">
            <v>41529</v>
          </cell>
          <cell r="AO2355">
            <v>41529</v>
          </cell>
          <cell r="AZ2355">
            <v>41529</v>
          </cell>
          <cell r="BK2355">
            <v>41529</v>
          </cell>
          <cell r="BV2355">
            <v>41529</v>
          </cell>
          <cell r="CG2355">
            <v>41529</v>
          </cell>
          <cell r="CR2355">
            <v>41529</v>
          </cell>
          <cell r="DC2355">
            <v>41529</v>
          </cell>
          <cell r="DN2355">
            <v>41549</v>
          </cell>
        </row>
        <row r="2356">
          <cell r="H2356">
            <v>41528</v>
          </cell>
          <cell r="S2356">
            <v>41528</v>
          </cell>
          <cell r="AD2356">
            <v>41528</v>
          </cell>
          <cell r="AO2356">
            <v>41528</v>
          </cell>
          <cell r="AZ2356">
            <v>41528</v>
          </cell>
          <cell r="BK2356">
            <v>41528</v>
          </cell>
          <cell r="BV2356">
            <v>41528</v>
          </cell>
          <cell r="CG2356">
            <v>41528</v>
          </cell>
          <cell r="CR2356">
            <v>41528</v>
          </cell>
          <cell r="DC2356">
            <v>41528</v>
          </cell>
          <cell r="DN2356">
            <v>41548</v>
          </cell>
        </row>
        <row r="2357">
          <cell r="H2357">
            <v>41527</v>
          </cell>
          <cell r="S2357">
            <v>41527</v>
          </cell>
          <cell r="AD2357">
            <v>41527</v>
          </cell>
          <cell r="AO2357">
            <v>41527</v>
          </cell>
          <cell r="AZ2357">
            <v>41527</v>
          </cell>
          <cell r="BK2357">
            <v>41527</v>
          </cell>
          <cell r="BV2357">
            <v>41527</v>
          </cell>
          <cell r="CG2357">
            <v>41527</v>
          </cell>
          <cell r="CR2357">
            <v>41527</v>
          </cell>
          <cell r="DC2357">
            <v>41527</v>
          </cell>
          <cell r="DN2357">
            <v>41547</v>
          </cell>
        </row>
        <row r="2358">
          <cell r="H2358">
            <v>41523</v>
          </cell>
          <cell r="S2358">
            <v>41523</v>
          </cell>
          <cell r="AD2358">
            <v>41523</v>
          </cell>
          <cell r="AO2358">
            <v>41523</v>
          </cell>
          <cell r="AZ2358">
            <v>41523</v>
          </cell>
          <cell r="BK2358">
            <v>41523</v>
          </cell>
          <cell r="BV2358">
            <v>41523</v>
          </cell>
          <cell r="CG2358">
            <v>41523</v>
          </cell>
          <cell r="CR2358">
            <v>41523</v>
          </cell>
          <cell r="DC2358">
            <v>41523</v>
          </cell>
          <cell r="DN2358">
            <v>41544</v>
          </cell>
        </row>
        <row r="2359">
          <cell r="H2359">
            <v>41522</v>
          </cell>
          <cell r="S2359">
            <v>41522</v>
          </cell>
          <cell r="AD2359">
            <v>41522</v>
          </cell>
          <cell r="AO2359">
            <v>41522</v>
          </cell>
          <cell r="AZ2359">
            <v>41522</v>
          </cell>
          <cell r="BK2359">
            <v>41522</v>
          </cell>
          <cell r="BV2359">
            <v>41522</v>
          </cell>
          <cell r="CG2359">
            <v>41522</v>
          </cell>
          <cell r="CR2359">
            <v>41522</v>
          </cell>
          <cell r="DC2359">
            <v>41522</v>
          </cell>
          <cell r="DN2359">
            <v>41543</v>
          </cell>
        </row>
        <row r="2360">
          <cell r="H2360">
            <v>41521</v>
          </cell>
          <cell r="S2360">
            <v>41521</v>
          </cell>
          <cell r="AD2360">
            <v>41521</v>
          </cell>
          <cell r="AO2360">
            <v>41521</v>
          </cell>
          <cell r="AZ2360">
            <v>41521</v>
          </cell>
          <cell r="BK2360">
            <v>41521</v>
          </cell>
          <cell r="BV2360">
            <v>41521</v>
          </cell>
          <cell r="CG2360">
            <v>41521</v>
          </cell>
          <cell r="CR2360">
            <v>41521</v>
          </cell>
          <cell r="DC2360">
            <v>41521</v>
          </cell>
          <cell r="DN2360">
            <v>41542</v>
          </cell>
        </row>
        <row r="2361">
          <cell r="H2361">
            <v>41520</v>
          </cell>
          <cell r="S2361">
            <v>41520</v>
          </cell>
          <cell r="AD2361">
            <v>41520</v>
          </cell>
          <cell r="AO2361">
            <v>41520</v>
          </cell>
          <cell r="AZ2361">
            <v>41520</v>
          </cell>
          <cell r="BK2361">
            <v>41520</v>
          </cell>
          <cell r="BV2361">
            <v>41520</v>
          </cell>
          <cell r="CG2361">
            <v>41520</v>
          </cell>
          <cell r="CR2361">
            <v>41520</v>
          </cell>
          <cell r="DC2361">
            <v>41520</v>
          </cell>
          <cell r="DN2361">
            <v>41541</v>
          </cell>
        </row>
        <row r="2362">
          <cell r="H2362">
            <v>41519</v>
          </cell>
          <cell r="S2362">
            <v>41519</v>
          </cell>
          <cell r="AD2362">
            <v>41519</v>
          </cell>
          <cell r="AO2362">
            <v>41519</v>
          </cell>
          <cell r="AZ2362">
            <v>41519</v>
          </cell>
          <cell r="BK2362">
            <v>41519</v>
          </cell>
          <cell r="BV2362">
            <v>41519</v>
          </cell>
          <cell r="CG2362">
            <v>41519</v>
          </cell>
          <cell r="CR2362">
            <v>41519</v>
          </cell>
          <cell r="DC2362">
            <v>41519</v>
          </cell>
          <cell r="DN2362">
            <v>41540</v>
          </cell>
        </row>
        <row r="2363">
          <cell r="H2363">
            <v>41516</v>
          </cell>
          <cell r="S2363">
            <v>41516</v>
          </cell>
          <cell r="AD2363">
            <v>41516</v>
          </cell>
          <cell r="AO2363">
            <v>41516</v>
          </cell>
          <cell r="AZ2363">
            <v>41516</v>
          </cell>
          <cell r="BK2363">
            <v>41516</v>
          </cell>
          <cell r="BV2363">
            <v>41516</v>
          </cell>
          <cell r="CG2363">
            <v>41516</v>
          </cell>
          <cell r="CR2363">
            <v>41516</v>
          </cell>
          <cell r="DC2363">
            <v>41516</v>
          </cell>
          <cell r="DN2363">
            <v>41537</v>
          </cell>
        </row>
        <row r="2364">
          <cell r="H2364">
            <v>41515</v>
          </cell>
          <cell r="S2364">
            <v>41515</v>
          </cell>
          <cell r="AD2364">
            <v>41515</v>
          </cell>
          <cell r="AO2364">
            <v>41515</v>
          </cell>
          <cell r="AZ2364">
            <v>41515</v>
          </cell>
          <cell r="BK2364">
            <v>41515</v>
          </cell>
          <cell r="BV2364">
            <v>41515</v>
          </cell>
          <cell r="CG2364">
            <v>41515</v>
          </cell>
          <cell r="CR2364">
            <v>41515</v>
          </cell>
          <cell r="DC2364">
            <v>41515</v>
          </cell>
          <cell r="DN2364">
            <v>41536</v>
          </cell>
        </row>
        <row r="2365">
          <cell r="H2365">
            <v>41514</v>
          </cell>
          <cell r="S2365">
            <v>41514</v>
          </cell>
          <cell r="AD2365">
            <v>41514</v>
          </cell>
          <cell r="AO2365">
            <v>41514</v>
          </cell>
          <cell r="AZ2365">
            <v>41514</v>
          </cell>
          <cell r="BK2365">
            <v>41514</v>
          </cell>
          <cell r="BV2365">
            <v>41514</v>
          </cell>
          <cell r="CG2365">
            <v>41514</v>
          </cell>
          <cell r="CR2365">
            <v>41514</v>
          </cell>
          <cell r="DC2365">
            <v>41514</v>
          </cell>
          <cell r="DN2365">
            <v>41535</v>
          </cell>
        </row>
        <row r="2366">
          <cell r="H2366">
            <v>41513</v>
          </cell>
          <cell r="S2366">
            <v>41513</v>
          </cell>
          <cell r="AD2366">
            <v>41513</v>
          </cell>
          <cell r="AO2366">
            <v>41513</v>
          </cell>
          <cell r="AZ2366">
            <v>41513</v>
          </cell>
          <cell r="BK2366">
            <v>41513</v>
          </cell>
          <cell r="BV2366">
            <v>41513</v>
          </cell>
          <cell r="CG2366">
            <v>41513</v>
          </cell>
          <cell r="CR2366">
            <v>41513</v>
          </cell>
          <cell r="DC2366">
            <v>41513</v>
          </cell>
          <cell r="DN2366">
            <v>41534</v>
          </cell>
        </row>
        <row r="2367">
          <cell r="H2367">
            <v>41512</v>
          </cell>
          <cell r="S2367">
            <v>41512</v>
          </cell>
          <cell r="AD2367">
            <v>41512</v>
          </cell>
          <cell r="AO2367">
            <v>41512</v>
          </cell>
          <cell r="AZ2367">
            <v>41512</v>
          </cell>
          <cell r="BK2367">
            <v>41512</v>
          </cell>
          <cell r="BV2367">
            <v>41512</v>
          </cell>
          <cell r="CG2367">
            <v>41512</v>
          </cell>
          <cell r="CR2367">
            <v>41512</v>
          </cell>
          <cell r="DC2367">
            <v>41512</v>
          </cell>
          <cell r="DN2367">
            <v>41533</v>
          </cell>
        </row>
        <row r="2368">
          <cell r="H2368">
            <v>41509</v>
          </cell>
          <cell r="S2368">
            <v>41509</v>
          </cell>
          <cell r="AD2368">
            <v>41509</v>
          </cell>
          <cell r="AO2368">
            <v>41509</v>
          </cell>
          <cell r="AZ2368">
            <v>41509</v>
          </cell>
          <cell r="BK2368">
            <v>41509</v>
          </cell>
          <cell r="BV2368">
            <v>41509</v>
          </cell>
          <cell r="CG2368">
            <v>41509</v>
          </cell>
          <cell r="CR2368">
            <v>41509</v>
          </cell>
          <cell r="DC2368">
            <v>41509</v>
          </cell>
          <cell r="DN2368">
            <v>41530</v>
          </cell>
        </row>
        <row r="2369">
          <cell r="H2369">
            <v>41508</v>
          </cell>
          <cell r="S2369">
            <v>41508</v>
          </cell>
          <cell r="AD2369">
            <v>41508</v>
          </cell>
          <cell r="AO2369">
            <v>41508</v>
          </cell>
          <cell r="AZ2369">
            <v>41508</v>
          </cell>
          <cell r="BK2369">
            <v>41508</v>
          </cell>
          <cell r="BV2369">
            <v>41508</v>
          </cell>
          <cell r="CG2369">
            <v>41508</v>
          </cell>
          <cell r="CR2369">
            <v>41508</v>
          </cell>
          <cell r="DC2369">
            <v>41508</v>
          </cell>
          <cell r="DN2369">
            <v>41529</v>
          </cell>
        </row>
        <row r="2370">
          <cell r="H2370">
            <v>41507</v>
          </cell>
          <cell r="S2370">
            <v>41507</v>
          </cell>
          <cell r="AD2370">
            <v>41507</v>
          </cell>
          <cell r="AO2370">
            <v>41507</v>
          </cell>
          <cell r="AZ2370">
            <v>41507</v>
          </cell>
          <cell r="BK2370">
            <v>41507</v>
          </cell>
          <cell r="BV2370">
            <v>41507</v>
          </cell>
          <cell r="CG2370">
            <v>41507</v>
          </cell>
          <cell r="CR2370">
            <v>41507</v>
          </cell>
          <cell r="DC2370">
            <v>41507</v>
          </cell>
          <cell r="DN2370">
            <v>41528</v>
          </cell>
        </row>
        <row r="2371">
          <cell r="H2371">
            <v>41506</v>
          </cell>
          <cell r="S2371">
            <v>41506</v>
          </cell>
          <cell r="AD2371">
            <v>41506</v>
          </cell>
          <cell r="AO2371">
            <v>41506</v>
          </cell>
          <cell r="AZ2371">
            <v>41506</v>
          </cell>
          <cell r="BK2371">
            <v>41506</v>
          </cell>
          <cell r="BV2371">
            <v>41506</v>
          </cell>
          <cell r="CG2371">
            <v>41506</v>
          </cell>
          <cell r="CR2371">
            <v>41506</v>
          </cell>
          <cell r="DC2371">
            <v>41506</v>
          </cell>
          <cell r="DN2371">
            <v>41527</v>
          </cell>
        </row>
        <row r="2372">
          <cell r="H2372">
            <v>41505</v>
          </cell>
          <cell r="S2372">
            <v>41505</v>
          </cell>
          <cell r="AD2372">
            <v>41505</v>
          </cell>
          <cell r="AO2372">
            <v>41505</v>
          </cell>
          <cell r="AZ2372">
            <v>41505</v>
          </cell>
          <cell r="BK2372">
            <v>41505</v>
          </cell>
          <cell r="BV2372">
            <v>41505</v>
          </cell>
          <cell r="CG2372">
            <v>41505</v>
          </cell>
          <cell r="CR2372">
            <v>41505</v>
          </cell>
          <cell r="DC2372">
            <v>41505</v>
          </cell>
          <cell r="DN2372">
            <v>41526</v>
          </cell>
        </row>
        <row r="2373">
          <cell r="H2373">
            <v>41502</v>
          </cell>
          <cell r="S2373">
            <v>41502</v>
          </cell>
          <cell r="AD2373">
            <v>41502</v>
          </cell>
          <cell r="AO2373">
            <v>41502</v>
          </cell>
          <cell r="AZ2373">
            <v>41502</v>
          </cell>
          <cell r="BK2373">
            <v>41502</v>
          </cell>
          <cell r="BV2373">
            <v>41502</v>
          </cell>
          <cell r="CG2373">
            <v>41502</v>
          </cell>
          <cell r="CR2373">
            <v>41502</v>
          </cell>
          <cell r="DC2373">
            <v>41502</v>
          </cell>
          <cell r="DN2373">
            <v>41523</v>
          </cell>
        </row>
        <row r="2374">
          <cell r="H2374">
            <v>41500</v>
          </cell>
          <cell r="S2374">
            <v>41500</v>
          </cell>
          <cell r="AD2374">
            <v>41500</v>
          </cell>
          <cell r="AO2374">
            <v>41500</v>
          </cell>
          <cell r="AZ2374">
            <v>41500</v>
          </cell>
          <cell r="BK2374">
            <v>41500</v>
          </cell>
          <cell r="BV2374">
            <v>41500</v>
          </cell>
          <cell r="CG2374">
            <v>41500</v>
          </cell>
          <cell r="CR2374">
            <v>41500</v>
          </cell>
          <cell r="DC2374">
            <v>41500</v>
          </cell>
          <cell r="DN2374">
            <v>41522</v>
          </cell>
        </row>
        <row r="2375">
          <cell r="H2375">
            <v>41499</v>
          </cell>
          <cell r="S2375">
            <v>41499</v>
          </cell>
          <cell r="AD2375">
            <v>41499</v>
          </cell>
          <cell r="AO2375">
            <v>41499</v>
          </cell>
          <cell r="AZ2375">
            <v>41499</v>
          </cell>
          <cell r="BK2375">
            <v>41499</v>
          </cell>
          <cell r="BV2375">
            <v>41499</v>
          </cell>
          <cell r="CG2375">
            <v>41499</v>
          </cell>
          <cell r="CR2375">
            <v>41499</v>
          </cell>
          <cell r="DC2375">
            <v>41499</v>
          </cell>
          <cell r="DN2375">
            <v>41521</v>
          </cell>
        </row>
        <row r="2376">
          <cell r="H2376">
            <v>41498</v>
          </cell>
          <cell r="S2376">
            <v>41498</v>
          </cell>
          <cell r="AD2376">
            <v>41498</v>
          </cell>
          <cell r="AO2376">
            <v>41498</v>
          </cell>
          <cell r="AZ2376">
            <v>41498</v>
          </cell>
          <cell r="BK2376">
            <v>41498</v>
          </cell>
          <cell r="BV2376">
            <v>41498</v>
          </cell>
          <cell r="CG2376">
            <v>41498</v>
          </cell>
          <cell r="CR2376">
            <v>41498</v>
          </cell>
          <cell r="DC2376">
            <v>41498</v>
          </cell>
          <cell r="DN2376">
            <v>41520</v>
          </cell>
        </row>
        <row r="2377">
          <cell r="H2377">
            <v>41494</v>
          </cell>
          <cell r="S2377">
            <v>41494</v>
          </cell>
          <cell r="AD2377">
            <v>41494</v>
          </cell>
          <cell r="AO2377">
            <v>41494</v>
          </cell>
          <cell r="AZ2377">
            <v>41494</v>
          </cell>
          <cell r="BK2377">
            <v>41494</v>
          </cell>
          <cell r="BV2377">
            <v>41494</v>
          </cell>
          <cell r="CG2377">
            <v>41494</v>
          </cell>
          <cell r="CR2377">
            <v>41494</v>
          </cell>
          <cell r="DC2377">
            <v>41494</v>
          </cell>
          <cell r="DN2377">
            <v>41516</v>
          </cell>
        </row>
        <row r="2378">
          <cell r="H2378">
            <v>41493</v>
          </cell>
          <cell r="S2378">
            <v>41493</v>
          </cell>
          <cell r="AD2378">
            <v>41493</v>
          </cell>
          <cell r="AO2378">
            <v>41493</v>
          </cell>
          <cell r="AZ2378">
            <v>41493</v>
          </cell>
          <cell r="BK2378">
            <v>41493</v>
          </cell>
          <cell r="BV2378">
            <v>41493</v>
          </cell>
          <cell r="CG2378">
            <v>41493</v>
          </cell>
          <cell r="CR2378">
            <v>41493</v>
          </cell>
          <cell r="DC2378">
            <v>41493</v>
          </cell>
          <cell r="DN2378">
            <v>41515</v>
          </cell>
        </row>
        <row r="2379">
          <cell r="H2379">
            <v>41492</v>
          </cell>
          <cell r="S2379">
            <v>41492</v>
          </cell>
          <cell r="AD2379">
            <v>41492</v>
          </cell>
          <cell r="AO2379">
            <v>41492</v>
          </cell>
          <cell r="AZ2379">
            <v>41492</v>
          </cell>
          <cell r="BK2379">
            <v>41492</v>
          </cell>
          <cell r="BV2379">
            <v>41492</v>
          </cell>
          <cell r="CG2379">
            <v>41492</v>
          </cell>
          <cell r="CR2379">
            <v>41492</v>
          </cell>
          <cell r="DC2379">
            <v>41492</v>
          </cell>
          <cell r="DN2379">
            <v>41514</v>
          </cell>
        </row>
        <row r="2380">
          <cell r="H2380">
            <v>41491</v>
          </cell>
          <cell r="S2380">
            <v>41491</v>
          </cell>
          <cell r="AD2380">
            <v>41491</v>
          </cell>
          <cell r="AO2380">
            <v>41491</v>
          </cell>
          <cell r="AZ2380">
            <v>41491</v>
          </cell>
          <cell r="BK2380">
            <v>41491</v>
          </cell>
          <cell r="BV2380">
            <v>41491</v>
          </cell>
          <cell r="CG2380">
            <v>41491</v>
          </cell>
          <cell r="CR2380">
            <v>41491</v>
          </cell>
          <cell r="DC2380">
            <v>41491</v>
          </cell>
          <cell r="DN2380">
            <v>41513</v>
          </cell>
        </row>
        <row r="2381">
          <cell r="H2381">
            <v>41488</v>
          </cell>
          <cell r="S2381">
            <v>41488</v>
          </cell>
          <cell r="AD2381">
            <v>41488</v>
          </cell>
          <cell r="AO2381">
            <v>41488</v>
          </cell>
          <cell r="AZ2381">
            <v>41488</v>
          </cell>
          <cell r="BK2381">
            <v>41488</v>
          </cell>
          <cell r="BV2381">
            <v>41488</v>
          </cell>
          <cell r="CG2381">
            <v>41488</v>
          </cell>
          <cell r="CR2381">
            <v>41488</v>
          </cell>
          <cell r="DC2381">
            <v>41488</v>
          </cell>
          <cell r="DN2381">
            <v>41512</v>
          </cell>
        </row>
        <row r="2382">
          <cell r="H2382">
            <v>41487</v>
          </cell>
          <cell r="S2382">
            <v>41487</v>
          </cell>
          <cell r="AD2382">
            <v>41487</v>
          </cell>
          <cell r="AO2382">
            <v>41487</v>
          </cell>
          <cell r="AZ2382">
            <v>41487</v>
          </cell>
          <cell r="BK2382">
            <v>41487</v>
          </cell>
          <cell r="BV2382">
            <v>41487</v>
          </cell>
          <cell r="CG2382">
            <v>41487</v>
          </cell>
          <cell r="CR2382">
            <v>41487</v>
          </cell>
          <cell r="DC2382">
            <v>41487</v>
          </cell>
          <cell r="DN2382">
            <v>41509</v>
          </cell>
        </row>
        <row r="2383">
          <cell r="H2383">
            <v>41486</v>
          </cell>
          <cell r="S2383">
            <v>41486</v>
          </cell>
          <cell r="AD2383">
            <v>41486</v>
          </cell>
          <cell r="AO2383">
            <v>41486</v>
          </cell>
          <cell r="AZ2383">
            <v>41486</v>
          </cell>
          <cell r="BK2383">
            <v>41486</v>
          </cell>
          <cell r="BV2383">
            <v>41486</v>
          </cell>
          <cell r="CG2383">
            <v>41486</v>
          </cell>
          <cell r="CR2383">
            <v>41486</v>
          </cell>
          <cell r="DC2383">
            <v>41486</v>
          </cell>
          <cell r="DN2383">
            <v>41508</v>
          </cell>
        </row>
        <row r="2384">
          <cell r="H2384">
            <v>41485</v>
          </cell>
          <cell r="S2384">
            <v>41485</v>
          </cell>
          <cell r="AD2384">
            <v>41485</v>
          </cell>
          <cell r="AO2384">
            <v>41485</v>
          </cell>
          <cell r="AZ2384">
            <v>41485</v>
          </cell>
          <cell r="BK2384">
            <v>41485</v>
          </cell>
          <cell r="BV2384">
            <v>41485</v>
          </cell>
          <cell r="CG2384">
            <v>41485</v>
          </cell>
          <cell r="CR2384">
            <v>41485</v>
          </cell>
          <cell r="DC2384">
            <v>41485</v>
          </cell>
          <cell r="DN2384">
            <v>41507</v>
          </cell>
        </row>
        <row r="2385">
          <cell r="H2385">
            <v>41484</v>
          </cell>
          <cell r="S2385">
            <v>41484</v>
          </cell>
          <cell r="AD2385">
            <v>41484</v>
          </cell>
          <cell r="AO2385">
            <v>41484</v>
          </cell>
          <cell r="AZ2385">
            <v>41484</v>
          </cell>
          <cell r="BK2385">
            <v>41484</v>
          </cell>
          <cell r="BV2385">
            <v>41484</v>
          </cell>
          <cell r="CG2385">
            <v>41484</v>
          </cell>
          <cell r="CR2385">
            <v>41484</v>
          </cell>
          <cell r="DC2385">
            <v>41484</v>
          </cell>
          <cell r="DN2385">
            <v>41506</v>
          </cell>
        </row>
        <row r="2386">
          <cell r="H2386">
            <v>41481</v>
          </cell>
          <cell r="S2386">
            <v>41481</v>
          </cell>
          <cell r="AD2386">
            <v>41481</v>
          </cell>
          <cell r="AO2386">
            <v>41481</v>
          </cell>
          <cell r="AZ2386">
            <v>41481</v>
          </cell>
          <cell r="BK2386">
            <v>41481</v>
          </cell>
          <cell r="BV2386">
            <v>41481</v>
          </cell>
          <cell r="CG2386">
            <v>41481</v>
          </cell>
          <cell r="CR2386">
            <v>41481</v>
          </cell>
          <cell r="DC2386">
            <v>41481</v>
          </cell>
          <cell r="DN2386">
            <v>41505</v>
          </cell>
        </row>
        <row r="2387">
          <cell r="H2387">
            <v>41480</v>
          </cell>
          <cell r="S2387">
            <v>41480</v>
          </cell>
          <cell r="AD2387">
            <v>41480</v>
          </cell>
          <cell r="AO2387">
            <v>41480</v>
          </cell>
          <cell r="AZ2387">
            <v>41480</v>
          </cell>
          <cell r="BK2387">
            <v>41480</v>
          </cell>
          <cell r="BV2387">
            <v>41480</v>
          </cell>
          <cell r="CG2387">
            <v>41480</v>
          </cell>
          <cell r="CR2387">
            <v>41480</v>
          </cell>
          <cell r="DC2387">
            <v>41480</v>
          </cell>
          <cell r="DN2387">
            <v>41502</v>
          </cell>
        </row>
        <row r="2388">
          <cell r="H2388">
            <v>41479</v>
          </cell>
          <cell r="S2388">
            <v>41479</v>
          </cell>
          <cell r="AD2388">
            <v>41479</v>
          </cell>
          <cell r="AO2388">
            <v>41479</v>
          </cell>
          <cell r="AZ2388">
            <v>41479</v>
          </cell>
          <cell r="BK2388">
            <v>41479</v>
          </cell>
          <cell r="BV2388">
            <v>41479</v>
          </cell>
          <cell r="CG2388">
            <v>41479</v>
          </cell>
          <cell r="CR2388">
            <v>41479</v>
          </cell>
          <cell r="DC2388">
            <v>41479</v>
          </cell>
          <cell r="DN2388">
            <v>41501</v>
          </cell>
        </row>
        <row r="2389">
          <cell r="H2389">
            <v>41478</v>
          </cell>
          <cell r="S2389">
            <v>41478</v>
          </cell>
          <cell r="AD2389">
            <v>41478</v>
          </cell>
          <cell r="AO2389">
            <v>41478</v>
          </cell>
          <cell r="AZ2389">
            <v>41478</v>
          </cell>
          <cell r="BK2389">
            <v>41478</v>
          </cell>
          <cell r="BV2389">
            <v>41478</v>
          </cell>
          <cell r="CG2389">
            <v>41478</v>
          </cell>
          <cell r="CR2389">
            <v>41478</v>
          </cell>
          <cell r="DC2389">
            <v>41478</v>
          </cell>
          <cell r="DN2389">
            <v>41500</v>
          </cell>
        </row>
        <row r="2390">
          <cell r="H2390">
            <v>41477</v>
          </cell>
          <cell r="S2390">
            <v>41477</v>
          </cell>
          <cell r="AD2390">
            <v>41477</v>
          </cell>
          <cell r="AO2390">
            <v>41477</v>
          </cell>
          <cell r="AZ2390">
            <v>41477</v>
          </cell>
          <cell r="BK2390">
            <v>41477</v>
          </cell>
          <cell r="BV2390">
            <v>41477</v>
          </cell>
          <cell r="CG2390">
            <v>41477</v>
          </cell>
          <cell r="CR2390">
            <v>41477</v>
          </cell>
          <cell r="DC2390">
            <v>41477</v>
          </cell>
          <cell r="DN2390">
            <v>41499</v>
          </cell>
        </row>
        <row r="2391">
          <cell r="H2391">
            <v>41474</v>
          </cell>
          <cell r="S2391">
            <v>41474</v>
          </cell>
          <cell r="AD2391">
            <v>41474</v>
          </cell>
          <cell r="AO2391">
            <v>41474</v>
          </cell>
          <cell r="AZ2391">
            <v>41474</v>
          </cell>
          <cell r="BK2391">
            <v>41474</v>
          </cell>
          <cell r="BV2391">
            <v>41474</v>
          </cell>
          <cell r="CG2391">
            <v>41474</v>
          </cell>
          <cell r="CR2391">
            <v>41474</v>
          </cell>
          <cell r="DC2391">
            <v>41474</v>
          </cell>
          <cell r="DN2391">
            <v>41498</v>
          </cell>
        </row>
        <row r="2392">
          <cell r="H2392">
            <v>41473</v>
          </cell>
          <cell r="S2392">
            <v>41473</v>
          </cell>
          <cell r="AD2392">
            <v>41473</v>
          </cell>
          <cell r="AO2392">
            <v>41473</v>
          </cell>
          <cell r="AZ2392">
            <v>41473</v>
          </cell>
          <cell r="BK2392">
            <v>41473</v>
          </cell>
          <cell r="BV2392">
            <v>41473</v>
          </cell>
          <cell r="CG2392">
            <v>41473</v>
          </cell>
          <cell r="CR2392">
            <v>41473</v>
          </cell>
          <cell r="DC2392">
            <v>41473</v>
          </cell>
          <cell r="DN2392">
            <v>41495</v>
          </cell>
        </row>
        <row r="2393">
          <cell r="H2393">
            <v>41472</v>
          </cell>
          <cell r="S2393">
            <v>41472</v>
          </cell>
          <cell r="AD2393">
            <v>41472</v>
          </cell>
          <cell r="AO2393">
            <v>41472</v>
          </cell>
          <cell r="AZ2393">
            <v>41472</v>
          </cell>
          <cell r="BK2393">
            <v>41472</v>
          </cell>
          <cell r="BV2393">
            <v>41472</v>
          </cell>
          <cell r="CG2393">
            <v>41472</v>
          </cell>
          <cell r="CR2393">
            <v>41472</v>
          </cell>
          <cell r="DC2393">
            <v>41472</v>
          </cell>
          <cell r="DN2393">
            <v>41494</v>
          </cell>
        </row>
        <row r="2394">
          <cell r="H2394">
            <v>41471</v>
          </cell>
          <cell r="S2394">
            <v>41471</v>
          </cell>
          <cell r="AD2394">
            <v>41471</v>
          </cell>
          <cell r="AO2394">
            <v>41471</v>
          </cell>
          <cell r="AZ2394">
            <v>41471</v>
          </cell>
          <cell r="BK2394">
            <v>41471</v>
          </cell>
          <cell r="BV2394">
            <v>41471</v>
          </cell>
          <cell r="CG2394">
            <v>41471</v>
          </cell>
          <cell r="CR2394">
            <v>41471</v>
          </cell>
          <cell r="DC2394">
            <v>41471</v>
          </cell>
          <cell r="DN2394">
            <v>41493</v>
          </cell>
        </row>
        <row r="2395">
          <cell r="H2395">
            <v>41470</v>
          </cell>
          <cell r="S2395">
            <v>41470</v>
          </cell>
          <cell r="AD2395">
            <v>41470</v>
          </cell>
          <cell r="AO2395">
            <v>41470</v>
          </cell>
          <cell r="AZ2395">
            <v>41470</v>
          </cell>
          <cell r="BK2395">
            <v>41470</v>
          </cell>
          <cell r="BV2395">
            <v>41470</v>
          </cell>
          <cell r="CG2395">
            <v>41470</v>
          </cell>
          <cell r="CR2395">
            <v>41470</v>
          </cell>
          <cell r="DC2395">
            <v>41470</v>
          </cell>
          <cell r="DN2395">
            <v>41492</v>
          </cell>
        </row>
        <row r="2396">
          <cell r="H2396">
            <v>41467</v>
          </cell>
          <cell r="S2396">
            <v>41467</v>
          </cell>
          <cell r="AD2396">
            <v>41467</v>
          </cell>
          <cell r="AO2396">
            <v>41467</v>
          </cell>
          <cell r="AZ2396">
            <v>41467</v>
          </cell>
          <cell r="BK2396">
            <v>41467</v>
          </cell>
          <cell r="BV2396">
            <v>41467</v>
          </cell>
          <cell r="CG2396">
            <v>41467</v>
          </cell>
          <cell r="CR2396">
            <v>41467</v>
          </cell>
          <cell r="DC2396">
            <v>41467</v>
          </cell>
          <cell r="DN2396">
            <v>41491</v>
          </cell>
        </row>
        <row r="2397">
          <cell r="H2397">
            <v>41466</v>
          </cell>
          <cell r="S2397">
            <v>41466</v>
          </cell>
          <cell r="AD2397">
            <v>41466</v>
          </cell>
          <cell r="AO2397">
            <v>41466</v>
          </cell>
          <cell r="AZ2397">
            <v>41466</v>
          </cell>
          <cell r="BK2397">
            <v>41466</v>
          </cell>
          <cell r="BV2397">
            <v>41466</v>
          </cell>
          <cell r="CG2397">
            <v>41466</v>
          </cell>
          <cell r="CR2397">
            <v>41466</v>
          </cell>
          <cell r="DC2397">
            <v>41466</v>
          </cell>
          <cell r="DN2397">
            <v>41488</v>
          </cell>
        </row>
        <row r="2398">
          <cell r="H2398">
            <v>41465</v>
          </cell>
          <cell r="S2398">
            <v>41465</v>
          </cell>
          <cell r="AD2398">
            <v>41465</v>
          </cell>
          <cell r="AO2398">
            <v>41465</v>
          </cell>
          <cell r="AZ2398">
            <v>41465</v>
          </cell>
          <cell r="BK2398">
            <v>41465</v>
          </cell>
          <cell r="BV2398">
            <v>41465</v>
          </cell>
          <cell r="CG2398">
            <v>41465</v>
          </cell>
          <cell r="CR2398">
            <v>41465</v>
          </cell>
          <cell r="DC2398">
            <v>41465</v>
          </cell>
          <cell r="DN2398">
            <v>41487</v>
          </cell>
        </row>
        <row r="2399">
          <cell r="H2399">
            <v>41464</v>
          </cell>
          <cell r="S2399">
            <v>41464</v>
          </cell>
          <cell r="AD2399">
            <v>41464</v>
          </cell>
          <cell r="AO2399">
            <v>41464</v>
          </cell>
          <cell r="AZ2399">
            <v>41464</v>
          </cell>
          <cell r="BK2399">
            <v>41464</v>
          </cell>
          <cell r="BV2399">
            <v>41464</v>
          </cell>
          <cell r="CG2399">
            <v>41464</v>
          </cell>
          <cell r="CR2399">
            <v>41464</v>
          </cell>
          <cell r="DC2399">
            <v>41464</v>
          </cell>
          <cell r="DN2399">
            <v>41486</v>
          </cell>
        </row>
        <row r="2400">
          <cell r="H2400">
            <v>41463</v>
          </cell>
          <cell r="S2400">
            <v>41463</v>
          </cell>
          <cell r="AD2400">
            <v>41463</v>
          </cell>
          <cell r="AO2400">
            <v>41463</v>
          </cell>
          <cell r="AZ2400">
            <v>41463</v>
          </cell>
          <cell r="BK2400">
            <v>41463</v>
          </cell>
          <cell r="BV2400">
            <v>41463</v>
          </cell>
          <cell r="CG2400">
            <v>41463</v>
          </cell>
          <cell r="CR2400">
            <v>41463</v>
          </cell>
          <cell r="DC2400">
            <v>41463</v>
          </cell>
          <cell r="DN2400">
            <v>41485</v>
          </cell>
        </row>
        <row r="2401">
          <cell r="H2401">
            <v>41460</v>
          </cell>
          <cell r="S2401">
            <v>41460</v>
          </cell>
          <cell r="AD2401">
            <v>41460</v>
          </cell>
          <cell r="AO2401">
            <v>41460</v>
          </cell>
          <cell r="AZ2401">
            <v>41460</v>
          </cell>
          <cell r="BK2401">
            <v>41460</v>
          </cell>
          <cell r="BV2401">
            <v>41460</v>
          </cell>
          <cell r="CG2401">
            <v>41460</v>
          </cell>
          <cell r="CR2401">
            <v>41460</v>
          </cell>
          <cell r="DC2401">
            <v>41460</v>
          </cell>
          <cell r="DN2401">
            <v>41484</v>
          </cell>
        </row>
        <row r="2402">
          <cell r="H2402">
            <v>41459</v>
          </cell>
          <cell r="S2402">
            <v>41459</v>
          </cell>
          <cell r="AD2402">
            <v>41459</v>
          </cell>
          <cell r="AO2402">
            <v>41459</v>
          </cell>
          <cell r="AZ2402">
            <v>41459</v>
          </cell>
          <cell r="BK2402">
            <v>41459</v>
          </cell>
          <cell r="BV2402">
            <v>41459</v>
          </cell>
          <cell r="CG2402">
            <v>41459</v>
          </cell>
          <cell r="CR2402">
            <v>41459</v>
          </cell>
          <cell r="DC2402">
            <v>41459</v>
          </cell>
          <cell r="DN2402">
            <v>41481</v>
          </cell>
        </row>
        <row r="2403">
          <cell r="H2403">
            <v>41458</v>
          </cell>
          <cell r="S2403">
            <v>41458</v>
          </cell>
          <cell r="AD2403">
            <v>41458</v>
          </cell>
          <cell r="AO2403">
            <v>41458</v>
          </cell>
          <cell r="AZ2403">
            <v>41458</v>
          </cell>
          <cell r="BK2403">
            <v>41458</v>
          </cell>
          <cell r="BV2403">
            <v>41458</v>
          </cell>
          <cell r="CG2403">
            <v>41458</v>
          </cell>
          <cell r="CR2403">
            <v>41458</v>
          </cell>
          <cell r="DC2403">
            <v>41458</v>
          </cell>
          <cell r="DN2403">
            <v>41480</v>
          </cell>
        </row>
        <row r="2404">
          <cell r="H2404">
            <v>41457</v>
          </cell>
          <cell r="S2404">
            <v>41457</v>
          </cell>
          <cell r="AD2404">
            <v>41457</v>
          </cell>
          <cell r="AO2404">
            <v>41457</v>
          </cell>
          <cell r="AZ2404">
            <v>41457</v>
          </cell>
          <cell r="BK2404">
            <v>41457</v>
          </cell>
          <cell r="BV2404">
            <v>41457</v>
          </cell>
          <cell r="CG2404">
            <v>41457</v>
          </cell>
          <cell r="CR2404">
            <v>41457</v>
          </cell>
          <cell r="DC2404">
            <v>41457</v>
          </cell>
          <cell r="DN2404">
            <v>41479</v>
          </cell>
        </row>
        <row r="2405">
          <cell r="H2405">
            <v>41456</v>
          </cell>
          <cell r="S2405">
            <v>41456</v>
          </cell>
          <cell r="AD2405">
            <v>41456</v>
          </cell>
          <cell r="AO2405">
            <v>41456</v>
          </cell>
          <cell r="AZ2405">
            <v>41456</v>
          </cell>
          <cell r="BK2405">
            <v>41456</v>
          </cell>
          <cell r="BV2405">
            <v>41456</v>
          </cell>
          <cell r="CG2405">
            <v>41456</v>
          </cell>
          <cell r="CR2405">
            <v>41456</v>
          </cell>
          <cell r="DC2405">
            <v>41456</v>
          </cell>
          <cell r="DN2405">
            <v>41478</v>
          </cell>
        </row>
        <row r="2406">
          <cell r="H2406">
            <v>41453</v>
          </cell>
          <cell r="S2406">
            <v>41453</v>
          </cell>
          <cell r="AD2406">
            <v>41453</v>
          </cell>
          <cell r="AO2406">
            <v>41453</v>
          </cell>
          <cell r="AZ2406">
            <v>41453</v>
          </cell>
          <cell r="BK2406">
            <v>41453</v>
          </cell>
          <cell r="BV2406">
            <v>41453</v>
          </cell>
          <cell r="CG2406">
            <v>41453</v>
          </cell>
          <cell r="CR2406">
            <v>41453</v>
          </cell>
          <cell r="DC2406">
            <v>41453</v>
          </cell>
          <cell r="DN2406">
            <v>41477</v>
          </cell>
        </row>
        <row r="2407">
          <cell r="H2407">
            <v>41452</v>
          </cell>
          <cell r="S2407">
            <v>41452</v>
          </cell>
          <cell r="AD2407">
            <v>41452</v>
          </cell>
          <cell r="AO2407">
            <v>41452</v>
          </cell>
          <cell r="AZ2407">
            <v>41452</v>
          </cell>
          <cell r="BK2407">
            <v>41452</v>
          </cell>
          <cell r="BV2407">
            <v>41452</v>
          </cell>
          <cell r="CG2407">
            <v>41452</v>
          </cell>
          <cell r="CR2407">
            <v>41452</v>
          </cell>
          <cell r="DC2407">
            <v>41452</v>
          </cell>
          <cell r="DN2407">
            <v>41474</v>
          </cell>
        </row>
        <row r="2408">
          <cell r="H2408">
            <v>41451</v>
          </cell>
          <cell r="S2408">
            <v>41451</v>
          </cell>
          <cell r="AD2408">
            <v>41451</v>
          </cell>
          <cell r="AO2408">
            <v>41451</v>
          </cell>
          <cell r="AZ2408">
            <v>41451</v>
          </cell>
          <cell r="BK2408">
            <v>41451</v>
          </cell>
          <cell r="BV2408">
            <v>41451</v>
          </cell>
          <cell r="CG2408">
            <v>41451</v>
          </cell>
          <cell r="CR2408">
            <v>41451</v>
          </cell>
          <cell r="DC2408">
            <v>41451</v>
          </cell>
          <cell r="DN2408">
            <v>41473</v>
          </cell>
        </row>
        <row r="2409">
          <cell r="H2409">
            <v>41450</v>
          </cell>
          <cell r="S2409">
            <v>41450</v>
          </cell>
          <cell r="AD2409">
            <v>41450</v>
          </cell>
          <cell r="AO2409">
            <v>41450</v>
          </cell>
          <cell r="AZ2409">
            <v>41450</v>
          </cell>
          <cell r="BK2409">
            <v>41450</v>
          </cell>
          <cell r="BV2409">
            <v>41450</v>
          </cell>
          <cell r="CG2409">
            <v>41450</v>
          </cell>
          <cell r="CR2409">
            <v>41450</v>
          </cell>
          <cell r="DC2409">
            <v>41450</v>
          </cell>
          <cell r="DN2409">
            <v>41472</v>
          </cell>
        </row>
        <row r="2410">
          <cell r="H2410">
            <v>41449</v>
          </cell>
          <cell r="S2410">
            <v>41449</v>
          </cell>
          <cell r="AD2410">
            <v>41449</v>
          </cell>
          <cell r="AO2410">
            <v>41449</v>
          </cell>
          <cell r="AZ2410">
            <v>41449</v>
          </cell>
          <cell r="BK2410">
            <v>41449</v>
          </cell>
          <cell r="BV2410">
            <v>41449</v>
          </cell>
          <cell r="CG2410">
            <v>41449</v>
          </cell>
          <cell r="CR2410">
            <v>41449</v>
          </cell>
          <cell r="DC2410">
            <v>41449</v>
          </cell>
          <cell r="DN2410">
            <v>41471</v>
          </cell>
        </row>
        <row r="2411">
          <cell r="H2411">
            <v>41446</v>
          </cell>
          <cell r="S2411">
            <v>41446</v>
          </cell>
          <cell r="AD2411">
            <v>41446</v>
          </cell>
          <cell r="AO2411">
            <v>41446</v>
          </cell>
          <cell r="AZ2411">
            <v>41446</v>
          </cell>
          <cell r="BK2411">
            <v>41446</v>
          </cell>
          <cell r="BV2411">
            <v>41446</v>
          </cell>
          <cell r="CG2411">
            <v>41446</v>
          </cell>
          <cell r="CR2411">
            <v>41446</v>
          </cell>
          <cell r="DC2411">
            <v>41446</v>
          </cell>
          <cell r="DN2411">
            <v>41470</v>
          </cell>
        </row>
        <row r="2412">
          <cell r="H2412">
            <v>41445</v>
          </cell>
          <cell r="S2412">
            <v>41445</v>
          </cell>
          <cell r="AD2412">
            <v>41445</v>
          </cell>
          <cell r="AO2412">
            <v>41445</v>
          </cell>
          <cell r="AZ2412">
            <v>41445</v>
          </cell>
          <cell r="BK2412">
            <v>41445</v>
          </cell>
          <cell r="BV2412">
            <v>41445</v>
          </cell>
          <cell r="CG2412">
            <v>41445</v>
          </cell>
          <cell r="CR2412">
            <v>41445</v>
          </cell>
          <cell r="DC2412">
            <v>41445</v>
          </cell>
          <cell r="DN2412">
            <v>41467</v>
          </cell>
        </row>
        <row r="2413">
          <cell r="H2413">
            <v>41444</v>
          </cell>
          <cell r="S2413">
            <v>41444</v>
          </cell>
          <cell r="AD2413">
            <v>41444</v>
          </cell>
          <cell r="AO2413">
            <v>41444</v>
          </cell>
          <cell r="AZ2413">
            <v>41444</v>
          </cell>
          <cell r="BK2413">
            <v>41444</v>
          </cell>
          <cell r="BV2413">
            <v>41444</v>
          </cell>
          <cell r="CG2413">
            <v>41444</v>
          </cell>
          <cell r="CR2413">
            <v>41444</v>
          </cell>
          <cell r="DC2413">
            <v>41444</v>
          </cell>
          <cell r="DN2413">
            <v>41466</v>
          </cell>
        </row>
        <row r="2414">
          <cell r="H2414">
            <v>41443</v>
          </cell>
          <cell r="S2414">
            <v>41443</v>
          </cell>
          <cell r="AD2414">
            <v>41443</v>
          </cell>
          <cell r="AO2414">
            <v>41443</v>
          </cell>
          <cell r="AZ2414">
            <v>41443</v>
          </cell>
          <cell r="BK2414">
            <v>41443</v>
          </cell>
          <cell r="BV2414">
            <v>41443</v>
          </cell>
          <cell r="CG2414">
            <v>41443</v>
          </cell>
          <cell r="CR2414">
            <v>41443</v>
          </cell>
          <cell r="DC2414">
            <v>41443</v>
          </cell>
          <cell r="DN2414">
            <v>41465</v>
          </cell>
        </row>
        <row r="2415">
          <cell r="H2415">
            <v>41442</v>
          </cell>
          <cell r="S2415">
            <v>41442</v>
          </cell>
          <cell r="AD2415">
            <v>41442</v>
          </cell>
          <cell r="AO2415">
            <v>41442</v>
          </cell>
          <cell r="AZ2415">
            <v>41442</v>
          </cell>
          <cell r="BK2415">
            <v>41442</v>
          </cell>
          <cell r="BV2415">
            <v>41442</v>
          </cell>
          <cell r="CG2415">
            <v>41442</v>
          </cell>
          <cell r="CR2415">
            <v>41442</v>
          </cell>
          <cell r="DC2415">
            <v>41442</v>
          </cell>
          <cell r="DN2415">
            <v>41464</v>
          </cell>
        </row>
        <row r="2416">
          <cell r="H2416">
            <v>41439</v>
          </cell>
          <cell r="S2416">
            <v>41439</v>
          </cell>
          <cell r="AD2416">
            <v>41439</v>
          </cell>
          <cell r="AO2416">
            <v>41439</v>
          </cell>
          <cell r="AZ2416">
            <v>41439</v>
          </cell>
          <cell r="BK2416">
            <v>41439</v>
          </cell>
          <cell r="BV2416">
            <v>41439</v>
          </cell>
          <cell r="CG2416">
            <v>41439</v>
          </cell>
          <cell r="CR2416">
            <v>41439</v>
          </cell>
          <cell r="DC2416">
            <v>41439</v>
          </cell>
          <cell r="DN2416">
            <v>41463</v>
          </cell>
        </row>
        <row r="2417">
          <cell r="H2417">
            <v>41438</v>
          </cell>
          <cell r="S2417">
            <v>41438</v>
          </cell>
          <cell r="AD2417">
            <v>41438</v>
          </cell>
          <cell r="AO2417">
            <v>41438</v>
          </cell>
          <cell r="AZ2417">
            <v>41438</v>
          </cell>
          <cell r="BK2417">
            <v>41438</v>
          </cell>
          <cell r="BV2417">
            <v>41438</v>
          </cell>
          <cell r="CG2417">
            <v>41438</v>
          </cell>
          <cell r="CR2417">
            <v>41438</v>
          </cell>
          <cell r="DC2417">
            <v>41438</v>
          </cell>
          <cell r="DN2417">
            <v>41460</v>
          </cell>
        </row>
        <row r="2418">
          <cell r="H2418">
            <v>41437</v>
          </cell>
          <cell r="S2418">
            <v>41437</v>
          </cell>
          <cell r="AD2418">
            <v>41437</v>
          </cell>
          <cell r="AO2418">
            <v>41437</v>
          </cell>
          <cell r="AZ2418">
            <v>41437</v>
          </cell>
          <cell r="BK2418">
            <v>41437</v>
          </cell>
          <cell r="BV2418">
            <v>41437</v>
          </cell>
          <cell r="CG2418">
            <v>41437</v>
          </cell>
          <cell r="CR2418">
            <v>41437</v>
          </cell>
          <cell r="DC2418">
            <v>41437</v>
          </cell>
          <cell r="DN2418">
            <v>41458</v>
          </cell>
        </row>
        <row r="2419">
          <cell r="H2419">
            <v>41436</v>
          </cell>
          <cell r="S2419">
            <v>41436</v>
          </cell>
          <cell r="AD2419">
            <v>41436</v>
          </cell>
          <cell r="AO2419">
            <v>41436</v>
          </cell>
          <cell r="AZ2419">
            <v>41436</v>
          </cell>
          <cell r="BK2419">
            <v>41436</v>
          </cell>
          <cell r="BV2419">
            <v>41436</v>
          </cell>
          <cell r="CG2419">
            <v>41436</v>
          </cell>
          <cell r="CR2419">
            <v>41436</v>
          </cell>
          <cell r="DC2419">
            <v>41436</v>
          </cell>
          <cell r="DN2419">
            <v>41457</v>
          </cell>
        </row>
        <row r="2420">
          <cell r="H2420">
            <v>41435</v>
          </cell>
          <cell r="S2420">
            <v>41435</v>
          </cell>
          <cell r="AD2420">
            <v>41435</v>
          </cell>
          <cell r="AO2420">
            <v>41435</v>
          </cell>
          <cell r="AZ2420">
            <v>41435</v>
          </cell>
          <cell r="BK2420">
            <v>41435</v>
          </cell>
          <cell r="BV2420">
            <v>41435</v>
          </cell>
          <cell r="CG2420">
            <v>41435</v>
          </cell>
          <cell r="CR2420">
            <v>41435</v>
          </cell>
          <cell r="DC2420">
            <v>41435</v>
          </cell>
          <cell r="DN2420">
            <v>41456</v>
          </cell>
        </row>
        <row r="2421">
          <cell r="H2421">
            <v>41432</v>
          </cell>
          <cell r="S2421">
            <v>41432</v>
          </cell>
          <cell r="AD2421">
            <v>41432</v>
          </cell>
          <cell r="AO2421">
            <v>41432</v>
          </cell>
          <cell r="AZ2421">
            <v>41432</v>
          </cell>
          <cell r="BK2421">
            <v>41432</v>
          </cell>
          <cell r="BV2421">
            <v>41432</v>
          </cell>
          <cell r="CG2421">
            <v>41432</v>
          </cell>
          <cell r="CR2421">
            <v>41432</v>
          </cell>
          <cell r="DC2421">
            <v>41432</v>
          </cell>
          <cell r="DN2421">
            <v>41453</v>
          </cell>
        </row>
        <row r="2422">
          <cell r="H2422">
            <v>41431</v>
          </cell>
          <cell r="S2422">
            <v>41431</v>
          </cell>
          <cell r="AD2422">
            <v>41431</v>
          </cell>
          <cell r="AO2422">
            <v>41431</v>
          </cell>
          <cell r="AZ2422">
            <v>41431</v>
          </cell>
          <cell r="BK2422">
            <v>41431</v>
          </cell>
          <cell r="BV2422">
            <v>41431</v>
          </cell>
          <cell r="CG2422">
            <v>41431</v>
          </cell>
          <cell r="CR2422">
            <v>41431</v>
          </cell>
          <cell r="DC2422">
            <v>41431</v>
          </cell>
          <cell r="DN2422">
            <v>41452</v>
          </cell>
        </row>
        <row r="2423">
          <cell r="H2423">
            <v>41430</v>
          </cell>
          <cell r="S2423">
            <v>41430</v>
          </cell>
          <cell r="AD2423">
            <v>41430</v>
          </cell>
          <cell r="AO2423">
            <v>41430</v>
          </cell>
          <cell r="AZ2423">
            <v>41430</v>
          </cell>
          <cell r="BK2423">
            <v>41430</v>
          </cell>
          <cell r="BV2423">
            <v>41430</v>
          </cell>
          <cell r="CG2423">
            <v>41430</v>
          </cell>
          <cell r="CR2423">
            <v>41430</v>
          </cell>
          <cell r="DC2423">
            <v>41430</v>
          </cell>
          <cell r="DN2423">
            <v>41451</v>
          </cell>
        </row>
        <row r="2424">
          <cell r="H2424">
            <v>41429</v>
          </cell>
          <cell r="S2424">
            <v>41429</v>
          </cell>
          <cell r="AD2424">
            <v>41429</v>
          </cell>
          <cell r="AO2424">
            <v>41429</v>
          </cell>
          <cell r="AZ2424">
            <v>41429</v>
          </cell>
          <cell r="BK2424">
            <v>41429</v>
          </cell>
          <cell r="BV2424">
            <v>41429</v>
          </cell>
          <cell r="CG2424">
            <v>41429</v>
          </cell>
          <cell r="CR2424">
            <v>41429</v>
          </cell>
          <cell r="DC2424">
            <v>41429</v>
          </cell>
          <cell r="DN2424">
            <v>41450</v>
          </cell>
        </row>
        <row r="2425">
          <cell r="H2425">
            <v>41428</v>
          </cell>
          <cell r="S2425">
            <v>41428</v>
          </cell>
          <cell r="AD2425">
            <v>41428</v>
          </cell>
          <cell r="AO2425">
            <v>41428</v>
          </cell>
          <cell r="AZ2425">
            <v>41428</v>
          </cell>
          <cell r="BK2425">
            <v>41428</v>
          </cell>
          <cell r="BV2425">
            <v>41428</v>
          </cell>
          <cell r="CG2425">
            <v>41428</v>
          </cell>
          <cell r="CR2425">
            <v>41428</v>
          </cell>
          <cell r="DC2425">
            <v>41428</v>
          </cell>
          <cell r="DN2425">
            <v>41449</v>
          </cell>
        </row>
        <row r="2426">
          <cell r="H2426">
            <v>41425</v>
          </cell>
          <cell r="S2426">
            <v>41425</v>
          </cell>
          <cell r="AD2426">
            <v>41425</v>
          </cell>
          <cell r="AO2426">
            <v>41425</v>
          </cell>
          <cell r="AZ2426">
            <v>41425</v>
          </cell>
          <cell r="BK2426">
            <v>41425</v>
          </cell>
          <cell r="BV2426">
            <v>41425</v>
          </cell>
          <cell r="CG2426">
            <v>41425</v>
          </cell>
          <cell r="CR2426">
            <v>41425</v>
          </cell>
          <cell r="DC2426">
            <v>41425</v>
          </cell>
          <cell r="DN2426">
            <v>41446</v>
          </cell>
        </row>
        <row r="2427">
          <cell r="H2427">
            <v>41424</v>
          </cell>
          <cell r="S2427">
            <v>41424</v>
          </cell>
          <cell r="AD2427">
            <v>41424</v>
          </cell>
          <cell r="AO2427">
            <v>41424</v>
          </cell>
          <cell r="AZ2427">
            <v>41424</v>
          </cell>
          <cell r="BK2427">
            <v>41424</v>
          </cell>
          <cell r="BV2427">
            <v>41424</v>
          </cell>
          <cell r="CG2427">
            <v>41424</v>
          </cell>
          <cell r="CR2427">
            <v>41424</v>
          </cell>
          <cell r="DC2427">
            <v>41424</v>
          </cell>
          <cell r="DN2427">
            <v>41445</v>
          </cell>
        </row>
        <row r="2428">
          <cell r="H2428">
            <v>41423</v>
          </cell>
          <cell r="S2428">
            <v>41423</v>
          </cell>
          <cell r="AD2428">
            <v>41423</v>
          </cell>
          <cell r="AO2428">
            <v>41423</v>
          </cell>
          <cell r="AZ2428">
            <v>41423</v>
          </cell>
          <cell r="BK2428">
            <v>41423</v>
          </cell>
          <cell r="BV2428">
            <v>41423</v>
          </cell>
          <cell r="CG2428">
            <v>41423</v>
          </cell>
          <cell r="CR2428">
            <v>41423</v>
          </cell>
          <cell r="DC2428">
            <v>41423</v>
          </cell>
          <cell r="DN2428">
            <v>41444</v>
          </cell>
        </row>
        <row r="2429">
          <cell r="H2429">
            <v>41422</v>
          </cell>
          <cell r="S2429">
            <v>41422</v>
          </cell>
          <cell r="AD2429">
            <v>41422</v>
          </cell>
          <cell r="AO2429">
            <v>41422</v>
          </cell>
          <cell r="AZ2429">
            <v>41422</v>
          </cell>
          <cell r="BK2429">
            <v>41422</v>
          </cell>
          <cell r="BV2429">
            <v>41422</v>
          </cell>
          <cell r="CG2429">
            <v>41422</v>
          </cell>
          <cell r="CR2429">
            <v>41422</v>
          </cell>
          <cell r="DC2429">
            <v>41422</v>
          </cell>
          <cell r="DN2429">
            <v>41443</v>
          </cell>
        </row>
        <row r="2430">
          <cell r="H2430">
            <v>41421</v>
          </cell>
          <cell r="S2430">
            <v>41421</v>
          </cell>
          <cell r="AD2430">
            <v>41421</v>
          </cell>
          <cell r="AO2430">
            <v>41421</v>
          </cell>
          <cell r="AZ2430">
            <v>41421</v>
          </cell>
          <cell r="BK2430">
            <v>41421</v>
          </cell>
          <cell r="BV2430">
            <v>41421</v>
          </cell>
          <cell r="CG2430">
            <v>41421</v>
          </cell>
          <cell r="CR2430">
            <v>41421</v>
          </cell>
          <cell r="DC2430">
            <v>41421</v>
          </cell>
          <cell r="DN2430">
            <v>41442</v>
          </cell>
        </row>
        <row r="2431">
          <cell r="H2431">
            <v>41418</v>
          </cell>
          <cell r="S2431">
            <v>41418</v>
          </cell>
          <cell r="AD2431">
            <v>41418</v>
          </cell>
          <cell r="AO2431">
            <v>41418</v>
          </cell>
          <cell r="AZ2431">
            <v>41418</v>
          </cell>
          <cell r="BK2431">
            <v>41418</v>
          </cell>
          <cell r="BV2431">
            <v>41418</v>
          </cell>
          <cell r="CG2431">
            <v>41418</v>
          </cell>
          <cell r="CR2431">
            <v>41418</v>
          </cell>
          <cell r="DC2431">
            <v>41418</v>
          </cell>
          <cell r="DN2431">
            <v>41439</v>
          </cell>
        </row>
        <row r="2432">
          <cell r="H2432">
            <v>41417</v>
          </cell>
          <cell r="S2432">
            <v>41417</v>
          </cell>
          <cell r="AD2432">
            <v>41417</v>
          </cell>
          <cell r="AO2432">
            <v>41417</v>
          </cell>
          <cell r="AZ2432">
            <v>41417</v>
          </cell>
          <cell r="BK2432">
            <v>41417</v>
          </cell>
          <cell r="BV2432">
            <v>41417</v>
          </cell>
          <cell r="CG2432">
            <v>41417</v>
          </cell>
          <cell r="CR2432">
            <v>41417</v>
          </cell>
          <cell r="DC2432">
            <v>41417</v>
          </cell>
          <cell r="DN2432">
            <v>41438</v>
          </cell>
        </row>
        <row r="2433">
          <cell r="H2433">
            <v>41416</v>
          </cell>
          <cell r="S2433">
            <v>41416</v>
          </cell>
          <cell r="AD2433">
            <v>41416</v>
          </cell>
          <cell r="AO2433">
            <v>41416</v>
          </cell>
          <cell r="AZ2433">
            <v>41416</v>
          </cell>
          <cell r="BK2433">
            <v>41416</v>
          </cell>
          <cell r="BV2433">
            <v>41416</v>
          </cell>
          <cell r="CG2433">
            <v>41416</v>
          </cell>
          <cell r="CR2433">
            <v>41416</v>
          </cell>
          <cell r="DC2433">
            <v>41416</v>
          </cell>
          <cell r="DN2433">
            <v>41437</v>
          </cell>
        </row>
        <row r="2434">
          <cell r="H2434">
            <v>41415</v>
          </cell>
          <cell r="S2434">
            <v>41415</v>
          </cell>
          <cell r="AD2434">
            <v>41415</v>
          </cell>
          <cell r="AO2434">
            <v>41415</v>
          </cell>
          <cell r="AZ2434">
            <v>41415</v>
          </cell>
          <cell r="BK2434">
            <v>41415</v>
          </cell>
          <cell r="BV2434">
            <v>41415</v>
          </cell>
          <cell r="CG2434">
            <v>41415</v>
          </cell>
          <cell r="CR2434">
            <v>41415</v>
          </cell>
          <cell r="DC2434">
            <v>41415</v>
          </cell>
          <cell r="DN2434">
            <v>41436</v>
          </cell>
        </row>
        <row r="2435">
          <cell r="H2435">
            <v>41414</v>
          </cell>
          <cell r="S2435">
            <v>41414</v>
          </cell>
          <cell r="AD2435">
            <v>41414</v>
          </cell>
          <cell r="AO2435">
            <v>41414</v>
          </cell>
          <cell r="AZ2435">
            <v>41414</v>
          </cell>
          <cell r="BK2435">
            <v>41414</v>
          </cell>
          <cell r="BV2435">
            <v>41414</v>
          </cell>
          <cell r="CG2435">
            <v>41414</v>
          </cell>
          <cell r="CR2435">
            <v>41414</v>
          </cell>
          <cell r="DC2435">
            <v>41414</v>
          </cell>
          <cell r="DN2435">
            <v>41435</v>
          </cell>
        </row>
        <row r="2436">
          <cell r="H2436">
            <v>41411</v>
          </cell>
          <cell r="S2436">
            <v>41411</v>
          </cell>
          <cell r="AD2436">
            <v>41411</v>
          </cell>
          <cell r="AO2436">
            <v>41411</v>
          </cell>
          <cell r="AZ2436">
            <v>41411</v>
          </cell>
          <cell r="BK2436">
            <v>41411</v>
          </cell>
          <cell r="BV2436">
            <v>41411</v>
          </cell>
          <cell r="CG2436">
            <v>41411</v>
          </cell>
          <cell r="CR2436">
            <v>41411</v>
          </cell>
          <cell r="DC2436">
            <v>41411</v>
          </cell>
          <cell r="DN2436">
            <v>41432</v>
          </cell>
        </row>
        <row r="2437">
          <cell r="H2437">
            <v>41410</v>
          </cell>
          <cell r="S2437">
            <v>41410</v>
          </cell>
          <cell r="AD2437">
            <v>41410</v>
          </cell>
          <cell r="AO2437">
            <v>41410</v>
          </cell>
          <cell r="AZ2437">
            <v>41410</v>
          </cell>
          <cell r="BK2437">
            <v>41410</v>
          </cell>
          <cell r="BV2437">
            <v>41410</v>
          </cell>
          <cell r="CG2437">
            <v>41410</v>
          </cell>
          <cell r="CR2437">
            <v>41410</v>
          </cell>
          <cell r="DC2437">
            <v>41410</v>
          </cell>
          <cell r="DN2437">
            <v>41431</v>
          </cell>
        </row>
        <row r="2438">
          <cell r="H2438">
            <v>41409</v>
          </cell>
          <cell r="S2438">
            <v>41409</v>
          </cell>
          <cell r="AD2438">
            <v>41409</v>
          </cell>
          <cell r="AO2438">
            <v>41409</v>
          </cell>
          <cell r="AZ2438">
            <v>41409</v>
          </cell>
          <cell r="BK2438">
            <v>41409</v>
          </cell>
          <cell r="BV2438">
            <v>41409</v>
          </cell>
          <cell r="CG2438">
            <v>41409</v>
          </cell>
          <cell r="CR2438">
            <v>41409</v>
          </cell>
          <cell r="DC2438">
            <v>41409</v>
          </cell>
          <cell r="DN2438">
            <v>41430</v>
          </cell>
        </row>
        <row r="2439">
          <cell r="H2439">
            <v>41408</v>
          </cell>
          <cell r="S2439">
            <v>41408</v>
          </cell>
          <cell r="AD2439">
            <v>41408</v>
          </cell>
          <cell r="AO2439">
            <v>41408</v>
          </cell>
          <cell r="AZ2439">
            <v>41408</v>
          </cell>
          <cell r="BK2439">
            <v>41408</v>
          </cell>
          <cell r="BV2439">
            <v>41408</v>
          </cell>
          <cell r="CG2439">
            <v>41408</v>
          </cell>
          <cell r="CR2439">
            <v>41408</v>
          </cell>
          <cell r="DC2439">
            <v>41408</v>
          </cell>
          <cell r="DN2439">
            <v>41429</v>
          </cell>
        </row>
        <row r="2440">
          <cell r="H2440">
            <v>41407</v>
          </cell>
          <cell r="S2440">
            <v>41407</v>
          </cell>
          <cell r="AD2440">
            <v>41407</v>
          </cell>
          <cell r="AO2440">
            <v>41407</v>
          </cell>
          <cell r="AZ2440">
            <v>41407</v>
          </cell>
          <cell r="BK2440">
            <v>41407</v>
          </cell>
          <cell r="BV2440">
            <v>41407</v>
          </cell>
          <cell r="CG2440">
            <v>41407</v>
          </cell>
          <cell r="CR2440">
            <v>41407</v>
          </cell>
          <cell r="DC2440">
            <v>41407</v>
          </cell>
          <cell r="DN2440">
            <v>41428</v>
          </cell>
        </row>
        <row r="2441">
          <cell r="H2441">
            <v>41405</v>
          </cell>
          <cell r="S2441">
            <v>41405</v>
          </cell>
          <cell r="AD2441">
            <v>41405</v>
          </cell>
          <cell r="AO2441">
            <v>41405</v>
          </cell>
          <cell r="AZ2441">
            <v>41405</v>
          </cell>
          <cell r="BK2441">
            <v>41405</v>
          </cell>
          <cell r="BV2441">
            <v>41405</v>
          </cell>
          <cell r="CG2441">
            <v>41405</v>
          </cell>
          <cell r="CR2441">
            <v>41405</v>
          </cell>
          <cell r="DC2441">
            <v>41405</v>
          </cell>
          <cell r="DN2441">
            <v>41425</v>
          </cell>
        </row>
        <row r="2442">
          <cell r="H2442">
            <v>41404</v>
          </cell>
          <cell r="S2442">
            <v>41404</v>
          </cell>
          <cell r="AD2442">
            <v>41404</v>
          </cell>
          <cell r="AO2442">
            <v>41404</v>
          </cell>
          <cell r="AZ2442">
            <v>41404</v>
          </cell>
          <cell r="BK2442">
            <v>41404</v>
          </cell>
          <cell r="BV2442">
            <v>41404</v>
          </cell>
          <cell r="CG2442">
            <v>41404</v>
          </cell>
          <cell r="CR2442">
            <v>41404</v>
          </cell>
          <cell r="DC2442">
            <v>41404</v>
          </cell>
          <cell r="DN2442">
            <v>41424</v>
          </cell>
        </row>
        <row r="2443">
          <cell r="H2443">
            <v>41403</v>
          </cell>
          <cell r="S2443">
            <v>41403</v>
          </cell>
          <cell r="AD2443">
            <v>41403</v>
          </cell>
          <cell r="AO2443">
            <v>41403</v>
          </cell>
          <cell r="AZ2443">
            <v>41403</v>
          </cell>
          <cell r="BK2443">
            <v>41403</v>
          </cell>
          <cell r="BV2443">
            <v>41403</v>
          </cell>
          <cell r="CG2443">
            <v>41403</v>
          </cell>
          <cell r="CR2443">
            <v>41403</v>
          </cell>
          <cell r="DC2443">
            <v>41403</v>
          </cell>
          <cell r="DN2443">
            <v>41423</v>
          </cell>
        </row>
        <row r="2444">
          <cell r="H2444">
            <v>41402</v>
          </cell>
          <cell r="S2444">
            <v>41402</v>
          </cell>
          <cell r="AD2444">
            <v>41402</v>
          </cell>
          <cell r="AO2444">
            <v>41402</v>
          </cell>
          <cell r="AZ2444">
            <v>41402</v>
          </cell>
          <cell r="BK2444">
            <v>41402</v>
          </cell>
          <cell r="BV2444">
            <v>41402</v>
          </cell>
          <cell r="CG2444">
            <v>41402</v>
          </cell>
          <cell r="CR2444">
            <v>41402</v>
          </cell>
          <cell r="DC2444">
            <v>41402</v>
          </cell>
          <cell r="DN2444">
            <v>41422</v>
          </cell>
        </row>
        <row r="2445">
          <cell r="H2445">
            <v>41401</v>
          </cell>
          <cell r="S2445">
            <v>41401</v>
          </cell>
          <cell r="AD2445">
            <v>41401</v>
          </cell>
          <cell r="AO2445">
            <v>41401</v>
          </cell>
          <cell r="AZ2445">
            <v>41401</v>
          </cell>
          <cell r="BK2445">
            <v>41401</v>
          </cell>
          <cell r="BV2445">
            <v>41401</v>
          </cell>
          <cell r="CG2445">
            <v>41401</v>
          </cell>
          <cell r="CR2445">
            <v>41401</v>
          </cell>
          <cell r="DC2445">
            <v>41401</v>
          </cell>
          <cell r="DN2445">
            <v>41418</v>
          </cell>
        </row>
        <row r="2446">
          <cell r="H2446">
            <v>41400</v>
          </cell>
          <cell r="S2446">
            <v>41400</v>
          </cell>
          <cell r="AD2446">
            <v>41400</v>
          </cell>
          <cell r="AO2446">
            <v>41400</v>
          </cell>
          <cell r="AZ2446">
            <v>41400</v>
          </cell>
          <cell r="BK2446">
            <v>41400</v>
          </cell>
          <cell r="BV2446">
            <v>41400</v>
          </cell>
          <cell r="CG2446">
            <v>41400</v>
          </cell>
          <cell r="CR2446">
            <v>41400</v>
          </cell>
          <cell r="DC2446">
            <v>41400</v>
          </cell>
          <cell r="DN2446">
            <v>41417</v>
          </cell>
        </row>
        <row r="2447">
          <cell r="H2447">
            <v>41397</v>
          </cell>
          <cell r="S2447">
            <v>41397</v>
          </cell>
          <cell r="AD2447">
            <v>41397</v>
          </cell>
          <cell r="AO2447">
            <v>41397</v>
          </cell>
          <cell r="AZ2447">
            <v>41397</v>
          </cell>
          <cell r="BK2447">
            <v>41397</v>
          </cell>
          <cell r="BV2447">
            <v>41397</v>
          </cell>
          <cell r="CG2447">
            <v>41397</v>
          </cell>
          <cell r="CR2447">
            <v>41397</v>
          </cell>
          <cell r="DC2447">
            <v>41397</v>
          </cell>
          <cell r="DN2447">
            <v>41416</v>
          </cell>
        </row>
        <row r="2448">
          <cell r="H2448">
            <v>41396</v>
          </cell>
          <cell r="S2448">
            <v>41396</v>
          </cell>
          <cell r="AD2448">
            <v>41396</v>
          </cell>
          <cell r="AO2448">
            <v>41396</v>
          </cell>
          <cell r="AZ2448">
            <v>41396</v>
          </cell>
          <cell r="BK2448">
            <v>41396</v>
          </cell>
          <cell r="BV2448">
            <v>41396</v>
          </cell>
          <cell r="CG2448">
            <v>41396</v>
          </cell>
          <cell r="CR2448">
            <v>41396</v>
          </cell>
          <cell r="DC2448">
            <v>41396</v>
          </cell>
          <cell r="DN2448">
            <v>41415</v>
          </cell>
        </row>
        <row r="2449">
          <cell r="H2449">
            <v>41394</v>
          </cell>
          <cell r="S2449">
            <v>41394</v>
          </cell>
          <cell r="AD2449">
            <v>41394</v>
          </cell>
          <cell r="AO2449">
            <v>41394</v>
          </cell>
          <cell r="AZ2449">
            <v>41394</v>
          </cell>
          <cell r="BK2449">
            <v>41394</v>
          </cell>
          <cell r="BV2449">
            <v>41394</v>
          </cell>
          <cell r="CG2449">
            <v>41394</v>
          </cell>
          <cell r="CR2449">
            <v>41394</v>
          </cell>
          <cell r="DC2449">
            <v>41394</v>
          </cell>
          <cell r="DN2449">
            <v>41414</v>
          </cell>
        </row>
        <row r="2450">
          <cell r="H2450">
            <v>41393</v>
          </cell>
          <cell r="S2450">
            <v>41393</v>
          </cell>
          <cell r="AD2450">
            <v>41393</v>
          </cell>
          <cell r="AO2450">
            <v>41393</v>
          </cell>
          <cell r="AZ2450">
            <v>41393</v>
          </cell>
          <cell r="BK2450">
            <v>41393</v>
          </cell>
          <cell r="BV2450">
            <v>41393</v>
          </cell>
          <cell r="CG2450">
            <v>41393</v>
          </cell>
          <cell r="CR2450">
            <v>41393</v>
          </cell>
          <cell r="DC2450">
            <v>41393</v>
          </cell>
          <cell r="DN2450">
            <v>41411</v>
          </cell>
        </row>
        <row r="2451">
          <cell r="H2451">
            <v>41390</v>
          </cell>
          <cell r="S2451">
            <v>41390</v>
          </cell>
          <cell r="AD2451">
            <v>41390</v>
          </cell>
          <cell r="AO2451">
            <v>41390</v>
          </cell>
          <cell r="AZ2451">
            <v>41390</v>
          </cell>
          <cell r="BK2451">
            <v>41390</v>
          </cell>
          <cell r="BV2451">
            <v>41390</v>
          </cell>
          <cell r="CG2451">
            <v>41390</v>
          </cell>
          <cell r="CR2451">
            <v>41390</v>
          </cell>
          <cell r="DC2451">
            <v>41390</v>
          </cell>
          <cell r="DN2451">
            <v>41410</v>
          </cell>
        </row>
        <row r="2452">
          <cell r="H2452">
            <v>41389</v>
          </cell>
          <cell r="S2452">
            <v>41389</v>
          </cell>
          <cell r="AD2452">
            <v>41389</v>
          </cell>
          <cell r="AO2452">
            <v>41389</v>
          </cell>
          <cell r="AZ2452">
            <v>41389</v>
          </cell>
          <cell r="BK2452">
            <v>41389</v>
          </cell>
          <cell r="BV2452">
            <v>41389</v>
          </cell>
          <cell r="CG2452">
            <v>41389</v>
          </cell>
          <cell r="CR2452">
            <v>41389</v>
          </cell>
          <cell r="DC2452">
            <v>41389</v>
          </cell>
          <cell r="DN2452">
            <v>41409</v>
          </cell>
        </row>
        <row r="2453">
          <cell r="H2453">
            <v>41387</v>
          </cell>
          <cell r="S2453">
            <v>41387</v>
          </cell>
          <cell r="AD2453">
            <v>41387</v>
          </cell>
          <cell r="AO2453">
            <v>41387</v>
          </cell>
          <cell r="AZ2453">
            <v>41387</v>
          </cell>
          <cell r="BK2453">
            <v>41387</v>
          </cell>
          <cell r="BV2453">
            <v>41387</v>
          </cell>
          <cell r="CG2453">
            <v>41387</v>
          </cell>
          <cell r="CR2453">
            <v>41387</v>
          </cell>
          <cell r="DC2453">
            <v>41387</v>
          </cell>
          <cell r="DN2453">
            <v>41408</v>
          </cell>
        </row>
        <row r="2454">
          <cell r="H2454">
            <v>41386</v>
          </cell>
          <cell r="S2454">
            <v>41386</v>
          </cell>
          <cell r="AD2454">
            <v>41386</v>
          </cell>
          <cell r="AO2454">
            <v>41386</v>
          </cell>
          <cell r="AZ2454">
            <v>41386</v>
          </cell>
          <cell r="BK2454">
            <v>41386</v>
          </cell>
          <cell r="BV2454">
            <v>41386</v>
          </cell>
          <cell r="CG2454">
            <v>41386</v>
          </cell>
          <cell r="CR2454">
            <v>41386</v>
          </cell>
          <cell r="DC2454">
            <v>41386</v>
          </cell>
          <cell r="DN2454">
            <v>41407</v>
          </cell>
        </row>
        <row r="2455">
          <cell r="H2455">
            <v>41382</v>
          </cell>
          <cell r="S2455">
            <v>41382</v>
          </cell>
          <cell r="AD2455">
            <v>41382</v>
          </cell>
          <cell r="AO2455">
            <v>41382</v>
          </cell>
          <cell r="AZ2455">
            <v>41382</v>
          </cell>
          <cell r="BK2455">
            <v>41382</v>
          </cell>
          <cell r="BV2455">
            <v>41382</v>
          </cell>
          <cell r="CG2455">
            <v>41382</v>
          </cell>
          <cell r="CR2455">
            <v>41382</v>
          </cell>
          <cell r="DC2455">
            <v>41382</v>
          </cell>
          <cell r="DN2455">
            <v>41404</v>
          </cell>
        </row>
        <row r="2456">
          <cell r="H2456">
            <v>41381</v>
          </cell>
          <cell r="S2456">
            <v>41381</v>
          </cell>
          <cell r="AD2456">
            <v>41381</v>
          </cell>
          <cell r="AO2456">
            <v>41381</v>
          </cell>
          <cell r="AZ2456">
            <v>41381</v>
          </cell>
          <cell r="BK2456">
            <v>41381</v>
          </cell>
          <cell r="BV2456">
            <v>41381</v>
          </cell>
          <cell r="CG2456">
            <v>41381</v>
          </cell>
          <cell r="CR2456">
            <v>41381</v>
          </cell>
          <cell r="DC2456">
            <v>41381</v>
          </cell>
          <cell r="DN2456">
            <v>41403</v>
          </cell>
        </row>
        <row r="2457">
          <cell r="H2457">
            <v>41380</v>
          </cell>
          <cell r="S2457">
            <v>41380</v>
          </cell>
          <cell r="AD2457">
            <v>41380</v>
          </cell>
          <cell r="AO2457">
            <v>41380</v>
          </cell>
          <cell r="AZ2457">
            <v>41380</v>
          </cell>
          <cell r="BK2457">
            <v>41380</v>
          </cell>
          <cell r="BV2457">
            <v>41380</v>
          </cell>
          <cell r="CG2457">
            <v>41380</v>
          </cell>
          <cell r="CR2457">
            <v>41380</v>
          </cell>
          <cell r="DC2457">
            <v>41380</v>
          </cell>
          <cell r="DN2457">
            <v>41402</v>
          </cell>
        </row>
        <row r="2458">
          <cell r="H2458">
            <v>41379</v>
          </cell>
          <cell r="S2458">
            <v>41379</v>
          </cell>
          <cell r="AD2458">
            <v>41379</v>
          </cell>
          <cell r="AO2458">
            <v>41379</v>
          </cell>
          <cell r="AZ2458">
            <v>41379</v>
          </cell>
          <cell r="BK2458">
            <v>41379</v>
          </cell>
          <cell r="BV2458">
            <v>41379</v>
          </cell>
          <cell r="CG2458">
            <v>41379</v>
          </cell>
          <cell r="CR2458">
            <v>41379</v>
          </cell>
          <cell r="DC2458">
            <v>41379</v>
          </cell>
          <cell r="DN2458">
            <v>41401</v>
          </cell>
        </row>
        <row r="2459">
          <cell r="H2459">
            <v>41376</v>
          </cell>
          <cell r="S2459">
            <v>41376</v>
          </cell>
          <cell r="AD2459">
            <v>41376</v>
          </cell>
          <cell r="AO2459">
            <v>41376</v>
          </cell>
          <cell r="AZ2459">
            <v>41376</v>
          </cell>
          <cell r="BK2459">
            <v>41376</v>
          </cell>
          <cell r="BV2459">
            <v>41376</v>
          </cell>
          <cell r="CG2459">
            <v>41376</v>
          </cell>
          <cell r="CR2459">
            <v>41376</v>
          </cell>
          <cell r="DC2459">
            <v>41376</v>
          </cell>
          <cell r="DN2459">
            <v>41400</v>
          </cell>
        </row>
        <row r="2460">
          <cell r="H2460">
            <v>41375</v>
          </cell>
          <cell r="S2460">
            <v>41375</v>
          </cell>
          <cell r="AD2460">
            <v>41375</v>
          </cell>
          <cell r="AO2460">
            <v>41375</v>
          </cell>
          <cell r="AZ2460">
            <v>41375</v>
          </cell>
          <cell r="BK2460">
            <v>41375</v>
          </cell>
          <cell r="BV2460">
            <v>41375</v>
          </cell>
          <cell r="CG2460">
            <v>41375</v>
          </cell>
          <cell r="CR2460">
            <v>41375</v>
          </cell>
          <cell r="DC2460">
            <v>41375</v>
          </cell>
          <cell r="DN2460">
            <v>41397</v>
          </cell>
        </row>
        <row r="2461">
          <cell r="H2461">
            <v>41374</v>
          </cell>
          <cell r="S2461">
            <v>41374</v>
          </cell>
          <cell r="AD2461">
            <v>41374</v>
          </cell>
          <cell r="AO2461">
            <v>41374</v>
          </cell>
          <cell r="AZ2461">
            <v>41374</v>
          </cell>
          <cell r="BK2461">
            <v>41374</v>
          </cell>
          <cell r="BV2461">
            <v>41374</v>
          </cell>
          <cell r="CG2461">
            <v>41374</v>
          </cell>
          <cell r="CR2461">
            <v>41374</v>
          </cell>
          <cell r="DC2461">
            <v>41374</v>
          </cell>
          <cell r="DN2461">
            <v>41396</v>
          </cell>
        </row>
        <row r="2462">
          <cell r="H2462">
            <v>41373</v>
          </cell>
          <cell r="S2462">
            <v>41373</v>
          </cell>
          <cell r="AD2462">
            <v>41373</v>
          </cell>
          <cell r="AO2462">
            <v>41373</v>
          </cell>
          <cell r="AZ2462">
            <v>41373</v>
          </cell>
          <cell r="BK2462">
            <v>41373</v>
          </cell>
          <cell r="BV2462">
            <v>41373</v>
          </cell>
          <cell r="CG2462">
            <v>41373</v>
          </cell>
          <cell r="CR2462">
            <v>41373</v>
          </cell>
          <cell r="DC2462">
            <v>41373</v>
          </cell>
          <cell r="DN2462">
            <v>41395</v>
          </cell>
        </row>
        <row r="2463">
          <cell r="H2463">
            <v>41372</v>
          </cell>
          <cell r="S2463">
            <v>41372</v>
          </cell>
          <cell r="AD2463">
            <v>41372</v>
          </cell>
          <cell r="AO2463">
            <v>41372</v>
          </cell>
          <cell r="AZ2463">
            <v>41372</v>
          </cell>
          <cell r="BK2463">
            <v>41372</v>
          </cell>
          <cell r="BV2463">
            <v>41372</v>
          </cell>
          <cell r="CG2463">
            <v>41372</v>
          </cell>
          <cell r="CR2463">
            <v>41372</v>
          </cell>
          <cell r="DC2463">
            <v>41372</v>
          </cell>
          <cell r="DN2463">
            <v>41394</v>
          </cell>
        </row>
        <row r="2464">
          <cell r="H2464">
            <v>41369</v>
          </cell>
          <cell r="S2464">
            <v>41369</v>
          </cell>
          <cell r="AD2464">
            <v>41369</v>
          </cell>
          <cell r="AO2464">
            <v>41369</v>
          </cell>
          <cell r="AZ2464">
            <v>41369</v>
          </cell>
          <cell r="BK2464">
            <v>41369</v>
          </cell>
          <cell r="BV2464">
            <v>41369</v>
          </cell>
          <cell r="CG2464">
            <v>41369</v>
          </cell>
          <cell r="CR2464">
            <v>41369</v>
          </cell>
          <cell r="DC2464">
            <v>41369</v>
          </cell>
          <cell r="DN2464">
            <v>41393</v>
          </cell>
        </row>
        <row r="2465">
          <cell r="H2465">
            <v>41368</v>
          </cell>
          <cell r="S2465">
            <v>41368</v>
          </cell>
          <cell r="AD2465">
            <v>41368</v>
          </cell>
          <cell r="AO2465">
            <v>41368</v>
          </cell>
          <cell r="AZ2465">
            <v>41368</v>
          </cell>
          <cell r="BK2465">
            <v>41368</v>
          </cell>
          <cell r="BV2465">
            <v>41368</v>
          </cell>
          <cell r="CG2465">
            <v>41368</v>
          </cell>
          <cell r="CR2465">
            <v>41368</v>
          </cell>
          <cell r="DC2465">
            <v>41368</v>
          </cell>
          <cell r="DN2465">
            <v>41390</v>
          </cell>
        </row>
        <row r="2466">
          <cell r="H2466">
            <v>41367</v>
          </cell>
          <cell r="S2466">
            <v>41367</v>
          </cell>
          <cell r="AD2466">
            <v>41367</v>
          </cell>
          <cell r="AO2466">
            <v>41367</v>
          </cell>
          <cell r="AZ2466">
            <v>41367</v>
          </cell>
          <cell r="BK2466">
            <v>41367</v>
          </cell>
          <cell r="BV2466">
            <v>41367</v>
          </cell>
          <cell r="CG2466">
            <v>41367</v>
          </cell>
          <cell r="CR2466">
            <v>41367</v>
          </cell>
          <cell r="DC2466">
            <v>41367</v>
          </cell>
          <cell r="DN2466">
            <v>41389</v>
          </cell>
        </row>
        <row r="2467">
          <cell r="H2467">
            <v>41366</v>
          </cell>
          <cell r="S2467">
            <v>41366</v>
          </cell>
          <cell r="AD2467">
            <v>41366</v>
          </cell>
          <cell r="AO2467">
            <v>41366</v>
          </cell>
          <cell r="AZ2467">
            <v>41366</v>
          </cell>
          <cell r="BK2467">
            <v>41366</v>
          </cell>
          <cell r="BV2467">
            <v>41366</v>
          </cell>
          <cell r="CG2467">
            <v>41366</v>
          </cell>
          <cell r="CR2467">
            <v>41366</v>
          </cell>
          <cell r="DC2467">
            <v>41366</v>
          </cell>
          <cell r="DN2467">
            <v>41388</v>
          </cell>
        </row>
        <row r="2468">
          <cell r="H2468">
            <v>41365</v>
          </cell>
          <cell r="S2468">
            <v>41365</v>
          </cell>
          <cell r="AD2468">
            <v>41365</v>
          </cell>
          <cell r="AO2468">
            <v>41365</v>
          </cell>
          <cell r="AZ2468">
            <v>41365</v>
          </cell>
          <cell r="BK2468">
            <v>41365</v>
          </cell>
          <cell r="BV2468">
            <v>41365</v>
          </cell>
          <cell r="CG2468">
            <v>41365</v>
          </cell>
          <cell r="CR2468">
            <v>41365</v>
          </cell>
          <cell r="DC2468">
            <v>41365</v>
          </cell>
          <cell r="DN2468">
            <v>41387</v>
          </cell>
        </row>
        <row r="2469">
          <cell r="H2469">
            <v>41361</v>
          </cell>
          <cell r="S2469">
            <v>41361</v>
          </cell>
          <cell r="AD2469">
            <v>41361</v>
          </cell>
          <cell r="AO2469">
            <v>41361</v>
          </cell>
          <cell r="AZ2469">
            <v>41361</v>
          </cell>
          <cell r="BK2469">
            <v>41361</v>
          </cell>
          <cell r="BV2469">
            <v>41361</v>
          </cell>
          <cell r="CG2469">
            <v>41361</v>
          </cell>
          <cell r="CR2469">
            <v>41361</v>
          </cell>
          <cell r="DC2469">
            <v>41361</v>
          </cell>
          <cell r="DN2469">
            <v>41386</v>
          </cell>
        </row>
        <row r="2470">
          <cell r="H2470">
            <v>41359</v>
          </cell>
          <cell r="S2470">
            <v>41359</v>
          </cell>
          <cell r="AD2470">
            <v>41359</v>
          </cell>
          <cell r="AO2470">
            <v>41359</v>
          </cell>
          <cell r="AZ2470">
            <v>41359</v>
          </cell>
          <cell r="BK2470">
            <v>41359</v>
          </cell>
          <cell r="BV2470">
            <v>41359</v>
          </cell>
          <cell r="CG2470">
            <v>41359</v>
          </cell>
          <cell r="CR2470">
            <v>41359</v>
          </cell>
          <cell r="DC2470">
            <v>41359</v>
          </cell>
          <cell r="DN2470">
            <v>41383</v>
          </cell>
        </row>
        <row r="2471">
          <cell r="H2471">
            <v>41358</v>
          </cell>
          <cell r="S2471">
            <v>41358</v>
          </cell>
          <cell r="AD2471">
            <v>41358</v>
          </cell>
          <cell r="AO2471">
            <v>41358</v>
          </cell>
          <cell r="AZ2471">
            <v>41358</v>
          </cell>
          <cell r="BK2471">
            <v>41358</v>
          </cell>
          <cell r="BV2471">
            <v>41358</v>
          </cell>
          <cell r="CG2471">
            <v>41358</v>
          </cell>
          <cell r="CR2471">
            <v>41358</v>
          </cell>
          <cell r="DC2471">
            <v>41358</v>
          </cell>
          <cell r="DN2471">
            <v>41382</v>
          </cell>
        </row>
        <row r="2472">
          <cell r="H2472">
            <v>41355</v>
          </cell>
          <cell r="S2472">
            <v>41355</v>
          </cell>
          <cell r="AD2472">
            <v>41355</v>
          </cell>
          <cell r="AO2472">
            <v>41355</v>
          </cell>
          <cell r="AZ2472">
            <v>41355</v>
          </cell>
          <cell r="BK2472">
            <v>41355</v>
          </cell>
          <cell r="BV2472">
            <v>41355</v>
          </cell>
          <cell r="CG2472">
            <v>41355</v>
          </cell>
          <cell r="CR2472">
            <v>41355</v>
          </cell>
          <cell r="DC2472">
            <v>41355</v>
          </cell>
          <cell r="DN2472">
            <v>41381</v>
          </cell>
        </row>
        <row r="2473">
          <cell r="H2473">
            <v>41354</v>
          </cell>
          <cell r="S2473">
            <v>41354</v>
          </cell>
          <cell r="AD2473">
            <v>41354</v>
          </cell>
          <cell r="AO2473">
            <v>41354</v>
          </cell>
          <cell r="AZ2473">
            <v>41354</v>
          </cell>
          <cell r="BK2473">
            <v>41354</v>
          </cell>
          <cell r="BV2473">
            <v>41354</v>
          </cell>
          <cell r="CG2473">
            <v>41354</v>
          </cell>
          <cell r="CR2473">
            <v>41354</v>
          </cell>
          <cell r="DC2473">
            <v>41354</v>
          </cell>
          <cell r="DN2473">
            <v>41380</v>
          </cell>
        </row>
        <row r="2474">
          <cell r="H2474">
            <v>41353</v>
          </cell>
          <cell r="S2474">
            <v>41353</v>
          </cell>
          <cell r="AD2474">
            <v>41353</v>
          </cell>
          <cell r="AO2474">
            <v>41353</v>
          </cell>
          <cell r="AZ2474">
            <v>41353</v>
          </cell>
          <cell r="BK2474">
            <v>41353</v>
          </cell>
          <cell r="BV2474">
            <v>41353</v>
          </cell>
          <cell r="CG2474">
            <v>41353</v>
          </cell>
          <cell r="CR2474">
            <v>41353</v>
          </cell>
          <cell r="DC2474">
            <v>41353</v>
          </cell>
          <cell r="DN2474">
            <v>41379</v>
          </cell>
        </row>
        <row r="2475">
          <cell r="H2475">
            <v>41352</v>
          </cell>
          <cell r="S2475">
            <v>41352</v>
          </cell>
          <cell r="AD2475">
            <v>41352</v>
          </cell>
          <cell r="AO2475">
            <v>41352</v>
          </cell>
          <cell r="AZ2475">
            <v>41352</v>
          </cell>
          <cell r="BK2475">
            <v>41352</v>
          </cell>
          <cell r="BV2475">
            <v>41352</v>
          </cell>
          <cell r="CG2475">
            <v>41352</v>
          </cell>
          <cell r="CR2475">
            <v>41352</v>
          </cell>
          <cell r="DC2475">
            <v>41352</v>
          </cell>
          <cell r="DN2475">
            <v>41376</v>
          </cell>
        </row>
        <row r="2476">
          <cell r="H2476">
            <v>41351</v>
          </cell>
          <cell r="S2476">
            <v>41351</v>
          </cell>
          <cell r="AD2476">
            <v>41351</v>
          </cell>
          <cell r="AO2476">
            <v>41351</v>
          </cell>
          <cell r="AZ2476">
            <v>41351</v>
          </cell>
          <cell r="BK2476">
            <v>41351</v>
          </cell>
          <cell r="BV2476">
            <v>41351</v>
          </cell>
          <cell r="CG2476">
            <v>41351</v>
          </cell>
          <cell r="CR2476">
            <v>41351</v>
          </cell>
          <cell r="DC2476">
            <v>41351</v>
          </cell>
          <cell r="DN2476">
            <v>41375</v>
          </cell>
        </row>
        <row r="2477">
          <cell r="H2477">
            <v>41348</v>
          </cell>
          <cell r="S2477">
            <v>41348</v>
          </cell>
          <cell r="AD2477">
            <v>41348</v>
          </cell>
          <cell r="AO2477">
            <v>41348</v>
          </cell>
          <cell r="AZ2477">
            <v>41348</v>
          </cell>
          <cell r="BK2477">
            <v>41348</v>
          </cell>
          <cell r="BV2477">
            <v>41348</v>
          </cell>
          <cell r="CG2477">
            <v>41348</v>
          </cell>
          <cell r="CR2477">
            <v>41348</v>
          </cell>
          <cell r="DC2477">
            <v>41348</v>
          </cell>
          <cell r="DN2477">
            <v>41374</v>
          </cell>
        </row>
        <row r="2478">
          <cell r="H2478">
            <v>41347</v>
          </cell>
          <cell r="S2478">
            <v>41347</v>
          </cell>
          <cell r="AD2478">
            <v>41347</v>
          </cell>
          <cell r="AO2478">
            <v>41347</v>
          </cell>
          <cell r="AZ2478">
            <v>41347</v>
          </cell>
          <cell r="BK2478">
            <v>41347</v>
          </cell>
          <cell r="BV2478">
            <v>41347</v>
          </cell>
          <cell r="CG2478">
            <v>41347</v>
          </cell>
          <cell r="CR2478">
            <v>41347</v>
          </cell>
          <cell r="DC2478">
            <v>41347</v>
          </cell>
          <cell r="DN2478">
            <v>41373</v>
          </cell>
        </row>
        <row r="2479">
          <cell r="H2479">
            <v>41346</v>
          </cell>
          <cell r="S2479">
            <v>41346</v>
          </cell>
          <cell r="AD2479">
            <v>41346</v>
          </cell>
          <cell r="AO2479">
            <v>41346</v>
          </cell>
          <cell r="AZ2479">
            <v>41346</v>
          </cell>
          <cell r="BK2479">
            <v>41346</v>
          </cell>
          <cell r="BV2479">
            <v>41346</v>
          </cell>
          <cell r="CG2479">
            <v>41346</v>
          </cell>
          <cell r="CR2479">
            <v>41346</v>
          </cell>
          <cell r="DC2479">
            <v>41346</v>
          </cell>
          <cell r="DN2479">
            <v>41372</v>
          </cell>
        </row>
        <row r="2480">
          <cell r="H2480">
            <v>41345</v>
          </cell>
          <cell r="S2480">
            <v>41345</v>
          </cell>
          <cell r="AD2480">
            <v>41345</v>
          </cell>
          <cell r="AO2480">
            <v>41345</v>
          </cell>
          <cell r="AZ2480">
            <v>41345</v>
          </cell>
          <cell r="BK2480">
            <v>41345</v>
          </cell>
          <cell r="BV2480">
            <v>41345</v>
          </cell>
          <cell r="CG2480">
            <v>41345</v>
          </cell>
          <cell r="CR2480">
            <v>41345</v>
          </cell>
          <cell r="DC2480">
            <v>41345</v>
          </cell>
          <cell r="DN2480">
            <v>41369</v>
          </cell>
        </row>
        <row r="2481">
          <cell r="H2481">
            <v>41344</v>
          </cell>
          <cell r="S2481">
            <v>41344</v>
          </cell>
          <cell r="AD2481">
            <v>41344</v>
          </cell>
          <cell r="AO2481">
            <v>41344</v>
          </cell>
          <cell r="AZ2481">
            <v>41344</v>
          </cell>
          <cell r="BK2481">
            <v>41344</v>
          </cell>
          <cell r="BV2481">
            <v>41344</v>
          </cell>
          <cell r="CG2481">
            <v>41344</v>
          </cell>
          <cell r="CR2481">
            <v>41344</v>
          </cell>
          <cell r="DC2481">
            <v>41344</v>
          </cell>
          <cell r="DN2481">
            <v>41368</v>
          </cell>
        </row>
        <row r="2482">
          <cell r="H2482">
            <v>41341</v>
          </cell>
          <cell r="S2482">
            <v>41341</v>
          </cell>
          <cell r="AD2482">
            <v>41341</v>
          </cell>
          <cell r="AO2482">
            <v>41341</v>
          </cell>
          <cell r="AZ2482">
            <v>41341</v>
          </cell>
          <cell r="BK2482">
            <v>41341</v>
          </cell>
          <cell r="BV2482">
            <v>41341</v>
          </cell>
          <cell r="CG2482">
            <v>41341</v>
          </cell>
          <cell r="CR2482">
            <v>41341</v>
          </cell>
          <cell r="DC2482">
            <v>41341</v>
          </cell>
          <cell r="DN2482">
            <v>41367</v>
          </cell>
        </row>
        <row r="2483">
          <cell r="H2483">
            <v>41340</v>
          </cell>
          <cell r="S2483">
            <v>41340</v>
          </cell>
          <cell r="AD2483">
            <v>41340</v>
          </cell>
          <cell r="AO2483">
            <v>41340</v>
          </cell>
          <cell r="AZ2483">
            <v>41340</v>
          </cell>
          <cell r="BK2483">
            <v>41340</v>
          </cell>
          <cell r="BV2483">
            <v>41340</v>
          </cell>
          <cell r="CG2483">
            <v>41340</v>
          </cell>
          <cell r="CR2483">
            <v>41340</v>
          </cell>
          <cell r="DC2483">
            <v>41340</v>
          </cell>
          <cell r="DN2483">
            <v>41366</v>
          </cell>
        </row>
        <row r="2484">
          <cell r="H2484">
            <v>41339</v>
          </cell>
          <cell r="S2484">
            <v>41339</v>
          </cell>
          <cell r="AD2484">
            <v>41339</v>
          </cell>
          <cell r="AO2484">
            <v>41339</v>
          </cell>
          <cell r="AZ2484">
            <v>41339</v>
          </cell>
          <cell r="BK2484">
            <v>41339</v>
          </cell>
          <cell r="BV2484">
            <v>41339</v>
          </cell>
          <cell r="CG2484">
            <v>41339</v>
          </cell>
          <cell r="CR2484">
            <v>41339</v>
          </cell>
          <cell r="DC2484">
            <v>41339</v>
          </cell>
          <cell r="DN2484">
            <v>41365</v>
          </cell>
        </row>
        <row r="2485">
          <cell r="H2485">
            <v>41338</v>
          </cell>
          <cell r="S2485">
            <v>41338</v>
          </cell>
          <cell r="AD2485">
            <v>41338</v>
          </cell>
          <cell r="AO2485">
            <v>41338</v>
          </cell>
          <cell r="AZ2485">
            <v>41338</v>
          </cell>
          <cell r="BK2485">
            <v>41338</v>
          </cell>
          <cell r="BV2485">
            <v>41338</v>
          </cell>
          <cell r="CG2485">
            <v>41338</v>
          </cell>
          <cell r="CR2485">
            <v>41338</v>
          </cell>
          <cell r="DC2485">
            <v>41338</v>
          </cell>
          <cell r="DN2485">
            <v>41361</v>
          </cell>
        </row>
        <row r="2486">
          <cell r="H2486">
            <v>41337</v>
          </cell>
          <cell r="S2486">
            <v>41337</v>
          </cell>
          <cell r="AD2486">
            <v>41337</v>
          </cell>
          <cell r="AO2486">
            <v>41337</v>
          </cell>
          <cell r="AZ2486">
            <v>41337</v>
          </cell>
          <cell r="BK2486">
            <v>41337</v>
          </cell>
          <cell r="BV2486">
            <v>41337</v>
          </cell>
          <cell r="CG2486">
            <v>41337</v>
          </cell>
          <cell r="CR2486">
            <v>41337</v>
          </cell>
          <cell r="DC2486">
            <v>41337</v>
          </cell>
          <cell r="DN2486">
            <v>41360</v>
          </cell>
        </row>
        <row r="2487">
          <cell r="H2487">
            <v>41334</v>
          </cell>
          <cell r="S2487">
            <v>41334</v>
          </cell>
          <cell r="AD2487">
            <v>41334</v>
          </cell>
          <cell r="AO2487">
            <v>41334</v>
          </cell>
          <cell r="AZ2487">
            <v>41334</v>
          </cell>
          <cell r="BK2487">
            <v>41334</v>
          </cell>
          <cell r="BV2487">
            <v>41334</v>
          </cell>
          <cell r="CG2487">
            <v>41334</v>
          </cell>
          <cell r="CR2487">
            <v>41334</v>
          </cell>
          <cell r="DC2487">
            <v>41334</v>
          </cell>
          <cell r="DN2487">
            <v>41359</v>
          </cell>
        </row>
        <row r="2488">
          <cell r="H2488">
            <v>41333</v>
          </cell>
          <cell r="S2488">
            <v>41333</v>
          </cell>
          <cell r="AD2488">
            <v>41333</v>
          </cell>
          <cell r="AO2488">
            <v>41333</v>
          </cell>
          <cell r="AZ2488">
            <v>41333</v>
          </cell>
          <cell r="BK2488">
            <v>41333</v>
          </cell>
          <cell r="BV2488">
            <v>41333</v>
          </cell>
          <cell r="CG2488">
            <v>41333</v>
          </cell>
          <cell r="CR2488">
            <v>41333</v>
          </cell>
          <cell r="DC2488">
            <v>41333</v>
          </cell>
          <cell r="DN2488">
            <v>41358</v>
          </cell>
        </row>
        <row r="2489">
          <cell r="H2489">
            <v>41332</v>
          </cell>
          <cell r="S2489">
            <v>41332</v>
          </cell>
          <cell r="AD2489">
            <v>41332</v>
          </cell>
          <cell r="AO2489">
            <v>41332</v>
          </cell>
          <cell r="AZ2489">
            <v>41332</v>
          </cell>
          <cell r="BK2489">
            <v>41332</v>
          </cell>
          <cell r="BV2489">
            <v>41332</v>
          </cell>
          <cell r="CG2489">
            <v>41332</v>
          </cell>
          <cell r="CR2489">
            <v>41332</v>
          </cell>
          <cell r="DC2489">
            <v>41332</v>
          </cell>
          <cell r="DN2489">
            <v>41355</v>
          </cell>
        </row>
        <row r="2490">
          <cell r="H2490">
            <v>41331</v>
          </cell>
          <cell r="S2490">
            <v>41331</v>
          </cell>
          <cell r="AD2490">
            <v>41331</v>
          </cell>
          <cell r="AO2490">
            <v>41331</v>
          </cell>
          <cell r="AZ2490">
            <v>41331</v>
          </cell>
          <cell r="BK2490">
            <v>41331</v>
          </cell>
          <cell r="BV2490">
            <v>41331</v>
          </cell>
          <cell r="CG2490">
            <v>41331</v>
          </cell>
          <cell r="CR2490">
            <v>41331</v>
          </cell>
          <cell r="DC2490">
            <v>41331</v>
          </cell>
          <cell r="DN2490">
            <v>41354</v>
          </cell>
        </row>
        <row r="2491">
          <cell r="H2491">
            <v>41330</v>
          </cell>
          <cell r="S2491">
            <v>41330</v>
          </cell>
          <cell r="AD2491">
            <v>41330</v>
          </cell>
          <cell r="AO2491">
            <v>41330</v>
          </cell>
          <cell r="AZ2491">
            <v>41330</v>
          </cell>
          <cell r="BK2491">
            <v>41330</v>
          </cell>
          <cell r="BV2491">
            <v>41330</v>
          </cell>
          <cell r="CG2491">
            <v>41330</v>
          </cell>
          <cell r="CR2491">
            <v>41330</v>
          </cell>
          <cell r="DC2491">
            <v>41330</v>
          </cell>
          <cell r="DN2491">
            <v>41353</v>
          </cell>
        </row>
        <row r="2492">
          <cell r="H2492">
            <v>41327</v>
          </cell>
          <cell r="S2492">
            <v>41327</v>
          </cell>
          <cell r="AD2492">
            <v>41327</v>
          </cell>
          <cell r="AO2492">
            <v>41327</v>
          </cell>
          <cell r="AZ2492">
            <v>41327</v>
          </cell>
          <cell r="BK2492">
            <v>41327</v>
          </cell>
          <cell r="BV2492">
            <v>41327</v>
          </cell>
          <cell r="CG2492">
            <v>41327</v>
          </cell>
          <cell r="CR2492">
            <v>41327</v>
          </cell>
          <cell r="DC2492">
            <v>41327</v>
          </cell>
          <cell r="DN2492">
            <v>41352</v>
          </cell>
        </row>
        <row r="2493">
          <cell r="H2493">
            <v>41326</v>
          </cell>
          <cell r="S2493">
            <v>41326</v>
          </cell>
          <cell r="AD2493">
            <v>41326</v>
          </cell>
          <cell r="AO2493">
            <v>41326</v>
          </cell>
          <cell r="AZ2493">
            <v>41326</v>
          </cell>
          <cell r="BK2493">
            <v>41326</v>
          </cell>
          <cell r="BV2493">
            <v>41326</v>
          </cell>
          <cell r="CG2493">
            <v>41326</v>
          </cell>
          <cell r="CR2493">
            <v>41326</v>
          </cell>
          <cell r="DC2493">
            <v>41326</v>
          </cell>
          <cell r="DN2493">
            <v>41351</v>
          </cell>
        </row>
        <row r="2494">
          <cell r="H2494">
            <v>41325</v>
          </cell>
          <cell r="S2494">
            <v>41325</v>
          </cell>
          <cell r="AD2494">
            <v>41325</v>
          </cell>
          <cell r="AO2494">
            <v>41325</v>
          </cell>
          <cell r="AZ2494">
            <v>41325</v>
          </cell>
          <cell r="BK2494">
            <v>41325</v>
          </cell>
          <cell r="BV2494">
            <v>41325</v>
          </cell>
          <cell r="CG2494">
            <v>41325</v>
          </cell>
          <cell r="CR2494">
            <v>41325</v>
          </cell>
          <cell r="DC2494">
            <v>41325</v>
          </cell>
          <cell r="DN2494">
            <v>41348</v>
          </cell>
        </row>
        <row r="2495">
          <cell r="H2495">
            <v>41324</v>
          </cell>
          <cell r="S2495">
            <v>41324</v>
          </cell>
          <cell r="AD2495">
            <v>41324</v>
          </cell>
          <cell r="AO2495">
            <v>41324</v>
          </cell>
          <cell r="AZ2495">
            <v>41324</v>
          </cell>
          <cell r="BK2495">
            <v>41324</v>
          </cell>
          <cell r="BV2495">
            <v>41324</v>
          </cell>
          <cell r="CG2495">
            <v>41324</v>
          </cell>
          <cell r="CR2495">
            <v>41324</v>
          </cell>
          <cell r="DC2495">
            <v>41324</v>
          </cell>
          <cell r="DN2495">
            <v>41347</v>
          </cell>
        </row>
        <row r="2496">
          <cell r="H2496">
            <v>41323</v>
          </cell>
          <cell r="S2496">
            <v>41323</v>
          </cell>
          <cell r="AD2496">
            <v>41323</v>
          </cell>
          <cell r="AO2496">
            <v>41323</v>
          </cell>
          <cell r="AZ2496">
            <v>41323</v>
          </cell>
          <cell r="BK2496">
            <v>41323</v>
          </cell>
          <cell r="BV2496">
            <v>41323</v>
          </cell>
          <cell r="CG2496">
            <v>41323</v>
          </cell>
          <cell r="CR2496">
            <v>41323</v>
          </cell>
          <cell r="DC2496">
            <v>41323</v>
          </cell>
          <cell r="DN2496">
            <v>41346</v>
          </cell>
        </row>
        <row r="2497">
          <cell r="H2497">
            <v>41320</v>
          </cell>
          <cell r="S2497">
            <v>41320</v>
          </cell>
          <cell r="AD2497">
            <v>41320</v>
          </cell>
          <cell r="AO2497">
            <v>41320</v>
          </cell>
          <cell r="AZ2497">
            <v>41320</v>
          </cell>
          <cell r="BK2497">
            <v>41320</v>
          </cell>
          <cell r="BV2497">
            <v>41320</v>
          </cell>
          <cell r="CG2497">
            <v>41320</v>
          </cell>
          <cell r="CR2497">
            <v>41320</v>
          </cell>
          <cell r="DC2497">
            <v>41320</v>
          </cell>
          <cell r="DN2497">
            <v>41345</v>
          </cell>
        </row>
        <row r="2498">
          <cell r="H2498">
            <v>41319</v>
          </cell>
          <cell r="S2498">
            <v>41319</v>
          </cell>
          <cell r="AD2498">
            <v>41319</v>
          </cell>
          <cell r="AO2498">
            <v>41319</v>
          </cell>
          <cell r="AZ2498">
            <v>41319</v>
          </cell>
          <cell r="BK2498">
            <v>41319</v>
          </cell>
          <cell r="BV2498">
            <v>41319</v>
          </cell>
          <cell r="CG2498">
            <v>41319</v>
          </cell>
          <cell r="CR2498">
            <v>41319</v>
          </cell>
          <cell r="DC2498">
            <v>41319</v>
          </cell>
          <cell r="DN2498">
            <v>41344</v>
          </cell>
        </row>
        <row r="2499">
          <cell r="H2499">
            <v>41318</v>
          </cell>
          <cell r="S2499">
            <v>41318</v>
          </cell>
          <cell r="AD2499">
            <v>41318</v>
          </cell>
          <cell r="AO2499">
            <v>41318</v>
          </cell>
          <cell r="AZ2499">
            <v>41318</v>
          </cell>
          <cell r="BK2499">
            <v>41318</v>
          </cell>
          <cell r="BV2499">
            <v>41318</v>
          </cell>
          <cell r="CG2499">
            <v>41318</v>
          </cell>
          <cell r="CR2499">
            <v>41318</v>
          </cell>
          <cell r="DC2499">
            <v>41318</v>
          </cell>
          <cell r="DN2499">
            <v>41341</v>
          </cell>
        </row>
        <row r="2500">
          <cell r="H2500">
            <v>41317</v>
          </cell>
          <cell r="S2500">
            <v>41317</v>
          </cell>
          <cell r="AD2500">
            <v>41317</v>
          </cell>
          <cell r="AO2500">
            <v>41317</v>
          </cell>
          <cell r="AZ2500">
            <v>41317</v>
          </cell>
          <cell r="BK2500">
            <v>41317</v>
          </cell>
          <cell r="BV2500">
            <v>41317</v>
          </cell>
          <cell r="CG2500">
            <v>41317</v>
          </cell>
          <cell r="CR2500">
            <v>41317</v>
          </cell>
          <cell r="DC2500">
            <v>41317</v>
          </cell>
          <cell r="DN2500">
            <v>41340</v>
          </cell>
        </row>
        <row r="2501">
          <cell r="H2501">
            <v>41316</v>
          </cell>
          <cell r="S2501">
            <v>41316</v>
          </cell>
          <cell r="AD2501">
            <v>41316</v>
          </cell>
          <cell r="AO2501">
            <v>41316</v>
          </cell>
          <cell r="AZ2501">
            <v>41316</v>
          </cell>
          <cell r="BK2501">
            <v>41316</v>
          </cell>
          <cell r="BV2501">
            <v>41316</v>
          </cell>
          <cell r="CG2501">
            <v>41316</v>
          </cell>
          <cell r="CR2501">
            <v>41316</v>
          </cell>
          <cell r="DC2501">
            <v>41316</v>
          </cell>
          <cell r="DN2501">
            <v>41339</v>
          </cell>
        </row>
        <row r="2502">
          <cell r="H2502">
            <v>41313</v>
          </cell>
          <cell r="S2502">
            <v>41313</v>
          </cell>
          <cell r="AD2502">
            <v>41313</v>
          </cell>
          <cell r="AO2502">
            <v>41313</v>
          </cell>
          <cell r="AZ2502">
            <v>41313</v>
          </cell>
          <cell r="BK2502">
            <v>41313</v>
          </cell>
          <cell r="BV2502">
            <v>41313</v>
          </cell>
          <cell r="CG2502">
            <v>41313</v>
          </cell>
          <cell r="CR2502">
            <v>41313</v>
          </cell>
          <cell r="DC2502">
            <v>41313</v>
          </cell>
          <cell r="DN2502">
            <v>41338</v>
          </cell>
        </row>
        <row r="2503">
          <cell r="H2503">
            <v>41312</v>
          </cell>
          <cell r="S2503">
            <v>41312</v>
          </cell>
          <cell r="AD2503">
            <v>41312</v>
          </cell>
          <cell r="AO2503">
            <v>41312</v>
          </cell>
          <cell r="AZ2503">
            <v>41312</v>
          </cell>
          <cell r="BK2503">
            <v>41312</v>
          </cell>
          <cell r="BV2503">
            <v>41312</v>
          </cell>
          <cell r="CG2503">
            <v>41312</v>
          </cell>
          <cell r="CR2503">
            <v>41312</v>
          </cell>
          <cell r="DC2503">
            <v>41312</v>
          </cell>
          <cell r="DN2503">
            <v>41337</v>
          </cell>
        </row>
        <row r="2504">
          <cell r="H2504">
            <v>41311</v>
          </cell>
          <cell r="S2504">
            <v>41311</v>
          </cell>
          <cell r="AD2504">
            <v>41311</v>
          </cell>
          <cell r="AO2504">
            <v>41311</v>
          </cell>
          <cell r="AZ2504">
            <v>41311</v>
          </cell>
          <cell r="BK2504">
            <v>41311</v>
          </cell>
          <cell r="BV2504">
            <v>41311</v>
          </cell>
          <cell r="CG2504">
            <v>41311</v>
          </cell>
          <cell r="CR2504">
            <v>41311</v>
          </cell>
          <cell r="DC2504">
            <v>41311</v>
          </cell>
          <cell r="DN2504">
            <v>41334</v>
          </cell>
        </row>
        <row r="2505">
          <cell r="H2505">
            <v>41310</v>
          </cell>
          <cell r="S2505">
            <v>41310</v>
          </cell>
          <cell r="AD2505">
            <v>41310</v>
          </cell>
          <cell r="AO2505">
            <v>41310</v>
          </cell>
          <cell r="AZ2505">
            <v>41310</v>
          </cell>
          <cell r="BK2505">
            <v>41310</v>
          </cell>
          <cell r="BV2505">
            <v>41310</v>
          </cell>
          <cell r="CG2505">
            <v>41310</v>
          </cell>
          <cell r="CR2505">
            <v>41310</v>
          </cell>
          <cell r="DC2505">
            <v>41310</v>
          </cell>
          <cell r="DN2505">
            <v>41333</v>
          </cell>
        </row>
        <row r="2506">
          <cell r="H2506">
            <v>41309</v>
          </cell>
          <cell r="S2506">
            <v>41309</v>
          </cell>
          <cell r="AD2506">
            <v>41309</v>
          </cell>
          <cell r="AO2506">
            <v>41309</v>
          </cell>
          <cell r="AZ2506">
            <v>41309</v>
          </cell>
          <cell r="BK2506">
            <v>41309</v>
          </cell>
          <cell r="BV2506">
            <v>41309</v>
          </cell>
          <cell r="CG2506">
            <v>41309</v>
          </cell>
          <cell r="CR2506">
            <v>41309</v>
          </cell>
          <cell r="DC2506">
            <v>41309</v>
          </cell>
          <cell r="DN2506">
            <v>41332</v>
          </cell>
        </row>
        <row r="2507">
          <cell r="H2507">
            <v>41306</v>
          </cell>
          <cell r="S2507">
            <v>41306</v>
          </cell>
          <cell r="AD2507">
            <v>41306</v>
          </cell>
          <cell r="AO2507">
            <v>41306</v>
          </cell>
          <cell r="AZ2507">
            <v>41306</v>
          </cell>
          <cell r="BK2507">
            <v>41306</v>
          </cell>
          <cell r="BV2507">
            <v>41306</v>
          </cell>
          <cell r="CG2507">
            <v>41306</v>
          </cell>
          <cell r="CR2507">
            <v>41306</v>
          </cell>
          <cell r="DC2507">
            <v>41306</v>
          </cell>
          <cell r="DN2507">
            <v>41331</v>
          </cell>
        </row>
        <row r="2508">
          <cell r="H2508">
            <v>41305</v>
          </cell>
          <cell r="S2508">
            <v>41305</v>
          </cell>
          <cell r="AD2508">
            <v>41305</v>
          </cell>
          <cell r="AO2508">
            <v>41305</v>
          </cell>
          <cell r="AZ2508">
            <v>41305</v>
          </cell>
          <cell r="BK2508">
            <v>41305</v>
          </cell>
          <cell r="BV2508">
            <v>41305</v>
          </cell>
          <cell r="CG2508">
            <v>41305</v>
          </cell>
          <cell r="CR2508">
            <v>41305</v>
          </cell>
          <cell r="DC2508">
            <v>41305</v>
          </cell>
          <cell r="DN2508">
            <v>41330</v>
          </cell>
        </row>
        <row r="2509">
          <cell r="H2509">
            <v>41304</v>
          </cell>
          <cell r="S2509">
            <v>41304</v>
          </cell>
          <cell r="AD2509">
            <v>41304</v>
          </cell>
          <cell r="AO2509">
            <v>41304</v>
          </cell>
          <cell r="AZ2509">
            <v>41304</v>
          </cell>
          <cell r="BK2509">
            <v>41304</v>
          </cell>
          <cell r="BV2509">
            <v>41304</v>
          </cell>
          <cell r="CG2509">
            <v>41304</v>
          </cell>
          <cell r="CR2509">
            <v>41304</v>
          </cell>
          <cell r="DC2509">
            <v>41304</v>
          </cell>
          <cell r="DN2509">
            <v>41327</v>
          </cell>
        </row>
        <row r="2510">
          <cell r="H2510">
            <v>41303</v>
          </cell>
          <cell r="S2510">
            <v>41303</v>
          </cell>
          <cell r="AD2510">
            <v>41303</v>
          </cell>
          <cell r="AO2510">
            <v>41303</v>
          </cell>
          <cell r="AZ2510">
            <v>41303</v>
          </cell>
          <cell r="BK2510">
            <v>41303</v>
          </cell>
          <cell r="BV2510">
            <v>41303</v>
          </cell>
          <cell r="CG2510">
            <v>41303</v>
          </cell>
          <cell r="CR2510">
            <v>41303</v>
          </cell>
          <cell r="DC2510">
            <v>41303</v>
          </cell>
          <cell r="DN2510">
            <v>41326</v>
          </cell>
        </row>
        <row r="2511">
          <cell r="H2511">
            <v>41302</v>
          </cell>
          <cell r="S2511">
            <v>41302</v>
          </cell>
          <cell r="AD2511">
            <v>41302</v>
          </cell>
          <cell r="AO2511">
            <v>41302</v>
          </cell>
          <cell r="AZ2511">
            <v>41302</v>
          </cell>
          <cell r="BK2511">
            <v>41302</v>
          </cell>
          <cell r="BV2511">
            <v>41302</v>
          </cell>
          <cell r="CG2511">
            <v>41302</v>
          </cell>
          <cell r="CR2511">
            <v>41302</v>
          </cell>
          <cell r="DC2511">
            <v>41302</v>
          </cell>
          <cell r="DN2511">
            <v>41325</v>
          </cell>
        </row>
        <row r="2512">
          <cell r="H2512">
            <v>41299</v>
          </cell>
          <cell r="S2512">
            <v>41299</v>
          </cell>
          <cell r="AD2512">
            <v>41299</v>
          </cell>
          <cell r="AO2512">
            <v>41299</v>
          </cell>
          <cell r="AZ2512">
            <v>41299</v>
          </cell>
          <cell r="BK2512">
            <v>41299</v>
          </cell>
          <cell r="BV2512">
            <v>41299</v>
          </cell>
          <cell r="CG2512">
            <v>41299</v>
          </cell>
          <cell r="CR2512">
            <v>41299</v>
          </cell>
          <cell r="DC2512">
            <v>41299</v>
          </cell>
          <cell r="DN2512">
            <v>41324</v>
          </cell>
        </row>
        <row r="2513">
          <cell r="H2513">
            <v>41298</v>
          </cell>
          <cell r="S2513">
            <v>41298</v>
          </cell>
          <cell r="AD2513">
            <v>41298</v>
          </cell>
          <cell r="AO2513">
            <v>41298</v>
          </cell>
          <cell r="AZ2513">
            <v>41298</v>
          </cell>
          <cell r="BK2513">
            <v>41298</v>
          </cell>
          <cell r="BV2513">
            <v>41298</v>
          </cell>
          <cell r="CG2513">
            <v>41298</v>
          </cell>
          <cell r="CR2513">
            <v>41298</v>
          </cell>
          <cell r="DC2513">
            <v>41298</v>
          </cell>
          <cell r="DN2513">
            <v>41320</v>
          </cell>
        </row>
        <row r="2514">
          <cell r="H2514">
            <v>41297</v>
          </cell>
          <cell r="S2514">
            <v>41297</v>
          </cell>
          <cell r="AD2514">
            <v>41297</v>
          </cell>
          <cell r="AO2514">
            <v>41297</v>
          </cell>
          <cell r="AZ2514">
            <v>41297</v>
          </cell>
          <cell r="BK2514">
            <v>41297</v>
          </cell>
          <cell r="BV2514">
            <v>41297</v>
          </cell>
          <cell r="CG2514">
            <v>41297</v>
          </cell>
          <cell r="CR2514">
            <v>41297</v>
          </cell>
          <cell r="DC2514">
            <v>41297</v>
          </cell>
          <cell r="DN2514">
            <v>41319</v>
          </cell>
        </row>
        <row r="2515">
          <cell r="H2515">
            <v>41296</v>
          </cell>
          <cell r="S2515">
            <v>41296</v>
          </cell>
          <cell r="AD2515">
            <v>41296</v>
          </cell>
          <cell r="AO2515">
            <v>41296</v>
          </cell>
          <cell r="AZ2515">
            <v>41296</v>
          </cell>
          <cell r="BK2515">
            <v>41296</v>
          </cell>
          <cell r="BV2515">
            <v>41296</v>
          </cell>
          <cell r="CG2515">
            <v>41296</v>
          </cell>
          <cell r="CR2515">
            <v>41296</v>
          </cell>
          <cell r="DC2515">
            <v>41296</v>
          </cell>
          <cell r="DN2515">
            <v>41318</v>
          </cell>
        </row>
        <row r="2516">
          <cell r="H2516">
            <v>41295</v>
          </cell>
          <cell r="S2516">
            <v>41295</v>
          </cell>
          <cell r="AD2516">
            <v>41295</v>
          </cell>
          <cell r="AO2516">
            <v>41295</v>
          </cell>
          <cell r="AZ2516">
            <v>41295</v>
          </cell>
          <cell r="BK2516">
            <v>41295</v>
          </cell>
          <cell r="BV2516">
            <v>41295</v>
          </cell>
          <cell r="CG2516">
            <v>41295</v>
          </cell>
          <cell r="CR2516">
            <v>41295</v>
          </cell>
          <cell r="DC2516">
            <v>41295</v>
          </cell>
          <cell r="DN2516">
            <v>41317</v>
          </cell>
        </row>
        <row r="2517">
          <cell r="H2517">
            <v>41292</v>
          </cell>
          <cell r="S2517">
            <v>41292</v>
          </cell>
          <cell r="AD2517">
            <v>41292</v>
          </cell>
          <cell r="AO2517">
            <v>41292</v>
          </cell>
          <cell r="AZ2517">
            <v>41292</v>
          </cell>
          <cell r="BK2517">
            <v>41292</v>
          </cell>
          <cell r="BV2517">
            <v>41292</v>
          </cell>
          <cell r="CG2517">
            <v>41292</v>
          </cell>
          <cell r="CR2517">
            <v>41292</v>
          </cell>
          <cell r="DC2517">
            <v>41292</v>
          </cell>
          <cell r="DN2517">
            <v>41316</v>
          </cell>
        </row>
        <row r="2518">
          <cell r="H2518">
            <v>41291</v>
          </cell>
          <cell r="S2518">
            <v>41291</v>
          </cell>
          <cell r="AD2518">
            <v>41291</v>
          </cell>
          <cell r="AO2518">
            <v>41291</v>
          </cell>
          <cell r="AZ2518">
            <v>41291</v>
          </cell>
          <cell r="BK2518">
            <v>41291</v>
          </cell>
          <cell r="BV2518">
            <v>41291</v>
          </cell>
          <cell r="CG2518">
            <v>41291</v>
          </cell>
          <cell r="CR2518">
            <v>41291</v>
          </cell>
          <cell r="DC2518">
            <v>41291</v>
          </cell>
          <cell r="DN2518">
            <v>41313</v>
          </cell>
        </row>
        <row r="2519">
          <cell r="H2519">
            <v>41290</v>
          </cell>
          <cell r="S2519">
            <v>41290</v>
          </cell>
          <cell r="AD2519">
            <v>41290</v>
          </cell>
          <cell r="AO2519">
            <v>41290</v>
          </cell>
          <cell r="AZ2519">
            <v>41290</v>
          </cell>
          <cell r="BK2519">
            <v>41290</v>
          </cell>
          <cell r="BV2519">
            <v>41290</v>
          </cell>
          <cell r="CG2519">
            <v>41290</v>
          </cell>
          <cell r="CR2519">
            <v>41290</v>
          </cell>
          <cell r="DC2519">
            <v>41290</v>
          </cell>
          <cell r="DN2519">
            <v>41312</v>
          </cell>
        </row>
        <row r="2520">
          <cell r="H2520">
            <v>41289</v>
          </cell>
          <cell r="S2520">
            <v>41289</v>
          </cell>
          <cell r="AD2520">
            <v>41289</v>
          </cell>
          <cell r="AO2520">
            <v>41289</v>
          </cell>
          <cell r="AZ2520">
            <v>41289</v>
          </cell>
          <cell r="BK2520">
            <v>41289</v>
          </cell>
          <cell r="BV2520">
            <v>41289</v>
          </cell>
          <cell r="CG2520">
            <v>41289</v>
          </cell>
          <cell r="CR2520">
            <v>41289</v>
          </cell>
          <cell r="DC2520">
            <v>41289</v>
          </cell>
          <cell r="DN2520">
            <v>41311</v>
          </cell>
        </row>
        <row r="2521">
          <cell r="H2521">
            <v>41288</v>
          </cell>
          <cell r="S2521">
            <v>41288</v>
          </cell>
          <cell r="AD2521">
            <v>41288</v>
          </cell>
          <cell r="AO2521">
            <v>41288</v>
          </cell>
          <cell r="AZ2521">
            <v>41288</v>
          </cell>
          <cell r="BK2521">
            <v>41288</v>
          </cell>
          <cell r="BV2521">
            <v>41288</v>
          </cell>
          <cell r="CG2521">
            <v>41288</v>
          </cell>
          <cell r="CR2521">
            <v>41288</v>
          </cell>
          <cell r="DC2521">
            <v>41288</v>
          </cell>
          <cell r="DN2521">
            <v>41310</v>
          </cell>
        </row>
        <row r="2522">
          <cell r="H2522">
            <v>41285</v>
          </cell>
          <cell r="S2522">
            <v>41285</v>
          </cell>
          <cell r="AD2522">
            <v>41285</v>
          </cell>
          <cell r="AO2522">
            <v>41285</v>
          </cell>
          <cell r="AZ2522">
            <v>41285</v>
          </cell>
          <cell r="BK2522">
            <v>41285</v>
          </cell>
          <cell r="BV2522">
            <v>41285</v>
          </cell>
          <cell r="CG2522">
            <v>41285</v>
          </cell>
          <cell r="CR2522">
            <v>41285</v>
          </cell>
          <cell r="DC2522">
            <v>41285</v>
          </cell>
          <cell r="DN2522">
            <v>41309</v>
          </cell>
        </row>
        <row r="2523">
          <cell r="H2523">
            <v>41284</v>
          </cell>
          <cell r="S2523">
            <v>41284</v>
          </cell>
          <cell r="AD2523">
            <v>41284</v>
          </cell>
          <cell r="AO2523">
            <v>41284</v>
          </cell>
          <cell r="AZ2523">
            <v>41284</v>
          </cell>
          <cell r="BK2523">
            <v>41284</v>
          </cell>
          <cell r="BV2523">
            <v>41284</v>
          </cell>
          <cell r="CG2523">
            <v>41284</v>
          </cell>
          <cell r="CR2523">
            <v>41284</v>
          </cell>
          <cell r="DC2523">
            <v>41284</v>
          </cell>
          <cell r="DN2523">
            <v>41306</v>
          </cell>
        </row>
        <row r="2524">
          <cell r="H2524">
            <v>41283</v>
          </cell>
          <cell r="S2524">
            <v>41283</v>
          </cell>
          <cell r="AD2524">
            <v>41283</v>
          </cell>
          <cell r="AO2524">
            <v>41283</v>
          </cell>
          <cell r="AZ2524">
            <v>41283</v>
          </cell>
          <cell r="BK2524">
            <v>41283</v>
          </cell>
          <cell r="BV2524">
            <v>41283</v>
          </cell>
          <cell r="CG2524">
            <v>41283</v>
          </cell>
          <cell r="CR2524">
            <v>41283</v>
          </cell>
          <cell r="DC2524">
            <v>41283</v>
          </cell>
          <cell r="DN2524">
            <v>41305</v>
          </cell>
        </row>
        <row r="2525">
          <cell r="H2525">
            <v>41282</v>
          </cell>
          <cell r="S2525">
            <v>41282</v>
          </cell>
          <cell r="AD2525">
            <v>41282</v>
          </cell>
          <cell r="AO2525">
            <v>41282</v>
          </cell>
          <cell r="AZ2525">
            <v>41282</v>
          </cell>
          <cell r="BK2525">
            <v>41282</v>
          </cell>
          <cell r="BV2525">
            <v>41282</v>
          </cell>
          <cell r="CG2525">
            <v>41282</v>
          </cell>
          <cell r="CR2525">
            <v>41282</v>
          </cell>
          <cell r="DC2525">
            <v>41282</v>
          </cell>
          <cell r="DN2525">
            <v>41304</v>
          </cell>
        </row>
        <row r="2526">
          <cell r="H2526">
            <v>41281</v>
          </cell>
          <cell r="S2526">
            <v>41281</v>
          </cell>
          <cell r="AD2526">
            <v>41281</v>
          </cell>
          <cell r="AO2526">
            <v>41281</v>
          </cell>
          <cell r="AZ2526">
            <v>41281</v>
          </cell>
          <cell r="BK2526">
            <v>41281</v>
          </cell>
          <cell r="BV2526">
            <v>41281</v>
          </cell>
          <cell r="CG2526">
            <v>41281</v>
          </cell>
          <cell r="CR2526">
            <v>41281</v>
          </cell>
          <cell r="DC2526">
            <v>41281</v>
          </cell>
          <cell r="DN2526">
            <v>41303</v>
          </cell>
        </row>
        <row r="2527">
          <cell r="H2527">
            <v>41278</v>
          </cell>
          <cell r="S2527">
            <v>41278</v>
          </cell>
          <cell r="AD2527">
            <v>41278</v>
          </cell>
          <cell r="AO2527">
            <v>41278</v>
          </cell>
          <cell r="AZ2527">
            <v>41278</v>
          </cell>
          <cell r="BK2527">
            <v>41278</v>
          </cell>
          <cell r="BV2527">
            <v>41278</v>
          </cell>
          <cell r="CG2527">
            <v>41278</v>
          </cell>
          <cell r="CR2527">
            <v>41278</v>
          </cell>
          <cell r="DC2527">
            <v>41278</v>
          </cell>
          <cell r="DN2527">
            <v>41302</v>
          </cell>
        </row>
        <row r="2528">
          <cell r="H2528">
            <v>41277</v>
          </cell>
          <cell r="S2528">
            <v>41277</v>
          </cell>
          <cell r="AD2528">
            <v>41277</v>
          </cell>
          <cell r="AO2528">
            <v>41277</v>
          </cell>
          <cell r="AZ2528">
            <v>41277</v>
          </cell>
          <cell r="BK2528">
            <v>41277</v>
          </cell>
          <cell r="BV2528">
            <v>41277</v>
          </cell>
          <cell r="CG2528">
            <v>41277</v>
          </cell>
          <cell r="CR2528">
            <v>41277</v>
          </cell>
          <cell r="DC2528">
            <v>41277</v>
          </cell>
          <cell r="DN2528">
            <v>41299</v>
          </cell>
        </row>
        <row r="2529">
          <cell r="H2529">
            <v>41276</v>
          </cell>
          <cell r="S2529">
            <v>41276</v>
          </cell>
          <cell r="AD2529">
            <v>41276</v>
          </cell>
          <cell r="AO2529">
            <v>41276</v>
          </cell>
          <cell r="AZ2529">
            <v>41276</v>
          </cell>
          <cell r="BK2529">
            <v>41276</v>
          </cell>
          <cell r="BV2529">
            <v>41276</v>
          </cell>
          <cell r="CG2529">
            <v>41276</v>
          </cell>
          <cell r="CR2529">
            <v>41276</v>
          </cell>
          <cell r="DC2529">
            <v>41276</v>
          </cell>
          <cell r="DN2529">
            <v>41298</v>
          </cell>
        </row>
        <row r="2530">
          <cell r="H2530">
            <v>41275</v>
          </cell>
          <cell r="S2530">
            <v>41275</v>
          </cell>
          <cell r="AD2530">
            <v>41275</v>
          </cell>
          <cell r="AO2530">
            <v>41275</v>
          </cell>
          <cell r="AZ2530">
            <v>41275</v>
          </cell>
          <cell r="BK2530">
            <v>41275</v>
          </cell>
          <cell r="BV2530">
            <v>41275</v>
          </cell>
          <cell r="CG2530">
            <v>41275</v>
          </cell>
          <cell r="CR2530">
            <v>41275</v>
          </cell>
          <cell r="DC2530">
            <v>41275</v>
          </cell>
          <cell r="DN2530">
            <v>41297</v>
          </cell>
        </row>
        <row r="2531">
          <cell r="H2531">
            <v>41274</v>
          </cell>
          <cell r="S2531">
            <v>41274</v>
          </cell>
          <cell r="AD2531">
            <v>41274</v>
          </cell>
          <cell r="AO2531">
            <v>41274</v>
          </cell>
          <cell r="AZ2531">
            <v>41274</v>
          </cell>
          <cell r="BK2531">
            <v>41274</v>
          </cell>
          <cell r="BV2531">
            <v>41274</v>
          </cell>
          <cell r="CG2531">
            <v>41274</v>
          </cell>
          <cell r="CR2531">
            <v>41274</v>
          </cell>
          <cell r="DC2531">
            <v>41274</v>
          </cell>
          <cell r="DN2531">
            <v>41296</v>
          </cell>
        </row>
        <row r="2532">
          <cell r="H2532">
            <v>41271</v>
          </cell>
          <cell r="S2532">
            <v>41271</v>
          </cell>
          <cell r="AD2532">
            <v>41271</v>
          </cell>
          <cell r="AO2532">
            <v>41271</v>
          </cell>
          <cell r="AZ2532">
            <v>41271</v>
          </cell>
          <cell r="BK2532">
            <v>41271</v>
          </cell>
          <cell r="BV2532">
            <v>41271</v>
          </cell>
          <cell r="CG2532">
            <v>41271</v>
          </cell>
          <cell r="CR2532">
            <v>41271</v>
          </cell>
          <cell r="DC2532">
            <v>41271</v>
          </cell>
          <cell r="DN2532">
            <v>41292</v>
          </cell>
        </row>
        <row r="2533">
          <cell r="H2533">
            <v>41270</v>
          </cell>
          <cell r="S2533">
            <v>41270</v>
          </cell>
          <cell r="AD2533">
            <v>41270</v>
          </cell>
          <cell r="AO2533">
            <v>41270</v>
          </cell>
          <cell r="AZ2533">
            <v>41270</v>
          </cell>
          <cell r="BK2533">
            <v>41270</v>
          </cell>
          <cell r="BV2533">
            <v>41270</v>
          </cell>
          <cell r="CG2533">
            <v>41270</v>
          </cell>
          <cell r="CR2533">
            <v>41270</v>
          </cell>
          <cell r="DC2533">
            <v>41270</v>
          </cell>
          <cell r="DN2533">
            <v>41291</v>
          </cell>
        </row>
        <row r="2534">
          <cell r="H2534">
            <v>41269</v>
          </cell>
          <cell r="S2534">
            <v>41269</v>
          </cell>
          <cell r="AD2534">
            <v>41269</v>
          </cell>
          <cell r="AO2534">
            <v>41269</v>
          </cell>
          <cell r="AZ2534">
            <v>41269</v>
          </cell>
          <cell r="BK2534">
            <v>41269</v>
          </cell>
          <cell r="BV2534">
            <v>41269</v>
          </cell>
          <cell r="CG2534">
            <v>41269</v>
          </cell>
          <cell r="CR2534">
            <v>41269</v>
          </cell>
          <cell r="DC2534">
            <v>41269</v>
          </cell>
          <cell r="DN2534">
            <v>41290</v>
          </cell>
        </row>
        <row r="2535">
          <cell r="H2535">
            <v>41267</v>
          </cell>
          <cell r="S2535">
            <v>41267</v>
          </cell>
          <cell r="AD2535">
            <v>41267</v>
          </cell>
          <cell r="AO2535">
            <v>41267</v>
          </cell>
          <cell r="AZ2535">
            <v>41267</v>
          </cell>
          <cell r="BK2535">
            <v>41267</v>
          </cell>
          <cell r="BV2535">
            <v>41267</v>
          </cell>
          <cell r="CG2535">
            <v>41267</v>
          </cell>
          <cell r="CR2535">
            <v>41267</v>
          </cell>
          <cell r="DC2535">
            <v>41267</v>
          </cell>
          <cell r="DN2535">
            <v>41289</v>
          </cell>
        </row>
        <row r="2536">
          <cell r="H2536">
            <v>41264</v>
          </cell>
          <cell r="S2536">
            <v>41264</v>
          </cell>
          <cell r="AD2536">
            <v>41264</v>
          </cell>
          <cell r="AO2536">
            <v>41264</v>
          </cell>
          <cell r="AZ2536">
            <v>41264</v>
          </cell>
          <cell r="BK2536">
            <v>41264</v>
          </cell>
          <cell r="BV2536">
            <v>41264</v>
          </cell>
          <cell r="CG2536">
            <v>41264</v>
          </cell>
          <cell r="CR2536">
            <v>41264</v>
          </cell>
          <cell r="DC2536">
            <v>41264</v>
          </cell>
          <cell r="DN2536">
            <v>41288</v>
          </cell>
        </row>
        <row r="2537">
          <cell r="H2537">
            <v>41263</v>
          </cell>
          <cell r="S2537">
            <v>41263</v>
          </cell>
          <cell r="AD2537">
            <v>41263</v>
          </cell>
          <cell r="AO2537">
            <v>41263</v>
          </cell>
          <cell r="AZ2537">
            <v>41263</v>
          </cell>
          <cell r="BK2537">
            <v>41263</v>
          </cell>
          <cell r="BV2537">
            <v>41263</v>
          </cell>
          <cell r="CG2537">
            <v>41263</v>
          </cell>
          <cell r="CR2537">
            <v>41263</v>
          </cell>
          <cell r="DC2537">
            <v>41263</v>
          </cell>
          <cell r="DN2537">
            <v>41285</v>
          </cell>
        </row>
        <row r="2538">
          <cell r="H2538">
            <v>41262</v>
          </cell>
          <cell r="S2538">
            <v>41262</v>
          </cell>
          <cell r="AD2538">
            <v>41262</v>
          </cell>
          <cell r="AO2538">
            <v>41262</v>
          </cell>
          <cell r="AZ2538">
            <v>41262</v>
          </cell>
          <cell r="BK2538">
            <v>41262</v>
          </cell>
          <cell r="BV2538">
            <v>41262</v>
          </cell>
          <cell r="CG2538">
            <v>41262</v>
          </cell>
          <cell r="CR2538">
            <v>41262</v>
          </cell>
          <cell r="DC2538">
            <v>41262</v>
          </cell>
          <cell r="DN2538">
            <v>41284</v>
          </cell>
        </row>
        <row r="2539">
          <cell r="H2539">
            <v>41261</v>
          </cell>
          <cell r="S2539">
            <v>41261</v>
          </cell>
          <cell r="AD2539">
            <v>41261</v>
          </cell>
          <cell r="AO2539">
            <v>41261</v>
          </cell>
          <cell r="AZ2539">
            <v>41261</v>
          </cell>
          <cell r="BK2539">
            <v>41261</v>
          </cell>
          <cell r="BV2539">
            <v>41261</v>
          </cell>
          <cell r="CG2539">
            <v>41261</v>
          </cell>
          <cell r="CR2539">
            <v>41261</v>
          </cell>
          <cell r="DC2539">
            <v>41261</v>
          </cell>
          <cell r="DN2539">
            <v>41283</v>
          </cell>
        </row>
        <row r="2540">
          <cell r="H2540">
            <v>41260</v>
          </cell>
          <cell r="S2540">
            <v>41260</v>
          </cell>
          <cell r="AD2540">
            <v>41260</v>
          </cell>
          <cell r="AO2540">
            <v>41260</v>
          </cell>
          <cell r="AZ2540">
            <v>41260</v>
          </cell>
          <cell r="BK2540">
            <v>41260</v>
          </cell>
          <cell r="BV2540">
            <v>41260</v>
          </cell>
          <cell r="CG2540">
            <v>41260</v>
          </cell>
          <cell r="CR2540">
            <v>41260</v>
          </cell>
          <cell r="DC2540">
            <v>41260</v>
          </cell>
          <cell r="DN2540">
            <v>41282</v>
          </cell>
        </row>
        <row r="2541">
          <cell r="H2541">
            <v>41257</v>
          </cell>
          <cell r="S2541">
            <v>41257</v>
          </cell>
          <cell r="AD2541">
            <v>41257</v>
          </cell>
          <cell r="AO2541">
            <v>41257</v>
          </cell>
          <cell r="AZ2541">
            <v>41257</v>
          </cell>
          <cell r="BK2541">
            <v>41257</v>
          </cell>
          <cell r="BV2541">
            <v>41257</v>
          </cell>
          <cell r="CG2541">
            <v>41257</v>
          </cell>
          <cell r="CR2541">
            <v>41257</v>
          </cell>
          <cell r="DC2541">
            <v>41257</v>
          </cell>
          <cell r="DN2541">
            <v>41281</v>
          </cell>
        </row>
        <row r="2542">
          <cell r="H2542">
            <v>41256</v>
          </cell>
          <cell r="S2542">
            <v>41256</v>
          </cell>
          <cell r="AD2542">
            <v>41256</v>
          </cell>
          <cell r="AO2542">
            <v>41256</v>
          </cell>
          <cell r="AZ2542">
            <v>41256</v>
          </cell>
          <cell r="BK2542">
            <v>41256</v>
          </cell>
          <cell r="BV2542">
            <v>41256</v>
          </cell>
          <cell r="CG2542">
            <v>41256</v>
          </cell>
          <cell r="CR2542">
            <v>41256</v>
          </cell>
          <cell r="DC2542">
            <v>41256</v>
          </cell>
          <cell r="DN2542">
            <v>41278</v>
          </cell>
        </row>
        <row r="2543">
          <cell r="H2543">
            <v>41255</v>
          </cell>
          <cell r="S2543">
            <v>41255</v>
          </cell>
          <cell r="AD2543">
            <v>41255</v>
          </cell>
          <cell r="AO2543">
            <v>41255</v>
          </cell>
          <cell r="AZ2543">
            <v>41255</v>
          </cell>
          <cell r="BK2543">
            <v>41255</v>
          </cell>
          <cell r="BV2543">
            <v>41255</v>
          </cell>
          <cell r="CG2543">
            <v>41255</v>
          </cell>
          <cell r="CR2543">
            <v>41255</v>
          </cell>
          <cell r="DC2543">
            <v>41255</v>
          </cell>
          <cell r="DN2543">
            <v>41277</v>
          </cell>
        </row>
        <row r="2544">
          <cell r="H2544">
            <v>41254</v>
          </cell>
          <cell r="S2544">
            <v>41254</v>
          </cell>
          <cell r="AD2544">
            <v>41254</v>
          </cell>
          <cell r="AO2544">
            <v>41254</v>
          </cell>
          <cell r="AZ2544">
            <v>41254</v>
          </cell>
          <cell r="BK2544">
            <v>41254</v>
          </cell>
          <cell r="BV2544">
            <v>41254</v>
          </cell>
          <cell r="CG2544">
            <v>41254</v>
          </cell>
          <cell r="CR2544">
            <v>41254</v>
          </cell>
          <cell r="DC2544">
            <v>41254</v>
          </cell>
          <cell r="DN2544">
            <v>41276</v>
          </cell>
        </row>
        <row r="2545">
          <cell r="H2545">
            <v>41253</v>
          </cell>
          <cell r="S2545">
            <v>41253</v>
          </cell>
          <cell r="AD2545">
            <v>41253</v>
          </cell>
          <cell r="AO2545">
            <v>41253</v>
          </cell>
          <cell r="AZ2545">
            <v>41253</v>
          </cell>
          <cell r="BK2545">
            <v>41253</v>
          </cell>
          <cell r="BV2545">
            <v>41253</v>
          </cell>
          <cell r="CG2545">
            <v>41253</v>
          </cell>
          <cell r="CR2545">
            <v>41253</v>
          </cell>
          <cell r="DC2545">
            <v>41253</v>
          </cell>
          <cell r="DN2545">
            <v>41274</v>
          </cell>
        </row>
        <row r="2546">
          <cell r="H2546">
            <v>41250</v>
          </cell>
          <cell r="S2546">
            <v>41250</v>
          </cell>
          <cell r="AD2546">
            <v>41250</v>
          </cell>
          <cell r="AO2546">
            <v>41250</v>
          </cell>
          <cell r="AZ2546">
            <v>41250</v>
          </cell>
          <cell r="BK2546">
            <v>41250</v>
          </cell>
          <cell r="BV2546">
            <v>41250</v>
          </cell>
          <cell r="CG2546">
            <v>41250</v>
          </cell>
          <cell r="CR2546">
            <v>41250</v>
          </cell>
          <cell r="DC2546">
            <v>41250</v>
          </cell>
          <cell r="DN2546">
            <v>41271</v>
          </cell>
        </row>
        <row r="2547">
          <cell r="H2547">
            <v>41249</v>
          </cell>
          <cell r="S2547">
            <v>41249</v>
          </cell>
          <cell r="AD2547">
            <v>41249</v>
          </cell>
          <cell r="AO2547">
            <v>41249</v>
          </cell>
          <cell r="AZ2547">
            <v>41249</v>
          </cell>
          <cell r="BK2547">
            <v>41249</v>
          </cell>
          <cell r="BV2547">
            <v>41249</v>
          </cell>
          <cell r="CG2547">
            <v>41249</v>
          </cell>
          <cell r="CR2547">
            <v>41249</v>
          </cell>
          <cell r="DC2547">
            <v>41249</v>
          </cell>
          <cell r="DN2547">
            <v>41270</v>
          </cell>
        </row>
        <row r="2548">
          <cell r="H2548">
            <v>41248</v>
          </cell>
          <cell r="S2548">
            <v>41248</v>
          </cell>
          <cell r="AD2548">
            <v>41248</v>
          </cell>
          <cell r="AO2548">
            <v>41248</v>
          </cell>
          <cell r="AZ2548">
            <v>41248</v>
          </cell>
          <cell r="BK2548">
            <v>41248</v>
          </cell>
          <cell r="BV2548">
            <v>41248</v>
          </cell>
          <cell r="CG2548">
            <v>41248</v>
          </cell>
          <cell r="CR2548">
            <v>41248</v>
          </cell>
          <cell r="DC2548">
            <v>41248</v>
          </cell>
          <cell r="DN2548">
            <v>41269</v>
          </cell>
        </row>
        <row r="2549">
          <cell r="H2549">
            <v>41247</v>
          </cell>
          <cell r="S2549">
            <v>41247</v>
          </cell>
          <cell r="AD2549">
            <v>41247</v>
          </cell>
          <cell r="AO2549">
            <v>41247</v>
          </cell>
          <cell r="AZ2549">
            <v>41247</v>
          </cell>
          <cell r="BK2549">
            <v>41247</v>
          </cell>
          <cell r="BV2549">
            <v>41247</v>
          </cell>
          <cell r="CG2549">
            <v>41247</v>
          </cell>
          <cell r="CR2549">
            <v>41247</v>
          </cell>
          <cell r="DC2549">
            <v>41247</v>
          </cell>
          <cell r="DN2549">
            <v>41267</v>
          </cell>
        </row>
        <row r="2550">
          <cell r="H2550">
            <v>41246</v>
          </cell>
          <cell r="S2550">
            <v>41246</v>
          </cell>
          <cell r="AD2550">
            <v>41246</v>
          </cell>
          <cell r="AO2550">
            <v>41246</v>
          </cell>
          <cell r="AZ2550">
            <v>41246</v>
          </cell>
          <cell r="BK2550">
            <v>41246</v>
          </cell>
          <cell r="BV2550">
            <v>41246</v>
          </cell>
          <cell r="CG2550">
            <v>41246</v>
          </cell>
          <cell r="CR2550">
            <v>41246</v>
          </cell>
          <cell r="DC2550">
            <v>41246</v>
          </cell>
          <cell r="DN2550">
            <v>41264</v>
          </cell>
        </row>
        <row r="2551">
          <cell r="H2551">
            <v>41243</v>
          </cell>
          <cell r="S2551">
            <v>41243</v>
          </cell>
          <cell r="AD2551">
            <v>41243</v>
          </cell>
          <cell r="AO2551">
            <v>41243</v>
          </cell>
          <cell r="AZ2551">
            <v>41243</v>
          </cell>
          <cell r="BK2551">
            <v>41243</v>
          </cell>
          <cell r="BV2551">
            <v>41243</v>
          </cell>
          <cell r="CG2551">
            <v>41243</v>
          </cell>
          <cell r="CR2551">
            <v>41243</v>
          </cell>
          <cell r="DC2551">
            <v>41243</v>
          </cell>
          <cell r="DN2551">
            <v>41263</v>
          </cell>
        </row>
        <row r="2552">
          <cell r="H2552">
            <v>41242</v>
          </cell>
          <cell r="S2552">
            <v>41242</v>
          </cell>
          <cell r="AD2552">
            <v>41242</v>
          </cell>
          <cell r="AO2552">
            <v>41242</v>
          </cell>
          <cell r="AZ2552">
            <v>41242</v>
          </cell>
          <cell r="BK2552">
            <v>41242</v>
          </cell>
          <cell r="BV2552">
            <v>41242</v>
          </cell>
          <cell r="CG2552">
            <v>41242</v>
          </cell>
          <cell r="CR2552">
            <v>41242</v>
          </cell>
          <cell r="DC2552">
            <v>41242</v>
          </cell>
          <cell r="DN2552">
            <v>41262</v>
          </cell>
        </row>
        <row r="2553">
          <cell r="H2553">
            <v>41240</v>
          </cell>
          <cell r="S2553">
            <v>41240</v>
          </cell>
          <cell r="AD2553">
            <v>41240</v>
          </cell>
          <cell r="AO2553">
            <v>41240</v>
          </cell>
          <cell r="AZ2553">
            <v>41240</v>
          </cell>
          <cell r="BK2553">
            <v>41240</v>
          </cell>
          <cell r="BV2553">
            <v>41240</v>
          </cell>
          <cell r="CG2553">
            <v>41240</v>
          </cell>
          <cell r="CR2553">
            <v>41240</v>
          </cell>
          <cell r="DC2553">
            <v>41240</v>
          </cell>
          <cell r="DN2553">
            <v>41261</v>
          </cell>
        </row>
        <row r="2554">
          <cell r="H2554">
            <v>41239</v>
          </cell>
          <cell r="S2554">
            <v>41239</v>
          </cell>
          <cell r="AD2554">
            <v>41239</v>
          </cell>
          <cell r="AO2554">
            <v>41239</v>
          </cell>
          <cell r="AZ2554">
            <v>41239</v>
          </cell>
          <cell r="BK2554">
            <v>41239</v>
          </cell>
          <cell r="BV2554">
            <v>41239</v>
          </cell>
          <cell r="CG2554">
            <v>41239</v>
          </cell>
          <cell r="CR2554">
            <v>41239</v>
          </cell>
          <cell r="DC2554">
            <v>41239</v>
          </cell>
          <cell r="DN2554">
            <v>41260</v>
          </cell>
        </row>
        <row r="2555">
          <cell r="H2555">
            <v>41236</v>
          </cell>
          <cell r="S2555">
            <v>41236</v>
          </cell>
          <cell r="AD2555">
            <v>41236</v>
          </cell>
          <cell r="AO2555">
            <v>41236</v>
          </cell>
          <cell r="AZ2555">
            <v>41236</v>
          </cell>
          <cell r="BK2555">
            <v>41236</v>
          </cell>
          <cell r="BV2555">
            <v>41236</v>
          </cell>
          <cell r="CG2555">
            <v>41236</v>
          </cell>
          <cell r="CR2555">
            <v>41236</v>
          </cell>
          <cell r="DC2555">
            <v>41236</v>
          </cell>
          <cell r="DN2555">
            <v>41257</v>
          </cell>
        </row>
        <row r="2556">
          <cell r="H2556">
            <v>41235</v>
          </cell>
          <cell r="S2556">
            <v>41235</v>
          </cell>
          <cell r="AD2556">
            <v>41235</v>
          </cell>
          <cell r="AO2556">
            <v>41235</v>
          </cell>
          <cell r="AZ2556">
            <v>41235</v>
          </cell>
          <cell r="BK2556">
            <v>41235</v>
          </cell>
          <cell r="BV2556">
            <v>41235</v>
          </cell>
          <cell r="CG2556">
            <v>41235</v>
          </cell>
          <cell r="CR2556">
            <v>41235</v>
          </cell>
          <cell r="DC2556">
            <v>41235</v>
          </cell>
          <cell r="DN2556">
            <v>41256</v>
          </cell>
        </row>
        <row r="2557">
          <cell r="H2557">
            <v>41234</v>
          </cell>
          <cell r="S2557">
            <v>41234</v>
          </cell>
          <cell r="AD2557">
            <v>41234</v>
          </cell>
          <cell r="AO2557">
            <v>41234</v>
          </cell>
          <cell r="AZ2557">
            <v>41234</v>
          </cell>
          <cell r="BK2557">
            <v>41234</v>
          </cell>
          <cell r="BV2557">
            <v>41234</v>
          </cell>
          <cell r="CG2557">
            <v>41234</v>
          </cell>
          <cell r="CR2557">
            <v>41234</v>
          </cell>
          <cell r="DC2557">
            <v>41234</v>
          </cell>
          <cell r="DN2557">
            <v>41255</v>
          </cell>
        </row>
        <row r="2558">
          <cell r="H2558">
            <v>41233</v>
          </cell>
          <cell r="S2558">
            <v>41233</v>
          </cell>
          <cell r="AD2558">
            <v>41233</v>
          </cell>
          <cell r="AO2558">
            <v>41233</v>
          </cell>
          <cell r="AZ2558">
            <v>41233</v>
          </cell>
          <cell r="BK2558">
            <v>41233</v>
          </cell>
          <cell r="BV2558">
            <v>41233</v>
          </cell>
          <cell r="CG2558">
            <v>41233</v>
          </cell>
          <cell r="CR2558">
            <v>41233</v>
          </cell>
          <cell r="DC2558">
            <v>41233</v>
          </cell>
          <cell r="DN2558">
            <v>41254</v>
          </cell>
        </row>
        <row r="2559">
          <cell r="H2559">
            <v>41232</v>
          </cell>
          <cell r="S2559">
            <v>41232</v>
          </cell>
          <cell r="AD2559">
            <v>41232</v>
          </cell>
          <cell r="AO2559">
            <v>41232</v>
          </cell>
          <cell r="AZ2559">
            <v>41232</v>
          </cell>
          <cell r="BK2559">
            <v>41232</v>
          </cell>
          <cell r="BV2559">
            <v>41232</v>
          </cell>
          <cell r="CG2559">
            <v>41232</v>
          </cell>
          <cell r="CR2559">
            <v>41232</v>
          </cell>
          <cell r="DC2559">
            <v>41232</v>
          </cell>
          <cell r="DN2559">
            <v>41253</v>
          </cell>
        </row>
        <row r="2560">
          <cell r="H2560">
            <v>41229</v>
          </cell>
          <cell r="S2560">
            <v>41229</v>
          </cell>
          <cell r="AD2560">
            <v>41229</v>
          </cell>
          <cell r="AO2560">
            <v>41229</v>
          </cell>
          <cell r="AZ2560">
            <v>41229</v>
          </cell>
          <cell r="BK2560">
            <v>41229</v>
          </cell>
          <cell r="BV2560">
            <v>41229</v>
          </cell>
          <cell r="CG2560">
            <v>41229</v>
          </cell>
          <cell r="CR2560">
            <v>41229</v>
          </cell>
          <cell r="DC2560">
            <v>41229</v>
          </cell>
          <cell r="DN2560">
            <v>41250</v>
          </cell>
        </row>
        <row r="2561">
          <cell r="H2561">
            <v>41228</v>
          </cell>
          <cell r="S2561">
            <v>41228</v>
          </cell>
          <cell r="AD2561">
            <v>41228</v>
          </cell>
          <cell r="AO2561">
            <v>41228</v>
          </cell>
          <cell r="AZ2561">
            <v>41228</v>
          </cell>
          <cell r="BK2561">
            <v>41228</v>
          </cell>
          <cell r="BV2561">
            <v>41228</v>
          </cell>
          <cell r="CG2561">
            <v>41228</v>
          </cell>
          <cell r="CR2561">
            <v>41228</v>
          </cell>
          <cell r="DC2561">
            <v>41228</v>
          </cell>
          <cell r="DN2561">
            <v>41249</v>
          </cell>
        </row>
        <row r="2562">
          <cell r="H2562">
            <v>41226</v>
          </cell>
          <cell r="S2562">
            <v>41226</v>
          </cell>
          <cell r="AD2562">
            <v>41226</v>
          </cell>
          <cell r="AO2562">
            <v>41226</v>
          </cell>
          <cell r="AZ2562">
            <v>41226</v>
          </cell>
          <cell r="BK2562">
            <v>41226</v>
          </cell>
          <cell r="BV2562">
            <v>41226</v>
          </cell>
          <cell r="CG2562">
            <v>41226</v>
          </cell>
          <cell r="CR2562">
            <v>41226</v>
          </cell>
          <cell r="DC2562">
            <v>41226</v>
          </cell>
          <cell r="DN2562">
            <v>41248</v>
          </cell>
        </row>
        <row r="2563">
          <cell r="H2563">
            <v>41225</v>
          </cell>
          <cell r="S2563">
            <v>41225</v>
          </cell>
          <cell r="AD2563">
            <v>41225</v>
          </cell>
          <cell r="AO2563">
            <v>41225</v>
          </cell>
          <cell r="AZ2563">
            <v>41225</v>
          </cell>
          <cell r="BK2563">
            <v>41225</v>
          </cell>
          <cell r="BV2563">
            <v>41225</v>
          </cell>
          <cell r="CG2563">
            <v>41225</v>
          </cell>
          <cell r="CR2563">
            <v>41225</v>
          </cell>
          <cell r="DC2563">
            <v>41225</v>
          </cell>
          <cell r="DN2563">
            <v>41247</v>
          </cell>
        </row>
        <row r="2564">
          <cell r="H2564">
            <v>41222</v>
          </cell>
          <cell r="S2564">
            <v>41222</v>
          </cell>
          <cell r="AD2564">
            <v>41222</v>
          </cell>
          <cell r="AO2564">
            <v>41222</v>
          </cell>
          <cell r="AZ2564">
            <v>41222</v>
          </cell>
          <cell r="BK2564">
            <v>41222</v>
          </cell>
          <cell r="BV2564">
            <v>41222</v>
          </cell>
          <cell r="CG2564">
            <v>41222</v>
          </cell>
          <cell r="CR2564">
            <v>41222</v>
          </cell>
          <cell r="DC2564">
            <v>41222</v>
          </cell>
          <cell r="DN2564">
            <v>41246</v>
          </cell>
        </row>
        <row r="2565">
          <cell r="H2565">
            <v>41221</v>
          </cell>
          <cell r="S2565">
            <v>41221</v>
          </cell>
          <cell r="AD2565">
            <v>41221</v>
          </cell>
          <cell r="AO2565">
            <v>41221</v>
          </cell>
          <cell r="AZ2565">
            <v>41221</v>
          </cell>
          <cell r="BK2565">
            <v>41221</v>
          </cell>
          <cell r="BV2565">
            <v>41221</v>
          </cell>
          <cell r="CG2565">
            <v>41221</v>
          </cell>
          <cell r="CR2565">
            <v>41221</v>
          </cell>
          <cell r="DC2565">
            <v>41221</v>
          </cell>
          <cell r="DN2565">
            <v>41243</v>
          </cell>
        </row>
        <row r="2566">
          <cell r="H2566">
            <v>41220</v>
          </cell>
          <cell r="S2566">
            <v>41220</v>
          </cell>
          <cell r="AD2566">
            <v>41220</v>
          </cell>
          <cell r="AO2566">
            <v>41220</v>
          </cell>
          <cell r="AZ2566">
            <v>41220</v>
          </cell>
          <cell r="BK2566">
            <v>41220</v>
          </cell>
          <cell r="BV2566">
            <v>41220</v>
          </cell>
          <cell r="CG2566">
            <v>41220</v>
          </cell>
          <cell r="CR2566">
            <v>41220</v>
          </cell>
          <cell r="DC2566">
            <v>41220</v>
          </cell>
          <cell r="DN2566">
            <v>41242</v>
          </cell>
        </row>
        <row r="2567">
          <cell r="H2567">
            <v>41219</v>
          </cell>
          <cell r="S2567">
            <v>41219</v>
          </cell>
          <cell r="AD2567">
            <v>41219</v>
          </cell>
          <cell r="AO2567">
            <v>41219</v>
          </cell>
          <cell r="AZ2567">
            <v>41219</v>
          </cell>
          <cell r="BK2567">
            <v>41219</v>
          </cell>
          <cell r="BV2567">
            <v>41219</v>
          </cell>
          <cell r="CG2567">
            <v>41219</v>
          </cell>
          <cell r="CR2567">
            <v>41219</v>
          </cell>
          <cell r="DC2567">
            <v>41219</v>
          </cell>
          <cell r="DN2567">
            <v>41241</v>
          </cell>
        </row>
        <row r="2568">
          <cell r="H2568">
            <v>41218</v>
          </cell>
          <cell r="S2568">
            <v>41218</v>
          </cell>
          <cell r="AD2568">
            <v>41218</v>
          </cell>
          <cell r="AO2568">
            <v>41218</v>
          </cell>
          <cell r="AZ2568">
            <v>41218</v>
          </cell>
          <cell r="BK2568">
            <v>41218</v>
          </cell>
          <cell r="BV2568">
            <v>41218</v>
          </cell>
          <cell r="CG2568">
            <v>41218</v>
          </cell>
          <cell r="CR2568">
            <v>41218</v>
          </cell>
          <cell r="DC2568">
            <v>41218</v>
          </cell>
          <cell r="DN2568">
            <v>41240</v>
          </cell>
        </row>
        <row r="2569">
          <cell r="H2569">
            <v>41215</v>
          </cell>
          <cell r="S2569">
            <v>41215</v>
          </cell>
          <cell r="AD2569">
            <v>41215</v>
          </cell>
          <cell r="AO2569">
            <v>41215</v>
          </cell>
          <cell r="AZ2569">
            <v>41215</v>
          </cell>
          <cell r="BK2569">
            <v>41215</v>
          </cell>
          <cell r="BV2569">
            <v>41215</v>
          </cell>
          <cell r="CG2569">
            <v>41215</v>
          </cell>
          <cell r="CR2569">
            <v>41215</v>
          </cell>
          <cell r="DC2569">
            <v>41215</v>
          </cell>
          <cell r="DN2569">
            <v>41239</v>
          </cell>
        </row>
        <row r="2570">
          <cell r="H2570">
            <v>41214</v>
          </cell>
          <cell r="S2570">
            <v>41214</v>
          </cell>
          <cell r="AD2570">
            <v>41214</v>
          </cell>
          <cell r="AO2570">
            <v>41214</v>
          </cell>
          <cell r="AZ2570">
            <v>41214</v>
          </cell>
          <cell r="BK2570">
            <v>41214</v>
          </cell>
          <cell r="BV2570">
            <v>41214</v>
          </cell>
          <cell r="CG2570">
            <v>41214</v>
          </cell>
          <cell r="CR2570">
            <v>41214</v>
          </cell>
          <cell r="DC2570">
            <v>41214</v>
          </cell>
          <cell r="DN2570">
            <v>41236</v>
          </cell>
        </row>
        <row r="2571">
          <cell r="H2571">
            <v>41213</v>
          </cell>
          <cell r="S2571">
            <v>41213</v>
          </cell>
          <cell r="AD2571">
            <v>41213</v>
          </cell>
          <cell r="AO2571">
            <v>41213</v>
          </cell>
          <cell r="AZ2571">
            <v>41213</v>
          </cell>
          <cell r="BK2571">
            <v>41213</v>
          </cell>
          <cell r="BV2571">
            <v>41213</v>
          </cell>
          <cell r="CG2571">
            <v>41213</v>
          </cell>
          <cell r="CR2571">
            <v>41213</v>
          </cell>
          <cell r="DC2571">
            <v>41213</v>
          </cell>
          <cell r="DN2571">
            <v>41234</v>
          </cell>
        </row>
        <row r="2572">
          <cell r="H2572">
            <v>41212</v>
          </cell>
          <cell r="S2572">
            <v>41212</v>
          </cell>
          <cell r="AD2572">
            <v>41212</v>
          </cell>
          <cell r="AO2572">
            <v>41212</v>
          </cell>
          <cell r="AZ2572">
            <v>41212</v>
          </cell>
          <cell r="BK2572">
            <v>41212</v>
          </cell>
          <cell r="BV2572">
            <v>41212</v>
          </cell>
          <cell r="CG2572">
            <v>41212</v>
          </cell>
          <cell r="CR2572">
            <v>41212</v>
          </cell>
          <cell r="DC2572">
            <v>41212</v>
          </cell>
          <cell r="DN2572">
            <v>41233</v>
          </cell>
        </row>
        <row r="2573">
          <cell r="H2573">
            <v>41211</v>
          </cell>
          <cell r="S2573">
            <v>41211</v>
          </cell>
          <cell r="AD2573">
            <v>41211</v>
          </cell>
          <cell r="AO2573">
            <v>41211</v>
          </cell>
          <cell r="AZ2573">
            <v>41211</v>
          </cell>
          <cell r="BK2573">
            <v>41211</v>
          </cell>
          <cell r="BV2573">
            <v>41211</v>
          </cell>
          <cell r="CG2573">
            <v>41211</v>
          </cell>
          <cell r="CR2573">
            <v>41211</v>
          </cell>
          <cell r="DC2573">
            <v>41211</v>
          </cell>
          <cell r="DN2573">
            <v>41232</v>
          </cell>
        </row>
        <row r="2574">
          <cell r="H2574">
            <v>41208</v>
          </cell>
          <cell r="S2574">
            <v>41208</v>
          </cell>
          <cell r="AD2574">
            <v>41208</v>
          </cell>
          <cell r="AO2574">
            <v>41208</v>
          </cell>
          <cell r="AZ2574">
            <v>41208</v>
          </cell>
          <cell r="BK2574">
            <v>41208</v>
          </cell>
          <cell r="BV2574">
            <v>41208</v>
          </cell>
          <cell r="CG2574">
            <v>41208</v>
          </cell>
          <cell r="CR2574">
            <v>41208</v>
          </cell>
          <cell r="DC2574">
            <v>41208</v>
          </cell>
          <cell r="DN2574">
            <v>41229</v>
          </cell>
        </row>
        <row r="2575">
          <cell r="H2575">
            <v>41207</v>
          </cell>
          <cell r="S2575">
            <v>41207</v>
          </cell>
          <cell r="AD2575">
            <v>41207</v>
          </cell>
          <cell r="AO2575">
            <v>41207</v>
          </cell>
          <cell r="AZ2575">
            <v>41207</v>
          </cell>
          <cell r="BK2575">
            <v>41207</v>
          </cell>
          <cell r="BV2575">
            <v>41207</v>
          </cell>
          <cell r="CG2575">
            <v>41207</v>
          </cell>
          <cell r="CR2575">
            <v>41207</v>
          </cell>
          <cell r="DC2575">
            <v>41207</v>
          </cell>
          <cell r="DN2575">
            <v>41228</v>
          </cell>
        </row>
        <row r="2576">
          <cell r="H2576">
            <v>41205</v>
          </cell>
          <cell r="S2576">
            <v>41205</v>
          </cell>
          <cell r="AD2576">
            <v>41205</v>
          </cell>
          <cell r="AO2576">
            <v>41205</v>
          </cell>
          <cell r="AZ2576">
            <v>41205</v>
          </cell>
          <cell r="BK2576">
            <v>41205</v>
          </cell>
          <cell r="BV2576">
            <v>41205</v>
          </cell>
          <cell r="CG2576">
            <v>41205</v>
          </cell>
          <cell r="CR2576">
            <v>41205</v>
          </cell>
          <cell r="DC2576">
            <v>41205</v>
          </cell>
          <cell r="DN2576">
            <v>41227</v>
          </cell>
        </row>
        <row r="2577">
          <cell r="H2577">
            <v>41204</v>
          </cell>
          <cell r="S2577">
            <v>41204</v>
          </cell>
          <cell r="AD2577">
            <v>41204</v>
          </cell>
          <cell r="AO2577">
            <v>41204</v>
          </cell>
          <cell r="AZ2577">
            <v>41204</v>
          </cell>
          <cell r="BK2577">
            <v>41204</v>
          </cell>
          <cell r="BV2577">
            <v>41204</v>
          </cell>
          <cell r="CG2577">
            <v>41204</v>
          </cell>
          <cell r="CR2577">
            <v>41204</v>
          </cell>
          <cell r="DC2577">
            <v>41204</v>
          </cell>
          <cell r="DN2577">
            <v>41226</v>
          </cell>
        </row>
        <row r="2578">
          <cell r="H2578">
            <v>41201</v>
          </cell>
          <cell r="S2578">
            <v>41201</v>
          </cell>
          <cell r="AD2578">
            <v>41201</v>
          </cell>
          <cell r="AO2578">
            <v>41201</v>
          </cell>
          <cell r="AZ2578">
            <v>41201</v>
          </cell>
          <cell r="BK2578">
            <v>41201</v>
          </cell>
          <cell r="BV2578">
            <v>41201</v>
          </cell>
          <cell r="CG2578">
            <v>41201</v>
          </cell>
          <cell r="CR2578">
            <v>41201</v>
          </cell>
          <cell r="DC2578">
            <v>41201</v>
          </cell>
          <cell r="DN2578">
            <v>41225</v>
          </cell>
        </row>
        <row r="2579">
          <cell r="H2579">
            <v>41200</v>
          </cell>
          <cell r="S2579">
            <v>41200</v>
          </cell>
          <cell r="AD2579">
            <v>41200</v>
          </cell>
          <cell r="AO2579">
            <v>41200</v>
          </cell>
          <cell r="AZ2579">
            <v>41200</v>
          </cell>
          <cell r="BK2579">
            <v>41200</v>
          </cell>
          <cell r="BV2579">
            <v>41200</v>
          </cell>
          <cell r="CG2579">
            <v>41200</v>
          </cell>
          <cell r="CR2579">
            <v>41200</v>
          </cell>
          <cell r="DC2579">
            <v>41200</v>
          </cell>
          <cell r="DN2579">
            <v>41222</v>
          </cell>
        </row>
        <row r="2580">
          <cell r="H2580">
            <v>41199</v>
          </cell>
          <cell r="S2580">
            <v>41199</v>
          </cell>
          <cell r="AD2580">
            <v>41199</v>
          </cell>
          <cell r="AO2580">
            <v>41199</v>
          </cell>
          <cell r="AZ2580">
            <v>41199</v>
          </cell>
          <cell r="BK2580">
            <v>41199</v>
          </cell>
          <cell r="BV2580">
            <v>41199</v>
          </cell>
          <cell r="CG2580">
            <v>41199</v>
          </cell>
          <cell r="CR2580">
            <v>41199</v>
          </cell>
          <cell r="DC2580">
            <v>41199</v>
          </cell>
          <cell r="DN2580">
            <v>41221</v>
          </cell>
        </row>
        <row r="2581">
          <cell r="H2581">
            <v>41198</v>
          </cell>
          <cell r="S2581">
            <v>41198</v>
          </cell>
          <cell r="AD2581">
            <v>41198</v>
          </cell>
          <cell r="AO2581">
            <v>41198</v>
          </cell>
          <cell r="AZ2581">
            <v>41198</v>
          </cell>
          <cell r="BK2581">
            <v>41198</v>
          </cell>
          <cell r="BV2581">
            <v>41198</v>
          </cell>
          <cell r="CG2581">
            <v>41198</v>
          </cell>
          <cell r="CR2581">
            <v>41198</v>
          </cell>
          <cell r="DC2581">
            <v>41198</v>
          </cell>
          <cell r="DN2581">
            <v>41220</v>
          </cell>
        </row>
        <row r="2582">
          <cell r="H2582">
            <v>41197</v>
          </cell>
          <cell r="S2582">
            <v>41197</v>
          </cell>
          <cell r="AD2582">
            <v>41197</v>
          </cell>
          <cell r="AO2582">
            <v>41197</v>
          </cell>
          <cell r="AZ2582">
            <v>41197</v>
          </cell>
          <cell r="BK2582">
            <v>41197</v>
          </cell>
          <cell r="BV2582">
            <v>41197</v>
          </cell>
          <cell r="CG2582">
            <v>41197</v>
          </cell>
          <cell r="CR2582">
            <v>41197</v>
          </cell>
          <cell r="DC2582">
            <v>41197</v>
          </cell>
          <cell r="DN2582">
            <v>41219</v>
          </cell>
        </row>
        <row r="2583">
          <cell r="H2583">
            <v>41194</v>
          </cell>
          <cell r="S2583">
            <v>41194</v>
          </cell>
          <cell r="AD2583">
            <v>41194</v>
          </cell>
          <cell r="AO2583">
            <v>41194</v>
          </cell>
          <cell r="AZ2583">
            <v>41194</v>
          </cell>
          <cell r="BK2583">
            <v>41194</v>
          </cell>
          <cell r="BV2583">
            <v>41194</v>
          </cell>
          <cell r="CG2583">
            <v>41194</v>
          </cell>
          <cell r="CR2583">
            <v>41194</v>
          </cell>
          <cell r="DC2583">
            <v>41194</v>
          </cell>
          <cell r="DN2583">
            <v>41218</v>
          </cell>
        </row>
        <row r="2584">
          <cell r="H2584">
            <v>41193</v>
          </cell>
          <cell r="S2584">
            <v>41193</v>
          </cell>
          <cell r="AD2584">
            <v>41193</v>
          </cell>
          <cell r="AO2584">
            <v>41193</v>
          </cell>
          <cell r="AZ2584">
            <v>41193</v>
          </cell>
          <cell r="BK2584">
            <v>41193</v>
          </cell>
          <cell r="BV2584">
            <v>41193</v>
          </cell>
          <cell r="CG2584">
            <v>41193</v>
          </cell>
          <cell r="CR2584">
            <v>41193</v>
          </cell>
          <cell r="DC2584">
            <v>41193</v>
          </cell>
          <cell r="DN2584">
            <v>41215</v>
          </cell>
        </row>
        <row r="2585">
          <cell r="H2585">
            <v>41192</v>
          </cell>
          <cell r="S2585">
            <v>41192</v>
          </cell>
          <cell r="AD2585">
            <v>41192</v>
          </cell>
          <cell r="AO2585">
            <v>41192</v>
          </cell>
          <cell r="AZ2585">
            <v>41192</v>
          </cell>
          <cell r="BK2585">
            <v>41192</v>
          </cell>
          <cell r="BV2585">
            <v>41192</v>
          </cell>
          <cell r="CG2585">
            <v>41192</v>
          </cell>
          <cell r="CR2585">
            <v>41192</v>
          </cell>
          <cell r="DC2585">
            <v>41192</v>
          </cell>
          <cell r="DN2585">
            <v>41214</v>
          </cell>
        </row>
        <row r="2586">
          <cell r="H2586">
            <v>41191</v>
          </cell>
          <cell r="S2586">
            <v>41191</v>
          </cell>
          <cell r="AD2586">
            <v>41191</v>
          </cell>
          <cell r="AO2586">
            <v>41191</v>
          </cell>
          <cell r="AZ2586">
            <v>41191</v>
          </cell>
          <cell r="BK2586">
            <v>41191</v>
          </cell>
          <cell r="BV2586">
            <v>41191</v>
          </cell>
          <cell r="CG2586">
            <v>41191</v>
          </cell>
          <cell r="CR2586">
            <v>41191</v>
          </cell>
          <cell r="DC2586">
            <v>41191</v>
          </cell>
          <cell r="DN2586">
            <v>41213</v>
          </cell>
        </row>
        <row r="2587">
          <cell r="H2587">
            <v>41190</v>
          </cell>
          <cell r="S2587">
            <v>41190</v>
          </cell>
          <cell r="AD2587">
            <v>41190</v>
          </cell>
          <cell r="AO2587">
            <v>41190</v>
          </cell>
          <cell r="AZ2587">
            <v>41190</v>
          </cell>
          <cell r="BK2587">
            <v>41190</v>
          </cell>
          <cell r="BV2587">
            <v>41190</v>
          </cell>
          <cell r="CG2587">
            <v>41190</v>
          </cell>
          <cell r="CR2587">
            <v>41190</v>
          </cell>
          <cell r="DC2587">
            <v>41190</v>
          </cell>
          <cell r="DN2587">
            <v>41208</v>
          </cell>
        </row>
        <row r="2588">
          <cell r="H2588">
            <v>41187</v>
          </cell>
          <cell r="S2588">
            <v>41187</v>
          </cell>
          <cell r="AD2588">
            <v>41187</v>
          </cell>
          <cell r="AO2588">
            <v>41187</v>
          </cell>
          <cell r="AZ2588">
            <v>41187</v>
          </cell>
          <cell r="BK2588">
            <v>41187</v>
          </cell>
          <cell r="BV2588">
            <v>41187</v>
          </cell>
          <cell r="CG2588">
            <v>41187</v>
          </cell>
          <cell r="CR2588">
            <v>41187</v>
          </cell>
          <cell r="DC2588">
            <v>41187</v>
          </cell>
          <cell r="DN2588">
            <v>41207</v>
          </cell>
        </row>
        <row r="2589">
          <cell r="H2589">
            <v>41186</v>
          </cell>
          <cell r="S2589">
            <v>41186</v>
          </cell>
          <cell r="AD2589">
            <v>41186</v>
          </cell>
          <cell r="AO2589">
            <v>41186</v>
          </cell>
          <cell r="AZ2589">
            <v>41186</v>
          </cell>
          <cell r="BK2589">
            <v>41186</v>
          </cell>
          <cell r="BV2589">
            <v>41186</v>
          </cell>
          <cell r="CG2589">
            <v>41186</v>
          </cell>
          <cell r="CR2589">
            <v>41186</v>
          </cell>
          <cell r="DC2589">
            <v>41186</v>
          </cell>
          <cell r="DN2589">
            <v>41206</v>
          </cell>
        </row>
        <row r="2590">
          <cell r="H2590">
            <v>41185</v>
          </cell>
          <cell r="S2590">
            <v>41185</v>
          </cell>
          <cell r="AD2590">
            <v>41185</v>
          </cell>
          <cell r="AO2590">
            <v>41185</v>
          </cell>
          <cell r="AZ2590">
            <v>41185</v>
          </cell>
          <cell r="BK2590">
            <v>41185</v>
          </cell>
          <cell r="BV2590">
            <v>41185</v>
          </cell>
          <cell r="CG2590">
            <v>41185</v>
          </cell>
          <cell r="CR2590">
            <v>41185</v>
          </cell>
          <cell r="DC2590">
            <v>41185</v>
          </cell>
          <cell r="DN2590">
            <v>41205</v>
          </cell>
        </row>
        <row r="2591">
          <cell r="H2591">
            <v>41183</v>
          </cell>
          <cell r="S2591">
            <v>41183</v>
          </cell>
          <cell r="AD2591">
            <v>41183</v>
          </cell>
          <cell r="AO2591">
            <v>41183</v>
          </cell>
          <cell r="AZ2591">
            <v>41183</v>
          </cell>
          <cell r="BK2591">
            <v>41183</v>
          </cell>
          <cell r="BV2591">
            <v>41183</v>
          </cell>
          <cell r="CG2591">
            <v>41183</v>
          </cell>
          <cell r="CR2591">
            <v>41183</v>
          </cell>
          <cell r="DC2591">
            <v>41183</v>
          </cell>
          <cell r="DN2591">
            <v>41204</v>
          </cell>
        </row>
        <row r="2592">
          <cell r="H2592">
            <v>41180</v>
          </cell>
          <cell r="S2592">
            <v>41180</v>
          </cell>
          <cell r="AD2592">
            <v>41180</v>
          </cell>
          <cell r="AO2592">
            <v>41180</v>
          </cell>
          <cell r="AZ2592">
            <v>41180</v>
          </cell>
          <cell r="BK2592">
            <v>41180</v>
          </cell>
          <cell r="BV2592">
            <v>41180</v>
          </cell>
          <cell r="CG2592">
            <v>41180</v>
          </cell>
          <cell r="CR2592">
            <v>41180</v>
          </cell>
          <cell r="DC2592">
            <v>41180</v>
          </cell>
          <cell r="DN2592">
            <v>41201</v>
          </cell>
        </row>
        <row r="2593">
          <cell r="H2593">
            <v>41179</v>
          </cell>
          <cell r="S2593">
            <v>41179</v>
          </cell>
          <cell r="AD2593">
            <v>41179</v>
          </cell>
          <cell r="AO2593">
            <v>41179</v>
          </cell>
          <cell r="AZ2593">
            <v>41179</v>
          </cell>
          <cell r="BK2593">
            <v>41179</v>
          </cell>
          <cell r="BV2593">
            <v>41179</v>
          </cell>
          <cell r="CG2593">
            <v>41179</v>
          </cell>
          <cell r="CR2593">
            <v>41179</v>
          </cell>
          <cell r="DC2593">
            <v>41179</v>
          </cell>
          <cell r="DN2593">
            <v>41200</v>
          </cell>
        </row>
        <row r="2594">
          <cell r="H2594">
            <v>41178</v>
          </cell>
          <cell r="S2594">
            <v>41178</v>
          </cell>
          <cell r="AD2594">
            <v>41178</v>
          </cell>
          <cell r="AO2594">
            <v>41178</v>
          </cell>
          <cell r="AZ2594">
            <v>41178</v>
          </cell>
          <cell r="BK2594">
            <v>41178</v>
          </cell>
          <cell r="BV2594">
            <v>41178</v>
          </cell>
          <cell r="CG2594">
            <v>41178</v>
          </cell>
          <cell r="CR2594">
            <v>41178</v>
          </cell>
          <cell r="DC2594">
            <v>41178</v>
          </cell>
          <cell r="DN2594">
            <v>41199</v>
          </cell>
        </row>
        <row r="2595">
          <cell r="H2595">
            <v>41177</v>
          </cell>
          <cell r="S2595">
            <v>41177</v>
          </cell>
          <cell r="AD2595">
            <v>41177</v>
          </cell>
          <cell r="AO2595">
            <v>41177</v>
          </cell>
          <cell r="AZ2595">
            <v>41177</v>
          </cell>
          <cell r="BK2595">
            <v>41177</v>
          </cell>
          <cell r="BV2595">
            <v>41177</v>
          </cell>
          <cell r="CG2595">
            <v>41177</v>
          </cell>
          <cell r="CR2595">
            <v>41177</v>
          </cell>
          <cell r="DC2595">
            <v>41177</v>
          </cell>
          <cell r="DN2595">
            <v>41198</v>
          </cell>
        </row>
        <row r="2596">
          <cell r="H2596">
            <v>41176</v>
          </cell>
          <cell r="S2596">
            <v>41176</v>
          </cell>
          <cell r="AD2596">
            <v>41176</v>
          </cell>
          <cell r="AO2596">
            <v>41176</v>
          </cell>
          <cell r="AZ2596">
            <v>41176</v>
          </cell>
          <cell r="BK2596">
            <v>41176</v>
          </cell>
          <cell r="BV2596">
            <v>41176</v>
          </cell>
          <cell r="CG2596">
            <v>41176</v>
          </cell>
          <cell r="CR2596">
            <v>41176</v>
          </cell>
          <cell r="DC2596">
            <v>41176</v>
          </cell>
          <cell r="DN2596">
            <v>41197</v>
          </cell>
        </row>
        <row r="2597">
          <cell r="H2597">
            <v>41173</v>
          </cell>
          <cell r="S2597">
            <v>41173</v>
          </cell>
          <cell r="AD2597">
            <v>41173</v>
          </cell>
          <cell r="AO2597">
            <v>41173</v>
          </cell>
          <cell r="AZ2597">
            <v>41173</v>
          </cell>
          <cell r="BK2597">
            <v>41173</v>
          </cell>
          <cell r="BV2597">
            <v>41173</v>
          </cell>
          <cell r="CG2597">
            <v>41173</v>
          </cell>
          <cell r="CR2597">
            <v>41173</v>
          </cell>
          <cell r="DC2597">
            <v>41173</v>
          </cell>
          <cell r="DN2597">
            <v>41194</v>
          </cell>
        </row>
        <row r="2598">
          <cell r="H2598">
            <v>41172</v>
          </cell>
          <cell r="S2598">
            <v>41172</v>
          </cell>
          <cell r="AD2598">
            <v>41172</v>
          </cell>
          <cell r="AO2598">
            <v>41172</v>
          </cell>
          <cell r="AZ2598">
            <v>41172</v>
          </cell>
          <cell r="BK2598">
            <v>41172</v>
          </cell>
          <cell r="BV2598">
            <v>41172</v>
          </cell>
          <cell r="CG2598">
            <v>41172</v>
          </cell>
          <cell r="CR2598">
            <v>41172</v>
          </cell>
          <cell r="DC2598">
            <v>41172</v>
          </cell>
          <cell r="DN2598">
            <v>41193</v>
          </cell>
        </row>
        <row r="2599">
          <cell r="H2599">
            <v>41170</v>
          </cell>
          <cell r="S2599">
            <v>41170</v>
          </cell>
          <cell r="AD2599">
            <v>41170</v>
          </cell>
          <cell r="AO2599">
            <v>41170</v>
          </cell>
          <cell r="AZ2599">
            <v>41170</v>
          </cell>
          <cell r="BK2599">
            <v>41170</v>
          </cell>
          <cell r="BV2599">
            <v>41170</v>
          </cell>
          <cell r="CG2599">
            <v>41170</v>
          </cell>
          <cell r="CR2599">
            <v>41170</v>
          </cell>
          <cell r="DC2599">
            <v>41170</v>
          </cell>
          <cell r="DN2599">
            <v>41192</v>
          </cell>
        </row>
        <row r="2600">
          <cell r="H2600">
            <v>41169</v>
          </cell>
          <cell r="S2600">
            <v>41169</v>
          </cell>
          <cell r="AD2600">
            <v>41169</v>
          </cell>
          <cell r="AO2600">
            <v>41169</v>
          </cell>
          <cell r="AZ2600">
            <v>41169</v>
          </cell>
          <cell r="BK2600">
            <v>41169</v>
          </cell>
          <cell r="BV2600">
            <v>41169</v>
          </cell>
          <cell r="CG2600">
            <v>41169</v>
          </cell>
          <cell r="CR2600">
            <v>41169</v>
          </cell>
          <cell r="DC2600">
            <v>41169</v>
          </cell>
          <cell r="DN2600">
            <v>41191</v>
          </cell>
        </row>
        <row r="2601">
          <cell r="H2601">
            <v>41166</v>
          </cell>
          <cell r="S2601">
            <v>41166</v>
          </cell>
          <cell r="AD2601">
            <v>41166</v>
          </cell>
          <cell r="AO2601">
            <v>41166</v>
          </cell>
          <cell r="AZ2601">
            <v>41166</v>
          </cell>
          <cell r="BK2601">
            <v>41166</v>
          </cell>
          <cell r="BV2601">
            <v>41166</v>
          </cell>
          <cell r="CG2601">
            <v>41166</v>
          </cell>
          <cell r="CR2601">
            <v>41166</v>
          </cell>
          <cell r="DC2601">
            <v>41166</v>
          </cell>
          <cell r="DN2601">
            <v>41190</v>
          </cell>
        </row>
        <row r="2602">
          <cell r="H2602">
            <v>41165</v>
          </cell>
          <cell r="S2602">
            <v>41165</v>
          </cell>
          <cell r="AD2602">
            <v>41165</v>
          </cell>
          <cell r="AO2602">
            <v>41165</v>
          </cell>
          <cell r="AZ2602">
            <v>41165</v>
          </cell>
          <cell r="BK2602">
            <v>41165</v>
          </cell>
          <cell r="BV2602">
            <v>41165</v>
          </cell>
          <cell r="CG2602">
            <v>41165</v>
          </cell>
          <cell r="CR2602">
            <v>41165</v>
          </cell>
          <cell r="DC2602">
            <v>41165</v>
          </cell>
          <cell r="DN2602">
            <v>41187</v>
          </cell>
        </row>
        <row r="2603">
          <cell r="H2603">
            <v>41164</v>
          </cell>
          <cell r="S2603">
            <v>41164</v>
          </cell>
          <cell r="AD2603">
            <v>41164</v>
          </cell>
          <cell r="AO2603">
            <v>41164</v>
          </cell>
          <cell r="AZ2603">
            <v>41164</v>
          </cell>
          <cell r="BK2603">
            <v>41164</v>
          </cell>
          <cell r="BV2603">
            <v>41164</v>
          </cell>
          <cell r="CG2603">
            <v>41164</v>
          </cell>
          <cell r="CR2603">
            <v>41164</v>
          </cell>
          <cell r="DC2603">
            <v>41164</v>
          </cell>
          <cell r="DN2603">
            <v>41186</v>
          </cell>
        </row>
        <row r="2604">
          <cell r="H2604">
            <v>41163</v>
          </cell>
          <cell r="S2604">
            <v>41163</v>
          </cell>
          <cell r="AD2604">
            <v>41163</v>
          </cell>
          <cell r="AO2604">
            <v>41163</v>
          </cell>
          <cell r="AZ2604">
            <v>41163</v>
          </cell>
          <cell r="BK2604">
            <v>41163</v>
          </cell>
          <cell r="BV2604">
            <v>41163</v>
          </cell>
          <cell r="CG2604">
            <v>41163</v>
          </cell>
          <cell r="CR2604">
            <v>41163</v>
          </cell>
          <cell r="DC2604">
            <v>41163</v>
          </cell>
          <cell r="DN2604">
            <v>41185</v>
          </cell>
        </row>
        <row r="2605">
          <cell r="H2605">
            <v>41162</v>
          </cell>
          <cell r="S2605">
            <v>41162</v>
          </cell>
          <cell r="AD2605">
            <v>41162</v>
          </cell>
          <cell r="AO2605">
            <v>41162</v>
          </cell>
          <cell r="AZ2605">
            <v>41162</v>
          </cell>
          <cell r="BK2605">
            <v>41162</v>
          </cell>
          <cell r="BV2605">
            <v>41162</v>
          </cell>
          <cell r="CG2605">
            <v>41162</v>
          </cell>
          <cell r="CR2605">
            <v>41162</v>
          </cell>
          <cell r="DC2605">
            <v>41162</v>
          </cell>
          <cell r="DN2605">
            <v>41184</v>
          </cell>
        </row>
        <row r="2606">
          <cell r="H2606">
            <v>41159</v>
          </cell>
          <cell r="S2606">
            <v>41159</v>
          </cell>
          <cell r="AD2606">
            <v>41159</v>
          </cell>
          <cell r="AO2606">
            <v>41159</v>
          </cell>
          <cell r="AZ2606">
            <v>41159</v>
          </cell>
          <cell r="BK2606">
            <v>41159</v>
          </cell>
          <cell r="BV2606">
            <v>41159</v>
          </cell>
          <cell r="CG2606">
            <v>41159</v>
          </cell>
          <cell r="CR2606">
            <v>41159</v>
          </cell>
          <cell r="DC2606">
            <v>41159</v>
          </cell>
          <cell r="DN2606">
            <v>41183</v>
          </cell>
        </row>
        <row r="2607">
          <cell r="H2607">
            <v>41158</v>
          </cell>
          <cell r="S2607">
            <v>41158</v>
          </cell>
          <cell r="AD2607">
            <v>41158</v>
          </cell>
          <cell r="AO2607">
            <v>41158</v>
          </cell>
          <cell r="AZ2607">
            <v>41158</v>
          </cell>
          <cell r="BK2607">
            <v>41158</v>
          </cell>
          <cell r="BV2607">
            <v>41158</v>
          </cell>
          <cell r="CG2607">
            <v>41158</v>
          </cell>
          <cell r="CR2607">
            <v>41158</v>
          </cell>
          <cell r="DC2607">
            <v>41158</v>
          </cell>
          <cell r="DN2607">
            <v>41180</v>
          </cell>
        </row>
        <row r="2608">
          <cell r="H2608">
            <v>41157</v>
          </cell>
          <cell r="S2608">
            <v>41157</v>
          </cell>
          <cell r="AD2608">
            <v>41157</v>
          </cell>
          <cell r="AO2608">
            <v>41157</v>
          </cell>
          <cell r="AZ2608">
            <v>41157</v>
          </cell>
          <cell r="BK2608">
            <v>41157</v>
          </cell>
          <cell r="BV2608">
            <v>41157</v>
          </cell>
          <cell r="CG2608">
            <v>41157</v>
          </cell>
          <cell r="CR2608">
            <v>41157</v>
          </cell>
          <cell r="DC2608">
            <v>41157</v>
          </cell>
          <cell r="DN2608">
            <v>41179</v>
          </cell>
        </row>
        <row r="2609">
          <cell r="H2609">
            <v>41156</v>
          </cell>
          <cell r="S2609">
            <v>41156</v>
          </cell>
          <cell r="AD2609">
            <v>41156</v>
          </cell>
          <cell r="AO2609">
            <v>41156</v>
          </cell>
          <cell r="AZ2609">
            <v>41156</v>
          </cell>
          <cell r="BK2609">
            <v>41156</v>
          </cell>
          <cell r="BV2609">
            <v>41156</v>
          </cell>
          <cell r="CG2609">
            <v>41156</v>
          </cell>
          <cell r="CR2609">
            <v>41156</v>
          </cell>
          <cell r="DC2609">
            <v>41156</v>
          </cell>
          <cell r="DN2609">
            <v>41178</v>
          </cell>
        </row>
        <row r="2610">
          <cell r="H2610">
            <v>41155</v>
          </cell>
          <cell r="S2610">
            <v>41155</v>
          </cell>
          <cell r="AD2610">
            <v>41155</v>
          </cell>
          <cell r="AO2610">
            <v>41155</v>
          </cell>
          <cell r="AZ2610">
            <v>41155</v>
          </cell>
          <cell r="BK2610">
            <v>41155</v>
          </cell>
          <cell r="BV2610">
            <v>41155</v>
          </cell>
          <cell r="CG2610">
            <v>41155</v>
          </cell>
          <cell r="CR2610">
            <v>41155</v>
          </cell>
          <cell r="DC2610">
            <v>41155</v>
          </cell>
          <cell r="DN2610">
            <v>41177</v>
          </cell>
        </row>
        <row r="2611">
          <cell r="H2611">
            <v>41152</v>
          </cell>
          <cell r="S2611">
            <v>41152</v>
          </cell>
          <cell r="AD2611">
            <v>41152</v>
          </cell>
          <cell r="AO2611">
            <v>41152</v>
          </cell>
          <cell r="AZ2611">
            <v>41152</v>
          </cell>
          <cell r="BK2611">
            <v>41152</v>
          </cell>
          <cell r="BV2611">
            <v>41152</v>
          </cell>
          <cell r="CG2611">
            <v>41152</v>
          </cell>
          <cell r="CR2611">
            <v>41152</v>
          </cell>
          <cell r="DC2611">
            <v>41152</v>
          </cell>
          <cell r="DN2611">
            <v>41176</v>
          </cell>
        </row>
        <row r="2612">
          <cell r="H2612">
            <v>41151</v>
          </cell>
          <cell r="S2612">
            <v>41151</v>
          </cell>
          <cell r="AD2612">
            <v>41151</v>
          </cell>
          <cell r="AO2612">
            <v>41151</v>
          </cell>
          <cell r="AZ2612">
            <v>41151</v>
          </cell>
          <cell r="BK2612">
            <v>41151</v>
          </cell>
          <cell r="BV2612">
            <v>41151</v>
          </cell>
          <cell r="CG2612">
            <v>41151</v>
          </cell>
          <cell r="CR2612">
            <v>41151</v>
          </cell>
          <cell r="DC2612">
            <v>41151</v>
          </cell>
          <cell r="DN2612">
            <v>41173</v>
          </cell>
        </row>
        <row r="2613">
          <cell r="H2613">
            <v>41150</v>
          </cell>
          <cell r="S2613">
            <v>41150</v>
          </cell>
          <cell r="AD2613">
            <v>41150</v>
          </cell>
          <cell r="AO2613">
            <v>41150</v>
          </cell>
          <cell r="AZ2613">
            <v>41150</v>
          </cell>
          <cell r="BK2613">
            <v>41150</v>
          </cell>
          <cell r="BV2613">
            <v>41150</v>
          </cell>
          <cell r="CG2613">
            <v>41150</v>
          </cell>
          <cell r="CR2613">
            <v>41150</v>
          </cell>
          <cell r="DC2613">
            <v>41150</v>
          </cell>
          <cell r="DN2613">
            <v>41172</v>
          </cell>
        </row>
        <row r="2614">
          <cell r="H2614">
            <v>41149</v>
          </cell>
          <cell r="S2614">
            <v>41149</v>
          </cell>
          <cell r="AD2614">
            <v>41149</v>
          </cell>
          <cell r="AO2614">
            <v>41149</v>
          </cell>
          <cell r="AZ2614">
            <v>41149</v>
          </cell>
          <cell r="BK2614">
            <v>41149</v>
          </cell>
          <cell r="BV2614">
            <v>41149</v>
          </cell>
          <cell r="CG2614">
            <v>41149</v>
          </cell>
          <cell r="CR2614">
            <v>41149</v>
          </cell>
          <cell r="DC2614">
            <v>41149</v>
          </cell>
          <cell r="DN2614">
            <v>41171</v>
          </cell>
        </row>
        <row r="2615">
          <cell r="H2615">
            <v>41148</v>
          </cell>
          <cell r="S2615">
            <v>41148</v>
          </cell>
          <cell r="AD2615">
            <v>41148</v>
          </cell>
          <cell r="AO2615">
            <v>41148</v>
          </cell>
          <cell r="AZ2615">
            <v>41148</v>
          </cell>
          <cell r="BK2615">
            <v>41148</v>
          </cell>
          <cell r="BV2615">
            <v>41148</v>
          </cell>
          <cell r="CG2615">
            <v>41148</v>
          </cell>
          <cell r="CR2615">
            <v>41148</v>
          </cell>
          <cell r="DC2615">
            <v>41148</v>
          </cell>
          <cell r="DN2615">
            <v>41170</v>
          </cell>
        </row>
        <row r="2616">
          <cell r="H2616">
            <v>41145</v>
          </cell>
          <cell r="S2616">
            <v>41145</v>
          </cell>
          <cell r="AD2616">
            <v>41145</v>
          </cell>
          <cell r="AO2616">
            <v>41145</v>
          </cell>
          <cell r="AZ2616">
            <v>41145</v>
          </cell>
          <cell r="BK2616">
            <v>41145</v>
          </cell>
          <cell r="BV2616">
            <v>41145</v>
          </cell>
          <cell r="CG2616">
            <v>41145</v>
          </cell>
          <cell r="CR2616">
            <v>41145</v>
          </cell>
          <cell r="DC2616">
            <v>41145</v>
          </cell>
          <cell r="DN2616">
            <v>41169</v>
          </cell>
        </row>
        <row r="2617">
          <cell r="H2617">
            <v>41144</v>
          </cell>
          <cell r="S2617">
            <v>41144</v>
          </cell>
          <cell r="AD2617">
            <v>41144</v>
          </cell>
          <cell r="AO2617">
            <v>41144</v>
          </cell>
          <cell r="AZ2617">
            <v>41144</v>
          </cell>
          <cell r="BK2617">
            <v>41144</v>
          </cell>
          <cell r="BV2617">
            <v>41144</v>
          </cell>
          <cell r="CG2617">
            <v>41144</v>
          </cell>
          <cell r="CR2617">
            <v>41144</v>
          </cell>
          <cell r="DC2617">
            <v>41144</v>
          </cell>
          <cell r="DN2617">
            <v>41166</v>
          </cell>
        </row>
        <row r="2618">
          <cell r="H2618">
            <v>41143</v>
          </cell>
          <cell r="S2618">
            <v>41143</v>
          </cell>
          <cell r="AD2618">
            <v>41143</v>
          </cell>
          <cell r="AO2618">
            <v>41143</v>
          </cell>
          <cell r="AZ2618">
            <v>41143</v>
          </cell>
          <cell r="BK2618">
            <v>41143</v>
          </cell>
          <cell r="BV2618">
            <v>41143</v>
          </cell>
          <cell r="CG2618">
            <v>41143</v>
          </cell>
          <cell r="CR2618">
            <v>41143</v>
          </cell>
          <cell r="DC2618">
            <v>41143</v>
          </cell>
          <cell r="DN2618">
            <v>41165</v>
          </cell>
        </row>
        <row r="2619">
          <cell r="H2619">
            <v>41142</v>
          </cell>
          <cell r="S2619">
            <v>41142</v>
          </cell>
          <cell r="AD2619">
            <v>41142</v>
          </cell>
          <cell r="AO2619">
            <v>41142</v>
          </cell>
          <cell r="AZ2619">
            <v>41142</v>
          </cell>
          <cell r="BK2619">
            <v>41142</v>
          </cell>
          <cell r="BV2619">
            <v>41142</v>
          </cell>
          <cell r="CG2619">
            <v>41142</v>
          </cell>
          <cell r="CR2619">
            <v>41142</v>
          </cell>
          <cell r="DC2619">
            <v>41142</v>
          </cell>
          <cell r="DN2619">
            <v>41164</v>
          </cell>
        </row>
        <row r="2620">
          <cell r="H2620">
            <v>41138</v>
          </cell>
          <cell r="S2620">
            <v>41138</v>
          </cell>
          <cell r="AD2620">
            <v>41138</v>
          </cell>
          <cell r="AO2620">
            <v>41138</v>
          </cell>
          <cell r="AZ2620">
            <v>41138</v>
          </cell>
          <cell r="BK2620">
            <v>41138</v>
          </cell>
          <cell r="BV2620">
            <v>41138</v>
          </cell>
          <cell r="CG2620">
            <v>41138</v>
          </cell>
          <cell r="CR2620">
            <v>41138</v>
          </cell>
          <cell r="DC2620">
            <v>41138</v>
          </cell>
          <cell r="DN2620">
            <v>41163</v>
          </cell>
        </row>
        <row r="2621">
          <cell r="H2621">
            <v>41137</v>
          </cell>
          <cell r="S2621">
            <v>41137</v>
          </cell>
          <cell r="AD2621">
            <v>41137</v>
          </cell>
          <cell r="AO2621">
            <v>41137</v>
          </cell>
          <cell r="AZ2621">
            <v>41137</v>
          </cell>
          <cell r="BK2621">
            <v>41137</v>
          </cell>
          <cell r="BV2621">
            <v>41137</v>
          </cell>
          <cell r="CG2621">
            <v>41137</v>
          </cell>
          <cell r="CR2621">
            <v>41137</v>
          </cell>
          <cell r="DC2621">
            <v>41137</v>
          </cell>
          <cell r="DN2621">
            <v>41162</v>
          </cell>
        </row>
        <row r="2622">
          <cell r="H2622">
            <v>41135</v>
          </cell>
          <cell r="S2622">
            <v>41135</v>
          </cell>
          <cell r="AD2622">
            <v>41135</v>
          </cell>
          <cell r="AO2622">
            <v>41135</v>
          </cell>
          <cell r="AZ2622">
            <v>41135</v>
          </cell>
          <cell r="BK2622">
            <v>41135</v>
          </cell>
          <cell r="BV2622">
            <v>41135</v>
          </cell>
          <cell r="CG2622">
            <v>41135</v>
          </cell>
          <cell r="CR2622">
            <v>41135</v>
          </cell>
          <cell r="DC2622">
            <v>41135</v>
          </cell>
          <cell r="DN2622">
            <v>41159</v>
          </cell>
        </row>
        <row r="2623">
          <cell r="H2623">
            <v>41134</v>
          </cell>
          <cell r="S2623">
            <v>41134</v>
          </cell>
          <cell r="AD2623">
            <v>41134</v>
          </cell>
          <cell r="AO2623">
            <v>41134</v>
          </cell>
          <cell r="AZ2623">
            <v>41134</v>
          </cell>
          <cell r="BK2623">
            <v>41134</v>
          </cell>
          <cell r="BV2623">
            <v>41134</v>
          </cell>
          <cell r="CG2623">
            <v>41134</v>
          </cell>
          <cell r="CR2623">
            <v>41134</v>
          </cell>
          <cell r="DC2623">
            <v>41134</v>
          </cell>
          <cell r="DN2623">
            <v>41158</v>
          </cell>
        </row>
        <row r="2624">
          <cell r="H2624">
            <v>41131</v>
          </cell>
          <cell r="S2624">
            <v>41131</v>
          </cell>
          <cell r="AD2624">
            <v>41131</v>
          </cell>
          <cell r="AO2624">
            <v>41131</v>
          </cell>
          <cell r="AZ2624">
            <v>41131</v>
          </cell>
          <cell r="BK2624">
            <v>41131</v>
          </cell>
          <cell r="BV2624">
            <v>41131</v>
          </cell>
          <cell r="CG2624">
            <v>41131</v>
          </cell>
          <cell r="CR2624">
            <v>41131</v>
          </cell>
          <cell r="DC2624">
            <v>41131</v>
          </cell>
          <cell r="DN2624">
            <v>41157</v>
          </cell>
        </row>
        <row r="2625">
          <cell r="H2625">
            <v>41130</v>
          </cell>
          <cell r="S2625">
            <v>41130</v>
          </cell>
          <cell r="AD2625">
            <v>41130</v>
          </cell>
          <cell r="AO2625">
            <v>41130</v>
          </cell>
          <cell r="AZ2625">
            <v>41130</v>
          </cell>
          <cell r="BK2625">
            <v>41130</v>
          </cell>
          <cell r="BV2625">
            <v>41130</v>
          </cell>
          <cell r="CG2625">
            <v>41130</v>
          </cell>
          <cell r="CR2625">
            <v>41130</v>
          </cell>
          <cell r="DC2625">
            <v>41130</v>
          </cell>
          <cell r="DN2625">
            <v>41156</v>
          </cell>
        </row>
        <row r="2626">
          <cell r="H2626">
            <v>41129</v>
          </cell>
          <cell r="S2626">
            <v>41129</v>
          </cell>
          <cell r="AD2626">
            <v>41129</v>
          </cell>
          <cell r="AO2626">
            <v>41129</v>
          </cell>
          <cell r="AZ2626">
            <v>41129</v>
          </cell>
          <cell r="BK2626">
            <v>41129</v>
          </cell>
          <cell r="BV2626">
            <v>41129</v>
          </cell>
          <cell r="CG2626">
            <v>41129</v>
          </cell>
          <cell r="CR2626">
            <v>41129</v>
          </cell>
          <cell r="DC2626">
            <v>41129</v>
          </cell>
          <cell r="DN2626">
            <v>41152</v>
          </cell>
        </row>
        <row r="2627">
          <cell r="H2627">
            <v>41128</v>
          </cell>
          <cell r="S2627">
            <v>41128</v>
          </cell>
          <cell r="AD2627">
            <v>41128</v>
          </cell>
          <cell r="AO2627">
            <v>41128</v>
          </cell>
          <cell r="AZ2627">
            <v>41128</v>
          </cell>
          <cell r="BK2627">
            <v>41128</v>
          </cell>
          <cell r="BV2627">
            <v>41128</v>
          </cell>
          <cell r="CG2627">
            <v>41128</v>
          </cell>
          <cell r="CR2627">
            <v>41128</v>
          </cell>
          <cell r="DC2627">
            <v>41128</v>
          </cell>
          <cell r="DN2627">
            <v>41151</v>
          </cell>
        </row>
        <row r="2628">
          <cell r="H2628">
            <v>41127</v>
          </cell>
          <cell r="S2628">
            <v>41127</v>
          </cell>
          <cell r="AD2628">
            <v>41127</v>
          </cell>
          <cell r="AO2628">
            <v>41127</v>
          </cell>
          <cell r="AZ2628">
            <v>41127</v>
          </cell>
          <cell r="BK2628">
            <v>41127</v>
          </cell>
          <cell r="BV2628">
            <v>41127</v>
          </cell>
          <cell r="CG2628">
            <v>41127</v>
          </cell>
          <cell r="CR2628">
            <v>41127</v>
          </cell>
          <cell r="DC2628">
            <v>41127</v>
          </cell>
          <cell r="DN2628">
            <v>41150</v>
          </cell>
        </row>
        <row r="2629">
          <cell r="H2629">
            <v>41124</v>
          </cell>
          <cell r="S2629">
            <v>41124</v>
          </cell>
          <cell r="AD2629">
            <v>41124</v>
          </cell>
          <cell r="AO2629">
            <v>41124</v>
          </cell>
          <cell r="AZ2629">
            <v>41124</v>
          </cell>
          <cell r="BK2629">
            <v>41124</v>
          </cell>
          <cell r="BV2629">
            <v>41124</v>
          </cell>
          <cell r="CG2629">
            <v>41124</v>
          </cell>
          <cell r="CR2629">
            <v>41124</v>
          </cell>
          <cell r="DC2629">
            <v>41124</v>
          </cell>
          <cell r="DN2629">
            <v>41149</v>
          </cell>
        </row>
        <row r="2630">
          <cell r="H2630">
            <v>41123</v>
          </cell>
          <cell r="S2630">
            <v>41123</v>
          </cell>
          <cell r="AD2630">
            <v>41123</v>
          </cell>
          <cell r="AO2630">
            <v>41123</v>
          </cell>
          <cell r="AZ2630">
            <v>41123</v>
          </cell>
          <cell r="BK2630">
            <v>41123</v>
          </cell>
          <cell r="BV2630">
            <v>41123</v>
          </cell>
          <cell r="CG2630">
            <v>41123</v>
          </cell>
          <cell r="CR2630">
            <v>41123</v>
          </cell>
          <cell r="DC2630">
            <v>41123</v>
          </cell>
          <cell r="DN2630">
            <v>41148</v>
          </cell>
        </row>
        <row r="2631">
          <cell r="H2631">
            <v>41122</v>
          </cell>
          <cell r="S2631">
            <v>41122</v>
          </cell>
          <cell r="AD2631">
            <v>41122</v>
          </cell>
          <cell r="AO2631">
            <v>41122</v>
          </cell>
          <cell r="AZ2631">
            <v>41122</v>
          </cell>
          <cell r="BK2631">
            <v>41122</v>
          </cell>
          <cell r="BV2631">
            <v>41122</v>
          </cell>
          <cell r="CG2631">
            <v>41122</v>
          </cell>
          <cell r="CR2631">
            <v>41122</v>
          </cell>
          <cell r="DC2631">
            <v>41122</v>
          </cell>
          <cell r="DN2631">
            <v>41145</v>
          </cell>
        </row>
        <row r="2632">
          <cell r="H2632">
            <v>41121</v>
          </cell>
          <cell r="S2632">
            <v>41121</v>
          </cell>
          <cell r="AD2632">
            <v>41121</v>
          </cell>
          <cell r="AO2632">
            <v>41121</v>
          </cell>
          <cell r="AZ2632">
            <v>41121</v>
          </cell>
          <cell r="BK2632">
            <v>41121</v>
          </cell>
          <cell r="BV2632">
            <v>41121</v>
          </cell>
          <cell r="CG2632">
            <v>41121</v>
          </cell>
          <cell r="CR2632">
            <v>41121</v>
          </cell>
          <cell r="DC2632">
            <v>41121</v>
          </cell>
          <cell r="DN2632">
            <v>41144</v>
          </cell>
        </row>
        <row r="2633">
          <cell r="H2633">
            <v>41120</v>
          </cell>
          <cell r="S2633">
            <v>41120</v>
          </cell>
          <cell r="AD2633">
            <v>41120</v>
          </cell>
          <cell r="AO2633">
            <v>41120</v>
          </cell>
          <cell r="AZ2633">
            <v>41120</v>
          </cell>
          <cell r="BK2633">
            <v>41120</v>
          </cell>
          <cell r="BV2633">
            <v>41120</v>
          </cell>
          <cell r="CG2633">
            <v>41120</v>
          </cell>
          <cell r="CR2633">
            <v>41120</v>
          </cell>
          <cell r="DC2633">
            <v>41120</v>
          </cell>
          <cell r="DN2633">
            <v>41143</v>
          </cell>
        </row>
        <row r="2634">
          <cell r="H2634">
            <v>41117</v>
          </cell>
          <cell r="S2634">
            <v>41117</v>
          </cell>
          <cell r="AD2634">
            <v>41117</v>
          </cell>
          <cell r="AO2634">
            <v>41117</v>
          </cell>
          <cell r="AZ2634">
            <v>41117</v>
          </cell>
          <cell r="BK2634">
            <v>41117</v>
          </cell>
          <cell r="BV2634">
            <v>41117</v>
          </cell>
          <cell r="CG2634">
            <v>41117</v>
          </cell>
          <cell r="CR2634">
            <v>41117</v>
          </cell>
          <cell r="DC2634">
            <v>41117</v>
          </cell>
          <cell r="DN2634">
            <v>41142</v>
          </cell>
        </row>
        <row r="2635">
          <cell r="H2635">
            <v>41116</v>
          </cell>
          <cell r="S2635">
            <v>41116</v>
          </cell>
          <cell r="AD2635">
            <v>41116</v>
          </cell>
          <cell r="AO2635">
            <v>41116</v>
          </cell>
          <cell r="AZ2635">
            <v>41116</v>
          </cell>
          <cell r="BK2635">
            <v>41116</v>
          </cell>
          <cell r="BV2635">
            <v>41116</v>
          </cell>
          <cell r="CG2635">
            <v>41116</v>
          </cell>
          <cell r="CR2635">
            <v>41116</v>
          </cell>
          <cell r="DC2635">
            <v>41116</v>
          </cell>
          <cell r="DN2635">
            <v>41141</v>
          </cell>
        </row>
        <row r="2636">
          <cell r="H2636">
            <v>41115</v>
          </cell>
          <cell r="S2636">
            <v>41115</v>
          </cell>
          <cell r="AD2636">
            <v>41115</v>
          </cell>
          <cell r="AO2636">
            <v>41115</v>
          </cell>
          <cell r="AZ2636">
            <v>41115</v>
          </cell>
          <cell r="BK2636">
            <v>41115</v>
          </cell>
          <cell r="BV2636">
            <v>41115</v>
          </cell>
          <cell r="CG2636">
            <v>41115</v>
          </cell>
          <cell r="CR2636">
            <v>41115</v>
          </cell>
          <cell r="DC2636">
            <v>41115</v>
          </cell>
          <cell r="DN2636">
            <v>41138</v>
          </cell>
        </row>
        <row r="2637">
          <cell r="H2637">
            <v>41114</v>
          </cell>
          <cell r="S2637">
            <v>41114</v>
          </cell>
          <cell r="AD2637">
            <v>41114</v>
          </cell>
          <cell r="AO2637">
            <v>41114</v>
          </cell>
          <cell r="AZ2637">
            <v>41114</v>
          </cell>
          <cell r="BK2637">
            <v>41114</v>
          </cell>
          <cell r="BV2637">
            <v>41114</v>
          </cell>
          <cell r="CG2637">
            <v>41114</v>
          </cell>
          <cell r="CR2637">
            <v>41114</v>
          </cell>
          <cell r="DC2637">
            <v>41114</v>
          </cell>
          <cell r="DN2637">
            <v>41137</v>
          </cell>
        </row>
        <row r="2638">
          <cell r="H2638">
            <v>41113</v>
          </cell>
          <cell r="S2638">
            <v>41113</v>
          </cell>
          <cell r="AD2638">
            <v>41113</v>
          </cell>
          <cell r="AO2638">
            <v>41113</v>
          </cell>
          <cell r="AZ2638">
            <v>41113</v>
          </cell>
          <cell r="BK2638">
            <v>41113</v>
          </cell>
          <cell r="BV2638">
            <v>41113</v>
          </cell>
          <cell r="CG2638">
            <v>41113</v>
          </cell>
          <cell r="CR2638">
            <v>41113</v>
          </cell>
          <cell r="DC2638">
            <v>41113</v>
          </cell>
          <cell r="DN2638">
            <v>41136</v>
          </cell>
        </row>
        <row r="2639">
          <cell r="H2639">
            <v>41110</v>
          </cell>
          <cell r="S2639">
            <v>41110</v>
          </cell>
          <cell r="AD2639">
            <v>41110</v>
          </cell>
          <cell r="AO2639">
            <v>41110</v>
          </cell>
          <cell r="AZ2639">
            <v>41110</v>
          </cell>
          <cell r="BK2639">
            <v>41110</v>
          </cell>
          <cell r="BV2639">
            <v>41110</v>
          </cell>
          <cell r="CG2639">
            <v>41110</v>
          </cell>
          <cell r="CR2639">
            <v>41110</v>
          </cell>
          <cell r="DC2639">
            <v>41110</v>
          </cell>
          <cell r="DN2639">
            <v>41135</v>
          </cell>
        </row>
        <row r="2640">
          <cell r="H2640">
            <v>41109</v>
          </cell>
          <cell r="S2640">
            <v>41109</v>
          </cell>
          <cell r="AD2640">
            <v>41109</v>
          </cell>
          <cell r="AO2640">
            <v>41109</v>
          </cell>
          <cell r="AZ2640">
            <v>41109</v>
          </cell>
          <cell r="BK2640">
            <v>41109</v>
          </cell>
          <cell r="BV2640">
            <v>41109</v>
          </cell>
          <cell r="CG2640">
            <v>41109</v>
          </cell>
          <cell r="CR2640">
            <v>41109</v>
          </cell>
          <cell r="DC2640">
            <v>41109</v>
          </cell>
          <cell r="DN2640">
            <v>41134</v>
          </cell>
        </row>
        <row r="2641">
          <cell r="H2641">
            <v>41108</v>
          </cell>
          <cell r="S2641">
            <v>41108</v>
          </cell>
          <cell r="AD2641">
            <v>41108</v>
          </cell>
          <cell r="AO2641">
            <v>41108</v>
          </cell>
          <cell r="AZ2641">
            <v>41108</v>
          </cell>
          <cell r="BK2641">
            <v>41108</v>
          </cell>
          <cell r="BV2641">
            <v>41108</v>
          </cell>
          <cell r="CG2641">
            <v>41108</v>
          </cell>
          <cell r="CR2641">
            <v>41108</v>
          </cell>
          <cell r="DC2641">
            <v>41108</v>
          </cell>
          <cell r="DN2641">
            <v>41131</v>
          </cell>
        </row>
        <row r="2642">
          <cell r="H2642">
            <v>41107</v>
          </cell>
          <cell r="S2642">
            <v>41107</v>
          </cell>
          <cell r="AD2642">
            <v>41107</v>
          </cell>
          <cell r="AO2642">
            <v>41107</v>
          </cell>
          <cell r="AZ2642">
            <v>41107</v>
          </cell>
          <cell r="BK2642">
            <v>41107</v>
          </cell>
          <cell r="BV2642">
            <v>41107</v>
          </cell>
          <cell r="CG2642">
            <v>41107</v>
          </cell>
          <cell r="CR2642">
            <v>41107</v>
          </cell>
          <cell r="DC2642">
            <v>41107</v>
          </cell>
          <cell r="DN2642">
            <v>41130</v>
          </cell>
        </row>
        <row r="2643">
          <cell r="H2643">
            <v>41106</v>
          </cell>
          <cell r="S2643">
            <v>41106</v>
          </cell>
          <cell r="AD2643">
            <v>41106</v>
          </cell>
          <cell r="AO2643">
            <v>41106</v>
          </cell>
          <cell r="AZ2643">
            <v>41106</v>
          </cell>
          <cell r="BK2643">
            <v>41106</v>
          </cell>
          <cell r="BV2643">
            <v>41106</v>
          </cell>
          <cell r="CG2643">
            <v>41106</v>
          </cell>
          <cell r="CR2643">
            <v>41106</v>
          </cell>
          <cell r="DC2643">
            <v>41106</v>
          </cell>
          <cell r="DN2643">
            <v>41129</v>
          </cell>
        </row>
        <row r="2644">
          <cell r="H2644">
            <v>41103</v>
          </cell>
          <cell r="S2644">
            <v>41103</v>
          </cell>
          <cell r="AD2644">
            <v>41103</v>
          </cell>
          <cell r="AO2644">
            <v>41103</v>
          </cell>
          <cell r="AZ2644">
            <v>41103</v>
          </cell>
          <cell r="BK2644">
            <v>41103</v>
          </cell>
          <cell r="BV2644">
            <v>41103</v>
          </cell>
          <cell r="CG2644">
            <v>41103</v>
          </cell>
          <cell r="CR2644">
            <v>41103</v>
          </cell>
          <cell r="DC2644">
            <v>41103</v>
          </cell>
          <cell r="DN2644">
            <v>41128</v>
          </cell>
        </row>
        <row r="2645">
          <cell r="H2645">
            <v>41102</v>
          </cell>
          <cell r="S2645">
            <v>41102</v>
          </cell>
          <cell r="AD2645">
            <v>41102</v>
          </cell>
          <cell r="AO2645">
            <v>41102</v>
          </cell>
          <cell r="AZ2645">
            <v>41102</v>
          </cell>
          <cell r="BK2645">
            <v>41102</v>
          </cell>
          <cell r="BV2645">
            <v>41102</v>
          </cell>
          <cell r="CG2645">
            <v>41102</v>
          </cell>
          <cell r="CR2645">
            <v>41102</v>
          </cell>
          <cell r="DC2645">
            <v>41102</v>
          </cell>
          <cell r="DN2645">
            <v>41127</v>
          </cell>
        </row>
        <row r="2646">
          <cell r="H2646">
            <v>41101</v>
          </cell>
          <cell r="S2646">
            <v>41101</v>
          </cell>
          <cell r="AD2646">
            <v>41101</v>
          </cell>
          <cell r="AO2646">
            <v>41101</v>
          </cell>
          <cell r="AZ2646">
            <v>41101</v>
          </cell>
          <cell r="BK2646">
            <v>41101</v>
          </cell>
          <cell r="BV2646">
            <v>41101</v>
          </cell>
          <cell r="CG2646">
            <v>41101</v>
          </cell>
          <cell r="CR2646">
            <v>41101</v>
          </cell>
          <cell r="DC2646">
            <v>41101</v>
          </cell>
          <cell r="DN2646">
            <v>41124</v>
          </cell>
        </row>
        <row r="2647">
          <cell r="H2647">
            <v>41100</v>
          </cell>
          <cell r="S2647">
            <v>41100</v>
          </cell>
          <cell r="AD2647">
            <v>41100</v>
          </cell>
          <cell r="AO2647">
            <v>41100</v>
          </cell>
          <cell r="AZ2647">
            <v>41100</v>
          </cell>
          <cell r="BK2647">
            <v>41100</v>
          </cell>
          <cell r="BV2647">
            <v>41100</v>
          </cell>
          <cell r="CG2647">
            <v>41100</v>
          </cell>
          <cell r="CR2647">
            <v>41100</v>
          </cell>
          <cell r="DC2647">
            <v>41100</v>
          </cell>
          <cell r="DN2647">
            <v>41123</v>
          </cell>
        </row>
        <row r="2648">
          <cell r="H2648">
            <v>41099</v>
          </cell>
          <cell r="S2648">
            <v>41099</v>
          </cell>
          <cell r="AD2648">
            <v>41099</v>
          </cell>
          <cell r="AO2648">
            <v>41099</v>
          </cell>
          <cell r="AZ2648">
            <v>41099</v>
          </cell>
          <cell r="BK2648">
            <v>41099</v>
          </cell>
          <cell r="BV2648">
            <v>41099</v>
          </cell>
          <cell r="CG2648">
            <v>41099</v>
          </cell>
          <cell r="CR2648">
            <v>41099</v>
          </cell>
          <cell r="DC2648">
            <v>41099</v>
          </cell>
          <cell r="DN2648">
            <v>41122</v>
          </cell>
        </row>
        <row r="2649">
          <cell r="H2649">
            <v>41096</v>
          </cell>
          <cell r="S2649">
            <v>41096</v>
          </cell>
          <cell r="AD2649">
            <v>41096</v>
          </cell>
          <cell r="AO2649">
            <v>41096</v>
          </cell>
          <cell r="AZ2649">
            <v>41096</v>
          </cell>
          <cell r="BK2649">
            <v>41096</v>
          </cell>
          <cell r="BV2649">
            <v>41096</v>
          </cell>
          <cell r="CG2649">
            <v>41096</v>
          </cell>
          <cell r="CR2649">
            <v>41096</v>
          </cell>
          <cell r="DC2649">
            <v>41096</v>
          </cell>
          <cell r="DN2649">
            <v>41121</v>
          </cell>
        </row>
        <row r="2650">
          <cell r="H2650">
            <v>41095</v>
          </cell>
          <cell r="S2650">
            <v>41095</v>
          </cell>
          <cell r="AD2650">
            <v>41095</v>
          </cell>
          <cell r="AO2650">
            <v>41095</v>
          </cell>
          <cell r="AZ2650">
            <v>41095</v>
          </cell>
          <cell r="BK2650">
            <v>41095</v>
          </cell>
          <cell r="BV2650">
            <v>41095</v>
          </cell>
          <cell r="CG2650">
            <v>41095</v>
          </cell>
          <cell r="CR2650">
            <v>41095</v>
          </cell>
          <cell r="DC2650">
            <v>41095</v>
          </cell>
          <cell r="DN2650">
            <v>41120</v>
          </cell>
        </row>
        <row r="2651">
          <cell r="H2651">
            <v>41094</v>
          </cell>
          <cell r="S2651">
            <v>41094</v>
          </cell>
          <cell r="AD2651">
            <v>41094</v>
          </cell>
          <cell r="AO2651">
            <v>41094</v>
          </cell>
          <cell r="AZ2651">
            <v>41094</v>
          </cell>
          <cell r="BK2651">
            <v>41094</v>
          </cell>
          <cell r="BV2651">
            <v>41094</v>
          </cell>
          <cell r="CG2651">
            <v>41094</v>
          </cell>
          <cell r="CR2651">
            <v>41094</v>
          </cell>
          <cell r="DC2651">
            <v>41094</v>
          </cell>
          <cell r="DN2651">
            <v>41117</v>
          </cell>
        </row>
        <row r="2652">
          <cell r="H2652">
            <v>41093</v>
          </cell>
          <cell r="S2652">
            <v>41093</v>
          </cell>
          <cell r="AD2652">
            <v>41093</v>
          </cell>
          <cell r="AO2652">
            <v>41093</v>
          </cell>
          <cell r="AZ2652">
            <v>41093</v>
          </cell>
          <cell r="BK2652">
            <v>41093</v>
          </cell>
          <cell r="BV2652">
            <v>41093</v>
          </cell>
          <cell r="CG2652">
            <v>41093</v>
          </cell>
          <cell r="CR2652">
            <v>41093</v>
          </cell>
          <cell r="DC2652">
            <v>41093</v>
          </cell>
          <cell r="DN2652">
            <v>41116</v>
          </cell>
        </row>
        <row r="2653">
          <cell r="H2653">
            <v>41092</v>
          </cell>
          <cell r="S2653">
            <v>41092</v>
          </cell>
          <cell r="AD2653">
            <v>41092</v>
          </cell>
          <cell r="AO2653">
            <v>41092</v>
          </cell>
          <cell r="AZ2653">
            <v>41092</v>
          </cell>
          <cell r="BK2653">
            <v>41092</v>
          </cell>
          <cell r="BV2653">
            <v>41092</v>
          </cell>
          <cell r="CG2653">
            <v>41092</v>
          </cell>
          <cell r="CR2653">
            <v>41092</v>
          </cell>
          <cell r="DC2653">
            <v>41092</v>
          </cell>
          <cell r="DN2653">
            <v>41115</v>
          </cell>
        </row>
        <row r="2654">
          <cell r="H2654">
            <v>41089</v>
          </cell>
          <cell r="S2654">
            <v>41089</v>
          </cell>
          <cell r="AD2654">
            <v>41089</v>
          </cell>
          <cell r="AO2654">
            <v>41089</v>
          </cell>
          <cell r="AZ2654">
            <v>41089</v>
          </cell>
          <cell r="BK2654">
            <v>41089</v>
          </cell>
          <cell r="BV2654">
            <v>41089</v>
          </cell>
          <cell r="CG2654">
            <v>41089</v>
          </cell>
          <cell r="CR2654">
            <v>41089</v>
          </cell>
          <cell r="DC2654">
            <v>41089</v>
          </cell>
          <cell r="DN2654">
            <v>41114</v>
          </cell>
        </row>
        <row r="2655">
          <cell r="H2655">
            <v>41088</v>
          </cell>
          <cell r="S2655">
            <v>41088</v>
          </cell>
          <cell r="AD2655">
            <v>41088</v>
          </cell>
          <cell r="AO2655">
            <v>41088</v>
          </cell>
          <cell r="AZ2655">
            <v>41088</v>
          </cell>
          <cell r="BK2655">
            <v>41088</v>
          </cell>
          <cell r="BV2655">
            <v>41088</v>
          </cell>
          <cell r="CG2655">
            <v>41088</v>
          </cell>
          <cell r="CR2655">
            <v>41088</v>
          </cell>
          <cell r="DC2655">
            <v>41088</v>
          </cell>
          <cell r="DN2655">
            <v>41113</v>
          </cell>
        </row>
        <row r="2656">
          <cell r="H2656">
            <v>41087</v>
          </cell>
          <cell r="S2656">
            <v>41087</v>
          </cell>
          <cell r="AD2656">
            <v>41087</v>
          </cell>
          <cell r="AO2656">
            <v>41087</v>
          </cell>
          <cell r="AZ2656">
            <v>41087</v>
          </cell>
          <cell r="BK2656">
            <v>41087</v>
          </cell>
          <cell r="BV2656">
            <v>41087</v>
          </cell>
          <cell r="CG2656">
            <v>41087</v>
          </cell>
          <cell r="CR2656">
            <v>41087</v>
          </cell>
          <cell r="DC2656">
            <v>41087</v>
          </cell>
          <cell r="DN2656">
            <v>41110</v>
          </cell>
        </row>
        <row r="2657">
          <cell r="H2657">
            <v>41086</v>
          </cell>
          <cell r="S2657">
            <v>41086</v>
          </cell>
          <cell r="AD2657">
            <v>41086</v>
          </cell>
          <cell r="AO2657">
            <v>41086</v>
          </cell>
          <cell r="AZ2657">
            <v>41086</v>
          </cell>
          <cell r="BK2657">
            <v>41086</v>
          </cell>
          <cell r="BV2657">
            <v>41086</v>
          </cell>
          <cell r="CG2657">
            <v>41086</v>
          </cell>
          <cell r="CR2657">
            <v>41086</v>
          </cell>
          <cell r="DC2657">
            <v>41086</v>
          </cell>
          <cell r="DN2657">
            <v>41109</v>
          </cell>
        </row>
        <row r="2658">
          <cell r="H2658">
            <v>41085</v>
          </cell>
          <cell r="S2658">
            <v>41085</v>
          </cell>
          <cell r="AD2658">
            <v>41085</v>
          </cell>
          <cell r="AO2658">
            <v>41085</v>
          </cell>
          <cell r="AZ2658">
            <v>41085</v>
          </cell>
          <cell r="BK2658">
            <v>41085</v>
          </cell>
          <cell r="BV2658">
            <v>41085</v>
          </cell>
          <cell r="CG2658">
            <v>41085</v>
          </cell>
          <cell r="CR2658">
            <v>41085</v>
          </cell>
          <cell r="DC2658">
            <v>41085</v>
          </cell>
          <cell r="DN2658">
            <v>41108</v>
          </cell>
        </row>
        <row r="2659">
          <cell r="H2659">
            <v>41082</v>
          </cell>
          <cell r="S2659">
            <v>41082</v>
          </cell>
          <cell r="AD2659">
            <v>41082</v>
          </cell>
          <cell r="AO2659">
            <v>41082</v>
          </cell>
          <cell r="AZ2659">
            <v>41082</v>
          </cell>
          <cell r="BK2659">
            <v>41082</v>
          </cell>
          <cell r="BV2659">
            <v>41082</v>
          </cell>
          <cell r="CG2659">
            <v>41082</v>
          </cell>
          <cell r="CR2659">
            <v>41082</v>
          </cell>
          <cell r="DC2659">
            <v>41082</v>
          </cell>
          <cell r="DN2659">
            <v>41107</v>
          </cell>
        </row>
        <row r="2660">
          <cell r="H2660">
            <v>41081</v>
          </cell>
          <cell r="S2660">
            <v>41081</v>
          </cell>
          <cell r="AD2660">
            <v>41081</v>
          </cell>
          <cell r="AO2660">
            <v>41081</v>
          </cell>
          <cell r="AZ2660">
            <v>41081</v>
          </cell>
          <cell r="BK2660">
            <v>41081</v>
          </cell>
          <cell r="BV2660">
            <v>41081</v>
          </cell>
          <cell r="CG2660">
            <v>41081</v>
          </cell>
          <cell r="CR2660">
            <v>41081</v>
          </cell>
          <cell r="DC2660">
            <v>41081</v>
          </cell>
          <cell r="DN2660">
            <v>41106</v>
          </cell>
        </row>
        <row r="2661">
          <cell r="H2661">
            <v>41080</v>
          </cell>
          <cell r="S2661">
            <v>41080</v>
          </cell>
          <cell r="AD2661">
            <v>41080</v>
          </cell>
          <cell r="AO2661">
            <v>41080</v>
          </cell>
          <cell r="AZ2661">
            <v>41080</v>
          </cell>
          <cell r="BK2661">
            <v>41080</v>
          </cell>
          <cell r="BV2661">
            <v>41080</v>
          </cell>
          <cell r="CG2661">
            <v>41080</v>
          </cell>
          <cell r="CR2661">
            <v>41080</v>
          </cell>
          <cell r="DC2661">
            <v>41080</v>
          </cell>
          <cell r="DN2661">
            <v>41103</v>
          </cell>
        </row>
        <row r="2662">
          <cell r="H2662">
            <v>41079</v>
          </cell>
          <cell r="S2662">
            <v>41079</v>
          </cell>
          <cell r="AD2662">
            <v>41079</v>
          </cell>
          <cell r="AO2662">
            <v>41079</v>
          </cell>
          <cell r="AZ2662">
            <v>41079</v>
          </cell>
          <cell r="BK2662">
            <v>41079</v>
          </cell>
          <cell r="BV2662">
            <v>41079</v>
          </cell>
          <cell r="CG2662">
            <v>41079</v>
          </cell>
          <cell r="CR2662">
            <v>41079</v>
          </cell>
          <cell r="DC2662">
            <v>41079</v>
          </cell>
          <cell r="DN2662">
            <v>41102</v>
          </cell>
        </row>
        <row r="2663">
          <cell r="H2663">
            <v>41078</v>
          </cell>
          <cell r="S2663">
            <v>41078</v>
          </cell>
          <cell r="AD2663">
            <v>41078</v>
          </cell>
          <cell r="AO2663">
            <v>41078</v>
          </cell>
          <cell r="AZ2663">
            <v>41078</v>
          </cell>
          <cell r="BK2663">
            <v>41078</v>
          </cell>
          <cell r="BV2663">
            <v>41078</v>
          </cell>
          <cell r="CG2663">
            <v>41078</v>
          </cell>
          <cell r="CR2663">
            <v>41078</v>
          </cell>
          <cell r="DC2663">
            <v>41078</v>
          </cell>
          <cell r="DN2663">
            <v>41101</v>
          </cell>
        </row>
        <row r="2664">
          <cell r="H2664">
            <v>41075</v>
          </cell>
          <cell r="S2664">
            <v>41075</v>
          </cell>
          <cell r="AD2664">
            <v>41075</v>
          </cell>
          <cell r="AO2664">
            <v>41075</v>
          </cell>
          <cell r="AZ2664">
            <v>41075</v>
          </cell>
          <cell r="BK2664">
            <v>41075</v>
          </cell>
          <cell r="BV2664">
            <v>41075</v>
          </cell>
          <cell r="CG2664">
            <v>41075</v>
          </cell>
          <cell r="CR2664">
            <v>41075</v>
          </cell>
          <cell r="DC2664">
            <v>41075</v>
          </cell>
          <cell r="DN2664">
            <v>41100</v>
          </cell>
        </row>
        <row r="2665">
          <cell r="H2665">
            <v>41074</v>
          </cell>
          <cell r="S2665">
            <v>41074</v>
          </cell>
          <cell r="AD2665">
            <v>41074</v>
          </cell>
          <cell r="AO2665">
            <v>41074</v>
          </cell>
          <cell r="AZ2665">
            <v>41074</v>
          </cell>
          <cell r="BK2665">
            <v>41074</v>
          </cell>
          <cell r="BV2665">
            <v>41074</v>
          </cell>
          <cell r="CG2665">
            <v>41074</v>
          </cell>
          <cell r="CR2665">
            <v>41074</v>
          </cell>
          <cell r="DC2665">
            <v>41074</v>
          </cell>
          <cell r="DN2665">
            <v>41099</v>
          </cell>
        </row>
        <row r="2666">
          <cell r="H2666">
            <v>41073</v>
          </cell>
          <cell r="S2666">
            <v>41073</v>
          </cell>
          <cell r="AD2666">
            <v>41073</v>
          </cell>
          <cell r="AO2666">
            <v>41073</v>
          </cell>
          <cell r="AZ2666">
            <v>41073</v>
          </cell>
          <cell r="BK2666">
            <v>41073</v>
          </cell>
          <cell r="BV2666">
            <v>41073</v>
          </cell>
          <cell r="CG2666">
            <v>41073</v>
          </cell>
          <cell r="CR2666">
            <v>41073</v>
          </cell>
          <cell r="DC2666">
            <v>41073</v>
          </cell>
          <cell r="DN2666">
            <v>41096</v>
          </cell>
        </row>
        <row r="2667">
          <cell r="H2667">
            <v>41072</v>
          </cell>
          <cell r="S2667">
            <v>41072</v>
          </cell>
          <cell r="AD2667">
            <v>41072</v>
          </cell>
          <cell r="AO2667">
            <v>41072</v>
          </cell>
          <cell r="AZ2667">
            <v>41072</v>
          </cell>
          <cell r="BK2667">
            <v>41072</v>
          </cell>
          <cell r="BV2667">
            <v>41072</v>
          </cell>
          <cell r="CG2667">
            <v>41072</v>
          </cell>
          <cell r="CR2667">
            <v>41072</v>
          </cell>
          <cell r="DC2667">
            <v>41072</v>
          </cell>
          <cell r="DN2667">
            <v>41095</v>
          </cell>
        </row>
        <row r="2668">
          <cell r="H2668">
            <v>41071</v>
          </cell>
          <cell r="S2668">
            <v>41071</v>
          </cell>
          <cell r="AD2668">
            <v>41071</v>
          </cell>
          <cell r="AO2668">
            <v>41071</v>
          </cell>
          <cell r="AZ2668">
            <v>41071</v>
          </cell>
          <cell r="BK2668">
            <v>41071</v>
          </cell>
          <cell r="BV2668">
            <v>41071</v>
          </cell>
          <cell r="CG2668">
            <v>41071</v>
          </cell>
          <cell r="CR2668">
            <v>41071</v>
          </cell>
          <cell r="DC2668">
            <v>41071</v>
          </cell>
          <cell r="DN2668">
            <v>41093</v>
          </cell>
        </row>
        <row r="2669">
          <cell r="H2669">
            <v>41068</v>
          </cell>
          <cell r="S2669">
            <v>41068</v>
          </cell>
          <cell r="AD2669">
            <v>41068</v>
          </cell>
          <cell r="AO2669">
            <v>41068</v>
          </cell>
          <cell r="AZ2669">
            <v>41068</v>
          </cell>
          <cell r="BK2669">
            <v>41068</v>
          </cell>
          <cell r="BV2669">
            <v>41068</v>
          </cell>
          <cell r="CG2669">
            <v>41068</v>
          </cell>
          <cell r="CR2669">
            <v>41068</v>
          </cell>
          <cell r="DC2669">
            <v>41068</v>
          </cell>
          <cell r="DN2669">
            <v>41092</v>
          </cell>
        </row>
        <row r="2670">
          <cell r="H2670">
            <v>41067</v>
          </cell>
          <cell r="S2670">
            <v>41067</v>
          </cell>
          <cell r="AD2670">
            <v>41067</v>
          </cell>
          <cell r="AO2670">
            <v>41067</v>
          </cell>
          <cell r="AZ2670">
            <v>41067</v>
          </cell>
          <cell r="BK2670">
            <v>41067</v>
          </cell>
          <cell r="BV2670">
            <v>41067</v>
          </cell>
          <cell r="CG2670">
            <v>41067</v>
          </cell>
          <cell r="CR2670">
            <v>41067</v>
          </cell>
          <cell r="DC2670">
            <v>41067</v>
          </cell>
          <cell r="DN2670">
            <v>41089</v>
          </cell>
        </row>
        <row r="2671">
          <cell r="H2671">
            <v>41066</v>
          </cell>
          <cell r="S2671">
            <v>41066</v>
          </cell>
          <cell r="AD2671">
            <v>41066</v>
          </cell>
          <cell r="AO2671">
            <v>41066</v>
          </cell>
          <cell r="AZ2671">
            <v>41066</v>
          </cell>
          <cell r="BK2671">
            <v>41066</v>
          </cell>
          <cell r="BV2671">
            <v>41066</v>
          </cell>
          <cell r="CG2671">
            <v>41066</v>
          </cell>
          <cell r="CR2671">
            <v>41066</v>
          </cell>
          <cell r="DC2671">
            <v>41066</v>
          </cell>
          <cell r="DN2671">
            <v>41088</v>
          </cell>
        </row>
        <row r="2672">
          <cell r="H2672">
            <v>41065</v>
          </cell>
          <cell r="S2672">
            <v>41065</v>
          </cell>
          <cell r="AD2672">
            <v>41065</v>
          </cell>
          <cell r="AO2672">
            <v>41065</v>
          </cell>
          <cell r="AZ2672">
            <v>41065</v>
          </cell>
          <cell r="BK2672">
            <v>41065</v>
          </cell>
          <cell r="BV2672">
            <v>41065</v>
          </cell>
          <cell r="CG2672">
            <v>41065</v>
          </cell>
          <cell r="CR2672">
            <v>41065</v>
          </cell>
          <cell r="DC2672">
            <v>41065</v>
          </cell>
          <cell r="DN2672">
            <v>41087</v>
          </cell>
        </row>
        <row r="2673">
          <cell r="H2673">
            <v>41064</v>
          </cell>
          <cell r="S2673">
            <v>41064</v>
          </cell>
          <cell r="AD2673">
            <v>41064</v>
          </cell>
          <cell r="AO2673">
            <v>41064</v>
          </cell>
          <cell r="AZ2673">
            <v>41064</v>
          </cell>
          <cell r="BK2673">
            <v>41064</v>
          </cell>
          <cell r="BV2673">
            <v>41064</v>
          </cell>
          <cell r="CG2673">
            <v>41064</v>
          </cell>
          <cell r="CR2673">
            <v>41064</v>
          </cell>
          <cell r="DC2673">
            <v>41064</v>
          </cell>
          <cell r="DN2673">
            <v>41086</v>
          </cell>
        </row>
        <row r="2674">
          <cell r="H2674">
            <v>41061</v>
          </cell>
          <cell r="S2674">
            <v>41061</v>
          </cell>
          <cell r="AD2674">
            <v>41061</v>
          </cell>
          <cell r="AO2674">
            <v>41061</v>
          </cell>
          <cell r="AZ2674">
            <v>41061</v>
          </cell>
          <cell r="BK2674">
            <v>41061</v>
          </cell>
          <cell r="BV2674">
            <v>41061</v>
          </cell>
          <cell r="CG2674">
            <v>41061</v>
          </cell>
          <cell r="CR2674">
            <v>41061</v>
          </cell>
          <cell r="DC2674">
            <v>41061</v>
          </cell>
          <cell r="DN2674">
            <v>41085</v>
          </cell>
        </row>
        <row r="2675">
          <cell r="H2675">
            <v>41060</v>
          </cell>
          <cell r="S2675">
            <v>41060</v>
          </cell>
          <cell r="AD2675">
            <v>41060</v>
          </cell>
          <cell r="AO2675">
            <v>41060</v>
          </cell>
          <cell r="AZ2675">
            <v>41060</v>
          </cell>
          <cell r="BK2675">
            <v>41060</v>
          </cell>
          <cell r="BV2675">
            <v>41060</v>
          </cell>
          <cell r="CG2675">
            <v>41060</v>
          </cell>
          <cell r="CR2675">
            <v>41060</v>
          </cell>
          <cell r="DC2675">
            <v>41060</v>
          </cell>
          <cell r="DN2675">
            <v>41082</v>
          </cell>
        </row>
        <row r="2676">
          <cell r="H2676">
            <v>41059</v>
          </cell>
          <cell r="S2676">
            <v>41059</v>
          </cell>
          <cell r="AD2676">
            <v>41059</v>
          </cell>
          <cell r="AO2676">
            <v>41059</v>
          </cell>
          <cell r="AZ2676">
            <v>41059</v>
          </cell>
          <cell r="BK2676">
            <v>41059</v>
          </cell>
          <cell r="BV2676">
            <v>41059</v>
          </cell>
          <cell r="CG2676">
            <v>41059</v>
          </cell>
          <cell r="CR2676">
            <v>41059</v>
          </cell>
          <cell r="DC2676">
            <v>41059</v>
          </cell>
          <cell r="DN2676">
            <v>41081</v>
          </cell>
        </row>
        <row r="2677">
          <cell r="H2677">
            <v>41058</v>
          </cell>
          <cell r="S2677">
            <v>41058</v>
          </cell>
          <cell r="AD2677">
            <v>41058</v>
          </cell>
          <cell r="AO2677">
            <v>41058</v>
          </cell>
          <cell r="AZ2677">
            <v>41058</v>
          </cell>
          <cell r="BK2677">
            <v>41058</v>
          </cell>
          <cell r="BV2677">
            <v>41058</v>
          </cell>
          <cell r="CG2677">
            <v>41058</v>
          </cell>
          <cell r="CR2677">
            <v>41058</v>
          </cell>
          <cell r="DC2677">
            <v>41058</v>
          </cell>
          <cell r="DN2677">
            <v>41080</v>
          </cell>
        </row>
        <row r="2678">
          <cell r="H2678">
            <v>41057</v>
          </cell>
          <cell r="S2678">
            <v>41057</v>
          </cell>
          <cell r="AD2678">
            <v>41057</v>
          </cell>
          <cell r="AO2678">
            <v>41057</v>
          </cell>
          <cell r="AZ2678">
            <v>41057</v>
          </cell>
          <cell r="BK2678">
            <v>41057</v>
          </cell>
          <cell r="BV2678">
            <v>41057</v>
          </cell>
          <cell r="CG2678">
            <v>41057</v>
          </cell>
          <cell r="CR2678">
            <v>41057</v>
          </cell>
          <cell r="DC2678">
            <v>41057</v>
          </cell>
          <cell r="DN2678">
            <v>41079</v>
          </cell>
        </row>
        <row r="2679">
          <cell r="H2679">
            <v>41054</v>
          </cell>
          <cell r="S2679">
            <v>41054</v>
          </cell>
          <cell r="AD2679">
            <v>41054</v>
          </cell>
          <cell r="AO2679">
            <v>41054</v>
          </cell>
          <cell r="AZ2679">
            <v>41054</v>
          </cell>
          <cell r="BK2679">
            <v>41054</v>
          </cell>
          <cell r="BV2679">
            <v>41054</v>
          </cell>
          <cell r="CG2679">
            <v>41054</v>
          </cell>
          <cell r="CR2679">
            <v>41054</v>
          </cell>
          <cell r="DC2679">
            <v>41054</v>
          </cell>
          <cell r="DN2679">
            <v>41078</v>
          </cell>
        </row>
        <row r="2680">
          <cell r="H2680">
            <v>41053</v>
          </cell>
          <cell r="S2680">
            <v>41053</v>
          </cell>
          <cell r="AD2680">
            <v>41053</v>
          </cell>
          <cell r="AO2680">
            <v>41053</v>
          </cell>
          <cell r="AZ2680">
            <v>41053</v>
          </cell>
          <cell r="BK2680">
            <v>41053</v>
          </cell>
          <cell r="BV2680">
            <v>41053</v>
          </cell>
          <cell r="CG2680">
            <v>41053</v>
          </cell>
          <cell r="CR2680">
            <v>41053</v>
          </cell>
          <cell r="DC2680">
            <v>41053</v>
          </cell>
          <cell r="DN2680">
            <v>41075</v>
          </cell>
        </row>
        <row r="2681">
          <cell r="H2681">
            <v>41052</v>
          </cell>
          <cell r="S2681">
            <v>41052</v>
          </cell>
          <cell r="AD2681">
            <v>41052</v>
          </cell>
          <cell r="AO2681">
            <v>41052</v>
          </cell>
          <cell r="AZ2681">
            <v>41052</v>
          </cell>
          <cell r="BK2681">
            <v>41052</v>
          </cell>
          <cell r="BV2681">
            <v>41052</v>
          </cell>
          <cell r="CG2681">
            <v>41052</v>
          </cell>
          <cell r="CR2681">
            <v>41052</v>
          </cell>
          <cell r="DC2681">
            <v>41052</v>
          </cell>
          <cell r="DN2681">
            <v>41074</v>
          </cell>
        </row>
        <row r="2682">
          <cell r="H2682">
            <v>41051</v>
          </cell>
          <cell r="S2682">
            <v>41051</v>
          </cell>
          <cell r="AD2682">
            <v>41051</v>
          </cell>
          <cell r="AO2682">
            <v>41051</v>
          </cell>
          <cell r="AZ2682">
            <v>41051</v>
          </cell>
          <cell r="BK2682">
            <v>41051</v>
          </cell>
          <cell r="BV2682">
            <v>41051</v>
          </cell>
          <cell r="CG2682">
            <v>41051</v>
          </cell>
          <cell r="CR2682">
            <v>41051</v>
          </cell>
          <cell r="DC2682">
            <v>41051</v>
          </cell>
          <cell r="DN2682">
            <v>41073</v>
          </cell>
        </row>
        <row r="2683">
          <cell r="H2683">
            <v>41050</v>
          </cell>
          <cell r="S2683">
            <v>41050</v>
          </cell>
          <cell r="AD2683">
            <v>41050</v>
          </cell>
          <cell r="AO2683">
            <v>41050</v>
          </cell>
          <cell r="AZ2683">
            <v>41050</v>
          </cell>
          <cell r="BK2683">
            <v>41050</v>
          </cell>
          <cell r="BV2683">
            <v>41050</v>
          </cell>
          <cell r="CG2683">
            <v>41050</v>
          </cell>
          <cell r="CR2683">
            <v>41050</v>
          </cell>
          <cell r="DC2683">
            <v>41050</v>
          </cell>
          <cell r="DN2683">
            <v>41072</v>
          </cell>
        </row>
        <row r="2684">
          <cell r="H2684">
            <v>41047</v>
          </cell>
          <cell r="S2684">
            <v>41047</v>
          </cell>
          <cell r="AD2684">
            <v>41047</v>
          </cell>
          <cell r="AO2684">
            <v>41047</v>
          </cell>
          <cell r="AZ2684">
            <v>41047</v>
          </cell>
          <cell r="BK2684">
            <v>41047</v>
          </cell>
          <cell r="BV2684">
            <v>41047</v>
          </cell>
          <cell r="CG2684">
            <v>41047</v>
          </cell>
          <cell r="CR2684">
            <v>41047</v>
          </cell>
          <cell r="DC2684">
            <v>41047</v>
          </cell>
          <cell r="DN2684">
            <v>41071</v>
          </cell>
        </row>
        <row r="2685">
          <cell r="H2685">
            <v>41046</v>
          </cell>
          <cell r="S2685">
            <v>41046</v>
          </cell>
          <cell r="AD2685">
            <v>41046</v>
          </cell>
          <cell r="AO2685">
            <v>41046</v>
          </cell>
          <cell r="AZ2685">
            <v>41046</v>
          </cell>
          <cell r="BK2685">
            <v>41046</v>
          </cell>
          <cell r="BV2685">
            <v>41046</v>
          </cell>
          <cell r="CG2685">
            <v>41046</v>
          </cell>
          <cell r="CR2685">
            <v>41046</v>
          </cell>
          <cell r="DC2685">
            <v>41046</v>
          </cell>
          <cell r="DN2685">
            <v>41068</v>
          </cell>
        </row>
        <row r="2686">
          <cell r="H2686">
            <v>41045</v>
          </cell>
          <cell r="S2686">
            <v>41045</v>
          </cell>
          <cell r="AD2686">
            <v>41045</v>
          </cell>
          <cell r="AO2686">
            <v>41045</v>
          </cell>
          <cell r="AZ2686">
            <v>41045</v>
          </cell>
          <cell r="BK2686">
            <v>41045</v>
          </cell>
          <cell r="BV2686">
            <v>41045</v>
          </cell>
          <cell r="CG2686">
            <v>41045</v>
          </cell>
          <cell r="CR2686">
            <v>41045</v>
          </cell>
          <cell r="DC2686">
            <v>41045</v>
          </cell>
          <cell r="DN2686">
            <v>41067</v>
          </cell>
        </row>
        <row r="2687">
          <cell r="H2687">
            <v>41044</v>
          </cell>
          <cell r="S2687">
            <v>41044</v>
          </cell>
          <cell r="AD2687">
            <v>41044</v>
          </cell>
          <cell r="AO2687">
            <v>41044</v>
          </cell>
          <cell r="AZ2687">
            <v>41044</v>
          </cell>
          <cell r="BK2687">
            <v>41044</v>
          </cell>
          <cell r="BV2687">
            <v>41044</v>
          </cell>
          <cell r="CG2687">
            <v>41044</v>
          </cell>
          <cell r="CR2687">
            <v>41044</v>
          </cell>
          <cell r="DC2687">
            <v>41044</v>
          </cell>
          <cell r="DN2687">
            <v>41066</v>
          </cell>
        </row>
        <row r="2688">
          <cell r="H2688">
            <v>41043</v>
          </cell>
          <cell r="S2688">
            <v>41043</v>
          </cell>
          <cell r="AD2688">
            <v>41043</v>
          </cell>
          <cell r="AO2688">
            <v>41043</v>
          </cell>
          <cell r="AZ2688">
            <v>41043</v>
          </cell>
          <cell r="BK2688">
            <v>41043</v>
          </cell>
          <cell r="BV2688">
            <v>41043</v>
          </cell>
          <cell r="CG2688">
            <v>41043</v>
          </cell>
          <cell r="CR2688">
            <v>41043</v>
          </cell>
          <cell r="DC2688">
            <v>41043</v>
          </cell>
          <cell r="DN2688">
            <v>41065</v>
          </cell>
        </row>
        <row r="2689">
          <cell r="H2689">
            <v>41040</v>
          </cell>
          <cell r="S2689">
            <v>41040</v>
          </cell>
          <cell r="AD2689">
            <v>41040</v>
          </cell>
          <cell r="AO2689">
            <v>41040</v>
          </cell>
          <cell r="AZ2689">
            <v>41040</v>
          </cell>
          <cell r="BK2689">
            <v>41040</v>
          </cell>
          <cell r="BV2689">
            <v>41040</v>
          </cell>
          <cell r="CG2689">
            <v>41040</v>
          </cell>
          <cell r="CR2689">
            <v>41040</v>
          </cell>
          <cell r="DC2689">
            <v>41040</v>
          </cell>
          <cell r="DN2689">
            <v>41064</v>
          </cell>
        </row>
        <row r="2690">
          <cell r="H2690">
            <v>41039</v>
          </cell>
          <cell r="S2690">
            <v>41039</v>
          </cell>
          <cell r="AD2690">
            <v>41039</v>
          </cell>
          <cell r="AO2690">
            <v>41039</v>
          </cell>
          <cell r="AZ2690">
            <v>41039</v>
          </cell>
          <cell r="BK2690">
            <v>41039</v>
          </cell>
          <cell r="BV2690">
            <v>41039</v>
          </cell>
          <cell r="CG2690">
            <v>41039</v>
          </cell>
          <cell r="CR2690">
            <v>41039</v>
          </cell>
          <cell r="DC2690">
            <v>41039</v>
          </cell>
          <cell r="DN2690">
            <v>41061</v>
          </cell>
        </row>
        <row r="2691">
          <cell r="H2691">
            <v>41038</v>
          </cell>
          <cell r="S2691">
            <v>41038</v>
          </cell>
          <cell r="AD2691">
            <v>41038</v>
          </cell>
          <cell r="AO2691">
            <v>41038</v>
          </cell>
          <cell r="AZ2691">
            <v>41038</v>
          </cell>
          <cell r="BK2691">
            <v>41038</v>
          </cell>
          <cell r="BV2691">
            <v>41038</v>
          </cell>
          <cell r="CG2691">
            <v>41038</v>
          </cell>
          <cell r="CR2691">
            <v>41038</v>
          </cell>
          <cell r="DC2691">
            <v>41038</v>
          </cell>
          <cell r="DN2691">
            <v>41060</v>
          </cell>
        </row>
        <row r="2692">
          <cell r="H2692">
            <v>41037</v>
          </cell>
          <cell r="S2692">
            <v>41037</v>
          </cell>
          <cell r="AD2692">
            <v>41037</v>
          </cell>
          <cell r="AO2692">
            <v>41037</v>
          </cell>
          <cell r="AZ2692">
            <v>41037</v>
          </cell>
          <cell r="BK2692">
            <v>41037</v>
          </cell>
          <cell r="BV2692">
            <v>41037</v>
          </cell>
          <cell r="CG2692">
            <v>41037</v>
          </cell>
          <cell r="CR2692">
            <v>41037</v>
          </cell>
          <cell r="DC2692">
            <v>41037</v>
          </cell>
          <cell r="DN2692">
            <v>41059</v>
          </cell>
        </row>
        <row r="2693">
          <cell r="H2693">
            <v>41036</v>
          </cell>
          <cell r="S2693">
            <v>41036</v>
          </cell>
          <cell r="AD2693">
            <v>41036</v>
          </cell>
          <cell r="AO2693">
            <v>41036</v>
          </cell>
          <cell r="AZ2693">
            <v>41036</v>
          </cell>
          <cell r="BK2693">
            <v>41036</v>
          </cell>
          <cell r="BV2693">
            <v>41036</v>
          </cell>
          <cell r="CG2693">
            <v>41036</v>
          </cell>
          <cell r="CR2693">
            <v>41036</v>
          </cell>
          <cell r="DC2693">
            <v>41036</v>
          </cell>
          <cell r="DN2693">
            <v>41058</v>
          </cell>
        </row>
        <row r="2694">
          <cell r="H2694">
            <v>41033</v>
          </cell>
          <cell r="S2694">
            <v>41033</v>
          </cell>
          <cell r="AD2694">
            <v>41033</v>
          </cell>
          <cell r="AO2694">
            <v>41033</v>
          </cell>
          <cell r="AZ2694">
            <v>41033</v>
          </cell>
          <cell r="BK2694">
            <v>41033</v>
          </cell>
          <cell r="BV2694">
            <v>41033</v>
          </cell>
          <cell r="CG2694">
            <v>41033</v>
          </cell>
          <cell r="CR2694">
            <v>41033</v>
          </cell>
          <cell r="DC2694">
            <v>41033</v>
          </cell>
          <cell r="DN2694">
            <v>41054</v>
          </cell>
        </row>
        <row r="2695">
          <cell r="H2695">
            <v>41032</v>
          </cell>
          <cell r="S2695">
            <v>41032</v>
          </cell>
          <cell r="AD2695">
            <v>41032</v>
          </cell>
          <cell r="AO2695">
            <v>41032</v>
          </cell>
          <cell r="AZ2695">
            <v>41032</v>
          </cell>
          <cell r="BK2695">
            <v>41032</v>
          </cell>
          <cell r="BV2695">
            <v>41032</v>
          </cell>
          <cell r="CG2695">
            <v>41032</v>
          </cell>
          <cell r="CR2695">
            <v>41032</v>
          </cell>
          <cell r="DC2695">
            <v>41032</v>
          </cell>
          <cell r="DN2695">
            <v>41053</v>
          </cell>
        </row>
        <row r="2696">
          <cell r="H2696">
            <v>41031</v>
          </cell>
          <cell r="S2696">
            <v>41031</v>
          </cell>
          <cell r="AD2696">
            <v>41031</v>
          </cell>
          <cell r="AO2696">
            <v>41031</v>
          </cell>
          <cell r="AZ2696">
            <v>41031</v>
          </cell>
          <cell r="BK2696">
            <v>41031</v>
          </cell>
          <cell r="BV2696">
            <v>41031</v>
          </cell>
          <cell r="CG2696">
            <v>41031</v>
          </cell>
          <cell r="CR2696">
            <v>41031</v>
          </cell>
          <cell r="DC2696">
            <v>41031</v>
          </cell>
          <cell r="DN2696">
            <v>41052</v>
          </cell>
        </row>
        <row r="2697">
          <cell r="H2697">
            <v>41029</v>
          </cell>
          <cell r="S2697">
            <v>41029</v>
          </cell>
          <cell r="AD2697">
            <v>41029</v>
          </cell>
          <cell r="AO2697">
            <v>41029</v>
          </cell>
          <cell r="AZ2697">
            <v>41029</v>
          </cell>
          <cell r="BK2697">
            <v>41029</v>
          </cell>
          <cell r="BV2697">
            <v>41029</v>
          </cell>
          <cell r="CG2697">
            <v>41029</v>
          </cell>
          <cell r="CR2697">
            <v>41029</v>
          </cell>
          <cell r="DC2697">
            <v>41029</v>
          </cell>
          <cell r="DN2697">
            <v>41051</v>
          </cell>
        </row>
        <row r="2698">
          <cell r="H2698">
            <v>41026</v>
          </cell>
          <cell r="S2698">
            <v>41026</v>
          </cell>
          <cell r="AD2698">
            <v>41026</v>
          </cell>
          <cell r="AO2698">
            <v>41026</v>
          </cell>
          <cell r="AZ2698">
            <v>41026</v>
          </cell>
          <cell r="BK2698">
            <v>41026</v>
          </cell>
          <cell r="BV2698">
            <v>41026</v>
          </cell>
          <cell r="CG2698">
            <v>41026</v>
          </cell>
          <cell r="CR2698">
            <v>41026</v>
          </cell>
          <cell r="DC2698">
            <v>41026</v>
          </cell>
          <cell r="DN2698">
            <v>41050</v>
          </cell>
        </row>
        <row r="2699">
          <cell r="H2699">
            <v>41025</v>
          </cell>
          <cell r="S2699">
            <v>41025</v>
          </cell>
          <cell r="AD2699">
            <v>41025</v>
          </cell>
          <cell r="AO2699">
            <v>41025</v>
          </cell>
          <cell r="AZ2699">
            <v>41025</v>
          </cell>
          <cell r="BK2699">
            <v>41025</v>
          </cell>
          <cell r="BV2699">
            <v>41025</v>
          </cell>
          <cell r="CG2699">
            <v>41025</v>
          </cell>
          <cell r="CR2699">
            <v>41025</v>
          </cell>
          <cell r="DC2699">
            <v>41025</v>
          </cell>
          <cell r="DN2699">
            <v>41047</v>
          </cell>
        </row>
        <row r="2700">
          <cell r="H2700">
            <v>41024</v>
          </cell>
          <cell r="S2700">
            <v>41024</v>
          </cell>
          <cell r="AD2700">
            <v>41024</v>
          </cell>
          <cell r="AO2700">
            <v>41024</v>
          </cell>
          <cell r="AZ2700">
            <v>41024</v>
          </cell>
          <cell r="BK2700">
            <v>41024</v>
          </cell>
          <cell r="BV2700">
            <v>41024</v>
          </cell>
          <cell r="CG2700">
            <v>41024</v>
          </cell>
          <cell r="CR2700">
            <v>41024</v>
          </cell>
          <cell r="DC2700">
            <v>41024</v>
          </cell>
          <cell r="DN2700">
            <v>41046</v>
          </cell>
        </row>
        <row r="2701">
          <cell r="H2701">
            <v>41023</v>
          </cell>
          <cell r="S2701">
            <v>41023</v>
          </cell>
          <cell r="AD2701">
            <v>41023</v>
          </cell>
          <cell r="AO2701">
            <v>41023</v>
          </cell>
          <cell r="AZ2701">
            <v>41023</v>
          </cell>
          <cell r="BK2701">
            <v>41023</v>
          </cell>
          <cell r="BV2701">
            <v>41023</v>
          </cell>
          <cell r="CG2701">
            <v>41023</v>
          </cell>
          <cell r="CR2701">
            <v>41023</v>
          </cell>
          <cell r="DC2701">
            <v>41023</v>
          </cell>
          <cell r="DN2701">
            <v>41045</v>
          </cell>
        </row>
        <row r="2702">
          <cell r="H2702">
            <v>41022</v>
          </cell>
          <cell r="S2702">
            <v>41022</v>
          </cell>
          <cell r="AD2702">
            <v>41022</v>
          </cell>
          <cell r="AO2702">
            <v>41022</v>
          </cell>
          <cell r="AZ2702">
            <v>41022</v>
          </cell>
          <cell r="BK2702">
            <v>41022</v>
          </cell>
          <cell r="BV2702">
            <v>41022</v>
          </cell>
          <cell r="CG2702">
            <v>41022</v>
          </cell>
          <cell r="CR2702">
            <v>41022</v>
          </cell>
          <cell r="DC2702">
            <v>41022</v>
          </cell>
          <cell r="DN2702">
            <v>41044</v>
          </cell>
        </row>
        <row r="2703">
          <cell r="H2703">
            <v>41019</v>
          </cell>
          <cell r="S2703">
            <v>41019</v>
          </cell>
          <cell r="AD2703">
            <v>41019</v>
          </cell>
          <cell r="AO2703">
            <v>41019</v>
          </cell>
          <cell r="AZ2703">
            <v>41019</v>
          </cell>
          <cell r="BK2703">
            <v>41019</v>
          </cell>
          <cell r="BV2703">
            <v>41019</v>
          </cell>
          <cell r="CG2703">
            <v>41019</v>
          </cell>
          <cell r="CR2703">
            <v>41019</v>
          </cell>
          <cell r="DC2703">
            <v>41019</v>
          </cell>
          <cell r="DN2703">
            <v>41043</v>
          </cell>
        </row>
        <row r="2704">
          <cell r="H2704">
            <v>41018</v>
          </cell>
          <cell r="S2704">
            <v>41018</v>
          </cell>
          <cell r="AD2704">
            <v>41018</v>
          </cell>
          <cell r="AO2704">
            <v>41018</v>
          </cell>
          <cell r="AZ2704">
            <v>41018</v>
          </cell>
          <cell r="BK2704">
            <v>41018</v>
          </cell>
          <cell r="BV2704">
            <v>41018</v>
          </cell>
          <cell r="CG2704">
            <v>41018</v>
          </cell>
          <cell r="CR2704">
            <v>41018</v>
          </cell>
          <cell r="DC2704">
            <v>41018</v>
          </cell>
          <cell r="DN2704">
            <v>41040</v>
          </cell>
        </row>
        <row r="2705">
          <cell r="H2705">
            <v>41017</v>
          </cell>
          <cell r="S2705">
            <v>41017</v>
          </cell>
          <cell r="AD2705">
            <v>41017</v>
          </cell>
          <cell r="AO2705">
            <v>41017</v>
          </cell>
          <cell r="AZ2705">
            <v>41017</v>
          </cell>
          <cell r="BK2705">
            <v>41017</v>
          </cell>
          <cell r="BV2705">
            <v>41017</v>
          </cell>
          <cell r="CG2705">
            <v>41017</v>
          </cell>
          <cell r="CR2705">
            <v>41017</v>
          </cell>
          <cell r="DC2705">
            <v>41017</v>
          </cell>
          <cell r="DN2705">
            <v>41039</v>
          </cell>
        </row>
        <row r="2706">
          <cell r="H2706">
            <v>41016</v>
          </cell>
          <cell r="S2706">
            <v>41016</v>
          </cell>
          <cell r="AD2706">
            <v>41016</v>
          </cell>
          <cell r="AO2706">
            <v>41016</v>
          </cell>
          <cell r="AZ2706">
            <v>41016</v>
          </cell>
          <cell r="BK2706">
            <v>41016</v>
          </cell>
          <cell r="BV2706">
            <v>41016</v>
          </cell>
          <cell r="CG2706">
            <v>41016</v>
          </cell>
          <cell r="CR2706">
            <v>41016</v>
          </cell>
          <cell r="DC2706">
            <v>41016</v>
          </cell>
          <cell r="DN2706">
            <v>41038</v>
          </cell>
        </row>
        <row r="2707">
          <cell r="H2707">
            <v>41015</v>
          </cell>
          <cell r="S2707">
            <v>41015</v>
          </cell>
          <cell r="AD2707">
            <v>41015</v>
          </cell>
          <cell r="AO2707">
            <v>41015</v>
          </cell>
          <cell r="AZ2707">
            <v>41015</v>
          </cell>
          <cell r="BK2707">
            <v>41015</v>
          </cell>
          <cell r="BV2707">
            <v>41015</v>
          </cell>
          <cell r="CG2707">
            <v>41015</v>
          </cell>
          <cell r="CR2707">
            <v>41015</v>
          </cell>
          <cell r="DC2707">
            <v>41015</v>
          </cell>
          <cell r="DN2707">
            <v>41037</v>
          </cell>
        </row>
        <row r="2708">
          <cell r="H2708">
            <v>41012</v>
          </cell>
          <cell r="S2708">
            <v>41012</v>
          </cell>
          <cell r="AD2708">
            <v>41012</v>
          </cell>
          <cell r="AO2708">
            <v>41012</v>
          </cell>
          <cell r="AZ2708">
            <v>41012</v>
          </cell>
          <cell r="BK2708">
            <v>41012</v>
          </cell>
          <cell r="BV2708">
            <v>41012</v>
          </cell>
          <cell r="CG2708">
            <v>41012</v>
          </cell>
          <cell r="CR2708">
            <v>41012</v>
          </cell>
          <cell r="DC2708">
            <v>41012</v>
          </cell>
          <cell r="DN2708">
            <v>41036</v>
          </cell>
        </row>
        <row r="2709">
          <cell r="H2709">
            <v>41011</v>
          </cell>
          <cell r="S2709">
            <v>41011</v>
          </cell>
          <cell r="AD2709">
            <v>41011</v>
          </cell>
          <cell r="AO2709">
            <v>41011</v>
          </cell>
          <cell r="AZ2709">
            <v>41011</v>
          </cell>
          <cell r="BK2709">
            <v>41011</v>
          </cell>
          <cell r="BV2709">
            <v>41011</v>
          </cell>
          <cell r="CG2709">
            <v>41011</v>
          </cell>
          <cell r="CR2709">
            <v>41011</v>
          </cell>
          <cell r="DC2709">
            <v>41011</v>
          </cell>
          <cell r="DN2709">
            <v>41033</v>
          </cell>
        </row>
        <row r="2710">
          <cell r="H2710">
            <v>41010</v>
          </cell>
          <cell r="S2710">
            <v>41010</v>
          </cell>
          <cell r="AD2710">
            <v>41010</v>
          </cell>
          <cell r="AO2710">
            <v>41010</v>
          </cell>
          <cell r="AZ2710">
            <v>41010</v>
          </cell>
          <cell r="BK2710">
            <v>41010</v>
          </cell>
          <cell r="BV2710">
            <v>41010</v>
          </cell>
          <cell r="CG2710">
            <v>41010</v>
          </cell>
          <cell r="CR2710">
            <v>41010</v>
          </cell>
          <cell r="DC2710">
            <v>41010</v>
          </cell>
          <cell r="DN2710">
            <v>41032</v>
          </cell>
        </row>
        <row r="2711">
          <cell r="H2711">
            <v>41009</v>
          </cell>
          <cell r="S2711">
            <v>41009</v>
          </cell>
          <cell r="AD2711">
            <v>41009</v>
          </cell>
          <cell r="AO2711">
            <v>41009</v>
          </cell>
          <cell r="AZ2711">
            <v>41009</v>
          </cell>
          <cell r="BK2711">
            <v>41009</v>
          </cell>
          <cell r="BV2711">
            <v>41009</v>
          </cell>
          <cell r="CG2711">
            <v>41009</v>
          </cell>
          <cell r="CR2711">
            <v>41009</v>
          </cell>
          <cell r="DC2711">
            <v>41009</v>
          </cell>
          <cell r="DN2711">
            <v>41031</v>
          </cell>
        </row>
        <row r="2712">
          <cell r="H2712">
            <v>41008</v>
          </cell>
          <cell r="S2712">
            <v>41008</v>
          </cell>
          <cell r="AD2712">
            <v>41008</v>
          </cell>
          <cell r="AO2712">
            <v>41008</v>
          </cell>
          <cell r="AZ2712">
            <v>41008</v>
          </cell>
          <cell r="BK2712">
            <v>41008</v>
          </cell>
          <cell r="BV2712">
            <v>41008</v>
          </cell>
          <cell r="CG2712">
            <v>41008</v>
          </cell>
          <cell r="CR2712">
            <v>41008</v>
          </cell>
          <cell r="DC2712">
            <v>41008</v>
          </cell>
          <cell r="DN2712">
            <v>41030</v>
          </cell>
        </row>
        <row r="2713">
          <cell r="H2713">
            <v>41003</v>
          </cell>
          <cell r="S2713">
            <v>41003</v>
          </cell>
          <cell r="AD2713">
            <v>41003</v>
          </cell>
          <cell r="AO2713">
            <v>41003</v>
          </cell>
          <cell r="AZ2713">
            <v>41003</v>
          </cell>
          <cell r="BK2713">
            <v>41003</v>
          </cell>
          <cell r="BV2713">
            <v>41003</v>
          </cell>
          <cell r="CG2713">
            <v>41003</v>
          </cell>
          <cell r="CR2713">
            <v>41003</v>
          </cell>
          <cell r="DC2713">
            <v>41003</v>
          </cell>
          <cell r="DN2713">
            <v>41029</v>
          </cell>
        </row>
        <row r="2714">
          <cell r="H2714">
            <v>41002</v>
          </cell>
          <cell r="S2714">
            <v>41002</v>
          </cell>
          <cell r="AD2714">
            <v>41002</v>
          </cell>
          <cell r="AO2714">
            <v>41002</v>
          </cell>
          <cell r="AZ2714">
            <v>41002</v>
          </cell>
          <cell r="BK2714">
            <v>41002</v>
          </cell>
          <cell r="BV2714">
            <v>41002</v>
          </cell>
          <cell r="CG2714">
            <v>41002</v>
          </cell>
          <cell r="CR2714">
            <v>41002</v>
          </cell>
          <cell r="DC2714">
            <v>41002</v>
          </cell>
          <cell r="DN2714">
            <v>41026</v>
          </cell>
        </row>
        <row r="2715">
          <cell r="H2715">
            <v>41001</v>
          </cell>
          <cell r="S2715">
            <v>41001</v>
          </cell>
          <cell r="AD2715">
            <v>41001</v>
          </cell>
          <cell r="AO2715">
            <v>41001</v>
          </cell>
          <cell r="AZ2715">
            <v>41001</v>
          </cell>
          <cell r="BK2715">
            <v>41001</v>
          </cell>
          <cell r="BV2715">
            <v>41001</v>
          </cell>
          <cell r="CG2715">
            <v>41001</v>
          </cell>
          <cell r="CR2715">
            <v>41001</v>
          </cell>
          <cell r="DC2715">
            <v>41001</v>
          </cell>
          <cell r="DN2715">
            <v>41025</v>
          </cell>
        </row>
        <row r="2716">
          <cell r="H2716">
            <v>40998</v>
          </cell>
          <cell r="S2716">
            <v>40998</v>
          </cell>
          <cell r="AD2716">
            <v>40998</v>
          </cell>
          <cell r="AO2716">
            <v>40998</v>
          </cell>
          <cell r="AZ2716">
            <v>40998</v>
          </cell>
          <cell r="BK2716">
            <v>40998</v>
          </cell>
          <cell r="BV2716">
            <v>40998</v>
          </cell>
          <cell r="CG2716">
            <v>40998</v>
          </cell>
          <cell r="CR2716">
            <v>40998</v>
          </cell>
          <cell r="DC2716">
            <v>40998</v>
          </cell>
          <cell r="DN2716">
            <v>41024</v>
          </cell>
        </row>
        <row r="2717">
          <cell r="H2717">
            <v>40997</v>
          </cell>
          <cell r="S2717">
            <v>40997</v>
          </cell>
          <cell r="AD2717">
            <v>40997</v>
          </cell>
          <cell r="AO2717">
            <v>40997</v>
          </cell>
          <cell r="AZ2717">
            <v>40997</v>
          </cell>
          <cell r="BK2717">
            <v>40997</v>
          </cell>
          <cell r="BV2717">
            <v>40997</v>
          </cell>
          <cell r="CG2717">
            <v>40997</v>
          </cell>
          <cell r="CR2717">
            <v>40997</v>
          </cell>
          <cell r="DC2717">
            <v>40997</v>
          </cell>
          <cell r="DN2717">
            <v>41023</v>
          </cell>
        </row>
        <row r="2718">
          <cell r="H2718">
            <v>40996</v>
          </cell>
          <cell r="S2718">
            <v>40996</v>
          </cell>
          <cell r="AD2718">
            <v>40996</v>
          </cell>
          <cell r="AO2718">
            <v>40996</v>
          </cell>
          <cell r="AZ2718">
            <v>40996</v>
          </cell>
          <cell r="BK2718">
            <v>40996</v>
          </cell>
          <cell r="BV2718">
            <v>40996</v>
          </cell>
          <cell r="CG2718">
            <v>40996</v>
          </cell>
          <cell r="CR2718">
            <v>40996</v>
          </cell>
          <cell r="DC2718">
            <v>40996</v>
          </cell>
          <cell r="DN2718">
            <v>41022</v>
          </cell>
        </row>
        <row r="2719">
          <cell r="H2719">
            <v>40995</v>
          </cell>
          <cell r="S2719">
            <v>40995</v>
          </cell>
          <cell r="AD2719">
            <v>40995</v>
          </cell>
          <cell r="AO2719">
            <v>40995</v>
          </cell>
          <cell r="AZ2719">
            <v>40995</v>
          </cell>
          <cell r="BK2719">
            <v>40995</v>
          </cell>
          <cell r="BV2719">
            <v>40995</v>
          </cell>
          <cell r="CG2719">
            <v>40995</v>
          </cell>
          <cell r="CR2719">
            <v>40995</v>
          </cell>
          <cell r="DC2719">
            <v>40995</v>
          </cell>
          <cell r="DN2719">
            <v>41019</v>
          </cell>
        </row>
        <row r="2720">
          <cell r="H2720">
            <v>40994</v>
          </cell>
          <cell r="S2720">
            <v>40994</v>
          </cell>
          <cell r="AD2720">
            <v>40994</v>
          </cell>
          <cell r="AO2720">
            <v>40994</v>
          </cell>
          <cell r="AZ2720">
            <v>40994</v>
          </cell>
          <cell r="BK2720">
            <v>40994</v>
          </cell>
          <cell r="BV2720">
            <v>40994</v>
          </cell>
          <cell r="CG2720">
            <v>40994</v>
          </cell>
          <cell r="CR2720">
            <v>40994</v>
          </cell>
          <cell r="DC2720">
            <v>40994</v>
          </cell>
          <cell r="DN2720">
            <v>41018</v>
          </cell>
        </row>
        <row r="2721">
          <cell r="H2721">
            <v>40991</v>
          </cell>
          <cell r="S2721">
            <v>40991</v>
          </cell>
          <cell r="AD2721">
            <v>40991</v>
          </cell>
          <cell r="AO2721">
            <v>40991</v>
          </cell>
          <cell r="AZ2721">
            <v>40991</v>
          </cell>
          <cell r="BK2721">
            <v>40991</v>
          </cell>
          <cell r="BV2721">
            <v>40991</v>
          </cell>
          <cell r="CG2721">
            <v>40991</v>
          </cell>
          <cell r="CR2721">
            <v>40991</v>
          </cell>
          <cell r="DC2721">
            <v>40991</v>
          </cell>
          <cell r="DN2721">
            <v>41017</v>
          </cell>
        </row>
        <row r="2722">
          <cell r="H2722">
            <v>40990</v>
          </cell>
          <cell r="S2722">
            <v>40990</v>
          </cell>
          <cell r="AD2722">
            <v>40990</v>
          </cell>
          <cell r="AO2722">
            <v>40990</v>
          </cell>
          <cell r="AZ2722">
            <v>40990</v>
          </cell>
          <cell r="BK2722">
            <v>40990</v>
          </cell>
          <cell r="BV2722">
            <v>40990</v>
          </cell>
          <cell r="CG2722">
            <v>40990</v>
          </cell>
          <cell r="CR2722">
            <v>40990</v>
          </cell>
          <cell r="DC2722">
            <v>40990</v>
          </cell>
          <cell r="DN2722">
            <v>41016</v>
          </cell>
        </row>
        <row r="2723">
          <cell r="H2723">
            <v>40989</v>
          </cell>
          <cell r="S2723">
            <v>40989</v>
          </cell>
          <cell r="AD2723">
            <v>40989</v>
          </cell>
          <cell r="AO2723">
            <v>40989</v>
          </cell>
          <cell r="AZ2723">
            <v>40989</v>
          </cell>
          <cell r="BK2723">
            <v>40989</v>
          </cell>
          <cell r="BV2723">
            <v>40989</v>
          </cell>
          <cell r="CG2723">
            <v>40989</v>
          </cell>
          <cell r="CR2723">
            <v>40989</v>
          </cell>
          <cell r="DC2723">
            <v>40989</v>
          </cell>
          <cell r="DN2723">
            <v>41015</v>
          </cell>
        </row>
        <row r="2724">
          <cell r="H2724">
            <v>40988</v>
          </cell>
          <cell r="S2724">
            <v>40988</v>
          </cell>
          <cell r="AD2724">
            <v>40988</v>
          </cell>
          <cell r="AO2724">
            <v>40988</v>
          </cell>
          <cell r="AZ2724">
            <v>40988</v>
          </cell>
          <cell r="BK2724">
            <v>40988</v>
          </cell>
          <cell r="BV2724">
            <v>40988</v>
          </cell>
          <cell r="CG2724">
            <v>40988</v>
          </cell>
          <cell r="CR2724">
            <v>40988</v>
          </cell>
          <cell r="DC2724">
            <v>40988</v>
          </cell>
          <cell r="DN2724">
            <v>41012</v>
          </cell>
        </row>
        <row r="2725">
          <cell r="H2725">
            <v>40987</v>
          </cell>
          <cell r="S2725">
            <v>40987</v>
          </cell>
          <cell r="AD2725">
            <v>40987</v>
          </cell>
          <cell r="AO2725">
            <v>40987</v>
          </cell>
          <cell r="AZ2725">
            <v>40987</v>
          </cell>
          <cell r="BK2725">
            <v>40987</v>
          </cell>
          <cell r="BV2725">
            <v>40987</v>
          </cell>
          <cell r="CG2725">
            <v>40987</v>
          </cell>
          <cell r="CR2725">
            <v>40987</v>
          </cell>
          <cell r="DC2725">
            <v>40987</v>
          </cell>
          <cell r="DN2725">
            <v>41011</v>
          </cell>
        </row>
        <row r="2726">
          <cell r="H2726">
            <v>40984</v>
          </cell>
          <cell r="S2726">
            <v>40984</v>
          </cell>
          <cell r="AD2726">
            <v>40984</v>
          </cell>
          <cell r="AO2726">
            <v>40984</v>
          </cell>
          <cell r="AZ2726">
            <v>40984</v>
          </cell>
          <cell r="BK2726">
            <v>40984</v>
          </cell>
          <cell r="BV2726">
            <v>40984</v>
          </cell>
          <cell r="CG2726">
            <v>40984</v>
          </cell>
          <cell r="CR2726">
            <v>40984</v>
          </cell>
          <cell r="DC2726">
            <v>40984</v>
          </cell>
          <cell r="DN2726">
            <v>41010</v>
          </cell>
        </row>
        <row r="2727">
          <cell r="H2727">
            <v>40983</v>
          </cell>
          <cell r="S2727">
            <v>40983</v>
          </cell>
          <cell r="AD2727">
            <v>40983</v>
          </cell>
          <cell r="AO2727">
            <v>40983</v>
          </cell>
          <cell r="AZ2727">
            <v>40983</v>
          </cell>
          <cell r="BK2727">
            <v>40983</v>
          </cell>
          <cell r="BV2727">
            <v>40983</v>
          </cell>
          <cell r="CG2727">
            <v>40983</v>
          </cell>
          <cell r="CR2727">
            <v>40983</v>
          </cell>
          <cell r="DC2727">
            <v>40983</v>
          </cell>
          <cell r="DN2727">
            <v>41009</v>
          </cell>
        </row>
        <row r="2728">
          <cell r="H2728">
            <v>40982</v>
          </cell>
          <cell r="S2728">
            <v>40982</v>
          </cell>
          <cell r="AD2728">
            <v>40982</v>
          </cell>
          <cell r="AO2728">
            <v>40982</v>
          </cell>
          <cell r="AZ2728">
            <v>40982</v>
          </cell>
          <cell r="BK2728">
            <v>40982</v>
          </cell>
          <cell r="BV2728">
            <v>40982</v>
          </cell>
          <cell r="CG2728">
            <v>40982</v>
          </cell>
          <cell r="CR2728">
            <v>40982</v>
          </cell>
          <cell r="DC2728">
            <v>40982</v>
          </cell>
          <cell r="DN2728">
            <v>41008</v>
          </cell>
        </row>
        <row r="2729">
          <cell r="H2729">
            <v>40981</v>
          </cell>
          <cell r="S2729">
            <v>40981</v>
          </cell>
          <cell r="AD2729">
            <v>40981</v>
          </cell>
          <cell r="AO2729">
            <v>40981</v>
          </cell>
          <cell r="AZ2729">
            <v>40981</v>
          </cell>
          <cell r="BK2729">
            <v>40981</v>
          </cell>
          <cell r="BV2729">
            <v>40981</v>
          </cell>
          <cell r="CG2729">
            <v>40981</v>
          </cell>
          <cell r="CR2729">
            <v>40981</v>
          </cell>
          <cell r="DC2729">
            <v>40981</v>
          </cell>
          <cell r="DN2729">
            <v>41004</v>
          </cell>
        </row>
        <row r="2730">
          <cell r="H2730">
            <v>40980</v>
          </cell>
          <cell r="S2730">
            <v>40980</v>
          </cell>
          <cell r="AD2730">
            <v>40980</v>
          </cell>
          <cell r="AO2730">
            <v>40980</v>
          </cell>
          <cell r="AZ2730">
            <v>40980</v>
          </cell>
          <cell r="BK2730">
            <v>40980</v>
          </cell>
          <cell r="BV2730">
            <v>40980</v>
          </cell>
          <cell r="CG2730">
            <v>40980</v>
          </cell>
          <cell r="CR2730">
            <v>40980</v>
          </cell>
          <cell r="DC2730">
            <v>40980</v>
          </cell>
          <cell r="DN2730">
            <v>41003</v>
          </cell>
        </row>
        <row r="2731">
          <cell r="H2731">
            <v>40977</v>
          </cell>
          <cell r="S2731">
            <v>40977</v>
          </cell>
          <cell r="AD2731">
            <v>40977</v>
          </cell>
          <cell r="AO2731">
            <v>40977</v>
          </cell>
          <cell r="AZ2731">
            <v>40977</v>
          </cell>
          <cell r="BK2731">
            <v>40977</v>
          </cell>
          <cell r="BV2731">
            <v>40977</v>
          </cell>
          <cell r="CG2731">
            <v>40977</v>
          </cell>
          <cell r="CR2731">
            <v>40977</v>
          </cell>
          <cell r="DC2731">
            <v>40977</v>
          </cell>
          <cell r="DN2731">
            <v>41002</v>
          </cell>
        </row>
        <row r="2732">
          <cell r="H2732">
            <v>40975</v>
          </cell>
          <cell r="S2732">
            <v>40975</v>
          </cell>
          <cell r="AD2732">
            <v>40975</v>
          </cell>
          <cell r="AO2732">
            <v>40975</v>
          </cell>
          <cell r="AZ2732">
            <v>40975</v>
          </cell>
          <cell r="BK2732">
            <v>40975</v>
          </cell>
          <cell r="BV2732">
            <v>40975</v>
          </cell>
          <cell r="CG2732">
            <v>40975</v>
          </cell>
          <cell r="CR2732">
            <v>40975</v>
          </cell>
          <cell r="DC2732">
            <v>40975</v>
          </cell>
          <cell r="DN2732">
            <v>41001</v>
          </cell>
        </row>
        <row r="2733">
          <cell r="H2733">
            <v>40974</v>
          </cell>
          <cell r="S2733">
            <v>40974</v>
          </cell>
          <cell r="AD2733">
            <v>40974</v>
          </cell>
          <cell r="AO2733">
            <v>40974</v>
          </cell>
          <cell r="AZ2733">
            <v>40974</v>
          </cell>
          <cell r="BK2733">
            <v>40974</v>
          </cell>
          <cell r="BV2733">
            <v>40974</v>
          </cell>
          <cell r="CG2733">
            <v>40974</v>
          </cell>
          <cell r="CR2733">
            <v>40974</v>
          </cell>
          <cell r="DC2733">
            <v>40974</v>
          </cell>
          <cell r="DN2733">
            <v>40998</v>
          </cell>
        </row>
        <row r="2734">
          <cell r="H2734">
            <v>40973</v>
          </cell>
          <cell r="S2734">
            <v>40973</v>
          </cell>
          <cell r="AD2734">
            <v>40973</v>
          </cell>
          <cell r="AO2734">
            <v>40973</v>
          </cell>
          <cell r="AZ2734">
            <v>40973</v>
          </cell>
          <cell r="BK2734">
            <v>40973</v>
          </cell>
          <cell r="BV2734">
            <v>40973</v>
          </cell>
          <cell r="CG2734">
            <v>40973</v>
          </cell>
          <cell r="CR2734">
            <v>40973</v>
          </cell>
          <cell r="DC2734">
            <v>40973</v>
          </cell>
          <cell r="DN2734">
            <v>40997</v>
          </cell>
        </row>
        <row r="2735">
          <cell r="H2735">
            <v>40971</v>
          </cell>
          <cell r="S2735">
            <v>40971</v>
          </cell>
          <cell r="AD2735">
            <v>40971</v>
          </cell>
          <cell r="AO2735">
            <v>40971</v>
          </cell>
          <cell r="AZ2735">
            <v>40971</v>
          </cell>
          <cell r="BK2735">
            <v>40971</v>
          </cell>
          <cell r="BV2735">
            <v>40971</v>
          </cell>
          <cell r="CG2735">
            <v>40971</v>
          </cell>
          <cell r="CR2735">
            <v>40971</v>
          </cell>
          <cell r="DC2735">
            <v>40971</v>
          </cell>
          <cell r="DN2735">
            <v>40996</v>
          </cell>
        </row>
        <row r="2736">
          <cell r="H2736">
            <v>40970</v>
          </cell>
          <cell r="S2736">
            <v>40970</v>
          </cell>
          <cell r="AD2736">
            <v>40970</v>
          </cell>
          <cell r="AO2736">
            <v>40970</v>
          </cell>
          <cell r="AZ2736">
            <v>40970</v>
          </cell>
          <cell r="BK2736">
            <v>40970</v>
          </cell>
          <cell r="BV2736">
            <v>40970</v>
          </cell>
          <cell r="CG2736">
            <v>40970</v>
          </cell>
          <cell r="CR2736">
            <v>40970</v>
          </cell>
          <cell r="DC2736">
            <v>40970</v>
          </cell>
          <cell r="DN2736">
            <v>40995</v>
          </cell>
        </row>
        <row r="2737">
          <cell r="H2737">
            <v>40969</v>
          </cell>
          <cell r="S2737">
            <v>40969</v>
          </cell>
          <cell r="AD2737">
            <v>40969</v>
          </cell>
          <cell r="AO2737">
            <v>40969</v>
          </cell>
          <cell r="AZ2737">
            <v>40969</v>
          </cell>
          <cell r="BK2737">
            <v>40969</v>
          </cell>
          <cell r="BV2737">
            <v>40969</v>
          </cell>
          <cell r="CG2737">
            <v>40969</v>
          </cell>
          <cell r="CR2737">
            <v>40969</v>
          </cell>
          <cell r="DC2737">
            <v>40969</v>
          </cell>
          <cell r="DN2737">
            <v>40994</v>
          </cell>
        </row>
        <row r="2738">
          <cell r="H2738">
            <v>40968</v>
          </cell>
          <cell r="S2738">
            <v>40968</v>
          </cell>
          <cell r="AD2738">
            <v>40968</v>
          </cell>
          <cell r="AO2738">
            <v>40968</v>
          </cell>
          <cell r="AZ2738">
            <v>40968</v>
          </cell>
          <cell r="BK2738">
            <v>40968</v>
          </cell>
          <cell r="BV2738">
            <v>40968</v>
          </cell>
          <cell r="CG2738">
            <v>40968</v>
          </cell>
          <cell r="CR2738">
            <v>40968</v>
          </cell>
          <cell r="DC2738">
            <v>40968</v>
          </cell>
          <cell r="DN2738">
            <v>40991</v>
          </cell>
        </row>
        <row r="2739">
          <cell r="H2739">
            <v>40967</v>
          </cell>
          <cell r="S2739">
            <v>40967</v>
          </cell>
          <cell r="AD2739">
            <v>40967</v>
          </cell>
          <cell r="AO2739">
            <v>40967</v>
          </cell>
          <cell r="AZ2739">
            <v>40967</v>
          </cell>
          <cell r="BK2739">
            <v>40967</v>
          </cell>
          <cell r="BV2739">
            <v>40967</v>
          </cell>
          <cell r="CG2739">
            <v>40967</v>
          </cell>
          <cell r="CR2739">
            <v>40967</v>
          </cell>
          <cell r="DC2739">
            <v>40967</v>
          </cell>
          <cell r="DN2739">
            <v>40990</v>
          </cell>
        </row>
        <row r="2740">
          <cell r="H2740">
            <v>40966</v>
          </cell>
          <cell r="S2740">
            <v>40966</v>
          </cell>
          <cell r="AD2740">
            <v>40966</v>
          </cell>
          <cell r="AO2740">
            <v>40966</v>
          </cell>
          <cell r="AZ2740">
            <v>40966</v>
          </cell>
          <cell r="BK2740">
            <v>40966</v>
          </cell>
          <cell r="BV2740">
            <v>40966</v>
          </cell>
          <cell r="CG2740">
            <v>40966</v>
          </cell>
          <cell r="CR2740">
            <v>40966</v>
          </cell>
          <cell r="DC2740">
            <v>40966</v>
          </cell>
          <cell r="DN2740">
            <v>40989</v>
          </cell>
        </row>
        <row r="2741">
          <cell r="H2741">
            <v>40963</v>
          </cell>
          <cell r="S2741">
            <v>40963</v>
          </cell>
          <cell r="AD2741">
            <v>40963</v>
          </cell>
          <cell r="AO2741">
            <v>40963</v>
          </cell>
          <cell r="AZ2741">
            <v>40963</v>
          </cell>
          <cell r="BK2741">
            <v>40963</v>
          </cell>
          <cell r="BV2741">
            <v>40963</v>
          </cell>
          <cell r="CG2741">
            <v>40963</v>
          </cell>
          <cell r="CR2741">
            <v>40963</v>
          </cell>
          <cell r="DC2741">
            <v>40963</v>
          </cell>
          <cell r="DN2741">
            <v>40988</v>
          </cell>
        </row>
        <row r="2742">
          <cell r="H2742">
            <v>40962</v>
          </cell>
          <cell r="S2742">
            <v>40962</v>
          </cell>
          <cell r="AD2742">
            <v>40962</v>
          </cell>
          <cell r="AO2742">
            <v>40962</v>
          </cell>
          <cell r="AZ2742">
            <v>40962</v>
          </cell>
          <cell r="BK2742">
            <v>40962</v>
          </cell>
          <cell r="BV2742">
            <v>40962</v>
          </cell>
          <cell r="CG2742">
            <v>40962</v>
          </cell>
          <cell r="CR2742">
            <v>40962</v>
          </cell>
          <cell r="DC2742">
            <v>40962</v>
          </cell>
          <cell r="DN2742">
            <v>40987</v>
          </cell>
        </row>
        <row r="2743">
          <cell r="H2743">
            <v>40961</v>
          </cell>
          <cell r="S2743">
            <v>40961</v>
          </cell>
          <cell r="AD2743">
            <v>40961</v>
          </cell>
          <cell r="AO2743">
            <v>40961</v>
          </cell>
          <cell r="AZ2743">
            <v>40961</v>
          </cell>
          <cell r="BK2743">
            <v>40961</v>
          </cell>
          <cell r="BV2743">
            <v>40961</v>
          </cell>
          <cell r="CG2743">
            <v>40961</v>
          </cell>
          <cell r="CR2743">
            <v>40961</v>
          </cell>
          <cell r="DC2743">
            <v>40961</v>
          </cell>
          <cell r="DN2743">
            <v>40984</v>
          </cell>
        </row>
        <row r="2744">
          <cell r="H2744">
            <v>40960</v>
          </cell>
          <cell r="S2744">
            <v>40960</v>
          </cell>
          <cell r="AD2744">
            <v>40960</v>
          </cell>
          <cell r="AO2744">
            <v>40960</v>
          </cell>
          <cell r="AZ2744">
            <v>40960</v>
          </cell>
          <cell r="BK2744">
            <v>40960</v>
          </cell>
          <cell r="BV2744">
            <v>40960</v>
          </cell>
          <cell r="CG2744">
            <v>40960</v>
          </cell>
          <cell r="CR2744">
            <v>40960</v>
          </cell>
          <cell r="DC2744">
            <v>40960</v>
          </cell>
          <cell r="DN2744">
            <v>40983</v>
          </cell>
        </row>
        <row r="2745">
          <cell r="H2745">
            <v>40956</v>
          </cell>
          <cell r="S2745">
            <v>40956</v>
          </cell>
          <cell r="AD2745">
            <v>40956</v>
          </cell>
          <cell r="AO2745">
            <v>40956</v>
          </cell>
          <cell r="AZ2745">
            <v>40956</v>
          </cell>
          <cell r="BK2745">
            <v>40956</v>
          </cell>
          <cell r="BV2745">
            <v>40956</v>
          </cell>
          <cell r="CG2745">
            <v>40956</v>
          </cell>
          <cell r="CR2745">
            <v>40956</v>
          </cell>
          <cell r="DC2745">
            <v>40956</v>
          </cell>
          <cell r="DN2745">
            <v>40982</v>
          </cell>
        </row>
        <row r="2746">
          <cell r="H2746">
            <v>40955</v>
          </cell>
          <cell r="S2746">
            <v>40955</v>
          </cell>
          <cell r="AD2746">
            <v>40955</v>
          </cell>
          <cell r="AO2746">
            <v>40955</v>
          </cell>
          <cell r="AZ2746">
            <v>40955</v>
          </cell>
          <cell r="BK2746">
            <v>40955</v>
          </cell>
          <cell r="BV2746">
            <v>40955</v>
          </cell>
          <cell r="CG2746">
            <v>40955</v>
          </cell>
          <cell r="CR2746">
            <v>40955</v>
          </cell>
          <cell r="DC2746">
            <v>40955</v>
          </cell>
          <cell r="DN2746">
            <v>40981</v>
          </cell>
        </row>
        <row r="2747">
          <cell r="H2747">
            <v>40954</v>
          </cell>
          <cell r="S2747">
            <v>40954</v>
          </cell>
          <cell r="AD2747">
            <v>40954</v>
          </cell>
          <cell r="AO2747">
            <v>40954</v>
          </cell>
          <cell r="AZ2747">
            <v>40954</v>
          </cell>
          <cell r="BK2747">
            <v>40954</v>
          </cell>
          <cell r="BV2747">
            <v>40954</v>
          </cell>
          <cell r="CG2747">
            <v>40954</v>
          </cell>
          <cell r="CR2747">
            <v>40954</v>
          </cell>
          <cell r="DC2747">
            <v>40954</v>
          </cell>
          <cell r="DN2747">
            <v>40980</v>
          </cell>
        </row>
        <row r="2748">
          <cell r="H2748">
            <v>40953</v>
          </cell>
          <cell r="S2748">
            <v>40953</v>
          </cell>
          <cell r="AD2748">
            <v>40953</v>
          </cell>
          <cell r="AO2748">
            <v>40953</v>
          </cell>
          <cell r="AZ2748">
            <v>40953</v>
          </cell>
          <cell r="BK2748">
            <v>40953</v>
          </cell>
          <cell r="BV2748">
            <v>40953</v>
          </cell>
          <cell r="CG2748">
            <v>40953</v>
          </cell>
          <cell r="CR2748">
            <v>40953</v>
          </cell>
          <cell r="DC2748">
            <v>40953</v>
          </cell>
          <cell r="DN2748">
            <v>40977</v>
          </cell>
        </row>
        <row r="2749">
          <cell r="H2749">
            <v>40952</v>
          </cell>
          <cell r="S2749">
            <v>40952</v>
          </cell>
          <cell r="AD2749">
            <v>40952</v>
          </cell>
          <cell r="AO2749">
            <v>40952</v>
          </cell>
          <cell r="AZ2749">
            <v>40952</v>
          </cell>
          <cell r="BK2749">
            <v>40952</v>
          </cell>
          <cell r="BV2749">
            <v>40952</v>
          </cell>
          <cell r="CG2749">
            <v>40952</v>
          </cell>
          <cell r="CR2749">
            <v>40952</v>
          </cell>
          <cell r="DC2749">
            <v>40952</v>
          </cell>
          <cell r="DN2749">
            <v>40976</v>
          </cell>
        </row>
        <row r="2750">
          <cell r="H2750">
            <v>40949</v>
          </cell>
          <cell r="S2750">
            <v>40949</v>
          </cell>
          <cell r="AD2750">
            <v>40949</v>
          </cell>
          <cell r="AO2750">
            <v>40949</v>
          </cell>
          <cell r="AZ2750">
            <v>40949</v>
          </cell>
          <cell r="BK2750">
            <v>40949</v>
          </cell>
          <cell r="BV2750">
            <v>40949</v>
          </cell>
          <cell r="CG2750">
            <v>40949</v>
          </cell>
          <cell r="CR2750">
            <v>40949</v>
          </cell>
          <cell r="DC2750">
            <v>40949</v>
          </cell>
          <cell r="DN2750">
            <v>40975</v>
          </cell>
        </row>
        <row r="2751">
          <cell r="H2751">
            <v>40948</v>
          </cell>
          <cell r="S2751">
            <v>40948</v>
          </cell>
          <cell r="AD2751">
            <v>40948</v>
          </cell>
          <cell r="AO2751">
            <v>40948</v>
          </cell>
          <cell r="AZ2751">
            <v>40948</v>
          </cell>
          <cell r="BK2751">
            <v>40948</v>
          </cell>
          <cell r="BV2751">
            <v>40948</v>
          </cell>
          <cell r="CG2751">
            <v>40948</v>
          </cell>
          <cell r="CR2751">
            <v>40948</v>
          </cell>
          <cell r="DC2751">
            <v>40948</v>
          </cell>
          <cell r="DN2751">
            <v>40974</v>
          </cell>
        </row>
        <row r="2752">
          <cell r="H2752">
            <v>40947</v>
          </cell>
          <cell r="S2752">
            <v>40947</v>
          </cell>
          <cell r="AD2752">
            <v>40947</v>
          </cell>
          <cell r="AO2752">
            <v>40947</v>
          </cell>
          <cell r="AZ2752">
            <v>40947</v>
          </cell>
          <cell r="BK2752">
            <v>40947</v>
          </cell>
          <cell r="BV2752">
            <v>40947</v>
          </cell>
          <cell r="CG2752">
            <v>40947</v>
          </cell>
          <cell r="CR2752">
            <v>40947</v>
          </cell>
          <cell r="DC2752">
            <v>40947</v>
          </cell>
          <cell r="DN2752">
            <v>40973</v>
          </cell>
        </row>
        <row r="2753">
          <cell r="H2753">
            <v>40946</v>
          </cell>
          <cell r="S2753">
            <v>40946</v>
          </cell>
          <cell r="AD2753">
            <v>40946</v>
          </cell>
          <cell r="AO2753">
            <v>40946</v>
          </cell>
          <cell r="AZ2753">
            <v>40946</v>
          </cell>
          <cell r="BK2753">
            <v>40946</v>
          </cell>
          <cell r="BV2753">
            <v>40946</v>
          </cell>
          <cell r="CG2753">
            <v>40946</v>
          </cell>
          <cell r="CR2753">
            <v>40946</v>
          </cell>
          <cell r="DC2753">
            <v>40946</v>
          </cell>
          <cell r="DN2753">
            <v>40970</v>
          </cell>
        </row>
        <row r="2754">
          <cell r="H2754">
            <v>40945</v>
          </cell>
          <cell r="S2754">
            <v>40945</v>
          </cell>
          <cell r="AD2754">
            <v>40945</v>
          </cell>
          <cell r="AO2754">
            <v>40945</v>
          </cell>
          <cell r="AZ2754">
            <v>40945</v>
          </cell>
          <cell r="BK2754">
            <v>40945</v>
          </cell>
          <cell r="BV2754">
            <v>40945</v>
          </cell>
          <cell r="CG2754">
            <v>40945</v>
          </cell>
          <cell r="CR2754">
            <v>40945</v>
          </cell>
          <cell r="DC2754">
            <v>40945</v>
          </cell>
          <cell r="DN2754">
            <v>40969</v>
          </cell>
        </row>
        <row r="2755">
          <cell r="H2755">
            <v>40942</v>
          </cell>
          <cell r="S2755">
            <v>40942</v>
          </cell>
          <cell r="AD2755">
            <v>40942</v>
          </cell>
          <cell r="AO2755">
            <v>40942</v>
          </cell>
          <cell r="AZ2755">
            <v>40942</v>
          </cell>
          <cell r="BK2755">
            <v>40942</v>
          </cell>
          <cell r="BV2755">
            <v>40942</v>
          </cell>
          <cell r="CG2755">
            <v>40942</v>
          </cell>
          <cell r="CR2755">
            <v>40942</v>
          </cell>
          <cell r="DC2755">
            <v>40942</v>
          </cell>
          <cell r="DN2755">
            <v>40968</v>
          </cell>
        </row>
        <row r="2756">
          <cell r="H2756">
            <v>40941</v>
          </cell>
          <cell r="S2756">
            <v>40941</v>
          </cell>
          <cell r="AD2756">
            <v>40941</v>
          </cell>
          <cell r="AO2756">
            <v>40941</v>
          </cell>
          <cell r="AZ2756">
            <v>40941</v>
          </cell>
          <cell r="BK2756">
            <v>40941</v>
          </cell>
          <cell r="BV2756">
            <v>40941</v>
          </cell>
          <cell r="CG2756">
            <v>40941</v>
          </cell>
          <cell r="CR2756">
            <v>40941</v>
          </cell>
          <cell r="DC2756">
            <v>40941</v>
          </cell>
          <cell r="DN2756">
            <v>40967</v>
          </cell>
        </row>
        <row r="2757">
          <cell r="H2757">
            <v>40940</v>
          </cell>
          <cell r="S2757">
            <v>40940</v>
          </cell>
          <cell r="AD2757">
            <v>40940</v>
          </cell>
          <cell r="AO2757">
            <v>40940</v>
          </cell>
          <cell r="AZ2757">
            <v>40940</v>
          </cell>
          <cell r="BK2757">
            <v>40940</v>
          </cell>
          <cell r="BV2757">
            <v>40940</v>
          </cell>
          <cell r="CG2757">
            <v>40940</v>
          </cell>
          <cell r="CR2757">
            <v>40940</v>
          </cell>
          <cell r="DC2757">
            <v>40940</v>
          </cell>
          <cell r="DN2757">
            <v>40966</v>
          </cell>
        </row>
        <row r="2758">
          <cell r="H2758">
            <v>40939</v>
          </cell>
          <cell r="S2758">
            <v>40939</v>
          </cell>
          <cell r="AD2758">
            <v>40939</v>
          </cell>
          <cell r="AO2758">
            <v>40939</v>
          </cell>
          <cell r="AZ2758">
            <v>40939</v>
          </cell>
          <cell r="BK2758">
            <v>40939</v>
          </cell>
          <cell r="BV2758">
            <v>40939</v>
          </cell>
          <cell r="CG2758">
            <v>40939</v>
          </cell>
          <cell r="CR2758">
            <v>40939</v>
          </cell>
          <cell r="DC2758">
            <v>40939</v>
          </cell>
          <cell r="DN2758">
            <v>40963</v>
          </cell>
        </row>
        <row r="2759">
          <cell r="H2759">
            <v>40938</v>
          </cell>
          <cell r="S2759">
            <v>40938</v>
          </cell>
          <cell r="AD2759">
            <v>40938</v>
          </cell>
          <cell r="AO2759">
            <v>40938</v>
          </cell>
          <cell r="AZ2759">
            <v>40938</v>
          </cell>
          <cell r="BK2759">
            <v>40938</v>
          </cell>
          <cell r="BV2759">
            <v>40938</v>
          </cell>
          <cell r="CG2759">
            <v>40938</v>
          </cell>
          <cell r="CR2759">
            <v>40938</v>
          </cell>
          <cell r="DC2759">
            <v>40938</v>
          </cell>
          <cell r="DN2759">
            <v>40962</v>
          </cell>
        </row>
        <row r="2760">
          <cell r="H2760">
            <v>40935</v>
          </cell>
          <cell r="S2760">
            <v>40935</v>
          </cell>
          <cell r="AD2760">
            <v>40935</v>
          </cell>
          <cell r="AO2760">
            <v>40935</v>
          </cell>
          <cell r="AZ2760">
            <v>40935</v>
          </cell>
          <cell r="BK2760">
            <v>40935</v>
          </cell>
          <cell r="BV2760">
            <v>40935</v>
          </cell>
          <cell r="CG2760">
            <v>40935</v>
          </cell>
          <cell r="CR2760">
            <v>40935</v>
          </cell>
          <cell r="DC2760">
            <v>40935</v>
          </cell>
          <cell r="DN2760">
            <v>40961</v>
          </cell>
        </row>
        <row r="2761">
          <cell r="H2761">
            <v>40933</v>
          </cell>
          <cell r="S2761">
            <v>40933</v>
          </cell>
          <cell r="AD2761">
            <v>40933</v>
          </cell>
          <cell r="AO2761">
            <v>40933</v>
          </cell>
          <cell r="AZ2761">
            <v>40933</v>
          </cell>
          <cell r="BK2761">
            <v>40933</v>
          </cell>
          <cell r="BV2761">
            <v>40933</v>
          </cell>
          <cell r="CG2761">
            <v>40933</v>
          </cell>
          <cell r="CR2761">
            <v>40933</v>
          </cell>
          <cell r="DC2761">
            <v>40933</v>
          </cell>
          <cell r="DN2761">
            <v>40960</v>
          </cell>
        </row>
        <row r="2762">
          <cell r="H2762">
            <v>40932</v>
          </cell>
          <cell r="S2762">
            <v>40932</v>
          </cell>
          <cell r="AD2762">
            <v>40932</v>
          </cell>
          <cell r="AO2762">
            <v>40932</v>
          </cell>
          <cell r="AZ2762">
            <v>40932</v>
          </cell>
          <cell r="BK2762">
            <v>40932</v>
          </cell>
          <cell r="BV2762">
            <v>40932</v>
          </cell>
          <cell r="CG2762">
            <v>40932</v>
          </cell>
          <cell r="CR2762">
            <v>40932</v>
          </cell>
          <cell r="DC2762">
            <v>40932</v>
          </cell>
          <cell r="DN2762">
            <v>40956</v>
          </cell>
        </row>
        <row r="2763">
          <cell r="H2763">
            <v>40931</v>
          </cell>
          <cell r="S2763">
            <v>40931</v>
          </cell>
          <cell r="AD2763">
            <v>40931</v>
          </cell>
          <cell r="AO2763">
            <v>40931</v>
          </cell>
          <cell r="AZ2763">
            <v>40931</v>
          </cell>
          <cell r="BK2763">
            <v>40931</v>
          </cell>
          <cell r="BV2763">
            <v>40931</v>
          </cell>
          <cell r="CG2763">
            <v>40931</v>
          </cell>
          <cell r="CR2763">
            <v>40931</v>
          </cell>
          <cell r="DC2763">
            <v>40931</v>
          </cell>
          <cell r="DN2763">
            <v>40955</v>
          </cell>
        </row>
        <row r="2764">
          <cell r="H2764">
            <v>40928</v>
          </cell>
          <cell r="S2764">
            <v>40928</v>
          </cell>
          <cell r="AD2764">
            <v>40928</v>
          </cell>
          <cell r="AO2764">
            <v>40928</v>
          </cell>
          <cell r="AZ2764">
            <v>40928</v>
          </cell>
          <cell r="BK2764">
            <v>40928</v>
          </cell>
          <cell r="BV2764">
            <v>40928</v>
          </cell>
          <cell r="CG2764">
            <v>40928</v>
          </cell>
          <cell r="CR2764">
            <v>40928</v>
          </cell>
          <cell r="DC2764">
            <v>40928</v>
          </cell>
          <cell r="DN2764">
            <v>40954</v>
          </cell>
        </row>
        <row r="2765">
          <cell r="H2765">
            <v>40927</v>
          </cell>
          <cell r="S2765">
            <v>40927</v>
          </cell>
          <cell r="AD2765">
            <v>40927</v>
          </cell>
          <cell r="AO2765">
            <v>40927</v>
          </cell>
          <cell r="AZ2765">
            <v>40927</v>
          </cell>
          <cell r="BK2765">
            <v>40927</v>
          </cell>
          <cell r="BV2765">
            <v>40927</v>
          </cell>
          <cell r="CG2765">
            <v>40927</v>
          </cell>
          <cell r="CR2765">
            <v>40927</v>
          </cell>
          <cell r="DC2765">
            <v>40927</v>
          </cell>
          <cell r="DN2765">
            <v>40953</v>
          </cell>
        </row>
        <row r="2766">
          <cell r="H2766">
            <v>40926</v>
          </cell>
          <cell r="S2766">
            <v>40926</v>
          </cell>
          <cell r="AD2766">
            <v>40926</v>
          </cell>
          <cell r="AO2766">
            <v>40926</v>
          </cell>
          <cell r="AZ2766">
            <v>40926</v>
          </cell>
          <cell r="BK2766">
            <v>40926</v>
          </cell>
          <cell r="BV2766">
            <v>40926</v>
          </cell>
          <cell r="CG2766">
            <v>40926</v>
          </cell>
          <cell r="CR2766">
            <v>40926</v>
          </cell>
          <cell r="DC2766">
            <v>40926</v>
          </cell>
          <cell r="DN2766">
            <v>40952</v>
          </cell>
        </row>
        <row r="2767">
          <cell r="H2767">
            <v>40925</v>
          </cell>
          <cell r="S2767">
            <v>40925</v>
          </cell>
          <cell r="AD2767">
            <v>40925</v>
          </cell>
          <cell r="AO2767">
            <v>40925</v>
          </cell>
          <cell r="AZ2767">
            <v>40925</v>
          </cell>
          <cell r="BK2767">
            <v>40925</v>
          </cell>
          <cell r="BV2767">
            <v>40925</v>
          </cell>
          <cell r="CG2767">
            <v>40925</v>
          </cell>
          <cell r="CR2767">
            <v>40925</v>
          </cell>
          <cell r="DC2767">
            <v>40925</v>
          </cell>
          <cell r="DN2767">
            <v>40949</v>
          </cell>
        </row>
        <row r="2768">
          <cell r="H2768">
            <v>40924</v>
          </cell>
          <cell r="S2768">
            <v>40924</v>
          </cell>
          <cell r="AD2768">
            <v>40924</v>
          </cell>
          <cell r="AO2768">
            <v>40924</v>
          </cell>
          <cell r="AZ2768">
            <v>40924</v>
          </cell>
          <cell r="BK2768">
            <v>40924</v>
          </cell>
          <cell r="BV2768">
            <v>40924</v>
          </cell>
          <cell r="CG2768">
            <v>40924</v>
          </cell>
          <cell r="CR2768">
            <v>40924</v>
          </cell>
          <cell r="DC2768">
            <v>40924</v>
          </cell>
          <cell r="DN2768">
            <v>40948</v>
          </cell>
        </row>
        <row r="2769">
          <cell r="H2769">
            <v>40921</v>
          </cell>
          <cell r="S2769">
            <v>40921</v>
          </cell>
          <cell r="AD2769">
            <v>40921</v>
          </cell>
          <cell r="AO2769">
            <v>40921</v>
          </cell>
          <cell r="AZ2769">
            <v>40921</v>
          </cell>
          <cell r="BK2769">
            <v>40921</v>
          </cell>
          <cell r="BV2769">
            <v>40921</v>
          </cell>
          <cell r="CG2769">
            <v>40921</v>
          </cell>
          <cell r="CR2769">
            <v>40921</v>
          </cell>
          <cell r="DC2769">
            <v>40921</v>
          </cell>
          <cell r="DN2769">
            <v>40947</v>
          </cell>
        </row>
        <row r="2770">
          <cell r="H2770">
            <v>40920</v>
          </cell>
          <cell r="S2770">
            <v>40920</v>
          </cell>
          <cell r="AD2770">
            <v>40920</v>
          </cell>
          <cell r="AO2770">
            <v>40920</v>
          </cell>
          <cell r="AZ2770">
            <v>40920</v>
          </cell>
          <cell r="BK2770">
            <v>40920</v>
          </cell>
          <cell r="BV2770">
            <v>40920</v>
          </cell>
          <cell r="CG2770">
            <v>40920</v>
          </cell>
          <cell r="CR2770">
            <v>40920</v>
          </cell>
          <cell r="DC2770">
            <v>40920</v>
          </cell>
          <cell r="DN2770">
            <v>40946</v>
          </cell>
        </row>
        <row r="2771">
          <cell r="H2771">
            <v>40919</v>
          </cell>
          <cell r="S2771">
            <v>40919</v>
          </cell>
          <cell r="AD2771">
            <v>40919</v>
          </cell>
          <cell r="AO2771">
            <v>40919</v>
          </cell>
          <cell r="AZ2771">
            <v>40919</v>
          </cell>
          <cell r="BK2771">
            <v>40919</v>
          </cell>
          <cell r="BV2771">
            <v>40919</v>
          </cell>
          <cell r="CG2771">
            <v>40919</v>
          </cell>
          <cell r="CR2771">
            <v>40919</v>
          </cell>
          <cell r="DC2771">
            <v>40919</v>
          </cell>
          <cell r="DN2771">
            <v>40945</v>
          </cell>
        </row>
        <row r="2772">
          <cell r="H2772">
            <v>40918</v>
          </cell>
          <cell r="S2772">
            <v>40918</v>
          </cell>
          <cell r="AD2772">
            <v>40918</v>
          </cell>
          <cell r="AO2772">
            <v>40918</v>
          </cell>
          <cell r="AZ2772">
            <v>40918</v>
          </cell>
          <cell r="BK2772">
            <v>40918</v>
          </cell>
          <cell r="BV2772">
            <v>40918</v>
          </cell>
          <cell r="CG2772">
            <v>40918</v>
          </cell>
          <cell r="CR2772">
            <v>40918</v>
          </cell>
          <cell r="DC2772">
            <v>40918</v>
          </cell>
          <cell r="DN2772">
            <v>40942</v>
          </cell>
        </row>
        <row r="2773">
          <cell r="H2773">
            <v>40917</v>
          </cell>
          <cell r="S2773">
            <v>40917</v>
          </cell>
          <cell r="AD2773">
            <v>40917</v>
          </cell>
          <cell r="AO2773">
            <v>40917</v>
          </cell>
          <cell r="AZ2773">
            <v>40917</v>
          </cell>
          <cell r="BK2773">
            <v>40917</v>
          </cell>
          <cell r="BV2773">
            <v>40917</v>
          </cell>
          <cell r="CG2773">
            <v>40917</v>
          </cell>
          <cell r="CR2773">
            <v>40917</v>
          </cell>
          <cell r="DC2773">
            <v>40917</v>
          </cell>
          <cell r="DN2773">
            <v>40941</v>
          </cell>
        </row>
        <row r="2774">
          <cell r="H2774">
            <v>40914</v>
          </cell>
          <cell r="S2774">
            <v>40914</v>
          </cell>
          <cell r="AD2774">
            <v>40914</v>
          </cell>
          <cell r="AO2774">
            <v>40914</v>
          </cell>
          <cell r="AZ2774">
            <v>40914</v>
          </cell>
          <cell r="BK2774">
            <v>40914</v>
          </cell>
          <cell r="BV2774">
            <v>40914</v>
          </cell>
          <cell r="CG2774">
            <v>40914</v>
          </cell>
          <cell r="CR2774">
            <v>40914</v>
          </cell>
          <cell r="DC2774">
            <v>40914</v>
          </cell>
          <cell r="DN2774">
            <v>40940</v>
          </cell>
        </row>
        <row r="2775">
          <cell r="H2775">
            <v>40913</v>
          </cell>
          <cell r="S2775">
            <v>40913</v>
          </cell>
          <cell r="AD2775">
            <v>40913</v>
          </cell>
          <cell r="AO2775">
            <v>40913</v>
          </cell>
          <cell r="AZ2775">
            <v>40913</v>
          </cell>
          <cell r="BK2775">
            <v>40913</v>
          </cell>
          <cell r="BV2775">
            <v>40913</v>
          </cell>
          <cell r="CG2775">
            <v>40913</v>
          </cell>
          <cell r="CR2775">
            <v>40913</v>
          </cell>
          <cell r="DC2775">
            <v>40913</v>
          </cell>
          <cell r="DN2775">
            <v>40939</v>
          </cell>
        </row>
        <row r="2776">
          <cell r="H2776">
            <v>40912</v>
          </cell>
          <cell r="S2776">
            <v>40912</v>
          </cell>
          <cell r="AD2776">
            <v>40912</v>
          </cell>
          <cell r="AO2776">
            <v>40912</v>
          </cell>
          <cell r="AZ2776">
            <v>40912</v>
          </cell>
          <cell r="BK2776">
            <v>40912</v>
          </cell>
          <cell r="BV2776">
            <v>40912</v>
          </cell>
          <cell r="CG2776">
            <v>40912</v>
          </cell>
          <cell r="CR2776">
            <v>40912</v>
          </cell>
          <cell r="DC2776">
            <v>40912</v>
          </cell>
          <cell r="DN2776">
            <v>40938</v>
          </cell>
        </row>
        <row r="2777">
          <cell r="H2777">
            <v>40911</v>
          </cell>
          <cell r="S2777">
            <v>40911</v>
          </cell>
          <cell r="AD2777">
            <v>40911</v>
          </cell>
          <cell r="AO2777">
            <v>40911</v>
          </cell>
          <cell r="AZ2777">
            <v>40911</v>
          </cell>
          <cell r="BK2777">
            <v>40911</v>
          </cell>
          <cell r="BV2777">
            <v>40911</v>
          </cell>
          <cell r="CG2777">
            <v>40911</v>
          </cell>
          <cell r="CR2777">
            <v>40911</v>
          </cell>
          <cell r="DC2777">
            <v>40911</v>
          </cell>
          <cell r="DN2777">
            <v>40935</v>
          </cell>
        </row>
        <row r="2778">
          <cell r="H2778">
            <v>40910</v>
          </cell>
          <cell r="S2778">
            <v>40910</v>
          </cell>
          <cell r="AD2778">
            <v>40910</v>
          </cell>
          <cell r="AO2778">
            <v>40910</v>
          </cell>
          <cell r="AZ2778">
            <v>40910</v>
          </cell>
          <cell r="BK2778">
            <v>40910</v>
          </cell>
          <cell r="BV2778">
            <v>40910</v>
          </cell>
          <cell r="CG2778">
            <v>40910</v>
          </cell>
          <cell r="CR2778">
            <v>40910</v>
          </cell>
          <cell r="DC2778">
            <v>40910</v>
          </cell>
          <cell r="DN2778">
            <v>40934</v>
          </cell>
        </row>
        <row r="2779">
          <cell r="H2779">
            <v>40907</v>
          </cell>
          <cell r="S2779">
            <v>40907</v>
          </cell>
          <cell r="AD2779">
            <v>40907</v>
          </cell>
          <cell r="AO2779">
            <v>40907</v>
          </cell>
          <cell r="AZ2779">
            <v>40907</v>
          </cell>
          <cell r="BK2779">
            <v>40907</v>
          </cell>
          <cell r="BV2779">
            <v>40907</v>
          </cell>
          <cell r="CG2779">
            <v>40907</v>
          </cell>
          <cell r="CR2779">
            <v>40907</v>
          </cell>
          <cell r="DC2779">
            <v>40907</v>
          </cell>
          <cell r="DN2779">
            <v>40933</v>
          </cell>
        </row>
        <row r="2780">
          <cell r="H2780">
            <v>40906</v>
          </cell>
          <cell r="S2780">
            <v>40906</v>
          </cell>
          <cell r="AD2780">
            <v>40906</v>
          </cell>
          <cell r="AO2780">
            <v>40906</v>
          </cell>
          <cell r="AZ2780">
            <v>40906</v>
          </cell>
          <cell r="BK2780">
            <v>40906</v>
          </cell>
          <cell r="BV2780">
            <v>40906</v>
          </cell>
          <cell r="CG2780">
            <v>40906</v>
          </cell>
          <cell r="CR2780">
            <v>40906</v>
          </cell>
          <cell r="DC2780">
            <v>40906</v>
          </cell>
          <cell r="DN2780">
            <v>40932</v>
          </cell>
        </row>
        <row r="2781">
          <cell r="H2781">
            <v>40905</v>
          </cell>
          <cell r="S2781">
            <v>40905</v>
          </cell>
          <cell r="AD2781">
            <v>40905</v>
          </cell>
          <cell r="AO2781">
            <v>40905</v>
          </cell>
          <cell r="AZ2781">
            <v>40905</v>
          </cell>
          <cell r="BK2781">
            <v>40905</v>
          </cell>
          <cell r="BV2781">
            <v>40905</v>
          </cell>
          <cell r="CG2781">
            <v>40905</v>
          </cell>
          <cell r="CR2781">
            <v>40905</v>
          </cell>
          <cell r="DC2781">
            <v>40905</v>
          </cell>
          <cell r="DN2781">
            <v>40931</v>
          </cell>
        </row>
        <row r="2782">
          <cell r="H2782">
            <v>40904</v>
          </cell>
          <cell r="S2782">
            <v>40904</v>
          </cell>
          <cell r="AD2782">
            <v>40904</v>
          </cell>
          <cell r="AO2782">
            <v>40904</v>
          </cell>
          <cell r="AZ2782">
            <v>40904</v>
          </cell>
          <cell r="BK2782">
            <v>40904</v>
          </cell>
          <cell r="BV2782">
            <v>40904</v>
          </cell>
          <cell r="CG2782">
            <v>40904</v>
          </cell>
          <cell r="CR2782">
            <v>40904</v>
          </cell>
          <cell r="DC2782">
            <v>40904</v>
          </cell>
          <cell r="DN2782">
            <v>40928</v>
          </cell>
        </row>
        <row r="2783">
          <cell r="H2783">
            <v>40903</v>
          </cell>
          <cell r="S2783">
            <v>40903</v>
          </cell>
          <cell r="AD2783">
            <v>40903</v>
          </cell>
          <cell r="AO2783">
            <v>40903</v>
          </cell>
          <cell r="AZ2783">
            <v>40903</v>
          </cell>
          <cell r="BK2783">
            <v>40903</v>
          </cell>
          <cell r="BV2783">
            <v>40903</v>
          </cell>
          <cell r="CG2783">
            <v>40903</v>
          </cell>
          <cell r="CR2783">
            <v>40903</v>
          </cell>
          <cell r="DC2783">
            <v>40903</v>
          </cell>
          <cell r="DN2783">
            <v>40927</v>
          </cell>
        </row>
        <row r="2784">
          <cell r="H2784">
            <v>40900</v>
          </cell>
          <cell r="S2784">
            <v>40900</v>
          </cell>
          <cell r="AD2784">
            <v>40900</v>
          </cell>
          <cell r="AO2784">
            <v>40900</v>
          </cell>
          <cell r="AZ2784">
            <v>40900</v>
          </cell>
          <cell r="BK2784">
            <v>40900</v>
          </cell>
          <cell r="BV2784">
            <v>40900</v>
          </cell>
          <cell r="CG2784">
            <v>40900</v>
          </cell>
          <cell r="CR2784">
            <v>40900</v>
          </cell>
          <cell r="DC2784">
            <v>40900</v>
          </cell>
          <cell r="DN2784">
            <v>40926</v>
          </cell>
        </row>
        <row r="2785">
          <cell r="H2785">
            <v>40899</v>
          </cell>
          <cell r="S2785">
            <v>40899</v>
          </cell>
          <cell r="AD2785">
            <v>40899</v>
          </cell>
          <cell r="AO2785">
            <v>40899</v>
          </cell>
          <cell r="AZ2785">
            <v>40899</v>
          </cell>
          <cell r="BK2785">
            <v>40899</v>
          </cell>
          <cell r="BV2785">
            <v>40899</v>
          </cell>
          <cell r="CG2785">
            <v>40899</v>
          </cell>
          <cell r="CR2785">
            <v>40899</v>
          </cell>
          <cell r="DC2785">
            <v>40899</v>
          </cell>
          <cell r="DN2785">
            <v>40925</v>
          </cell>
        </row>
        <row r="2786">
          <cell r="H2786">
            <v>40898</v>
          </cell>
          <cell r="S2786">
            <v>40898</v>
          </cell>
          <cell r="AD2786">
            <v>40898</v>
          </cell>
          <cell r="AO2786">
            <v>40898</v>
          </cell>
          <cell r="AZ2786">
            <v>40898</v>
          </cell>
          <cell r="BK2786">
            <v>40898</v>
          </cell>
          <cell r="BV2786">
            <v>40898</v>
          </cell>
          <cell r="CG2786">
            <v>40898</v>
          </cell>
          <cell r="CR2786">
            <v>40898</v>
          </cell>
          <cell r="DC2786">
            <v>40898</v>
          </cell>
          <cell r="DN2786">
            <v>40921</v>
          </cell>
        </row>
        <row r="2787">
          <cell r="H2787">
            <v>40897</v>
          </cell>
          <cell r="S2787">
            <v>40897</v>
          </cell>
          <cell r="AD2787">
            <v>40897</v>
          </cell>
          <cell r="AO2787">
            <v>40897</v>
          </cell>
          <cell r="AZ2787">
            <v>40897</v>
          </cell>
          <cell r="BK2787">
            <v>40897</v>
          </cell>
          <cell r="BV2787">
            <v>40897</v>
          </cell>
          <cell r="CG2787">
            <v>40897</v>
          </cell>
          <cell r="CR2787">
            <v>40897</v>
          </cell>
          <cell r="DC2787">
            <v>40897</v>
          </cell>
          <cell r="DN2787">
            <v>40920</v>
          </cell>
        </row>
        <row r="2788">
          <cell r="H2788">
            <v>40896</v>
          </cell>
          <cell r="S2788">
            <v>40896</v>
          </cell>
          <cell r="AD2788">
            <v>40896</v>
          </cell>
          <cell r="AO2788">
            <v>40896</v>
          </cell>
          <cell r="AZ2788">
            <v>40896</v>
          </cell>
          <cell r="BK2788">
            <v>40896</v>
          </cell>
          <cell r="BV2788">
            <v>40896</v>
          </cell>
          <cell r="CG2788">
            <v>40896</v>
          </cell>
          <cell r="CR2788">
            <v>40896</v>
          </cell>
          <cell r="DC2788">
            <v>40896</v>
          </cell>
          <cell r="DN2788">
            <v>40919</v>
          </cell>
        </row>
        <row r="2789">
          <cell r="H2789">
            <v>40893</v>
          </cell>
          <cell r="S2789">
            <v>40893</v>
          </cell>
          <cell r="AD2789">
            <v>40893</v>
          </cell>
          <cell r="AO2789">
            <v>40893</v>
          </cell>
          <cell r="AZ2789">
            <v>40893</v>
          </cell>
          <cell r="BK2789">
            <v>40893</v>
          </cell>
          <cell r="BV2789">
            <v>40893</v>
          </cell>
          <cell r="CG2789">
            <v>40893</v>
          </cell>
          <cell r="CR2789">
            <v>40893</v>
          </cell>
          <cell r="DC2789">
            <v>40893</v>
          </cell>
          <cell r="DN2789">
            <v>40918</v>
          </cell>
        </row>
        <row r="2790">
          <cell r="H2790">
            <v>40892</v>
          </cell>
          <cell r="S2790">
            <v>40892</v>
          </cell>
          <cell r="AD2790">
            <v>40892</v>
          </cell>
          <cell r="AO2790">
            <v>40892</v>
          </cell>
          <cell r="AZ2790">
            <v>40892</v>
          </cell>
          <cell r="BK2790">
            <v>40892</v>
          </cell>
          <cell r="BV2790">
            <v>40892</v>
          </cell>
          <cell r="CG2790">
            <v>40892</v>
          </cell>
          <cell r="CR2790">
            <v>40892</v>
          </cell>
          <cell r="DC2790">
            <v>40892</v>
          </cell>
          <cell r="DN2790">
            <v>40917</v>
          </cell>
        </row>
        <row r="2791">
          <cell r="H2791">
            <v>40891</v>
          </cell>
          <cell r="S2791">
            <v>40891</v>
          </cell>
          <cell r="AD2791">
            <v>40891</v>
          </cell>
          <cell r="AO2791">
            <v>40891</v>
          </cell>
          <cell r="AZ2791">
            <v>40891</v>
          </cell>
          <cell r="BK2791">
            <v>40891</v>
          </cell>
          <cell r="BV2791">
            <v>40891</v>
          </cell>
          <cell r="CG2791">
            <v>40891</v>
          </cell>
          <cell r="CR2791">
            <v>40891</v>
          </cell>
          <cell r="DC2791">
            <v>40891</v>
          </cell>
          <cell r="DN2791">
            <v>40914</v>
          </cell>
        </row>
        <row r="2792">
          <cell r="H2792">
            <v>40890</v>
          </cell>
          <cell r="S2792">
            <v>40890</v>
          </cell>
          <cell r="AD2792">
            <v>40890</v>
          </cell>
          <cell r="AO2792">
            <v>40890</v>
          </cell>
          <cell r="AZ2792">
            <v>40890</v>
          </cell>
          <cell r="BK2792">
            <v>40890</v>
          </cell>
          <cell r="BV2792">
            <v>40890</v>
          </cell>
          <cell r="CG2792">
            <v>40890</v>
          </cell>
          <cell r="CR2792">
            <v>40890</v>
          </cell>
          <cell r="DC2792">
            <v>40890</v>
          </cell>
          <cell r="DN2792">
            <v>40913</v>
          </cell>
        </row>
        <row r="2793">
          <cell r="H2793">
            <v>40889</v>
          </cell>
          <cell r="S2793">
            <v>40889</v>
          </cell>
          <cell r="AD2793">
            <v>40889</v>
          </cell>
          <cell r="AO2793">
            <v>40889</v>
          </cell>
          <cell r="AZ2793">
            <v>40889</v>
          </cell>
          <cell r="BK2793">
            <v>40889</v>
          </cell>
          <cell r="BV2793">
            <v>40889</v>
          </cell>
          <cell r="CG2793">
            <v>40889</v>
          </cell>
          <cell r="CR2793">
            <v>40889</v>
          </cell>
          <cell r="DC2793">
            <v>40889</v>
          </cell>
          <cell r="DN2793">
            <v>40912</v>
          </cell>
        </row>
        <row r="2794">
          <cell r="H2794">
            <v>40886</v>
          </cell>
          <cell r="S2794">
            <v>40886</v>
          </cell>
          <cell r="AD2794">
            <v>40886</v>
          </cell>
          <cell r="AO2794">
            <v>40886</v>
          </cell>
          <cell r="AZ2794">
            <v>40886</v>
          </cell>
          <cell r="BK2794">
            <v>40886</v>
          </cell>
          <cell r="BV2794">
            <v>40886</v>
          </cell>
          <cell r="CG2794">
            <v>40886</v>
          </cell>
          <cell r="CR2794">
            <v>40886</v>
          </cell>
          <cell r="DC2794">
            <v>40886</v>
          </cell>
          <cell r="DN2794">
            <v>40911</v>
          </cell>
        </row>
        <row r="2795">
          <cell r="H2795">
            <v>40885</v>
          </cell>
          <cell r="S2795">
            <v>40885</v>
          </cell>
          <cell r="AD2795">
            <v>40885</v>
          </cell>
          <cell r="AO2795">
            <v>40885</v>
          </cell>
          <cell r="AZ2795">
            <v>40885</v>
          </cell>
          <cell r="BK2795">
            <v>40885</v>
          </cell>
          <cell r="BV2795">
            <v>40885</v>
          </cell>
          <cell r="CG2795">
            <v>40885</v>
          </cell>
          <cell r="CR2795">
            <v>40885</v>
          </cell>
          <cell r="DC2795">
            <v>40885</v>
          </cell>
          <cell r="DN2795">
            <v>40907</v>
          </cell>
        </row>
        <row r="2796">
          <cell r="H2796">
            <v>40884</v>
          </cell>
          <cell r="S2796">
            <v>40884</v>
          </cell>
          <cell r="AD2796">
            <v>40884</v>
          </cell>
          <cell r="AO2796">
            <v>40884</v>
          </cell>
          <cell r="AZ2796">
            <v>40884</v>
          </cell>
          <cell r="BK2796">
            <v>40884</v>
          </cell>
          <cell r="BV2796">
            <v>40884</v>
          </cell>
          <cell r="CG2796">
            <v>40884</v>
          </cell>
          <cell r="CR2796">
            <v>40884</v>
          </cell>
          <cell r="DC2796">
            <v>40884</v>
          </cell>
          <cell r="DN2796">
            <v>40906</v>
          </cell>
        </row>
        <row r="2797">
          <cell r="H2797">
            <v>40882</v>
          </cell>
          <cell r="S2797">
            <v>40882</v>
          </cell>
          <cell r="AD2797">
            <v>40882</v>
          </cell>
          <cell r="AO2797">
            <v>40882</v>
          </cell>
          <cell r="AZ2797">
            <v>40882</v>
          </cell>
          <cell r="BK2797">
            <v>40882</v>
          </cell>
          <cell r="BV2797">
            <v>40882</v>
          </cell>
          <cell r="CG2797">
            <v>40882</v>
          </cell>
          <cell r="CR2797">
            <v>40882</v>
          </cell>
          <cell r="DC2797">
            <v>40882</v>
          </cell>
          <cell r="DN2797">
            <v>40905</v>
          </cell>
        </row>
        <row r="2798">
          <cell r="H2798">
            <v>40879</v>
          </cell>
          <cell r="S2798">
            <v>40879</v>
          </cell>
          <cell r="AD2798">
            <v>40879</v>
          </cell>
          <cell r="AO2798">
            <v>40879</v>
          </cell>
          <cell r="AZ2798">
            <v>40879</v>
          </cell>
          <cell r="BK2798">
            <v>40879</v>
          </cell>
          <cell r="BV2798">
            <v>40879</v>
          </cell>
          <cell r="CG2798">
            <v>40879</v>
          </cell>
          <cell r="CR2798">
            <v>40879</v>
          </cell>
          <cell r="DC2798">
            <v>40879</v>
          </cell>
          <cell r="DN2798">
            <v>40904</v>
          </cell>
        </row>
        <row r="2799">
          <cell r="H2799">
            <v>40878</v>
          </cell>
          <cell r="S2799">
            <v>40878</v>
          </cell>
          <cell r="AD2799">
            <v>40878</v>
          </cell>
          <cell r="AO2799">
            <v>40878</v>
          </cell>
          <cell r="AZ2799">
            <v>40878</v>
          </cell>
          <cell r="BK2799">
            <v>40878</v>
          </cell>
          <cell r="BV2799">
            <v>40878</v>
          </cell>
          <cell r="CG2799">
            <v>40878</v>
          </cell>
          <cell r="CR2799">
            <v>40878</v>
          </cell>
          <cell r="DC2799">
            <v>40878</v>
          </cell>
          <cell r="DN2799">
            <v>40900</v>
          </cell>
        </row>
        <row r="2800">
          <cell r="H2800">
            <v>40877</v>
          </cell>
          <cell r="S2800">
            <v>40877</v>
          </cell>
          <cell r="AD2800">
            <v>40877</v>
          </cell>
          <cell r="AO2800">
            <v>40877</v>
          </cell>
          <cell r="AZ2800">
            <v>40877</v>
          </cell>
          <cell r="BK2800">
            <v>40877</v>
          </cell>
          <cell r="BV2800">
            <v>40877</v>
          </cell>
          <cell r="CG2800">
            <v>40877</v>
          </cell>
          <cell r="CR2800">
            <v>40877</v>
          </cell>
          <cell r="DC2800">
            <v>40877</v>
          </cell>
          <cell r="DN2800">
            <v>40899</v>
          </cell>
        </row>
        <row r="2801">
          <cell r="H2801">
            <v>40876</v>
          </cell>
          <cell r="S2801">
            <v>40876</v>
          </cell>
          <cell r="AD2801">
            <v>40876</v>
          </cell>
          <cell r="AO2801">
            <v>40876</v>
          </cell>
          <cell r="AZ2801">
            <v>40876</v>
          </cell>
          <cell r="BK2801">
            <v>40876</v>
          </cell>
          <cell r="BV2801">
            <v>40876</v>
          </cell>
          <cell r="CG2801">
            <v>40876</v>
          </cell>
          <cell r="CR2801">
            <v>40876</v>
          </cell>
          <cell r="DC2801">
            <v>40876</v>
          </cell>
          <cell r="DN2801">
            <v>40898</v>
          </cell>
        </row>
        <row r="2802">
          <cell r="H2802">
            <v>40875</v>
          </cell>
          <cell r="S2802">
            <v>40875</v>
          </cell>
          <cell r="AD2802">
            <v>40875</v>
          </cell>
          <cell r="AO2802">
            <v>40875</v>
          </cell>
          <cell r="AZ2802">
            <v>40875</v>
          </cell>
          <cell r="BK2802">
            <v>40875</v>
          </cell>
          <cell r="BV2802">
            <v>40875</v>
          </cell>
          <cell r="CG2802">
            <v>40875</v>
          </cell>
          <cell r="CR2802">
            <v>40875</v>
          </cell>
          <cell r="DC2802">
            <v>40875</v>
          </cell>
          <cell r="DN2802">
            <v>40897</v>
          </cell>
        </row>
        <row r="2803">
          <cell r="H2803">
            <v>40872</v>
          </cell>
          <cell r="S2803">
            <v>40872</v>
          </cell>
          <cell r="AD2803">
            <v>40872</v>
          </cell>
          <cell r="AO2803">
            <v>40872</v>
          </cell>
          <cell r="AZ2803">
            <v>40872</v>
          </cell>
          <cell r="BK2803">
            <v>40872</v>
          </cell>
          <cell r="BV2803">
            <v>40872</v>
          </cell>
          <cell r="CG2803">
            <v>40872</v>
          </cell>
          <cell r="CR2803">
            <v>40872</v>
          </cell>
          <cell r="DC2803">
            <v>40872</v>
          </cell>
          <cell r="DN2803">
            <v>40896</v>
          </cell>
        </row>
        <row r="2804">
          <cell r="H2804">
            <v>40871</v>
          </cell>
          <cell r="S2804">
            <v>40871</v>
          </cell>
          <cell r="AD2804">
            <v>40871</v>
          </cell>
          <cell r="AO2804">
            <v>40871</v>
          </cell>
          <cell r="AZ2804">
            <v>40871</v>
          </cell>
          <cell r="BK2804">
            <v>40871</v>
          </cell>
          <cell r="BV2804">
            <v>40871</v>
          </cell>
          <cell r="CG2804">
            <v>40871</v>
          </cell>
          <cell r="CR2804">
            <v>40871</v>
          </cell>
          <cell r="DC2804">
            <v>40871</v>
          </cell>
          <cell r="DN2804">
            <v>40893</v>
          </cell>
        </row>
        <row r="2805">
          <cell r="H2805">
            <v>40870</v>
          </cell>
          <cell r="S2805">
            <v>40870</v>
          </cell>
          <cell r="AD2805">
            <v>40870</v>
          </cell>
          <cell r="AO2805">
            <v>40870</v>
          </cell>
          <cell r="AZ2805">
            <v>40870</v>
          </cell>
          <cell r="BK2805">
            <v>40870</v>
          </cell>
          <cell r="BV2805">
            <v>40870</v>
          </cell>
          <cell r="CG2805">
            <v>40870</v>
          </cell>
          <cell r="CR2805">
            <v>40870</v>
          </cell>
          <cell r="DC2805">
            <v>40870</v>
          </cell>
          <cell r="DN2805">
            <v>40892</v>
          </cell>
        </row>
        <row r="2806">
          <cell r="H2806">
            <v>40869</v>
          </cell>
          <cell r="S2806">
            <v>40869</v>
          </cell>
          <cell r="AD2806">
            <v>40869</v>
          </cell>
          <cell r="AO2806">
            <v>40869</v>
          </cell>
          <cell r="AZ2806">
            <v>40869</v>
          </cell>
          <cell r="BK2806">
            <v>40869</v>
          </cell>
          <cell r="BV2806">
            <v>40869</v>
          </cell>
          <cell r="CG2806">
            <v>40869</v>
          </cell>
          <cell r="CR2806">
            <v>40869</v>
          </cell>
          <cell r="DC2806">
            <v>40869</v>
          </cell>
          <cell r="DN2806">
            <v>40891</v>
          </cell>
        </row>
        <row r="2807">
          <cell r="H2807">
            <v>40868</v>
          </cell>
          <cell r="S2807">
            <v>40868</v>
          </cell>
          <cell r="AD2807">
            <v>40868</v>
          </cell>
          <cell r="AO2807">
            <v>40868</v>
          </cell>
          <cell r="AZ2807">
            <v>40868</v>
          </cell>
          <cell r="BK2807">
            <v>40868</v>
          </cell>
          <cell r="BV2807">
            <v>40868</v>
          </cell>
          <cell r="CG2807">
            <v>40868</v>
          </cell>
          <cell r="CR2807">
            <v>40868</v>
          </cell>
          <cell r="DC2807">
            <v>40868</v>
          </cell>
          <cell r="DN2807">
            <v>40890</v>
          </cell>
        </row>
        <row r="2808">
          <cell r="H2808">
            <v>40865</v>
          </cell>
          <cell r="S2808">
            <v>40865</v>
          </cell>
          <cell r="AD2808">
            <v>40865</v>
          </cell>
          <cell r="AO2808">
            <v>40865</v>
          </cell>
          <cell r="AZ2808">
            <v>40865</v>
          </cell>
          <cell r="BK2808">
            <v>40865</v>
          </cell>
          <cell r="BV2808">
            <v>40865</v>
          </cell>
          <cell r="CG2808">
            <v>40865</v>
          </cell>
          <cell r="CR2808">
            <v>40865</v>
          </cell>
          <cell r="DC2808">
            <v>40865</v>
          </cell>
          <cell r="DN2808">
            <v>40889</v>
          </cell>
        </row>
        <row r="2809">
          <cell r="H2809">
            <v>40864</v>
          </cell>
          <cell r="S2809">
            <v>40864</v>
          </cell>
          <cell r="AD2809">
            <v>40864</v>
          </cell>
          <cell r="AO2809">
            <v>40864</v>
          </cell>
          <cell r="AZ2809">
            <v>40864</v>
          </cell>
          <cell r="BK2809">
            <v>40864</v>
          </cell>
          <cell r="BV2809">
            <v>40864</v>
          </cell>
          <cell r="CG2809">
            <v>40864</v>
          </cell>
          <cell r="CR2809">
            <v>40864</v>
          </cell>
          <cell r="DC2809">
            <v>40864</v>
          </cell>
          <cell r="DN2809">
            <v>40886</v>
          </cell>
        </row>
        <row r="2810">
          <cell r="H2810">
            <v>40863</v>
          </cell>
          <cell r="S2810">
            <v>40863</v>
          </cell>
          <cell r="AD2810">
            <v>40863</v>
          </cell>
          <cell r="AO2810">
            <v>40863</v>
          </cell>
          <cell r="AZ2810">
            <v>40863</v>
          </cell>
          <cell r="BK2810">
            <v>40863</v>
          </cell>
          <cell r="BV2810">
            <v>40863</v>
          </cell>
          <cell r="CG2810">
            <v>40863</v>
          </cell>
          <cell r="CR2810">
            <v>40863</v>
          </cell>
          <cell r="DC2810">
            <v>40863</v>
          </cell>
          <cell r="DN2810">
            <v>40885</v>
          </cell>
        </row>
        <row r="2811">
          <cell r="H2811">
            <v>40862</v>
          </cell>
          <cell r="S2811">
            <v>40862</v>
          </cell>
          <cell r="AD2811">
            <v>40862</v>
          </cell>
          <cell r="AO2811">
            <v>40862</v>
          </cell>
          <cell r="AZ2811">
            <v>40862</v>
          </cell>
          <cell r="BK2811">
            <v>40862</v>
          </cell>
          <cell r="BV2811">
            <v>40862</v>
          </cell>
          <cell r="CG2811">
            <v>40862</v>
          </cell>
          <cell r="CR2811">
            <v>40862</v>
          </cell>
          <cell r="DC2811">
            <v>40862</v>
          </cell>
          <cell r="DN2811">
            <v>40884</v>
          </cell>
        </row>
        <row r="2812">
          <cell r="H2812">
            <v>40861</v>
          </cell>
          <cell r="S2812">
            <v>40861</v>
          </cell>
          <cell r="AD2812">
            <v>40861</v>
          </cell>
          <cell r="AO2812">
            <v>40861</v>
          </cell>
          <cell r="AZ2812">
            <v>40861</v>
          </cell>
          <cell r="BK2812">
            <v>40861</v>
          </cell>
          <cell r="BV2812">
            <v>40861</v>
          </cell>
          <cell r="CG2812">
            <v>40861</v>
          </cell>
          <cell r="CR2812">
            <v>40861</v>
          </cell>
          <cell r="DC2812">
            <v>40861</v>
          </cell>
          <cell r="DN2812">
            <v>40883</v>
          </cell>
        </row>
        <row r="2813">
          <cell r="H2813">
            <v>40858</v>
          </cell>
          <cell r="S2813">
            <v>40858</v>
          </cell>
          <cell r="AD2813">
            <v>40858</v>
          </cell>
          <cell r="AO2813">
            <v>40858</v>
          </cell>
          <cell r="AZ2813">
            <v>40858</v>
          </cell>
          <cell r="BK2813">
            <v>40858</v>
          </cell>
          <cell r="BV2813">
            <v>40858</v>
          </cell>
          <cell r="CG2813">
            <v>40858</v>
          </cell>
          <cell r="CR2813">
            <v>40858</v>
          </cell>
          <cell r="DC2813">
            <v>40858</v>
          </cell>
          <cell r="DN2813">
            <v>40882</v>
          </cell>
        </row>
        <row r="2814">
          <cell r="H2814">
            <v>40856</v>
          </cell>
          <cell r="S2814">
            <v>40856</v>
          </cell>
          <cell r="AD2814">
            <v>40856</v>
          </cell>
          <cell r="AO2814">
            <v>40856</v>
          </cell>
          <cell r="AZ2814">
            <v>40856</v>
          </cell>
          <cell r="BK2814">
            <v>40856</v>
          </cell>
          <cell r="BV2814">
            <v>40856</v>
          </cell>
          <cell r="CG2814">
            <v>40856</v>
          </cell>
          <cell r="CR2814">
            <v>40856</v>
          </cell>
          <cell r="DC2814">
            <v>40856</v>
          </cell>
          <cell r="DN2814">
            <v>40879</v>
          </cell>
        </row>
        <row r="2815">
          <cell r="H2815">
            <v>40855</v>
          </cell>
          <cell r="S2815">
            <v>40855</v>
          </cell>
          <cell r="AD2815">
            <v>40855</v>
          </cell>
          <cell r="AO2815">
            <v>40855</v>
          </cell>
          <cell r="AZ2815">
            <v>40855</v>
          </cell>
          <cell r="BK2815">
            <v>40855</v>
          </cell>
          <cell r="BV2815">
            <v>40855</v>
          </cell>
          <cell r="CG2815">
            <v>40855</v>
          </cell>
          <cell r="CR2815">
            <v>40855</v>
          </cell>
          <cell r="DC2815">
            <v>40855</v>
          </cell>
          <cell r="DN2815">
            <v>40878</v>
          </cell>
        </row>
        <row r="2816">
          <cell r="H2816">
            <v>40851</v>
          </cell>
          <cell r="S2816">
            <v>40851</v>
          </cell>
          <cell r="AD2816">
            <v>40851</v>
          </cell>
          <cell r="AO2816">
            <v>40851</v>
          </cell>
          <cell r="AZ2816">
            <v>40851</v>
          </cell>
          <cell r="BK2816">
            <v>40851</v>
          </cell>
          <cell r="BV2816">
            <v>40851</v>
          </cell>
          <cell r="CG2816">
            <v>40851</v>
          </cell>
          <cell r="CR2816">
            <v>40851</v>
          </cell>
          <cell r="DC2816">
            <v>40851</v>
          </cell>
          <cell r="DN2816">
            <v>40877</v>
          </cell>
        </row>
        <row r="2817">
          <cell r="H2817">
            <v>40850</v>
          </cell>
          <cell r="S2817">
            <v>40850</v>
          </cell>
          <cell r="AD2817">
            <v>40850</v>
          </cell>
          <cell r="AO2817">
            <v>40850</v>
          </cell>
          <cell r="AZ2817">
            <v>40850</v>
          </cell>
          <cell r="BK2817">
            <v>40850</v>
          </cell>
          <cell r="BV2817">
            <v>40850</v>
          </cell>
          <cell r="CG2817">
            <v>40850</v>
          </cell>
          <cell r="CR2817">
            <v>40850</v>
          </cell>
          <cell r="DC2817">
            <v>40850</v>
          </cell>
          <cell r="DN2817">
            <v>40876</v>
          </cell>
        </row>
        <row r="2818">
          <cell r="H2818">
            <v>40849</v>
          </cell>
          <cell r="S2818">
            <v>40849</v>
          </cell>
          <cell r="AD2818">
            <v>40849</v>
          </cell>
          <cell r="AO2818">
            <v>40849</v>
          </cell>
          <cell r="AZ2818">
            <v>40849</v>
          </cell>
          <cell r="BK2818">
            <v>40849</v>
          </cell>
          <cell r="BV2818">
            <v>40849</v>
          </cell>
          <cell r="CG2818">
            <v>40849</v>
          </cell>
          <cell r="CR2818">
            <v>40849</v>
          </cell>
          <cell r="DC2818">
            <v>40849</v>
          </cell>
          <cell r="DN2818">
            <v>40875</v>
          </cell>
        </row>
        <row r="2819">
          <cell r="H2819">
            <v>40848</v>
          </cell>
          <cell r="S2819">
            <v>40848</v>
          </cell>
          <cell r="AD2819">
            <v>40848</v>
          </cell>
          <cell r="AO2819">
            <v>40848</v>
          </cell>
          <cell r="AZ2819">
            <v>40848</v>
          </cell>
          <cell r="BK2819">
            <v>40848</v>
          </cell>
          <cell r="BV2819">
            <v>40848</v>
          </cell>
          <cell r="CG2819">
            <v>40848</v>
          </cell>
          <cell r="CR2819">
            <v>40848</v>
          </cell>
          <cell r="DC2819">
            <v>40848</v>
          </cell>
          <cell r="DN2819">
            <v>40872</v>
          </cell>
        </row>
        <row r="2820">
          <cell r="H2820">
            <v>40847</v>
          </cell>
          <cell r="S2820">
            <v>40847</v>
          </cell>
          <cell r="AD2820">
            <v>40847</v>
          </cell>
          <cell r="AO2820">
            <v>40847</v>
          </cell>
          <cell r="AZ2820">
            <v>40847</v>
          </cell>
          <cell r="BK2820">
            <v>40847</v>
          </cell>
          <cell r="BV2820">
            <v>40847</v>
          </cell>
          <cell r="CG2820">
            <v>40847</v>
          </cell>
          <cell r="CR2820">
            <v>40847</v>
          </cell>
          <cell r="DC2820">
            <v>40847</v>
          </cell>
          <cell r="DN2820">
            <v>40870</v>
          </cell>
        </row>
        <row r="2821">
          <cell r="H2821">
            <v>40844</v>
          </cell>
          <cell r="S2821">
            <v>40844</v>
          </cell>
          <cell r="AD2821">
            <v>40844</v>
          </cell>
          <cell r="AO2821">
            <v>40844</v>
          </cell>
          <cell r="AZ2821">
            <v>40844</v>
          </cell>
          <cell r="BK2821">
            <v>40844</v>
          </cell>
          <cell r="BV2821">
            <v>40844</v>
          </cell>
          <cell r="CG2821">
            <v>40844</v>
          </cell>
          <cell r="CR2821">
            <v>40844</v>
          </cell>
          <cell r="DC2821">
            <v>40844</v>
          </cell>
          <cell r="DN2821">
            <v>40869</v>
          </cell>
        </row>
        <row r="2822">
          <cell r="H2822">
            <v>40842</v>
          </cell>
          <cell r="S2822">
            <v>40842</v>
          </cell>
          <cell r="AD2822">
            <v>40842</v>
          </cell>
          <cell r="AO2822">
            <v>40842</v>
          </cell>
          <cell r="AZ2822">
            <v>40842</v>
          </cell>
          <cell r="BK2822">
            <v>40842</v>
          </cell>
          <cell r="BV2822">
            <v>40842</v>
          </cell>
          <cell r="CG2822">
            <v>40842</v>
          </cell>
          <cell r="CR2822">
            <v>40842</v>
          </cell>
          <cell r="DC2822">
            <v>40842</v>
          </cell>
          <cell r="DN2822">
            <v>40868</v>
          </cell>
        </row>
        <row r="2823">
          <cell r="H2823">
            <v>40841</v>
          </cell>
          <cell r="S2823">
            <v>40841</v>
          </cell>
          <cell r="AD2823">
            <v>40841</v>
          </cell>
          <cell r="AO2823">
            <v>40841</v>
          </cell>
          <cell r="AZ2823">
            <v>40841</v>
          </cell>
          <cell r="BK2823">
            <v>40841</v>
          </cell>
          <cell r="BV2823">
            <v>40841</v>
          </cell>
          <cell r="CG2823">
            <v>40841</v>
          </cell>
          <cell r="CR2823">
            <v>40841</v>
          </cell>
          <cell r="DC2823">
            <v>40841</v>
          </cell>
          <cell r="DN2823">
            <v>40865</v>
          </cell>
        </row>
        <row r="2824">
          <cell r="H2824">
            <v>40840</v>
          </cell>
          <cell r="S2824">
            <v>40840</v>
          </cell>
          <cell r="AD2824">
            <v>40840</v>
          </cell>
          <cell r="AO2824">
            <v>40840</v>
          </cell>
          <cell r="AZ2824">
            <v>40840</v>
          </cell>
          <cell r="BK2824">
            <v>40840</v>
          </cell>
          <cell r="BV2824">
            <v>40840</v>
          </cell>
          <cell r="CG2824">
            <v>40840</v>
          </cell>
          <cell r="CR2824">
            <v>40840</v>
          </cell>
          <cell r="DC2824">
            <v>40840</v>
          </cell>
          <cell r="DN2824">
            <v>40864</v>
          </cell>
        </row>
        <row r="2825">
          <cell r="H2825">
            <v>40837</v>
          </cell>
          <cell r="S2825">
            <v>40837</v>
          </cell>
          <cell r="AD2825">
            <v>40837</v>
          </cell>
          <cell r="AO2825">
            <v>40837</v>
          </cell>
          <cell r="AZ2825">
            <v>40837</v>
          </cell>
          <cell r="BK2825">
            <v>40837</v>
          </cell>
          <cell r="BV2825">
            <v>40837</v>
          </cell>
          <cell r="CG2825">
            <v>40837</v>
          </cell>
          <cell r="CR2825">
            <v>40837</v>
          </cell>
          <cell r="DC2825">
            <v>40837</v>
          </cell>
          <cell r="DN2825">
            <v>40863</v>
          </cell>
        </row>
        <row r="2826">
          <cell r="H2826">
            <v>40836</v>
          </cell>
          <cell r="S2826">
            <v>40836</v>
          </cell>
          <cell r="AD2826">
            <v>40836</v>
          </cell>
          <cell r="AO2826">
            <v>40836</v>
          </cell>
          <cell r="AZ2826">
            <v>40836</v>
          </cell>
          <cell r="BK2826">
            <v>40836</v>
          </cell>
          <cell r="BV2826">
            <v>40836</v>
          </cell>
          <cell r="CG2826">
            <v>40836</v>
          </cell>
          <cell r="CR2826">
            <v>40836</v>
          </cell>
          <cell r="DC2826">
            <v>40836</v>
          </cell>
          <cell r="DN2826">
            <v>40862</v>
          </cell>
        </row>
        <row r="2827">
          <cell r="H2827">
            <v>40835</v>
          </cell>
          <cell r="S2827">
            <v>40835</v>
          </cell>
          <cell r="AD2827">
            <v>40835</v>
          </cell>
          <cell r="AO2827">
            <v>40835</v>
          </cell>
          <cell r="AZ2827">
            <v>40835</v>
          </cell>
          <cell r="BK2827">
            <v>40835</v>
          </cell>
          <cell r="BV2827">
            <v>40835</v>
          </cell>
          <cell r="CG2827">
            <v>40835</v>
          </cell>
          <cell r="CR2827">
            <v>40835</v>
          </cell>
          <cell r="DC2827">
            <v>40835</v>
          </cell>
          <cell r="DN2827">
            <v>40861</v>
          </cell>
        </row>
        <row r="2828">
          <cell r="H2828">
            <v>40834</v>
          </cell>
          <cell r="S2828">
            <v>40834</v>
          </cell>
          <cell r="AD2828">
            <v>40834</v>
          </cell>
          <cell r="AO2828">
            <v>40834</v>
          </cell>
          <cell r="AZ2828">
            <v>40834</v>
          </cell>
          <cell r="BK2828">
            <v>40834</v>
          </cell>
          <cell r="BV2828">
            <v>40834</v>
          </cell>
          <cell r="CG2828">
            <v>40834</v>
          </cell>
          <cell r="CR2828">
            <v>40834</v>
          </cell>
          <cell r="DC2828">
            <v>40834</v>
          </cell>
          <cell r="DN2828">
            <v>40858</v>
          </cell>
        </row>
        <row r="2829">
          <cell r="H2829">
            <v>40833</v>
          </cell>
          <cell r="S2829">
            <v>40833</v>
          </cell>
          <cell r="AD2829">
            <v>40833</v>
          </cell>
          <cell r="AO2829">
            <v>40833</v>
          </cell>
          <cell r="AZ2829">
            <v>40833</v>
          </cell>
          <cell r="BK2829">
            <v>40833</v>
          </cell>
          <cell r="BV2829">
            <v>40833</v>
          </cell>
          <cell r="CG2829">
            <v>40833</v>
          </cell>
          <cell r="CR2829">
            <v>40833</v>
          </cell>
          <cell r="DC2829">
            <v>40833</v>
          </cell>
          <cell r="DN2829">
            <v>40857</v>
          </cell>
        </row>
        <row r="2830">
          <cell r="H2830">
            <v>40830</v>
          </cell>
          <cell r="S2830">
            <v>40830</v>
          </cell>
          <cell r="AD2830">
            <v>40830</v>
          </cell>
          <cell r="AO2830">
            <v>40830</v>
          </cell>
          <cell r="AZ2830">
            <v>40830</v>
          </cell>
          <cell r="BK2830">
            <v>40830</v>
          </cell>
          <cell r="BV2830">
            <v>40830</v>
          </cell>
          <cell r="CG2830">
            <v>40830</v>
          </cell>
          <cell r="CR2830">
            <v>40830</v>
          </cell>
          <cell r="DC2830">
            <v>40830</v>
          </cell>
          <cell r="DN2830">
            <v>40856</v>
          </cell>
        </row>
        <row r="2831">
          <cell r="H2831">
            <v>40829</v>
          </cell>
          <cell r="S2831">
            <v>40829</v>
          </cell>
          <cell r="AD2831">
            <v>40829</v>
          </cell>
          <cell r="AO2831">
            <v>40829</v>
          </cell>
          <cell r="AZ2831">
            <v>40829</v>
          </cell>
          <cell r="BK2831">
            <v>40829</v>
          </cell>
          <cell r="BV2831">
            <v>40829</v>
          </cell>
          <cell r="CG2831">
            <v>40829</v>
          </cell>
          <cell r="CR2831">
            <v>40829</v>
          </cell>
          <cell r="DC2831">
            <v>40829</v>
          </cell>
          <cell r="DN2831">
            <v>40855</v>
          </cell>
        </row>
        <row r="2832">
          <cell r="H2832">
            <v>40828</v>
          </cell>
          <cell r="S2832">
            <v>40828</v>
          </cell>
          <cell r="AD2832">
            <v>40828</v>
          </cell>
          <cell r="AO2832">
            <v>40828</v>
          </cell>
          <cell r="AZ2832">
            <v>40828</v>
          </cell>
          <cell r="BK2832">
            <v>40828</v>
          </cell>
          <cell r="BV2832">
            <v>40828</v>
          </cell>
          <cell r="CG2832">
            <v>40828</v>
          </cell>
          <cell r="CR2832">
            <v>40828</v>
          </cell>
          <cell r="DC2832">
            <v>40828</v>
          </cell>
          <cell r="DN2832">
            <v>40854</v>
          </cell>
        </row>
        <row r="2833">
          <cell r="H2833">
            <v>40827</v>
          </cell>
          <cell r="S2833">
            <v>40827</v>
          </cell>
          <cell r="AD2833">
            <v>40827</v>
          </cell>
          <cell r="AO2833">
            <v>40827</v>
          </cell>
          <cell r="AZ2833">
            <v>40827</v>
          </cell>
          <cell r="BK2833">
            <v>40827</v>
          </cell>
          <cell r="BV2833">
            <v>40827</v>
          </cell>
          <cell r="CG2833">
            <v>40827</v>
          </cell>
          <cell r="CR2833">
            <v>40827</v>
          </cell>
          <cell r="DC2833">
            <v>40827</v>
          </cell>
          <cell r="DN2833">
            <v>40851</v>
          </cell>
        </row>
        <row r="2834">
          <cell r="H2834">
            <v>40826</v>
          </cell>
          <cell r="S2834">
            <v>40826</v>
          </cell>
          <cell r="AD2834">
            <v>40826</v>
          </cell>
          <cell r="AO2834">
            <v>40826</v>
          </cell>
          <cell r="AZ2834">
            <v>40826</v>
          </cell>
          <cell r="BK2834">
            <v>40826</v>
          </cell>
          <cell r="BV2834">
            <v>40826</v>
          </cell>
          <cell r="CG2834">
            <v>40826</v>
          </cell>
          <cell r="CR2834">
            <v>40826</v>
          </cell>
          <cell r="DC2834">
            <v>40826</v>
          </cell>
          <cell r="DN2834">
            <v>40850</v>
          </cell>
        </row>
        <row r="2835">
          <cell r="H2835">
            <v>40823</v>
          </cell>
          <cell r="S2835">
            <v>40823</v>
          </cell>
          <cell r="AD2835">
            <v>40823</v>
          </cell>
          <cell r="AO2835">
            <v>40823</v>
          </cell>
          <cell r="AZ2835">
            <v>40823</v>
          </cell>
          <cell r="BK2835">
            <v>40823</v>
          </cell>
          <cell r="BV2835">
            <v>40823</v>
          </cell>
          <cell r="CG2835">
            <v>40823</v>
          </cell>
          <cell r="CR2835">
            <v>40823</v>
          </cell>
          <cell r="DC2835">
            <v>40823</v>
          </cell>
          <cell r="DN2835">
            <v>40849</v>
          </cell>
        </row>
        <row r="2836">
          <cell r="H2836">
            <v>40821</v>
          </cell>
          <cell r="S2836">
            <v>40821</v>
          </cell>
          <cell r="AD2836">
            <v>40821</v>
          </cell>
          <cell r="AO2836">
            <v>40821</v>
          </cell>
          <cell r="AZ2836">
            <v>40821</v>
          </cell>
          <cell r="BK2836">
            <v>40821</v>
          </cell>
          <cell r="BV2836">
            <v>40821</v>
          </cell>
          <cell r="CG2836">
            <v>40821</v>
          </cell>
          <cell r="CR2836">
            <v>40821</v>
          </cell>
          <cell r="DC2836">
            <v>40821</v>
          </cell>
          <cell r="DN2836">
            <v>40848</v>
          </cell>
        </row>
        <row r="2837">
          <cell r="H2837">
            <v>40820</v>
          </cell>
          <cell r="S2837">
            <v>40820</v>
          </cell>
          <cell r="AD2837">
            <v>40820</v>
          </cell>
          <cell r="AO2837">
            <v>40820</v>
          </cell>
          <cell r="AZ2837">
            <v>40820</v>
          </cell>
          <cell r="BK2837">
            <v>40820</v>
          </cell>
          <cell r="BV2837">
            <v>40820</v>
          </cell>
          <cell r="CG2837">
            <v>40820</v>
          </cell>
          <cell r="CR2837">
            <v>40820</v>
          </cell>
          <cell r="DC2837">
            <v>40820</v>
          </cell>
          <cell r="DN2837">
            <v>40847</v>
          </cell>
        </row>
        <row r="2838">
          <cell r="H2838">
            <v>40819</v>
          </cell>
          <cell r="S2838">
            <v>40819</v>
          </cell>
          <cell r="AD2838">
            <v>40819</v>
          </cell>
          <cell r="AO2838">
            <v>40819</v>
          </cell>
          <cell r="AZ2838">
            <v>40819</v>
          </cell>
          <cell r="BK2838">
            <v>40819</v>
          </cell>
          <cell r="BV2838">
            <v>40819</v>
          </cell>
          <cell r="CG2838">
            <v>40819</v>
          </cell>
          <cell r="CR2838">
            <v>40819</v>
          </cell>
          <cell r="DC2838">
            <v>40819</v>
          </cell>
          <cell r="DN2838">
            <v>40844</v>
          </cell>
        </row>
        <row r="2839">
          <cell r="H2839">
            <v>40816</v>
          </cell>
          <cell r="S2839">
            <v>40816</v>
          </cell>
          <cell r="AD2839">
            <v>40816</v>
          </cell>
          <cell r="AO2839">
            <v>40816</v>
          </cell>
          <cell r="AZ2839">
            <v>40816</v>
          </cell>
          <cell r="BK2839">
            <v>40816</v>
          </cell>
          <cell r="BV2839">
            <v>40816</v>
          </cell>
          <cell r="CG2839">
            <v>40816</v>
          </cell>
          <cell r="CR2839">
            <v>40816</v>
          </cell>
          <cell r="DC2839">
            <v>40816</v>
          </cell>
          <cell r="DN2839">
            <v>40843</v>
          </cell>
        </row>
        <row r="2840">
          <cell r="H2840">
            <v>40815</v>
          </cell>
          <cell r="S2840">
            <v>40815</v>
          </cell>
          <cell r="AD2840">
            <v>40815</v>
          </cell>
          <cell r="AO2840">
            <v>40815</v>
          </cell>
          <cell r="AZ2840">
            <v>40815</v>
          </cell>
          <cell r="BK2840">
            <v>40815</v>
          </cell>
          <cell r="BV2840">
            <v>40815</v>
          </cell>
          <cell r="CG2840">
            <v>40815</v>
          </cell>
          <cell r="CR2840">
            <v>40815</v>
          </cell>
          <cell r="DC2840">
            <v>40815</v>
          </cell>
          <cell r="DN2840">
            <v>40842</v>
          </cell>
        </row>
        <row r="2841">
          <cell r="H2841">
            <v>40814</v>
          </cell>
          <cell r="S2841">
            <v>40814</v>
          </cell>
          <cell r="AD2841">
            <v>40814</v>
          </cell>
          <cell r="AO2841">
            <v>40814</v>
          </cell>
          <cell r="AZ2841">
            <v>40814</v>
          </cell>
          <cell r="BK2841">
            <v>40814</v>
          </cell>
          <cell r="BV2841">
            <v>40814</v>
          </cell>
          <cell r="CG2841">
            <v>40814</v>
          </cell>
          <cell r="CR2841">
            <v>40814</v>
          </cell>
          <cell r="DC2841">
            <v>40814</v>
          </cell>
          <cell r="DN2841">
            <v>40841</v>
          </cell>
        </row>
        <row r="2842">
          <cell r="H2842">
            <v>40813</v>
          </cell>
          <cell r="S2842">
            <v>40813</v>
          </cell>
          <cell r="AD2842">
            <v>40813</v>
          </cell>
          <cell r="AO2842">
            <v>40813</v>
          </cell>
          <cell r="AZ2842">
            <v>40813</v>
          </cell>
          <cell r="BK2842">
            <v>40813</v>
          </cell>
          <cell r="BV2842">
            <v>40813</v>
          </cell>
          <cell r="CG2842">
            <v>40813</v>
          </cell>
          <cell r="CR2842">
            <v>40813</v>
          </cell>
          <cell r="DC2842">
            <v>40813</v>
          </cell>
          <cell r="DN2842">
            <v>40840</v>
          </cell>
        </row>
        <row r="2843">
          <cell r="H2843">
            <v>40812</v>
          </cell>
          <cell r="S2843">
            <v>40812</v>
          </cell>
          <cell r="AD2843">
            <v>40812</v>
          </cell>
          <cell r="AO2843">
            <v>40812</v>
          </cell>
          <cell r="AZ2843">
            <v>40812</v>
          </cell>
          <cell r="BK2843">
            <v>40812</v>
          </cell>
          <cell r="BV2843">
            <v>40812</v>
          </cell>
          <cell r="CG2843">
            <v>40812</v>
          </cell>
          <cell r="CR2843">
            <v>40812</v>
          </cell>
          <cell r="DC2843">
            <v>40812</v>
          </cell>
          <cell r="DN2843">
            <v>40837</v>
          </cell>
        </row>
        <row r="2844">
          <cell r="H2844">
            <v>40809</v>
          </cell>
          <cell r="S2844">
            <v>40809</v>
          </cell>
          <cell r="AD2844">
            <v>40809</v>
          </cell>
          <cell r="AO2844">
            <v>40809</v>
          </cell>
          <cell r="AZ2844">
            <v>40809</v>
          </cell>
          <cell r="BK2844">
            <v>40809</v>
          </cell>
          <cell r="BV2844">
            <v>40809</v>
          </cell>
          <cell r="CG2844">
            <v>40809</v>
          </cell>
          <cell r="CR2844">
            <v>40809</v>
          </cell>
          <cell r="DC2844">
            <v>40809</v>
          </cell>
          <cell r="DN2844">
            <v>40836</v>
          </cell>
        </row>
        <row r="2845">
          <cell r="H2845">
            <v>40808</v>
          </cell>
          <cell r="S2845">
            <v>40808</v>
          </cell>
          <cell r="AD2845">
            <v>40808</v>
          </cell>
          <cell r="AO2845">
            <v>40808</v>
          </cell>
          <cell r="AZ2845">
            <v>40808</v>
          </cell>
          <cell r="BK2845">
            <v>40808</v>
          </cell>
          <cell r="BV2845">
            <v>40808</v>
          </cell>
          <cell r="CG2845">
            <v>40808</v>
          </cell>
          <cell r="CR2845">
            <v>40808</v>
          </cell>
          <cell r="DC2845">
            <v>40808</v>
          </cell>
          <cell r="DN2845">
            <v>40835</v>
          </cell>
        </row>
        <row r="2846">
          <cell r="H2846">
            <v>40807</v>
          </cell>
          <cell r="S2846">
            <v>40807</v>
          </cell>
          <cell r="AD2846">
            <v>40807</v>
          </cell>
          <cell r="AO2846">
            <v>40807</v>
          </cell>
          <cell r="AZ2846">
            <v>40807</v>
          </cell>
          <cell r="BK2846">
            <v>40807</v>
          </cell>
          <cell r="BV2846">
            <v>40807</v>
          </cell>
          <cell r="CG2846">
            <v>40807</v>
          </cell>
          <cell r="CR2846">
            <v>40807</v>
          </cell>
          <cell r="DC2846">
            <v>40807</v>
          </cell>
          <cell r="DN2846">
            <v>40834</v>
          </cell>
        </row>
        <row r="2847">
          <cell r="H2847">
            <v>40806</v>
          </cell>
          <cell r="S2847">
            <v>40806</v>
          </cell>
          <cell r="AD2847">
            <v>40806</v>
          </cell>
          <cell r="AO2847">
            <v>40806</v>
          </cell>
          <cell r="AZ2847">
            <v>40806</v>
          </cell>
          <cell r="BK2847">
            <v>40806</v>
          </cell>
          <cell r="BV2847">
            <v>40806</v>
          </cell>
          <cell r="CG2847">
            <v>40806</v>
          </cell>
          <cell r="CR2847">
            <v>40806</v>
          </cell>
          <cell r="DC2847">
            <v>40806</v>
          </cell>
          <cell r="DN2847">
            <v>40833</v>
          </cell>
        </row>
        <row r="2848">
          <cell r="H2848">
            <v>40805</v>
          </cell>
          <cell r="S2848">
            <v>40805</v>
          </cell>
          <cell r="AD2848">
            <v>40805</v>
          </cell>
          <cell r="AO2848">
            <v>40805</v>
          </cell>
          <cell r="AZ2848">
            <v>40805</v>
          </cell>
          <cell r="BK2848">
            <v>40805</v>
          </cell>
          <cell r="BV2848">
            <v>40805</v>
          </cell>
          <cell r="CG2848">
            <v>40805</v>
          </cell>
          <cell r="CR2848">
            <v>40805</v>
          </cell>
          <cell r="DC2848">
            <v>40805</v>
          </cell>
          <cell r="DN2848">
            <v>40830</v>
          </cell>
        </row>
        <row r="2849">
          <cell r="H2849">
            <v>40802</v>
          </cell>
          <cell r="S2849">
            <v>40802</v>
          </cell>
          <cell r="AD2849">
            <v>40802</v>
          </cell>
          <cell r="AO2849">
            <v>40802</v>
          </cell>
          <cell r="AZ2849">
            <v>40802</v>
          </cell>
          <cell r="BK2849">
            <v>40802</v>
          </cell>
          <cell r="BV2849">
            <v>40802</v>
          </cell>
          <cell r="CG2849">
            <v>40802</v>
          </cell>
          <cell r="CR2849">
            <v>40802</v>
          </cell>
          <cell r="DC2849">
            <v>40802</v>
          </cell>
          <cell r="DN2849">
            <v>40829</v>
          </cell>
        </row>
        <row r="2850">
          <cell r="H2850">
            <v>40801</v>
          </cell>
          <cell r="S2850">
            <v>40801</v>
          </cell>
          <cell r="AD2850">
            <v>40801</v>
          </cell>
          <cell r="AO2850">
            <v>40801</v>
          </cell>
          <cell r="AZ2850">
            <v>40801</v>
          </cell>
          <cell r="BK2850">
            <v>40801</v>
          </cell>
          <cell r="BV2850">
            <v>40801</v>
          </cell>
          <cell r="CG2850">
            <v>40801</v>
          </cell>
          <cell r="CR2850">
            <v>40801</v>
          </cell>
          <cell r="DC2850">
            <v>40801</v>
          </cell>
          <cell r="DN2850">
            <v>40828</v>
          </cell>
        </row>
        <row r="2851">
          <cell r="H2851">
            <v>40800</v>
          </cell>
          <cell r="S2851">
            <v>40800</v>
          </cell>
          <cell r="AD2851">
            <v>40800</v>
          </cell>
          <cell r="AO2851">
            <v>40800</v>
          </cell>
          <cell r="AZ2851">
            <v>40800</v>
          </cell>
          <cell r="BK2851">
            <v>40800</v>
          </cell>
          <cell r="BV2851">
            <v>40800</v>
          </cell>
          <cell r="CG2851">
            <v>40800</v>
          </cell>
          <cell r="CR2851">
            <v>40800</v>
          </cell>
          <cell r="DC2851">
            <v>40800</v>
          </cell>
          <cell r="DN2851">
            <v>40827</v>
          </cell>
        </row>
        <row r="2852">
          <cell r="H2852">
            <v>40799</v>
          </cell>
          <cell r="S2852">
            <v>40799</v>
          </cell>
          <cell r="AD2852">
            <v>40799</v>
          </cell>
          <cell r="AO2852">
            <v>40799</v>
          </cell>
          <cell r="AZ2852">
            <v>40799</v>
          </cell>
          <cell r="BK2852">
            <v>40799</v>
          </cell>
          <cell r="BV2852">
            <v>40799</v>
          </cell>
          <cell r="CG2852">
            <v>40799</v>
          </cell>
          <cell r="CR2852">
            <v>40799</v>
          </cell>
          <cell r="DC2852">
            <v>40799</v>
          </cell>
          <cell r="DN2852">
            <v>40826</v>
          </cell>
        </row>
        <row r="2853">
          <cell r="H2853">
            <v>40798</v>
          </cell>
          <cell r="S2853">
            <v>40798</v>
          </cell>
          <cell r="AD2853">
            <v>40798</v>
          </cell>
          <cell r="AO2853">
            <v>40798</v>
          </cell>
          <cell r="AZ2853">
            <v>40798</v>
          </cell>
          <cell r="BK2853">
            <v>40798</v>
          </cell>
          <cell r="BV2853">
            <v>40798</v>
          </cell>
          <cell r="CG2853">
            <v>40798</v>
          </cell>
          <cell r="CR2853">
            <v>40798</v>
          </cell>
          <cell r="DC2853">
            <v>40798</v>
          </cell>
          <cell r="DN2853">
            <v>40823</v>
          </cell>
        </row>
        <row r="2854">
          <cell r="H2854">
            <v>40795</v>
          </cell>
          <cell r="S2854">
            <v>40795</v>
          </cell>
          <cell r="AD2854">
            <v>40795</v>
          </cell>
          <cell r="AO2854">
            <v>40795</v>
          </cell>
          <cell r="AZ2854">
            <v>40795</v>
          </cell>
          <cell r="BK2854">
            <v>40795</v>
          </cell>
          <cell r="BV2854">
            <v>40795</v>
          </cell>
          <cell r="CG2854">
            <v>40795</v>
          </cell>
          <cell r="CR2854">
            <v>40795</v>
          </cell>
          <cell r="DC2854">
            <v>40795</v>
          </cell>
          <cell r="DN2854">
            <v>40822</v>
          </cell>
        </row>
        <row r="2855">
          <cell r="H2855">
            <v>40794</v>
          </cell>
          <cell r="S2855">
            <v>40794</v>
          </cell>
          <cell r="AD2855">
            <v>40794</v>
          </cell>
          <cell r="AO2855">
            <v>40794</v>
          </cell>
          <cell r="AZ2855">
            <v>40794</v>
          </cell>
          <cell r="BK2855">
            <v>40794</v>
          </cell>
          <cell r="BV2855">
            <v>40794</v>
          </cell>
          <cell r="CG2855">
            <v>40794</v>
          </cell>
          <cell r="CR2855">
            <v>40794</v>
          </cell>
          <cell r="DC2855">
            <v>40794</v>
          </cell>
          <cell r="DN2855">
            <v>40821</v>
          </cell>
        </row>
        <row r="2856">
          <cell r="H2856">
            <v>40793</v>
          </cell>
          <cell r="S2856">
            <v>40793</v>
          </cell>
          <cell r="AD2856">
            <v>40793</v>
          </cell>
          <cell r="AO2856">
            <v>40793</v>
          </cell>
          <cell r="AZ2856">
            <v>40793</v>
          </cell>
          <cell r="BK2856">
            <v>40793</v>
          </cell>
          <cell r="BV2856">
            <v>40793</v>
          </cell>
          <cell r="CG2856">
            <v>40793</v>
          </cell>
          <cell r="CR2856">
            <v>40793</v>
          </cell>
          <cell r="DC2856">
            <v>40793</v>
          </cell>
          <cell r="DN2856">
            <v>40820</v>
          </cell>
        </row>
        <row r="2857">
          <cell r="H2857">
            <v>40792</v>
          </cell>
          <cell r="S2857">
            <v>40792</v>
          </cell>
          <cell r="AD2857">
            <v>40792</v>
          </cell>
          <cell r="AO2857">
            <v>40792</v>
          </cell>
          <cell r="AZ2857">
            <v>40792</v>
          </cell>
          <cell r="BK2857">
            <v>40792</v>
          </cell>
          <cell r="BV2857">
            <v>40792</v>
          </cell>
          <cell r="CG2857">
            <v>40792</v>
          </cell>
          <cell r="CR2857">
            <v>40792</v>
          </cell>
          <cell r="DC2857">
            <v>40792</v>
          </cell>
          <cell r="DN2857">
            <v>40819</v>
          </cell>
        </row>
        <row r="2858">
          <cell r="H2858">
            <v>40791</v>
          </cell>
          <cell r="S2858">
            <v>40791</v>
          </cell>
          <cell r="AD2858">
            <v>40791</v>
          </cell>
          <cell r="AO2858">
            <v>40791</v>
          </cell>
          <cell r="AZ2858">
            <v>40791</v>
          </cell>
          <cell r="BK2858">
            <v>40791</v>
          </cell>
          <cell r="BV2858">
            <v>40791</v>
          </cell>
          <cell r="CG2858">
            <v>40791</v>
          </cell>
          <cell r="CR2858">
            <v>40791</v>
          </cell>
          <cell r="DC2858">
            <v>40791</v>
          </cell>
          <cell r="DN2858">
            <v>40816</v>
          </cell>
        </row>
        <row r="2859">
          <cell r="H2859">
            <v>40788</v>
          </cell>
          <cell r="S2859">
            <v>40788</v>
          </cell>
          <cell r="AD2859">
            <v>40788</v>
          </cell>
          <cell r="AO2859">
            <v>40788</v>
          </cell>
          <cell r="AZ2859">
            <v>40788</v>
          </cell>
          <cell r="BK2859">
            <v>40788</v>
          </cell>
          <cell r="BV2859">
            <v>40788</v>
          </cell>
          <cell r="CG2859">
            <v>40788</v>
          </cell>
          <cell r="CR2859">
            <v>40788</v>
          </cell>
          <cell r="DC2859">
            <v>40788</v>
          </cell>
          <cell r="DN2859">
            <v>40815</v>
          </cell>
        </row>
        <row r="2860">
          <cell r="H2860">
            <v>40785</v>
          </cell>
          <cell r="S2860">
            <v>40785</v>
          </cell>
          <cell r="AD2860">
            <v>40785</v>
          </cell>
          <cell r="AO2860">
            <v>40785</v>
          </cell>
          <cell r="AZ2860">
            <v>40785</v>
          </cell>
          <cell r="BK2860">
            <v>40785</v>
          </cell>
          <cell r="BV2860">
            <v>40785</v>
          </cell>
          <cell r="CG2860">
            <v>40785</v>
          </cell>
          <cell r="CR2860">
            <v>40785</v>
          </cell>
          <cell r="DC2860">
            <v>40785</v>
          </cell>
          <cell r="DN2860">
            <v>40814</v>
          </cell>
        </row>
        <row r="2861">
          <cell r="H2861">
            <v>40784</v>
          </cell>
          <cell r="S2861">
            <v>40784</v>
          </cell>
          <cell r="AD2861">
            <v>40784</v>
          </cell>
          <cell r="AO2861">
            <v>40784</v>
          </cell>
          <cell r="AZ2861">
            <v>40784</v>
          </cell>
          <cell r="BK2861">
            <v>40784</v>
          </cell>
          <cell r="BV2861">
            <v>40784</v>
          </cell>
          <cell r="CG2861">
            <v>40784</v>
          </cell>
          <cell r="CR2861">
            <v>40784</v>
          </cell>
          <cell r="DC2861">
            <v>40784</v>
          </cell>
          <cell r="DN2861">
            <v>40813</v>
          </cell>
        </row>
        <row r="2862">
          <cell r="H2862">
            <v>40781</v>
          </cell>
          <cell r="S2862">
            <v>40781</v>
          </cell>
          <cell r="AD2862">
            <v>40781</v>
          </cell>
          <cell r="AO2862">
            <v>40781</v>
          </cell>
          <cell r="AZ2862">
            <v>40781</v>
          </cell>
          <cell r="BK2862">
            <v>40781</v>
          </cell>
          <cell r="BV2862">
            <v>40781</v>
          </cell>
          <cell r="CG2862">
            <v>40781</v>
          </cell>
          <cell r="CR2862">
            <v>40781</v>
          </cell>
          <cell r="DC2862">
            <v>40781</v>
          </cell>
          <cell r="DN2862">
            <v>40812</v>
          </cell>
        </row>
        <row r="2863">
          <cell r="H2863">
            <v>40780</v>
          </cell>
          <cell r="S2863">
            <v>40780</v>
          </cell>
          <cell r="AD2863">
            <v>40780</v>
          </cell>
          <cell r="AO2863">
            <v>40780</v>
          </cell>
          <cell r="AZ2863">
            <v>40780</v>
          </cell>
          <cell r="BK2863">
            <v>40780</v>
          </cell>
          <cell r="BV2863">
            <v>40780</v>
          </cell>
          <cell r="CG2863">
            <v>40780</v>
          </cell>
          <cell r="CR2863">
            <v>40780</v>
          </cell>
          <cell r="DC2863">
            <v>40780</v>
          </cell>
          <cell r="DN2863">
            <v>40809</v>
          </cell>
        </row>
        <row r="2864">
          <cell r="H2864">
            <v>40779</v>
          </cell>
          <cell r="S2864">
            <v>40779</v>
          </cell>
          <cell r="AD2864">
            <v>40779</v>
          </cell>
          <cell r="AO2864">
            <v>40779</v>
          </cell>
          <cell r="AZ2864">
            <v>40779</v>
          </cell>
          <cell r="BK2864">
            <v>40779</v>
          </cell>
          <cell r="BV2864">
            <v>40779</v>
          </cell>
          <cell r="CG2864">
            <v>40779</v>
          </cell>
          <cell r="CR2864">
            <v>40779</v>
          </cell>
          <cell r="DC2864">
            <v>40779</v>
          </cell>
          <cell r="DN2864">
            <v>40808</v>
          </cell>
        </row>
        <row r="2865">
          <cell r="H2865">
            <v>40778</v>
          </cell>
          <cell r="S2865">
            <v>40778</v>
          </cell>
          <cell r="AD2865">
            <v>40778</v>
          </cell>
          <cell r="AO2865">
            <v>40778</v>
          </cell>
          <cell r="AZ2865">
            <v>40778</v>
          </cell>
          <cell r="BK2865">
            <v>40778</v>
          </cell>
          <cell r="BV2865">
            <v>40778</v>
          </cell>
          <cell r="CG2865">
            <v>40778</v>
          </cell>
          <cell r="CR2865">
            <v>40778</v>
          </cell>
          <cell r="DC2865">
            <v>40778</v>
          </cell>
          <cell r="DN2865">
            <v>40807</v>
          </cell>
        </row>
        <row r="2866">
          <cell r="H2866">
            <v>40777</v>
          </cell>
          <cell r="S2866">
            <v>40777</v>
          </cell>
          <cell r="AD2866">
            <v>40777</v>
          </cell>
          <cell r="AO2866">
            <v>40777</v>
          </cell>
          <cell r="AZ2866">
            <v>40777</v>
          </cell>
          <cell r="BK2866">
            <v>40777</v>
          </cell>
          <cell r="BV2866">
            <v>40777</v>
          </cell>
          <cell r="CG2866">
            <v>40777</v>
          </cell>
          <cell r="CR2866">
            <v>40777</v>
          </cell>
          <cell r="DC2866">
            <v>40777</v>
          </cell>
          <cell r="DN2866">
            <v>40806</v>
          </cell>
        </row>
        <row r="2867">
          <cell r="H2867">
            <v>40774</v>
          </cell>
          <cell r="S2867">
            <v>40774</v>
          </cell>
          <cell r="AD2867">
            <v>40774</v>
          </cell>
          <cell r="AO2867">
            <v>40774</v>
          </cell>
          <cell r="AZ2867">
            <v>40774</v>
          </cell>
          <cell r="BK2867">
            <v>40774</v>
          </cell>
          <cell r="BV2867">
            <v>40774</v>
          </cell>
          <cell r="CG2867">
            <v>40774</v>
          </cell>
          <cell r="CR2867">
            <v>40774</v>
          </cell>
          <cell r="DC2867">
            <v>40774</v>
          </cell>
          <cell r="DN2867">
            <v>40805</v>
          </cell>
        </row>
        <row r="2868">
          <cell r="H2868">
            <v>40773</v>
          </cell>
          <cell r="S2868">
            <v>40773</v>
          </cell>
          <cell r="AD2868">
            <v>40773</v>
          </cell>
          <cell r="AO2868">
            <v>40773</v>
          </cell>
          <cell r="AZ2868">
            <v>40773</v>
          </cell>
          <cell r="BK2868">
            <v>40773</v>
          </cell>
          <cell r="BV2868">
            <v>40773</v>
          </cell>
          <cell r="CG2868">
            <v>40773</v>
          </cell>
          <cell r="CR2868">
            <v>40773</v>
          </cell>
          <cell r="DC2868">
            <v>40773</v>
          </cell>
          <cell r="DN2868">
            <v>40802</v>
          </cell>
        </row>
        <row r="2869">
          <cell r="H2869">
            <v>40772</v>
          </cell>
          <cell r="S2869">
            <v>40772</v>
          </cell>
          <cell r="AD2869">
            <v>40772</v>
          </cell>
          <cell r="AO2869">
            <v>40772</v>
          </cell>
          <cell r="AZ2869">
            <v>40772</v>
          </cell>
          <cell r="BK2869">
            <v>40772</v>
          </cell>
          <cell r="BV2869">
            <v>40772</v>
          </cell>
          <cell r="CG2869">
            <v>40772</v>
          </cell>
          <cell r="CR2869">
            <v>40772</v>
          </cell>
          <cell r="DC2869">
            <v>40772</v>
          </cell>
          <cell r="DN2869">
            <v>40801</v>
          </cell>
        </row>
        <row r="2870">
          <cell r="H2870">
            <v>40771</v>
          </cell>
          <cell r="S2870">
            <v>40771</v>
          </cell>
          <cell r="AD2870">
            <v>40771</v>
          </cell>
          <cell r="AO2870">
            <v>40771</v>
          </cell>
          <cell r="AZ2870">
            <v>40771</v>
          </cell>
          <cell r="BK2870">
            <v>40771</v>
          </cell>
          <cell r="BV2870">
            <v>40771</v>
          </cell>
          <cell r="CG2870">
            <v>40771</v>
          </cell>
          <cell r="CR2870">
            <v>40771</v>
          </cell>
          <cell r="DC2870">
            <v>40771</v>
          </cell>
          <cell r="DN2870">
            <v>40800</v>
          </cell>
        </row>
        <row r="2871">
          <cell r="H2871">
            <v>40767</v>
          </cell>
          <cell r="S2871">
            <v>40767</v>
          </cell>
          <cell r="AD2871">
            <v>40767</v>
          </cell>
          <cell r="AO2871">
            <v>40767</v>
          </cell>
          <cell r="AZ2871">
            <v>40767</v>
          </cell>
          <cell r="BK2871">
            <v>40767</v>
          </cell>
          <cell r="BV2871">
            <v>40767</v>
          </cell>
          <cell r="CG2871">
            <v>40767</v>
          </cell>
          <cell r="CR2871">
            <v>40767</v>
          </cell>
          <cell r="DC2871">
            <v>40767</v>
          </cell>
          <cell r="DN2871">
            <v>40799</v>
          </cell>
        </row>
        <row r="2872">
          <cell r="H2872">
            <v>40766</v>
          </cell>
          <cell r="S2872">
            <v>40766</v>
          </cell>
          <cell r="AD2872">
            <v>40766</v>
          </cell>
          <cell r="AO2872">
            <v>40766</v>
          </cell>
          <cell r="AZ2872">
            <v>40766</v>
          </cell>
          <cell r="BK2872">
            <v>40766</v>
          </cell>
          <cell r="BV2872">
            <v>40766</v>
          </cell>
          <cell r="CG2872">
            <v>40766</v>
          </cell>
          <cell r="CR2872">
            <v>40766</v>
          </cell>
          <cell r="DC2872">
            <v>40766</v>
          </cell>
          <cell r="DN2872">
            <v>40798</v>
          </cell>
        </row>
        <row r="2873">
          <cell r="H2873">
            <v>40765</v>
          </cell>
          <cell r="S2873">
            <v>40765</v>
          </cell>
          <cell r="AD2873">
            <v>40765</v>
          </cell>
          <cell r="AO2873">
            <v>40765</v>
          </cell>
          <cell r="AZ2873">
            <v>40765</v>
          </cell>
          <cell r="BK2873">
            <v>40765</v>
          </cell>
          <cell r="BV2873">
            <v>40765</v>
          </cell>
          <cell r="CG2873">
            <v>40765</v>
          </cell>
          <cell r="CR2873">
            <v>40765</v>
          </cell>
          <cell r="DC2873">
            <v>40765</v>
          </cell>
          <cell r="DN2873">
            <v>40795</v>
          </cell>
        </row>
        <row r="2874">
          <cell r="H2874">
            <v>40764</v>
          </cell>
          <cell r="S2874">
            <v>40764</v>
          </cell>
          <cell r="AD2874">
            <v>40764</v>
          </cell>
          <cell r="AO2874">
            <v>40764</v>
          </cell>
          <cell r="AZ2874">
            <v>40764</v>
          </cell>
          <cell r="BK2874">
            <v>40764</v>
          </cell>
          <cell r="BV2874">
            <v>40764</v>
          </cell>
          <cell r="CG2874">
            <v>40764</v>
          </cell>
          <cell r="CR2874">
            <v>40764</v>
          </cell>
          <cell r="DC2874">
            <v>40764</v>
          </cell>
          <cell r="DN2874">
            <v>40794</v>
          </cell>
        </row>
        <row r="2875">
          <cell r="H2875">
            <v>40763</v>
          </cell>
          <cell r="S2875">
            <v>40763</v>
          </cell>
          <cell r="AD2875">
            <v>40763</v>
          </cell>
          <cell r="AO2875">
            <v>40763</v>
          </cell>
          <cell r="AZ2875">
            <v>40763</v>
          </cell>
          <cell r="BK2875">
            <v>40763</v>
          </cell>
          <cell r="BV2875">
            <v>40763</v>
          </cell>
          <cell r="CG2875">
            <v>40763</v>
          </cell>
          <cell r="CR2875">
            <v>40763</v>
          </cell>
          <cell r="DC2875">
            <v>40763</v>
          </cell>
          <cell r="DN2875">
            <v>40793</v>
          </cell>
        </row>
        <row r="2876">
          <cell r="H2876">
            <v>40760</v>
          </cell>
          <cell r="S2876">
            <v>40760</v>
          </cell>
          <cell r="AD2876">
            <v>40760</v>
          </cell>
          <cell r="AO2876">
            <v>40760</v>
          </cell>
          <cell r="AZ2876">
            <v>40760</v>
          </cell>
          <cell r="BK2876">
            <v>40760</v>
          </cell>
          <cell r="BV2876">
            <v>40760</v>
          </cell>
          <cell r="CG2876">
            <v>40760</v>
          </cell>
          <cell r="CR2876">
            <v>40760</v>
          </cell>
          <cell r="DC2876">
            <v>40760</v>
          </cell>
          <cell r="DN2876">
            <v>40792</v>
          </cell>
        </row>
        <row r="2877">
          <cell r="H2877">
            <v>40759</v>
          </cell>
          <cell r="S2877">
            <v>40759</v>
          </cell>
          <cell r="AD2877">
            <v>40759</v>
          </cell>
          <cell r="AO2877">
            <v>40759</v>
          </cell>
          <cell r="AZ2877">
            <v>40759</v>
          </cell>
          <cell r="BK2877">
            <v>40759</v>
          </cell>
          <cell r="BV2877">
            <v>40759</v>
          </cell>
          <cell r="CG2877">
            <v>40759</v>
          </cell>
          <cell r="CR2877">
            <v>40759</v>
          </cell>
          <cell r="DC2877">
            <v>40759</v>
          </cell>
          <cell r="DN2877">
            <v>40788</v>
          </cell>
        </row>
        <row r="2878">
          <cell r="H2878">
            <v>40758</v>
          </cell>
          <cell r="S2878">
            <v>40758</v>
          </cell>
          <cell r="AD2878">
            <v>40758</v>
          </cell>
          <cell r="AO2878">
            <v>40758</v>
          </cell>
          <cell r="AZ2878">
            <v>40758</v>
          </cell>
          <cell r="BK2878">
            <v>40758</v>
          </cell>
          <cell r="BV2878">
            <v>40758</v>
          </cell>
          <cell r="CG2878">
            <v>40758</v>
          </cell>
          <cell r="CR2878">
            <v>40758</v>
          </cell>
          <cell r="DC2878">
            <v>40758</v>
          </cell>
          <cell r="DN2878">
            <v>40787</v>
          </cell>
        </row>
        <row r="2879">
          <cell r="H2879">
            <v>40757</v>
          </cell>
          <cell r="S2879">
            <v>40757</v>
          </cell>
          <cell r="AD2879">
            <v>40757</v>
          </cell>
          <cell r="AO2879">
            <v>40757</v>
          </cell>
          <cell r="AZ2879">
            <v>40757</v>
          </cell>
          <cell r="BK2879">
            <v>40757</v>
          </cell>
          <cell r="BV2879">
            <v>40757</v>
          </cell>
          <cell r="CG2879">
            <v>40757</v>
          </cell>
          <cell r="CR2879">
            <v>40757</v>
          </cell>
          <cell r="DC2879">
            <v>40757</v>
          </cell>
          <cell r="DN2879">
            <v>40786</v>
          </cell>
        </row>
        <row r="2880">
          <cell r="H2880">
            <v>40756</v>
          </cell>
          <cell r="S2880">
            <v>40756</v>
          </cell>
          <cell r="AD2880">
            <v>40756</v>
          </cell>
          <cell r="AO2880">
            <v>40756</v>
          </cell>
          <cell r="AZ2880">
            <v>40756</v>
          </cell>
          <cell r="BK2880">
            <v>40756</v>
          </cell>
          <cell r="BV2880">
            <v>40756</v>
          </cell>
          <cell r="CG2880">
            <v>40756</v>
          </cell>
          <cell r="CR2880">
            <v>40756</v>
          </cell>
          <cell r="DC2880">
            <v>40756</v>
          </cell>
          <cell r="DN2880">
            <v>40785</v>
          </cell>
        </row>
        <row r="2881">
          <cell r="H2881">
            <v>40753</v>
          </cell>
          <cell r="S2881">
            <v>40753</v>
          </cell>
          <cell r="AD2881">
            <v>40753</v>
          </cell>
          <cell r="AO2881">
            <v>40753</v>
          </cell>
          <cell r="AZ2881">
            <v>40753</v>
          </cell>
          <cell r="BK2881">
            <v>40753</v>
          </cell>
          <cell r="BV2881">
            <v>40753</v>
          </cell>
          <cell r="CG2881">
            <v>40753</v>
          </cell>
          <cell r="CR2881">
            <v>40753</v>
          </cell>
          <cell r="DC2881">
            <v>40753</v>
          </cell>
          <cell r="DN2881">
            <v>40784</v>
          </cell>
        </row>
        <row r="2882">
          <cell r="H2882">
            <v>40752</v>
          </cell>
          <cell r="S2882">
            <v>40752</v>
          </cell>
          <cell r="AD2882">
            <v>40752</v>
          </cell>
          <cell r="AO2882">
            <v>40752</v>
          </cell>
          <cell r="AZ2882">
            <v>40752</v>
          </cell>
          <cell r="BK2882">
            <v>40752</v>
          </cell>
          <cell r="BV2882">
            <v>40752</v>
          </cell>
          <cell r="CG2882">
            <v>40752</v>
          </cell>
          <cell r="CR2882">
            <v>40752</v>
          </cell>
          <cell r="DC2882">
            <v>40752</v>
          </cell>
          <cell r="DN2882">
            <v>40781</v>
          </cell>
        </row>
        <row r="2883">
          <cell r="H2883">
            <v>40751</v>
          </cell>
          <cell r="S2883">
            <v>40751</v>
          </cell>
          <cell r="AD2883">
            <v>40751</v>
          </cell>
          <cell r="AO2883">
            <v>40751</v>
          </cell>
          <cell r="AZ2883">
            <v>40751</v>
          </cell>
          <cell r="BK2883">
            <v>40751</v>
          </cell>
          <cell r="BV2883">
            <v>40751</v>
          </cell>
          <cell r="CG2883">
            <v>40751</v>
          </cell>
          <cell r="CR2883">
            <v>40751</v>
          </cell>
          <cell r="DC2883">
            <v>40751</v>
          </cell>
          <cell r="DN2883">
            <v>40780</v>
          </cell>
        </row>
        <row r="2884">
          <cell r="H2884">
            <v>40750</v>
          </cell>
          <cell r="S2884">
            <v>40750</v>
          </cell>
          <cell r="AD2884">
            <v>40750</v>
          </cell>
          <cell r="AO2884">
            <v>40750</v>
          </cell>
          <cell r="AZ2884">
            <v>40750</v>
          </cell>
          <cell r="BK2884">
            <v>40750</v>
          </cell>
          <cell r="BV2884">
            <v>40750</v>
          </cell>
          <cell r="CG2884">
            <v>40750</v>
          </cell>
          <cell r="CR2884">
            <v>40750</v>
          </cell>
          <cell r="DC2884">
            <v>40750</v>
          </cell>
          <cell r="DN2884">
            <v>40779</v>
          </cell>
        </row>
        <row r="2885">
          <cell r="H2885">
            <v>40749</v>
          </cell>
          <cell r="S2885">
            <v>40749</v>
          </cell>
          <cell r="AD2885">
            <v>40749</v>
          </cell>
          <cell r="AO2885">
            <v>40749</v>
          </cell>
          <cell r="AZ2885">
            <v>40749</v>
          </cell>
          <cell r="BK2885">
            <v>40749</v>
          </cell>
          <cell r="BV2885">
            <v>40749</v>
          </cell>
          <cell r="CG2885">
            <v>40749</v>
          </cell>
          <cell r="CR2885">
            <v>40749</v>
          </cell>
          <cell r="DC2885">
            <v>40749</v>
          </cell>
          <cell r="DN2885">
            <v>40778</v>
          </cell>
        </row>
        <row r="2886">
          <cell r="H2886">
            <v>40746</v>
          </cell>
          <cell r="S2886">
            <v>40746</v>
          </cell>
          <cell r="AD2886">
            <v>40746</v>
          </cell>
          <cell r="AO2886">
            <v>40746</v>
          </cell>
          <cell r="AZ2886">
            <v>40746</v>
          </cell>
          <cell r="BK2886">
            <v>40746</v>
          </cell>
          <cell r="BV2886">
            <v>40746</v>
          </cell>
          <cell r="CG2886">
            <v>40746</v>
          </cell>
          <cell r="CR2886">
            <v>40746</v>
          </cell>
          <cell r="DC2886">
            <v>40746</v>
          </cell>
          <cell r="DN2886">
            <v>40777</v>
          </cell>
        </row>
        <row r="2887">
          <cell r="H2887">
            <v>40745</v>
          </cell>
          <cell r="S2887">
            <v>40745</v>
          </cell>
          <cell r="AD2887">
            <v>40745</v>
          </cell>
          <cell r="AO2887">
            <v>40745</v>
          </cell>
          <cell r="AZ2887">
            <v>40745</v>
          </cell>
          <cell r="BK2887">
            <v>40745</v>
          </cell>
          <cell r="BV2887">
            <v>40745</v>
          </cell>
          <cell r="CG2887">
            <v>40745</v>
          </cell>
          <cell r="CR2887">
            <v>40745</v>
          </cell>
          <cell r="DC2887">
            <v>40745</v>
          </cell>
          <cell r="DN2887">
            <v>40774</v>
          </cell>
        </row>
        <row r="2888">
          <cell r="H2888">
            <v>40744</v>
          </cell>
          <cell r="S2888">
            <v>40744</v>
          </cell>
          <cell r="AD2888">
            <v>40744</v>
          </cell>
          <cell r="AO2888">
            <v>40744</v>
          </cell>
          <cell r="AZ2888">
            <v>40744</v>
          </cell>
          <cell r="BK2888">
            <v>40744</v>
          </cell>
          <cell r="BV2888">
            <v>40744</v>
          </cell>
          <cell r="CG2888">
            <v>40744</v>
          </cell>
          <cell r="CR2888">
            <v>40744</v>
          </cell>
          <cell r="DC2888">
            <v>40744</v>
          </cell>
          <cell r="DN2888">
            <v>40773</v>
          </cell>
        </row>
        <row r="2889">
          <cell r="H2889">
            <v>40743</v>
          </cell>
          <cell r="S2889">
            <v>40743</v>
          </cell>
          <cell r="AD2889">
            <v>40743</v>
          </cell>
          <cell r="AO2889">
            <v>40743</v>
          </cell>
          <cell r="AZ2889">
            <v>40743</v>
          </cell>
          <cell r="BK2889">
            <v>40743</v>
          </cell>
          <cell r="BV2889">
            <v>40743</v>
          </cell>
          <cell r="CG2889">
            <v>40743</v>
          </cell>
          <cell r="CR2889">
            <v>40743</v>
          </cell>
          <cell r="DC2889">
            <v>40743</v>
          </cell>
          <cell r="DN2889">
            <v>40772</v>
          </cell>
        </row>
        <row r="2890">
          <cell r="H2890">
            <v>40742</v>
          </cell>
          <cell r="S2890">
            <v>40742</v>
          </cell>
          <cell r="AD2890">
            <v>40742</v>
          </cell>
          <cell r="AO2890">
            <v>40742</v>
          </cell>
          <cell r="AZ2890">
            <v>40742</v>
          </cell>
          <cell r="BK2890">
            <v>40742</v>
          </cell>
          <cell r="BV2890">
            <v>40742</v>
          </cell>
          <cell r="CG2890">
            <v>40742</v>
          </cell>
          <cell r="CR2890">
            <v>40742</v>
          </cell>
          <cell r="DC2890">
            <v>40742</v>
          </cell>
          <cell r="DN2890">
            <v>40771</v>
          </cell>
        </row>
        <row r="2891">
          <cell r="H2891">
            <v>40739</v>
          </cell>
          <cell r="S2891">
            <v>40739</v>
          </cell>
          <cell r="AD2891">
            <v>40739</v>
          </cell>
          <cell r="AO2891">
            <v>40739</v>
          </cell>
          <cell r="AZ2891">
            <v>40739</v>
          </cell>
          <cell r="BK2891">
            <v>40739</v>
          </cell>
          <cell r="BV2891">
            <v>40739</v>
          </cell>
          <cell r="CG2891">
            <v>40739</v>
          </cell>
          <cell r="CR2891">
            <v>40739</v>
          </cell>
          <cell r="DC2891">
            <v>40739</v>
          </cell>
          <cell r="DN2891">
            <v>40770</v>
          </cell>
        </row>
        <row r="2892">
          <cell r="H2892">
            <v>40738</v>
          </cell>
          <cell r="S2892">
            <v>40738</v>
          </cell>
          <cell r="AD2892">
            <v>40738</v>
          </cell>
          <cell r="AO2892">
            <v>40738</v>
          </cell>
          <cell r="AZ2892">
            <v>40738</v>
          </cell>
          <cell r="BK2892">
            <v>40738</v>
          </cell>
          <cell r="BV2892">
            <v>40738</v>
          </cell>
          <cell r="CG2892">
            <v>40738</v>
          </cell>
          <cell r="CR2892">
            <v>40738</v>
          </cell>
          <cell r="DC2892">
            <v>40738</v>
          </cell>
          <cell r="DN2892">
            <v>40767</v>
          </cell>
        </row>
        <row r="2893">
          <cell r="H2893">
            <v>40737</v>
          </cell>
          <cell r="S2893">
            <v>40737</v>
          </cell>
          <cell r="AD2893">
            <v>40737</v>
          </cell>
          <cell r="AO2893">
            <v>40737</v>
          </cell>
          <cell r="AZ2893">
            <v>40737</v>
          </cell>
          <cell r="BK2893">
            <v>40737</v>
          </cell>
          <cell r="BV2893">
            <v>40737</v>
          </cell>
          <cell r="CG2893">
            <v>40737</v>
          </cell>
          <cell r="CR2893">
            <v>40737</v>
          </cell>
          <cell r="DC2893">
            <v>40737</v>
          </cell>
          <cell r="DN2893">
            <v>40766</v>
          </cell>
        </row>
        <row r="2894">
          <cell r="H2894">
            <v>40736</v>
          </cell>
          <cell r="S2894">
            <v>40736</v>
          </cell>
          <cell r="AD2894">
            <v>40736</v>
          </cell>
          <cell r="AO2894">
            <v>40736</v>
          </cell>
          <cell r="AZ2894">
            <v>40736</v>
          </cell>
          <cell r="BK2894">
            <v>40736</v>
          </cell>
          <cell r="BV2894">
            <v>40736</v>
          </cell>
          <cell r="CG2894">
            <v>40736</v>
          </cell>
          <cell r="CR2894">
            <v>40736</v>
          </cell>
          <cell r="DC2894">
            <v>40736</v>
          </cell>
          <cell r="DN2894">
            <v>40765</v>
          </cell>
        </row>
        <row r="2895">
          <cell r="H2895">
            <v>40735</v>
          </cell>
          <cell r="S2895">
            <v>40735</v>
          </cell>
          <cell r="AD2895">
            <v>40735</v>
          </cell>
          <cell r="AO2895">
            <v>40735</v>
          </cell>
          <cell r="AZ2895">
            <v>40735</v>
          </cell>
          <cell r="BK2895">
            <v>40735</v>
          </cell>
          <cell r="BV2895">
            <v>40735</v>
          </cell>
          <cell r="CG2895">
            <v>40735</v>
          </cell>
          <cell r="CR2895">
            <v>40735</v>
          </cell>
          <cell r="DC2895">
            <v>40735</v>
          </cell>
          <cell r="DN2895">
            <v>40764</v>
          </cell>
        </row>
        <row r="2896">
          <cell r="H2896">
            <v>40732</v>
          </cell>
          <cell r="S2896">
            <v>40732</v>
          </cell>
          <cell r="AD2896">
            <v>40732</v>
          </cell>
          <cell r="AO2896">
            <v>40732</v>
          </cell>
          <cell r="AZ2896">
            <v>40732</v>
          </cell>
          <cell r="BK2896">
            <v>40732</v>
          </cell>
          <cell r="BV2896">
            <v>40732</v>
          </cell>
          <cell r="CG2896">
            <v>40732</v>
          </cell>
          <cell r="CR2896">
            <v>40732</v>
          </cell>
          <cell r="DC2896">
            <v>40732</v>
          </cell>
          <cell r="DN2896">
            <v>40763</v>
          </cell>
        </row>
        <row r="2897">
          <cell r="H2897">
            <v>40731</v>
          </cell>
          <cell r="S2897">
            <v>40731</v>
          </cell>
          <cell r="AD2897">
            <v>40731</v>
          </cell>
          <cell r="AO2897">
            <v>40731</v>
          </cell>
          <cell r="AZ2897">
            <v>40731</v>
          </cell>
          <cell r="BK2897">
            <v>40731</v>
          </cell>
          <cell r="BV2897">
            <v>40731</v>
          </cell>
          <cell r="CG2897">
            <v>40731</v>
          </cell>
          <cell r="CR2897">
            <v>40731</v>
          </cell>
          <cell r="DC2897">
            <v>40731</v>
          </cell>
          <cell r="DN2897">
            <v>40760</v>
          </cell>
        </row>
        <row r="2898">
          <cell r="H2898">
            <v>40730</v>
          </cell>
          <cell r="S2898">
            <v>40730</v>
          </cell>
          <cell r="AD2898">
            <v>40730</v>
          </cell>
          <cell r="AO2898">
            <v>40730</v>
          </cell>
          <cell r="AZ2898">
            <v>40730</v>
          </cell>
          <cell r="BK2898">
            <v>40730</v>
          </cell>
          <cell r="BV2898">
            <v>40730</v>
          </cell>
          <cell r="CG2898">
            <v>40730</v>
          </cell>
          <cell r="CR2898">
            <v>40730</v>
          </cell>
          <cell r="DC2898">
            <v>40730</v>
          </cell>
          <cell r="DN2898">
            <v>40759</v>
          </cell>
        </row>
        <row r="2899">
          <cell r="H2899">
            <v>40729</v>
          </cell>
          <cell r="S2899">
            <v>40729</v>
          </cell>
          <cell r="AD2899">
            <v>40729</v>
          </cell>
          <cell r="AO2899">
            <v>40729</v>
          </cell>
          <cell r="AZ2899">
            <v>40729</v>
          </cell>
          <cell r="BK2899">
            <v>40729</v>
          </cell>
          <cell r="BV2899">
            <v>40729</v>
          </cell>
          <cell r="CG2899">
            <v>40729</v>
          </cell>
          <cell r="CR2899">
            <v>40729</v>
          </cell>
          <cell r="DC2899">
            <v>40729</v>
          </cell>
          <cell r="DN2899">
            <v>40758</v>
          </cell>
        </row>
        <row r="2900">
          <cell r="H2900">
            <v>40728</v>
          </cell>
          <cell r="S2900">
            <v>40728</v>
          </cell>
          <cell r="AD2900">
            <v>40728</v>
          </cell>
          <cell r="AO2900">
            <v>40728</v>
          </cell>
          <cell r="AZ2900">
            <v>40728</v>
          </cell>
          <cell r="BK2900">
            <v>40728</v>
          </cell>
          <cell r="BV2900">
            <v>40728</v>
          </cell>
          <cell r="CG2900">
            <v>40728</v>
          </cell>
          <cell r="CR2900">
            <v>40728</v>
          </cell>
          <cell r="DC2900">
            <v>40728</v>
          </cell>
          <cell r="DN2900">
            <v>40757</v>
          </cell>
        </row>
        <row r="2901">
          <cell r="H2901">
            <v>40725</v>
          </cell>
          <cell r="S2901">
            <v>40725</v>
          </cell>
          <cell r="AD2901">
            <v>40725</v>
          </cell>
          <cell r="AO2901">
            <v>40725</v>
          </cell>
          <cell r="AZ2901">
            <v>40725</v>
          </cell>
          <cell r="BK2901">
            <v>40725</v>
          </cell>
          <cell r="BV2901">
            <v>40725</v>
          </cell>
          <cell r="CG2901">
            <v>40725</v>
          </cell>
          <cell r="CR2901">
            <v>40725</v>
          </cell>
          <cell r="DC2901">
            <v>40725</v>
          </cell>
          <cell r="DN2901">
            <v>40756</v>
          </cell>
        </row>
        <row r="2902">
          <cell r="H2902">
            <v>40724</v>
          </cell>
          <cell r="S2902">
            <v>40724</v>
          </cell>
          <cell r="AD2902">
            <v>40724</v>
          </cell>
          <cell r="AO2902">
            <v>40724</v>
          </cell>
          <cell r="AZ2902">
            <v>40724</v>
          </cell>
          <cell r="BK2902">
            <v>40724</v>
          </cell>
          <cell r="BV2902">
            <v>40724</v>
          </cell>
          <cell r="CG2902">
            <v>40724</v>
          </cell>
          <cell r="CR2902">
            <v>40724</v>
          </cell>
          <cell r="DC2902">
            <v>40724</v>
          </cell>
          <cell r="DN2902">
            <v>40753</v>
          </cell>
        </row>
        <row r="2903">
          <cell r="H2903">
            <v>40723</v>
          </cell>
          <cell r="S2903">
            <v>40723</v>
          </cell>
          <cell r="AD2903">
            <v>40723</v>
          </cell>
          <cell r="AO2903">
            <v>40723</v>
          </cell>
          <cell r="AZ2903">
            <v>40723</v>
          </cell>
          <cell r="BK2903">
            <v>40723</v>
          </cell>
          <cell r="BV2903">
            <v>40723</v>
          </cell>
          <cell r="CG2903">
            <v>40723</v>
          </cell>
          <cell r="CR2903">
            <v>40723</v>
          </cell>
          <cell r="DC2903">
            <v>40723</v>
          </cell>
          <cell r="DN2903">
            <v>40752</v>
          </cell>
        </row>
        <row r="2904">
          <cell r="H2904">
            <v>40722</v>
          </cell>
          <cell r="S2904">
            <v>40722</v>
          </cell>
          <cell r="AD2904">
            <v>40722</v>
          </cell>
          <cell r="AO2904">
            <v>40722</v>
          </cell>
          <cell r="AZ2904">
            <v>40722</v>
          </cell>
          <cell r="BK2904">
            <v>40722</v>
          </cell>
          <cell r="BV2904">
            <v>40722</v>
          </cell>
          <cell r="CG2904">
            <v>40722</v>
          </cell>
          <cell r="CR2904">
            <v>40722</v>
          </cell>
          <cell r="DC2904">
            <v>40722</v>
          </cell>
          <cell r="DN2904">
            <v>40751</v>
          </cell>
        </row>
        <row r="2905">
          <cell r="H2905">
            <v>40721</v>
          </cell>
          <cell r="S2905">
            <v>40721</v>
          </cell>
          <cell r="AD2905">
            <v>40721</v>
          </cell>
          <cell r="AO2905">
            <v>40721</v>
          </cell>
          <cell r="AZ2905">
            <v>40721</v>
          </cell>
          <cell r="BK2905">
            <v>40721</v>
          </cell>
          <cell r="BV2905">
            <v>40721</v>
          </cell>
          <cell r="CG2905">
            <v>40721</v>
          </cell>
          <cell r="CR2905">
            <v>40721</v>
          </cell>
          <cell r="DC2905">
            <v>40721</v>
          </cell>
          <cell r="DN2905">
            <v>40750</v>
          </cell>
        </row>
        <row r="2906">
          <cell r="H2906">
            <v>40718</v>
          </cell>
          <cell r="S2906">
            <v>40718</v>
          </cell>
          <cell r="AD2906">
            <v>40718</v>
          </cell>
          <cell r="AO2906">
            <v>40718</v>
          </cell>
          <cell r="AZ2906">
            <v>40718</v>
          </cell>
          <cell r="BK2906">
            <v>40718</v>
          </cell>
          <cell r="BV2906">
            <v>40718</v>
          </cell>
          <cell r="CG2906">
            <v>40718</v>
          </cell>
          <cell r="CR2906">
            <v>40718</v>
          </cell>
          <cell r="DC2906">
            <v>40718</v>
          </cell>
          <cell r="DN2906">
            <v>40749</v>
          </cell>
        </row>
        <row r="2907">
          <cell r="H2907">
            <v>40717</v>
          </cell>
          <cell r="S2907">
            <v>40717</v>
          </cell>
          <cell r="AD2907">
            <v>40717</v>
          </cell>
          <cell r="AO2907">
            <v>40717</v>
          </cell>
          <cell r="AZ2907">
            <v>40717</v>
          </cell>
          <cell r="BK2907">
            <v>40717</v>
          </cell>
          <cell r="BV2907">
            <v>40717</v>
          </cell>
          <cell r="CG2907">
            <v>40717</v>
          </cell>
          <cell r="CR2907">
            <v>40717</v>
          </cell>
          <cell r="DC2907">
            <v>40717</v>
          </cell>
          <cell r="DN2907">
            <v>40746</v>
          </cell>
        </row>
        <row r="2908">
          <cell r="H2908">
            <v>40716</v>
          </cell>
          <cell r="S2908">
            <v>40716</v>
          </cell>
          <cell r="AD2908">
            <v>40716</v>
          </cell>
          <cell r="AO2908">
            <v>40716</v>
          </cell>
          <cell r="AZ2908">
            <v>40716</v>
          </cell>
          <cell r="BK2908">
            <v>40716</v>
          </cell>
          <cell r="BV2908">
            <v>40716</v>
          </cell>
          <cell r="CG2908">
            <v>40716</v>
          </cell>
          <cell r="CR2908">
            <v>40716</v>
          </cell>
          <cell r="DC2908">
            <v>40716</v>
          </cell>
          <cell r="DN2908">
            <v>40745</v>
          </cell>
        </row>
        <row r="2909">
          <cell r="H2909">
            <v>40715</v>
          </cell>
          <cell r="S2909">
            <v>40715</v>
          </cell>
          <cell r="AD2909">
            <v>40715</v>
          </cell>
          <cell r="AO2909">
            <v>40715</v>
          </cell>
          <cell r="AZ2909">
            <v>40715</v>
          </cell>
          <cell r="BK2909">
            <v>40715</v>
          </cell>
          <cell r="BV2909">
            <v>40715</v>
          </cell>
          <cell r="CG2909">
            <v>40715</v>
          </cell>
          <cell r="CR2909">
            <v>40715</v>
          </cell>
          <cell r="DC2909">
            <v>40715</v>
          </cell>
          <cell r="DN2909">
            <v>40744</v>
          </cell>
        </row>
        <row r="2910">
          <cell r="H2910">
            <v>40714</v>
          </cell>
          <cell r="S2910">
            <v>40714</v>
          </cell>
          <cell r="AD2910">
            <v>40714</v>
          </cell>
          <cell r="AO2910">
            <v>40714</v>
          </cell>
          <cell r="AZ2910">
            <v>40714</v>
          </cell>
          <cell r="BK2910">
            <v>40714</v>
          </cell>
          <cell r="BV2910">
            <v>40714</v>
          </cell>
          <cell r="CG2910">
            <v>40714</v>
          </cell>
          <cell r="CR2910">
            <v>40714</v>
          </cell>
          <cell r="DC2910">
            <v>40714</v>
          </cell>
          <cell r="DN2910">
            <v>40743</v>
          </cell>
        </row>
        <row r="2911">
          <cell r="H2911">
            <v>40711</v>
          </cell>
          <cell r="S2911">
            <v>40711</v>
          </cell>
          <cell r="AD2911">
            <v>40711</v>
          </cell>
          <cell r="AO2911">
            <v>40711</v>
          </cell>
          <cell r="AZ2911">
            <v>40711</v>
          </cell>
          <cell r="BK2911">
            <v>40711</v>
          </cell>
          <cell r="BV2911">
            <v>40711</v>
          </cell>
          <cell r="CG2911">
            <v>40711</v>
          </cell>
          <cell r="CR2911">
            <v>40711</v>
          </cell>
          <cell r="DC2911">
            <v>40711</v>
          </cell>
          <cell r="DN2911">
            <v>40742</v>
          </cell>
        </row>
        <row r="2912">
          <cell r="H2912">
            <v>40710</v>
          </cell>
          <cell r="S2912">
            <v>40710</v>
          </cell>
          <cell r="AD2912">
            <v>40710</v>
          </cell>
          <cell r="AO2912">
            <v>40710</v>
          </cell>
          <cell r="AZ2912">
            <v>40710</v>
          </cell>
          <cell r="BK2912">
            <v>40710</v>
          </cell>
          <cell r="BV2912">
            <v>40710</v>
          </cell>
          <cell r="CG2912">
            <v>40710</v>
          </cell>
          <cell r="CR2912">
            <v>40710</v>
          </cell>
          <cell r="DC2912">
            <v>40710</v>
          </cell>
          <cell r="DN2912">
            <v>40739</v>
          </cell>
        </row>
        <row r="2913">
          <cell r="H2913">
            <v>40709</v>
          </cell>
          <cell r="S2913">
            <v>40709</v>
          </cell>
          <cell r="AD2913">
            <v>40709</v>
          </cell>
          <cell r="AO2913">
            <v>40709</v>
          </cell>
          <cell r="AZ2913">
            <v>40709</v>
          </cell>
          <cell r="BK2913">
            <v>40709</v>
          </cell>
          <cell r="BV2913">
            <v>40709</v>
          </cell>
          <cell r="CG2913">
            <v>40709</v>
          </cell>
          <cell r="CR2913">
            <v>40709</v>
          </cell>
          <cell r="DC2913">
            <v>40709</v>
          </cell>
          <cell r="DN2913">
            <v>40738</v>
          </cell>
        </row>
        <row r="2914">
          <cell r="H2914">
            <v>40708</v>
          </cell>
          <cell r="S2914">
            <v>40708</v>
          </cell>
          <cell r="AD2914">
            <v>40708</v>
          </cell>
          <cell r="AO2914">
            <v>40708</v>
          </cell>
          <cell r="AZ2914">
            <v>40708</v>
          </cell>
          <cell r="BK2914">
            <v>40708</v>
          </cell>
          <cell r="BV2914">
            <v>40708</v>
          </cell>
          <cell r="CG2914">
            <v>40708</v>
          </cell>
          <cell r="CR2914">
            <v>40708</v>
          </cell>
          <cell r="DC2914">
            <v>40708</v>
          </cell>
          <cell r="DN2914">
            <v>40737</v>
          </cell>
        </row>
        <row r="2915">
          <cell r="H2915">
            <v>40707</v>
          </cell>
          <cell r="S2915">
            <v>40707</v>
          </cell>
          <cell r="AD2915">
            <v>40707</v>
          </cell>
          <cell r="AO2915">
            <v>40707</v>
          </cell>
          <cell r="AZ2915">
            <v>40707</v>
          </cell>
          <cell r="BK2915">
            <v>40707</v>
          </cell>
          <cell r="BV2915">
            <v>40707</v>
          </cell>
          <cell r="CG2915">
            <v>40707</v>
          </cell>
          <cell r="CR2915">
            <v>40707</v>
          </cell>
          <cell r="DC2915">
            <v>40707</v>
          </cell>
          <cell r="DN2915">
            <v>40736</v>
          </cell>
        </row>
        <row r="2916">
          <cell r="H2916">
            <v>40704</v>
          </cell>
          <cell r="S2916">
            <v>40704</v>
          </cell>
          <cell r="AD2916">
            <v>40704</v>
          </cell>
          <cell r="AO2916">
            <v>40704</v>
          </cell>
          <cell r="AZ2916">
            <v>40704</v>
          </cell>
          <cell r="BK2916">
            <v>40704</v>
          </cell>
          <cell r="BV2916">
            <v>40704</v>
          </cell>
          <cell r="CG2916">
            <v>40704</v>
          </cell>
          <cell r="CR2916">
            <v>40704</v>
          </cell>
          <cell r="DC2916">
            <v>40704</v>
          </cell>
          <cell r="DN2916">
            <v>40735</v>
          </cell>
        </row>
        <row r="2917">
          <cell r="H2917">
            <v>40703</v>
          </cell>
          <cell r="S2917">
            <v>40703</v>
          </cell>
          <cell r="AD2917">
            <v>40703</v>
          </cell>
          <cell r="AO2917">
            <v>40703</v>
          </cell>
          <cell r="AZ2917">
            <v>40703</v>
          </cell>
          <cell r="BK2917">
            <v>40703</v>
          </cell>
          <cell r="BV2917">
            <v>40703</v>
          </cell>
          <cell r="CG2917">
            <v>40703</v>
          </cell>
          <cell r="CR2917">
            <v>40703</v>
          </cell>
          <cell r="DC2917">
            <v>40703</v>
          </cell>
          <cell r="DN2917">
            <v>40732</v>
          </cell>
        </row>
        <row r="2918">
          <cell r="H2918">
            <v>40702</v>
          </cell>
          <cell r="S2918">
            <v>40702</v>
          </cell>
          <cell r="AD2918">
            <v>40702</v>
          </cell>
          <cell r="AO2918">
            <v>40702</v>
          </cell>
          <cell r="AZ2918">
            <v>40702</v>
          </cell>
          <cell r="BK2918">
            <v>40702</v>
          </cell>
          <cell r="BV2918">
            <v>40702</v>
          </cell>
          <cell r="CG2918">
            <v>40702</v>
          </cell>
          <cell r="CR2918">
            <v>40702</v>
          </cell>
          <cell r="DC2918">
            <v>40702</v>
          </cell>
          <cell r="DN2918">
            <v>40731</v>
          </cell>
        </row>
        <row r="2919">
          <cell r="H2919">
            <v>40701</v>
          </cell>
          <cell r="S2919">
            <v>40701</v>
          </cell>
          <cell r="AD2919">
            <v>40701</v>
          </cell>
          <cell r="AO2919">
            <v>40701</v>
          </cell>
          <cell r="AZ2919">
            <v>40701</v>
          </cell>
          <cell r="BK2919">
            <v>40701</v>
          </cell>
          <cell r="BV2919">
            <v>40701</v>
          </cell>
          <cell r="CG2919">
            <v>40701</v>
          </cell>
          <cell r="CR2919">
            <v>40701</v>
          </cell>
          <cell r="DC2919">
            <v>40701</v>
          </cell>
          <cell r="DN2919">
            <v>40730</v>
          </cell>
        </row>
        <row r="2920">
          <cell r="H2920">
            <v>40700</v>
          </cell>
          <cell r="S2920">
            <v>40700</v>
          </cell>
          <cell r="AD2920">
            <v>40700</v>
          </cell>
          <cell r="AO2920">
            <v>40700</v>
          </cell>
          <cell r="AZ2920">
            <v>40700</v>
          </cell>
          <cell r="BK2920">
            <v>40700</v>
          </cell>
          <cell r="BV2920">
            <v>40700</v>
          </cell>
          <cell r="CG2920">
            <v>40700</v>
          </cell>
          <cell r="CR2920">
            <v>40700</v>
          </cell>
          <cell r="DC2920">
            <v>40700</v>
          </cell>
          <cell r="DN2920">
            <v>40729</v>
          </cell>
        </row>
        <row r="2921">
          <cell r="H2921">
            <v>40697</v>
          </cell>
          <cell r="S2921">
            <v>40697</v>
          </cell>
          <cell r="AD2921">
            <v>40697</v>
          </cell>
          <cell r="AO2921">
            <v>40697</v>
          </cell>
          <cell r="AZ2921">
            <v>40697</v>
          </cell>
          <cell r="BK2921">
            <v>40697</v>
          </cell>
          <cell r="BV2921">
            <v>40697</v>
          </cell>
          <cell r="CG2921">
            <v>40697</v>
          </cell>
          <cell r="CR2921">
            <v>40697</v>
          </cell>
          <cell r="DC2921">
            <v>40697</v>
          </cell>
          <cell r="DN2921">
            <v>40725</v>
          </cell>
        </row>
        <row r="2922">
          <cell r="H2922">
            <v>40696</v>
          </cell>
          <cell r="S2922">
            <v>40696</v>
          </cell>
          <cell r="AD2922">
            <v>40696</v>
          </cell>
          <cell r="AO2922">
            <v>40696</v>
          </cell>
          <cell r="AZ2922">
            <v>40696</v>
          </cell>
          <cell r="BK2922">
            <v>40696</v>
          </cell>
          <cell r="BV2922">
            <v>40696</v>
          </cell>
          <cell r="CG2922">
            <v>40696</v>
          </cell>
          <cell r="CR2922">
            <v>40696</v>
          </cell>
          <cell r="DC2922">
            <v>40696</v>
          </cell>
          <cell r="DN2922">
            <v>40724</v>
          </cell>
        </row>
        <row r="2923">
          <cell r="H2923">
            <v>40695</v>
          </cell>
          <cell r="S2923">
            <v>40695</v>
          </cell>
          <cell r="AD2923">
            <v>40695</v>
          </cell>
          <cell r="AO2923">
            <v>40695</v>
          </cell>
          <cell r="AZ2923">
            <v>40695</v>
          </cell>
          <cell r="BK2923">
            <v>40695</v>
          </cell>
          <cell r="BV2923">
            <v>40695</v>
          </cell>
          <cell r="CG2923">
            <v>40695</v>
          </cell>
          <cell r="CR2923">
            <v>40695</v>
          </cell>
          <cell r="DC2923">
            <v>40695</v>
          </cell>
          <cell r="DN2923">
            <v>40723</v>
          </cell>
        </row>
        <row r="2924">
          <cell r="H2924">
            <v>40694</v>
          </cell>
          <cell r="S2924">
            <v>40694</v>
          </cell>
          <cell r="AD2924">
            <v>40694</v>
          </cell>
          <cell r="AO2924">
            <v>40694</v>
          </cell>
          <cell r="AZ2924">
            <v>40694</v>
          </cell>
          <cell r="BK2924">
            <v>40694</v>
          </cell>
          <cell r="BV2924">
            <v>40694</v>
          </cell>
          <cell r="CG2924">
            <v>40694</v>
          </cell>
          <cell r="CR2924">
            <v>40694</v>
          </cell>
          <cell r="DC2924">
            <v>40694</v>
          </cell>
          <cell r="DN2924">
            <v>40722</v>
          </cell>
        </row>
        <row r="2925">
          <cell r="H2925">
            <v>40693</v>
          </cell>
          <cell r="S2925">
            <v>40693</v>
          </cell>
          <cell r="AD2925">
            <v>40693</v>
          </cell>
          <cell r="AO2925">
            <v>40693</v>
          </cell>
          <cell r="AZ2925">
            <v>40693</v>
          </cell>
          <cell r="BK2925">
            <v>40693</v>
          </cell>
          <cell r="BV2925">
            <v>40693</v>
          </cell>
          <cell r="CG2925">
            <v>40693</v>
          </cell>
          <cell r="CR2925">
            <v>40693</v>
          </cell>
          <cell r="DC2925">
            <v>40693</v>
          </cell>
          <cell r="DN2925">
            <v>40721</v>
          </cell>
        </row>
        <row r="2926">
          <cell r="H2926">
            <v>40690</v>
          </cell>
          <cell r="S2926">
            <v>40690</v>
          </cell>
          <cell r="AD2926">
            <v>40690</v>
          </cell>
          <cell r="AO2926">
            <v>40690</v>
          </cell>
          <cell r="AZ2926">
            <v>40690</v>
          </cell>
          <cell r="BK2926">
            <v>40690</v>
          </cell>
          <cell r="BV2926">
            <v>40690</v>
          </cell>
          <cell r="CG2926">
            <v>40690</v>
          </cell>
          <cell r="CR2926">
            <v>40690</v>
          </cell>
          <cell r="DC2926">
            <v>40690</v>
          </cell>
          <cell r="DN2926">
            <v>40718</v>
          </cell>
        </row>
        <row r="2927">
          <cell r="H2927">
            <v>40689</v>
          </cell>
          <cell r="S2927">
            <v>40689</v>
          </cell>
          <cell r="AD2927">
            <v>40689</v>
          </cell>
          <cell r="AO2927">
            <v>40689</v>
          </cell>
          <cell r="AZ2927">
            <v>40689</v>
          </cell>
          <cell r="BK2927">
            <v>40689</v>
          </cell>
          <cell r="BV2927">
            <v>40689</v>
          </cell>
          <cell r="CG2927">
            <v>40689</v>
          </cell>
          <cell r="CR2927">
            <v>40689</v>
          </cell>
          <cell r="DC2927">
            <v>40689</v>
          </cell>
          <cell r="DN2927">
            <v>40717</v>
          </cell>
        </row>
        <row r="2928">
          <cell r="H2928">
            <v>40688</v>
          </cell>
          <cell r="S2928">
            <v>40688</v>
          </cell>
          <cell r="AD2928">
            <v>40688</v>
          </cell>
          <cell r="AO2928">
            <v>40688</v>
          </cell>
          <cell r="AZ2928">
            <v>40688</v>
          </cell>
          <cell r="BK2928">
            <v>40688</v>
          </cell>
          <cell r="BV2928">
            <v>40688</v>
          </cell>
          <cell r="CG2928">
            <v>40688</v>
          </cell>
          <cell r="CR2928">
            <v>40688</v>
          </cell>
          <cell r="DC2928">
            <v>40688</v>
          </cell>
          <cell r="DN2928">
            <v>40716</v>
          </cell>
        </row>
        <row r="2929">
          <cell r="H2929">
            <v>40687</v>
          </cell>
          <cell r="S2929">
            <v>40687</v>
          </cell>
          <cell r="AD2929">
            <v>40687</v>
          </cell>
          <cell r="AO2929">
            <v>40687</v>
          </cell>
          <cell r="AZ2929">
            <v>40687</v>
          </cell>
          <cell r="BK2929">
            <v>40687</v>
          </cell>
          <cell r="BV2929">
            <v>40687</v>
          </cell>
          <cell r="CG2929">
            <v>40687</v>
          </cell>
          <cell r="CR2929">
            <v>40687</v>
          </cell>
          <cell r="DC2929">
            <v>40687</v>
          </cell>
          <cell r="DN2929">
            <v>40715</v>
          </cell>
        </row>
        <row r="2930">
          <cell r="H2930">
            <v>40686</v>
          </cell>
          <cell r="S2930">
            <v>40686</v>
          </cell>
          <cell r="AD2930">
            <v>40686</v>
          </cell>
          <cell r="AO2930">
            <v>40686</v>
          </cell>
          <cell r="AZ2930">
            <v>40686</v>
          </cell>
          <cell r="BK2930">
            <v>40686</v>
          </cell>
          <cell r="BV2930">
            <v>40686</v>
          </cell>
          <cell r="CG2930">
            <v>40686</v>
          </cell>
          <cell r="CR2930">
            <v>40686</v>
          </cell>
          <cell r="DC2930">
            <v>40686</v>
          </cell>
          <cell r="DN2930">
            <v>40714</v>
          </cell>
        </row>
        <row r="2931">
          <cell r="H2931">
            <v>40683</v>
          </cell>
          <cell r="S2931">
            <v>40683</v>
          </cell>
          <cell r="AD2931">
            <v>40683</v>
          </cell>
          <cell r="AO2931">
            <v>40683</v>
          </cell>
          <cell r="AZ2931">
            <v>40683</v>
          </cell>
          <cell r="BK2931">
            <v>40683</v>
          </cell>
          <cell r="BV2931">
            <v>40683</v>
          </cell>
          <cell r="CG2931">
            <v>40683</v>
          </cell>
          <cell r="CR2931">
            <v>40683</v>
          </cell>
          <cell r="DC2931">
            <v>40683</v>
          </cell>
          <cell r="DN2931">
            <v>40711</v>
          </cell>
        </row>
        <row r="2932">
          <cell r="H2932">
            <v>40682</v>
          </cell>
          <cell r="S2932">
            <v>40682</v>
          </cell>
          <cell r="AD2932">
            <v>40682</v>
          </cell>
          <cell r="AO2932">
            <v>40682</v>
          </cell>
          <cell r="AZ2932">
            <v>40682</v>
          </cell>
          <cell r="BK2932">
            <v>40682</v>
          </cell>
          <cell r="BV2932">
            <v>40682</v>
          </cell>
          <cell r="CG2932">
            <v>40682</v>
          </cell>
          <cell r="CR2932">
            <v>40682</v>
          </cell>
          <cell r="DC2932">
            <v>40682</v>
          </cell>
          <cell r="DN2932">
            <v>40710</v>
          </cell>
        </row>
        <row r="2933">
          <cell r="H2933">
            <v>40681</v>
          </cell>
          <cell r="S2933">
            <v>40681</v>
          </cell>
          <cell r="AD2933">
            <v>40681</v>
          </cell>
          <cell r="AO2933">
            <v>40681</v>
          </cell>
          <cell r="AZ2933">
            <v>40681</v>
          </cell>
          <cell r="BK2933">
            <v>40681</v>
          </cell>
          <cell r="BV2933">
            <v>40681</v>
          </cell>
          <cell r="CG2933">
            <v>40681</v>
          </cell>
          <cell r="CR2933">
            <v>40681</v>
          </cell>
          <cell r="DC2933">
            <v>40681</v>
          </cell>
          <cell r="DN2933">
            <v>40709</v>
          </cell>
        </row>
        <row r="2934">
          <cell r="H2934">
            <v>40680</v>
          </cell>
          <cell r="S2934">
            <v>40680</v>
          </cell>
          <cell r="AD2934">
            <v>40680</v>
          </cell>
          <cell r="AO2934">
            <v>40680</v>
          </cell>
          <cell r="AZ2934">
            <v>40680</v>
          </cell>
          <cell r="BK2934">
            <v>40680</v>
          </cell>
          <cell r="BV2934">
            <v>40680</v>
          </cell>
          <cell r="CG2934">
            <v>40680</v>
          </cell>
          <cell r="CR2934">
            <v>40680</v>
          </cell>
          <cell r="DC2934">
            <v>40680</v>
          </cell>
          <cell r="DN2934">
            <v>40708</v>
          </cell>
        </row>
        <row r="2935">
          <cell r="H2935">
            <v>40679</v>
          </cell>
          <cell r="S2935">
            <v>40679</v>
          </cell>
          <cell r="AD2935">
            <v>40679</v>
          </cell>
          <cell r="AO2935">
            <v>40679</v>
          </cell>
          <cell r="AZ2935">
            <v>40679</v>
          </cell>
          <cell r="BK2935">
            <v>40679</v>
          </cell>
          <cell r="BV2935">
            <v>40679</v>
          </cell>
          <cell r="CG2935">
            <v>40679</v>
          </cell>
          <cell r="CR2935">
            <v>40679</v>
          </cell>
          <cell r="DC2935">
            <v>40679</v>
          </cell>
          <cell r="DN2935">
            <v>40707</v>
          </cell>
        </row>
        <row r="2936">
          <cell r="H2936">
            <v>40676</v>
          </cell>
          <cell r="S2936">
            <v>40676</v>
          </cell>
          <cell r="AD2936">
            <v>40676</v>
          </cell>
          <cell r="AO2936">
            <v>40676</v>
          </cell>
          <cell r="AZ2936">
            <v>40676</v>
          </cell>
          <cell r="BK2936">
            <v>40676</v>
          </cell>
          <cell r="BV2936">
            <v>40676</v>
          </cell>
          <cell r="CG2936">
            <v>40676</v>
          </cell>
          <cell r="CR2936">
            <v>40676</v>
          </cell>
          <cell r="DC2936">
            <v>40676</v>
          </cell>
          <cell r="DN2936">
            <v>40704</v>
          </cell>
        </row>
        <row r="2937">
          <cell r="H2937">
            <v>40675</v>
          </cell>
          <cell r="S2937">
            <v>40675</v>
          </cell>
          <cell r="AD2937">
            <v>40675</v>
          </cell>
          <cell r="AO2937">
            <v>40675</v>
          </cell>
          <cell r="AZ2937">
            <v>40675</v>
          </cell>
          <cell r="BK2937">
            <v>40675</v>
          </cell>
          <cell r="BV2937">
            <v>40675</v>
          </cell>
          <cell r="CG2937">
            <v>40675</v>
          </cell>
          <cell r="CR2937">
            <v>40675</v>
          </cell>
          <cell r="DC2937">
            <v>40675</v>
          </cell>
          <cell r="DN2937">
            <v>40703</v>
          </cell>
        </row>
        <row r="2938">
          <cell r="H2938">
            <v>40674</v>
          </cell>
          <cell r="S2938">
            <v>40674</v>
          </cell>
          <cell r="AD2938">
            <v>40674</v>
          </cell>
          <cell r="AO2938">
            <v>40674</v>
          </cell>
          <cell r="AZ2938">
            <v>40674</v>
          </cell>
          <cell r="BK2938">
            <v>40674</v>
          </cell>
          <cell r="BV2938">
            <v>40674</v>
          </cell>
          <cell r="CG2938">
            <v>40674</v>
          </cell>
          <cell r="CR2938">
            <v>40674</v>
          </cell>
          <cell r="DC2938">
            <v>40674</v>
          </cell>
          <cell r="DN2938">
            <v>40702</v>
          </cell>
        </row>
        <row r="2939">
          <cell r="H2939">
            <v>40673</v>
          </cell>
          <cell r="S2939">
            <v>40673</v>
          </cell>
          <cell r="AD2939">
            <v>40673</v>
          </cell>
          <cell r="AO2939">
            <v>40673</v>
          </cell>
          <cell r="AZ2939">
            <v>40673</v>
          </cell>
          <cell r="BK2939">
            <v>40673</v>
          </cell>
          <cell r="BV2939">
            <v>40673</v>
          </cell>
          <cell r="CG2939">
            <v>40673</v>
          </cell>
          <cell r="CR2939">
            <v>40673</v>
          </cell>
          <cell r="DC2939">
            <v>40673</v>
          </cell>
          <cell r="DN2939">
            <v>40701</v>
          </cell>
        </row>
        <row r="2940">
          <cell r="H2940">
            <v>40672</v>
          </cell>
          <cell r="S2940">
            <v>40672</v>
          </cell>
          <cell r="AD2940">
            <v>40672</v>
          </cell>
          <cell r="AO2940">
            <v>40672</v>
          </cell>
          <cell r="AZ2940">
            <v>40672</v>
          </cell>
          <cell r="BK2940">
            <v>40672</v>
          </cell>
          <cell r="BV2940">
            <v>40672</v>
          </cell>
          <cell r="CG2940">
            <v>40672</v>
          </cell>
          <cell r="CR2940">
            <v>40672</v>
          </cell>
          <cell r="DC2940">
            <v>40672</v>
          </cell>
          <cell r="DN2940">
            <v>40700</v>
          </cell>
        </row>
        <row r="2941">
          <cell r="H2941">
            <v>40669</v>
          </cell>
          <cell r="S2941">
            <v>40669</v>
          </cell>
          <cell r="AD2941">
            <v>40669</v>
          </cell>
          <cell r="AO2941">
            <v>40669</v>
          </cell>
          <cell r="AZ2941">
            <v>40669</v>
          </cell>
          <cell r="BK2941">
            <v>40669</v>
          </cell>
          <cell r="BV2941">
            <v>40669</v>
          </cell>
          <cell r="CG2941">
            <v>40669</v>
          </cell>
          <cell r="CR2941">
            <v>40669</v>
          </cell>
          <cell r="DC2941">
            <v>40669</v>
          </cell>
          <cell r="DN2941">
            <v>40697</v>
          </cell>
        </row>
        <row r="2942">
          <cell r="H2942">
            <v>40668</v>
          </cell>
          <cell r="S2942">
            <v>40668</v>
          </cell>
          <cell r="AD2942">
            <v>40668</v>
          </cell>
          <cell r="AO2942">
            <v>40668</v>
          </cell>
          <cell r="AZ2942">
            <v>40668</v>
          </cell>
          <cell r="BK2942">
            <v>40668</v>
          </cell>
          <cell r="BV2942">
            <v>40668</v>
          </cell>
          <cell r="CG2942">
            <v>40668</v>
          </cell>
          <cell r="CR2942">
            <v>40668</v>
          </cell>
          <cell r="DC2942">
            <v>40668</v>
          </cell>
          <cell r="DN2942">
            <v>40696</v>
          </cell>
        </row>
        <row r="2943">
          <cell r="H2943">
            <v>40667</v>
          </cell>
          <cell r="S2943">
            <v>40667</v>
          </cell>
          <cell r="AD2943">
            <v>40667</v>
          </cell>
          <cell r="AO2943">
            <v>40667</v>
          </cell>
          <cell r="AZ2943">
            <v>40667</v>
          </cell>
          <cell r="BK2943">
            <v>40667</v>
          </cell>
          <cell r="BV2943">
            <v>40667</v>
          </cell>
          <cell r="CG2943">
            <v>40667</v>
          </cell>
          <cell r="CR2943">
            <v>40667</v>
          </cell>
          <cell r="DC2943">
            <v>40667</v>
          </cell>
          <cell r="DN2943">
            <v>40695</v>
          </cell>
        </row>
        <row r="2944">
          <cell r="H2944">
            <v>40666</v>
          </cell>
          <cell r="S2944">
            <v>40666</v>
          </cell>
          <cell r="AD2944">
            <v>40666</v>
          </cell>
          <cell r="AO2944">
            <v>40666</v>
          </cell>
          <cell r="AZ2944">
            <v>40666</v>
          </cell>
          <cell r="BK2944">
            <v>40666</v>
          </cell>
          <cell r="BV2944">
            <v>40666</v>
          </cell>
          <cell r="CG2944">
            <v>40666</v>
          </cell>
          <cell r="CR2944">
            <v>40666</v>
          </cell>
          <cell r="DC2944">
            <v>40666</v>
          </cell>
          <cell r="DN2944">
            <v>40694</v>
          </cell>
        </row>
        <row r="2945">
          <cell r="H2945">
            <v>40665</v>
          </cell>
          <cell r="S2945">
            <v>40665</v>
          </cell>
          <cell r="AD2945">
            <v>40665</v>
          </cell>
          <cell r="AO2945">
            <v>40665</v>
          </cell>
          <cell r="AZ2945">
            <v>40665</v>
          </cell>
          <cell r="BK2945">
            <v>40665</v>
          </cell>
          <cell r="BV2945">
            <v>40665</v>
          </cell>
          <cell r="CG2945">
            <v>40665</v>
          </cell>
          <cell r="CR2945">
            <v>40665</v>
          </cell>
          <cell r="DC2945">
            <v>40665</v>
          </cell>
          <cell r="DN2945">
            <v>40690</v>
          </cell>
        </row>
        <row r="2946">
          <cell r="H2946">
            <v>40662</v>
          </cell>
          <cell r="S2946">
            <v>40662</v>
          </cell>
          <cell r="AD2946">
            <v>40662</v>
          </cell>
          <cell r="AO2946">
            <v>40662</v>
          </cell>
          <cell r="AZ2946">
            <v>40662</v>
          </cell>
          <cell r="BK2946">
            <v>40662</v>
          </cell>
          <cell r="BV2946">
            <v>40662</v>
          </cell>
          <cell r="CG2946">
            <v>40662</v>
          </cell>
          <cell r="CR2946">
            <v>40662</v>
          </cell>
          <cell r="DC2946">
            <v>40662</v>
          </cell>
          <cell r="DN2946">
            <v>40689</v>
          </cell>
        </row>
        <row r="2947">
          <cell r="H2947">
            <v>40661</v>
          </cell>
          <cell r="S2947">
            <v>40661</v>
          </cell>
          <cell r="AD2947">
            <v>40661</v>
          </cell>
          <cell r="AO2947">
            <v>40661</v>
          </cell>
          <cell r="AZ2947">
            <v>40661</v>
          </cell>
          <cell r="BK2947">
            <v>40661</v>
          </cell>
          <cell r="BV2947">
            <v>40661</v>
          </cell>
          <cell r="CG2947">
            <v>40661</v>
          </cell>
          <cell r="CR2947">
            <v>40661</v>
          </cell>
          <cell r="DC2947">
            <v>40661</v>
          </cell>
          <cell r="DN2947">
            <v>40688</v>
          </cell>
        </row>
        <row r="2948">
          <cell r="H2948">
            <v>40660</v>
          </cell>
          <cell r="S2948">
            <v>40660</v>
          </cell>
          <cell r="AD2948">
            <v>40660</v>
          </cell>
          <cell r="AO2948">
            <v>40660</v>
          </cell>
          <cell r="AZ2948">
            <v>40660</v>
          </cell>
          <cell r="BK2948">
            <v>40660</v>
          </cell>
          <cell r="BV2948">
            <v>40660</v>
          </cell>
          <cell r="CG2948">
            <v>40660</v>
          </cell>
          <cell r="CR2948">
            <v>40660</v>
          </cell>
          <cell r="DC2948">
            <v>40660</v>
          </cell>
          <cell r="DN2948">
            <v>40687</v>
          </cell>
        </row>
        <row r="2949">
          <cell r="H2949">
            <v>40659</v>
          </cell>
          <cell r="S2949">
            <v>40659</v>
          </cell>
          <cell r="AD2949">
            <v>40659</v>
          </cell>
          <cell r="AO2949">
            <v>40659</v>
          </cell>
          <cell r="AZ2949">
            <v>40659</v>
          </cell>
          <cell r="BK2949">
            <v>40659</v>
          </cell>
          <cell r="BV2949">
            <v>40659</v>
          </cell>
          <cell r="CG2949">
            <v>40659</v>
          </cell>
          <cell r="CR2949">
            <v>40659</v>
          </cell>
          <cell r="DC2949">
            <v>40659</v>
          </cell>
          <cell r="DN2949">
            <v>40686</v>
          </cell>
        </row>
        <row r="2950">
          <cell r="H2950">
            <v>40658</v>
          </cell>
          <cell r="S2950">
            <v>40658</v>
          </cell>
          <cell r="AD2950">
            <v>40658</v>
          </cell>
          <cell r="AO2950">
            <v>40658</v>
          </cell>
          <cell r="AZ2950">
            <v>40658</v>
          </cell>
          <cell r="BK2950">
            <v>40658</v>
          </cell>
          <cell r="BV2950">
            <v>40658</v>
          </cell>
          <cell r="CG2950">
            <v>40658</v>
          </cell>
          <cell r="CR2950">
            <v>40658</v>
          </cell>
          <cell r="DC2950">
            <v>40658</v>
          </cell>
          <cell r="DN2950">
            <v>40683</v>
          </cell>
        </row>
        <row r="2951">
          <cell r="H2951">
            <v>40654</v>
          </cell>
          <cell r="S2951">
            <v>40654</v>
          </cell>
          <cell r="AD2951">
            <v>40654</v>
          </cell>
          <cell r="AO2951">
            <v>40654</v>
          </cell>
          <cell r="AZ2951">
            <v>40654</v>
          </cell>
          <cell r="BK2951">
            <v>40654</v>
          </cell>
          <cell r="BV2951">
            <v>40654</v>
          </cell>
          <cell r="CG2951">
            <v>40654</v>
          </cell>
          <cell r="CR2951">
            <v>40654</v>
          </cell>
          <cell r="DC2951">
            <v>40654</v>
          </cell>
          <cell r="DN2951">
            <v>40682</v>
          </cell>
        </row>
        <row r="2952">
          <cell r="H2952">
            <v>40653</v>
          </cell>
          <cell r="S2952">
            <v>40653</v>
          </cell>
          <cell r="AD2952">
            <v>40653</v>
          </cell>
          <cell r="AO2952">
            <v>40653</v>
          </cell>
          <cell r="AZ2952">
            <v>40653</v>
          </cell>
          <cell r="BK2952">
            <v>40653</v>
          </cell>
          <cell r="BV2952">
            <v>40653</v>
          </cell>
          <cell r="CG2952">
            <v>40653</v>
          </cell>
          <cell r="CR2952">
            <v>40653</v>
          </cell>
          <cell r="DC2952">
            <v>40653</v>
          </cell>
          <cell r="DN2952">
            <v>40681</v>
          </cell>
        </row>
        <row r="2953">
          <cell r="H2953">
            <v>40652</v>
          </cell>
          <cell r="S2953">
            <v>40652</v>
          </cell>
          <cell r="AD2953">
            <v>40652</v>
          </cell>
          <cell r="AO2953">
            <v>40652</v>
          </cell>
          <cell r="AZ2953">
            <v>40652</v>
          </cell>
          <cell r="BK2953">
            <v>40652</v>
          </cell>
          <cell r="BV2953">
            <v>40652</v>
          </cell>
          <cell r="CG2953">
            <v>40652</v>
          </cell>
          <cell r="CR2953">
            <v>40652</v>
          </cell>
          <cell r="DC2953">
            <v>40652</v>
          </cell>
          <cell r="DN2953">
            <v>40680</v>
          </cell>
        </row>
        <row r="2954">
          <cell r="H2954">
            <v>40651</v>
          </cell>
          <cell r="S2954">
            <v>40651</v>
          </cell>
          <cell r="AD2954">
            <v>40651</v>
          </cell>
          <cell r="AO2954">
            <v>40651</v>
          </cell>
          <cell r="AZ2954">
            <v>40651</v>
          </cell>
          <cell r="BK2954">
            <v>40651</v>
          </cell>
          <cell r="BV2954">
            <v>40651</v>
          </cell>
          <cell r="CG2954">
            <v>40651</v>
          </cell>
          <cell r="CR2954">
            <v>40651</v>
          </cell>
          <cell r="DC2954">
            <v>40651</v>
          </cell>
          <cell r="DN2954">
            <v>40679</v>
          </cell>
        </row>
        <row r="2955">
          <cell r="H2955">
            <v>40648</v>
          </cell>
          <cell r="S2955">
            <v>40648</v>
          </cell>
          <cell r="AD2955">
            <v>40648</v>
          </cell>
          <cell r="AO2955">
            <v>40648</v>
          </cell>
          <cell r="AZ2955">
            <v>40648</v>
          </cell>
          <cell r="BK2955">
            <v>40648</v>
          </cell>
          <cell r="BV2955">
            <v>40648</v>
          </cell>
          <cell r="CG2955">
            <v>40648</v>
          </cell>
          <cell r="CR2955">
            <v>40648</v>
          </cell>
          <cell r="DC2955">
            <v>40648</v>
          </cell>
          <cell r="DN2955">
            <v>40676</v>
          </cell>
        </row>
        <row r="2956">
          <cell r="H2956">
            <v>40646</v>
          </cell>
          <cell r="S2956">
            <v>40646</v>
          </cell>
          <cell r="AD2956">
            <v>40646</v>
          </cell>
          <cell r="AO2956">
            <v>40646</v>
          </cell>
          <cell r="AZ2956">
            <v>40646</v>
          </cell>
          <cell r="BK2956">
            <v>40646</v>
          </cell>
          <cell r="BV2956">
            <v>40646</v>
          </cell>
          <cell r="CG2956">
            <v>40646</v>
          </cell>
          <cell r="CR2956">
            <v>40646</v>
          </cell>
          <cell r="DC2956">
            <v>40646</v>
          </cell>
          <cell r="DN2956">
            <v>40675</v>
          </cell>
        </row>
        <row r="2957">
          <cell r="H2957">
            <v>40644</v>
          </cell>
          <cell r="S2957">
            <v>40644</v>
          </cell>
          <cell r="AD2957">
            <v>40644</v>
          </cell>
          <cell r="AO2957">
            <v>40644</v>
          </cell>
          <cell r="AZ2957">
            <v>40644</v>
          </cell>
          <cell r="BK2957">
            <v>40644</v>
          </cell>
          <cell r="BV2957">
            <v>40644</v>
          </cell>
          <cell r="CG2957">
            <v>40644</v>
          </cell>
          <cell r="CR2957">
            <v>40644</v>
          </cell>
          <cell r="DC2957">
            <v>40644</v>
          </cell>
          <cell r="DN2957">
            <v>40674</v>
          </cell>
        </row>
        <row r="2958">
          <cell r="H2958">
            <v>40641</v>
          </cell>
          <cell r="S2958">
            <v>40641</v>
          </cell>
          <cell r="AD2958">
            <v>40641</v>
          </cell>
          <cell r="AO2958">
            <v>40641</v>
          </cell>
          <cell r="AZ2958">
            <v>40641</v>
          </cell>
          <cell r="BK2958">
            <v>40641</v>
          </cell>
          <cell r="BV2958">
            <v>40641</v>
          </cell>
          <cell r="CG2958">
            <v>40641</v>
          </cell>
          <cell r="CR2958">
            <v>40641</v>
          </cell>
          <cell r="DC2958">
            <v>40641</v>
          </cell>
          <cell r="DN2958">
            <v>40673</v>
          </cell>
        </row>
        <row r="2959">
          <cell r="H2959">
            <v>40640</v>
          </cell>
          <cell r="S2959">
            <v>40640</v>
          </cell>
          <cell r="AD2959">
            <v>40640</v>
          </cell>
          <cell r="AO2959">
            <v>40640</v>
          </cell>
          <cell r="AZ2959">
            <v>40640</v>
          </cell>
          <cell r="BK2959">
            <v>40640</v>
          </cell>
          <cell r="BV2959">
            <v>40640</v>
          </cell>
          <cell r="CG2959">
            <v>40640</v>
          </cell>
          <cell r="CR2959">
            <v>40640</v>
          </cell>
          <cell r="DC2959">
            <v>40640</v>
          </cell>
          <cell r="DN2959">
            <v>40672</v>
          </cell>
        </row>
        <row r="2960">
          <cell r="H2960">
            <v>40639</v>
          </cell>
          <cell r="S2960">
            <v>40639</v>
          </cell>
          <cell r="AD2960">
            <v>40639</v>
          </cell>
          <cell r="AO2960">
            <v>40639</v>
          </cell>
          <cell r="AZ2960">
            <v>40639</v>
          </cell>
          <cell r="BK2960">
            <v>40639</v>
          </cell>
          <cell r="BV2960">
            <v>40639</v>
          </cell>
          <cell r="CG2960">
            <v>40639</v>
          </cell>
          <cell r="CR2960">
            <v>40639</v>
          </cell>
          <cell r="DC2960">
            <v>40639</v>
          </cell>
          <cell r="DN2960">
            <v>40669</v>
          </cell>
        </row>
        <row r="2961">
          <cell r="H2961">
            <v>40638</v>
          </cell>
          <cell r="S2961">
            <v>40638</v>
          </cell>
          <cell r="AD2961">
            <v>40638</v>
          </cell>
          <cell r="AO2961">
            <v>40638</v>
          </cell>
          <cell r="AZ2961">
            <v>40638</v>
          </cell>
          <cell r="BK2961">
            <v>40638</v>
          </cell>
          <cell r="BV2961">
            <v>40638</v>
          </cell>
          <cell r="CG2961">
            <v>40638</v>
          </cell>
          <cell r="CR2961">
            <v>40638</v>
          </cell>
          <cell r="DC2961">
            <v>40638</v>
          </cell>
          <cell r="DN2961">
            <v>40668</v>
          </cell>
        </row>
        <row r="2962">
          <cell r="H2962">
            <v>40637</v>
          </cell>
          <cell r="S2962">
            <v>40637</v>
          </cell>
          <cell r="AD2962">
            <v>40637</v>
          </cell>
          <cell r="AO2962">
            <v>40637</v>
          </cell>
          <cell r="AZ2962">
            <v>40637</v>
          </cell>
          <cell r="BK2962">
            <v>40637</v>
          </cell>
          <cell r="BV2962">
            <v>40637</v>
          </cell>
          <cell r="CG2962">
            <v>40637</v>
          </cell>
          <cell r="CR2962">
            <v>40637</v>
          </cell>
          <cell r="DC2962">
            <v>40637</v>
          </cell>
          <cell r="DN2962">
            <v>40667</v>
          </cell>
        </row>
        <row r="2963">
          <cell r="H2963">
            <v>40634</v>
          </cell>
          <cell r="S2963">
            <v>40634</v>
          </cell>
          <cell r="AD2963">
            <v>40634</v>
          </cell>
          <cell r="AO2963">
            <v>40634</v>
          </cell>
          <cell r="AZ2963">
            <v>40634</v>
          </cell>
          <cell r="BK2963">
            <v>40634</v>
          </cell>
          <cell r="BV2963">
            <v>40634</v>
          </cell>
          <cell r="CG2963">
            <v>40634</v>
          </cell>
          <cell r="CR2963">
            <v>40634</v>
          </cell>
          <cell r="DC2963">
            <v>40634</v>
          </cell>
          <cell r="DN2963">
            <v>40666</v>
          </cell>
        </row>
        <row r="2964">
          <cell r="H2964">
            <v>40633</v>
          </cell>
          <cell r="S2964">
            <v>40633</v>
          </cell>
          <cell r="AD2964">
            <v>40633</v>
          </cell>
          <cell r="AO2964">
            <v>40633</v>
          </cell>
          <cell r="AZ2964">
            <v>40633</v>
          </cell>
          <cell r="BK2964">
            <v>40633</v>
          </cell>
          <cell r="BV2964">
            <v>40633</v>
          </cell>
          <cell r="CG2964">
            <v>40633</v>
          </cell>
          <cell r="CR2964">
            <v>40633</v>
          </cell>
          <cell r="DC2964">
            <v>40633</v>
          </cell>
          <cell r="DN2964">
            <v>40665</v>
          </cell>
        </row>
        <row r="2965">
          <cell r="H2965">
            <v>40632</v>
          </cell>
          <cell r="S2965">
            <v>40632</v>
          </cell>
          <cell r="AD2965">
            <v>40632</v>
          </cell>
          <cell r="AO2965">
            <v>40632</v>
          </cell>
          <cell r="AZ2965">
            <v>40632</v>
          </cell>
          <cell r="BK2965">
            <v>40632</v>
          </cell>
          <cell r="BV2965">
            <v>40632</v>
          </cell>
          <cell r="CG2965">
            <v>40632</v>
          </cell>
          <cell r="CR2965">
            <v>40632</v>
          </cell>
          <cell r="DC2965">
            <v>40632</v>
          </cell>
          <cell r="DN2965">
            <v>40662</v>
          </cell>
        </row>
        <row r="2966">
          <cell r="H2966">
            <v>40631</v>
          </cell>
          <cell r="S2966">
            <v>40631</v>
          </cell>
          <cell r="AD2966">
            <v>40631</v>
          </cell>
          <cell r="AO2966">
            <v>40631</v>
          </cell>
          <cell r="AZ2966">
            <v>40631</v>
          </cell>
          <cell r="BK2966">
            <v>40631</v>
          </cell>
          <cell r="BV2966">
            <v>40631</v>
          </cell>
          <cell r="CG2966">
            <v>40631</v>
          </cell>
          <cell r="CR2966">
            <v>40631</v>
          </cell>
          <cell r="DC2966">
            <v>40631</v>
          </cell>
          <cell r="DN2966">
            <v>40661</v>
          </cell>
        </row>
        <row r="2967">
          <cell r="H2967">
            <v>40630</v>
          </cell>
          <cell r="S2967">
            <v>40630</v>
          </cell>
          <cell r="AD2967">
            <v>40630</v>
          </cell>
          <cell r="AO2967">
            <v>40630</v>
          </cell>
          <cell r="AZ2967">
            <v>40630</v>
          </cell>
          <cell r="BK2967">
            <v>40630</v>
          </cell>
          <cell r="BV2967">
            <v>40630</v>
          </cell>
          <cell r="CG2967">
            <v>40630</v>
          </cell>
          <cell r="CR2967">
            <v>40630</v>
          </cell>
          <cell r="DC2967">
            <v>40630</v>
          </cell>
          <cell r="DN2967">
            <v>40660</v>
          </cell>
        </row>
        <row r="2968">
          <cell r="H2968">
            <v>40627</v>
          </cell>
          <cell r="S2968">
            <v>40627</v>
          </cell>
          <cell r="AD2968">
            <v>40627</v>
          </cell>
          <cell r="AO2968">
            <v>40627</v>
          </cell>
          <cell r="AZ2968">
            <v>40627</v>
          </cell>
          <cell r="BK2968">
            <v>40627</v>
          </cell>
          <cell r="BV2968">
            <v>40627</v>
          </cell>
          <cell r="CG2968">
            <v>40627</v>
          </cell>
          <cell r="CR2968">
            <v>40627</v>
          </cell>
          <cell r="DC2968">
            <v>40627</v>
          </cell>
          <cell r="DN2968">
            <v>40659</v>
          </cell>
        </row>
        <row r="2969">
          <cell r="H2969">
            <v>40626</v>
          </cell>
          <cell r="S2969">
            <v>40626</v>
          </cell>
          <cell r="AD2969">
            <v>40626</v>
          </cell>
          <cell r="AO2969">
            <v>40626</v>
          </cell>
          <cell r="AZ2969">
            <v>40626</v>
          </cell>
          <cell r="BK2969">
            <v>40626</v>
          </cell>
          <cell r="BV2969">
            <v>40626</v>
          </cell>
          <cell r="CG2969">
            <v>40626</v>
          </cell>
          <cell r="CR2969">
            <v>40626</v>
          </cell>
          <cell r="DC2969">
            <v>40626</v>
          </cell>
          <cell r="DN2969">
            <v>40658</v>
          </cell>
        </row>
        <row r="2970">
          <cell r="H2970">
            <v>40625</v>
          </cell>
          <cell r="S2970">
            <v>40625</v>
          </cell>
          <cell r="AD2970">
            <v>40625</v>
          </cell>
          <cell r="AO2970">
            <v>40625</v>
          </cell>
          <cell r="AZ2970">
            <v>40625</v>
          </cell>
          <cell r="BK2970">
            <v>40625</v>
          </cell>
          <cell r="BV2970">
            <v>40625</v>
          </cell>
          <cell r="CG2970">
            <v>40625</v>
          </cell>
          <cell r="CR2970">
            <v>40625</v>
          </cell>
          <cell r="DC2970">
            <v>40625</v>
          </cell>
          <cell r="DN2970">
            <v>40654</v>
          </cell>
        </row>
        <row r="2971">
          <cell r="H2971">
            <v>40624</v>
          </cell>
          <cell r="S2971">
            <v>40624</v>
          </cell>
          <cell r="AD2971">
            <v>40624</v>
          </cell>
          <cell r="AO2971">
            <v>40624</v>
          </cell>
          <cell r="AZ2971">
            <v>40624</v>
          </cell>
          <cell r="BK2971">
            <v>40624</v>
          </cell>
          <cell r="BV2971">
            <v>40624</v>
          </cell>
          <cell r="CG2971">
            <v>40624</v>
          </cell>
          <cell r="CR2971">
            <v>40624</v>
          </cell>
          <cell r="DC2971">
            <v>40624</v>
          </cell>
          <cell r="DN2971">
            <v>40653</v>
          </cell>
        </row>
        <row r="2972">
          <cell r="H2972">
            <v>40623</v>
          </cell>
          <cell r="S2972">
            <v>40623</v>
          </cell>
          <cell r="AD2972">
            <v>40623</v>
          </cell>
          <cell r="AO2972">
            <v>40623</v>
          </cell>
          <cell r="AZ2972">
            <v>40623</v>
          </cell>
          <cell r="BK2972">
            <v>40623</v>
          </cell>
          <cell r="BV2972">
            <v>40623</v>
          </cell>
          <cell r="CG2972">
            <v>40623</v>
          </cell>
          <cell r="CR2972">
            <v>40623</v>
          </cell>
          <cell r="DC2972">
            <v>40623</v>
          </cell>
          <cell r="DN2972">
            <v>40652</v>
          </cell>
        </row>
        <row r="2973">
          <cell r="H2973">
            <v>40620</v>
          </cell>
          <cell r="S2973">
            <v>40620</v>
          </cell>
          <cell r="AD2973">
            <v>40620</v>
          </cell>
          <cell r="AO2973">
            <v>40620</v>
          </cell>
          <cell r="AZ2973">
            <v>40620</v>
          </cell>
          <cell r="BK2973">
            <v>40620</v>
          </cell>
          <cell r="BV2973">
            <v>40620</v>
          </cell>
          <cell r="CG2973">
            <v>40620</v>
          </cell>
          <cell r="CR2973">
            <v>40620</v>
          </cell>
          <cell r="DC2973">
            <v>40620</v>
          </cell>
          <cell r="DN2973">
            <v>40651</v>
          </cell>
        </row>
        <row r="2974">
          <cell r="H2974">
            <v>40619</v>
          </cell>
          <cell r="S2974">
            <v>40619</v>
          </cell>
          <cell r="AD2974">
            <v>40619</v>
          </cell>
          <cell r="AO2974">
            <v>40619</v>
          </cell>
          <cell r="AZ2974">
            <v>40619</v>
          </cell>
          <cell r="BK2974">
            <v>40619</v>
          </cell>
          <cell r="BV2974">
            <v>40619</v>
          </cell>
          <cell r="CG2974">
            <v>40619</v>
          </cell>
          <cell r="CR2974">
            <v>40619</v>
          </cell>
          <cell r="DC2974">
            <v>40619</v>
          </cell>
          <cell r="DN2974">
            <v>40648</v>
          </cell>
        </row>
        <row r="2975">
          <cell r="H2975">
            <v>40618</v>
          </cell>
          <cell r="S2975">
            <v>40618</v>
          </cell>
          <cell r="AD2975">
            <v>40618</v>
          </cell>
          <cell r="AO2975">
            <v>40618</v>
          </cell>
          <cell r="AZ2975">
            <v>40618</v>
          </cell>
          <cell r="BK2975">
            <v>40618</v>
          </cell>
          <cell r="BV2975">
            <v>40618</v>
          </cell>
          <cell r="CG2975">
            <v>40618</v>
          </cell>
          <cell r="CR2975">
            <v>40618</v>
          </cell>
          <cell r="DC2975">
            <v>40618</v>
          </cell>
          <cell r="DN2975">
            <v>40647</v>
          </cell>
        </row>
        <row r="2976">
          <cell r="H2976">
            <v>40617</v>
          </cell>
          <cell r="S2976">
            <v>40617</v>
          </cell>
          <cell r="AD2976">
            <v>40617</v>
          </cell>
          <cell r="AO2976">
            <v>40617</v>
          </cell>
          <cell r="AZ2976">
            <v>40617</v>
          </cell>
          <cell r="BK2976">
            <v>40617</v>
          </cell>
          <cell r="BV2976">
            <v>40617</v>
          </cell>
          <cell r="CG2976">
            <v>40617</v>
          </cell>
          <cell r="CR2976">
            <v>40617</v>
          </cell>
          <cell r="DC2976">
            <v>40617</v>
          </cell>
          <cell r="DN2976">
            <v>40646</v>
          </cell>
        </row>
        <row r="2977">
          <cell r="H2977">
            <v>40616</v>
          </cell>
          <cell r="S2977">
            <v>40616</v>
          </cell>
          <cell r="AD2977">
            <v>40616</v>
          </cell>
          <cell r="AO2977">
            <v>40616</v>
          </cell>
          <cell r="AZ2977">
            <v>40616</v>
          </cell>
          <cell r="BK2977">
            <v>40616</v>
          </cell>
          <cell r="BV2977">
            <v>40616</v>
          </cell>
          <cell r="CG2977">
            <v>40616</v>
          </cell>
          <cell r="CR2977">
            <v>40616</v>
          </cell>
          <cell r="DC2977">
            <v>40616</v>
          </cell>
          <cell r="DN2977">
            <v>40645</v>
          </cell>
        </row>
        <row r="2978">
          <cell r="H2978">
            <v>40613</v>
          </cell>
          <cell r="S2978">
            <v>40613</v>
          </cell>
          <cell r="AD2978">
            <v>40613</v>
          </cell>
          <cell r="AO2978">
            <v>40613</v>
          </cell>
          <cell r="AZ2978">
            <v>40613</v>
          </cell>
          <cell r="BK2978">
            <v>40613</v>
          </cell>
          <cell r="BV2978">
            <v>40613</v>
          </cell>
          <cell r="CG2978">
            <v>40613</v>
          </cell>
          <cell r="CR2978">
            <v>40613</v>
          </cell>
          <cell r="DC2978">
            <v>40613</v>
          </cell>
          <cell r="DN2978">
            <v>40644</v>
          </cell>
        </row>
        <row r="2979">
          <cell r="H2979">
            <v>40612</v>
          </cell>
          <cell r="S2979">
            <v>40612</v>
          </cell>
          <cell r="AD2979">
            <v>40612</v>
          </cell>
          <cell r="AO2979">
            <v>40612</v>
          </cell>
          <cell r="AZ2979">
            <v>40612</v>
          </cell>
          <cell r="BK2979">
            <v>40612</v>
          </cell>
          <cell r="BV2979">
            <v>40612</v>
          </cell>
          <cell r="CG2979">
            <v>40612</v>
          </cell>
          <cell r="CR2979">
            <v>40612</v>
          </cell>
          <cell r="DC2979">
            <v>40612</v>
          </cell>
          <cell r="DN2979">
            <v>40641</v>
          </cell>
        </row>
        <row r="2980">
          <cell r="H2980">
            <v>40611</v>
          </cell>
          <cell r="S2980">
            <v>40611</v>
          </cell>
          <cell r="AD2980">
            <v>40611</v>
          </cell>
          <cell r="AO2980">
            <v>40611</v>
          </cell>
          <cell r="AZ2980">
            <v>40611</v>
          </cell>
          <cell r="BK2980">
            <v>40611</v>
          </cell>
          <cell r="BV2980">
            <v>40611</v>
          </cell>
          <cell r="CG2980">
            <v>40611</v>
          </cell>
          <cell r="CR2980">
            <v>40611</v>
          </cell>
          <cell r="DC2980">
            <v>40611</v>
          </cell>
          <cell r="DN2980">
            <v>40640</v>
          </cell>
        </row>
        <row r="2981">
          <cell r="H2981">
            <v>40610</v>
          </cell>
          <cell r="S2981">
            <v>40610</v>
          </cell>
          <cell r="AD2981">
            <v>40610</v>
          </cell>
          <cell r="AO2981">
            <v>40610</v>
          </cell>
          <cell r="AZ2981">
            <v>40610</v>
          </cell>
          <cell r="BK2981">
            <v>40610</v>
          </cell>
          <cell r="BV2981">
            <v>40610</v>
          </cell>
          <cell r="CG2981">
            <v>40610</v>
          </cell>
          <cell r="CR2981">
            <v>40610</v>
          </cell>
          <cell r="DC2981">
            <v>40610</v>
          </cell>
          <cell r="DN2981">
            <v>40639</v>
          </cell>
        </row>
        <row r="2982">
          <cell r="H2982">
            <v>40609</v>
          </cell>
          <cell r="S2982">
            <v>40609</v>
          </cell>
          <cell r="AD2982">
            <v>40609</v>
          </cell>
          <cell r="AO2982">
            <v>40609</v>
          </cell>
          <cell r="AZ2982">
            <v>40609</v>
          </cell>
          <cell r="BK2982">
            <v>40609</v>
          </cell>
          <cell r="BV2982">
            <v>40609</v>
          </cell>
          <cell r="CG2982">
            <v>40609</v>
          </cell>
          <cell r="CR2982">
            <v>40609</v>
          </cell>
          <cell r="DC2982">
            <v>40609</v>
          </cell>
          <cell r="DN2982">
            <v>40638</v>
          </cell>
        </row>
        <row r="2983">
          <cell r="H2983">
            <v>40606</v>
          </cell>
          <cell r="S2983">
            <v>40606</v>
          </cell>
          <cell r="AD2983">
            <v>40606</v>
          </cell>
          <cell r="AO2983">
            <v>40606</v>
          </cell>
          <cell r="AZ2983">
            <v>40606</v>
          </cell>
          <cell r="BK2983">
            <v>40606</v>
          </cell>
          <cell r="BV2983">
            <v>40606</v>
          </cell>
          <cell r="CG2983">
            <v>40606</v>
          </cell>
          <cell r="CR2983">
            <v>40606</v>
          </cell>
          <cell r="DC2983">
            <v>40606</v>
          </cell>
          <cell r="DN2983">
            <v>40637</v>
          </cell>
        </row>
        <row r="2984">
          <cell r="H2984">
            <v>40605</v>
          </cell>
          <cell r="S2984">
            <v>40605</v>
          </cell>
          <cell r="AD2984">
            <v>40605</v>
          </cell>
          <cell r="AO2984">
            <v>40605</v>
          </cell>
          <cell r="AZ2984">
            <v>40605</v>
          </cell>
          <cell r="BK2984">
            <v>40605</v>
          </cell>
          <cell r="BV2984">
            <v>40605</v>
          </cell>
          <cell r="CG2984">
            <v>40605</v>
          </cell>
          <cell r="CR2984">
            <v>40605</v>
          </cell>
          <cell r="DC2984">
            <v>40605</v>
          </cell>
          <cell r="DN2984">
            <v>40634</v>
          </cell>
        </row>
        <row r="2985">
          <cell r="H2985">
            <v>40603</v>
          </cell>
          <cell r="S2985">
            <v>40603</v>
          </cell>
          <cell r="AD2985">
            <v>40603</v>
          </cell>
          <cell r="AO2985">
            <v>40603</v>
          </cell>
          <cell r="AZ2985">
            <v>40603</v>
          </cell>
          <cell r="BK2985">
            <v>40603</v>
          </cell>
          <cell r="BV2985">
            <v>40603</v>
          </cell>
          <cell r="CG2985">
            <v>40603</v>
          </cell>
          <cell r="CR2985">
            <v>40603</v>
          </cell>
          <cell r="DC2985">
            <v>40603</v>
          </cell>
          <cell r="DN2985">
            <v>40633</v>
          </cell>
        </row>
        <row r="2986">
          <cell r="H2986">
            <v>40602</v>
          </cell>
          <cell r="S2986">
            <v>40602</v>
          </cell>
          <cell r="AD2986">
            <v>40602</v>
          </cell>
          <cell r="AO2986">
            <v>40602</v>
          </cell>
          <cell r="AZ2986">
            <v>40602</v>
          </cell>
          <cell r="BK2986">
            <v>40602</v>
          </cell>
          <cell r="BV2986">
            <v>40602</v>
          </cell>
          <cell r="CG2986">
            <v>40602</v>
          </cell>
          <cell r="CR2986">
            <v>40602</v>
          </cell>
          <cell r="DC2986">
            <v>40602</v>
          </cell>
          <cell r="DN2986">
            <v>40632</v>
          </cell>
        </row>
        <row r="2987">
          <cell r="H2987">
            <v>40599</v>
          </cell>
          <cell r="S2987">
            <v>40599</v>
          </cell>
          <cell r="AD2987">
            <v>40599</v>
          </cell>
          <cell r="AO2987">
            <v>40599</v>
          </cell>
          <cell r="AZ2987">
            <v>40599</v>
          </cell>
          <cell r="BK2987">
            <v>40599</v>
          </cell>
          <cell r="BV2987">
            <v>40599</v>
          </cell>
          <cell r="CG2987">
            <v>40599</v>
          </cell>
          <cell r="CR2987">
            <v>40599</v>
          </cell>
          <cell r="DC2987">
            <v>40599</v>
          </cell>
          <cell r="DN2987">
            <v>40631</v>
          </cell>
        </row>
        <row r="2988">
          <cell r="H2988">
            <v>40598</v>
          </cell>
          <cell r="S2988">
            <v>40598</v>
          </cell>
          <cell r="AD2988">
            <v>40598</v>
          </cell>
          <cell r="AO2988">
            <v>40598</v>
          </cell>
          <cell r="AZ2988">
            <v>40598</v>
          </cell>
          <cell r="BK2988">
            <v>40598</v>
          </cell>
          <cell r="BV2988">
            <v>40598</v>
          </cell>
          <cell r="CG2988">
            <v>40598</v>
          </cell>
          <cell r="CR2988">
            <v>40598</v>
          </cell>
          <cell r="DC2988">
            <v>40598</v>
          </cell>
          <cell r="DN2988">
            <v>40630</v>
          </cell>
        </row>
        <row r="2989">
          <cell r="H2989">
            <v>40597</v>
          </cell>
          <cell r="S2989">
            <v>40597</v>
          </cell>
          <cell r="AD2989">
            <v>40597</v>
          </cell>
          <cell r="AO2989">
            <v>40597</v>
          </cell>
          <cell r="AZ2989">
            <v>40597</v>
          </cell>
          <cell r="BK2989">
            <v>40597</v>
          </cell>
          <cell r="BV2989">
            <v>40597</v>
          </cell>
          <cell r="CG2989">
            <v>40597</v>
          </cell>
          <cell r="CR2989">
            <v>40597</v>
          </cell>
          <cell r="DC2989">
            <v>40597</v>
          </cell>
          <cell r="DN2989">
            <v>40627</v>
          </cell>
        </row>
        <row r="2990">
          <cell r="H2990">
            <v>40596</v>
          </cell>
          <cell r="S2990">
            <v>40596</v>
          </cell>
          <cell r="AD2990">
            <v>40596</v>
          </cell>
          <cell r="AO2990">
            <v>40596</v>
          </cell>
          <cell r="AZ2990">
            <v>40596</v>
          </cell>
          <cell r="BK2990">
            <v>40596</v>
          </cell>
          <cell r="BV2990">
            <v>40596</v>
          </cell>
          <cell r="CG2990">
            <v>40596</v>
          </cell>
          <cell r="CR2990">
            <v>40596</v>
          </cell>
          <cell r="DC2990">
            <v>40596</v>
          </cell>
          <cell r="DN2990">
            <v>40626</v>
          </cell>
        </row>
        <row r="2991">
          <cell r="H2991">
            <v>40595</v>
          </cell>
          <cell r="S2991">
            <v>40595</v>
          </cell>
          <cell r="AD2991">
            <v>40595</v>
          </cell>
          <cell r="AO2991">
            <v>40595</v>
          </cell>
          <cell r="AZ2991">
            <v>40595</v>
          </cell>
          <cell r="BK2991">
            <v>40595</v>
          </cell>
          <cell r="BV2991">
            <v>40595</v>
          </cell>
          <cell r="CG2991">
            <v>40595</v>
          </cell>
          <cell r="CR2991">
            <v>40595</v>
          </cell>
          <cell r="DC2991">
            <v>40595</v>
          </cell>
          <cell r="DN2991">
            <v>40625</v>
          </cell>
        </row>
        <row r="2992">
          <cell r="H2992">
            <v>40592</v>
          </cell>
          <cell r="S2992">
            <v>40592</v>
          </cell>
          <cell r="AD2992">
            <v>40592</v>
          </cell>
          <cell r="AO2992">
            <v>40592</v>
          </cell>
          <cell r="AZ2992">
            <v>40592</v>
          </cell>
          <cell r="BK2992">
            <v>40592</v>
          </cell>
          <cell r="BV2992">
            <v>40592</v>
          </cell>
          <cell r="CG2992">
            <v>40592</v>
          </cell>
          <cell r="CR2992">
            <v>40592</v>
          </cell>
          <cell r="DC2992">
            <v>40592</v>
          </cell>
          <cell r="DN2992">
            <v>40624</v>
          </cell>
        </row>
        <row r="2993">
          <cell r="H2993">
            <v>40591</v>
          </cell>
          <cell r="S2993">
            <v>40591</v>
          </cell>
          <cell r="AD2993">
            <v>40591</v>
          </cell>
          <cell r="AO2993">
            <v>40591</v>
          </cell>
          <cell r="AZ2993">
            <v>40591</v>
          </cell>
          <cell r="BK2993">
            <v>40591</v>
          </cell>
          <cell r="BV2993">
            <v>40591</v>
          </cell>
          <cell r="CG2993">
            <v>40591</v>
          </cell>
          <cell r="CR2993">
            <v>40591</v>
          </cell>
          <cell r="DC2993">
            <v>40591</v>
          </cell>
          <cell r="DN2993">
            <v>40623</v>
          </cell>
        </row>
        <row r="2994">
          <cell r="H2994">
            <v>40590</v>
          </cell>
          <cell r="S2994">
            <v>40590</v>
          </cell>
          <cell r="AD2994">
            <v>40590</v>
          </cell>
          <cell r="AO2994">
            <v>40590</v>
          </cell>
          <cell r="AZ2994">
            <v>40590</v>
          </cell>
          <cell r="BK2994">
            <v>40590</v>
          </cell>
          <cell r="BV2994">
            <v>40590</v>
          </cell>
          <cell r="CG2994">
            <v>40590</v>
          </cell>
          <cell r="CR2994">
            <v>40590</v>
          </cell>
          <cell r="DC2994">
            <v>40590</v>
          </cell>
          <cell r="DN2994">
            <v>40620</v>
          </cell>
        </row>
        <row r="2995">
          <cell r="H2995">
            <v>40589</v>
          </cell>
          <cell r="S2995">
            <v>40589</v>
          </cell>
          <cell r="AD2995">
            <v>40589</v>
          </cell>
          <cell r="AO2995">
            <v>40589</v>
          </cell>
          <cell r="AZ2995">
            <v>40589</v>
          </cell>
          <cell r="BK2995">
            <v>40589</v>
          </cell>
          <cell r="BV2995">
            <v>40589</v>
          </cell>
          <cell r="CG2995">
            <v>40589</v>
          </cell>
          <cell r="CR2995">
            <v>40589</v>
          </cell>
          <cell r="DC2995">
            <v>40589</v>
          </cell>
          <cell r="DN2995">
            <v>40619</v>
          </cell>
        </row>
        <row r="2996">
          <cell r="H2996">
            <v>40588</v>
          </cell>
          <cell r="S2996">
            <v>40588</v>
          </cell>
          <cell r="AD2996">
            <v>40588</v>
          </cell>
          <cell r="AO2996">
            <v>40588</v>
          </cell>
          <cell r="AZ2996">
            <v>40588</v>
          </cell>
          <cell r="BK2996">
            <v>40588</v>
          </cell>
          <cell r="BV2996">
            <v>40588</v>
          </cell>
          <cell r="CG2996">
            <v>40588</v>
          </cell>
          <cell r="CR2996">
            <v>40588</v>
          </cell>
          <cell r="DC2996">
            <v>40588</v>
          </cell>
          <cell r="DN2996">
            <v>40618</v>
          </cell>
        </row>
        <row r="2997">
          <cell r="H2997">
            <v>40585</v>
          </cell>
          <cell r="S2997">
            <v>40585</v>
          </cell>
          <cell r="AD2997">
            <v>40585</v>
          </cell>
          <cell r="AO2997">
            <v>40585</v>
          </cell>
          <cell r="AZ2997">
            <v>40585</v>
          </cell>
          <cell r="BK2997">
            <v>40585</v>
          </cell>
          <cell r="BV2997">
            <v>40585</v>
          </cell>
          <cell r="CG2997">
            <v>40585</v>
          </cell>
          <cell r="CR2997">
            <v>40585</v>
          </cell>
          <cell r="DC2997">
            <v>40585</v>
          </cell>
          <cell r="DN2997">
            <v>40617</v>
          </cell>
        </row>
        <row r="2998">
          <cell r="H2998">
            <v>40584</v>
          </cell>
          <cell r="S2998">
            <v>40584</v>
          </cell>
          <cell r="AD2998">
            <v>40584</v>
          </cell>
          <cell r="AO2998">
            <v>40584</v>
          </cell>
          <cell r="AZ2998">
            <v>40584</v>
          </cell>
          <cell r="BK2998">
            <v>40584</v>
          </cell>
          <cell r="BV2998">
            <v>40584</v>
          </cell>
          <cell r="CG2998">
            <v>40584</v>
          </cell>
          <cell r="CR2998">
            <v>40584</v>
          </cell>
          <cell r="DC2998">
            <v>40584</v>
          </cell>
          <cell r="DN2998">
            <v>40616</v>
          </cell>
        </row>
        <row r="2999">
          <cell r="H2999">
            <v>40583</v>
          </cell>
          <cell r="S2999">
            <v>40583</v>
          </cell>
          <cell r="AD2999">
            <v>40583</v>
          </cell>
          <cell r="AO2999">
            <v>40583</v>
          </cell>
          <cell r="AZ2999">
            <v>40583</v>
          </cell>
          <cell r="BK2999">
            <v>40583</v>
          </cell>
          <cell r="BV2999">
            <v>40583</v>
          </cell>
          <cell r="CG2999">
            <v>40583</v>
          </cell>
          <cell r="CR2999">
            <v>40583</v>
          </cell>
          <cell r="DC2999">
            <v>40583</v>
          </cell>
          <cell r="DN2999">
            <v>40613</v>
          </cell>
        </row>
        <row r="3000">
          <cell r="H3000">
            <v>40582</v>
          </cell>
          <cell r="S3000">
            <v>40582</v>
          </cell>
          <cell r="AD3000">
            <v>40582</v>
          </cell>
          <cell r="AO3000">
            <v>40582</v>
          </cell>
          <cell r="AZ3000">
            <v>40582</v>
          </cell>
          <cell r="BK3000">
            <v>40582</v>
          </cell>
          <cell r="BV3000">
            <v>40582</v>
          </cell>
          <cell r="CG3000">
            <v>40582</v>
          </cell>
          <cell r="CR3000">
            <v>40582</v>
          </cell>
          <cell r="DC3000">
            <v>40582</v>
          </cell>
          <cell r="DN3000">
            <v>40612</v>
          </cell>
        </row>
        <row r="3001">
          <cell r="H3001">
            <v>40581</v>
          </cell>
          <cell r="S3001">
            <v>40581</v>
          </cell>
          <cell r="AD3001">
            <v>40581</v>
          </cell>
          <cell r="AO3001">
            <v>40581</v>
          </cell>
          <cell r="AZ3001">
            <v>40581</v>
          </cell>
          <cell r="BK3001">
            <v>40581</v>
          </cell>
          <cell r="BV3001">
            <v>40581</v>
          </cell>
          <cell r="CG3001">
            <v>40581</v>
          </cell>
          <cell r="CR3001">
            <v>40581</v>
          </cell>
          <cell r="DC3001">
            <v>40581</v>
          </cell>
          <cell r="DN3001">
            <v>40611</v>
          </cell>
        </row>
        <row r="3002">
          <cell r="H3002">
            <v>40578</v>
          </cell>
          <cell r="S3002">
            <v>40578</v>
          </cell>
          <cell r="AD3002">
            <v>40578</v>
          </cell>
          <cell r="AO3002">
            <v>40578</v>
          </cell>
          <cell r="AZ3002">
            <v>40578</v>
          </cell>
          <cell r="BK3002">
            <v>40578</v>
          </cell>
          <cell r="BV3002">
            <v>40578</v>
          </cell>
          <cell r="CG3002">
            <v>40578</v>
          </cell>
          <cell r="CR3002">
            <v>40578</v>
          </cell>
          <cell r="DC3002">
            <v>40578</v>
          </cell>
          <cell r="DN3002">
            <v>40610</v>
          </cell>
        </row>
        <row r="3003">
          <cell r="H3003">
            <v>40577</v>
          </cell>
          <cell r="S3003">
            <v>40577</v>
          </cell>
          <cell r="AD3003">
            <v>40577</v>
          </cell>
          <cell r="AO3003">
            <v>40577</v>
          </cell>
          <cell r="AZ3003">
            <v>40577</v>
          </cell>
          <cell r="BK3003">
            <v>40577</v>
          </cell>
          <cell r="BV3003">
            <v>40577</v>
          </cell>
          <cell r="CG3003">
            <v>40577</v>
          </cell>
          <cell r="CR3003">
            <v>40577</v>
          </cell>
          <cell r="DC3003">
            <v>40577</v>
          </cell>
          <cell r="DN3003">
            <v>40609</v>
          </cell>
        </row>
        <row r="3004">
          <cell r="H3004">
            <v>40576</v>
          </cell>
          <cell r="S3004">
            <v>40576</v>
          </cell>
          <cell r="AD3004">
            <v>40576</v>
          </cell>
          <cell r="AO3004">
            <v>40576</v>
          </cell>
          <cell r="AZ3004">
            <v>40576</v>
          </cell>
          <cell r="BK3004">
            <v>40576</v>
          </cell>
          <cell r="BV3004">
            <v>40576</v>
          </cell>
          <cell r="CG3004">
            <v>40576</v>
          </cell>
          <cell r="CR3004">
            <v>40576</v>
          </cell>
          <cell r="DC3004">
            <v>40576</v>
          </cell>
          <cell r="DN3004">
            <v>40606</v>
          </cell>
        </row>
        <row r="3005">
          <cell r="H3005">
            <v>40575</v>
          </cell>
          <cell r="S3005">
            <v>40575</v>
          </cell>
          <cell r="AD3005">
            <v>40575</v>
          </cell>
          <cell r="AO3005">
            <v>40575</v>
          </cell>
          <cell r="AZ3005">
            <v>40575</v>
          </cell>
          <cell r="BK3005">
            <v>40575</v>
          </cell>
          <cell r="BV3005">
            <v>40575</v>
          </cell>
          <cell r="CG3005">
            <v>40575</v>
          </cell>
          <cell r="CR3005">
            <v>40575</v>
          </cell>
          <cell r="DC3005">
            <v>40575</v>
          </cell>
          <cell r="DN3005">
            <v>40605</v>
          </cell>
        </row>
        <row r="3006">
          <cell r="H3006">
            <v>40574</v>
          </cell>
          <cell r="S3006">
            <v>40574</v>
          </cell>
          <cell r="AD3006">
            <v>40574</v>
          </cell>
          <cell r="AO3006">
            <v>40574</v>
          </cell>
          <cell r="AZ3006">
            <v>40574</v>
          </cell>
          <cell r="BK3006">
            <v>40574</v>
          </cell>
          <cell r="BV3006">
            <v>40574</v>
          </cell>
          <cell r="CG3006">
            <v>40574</v>
          </cell>
          <cell r="CR3006">
            <v>40574</v>
          </cell>
          <cell r="DC3006">
            <v>40574</v>
          </cell>
          <cell r="DN3006">
            <v>40604</v>
          </cell>
        </row>
        <row r="3007">
          <cell r="H3007">
            <v>40571</v>
          </cell>
          <cell r="S3007">
            <v>40571</v>
          </cell>
          <cell r="AD3007">
            <v>40571</v>
          </cell>
          <cell r="AO3007">
            <v>40571</v>
          </cell>
          <cell r="AZ3007">
            <v>40571</v>
          </cell>
          <cell r="BK3007">
            <v>40571</v>
          </cell>
          <cell r="BV3007">
            <v>40571</v>
          </cell>
          <cell r="CG3007">
            <v>40571</v>
          </cell>
          <cell r="CR3007">
            <v>40571</v>
          </cell>
          <cell r="DC3007">
            <v>40571</v>
          </cell>
          <cell r="DN3007">
            <v>40603</v>
          </cell>
        </row>
        <row r="3008">
          <cell r="H3008">
            <v>40570</v>
          </cell>
          <cell r="S3008">
            <v>40570</v>
          </cell>
          <cell r="AD3008">
            <v>40570</v>
          </cell>
          <cell r="AO3008">
            <v>40570</v>
          </cell>
          <cell r="AZ3008">
            <v>40570</v>
          </cell>
          <cell r="BK3008">
            <v>40570</v>
          </cell>
          <cell r="BV3008">
            <v>40570</v>
          </cell>
          <cell r="CG3008">
            <v>40570</v>
          </cell>
          <cell r="CR3008">
            <v>40570</v>
          </cell>
          <cell r="DC3008">
            <v>40570</v>
          </cell>
          <cell r="DN3008">
            <v>40602</v>
          </cell>
        </row>
        <row r="3009">
          <cell r="H3009">
            <v>40568</v>
          </cell>
          <cell r="S3009">
            <v>40568</v>
          </cell>
          <cell r="AD3009">
            <v>40568</v>
          </cell>
          <cell r="AO3009">
            <v>40568</v>
          </cell>
          <cell r="AZ3009">
            <v>40568</v>
          </cell>
          <cell r="BK3009">
            <v>40568</v>
          </cell>
          <cell r="BV3009">
            <v>40568</v>
          </cell>
          <cell r="CG3009">
            <v>40568</v>
          </cell>
          <cell r="CR3009">
            <v>40568</v>
          </cell>
          <cell r="DC3009">
            <v>40568</v>
          </cell>
          <cell r="DN3009">
            <v>40599</v>
          </cell>
        </row>
        <row r="3010">
          <cell r="H3010">
            <v>40567</v>
          </cell>
          <cell r="S3010">
            <v>40567</v>
          </cell>
          <cell r="AD3010">
            <v>40567</v>
          </cell>
          <cell r="AO3010">
            <v>40567</v>
          </cell>
          <cell r="AZ3010">
            <v>40567</v>
          </cell>
          <cell r="BK3010">
            <v>40567</v>
          </cell>
          <cell r="BV3010">
            <v>40567</v>
          </cell>
          <cell r="CG3010">
            <v>40567</v>
          </cell>
          <cell r="CR3010">
            <v>40567</v>
          </cell>
          <cell r="DC3010">
            <v>40567</v>
          </cell>
          <cell r="DN3010">
            <v>40598</v>
          </cell>
        </row>
        <row r="3011">
          <cell r="H3011">
            <v>40564</v>
          </cell>
          <cell r="S3011">
            <v>40564</v>
          </cell>
          <cell r="AD3011">
            <v>40564</v>
          </cell>
          <cell r="AO3011">
            <v>40564</v>
          </cell>
          <cell r="AZ3011">
            <v>40564</v>
          </cell>
          <cell r="BK3011">
            <v>40564</v>
          </cell>
          <cell r="BV3011">
            <v>40564</v>
          </cell>
          <cell r="CG3011">
            <v>40564</v>
          </cell>
          <cell r="CR3011">
            <v>40564</v>
          </cell>
          <cell r="DC3011">
            <v>40564</v>
          </cell>
          <cell r="DN3011">
            <v>40597</v>
          </cell>
        </row>
        <row r="3012">
          <cell r="H3012">
            <v>40563</v>
          </cell>
          <cell r="S3012">
            <v>40563</v>
          </cell>
          <cell r="AD3012">
            <v>40563</v>
          </cell>
          <cell r="AO3012">
            <v>40563</v>
          </cell>
          <cell r="AZ3012">
            <v>40563</v>
          </cell>
          <cell r="BK3012">
            <v>40563</v>
          </cell>
          <cell r="BV3012">
            <v>40563</v>
          </cell>
          <cell r="CG3012">
            <v>40563</v>
          </cell>
          <cell r="CR3012">
            <v>40563</v>
          </cell>
          <cell r="DC3012">
            <v>40563</v>
          </cell>
          <cell r="DN3012">
            <v>40596</v>
          </cell>
        </row>
        <row r="3013">
          <cell r="H3013">
            <v>40562</v>
          </cell>
          <cell r="S3013">
            <v>40562</v>
          </cell>
          <cell r="AD3013">
            <v>40562</v>
          </cell>
          <cell r="AO3013">
            <v>40562</v>
          </cell>
          <cell r="AZ3013">
            <v>40562</v>
          </cell>
          <cell r="BK3013">
            <v>40562</v>
          </cell>
          <cell r="BV3013">
            <v>40562</v>
          </cell>
          <cell r="CG3013">
            <v>40562</v>
          </cell>
          <cell r="CR3013">
            <v>40562</v>
          </cell>
          <cell r="DC3013">
            <v>40562</v>
          </cell>
          <cell r="DN3013">
            <v>40592</v>
          </cell>
        </row>
        <row r="3014">
          <cell r="H3014">
            <v>40561</v>
          </cell>
          <cell r="S3014">
            <v>40561</v>
          </cell>
          <cell r="AD3014">
            <v>40561</v>
          </cell>
          <cell r="AO3014">
            <v>40561</v>
          </cell>
          <cell r="AZ3014">
            <v>40561</v>
          </cell>
          <cell r="BK3014">
            <v>40561</v>
          </cell>
          <cell r="BV3014">
            <v>40561</v>
          </cell>
          <cell r="CG3014">
            <v>40561</v>
          </cell>
          <cell r="CR3014">
            <v>40561</v>
          </cell>
          <cell r="DC3014">
            <v>40561</v>
          </cell>
          <cell r="DN3014">
            <v>40591</v>
          </cell>
        </row>
        <row r="3015">
          <cell r="H3015">
            <v>40560</v>
          </cell>
          <cell r="S3015">
            <v>40560</v>
          </cell>
          <cell r="AD3015">
            <v>40560</v>
          </cell>
          <cell r="AO3015">
            <v>40560</v>
          </cell>
          <cell r="AZ3015">
            <v>40560</v>
          </cell>
          <cell r="BK3015">
            <v>40560</v>
          </cell>
          <cell r="BV3015">
            <v>40560</v>
          </cell>
          <cell r="CG3015">
            <v>40560</v>
          </cell>
          <cell r="CR3015">
            <v>40560</v>
          </cell>
          <cell r="DC3015">
            <v>40560</v>
          </cell>
          <cell r="DN3015">
            <v>40590</v>
          </cell>
        </row>
        <row r="3016">
          <cell r="H3016">
            <v>40557</v>
          </cell>
          <cell r="S3016">
            <v>40557</v>
          </cell>
          <cell r="AD3016">
            <v>40557</v>
          </cell>
          <cell r="AO3016">
            <v>40557</v>
          </cell>
          <cell r="AZ3016">
            <v>40557</v>
          </cell>
          <cell r="BK3016">
            <v>40557</v>
          </cell>
          <cell r="BV3016">
            <v>40557</v>
          </cell>
          <cell r="CG3016">
            <v>40557</v>
          </cell>
          <cell r="CR3016">
            <v>40557</v>
          </cell>
          <cell r="DC3016">
            <v>40557</v>
          </cell>
          <cell r="DN3016">
            <v>40589</v>
          </cell>
        </row>
        <row r="3017">
          <cell r="H3017">
            <v>40556</v>
          </cell>
          <cell r="S3017">
            <v>40556</v>
          </cell>
          <cell r="AD3017">
            <v>40556</v>
          </cell>
          <cell r="AO3017">
            <v>40556</v>
          </cell>
          <cell r="AZ3017">
            <v>40556</v>
          </cell>
          <cell r="BK3017">
            <v>40556</v>
          </cell>
          <cell r="BV3017">
            <v>40556</v>
          </cell>
          <cell r="CG3017">
            <v>40556</v>
          </cell>
          <cell r="CR3017">
            <v>40556</v>
          </cell>
          <cell r="DC3017">
            <v>40556</v>
          </cell>
          <cell r="DN3017">
            <v>40588</v>
          </cell>
        </row>
        <row r="3018">
          <cell r="H3018">
            <v>40555</v>
          </cell>
          <cell r="S3018">
            <v>40555</v>
          </cell>
          <cell r="AD3018">
            <v>40555</v>
          </cell>
          <cell r="AO3018">
            <v>40555</v>
          </cell>
          <cell r="AZ3018">
            <v>40555</v>
          </cell>
          <cell r="BK3018">
            <v>40555</v>
          </cell>
          <cell r="BV3018">
            <v>40555</v>
          </cell>
          <cell r="CG3018">
            <v>40555</v>
          </cell>
          <cell r="CR3018">
            <v>40555</v>
          </cell>
          <cell r="DC3018">
            <v>40555</v>
          </cell>
          <cell r="DN3018">
            <v>40585</v>
          </cell>
        </row>
        <row r="3019">
          <cell r="H3019">
            <v>40554</v>
          </cell>
          <cell r="S3019">
            <v>40554</v>
          </cell>
          <cell r="AD3019">
            <v>40554</v>
          </cell>
          <cell r="AO3019">
            <v>40554</v>
          </cell>
          <cell r="AZ3019">
            <v>40554</v>
          </cell>
          <cell r="BK3019">
            <v>40554</v>
          </cell>
          <cell r="BV3019">
            <v>40554</v>
          </cell>
          <cell r="CG3019">
            <v>40554</v>
          </cell>
          <cell r="CR3019">
            <v>40554</v>
          </cell>
          <cell r="DC3019">
            <v>40554</v>
          </cell>
          <cell r="DN3019">
            <v>40584</v>
          </cell>
        </row>
        <row r="3020">
          <cell r="H3020">
            <v>40553</v>
          </cell>
          <cell r="S3020">
            <v>40553</v>
          </cell>
          <cell r="AD3020">
            <v>40553</v>
          </cell>
          <cell r="AO3020">
            <v>40553</v>
          </cell>
          <cell r="AZ3020">
            <v>40553</v>
          </cell>
          <cell r="BK3020">
            <v>40553</v>
          </cell>
          <cell r="BV3020">
            <v>40553</v>
          </cell>
          <cell r="CG3020">
            <v>40553</v>
          </cell>
          <cell r="CR3020">
            <v>40553</v>
          </cell>
          <cell r="DC3020">
            <v>40553</v>
          </cell>
          <cell r="DN3020">
            <v>40583</v>
          </cell>
        </row>
        <row r="3021">
          <cell r="H3021">
            <v>40550</v>
          </cell>
          <cell r="S3021">
            <v>40550</v>
          </cell>
          <cell r="AD3021">
            <v>40550</v>
          </cell>
          <cell r="AO3021">
            <v>40550</v>
          </cell>
          <cell r="AZ3021">
            <v>40550</v>
          </cell>
          <cell r="BK3021">
            <v>40550</v>
          </cell>
          <cell r="BV3021">
            <v>40550</v>
          </cell>
          <cell r="CG3021">
            <v>40550</v>
          </cell>
          <cell r="CR3021">
            <v>40550</v>
          </cell>
          <cell r="DC3021">
            <v>40550</v>
          </cell>
          <cell r="DN3021">
            <v>40582</v>
          </cell>
        </row>
        <row r="3022">
          <cell r="H3022">
            <v>40549</v>
          </cell>
          <cell r="S3022">
            <v>40549</v>
          </cell>
          <cell r="AD3022">
            <v>40549</v>
          </cell>
          <cell r="AO3022">
            <v>40549</v>
          </cell>
          <cell r="AZ3022">
            <v>40549</v>
          </cell>
          <cell r="BK3022">
            <v>40549</v>
          </cell>
          <cell r="BV3022">
            <v>40549</v>
          </cell>
          <cell r="CG3022">
            <v>40549</v>
          </cell>
          <cell r="CR3022">
            <v>40549</v>
          </cell>
          <cell r="DC3022">
            <v>40549</v>
          </cell>
          <cell r="DN3022">
            <v>40581</v>
          </cell>
        </row>
        <row r="3023">
          <cell r="H3023">
            <v>40548</v>
          </cell>
          <cell r="S3023">
            <v>40548</v>
          </cell>
          <cell r="AD3023">
            <v>40548</v>
          </cell>
          <cell r="AO3023">
            <v>40548</v>
          </cell>
          <cell r="AZ3023">
            <v>40548</v>
          </cell>
          <cell r="BK3023">
            <v>40548</v>
          </cell>
          <cell r="BV3023">
            <v>40548</v>
          </cell>
          <cell r="CG3023">
            <v>40548</v>
          </cell>
          <cell r="CR3023">
            <v>40548</v>
          </cell>
          <cell r="DC3023">
            <v>40548</v>
          </cell>
          <cell r="DN3023">
            <v>40578</v>
          </cell>
        </row>
        <row r="3024">
          <cell r="H3024">
            <v>40547</v>
          </cell>
          <cell r="S3024">
            <v>40547</v>
          </cell>
          <cell r="AD3024">
            <v>40547</v>
          </cell>
          <cell r="AO3024">
            <v>40547</v>
          </cell>
          <cell r="AZ3024">
            <v>40547</v>
          </cell>
          <cell r="BK3024">
            <v>40547</v>
          </cell>
          <cell r="BV3024">
            <v>40547</v>
          </cell>
          <cell r="CG3024">
            <v>40547</v>
          </cell>
          <cell r="CR3024">
            <v>40547</v>
          </cell>
          <cell r="DC3024">
            <v>40547</v>
          </cell>
          <cell r="DN3024">
            <v>40577</v>
          </cell>
        </row>
        <row r="3025">
          <cell r="H3025">
            <v>40546</v>
          </cell>
          <cell r="S3025">
            <v>40546</v>
          </cell>
          <cell r="AD3025">
            <v>40546</v>
          </cell>
          <cell r="AO3025">
            <v>40546</v>
          </cell>
          <cell r="AZ3025">
            <v>40546</v>
          </cell>
          <cell r="BK3025">
            <v>40546</v>
          </cell>
          <cell r="BV3025">
            <v>40546</v>
          </cell>
          <cell r="CG3025">
            <v>40546</v>
          </cell>
          <cell r="CR3025">
            <v>40546</v>
          </cell>
          <cell r="DC3025">
            <v>40546</v>
          </cell>
          <cell r="DN3025">
            <v>40576</v>
          </cell>
        </row>
        <row r="3026">
          <cell r="H3026">
            <v>40543</v>
          </cell>
          <cell r="S3026">
            <v>40543</v>
          </cell>
          <cell r="AD3026">
            <v>40543</v>
          </cell>
          <cell r="AO3026">
            <v>40543</v>
          </cell>
          <cell r="AZ3026">
            <v>40543</v>
          </cell>
          <cell r="BK3026">
            <v>40543</v>
          </cell>
          <cell r="BV3026">
            <v>40543</v>
          </cell>
          <cell r="CG3026">
            <v>40543</v>
          </cell>
          <cell r="CR3026">
            <v>40543</v>
          </cell>
          <cell r="DC3026">
            <v>40543</v>
          </cell>
          <cell r="DN3026">
            <v>40575</v>
          </cell>
        </row>
        <row r="3027">
          <cell r="H3027">
            <v>40542</v>
          </cell>
          <cell r="S3027">
            <v>40542</v>
          </cell>
          <cell r="AD3027">
            <v>40542</v>
          </cell>
          <cell r="AO3027">
            <v>40542</v>
          </cell>
          <cell r="AZ3027">
            <v>40542</v>
          </cell>
          <cell r="BK3027">
            <v>40542</v>
          </cell>
          <cell r="BV3027">
            <v>40542</v>
          </cell>
          <cell r="CG3027">
            <v>40542</v>
          </cell>
          <cell r="CR3027">
            <v>40542</v>
          </cell>
          <cell r="DC3027">
            <v>40542</v>
          </cell>
          <cell r="DN3027">
            <v>40574</v>
          </cell>
        </row>
        <row r="3028">
          <cell r="H3028">
            <v>40541</v>
          </cell>
          <cell r="S3028">
            <v>40541</v>
          </cell>
          <cell r="AD3028">
            <v>40541</v>
          </cell>
          <cell r="AO3028">
            <v>40541</v>
          </cell>
          <cell r="AZ3028">
            <v>40541</v>
          </cell>
          <cell r="BK3028">
            <v>40541</v>
          </cell>
          <cell r="BV3028">
            <v>40541</v>
          </cell>
          <cell r="CG3028">
            <v>40541</v>
          </cell>
          <cell r="CR3028">
            <v>40541</v>
          </cell>
          <cell r="DC3028">
            <v>40541</v>
          </cell>
          <cell r="DN3028">
            <v>40571</v>
          </cell>
        </row>
        <row r="3029">
          <cell r="H3029">
            <v>40540</v>
          </cell>
          <cell r="S3029">
            <v>40540</v>
          </cell>
          <cell r="AD3029">
            <v>40540</v>
          </cell>
          <cell r="AO3029">
            <v>40540</v>
          </cell>
          <cell r="AZ3029">
            <v>40540</v>
          </cell>
          <cell r="BK3029">
            <v>40540</v>
          </cell>
          <cell r="BV3029">
            <v>40540</v>
          </cell>
          <cell r="CG3029">
            <v>40540</v>
          </cell>
          <cell r="CR3029">
            <v>40540</v>
          </cell>
          <cell r="DC3029">
            <v>40540</v>
          </cell>
          <cell r="DN3029">
            <v>40570</v>
          </cell>
        </row>
        <row r="3030">
          <cell r="H3030">
            <v>40539</v>
          </cell>
          <cell r="S3030">
            <v>40539</v>
          </cell>
          <cell r="AD3030">
            <v>40539</v>
          </cell>
          <cell r="AO3030">
            <v>40539</v>
          </cell>
          <cell r="AZ3030">
            <v>40539</v>
          </cell>
          <cell r="BK3030">
            <v>40539</v>
          </cell>
          <cell r="BV3030">
            <v>40539</v>
          </cell>
          <cell r="CG3030">
            <v>40539</v>
          </cell>
          <cell r="CR3030">
            <v>40539</v>
          </cell>
          <cell r="DC3030">
            <v>40539</v>
          </cell>
          <cell r="DN3030">
            <v>40569</v>
          </cell>
        </row>
        <row r="3031">
          <cell r="H3031">
            <v>40536</v>
          </cell>
          <cell r="S3031">
            <v>40536</v>
          </cell>
          <cell r="AD3031">
            <v>40536</v>
          </cell>
          <cell r="AO3031">
            <v>40536</v>
          </cell>
          <cell r="AZ3031">
            <v>40536</v>
          </cell>
          <cell r="BK3031">
            <v>40536</v>
          </cell>
          <cell r="BV3031">
            <v>40536</v>
          </cell>
          <cell r="CG3031">
            <v>40536</v>
          </cell>
          <cell r="CR3031">
            <v>40536</v>
          </cell>
          <cell r="DC3031">
            <v>40536</v>
          </cell>
          <cell r="DN3031">
            <v>40568</v>
          </cell>
        </row>
        <row r="3032">
          <cell r="H3032">
            <v>40535</v>
          </cell>
          <cell r="S3032">
            <v>40535</v>
          </cell>
          <cell r="AD3032">
            <v>40535</v>
          </cell>
          <cell r="AO3032">
            <v>40535</v>
          </cell>
          <cell r="AZ3032">
            <v>40535</v>
          </cell>
          <cell r="BK3032">
            <v>40535</v>
          </cell>
          <cell r="BV3032">
            <v>40535</v>
          </cell>
          <cell r="CG3032">
            <v>40535</v>
          </cell>
          <cell r="CR3032">
            <v>40535</v>
          </cell>
          <cell r="DC3032">
            <v>40535</v>
          </cell>
          <cell r="DN3032">
            <v>40567</v>
          </cell>
        </row>
        <row r="3033">
          <cell r="H3033">
            <v>40534</v>
          </cell>
          <cell r="S3033">
            <v>40534</v>
          </cell>
          <cell r="AD3033">
            <v>40534</v>
          </cell>
          <cell r="AO3033">
            <v>40534</v>
          </cell>
          <cell r="AZ3033">
            <v>40534</v>
          </cell>
          <cell r="BK3033">
            <v>40534</v>
          </cell>
          <cell r="BV3033">
            <v>40534</v>
          </cell>
          <cell r="CG3033">
            <v>40534</v>
          </cell>
          <cell r="CR3033">
            <v>40534</v>
          </cell>
          <cell r="DC3033">
            <v>40534</v>
          </cell>
          <cell r="DN3033">
            <v>40564</v>
          </cell>
        </row>
        <row r="3034">
          <cell r="H3034">
            <v>40533</v>
          </cell>
          <cell r="S3034">
            <v>40533</v>
          </cell>
          <cell r="AD3034">
            <v>40533</v>
          </cell>
          <cell r="AO3034">
            <v>40533</v>
          </cell>
          <cell r="AZ3034">
            <v>40533</v>
          </cell>
          <cell r="BK3034">
            <v>40533</v>
          </cell>
          <cell r="BV3034">
            <v>40533</v>
          </cell>
          <cell r="CG3034">
            <v>40533</v>
          </cell>
          <cell r="CR3034">
            <v>40533</v>
          </cell>
          <cell r="DC3034">
            <v>40533</v>
          </cell>
          <cell r="DN3034">
            <v>40563</v>
          </cell>
        </row>
        <row r="3035">
          <cell r="H3035">
            <v>40532</v>
          </cell>
          <cell r="S3035">
            <v>40532</v>
          </cell>
          <cell r="AD3035">
            <v>40532</v>
          </cell>
          <cell r="AO3035">
            <v>40532</v>
          </cell>
          <cell r="AZ3035">
            <v>40532</v>
          </cell>
          <cell r="BK3035">
            <v>40532</v>
          </cell>
          <cell r="BV3035">
            <v>40532</v>
          </cell>
          <cell r="CG3035">
            <v>40532</v>
          </cell>
          <cell r="CR3035">
            <v>40532</v>
          </cell>
          <cell r="DC3035">
            <v>40532</v>
          </cell>
          <cell r="DN3035">
            <v>40562</v>
          </cell>
        </row>
        <row r="3036">
          <cell r="H3036">
            <v>40528</v>
          </cell>
          <cell r="S3036">
            <v>40528</v>
          </cell>
          <cell r="AD3036">
            <v>40528</v>
          </cell>
          <cell r="AO3036">
            <v>40528</v>
          </cell>
          <cell r="AZ3036">
            <v>40528</v>
          </cell>
          <cell r="BK3036">
            <v>40528</v>
          </cell>
          <cell r="BV3036">
            <v>40528</v>
          </cell>
          <cell r="CG3036">
            <v>40528</v>
          </cell>
          <cell r="CR3036">
            <v>40528</v>
          </cell>
          <cell r="DC3036">
            <v>40528</v>
          </cell>
          <cell r="DN3036">
            <v>40561</v>
          </cell>
        </row>
        <row r="3037">
          <cell r="H3037">
            <v>40527</v>
          </cell>
          <cell r="S3037">
            <v>40527</v>
          </cell>
          <cell r="AD3037">
            <v>40527</v>
          </cell>
          <cell r="AO3037">
            <v>40527</v>
          </cell>
          <cell r="AZ3037">
            <v>40527</v>
          </cell>
          <cell r="BK3037">
            <v>40527</v>
          </cell>
          <cell r="BV3037">
            <v>40527</v>
          </cell>
          <cell r="CG3037">
            <v>40527</v>
          </cell>
          <cell r="CR3037">
            <v>40527</v>
          </cell>
          <cell r="DC3037">
            <v>40527</v>
          </cell>
          <cell r="DN3037">
            <v>40557</v>
          </cell>
        </row>
        <row r="3038">
          <cell r="H3038">
            <v>40526</v>
          </cell>
          <cell r="S3038">
            <v>40526</v>
          </cell>
          <cell r="AD3038">
            <v>40526</v>
          </cell>
          <cell r="AO3038">
            <v>40526</v>
          </cell>
          <cell r="AZ3038">
            <v>40526</v>
          </cell>
          <cell r="BK3038">
            <v>40526</v>
          </cell>
          <cell r="BV3038">
            <v>40526</v>
          </cell>
          <cell r="CG3038">
            <v>40526</v>
          </cell>
          <cell r="CR3038">
            <v>40526</v>
          </cell>
          <cell r="DC3038">
            <v>40526</v>
          </cell>
          <cell r="DN3038">
            <v>40556</v>
          </cell>
        </row>
        <row r="3039">
          <cell r="H3039">
            <v>40525</v>
          </cell>
          <cell r="S3039">
            <v>40525</v>
          </cell>
          <cell r="AD3039">
            <v>40525</v>
          </cell>
          <cell r="AO3039">
            <v>40525</v>
          </cell>
          <cell r="AZ3039">
            <v>40525</v>
          </cell>
          <cell r="BK3039">
            <v>40525</v>
          </cell>
          <cell r="BV3039">
            <v>40525</v>
          </cell>
          <cell r="CG3039">
            <v>40525</v>
          </cell>
          <cell r="CR3039">
            <v>40525</v>
          </cell>
          <cell r="DC3039">
            <v>40525</v>
          </cell>
          <cell r="DN3039">
            <v>40555</v>
          </cell>
        </row>
        <row r="3040">
          <cell r="H3040">
            <v>40522</v>
          </cell>
          <cell r="S3040">
            <v>40522</v>
          </cell>
          <cell r="AD3040">
            <v>40522</v>
          </cell>
          <cell r="AO3040">
            <v>40522</v>
          </cell>
          <cell r="AZ3040">
            <v>40522</v>
          </cell>
          <cell r="BK3040">
            <v>40522</v>
          </cell>
          <cell r="BV3040">
            <v>40522</v>
          </cell>
          <cell r="CG3040">
            <v>40522</v>
          </cell>
          <cell r="CR3040">
            <v>40522</v>
          </cell>
          <cell r="DC3040">
            <v>40522</v>
          </cell>
          <cell r="DN3040">
            <v>40554</v>
          </cell>
        </row>
        <row r="3041">
          <cell r="H3041">
            <v>40521</v>
          </cell>
          <cell r="S3041">
            <v>40521</v>
          </cell>
          <cell r="AD3041">
            <v>40521</v>
          </cell>
          <cell r="AO3041">
            <v>40521</v>
          </cell>
          <cell r="AZ3041">
            <v>40521</v>
          </cell>
          <cell r="BK3041">
            <v>40521</v>
          </cell>
          <cell r="BV3041">
            <v>40521</v>
          </cell>
          <cell r="CG3041">
            <v>40521</v>
          </cell>
          <cell r="CR3041">
            <v>40521</v>
          </cell>
          <cell r="DC3041">
            <v>40521</v>
          </cell>
          <cell r="DN3041">
            <v>40553</v>
          </cell>
        </row>
        <row r="3042">
          <cell r="H3042">
            <v>40520</v>
          </cell>
          <cell r="S3042">
            <v>40520</v>
          </cell>
          <cell r="AD3042">
            <v>40520</v>
          </cell>
          <cell r="AO3042">
            <v>40520</v>
          </cell>
          <cell r="AZ3042">
            <v>40520</v>
          </cell>
          <cell r="BK3042">
            <v>40520</v>
          </cell>
          <cell r="BV3042">
            <v>40520</v>
          </cell>
          <cell r="CG3042">
            <v>40520</v>
          </cell>
          <cell r="CR3042">
            <v>40520</v>
          </cell>
          <cell r="DC3042">
            <v>40520</v>
          </cell>
          <cell r="DN3042">
            <v>40550</v>
          </cell>
        </row>
        <row r="3043">
          <cell r="H3043">
            <v>40519</v>
          </cell>
          <cell r="S3043">
            <v>40519</v>
          </cell>
          <cell r="AD3043">
            <v>40519</v>
          </cell>
          <cell r="AO3043">
            <v>40519</v>
          </cell>
          <cell r="AZ3043">
            <v>40519</v>
          </cell>
          <cell r="BK3043">
            <v>40519</v>
          </cell>
          <cell r="BV3043">
            <v>40519</v>
          </cell>
          <cell r="CG3043">
            <v>40519</v>
          </cell>
          <cell r="CR3043">
            <v>40519</v>
          </cell>
          <cell r="DC3043">
            <v>40519</v>
          </cell>
          <cell r="DN3043">
            <v>40549</v>
          </cell>
        </row>
        <row r="3044">
          <cell r="H3044">
            <v>40518</v>
          </cell>
          <cell r="S3044">
            <v>40518</v>
          </cell>
          <cell r="AD3044">
            <v>40518</v>
          </cell>
          <cell r="AO3044">
            <v>40518</v>
          </cell>
          <cell r="AZ3044">
            <v>40518</v>
          </cell>
          <cell r="BK3044">
            <v>40518</v>
          </cell>
          <cell r="BV3044">
            <v>40518</v>
          </cell>
          <cell r="CG3044">
            <v>40518</v>
          </cell>
          <cell r="CR3044">
            <v>40518</v>
          </cell>
          <cell r="DC3044">
            <v>40518</v>
          </cell>
          <cell r="DN3044">
            <v>40548</v>
          </cell>
        </row>
        <row r="3045">
          <cell r="H3045">
            <v>40515</v>
          </cell>
          <cell r="S3045">
            <v>40515</v>
          </cell>
          <cell r="AD3045">
            <v>40515</v>
          </cell>
          <cell r="AO3045">
            <v>40515</v>
          </cell>
          <cell r="AZ3045">
            <v>40515</v>
          </cell>
          <cell r="BK3045">
            <v>40515</v>
          </cell>
          <cell r="BV3045">
            <v>40515</v>
          </cell>
          <cell r="CG3045">
            <v>40515</v>
          </cell>
          <cell r="CR3045">
            <v>40515</v>
          </cell>
          <cell r="DC3045">
            <v>40515</v>
          </cell>
          <cell r="DN3045">
            <v>40547</v>
          </cell>
        </row>
        <row r="3046">
          <cell r="H3046">
            <v>40514</v>
          </cell>
          <cell r="S3046">
            <v>40514</v>
          </cell>
          <cell r="AD3046">
            <v>40514</v>
          </cell>
          <cell r="AO3046">
            <v>40514</v>
          </cell>
          <cell r="AZ3046">
            <v>40514</v>
          </cell>
          <cell r="BK3046">
            <v>40514</v>
          </cell>
          <cell r="BV3046">
            <v>40514</v>
          </cell>
          <cell r="CG3046">
            <v>40514</v>
          </cell>
          <cell r="CR3046">
            <v>40514</v>
          </cell>
          <cell r="DC3046">
            <v>40514</v>
          </cell>
          <cell r="DN3046">
            <v>40546</v>
          </cell>
        </row>
        <row r="3047">
          <cell r="H3047">
            <v>40513</v>
          </cell>
          <cell r="S3047">
            <v>40513</v>
          </cell>
          <cell r="AD3047">
            <v>40513</v>
          </cell>
          <cell r="AO3047">
            <v>40513</v>
          </cell>
          <cell r="AZ3047">
            <v>40513</v>
          </cell>
          <cell r="BK3047">
            <v>40513</v>
          </cell>
          <cell r="BV3047">
            <v>40513</v>
          </cell>
          <cell r="CG3047">
            <v>40513</v>
          </cell>
          <cell r="CR3047">
            <v>40513</v>
          </cell>
          <cell r="DC3047">
            <v>40513</v>
          </cell>
          <cell r="DN3047">
            <v>40543</v>
          </cell>
        </row>
        <row r="3048">
          <cell r="H3048">
            <v>40512</v>
          </cell>
          <cell r="S3048">
            <v>40512</v>
          </cell>
          <cell r="AD3048">
            <v>40512</v>
          </cell>
          <cell r="AO3048">
            <v>40512</v>
          </cell>
          <cell r="AZ3048">
            <v>40512</v>
          </cell>
          <cell r="BK3048">
            <v>40512</v>
          </cell>
          <cell r="BV3048">
            <v>40512</v>
          </cell>
          <cell r="CG3048">
            <v>40512</v>
          </cell>
          <cell r="CR3048">
            <v>40512</v>
          </cell>
          <cell r="DC3048">
            <v>40512</v>
          </cell>
          <cell r="DN3048">
            <v>40542</v>
          </cell>
        </row>
        <row r="3049">
          <cell r="H3049">
            <v>40511</v>
          </cell>
          <cell r="S3049">
            <v>40511</v>
          </cell>
          <cell r="AD3049">
            <v>40511</v>
          </cell>
          <cell r="AO3049">
            <v>40511</v>
          </cell>
          <cell r="AZ3049">
            <v>40511</v>
          </cell>
          <cell r="BK3049">
            <v>40511</v>
          </cell>
          <cell r="BV3049">
            <v>40511</v>
          </cell>
          <cell r="CG3049">
            <v>40511</v>
          </cell>
          <cell r="CR3049">
            <v>40511</v>
          </cell>
          <cell r="DC3049">
            <v>40511</v>
          </cell>
          <cell r="DN3049">
            <v>40541</v>
          </cell>
        </row>
        <row r="3050">
          <cell r="H3050">
            <v>40508</v>
          </cell>
          <cell r="S3050">
            <v>40508</v>
          </cell>
          <cell r="AD3050">
            <v>40508</v>
          </cell>
          <cell r="AO3050">
            <v>40508</v>
          </cell>
          <cell r="AZ3050">
            <v>40508</v>
          </cell>
          <cell r="BK3050">
            <v>40508</v>
          </cell>
          <cell r="BV3050">
            <v>40508</v>
          </cell>
          <cell r="CG3050">
            <v>40508</v>
          </cell>
          <cell r="CR3050">
            <v>40508</v>
          </cell>
          <cell r="DC3050">
            <v>40508</v>
          </cell>
          <cell r="DN3050">
            <v>40540</v>
          </cell>
        </row>
        <row r="3051">
          <cell r="H3051">
            <v>40507</v>
          </cell>
          <cell r="S3051">
            <v>40507</v>
          </cell>
          <cell r="AD3051">
            <v>40507</v>
          </cell>
          <cell r="AO3051">
            <v>40507</v>
          </cell>
          <cell r="AZ3051">
            <v>40507</v>
          </cell>
          <cell r="BK3051">
            <v>40507</v>
          </cell>
          <cell r="BV3051">
            <v>40507</v>
          </cell>
          <cell r="CG3051">
            <v>40507</v>
          </cell>
          <cell r="CR3051">
            <v>40507</v>
          </cell>
          <cell r="DC3051">
            <v>40507</v>
          </cell>
          <cell r="DN3051">
            <v>40539</v>
          </cell>
        </row>
        <row r="3052">
          <cell r="H3052">
            <v>40506</v>
          </cell>
          <cell r="S3052">
            <v>40506</v>
          </cell>
          <cell r="AD3052">
            <v>40506</v>
          </cell>
          <cell r="AO3052">
            <v>40506</v>
          </cell>
          <cell r="AZ3052">
            <v>40506</v>
          </cell>
          <cell r="BK3052">
            <v>40506</v>
          </cell>
          <cell r="BV3052">
            <v>40506</v>
          </cell>
          <cell r="CG3052">
            <v>40506</v>
          </cell>
          <cell r="CR3052">
            <v>40506</v>
          </cell>
          <cell r="DC3052">
            <v>40506</v>
          </cell>
          <cell r="DN3052">
            <v>40535</v>
          </cell>
        </row>
        <row r="3053">
          <cell r="H3053">
            <v>40505</v>
          </cell>
          <cell r="S3053">
            <v>40505</v>
          </cell>
          <cell r="AD3053">
            <v>40505</v>
          </cell>
          <cell r="AO3053">
            <v>40505</v>
          </cell>
          <cell r="AZ3053">
            <v>40505</v>
          </cell>
          <cell r="BK3053">
            <v>40505</v>
          </cell>
          <cell r="BV3053">
            <v>40505</v>
          </cell>
          <cell r="CG3053">
            <v>40505</v>
          </cell>
          <cell r="CR3053">
            <v>40505</v>
          </cell>
          <cell r="DC3053">
            <v>40505</v>
          </cell>
          <cell r="DN3053">
            <v>40534</v>
          </cell>
        </row>
        <row r="3054">
          <cell r="H3054">
            <v>40504</v>
          </cell>
          <cell r="S3054">
            <v>40504</v>
          </cell>
          <cell r="AD3054">
            <v>40504</v>
          </cell>
          <cell r="AO3054">
            <v>40504</v>
          </cell>
          <cell r="AZ3054">
            <v>40504</v>
          </cell>
          <cell r="BK3054">
            <v>40504</v>
          </cell>
          <cell r="BV3054">
            <v>40504</v>
          </cell>
          <cell r="CG3054">
            <v>40504</v>
          </cell>
          <cell r="CR3054">
            <v>40504</v>
          </cell>
          <cell r="DC3054">
            <v>40504</v>
          </cell>
          <cell r="DN3054">
            <v>40533</v>
          </cell>
        </row>
        <row r="3055">
          <cell r="H3055">
            <v>40501</v>
          </cell>
          <cell r="S3055">
            <v>40501</v>
          </cell>
          <cell r="AD3055">
            <v>40501</v>
          </cell>
          <cell r="AO3055">
            <v>40501</v>
          </cell>
          <cell r="AZ3055">
            <v>40501</v>
          </cell>
          <cell r="BK3055">
            <v>40501</v>
          </cell>
          <cell r="BV3055">
            <v>40501</v>
          </cell>
          <cell r="CG3055">
            <v>40501</v>
          </cell>
          <cell r="CR3055">
            <v>40501</v>
          </cell>
          <cell r="DC3055">
            <v>40501</v>
          </cell>
          <cell r="DN3055">
            <v>40532</v>
          </cell>
        </row>
        <row r="3056">
          <cell r="H3056">
            <v>40500</v>
          </cell>
          <cell r="S3056">
            <v>40500</v>
          </cell>
          <cell r="AD3056">
            <v>40500</v>
          </cell>
          <cell r="AO3056">
            <v>40500</v>
          </cell>
          <cell r="AZ3056">
            <v>40500</v>
          </cell>
          <cell r="BK3056">
            <v>40500</v>
          </cell>
          <cell r="BV3056">
            <v>40500</v>
          </cell>
          <cell r="CG3056">
            <v>40500</v>
          </cell>
          <cell r="CR3056">
            <v>40500</v>
          </cell>
          <cell r="DC3056">
            <v>40500</v>
          </cell>
          <cell r="DN3056">
            <v>40529</v>
          </cell>
        </row>
        <row r="3057">
          <cell r="H3057">
            <v>40498</v>
          </cell>
          <cell r="S3057">
            <v>40498</v>
          </cell>
          <cell r="AD3057">
            <v>40498</v>
          </cell>
          <cell r="AO3057">
            <v>40498</v>
          </cell>
          <cell r="AZ3057">
            <v>40498</v>
          </cell>
          <cell r="BK3057">
            <v>40498</v>
          </cell>
          <cell r="BV3057">
            <v>40498</v>
          </cell>
          <cell r="CG3057">
            <v>40498</v>
          </cell>
          <cell r="CR3057">
            <v>40498</v>
          </cell>
          <cell r="DC3057">
            <v>40498</v>
          </cell>
          <cell r="DN3057">
            <v>40528</v>
          </cell>
        </row>
        <row r="3058">
          <cell r="H3058">
            <v>40497</v>
          </cell>
          <cell r="S3058">
            <v>40497</v>
          </cell>
          <cell r="AD3058">
            <v>40497</v>
          </cell>
          <cell r="AO3058">
            <v>40497</v>
          </cell>
          <cell r="AZ3058">
            <v>40497</v>
          </cell>
          <cell r="BK3058">
            <v>40497</v>
          </cell>
          <cell r="BV3058">
            <v>40497</v>
          </cell>
          <cell r="CG3058">
            <v>40497</v>
          </cell>
          <cell r="CR3058">
            <v>40497</v>
          </cell>
          <cell r="DC3058">
            <v>40497</v>
          </cell>
          <cell r="DN3058">
            <v>40527</v>
          </cell>
        </row>
        <row r="3059">
          <cell r="H3059">
            <v>40494</v>
          </cell>
          <cell r="S3059">
            <v>40494</v>
          </cell>
          <cell r="AD3059">
            <v>40494</v>
          </cell>
          <cell r="AO3059">
            <v>40494</v>
          </cell>
          <cell r="AZ3059">
            <v>40494</v>
          </cell>
          <cell r="BK3059">
            <v>40494</v>
          </cell>
          <cell r="BV3059">
            <v>40494</v>
          </cell>
          <cell r="CG3059">
            <v>40494</v>
          </cell>
          <cell r="CR3059">
            <v>40494</v>
          </cell>
          <cell r="DC3059">
            <v>40494</v>
          </cell>
          <cell r="DN3059">
            <v>40526</v>
          </cell>
        </row>
        <row r="3060">
          <cell r="H3060">
            <v>40493</v>
          </cell>
          <cell r="S3060">
            <v>40493</v>
          </cell>
          <cell r="AD3060">
            <v>40493</v>
          </cell>
          <cell r="AO3060">
            <v>40493</v>
          </cell>
          <cell r="AZ3060">
            <v>40493</v>
          </cell>
          <cell r="BK3060">
            <v>40493</v>
          </cell>
          <cell r="BV3060">
            <v>40493</v>
          </cell>
          <cell r="CG3060">
            <v>40493</v>
          </cell>
          <cell r="CR3060">
            <v>40493</v>
          </cell>
          <cell r="DC3060">
            <v>40493</v>
          </cell>
          <cell r="DN3060">
            <v>40525</v>
          </cell>
        </row>
        <row r="3061">
          <cell r="H3061">
            <v>40492</v>
          </cell>
          <cell r="S3061">
            <v>40492</v>
          </cell>
          <cell r="AD3061">
            <v>40492</v>
          </cell>
          <cell r="AO3061">
            <v>40492</v>
          </cell>
          <cell r="AZ3061">
            <v>40492</v>
          </cell>
          <cell r="BK3061">
            <v>40492</v>
          </cell>
          <cell r="BV3061">
            <v>40492</v>
          </cell>
          <cell r="CG3061">
            <v>40492</v>
          </cell>
          <cell r="CR3061">
            <v>40492</v>
          </cell>
          <cell r="DC3061">
            <v>40492</v>
          </cell>
          <cell r="DN3061">
            <v>40522</v>
          </cell>
        </row>
        <row r="3062">
          <cell r="H3062">
            <v>40491</v>
          </cell>
          <cell r="S3062">
            <v>40491</v>
          </cell>
          <cell r="AD3062">
            <v>40491</v>
          </cell>
          <cell r="AO3062">
            <v>40491</v>
          </cell>
          <cell r="AZ3062">
            <v>40491</v>
          </cell>
          <cell r="BK3062">
            <v>40491</v>
          </cell>
          <cell r="BV3062">
            <v>40491</v>
          </cell>
          <cell r="CG3062">
            <v>40491</v>
          </cell>
          <cell r="CR3062">
            <v>40491</v>
          </cell>
          <cell r="DC3062">
            <v>40491</v>
          </cell>
          <cell r="DN3062">
            <v>40521</v>
          </cell>
        </row>
        <row r="3063">
          <cell r="H3063">
            <v>40490</v>
          </cell>
          <cell r="S3063">
            <v>40490</v>
          </cell>
          <cell r="AD3063">
            <v>40490</v>
          </cell>
          <cell r="AO3063">
            <v>40490</v>
          </cell>
          <cell r="AZ3063">
            <v>40490</v>
          </cell>
          <cell r="BK3063">
            <v>40490</v>
          </cell>
          <cell r="BV3063">
            <v>40490</v>
          </cell>
          <cell r="CG3063">
            <v>40490</v>
          </cell>
          <cell r="CR3063">
            <v>40490</v>
          </cell>
          <cell r="DC3063">
            <v>40490</v>
          </cell>
          <cell r="DN3063">
            <v>40520</v>
          </cell>
        </row>
        <row r="3064">
          <cell r="H3064">
            <v>40487</v>
          </cell>
          <cell r="S3064">
            <v>40487</v>
          </cell>
          <cell r="AD3064">
            <v>40487</v>
          </cell>
          <cell r="AO3064">
            <v>40487</v>
          </cell>
          <cell r="AZ3064">
            <v>40487</v>
          </cell>
          <cell r="BK3064">
            <v>40487</v>
          </cell>
          <cell r="BV3064">
            <v>40487</v>
          </cell>
          <cell r="CG3064">
            <v>40487</v>
          </cell>
          <cell r="CR3064">
            <v>40487</v>
          </cell>
          <cell r="DC3064">
            <v>40487</v>
          </cell>
          <cell r="DN3064">
            <v>40519</v>
          </cell>
        </row>
        <row r="3065">
          <cell r="H3065">
            <v>40486</v>
          </cell>
          <cell r="S3065">
            <v>40486</v>
          </cell>
          <cell r="AD3065">
            <v>40486</v>
          </cell>
          <cell r="AO3065">
            <v>40486</v>
          </cell>
          <cell r="AZ3065">
            <v>40486</v>
          </cell>
          <cell r="BK3065">
            <v>40486</v>
          </cell>
          <cell r="BV3065">
            <v>40486</v>
          </cell>
          <cell r="CG3065">
            <v>40486</v>
          </cell>
          <cell r="CR3065">
            <v>40486</v>
          </cell>
          <cell r="DC3065">
            <v>40486</v>
          </cell>
          <cell r="DN3065">
            <v>40518</v>
          </cell>
        </row>
        <row r="3066">
          <cell r="H3066">
            <v>40485</v>
          </cell>
          <cell r="S3066">
            <v>40485</v>
          </cell>
          <cell r="AD3066">
            <v>40485</v>
          </cell>
          <cell r="AO3066">
            <v>40485</v>
          </cell>
          <cell r="AZ3066">
            <v>40485</v>
          </cell>
          <cell r="BK3066">
            <v>40485</v>
          </cell>
          <cell r="BV3066">
            <v>40485</v>
          </cell>
          <cell r="CG3066">
            <v>40485</v>
          </cell>
          <cell r="CR3066">
            <v>40485</v>
          </cell>
          <cell r="DC3066">
            <v>40485</v>
          </cell>
          <cell r="DN3066">
            <v>40515</v>
          </cell>
        </row>
        <row r="3067">
          <cell r="H3067">
            <v>40484</v>
          </cell>
          <cell r="S3067">
            <v>40484</v>
          </cell>
          <cell r="AD3067">
            <v>40484</v>
          </cell>
          <cell r="AO3067">
            <v>40484</v>
          </cell>
          <cell r="AZ3067">
            <v>40484</v>
          </cell>
          <cell r="BK3067">
            <v>40484</v>
          </cell>
          <cell r="BV3067">
            <v>40484</v>
          </cell>
          <cell r="CG3067">
            <v>40484</v>
          </cell>
          <cell r="CR3067">
            <v>40484</v>
          </cell>
          <cell r="DC3067">
            <v>40484</v>
          </cell>
          <cell r="DN3067">
            <v>40514</v>
          </cell>
        </row>
        <row r="3068">
          <cell r="H3068">
            <v>40483</v>
          </cell>
          <cell r="S3068">
            <v>40483</v>
          </cell>
          <cell r="AD3068">
            <v>40483</v>
          </cell>
          <cell r="AO3068">
            <v>40483</v>
          </cell>
          <cell r="AZ3068">
            <v>40483</v>
          </cell>
          <cell r="BK3068">
            <v>40483</v>
          </cell>
          <cell r="BV3068">
            <v>40483</v>
          </cell>
          <cell r="CG3068">
            <v>40483</v>
          </cell>
          <cell r="CR3068">
            <v>40483</v>
          </cell>
          <cell r="DC3068">
            <v>40483</v>
          </cell>
          <cell r="DN3068">
            <v>40513</v>
          </cell>
        </row>
        <row r="3069">
          <cell r="H3069">
            <v>40480</v>
          </cell>
          <cell r="S3069">
            <v>40480</v>
          </cell>
          <cell r="AD3069">
            <v>40480</v>
          </cell>
          <cell r="AO3069">
            <v>40480</v>
          </cell>
          <cell r="AZ3069">
            <v>40480</v>
          </cell>
          <cell r="BK3069">
            <v>40480</v>
          </cell>
          <cell r="BV3069">
            <v>40480</v>
          </cell>
          <cell r="CG3069">
            <v>40480</v>
          </cell>
          <cell r="CR3069">
            <v>40480</v>
          </cell>
          <cell r="DC3069">
            <v>40480</v>
          </cell>
          <cell r="DN3069">
            <v>40512</v>
          </cell>
        </row>
        <row r="3070">
          <cell r="H3070">
            <v>40479</v>
          </cell>
          <cell r="S3070">
            <v>40479</v>
          </cell>
          <cell r="AD3070">
            <v>40479</v>
          </cell>
          <cell r="AO3070">
            <v>40479</v>
          </cell>
          <cell r="AZ3070">
            <v>40479</v>
          </cell>
          <cell r="BK3070">
            <v>40479</v>
          </cell>
          <cell r="BV3070">
            <v>40479</v>
          </cell>
          <cell r="CG3070">
            <v>40479</v>
          </cell>
          <cell r="CR3070">
            <v>40479</v>
          </cell>
          <cell r="DC3070">
            <v>40479</v>
          </cell>
          <cell r="DN3070">
            <v>40511</v>
          </cell>
        </row>
        <row r="3071">
          <cell r="H3071">
            <v>40478</v>
          </cell>
          <cell r="S3071">
            <v>40478</v>
          </cell>
          <cell r="AD3071">
            <v>40478</v>
          </cell>
          <cell r="AO3071">
            <v>40478</v>
          </cell>
          <cell r="AZ3071">
            <v>40478</v>
          </cell>
          <cell r="BK3071">
            <v>40478</v>
          </cell>
          <cell r="BV3071">
            <v>40478</v>
          </cell>
          <cell r="CG3071">
            <v>40478</v>
          </cell>
          <cell r="CR3071">
            <v>40478</v>
          </cell>
          <cell r="DC3071">
            <v>40478</v>
          </cell>
          <cell r="DN3071">
            <v>40508</v>
          </cell>
        </row>
        <row r="3072">
          <cell r="H3072">
            <v>40477</v>
          </cell>
          <cell r="S3072">
            <v>40477</v>
          </cell>
          <cell r="AD3072">
            <v>40477</v>
          </cell>
          <cell r="AO3072">
            <v>40477</v>
          </cell>
          <cell r="AZ3072">
            <v>40477</v>
          </cell>
          <cell r="BK3072">
            <v>40477</v>
          </cell>
          <cell r="BV3072">
            <v>40477</v>
          </cell>
          <cell r="CG3072">
            <v>40477</v>
          </cell>
          <cell r="CR3072">
            <v>40477</v>
          </cell>
          <cell r="DC3072">
            <v>40477</v>
          </cell>
          <cell r="DN3072">
            <v>40506</v>
          </cell>
        </row>
        <row r="3073">
          <cell r="H3073">
            <v>40476</v>
          </cell>
          <cell r="S3073">
            <v>40476</v>
          </cell>
          <cell r="AD3073">
            <v>40476</v>
          </cell>
          <cell r="AO3073">
            <v>40476</v>
          </cell>
          <cell r="AZ3073">
            <v>40476</v>
          </cell>
          <cell r="BK3073">
            <v>40476</v>
          </cell>
          <cell r="BV3073">
            <v>40476</v>
          </cell>
          <cell r="CG3073">
            <v>40476</v>
          </cell>
          <cell r="CR3073">
            <v>40476</v>
          </cell>
          <cell r="DC3073">
            <v>40476</v>
          </cell>
          <cell r="DN3073">
            <v>40505</v>
          </cell>
        </row>
        <row r="3074">
          <cell r="H3074">
            <v>40473</v>
          </cell>
          <cell r="S3074">
            <v>40473</v>
          </cell>
          <cell r="AD3074">
            <v>40473</v>
          </cell>
          <cell r="AO3074">
            <v>40473</v>
          </cell>
          <cell r="AZ3074">
            <v>40473</v>
          </cell>
          <cell r="BK3074">
            <v>40473</v>
          </cell>
          <cell r="BV3074">
            <v>40473</v>
          </cell>
          <cell r="CG3074">
            <v>40473</v>
          </cell>
          <cell r="CR3074">
            <v>40473</v>
          </cell>
          <cell r="DC3074">
            <v>40473</v>
          </cell>
          <cell r="DN3074">
            <v>40504</v>
          </cell>
        </row>
        <row r="3075">
          <cell r="H3075">
            <v>40472</v>
          </cell>
          <cell r="S3075">
            <v>40472</v>
          </cell>
          <cell r="AD3075">
            <v>40472</v>
          </cell>
          <cell r="AO3075">
            <v>40472</v>
          </cell>
          <cell r="AZ3075">
            <v>40472</v>
          </cell>
          <cell r="BK3075">
            <v>40472</v>
          </cell>
          <cell r="BV3075">
            <v>40472</v>
          </cell>
          <cell r="CG3075">
            <v>40472</v>
          </cell>
          <cell r="CR3075">
            <v>40472</v>
          </cell>
          <cell r="DC3075">
            <v>40472</v>
          </cell>
          <cell r="DN3075">
            <v>40501</v>
          </cell>
        </row>
        <row r="3076">
          <cell r="H3076">
            <v>40471</v>
          </cell>
          <cell r="S3076">
            <v>40471</v>
          </cell>
          <cell r="AD3076">
            <v>40471</v>
          </cell>
          <cell r="AO3076">
            <v>40471</v>
          </cell>
          <cell r="AZ3076">
            <v>40471</v>
          </cell>
          <cell r="BK3076">
            <v>40471</v>
          </cell>
          <cell r="BV3076">
            <v>40471</v>
          </cell>
          <cell r="CG3076">
            <v>40471</v>
          </cell>
          <cell r="CR3076">
            <v>40471</v>
          </cell>
          <cell r="DC3076">
            <v>40471</v>
          </cell>
          <cell r="DN3076">
            <v>40500</v>
          </cell>
        </row>
        <row r="3077">
          <cell r="H3077">
            <v>40470</v>
          </cell>
          <cell r="S3077">
            <v>40470</v>
          </cell>
          <cell r="AD3077">
            <v>40470</v>
          </cell>
          <cell r="AO3077">
            <v>40470</v>
          </cell>
          <cell r="AZ3077">
            <v>40470</v>
          </cell>
          <cell r="BK3077">
            <v>40470</v>
          </cell>
          <cell r="BV3077">
            <v>40470</v>
          </cell>
          <cell r="CG3077">
            <v>40470</v>
          </cell>
          <cell r="CR3077">
            <v>40470</v>
          </cell>
          <cell r="DC3077">
            <v>40470</v>
          </cell>
          <cell r="DN3077">
            <v>40499</v>
          </cell>
        </row>
        <row r="3078">
          <cell r="H3078">
            <v>40469</v>
          </cell>
          <cell r="S3078">
            <v>40469</v>
          </cell>
          <cell r="AD3078">
            <v>40469</v>
          </cell>
          <cell r="AO3078">
            <v>40469</v>
          </cell>
          <cell r="AZ3078">
            <v>40469</v>
          </cell>
          <cell r="BK3078">
            <v>40469</v>
          </cell>
          <cell r="BV3078">
            <v>40469</v>
          </cell>
          <cell r="CG3078">
            <v>40469</v>
          </cell>
          <cell r="CR3078">
            <v>40469</v>
          </cell>
          <cell r="DC3078">
            <v>40469</v>
          </cell>
          <cell r="DN3078">
            <v>40498</v>
          </cell>
        </row>
        <row r="3079">
          <cell r="H3079">
            <v>40466</v>
          </cell>
          <cell r="S3079">
            <v>40466</v>
          </cell>
          <cell r="AD3079">
            <v>40466</v>
          </cell>
          <cell r="AO3079">
            <v>40466</v>
          </cell>
          <cell r="AZ3079">
            <v>40466</v>
          </cell>
          <cell r="BK3079">
            <v>40466</v>
          </cell>
          <cell r="BV3079">
            <v>40466</v>
          </cell>
          <cell r="CG3079">
            <v>40466</v>
          </cell>
          <cell r="CR3079">
            <v>40466</v>
          </cell>
          <cell r="DC3079">
            <v>40466</v>
          </cell>
          <cell r="DN3079">
            <v>40497</v>
          </cell>
        </row>
        <row r="3080">
          <cell r="H3080">
            <v>40465</v>
          </cell>
          <cell r="S3080">
            <v>40465</v>
          </cell>
          <cell r="AD3080">
            <v>40465</v>
          </cell>
          <cell r="AO3080">
            <v>40465</v>
          </cell>
          <cell r="AZ3080">
            <v>40465</v>
          </cell>
          <cell r="BK3080">
            <v>40465</v>
          </cell>
          <cell r="BV3080">
            <v>40465</v>
          </cell>
          <cell r="CG3080">
            <v>40465</v>
          </cell>
          <cell r="CR3080">
            <v>40465</v>
          </cell>
          <cell r="DC3080">
            <v>40465</v>
          </cell>
          <cell r="DN3080">
            <v>40494</v>
          </cell>
        </row>
        <row r="3081">
          <cell r="H3081">
            <v>40464</v>
          </cell>
          <cell r="S3081">
            <v>40464</v>
          </cell>
          <cell r="AD3081">
            <v>40464</v>
          </cell>
          <cell r="AO3081">
            <v>40464</v>
          </cell>
          <cell r="AZ3081">
            <v>40464</v>
          </cell>
          <cell r="BK3081">
            <v>40464</v>
          </cell>
          <cell r="BV3081">
            <v>40464</v>
          </cell>
          <cell r="CG3081">
            <v>40464</v>
          </cell>
          <cell r="CR3081">
            <v>40464</v>
          </cell>
          <cell r="DC3081">
            <v>40464</v>
          </cell>
          <cell r="DN3081">
            <v>40493</v>
          </cell>
        </row>
        <row r="3082">
          <cell r="H3082">
            <v>40463</v>
          </cell>
          <cell r="S3082">
            <v>40463</v>
          </cell>
          <cell r="AD3082">
            <v>40463</v>
          </cell>
          <cell r="AO3082">
            <v>40463</v>
          </cell>
          <cell r="AZ3082">
            <v>40463</v>
          </cell>
          <cell r="BK3082">
            <v>40463</v>
          </cell>
          <cell r="BV3082">
            <v>40463</v>
          </cell>
          <cell r="CG3082">
            <v>40463</v>
          </cell>
          <cell r="CR3082">
            <v>40463</v>
          </cell>
          <cell r="DC3082">
            <v>40463</v>
          </cell>
          <cell r="DN3082">
            <v>40492</v>
          </cell>
        </row>
        <row r="3083">
          <cell r="H3083">
            <v>40462</v>
          </cell>
          <cell r="S3083">
            <v>40462</v>
          </cell>
          <cell r="AD3083">
            <v>40462</v>
          </cell>
          <cell r="AO3083">
            <v>40462</v>
          </cell>
          <cell r="AZ3083">
            <v>40462</v>
          </cell>
          <cell r="BK3083">
            <v>40462</v>
          </cell>
          <cell r="BV3083">
            <v>40462</v>
          </cell>
          <cell r="CG3083">
            <v>40462</v>
          </cell>
          <cell r="CR3083">
            <v>40462</v>
          </cell>
          <cell r="DC3083">
            <v>40462</v>
          </cell>
          <cell r="DN3083">
            <v>40491</v>
          </cell>
        </row>
        <row r="3084">
          <cell r="H3084">
            <v>40459</v>
          </cell>
          <cell r="S3084">
            <v>40459</v>
          </cell>
          <cell r="AD3084">
            <v>40459</v>
          </cell>
          <cell r="AO3084">
            <v>40459</v>
          </cell>
          <cell r="AZ3084">
            <v>40459</v>
          </cell>
          <cell r="BK3084">
            <v>40459</v>
          </cell>
          <cell r="BV3084">
            <v>40459</v>
          </cell>
          <cell r="CG3084">
            <v>40459</v>
          </cell>
          <cell r="CR3084">
            <v>40459</v>
          </cell>
          <cell r="DC3084">
            <v>40459</v>
          </cell>
          <cell r="DN3084">
            <v>40490</v>
          </cell>
        </row>
        <row r="3085">
          <cell r="H3085">
            <v>40458</v>
          </cell>
          <cell r="S3085">
            <v>40458</v>
          </cell>
          <cell r="AD3085">
            <v>40458</v>
          </cell>
          <cell r="AO3085">
            <v>40458</v>
          </cell>
          <cell r="AZ3085">
            <v>40458</v>
          </cell>
          <cell r="BK3085">
            <v>40458</v>
          </cell>
          <cell r="BV3085">
            <v>40458</v>
          </cell>
          <cell r="CG3085">
            <v>40458</v>
          </cell>
          <cell r="CR3085">
            <v>40458</v>
          </cell>
          <cell r="DC3085">
            <v>40458</v>
          </cell>
          <cell r="DN3085">
            <v>40487</v>
          </cell>
        </row>
        <row r="3086">
          <cell r="H3086">
            <v>40457</v>
          </cell>
          <cell r="S3086">
            <v>40457</v>
          </cell>
          <cell r="AD3086">
            <v>40457</v>
          </cell>
          <cell r="AO3086">
            <v>40457</v>
          </cell>
          <cell r="AZ3086">
            <v>40457</v>
          </cell>
          <cell r="BK3086">
            <v>40457</v>
          </cell>
          <cell r="BV3086">
            <v>40457</v>
          </cell>
          <cell r="CG3086">
            <v>40457</v>
          </cell>
          <cell r="CR3086">
            <v>40457</v>
          </cell>
          <cell r="DC3086">
            <v>40457</v>
          </cell>
          <cell r="DN3086">
            <v>40486</v>
          </cell>
        </row>
        <row r="3087">
          <cell r="H3087">
            <v>40456</v>
          </cell>
          <cell r="S3087">
            <v>40456</v>
          </cell>
          <cell r="AD3087">
            <v>40456</v>
          </cell>
          <cell r="AO3087">
            <v>40456</v>
          </cell>
          <cell r="AZ3087">
            <v>40456</v>
          </cell>
          <cell r="BK3087">
            <v>40456</v>
          </cell>
          <cell r="BV3087">
            <v>40456</v>
          </cell>
          <cell r="CG3087">
            <v>40456</v>
          </cell>
          <cell r="CR3087">
            <v>40456</v>
          </cell>
          <cell r="DC3087">
            <v>40456</v>
          </cell>
          <cell r="DN3087">
            <v>40485</v>
          </cell>
        </row>
        <row r="3088">
          <cell r="H3088">
            <v>40455</v>
          </cell>
          <cell r="S3088">
            <v>40455</v>
          </cell>
          <cell r="AD3088">
            <v>40455</v>
          </cell>
          <cell r="AO3088">
            <v>40455</v>
          </cell>
          <cell r="AZ3088">
            <v>40455</v>
          </cell>
          <cell r="BK3088">
            <v>40455</v>
          </cell>
          <cell r="BV3088">
            <v>40455</v>
          </cell>
          <cell r="CG3088">
            <v>40455</v>
          </cell>
          <cell r="CR3088">
            <v>40455</v>
          </cell>
          <cell r="DC3088">
            <v>40455</v>
          </cell>
          <cell r="DN3088">
            <v>40484</v>
          </cell>
        </row>
        <row r="3089">
          <cell r="H3089">
            <v>40452</v>
          </cell>
          <cell r="S3089">
            <v>40452</v>
          </cell>
          <cell r="AD3089">
            <v>40452</v>
          </cell>
          <cell r="AO3089">
            <v>40452</v>
          </cell>
          <cell r="AZ3089">
            <v>40452</v>
          </cell>
          <cell r="BK3089">
            <v>40452</v>
          </cell>
          <cell r="BV3089">
            <v>40452</v>
          </cell>
          <cell r="CG3089">
            <v>40452</v>
          </cell>
          <cell r="CR3089">
            <v>40452</v>
          </cell>
          <cell r="DC3089">
            <v>40452</v>
          </cell>
          <cell r="DN3089">
            <v>40483</v>
          </cell>
        </row>
        <row r="3090">
          <cell r="H3090">
            <v>40451</v>
          </cell>
          <cell r="S3090">
            <v>40451</v>
          </cell>
          <cell r="AD3090">
            <v>40451</v>
          </cell>
          <cell r="AO3090">
            <v>40451</v>
          </cell>
          <cell r="AZ3090">
            <v>40451</v>
          </cell>
          <cell r="BK3090">
            <v>40451</v>
          </cell>
          <cell r="BV3090">
            <v>40451</v>
          </cell>
          <cell r="CG3090">
            <v>40451</v>
          </cell>
          <cell r="CR3090">
            <v>40451</v>
          </cell>
          <cell r="DC3090">
            <v>40451</v>
          </cell>
          <cell r="DN3090">
            <v>40480</v>
          </cell>
        </row>
        <row r="3091">
          <cell r="H3091">
            <v>40450</v>
          </cell>
          <cell r="S3091">
            <v>40450</v>
          </cell>
          <cell r="AD3091">
            <v>40450</v>
          </cell>
          <cell r="AO3091">
            <v>40450</v>
          </cell>
          <cell r="AZ3091">
            <v>40450</v>
          </cell>
          <cell r="BK3091">
            <v>40450</v>
          </cell>
          <cell r="BV3091">
            <v>40450</v>
          </cell>
          <cell r="CG3091">
            <v>40450</v>
          </cell>
          <cell r="CR3091">
            <v>40450</v>
          </cell>
          <cell r="DC3091">
            <v>40450</v>
          </cell>
          <cell r="DN3091">
            <v>40479</v>
          </cell>
        </row>
        <row r="3092">
          <cell r="H3092">
            <v>40449</v>
          </cell>
          <cell r="S3092">
            <v>40449</v>
          </cell>
          <cell r="AD3092">
            <v>40449</v>
          </cell>
          <cell r="AO3092">
            <v>40449</v>
          </cell>
          <cell r="AZ3092">
            <v>40449</v>
          </cell>
          <cell r="BK3092">
            <v>40449</v>
          </cell>
          <cell r="BV3092">
            <v>40449</v>
          </cell>
          <cell r="CG3092">
            <v>40449</v>
          </cell>
          <cell r="CR3092">
            <v>40449</v>
          </cell>
          <cell r="DC3092">
            <v>40449</v>
          </cell>
          <cell r="DN3092">
            <v>40478</v>
          </cell>
        </row>
        <row r="3093">
          <cell r="H3093">
            <v>40448</v>
          </cell>
          <cell r="S3093">
            <v>40448</v>
          </cell>
          <cell r="AD3093">
            <v>40448</v>
          </cell>
          <cell r="AO3093">
            <v>40448</v>
          </cell>
          <cell r="AZ3093">
            <v>40448</v>
          </cell>
          <cell r="BK3093">
            <v>40448</v>
          </cell>
          <cell r="BV3093">
            <v>40448</v>
          </cell>
          <cell r="CG3093">
            <v>40448</v>
          </cell>
          <cell r="CR3093">
            <v>40448</v>
          </cell>
          <cell r="DC3093">
            <v>40448</v>
          </cell>
          <cell r="DN3093">
            <v>40477</v>
          </cell>
        </row>
        <row r="3094">
          <cell r="H3094">
            <v>40445</v>
          </cell>
          <cell r="S3094">
            <v>40445</v>
          </cell>
          <cell r="AD3094">
            <v>40445</v>
          </cell>
          <cell r="AO3094">
            <v>40445</v>
          </cell>
          <cell r="AZ3094">
            <v>40445</v>
          </cell>
          <cell r="BK3094">
            <v>40445</v>
          </cell>
          <cell r="BV3094">
            <v>40445</v>
          </cell>
          <cell r="CG3094">
            <v>40445</v>
          </cell>
          <cell r="CR3094">
            <v>40445</v>
          </cell>
          <cell r="DC3094">
            <v>40445</v>
          </cell>
          <cell r="DN3094">
            <v>40476</v>
          </cell>
        </row>
        <row r="3095">
          <cell r="H3095">
            <v>40444</v>
          </cell>
          <cell r="S3095">
            <v>40444</v>
          </cell>
          <cell r="AD3095">
            <v>40444</v>
          </cell>
          <cell r="AO3095">
            <v>40444</v>
          </cell>
          <cell r="AZ3095">
            <v>40444</v>
          </cell>
          <cell r="BK3095">
            <v>40444</v>
          </cell>
          <cell r="BV3095">
            <v>40444</v>
          </cell>
          <cell r="CG3095">
            <v>40444</v>
          </cell>
          <cell r="CR3095">
            <v>40444</v>
          </cell>
          <cell r="DC3095">
            <v>40444</v>
          </cell>
          <cell r="DN3095">
            <v>40473</v>
          </cell>
        </row>
        <row r="3096">
          <cell r="H3096">
            <v>40443</v>
          </cell>
          <cell r="S3096">
            <v>40443</v>
          </cell>
          <cell r="AD3096">
            <v>40443</v>
          </cell>
          <cell r="AO3096">
            <v>40443</v>
          </cell>
          <cell r="AZ3096">
            <v>40443</v>
          </cell>
          <cell r="BK3096">
            <v>40443</v>
          </cell>
          <cell r="BV3096">
            <v>40443</v>
          </cell>
          <cell r="CG3096">
            <v>40443</v>
          </cell>
          <cell r="CR3096">
            <v>40443</v>
          </cell>
          <cell r="DC3096">
            <v>40443</v>
          </cell>
          <cell r="DN3096">
            <v>40472</v>
          </cell>
        </row>
        <row r="3097">
          <cell r="H3097">
            <v>40442</v>
          </cell>
          <cell r="S3097">
            <v>40442</v>
          </cell>
          <cell r="AD3097">
            <v>40442</v>
          </cell>
          <cell r="AO3097">
            <v>40442</v>
          </cell>
          <cell r="AZ3097">
            <v>40442</v>
          </cell>
          <cell r="BK3097">
            <v>40442</v>
          </cell>
          <cell r="BV3097">
            <v>40442</v>
          </cell>
          <cell r="CG3097">
            <v>40442</v>
          </cell>
          <cell r="CR3097">
            <v>40442</v>
          </cell>
          <cell r="DC3097">
            <v>40442</v>
          </cell>
          <cell r="DN3097">
            <v>40471</v>
          </cell>
        </row>
        <row r="3098">
          <cell r="H3098">
            <v>40441</v>
          </cell>
          <cell r="S3098">
            <v>40441</v>
          </cell>
          <cell r="AD3098">
            <v>40441</v>
          </cell>
          <cell r="AO3098">
            <v>40441</v>
          </cell>
          <cell r="AZ3098">
            <v>40441</v>
          </cell>
          <cell r="BK3098">
            <v>40441</v>
          </cell>
          <cell r="BV3098">
            <v>40441</v>
          </cell>
          <cell r="CG3098">
            <v>40441</v>
          </cell>
          <cell r="CR3098">
            <v>40441</v>
          </cell>
          <cell r="DC3098">
            <v>40441</v>
          </cell>
          <cell r="DN3098">
            <v>40470</v>
          </cell>
        </row>
        <row r="3099">
          <cell r="H3099">
            <v>40438</v>
          </cell>
          <cell r="S3099">
            <v>40438</v>
          </cell>
          <cell r="AD3099">
            <v>40438</v>
          </cell>
          <cell r="AO3099">
            <v>40438</v>
          </cell>
          <cell r="AZ3099">
            <v>40438</v>
          </cell>
          <cell r="BK3099">
            <v>40438</v>
          </cell>
          <cell r="BV3099">
            <v>40438</v>
          </cell>
          <cell r="CG3099">
            <v>40438</v>
          </cell>
          <cell r="CR3099">
            <v>40438</v>
          </cell>
          <cell r="DC3099">
            <v>40438</v>
          </cell>
          <cell r="DN3099">
            <v>40469</v>
          </cell>
        </row>
        <row r="3100">
          <cell r="H3100">
            <v>40437</v>
          </cell>
          <cell r="S3100">
            <v>40437</v>
          </cell>
          <cell r="AD3100">
            <v>40437</v>
          </cell>
          <cell r="AO3100">
            <v>40437</v>
          </cell>
          <cell r="AZ3100">
            <v>40437</v>
          </cell>
          <cell r="BK3100">
            <v>40437</v>
          </cell>
          <cell r="BV3100">
            <v>40437</v>
          </cell>
          <cell r="CG3100">
            <v>40437</v>
          </cell>
          <cell r="CR3100">
            <v>40437</v>
          </cell>
          <cell r="DC3100">
            <v>40437</v>
          </cell>
          <cell r="DN3100">
            <v>40466</v>
          </cell>
        </row>
        <row r="3101">
          <cell r="H3101">
            <v>40436</v>
          </cell>
          <cell r="S3101">
            <v>40436</v>
          </cell>
          <cell r="AD3101">
            <v>40436</v>
          </cell>
          <cell r="AO3101">
            <v>40436</v>
          </cell>
          <cell r="AZ3101">
            <v>40436</v>
          </cell>
          <cell r="BK3101">
            <v>40436</v>
          </cell>
          <cell r="BV3101">
            <v>40436</v>
          </cell>
          <cell r="CG3101">
            <v>40436</v>
          </cell>
          <cell r="CR3101">
            <v>40436</v>
          </cell>
          <cell r="DC3101">
            <v>40436</v>
          </cell>
          <cell r="DN3101">
            <v>40465</v>
          </cell>
        </row>
        <row r="3102">
          <cell r="H3102">
            <v>40435</v>
          </cell>
          <cell r="S3102">
            <v>40435</v>
          </cell>
          <cell r="AD3102">
            <v>40435</v>
          </cell>
          <cell r="AO3102">
            <v>40435</v>
          </cell>
          <cell r="AZ3102">
            <v>40435</v>
          </cell>
          <cell r="BK3102">
            <v>40435</v>
          </cell>
          <cell r="BV3102">
            <v>40435</v>
          </cell>
          <cell r="CG3102">
            <v>40435</v>
          </cell>
          <cell r="CR3102">
            <v>40435</v>
          </cell>
          <cell r="DC3102">
            <v>40435</v>
          </cell>
          <cell r="DN3102">
            <v>40464</v>
          </cell>
        </row>
        <row r="3103">
          <cell r="H3103">
            <v>40434</v>
          </cell>
          <cell r="S3103">
            <v>40434</v>
          </cell>
          <cell r="AD3103">
            <v>40434</v>
          </cell>
          <cell r="AO3103">
            <v>40434</v>
          </cell>
          <cell r="AZ3103">
            <v>40434</v>
          </cell>
          <cell r="BK3103">
            <v>40434</v>
          </cell>
          <cell r="BV3103">
            <v>40434</v>
          </cell>
          <cell r="CG3103">
            <v>40434</v>
          </cell>
          <cell r="CR3103">
            <v>40434</v>
          </cell>
          <cell r="DC3103">
            <v>40434</v>
          </cell>
          <cell r="DN3103">
            <v>40463</v>
          </cell>
        </row>
        <row r="3104">
          <cell r="H3104">
            <v>40430</v>
          </cell>
          <cell r="S3104">
            <v>40430</v>
          </cell>
          <cell r="AD3104">
            <v>40430</v>
          </cell>
          <cell r="AO3104">
            <v>40430</v>
          </cell>
          <cell r="AZ3104">
            <v>40430</v>
          </cell>
          <cell r="BK3104">
            <v>40430</v>
          </cell>
          <cell r="BV3104">
            <v>40430</v>
          </cell>
          <cell r="CG3104">
            <v>40430</v>
          </cell>
          <cell r="CR3104">
            <v>40430</v>
          </cell>
          <cell r="DC3104">
            <v>40430</v>
          </cell>
          <cell r="DN3104">
            <v>40462</v>
          </cell>
        </row>
        <row r="3105">
          <cell r="H3105">
            <v>40429</v>
          </cell>
          <cell r="S3105">
            <v>40429</v>
          </cell>
          <cell r="AD3105">
            <v>40429</v>
          </cell>
          <cell r="AO3105">
            <v>40429</v>
          </cell>
          <cell r="AZ3105">
            <v>40429</v>
          </cell>
          <cell r="BK3105">
            <v>40429</v>
          </cell>
          <cell r="BV3105">
            <v>40429</v>
          </cell>
          <cell r="CG3105">
            <v>40429</v>
          </cell>
          <cell r="CR3105">
            <v>40429</v>
          </cell>
          <cell r="DC3105">
            <v>40429</v>
          </cell>
          <cell r="DN3105">
            <v>40459</v>
          </cell>
        </row>
        <row r="3106">
          <cell r="H3106">
            <v>40428</v>
          </cell>
          <cell r="S3106">
            <v>40428</v>
          </cell>
          <cell r="AD3106">
            <v>40428</v>
          </cell>
          <cell r="AO3106">
            <v>40428</v>
          </cell>
          <cell r="AZ3106">
            <v>40428</v>
          </cell>
          <cell r="BK3106">
            <v>40428</v>
          </cell>
          <cell r="BV3106">
            <v>40428</v>
          </cell>
          <cell r="CG3106">
            <v>40428</v>
          </cell>
          <cell r="CR3106">
            <v>40428</v>
          </cell>
          <cell r="DC3106">
            <v>40428</v>
          </cell>
          <cell r="DN3106">
            <v>40458</v>
          </cell>
        </row>
        <row r="3107">
          <cell r="H3107">
            <v>40427</v>
          </cell>
          <cell r="S3107">
            <v>40427</v>
          </cell>
          <cell r="AD3107">
            <v>40427</v>
          </cell>
          <cell r="AO3107">
            <v>40427</v>
          </cell>
          <cell r="AZ3107">
            <v>40427</v>
          </cell>
          <cell r="BK3107">
            <v>40427</v>
          </cell>
          <cell r="BV3107">
            <v>40427</v>
          </cell>
          <cell r="CG3107">
            <v>40427</v>
          </cell>
          <cell r="CR3107">
            <v>40427</v>
          </cell>
          <cell r="DC3107">
            <v>40427</v>
          </cell>
          <cell r="DN3107">
            <v>40457</v>
          </cell>
        </row>
        <row r="3108">
          <cell r="H3108">
            <v>40424</v>
          </cell>
          <cell r="S3108">
            <v>40424</v>
          </cell>
          <cell r="AD3108">
            <v>40424</v>
          </cell>
          <cell r="AO3108">
            <v>40424</v>
          </cell>
          <cell r="AZ3108">
            <v>40424</v>
          </cell>
          <cell r="BK3108">
            <v>40424</v>
          </cell>
          <cell r="BV3108">
            <v>40424</v>
          </cell>
          <cell r="CG3108">
            <v>40424</v>
          </cell>
          <cell r="CR3108">
            <v>40424</v>
          </cell>
          <cell r="DC3108">
            <v>40424</v>
          </cell>
          <cell r="DN3108">
            <v>40456</v>
          </cell>
        </row>
        <row r="3109">
          <cell r="H3109">
            <v>40423</v>
          </cell>
          <cell r="S3109">
            <v>40423</v>
          </cell>
          <cell r="AD3109">
            <v>40423</v>
          </cell>
          <cell r="AO3109">
            <v>40423</v>
          </cell>
          <cell r="AZ3109">
            <v>40423</v>
          </cell>
          <cell r="BK3109">
            <v>40423</v>
          </cell>
          <cell r="BV3109">
            <v>40423</v>
          </cell>
          <cell r="CG3109">
            <v>40423</v>
          </cell>
          <cell r="CR3109">
            <v>40423</v>
          </cell>
          <cell r="DC3109">
            <v>40423</v>
          </cell>
          <cell r="DN3109">
            <v>40455</v>
          </cell>
        </row>
        <row r="3110">
          <cell r="H3110">
            <v>40422</v>
          </cell>
          <cell r="S3110">
            <v>40422</v>
          </cell>
          <cell r="AD3110">
            <v>40422</v>
          </cell>
          <cell r="AO3110">
            <v>40422</v>
          </cell>
          <cell r="AZ3110">
            <v>40422</v>
          </cell>
          <cell r="BK3110">
            <v>40422</v>
          </cell>
          <cell r="BV3110">
            <v>40422</v>
          </cell>
          <cell r="CG3110">
            <v>40422</v>
          </cell>
          <cell r="CR3110">
            <v>40422</v>
          </cell>
          <cell r="DC3110">
            <v>40422</v>
          </cell>
          <cell r="DN3110">
            <v>40452</v>
          </cell>
        </row>
        <row r="3111">
          <cell r="H3111">
            <v>40421</v>
          </cell>
          <cell r="S3111">
            <v>40421</v>
          </cell>
          <cell r="AD3111">
            <v>40421</v>
          </cell>
          <cell r="AO3111">
            <v>40421</v>
          </cell>
          <cell r="AZ3111">
            <v>40421</v>
          </cell>
          <cell r="BK3111">
            <v>40421</v>
          </cell>
          <cell r="BV3111">
            <v>40421</v>
          </cell>
          <cell r="CG3111">
            <v>40421</v>
          </cell>
          <cell r="CR3111">
            <v>40421</v>
          </cell>
          <cell r="DC3111">
            <v>40421</v>
          </cell>
          <cell r="DN3111">
            <v>40451</v>
          </cell>
        </row>
        <row r="3112">
          <cell r="H3112">
            <v>40420</v>
          </cell>
          <cell r="S3112">
            <v>40420</v>
          </cell>
          <cell r="AD3112">
            <v>40420</v>
          </cell>
          <cell r="AO3112">
            <v>40420</v>
          </cell>
          <cell r="AZ3112">
            <v>40420</v>
          </cell>
          <cell r="BK3112">
            <v>40420</v>
          </cell>
          <cell r="BV3112">
            <v>40420</v>
          </cell>
          <cell r="CG3112">
            <v>40420</v>
          </cell>
          <cell r="CR3112">
            <v>40420</v>
          </cell>
          <cell r="DC3112">
            <v>40420</v>
          </cell>
          <cell r="DN3112">
            <v>40450</v>
          </cell>
        </row>
        <row r="3113">
          <cell r="H3113">
            <v>40417</v>
          </cell>
          <cell r="S3113">
            <v>40417</v>
          </cell>
          <cell r="AD3113">
            <v>40417</v>
          </cell>
          <cell r="AO3113">
            <v>40417</v>
          </cell>
          <cell r="AZ3113">
            <v>40417</v>
          </cell>
          <cell r="BK3113">
            <v>40417</v>
          </cell>
          <cell r="BV3113">
            <v>40417</v>
          </cell>
          <cell r="CG3113">
            <v>40417</v>
          </cell>
          <cell r="CR3113">
            <v>40417</v>
          </cell>
          <cell r="DC3113">
            <v>40417</v>
          </cell>
          <cell r="DN3113">
            <v>40449</v>
          </cell>
        </row>
        <row r="3114">
          <cell r="H3114">
            <v>40416</v>
          </cell>
          <cell r="S3114">
            <v>40416</v>
          </cell>
          <cell r="AD3114">
            <v>40416</v>
          </cell>
          <cell r="AO3114">
            <v>40416</v>
          </cell>
          <cell r="AZ3114">
            <v>40416</v>
          </cell>
          <cell r="BK3114">
            <v>40416</v>
          </cell>
          <cell r="BV3114">
            <v>40416</v>
          </cell>
          <cell r="CG3114">
            <v>40416</v>
          </cell>
          <cell r="CR3114">
            <v>40416</v>
          </cell>
          <cell r="DC3114">
            <v>40416</v>
          </cell>
          <cell r="DN3114">
            <v>40448</v>
          </cell>
        </row>
        <row r="3115">
          <cell r="H3115">
            <v>40415</v>
          </cell>
          <cell r="S3115">
            <v>40415</v>
          </cell>
          <cell r="AD3115">
            <v>40415</v>
          </cell>
          <cell r="AO3115">
            <v>40415</v>
          </cell>
          <cell r="AZ3115">
            <v>40415</v>
          </cell>
          <cell r="BK3115">
            <v>40415</v>
          </cell>
          <cell r="BV3115">
            <v>40415</v>
          </cell>
          <cell r="CG3115">
            <v>40415</v>
          </cell>
          <cell r="CR3115">
            <v>40415</v>
          </cell>
          <cell r="DC3115">
            <v>40415</v>
          </cell>
          <cell r="DN3115">
            <v>40445</v>
          </cell>
        </row>
        <row r="3116">
          <cell r="H3116">
            <v>40414</v>
          </cell>
          <cell r="S3116">
            <v>40414</v>
          </cell>
          <cell r="AD3116">
            <v>40414</v>
          </cell>
          <cell r="AO3116">
            <v>40414</v>
          </cell>
          <cell r="AZ3116">
            <v>40414</v>
          </cell>
          <cell r="BK3116">
            <v>40414</v>
          </cell>
          <cell r="BV3116">
            <v>40414</v>
          </cell>
          <cell r="CG3116">
            <v>40414</v>
          </cell>
          <cell r="CR3116">
            <v>40414</v>
          </cell>
          <cell r="DC3116">
            <v>40414</v>
          </cell>
          <cell r="DN3116">
            <v>40444</v>
          </cell>
        </row>
        <row r="3117">
          <cell r="H3117">
            <v>40413</v>
          </cell>
          <cell r="S3117">
            <v>40413</v>
          </cell>
          <cell r="AD3117">
            <v>40413</v>
          </cell>
          <cell r="AO3117">
            <v>40413</v>
          </cell>
          <cell r="AZ3117">
            <v>40413</v>
          </cell>
          <cell r="BK3117">
            <v>40413</v>
          </cell>
          <cell r="BV3117">
            <v>40413</v>
          </cell>
          <cell r="CG3117">
            <v>40413</v>
          </cell>
          <cell r="CR3117">
            <v>40413</v>
          </cell>
          <cell r="DC3117">
            <v>40413</v>
          </cell>
          <cell r="DN3117">
            <v>40443</v>
          </cell>
        </row>
        <row r="3118">
          <cell r="H3118">
            <v>40410</v>
          </cell>
          <cell r="S3118">
            <v>40410</v>
          </cell>
          <cell r="AD3118">
            <v>40410</v>
          </cell>
          <cell r="AO3118">
            <v>40410</v>
          </cell>
          <cell r="AZ3118">
            <v>40410</v>
          </cell>
          <cell r="BK3118">
            <v>40410</v>
          </cell>
          <cell r="BV3118">
            <v>40410</v>
          </cell>
          <cell r="CG3118">
            <v>40410</v>
          </cell>
          <cell r="CR3118">
            <v>40410</v>
          </cell>
          <cell r="DC3118">
            <v>40410</v>
          </cell>
          <cell r="DN3118">
            <v>40442</v>
          </cell>
        </row>
        <row r="3119">
          <cell r="H3119">
            <v>40409</v>
          </cell>
          <cell r="S3119">
            <v>40409</v>
          </cell>
          <cell r="AD3119">
            <v>40409</v>
          </cell>
          <cell r="AO3119">
            <v>40409</v>
          </cell>
          <cell r="AZ3119">
            <v>40409</v>
          </cell>
          <cell r="BK3119">
            <v>40409</v>
          </cell>
          <cell r="BV3119">
            <v>40409</v>
          </cell>
          <cell r="CG3119">
            <v>40409</v>
          </cell>
          <cell r="CR3119">
            <v>40409</v>
          </cell>
          <cell r="DC3119">
            <v>40409</v>
          </cell>
          <cell r="DN3119">
            <v>40441</v>
          </cell>
        </row>
        <row r="3120">
          <cell r="H3120">
            <v>40408</v>
          </cell>
          <cell r="S3120">
            <v>40408</v>
          </cell>
          <cell r="AD3120">
            <v>40408</v>
          </cell>
          <cell r="AO3120">
            <v>40408</v>
          </cell>
          <cell r="AZ3120">
            <v>40408</v>
          </cell>
          <cell r="BK3120">
            <v>40408</v>
          </cell>
          <cell r="BV3120">
            <v>40408</v>
          </cell>
          <cell r="CG3120">
            <v>40408</v>
          </cell>
          <cell r="CR3120">
            <v>40408</v>
          </cell>
          <cell r="DC3120">
            <v>40408</v>
          </cell>
          <cell r="DN3120">
            <v>40438</v>
          </cell>
        </row>
        <row r="3121">
          <cell r="H3121">
            <v>40407</v>
          </cell>
          <cell r="S3121">
            <v>40407</v>
          </cell>
          <cell r="AD3121">
            <v>40407</v>
          </cell>
          <cell r="AO3121">
            <v>40407</v>
          </cell>
          <cell r="AZ3121">
            <v>40407</v>
          </cell>
          <cell r="BK3121">
            <v>40407</v>
          </cell>
          <cell r="BV3121">
            <v>40407</v>
          </cell>
          <cell r="CG3121">
            <v>40407</v>
          </cell>
          <cell r="CR3121">
            <v>40407</v>
          </cell>
          <cell r="DC3121">
            <v>40407</v>
          </cell>
          <cell r="DN3121">
            <v>40437</v>
          </cell>
        </row>
        <row r="3122">
          <cell r="H3122">
            <v>40406</v>
          </cell>
          <cell r="S3122">
            <v>40406</v>
          </cell>
          <cell r="AD3122">
            <v>40406</v>
          </cell>
          <cell r="AO3122">
            <v>40406</v>
          </cell>
          <cell r="AZ3122">
            <v>40406</v>
          </cell>
          <cell r="BK3122">
            <v>40406</v>
          </cell>
          <cell r="BV3122">
            <v>40406</v>
          </cell>
          <cell r="CG3122">
            <v>40406</v>
          </cell>
          <cell r="CR3122">
            <v>40406</v>
          </cell>
          <cell r="DC3122">
            <v>40406</v>
          </cell>
          <cell r="DN3122">
            <v>40436</v>
          </cell>
        </row>
        <row r="3123">
          <cell r="H3123">
            <v>40403</v>
          </cell>
          <cell r="S3123">
            <v>40403</v>
          </cell>
          <cell r="AD3123">
            <v>40403</v>
          </cell>
          <cell r="AO3123">
            <v>40403</v>
          </cell>
          <cell r="AZ3123">
            <v>40403</v>
          </cell>
          <cell r="BK3123">
            <v>40403</v>
          </cell>
          <cell r="BV3123">
            <v>40403</v>
          </cell>
          <cell r="CG3123">
            <v>40403</v>
          </cell>
          <cell r="CR3123">
            <v>40403</v>
          </cell>
          <cell r="DC3123">
            <v>40403</v>
          </cell>
          <cell r="DN3123">
            <v>40435</v>
          </cell>
        </row>
        <row r="3124">
          <cell r="H3124">
            <v>40402</v>
          </cell>
          <cell r="S3124">
            <v>40402</v>
          </cell>
          <cell r="AD3124">
            <v>40402</v>
          </cell>
          <cell r="AO3124">
            <v>40402</v>
          </cell>
          <cell r="AZ3124">
            <v>40402</v>
          </cell>
          <cell r="BK3124">
            <v>40402</v>
          </cell>
          <cell r="BV3124">
            <v>40402</v>
          </cell>
          <cell r="CG3124">
            <v>40402</v>
          </cell>
          <cell r="CR3124">
            <v>40402</v>
          </cell>
          <cell r="DC3124">
            <v>40402</v>
          </cell>
          <cell r="DN3124">
            <v>40434</v>
          </cell>
        </row>
        <row r="3125">
          <cell r="H3125">
            <v>40401</v>
          </cell>
          <cell r="S3125">
            <v>40401</v>
          </cell>
          <cell r="AD3125">
            <v>40401</v>
          </cell>
          <cell r="AO3125">
            <v>40401</v>
          </cell>
          <cell r="AZ3125">
            <v>40401</v>
          </cell>
          <cell r="BK3125">
            <v>40401</v>
          </cell>
          <cell r="BV3125">
            <v>40401</v>
          </cell>
          <cell r="CG3125">
            <v>40401</v>
          </cell>
          <cell r="CR3125">
            <v>40401</v>
          </cell>
          <cell r="DC3125">
            <v>40401</v>
          </cell>
          <cell r="DN3125">
            <v>40431</v>
          </cell>
        </row>
        <row r="3126">
          <cell r="H3126">
            <v>40400</v>
          </cell>
          <cell r="S3126">
            <v>40400</v>
          </cell>
          <cell r="AD3126">
            <v>40400</v>
          </cell>
          <cell r="AO3126">
            <v>40400</v>
          </cell>
          <cell r="AZ3126">
            <v>40400</v>
          </cell>
          <cell r="BK3126">
            <v>40400</v>
          </cell>
          <cell r="BV3126">
            <v>40400</v>
          </cell>
          <cell r="CG3126">
            <v>40400</v>
          </cell>
          <cell r="CR3126">
            <v>40400</v>
          </cell>
          <cell r="DC3126">
            <v>40400</v>
          </cell>
          <cell r="DN3126">
            <v>40430</v>
          </cell>
        </row>
        <row r="3127">
          <cell r="H3127">
            <v>40399</v>
          </cell>
          <cell r="S3127">
            <v>40399</v>
          </cell>
          <cell r="AD3127">
            <v>40399</v>
          </cell>
          <cell r="AO3127">
            <v>40399</v>
          </cell>
          <cell r="AZ3127">
            <v>40399</v>
          </cell>
          <cell r="BK3127">
            <v>40399</v>
          </cell>
          <cell r="BV3127">
            <v>40399</v>
          </cell>
          <cell r="CG3127">
            <v>40399</v>
          </cell>
          <cell r="CR3127">
            <v>40399</v>
          </cell>
          <cell r="DC3127">
            <v>40399</v>
          </cell>
          <cell r="DN3127">
            <v>40429</v>
          </cell>
        </row>
        <row r="3128">
          <cell r="H3128">
            <v>40396</v>
          </cell>
          <cell r="S3128">
            <v>40396</v>
          </cell>
          <cell r="AD3128">
            <v>40396</v>
          </cell>
          <cell r="AO3128">
            <v>40396</v>
          </cell>
          <cell r="AZ3128">
            <v>40396</v>
          </cell>
          <cell r="BK3128">
            <v>40396</v>
          </cell>
          <cell r="BV3128">
            <v>40396</v>
          </cell>
          <cell r="CG3128">
            <v>40396</v>
          </cell>
          <cell r="CR3128">
            <v>40396</v>
          </cell>
          <cell r="DC3128">
            <v>40396</v>
          </cell>
          <cell r="DN3128">
            <v>40428</v>
          </cell>
        </row>
        <row r="3129">
          <cell r="H3129">
            <v>40395</v>
          </cell>
          <cell r="S3129">
            <v>40395</v>
          </cell>
          <cell r="AD3129">
            <v>40395</v>
          </cell>
          <cell r="AO3129">
            <v>40395</v>
          </cell>
          <cell r="AZ3129">
            <v>40395</v>
          </cell>
          <cell r="BK3129">
            <v>40395</v>
          </cell>
          <cell r="BV3129">
            <v>40395</v>
          </cell>
          <cell r="CG3129">
            <v>40395</v>
          </cell>
          <cell r="CR3129">
            <v>40395</v>
          </cell>
          <cell r="DC3129">
            <v>40395</v>
          </cell>
          <cell r="DN3129">
            <v>40424</v>
          </cell>
        </row>
        <row r="3130">
          <cell r="H3130">
            <v>40394</v>
          </cell>
          <cell r="S3130">
            <v>40394</v>
          </cell>
          <cell r="AD3130">
            <v>40394</v>
          </cell>
          <cell r="AO3130">
            <v>40394</v>
          </cell>
          <cell r="AZ3130">
            <v>40394</v>
          </cell>
          <cell r="BK3130">
            <v>40394</v>
          </cell>
          <cell r="BV3130">
            <v>40394</v>
          </cell>
          <cell r="CG3130">
            <v>40394</v>
          </cell>
          <cell r="CR3130">
            <v>40394</v>
          </cell>
          <cell r="DC3130">
            <v>40394</v>
          </cell>
          <cell r="DN3130">
            <v>40423</v>
          </cell>
        </row>
        <row r="3131">
          <cell r="H3131">
            <v>40393</v>
          </cell>
          <cell r="S3131">
            <v>40393</v>
          </cell>
          <cell r="AD3131">
            <v>40393</v>
          </cell>
          <cell r="AO3131">
            <v>40393</v>
          </cell>
          <cell r="AZ3131">
            <v>40393</v>
          </cell>
          <cell r="BK3131">
            <v>40393</v>
          </cell>
          <cell r="BV3131">
            <v>40393</v>
          </cell>
          <cell r="CG3131">
            <v>40393</v>
          </cell>
          <cell r="CR3131">
            <v>40393</v>
          </cell>
          <cell r="DC3131">
            <v>40393</v>
          </cell>
          <cell r="DN3131">
            <v>40422</v>
          </cell>
        </row>
        <row r="3132">
          <cell r="H3132">
            <v>40392</v>
          </cell>
          <cell r="S3132">
            <v>40392</v>
          </cell>
          <cell r="AD3132">
            <v>40392</v>
          </cell>
          <cell r="AO3132">
            <v>40392</v>
          </cell>
          <cell r="AZ3132">
            <v>40392</v>
          </cell>
          <cell r="BK3132">
            <v>40392</v>
          </cell>
          <cell r="BV3132">
            <v>40392</v>
          </cell>
          <cell r="CG3132">
            <v>40392</v>
          </cell>
          <cell r="CR3132">
            <v>40392</v>
          </cell>
          <cell r="DC3132">
            <v>40392</v>
          </cell>
          <cell r="DN3132">
            <v>40421</v>
          </cell>
        </row>
        <row r="3133">
          <cell r="H3133">
            <v>40389</v>
          </cell>
          <cell r="S3133">
            <v>40389</v>
          </cell>
          <cell r="AD3133">
            <v>40389</v>
          </cell>
          <cell r="AO3133">
            <v>40389</v>
          </cell>
          <cell r="AZ3133">
            <v>40389</v>
          </cell>
          <cell r="BK3133">
            <v>40389</v>
          </cell>
          <cell r="BV3133">
            <v>40389</v>
          </cell>
          <cell r="CG3133">
            <v>40389</v>
          </cell>
          <cell r="CR3133">
            <v>40389</v>
          </cell>
          <cell r="DC3133">
            <v>40389</v>
          </cell>
          <cell r="DN3133">
            <v>40420</v>
          </cell>
        </row>
        <row r="3134">
          <cell r="H3134">
            <v>40388</v>
          </cell>
          <cell r="S3134">
            <v>40388</v>
          </cell>
          <cell r="AD3134">
            <v>40388</v>
          </cell>
          <cell r="AO3134">
            <v>40388</v>
          </cell>
          <cell r="AZ3134">
            <v>40388</v>
          </cell>
          <cell r="BK3134">
            <v>40388</v>
          </cell>
          <cell r="BV3134">
            <v>40388</v>
          </cell>
          <cell r="CG3134">
            <v>40388</v>
          </cell>
          <cell r="CR3134">
            <v>40388</v>
          </cell>
          <cell r="DC3134">
            <v>40388</v>
          </cell>
          <cell r="DN3134">
            <v>40417</v>
          </cell>
        </row>
        <row r="3135">
          <cell r="H3135">
            <v>40387</v>
          </cell>
          <cell r="S3135">
            <v>40387</v>
          </cell>
          <cell r="AD3135">
            <v>40387</v>
          </cell>
          <cell r="AO3135">
            <v>40387</v>
          </cell>
          <cell r="AZ3135">
            <v>40387</v>
          </cell>
          <cell r="BK3135">
            <v>40387</v>
          </cell>
          <cell r="BV3135">
            <v>40387</v>
          </cell>
          <cell r="CG3135">
            <v>40387</v>
          </cell>
          <cell r="CR3135">
            <v>40387</v>
          </cell>
          <cell r="DC3135">
            <v>40387</v>
          </cell>
          <cell r="DN3135">
            <v>40416</v>
          </cell>
        </row>
        <row r="3136">
          <cell r="H3136">
            <v>40386</v>
          </cell>
          <cell r="S3136">
            <v>40386</v>
          </cell>
          <cell r="AD3136">
            <v>40386</v>
          </cell>
          <cell r="AO3136">
            <v>40386</v>
          </cell>
          <cell r="AZ3136">
            <v>40386</v>
          </cell>
          <cell r="BK3136">
            <v>40386</v>
          </cell>
          <cell r="BV3136">
            <v>40386</v>
          </cell>
          <cell r="CG3136">
            <v>40386</v>
          </cell>
          <cell r="CR3136">
            <v>40386</v>
          </cell>
          <cell r="DC3136">
            <v>40386</v>
          </cell>
          <cell r="DN3136">
            <v>40415</v>
          </cell>
        </row>
        <row r="3137">
          <cell r="H3137">
            <v>40385</v>
          </cell>
          <cell r="S3137">
            <v>40385</v>
          </cell>
          <cell r="AD3137">
            <v>40385</v>
          </cell>
          <cell r="AO3137">
            <v>40385</v>
          </cell>
          <cell r="AZ3137">
            <v>40385</v>
          </cell>
          <cell r="BK3137">
            <v>40385</v>
          </cell>
          <cell r="BV3137">
            <v>40385</v>
          </cell>
          <cell r="CG3137">
            <v>40385</v>
          </cell>
          <cell r="CR3137">
            <v>40385</v>
          </cell>
          <cell r="DC3137">
            <v>40385</v>
          </cell>
          <cell r="DN3137">
            <v>40414</v>
          </cell>
        </row>
        <row r="3138">
          <cell r="H3138">
            <v>40382</v>
          </cell>
          <cell r="S3138">
            <v>40382</v>
          </cell>
          <cell r="AD3138">
            <v>40382</v>
          </cell>
          <cell r="AO3138">
            <v>40382</v>
          </cell>
          <cell r="AZ3138">
            <v>40382</v>
          </cell>
          <cell r="BK3138">
            <v>40382</v>
          </cell>
          <cell r="BV3138">
            <v>40382</v>
          </cell>
          <cell r="CG3138">
            <v>40382</v>
          </cell>
          <cell r="CR3138">
            <v>40382</v>
          </cell>
          <cell r="DC3138">
            <v>40382</v>
          </cell>
          <cell r="DN3138">
            <v>40413</v>
          </cell>
        </row>
        <row r="3139">
          <cell r="H3139">
            <v>40381</v>
          </cell>
          <cell r="S3139">
            <v>40381</v>
          </cell>
          <cell r="AD3139">
            <v>40381</v>
          </cell>
          <cell r="AO3139">
            <v>40381</v>
          </cell>
          <cell r="AZ3139">
            <v>40381</v>
          </cell>
          <cell r="BK3139">
            <v>40381</v>
          </cell>
          <cell r="BV3139">
            <v>40381</v>
          </cell>
          <cell r="CG3139">
            <v>40381</v>
          </cell>
          <cell r="CR3139">
            <v>40381</v>
          </cell>
          <cell r="DC3139">
            <v>40381</v>
          </cell>
          <cell r="DN3139">
            <v>40410</v>
          </cell>
        </row>
        <row r="3140">
          <cell r="H3140">
            <v>40380</v>
          </cell>
          <cell r="S3140">
            <v>40380</v>
          </cell>
          <cell r="AD3140">
            <v>40380</v>
          </cell>
          <cell r="AO3140">
            <v>40380</v>
          </cell>
          <cell r="AZ3140">
            <v>40380</v>
          </cell>
          <cell r="BK3140">
            <v>40380</v>
          </cell>
          <cell r="BV3140">
            <v>40380</v>
          </cell>
          <cell r="CG3140">
            <v>40380</v>
          </cell>
          <cell r="CR3140">
            <v>40380</v>
          </cell>
          <cell r="DC3140">
            <v>40380</v>
          </cell>
          <cell r="DN3140">
            <v>40409</v>
          </cell>
        </row>
        <row r="3141">
          <cell r="H3141">
            <v>40379</v>
          </cell>
          <cell r="S3141">
            <v>40379</v>
          </cell>
          <cell r="AD3141">
            <v>40379</v>
          </cell>
          <cell r="AO3141">
            <v>40379</v>
          </cell>
          <cell r="AZ3141">
            <v>40379</v>
          </cell>
          <cell r="BK3141">
            <v>40379</v>
          </cell>
          <cell r="BV3141">
            <v>40379</v>
          </cell>
          <cell r="CG3141">
            <v>40379</v>
          </cell>
          <cell r="CR3141">
            <v>40379</v>
          </cell>
          <cell r="DC3141">
            <v>40379</v>
          </cell>
          <cell r="DN3141">
            <v>40408</v>
          </cell>
        </row>
        <row r="3142">
          <cell r="H3142">
            <v>40378</v>
          </cell>
          <cell r="S3142">
            <v>40378</v>
          </cell>
          <cell r="AD3142">
            <v>40378</v>
          </cell>
          <cell r="AO3142">
            <v>40378</v>
          </cell>
          <cell r="AZ3142">
            <v>40378</v>
          </cell>
          <cell r="BK3142">
            <v>40378</v>
          </cell>
          <cell r="BV3142">
            <v>40378</v>
          </cell>
          <cell r="CG3142">
            <v>40378</v>
          </cell>
          <cell r="CR3142">
            <v>40378</v>
          </cell>
          <cell r="DC3142">
            <v>40378</v>
          </cell>
          <cell r="DN3142">
            <v>40407</v>
          </cell>
        </row>
        <row r="3143">
          <cell r="H3143">
            <v>40375</v>
          </cell>
          <cell r="S3143">
            <v>40375</v>
          </cell>
          <cell r="AD3143">
            <v>40375</v>
          </cell>
          <cell r="AO3143">
            <v>40375</v>
          </cell>
          <cell r="AZ3143">
            <v>40375</v>
          </cell>
          <cell r="BK3143">
            <v>40375</v>
          </cell>
          <cell r="BV3143">
            <v>40375</v>
          </cell>
          <cell r="CG3143">
            <v>40375</v>
          </cell>
          <cell r="CR3143">
            <v>40375</v>
          </cell>
          <cell r="DC3143">
            <v>40375</v>
          </cell>
          <cell r="DN3143">
            <v>40406</v>
          </cell>
        </row>
        <row r="3144">
          <cell r="H3144">
            <v>40374</v>
          </cell>
          <cell r="S3144">
            <v>40374</v>
          </cell>
          <cell r="AD3144">
            <v>40374</v>
          </cell>
          <cell r="AO3144">
            <v>40374</v>
          </cell>
          <cell r="AZ3144">
            <v>40374</v>
          </cell>
          <cell r="BK3144">
            <v>40374</v>
          </cell>
          <cell r="BV3144">
            <v>40374</v>
          </cell>
          <cell r="CG3144">
            <v>40374</v>
          </cell>
          <cell r="CR3144">
            <v>40374</v>
          </cell>
          <cell r="DC3144">
            <v>40374</v>
          </cell>
          <cell r="DN3144">
            <v>40403</v>
          </cell>
        </row>
        <row r="3145">
          <cell r="H3145">
            <v>40373</v>
          </cell>
          <cell r="S3145">
            <v>40373</v>
          </cell>
          <cell r="AD3145">
            <v>40373</v>
          </cell>
          <cell r="AO3145">
            <v>40373</v>
          </cell>
          <cell r="AZ3145">
            <v>40373</v>
          </cell>
          <cell r="BK3145">
            <v>40373</v>
          </cell>
          <cell r="BV3145">
            <v>40373</v>
          </cell>
          <cell r="CG3145">
            <v>40373</v>
          </cell>
          <cell r="CR3145">
            <v>40373</v>
          </cell>
          <cell r="DC3145">
            <v>40373</v>
          </cell>
          <cell r="DN3145">
            <v>40402</v>
          </cell>
        </row>
        <row r="3146">
          <cell r="H3146">
            <v>40372</v>
          </cell>
          <cell r="S3146">
            <v>40372</v>
          </cell>
          <cell r="AD3146">
            <v>40372</v>
          </cell>
          <cell r="AO3146">
            <v>40372</v>
          </cell>
          <cell r="AZ3146">
            <v>40372</v>
          </cell>
          <cell r="BK3146">
            <v>40372</v>
          </cell>
          <cell r="BV3146">
            <v>40372</v>
          </cell>
          <cell r="CG3146">
            <v>40372</v>
          </cell>
          <cell r="CR3146">
            <v>40372</v>
          </cell>
          <cell r="DC3146">
            <v>40372</v>
          </cell>
          <cell r="DN3146">
            <v>40401</v>
          </cell>
        </row>
        <row r="3147">
          <cell r="H3147">
            <v>40371</v>
          </cell>
          <cell r="S3147">
            <v>40371</v>
          </cell>
          <cell r="AD3147">
            <v>40371</v>
          </cell>
          <cell r="AO3147">
            <v>40371</v>
          </cell>
          <cell r="AZ3147">
            <v>40371</v>
          </cell>
          <cell r="BK3147">
            <v>40371</v>
          </cell>
          <cell r="BV3147">
            <v>40371</v>
          </cell>
          <cell r="CG3147">
            <v>40371</v>
          </cell>
          <cell r="CR3147">
            <v>40371</v>
          </cell>
          <cell r="DC3147">
            <v>40371</v>
          </cell>
          <cell r="DN3147">
            <v>40400</v>
          </cell>
        </row>
        <row r="3148">
          <cell r="H3148">
            <v>40368</v>
          </cell>
          <cell r="S3148">
            <v>40368</v>
          </cell>
          <cell r="AD3148">
            <v>40368</v>
          </cell>
          <cell r="AO3148">
            <v>40368</v>
          </cell>
          <cell r="AZ3148">
            <v>40368</v>
          </cell>
          <cell r="BK3148">
            <v>40368</v>
          </cell>
          <cell r="BV3148">
            <v>40368</v>
          </cell>
          <cell r="CG3148">
            <v>40368</v>
          </cell>
          <cell r="CR3148">
            <v>40368</v>
          </cell>
          <cell r="DC3148">
            <v>40368</v>
          </cell>
          <cell r="DN3148">
            <v>40399</v>
          </cell>
        </row>
        <row r="3149">
          <cell r="H3149">
            <v>40367</v>
          </cell>
          <cell r="S3149">
            <v>40367</v>
          </cell>
          <cell r="AD3149">
            <v>40367</v>
          </cell>
          <cell r="AO3149">
            <v>40367</v>
          </cell>
          <cell r="AZ3149">
            <v>40367</v>
          </cell>
          <cell r="BK3149">
            <v>40367</v>
          </cell>
          <cell r="BV3149">
            <v>40367</v>
          </cell>
          <cell r="CG3149">
            <v>40367</v>
          </cell>
          <cell r="CR3149">
            <v>40367</v>
          </cell>
          <cell r="DC3149">
            <v>40367</v>
          </cell>
          <cell r="DN3149">
            <v>40396</v>
          </cell>
        </row>
        <row r="3150">
          <cell r="H3150">
            <v>40366</v>
          </cell>
          <cell r="S3150">
            <v>40366</v>
          </cell>
          <cell r="AD3150">
            <v>40366</v>
          </cell>
          <cell r="AO3150">
            <v>40366</v>
          </cell>
          <cell r="AZ3150">
            <v>40366</v>
          </cell>
          <cell r="BK3150">
            <v>40366</v>
          </cell>
          <cell r="BV3150">
            <v>40366</v>
          </cell>
          <cell r="CG3150">
            <v>40366</v>
          </cell>
          <cell r="CR3150">
            <v>40366</v>
          </cell>
          <cell r="DC3150">
            <v>40366</v>
          </cell>
          <cell r="DN3150">
            <v>40395</v>
          </cell>
        </row>
        <row r="3151">
          <cell r="H3151">
            <v>40365</v>
          </cell>
          <cell r="S3151">
            <v>40365</v>
          </cell>
          <cell r="AD3151">
            <v>40365</v>
          </cell>
          <cell r="AO3151">
            <v>40365</v>
          </cell>
          <cell r="AZ3151">
            <v>40365</v>
          </cell>
          <cell r="BK3151">
            <v>40365</v>
          </cell>
          <cell r="BV3151">
            <v>40365</v>
          </cell>
          <cell r="CG3151">
            <v>40365</v>
          </cell>
          <cell r="CR3151">
            <v>40365</v>
          </cell>
          <cell r="DC3151">
            <v>40365</v>
          </cell>
          <cell r="DN3151">
            <v>40394</v>
          </cell>
        </row>
        <row r="3152">
          <cell r="H3152">
            <v>40364</v>
          </cell>
          <cell r="S3152">
            <v>40364</v>
          </cell>
          <cell r="AD3152">
            <v>40364</v>
          </cell>
          <cell r="AO3152">
            <v>40364</v>
          </cell>
          <cell r="AZ3152">
            <v>40364</v>
          </cell>
          <cell r="BK3152">
            <v>40364</v>
          </cell>
          <cell r="BV3152">
            <v>40364</v>
          </cell>
          <cell r="CG3152">
            <v>40364</v>
          </cell>
          <cell r="CR3152">
            <v>40364</v>
          </cell>
          <cell r="DC3152">
            <v>40364</v>
          </cell>
          <cell r="DN3152">
            <v>40393</v>
          </cell>
        </row>
        <row r="3153">
          <cell r="H3153">
            <v>40361</v>
          </cell>
          <cell r="S3153">
            <v>40361</v>
          </cell>
          <cell r="AD3153">
            <v>40361</v>
          </cell>
          <cell r="AO3153">
            <v>40361</v>
          </cell>
          <cell r="AZ3153">
            <v>40361</v>
          </cell>
          <cell r="BK3153">
            <v>40361</v>
          </cell>
          <cell r="BV3153">
            <v>40361</v>
          </cell>
          <cell r="CG3153">
            <v>40361</v>
          </cell>
          <cell r="CR3153">
            <v>40361</v>
          </cell>
          <cell r="DC3153">
            <v>40361</v>
          </cell>
          <cell r="DN3153">
            <v>40392</v>
          </cell>
        </row>
        <row r="3154">
          <cell r="H3154">
            <v>40360</v>
          </cell>
          <cell r="S3154">
            <v>40360</v>
          </cell>
          <cell r="AD3154">
            <v>40360</v>
          </cell>
          <cell r="AO3154">
            <v>40360</v>
          </cell>
          <cell r="AZ3154">
            <v>40360</v>
          </cell>
          <cell r="BK3154">
            <v>40360</v>
          </cell>
          <cell r="BV3154">
            <v>40360</v>
          </cell>
          <cell r="CG3154">
            <v>40360</v>
          </cell>
          <cell r="CR3154">
            <v>40360</v>
          </cell>
          <cell r="DC3154">
            <v>40360</v>
          </cell>
          <cell r="DN3154">
            <v>40389</v>
          </cell>
        </row>
        <row r="3155">
          <cell r="H3155">
            <v>40359</v>
          </cell>
          <cell r="S3155">
            <v>40359</v>
          </cell>
          <cell r="AD3155">
            <v>40359</v>
          </cell>
          <cell r="AO3155">
            <v>40359</v>
          </cell>
          <cell r="AZ3155">
            <v>40359</v>
          </cell>
          <cell r="BK3155">
            <v>40359</v>
          </cell>
          <cell r="BV3155">
            <v>40359</v>
          </cell>
          <cell r="CG3155">
            <v>40359</v>
          </cell>
          <cell r="CR3155">
            <v>40359</v>
          </cell>
          <cell r="DC3155">
            <v>40359</v>
          </cell>
          <cell r="DN3155">
            <v>40388</v>
          </cell>
        </row>
        <row r="3156">
          <cell r="DN3156">
            <v>40387</v>
          </cell>
        </row>
        <row r="3157">
          <cell r="DN3157">
            <v>40386</v>
          </cell>
        </row>
        <row r="3158">
          <cell r="DN3158">
            <v>40385</v>
          </cell>
        </row>
        <row r="3159">
          <cell r="DN3159">
            <v>40382</v>
          </cell>
        </row>
        <row r="3160">
          <cell r="DN3160">
            <v>40381</v>
          </cell>
        </row>
        <row r="3161">
          <cell r="DN3161">
            <v>40380</v>
          </cell>
        </row>
        <row r="3162">
          <cell r="DN3162">
            <v>40379</v>
          </cell>
        </row>
        <row r="3163">
          <cell r="DN3163">
            <v>40378</v>
          </cell>
        </row>
        <row r="3164">
          <cell r="DN3164">
            <v>40375</v>
          </cell>
        </row>
        <row r="3165">
          <cell r="DN3165">
            <v>40374</v>
          </cell>
        </row>
        <row r="3166">
          <cell r="DN3166">
            <v>40373</v>
          </cell>
        </row>
        <row r="3167">
          <cell r="DN3167">
            <v>40372</v>
          </cell>
        </row>
        <row r="3168">
          <cell r="DN3168">
            <v>40371</v>
          </cell>
        </row>
        <row r="3169">
          <cell r="DN3169">
            <v>40368</v>
          </cell>
        </row>
        <row r="3170">
          <cell r="DN3170">
            <v>40367</v>
          </cell>
        </row>
        <row r="3171">
          <cell r="DN3171">
            <v>40366</v>
          </cell>
        </row>
        <row r="3172">
          <cell r="DN3172">
            <v>40365</v>
          </cell>
        </row>
        <row r="3173">
          <cell r="DN3173">
            <v>40361</v>
          </cell>
        </row>
        <row r="3174">
          <cell r="DN3174">
            <v>40360</v>
          </cell>
        </row>
        <row r="3175">
          <cell r="DN3175">
            <v>40359</v>
          </cell>
        </row>
      </sheetData>
      <sheetData sheetId="5" refreshError="1"/>
      <sheetData sheetId="6" refreshError="1"/>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TM_Sheet1"/>
      <sheetName val="_CIQHiddenCacheSheet"/>
      <sheetName val="Multiples"/>
      <sheetName val="Benchmarking"/>
      <sheetName val="Sheet2"/>
      <sheetName val="Sheet3"/>
      <sheetName val="Tax Rate"/>
    </sheetNames>
    <sheetDataSet>
      <sheetData sheetId="0" refreshError="1"/>
      <sheetData sheetId="1" refreshError="1"/>
      <sheetData sheetId="2" refreshError="1"/>
      <sheetData sheetId="3" refreshError="1"/>
      <sheetData sheetId="4">
        <row r="10">
          <cell r="BD10">
            <v>44.791077785756066</v>
          </cell>
        </row>
      </sheetData>
      <sheetData sheetId="5">
        <row r="11">
          <cell r="C11">
            <v>8432.6135600000052</v>
          </cell>
        </row>
      </sheetData>
      <sheetData sheetId="6">
        <row r="2">
          <cell r="C2">
            <v>2006</v>
          </cell>
        </row>
      </sheetData>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nuary Actual"/>
      <sheetName val="Jan Summary"/>
      <sheetName val="Feb Actual"/>
      <sheetName val="Feb Summary"/>
      <sheetName val="Mar Actual"/>
      <sheetName val="Mar Summary"/>
      <sheetName val="APR Actual"/>
      <sheetName val="APR Summary"/>
      <sheetName val="May Actual"/>
      <sheetName val="May Summary"/>
      <sheetName val="June Actual"/>
      <sheetName val="June Summary"/>
      <sheetName val="July Actual"/>
      <sheetName val="July Summary"/>
      <sheetName val="August Actual"/>
      <sheetName val="August Summary"/>
      <sheetName val="September Actual"/>
      <sheetName val="September Summary"/>
      <sheetName val="October Actual"/>
      <sheetName val="October Summary"/>
      <sheetName val="November Actual"/>
      <sheetName val="November Summary"/>
      <sheetName val="CVK-P&amp;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6"/>
      <sheetName val="FORM7"/>
      <sheetName val="LOCAL RATES"/>
      <sheetName val="FORM6&amp;7"/>
      <sheetName val="Activity No (A) ( 12)  "/>
      <sheetName val="Input"/>
      <sheetName val="Sheet2"/>
      <sheetName val="Cal"/>
      <sheetName val="Data"/>
      <sheetName val="Voucher"/>
      <sheetName val="Material Rates"/>
      <sheetName val="analysis"/>
      <sheetName val="Project Details"/>
      <sheetName val="BALANCESHEET"/>
      <sheetName val="scour depth"/>
      <sheetName val="ICICI"/>
      <sheetName val="3"/>
      <sheetName val="HPL"/>
      <sheetName val="Break up Sheet"/>
      <sheetName val="CFForecast detail"/>
      <sheetName val="concrete"/>
    </sheetNames>
    <sheetDataSet>
      <sheetData sheetId="0"/>
      <sheetData sheetId="1" refreshError="1">
        <row r="3">
          <cell r="R3">
            <v>1</v>
          </cell>
          <cell r="S3" t="str">
            <v>Direct</v>
          </cell>
        </row>
        <row r="4">
          <cell r="R4">
            <v>2</v>
          </cell>
          <cell r="S4" t="str">
            <v>L&amp;T Customer Job</v>
          </cell>
        </row>
        <row r="5">
          <cell r="R5">
            <v>3</v>
          </cell>
          <cell r="S5" t="str">
            <v>L&amp;T Capital</v>
          </cell>
        </row>
        <row r="6">
          <cell r="R6">
            <v>4</v>
          </cell>
          <cell r="S6" t="str">
            <v>ECC Capital</v>
          </cell>
        </row>
        <row r="7">
          <cell r="R7">
            <v>5</v>
          </cell>
          <cell r="S7" t="str">
            <v>Intra Unit</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7"/>
      <sheetName val="Material Rates"/>
      <sheetName val="analysis"/>
      <sheetName val="DETAILED  BOQ"/>
      <sheetName val="Basement Budget"/>
      <sheetName val="NPV"/>
      <sheetName val="월선수금"/>
      <sheetName val="Construction"/>
      <sheetName val="BOQ (2)"/>
      <sheetName val="Fill this out first..."/>
      <sheetName val="Site Dev BOQ"/>
      <sheetName val="GBW"/>
      <sheetName val="Headings"/>
      <sheetName val="labour coeff"/>
      <sheetName val="IO LIST"/>
      <sheetName val="water prop."/>
      <sheetName val="Material&amp;equipment"/>
      <sheetName val="office"/>
      <sheetName val="Costing"/>
      <sheetName val="water prop_"/>
      <sheetName val="p&amp;m"/>
      <sheetName val="RCC,Ret. Wall"/>
      <sheetName val="BOQ_Direct_selling cost"/>
      <sheetName val="VCH-SLC"/>
      <sheetName val="Sheet3"/>
      <sheetName val="Supplier"/>
      <sheetName val="Wordsdata"/>
      <sheetName val="item"/>
      <sheetName val="Labour productivity"/>
      <sheetName val="Lists"/>
      <sheetName val="PCS"/>
      <sheetName val="FORM6"/>
      <sheetName val="FORM 6"/>
      <sheetName val="FORM6&amp;7"/>
      <sheetName val="Estimation"/>
      <sheetName val="boq"/>
      <sheetName val="Vehicles"/>
      <sheetName val="A"/>
      <sheetName val="LOM_MOD"/>
      <sheetName val="HEAD"/>
      <sheetName val="Data sheet"/>
      <sheetName val="07016, Master List-Major Minor"/>
      <sheetName val="Index"/>
      <sheetName val="AREAS"/>
      <sheetName val="INPUT SHEET"/>
      <sheetName val="RES-PLANNING"/>
      <sheetName val="Data"/>
      <sheetName val="final abstract"/>
      <sheetName val="電気設備表"/>
      <sheetName val="X rate"/>
      <sheetName val="Elect."/>
      <sheetName val="Basic Rates"/>
      <sheetName val="Variables"/>
      <sheetName val="HPL"/>
      <sheetName val="factors"/>
      <sheetName val="Cost summary"/>
      <sheetName val="LIST OF MAKES"/>
      <sheetName val="Cable-data"/>
      <sheetName val="Civil Works"/>
      <sheetName val="Summary"/>
      <sheetName val="MG"/>
      <sheetName val="SOR"/>
      <sheetName val="PRECAST lightconc-II"/>
      <sheetName val="3cd Annexure"/>
      <sheetName val="except wiring"/>
      <sheetName val="Design"/>
      <sheetName val="Sheet1"/>
      <sheetName val="#REF"/>
      <sheetName val="Staff Acco."/>
      <sheetName val="IDCCALHYD-GOO"/>
      <sheetName val="Macro1"/>
      <sheetName val="Input"/>
      <sheetName val="RA-markate"/>
      <sheetName val="INDIGINEOUS ITEMS "/>
      <sheetName val="Sheet2"/>
      <sheetName val="Database"/>
      <sheetName val="SCHEDULE"/>
      <sheetName val="schedule nos"/>
      <sheetName val="Build-up"/>
      <sheetName val="Project Budget Worksheet"/>
      <sheetName val="Cul_detail"/>
      <sheetName val="STAFFSCHED "/>
      <sheetName val="AOR"/>
      <sheetName val="Lead"/>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sheetName val="P &amp; L"/>
      <sheetName val="SCH 1 - 4"/>
      <sheetName val="SCH 4 - 7"/>
      <sheetName val="SCH 8 - 9"/>
      <sheetName val="Trial Bal"/>
      <sheetName val="Sheet2"/>
      <sheetName val="Sheet1"/>
      <sheetName val="cbeam trial"/>
      <sheetName val="Annexure"/>
      <sheetName val="SCH  8"/>
      <sheetName val="Related party- Working"/>
      <sheetName val="cash flow - final"/>
      <sheetName val="Cash Flow-client"/>
      <sheetName val="Cash Flow Working"/>
      <sheetName val="Related party"/>
      <sheetName val="GT_Custom"/>
      <sheetName val="Design"/>
      <sheetName val="Shivaji"/>
      <sheetName val="Balance sheet"/>
      <sheetName val="Sch 1,2,3"/>
      <sheetName val="Sch 14,15,16"/>
      <sheetName val="profit &amp; loss account"/>
      <sheetName val="Data sheet"/>
      <sheetName val="Basement Budget"/>
      <sheetName val="Trial Balance"/>
      <sheetName val="LOM_MOD"/>
      <sheetName val="0-1"/>
      <sheetName val="FORM7"/>
      <sheetName val="EXIS-COMBINED"/>
      <sheetName val=""/>
      <sheetName val="balance sheet &amp; p&amp;l"/>
      <sheetName val="ABPData"/>
      <sheetName val="Ratio"/>
      <sheetName val="S &amp; A"/>
      <sheetName val="Sheet3"/>
      <sheetName val="madhu"/>
      <sheetName val="JOB WORK"/>
      <sheetName val="p"/>
      <sheetName val="ToolLife"/>
      <sheetName val="List"/>
      <sheetName val="??J"/>
      <sheetName val="office"/>
      <sheetName val="Lab"/>
      <sheetName val="Material&amp;equipment"/>
      <sheetName val="Balance sheet- info city CHD 31"/>
      <sheetName val="Cover sheet"/>
      <sheetName val="Hot"/>
      <sheetName val="월선수금"/>
      <sheetName val="Adj Memo - SHB lease"/>
      <sheetName val="Sales &amp; Revenue &amp; Sked"/>
      <sheetName val="MARCH04"/>
      <sheetName val="P_&amp;_L"/>
      <sheetName val="SCH_1_-_4"/>
      <sheetName val="SCH_4_-_7"/>
      <sheetName val="SCH_8_-_9"/>
      <sheetName val="Trial_Bal"/>
      <sheetName val="cbeam_trial"/>
      <sheetName val="SCH__8"/>
      <sheetName val="Related_party-_Working"/>
      <sheetName val="cash_flow_-_final"/>
      <sheetName val="Cash_Flow-client"/>
      <sheetName val="Cash_Flow_Working"/>
      <sheetName val="Related_party"/>
      <sheetName val="Trial_Balance"/>
      <sheetName val="Balance_sheet"/>
      <sheetName val="Sch_1,2,3"/>
      <sheetName val="Sch_14,15,16"/>
      <sheetName val="profit_&amp;_loss_account"/>
      <sheetName val="Data_sheet"/>
      <sheetName val="Basement_Budget"/>
      <sheetName val="balance_sheet_&amp;_p&amp;l"/>
      <sheetName val="S_&amp;_A"/>
      <sheetName val="JOB_WORK"/>
      <sheetName val="Balance_sheet-_info_city_CHD_31"/>
      <sheetName val="Cover_sheet"/>
      <sheetName val="Input"/>
      <sheetName val="b"/>
      <sheetName val="Inputs"/>
      <sheetName val="Fixed Assets-Last year"/>
      <sheetName val="BS Schdl- 1 &amp; 2"/>
      <sheetName val="P_&amp;_L1"/>
      <sheetName val="SCH_1_-_41"/>
      <sheetName val="SCH_4_-_71"/>
      <sheetName val="SCH_8_-_91"/>
      <sheetName val="Trial_Bal1"/>
      <sheetName val="cbeam_trial1"/>
      <sheetName val="SCH__81"/>
      <sheetName val="Related_party-_Working1"/>
      <sheetName val="cash_flow_-_final1"/>
      <sheetName val="Cash_Flow-client1"/>
      <sheetName val="Cash_Flow_Working1"/>
      <sheetName val="Related_party1"/>
      <sheetName val="Balance_sheet1"/>
      <sheetName val="Sch_1,2,31"/>
      <sheetName val="Sch_14,15,161"/>
      <sheetName val="profit_&amp;_loss_account1"/>
      <sheetName val="Data_sheet1"/>
      <sheetName val="Basement_Budget1"/>
      <sheetName val="Trial_Balance1"/>
      <sheetName val="balance_sheet_&amp;_p&amp;l1"/>
      <sheetName val="S_&amp;_A1"/>
      <sheetName val="JOB_WORK1"/>
      <sheetName val="Balance_sheet-_info_city_CHD_32"/>
      <sheetName val="Cover_sheet1"/>
      <sheetName val="Sales_&amp;_Revenue_&amp;_Sked"/>
      <sheetName val="Adj_Memo_-_SHB_lease"/>
      <sheetName val="Lead"/>
      <sheetName val="Non-Factory"/>
      <sheetName val="fa"/>
      <sheetName val="Break up Sheet"/>
      <sheetName val="FORM-16"/>
      <sheetName val="SALES-VAL"/>
      <sheetName val="Financials"/>
      <sheetName val="LINK GAP"/>
      <sheetName val="For Out"/>
      <sheetName val="UNIT-II"/>
      <sheetName val="Input-Function"/>
      <sheetName val="INTEREST CALUCATION"/>
      <sheetName val="U-4_Investments &amp; FD"/>
      <sheetName val="Introduction"/>
      <sheetName val="Preside"/>
      <sheetName val="analysis"/>
      <sheetName val="#REF"/>
      <sheetName val="COST SHEET"/>
      <sheetName val="P&amp;LSC"/>
      <sheetName val="PDN"/>
      <sheetName val="Index"/>
      <sheetName val="Sheet01S"/>
      <sheetName val="SALREGJUNEFIXED"/>
      <sheetName val="JE10310X"/>
      <sheetName val="Wordsdata"/>
      <sheetName val="item"/>
      <sheetName val="P&amp;L"/>
      <sheetName val="mkripa cap"/>
      <sheetName val="jala cap"/>
      <sheetName val="RCC,Ret. Wall"/>
      <sheetName val="Supplier"/>
      <sheetName val="Costing"/>
      <sheetName val="mar04bs"/>
      <sheetName val="P_&amp;_L2"/>
      <sheetName val="SCH_1_-_42"/>
      <sheetName val="SCH_4_-_72"/>
      <sheetName val="SCH_8_-_92"/>
      <sheetName val="Trial_Bal2"/>
      <sheetName val="cbeam_trial2"/>
      <sheetName val="SCH__82"/>
      <sheetName val="Related_party-_Working2"/>
      <sheetName val="cash_flow_-_final2"/>
      <sheetName val="Cash_Flow-client2"/>
      <sheetName val="Cash_Flow_Working2"/>
      <sheetName val="Related_party2"/>
      <sheetName val="Balance_sheet2"/>
      <sheetName val="Sch_1,2,32"/>
      <sheetName val="Sch_14,15,162"/>
      <sheetName val="profit_&amp;_loss_account2"/>
      <sheetName val="Data_sheet2"/>
      <sheetName val="Basement_Budget2"/>
      <sheetName val="Trial_Balance2"/>
      <sheetName val="balance_sheet_&amp;_p&amp;l2"/>
      <sheetName val="S_&amp;_A2"/>
      <sheetName val="JOB_WORK2"/>
      <sheetName val="Balance_sheet-_info_city_CHD_33"/>
      <sheetName val="Cover_sheet2"/>
      <sheetName val="Sales_&amp;_Revenue_&amp;_Sked1"/>
      <sheetName val="Adj_Memo_-_SHB_lease1"/>
      <sheetName val="Fixed_Assets-Last_year"/>
      <sheetName val="BS_Schdl-_1_&amp;_2"/>
      <sheetName val="INTEREST_CALUCATION"/>
      <sheetName val="Balance sheet DCCDL Nov 06"/>
      <sheetName val="DJ1"/>
      <sheetName val="Annx."/>
      <sheetName val="Apr-Mar New"/>
      <sheetName val="Count Summary"/>
      <sheetName val="Ref"/>
      <sheetName val="Indices"/>
      <sheetName val="Page 5"/>
      <sheetName val="EXPENSES"/>
      <sheetName val="Depreciation"/>
      <sheetName val="VCH-SLC"/>
      <sheetName val="Data"/>
      <sheetName val="FY2001-02"/>
      <sheetName val="__J"/>
      <sheetName val="Excess Calc"/>
      <sheetName val="DETAIL-SUB"/>
      <sheetName val="Rate list"/>
      <sheetName val="Form 16"/>
      <sheetName val="XL4Poppy"/>
      <sheetName val="P_&amp;_L3"/>
      <sheetName val="SCH_1_-_43"/>
      <sheetName val="SCH_4_-_73"/>
      <sheetName val="SCH_8_-_93"/>
      <sheetName val="Trial_Bal3"/>
      <sheetName val="cbeam_trial3"/>
      <sheetName val="SCH__83"/>
      <sheetName val="Related_party-_Working3"/>
      <sheetName val="cash_flow_-_final3"/>
      <sheetName val="Cash_Flow-client3"/>
      <sheetName val="Cash_Flow_Working3"/>
      <sheetName val="Related_party3"/>
      <sheetName val="Balance_sheet3"/>
      <sheetName val="Sch_1,2,33"/>
      <sheetName val="Sch_14,15,163"/>
      <sheetName val="profit_&amp;_loss_account3"/>
      <sheetName val="Data_sheet3"/>
      <sheetName val="Basement_Budget3"/>
      <sheetName val="Trial_Balance3"/>
      <sheetName val="balance_sheet_&amp;_p&amp;l3"/>
      <sheetName val="S_&amp;_A3"/>
      <sheetName val="JOB_WORK3"/>
      <sheetName val="Balance_sheet-_info_city_CHD_34"/>
      <sheetName val="Cover_sheet3"/>
      <sheetName val="Sales_&amp;_Revenue_&amp;_Sked2"/>
      <sheetName val="Adj_Memo_-_SHB_lease2"/>
      <sheetName val="Fixed_Assets-Last_year1"/>
      <sheetName val="BS_Schdl-_1_&amp;_21"/>
      <sheetName val="Break_up_Sheet"/>
      <sheetName val="Excess_Calc"/>
      <sheetName val="Annx_"/>
      <sheetName val="Apr-Mar_New"/>
      <sheetName val="Count_Summary"/>
      <sheetName val="LINK_GAP"/>
      <sheetName val="For_Out"/>
      <sheetName val="INTEREST_CALUCATION1"/>
      <sheetName val="U-4_Investments_&amp;_FD"/>
      <sheetName val="COST_SHEET"/>
      <sheetName val="RCC,Ret__Wall"/>
      <sheetName val="Balance_sheet_DCCDL_Nov_06"/>
      <sheetName val="Sch5TO10"/>
      <sheetName val="VALIDATION_LIST"/>
      <sheetName val="Assumptions"/>
      <sheetName val="A.O.R."/>
      <sheetName val="BerechnungTilgungsplan"/>
      <sheetName val="Invt"/>
      <sheetName val="ISL Trial"/>
      <sheetName val="Provisions"/>
      <sheetName val="Schedules"/>
      <sheetName val="TBAL9697 -group wise  sdpl"/>
      <sheetName val="RGIL"/>
      <sheetName val="BACKUP"/>
      <sheetName val="P-Ins &amp; Bonds"/>
      <sheetName val="CG"/>
      <sheetName val="Tool-112A"/>
      <sheetName val="Tool-115AD(1)(iii)(p)"/>
      <sheetName val="CYLA-BFLA"/>
      <sheetName val="DB"/>
      <sheetName val="Tax(N)"/>
      <sheetName val="80GGA"/>
      <sheetName val="RA"/>
      <sheetName val="OS"/>
      <sheetName val="IF"/>
      <sheetName val="SI"/>
      <sheetName val="MANUFACTURING ACCOUNT"/>
      <sheetName val="80G"/>
      <sheetName val="PROFIT_LOSS"/>
      <sheetName val="VI-A"/>
      <sheetName val="PART A - GENERAL"/>
      <sheetName val="BP"/>
      <sheetName val="EI"/>
      <sheetName val="PART - A OI"/>
      <sheetName val="PARTB - TI - TTI"/>
      <sheetName val="TRADING ACCOUNT"/>
      <sheetName val="매크로"/>
      <sheetName val=".01 Leadsheet"/>
      <sheetName val="jv-Insurance 2016"/>
      <sheetName val="Bal_Gr"/>
      <sheetName val="CIQ Multiples"/>
      <sheetName val="Key Assumptions"/>
      <sheetName val="06月"/>
      <sheetName val="Balance Sheet "/>
      <sheetName val="JV請款"/>
      <sheetName val="BI BS Dec'10"/>
      <sheetName val="Plug"/>
      <sheetName val="Builtup Are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 val="Sheet1"/>
      <sheetName val="Str Dist CH 1"/>
      <sheetName val="Av.G Level"/>
      <sheetName val="Str Distr chart 2"/>
      <sheetName val="Stat. of Qty Exc  "/>
      <sheetName val="Statement of Qty "/>
      <sheetName val="Measurements"/>
      <sheetName val="RATES"/>
      <sheetName val="Abstract"/>
      <sheetName val="FORM7"/>
      <sheetName val="Codes"/>
      <sheetName val="Input"/>
      <sheetName val="Boiler&amp;TG"/>
    </sheetNames>
    <sheetDataSet>
      <sheetData sheetId="0"/>
      <sheetData sheetId="1"/>
      <sheetData sheetId="2"/>
      <sheetData sheetId="3">
        <row r="8">
          <cell r="Q8">
            <v>0</v>
          </cell>
          <cell r="R8">
            <v>494.81099999999998</v>
          </cell>
          <cell r="S8">
            <v>494.89042857142857</v>
          </cell>
          <cell r="T8">
            <v>490.81939999999997</v>
          </cell>
        </row>
        <row r="9">
          <cell r="Q9">
            <v>20</v>
          </cell>
          <cell r="R9">
            <v>495.56700000000001</v>
          </cell>
          <cell r="S9">
            <v>495.55014285714287</v>
          </cell>
          <cell r="T9">
            <v>490.81273333333331</v>
          </cell>
        </row>
        <row r="10">
          <cell r="Q10">
            <v>40</v>
          </cell>
          <cell r="R10">
            <v>495.12400000000002</v>
          </cell>
          <cell r="S10">
            <v>495.08928571428578</v>
          </cell>
          <cell r="T10">
            <v>490.80606666666665</v>
          </cell>
        </row>
        <row r="11">
          <cell r="Q11">
            <v>60</v>
          </cell>
          <cell r="R11">
            <v>494.62200000000001</v>
          </cell>
          <cell r="S11">
            <v>494.62657142857148</v>
          </cell>
          <cell r="T11">
            <v>490.79939999999999</v>
          </cell>
        </row>
        <row r="12">
          <cell r="Q12">
            <v>80</v>
          </cell>
          <cell r="R12">
            <v>494.19299999999998</v>
          </cell>
          <cell r="S12">
            <v>494.22285714285715</v>
          </cell>
          <cell r="T12">
            <v>490.79273333333333</v>
          </cell>
        </row>
        <row r="13">
          <cell r="Q13">
            <v>100</v>
          </cell>
          <cell r="R13">
            <v>493.63799999999998</v>
          </cell>
          <cell r="S13">
            <v>493.71057142857143</v>
          </cell>
          <cell r="T13">
            <v>490.78606666666661</v>
          </cell>
        </row>
        <row r="14">
          <cell r="Q14">
            <v>120</v>
          </cell>
          <cell r="R14">
            <v>493.32100000000003</v>
          </cell>
          <cell r="S14">
            <v>493.33</v>
          </cell>
          <cell r="T14">
            <v>490.77939999999995</v>
          </cell>
        </row>
        <row r="15">
          <cell r="Q15">
            <v>140</v>
          </cell>
          <cell r="R15">
            <v>492.83600000000001</v>
          </cell>
          <cell r="S15">
            <v>492.87571428571431</v>
          </cell>
          <cell r="T15">
            <v>490.77273333333329</v>
          </cell>
        </row>
        <row r="16">
          <cell r="Q16">
            <v>160</v>
          </cell>
          <cell r="R16">
            <v>492.89100000000002</v>
          </cell>
          <cell r="S16">
            <v>492.90685714285712</v>
          </cell>
          <cell r="T16">
            <v>490.76606666666663</v>
          </cell>
        </row>
        <row r="17">
          <cell r="Q17">
            <v>180</v>
          </cell>
          <cell r="R17">
            <v>492.89699999999999</v>
          </cell>
          <cell r="S17">
            <v>492.90871428571427</v>
          </cell>
          <cell r="T17">
            <v>490.75939999999997</v>
          </cell>
        </row>
        <row r="18">
          <cell r="Q18">
            <v>200</v>
          </cell>
          <cell r="R18">
            <v>492.33600000000001</v>
          </cell>
          <cell r="S18">
            <v>492.61585714285712</v>
          </cell>
          <cell r="T18">
            <v>490.75273333333331</v>
          </cell>
        </row>
        <row r="19">
          <cell r="Q19">
            <v>220</v>
          </cell>
          <cell r="R19">
            <v>492.69400000000002</v>
          </cell>
          <cell r="S19">
            <v>492.70057142857144</v>
          </cell>
          <cell r="T19">
            <v>490.74606666666665</v>
          </cell>
        </row>
        <row r="20">
          <cell r="Q20">
            <v>240</v>
          </cell>
          <cell r="R20">
            <v>492.63799999999998</v>
          </cell>
          <cell r="S20">
            <v>492.67099999999999</v>
          </cell>
          <cell r="T20">
            <v>490.73939999999999</v>
          </cell>
        </row>
        <row r="21">
          <cell r="Q21">
            <v>260</v>
          </cell>
          <cell r="R21">
            <v>492.63400000000001</v>
          </cell>
          <cell r="S21">
            <v>492.62</v>
          </cell>
          <cell r="T21">
            <v>490.73273333333333</v>
          </cell>
        </row>
        <row r="22">
          <cell r="Q22">
            <v>280</v>
          </cell>
          <cell r="R22">
            <v>492.613</v>
          </cell>
          <cell r="S22">
            <v>492.63457142857152</v>
          </cell>
          <cell r="T22">
            <v>490.72606666666667</v>
          </cell>
        </row>
        <row r="23">
          <cell r="Q23">
            <v>300</v>
          </cell>
          <cell r="R23">
            <v>492.428</v>
          </cell>
          <cell r="S23">
            <v>492.4547142857142</v>
          </cell>
          <cell r="T23">
            <v>490.71939999999995</v>
          </cell>
        </row>
        <row r="24">
          <cell r="Q24">
            <v>320</v>
          </cell>
          <cell r="R24">
            <v>492.37700000000001</v>
          </cell>
          <cell r="S24">
            <v>492.4052857142857</v>
          </cell>
          <cell r="T24">
            <v>490.71273333333329</v>
          </cell>
        </row>
        <row r="25">
          <cell r="Q25">
            <v>341</v>
          </cell>
          <cell r="R25">
            <v>492.51299999999998</v>
          </cell>
          <cell r="S25">
            <v>492.54442857142857</v>
          </cell>
          <cell r="T25">
            <v>490.70573333333328</v>
          </cell>
        </row>
        <row r="26">
          <cell r="Q26">
            <v>360</v>
          </cell>
          <cell r="R26">
            <v>492.46899999999999</v>
          </cell>
          <cell r="S26">
            <v>492.4935714285715</v>
          </cell>
          <cell r="T26">
            <v>490.69939999999997</v>
          </cell>
        </row>
        <row r="27">
          <cell r="Q27">
            <v>380</v>
          </cell>
          <cell r="R27">
            <v>492.47899999999998</v>
          </cell>
          <cell r="S27">
            <v>492.47142857142859</v>
          </cell>
          <cell r="T27">
            <v>490.69273333333331</v>
          </cell>
        </row>
        <row r="28">
          <cell r="Q28">
            <v>400</v>
          </cell>
          <cell r="R28">
            <v>492.53100000000001</v>
          </cell>
          <cell r="S28">
            <v>492.5827142857143</v>
          </cell>
          <cell r="T28">
            <v>490.68606666666665</v>
          </cell>
        </row>
        <row r="29">
          <cell r="Q29">
            <v>420</v>
          </cell>
          <cell r="R29">
            <v>492.82</v>
          </cell>
          <cell r="S29">
            <v>492.83957142857133</v>
          </cell>
          <cell r="T29">
            <v>490.67939999999999</v>
          </cell>
        </row>
        <row r="30">
          <cell r="Q30">
            <v>440</v>
          </cell>
          <cell r="R30">
            <v>492.846</v>
          </cell>
          <cell r="S30">
            <v>492.86014285714288</v>
          </cell>
          <cell r="T30">
            <v>490.67273333333333</v>
          </cell>
        </row>
        <row r="31">
          <cell r="Q31">
            <v>460</v>
          </cell>
          <cell r="R31">
            <v>493.22500000000002</v>
          </cell>
          <cell r="S31">
            <v>493.22542857142861</v>
          </cell>
          <cell r="T31">
            <v>490.66606666666667</v>
          </cell>
        </row>
        <row r="32">
          <cell r="Q32">
            <v>480</v>
          </cell>
          <cell r="R32">
            <v>493.26900000000001</v>
          </cell>
          <cell r="S32">
            <v>493.27685714285707</v>
          </cell>
          <cell r="T32">
            <v>490.65939999999995</v>
          </cell>
        </row>
        <row r="33">
          <cell r="Q33">
            <v>500</v>
          </cell>
          <cell r="R33">
            <v>493.35399999999998</v>
          </cell>
          <cell r="S33">
            <v>493.36785714285713</v>
          </cell>
          <cell r="T33">
            <v>490.65273333333329</v>
          </cell>
        </row>
        <row r="34">
          <cell r="Q34">
            <v>520</v>
          </cell>
          <cell r="R34">
            <v>493.49799999999999</v>
          </cell>
          <cell r="S34">
            <v>493.53957142857143</v>
          </cell>
          <cell r="T34">
            <v>490.64606666666663</v>
          </cell>
        </row>
        <row r="35">
          <cell r="Q35">
            <v>540</v>
          </cell>
          <cell r="R35">
            <v>493.89600000000002</v>
          </cell>
          <cell r="S35">
            <v>493.90514285714283</v>
          </cell>
          <cell r="T35">
            <v>490.63939999999997</v>
          </cell>
        </row>
        <row r="36">
          <cell r="Q36">
            <v>560</v>
          </cell>
          <cell r="R36">
            <v>494.13499999999999</v>
          </cell>
          <cell r="S36">
            <v>494.14257142857139</v>
          </cell>
          <cell r="T36">
            <v>490.63273333333331</v>
          </cell>
        </row>
        <row r="37">
          <cell r="Q37">
            <v>580</v>
          </cell>
          <cell r="R37">
            <v>494.13600000000002</v>
          </cell>
          <cell r="S37">
            <v>494.13585714285716</v>
          </cell>
          <cell r="T37">
            <v>490.62606666666665</v>
          </cell>
        </row>
        <row r="38">
          <cell r="Q38">
            <v>600</v>
          </cell>
          <cell r="R38">
            <v>494.09800000000001</v>
          </cell>
          <cell r="S38">
            <v>494.10957142857131</v>
          </cell>
          <cell r="T38">
            <v>490.61939999999998</v>
          </cell>
        </row>
        <row r="39">
          <cell r="Q39">
            <v>620</v>
          </cell>
          <cell r="R39">
            <v>494.17700000000002</v>
          </cell>
          <cell r="S39">
            <v>494.16457142857149</v>
          </cell>
          <cell r="T39">
            <v>490.61273333333332</v>
          </cell>
        </row>
        <row r="40">
          <cell r="Q40">
            <v>640</v>
          </cell>
          <cell r="R40">
            <v>494.13799999999998</v>
          </cell>
          <cell r="S40">
            <v>494.15742857142857</v>
          </cell>
          <cell r="T40">
            <v>490.60606666666666</v>
          </cell>
        </row>
        <row r="41">
          <cell r="Q41">
            <v>660</v>
          </cell>
          <cell r="R41">
            <v>493.82900000000001</v>
          </cell>
          <cell r="S41">
            <v>493.8352857142857</v>
          </cell>
          <cell r="T41">
            <v>490.59939999999995</v>
          </cell>
        </row>
        <row r="42">
          <cell r="Q42">
            <v>668</v>
          </cell>
          <cell r="R42">
            <v>493.45499999999998</v>
          </cell>
          <cell r="S42">
            <v>493.59942857142852</v>
          </cell>
          <cell r="T42">
            <v>490.5967333333333</v>
          </cell>
        </row>
        <row r="43">
          <cell r="Q43">
            <v>680</v>
          </cell>
          <cell r="R43">
            <v>492.87700000000001</v>
          </cell>
          <cell r="S43">
            <v>493.05485714285714</v>
          </cell>
          <cell r="T43">
            <v>490.59273333333329</v>
          </cell>
        </row>
        <row r="44">
          <cell r="Q44">
            <v>700</v>
          </cell>
          <cell r="R44">
            <v>492.363</v>
          </cell>
          <cell r="S44">
            <v>492.36599999999999</v>
          </cell>
          <cell r="T44">
            <v>490.58606666666662</v>
          </cell>
        </row>
        <row r="45">
          <cell r="Q45">
            <v>720</v>
          </cell>
          <cell r="R45">
            <v>492.18099999999998</v>
          </cell>
          <cell r="S45">
            <v>492.20442857142859</v>
          </cell>
          <cell r="T45">
            <v>490.57939999999996</v>
          </cell>
        </row>
        <row r="46">
          <cell r="Q46">
            <v>740</v>
          </cell>
          <cell r="R46">
            <v>492.29700000000003</v>
          </cell>
          <cell r="S46">
            <v>492.29628571428572</v>
          </cell>
          <cell r="T46">
            <v>490.5727333333333</v>
          </cell>
        </row>
        <row r="47">
          <cell r="Q47">
            <v>760</v>
          </cell>
          <cell r="R47">
            <v>492.55500000000001</v>
          </cell>
          <cell r="S47">
            <v>492.55742857142866</v>
          </cell>
          <cell r="T47">
            <v>490.56606666666664</v>
          </cell>
        </row>
        <row r="48">
          <cell r="Q48">
            <v>780</v>
          </cell>
          <cell r="R48">
            <v>492.53100000000001</v>
          </cell>
          <cell r="S48">
            <v>492.52200000000005</v>
          </cell>
          <cell r="T48">
            <v>490.55939999999998</v>
          </cell>
        </row>
        <row r="49">
          <cell r="Q49">
            <v>800</v>
          </cell>
          <cell r="R49">
            <v>491.815</v>
          </cell>
          <cell r="S49">
            <v>492.02985714285711</v>
          </cell>
          <cell r="T49">
            <v>490.55273333333332</v>
          </cell>
        </row>
        <row r="50">
          <cell r="Q50">
            <v>820</v>
          </cell>
          <cell r="R50">
            <v>492.07400000000001</v>
          </cell>
          <cell r="S50">
            <v>492.06357142857138</v>
          </cell>
          <cell r="T50">
            <v>490.54606666666666</v>
          </cell>
        </row>
        <row r="51">
          <cell r="Q51">
            <v>840</v>
          </cell>
          <cell r="R51">
            <v>492.125</v>
          </cell>
          <cell r="S51">
            <v>492.13199999999995</v>
          </cell>
          <cell r="T51">
            <v>490.5394</v>
          </cell>
        </row>
        <row r="52">
          <cell r="Q52">
            <v>860</v>
          </cell>
          <cell r="R52">
            <v>492.21800000000002</v>
          </cell>
          <cell r="S52">
            <v>492.22142857142865</v>
          </cell>
          <cell r="T52">
            <v>490.53273333333328</v>
          </cell>
        </row>
        <row r="53">
          <cell r="Q53">
            <v>880</v>
          </cell>
          <cell r="R53">
            <v>492.30500000000001</v>
          </cell>
          <cell r="S53">
            <v>492.30671428571429</v>
          </cell>
          <cell r="T53">
            <v>490.52606666666662</v>
          </cell>
        </row>
        <row r="54">
          <cell r="Q54">
            <v>900</v>
          </cell>
          <cell r="R54">
            <v>491.892</v>
          </cell>
          <cell r="S54">
            <v>492.08614285714287</v>
          </cell>
          <cell r="T54">
            <v>490.51939999999996</v>
          </cell>
        </row>
        <row r="55">
          <cell r="Q55">
            <v>920</v>
          </cell>
          <cell r="R55">
            <v>492.35399999999998</v>
          </cell>
          <cell r="S55">
            <v>492.36971428571422</v>
          </cell>
          <cell r="T55">
            <v>490.5127333333333</v>
          </cell>
        </row>
        <row r="56">
          <cell r="Q56">
            <v>940</v>
          </cell>
          <cell r="R56">
            <v>492.35500000000002</v>
          </cell>
          <cell r="S56">
            <v>492.36014285714293</v>
          </cell>
          <cell r="T56">
            <v>490.50606666666664</v>
          </cell>
        </row>
        <row r="57">
          <cell r="Q57">
            <v>960</v>
          </cell>
          <cell r="R57">
            <v>492.601</v>
          </cell>
          <cell r="S57">
            <v>492.59814285714282</v>
          </cell>
          <cell r="T57">
            <v>490.49939999999998</v>
          </cell>
        </row>
        <row r="58">
          <cell r="Q58">
            <v>980</v>
          </cell>
          <cell r="R58">
            <v>492.52199999999999</v>
          </cell>
          <cell r="S58">
            <v>492.51757142857144</v>
          </cell>
          <cell r="T58">
            <v>490.49273333333332</v>
          </cell>
        </row>
        <row r="59">
          <cell r="Q59">
            <v>1000</v>
          </cell>
          <cell r="R59">
            <v>491.90300000000002</v>
          </cell>
          <cell r="S59">
            <v>492.34785714285715</v>
          </cell>
          <cell r="T59">
            <v>490.48606666666666</v>
          </cell>
        </row>
        <row r="60">
          <cell r="Q60">
            <v>1020</v>
          </cell>
          <cell r="R60">
            <v>492.65</v>
          </cell>
          <cell r="S60">
            <v>492.6445714285714</v>
          </cell>
          <cell r="T60">
            <v>490.4794</v>
          </cell>
        </row>
        <row r="61">
          <cell r="Q61">
            <v>1040</v>
          </cell>
          <cell r="R61">
            <v>492.608</v>
          </cell>
          <cell r="S61">
            <v>492.63442857142854</v>
          </cell>
          <cell r="T61">
            <v>490.47273333333328</v>
          </cell>
        </row>
        <row r="62">
          <cell r="Q62">
            <v>1060</v>
          </cell>
          <cell r="R62">
            <v>492.23200000000003</v>
          </cell>
          <cell r="S62">
            <v>492.28500000000003</v>
          </cell>
          <cell r="T62">
            <v>490.46606666666662</v>
          </cell>
        </row>
        <row r="63">
          <cell r="Q63">
            <v>1080</v>
          </cell>
          <cell r="R63">
            <v>492.12</v>
          </cell>
          <cell r="S63">
            <v>492.14214285714286</v>
          </cell>
          <cell r="T63">
            <v>490.45939999999996</v>
          </cell>
        </row>
        <row r="64">
          <cell r="Q64">
            <v>1100</v>
          </cell>
          <cell r="R64">
            <v>491.80799999999999</v>
          </cell>
          <cell r="S64">
            <v>492.07214285714292</v>
          </cell>
          <cell r="T64">
            <v>490.4527333333333</v>
          </cell>
        </row>
        <row r="65">
          <cell r="Q65">
            <v>1120</v>
          </cell>
          <cell r="R65">
            <v>492.45</v>
          </cell>
          <cell r="S65">
            <v>492.48614285714291</v>
          </cell>
          <cell r="T65">
            <v>490.44606666666664</v>
          </cell>
        </row>
        <row r="66">
          <cell r="Q66">
            <v>1140</v>
          </cell>
          <cell r="R66">
            <v>491.60199999999998</v>
          </cell>
          <cell r="S66">
            <v>491.8692857142857</v>
          </cell>
          <cell r="T66">
            <v>490.43939999999998</v>
          </cell>
        </row>
        <row r="67">
          <cell r="Q67">
            <v>1160</v>
          </cell>
          <cell r="R67">
            <v>492.22</v>
          </cell>
          <cell r="S67">
            <v>492.40700000000004</v>
          </cell>
          <cell r="T67">
            <v>490.43273333333332</v>
          </cell>
        </row>
        <row r="68">
          <cell r="Q68">
            <v>1180</v>
          </cell>
          <cell r="R68">
            <v>492.24799999999999</v>
          </cell>
          <cell r="S68">
            <v>492.33685714285713</v>
          </cell>
          <cell r="T68">
            <v>490.42606666666666</v>
          </cell>
        </row>
        <row r="69">
          <cell r="Q69">
            <v>1200</v>
          </cell>
          <cell r="R69">
            <v>491.947</v>
          </cell>
          <cell r="S69">
            <v>492.2197142857143</v>
          </cell>
          <cell r="T69">
            <v>490.4194</v>
          </cell>
        </row>
        <row r="70">
          <cell r="Q70">
            <v>1220</v>
          </cell>
          <cell r="R70">
            <v>492.19400000000002</v>
          </cell>
          <cell r="S70">
            <v>492.20685714285719</v>
          </cell>
          <cell r="T70">
            <v>490.41273333333328</v>
          </cell>
        </row>
        <row r="71">
          <cell r="Q71">
            <v>1240</v>
          </cell>
          <cell r="R71">
            <v>492.13299999999998</v>
          </cell>
          <cell r="S71">
            <v>492.17471428571429</v>
          </cell>
          <cell r="T71">
            <v>490.40606666666662</v>
          </cell>
        </row>
        <row r="72">
          <cell r="Q72">
            <v>1260</v>
          </cell>
          <cell r="R72">
            <v>492.02499999999998</v>
          </cell>
          <cell r="S72">
            <v>492.05771428571421</v>
          </cell>
          <cell r="T72">
            <v>490.39939999999996</v>
          </cell>
        </row>
        <row r="73">
          <cell r="Q73">
            <v>1280</v>
          </cell>
          <cell r="R73">
            <v>492.041</v>
          </cell>
          <cell r="S73">
            <v>492.06128571428565</v>
          </cell>
          <cell r="T73">
            <v>490.3927333333333</v>
          </cell>
        </row>
        <row r="74">
          <cell r="Q74">
            <v>1300</v>
          </cell>
          <cell r="R74">
            <v>491.678</v>
          </cell>
          <cell r="S74">
            <v>491.99485714285714</v>
          </cell>
          <cell r="T74">
            <v>490.38606666666664</v>
          </cell>
        </row>
        <row r="75">
          <cell r="Q75">
            <v>1320</v>
          </cell>
          <cell r="R75">
            <v>492.38799999999998</v>
          </cell>
          <cell r="S75">
            <v>492.41400000000004</v>
          </cell>
          <cell r="T75">
            <v>490.37939999999998</v>
          </cell>
        </row>
        <row r="76">
          <cell r="Q76">
            <v>1334</v>
          </cell>
          <cell r="R76">
            <v>492.75599999999997</v>
          </cell>
          <cell r="S76">
            <v>492.70499999999998</v>
          </cell>
          <cell r="T76">
            <v>490.37473333333332</v>
          </cell>
        </row>
        <row r="77">
          <cell r="Q77">
            <v>1340</v>
          </cell>
          <cell r="R77">
            <v>492.64600000000002</v>
          </cell>
          <cell r="S77">
            <v>492.64742857142858</v>
          </cell>
          <cell r="T77">
            <v>490.37273333333331</v>
          </cell>
        </row>
        <row r="78">
          <cell r="Q78">
            <v>1360</v>
          </cell>
          <cell r="R78">
            <v>492.80200000000002</v>
          </cell>
          <cell r="S78">
            <v>492.81028571428573</v>
          </cell>
          <cell r="T78">
            <v>490.36606666666665</v>
          </cell>
        </row>
        <row r="79">
          <cell r="Q79">
            <v>1380</v>
          </cell>
          <cell r="R79">
            <v>493.173</v>
          </cell>
          <cell r="S79">
            <v>493.17685714285705</v>
          </cell>
          <cell r="T79">
            <v>490.35939999999999</v>
          </cell>
        </row>
        <row r="80">
          <cell r="Q80">
            <v>1400</v>
          </cell>
          <cell r="R80">
            <v>492.77499999999998</v>
          </cell>
          <cell r="S80">
            <v>493.11900000000009</v>
          </cell>
          <cell r="T80">
            <v>490.35273333333333</v>
          </cell>
        </row>
        <row r="81">
          <cell r="Q81">
            <v>1420</v>
          </cell>
          <cell r="R81">
            <v>493.42599999999999</v>
          </cell>
          <cell r="S81">
            <v>493.42871428571425</v>
          </cell>
          <cell r="T81">
            <v>490.34606666666662</v>
          </cell>
        </row>
        <row r="82">
          <cell r="Q82">
            <v>1440</v>
          </cell>
          <cell r="R82">
            <v>494.904</v>
          </cell>
          <cell r="S82">
            <v>494.78828571428573</v>
          </cell>
          <cell r="T82">
            <v>490.33939999999996</v>
          </cell>
        </row>
        <row r="83">
          <cell r="Q83">
            <v>1460</v>
          </cell>
          <cell r="R83">
            <v>494.26</v>
          </cell>
          <cell r="S83">
            <v>494.26157142857136</v>
          </cell>
          <cell r="T83">
            <v>490.33273333333329</v>
          </cell>
        </row>
        <row r="84">
          <cell r="Q84">
            <v>1480</v>
          </cell>
          <cell r="R84">
            <v>494.68</v>
          </cell>
          <cell r="S84">
            <v>494.68342857142858</v>
          </cell>
          <cell r="T84">
            <v>490.32606666666663</v>
          </cell>
        </row>
        <row r="85">
          <cell r="Q85">
            <v>1500</v>
          </cell>
          <cell r="R85">
            <v>494.87</v>
          </cell>
          <cell r="S85">
            <v>494.87899999999996</v>
          </cell>
          <cell r="T85">
            <v>490.31939999999997</v>
          </cell>
        </row>
        <row r="86">
          <cell r="Q86">
            <v>1520</v>
          </cell>
          <cell r="R86">
            <v>495.30399999999997</v>
          </cell>
          <cell r="S86">
            <v>495.30914285714289</v>
          </cell>
          <cell r="T86">
            <v>490.31273333333331</v>
          </cell>
        </row>
        <row r="87">
          <cell r="Q87">
            <v>1540</v>
          </cell>
          <cell r="R87">
            <v>495.51299999999998</v>
          </cell>
          <cell r="S87">
            <v>495.52542857142862</v>
          </cell>
          <cell r="T87">
            <v>490.30606666666665</v>
          </cell>
        </row>
        <row r="88">
          <cell r="Q88">
            <v>1560</v>
          </cell>
          <cell r="R88">
            <v>495.61099999999999</v>
          </cell>
          <cell r="S88">
            <v>495.61214285714283</v>
          </cell>
          <cell r="T88">
            <v>490.29939999999999</v>
          </cell>
        </row>
        <row r="89">
          <cell r="Q89">
            <v>1580</v>
          </cell>
          <cell r="R89">
            <v>495.34100000000001</v>
          </cell>
          <cell r="S89">
            <v>495.34242857142863</v>
          </cell>
          <cell r="T89">
            <v>490.29273333333333</v>
          </cell>
        </row>
        <row r="90">
          <cell r="Q90">
            <v>1600</v>
          </cell>
          <cell r="R90">
            <v>495.02300000000002</v>
          </cell>
          <cell r="S90">
            <v>495.04642857142863</v>
          </cell>
          <cell r="T90">
            <v>490.28606666666661</v>
          </cell>
        </row>
        <row r="91">
          <cell r="Q91">
            <v>1620</v>
          </cell>
          <cell r="R91">
            <v>494.55500000000001</v>
          </cell>
          <cell r="S91">
            <v>494.5548571428572</v>
          </cell>
          <cell r="T91">
            <v>490.27939999999995</v>
          </cell>
        </row>
        <row r="92">
          <cell r="Q92">
            <v>1640</v>
          </cell>
          <cell r="R92">
            <v>493.95</v>
          </cell>
          <cell r="S92">
            <v>493.94998571428567</v>
          </cell>
          <cell r="T92">
            <v>490.27273333333329</v>
          </cell>
        </row>
        <row r="93">
          <cell r="Q93">
            <v>1653</v>
          </cell>
          <cell r="R93">
            <v>493.63200000000001</v>
          </cell>
          <cell r="S93">
            <v>493.56357142857144</v>
          </cell>
          <cell r="T93">
            <v>490.26839999999999</v>
          </cell>
        </row>
        <row r="94">
          <cell r="Q94">
            <v>1660</v>
          </cell>
          <cell r="R94">
            <v>493.47500000000002</v>
          </cell>
          <cell r="S94">
            <v>493.48714285714283</v>
          </cell>
          <cell r="T94">
            <v>490.26606666666663</v>
          </cell>
        </row>
        <row r="95">
          <cell r="Q95">
            <v>1680</v>
          </cell>
          <cell r="R95">
            <v>493.36</v>
          </cell>
          <cell r="S95">
            <v>493.38328571428571</v>
          </cell>
          <cell r="T95">
            <v>490.25939999999997</v>
          </cell>
        </row>
        <row r="96">
          <cell r="Q96">
            <v>1700</v>
          </cell>
          <cell r="R96">
            <v>493.512</v>
          </cell>
          <cell r="S96">
            <v>493.36685714285716</v>
          </cell>
          <cell r="T96">
            <v>490.25273333333331</v>
          </cell>
        </row>
        <row r="97">
          <cell r="Q97">
            <v>1720</v>
          </cell>
          <cell r="R97">
            <v>493.46300000000002</v>
          </cell>
          <cell r="S97">
            <v>493.46814285714282</v>
          </cell>
          <cell r="T97">
            <v>490.24606666666665</v>
          </cell>
        </row>
        <row r="98">
          <cell r="Q98">
            <v>1740</v>
          </cell>
          <cell r="R98">
            <v>493.392</v>
          </cell>
          <cell r="S98">
            <v>493.39742857142852</v>
          </cell>
          <cell r="T98">
            <v>490.23939999999999</v>
          </cell>
        </row>
        <row r="99">
          <cell r="Q99">
            <v>1760</v>
          </cell>
          <cell r="R99">
            <v>493.137</v>
          </cell>
          <cell r="S99">
            <v>493.1395714285714</v>
          </cell>
          <cell r="T99">
            <v>490.23273333333333</v>
          </cell>
        </row>
        <row r="100">
          <cell r="Q100">
            <v>1780</v>
          </cell>
          <cell r="R100">
            <v>492.90499999999997</v>
          </cell>
          <cell r="S100">
            <v>492.93157142857137</v>
          </cell>
          <cell r="T100">
            <v>490.22606666666667</v>
          </cell>
        </row>
        <row r="101">
          <cell r="Q101">
            <v>1800</v>
          </cell>
          <cell r="R101">
            <v>492.65300000000002</v>
          </cell>
          <cell r="S101">
            <v>492.74742857142854</v>
          </cell>
          <cell r="T101">
            <v>490.21939999999995</v>
          </cell>
        </row>
        <row r="102">
          <cell r="Q102">
            <v>1820</v>
          </cell>
          <cell r="R102">
            <v>492.47800000000001</v>
          </cell>
          <cell r="S102">
            <v>492.49542857142853</v>
          </cell>
          <cell r="T102">
            <v>490.21273333333329</v>
          </cell>
        </row>
        <row r="103">
          <cell r="Q103">
            <v>1840</v>
          </cell>
          <cell r="R103">
            <v>492.43799999999999</v>
          </cell>
          <cell r="S103">
            <v>492.42371428571431</v>
          </cell>
          <cell r="T103">
            <v>490.20606666666663</v>
          </cell>
        </row>
        <row r="104">
          <cell r="Q104">
            <v>1847</v>
          </cell>
          <cell r="R104">
            <v>492.46699999999998</v>
          </cell>
          <cell r="S104">
            <v>492.45285714285717</v>
          </cell>
          <cell r="T104">
            <v>490.20373333333333</v>
          </cell>
        </row>
        <row r="105">
          <cell r="Q105">
            <v>1860</v>
          </cell>
          <cell r="R105">
            <v>492.36</v>
          </cell>
          <cell r="S105">
            <v>492.34828571428574</v>
          </cell>
          <cell r="T105">
            <v>490.19939999999997</v>
          </cell>
        </row>
        <row r="106">
          <cell r="Q106">
            <v>1880</v>
          </cell>
          <cell r="R106">
            <v>492.29500000000002</v>
          </cell>
          <cell r="S106">
            <v>492.31728571428579</v>
          </cell>
          <cell r="T106">
            <v>490.19273333333331</v>
          </cell>
        </row>
        <row r="107">
          <cell r="Q107">
            <v>1900</v>
          </cell>
          <cell r="R107">
            <v>492.37900000000002</v>
          </cell>
          <cell r="S107">
            <v>492.35500000000002</v>
          </cell>
          <cell r="T107">
            <v>490.18606666666665</v>
          </cell>
        </row>
        <row r="108">
          <cell r="Q108">
            <v>1920</v>
          </cell>
          <cell r="R108">
            <v>492.387</v>
          </cell>
          <cell r="S108">
            <v>492.39328571428575</v>
          </cell>
          <cell r="T108">
            <v>490.17939999999999</v>
          </cell>
        </row>
        <row r="109">
          <cell r="Q109">
            <v>1940</v>
          </cell>
          <cell r="R109">
            <v>492.44299999999998</v>
          </cell>
          <cell r="S109">
            <v>492.44914285714282</v>
          </cell>
          <cell r="T109">
            <v>490.17273333333333</v>
          </cell>
        </row>
        <row r="110">
          <cell r="Q110">
            <v>1960</v>
          </cell>
          <cell r="R110">
            <v>492.48500000000001</v>
          </cell>
          <cell r="S110">
            <v>492.49971428571428</v>
          </cell>
          <cell r="T110">
            <v>490.16606666666667</v>
          </cell>
        </row>
        <row r="111">
          <cell r="Q111">
            <v>1980</v>
          </cell>
          <cell r="R111">
            <v>492.51499999999999</v>
          </cell>
          <cell r="S111">
            <v>492.51214285714292</v>
          </cell>
          <cell r="T111">
            <v>490.15939999999995</v>
          </cell>
        </row>
        <row r="112">
          <cell r="Q112">
            <v>2000</v>
          </cell>
          <cell r="R112">
            <v>492.19400000000002</v>
          </cell>
          <cell r="S112">
            <v>492.35957142857131</v>
          </cell>
          <cell r="T112">
            <v>490.15273333333329</v>
          </cell>
        </row>
        <row r="113">
          <cell r="Q113">
            <v>2020</v>
          </cell>
          <cell r="R113">
            <v>492.31299999999999</v>
          </cell>
          <cell r="S113">
            <v>492.31671428571434</v>
          </cell>
          <cell r="T113">
            <v>490.14606666666663</v>
          </cell>
        </row>
        <row r="114">
          <cell r="Q114">
            <v>2040</v>
          </cell>
          <cell r="R114">
            <v>492.25200000000001</v>
          </cell>
          <cell r="S114">
            <v>492.25842857142862</v>
          </cell>
          <cell r="T114">
            <v>490.13939999999997</v>
          </cell>
        </row>
        <row r="115">
          <cell r="Q115">
            <v>2060</v>
          </cell>
          <cell r="R115">
            <v>492.27699999999999</v>
          </cell>
          <cell r="S115">
            <v>492.2795714285715</v>
          </cell>
          <cell r="T115">
            <v>490.13273333333331</v>
          </cell>
        </row>
        <row r="116">
          <cell r="Q116">
            <v>2080</v>
          </cell>
          <cell r="R116">
            <v>492.44400000000002</v>
          </cell>
          <cell r="S116">
            <v>492.45314285714284</v>
          </cell>
          <cell r="T116">
            <v>490.12606666666665</v>
          </cell>
        </row>
        <row r="117">
          <cell r="Q117">
            <v>2100</v>
          </cell>
          <cell r="R117">
            <v>492.76900000000001</v>
          </cell>
          <cell r="S117">
            <v>492.6237142857143</v>
          </cell>
          <cell r="T117">
            <v>490.11939999999998</v>
          </cell>
        </row>
        <row r="118">
          <cell r="Q118">
            <v>2120</v>
          </cell>
          <cell r="R118">
            <v>492.38900000000001</v>
          </cell>
          <cell r="S118">
            <v>492.35042857142855</v>
          </cell>
          <cell r="T118">
            <v>490.11273333333332</v>
          </cell>
        </row>
        <row r="119">
          <cell r="Q119">
            <v>2140</v>
          </cell>
          <cell r="R119">
            <v>492.5</v>
          </cell>
          <cell r="S119">
            <v>492.33928571428572</v>
          </cell>
          <cell r="T119">
            <v>490.10606666666666</v>
          </cell>
        </row>
        <row r="120">
          <cell r="Q120">
            <v>2160</v>
          </cell>
          <cell r="R120">
            <v>491.49</v>
          </cell>
          <cell r="S120">
            <v>491.53642857142853</v>
          </cell>
          <cell r="T120">
            <v>490.09939999999995</v>
          </cell>
        </row>
        <row r="121">
          <cell r="Q121">
            <v>2180</v>
          </cell>
          <cell r="R121">
            <v>491.70400000000001</v>
          </cell>
          <cell r="S121">
            <v>491.70728571428572</v>
          </cell>
          <cell r="T121">
            <v>490.09273333333329</v>
          </cell>
        </row>
        <row r="122">
          <cell r="Q122">
            <v>2200</v>
          </cell>
          <cell r="R122">
            <v>492.51299999999998</v>
          </cell>
          <cell r="S122">
            <v>492.03614285714286</v>
          </cell>
          <cell r="T122">
            <v>490.08606666666662</v>
          </cell>
        </row>
        <row r="123">
          <cell r="Q123">
            <v>2220</v>
          </cell>
          <cell r="R123">
            <v>491.565</v>
          </cell>
          <cell r="S123">
            <v>491.61</v>
          </cell>
          <cell r="T123">
            <v>490.07939999999996</v>
          </cell>
        </row>
        <row r="124">
          <cell r="Q124">
            <v>2240</v>
          </cell>
          <cell r="R124">
            <v>491.61900000000003</v>
          </cell>
          <cell r="S124">
            <v>491.63442857142854</v>
          </cell>
          <cell r="T124">
            <v>490.0727333333333</v>
          </cell>
        </row>
        <row r="125">
          <cell r="Q125">
            <v>2260</v>
          </cell>
          <cell r="R125">
            <v>491.86399999999998</v>
          </cell>
          <cell r="S125">
            <v>491.85685714285717</v>
          </cell>
          <cell r="T125">
            <v>490.06606666666664</v>
          </cell>
        </row>
        <row r="126">
          <cell r="Q126">
            <v>2270</v>
          </cell>
          <cell r="R126">
            <v>491.95699999999999</v>
          </cell>
          <cell r="S126">
            <v>491.94571428571425</v>
          </cell>
          <cell r="T126">
            <v>490.06273333333331</v>
          </cell>
        </row>
        <row r="127">
          <cell r="Q127">
            <v>2280</v>
          </cell>
          <cell r="R127">
            <v>491.96499999999997</v>
          </cell>
          <cell r="S127">
            <v>491.97042857142861</v>
          </cell>
          <cell r="T127">
            <v>490.05939999999998</v>
          </cell>
        </row>
        <row r="128">
          <cell r="Q128">
            <v>2300</v>
          </cell>
          <cell r="R128">
            <v>491.89499999999998</v>
          </cell>
          <cell r="S128">
            <v>491.96528571428564</v>
          </cell>
          <cell r="T128">
            <v>490.05273333333332</v>
          </cell>
        </row>
        <row r="129">
          <cell r="Q129">
            <v>2320</v>
          </cell>
          <cell r="R129">
            <v>492.221</v>
          </cell>
          <cell r="S129">
            <v>492.22757142857142</v>
          </cell>
          <cell r="T129">
            <v>490.04606666666666</v>
          </cell>
        </row>
        <row r="130">
          <cell r="Q130">
            <v>2340</v>
          </cell>
          <cell r="R130">
            <v>492.91699999999997</v>
          </cell>
          <cell r="S130">
            <v>492.84185714285712</v>
          </cell>
          <cell r="T130">
            <v>490.0394</v>
          </cell>
        </row>
        <row r="131">
          <cell r="Q131">
            <v>2351</v>
          </cell>
          <cell r="R131">
            <v>492.947</v>
          </cell>
          <cell r="S131">
            <v>492.89957142857145</v>
          </cell>
          <cell r="T131">
            <v>490.03573333333333</v>
          </cell>
        </row>
        <row r="132">
          <cell r="Q132">
            <v>2360</v>
          </cell>
          <cell r="R132">
            <v>492.60199999999998</v>
          </cell>
          <cell r="S132">
            <v>492.53099999999995</v>
          </cell>
          <cell r="T132">
            <v>490.03273333333328</v>
          </cell>
        </row>
        <row r="133">
          <cell r="Q133">
            <v>2380</v>
          </cell>
          <cell r="R133">
            <v>492.10599999999999</v>
          </cell>
          <cell r="S133">
            <v>492.14600000000002</v>
          </cell>
          <cell r="T133">
            <v>490.02606666666662</v>
          </cell>
        </row>
        <row r="134">
          <cell r="Q134">
            <v>2400</v>
          </cell>
          <cell r="R134">
            <v>492.67099999999999</v>
          </cell>
          <cell r="S134">
            <v>492.41785714285709</v>
          </cell>
          <cell r="T134">
            <v>490.01939999999996</v>
          </cell>
        </row>
        <row r="135">
          <cell r="Q135">
            <v>2420</v>
          </cell>
          <cell r="R135">
            <v>491.81200000000001</v>
          </cell>
          <cell r="S135">
            <v>491.91628571428572</v>
          </cell>
          <cell r="T135">
            <v>490.0127333333333</v>
          </cell>
        </row>
        <row r="136">
          <cell r="Q136">
            <v>2440</v>
          </cell>
          <cell r="R136">
            <v>491.363</v>
          </cell>
          <cell r="S136">
            <v>491.47628571428578</v>
          </cell>
          <cell r="T136">
            <v>490.00606666666664</v>
          </cell>
        </row>
        <row r="137">
          <cell r="Q137">
            <v>2460</v>
          </cell>
          <cell r="R137">
            <v>491.36599999999999</v>
          </cell>
          <cell r="S137">
            <v>491.39828571428569</v>
          </cell>
          <cell r="T137">
            <v>489.99939999999998</v>
          </cell>
        </row>
        <row r="138">
          <cell r="Q138">
            <v>2480</v>
          </cell>
          <cell r="R138">
            <v>491.60599999999999</v>
          </cell>
          <cell r="S138">
            <v>491.62128571428576</v>
          </cell>
          <cell r="T138">
            <v>489.99273333333332</v>
          </cell>
        </row>
        <row r="139">
          <cell r="Q139">
            <v>2500</v>
          </cell>
          <cell r="R139">
            <v>491.45499999999998</v>
          </cell>
          <cell r="S139">
            <v>491.51071428571424</v>
          </cell>
          <cell r="T139">
            <v>489.98606666666666</v>
          </cell>
        </row>
        <row r="140">
          <cell r="Q140">
            <v>2520</v>
          </cell>
          <cell r="R140">
            <v>491.42</v>
          </cell>
          <cell r="S140">
            <v>491.51514285714285</v>
          </cell>
          <cell r="T140">
            <v>489.9794</v>
          </cell>
        </row>
        <row r="141">
          <cell r="Q141">
            <v>2540</v>
          </cell>
          <cell r="R141">
            <v>491.73200000000003</v>
          </cell>
          <cell r="S141">
            <v>491.73071428571433</v>
          </cell>
          <cell r="T141">
            <v>489.97273333333328</v>
          </cell>
        </row>
        <row r="142">
          <cell r="Q142">
            <v>2560</v>
          </cell>
          <cell r="R142">
            <v>492.15699999999998</v>
          </cell>
          <cell r="S142">
            <v>492.15142857142854</v>
          </cell>
          <cell r="T142">
            <v>489.96606666666662</v>
          </cell>
        </row>
        <row r="143">
          <cell r="Q143">
            <v>2580</v>
          </cell>
          <cell r="R143">
            <v>491.55099999999999</v>
          </cell>
          <cell r="S143">
            <v>491.55200000000002</v>
          </cell>
          <cell r="T143">
            <v>489.95939999999996</v>
          </cell>
        </row>
        <row r="144">
          <cell r="Q144">
            <v>2600</v>
          </cell>
          <cell r="R144">
            <v>491.40100000000001</v>
          </cell>
          <cell r="S144">
            <v>491.40685714285718</v>
          </cell>
          <cell r="T144">
            <v>489.9527333333333</v>
          </cell>
        </row>
        <row r="145">
          <cell r="Q145">
            <v>2620</v>
          </cell>
          <cell r="R145">
            <v>491.375</v>
          </cell>
          <cell r="S145">
            <v>491.39371428571428</v>
          </cell>
          <cell r="T145">
            <v>489.94606666666664</v>
          </cell>
        </row>
        <row r="146">
          <cell r="Q146">
            <v>2640</v>
          </cell>
          <cell r="R146">
            <v>491.50799999999998</v>
          </cell>
          <cell r="S146">
            <v>491.46671428571426</v>
          </cell>
          <cell r="T146">
            <v>489.93939999999998</v>
          </cell>
        </row>
        <row r="147">
          <cell r="Q147">
            <v>2660</v>
          </cell>
          <cell r="R147">
            <v>491.23500000000001</v>
          </cell>
          <cell r="S147">
            <v>491.26614285714282</v>
          </cell>
          <cell r="T147">
            <v>489.93273333333332</v>
          </cell>
        </row>
        <row r="148">
          <cell r="Q148">
            <v>2680</v>
          </cell>
          <cell r="R148">
            <v>491.303</v>
          </cell>
          <cell r="S148">
            <v>491.32499999999999</v>
          </cell>
          <cell r="T148">
            <v>489.92606666666666</v>
          </cell>
        </row>
        <row r="149">
          <cell r="Q149">
            <v>2700</v>
          </cell>
          <cell r="R149">
            <v>491.19600000000003</v>
          </cell>
          <cell r="S149">
            <v>491.41157142857139</v>
          </cell>
          <cell r="T149">
            <v>489.9194</v>
          </cell>
        </row>
        <row r="150">
          <cell r="Q150">
            <v>2720</v>
          </cell>
          <cell r="R150">
            <v>491.03399999999999</v>
          </cell>
          <cell r="S150">
            <v>491.04585714285719</v>
          </cell>
          <cell r="T150">
            <v>489.91273333333328</v>
          </cell>
        </row>
        <row r="151">
          <cell r="Q151">
            <v>2740</v>
          </cell>
          <cell r="R151">
            <v>490.77600000000001</v>
          </cell>
          <cell r="S151">
            <v>490.79328571428567</v>
          </cell>
          <cell r="T151">
            <v>489.90606666666662</v>
          </cell>
        </row>
        <row r="152">
          <cell r="Q152">
            <v>2745</v>
          </cell>
          <cell r="R152">
            <v>490.76</v>
          </cell>
          <cell r="S152">
            <v>490.7645714285714</v>
          </cell>
          <cell r="T152">
            <v>489.90439999999995</v>
          </cell>
        </row>
        <row r="153">
          <cell r="Q153">
            <v>2760</v>
          </cell>
          <cell r="R153">
            <v>491.19400000000002</v>
          </cell>
          <cell r="S153">
            <v>491.20028571428571</v>
          </cell>
          <cell r="T153">
            <v>489.89939999999996</v>
          </cell>
        </row>
        <row r="154">
          <cell r="Q154">
            <v>2780</v>
          </cell>
          <cell r="R154">
            <v>491.755</v>
          </cell>
          <cell r="S154">
            <v>491.75871428571429</v>
          </cell>
          <cell r="T154">
            <v>489.8927333333333</v>
          </cell>
        </row>
        <row r="155">
          <cell r="Q155">
            <v>2800</v>
          </cell>
          <cell r="R155">
            <v>492.09800000000001</v>
          </cell>
          <cell r="S155">
            <v>492.16757142857148</v>
          </cell>
          <cell r="T155">
            <v>489.88606666666664</v>
          </cell>
        </row>
        <row r="156">
          <cell r="Q156">
            <v>2820</v>
          </cell>
          <cell r="R156">
            <v>492.60199999999998</v>
          </cell>
          <cell r="S156">
            <v>492.6211428571429</v>
          </cell>
          <cell r="T156">
            <v>489.87939999999998</v>
          </cell>
        </row>
        <row r="157">
          <cell r="Q157">
            <v>2840</v>
          </cell>
          <cell r="R157">
            <v>493.161</v>
          </cell>
          <cell r="S157">
            <v>493.16657142857144</v>
          </cell>
          <cell r="T157">
            <v>489.87273333333331</v>
          </cell>
        </row>
        <row r="158">
          <cell r="Q158">
            <v>2860</v>
          </cell>
          <cell r="R158">
            <v>494.02</v>
          </cell>
          <cell r="S158">
            <v>494.03371428571427</v>
          </cell>
          <cell r="T158">
            <v>489.86606666666665</v>
          </cell>
        </row>
        <row r="159">
          <cell r="Q159">
            <v>2880</v>
          </cell>
          <cell r="R159">
            <v>494.55500000000001</v>
          </cell>
          <cell r="S159">
            <v>494.55542857142854</v>
          </cell>
          <cell r="T159">
            <v>489.85939999999999</v>
          </cell>
        </row>
        <row r="160">
          <cell r="Q160">
            <v>2900</v>
          </cell>
          <cell r="R160">
            <v>494.911</v>
          </cell>
          <cell r="S160">
            <v>494.91185714285717</v>
          </cell>
          <cell r="T160">
            <v>489.85273333333333</v>
          </cell>
        </row>
        <row r="161">
          <cell r="Q161">
            <v>2920</v>
          </cell>
          <cell r="R161">
            <v>495.45400000000001</v>
          </cell>
          <cell r="S161">
            <v>495.45428571428573</v>
          </cell>
          <cell r="T161">
            <v>489.84606666666662</v>
          </cell>
        </row>
        <row r="162">
          <cell r="Q162">
            <v>2940</v>
          </cell>
          <cell r="R162">
            <v>495.52199999999999</v>
          </cell>
          <cell r="S162">
            <v>495.5214285714286</v>
          </cell>
          <cell r="T162">
            <v>489.83939999999996</v>
          </cell>
        </row>
        <row r="163">
          <cell r="Q163">
            <v>2960</v>
          </cell>
          <cell r="R163">
            <v>494.97899999999998</v>
          </cell>
          <cell r="S163">
            <v>495.00257142857146</v>
          </cell>
          <cell r="T163">
            <v>489.83273333333329</v>
          </cell>
        </row>
        <row r="164">
          <cell r="Q164">
            <v>2980</v>
          </cell>
          <cell r="R164">
            <v>494.97399999999999</v>
          </cell>
          <cell r="S164">
            <v>494.96685714285724</v>
          </cell>
          <cell r="T164">
            <v>489.82606666666663</v>
          </cell>
        </row>
        <row r="165">
          <cell r="Q165">
            <v>3000</v>
          </cell>
          <cell r="R165">
            <v>494.89699999999999</v>
          </cell>
          <cell r="S165">
            <v>494.90657142857151</v>
          </cell>
          <cell r="T165">
            <v>489.81939999999997</v>
          </cell>
        </row>
        <row r="166">
          <cell r="Q166">
            <v>3020</v>
          </cell>
          <cell r="R166">
            <v>494.54399999999998</v>
          </cell>
          <cell r="S166">
            <v>494.55785714285719</v>
          </cell>
          <cell r="T166">
            <v>489.81273333333331</v>
          </cell>
        </row>
        <row r="167">
          <cell r="Q167">
            <v>3040</v>
          </cell>
          <cell r="R167">
            <v>494.262</v>
          </cell>
          <cell r="S167">
            <v>494.24714285714288</v>
          </cell>
          <cell r="T167">
            <v>489.80606666666665</v>
          </cell>
        </row>
        <row r="168">
          <cell r="Q168">
            <v>3060</v>
          </cell>
          <cell r="R168">
            <v>493.83499999999998</v>
          </cell>
          <cell r="S168">
            <v>493.84014285714284</v>
          </cell>
          <cell r="T168">
            <v>489.79939999999999</v>
          </cell>
        </row>
        <row r="169">
          <cell r="Q169">
            <v>3080</v>
          </cell>
          <cell r="R169">
            <v>493.41899999999998</v>
          </cell>
          <cell r="S169">
            <v>493.4318571428571</v>
          </cell>
          <cell r="T169">
            <v>489.79273333333333</v>
          </cell>
        </row>
        <row r="170">
          <cell r="Q170">
            <v>3100</v>
          </cell>
          <cell r="R170">
            <v>493.02</v>
          </cell>
          <cell r="S170">
            <v>492.99442857142856</v>
          </cell>
          <cell r="T170">
            <v>489.78606666666661</v>
          </cell>
        </row>
        <row r="171">
          <cell r="Q171">
            <v>3120</v>
          </cell>
          <cell r="R171">
            <v>492.637</v>
          </cell>
          <cell r="S171">
            <v>492.63342857142862</v>
          </cell>
          <cell r="T171">
            <v>489.77939999999995</v>
          </cell>
        </row>
        <row r="172">
          <cell r="Q172">
            <v>3140</v>
          </cell>
          <cell r="R172">
            <v>492.51</v>
          </cell>
          <cell r="S172">
            <v>492.38971428571432</v>
          </cell>
          <cell r="T172">
            <v>489.77273333333329</v>
          </cell>
        </row>
        <row r="173">
          <cell r="Q173">
            <v>3160</v>
          </cell>
          <cell r="R173">
            <v>491.88</v>
          </cell>
          <cell r="S173">
            <v>491.91214285714284</v>
          </cell>
          <cell r="T173">
            <v>489.76606666666663</v>
          </cell>
        </row>
        <row r="174">
          <cell r="Q174">
            <v>3180</v>
          </cell>
          <cell r="R174">
            <v>491.84399999999999</v>
          </cell>
          <cell r="S174">
            <v>491.8554285714286</v>
          </cell>
          <cell r="T174">
            <v>489.75939999999997</v>
          </cell>
        </row>
        <row r="175">
          <cell r="Q175">
            <v>3200</v>
          </cell>
          <cell r="R175">
            <v>491.702</v>
          </cell>
          <cell r="S175">
            <v>491.71471428571431</v>
          </cell>
          <cell r="T175">
            <v>489.75273333333331</v>
          </cell>
        </row>
        <row r="176">
          <cell r="Q176">
            <v>3220</v>
          </cell>
          <cell r="R176">
            <v>491.69499999999999</v>
          </cell>
          <cell r="S176">
            <v>491.70057142857144</v>
          </cell>
          <cell r="T176">
            <v>489.74606666666665</v>
          </cell>
        </row>
        <row r="177">
          <cell r="Q177">
            <v>3240</v>
          </cell>
          <cell r="R177">
            <v>491.56599999999997</v>
          </cell>
          <cell r="S177">
            <v>491.55628571428576</v>
          </cell>
          <cell r="T177">
            <v>489.73939999999999</v>
          </cell>
        </row>
        <row r="178">
          <cell r="Q178">
            <v>3260</v>
          </cell>
          <cell r="R178">
            <v>491.40600000000001</v>
          </cell>
          <cell r="S178">
            <v>491.40114285714287</v>
          </cell>
          <cell r="T178">
            <v>489.73273333333333</v>
          </cell>
        </row>
        <row r="179">
          <cell r="Q179">
            <v>3280</v>
          </cell>
          <cell r="R179">
            <v>491.27600000000001</v>
          </cell>
          <cell r="S179">
            <v>491.2834285714286</v>
          </cell>
          <cell r="T179">
            <v>489.72606666666667</v>
          </cell>
        </row>
        <row r="180">
          <cell r="Q180">
            <v>3300</v>
          </cell>
          <cell r="R180">
            <v>491.90300000000002</v>
          </cell>
          <cell r="S180">
            <v>491.85171428571431</v>
          </cell>
          <cell r="T180">
            <v>489.71939999999995</v>
          </cell>
        </row>
        <row r="181">
          <cell r="Q181">
            <v>3320</v>
          </cell>
          <cell r="R181">
            <v>492.35199999999998</v>
          </cell>
          <cell r="S181">
            <v>492.33714285714285</v>
          </cell>
          <cell r="T181">
            <v>489.71273333333329</v>
          </cell>
        </row>
        <row r="182">
          <cell r="Q182">
            <v>3340</v>
          </cell>
          <cell r="R182">
            <v>492.86200000000002</v>
          </cell>
          <cell r="S182">
            <v>492.8327142857143</v>
          </cell>
          <cell r="T182">
            <v>489.70606666666663</v>
          </cell>
        </row>
        <row r="183">
          <cell r="Q183">
            <v>3360</v>
          </cell>
          <cell r="R183">
            <v>493.04399999999998</v>
          </cell>
          <cell r="S183">
            <v>493.07485714285718</v>
          </cell>
          <cell r="T183">
            <v>489.69939999999997</v>
          </cell>
        </row>
        <row r="184">
          <cell r="Q184">
            <v>3380</v>
          </cell>
          <cell r="R184">
            <v>492.666</v>
          </cell>
          <cell r="S184">
            <v>492.71114285714287</v>
          </cell>
          <cell r="T184">
            <v>489.69273333333331</v>
          </cell>
        </row>
        <row r="185">
          <cell r="Q185">
            <v>3400</v>
          </cell>
          <cell r="R185">
            <v>492.21</v>
          </cell>
          <cell r="S185">
            <v>492.39285714285717</v>
          </cell>
          <cell r="T185">
            <v>489.68606666666665</v>
          </cell>
        </row>
        <row r="186">
          <cell r="Q186">
            <v>3420</v>
          </cell>
          <cell r="R186">
            <v>493.39</v>
          </cell>
          <cell r="S186">
            <v>493.39400000000006</v>
          </cell>
          <cell r="T186">
            <v>489.67939999999999</v>
          </cell>
        </row>
        <row r="187">
          <cell r="Q187">
            <v>3440</v>
          </cell>
          <cell r="R187">
            <v>493.58100000000002</v>
          </cell>
          <cell r="S187">
            <v>493.5795714285714</v>
          </cell>
          <cell r="T187">
            <v>489.67273333333333</v>
          </cell>
        </row>
        <row r="188">
          <cell r="Q188">
            <v>3460</v>
          </cell>
          <cell r="R188">
            <v>493.34199999999998</v>
          </cell>
          <cell r="S188">
            <v>493.34357142857135</v>
          </cell>
          <cell r="T188">
            <v>489.66606666666667</v>
          </cell>
        </row>
        <row r="189">
          <cell r="Q189">
            <v>3480</v>
          </cell>
          <cell r="R189">
            <v>492.95299999999997</v>
          </cell>
          <cell r="S189">
            <v>492.94914285714287</v>
          </cell>
          <cell r="T189">
            <v>489.65939999999995</v>
          </cell>
        </row>
        <row r="190">
          <cell r="Q190">
            <v>3500</v>
          </cell>
          <cell r="R190">
            <v>492.42599999999999</v>
          </cell>
          <cell r="S190">
            <v>492.42528571428568</v>
          </cell>
          <cell r="T190">
            <v>489.65273333333329</v>
          </cell>
        </row>
        <row r="191">
          <cell r="Q191">
            <v>3520</v>
          </cell>
          <cell r="R191">
            <v>491.93599999999998</v>
          </cell>
          <cell r="S191">
            <v>491.9374285714286</v>
          </cell>
          <cell r="T191">
            <v>489.64606666666663</v>
          </cell>
        </row>
        <row r="192">
          <cell r="Q192">
            <v>3540</v>
          </cell>
          <cell r="R192">
            <v>491.71300000000002</v>
          </cell>
          <cell r="S192">
            <v>491.70871428571428</v>
          </cell>
          <cell r="T192">
            <v>489.63939999999997</v>
          </cell>
        </row>
        <row r="193">
          <cell r="Q193">
            <v>3560</v>
          </cell>
          <cell r="R193">
            <v>491.113</v>
          </cell>
          <cell r="S193">
            <v>491.09514285714289</v>
          </cell>
          <cell r="T193">
            <v>489.63273333333331</v>
          </cell>
        </row>
        <row r="194">
          <cell r="Q194">
            <v>3580</v>
          </cell>
          <cell r="R194">
            <v>490.99400000000003</v>
          </cell>
          <cell r="S194">
            <v>490.9841428571429</v>
          </cell>
          <cell r="T194">
            <v>489.62606666666665</v>
          </cell>
        </row>
        <row r="195">
          <cell r="Q195">
            <v>3600</v>
          </cell>
          <cell r="R195">
            <v>491.52600000000001</v>
          </cell>
          <cell r="S195">
            <v>491.42399999999998</v>
          </cell>
          <cell r="T195">
            <v>489.61939999999998</v>
          </cell>
        </row>
        <row r="196">
          <cell r="Q196">
            <v>3620</v>
          </cell>
          <cell r="R196">
            <v>490.97500000000002</v>
          </cell>
          <cell r="S196">
            <v>491.15871428571427</v>
          </cell>
          <cell r="T196">
            <v>489.61273333333332</v>
          </cell>
        </row>
        <row r="197">
          <cell r="Q197">
            <v>3640</v>
          </cell>
          <cell r="R197">
            <v>490.96100000000001</v>
          </cell>
          <cell r="S197">
            <v>490.96385714285714</v>
          </cell>
          <cell r="T197">
            <v>489.60606666666666</v>
          </cell>
        </row>
        <row r="198">
          <cell r="Q198">
            <v>3660</v>
          </cell>
          <cell r="R198">
            <v>490.85199999999998</v>
          </cell>
          <cell r="S198">
            <v>490.85457142857143</v>
          </cell>
          <cell r="T198">
            <v>489.59939999999995</v>
          </cell>
        </row>
        <row r="199">
          <cell r="Q199">
            <v>3680</v>
          </cell>
          <cell r="R199">
            <v>490.71199999999999</v>
          </cell>
          <cell r="S199">
            <v>490.72371428571432</v>
          </cell>
          <cell r="T199">
            <v>489.59273333333329</v>
          </cell>
        </row>
        <row r="200">
          <cell r="Q200">
            <v>3700</v>
          </cell>
          <cell r="R200">
            <v>490.62299999999999</v>
          </cell>
          <cell r="S200">
            <v>490.64114285714288</v>
          </cell>
          <cell r="T200">
            <v>489.58606666666662</v>
          </cell>
        </row>
        <row r="201">
          <cell r="Q201">
            <v>3720</v>
          </cell>
          <cell r="R201">
            <v>490.613</v>
          </cell>
          <cell r="S201">
            <v>490.63128571428575</v>
          </cell>
          <cell r="T201">
            <v>489.57939999999996</v>
          </cell>
        </row>
        <row r="202">
          <cell r="Q202">
            <v>3740</v>
          </cell>
          <cell r="R202">
            <v>490.54199999999997</v>
          </cell>
          <cell r="S202">
            <v>490.54328571428579</v>
          </cell>
          <cell r="T202">
            <v>489.5727333333333</v>
          </cell>
        </row>
        <row r="203">
          <cell r="Q203">
            <v>3760</v>
          </cell>
          <cell r="R203">
            <v>490.55799999999999</v>
          </cell>
          <cell r="S203">
            <v>490.55271428571433</v>
          </cell>
          <cell r="T203">
            <v>489.56606666666664</v>
          </cell>
        </row>
        <row r="204">
          <cell r="Q204">
            <v>3780</v>
          </cell>
          <cell r="R204">
            <v>490.57299999999998</v>
          </cell>
          <cell r="S204">
            <v>490.5762857142858</v>
          </cell>
          <cell r="T204">
            <v>489.55939999999998</v>
          </cell>
        </row>
        <row r="205">
          <cell r="Q205">
            <v>3800</v>
          </cell>
          <cell r="R205">
            <v>490.62700000000001</v>
          </cell>
          <cell r="S205">
            <v>490.63757142857139</v>
          </cell>
          <cell r="T205">
            <v>489.55273333333332</v>
          </cell>
        </row>
        <row r="206">
          <cell r="Q206">
            <v>3820</v>
          </cell>
          <cell r="R206">
            <v>490.66</v>
          </cell>
          <cell r="S206">
            <v>490.66857142857145</v>
          </cell>
          <cell r="T206">
            <v>489.54606666666666</v>
          </cell>
        </row>
        <row r="207">
          <cell r="Q207">
            <v>3840</v>
          </cell>
          <cell r="R207">
            <v>490.71</v>
          </cell>
          <cell r="S207">
            <v>490.71</v>
          </cell>
          <cell r="T207">
            <v>489.5394</v>
          </cell>
        </row>
        <row r="208">
          <cell r="Q208">
            <v>3860</v>
          </cell>
          <cell r="R208">
            <v>490.74900000000002</v>
          </cell>
          <cell r="S208">
            <v>490.75557142857144</v>
          </cell>
          <cell r="T208">
            <v>489.53273333333328</v>
          </cell>
        </row>
        <row r="209">
          <cell r="Q209">
            <v>3880</v>
          </cell>
          <cell r="R209">
            <v>490.69900000000001</v>
          </cell>
          <cell r="S209">
            <v>490.71228571428577</v>
          </cell>
          <cell r="T209">
            <v>489.52606666666662</v>
          </cell>
        </row>
        <row r="210">
          <cell r="Q210">
            <v>3900</v>
          </cell>
          <cell r="R210">
            <v>490.61</v>
          </cell>
          <cell r="S210">
            <v>490.63714285714286</v>
          </cell>
          <cell r="T210">
            <v>489.51939999999996</v>
          </cell>
        </row>
        <row r="211">
          <cell r="Q211">
            <v>3920</v>
          </cell>
          <cell r="R211">
            <v>490.63400000000001</v>
          </cell>
          <cell r="S211">
            <v>490.68557142857151</v>
          </cell>
          <cell r="T211">
            <v>489.5127333333333</v>
          </cell>
        </row>
        <row r="212">
          <cell r="Q212">
            <v>3940</v>
          </cell>
          <cell r="R212">
            <v>490.73200000000003</v>
          </cell>
          <cell r="S212">
            <v>490.74857142857138</v>
          </cell>
          <cell r="T212">
            <v>489.50606666666664</v>
          </cell>
        </row>
        <row r="213">
          <cell r="Q213">
            <v>3960</v>
          </cell>
          <cell r="R213">
            <v>490.83600000000001</v>
          </cell>
          <cell r="S213">
            <v>490.83600000000007</v>
          </cell>
          <cell r="T213">
            <v>489.49939999999998</v>
          </cell>
        </row>
        <row r="214">
          <cell r="Q214">
            <v>3980</v>
          </cell>
          <cell r="R214">
            <v>490.88499999999999</v>
          </cell>
          <cell r="S214">
            <v>490.90442857142858</v>
          </cell>
          <cell r="T214">
            <v>489.49273333333332</v>
          </cell>
        </row>
        <row r="215">
          <cell r="Q215">
            <v>4000</v>
          </cell>
          <cell r="R215">
            <v>491.13600000000002</v>
          </cell>
          <cell r="S215">
            <v>491.12828571428565</v>
          </cell>
          <cell r="T215">
            <v>489.48606666666666</v>
          </cell>
        </row>
        <row r="216">
          <cell r="Q216">
            <v>4020</v>
          </cell>
          <cell r="R216">
            <v>491.13</v>
          </cell>
          <cell r="S216">
            <v>491.12614285714284</v>
          </cell>
          <cell r="T216">
            <v>489.4794</v>
          </cell>
        </row>
        <row r="217">
          <cell r="Q217">
            <v>4040</v>
          </cell>
          <cell r="R217">
            <v>491.072</v>
          </cell>
          <cell r="S217">
            <v>491.07185714285714</v>
          </cell>
          <cell r="T217">
            <v>489.47273333333328</v>
          </cell>
        </row>
        <row r="218">
          <cell r="Q218">
            <v>4060</v>
          </cell>
          <cell r="R218">
            <v>491.15499999999997</v>
          </cell>
          <cell r="S218">
            <v>491.1552857142857</v>
          </cell>
          <cell r="T218">
            <v>489.46606666666662</v>
          </cell>
        </row>
        <row r="219">
          <cell r="Q219">
            <v>4080</v>
          </cell>
          <cell r="R219">
            <v>491.20299999999997</v>
          </cell>
          <cell r="S219">
            <v>491.2064285714286</v>
          </cell>
          <cell r="T219">
            <v>489.45939999999996</v>
          </cell>
        </row>
        <row r="220">
          <cell r="Q220">
            <v>4100</v>
          </cell>
          <cell r="R220">
            <v>490.84500000000003</v>
          </cell>
          <cell r="S220">
            <v>491.04842857142859</v>
          </cell>
          <cell r="T220">
            <v>489.4527333333333</v>
          </cell>
        </row>
        <row r="221">
          <cell r="Q221">
            <v>4120</v>
          </cell>
          <cell r="R221">
            <v>491.11599999999999</v>
          </cell>
          <cell r="S221">
            <v>491.1672857142857</v>
          </cell>
          <cell r="T221">
            <v>489.44606666666664</v>
          </cell>
        </row>
        <row r="222">
          <cell r="Q222">
            <v>4140</v>
          </cell>
          <cell r="R222">
            <v>491.26299999999998</v>
          </cell>
          <cell r="S222">
            <v>491.43599999999998</v>
          </cell>
          <cell r="T222">
            <v>489.43939999999998</v>
          </cell>
        </row>
        <row r="223">
          <cell r="Q223">
            <v>4160</v>
          </cell>
          <cell r="R223">
            <v>492.00700000000001</v>
          </cell>
          <cell r="S223">
            <v>491.83985714285711</v>
          </cell>
          <cell r="T223">
            <v>489.43273333333332</v>
          </cell>
        </row>
        <row r="224">
          <cell r="Q224">
            <v>4180</v>
          </cell>
          <cell r="R224">
            <v>491.685</v>
          </cell>
          <cell r="S224">
            <v>491.69385714285721</v>
          </cell>
          <cell r="T224">
            <v>489.42606666666666</v>
          </cell>
        </row>
        <row r="225">
          <cell r="Q225">
            <v>4200</v>
          </cell>
          <cell r="R225">
            <v>491.39800000000002</v>
          </cell>
          <cell r="S225">
            <v>491.64114285714282</v>
          </cell>
          <cell r="T225">
            <v>489.4194</v>
          </cell>
        </row>
        <row r="226">
          <cell r="Q226">
            <v>4211</v>
          </cell>
          <cell r="R226">
            <v>491.86200000000002</v>
          </cell>
          <cell r="S226">
            <v>491.87700000000001</v>
          </cell>
          <cell r="T226">
            <v>489.41573333333332</v>
          </cell>
        </row>
        <row r="227">
          <cell r="Q227">
            <v>4220</v>
          </cell>
          <cell r="R227">
            <v>492.09</v>
          </cell>
          <cell r="S227">
            <v>492.08542857142851</v>
          </cell>
          <cell r="T227">
            <v>489.41273333333328</v>
          </cell>
        </row>
        <row r="228">
          <cell r="Q228">
            <v>4240</v>
          </cell>
          <cell r="R228">
            <v>492.44799999999998</v>
          </cell>
          <cell r="S228">
            <v>492.45271428571419</v>
          </cell>
          <cell r="T228">
            <v>489.40606666666662</v>
          </cell>
        </row>
        <row r="229">
          <cell r="Q229">
            <v>4260</v>
          </cell>
          <cell r="R229">
            <v>492.65699999999998</v>
          </cell>
          <cell r="S229">
            <v>492.66500000000002</v>
          </cell>
          <cell r="T229">
            <v>489.39939999999996</v>
          </cell>
        </row>
        <row r="230">
          <cell r="Q230">
            <v>4280</v>
          </cell>
          <cell r="R230">
            <v>492.71899999999999</v>
          </cell>
          <cell r="S230">
            <v>492.69514285714286</v>
          </cell>
          <cell r="T230">
            <v>489.3927333333333</v>
          </cell>
        </row>
        <row r="231">
          <cell r="Q231">
            <v>4300</v>
          </cell>
          <cell r="R231">
            <v>492.20800000000003</v>
          </cell>
          <cell r="S231">
            <v>492.21471428571431</v>
          </cell>
          <cell r="T231">
            <v>489.38606666666664</v>
          </cell>
        </row>
        <row r="232">
          <cell r="Q232">
            <v>4320</v>
          </cell>
          <cell r="R232">
            <v>491.90899999999999</v>
          </cell>
          <cell r="S232">
            <v>491.8738571428571</v>
          </cell>
          <cell r="T232">
            <v>489.37939999999998</v>
          </cell>
        </row>
        <row r="233">
          <cell r="Q233">
            <v>4340</v>
          </cell>
          <cell r="R233">
            <v>491.524</v>
          </cell>
          <cell r="S233">
            <v>491.51042857142858</v>
          </cell>
          <cell r="T233">
            <v>489.37273333333331</v>
          </cell>
        </row>
        <row r="234">
          <cell r="Q234">
            <v>4360</v>
          </cell>
          <cell r="R234">
            <v>491.21300000000002</v>
          </cell>
          <cell r="S234">
            <v>491.22571428571428</v>
          </cell>
          <cell r="T234">
            <v>489.36606666666665</v>
          </cell>
        </row>
        <row r="235">
          <cell r="Q235">
            <v>4380</v>
          </cell>
          <cell r="R235">
            <v>490.93299999999999</v>
          </cell>
          <cell r="S235">
            <v>490.94171428571428</v>
          </cell>
          <cell r="T235">
            <v>489.35939999999999</v>
          </cell>
        </row>
        <row r="236">
          <cell r="Q236">
            <v>4391</v>
          </cell>
          <cell r="R236">
            <v>490.56799999999998</v>
          </cell>
          <cell r="S236">
            <v>490.74800000000005</v>
          </cell>
          <cell r="T236">
            <v>489.35573333333332</v>
          </cell>
        </row>
        <row r="237">
          <cell r="Q237">
            <v>4400</v>
          </cell>
          <cell r="R237">
            <v>490.83600000000001</v>
          </cell>
          <cell r="S237">
            <v>490.84142857142854</v>
          </cell>
          <cell r="T237">
            <v>489.35273333333333</v>
          </cell>
        </row>
        <row r="238">
          <cell r="Q238">
            <v>4420</v>
          </cell>
          <cell r="R238">
            <v>490.94600000000003</v>
          </cell>
          <cell r="S238">
            <v>490.95314285714295</v>
          </cell>
          <cell r="T238">
            <v>489.34606666666662</v>
          </cell>
        </row>
        <row r="239">
          <cell r="Q239">
            <v>4440</v>
          </cell>
          <cell r="R239">
            <v>491.16300000000001</v>
          </cell>
          <cell r="S239">
            <v>491.16714285714289</v>
          </cell>
          <cell r="T239">
            <v>489.33939999999996</v>
          </cell>
        </row>
        <row r="240">
          <cell r="Q240">
            <v>4460</v>
          </cell>
          <cell r="R240">
            <v>491.34699999999998</v>
          </cell>
          <cell r="S240">
            <v>491.35714285714283</v>
          </cell>
          <cell r="T240">
            <v>489.33273333333329</v>
          </cell>
        </row>
        <row r="241">
          <cell r="Q241">
            <v>4480</v>
          </cell>
          <cell r="R241">
            <v>491.44499999999999</v>
          </cell>
          <cell r="S241">
            <v>491.45199999999994</v>
          </cell>
          <cell r="T241">
            <v>489.32606666666663</v>
          </cell>
        </row>
        <row r="242">
          <cell r="Q242">
            <v>4500</v>
          </cell>
          <cell r="R242">
            <v>491.36599999999999</v>
          </cell>
          <cell r="S242">
            <v>491.36128571428571</v>
          </cell>
          <cell r="T242">
            <v>489.31939999999997</v>
          </cell>
        </row>
        <row r="243">
          <cell r="Q243">
            <v>4520</v>
          </cell>
          <cell r="R243">
            <v>491.25</v>
          </cell>
          <cell r="S243">
            <v>491.27942857142858</v>
          </cell>
          <cell r="T243">
            <v>489.31273333333331</v>
          </cell>
        </row>
        <row r="244">
          <cell r="Q244">
            <v>4540</v>
          </cell>
          <cell r="R244">
            <v>491.19</v>
          </cell>
          <cell r="S244">
            <v>491.24685714285715</v>
          </cell>
          <cell r="T244">
            <v>489.30606666666665</v>
          </cell>
        </row>
        <row r="245">
          <cell r="Q245">
            <v>4560</v>
          </cell>
          <cell r="R245">
            <v>491.30799999999999</v>
          </cell>
          <cell r="S245">
            <v>491.34142857142859</v>
          </cell>
          <cell r="T245">
            <v>489.29939999999999</v>
          </cell>
        </row>
        <row r="246">
          <cell r="Q246">
            <v>4580</v>
          </cell>
          <cell r="R246">
            <v>491.44299999999998</v>
          </cell>
          <cell r="S246">
            <v>491.48871428571425</v>
          </cell>
          <cell r="T246">
            <v>489.29273333333333</v>
          </cell>
        </row>
        <row r="247">
          <cell r="Q247">
            <v>4600</v>
          </cell>
          <cell r="R247">
            <v>491.51100000000002</v>
          </cell>
          <cell r="S247">
            <v>491.55928571428569</v>
          </cell>
          <cell r="T247">
            <v>489.28606666666661</v>
          </cell>
        </row>
        <row r="248">
          <cell r="Q248">
            <v>4620</v>
          </cell>
          <cell r="R248">
            <v>491.36200000000002</v>
          </cell>
          <cell r="S248">
            <v>491.375</v>
          </cell>
          <cell r="T248">
            <v>489.27939999999995</v>
          </cell>
        </row>
        <row r="249">
          <cell r="Q249">
            <v>4635</v>
          </cell>
          <cell r="R249">
            <v>490.97800000000001</v>
          </cell>
          <cell r="S249">
            <v>491.01457142857146</v>
          </cell>
          <cell r="T249">
            <v>489.27439999999996</v>
          </cell>
        </row>
        <row r="250">
          <cell r="Q250">
            <v>4640</v>
          </cell>
          <cell r="R250">
            <v>490.916</v>
          </cell>
          <cell r="S250">
            <v>490.95757142857144</v>
          </cell>
          <cell r="T250">
            <v>489.27273333333329</v>
          </cell>
        </row>
        <row r="251">
          <cell r="Q251">
            <v>4660</v>
          </cell>
          <cell r="R251">
            <v>490.83499999999998</v>
          </cell>
          <cell r="S251">
            <v>490.86671428571429</v>
          </cell>
          <cell r="T251">
            <v>489.26606666666663</v>
          </cell>
        </row>
        <row r="252">
          <cell r="Q252">
            <v>4680</v>
          </cell>
          <cell r="R252">
            <v>490.78500000000003</v>
          </cell>
          <cell r="S252">
            <v>490.82171428571428</v>
          </cell>
          <cell r="T252">
            <v>489.25939999999997</v>
          </cell>
        </row>
        <row r="253">
          <cell r="Q253">
            <v>4700</v>
          </cell>
          <cell r="R253">
            <v>491.02499999999998</v>
          </cell>
          <cell r="S253">
            <v>490.97200000000004</v>
          </cell>
          <cell r="T253">
            <v>489.25273333333331</v>
          </cell>
        </row>
        <row r="254">
          <cell r="Q254">
            <v>4720</v>
          </cell>
          <cell r="R254">
            <v>491.255</v>
          </cell>
          <cell r="S254">
            <v>491.23528571428562</v>
          </cell>
          <cell r="T254">
            <v>489.24606666666665</v>
          </cell>
        </row>
        <row r="255">
          <cell r="Q255">
            <v>4734</v>
          </cell>
          <cell r="R255">
            <v>491.423</v>
          </cell>
          <cell r="S255">
            <v>491.42614285714291</v>
          </cell>
          <cell r="T255">
            <v>489.2414</v>
          </cell>
        </row>
        <row r="256">
          <cell r="Q256">
            <v>4740</v>
          </cell>
          <cell r="R256">
            <v>491.44099999999997</v>
          </cell>
          <cell r="S256">
            <v>491.43414285714283</v>
          </cell>
          <cell r="T256">
            <v>489.23939999999999</v>
          </cell>
        </row>
        <row r="257">
          <cell r="Q257">
            <v>4760</v>
          </cell>
          <cell r="R257">
            <v>491.46100000000001</v>
          </cell>
          <cell r="S257">
            <v>491.49842857142858</v>
          </cell>
          <cell r="T257">
            <v>489.23273333333333</v>
          </cell>
        </row>
        <row r="258">
          <cell r="Q258">
            <v>4780</v>
          </cell>
          <cell r="R258">
            <v>491.40899999999999</v>
          </cell>
          <cell r="S258">
            <v>491.44585714285716</v>
          </cell>
          <cell r="T258">
            <v>489.22606666666667</v>
          </cell>
        </row>
        <row r="259">
          <cell r="Q259">
            <v>4800</v>
          </cell>
          <cell r="R259">
            <v>491.57600000000002</v>
          </cell>
          <cell r="S259">
            <v>491.38157142857148</v>
          </cell>
          <cell r="T259">
            <v>489.21939999999995</v>
          </cell>
        </row>
        <row r="260">
          <cell r="Q260">
            <v>4820</v>
          </cell>
          <cell r="R260">
            <v>491.202</v>
          </cell>
          <cell r="S260">
            <v>491.21699999999998</v>
          </cell>
          <cell r="T260">
            <v>489.21273333333329</v>
          </cell>
        </row>
        <row r="261">
          <cell r="Q261">
            <v>4840</v>
          </cell>
          <cell r="R261">
            <v>491.096</v>
          </cell>
          <cell r="S261">
            <v>491.14399999999995</v>
          </cell>
          <cell r="T261">
            <v>489.20606666666663</v>
          </cell>
        </row>
        <row r="262">
          <cell r="Q262">
            <v>4860</v>
          </cell>
          <cell r="R262">
            <v>491.10599999999999</v>
          </cell>
          <cell r="S262">
            <v>491.22314285714293</v>
          </cell>
          <cell r="T262">
            <v>489.19939999999997</v>
          </cell>
        </row>
        <row r="263">
          <cell r="Q263">
            <v>4880</v>
          </cell>
          <cell r="R263">
            <v>491.59100000000001</v>
          </cell>
          <cell r="S263">
            <v>491.38928571428568</v>
          </cell>
          <cell r="T263">
            <v>489.19273333333331</v>
          </cell>
        </row>
        <row r="264">
          <cell r="Q264">
            <v>4900</v>
          </cell>
          <cell r="R264">
            <v>491.154</v>
          </cell>
          <cell r="S264">
            <v>491.3681428571428</v>
          </cell>
          <cell r="T264">
            <v>489.18606666666665</v>
          </cell>
        </row>
        <row r="265">
          <cell r="Q265">
            <v>4920</v>
          </cell>
          <cell r="R265">
            <v>491.19200000000001</v>
          </cell>
          <cell r="S265">
            <v>491.19714285714281</v>
          </cell>
          <cell r="T265">
            <v>489.17939999999999</v>
          </cell>
        </row>
        <row r="266">
          <cell r="Q266">
            <v>4940</v>
          </cell>
          <cell r="R266">
            <v>491.048</v>
          </cell>
          <cell r="S266">
            <v>491.20757142857144</v>
          </cell>
          <cell r="T266">
            <v>489.17273333333333</v>
          </cell>
        </row>
        <row r="267">
          <cell r="Q267">
            <v>4960</v>
          </cell>
          <cell r="R267">
            <v>491.30500000000001</v>
          </cell>
          <cell r="S267">
            <v>491.32200000000006</v>
          </cell>
          <cell r="T267">
            <v>489.16606666666667</v>
          </cell>
        </row>
        <row r="268">
          <cell r="Q268">
            <v>4967</v>
          </cell>
          <cell r="R268">
            <v>491.34100000000001</v>
          </cell>
          <cell r="S268">
            <v>491.35957142857143</v>
          </cell>
          <cell r="T268">
            <v>489.16373333333331</v>
          </cell>
        </row>
        <row r="269">
          <cell r="Q269">
            <v>4980</v>
          </cell>
          <cell r="R269">
            <v>491.27100000000002</v>
          </cell>
          <cell r="S269">
            <v>491.28157142857145</v>
          </cell>
          <cell r="T269">
            <v>489.15939999999995</v>
          </cell>
        </row>
        <row r="270">
          <cell r="Q270">
            <v>5000</v>
          </cell>
          <cell r="R270">
            <v>491.12799999999999</v>
          </cell>
          <cell r="S270">
            <v>491.18042857142854</v>
          </cell>
          <cell r="T270">
            <v>489.15273333333329</v>
          </cell>
        </row>
        <row r="271">
          <cell r="Q271">
            <v>5020</v>
          </cell>
          <cell r="R271">
            <v>491.13900000000001</v>
          </cell>
          <cell r="S271">
            <v>491.14542857142851</v>
          </cell>
          <cell r="T271">
            <v>489.14606666666663</v>
          </cell>
        </row>
        <row r="272">
          <cell r="Q272">
            <v>5040</v>
          </cell>
          <cell r="R272">
            <v>491.18</v>
          </cell>
          <cell r="S272">
            <v>491.18528571428573</v>
          </cell>
          <cell r="T272">
            <v>489.13939999999997</v>
          </cell>
        </row>
        <row r="273">
          <cell r="Q273">
            <v>5060</v>
          </cell>
          <cell r="R273">
            <v>491.089</v>
          </cell>
          <cell r="S273">
            <v>491.14242857142847</v>
          </cell>
          <cell r="T273">
            <v>489.13273333333331</v>
          </cell>
        </row>
        <row r="274">
          <cell r="Q274">
            <v>5080</v>
          </cell>
          <cell r="R274">
            <v>491.14100000000002</v>
          </cell>
          <cell r="S274">
            <v>491.13457142857152</v>
          </cell>
          <cell r="T274">
            <v>489.12606666666665</v>
          </cell>
        </row>
        <row r="275">
          <cell r="Q275">
            <v>5100</v>
          </cell>
          <cell r="R275">
            <v>490.93200000000002</v>
          </cell>
          <cell r="S275">
            <v>491.17128571428577</v>
          </cell>
          <cell r="T275">
            <v>489.11939999999998</v>
          </cell>
        </row>
        <row r="276">
          <cell r="Q276">
            <v>5120</v>
          </cell>
          <cell r="R276">
            <v>491.47500000000002</v>
          </cell>
          <cell r="S276">
            <v>491.41085714285708</v>
          </cell>
          <cell r="T276">
            <v>489.11273333333332</v>
          </cell>
        </row>
        <row r="277">
          <cell r="Q277">
            <v>5127</v>
          </cell>
          <cell r="R277">
            <v>491.50799999999998</v>
          </cell>
          <cell r="S277">
            <v>491.43971428571422</v>
          </cell>
          <cell r="T277">
            <v>489.11039999999997</v>
          </cell>
        </row>
        <row r="278">
          <cell r="Q278">
            <v>5140</v>
          </cell>
          <cell r="R278">
            <v>491.36700000000002</v>
          </cell>
          <cell r="S278">
            <v>491.34214285714285</v>
          </cell>
          <cell r="T278">
            <v>489.10606666666666</v>
          </cell>
        </row>
        <row r="279">
          <cell r="Q279">
            <v>5160</v>
          </cell>
          <cell r="R279">
            <v>490.96899999999999</v>
          </cell>
          <cell r="S279">
            <v>490.96542857142862</v>
          </cell>
          <cell r="T279">
            <v>489.09939999999995</v>
          </cell>
        </row>
        <row r="280">
          <cell r="Q280">
            <v>5180</v>
          </cell>
          <cell r="R280">
            <v>491.185</v>
          </cell>
          <cell r="S280">
            <v>491.18928571428569</v>
          </cell>
          <cell r="T280">
            <v>489.09273333333329</v>
          </cell>
        </row>
        <row r="281">
          <cell r="Q281">
            <v>5200</v>
          </cell>
          <cell r="R281">
            <v>491.07499999999999</v>
          </cell>
          <cell r="S281">
            <v>491.06614285714289</v>
          </cell>
          <cell r="T281">
            <v>489.08606666666662</v>
          </cell>
        </row>
        <row r="282">
          <cell r="Q282">
            <v>5220</v>
          </cell>
          <cell r="R282">
            <v>490.97699999999998</v>
          </cell>
          <cell r="S282">
            <v>490.99442857142861</v>
          </cell>
          <cell r="T282">
            <v>489.07939999999996</v>
          </cell>
        </row>
        <row r="283">
          <cell r="Q283">
            <v>5240</v>
          </cell>
          <cell r="R283">
            <v>491.18799999999999</v>
          </cell>
          <cell r="S283">
            <v>491.19542857142858</v>
          </cell>
          <cell r="T283">
            <v>489.0727333333333</v>
          </cell>
        </row>
        <row r="284">
          <cell r="Q284">
            <v>5260</v>
          </cell>
          <cell r="R284">
            <v>491.36900000000003</v>
          </cell>
          <cell r="S284">
            <v>491.37328571428577</v>
          </cell>
          <cell r="T284">
            <v>489.06606666666664</v>
          </cell>
        </row>
        <row r="285">
          <cell r="Q285">
            <v>5280</v>
          </cell>
          <cell r="R285">
            <v>491.55599999999998</v>
          </cell>
          <cell r="S285">
            <v>491.55157142857144</v>
          </cell>
          <cell r="T285">
            <v>489.05939999999998</v>
          </cell>
        </row>
        <row r="286">
          <cell r="Q286">
            <v>5300</v>
          </cell>
          <cell r="R286">
            <v>491.68299999999999</v>
          </cell>
          <cell r="S286">
            <v>491.74</v>
          </cell>
          <cell r="T286">
            <v>489.05273333333332</v>
          </cell>
        </row>
        <row r="287">
          <cell r="Q287">
            <v>5320</v>
          </cell>
          <cell r="R287">
            <v>491.92399999999998</v>
          </cell>
          <cell r="S287">
            <v>491.92814285714286</v>
          </cell>
          <cell r="T287">
            <v>489.04606666666666</v>
          </cell>
        </row>
        <row r="288">
          <cell r="Q288">
            <v>5340</v>
          </cell>
          <cell r="R288">
            <v>492.50599999999997</v>
          </cell>
          <cell r="S288">
            <v>492.35800000000006</v>
          </cell>
          <cell r="T288">
            <v>489.0394</v>
          </cell>
        </row>
        <row r="289">
          <cell r="Q289">
            <v>5360</v>
          </cell>
          <cell r="R289">
            <v>492.50700000000001</v>
          </cell>
          <cell r="S289">
            <v>492.43785714285713</v>
          </cell>
          <cell r="T289">
            <v>489.03273333333328</v>
          </cell>
        </row>
        <row r="290">
          <cell r="Q290">
            <v>5380</v>
          </cell>
          <cell r="R290">
            <v>492.48700000000002</v>
          </cell>
          <cell r="S290">
            <v>492.46300000000002</v>
          </cell>
          <cell r="T290">
            <v>489.02606666666662</v>
          </cell>
        </row>
        <row r="291">
          <cell r="Q291">
            <v>5400</v>
          </cell>
          <cell r="R291">
            <v>492.50400000000002</v>
          </cell>
          <cell r="S291">
            <v>492.51485714285718</v>
          </cell>
          <cell r="T291">
            <v>489.01939999999996</v>
          </cell>
        </row>
        <row r="292">
          <cell r="Q292">
            <v>5420</v>
          </cell>
          <cell r="R292">
            <v>492.56700000000001</v>
          </cell>
          <cell r="S292">
            <v>492.57542857142852</v>
          </cell>
          <cell r="T292">
            <v>489.0127333333333</v>
          </cell>
        </row>
        <row r="293">
          <cell r="Q293">
            <v>5440</v>
          </cell>
          <cell r="R293">
            <v>492.48599999999999</v>
          </cell>
          <cell r="S293">
            <v>492.50114285714284</v>
          </cell>
          <cell r="T293">
            <v>489.00606666666664</v>
          </cell>
        </row>
        <row r="294">
          <cell r="Q294">
            <v>5460</v>
          </cell>
          <cell r="R294">
            <v>492.40899999999999</v>
          </cell>
          <cell r="S294">
            <v>492.41414285714291</v>
          </cell>
          <cell r="T294">
            <v>488.99939999999998</v>
          </cell>
        </row>
        <row r="295">
          <cell r="Q295">
            <v>5480</v>
          </cell>
          <cell r="R295">
            <v>492.19900000000001</v>
          </cell>
          <cell r="S295">
            <v>492.2032857142857</v>
          </cell>
          <cell r="T295">
            <v>488.99273333333332</v>
          </cell>
        </row>
        <row r="296">
          <cell r="Q296">
            <v>5500</v>
          </cell>
          <cell r="R296">
            <v>491.87700000000001</v>
          </cell>
          <cell r="S296">
            <v>491.92871428571425</v>
          </cell>
          <cell r="T296">
            <v>488.98606666666666</v>
          </cell>
        </row>
        <row r="297">
          <cell r="Q297">
            <v>5520</v>
          </cell>
          <cell r="R297">
            <v>491.70400000000001</v>
          </cell>
          <cell r="S297">
            <v>491.67757142857147</v>
          </cell>
          <cell r="T297">
            <v>488.9794</v>
          </cell>
        </row>
        <row r="298">
          <cell r="Q298">
            <v>5540</v>
          </cell>
          <cell r="R298">
            <v>491.32</v>
          </cell>
          <cell r="S298">
            <v>491.32757142857139</v>
          </cell>
          <cell r="T298">
            <v>488.97273333333328</v>
          </cell>
        </row>
        <row r="299">
          <cell r="Q299">
            <v>5560</v>
          </cell>
          <cell r="R299">
            <v>490.988</v>
          </cell>
          <cell r="S299">
            <v>491.00700000000001</v>
          </cell>
          <cell r="T299">
            <v>488.96606666666662</v>
          </cell>
        </row>
        <row r="300">
          <cell r="Q300">
            <v>5580</v>
          </cell>
          <cell r="R300">
            <v>490.82</v>
          </cell>
          <cell r="S300">
            <v>490.82228571428567</v>
          </cell>
          <cell r="T300">
            <v>488.95939999999996</v>
          </cell>
        </row>
        <row r="301">
          <cell r="Q301">
            <v>5600</v>
          </cell>
          <cell r="R301">
            <v>490.447</v>
          </cell>
          <cell r="S301">
            <v>490.46114285714282</v>
          </cell>
          <cell r="T301">
            <v>488.9527333333333</v>
          </cell>
        </row>
        <row r="302">
          <cell r="Q302">
            <v>5622</v>
          </cell>
          <cell r="R302">
            <v>490.86200000000002</v>
          </cell>
          <cell r="S302">
            <v>490.43828571428577</v>
          </cell>
          <cell r="T302">
            <v>488.94539999999995</v>
          </cell>
        </row>
        <row r="303">
          <cell r="Q303">
            <v>5640</v>
          </cell>
          <cell r="R303">
            <v>489.96699999999998</v>
          </cell>
          <cell r="S303">
            <v>490.00857142857143</v>
          </cell>
          <cell r="T303">
            <v>488.93939999999998</v>
          </cell>
        </row>
        <row r="304">
          <cell r="Q304">
            <v>5660</v>
          </cell>
          <cell r="R304">
            <v>490.02600000000001</v>
          </cell>
          <cell r="S304">
            <v>490.0492857142857</v>
          </cell>
          <cell r="T304">
            <v>488.93273333333332</v>
          </cell>
        </row>
        <row r="305">
          <cell r="Q305">
            <v>5680</v>
          </cell>
          <cell r="R305">
            <v>490.11799999999999</v>
          </cell>
          <cell r="S305">
            <v>490.125</v>
          </cell>
          <cell r="T305">
            <v>488.92606666666666</v>
          </cell>
        </row>
        <row r="306">
          <cell r="Q306">
            <v>5700</v>
          </cell>
          <cell r="R306">
            <v>490.20100000000002</v>
          </cell>
          <cell r="S306">
            <v>490.22057142857136</v>
          </cell>
          <cell r="T306">
            <v>488.9194</v>
          </cell>
        </row>
        <row r="307">
          <cell r="Q307">
            <v>5720</v>
          </cell>
          <cell r="R307">
            <v>490.34100000000001</v>
          </cell>
          <cell r="S307">
            <v>490.37271428571427</v>
          </cell>
          <cell r="T307">
            <v>488.91273333333328</v>
          </cell>
        </row>
        <row r="308">
          <cell r="Q308">
            <v>5740</v>
          </cell>
          <cell r="R308">
            <v>490.33499999999998</v>
          </cell>
          <cell r="S308">
            <v>490.33028571428571</v>
          </cell>
          <cell r="T308">
            <v>488.90606666666662</v>
          </cell>
        </row>
        <row r="309">
          <cell r="Q309">
            <v>5760</v>
          </cell>
          <cell r="R309">
            <v>490.04599999999999</v>
          </cell>
          <cell r="S309">
            <v>490.05771428571433</v>
          </cell>
          <cell r="T309">
            <v>488.89939999999996</v>
          </cell>
        </row>
        <row r="310">
          <cell r="Q310">
            <v>5780</v>
          </cell>
          <cell r="R310">
            <v>489.85899999999998</v>
          </cell>
          <cell r="S310">
            <v>489.8655714285714</v>
          </cell>
          <cell r="T310">
            <v>488.8927333333333</v>
          </cell>
        </row>
        <row r="311">
          <cell r="Q311">
            <v>5800</v>
          </cell>
          <cell r="R311">
            <v>489.685</v>
          </cell>
          <cell r="S311">
            <v>489.69414285714282</v>
          </cell>
          <cell r="T311">
            <v>488.88606666666664</v>
          </cell>
        </row>
        <row r="312">
          <cell r="Q312">
            <v>5806</v>
          </cell>
          <cell r="R312">
            <v>489.69900000000001</v>
          </cell>
          <cell r="S312">
            <v>489.66971428571429</v>
          </cell>
          <cell r="T312">
            <v>488.88406666666663</v>
          </cell>
        </row>
        <row r="313">
          <cell r="Q313">
            <v>5820</v>
          </cell>
          <cell r="R313">
            <v>489.62700000000001</v>
          </cell>
          <cell r="S313">
            <v>489.52285714285711</v>
          </cell>
          <cell r="T313">
            <v>488.87939999999998</v>
          </cell>
        </row>
        <row r="314">
          <cell r="Q314">
            <v>5840</v>
          </cell>
          <cell r="R314">
            <v>489.11399999999998</v>
          </cell>
          <cell r="S314">
            <v>489.11500000000001</v>
          </cell>
          <cell r="T314">
            <v>488.87273333333331</v>
          </cell>
        </row>
        <row r="315">
          <cell r="Q315">
            <v>5860</v>
          </cell>
          <cell r="R315">
            <v>488.77300000000002</v>
          </cell>
          <cell r="S315">
            <v>488.77485714285712</v>
          </cell>
          <cell r="T315">
            <v>488.86606666666665</v>
          </cell>
        </row>
        <row r="316">
          <cell r="Q316">
            <v>5880</v>
          </cell>
          <cell r="R316">
            <v>488.447</v>
          </cell>
          <cell r="S316">
            <v>488.44771428571431</v>
          </cell>
          <cell r="T316">
            <v>488.85939999999999</v>
          </cell>
        </row>
        <row r="317">
          <cell r="Q317">
            <v>5900</v>
          </cell>
          <cell r="R317">
            <v>488.02800000000002</v>
          </cell>
          <cell r="S317">
            <v>488.08185714285719</v>
          </cell>
          <cell r="T317">
            <v>488.85273333333333</v>
          </cell>
        </row>
        <row r="318">
          <cell r="Q318">
            <v>5920</v>
          </cell>
          <cell r="R318">
            <v>487.89600000000002</v>
          </cell>
          <cell r="S318">
            <v>487.89628571428568</v>
          </cell>
          <cell r="T318">
            <v>488.84606666666662</v>
          </cell>
        </row>
        <row r="319">
          <cell r="Q319">
            <v>5940</v>
          </cell>
          <cell r="R319">
            <v>487.697</v>
          </cell>
          <cell r="S319">
            <v>487.697</v>
          </cell>
          <cell r="T319">
            <v>488.83939999999996</v>
          </cell>
        </row>
        <row r="320">
          <cell r="Q320">
            <v>5960</v>
          </cell>
          <cell r="R320">
            <v>487.53800000000001</v>
          </cell>
          <cell r="S320">
            <v>487.53642857142859</v>
          </cell>
          <cell r="T320">
            <v>488.83273333333329</v>
          </cell>
        </row>
        <row r="321">
          <cell r="Q321">
            <v>5980</v>
          </cell>
          <cell r="R321">
            <v>486.82600000000002</v>
          </cell>
          <cell r="S321">
            <v>486.8295714285714</v>
          </cell>
          <cell r="T321">
            <v>488.82606666666663</v>
          </cell>
        </row>
        <row r="322">
          <cell r="Q322">
            <v>6000</v>
          </cell>
          <cell r="R322">
            <v>486.68</v>
          </cell>
          <cell r="S322">
            <v>486.63728571428567</v>
          </cell>
          <cell r="T322">
            <v>488.81939999999997</v>
          </cell>
        </row>
        <row r="323">
          <cell r="Q323">
            <v>6020</v>
          </cell>
          <cell r="R323">
            <v>486.51299999999998</v>
          </cell>
          <cell r="S323">
            <v>486.45957142857139</v>
          </cell>
          <cell r="T323">
            <v>488.81273333333331</v>
          </cell>
        </row>
        <row r="324">
          <cell r="Q324">
            <v>6040</v>
          </cell>
          <cell r="R324">
            <v>486.35199999999998</v>
          </cell>
          <cell r="S324">
            <v>486.33028571428571</v>
          </cell>
          <cell r="T324">
            <v>488.80606666666665</v>
          </cell>
        </row>
        <row r="325">
          <cell r="Q325">
            <v>6060</v>
          </cell>
          <cell r="R325">
            <v>486.28500000000003</v>
          </cell>
          <cell r="S325">
            <v>486.26499999999999</v>
          </cell>
          <cell r="T325">
            <v>488.79939999999999</v>
          </cell>
        </row>
        <row r="326">
          <cell r="Q326">
            <v>6080</v>
          </cell>
          <cell r="R326">
            <v>486.27499999999998</v>
          </cell>
          <cell r="S326">
            <v>486.25571428571419</v>
          </cell>
          <cell r="T326">
            <v>488.79273333333333</v>
          </cell>
        </row>
        <row r="327">
          <cell r="Q327">
            <v>6100</v>
          </cell>
          <cell r="R327">
            <v>486.49700000000001</v>
          </cell>
          <cell r="S327">
            <v>486.42028571428574</v>
          </cell>
          <cell r="T327">
            <v>488.78606666666661</v>
          </cell>
        </row>
        <row r="328">
          <cell r="Q328">
            <v>6120</v>
          </cell>
          <cell r="R328">
            <v>486.53300000000002</v>
          </cell>
          <cell r="S328">
            <v>486.51628571428574</v>
          </cell>
          <cell r="T328">
            <v>488.77939999999995</v>
          </cell>
        </row>
        <row r="329">
          <cell r="Q329">
            <v>6140</v>
          </cell>
          <cell r="R329">
            <v>486.923</v>
          </cell>
          <cell r="S329">
            <v>486.8851428571428</v>
          </cell>
          <cell r="T329">
            <v>488.77273333333329</v>
          </cell>
        </row>
        <row r="330">
          <cell r="Q330">
            <v>6160</v>
          </cell>
          <cell r="R330">
            <v>487.13400000000001</v>
          </cell>
          <cell r="S330">
            <v>487.13600000000002</v>
          </cell>
          <cell r="T330">
            <v>488.76606666666663</v>
          </cell>
        </row>
        <row r="331">
          <cell r="Q331">
            <v>6180</v>
          </cell>
          <cell r="R331">
            <v>487.33</v>
          </cell>
          <cell r="S331">
            <v>487.33257142857144</v>
          </cell>
          <cell r="T331">
            <v>488.75939999999997</v>
          </cell>
        </row>
        <row r="332">
          <cell r="Q332">
            <v>6200</v>
          </cell>
          <cell r="R332">
            <v>487.43599999999998</v>
          </cell>
          <cell r="S332">
            <v>487.47300000000001</v>
          </cell>
          <cell r="T332">
            <v>488.75273333333331</v>
          </cell>
        </row>
        <row r="333">
          <cell r="Q333">
            <v>6220</v>
          </cell>
          <cell r="R333">
            <v>487.65499999999997</v>
          </cell>
          <cell r="S333">
            <v>487.65928571428577</v>
          </cell>
          <cell r="T333">
            <v>488.74606666666665</v>
          </cell>
        </row>
        <row r="334">
          <cell r="Q334">
            <v>6240</v>
          </cell>
          <cell r="R334">
            <v>487.88799999999998</v>
          </cell>
          <cell r="S334">
            <v>487.89185714285708</v>
          </cell>
          <cell r="T334">
            <v>488.73939999999999</v>
          </cell>
        </row>
        <row r="335">
          <cell r="Q335">
            <v>6260</v>
          </cell>
          <cell r="R335">
            <v>488.142</v>
          </cell>
          <cell r="S335">
            <v>488.14571428571435</v>
          </cell>
          <cell r="T335">
            <v>488.73273333333333</v>
          </cell>
        </row>
        <row r="336">
          <cell r="Q336">
            <v>6280</v>
          </cell>
          <cell r="R336">
            <v>488.42</v>
          </cell>
          <cell r="S336">
            <v>488.42099999999999</v>
          </cell>
          <cell r="T336">
            <v>488.72606666666667</v>
          </cell>
        </row>
        <row r="337">
          <cell r="Q337">
            <v>6300</v>
          </cell>
          <cell r="R337">
            <v>488.53100000000001</v>
          </cell>
          <cell r="S337">
            <v>488.62285714285719</v>
          </cell>
          <cell r="T337">
            <v>488.71939999999995</v>
          </cell>
        </row>
        <row r="338">
          <cell r="Q338">
            <v>6320</v>
          </cell>
          <cell r="R338">
            <v>488.84199999999998</v>
          </cell>
          <cell r="S338">
            <v>488.92114285714285</v>
          </cell>
          <cell r="T338">
            <v>488.71273333333329</v>
          </cell>
        </row>
        <row r="339">
          <cell r="Q339">
            <v>6340</v>
          </cell>
          <cell r="R339">
            <v>489.22899999999998</v>
          </cell>
          <cell r="S339">
            <v>489.2311428571428</v>
          </cell>
          <cell r="T339">
            <v>488.70606666666663</v>
          </cell>
        </row>
        <row r="340">
          <cell r="Q340">
            <v>6360</v>
          </cell>
          <cell r="R340">
            <v>489.36700000000002</v>
          </cell>
          <cell r="S340">
            <v>489.36771428571427</v>
          </cell>
          <cell r="T340">
            <v>488.69939999999997</v>
          </cell>
        </row>
        <row r="341">
          <cell r="Q341">
            <v>6380</v>
          </cell>
          <cell r="R341">
            <v>489.52</v>
          </cell>
          <cell r="S341">
            <v>489.52014285714296</v>
          </cell>
          <cell r="T341">
            <v>488.69273333333331</v>
          </cell>
        </row>
        <row r="342">
          <cell r="Q342">
            <v>6400</v>
          </cell>
          <cell r="R342">
            <v>489.80099999999999</v>
          </cell>
          <cell r="S342">
            <v>489.7165714285714</v>
          </cell>
          <cell r="T342">
            <v>488.68606666666665</v>
          </cell>
        </row>
        <row r="343">
          <cell r="Q343">
            <v>6406</v>
          </cell>
          <cell r="R343">
            <v>489.81799999999998</v>
          </cell>
          <cell r="S343">
            <v>489.7708571428571</v>
          </cell>
          <cell r="T343">
            <v>488.68406666666664</v>
          </cell>
        </row>
        <row r="344">
          <cell r="Q344">
            <v>6420</v>
          </cell>
          <cell r="R344">
            <v>489.72800000000001</v>
          </cell>
          <cell r="S344">
            <v>489.73257142857153</v>
          </cell>
          <cell r="T344">
            <v>488.67939999999999</v>
          </cell>
        </row>
        <row r="345">
          <cell r="Q345">
            <v>6440</v>
          </cell>
          <cell r="R345">
            <v>490.02800000000002</v>
          </cell>
          <cell r="S345">
            <v>489.9785714285714</v>
          </cell>
          <cell r="T345">
            <v>488.67273333333333</v>
          </cell>
        </row>
        <row r="346">
          <cell r="Q346">
            <v>6460</v>
          </cell>
          <cell r="R346">
            <v>490.17099999999999</v>
          </cell>
          <cell r="S346">
            <v>490.13342857142862</v>
          </cell>
          <cell r="T346">
            <v>488.66606666666667</v>
          </cell>
        </row>
        <row r="347">
          <cell r="Q347">
            <v>6480</v>
          </cell>
          <cell r="R347">
            <v>490.233</v>
          </cell>
          <cell r="S347">
            <v>490.24085714285718</v>
          </cell>
          <cell r="T347">
            <v>488.65939999999995</v>
          </cell>
        </row>
        <row r="348">
          <cell r="Q348">
            <v>6500</v>
          </cell>
          <cell r="R348">
            <v>490.48200000000003</v>
          </cell>
          <cell r="S348">
            <v>490.50985714285713</v>
          </cell>
          <cell r="T348">
            <v>488.65273333333329</v>
          </cell>
        </row>
        <row r="349">
          <cell r="Q349">
            <v>6520</v>
          </cell>
          <cell r="R349">
            <v>490.64600000000002</v>
          </cell>
          <cell r="S349">
            <v>490.64742857142858</v>
          </cell>
          <cell r="T349">
            <v>488.64606666666663</v>
          </cell>
        </row>
        <row r="350">
          <cell r="Q350">
            <v>6540</v>
          </cell>
          <cell r="R350">
            <v>490.51900000000001</v>
          </cell>
          <cell r="S350">
            <v>490.55828571428572</v>
          </cell>
          <cell r="T350">
            <v>488.63939999999997</v>
          </cell>
        </row>
        <row r="351">
          <cell r="Q351">
            <v>6560</v>
          </cell>
          <cell r="R351">
            <v>490.56700000000001</v>
          </cell>
          <cell r="S351">
            <v>490.60342857142859</v>
          </cell>
          <cell r="T351">
            <v>488.63273333333331</v>
          </cell>
        </row>
        <row r="352">
          <cell r="Q352">
            <v>6581</v>
          </cell>
          <cell r="R352">
            <v>490.584</v>
          </cell>
          <cell r="S352">
            <v>491.1331428571429</v>
          </cell>
          <cell r="T352">
            <v>488.6257333333333</v>
          </cell>
        </row>
        <row r="353">
          <cell r="Q353">
            <v>6600</v>
          </cell>
          <cell r="R353">
            <v>490.47</v>
          </cell>
          <cell r="S353">
            <v>490.85585714285713</v>
          </cell>
          <cell r="T353">
            <v>488.61939999999998</v>
          </cell>
        </row>
        <row r="354">
          <cell r="Q354">
            <v>6620</v>
          </cell>
          <cell r="R354">
            <v>490.61399999999998</v>
          </cell>
          <cell r="S354">
            <v>490.70171428571427</v>
          </cell>
          <cell r="T354">
            <v>488.61273333333332</v>
          </cell>
        </row>
        <row r="355">
          <cell r="Q355">
            <v>6640</v>
          </cell>
          <cell r="R355">
            <v>490.40600000000001</v>
          </cell>
          <cell r="S355">
            <v>490.48328571428573</v>
          </cell>
          <cell r="T355">
            <v>488.60606666666666</v>
          </cell>
        </row>
        <row r="356">
          <cell r="Q356">
            <v>6660</v>
          </cell>
          <cell r="R356">
            <v>490.553</v>
          </cell>
          <cell r="S356">
            <v>490.55842857142858</v>
          </cell>
          <cell r="T356">
            <v>488.59939999999995</v>
          </cell>
        </row>
        <row r="357">
          <cell r="Q357">
            <v>6680</v>
          </cell>
          <cell r="R357">
            <v>490.40199999999999</v>
          </cell>
          <cell r="S357">
            <v>490.4045714285715</v>
          </cell>
          <cell r="T357">
            <v>488.59273333333329</v>
          </cell>
        </row>
        <row r="358">
          <cell r="Q358">
            <v>6700</v>
          </cell>
          <cell r="R358">
            <v>489.91699999999997</v>
          </cell>
          <cell r="S358">
            <v>489.93214285714288</v>
          </cell>
          <cell r="T358">
            <v>488.58606666666662</v>
          </cell>
        </row>
        <row r="359">
          <cell r="Q359">
            <v>6720</v>
          </cell>
          <cell r="R359">
            <v>489.69200000000001</v>
          </cell>
          <cell r="S359">
            <v>489.73257142857136</v>
          </cell>
          <cell r="T359">
            <v>488.57939999999996</v>
          </cell>
        </row>
        <row r="360">
          <cell r="Q360">
            <v>6740</v>
          </cell>
          <cell r="R360">
            <v>489.53800000000001</v>
          </cell>
          <cell r="S360">
            <v>489.52857142857141</v>
          </cell>
          <cell r="T360">
            <v>488.5727333333333</v>
          </cell>
        </row>
        <row r="361">
          <cell r="Q361">
            <v>6760</v>
          </cell>
          <cell r="R361">
            <v>489.30099999999999</v>
          </cell>
          <cell r="S361">
            <v>489.30471428571428</v>
          </cell>
          <cell r="T361">
            <v>488.56606666666664</v>
          </cell>
        </row>
        <row r="362">
          <cell r="Q362">
            <v>6780</v>
          </cell>
          <cell r="R362">
            <v>489.14800000000002</v>
          </cell>
          <cell r="S362">
            <v>489.08214285714286</v>
          </cell>
          <cell r="T362">
            <v>488.55939999999998</v>
          </cell>
        </row>
        <row r="363">
          <cell r="Q363">
            <v>6800</v>
          </cell>
          <cell r="R363">
            <v>488.74799999999999</v>
          </cell>
          <cell r="S363">
            <v>488.74957142857147</v>
          </cell>
          <cell r="T363">
            <v>488.55273333333332</v>
          </cell>
        </row>
        <row r="364">
          <cell r="Q364">
            <v>6820</v>
          </cell>
          <cell r="R364">
            <v>488.63099999999997</v>
          </cell>
          <cell r="S364">
            <v>488.53142857142853</v>
          </cell>
          <cell r="T364">
            <v>488.54606666666666</v>
          </cell>
        </row>
        <row r="365">
          <cell r="Q365">
            <v>6840</v>
          </cell>
          <cell r="R365">
            <v>488.10899999999998</v>
          </cell>
          <cell r="S365">
            <v>488.10942857142857</v>
          </cell>
          <cell r="T365">
            <v>488.5394</v>
          </cell>
        </row>
        <row r="366">
          <cell r="Q366">
            <v>6860</v>
          </cell>
          <cell r="R366">
            <v>488.07400000000001</v>
          </cell>
          <cell r="S366">
            <v>487.95714285714286</v>
          </cell>
          <cell r="T366">
            <v>488.53273333333328</v>
          </cell>
        </row>
        <row r="367">
          <cell r="Q367">
            <v>6880</v>
          </cell>
          <cell r="R367">
            <v>487.67</v>
          </cell>
          <cell r="S367">
            <v>487.67500000000001</v>
          </cell>
          <cell r="T367">
            <v>488.52606666666662</v>
          </cell>
        </row>
        <row r="368">
          <cell r="Q368">
            <v>6900</v>
          </cell>
          <cell r="R368">
            <v>487.55700000000002</v>
          </cell>
          <cell r="S368">
            <v>487.55742857142866</v>
          </cell>
          <cell r="T368">
            <v>488.51939999999996</v>
          </cell>
        </row>
        <row r="369">
          <cell r="Q369">
            <v>6920</v>
          </cell>
          <cell r="R369">
            <v>487.61599999999999</v>
          </cell>
          <cell r="S369">
            <v>487.55828571428572</v>
          </cell>
          <cell r="T369">
            <v>488.5127333333333</v>
          </cell>
        </row>
        <row r="370">
          <cell r="Q370">
            <v>6930</v>
          </cell>
          <cell r="R370">
            <v>487.65600000000001</v>
          </cell>
          <cell r="S370">
            <v>487.61828571428566</v>
          </cell>
          <cell r="T370">
            <v>488.50939999999997</v>
          </cell>
        </row>
        <row r="371">
          <cell r="Q371">
            <v>6940</v>
          </cell>
          <cell r="R371">
            <v>487.66399999999999</v>
          </cell>
          <cell r="S371">
            <v>487.66228571428576</v>
          </cell>
          <cell r="T371">
            <v>488.50606666666664</v>
          </cell>
        </row>
        <row r="372">
          <cell r="Q372">
            <v>6960</v>
          </cell>
          <cell r="R372">
            <v>487.77300000000002</v>
          </cell>
          <cell r="S372">
            <v>487.77771428571435</v>
          </cell>
          <cell r="T372">
            <v>488.49939999999998</v>
          </cell>
        </row>
        <row r="373">
          <cell r="Q373">
            <v>6980</v>
          </cell>
          <cell r="R373">
            <v>487.97500000000002</v>
          </cell>
          <cell r="S373">
            <v>487.97685714285711</v>
          </cell>
          <cell r="T373">
            <v>488.49273333333332</v>
          </cell>
        </row>
        <row r="374">
          <cell r="Q374">
            <v>7000</v>
          </cell>
          <cell r="R374">
            <v>488.303</v>
          </cell>
          <cell r="S374">
            <v>488.22371428571438</v>
          </cell>
          <cell r="T374">
            <v>488.48606666666666</v>
          </cell>
        </row>
        <row r="375">
          <cell r="Q375">
            <v>7020</v>
          </cell>
          <cell r="R375">
            <v>487.50700000000001</v>
          </cell>
          <cell r="S375">
            <v>487.70614285714282</v>
          </cell>
          <cell r="T375">
            <v>488.4794</v>
          </cell>
        </row>
        <row r="376">
          <cell r="Q376">
            <v>7040</v>
          </cell>
          <cell r="R376">
            <v>488.70600000000002</v>
          </cell>
          <cell r="S376">
            <v>488.69771428571431</v>
          </cell>
          <cell r="T376">
            <v>488.47273333333328</v>
          </cell>
        </row>
        <row r="377">
          <cell r="Q377">
            <v>7060</v>
          </cell>
          <cell r="R377">
            <v>488.685</v>
          </cell>
          <cell r="S377">
            <v>488.6772857142858</v>
          </cell>
          <cell r="T377">
            <v>488.46606666666662</v>
          </cell>
        </row>
        <row r="378">
          <cell r="Q378">
            <v>7080</v>
          </cell>
          <cell r="R378">
            <v>489.005</v>
          </cell>
          <cell r="S378">
            <v>488.93985714285719</v>
          </cell>
          <cell r="T378">
            <v>488.45806666666664</v>
          </cell>
        </row>
        <row r="379">
          <cell r="Q379">
            <v>7100</v>
          </cell>
          <cell r="R379">
            <v>489.15699999999998</v>
          </cell>
          <cell r="S379">
            <v>489.1545714285715</v>
          </cell>
          <cell r="T379">
            <v>488.4500666666666</v>
          </cell>
        </row>
        <row r="380">
          <cell r="Q380">
            <v>7120</v>
          </cell>
          <cell r="R380">
            <v>489.39100000000002</v>
          </cell>
          <cell r="S380">
            <v>489.34871428571432</v>
          </cell>
          <cell r="T380">
            <v>488.44206666666662</v>
          </cell>
        </row>
        <row r="381">
          <cell r="Q381">
            <v>7140</v>
          </cell>
          <cell r="R381">
            <v>489.57400000000001</v>
          </cell>
          <cell r="S381">
            <v>489.56471428571427</v>
          </cell>
          <cell r="T381">
            <v>488.43406666666664</v>
          </cell>
        </row>
        <row r="382">
          <cell r="Q382">
            <v>7160</v>
          </cell>
          <cell r="R382">
            <v>489.69499999999999</v>
          </cell>
          <cell r="S382">
            <v>489.68642857142856</v>
          </cell>
          <cell r="T382">
            <v>488.4260666666666</v>
          </cell>
        </row>
        <row r="383">
          <cell r="Q383">
            <v>7180</v>
          </cell>
          <cell r="R383">
            <v>489.46199999999999</v>
          </cell>
          <cell r="S383">
            <v>489.5465714285715</v>
          </cell>
          <cell r="T383">
            <v>488.41806666666662</v>
          </cell>
        </row>
        <row r="384">
          <cell r="Q384">
            <v>7200</v>
          </cell>
          <cell r="R384">
            <v>489.58300000000003</v>
          </cell>
          <cell r="S384">
            <v>489.63871428571429</v>
          </cell>
          <cell r="T384">
            <v>488.41006666666664</v>
          </cell>
        </row>
        <row r="385">
          <cell r="Q385">
            <v>7220</v>
          </cell>
          <cell r="R385">
            <v>489.38200000000001</v>
          </cell>
          <cell r="S385">
            <v>489.53028571428564</v>
          </cell>
          <cell r="T385">
            <v>488.4020666666666</v>
          </cell>
        </row>
        <row r="386">
          <cell r="Q386">
            <v>7240</v>
          </cell>
          <cell r="R386">
            <v>489.577</v>
          </cell>
          <cell r="S386">
            <v>489.5612857142857</v>
          </cell>
          <cell r="T386">
            <v>488.39406666666662</v>
          </cell>
        </row>
        <row r="387">
          <cell r="Q387">
            <v>7260</v>
          </cell>
          <cell r="R387">
            <v>489.43400000000003</v>
          </cell>
          <cell r="S387">
            <v>489.42571428571421</v>
          </cell>
          <cell r="T387">
            <v>488.38606666666664</v>
          </cell>
        </row>
        <row r="388">
          <cell r="Q388">
            <v>7280</v>
          </cell>
          <cell r="R388">
            <v>489.43900000000002</v>
          </cell>
          <cell r="S388">
            <v>489.4362857142857</v>
          </cell>
          <cell r="T388">
            <v>488.3780666666666</v>
          </cell>
        </row>
        <row r="389">
          <cell r="Q389">
            <v>7300</v>
          </cell>
          <cell r="R389">
            <v>489.52100000000002</v>
          </cell>
          <cell r="S389">
            <v>489.42799999999994</v>
          </cell>
          <cell r="T389">
            <v>488.37006666666662</v>
          </cell>
        </row>
        <row r="390">
          <cell r="Q390">
            <v>7320</v>
          </cell>
          <cell r="R390">
            <v>489.077</v>
          </cell>
          <cell r="S390">
            <v>489.20271428571425</v>
          </cell>
          <cell r="T390">
            <v>488.36206666666664</v>
          </cell>
        </row>
        <row r="391">
          <cell r="Q391">
            <v>7340</v>
          </cell>
          <cell r="R391">
            <v>489.33699999999999</v>
          </cell>
          <cell r="S391">
            <v>489.3137142857143</v>
          </cell>
          <cell r="T391">
            <v>488.3540666666666</v>
          </cell>
        </row>
        <row r="392">
          <cell r="Q392">
            <v>7360</v>
          </cell>
          <cell r="R392">
            <v>489.37</v>
          </cell>
          <cell r="S392">
            <v>489.31214285714276</v>
          </cell>
          <cell r="T392">
            <v>488.34606666666662</v>
          </cell>
        </row>
        <row r="393">
          <cell r="Q393">
            <v>7380</v>
          </cell>
          <cell r="R393">
            <v>489.56700000000001</v>
          </cell>
          <cell r="S393">
            <v>489.45171428571422</v>
          </cell>
          <cell r="T393">
            <v>488.33806666666663</v>
          </cell>
        </row>
        <row r="394">
          <cell r="Q394">
            <v>7400</v>
          </cell>
          <cell r="R394">
            <v>489.387</v>
          </cell>
          <cell r="S394">
            <v>489.37571428571431</v>
          </cell>
          <cell r="T394">
            <v>488.3300666666666</v>
          </cell>
        </row>
        <row r="395">
          <cell r="Q395">
            <v>7420</v>
          </cell>
          <cell r="R395">
            <v>489.19099999999997</v>
          </cell>
          <cell r="S395">
            <v>489.27271428571424</v>
          </cell>
          <cell r="T395">
            <v>488.32206666666661</v>
          </cell>
        </row>
        <row r="396">
          <cell r="Q396">
            <v>7440</v>
          </cell>
          <cell r="R396">
            <v>489.51400000000001</v>
          </cell>
          <cell r="S396">
            <v>489.43257142857146</v>
          </cell>
          <cell r="T396">
            <v>488.31406666666663</v>
          </cell>
        </row>
        <row r="397">
          <cell r="Q397">
            <v>7460</v>
          </cell>
          <cell r="R397">
            <v>489.404</v>
          </cell>
          <cell r="S397">
            <v>489.4041428571428</v>
          </cell>
          <cell r="T397">
            <v>488.3060666666666</v>
          </cell>
        </row>
        <row r="398">
          <cell r="Q398">
            <v>7480</v>
          </cell>
          <cell r="R398">
            <v>489.33499999999998</v>
          </cell>
          <cell r="S398">
            <v>489.33</v>
          </cell>
          <cell r="T398">
            <v>488.29806666666661</v>
          </cell>
        </row>
        <row r="399">
          <cell r="Q399">
            <v>7500</v>
          </cell>
          <cell r="R399">
            <v>489.37200000000001</v>
          </cell>
          <cell r="S399">
            <v>489.36928571428581</v>
          </cell>
          <cell r="T399">
            <v>488.29006666666663</v>
          </cell>
        </row>
        <row r="400">
          <cell r="Q400">
            <v>7520</v>
          </cell>
          <cell r="R400">
            <v>490.06200000000001</v>
          </cell>
          <cell r="S400">
            <v>489.78500000000003</v>
          </cell>
          <cell r="T400">
            <v>488.28206666666659</v>
          </cell>
        </row>
        <row r="401">
          <cell r="Q401">
            <v>7540</v>
          </cell>
          <cell r="R401">
            <v>489.858</v>
          </cell>
          <cell r="S401">
            <v>489.83871428571427</v>
          </cell>
          <cell r="T401">
            <v>488.27406666666661</v>
          </cell>
        </row>
        <row r="402">
          <cell r="Q402">
            <v>7560</v>
          </cell>
          <cell r="R402">
            <v>489.89100000000002</v>
          </cell>
          <cell r="S402">
            <v>489.86571428571432</v>
          </cell>
          <cell r="T402">
            <v>488.26606666666663</v>
          </cell>
        </row>
        <row r="403">
          <cell r="Q403">
            <v>7580</v>
          </cell>
          <cell r="R403">
            <v>490.38900000000001</v>
          </cell>
          <cell r="S403">
            <v>490.13285714285718</v>
          </cell>
          <cell r="T403">
            <v>488.25806666666659</v>
          </cell>
        </row>
        <row r="404">
          <cell r="Q404">
            <v>7600</v>
          </cell>
          <cell r="R404">
            <v>490.36500000000001</v>
          </cell>
          <cell r="S404">
            <v>490.43957142857147</v>
          </cell>
          <cell r="T404">
            <v>488.25006666666661</v>
          </cell>
        </row>
        <row r="405">
          <cell r="Q405">
            <v>7620</v>
          </cell>
          <cell r="R405">
            <v>490.37599999999998</v>
          </cell>
          <cell r="S405">
            <v>490.27757142857138</v>
          </cell>
          <cell r="T405">
            <v>488.24206666666663</v>
          </cell>
        </row>
        <row r="406">
          <cell r="Q406">
            <v>7640</v>
          </cell>
          <cell r="R406">
            <v>490.18299999999999</v>
          </cell>
          <cell r="S406">
            <v>490.13442857142854</v>
          </cell>
          <cell r="T406">
            <v>488.23406666666659</v>
          </cell>
        </row>
        <row r="407">
          <cell r="Q407">
            <v>7660</v>
          </cell>
          <cell r="R407">
            <v>490.11</v>
          </cell>
          <cell r="S407">
            <v>490.04071428571427</v>
          </cell>
          <cell r="T407">
            <v>488.22606666666661</v>
          </cell>
        </row>
        <row r="408">
          <cell r="Q408">
            <v>7680</v>
          </cell>
          <cell r="R408">
            <v>489.89299999999997</v>
          </cell>
          <cell r="S408">
            <v>489.88914285714287</v>
          </cell>
          <cell r="T408">
            <v>488.21806666666663</v>
          </cell>
        </row>
        <row r="409">
          <cell r="Q409">
            <v>7700</v>
          </cell>
          <cell r="R409">
            <v>489.84899999999999</v>
          </cell>
          <cell r="S409">
            <v>489.84142857142848</v>
          </cell>
          <cell r="T409">
            <v>488.21006666666665</v>
          </cell>
        </row>
        <row r="410">
          <cell r="Q410">
            <v>7720</v>
          </cell>
          <cell r="R410">
            <v>489.92</v>
          </cell>
          <cell r="S410">
            <v>489.76499999999999</v>
          </cell>
          <cell r="T410">
            <v>488.20206666666661</v>
          </cell>
        </row>
        <row r="411">
          <cell r="Q411">
            <v>7740</v>
          </cell>
          <cell r="R411">
            <v>489.60700000000003</v>
          </cell>
          <cell r="S411">
            <v>489.58985714285711</v>
          </cell>
          <cell r="T411">
            <v>488.19406666666663</v>
          </cell>
        </row>
        <row r="412">
          <cell r="Q412">
            <v>7760</v>
          </cell>
          <cell r="R412">
            <v>489.68</v>
          </cell>
          <cell r="S412">
            <v>489.67028571428574</v>
          </cell>
          <cell r="T412">
            <v>488.18606666666665</v>
          </cell>
        </row>
        <row r="413">
          <cell r="Q413">
            <v>7780</v>
          </cell>
          <cell r="R413">
            <v>489.81799999999998</v>
          </cell>
          <cell r="S413">
            <v>489.81057142857145</v>
          </cell>
          <cell r="T413">
            <v>488.17806666666661</v>
          </cell>
        </row>
        <row r="414">
          <cell r="Q414">
            <v>7800</v>
          </cell>
          <cell r="R414">
            <v>490.20800000000003</v>
          </cell>
          <cell r="S414">
            <v>490.02628571428573</v>
          </cell>
          <cell r="T414">
            <v>488.17006666666663</v>
          </cell>
        </row>
        <row r="415">
          <cell r="Q415">
            <v>7820</v>
          </cell>
          <cell r="R415">
            <v>490.15300000000002</v>
          </cell>
          <cell r="S415">
            <v>490.07542857142852</v>
          </cell>
          <cell r="T415">
            <v>488.16206666666665</v>
          </cell>
        </row>
        <row r="416">
          <cell r="Q416">
            <v>7840</v>
          </cell>
          <cell r="R416">
            <v>489.95699999999999</v>
          </cell>
          <cell r="S416">
            <v>489.93171428571429</v>
          </cell>
          <cell r="T416">
            <v>488.15406666666661</v>
          </cell>
        </row>
        <row r="417">
          <cell r="Q417">
            <v>7860</v>
          </cell>
          <cell r="R417">
            <v>489.887</v>
          </cell>
          <cell r="S417">
            <v>489.87600000000003</v>
          </cell>
          <cell r="T417">
            <v>488.14606666666663</v>
          </cell>
        </row>
        <row r="418">
          <cell r="Q418">
            <v>7880</v>
          </cell>
          <cell r="R418">
            <v>489.79700000000003</v>
          </cell>
          <cell r="S418">
            <v>489.78885714285713</v>
          </cell>
          <cell r="T418">
            <v>488.13806666666665</v>
          </cell>
        </row>
        <row r="419">
          <cell r="Q419">
            <v>7900</v>
          </cell>
          <cell r="R419">
            <v>489.70299999999997</v>
          </cell>
          <cell r="S419">
            <v>489.69799999999998</v>
          </cell>
          <cell r="T419">
            <v>488.13006666666661</v>
          </cell>
        </row>
        <row r="420">
          <cell r="Q420">
            <v>7920</v>
          </cell>
          <cell r="R420">
            <v>489.86599999999999</v>
          </cell>
          <cell r="S420">
            <v>489.73557142857135</v>
          </cell>
          <cell r="T420">
            <v>488.12206666666663</v>
          </cell>
        </row>
        <row r="421">
          <cell r="Q421">
            <v>7940</v>
          </cell>
          <cell r="R421">
            <v>489.68400000000003</v>
          </cell>
          <cell r="S421">
            <v>489.67228571428575</v>
          </cell>
          <cell r="T421">
            <v>488.11406666666664</v>
          </cell>
        </row>
        <row r="422">
          <cell r="Q422">
            <v>7945</v>
          </cell>
          <cell r="R422">
            <v>489.87</v>
          </cell>
          <cell r="S422">
            <v>489.77114285714282</v>
          </cell>
          <cell r="T422">
            <v>488.11206666666664</v>
          </cell>
        </row>
        <row r="423">
          <cell r="Q423">
            <v>7960</v>
          </cell>
          <cell r="R423">
            <v>489.74799999999999</v>
          </cell>
          <cell r="S423">
            <v>489.73485714285715</v>
          </cell>
          <cell r="T423">
            <v>488.10606666666661</v>
          </cell>
        </row>
        <row r="424">
          <cell r="Q424">
            <v>7980</v>
          </cell>
          <cell r="R424">
            <v>489.62299999999999</v>
          </cell>
          <cell r="S424">
            <v>489.60957142857143</v>
          </cell>
          <cell r="T424">
            <v>488.09806666666663</v>
          </cell>
        </row>
        <row r="425">
          <cell r="Q425">
            <v>8000</v>
          </cell>
          <cell r="R425">
            <v>489.4</v>
          </cell>
          <cell r="S425">
            <v>489.40542857142862</v>
          </cell>
          <cell r="T425">
            <v>488.09006666666664</v>
          </cell>
        </row>
        <row r="426">
          <cell r="Q426">
            <v>8020</v>
          </cell>
          <cell r="R426">
            <v>489.58100000000002</v>
          </cell>
          <cell r="S426">
            <v>489.38600000000002</v>
          </cell>
          <cell r="T426">
            <v>488.08206666666661</v>
          </cell>
        </row>
        <row r="427">
          <cell r="Q427">
            <v>8040</v>
          </cell>
          <cell r="R427">
            <v>489.05900000000003</v>
          </cell>
          <cell r="S427">
            <v>489.0492857142857</v>
          </cell>
          <cell r="T427">
            <v>488.07406666666662</v>
          </cell>
        </row>
        <row r="428">
          <cell r="Q428">
            <v>8060</v>
          </cell>
          <cell r="R428">
            <v>488.99299999999999</v>
          </cell>
          <cell r="S428">
            <v>488.99357142857144</v>
          </cell>
          <cell r="T428">
            <v>488.06606666666664</v>
          </cell>
        </row>
        <row r="429">
          <cell r="Q429">
            <v>8080</v>
          </cell>
          <cell r="R429">
            <v>488.90899999999999</v>
          </cell>
          <cell r="S429">
            <v>488.89828571428569</v>
          </cell>
          <cell r="T429">
            <v>488.0580666666666</v>
          </cell>
        </row>
        <row r="430">
          <cell r="Q430">
            <v>8100</v>
          </cell>
          <cell r="R430">
            <v>488.673</v>
          </cell>
          <cell r="S430">
            <v>488.66442857142857</v>
          </cell>
          <cell r="T430">
            <v>488.05006666666662</v>
          </cell>
        </row>
        <row r="431">
          <cell r="Q431">
            <v>8120</v>
          </cell>
          <cell r="R431">
            <v>488.76499999999999</v>
          </cell>
          <cell r="S431">
            <v>488.70657142857146</v>
          </cell>
          <cell r="T431">
            <v>488.04206666666664</v>
          </cell>
        </row>
        <row r="432">
          <cell r="Q432">
            <v>8140</v>
          </cell>
          <cell r="R432">
            <v>488.89600000000002</v>
          </cell>
          <cell r="S432">
            <v>488.87700000000001</v>
          </cell>
          <cell r="T432">
            <v>488.0340666666666</v>
          </cell>
        </row>
        <row r="433">
          <cell r="Q433">
            <v>8160</v>
          </cell>
          <cell r="R433">
            <v>488.97300000000001</v>
          </cell>
          <cell r="S433">
            <v>488.96799999999996</v>
          </cell>
          <cell r="T433">
            <v>488.02606666666662</v>
          </cell>
        </row>
        <row r="434">
          <cell r="Q434">
            <v>8180</v>
          </cell>
          <cell r="R434">
            <v>489.05700000000002</v>
          </cell>
          <cell r="S434">
            <v>489.05171428571424</v>
          </cell>
          <cell r="T434">
            <v>488.01806666666664</v>
          </cell>
        </row>
        <row r="435">
          <cell r="Q435">
            <v>8200</v>
          </cell>
          <cell r="R435">
            <v>488.755</v>
          </cell>
          <cell r="S435">
            <v>488.75028571428572</v>
          </cell>
          <cell r="T435">
            <v>488.0100666666666</v>
          </cell>
        </row>
        <row r="436">
          <cell r="Q436">
            <v>8220</v>
          </cell>
          <cell r="R436">
            <v>488.66</v>
          </cell>
          <cell r="S436">
            <v>488.5731428571429</v>
          </cell>
          <cell r="T436">
            <v>488.00206666666662</v>
          </cell>
        </row>
        <row r="437">
          <cell r="Q437">
            <v>8240</v>
          </cell>
          <cell r="R437">
            <v>488.37900000000002</v>
          </cell>
          <cell r="S437">
            <v>488.37685714285715</v>
          </cell>
          <cell r="T437">
            <v>487.9887333333333</v>
          </cell>
        </row>
        <row r="438">
          <cell r="Q438">
            <v>8260</v>
          </cell>
          <cell r="R438">
            <v>488.18</v>
          </cell>
          <cell r="S438">
            <v>488.17742857142866</v>
          </cell>
          <cell r="T438">
            <v>486.97539999999998</v>
          </cell>
        </row>
        <row r="439">
          <cell r="Q439">
            <v>8267</v>
          </cell>
          <cell r="R439">
            <v>488.28300000000002</v>
          </cell>
          <cell r="S439">
            <v>488.18271428571427</v>
          </cell>
          <cell r="T439">
            <v>486.97073333333327</v>
          </cell>
        </row>
        <row r="440">
          <cell r="Q440">
            <v>8280</v>
          </cell>
          <cell r="R440">
            <v>488.01299999999998</v>
          </cell>
          <cell r="S440">
            <v>488.0132857142857</v>
          </cell>
          <cell r="T440">
            <v>486.9620666666666</v>
          </cell>
        </row>
        <row r="441">
          <cell r="Q441">
            <v>8300</v>
          </cell>
          <cell r="R441">
            <v>487.69400000000002</v>
          </cell>
          <cell r="S441">
            <v>487.70371428571434</v>
          </cell>
          <cell r="T441">
            <v>486.94873333333328</v>
          </cell>
        </row>
        <row r="442">
          <cell r="Q442">
            <v>8320</v>
          </cell>
          <cell r="R442">
            <v>487.51799999999997</v>
          </cell>
          <cell r="S442">
            <v>487.46499999999997</v>
          </cell>
          <cell r="T442">
            <v>485.93539999999996</v>
          </cell>
        </row>
        <row r="443">
          <cell r="Q443">
            <v>8340</v>
          </cell>
          <cell r="R443">
            <v>487.17399999999998</v>
          </cell>
          <cell r="S443">
            <v>487.17814285714286</v>
          </cell>
          <cell r="T443">
            <v>485.92206666666664</v>
          </cell>
        </row>
        <row r="444">
          <cell r="Q444">
            <v>8360</v>
          </cell>
          <cell r="R444">
            <v>487.05</v>
          </cell>
          <cell r="S444">
            <v>487.01671428571433</v>
          </cell>
          <cell r="T444">
            <v>485.90873333333332</v>
          </cell>
        </row>
        <row r="445">
          <cell r="Q445">
            <v>8380</v>
          </cell>
          <cell r="R445">
            <v>486.738</v>
          </cell>
          <cell r="S445">
            <v>486.74157142857138</v>
          </cell>
          <cell r="T445">
            <v>485.89539999999994</v>
          </cell>
        </row>
        <row r="446">
          <cell r="Q446">
            <v>8400</v>
          </cell>
          <cell r="R446">
            <v>485.84300000000002</v>
          </cell>
          <cell r="S446">
            <v>486.18171428571435</v>
          </cell>
          <cell r="T446">
            <v>484.88206666666662</v>
          </cell>
        </row>
        <row r="447">
          <cell r="Q447">
            <v>8420</v>
          </cell>
          <cell r="R447">
            <v>486.166</v>
          </cell>
          <cell r="S447">
            <v>486.16757142857142</v>
          </cell>
          <cell r="T447">
            <v>484.8687333333333</v>
          </cell>
        </row>
        <row r="448">
          <cell r="Q448">
            <v>8440</v>
          </cell>
          <cell r="R448">
            <v>485.82299999999998</v>
          </cell>
          <cell r="S448">
            <v>485.82342857142856</v>
          </cell>
          <cell r="T448">
            <v>484.85539999999997</v>
          </cell>
        </row>
        <row r="449">
          <cell r="Q449">
            <v>8452</v>
          </cell>
          <cell r="R449">
            <v>485.36</v>
          </cell>
          <cell r="S449">
            <v>485.47714285714289</v>
          </cell>
          <cell r="T449">
            <v>484.84739999999994</v>
          </cell>
        </row>
        <row r="450">
          <cell r="Q450">
            <v>8460</v>
          </cell>
          <cell r="R450">
            <v>485.63400000000001</v>
          </cell>
          <cell r="S450">
            <v>485.58457142857151</v>
          </cell>
          <cell r="T450">
            <v>484.8420666666666</v>
          </cell>
        </row>
        <row r="451">
          <cell r="Q451">
            <v>8480</v>
          </cell>
          <cell r="R451">
            <v>485.28699999999998</v>
          </cell>
          <cell r="S451">
            <v>485.28528571428569</v>
          </cell>
          <cell r="T451">
            <v>484.82873333333328</v>
          </cell>
        </row>
        <row r="452">
          <cell r="Q452">
            <v>8500</v>
          </cell>
          <cell r="R452">
            <v>484.56099999999998</v>
          </cell>
          <cell r="S452">
            <v>484.80071428571426</v>
          </cell>
          <cell r="T452">
            <v>483.81539999999995</v>
          </cell>
        </row>
        <row r="453">
          <cell r="Q453">
            <v>8520</v>
          </cell>
          <cell r="R453">
            <v>484.779</v>
          </cell>
          <cell r="S453">
            <v>484.77814285714288</v>
          </cell>
          <cell r="T453">
            <v>483.80206666666663</v>
          </cell>
        </row>
        <row r="454">
          <cell r="Q454">
            <v>8540</v>
          </cell>
          <cell r="R454">
            <v>484.62</v>
          </cell>
          <cell r="S454">
            <v>484.56585714285706</v>
          </cell>
          <cell r="T454">
            <v>483.78873333333331</v>
          </cell>
        </row>
        <row r="455">
          <cell r="Q455">
            <v>8560</v>
          </cell>
          <cell r="R455">
            <v>484.19600000000003</v>
          </cell>
          <cell r="S455">
            <v>484.19485714285707</v>
          </cell>
          <cell r="T455">
            <v>483.77539999999993</v>
          </cell>
        </row>
        <row r="456">
          <cell r="Q456">
            <v>8580</v>
          </cell>
          <cell r="R456">
            <v>483.91</v>
          </cell>
          <cell r="S456">
            <v>483.90842857142854</v>
          </cell>
          <cell r="T456">
            <v>482.76206666666661</v>
          </cell>
        </row>
        <row r="457">
          <cell r="Q457">
            <v>8600</v>
          </cell>
          <cell r="R457">
            <v>483.16800000000001</v>
          </cell>
          <cell r="S457">
            <v>483.41914285714284</v>
          </cell>
          <cell r="T457">
            <v>482.74873333333329</v>
          </cell>
        </row>
        <row r="458">
          <cell r="Q458">
            <v>8620</v>
          </cell>
          <cell r="R458">
            <v>483.53</v>
          </cell>
          <cell r="S458">
            <v>483.52771428571424</v>
          </cell>
          <cell r="T458">
            <v>482.73539999999997</v>
          </cell>
        </row>
        <row r="459">
          <cell r="Q459">
            <v>8640</v>
          </cell>
          <cell r="R459">
            <v>483.399</v>
          </cell>
          <cell r="S459">
            <v>483.39071428571424</v>
          </cell>
          <cell r="T459">
            <v>482.72206666666665</v>
          </cell>
        </row>
        <row r="460">
          <cell r="Q460">
            <v>8660</v>
          </cell>
          <cell r="R460">
            <v>483.27800000000002</v>
          </cell>
          <cell r="S460">
            <v>483.27499999999998</v>
          </cell>
          <cell r="T460">
            <v>482.70873333333327</v>
          </cell>
        </row>
        <row r="461">
          <cell r="Q461">
            <v>8680</v>
          </cell>
          <cell r="R461">
            <v>483.20699999999999</v>
          </cell>
          <cell r="S461">
            <v>483.20385714285715</v>
          </cell>
          <cell r="T461">
            <v>482.19539999999995</v>
          </cell>
        </row>
        <row r="462">
          <cell r="Q462">
            <v>8700</v>
          </cell>
          <cell r="R462">
            <v>482.58699999999999</v>
          </cell>
          <cell r="S462">
            <v>482.81257142857146</v>
          </cell>
          <cell r="T462">
            <v>482.18206666666663</v>
          </cell>
        </row>
        <row r="463">
          <cell r="Q463">
            <v>8720</v>
          </cell>
          <cell r="R463">
            <v>483.00400000000002</v>
          </cell>
          <cell r="S463">
            <v>482.98457142857154</v>
          </cell>
          <cell r="T463">
            <v>482.16873333333331</v>
          </cell>
        </row>
        <row r="464">
          <cell r="Q464">
            <v>8740</v>
          </cell>
          <cell r="R464">
            <v>482.46699999999998</v>
          </cell>
          <cell r="S464">
            <v>482.53157142857145</v>
          </cell>
          <cell r="T464">
            <v>482.15539999999993</v>
          </cell>
        </row>
        <row r="465">
          <cell r="Q465">
            <v>8760</v>
          </cell>
          <cell r="R465">
            <v>482.625</v>
          </cell>
          <cell r="S465">
            <v>482.6237142857143</v>
          </cell>
          <cell r="T465">
            <v>482.14206666666661</v>
          </cell>
        </row>
        <row r="466">
          <cell r="Q466">
            <v>8780</v>
          </cell>
          <cell r="R466">
            <v>482.529</v>
          </cell>
          <cell r="S466">
            <v>482.52814285714288</v>
          </cell>
          <cell r="T466">
            <v>482.12873333333329</v>
          </cell>
        </row>
        <row r="467">
          <cell r="Q467">
            <v>8800</v>
          </cell>
          <cell r="R467">
            <v>482.07</v>
          </cell>
          <cell r="S467">
            <v>482.37471428571422</v>
          </cell>
          <cell r="T467">
            <v>482.11539999999997</v>
          </cell>
        </row>
        <row r="468">
          <cell r="Q468">
            <v>8820</v>
          </cell>
          <cell r="R468">
            <v>482.45400000000001</v>
          </cell>
          <cell r="S468">
            <v>482.37742857142854</v>
          </cell>
          <cell r="T468">
            <v>481.10206666666664</v>
          </cell>
        </row>
        <row r="469">
          <cell r="Q469">
            <v>8832</v>
          </cell>
          <cell r="R469">
            <v>481.84699999999998</v>
          </cell>
          <cell r="S469">
            <v>481.96300000000002</v>
          </cell>
          <cell r="T469">
            <v>481.09406666666661</v>
          </cell>
        </row>
        <row r="470">
          <cell r="Q470">
            <v>8840</v>
          </cell>
          <cell r="R470">
            <v>482.06400000000002</v>
          </cell>
          <cell r="S470">
            <v>482.06285714285713</v>
          </cell>
          <cell r="T470">
            <v>481.08873333333327</v>
          </cell>
        </row>
        <row r="471">
          <cell r="Q471">
            <v>8860</v>
          </cell>
          <cell r="R471">
            <v>481.82400000000001</v>
          </cell>
          <cell r="S471">
            <v>481.82128571428569</v>
          </cell>
          <cell r="T471">
            <v>481.07539999999995</v>
          </cell>
        </row>
        <row r="472">
          <cell r="Q472">
            <v>8880</v>
          </cell>
          <cell r="R472">
            <v>481.79</v>
          </cell>
          <cell r="S472">
            <v>481.78914285714285</v>
          </cell>
          <cell r="T472">
            <v>481.06206666666662</v>
          </cell>
        </row>
        <row r="473">
          <cell r="Q473">
            <v>8900</v>
          </cell>
          <cell r="R473">
            <v>481.12299999999999</v>
          </cell>
          <cell r="S473">
            <v>481.39100000000002</v>
          </cell>
          <cell r="T473">
            <v>481.0487333333333</v>
          </cell>
        </row>
        <row r="474">
          <cell r="Q474">
            <v>8920</v>
          </cell>
          <cell r="R474">
            <v>481.72300000000001</v>
          </cell>
          <cell r="S474">
            <v>481.72014285714289</v>
          </cell>
          <cell r="T474">
            <v>481.03539999999998</v>
          </cell>
        </row>
        <row r="475">
          <cell r="Q475">
            <v>8940</v>
          </cell>
          <cell r="R475">
            <v>481.71699999999998</v>
          </cell>
          <cell r="S475">
            <v>481.71571428571434</v>
          </cell>
          <cell r="T475">
            <v>481.0220666666666</v>
          </cell>
        </row>
        <row r="476">
          <cell r="Q476">
            <v>8960</v>
          </cell>
          <cell r="R476">
            <v>481.745</v>
          </cell>
          <cell r="S476">
            <v>481.74171428571429</v>
          </cell>
          <cell r="T476">
            <v>481.00873333333328</v>
          </cell>
        </row>
        <row r="477">
          <cell r="Q477">
            <v>8980</v>
          </cell>
          <cell r="R477">
            <v>481.798</v>
          </cell>
          <cell r="S477">
            <v>481.79742857142861</v>
          </cell>
          <cell r="T477">
            <v>480.99539999999996</v>
          </cell>
        </row>
        <row r="478">
          <cell r="Q478">
            <v>9000</v>
          </cell>
          <cell r="R478">
            <v>481.51400000000001</v>
          </cell>
          <cell r="S478">
            <v>481.66528571428574</v>
          </cell>
          <cell r="T478">
            <v>480.98206666666664</v>
          </cell>
        </row>
        <row r="479">
          <cell r="Q479">
            <v>9020</v>
          </cell>
          <cell r="R479">
            <v>482.03399999999999</v>
          </cell>
          <cell r="S479">
            <v>481.98985714285709</v>
          </cell>
          <cell r="T479">
            <v>480.96873333333326</v>
          </cell>
        </row>
        <row r="480">
          <cell r="Q480">
            <v>9040</v>
          </cell>
          <cell r="R480">
            <v>481.68599999999998</v>
          </cell>
          <cell r="S480">
            <v>481.82771428571425</v>
          </cell>
          <cell r="T480">
            <v>480.95539999999994</v>
          </cell>
        </row>
        <row r="481">
          <cell r="Q481">
            <v>9060</v>
          </cell>
          <cell r="R481">
            <v>482.15</v>
          </cell>
          <cell r="S481">
            <v>482.1527142857143</v>
          </cell>
          <cell r="T481">
            <v>480.94206666666662</v>
          </cell>
        </row>
        <row r="482">
          <cell r="Q482">
            <v>9080</v>
          </cell>
          <cell r="R482">
            <v>482.22800000000001</v>
          </cell>
          <cell r="S482">
            <v>482.23114285714291</v>
          </cell>
          <cell r="T482">
            <v>480.9287333333333</v>
          </cell>
        </row>
        <row r="483">
          <cell r="Q483">
            <v>9100</v>
          </cell>
          <cell r="R483">
            <v>481.98099999999999</v>
          </cell>
          <cell r="S483">
            <v>482.07442857142854</v>
          </cell>
          <cell r="T483">
            <v>480.91539999999998</v>
          </cell>
        </row>
        <row r="484">
          <cell r="Q484">
            <v>9120</v>
          </cell>
          <cell r="R484">
            <v>482.18299999999999</v>
          </cell>
          <cell r="S484">
            <v>482.18928571428569</v>
          </cell>
          <cell r="T484">
            <v>480.9020666666666</v>
          </cell>
        </row>
        <row r="485">
          <cell r="Q485">
            <v>9140</v>
          </cell>
          <cell r="R485">
            <v>482.18400000000003</v>
          </cell>
          <cell r="S485">
            <v>482.18842857142857</v>
          </cell>
          <cell r="T485">
            <v>480.88873333333328</v>
          </cell>
        </row>
        <row r="486">
          <cell r="Q486">
            <v>9160</v>
          </cell>
          <cell r="R486">
            <v>482.00900000000001</v>
          </cell>
          <cell r="S486">
            <v>482.12714285714293</v>
          </cell>
          <cell r="T486">
            <v>480.87539999999996</v>
          </cell>
        </row>
        <row r="487">
          <cell r="Q487">
            <v>9180</v>
          </cell>
          <cell r="R487">
            <v>482.096</v>
          </cell>
          <cell r="S487">
            <v>482.10399999999998</v>
          </cell>
          <cell r="T487">
            <v>480.86206666666664</v>
          </cell>
        </row>
        <row r="488">
          <cell r="Q488">
            <v>9200</v>
          </cell>
          <cell r="R488">
            <v>481.589</v>
          </cell>
          <cell r="S488">
            <v>481.85057142857147</v>
          </cell>
          <cell r="T488">
            <v>480.84873333333331</v>
          </cell>
        </row>
        <row r="489">
          <cell r="Q489">
            <v>9220</v>
          </cell>
          <cell r="R489">
            <v>482.01900000000001</v>
          </cell>
          <cell r="S489">
            <v>481.96814285714288</v>
          </cell>
          <cell r="T489">
            <v>480.83539999999994</v>
          </cell>
        </row>
        <row r="490">
          <cell r="Q490">
            <v>9240</v>
          </cell>
          <cell r="R490">
            <v>481.80599999999998</v>
          </cell>
          <cell r="S490">
            <v>481.79242857142856</v>
          </cell>
          <cell r="T490">
            <v>480.82206666666661</v>
          </cell>
        </row>
        <row r="491">
          <cell r="Q491">
            <v>9260</v>
          </cell>
          <cell r="R491">
            <v>481.53300000000002</v>
          </cell>
          <cell r="S491">
            <v>481.54942857142856</v>
          </cell>
          <cell r="T491">
            <v>480.80873333333329</v>
          </cell>
        </row>
        <row r="492">
          <cell r="Q492">
            <v>9280</v>
          </cell>
          <cell r="R492">
            <v>481.536</v>
          </cell>
          <cell r="S492">
            <v>481.53900000000004</v>
          </cell>
          <cell r="T492">
            <v>480.79539999999997</v>
          </cell>
        </row>
        <row r="493">
          <cell r="Q493">
            <v>9300</v>
          </cell>
          <cell r="R493">
            <v>481.34899999999999</v>
          </cell>
          <cell r="S493">
            <v>481.49285714285713</v>
          </cell>
          <cell r="T493">
            <v>480.78206666666659</v>
          </cell>
        </row>
        <row r="494">
          <cell r="Q494">
            <v>9320</v>
          </cell>
          <cell r="R494">
            <v>481.61200000000002</v>
          </cell>
          <cell r="S494">
            <v>481.61657142857149</v>
          </cell>
          <cell r="T494">
            <v>480.76873333333327</v>
          </cell>
        </row>
        <row r="495">
          <cell r="Q495">
            <v>9340</v>
          </cell>
          <cell r="R495">
            <v>481.58300000000003</v>
          </cell>
          <cell r="S495">
            <v>481.58371428571434</v>
          </cell>
          <cell r="T495">
            <v>480.75539999999995</v>
          </cell>
        </row>
        <row r="496">
          <cell r="Q496">
            <v>9360</v>
          </cell>
          <cell r="R496">
            <v>481.46800000000002</v>
          </cell>
          <cell r="S496">
            <v>481.40199999999999</v>
          </cell>
          <cell r="T496">
            <v>480.74206666666663</v>
          </cell>
        </row>
        <row r="497">
          <cell r="Q497">
            <v>9380</v>
          </cell>
          <cell r="R497">
            <v>481.21899999999999</v>
          </cell>
          <cell r="S497">
            <v>481.17742857142855</v>
          </cell>
          <cell r="T497">
            <v>480.72873333333331</v>
          </cell>
        </row>
        <row r="498">
          <cell r="Q498">
            <v>9400</v>
          </cell>
          <cell r="R498">
            <v>480.77499999999998</v>
          </cell>
          <cell r="S498">
            <v>480.84800000000001</v>
          </cell>
          <cell r="T498">
            <v>480.71539999999993</v>
          </cell>
        </row>
        <row r="499">
          <cell r="Q499">
            <v>9420</v>
          </cell>
          <cell r="R499">
            <v>480.78100000000001</v>
          </cell>
          <cell r="S499">
            <v>480.78157142857145</v>
          </cell>
          <cell r="T499">
            <v>480.70206666666661</v>
          </cell>
        </row>
        <row r="500">
          <cell r="Q500">
            <v>9440</v>
          </cell>
          <cell r="R500">
            <v>480.63099999999997</v>
          </cell>
          <cell r="S500">
            <v>480.63171428571428</v>
          </cell>
          <cell r="T500">
            <v>480.68873333333329</v>
          </cell>
        </row>
        <row r="501">
          <cell r="Q501">
            <v>9460</v>
          </cell>
          <cell r="R501">
            <v>480.54899999999998</v>
          </cell>
          <cell r="S501">
            <v>480.55</v>
          </cell>
          <cell r="T501">
            <v>480.67539999999997</v>
          </cell>
        </row>
        <row r="502">
          <cell r="Q502">
            <v>9480</v>
          </cell>
          <cell r="R502">
            <v>480.553</v>
          </cell>
          <cell r="S502">
            <v>480.55371428571425</v>
          </cell>
          <cell r="T502">
            <v>480.66206666666665</v>
          </cell>
        </row>
        <row r="503">
          <cell r="Q503">
            <v>9500</v>
          </cell>
          <cell r="R503">
            <v>480.15199999999999</v>
          </cell>
          <cell r="S503">
            <v>480.38700000000006</v>
          </cell>
          <cell r="T503">
            <v>480.64873333333327</v>
          </cell>
        </row>
        <row r="504">
          <cell r="Q504">
            <v>9520</v>
          </cell>
          <cell r="R504">
            <v>480.75299999999999</v>
          </cell>
          <cell r="S504">
            <v>480.75428571428574</v>
          </cell>
          <cell r="T504">
            <v>480.63539999999995</v>
          </cell>
        </row>
        <row r="505">
          <cell r="Q505">
            <v>9540</v>
          </cell>
          <cell r="R505">
            <v>480.86599999999999</v>
          </cell>
          <cell r="S505">
            <v>480.86857142857144</v>
          </cell>
          <cell r="T505">
            <v>480.62206666666663</v>
          </cell>
        </row>
        <row r="506">
          <cell r="Q506">
            <v>9560</v>
          </cell>
          <cell r="R506">
            <v>480.95100000000002</v>
          </cell>
          <cell r="S506">
            <v>480.96057142857143</v>
          </cell>
          <cell r="T506">
            <v>480.6087333333333</v>
          </cell>
        </row>
        <row r="507">
          <cell r="Q507">
            <v>9580</v>
          </cell>
          <cell r="R507">
            <v>481.13600000000002</v>
          </cell>
          <cell r="S507">
            <v>481.13857142857148</v>
          </cell>
          <cell r="T507">
            <v>480.59539999999993</v>
          </cell>
        </row>
        <row r="508">
          <cell r="Q508">
            <v>9600</v>
          </cell>
          <cell r="R508">
            <v>480.81700000000001</v>
          </cell>
          <cell r="S508">
            <v>481.06528571428578</v>
          </cell>
          <cell r="T508">
            <v>480.58206666666661</v>
          </cell>
        </row>
        <row r="509">
          <cell r="Q509">
            <v>9620</v>
          </cell>
          <cell r="R509">
            <v>481.32900000000001</v>
          </cell>
          <cell r="S509">
            <v>481.33528571428576</v>
          </cell>
          <cell r="T509">
            <v>480.56873333333328</v>
          </cell>
        </row>
        <row r="510">
          <cell r="Q510">
            <v>9640</v>
          </cell>
          <cell r="R510">
            <v>481.27300000000002</v>
          </cell>
          <cell r="S510">
            <v>481.27757142857143</v>
          </cell>
          <cell r="T510">
            <v>480.55539999999996</v>
          </cell>
        </row>
        <row r="511">
          <cell r="Q511">
            <v>9660</v>
          </cell>
          <cell r="R511">
            <v>481.15100000000001</v>
          </cell>
          <cell r="S511">
            <v>481.18914285714288</v>
          </cell>
          <cell r="T511">
            <v>480.54206666666664</v>
          </cell>
        </row>
        <row r="512">
          <cell r="Q512">
            <v>9680</v>
          </cell>
          <cell r="R512">
            <v>481.21300000000002</v>
          </cell>
          <cell r="S512">
            <v>481.21585714285709</v>
          </cell>
          <cell r="T512">
            <v>480.52873333333326</v>
          </cell>
        </row>
        <row r="513">
          <cell r="Q513">
            <v>9700</v>
          </cell>
          <cell r="R513">
            <v>481.02699999999999</v>
          </cell>
          <cell r="S513">
            <v>481.08314285714283</v>
          </cell>
          <cell r="T513">
            <v>480.51539999999994</v>
          </cell>
        </row>
        <row r="514">
          <cell r="Q514">
            <v>9720</v>
          </cell>
          <cell r="R514">
            <v>481.04300000000001</v>
          </cell>
          <cell r="S514">
            <v>481.04357142857145</v>
          </cell>
          <cell r="T514">
            <v>480.50206666666662</v>
          </cell>
        </row>
        <row r="515">
          <cell r="Q515">
            <v>9740</v>
          </cell>
          <cell r="R515">
            <v>480.77800000000002</v>
          </cell>
          <cell r="S515">
            <v>480.77971428571431</v>
          </cell>
          <cell r="T515">
            <v>480.4887333333333</v>
          </cell>
        </row>
        <row r="516">
          <cell r="Q516">
            <v>9760</v>
          </cell>
          <cell r="R516">
            <v>480.13799999999998</v>
          </cell>
          <cell r="S516">
            <v>480.30085714285713</v>
          </cell>
          <cell r="T516">
            <v>480.47539999999998</v>
          </cell>
        </row>
        <row r="517">
          <cell r="Q517">
            <v>9780</v>
          </cell>
          <cell r="R517">
            <v>480.62400000000002</v>
          </cell>
          <cell r="S517">
            <v>480.62342857142858</v>
          </cell>
          <cell r="T517">
            <v>480.4620666666666</v>
          </cell>
        </row>
        <row r="518">
          <cell r="Q518">
            <v>9800</v>
          </cell>
          <cell r="R518">
            <v>480.154</v>
          </cell>
          <cell r="S518">
            <v>480.37585714285711</v>
          </cell>
          <cell r="T518">
            <v>480.44873333333328</v>
          </cell>
        </row>
        <row r="519">
          <cell r="Q519">
            <v>9820</v>
          </cell>
          <cell r="R519">
            <v>480.39699999999999</v>
          </cell>
          <cell r="S519">
            <v>480.40028571428564</v>
          </cell>
          <cell r="T519">
            <v>480.43539999999996</v>
          </cell>
        </row>
        <row r="520">
          <cell r="Q520">
            <v>9840</v>
          </cell>
          <cell r="R520">
            <v>480.447</v>
          </cell>
          <cell r="S520">
            <v>480.45985714285723</v>
          </cell>
          <cell r="T520">
            <v>480.42206666666664</v>
          </cell>
        </row>
        <row r="521">
          <cell r="Q521">
            <v>9860</v>
          </cell>
          <cell r="R521">
            <v>480.44799999999998</v>
          </cell>
          <cell r="S521">
            <v>480.45028571428571</v>
          </cell>
          <cell r="T521">
            <v>480.40873333333332</v>
          </cell>
        </row>
        <row r="522">
          <cell r="Q522">
            <v>9880</v>
          </cell>
          <cell r="R522">
            <v>480.39100000000002</v>
          </cell>
          <cell r="S522">
            <v>480.39814285714283</v>
          </cell>
          <cell r="T522">
            <v>480.39539999999994</v>
          </cell>
        </row>
        <row r="523">
          <cell r="Q523">
            <v>9900</v>
          </cell>
          <cell r="R523">
            <v>480.42200000000003</v>
          </cell>
          <cell r="S523">
            <v>480.44657142857142</v>
          </cell>
          <cell r="T523">
            <v>480.38206666666662</v>
          </cell>
        </row>
        <row r="524">
          <cell r="Q524">
            <v>9920</v>
          </cell>
          <cell r="R524">
            <v>480.53</v>
          </cell>
          <cell r="S524">
            <v>480.53942857142863</v>
          </cell>
          <cell r="T524">
            <v>480.36539999999997</v>
          </cell>
        </row>
        <row r="525">
          <cell r="Q525">
            <v>9940</v>
          </cell>
          <cell r="R525">
            <v>480.54399999999998</v>
          </cell>
          <cell r="S525">
            <v>480.55985714285714</v>
          </cell>
          <cell r="T525">
            <v>480.34873333333326</v>
          </cell>
        </row>
        <row r="526">
          <cell r="Q526">
            <v>9960</v>
          </cell>
          <cell r="R526">
            <v>480.50799999999998</v>
          </cell>
          <cell r="S526">
            <v>480.52414285714286</v>
          </cell>
          <cell r="T526">
            <v>480.33206666666661</v>
          </cell>
        </row>
        <row r="527">
          <cell r="Q527">
            <v>9980</v>
          </cell>
          <cell r="R527">
            <v>480.50599999999997</v>
          </cell>
          <cell r="S527">
            <v>480.54328571428567</v>
          </cell>
          <cell r="T527">
            <v>480.31539999999995</v>
          </cell>
        </row>
        <row r="528">
          <cell r="Q528">
            <v>10000</v>
          </cell>
          <cell r="R528">
            <v>480.56700000000001</v>
          </cell>
          <cell r="S528">
            <v>480.57471428571432</v>
          </cell>
          <cell r="T528">
            <v>480.2987333333333</v>
          </cell>
        </row>
        <row r="529">
          <cell r="Q529">
            <v>10020</v>
          </cell>
          <cell r="R529">
            <v>480.64100000000002</v>
          </cell>
          <cell r="S529">
            <v>480.64028571428571</v>
          </cell>
          <cell r="T529">
            <v>480.28206666666659</v>
          </cell>
        </row>
        <row r="530">
          <cell r="Q530">
            <v>10040</v>
          </cell>
          <cell r="R530">
            <v>480.71899999999999</v>
          </cell>
          <cell r="S530">
            <v>480.70114285714288</v>
          </cell>
          <cell r="T530">
            <v>480.26539999999994</v>
          </cell>
        </row>
        <row r="531">
          <cell r="Q531">
            <v>10060</v>
          </cell>
          <cell r="R531">
            <v>480.67</v>
          </cell>
          <cell r="S531">
            <v>480.67471428571434</v>
          </cell>
          <cell r="T531">
            <v>480.24873333333329</v>
          </cell>
        </row>
        <row r="532">
          <cell r="Q532">
            <v>10080</v>
          </cell>
          <cell r="R532">
            <v>480.572</v>
          </cell>
          <cell r="S532">
            <v>480.5731428571429</v>
          </cell>
          <cell r="T532">
            <v>480.23206666666664</v>
          </cell>
        </row>
        <row r="533">
          <cell r="Q533">
            <v>10100</v>
          </cell>
          <cell r="R533">
            <v>480.56799999999998</v>
          </cell>
          <cell r="S533">
            <v>480.524</v>
          </cell>
          <cell r="T533">
            <v>480.21539999999993</v>
          </cell>
        </row>
        <row r="534">
          <cell r="Q534">
            <v>10120</v>
          </cell>
          <cell r="R534">
            <v>480.39299999999997</v>
          </cell>
          <cell r="S534">
            <v>480.39757142857144</v>
          </cell>
          <cell r="T534">
            <v>480.19873333333328</v>
          </cell>
        </row>
        <row r="535">
          <cell r="Q535">
            <v>10140</v>
          </cell>
          <cell r="R535">
            <v>480.26299999999998</v>
          </cell>
          <cell r="S535">
            <v>480.2644285714286</v>
          </cell>
          <cell r="T535">
            <v>480.18206666666663</v>
          </cell>
        </row>
        <row r="536">
          <cell r="Q536">
            <v>10160</v>
          </cell>
          <cell r="R536">
            <v>480.22199999999998</v>
          </cell>
          <cell r="S536">
            <v>480.22371428571432</v>
          </cell>
          <cell r="T536">
            <v>480.16539999999998</v>
          </cell>
        </row>
        <row r="537">
          <cell r="Q537">
            <v>10180</v>
          </cell>
          <cell r="R537">
            <v>480.12900000000002</v>
          </cell>
          <cell r="S537">
            <v>480.13528571428571</v>
          </cell>
          <cell r="T537">
            <v>480.14873333333327</v>
          </cell>
        </row>
        <row r="538">
          <cell r="Q538">
            <v>10200</v>
          </cell>
          <cell r="R538">
            <v>480.14299999999997</v>
          </cell>
          <cell r="S538">
            <v>480.0731428571429</v>
          </cell>
          <cell r="T538">
            <v>480.13206666666662</v>
          </cell>
        </row>
        <row r="539">
          <cell r="Q539">
            <v>10220</v>
          </cell>
          <cell r="R539">
            <v>480.02800000000002</v>
          </cell>
          <cell r="S539">
            <v>479.95685714285713</v>
          </cell>
          <cell r="T539">
            <v>479.11539999999997</v>
          </cell>
        </row>
        <row r="540">
          <cell r="Q540">
            <v>10240</v>
          </cell>
          <cell r="R540">
            <v>479.64800000000002</v>
          </cell>
          <cell r="S540">
            <v>479.65071428571429</v>
          </cell>
          <cell r="T540">
            <v>479.09873333333326</v>
          </cell>
        </row>
        <row r="541">
          <cell r="Q541">
            <v>10247</v>
          </cell>
          <cell r="R541">
            <v>479.38600000000002</v>
          </cell>
          <cell r="S541">
            <v>479.46499999999997</v>
          </cell>
          <cell r="T541">
            <v>479.09289999999993</v>
          </cell>
        </row>
        <row r="542">
          <cell r="Q542">
            <v>10260</v>
          </cell>
          <cell r="R542">
            <v>479.41399999999999</v>
          </cell>
          <cell r="S542">
            <v>479.39985714285723</v>
          </cell>
          <cell r="T542">
            <v>479.08206666666661</v>
          </cell>
        </row>
        <row r="543">
          <cell r="Q543">
            <v>10280</v>
          </cell>
          <cell r="R543">
            <v>479.19</v>
          </cell>
          <cell r="S543">
            <v>479.19099999999992</v>
          </cell>
          <cell r="T543">
            <v>479.06539999999995</v>
          </cell>
        </row>
        <row r="544">
          <cell r="Q544">
            <v>10300</v>
          </cell>
          <cell r="R544">
            <v>478.834</v>
          </cell>
          <cell r="S544">
            <v>478.86671428571429</v>
          </cell>
          <cell r="T544">
            <v>478.0487333333333</v>
          </cell>
        </row>
        <row r="545">
          <cell r="Q545">
            <v>10320</v>
          </cell>
          <cell r="R545">
            <v>478.59500000000003</v>
          </cell>
          <cell r="S545">
            <v>478.59399999999999</v>
          </cell>
          <cell r="T545">
            <v>478.03206666666659</v>
          </cell>
        </row>
        <row r="546">
          <cell r="Q546">
            <v>10340</v>
          </cell>
          <cell r="R546">
            <v>478.46699999999998</v>
          </cell>
          <cell r="S546">
            <v>478.41314285714287</v>
          </cell>
          <cell r="T546">
            <v>478.01539999999994</v>
          </cell>
        </row>
        <row r="547">
          <cell r="Q547">
            <v>10360</v>
          </cell>
          <cell r="R547">
            <v>478.041</v>
          </cell>
          <cell r="S547">
            <v>478.04100000000005</v>
          </cell>
          <cell r="T547">
            <v>477.99873333333329</v>
          </cell>
        </row>
        <row r="548">
          <cell r="Q548">
            <v>10380</v>
          </cell>
          <cell r="R548">
            <v>477.75700000000001</v>
          </cell>
          <cell r="S548">
            <v>477.75700000000006</v>
          </cell>
          <cell r="T548">
            <v>476.98206666666664</v>
          </cell>
        </row>
        <row r="549">
          <cell r="Q549">
            <v>10400</v>
          </cell>
          <cell r="R549">
            <v>477.67399999999998</v>
          </cell>
          <cell r="S549">
            <v>477.57357142857143</v>
          </cell>
          <cell r="T549">
            <v>476.96539999999993</v>
          </cell>
        </row>
        <row r="550">
          <cell r="Q550">
            <v>10420</v>
          </cell>
          <cell r="R550">
            <v>477.36500000000001</v>
          </cell>
          <cell r="S550">
            <v>477.3137142857143</v>
          </cell>
          <cell r="T550">
            <v>476.94873333333328</v>
          </cell>
        </row>
        <row r="551">
          <cell r="Q551">
            <v>10440</v>
          </cell>
          <cell r="R551">
            <v>477.05700000000002</v>
          </cell>
          <cell r="S551">
            <v>477.05614285714285</v>
          </cell>
          <cell r="T551">
            <v>475.93206666666663</v>
          </cell>
        </row>
        <row r="552">
          <cell r="Q552">
            <v>10460</v>
          </cell>
          <cell r="R552">
            <v>476.81</v>
          </cell>
          <cell r="S552">
            <v>476.80857142857138</v>
          </cell>
          <cell r="T552">
            <v>475.91539999999998</v>
          </cell>
        </row>
        <row r="553">
          <cell r="Q553">
            <v>10480</v>
          </cell>
          <cell r="R553">
            <v>476.58</v>
          </cell>
          <cell r="S553">
            <v>476.57771428571431</v>
          </cell>
          <cell r="T553">
            <v>475.89873333333327</v>
          </cell>
        </row>
        <row r="554">
          <cell r="Q554">
            <v>10500</v>
          </cell>
          <cell r="R554">
            <v>476.05799999999999</v>
          </cell>
          <cell r="S554">
            <v>476.16742857142856</v>
          </cell>
          <cell r="T554">
            <v>475.88206666666662</v>
          </cell>
        </row>
        <row r="555">
          <cell r="Q555">
            <v>10520</v>
          </cell>
          <cell r="R555">
            <v>476.161</v>
          </cell>
          <cell r="S555">
            <v>476.16385714285713</v>
          </cell>
          <cell r="T555">
            <v>475.86539999999997</v>
          </cell>
        </row>
        <row r="556">
          <cell r="Q556">
            <v>10540</v>
          </cell>
          <cell r="R556">
            <v>476.14499999999998</v>
          </cell>
          <cell r="S556">
            <v>476.14942857142853</v>
          </cell>
          <cell r="T556">
            <v>475.84873333333326</v>
          </cell>
        </row>
        <row r="557">
          <cell r="Q557">
            <v>10560</v>
          </cell>
          <cell r="R557">
            <v>476.13400000000001</v>
          </cell>
          <cell r="S557">
            <v>476.13485714285713</v>
          </cell>
          <cell r="T557">
            <v>475.83206666666661</v>
          </cell>
        </row>
        <row r="558">
          <cell r="Q558">
            <v>10580</v>
          </cell>
          <cell r="R558">
            <v>476.12099999999998</v>
          </cell>
          <cell r="S558">
            <v>476.12100000000004</v>
          </cell>
          <cell r="T558">
            <v>475.81539999999995</v>
          </cell>
        </row>
        <row r="559">
          <cell r="Q559">
            <v>10600</v>
          </cell>
          <cell r="R559">
            <v>476.315</v>
          </cell>
          <cell r="S559">
            <v>476.3391428571428</v>
          </cell>
          <cell r="T559">
            <v>475.7987333333333</v>
          </cell>
        </row>
        <row r="560">
          <cell r="Q560">
            <v>10620</v>
          </cell>
          <cell r="R560">
            <v>476.07900000000001</v>
          </cell>
          <cell r="S560">
            <v>476.08071428571429</v>
          </cell>
          <cell r="T560">
            <v>475.78206666666659</v>
          </cell>
        </row>
        <row r="561">
          <cell r="Q561">
            <v>10640</v>
          </cell>
          <cell r="R561">
            <v>476.13499999999999</v>
          </cell>
          <cell r="S561">
            <v>476.12914285714288</v>
          </cell>
          <cell r="T561">
            <v>475.76539999999994</v>
          </cell>
        </row>
        <row r="562">
          <cell r="Q562">
            <v>10660</v>
          </cell>
          <cell r="R562">
            <v>476.17399999999998</v>
          </cell>
          <cell r="S562">
            <v>476.17242857142855</v>
          </cell>
          <cell r="T562">
            <v>475.74873333333329</v>
          </cell>
        </row>
        <row r="563">
          <cell r="Q563">
            <v>10680</v>
          </cell>
          <cell r="R563">
            <v>476.32299999999998</v>
          </cell>
          <cell r="S563">
            <v>476.25157142857148</v>
          </cell>
          <cell r="T563">
            <v>475.73206666666664</v>
          </cell>
        </row>
        <row r="564">
          <cell r="Q564">
            <v>10700</v>
          </cell>
          <cell r="R564">
            <v>476.02199999999999</v>
          </cell>
          <cell r="S564">
            <v>476.13199999999995</v>
          </cell>
          <cell r="T564">
            <v>475.71539999999993</v>
          </cell>
        </row>
        <row r="565">
          <cell r="Q565">
            <v>10720</v>
          </cell>
          <cell r="R565">
            <v>476.53100000000001</v>
          </cell>
          <cell r="S565">
            <v>476.49599999999998</v>
          </cell>
          <cell r="T565">
            <v>475.69873333333328</v>
          </cell>
        </row>
        <row r="566">
          <cell r="Q566">
            <v>10740</v>
          </cell>
          <cell r="R566">
            <v>476.524</v>
          </cell>
          <cell r="S566">
            <v>476.50342857142857</v>
          </cell>
          <cell r="T566">
            <v>475.68206666666663</v>
          </cell>
        </row>
        <row r="567">
          <cell r="Q567">
            <v>10760</v>
          </cell>
          <cell r="R567">
            <v>476.48899999999998</v>
          </cell>
          <cell r="S567">
            <v>476.48199999999997</v>
          </cell>
          <cell r="T567">
            <v>475.66539999999998</v>
          </cell>
        </row>
        <row r="568">
          <cell r="Q568">
            <v>10780</v>
          </cell>
          <cell r="R568">
            <v>476.59500000000003</v>
          </cell>
          <cell r="S568">
            <v>476.57885714285715</v>
          </cell>
          <cell r="T568">
            <v>475.64873333333327</v>
          </cell>
        </row>
        <row r="569">
          <cell r="Q569">
            <v>10800</v>
          </cell>
          <cell r="R569">
            <v>476.56599999999997</v>
          </cell>
          <cell r="S569">
            <v>476.55842857142858</v>
          </cell>
          <cell r="T569">
            <v>475.63206666666662</v>
          </cell>
        </row>
        <row r="570">
          <cell r="Q570">
            <v>10820</v>
          </cell>
          <cell r="R570">
            <v>476.476</v>
          </cell>
          <cell r="S570">
            <v>476.47157142857151</v>
          </cell>
          <cell r="T570">
            <v>475.61539999999997</v>
          </cell>
        </row>
        <row r="571">
          <cell r="Q571">
            <v>10840</v>
          </cell>
          <cell r="R571">
            <v>476.36900000000003</v>
          </cell>
          <cell r="S571">
            <v>476.37042857142853</v>
          </cell>
          <cell r="T571">
            <v>475.59873333333326</v>
          </cell>
        </row>
        <row r="572">
          <cell r="Q572">
            <v>10860</v>
          </cell>
          <cell r="R572">
            <v>476.27300000000002</v>
          </cell>
          <cell r="S572">
            <v>476.2682857142857</v>
          </cell>
          <cell r="T572">
            <v>475.58206666666661</v>
          </cell>
        </row>
        <row r="573">
          <cell r="Q573">
            <v>10880</v>
          </cell>
          <cell r="R573">
            <v>476.20400000000001</v>
          </cell>
          <cell r="S573">
            <v>476.21314285714283</v>
          </cell>
          <cell r="T573">
            <v>475.56539999999995</v>
          </cell>
        </row>
        <row r="574">
          <cell r="Q574">
            <v>10900</v>
          </cell>
          <cell r="R574">
            <v>476.13499999999999</v>
          </cell>
          <cell r="S574">
            <v>476.24014285714287</v>
          </cell>
          <cell r="T574">
            <v>475.5487333333333</v>
          </cell>
        </row>
        <row r="575">
          <cell r="Q575">
            <v>10920</v>
          </cell>
          <cell r="R575">
            <v>476.517</v>
          </cell>
          <cell r="S575">
            <v>476.435</v>
          </cell>
          <cell r="T575">
            <v>475.53206666666659</v>
          </cell>
        </row>
        <row r="576">
          <cell r="Q576">
            <v>10940</v>
          </cell>
          <cell r="R576">
            <v>476.56099999999998</v>
          </cell>
          <cell r="S576">
            <v>476.55214285714283</v>
          </cell>
          <cell r="T576">
            <v>475.51539999999994</v>
          </cell>
        </row>
        <row r="577">
          <cell r="Q577">
            <v>10960</v>
          </cell>
          <cell r="R577">
            <v>476.46300000000002</v>
          </cell>
          <cell r="S577">
            <v>476.43328571428572</v>
          </cell>
          <cell r="T577">
            <v>475.49873333333329</v>
          </cell>
        </row>
        <row r="578">
          <cell r="Q578">
            <v>10980</v>
          </cell>
          <cell r="R578">
            <v>475.99900000000002</v>
          </cell>
          <cell r="S578">
            <v>476.06785714285718</v>
          </cell>
          <cell r="T578">
            <v>475.48206666666664</v>
          </cell>
        </row>
        <row r="579">
          <cell r="Q579">
            <v>11000</v>
          </cell>
          <cell r="R579">
            <v>475.596</v>
          </cell>
          <cell r="S579">
            <v>475.68299999999999</v>
          </cell>
          <cell r="T579">
            <v>475.46539999999993</v>
          </cell>
        </row>
        <row r="580">
          <cell r="Q580">
            <v>11020</v>
          </cell>
          <cell r="R580">
            <v>475.47800000000001</v>
          </cell>
          <cell r="S580">
            <v>475.53199999999998</v>
          </cell>
          <cell r="T580">
            <v>474.94873333333328</v>
          </cell>
        </row>
        <row r="581">
          <cell r="Q581">
            <v>11040</v>
          </cell>
          <cell r="R581">
            <v>475.52</v>
          </cell>
          <cell r="S581">
            <v>475.55528571428573</v>
          </cell>
          <cell r="T581">
            <v>474.93206666666663</v>
          </cell>
        </row>
        <row r="582">
          <cell r="Q582">
            <v>11060</v>
          </cell>
          <cell r="R582">
            <v>475.46199999999999</v>
          </cell>
          <cell r="S582">
            <v>475.47657142857139</v>
          </cell>
          <cell r="T582">
            <v>474.91539999999998</v>
          </cell>
        </row>
        <row r="583">
          <cell r="Q583">
            <v>11080</v>
          </cell>
          <cell r="R583">
            <v>475.39699999999999</v>
          </cell>
          <cell r="S583">
            <v>475.39542857142851</v>
          </cell>
          <cell r="T583">
            <v>474.89873333333327</v>
          </cell>
        </row>
        <row r="584">
          <cell r="Q584">
            <v>11100</v>
          </cell>
          <cell r="R584">
            <v>475.29899999999998</v>
          </cell>
          <cell r="S584">
            <v>475.34228571428565</v>
          </cell>
          <cell r="T584">
            <v>474.88206666666662</v>
          </cell>
        </row>
        <row r="585">
          <cell r="Q585">
            <v>11120</v>
          </cell>
          <cell r="R585">
            <v>475.36900000000003</v>
          </cell>
          <cell r="S585">
            <v>475.37657142857148</v>
          </cell>
          <cell r="T585">
            <v>474.86539999999997</v>
          </cell>
        </row>
        <row r="586">
          <cell r="Q586">
            <v>11140</v>
          </cell>
          <cell r="R586">
            <v>475.36900000000003</v>
          </cell>
          <cell r="S586">
            <v>475.35842857142859</v>
          </cell>
          <cell r="T586">
            <v>474.84873333333326</v>
          </cell>
        </row>
        <row r="587">
          <cell r="Q587">
            <v>11160</v>
          </cell>
          <cell r="R587">
            <v>475.28899999999999</v>
          </cell>
          <cell r="S587">
            <v>475.28957142857138</v>
          </cell>
          <cell r="T587">
            <v>474.83206666666661</v>
          </cell>
        </row>
        <row r="588">
          <cell r="Q588">
            <v>11180</v>
          </cell>
          <cell r="R588">
            <v>475.24900000000002</v>
          </cell>
          <cell r="S588">
            <v>475.2437142857143</v>
          </cell>
          <cell r="T588">
            <v>474.81539999999995</v>
          </cell>
        </row>
        <row r="589">
          <cell r="Q589">
            <v>11200</v>
          </cell>
          <cell r="R589">
            <v>474.87799999999999</v>
          </cell>
          <cell r="S589">
            <v>475.10185714285717</v>
          </cell>
          <cell r="T589">
            <v>474.7987333333333</v>
          </cell>
        </row>
        <row r="590">
          <cell r="Q590">
            <v>11220</v>
          </cell>
          <cell r="R590">
            <v>475.25700000000001</v>
          </cell>
          <cell r="S590">
            <v>475.25385714285716</v>
          </cell>
          <cell r="T590">
            <v>474.78206666666659</v>
          </cell>
        </row>
        <row r="591">
          <cell r="Q591">
            <v>11240</v>
          </cell>
          <cell r="R591">
            <v>475.14600000000002</v>
          </cell>
          <cell r="S591">
            <v>475.13442857142854</v>
          </cell>
          <cell r="T591">
            <v>474.76539999999994</v>
          </cell>
        </row>
        <row r="592">
          <cell r="Q592">
            <v>11260</v>
          </cell>
          <cell r="R592">
            <v>475.04399999999998</v>
          </cell>
          <cell r="S592">
            <v>475.02228571428572</v>
          </cell>
          <cell r="T592">
            <v>474.74039999999997</v>
          </cell>
        </row>
        <row r="593">
          <cell r="Q593">
            <v>11280</v>
          </cell>
          <cell r="R593">
            <v>474.71699999999998</v>
          </cell>
          <cell r="S593">
            <v>474.71600000000001</v>
          </cell>
          <cell r="T593">
            <v>474.71539999999993</v>
          </cell>
        </row>
        <row r="594">
          <cell r="Q594">
            <v>11300</v>
          </cell>
          <cell r="R594">
            <v>474.77800000000002</v>
          </cell>
          <cell r="S594">
            <v>474.75042857142859</v>
          </cell>
          <cell r="T594">
            <v>474.69039999999995</v>
          </cell>
        </row>
        <row r="595">
          <cell r="Q595">
            <v>11320</v>
          </cell>
          <cell r="R595">
            <v>474.72899999999998</v>
          </cell>
          <cell r="S595">
            <v>474.73514285714288</v>
          </cell>
          <cell r="T595">
            <v>474.66539999999992</v>
          </cell>
        </row>
        <row r="596">
          <cell r="Q596">
            <v>11340</v>
          </cell>
          <cell r="R596">
            <v>474.74099999999999</v>
          </cell>
          <cell r="S596">
            <v>474.75285714285712</v>
          </cell>
          <cell r="T596">
            <v>474.64039999999994</v>
          </cell>
        </row>
        <row r="597">
          <cell r="Q597">
            <v>11360</v>
          </cell>
          <cell r="R597">
            <v>474.851</v>
          </cell>
          <cell r="S597">
            <v>474.85457142857143</v>
          </cell>
          <cell r="T597">
            <v>474.61539999999997</v>
          </cell>
        </row>
        <row r="598">
          <cell r="Q598">
            <v>11380</v>
          </cell>
          <cell r="R598">
            <v>474.87299999999999</v>
          </cell>
          <cell r="S598">
            <v>474.87885714285716</v>
          </cell>
          <cell r="T598">
            <v>474.59039999999993</v>
          </cell>
        </row>
        <row r="599">
          <cell r="Q599">
            <v>11400</v>
          </cell>
          <cell r="R599">
            <v>474.70499999999998</v>
          </cell>
          <cell r="S599">
            <v>474.77942857142858</v>
          </cell>
          <cell r="T599">
            <v>474.56539999999995</v>
          </cell>
        </row>
        <row r="600">
          <cell r="Q600">
            <v>11420</v>
          </cell>
          <cell r="R600">
            <v>474.80399999999997</v>
          </cell>
          <cell r="S600">
            <v>474.80814285714297</v>
          </cell>
          <cell r="T600">
            <v>474.54039999999992</v>
          </cell>
        </row>
        <row r="601">
          <cell r="Q601">
            <v>11440</v>
          </cell>
          <cell r="R601">
            <v>474.83300000000003</v>
          </cell>
          <cell r="S601">
            <v>474.8351428571429</v>
          </cell>
          <cell r="T601">
            <v>474.51539999999994</v>
          </cell>
        </row>
        <row r="602">
          <cell r="Q602">
            <v>11460</v>
          </cell>
          <cell r="R602">
            <v>474.85500000000002</v>
          </cell>
          <cell r="S602">
            <v>474.85985714285715</v>
          </cell>
          <cell r="T602">
            <v>474.49039999999997</v>
          </cell>
        </row>
        <row r="603">
          <cell r="Q603">
            <v>11480</v>
          </cell>
          <cell r="R603">
            <v>474.86599999999999</v>
          </cell>
          <cell r="S603">
            <v>474.86885714285705</v>
          </cell>
          <cell r="T603">
            <v>474.46539999999993</v>
          </cell>
        </row>
        <row r="604">
          <cell r="Q604">
            <v>11500</v>
          </cell>
          <cell r="R604">
            <v>474.84399999999999</v>
          </cell>
          <cell r="S604">
            <v>474.81785714285712</v>
          </cell>
          <cell r="T604">
            <v>474.44039999999995</v>
          </cell>
        </row>
        <row r="605">
          <cell r="Q605">
            <v>11520</v>
          </cell>
          <cell r="R605">
            <v>474.76299999999998</v>
          </cell>
          <cell r="S605">
            <v>474.76671428571433</v>
          </cell>
          <cell r="T605">
            <v>474.41539999999992</v>
          </cell>
        </row>
        <row r="606">
          <cell r="Q606">
            <v>11527</v>
          </cell>
          <cell r="R606">
            <v>474.93200000000002</v>
          </cell>
          <cell r="S606">
            <v>474.95928571428573</v>
          </cell>
          <cell r="T606">
            <v>474.40664999999996</v>
          </cell>
        </row>
        <row r="607">
          <cell r="Q607">
            <v>11540</v>
          </cell>
          <cell r="R607">
            <v>474.94600000000003</v>
          </cell>
          <cell r="S607">
            <v>474.93085714285718</v>
          </cell>
          <cell r="T607">
            <v>474.39039999999994</v>
          </cell>
        </row>
        <row r="608">
          <cell r="Q608">
            <v>11560</v>
          </cell>
          <cell r="R608">
            <v>474.875</v>
          </cell>
          <cell r="S608">
            <v>474.87728571428568</v>
          </cell>
          <cell r="T608">
            <v>474.36539999999997</v>
          </cell>
        </row>
        <row r="609">
          <cell r="Q609">
            <v>11580</v>
          </cell>
          <cell r="R609">
            <v>474.88200000000001</v>
          </cell>
          <cell r="S609">
            <v>474.88457142857141</v>
          </cell>
          <cell r="T609">
            <v>474.34039999999993</v>
          </cell>
        </row>
        <row r="610">
          <cell r="Q610">
            <v>11600</v>
          </cell>
          <cell r="R610">
            <v>475.01299999999998</v>
          </cell>
          <cell r="S610">
            <v>475.00042857142853</v>
          </cell>
          <cell r="T610">
            <v>474.31539999999995</v>
          </cell>
        </row>
        <row r="611">
          <cell r="Q611">
            <v>11620</v>
          </cell>
          <cell r="R611">
            <v>475.084</v>
          </cell>
          <cell r="S611">
            <v>475.08671428571427</v>
          </cell>
          <cell r="T611">
            <v>474.29039999999992</v>
          </cell>
        </row>
        <row r="612">
          <cell r="Q612">
            <v>11640</v>
          </cell>
          <cell r="R612">
            <v>475.04300000000001</v>
          </cell>
          <cell r="S612">
            <v>475.0227142857143</v>
          </cell>
          <cell r="T612">
            <v>474.26539999999994</v>
          </cell>
        </row>
        <row r="613">
          <cell r="Q613">
            <v>11660</v>
          </cell>
          <cell r="R613">
            <v>474.82600000000002</v>
          </cell>
          <cell r="S613">
            <v>474.84</v>
          </cell>
          <cell r="T613">
            <v>474.24039999999997</v>
          </cell>
        </row>
        <row r="614">
          <cell r="Q614">
            <v>11680</v>
          </cell>
          <cell r="R614">
            <v>474.666</v>
          </cell>
          <cell r="S614">
            <v>474.69528571428572</v>
          </cell>
          <cell r="T614">
            <v>474.21539999999993</v>
          </cell>
        </row>
        <row r="615">
          <cell r="Q615">
            <v>11700</v>
          </cell>
          <cell r="R615">
            <v>474.64699999999999</v>
          </cell>
          <cell r="S615">
            <v>474.59099999999995</v>
          </cell>
          <cell r="T615">
            <v>474.19039999999995</v>
          </cell>
        </row>
        <row r="616">
          <cell r="Q616">
            <v>11720</v>
          </cell>
          <cell r="R616">
            <v>474.56799999999998</v>
          </cell>
          <cell r="S616">
            <v>474.59014285714289</v>
          </cell>
          <cell r="T616">
            <v>474.16539999999992</v>
          </cell>
        </row>
        <row r="617">
          <cell r="Q617">
            <v>11740</v>
          </cell>
          <cell r="R617">
            <v>474.63799999999998</v>
          </cell>
          <cell r="S617">
            <v>474.64685714285719</v>
          </cell>
          <cell r="T617">
            <v>473.64039999999994</v>
          </cell>
        </row>
        <row r="618">
          <cell r="Q618">
            <v>11760</v>
          </cell>
          <cell r="R618">
            <v>474.52300000000002</v>
          </cell>
          <cell r="S618">
            <v>474.54971428571429</v>
          </cell>
          <cell r="T618">
            <v>473.61539999999997</v>
          </cell>
        </row>
        <row r="619">
          <cell r="Q619">
            <v>11780</v>
          </cell>
          <cell r="R619">
            <v>474.25799999999998</v>
          </cell>
          <cell r="S619">
            <v>474.26014285714285</v>
          </cell>
          <cell r="T619">
            <v>473.59039999999993</v>
          </cell>
        </row>
        <row r="620">
          <cell r="Q620">
            <v>11800</v>
          </cell>
          <cell r="R620">
            <v>474.03100000000001</v>
          </cell>
          <cell r="S620">
            <v>474.02699999999999</v>
          </cell>
          <cell r="T620">
            <v>473.56539999999995</v>
          </cell>
        </row>
        <row r="621">
          <cell r="Q621">
            <v>11820</v>
          </cell>
          <cell r="R621">
            <v>473.81400000000002</v>
          </cell>
          <cell r="S621">
            <v>473.81442857142855</v>
          </cell>
          <cell r="T621">
            <v>473.54039999999992</v>
          </cell>
        </row>
        <row r="622">
          <cell r="Q622">
            <v>11840</v>
          </cell>
          <cell r="R622">
            <v>473.59899999999999</v>
          </cell>
          <cell r="S622">
            <v>473.60128571428578</v>
          </cell>
          <cell r="T622">
            <v>473.01539999999994</v>
          </cell>
        </row>
        <row r="623">
          <cell r="Q623">
            <v>11860</v>
          </cell>
          <cell r="R623">
            <v>473.04700000000003</v>
          </cell>
          <cell r="S623">
            <v>473.18457142857142</v>
          </cell>
          <cell r="T623">
            <v>472.99039999999997</v>
          </cell>
        </row>
        <row r="624">
          <cell r="Q624">
            <v>11880</v>
          </cell>
          <cell r="R624">
            <v>473.33499999999998</v>
          </cell>
          <cell r="S624">
            <v>473.2948571428571</v>
          </cell>
          <cell r="T624">
            <v>472.96539999999993</v>
          </cell>
        </row>
        <row r="625">
          <cell r="Q625">
            <v>11900</v>
          </cell>
          <cell r="R625">
            <v>472.87700000000001</v>
          </cell>
          <cell r="S625">
            <v>472.96357142857147</v>
          </cell>
          <cell r="T625">
            <v>472.94039999999995</v>
          </cell>
        </row>
        <row r="626">
          <cell r="Q626">
            <v>11920</v>
          </cell>
          <cell r="R626">
            <v>473.01</v>
          </cell>
          <cell r="S626">
            <v>472.99185714285716</v>
          </cell>
          <cell r="T626">
            <v>472.91539999999992</v>
          </cell>
        </row>
        <row r="627">
          <cell r="Q627">
            <v>11940</v>
          </cell>
          <cell r="R627">
            <v>473.04399999999998</v>
          </cell>
          <cell r="S627">
            <v>473.00328571428571</v>
          </cell>
          <cell r="T627">
            <v>472.89039999999994</v>
          </cell>
        </row>
        <row r="628">
          <cell r="Q628">
            <v>11946</v>
          </cell>
          <cell r="R628">
            <v>472.47199999999998</v>
          </cell>
          <cell r="S628">
            <v>472.8017142857143</v>
          </cell>
          <cell r="T628">
            <v>472.88289999999995</v>
          </cell>
        </row>
        <row r="629">
          <cell r="Q629">
            <v>11960</v>
          </cell>
          <cell r="R629">
            <v>473.017</v>
          </cell>
          <cell r="S629">
            <v>473.00557142857144</v>
          </cell>
          <cell r="T629">
            <v>472.86539999999997</v>
          </cell>
        </row>
        <row r="630">
          <cell r="Q630">
            <v>11980</v>
          </cell>
          <cell r="R630">
            <v>473.15100000000001</v>
          </cell>
          <cell r="S630">
            <v>473.14399999999995</v>
          </cell>
          <cell r="T630">
            <v>472.84039999999993</v>
          </cell>
        </row>
        <row r="631">
          <cell r="Q631">
            <v>12000</v>
          </cell>
          <cell r="R631">
            <v>473.03899999999999</v>
          </cell>
          <cell r="S631">
            <v>473.15442857142853</v>
          </cell>
          <cell r="T631">
            <v>472.81539999999995</v>
          </cell>
        </row>
        <row r="632">
          <cell r="Q632">
            <v>12020</v>
          </cell>
          <cell r="R632">
            <v>473.39699999999999</v>
          </cell>
          <cell r="S632">
            <v>473.39457142857151</v>
          </cell>
          <cell r="T632">
            <v>472.79039999999992</v>
          </cell>
        </row>
        <row r="633">
          <cell r="Q633">
            <v>12040</v>
          </cell>
          <cell r="R633">
            <v>473.46300000000002</v>
          </cell>
          <cell r="S633">
            <v>473.46599999999995</v>
          </cell>
          <cell r="T633">
            <v>472.76539999999994</v>
          </cell>
        </row>
        <row r="634">
          <cell r="Q634">
            <v>12060</v>
          </cell>
          <cell r="R634">
            <v>473.51799999999997</v>
          </cell>
          <cell r="S634">
            <v>473.51485714285718</v>
          </cell>
          <cell r="T634">
            <v>472.74039999999997</v>
          </cell>
        </row>
        <row r="635">
          <cell r="Q635">
            <v>12080</v>
          </cell>
          <cell r="R635">
            <v>473.44200000000001</v>
          </cell>
          <cell r="S635">
            <v>473.43885714285716</v>
          </cell>
          <cell r="T635">
            <v>472.71539999999993</v>
          </cell>
        </row>
        <row r="636">
          <cell r="Q636">
            <v>12100</v>
          </cell>
          <cell r="R636">
            <v>473.61700000000002</v>
          </cell>
          <cell r="S636">
            <v>473.52457142857139</v>
          </cell>
          <cell r="T636">
            <v>472.69039999999995</v>
          </cell>
        </row>
        <row r="637">
          <cell r="Q637">
            <v>12120</v>
          </cell>
          <cell r="R637">
            <v>473.23099999999999</v>
          </cell>
          <cell r="S637">
            <v>473.22899999999998</v>
          </cell>
          <cell r="T637">
            <v>472.66539999999992</v>
          </cell>
        </row>
        <row r="638">
          <cell r="Q638">
            <v>12140</v>
          </cell>
          <cell r="R638">
            <v>473.40699999999998</v>
          </cell>
          <cell r="S638">
            <v>473.40771428571423</v>
          </cell>
          <cell r="T638">
            <v>472.64039999999994</v>
          </cell>
        </row>
        <row r="639">
          <cell r="Q639">
            <v>12160</v>
          </cell>
          <cell r="R639">
            <v>473.21</v>
          </cell>
          <cell r="S639">
            <v>473.21371428571427</v>
          </cell>
          <cell r="T639">
            <v>472.61539999999997</v>
          </cell>
        </row>
        <row r="640">
          <cell r="Q640">
            <v>12180</v>
          </cell>
          <cell r="R640">
            <v>473.024</v>
          </cell>
          <cell r="S640">
            <v>473.05642857142857</v>
          </cell>
          <cell r="T640">
            <v>472.59039999999993</v>
          </cell>
        </row>
        <row r="641">
          <cell r="Q641">
            <v>12200</v>
          </cell>
          <cell r="R641">
            <v>472.66500000000002</v>
          </cell>
          <cell r="S641">
            <v>472.6558571428572</v>
          </cell>
          <cell r="T641">
            <v>472.56539999999995</v>
          </cell>
        </row>
        <row r="642">
          <cell r="Q642">
            <v>12220</v>
          </cell>
          <cell r="R642">
            <v>472.76100000000002</v>
          </cell>
          <cell r="S642">
            <v>472.69757142857139</v>
          </cell>
          <cell r="T642">
            <v>472.54039999999992</v>
          </cell>
        </row>
        <row r="643">
          <cell r="Q643">
            <v>12240</v>
          </cell>
          <cell r="R643">
            <v>472.625</v>
          </cell>
          <cell r="S643">
            <v>472.56342857142857</v>
          </cell>
          <cell r="T643">
            <v>472.50706666666656</v>
          </cell>
        </row>
        <row r="644">
          <cell r="Q644">
            <v>12246</v>
          </cell>
          <cell r="R644">
            <v>472.36599999999999</v>
          </cell>
          <cell r="S644">
            <v>472.44171428571423</v>
          </cell>
          <cell r="T644">
            <v>471.49706666666657</v>
          </cell>
        </row>
        <row r="645">
          <cell r="Q645">
            <v>12260</v>
          </cell>
          <cell r="R645">
            <v>472.38299999999998</v>
          </cell>
          <cell r="S645">
            <v>472.3617142857143</v>
          </cell>
          <cell r="T645">
            <v>471.47373333333326</v>
          </cell>
        </row>
        <row r="646">
          <cell r="Q646">
            <v>12280</v>
          </cell>
          <cell r="R646">
            <v>472.09800000000001</v>
          </cell>
          <cell r="S646">
            <v>472.14314285714283</v>
          </cell>
          <cell r="T646">
            <v>471.4403999999999</v>
          </cell>
        </row>
        <row r="647">
          <cell r="Q647">
            <v>12300</v>
          </cell>
          <cell r="R647">
            <v>472.06299999999999</v>
          </cell>
          <cell r="S647">
            <v>472.06342857142863</v>
          </cell>
          <cell r="T647">
            <v>471.40706666666659</v>
          </cell>
        </row>
        <row r="648">
          <cell r="Q648">
            <v>12320</v>
          </cell>
          <cell r="R648">
            <v>471.82600000000002</v>
          </cell>
          <cell r="S648">
            <v>471.82814285714284</v>
          </cell>
          <cell r="T648">
            <v>471.37373333333323</v>
          </cell>
        </row>
        <row r="649">
          <cell r="Q649">
            <v>12340</v>
          </cell>
          <cell r="R649">
            <v>471.524</v>
          </cell>
          <cell r="S649">
            <v>471.55342857142853</v>
          </cell>
          <cell r="T649">
            <v>471.34039999999993</v>
          </cell>
        </row>
        <row r="650">
          <cell r="Q650">
            <v>12360</v>
          </cell>
          <cell r="R650">
            <v>471.18</v>
          </cell>
          <cell r="S650">
            <v>471.18300000000005</v>
          </cell>
          <cell r="T650">
            <v>470.30706666666657</v>
          </cell>
        </row>
        <row r="651">
          <cell r="Q651">
            <v>12380</v>
          </cell>
          <cell r="R651">
            <v>471.07299999999998</v>
          </cell>
          <cell r="S651">
            <v>471.0371428571429</v>
          </cell>
          <cell r="T651">
            <v>470.27373333333327</v>
          </cell>
        </row>
        <row r="652">
          <cell r="Q652">
            <v>12400</v>
          </cell>
          <cell r="R652">
            <v>470.51</v>
          </cell>
          <cell r="S652">
            <v>470.51557142857143</v>
          </cell>
          <cell r="T652">
            <v>470.24039999999991</v>
          </cell>
        </row>
        <row r="653">
          <cell r="Q653">
            <v>12420</v>
          </cell>
          <cell r="R653">
            <v>470.19499999999999</v>
          </cell>
          <cell r="S653">
            <v>470.18542857142853</v>
          </cell>
          <cell r="T653">
            <v>470.20706666666661</v>
          </cell>
        </row>
        <row r="654">
          <cell r="Q654">
            <v>12440</v>
          </cell>
          <cell r="R654">
            <v>470.56900000000002</v>
          </cell>
          <cell r="S654">
            <v>470.56057142857145</v>
          </cell>
          <cell r="T654">
            <v>470.17373333333325</v>
          </cell>
        </row>
        <row r="655">
          <cell r="Q655">
            <v>12460</v>
          </cell>
          <cell r="R655">
            <v>470.50900000000001</v>
          </cell>
          <cell r="S655">
            <v>470.50842857142851</v>
          </cell>
          <cell r="T655">
            <v>470.14039999999994</v>
          </cell>
        </row>
        <row r="656">
          <cell r="Q656">
            <v>12480</v>
          </cell>
          <cell r="R656">
            <v>470.822</v>
          </cell>
          <cell r="S656">
            <v>470.7145714285715</v>
          </cell>
          <cell r="T656">
            <v>470.10706666666658</v>
          </cell>
        </row>
        <row r="657">
          <cell r="Q657">
            <v>12500</v>
          </cell>
          <cell r="R657">
            <v>470.53899999999999</v>
          </cell>
          <cell r="S657">
            <v>470.53014285714283</v>
          </cell>
          <cell r="T657">
            <v>470.07373333333328</v>
          </cell>
        </row>
        <row r="658">
          <cell r="Q658">
            <v>12520</v>
          </cell>
          <cell r="R658">
            <v>470.14</v>
          </cell>
          <cell r="S658">
            <v>470.13928571428579</v>
          </cell>
          <cell r="T658">
            <v>470.04039999999992</v>
          </cell>
        </row>
        <row r="659">
          <cell r="Q659">
            <v>12540</v>
          </cell>
          <cell r="R659">
            <v>470.11900000000003</v>
          </cell>
          <cell r="S659">
            <v>470.11785714285719</v>
          </cell>
          <cell r="T659">
            <v>470.00706666666656</v>
          </cell>
        </row>
        <row r="660">
          <cell r="Q660">
            <v>12560</v>
          </cell>
          <cell r="R660">
            <v>470.09100000000001</v>
          </cell>
          <cell r="S660">
            <v>470.09014285714284</v>
          </cell>
          <cell r="T660">
            <v>469.97373333333326</v>
          </cell>
        </row>
        <row r="661">
          <cell r="Q661">
            <v>12570</v>
          </cell>
          <cell r="R661">
            <v>470.47199999999998</v>
          </cell>
          <cell r="S661">
            <v>470.38414285714288</v>
          </cell>
          <cell r="T661">
            <v>469.95706666666661</v>
          </cell>
        </row>
        <row r="662">
          <cell r="Q662">
            <v>12580</v>
          </cell>
          <cell r="R662">
            <v>470.23700000000002</v>
          </cell>
          <cell r="S662">
            <v>470.1527142857143</v>
          </cell>
          <cell r="T662">
            <v>469.9403999999999</v>
          </cell>
        </row>
        <row r="663">
          <cell r="Q663">
            <v>12600</v>
          </cell>
          <cell r="R663">
            <v>469.92500000000001</v>
          </cell>
          <cell r="S663">
            <v>469.92385714285717</v>
          </cell>
          <cell r="T663">
            <v>469.90706666666659</v>
          </cell>
        </row>
        <row r="664">
          <cell r="Q664">
            <v>12620</v>
          </cell>
          <cell r="R664">
            <v>469.68400000000003</v>
          </cell>
          <cell r="S664">
            <v>469.67957142857136</v>
          </cell>
          <cell r="T664">
            <v>468.87373333333323</v>
          </cell>
        </row>
        <row r="665">
          <cell r="Q665">
            <v>12640</v>
          </cell>
          <cell r="R665">
            <v>469.45</v>
          </cell>
          <cell r="S665">
            <v>469.45285714285717</v>
          </cell>
          <cell r="T665">
            <v>468.84039999999993</v>
          </cell>
        </row>
        <row r="666">
          <cell r="Q666">
            <v>12660</v>
          </cell>
          <cell r="R666">
            <v>469.19900000000001</v>
          </cell>
          <cell r="S666">
            <v>469.19442857142855</v>
          </cell>
          <cell r="T666">
            <v>468.80706666666657</v>
          </cell>
        </row>
        <row r="667">
          <cell r="Q667">
            <v>12680</v>
          </cell>
          <cell r="R667">
            <v>468.745</v>
          </cell>
          <cell r="S667">
            <v>468.85857142857139</v>
          </cell>
          <cell r="T667">
            <v>468.77373333333327</v>
          </cell>
        </row>
        <row r="668">
          <cell r="Q668">
            <v>12700</v>
          </cell>
          <cell r="R668">
            <v>468.75400000000002</v>
          </cell>
          <cell r="S668">
            <v>468.75700000000001</v>
          </cell>
          <cell r="T668">
            <v>467.74039999999991</v>
          </cell>
        </row>
        <row r="669">
          <cell r="Q669">
            <v>12720</v>
          </cell>
          <cell r="R669">
            <v>468.53699999999998</v>
          </cell>
          <cell r="S669">
            <v>468.53485714285711</v>
          </cell>
          <cell r="T669">
            <v>467.70706666666661</v>
          </cell>
        </row>
        <row r="670">
          <cell r="Q670">
            <v>12738</v>
          </cell>
          <cell r="R670">
            <v>468.00700000000001</v>
          </cell>
          <cell r="S670">
            <v>467.98371428571426</v>
          </cell>
          <cell r="T670">
            <v>467.67706666666658</v>
          </cell>
        </row>
        <row r="671">
          <cell r="Q671">
            <v>12760</v>
          </cell>
          <cell r="R671">
            <v>468.404</v>
          </cell>
          <cell r="S671">
            <v>468.36571428571426</v>
          </cell>
          <cell r="T671">
            <v>467.64039999999994</v>
          </cell>
        </row>
        <row r="672">
          <cell r="Q672">
            <v>12780</v>
          </cell>
          <cell r="R672">
            <v>468.255</v>
          </cell>
          <cell r="S672">
            <v>468.25171428571423</v>
          </cell>
          <cell r="T672">
            <v>467.60706666666658</v>
          </cell>
        </row>
        <row r="673">
          <cell r="Q673">
            <v>12800</v>
          </cell>
          <cell r="R673">
            <v>468.06400000000002</v>
          </cell>
          <cell r="S673">
            <v>468.06157142857143</v>
          </cell>
          <cell r="T673">
            <v>467.57373333333328</v>
          </cell>
        </row>
        <row r="674">
          <cell r="Q674">
            <v>12820</v>
          </cell>
          <cell r="R674">
            <v>467.72500000000002</v>
          </cell>
          <cell r="S674">
            <v>467.72314285714293</v>
          </cell>
          <cell r="T674">
            <v>467.54039999999992</v>
          </cell>
        </row>
        <row r="675">
          <cell r="Q675">
            <v>12840</v>
          </cell>
          <cell r="R675">
            <v>467.52300000000002</v>
          </cell>
          <cell r="S675">
            <v>467.51014285714285</v>
          </cell>
          <cell r="T675">
            <v>467.50706666666656</v>
          </cell>
        </row>
        <row r="676">
          <cell r="Q676">
            <v>12860</v>
          </cell>
          <cell r="R676">
            <v>467.149</v>
          </cell>
          <cell r="S676">
            <v>467.14657142857146</v>
          </cell>
          <cell r="T676">
            <v>466.47373333333326</v>
          </cell>
        </row>
        <row r="677">
          <cell r="Q677">
            <v>12880</v>
          </cell>
          <cell r="R677">
            <v>466.74200000000002</v>
          </cell>
          <cell r="S677">
            <v>466.74028571428573</v>
          </cell>
          <cell r="T677">
            <v>466.4403999999999</v>
          </cell>
        </row>
        <row r="678">
          <cell r="Q678">
            <v>12900</v>
          </cell>
          <cell r="R678">
            <v>466.35300000000001</v>
          </cell>
          <cell r="S678">
            <v>466.35485714285721</v>
          </cell>
          <cell r="T678">
            <v>465.40706666666659</v>
          </cell>
        </row>
        <row r="679">
          <cell r="Q679">
            <v>12920</v>
          </cell>
          <cell r="R679">
            <v>466.03399999999999</v>
          </cell>
          <cell r="S679">
            <v>466.04914285714295</v>
          </cell>
          <cell r="T679">
            <v>465.37373333333323</v>
          </cell>
        </row>
        <row r="680">
          <cell r="Q680">
            <v>12940</v>
          </cell>
          <cell r="R680">
            <v>465.767</v>
          </cell>
          <cell r="S680">
            <v>465.77028571428576</v>
          </cell>
          <cell r="T680">
            <v>465.34039999999993</v>
          </cell>
        </row>
        <row r="681">
          <cell r="Q681">
            <v>12949</v>
          </cell>
          <cell r="R681">
            <v>464.92500000000001</v>
          </cell>
          <cell r="S681">
            <v>465.17257142857136</v>
          </cell>
          <cell r="T681">
            <v>465.32539999999995</v>
          </cell>
        </row>
      </sheetData>
      <sheetData sheetId="4"/>
      <sheetData sheetId="5"/>
      <sheetData sheetId="6"/>
      <sheetData sheetId="7"/>
      <sheetData sheetId="8"/>
      <sheetData sheetId="9"/>
      <sheetData sheetId="10" refreshError="1"/>
      <sheetData sheetId="11" refreshError="1"/>
      <sheetData sheetId="12" refreshError="1"/>
      <sheetData sheetId="13" refreshError="1"/>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LES"/>
      <sheetName val="TITLES"/>
      <sheetName val="FLASH"/>
      <sheetName val="EFR "/>
      <sheetName val="PROFIT-PERF"/>
      <sheetName val="PVA"/>
      <sheetName val="BS"/>
      <sheetName val="C-FLOW"/>
      <sheetName val="CASHFLOW"/>
      <sheetName val="ASSET-WK"/>
      <sheetName val="ASSET-UT"/>
      <sheetName val="RECEIVABLES"/>
      <sheetName val="INVENTORY"/>
      <sheetName val="DISTRICT PRO"/>
      <sheetName val="OVERHEAD"/>
      <sheetName val="PERF"/>
      <sheetName val="EXP"/>
      <sheetName val="OHVAR"/>
      <sheetName val="OT"/>
      <sheetName val="FACTORY"/>
      <sheetName val="PRODN"/>
      <sheetName val="MANPOWER"/>
      <sheetName val="AFE"/>
      <sheetName val="VAR"/>
      <sheetName val="OH-SUM"/>
      <sheetName val="BAW(D)"/>
      <sheetName val="2005"/>
      <sheetName val="CONTROL"/>
      <sheetName val="adp-budget"/>
      <sheetName val="JAN"/>
      <sheetName val="Sheet1"/>
      <sheetName val="B&amp;S31-03-04"/>
      <sheetName val="Cover"/>
      <sheetName val="OPR-OCT"/>
      <sheetName val="Links"/>
      <sheetName val="PROD GRAPH"/>
      <sheetName val="#REF"/>
      <sheetName val="Kontensalden"/>
      <sheetName val="form26"/>
      <sheetName val="CON"/>
      <sheetName val="90-120"/>
      <sheetName val="90_120"/>
      <sheetName val="FINSUM"/>
      <sheetName val="11-INV"/>
      <sheetName val="4-PVA2"/>
      <sheetName val="3-PVA"/>
      <sheetName val="KHSX"/>
      <sheetName val="Comp equip"/>
      <sheetName val="Mach &amp; equip"/>
      <sheetName val="Building"/>
      <sheetName val="FFE"/>
      <sheetName val="MV"/>
      <sheetName val="Freezers"/>
      <sheetName val="Power &amp; Fuel (S)"/>
      <sheetName val="DEP99"/>
      <sheetName val="Data"/>
      <sheetName val="Lead"/>
      <sheetName val="15121005"/>
      <sheetName val="15211005"/>
      <sheetName val="EFR_"/>
      <sheetName val="DISTRICT_PRO"/>
      <sheetName val="Chiet tinh"/>
      <sheetName val="SALES-VAL"/>
      <sheetName val="C &amp; G RHS"/>
      <sheetName val="19-PERF"/>
      <sheetName val="Q2 YTD OG Sales Analysis"/>
      <sheetName val="data 3A|6A"/>
      <sheetName val="PointNo.5"/>
      <sheetName val="BS JUL"/>
      <sheetName val="Assumptions"/>
      <sheetName val="Masters"/>
      <sheetName val="MODEL"/>
      <sheetName val="contact_history_table"/>
      <sheetName val="TB_9_01"/>
      <sheetName val="RPK TB"/>
      <sheetName val="Stock"/>
      <sheetName val="TEL LINE INCENTIVES"/>
      <sheetName val="Sheet4"/>
      <sheetName val="Campus wise summary"/>
      <sheetName val="98FORECAST (1)"/>
      <sheetName val="DEPN"/>
      <sheetName val="CF"/>
      <sheetName val="Comps"/>
      <sheetName val="Setup"/>
      <sheetName val="5 - CITICORP"/>
      <sheetName val="EXPENSES"/>
      <sheetName val="Summary"/>
      <sheetName val="SAP jan"/>
      <sheetName val="P&amp;L"/>
      <sheetName val="Fund Flow"/>
      <sheetName val="Wor Cap"/>
      <sheetName val="Bal Sht"/>
      <sheetName val="HBI NCD"/>
      <sheetName val="DEPRECIATION"/>
      <sheetName val="INPUTMISC"/>
      <sheetName val="1-OBJ98 "/>
      <sheetName val="MAT calculation final"/>
      <sheetName val="details of brought forward dep "/>
      <sheetName val="operting "/>
      <sheetName val="ytd"/>
      <sheetName val="analyoperat"/>
      <sheetName val="purblresul"/>
      <sheetName val="published sheet"/>
      <sheetName val="earnshare"/>
      <sheetName val="pend ent"/>
      <sheetName val="Cash Flow"/>
      <sheetName val="Balance Sheet"/>
      <sheetName val="Profit &amp; Loss"/>
      <sheetName val="Schd 1-4"/>
      <sheetName val="Schd -5"/>
      <sheetName val="Schd 5 "/>
      <sheetName val="Schd 6-9"/>
      <sheetName val="Schd 10-12"/>
      <sheetName val="Schd 13-15"/>
      <sheetName val="Schd 16-18"/>
      <sheetName val="subschp&amp;l"/>
      <sheetName val="subschbs"/>
      <sheetName val="adjustments"/>
      <sheetName val="prior period"/>
      <sheetName val="furn&amp;diesel"/>
      <sheetName val="s&amp;Cconsump"/>
      <sheetName val="julytojun'08"/>
      <sheetName val="to nov cons'07"/>
      <sheetName val="consudec'07"/>
      <sheetName val="consumption"/>
      <sheetName val="fifo"/>
      <sheetName val="consumjan12.02.08"/>
      <sheetName val="consumjune'08"/>
      <sheetName val="consum jan'08"/>
      <sheetName val="Sheet2"/>
      <sheetName val="Sheet3"/>
      <sheetName val="consanaly"/>
      <sheetName val="TB Jan-Dec96"/>
      <sheetName val="Managerial Remuneration-Dec96"/>
      <sheetName val="BS&amp;PL_DEC96"/>
      <sheetName val="Parameter"/>
      <sheetName val="A"/>
      <sheetName val="Goodluck"/>
      <sheetName val="EFR_1"/>
      <sheetName val="DISTRICT_PRO1"/>
      <sheetName val="INVTREND"/>
      <sheetName val="KRRP"/>
      <sheetName val="KRRPC"/>
      <sheetName val="master"/>
      <sheetName val="Costing"/>
      <sheetName val=" FG VALUATION"/>
      <sheetName val="PROD_GRAPH"/>
      <sheetName val="Comp_equip"/>
      <sheetName val="Mach_&amp;_equip"/>
      <sheetName val="Power_&amp;_Fuel_(S)"/>
      <sheetName val="PROD_GRAPH1"/>
      <sheetName val="Comp_equip1"/>
      <sheetName val="Mach_&amp;_equip1"/>
      <sheetName val="Power_&amp;_Fuel_(S)1"/>
      <sheetName val="Q2_YTD_OG_Sales_Analysis"/>
      <sheetName val="data_3A|6A"/>
      <sheetName val="EURO -  FRANCS"/>
      <sheetName val="Basic_Information"/>
      <sheetName val="Assmp"/>
      <sheetName val="Maint Def Rev 03_04"/>
      <sheetName val="New_Growth Def Rev 03_04"/>
      <sheetName val="Perpetual Def Rev 03_04"/>
      <sheetName val="Renewal Def Rev 03_04"/>
      <sheetName val="Trial Balance - MARCH 2006"/>
      <sheetName val="Segment data"/>
      <sheetName val="S 15_22"/>
      <sheetName val="Sub-Grouping"/>
      <sheetName val="p&amp;l,bs div-wise"/>
      <sheetName val="M00100"/>
      <sheetName val="全社"/>
      <sheetName val="TB Bgl"/>
      <sheetName val="TB Goa"/>
      <sheetName val="Push Diag on Premise"/>
      <sheetName val="CChannel Attract Input"/>
      <sheetName val="FStratPlan"/>
      <sheetName val="TOTAL"/>
      <sheetName val="Chiet_tinh"/>
      <sheetName val="C_&amp;_G_RHS"/>
      <sheetName val="PointNo_5"/>
      <sheetName val="5_-_CITICORP"/>
      <sheetName val="RPK_TB"/>
      <sheetName val="BS_JUL"/>
      <sheetName val="Financials"/>
      <sheetName val="Lakshmi GF"/>
      <sheetName val="CITICORP"/>
      <sheetName val="HDFC"/>
      <sheetName val="KOTAK"/>
      <sheetName val="L_PM"/>
      <sheetName val="grp "/>
      <sheetName val="TB2003_04"/>
      <sheetName val="handover290702"/>
      <sheetName val="MAT GRAPH"/>
      <sheetName val="EXP LINE"/>
      <sheetName val="DATA 91-98"/>
      <sheetName val="KEY INPUTS"/>
      <sheetName val="ASSETS"/>
      <sheetName val="Supporting Settings"/>
      <sheetName val="2002"/>
      <sheetName val="Other cost"/>
      <sheetName val="コスト"/>
      <sheetName val="Cash Flow Working"/>
      <sheetName val="Publicbuilding"/>
      <sheetName val="Assumptions- Sugar"/>
      <sheetName val="Lead TB Grouping"/>
      <sheetName val="HOURLY"/>
      <sheetName val="Base Costs"/>
      <sheetName val="phms"/>
      <sheetName val="Sacrifice backup"/>
      <sheetName val="TEL_LINE_INCENTIVES"/>
      <sheetName val="EFR_2"/>
      <sheetName val="DISTRICT_PRO2"/>
      <sheetName val="BS_JUL1"/>
      <sheetName val="Q2_YTD_OG_Sales_Analysis1"/>
      <sheetName val="data_3A|6A1"/>
      <sheetName val="C_&amp;_G_RHS1"/>
      <sheetName val="TEL_LINE_INCENTIVES1"/>
      <sheetName val="Earnings model"/>
      <sheetName val="License fee - Pg 11 (2)"/>
      <sheetName val="Items below EBITDA, DRC, Niger"/>
      <sheetName val="Items below EBITDA"/>
      <sheetName val="Exceptional Items"/>
      <sheetName val="Balance sheet - pg 4-5"/>
      <sheetName val="PPE - Pg 6"/>
      <sheetName val="Opco wise P&amp;M - Pg 7"/>
      <sheetName val="P&amp; M Aging - Pg 7"/>
      <sheetName val="P&amp;M - Owned  leased - Pg 7"/>
      <sheetName val="PPE useful life - Pg 7"/>
      <sheetName val="PPE - GSM business - Pg 8"/>
      <sheetName val="PPE 2 - Pg 8"/>
      <sheetName val="Capex add - Pg 9"/>
      <sheetName val="Tangible asset schedule"/>
      <sheetName val="Intangible asset schedule"/>
      <sheetName val="Intangible assets - Pg 10,11"/>
      <sheetName val="License fee - Pg 10  (2)"/>
      <sheetName val="Bandwidth - Pg 11"/>
      <sheetName val="Goodwil pg 12"/>
      <sheetName val="Other non current asset Pg 13"/>
      <sheetName val="Trade receivable - Pg 14"/>
      <sheetName val="Receivable - Ageing - Pg 14"/>
      <sheetName val="trade reveibale aging (2)"/>
      <sheetName val="trade reveibale aging"/>
      <sheetName val="Inventory - Pg 15"/>
      <sheetName val="OCA - Pg 15"/>
      <sheetName val="C&amp;CE"/>
      <sheetName val="Trade payables - Pg 16,17"/>
      <sheetName val="TP &amp; other fin liab"/>
      <sheetName val="Deferred rev - Pg 17"/>
      <sheetName val="Current fin assets - Pg 18"/>
      <sheetName val="OCL - Pg 19"/>
      <sheetName val="Eq supply payable - Pg 19"/>
      <sheetName val="Other non CL - Pg 20"/>
      <sheetName val="Other equity - Pg 21,43"/>
      <sheetName val="NCI"/>
      <sheetName val="Intangibles - Movement"/>
      <sheetName val="Borrowings summary - Pg 25"/>
      <sheetName val="Borrowings bridge - Pg 25"/>
      <sheetName val="Quarterly working capital RT"/>
      <sheetName val=" NWC graphs - Pg 30,31,32"/>
      <sheetName val="Trade payable Working"/>
      <sheetName val="Contingent liability - pg 34"/>
      <sheetName val="Remote liability"/>
      <sheetName val="Legal cases - Pg 35 "/>
      <sheetName val="Payment under protest - Pg 41"/>
      <sheetName val="Bank guarantee - Pg 35"/>
      <sheetName val="Cash flow statement - Pg 37,38"/>
      <sheetName val="FCFL as per Management"/>
      <sheetName val="Closing Forex rates - Pg 44"/>
      <sheetName val="Tower sold - Pg 45"/>
      <sheetName val="7.74 Eaton loan"/>
      <sheetName val="Net working capital trends - RT"/>
      <sheetName val="Balance sheet  - Regrouped"/>
      <sheetName val="Entity shareholding"/>
      <sheetName val="Liabilities - RT (Old)"/>
      <sheetName val="Balance sheet  - Reported"/>
      <sheetName val="Lakshmi_GF"/>
      <sheetName val="SPC-OC"/>
      <sheetName val="NOTES"/>
      <sheetName val="30.09.00"/>
      <sheetName val="GI"/>
      <sheetName val="Tax_RF"/>
      <sheetName val="Income_VAT Output"/>
      <sheetName val="98FORECAST_(1)"/>
      <sheetName val="TB Jan-DEC97"/>
      <sheetName val="BS&amp;PL_97"/>
      <sheetName val="Cons T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sheetData sheetId="147" refreshError="1"/>
      <sheetData sheetId="148" refreshError="1"/>
      <sheetData sheetId="149" refreshError="1"/>
      <sheetData sheetId="150"/>
      <sheetData sheetId="151"/>
      <sheetData sheetId="152"/>
      <sheetData sheetId="153"/>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sheetData sheetId="177"/>
      <sheetData sheetId="178"/>
      <sheetData sheetId="179"/>
      <sheetData sheetId="180"/>
      <sheetData sheetId="18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sheetData sheetId="209"/>
      <sheetData sheetId="210"/>
      <sheetData sheetId="211"/>
      <sheetData sheetId="212"/>
      <sheetData sheetId="213"/>
      <sheetData sheetId="214"/>
      <sheetData sheetId="215"/>
      <sheetData sheetId="216" refreshError="1"/>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refreshError="1"/>
      <sheetData sheetId="276" refreshError="1"/>
      <sheetData sheetId="277" refreshError="1"/>
      <sheetData sheetId="278" refreshError="1"/>
      <sheetData sheetId="279" refreshError="1"/>
      <sheetData sheetId="280" refreshError="1"/>
      <sheetData sheetId="281"/>
      <sheetData sheetId="282" refreshError="1"/>
      <sheetData sheetId="283" refreshError="1"/>
      <sheetData sheetId="284" refreshError="1"/>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GEND"/>
    </sheetNames>
    <sheetDataSet>
      <sheetData sheetId="0"/>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GRAM"/>
      <sheetName val="CASHFLOW"/>
      <sheetName val="INFLATION"/>
      <sheetName val="Current"/>
      <sheetName val="Labels"/>
      <sheetName val="Power &amp; Fuel (S)"/>
      <sheetName val="Drop Down Menus"/>
      <sheetName val="FitOutConfCentre"/>
      <sheetName val="Power_&amp;_Fuel_(S)"/>
      <sheetName val="Drop_Down_Menus"/>
    </sheetNames>
    <sheetDataSet>
      <sheetData sheetId="0" refreshError="1">
        <row r="124">
          <cell r="E124">
            <v>31386596.656872425</v>
          </cell>
        </row>
        <row r="125">
          <cell r="E125">
            <v>62773193.31374485</v>
          </cell>
        </row>
        <row r="126">
          <cell r="E126">
            <v>94159789.970617279</v>
          </cell>
        </row>
        <row r="127">
          <cell r="E127">
            <v>125546386.6274897</v>
          </cell>
        </row>
        <row r="128">
          <cell r="E128">
            <v>156932983.28436214</v>
          </cell>
        </row>
        <row r="129">
          <cell r="E129">
            <v>188319579.94123456</v>
          </cell>
        </row>
        <row r="130">
          <cell r="E130">
            <v>220402387.12442279</v>
          </cell>
        </row>
        <row r="131">
          <cell r="E131">
            <v>365027131.07212818</v>
          </cell>
        </row>
        <row r="132">
          <cell r="E132">
            <v>495583025.01983356</v>
          </cell>
        </row>
        <row r="133">
          <cell r="E133">
            <v>626138918.96753895</v>
          </cell>
        </row>
        <row r="134">
          <cell r="E134">
            <v>756694812.91524434</v>
          </cell>
        </row>
        <row r="135">
          <cell r="E135">
            <v>887250706.86294973</v>
          </cell>
        </row>
        <row r="136">
          <cell r="E136">
            <v>1017806600.8106551</v>
          </cell>
        </row>
        <row r="137">
          <cell r="E137">
            <v>1161787481.210254</v>
          </cell>
        </row>
        <row r="138">
          <cell r="E138">
            <v>1305768361.6098528</v>
          </cell>
        </row>
        <row r="139">
          <cell r="E139">
            <v>1449749242.0094516</v>
          </cell>
        </row>
        <row r="140">
          <cell r="E140">
            <v>1593730122.4090505</v>
          </cell>
        </row>
        <row r="141">
          <cell r="E141">
            <v>1737711002.8086493</v>
          </cell>
        </row>
        <row r="142">
          <cell r="E142">
            <v>1936041854.1758137</v>
          </cell>
        </row>
        <row r="143">
          <cell r="E143">
            <v>2134372705.542978</v>
          </cell>
        </row>
        <row r="144">
          <cell r="E144">
            <v>2332703556.9101424</v>
          </cell>
        </row>
        <row r="145">
          <cell r="E145">
            <v>2531034408.277307</v>
          </cell>
        </row>
        <row r="146">
          <cell r="E146">
            <v>2729365259.6444716</v>
          </cell>
        </row>
        <row r="147">
          <cell r="E147">
            <v>2927696111.0116363</v>
          </cell>
        </row>
        <row r="148">
          <cell r="E148">
            <v>3126026962.3788009</v>
          </cell>
        </row>
        <row r="149">
          <cell r="E149">
            <v>3323661603.2196493</v>
          </cell>
        </row>
        <row r="150">
          <cell r="E150">
            <v>3419299538.7973399</v>
          </cell>
        </row>
        <row r="151">
          <cell r="E151">
            <v>3514937474.3750305</v>
          </cell>
        </row>
        <row r="152">
          <cell r="E152">
            <v>3610575409.9527211</v>
          </cell>
        </row>
        <row r="153">
          <cell r="E153">
            <v>3712577205.7213755</v>
          </cell>
        </row>
        <row r="154">
          <cell r="E154">
            <v>3741231636.1965308</v>
          </cell>
        </row>
        <row r="155">
          <cell r="E155">
            <v>3769886066.6716862</v>
          </cell>
        </row>
        <row r="156">
          <cell r="E156">
            <v>3798540497.1468415</v>
          </cell>
        </row>
        <row r="157">
          <cell r="E157">
            <v>3827194927.6219969</v>
          </cell>
        </row>
        <row r="158">
          <cell r="E158">
            <v>3855849358.0971522</v>
          </cell>
        </row>
        <row r="159">
          <cell r="E159">
            <v>3884503788.5723076</v>
          </cell>
        </row>
        <row r="160">
          <cell r="E160">
            <v>3884503788.5723076</v>
          </cell>
        </row>
        <row r="161">
          <cell r="E161">
            <v>3884503788.5723076</v>
          </cell>
        </row>
        <row r="162">
          <cell r="E162">
            <v>3884503788.5723076</v>
          </cell>
        </row>
        <row r="163">
          <cell r="E163">
            <v>3884503788.5723076</v>
          </cell>
        </row>
        <row r="164">
          <cell r="E164">
            <v>3884503788.5723076</v>
          </cell>
        </row>
        <row r="165">
          <cell r="E165">
            <v>3884503788.5723076</v>
          </cell>
        </row>
        <row r="166">
          <cell r="E166">
            <v>3884503788.5723076</v>
          </cell>
        </row>
        <row r="167">
          <cell r="E167">
            <v>3884503788.5723076</v>
          </cell>
        </row>
        <row r="168">
          <cell r="E168">
            <v>3884503788.5723076</v>
          </cell>
        </row>
        <row r="169">
          <cell r="E169">
            <v>3884503788.5723076</v>
          </cell>
        </row>
        <row r="170">
          <cell r="E170">
            <v>3884503788.5723076</v>
          </cell>
        </row>
        <row r="171">
          <cell r="E171">
            <v>3884503788.5723076</v>
          </cell>
        </row>
        <row r="172">
          <cell r="E172">
            <v>3884503788.5723076</v>
          </cell>
        </row>
        <row r="173">
          <cell r="E173">
            <v>3884503788.5723076</v>
          </cell>
        </row>
        <row r="174">
          <cell r="E174">
            <v>3884503788.5723076</v>
          </cell>
        </row>
        <row r="175">
          <cell r="E175">
            <v>3884503788.5723076</v>
          </cell>
        </row>
        <row r="176">
          <cell r="E176">
            <v>3884503788.5723076</v>
          </cell>
        </row>
        <row r="177">
          <cell r="E177">
            <v>3884503788.5723076</v>
          </cell>
        </row>
      </sheetData>
      <sheetData sheetId="1" refreshError="1"/>
      <sheetData sheetId="2" refreshError="1"/>
      <sheetData sheetId="3" refreshError="1"/>
      <sheetData sheetId="4" refreshError="1"/>
      <sheetData sheetId="5" refreshError="1"/>
      <sheetData sheetId="6" refreshError="1"/>
      <sheetData sheetId="7" refreshError="1"/>
      <sheetData sheetId="8"/>
      <sheetData sheetId="9"/>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eekly Scrap, Prod + CapUtil"/>
      <sheetName val="Monthly Scrap (#1+Bundles)"/>
      <sheetName val="Perform"/>
      <sheetName val="Monthly Ship+Prod"/>
      <sheetName val="ShipII"/>
      <sheetName val="Corrupt SSCI"/>
      <sheetName val="Auto"/>
      <sheetName val="Monthly Ship_Prod"/>
    </sheetNames>
    <sheetDataSet>
      <sheetData sheetId="0"/>
      <sheetData sheetId="1"/>
      <sheetData sheetId="2" refreshError="1">
        <row r="461">
          <cell r="A461" t="str">
            <v>1985:1</v>
          </cell>
          <cell r="B461">
            <v>1985</v>
          </cell>
          <cell r="C461">
            <v>191.64</v>
          </cell>
          <cell r="D461">
            <v>1.0409999999999999</v>
          </cell>
          <cell r="E461">
            <v>38.590000000000003</v>
          </cell>
          <cell r="F461">
            <v>-0.23066188197767135</v>
          </cell>
          <cell r="G461">
            <v>60.9</v>
          </cell>
          <cell r="H461">
            <v>-0.125</v>
          </cell>
          <cell r="I461">
            <v>81.78</v>
          </cell>
          <cell r="J461">
            <v>-0.11560506110089752</v>
          </cell>
          <cell r="K461">
            <v>6.0170000000000003</v>
          </cell>
          <cell r="L461">
            <v>6.1872909698996725E-3</v>
          </cell>
          <cell r="M461">
            <v>1</v>
          </cell>
          <cell r="N461">
            <v>1</v>
          </cell>
          <cell r="O461">
            <v>1</v>
          </cell>
          <cell r="P461">
            <v>2.0217552533992582</v>
          </cell>
          <cell r="Q461">
            <v>2.6624040920716108</v>
          </cell>
          <cell r="R461">
            <v>0.7593720500279636</v>
          </cell>
          <cell r="S461">
            <v>1.927967806841046</v>
          </cell>
          <cell r="T461">
            <v>0.88347069597069605</v>
          </cell>
          <cell r="U461">
            <v>0.45823934032293467</v>
          </cell>
          <cell r="V461">
            <v>0</v>
          </cell>
        </row>
        <row r="462">
          <cell r="A462" t="str">
            <v>1985:2</v>
          </cell>
          <cell r="B462">
            <v>1985</v>
          </cell>
          <cell r="C462">
            <v>202.13</v>
          </cell>
          <cell r="D462">
            <v>1.042</v>
          </cell>
          <cell r="E462">
            <v>38.89</v>
          </cell>
          <cell r="F462">
            <v>-0.11108571428571423</v>
          </cell>
          <cell r="G462">
            <v>66.099999999999994</v>
          </cell>
          <cell r="H462">
            <v>-0.13026315789473697</v>
          </cell>
          <cell r="I462">
            <v>83.49</v>
          </cell>
          <cell r="J462">
            <v>-0.13257142857142867</v>
          </cell>
          <cell r="K462">
            <v>5.5979999999999999</v>
          </cell>
          <cell r="L462">
            <v>-8.9756097560975689E-2</v>
          </cell>
          <cell r="M462">
            <v>1.0547380505113755</v>
          </cell>
          <cell r="N462">
            <v>1.0077740347240216</v>
          </cell>
          <cell r="O462">
            <v>0.95547328953896749</v>
          </cell>
          <cell r="P462">
            <v>2.0640296662546351</v>
          </cell>
          <cell r="Q462">
            <v>2.6649616368286444</v>
          </cell>
          <cell r="R462">
            <v>0.7745063334986203</v>
          </cell>
          <cell r="S462">
            <v>2.0335010060362171</v>
          </cell>
          <cell r="T462">
            <v>0.8903388278388279</v>
          </cell>
          <cell r="U462">
            <v>0.43783544989452089</v>
          </cell>
          <cell r="V462">
            <v>0</v>
          </cell>
        </row>
        <row r="463">
          <cell r="A463" t="str">
            <v>1985:3</v>
          </cell>
          <cell r="B463">
            <v>1985</v>
          </cell>
          <cell r="C463">
            <v>200.42</v>
          </cell>
          <cell r="D463">
            <v>1.0409999999999999</v>
          </cell>
          <cell r="E463">
            <v>37.06</v>
          </cell>
          <cell r="F463">
            <v>-0.25327422929679633</v>
          </cell>
          <cell r="G463">
            <v>72.099999999999994</v>
          </cell>
          <cell r="H463">
            <v>-8.8495575221238965E-2</v>
          </cell>
          <cell r="I463">
            <v>85.79</v>
          </cell>
          <cell r="J463">
            <v>-8.8407183083625496E-2</v>
          </cell>
          <cell r="K463">
            <v>6.3440000000000003</v>
          </cell>
          <cell r="L463">
            <v>-0.12363586130681026</v>
          </cell>
          <cell r="M463">
            <v>1.045815069922772</v>
          </cell>
          <cell r="N463">
            <v>0.96035242290748901</v>
          </cell>
          <cell r="O463">
            <v>0.91828130089806992</v>
          </cell>
          <cell r="P463">
            <v>2.1208899876390608</v>
          </cell>
          <cell r="Q463">
            <v>2.6624040920716108</v>
          </cell>
          <cell r="R463">
            <v>0.79660709430055032</v>
          </cell>
          <cell r="S463">
            <v>2.0162977867203216</v>
          </cell>
          <cell r="T463">
            <v>0.84844322344322354</v>
          </cell>
          <cell r="U463">
            <v>0.42079261755441788</v>
          </cell>
          <cell r="V463">
            <v>0</v>
          </cell>
        </row>
        <row r="464">
          <cell r="A464" t="str">
            <v>1985:4</v>
          </cell>
          <cell r="B464">
            <v>1985</v>
          </cell>
          <cell r="C464">
            <v>201.13</v>
          </cell>
          <cell r="D464">
            <v>1.044</v>
          </cell>
          <cell r="E464">
            <v>35.340000000000003</v>
          </cell>
          <cell r="F464">
            <v>-0.23655217109526883</v>
          </cell>
          <cell r="G464">
            <v>71.599999999999994</v>
          </cell>
          <cell r="H464">
            <v>-0.11386138613861385</v>
          </cell>
          <cell r="I464">
            <v>81.069999999999993</v>
          </cell>
          <cell r="J464">
            <v>-0.13349722103463024</v>
          </cell>
          <cell r="K464">
            <v>6.4249999999999998</v>
          </cell>
          <cell r="L464">
            <v>-7.2620519159457553E-3</v>
          </cell>
          <cell r="M464">
            <v>1.0495199332080987</v>
          </cell>
          <cell r="N464">
            <v>0.9157812904897642</v>
          </cell>
          <cell r="O464">
            <v>0.87257160299039616</v>
          </cell>
          <cell r="P464">
            <v>2.0042027194066745</v>
          </cell>
          <cell r="Q464">
            <v>2.6700767263427112</v>
          </cell>
          <cell r="R464">
            <v>0.75061615257472192</v>
          </cell>
          <cell r="S464">
            <v>2.0234406438631791</v>
          </cell>
          <cell r="T464">
            <v>0.80906593406593419</v>
          </cell>
          <cell r="U464">
            <v>0.39984663573884482</v>
          </cell>
          <cell r="V464">
            <v>0</v>
          </cell>
        </row>
        <row r="465">
          <cell r="A465" t="str">
            <v>1985:5</v>
          </cell>
          <cell r="B465">
            <v>1985</v>
          </cell>
          <cell r="C465">
            <v>204.83</v>
          </cell>
          <cell r="D465">
            <v>1.048</v>
          </cell>
          <cell r="E465">
            <v>35.65</v>
          </cell>
          <cell r="F465">
            <v>-0.10404624277456653</v>
          </cell>
          <cell r="G465">
            <v>68.900000000000006</v>
          </cell>
          <cell r="H465">
            <v>-0.13659147869674171</v>
          </cell>
          <cell r="I465">
            <v>71.5</v>
          </cell>
          <cell r="J465">
            <v>-0.23513050919982892</v>
          </cell>
          <cell r="K465">
            <v>6.5190000000000001</v>
          </cell>
          <cell r="L465">
            <v>-6.1744386873920587E-2</v>
          </cell>
          <cell r="M465">
            <v>1.0688269672302235</v>
          </cell>
          <cell r="N465">
            <v>0.92381445970458653</v>
          </cell>
          <cell r="O465">
            <v>0.86432555317964621</v>
          </cell>
          <cell r="P465">
            <v>1.7676143386897403</v>
          </cell>
          <cell r="Q465">
            <v>2.6803069053708439</v>
          </cell>
          <cell r="R465">
            <v>0.65948206720199276</v>
          </cell>
          <cell r="S465">
            <v>2.0606639839034204</v>
          </cell>
          <cell r="T465">
            <v>0.81616300366300365</v>
          </cell>
          <cell r="U465">
            <v>0.39606797131329674</v>
          </cell>
          <cell r="V465">
            <v>0</v>
          </cell>
        </row>
        <row r="466">
          <cell r="A466" t="str">
            <v>1985:6</v>
          </cell>
          <cell r="B466">
            <v>1985</v>
          </cell>
          <cell r="C466">
            <v>208.5</v>
          </cell>
          <cell r="D466">
            <v>1.048</v>
          </cell>
          <cell r="E466">
            <v>35.01</v>
          </cell>
          <cell r="F466">
            <v>-7.6740506329114E-2</v>
          </cell>
          <cell r="G466">
            <v>66.3</v>
          </cell>
          <cell r="H466">
            <v>-7.1428571428571508E-2</v>
          </cell>
          <cell r="I466">
            <v>66.58</v>
          </cell>
          <cell r="J466">
            <v>-0.25081579835715095</v>
          </cell>
          <cell r="K466">
            <v>6.125</v>
          </cell>
          <cell r="L466">
            <v>-8.3906670655100157E-2</v>
          </cell>
          <cell r="M466">
            <v>1.0879774577332499</v>
          </cell>
          <cell r="N466">
            <v>0.90722985229334008</v>
          </cell>
          <cell r="O466">
            <v>0.83386824409350446</v>
          </cell>
          <cell r="P466">
            <v>1.645982694684796</v>
          </cell>
          <cell r="Q466">
            <v>2.6803069053708439</v>
          </cell>
          <cell r="R466">
            <v>0.61410232215816341</v>
          </cell>
          <cell r="S466">
            <v>2.0975855130784709</v>
          </cell>
          <cell r="T466">
            <v>0.80151098901098894</v>
          </cell>
          <cell r="U466">
            <v>0.38211123408965131</v>
          </cell>
          <cell r="V466">
            <v>0</v>
          </cell>
        </row>
        <row r="467">
          <cell r="A467" t="str">
            <v>1985:7</v>
          </cell>
          <cell r="B467">
            <v>1985</v>
          </cell>
          <cell r="C467">
            <v>212.9</v>
          </cell>
          <cell r="D467">
            <v>1.0509999999999999</v>
          </cell>
          <cell r="E467">
            <v>39.79</v>
          </cell>
          <cell r="F467">
            <v>0.1355593607305936</v>
          </cell>
          <cell r="G467">
            <v>62.1</v>
          </cell>
          <cell r="H467">
            <v>-4.9004594180704353E-2</v>
          </cell>
          <cell r="I467">
            <v>68.38</v>
          </cell>
          <cell r="J467">
            <v>-0.17713598074608905</v>
          </cell>
          <cell r="K467">
            <v>5.71</v>
          </cell>
          <cell r="L467">
            <v>-1.8900343642611728E-2</v>
          </cell>
          <cell r="M467">
            <v>1.1109371738676685</v>
          </cell>
          <cell r="N467">
            <v>1.0310961388960869</v>
          </cell>
          <cell r="O467">
            <v>0.92813181802745925</v>
          </cell>
          <cell r="P467">
            <v>1.6904820766378243</v>
          </cell>
          <cell r="Q467">
            <v>2.6879795396419435</v>
          </cell>
          <cell r="R467">
            <v>0.62890436913928582</v>
          </cell>
          <cell r="S467">
            <v>2.1418511066398391</v>
          </cell>
          <cell r="T467">
            <v>0.91094322344322343</v>
          </cell>
          <cell r="U467">
            <v>0.42530651202562897</v>
          </cell>
          <cell r="V467">
            <v>0</v>
          </cell>
        </row>
        <row r="468">
          <cell r="A468" t="str">
            <v>1985:8</v>
          </cell>
          <cell r="B468">
            <v>1985</v>
          </cell>
          <cell r="C468">
            <v>209.4</v>
          </cell>
          <cell r="D468">
            <v>1.046</v>
          </cell>
          <cell r="E468">
            <v>38.9</v>
          </cell>
          <cell r="F468">
            <v>1.5400678673975321E-2</v>
          </cell>
          <cell r="G468">
            <v>63.2</v>
          </cell>
          <cell r="H468">
            <v>4.4628099173553704E-2</v>
          </cell>
          <cell r="I468">
            <v>74.67</v>
          </cell>
          <cell r="J468">
            <v>-8.6046511627906996E-2</v>
          </cell>
          <cell r="K468">
            <v>6.0640000000000001</v>
          </cell>
          <cell r="L468">
            <v>5.1384054367644705E-3</v>
          </cell>
          <cell r="M468">
            <v>1.0926737633061991</v>
          </cell>
          <cell r="N468">
            <v>1.0080331692148223</v>
          </cell>
          <cell r="O468">
            <v>0.92253809239889473</v>
          </cell>
          <cell r="P468">
            <v>1.8459826946847959</v>
          </cell>
          <cell r="Q468">
            <v>2.6751918158567776</v>
          </cell>
          <cell r="R468">
            <v>0.6900375082425958</v>
          </cell>
          <cell r="S468">
            <v>2.1066398390342052</v>
          </cell>
          <cell r="T468">
            <v>0.89056776556776551</v>
          </cell>
          <cell r="U468">
            <v>0.42274324688364801</v>
          </cell>
          <cell r="V468">
            <v>0</v>
          </cell>
        </row>
        <row r="469">
          <cell r="A469" t="str">
            <v>1985:9</v>
          </cell>
          <cell r="B469">
            <v>1985</v>
          </cell>
          <cell r="C469">
            <v>205.15</v>
          </cell>
          <cell r="D469">
            <v>1.0329999999999999</v>
          </cell>
          <cell r="E469">
            <v>37.53</v>
          </cell>
          <cell r="F469">
            <v>-1.3304949441191871E-3</v>
          </cell>
          <cell r="G469">
            <v>63.4</v>
          </cell>
          <cell r="H469">
            <v>9.8786828422876782E-2</v>
          </cell>
          <cell r="I469">
            <v>73.400000000000006</v>
          </cell>
          <cell r="J469">
            <v>-0.14192190787935466</v>
          </cell>
          <cell r="K469">
            <v>5.8479999999999999</v>
          </cell>
          <cell r="L469">
            <v>7.2240557389072313E-2</v>
          </cell>
          <cell r="M469">
            <v>1.0704967647672721</v>
          </cell>
          <cell r="N469">
            <v>0.97253174397512299</v>
          </cell>
          <cell r="O469">
            <v>0.90848639247083862</v>
          </cell>
          <cell r="P469">
            <v>1.8145859085290483</v>
          </cell>
          <cell r="Q469">
            <v>2.6419437340153449</v>
          </cell>
          <cell r="R469">
            <v>0.68683745424478027</v>
          </cell>
          <cell r="S469">
            <v>2.0638832997987926</v>
          </cell>
          <cell r="T469">
            <v>0.85920329670329676</v>
          </cell>
          <cell r="U469">
            <v>0.41630420517819988</v>
          </cell>
          <cell r="V469">
            <v>0</v>
          </cell>
        </row>
        <row r="470">
          <cell r="A470" t="str">
            <v>1985:10</v>
          </cell>
          <cell r="B470">
            <v>1985</v>
          </cell>
          <cell r="C470">
            <v>207.65</v>
          </cell>
          <cell r="D470">
            <v>1.05</v>
          </cell>
          <cell r="E470">
            <v>33.380000000000003</v>
          </cell>
          <cell r="F470">
            <v>-3.1621700029010658E-2</v>
          </cell>
          <cell r="G470">
            <v>65.2</v>
          </cell>
          <cell r="H470">
            <v>0.11643835616438358</v>
          </cell>
          <cell r="I470">
            <v>72.3</v>
          </cell>
          <cell r="J470">
            <v>-0.14881092535907703</v>
          </cell>
          <cell r="K470">
            <v>6.3079999999999998</v>
          </cell>
          <cell r="L470">
            <v>3.6306883522260636E-2</v>
          </cell>
          <cell r="M470">
            <v>1.0835420580254644</v>
          </cell>
          <cell r="N470">
            <v>0.86499093029282192</v>
          </cell>
          <cell r="O470">
            <v>0.79829935892760118</v>
          </cell>
          <cell r="P470">
            <v>1.787391841779975</v>
          </cell>
          <cell r="Q470">
            <v>2.6854219948849103</v>
          </cell>
          <cell r="R470">
            <v>0.66559067631997171</v>
          </cell>
          <cell r="S470">
            <v>2.0890342052313882</v>
          </cell>
          <cell r="T470">
            <v>0.76419413919413925</v>
          </cell>
          <cell r="U470">
            <v>0.36581217161520563</v>
          </cell>
          <cell r="V470">
            <v>0</v>
          </cell>
        </row>
        <row r="471">
          <cell r="A471" t="str">
            <v>1985:11</v>
          </cell>
          <cell r="B471">
            <v>1985</v>
          </cell>
          <cell r="C471">
            <v>219.44</v>
          </cell>
          <cell r="D471">
            <v>1.056</v>
          </cell>
          <cell r="E471">
            <v>34.93</v>
          </cell>
          <cell r="F471">
            <v>-1.5779092702169706E-2</v>
          </cell>
          <cell r="G471">
            <v>64.7</v>
          </cell>
          <cell r="H471">
            <v>0.11937716262975795</v>
          </cell>
          <cell r="I471">
            <v>69.83</v>
          </cell>
          <cell r="J471">
            <v>-0.1442401960784313</v>
          </cell>
          <cell r="K471">
            <v>5.6539999999999999</v>
          </cell>
          <cell r="L471">
            <v>6.3381606168892102E-2</v>
          </cell>
          <cell r="M471">
            <v>1.1450636610311</v>
          </cell>
          <cell r="N471">
            <v>0.90515677636693437</v>
          </cell>
          <cell r="O471">
            <v>0.79048598533977077</v>
          </cell>
          <cell r="P471">
            <v>1.7263288009888751</v>
          </cell>
          <cell r="Q471">
            <v>2.7007672634271098</v>
          </cell>
          <cell r="R471">
            <v>0.63919939506311574</v>
          </cell>
          <cell r="S471">
            <v>2.2076458752515089</v>
          </cell>
          <cell r="T471">
            <v>0.79967948717948723</v>
          </cell>
          <cell r="U471">
            <v>0.36223177645662158</v>
          </cell>
          <cell r="V471">
            <v>0</v>
          </cell>
        </row>
        <row r="472">
          <cell r="A472" t="str">
            <v>1985:12</v>
          </cell>
          <cell r="B472">
            <v>1985</v>
          </cell>
          <cell r="C472">
            <v>230.29</v>
          </cell>
          <cell r="D472">
            <v>1.0589999999999999</v>
          </cell>
          <cell r="E472">
            <v>34.31</v>
          </cell>
          <cell r="F472">
            <v>-5.0110741971206907E-2</v>
          </cell>
          <cell r="G472">
            <v>59.7</v>
          </cell>
          <cell r="H472">
            <v>0.13931297709923673</v>
          </cell>
          <cell r="I472">
            <v>70.77</v>
          </cell>
          <cell r="J472">
            <v>-0.10812854442344044</v>
          </cell>
          <cell r="K472">
            <v>5.8209999999999997</v>
          </cell>
          <cell r="L472">
            <v>0.19601397164577761</v>
          </cell>
          <cell r="M472">
            <v>1.2016802337716552</v>
          </cell>
          <cell r="N472">
            <v>0.88909043793728948</v>
          </cell>
          <cell r="O472">
            <v>0.73987273232143014</v>
          </cell>
          <cell r="P472">
            <v>1.7495673671199008</v>
          </cell>
          <cell r="Q472">
            <v>2.7084398976982094</v>
          </cell>
          <cell r="R472">
            <v>0.64596868795456208</v>
          </cell>
          <cell r="S472">
            <v>2.3168008048289734</v>
          </cell>
          <cell r="T472">
            <v>0.78548534798534808</v>
          </cell>
          <cell r="U472">
            <v>0.33903879278189941</v>
          </cell>
          <cell r="V472">
            <v>0</v>
          </cell>
        </row>
        <row r="473">
          <cell r="A473" t="str">
            <v>1986:1</v>
          </cell>
          <cell r="B473">
            <v>1986</v>
          </cell>
          <cell r="C473">
            <v>230.37</v>
          </cell>
          <cell r="D473">
            <v>1.0549999999999999</v>
          </cell>
          <cell r="E473">
            <v>34.549999999999997</v>
          </cell>
          <cell r="F473">
            <v>-0.10469033428349328</v>
          </cell>
          <cell r="G473">
            <v>69.400000000000006</v>
          </cell>
          <cell r="H473">
            <v>0.13957307060755353</v>
          </cell>
          <cell r="I473">
            <v>74.2</v>
          </cell>
          <cell r="J473">
            <v>-9.2687698703839527E-2</v>
          </cell>
          <cell r="K473">
            <v>6.4370000000000003</v>
          </cell>
          <cell r="L473">
            <v>6.9802227023433527E-2</v>
          </cell>
          <cell r="M473">
            <v>1.2020976831559174</v>
          </cell>
          <cell r="N473">
            <v>0.89530966571650672</v>
          </cell>
          <cell r="O473">
            <v>0.74478944453666429</v>
          </cell>
          <cell r="P473">
            <v>1.8343634116192831</v>
          </cell>
          <cell r="Q473">
            <v>2.6982097186700766</v>
          </cell>
          <cell r="R473">
            <v>0.67984463880866319</v>
          </cell>
          <cell r="S473">
            <v>2.3176056338028168</v>
          </cell>
          <cell r="T473">
            <v>0.79097985347985345</v>
          </cell>
          <cell r="U473">
            <v>0.34129182374396594</v>
          </cell>
          <cell r="V473">
            <v>0</v>
          </cell>
        </row>
        <row r="474">
          <cell r="A474" t="str">
            <v>1986:2</v>
          </cell>
          <cell r="B474">
            <v>1986</v>
          </cell>
          <cell r="C474">
            <v>241.91</v>
          </cell>
          <cell r="D474">
            <v>1.04</v>
          </cell>
          <cell r="E474">
            <v>36.229999999999997</v>
          </cell>
          <cell r="F474">
            <v>-6.8398045770120985E-2</v>
          </cell>
          <cell r="G474">
            <v>71.8</v>
          </cell>
          <cell r="H474">
            <v>8.6232980332829001E-2</v>
          </cell>
          <cell r="I474">
            <v>75.89</v>
          </cell>
          <cell r="J474">
            <v>-9.102886573242297E-2</v>
          </cell>
          <cell r="K474">
            <v>5.7990000000000004</v>
          </cell>
          <cell r="L474">
            <v>3.5905680600214485E-2</v>
          </cell>
          <cell r="M474">
            <v>1.2623147568357338</v>
          </cell>
          <cell r="N474">
            <v>0.93884426017102862</v>
          </cell>
          <cell r="O474">
            <v>0.74374814608398121</v>
          </cell>
          <cell r="P474">
            <v>1.876143386897404</v>
          </cell>
          <cell r="Q474">
            <v>2.659846547314578</v>
          </cell>
          <cell r="R474">
            <v>0.70535775411238943</v>
          </cell>
          <cell r="S474">
            <v>2.4337022132796777</v>
          </cell>
          <cell r="T474">
            <v>0.82944139194139188</v>
          </cell>
          <cell r="U474">
            <v>0.34081465982792924</v>
          </cell>
          <cell r="V474">
            <v>0</v>
          </cell>
        </row>
        <row r="475">
          <cell r="A475" t="str">
            <v>1986:3</v>
          </cell>
          <cell r="B475">
            <v>1986</v>
          </cell>
          <cell r="C475">
            <v>256.25</v>
          </cell>
          <cell r="D475">
            <v>1.026</v>
          </cell>
          <cell r="E475">
            <v>37.04</v>
          </cell>
          <cell r="F475">
            <v>-5.3966540744743163E-4</v>
          </cell>
          <cell r="G475">
            <v>71.900000000000006</v>
          </cell>
          <cell r="H475">
            <v>-2.7739251040220791E-3</v>
          </cell>
          <cell r="I475">
            <v>74.02</v>
          </cell>
          <cell r="J475">
            <v>-0.13719547732836002</v>
          </cell>
          <cell r="K475">
            <v>6.1420000000000003</v>
          </cell>
          <cell r="L475">
            <v>-3.1841109709962123E-2</v>
          </cell>
          <cell r="M475">
            <v>1.3371425589647257</v>
          </cell>
          <cell r="N475">
            <v>0.95983415392588745</v>
          </cell>
          <cell r="O475">
            <v>0.7178248478374909</v>
          </cell>
          <cell r="P475">
            <v>1.8299134734239799</v>
          </cell>
          <cell r="Q475">
            <v>2.6240409207161126</v>
          </cell>
          <cell r="R475">
            <v>0.69736468626586368</v>
          </cell>
          <cell r="S475">
            <v>2.5779678068410461</v>
          </cell>
          <cell r="T475">
            <v>0.84798534798534797</v>
          </cell>
          <cell r="U475">
            <v>0.32893558474046281</v>
          </cell>
          <cell r="V475">
            <v>0</v>
          </cell>
        </row>
        <row r="476">
          <cell r="A476" t="str">
            <v>1986:4</v>
          </cell>
          <cell r="B476">
            <v>1986</v>
          </cell>
          <cell r="C476">
            <v>263.89</v>
          </cell>
          <cell r="D476">
            <v>1.0229999999999999</v>
          </cell>
          <cell r="E476">
            <v>33.33</v>
          </cell>
          <cell r="F476">
            <v>-5.6876061120543442E-2</v>
          </cell>
          <cell r="G476">
            <v>73.5</v>
          </cell>
          <cell r="H476">
            <v>2.6536312849162025E-2</v>
          </cell>
          <cell r="I476">
            <v>74</v>
          </cell>
          <cell r="J476">
            <v>-8.7208585173306985E-2</v>
          </cell>
          <cell r="K476">
            <v>6.2830000000000004</v>
          </cell>
          <cell r="L476">
            <v>-2.2101167315174974E-2</v>
          </cell>
          <cell r="M476">
            <v>1.3770089751617616</v>
          </cell>
          <cell r="N476">
            <v>0.86369525783881818</v>
          </cell>
          <cell r="O476">
            <v>0.62722558343336665</v>
          </cell>
          <cell r="P476">
            <v>1.8294190358467242</v>
          </cell>
          <cell r="Q476">
            <v>2.6163682864450126</v>
          </cell>
          <cell r="R476">
            <v>0.69922076541160239</v>
          </cell>
          <cell r="S476">
            <v>2.6548289738430579</v>
          </cell>
          <cell r="T476">
            <v>0.7630494505494505</v>
          </cell>
          <cell r="U476">
            <v>0.28741943758617378</v>
          </cell>
          <cell r="V476">
            <v>0</v>
          </cell>
        </row>
        <row r="477">
          <cell r="A477" t="str">
            <v>1986:5</v>
          </cell>
          <cell r="B477">
            <v>1986</v>
          </cell>
          <cell r="C477">
            <v>266.38</v>
          </cell>
          <cell r="D477">
            <v>1.0289999999999999</v>
          </cell>
          <cell r="E477">
            <v>33.409999999999997</v>
          </cell>
          <cell r="F477">
            <v>-6.2833099579242657E-2</v>
          </cell>
          <cell r="G477">
            <v>69.5</v>
          </cell>
          <cell r="H477">
            <v>8.7082728592162706E-3</v>
          </cell>
          <cell r="I477">
            <v>72.790000000000006</v>
          </cell>
          <cell r="J477">
            <v>1.8041958041958184E-2</v>
          </cell>
          <cell r="K477">
            <v>6.2119999999999997</v>
          </cell>
          <cell r="L477">
            <v>-4.7093112440558471E-2</v>
          </cell>
          <cell r="M477">
            <v>1.3900020872469214</v>
          </cell>
          <cell r="N477">
            <v>0.865768333765224</v>
          </cell>
          <cell r="O477">
            <v>0.62285398109004997</v>
          </cell>
          <cell r="P477">
            <v>1.7995055624227441</v>
          </cell>
          <cell r="Q477">
            <v>2.6317135549872122</v>
          </cell>
          <cell r="R477">
            <v>0.68377713790796202</v>
          </cell>
          <cell r="S477">
            <v>2.6798792756539234</v>
          </cell>
          <cell r="T477">
            <v>0.76488095238095233</v>
          </cell>
          <cell r="U477">
            <v>0.28541619741221813</v>
          </cell>
          <cell r="V477">
            <v>0</v>
          </cell>
        </row>
        <row r="478">
          <cell r="A478" t="str">
            <v>1986:6</v>
          </cell>
          <cell r="B478">
            <v>1986</v>
          </cell>
          <cell r="C478">
            <v>274.55</v>
          </cell>
          <cell r="D478">
            <v>1.0309999999999999</v>
          </cell>
          <cell r="E478">
            <v>31.41</v>
          </cell>
          <cell r="F478">
            <v>-0.10282776349614386</v>
          </cell>
          <cell r="G478">
            <v>63.5</v>
          </cell>
          <cell r="H478">
            <v>-4.2232277526395134E-2</v>
          </cell>
          <cell r="I478">
            <v>71.39</v>
          </cell>
          <cell r="J478">
            <v>7.224391709222E-2</v>
          </cell>
          <cell r="K478">
            <v>6.0069999999999997</v>
          </cell>
          <cell r="L478">
            <v>-1.9265306122449033E-2</v>
          </cell>
          <cell r="M478">
            <v>1.4326341056146943</v>
          </cell>
          <cell r="N478">
            <v>0.81394143560507892</v>
          </cell>
          <cell r="O478">
            <v>0.56814327706923085</v>
          </cell>
          <cell r="P478">
            <v>1.7648949320148331</v>
          </cell>
          <cell r="Q478">
            <v>2.6368286445012785</v>
          </cell>
          <cell r="R478">
            <v>0.66932484812589699</v>
          </cell>
          <cell r="S478">
            <v>2.7620724346076457</v>
          </cell>
          <cell r="T478">
            <v>0.71909340659340659</v>
          </cell>
          <cell r="U478">
            <v>0.26034560049311462</v>
          </cell>
          <cell r="V478">
            <v>0</v>
          </cell>
        </row>
        <row r="479">
          <cell r="A479" t="str">
            <v>1986:7</v>
          </cell>
          <cell r="B479">
            <v>1986</v>
          </cell>
          <cell r="C479">
            <v>266.17</v>
          </cell>
          <cell r="D479">
            <v>1.0249999999999999</v>
          </cell>
          <cell r="E479">
            <v>24.13</v>
          </cell>
          <cell r="F479">
            <v>-0.39356622266901231</v>
          </cell>
          <cell r="G479">
            <v>59.2</v>
          </cell>
          <cell r="H479">
            <v>-4.6698872785829293E-2</v>
          </cell>
          <cell r="I479">
            <v>72.17</v>
          </cell>
          <cell r="J479">
            <v>5.5425563030125913E-2</v>
          </cell>
          <cell r="K479">
            <v>5.8150000000000004</v>
          </cell>
          <cell r="L479">
            <v>1.8388791593695331E-2</v>
          </cell>
          <cell r="M479">
            <v>1.3889062826132332</v>
          </cell>
          <cell r="N479">
            <v>0.62529152630215068</v>
          </cell>
          <cell r="O479">
            <v>0.4502042608128044</v>
          </cell>
          <cell r="P479">
            <v>1.784177997527812</v>
          </cell>
          <cell r="Q479">
            <v>2.621483375959079</v>
          </cell>
          <cell r="R479">
            <v>0.68059863125207276</v>
          </cell>
          <cell r="S479">
            <v>2.6777665995975855</v>
          </cell>
          <cell r="T479">
            <v>0.55242673992673996</v>
          </cell>
          <cell r="U479">
            <v>0.20630130348543393</v>
          </cell>
          <cell r="V479">
            <v>0</v>
          </cell>
        </row>
        <row r="480">
          <cell r="A480" t="str">
            <v>1986:8</v>
          </cell>
          <cell r="B480">
            <v>1986</v>
          </cell>
          <cell r="C480">
            <v>270.23</v>
          </cell>
          <cell r="D480">
            <v>1.0269999999999999</v>
          </cell>
          <cell r="E480">
            <v>27.54</v>
          </cell>
          <cell r="F480">
            <v>-0.2920308483290488</v>
          </cell>
          <cell r="G480">
            <v>52.8</v>
          </cell>
          <cell r="H480">
            <v>-0.16455696202531656</v>
          </cell>
          <cell r="I480">
            <v>75.97</v>
          </cell>
          <cell r="J480">
            <v>1.7409937056381386E-2</v>
          </cell>
          <cell r="K480">
            <v>5.3639999999999999</v>
          </cell>
          <cell r="L480">
            <v>-0.11543535620052769</v>
          </cell>
          <cell r="M480">
            <v>1.4100918388645378</v>
          </cell>
          <cell r="N480">
            <v>0.71365638766519812</v>
          </cell>
          <cell r="O480">
            <v>0.5061063173302689</v>
          </cell>
          <cell r="P480">
            <v>1.8781211372064275</v>
          </cell>
          <cell r="Q480">
            <v>2.6265984654731453</v>
          </cell>
          <cell r="R480">
            <v>0.71503930345444333</v>
          </cell>
          <cell r="S480">
            <v>2.7186116700201208</v>
          </cell>
          <cell r="T480">
            <v>0.63049450549450547</v>
          </cell>
          <cell r="U480">
            <v>0.23191782498669222</v>
          </cell>
          <cell r="V480">
            <v>0</v>
          </cell>
        </row>
        <row r="481">
          <cell r="A481" t="str">
            <v>1986:9</v>
          </cell>
          <cell r="B481">
            <v>1986</v>
          </cell>
          <cell r="C481">
            <v>263.62</v>
          </cell>
          <cell r="D481">
            <v>1.024</v>
          </cell>
          <cell r="E481">
            <v>30.7</v>
          </cell>
          <cell r="F481">
            <v>-0.18198774313882227</v>
          </cell>
          <cell r="G481">
            <v>54.3</v>
          </cell>
          <cell r="H481">
            <v>-0.14353312302839116</v>
          </cell>
          <cell r="I481">
            <v>74.75</v>
          </cell>
          <cell r="J481">
            <v>1.8392370572207106E-2</v>
          </cell>
          <cell r="K481">
            <v>5.6079999999999997</v>
          </cell>
          <cell r="L481">
            <v>-4.1039671682626566E-2</v>
          </cell>
          <cell r="M481">
            <v>1.3756000834898769</v>
          </cell>
          <cell r="N481">
            <v>0.79554288675822749</v>
          </cell>
          <cell r="O481">
            <v>0.57832425012649535</v>
          </cell>
          <cell r="P481">
            <v>1.8479604449938194</v>
          </cell>
          <cell r="Q481">
            <v>2.6189258312020458</v>
          </cell>
          <cell r="R481">
            <v>0.70561770897713227</v>
          </cell>
          <cell r="S481">
            <v>2.6521126760563378</v>
          </cell>
          <cell r="T481">
            <v>0.70283882783882778</v>
          </cell>
          <cell r="U481">
            <v>0.26501092287072109</v>
          </cell>
          <cell r="V481">
            <v>0</v>
          </cell>
        </row>
        <row r="482">
          <cell r="A482" t="str">
            <v>1986:10</v>
          </cell>
          <cell r="B482">
            <v>1986</v>
          </cell>
          <cell r="C482">
            <v>263.08999999999997</v>
          </cell>
          <cell r="D482">
            <v>1.036</v>
          </cell>
          <cell r="E482">
            <v>32.49</v>
          </cell>
          <cell r="F482">
            <v>-2.6662672258837672E-2</v>
          </cell>
          <cell r="G482">
            <v>56.8</v>
          </cell>
          <cell r="H482">
            <v>-0.12883435582822089</v>
          </cell>
          <cell r="I482">
            <v>74.09</v>
          </cell>
          <cell r="J482">
            <v>2.4757952973720743E-2</v>
          </cell>
          <cell r="K482">
            <v>5.923</v>
          </cell>
          <cell r="L482">
            <v>-6.103360811667724E-2</v>
          </cell>
          <cell r="M482">
            <v>1.37283448131914</v>
          </cell>
          <cell r="N482">
            <v>0.84192796061155739</v>
          </cell>
          <cell r="O482">
            <v>0.61327710810596703</v>
          </cell>
          <cell r="P482">
            <v>1.8316440049443756</v>
          </cell>
          <cell r="Q482">
            <v>2.6496163682864449</v>
          </cell>
          <cell r="R482">
            <v>0.69128649221356264</v>
          </cell>
          <cell r="S482">
            <v>2.6467806841046273</v>
          </cell>
          <cell r="T482">
            <v>0.74381868131868134</v>
          </cell>
          <cell r="U482">
            <v>0.28102769745363543</v>
          </cell>
          <cell r="V482">
            <v>0</v>
          </cell>
        </row>
        <row r="483">
          <cell r="A483" t="str">
            <v>1986:11</v>
          </cell>
          <cell r="B483">
            <v>1986</v>
          </cell>
          <cell r="C483">
            <v>272.79000000000002</v>
          </cell>
          <cell r="D483">
            <v>1.036</v>
          </cell>
          <cell r="E483">
            <v>27.9</v>
          </cell>
          <cell r="F483">
            <v>-0.20125966218150593</v>
          </cell>
          <cell r="G483">
            <v>56.5</v>
          </cell>
          <cell r="H483">
            <v>-0.12673879443585789</v>
          </cell>
          <cell r="I483">
            <v>75.13</v>
          </cell>
          <cell r="J483">
            <v>7.5898610912215281E-2</v>
          </cell>
          <cell r="K483">
            <v>4.899</v>
          </cell>
          <cell r="L483">
            <v>-0.13353378139370353</v>
          </cell>
          <cell r="M483">
            <v>1.4234502191609268</v>
          </cell>
          <cell r="N483">
            <v>0.7229852293340242</v>
          </cell>
          <cell r="O483">
            <v>0.50791044154687626</v>
          </cell>
          <cell r="P483">
            <v>1.8573547589616808</v>
          </cell>
          <cell r="Q483">
            <v>2.6496163682864449</v>
          </cell>
          <cell r="R483">
            <v>0.70099006829538346</v>
          </cell>
          <cell r="S483">
            <v>2.7443661971830986</v>
          </cell>
          <cell r="T483">
            <v>0.63873626373626369</v>
          </cell>
          <cell r="U483">
            <v>0.23274454567757105</v>
          </cell>
          <cell r="V483">
            <v>0</v>
          </cell>
        </row>
        <row r="484">
          <cell r="A484" t="str">
            <v>1986:12</v>
          </cell>
          <cell r="B484">
            <v>1986</v>
          </cell>
          <cell r="C484">
            <v>276.69</v>
          </cell>
          <cell r="D484">
            <v>1.0349999999999999</v>
          </cell>
          <cell r="E484">
            <v>28.18</v>
          </cell>
          <cell r="F484">
            <v>-0.17866511221218306</v>
          </cell>
          <cell r="G484">
            <v>54.9</v>
          </cell>
          <cell r="H484">
            <v>-8.0402010050251271E-2</v>
          </cell>
          <cell r="I484">
            <v>75.69</v>
          </cell>
          <cell r="J484">
            <v>6.9520983467570963E-2</v>
          </cell>
          <cell r="K484">
            <v>5.1989999999999998</v>
          </cell>
          <cell r="L484">
            <v>-0.10685449235526545</v>
          </cell>
          <cell r="M484">
            <v>1.4438008766437069</v>
          </cell>
          <cell r="N484">
            <v>0.73024099507644458</v>
          </cell>
          <cell r="O484">
            <v>0.50577680543731196</v>
          </cell>
          <cell r="P484">
            <v>1.8711990111248453</v>
          </cell>
          <cell r="Q484">
            <v>2.6470588235294112</v>
          </cell>
          <cell r="R484">
            <v>0.70689740420271951</v>
          </cell>
          <cell r="S484">
            <v>2.7836016096579477</v>
          </cell>
          <cell r="T484">
            <v>0.64514652014652019</v>
          </cell>
          <cell r="U484">
            <v>0.23176682967423509</v>
          </cell>
          <cell r="V484">
            <v>0</v>
          </cell>
        </row>
        <row r="485">
          <cell r="A485" t="str">
            <v>1987:1</v>
          </cell>
          <cell r="B485">
            <v>1987</v>
          </cell>
          <cell r="C485">
            <v>296.10000000000002</v>
          </cell>
          <cell r="D485">
            <v>1.04</v>
          </cell>
          <cell r="E485">
            <v>31.31</v>
          </cell>
          <cell r="F485">
            <v>-9.3777134587554212E-2</v>
          </cell>
          <cell r="G485">
            <v>65.5</v>
          </cell>
          <cell r="H485">
            <v>-5.6195965417867533E-2</v>
          </cell>
          <cell r="I485">
            <v>77.83</v>
          </cell>
          <cell r="J485">
            <v>4.8921832884097016E-2</v>
          </cell>
          <cell r="K485">
            <v>5.6639999999999997</v>
          </cell>
          <cell r="L485">
            <v>-0.12008699704831449</v>
          </cell>
          <cell r="M485">
            <v>1.5450845335003134</v>
          </cell>
          <cell r="N485">
            <v>0.81135009069707165</v>
          </cell>
          <cell r="O485">
            <v>0.52511695839644301</v>
          </cell>
          <cell r="P485">
            <v>1.9241038318912236</v>
          </cell>
          <cell r="Q485">
            <v>2.659846547314578</v>
          </cell>
          <cell r="R485">
            <v>0.72338903679756583</v>
          </cell>
          <cell r="S485">
            <v>2.97887323943662</v>
          </cell>
          <cell r="T485">
            <v>0.71680402930402931</v>
          </cell>
          <cell r="U485">
            <v>0.240629248607972</v>
          </cell>
          <cell r="V485">
            <v>0</v>
          </cell>
        </row>
        <row r="486">
          <cell r="A486" t="str">
            <v>1987:2</v>
          </cell>
          <cell r="B486">
            <v>1987</v>
          </cell>
          <cell r="C486">
            <v>318.18</v>
          </cell>
          <cell r="D486">
            <v>1.0409999999999999</v>
          </cell>
          <cell r="E486">
            <v>32.619999999999997</v>
          </cell>
          <cell r="F486">
            <v>-9.9641181341429741E-2</v>
          </cell>
          <cell r="G486">
            <v>69.5</v>
          </cell>
          <cell r="H486">
            <v>-3.2033426183843972E-2</v>
          </cell>
          <cell r="I486">
            <v>77.62</v>
          </cell>
          <cell r="J486">
            <v>2.2796152325734731E-2</v>
          </cell>
          <cell r="K486">
            <v>5.5270000000000001</v>
          </cell>
          <cell r="L486">
            <v>-4.690463873081574E-2</v>
          </cell>
          <cell r="M486">
            <v>1.660300563556669</v>
          </cell>
          <cell r="N486">
            <v>0.84529670899196674</v>
          </cell>
          <cell r="O486">
            <v>0.50912270196498988</v>
          </cell>
          <cell r="P486">
            <v>1.9189122373300371</v>
          </cell>
          <cell r="Q486">
            <v>2.6624040920716108</v>
          </cell>
          <cell r="R486">
            <v>0.72074417367535515</v>
          </cell>
          <cell r="S486">
            <v>3.2010060362173038</v>
          </cell>
          <cell r="T486">
            <v>0.7467948717948717</v>
          </cell>
          <cell r="U486">
            <v>0.23330005109186702</v>
          </cell>
          <cell r="V486">
            <v>0</v>
          </cell>
        </row>
        <row r="487">
          <cell r="A487" t="str">
            <v>1987:3</v>
          </cell>
          <cell r="B487">
            <v>1987</v>
          </cell>
          <cell r="C487">
            <v>334.65</v>
          </cell>
          <cell r="D487">
            <v>1.0429999999999999</v>
          </cell>
          <cell r="E487">
            <v>36.33</v>
          </cell>
          <cell r="F487">
            <v>-1.9168466522678229E-2</v>
          </cell>
          <cell r="G487">
            <v>77.3</v>
          </cell>
          <cell r="H487">
            <v>7.5104311543810809E-2</v>
          </cell>
          <cell r="I487">
            <v>74.97</v>
          </cell>
          <cell r="J487">
            <v>1.2834369089435249E-2</v>
          </cell>
          <cell r="K487">
            <v>6.234</v>
          </cell>
          <cell r="L487">
            <v>1.4978834255942708E-2</v>
          </cell>
          <cell r="M487">
            <v>1.7462429555416406</v>
          </cell>
          <cell r="N487">
            <v>0.9414356050790359</v>
          </cell>
          <cell r="O487">
            <v>0.53912063157730894</v>
          </cell>
          <cell r="P487">
            <v>1.8533992583436341</v>
          </cell>
          <cell r="Q487">
            <v>2.6675191815856776</v>
          </cell>
          <cell r="R487">
            <v>0.69480259828606039</v>
          </cell>
          <cell r="S487">
            <v>3.3667002012072431</v>
          </cell>
          <cell r="T487">
            <v>0.83173076923076916</v>
          </cell>
          <cell r="U487">
            <v>0.24704628256846994</v>
          </cell>
          <cell r="V487">
            <v>0</v>
          </cell>
        </row>
        <row r="488">
          <cell r="A488" t="str">
            <v>1987:4</v>
          </cell>
          <cell r="B488">
            <v>1987</v>
          </cell>
          <cell r="C488">
            <v>335.43</v>
          </cell>
          <cell r="D488">
            <v>1.0509999999999999</v>
          </cell>
          <cell r="E488">
            <v>38.53</v>
          </cell>
          <cell r="F488">
            <v>0.15601560156015615</v>
          </cell>
          <cell r="G488">
            <v>80.3</v>
          </cell>
          <cell r="H488">
            <v>9.2517006802721014E-2</v>
          </cell>
          <cell r="I488">
            <v>73.72</v>
          </cell>
          <cell r="J488">
            <v>-3.7837837837837451E-3</v>
          </cell>
          <cell r="K488">
            <v>6.3120000000000003</v>
          </cell>
          <cell r="L488">
            <v>4.6156294763648464E-3</v>
          </cell>
          <cell r="M488">
            <v>1.7503130870381969</v>
          </cell>
          <cell r="N488">
            <v>0.99844519305519563</v>
          </cell>
          <cell r="O488">
            <v>0.57043805502518463</v>
          </cell>
          <cell r="P488">
            <v>1.822496909765142</v>
          </cell>
          <cell r="Q488">
            <v>2.6879795396419435</v>
          </cell>
          <cell r="R488">
            <v>0.67801740410863043</v>
          </cell>
          <cell r="S488">
            <v>3.374547283702213</v>
          </cell>
          <cell r="T488">
            <v>0.88209706959706968</v>
          </cell>
          <cell r="U488">
            <v>0.26139715802983854</v>
          </cell>
          <cell r="V488">
            <v>0</v>
          </cell>
        </row>
        <row r="489">
          <cell r="A489" t="str">
            <v>1987:5</v>
          </cell>
          <cell r="B489">
            <v>1987</v>
          </cell>
          <cell r="C489">
            <v>336.1</v>
          </cell>
          <cell r="D489">
            <v>1.054</v>
          </cell>
          <cell r="E489">
            <v>41.48</v>
          </cell>
          <cell r="F489">
            <v>0.24154444777012873</v>
          </cell>
          <cell r="G489">
            <v>80.2</v>
          </cell>
          <cell r="H489">
            <v>0.15395683453237408</v>
          </cell>
          <cell r="I489">
            <v>74.94</v>
          </cell>
          <cell r="J489">
            <v>2.9537024316526939E-2</v>
          </cell>
          <cell r="K489">
            <v>6.2469999999999999</v>
          </cell>
          <cell r="L489">
            <v>5.634256278171268E-3</v>
          </cell>
          <cell r="M489">
            <v>1.7538092256313924</v>
          </cell>
          <cell r="N489">
            <v>1.0748898678414096</v>
          </cell>
          <cell r="O489">
            <v>0.61288870655497685</v>
          </cell>
          <cell r="P489">
            <v>1.8526576019777501</v>
          </cell>
          <cell r="Q489">
            <v>2.6956521739130435</v>
          </cell>
          <cell r="R489">
            <v>0.68727620718529436</v>
          </cell>
          <cell r="S489">
            <v>3.3812877263581491</v>
          </cell>
          <cell r="T489">
            <v>0.94963369963369959</v>
          </cell>
          <cell r="U489">
            <v>0.28084971658312924</v>
          </cell>
          <cell r="V489">
            <v>0</v>
          </cell>
        </row>
        <row r="490">
          <cell r="A490" t="str">
            <v>1987:6</v>
          </cell>
          <cell r="B490">
            <v>1987</v>
          </cell>
          <cell r="C490">
            <v>349.58</v>
          </cell>
          <cell r="D490">
            <v>1.0549999999999999</v>
          </cell>
          <cell r="E490">
            <v>42.73</v>
          </cell>
          <cell r="F490">
            <v>0.36039477873288761</v>
          </cell>
          <cell r="G490">
            <v>79.7</v>
          </cell>
          <cell r="H490">
            <v>0.25511811023622055</v>
          </cell>
          <cell r="I490">
            <v>76.67</v>
          </cell>
          <cell r="J490">
            <v>7.3959938366717992E-2</v>
          </cell>
          <cell r="K490">
            <v>6.6559999999999997</v>
          </cell>
          <cell r="L490">
            <v>0.10804061927750963</v>
          </cell>
          <cell r="M490">
            <v>1.8241494468795658</v>
          </cell>
          <cell r="N490">
            <v>1.1072816791915001</v>
          </cell>
          <cell r="O490">
            <v>0.60701258939372704</v>
          </cell>
          <cell r="P490">
            <v>1.895426452410383</v>
          </cell>
          <cell r="Q490">
            <v>2.6982097186700766</v>
          </cell>
          <cell r="R490">
            <v>0.70247558568005664</v>
          </cell>
          <cell r="S490">
            <v>3.5169014084507038</v>
          </cell>
          <cell r="T490">
            <v>0.97825091575091572</v>
          </cell>
          <cell r="U490">
            <v>0.27815704853149792</v>
          </cell>
          <cell r="V490">
            <v>0</v>
          </cell>
        </row>
        <row r="491">
          <cell r="A491" t="str">
            <v>1987:7</v>
          </cell>
          <cell r="B491">
            <v>1987</v>
          </cell>
          <cell r="C491">
            <v>362.36</v>
          </cell>
          <cell r="D491">
            <v>1.06</v>
          </cell>
          <cell r="E491">
            <v>51.43</v>
          </cell>
          <cell r="F491">
            <v>1.1313717364276834</v>
          </cell>
          <cell r="G491">
            <v>77.3</v>
          </cell>
          <cell r="H491">
            <v>0.3057432432432432</v>
          </cell>
          <cell r="I491">
            <v>78.290000000000006</v>
          </cell>
          <cell r="J491">
            <v>8.4799778301233308E-2</v>
          </cell>
          <cell r="K491">
            <v>6.2949999999999999</v>
          </cell>
          <cell r="L491">
            <v>8.2545141874462491E-2</v>
          </cell>
          <cell r="M491">
            <v>1.8908369860154459</v>
          </cell>
          <cell r="N491">
            <v>1.3327286861881316</v>
          </cell>
          <cell r="O491">
            <v>0.70483531687022161</v>
          </cell>
          <cell r="P491">
            <v>1.9354758961681089</v>
          </cell>
          <cell r="Q491">
            <v>2.710997442455243</v>
          </cell>
          <cell r="R491">
            <v>0.71393497679408546</v>
          </cell>
          <cell r="S491">
            <v>3.6454728370221328</v>
          </cell>
          <cell r="T491">
            <v>1.17742673992674</v>
          </cell>
          <cell r="U491">
            <v>0.32298327063891696</v>
          </cell>
          <cell r="V491">
            <v>0</v>
          </cell>
        </row>
        <row r="492">
          <cell r="A492" t="str">
            <v>1987:8</v>
          </cell>
          <cell r="B492">
            <v>1987</v>
          </cell>
          <cell r="C492">
            <v>384.94</v>
          </cell>
          <cell r="D492">
            <v>1.0589999999999999</v>
          </cell>
          <cell r="E492">
            <v>50.28</v>
          </cell>
          <cell r="F492">
            <v>0.82570806100217875</v>
          </cell>
          <cell r="G492">
            <v>79.099999999999994</v>
          </cell>
          <cell r="H492">
            <v>0.49810606060606055</v>
          </cell>
          <cell r="I492">
            <v>82.73</v>
          </cell>
          <cell r="J492">
            <v>8.8982493089377446E-2</v>
          </cell>
          <cell r="K492">
            <v>6.3639999999999999</v>
          </cell>
          <cell r="L492">
            <v>0.18642803877703207</v>
          </cell>
          <cell r="M492">
            <v>2.00866207472344</v>
          </cell>
          <cell r="N492">
            <v>1.3029282197460481</v>
          </cell>
          <cell r="O492">
            <v>0.64865476186453119</v>
          </cell>
          <cell r="P492">
            <v>2.0452410383189124</v>
          </cell>
          <cell r="Q492">
            <v>2.7084398976982094</v>
          </cell>
          <cell r="R492">
            <v>0.75513620961538697</v>
          </cell>
          <cell r="S492">
            <v>3.8726358148893358</v>
          </cell>
          <cell r="T492">
            <v>1.1510989010989012</v>
          </cell>
          <cell r="U492">
            <v>0.29723913017413306</v>
          </cell>
          <cell r="V492">
            <v>0</v>
          </cell>
        </row>
        <row r="493">
          <cell r="A493" t="str">
            <v>1987:9</v>
          </cell>
          <cell r="B493">
            <v>1987</v>
          </cell>
          <cell r="C493">
            <v>372.49</v>
          </cell>
          <cell r="D493">
            <v>1.0569999999999999</v>
          </cell>
          <cell r="E493">
            <v>50.63</v>
          </cell>
          <cell r="F493">
            <v>0.64918566775244302</v>
          </cell>
          <cell r="G493">
            <v>83.9</v>
          </cell>
          <cell r="H493">
            <v>0.54511970534069998</v>
          </cell>
          <cell r="I493">
            <v>91.35</v>
          </cell>
          <cell r="J493">
            <v>0.22207357859531762</v>
          </cell>
          <cell r="K493">
            <v>6.726</v>
          </cell>
          <cell r="L493">
            <v>0.19935805991440803</v>
          </cell>
          <cell r="M493">
            <v>1.9436965142976417</v>
          </cell>
          <cell r="N493">
            <v>1.3119979269240736</v>
          </cell>
          <cell r="O493">
            <v>0.67500143014773395</v>
          </cell>
          <cell r="P493">
            <v>2.2583436341161924</v>
          </cell>
          <cell r="Q493">
            <v>2.703324808184143</v>
          </cell>
          <cell r="R493">
            <v>0.83539485424733329</v>
          </cell>
          <cell r="S493">
            <v>3.74738430583501</v>
          </cell>
          <cell r="T493">
            <v>1.1591117216117217</v>
          </cell>
          <cell r="U493">
            <v>0.30931221006793508</v>
          </cell>
          <cell r="V493">
            <v>0</v>
          </cell>
        </row>
        <row r="494">
          <cell r="A494" t="str">
            <v>1987:10</v>
          </cell>
          <cell r="B494">
            <v>1987</v>
          </cell>
          <cell r="C494">
            <v>323.13</v>
          </cell>
          <cell r="D494">
            <v>1.0620000000000001</v>
          </cell>
          <cell r="E494">
            <v>28.62</v>
          </cell>
          <cell r="F494">
            <v>-0.11911357340720219</v>
          </cell>
          <cell r="G494">
            <v>84.4</v>
          </cell>
          <cell r="H494">
            <v>0.48591549295774672</v>
          </cell>
          <cell r="I494">
            <v>109.9</v>
          </cell>
          <cell r="J494">
            <v>0.48333108381697931</v>
          </cell>
          <cell r="K494">
            <v>7.077</v>
          </cell>
          <cell r="L494">
            <v>0.19483369913894988</v>
          </cell>
          <cell r="M494">
            <v>1.6861302442078898</v>
          </cell>
          <cell r="N494">
            <v>0.74164291267167659</v>
          </cell>
          <cell r="O494">
            <v>0.43984912507164331</v>
          </cell>
          <cell r="P494">
            <v>2.7169344870210135</v>
          </cell>
          <cell r="Q494">
            <v>2.7161125319693094</v>
          </cell>
          <cell r="R494">
            <v>1.0003026218693185</v>
          </cell>
          <cell r="S494">
            <v>3.2508048289738429</v>
          </cell>
          <cell r="T494">
            <v>0.65521978021978022</v>
          </cell>
          <cell r="U494">
            <v>0.20155617291444977</v>
          </cell>
          <cell r="V494">
            <v>0</v>
          </cell>
        </row>
        <row r="495">
          <cell r="A495" t="str">
            <v>1987:11</v>
          </cell>
          <cell r="B495">
            <v>1987</v>
          </cell>
          <cell r="C495">
            <v>280.11</v>
          </cell>
          <cell r="D495">
            <v>1.0629999999999999</v>
          </cell>
          <cell r="E495">
            <v>39.31</v>
          </cell>
          <cell r="F495">
            <v>0.40896057347670256</v>
          </cell>
          <cell r="G495">
            <v>85.2</v>
          </cell>
          <cell r="H495">
            <v>0.50796460176991154</v>
          </cell>
          <cell r="I495">
            <v>109.69</v>
          </cell>
          <cell r="J495">
            <v>0.46000266205244245</v>
          </cell>
          <cell r="K495">
            <v>6.6059999999999999</v>
          </cell>
          <cell r="L495">
            <v>0.34843845682792396</v>
          </cell>
          <cell r="M495">
            <v>1.4616468378209144</v>
          </cell>
          <cell r="N495">
            <v>1.0186576833376522</v>
          </cell>
          <cell r="O495">
            <v>0.69692463116214209</v>
          </cell>
          <cell r="P495">
            <v>2.7117428924598266</v>
          </cell>
          <cell r="Q495">
            <v>2.7186700767263425</v>
          </cell>
          <cell r="R495">
            <v>0.99745199525098049</v>
          </cell>
          <cell r="S495">
            <v>2.8180080482897383</v>
          </cell>
          <cell r="T495">
            <v>0.89995421245421248</v>
          </cell>
          <cell r="U495">
            <v>0.31935828323854459</v>
          </cell>
          <cell r="V495">
            <v>0</v>
          </cell>
        </row>
        <row r="496">
          <cell r="A496" t="str">
            <v>1987:12</v>
          </cell>
          <cell r="B496">
            <v>1987</v>
          </cell>
          <cell r="C496">
            <v>277.68</v>
          </cell>
          <cell r="D496">
            <v>1.0580000000000001</v>
          </cell>
          <cell r="E496">
            <v>44.24</v>
          </cell>
          <cell r="F496">
            <v>0.56990773598296673</v>
          </cell>
          <cell r="G496">
            <v>82.8</v>
          </cell>
          <cell r="H496">
            <v>0.50819672131147531</v>
          </cell>
          <cell r="I496">
            <v>101.37</v>
          </cell>
          <cell r="J496">
            <v>0.3392786365437972</v>
          </cell>
          <cell r="K496">
            <v>6.9770000000000003</v>
          </cell>
          <cell r="L496">
            <v>0.3419888440084633</v>
          </cell>
          <cell r="M496">
            <v>1.4489668127739512</v>
          </cell>
          <cell r="N496">
            <v>1.14641098730241</v>
          </cell>
          <cell r="O496">
            <v>0.79119202537681443</v>
          </cell>
          <cell r="P496">
            <v>2.5060568603213844</v>
          </cell>
          <cell r="Q496">
            <v>2.7058823529411766</v>
          </cell>
          <cell r="R496">
            <v>0.92615144837964203</v>
          </cell>
          <cell r="S496">
            <v>2.7935613682092555</v>
          </cell>
          <cell r="T496">
            <v>1.0128205128205128</v>
          </cell>
          <cell r="U496">
            <v>0.36255531177743794</v>
          </cell>
          <cell r="V496">
            <v>0</v>
          </cell>
        </row>
        <row r="497">
          <cell r="A497" t="str">
            <v>1988:1</v>
          </cell>
          <cell r="B497">
            <v>1988</v>
          </cell>
          <cell r="C497">
            <v>288.36</v>
          </cell>
          <cell r="D497">
            <v>1.0629999999999999</v>
          </cell>
          <cell r="E497">
            <v>40.840000000000003</v>
          </cell>
          <cell r="F497">
            <v>0.30437559885020771</v>
          </cell>
          <cell r="G497">
            <v>88.1</v>
          </cell>
          <cell r="H497">
            <v>0.34503816793893116</v>
          </cell>
          <cell r="I497">
            <v>99.72</v>
          </cell>
          <cell r="J497">
            <v>0.28125401516124882</v>
          </cell>
          <cell r="K497">
            <v>6.6079999999999997</v>
          </cell>
          <cell r="L497">
            <v>0.16666666666666674</v>
          </cell>
          <cell r="M497">
            <v>1.5046963055729494</v>
          </cell>
          <cell r="N497">
            <v>1.0583052604301633</v>
          </cell>
          <cell r="O497">
            <v>0.70333479022345846</v>
          </cell>
          <cell r="P497">
            <v>2.465265760197775</v>
          </cell>
          <cell r="Q497">
            <v>2.7186700767263425</v>
          </cell>
          <cell r="R497">
            <v>0.90679107454123242</v>
          </cell>
          <cell r="S497">
            <v>2.9010060362173036</v>
          </cell>
          <cell r="T497">
            <v>0.9349816849816851</v>
          </cell>
          <cell r="U497">
            <v>0.32229567029816725</v>
          </cell>
          <cell r="V497">
            <v>0</v>
          </cell>
        </row>
        <row r="498">
          <cell r="A498" t="str">
            <v>1988:2</v>
          </cell>
          <cell r="B498">
            <v>1988</v>
          </cell>
          <cell r="C498">
            <v>296.45999999999998</v>
          </cell>
          <cell r="D498">
            <v>1.0609999999999999</v>
          </cell>
          <cell r="E498">
            <v>47.39</v>
          </cell>
          <cell r="F498">
            <v>0.45278969957081561</v>
          </cell>
          <cell r="G498">
            <v>89.7</v>
          </cell>
          <cell r="H498">
            <v>0.2906474820143885</v>
          </cell>
          <cell r="I498">
            <v>114.55</v>
          </cell>
          <cell r="J498">
            <v>0.47577943828910052</v>
          </cell>
          <cell r="K498">
            <v>6.8479999999999999</v>
          </cell>
          <cell r="L498">
            <v>0.23900850370906457</v>
          </cell>
          <cell r="M498">
            <v>1.5469630557294929</v>
          </cell>
          <cell r="N498">
            <v>1.2280383519046385</v>
          </cell>
          <cell r="O498">
            <v>0.7938381898367568</v>
          </cell>
          <cell r="P498">
            <v>2.8318912237330034</v>
          </cell>
          <cell r="Q498">
            <v>2.7135549872122762</v>
          </cell>
          <cell r="R498">
            <v>1.0436093011117855</v>
          </cell>
          <cell r="S498">
            <v>2.9824949698189132</v>
          </cell>
          <cell r="T498">
            <v>1.0849358974358974</v>
          </cell>
          <cell r="U498">
            <v>0.36376788843394797</v>
          </cell>
          <cell r="V498">
            <v>0</v>
          </cell>
        </row>
        <row r="499">
          <cell r="A499" t="str">
            <v>1988:3</v>
          </cell>
          <cell r="B499">
            <v>1988</v>
          </cell>
          <cell r="C499">
            <v>308.04000000000002</v>
          </cell>
          <cell r="D499">
            <v>1.0629999999999999</v>
          </cell>
          <cell r="E499">
            <v>47.44</v>
          </cell>
          <cell r="F499">
            <v>0.30580787228186068</v>
          </cell>
          <cell r="G499">
            <v>92.2</v>
          </cell>
          <cell r="H499">
            <v>0.19275549805950853</v>
          </cell>
          <cell r="I499">
            <v>113.93</v>
          </cell>
          <cell r="J499">
            <v>0.51967453648125939</v>
          </cell>
          <cell r="K499">
            <v>7.6929999999999996</v>
          </cell>
          <cell r="L499">
            <v>0.23403914019890926</v>
          </cell>
          <cell r="M499">
            <v>1.6073888541014405</v>
          </cell>
          <cell r="N499">
            <v>1.2293340243586419</v>
          </cell>
          <cell r="O499">
            <v>0.76480188426207663</v>
          </cell>
          <cell r="P499">
            <v>2.8165636588380716</v>
          </cell>
          <cell r="Q499">
            <v>2.7186700767263425</v>
          </cell>
          <cell r="R499">
            <v>1.0360078933261392</v>
          </cell>
          <cell r="S499">
            <v>3.0989939637826964</v>
          </cell>
          <cell r="T499">
            <v>1.086080586080586</v>
          </cell>
          <cell r="U499">
            <v>0.35046231092199143</v>
          </cell>
          <cell r="V499">
            <v>0</v>
          </cell>
        </row>
        <row r="500">
          <cell r="A500" t="str">
            <v>1988:4</v>
          </cell>
          <cell r="B500">
            <v>1988</v>
          </cell>
          <cell r="C500">
            <v>305.77999999999997</v>
          </cell>
          <cell r="D500">
            <v>1.07</v>
          </cell>
          <cell r="E500">
            <v>48.53</v>
          </cell>
          <cell r="F500">
            <v>0.2595380223202699</v>
          </cell>
          <cell r="G500">
            <v>91.4</v>
          </cell>
          <cell r="H500">
            <v>0.13823163138231642</v>
          </cell>
          <cell r="I500">
            <v>109.6</v>
          </cell>
          <cell r="J500">
            <v>0.48670645686380887</v>
          </cell>
          <cell r="K500">
            <v>7.0819999999999999</v>
          </cell>
          <cell r="L500">
            <v>0.12198986058301631</v>
          </cell>
          <cell r="M500">
            <v>1.5955959089960341</v>
          </cell>
          <cell r="N500">
            <v>1.2575796838559212</v>
          </cell>
          <cell r="O500">
            <v>0.78815674868908614</v>
          </cell>
          <cell r="P500">
            <v>2.7095179233621751</v>
          </cell>
          <cell r="Q500">
            <v>2.7365728900255757</v>
          </cell>
          <cell r="R500">
            <v>0.99011355891085084</v>
          </cell>
          <cell r="S500">
            <v>3.0762575452716292</v>
          </cell>
          <cell r="T500">
            <v>1.1110347985347986</v>
          </cell>
          <cell r="U500">
            <v>0.3611644285903558</v>
          </cell>
          <cell r="V500">
            <v>0</v>
          </cell>
        </row>
        <row r="501">
          <cell r="A501" t="str">
            <v>1988:5</v>
          </cell>
          <cell r="B501">
            <v>1988</v>
          </cell>
          <cell r="C501">
            <v>297.39</v>
          </cell>
          <cell r="D501">
            <v>1.075</v>
          </cell>
          <cell r="E501">
            <v>43.3</v>
          </cell>
          <cell r="F501">
            <v>4.3876567020250778E-2</v>
          </cell>
          <cell r="G501">
            <v>93.1</v>
          </cell>
          <cell r="H501">
            <v>0.16084788029925168</v>
          </cell>
          <cell r="I501">
            <v>104.63</v>
          </cell>
          <cell r="J501">
            <v>0.39618361355751275</v>
          </cell>
          <cell r="K501">
            <v>7.1870000000000003</v>
          </cell>
          <cell r="L501">
            <v>0.150472226668801</v>
          </cell>
          <cell r="M501">
            <v>1.5518159048215405</v>
          </cell>
          <cell r="N501">
            <v>1.1220523451671416</v>
          </cell>
          <cell r="O501">
            <v>0.72305763955691515</v>
          </cell>
          <cell r="P501">
            <v>2.5866501854140913</v>
          </cell>
          <cell r="Q501">
            <v>2.7493606138107416</v>
          </cell>
          <cell r="R501">
            <v>0.94081881162503234</v>
          </cell>
          <cell r="S501">
            <v>2.9918511066398388</v>
          </cell>
          <cell r="T501">
            <v>0.99130036630036622</v>
          </cell>
          <cell r="U501">
            <v>0.33133345576601908</v>
          </cell>
          <cell r="V501">
            <v>0</v>
          </cell>
        </row>
        <row r="502">
          <cell r="A502" t="str">
            <v>1988:6</v>
          </cell>
          <cell r="B502">
            <v>1988</v>
          </cell>
          <cell r="C502">
            <v>312.77999999999997</v>
          </cell>
          <cell r="D502">
            <v>1.077</v>
          </cell>
          <cell r="E502">
            <v>50.29</v>
          </cell>
          <cell r="F502">
            <v>0.17692487713550209</v>
          </cell>
          <cell r="G502">
            <v>87.4</v>
          </cell>
          <cell r="H502">
            <v>9.6612296110414109E-2</v>
          </cell>
          <cell r="I502">
            <v>102.52</v>
          </cell>
          <cell r="J502">
            <v>0.33715925394548063</v>
          </cell>
          <cell r="K502">
            <v>7.4219999999999997</v>
          </cell>
          <cell r="L502">
            <v>0.11508413461538458</v>
          </cell>
          <cell r="M502">
            <v>1.6321227301189731</v>
          </cell>
          <cell r="N502">
            <v>1.3031873542368488</v>
          </cell>
          <cell r="O502">
            <v>0.79846161700220508</v>
          </cell>
          <cell r="P502">
            <v>2.5344870210135966</v>
          </cell>
          <cell r="Q502">
            <v>2.754475703324808</v>
          </cell>
          <cell r="R502">
            <v>0.9201340995508972</v>
          </cell>
          <cell r="S502">
            <v>3.1466800804828967</v>
          </cell>
          <cell r="T502">
            <v>1.1513278388278387</v>
          </cell>
          <cell r="U502">
            <v>0.36588652464827415</v>
          </cell>
          <cell r="V502">
            <v>0</v>
          </cell>
        </row>
        <row r="503">
          <cell r="A503" t="str">
            <v>1988:7</v>
          </cell>
          <cell r="B503">
            <v>1988</v>
          </cell>
          <cell r="C503">
            <v>310.87</v>
          </cell>
          <cell r="D503">
            <v>1.0860000000000001</v>
          </cell>
          <cell r="E503">
            <v>53.3</v>
          </cell>
          <cell r="F503">
            <v>3.6360101108302567E-2</v>
          </cell>
          <cell r="G503">
            <v>88</v>
          </cell>
          <cell r="H503">
            <v>0.13842173350582154</v>
          </cell>
          <cell r="I503">
            <v>111.67</v>
          </cell>
          <cell r="J503">
            <v>0.42636352024524204</v>
          </cell>
          <cell r="K503">
            <v>6.3250000000000002</v>
          </cell>
          <cell r="L503">
            <v>4.7656870532168938E-3</v>
          </cell>
          <cell r="M503">
            <v>1.6221561260697142</v>
          </cell>
          <cell r="N503">
            <v>1.3811868359678672</v>
          </cell>
          <cell r="O503">
            <v>0.85145123442236958</v>
          </cell>
          <cell r="P503">
            <v>2.7606922126081579</v>
          </cell>
          <cell r="Q503">
            <v>2.7774936061381075</v>
          </cell>
          <cell r="R503">
            <v>0.99395087949336069</v>
          </cell>
          <cell r="S503">
            <v>3.1274647887323943</v>
          </cell>
          <cell r="T503">
            <v>1.2202380952380951</v>
          </cell>
          <cell r="U503">
            <v>0.39016845197885502</v>
          </cell>
          <cell r="V503">
            <v>0</v>
          </cell>
        </row>
        <row r="504">
          <cell r="A504" t="str">
            <v>1988:8</v>
          </cell>
          <cell r="B504">
            <v>1988</v>
          </cell>
          <cell r="C504">
            <v>303.12</v>
          </cell>
          <cell r="D504">
            <v>1.087</v>
          </cell>
          <cell r="E504">
            <v>49.42</v>
          </cell>
          <cell r="F504">
            <v>-1.7104216388225901E-2</v>
          </cell>
          <cell r="G504">
            <v>86.6</v>
          </cell>
          <cell r="H504">
            <v>9.4816687737041772E-2</v>
          </cell>
          <cell r="I504">
            <v>113.26</v>
          </cell>
          <cell r="J504">
            <v>0.36903179016076382</v>
          </cell>
          <cell r="K504">
            <v>7.0350000000000001</v>
          </cell>
          <cell r="L504">
            <v>0.10543683218101818</v>
          </cell>
          <cell r="M504">
            <v>1.5817157169693177</v>
          </cell>
          <cell r="N504">
            <v>1.2806426535371858</v>
          </cell>
          <cell r="O504">
            <v>0.80965412418799898</v>
          </cell>
          <cell r="P504">
            <v>2.8</v>
          </cell>
          <cell r="Q504">
            <v>2.7800511508951407</v>
          </cell>
          <cell r="R504">
            <v>1.0071757129714811</v>
          </cell>
          <cell r="S504">
            <v>3.0494969818913478</v>
          </cell>
          <cell r="T504">
            <v>1.1314102564102564</v>
          </cell>
          <cell r="U504">
            <v>0.37101537175765209</v>
          </cell>
          <cell r="V504">
            <v>0</v>
          </cell>
        </row>
        <row r="505">
          <cell r="A505" t="str">
            <v>1988:9</v>
          </cell>
          <cell r="B505">
            <v>1988</v>
          </cell>
          <cell r="C505">
            <v>307.39999999999998</v>
          </cell>
          <cell r="D505">
            <v>1.0860000000000001</v>
          </cell>
          <cell r="E505">
            <v>48.43</v>
          </cell>
          <cell r="F505">
            <v>-4.3452498518664839E-2</v>
          </cell>
          <cell r="G505">
            <v>90.1</v>
          </cell>
          <cell r="H505">
            <v>7.3897497020262159E-2</v>
          </cell>
          <cell r="I505">
            <v>110.67</v>
          </cell>
          <cell r="J505">
            <v>0.21149425287356327</v>
          </cell>
          <cell r="K505">
            <v>6.9219999999999997</v>
          </cell>
          <cell r="L505">
            <v>2.9140648230746358E-2</v>
          </cell>
          <cell r="M505">
            <v>1.604049259027343</v>
          </cell>
          <cell r="N505">
            <v>1.254988338947914</v>
          </cell>
          <cell r="O505">
            <v>0.78238765541957778</v>
          </cell>
          <cell r="P505">
            <v>2.7359703337453647</v>
          </cell>
          <cell r="Q505">
            <v>2.7774936061381075</v>
          </cell>
          <cell r="R505">
            <v>0.98505009253631448</v>
          </cell>
          <cell r="S505">
            <v>3.0925553319919512</v>
          </cell>
          <cell r="T505">
            <v>1.1087454212454213</v>
          </cell>
          <cell r="U505">
            <v>0.35852080309627488</v>
          </cell>
          <cell r="V505">
            <v>0</v>
          </cell>
        </row>
        <row r="506">
          <cell r="A506" t="str">
            <v>1988:10</v>
          </cell>
          <cell r="B506">
            <v>1988</v>
          </cell>
          <cell r="C506">
            <v>319.05</v>
          </cell>
          <cell r="D506">
            <v>1.0940000000000001</v>
          </cell>
          <cell r="E506">
            <v>51.09</v>
          </cell>
          <cell r="F506">
            <v>0.7851153039832286</v>
          </cell>
          <cell r="G506">
            <v>87.7</v>
          </cell>
          <cell r="H506">
            <v>3.9099526066350698E-2</v>
          </cell>
          <cell r="I506">
            <v>110.81</v>
          </cell>
          <cell r="J506">
            <v>8.2802547770699508E-3</v>
          </cell>
          <cell r="K506">
            <v>6.9119999999999999</v>
          </cell>
          <cell r="L506">
            <v>-2.3314963967782987E-2</v>
          </cell>
          <cell r="M506">
            <v>1.66484032561052</v>
          </cell>
          <cell r="N506">
            <v>1.323918113500907</v>
          </cell>
          <cell r="O506">
            <v>0.79522227635578679</v>
          </cell>
          <cell r="P506">
            <v>2.7394313967861557</v>
          </cell>
          <cell r="Q506">
            <v>2.7979539641943734</v>
          </cell>
          <cell r="R506">
            <v>0.97908379903417453</v>
          </cell>
          <cell r="S506">
            <v>3.2097585513078468</v>
          </cell>
          <cell r="T506">
            <v>1.1696428571428572</v>
          </cell>
          <cell r="U506">
            <v>0.3644021313273782</v>
          </cell>
          <cell r="V506">
            <v>0</v>
          </cell>
        </row>
        <row r="507">
          <cell r="A507" t="str">
            <v>1988:11</v>
          </cell>
          <cell r="B507">
            <v>1988</v>
          </cell>
          <cell r="C507">
            <v>311.83999999999997</v>
          </cell>
          <cell r="D507">
            <v>1.0980000000000001</v>
          </cell>
          <cell r="E507">
            <v>49.69</v>
          </cell>
          <cell r="F507">
            <v>0.26405494785041972</v>
          </cell>
          <cell r="G507">
            <v>85.8</v>
          </cell>
          <cell r="H507">
            <v>7.0422535211267512E-3</v>
          </cell>
          <cell r="I507">
            <v>109.17</v>
          </cell>
          <cell r="J507">
            <v>-4.7406326921323183E-3</v>
          </cell>
          <cell r="K507">
            <v>6.7119999999999997</v>
          </cell>
          <cell r="L507">
            <v>1.6046018770814463E-2</v>
          </cell>
          <cell r="M507">
            <v>1.6272176998538928</v>
          </cell>
          <cell r="N507">
            <v>1.2876392847888052</v>
          </cell>
          <cell r="O507">
            <v>0.79131347016715825</v>
          </cell>
          <cell r="P507">
            <v>2.6988875154511742</v>
          </cell>
          <cell r="Q507">
            <v>2.8081841432225065</v>
          </cell>
          <cell r="R507">
            <v>0.96107925185920684</v>
          </cell>
          <cell r="S507">
            <v>3.1372233400402409</v>
          </cell>
          <cell r="T507">
            <v>1.137591575091575</v>
          </cell>
          <cell r="U507">
            <v>0.36261096255805086</v>
          </cell>
          <cell r="V507">
            <v>0</v>
          </cell>
        </row>
        <row r="508">
          <cell r="A508" t="str">
            <v>1988:12</v>
          </cell>
          <cell r="B508">
            <v>1988</v>
          </cell>
          <cell r="C508">
            <v>319.07</v>
          </cell>
          <cell r="D508">
            <v>1.1000000000000001</v>
          </cell>
          <cell r="E508">
            <v>52.85</v>
          </cell>
          <cell r="F508">
            <v>0.19462025316455689</v>
          </cell>
          <cell r="G508">
            <v>83.8</v>
          </cell>
          <cell r="H508">
            <v>1.2077294685990392E-2</v>
          </cell>
          <cell r="I508">
            <v>107.28</v>
          </cell>
          <cell r="J508">
            <v>5.8301272565847828E-2</v>
          </cell>
          <cell r="K508">
            <v>6.7380000000000004</v>
          </cell>
          <cell r="L508">
            <v>-3.4255410634943417E-2</v>
          </cell>
          <cell r="M508">
            <v>1.6649446879565855</v>
          </cell>
          <cell r="N508">
            <v>1.3695257838818347</v>
          </cell>
          <cell r="O508">
            <v>0.82256533432511603</v>
          </cell>
          <cell r="P508">
            <v>2.6521631644004944</v>
          </cell>
          <cell r="Q508">
            <v>2.8132992327365729</v>
          </cell>
          <cell r="R508">
            <v>0.94272345207326669</v>
          </cell>
          <cell r="S508">
            <v>3.2099597585513076</v>
          </cell>
          <cell r="T508">
            <v>1.2099358974358976</v>
          </cell>
          <cell r="U508">
            <v>0.37693179617365541</v>
          </cell>
          <cell r="V508">
            <v>0</v>
          </cell>
        </row>
        <row r="509">
          <cell r="A509" t="str">
            <v>1989:1</v>
          </cell>
          <cell r="B509">
            <v>1989</v>
          </cell>
          <cell r="C509">
            <v>330.17</v>
          </cell>
          <cell r="D509">
            <v>1.111</v>
          </cell>
          <cell r="E509">
            <v>56.52</v>
          </cell>
          <cell r="F509">
            <v>0.38393731635651318</v>
          </cell>
          <cell r="G509">
            <v>88.3</v>
          </cell>
          <cell r="H509">
            <v>2.2701475595914289E-3</v>
          </cell>
          <cell r="I509">
            <v>113.9</v>
          </cell>
          <cell r="J509">
            <v>0.14219815483353404</v>
          </cell>
          <cell r="K509">
            <v>7.2779999999999996</v>
          </cell>
          <cell r="L509">
            <v>0.10139225181598066</v>
          </cell>
          <cell r="M509">
            <v>1.72286579002296</v>
          </cell>
          <cell r="N509">
            <v>1.464628142005701</v>
          </cell>
          <cell r="O509">
            <v>0.85011157020314532</v>
          </cell>
          <cell r="P509">
            <v>2.8158220024721876</v>
          </cell>
          <cell r="Q509">
            <v>2.8414322250639383</v>
          </cell>
          <cell r="R509">
            <v>0.99098686135609848</v>
          </cell>
          <cell r="S509">
            <v>3.3216297786720324</v>
          </cell>
          <cell r="T509">
            <v>1.293956043956044</v>
          </cell>
          <cell r="U509">
            <v>0.38955456513078346</v>
          </cell>
          <cell r="V509">
            <v>0</v>
          </cell>
        </row>
        <row r="510">
          <cell r="A510" t="str">
            <v>1989:2</v>
          </cell>
          <cell r="B510">
            <v>1989</v>
          </cell>
          <cell r="C510">
            <v>339.7</v>
          </cell>
          <cell r="D510">
            <v>1.117</v>
          </cell>
          <cell r="E510">
            <v>56.74</v>
          </cell>
          <cell r="F510">
            <v>0.19729900822958424</v>
          </cell>
          <cell r="G510">
            <v>89.8</v>
          </cell>
          <cell r="H510">
            <v>1.1148272017835748E-3</v>
          </cell>
          <cell r="I510">
            <v>116.07</v>
          </cell>
          <cell r="J510">
            <v>1.3269314709733804E-2</v>
          </cell>
          <cell r="K510">
            <v>6.8319999999999999</v>
          </cell>
          <cell r="L510">
            <v>-2.3364485981308691E-3</v>
          </cell>
          <cell r="M510">
            <v>1.7725944479231894</v>
          </cell>
          <cell r="N510">
            <v>1.4703291008033168</v>
          </cell>
          <cell r="O510">
            <v>0.82947856602280723</v>
          </cell>
          <cell r="P510">
            <v>2.8694684796044494</v>
          </cell>
          <cell r="Q510">
            <v>2.8567774936061379</v>
          </cell>
          <cell r="R510">
            <v>1.0044424131829364</v>
          </cell>
          <cell r="S510">
            <v>3.4175050301810863</v>
          </cell>
          <cell r="T510">
            <v>1.298992673992674</v>
          </cell>
          <cell r="U510">
            <v>0.38009971090630501</v>
          </cell>
          <cell r="V510">
            <v>0</v>
          </cell>
        </row>
        <row r="511">
          <cell r="A511" t="str">
            <v>1989:3</v>
          </cell>
          <cell r="B511">
            <v>1989</v>
          </cell>
          <cell r="C511">
            <v>337.74</v>
          </cell>
          <cell r="D511">
            <v>1.121</v>
          </cell>
          <cell r="E511">
            <v>52.89</v>
          </cell>
          <cell r="F511">
            <v>0.11488195615514329</v>
          </cell>
          <cell r="G511">
            <v>90.9</v>
          </cell>
          <cell r="H511">
            <v>-1.4099783080260275E-2</v>
          </cell>
          <cell r="I511">
            <v>112.52</v>
          </cell>
          <cell r="J511">
            <v>-1.2376020363381146E-2</v>
          </cell>
          <cell r="K511">
            <v>7.8239999999999998</v>
          </cell>
          <cell r="L511">
            <v>1.7028467437930628E-2</v>
          </cell>
          <cell r="M511">
            <v>1.7623669380087665</v>
          </cell>
          <cell r="N511">
            <v>1.3705623218450376</v>
          </cell>
          <cell r="O511">
            <v>0.77768272445781661</v>
          </cell>
          <cell r="P511">
            <v>2.7817058096415326</v>
          </cell>
          <cell r="Q511">
            <v>2.867007672634271</v>
          </cell>
          <cell r="R511">
            <v>0.97024707544142663</v>
          </cell>
          <cell r="S511">
            <v>3.3977867203219314</v>
          </cell>
          <cell r="T511">
            <v>1.2108516483516483</v>
          </cell>
          <cell r="U511">
            <v>0.35636481863609237</v>
          </cell>
          <cell r="V511">
            <v>0</v>
          </cell>
        </row>
        <row r="512">
          <cell r="A512" t="str">
            <v>1989:4</v>
          </cell>
          <cell r="B512">
            <v>1989</v>
          </cell>
          <cell r="C512">
            <v>348.47</v>
          </cell>
          <cell r="D512">
            <v>1.1299999999999999</v>
          </cell>
          <cell r="E512">
            <v>52.09</v>
          </cell>
          <cell r="F512">
            <v>7.3356686585617226E-2</v>
          </cell>
          <cell r="G512">
            <v>92.2</v>
          </cell>
          <cell r="H512">
            <v>8.7527352297591676E-3</v>
          </cell>
          <cell r="I512">
            <v>112.2</v>
          </cell>
          <cell r="J512">
            <v>2.3722627737226443E-2</v>
          </cell>
          <cell r="K512">
            <v>7.1639999999999997</v>
          </cell>
          <cell r="L512">
            <v>1.157865009884218E-2</v>
          </cell>
          <cell r="M512">
            <v>1.8183573366729286</v>
          </cell>
          <cell r="N512">
            <v>1.3498315625809796</v>
          </cell>
          <cell r="O512">
            <v>0.7423356979166611</v>
          </cell>
          <cell r="P512">
            <v>2.7737948084054387</v>
          </cell>
          <cell r="Q512">
            <v>2.8900255754475701</v>
          </cell>
          <cell r="R512">
            <v>0.95978209742170495</v>
          </cell>
          <cell r="S512">
            <v>3.505734406438632</v>
          </cell>
          <cell r="T512">
            <v>1.19253663003663</v>
          </cell>
          <cell r="U512">
            <v>0.34016742051149601</v>
          </cell>
          <cell r="V512">
            <v>0</v>
          </cell>
        </row>
        <row r="513">
          <cell r="A513" t="str">
            <v>1989:5</v>
          </cell>
          <cell r="B513">
            <v>1989</v>
          </cell>
          <cell r="C513">
            <v>360.88</v>
          </cell>
          <cell r="D513">
            <v>1.1419999999999999</v>
          </cell>
          <cell r="E513">
            <v>55.55</v>
          </cell>
          <cell r="F513">
            <v>0.28290993071593529</v>
          </cell>
          <cell r="G513">
            <v>88.1</v>
          </cell>
          <cell r="H513">
            <v>-5.3705692803437177E-2</v>
          </cell>
          <cell r="I513">
            <v>113.09</v>
          </cell>
          <cell r="J513">
            <v>8.0856350950970102E-2</v>
          </cell>
          <cell r="K513">
            <v>7.4459999999999997</v>
          </cell>
          <cell r="L513">
            <v>3.6037289550577389E-2</v>
          </cell>
          <cell r="M513">
            <v>1.8831141724065958</v>
          </cell>
          <cell r="N513">
            <v>1.4394920963980304</v>
          </cell>
          <cell r="O513">
            <v>0.76442104121513665</v>
          </cell>
          <cell r="P513">
            <v>2.7957972805933249</v>
          </cell>
          <cell r="Q513">
            <v>2.9207161125319692</v>
          </cell>
          <cell r="R513">
            <v>0.95723006717337134</v>
          </cell>
          <cell r="S513">
            <v>3.6305835010060359</v>
          </cell>
          <cell r="T513">
            <v>1.2717490842490842</v>
          </cell>
          <cell r="U513">
            <v>0.35028779365539509</v>
          </cell>
          <cell r="V513">
            <v>0</v>
          </cell>
        </row>
        <row r="514">
          <cell r="A514" t="str">
            <v>1989:6</v>
          </cell>
          <cell r="B514">
            <v>1989</v>
          </cell>
          <cell r="C514">
            <v>370.36</v>
          </cell>
          <cell r="D514">
            <v>1.143</v>
          </cell>
          <cell r="E514">
            <v>54.4</v>
          </cell>
          <cell r="F514">
            <v>8.1725989262278809E-2</v>
          </cell>
          <cell r="G514">
            <v>86.2</v>
          </cell>
          <cell r="H514">
            <v>-1.3729977116704872E-2</v>
          </cell>
          <cell r="I514">
            <v>111.67</v>
          </cell>
          <cell r="J514">
            <v>8.9250877877487422E-2</v>
          </cell>
          <cell r="K514">
            <v>7.3310000000000004</v>
          </cell>
          <cell r="L514">
            <v>-1.226084613311762E-2</v>
          </cell>
          <cell r="M514">
            <v>1.9325819244416615</v>
          </cell>
          <cell r="N514">
            <v>1.409691629955947</v>
          </cell>
          <cell r="O514">
            <v>0.72943434486650194</v>
          </cell>
          <cell r="P514">
            <v>2.7606922126081579</v>
          </cell>
          <cell r="Q514">
            <v>2.9232736572890023</v>
          </cell>
          <cell r="R514">
            <v>0.94438377526665773</v>
          </cell>
          <cell r="S514">
            <v>3.7259557344064387</v>
          </cell>
          <cell r="T514">
            <v>1.2454212454212454</v>
          </cell>
          <cell r="U514">
            <v>0.33425551300051787</v>
          </cell>
          <cell r="V514">
            <v>0</v>
          </cell>
        </row>
        <row r="515">
          <cell r="A515" t="str">
            <v>1989:7</v>
          </cell>
          <cell r="B515">
            <v>1989</v>
          </cell>
          <cell r="C515">
            <v>379.45</v>
          </cell>
          <cell r="D515">
            <v>1.141</v>
          </cell>
          <cell r="E515">
            <v>56.7</v>
          </cell>
          <cell r="F515">
            <v>6.3789868667917471E-2</v>
          </cell>
          <cell r="G515">
            <v>80.8</v>
          </cell>
          <cell r="H515">
            <v>-8.1818181818181901E-2</v>
          </cell>
          <cell r="I515">
            <v>107.33</v>
          </cell>
          <cell r="J515">
            <v>-3.8864511507119226E-2</v>
          </cell>
          <cell r="K515">
            <v>6.3869999999999996</v>
          </cell>
          <cell r="L515">
            <v>9.8023715415018753E-3</v>
          </cell>
          <cell r="M515">
            <v>1.9800146107284493</v>
          </cell>
          <cell r="N515">
            <v>1.4692925628401139</v>
          </cell>
          <cell r="O515">
            <v>0.74206147514212517</v>
          </cell>
          <cell r="P515">
            <v>2.6533992583436339</v>
          </cell>
          <cell r="Q515">
            <v>2.918158567774936</v>
          </cell>
          <cell r="R515">
            <v>0.90927178791617957</v>
          </cell>
          <cell r="S515">
            <v>3.8174044265593556</v>
          </cell>
          <cell r="T515">
            <v>1.2980769230769231</v>
          </cell>
          <cell r="U515">
            <v>0.34004176084819127</v>
          </cell>
          <cell r="V515">
            <v>0</v>
          </cell>
        </row>
        <row r="516">
          <cell r="A516" t="str">
            <v>1989:8</v>
          </cell>
          <cell r="B516">
            <v>1989</v>
          </cell>
          <cell r="C516">
            <v>396.63</v>
          </cell>
          <cell r="D516">
            <v>1.1339999999999999</v>
          </cell>
          <cell r="E516">
            <v>59.52</v>
          </cell>
          <cell r="F516">
            <v>0.20437070012140834</v>
          </cell>
          <cell r="G516">
            <v>79.2</v>
          </cell>
          <cell r="H516">
            <v>-8.5450346420323231E-2</v>
          </cell>
          <cell r="I516">
            <v>104.86</v>
          </cell>
          <cell r="J516">
            <v>-7.4165636588380712E-2</v>
          </cell>
          <cell r="K516">
            <v>7.2240000000000002</v>
          </cell>
          <cell r="L516">
            <v>2.6865671641790989E-2</v>
          </cell>
          <cell r="M516">
            <v>2.0696618659987478</v>
          </cell>
          <cell r="N516">
            <v>1.5423684892459186</v>
          </cell>
          <cell r="O516">
            <v>0.74522728305747887</v>
          </cell>
          <cell r="P516">
            <v>2.5923362175525337</v>
          </cell>
          <cell r="Q516">
            <v>2.9002557544757028</v>
          </cell>
          <cell r="R516">
            <v>0.8938302125776374</v>
          </cell>
          <cell r="S516">
            <v>3.9902414486921525</v>
          </cell>
          <cell r="T516">
            <v>1.3626373626373627</v>
          </cell>
          <cell r="U516">
            <v>0.34149245857891197</v>
          </cell>
          <cell r="V516">
            <v>0</v>
          </cell>
        </row>
        <row r="517">
          <cell r="A517" t="str">
            <v>1989:9</v>
          </cell>
          <cell r="B517">
            <v>1989</v>
          </cell>
          <cell r="C517">
            <v>397.08</v>
          </cell>
          <cell r="D517">
            <v>1.1359999999999999</v>
          </cell>
          <cell r="E517">
            <v>55.07</v>
          </cell>
          <cell r="F517">
            <v>0.13710510014453847</v>
          </cell>
          <cell r="G517">
            <v>80</v>
          </cell>
          <cell r="H517">
            <v>-0.11209766925638176</v>
          </cell>
          <cell r="I517">
            <v>102.62</v>
          </cell>
          <cell r="J517">
            <v>-7.2738772928526263E-2</v>
          </cell>
          <cell r="K517">
            <v>6.7789999999999999</v>
          </cell>
          <cell r="L517">
            <v>-2.0658769141866484E-2</v>
          </cell>
          <cell r="M517">
            <v>2.0720100187852224</v>
          </cell>
          <cell r="N517">
            <v>1.4270536408395957</v>
          </cell>
          <cell r="O517">
            <v>0.68872912191623881</v>
          </cell>
          <cell r="P517">
            <v>2.5369592088998765</v>
          </cell>
          <cell r="Q517">
            <v>2.9053708439897696</v>
          </cell>
          <cell r="R517">
            <v>0.87319634742944696</v>
          </cell>
          <cell r="S517">
            <v>3.9947686116700196</v>
          </cell>
          <cell r="T517">
            <v>1.2607600732600732</v>
          </cell>
          <cell r="U517">
            <v>0.31560277848809132</v>
          </cell>
          <cell r="V517">
            <v>0</v>
          </cell>
        </row>
        <row r="518">
          <cell r="A518" t="str">
            <v>1989:10</v>
          </cell>
          <cell r="B518">
            <v>1989</v>
          </cell>
          <cell r="C518">
            <v>396.34</v>
          </cell>
          <cell r="D518">
            <v>1.149</v>
          </cell>
          <cell r="E518">
            <v>50.05</v>
          </cell>
          <cell r="F518">
            <v>-2.0356234096692183E-2</v>
          </cell>
          <cell r="G518">
            <v>83</v>
          </cell>
          <cell r="H518">
            <v>-5.3591790193842637E-2</v>
          </cell>
          <cell r="I518">
            <v>99.58</v>
          </cell>
          <cell r="J518">
            <v>-0.10134464398519993</v>
          </cell>
          <cell r="K518">
            <v>7.1740000000000004</v>
          </cell>
          <cell r="L518">
            <v>3.790509259259256E-2</v>
          </cell>
          <cell r="M518">
            <v>2.0681486119807975</v>
          </cell>
          <cell r="N518">
            <v>1.2969681264576314</v>
          </cell>
          <cell r="O518">
            <v>0.6271155365452401</v>
          </cell>
          <cell r="P518">
            <v>2.4618046971569836</v>
          </cell>
          <cell r="Q518">
            <v>2.9386189258312019</v>
          </cell>
          <cell r="R518">
            <v>0.83774206839719811</v>
          </cell>
          <cell r="S518">
            <v>3.9873239436619712</v>
          </cell>
          <cell r="T518">
            <v>1.1458333333333333</v>
          </cell>
          <cell r="U518">
            <v>0.28736900977275404</v>
          </cell>
          <cell r="V518">
            <v>0</v>
          </cell>
        </row>
        <row r="519">
          <cell r="A519" t="str">
            <v>1989:11</v>
          </cell>
          <cell r="B519">
            <v>1989</v>
          </cell>
          <cell r="C519">
            <v>388.11</v>
          </cell>
          <cell r="D519">
            <v>1.149</v>
          </cell>
          <cell r="E519">
            <v>50.01</v>
          </cell>
          <cell r="F519">
            <v>6.4399275508151277E-3</v>
          </cell>
          <cell r="G519">
            <v>77.400000000000006</v>
          </cell>
          <cell r="H519">
            <v>-9.7902097902097807E-2</v>
          </cell>
          <cell r="I519">
            <v>96.67</v>
          </cell>
          <cell r="J519">
            <v>-0.11450032060089765</v>
          </cell>
          <cell r="K519">
            <v>6.6520000000000001</v>
          </cell>
          <cell r="L519">
            <v>-8.9392133492252057E-3</v>
          </cell>
          <cell r="M519">
            <v>2.0252035065748282</v>
          </cell>
          <cell r="N519">
            <v>1.2959315884944285</v>
          </cell>
          <cell r="O519">
            <v>0.6399019082710371</v>
          </cell>
          <cell r="P519">
            <v>2.3898640296662546</v>
          </cell>
          <cell r="Q519">
            <v>2.9386189258312019</v>
          </cell>
          <cell r="R519">
            <v>0.81326095352437389</v>
          </cell>
          <cell r="S519">
            <v>3.9045271629778671</v>
          </cell>
          <cell r="T519">
            <v>1.1449175824175823</v>
          </cell>
          <cell r="U519">
            <v>0.29322822831750711</v>
          </cell>
          <cell r="V519">
            <v>0</v>
          </cell>
        </row>
        <row r="520">
          <cell r="A520" t="str">
            <v>1989:12</v>
          </cell>
          <cell r="B520">
            <v>1989</v>
          </cell>
          <cell r="C520">
            <v>398.43</v>
          </cell>
          <cell r="D520">
            <v>1.1539999999999999</v>
          </cell>
          <cell r="E520">
            <v>49.72</v>
          </cell>
          <cell r="F520">
            <v>-5.9224219489120156E-2</v>
          </cell>
          <cell r="G520">
            <v>73.3</v>
          </cell>
          <cell r="H520">
            <v>-0.12529832935560858</v>
          </cell>
          <cell r="I520">
            <v>97.05</v>
          </cell>
          <cell r="J520">
            <v>-9.5357941834451898E-2</v>
          </cell>
          <cell r="K520">
            <v>6.0529999999999999</v>
          </cell>
          <cell r="L520">
            <v>-0.10166221430691602</v>
          </cell>
          <cell r="M520">
            <v>2.0790544771446462</v>
          </cell>
          <cell r="N520">
            <v>1.2884166882612074</v>
          </cell>
          <cell r="O520">
            <v>0.61971280811780682</v>
          </cell>
          <cell r="P520">
            <v>2.3992583436341159</v>
          </cell>
          <cell r="Q520">
            <v>2.9514066496163678</v>
          </cell>
          <cell r="R520">
            <v>0.81292028800774652</v>
          </cell>
          <cell r="S520">
            <v>4.0083501006036215</v>
          </cell>
          <cell r="T520">
            <v>1.1382783882783882</v>
          </cell>
          <cell r="U520">
            <v>0.28397678838157719</v>
          </cell>
          <cell r="V520">
            <v>0</v>
          </cell>
        </row>
        <row r="521">
          <cell r="A521" t="str">
            <v>1990:1</v>
          </cell>
          <cell r="B521">
            <v>1990</v>
          </cell>
          <cell r="C521">
            <v>390.58</v>
          </cell>
          <cell r="D521">
            <v>1.1759999999999999</v>
          </cell>
          <cell r="E521">
            <v>46.72</v>
          </cell>
          <cell r="F521">
            <v>-0.17338995046001426</v>
          </cell>
          <cell r="G521">
            <v>83.1</v>
          </cell>
          <cell r="H521">
            <v>-5.8890147225368117E-2</v>
          </cell>
          <cell r="I521">
            <v>102.74</v>
          </cell>
          <cell r="J521">
            <v>-9.7980684811238006E-2</v>
          </cell>
          <cell r="K521">
            <v>6.8630000000000004</v>
          </cell>
          <cell r="L521">
            <v>-5.7021159659246923E-2</v>
          </cell>
          <cell r="M521">
            <v>2.0380922563139219</v>
          </cell>
          <cell r="N521">
            <v>1.2106763410209898</v>
          </cell>
          <cell r="O521">
            <v>0.59402430742296708</v>
          </cell>
          <cell r="P521">
            <v>2.5399258343634115</v>
          </cell>
          <cell r="Q521">
            <v>3.0076726342710995</v>
          </cell>
          <cell r="R521">
            <v>0.84448214390824317</v>
          </cell>
          <cell r="S521">
            <v>3.9293762575452713</v>
          </cell>
          <cell r="T521">
            <v>1.0695970695970696</v>
          </cell>
          <cell r="U521">
            <v>0.27220530676928856</v>
          </cell>
          <cell r="V521">
            <v>0</v>
          </cell>
        </row>
        <row r="522">
          <cell r="A522" t="str">
            <v>1990:2</v>
          </cell>
          <cell r="B522">
            <v>1990</v>
          </cell>
          <cell r="C522">
            <v>381.11</v>
          </cell>
          <cell r="D522">
            <v>1.1739999999999999</v>
          </cell>
          <cell r="E522">
            <v>47.19</v>
          </cell>
          <cell r="F522">
            <v>-0.16831159675713792</v>
          </cell>
          <cell r="G522">
            <v>85.1</v>
          </cell>
          <cell r="H522">
            <v>-5.2338530066815214E-2</v>
          </cell>
          <cell r="I522">
            <v>102.96</v>
          </cell>
          <cell r="J522">
            <v>-0.1129490824502456</v>
          </cell>
          <cell r="K522">
            <v>6.5019999999999998</v>
          </cell>
          <cell r="L522">
            <v>-4.8302107728337207E-2</v>
          </cell>
          <cell r="M522">
            <v>1.9886766854518891</v>
          </cell>
          <cell r="N522">
            <v>1.2228556620886237</v>
          </cell>
          <cell r="O522">
            <v>0.61490923639543393</v>
          </cell>
          <cell r="P522">
            <v>2.5453646477132259</v>
          </cell>
          <cell r="Q522">
            <v>3.0025575447570332</v>
          </cell>
          <cell r="R522">
            <v>0.84773217824179847</v>
          </cell>
          <cell r="S522">
            <v>3.8341046277665995</v>
          </cell>
          <cell r="T522">
            <v>1.0803571428571428</v>
          </cell>
          <cell r="U522">
            <v>0.28177560284432313</v>
          </cell>
          <cell r="V522">
            <v>0</v>
          </cell>
        </row>
        <row r="523">
          <cell r="A523" t="str">
            <v>1990:3</v>
          </cell>
          <cell r="B523">
            <v>1990</v>
          </cell>
          <cell r="C523">
            <v>391.71</v>
          </cell>
          <cell r="D523">
            <v>1.1719999999999999</v>
          </cell>
          <cell r="E523">
            <v>52.61</v>
          </cell>
          <cell r="F523">
            <v>-5.2940064284363597E-3</v>
          </cell>
          <cell r="G523">
            <v>85.7</v>
          </cell>
          <cell r="H523">
            <v>-5.7205720572057195E-2</v>
          </cell>
          <cell r="I523">
            <v>100.02</v>
          </cell>
          <cell r="J523">
            <v>-0.11109136153572696</v>
          </cell>
          <cell r="K523">
            <v>7.569</v>
          </cell>
          <cell r="L523">
            <v>-3.2592024539877307E-2</v>
          </cell>
          <cell r="M523">
            <v>2.043988728866625</v>
          </cell>
          <cell r="N523">
            <v>1.3633065561026172</v>
          </cell>
          <cell r="O523">
            <v>0.66698340203595918</v>
          </cell>
          <cell r="P523">
            <v>2.4726823238566129</v>
          </cell>
          <cell r="Q523">
            <v>2.9974424552429664</v>
          </cell>
          <cell r="R523">
            <v>0.82493070702042304</v>
          </cell>
          <cell r="S523">
            <v>3.9407444668008043</v>
          </cell>
          <cell r="T523">
            <v>1.2044413919413919</v>
          </cell>
          <cell r="U523">
            <v>0.30563803415530461</v>
          </cell>
          <cell r="V523">
            <v>0</v>
          </cell>
        </row>
        <row r="524">
          <cell r="A524" t="str">
            <v>1990:4</v>
          </cell>
          <cell r="B524">
            <v>1990</v>
          </cell>
          <cell r="C524">
            <v>393.17</v>
          </cell>
          <cell r="D524">
            <v>1.1719999999999999</v>
          </cell>
          <cell r="E524">
            <v>47</v>
          </cell>
          <cell r="F524">
            <v>-9.771549241697064E-2</v>
          </cell>
          <cell r="G524">
            <v>85.2</v>
          </cell>
          <cell r="H524">
            <v>-7.5921908893709311E-2</v>
          </cell>
          <cell r="I524">
            <v>106.05</v>
          </cell>
          <cell r="J524">
            <v>-5.4812834224598928E-2</v>
          </cell>
          <cell r="K524">
            <v>7.0229999999999997</v>
          </cell>
          <cell r="L524">
            <v>-1.9681742043551109E-2</v>
          </cell>
          <cell r="M524">
            <v>2.0516071801294093</v>
          </cell>
          <cell r="N524">
            <v>1.2179321067634101</v>
          </cell>
          <cell r="O524">
            <v>0.59364780868362266</v>
          </cell>
          <cell r="P524">
            <v>2.6217552533992583</v>
          </cell>
          <cell r="Q524">
            <v>2.9974424552429664</v>
          </cell>
          <cell r="R524">
            <v>0.87466408197876289</v>
          </cell>
          <cell r="S524">
            <v>3.9554325955734404</v>
          </cell>
          <cell r="T524">
            <v>1.076007326007326</v>
          </cell>
          <cell r="U524">
            <v>0.27203278023533894</v>
          </cell>
          <cell r="V524">
            <v>0</v>
          </cell>
        </row>
        <row r="525">
          <cell r="A525" t="str">
            <v>1990:5</v>
          </cell>
          <cell r="B525">
            <v>1990</v>
          </cell>
          <cell r="C525">
            <v>408.1</v>
          </cell>
          <cell r="D525">
            <v>1.177</v>
          </cell>
          <cell r="E525">
            <v>50.37</v>
          </cell>
          <cell r="F525">
            <v>-9.3249324932493272E-2</v>
          </cell>
          <cell r="G525">
            <v>85.7</v>
          </cell>
          <cell r="H525">
            <v>-2.7241770715096369E-2</v>
          </cell>
          <cell r="I525">
            <v>110.93</v>
          </cell>
          <cell r="J525">
            <v>-1.9099831992218541E-2</v>
          </cell>
          <cell r="K525">
            <v>7.5229999999999997</v>
          </cell>
          <cell r="L525">
            <v>1.0341122750469944E-2</v>
          </cell>
          <cell r="M525">
            <v>2.1295136714673348</v>
          </cell>
          <cell r="N525">
            <v>1.3052604301632544</v>
          </cell>
          <cell r="O525">
            <v>0.61293827208156348</v>
          </cell>
          <cell r="P525">
            <v>2.7423980222496911</v>
          </cell>
          <cell r="Q525">
            <v>3.0102301790281332</v>
          </cell>
          <cell r="R525">
            <v>0.91102602098524144</v>
          </cell>
          <cell r="S525">
            <v>4.105633802816901</v>
          </cell>
          <cell r="T525">
            <v>1.1531593406593406</v>
          </cell>
          <cell r="U525">
            <v>0.28087242945733509</v>
          </cell>
          <cell r="V525">
            <v>0</v>
          </cell>
        </row>
        <row r="526">
          <cell r="A526" t="str">
            <v>1990:6</v>
          </cell>
          <cell r="B526">
            <v>1990</v>
          </cell>
          <cell r="C526">
            <v>421.49</v>
          </cell>
          <cell r="D526">
            <v>1.1779999999999999</v>
          </cell>
          <cell r="E526">
            <v>47.46</v>
          </cell>
          <cell r="F526">
            <v>-0.1275735294117647</v>
          </cell>
          <cell r="G526">
            <v>84.5</v>
          </cell>
          <cell r="H526">
            <v>-1.9721577726218076E-2</v>
          </cell>
          <cell r="I526">
            <v>107.65</v>
          </cell>
          <cell r="J526">
            <v>-3.5998925405211768E-2</v>
          </cell>
          <cell r="K526">
            <v>7.4930000000000003</v>
          </cell>
          <cell r="L526">
            <v>2.2097940253717141E-2</v>
          </cell>
          <cell r="M526">
            <v>2.1993842621582136</v>
          </cell>
          <cell r="N526">
            <v>1.2298522933402436</v>
          </cell>
          <cell r="O526">
            <v>0.5591802735432021</v>
          </cell>
          <cell r="P526">
            <v>2.6613102595797282</v>
          </cell>
          <cell r="Q526">
            <v>3.0127877237851659</v>
          </cell>
          <cell r="R526">
            <v>0.88333812520855171</v>
          </cell>
          <cell r="S526">
            <v>4.2403420523138831</v>
          </cell>
          <cell r="T526">
            <v>1.0865384615384617</v>
          </cell>
          <cell r="U526">
            <v>0.25623839967003509</v>
          </cell>
          <cell r="V526">
            <v>0</v>
          </cell>
        </row>
        <row r="527">
          <cell r="A527" t="str">
            <v>1990:7</v>
          </cell>
          <cell r="B527">
            <v>1990</v>
          </cell>
          <cell r="C527">
            <v>425.76</v>
          </cell>
          <cell r="D527">
            <v>1.1819999999999999</v>
          </cell>
          <cell r="E527">
            <v>49.38</v>
          </cell>
          <cell r="F527">
            <v>-0.12910052910052905</v>
          </cell>
          <cell r="G527">
            <v>82</v>
          </cell>
          <cell r="H527">
            <v>1.4851485148514865E-2</v>
          </cell>
          <cell r="I527">
            <v>105.7</v>
          </cell>
          <cell r="J527">
            <v>-1.5186807043697015E-2</v>
          </cell>
          <cell r="K527">
            <v>6.89</v>
          </cell>
          <cell r="L527">
            <v>7.8753718490684133E-2</v>
          </cell>
          <cell r="M527">
            <v>2.2216656230432061</v>
          </cell>
          <cell r="N527">
            <v>1.2796061155739828</v>
          </cell>
          <cell r="O527">
            <v>0.57596701425356556</v>
          </cell>
          <cell r="P527">
            <v>2.6131025957972804</v>
          </cell>
          <cell r="Q527">
            <v>3.0230179028132991</v>
          </cell>
          <cell r="R527">
            <v>0.86440195850823753</v>
          </cell>
          <cell r="S527">
            <v>4.2832997987927559</v>
          </cell>
          <cell r="T527">
            <v>1.1304945054945055</v>
          </cell>
          <cell r="U527">
            <v>0.2639307446593242</v>
          </cell>
          <cell r="V527">
            <v>0</v>
          </cell>
        </row>
        <row r="528">
          <cell r="A528" t="str">
            <v>1990:8</v>
          </cell>
          <cell r="B528">
            <v>1990</v>
          </cell>
          <cell r="C528">
            <v>390.78</v>
          </cell>
          <cell r="D528">
            <v>1.1930000000000001</v>
          </cell>
          <cell r="E528">
            <v>41.56</v>
          </cell>
          <cell r="F528">
            <v>-0.301747311827957</v>
          </cell>
          <cell r="G528">
            <v>85.5</v>
          </cell>
          <cell r="H528">
            <v>7.9545454545454586E-2</v>
          </cell>
          <cell r="I528">
            <v>114.33</v>
          </cell>
          <cell r="J528">
            <v>9.0310890711424729E-2</v>
          </cell>
          <cell r="K528">
            <v>7.3659999999999997</v>
          </cell>
          <cell r="L528">
            <v>1.9656699889258E-2</v>
          </cell>
          <cell r="M528">
            <v>2.0391358797745776</v>
          </cell>
          <cell r="N528">
            <v>1.0769629437678154</v>
          </cell>
          <cell r="O528">
            <v>0.52814672844993127</v>
          </cell>
          <cell r="P528">
            <v>2.826452410383189</v>
          </cell>
          <cell r="Q528">
            <v>3.051150895140665</v>
          </cell>
          <cell r="R528">
            <v>0.92635615461846343</v>
          </cell>
          <cell r="S528">
            <v>3.9313883299798786</v>
          </cell>
          <cell r="T528">
            <v>0.95146520146520153</v>
          </cell>
          <cell r="U528">
            <v>0.24201760843861264</v>
          </cell>
          <cell r="V528">
            <v>0</v>
          </cell>
        </row>
        <row r="529">
          <cell r="A529" t="str">
            <v>1990:9</v>
          </cell>
          <cell r="B529">
            <v>1990</v>
          </cell>
          <cell r="C529">
            <v>372.81</v>
          </cell>
          <cell r="D529">
            <v>1.204</v>
          </cell>
          <cell r="E529">
            <v>37.9</v>
          </cell>
          <cell r="F529">
            <v>-0.31178500090793537</v>
          </cell>
          <cell r="G529">
            <v>84.6</v>
          </cell>
          <cell r="H529">
            <v>5.7499999999999885E-2</v>
          </cell>
          <cell r="I529">
            <v>112.59</v>
          </cell>
          <cell r="J529">
            <v>9.7154550769830372E-2</v>
          </cell>
          <cell r="K529">
            <v>6.8940000000000001</v>
          </cell>
          <cell r="L529">
            <v>1.6964154005015608E-2</v>
          </cell>
          <cell r="M529">
            <v>1.9453663118346902</v>
          </cell>
          <cell r="N529">
            <v>0.9821197201347498</v>
          </cell>
          <cell r="O529">
            <v>0.50485079039356084</v>
          </cell>
          <cell r="P529">
            <v>2.7834363411619281</v>
          </cell>
          <cell r="Q529">
            <v>3.0792838874680304</v>
          </cell>
          <cell r="R529">
            <v>0.90392326361653985</v>
          </cell>
          <cell r="S529">
            <v>3.7506036217303822</v>
          </cell>
          <cell r="T529">
            <v>0.8676739926739927</v>
          </cell>
          <cell r="U529">
            <v>0.23134249315145752</v>
          </cell>
          <cell r="V529">
            <v>0</v>
          </cell>
        </row>
        <row r="530">
          <cell r="A530" t="str">
            <v>1990:10</v>
          </cell>
          <cell r="B530">
            <v>1990</v>
          </cell>
          <cell r="C530">
            <v>361</v>
          </cell>
          <cell r="D530">
            <v>1.2230000000000001</v>
          </cell>
          <cell r="E530">
            <v>37.369999999999997</v>
          </cell>
          <cell r="F530">
            <v>-0.25334665334665341</v>
          </cell>
          <cell r="G530">
            <v>85.1</v>
          </cell>
          <cell r="H530">
            <v>2.5301204819277112E-2</v>
          </cell>
          <cell r="I530">
            <v>110.63</v>
          </cell>
          <cell r="J530">
            <v>0.11096605744125321</v>
          </cell>
          <cell r="K530">
            <v>7.6429999999999998</v>
          </cell>
          <cell r="L530">
            <v>6.5374965151937525E-2</v>
          </cell>
          <cell r="M530">
            <v>1.8837403464829892</v>
          </cell>
          <cell r="N530">
            <v>0.96838559212231134</v>
          </cell>
          <cell r="O530">
            <v>0.51407594148011004</v>
          </cell>
          <cell r="P530">
            <v>2.7349814585908527</v>
          </cell>
          <cell r="Q530">
            <v>3.1278772378516626</v>
          </cell>
          <cell r="R530">
            <v>0.874389002705661</v>
          </cell>
          <cell r="S530">
            <v>3.6317907444668007</v>
          </cell>
          <cell r="T530">
            <v>0.855540293040293</v>
          </cell>
          <cell r="U530">
            <v>0.23556982029973719</v>
          </cell>
          <cell r="V530">
            <v>0</v>
          </cell>
        </row>
        <row r="531">
          <cell r="A531" t="str">
            <v>1990:11</v>
          </cell>
          <cell r="B531">
            <v>1990</v>
          </cell>
          <cell r="C531">
            <v>369.35</v>
          </cell>
          <cell r="D531">
            <v>1.2290000000000001</v>
          </cell>
          <cell r="E531">
            <v>37</v>
          </cell>
          <cell r="F531">
            <v>-0.26014797040591875</v>
          </cell>
          <cell r="G531">
            <v>83.8</v>
          </cell>
          <cell r="H531">
            <v>8.268733850129184E-2</v>
          </cell>
          <cell r="I531">
            <v>107.33</v>
          </cell>
          <cell r="J531">
            <v>0.1102720595841522</v>
          </cell>
          <cell r="K531">
            <v>6.9370000000000003</v>
          </cell>
          <cell r="L531">
            <v>4.2844257366205563E-2</v>
          </cell>
          <cell r="M531">
            <v>1.927311625965352</v>
          </cell>
          <cell r="N531">
            <v>0.95879761596268454</v>
          </cell>
          <cell r="O531">
            <v>0.49747928827152793</v>
          </cell>
          <cell r="P531">
            <v>2.6533992583436339</v>
          </cell>
          <cell r="Q531">
            <v>3.1432225063938621</v>
          </cell>
          <cell r="R531">
            <v>0.84416526445269391</v>
          </cell>
          <cell r="S531">
            <v>3.7157947686116701</v>
          </cell>
          <cell r="T531">
            <v>0.84706959706959706</v>
          </cell>
          <cell r="U531">
            <v>0.227964580881868</v>
          </cell>
          <cell r="V531">
            <v>0</v>
          </cell>
        </row>
        <row r="532">
          <cell r="A532" t="str">
            <v>1990:12</v>
          </cell>
          <cell r="B532">
            <v>1990</v>
          </cell>
          <cell r="C532">
            <v>384.75</v>
          </cell>
          <cell r="D532">
            <v>1.22</v>
          </cell>
          <cell r="E532">
            <v>40.94</v>
          </cell>
          <cell r="F532">
            <v>-0.17658889782783593</v>
          </cell>
          <cell r="G532">
            <v>75</v>
          </cell>
          <cell r="H532">
            <v>2.3192360163710735E-2</v>
          </cell>
          <cell r="I532">
            <v>104.83</v>
          </cell>
          <cell r="J532">
            <v>8.0164863472437009E-2</v>
          </cell>
          <cell r="K532">
            <v>6.1870000000000003</v>
          </cell>
          <cell r="L532">
            <v>2.2137782917561522E-2</v>
          </cell>
          <cell r="M532">
            <v>2.0076706324358171</v>
          </cell>
          <cell r="N532">
            <v>1.0608966053381703</v>
          </cell>
          <cell r="O532">
            <v>0.52842163858871205</v>
          </cell>
          <cell r="P532">
            <v>2.5915945611866498</v>
          </cell>
          <cell r="Q532">
            <v>3.1202046035805626</v>
          </cell>
          <cell r="R532">
            <v>0.83058481428195086</v>
          </cell>
          <cell r="S532">
            <v>3.8707243460764587</v>
          </cell>
          <cell r="T532">
            <v>0.93727106227106227</v>
          </cell>
          <cell r="U532">
            <v>0.2421435830792556</v>
          </cell>
          <cell r="V532">
            <v>0</v>
          </cell>
        </row>
        <row r="533">
          <cell r="A533" t="str">
            <v>1991:1</v>
          </cell>
          <cell r="B533">
            <v>1991</v>
          </cell>
          <cell r="C533">
            <v>382.78</v>
          </cell>
          <cell r="D533">
            <v>1.2230000000000001</v>
          </cell>
          <cell r="E533">
            <v>40.520000000000003</v>
          </cell>
          <cell r="F533">
            <v>-0.13270547945205469</v>
          </cell>
          <cell r="G533">
            <v>74.599999999999994</v>
          </cell>
          <cell r="H533">
            <v>-0.10228640192539107</v>
          </cell>
          <cell r="I533">
            <v>104.71</v>
          </cell>
          <cell r="J533">
            <v>1.9174615534358619E-2</v>
          </cell>
          <cell r="K533">
            <v>6.7869999999999999</v>
          </cell>
          <cell r="L533">
            <v>-1.1073874398951022E-2</v>
          </cell>
          <cell r="M533">
            <v>1.9973909413483615</v>
          </cell>
          <cell r="N533">
            <v>1.05001295672454</v>
          </cell>
          <cell r="O533">
            <v>0.52569225933092334</v>
          </cell>
          <cell r="P533">
            <v>2.5886279357231148</v>
          </cell>
          <cell r="Q533">
            <v>3.1278772378516626</v>
          </cell>
          <cell r="R533">
            <v>0.82759895573813391</v>
          </cell>
          <cell r="S533">
            <v>3.8509054325955732</v>
          </cell>
          <cell r="T533">
            <v>0.92765567765567769</v>
          </cell>
          <cell r="U533">
            <v>0.24089287412867541</v>
          </cell>
          <cell r="V533">
            <v>0</v>
          </cell>
        </row>
        <row r="534">
          <cell r="A534" t="str">
            <v>1991:2</v>
          </cell>
          <cell r="B534">
            <v>1991</v>
          </cell>
          <cell r="C534">
            <v>427.94</v>
          </cell>
          <cell r="D534">
            <v>1.214</v>
          </cell>
          <cell r="E534">
            <v>43.27</v>
          </cell>
          <cell r="F534">
            <v>-8.3068446704810284E-2</v>
          </cell>
          <cell r="G534">
            <v>73.099999999999994</v>
          </cell>
          <cell r="H534">
            <v>-0.14101057579318454</v>
          </cell>
          <cell r="I534">
            <v>102.36</v>
          </cell>
          <cell r="J534">
            <v>-5.8275058275057967E-3</v>
          </cell>
          <cell r="K534">
            <v>6.0389999999999997</v>
          </cell>
          <cell r="L534">
            <v>-7.1208858812673026E-2</v>
          </cell>
          <cell r="M534">
            <v>2.23304111876435</v>
          </cell>
          <cell r="N534">
            <v>1.1212749416947396</v>
          </cell>
          <cell r="O534">
            <v>0.50212910647843134</v>
          </cell>
          <cell r="P534">
            <v>2.5305315203955501</v>
          </cell>
          <cell r="Q534">
            <v>3.1048593350383631</v>
          </cell>
          <cell r="R534">
            <v>0.81502291966611207</v>
          </cell>
          <cell r="S534">
            <v>4.3052313883299798</v>
          </cell>
          <cell r="T534">
            <v>0.99061355311355315</v>
          </cell>
          <cell r="U534">
            <v>0.23009531050962095</v>
          </cell>
          <cell r="V534">
            <v>0</v>
          </cell>
        </row>
        <row r="535">
          <cell r="A535" t="str">
            <v>1991:3</v>
          </cell>
          <cell r="B535">
            <v>1991</v>
          </cell>
          <cell r="C535">
            <v>441.87</v>
          </cell>
          <cell r="D535">
            <v>1.2090000000000001</v>
          </cell>
          <cell r="E535">
            <v>43.32</v>
          </cell>
          <cell r="F535">
            <v>-0.17658239878350124</v>
          </cell>
          <cell r="G535">
            <v>71.7</v>
          </cell>
          <cell r="H535">
            <v>-0.16336056009334887</v>
          </cell>
          <cell r="I535">
            <v>98.79</v>
          </cell>
          <cell r="J535">
            <v>-1.2297540491901571E-2</v>
          </cell>
          <cell r="K535">
            <v>5.9660000000000002</v>
          </cell>
          <cell r="L535">
            <v>-0.21178491214163031</v>
          </cell>
          <cell r="M535">
            <v>2.3057294927989984</v>
          </cell>
          <cell r="N535">
            <v>1.122570614148743</v>
          </cell>
          <cell r="O535">
            <v>0.48686136758654147</v>
          </cell>
          <cell r="P535">
            <v>2.4422744128553768</v>
          </cell>
          <cell r="Q535">
            <v>3.0920716112531972</v>
          </cell>
          <cell r="R535">
            <v>0.78985053385149073</v>
          </cell>
          <cell r="S535">
            <v>4.445372233400402</v>
          </cell>
          <cell r="T535">
            <v>0.99175824175824179</v>
          </cell>
          <cell r="U535">
            <v>0.22309903191157862</v>
          </cell>
          <cell r="V535">
            <v>0</v>
          </cell>
        </row>
        <row r="536">
          <cell r="A536" t="str">
            <v>1991:4</v>
          </cell>
          <cell r="B536">
            <v>1991</v>
          </cell>
          <cell r="C536">
            <v>450.17</v>
          </cell>
          <cell r="D536">
            <v>1.2110000000000001</v>
          </cell>
          <cell r="E536">
            <v>44</v>
          </cell>
          <cell r="F536">
            <v>-6.3829787234042534E-2</v>
          </cell>
          <cell r="G536">
            <v>72.5</v>
          </cell>
          <cell r="H536">
            <v>-0.14906103286384975</v>
          </cell>
          <cell r="I536">
            <v>97.78</v>
          </cell>
          <cell r="J536">
            <v>-7.7982083922677914E-2</v>
          </cell>
          <cell r="K536">
            <v>6.45</v>
          </cell>
          <cell r="L536">
            <v>-8.1589064502349373E-2</v>
          </cell>
          <cell r="M536">
            <v>2.3490398664161973</v>
          </cell>
          <cell r="N536">
            <v>1.1401917595231925</v>
          </cell>
          <cell r="O536">
            <v>0.48538629583274007</v>
          </cell>
          <cell r="P536">
            <v>2.4173053152039552</v>
          </cell>
          <cell r="Q536">
            <v>3.0971867007672635</v>
          </cell>
          <cell r="R536">
            <v>0.780484209946116</v>
          </cell>
          <cell r="S536">
            <v>4.5288732394366198</v>
          </cell>
          <cell r="T536">
            <v>1.0073260073260073</v>
          </cell>
          <cell r="U536">
            <v>0.22242309600418758</v>
          </cell>
          <cell r="V536">
            <v>0</v>
          </cell>
        </row>
        <row r="537">
          <cell r="A537" t="str">
            <v>1991:5</v>
          </cell>
          <cell r="B537">
            <v>1991</v>
          </cell>
          <cell r="C537">
            <v>450.05</v>
          </cell>
          <cell r="D537">
            <v>1.218</v>
          </cell>
          <cell r="E537">
            <v>44.1</v>
          </cell>
          <cell r="F537">
            <v>-0.12447885646217982</v>
          </cell>
          <cell r="G537">
            <v>70</v>
          </cell>
          <cell r="H537">
            <v>-0.18319719953325553</v>
          </cell>
          <cell r="I537">
            <v>94.78</v>
          </cell>
          <cell r="J537">
            <v>-0.14558730731091685</v>
          </cell>
          <cell r="K537">
            <v>6.7619999999999996</v>
          </cell>
          <cell r="L537">
            <v>-0.10115645354246983</v>
          </cell>
          <cell r="M537">
            <v>2.348413692339804</v>
          </cell>
          <cell r="N537">
            <v>1.1427831044311998</v>
          </cell>
          <cell r="O537">
            <v>0.48661916261125454</v>
          </cell>
          <cell r="P537">
            <v>2.3431396786155747</v>
          </cell>
          <cell r="Q537">
            <v>3.1150895140664958</v>
          </cell>
          <cell r="R537">
            <v>0.75219015955557456</v>
          </cell>
          <cell r="S537">
            <v>4.5276659959758554</v>
          </cell>
          <cell r="T537">
            <v>1.0096153846153846</v>
          </cell>
          <cell r="U537">
            <v>0.22298804406348011</v>
          </cell>
          <cell r="V537">
            <v>0</v>
          </cell>
        </row>
        <row r="538">
          <cell r="A538" t="str">
            <v>1991:6</v>
          </cell>
          <cell r="B538">
            <v>1991</v>
          </cell>
          <cell r="C538">
            <v>450.87</v>
          </cell>
          <cell r="D538">
            <v>1.2190000000000001</v>
          </cell>
          <cell r="E538">
            <v>44.32</v>
          </cell>
          <cell r="F538">
            <v>-6.616097766540241E-2</v>
          </cell>
          <cell r="G538">
            <v>69</v>
          </cell>
          <cell r="H538">
            <v>-0.18343195266272194</v>
          </cell>
          <cell r="I538">
            <v>88.97</v>
          </cell>
          <cell r="J538">
            <v>-0.17352531351602418</v>
          </cell>
          <cell r="K538">
            <v>6.6230000000000002</v>
          </cell>
          <cell r="L538">
            <v>-0.11610836780995593</v>
          </cell>
          <cell r="M538">
            <v>2.3526925485284913</v>
          </cell>
          <cell r="N538">
            <v>1.1484840632288156</v>
          </cell>
          <cell r="O538">
            <v>0.4881573089297806</v>
          </cell>
          <cell r="P538">
            <v>2.1995055624227438</v>
          </cell>
          <cell r="Q538">
            <v>3.1176470588235294</v>
          </cell>
          <cell r="R538">
            <v>0.70550178417333287</v>
          </cell>
          <cell r="S538">
            <v>4.5359154929577459</v>
          </cell>
          <cell r="T538">
            <v>1.0146520146520146</v>
          </cell>
          <cell r="U538">
            <v>0.22369288321780173</v>
          </cell>
          <cell r="V538">
            <v>0</v>
          </cell>
        </row>
        <row r="539">
          <cell r="A539" t="str">
            <v>1991:7</v>
          </cell>
          <cell r="B539">
            <v>1991</v>
          </cell>
          <cell r="C539">
            <v>453.38</v>
          </cell>
          <cell r="D539">
            <v>1.216</v>
          </cell>
          <cell r="E539">
            <v>47.29</v>
          </cell>
          <cell r="F539">
            <v>-4.232482786553271E-2</v>
          </cell>
          <cell r="G539">
            <v>72.7</v>
          </cell>
          <cell r="H539">
            <v>-0.11341463414634145</v>
          </cell>
          <cell r="I539">
            <v>87.19</v>
          </cell>
          <cell r="J539">
            <v>-0.17511825922421953</v>
          </cell>
          <cell r="K539">
            <v>6.42</v>
          </cell>
          <cell r="L539">
            <v>-6.8214804063860601E-2</v>
          </cell>
          <cell r="M539">
            <v>2.3657900229597164</v>
          </cell>
          <cell r="N539">
            <v>1.2254470069966312</v>
          </cell>
          <cell r="O539">
            <v>0.51798637880108156</v>
          </cell>
          <cell r="P539">
            <v>2.1555006180469714</v>
          </cell>
          <cell r="Q539">
            <v>3.1099744245524295</v>
          </cell>
          <cell r="R539">
            <v>0.69309271517793247</v>
          </cell>
          <cell r="S539">
            <v>4.5611670020120725</v>
          </cell>
          <cell r="T539">
            <v>1.0826465201465201</v>
          </cell>
          <cell r="U539">
            <v>0.23736173651807335</v>
          </cell>
          <cell r="V539">
            <v>0</v>
          </cell>
        </row>
        <row r="540">
          <cell r="A540" t="str">
            <v>1991:8</v>
          </cell>
          <cell r="B540">
            <v>1991</v>
          </cell>
          <cell r="C540">
            <v>463.26</v>
          </cell>
          <cell r="D540">
            <v>1.2170000000000001</v>
          </cell>
          <cell r="E540">
            <v>50.03</v>
          </cell>
          <cell r="F540">
            <v>0.20380173243503363</v>
          </cell>
          <cell r="G540">
            <v>72.599999999999994</v>
          </cell>
          <cell r="H540">
            <v>-0.15087719298245617</v>
          </cell>
          <cell r="I540">
            <v>90.21</v>
          </cell>
          <cell r="J540">
            <v>-0.21096824980320128</v>
          </cell>
          <cell r="K540">
            <v>6.95</v>
          </cell>
          <cell r="L540">
            <v>-5.6475699158294757E-2</v>
          </cell>
          <cell r="M540">
            <v>2.417345021916093</v>
          </cell>
          <cell r="N540">
            <v>1.2964498574760299</v>
          </cell>
          <cell r="O540">
            <v>0.53631146804538776</v>
          </cell>
          <cell r="P540">
            <v>2.2301606922126078</v>
          </cell>
          <cell r="Q540">
            <v>3.1125319693094631</v>
          </cell>
          <cell r="R540">
            <v>0.71651013200914515</v>
          </cell>
          <cell r="S540">
            <v>4.6605633802816895</v>
          </cell>
          <cell r="T540">
            <v>1.1453754578754578</v>
          </cell>
          <cell r="U540">
            <v>0.24575901332474318</v>
          </cell>
          <cell r="V540">
            <v>0</v>
          </cell>
        </row>
        <row r="541">
          <cell r="A541" t="str">
            <v>1991:9</v>
          </cell>
          <cell r="B541">
            <v>1991</v>
          </cell>
          <cell r="C541">
            <v>459.11</v>
          </cell>
          <cell r="D541">
            <v>1.2130000000000001</v>
          </cell>
          <cell r="E541">
            <v>47.67</v>
          </cell>
          <cell r="F541">
            <v>0.25778364116094998</v>
          </cell>
          <cell r="G541">
            <v>78.5</v>
          </cell>
          <cell r="H541">
            <v>-7.2104018912529488E-2</v>
          </cell>
          <cell r="I541">
            <v>91.67</v>
          </cell>
          <cell r="J541">
            <v>-0.18580691002753358</v>
          </cell>
          <cell r="K541">
            <v>6.75</v>
          </cell>
          <cell r="L541">
            <v>-2.0887728459530019E-2</v>
          </cell>
          <cell r="M541">
            <v>2.3956898351074933</v>
          </cell>
          <cell r="N541">
            <v>1.2352941176470587</v>
          </cell>
          <cell r="O541">
            <v>0.51563190674540371</v>
          </cell>
          <cell r="P541">
            <v>2.2662546353522868</v>
          </cell>
          <cell r="Q541">
            <v>3.1023017902813299</v>
          </cell>
          <cell r="R541">
            <v>0.73050747108222924</v>
          </cell>
          <cell r="S541">
            <v>4.618812877263581</v>
          </cell>
          <cell r="T541">
            <v>1.091346153846154</v>
          </cell>
          <cell r="U541">
            <v>0.23628282479647081</v>
          </cell>
          <cell r="V541">
            <v>0</v>
          </cell>
        </row>
        <row r="542">
          <cell r="A542" t="str">
            <v>1991:10</v>
          </cell>
          <cell r="B542">
            <v>1991</v>
          </cell>
          <cell r="C542">
            <v>457.39</v>
          </cell>
          <cell r="D542">
            <v>1.2230000000000001</v>
          </cell>
          <cell r="E542">
            <v>47.67</v>
          </cell>
          <cell r="F542">
            <v>0.27562215681027569</v>
          </cell>
          <cell r="G542">
            <v>78</v>
          </cell>
          <cell r="H542">
            <v>-8.3431257344300791E-2</v>
          </cell>
          <cell r="I542">
            <v>90.55</v>
          </cell>
          <cell r="J542">
            <v>-0.1815059206363554</v>
          </cell>
          <cell r="K542">
            <v>7.5</v>
          </cell>
          <cell r="L542">
            <v>-1.870993065550175E-2</v>
          </cell>
          <cell r="M542">
            <v>2.3867146733458569</v>
          </cell>
          <cell r="N542">
            <v>1.2352941176470587</v>
          </cell>
          <cell r="O542">
            <v>0.51757092351359302</v>
          </cell>
          <cell r="P542">
            <v>2.2385661310259577</v>
          </cell>
          <cell r="Q542">
            <v>3.1278772378516626</v>
          </cell>
          <cell r="R542">
            <v>0.7156822217752653</v>
          </cell>
          <cell r="S542">
            <v>4.6015090543259554</v>
          </cell>
          <cell r="T542">
            <v>1.091346153846154</v>
          </cell>
          <cell r="U542">
            <v>0.23717135856120097</v>
          </cell>
          <cell r="V542">
            <v>0</v>
          </cell>
        </row>
        <row r="543">
          <cell r="A543" t="str">
            <v>1991:11</v>
          </cell>
          <cell r="B543">
            <v>1991</v>
          </cell>
          <cell r="C543">
            <v>454.97</v>
          </cell>
          <cell r="D543">
            <v>1.2230000000000001</v>
          </cell>
          <cell r="E543">
            <v>44.9</v>
          </cell>
          <cell r="F543">
            <v>0.21351351351351355</v>
          </cell>
          <cell r="G543">
            <v>78.2</v>
          </cell>
          <cell r="H543">
            <v>-6.6825775656324526E-2</v>
          </cell>
          <cell r="I543">
            <v>86.16</v>
          </cell>
          <cell r="J543">
            <v>-0.19724215037734094</v>
          </cell>
          <cell r="K543">
            <v>6.43</v>
          </cell>
          <cell r="L543">
            <v>-6.9000000000000006E-2</v>
          </cell>
          <cell r="M543">
            <v>2.3740868294719268</v>
          </cell>
          <cell r="N543">
            <v>1.1635138636952578</v>
          </cell>
          <cell r="O543">
            <v>0.49008900990957466</v>
          </cell>
          <cell r="P543">
            <v>2.1300370828182937</v>
          </cell>
          <cell r="Q543">
            <v>3.1278772378516626</v>
          </cell>
          <cell r="R543">
            <v>0.68098487275711594</v>
          </cell>
          <cell r="S543">
            <v>4.5771629778672036</v>
          </cell>
          <cell r="T543">
            <v>1.0279304029304028</v>
          </cell>
          <cell r="U543">
            <v>0.22457806460048363</v>
          </cell>
          <cell r="V543">
            <v>0</v>
          </cell>
        </row>
        <row r="544">
          <cell r="A544" t="str">
            <v>1991:12</v>
          </cell>
          <cell r="B544">
            <v>1991</v>
          </cell>
          <cell r="C544">
            <v>458</v>
          </cell>
          <cell r="D544">
            <v>1.2190000000000001</v>
          </cell>
          <cell r="E544">
            <v>44.81</v>
          </cell>
          <cell r="F544">
            <v>9.4528578407425679E-2</v>
          </cell>
          <cell r="G544">
            <v>74.599999999999994</v>
          </cell>
          <cell r="H544">
            <v>-5.3333333333334121E-3</v>
          </cell>
          <cell r="I544">
            <v>85.67</v>
          </cell>
          <cell r="J544">
            <v>-0.18277210722121529</v>
          </cell>
          <cell r="K544">
            <v>6.12</v>
          </cell>
          <cell r="L544">
            <v>-1.0829157911750431E-2</v>
          </cell>
          <cell r="M544">
            <v>2.3898977249008557</v>
          </cell>
          <cell r="N544">
            <v>1.1611816532780512</v>
          </cell>
          <cell r="O544">
            <v>0.48587085596988155</v>
          </cell>
          <cell r="P544">
            <v>2.1179233621755253</v>
          </cell>
          <cell r="Q544">
            <v>3.1176470588235294</v>
          </cell>
          <cell r="R544">
            <v>0.67933390862233833</v>
          </cell>
          <cell r="S544">
            <v>4.6076458752515084</v>
          </cell>
          <cell r="T544">
            <v>1.0258699633699635</v>
          </cell>
          <cell r="U544">
            <v>0.22264514052177814</v>
          </cell>
          <cell r="V544">
            <v>0</v>
          </cell>
        </row>
        <row r="545">
          <cell r="A545" t="str">
            <v>1992:1</v>
          </cell>
          <cell r="B545">
            <v>1992</v>
          </cell>
          <cell r="C545">
            <v>493.37</v>
          </cell>
          <cell r="D545">
            <v>1.2170000000000001</v>
          </cell>
          <cell r="E545">
            <v>50.52</v>
          </cell>
          <cell r="F545">
            <v>0.24679170779861792</v>
          </cell>
          <cell r="G545">
            <v>79.7</v>
          </cell>
          <cell r="H545">
            <v>6.8364611260053776E-2</v>
          </cell>
          <cell r="I545">
            <v>85.67</v>
          </cell>
          <cell r="J545">
            <v>-0.18183554579314287</v>
          </cell>
          <cell r="K545">
            <v>6.8673409999999997</v>
          </cell>
          <cell r="L545">
            <v>1.1837483424193218E-2</v>
          </cell>
          <cell r="M545">
            <v>2.5744625339177625</v>
          </cell>
          <cell r="N545">
            <v>1.3091474475252656</v>
          </cell>
          <cell r="O545">
            <v>0.50851291493958262</v>
          </cell>
          <cell r="P545">
            <v>2.1179233621755253</v>
          </cell>
          <cell r="Q545">
            <v>3.1125319693094631</v>
          </cell>
          <cell r="R545">
            <v>0.68045031603174233</v>
          </cell>
          <cell r="S545">
            <v>4.9634808853118706</v>
          </cell>
          <cell r="T545">
            <v>1.1565934065934067</v>
          </cell>
          <cell r="U545">
            <v>0.23302062268760695</v>
          </cell>
          <cell r="V545">
            <v>0</v>
          </cell>
        </row>
        <row r="546">
          <cell r="A546" t="str">
            <v>1992:2</v>
          </cell>
          <cell r="B546">
            <v>1992</v>
          </cell>
          <cell r="C546">
            <v>490.89</v>
          </cell>
          <cell r="D546">
            <v>1.2190000000000001</v>
          </cell>
          <cell r="E546">
            <v>51.96</v>
          </cell>
          <cell r="F546">
            <v>0.2008319852091518</v>
          </cell>
          <cell r="G546">
            <v>81.2</v>
          </cell>
          <cell r="H546">
            <v>0.1108071135430917</v>
          </cell>
          <cell r="I546">
            <v>86.51</v>
          </cell>
          <cell r="J546">
            <v>-0.15484564282923008</v>
          </cell>
          <cell r="K546">
            <v>6.4716230000000001</v>
          </cell>
          <cell r="L546">
            <v>7.1638185129988541E-2</v>
          </cell>
          <cell r="M546">
            <v>2.5615216030056356</v>
          </cell>
          <cell r="N546">
            <v>1.3464628142005699</v>
          </cell>
          <cell r="O546">
            <v>0.52564960319704457</v>
          </cell>
          <cell r="P546">
            <v>2.138689740420272</v>
          </cell>
          <cell r="Q546">
            <v>3.1176470588235294</v>
          </cell>
          <cell r="R546">
            <v>0.68599482239895515</v>
          </cell>
          <cell r="S546">
            <v>4.9385311871227362</v>
          </cell>
          <cell r="T546">
            <v>1.1895604395604396</v>
          </cell>
          <cell r="U546">
            <v>0.24087332741002607</v>
          </cell>
          <cell r="V546">
            <v>0</v>
          </cell>
        </row>
        <row r="547">
          <cell r="A547" t="str">
            <v>1992:3</v>
          </cell>
          <cell r="B547">
            <v>1992</v>
          </cell>
          <cell r="C547">
            <v>484.86</v>
          </cell>
          <cell r="D547">
            <v>1.22</v>
          </cell>
          <cell r="E547">
            <v>51.21</v>
          </cell>
          <cell r="F547">
            <v>0.18213296398891976</v>
          </cell>
          <cell r="G547">
            <v>83.5</v>
          </cell>
          <cell r="H547">
            <v>0.16457461645746152</v>
          </cell>
          <cell r="I547">
            <v>88</v>
          </cell>
          <cell r="J547">
            <v>-0.10922158113169356</v>
          </cell>
          <cell r="K547">
            <v>7.1</v>
          </cell>
          <cell r="L547">
            <v>0.19007710358699281</v>
          </cell>
          <cell r="M547">
            <v>2.5300563556668756</v>
          </cell>
          <cell r="N547">
            <v>1.3270277273905156</v>
          </cell>
          <cell r="O547">
            <v>0.52450520496043884</v>
          </cell>
          <cell r="P547">
            <v>2.1755253399258341</v>
          </cell>
          <cell r="Q547">
            <v>3.1202046035805626</v>
          </cell>
          <cell r="R547">
            <v>0.69723803927131245</v>
          </cell>
          <cell r="S547">
            <v>4.8778672032193153</v>
          </cell>
          <cell r="T547">
            <v>1.1723901098901099</v>
          </cell>
          <cell r="U547">
            <v>0.24034891911701717</v>
          </cell>
          <cell r="V547">
            <v>0</v>
          </cell>
        </row>
        <row r="548">
          <cell r="A548" t="str">
            <v>1992:4</v>
          </cell>
          <cell r="B548">
            <v>1992</v>
          </cell>
          <cell r="C548">
            <v>484.53</v>
          </cell>
          <cell r="D548">
            <v>1.22</v>
          </cell>
          <cell r="E548">
            <v>49.41</v>
          </cell>
          <cell r="F548">
            <v>0.12295454545454532</v>
          </cell>
          <cell r="G548">
            <v>85.3</v>
          </cell>
          <cell r="H548">
            <v>0.17655172413793108</v>
          </cell>
          <cell r="I548">
            <v>88.64</v>
          </cell>
          <cell r="J548">
            <v>-9.3475148292084254E-2</v>
          </cell>
          <cell r="K548">
            <v>6.95</v>
          </cell>
          <cell r="L548">
            <v>7.7519379844961156E-2</v>
          </cell>
          <cell r="M548">
            <v>2.5283343769567939</v>
          </cell>
          <cell r="N548">
            <v>1.2803835190463848</v>
          </cell>
          <cell r="O548">
            <v>0.50641383937021278</v>
          </cell>
          <cell r="P548">
            <v>2.1913473423980223</v>
          </cell>
          <cell r="Q548">
            <v>3.1202046035805626</v>
          </cell>
          <cell r="R548">
            <v>0.70230886137510384</v>
          </cell>
          <cell r="S548">
            <v>4.8745472837022126</v>
          </cell>
          <cell r="T548">
            <v>1.1311813186813187</v>
          </cell>
          <cell r="U548">
            <v>0.23205874368341092</v>
          </cell>
          <cell r="V548">
            <v>0</v>
          </cell>
        </row>
        <row r="549">
          <cell r="A549" t="str">
            <v>1992:5</v>
          </cell>
          <cell r="B549">
            <v>1992</v>
          </cell>
          <cell r="C549">
            <v>490.72</v>
          </cell>
          <cell r="D549">
            <v>1.2310000000000001</v>
          </cell>
          <cell r="E549">
            <v>51.74</v>
          </cell>
          <cell r="F549">
            <v>0.17324263038548748</v>
          </cell>
          <cell r="G549">
            <v>83.5</v>
          </cell>
          <cell r="H549">
            <v>0.19285714285714284</v>
          </cell>
          <cell r="I549">
            <v>87.42</v>
          </cell>
          <cell r="J549">
            <v>-7.7653513399451368E-2</v>
          </cell>
          <cell r="K549">
            <v>6.7511340000000004</v>
          </cell>
          <cell r="L549">
            <v>-1.606921029281172E-3</v>
          </cell>
          <cell r="M549">
            <v>2.560634523064079</v>
          </cell>
          <cell r="N549">
            <v>1.3407618554029541</v>
          </cell>
          <cell r="O549">
            <v>0.5236053186530446</v>
          </cell>
          <cell r="P549">
            <v>2.1611866501854138</v>
          </cell>
          <cell r="Q549">
            <v>3.1483375959079285</v>
          </cell>
          <cell r="R549">
            <v>0.68645327394191447</v>
          </cell>
          <cell r="S549">
            <v>4.9368209255533202</v>
          </cell>
          <cell r="T549">
            <v>1.1845238095238095</v>
          </cell>
          <cell r="U549">
            <v>0.23993655580915116</v>
          </cell>
          <cell r="V549">
            <v>0</v>
          </cell>
        </row>
        <row r="550">
          <cell r="A550" t="str">
            <v>1992:6</v>
          </cell>
          <cell r="B550">
            <v>1992</v>
          </cell>
          <cell r="C550">
            <v>481.96</v>
          </cell>
          <cell r="D550">
            <v>1.2370000000000001</v>
          </cell>
          <cell r="E550">
            <v>54.34</v>
          </cell>
          <cell r="F550">
            <v>0.22608303249097483</v>
          </cell>
          <cell r="G550">
            <v>82.1</v>
          </cell>
          <cell r="H550">
            <v>0.18985507246376798</v>
          </cell>
          <cell r="I550">
            <v>85.06</v>
          </cell>
          <cell r="J550">
            <v>-4.3947397999325566E-2</v>
          </cell>
          <cell r="K550">
            <v>7.1</v>
          </cell>
          <cell r="L550">
            <v>7.2021742412803791E-2</v>
          </cell>
          <cell r="M550">
            <v>2.5149238154873723</v>
          </cell>
          <cell r="N550">
            <v>1.4081368230111428</v>
          </cell>
          <cell r="O550">
            <v>0.55991231795554697</v>
          </cell>
          <cell r="P550">
            <v>2.1028430160692211</v>
          </cell>
          <cell r="Q550">
            <v>3.163682864450128</v>
          </cell>
          <cell r="R550">
            <v>0.66468198810272061</v>
          </cell>
          <cell r="S550">
            <v>4.8486921529175042</v>
          </cell>
          <cell r="T550">
            <v>1.2440476190476191</v>
          </cell>
          <cell r="U550">
            <v>0.25657385121863507</v>
          </cell>
          <cell r="V550">
            <v>0</v>
          </cell>
        </row>
        <row r="551">
          <cell r="A551" t="str">
            <v>1992:7</v>
          </cell>
          <cell r="B551">
            <v>1992</v>
          </cell>
          <cell r="C551">
            <v>487.16</v>
          </cell>
          <cell r="D551">
            <v>1.2370000000000001</v>
          </cell>
          <cell r="E551">
            <v>54.66</v>
          </cell>
          <cell r="F551">
            <v>0.15584690209346586</v>
          </cell>
          <cell r="G551">
            <v>81</v>
          </cell>
          <cell r="H551">
            <v>0.11416781292984868</v>
          </cell>
          <cell r="I551">
            <v>85</v>
          </cell>
          <cell r="J551">
            <v>-2.5117559353136754E-2</v>
          </cell>
          <cell r="K551">
            <v>6.69</v>
          </cell>
          <cell r="L551">
            <v>4.20560747663552E-2</v>
          </cell>
          <cell r="M551">
            <v>2.5420580254644127</v>
          </cell>
          <cell r="N551">
            <v>1.4164291267167657</v>
          </cell>
          <cell r="O551">
            <v>0.55719779506527822</v>
          </cell>
          <cell r="P551">
            <v>2.1013597033374536</v>
          </cell>
          <cell r="Q551">
            <v>3.163682864450128</v>
          </cell>
          <cell r="R551">
            <v>0.66421313177440933</v>
          </cell>
          <cell r="S551">
            <v>4.9010060362173036</v>
          </cell>
          <cell r="T551">
            <v>1.2513736263736264</v>
          </cell>
          <cell r="U551">
            <v>0.25532995004010689</v>
          </cell>
          <cell r="V551">
            <v>0</v>
          </cell>
        </row>
        <row r="552">
          <cell r="A552" t="str">
            <v>1992:8</v>
          </cell>
          <cell r="B552">
            <v>1992</v>
          </cell>
          <cell r="C552">
            <v>490.88</v>
          </cell>
          <cell r="D552">
            <v>1.2350000000000001</v>
          </cell>
          <cell r="E552">
            <v>52.42</v>
          </cell>
          <cell r="F552">
            <v>4.7771337197681341E-2</v>
          </cell>
          <cell r="G552">
            <v>78.7</v>
          </cell>
          <cell r="H552">
            <v>8.402203856749324E-2</v>
          </cell>
          <cell r="I552">
            <v>85.26</v>
          </cell>
          <cell r="J552">
            <v>-5.487196541403383E-2</v>
          </cell>
          <cell r="K552">
            <v>6.79</v>
          </cell>
          <cell r="L552">
            <v>-2.302158273381294E-2</v>
          </cell>
          <cell r="M552">
            <v>2.5614694218326028</v>
          </cell>
          <cell r="N552">
            <v>1.3583830007774034</v>
          </cell>
          <cell r="O552">
            <v>0.53031396322722779</v>
          </cell>
          <cell r="P552">
            <v>2.10778739184178</v>
          </cell>
          <cell r="Q552">
            <v>3.1585677749360617</v>
          </cell>
          <cell r="R552">
            <v>0.66732378154666872</v>
          </cell>
          <cell r="S552">
            <v>4.9384305835010061</v>
          </cell>
          <cell r="T552">
            <v>1.200091575091575</v>
          </cell>
          <cell r="U552">
            <v>0.24301072067328586</v>
          </cell>
          <cell r="V552">
            <v>0</v>
          </cell>
        </row>
        <row r="553">
          <cell r="A553" t="str">
            <v>1992:9</v>
          </cell>
          <cell r="B553">
            <v>1992</v>
          </cell>
          <cell r="C553">
            <v>493.56</v>
          </cell>
          <cell r="D553">
            <v>1.2330000000000001</v>
          </cell>
          <cell r="E553">
            <v>49.37</v>
          </cell>
          <cell r="F553">
            <v>3.5661841829242702E-2</v>
          </cell>
          <cell r="G553">
            <v>78.400000000000006</v>
          </cell>
          <cell r="H553">
            <v>-1.27388535031836E-3</v>
          </cell>
          <cell r="I553">
            <v>85.67</v>
          </cell>
          <cell r="J553">
            <v>-6.5452165375804561E-2</v>
          </cell>
          <cell r="K553">
            <v>6.93</v>
          </cell>
          <cell r="L553">
            <v>2.6666666666666616E-2</v>
          </cell>
          <cell r="M553">
            <v>2.5754539762053854</v>
          </cell>
          <cell r="N553">
            <v>1.2793469810831819</v>
          </cell>
          <cell r="O553">
            <v>0.49674620199120867</v>
          </cell>
          <cell r="P553">
            <v>2.1179233621755253</v>
          </cell>
          <cell r="Q553">
            <v>3.1534526854219949</v>
          </cell>
          <cell r="R553">
            <v>0.6716204660264643</v>
          </cell>
          <cell r="S553">
            <v>4.9653923541247487</v>
          </cell>
          <cell r="T553">
            <v>1.1302655677655677</v>
          </cell>
          <cell r="U553">
            <v>0.22762865190837472</v>
          </cell>
          <cell r="V553">
            <v>0</v>
          </cell>
        </row>
        <row r="554">
          <cell r="A554" t="str">
            <v>1992:10</v>
          </cell>
          <cell r="B554">
            <v>1992</v>
          </cell>
          <cell r="C554">
            <v>483.33</v>
          </cell>
          <cell r="D554">
            <v>1.2430000000000001</v>
          </cell>
          <cell r="E554">
            <v>48.2</v>
          </cell>
          <cell r="F554">
            <v>1.1118103629116804E-2</v>
          </cell>
          <cell r="G554">
            <v>78.7</v>
          </cell>
          <cell r="H554">
            <v>8.9743589743589425E-3</v>
          </cell>
          <cell r="I554">
            <v>84.33</v>
          </cell>
          <cell r="J554">
            <v>-6.8691330756488145E-2</v>
          </cell>
          <cell r="K554">
            <v>7.09</v>
          </cell>
          <cell r="L554">
            <v>-5.4666666666666641E-2</v>
          </cell>
          <cell r="M554">
            <v>2.5220726361928616</v>
          </cell>
          <cell r="N554">
            <v>1.2490282456594972</v>
          </cell>
          <cell r="O554">
            <v>0.49523880785009422</v>
          </cell>
          <cell r="P554">
            <v>2.0847960444993818</v>
          </cell>
          <cell r="Q554">
            <v>3.1790281329923276</v>
          </cell>
          <cell r="R554">
            <v>0.65579666403801951</v>
          </cell>
          <cell r="S554">
            <v>4.8624748490945668</v>
          </cell>
          <cell r="T554">
            <v>1.1034798534798536</v>
          </cell>
          <cell r="U554">
            <v>0.22693790461154378</v>
          </cell>
          <cell r="V554">
            <v>0</v>
          </cell>
        </row>
        <row r="555">
          <cell r="A555" t="str">
            <v>1992:11</v>
          </cell>
          <cell r="B555">
            <v>1992</v>
          </cell>
          <cell r="C555">
            <v>496.09</v>
          </cell>
          <cell r="D555">
            <v>1.2390000000000001</v>
          </cell>
          <cell r="E555">
            <v>56.18</v>
          </cell>
          <cell r="F555">
            <v>0.25122494432071263</v>
          </cell>
          <cell r="G555">
            <v>80.400000000000006</v>
          </cell>
          <cell r="H555">
            <v>2.8132992327365658E-2</v>
          </cell>
          <cell r="I555">
            <v>84</v>
          </cell>
          <cell r="J555">
            <v>-2.5069637883008311E-2</v>
          </cell>
          <cell r="K555">
            <v>6.51</v>
          </cell>
          <cell r="L555">
            <v>1.2441679626749691E-2</v>
          </cell>
          <cell r="M555">
            <v>2.588655812982676</v>
          </cell>
          <cell r="N555">
            <v>1.4558175693184761</v>
          </cell>
          <cell r="O555">
            <v>0.56238359770241841</v>
          </cell>
          <cell r="P555">
            <v>2.0766378244746599</v>
          </cell>
          <cell r="Q555">
            <v>3.1687979539641944</v>
          </cell>
          <cell r="R555">
            <v>0.65533929731201934</v>
          </cell>
          <cell r="S555">
            <v>4.9908450704225347</v>
          </cell>
          <cell r="T555">
            <v>1.2861721611721613</v>
          </cell>
          <cell r="U555">
            <v>0.2577062888195949</v>
          </cell>
          <cell r="V555">
            <v>0</v>
          </cell>
        </row>
        <row r="556">
          <cell r="A556" t="str">
            <v>1992:12</v>
          </cell>
          <cell r="B556">
            <v>1992</v>
          </cell>
          <cell r="C556">
            <v>509.5</v>
          </cell>
          <cell r="D556">
            <v>1.238</v>
          </cell>
          <cell r="E556">
            <v>61.25</v>
          </cell>
          <cell r="F556">
            <v>0.36688239232314213</v>
          </cell>
          <cell r="G556">
            <v>77.7</v>
          </cell>
          <cell r="H556">
            <v>4.1554959785522927E-2</v>
          </cell>
          <cell r="I556">
            <v>86.86</v>
          </cell>
          <cell r="J556">
            <v>1.3890510096883357E-2</v>
          </cell>
          <cell r="K556">
            <v>6.57</v>
          </cell>
          <cell r="L556">
            <v>7.3529411764705843E-2</v>
          </cell>
          <cell r="M556">
            <v>2.6586307660196202</v>
          </cell>
          <cell r="N556">
            <v>1.5871987561544441</v>
          </cell>
          <cell r="O556">
            <v>0.59699856649546157</v>
          </cell>
          <cell r="P556">
            <v>2.1473423980222495</v>
          </cell>
          <cell r="Q556">
            <v>3.1662404092071608</v>
          </cell>
          <cell r="R556">
            <v>0.67819941649975735</v>
          </cell>
          <cell r="S556">
            <v>5.1257545271629779</v>
          </cell>
          <cell r="T556">
            <v>1.4022435897435896</v>
          </cell>
          <cell r="U556">
            <v>0.27356822928461788</v>
          </cell>
          <cell r="V556">
            <v>0</v>
          </cell>
        </row>
      </sheetData>
      <sheetData sheetId="3" refreshError="1">
        <row r="290">
          <cell r="D290">
            <v>5.6417489421720868E-2</v>
          </cell>
        </row>
        <row r="291">
          <cell r="D291">
            <v>0.11674347158218112</v>
          </cell>
        </row>
        <row r="292">
          <cell r="D292">
            <v>0.12328767123287654</v>
          </cell>
        </row>
        <row r="293">
          <cell r="D293">
            <v>1.0028653295128809E-2</v>
          </cell>
        </row>
        <row r="294">
          <cell r="D294">
            <v>3.9301310043668103E-2</v>
          </cell>
        </row>
        <row r="295">
          <cell r="D295">
            <v>7.7313054499366318E-2</v>
          </cell>
        </row>
        <row r="296">
          <cell r="D296">
            <v>6.4032697547683926E-2</v>
          </cell>
        </row>
        <row r="297">
          <cell r="D297">
            <v>9.9999999999999867E-2</v>
          </cell>
        </row>
        <row r="298">
          <cell r="D298">
            <v>7.0603337612323402E-2</v>
          </cell>
        </row>
        <row r="299">
          <cell r="D299">
            <v>5.0505050505050608E-2</v>
          </cell>
        </row>
        <row r="300">
          <cell r="D300">
            <v>0.13575268817204278</v>
          </cell>
        </row>
        <row r="301">
          <cell r="D301">
            <v>0.10040160642570295</v>
          </cell>
        </row>
        <row r="302">
          <cell r="D302">
            <v>6.2750333778371026E-2</v>
          </cell>
        </row>
        <row r="303">
          <cell r="D303">
            <v>0.10591471801925723</v>
          </cell>
        </row>
        <row r="304">
          <cell r="D304">
            <v>0.12737127371273727</v>
          </cell>
        </row>
        <row r="305">
          <cell r="D305">
            <v>0.15304964539007093</v>
          </cell>
        </row>
        <row r="306">
          <cell r="D306">
            <v>9.2296918767507119E-2</v>
          </cell>
        </row>
        <row r="307">
          <cell r="D307">
            <v>5.2941176470588047E-2</v>
          </cell>
        </row>
        <row r="308">
          <cell r="D308">
            <v>-2.5608194622278591E-3</v>
          </cell>
        </row>
        <row r="309">
          <cell r="D309">
            <v>5.1058530510585287E-2</v>
          </cell>
        </row>
        <row r="310">
          <cell r="D310">
            <v>-2.3980815347721673E-3</v>
          </cell>
        </row>
        <row r="311">
          <cell r="D311">
            <v>1.3736263736263687E-3</v>
          </cell>
        </row>
        <row r="312">
          <cell r="D312">
            <v>8.2840236686390067E-3</v>
          </cell>
        </row>
        <row r="313">
          <cell r="D313">
            <v>-4.8661800486619056E-3</v>
          </cell>
        </row>
        <row r="314">
          <cell r="D314">
            <v>8.5427135678391997E-2</v>
          </cell>
        </row>
        <row r="315">
          <cell r="D315">
            <v>7.8871890547265178E-3</v>
          </cell>
        </row>
        <row r="316">
          <cell r="D316">
            <v>-9.9326923076923146E-2</v>
          </cell>
        </row>
        <row r="317">
          <cell r="D317">
            <v>6.1508180588019101E-3</v>
          </cell>
        </row>
        <row r="318">
          <cell r="D318">
            <v>5.9083215796897015E-2</v>
          </cell>
        </row>
        <row r="319">
          <cell r="D319">
            <v>-5.8324022346368576E-2</v>
          </cell>
        </row>
        <row r="320">
          <cell r="D320">
            <v>9.5976636713735575E-2</v>
          </cell>
        </row>
        <row r="321">
          <cell r="D321">
            <v>4.4657109004739404E-2</v>
          </cell>
        </row>
        <row r="322">
          <cell r="D322">
            <v>1.8028846153845812E-3</v>
          </cell>
        </row>
        <row r="323">
          <cell r="D323">
            <v>0.11075829903978063</v>
          </cell>
        </row>
        <row r="324">
          <cell r="D324">
            <v>-1.3281924882629026E-2</v>
          </cell>
        </row>
        <row r="325">
          <cell r="D325">
            <v>1.5568459657701705E-2</v>
          </cell>
        </row>
        <row r="326">
          <cell r="D326">
            <v>1.9896759259259378E-2</v>
          </cell>
        </row>
        <row r="327">
          <cell r="D327">
            <v>-2.4361710306509132E-2</v>
          </cell>
        </row>
        <row r="328">
          <cell r="D328">
            <v>7.331589623145085E-2</v>
          </cell>
        </row>
        <row r="329">
          <cell r="D329">
            <v>5.5131189631984379E-2</v>
          </cell>
        </row>
        <row r="330">
          <cell r="D330">
            <v>-2.0435144234902003E-2</v>
          </cell>
        </row>
        <row r="331">
          <cell r="D331">
            <v>1.1959302325581289E-2</v>
          </cell>
        </row>
        <row r="332">
          <cell r="D332">
            <v>4.337009048617313E-2</v>
          </cell>
        </row>
        <row r="333">
          <cell r="D333">
            <v>-5.4913821242961181E-3</v>
          </cell>
        </row>
        <row r="334">
          <cell r="D334">
            <v>7.6007318536292834E-2</v>
          </cell>
        </row>
        <row r="335">
          <cell r="D335">
            <v>8.4933882709423036E-2</v>
          </cell>
        </row>
        <row r="336">
          <cell r="D336">
            <v>3.1065425550010461E-2</v>
          </cell>
        </row>
        <row r="337">
          <cell r="D337">
            <v>9.208303490282721E-2</v>
          </cell>
        </row>
        <row r="338">
          <cell r="D338">
            <v>6.9414138232037681E-2</v>
          </cell>
        </row>
        <row r="339">
          <cell r="D339">
            <v>7.0917910447761301E-2</v>
          </cell>
        </row>
        <row r="340">
          <cell r="D340">
            <v>7.5206887977123049E-2</v>
          </cell>
        </row>
        <row r="341">
          <cell r="D341">
            <v>5.2582423147010227E-2</v>
          </cell>
        </row>
        <row r="342">
          <cell r="D342">
            <v>8.6333086145099713E-2</v>
          </cell>
        </row>
        <row r="343">
          <cell r="D343">
            <v>0.10768311530130936</v>
          </cell>
        </row>
        <row r="344">
          <cell r="D344">
            <v>4.0657225124066221E-2</v>
          </cell>
        </row>
        <row r="345">
          <cell r="D345">
            <v>1.8108593168104647E-2</v>
          </cell>
        </row>
        <row r="346">
          <cell r="D346">
            <v>4.2439550512283208E-3</v>
          </cell>
        </row>
        <row r="347">
          <cell r="D347">
            <v>-7.1029099708212917E-2</v>
          </cell>
        </row>
        <row r="348">
          <cell r="D348">
            <v>-1.7706852791878114E-2</v>
          </cell>
        </row>
        <row r="349">
          <cell r="D349">
            <v>-9.3105994103380052E-2</v>
          </cell>
        </row>
        <row r="350">
          <cell r="D350">
            <v>-0.12381728852700236</v>
          </cell>
        </row>
        <row r="351">
          <cell r="D351">
            <v>-0.12807019802456154</v>
          </cell>
        </row>
        <row r="352">
          <cell r="D352">
            <v>-0.14892836853016955</v>
          </cell>
        </row>
        <row r="353">
          <cell r="D353">
            <v>-0.17655801050232844</v>
          </cell>
        </row>
        <row r="354">
          <cell r="D354">
            <v>-0.11741037992855363</v>
          </cell>
        </row>
        <row r="355">
          <cell r="D355">
            <v>-6.7649779828944046E-2</v>
          </cell>
        </row>
        <row r="356">
          <cell r="D356">
            <v>-0.10138003771045201</v>
          </cell>
        </row>
        <row r="357">
          <cell r="D357">
            <v>-6.6875061748972953E-2</v>
          </cell>
        </row>
        <row r="358">
          <cell r="D358">
            <v>-4.8925324953981164E-3</v>
          </cell>
        </row>
        <row r="359">
          <cell r="D359">
            <v>1.4671423990503252E-2</v>
          </cell>
        </row>
        <row r="360">
          <cell r="D360">
            <v>9.2521161212080427E-2</v>
          </cell>
        </row>
        <row r="361">
          <cell r="D361">
            <v>0.12157026039944197</v>
          </cell>
        </row>
        <row r="362">
          <cell r="D362">
            <v>0.1233807089618626</v>
          </cell>
        </row>
        <row r="363">
          <cell r="D363">
            <v>0.21874165238485088</v>
          </cell>
        </row>
      </sheetData>
      <sheetData sheetId="4" refreshError="1"/>
      <sheetData sheetId="5" refreshError="1">
        <row r="1">
          <cell r="C1" t="str">
            <v>steel service center</v>
          </cell>
          <cell r="G1" t="str">
            <v>(actual days)</v>
          </cell>
          <cell r="L1" t="str">
            <v>steel service center</v>
          </cell>
        </row>
        <row r="2">
          <cell r="D2" t="str">
            <v>(MIL)</v>
          </cell>
          <cell r="G2" t="str">
            <v>AVG</v>
          </cell>
        </row>
        <row r="3">
          <cell r="C3" t="str">
            <v>MONTHS'</v>
          </cell>
          <cell r="D3" t="str">
            <v>TOTAL</v>
          </cell>
          <cell r="F3" t="str">
            <v>SHIP</v>
          </cell>
          <cell r="G3" t="str">
            <v>DAILY</v>
          </cell>
          <cell r="H3" t="str">
            <v>YR/YR</v>
          </cell>
          <cell r="I3" t="str">
            <v>SEQU.</v>
          </cell>
          <cell r="J3" t="str">
            <v>TOTAL</v>
          </cell>
          <cell r="K3" t="str">
            <v>AVG (21)</v>
          </cell>
          <cell r="L3" t="str">
            <v>YR/YR</v>
          </cell>
          <cell r="M3" t="str">
            <v>adj to</v>
          </cell>
          <cell r="O3" t="str">
            <v>Months Supply</v>
          </cell>
        </row>
        <row r="4">
          <cell r="B4" t="str">
            <v>year</v>
          </cell>
          <cell r="C4" t="str">
            <v>SUPPLY</v>
          </cell>
          <cell r="D4" t="str">
            <v>INVEN</v>
          </cell>
          <cell r="F4" t="str">
            <v>DAYS</v>
          </cell>
          <cell r="G4" t="str">
            <v>SHIP</v>
          </cell>
          <cell r="H4" t="str">
            <v>ROC</v>
          </cell>
          <cell r="I4" t="str">
            <v>ROC</v>
          </cell>
          <cell r="J4" t="str">
            <v>VOLUME</v>
          </cell>
          <cell r="K4" t="str">
            <v>SHIPMENTS</v>
          </cell>
          <cell r="L4" t="str">
            <v>ROC</v>
          </cell>
          <cell r="M4" t="str">
            <v>000s</v>
          </cell>
          <cell r="O4" t="str">
            <v>3-mth avg.</v>
          </cell>
        </row>
        <row r="5">
          <cell r="B5">
            <v>1979</v>
          </cell>
          <cell r="C5">
            <v>3.9032258064516134</v>
          </cell>
          <cell r="D5">
            <v>5.5519999999999996</v>
          </cell>
          <cell r="F5">
            <v>22</v>
          </cell>
          <cell r="G5">
            <v>64655.146506386161</v>
          </cell>
          <cell r="J5">
            <v>1422413.2231404956</v>
          </cell>
          <cell r="K5">
            <v>67733.963006690261</v>
          </cell>
          <cell r="M5">
            <v>1422.4132231404956</v>
          </cell>
        </row>
        <row r="6">
          <cell r="B6">
            <v>1979</v>
          </cell>
          <cell r="C6">
            <v>3.47011385199241</v>
          </cell>
          <cell r="D6">
            <v>5.6020000000000003</v>
          </cell>
          <cell r="F6">
            <v>19</v>
          </cell>
          <cell r="G6">
            <v>84966.118645897033</v>
          </cell>
          <cell r="I6">
            <v>0.31414316163531852</v>
          </cell>
          <cell r="J6">
            <v>1614356.2542720437</v>
          </cell>
          <cell r="K6">
            <v>76874.107346287798</v>
          </cell>
          <cell r="M6">
            <v>1614.3562542720438</v>
          </cell>
        </row>
        <row r="7">
          <cell r="B7">
            <v>1979</v>
          </cell>
          <cell r="C7">
            <v>3.0578747628083494</v>
          </cell>
          <cell r="D7">
            <v>5.5579999999999998</v>
          </cell>
          <cell r="F7">
            <v>22</v>
          </cell>
          <cell r="G7">
            <v>82618.283361069582</v>
          </cell>
          <cell r="I7">
            <v>-2.7632606058095255E-2</v>
          </cell>
          <cell r="J7">
            <v>1817602.2339435308</v>
          </cell>
          <cell r="K7">
            <v>86552.487330644319</v>
          </cell>
          <cell r="M7">
            <v>1817.6022339435308</v>
          </cell>
          <cell r="O7">
            <v>3.4770714737507906</v>
          </cell>
        </row>
        <row r="8">
          <cell r="B8">
            <v>1979</v>
          </cell>
          <cell r="C8">
            <v>3.7381404174573056</v>
          </cell>
          <cell r="D8">
            <v>5.6120000000000001</v>
          </cell>
          <cell r="F8">
            <v>20</v>
          </cell>
          <cell r="G8">
            <v>75064.060913705587</v>
          </cell>
          <cell r="I8">
            <v>-9.1435238545801156E-2</v>
          </cell>
          <cell r="J8">
            <v>1501281.2182741119</v>
          </cell>
          <cell r="K8">
            <v>71489.581822576758</v>
          </cell>
          <cell r="M8">
            <v>1501.2812182741118</v>
          </cell>
          <cell r="O8">
            <v>3.422043010752688</v>
          </cell>
        </row>
        <row r="9">
          <cell r="B9">
            <v>1979</v>
          </cell>
          <cell r="C9">
            <v>3.6944971537001905</v>
          </cell>
          <cell r="D9">
            <v>5.7610000000000001</v>
          </cell>
          <cell r="F9">
            <v>22</v>
          </cell>
          <cell r="G9">
            <v>70879.371527291383</v>
          </cell>
          <cell r="I9">
            <v>-5.5748241375123131E-2</v>
          </cell>
          <cell r="J9">
            <v>1559346.1736004103</v>
          </cell>
          <cell r="K9">
            <v>74254.579695257635</v>
          </cell>
          <cell r="M9">
            <v>1559.3461736004103</v>
          </cell>
          <cell r="O9">
            <v>3.4968374446552821</v>
          </cell>
        </row>
        <row r="10">
          <cell r="B10">
            <v>1979</v>
          </cell>
          <cell r="C10">
            <v>3.895161290322581</v>
          </cell>
          <cell r="D10">
            <v>5.8940000000000001</v>
          </cell>
          <cell r="F10">
            <v>21</v>
          </cell>
          <cell r="G10">
            <v>72055.2104899931</v>
          </cell>
          <cell r="I10">
            <v>1.6589297243542411E-2</v>
          </cell>
          <cell r="J10">
            <v>1513159.420289855</v>
          </cell>
          <cell r="K10">
            <v>72055.2104899931</v>
          </cell>
          <cell r="M10">
            <v>1513.159420289855</v>
          </cell>
          <cell r="O10">
            <v>3.7759329538266919</v>
          </cell>
        </row>
        <row r="11">
          <cell r="B11">
            <v>1979</v>
          </cell>
          <cell r="C11">
            <v>4.2936432637571151</v>
          </cell>
          <cell r="D11">
            <v>6.0190000000000001</v>
          </cell>
          <cell r="F11">
            <v>21</v>
          </cell>
          <cell r="G11">
            <v>66754.276033692688</v>
          </cell>
          <cell r="I11">
            <v>-7.3567677066693093E-2</v>
          </cell>
          <cell r="J11">
            <v>1401839.7967075463</v>
          </cell>
          <cell r="K11">
            <v>66754.276033692688</v>
          </cell>
          <cell r="M11">
            <v>1401.8397967075464</v>
          </cell>
          <cell r="O11">
            <v>3.9611005692599619</v>
          </cell>
        </row>
        <row r="12">
          <cell r="B12">
            <v>1979</v>
          </cell>
          <cell r="C12">
            <v>4.4407020872865282</v>
          </cell>
          <cell r="D12">
            <v>6.1980000000000004</v>
          </cell>
          <cell r="F12">
            <v>23</v>
          </cell>
          <cell r="G12">
            <v>60683.706218677857</v>
          </cell>
          <cell r="I12">
            <v>-9.0939040548516314E-2</v>
          </cell>
          <cell r="J12">
            <v>1395725.2430295907</v>
          </cell>
          <cell r="K12">
            <v>66463.106810932892</v>
          </cell>
          <cell r="M12">
            <v>1395.7252430295907</v>
          </cell>
          <cell r="O12">
            <v>4.2098355471220748</v>
          </cell>
        </row>
        <row r="13">
          <cell r="B13">
            <v>1979</v>
          </cell>
          <cell r="C13">
            <v>3.8576850094876662</v>
          </cell>
          <cell r="D13">
            <v>5.9489999999999998</v>
          </cell>
          <cell r="F13">
            <v>19</v>
          </cell>
          <cell r="G13">
            <v>81164.030341470978</v>
          </cell>
          <cell r="I13">
            <v>0.33749296802985107</v>
          </cell>
          <cell r="J13">
            <v>1542116.5764879487</v>
          </cell>
          <cell r="K13">
            <v>73434.122689902317</v>
          </cell>
          <cell r="M13">
            <v>1542.1165764879486</v>
          </cell>
          <cell r="O13">
            <v>4.1973434535104364</v>
          </cell>
        </row>
        <row r="14">
          <cell r="B14">
            <v>1979</v>
          </cell>
          <cell r="C14">
            <v>4.0697343453510442</v>
          </cell>
          <cell r="D14">
            <v>5.8140000000000001</v>
          </cell>
          <cell r="F14">
            <v>23</v>
          </cell>
          <cell r="G14">
            <v>62112.803255674873</v>
          </cell>
          <cell r="I14">
            <v>-0.23472500078722469</v>
          </cell>
          <cell r="J14">
            <v>1428594.4748805221</v>
          </cell>
          <cell r="K14">
            <v>68028.308327643914</v>
          </cell>
          <cell r="M14">
            <v>1428.5944748805221</v>
          </cell>
          <cell r="O14">
            <v>4.1227071473750794</v>
          </cell>
        </row>
        <row r="15">
          <cell r="B15">
            <v>1979</v>
          </cell>
          <cell r="C15">
            <v>3.9658444022770398</v>
          </cell>
          <cell r="D15">
            <v>5.7610000000000001</v>
          </cell>
          <cell r="F15">
            <v>20</v>
          </cell>
          <cell r="G15">
            <v>72632.703349282296</v>
          </cell>
          <cell r="I15">
            <v>0.16936765919748242</v>
          </cell>
          <cell r="J15">
            <v>1452654.0669856458</v>
          </cell>
          <cell r="K15">
            <v>69174.003189792653</v>
          </cell>
          <cell r="M15">
            <v>1452.6540669856458</v>
          </cell>
          <cell r="O15">
            <v>3.9644212523719169</v>
          </cell>
        </row>
        <row r="16">
          <cell r="B16">
            <v>1979</v>
          </cell>
          <cell r="C16">
            <v>3.774193548387097</v>
          </cell>
          <cell r="D16">
            <v>5.4390000000000001</v>
          </cell>
          <cell r="F16">
            <v>18</v>
          </cell>
          <cell r="G16">
            <v>80061.253561253558</v>
          </cell>
          <cell r="I16">
            <v>0.10227555728234727</v>
          </cell>
          <cell r="J16">
            <v>1441102.564102564</v>
          </cell>
          <cell r="K16">
            <v>68623.931623931625</v>
          </cell>
          <cell r="M16">
            <v>1441.102564102564</v>
          </cell>
          <cell r="O16">
            <v>3.9365907653383929</v>
          </cell>
        </row>
        <row r="17">
          <cell r="B17">
            <v>1980</v>
          </cell>
          <cell r="C17">
            <v>4.0180265654648961</v>
          </cell>
          <cell r="D17">
            <v>5.6669999999999998</v>
          </cell>
          <cell r="E17">
            <v>2.07132564841499E-2</v>
          </cell>
          <cell r="F17">
            <v>22</v>
          </cell>
          <cell r="G17">
            <v>64108.811849307713</v>
          </cell>
          <cell r="H17">
            <v>-8.4499794153971575E-3</v>
          </cell>
          <cell r="I17">
            <v>-0.19925295948234056</v>
          </cell>
          <cell r="J17">
            <v>1410393.8606847697</v>
          </cell>
          <cell r="K17">
            <v>67161.612413560462</v>
          </cell>
          <cell r="L17">
            <v>-8.4499794153970464E-3</v>
          </cell>
          <cell r="M17">
            <v>1410.3938606847696</v>
          </cell>
          <cell r="O17">
            <v>3.9193548387096775</v>
          </cell>
        </row>
        <row r="18">
          <cell r="B18">
            <v>1980</v>
          </cell>
          <cell r="C18">
            <v>3.8235294117647074</v>
          </cell>
          <cell r="D18">
            <v>5.7069999999999999</v>
          </cell>
          <cell r="E18">
            <v>1.8743305962156231E-2</v>
          </cell>
          <cell r="F18">
            <v>20</v>
          </cell>
          <cell r="G18">
            <v>74629.999999999971</v>
          </cell>
          <cell r="H18">
            <v>-0.12164988598542026</v>
          </cell>
          <cell r="I18">
            <v>0.1641145397519308</v>
          </cell>
          <cell r="J18">
            <v>1492599.9999999995</v>
          </cell>
          <cell r="K18">
            <v>71076.190476190459</v>
          </cell>
          <cell r="L18">
            <v>-7.5420932616231728E-2</v>
          </cell>
          <cell r="M18">
            <v>1492.5999999999995</v>
          </cell>
          <cell r="O18">
            <v>3.8719165085389</v>
          </cell>
        </row>
        <row r="19">
          <cell r="B19">
            <v>1980</v>
          </cell>
          <cell r="C19">
            <v>4.0047438330170779</v>
          </cell>
          <cell r="D19">
            <v>5.7930000000000001</v>
          </cell>
          <cell r="E19">
            <v>4.2281396185678277E-2</v>
          </cell>
          <cell r="F19">
            <v>21</v>
          </cell>
          <cell r="G19">
            <v>68882.593833553314</v>
          </cell>
          <cell r="H19">
            <v>-0.16625484055976691</v>
          </cell>
          <cell r="I19">
            <v>-7.7012008126043918E-2</v>
          </cell>
          <cell r="J19">
            <v>1446534.4705046196</v>
          </cell>
          <cell r="K19">
            <v>68882.593833553314</v>
          </cell>
          <cell r="L19">
            <v>-0.20415234780705016</v>
          </cell>
          <cell r="M19">
            <v>1446.5344705046195</v>
          </cell>
          <cell r="O19">
            <v>3.9487666034155602</v>
          </cell>
        </row>
        <row r="20">
          <cell r="B20">
            <v>1980</v>
          </cell>
          <cell r="C20">
            <v>4.4530360531309299</v>
          </cell>
          <cell r="D20">
            <v>5.8230000000000004</v>
          </cell>
          <cell r="E20">
            <v>3.7598004276550245E-2</v>
          </cell>
          <cell r="F20">
            <v>21</v>
          </cell>
          <cell r="G20">
            <v>62268.912934301232</v>
          </cell>
          <cell r="H20">
            <v>-0.17045637850733641</v>
          </cell>
          <cell r="I20">
            <v>-9.6013819038714865E-2</v>
          </cell>
          <cell r="J20">
            <v>1307647.1716203259</v>
          </cell>
          <cell r="K20">
            <v>62268.912934301232</v>
          </cell>
          <cell r="L20">
            <v>-0.12897919743270336</v>
          </cell>
          <cell r="M20">
            <v>1307.6471716203259</v>
          </cell>
          <cell r="O20">
            <v>4.0937697659709054</v>
          </cell>
        </row>
        <row r="21">
          <cell r="B21">
            <v>1980</v>
          </cell>
          <cell r="C21">
            <v>4.7518975332068303</v>
          </cell>
          <cell r="D21">
            <v>5.7169999999999996</v>
          </cell>
          <cell r="E21">
            <v>-7.6375629231036912E-3</v>
          </cell>
          <cell r="F21">
            <v>21</v>
          </cell>
          <cell r="G21">
            <v>57290.396801627721</v>
          </cell>
          <cell r="H21">
            <v>-0.1917197406361224</v>
          </cell>
          <cell r="I21">
            <v>-7.9951871617322867E-2</v>
          </cell>
          <cell r="J21">
            <v>1203098.3328341821</v>
          </cell>
          <cell r="K21">
            <v>57290.396801627721</v>
          </cell>
          <cell r="L21">
            <v>-0.22845975242538952</v>
          </cell>
          <cell r="M21">
            <v>1203.098332834182</v>
          </cell>
          <cell r="O21">
            <v>4.4032258064516121</v>
          </cell>
        </row>
        <row r="22">
          <cell r="B22">
            <v>1980</v>
          </cell>
          <cell r="C22">
            <v>4.8017077798861481</v>
          </cell>
          <cell r="D22">
            <v>5.4969999999999999</v>
          </cell>
          <cell r="E22">
            <v>-6.7356633864947391E-2</v>
          </cell>
          <cell r="F22">
            <v>21</v>
          </cell>
          <cell r="G22">
            <v>54514.334641187044</v>
          </cell>
          <cell r="H22">
            <v>-0.24343660547965651</v>
          </cell>
          <cell r="I22">
            <v>-4.8455977186770083E-2</v>
          </cell>
          <cell r="J22">
            <v>1144801.0274649279</v>
          </cell>
          <cell r="K22">
            <v>54514.334641187044</v>
          </cell>
          <cell r="L22">
            <v>-0.24343660547965651</v>
          </cell>
          <cell r="M22">
            <v>1144.801027464928</v>
          </cell>
          <cell r="O22">
            <v>4.6688804554079688</v>
          </cell>
        </row>
        <row r="23">
          <cell r="B23">
            <v>1980</v>
          </cell>
          <cell r="C23">
            <v>5.0616698292220113</v>
          </cell>
          <cell r="D23">
            <v>5.25</v>
          </cell>
          <cell r="E23">
            <v>-0.12776208672536971</v>
          </cell>
          <cell r="F23">
            <v>22</v>
          </cell>
          <cell r="G23">
            <v>47145.778307915141</v>
          </cell>
          <cell r="H23">
            <v>-0.2937414483512728</v>
          </cell>
          <cell r="I23">
            <v>-0.13516731666582171</v>
          </cell>
          <cell r="J23">
            <v>1037207.1227741331</v>
          </cell>
          <cell r="K23">
            <v>49390.815370196811</v>
          </cell>
          <cell r="L23">
            <v>-0.26011008874895247</v>
          </cell>
          <cell r="M23">
            <v>1037.207122774133</v>
          </cell>
          <cell r="O23">
            <v>4.8717583807716629</v>
          </cell>
        </row>
        <row r="24">
          <cell r="B24">
            <v>1980</v>
          </cell>
          <cell r="C24">
            <v>4.403225806451613</v>
          </cell>
          <cell r="D24">
            <v>5.1829999999999998</v>
          </cell>
          <cell r="E24">
            <v>-0.1637625040335593</v>
          </cell>
          <cell r="F24">
            <v>21</v>
          </cell>
          <cell r="G24">
            <v>56051.979766265475</v>
          </cell>
          <cell r="H24">
            <v>-7.6325701593136785E-2</v>
          </cell>
          <cell r="I24">
            <v>0.18890771937590656</v>
          </cell>
          <cell r="J24">
            <v>1177091.575091575</v>
          </cell>
          <cell r="K24">
            <v>56051.979766265475</v>
          </cell>
          <cell r="L24">
            <v>-0.15664520580242924</v>
          </cell>
          <cell r="M24">
            <v>1177.0915750915751</v>
          </cell>
          <cell r="O24">
            <v>4.7555344718532568</v>
          </cell>
        </row>
        <row r="25">
          <cell r="B25">
            <v>1980</v>
          </cell>
          <cell r="C25">
            <v>3.8553130929791277</v>
          </cell>
          <cell r="D25">
            <v>5.04</v>
          </cell>
          <cell r="E25">
            <v>-0.15279878971255667</v>
          </cell>
          <cell r="F25">
            <v>21</v>
          </cell>
          <cell r="G25">
            <v>62251.753414544102</v>
          </cell>
          <cell r="H25">
            <v>-0.23301303357361247</v>
          </cell>
          <cell r="I25">
            <v>0.11060757664816556</v>
          </cell>
          <cell r="J25">
            <v>1307286.8217054261</v>
          </cell>
          <cell r="K25">
            <v>62251.753414544102</v>
          </cell>
          <cell r="L25">
            <v>-0.15227756342346643</v>
          </cell>
          <cell r="M25">
            <v>1307.2868217054261</v>
          </cell>
          <cell r="O25">
            <v>4.4400695762175841</v>
          </cell>
        </row>
        <row r="26">
          <cell r="B26">
            <v>1980</v>
          </cell>
          <cell r="C26">
            <v>3.6442125237191649</v>
          </cell>
          <cell r="D26">
            <v>4.96</v>
          </cell>
          <cell r="E26">
            <v>-0.14688682490540073</v>
          </cell>
          <cell r="F26">
            <v>23</v>
          </cell>
          <cell r="G26">
            <v>59176.618407796886</v>
          </cell>
          <cell r="H26">
            <v>-4.7271813442258837E-2</v>
          </cell>
          <cell r="I26">
            <v>-4.9398367725795866E-2</v>
          </cell>
          <cell r="J26">
            <v>1361062.2233793284</v>
          </cell>
          <cell r="K26">
            <v>64812.486827587069</v>
          </cell>
          <cell r="L26">
            <v>-4.7271813442258837E-2</v>
          </cell>
          <cell r="M26">
            <v>1361.0622233793283</v>
          </cell>
          <cell r="O26">
            <v>3.9675838077166357</v>
          </cell>
        </row>
        <row r="27">
          <cell r="B27">
            <v>1980</v>
          </cell>
          <cell r="C27">
            <v>3.5151802656546489</v>
          </cell>
          <cell r="D27">
            <v>4.827</v>
          </cell>
          <cell r="E27">
            <v>-0.16212463114042708</v>
          </cell>
          <cell r="F27">
            <v>19</v>
          </cell>
          <cell r="G27">
            <v>72273.002343916465</v>
          </cell>
          <cell r="H27">
            <v>-4.9523284798593803E-3</v>
          </cell>
          <cell r="I27">
            <v>0.22131011011595847</v>
          </cell>
          <cell r="J27">
            <v>1373187.0445344129</v>
          </cell>
          <cell r="K27">
            <v>65389.859263543469</v>
          </cell>
          <cell r="L27">
            <v>-5.4704712055866245E-2</v>
          </cell>
          <cell r="M27">
            <v>1373.187044534413</v>
          </cell>
          <cell r="O27">
            <v>3.6715686274509807</v>
          </cell>
        </row>
        <row r="28">
          <cell r="B28">
            <v>1980</v>
          </cell>
          <cell r="C28">
            <v>3.9848197343453506</v>
          </cell>
          <cell r="D28">
            <v>5.3369999999999997</v>
          </cell>
          <cell r="E28">
            <v>-1.8753447324875938E-2</v>
          </cell>
          <cell r="F28">
            <v>20</v>
          </cell>
          <cell r="G28">
            <v>66966.64285714287</v>
          </cell>
          <cell r="H28">
            <v>-0.16355740288393328</v>
          </cell>
          <cell r="I28">
            <v>-7.3421046790375311E-2</v>
          </cell>
          <cell r="J28">
            <v>1339332.8571428573</v>
          </cell>
          <cell r="K28">
            <v>63777.755102040821</v>
          </cell>
          <cell r="L28">
            <v>-7.0619336537703803E-2</v>
          </cell>
          <cell r="M28">
            <v>1339.3328571428572</v>
          </cell>
          <cell r="O28">
            <v>3.7147375079063885</v>
          </cell>
        </row>
        <row r="29">
          <cell r="B29">
            <v>1981</v>
          </cell>
          <cell r="C29">
            <v>3.7656546489563567</v>
          </cell>
          <cell r="D29">
            <v>5.4130000000000003</v>
          </cell>
          <cell r="E29">
            <v>-4.4820892888653541E-2</v>
          </cell>
          <cell r="F29">
            <v>21</v>
          </cell>
          <cell r="G29">
            <v>68450.755258011501</v>
          </cell>
          <cell r="H29">
            <v>6.7727716104142299E-2</v>
          </cell>
          <cell r="I29">
            <v>2.2161965085133906E-2</v>
          </cell>
          <cell r="J29">
            <v>1437465.8604182415</v>
          </cell>
          <cell r="K29">
            <v>68450.755258011501</v>
          </cell>
          <cell r="L29">
            <v>1.9194638099408579E-2</v>
          </cell>
          <cell r="M29">
            <v>1437.4658604182414</v>
          </cell>
          <cell r="O29">
            <v>3.7552182163187857</v>
          </cell>
        </row>
        <row r="30">
          <cell r="B30">
            <v>1981</v>
          </cell>
          <cell r="C30">
            <v>3.6337760910815948</v>
          </cell>
          <cell r="D30">
            <v>5.3730000000000002</v>
          </cell>
          <cell r="E30">
            <v>-5.8524618889083557E-2</v>
          </cell>
          <cell r="F30">
            <v>20</v>
          </cell>
          <cell r="G30">
            <v>73931.357702349851</v>
          </cell>
          <cell r="H30">
            <v>-9.3614136091400013E-3</v>
          </cell>
          <cell r="I30">
            <v>8.0066354617714719E-2</v>
          </cell>
          <cell r="J30">
            <v>1478627.154046997</v>
          </cell>
          <cell r="K30">
            <v>70410.816859380808</v>
          </cell>
          <cell r="L30">
            <v>-9.3614136091402234E-3</v>
          </cell>
          <cell r="M30">
            <v>1478.627154046997</v>
          </cell>
          <cell r="O30">
            <v>3.7947501581277674</v>
          </cell>
        </row>
        <row r="31">
          <cell r="B31">
            <v>1981</v>
          </cell>
          <cell r="C31">
            <v>3.5692599620493364</v>
          </cell>
          <cell r="D31">
            <v>5.3769999999999998</v>
          </cell>
          <cell r="E31">
            <v>-7.181080614534785E-2</v>
          </cell>
          <cell r="F31">
            <v>22</v>
          </cell>
          <cell r="G31">
            <v>68476.124885215788</v>
          </cell>
          <cell r="H31">
            <v>-5.9008949244813147E-3</v>
          </cell>
          <cell r="I31">
            <v>-7.3787807862220167E-2</v>
          </cell>
          <cell r="J31">
            <v>1506474.7474747472</v>
          </cell>
          <cell r="K31">
            <v>71736.892736892725</v>
          </cell>
          <cell r="L31">
            <v>4.1437157698162252E-2</v>
          </cell>
          <cell r="M31">
            <v>1506.4747474747473</v>
          </cell>
          <cell r="O31">
            <v>3.656230234029096</v>
          </cell>
        </row>
        <row r="32">
          <cell r="B32">
            <v>1981</v>
          </cell>
          <cell r="C32">
            <v>3.5365275142314991</v>
          </cell>
          <cell r="D32">
            <v>5.2869999999999999</v>
          </cell>
          <cell r="E32">
            <v>-9.2048772110596033E-2</v>
          </cell>
          <cell r="F32">
            <v>21</v>
          </cell>
          <cell r="G32">
            <v>71189.013445753881</v>
          </cell>
          <cell r="H32">
            <v>0.14325126441285518</v>
          </cell>
          <cell r="I32">
            <v>3.9618021099844913E-2</v>
          </cell>
          <cell r="J32">
            <v>1494969.2823608315</v>
          </cell>
          <cell r="K32">
            <v>71189.013445753881</v>
          </cell>
          <cell r="L32">
            <v>0.14325126441285518</v>
          </cell>
          <cell r="M32">
            <v>1494.9692823608316</v>
          </cell>
          <cell r="O32">
            <v>3.5798545224541436</v>
          </cell>
        </row>
        <row r="33">
          <cell r="B33">
            <v>1981</v>
          </cell>
          <cell r="C33">
            <v>3.7955407969639472</v>
          </cell>
          <cell r="D33">
            <v>5.3470000000000004</v>
          </cell>
          <cell r="E33">
            <v>-6.4719258352282538E-2</v>
          </cell>
          <cell r="F33">
            <v>21</v>
          </cell>
          <cell r="G33">
            <v>67083.733580921427</v>
          </cell>
          <cell r="H33">
            <v>0.1709420308817875</v>
          </cell>
          <cell r="I33">
            <v>-5.7667323455194097E-2</v>
          </cell>
          <cell r="J33">
            <v>1408758.4051993499</v>
          </cell>
          <cell r="K33">
            <v>67083.733580921427</v>
          </cell>
          <cell r="L33">
            <v>0.1709420308817875</v>
          </cell>
          <cell r="M33">
            <v>1408.7584051993499</v>
          </cell>
          <cell r="O33">
            <v>3.6337760910815944</v>
          </cell>
        </row>
        <row r="34">
          <cell r="B34">
            <v>1981</v>
          </cell>
          <cell r="C34">
            <v>3.7675521821631888</v>
          </cell>
          <cell r="D34">
            <v>5.3330000000000002</v>
          </cell>
          <cell r="E34">
            <v>-2.9834455157358497E-2</v>
          </cell>
          <cell r="F34">
            <v>22</v>
          </cell>
          <cell r="G34">
            <v>64341.269659577374</v>
          </cell>
          <cell r="H34">
            <v>0.18026332125432964</v>
          </cell>
          <cell r="I34">
            <v>-4.0881205844571666E-2</v>
          </cell>
          <cell r="J34">
            <v>1415507.9325107022</v>
          </cell>
          <cell r="K34">
            <v>67405.139643366769</v>
          </cell>
          <cell r="L34">
            <v>0.23646633655215465</v>
          </cell>
          <cell r="M34">
            <v>1415.5079325107022</v>
          </cell>
          <cell r="O34">
            <v>3.699873497786212</v>
          </cell>
        </row>
        <row r="35">
          <cell r="B35">
            <v>1981</v>
          </cell>
          <cell r="C35">
            <v>4.0388994307400381</v>
          </cell>
          <cell r="D35">
            <v>5.3529999999999998</v>
          </cell>
          <cell r="E35">
            <v>1.9619047619047647E-2</v>
          </cell>
          <cell r="F35">
            <v>22</v>
          </cell>
          <cell r="G35">
            <v>60243.684199286734</v>
          </cell>
          <cell r="H35">
            <v>0.27781715270087348</v>
          </cell>
          <cell r="I35">
            <v>-6.3685181874254537E-2</v>
          </cell>
          <cell r="J35">
            <v>1325361.0523843081</v>
          </cell>
          <cell r="K35">
            <v>63112.431065919431</v>
          </cell>
          <cell r="L35">
            <v>0.27781715270087348</v>
          </cell>
          <cell r="M35">
            <v>1325.3610523843081</v>
          </cell>
          <cell r="O35">
            <v>3.8673308032890579</v>
          </cell>
        </row>
        <row r="36">
          <cell r="B36">
            <v>1981</v>
          </cell>
          <cell r="C36">
            <v>3.7656546489563572</v>
          </cell>
          <cell r="D36">
            <v>5.2729999999999997</v>
          </cell>
          <cell r="E36">
            <v>1.7364460737024912E-2</v>
          </cell>
          <cell r="F36">
            <v>21</v>
          </cell>
          <cell r="G36">
            <v>66680.368090798918</v>
          </cell>
          <cell r="H36">
            <v>0.18961664456551586</v>
          </cell>
          <cell r="I36">
            <v>0.10684412776316221</v>
          </cell>
          <cell r="J36">
            <v>1400287.7299067774</v>
          </cell>
          <cell r="K36">
            <v>66680.368090798918</v>
          </cell>
          <cell r="L36">
            <v>0.18961664456551586</v>
          </cell>
          <cell r="M36">
            <v>1400.2877299067775</v>
          </cell>
          <cell r="O36">
            <v>3.8573687539531947</v>
          </cell>
        </row>
        <row r="37">
          <cell r="B37">
            <v>1981</v>
          </cell>
          <cell r="C37">
            <v>3.7955407969639476</v>
          </cell>
          <cell r="D37">
            <v>5.2629999999999999</v>
          </cell>
          <cell r="E37">
            <v>4.4246031746031811E-2</v>
          </cell>
          <cell r="F37">
            <v>21</v>
          </cell>
          <cell r="G37">
            <v>66029.865314454728</v>
          </cell>
          <cell r="H37">
            <v>6.0690851143607061E-2</v>
          </cell>
          <cell r="I37">
            <v>-9.7555366739787708E-3</v>
          </cell>
          <cell r="J37">
            <v>1386627.1716035493</v>
          </cell>
          <cell r="K37">
            <v>66029.865314454728</v>
          </cell>
          <cell r="L37">
            <v>6.0690851143607061E-2</v>
          </cell>
          <cell r="M37">
            <v>1386.6271716035492</v>
          </cell>
          <cell r="O37">
            <v>3.8666982922201143</v>
          </cell>
        </row>
        <row r="38">
          <cell r="B38">
            <v>1981</v>
          </cell>
          <cell r="C38">
            <v>3.8614800759013286</v>
          </cell>
          <cell r="D38">
            <v>5.3230000000000004</v>
          </cell>
          <cell r="E38">
            <v>7.3185483870967794E-2</v>
          </cell>
          <cell r="F38">
            <v>22</v>
          </cell>
          <cell r="G38">
            <v>62658.498994862632</v>
          </cell>
          <cell r="H38">
            <v>5.8838789385893486E-2</v>
          </cell>
          <cell r="I38">
            <v>-5.1058203792126555E-2</v>
          </cell>
          <cell r="J38">
            <v>1378486.9778869778</v>
          </cell>
          <cell r="K38">
            <v>65642.237042237044</v>
          </cell>
          <cell r="L38">
            <v>1.2802320282158997E-2</v>
          </cell>
          <cell r="M38">
            <v>1378.4869778869779</v>
          </cell>
          <cell r="O38">
            <v>3.8075585072738778</v>
          </cell>
        </row>
        <row r="39">
          <cell r="B39">
            <v>1981</v>
          </cell>
          <cell r="C39">
            <v>4.0830170777988615</v>
          </cell>
          <cell r="D39">
            <v>5.5330000000000004</v>
          </cell>
          <cell r="E39">
            <v>0.14626061736067952</v>
          </cell>
          <cell r="F39">
            <v>19</v>
          </cell>
          <cell r="G39">
            <v>71322.387530345557</v>
          </cell>
          <cell r="H39">
            <v>-1.3153110881534147E-2</v>
          </cell>
          <cell r="I39">
            <v>0.13827156210992664</v>
          </cell>
          <cell r="J39">
            <v>1355125.3630765656</v>
          </cell>
          <cell r="K39">
            <v>64529.779194122166</v>
          </cell>
          <cell r="L39">
            <v>-1.3153110881534147E-2</v>
          </cell>
          <cell r="M39">
            <v>1355.1253630765655</v>
          </cell>
          <cell r="O39">
            <v>3.9133459835547129</v>
          </cell>
        </row>
        <row r="40">
          <cell r="B40">
            <v>1981</v>
          </cell>
          <cell r="C40">
            <v>4.6299810246679316</v>
          </cell>
          <cell r="D40">
            <v>5.3810000000000002</v>
          </cell>
          <cell r="E40">
            <v>8.2443320217351346E-3</v>
          </cell>
          <cell r="F40">
            <v>20</v>
          </cell>
          <cell r="G40">
            <v>58110.389344262294</v>
          </cell>
          <cell r="H40">
            <v>-0.13224873063703146</v>
          </cell>
          <cell r="I40">
            <v>-0.18524335266345293</v>
          </cell>
          <cell r="J40">
            <v>1162207.7868852459</v>
          </cell>
          <cell r="K40">
            <v>55343.227946916471</v>
          </cell>
          <cell r="L40">
            <v>-0.13224873063703135</v>
          </cell>
          <cell r="M40">
            <v>1162.2077868852459</v>
          </cell>
          <cell r="O40">
            <v>4.1914927261227071</v>
          </cell>
        </row>
        <row r="41">
          <cell r="B41">
            <v>1982</v>
          </cell>
          <cell r="C41">
            <v>4.2409867172675524</v>
          </cell>
          <cell r="D41">
            <v>5.2439999999999998</v>
          </cell>
          <cell r="E41">
            <v>-3.1221134306299692E-2</v>
          </cell>
          <cell r="F41">
            <v>20</v>
          </cell>
          <cell r="G41">
            <v>61825.234899328862</v>
          </cell>
          <cell r="H41">
            <v>-9.6792509209124966E-2</v>
          </cell>
          <cell r="I41">
            <v>6.3927390557629415E-2</v>
          </cell>
          <cell r="J41">
            <v>1236504.6979865772</v>
          </cell>
          <cell r="K41">
            <v>58881.176094598915</v>
          </cell>
          <cell r="L41">
            <v>-0.13980238972297621</v>
          </cell>
          <cell r="M41">
            <v>1236.5046979865772</v>
          </cell>
          <cell r="O41">
            <v>4.3179949399114479</v>
          </cell>
        </row>
        <row r="42">
          <cell r="B42">
            <v>1982</v>
          </cell>
          <cell r="C42">
            <v>4.2125237191650857</v>
          </cell>
          <cell r="D42">
            <v>5.2329999999999997</v>
          </cell>
          <cell r="E42">
            <v>-2.6056206960729633E-2</v>
          </cell>
          <cell r="F42">
            <v>20</v>
          </cell>
          <cell r="G42">
            <v>62112.409909909904</v>
          </cell>
          <cell r="H42">
            <v>-0.15986380014855717</v>
          </cell>
          <cell r="I42">
            <v>4.6449481518129332E-3</v>
          </cell>
          <cell r="J42">
            <v>1242248.1981981981</v>
          </cell>
          <cell r="K42">
            <v>59154.676104676102</v>
          </cell>
          <cell r="L42">
            <v>-0.15986380014855706</v>
          </cell>
          <cell r="M42">
            <v>1242.248198198198</v>
          </cell>
          <cell r="O42">
            <v>4.3611638203668566</v>
          </cell>
        </row>
        <row r="43">
          <cell r="B43">
            <v>1982</v>
          </cell>
          <cell r="C43">
            <v>4.1788425047438329</v>
          </cell>
          <cell r="D43">
            <v>5.1719999999999997</v>
          </cell>
          <cell r="E43">
            <v>-3.8125348707457651E-2</v>
          </cell>
          <cell r="F43">
            <v>23</v>
          </cell>
          <cell r="G43">
            <v>53811.447778211026</v>
          </cell>
          <cell r="H43">
            <v>-0.21415752032678048</v>
          </cell>
          <cell r="I43">
            <v>-0.13364418066758144</v>
          </cell>
          <cell r="J43">
            <v>1237663.2988988536</v>
          </cell>
          <cell r="K43">
            <v>58936.347566612079</v>
          </cell>
          <cell r="L43">
            <v>-0.17843740761436133</v>
          </cell>
          <cell r="M43">
            <v>1237.6632988988536</v>
          </cell>
          <cell r="O43">
            <v>4.2107843137254903</v>
          </cell>
        </row>
        <row r="44">
          <cell r="B44">
            <v>1982</v>
          </cell>
          <cell r="C44">
            <v>4.0744781783681221</v>
          </cell>
          <cell r="D44">
            <v>5.0830000000000002</v>
          </cell>
          <cell r="E44">
            <v>-3.8585209003215382E-2</v>
          </cell>
          <cell r="F44">
            <v>21</v>
          </cell>
          <cell r="G44">
            <v>59405.795896190575</v>
          </cell>
          <cell r="H44">
            <v>-0.16552016918372003</v>
          </cell>
          <cell r="I44">
            <v>0.10396204430397749</v>
          </cell>
          <cell r="J44">
            <v>1247521.713820002</v>
          </cell>
          <cell r="K44">
            <v>59405.795896190575</v>
          </cell>
          <cell r="L44">
            <v>-0.16552016918372003</v>
          </cell>
          <cell r="M44">
            <v>1247.5217138200021</v>
          </cell>
          <cell r="O44">
            <v>4.1552814674256799</v>
          </cell>
        </row>
        <row r="45">
          <cell r="B45">
            <v>1982</v>
          </cell>
          <cell r="C45">
            <v>4.2599620493358632</v>
          </cell>
          <cell r="D45">
            <v>5.0220000000000002</v>
          </cell>
          <cell r="E45">
            <v>-6.078174677389192E-2</v>
          </cell>
          <cell r="F45">
            <v>20</v>
          </cell>
          <cell r="G45">
            <v>58944.187082405355</v>
          </cell>
          <cell r="H45">
            <v>-0.12133413070543464</v>
          </cell>
          <cell r="I45">
            <v>-7.7704339588660076E-3</v>
          </cell>
          <cell r="J45">
            <v>1178883.7416481071</v>
          </cell>
          <cell r="K45">
            <v>56137.321030862244</v>
          </cell>
          <cell r="L45">
            <v>-0.16317536257660437</v>
          </cell>
          <cell r="M45">
            <v>1178.8837416481072</v>
          </cell>
          <cell r="O45">
            <v>4.1710942441492724</v>
          </cell>
        </row>
        <row r="46">
          <cell r="B46">
            <v>1982</v>
          </cell>
          <cell r="C46">
            <v>4.6129032258064511</v>
          </cell>
          <cell r="D46">
            <v>5.0709999999999997</v>
          </cell>
          <cell r="E46">
            <v>-4.9128070504406596E-2</v>
          </cell>
          <cell r="F46">
            <v>22</v>
          </cell>
          <cell r="G46">
            <v>49968.531468531473</v>
          </cell>
          <cell r="H46">
            <v>-0.22338288111332727</v>
          </cell>
          <cell r="I46">
            <v>-0.15227380439271654</v>
          </cell>
          <cell r="J46">
            <v>1099307.6923076925</v>
          </cell>
          <cell r="K46">
            <v>52347.985347985355</v>
          </cell>
          <cell r="L46">
            <v>-0.22338288111332716</v>
          </cell>
          <cell r="M46">
            <v>1099.3076923076924</v>
          </cell>
          <cell r="O46">
            <v>4.315781151170146</v>
          </cell>
        </row>
        <row r="47">
          <cell r="B47">
            <v>1982</v>
          </cell>
          <cell r="C47">
            <v>4.8614800759013281</v>
          </cell>
          <cell r="D47">
            <v>5.032</v>
          </cell>
          <cell r="E47">
            <v>-5.996637399589011E-2</v>
          </cell>
          <cell r="F47">
            <v>21</v>
          </cell>
          <cell r="G47">
            <v>49289.32009962455</v>
          </cell>
          <cell r="H47">
            <v>-0.18183423283717237</v>
          </cell>
          <cell r="I47">
            <v>-1.3592782276074411E-2</v>
          </cell>
          <cell r="J47">
            <v>1035075.7220921156</v>
          </cell>
          <cell r="K47">
            <v>49289.32009962455</v>
          </cell>
          <cell r="L47">
            <v>-0.21902358589002802</v>
          </cell>
          <cell r="M47">
            <v>1035.0757220921155</v>
          </cell>
          <cell r="O47">
            <v>4.5781151170145469</v>
          </cell>
        </row>
        <row r="48">
          <cell r="B48">
            <v>1982</v>
          </cell>
          <cell r="C48">
            <v>4.6650853889943074</v>
          </cell>
          <cell r="D48">
            <v>4.9649999999999999</v>
          </cell>
          <cell r="E48">
            <v>-5.841077185662813E-2</v>
          </cell>
          <cell r="F48">
            <v>22</v>
          </cell>
          <cell r="G48">
            <v>48376.781851461536</v>
          </cell>
          <cell r="H48">
            <v>-0.27449737851496736</v>
          </cell>
          <cell r="I48">
            <v>-1.8513914298646683E-2</v>
          </cell>
          <cell r="J48">
            <v>1064289.2007321538</v>
          </cell>
          <cell r="K48">
            <v>50680.438130102564</v>
          </cell>
          <cell r="L48">
            <v>-0.23994963463472763</v>
          </cell>
          <cell r="M48">
            <v>1064.2892007321539</v>
          </cell>
          <cell r="O48">
            <v>4.713156230234028</v>
          </cell>
        </row>
        <row r="49">
          <cell r="B49">
            <v>1982</v>
          </cell>
          <cell r="C49">
            <v>4.1840607210626191</v>
          </cell>
          <cell r="D49">
            <v>4.7530000000000001</v>
          </cell>
          <cell r="E49">
            <v>-9.6902907087212609E-2</v>
          </cell>
          <cell r="F49">
            <v>21</v>
          </cell>
          <cell r="G49">
            <v>54094.179894179892</v>
          </cell>
          <cell r="H49">
            <v>-0.18076192285768566</v>
          </cell>
          <cell r="I49">
            <v>0.11818475359260838</v>
          </cell>
          <cell r="J49">
            <v>1135977.7777777778</v>
          </cell>
          <cell r="K49">
            <v>54094.179894179892</v>
          </cell>
          <cell r="L49">
            <v>-0.18076192285768566</v>
          </cell>
          <cell r="M49">
            <v>1135.9777777777776</v>
          </cell>
          <cell r="O49">
            <v>4.5702087286527515</v>
          </cell>
        </row>
        <row r="50">
          <cell r="B50">
            <v>1982</v>
          </cell>
          <cell r="C50">
            <v>4.353415559772297</v>
          </cell>
          <cell r="D50">
            <v>4.6840000000000002</v>
          </cell>
          <cell r="E50">
            <v>-0.12004508735675379</v>
          </cell>
          <cell r="F50">
            <v>21</v>
          </cell>
          <cell r="G50">
            <v>51235.085643715902</v>
          </cell>
          <cell r="H50">
            <v>-0.18231227262694782</v>
          </cell>
          <cell r="I50">
            <v>-5.2854008620835113E-2</v>
          </cell>
          <cell r="J50">
            <v>1075936.7985180339</v>
          </cell>
          <cell r="K50">
            <v>51235.085643715902</v>
          </cell>
          <cell r="L50">
            <v>-0.21947989659845013</v>
          </cell>
          <cell r="M50">
            <v>1075.936798518034</v>
          </cell>
          <cell r="O50">
            <v>4.4008538899430745</v>
          </cell>
        </row>
        <row r="51">
          <cell r="B51">
            <v>1982</v>
          </cell>
          <cell r="C51">
            <v>4.3074003795066416</v>
          </cell>
          <cell r="D51">
            <v>4.7169999999999996</v>
          </cell>
          <cell r="E51">
            <v>-0.14747876378095082</v>
          </cell>
          <cell r="F51">
            <v>20</v>
          </cell>
          <cell r="G51">
            <v>54754.603524229067</v>
          </cell>
          <cell r="H51">
            <v>-0.23229429888430742</v>
          </cell>
          <cell r="I51">
            <v>6.8693510243889699E-2</v>
          </cell>
          <cell r="J51">
            <v>1095092.0704845814</v>
          </cell>
          <cell r="K51">
            <v>52147.241451646732</v>
          </cell>
          <cell r="L51">
            <v>-0.19188873566769193</v>
          </cell>
          <cell r="M51">
            <v>1095.0920704845814</v>
          </cell>
          <cell r="O51">
            <v>4.2816255534471859</v>
          </cell>
        </row>
        <row r="52">
          <cell r="B52">
            <v>1982</v>
          </cell>
          <cell r="C52">
            <v>4.1669829222011385</v>
          </cell>
          <cell r="D52">
            <v>4.681</v>
          </cell>
          <cell r="E52">
            <v>-0.13008734435978442</v>
          </cell>
          <cell r="F52">
            <v>18</v>
          </cell>
          <cell r="G52">
            <v>62408.596437968015</v>
          </cell>
          <cell r="H52">
            <v>7.3966241531130184E-2</v>
          </cell>
          <cell r="I52">
            <v>0.13978720365223785</v>
          </cell>
          <cell r="J52">
            <v>1123354.7358834243</v>
          </cell>
          <cell r="K52">
            <v>53493.082661115441</v>
          </cell>
          <cell r="L52">
            <v>-3.3430382621982835E-2</v>
          </cell>
          <cell r="M52">
            <v>1123.3547358834244</v>
          </cell>
          <cell r="O52">
            <v>4.2759329538266924</v>
          </cell>
        </row>
        <row r="53">
          <cell r="B53">
            <v>1983</v>
          </cell>
          <cell r="C53">
            <v>3.9947817836812143</v>
          </cell>
          <cell r="D53">
            <v>4.6509999999999998</v>
          </cell>
          <cell r="E53">
            <v>-0.1130816170861938</v>
          </cell>
          <cell r="F53">
            <v>21</v>
          </cell>
          <cell r="G53">
            <v>55441.373889539194</v>
          </cell>
          <cell r="H53">
            <v>-0.10325655891456975</v>
          </cell>
          <cell r="I53">
            <v>-0.11163882775915335</v>
          </cell>
          <cell r="J53">
            <v>1164268.851680323</v>
          </cell>
          <cell r="K53">
            <v>55441.373889539194</v>
          </cell>
          <cell r="L53">
            <v>-5.8419386860298239E-2</v>
          </cell>
          <cell r="M53">
            <v>1164.268851680323</v>
          </cell>
          <cell r="O53">
            <v>4.1563883617963313</v>
          </cell>
        </row>
        <row r="54">
          <cell r="B54">
            <v>1983</v>
          </cell>
          <cell r="C54">
            <v>3.9943074003795069</v>
          </cell>
          <cell r="D54">
            <v>4.6660000000000004</v>
          </cell>
          <cell r="E54">
            <v>-0.10835085037263503</v>
          </cell>
          <cell r="F54">
            <v>20</v>
          </cell>
          <cell r="G54">
            <v>58408.123515439431</v>
          </cell>
          <cell r="H54">
            <v>-5.9638426521258836E-2</v>
          </cell>
          <cell r="I54">
            <v>5.351147379231902E-2</v>
          </cell>
          <cell r="J54">
            <v>1168162.4703087886</v>
          </cell>
          <cell r="K54">
            <v>55626.784300418505</v>
          </cell>
          <cell r="L54">
            <v>-5.9638426521258947E-2</v>
          </cell>
          <cell r="M54">
            <v>1168.1624703087887</v>
          </cell>
          <cell r="O54">
            <v>4.0520240354206196</v>
          </cell>
        </row>
        <row r="55">
          <cell r="B55">
            <v>1983</v>
          </cell>
          <cell r="C55">
            <v>3.8515180265654649</v>
          </cell>
          <cell r="D55">
            <v>4.8049999999999997</v>
          </cell>
          <cell r="E55">
            <v>-7.0959010054137628E-2</v>
          </cell>
          <cell r="F55">
            <v>23</v>
          </cell>
          <cell r="G55">
            <v>54241.741058279833</v>
          </cell>
          <cell r="H55">
            <v>7.9963148704398357E-3</v>
          </cell>
          <cell r="I55">
            <v>-7.1332242955181924E-2</v>
          </cell>
          <cell r="J55">
            <v>1247560.0443404361</v>
          </cell>
          <cell r="K55">
            <v>59407.621159068389</v>
          </cell>
          <cell r="L55">
            <v>7.9963148704398357E-3</v>
          </cell>
          <cell r="M55">
            <v>1247.5600443404362</v>
          </cell>
          <cell r="O55">
            <v>3.9468690702087286</v>
          </cell>
        </row>
        <row r="56">
          <cell r="B56">
            <v>1983</v>
          </cell>
          <cell r="C56">
            <v>3.586337760910816</v>
          </cell>
          <cell r="D56">
            <v>4.7489999999999997</v>
          </cell>
          <cell r="E56">
            <v>-6.5709226834546608E-2</v>
          </cell>
          <cell r="F56">
            <v>20</v>
          </cell>
          <cell r="G56">
            <v>66209.603174603166</v>
          </cell>
          <cell r="H56">
            <v>0.1145310348219557</v>
          </cell>
          <cell r="I56">
            <v>0.22063934311150724</v>
          </cell>
          <cell r="J56">
            <v>1324192.0634920634</v>
          </cell>
          <cell r="K56">
            <v>63056.764928193494</v>
          </cell>
          <cell r="L56">
            <v>6.1458128401862488E-2</v>
          </cell>
          <cell r="M56">
            <v>1324.1920634920634</v>
          </cell>
          <cell r="O56">
            <v>3.8107210626185957</v>
          </cell>
        </row>
        <row r="57">
          <cell r="B57">
            <v>1983</v>
          </cell>
          <cell r="C57">
            <v>3.8851992409867173</v>
          </cell>
          <cell r="D57">
            <v>5.0709999999999997</v>
          </cell>
          <cell r="E57">
            <v>9.7570688968537933E-3</v>
          </cell>
          <cell r="F57">
            <v>21</v>
          </cell>
          <cell r="G57">
            <v>62152.846095703244</v>
          </cell>
          <cell r="H57">
            <v>5.4435546100790377E-2</v>
          </cell>
          <cell r="I57">
            <v>-6.1271430191202625E-2</v>
          </cell>
          <cell r="J57">
            <v>1305209.7680097681</v>
          </cell>
          <cell r="K57">
            <v>62152.846095703244</v>
          </cell>
          <cell r="L57">
            <v>0.10715732340582984</v>
          </cell>
          <cell r="M57">
            <v>1305.2097680097681</v>
          </cell>
          <cell r="O57">
            <v>3.7743516761543323</v>
          </cell>
        </row>
        <row r="58">
          <cell r="B58">
            <v>1983</v>
          </cell>
          <cell r="C58">
            <v>3.8614800759013286</v>
          </cell>
          <cell r="D58">
            <v>5.1470000000000002</v>
          </cell>
          <cell r="E58">
            <v>1.4987182015381739E-2</v>
          </cell>
          <cell r="F58">
            <v>22</v>
          </cell>
          <cell r="G58">
            <v>60586.75452311815</v>
          </cell>
          <cell r="H58">
            <v>0.21249820121837448</v>
          </cell>
          <cell r="I58">
            <v>-2.5197423303409461E-2</v>
          </cell>
          <cell r="J58">
            <v>1332908.5995085994</v>
          </cell>
          <cell r="K58">
            <v>63471.838071838065</v>
          </cell>
          <cell r="L58">
            <v>0.21249820121837448</v>
          </cell>
          <cell r="M58">
            <v>1332.9085995085993</v>
          </cell>
          <cell r="O58">
            <v>3.7776723592662873</v>
          </cell>
        </row>
        <row r="59">
          <cell r="B59">
            <v>1983</v>
          </cell>
          <cell r="C59">
            <v>3.9848197343453515</v>
          </cell>
          <cell r="D59">
            <v>5.2709999999999999</v>
          </cell>
          <cell r="E59">
            <v>4.7496025437201883E-2</v>
          </cell>
          <cell r="F59">
            <v>20</v>
          </cell>
          <cell r="G59">
            <v>66138.499999999985</v>
          </cell>
          <cell r="H59">
            <v>0.34184240858505532</v>
          </cell>
          <cell r="I59">
            <v>9.1632990091315314E-2</v>
          </cell>
          <cell r="J59">
            <v>1322769.9999999998</v>
          </cell>
          <cell r="K59">
            <v>62989.047619047611</v>
          </cell>
          <cell r="L59">
            <v>0.27794515103338613</v>
          </cell>
          <cell r="M59">
            <v>1322.7699999999998</v>
          </cell>
          <cell r="O59">
            <v>3.9104996837444657</v>
          </cell>
        </row>
        <row r="60">
          <cell r="B60">
            <v>1983</v>
          </cell>
          <cell r="C60">
            <v>3.9278937381404169</v>
          </cell>
          <cell r="D60">
            <v>5.45</v>
          </cell>
          <cell r="E60">
            <v>9.7683786505538883E-2</v>
          </cell>
          <cell r="F60">
            <v>23</v>
          </cell>
          <cell r="G60">
            <v>60326.612056290702</v>
          </cell>
          <cell r="H60">
            <v>0.24701581518011095</v>
          </cell>
          <cell r="I60">
            <v>-8.7874504920874896E-2</v>
          </cell>
          <cell r="J60">
            <v>1387512.0772946861</v>
          </cell>
          <cell r="K60">
            <v>66072.003680699345</v>
          </cell>
          <cell r="L60">
            <v>0.30369835223375241</v>
          </cell>
          <cell r="M60">
            <v>1387.5120772946862</v>
          </cell>
          <cell r="O60">
            <v>3.9247311827956994</v>
          </cell>
        </row>
        <row r="61">
          <cell r="B61">
            <v>1983</v>
          </cell>
          <cell r="C61">
            <v>3.6162239089184061</v>
          </cell>
          <cell r="D61">
            <v>5.3840000000000003</v>
          </cell>
          <cell r="E61">
            <v>0.1327582579423523</v>
          </cell>
          <cell r="F61">
            <v>21</v>
          </cell>
          <cell r="G61">
            <v>70897.421962357024</v>
          </cell>
          <cell r="H61">
            <v>0.31062938935478757</v>
          </cell>
          <cell r="I61">
            <v>0.17522631465202632</v>
          </cell>
          <cell r="J61">
            <v>1488845.8612094976</v>
          </cell>
          <cell r="K61">
            <v>70897.421962357024</v>
          </cell>
          <cell r="L61">
            <v>0.31062938935478757</v>
          </cell>
          <cell r="M61">
            <v>1488.8458612094976</v>
          </cell>
          <cell r="O61">
            <v>3.8429791271347242</v>
          </cell>
        </row>
        <row r="62">
          <cell r="B62">
            <v>1983</v>
          </cell>
          <cell r="C62">
            <v>3.5166034155597723</v>
          </cell>
          <cell r="D62">
            <v>5.4909999999999997</v>
          </cell>
          <cell r="E62">
            <v>0.17228864218616557</v>
          </cell>
          <cell r="F62">
            <v>21</v>
          </cell>
          <cell r="G62">
            <v>74354.756444598621</v>
          </cell>
          <cell r="H62">
            <v>0.45124684599250586</v>
          </cell>
          <cell r="I62">
            <v>4.8765306079497028E-2</v>
          </cell>
          <cell r="J62">
            <v>1561449.8853365711</v>
          </cell>
          <cell r="K62">
            <v>74354.756444598621</v>
          </cell>
          <cell r="L62">
            <v>0.45124684599250586</v>
          </cell>
          <cell r="M62">
            <v>1561.4498853365712</v>
          </cell>
          <cell r="O62">
            <v>3.6869070208728645</v>
          </cell>
        </row>
        <row r="63">
          <cell r="B63">
            <v>1983</v>
          </cell>
          <cell r="C63">
            <v>3.5104364326375719</v>
          </cell>
          <cell r="D63">
            <v>5.5810000000000004</v>
          </cell>
          <cell r="E63">
            <v>0.18316726733093081</v>
          </cell>
          <cell r="F63">
            <v>20</v>
          </cell>
          <cell r="G63">
            <v>79491.540540540518</v>
          </cell>
          <cell r="H63">
            <v>0.45177821450876343</v>
          </cell>
          <cell r="I63">
            <v>6.9084808310404311E-2</v>
          </cell>
          <cell r="J63">
            <v>1589830.8108108104</v>
          </cell>
          <cell r="K63">
            <v>75706.229086229068</v>
          </cell>
          <cell r="L63">
            <v>0.45177821450876343</v>
          </cell>
          <cell r="M63">
            <v>1589.8308108108104</v>
          </cell>
          <cell r="O63">
            <v>3.5477545857052504</v>
          </cell>
        </row>
        <row r="64">
          <cell r="B64">
            <v>1983</v>
          </cell>
          <cell r="C64">
            <v>3.4411764705882359</v>
          </cell>
          <cell r="D64">
            <v>5.6859999999999999</v>
          </cell>
          <cell r="E64">
            <v>0.21469771416364014</v>
          </cell>
          <cell r="F64">
            <v>18</v>
          </cell>
          <cell r="G64">
            <v>91796.771130104447</v>
          </cell>
          <cell r="H64">
            <v>0.47089946528996629</v>
          </cell>
          <cell r="I64">
            <v>0.15479924663541134</v>
          </cell>
          <cell r="J64">
            <v>1652341.88034188</v>
          </cell>
          <cell r="K64">
            <v>78682.946682946669</v>
          </cell>
          <cell r="L64">
            <v>0.47089946528996629</v>
          </cell>
          <cell r="M64">
            <v>1652.3418803418799</v>
          </cell>
          <cell r="O64">
            <v>3.4894054395951932</v>
          </cell>
        </row>
        <row r="65">
          <cell r="B65">
            <v>1984</v>
          </cell>
          <cell r="C65">
            <v>3.5962998102466792</v>
          </cell>
          <cell r="D65">
            <v>5.758</v>
          </cell>
          <cell r="E65">
            <v>0.23801333046656636</v>
          </cell>
          <cell r="F65">
            <v>21</v>
          </cell>
          <cell r="G65">
            <v>76242.38541215194</v>
          </cell>
          <cell r="H65">
            <v>0.37518932276203065</v>
          </cell>
          <cell r="I65">
            <v>-0.16944371274134606</v>
          </cell>
          <cell r="J65">
            <v>1601090.0936551907</v>
          </cell>
          <cell r="K65">
            <v>76242.38541215194</v>
          </cell>
          <cell r="L65">
            <v>0.37518932276203065</v>
          </cell>
          <cell r="M65">
            <v>1601.0900936551907</v>
          </cell>
          <cell r="O65">
            <v>3.5159709044908287</v>
          </cell>
        </row>
        <row r="66">
          <cell r="B66">
            <v>1984</v>
          </cell>
          <cell r="C66">
            <v>3.6461100569259965</v>
          </cell>
          <cell r="D66">
            <v>5.9610000000000003</v>
          </cell>
          <cell r="E66">
            <v>0.27753964852121737</v>
          </cell>
          <cell r="F66">
            <v>21</v>
          </cell>
          <cell r="G66">
            <v>77852.050109661344</v>
          </cell>
          <cell r="H66">
            <v>0.33289764203916206</v>
          </cell>
          <cell r="I66">
            <v>2.1112465052186558E-2</v>
          </cell>
          <cell r="J66">
            <v>1634893.0523028881</v>
          </cell>
          <cell r="K66">
            <v>77852.050109661344</v>
          </cell>
          <cell r="L66">
            <v>0.39954252414112013</v>
          </cell>
          <cell r="M66">
            <v>1634.8930523028882</v>
          </cell>
          <cell r="O66">
            <v>3.5611954459203035</v>
          </cell>
        </row>
        <row r="67">
          <cell r="B67">
            <v>1984</v>
          </cell>
          <cell r="C67">
            <v>3.6423149905123346</v>
          </cell>
          <cell r="D67">
            <v>6.2190000000000003</v>
          </cell>
          <cell r="E67">
            <v>0.29427679500520298</v>
          </cell>
          <cell r="F67">
            <v>22</v>
          </cell>
          <cell r="G67">
            <v>77610.480949110788</v>
          </cell>
          <cell r="H67">
            <v>0.43082577061312444</v>
          </cell>
          <cell r="I67">
            <v>-3.1029261298871624E-3</v>
          </cell>
          <cell r="J67">
            <v>1707430.5808804373</v>
          </cell>
          <cell r="K67">
            <v>81306.218137163683</v>
          </cell>
          <cell r="L67">
            <v>0.36861595449951023</v>
          </cell>
          <cell r="M67">
            <v>1707.4305808804372</v>
          </cell>
          <cell r="O67">
            <v>3.6282416192283367</v>
          </cell>
        </row>
        <row r="68">
          <cell r="B68">
            <v>1984</v>
          </cell>
          <cell r="C68">
            <v>3.8553130929791277</v>
          </cell>
          <cell r="D68">
            <v>6.4260000000000002</v>
          </cell>
          <cell r="E68">
            <v>0.35312697409981064</v>
          </cell>
          <cell r="F68">
            <v>21</v>
          </cell>
          <cell r="G68">
            <v>79370.985603543726</v>
          </cell>
          <cell r="H68">
            <v>0.1987835872423569</v>
          </cell>
          <cell r="I68">
            <v>2.2683851883192219E-2</v>
          </cell>
          <cell r="J68">
            <v>1666790.6976744183</v>
          </cell>
          <cell r="K68">
            <v>79370.985603543726</v>
          </cell>
          <cell r="L68">
            <v>0.25872276660447469</v>
          </cell>
          <cell r="M68">
            <v>1666.7906976744184</v>
          </cell>
          <cell r="O68">
            <v>3.7145793801391527</v>
          </cell>
        </row>
        <row r="69">
          <cell r="B69">
            <v>1984</v>
          </cell>
          <cell r="C69">
            <v>4.0075901328273247</v>
          </cell>
          <cell r="D69">
            <v>6.5730000000000004</v>
          </cell>
          <cell r="E69">
            <v>0.29619404456714671</v>
          </cell>
          <cell r="F69">
            <v>22</v>
          </cell>
          <cell r="G69">
            <v>74551.717458677682</v>
          </cell>
          <cell r="H69">
            <v>0.1994900015340022</v>
          </cell>
          <cell r="I69">
            <v>-6.0718260057121887E-2</v>
          </cell>
          <cell r="J69">
            <v>1640137.7840909089</v>
          </cell>
          <cell r="K69">
            <v>78101.79924242424</v>
          </cell>
          <cell r="L69">
            <v>0.25660857303562135</v>
          </cell>
          <cell r="M69">
            <v>1640.137784090909</v>
          </cell>
          <cell r="O69">
            <v>3.8350727387729293</v>
          </cell>
        </row>
        <row r="70">
          <cell r="B70">
            <v>1984</v>
          </cell>
          <cell r="C70">
            <v>3.9748576850094888</v>
          </cell>
          <cell r="D70">
            <v>6.5549999999999997</v>
          </cell>
          <cell r="E70">
            <v>0.27355741208470952</v>
          </cell>
          <cell r="F70">
            <v>21</v>
          </cell>
          <cell r="G70">
            <v>78529.316488500146</v>
          </cell>
          <cell r="H70">
            <v>0.2961466100405763</v>
          </cell>
          <cell r="I70">
            <v>5.3353553283693955E-2</v>
          </cell>
          <cell r="J70">
            <v>1649115.646258503</v>
          </cell>
          <cell r="K70">
            <v>78529.316488500146</v>
          </cell>
          <cell r="L70">
            <v>0.23723085503873187</v>
          </cell>
          <cell r="M70">
            <v>1649.1156462585029</v>
          </cell>
          <cell r="O70">
            <v>3.9459203036053139</v>
          </cell>
        </row>
        <row r="71">
          <cell r="B71">
            <v>1984</v>
          </cell>
          <cell r="C71">
            <v>4.2338709677419359</v>
          </cell>
          <cell r="D71">
            <v>6.4969999999999999</v>
          </cell>
          <cell r="E71">
            <v>0.2325934357806867</v>
          </cell>
          <cell r="F71">
            <v>21</v>
          </cell>
          <cell r="G71">
            <v>73072.834467120163</v>
          </cell>
          <cell r="H71">
            <v>0.10484565672218427</v>
          </cell>
          <cell r="I71">
            <v>-6.9483375959079274E-2</v>
          </cell>
          <cell r="J71">
            <v>1534529.5238095233</v>
          </cell>
          <cell r="K71">
            <v>73072.834467120163</v>
          </cell>
          <cell r="L71">
            <v>0.16008793955829326</v>
          </cell>
          <cell r="M71">
            <v>1534.5295238095234</v>
          </cell>
          <cell r="O71">
            <v>4.0721062618595836</v>
          </cell>
        </row>
        <row r="72">
          <cell r="B72">
            <v>1984</v>
          </cell>
          <cell r="C72">
            <v>4.2006641366223922</v>
          </cell>
          <cell r="D72">
            <v>6.3970000000000002</v>
          </cell>
          <cell r="E72">
            <v>0.17376146788990821</v>
          </cell>
          <cell r="F72">
            <v>23</v>
          </cell>
          <cell r="G72">
            <v>66211.062283652049</v>
          </cell>
          <cell r="H72">
            <v>9.754319075419926E-2</v>
          </cell>
          <cell r="I72">
            <v>-9.3903188969022944E-2</v>
          </cell>
          <cell r="J72">
            <v>1522854.432523997</v>
          </cell>
          <cell r="K72">
            <v>72516.877739237956</v>
          </cell>
          <cell r="L72">
            <v>9.754319075419926E-2</v>
          </cell>
          <cell r="M72">
            <v>1522.854432523997</v>
          </cell>
          <cell r="O72">
            <v>4.1364642631246058</v>
          </cell>
        </row>
        <row r="73">
          <cell r="B73">
            <v>1984</v>
          </cell>
          <cell r="C73">
            <v>3.7224857685009489</v>
          </cell>
          <cell r="D73">
            <v>6.17</v>
          </cell>
          <cell r="E73">
            <v>0.1459881129271916</v>
          </cell>
          <cell r="F73">
            <v>19</v>
          </cell>
          <cell r="G73">
            <v>87236.557048285293</v>
          </cell>
          <cell r="H73">
            <v>0.23046162517169577</v>
          </cell>
          <cell r="I73">
            <v>0.31755259679355086</v>
          </cell>
          <cell r="J73">
            <v>1657494.5839174206</v>
          </cell>
          <cell r="K73">
            <v>78928.313519877178</v>
          </cell>
          <cell r="L73">
            <v>0.11327480372677234</v>
          </cell>
          <cell r="M73">
            <v>1657.4945839174206</v>
          </cell>
          <cell r="O73">
            <v>4.052340290955093</v>
          </cell>
        </row>
        <row r="74">
          <cell r="B74">
            <v>1984</v>
          </cell>
          <cell r="C74">
            <v>3.9169829222011385</v>
          </cell>
          <cell r="D74">
            <v>6.3040000000000003</v>
          </cell>
          <cell r="E74">
            <v>0.14806046257512295</v>
          </cell>
          <cell r="F74">
            <v>23</v>
          </cell>
          <cell r="G74">
            <v>69973.998346593929</v>
          </cell>
          <cell r="H74">
            <v>-5.8916985374954156E-2</v>
          </cell>
          <cell r="I74">
            <v>-0.19788216414979065</v>
          </cell>
          <cell r="J74">
            <v>1609401.9619716604</v>
          </cell>
          <cell r="K74">
            <v>76638.188665317168</v>
          </cell>
          <cell r="L74">
            <v>3.0709968398859866E-2</v>
          </cell>
          <cell r="M74">
            <v>1609.4019619716603</v>
          </cell>
          <cell r="O74">
            <v>3.9467109424414932</v>
          </cell>
        </row>
        <row r="75">
          <cell r="B75">
            <v>1984</v>
          </cell>
          <cell r="C75">
            <v>3.6053130929791273</v>
          </cell>
          <cell r="D75">
            <v>5.9989999999999997</v>
          </cell>
          <cell r="E75">
            <v>7.4896971868840589E-2</v>
          </cell>
          <cell r="F75">
            <v>20</v>
          </cell>
          <cell r="G75">
            <v>83196.65789473684</v>
          </cell>
          <cell r="H75">
            <v>4.6610209451239948E-2</v>
          </cell>
          <cell r="I75">
            <v>0.18896532798724275</v>
          </cell>
          <cell r="J75">
            <v>1663933.1578947369</v>
          </cell>
          <cell r="K75">
            <v>79234.912280701756</v>
          </cell>
          <cell r="L75">
            <v>4.6610209451239948E-2</v>
          </cell>
          <cell r="M75">
            <v>1663.933157894737</v>
          </cell>
          <cell r="O75">
            <v>3.7482605945604051</v>
          </cell>
        </row>
        <row r="76">
          <cell r="B76">
            <v>1984</v>
          </cell>
          <cell r="C76">
            <v>3.6631878557874766</v>
          </cell>
          <cell r="D76">
            <v>5.9989999999999997</v>
          </cell>
          <cell r="E76">
            <v>5.5047485051002321E-2</v>
          </cell>
          <cell r="F76">
            <v>18</v>
          </cell>
          <cell r="G76">
            <v>90980.258424702857</v>
          </cell>
          <cell r="H76">
            <v>-8.8947867702703354E-3</v>
          </cell>
          <cell r="I76">
            <v>9.3556649112204626E-2</v>
          </cell>
          <cell r="J76">
            <v>1637644.6516446513</v>
          </cell>
          <cell r="K76">
            <v>77983.078649745294</v>
          </cell>
          <cell r="L76">
            <v>-8.8947867702705574E-3</v>
          </cell>
          <cell r="M76">
            <v>1637.6446516446513</v>
          </cell>
          <cell r="O76">
            <v>3.728494623655914</v>
          </cell>
        </row>
        <row r="77">
          <cell r="B77">
            <v>1985</v>
          </cell>
          <cell r="C77">
            <v>3.5588235294117654</v>
          </cell>
          <cell r="D77">
            <v>5.8840000000000003</v>
          </cell>
          <cell r="E77">
            <v>2.1882598124348895E-2</v>
          </cell>
          <cell r="F77">
            <v>22</v>
          </cell>
          <cell r="G77">
            <v>75152.516904583012</v>
          </cell>
          <cell r="H77">
            <v>-1.4294785002820998E-2</v>
          </cell>
          <cell r="I77">
            <v>-0.17396896639087056</v>
          </cell>
          <cell r="J77">
            <v>1653355.3719008262</v>
          </cell>
          <cell r="K77">
            <v>78731.208185753625</v>
          </cell>
          <cell r="L77">
            <v>3.264355856847323E-2</v>
          </cell>
          <cell r="M77">
            <v>1653.3553719008262</v>
          </cell>
          <cell r="O77">
            <v>3.6091081593927896</v>
          </cell>
        </row>
        <row r="78">
          <cell r="B78">
            <v>1985</v>
          </cell>
          <cell r="C78">
            <v>3.4345351043643269</v>
          </cell>
          <cell r="D78">
            <v>5.9009999999999998</v>
          </cell>
          <cell r="E78">
            <v>-1.0065425264217498E-2</v>
          </cell>
          <cell r="F78">
            <v>20</v>
          </cell>
          <cell r="G78">
            <v>85906.823204419881</v>
          </cell>
          <cell r="H78">
            <v>0.1034625688522357</v>
          </cell>
          <cell r="I78">
            <v>0.14309974892113075</v>
          </cell>
          <cell r="J78">
            <v>1718136.4640883976</v>
          </cell>
          <cell r="K78">
            <v>81816.022099447509</v>
          </cell>
          <cell r="L78">
            <v>5.0916732240224416E-2</v>
          </cell>
          <cell r="M78">
            <v>1718.1364640883976</v>
          </cell>
          <cell r="O78">
            <v>3.5521821631878563</v>
          </cell>
        </row>
        <row r="79">
          <cell r="B79">
            <v>1985</v>
          </cell>
          <cell r="C79">
            <v>3.3970588235294121</v>
          </cell>
          <cell r="D79">
            <v>5.8840000000000003</v>
          </cell>
          <cell r="E79">
            <v>-5.3867181218845483E-2</v>
          </cell>
          <cell r="F79">
            <v>21</v>
          </cell>
          <cell r="G79">
            <v>82480.313337456188</v>
          </cell>
          <cell r="H79">
            <v>6.2747097154810083E-2</v>
          </cell>
          <cell r="I79">
            <v>-3.9886352901330469E-2</v>
          </cell>
          <cell r="J79">
            <v>1732086.58008658</v>
          </cell>
          <cell r="K79">
            <v>82480.313337456188</v>
          </cell>
          <cell r="L79">
            <v>1.4440410920500524E-2</v>
          </cell>
          <cell r="M79">
            <v>1732.0865800865799</v>
          </cell>
          <cell r="O79">
            <v>3.4634724857685009</v>
          </cell>
        </row>
        <row r="80">
          <cell r="B80">
            <v>1985</v>
          </cell>
          <cell r="C80">
            <v>3.537950664136623</v>
          </cell>
          <cell r="D80">
            <v>5.9550000000000001</v>
          </cell>
          <cell r="E80">
            <v>-7.3295985060690905E-2</v>
          </cell>
          <cell r="F80">
            <v>22</v>
          </cell>
          <cell r="G80">
            <v>76508.081620712343</v>
          </cell>
          <cell r="H80">
            <v>-3.6069905911607636E-2</v>
          </cell>
          <cell r="I80">
            <v>-7.2407965914354944E-2</v>
          </cell>
          <cell r="J80">
            <v>1683177.7956556715</v>
          </cell>
          <cell r="K80">
            <v>80151.323602651028</v>
          </cell>
          <cell r="L80">
            <v>9.8315271402207305E-3</v>
          </cell>
          <cell r="M80">
            <v>1683.1777956556716</v>
          </cell>
          <cell r="O80">
            <v>3.4565148640101206</v>
          </cell>
        </row>
        <row r="81">
          <cell r="B81">
            <v>1985</v>
          </cell>
          <cell r="C81">
            <v>3.5170777988614805</v>
          </cell>
          <cell r="D81">
            <v>5.976</v>
          </cell>
          <cell r="E81">
            <v>-9.0826106800547701E-2</v>
          </cell>
          <cell r="F81">
            <v>22</v>
          </cell>
          <cell r="G81">
            <v>77233.538514358574</v>
          </cell>
          <cell r="H81">
            <v>3.597262607890106E-2</v>
          </cell>
          <cell r="I81">
            <v>9.4820949405407529E-3</v>
          </cell>
          <cell r="J81">
            <v>1699137.8473158886</v>
          </cell>
          <cell r="K81">
            <v>80911.326062661363</v>
          </cell>
          <cell r="L81">
            <v>3.597262607890106E-2</v>
          </cell>
          <cell r="M81">
            <v>1699.1378473158886</v>
          </cell>
          <cell r="O81">
            <v>3.4840290955091717</v>
          </cell>
        </row>
        <row r="82">
          <cell r="B82">
            <v>1985</v>
          </cell>
          <cell r="C82">
            <v>3.4155597722960156</v>
          </cell>
          <cell r="D82">
            <v>5.9660000000000002</v>
          </cell>
          <cell r="E82">
            <v>-8.9855072463768004E-2</v>
          </cell>
          <cell r="F82">
            <v>20</v>
          </cell>
          <cell r="G82">
            <v>87335.611111111095</v>
          </cell>
          <cell r="H82">
            <v>0.11214021739130442</v>
          </cell>
          <cell r="I82">
            <v>0.13079903874758281</v>
          </cell>
          <cell r="J82">
            <v>1746712.222222222</v>
          </cell>
          <cell r="K82">
            <v>83176.772486772476</v>
          </cell>
          <cell r="L82">
            <v>5.9181159420290008E-2</v>
          </cell>
          <cell r="M82">
            <v>1746.712222222222</v>
          </cell>
          <cell r="O82">
            <v>3.490196078431373</v>
          </cell>
        </row>
        <row r="83">
          <cell r="B83">
            <v>1985</v>
          </cell>
          <cell r="C83">
            <v>3.8197343453510437</v>
          </cell>
          <cell r="D83">
            <v>6.06</v>
          </cell>
          <cell r="E83">
            <v>-6.7261813144528282E-2</v>
          </cell>
          <cell r="F83">
            <v>22</v>
          </cell>
          <cell r="G83">
            <v>72113.534751388695</v>
          </cell>
          <cell r="H83">
            <v>-1.3127993771243629E-2</v>
          </cell>
          <cell r="I83">
            <v>-0.17429403843475022</v>
          </cell>
          <cell r="J83">
            <v>1586497.7645305514</v>
          </cell>
          <cell r="K83">
            <v>75547.512596692919</v>
          </cell>
          <cell r="L83">
            <v>3.3865911287268569E-2</v>
          </cell>
          <cell r="M83">
            <v>1586.4977645305514</v>
          </cell>
          <cell r="O83">
            <v>3.5841239721695133</v>
          </cell>
        </row>
        <row r="84">
          <cell r="B84">
            <v>1985</v>
          </cell>
          <cell r="C84">
            <v>3.5901328273244788</v>
          </cell>
          <cell r="D84">
            <v>5.97</v>
          </cell>
          <cell r="E84">
            <v>-6.6750039080819223E-2</v>
          </cell>
          <cell r="F84">
            <v>22</v>
          </cell>
          <cell r="G84">
            <v>75585.960023063599</v>
          </cell>
          <cell r="H84">
            <v>0.14159110903928629</v>
          </cell>
          <cell r="I84">
            <v>4.8152198940824231E-2</v>
          </cell>
          <cell r="J84">
            <v>1662891.1205073991</v>
          </cell>
          <cell r="K84">
            <v>79185.29145273329</v>
          </cell>
          <cell r="L84">
            <v>9.195671299409991E-2</v>
          </cell>
          <cell r="M84">
            <v>1662.8911205073991</v>
          </cell>
          <cell r="O84">
            <v>3.6084756483238465</v>
          </cell>
        </row>
        <row r="85">
          <cell r="B85">
            <v>1985</v>
          </cell>
          <cell r="C85">
            <v>3.2827324478178364</v>
          </cell>
          <cell r="D85">
            <v>5.7969999999999997</v>
          </cell>
          <cell r="E85">
            <v>-6.0453808752025995E-2</v>
          </cell>
          <cell r="F85">
            <v>20</v>
          </cell>
          <cell r="G85">
            <v>88295.346820809267</v>
          </cell>
          <cell r="H85">
            <v>1.2136996327559491E-2</v>
          </cell>
          <cell r="I85">
            <v>0.16814480882253324</v>
          </cell>
          <cell r="J85">
            <v>1765906.9364161855</v>
          </cell>
          <cell r="K85">
            <v>84090.806496008838</v>
          </cell>
          <cell r="L85">
            <v>6.540736455532592E-2</v>
          </cell>
          <cell r="M85">
            <v>1765.9069364161855</v>
          </cell>
          <cell r="O85">
            <v>3.564199873497786</v>
          </cell>
        </row>
        <row r="86">
          <cell r="B86">
            <v>1985</v>
          </cell>
          <cell r="C86">
            <v>3.3059772296015182</v>
          </cell>
          <cell r="D86">
            <v>5.6529999999999996</v>
          </cell>
          <cell r="E86">
            <v>-0.10326776649746205</v>
          </cell>
          <cell r="F86">
            <v>23</v>
          </cell>
          <cell r="G86">
            <v>74344.918801899083</v>
          </cell>
          <cell r="H86">
            <v>6.2464923522808968E-2</v>
          </cell>
          <cell r="I86">
            <v>-0.15799731833232211</v>
          </cell>
          <cell r="J86">
            <v>1709933.1324436788</v>
          </cell>
          <cell r="K86">
            <v>81425.3872592228</v>
          </cell>
          <cell r="L86">
            <v>6.2464923522808746E-2</v>
          </cell>
          <cell r="M86">
            <v>1709.9331324436787</v>
          </cell>
          <cell r="O86">
            <v>3.3929475015812778</v>
          </cell>
        </row>
        <row r="87">
          <cell r="B87">
            <v>1985</v>
          </cell>
          <cell r="C87">
            <v>3.1546489563567364</v>
          </cell>
          <cell r="D87">
            <v>5.6260000000000003</v>
          </cell>
          <cell r="E87">
            <v>-6.2177029504917325E-2</v>
          </cell>
          <cell r="F87">
            <v>19</v>
          </cell>
          <cell r="G87">
            <v>93863.142065690539</v>
          </cell>
          <cell r="H87">
            <v>0.12820808480611423</v>
          </cell>
          <cell r="I87">
            <v>0.26253607614798935</v>
          </cell>
          <cell r="J87">
            <v>1783399.6992481202</v>
          </cell>
          <cell r="K87">
            <v>84923.79520229144</v>
          </cell>
          <cell r="L87">
            <v>7.1797680565808486E-2</v>
          </cell>
          <cell r="M87">
            <v>1783.3996992481202</v>
          </cell>
          <cell r="O87">
            <v>3.2477862112586968</v>
          </cell>
        </row>
        <row r="88">
          <cell r="B88">
            <v>1985</v>
          </cell>
          <cell r="C88">
            <v>3.4881404174573061</v>
          </cell>
          <cell r="D88">
            <v>5.7889999999999997</v>
          </cell>
          <cell r="E88">
            <v>-3.5005834305717576E-2</v>
          </cell>
          <cell r="F88">
            <v>19</v>
          </cell>
          <cell r="G88">
            <v>87348.60815850315</v>
          </cell>
          <cell r="H88">
            <v>-3.9916904272209064E-2</v>
          </cell>
          <cell r="I88">
            <v>-6.9404600824338081E-2</v>
          </cell>
          <cell r="J88">
            <v>1659623.5550115597</v>
          </cell>
          <cell r="K88">
            <v>79029.693095788563</v>
          </cell>
          <cell r="L88">
            <v>1.3421045490446204E-2</v>
          </cell>
          <cell r="M88">
            <v>1659.6235550115598</v>
          </cell>
          <cell r="O88">
            <v>3.3162555344718534</v>
          </cell>
        </row>
        <row r="89">
          <cell r="B89">
            <v>1986</v>
          </cell>
          <cell r="C89">
            <v>3.402277039848197</v>
          </cell>
          <cell r="D89">
            <v>5.9950000000000001</v>
          </cell>
          <cell r="E89">
            <v>1.8864717878993797E-2</v>
          </cell>
          <cell r="F89">
            <v>22</v>
          </cell>
          <cell r="G89">
            <v>80093.418851087568</v>
          </cell>
          <cell r="H89">
            <v>6.5744996309009096E-2</v>
          </cell>
          <cell r="I89">
            <v>-8.3060159290120339E-2</v>
          </cell>
          <cell r="J89">
            <v>1762055.2147239265</v>
          </cell>
          <cell r="K89">
            <v>83907.391177329831</v>
          </cell>
          <cell r="L89">
            <v>6.5744996309009096E-2</v>
          </cell>
          <cell r="M89">
            <v>1762.0552147239266</v>
          </cell>
          <cell r="O89">
            <v>3.3483554712207462</v>
          </cell>
        </row>
        <row r="90">
          <cell r="B90">
            <v>1986</v>
          </cell>
          <cell r="C90">
            <v>3.4155597722960152</v>
          </cell>
          <cell r="D90">
            <v>6.0049999999999999</v>
          </cell>
          <cell r="E90">
            <v>1.7624131503135132E-2</v>
          </cell>
          <cell r="F90">
            <v>20</v>
          </cell>
          <cell r="G90">
            <v>87906.527777777781</v>
          </cell>
          <cell r="H90">
            <v>2.3277598900374841E-2</v>
          </cell>
          <cell r="I90">
            <v>9.7549949031600303E-2</v>
          </cell>
          <cell r="J90">
            <v>1758130.5555555555</v>
          </cell>
          <cell r="K90">
            <v>83720.502645502638</v>
          </cell>
          <cell r="L90">
            <v>2.3277598900374619E-2</v>
          </cell>
          <cell r="M90">
            <v>1758.1305555555555</v>
          </cell>
          <cell r="O90">
            <v>3.4353257432005062</v>
          </cell>
        </row>
        <row r="91">
          <cell r="B91">
            <v>1986</v>
          </cell>
          <cell r="C91">
            <v>3.4369070208728654</v>
          </cell>
          <cell r="D91">
            <v>5.94</v>
          </cell>
          <cell r="E91">
            <v>9.517335146159045E-3</v>
          </cell>
          <cell r="F91">
            <v>21</v>
          </cell>
          <cell r="G91">
            <v>82299.911268855372</v>
          </cell>
          <cell r="H91">
            <v>-2.187213667129595E-3</v>
          </cell>
          <cell r="I91">
            <v>-6.3779296608046931E-2</v>
          </cell>
          <cell r="J91">
            <v>1728298.1366459627</v>
          </cell>
          <cell r="K91">
            <v>82299.911268855372</v>
          </cell>
          <cell r="L91">
            <v>-2.187213667129595E-3</v>
          </cell>
          <cell r="M91">
            <v>1728.2981366459628</v>
          </cell>
          <cell r="O91">
            <v>3.4182479443390257</v>
          </cell>
        </row>
        <row r="92">
          <cell r="B92">
            <v>1986</v>
          </cell>
          <cell r="C92">
            <v>3.391840607210626</v>
          </cell>
          <cell r="D92">
            <v>5.8890000000000002</v>
          </cell>
          <cell r="E92">
            <v>-1.108312342569262E-2</v>
          </cell>
          <cell r="F92">
            <v>22</v>
          </cell>
          <cell r="G92">
            <v>78919.338842975209</v>
          </cell>
          <cell r="H92">
            <v>3.1516372795969971E-2</v>
          </cell>
          <cell r="I92">
            <v>-4.107625845229157E-2</v>
          </cell>
          <cell r="J92">
            <v>1736225.4545454546</v>
          </cell>
          <cell r="K92">
            <v>82677.402597402601</v>
          </cell>
          <cell r="L92">
            <v>3.1516372795969971E-2</v>
          </cell>
          <cell r="M92">
            <v>1736.2254545454546</v>
          </cell>
          <cell r="O92">
            <v>3.4147691334598353</v>
          </cell>
        </row>
        <row r="93">
          <cell r="B93">
            <v>1986</v>
          </cell>
          <cell r="C93">
            <v>3.4667931688804554</v>
          </cell>
          <cell r="D93">
            <v>5.9989999999999997</v>
          </cell>
          <cell r="E93">
            <v>3.8487282463186556E-3</v>
          </cell>
          <cell r="F93">
            <v>21</v>
          </cell>
          <cell r="G93">
            <v>82400.839262908223</v>
          </cell>
          <cell r="H93">
            <v>6.6904881583135012E-2</v>
          </cell>
          <cell r="I93">
            <v>4.4114667849158185E-2</v>
          </cell>
          <cell r="J93">
            <v>1730417.6245210727</v>
          </cell>
          <cell r="K93">
            <v>82400.839262908223</v>
          </cell>
          <cell r="L93">
            <v>1.8409205147537966E-2</v>
          </cell>
          <cell r="M93">
            <v>1730.4176245210726</v>
          </cell>
          <cell r="O93">
            <v>3.4318469323213154</v>
          </cell>
        </row>
        <row r="94">
          <cell r="B94">
            <v>1986</v>
          </cell>
          <cell r="C94">
            <v>3.5763757115749528</v>
          </cell>
          <cell r="D94">
            <v>6.0190000000000001</v>
          </cell>
          <cell r="E94">
            <v>8.8836741535367469E-3</v>
          </cell>
          <cell r="F94">
            <v>21</v>
          </cell>
          <cell r="G94">
            <v>80142.320252149133</v>
          </cell>
          <cell r="H94">
            <v>-8.2363777701291108E-2</v>
          </cell>
          <cell r="I94">
            <v>-2.74089321293568E-2</v>
          </cell>
          <cell r="J94">
            <v>1682988.7252951318</v>
          </cell>
          <cell r="K94">
            <v>80142.320252149133</v>
          </cell>
          <cell r="L94">
            <v>-3.6481966586355719E-2</v>
          </cell>
          <cell r="M94">
            <v>1682.9887252951319</v>
          </cell>
          <cell r="O94">
            <v>3.4783364958886782</v>
          </cell>
        </row>
        <row r="95">
          <cell r="B95">
            <v>1986</v>
          </cell>
          <cell r="C95">
            <v>3.8301707779886147</v>
          </cell>
          <cell r="D95">
            <v>6.0990000000000002</v>
          </cell>
          <cell r="E95">
            <v>6.4356435643564414E-3</v>
          </cell>
          <cell r="F95">
            <v>22</v>
          </cell>
          <cell r="G95">
            <v>72379.872542617159</v>
          </cell>
          <cell r="H95">
            <v>3.6933121105027222E-3</v>
          </cell>
          <cell r="I95">
            <v>-9.6858285174539982E-2</v>
          </cell>
          <cell r="J95">
            <v>1592357.1959375774</v>
          </cell>
          <cell r="K95">
            <v>75826.533139884632</v>
          </cell>
          <cell r="L95">
            <v>3.6933121105025002E-3</v>
          </cell>
          <cell r="M95">
            <v>1592.3571959375774</v>
          </cell>
          <cell r="O95">
            <v>3.6244465528146743</v>
          </cell>
        </row>
        <row r="96">
          <cell r="B96">
            <v>1986</v>
          </cell>
          <cell r="C96">
            <v>3.6261859582542701</v>
          </cell>
          <cell r="D96">
            <v>6.0460000000000003</v>
          </cell>
          <cell r="E96">
            <v>1.2730318257956563E-2</v>
          </cell>
          <cell r="F96">
            <v>21</v>
          </cell>
          <cell r="G96">
            <v>79396.0280082729</v>
          </cell>
          <cell r="H96">
            <v>5.0407085972669075E-2</v>
          </cell>
          <cell r="I96">
            <v>9.6935172986449158E-2</v>
          </cell>
          <cell r="J96">
            <v>1667316.588173731</v>
          </cell>
          <cell r="K96">
            <v>79396.0280082729</v>
          </cell>
          <cell r="L96">
            <v>2.6613093375478236E-3</v>
          </cell>
          <cell r="M96">
            <v>1667.3165881737309</v>
          </cell>
          <cell r="O96">
            <v>3.6775774826059457</v>
          </cell>
        </row>
        <row r="97">
          <cell r="B97">
            <v>1986</v>
          </cell>
          <cell r="C97">
            <v>3.2775142314990515</v>
          </cell>
          <cell r="D97">
            <v>5.7149999999999999</v>
          </cell>
          <cell r="E97">
            <v>-1.4145247541831996E-2</v>
          </cell>
          <cell r="F97">
            <v>21</v>
          </cell>
          <cell r="G97">
            <v>83033.31058867315</v>
          </cell>
          <cell r="H97">
            <v>-5.9595849856223349E-2</v>
          </cell>
          <cell r="I97">
            <v>4.5811896031137112E-2</v>
          </cell>
          <cell r="J97">
            <v>1743699.522362136</v>
          </cell>
          <cell r="K97">
            <v>83033.31058867315</v>
          </cell>
          <cell r="L97">
            <v>-1.2575642349034633E-2</v>
          </cell>
          <cell r="M97">
            <v>1743.6995223621361</v>
          </cell>
          <cell r="O97">
            <v>3.577956989247312</v>
          </cell>
        </row>
        <row r="98">
          <cell r="B98">
            <v>1986</v>
          </cell>
          <cell r="C98">
            <v>3.196869070208729</v>
          </cell>
          <cell r="D98">
            <v>5.5110000000000001</v>
          </cell>
          <cell r="E98">
            <v>-2.5119405625331548E-2</v>
          </cell>
          <cell r="F98">
            <v>23</v>
          </cell>
          <cell r="G98">
            <v>74951.050665496747</v>
          </cell>
          <cell r="H98">
            <v>8.152969609298788E-3</v>
          </cell>
          <cell r="I98">
            <v>-9.733756086414469E-2</v>
          </cell>
          <cell r="J98">
            <v>1723874.1653064252</v>
          </cell>
          <cell r="K98">
            <v>82089.245966972623</v>
          </cell>
          <cell r="L98">
            <v>8.152969609298788E-3</v>
          </cell>
          <cell r="M98">
            <v>1723.8741653064251</v>
          </cell>
          <cell r="O98">
            <v>3.3668564199873501</v>
          </cell>
        </row>
        <row r="99">
          <cell r="B99">
            <v>1986</v>
          </cell>
          <cell r="C99">
            <v>3.1764705882352948</v>
          </cell>
          <cell r="D99">
            <v>5.4729999999999999</v>
          </cell>
          <cell r="E99">
            <v>-2.7195165303946056E-2</v>
          </cell>
          <cell r="F99">
            <v>18</v>
          </cell>
          <cell r="G99">
            <v>95721.193415637841</v>
          </cell>
          <cell r="H99">
            <v>1.979532443786014E-2</v>
          </cell>
          <cell r="I99">
            <v>0.27711609865000209</v>
          </cell>
          <cell r="J99">
            <v>1722981.4814814811</v>
          </cell>
          <cell r="K99">
            <v>82046.73721340386</v>
          </cell>
          <cell r="L99">
            <v>-3.3878113690448353E-2</v>
          </cell>
          <cell r="M99">
            <v>1722.9814814814811</v>
          </cell>
          <cell r="O99">
            <v>3.2169512966476916</v>
          </cell>
        </row>
        <row r="100">
          <cell r="B100">
            <v>1986</v>
          </cell>
          <cell r="C100">
            <v>3.6242884250474381</v>
          </cell>
          <cell r="D100">
            <v>5.6550000000000002</v>
          </cell>
          <cell r="E100">
            <v>-2.3147348419416014E-2</v>
          </cell>
          <cell r="F100">
            <v>20</v>
          </cell>
          <cell r="G100">
            <v>78015.314136125657</v>
          </cell>
          <cell r="H100">
            <v>-0.10685109035099061</v>
          </cell>
          <cell r="I100">
            <v>-0.18497344890624401</v>
          </cell>
          <cell r="J100">
            <v>1560306.2827225132</v>
          </cell>
          <cell r="K100">
            <v>74300.299177262539</v>
          </cell>
          <cell r="L100">
            <v>-5.984325300104254E-2</v>
          </cell>
          <cell r="M100">
            <v>1560.3062827225133</v>
          </cell>
          <cell r="O100">
            <v>3.3325426944971546</v>
          </cell>
        </row>
        <row r="101">
          <cell r="B101">
            <v>1987</v>
          </cell>
          <cell r="C101">
            <v>3.2874762808349152</v>
          </cell>
          <cell r="D101">
            <v>5.8230000000000004</v>
          </cell>
          <cell r="E101">
            <v>-2.8690575479566216E-2</v>
          </cell>
          <cell r="F101">
            <v>21</v>
          </cell>
          <cell r="G101">
            <v>84346.072974644398</v>
          </cell>
          <cell r="H101">
            <v>5.3096174249516181E-2</v>
          </cell>
          <cell r="I101">
            <v>8.1147642723997215E-2</v>
          </cell>
          <cell r="J101">
            <v>1771267.5324675324</v>
          </cell>
          <cell r="K101">
            <v>84346.072974644398</v>
          </cell>
          <cell r="L101">
            <v>5.2281663290836278E-3</v>
          </cell>
          <cell r="M101">
            <v>1771.2675324675324</v>
          </cell>
          <cell r="O101">
            <v>3.3627450980392162</v>
          </cell>
        </row>
        <row r="102">
          <cell r="B102">
            <v>1987</v>
          </cell>
          <cell r="C102">
            <v>3.2352941176470593</v>
          </cell>
          <cell r="D102">
            <v>5.8940000000000001</v>
          </cell>
          <cell r="E102">
            <v>-1.8484596169858425E-2</v>
          </cell>
          <cell r="F102">
            <v>20</v>
          </cell>
          <cell r="G102">
            <v>91089.090909090897</v>
          </cell>
          <cell r="H102">
            <v>3.6203945392524695E-2</v>
          </cell>
          <cell r="I102">
            <v>7.9944657725482315E-2</v>
          </cell>
          <cell r="J102">
            <v>1821781.8181818179</v>
          </cell>
          <cell r="K102">
            <v>86751.515151515137</v>
          </cell>
          <cell r="L102">
            <v>3.6203945392524695E-2</v>
          </cell>
          <cell r="M102">
            <v>1821.7818181818179</v>
          </cell>
          <cell r="O102">
            <v>3.382352941176471</v>
          </cell>
        </row>
        <row r="103">
          <cell r="B103">
            <v>1987</v>
          </cell>
          <cell r="C103">
            <v>3.0787476280834918</v>
          </cell>
          <cell r="D103">
            <v>5.8410000000000002</v>
          </cell>
          <cell r="E103">
            <v>-1.6666666666666718E-2</v>
          </cell>
          <cell r="F103">
            <v>22</v>
          </cell>
          <cell r="G103">
            <v>86236.363636363632</v>
          </cell>
          <cell r="H103">
            <v>4.7830578512396693E-2</v>
          </cell>
          <cell r="I103">
            <v>-5.3274516457414212E-2</v>
          </cell>
          <cell r="J103">
            <v>1897200</v>
          </cell>
          <cell r="K103">
            <v>90342.857142857145</v>
          </cell>
          <cell r="L103">
            <v>9.7727272727272663E-2</v>
          </cell>
          <cell r="M103">
            <v>1897.2</v>
          </cell>
          <cell r="O103">
            <v>3.2005060088551551</v>
          </cell>
        </row>
        <row r="104">
          <cell r="B104">
            <v>1987</v>
          </cell>
          <cell r="C104">
            <v>3.1518026565464901</v>
          </cell>
          <cell r="D104">
            <v>5.7670000000000003</v>
          </cell>
          <cell r="E104">
            <v>-2.0716590253014089E-2</v>
          </cell>
          <cell r="F104">
            <v>22</v>
          </cell>
          <cell r="G104">
            <v>83170.297192271901</v>
          </cell>
          <cell r="H104">
            <v>5.3864596582021251E-2</v>
          </cell>
          <cell r="I104">
            <v>-3.5554217673423039E-2</v>
          </cell>
          <cell r="J104">
            <v>1829746.5382299819</v>
          </cell>
          <cell r="K104">
            <v>87130.787534761039</v>
          </cell>
          <cell r="L104">
            <v>5.3864596582021251E-2</v>
          </cell>
          <cell r="M104">
            <v>1829.746538229982</v>
          </cell>
          <cell r="O104">
            <v>3.1552814674256804</v>
          </cell>
        </row>
        <row r="105">
          <cell r="B105">
            <v>1987</v>
          </cell>
          <cell r="C105">
            <v>3.1024667931688805</v>
          </cell>
          <cell r="D105">
            <v>5.8170000000000002</v>
          </cell>
          <cell r="E105">
            <v>-3.033838973162184E-2</v>
          </cell>
          <cell r="F105">
            <v>20</v>
          </cell>
          <cell r="G105">
            <v>93747.981651376147</v>
          </cell>
          <cell r="H105">
            <v>0.13770663612131084</v>
          </cell>
          <cell r="I105">
            <v>0.1271810347707536</v>
          </cell>
          <cell r="J105">
            <v>1874959.6330275228</v>
          </cell>
          <cell r="K105">
            <v>89283.792048929652</v>
          </cell>
          <cell r="L105">
            <v>8.3530129639343587E-2</v>
          </cell>
          <cell r="M105">
            <v>1874.9596330275228</v>
          </cell>
          <cell r="O105">
            <v>3.1110056925996208</v>
          </cell>
        </row>
        <row r="106">
          <cell r="B106">
            <v>1987</v>
          </cell>
          <cell r="C106">
            <v>3.1726755218216325</v>
          </cell>
          <cell r="D106">
            <v>5.6829999999999998</v>
          </cell>
          <cell r="E106">
            <v>-5.582322644957638E-2</v>
          </cell>
          <cell r="F106">
            <v>22</v>
          </cell>
          <cell r="G106">
            <v>81419.666159199638</v>
          </cell>
          <cell r="H106">
            <v>1.5938469251097764E-2</v>
          </cell>
          <cell r="I106">
            <v>-0.1315048630915836</v>
          </cell>
          <cell r="J106">
            <v>1791232.655502392</v>
          </cell>
          <cell r="K106">
            <v>85296.793119161521</v>
          </cell>
          <cell r="L106">
            <v>6.4316491596388081E-2</v>
          </cell>
          <cell r="M106">
            <v>1791.2326555023919</v>
          </cell>
          <cell r="O106">
            <v>3.1423149905123342</v>
          </cell>
        </row>
        <row r="107">
          <cell r="B107">
            <v>1987</v>
          </cell>
          <cell r="C107">
            <v>3.339658444022771</v>
          </cell>
          <cell r="D107">
            <v>5.78</v>
          </cell>
          <cell r="E107">
            <v>-5.2303656337104432E-2</v>
          </cell>
          <cell r="F107">
            <v>22</v>
          </cell>
          <cell r="G107">
            <v>78668.904958677667</v>
          </cell>
          <cell r="H107">
            <v>8.6889244138383059E-2</v>
          </cell>
          <cell r="I107">
            <v>-3.3784972725673157E-2</v>
          </cell>
          <cell r="J107">
            <v>1730715.9090909087</v>
          </cell>
          <cell r="K107">
            <v>82415.043290043279</v>
          </cell>
          <cell r="L107">
            <v>8.6889244138383281E-2</v>
          </cell>
          <cell r="M107">
            <v>1730.7159090909088</v>
          </cell>
          <cell r="O107">
            <v>3.204933586337761</v>
          </cell>
        </row>
        <row r="108">
          <cell r="B108">
            <v>1987</v>
          </cell>
          <cell r="C108">
            <v>3.0882352941176476</v>
          </cell>
          <cell r="D108">
            <v>5.6890000000000001</v>
          </cell>
          <cell r="E108">
            <v>-5.9047304002646461E-2</v>
          </cell>
          <cell r="F108">
            <v>21</v>
          </cell>
          <cell r="G108">
            <v>87721.541950113358</v>
          </cell>
          <cell r="H108">
            <v>0.1048605849775377</v>
          </cell>
          <cell r="I108">
            <v>0.11507261981326367</v>
          </cell>
          <cell r="J108">
            <v>1842152.3809523806</v>
          </cell>
          <cell r="K108">
            <v>87721.541950113358</v>
          </cell>
          <cell r="L108">
            <v>0.1048605849775377</v>
          </cell>
          <cell r="M108">
            <v>1842.1523809523806</v>
          </cell>
          <cell r="O108">
            <v>3.2001897533206836</v>
          </cell>
        </row>
        <row r="109">
          <cell r="B109">
            <v>1987</v>
          </cell>
          <cell r="C109">
            <v>3.018500948766603</v>
          </cell>
          <cell r="D109">
            <v>5.7119999999999997</v>
          </cell>
          <cell r="E109">
            <v>-5.2493438320211361E-4</v>
          </cell>
          <cell r="F109">
            <v>21</v>
          </cell>
          <cell r="G109">
            <v>90110.953952538126</v>
          </cell>
          <cell r="H109">
            <v>8.5238602600417934E-2</v>
          </cell>
          <cell r="I109">
            <v>2.7238600112428513E-2</v>
          </cell>
          <cell r="J109">
            <v>1892330.0330033007</v>
          </cell>
          <cell r="K109">
            <v>90110.953952538126</v>
          </cell>
          <cell r="L109">
            <v>8.5238602600417934E-2</v>
          </cell>
          <cell r="M109">
            <v>1892.3300330033007</v>
          </cell>
          <cell r="O109">
            <v>3.1487982289690071</v>
          </cell>
        </row>
        <row r="110">
          <cell r="B110">
            <v>1987</v>
          </cell>
          <cell r="C110">
            <v>2.995256166982923</v>
          </cell>
          <cell r="D110">
            <v>5.7530000000000001</v>
          </cell>
          <cell r="E110">
            <v>4.3912175648702645E-2</v>
          </cell>
          <cell r="F110">
            <v>22</v>
          </cell>
          <cell r="G110">
            <v>87304.719670573308</v>
          </cell>
          <cell r="H110">
            <v>0.16482315985416185</v>
          </cell>
          <cell r="I110">
            <v>-3.1141988391809483E-2</v>
          </cell>
          <cell r="J110">
            <v>1920703.8327526129</v>
          </cell>
          <cell r="K110">
            <v>91462.087273933954</v>
          </cell>
          <cell r="L110">
            <v>0.11417867464311171</v>
          </cell>
          <cell r="M110">
            <v>1920.7038327526129</v>
          </cell>
          <cell r="O110">
            <v>3.0339974699557248</v>
          </cell>
        </row>
        <row r="111">
          <cell r="B111">
            <v>1987</v>
          </cell>
          <cell r="C111">
            <v>3.0825426944971537</v>
          </cell>
          <cell r="D111">
            <v>5.9950000000000001</v>
          </cell>
          <cell r="E111">
            <v>9.5377306778732018E-2</v>
          </cell>
          <cell r="F111">
            <v>19</v>
          </cell>
          <cell r="G111">
            <v>102359.10644570799</v>
          </cell>
          <cell r="H111">
            <v>6.9346325439625378E-2</v>
          </cell>
          <cell r="I111">
            <v>0.17243497066297642</v>
          </cell>
          <cell r="J111">
            <v>1944823.0224684519</v>
          </cell>
          <cell r="K111">
            <v>92610.620117545332</v>
          </cell>
          <cell r="L111">
            <v>0.12875445463071578</v>
          </cell>
          <cell r="M111">
            <v>1944.8230224684519</v>
          </cell>
          <cell r="O111">
            <v>3.0320999367488928</v>
          </cell>
        </row>
        <row r="112">
          <cell r="B112">
            <v>1987</v>
          </cell>
          <cell r="C112">
            <v>3.5199240986717273</v>
          </cell>
          <cell r="D112">
            <v>6.3680000000000003</v>
          </cell>
          <cell r="E112">
            <v>0.12608311229000879</v>
          </cell>
          <cell r="F112">
            <v>20</v>
          </cell>
          <cell r="G112">
            <v>90456.495956873303</v>
          </cell>
          <cell r="H112">
            <v>0.15947102127973944</v>
          </cell>
          <cell r="I112">
            <v>-0.11628286824824829</v>
          </cell>
          <cell r="J112">
            <v>1809129.919137466</v>
          </cell>
          <cell r="K112">
            <v>86149.043768450763</v>
          </cell>
          <cell r="L112">
            <v>0.15947102127973922</v>
          </cell>
          <cell r="M112">
            <v>1809.129919137466</v>
          </cell>
          <cell r="O112">
            <v>3.1992409867172675</v>
          </cell>
        </row>
        <row r="113">
          <cell r="B113">
            <v>1988</v>
          </cell>
          <cell r="C113">
            <v>3.2922201138519926</v>
          </cell>
          <cell r="D113">
            <v>6.3979999999999997</v>
          </cell>
          <cell r="E113">
            <v>9.8746350678344363E-2</v>
          </cell>
          <cell r="F113">
            <v>20</v>
          </cell>
          <cell r="G113">
            <v>97168.472622478381</v>
          </cell>
          <cell r="H113">
            <v>0.15202129981426138</v>
          </cell>
          <cell r="I113">
            <v>7.4201157082241176E-2</v>
          </cell>
          <cell r="J113">
            <v>1943369.4524495676</v>
          </cell>
          <cell r="K113">
            <v>92541.402497598465</v>
          </cell>
          <cell r="L113">
            <v>9.7163142680249059E-2</v>
          </cell>
          <cell r="M113">
            <v>1943.3694524495677</v>
          </cell>
          <cell r="O113">
            <v>3.2982289690069582</v>
          </cell>
        </row>
        <row r="114">
          <cell r="B114">
            <v>1988</v>
          </cell>
          <cell r="C114">
            <v>3.4269449715370017</v>
          </cell>
          <cell r="D114">
            <v>6.6619999999999999</v>
          </cell>
          <cell r="E114">
            <v>0.13030200203596864</v>
          </cell>
          <cell r="F114">
            <v>21</v>
          </cell>
          <cell r="G114">
            <v>92571.692242788587</v>
          </cell>
          <cell r="H114">
            <v>1.6276387423575844E-2</v>
          </cell>
          <cell r="I114">
            <v>-4.7307323616676888E-2</v>
          </cell>
          <cell r="J114">
            <v>1944005.5370985602</v>
          </cell>
          <cell r="K114">
            <v>92571.692242788587</v>
          </cell>
          <cell r="L114">
            <v>6.7090206794754748E-2</v>
          </cell>
          <cell r="M114">
            <v>1944.0055370985604</v>
          </cell>
          <cell r="O114">
            <v>3.41302972802024</v>
          </cell>
        </row>
        <row r="115">
          <cell r="B115">
            <v>1988</v>
          </cell>
          <cell r="C115">
            <v>3.4478178368121442</v>
          </cell>
          <cell r="D115">
            <v>6.8170000000000002</v>
          </cell>
          <cell r="E115">
            <v>0.16709467556925173</v>
          </cell>
          <cell r="F115">
            <v>23</v>
          </cell>
          <cell r="G115">
            <v>85964.896748103652</v>
          </cell>
          <cell r="H115">
            <v>-3.1479398807292558E-3</v>
          </cell>
          <cell r="I115">
            <v>-7.1369501136019364E-2</v>
          </cell>
          <cell r="J115">
            <v>1977192.6252063841</v>
          </cell>
          <cell r="K115">
            <v>94152.029771732574</v>
          </cell>
          <cell r="L115">
            <v>4.2163517397419303E-2</v>
          </cell>
          <cell r="M115">
            <v>1977.192625206384</v>
          </cell>
          <cell r="O115">
            <v>3.3889943074003792</v>
          </cell>
        </row>
        <row r="116">
          <cell r="B116">
            <v>1988</v>
          </cell>
          <cell r="C116">
            <v>3.5962998102466792</v>
          </cell>
          <cell r="D116">
            <v>6.8620000000000001</v>
          </cell>
          <cell r="E116">
            <v>0.18987341772151889</v>
          </cell>
          <cell r="F116">
            <v>21</v>
          </cell>
          <cell r="G116">
            <v>90860.585046576351</v>
          </cell>
          <cell r="H116">
            <v>9.2464354630429568E-2</v>
          </cell>
          <cell r="I116">
            <v>5.6949853762032099E-2</v>
          </cell>
          <cell r="J116">
            <v>1908072.2859781033</v>
          </cell>
          <cell r="K116">
            <v>90860.585046576351</v>
          </cell>
          <cell r="L116">
            <v>4.2806883965410103E-2</v>
          </cell>
          <cell r="M116">
            <v>1908.0722859781033</v>
          </cell>
          <cell r="O116">
            <v>3.4903542061986084</v>
          </cell>
        </row>
        <row r="117">
          <cell r="B117">
            <v>1988</v>
          </cell>
          <cell r="C117">
            <v>3.6660341555977234</v>
          </cell>
          <cell r="D117">
            <v>6.9610000000000003</v>
          </cell>
          <cell r="E117">
            <v>0.19666494756747466</v>
          </cell>
          <cell r="F117">
            <v>21</v>
          </cell>
          <cell r="G117">
            <v>90418.194814157541</v>
          </cell>
          <cell r="H117">
            <v>-3.551849094310322E-2</v>
          </cell>
          <cell r="I117">
            <v>-4.8688904236312558E-3</v>
          </cell>
          <cell r="J117">
            <v>1898782.0910973083</v>
          </cell>
          <cell r="K117">
            <v>90418.194814157541</v>
          </cell>
          <cell r="L117">
            <v>1.2705584509741907E-2</v>
          </cell>
          <cell r="M117">
            <v>1898.7820910973082</v>
          </cell>
          <cell r="O117">
            <v>3.5700506008855157</v>
          </cell>
        </row>
        <row r="118">
          <cell r="B118">
            <v>1988</v>
          </cell>
          <cell r="C118">
            <v>3.8719165085388996</v>
          </cell>
          <cell r="D118">
            <v>7.0620000000000003</v>
          </cell>
          <cell r="E118">
            <v>0.24265352806616236</v>
          </cell>
          <cell r="F118">
            <v>22</v>
          </cell>
          <cell r="G118">
            <v>82904.680225434931</v>
          </cell>
          <cell r="H118">
            <v>1.8239009520521154E-2</v>
          </cell>
          <cell r="I118">
            <v>-8.3097374418562908E-2</v>
          </cell>
          <cell r="J118">
            <v>1823902.9649595686</v>
          </cell>
          <cell r="K118">
            <v>86852.522140931833</v>
          </cell>
          <cell r="L118">
            <v>1.8239009520521154E-2</v>
          </cell>
          <cell r="M118">
            <v>1823.9029649595686</v>
          </cell>
          <cell r="O118">
            <v>3.7114168247944339</v>
          </cell>
        </row>
        <row r="119">
          <cell r="B119">
            <v>1988</v>
          </cell>
          <cell r="C119">
            <v>4.117647058823529</v>
          </cell>
          <cell r="D119">
            <v>7.1310000000000002</v>
          </cell>
          <cell r="E119">
            <v>0.23373702422145337</v>
          </cell>
          <cell r="F119">
            <v>20</v>
          </cell>
          <cell r="G119">
            <v>86590.71428571429</v>
          </cell>
          <cell r="H119">
            <v>0.10069810087222786</v>
          </cell>
          <cell r="I119">
            <v>4.4461109436237711E-2</v>
          </cell>
          <cell r="J119">
            <v>1731814.2857142859</v>
          </cell>
          <cell r="K119">
            <v>82467.346938775518</v>
          </cell>
          <cell r="L119">
            <v>6.3463715657063879E-4</v>
          </cell>
          <cell r="M119">
            <v>1731.8142857142859</v>
          </cell>
          <cell r="O119">
            <v>3.8851992409867173</v>
          </cell>
        </row>
        <row r="120">
          <cell r="B120">
            <v>1988</v>
          </cell>
          <cell r="C120">
            <v>4.0915559772296026</v>
          </cell>
          <cell r="D120">
            <v>7.1550000000000002</v>
          </cell>
          <cell r="E120">
            <v>0.25769027948672885</v>
          </cell>
          <cell r="F120">
            <v>23</v>
          </cell>
          <cell r="G120">
            <v>76031.455576559529</v>
          </cell>
          <cell r="H120">
            <v>-0.13326357601194361</v>
          </cell>
          <cell r="I120">
            <v>-0.12194446940711778</v>
          </cell>
          <cell r="J120">
            <v>1748723.4782608692</v>
          </cell>
          <cell r="K120">
            <v>83272.546583850912</v>
          </cell>
          <cell r="L120">
            <v>-5.0717249917842988E-2</v>
          </cell>
          <cell r="M120">
            <v>1748.7234782608691</v>
          </cell>
          <cell r="O120">
            <v>4.0270398481973437</v>
          </cell>
        </row>
        <row r="121">
          <cell r="B121">
            <v>1988</v>
          </cell>
          <cell r="C121">
            <v>3.6660341555977234</v>
          </cell>
          <cell r="D121">
            <v>6.9039999999999999</v>
          </cell>
          <cell r="E121">
            <v>0.20868347338935589</v>
          </cell>
          <cell r="F121">
            <v>21</v>
          </cell>
          <cell r="G121">
            <v>89677.807354825985</v>
          </cell>
          <cell r="H121">
            <v>-4.8068140299599715E-3</v>
          </cell>
          <cell r="I121">
            <v>0.17948297418198611</v>
          </cell>
          <cell r="J121">
            <v>1883233.9544513456</v>
          </cell>
          <cell r="K121">
            <v>89677.807354825985</v>
          </cell>
          <cell r="L121">
            <v>-4.8068140299599715E-3</v>
          </cell>
          <cell r="M121">
            <v>1883.2339544513457</v>
          </cell>
          <cell r="O121">
            <v>3.9584123972169518</v>
          </cell>
        </row>
        <row r="122">
          <cell r="B122">
            <v>1988</v>
          </cell>
          <cell r="C122">
            <v>3.7258064516129039</v>
          </cell>
          <cell r="D122">
            <v>6.7039999999999997</v>
          </cell>
          <cell r="E122">
            <v>0.16530505823048847</v>
          </cell>
          <cell r="F122">
            <v>21</v>
          </cell>
          <cell r="G122">
            <v>85682.951968666239</v>
          </cell>
          <cell r="H122">
            <v>-1.8575945355835066E-2</v>
          </cell>
          <cell r="I122">
            <v>-4.4546755813881567E-2</v>
          </cell>
          <cell r="J122">
            <v>1799341.9913419911</v>
          </cell>
          <cell r="K122">
            <v>85682.951968666239</v>
          </cell>
          <cell r="L122">
            <v>-6.3186129657842649E-2</v>
          </cell>
          <cell r="M122">
            <v>1799.3419913419912</v>
          </cell>
          <cell r="O122">
            <v>3.8277988614800766</v>
          </cell>
        </row>
        <row r="123">
          <cell r="B123">
            <v>1988</v>
          </cell>
          <cell r="C123">
            <v>3.5450084961726236</v>
          </cell>
          <cell r="D123">
            <v>6.6159629999999998</v>
          </cell>
          <cell r="E123">
            <v>0.10358015012510413</v>
          </cell>
          <cell r="F123">
            <v>20</v>
          </cell>
          <cell r="G123">
            <v>88533</v>
          </cell>
          <cell r="H123">
            <v>-0.13507451291636141</v>
          </cell>
          <cell r="I123">
            <v>3.3262719897605875E-2</v>
          </cell>
          <cell r="J123">
            <v>1770660</v>
          </cell>
          <cell r="K123">
            <v>84317.142857142855</v>
          </cell>
          <cell r="L123">
            <v>-8.9552118859327789E-2</v>
          </cell>
          <cell r="M123">
            <v>1770.66</v>
          </cell>
          <cell r="O123">
            <v>3.6456163677944171</v>
          </cell>
        </row>
        <row r="124">
          <cell r="B124">
            <v>1988</v>
          </cell>
          <cell r="C124">
            <v>3.7029238889828968</v>
          </cell>
          <cell r="D124">
            <v>6.5359999999999996</v>
          </cell>
          <cell r="E124">
            <v>2.6381909547738669E-2</v>
          </cell>
          <cell r="F124">
            <v>19</v>
          </cell>
          <cell r="G124">
            <v>83733</v>
          </cell>
          <cell r="H124">
            <v>-7.4328503284925462E-2</v>
          </cell>
          <cell r="I124">
            <v>-5.4217071600420219E-2</v>
          </cell>
          <cell r="J124">
            <v>1590927</v>
          </cell>
          <cell r="K124">
            <v>75758.428571428565</v>
          </cell>
          <cell r="L124">
            <v>-0.1206120781206792</v>
          </cell>
          <cell r="M124">
            <v>1590.9269999999999</v>
          </cell>
          <cell r="O124">
            <v>3.6579129455894748</v>
          </cell>
        </row>
        <row r="125">
          <cell r="B125">
            <v>1989</v>
          </cell>
          <cell r="C125">
            <v>3.3748289466059505</v>
          </cell>
          <cell r="D125">
            <v>6.5926729999999996</v>
          </cell>
          <cell r="E125">
            <v>3.0427164738980883E-2</v>
          </cell>
          <cell r="F125">
            <v>21</v>
          </cell>
          <cell r="G125">
            <v>92670</v>
          </cell>
          <cell r="H125">
            <v>-4.6295598778792857E-2</v>
          </cell>
          <cell r="I125">
            <v>0.10673211278707329</v>
          </cell>
          <cell r="J125">
            <v>1946070</v>
          </cell>
          <cell r="K125">
            <v>92670</v>
          </cell>
          <cell r="L125">
            <v>1.3896212822674947E-3</v>
          </cell>
          <cell r="M125">
            <v>1946.07</v>
          </cell>
          <cell r="O125">
            <v>3.54092044392049</v>
          </cell>
        </row>
        <row r="126">
          <cell r="B126">
            <v>1989</v>
          </cell>
          <cell r="C126">
            <v>3.4365773420123875</v>
          </cell>
          <cell r="D126">
            <v>6.7323500000000003</v>
          </cell>
          <cell r="E126">
            <v>1.0559891924347031E-2</v>
          </cell>
          <cell r="F126">
            <v>20</v>
          </cell>
          <cell r="G126">
            <v>92933</v>
          </cell>
          <cell r="H126">
            <v>3.9030047788670696E-3</v>
          </cell>
          <cell r="I126">
            <v>2.838027409086008E-3</v>
          </cell>
          <cell r="J126">
            <v>1858660</v>
          </cell>
          <cell r="K126">
            <v>88507.619047619053</v>
          </cell>
          <cell r="L126">
            <v>-4.3901900210602807E-2</v>
          </cell>
          <cell r="M126">
            <v>1858.66</v>
          </cell>
          <cell r="O126">
            <v>3.5047767258670781</v>
          </cell>
        </row>
        <row r="127">
          <cell r="B127">
            <v>1989</v>
          </cell>
          <cell r="C127">
            <v>3.676383224827982</v>
          </cell>
          <cell r="D127">
            <v>6.8172030000000001</v>
          </cell>
          <cell r="E127">
            <v>2.9778494939014521E-5</v>
          </cell>
          <cell r="F127">
            <v>23</v>
          </cell>
          <cell r="G127">
            <v>87966</v>
          </cell>
          <cell r="H127">
            <v>2.3278144075017382E-2</v>
          </cell>
          <cell r="I127">
            <v>-5.3447107055620724E-2</v>
          </cell>
          <cell r="J127">
            <v>2023218</v>
          </cell>
          <cell r="K127">
            <v>96343.71428571429</v>
          </cell>
          <cell r="L127">
            <v>2.3278144075017382E-2</v>
          </cell>
          <cell r="M127">
            <v>2023.2180000000001</v>
          </cell>
          <cell r="O127">
            <v>3.49592983781544</v>
          </cell>
        </row>
        <row r="128">
          <cell r="B128">
            <v>1989</v>
          </cell>
          <cell r="C128">
            <v>3.4884193186569328</v>
          </cell>
          <cell r="D128">
            <v>6.9417869999999997</v>
          </cell>
          <cell r="E128">
            <v>1.1627368114252246E-2</v>
          </cell>
          <cell r="F128">
            <v>20</v>
          </cell>
          <cell r="G128">
            <v>94400</v>
          </cell>
          <cell r="H128">
            <v>3.895434914500373E-2</v>
          </cell>
          <cell r="I128">
            <v>7.3141895732442119E-2</v>
          </cell>
          <cell r="J128">
            <v>1888000</v>
          </cell>
          <cell r="K128">
            <v>89904.761904761908</v>
          </cell>
          <cell r="L128">
            <v>-1.051966748094868E-2</v>
          </cell>
          <cell r="M128">
            <v>1888</v>
          </cell>
          <cell r="O128">
            <v>3.5337932951657671</v>
          </cell>
        </row>
        <row r="129">
          <cell r="B129">
            <v>1989</v>
          </cell>
          <cell r="C129">
            <v>3.6302626507900149</v>
          </cell>
          <cell r="D129">
            <v>6.9587329999999996</v>
          </cell>
          <cell r="E129">
            <v>-3.2567159890828368E-4</v>
          </cell>
          <cell r="F129">
            <v>22</v>
          </cell>
          <cell r="G129">
            <v>90933</v>
          </cell>
          <cell r="H129">
            <v>5.6936016794029154E-3</v>
          </cell>
          <cell r="I129">
            <v>-3.6726694915254265E-2</v>
          </cell>
          <cell r="J129">
            <v>2000526</v>
          </cell>
          <cell r="K129">
            <v>95263.142857142855</v>
          </cell>
          <cell r="L129">
            <v>5.3583773187945827E-2</v>
          </cell>
          <cell r="M129">
            <v>2000.5260000000001</v>
          </cell>
          <cell r="O129">
            <v>3.59835506475831</v>
          </cell>
        </row>
        <row r="130">
          <cell r="B130">
            <v>1989</v>
          </cell>
          <cell r="C130">
            <v>3.7884250474383308</v>
          </cell>
          <cell r="D130">
            <v>7.0521130000000003</v>
          </cell>
          <cell r="E130">
            <v>-1.4000283205890529E-3</v>
          </cell>
          <cell r="F130">
            <v>22</v>
          </cell>
          <cell r="G130">
            <v>84613.153723561671</v>
          </cell>
          <cell r="H130">
            <v>2.0607684553888284E-2</v>
          </cell>
          <cell r="I130">
            <v>-6.9500030532791524E-2</v>
          </cell>
          <cell r="J130">
            <v>1861489.3819183568</v>
          </cell>
          <cell r="K130">
            <v>88642.351519921751</v>
          </cell>
          <cell r="L130">
            <v>2.0607684553888284E-2</v>
          </cell>
          <cell r="M130">
            <v>1861.4893819183567</v>
          </cell>
          <cell r="O130">
            <v>3.6357023389617598</v>
          </cell>
        </row>
        <row r="131">
          <cell r="B131">
            <v>1989</v>
          </cell>
          <cell r="C131">
            <v>3.9810486661457758</v>
          </cell>
          <cell r="D131">
            <v>7.1332430000000002</v>
          </cell>
          <cell r="E131">
            <v>3.1454213995241176E-4</v>
          </cell>
          <cell r="F131">
            <v>19</v>
          </cell>
          <cell r="G131">
            <v>85000</v>
          </cell>
          <cell r="H131">
            <v>-1.8370495021736155E-2</v>
          </cell>
          <cell r="I131">
            <v>4.5719401702268847E-3</v>
          </cell>
          <cell r="J131">
            <v>1615000</v>
          </cell>
          <cell r="K131">
            <v>76904.761904761908</v>
          </cell>
          <cell r="L131">
            <v>-6.7451970270649309E-2</v>
          </cell>
          <cell r="M131">
            <v>1615</v>
          </cell>
          <cell r="O131">
            <v>3.7999121214580405</v>
          </cell>
        </row>
        <row r="132">
          <cell r="B132">
            <v>1989</v>
          </cell>
          <cell r="C132">
            <v>3.8624288425047442</v>
          </cell>
          <cell r="D132">
            <v>7.0234829999999997</v>
          </cell>
          <cell r="E132">
            <v>-1.8381132075471762E-2</v>
          </cell>
          <cell r="F132">
            <v>23</v>
          </cell>
          <cell r="G132">
            <v>79061.346768767413</v>
          </cell>
          <cell r="H132">
            <v>3.9850495682763221E-2</v>
          </cell>
          <cell r="I132">
            <v>-6.9866508602736355E-2</v>
          </cell>
          <cell r="J132">
            <v>1818410.9756816505</v>
          </cell>
          <cell r="K132">
            <v>86590.998841983353</v>
          </cell>
          <cell r="L132">
            <v>3.9850495682763221E-2</v>
          </cell>
          <cell r="M132">
            <v>1818.4109756816504</v>
          </cell>
          <cell r="O132">
            <v>3.8773008520296171</v>
          </cell>
        </row>
        <row r="133">
          <cell r="B133">
            <v>1989</v>
          </cell>
          <cell r="C133">
            <v>3.5923528171546928</v>
          </cell>
          <cell r="D133">
            <v>6.9517199999999999</v>
          </cell>
          <cell r="E133">
            <v>6.9119351100810356E-3</v>
          </cell>
          <cell r="F133">
            <v>20</v>
          </cell>
          <cell r="G133">
            <v>91800</v>
          </cell>
          <cell r="H133">
            <v>2.3664635741786011E-2</v>
          </cell>
          <cell r="I133">
            <v>0.16112365589331068</v>
          </cell>
          <cell r="J133">
            <v>1836000</v>
          </cell>
          <cell r="K133">
            <v>87428.571428571435</v>
          </cell>
          <cell r="L133">
            <v>-2.5081299293537085E-2</v>
          </cell>
          <cell r="M133">
            <v>1836</v>
          </cell>
          <cell r="O133">
            <v>3.8119434419350711</v>
          </cell>
        </row>
        <row r="134">
          <cell r="B134">
            <v>1989</v>
          </cell>
          <cell r="C134">
            <v>3.4684011001628527</v>
          </cell>
          <cell r="D134">
            <v>6.6703999999999999</v>
          </cell>
          <cell r="E134">
            <v>-5.0119331742243256E-3</v>
          </cell>
          <cell r="F134">
            <v>22</v>
          </cell>
          <cell r="G134">
            <v>91233</v>
          </cell>
          <cell r="H134">
            <v>6.4774239260143363E-2</v>
          </cell>
          <cell r="I134">
            <v>-6.1764705882353388E-3</v>
          </cell>
          <cell r="J134">
            <v>2007126</v>
          </cell>
          <cell r="K134">
            <v>95577.428571428565</v>
          </cell>
          <cell r="L134">
            <v>0.11547777446300733</v>
          </cell>
          <cell r="M134">
            <v>2007.126</v>
          </cell>
          <cell r="O134">
            <v>3.6410609199407631</v>
          </cell>
        </row>
        <row r="135">
          <cell r="B135">
            <v>1989</v>
          </cell>
          <cell r="C135">
            <v>3.5076089824949426</v>
          </cell>
          <cell r="D135">
            <v>6.6989999999999998</v>
          </cell>
          <cell r="E135">
            <v>1.2551007313674534E-2</v>
          </cell>
          <cell r="F135">
            <v>20</v>
          </cell>
          <cell r="G135">
            <v>90600</v>
          </cell>
          <cell r="H135">
            <v>2.3347226457930859E-2</v>
          </cell>
          <cell r="I135">
            <v>-6.9382789122357513E-3</v>
          </cell>
          <cell r="J135">
            <v>1812000</v>
          </cell>
          <cell r="K135">
            <v>86285.71428571429</v>
          </cell>
          <cell r="L135">
            <v>2.3347226457931081E-2</v>
          </cell>
          <cell r="M135">
            <v>1812</v>
          </cell>
          <cell r="O135">
            <v>3.5227876332708292</v>
          </cell>
        </row>
        <row r="136">
          <cell r="B136">
            <v>1989</v>
          </cell>
          <cell r="C136">
            <v>3.8915319175980319</v>
          </cell>
          <cell r="D136">
            <v>6.8579999999999997</v>
          </cell>
          <cell r="E136">
            <v>4.9265605875153051E-2</v>
          </cell>
          <cell r="F136">
            <v>20</v>
          </cell>
          <cell r="G136">
            <v>83600</v>
          </cell>
          <cell r="H136">
            <v>-1.5883821193555248E-3</v>
          </cell>
          <cell r="I136">
            <v>-7.7262693156732842E-2</v>
          </cell>
          <cell r="J136">
            <v>1672000</v>
          </cell>
          <cell r="K136">
            <v>79619.047619047618</v>
          </cell>
          <cell r="L136">
            <v>5.0959597769099529E-2</v>
          </cell>
          <cell r="M136">
            <v>1672</v>
          </cell>
          <cell r="O136">
            <v>3.622514000085276</v>
          </cell>
        </row>
        <row r="137">
          <cell r="B137">
            <v>1990</v>
          </cell>
          <cell r="C137">
            <v>3.3679407156444072</v>
          </cell>
          <cell r="D137">
            <v>6.3920000000000003</v>
          </cell>
          <cell r="E137">
            <v>-3.0438791670692522E-2</v>
          </cell>
          <cell r="F137">
            <v>22</v>
          </cell>
          <cell r="G137">
            <v>90033</v>
          </cell>
          <cell r="H137">
            <v>-2.8455810942052406E-2</v>
          </cell>
          <cell r="I137">
            <v>7.6949760765550268E-2</v>
          </cell>
          <cell r="J137">
            <v>1980726</v>
          </cell>
          <cell r="K137">
            <v>94320.28571428571</v>
          </cell>
          <cell r="L137">
            <v>1.7808198060706992E-2</v>
          </cell>
          <cell r="M137">
            <v>1980.7260000000001</v>
          </cell>
          <cell r="O137">
            <v>3.5890272052457939</v>
          </cell>
        </row>
        <row r="138">
          <cell r="B138">
            <v>1990</v>
          </cell>
          <cell r="C138">
            <v>3.3815853860145824</v>
          </cell>
          <cell r="D138">
            <v>6.7410969999999999</v>
          </cell>
          <cell r="E138">
            <v>1.2992491477714641E-3</v>
          </cell>
          <cell r="F138">
            <v>20</v>
          </cell>
          <cell r="G138">
            <v>94567</v>
          </cell>
          <cell r="H138">
            <v>1.758255947833387E-2</v>
          </cell>
          <cell r="I138">
            <v>5.035931269645566E-2</v>
          </cell>
          <cell r="J138">
            <v>1891340</v>
          </cell>
          <cell r="K138">
            <v>90063.809523809527</v>
          </cell>
          <cell r="L138">
            <v>1.758255947833387E-2</v>
          </cell>
          <cell r="M138">
            <v>1891.34</v>
          </cell>
          <cell r="O138">
            <v>3.5470193397523402</v>
          </cell>
        </row>
        <row r="139">
          <cell r="B139">
            <v>1990</v>
          </cell>
          <cell r="C139">
            <v>3.1997920483543809</v>
          </cell>
          <cell r="D139">
            <v>6.2595099999999997</v>
          </cell>
          <cell r="E139">
            <v>-8.1806717505698567E-2</v>
          </cell>
          <cell r="F139">
            <v>22</v>
          </cell>
          <cell r="G139">
            <v>92800</v>
          </cell>
          <cell r="H139">
            <v>5.4953050042061635E-2</v>
          </cell>
          <cell r="I139">
            <v>-1.868516501528017E-2</v>
          </cell>
          <cell r="J139">
            <v>2041600</v>
          </cell>
          <cell r="K139">
            <v>97219.047619047618</v>
          </cell>
          <cell r="L139">
            <v>9.0855261271893806E-3</v>
          </cell>
          <cell r="M139">
            <v>2041.6</v>
          </cell>
          <cell r="O139">
            <v>3.3164393833377903</v>
          </cell>
        </row>
        <row r="140">
          <cell r="B140">
            <v>1990</v>
          </cell>
          <cell r="C140">
            <v>3.2570724711474557</v>
          </cell>
          <cell r="D140">
            <v>6.3051700000000004</v>
          </cell>
          <cell r="E140">
            <v>-9.1707942061604486E-2</v>
          </cell>
          <cell r="F140">
            <v>21</v>
          </cell>
          <cell r="G140">
            <v>91833</v>
          </cell>
          <cell r="H140">
            <v>-2.719279661016949E-2</v>
          </cell>
          <cell r="I140">
            <v>-1.0420258620689626E-2</v>
          </cell>
          <cell r="J140">
            <v>1928493</v>
          </cell>
          <cell r="K140">
            <v>91833</v>
          </cell>
          <cell r="L140">
            <v>2.1447563559322091E-2</v>
          </cell>
          <cell r="M140">
            <v>1928.4929999999999</v>
          </cell>
          <cell r="O140">
            <v>3.2794833018388068</v>
          </cell>
        </row>
        <row r="141">
          <cell r="B141">
            <v>1990</v>
          </cell>
          <cell r="C141">
            <v>3.185044581550438</v>
          </cell>
          <cell r="D141">
            <v>6.2060199999999996</v>
          </cell>
          <cell r="E141">
            <v>-0.10816811048792929</v>
          </cell>
          <cell r="F141">
            <v>22</v>
          </cell>
          <cell r="G141">
            <v>92433</v>
          </cell>
          <cell r="H141">
            <v>1.6495661640988368E-2</v>
          </cell>
          <cell r="I141">
            <v>6.5335990330273042E-3</v>
          </cell>
          <cell r="J141">
            <v>2033526</v>
          </cell>
          <cell r="K141">
            <v>96834.571428571435</v>
          </cell>
          <cell r="L141">
            <v>1.649566164098859E-2</v>
          </cell>
          <cell r="M141">
            <v>2033.5260000000001</v>
          </cell>
          <cell r="O141">
            <v>3.2139697003507579</v>
          </cell>
        </row>
        <row r="142">
          <cell r="B142">
            <v>1990</v>
          </cell>
          <cell r="C142">
            <v>3.1442498385291944</v>
          </cell>
          <cell r="D142">
            <v>6.1950000000000003</v>
          </cell>
          <cell r="E142">
            <v>-0.12153988457076625</v>
          </cell>
          <cell r="F142">
            <v>21</v>
          </cell>
          <cell r="G142">
            <v>93466</v>
          </cell>
          <cell r="H142">
            <v>0.10462730541118148</v>
          </cell>
          <cell r="I142">
            <v>1.1175662371663897E-2</v>
          </cell>
          <cell r="J142">
            <v>1962786</v>
          </cell>
          <cell r="K142">
            <v>93466</v>
          </cell>
          <cell r="L142">
            <v>5.4416973347036768E-2</v>
          </cell>
          <cell r="M142">
            <v>1962.7860000000001</v>
          </cell>
          <cell r="O142">
            <v>3.1954556304090294</v>
          </cell>
        </row>
        <row r="143">
          <cell r="B143">
            <v>1990</v>
          </cell>
          <cell r="C143">
            <v>3.3952014643144888</v>
          </cell>
          <cell r="D143">
            <v>6.1694069999999996</v>
          </cell>
          <cell r="E143">
            <v>-0.1351189073469109</v>
          </cell>
          <cell r="F143">
            <v>21</v>
          </cell>
          <cell r="G143">
            <v>86200</v>
          </cell>
          <cell r="H143">
            <v>1.4117647058823568E-2</v>
          </cell>
          <cell r="I143">
            <v>-7.7739498855198708E-2</v>
          </cell>
          <cell r="J143">
            <v>1810200</v>
          </cell>
          <cell r="K143">
            <v>86200</v>
          </cell>
          <cell r="L143">
            <v>0.12086687306501553</v>
          </cell>
          <cell r="M143">
            <v>1810.2</v>
          </cell>
          <cell r="O143">
            <v>3.241498628131374</v>
          </cell>
        </row>
        <row r="144">
          <cell r="B144">
            <v>1990</v>
          </cell>
          <cell r="C144">
            <v>3.3218123488628124</v>
          </cell>
          <cell r="D144">
            <v>6.0803770000000004</v>
          </cell>
          <cell r="E144">
            <v>-0.13427896102261505</v>
          </cell>
          <cell r="F144">
            <v>23</v>
          </cell>
          <cell r="G144">
            <v>86833</v>
          </cell>
          <cell r="H144">
            <v>9.8299024097863175E-2</v>
          </cell>
          <cell r="I144">
            <v>7.3433874709976088E-3</v>
          </cell>
          <cell r="J144">
            <v>1997159</v>
          </cell>
          <cell r="K144">
            <v>95102.809523809527</v>
          </cell>
          <cell r="L144">
            <v>9.8299024097863175E-2</v>
          </cell>
          <cell r="M144">
            <v>1997.1590000000001</v>
          </cell>
          <cell r="O144">
            <v>3.2870878839021653</v>
          </cell>
        </row>
        <row r="145">
          <cell r="B145">
            <v>1990</v>
          </cell>
          <cell r="C145">
            <v>3.2365133971559059</v>
          </cell>
          <cell r="D145">
            <v>6.4519000000000002</v>
          </cell>
          <cell r="E145">
            <v>-7.1898753114337133E-2</v>
          </cell>
          <cell r="F145">
            <v>19</v>
          </cell>
          <cell r="G145">
            <v>94567</v>
          </cell>
          <cell r="H145">
            <v>3.0141612200435652E-2</v>
          </cell>
          <cell r="I145">
            <v>8.9067520412746237E-2</v>
          </cell>
          <cell r="J145">
            <v>1796773</v>
          </cell>
          <cell r="K145">
            <v>85560.619047619053</v>
          </cell>
          <cell r="L145">
            <v>-2.1365468409586086E-2</v>
          </cell>
          <cell r="M145">
            <v>1796.7729999999999</v>
          </cell>
          <cell r="O145">
            <v>3.3178424034444021</v>
          </cell>
        </row>
        <row r="146">
          <cell r="B146">
            <v>1990</v>
          </cell>
          <cell r="C146">
            <v>3.4373974550409421</v>
          </cell>
          <cell r="D146">
            <v>6.3861470000000002</v>
          </cell>
          <cell r="E146">
            <v>-4.2614086111777305E-2</v>
          </cell>
          <cell r="F146">
            <v>23</v>
          </cell>
          <cell r="G146">
            <v>88133</v>
          </cell>
          <cell r="H146">
            <v>-3.3978933061501904E-2</v>
          </cell>
          <cell r="I146">
            <v>-6.8036418623832806E-2</v>
          </cell>
          <cell r="J146">
            <v>2027059</v>
          </cell>
          <cell r="K146">
            <v>96526.619047619053</v>
          </cell>
          <cell r="L146">
            <v>9.9311154357026865E-3</v>
          </cell>
          <cell r="M146">
            <v>2027.059</v>
          </cell>
          <cell r="O146">
            <v>3.3319077336865539</v>
          </cell>
        </row>
        <row r="147">
          <cell r="B147">
            <v>1990</v>
          </cell>
          <cell r="C147">
            <v>3.3587907782281516</v>
          </cell>
          <cell r="D147">
            <v>6.4950000000000001</v>
          </cell>
          <cell r="E147">
            <v>-3.0452306314375233E-2</v>
          </cell>
          <cell r="F147">
            <v>20</v>
          </cell>
          <cell r="G147">
            <v>91733</v>
          </cell>
          <cell r="H147">
            <v>1.2505518763797019E-2</v>
          </cell>
          <cell r="I147">
            <v>4.0847355701042698E-2</v>
          </cell>
          <cell r="J147">
            <v>1834660</v>
          </cell>
          <cell r="K147">
            <v>87364.761904761908</v>
          </cell>
          <cell r="L147">
            <v>1.2505518763796797E-2</v>
          </cell>
          <cell r="M147">
            <v>1834.66</v>
          </cell>
          <cell r="O147">
            <v>3.3442338768083331</v>
          </cell>
        </row>
        <row r="148">
          <cell r="B148">
            <v>1990</v>
          </cell>
          <cell r="C148">
            <v>3.5504202671302925</v>
          </cell>
          <cell r="D148">
            <v>6.6559999999999997</v>
          </cell>
          <cell r="E148">
            <v>-2.9454651501895635E-2</v>
          </cell>
          <cell r="F148">
            <v>18</v>
          </cell>
          <cell r="G148">
            <v>88933</v>
          </cell>
          <cell r="H148">
            <v>6.3791866028708233E-2</v>
          </cell>
          <cell r="I148">
            <v>-3.052336672735001E-2</v>
          </cell>
          <cell r="J148">
            <v>1600794</v>
          </cell>
          <cell r="K148">
            <v>76228.28571428571</v>
          </cell>
          <cell r="L148">
            <v>-4.2587320574162701E-2</v>
          </cell>
          <cell r="M148">
            <v>1600.7940000000001</v>
          </cell>
          <cell r="O148">
            <v>3.4488695001331284</v>
          </cell>
        </row>
        <row r="149">
          <cell r="B149">
            <v>1991</v>
          </cell>
          <cell r="C149">
            <v>3.6452858979179612</v>
          </cell>
          <cell r="D149">
            <v>6.6699400000000004</v>
          </cell>
          <cell r="E149">
            <v>4.3482478097621957E-2</v>
          </cell>
          <cell r="F149">
            <v>22</v>
          </cell>
          <cell r="G149">
            <v>86800</v>
          </cell>
          <cell r="H149">
            <v>-3.5909055568513759E-2</v>
          </cell>
          <cell r="I149">
            <v>-2.3984347767420422E-2</v>
          </cell>
          <cell r="J149">
            <v>1909600</v>
          </cell>
          <cell r="K149">
            <v>90933.333333333328</v>
          </cell>
          <cell r="L149">
            <v>-3.5909055568513759E-2</v>
          </cell>
          <cell r="M149">
            <v>1909.6</v>
          </cell>
          <cell r="O149">
            <v>3.5181656477588015</v>
          </cell>
        </row>
        <row r="150">
          <cell r="B150">
            <v>1991</v>
          </cell>
          <cell r="C150">
            <v>4.1299702403729581</v>
          </cell>
          <cell r="D150">
            <v>6.9009669999999996</v>
          </cell>
          <cell r="E150">
            <v>2.3715724606840682E-2</v>
          </cell>
          <cell r="F150">
            <v>20</v>
          </cell>
          <cell r="G150">
            <v>79267</v>
          </cell>
          <cell r="H150">
            <v>-0.16179005361278243</v>
          </cell>
          <cell r="I150">
            <v>-8.6785714285714244E-2</v>
          </cell>
          <cell r="J150">
            <v>1585340</v>
          </cell>
          <cell r="K150">
            <v>75492.380952380947</v>
          </cell>
          <cell r="L150">
            <v>-0.16179005361278254</v>
          </cell>
          <cell r="M150">
            <v>1585.34</v>
          </cell>
          <cell r="O150">
            <v>3.7752254684737374</v>
          </cell>
        </row>
        <row r="151">
          <cell r="B151">
            <v>1991</v>
          </cell>
          <cell r="C151">
            <v>3.8460380016357245</v>
          </cell>
          <cell r="D151">
            <v>6.64</v>
          </cell>
          <cell r="E151">
            <v>6.0785908162140467E-2</v>
          </cell>
          <cell r="F151">
            <v>21</v>
          </cell>
          <cell r="G151">
            <v>81900</v>
          </cell>
          <cell r="H151">
            <v>-0.11745689655172409</v>
          </cell>
          <cell r="I151">
            <v>3.321684938246694E-2</v>
          </cell>
          <cell r="J151">
            <v>1719900</v>
          </cell>
          <cell r="K151">
            <v>81900</v>
          </cell>
          <cell r="L151">
            <v>-0.15757249216300939</v>
          </cell>
          <cell r="M151">
            <v>1719.9</v>
          </cell>
          <cell r="O151">
            <v>3.8737647133088813</v>
          </cell>
        </row>
        <row r="152">
          <cell r="B152">
            <v>1991</v>
          </cell>
          <cell r="C152">
            <v>3.6523518222940745</v>
          </cell>
          <cell r="D152">
            <v>6.3979999999999997</v>
          </cell>
          <cell r="E152">
            <v>1.4722838559467766E-2</v>
          </cell>
          <cell r="F152">
            <v>22</v>
          </cell>
          <cell r="G152">
            <v>83100</v>
          </cell>
          <cell r="H152">
            <v>-9.5096533925712934E-2</v>
          </cell>
          <cell r="I152">
            <v>1.46520146520146E-2</v>
          </cell>
          <cell r="J152">
            <v>1828200</v>
          </cell>
          <cell r="K152">
            <v>87057.142857142855</v>
          </cell>
          <cell r="L152">
            <v>-5.200589268408029E-2</v>
          </cell>
          <cell r="M152">
            <v>1828.2</v>
          </cell>
          <cell r="O152">
            <v>3.8761200214342524</v>
          </cell>
        </row>
        <row r="153">
          <cell r="B153">
            <v>1991</v>
          </cell>
          <cell r="C153">
            <v>3.6322195258760885</v>
          </cell>
          <cell r="D153">
            <v>6.2138999999999998</v>
          </cell>
          <cell r="E153">
            <v>1.2697348703356592E-3</v>
          </cell>
          <cell r="F153">
            <v>22</v>
          </cell>
          <cell r="G153">
            <v>81156.173999999999</v>
          </cell>
          <cell r="H153">
            <v>-0.122</v>
          </cell>
          <cell r="I153">
            <v>-2.3391407942238263E-2</v>
          </cell>
          <cell r="J153">
            <v>1785435.828</v>
          </cell>
          <cell r="K153">
            <v>85020.753714285718</v>
          </cell>
          <cell r="L153">
            <v>-0.122</v>
          </cell>
          <cell r="M153">
            <v>1785.4358279999999</v>
          </cell>
          <cell r="O153">
            <v>3.7102031166019622</v>
          </cell>
        </row>
        <row r="154">
          <cell r="B154">
            <v>1991</v>
          </cell>
          <cell r="C154">
            <v>3.4746971768201815</v>
          </cell>
          <cell r="D154">
            <v>6.1210000000000004</v>
          </cell>
          <cell r="E154">
            <v>-1.1945117029862784E-2</v>
          </cell>
          <cell r="F154">
            <v>20</v>
          </cell>
          <cell r="G154">
            <v>83567</v>
          </cell>
          <cell r="H154">
            <v>-0.10591017054329921</v>
          </cell>
          <cell r="I154">
            <v>2.9706008565657527E-2</v>
          </cell>
          <cell r="J154">
            <v>1671340</v>
          </cell>
          <cell r="K154">
            <v>79587.619047619053</v>
          </cell>
          <cell r="L154">
            <v>-0.14848587670790392</v>
          </cell>
          <cell r="M154">
            <v>1671.34</v>
          </cell>
          <cell r="O154">
            <v>3.5864228416634476</v>
          </cell>
        </row>
        <row r="155">
          <cell r="B155">
            <v>1991</v>
          </cell>
          <cell r="C155">
            <v>3.5699763776478339</v>
          </cell>
          <cell r="D155">
            <v>5.9</v>
          </cell>
          <cell r="E155">
            <v>-4.3668216410426397E-2</v>
          </cell>
          <cell r="F155">
            <v>22</v>
          </cell>
          <cell r="G155">
            <v>78400</v>
          </cell>
          <cell r="H155">
            <v>-9.0487238979118367E-2</v>
          </cell>
          <cell r="I155">
            <v>-6.1830626922110388E-2</v>
          </cell>
          <cell r="J155">
            <v>1724800</v>
          </cell>
          <cell r="K155">
            <v>82133.333333333328</v>
          </cell>
          <cell r="L155">
            <v>-4.7177107501933491E-2</v>
          </cell>
          <cell r="M155">
            <v>1724.8</v>
          </cell>
          <cell r="N155">
            <v>-4.7177107501933491E-2</v>
          </cell>
          <cell r="O155">
            <v>3.5589643601147016</v>
          </cell>
        </row>
        <row r="156">
          <cell r="B156">
            <v>1991</v>
          </cell>
          <cell r="C156">
            <v>3.2936498912934598</v>
          </cell>
          <cell r="D156">
            <v>5.73</v>
          </cell>
          <cell r="E156">
            <v>-5.7624222971700556E-2</v>
          </cell>
          <cell r="F156">
            <v>22</v>
          </cell>
          <cell r="G156">
            <v>82529</v>
          </cell>
          <cell r="H156">
            <v>-4.9566409084103924E-2</v>
          </cell>
          <cell r="I156">
            <v>5.2665816326530557E-2</v>
          </cell>
          <cell r="J156">
            <v>1815638</v>
          </cell>
          <cell r="K156">
            <v>86458.952380952382</v>
          </cell>
          <cell r="L156">
            <v>-9.0889608689142976E-2</v>
          </cell>
          <cell r="M156">
            <v>1815.6379999999999</v>
          </cell>
          <cell r="N156">
            <v>-9.0889608689142976E-2</v>
          </cell>
          <cell r="O156">
            <v>3.4461078152538249</v>
          </cell>
        </row>
        <row r="157">
          <cell r="B157">
            <v>1991</v>
          </cell>
          <cell r="C157">
            <v>3.1152241611465561</v>
          </cell>
          <cell r="D157">
            <v>5.34</v>
          </cell>
          <cell r="E157">
            <v>-0.17233683101102004</v>
          </cell>
          <cell r="F157">
            <v>20</v>
          </cell>
          <cell r="G157">
            <v>81317</v>
          </cell>
          <cell r="H157">
            <v>-0.14011230133133123</v>
          </cell>
          <cell r="I157">
            <v>-1.4685746828387636E-2</v>
          </cell>
          <cell r="J157">
            <v>1626340</v>
          </cell>
          <cell r="K157">
            <v>77444.761904761908</v>
          </cell>
          <cell r="L157">
            <v>-9.4855054032980224E-2</v>
          </cell>
          <cell r="M157">
            <v>1626.34</v>
          </cell>
          <cell r="N157">
            <v>-9.4855054032980224E-2</v>
          </cell>
          <cell r="O157">
            <v>3.3262834766959499</v>
          </cell>
        </row>
        <row r="158">
          <cell r="B158">
            <v>1991</v>
          </cell>
          <cell r="C158">
            <v>3.1154983155467635</v>
          </cell>
          <cell r="D158">
            <v>5.5560799999999997</v>
          </cell>
          <cell r="E158">
            <v>-0.12997931303491772</v>
          </cell>
          <cell r="F158">
            <v>23</v>
          </cell>
          <cell r="G158">
            <v>84600</v>
          </cell>
          <cell r="H158">
            <v>-4.0087141025495598E-2</v>
          </cell>
          <cell r="I158">
            <v>4.0372861763222856E-2</v>
          </cell>
          <cell r="J158">
            <v>1945800</v>
          </cell>
          <cell r="K158">
            <v>92657.142857142855</v>
          </cell>
          <cell r="L158">
            <v>-4.0087141025495598E-2</v>
          </cell>
          <cell r="M158">
            <v>1945.8</v>
          </cell>
          <cell r="N158">
            <v>-4.0087141025495598E-2</v>
          </cell>
          <cell r="O158">
            <v>3.174790789328926</v>
          </cell>
        </row>
        <row r="159">
          <cell r="B159">
            <v>1991</v>
          </cell>
          <cell r="C159">
            <v>3.1591535818981247</v>
          </cell>
          <cell r="D159">
            <v>5.6340000000000003</v>
          </cell>
          <cell r="E159">
            <v>-0.13256351039260961</v>
          </cell>
          <cell r="F159">
            <v>19</v>
          </cell>
          <cell r="G159">
            <v>84601</v>
          </cell>
          <cell r="H159">
            <v>-7.7747375535521579E-2</v>
          </cell>
          <cell r="I159">
            <v>1.182033096935875E-5</v>
          </cell>
          <cell r="J159">
            <v>1607419</v>
          </cell>
          <cell r="K159">
            <v>76543.761904761908</v>
          </cell>
          <cell r="L159">
            <v>-0.12386000675874553</v>
          </cell>
          <cell r="M159">
            <v>1607.4190000000001</v>
          </cell>
          <cell r="N159">
            <v>-0.12386000675874553</v>
          </cell>
          <cell r="O159">
            <v>3.1299586861971478</v>
          </cell>
        </row>
        <row r="160">
          <cell r="B160">
            <v>1991</v>
          </cell>
          <cell r="C160">
            <v>3.5394007301286612</v>
          </cell>
          <cell r="D160">
            <v>5.9081869999999999</v>
          </cell>
          <cell r="E160">
            <v>-0.11235171274038458</v>
          </cell>
          <cell r="F160">
            <v>19</v>
          </cell>
          <cell r="G160">
            <v>79187</v>
          </cell>
          <cell r="H160">
            <v>-0.10958811689698988</v>
          </cell>
          <cell r="I160">
            <v>-6.3994515431259669E-2</v>
          </cell>
          <cell r="J160">
            <v>1504553</v>
          </cell>
          <cell r="K160">
            <v>71645.380952380947</v>
          </cell>
          <cell r="L160">
            <v>-6.0120790057933804E-2</v>
          </cell>
          <cell r="M160">
            <v>1504.5530000000001</v>
          </cell>
          <cell r="N160">
            <v>-6.0120790057933804E-2</v>
          </cell>
          <cell r="O160">
            <v>3.2713508758578498</v>
          </cell>
        </row>
        <row r="161">
          <cell r="B161">
            <v>1992</v>
          </cell>
          <cell r="C161">
            <v>3.4018627532510268</v>
          </cell>
          <cell r="D161">
            <v>5.9249999999999998</v>
          </cell>
          <cell r="E161">
            <v>-0.11168616209441173</v>
          </cell>
          <cell r="F161">
            <v>22</v>
          </cell>
          <cell r="G161">
            <v>82623</v>
          </cell>
          <cell r="H161">
            <v>-4.8122119815668163E-2</v>
          </cell>
          <cell r="I161">
            <v>4.3390960637478271E-2</v>
          </cell>
          <cell r="J161">
            <v>1817706</v>
          </cell>
          <cell r="K161">
            <v>86557.428571428565</v>
          </cell>
          <cell r="L161">
            <v>-4.8122119815668274E-2</v>
          </cell>
          <cell r="M161">
            <v>1817.7059999999999</v>
          </cell>
          <cell r="N161">
            <v>-4.8122119815668163E-2</v>
          </cell>
          <cell r="O161">
            <v>3.3668056884259379</v>
          </cell>
        </row>
        <row r="162">
          <cell r="B162">
            <v>1992</v>
          </cell>
          <cell r="C162">
            <v>3.3598130844248484</v>
          </cell>
          <cell r="D162">
            <v>6.0250000000000004</v>
          </cell>
          <cell r="E162">
            <v>-0.12693394998121266</v>
          </cell>
          <cell r="F162">
            <v>20</v>
          </cell>
          <cell r="G162">
            <v>85069</v>
          </cell>
          <cell r="H162">
            <v>7.3195655190684716E-2</v>
          </cell>
          <cell r="I162">
            <v>2.9604347457729663E-2</v>
          </cell>
          <cell r="J162">
            <v>1701380</v>
          </cell>
          <cell r="K162">
            <v>81018.095238095237</v>
          </cell>
          <cell r="L162">
            <v>7.3195655190684716E-2</v>
          </cell>
          <cell r="M162">
            <v>1701.38</v>
          </cell>
          <cell r="N162">
            <v>7.3195655190684716E-2</v>
          </cell>
          <cell r="O162">
            <v>3.4336921892681787</v>
          </cell>
        </row>
        <row r="163">
          <cell r="B163">
            <v>1992</v>
          </cell>
          <cell r="C163">
            <v>3.3222729785613612</v>
          </cell>
          <cell r="D163">
            <v>6.06</v>
          </cell>
          <cell r="E163">
            <v>-8.7349397590361422E-2</v>
          </cell>
          <cell r="F163">
            <v>22</v>
          </cell>
          <cell r="G163">
            <v>86530</v>
          </cell>
          <cell r="H163">
            <v>5.6532356532356554E-2</v>
          </cell>
          <cell r="I163">
            <v>1.7174293808555507E-2</v>
          </cell>
          <cell r="J163">
            <v>1903660</v>
          </cell>
          <cell r="K163">
            <v>90650.476190476184</v>
          </cell>
          <cell r="L163">
            <v>0.10684342112913536</v>
          </cell>
          <cell r="M163">
            <v>1903.66</v>
          </cell>
          <cell r="N163">
            <v>0.10684342112913536</v>
          </cell>
          <cell r="O163">
            <v>3.3613162720790792</v>
          </cell>
        </row>
        <row r="164">
          <cell r="B164">
            <v>1992</v>
          </cell>
          <cell r="C164">
            <v>3.3393294910560773</v>
          </cell>
          <cell r="D164">
            <v>5.8472</v>
          </cell>
          <cell r="E164">
            <v>-8.6089402938418269E-2</v>
          </cell>
          <cell r="F164">
            <v>22</v>
          </cell>
          <cell r="G164">
            <v>83065</v>
          </cell>
          <cell r="H164">
            <v>-4.2117930204577103E-4</v>
          </cell>
          <cell r="I164">
            <v>-4.0043915405061803E-2</v>
          </cell>
          <cell r="J164">
            <v>1827430</v>
          </cell>
          <cell r="K164">
            <v>87020.476190476184</v>
          </cell>
          <cell r="L164">
            <v>-4.2117930204577103E-4</v>
          </cell>
          <cell r="M164">
            <v>1827.43</v>
          </cell>
          <cell r="N164">
            <v>-4.2117930204577103E-4</v>
          </cell>
          <cell r="O164">
            <v>3.340471851347429</v>
          </cell>
        </row>
        <row r="165">
          <cell r="B165">
            <v>1992</v>
          </cell>
          <cell r="C165">
            <v>3.22499910044285</v>
          </cell>
          <cell r="D165">
            <v>5.8759730000000001</v>
          </cell>
          <cell r="E165">
            <v>-5.4382432932618796E-2</v>
          </cell>
          <cell r="F165">
            <v>20</v>
          </cell>
          <cell r="G165">
            <v>86433</v>
          </cell>
          <cell r="H165">
            <v>6.5020635398608029E-2</v>
          </cell>
          <cell r="I165">
            <v>4.0546559922951975E-2</v>
          </cell>
          <cell r="J165">
            <v>1728660</v>
          </cell>
          <cell r="K165">
            <v>82317.142857142855</v>
          </cell>
          <cell r="L165">
            <v>-3.1799422364901742E-2</v>
          </cell>
          <cell r="M165">
            <v>1728.66</v>
          </cell>
          <cell r="N165">
            <v>-3.1799422364901742E-2</v>
          </cell>
          <cell r="O165">
            <v>3.2955338566867631</v>
          </cell>
        </row>
        <row r="166">
          <cell r="B166">
            <v>1992</v>
          </cell>
          <cell r="C166">
            <v>3.1974634575181757</v>
          </cell>
          <cell r="D166">
            <v>5.829847</v>
          </cell>
          <cell r="E166">
            <v>-4.7566247345205093E-2</v>
          </cell>
          <cell r="F166">
            <v>22</v>
          </cell>
          <cell r="G166">
            <v>86493</v>
          </cell>
          <cell r="H166">
            <v>3.5013821245228449E-2</v>
          </cell>
          <cell r="I166">
            <v>6.9417930651494153E-4</v>
          </cell>
          <cell r="J166">
            <v>1902846</v>
          </cell>
          <cell r="K166">
            <v>90611.71428571429</v>
          </cell>
          <cell r="L166">
            <v>0.13851520336975121</v>
          </cell>
          <cell r="M166">
            <v>1902.846</v>
          </cell>
          <cell r="N166">
            <v>0.13851520336975121</v>
          </cell>
          <cell r="O166">
            <v>3.2539306830057009</v>
          </cell>
        </row>
        <row r="167">
          <cell r="B167">
            <v>1992</v>
          </cell>
          <cell r="C167">
            <v>3.2889082622710695</v>
          </cell>
          <cell r="D167">
            <v>5.992</v>
          </cell>
          <cell r="E167">
            <v>1.5593220338983027E-2</v>
          </cell>
          <cell r="F167">
            <v>22</v>
          </cell>
          <cell r="G167">
            <v>86427</v>
          </cell>
          <cell r="H167">
            <v>0.10238520408163265</v>
          </cell>
          <cell r="I167">
            <v>-7.6306753147659112E-4</v>
          </cell>
          <cell r="J167">
            <v>1901394</v>
          </cell>
          <cell r="K167">
            <v>90542.571428571435</v>
          </cell>
          <cell r="L167">
            <v>0.10238520408163287</v>
          </cell>
          <cell r="M167">
            <v>1901.394</v>
          </cell>
          <cell r="N167">
            <v>0.10238520408163265</v>
          </cell>
        </row>
        <row r="168">
          <cell r="B168">
            <v>1992</v>
          </cell>
          <cell r="C168">
            <v>3.2476456922097925</v>
          </cell>
          <cell r="D168">
            <v>5.8650000000000002</v>
          </cell>
          <cell r="E168">
            <v>2.3560209424083656E-2</v>
          </cell>
          <cell r="F168">
            <v>21</v>
          </cell>
          <cell r="G168">
            <v>85670</v>
          </cell>
          <cell r="H168">
            <v>3.8059348834954987E-2</v>
          </cell>
          <cell r="I168">
            <v>-8.7588369375311004E-3</v>
          </cell>
          <cell r="J168">
            <v>1799070</v>
          </cell>
          <cell r="K168">
            <v>85670</v>
          </cell>
          <cell r="L168">
            <v>-9.1251670211793812E-3</v>
          </cell>
          <cell r="M168">
            <v>1799.07</v>
          </cell>
          <cell r="N168">
            <v>-9.1251670211793812E-3</v>
          </cell>
        </row>
        <row r="169">
          <cell r="B169">
            <v>1992</v>
          </cell>
          <cell r="C169">
            <v>3.2392775041021808</v>
          </cell>
          <cell r="D169">
            <v>5.8490000000000002</v>
          </cell>
          <cell r="E169">
            <v>9.5318352059925227E-2</v>
          </cell>
          <cell r="F169">
            <v>21</v>
          </cell>
          <cell r="G169">
            <v>85657</v>
          </cell>
          <cell r="H169">
            <v>5.3371373759484531E-2</v>
          </cell>
          <cell r="I169">
            <v>-1.5174506828530276E-4</v>
          </cell>
          <cell r="J169">
            <v>1798797</v>
          </cell>
          <cell r="K169">
            <v>85657</v>
          </cell>
          <cell r="L169">
            <v>0.10603994244745873</v>
          </cell>
          <cell r="M169">
            <v>1798.797</v>
          </cell>
          <cell r="N169">
            <v>0.10603994244745873</v>
          </cell>
        </row>
        <row r="170">
          <cell r="B170">
            <v>1992</v>
          </cell>
          <cell r="C170">
            <v>3.1859040938998535</v>
          </cell>
          <cell r="D170">
            <v>5.84</v>
          </cell>
          <cell r="E170">
            <v>5.1100776086737465E-2</v>
          </cell>
          <cell r="F170">
            <v>22</v>
          </cell>
          <cell r="G170">
            <v>86958</v>
          </cell>
          <cell r="H170">
            <v>2.7872340425531883E-2</v>
          </cell>
          <cell r="I170">
            <v>1.5188484303676253E-2</v>
          </cell>
          <cell r="J170">
            <v>1913076</v>
          </cell>
          <cell r="K170">
            <v>91098.857142857145</v>
          </cell>
          <cell r="L170">
            <v>-1.681776133209989E-2</v>
          </cell>
          <cell r="M170">
            <v>1913.076</v>
          </cell>
          <cell r="N170">
            <v>-1.681776133209989E-2</v>
          </cell>
        </row>
        <row r="171">
          <cell r="B171">
            <v>1992</v>
          </cell>
          <cell r="C171">
            <v>3.2028111198590055</v>
          </cell>
          <cell r="D171">
            <v>5.8186</v>
          </cell>
          <cell r="E171">
            <v>3.2765353212637516E-2</v>
          </cell>
          <cell r="F171">
            <v>19</v>
          </cell>
          <cell r="G171">
            <v>86182</v>
          </cell>
          <cell r="H171">
            <v>1.8687722367347837E-2</v>
          </cell>
          <cell r="I171">
            <v>-8.9238482945790398E-3</v>
          </cell>
          <cell r="J171">
            <v>1637458</v>
          </cell>
          <cell r="K171">
            <v>77974.190476190473</v>
          </cell>
          <cell r="L171">
            <v>1.8687722367347837E-2</v>
          </cell>
          <cell r="M171">
            <v>1637.4580000000001</v>
          </cell>
          <cell r="N171">
            <v>1.8687722367347837E-2</v>
          </cell>
        </row>
        <row r="172">
          <cell r="B172">
            <v>1992</v>
          </cell>
          <cell r="C172">
            <v>3.4332452637742761</v>
          </cell>
          <cell r="D172">
            <v>5.8579999999999997</v>
          </cell>
          <cell r="E172">
            <v>-8.4944840100694696E-3</v>
          </cell>
          <cell r="F172">
            <v>20</v>
          </cell>
          <cell r="G172">
            <v>80942</v>
          </cell>
          <cell r="H172">
            <v>2.2162728730726E-2</v>
          </cell>
          <cell r="I172">
            <v>-6.0801559490380797E-2</v>
          </cell>
          <cell r="J172">
            <v>1618840</v>
          </cell>
          <cell r="K172">
            <v>77087.619047619053</v>
          </cell>
          <cell r="L172">
            <v>7.5960767084974901E-2</v>
          </cell>
          <cell r="M172">
            <v>1618.84</v>
          </cell>
          <cell r="N172">
            <v>7.5960767084974679E-2</v>
          </cell>
        </row>
        <row r="173">
          <cell r="B173">
            <v>1993</v>
          </cell>
          <cell r="C173">
            <v>2.9758287904357834</v>
          </cell>
          <cell r="D173">
            <v>5.92</v>
          </cell>
          <cell r="E173">
            <v>-8.4388185654005188E-4</v>
          </cell>
          <cell r="F173">
            <v>20</v>
          </cell>
          <cell r="G173">
            <v>94372</v>
          </cell>
          <cell r="H173">
            <v>0.14220011376977348</v>
          </cell>
          <cell r="I173">
            <v>0.16592127696375192</v>
          </cell>
          <cell r="J173">
            <v>1887440</v>
          </cell>
          <cell r="K173">
            <v>89878.095238095237</v>
          </cell>
          <cell r="L173">
            <v>3.8363739790703288E-2</v>
          </cell>
          <cell r="M173">
            <v>1887.44</v>
          </cell>
          <cell r="N173">
            <v>3.8363739790703288E-2</v>
          </cell>
        </row>
        <row r="174">
          <cell r="B174">
            <v>1993</v>
          </cell>
          <cell r="C174">
            <v>3.036213717246079</v>
          </cell>
          <cell r="D174">
            <v>5.899</v>
          </cell>
          <cell r="E174">
            <v>-2.0912863070539522E-2</v>
          </cell>
          <cell r="F174">
            <v>20</v>
          </cell>
          <cell r="G174">
            <v>92167</v>
          </cell>
          <cell r="H174">
            <v>8.3438150207478579E-2</v>
          </cell>
          <cell r="I174">
            <v>-2.3364981138473295E-2</v>
          </cell>
          <cell r="J174">
            <v>1843340</v>
          </cell>
          <cell r="K174">
            <v>87778.095238095237</v>
          </cell>
          <cell r="L174">
            <v>8.3438150207478579E-2</v>
          </cell>
          <cell r="M174">
            <v>1843.34</v>
          </cell>
          <cell r="N174">
            <v>8.3438150207478579E-2</v>
          </cell>
        </row>
        <row r="175">
          <cell r="B175">
            <v>1993</v>
          </cell>
          <cell r="C175">
            <v>2.9918721685896834</v>
          </cell>
          <cell r="D175">
            <v>5.7809999999999997</v>
          </cell>
          <cell r="E175">
            <v>-4.603960396039608E-2</v>
          </cell>
          <cell r="F175">
            <v>23</v>
          </cell>
          <cell r="G175">
            <v>91662</v>
          </cell>
          <cell r="H175">
            <v>5.9308910204553422E-2</v>
          </cell>
          <cell r="I175">
            <v>-5.4791845237449621E-3</v>
          </cell>
          <cell r="J175">
            <v>2108226</v>
          </cell>
          <cell r="K175">
            <v>100391.71428571429</v>
          </cell>
          <cell r="L175">
            <v>0.10745931521385144</v>
          </cell>
          <cell r="M175">
            <v>2108.2260000000001</v>
          </cell>
          <cell r="N175">
            <v>0.10745931521385121</v>
          </cell>
        </row>
        <row r="176">
          <cell r="B176">
            <v>1993</v>
          </cell>
          <cell r="C176">
            <v>3.0027839303426527</v>
          </cell>
          <cell r="D176">
            <v>5.84</v>
          </cell>
          <cell r="E176">
            <v>-1.2313585989875975E-3</v>
          </cell>
          <cell r="F176">
            <v>22</v>
          </cell>
          <cell r="G176">
            <v>92261</v>
          </cell>
          <cell r="H176">
            <v>0.11070848130981759</v>
          </cell>
          <cell r="I176">
            <v>6.5348781392506883E-3</v>
          </cell>
          <cell r="J176">
            <v>2029742</v>
          </cell>
          <cell r="K176">
            <v>96654.380952380947</v>
          </cell>
          <cell r="L176">
            <v>0.11070848130981759</v>
          </cell>
          <cell r="M176">
            <v>2029.742</v>
          </cell>
          <cell r="N176">
            <v>0.11070848130981759</v>
          </cell>
        </row>
        <row r="177">
          <cell r="B177">
            <v>1993</v>
          </cell>
          <cell r="C177">
            <v>2.995342663827385</v>
          </cell>
          <cell r="D177">
            <v>6.0380000000000003</v>
          </cell>
          <cell r="E177">
            <v>2.7574497023727051E-2</v>
          </cell>
          <cell r="F177">
            <v>20</v>
          </cell>
          <cell r="G177">
            <v>95626</v>
          </cell>
          <cell r="H177">
            <v>0.10635983941318705</v>
          </cell>
          <cell r="I177">
            <v>3.6472615731457436E-2</v>
          </cell>
          <cell r="J177">
            <v>1912520</v>
          </cell>
          <cell r="K177">
            <v>91072.380952380947</v>
          </cell>
          <cell r="L177">
            <v>0.10635983941318705</v>
          </cell>
          <cell r="M177">
            <v>1912.52</v>
          </cell>
          <cell r="N177">
            <v>0.10635983941318705</v>
          </cell>
        </row>
        <row r="178">
          <cell r="B178">
            <v>1993</v>
          </cell>
          <cell r="C178">
            <v>3.0722795202242836</v>
          </cell>
          <cell r="D178">
            <v>6.2119999999999997</v>
          </cell>
          <cell r="E178">
            <v>6.5551119952204528E-2</v>
          </cell>
          <cell r="F178">
            <v>22</v>
          </cell>
          <cell r="G178">
            <v>95918</v>
          </cell>
          <cell r="H178">
            <v>0.10896835582070219</v>
          </cell>
          <cell r="I178">
            <v>3.0535628385586211E-3</v>
          </cell>
          <cell r="J178">
            <v>2110196</v>
          </cell>
          <cell r="K178">
            <v>100485.52380952382</v>
          </cell>
          <cell r="L178">
            <v>0.10896835582070219</v>
          </cell>
          <cell r="M178">
            <v>2110.1959999999999</v>
          </cell>
          <cell r="N178">
            <v>0.10896835582070219</v>
          </cell>
        </row>
        <row r="179">
          <cell r="B179">
            <v>1993</v>
          </cell>
          <cell r="C179">
            <v>3.2129793329637919</v>
          </cell>
          <cell r="D179">
            <v>6.2190000000000003</v>
          </cell>
          <cell r="E179">
            <v>3.7883845126835736E-2</v>
          </cell>
          <cell r="F179">
            <v>21</v>
          </cell>
          <cell r="G179">
            <v>91821</v>
          </cell>
          <cell r="H179">
            <v>6.2411052101773778E-2</v>
          </cell>
          <cell r="I179">
            <v>-4.2713567839195998E-2</v>
          </cell>
          <cell r="J179">
            <v>1928241</v>
          </cell>
          <cell r="K179">
            <v>91821</v>
          </cell>
          <cell r="L179">
            <v>1.4119640642602072E-2</v>
          </cell>
          <cell r="M179">
            <v>1928.241</v>
          </cell>
          <cell r="N179">
            <v>1.4119640642602294E-2</v>
          </cell>
        </row>
        <row r="180">
          <cell r="B180">
            <v>1993</v>
          </cell>
          <cell r="C180">
            <v>3.1742525904850445</v>
          </cell>
          <cell r="D180">
            <v>6.35</v>
          </cell>
          <cell r="E180">
            <v>8.2693947144074853E-2</v>
          </cell>
          <cell r="F180">
            <v>22</v>
          </cell>
          <cell r="G180">
            <v>94899</v>
          </cell>
          <cell r="H180">
            <v>0.10772732578498889</v>
          </cell>
          <cell r="I180">
            <v>3.3521743392034509E-2</v>
          </cell>
          <cell r="J180">
            <v>2087778</v>
          </cell>
          <cell r="K180">
            <v>99418</v>
          </cell>
          <cell r="L180">
            <v>0.16047624606046451</v>
          </cell>
          <cell r="M180">
            <v>2087.7779999999998</v>
          </cell>
          <cell r="N180">
            <v>0.16047624606046451</v>
          </cell>
        </row>
        <row r="181">
          <cell r="B181">
            <v>1993</v>
          </cell>
          <cell r="C181">
            <v>2.9633323368986164</v>
          </cell>
          <cell r="D181">
            <v>6.1643730000000003</v>
          </cell>
          <cell r="E181">
            <v>5.3919131475465898E-2</v>
          </cell>
          <cell r="F181">
            <v>21</v>
          </cell>
          <cell r="G181">
            <v>98682</v>
          </cell>
          <cell r="H181">
            <v>0.15205996007331568</v>
          </cell>
          <cell r="I181">
            <v>3.9863433755887856E-2</v>
          </cell>
          <cell r="J181">
            <v>2072322</v>
          </cell>
          <cell r="K181">
            <v>98682</v>
          </cell>
          <cell r="L181">
            <v>0.15205996007331568</v>
          </cell>
          <cell r="M181">
            <v>2072.3220000000001</v>
          </cell>
          <cell r="N181">
            <v>0.15205996007331568</v>
          </cell>
        </row>
        <row r="182">
          <cell r="B182">
            <v>1993</v>
          </cell>
          <cell r="C182">
            <v>2.9886284641536354</v>
          </cell>
          <cell r="D182">
            <v>6.1245099999999999</v>
          </cell>
          <cell r="E182">
            <v>4.8717465753424616E-2</v>
          </cell>
          <cell r="F182">
            <v>21</v>
          </cell>
          <cell r="G182">
            <v>97214</v>
          </cell>
          <cell r="H182">
            <v>0.11794199498608515</v>
          </cell>
          <cell r="I182">
            <v>-1.4876066557224177E-2</v>
          </cell>
          <cell r="J182">
            <v>2041494</v>
          </cell>
          <cell r="K182">
            <v>97214</v>
          </cell>
          <cell r="L182">
            <v>6.7126449759445039E-2</v>
          </cell>
          <cell r="M182">
            <v>2041.4939999999999</v>
          </cell>
          <cell r="N182">
            <v>6.7126449759445039E-2</v>
          </cell>
        </row>
        <row r="183">
          <cell r="B183">
            <v>1993</v>
          </cell>
          <cell r="C183">
            <v>2.9500810832502218</v>
          </cell>
          <cell r="D183">
            <v>6.0929029999999997</v>
          </cell>
          <cell r="E183">
            <v>4.7142439762142052E-2</v>
          </cell>
          <cell r="F183">
            <v>20</v>
          </cell>
          <cell r="G183">
            <v>97976</v>
          </cell>
          <cell r="H183">
            <v>0.13684992225754788</v>
          </cell>
          <cell r="I183">
            <v>7.838377188470691E-3</v>
          </cell>
          <cell r="J183">
            <v>1959520</v>
          </cell>
          <cell r="K183">
            <v>93310.476190476184</v>
          </cell>
          <cell r="L183">
            <v>0.19668412869215568</v>
          </cell>
          <cell r="M183">
            <v>1959.52</v>
          </cell>
          <cell r="N183">
            <v>0.19668412869215568</v>
          </cell>
        </row>
        <row r="184">
          <cell r="B184">
            <v>1993</v>
          </cell>
          <cell r="C184">
            <v>3.0871814769882509</v>
          </cell>
          <cell r="D184">
            <v>6.2454499999999999</v>
          </cell>
          <cell r="E184">
            <v>6.6140320928644636E-2</v>
          </cell>
          <cell r="F184">
            <v>19</v>
          </cell>
          <cell r="G184">
            <v>95969</v>
          </cell>
          <cell r="H184">
            <v>0.18565145412764705</v>
          </cell>
          <cell r="I184">
            <v>-2.0484608475545008E-2</v>
          </cell>
          <cell r="J184">
            <v>1823411</v>
          </cell>
          <cell r="K184">
            <v>86829.095238095237</v>
          </cell>
          <cell r="L184">
            <v>0.12636888142126446</v>
          </cell>
          <cell r="M184">
            <v>1823.4110000000001</v>
          </cell>
          <cell r="N184">
            <v>0.12636888142126468</v>
          </cell>
        </row>
        <row r="185">
          <cell r="B185">
            <v>1994</v>
          </cell>
          <cell r="C185">
            <v>3</v>
          </cell>
          <cell r="D185">
            <v>6.28</v>
          </cell>
          <cell r="E185">
            <v>6.0810810810810967E-2</v>
          </cell>
          <cell r="F185">
            <v>21</v>
          </cell>
          <cell r="G185">
            <v>98731</v>
          </cell>
          <cell r="H185">
            <v>4.6189547747213178E-2</v>
          </cell>
          <cell r="I185">
            <v>2.8780126915983306E-2</v>
          </cell>
          <cell r="J185">
            <v>2073351</v>
          </cell>
          <cell r="K185">
            <v>98731</v>
          </cell>
          <cell r="L185">
            <v>9.849902513457387E-2</v>
          </cell>
          <cell r="M185">
            <v>2073.3510000000001</v>
          </cell>
          <cell r="N185">
            <v>9.849902513457387E-2</v>
          </cell>
        </row>
        <row r="186">
          <cell r="B186">
            <v>1994</v>
          </cell>
          <cell r="C186">
            <v>3</v>
          </cell>
          <cell r="D186">
            <v>6.359</v>
          </cell>
          <cell r="E186">
            <v>7.7979318528564212E-2</v>
          </cell>
          <cell r="F186">
            <v>20</v>
          </cell>
          <cell r="G186">
            <v>100927</v>
          </cell>
          <cell r="H186">
            <v>9.5044864213872593E-2</v>
          </cell>
          <cell r="I186">
            <v>2.2242254205872447E-2</v>
          </cell>
          <cell r="J186">
            <v>2018540</v>
          </cell>
          <cell r="K186">
            <v>96120.952380952382</v>
          </cell>
          <cell r="L186">
            <v>9.5044864213872593E-2</v>
          </cell>
          <cell r="M186">
            <v>2018.54</v>
          </cell>
          <cell r="N186">
            <v>9.5044864213872593E-2</v>
          </cell>
        </row>
        <row r="187">
          <cell r="B187">
            <v>1994</v>
          </cell>
          <cell r="C187">
            <v>3</v>
          </cell>
          <cell r="D187">
            <v>6.49</v>
          </cell>
          <cell r="E187">
            <v>0.1226431413250304</v>
          </cell>
          <cell r="F187">
            <v>23</v>
          </cell>
          <cell r="G187">
            <v>103222</v>
          </cell>
          <cell r="H187">
            <v>0.12611551133512244</v>
          </cell>
          <cell r="I187">
            <v>2.273920754604819E-2</v>
          </cell>
          <cell r="J187">
            <v>2374106</v>
          </cell>
          <cell r="K187">
            <v>113052.66666666667</v>
          </cell>
          <cell r="L187">
            <v>0.12611551133512244</v>
          </cell>
          <cell r="M187">
            <v>2374.1060000000002</v>
          </cell>
          <cell r="N187">
            <v>0.12611551133512244</v>
          </cell>
        </row>
        <row r="188">
          <cell r="B188">
            <v>1994</v>
          </cell>
          <cell r="C188">
            <v>3.1</v>
          </cell>
          <cell r="D188">
            <v>6.55</v>
          </cell>
          <cell r="E188">
            <v>0.12157534246575352</v>
          </cell>
          <cell r="F188">
            <v>21</v>
          </cell>
          <cell r="G188">
            <v>101139</v>
          </cell>
          <cell r="H188">
            <v>9.6227008161628325E-2</v>
          </cell>
          <cell r="I188">
            <v>-2.0179806630369446E-2</v>
          </cell>
          <cell r="J188">
            <v>2123919</v>
          </cell>
          <cell r="K188">
            <v>101139</v>
          </cell>
          <cell r="L188">
            <v>4.6398507790645471E-2</v>
          </cell>
          <cell r="M188">
            <v>2123.9189999999999</v>
          </cell>
          <cell r="N188">
            <v>4.6398507790645249E-2</v>
          </cell>
        </row>
        <row r="189">
          <cell r="B189">
            <v>1994</v>
          </cell>
          <cell r="C189">
            <v>3.1</v>
          </cell>
          <cell r="D189">
            <v>6.62</v>
          </cell>
          <cell r="E189">
            <v>9.6389532957932955E-2</v>
          </cell>
          <cell r="F189">
            <v>22</v>
          </cell>
          <cell r="G189">
            <v>101878</v>
          </cell>
          <cell r="H189">
            <v>6.5379708447493412E-2</v>
          </cell>
          <cell r="I189">
            <v>7.3067758233718028E-3</v>
          </cell>
          <cell r="J189">
            <v>2241316</v>
          </cell>
          <cell r="K189">
            <v>106729.33333333333</v>
          </cell>
          <cell r="L189">
            <v>0.17191767929224278</v>
          </cell>
          <cell r="M189">
            <v>2241.3159999999998</v>
          </cell>
          <cell r="N189">
            <v>0.17191767929224278</v>
          </cell>
        </row>
        <row r="190">
          <cell r="B190">
            <v>1994</v>
          </cell>
          <cell r="C190">
            <v>2.9</v>
          </cell>
          <cell r="D190">
            <v>6.66</v>
          </cell>
          <cell r="E190">
            <v>7.2118480360592541E-2</v>
          </cell>
          <cell r="F190">
            <v>22</v>
          </cell>
          <cell r="G190">
            <v>111597</v>
          </cell>
          <cell r="H190">
            <v>0.16346254092036938</v>
          </cell>
          <cell r="I190">
            <v>9.5398417715306438E-2</v>
          </cell>
          <cell r="J190">
            <v>2455134</v>
          </cell>
          <cell r="K190">
            <v>116911.14285714286</v>
          </cell>
          <cell r="L190">
            <v>0.16346254092036938</v>
          </cell>
          <cell r="M190">
            <v>2455.134</v>
          </cell>
          <cell r="N190">
            <v>0.16346254092036938</v>
          </cell>
        </row>
      </sheetData>
      <sheetData sheetId="6" refreshError="1"/>
      <sheetData sheetId="7" refreshError="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Lead"/>
      <sheetName val="Data"/>
      <sheetName val="Codes"/>
      <sheetName val="Input"/>
      <sheetName val="Roads &amp; Drains datas(2006-2007)"/>
      <sheetName val="Av.G Level"/>
      <sheetName val="FORM7"/>
      <sheetName val="PLAN_FEB97"/>
      <sheetName val="Transactions"/>
    </sheetNames>
    <sheetDataSet>
      <sheetData sheetId="0"/>
      <sheetData sheetId="1">
        <row r="6">
          <cell r="P6">
            <v>3400</v>
          </cell>
        </row>
        <row r="8">
          <cell r="P8">
            <v>254.50000000000003</v>
          </cell>
        </row>
      </sheetData>
      <sheetData sheetId="2"/>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roux"/>
      <sheetName val="details"/>
      <sheetName val="corp-expect"/>
      <sheetName val="variance"/>
      <sheetName val="asp"/>
      <sheetName val="inventory"/>
      <sheetName val="debtors"/>
      <sheetName val="cep apr -sept"/>
      <sheetName val="Budget"/>
      <sheetName val="tmt"/>
      <sheetName val="division"/>
      <sheetName val="Strategic Intent"/>
      <sheetName val="ytd division"/>
      <sheetName val="division_1"/>
      <sheetName val="volume"/>
      <sheetName val="volume_qtr"/>
      <sheetName val="Sheet9"/>
      <sheetName val="Sheet10"/>
      <sheetName val="Sheet11"/>
      <sheetName val="Sheet12"/>
      <sheetName val="Sheet13"/>
      <sheetName val="Sheet14"/>
      <sheetName val="Sheet15"/>
      <sheetName val="Sheet16"/>
      <sheetName val="Inpu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DB tables"/>
      <sheetName val="Summary"/>
      <sheetName val="Inputs"/>
      <sheetName val="Debt Repayment Phase 1A - expan"/>
      <sheetName val="MoF"/>
      <sheetName val="CF"/>
      <sheetName val="PL"/>
      <sheetName val="BS"/>
      <sheetName val="Revenue - Updated"/>
      <sheetName val="Miscellaneous "/>
      <sheetName val="Opex - updated "/>
      <sheetName val="PreOpsExp-Original loan"/>
      <sheetName val="EPC- Original loan"/>
      <sheetName val="EPC - Package-wise - Original"/>
      <sheetName val="Phase 1A expansion"/>
      <sheetName val="Debt - Original"/>
      <sheetName val="Grw Rates"/>
      <sheetName val="Traffic- Lufthansa"/>
      <sheetName val="GH Ops"/>
      <sheetName val="IRR"/>
      <sheetName val="Fuel Farm-Assumptions"/>
      <sheetName val="Fuel Farm-Wrkgs"/>
      <sheetName val="Fuel Farm-P&amp;L-Cash Flow-B&amp;S"/>
      <sheetName val="Hotel DB"/>
      <sheetName val="Hotel-Assumptions"/>
      <sheetName val="Hotel-Wrkgs"/>
      <sheetName val="Hotel P&amp;L- Cash Flow-B&amp;S"/>
      <sheetName val="Summary catering"/>
      <sheetName val="trafffic catering"/>
      <sheetName val="O&amp;M Catering"/>
      <sheetName val="Revenues Catering"/>
      <sheetName val="Summary Cargo"/>
      <sheetName val="Traffic Cargo"/>
      <sheetName val="Investment Detail for Cargo"/>
      <sheetName val="O&amp;M Cargo "/>
      <sheetName val="Revenues cargo"/>
      <sheetName val="Sheet1"/>
      <sheetName val="Assumptions"/>
      <sheetName val="IDFC Revised Financial Model fo"/>
      <sheetName val="Sheet3 (2)"/>
      <sheetName val="Schedul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
      <sheetName val=" BOQ"/>
      <sheetName val="ANALYSIS"/>
      <sheetName val="LOCAL RATES"/>
      <sheetName val="RESOURES"/>
      <sheetName val="DEPT RATES"/>
      <sheetName val="PLAN_FEB97"/>
      <sheetName val="FORM7"/>
      <sheetName val="Lead"/>
      <sheetName val="Av.G Level"/>
      <sheetName val="Codes"/>
      <sheetName val="Material"/>
      <sheetName val="Plant &amp;  Machinery"/>
      <sheetName val="Trial Balance"/>
      <sheetName val="Estimate"/>
      <sheetName val="Sump_cal"/>
      <sheetName val="MPR_PA_1"/>
      <sheetName val="PS1"/>
      <sheetName val="Erection"/>
      <sheetName val="Quadrilateral Analysis CHENNAI "/>
      <sheetName val="Legal Risk Analysis"/>
      <sheetName val="DATA SHEET"/>
      <sheetName val="Project Budget Worksheet"/>
      <sheetName val="PROCTOR"/>
      <sheetName val="oresreqsum"/>
    </sheetNames>
    <sheetDataSet>
      <sheetData sheetId="0" refreshError="1"/>
      <sheetData sheetId="1" refreshError="1"/>
      <sheetData sheetId="2" refreshError="1"/>
      <sheetData sheetId="3" refreshError="1">
        <row r="13">
          <cell r="H13">
            <v>575.12</v>
          </cell>
        </row>
        <row r="26">
          <cell r="H26">
            <v>441.5</v>
          </cell>
        </row>
        <row r="27">
          <cell r="H27">
            <v>494.48</v>
          </cell>
        </row>
        <row r="28">
          <cell r="H28">
            <v>317.88</v>
          </cell>
        </row>
        <row r="29">
          <cell r="H29">
            <v>280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Assm"/>
      <sheetName val="Summary"/>
      <sheetName val="_TM_Summary"/>
      <sheetName val="_TM_P &amp; M"/>
      <sheetName val="Location wise summary1"/>
      <sheetName val="P &amp; M"/>
      <sheetName val="Pivot Table"/>
      <sheetName val="Pivot"/>
      <sheetName val="Analysis"/>
      <sheetName val="Index_Ind"/>
      <sheetName val="Index_Imp"/>
      <sheetName val="_TM_Pivot Table"/>
      <sheetName val="Comments"/>
      <sheetName val="US to INR"/>
      <sheetName val="NZD to INR"/>
      <sheetName val="Effective customs duty"/>
      <sheetName val="Other--&gt;"/>
      <sheetName val="_TM_Analysis"/>
      <sheetName val="Pre-op"/>
      <sheetName val="Client data--&gt;"/>
      <sheetName val="FAR CANSO March 2015"/>
      <sheetName val="PM_Hinj"/>
      <sheetName val="Consol FAR"/>
      <sheetName val="Location wise Summary"/>
      <sheetName val="FAR CANSO March 2015 (2)"/>
      <sheetName val="Hinj-Imp"/>
      <sheetName val="1652"/>
      <sheetName val="1400"/>
      <sheetName val="K 1.0 Land details"/>
      <sheetName val="K1.1 Electronic Data Processing"/>
      <sheetName val="K1.2 Office Equipment"/>
      <sheetName val="K1.3 Furniture"/>
      <sheetName val="K1.4 Vechicle"/>
    </sheetNames>
    <sheetDataSet>
      <sheetData sheetId="0" refreshError="1"/>
      <sheetData sheetId="1" refreshError="1">
        <row r="6">
          <cell r="C6">
            <v>1000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3 (2)"/>
      <sheetName val="Sheet3 _2_"/>
      <sheetName val="DEPRE"/>
      <sheetName val="Analysis"/>
      <sheetName val="Sheet2"/>
      <sheetName val="van khuon"/>
      <sheetName val="Names"/>
      <sheetName val="BBEuros"/>
      <sheetName val="InvoiceList"/>
      <sheetName val="Income &amp; Occupancy Customer"/>
      <sheetName val="Summary"/>
      <sheetName val="노무비"/>
      <sheetName val="Set"/>
      <sheetName val="Income Statements"/>
      <sheetName val="Sheet3_(2)"/>
      <sheetName val="Sheet3__2_"/>
      <sheetName val="QoQ Forecast"/>
      <sheetName val="Aladdin Macro1"/>
      <sheetName val="BalSht"/>
      <sheetName val="Acc_10.5"/>
      <sheetName val="Global Assm."/>
      <sheetName val="ABP inputs"/>
      <sheetName val="Synergy Sales Budget"/>
      <sheetName val="Project Budget Worksheet"/>
      <sheetName val="Calculation (2)"/>
      <sheetName val="JCF"/>
      <sheetName val="Multiple output"/>
      <sheetName val="sheet6"/>
      <sheetName val="유통망계획"/>
      <sheetName val="Builtup Area"/>
      <sheetName val="Headings"/>
      <sheetName val="RCC,Ret. Wall"/>
      <sheetName val="BOQ T4B"/>
      <sheetName val="F1a-Pile"/>
      <sheetName val="CV"/>
      <sheetName val="ES(Kor)"/>
      <sheetName val="INDIGINEOUS ITEMS "/>
      <sheetName val="fco"/>
      <sheetName val="Formulas"/>
      <sheetName val="Introduction"/>
      <sheetName val="IDC macro"/>
      <sheetName val="SALE"/>
      <sheetName val="Company"/>
      <sheetName val="Main Sheet (MTD)"/>
      <sheetName val="Consl Daily Report"/>
      <sheetName val="Acc_10_5"/>
      <sheetName val="Input"/>
      <sheetName val="Sheet1"/>
      <sheetName val="Portfolio Summary"/>
      <sheetName val="Master Price List"/>
      <sheetName val="reference"/>
      <sheetName val="IMPORT T12"/>
      <sheetName val="GBW"/>
      <sheetName val="Material "/>
      <sheetName val="Labour &amp; Plant"/>
      <sheetName val="Design"/>
      <sheetName val="BOQ"/>
      <sheetName val=" B3"/>
      <sheetName val=" B1"/>
      <sheetName val="Lead"/>
      <sheetName val="Main-Material"/>
      <sheetName val="beam-reinft-IIInd floor"/>
      <sheetName val="MN T.B."/>
      <sheetName val="Approved MTD Proj #'s"/>
      <sheetName val="Vind-BtB"/>
      <sheetName val="CFForecast detail"/>
      <sheetName val="Site Dev BOQ"/>
      <sheetName val="TIll_Q_sal"/>
      <sheetName val="tiller"/>
      <sheetName val="Break up Sheet"/>
      <sheetName val="Depreciation"/>
      <sheetName val="CapitalOutlay"/>
      <sheetName val="Assum"/>
      <sheetName val="MASTER_RATE ANALYSIS"/>
      <sheetName val="Valuation - block 2"/>
      <sheetName val="Assumptions"/>
      <sheetName val="Occ"/>
      <sheetName val="Demand"/>
      <sheetName val="Inputs"/>
      <sheetName val="Ref"/>
      <sheetName val="download"/>
      <sheetName val="170810-lease tax"/>
      <sheetName val="q-details"/>
      <sheetName val="LISTS"/>
      <sheetName val="02022005"/>
      <sheetName val="16022005"/>
      <sheetName val="05012005"/>
      <sheetName val="19012005"/>
      <sheetName val="02032005"/>
      <sheetName val="16032005"/>
      <sheetName val="30032005"/>
      <sheetName val="Load Details-220kV"/>
      <sheetName val="Block A - BOQ"/>
      <sheetName val="ABP_inputs"/>
      <sheetName val="Synergy_Sales_Budget"/>
      <sheetName val="Project_Budget_Worksheet"/>
      <sheetName val="QoQ_Forecast"/>
      <sheetName val="Income_Statements"/>
      <sheetName val="Income_&amp;_Occupancy_Customer"/>
      <sheetName val="RCC,Ret__Wall"/>
      <sheetName val="Calculation_(2)"/>
      <sheetName val="Multiple_output"/>
      <sheetName val="Builtup_Area"/>
      <sheetName val="BOQ_T4B"/>
      <sheetName val="INDIGINEOUS_ITEMS_"/>
      <sheetName val="Material_"/>
      <sheetName val="Labour_&amp;_Plant"/>
      <sheetName val="Approved_MTD_Proj_#'s"/>
      <sheetName val="_B3"/>
      <sheetName val="_B1"/>
      <sheetName val="beam-reinft-IIInd_floor"/>
      <sheetName val="Aladdin_Macro1"/>
      <sheetName val="Global_Assm_"/>
      <sheetName val="MN_T_B_"/>
      <sheetName val="CFForecast_detail"/>
      <sheetName val="Site_Dev_BOQ"/>
      <sheetName val="Break_up_Sheet"/>
      <sheetName val="Load_Details-220kV"/>
      <sheetName val="Block_A_-_BOQ"/>
      <sheetName val="Sheet3_(2)1"/>
      <sheetName val="ABP_inputs1"/>
      <sheetName val="Synergy_Sales_Budget1"/>
      <sheetName val="Project_Budget_Worksheet1"/>
      <sheetName val="QoQ_Forecast1"/>
      <sheetName val="Income_Statements1"/>
      <sheetName val="Sheet3__2_1"/>
      <sheetName val="Income_&amp;_Occupancy_Customer1"/>
      <sheetName val="RCC,Ret__Wall1"/>
      <sheetName val="Calculation_(2)1"/>
      <sheetName val="Multiple_output1"/>
      <sheetName val="Builtup_Area1"/>
      <sheetName val="BOQ_T4B1"/>
      <sheetName val="INDIGINEOUS_ITEMS_1"/>
      <sheetName val="Material_1"/>
      <sheetName val="Labour_&amp;_Plant1"/>
      <sheetName val="Approved_MTD_Proj_#'s1"/>
      <sheetName val="_B31"/>
      <sheetName val="_B11"/>
      <sheetName val="beam-reinft-IIInd_floor1"/>
      <sheetName val="Aladdin_Macro11"/>
      <sheetName val="Acc_10_51"/>
      <sheetName val="Global_Assm_1"/>
      <sheetName val="MN_T_B_1"/>
      <sheetName val="CFForecast_detail1"/>
      <sheetName val="Site_Dev_BOQ1"/>
      <sheetName val="Break_up_Sheet1"/>
      <sheetName val="Load_Details-220kV1"/>
      <sheetName val="Block_A_-_BOQ1"/>
      <sheetName val="Sheet3_(2)2"/>
      <sheetName val="ABP_inputs2"/>
      <sheetName val="Synergy_Sales_Budget2"/>
      <sheetName val="Project_Budget_Worksheet2"/>
      <sheetName val="QoQ_Forecast2"/>
      <sheetName val="Income_Statements2"/>
      <sheetName val="Sheet3__2_2"/>
      <sheetName val="Income_&amp;_Occupancy_Customer2"/>
      <sheetName val="RCC,Ret__Wall2"/>
      <sheetName val="Calculation_(2)2"/>
      <sheetName val="Multiple_output2"/>
      <sheetName val="Builtup_Area2"/>
      <sheetName val="BOQ_T4B2"/>
      <sheetName val="INDIGINEOUS_ITEMS_2"/>
      <sheetName val="Material_2"/>
      <sheetName val="Labour_&amp;_Plant2"/>
      <sheetName val="Approved_MTD_Proj_#'s2"/>
      <sheetName val="_B32"/>
      <sheetName val="_B12"/>
      <sheetName val="beam-reinft-IIInd_floor2"/>
      <sheetName val="Aladdin_Macro12"/>
      <sheetName val="Acc_10_52"/>
      <sheetName val="Global_Assm_2"/>
      <sheetName val="MN_T_B_2"/>
      <sheetName val="CFForecast_detail2"/>
      <sheetName val="Site_Dev_BOQ2"/>
      <sheetName val="Break_up_Sheet2"/>
      <sheetName val="Load_Details-220kV2"/>
      <sheetName val="Block_A_-_BOQ2"/>
      <sheetName val="strand"/>
      <sheetName val="Rollup Summary"/>
      <sheetName val="International"/>
      <sheetName val="Internet"/>
      <sheetName val="Preside"/>
      <sheetName val="balance sheet"/>
      <sheetName val="CABLE DATA"/>
      <sheetName val="1st flr"/>
      <sheetName val="final abstract"/>
      <sheetName val="Rate analysis"/>
      <sheetName val="02"/>
      <sheetName val="03"/>
      <sheetName val="04"/>
      <sheetName val="01"/>
      <sheetName val="Civil Boq"/>
      <sheetName val="Sheet3_(2)3"/>
      <sheetName val="ABP_inputs3"/>
      <sheetName val="Synergy_Sales_Budget3"/>
      <sheetName val="Project_Budget_Worksheet3"/>
      <sheetName val="QoQ_Forecast3"/>
      <sheetName val="Income_Statements3"/>
      <sheetName val="Sheet3__2_3"/>
      <sheetName val="Income_&amp;_Occupancy_Customer3"/>
      <sheetName val="RCC,Ret__Wall3"/>
      <sheetName val="Calculation_(2)3"/>
      <sheetName val="Multiple_output3"/>
      <sheetName val="Builtup_Area3"/>
      <sheetName val="BOQ_T4B3"/>
      <sheetName val="INDIGINEOUS_ITEMS_3"/>
      <sheetName val="Material_3"/>
      <sheetName val="Labour_&amp;_Plant3"/>
      <sheetName val="Approved_MTD_Proj_#'s3"/>
      <sheetName val="_B33"/>
      <sheetName val="_B13"/>
      <sheetName val="beam-reinft-IIInd_floor3"/>
      <sheetName val="Aladdin_Macro13"/>
      <sheetName val="Acc_10_53"/>
      <sheetName val="Global_Assm_3"/>
      <sheetName val="MN_T_B_3"/>
      <sheetName val="CFForecast_detail3"/>
      <sheetName val="Site_Dev_BOQ3"/>
      <sheetName val="Break_up_Sheet3"/>
      <sheetName val="Load_Details-220kV3"/>
      <sheetName val="Block_A_-_BOQ3"/>
      <sheetName val="Sheet3_(2)4"/>
      <sheetName val="ABP_inputs4"/>
      <sheetName val="Synergy_Sales_Budget4"/>
      <sheetName val="Project_Budget_Worksheet4"/>
      <sheetName val="QoQ_Forecast4"/>
      <sheetName val="Income_Statements4"/>
      <sheetName val="Sheet3__2_4"/>
      <sheetName val="Income_&amp;_Occupancy_Customer4"/>
      <sheetName val="RCC,Ret__Wall4"/>
      <sheetName val="Calculation_(2)4"/>
      <sheetName val="Multiple_output4"/>
      <sheetName val="Builtup_Area4"/>
      <sheetName val="BOQ_T4B4"/>
      <sheetName val="INDIGINEOUS_ITEMS_4"/>
      <sheetName val="Material_4"/>
      <sheetName val="Labour_&amp;_Plant4"/>
      <sheetName val="Approved_MTD_Proj_#'s4"/>
      <sheetName val="_B34"/>
      <sheetName val="_B14"/>
      <sheetName val="beam-reinft-IIInd_floor4"/>
      <sheetName val="Aladdin_Macro14"/>
      <sheetName val="Acc_10_54"/>
      <sheetName val="Global_Assm_4"/>
      <sheetName val="MN_T_B_4"/>
      <sheetName val="CFForecast_detail4"/>
      <sheetName val="Site_Dev_BOQ4"/>
      <sheetName val="Break_up_Sheet4"/>
      <sheetName val="Load_Details-220kV4"/>
      <sheetName val="Block_A_-_BOQ4"/>
      <sheetName val="sept-plan"/>
      <sheetName val="EBITDA"/>
      <sheetName val="classes"/>
      <sheetName val="IT Block"/>
      <sheetName val="Location CODE"/>
      <sheetName val="Location TYPE"/>
      <sheetName val="sub class"/>
      <sheetName val=" sub Loc "/>
      <sheetName val=" Acc. Sched."/>
      <sheetName val="Current Bill MB ref"/>
      <sheetName val="Meas.-Hotel Part"/>
      <sheetName val="March Analysts"/>
      <sheetName val="F"/>
      <sheetName val="EXHIBIT&quot; T&quot;"/>
      <sheetName val="Turnover"/>
      <sheetName val="SCH-E-1"/>
      <sheetName val="BIPR"/>
      <sheetName val="BPCA"/>
      <sheetName val="BBRS"/>
      <sheetName val="KPM DT"/>
      <sheetName val="Summary Excise"/>
      <sheetName val="Grouping Master"/>
      <sheetName val="LBO"/>
      <sheetName val="TB_FOR_MIS"/>
      <sheetName val="Area"/>
      <sheetName val="TB FOR MIS"/>
      <sheetName val="INPUT SHEET"/>
      <sheetName val="new_data"/>
      <sheetName val="earnmodl"/>
      <sheetName val="Dom Cell (IS)"/>
      <sheetName val="BS"/>
      <sheetName val="Other BS Sch 5-9"/>
      <sheetName val="Excess Calc"/>
      <sheetName val="compu"/>
      <sheetName val="PLAN_FEB97"/>
      <sheetName val="Fin Sum"/>
      <sheetName val="EDS  Bestshore Migration"/>
      <sheetName val="Hot"/>
      <sheetName val="Mico"/>
      <sheetName val="OpRes"/>
      <sheetName val="master"/>
      <sheetName val="AOR"/>
      <sheetName val="Factor_Sheet"/>
      <sheetName val="MIS - kINR"/>
      <sheetName val="P &amp; L"/>
      <sheetName val="ras"/>
      <sheetName val="Index"/>
      <sheetName val="Rates"/>
      <sheetName val="AOP13"/>
      <sheetName val="CashFlow"/>
      <sheetName val="TB"/>
      <sheetName val="CAP"/>
      <sheetName val="ANN.K"/>
      <sheetName val="M-2 Adjusted"/>
      <sheetName val="OpTrack"/>
      <sheetName val="NewCo"/>
      <sheetName val="Training Deposits coding"/>
      <sheetName val="Sheet3"/>
      <sheetName val="Balance Sheet "/>
      <sheetName val="03 (2)"/>
      <sheetName val="WIng F(Typical)"/>
      <sheetName val="Legal Risk Analysis"/>
      <sheetName val="van_khuon"/>
      <sheetName val="IDC_macro"/>
      <sheetName val="Main workings"/>
      <sheetName val="Portfolio_Summary"/>
      <sheetName val="Current_Bill_MB_ref"/>
      <sheetName val="Meas_-Hotel_Part"/>
      <sheetName val="Fin_Sum"/>
      <sheetName val="Base"/>
      <sheetName val="Macro1"/>
      <sheetName val="Licences"/>
      <sheetName val="LBO Financials"/>
      <sheetName val="IMPORT_T12"/>
      <sheetName val="KPM_DT"/>
      <sheetName val="Task"/>
      <sheetName val="CARO"/>
      <sheetName val="RNT"/>
      <sheetName val="Combi"/>
      <sheetName val="Pay_Sep06"/>
      <sheetName val="PLGroupings"/>
      <sheetName val="Results"/>
      <sheetName val="Base Assumptions"/>
      <sheetName val="Code"/>
      <sheetName val="Summ"/>
      <sheetName val="Fossil_DCF"/>
      <sheetName val="SOPMA DD"/>
      <sheetName val="RES-PLANNING"/>
      <sheetName val="Cost_any"/>
      <sheetName val="10. &amp; 11. Rate Code &amp; BQ"/>
      <sheetName val="FlashMgtMo"/>
      <sheetName val="FlashMgtYTD"/>
      <sheetName val="FITZ MORT 94"/>
      <sheetName val="QoQ In Lakhs"/>
      <sheetName val="GENERAL2"/>
      <sheetName val="YTD"/>
      <sheetName val="vb 9&amp;10"/>
      <sheetName val="Commercial Research"/>
      <sheetName val="Portfolio_Summary1"/>
      <sheetName val="Current_Bill_MB_ref1"/>
      <sheetName val="Meas_-Hotel_Part1"/>
      <sheetName val="Intaccrual"/>
      <sheetName val="SBU"/>
      <sheetName val="Operating Statistics"/>
      <sheetName val="Goldberg Portfolio Combined"/>
      <sheetName val="A-Mum"/>
      <sheetName val="#REF"/>
      <sheetName val="Data"/>
      <sheetName val="BKCSTOCKVAL"/>
      <sheetName val="MAHSTOCKVAL"/>
      <sheetName val="FA Schedule Dec 07"/>
      <sheetName val="Variables_x"/>
      <sheetName val="GenAssump"/>
      <sheetName val="269T(final)"/>
      <sheetName val="9. Package split - Cost "/>
      <sheetName val="Params"/>
      <sheetName val="Leasing Commision"/>
      <sheetName val="IO LIST"/>
      <sheetName val="Master list"/>
      <sheetName val="Labour List"/>
      <sheetName val="Material List"/>
      <sheetName val="Architectural Summary"/>
      <sheetName val="Labor abs-NMR"/>
      <sheetName val="Beam at Ground flr lvl(Steel)"/>
      <sheetName val="AREAS"/>
      <sheetName val="sumary"/>
      <sheetName val="1st -vpd"/>
      <sheetName val="conc-foot-gradeslab"/>
      <sheetName val="Material List "/>
      <sheetName val="SCHEDULE"/>
      <sheetName val="Database"/>
      <sheetName val="schedule nos"/>
      <sheetName val="WT-LIST"/>
      <sheetName val="Material"/>
      <sheetName val="Sensitivity"/>
      <sheetName val="Fill this out first..."/>
      <sheetName val="NEW-IDs Fun &amp; Group"/>
      <sheetName val="XZLC003_PART1"/>
      <sheetName val="Checks"/>
      <sheetName val="DET0900"/>
      <sheetName val="Theatre mgmt cont"/>
      <sheetName val=""/>
      <sheetName val="15-21"/>
      <sheetName val="Contribution"/>
      <sheetName val="Rx"/>
      <sheetName val="Menu"/>
      <sheetName val="P.R. TAXES"/>
      <sheetName val="BILLING SUM"/>
      <sheetName val="Trial Balance"/>
      <sheetName val="Service Invoice"/>
      <sheetName val="SODA02"/>
      <sheetName val="horizontal"/>
      <sheetName val="MIS AC wise"/>
      <sheetName val="Cover"/>
      <sheetName val="Cash Flow Working"/>
      <sheetName val="Retail Mall"/>
      <sheetName val="Rev Opt - Rollup"/>
      <sheetName val="apr-aug"/>
      <sheetName val="CASHFLOWS"/>
      <sheetName val="170810-lease_tax"/>
      <sheetName val="Main_Sheet_(MTD)"/>
      <sheetName val="Consl_Daily_Report"/>
      <sheetName val="balance_sheet"/>
      <sheetName val="drop-dwn list"/>
      <sheetName val="tngst1"/>
      <sheetName val="Boiler&amp;TG"/>
      <sheetName val="Timeline"/>
      <sheetName val="Sheet3_(2)5"/>
      <sheetName val="Sheet3__2_5"/>
      <sheetName val="Calculation_(2)5"/>
      <sheetName val="Multiple_output5"/>
      <sheetName val="QoQ_Forecast5"/>
      <sheetName val="Income_Statements5"/>
      <sheetName val="Income_&amp;_Occupancy_Customer5"/>
      <sheetName val="ABP_inputs5"/>
      <sheetName val="Synergy_Sales_Budget5"/>
      <sheetName val="Project_Budget_Worksheet5"/>
      <sheetName val="INDIGINEOUS_ITEMS_5"/>
      <sheetName val="Builtup_Area5"/>
      <sheetName val="RCC,Ret__Wall5"/>
      <sheetName val="BOQ_T4B5"/>
      <sheetName val="Material_5"/>
      <sheetName val="Labour_&amp;_Plant5"/>
      <sheetName val="_B35"/>
      <sheetName val="_B15"/>
      <sheetName val="CFForecast_detail5"/>
      <sheetName val="Site_Dev_BOQ5"/>
      <sheetName val="beam-reinft-IIInd_floor5"/>
      <sheetName val="Global_Assm_5"/>
      <sheetName val="Aladdin_Macro15"/>
      <sheetName val="Acc_10_55"/>
      <sheetName val="MIS_-_kINR"/>
      <sheetName val="Break_up_Sheet5"/>
      <sheetName val="Approved_MTD_Proj_#'s5"/>
      <sheetName val="MN_T_B_5"/>
      <sheetName val="Load_Details-220kV5"/>
      <sheetName val="Block_A_-_BOQ5"/>
      <sheetName val="CABLE_DATA"/>
      <sheetName val="1st_flr"/>
      <sheetName val="final_abstract"/>
      <sheetName val="Rate_analysis"/>
      <sheetName val="Rollup_Summary"/>
      <sheetName val="Civil_Boq"/>
      <sheetName val="97-98"/>
      <sheetName val="A1-Continuous"/>
      <sheetName val="Debtors analysis"/>
      <sheetName val="SEW4"/>
      <sheetName val="pile Fabrication"/>
      <sheetName val="Improvements"/>
      <sheetName val="MFG"/>
      <sheetName val="Open Items-311208"/>
      <sheetName val="Assump"/>
      <sheetName val="exp"/>
      <sheetName val="Sheet4"/>
      <sheetName val="ES"/>
      <sheetName val="Variables"/>
      <sheetName val="Publicbuilding"/>
      <sheetName val="Non-Factory"/>
      <sheetName val="extra work elec bill "/>
      <sheetName val="A.O.R."/>
      <sheetName val="HBI NCD"/>
      <sheetName val="CUSTOM Jun99"/>
      <sheetName val="Related party - P&amp;L"/>
      <sheetName val="Felix Street Summary"/>
      <sheetName val="Newspapers"/>
      <sheetName val="AccDil"/>
      <sheetName val="Overall Summary"/>
      <sheetName val="RA"/>
      <sheetName val="소상 &quot;1&quot;"/>
      <sheetName val="CrRajWMM"/>
      <sheetName val="Cost summary"/>
      <sheetName val="RCC Rates"/>
      <sheetName val="FORM7"/>
      <sheetName val="目录"/>
      <sheetName val="PRECAST lightconc-II"/>
      <sheetName val="Tender Summary"/>
      <sheetName val="Bill 1-BOQ-Civil Works"/>
      <sheetName val="UNP-NCW "/>
      <sheetName val="4.4 External Plaster"/>
      <sheetName val="Control"/>
      <sheetName val="Night Shift"/>
      <sheetName val="wdr bldg"/>
      <sheetName val="Formated Trial Balance"/>
      <sheetName val="Kontensalden"/>
      <sheetName val="Scope"/>
      <sheetName val="Estimate"/>
      <sheetName val="12-ACTPL"/>
      <sheetName val="?????"/>
      <sheetName val="Budget Summary"/>
      <sheetName val="cl 14 Annex 7 "/>
      <sheetName val="Encl 7A"/>
      <sheetName val="Debt"/>
      <sheetName val="SALES"/>
      <sheetName val="Basework"/>
      <sheetName val="Monthly Inputs"/>
      <sheetName val="2000-1 Monthly Cashflows"/>
      <sheetName val="2002-2 Monthly Cashflows"/>
      <sheetName val="Notes-pivot1 "/>
      <sheetName val="ASSETS P&amp;M"/>
      <sheetName val="Assets Land &amp; Mise FA"/>
      <sheetName val="A-1"/>
      <sheetName val="MultipleSecurities"/>
      <sheetName val="Ins Erection"/>
      <sheetName val="Sources"/>
      <sheetName val="Gen_Ass"/>
      <sheetName val="Op_Ass"/>
      <sheetName val="Staff Costs"/>
      <sheetName val="General_Assumptions"/>
      <sheetName val="Graph (LGEN)"/>
      <sheetName val="out_prog"/>
      <sheetName val="선적schedule (2)"/>
      <sheetName val="Assumption"/>
      <sheetName val="EVA1"/>
      <sheetName val="ITEM  STUDY (2)"/>
      <sheetName val="EXPENSES"/>
      <sheetName val="TDS Certificate-Format"/>
      <sheetName val="FA"/>
      <sheetName val="notes"/>
      <sheetName val="Determination of Threshold"/>
      <sheetName val="USB 1"/>
      <sheetName val="RA-markate"/>
      <sheetName val="BQ"/>
      <sheetName val="BOQ Distribution"/>
      <sheetName val="wordsdata"/>
      <sheetName val="GM &amp; TA"/>
      <sheetName val="steam outlet"/>
      <sheetName val="crs"/>
      <sheetName val="PIMS"/>
      <sheetName val="SCH 10"/>
      <sheetName val="SAP EMP"/>
      <sheetName val="SAP downloaded schedule"/>
      <sheetName val="Transaction"/>
      <sheetName val="FA(Apr 07)"/>
      <sheetName val="Reco O.S"/>
      <sheetName val="Accounts"/>
      <sheetName val="TH"/>
      <sheetName val="EAST"/>
      <sheetName val="YOEMAGUM"/>
      <sheetName val="Lease Expiry"/>
      <sheetName val="IO"/>
      <sheetName val="Customize Your Invoice"/>
      <sheetName val="PERHW"/>
      <sheetName val="Loss 3004"/>
      <sheetName val="Reconciliation of GL &amp; FAR"/>
      <sheetName val="Settings"/>
      <sheetName val="HELP"/>
      <sheetName val="BS-2005"/>
      <sheetName val="MAIN_MENU"/>
      <sheetName val="exec summ"/>
      <sheetName val="Dep"/>
      <sheetName val="cash_flow"/>
      <sheetName val="sales_value"/>
      <sheetName val="colaw_dep"/>
      <sheetName val="freight"/>
      <sheetName val="gm"/>
      <sheetName val="interest"/>
      <sheetName val="jb_cost"/>
      <sheetName val="c_flow_%"/>
      <sheetName val="consum_cost"/>
      <sheetName val="form26"/>
      <sheetName val="F29B"/>
      <sheetName val="Base data Security Procedures"/>
      <sheetName val="register"/>
      <sheetName val="van_khuon1"/>
      <sheetName val="IDC_macro1"/>
      <sheetName val="P_&amp;_L"/>
      <sheetName val="Summary_Excise"/>
      <sheetName val="Other_BS_Sch_5-9"/>
      <sheetName val="Excess_Calc"/>
      <sheetName val="Grouping_Master"/>
      <sheetName val="March_Analysts"/>
      <sheetName val="Fin_Sum1"/>
      <sheetName val="Main_workings"/>
      <sheetName val="Balance_Sheet_"/>
      <sheetName val="IMPORT_T121"/>
      <sheetName val="KPM_DT1"/>
      <sheetName val="Dom_Cell_(IS)"/>
      <sheetName val="M-2_Adjusted"/>
      <sheetName val="Master_Price_List"/>
      <sheetName val="EXHIBIT&quot;_T&quot;"/>
      <sheetName val="TB_FOR_MIS1"/>
      <sheetName val="INPUT_SHEET"/>
      <sheetName val="_Acc__Sched_"/>
      <sheetName val="EDS__Bestshore_Migration"/>
      <sheetName val="IT_Block"/>
      <sheetName val="Location_CODE"/>
      <sheetName val="Location_TYPE"/>
      <sheetName val="sub_class"/>
      <sheetName val="_sub_Loc_"/>
      <sheetName val="Training_Deposits_coding"/>
      <sheetName val="Rev_Opt_-_Rollup"/>
      <sheetName val="MASTER_RATE_ANALYSIS"/>
      <sheetName val="Valuation_-_block_2"/>
      <sheetName val="Sheet3_(2)6"/>
      <sheetName val="Sheet3__2_6"/>
      <sheetName val="Income_&amp;_Occupancy_Customer6"/>
      <sheetName val="Income_Statements6"/>
      <sheetName val="QoQ_Forecast6"/>
      <sheetName val="Aladdin_Macro16"/>
      <sheetName val="Acc_10_56"/>
      <sheetName val="Global_Assm_6"/>
      <sheetName val="ABP_inputs6"/>
      <sheetName val="Synergy_Sales_Budget6"/>
      <sheetName val="Project_Budget_Worksheet6"/>
      <sheetName val="Calculation_(2)6"/>
      <sheetName val="Multiple_output6"/>
      <sheetName val="Builtup_Area6"/>
      <sheetName val="RCC,Ret__Wall6"/>
      <sheetName val="BOQ_T4B6"/>
      <sheetName val="INDIGINEOUS_ITEMS_6"/>
      <sheetName val="Portfolio_Summary2"/>
      <sheetName val="Material_6"/>
      <sheetName val="Labour_&amp;_Plant6"/>
      <sheetName val="_B36"/>
      <sheetName val="_B16"/>
      <sheetName val="beam-reinft-IIInd_floor6"/>
      <sheetName val="Current_Bill_MB_ref2"/>
      <sheetName val="Meas_-Hotel_Part2"/>
      <sheetName val="Approved_MTD_Proj_#'s6"/>
      <sheetName val="Main_Sheet_(MTD)1"/>
      <sheetName val="Consl_Daily_Report1"/>
      <sheetName val="MN_T_B_6"/>
      <sheetName val="CFForecast_detail6"/>
      <sheetName val="Site_Dev_BOQ6"/>
      <sheetName val="Break_up_Sheet6"/>
      <sheetName val="Load_Details-220kV6"/>
      <sheetName val="Block_A_-_BOQ6"/>
      <sheetName val="Rollup_Summary1"/>
      <sheetName val="170810-lease_tax1"/>
      <sheetName val="CABLE_DATA1"/>
      <sheetName val="1st_flr1"/>
      <sheetName val="Civil_Boq1"/>
      <sheetName val="final_abstract1"/>
      <sheetName val="Rate_analysis1"/>
      <sheetName val="balance_sheet1"/>
      <sheetName val="Cash_Flow_Working"/>
      <sheetName val="MIS_-_kINR1"/>
      <sheetName val="ANN_K"/>
      <sheetName val="03_(2)"/>
      <sheetName val="0. Data Validation List"/>
      <sheetName val="Crest"/>
      <sheetName val="Pinnacle"/>
      <sheetName val="Zenith"/>
      <sheetName val="stacking sheet"/>
      <sheetName val="Basement Budget"/>
      <sheetName val="labour"/>
      <sheetName val="currency"/>
      <sheetName val="Rollup"/>
      <sheetName val="FY2001-02"/>
      <sheetName val="XLR_NoRangeSheet"/>
      <sheetName val="TMasterCurrency"/>
      <sheetName val="TMasterSeg"/>
      <sheetName val="BOM"/>
      <sheetName val="HRD1"/>
      <sheetName val="Taluka wise dealer (2)"/>
      <sheetName val="Timesheet"/>
      <sheetName val="Loads"/>
      <sheetName val="p&amp;m"/>
      <sheetName val="S &amp; A"/>
      <sheetName val="Schedule v1"/>
      <sheetName val="BM"/>
      <sheetName val="Parameter"/>
      <sheetName val="Temp"/>
      <sheetName val="FCIIHyperion"/>
      <sheetName val="final 061106"/>
      <sheetName val="SAB P&amp;L"/>
      <sheetName val="cash flow"/>
      <sheetName val=" "/>
      <sheetName val="Phasing"/>
      <sheetName val="WIng_F(Typical)"/>
      <sheetName val="Legal_Risk_Analysis"/>
      <sheetName val="SOPMA_DD"/>
      <sheetName val="Architectural_Summary"/>
      <sheetName val="IO_LIST"/>
      <sheetName val="Master_list"/>
      <sheetName val="Labour_List"/>
      <sheetName val="Material_List"/>
      <sheetName val="Labor_abs-NMR"/>
      <sheetName val="Beam_at_Ground_flr_lvl(Steel)"/>
      <sheetName val="1st_-vpd"/>
      <sheetName val="Material_List_"/>
      <sheetName val="schedule_nos"/>
      <sheetName val="Debtors_analysis"/>
      <sheetName val="Standalone"/>
      <sheetName val="RATE LIST (2)"/>
      <sheetName val="Control Sheet"/>
      <sheetName val="Recon"/>
      <sheetName val="Summary_Local"/>
      <sheetName val="Hardware"/>
      <sheetName val="Approval"/>
      <sheetName val="Inv_Data"/>
      <sheetName val="Tyre1"/>
      <sheetName val="Auto"/>
      <sheetName val="Sale Charts"/>
      <sheetName val="EXIS-COMBINED"/>
      <sheetName val="HOUSE RENT DEPO."/>
      <sheetName val="CSCCincSKR"/>
      <sheetName val="concrete"/>
      <sheetName val="Fill_this_out_first___"/>
      <sheetName val="extra_work_elec_bill_"/>
      <sheetName val="10__&amp;_11__Rate_Code_&amp;_BQ"/>
      <sheetName val="NEW-IDs_Fun_&amp;_Group"/>
      <sheetName val="schedules"/>
      <sheetName val="details"/>
      <sheetName val="Power &amp; Fuel (S)"/>
      <sheetName val="Multipliers &amp; KRA"/>
      <sheetName val="WC analytics (+data pages)"/>
      <sheetName val="Misc. Master"/>
      <sheetName val="Expansion"/>
      <sheetName val="Capital Structure"/>
      <sheetName val="GROUPING"/>
      <sheetName val="TBAL9697 -group wise  sdpl"/>
      <sheetName val="Quotation"/>
      <sheetName val="RCC_Ret_ Wall"/>
      <sheetName val="DYN PP"/>
      <sheetName val="TXN97"/>
      <sheetName val="June Reserve - Far East"/>
      <sheetName val="Coalmine"/>
      <sheetName val="LBO_Financials"/>
      <sheetName val="QoQ_In_Lakhs"/>
      <sheetName val="Theatre_mgmt_cont"/>
      <sheetName val="Open_Items-311208"/>
      <sheetName val="I"/>
      <sheetName val="CPR"/>
      <sheetName val="MARCH"/>
      <sheetName val="SEP "/>
      <sheetName val="Collection"/>
      <sheetName val="dlvoid"/>
      <sheetName val="Cases"/>
      <sheetName val="PROV_CONSOLIDATED"/>
      <sheetName val="Trial_Balance"/>
      <sheetName val="MIS_AC_wise"/>
      <sheetName val="Base_Assumptions"/>
      <sheetName val="FITZ_MORT_94"/>
      <sheetName val="vb_9&amp;10"/>
      <sheetName val="Goldberg_Portfolio_Combined"/>
      <sheetName val="Commercial_Research"/>
      <sheetName val="9__Package_split_-_Cost_"/>
      <sheetName val="Operating_Statistics"/>
      <sheetName val="FA_Schedule_Dec_07"/>
      <sheetName val="P_R__TAXES"/>
      <sheetName val="BILLING_SUM"/>
      <sheetName val="Leasing_Commision"/>
      <sheetName val="Service_Invoice"/>
      <sheetName val="Retail_Mall"/>
      <sheetName val="Related_party_-_P&amp;L"/>
      <sheetName val="pile_Fabrication"/>
      <sheetName val="Notes-pivot1_"/>
      <sheetName val="ASSETS_P&amp;M"/>
      <sheetName val="Assets_Land_&amp;_Mise_FA"/>
      <sheetName val="drop-dwn_list"/>
      <sheetName val="소상_&quot;1&quot;"/>
      <sheetName val="Felix_Street_Summary"/>
      <sheetName val="Overall_Summary"/>
      <sheetName val="RCC_Rates"/>
      <sheetName val="Cost_summary"/>
      <sheetName val="PRECAST_lightconc-II"/>
      <sheetName val="Tender_Summary"/>
      <sheetName val="Bill_1-BOQ-Civil_Works"/>
      <sheetName val="UNP-NCW_"/>
      <sheetName val="4_4_External_Plaster"/>
      <sheetName val="HBI_NCD"/>
      <sheetName val="CUSTOM_Jun99"/>
      <sheetName val="A_O_R_"/>
      <sheetName val="Ins_Erection"/>
      <sheetName val="Staff_Costs"/>
      <sheetName val="0__Data_Validation_List"/>
      <sheetName val="stacking_sheet"/>
      <sheetName val="Basement_Budget"/>
      <sheetName val="Night_Shift"/>
      <sheetName val="ITEM__STUDY_(2)"/>
      <sheetName val="TDS_Certificate-Format"/>
      <sheetName val="Audit"/>
      <sheetName val="Earnings"/>
      <sheetName val="NGS Data Sheet"/>
      <sheetName val="SGS Data Sheet"/>
      <sheetName val="Micro"/>
      <sheetName val="Macro"/>
      <sheetName val="Scaff-Rose"/>
      <sheetName val="现金流量分析表"/>
      <sheetName val="边际贡献分析表"/>
      <sheetName val="Lease-rents"/>
      <sheetName val="Key Assumption"/>
      <sheetName val="Master Information"/>
      <sheetName val="Fin"/>
      <sheetName val="Intro"/>
      <sheetName val="Account title"/>
      <sheetName val="Titel"/>
      <sheetName val="Tickmarks"/>
      <sheetName val="Check Register"/>
      <sheetName val="EBITDA Bridge"/>
      <sheetName val="Detailed"/>
      <sheetName val="2003 Budget-PL-case1"/>
      <sheetName val="STATSUM"/>
      <sheetName val="TB9899"/>
      <sheetName val="Fin. Assumpt. - Sensitivities"/>
      <sheetName val="Redelvery provision changed"/>
      <sheetName val="Sch5TO10"/>
      <sheetName val="macroDat"/>
      <sheetName val="Rs in lacs"/>
      <sheetName val="800CC_FR_HOSE"/>
      <sheetName val="Esteem Rear"/>
      <sheetName val="Classification"/>
      <sheetName val="XREF"/>
      <sheetName val="Income"/>
      <sheetName val="EPS"/>
      <sheetName val="currency (2)"/>
      <sheetName val="Companies"/>
      <sheetName val="People"/>
      <sheetName val="NW RTU"/>
      <sheetName val="Clause 9"/>
      <sheetName val="HIDDEN"/>
      <sheetName val="DEP99"/>
      <sheetName val="IGAAP"/>
      <sheetName val="INI"/>
      <sheetName val="Output"/>
      <sheetName val="meeting rectification control"/>
      <sheetName val="Loan Data"/>
      <sheetName val="Challan"/>
      <sheetName val="Standalone seg"/>
      <sheetName val="Bgt_Lst"/>
      <sheetName val="Cnt_Lst"/>
      <sheetName val="Power_&amp;_Fuel_(S)"/>
      <sheetName val="Budget_Summary"/>
      <sheetName val="labour rates"/>
      <sheetName val="old_serial no."/>
      <sheetName val="tot_ass_9697"/>
      <sheetName val="Budget_CF - Overall"/>
      <sheetName val="공사비 내역 (가)"/>
      <sheetName val="4K - (6a) Non Manual Breakdown"/>
      <sheetName val="3. Elemental Summary"/>
      <sheetName val="Financials"/>
      <sheetName val="L"/>
      <sheetName val="p1-costg"/>
      <sheetName val="costing"/>
      <sheetName val="August TB"/>
      <sheetName val="Trial Balance_Format"/>
      <sheetName val="Jan"/>
      <sheetName val="Main"/>
      <sheetName val="ADV-TK-HORT"/>
      <sheetName val="Cash Flow "/>
      <sheetName val="nela"/>
      <sheetName val="NEWACNO"/>
      <sheetName val="3-dep"/>
      <sheetName val="COSTMAR"/>
      <sheetName val="Jun 2000"/>
      <sheetName val="Sheet2 (2)"/>
      <sheetName val="COST-MTRS"/>
      <sheetName val="FLASH"/>
      <sheetName val="RELACION REFERENCIAS"/>
      <sheetName val="Annexure"/>
      <sheetName val="Schedules 3-8"/>
      <sheetName val="1996-97"/>
      <sheetName val="van_khuon2"/>
      <sheetName val="IDC_macro2"/>
      <sheetName val="IMPORT_T122"/>
      <sheetName val="KPM_DT2"/>
      <sheetName val="Portfolio_Summary3"/>
      <sheetName val="Current_Bill_MB_ref3"/>
      <sheetName val="Meas_-Hotel_Part3"/>
      <sheetName val="Fin_Sum2"/>
      <sheetName val="Summary_Excise1"/>
      <sheetName val="Other_BS_Sch_5-91"/>
      <sheetName val="Excess_Calc1"/>
      <sheetName val="Grouping_Master1"/>
      <sheetName val="TB_FOR_MIS2"/>
      <sheetName val="INPUT_SHEET1"/>
      <sheetName val="P_&amp;_L1"/>
      <sheetName val="March_Analysts1"/>
      <sheetName val="Dom_Cell_(IS)1"/>
      <sheetName val="EXHIBIT&quot;_T&quot;1"/>
      <sheetName val="_Acc__Sched_1"/>
      <sheetName val="Training_Deposits_coding1"/>
      <sheetName val="M-2_Adjusted1"/>
      <sheetName val="03_(2)1"/>
      <sheetName val="WIng_F(Typical)1"/>
      <sheetName val="Master_Price_List1"/>
      <sheetName val="Main_workings1"/>
      <sheetName val="Balance_Sheet_1"/>
      <sheetName val="EDS__Bestshore_Migration1"/>
      <sheetName val="IT_Block1"/>
      <sheetName val="Location_CODE1"/>
      <sheetName val="Location_TYPE1"/>
      <sheetName val="sub_class1"/>
      <sheetName val="_sub_Loc_1"/>
      <sheetName val="Open_Items-3112081"/>
      <sheetName val="Legal_Risk_Analysis1"/>
      <sheetName val="LBO_Financials1"/>
      <sheetName val="MASTER_RATE_ANALYSIS1"/>
      <sheetName val="Valuation_-_block_21"/>
      <sheetName val="ANN_K1"/>
      <sheetName val="FA_Schedule_Dec_071"/>
      <sheetName val="NEW-IDs_Fun_&amp;_Group1"/>
      <sheetName val="Rev_Opt_-_Rollup1"/>
      <sheetName val="SOPMA_DD1"/>
      <sheetName val="Debtors_analysis1"/>
      <sheetName val="Architectural_Summary1"/>
      <sheetName val="pile_Fabrication1"/>
      <sheetName val="IO_LIST1"/>
      <sheetName val="Master_list1"/>
      <sheetName val="Labour_List1"/>
      <sheetName val="Material_List1"/>
      <sheetName val="Labor_abs-NMR1"/>
      <sheetName val="Beam_at_Ground_flr_lvl(Steel)1"/>
      <sheetName val="1st_-vpd1"/>
      <sheetName val="Material_List_1"/>
      <sheetName val="schedule_nos1"/>
      <sheetName val="Theatre_mgmt_cont1"/>
      <sheetName val="Base_Assumptions1"/>
      <sheetName val="10__&amp;_11__Rate_Code_&amp;_BQ1"/>
      <sheetName val="FITZ_MORT_941"/>
      <sheetName val="QoQ_In_Lakhs1"/>
      <sheetName val="vb_9&amp;101"/>
      <sheetName val="Goldberg_Portfolio_Combined1"/>
      <sheetName val="Commercial_Research1"/>
      <sheetName val="Fill_this_out_first___1"/>
      <sheetName val="oresreqsum"/>
      <sheetName val="Elec Summ"/>
      <sheetName val="ELEC BOQ"/>
      <sheetName val="TRACK BUSWAY"/>
      <sheetName val="BBT"/>
      <sheetName val="LIGHTING"/>
      <sheetName val="LMS"/>
      <sheetName val="4 Annex 1 Basic rate"/>
      <sheetName val="Other notes"/>
      <sheetName val="OHT_Abs"/>
      <sheetName val="1"/>
      <sheetName val="Linked Lead"/>
      <sheetName val="hist&amp;proj"/>
      <sheetName val="STAFFSCHED "/>
      <sheetName val="Basic Rate"/>
      <sheetName val=" COP"/>
      <sheetName val="Bal_Gr"/>
      <sheetName val="INQVAR PY"/>
      <sheetName val="MIS"/>
      <sheetName val="Sheet3_(2)7"/>
      <sheetName val="Sheet3__2_7"/>
      <sheetName val="Income_&amp;_Occupancy_Customer7"/>
      <sheetName val="Income_Statements7"/>
      <sheetName val="QoQ_Forecast7"/>
      <sheetName val="Aladdin_Macro17"/>
      <sheetName val="Acc_10_57"/>
      <sheetName val="Global_Assm_7"/>
      <sheetName val="Builtup_Area7"/>
      <sheetName val="Project_Budget_Worksheet7"/>
      <sheetName val="ABP_inputs7"/>
      <sheetName val="Synergy_Sales_Budget7"/>
      <sheetName val="Calculation_(2)7"/>
      <sheetName val="Multiple_output7"/>
      <sheetName val="RCC,Ret__Wall7"/>
      <sheetName val="BOQ_T4B7"/>
      <sheetName val="INDIGINEOUS_ITEMS_7"/>
      <sheetName val="Material_7"/>
      <sheetName val="Labour_&amp;_Plant7"/>
      <sheetName val="_B37"/>
      <sheetName val="_B17"/>
      <sheetName val="beam-reinft-IIInd_floor7"/>
      <sheetName val="Approved_MTD_Proj_#'s7"/>
      <sheetName val="Main_Sheet_(MTD)2"/>
      <sheetName val="Consl_Daily_Report2"/>
      <sheetName val="Rollup_Summary2"/>
      <sheetName val="MN_T_B_7"/>
      <sheetName val="CFForecast_detail7"/>
      <sheetName val="Site_Dev_BOQ7"/>
      <sheetName val="Break_up_Sheet7"/>
      <sheetName val="Load_Details-220kV7"/>
      <sheetName val="Block_A_-_BOQ7"/>
      <sheetName val="170810-lease_tax2"/>
      <sheetName val="ASSETS_P&amp;M1"/>
      <sheetName val="Assets_Land_&amp;_Mise_FA1"/>
      <sheetName val="CABLE_DATA2"/>
      <sheetName val="1st_flr2"/>
      <sheetName val="Civil_Boq2"/>
      <sheetName val="balance_sheet2"/>
      <sheetName val="final_abstract2"/>
      <sheetName val="Rate_analysis2"/>
      <sheetName val="Trial_Balance1"/>
      <sheetName val="MIS_AC_wise1"/>
      <sheetName val="MIS_-_kINR2"/>
      <sheetName val="9__Package_split_-_Cost_1"/>
      <sheetName val="Operating_Statistics1"/>
      <sheetName val="P_R__TAXES1"/>
      <sheetName val="BILLING_SUM1"/>
      <sheetName val="Leasing_Commision1"/>
      <sheetName val="Service_Invoice1"/>
      <sheetName val="Cash_Flow_Working1"/>
      <sheetName val="Retail_Mall1"/>
      <sheetName val="Related_party_-_P&amp;L1"/>
      <sheetName val="Notes-pivot1_1"/>
      <sheetName val="drop-dwn_list1"/>
      <sheetName val="extra_work_elec_bill_1"/>
      <sheetName val="소상_&quot;1&quot;1"/>
      <sheetName val="Felix_Street_Summary1"/>
      <sheetName val="Overall_Summary1"/>
      <sheetName val="RCC_Rates1"/>
      <sheetName val="Cost_summary1"/>
      <sheetName val="PRECAST_lightconc-II1"/>
      <sheetName val="Tender_Summary1"/>
      <sheetName val="Bill_1-BOQ-Civil_Works1"/>
      <sheetName val="UNP-NCW_1"/>
      <sheetName val="4_4_External_Plaster1"/>
      <sheetName val="HBI_NCD1"/>
      <sheetName val="CUSTOM_Jun991"/>
      <sheetName val="A_O_R_1"/>
      <sheetName val="Ins_Erection1"/>
      <sheetName val="0__Data_Validation_List1"/>
      <sheetName val="stacking_sheet1"/>
      <sheetName val="Basement_Budget1"/>
      <sheetName val="Night_Shift1"/>
      <sheetName val="ITEM__STUDY_(2)1"/>
      <sheetName val="TDS_Certificate-Format1"/>
      <sheetName val="Staff_Costs1"/>
      <sheetName val="Taluka_wise_dealer_(2)"/>
      <sheetName val="FA(Apr_07)"/>
      <sheetName val="Reco_O_S"/>
      <sheetName val="Determination_of_Threshold"/>
      <sheetName val="cl_14_Annex_7_"/>
      <sheetName val="Encl_7A"/>
      <sheetName val="Graph_(LGEN)"/>
      <sheetName val="선적schedule_(2)"/>
      <sheetName val="USB_1"/>
      <sheetName val="BOQ_Distribution"/>
      <sheetName val="GM_&amp;_TA"/>
      <sheetName val="steam_outlet"/>
      <sheetName val="SCH_10"/>
      <sheetName val="SAP_EMP"/>
      <sheetName val="RATE_LIST_(2)"/>
      <sheetName val="Control_Sheet"/>
      <sheetName val="Loss_3004"/>
      <sheetName val="Reconciliation_of_GL_&amp;_FAR"/>
      <sheetName val="exec_summ"/>
      <sheetName val="RCC_Ret__Wall"/>
      <sheetName val="wdr_bldg"/>
      <sheetName val="Formated_Trial_Balance"/>
      <sheetName val="Monthly_Inputs"/>
      <sheetName val="2000-1_Monthly_Cashflows"/>
      <sheetName val="2002-2_Monthly_Cashflows"/>
      <sheetName val="SAP_downloaded_schedule"/>
      <sheetName val="S_&amp;_A"/>
      <sheetName val="_"/>
      <sheetName val="Lease_Expiry"/>
      <sheetName val="Customize_Your_Invoice"/>
      <sheetName val="Base_data_Security_Procedures"/>
      <sheetName val="HOUSE_RENT_DEPO_"/>
      <sheetName val="Key_Assumption"/>
      <sheetName val="Master_Information"/>
      <sheetName val="Sale_Charts"/>
      <sheetName val="DYN_PP"/>
      <sheetName val="June_Reserve_-_Far_East"/>
      <sheetName val="Schedule_v1"/>
      <sheetName val="Multipliers_&amp;_KRA"/>
      <sheetName val="WC_analytics_(+data_pages)"/>
      <sheetName val="final_061106"/>
      <sheetName val="SAB_P&amp;L"/>
      <sheetName val="cash_flow1"/>
      <sheetName val="Total MTH"/>
      <sheetName val="PetroChina"/>
      <sheetName val="SP Break Up"/>
      <sheetName val="DUMP "/>
      <sheetName val="Bspl Main"/>
      <sheetName val="Sch_BS"/>
      <sheetName val="PARAMETERS"/>
      <sheetName val="Supplier"/>
      <sheetName val="C120102"/>
      <sheetName val="Misc__Master"/>
      <sheetName val="Capital_Structure"/>
      <sheetName val="TBAL9697_-group_wise__sdpl"/>
      <sheetName val="SEP_"/>
      <sheetName val="Account_title"/>
      <sheetName val="Redelvery_provision_changed"/>
      <sheetName val="Grp_PL"/>
      <sheetName val="Charts"/>
      <sheetName val="Infinite Studios"/>
      <sheetName val="Neuros &amp; Immunos"/>
      <sheetName val="Nucleos"/>
      <sheetName val="Lookups"/>
      <sheetName val="pri-com"/>
      <sheetName val="Factors"/>
      <sheetName val="NOT FULL RESTRAINT"/>
      <sheetName val="UC"/>
      <sheetName val="BEARING &amp; BUCKLING"/>
      <sheetName val="B"/>
      <sheetName val="Names&amp;Cases"/>
      <sheetName val="차수"/>
      <sheetName val="P&amp;L"/>
      <sheetName val="DIVBUD99"/>
      <sheetName val="Configurator"/>
      <sheetName val="PriceDB"/>
      <sheetName val="Balance Sheet_US$"/>
      <sheetName val="HONOTES"/>
      <sheetName val="GF Columns"/>
      <sheetName val="earnings model"/>
      <sheetName val="NOA Data"/>
      <sheetName val="DB"/>
      <sheetName val="Base Data"/>
      <sheetName val="080 (2)"/>
      <sheetName val="F.01 - June 2005"/>
      <sheetName val="HW SW"/>
      <sheetName val="CRITERIA1"/>
      <sheetName val="PL"/>
      <sheetName val="Annexure-I"/>
      <sheetName val="EMPMAST"/>
      <sheetName val="agrolist"/>
      <sheetName val="Overheads"/>
      <sheetName val="Molasses-FG"/>
      <sheetName val="BASIS -DEC 08"/>
      <sheetName val="TASKRSRC (2)"/>
      <sheetName val="TARGET"/>
      <sheetName val="BASELINE"/>
      <sheetName val="exec_summ1"/>
      <sheetName val="Customize_Your_Invoice1"/>
      <sheetName val="Sale_Charts1"/>
      <sheetName val="Budget_Summary1"/>
      <sheetName val="Loss_30041"/>
      <sheetName val="Reconciliation_of_GL_&amp;_FAR1"/>
      <sheetName val="Power_&amp;_Fuel_(S)1"/>
      <sheetName val="GF_Columns"/>
      <sheetName val="Trial_Balance_Format"/>
      <sheetName val="labour_rates"/>
      <sheetName val="old_serial_no_"/>
      <sheetName val="Budget_CF_-_Overall"/>
      <sheetName val="공사비_내역_(가)"/>
      <sheetName val="4K_-_(6a)_Non_Manual_Breakdown"/>
      <sheetName val="3__Elemental_Summary"/>
      <sheetName val="August_TB"/>
      <sheetName val="_COP"/>
      <sheetName val="HOUSE_RENT_DEPO_1"/>
      <sheetName val="NOA_Data"/>
      <sheetName val="Unmatched"/>
      <sheetName val="Matched"/>
      <sheetName val="Severity"/>
      <sheetName val="Feb_Prfl_28"/>
      <sheetName val="grp "/>
      <sheetName val="전체현황"/>
      <sheetName val="인원계획"/>
      <sheetName val="Prov for exp-April'08 - June'08"/>
      <sheetName val="Provision for exp-Upto Mar'08"/>
      <sheetName val="creditors to others"/>
      <sheetName val="other amt&amp;recoveries payable"/>
      <sheetName val="other exp.charges recoverable"/>
      <sheetName val="rental deposits"/>
      <sheetName val="other deposits "/>
      <sheetName val="prepaid expenses"/>
      <sheetName val="sal.adv"/>
      <sheetName val="Pur"/>
      <sheetName val="SCH4"/>
      <sheetName val="FixedAssets"/>
      <sheetName val="Costs"/>
      <sheetName val="FIFO"/>
      <sheetName val="Links"/>
      <sheetName val="GL Master Data"/>
      <sheetName val="COM"/>
      <sheetName val="FSA"/>
      <sheetName val="FF-2 (1)"/>
      <sheetName val="addl cost"/>
      <sheetName val="FF-1"/>
      <sheetName val="accumdeprn"/>
      <sheetName val="entitlements"/>
      <sheetName val="7 Jan 02"/>
      <sheetName val="BHANDUP"/>
      <sheetName val="MPR_PA_1"/>
      <sheetName val="BS-203"/>
      <sheetName val="A"/>
      <sheetName val="Maping_Other"/>
      <sheetName val="Indices"/>
      <sheetName val="BOQ CIVIL"/>
      <sheetName val="Price Comparison"/>
      <sheetName val="Measurment"/>
      <sheetName val="Final Summary"/>
      <sheetName val="Figures in"/>
      <sheetName val="Mthly CFS (Kha)"/>
      <sheetName val="EAW Final Accounts - 99"/>
      <sheetName val="sch"/>
      <sheetName val="grid"/>
      <sheetName val="NEES"/>
      <sheetName val="GSTR-3B"/>
      <sheetName val="Deno"/>
      <sheetName val="Consolidated CF"/>
      <sheetName val="Jul 96 Worksheet"/>
    </sheetNames>
    <sheetDataSet>
      <sheetData sheetId="0" refreshError="1">
        <row r="65">
          <cell r="A65" t="str">
            <v>(II)</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ow r="65">
          <cell r="A65" t="str">
            <v>(II)</v>
          </cell>
        </row>
      </sheetData>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ow r="65">
          <cell r="A65" t="str">
            <v>(II)</v>
          </cell>
        </row>
      </sheetData>
      <sheetData sheetId="94">
        <row r="65">
          <cell r="A65" t="str">
            <v>(II)</v>
          </cell>
        </row>
      </sheetData>
      <sheetData sheetId="95">
        <row r="65">
          <cell r="A65" t="str">
            <v>(II)</v>
          </cell>
        </row>
      </sheetData>
      <sheetData sheetId="96" refreshError="1"/>
      <sheetData sheetId="97" refreshError="1"/>
      <sheetData sheetId="98">
        <row r="65">
          <cell r="A65" t="str">
            <v>(II)</v>
          </cell>
        </row>
      </sheetData>
      <sheetData sheetId="99">
        <row r="65">
          <cell r="A65" t="str">
            <v>(II)</v>
          </cell>
        </row>
      </sheetData>
      <sheetData sheetId="100">
        <row r="65">
          <cell r="A65" t="str">
            <v>(II)</v>
          </cell>
        </row>
      </sheetData>
      <sheetData sheetId="101">
        <row r="65">
          <cell r="A65" t="str">
            <v>(II)</v>
          </cell>
        </row>
      </sheetData>
      <sheetData sheetId="102">
        <row r="65">
          <cell r="A65" t="str">
            <v>(II)</v>
          </cell>
        </row>
      </sheetData>
      <sheetData sheetId="103">
        <row r="65">
          <cell r="A65" t="str">
            <v>(II)</v>
          </cell>
        </row>
      </sheetData>
      <sheetData sheetId="104">
        <row r="65">
          <cell r="A65" t="str">
            <v>(II)</v>
          </cell>
        </row>
      </sheetData>
      <sheetData sheetId="105">
        <row r="65">
          <cell r="A65" t="str">
            <v>(II)</v>
          </cell>
        </row>
      </sheetData>
      <sheetData sheetId="106">
        <row r="65">
          <cell r="A65" t="str">
            <v>(II)</v>
          </cell>
        </row>
      </sheetData>
      <sheetData sheetId="107">
        <row r="65">
          <cell r="A65" t="str">
            <v>(II)</v>
          </cell>
        </row>
      </sheetData>
      <sheetData sheetId="108">
        <row r="65">
          <cell r="A65" t="str">
            <v>(II)</v>
          </cell>
        </row>
      </sheetData>
      <sheetData sheetId="109">
        <row r="65">
          <cell r="A65" t="str">
            <v>(II)</v>
          </cell>
        </row>
      </sheetData>
      <sheetData sheetId="110">
        <row r="65">
          <cell r="A65" t="str">
            <v>(II)</v>
          </cell>
        </row>
      </sheetData>
      <sheetData sheetId="111" refreshError="1"/>
      <sheetData sheetId="112">
        <row r="65">
          <cell r="A65" t="str">
            <v>(II)</v>
          </cell>
        </row>
      </sheetData>
      <sheetData sheetId="113">
        <row r="65">
          <cell r="A65" t="str">
            <v>(II)</v>
          </cell>
        </row>
      </sheetData>
      <sheetData sheetId="114">
        <row r="65">
          <cell r="A65" t="str">
            <v>(II)</v>
          </cell>
        </row>
      </sheetData>
      <sheetData sheetId="115">
        <row r="65">
          <cell r="A65" t="str">
            <v>(II)</v>
          </cell>
        </row>
      </sheetData>
      <sheetData sheetId="116">
        <row r="65">
          <cell r="A65" t="str">
            <v>(II)</v>
          </cell>
        </row>
      </sheetData>
      <sheetData sheetId="117">
        <row r="65">
          <cell r="A65" t="str">
            <v>(II)</v>
          </cell>
        </row>
      </sheetData>
      <sheetData sheetId="118">
        <row r="65">
          <cell r="A65" t="str">
            <v>(II)</v>
          </cell>
        </row>
      </sheetData>
      <sheetData sheetId="119">
        <row r="65">
          <cell r="A65" t="str">
            <v>(II)</v>
          </cell>
        </row>
      </sheetData>
      <sheetData sheetId="120">
        <row r="65">
          <cell r="A65" t="str">
            <v>(II)</v>
          </cell>
        </row>
      </sheetData>
      <sheetData sheetId="121">
        <row r="65">
          <cell r="A65" t="str">
            <v>(II)</v>
          </cell>
        </row>
      </sheetData>
      <sheetData sheetId="122">
        <row r="65">
          <cell r="A65" t="str">
            <v>(II)</v>
          </cell>
        </row>
      </sheetData>
      <sheetData sheetId="123">
        <row r="65">
          <cell r="A65" t="str">
            <v>(II)</v>
          </cell>
        </row>
      </sheetData>
      <sheetData sheetId="124">
        <row r="65">
          <cell r="A65" t="str">
            <v>(II)</v>
          </cell>
        </row>
      </sheetData>
      <sheetData sheetId="125">
        <row r="65">
          <cell r="A65" t="str">
            <v>(II)</v>
          </cell>
        </row>
      </sheetData>
      <sheetData sheetId="126">
        <row r="65">
          <cell r="A65" t="str">
            <v>(II)</v>
          </cell>
        </row>
      </sheetData>
      <sheetData sheetId="127">
        <row r="65">
          <cell r="A65" t="str">
            <v>(II)</v>
          </cell>
        </row>
      </sheetData>
      <sheetData sheetId="128">
        <row r="65">
          <cell r="A65" t="str">
            <v>(II)</v>
          </cell>
        </row>
      </sheetData>
      <sheetData sheetId="129">
        <row r="65">
          <cell r="A65" t="str">
            <v>(II)</v>
          </cell>
        </row>
      </sheetData>
      <sheetData sheetId="130">
        <row r="65">
          <cell r="A65" t="str">
            <v>(II)</v>
          </cell>
        </row>
      </sheetData>
      <sheetData sheetId="131">
        <row r="65">
          <cell r="A65" t="str">
            <v>(II)</v>
          </cell>
        </row>
      </sheetData>
      <sheetData sheetId="132">
        <row r="65">
          <cell r="A65" t="str">
            <v>(II)</v>
          </cell>
        </row>
      </sheetData>
      <sheetData sheetId="133">
        <row r="65">
          <cell r="A65" t="str">
            <v>(II)</v>
          </cell>
        </row>
      </sheetData>
      <sheetData sheetId="134">
        <row r="65">
          <cell r="A65" t="str">
            <v>(II)</v>
          </cell>
        </row>
      </sheetData>
      <sheetData sheetId="135">
        <row r="65">
          <cell r="A65" t="str">
            <v>(II)</v>
          </cell>
        </row>
      </sheetData>
      <sheetData sheetId="136">
        <row r="65">
          <cell r="A65" t="str">
            <v>(II)</v>
          </cell>
        </row>
      </sheetData>
      <sheetData sheetId="137">
        <row r="65">
          <cell r="A65" t="str">
            <v>(II)</v>
          </cell>
        </row>
      </sheetData>
      <sheetData sheetId="138">
        <row r="65">
          <cell r="A65" t="str">
            <v>(II)</v>
          </cell>
        </row>
      </sheetData>
      <sheetData sheetId="139">
        <row r="65">
          <cell r="A65" t="str">
            <v>(II)</v>
          </cell>
        </row>
      </sheetData>
      <sheetData sheetId="140">
        <row r="65">
          <cell r="A65" t="str">
            <v>(II)</v>
          </cell>
        </row>
      </sheetData>
      <sheetData sheetId="141">
        <row r="65">
          <cell r="A65" t="str">
            <v>(II)</v>
          </cell>
        </row>
      </sheetData>
      <sheetData sheetId="142">
        <row r="65">
          <cell r="A65" t="str">
            <v>(II)</v>
          </cell>
        </row>
      </sheetData>
      <sheetData sheetId="143">
        <row r="65">
          <cell r="A65" t="str">
            <v>(II)</v>
          </cell>
        </row>
      </sheetData>
      <sheetData sheetId="144">
        <row r="65">
          <cell r="A65" t="str">
            <v>(II)</v>
          </cell>
        </row>
      </sheetData>
      <sheetData sheetId="145">
        <row r="65">
          <cell r="A65" t="str">
            <v>(II)</v>
          </cell>
        </row>
      </sheetData>
      <sheetData sheetId="146">
        <row r="65">
          <cell r="A65" t="str">
            <v>(II)</v>
          </cell>
        </row>
      </sheetData>
      <sheetData sheetId="147">
        <row r="65">
          <cell r="A65" t="str">
            <v>(II)</v>
          </cell>
        </row>
      </sheetData>
      <sheetData sheetId="148">
        <row r="65">
          <cell r="A65" t="str">
            <v>(II)</v>
          </cell>
        </row>
      </sheetData>
      <sheetData sheetId="149">
        <row r="65">
          <cell r="A65" t="str">
            <v>(II)</v>
          </cell>
        </row>
      </sheetData>
      <sheetData sheetId="150">
        <row r="65">
          <cell r="A65" t="str">
            <v>(II)</v>
          </cell>
        </row>
      </sheetData>
      <sheetData sheetId="151">
        <row r="65">
          <cell r="A65" t="str">
            <v>(II)</v>
          </cell>
        </row>
      </sheetData>
      <sheetData sheetId="152">
        <row r="65">
          <cell r="A65" t="str">
            <v>(II)</v>
          </cell>
        </row>
      </sheetData>
      <sheetData sheetId="153">
        <row r="65">
          <cell r="A65" t="str">
            <v>(II)</v>
          </cell>
        </row>
      </sheetData>
      <sheetData sheetId="154">
        <row r="65">
          <cell r="A65" t="str">
            <v>(II)</v>
          </cell>
        </row>
      </sheetData>
      <sheetData sheetId="155">
        <row r="65">
          <cell r="A65" t="str">
            <v>(II)</v>
          </cell>
        </row>
      </sheetData>
      <sheetData sheetId="156">
        <row r="65">
          <cell r="A65" t="str">
            <v>(II)</v>
          </cell>
        </row>
      </sheetData>
      <sheetData sheetId="157">
        <row r="65">
          <cell r="A65" t="str">
            <v>(II)</v>
          </cell>
        </row>
      </sheetData>
      <sheetData sheetId="158">
        <row r="65">
          <cell r="A65" t="str">
            <v>(II)</v>
          </cell>
        </row>
      </sheetData>
      <sheetData sheetId="159">
        <row r="65">
          <cell r="A65" t="str">
            <v>(II)</v>
          </cell>
        </row>
      </sheetData>
      <sheetData sheetId="160">
        <row r="65">
          <cell r="A65" t="str">
            <v>(II)</v>
          </cell>
        </row>
      </sheetData>
      <sheetData sheetId="161">
        <row r="65">
          <cell r="A65" t="str">
            <v>(II)</v>
          </cell>
        </row>
      </sheetData>
      <sheetData sheetId="162">
        <row r="65">
          <cell r="A65" t="str">
            <v>(II)</v>
          </cell>
        </row>
      </sheetData>
      <sheetData sheetId="163">
        <row r="65">
          <cell r="A65" t="str">
            <v>(II)</v>
          </cell>
        </row>
      </sheetData>
      <sheetData sheetId="164">
        <row r="65">
          <cell r="A65" t="str">
            <v>(II)</v>
          </cell>
        </row>
      </sheetData>
      <sheetData sheetId="165">
        <row r="65">
          <cell r="A65" t="str">
            <v>(II)</v>
          </cell>
        </row>
      </sheetData>
      <sheetData sheetId="166">
        <row r="65">
          <cell r="A65" t="str">
            <v>(II)</v>
          </cell>
        </row>
      </sheetData>
      <sheetData sheetId="167">
        <row r="65">
          <cell r="A65" t="str">
            <v>(II)</v>
          </cell>
        </row>
      </sheetData>
      <sheetData sheetId="168">
        <row r="65">
          <cell r="A65" t="str">
            <v>(II)</v>
          </cell>
        </row>
      </sheetData>
      <sheetData sheetId="169">
        <row r="65">
          <cell r="A65" t="str">
            <v>(II)</v>
          </cell>
        </row>
      </sheetData>
      <sheetData sheetId="170">
        <row r="65">
          <cell r="A65" t="str">
            <v>(II)</v>
          </cell>
        </row>
      </sheetData>
      <sheetData sheetId="171">
        <row r="65">
          <cell r="A65" t="str">
            <v>(II)</v>
          </cell>
        </row>
      </sheetData>
      <sheetData sheetId="172">
        <row r="65">
          <cell r="A65" t="str">
            <v>(II)</v>
          </cell>
        </row>
      </sheetData>
      <sheetData sheetId="173">
        <row r="65">
          <cell r="A65" t="str">
            <v>(II)</v>
          </cell>
        </row>
      </sheetData>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ow r="65">
          <cell r="A65" t="str">
            <v>(II)</v>
          </cell>
        </row>
      </sheetData>
      <sheetData sheetId="313">
        <row r="65">
          <cell r="A65" t="str">
            <v>(II)</v>
          </cell>
        </row>
      </sheetData>
      <sheetData sheetId="314" refreshError="1"/>
      <sheetData sheetId="315">
        <row r="65">
          <cell r="A65" t="str">
            <v>(II)</v>
          </cell>
        </row>
      </sheetData>
      <sheetData sheetId="316">
        <row r="65">
          <cell r="A65" t="str">
            <v>(II)</v>
          </cell>
        </row>
      </sheetData>
      <sheetData sheetId="317">
        <row r="65">
          <cell r="A65" t="str">
            <v>(II)</v>
          </cell>
        </row>
      </sheetData>
      <sheetData sheetId="318">
        <row r="65">
          <cell r="A65" t="str">
            <v>(II)</v>
          </cell>
        </row>
      </sheetData>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ow r="65">
          <cell r="A65" t="str">
            <v>(II)</v>
          </cell>
        </row>
      </sheetData>
      <sheetData sheetId="349">
        <row r="65">
          <cell r="A65" t="str">
            <v>(II)</v>
          </cell>
        </row>
      </sheetData>
      <sheetData sheetId="350">
        <row r="65">
          <cell r="A65" t="str">
            <v>(II)</v>
          </cell>
        </row>
      </sheetData>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ow r="65">
          <cell r="A65" t="str">
            <v>(II)</v>
          </cell>
        </row>
      </sheetData>
      <sheetData sheetId="410">
        <row r="65">
          <cell r="A65" t="str">
            <v>(II)</v>
          </cell>
        </row>
      </sheetData>
      <sheetData sheetId="411">
        <row r="65">
          <cell r="A65" t="str">
            <v>(II)</v>
          </cell>
        </row>
      </sheetData>
      <sheetData sheetId="412">
        <row r="65">
          <cell r="A65" t="str">
            <v>(II)</v>
          </cell>
        </row>
      </sheetData>
      <sheetData sheetId="413" refreshError="1"/>
      <sheetData sheetId="414" refreshError="1"/>
      <sheetData sheetId="415" refreshError="1"/>
      <sheetData sheetId="416" refreshError="1"/>
      <sheetData sheetId="417">
        <row r="65">
          <cell r="A65" t="str">
            <v>(II)</v>
          </cell>
        </row>
      </sheetData>
      <sheetData sheetId="418">
        <row r="65">
          <cell r="A65" t="str">
            <v>(II)</v>
          </cell>
        </row>
      </sheetData>
      <sheetData sheetId="419">
        <row r="65">
          <cell r="A65" t="str">
            <v>(II)</v>
          </cell>
        </row>
      </sheetData>
      <sheetData sheetId="420">
        <row r="65">
          <cell r="A65" t="str">
            <v>(II)</v>
          </cell>
        </row>
      </sheetData>
      <sheetData sheetId="421">
        <row r="65">
          <cell r="A65" t="str">
            <v>(II)</v>
          </cell>
        </row>
      </sheetData>
      <sheetData sheetId="422">
        <row r="65">
          <cell r="A65" t="str">
            <v>(II)</v>
          </cell>
        </row>
      </sheetData>
      <sheetData sheetId="423">
        <row r="65">
          <cell r="A65" t="str">
            <v>(II)</v>
          </cell>
        </row>
      </sheetData>
      <sheetData sheetId="424">
        <row r="65">
          <cell r="A65" t="str">
            <v>(II)</v>
          </cell>
        </row>
      </sheetData>
      <sheetData sheetId="425">
        <row r="65">
          <cell r="A65" t="str">
            <v>(II)</v>
          </cell>
        </row>
      </sheetData>
      <sheetData sheetId="426">
        <row r="65">
          <cell r="A65" t="str">
            <v>(II)</v>
          </cell>
        </row>
      </sheetData>
      <sheetData sheetId="427">
        <row r="65">
          <cell r="A65" t="str">
            <v>(II)</v>
          </cell>
        </row>
      </sheetData>
      <sheetData sheetId="428">
        <row r="65">
          <cell r="A65" t="str">
            <v>(II)</v>
          </cell>
        </row>
      </sheetData>
      <sheetData sheetId="429">
        <row r="65">
          <cell r="A65" t="str">
            <v>(II)</v>
          </cell>
        </row>
      </sheetData>
      <sheetData sheetId="430">
        <row r="65">
          <cell r="A65" t="str">
            <v>(II)</v>
          </cell>
        </row>
      </sheetData>
      <sheetData sheetId="431">
        <row r="65">
          <cell r="A65" t="str">
            <v>(II)</v>
          </cell>
        </row>
      </sheetData>
      <sheetData sheetId="432">
        <row r="65">
          <cell r="A65" t="str">
            <v>(II)</v>
          </cell>
        </row>
      </sheetData>
      <sheetData sheetId="433">
        <row r="65">
          <cell r="A65" t="str">
            <v>(II)</v>
          </cell>
        </row>
      </sheetData>
      <sheetData sheetId="434">
        <row r="65">
          <cell r="A65" t="str">
            <v>(II)</v>
          </cell>
        </row>
      </sheetData>
      <sheetData sheetId="435">
        <row r="65">
          <cell r="A65" t="str">
            <v>(II)</v>
          </cell>
        </row>
      </sheetData>
      <sheetData sheetId="436">
        <row r="65">
          <cell r="A65" t="str">
            <v>(II)</v>
          </cell>
        </row>
      </sheetData>
      <sheetData sheetId="437">
        <row r="65">
          <cell r="A65" t="str">
            <v>(II)</v>
          </cell>
        </row>
      </sheetData>
      <sheetData sheetId="438">
        <row r="65">
          <cell r="A65" t="str">
            <v>(II)</v>
          </cell>
        </row>
      </sheetData>
      <sheetData sheetId="439">
        <row r="65">
          <cell r="A65" t="str">
            <v>(II)</v>
          </cell>
        </row>
      </sheetData>
      <sheetData sheetId="440">
        <row r="65">
          <cell r="A65" t="str">
            <v>(II)</v>
          </cell>
        </row>
      </sheetData>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ow r="65">
          <cell r="A65" t="str">
            <v>(II)</v>
          </cell>
        </row>
      </sheetData>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ow r="65">
          <cell r="A65" t="str">
            <v>(II)</v>
          </cell>
        </row>
      </sheetData>
      <sheetData sheetId="581">
        <row r="65">
          <cell r="A65" t="str">
            <v>(II)</v>
          </cell>
        </row>
      </sheetData>
      <sheetData sheetId="582">
        <row r="65">
          <cell r="A65" t="str">
            <v>(II)</v>
          </cell>
        </row>
      </sheetData>
      <sheetData sheetId="583">
        <row r="65">
          <cell r="A65" t="str">
            <v>(II)</v>
          </cell>
        </row>
      </sheetData>
      <sheetData sheetId="584">
        <row r="65">
          <cell r="A65" t="str">
            <v>(II)</v>
          </cell>
        </row>
      </sheetData>
      <sheetData sheetId="585"/>
      <sheetData sheetId="586">
        <row r="65">
          <cell r="A65" t="str">
            <v>(II)</v>
          </cell>
        </row>
      </sheetData>
      <sheetData sheetId="587">
        <row r="65">
          <cell r="A65" t="str">
            <v>(II)</v>
          </cell>
        </row>
      </sheetData>
      <sheetData sheetId="588">
        <row r="65">
          <cell r="A65" t="str">
            <v>(II)</v>
          </cell>
        </row>
      </sheetData>
      <sheetData sheetId="589">
        <row r="65">
          <cell r="A65" t="str">
            <v>(II)</v>
          </cell>
        </row>
      </sheetData>
      <sheetData sheetId="590">
        <row r="65">
          <cell r="A65" t="str">
            <v>(II)</v>
          </cell>
        </row>
      </sheetData>
      <sheetData sheetId="591">
        <row r="65">
          <cell r="A65" t="str">
            <v>(II)</v>
          </cell>
        </row>
      </sheetData>
      <sheetData sheetId="592">
        <row r="65">
          <cell r="A65" t="str">
            <v>(II)</v>
          </cell>
        </row>
      </sheetData>
      <sheetData sheetId="593">
        <row r="65">
          <cell r="A65" t="str">
            <v>(II)</v>
          </cell>
        </row>
      </sheetData>
      <sheetData sheetId="594">
        <row r="65">
          <cell r="A65" t="str">
            <v>(II)</v>
          </cell>
        </row>
      </sheetData>
      <sheetData sheetId="595">
        <row r="65">
          <cell r="A65" t="str">
            <v>(II)</v>
          </cell>
        </row>
      </sheetData>
      <sheetData sheetId="596"/>
      <sheetData sheetId="597">
        <row r="65">
          <cell r="A65" t="str">
            <v>(II)</v>
          </cell>
        </row>
      </sheetData>
      <sheetData sheetId="598">
        <row r="65">
          <cell r="A65" t="str">
            <v>(II)</v>
          </cell>
        </row>
      </sheetData>
      <sheetData sheetId="599">
        <row r="65">
          <cell r="A65" t="str">
            <v>(II)</v>
          </cell>
        </row>
      </sheetData>
      <sheetData sheetId="600">
        <row r="65">
          <cell r="A65" t="str">
            <v>(II)</v>
          </cell>
        </row>
      </sheetData>
      <sheetData sheetId="601"/>
      <sheetData sheetId="602"/>
      <sheetData sheetId="603">
        <row r="65">
          <cell r="A65" t="str">
            <v>(II)</v>
          </cell>
        </row>
      </sheetData>
      <sheetData sheetId="604">
        <row r="65">
          <cell r="A65" t="str">
            <v>(II)</v>
          </cell>
        </row>
      </sheetData>
      <sheetData sheetId="605"/>
      <sheetData sheetId="606"/>
      <sheetData sheetId="607"/>
      <sheetData sheetId="608">
        <row r="65">
          <cell r="A65" t="str">
            <v>(II)</v>
          </cell>
        </row>
      </sheetData>
      <sheetData sheetId="609"/>
      <sheetData sheetId="610"/>
      <sheetData sheetId="611"/>
      <sheetData sheetId="612"/>
      <sheetData sheetId="613"/>
      <sheetData sheetId="614">
        <row r="65">
          <cell r="A65" t="str">
            <v>(II)</v>
          </cell>
        </row>
      </sheetData>
      <sheetData sheetId="615"/>
      <sheetData sheetId="616">
        <row r="65">
          <cell r="A65" t="str">
            <v>(II)</v>
          </cell>
        </row>
      </sheetData>
      <sheetData sheetId="617">
        <row r="65">
          <cell r="A65" t="str">
            <v>(II)</v>
          </cell>
        </row>
      </sheetData>
      <sheetData sheetId="618">
        <row r="65">
          <cell r="A65" t="str">
            <v>(II)</v>
          </cell>
        </row>
      </sheetData>
      <sheetData sheetId="619"/>
      <sheetData sheetId="620"/>
      <sheetData sheetId="621">
        <row r="65">
          <cell r="A65" t="str">
            <v>(II)</v>
          </cell>
        </row>
      </sheetData>
      <sheetData sheetId="622"/>
      <sheetData sheetId="623">
        <row r="65">
          <cell r="A65" t="str">
            <v>(II)</v>
          </cell>
        </row>
      </sheetData>
      <sheetData sheetId="624">
        <row r="65">
          <cell r="A65" t="str">
            <v>(II)</v>
          </cell>
        </row>
      </sheetData>
      <sheetData sheetId="625"/>
      <sheetData sheetId="626">
        <row r="65">
          <cell r="A65" t="str">
            <v>(II)</v>
          </cell>
        </row>
      </sheetData>
      <sheetData sheetId="627">
        <row r="65">
          <cell r="A65" t="str">
            <v>(II)</v>
          </cell>
        </row>
      </sheetData>
      <sheetData sheetId="628"/>
      <sheetData sheetId="629">
        <row r="65">
          <cell r="A65" t="str">
            <v>(II)</v>
          </cell>
        </row>
      </sheetData>
      <sheetData sheetId="630"/>
      <sheetData sheetId="631"/>
      <sheetData sheetId="632"/>
      <sheetData sheetId="633"/>
      <sheetData sheetId="634"/>
      <sheetData sheetId="635"/>
      <sheetData sheetId="636">
        <row r="65">
          <cell r="A65" t="str">
            <v>(II)</v>
          </cell>
        </row>
      </sheetData>
      <sheetData sheetId="637"/>
      <sheetData sheetId="638"/>
      <sheetData sheetId="639"/>
      <sheetData sheetId="640">
        <row r="65">
          <cell r="A65" t="str">
            <v>(II)</v>
          </cell>
        </row>
      </sheetData>
      <sheetData sheetId="641"/>
      <sheetData sheetId="642"/>
      <sheetData sheetId="643"/>
      <sheetData sheetId="644"/>
      <sheetData sheetId="645"/>
      <sheetData sheetId="646"/>
      <sheetData sheetId="647"/>
      <sheetData sheetId="648">
        <row r="65">
          <cell r="A65" t="str">
            <v>(II)</v>
          </cell>
        </row>
      </sheetData>
      <sheetData sheetId="649">
        <row r="65">
          <cell r="A65" t="str">
            <v>(II)</v>
          </cell>
        </row>
      </sheetData>
      <sheetData sheetId="650">
        <row r="65">
          <cell r="A65" t="str">
            <v>(II)</v>
          </cell>
        </row>
      </sheetData>
      <sheetData sheetId="651"/>
      <sheetData sheetId="652"/>
      <sheetData sheetId="653"/>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ow r="65">
          <cell r="A65" t="str">
            <v>(II)</v>
          </cell>
        </row>
      </sheetData>
      <sheetData sheetId="680">
        <row r="65">
          <cell r="A65" t="str">
            <v>(II)</v>
          </cell>
        </row>
      </sheetData>
      <sheetData sheetId="681">
        <row r="65">
          <cell r="A65" t="str">
            <v>(II)</v>
          </cell>
        </row>
      </sheetData>
      <sheetData sheetId="682">
        <row r="65">
          <cell r="A65" t="str">
            <v>(II)</v>
          </cell>
        </row>
      </sheetData>
      <sheetData sheetId="683">
        <row r="65">
          <cell r="A65" t="str">
            <v>(II)</v>
          </cell>
        </row>
      </sheetData>
      <sheetData sheetId="684">
        <row r="65">
          <cell r="A65" t="str">
            <v>(II)</v>
          </cell>
        </row>
      </sheetData>
      <sheetData sheetId="685">
        <row r="65">
          <cell r="A65" t="str">
            <v>(II)</v>
          </cell>
        </row>
      </sheetData>
      <sheetData sheetId="686">
        <row r="65">
          <cell r="A65" t="str">
            <v>(II)</v>
          </cell>
        </row>
      </sheetData>
      <sheetData sheetId="687">
        <row r="65">
          <cell r="A65" t="str">
            <v>(II)</v>
          </cell>
        </row>
      </sheetData>
      <sheetData sheetId="688">
        <row r="65">
          <cell r="A65" t="str">
            <v>(II)</v>
          </cell>
        </row>
      </sheetData>
      <sheetData sheetId="689">
        <row r="65">
          <cell r="A65" t="str">
            <v>(II)</v>
          </cell>
        </row>
      </sheetData>
      <sheetData sheetId="690">
        <row r="65">
          <cell r="A65" t="str">
            <v>(II)</v>
          </cell>
        </row>
      </sheetData>
      <sheetData sheetId="691">
        <row r="65">
          <cell r="A65" t="str">
            <v>(II)</v>
          </cell>
        </row>
      </sheetData>
      <sheetData sheetId="692">
        <row r="65">
          <cell r="A65" t="str">
            <v>(II)</v>
          </cell>
        </row>
      </sheetData>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ow r="65">
          <cell r="A65" t="str">
            <v>(II)</v>
          </cell>
        </row>
      </sheetData>
      <sheetData sheetId="709">
        <row r="65">
          <cell r="A65" t="str">
            <v>(II)</v>
          </cell>
        </row>
      </sheetData>
      <sheetData sheetId="710">
        <row r="65">
          <cell r="A65" t="str">
            <v>(II)</v>
          </cell>
        </row>
      </sheetData>
      <sheetData sheetId="711">
        <row r="65">
          <cell r="A65" t="str">
            <v>(II)</v>
          </cell>
        </row>
      </sheetData>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sheetData sheetId="729"/>
      <sheetData sheetId="730"/>
      <sheetData sheetId="73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ow r="65">
          <cell r="A65" t="str">
            <v>(II)</v>
          </cell>
        </row>
      </sheetData>
      <sheetData sheetId="741">
        <row r="65">
          <cell r="A65" t="str">
            <v>(II)</v>
          </cell>
        </row>
      </sheetData>
      <sheetData sheetId="742"/>
      <sheetData sheetId="743">
        <row r="65">
          <cell r="A65" t="str">
            <v>(II)</v>
          </cell>
        </row>
      </sheetData>
      <sheetData sheetId="744"/>
      <sheetData sheetId="745"/>
      <sheetData sheetId="746"/>
      <sheetData sheetId="747"/>
      <sheetData sheetId="748"/>
      <sheetData sheetId="749"/>
      <sheetData sheetId="750"/>
      <sheetData sheetId="751"/>
      <sheetData sheetId="752"/>
      <sheetData sheetId="753"/>
      <sheetData sheetId="754"/>
      <sheetData sheetId="755"/>
      <sheetData sheetId="756"/>
      <sheetData sheetId="757"/>
      <sheetData sheetId="758"/>
      <sheetData sheetId="759"/>
      <sheetData sheetId="760"/>
      <sheetData sheetId="761"/>
      <sheetData sheetId="762"/>
      <sheetData sheetId="763"/>
      <sheetData sheetId="764"/>
      <sheetData sheetId="765"/>
      <sheetData sheetId="766"/>
      <sheetData sheetId="767"/>
      <sheetData sheetId="768"/>
      <sheetData sheetId="769"/>
      <sheetData sheetId="770"/>
      <sheetData sheetId="771"/>
      <sheetData sheetId="772"/>
      <sheetData sheetId="773"/>
      <sheetData sheetId="774"/>
      <sheetData sheetId="775"/>
      <sheetData sheetId="776"/>
      <sheetData sheetId="777"/>
      <sheetData sheetId="778"/>
      <sheetData sheetId="779"/>
      <sheetData sheetId="780"/>
      <sheetData sheetId="78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sheetData sheetId="833"/>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sheetData sheetId="864"/>
      <sheetData sheetId="865"/>
      <sheetData sheetId="866"/>
      <sheetData sheetId="867"/>
      <sheetData sheetId="868"/>
      <sheetData sheetId="869"/>
      <sheetData sheetId="870"/>
      <sheetData sheetId="871"/>
      <sheetData sheetId="872"/>
      <sheetData sheetId="873"/>
      <sheetData sheetId="874"/>
      <sheetData sheetId="875"/>
      <sheetData sheetId="876"/>
      <sheetData sheetId="877"/>
      <sheetData sheetId="878"/>
      <sheetData sheetId="879"/>
      <sheetData sheetId="880"/>
      <sheetData sheetId="881"/>
      <sheetData sheetId="882"/>
      <sheetData sheetId="883"/>
      <sheetData sheetId="884"/>
      <sheetData sheetId="885"/>
      <sheetData sheetId="886"/>
      <sheetData sheetId="887"/>
      <sheetData sheetId="888"/>
      <sheetData sheetId="889"/>
      <sheetData sheetId="890"/>
      <sheetData sheetId="891"/>
      <sheetData sheetId="892"/>
      <sheetData sheetId="893"/>
      <sheetData sheetId="894"/>
      <sheetData sheetId="895"/>
      <sheetData sheetId="896"/>
      <sheetData sheetId="897"/>
      <sheetData sheetId="898"/>
      <sheetData sheetId="899"/>
      <sheetData sheetId="900"/>
      <sheetData sheetId="901"/>
      <sheetData sheetId="902"/>
      <sheetData sheetId="903"/>
      <sheetData sheetId="904"/>
      <sheetData sheetId="905"/>
      <sheetData sheetId="906"/>
      <sheetData sheetId="907"/>
      <sheetData sheetId="908"/>
      <sheetData sheetId="909"/>
      <sheetData sheetId="910"/>
      <sheetData sheetId="911"/>
      <sheetData sheetId="912"/>
      <sheetData sheetId="913"/>
      <sheetData sheetId="914"/>
      <sheetData sheetId="915"/>
      <sheetData sheetId="916"/>
      <sheetData sheetId="917"/>
      <sheetData sheetId="918"/>
      <sheetData sheetId="919"/>
      <sheetData sheetId="920"/>
      <sheetData sheetId="921"/>
      <sheetData sheetId="922"/>
      <sheetData sheetId="923"/>
      <sheetData sheetId="924"/>
      <sheetData sheetId="925"/>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ow r="65">
          <cell r="A65" t="str">
            <v>(II)</v>
          </cell>
        </row>
      </sheetData>
      <sheetData sheetId="946"/>
      <sheetData sheetId="947"/>
      <sheetData sheetId="948"/>
      <sheetData sheetId="949"/>
      <sheetData sheetId="950"/>
      <sheetData sheetId="951"/>
      <sheetData sheetId="952"/>
      <sheetData sheetId="953"/>
      <sheetData sheetId="954"/>
      <sheetData sheetId="955"/>
      <sheetData sheetId="956"/>
      <sheetData sheetId="957"/>
      <sheetData sheetId="958"/>
      <sheetData sheetId="959"/>
      <sheetData sheetId="960"/>
      <sheetData sheetId="961"/>
      <sheetData sheetId="962"/>
      <sheetData sheetId="963"/>
      <sheetData sheetId="964"/>
      <sheetData sheetId="965"/>
      <sheetData sheetId="966"/>
      <sheetData sheetId="967"/>
      <sheetData sheetId="968"/>
      <sheetData sheetId="969"/>
      <sheetData sheetId="970"/>
      <sheetData sheetId="971"/>
      <sheetData sheetId="972"/>
      <sheetData sheetId="973"/>
      <sheetData sheetId="974"/>
      <sheetData sheetId="975"/>
      <sheetData sheetId="976"/>
      <sheetData sheetId="977"/>
      <sheetData sheetId="978"/>
      <sheetData sheetId="979"/>
      <sheetData sheetId="980"/>
      <sheetData sheetId="981"/>
      <sheetData sheetId="982"/>
      <sheetData sheetId="983"/>
      <sheetData sheetId="984"/>
      <sheetData sheetId="985"/>
      <sheetData sheetId="986"/>
      <sheetData sheetId="987"/>
      <sheetData sheetId="988"/>
      <sheetData sheetId="989"/>
      <sheetData sheetId="990"/>
      <sheetData sheetId="991"/>
      <sheetData sheetId="992"/>
      <sheetData sheetId="993"/>
      <sheetData sheetId="994"/>
      <sheetData sheetId="995"/>
      <sheetData sheetId="996"/>
      <sheetData sheetId="997"/>
      <sheetData sheetId="998"/>
      <sheetData sheetId="999"/>
      <sheetData sheetId="1000"/>
      <sheetData sheetId="1001"/>
      <sheetData sheetId="1002"/>
      <sheetData sheetId="1003"/>
      <sheetData sheetId="1004"/>
      <sheetData sheetId="1005"/>
      <sheetData sheetId="1006"/>
      <sheetData sheetId="1007"/>
      <sheetData sheetId="1008"/>
      <sheetData sheetId="1009"/>
      <sheetData sheetId="1010"/>
      <sheetData sheetId="1011"/>
      <sheetData sheetId="1012"/>
      <sheetData sheetId="1013"/>
      <sheetData sheetId="1014"/>
      <sheetData sheetId="1015"/>
      <sheetData sheetId="1016"/>
      <sheetData sheetId="1017"/>
      <sheetData sheetId="1018"/>
      <sheetData sheetId="1019"/>
      <sheetData sheetId="1020"/>
      <sheetData sheetId="1021"/>
      <sheetData sheetId="1022"/>
      <sheetData sheetId="1023"/>
      <sheetData sheetId="1024"/>
      <sheetData sheetId="1025"/>
      <sheetData sheetId="1026"/>
      <sheetData sheetId="1027"/>
      <sheetData sheetId="1028"/>
      <sheetData sheetId="1029"/>
      <sheetData sheetId="1030"/>
      <sheetData sheetId="1031"/>
      <sheetData sheetId="1032"/>
      <sheetData sheetId="1033"/>
      <sheetData sheetId="1034"/>
      <sheetData sheetId="1035"/>
      <sheetData sheetId="1036"/>
      <sheetData sheetId="1037"/>
      <sheetData sheetId="1038"/>
      <sheetData sheetId="1039"/>
      <sheetData sheetId="1040"/>
      <sheetData sheetId="1041"/>
      <sheetData sheetId="1042"/>
      <sheetData sheetId="1043"/>
      <sheetData sheetId="1044"/>
      <sheetData sheetId="1045"/>
      <sheetData sheetId="1046"/>
      <sheetData sheetId="1047"/>
      <sheetData sheetId="1048"/>
      <sheetData sheetId="1049"/>
      <sheetData sheetId="1050"/>
      <sheetData sheetId="1051"/>
      <sheetData sheetId="1052"/>
      <sheetData sheetId="1053"/>
      <sheetData sheetId="1054"/>
      <sheetData sheetId="1055"/>
      <sheetData sheetId="1056"/>
      <sheetData sheetId="1057"/>
      <sheetData sheetId="1058"/>
      <sheetData sheetId="1059"/>
      <sheetData sheetId="1060"/>
      <sheetData sheetId="1061"/>
      <sheetData sheetId="1062"/>
      <sheetData sheetId="1063"/>
      <sheetData sheetId="1064"/>
      <sheetData sheetId="1065" refreshError="1"/>
      <sheetData sheetId="1066" refreshError="1"/>
      <sheetData sheetId="1067" refreshError="1"/>
      <sheetData sheetId="1068" refreshError="1"/>
      <sheetData sheetId="1069" refreshError="1"/>
      <sheetData sheetId="1070" refreshError="1"/>
      <sheetData sheetId="1071" refreshError="1"/>
      <sheetData sheetId="1072" refreshError="1"/>
      <sheetData sheetId="1073" refreshError="1"/>
      <sheetData sheetId="1074"/>
      <sheetData sheetId="1075"/>
      <sheetData sheetId="1076"/>
      <sheetData sheetId="1077"/>
      <sheetData sheetId="1078"/>
      <sheetData sheetId="1079"/>
      <sheetData sheetId="1080" refreshError="1"/>
      <sheetData sheetId="1081" refreshError="1"/>
      <sheetData sheetId="1082"/>
      <sheetData sheetId="1083"/>
      <sheetData sheetId="1084"/>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refreshError="1"/>
      <sheetData sheetId="1097" refreshError="1"/>
      <sheetData sheetId="1098" refreshError="1"/>
      <sheetData sheetId="1099" refreshError="1"/>
      <sheetData sheetId="1100" refreshError="1"/>
      <sheetData sheetId="1101" refreshError="1"/>
      <sheetData sheetId="1102"/>
      <sheetData sheetId="1103" refreshError="1"/>
      <sheetData sheetId="1104" refreshError="1"/>
      <sheetData sheetId="1105" refreshError="1"/>
      <sheetData sheetId="1106" refreshError="1"/>
      <sheetData sheetId="1107" refreshError="1"/>
      <sheetData sheetId="1108" refreshError="1"/>
      <sheetData sheetId="1109" refreshError="1"/>
      <sheetData sheetId="1110" refreshError="1"/>
      <sheetData sheetId="1111" refreshError="1"/>
      <sheetData sheetId="1112" refreshError="1"/>
      <sheetData sheetId="1113" refreshError="1"/>
      <sheetData sheetId="1114" refreshError="1"/>
      <sheetData sheetId="1115" refreshError="1"/>
      <sheetData sheetId="1116" refreshError="1"/>
      <sheetData sheetId="1117" refreshError="1"/>
      <sheetData sheetId="1118" refreshError="1"/>
      <sheetData sheetId="1119"/>
      <sheetData sheetId="1120"/>
      <sheetData sheetId="1121"/>
      <sheetData sheetId="1122"/>
      <sheetData sheetId="1123"/>
      <sheetData sheetId="1124"/>
      <sheetData sheetId="1125"/>
      <sheetData sheetId="1126"/>
      <sheetData sheetId="1127"/>
      <sheetData sheetId="1128"/>
      <sheetData sheetId="1129"/>
      <sheetData sheetId="1130"/>
      <sheetData sheetId="1131"/>
      <sheetData sheetId="1132"/>
      <sheetData sheetId="1133"/>
      <sheetData sheetId="1134"/>
      <sheetData sheetId="1135"/>
      <sheetData sheetId="1136"/>
      <sheetData sheetId="1137"/>
      <sheetData sheetId="1138" refreshError="1"/>
      <sheetData sheetId="1139" refreshError="1"/>
      <sheetData sheetId="1140" refreshError="1"/>
      <sheetData sheetId="1141" refreshError="1"/>
      <sheetData sheetId="1142" refreshError="1"/>
      <sheetData sheetId="1143" refreshError="1"/>
      <sheetData sheetId="1144" refreshError="1"/>
      <sheetData sheetId="1145" refreshError="1"/>
      <sheetData sheetId="1146" refreshError="1"/>
      <sheetData sheetId="1147" refreshError="1"/>
      <sheetData sheetId="1148" refreshError="1"/>
      <sheetData sheetId="1149" refreshError="1"/>
      <sheetData sheetId="1150" refreshError="1"/>
      <sheetData sheetId="1151" refreshError="1"/>
      <sheetData sheetId="1152" refreshError="1"/>
      <sheetData sheetId="1153" refreshError="1"/>
      <sheetData sheetId="1154" refreshError="1"/>
      <sheetData sheetId="1155">
        <row r="65">
          <cell r="A65" t="str">
            <v>(II)</v>
          </cell>
        </row>
      </sheetData>
      <sheetData sheetId="1156">
        <row r="65">
          <cell r="A65" t="str">
            <v>(II)</v>
          </cell>
        </row>
      </sheetData>
      <sheetData sheetId="1157" refreshError="1"/>
      <sheetData sheetId="1158" refreshError="1"/>
      <sheetData sheetId="1159" refreshError="1"/>
      <sheetData sheetId="1160" refreshError="1"/>
      <sheetData sheetId="1161" refreshError="1"/>
      <sheetData sheetId="1162" refreshError="1"/>
      <sheetData sheetId="1163" refreshError="1"/>
      <sheetData sheetId="1164" refreshError="1"/>
      <sheetData sheetId="1165" refreshError="1"/>
      <sheetData sheetId="1166" refreshError="1"/>
      <sheetData sheetId="1167" refreshError="1"/>
      <sheetData sheetId="1168" refreshError="1"/>
      <sheetData sheetId="1169" refreshError="1"/>
      <sheetData sheetId="1170" refreshError="1"/>
      <sheetData sheetId="1171" refreshError="1"/>
      <sheetData sheetId="1172" refreshError="1"/>
      <sheetData sheetId="1173" refreshError="1"/>
      <sheetData sheetId="1174" refreshError="1"/>
      <sheetData sheetId="1175" refreshError="1"/>
      <sheetData sheetId="1176" refreshError="1"/>
      <sheetData sheetId="1177" refreshError="1"/>
      <sheetData sheetId="1178" refreshError="1"/>
      <sheetData sheetId="1179" refreshError="1"/>
      <sheetData sheetId="1180" refreshError="1"/>
      <sheetData sheetId="1181" refreshError="1"/>
      <sheetData sheetId="1182" refreshError="1"/>
      <sheetData sheetId="1183" refreshError="1"/>
      <sheetData sheetId="1184" refreshError="1"/>
      <sheetData sheetId="1185" refreshError="1"/>
      <sheetData sheetId="1186" refreshError="1"/>
      <sheetData sheetId="1187" refreshError="1"/>
      <sheetData sheetId="1188" refreshError="1"/>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20.BOM"/>
      <sheetName val="020.DRG"/>
      <sheetName val="DEC-513 DOM"/>
      <sheetName val="DEC-513 KIT"/>
      <sheetName val="DEC-513 EXP"/>
      <sheetName val="LSTPOSEP"/>
    </sheetNames>
    <sheetDataSet>
      <sheetData sheetId="0"/>
      <sheetData sheetId="1"/>
      <sheetData sheetId="2"/>
      <sheetData sheetId="3"/>
      <sheetData sheetId="4"/>
      <sheetData sheetId="5"/>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d-recd_98&amp;99 "/>
      <sheetName val="ord-lost_98&amp;99"/>
      <sheetName val="ENQU_NOT_PART"/>
      <sheetName val="MKT_SHARE"/>
      <sheetName val="MKT_SEGMENT"/>
      <sheetName val="Competitors"/>
      <sheetName val="ord-lost_98&amp;99 (2)"/>
      <sheetName val="Table"/>
      <sheetName val="MR"/>
      <sheetName val="LOCAL RATES"/>
      <sheetName val="#REF"/>
      <sheetName val="Sheet1"/>
      <sheetName val="Index"/>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 1"/>
      <sheetName val="FORM 2"/>
      <sheetName val="FORM 3"/>
      <sheetName val="FORM 4"/>
      <sheetName val="FORM 5"/>
      <sheetName val="FORM 5A"/>
      <sheetName val="FORM 6"/>
      <sheetName val="FORM 6A"/>
      <sheetName val="FORM 6B"/>
      <sheetName val="FORM 8"/>
      <sheetName val="f.01"/>
      <sheetName val="REV-GM"/>
      <sheetName val="ord blog SA"/>
      <sheetName val="PROJ.LIST"/>
      <sheetName val="direct_enq"/>
      <sheetName val="epc_enq"/>
      <sheetName val="enq.bank"/>
      <sheetName val="Sheet1"/>
      <sheetName val="bs BP 04 SA"/>
      <sheetName val="dsoinv"/>
      <sheetName val="FORM NO.BP 09"/>
      <sheetName val="FORM NO.BP 10"/>
      <sheetName val="FORM NO.BP 11"/>
      <sheetName val="FORM NO.BP12"/>
      <sheetName val="FORM NO.BP13"/>
      <sheetName val="FORM NO.BP14"/>
      <sheetName val="FORM NO.BP15"/>
      <sheetName val="GP-allocation"/>
      <sheetName val="Sales-own"/>
      <sheetName val="REV_GM"/>
      <sheetName val="ORD.BLOG"/>
      <sheetName val="ord-lost_98&amp;99"/>
    </sheetNames>
    <sheetDataSet>
      <sheetData sheetId="0" refreshError="1"/>
      <sheetData sheetId="1" refreshError="1"/>
      <sheetData sheetId="2" refreshError="1"/>
      <sheetData sheetId="3" refreshError="1"/>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trag"/>
      <sheetName val="Prämissen1"/>
      <sheetName val="Prämissen2"/>
      <sheetName val="Prämissen3"/>
      <sheetName val="Ausgabenplan"/>
      <sheetName val="kalkAbschreib"/>
      <sheetName val="Seite 1"/>
      <sheetName val="Seite 2"/>
      <sheetName val="Seite 3"/>
      <sheetName val="Modul1"/>
      <sheetName val="Seite_1"/>
      <sheetName val="Seite_2"/>
      <sheetName val="Seite_3"/>
      <sheetName val="Budget Sheet"/>
      <sheetName val="PROGRAM"/>
      <sheetName val="CASHFLOW"/>
      <sheetName val="Graphs"/>
      <sheetName val="Seite_11"/>
      <sheetName val="Seite_21"/>
      <sheetName val="Seite_31"/>
      <sheetName val="Budget_Sheet"/>
    </sheetNames>
    <sheetDataSet>
      <sheetData sheetId="0" refreshError="1">
        <row r="32">
          <cell r="E32">
            <v>1</v>
          </cell>
          <cell r="F32">
            <v>2</v>
          </cell>
          <cell r="G32">
            <v>3</v>
          </cell>
          <cell r="H32">
            <v>4</v>
          </cell>
          <cell r="I32">
            <v>5</v>
          </cell>
          <cell r="J32">
            <v>6</v>
          </cell>
          <cell r="K32">
            <v>7</v>
          </cell>
          <cell r="L32">
            <v>8</v>
          </cell>
          <cell r="M32">
            <v>9</v>
          </cell>
          <cell r="N32">
            <v>10</v>
          </cell>
          <cell r="O32">
            <v>11</v>
          </cell>
          <cell r="P32">
            <v>12</v>
          </cell>
          <cell r="Q32">
            <v>13</v>
          </cell>
          <cell r="R32">
            <v>14</v>
          </cell>
          <cell r="S32">
            <v>15</v>
          </cell>
          <cell r="T32">
            <v>16</v>
          </cell>
          <cell r="U32">
            <v>17</v>
          </cell>
          <cell r="V32">
            <v>18</v>
          </cell>
          <cell r="W32">
            <v>19</v>
          </cell>
          <cell r="X32">
            <v>20</v>
          </cell>
        </row>
        <row r="77">
          <cell r="E77">
            <v>-3.2223499999999996</v>
          </cell>
          <cell r="F77">
            <v>-0.94346499999999922</v>
          </cell>
          <cell r="G77">
            <v>1.7632630000000009</v>
          </cell>
          <cell r="H77">
            <v>4.6448224900000001</v>
          </cell>
          <cell r="I77">
            <v>7.7085514772000021</v>
          </cell>
          <cell r="J77">
            <v>10.962154964641002</v>
          </cell>
          <cell r="K77">
            <v>14.413723303861483</v>
          </cell>
          <cell r="L77">
            <v>18.071751465272641</v>
          </cell>
          <cell r="M77">
            <v>21.945159272140902</v>
          </cell>
          <cell r="N77">
            <v>26.043312646360715</v>
          </cell>
          <cell r="O77" t="str">
            <v/>
          </cell>
          <cell r="P77" t="str">
            <v/>
          </cell>
          <cell r="Q77" t="str">
            <v/>
          </cell>
          <cell r="R77" t="str">
            <v/>
          </cell>
          <cell r="S77" t="str">
            <v/>
          </cell>
          <cell r="T77" t="str">
            <v/>
          </cell>
          <cell r="U77" t="str">
            <v/>
          </cell>
          <cell r="V77" t="str">
            <v/>
          </cell>
          <cell r="W77" t="str">
            <v/>
          </cell>
          <cell r="X77" t="str">
            <v/>
          </cell>
        </row>
        <row r="78">
          <cell r="E78">
            <v>-4.4196174999999993</v>
          </cell>
          <cell r="F78">
            <v>-3.2562527499999998</v>
          </cell>
          <cell r="G78">
            <v>-1.9431429499999995</v>
          </cell>
          <cell r="H78">
            <v>-0.56884212849999949</v>
          </cell>
          <cell r="I78">
            <v>0.86921801702000079</v>
          </cell>
          <cell r="J78">
            <v>2.3737342376243507</v>
          </cell>
          <cell r="K78">
            <v>3.9475381563515186</v>
          </cell>
          <cell r="L78">
            <v>5.5936030128454242</v>
          </cell>
          <cell r="M78">
            <v>7.315050745249315</v>
          </cell>
          <cell r="N78">
            <v>9.1151594262262474</v>
          </cell>
          <cell r="O78" t="str">
            <v/>
          </cell>
          <cell r="P78" t="str">
            <v/>
          </cell>
          <cell r="Q78" t="str">
            <v/>
          </cell>
          <cell r="R78" t="str">
            <v/>
          </cell>
          <cell r="S78" t="str">
            <v/>
          </cell>
          <cell r="T78" t="str">
            <v/>
          </cell>
          <cell r="U78" t="str">
            <v/>
          </cell>
          <cell r="V78" t="str">
            <v/>
          </cell>
          <cell r="W78" t="str">
            <v/>
          </cell>
          <cell r="X78" t="str">
            <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 sheetId="12"/>
      <sheetData sheetId="13" refreshError="1"/>
      <sheetData sheetId="14" refreshError="1"/>
      <sheetData sheetId="15" refreshError="1"/>
      <sheetData sheetId="16" refreshError="1"/>
      <sheetData sheetId="17"/>
      <sheetData sheetId="18"/>
      <sheetData sheetId="19"/>
      <sheetData sheetId="20"/>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xxxxx"/>
      <sheetName val="200308 det"/>
      <sheetName val="REVENUES &amp; BS"/>
      <sheetName val="NOWC"/>
      <sheetName val="dsoinv"/>
      <sheetName val="CoE"/>
      <sheetName val="WORKING CAPITAL"/>
      <sheetName val="SG&amp;A"/>
      <sheetName val="bs BP 04 SA"/>
    </sheetNames>
    <sheetDataSet>
      <sheetData sheetId="0" refreshError="1"/>
      <sheetData sheetId="1"/>
      <sheetData sheetId="2"/>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3-2004Colaw"/>
      <sheetName val="2002-2003"/>
      <sheetName val="sum"/>
      <sheetName val="Sheet2"/>
      <sheetName val="Sheet3"/>
    </sheetNames>
    <sheetDataSet>
      <sheetData sheetId="0" refreshError="1"/>
      <sheetData sheetId="1" refreshError="1"/>
      <sheetData sheetId="2" refreshError="1"/>
      <sheetData sheetId="3" refreshError="1"/>
      <sheetData sheetId="4" refreshError="1"/>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top 2B cer "/>
      <sheetName val="CIVIL abs II B CER  "/>
      <sheetName val="landscaping"/>
      <sheetName val="CUSTOMER WORKS "/>
      <sheetName val="Sales rate sheet"/>
      <sheetName val="2B specialised  "/>
      <sheetName val="2b BACKFILLING"/>
      <sheetName val="ANTI TERMITE sol"/>
      <sheetName val="PCC"/>
      <sheetName val="RCC,FDN"/>
      <sheetName val="RCC,COL"/>
      <sheetName val="RCC SEPTIC TANK"/>
      <sheetName val="RCC SLAB"/>
      <sheetName val="F.ESCAPE ST.RCC"/>
      <sheetName val="RCC,Ret. Wall"/>
      <sheetName val="RCC,WALL"/>
      <sheetName val="CABL TRE,RCC"/>
      <sheetName val="rcc lintels"/>
      <sheetName val="TUNNEL,RCC"/>
      <sheetName val="SWD  RCC"/>
      <sheetName val="RCC PLINTH BEAM "/>
      <sheetName val="sump,RCC"/>
      <sheetName val="SHU,FDN"/>
      <sheetName val="SHU,COL"/>
      <sheetName val="SHU,WALL"/>
      <sheetName val="SWD shu"/>
      <sheetName val="SHU PLINTH BEAMS "/>
      <sheetName val="ShUTTER LINTEL"/>
      <sheetName val="SHU,SLAB  "/>
      <sheetName val="shu.re.wall"/>
      <sheetName val="shu,stair"/>
      <sheetName val="s.tank sh"/>
      <sheetName val="TUNNEL,SHU"/>
      <sheetName val="cabl tren,shu"/>
      <sheetName val="SUMP,SHUT"/>
      <sheetName val="prestressing"/>
      <sheetName val="precast"/>
      <sheetName val="BLOCKWORK"/>
      <sheetName val="Plastering"/>
      <sheetName val="Brickbat jelly"/>
      <sheetName val="IPS"/>
      <sheetName val="Screed"/>
      <sheetName val="POP"/>
      <sheetName val="WATERP."/>
      <sheetName val="MIsc_POLYETH. SHEET"/>
      <sheetName val="structural"/>
      <sheetName val="TEMP."/>
      <sheetName val="Drawings "/>
      <sheetName val="rework claim status "/>
      <sheetName val="project data sheet"/>
      <sheetName val="figures"/>
      <sheetName val="2B landscaping meas sheet"/>
      <sheetName val="hanging restaurant area modi"/>
      <sheetName val=" ROAD &amp; WALL _2B"/>
      <sheetName val="Perf Distribution"/>
      <sheetName val="Assumptions"/>
      <sheetName val="RCC_Ret_ Wall"/>
      <sheetName val="2B_August 2K2"/>
      <sheetName val="Labour &amp; Plant"/>
      <sheetName val="Labour productivity"/>
      <sheetName val="Formwork - Planned"/>
      <sheetName val="Concrete - planned"/>
      <sheetName val="RA-markate"/>
      <sheetName val="LABOUR"/>
      <sheetName val="Stress Calculation"/>
      <sheetName val="Fill this out first..."/>
      <sheetName val="May"/>
      <sheetName val="Lead"/>
      <sheetName val="Boq"/>
      <sheetName val="Formulas"/>
      <sheetName val="Financials"/>
      <sheetName val="Project Budget Worksheet"/>
      <sheetName val="VCH-SLC"/>
      <sheetName val="Supplier"/>
      <sheetName val="Basement Budget"/>
      <sheetName val="13. Steel - Ratio"/>
      <sheetName val="strand"/>
      <sheetName val="Pay_Sep06"/>
      <sheetName val="9. Package split - Cost "/>
      <sheetName val="Footings"/>
      <sheetName val="Main-Material"/>
      <sheetName val="Extra Item"/>
      <sheetName val="Database"/>
      <sheetName val="SCHEDULE"/>
      <sheetName val="schedule nos"/>
      <sheetName val="IO LIST"/>
      <sheetName val="FORM7"/>
      <sheetName val="Bill 3 - Site Works"/>
      <sheetName val="BASIS -DEC 08"/>
      <sheetName val="Builtup Area"/>
      <sheetName val="Sheet2"/>
      <sheetName val="TBAL9697 -group wise  sdpl"/>
      <sheetName val="PRECAST lightconc-II"/>
      <sheetName val="Sheet3"/>
      <sheetName val="Material"/>
      <sheetName val="Package split - Cost"/>
      <sheetName val="10. &amp; 11. Rate Code &amp; BQ"/>
      <sheetName val="Linked Lead"/>
      <sheetName val="Currency Sheet"/>
      <sheetName val="Current Bill MB ref"/>
      <sheetName val="Approved MTD Proj #'s"/>
      <sheetName val="RA_markate"/>
      <sheetName val="Estimate"/>
      <sheetName val="labour coeff"/>
      <sheetName val="Staff Acco."/>
      <sheetName val="p&amp;m"/>
      <sheetName val="INDEX"/>
      <sheetName val="AREAS"/>
      <sheetName val="2gii"/>
      <sheetName val="REVENUES &amp; BS"/>
      <sheetName val="crews"/>
      <sheetName val="Assmpns"/>
      <sheetName val="NetBQ"/>
      <sheetName val="電気設備表"/>
      <sheetName val="XChange Rate"/>
      <sheetName val="Master Data Sheet"/>
      <sheetName val="Cost summary"/>
      <sheetName val="Costing"/>
      <sheetName val="BOQ -Block A"/>
      <sheetName val="월선수금"/>
      <sheetName val="Cleaning &amp; Grubbing"/>
      <sheetName val="Det_Des"/>
      <sheetName val="Civil Boq"/>
      <sheetName val="Rate Analysis"/>
      <sheetName val="BM"/>
      <sheetName val="HEAD"/>
      <sheetName val="Data"/>
      <sheetName val="analysis"/>
      <sheetName val="RES-PLANNING"/>
      <sheetName val="INPUT SHEET"/>
      <sheetName val="Estimation"/>
      <sheetName val="8200AOC"/>
      <sheetName val="conc-foot-gradeslab"/>
      <sheetName val="Improvements"/>
      <sheetName val="sumary"/>
      <sheetName val="nVision"/>
      <sheetName val="Headings"/>
      <sheetName val="Inc.St.-Link"/>
      <sheetName val="Results"/>
      <sheetName val="PLGroupings"/>
      <sheetName val="Quotation"/>
      <sheetName val="Cost_any"/>
      <sheetName val="Intro"/>
      <sheetName val="ABB"/>
      <sheetName val="PLAN_FEB97"/>
      <sheetName val="Input"/>
      <sheetName val="3cd Annexure"/>
      <sheetName val="Sheet1"/>
      <sheetName val="Consolidated"/>
      <sheetName val="Msht 5F"/>
      <sheetName val="Assumption"/>
      <sheetName val="Break up Sheet"/>
      <sheetName val="Component Pricing, Costs"/>
      <sheetName val="Pay_Rec"/>
      <sheetName val="calcul"/>
      <sheetName val="Cashflow projection"/>
      <sheetName val="LISTS"/>
      <sheetName val="E1"/>
      <sheetName val="Manpower"/>
      <sheetName val="INTERIOR"/>
      <sheetName val="Boq - Flats"/>
      <sheetName val="Variables_x"/>
      <sheetName val="RA"/>
      <sheetName val="factors"/>
      <sheetName val="beam-reinft"/>
      <sheetName val="Site Dev BOQ"/>
      <sheetName val="Sheet3 (2)"/>
      <sheetName val="segment_topsheet"/>
      <sheetName val="Design"/>
      <sheetName val="SALIENT"/>
      <sheetName val="LEVEL SHEET"/>
      <sheetName val="소상 &quot;1&quot;"/>
      <sheetName val="Pay Rec"/>
      <sheetName val="Driveway Beams"/>
      <sheetName val="Variables"/>
      <sheetName val="TASKRSRC (2)"/>
      <sheetName val="TARGET"/>
      <sheetName val="BASELINE"/>
      <sheetName val="재1"/>
      <sheetName val="MATERIALS_masterlist"/>
      <sheetName val="Area Statement 151111"/>
      <sheetName val="3. Elemental Summary"/>
      <sheetName val="LIST OF MAKES"/>
      <sheetName val="AOR"/>
      <sheetName val="Macro1"/>
      <sheetName val="Labor abs-NMR"/>
      <sheetName val="Non-Factory"/>
      <sheetName val="INDIGINEOUS ITEMS "/>
      <sheetName val="ord-lost_98&amp;99"/>
      <sheetName val="key dates"/>
      <sheetName val="Actuals"/>
      <sheetName val="fa"/>
      <sheetName val="FSM"/>
      <sheetName val="TRVL"/>
      <sheetName val="UK"/>
      <sheetName val="IGAAP"/>
      <sheetName val="ctrl"/>
      <sheetName val="DetEst"/>
      <sheetName val="Sheet5"/>
      <sheetName val="site fab&amp;ernstr"/>
      <sheetName val="Column L1 to L2"/>
      <sheetName val="Column L2 to L3"/>
      <sheetName val="BEAM"/>
      <sheetName val="RAMP 3"/>
      <sheetName val="RAMP 1"/>
      <sheetName val="staircase"/>
      <sheetName val="R_Wall"/>
      <sheetName val="Column B1 to L1"/>
      <sheetName val="Slab L1"/>
      <sheetName val="Slab L2"/>
      <sheetName val="Basic Rates"/>
      <sheetName val="ABP inputs"/>
      <sheetName val="Synergy Sales Budget"/>
      <sheetName val="计算表"/>
      <sheetName val="单位"/>
      <sheetName val="cul-invSUBMITTED"/>
      <sheetName val="STG"/>
      <sheetName val="투입인력"/>
      <sheetName val="Plant &amp;  Machinery"/>
      <sheetName val="Levels"/>
      <sheetName val="SP Break Up"/>
      <sheetName val="PUMP"/>
      <sheetName val="Joinery"/>
      <sheetName val="Reference Information"/>
      <sheetName val="Employee List"/>
      <sheetName val="Sales Office"/>
      <sheetName val="CABLE DATA"/>
      <sheetName val="S &amp; A"/>
      <sheetName val="3MLKQ"/>
      <sheetName val="COLUMN"/>
      <sheetName val="Column steel"/>
      <sheetName val="inWords"/>
      <sheetName val="Links"/>
      <sheetName val="BANK TRANSFER"/>
      <sheetName val="nanjprofit"/>
      <sheetName val="Sump_cal"/>
      <sheetName val="PC"/>
      <sheetName val="ACS(1)"/>
      <sheetName val="FAS-C(4)"/>
      <sheetName val="CCTV(old)"/>
      <sheetName val="Working"/>
      <sheetName val="Agency BS"/>
      <sheetName val="GBW"/>
      <sheetName val="#REF"/>
      <sheetName val="_top_2B_cer_"/>
      <sheetName val="CIVIL_abs_II_B_CER__"/>
      <sheetName val="CUSTOMER_WORKS_"/>
      <sheetName val="Sales_rate_sheet"/>
      <sheetName val="2B_specialised__"/>
      <sheetName val="2b_BACKFILLING"/>
      <sheetName val="ANTI_TERMITE_sol"/>
      <sheetName val="RCC_SEPTIC_TANK"/>
      <sheetName val="RCC_SLAB"/>
      <sheetName val="F_ESCAPE_ST_RCC"/>
      <sheetName val="RCC,Ret__Wall"/>
      <sheetName val="CABL_TRE,RCC"/>
      <sheetName val="rcc_lintels"/>
      <sheetName val="SWD__RCC"/>
      <sheetName val="RCC_PLINTH_BEAM_"/>
      <sheetName val="SWD_shu"/>
      <sheetName val="SHU_PLINTH_BEAMS_"/>
      <sheetName val="ShUTTER_LINTEL"/>
      <sheetName val="SHU,SLAB__"/>
      <sheetName val="shu_re_wall"/>
      <sheetName val="s_tank_sh"/>
      <sheetName val="cabl_tren,shu"/>
      <sheetName val="Brickbat_jelly"/>
      <sheetName val="WATERP_"/>
      <sheetName val="MIsc_POLYETH__SHEET"/>
      <sheetName val="TEMP_"/>
      <sheetName val="Drawings_"/>
      <sheetName val="rework_claim_status_"/>
      <sheetName val="project_data_sheet"/>
      <sheetName val="2B_landscaping_meas_sheet"/>
      <sheetName val="hanging_restaurant_area_modi"/>
      <sheetName val="_ROAD_&amp;_WALL__2B"/>
      <sheetName val="RCC_Ret__Wall"/>
      <sheetName val="13__Steel_-_Ratio"/>
      <sheetName val="Labour_productivity"/>
      <sheetName val="Project_Budget_Worksheet"/>
      <sheetName val="Stress_Calculation"/>
      <sheetName val="9__Package_split_-_Cost_"/>
      <sheetName val="2B_August_2K2"/>
      <sheetName val="Extra_Item"/>
      <sheetName val="Fill_this_out_first___"/>
      <sheetName val="schedule_nos"/>
      <sheetName val="IO_LIST"/>
      <sheetName val="Linked_Lead"/>
      <sheetName val="Currency_Sheet"/>
      <sheetName val="Bill_3_-_Site_Works"/>
      <sheetName val="Current_Bill_MB_ref"/>
      <sheetName val="10__&amp;_11__Rate_Code_&amp;_BQ"/>
      <sheetName val="BASIS_-DEC_08"/>
      <sheetName val="Builtup_Area"/>
      <sheetName val="Formwork_-_Planned"/>
      <sheetName val="Concrete_-_planned"/>
      <sheetName val="TBAL9697_-group_wise__sdpl"/>
      <sheetName val="Package_split_-_Cost"/>
      <sheetName val="PRECAST_lightconc-II"/>
      <sheetName val="Basement_Budget"/>
      <sheetName val="Approved_MTD_Proj_#'s"/>
      <sheetName val="Civil_Boq"/>
      <sheetName val="labour_coeff"/>
      <sheetName val="Staff_Acco_"/>
      <sheetName val="Cost_summary"/>
      <sheetName val="Master_Data_Sheet"/>
      <sheetName val="INPUT_SHEET"/>
      <sheetName val="Inc_St_-Link"/>
      <sheetName val="XChange_Rate"/>
      <sheetName val="Break_up_Sheet"/>
      <sheetName val="BOQ_-Block_A"/>
      <sheetName val="Cleaning_&amp;_Grubbing"/>
      <sheetName val="Rate_Analysis"/>
      <sheetName val="3cd_Annexure"/>
      <sheetName val="Component_Pricing,_Costs"/>
      <sheetName val="Sheet3_(2)"/>
      <sheetName val="Msht_5F"/>
      <sheetName val="Labor_abs-NMR"/>
      <sheetName val="소상_&quot;1&quot;"/>
      <sheetName val="Site_Dev_BOQ"/>
      <sheetName val="LEVEL_SHEET"/>
      <sheetName val="Driveway_Beams"/>
      <sheetName val="LIST_OF_MAKES"/>
      <sheetName val="site_fab&amp;ernstr"/>
      <sheetName val="TASKRSRC_(2)"/>
      <sheetName val="Cashflow_projection"/>
      <sheetName val="Boq_-_Flats"/>
      <sheetName val="RECAPITULATION"/>
      <sheetName val="BOQ_Direct_selling cost"/>
      <sheetName val="Meas.-Hotel Part"/>
      <sheetName val="Block A - BOQ"/>
      <sheetName val="INPUTS"/>
      <sheetName val="NEW Main"/>
      <sheetName val="Cover"/>
      <sheetName val="Labour_&amp;_Plant"/>
      <sheetName val="3__Elemental_Summary"/>
      <sheetName val="Perf_Distribution"/>
      <sheetName val="REVENUES_&amp;_BS"/>
      <sheetName val="Area_Statement_151111"/>
      <sheetName val="INDIGINEOUS_ITEMS_"/>
      <sheetName val="SP_Break_Up"/>
      <sheetName val="Column_L1_to_L2"/>
      <sheetName val="Column_L2_to_L3"/>
      <sheetName val="RAMP_3"/>
      <sheetName val="RAMP_1"/>
      <sheetName val="Column_B1_to_L1"/>
      <sheetName val="Slab_L1"/>
      <sheetName val="Slab_L2"/>
      <sheetName val="Basic_Rates"/>
      <sheetName val="ABP_inputs"/>
      <sheetName val="Synergy_Sales_Budget"/>
      <sheetName val="Column_steel"/>
      <sheetName val="key_dates"/>
      <sheetName val="Data sheet"/>
      <sheetName val="water prop."/>
      <sheetName val="Project_ID"/>
      <sheetName val="Cover sheet"/>
      <sheetName val="Baricading"/>
      <sheetName val="CASHFLOWS"/>
      <sheetName val="SUMMARY"/>
      <sheetName val="item"/>
      <sheetName val="Wordsdata"/>
      <sheetName val="MH(on site)"/>
      <sheetName val="환율"/>
      <sheetName val="Definitions"/>
      <sheetName val="Discount &amp; Margin"/>
      <sheetName val="Adimi bldg"/>
      <sheetName val="Pump House"/>
      <sheetName val="Fuel Regu Station"/>
      <sheetName val="External Development"/>
      <sheetName val="A"/>
      <sheetName val="Voucher"/>
      <sheetName val="Publicbuilding"/>
      <sheetName val="Load Details-220kV"/>
      <sheetName val="WORK TABLE"/>
      <sheetName val="loadcal"/>
      <sheetName val="Ave.wtd.rates"/>
      <sheetName val="Material "/>
      <sheetName val="concrete"/>
      <sheetName val="Debits as on 12.04.08"/>
      <sheetName val="Pile cap"/>
      <sheetName val="PS1"/>
      <sheetName val="_top_2B_cer_1"/>
      <sheetName val="CIVIL_abs_II_B_CER__1"/>
      <sheetName val="CUSTOMER_WORKS_1"/>
      <sheetName val="Sales_rate_sheet1"/>
      <sheetName val="2B_specialised__1"/>
      <sheetName val="2b_BACKFILLING1"/>
      <sheetName val="ANTI_TERMITE_sol1"/>
      <sheetName val="RCC_SEPTIC_TANK1"/>
      <sheetName val="RCC_SLAB1"/>
      <sheetName val="F_ESCAPE_ST_RCC1"/>
      <sheetName val="RCC,Ret__Wall1"/>
      <sheetName val="CABL_TRE,RCC1"/>
      <sheetName val="rcc_lintels1"/>
      <sheetName val="SWD__RCC1"/>
      <sheetName val="RCC_PLINTH_BEAM_1"/>
      <sheetName val="SWD_shu1"/>
      <sheetName val="SHU_PLINTH_BEAMS_1"/>
      <sheetName val="ShUTTER_LINTEL1"/>
      <sheetName val="SHU,SLAB__1"/>
      <sheetName val="shu_re_wall1"/>
      <sheetName val="s_tank_sh1"/>
      <sheetName val="cabl_tren,shu1"/>
      <sheetName val="Brickbat_jelly1"/>
      <sheetName val="WATERP_1"/>
      <sheetName val="MIsc_POLYETH__SHEET1"/>
      <sheetName val="TEMP_1"/>
      <sheetName val="Drawings_1"/>
      <sheetName val="rework_claim_status_1"/>
      <sheetName val="project_data_sheet1"/>
      <sheetName val="2B_landscaping_meas_sheet1"/>
      <sheetName val="hanging_restaurant_area_modi1"/>
      <sheetName val="_ROAD_&amp;_WALL__2B1"/>
      <sheetName val="RCC_Ret__Wall1"/>
      <sheetName val="Labour_productivity1"/>
      <sheetName val="Stress_Calculation1"/>
      <sheetName val="Formwork_-_Planned1"/>
      <sheetName val="Concrete_-_planned1"/>
      <sheetName val="2B_August_2K21"/>
      <sheetName val="Fill_this_out_first___1"/>
      <sheetName val="Project_Budget_Worksheet1"/>
      <sheetName val="13__Steel_-_Ratio1"/>
      <sheetName val="Basement_Budget1"/>
      <sheetName val="TBAL9697_-group_wise__sdpl1"/>
      <sheetName val="PRECAST_lightconc-II1"/>
      <sheetName val="INPUT_SHEET1"/>
      <sheetName val="IO_LIST1"/>
      <sheetName val="9__Package_split_-_Cost_1"/>
      <sheetName val="Extra_Item1"/>
      <sheetName val="schedule_nos1"/>
      <sheetName val="Package_split_-_Cost1"/>
      <sheetName val="10__&amp;_11__Rate_Code_&amp;_BQ1"/>
      <sheetName val="Inc_St_-Link1"/>
      <sheetName val="Bill_3_-_Site_Works1"/>
      <sheetName val="Linked_Lead1"/>
      <sheetName val="Currency_Sheet1"/>
      <sheetName val="BASIS_-DEC_081"/>
      <sheetName val="Builtup_Area1"/>
      <sheetName val="Current_Bill_MB_ref1"/>
      <sheetName val="labour_coeff1"/>
      <sheetName val="Staff_Acco_1"/>
      <sheetName val="Cost_summary1"/>
      <sheetName val="Master_Data_Sheet1"/>
      <sheetName val="XChange_Rate1"/>
      <sheetName val="Civil_Boq1"/>
      <sheetName val="Approved_MTD_Proj_#'s1"/>
      <sheetName val="BOQ_-Block_A1"/>
      <sheetName val="Cleaning_&amp;_Grubbing1"/>
      <sheetName val="Rate_Analysis1"/>
      <sheetName val="Driveway_Beams1"/>
      <sheetName val="3cd_Annexure1"/>
      <sheetName val="Sheet3_(2)1"/>
      <sheetName val="Labor_abs-NMR1"/>
      <sheetName val="소상_&quot;1&quot;1"/>
      <sheetName val="Msht_5F1"/>
      <sheetName val="Break_up_Sheet1"/>
      <sheetName val="LIST_OF_MAKES1"/>
      <sheetName val="Component_Pricing,_Costs1"/>
      <sheetName val="Site_Dev_BOQ1"/>
      <sheetName val="LEVEL_SHEET1"/>
      <sheetName val="Cashflow_projection1"/>
      <sheetName val="TASKRSRC_(2)1"/>
      <sheetName val="Basic_Rates1"/>
      <sheetName val="Boq_-_Flats1"/>
      <sheetName val="site_fab&amp;ernstr1"/>
      <sheetName val="SP_Break_Up1"/>
      <sheetName val="3__Elemental_Summary1"/>
      <sheetName val="Perf_Distribution1"/>
      <sheetName val="Labour_&amp;_Plant1"/>
      <sheetName val="REVENUES_&amp;_BS1"/>
      <sheetName val="Area_Statement_1511111"/>
      <sheetName val="INDIGINEOUS_ITEMS_1"/>
      <sheetName val="당초"/>
      <sheetName val="MPR_PA_1"/>
      <sheetName val="MAT cost"/>
      <sheetName val="BOQ T4B"/>
      <sheetName val="UOM"/>
      <sheetName val="BS SCH 5 _ 9"/>
      <sheetName val="S2groupcode"/>
      <sheetName val="B1"/>
      <sheetName val="DSLP"/>
      <sheetName val="Enquire"/>
      <sheetName val="BOQ Abstract"/>
      <sheetName val="Field Values"/>
      <sheetName val="Tof"/>
      <sheetName val="预算"/>
      <sheetName val="Fin Sum"/>
      <sheetName val="Legal Risk Analysis"/>
      <sheetName val="d-safe specs"/>
      <sheetName val="Parameter"/>
      <sheetName val="Config"/>
      <sheetName val="Break Dw"/>
      <sheetName val="Hardware"/>
      <sheetName val="p1-costg"/>
      <sheetName val="Abt Foundation "/>
      <sheetName val="pier Foundation"/>
      <sheetName val="Civil Works"/>
      <sheetName val="Bu_Lookup"/>
      <sheetName val="GL_Lookup"/>
      <sheetName val="BOQ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
      <sheetName val="Crushing"/>
      <sheetName val="Reclaim"/>
      <sheetName val="Grinding"/>
      <sheetName val="Scats"/>
      <sheetName val="LF Thickener"/>
      <sheetName val="CIL"/>
      <sheetName val="Elution"/>
      <sheetName val="Reagents"/>
      <sheetName val="Services"/>
      <sheetName val="Tailings"/>
      <sheetName val="Inst"/>
      <sheetName val="Piping"/>
      <sheetName val="Electrics"/>
      <sheetName val="Other"/>
      <sheetName val="Inputs"/>
      <sheetName val="Combined"/>
      <sheetName val="Summary of qty "/>
      <sheetName val="Summary of qty  (2)"/>
      <sheetName val="COSTING"/>
      <sheetName val="BM"/>
      <sheetName val="FREIGHT"/>
      <sheetName val="EQUIPMENT"/>
      <sheetName val="STAFF"/>
      <sheetName val="TABLE 1"/>
      <sheetName val="MISC."/>
      <sheetName val="Module2"/>
      <sheetName val="batching cost"/>
      <sheetName val="BD"/>
      <sheetName val="Sheet2"/>
      <sheetName val="Sheet3"/>
      <sheetName val="Sheet4"/>
      <sheetName val="Sheet5"/>
      <sheetName val="Sheet6"/>
      <sheetName val="Sheet7"/>
      <sheetName val="Sheet8"/>
      <sheetName val="Sheet9"/>
      <sheetName val="Sheet10"/>
      <sheetName val="Pumps"/>
      <sheetName val="EF _ AC"/>
      <sheetName val="BF.2.2.1"/>
      <sheetName val="BF.2.2.2"/>
      <sheetName val="BF.2.2.3"/>
      <sheetName val="Brk"/>
      <sheetName val="ccs - erec"/>
      <sheetName val="Costcenter - erec"/>
      <sheetName val="ccs - fab"/>
      <sheetName val="Costcenter - fab "/>
      <sheetName val="eqpt-rate"/>
      <sheetName val="notes"/>
      <sheetName val="cover"/>
      <sheetName val="man.dur"/>
      <sheetName val="anchors &amp; support"/>
      <sheetName val="fdn &amp; steelwork"/>
      <sheetName val="canals, trenches, etc."/>
      <sheetName val="Sheet1"/>
      <sheetName val="ANX3A20"/>
      <sheetName val="Curves"/>
      <sheetName val="Tables"/>
      <sheetName val="note"/>
      <sheetName val="Heads"/>
      <sheetName val="Dbase"/>
      <sheetName val="Page 2"/>
      <sheetName val="CAT_5"/>
      <sheetName val="XZLC003_PART1"/>
      <sheetName val="A1 Thru A11- LUMP SUM CONST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efreshError="1"/>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hysical Progress"/>
      <sheetName val="Fin Mar"/>
      <sheetName val="cost Mar 06"/>
      <sheetName val="S curve"/>
      <sheetName val="Abstract of cost"/>
      <sheetName val="FORM7"/>
      <sheetName val="RCC,Ret. Wall"/>
      <sheetName val="REVENUES &amp; BS"/>
      <sheetName val="cul-invSUBMITTED"/>
      <sheetName val="Data Sheet"/>
      <sheetName val="PLAN_FEB97"/>
      <sheetName val="POI_MASTER_1"/>
      <sheetName val="Lead"/>
      <sheetName val="DREV"/>
      <sheetName val="CREV"/>
    </sheetNames>
    <sheetDataSet>
      <sheetData sheetId="0"/>
      <sheetData sheetId="1">
        <row r="5">
          <cell r="Q5" t="str">
            <v>Status as on :</v>
          </cell>
          <cell r="R5">
            <v>38807</v>
          </cell>
        </row>
        <row r="6">
          <cell r="A6" t="str">
            <v>Sl No</v>
          </cell>
          <cell r="B6" t="str">
            <v>Description</v>
          </cell>
          <cell r="C6" t="str">
            <v>Unit</v>
          </cell>
          <cell r="D6" t="str">
            <v>Rate</v>
          </cell>
          <cell r="E6" t="str">
            <v>BOQ Quantity</v>
          </cell>
          <cell r="G6" t="str">
            <v xml:space="preserve">Achieved </v>
          </cell>
          <cell r="R6" t="str">
            <v>Total Financial Progress</v>
          </cell>
          <cell r="S6" t="str">
            <v>Total % Achieved</v>
          </cell>
          <cell r="T6" t="str">
            <v>Remarks</v>
          </cell>
        </row>
        <row r="7">
          <cell r="E7" t="str">
            <v>Quantity</v>
          </cell>
          <cell r="F7" t="str">
            <v>Amount in Rs.</v>
          </cell>
          <cell r="G7" t="str">
            <v>%  Achieved</v>
          </cell>
          <cell r="H7" t="str">
            <v>Achieved Qty</v>
          </cell>
          <cell r="O7" t="str">
            <v>Total</v>
          </cell>
          <cell r="Q7" t="str">
            <v>Amount in Rs.</v>
          </cell>
        </row>
        <row r="8">
          <cell r="A8">
            <v>1</v>
          </cell>
          <cell r="B8" t="str">
            <v>Site Clearence &amp; Earthworks</v>
          </cell>
          <cell r="F8">
            <v>310506593</v>
          </cell>
          <cell r="H8" t="str">
            <v>Nov 05</v>
          </cell>
          <cell r="I8" t="str">
            <v>IPC 3</v>
          </cell>
          <cell r="J8" t="str">
            <v>IPC 4</v>
          </cell>
          <cell r="K8" t="str">
            <v>IPC 5(Sub)</v>
          </cell>
          <cell r="L8" t="str">
            <v>Jan 06</v>
          </cell>
          <cell r="M8" t="str">
            <v>Feb-06</v>
          </cell>
          <cell r="N8" t="str">
            <v>March 06</v>
          </cell>
          <cell r="R8">
            <v>244937103.88000003</v>
          </cell>
          <cell r="S8">
            <v>0.7888306058609198</v>
          </cell>
        </row>
        <row r="9">
          <cell r="A9">
            <v>1.01</v>
          </cell>
          <cell r="B9" t="str">
            <v xml:space="preserve">Clearing and grubbing </v>
          </cell>
          <cell r="C9" t="str">
            <v>Ha</v>
          </cell>
          <cell r="D9">
            <v>12697</v>
          </cell>
          <cell r="E9">
            <v>147</v>
          </cell>
          <cell r="F9">
            <v>1866459</v>
          </cell>
          <cell r="G9">
            <v>0.30102040816326531</v>
          </cell>
          <cell r="L9">
            <v>2.08</v>
          </cell>
          <cell r="M9">
            <v>5</v>
          </cell>
          <cell r="N9">
            <v>1.5</v>
          </cell>
          <cell r="O9">
            <v>44.25</v>
          </cell>
          <cell r="P9">
            <v>39.25</v>
          </cell>
          <cell r="Q9">
            <v>561842.25</v>
          </cell>
        </row>
        <row r="10">
          <cell r="A10">
            <v>1.1599999999999999</v>
          </cell>
          <cell r="B10" t="str">
            <v xml:space="preserve">Stripping of top soil </v>
          </cell>
          <cell r="C10" t="str">
            <v>Cum</v>
          </cell>
          <cell r="D10">
            <v>15</v>
          </cell>
          <cell r="E10">
            <v>89325</v>
          </cell>
          <cell r="F10">
            <v>1339875</v>
          </cell>
          <cell r="G10">
            <v>0</v>
          </cell>
          <cell r="M10">
            <v>0</v>
          </cell>
          <cell r="O10">
            <v>0</v>
          </cell>
          <cell r="Q10">
            <v>0</v>
          </cell>
        </row>
        <row r="11">
          <cell r="A11">
            <v>1.17</v>
          </cell>
          <cell r="B11" t="str">
            <v xml:space="preserve">Earthwork in excavation for roadway in all types of Soil </v>
          </cell>
          <cell r="C11" t="str">
            <v>Cum</v>
          </cell>
          <cell r="D11">
            <v>32</v>
          </cell>
          <cell r="E11">
            <v>541924</v>
          </cell>
          <cell r="F11">
            <v>17341568</v>
          </cell>
          <cell r="G11">
            <v>0.68037544009861162</v>
          </cell>
          <cell r="H11">
            <v>220724.38999999998</v>
          </cell>
          <cell r="L11">
            <v>78907.390000000014</v>
          </cell>
          <cell r="M11">
            <v>68729</v>
          </cell>
          <cell r="N11">
            <v>22779</v>
          </cell>
          <cell r="O11">
            <v>368711.78</v>
          </cell>
          <cell r="P11">
            <v>299982.78000000003</v>
          </cell>
          <cell r="Q11">
            <v>11798776.960000001</v>
          </cell>
        </row>
        <row r="12">
          <cell r="A12">
            <v>1.18</v>
          </cell>
          <cell r="B12" t="str">
            <v xml:space="preserve">Earthwork in excaation for road way  in Ordinary Rock / weathered rock </v>
          </cell>
          <cell r="C12" t="str">
            <v>Cum</v>
          </cell>
          <cell r="D12">
            <v>77</v>
          </cell>
          <cell r="E12">
            <v>257494</v>
          </cell>
          <cell r="F12">
            <v>19827038</v>
          </cell>
          <cell r="G12">
            <v>2.0740019961630178</v>
          </cell>
          <cell r="H12">
            <v>315237.15999999997</v>
          </cell>
          <cell r="L12">
            <v>123615.91000000009</v>
          </cell>
          <cell r="M12">
            <v>74810.000000000058</v>
          </cell>
          <cell r="N12">
            <v>19850</v>
          </cell>
          <cell r="O12">
            <v>534043.07000000007</v>
          </cell>
          <cell r="P12">
            <v>459233.07</v>
          </cell>
          <cell r="Q12">
            <v>41121316.390000008</v>
          </cell>
        </row>
        <row r="13">
          <cell r="A13">
            <v>1.19</v>
          </cell>
          <cell r="B13" t="str">
            <v xml:space="preserve">Earthwork excavation for road way in Rock Requiring Blasting </v>
          </cell>
          <cell r="C13" t="str">
            <v>Cum</v>
          </cell>
          <cell r="D13">
            <v>217</v>
          </cell>
          <cell r="E13">
            <v>631420</v>
          </cell>
          <cell r="F13">
            <v>137018140</v>
          </cell>
          <cell r="G13">
            <v>4.705210477970289E-2</v>
          </cell>
          <cell r="H13">
            <v>10652.77</v>
          </cell>
          <cell r="L13">
            <v>17381.87</v>
          </cell>
          <cell r="M13">
            <v>5965</v>
          </cell>
          <cell r="N13">
            <v>5965</v>
          </cell>
          <cell r="O13">
            <v>29709.64</v>
          </cell>
          <cell r="P13">
            <v>23744.639999999999</v>
          </cell>
          <cell r="Q13">
            <v>6446991.8799999999</v>
          </cell>
        </row>
        <row r="14">
          <cell r="A14">
            <v>1.2</v>
          </cell>
          <cell r="B14" t="str">
            <v>Earthwork in excation for roadway in Rock Requiring Controlled Blasting</v>
          </cell>
          <cell r="C14" t="str">
            <v>Cum</v>
          </cell>
          <cell r="D14">
            <v>306</v>
          </cell>
          <cell r="E14">
            <v>70158</v>
          </cell>
          <cell r="F14">
            <v>21468348</v>
          </cell>
          <cell r="G14">
            <v>2.9508066079420736</v>
          </cell>
          <cell r="H14">
            <v>154072.20000000001</v>
          </cell>
          <cell r="L14">
            <v>0</v>
          </cell>
          <cell r="M14">
            <v>23280</v>
          </cell>
          <cell r="N14">
            <v>10800</v>
          </cell>
          <cell r="O14">
            <v>207022.69</v>
          </cell>
          <cell r="P14">
            <v>183742.69</v>
          </cell>
          <cell r="Q14">
            <v>63348943.140000001</v>
          </cell>
        </row>
        <row r="15">
          <cell r="A15">
            <v>1.21</v>
          </cell>
          <cell r="B15" t="str">
            <v xml:space="preserve">Removal of unsuitable material excavated for roadway ad disposal </v>
          </cell>
          <cell r="C15" t="str">
            <v>Cum / Km</v>
          </cell>
          <cell r="D15">
            <v>6</v>
          </cell>
          <cell r="E15">
            <v>108384</v>
          </cell>
          <cell r="F15">
            <v>650304</v>
          </cell>
          <cell r="G15">
            <v>0</v>
          </cell>
          <cell r="H15">
            <v>32333.32</v>
          </cell>
          <cell r="L15">
            <v>21200</v>
          </cell>
          <cell r="M15">
            <v>1200</v>
          </cell>
          <cell r="N15">
            <v>1200</v>
          </cell>
          <cell r="O15">
            <v>53533.32</v>
          </cell>
          <cell r="P15">
            <v>52333.32</v>
          </cell>
          <cell r="Q15">
            <v>321199.92</v>
          </cell>
        </row>
        <row r="16">
          <cell r="A16" t="str">
            <v>1.22(a)</v>
          </cell>
          <cell r="B16" t="str">
            <v xml:space="preserve">Earthwork in Embankment using approved excavated material from roadway excavation and compacting to 95% </v>
          </cell>
          <cell r="C16" t="str">
            <v>Cum</v>
          </cell>
          <cell r="D16">
            <v>36</v>
          </cell>
          <cell r="E16">
            <v>868350</v>
          </cell>
          <cell r="F16">
            <v>31260600</v>
          </cell>
          <cell r="G16">
            <v>0.32222516266482404</v>
          </cell>
          <cell r="H16">
            <v>167384.60999999999</v>
          </cell>
          <cell r="L16">
            <v>5000</v>
          </cell>
          <cell r="M16">
            <v>69653.999999999971</v>
          </cell>
          <cell r="N16">
            <v>29104</v>
          </cell>
          <cell r="O16">
            <v>279804.21999999997</v>
          </cell>
          <cell r="P16">
            <v>210150.22</v>
          </cell>
          <cell r="Q16">
            <v>10072951.919999998</v>
          </cell>
        </row>
        <row r="17">
          <cell r="A17" t="str">
            <v>1.22(b)</v>
          </cell>
          <cell r="B17" t="str">
            <v xml:space="preserve">Earthwork in Embankment using approved excavated material from Nice/Nice  other than and compacting to 95% </v>
          </cell>
          <cell r="C17" t="str">
            <v>Cum</v>
          </cell>
          <cell r="D17">
            <v>74</v>
          </cell>
          <cell r="H17">
            <v>71744.100000000006</v>
          </cell>
          <cell r="L17">
            <v>16000</v>
          </cell>
          <cell r="M17">
            <v>0</v>
          </cell>
          <cell r="N17">
            <v>31500</v>
          </cell>
          <cell r="O17">
            <v>98744.1</v>
          </cell>
          <cell r="P17">
            <v>98744.1</v>
          </cell>
          <cell r="Q17">
            <v>7307063.4000000004</v>
          </cell>
        </row>
        <row r="18">
          <cell r="A18" t="str">
            <v>1.22(b)(i)</v>
          </cell>
          <cell r="B18" t="str">
            <v xml:space="preserve">Earthwork in Embankment using approved weathered rock excaved material from roadway excavation on between Row&amp; Toe line </v>
          </cell>
          <cell r="C18" t="str">
            <v>Cum</v>
          </cell>
          <cell r="D18">
            <v>93</v>
          </cell>
          <cell r="N18">
            <v>9200</v>
          </cell>
          <cell r="O18">
            <v>123565.16</v>
          </cell>
        </row>
        <row r="19">
          <cell r="A19">
            <v>1.23</v>
          </cell>
          <cell r="B19" t="str">
            <v xml:space="preserve">Earthwork in Embankment with approved Rock cut obtained from road way excavation </v>
          </cell>
          <cell r="C19" t="str">
            <v>Cum</v>
          </cell>
          <cell r="D19">
            <v>60</v>
          </cell>
          <cell r="E19">
            <v>0</v>
          </cell>
          <cell r="F19">
            <v>0</v>
          </cell>
          <cell r="G19">
            <v>0</v>
          </cell>
          <cell r="H19">
            <v>268652.63</v>
          </cell>
          <cell r="L19">
            <v>6000</v>
          </cell>
          <cell r="M19">
            <v>95976</v>
          </cell>
          <cell r="N19">
            <v>46068</v>
          </cell>
          <cell r="O19">
            <v>406458.63</v>
          </cell>
          <cell r="P19">
            <v>310482.63</v>
          </cell>
          <cell r="Q19">
            <v>24387517.800000001</v>
          </cell>
        </row>
        <row r="20">
          <cell r="A20">
            <v>1.24</v>
          </cell>
          <cell r="B20" t="str">
            <v xml:space="preserve">Earthwork in Embankment for Subgrade, median and shoulder with approved material obtained from roadway excavation </v>
          </cell>
          <cell r="C20" t="str">
            <v>Cum</v>
          </cell>
          <cell r="D20">
            <v>39</v>
          </cell>
          <cell r="E20">
            <v>22816</v>
          </cell>
          <cell r="F20">
            <v>889824</v>
          </cell>
          <cell r="G20">
            <v>1.7463012798036466</v>
          </cell>
          <cell r="H20">
            <v>3394</v>
          </cell>
          <cell r="L20">
            <v>1200</v>
          </cell>
          <cell r="M20">
            <v>25004</v>
          </cell>
          <cell r="N20">
            <v>15959</v>
          </cell>
          <cell r="O20">
            <v>39843.61</v>
          </cell>
          <cell r="P20">
            <v>14839.61</v>
          </cell>
          <cell r="Q20">
            <v>1553900.79</v>
          </cell>
        </row>
        <row r="21">
          <cell r="A21">
            <v>1.25</v>
          </cell>
          <cell r="B21" t="str">
            <v>Earthwork in Embankment with approved material obtained from borrow areas and compacting to 95%</v>
          </cell>
          <cell r="C21" t="str">
            <v>Cum</v>
          </cell>
          <cell r="D21">
            <v>93</v>
          </cell>
          <cell r="E21">
            <v>665652</v>
          </cell>
          <cell r="F21">
            <v>61905636</v>
          </cell>
          <cell r="G21">
            <v>0.99440799396681756</v>
          </cell>
          <cell r="H21">
            <v>256888.58000000002</v>
          </cell>
          <cell r="L21">
            <v>405041.09000000008</v>
          </cell>
          <cell r="M21">
            <v>13570</v>
          </cell>
          <cell r="O21">
            <v>661929.67000000004</v>
          </cell>
          <cell r="P21">
            <v>648359.67000000004</v>
          </cell>
          <cell r="Q21">
            <v>61559459.310000002</v>
          </cell>
        </row>
        <row r="22">
          <cell r="A22">
            <v>1.26</v>
          </cell>
          <cell r="B22" t="str">
            <v>Earthwork in Embankment for Subgrade, median and shoulder with approved material obtained from borrow areas</v>
          </cell>
          <cell r="C22" t="str">
            <v>Cum</v>
          </cell>
          <cell r="D22">
            <v>96</v>
          </cell>
          <cell r="E22">
            <v>171149</v>
          </cell>
          <cell r="F22">
            <v>16430304</v>
          </cell>
          <cell r="G22">
            <v>0.5870706226738106</v>
          </cell>
          <cell r="H22">
            <v>77623.899999999994</v>
          </cell>
          <cell r="L22">
            <v>22852.650000000009</v>
          </cell>
          <cell r="M22">
            <v>4420</v>
          </cell>
          <cell r="N22">
            <v>4420</v>
          </cell>
          <cell r="O22">
            <v>100476.55</v>
          </cell>
          <cell r="P22">
            <v>96056.55</v>
          </cell>
          <cell r="Q22">
            <v>9645748.8000000007</v>
          </cell>
        </row>
        <row r="23">
          <cell r="A23">
            <v>1.27</v>
          </cell>
          <cell r="B23" t="str">
            <v xml:space="preserve">Compaction of original ground including scarrifiying, mixing with water and compacting to achieve 95% </v>
          </cell>
          <cell r="C23" t="str">
            <v>Sqm</v>
          </cell>
          <cell r="D23">
            <v>19</v>
          </cell>
          <cell r="E23">
            <v>26763</v>
          </cell>
          <cell r="F23">
            <v>508497</v>
          </cell>
          <cell r="G23">
            <v>13.395145536748498</v>
          </cell>
          <cell r="H23">
            <v>257653.28</v>
          </cell>
          <cell r="L23">
            <v>95311.180000000051</v>
          </cell>
          <cell r="M23">
            <v>67090</v>
          </cell>
          <cell r="N23">
            <v>17390</v>
          </cell>
          <cell r="O23">
            <v>358494.28</v>
          </cell>
          <cell r="P23">
            <v>291404.28000000003</v>
          </cell>
          <cell r="Q23">
            <v>6811391.3200000003</v>
          </cell>
        </row>
      </sheetData>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Q(AG_Piping_Small_Size)"/>
      <sheetName val="BQ List_UG_RTRP"/>
      <sheetName val="BQ List_UG_Metal"/>
      <sheetName val="PipWT"/>
      <sheetName val="cov"/>
      <sheetName val="BM"/>
      <sheetName val="Remaining(BQ)"/>
      <sheetName val="Piping Design Data"/>
      <sheetName val="RFP003A"/>
      <sheetName val="NAP"/>
      <sheetName val="Lookups"/>
      <sheetName val="Pipe ID"/>
      <sheetName val="04114"/>
      <sheetName val="pl"/>
      <sheetName val="bs"/>
      <sheetName val="IN"/>
      <sheetName val="eq_data"/>
      <sheetName val="laroux"/>
      <sheetName val="attach(2)"/>
      <sheetName val="PRICE-COMP"/>
      <sheetName val="DEBIT BALANCE"/>
      <sheetName val="Sheet1"/>
      <sheetName val="9008"/>
      <sheetName val="Inventory - SC"/>
      <sheetName val="Table"/>
      <sheetName val="MR"/>
      <sheetName val="공정계획(내부계획25%,내부w.f)"/>
      <sheetName val="EQT-ESTN"/>
      <sheetName val="INSTRUMENT"/>
      <sheetName val="Piping"/>
      <sheetName val="Insts"/>
      <sheetName val="Sheet2"/>
      <sheetName val="Sheet3"/>
      <sheetName val="ตั๋วเงินรับ"/>
      <sheetName val="Equiplst"/>
      <sheetName val="Raw Data"/>
      <sheetName val="Status"/>
    </sheetNames>
    <sheetDataSet>
      <sheetData sheetId="0" refreshError="1"/>
      <sheetData sheetId="1" refreshError="1"/>
      <sheetData sheetId="2" refreshError="1"/>
      <sheetData sheetId="3" refreshError="1">
        <row r="2">
          <cell r="A2" t="str">
            <v>PipeSize</v>
          </cell>
          <cell r="B2" t="str">
            <v>ODia</v>
          </cell>
          <cell r="C2" t="str">
            <v>STD</v>
          </cell>
          <cell r="D2" t="str">
            <v>XS</v>
          </cell>
          <cell r="E2" t="str">
            <v>XXS</v>
          </cell>
          <cell r="F2" t="str">
            <v>Sch 5S</v>
          </cell>
          <cell r="G2" t="str">
            <v>Sch 10</v>
          </cell>
          <cell r="H2" t="str">
            <v>Sch 10S</v>
          </cell>
          <cell r="I2" t="str">
            <v>Sch 20</v>
          </cell>
          <cell r="J2" t="str">
            <v>Sch 30</v>
          </cell>
          <cell r="K2" t="str">
            <v>Sch 40</v>
          </cell>
          <cell r="L2" t="str">
            <v>Sch 40S</v>
          </cell>
          <cell r="M2" t="str">
            <v>Sch 60</v>
          </cell>
          <cell r="N2" t="str">
            <v>Sch 80</v>
          </cell>
          <cell r="O2" t="str">
            <v>Sch 80S</v>
          </cell>
          <cell r="P2" t="str">
            <v>Sch 100</v>
          </cell>
          <cell r="Q2" t="str">
            <v>Sch 120</v>
          </cell>
          <cell r="R2" t="str">
            <v>Sch 140</v>
          </cell>
          <cell r="S2" t="str">
            <v>Sch 160</v>
          </cell>
        </row>
        <row r="3">
          <cell r="A3">
            <v>0.125</v>
          </cell>
          <cell r="B3">
            <v>10.3</v>
          </cell>
          <cell r="C3">
            <v>0.37</v>
          </cell>
          <cell r="D3">
            <v>0.47</v>
          </cell>
          <cell r="E3" t="e">
            <v>#N/A</v>
          </cell>
          <cell r="F3" t="e">
            <v>#N/A</v>
          </cell>
          <cell r="G3" t="e">
            <v>#N/A</v>
          </cell>
          <cell r="H3">
            <v>0.28000000000000003</v>
          </cell>
          <cell r="I3" t="e">
            <v>#N/A</v>
          </cell>
          <cell r="J3" t="e">
            <v>#N/A</v>
          </cell>
          <cell r="K3">
            <v>0.37</v>
          </cell>
          <cell r="L3">
            <v>0.36</v>
          </cell>
          <cell r="M3" t="e">
            <v>#N/A</v>
          </cell>
          <cell r="N3">
            <v>0.47</v>
          </cell>
          <cell r="O3">
            <v>0.46</v>
          </cell>
          <cell r="P3" t="e">
            <v>#N/A</v>
          </cell>
          <cell r="Q3" t="e">
            <v>#N/A</v>
          </cell>
          <cell r="R3" t="e">
            <v>#N/A</v>
          </cell>
          <cell r="S3" t="e">
            <v>#N/A</v>
          </cell>
        </row>
        <row r="4">
          <cell r="A4">
            <v>0.25</v>
          </cell>
          <cell r="B4">
            <v>13.7</v>
          </cell>
          <cell r="C4">
            <v>0.63</v>
          </cell>
          <cell r="D4">
            <v>0.8</v>
          </cell>
          <cell r="E4" t="e">
            <v>#N/A</v>
          </cell>
          <cell r="F4" t="e">
            <v>#N/A</v>
          </cell>
          <cell r="G4" t="e">
            <v>#N/A</v>
          </cell>
          <cell r="H4">
            <v>0.49</v>
          </cell>
          <cell r="I4" t="e">
            <v>#N/A</v>
          </cell>
          <cell r="J4" t="e">
            <v>#N/A</v>
          </cell>
          <cell r="K4">
            <v>0.63</v>
          </cell>
          <cell r="L4">
            <v>0.63</v>
          </cell>
          <cell r="M4" t="e">
            <v>#N/A</v>
          </cell>
          <cell r="N4">
            <v>0.8</v>
          </cell>
          <cell r="O4">
            <v>0.8</v>
          </cell>
          <cell r="P4" t="e">
            <v>#N/A</v>
          </cell>
          <cell r="Q4" t="e">
            <v>#N/A</v>
          </cell>
          <cell r="R4" t="e">
            <v>#N/A</v>
          </cell>
          <cell r="S4" t="e">
            <v>#N/A</v>
          </cell>
        </row>
        <row r="5">
          <cell r="A5">
            <v>0.375</v>
          </cell>
          <cell r="B5">
            <v>17.100000000000001</v>
          </cell>
          <cell r="C5">
            <v>0.84</v>
          </cell>
          <cell r="D5">
            <v>1.1000000000000001</v>
          </cell>
          <cell r="E5" t="e">
            <v>#N/A</v>
          </cell>
          <cell r="F5" t="e">
            <v>#N/A</v>
          </cell>
          <cell r="G5" t="e">
            <v>#N/A</v>
          </cell>
          <cell r="H5">
            <v>0.63</v>
          </cell>
          <cell r="I5" t="e">
            <v>#N/A</v>
          </cell>
          <cell r="J5" t="e">
            <v>#N/A</v>
          </cell>
          <cell r="K5">
            <v>0.84</v>
          </cell>
          <cell r="L5">
            <v>0.85</v>
          </cell>
          <cell r="M5" t="e">
            <v>#N/A</v>
          </cell>
          <cell r="N5">
            <v>1.1000000000000001</v>
          </cell>
          <cell r="O5">
            <v>1.1000000000000001</v>
          </cell>
          <cell r="P5" t="e">
            <v>#N/A</v>
          </cell>
          <cell r="Q5" t="e">
            <v>#N/A</v>
          </cell>
          <cell r="R5" t="e">
            <v>#N/A</v>
          </cell>
          <cell r="S5" t="e">
            <v>#N/A</v>
          </cell>
        </row>
        <row r="6">
          <cell r="A6">
            <v>0.5</v>
          </cell>
          <cell r="B6">
            <v>21.3</v>
          </cell>
          <cell r="C6">
            <v>1.27</v>
          </cell>
          <cell r="D6">
            <v>1.62</v>
          </cell>
          <cell r="E6">
            <v>2.5499999999999998</v>
          </cell>
          <cell r="F6">
            <v>0.8</v>
          </cell>
          <cell r="G6" t="e">
            <v>#N/A</v>
          </cell>
          <cell r="H6">
            <v>1</v>
          </cell>
          <cell r="I6" t="e">
            <v>#N/A</v>
          </cell>
          <cell r="J6" t="e">
            <v>#N/A</v>
          </cell>
          <cell r="K6">
            <v>1.27</v>
          </cell>
          <cell r="L6">
            <v>1.27</v>
          </cell>
          <cell r="M6" t="e">
            <v>#N/A</v>
          </cell>
          <cell r="N6">
            <v>1.62</v>
          </cell>
          <cell r="O6">
            <v>1.62</v>
          </cell>
          <cell r="P6" t="e">
            <v>#N/A</v>
          </cell>
          <cell r="Q6" t="e">
            <v>#N/A</v>
          </cell>
          <cell r="R6" t="e">
            <v>#N/A</v>
          </cell>
          <cell r="S6">
            <v>1.95</v>
          </cell>
        </row>
        <row r="7">
          <cell r="A7">
            <v>0.75</v>
          </cell>
          <cell r="B7">
            <v>26.7</v>
          </cell>
          <cell r="C7">
            <v>1.69</v>
          </cell>
          <cell r="D7">
            <v>2.2000000000000002</v>
          </cell>
          <cell r="E7">
            <v>3.64</v>
          </cell>
          <cell r="F7">
            <v>1.03</v>
          </cell>
          <cell r="G7" t="e">
            <v>#N/A</v>
          </cell>
          <cell r="H7">
            <v>1.28</v>
          </cell>
          <cell r="I7" t="e">
            <v>#N/A</v>
          </cell>
          <cell r="J7" t="e">
            <v>#N/A</v>
          </cell>
          <cell r="K7">
            <v>1.69</v>
          </cell>
          <cell r="L7">
            <v>1.68</v>
          </cell>
          <cell r="M7" t="e">
            <v>#N/A</v>
          </cell>
          <cell r="N7">
            <v>2.2000000000000002</v>
          </cell>
          <cell r="O7">
            <v>2.19</v>
          </cell>
          <cell r="P7" t="e">
            <v>#N/A</v>
          </cell>
          <cell r="Q7" t="e">
            <v>#N/A</v>
          </cell>
          <cell r="R7" t="e">
            <v>#N/A</v>
          </cell>
          <cell r="S7">
            <v>2.9</v>
          </cell>
        </row>
        <row r="8">
          <cell r="A8">
            <v>1</v>
          </cell>
          <cell r="B8">
            <v>33.4</v>
          </cell>
          <cell r="C8">
            <v>2.5</v>
          </cell>
          <cell r="D8">
            <v>3.24</v>
          </cell>
          <cell r="E8">
            <v>5.45</v>
          </cell>
          <cell r="F8">
            <v>1.3</v>
          </cell>
          <cell r="G8" t="e">
            <v>#N/A</v>
          </cell>
          <cell r="H8">
            <v>2.09</v>
          </cell>
          <cell r="I8" t="e">
            <v>#N/A</v>
          </cell>
          <cell r="J8" t="e">
            <v>#N/A</v>
          </cell>
          <cell r="K8">
            <v>2.5</v>
          </cell>
          <cell r="L8">
            <v>2.5</v>
          </cell>
          <cell r="M8" t="e">
            <v>#N/A</v>
          </cell>
          <cell r="N8">
            <v>3.24</v>
          </cell>
          <cell r="O8">
            <v>3.23</v>
          </cell>
          <cell r="P8" t="e">
            <v>#N/A</v>
          </cell>
          <cell r="Q8" t="e">
            <v>#N/A</v>
          </cell>
          <cell r="R8" t="e">
            <v>#N/A</v>
          </cell>
          <cell r="S8">
            <v>4.24</v>
          </cell>
        </row>
        <row r="9">
          <cell r="A9">
            <v>1.25</v>
          </cell>
          <cell r="B9">
            <v>42.2</v>
          </cell>
          <cell r="C9">
            <v>3.39</v>
          </cell>
          <cell r="D9">
            <v>4.47</v>
          </cell>
          <cell r="E9">
            <v>7.77</v>
          </cell>
          <cell r="F9">
            <v>1.65</v>
          </cell>
          <cell r="G9" t="e">
            <v>#N/A</v>
          </cell>
          <cell r="H9">
            <v>2.7</v>
          </cell>
          <cell r="I9" t="e">
            <v>#N/A</v>
          </cell>
          <cell r="J9" t="e">
            <v>#N/A</v>
          </cell>
          <cell r="K9">
            <v>3.39</v>
          </cell>
          <cell r="L9">
            <v>3.38</v>
          </cell>
          <cell r="M9" t="e">
            <v>#N/A</v>
          </cell>
          <cell r="N9">
            <v>4.47</v>
          </cell>
          <cell r="O9">
            <v>4.47</v>
          </cell>
          <cell r="P9" t="e">
            <v>#N/A</v>
          </cell>
          <cell r="Q9" t="e">
            <v>#N/A</v>
          </cell>
          <cell r="R9" t="e">
            <v>#N/A</v>
          </cell>
          <cell r="S9">
            <v>5.61</v>
          </cell>
        </row>
        <row r="10">
          <cell r="A10">
            <v>1.5</v>
          </cell>
          <cell r="B10">
            <v>48.3</v>
          </cell>
          <cell r="C10">
            <v>4.05</v>
          </cell>
          <cell r="D10">
            <v>5.41</v>
          </cell>
          <cell r="E10">
            <v>9.56</v>
          </cell>
          <cell r="F10">
            <v>1.91</v>
          </cell>
          <cell r="G10" t="e">
            <v>#N/A</v>
          </cell>
          <cell r="H10">
            <v>3.11</v>
          </cell>
          <cell r="I10" t="e">
            <v>#N/A</v>
          </cell>
          <cell r="J10" t="e">
            <v>#N/A</v>
          </cell>
          <cell r="K10">
            <v>4.05</v>
          </cell>
          <cell r="L10">
            <v>4.05</v>
          </cell>
          <cell r="M10" t="e">
            <v>#N/A</v>
          </cell>
          <cell r="N10">
            <v>5.41</v>
          </cell>
          <cell r="O10">
            <v>5.41</v>
          </cell>
          <cell r="P10" t="e">
            <v>#N/A</v>
          </cell>
          <cell r="Q10" t="e">
            <v>#N/A</v>
          </cell>
          <cell r="R10" t="e">
            <v>#N/A</v>
          </cell>
          <cell r="S10">
            <v>7.25</v>
          </cell>
        </row>
        <row r="11">
          <cell r="A11">
            <v>2</v>
          </cell>
          <cell r="B11">
            <v>60.3</v>
          </cell>
          <cell r="C11">
            <v>5.44</v>
          </cell>
          <cell r="D11">
            <v>7.48</v>
          </cell>
          <cell r="E11">
            <v>13.44</v>
          </cell>
          <cell r="F11">
            <v>2.4</v>
          </cell>
          <cell r="G11" t="e">
            <v>#N/A</v>
          </cell>
          <cell r="H11">
            <v>3.93</v>
          </cell>
          <cell r="I11" t="e">
            <v>#N/A</v>
          </cell>
          <cell r="J11" t="e">
            <v>#N/A</v>
          </cell>
          <cell r="K11">
            <v>5.44</v>
          </cell>
          <cell r="L11">
            <v>5.44</v>
          </cell>
          <cell r="M11" t="e">
            <v>#N/A</v>
          </cell>
          <cell r="N11">
            <v>7.48</v>
          </cell>
          <cell r="O11">
            <v>7.48</v>
          </cell>
          <cell r="P11" t="e">
            <v>#N/A</v>
          </cell>
          <cell r="Q11" t="e">
            <v>#N/A</v>
          </cell>
          <cell r="R11" t="e">
            <v>#N/A</v>
          </cell>
          <cell r="S11">
            <v>11.11</v>
          </cell>
        </row>
        <row r="12">
          <cell r="A12">
            <v>2.5</v>
          </cell>
          <cell r="B12">
            <v>73</v>
          </cell>
          <cell r="C12">
            <v>8.6300000000000008</v>
          </cell>
          <cell r="D12">
            <v>11.41</v>
          </cell>
          <cell r="E12">
            <v>20.39</v>
          </cell>
          <cell r="F12">
            <v>3.69</v>
          </cell>
          <cell r="G12" t="e">
            <v>#N/A</v>
          </cell>
          <cell r="H12">
            <v>5.26</v>
          </cell>
          <cell r="I12" t="e">
            <v>#N/A</v>
          </cell>
          <cell r="J12" t="e">
            <v>#N/A</v>
          </cell>
          <cell r="K12">
            <v>8.6300000000000008</v>
          </cell>
          <cell r="L12">
            <v>8.6199999999999992</v>
          </cell>
          <cell r="M12" t="e">
            <v>#N/A</v>
          </cell>
          <cell r="N12">
            <v>11.41</v>
          </cell>
          <cell r="O12">
            <v>11.41</v>
          </cell>
          <cell r="P12" t="e">
            <v>#N/A</v>
          </cell>
          <cell r="Q12" t="e">
            <v>#N/A</v>
          </cell>
          <cell r="R12" t="e">
            <v>#N/A</v>
          </cell>
          <cell r="S12">
            <v>14.92</v>
          </cell>
        </row>
        <row r="13">
          <cell r="A13">
            <v>3</v>
          </cell>
          <cell r="B13">
            <v>88.9</v>
          </cell>
          <cell r="C13">
            <v>11.29</v>
          </cell>
          <cell r="D13">
            <v>15.27</v>
          </cell>
          <cell r="E13">
            <v>27.68</v>
          </cell>
          <cell r="F13">
            <v>4.51</v>
          </cell>
          <cell r="G13" t="e">
            <v>#N/A</v>
          </cell>
          <cell r="H13">
            <v>6.45</v>
          </cell>
          <cell r="I13" t="e">
            <v>#N/A</v>
          </cell>
          <cell r="J13" t="e">
            <v>#N/A</v>
          </cell>
          <cell r="K13">
            <v>11.29</v>
          </cell>
          <cell r="L13">
            <v>11.29</v>
          </cell>
          <cell r="M13" t="e">
            <v>#N/A</v>
          </cell>
          <cell r="N13">
            <v>15.27</v>
          </cell>
          <cell r="O13">
            <v>15.27</v>
          </cell>
          <cell r="P13" t="e">
            <v>#N/A</v>
          </cell>
          <cell r="Q13" t="e">
            <v>#N/A</v>
          </cell>
          <cell r="R13" t="e">
            <v>#N/A</v>
          </cell>
          <cell r="S13">
            <v>21.35</v>
          </cell>
        </row>
        <row r="14">
          <cell r="A14">
            <v>3.5</v>
          </cell>
          <cell r="B14">
            <v>101.6</v>
          </cell>
          <cell r="C14">
            <v>13.57</v>
          </cell>
          <cell r="D14">
            <v>18.63</v>
          </cell>
          <cell r="E14" t="e">
            <v>#N/A</v>
          </cell>
          <cell r="F14">
            <v>5.18</v>
          </cell>
          <cell r="G14" t="e">
            <v>#N/A</v>
          </cell>
          <cell r="H14">
            <v>7.4</v>
          </cell>
          <cell r="I14" t="e">
            <v>#N/A</v>
          </cell>
          <cell r="J14" t="e">
            <v>#N/A</v>
          </cell>
          <cell r="K14">
            <v>13.57</v>
          </cell>
          <cell r="L14">
            <v>13.57</v>
          </cell>
          <cell r="M14" t="e">
            <v>#N/A</v>
          </cell>
          <cell r="N14">
            <v>18.63</v>
          </cell>
          <cell r="O14">
            <v>18.63</v>
          </cell>
          <cell r="P14" t="e">
            <v>#N/A</v>
          </cell>
          <cell r="Q14" t="e">
            <v>#N/A</v>
          </cell>
          <cell r="R14" t="e">
            <v>#N/A</v>
          </cell>
          <cell r="S14" t="e">
            <v>#N/A</v>
          </cell>
        </row>
        <row r="15">
          <cell r="A15">
            <v>4</v>
          </cell>
          <cell r="B15">
            <v>114.3</v>
          </cell>
          <cell r="C15">
            <v>16.07</v>
          </cell>
          <cell r="D15">
            <v>22.32</v>
          </cell>
          <cell r="E15">
            <v>41.03</v>
          </cell>
          <cell r="F15">
            <v>5.84</v>
          </cell>
          <cell r="G15" t="e">
            <v>#N/A</v>
          </cell>
          <cell r="H15">
            <v>8.36</v>
          </cell>
          <cell r="I15" t="e">
            <v>#N/A</v>
          </cell>
          <cell r="J15" t="e">
            <v>#N/A</v>
          </cell>
          <cell r="K15">
            <v>16.07</v>
          </cell>
          <cell r="L15">
            <v>16.07</v>
          </cell>
          <cell r="M15" t="e">
            <v>#N/A</v>
          </cell>
          <cell r="N15">
            <v>22.32</v>
          </cell>
          <cell r="O15">
            <v>22.31</v>
          </cell>
          <cell r="P15" t="e">
            <v>#N/A</v>
          </cell>
          <cell r="Q15">
            <v>28.32</v>
          </cell>
          <cell r="R15" t="e">
            <v>#N/A</v>
          </cell>
          <cell r="S15">
            <v>33.54</v>
          </cell>
        </row>
        <row r="16">
          <cell r="A16">
            <v>5</v>
          </cell>
          <cell r="B16">
            <v>141.30000000000001</v>
          </cell>
          <cell r="C16">
            <v>21.77</v>
          </cell>
          <cell r="D16">
            <v>30.97</v>
          </cell>
          <cell r="E16">
            <v>57.43</v>
          </cell>
          <cell r="F16">
            <v>9.4700000000000006</v>
          </cell>
          <cell r="G16" t="e">
            <v>#N/A</v>
          </cell>
          <cell r="H16">
            <v>11.57</v>
          </cell>
          <cell r="I16" t="e">
            <v>#N/A</v>
          </cell>
          <cell r="J16" t="e">
            <v>#N/A</v>
          </cell>
          <cell r="K16">
            <v>21.77</v>
          </cell>
          <cell r="L16">
            <v>21.78</v>
          </cell>
          <cell r="M16" t="e">
            <v>#N/A</v>
          </cell>
          <cell r="N16">
            <v>30.97</v>
          </cell>
          <cell r="O16">
            <v>30.95</v>
          </cell>
          <cell r="P16" t="e">
            <v>#N/A</v>
          </cell>
          <cell r="Q16">
            <v>40.28</v>
          </cell>
          <cell r="R16" t="e">
            <v>#N/A</v>
          </cell>
          <cell r="S16">
            <v>49.11</v>
          </cell>
        </row>
        <row r="17">
          <cell r="A17">
            <v>6</v>
          </cell>
          <cell r="B17">
            <v>168.3</v>
          </cell>
          <cell r="C17">
            <v>28.26</v>
          </cell>
          <cell r="D17">
            <v>42.56</v>
          </cell>
          <cell r="E17">
            <v>79.22</v>
          </cell>
          <cell r="F17">
            <v>11.32</v>
          </cell>
          <cell r="G17" t="e">
            <v>#N/A</v>
          </cell>
          <cell r="H17">
            <v>13.84</v>
          </cell>
          <cell r="I17" t="e">
            <v>#N/A</v>
          </cell>
          <cell r="J17" t="e">
            <v>#N/A</v>
          </cell>
          <cell r="K17">
            <v>28.26</v>
          </cell>
          <cell r="L17">
            <v>28.26</v>
          </cell>
          <cell r="M17" t="e">
            <v>#N/A</v>
          </cell>
          <cell r="N17">
            <v>42.56</v>
          </cell>
          <cell r="O17">
            <v>42.56</v>
          </cell>
          <cell r="P17" t="e">
            <v>#N/A</v>
          </cell>
          <cell r="Q17">
            <v>54.2</v>
          </cell>
          <cell r="R17" t="e">
            <v>#N/A</v>
          </cell>
          <cell r="S17">
            <v>67.56</v>
          </cell>
        </row>
        <row r="18">
          <cell r="A18">
            <v>8</v>
          </cell>
          <cell r="B18">
            <v>219.1</v>
          </cell>
          <cell r="C18">
            <v>42.55</v>
          </cell>
          <cell r="D18">
            <v>64.64</v>
          </cell>
          <cell r="E18">
            <v>107.92</v>
          </cell>
          <cell r="F18">
            <v>14.79</v>
          </cell>
          <cell r="G18" t="e">
            <v>#N/A</v>
          </cell>
          <cell r="H18">
            <v>19.96</v>
          </cell>
          <cell r="I18">
            <v>33.31</v>
          </cell>
          <cell r="J18">
            <v>36.81</v>
          </cell>
          <cell r="K18">
            <v>42.55</v>
          </cell>
          <cell r="L18">
            <v>42.53</v>
          </cell>
          <cell r="M18">
            <v>53.08</v>
          </cell>
          <cell r="N18">
            <v>64.64</v>
          </cell>
          <cell r="O18">
            <v>64.63</v>
          </cell>
          <cell r="P18">
            <v>75.92</v>
          </cell>
          <cell r="Q18">
            <v>90.44</v>
          </cell>
          <cell r="R18">
            <v>100.92</v>
          </cell>
          <cell r="S18">
            <v>111.27</v>
          </cell>
        </row>
        <row r="19">
          <cell r="A19">
            <v>10</v>
          </cell>
          <cell r="B19">
            <v>273</v>
          </cell>
          <cell r="C19">
            <v>60.31</v>
          </cell>
          <cell r="D19">
            <v>81.55</v>
          </cell>
          <cell r="E19">
            <v>155.15</v>
          </cell>
          <cell r="F19">
            <v>22.63</v>
          </cell>
          <cell r="G19" t="e">
            <v>#N/A</v>
          </cell>
          <cell r="H19">
            <v>27.78</v>
          </cell>
          <cell r="I19">
            <v>41.77</v>
          </cell>
          <cell r="J19">
            <v>51.03</v>
          </cell>
          <cell r="K19">
            <v>60.31</v>
          </cell>
          <cell r="L19">
            <v>60.29</v>
          </cell>
          <cell r="M19">
            <v>81.55</v>
          </cell>
          <cell r="N19">
            <v>96.01</v>
          </cell>
          <cell r="O19">
            <v>81.540000000000006</v>
          </cell>
          <cell r="P19">
            <v>114.75</v>
          </cell>
          <cell r="Q19">
            <v>133.06</v>
          </cell>
          <cell r="R19">
            <v>155.15</v>
          </cell>
          <cell r="S19">
            <v>172.33</v>
          </cell>
        </row>
        <row r="20">
          <cell r="A20">
            <v>12</v>
          </cell>
          <cell r="B20">
            <v>323.8</v>
          </cell>
          <cell r="C20">
            <v>73.88</v>
          </cell>
          <cell r="D20">
            <v>97.46</v>
          </cell>
          <cell r="E20">
            <v>186.97</v>
          </cell>
          <cell r="F20">
            <v>31.25</v>
          </cell>
          <cell r="G20" t="e">
            <v>#N/A</v>
          </cell>
          <cell r="H20">
            <v>36</v>
          </cell>
          <cell r="I20">
            <v>49.73</v>
          </cell>
          <cell r="J20">
            <v>65.2</v>
          </cell>
          <cell r="K20">
            <v>79.73</v>
          </cell>
          <cell r="L20">
            <v>73.819999999999993</v>
          </cell>
          <cell r="M20">
            <v>108.96</v>
          </cell>
          <cell r="N20">
            <v>132.08000000000001</v>
          </cell>
          <cell r="O20">
            <v>97.44</v>
          </cell>
          <cell r="P20">
            <v>159.91</v>
          </cell>
          <cell r="Q20">
            <v>186.97</v>
          </cell>
          <cell r="R20">
            <v>208.14</v>
          </cell>
          <cell r="S20">
            <v>238.76</v>
          </cell>
        </row>
        <row r="21">
          <cell r="A21">
            <v>14</v>
          </cell>
          <cell r="B21">
            <v>355.6</v>
          </cell>
          <cell r="C21">
            <v>81.33</v>
          </cell>
          <cell r="D21">
            <v>107.39</v>
          </cell>
          <cell r="E21" t="e">
            <v>#N/A</v>
          </cell>
          <cell r="F21">
            <v>34.36</v>
          </cell>
          <cell r="G21">
            <v>54.69</v>
          </cell>
          <cell r="H21">
            <v>41.3</v>
          </cell>
          <cell r="I21">
            <v>67.900000000000006</v>
          </cell>
          <cell r="J21">
            <v>81.33</v>
          </cell>
          <cell r="K21">
            <v>94.55</v>
          </cell>
          <cell r="L21" t="e">
            <v>#N/A</v>
          </cell>
          <cell r="M21">
            <v>126.71</v>
          </cell>
          <cell r="N21">
            <v>158.1</v>
          </cell>
          <cell r="O21" t="e">
            <v>#N/A</v>
          </cell>
          <cell r="P21">
            <v>194.96</v>
          </cell>
          <cell r="Q21">
            <v>224.65</v>
          </cell>
          <cell r="R21">
            <v>253.56</v>
          </cell>
          <cell r="S21">
            <v>281.7</v>
          </cell>
        </row>
        <row r="22">
          <cell r="A22">
            <v>16</v>
          </cell>
          <cell r="B22">
            <v>406.4</v>
          </cell>
          <cell r="C22">
            <v>93.27</v>
          </cell>
          <cell r="D22">
            <v>123.3</v>
          </cell>
          <cell r="E22" t="e">
            <v>#N/A</v>
          </cell>
          <cell r="F22">
            <v>41.56</v>
          </cell>
          <cell r="G22">
            <v>62.64</v>
          </cell>
          <cell r="H22">
            <v>47.29</v>
          </cell>
          <cell r="I22">
            <v>77.83</v>
          </cell>
          <cell r="J22">
            <v>93.27</v>
          </cell>
          <cell r="K22">
            <v>123.3</v>
          </cell>
          <cell r="L22" t="e">
            <v>#N/A</v>
          </cell>
          <cell r="M22">
            <v>160.12</v>
          </cell>
          <cell r="N22">
            <v>203.53</v>
          </cell>
          <cell r="O22" t="e">
            <v>#N/A</v>
          </cell>
          <cell r="P22">
            <v>245.56</v>
          </cell>
          <cell r="Q22">
            <v>286.64</v>
          </cell>
          <cell r="R22">
            <v>333.19</v>
          </cell>
          <cell r="S22">
            <v>365.35</v>
          </cell>
        </row>
        <row r="23">
          <cell r="A23">
            <v>18</v>
          </cell>
          <cell r="B23">
            <v>457</v>
          </cell>
          <cell r="C23">
            <v>105.16</v>
          </cell>
          <cell r="D23">
            <v>139.15</v>
          </cell>
          <cell r="E23" t="e">
            <v>#N/A</v>
          </cell>
          <cell r="F23">
            <v>46.81</v>
          </cell>
          <cell r="G23">
            <v>70.569999999999993</v>
          </cell>
          <cell r="H23">
            <v>53.26</v>
          </cell>
          <cell r="I23">
            <v>87.71</v>
          </cell>
          <cell r="J23">
            <v>122.38</v>
          </cell>
          <cell r="K23">
            <v>155.80000000000001</v>
          </cell>
          <cell r="L23" t="e">
            <v>#N/A</v>
          </cell>
          <cell r="M23">
            <v>205.74</v>
          </cell>
          <cell r="N23">
            <v>254.55</v>
          </cell>
          <cell r="O23" t="e">
            <v>#N/A</v>
          </cell>
          <cell r="P23">
            <v>309.62</v>
          </cell>
          <cell r="Q23">
            <v>363.56</v>
          </cell>
          <cell r="R23">
            <v>408.26</v>
          </cell>
          <cell r="S23">
            <v>459.37</v>
          </cell>
        </row>
        <row r="24">
          <cell r="A24">
            <v>20</v>
          </cell>
          <cell r="B24">
            <v>508</v>
          </cell>
          <cell r="C24">
            <v>117.15</v>
          </cell>
          <cell r="D24">
            <v>155.12</v>
          </cell>
          <cell r="E24" t="e">
            <v>#N/A</v>
          </cell>
          <cell r="F24">
            <v>59.26</v>
          </cell>
          <cell r="G24">
            <v>78.55</v>
          </cell>
          <cell r="H24">
            <v>68.61</v>
          </cell>
          <cell r="I24">
            <v>117.15</v>
          </cell>
          <cell r="J24">
            <v>155.12</v>
          </cell>
          <cell r="K24">
            <v>183.42</v>
          </cell>
          <cell r="L24" t="e">
            <v>#N/A</v>
          </cell>
          <cell r="M24">
            <v>247.83</v>
          </cell>
          <cell r="N24">
            <v>311.17</v>
          </cell>
          <cell r="O24" t="e">
            <v>#N/A</v>
          </cell>
          <cell r="P24">
            <v>381.53</v>
          </cell>
          <cell r="Q24">
            <v>441.49</v>
          </cell>
          <cell r="R24">
            <v>508.11</v>
          </cell>
          <cell r="S24">
            <v>564.80999999999995</v>
          </cell>
        </row>
        <row r="25">
          <cell r="A25">
            <v>22</v>
          </cell>
          <cell r="B25">
            <v>559</v>
          </cell>
          <cell r="C25">
            <v>129.13</v>
          </cell>
          <cell r="D25">
            <v>171.09</v>
          </cell>
          <cell r="E25" t="e">
            <v>#N/A</v>
          </cell>
          <cell r="F25">
            <v>65.239999999999995</v>
          </cell>
          <cell r="G25">
            <v>86.54</v>
          </cell>
          <cell r="H25">
            <v>75.53</v>
          </cell>
          <cell r="I25">
            <v>129.13</v>
          </cell>
          <cell r="J25">
            <v>171.09</v>
          </cell>
          <cell r="K25" t="e">
            <v>#N/A</v>
          </cell>
          <cell r="L25" t="e">
            <v>#N/A</v>
          </cell>
          <cell r="M25">
            <v>294.25</v>
          </cell>
          <cell r="N25">
            <v>373.83</v>
          </cell>
          <cell r="O25" t="e">
            <v>#N/A</v>
          </cell>
          <cell r="P25">
            <v>451.42</v>
          </cell>
          <cell r="Q25">
            <v>527.02</v>
          </cell>
          <cell r="R25">
            <v>600.63</v>
          </cell>
          <cell r="S25">
            <v>672.26</v>
          </cell>
        </row>
        <row r="26">
          <cell r="A26">
            <v>24</v>
          </cell>
          <cell r="B26">
            <v>610</v>
          </cell>
          <cell r="C26">
            <v>141.12</v>
          </cell>
          <cell r="D26">
            <v>187.06</v>
          </cell>
          <cell r="E26" t="e">
            <v>#N/A</v>
          </cell>
          <cell r="F26">
            <v>82.47</v>
          </cell>
          <cell r="G26">
            <v>94.53</v>
          </cell>
          <cell r="H26">
            <v>94.45</v>
          </cell>
          <cell r="I26">
            <v>141.12</v>
          </cell>
          <cell r="J26">
            <v>209.64</v>
          </cell>
          <cell r="K26">
            <v>255.41</v>
          </cell>
          <cell r="L26" t="e">
            <v>#N/A</v>
          </cell>
          <cell r="M26">
            <v>355.26</v>
          </cell>
          <cell r="N26">
            <v>442.08</v>
          </cell>
          <cell r="O26" t="e">
            <v>#N/A</v>
          </cell>
          <cell r="P26">
            <v>547.71</v>
          </cell>
          <cell r="Q26">
            <v>640.03</v>
          </cell>
          <cell r="R26">
            <v>720.15</v>
          </cell>
          <cell r="S26">
            <v>808.22</v>
          </cell>
        </row>
        <row r="27">
          <cell r="A27">
            <v>26</v>
          </cell>
          <cell r="B27">
            <v>660</v>
          </cell>
          <cell r="C27">
            <v>152.87</v>
          </cell>
          <cell r="D27">
            <v>202.72</v>
          </cell>
          <cell r="E27" t="e">
            <v>#N/A</v>
          </cell>
          <cell r="F27" t="e">
            <v>#N/A</v>
          </cell>
          <cell r="G27">
            <v>127.36</v>
          </cell>
          <cell r="H27" t="e">
            <v>#N/A</v>
          </cell>
          <cell r="I27">
            <v>202.72</v>
          </cell>
          <cell r="J27" t="e">
            <v>#N/A</v>
          </cell>
          <cell r="K27" t="e">
            <v>#N/A</v>
          </cell>
          <cell r="L27" t="e">
            <v>#N/A</v>
          </cell>
          <cell r="M27" t="e">
            <v>#N/A</v>
          </cell>
          <cell r="N27" t="e">
            <v>#N/A</v>
          </cell>
          <cell r="O27" t="e">
            <v>#N/A</v>
          </cell>
          <cell r="P27" t="e">
            <v>#N/A</v>
          </cell>
          <cell r="Q27" t="e">
            <v>#N/A</v>
          </cell>
          <cell r="R27" t="e">
            <v>#N/A</v>
          </cell>
          <cell r="S27" t="e">
            <v>#N/A</v>
          </cell>
        </row>
        <row r="28">
          <cell r="A28">
            <v>28</v>
          </cell>
          <cell r="B28">
            <v>711</v>
          </cell>
          <cell r="C28">
            <v>164.85</v>
          </cell>
          <cell r="D28">
            <v>218.69</v>
          </cell>
          <cell r="E28" t="e">
            <v>#N/A</v>
          </cell>
          <cell r="F28" t="e">
            <v>#N/A</v>
          </cell>
          <cell r="G28">
            <v>137.32</v>
          </cell>
          <cell r="H28" t="e">
            <v>#N/A</v>
          </cell>
          <cell r="I28">
            <v>218.69</v>
          </cell>
          <cell r="J28">
            <v>271.20999999999998</v>
          </cell>
          <cell r="K28" t="e">
            <v>#N/A</v>
          </cell>
          <cell r="L28" t="e">
            <v>#N/A</v>
          </cell>
          <cell r="M28" t="e">
            <v>#N/A</v>
          </cell>
          <cell r="N28" t="e">
            <v>#N/A</v>
          </cell>
          <cell r="O28" t="e">
            <v>#N/A</v>
          </cell>
          <cell r="P28" t="e">
            <v>#N/A</v>
          </cell>
          <cell r="Q28" t="e">
            <v>#N/A</v>
          </cell>
          <cell r="R28" t="e">
            <v>#N/A</v>
          </cell>
          <cell r="S28" t="e">
            <v>#N/A</v>
          </cell>
        </row>
        <row r="29">
          <cell r="A29">
            <v>30</v>
          </cell>
          <cell r="B29">
            <v>762</v>
          </cell>
          <cell r="C29">
            <v>176.84</v>
          </cell>
          <cell r="D29">
            <v>234.67</v>
          </cell>
          <cell r="E29" t="e">
            <v>#N/A</v>
          </cell>
          <cell r="F29">
            <v>118.31</v>
          </cell>
          <cell r="G29">
            <v>147.28</v>
          </cell>
          <cell r="H29">
            <v>147.36000000000001</v>
          </cell>
          <cell r="I29">
            <v>234.67</v>
          </cell>
          <cell r="J29">
            <v>292.18</v>
          </cell>
          <cell r="K29" t="e">
            <v>#N/A</v>
          </cell>
          <cell r="L29" t="e">
            <v>#N/A</v>
          </cell>
          <cell r="M29" t="e">
            <v>#N/A</v>
          </cell>
          <cell r="N29" t="e">
            <v>#N/A</v>
          </cell>
          <cell r="O29" t="e">
            <v>#N/A</v>
          </cell>
          <cell r="P29" t="e">
            <v>#N/A</v>
          </cell>
          <cell r="Q29" t="e">
            <v>#N/A</v>
          </cell>
          <cell r="R29" t="e">
            <v>#N/A</v>
          </cell>
          <cell r="S29" t="e">
            <v>#N/A</v>
          </cell>
        </row>
        <row r="30">
          <cell r="A30">
            <v>32</v>
          </cell>
          <cell r="B30">
            <v>813</v>
          </cell>
          <cell r="C30">
            <v>188.82</v>
          </cell>
          <cell r="D30">
            <v>250.64</v>
          </cell>
          <cell r="E30" t="e">
            <v>#N/A</v>
          </cell>
          <cell r="F30" t="e">
            <v>#N/A</v>
          </cell>
          <cell r="G30">
            <v>157.24</v>
          </cell>
          <cell r="H30" t="e">
            <v>#N/A</v>
          </cell>
          <cell r="I30">
            <v>250.64</v>
          </cell>
          <cell r="J30">
            <v>312.14999999999998</v>
          </cell>
          <cell r="K30">
            <v>342.91</v>
          </cell>
          <cell r="L30" t="e">
            <v>#N/A</v>
          </cell>
          <cell r="M30" t="e">
            <v>#N/A</v>
          </cell>
          <cell r="N30" t="e">
            <v>#N/A</v>
          </cell>
          <cell r="O30" t="e">
            <v>#N/A</v>
          </cell>
          <cell r="P30" t="e">
            <v>#N/A</v>
          </cell>
          <cell r="Q30" t="e">
            <v>#N/A</v>
          </cell>
          <cell r="R30" t="e">
            <v>#N/A</v>
          </cell>
          <cell r="S30" t="e">
            <v>#N/A</v>
          </cell>
        </row>
        <row r="31">
          <cell r="A31">
            <v>34</v>
          </cell>
          <cell r="B31">
            <v>864</v>
          </cell>
          <cell r="C31">
            <v>200.31</v>
          </cell>
          <cell r="D31">
            <v>266.61</v>
          </cell>
          <cell r="E31" t="e">
            <v>#N/A</v>
          </cell>
          <cell r="F31" t="e">
            <v>#N/A</v>
          </cell>
          <cell r="G31">
            <v>167.2</v>
          </cell>
          <cell r="H31" t="e">
            <v>#N/A</v>
          </cell>
          <cell r="I31">
            <v>266.61</v>
          </cell>
          <cell r="J31">
            <v>332.12</v>
          </cell>
          <cell r="K31">
            <v>364.9</v>
          </cell>
          <cell r="L31" t="e">
            <v>#N/A</v>
          </cell>
          <cell r="M31" t="e">
            <v>#N/A</v>
          </cell>
          <cell r="N31" t="e">
            <v>#N/A</v>
          </cell>
          <cell r="O31" t="e">
            <v>#N/A</v>
          </cell>
          <cell r="P31" t="e">
            <v>#N/A</v>
          </cell>
          <cell r="Q31" t="e">
            <v>#N/A</v>
          </cell>
          <cell r="R31" t="e">
            <v>#N/A</v>
          </cell>
          <cell r="S31" t="e">
            <v>#N/A</v>
          </cell>
        </row>
        <row r="32">
          <cell r="A32">
            <v>36</v>
          </cell>
          <cell r="B32">
            <v>914</v>
          </cell>
          <cell r="C32">
            <v>212.56</v>
          </cell>
          <cell r="D32">
            <v>282.27</v>
          </cell>
          <cell r="E32" t="e">
            <v>#N/A</v>
          </cell>
          <cell r="F32" t="e">
            <v>#N/A</v>
          </cell>
          <cell r="G32">
            <v>176.96</v>
          </cell>
          <cell r="H32" t="e">
            <v>#N/A</v>
          </cell>
          <cell r="I32">
            <v>282.27</v>
          </cell>
          <cell r="J32">
            <v>351.7</v>
          </cell>
          <cell r="K32">
            <v>420.42</v>
          </cell>
          <cell r="L32" t="e">
            <v>#N/A</v>
          </cell>
          <cell r="M32" t="e">
            <v>#N/A</v>
          </cell>
          <cell r="N32" t="e">
            <v>#N/A</v>
          </cell>
          <cell r="O32" t="e">
            <v>#N/A</v>
          </cell>
          <cell r="P32" t="e">
            <v>#N/A</v>
          </cell>
          <cell r="Q32" t="e">
            <v>#N/A</v>
          </cell>
          <cell r="R32" t="e">
            <v>#N/A</v>
          </cell>
          <cell r="S32" t="e">
            <v>#N/A</v>
          </cell>
        </row>
        <row r="33">
          <cell r="A33">
            <v>38</v>
          </cell>
          <cell r="B33">
            <v>965</v>
          </cell>
          <cell r="C33">
            <v>224.54</v>
          </cell>
          <cell r="D33">
            <v>298.24</v>
          </cell>
          <cell r="E33" t="e">
            <v>#N/A</v>
          </cell>
          <cell r="F33" t="e">
            <v>#N/A</v>
          </cell>
          <cell r="G33" t="e">
            <v>#N/A</v>
          </cell>
          <cell r="H33" t="e">
            <v>#N/A</v>
          </cell>
          <cell r="I33" t="e">
            <v>#N/A</v>
          </cell>
          <cell r="J33" t="e">
            <v>#N/A</v>
          </cell>
          <cell r="K33" t="e">
            <v>#N/A</v>
          </cell>
          <cell r="L33" t="e">
            <v>#N/A</v>
          </cell>
          <cell r="M33" t="e">
            <v>#N/A</v>
          </cell>
          <cell r="N33" t="e">
            <v>#N/A</v>
          </cell>
          <cell r="O33" t="e">
            <v>#N/A</v>
          </cell>
          <cell r="P33" t="e">
            <v>#N/A</v>
          </cell>
          <cell r="Q33" t="e">
            <v>#N/A</v>
          </cell>
          <cell r="R33" t="e">
            <v>#N/A</v>
          </cell>
          <cell r="S33" t="e">
            <v>#N/A</v>
          </cell>
        </row>
        <row r="34">
          <cell r="A34">
            <v>40</v>
          </cell>
          <cell r="B34">
            <v>1016</v>
          </cell>
          <cell r="C34">
            <v>236.53</v>
          </cell>
          <cell r="D34">
            <v>314.22000000000003</v>
          </cell>
          <cell r="E34" t="e">
            <v>#N/A</v>
          </cell>
          <cell r="F34" t="e">
            <v>#N/A</v>
          </cell>
          <cell r="G34" t="e">
            <v>#N/A</v>
          </cell>
          <cell r="H34" t="e">
            <v>#N/A</v>
          </cell>
          <cell r="I34" t="e">
            <v>#N/A</v>
          </cell>
          <cell r="J34" t="e">
            <v>#N/A</v>
          </cell>
          <cell r="K34" t="e">
            <v>#N/A</v>
          </cell>
          <cell r="L34" t="e">
            <v>#N/A</v>
          </cell>
          <cell r="M34" t="e">
            <v>#N/A</v>
          </cell>
          <cell r="N34" t="e">
            <v>#N/A</v>
          </cell>
          <cell r="O34" t="e">
            <v>#N/A</v>
          </cell>
          <cell r="P34" t="e">
            <v>#N/A</v>
          </cell>
          <cell r="Q34" t="e">
            <v>#N/A</v>
          </cell>
          <cell r="R34" t="e">
            <v>#N/A</v>
          </cell>
          <cell r="S34" t="e">
            <v>#N/A</v>
          </cell>
        </row>
        <row r="35">
          <cell r="A35">
            <v>42</v>
          </cell>
          <cell r="B35">
            <v>1067</v>
          </cell>
          <cell r="C35">
            <v>248.52</v>
          </cell>
          <cell r="D35">
            <v>330.19</v>
          </cell>
          <cell r="E35" t="e">
            <v>#N/A</v>
          </cell>
          <cell r="F35" t="e">
            <v>#N/A</v>
          </cell>
          <cell r="G35" t="e">
            <v>#N/A</v>
          </cell>
          <cell r="H35" t="e">
            <v>#N/A</v>
          </cell>
          <cell r="I35" t="e">
            <v>#N/A</v>
          </cell>
          <cell r="J35" t="e">
            <v>#N/A</v>
          </cell>
          <cell r="K35" t="e">
            <v>#N/A</v>
          </cell>
          <cell r="L35" t="e">
            <v>#N/A</v>
          </cell>
          <cell r="M35" t="e">
            <v>#N/A</v>
          </cell>
          <cell r="N35" t="e">
            <v>#N/A</v>
          </cell>
          <cell r="O35" t="e">
            <v>#N/A</v>
          </cell>
          <cell r="P35" t="e">
            <v>#N/A</v>
          </cell>
          <cell r="Q35" t="e">
            <v>#N/A</v>
          </cell>
          <cell r="R35" t="e">
            <v>#N/A</v>
          </cell>
          <cell r="S35" t="e">
            <v>#N/A</v>
          </cell>
        </row>
        <row r="36">
          <cell r="A36">
            <v>44</v>
          </cell>
          <cell r="B36">
            <v>1118</v>
          </cell>
          <cell r="C36">
            <v>260.5</v>
          </cell>
          <cell r="D36">
            <v>346.16</v>
          </cell>
          <cell r="E36" t="e">
            <v>#N/A</v>
          </cell>
          <cell r="F36" t="e">
            <v>#N/A</v>
          </cell>
          <cell r="G36" t="e">
            <v>#N/A</v>
          </cell>
          <cell r="H36" t="e">
            <v>#N/A</v>
          </cell>
          <cell r="I36" t="e">
            <v>#N/A</v>
          </cell>
          <cell r="J36" t="e">
            <v>#N/A</v>
          </cell>
          <cell r="K36" t="e">
            <v>#N/A</v>
          </cell>
          <cell r="L36" t="e">
            <v>#N/A</v>
          </cell>
          <cell r="M36" t="e">
            <v>#N/A</v>
          </cell>
          <cell r="N36" t="e">
            <v>#N/A</v>
          </cell>
          <cell r="O36" t="e">
            <v>#N/A</v>
          </cell>
          <cell r="P36" t="e">
            <v>#N/A</v>
          </cell>
          <cell r="Q36" t="e">
            <v>#N/A</v>
          </cell>
          <cell r="R36" t="e">
            <v>#N/A</v>
          </cell>
          <cell r="S36" t="e">
            <v>#N/A</v>
          </cell>
        </row>
        <row r="37">
          <cell r="A37">
            <v>46</v>
          </cell>
          <cell r="B37">
            <v>1168</v>
          </cell>
          <cell r="C37">
            <v>272.25</v>
          </cell>
          <cell r="D37">
            <v>351.82</v>
          </cell>
          <cell r="E37" t="e">
            <v>#N/A</v>
          </cell>
          <cell r="F37" t="e">
            <v>#N/A</v>
          </cell>
          <cell r="G37" t="e">
            <v>#N/A</v>
          </cell>
          <cell r="H37" t="e">
            <v>#N/A</v>
          </cell>
          <cell r="I37" t="e">
            <v>#N/A</v>
          </cell>
          <cell r="J37" t="e">
            <v>#N/A</v>
          </cell>
          <cell r="K37" t="e">
            <v>#N/A</v>
          </cell>
          <cell r="L37" t="e">
            <v>#N/A</v>
          </cell>
          <cell r="M37" t="e">
            <v>#N/A</v>
          </cell>
          <cell r="N37" t="e">
            <v>#N/A</v>
          </cell>
          <cell r="O37" t="e">
            <v>#N/A</v>
          </cell>
          <cell r="P37" t="e">
            <v>#N/A</v>
          </cell>
          <cell r="Q37" t="e">
            <v>#N/A</v>
          </cell>
          <cell r="R37" t="e">
            <v>#N/A</v>
          </cell>
          <cell r="S37" t="e">
            <v>#N/A</v>
          </cell>
        </row>
        <row r="38">
          <cell r="A38">
            <v>48</v>
          </cell>
          <cell r="B38">
            <v>1219</v>
          </cell>
          <cell r="C38">
            <v>284.24</v>
          </cell>
          <cell r="D38">
            <v>377.79</v>
          </cell>
          <cell r="E38" t="e">
            <v>#N/A</v>
          </cell>
          <cell r="F38" t="e">
            <v>#N/A</v>
          </cell>
          <cell r="G38" t="e">
            <v>#N/A</v>
          </cell>
          <cell r="H38" t="e">
            <v>#N/A</v>
          </cell>
          <cell r="I38" t="e">
            <v>#N/A</v>
          </cell>
          <cell r="J38" t="e">
            <v>#N/A</v>
          </cell>
          <cell r="K38" t="e">
            <v>#N/A</v>
          </cell>
          <cell r="L38" t="e">
            <v>#N/A</v>
          </cell>
          <cell r="M38" t="e">
            <v>#N/A</v>
          </cell>
          <cell r="N38" t="e">
            <v>#N/A</v>
          </cell>
          <cell r="O38" t="e">
            <v>#N/A</v>
          </cell>
          <cell r="P38" t="e">
            <v>#N/A</v>
          </cell>
          <cell r="Q38" t="e">
            <v>#N/A</v>
          </cell>
          <cell r="R38" t="e">
            <v>#N/A</v>
          </cell>
          <cell r="S38" t="e">
            <v>#N/A</v>
          </cell>
        </row>
        <row r="39">
          <cell r="A39">
            <v>50</v>
          </cell>
          <cell r="B39">
            <v>1270</v>
          </cell>
          <cell r="C39" t="e">
            <v>#N/A</v>
          </cell>
          <cell r="D39" t="e">
            <v>#N/A</v>
          </cell>
          <cell r="E39" t="e">
            <v>#N/A</v>
          </cell>
          <cell r="F39" t="e">
            <v>#N/A</v>
          </cell>
          <cell r="G39" t="e">
            <v>#N/A</v>
          </cell>
          <cell r="H39" t="e">
            <v>#N/A</v>
          </cell>
          <cell r="I39" t="e">
            <v>#N/A</v>
          </cell>
          <cell r="J39" t="e">
            <v>#N/A</v>
          </cell>
          <cell r="K39" t="e">
            <v>#N/A</v>
          </cell>
          <cell r="L39" t="e">
            <v>#N/A</v>
          </cell>
          <cell r="M39" t="e">
            <v>#N/A</v>
          </cell>
          <cell r="N39" t="e">
            <v>#N/A</v>
          </cell>
          <cell r="O39" t="e">
            <v>#N/A</v>
          </cell>
          <cell r="P39" t="e">
            <v>#N/A</v>
          </cell>
          <cell r="Q39" t="e">
            <v>#N/A</v>
          </cell>
          <cell r="R39" t="e">
            <v>#N/A</v>
          </cell>
          <cell r="S39" t="e">
            <v>#N/A</v>
          </cell>
        </row>
        <row r="40">
          <cell r="A40">
            <v>52</v>
          </cell>
          <cell r="B40">
            <v>1321</v>
          </cell>
          <cell r="C40" t="e">
            <v>#N/A</v>
          </cell>
          <cell r="D40" t="e">
            <v>#N/A</v>
          </cell>
          <cell r="E40" t="e">
            <v>#N/A</v>
          </cell>
          <cell r="F40" t="e">
            <v>#N/A</v>
          </cell>
          <cell r="G40" t="e">
            <v>#N/A</v>
          </cell>
          <cell r="H40" t="e">
            <v>#N/A</v>
          </cell>
          <cell r="I40" t="e">
            <v>#N/A</v>
          </cell>
          <cell r="J40" t="e">
            <v>#N/A</v>
          </cell>
          <cell r="K40" t="e">
            <v>#N/A</v>
          </cell>
          <cell r="L40" t="e">
            <v>#N/A</v>
          </cell>
          <cell r="M40" t="e">
            <v>#N/A</v>
          </cell>
          <cell r="N40" t="e">
            <v>#N/A</v>
          </cell>
          <cell r="O40" t="e">
            <v>#N/A</v>
          </cell>
          <cell r="P40" t="e">
            <v>#N/A</v>
          </cell>
          <cell r="Q40" t="e">
            <v>#N/A</v>
          </cell>
          <cell r="R40" t="e">
            <v>#N/A</v>
          </cell>
          <cell r="S40" t="e">
            <v>#N/A</v>
          </cell>
        </row>
        <row r="41">
          <cell r="A41">
            <v>54</v>
          </cell>
          <cell r="B41">
            <v>1372</v>
          </cell>
          <cell r="C41" t="e">
            <v>#N/A</v>
          </cell>
          <cell r="D41" t="e">
            <v>#N/A</v>
          </cell>
          <cell r="E41" t="e">
            <v>#N/A</v>
          </cell>
          <cell r="F41" t="e">
            <v>#N/A</v>
          </cell>
          <cell r="G41" t="e">
            <v>#N/A</v>
          </cell>
          <cell r="H41" t="e">
            <v>#N/A</v>
          </cell>
          <cell r="I41" t="e">
            <v>#N/A</v>
          </cell>
          <cell r="J41" t="e">
            <v>#N/A</v>
          </cell>
          <cell r="K41" t="e">
            <v>#N/A</v>
          </cell>
          <cell r="L41" t="e">
            <v>#N/A</v>
          </cell>
          <cell r="M41" t="e">
            <v>#N/A</v>
          </cell>
          <cell r="N41" t="e">
            <v>#N/A</v>
          </cell>
          <cell r="O41" t="e">
            <v>#N/A</v>
          </cell>
          <cell r="P41" t="e">
            <v>#N/A</v>
          </cell>
          <cell r="Q41" t="e">
            <v>#N/A</v>
          </cell>
          <cell r="R41" t="e">
            <v>#N/A</v>
          </cell>
          <cell r="S41" t="e">
            <v>#N/A</v>
          </cell>
        </row>
        <row r="42">
          <cell r="A42">
            <v>56</v>
          </cell>
          <cell r="B42">
            <v>1422</v>
          </cell>
          <cell r="C42" t="e">
            <v>#N/A</v>
          </cell>
          <cell r="D42" t="e">
            <v>#N/A</v>
          </cell>
          <cell r="E42" t="e">
            <v>#N/A</v>
          </cell>
          <cell r="F42" t="e">
            <v>#N/A</v>
          </cell>
          <cell r="G42" t="e">
            <v>#N/A</v>
          </cell>
          <cell r="H42" t="e">
            <v>#N/A</v>
          </cell>
          <cell r="I42" t="e">
            <v>#N/A</v>
          </cell>
          <cell r="J42" t="e">
            <v>#N/A</v>
          </cell>
          <cell r="K42" t="e">
            <v>#N/A</v>
          </cell>
          <cell r="L42" t="e">
            <v>#N/A</v>
          </cell>
          <cell r="M42" t="e">
            <v>#N/A</v>
          </cell>
          <cell r="N42" t="e">
            <v>#N/A</v>
          </cell>
          <cell r="O42" t="e">
            <v>#N/A</v>
          </cell>
          <cell r="P42" t="e">
            <v>#N/A</v>
          </cell>
          <cell r="Q42" t="e">
            <v>#N/A</v>
          </cell>
          <cell r="R42" t="e">
            <v>#N/A</v>
          </cell>
          <cell r="S42" t="e">
            <v>#N/A</v>
          </cell>
        </row>
        <row r="43">
          <cell r="A43">
            <v>58</v>
          </cell>
          <cell r="B43">
            <v>1473</v>
          </cell>
          <cell r="C43" t="e">
            <v>#N/A</v>
          </cell>
          <cell r="D43" t="e">
            <v>#N/A</v>
          </cell>
          <cell r="E43" t="e">
            <v>#N/A</v>
          </cell>
          <cell r="F43" t="e">
            <v>#N/A</v>
          </cell>
          <cell r="G43" t="e">
            <v>#N/A</v>
          </cell>
          <cell r="H43" t="e">
            <v>#N/A</v>
          </cell>
          <cell r="I43" t="e">
            <v>#N/A</v>
          </cell>
          <cell r="J43" t="e">
            <v>#N/A</v>
          </cell>
          <cell r="K43" t="e">
            <v>#N/A</v>
          </cell>
          <cell r="L43" t="e">
            <v>#N/A</v>
          </cell>
          <cell r="M43" t="e">
            <v>#N/A</v>
          </cell>
          <cell r="N43" t="e">
            <v>#N/A</v>
          </cell>
          <cell r="O43" t="e">
            <v>#N/A</v>
          </cell>
          <cell r="P43" t="e">
            <v>#N/A</v>
          </cell>
          <cell r="Q43" t="e">
            <v>#N/A</v>
          </cell>
          <cell r="R43" t="e">
            <v>#N/A</v>
          </cell>
          <cell r="S43" t="e">
            <v>#N/A</v>
          </cell>
        </row>
        <row r="44">
          <cell r="A44">
            <v>60</v>
          </cell>
          <cell r="B44">
            <v>1524</v>
          </cell>
          <cell r="C44" t="e">
            <v>#N/A</v>
          </cell>
          <cell r="D44" t="e">
            <v>#N/A</v>
          </cell>
          <cell r="E44" t="e">
            <v>#N/A</v>
          </cell>
          <cell r="F44" t="e">
            <v>#N/A</v>
          </cell>
          <cell r="G44" t="e">
            <v>#N/A</v>
          </cell>
          <cell r="H44" t="e">
            <v>#N/A</v>
          </cell>
          <cell r="I44" t="e">
            <v>#N/A</v>
          </cell>
          <cell r="J44" t="e">
            <v>#N/A</v>
          </cell>
          <cell r="K44" t="e">
            <v>#N/A</v>
          </cell>
          <cell r="L44" t="e">
            <v>#N/A</v>
          </cell>
          <cell r="M44" t="e">
            <v>#N/A</v>
          </cell>
          <cell r="N44" t="e">
            <v>#N/A</v>
          </cell>
          <cell r="O44" t="e">
            <v>#N/A</v>
          </cell>
          <cell r="P44" t="e">
            <v>#N/A</v>
          </cell>
          <cell r="Q44" t="e">
            <v>#N/A</v>
          </cell>
          <cell r="R44" t="e">
            <v>#N/A</v>
          </cell>
          <cell r="S44" t="e">
            <v>#N/A</v>
          </cell>
        </row>
        <row r="45">
          <cell r="A45">
            <v>62</v>
          </cell>
          <cell r="B45">
            <v>1575</v>
          </cell>
          <cell r="C45" t="e">
            <v>#N/A</v>
          </cell>
          <cell r="D45" t="e">
            <v>#N/A</v>
          </cell>
          <cell r="E45" t="e">
            <v>#N/A</v>
          </cell>
          <cell r="F45" t="e">
            <v>#N/A</v>
          </cell>
          <cell r="G45" t="e">
            <v>#N/A</v>
          </cell>
          <cell r="H45" t="e">
            <v>#N/A</v>
          </cell>
          <cell r="I45" t="e">
            <v>#N/A</v>
          </cell>
          <cell r="J45" t="e">
            <v>#N/A</v>
          </cell>
          <cell r="K45" t="e">
            <v>#N/A</v>
          </cell>
          <cell r="L45" t="e">
            <v>#N/A</v>
          </cell>
          <cell r="M45" t="e">
            <v>#N/A</v>
          </cell>
          <cell r="N45" t="e">
            <v>#N/A</v>
          </cell>
          <cell r="O45" t="e">
            <v>#N/A</v>
          </cell>
          <cell r="P45" t="e">
            <v>#N/A</v>
          </cell>
          <cell r="Q45" t="e">
            <v>#N/A</v>
          </cell>
          <cell r="R45" t="e">
            <v>#N/A</v>
          </cell>
          <cell r="S45" t="e">
            <v>#N/A</v>
          </cell>
        </row>
        <row r="46">
          <cell r="A46">
            <v>64</v>
          </cell>
          <cell r="B46">
            <v>1626</v>
          </cell>
          <cell r="C46" t="e">
            <v>#N/A</v>
          </cell>
          <cell r="D46" t="e">
            <v>#N/A</v>
          </cell>
          <cell r="E46" t="e">
            <v>#N/A</v>
          </cell>
          <cell r="F46" t="e">
            <v>#N/A</v>
          </cell>
          <cell r="G46" t="e">
            <v>#N/A</v>
          </cell>
          <cell r="H46" t="e">
            <v>#N/A</v>
          </cell>
          <cell r="I46" t="e">
            <v>#N/A</v>
          </cell>
          <cell r="J46" t="e">
            <v>#N/A</v>
          </cell>
          <cell r="K46" t="e">
            <v>#N/A</v>
          </cell>
          <cell r="L46" t="e">
            <v>#N/A</v>
          </cell>
          <cell r="M46" t="e">
            <v>#N/A</v>
          </cell>
          <cell r="N46" t="e">
            <v>#N/A</v>
          </cell>
          <cell r="O46" t="e">
            <v>#N/A</v>
          </cell>
          <cell r="P46" t="e">
            <v>#N/A</v>
          </cell>
          <cell r="Q46" t="e">
            <v>#N/A</v>
          </cell>
          <cell r="R46" t="e">
            <v>#N/A</v>
          </cell>
          <cell r="S46" t="e">
            <v>#N/A</v>
          </cell>
        </row>
        <row r="47">
          <cell r="A47">
            <v>66</v>
          </cell>
          <cell r="B47">
            <v>1676</v>
          </cell>
          <cell r="C47" t="e">
            <v>#N/A</v>
          </cell>
          <cell r="D47" t="e">
            <v>#N/A</v>
          </cell>
          <cell r="E47" t="e">
            <v>#N/A</v>
          </cell>
          <cell r="F47" t="e">
            <v>#N/A</v>
          </cell>
          <cell r="G47" t="e">
            <v>#N/A</v>
          </cell>
          <cell r="H47" t="e">
            <v>#N/A</v>
          </cell>
          <cell r="I47" t="e">
            <v>#N/A</v>
          </cell>
          <cell r="J47" t="e">
            <v>#N/A</v>
          </cell>
          <cell r="K47" t="e">
            <v>#N/A</v>
          </cell>
          <cell r="L47" t="e">
            <v>#N/A</v>
          </cell>
          <cell r="M47" t="e">
            <v>#N/A</v>
          </cell>
          <cell r="N47" t="e">
            <v>#N/A</v>
          </cell>
          <cell r="O47" t="e">
            <v>#N/A</v>
          </cell>
          <cell r="P47" t="e">
            <v>#N/A</v>
          </cell>
          <cell r="Q47" t="e">
            <v>#N/A</v>
          </cell>
          <cell r="R47" t="e">
            <v>#N/A</v>
          </cell>
          <cell r="S47" t="e">
            <v>#N/A</v>
          </cell>
        </row>
        <row r="48">
          <cell r="A48">
            <v>68</v>
          </cell>
          <cell r="B48">
            <v>1727</v>
          </cell>
          <cell r="C48" t="e">
            <v>#N/A</v>
          </cell>
          <cell r="D48" t="e">
            <v>#N/A</v>
          </cell>
          <cell r="E48" t="e">
            <v>#N/A</v>
          </cell>
          <cell r="F48" t="e">
            <v>#N/A</v>
          </cell>
          <cell r="G48" t="e">
            <v>#N/A</v>
          </cell>
          <cell r="H48" t="e">
            <v>#N/A</v>
          </cell>
          <cell r="I48" t="e">
            <v>#N/A</v>
          </cell>
          <cell r="J48" t="e">
            <v>#N/A</v>
          </cell>
          <cell r="K48" t="e">
            <v>#N/A</v>
          </cell>
          <cell r="L48" t="e">
            <v>#N/A</v>
          </cell>
          <cell r="M48" t="e">
            <v>#N/A</v>
          </cell>
          <cell r="N48" t="e">
            <v>#N/A</v>
          </cell>
          <cell r="O48" t="e">
            <v>#N/A</v>
          </cell>
          <cell r="P48" t="e">
            <v>#N/A</v>
          </cell>
          <cell r="Q48" t="e">
            <v>#N/A</v>
          </cell>
          <cell r="R48" t="e">
            <v>#N/A</v>
          </cell>
          <cell r="S48" t="e">
            <v>#N/A</v>
          </cell>
        </row>
        <row r="49">
          <cell r="A49">
            <v>70</v>
          </cell>
          <cell r="B49">
            <v>1778</v>
          </cell>
          <cell r="C49" t="e">
            <v>#N/A</v>
          </cell>
          <cell r="D49" t="e">
            <v>#N/A</v>
          </cell>
          <cell r="E49" t="e">
            <v>#N/A</v>
          </cell>
          <cell r="F49" t="e">
            <v>#N/A</v>
          </cell>
          <cell r="G49" t="e">
            <v>#N/A</v>
          </cell>
          <cell r="H49" t="e">
            <v>#N/A</v>
          </cell>
          <cell r="I49" t="e">
            <v>#N/A</v>
          </cell>
          <cell r="J49" t="e">
            <v>#N/A</v>
          </cell>
          <cell r="K49" t="e">
            <v>#N/A</v>
          </cell>
          <cell r="L49" t="e">
            <v>#N/A</v>
          </cell>
          <cell r="M49" t="e">
            <v>#N/A</v>
          </cell>
          <cell r="N49" t="e">
            <v>#N/A</v>
          </cell>
          <cell r="O49" t="e">
            <v>#N/A</v>
          </cell>
          <cell r="P49" t="e">
            <v>#N/A</v>
          </cell>
          <cell r="Q49" t="e">
            <v>#N/A</v>
          </cell>
          <cell r="R49" t="e">
            <v>#N/A</v>
          </cell>
          <cell r="S49" t="e">
            <v>#N/A</v>
          </cell>
        </row>
        <row r="50">
          <cell r="A50">
            <v>72</v>
          </cell>
          <cell r="B50">
            <v>1829</v>
          </cell>
          <cell r="C50" t="e">
            <v>#N/A</v>
          </cell>
          <cell r="D50" t="e">
            <v>#N/A</v>
          </cell>
          <cell r="E50" t="e">
            <v>#N/A</v>
          </cell>
          <cell r="F50" t="e">
            <v>#N/A</v>
          </cell>
          <cell r="G50" t="e">
            <v>#N/A</v>
          </cell>
          <cell r="H50" t="e">
            <v>#N/A</v>
          </cell>
          <cell r="I50" t="e">
            <v>#N/A</v>
          </cell>
          <cell r="J50" t="e">
            <v>#N/A</v>
          </cell>
          <cell r="K50" t="e">
            <v>#N/A</v>
          </cell>
          <cell r="L50" t="e">
            <v>#N/A</v>
          </cell>
          <cell r="M50" t="e">
            <v>#N/A</v>
          </cell>
          <cell r="N50" t="e">
            <v>#N/A</v>
          </cell>
          <cell r="O50" t="e">
            <v>#N/A</v>
          </cell>
          <cell r="P50" t="e">
            <v>#N/A</v>
          </cell>
          <cell r="Q50" t="e">
            <v>#N/A</v>
          </cell>
          <cell r="R50" t="e">
            <v>#N/A</v>
          </cell>
          <cell r="S50" t="e">
            <v>#N/A</v>
          </cell>
        </row>
        <row r="51">
          <cell r="A51">
            <v>74</v>
          </cell>
          <cell r="B51">
            <v>1880</v>
          </cell>
          <cell r="C51" t="e">
            <v>#N/A</v>
          </cell>
          <cell r="D51" t="e">
            <v>#N/A</v>
          </cell>
          <cell r="E51" t="e">
            <v>#N/A</v>
          </cell>
          <cell r="F51" t="e">
            <v>#N/A</v>
          </cell>
          <cell r="G51" t="e">
            <v>#N/A</v>
          </cell>
          <cell r="H51" t="e">
            <v>#N/A</v>
          </cell>
          <cell r="I51" t="e">
            <v>#N/A</v>
          </cell>
          <cell r="J51" t="e">
            <v>#N/A</v>
          </cell>
          <cell r="K51" t="e">
            <v>#N/A</v>
          </cell>
          <cell r="L51" t="e">
            <v>#N/A</v>
          </cell>
          <cell r="M51" t="e">
            <v>#N/A</v>
          </cell>
          <cell r="N51" t="e">
            <v>#N/A</v>
          </cell>
          <cell r="O51" t="e">
            <v>#N/A</v>
          </cell>
          <cell r="P51" t="e">
            <v>#N/A</v>
          </cell>
          <cell r="Q51" t="e">
            <v>#N/A</v>
          </cell>
          <cell r="R51" t="e">
            <v>#N/A</v>
          </cell>
          <cell r="S51" t="e">
            <v>#N/A</v>
          </cell>
        </row>
        <row r="52">
          <cell r="A52">
            <v>76</v>
          </cell>
          <cell r="B52">
            <v>1930</v>
          </cell>
          <cell r="C52" t="e">
            <v>#N/A</v>
          </cell>
          <cell r="D52" t="e">
            <v>#N/A</v>
          </cell>
          <cell r="E52" t="e">
            <v>#N/A</v>
          </cell>
          <cell r="F52" t="e">
            <v>#N/A</v>
          </cell>
          <cell r="G52" t="e">
            <v>#N/A</v>
          </cell>
          <cell r="H52" t="e">
            <v>#N/A</v>
          </cell>
          <cell r="I52" t="e">
            <v>#N/A</v>
          </cell>
          <cell r="J52" t="e">
            <v>#N/A</v>
          </cell>
          <cell r="K52" t="e">
            <v>#N/A</v>
          </cell>
          <cell r="L52" t="e">
            <v>#N/A</v>
          </cell>
          <cell r="M52" t="e">
            <v>#N/A</v>
          </cell>
          <cell r="N52" t="e">
            <v>#N/A</v>
          </cell>
          <cell r="O52" t="e">
            <v>#N/A</v>
          </cell>
          <cell r="P52" t="e">
            <v>#N/A</v>
          </cell>
          <cell r="Q52" t="e">
            <v>#N/A</v>
          </cell>
          <cell r="R52" t="e">
            <v>#N/A</v>
          </cell>
          <cell r="S52" t="e">
            <v>#N/A</v>
          </cell>
        </row>
        <row r="53">
          <cell r="A53">
            <v>78</v>
          </cell>
          <cell r="B53">
            <v>1981</v>
          </cell>
          <cell r="C53" t="e">
            <v>#N/A</v>
          </cell>
          <cell r="D53" t="e">
            <v>#N/A</v>
          </cell>
          <cell r="E53" t="e">
            <v>#N/A</v>
          </cell>
          <cell r="F53" t="e">
            <v>#N/A</v>
          </cell>
          <cell r="G53" t="e">
            <v>#N/A</v>
          </cell>
          <cell r="H53" t="e">
            <v>#N/A</v>
          </cell>
          <cell r="I53" t="e">
            <v>#N/A</v>
          </cell>
          <cell r="J53" t="e">
            <v>#N/A</v>
          </cell>
          <cell r="K53" t="e">
            <v>#N/A</v>
          </cell>
          <cell r="L53" t="e">
            <v>#N/A</v>
          </cell>
          <cell r="M53" t="e">
            <v>#N/A</v>
          </cell>
          <cell r="N53" t="e">
            <v>#N/A</v>
          </cell>
          <cell r="O53" t="e">
            <v>#N/A</v>
          </cell>
          <cell r="P53" t="e">
            <v>#N/A</v>
          </cell>
          <cell r="Q53" t="e">
            <v>#N/A</v>
          </cell>
          <cell r="R53" t="e">
            <v>#N/A</v>
          </cell>
          <cell r="S53" t="e">
            <v>#N/A</v>
          </cell>
        </row>
        <row r="54">
          <cell r="A54">
            <v>80</v>
          </cell>
          <cell r="B54">
            <v>2032</v>
          </cell>
          <cell r="C54" t="e">
            <v>#N/A</v>
          </cell>
          <cell r="D54" t="e">
            <v>#N/A</v>
          </cell>
          <cell r="E54" t="e">
            <v>#N/A</v>
          </cell>
          <cell r="F54" t="e">
            <v>#N/A</v>
          </cell>
          <cell r="G54" t="e">
            <v>#N/A</v>
          </cell>
          <cell r="H54" t="e">
            <v>#N/A</v>
          </cell>
          <cell r="I54" t="e">
            <v>#N/A</v>
          </cell>
          <cell r="J54" t="e">
            <v>#N/A</v>
          </cell>
          <cell r="K54" t="e">
            <v>#N/A</v>
          </cell>
          <cell r="L54" t="e">
            <v>#N/A</v>
          </cell>
          <cell r="M54" t="e">
            <v>#N/A</v>
          </cell>
          <cell r="N54" t="e">
            <v>#N/A</v>
          </cell>
          <cell r="O54" t="e">
            <v>#N/A</v>
          </cell>
          <cell r="P54" t="e">
            <v>#N/A</v>
          </cell>
          <cell r="Q54" t="e">
            <v>#N/A</v>
          </cell>
          <cell r="R54" t="e">
            <v>#N/A</v>
          </cell>
          <cell r="S54" t="e">
            <v>#N/A</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_Report"/>
      <sheetName val="Summary"/>
      <sheetName val="General Info"/>
      <sheetName val="Exhibit A_working File"/>
      <sheetName val="Dahej "/>
      <sheetName val="Stocks_S1_S2_D"/>
      <sheetName val="Imp Material stock out of SAP"/>
      <sheetName val="ABG-Surat_EQP LIST"/>
      <sheetName val="&gt;&gt;&gt;&gt;"/>
      <sheetName val="Summary_Stocks"/>
      <sheetName val="fixed asset as on date"/>
      <sheetName val="Surat Unit I"/>
      <sheetName val="Surat Unit II"/>
      <sheetName val="Pivot_Sheet"/>
      <sheetName val="SH Machine estimate"/>
      <sheetName val="PPI"/>
      <sheetName val="Indices"/>
      <sheetName val="Control Sheet"/>
      <sheetName val="Exchange Rate"/>
      <sheetName val="Zauba"/>
      <sheetName val="Ind.Material Stock out of SAP"/>
      <sheetName val="SAP stock Unit I"/>
      <sheetName val="SAP Stock unit ii"/>
      <sheetName val="Imp Material stock out of SAP_R"/>
      <sheetName val="CD Calculation"/>
      <sheetName val="Asset Class"/>
      <sheetName val="Sheet1"/>
      <sheetName val="Sheet2"/>
      <sheetName val="Asset Class_ABG"/>
      <sheetName val="Exhibit B"/>
      <sheetName val="Exhibit C"/>
      <sheetName val="Exhibit E"/>
    </sheetNames>
    <sheetDataSet>
      <sheetData sheetId="0" refreshError="1"/>
      <sheetData sheetId="1" refreshError="1"/>
      <sheetData sheetId="2" refreshError="1"/>
      <sheetData sheetId="3">
        <row r="4">
          <cell r="D4" t="str">
            <v>Business Area as per FAR</v>
          </cell>
        </row>
      </sheetData>
      <sheetData sheetId="4">
        <row r="3">
          <cell r="B3" t="str">
            <v>IDRYERELEC50T</v>
          </cell>
        </row>
      </sheetData>
      <sheetData sheetId="5" refreshError="1"/>
      <sheetData sheetId="6" refreshError="1"/>
      <sheetData sheetId="7" refreshError="1"/>
      <sheetData sheetId="8" refreshError="1"/>
      <sheetData sheetId="9" refreshError="1"/>
      <sheetData sheetId="10" refreshError="1"/>
      <sheetData sheetId="11" refreshError="1"/>
      <sheetData sheetId="12">
        <row r="3">
          <cell r="B3" t="str">
            <v>PLIMSLA3622X2.0X10</v>
          </cell>
        </row>
      </sheetData>
      <sheetData sheetId="13">
        <row r="4">
          <cell r="A4" t="str">
            <v>Access Gang Way</v>
          </cell>
          <cell r="B4">
            <v>4</v>
          </cell>
          <cell r="C4">
            <v>90000</v>
          </cell>
          <cell r="D4">
            <v>27471.96</v>
          </cell>
          <cell r="E4">
            <v>3.7490831419193594E-6</v>
          </cell>
          <cell r="F4" t="str">
            <v>MSFB</v>
          </cell>
          <cell r="G4">
            <v>20</v>
          </cell>
          <cell r="H4">
            <v>0.1</v>
          </cell>
        </row>
        <row r="5">
          <cell r="A5" t="str">
            <v>After Cooler</v>
          </cell>
          <cell r="B5">
            <v>1</v>
          </cell>
          <cell r="C5">
            <v>780300</v>
          </cell>
          <cell r="D5">
            <v>194649.01</v>
          </cell>
          <cell r="E5">
            <v>3.2504550840440846E-5</v>
          </cell>
          <cell r="F5" t="str">
            <v>MMT</v>
          </cell>
          <cell r="G5">
            <v>20</v>
          </cell>
          <cell r="H5">
            <v>0.05</v>
          </cell>
        </row>
        <row r="6">
          <cell r="A6" t="str">
            <v>Air Blower</v>
          </cell>
          <cell r="B6">
            <v>2</v>
          </cell>
          <cell r="C6">
            <v>10270.42</v>
          </cell>
          <cell r="D6">
            <v>2759.64</v>
          </cell>
          <cell r="E6">
            <v>4.2782953869368256E-7</v>
          </cell>
          <cell r="F6" t="str">
            <v>MMT</v>
          </cell>
          <cell r="G6">
            <v>15</v>
          </cell>
          <cell r="H6">
            <v>0.05</v>
          </cell>
        </row>
        <row r="7">
          <cell r="A7" t="str">
            <v>Air Circulator</v>
          </cell>
          <cell r="B7">
            <v>1</v>
          </cell>
          <cell r="C7">
            <v>6767.76</v>
          </cell>
          <cell r="D7">
            <v>2049.34</v>
          </cell>
          <cell r="E7">
            <v>2.8192105471729072E-7</v>
          </cell>
          <cell r="F7" t="str">
            <v>MMT</v>
          </cell>
          <cell r="G7">
            <v>15</v>
          </cell>
          <cell r="H7">
            <v>0.05</v>
          </cell>
        </row>
        <row r="8">
          <cell r="A8" t="str">
            <v>Air Compressor</v>
          </cell>
          <cell r="B8">
            <v>33</v>
          </cell>
          <cell r="C8">
            <v>9630906.9100000001</v>
          </cell>
          <cell r="D8">
            <v>1448387.2400000002</v>
          </cell>
          <cell r="E8">
            <v>4.0118967486306299E-4</v>
          </cell>
          <cell r="F8" t="str">
            <v>COM</v>
          </cell>
          <cell r="G8">
            <v>15</v>
          </cell>
          <cell r="H8">
            <v>0.05</v>
          </cell>
        </row>
        <row r="9">
          <cell r="A9" t="str">
            <v>Air Conditioner</v>
          </cell>
          <cell r="B9">
            <v>181</v>
          </cell>
          <cell r="C9">
            <v>19657528.390000001</v>
          </cell>
          <cell r="D9">
            <v>983266.85000000009</v>
          </cell>
          <cell r="E9">
            <v>8.1886342554166904E-4</v>
          </cell>
          <cell r="F9" t="str">
            <v>ACR</v>
          </cell>
          <cell r="G9">
            <v>15</v>
          </cell>
          <cell r="H9">
            <v>0.05</v>
          </cell>
        </row>
        <row r="10">
          <cell r="A10" t="str">
            <v>Air Dryer</v>
          </cell>
          <cell r="B10">
            <v>3</v>
          </cell>
          <cell r="C10">
            <v>226429.99</v>
          </cell>
          <cell r="D10">
            <v>51871.770000000004</v>
          </cell>
          <cell r="E10">
            <v>9.4322762037107687E-6</v>
          </cell>
          <cell r="F10" t="str">
            <v>COM</v>
          </cell>
          <cell r="G10">
            <v>15</v>
          </cell>
          <cell r="H10">
            <v>0.05</v>
          </cell>
        </row>
        <row r="11">
          <cell r="A11" t="str">
            <v>Air Movers</v>
          </cell>
          <cell r="B11">
            <v>2</v>
          </cell>
          <cell r="C11">
            <v>103734</v>
          </cell>
          <cell r="D11">
            <v>24984.010000000002</v>
          </cell>
          <cell r="E11">
            <v>4.3211932293762539E-6</v>
          </cell>
          <cell r="F11" t="str">
            <v>MMT</v>
          </cell>
          <cell r="G11">
            <v>15</v>
          </cell>
          <cell r="H11">
            <v>0.05</v>
          </cell>
        </row>
        <row r="12">
          <cell r="A12" t="str">
            <v>Air Plasma Cutting Machine</v>
          </cell>
          <cell r="B12">
            <v>2</v>
          </cell>
          <cell r="C12">
            <v>680050</v>
          </cell>
          <cell r="D12">
            <v>101418.20999999999</v>
          </cell>
          <cell r="E12">
            <v>2.8328488785136227E-5</v>
          </cell>
          <cell r="F12" t="str">
            <v>MMT</v>
          </cell>
          <cell r="G12">
            <v>15</v>
          </cell>
          <cell r="H12">
            <v>0.05</v>
          </cell>
        </row>
        <row r="13">
          <cell r="A13" t="str">
            <v>Air Ventilator</v>
          </cell>
          <cell r="B13">
            <v>1</v>
          </cell>
          <cell r="C13">
            <v>104992</v>
          </cell>
          <cell r="D13">
            <v>19231.02</v>
          </cell>
          <cell r="E13">
            <v>4.3735970804044154E-6</v>
          </cell>
          <cell r="F13" t="str">
            <v>MMT</v>
          </cell>
          <cell r="G13">
            <v>15</v>
          </cell>
          <cell r="H13">
            <v>0.05</v>
          </cell>
        </row>
        <row r="14">
          <cell r="A14" t="str">
            <v>Aluminium Track</v>
          </cell>
          <cell r="B14">
            <v>1</v>
          </cell>
          <cell r="C14">
            <v>7770</v>
          </cell>
          <cell r="D14">
            <v>1318.24</v>
          </cell>
          <cell r="E14">
            <v>3.2367084458570473E-7</v>
          </cell>
          <cell r="F14" t="str">
            <v>ALU</v>
          </cell>
          <cell r="G14">
            <v>15</v>
          </cell>
          <cell r="H14">
            <v>0.05</v>
          </cell>
        </row>
        <row r="15">
          <cell r="A15" t="str">
            <v>Analog Recorder</v>
          </cell>
          <cell r="B15">
            <v>6</v>
          </cell>
          <cell r="C15">
            <v>445523.76000000007</v>
          </cell>
          <cell r="D15">
            <v>77983.02</v>
          </cell>
          <cell r="E15">
            <v>1.85589513104503E-5</v>
          </cell>
          <cell r="F15" t="str">
            <v>ELI</v>
          </cell>
          <cell r="G15">
            <v>10</v>
          </cell>
          <cell r="H15">
            <v>0.01</v>
          </cell>
        </row>
        <row r="16">
          <cell r="A16" t="str">
            <v>Angle Coating Line Machine</v>
          </cell>
          <cell r="B16">
            <v>1</v>
          </cell>
          <cell r="C16">
            <v>7519440</v>
          </cell>
          <cell r="D16">
            <v>1644662.72</v>
          </cell>
          <cell r="E16">
            <v>3.1323339711860119E-4</v>
          </cell>
          <cell r="F16" t="str">
            <v>MMT</v>
          </cell>
          <cell r="G16">
            <v>20</v>
          </cell>
          <cell r="H16">
            <v>0.05</v>
          </cell>
        </row>
        <row r="17">
          <cell r="A17" t="str">
            <v>Attendance Machine</v>
          </cell>
          <cell r="B17">
            <v>7</v>
          </cell>
          <cell r="C17">
            <v>348036.19</v>
          </cell>
          <cell r="D17">
            <v>86818.78</v>
          </cell>
          <cell r="E17">
            <v>1.4497962363409369E-5</v>
          </cell>
          <cell r="F17" t="str">
            <v>ELI</v>
          </cell>
          <cell r="G17">
            <v>10</v>
          </cell>
          <cell r="H17">
            <v>0.01</v>
          </cell>
        </row>
        <row r="18">
          <cell r="A18" t="str">
            <v>Auto Weld Energy Saver Machine</v>
          </cell>
          <cell r="B18">
            <v>3</v>
          </cell>
          <cell r="C18">
            <v>1142196</v>
          </cell>
          <cell r="D18">
            <v>149653.13</v>
          </cell>
          <cell r="E18">
            <v>4.7579864092974717E-5</v>
          </cell>
          <cell r="F18" t="str">
            <v>EMB</v>
          </cell>
          <cell r="G18">
            <v>15</v>
          </cell>
          <cell r="H18">
            <v>0.05</v>
          </cell>
        </row>
        <row r="19">
          <cell r="A19" t="str">
            <v>Barge MS</v>
          </cell>
          <cell r="B19">
            <v>1</v>
          </cell>
          <cell r="C19">
            <v>255604</v>
          </cell>
          <cell r="D19">
            <v>80657.64</v>
          </cell>
          <cell r="E19">
            <v>1.06475627489684E-5</v>
          </cell>
          <cell r="F19" t="str">
            <v>MSFB</v>
          </cell>
          <cell r="G19">
            <v>15</v>
          </cell>
          <cell r="H19">
            <v>0.1</v>
          </cell>
        </row>
        <row r="20">
          <cell r="A20" t="str">
            <v>Battery</v>
          </cell>
          <cell r="B20">
            <v>2</v>
          </cell>
          <cell r="C20">
            <v>28453.370000000003</v>
          </cell>
          <cell r="D20">
            <v>6033.7</v>
          </cell>
          <cell r="E20">
            <v>1.1852672199754896E-6</v>
          </cell>
          <cell r="F20" t="str">
            <v>BAT</v>
          </cell>
          <cell r="G20">
            <v>5</v>
          </cell>
          <cell r="H20">
            <v>0.01</v>
          </cell>
        </row>
        <row r="21">
          <cell r="A21" t="str">
            <v>Battery Charger</v>
          </cell>
          <cell r="B21">
            <v>4</v>
          </cell>
          <cell r="C21">
            <v>366117</v>
          </cell>
          <cell r="D21">
            <v>61426.74</v>
          </cell>
          <cell r="E21">
            <v>1.5251145251889891E-5</v>
          </cell>
          <cell r="F21" t="str">
            <v>EMB</v>
          </cell>
          <cell r="G21">
            <v>15</v>
          </cell>
          <cell r="H21">
            <v>0.05</v>
          </cell>
        </row>
        <row r="22">
          <cell r="A22" t="str">
            <v>Bearing</v>
          </cell>
          <cell r="B22">
            <v>1</v>
          </cell>
          <cell r="C22">
            <v>182913.09</v>
          </cell>
          <cell r="D22">
            <v>61164.61</v>
          </cell>
          <cell r="E22">
            <v>7.6195153572819842E-6</v>
          </cell>
          <cell r="F22" t="str">
            <v>MMT</v>
          </cell>
          <cell r="G22">
            <v>15</v>
          </cell>
          <cell r="H22">
            <v>0.05</v>
          </cell>
        </row>
        <row r="23">
          <cell r="A23" t="str">
            <v>Belt Griding Machine</v>
          </cell>
          <cell r="B23">
            <v>1</v>
          </cell>
          <cell r="C23">
            <v>238007</v>
          </cell>
          <cell r="D23">
            <v>72853.009999999995</v>
          </cell>
          <cell r="E23">
            <v>9.9145336817644559E-6</v>
          </cell>
          <cell r="F23" t="str">
            <v>MMT</v>
          </cell>
          <cell r="G23">
            <v>15</v>
          </cell>
          <cell r="H23">
            <v>0.05</v>
          </cell>
        </row>
        <row r="24">
          <cell r="A24" t="str">
            <v>Bench Grinder</v>
          </cell>
          <cell r="B24">
            <v>4</v>
          </cell>
          <cell r="C24">
            <v>147243.24</v>
          </cell>
          <cell r="D24">
            <v>18799.740000000002</v>
          </cell>
          <cell r="E24">
            <v>6.133634987173181E-6</v>
          </cell>
          <cell r="F24" t="str">
            <v>MMT</v>
          </cell>
          <cell r="G24">
            <v>15</v>
          </cell>
          <cell r="H24">
            <v>0.05</v>
          </cell>
        </row>
        <row r="25">
          <cell r="A25" t="str">
            <v>Bench Wise</v>
          </cell>
          <cell r="B25">
            <v>1</v>
          </cell>
          <cell r="C25">
            <v>14139.44</v>
          </cell>
          <cell r="D25">
            <v>3395.89</v>
          </cell>
          <cell r="E25">
            <v>5.8899929044644741E-7</v>
          </cell>
          <cell r="F25" t="str">
            <v>MMT</v>
          </cell>
          <cell r="G25">
            <v>15</v>
          </cell>
          <cell r="H25">
            <v>0.05</v>
          </cell>
        </row>
        <row r="26">
          <cell r="A26" t="str">
            <v>Bevelling Machine</v>
          </cell>
          <cell r="B26">
            <v>1</v>
          </cell>
          <cell r="C26">
            <v>938354.73</v>
          </cell>
          <cell r="D26">
            <v>101190.81</v>
          </cell>
          <cell r="E26">
            <v>3.9088554437592133E-5</v>
          </cell>
          <cell r="F26" t="str">
            <v>MMT</v>
          </cell>
          <cell r="G26">
            <v>15</v>
          </cell>
          <cell r="H26">
            <v>0.05</v>
          </cell>
        </row>
        <row r="27">
          <cell r="A27" t="str">
            <v>Biometric Punching Machine</v>
          </cell>
          <cell r="B27">
            <v>5</v>
          </cell>
          <cell r="C27">
            <v>115500</v>
          </cell>
          <cell r="D27">
            <v>37469.97</v>
          </cell>
          <cell r="E27">
            <v>4.8113233654631779E-6</v>
          </cell>
          <cell r="F27" t="str">
            <v>ELI</v>
          </cell>
          <cell r="G27">
            <v>10</v>
          </cell>
          <cell r="H27">
            <v>0.01</v>
          </cell>
        </row>
        <row r="28">
          <cell r="A28" t="str">
            <v>Blasting Booth</v>
          </cell>
          <cell r="B28">
            <v>1</v>
          </cell>
          <cell r="C28">
            <v>12575926.01</v>
          </cell>
          <cell r="D28">
            <v>2659020.38</v>
          </cell>
          <cell r="E28">
            <v>5.23868802201291E-4</v>
          </cell>
          <cell r="F28" t="str">
            <v>MMT</v>
          </cell>
          <cell r="G28">
            <v>20</v>
          </cell>
          <cell r="H28">
            <v>0.05</v>
          </cell>
        </row>
        <row r="29">
          <cell r="A29" t="str">
            <v>Blasting Machine</v>
          </cell>
          <cell r="B29">
            <v>1</v>
          </cell>
          <cell r="C29">
            <v>17755636.18</v>
          </cell>
          <cell r="D29">
            <v>7665694.0300000003</v>
          </cell>
          <cell r="E29">
            <v>7.3963729196101615E-4</v>
          </cell>
          <cell r="F29" t="str">
            <v>MMT</v>
          </cell>
          <cell r="G29">
            <v>20</v>
          </cell>
          <cell r="H29">
            <v>0.05</v>
          </cell>
        </row>
        <row r="30">
          <cell r="A30" t="str">
            <v>Blower - Air</v>
          </cell>
          <cell r="B30">
            <v>1</v>
          </cell>
          <cell r="C30">
            <v>54350.01</v>
          </cell>
          <cell r="D30">
            <v>15280.42</v>
          </cell>
          <cell r="E30">
            <v>2.26403006949054E-6</v>
          </cell>
          <cell r="F30" t="str">
            <v>MMT</v>
          </cell>
          <cell r="G30">
            <v>20</v>
          </cell>
          <cell r="H30">
            <v>0.05</v>
          </cell>
        </row>
        <row r="31">
          <cell r="A31" t="str">
            <v>Blower - Axial</v>
          </cell>
          <cell r="B31">
            <v>2</v>
          </cell>
          <cell r="C31">
            <v>239700</v>
          </cell>
          <cell r="D31">
            <v>44056.959999999999</v>
          </cell>
          <cell r="E31">
            <v>9.9850581013118935E-6</v>
          </cell>
          <cell r="F31" t="str">
            <v>MMT</v>
          </cell>
          <cell r="G31">
            <v>20</v>
          </cell>
          <cell r="H31">
            <v>0.05</v>
          </cell>
        </row>
        <row r="32">
          <cell r="A32" t="str">
            <v>Blower - Centrifugal</v>
          </cell>
          <cell r="B32">
            <v>14</v>
          </cell>
          <cell r="C32">
            <v>598964.51</v>
          </cell>
          <cell r="D32">
            <v>173907.28</v>
          </cell>
          <cell r="E32">
            <v>2.4950752744988774E-5</v>
          </cell>
          <cell r="F32" t="str">
            <v>MMT</v>
          </cell>
          <cell r="G32">
            <v>20</v>
          </cell>
          <cell r="H32">
            <v>0.05</v>
          </cell>
        </row>
        <row r="33">
          <cell r="A33" t="str">
            <v>Blower - Exhaust</v>
          </cell>
          <cell r="B33">
            <v>1</v>
          </cell>
          <cell r="C33">
            <v>91999.05</v>
          </cell>
          <cell r="D33">
            <v>24805.83</v>
          </cell>
          <cell r="E33">
            <v>3.8323565269732917E-6</v>
          </cell>
          <cell r="F33" t="str">
            <v>MMT</v>
          </cell>
          <cell r="G33">
            <v>20</v>
          </cell>
          <cell r="H33">
            <v>0.05</v>
          </cell>
        </row>
        <row r="34">
          <cell r="A34" t="str">
            <v>Blower - Vacuum</v>
          </cell>
          <cell r="B34">
            <v>1</v>
          </cell>
          <cell r="C34">
            <v>23030</v>
          </cell>
          <cell r="D34">
            <v>5048.18</v>
          </cell>
          <cell r="E34">
            <v>9.5934871953780947E-7</v>
          </cell>
          <cell r="F34" t="str">
            <v>MMT</v>
          </cell>
          <cell r="G34">
            <v>20</v>
          </cell>
          <cell r="H34">
            <v>0.05</v>
          </cell>
        </row>
        <row r="35">
          <cell r="A35" t="str">
            <v>Bottle Sampler</v>
          </cell>
          <cell r="B35">
            <v>1</v>
          </cell>
          <cell r="C35">
            <v>280500</v>
          </cell>
          <cell r="D35">
            <v>88513.74</v>
          </cell>
          <cell r="E35">
            <v>1.1684642458982004E-5</v>
          </cell>
          <cell r="F35" t="str">
            <v>NEM</v>
          </cell>
          <cell r="G35">
            <v>10</v>
          </cell>
          <cell r="H35">
            <v>0.02</v>
          </cell>
        </row>
        <row r="36">
          <cell r="A36" t="str">
            <v>Box MS</v>
          </cell>
          <cell r="B36">
            <v>3</v>
          </cell>
          <cell r="C36">
            <v>19952</v>
          </cell>
          <cell r="D36">
            <v>6551.31</v>
          </cell>
          <cell r="E36">
            <v>8.3113007608416735E-7</v>
          </cell>
          <cell r="F36" t="str">
            <v>MSFB</v>
          </cell>
          <cell r="G36">
            <v>15</v>
          </cell>
          <cell r="H36">
            <v>0.1</v>
          </cell>
        </row>
        <row r="37">
          <cell r="A37" t="str">
            <v>Brain Marie</v>
          </cell>
          <cell r="B37">
            <v>1</v>
          </cell>
          <cell r="C37">
            <v>128340</v>
          </cell>
          <cell r="D37">
            <v>39268.75</v>
          </cell>
          <cell r="E37">
            <v>5.3461925603770066E-6</v>
          </cell>
          <cell r="F37" t="str">
            <v>SSFB</v>
          </cell>
          <cell r="G37">
            <v>15</v>
          </cell>
          <cell r="H37">
            <v>0.1</v>
          </cell>
        </row>
        <row r="38">
          <cell r="A38" t="str">
            <v>Broom machine</v>
          </cell>
          <cell r="B38">
            <v>1</v>
          </cell>
          <cell r="C38">
            <v>80446</v>
          </cell>
          <cell r="D38">
            <v>10815</v>
          </cell>
          <cell r="E38">
            <v>3.3510971381649423E-6</v>
          </cell>
          <cell r="F38" t="str">
            <v>MMT</v>
          </cell>
          <cell r="G38">
            <v>15</v>
          </cell>
          <cell r="H38">
            <v>0.05</v>
          </cell>
        </row>
        <row r="39">
          <cell r="A39" t="str">
            <v>Brouch Cutter</v>
          </cell>
          <cell r="B39">
            <v>6</v>
          </cell>
          <cell r="C39">
            <v>420821</v>
          </cell>
          <cell r="D39">
            <v>103373.26000000001</v>
          </cell>
          <cell r="E39">
            <v>1.7529921298507188E-5</v>
          </cell>
          <cell r="F39" t="str">
            <v>MMT</v>
          </cell>
          <cell r="G39">
            <v>10</v>
          </cell>
          <cell r="H39">
            <v>0.05</v>
          </cell>
        </row>
        <row r="40">
          <cell r="A40" t="str">
            <v>Cable</v>
          </cell>
          <cell r="B40">
            <v>1</v>
          </cell>
          <cell r="C40">
            <v>387736.15</v>
          </cell>
          <cell r="D40">
            <v>122162.75</v>
          </cell>
          <cell r="E40">
            <v>1.6151722927530178E-5</v>
          </cell>
          <cell r="F40" t="str">
            <v>EMB</v>
          </cell>
          <cell r="G40">
            <v>15</v>
          </cell>
          <cell r="H40">
            <v>0.05</v>
          </cell>
        </row>
        <row r="41">
          <cell r="A41" t="str">
            <v>Cable Tray</v>
          </cell>
          <cell r="B41">
            <v>1</v>
          </cell>
          <cell r="C41">
            <v>5923683</v>
          </cell>
          <cell r="D41">
            <v>971467.24</v>
          </cell>
          <cell r="E41">
            <v>2.4675977859304777E-4</v>
          </cell>
          <cell r="F41" t="str">
            <v>ALU</v>
          </cell>
          <cell r="G41">
            <v>15</v>
          </cell>
          <cell r="H41">
            <v>0.05</v>
          </cell>
        </row>
        <row r="42">
          <cell r="A42" t="str">
            <v>Camera</v>
          </cell>
          <cell r="B42">
            <v>1</v>
          </cell>
          <cell r="C42">
            <v>315000</v>
          </cell>
          <cell r="D42">
            <v>59599.99</v>
          </cell>
          <cell r="E42">
            <v>1.3121790996717758E-5</v>
          </cell>
          <cell r="F42" t="str">
            <v>ELI</v>
          </cell>
          <cell r="G42">
            <v>5</v>
          </cell>
          <cell r="H42">
            <v>0.01</v>
          </cell>
        </row>
        <row r="43">
          <cell r="A43" t="str">
            <v>Capstan</v>
          </cell>
          <cell r="B43">
            <v>2</v>
          </cell>
          <cell r="C43">
            <v>11251068.119999999</v>
          </cell>
          <cell r="D43">
            <v>4683574.7699999996</v>
          </cell>
          <cell r="E43">
            <v>4.6867988685864821E-4</v>
          </cell>
          <cell r="F43" t="str">
            <v>MSFB</v>
          </cell>
          <cell r="G43">
            <v>20</v>
          </cell>
          <cell r="H43">
            <v>0.1</v>
          </cell>
        </row>
        <row r="44">
          <cell r="A44" t="str">
            <v>Card Reader</v>
          </cell>
          <cell r="B44">
            <v>4</v>
          </cell>
          <cell r="C44">
            <v>95760</v>
          </cell>
          <cell r="D44">
            <v>19813.52</v>
          </cell>
          <cell r="E44">
            <v>3.9890244630021986E-6</v>
          </cell>
          <cell r="F44" t="str">
            <v>ELI</v>
          </cell>
          <cell r="G44">
            <v>10</v>
          </cell>
          <cell r="H44">
            <v>0.01</v>
          </cell>
        </row>
        <row r="45">
          <cell r="A45" t="str">
            <v>CCTV Installation</v>
          </cell>
          <cell r="B45">
            <v>2</v>
          </cell>
          <cell r="C45">
            <v>2512559</v>
          </cell>
          <cell r="D45">
            <v>397841.02</v>
          </cell>
          <cell r="E45">
            <v>1.0466436211086404E-4</v>
          </cell>
          <cell r="F45" t="str">
            <v>ELI</v>
          </cell>
          <cell r="G45">
            <v>10</v>
          </cell>
          <cell r="H45">
            <v>0.01</v>
          </cell>
        </row>
        <row r="46">
          <cell r="A46" t="str">
            <v>Chain Pulley Block</v>
          </cell>
          <cell r="B46">
            <v>71</v>
          </cell>
          <cell r="C46">
            <v>4080461.4799999977</v>
          </cell>
          <cell r="D46">
            <v>975132.78000000014</v>
          </cell>
          <cell r="E46">
            <v>1.6997765939910346E-4</v>
          </cell>
          <cell r="F46" t="str">
            <v>MHE</v>
          </cell>
          <cell r="G46">
            <v>15</v>
          </cell>
          <cell r="H46">
            <v>0.05</v>
          </cell>
        </row>
        <row r="47">
          <cell r="A47" t="str">
            <v>Chappati Plate Puffer</v>
          </cell>
          <cell r="B47">
            <v>1</v>
          </cell>
          <cell r="C47">
            <v>23529</v>
          </cell>
          <cell r="D47">
            <v>7199.27</v>
          </cell>
          <cell r="E47">
            <v>9.8013530273578458E-7</v>
          </cell>
          <cell r="F47" t="str">
            <v>NEM</v>
          </cell>
          <cell r="G47">
            <v>10</v>
          </cell>
          <cell r="H47">
            <v>0.05</v>
          </cell>
        </row>
        <row r="48">
          <cell r="A48" t="str">
            <v>CNC Plasma Cutting Machine</v>
          </cell>
          <cell r="B48">
            <v>6</v>
          </cell>
          <cell r="C48">
            <v>33281858.069999997</v>
          </cell>
          <cell r="D48">
            <v>5567229.3699999992</v>
          </cell>
          <cell r="E48">
            <v>1.3864050335776641E-3</v>
          </cell>
          <cell r="F48" t="str">
            <v>MMT</v>
          </cell>
          <cell r="G48">
            <v>15</v>
          </cell>
          <cell r="H48">
            <v>0.05</v>
          </cell>
        </row>
        <row r="49">
          <cell r="A49" t="str">
            <v>CNC Plate Cutting Machine</v>
          </cell>
          <cell r="B49">
            <v>3</v>
          </cell>
          <cell r="C49">
            <v>4016775</v>
          </cell>
          <cell r="D49">
            <v>200838.75</v>
          </cell>
          <cell r="E49">
            <v>1.6732470485981261E-4</v>
          </cell>
          <cell r="F49" t="str">
            <v>MMT</v>
          </cell>
          <cell r="G49">
            <v>15</v>
          </cell>
          <cell r="H49">
            <v>0.05</v>
          </cell>
        </row>
        <row r="50">
          <cell r="A50" t="str">
            <v>CNC Profile Cutting Machine</v>
          </cell>
          <cell r="B50">
            <v>4</v>
          </cell>
          <cell r="C50">
            <v>10710023.060000001</v>
          </cell>
          <cell r="D50">
            <v>1281357.31</v>
          </cell>
          <cell r="E50">
            <v>4.4614185448681773E-4</v>
          </cell>
          <cell r="F50" t="str">
            <v>MMT</v>
          </cell>
          <cell r="G50">
            <v>15</v>
          </cell>
          <cell r="H50">
            <v>0.05</v>
          </cell>
        </row>
        <row r="51">
          <cell r="A51" t="str">
            <v>Consumable</v>
          </cell>
          <cell r="B51">
            <v>0</v>
          </cell>
          <cell r="C51">
            <v>0</v>
          </cell>
          <cell r="D51">
            <v>0</v>
          </cell>
          <cell r="E51">
            <v>0</v>
          </cell>
          <cell r="F51" t="str">
            <v>CON</v>
          </cell>
          <cell r="G51">
            <v>0</v>
          </cell>
          <cell r="H51">
            <v>0</v>
          </cell>
        </row>
        <row r="52">
          <cell r="A52" t="str">
            <v>Consumables - for testing paint</v>
          </cell>
          <cell r="B52">
            <v>1</v>
          </cell>
          <cell r="C52">
            <v>73146.899999999994</v>
          </cell>
          <cell r="D52">
            <v>22470.13</v>
          </cell>
          <cell r="E52">
            <v>3.0470423297073466E-6</v>
          </cell>
          <cell r="F52" t="str">
            <v>CON</v>
          </cell>
          <cell r="G52">
            <v>0</v>
          </cell>
          <cell r="H52">
            <v>0</v>
          </cell>
        </row>
        <row r="53">
          <cell r="A53" t="str">
            <v>Container</v>
          </cell>
          <cell r="B53">
            <v>20</v>
          </cell>
          <cell r="C53">
            <v>11956130</v>
          </cell>
          <cell r="D53">
            <v>1598898.8800000001</v>
          </cell>
          <cell r="E53">
            <v>4.9805028250662572E-4</v>
          </cell>
          <cell r="F53" t="str">
            <v>MSFB</v>
          </cell>
          <cell r="G53">
            <v>20</v>
          </cell>
          <cell r="H53">
            <v>0.1</v>
          </cell>
        </row>
        <row r="54">
          <cell r="A54" t="str">
            <v>Container - LN2</v>
          </cell>
          <cell r="B54">
            <v>1</v>
          </cell>
          <cell r="C54">
            <v>107004.76</v>
          </cell>
          <cell r="D54">
            <v>26847.01</v>
          </cell>
          <cell r="E54">
            <v>4.4574415757903E-6</v>
          </cell>
          <cell r="F54" t="str">
            <v>MSFB</v>
          </cell>
          <cell r="G54">
            <v>20</v>
          </cell>
          <cell r="H54">
            <v>0.1</v>
          </cell>
        </row>
        <row r="55">
          <cell r="A55" t="str">
            <v>Crane</v>
          </cell>
          <cell r="B55">
            <v>1</v>
          </cell>
          <cell r="C55">
            <v>57824747.5</v>
          </cell>
          <cell r="D55">
            <v>9387164.8800000008</v>
          </cell>
          <cell r="E55">
            <v>2.4087754004221513E-3</v>
          </cell>
          <cell r="F55" t="str">
            <v>CRA</v>
          </cell>
          <cell r="G55">
            <v>20</v>
          </cell>
          <cell r="H55">
            <v>0.05</v>
          </cell>
        </row>
        <row r="56">
          <cell r="A56" t="str">
            <v>Crane - Accessories</v>
          </cell>
          <cell r="B56">
            <v>4</v>
          </cell>
          <cell r="C56">
            <v>215625</v>
          </cell>
          <cell r="D56">
            <v>40292.33</v>
          </cell>
          <cell r="E56">
            <v>8.9821783608484649E-6</v>
          </cell>
          <cell r="F56" t="str">
            <v>CRA</v>
          </cell>
          <cell r="G56">
            <v>10</v>
          </cell>
          <cell r="H56">
            <v>0.05</v>
          </cell>
        </row>
        <row r="57">
          <cell r="A57" t="str">
            <v>Crane - Articulated Hydraulic</v>
          </cell>
          <cell r="B57">
            <v>54</v>
          </cell>
          <cell r="C57">
            <v>57252427.229999989</v>
          </cell>
          <cell r="D57">
            <v>12276064.569999995</v>
          </cell>
          <cell r="E57">
            <v>2.3849345529106426E-3</v>
          </cell>
          <cell r="F57" t="str">
            <v>CRA</v>
          </cell>
          <cell r="G57">
            <v>15</v>
          </cell>
          <cell r="H57">
            <v>0.05</v>
          </cell>
        </row>
        <row r="58">
          <cell r="A58" t="str">
            <v>Crane - Crawler</v>
          </cell>
          <cell r="B58">
            <v>14</v>
          </cell>
          <cell r="C58">
            <v>557801928.10000002</v>
          </cell>
          <cell r="D58">
            <v>156186302.69999999</v>
          </cell>
          <cell r="E58">
            <v>2.3236064501886942E-2</v>
          </cell>
          <cell r="F58" t="str">
            <v>CRA</v>
          </cell>
          <cell r="G58">
            <v>15</v>
          </cell>
          <cell r="H58">
            <v>0.05</v>
          </cell>
        </row>
        <row r="59">
          <cell r="A59" t="str">
            <v>Crane - Crawler Articulated Hydraulic</v>
          </cell>
          <cell r="B59">
            <v>1</v>
          </cell>
          <cell r="C59">
            <v>253233</v>
          </cell>
          <cell r="D59">
            <v>41761.06</v>
          </cell>
          <cell r="E59">
            <v>1.0548795236418503E-5</v>
          </cell>
          <cell r="F59" t="str">
            <v>CRA</v>
          </cell>
          <cell r="G59">
            <v>20</v>
          </cell>
          <cell r="H59">
            <v>0.05</v>
          </cell>
        </row>
        <row r="60">
          <cell r="A60" t="str">
            <v>Crane - EOT</v>
          </cell>
          <cell r="B60">
            <v>46</v>
          </cell>
          <cell r="C60">
            <v>159854198.77000004</v>
          </cell>
          <cell r="D60">
            <v>29248966.879999992</v>
          </cell>
          <cell r="E60">
            <v>6.658963130818151E-3</v>
          </cell>
          <cell r="F60" t="str">
            <v>CRA</v>
          </cell>
          <cell r="G60">
            <v>20</v>
          </cell>
          <cell r="H60">
            <v>0.05</v>
          </cell>
        </row>
        <row r="61">
          <cell r="A61" t="str">
            <v>Crane - Gantry</v>
          </cell>
          <cell r="B61">
            <v>9</v>
          </cell>
          <cell r="C61">
            <v>287996824.01999998</v>
          </cell>
          <cell r="D61">
            <v>98144993</v>
          </cell>
          <cell r="E61">
            <v>1.1996933753996649E-2</v>
          </cell>
          <cell r="F61" t="str">
            <v>CRA</v>
          </cell>
          <cell r="G61">
            <v>20</v>
          </cell>
          <cell r="H61">
            <v>0.1</v>
          </cell>
        </row>
        <row r="62">
          <cell r="A62" t="str">
            <v>Crane - Gantry - M/C</v>
          </cell>
          <cell r="B62">
            <v>2</v>
          </cell>
          <cell r="C62">
            <v>24415971</v>
          </cell>
          <cell r="D62">
            <v>1220798.55</v>
          </cell>
          <cell r="E62">
            <v>1.0170833918854664E-3</v>
          </cell>
          <cell r="F62" t="str">
            <v>CRA</v>
          </cell>
          <cell r="G62">
            <v>20</v>
          </cell>
          <cell r="H62">
            <v>0.1</v>
          </cell>
        </row>
        <row r="63">
          <cell r="A63" t="str">
            <v>Crane - Gantry - MS</v>
          </cell>
          <cell r="B63">
            <v>17</v>
          </cell>
          <cell r="C63">
            <v>11849854.199999999</v>
          </cell>
          <cell r="D63">
            <v>592492.71000000008</v>
          </cell>
          <cell r="E63">
            <v>4.9362320683802577E-4</v>
          </cell>
          <cell r="F63" t="str">
            <v>SLO</v>
          </cell>
          <cell r="G63">
            <v>20</v>
          </cell>
          <cell r="H63">
            <v>0.1</v>
          </cell>
        </row>
        <row r="64">
          <cell r="A64" t="str">
            <v>Crane - Goliath</v>
          </cell>
          <cell r="B64">
            <v>2</v>
          </cell>
          <cell r="C64">
            <v>9867746</v>
          </cell>
          <cell r="D64">
            <v>3181576.08</v>
          </cell>
          <cell r="E64">
            <v>4.1105555752602438E-4</v>
          </cell>
          <cell r="F64" t="str">
            <v>CRA</v>
          </cell>
          <cell r="G64">
            <v>20</v>
          </cell>
          <cell r="H64">
            <v>0.05</v>
          </cell>
        </row>
        <row r="65">
          <cell r="A65" t="str">
            <v>Crane - Jib</v>
          </cell>
          <cell r="B65">
            <v>1</v>
          </cell>
          <cell r="C65">
            <v>5964205</v>
          </cell>
          <cell r="D65">
            <v>1922989.5</v>
          </cell>
          <cell r="E65">
            <v>2.4844778244945728E-4</v>
          </cell>
          <cell r="F65" t="str">
            <v>CRA</v>
          </cell>
          <cell r="G65">
            <v>20</v>
          </cell>
          <cell r="H65">
            <v>0.05</v>
          </cell>
        </row>
        <row r="66">
          <cell r="A66" t="str">
            <v>Crane - Mobile</v>
          </cell>
          <cell r="B66">
            <v>4</v>
          </cell>
          <cell r="C66">
            <v>6249999</v>
          </cell>
          <cell r="D66">
            <v>1739455.89</v>
          </cell>
          <cell r="E66">
            <v>2.6035295431014283E-4</v>
          </cell>
          <cell r="F66" t="str">
            <v>CRA</v>
          </cell>
          <cell r="G66">
            <v>20</v>
          </cell>
          <cell r="H66">
            <v>0.05</v>
          </cell>
        </row>
        <row r="67">
          <cell r="A67" t="str">
            <v>Crane - Rail</v>
          </cell>
          <cell r="B67">
            <v>1</v>
          </cell>
          <cell r="C67">
            <v>6097144</v>
          </cell>
          <cell r="D67">
            <v>967027.59</v>
          </cell>
          <cell r="E67">
            <v>2.5398555315838637E-4</v>
          </cell>
          <cell r="F67" t="str">
            <v>CRA</v>
          </cell>
          <cell r="G67">
            <v>20</v>
          </cell>
          <cell r="H67">
            <v>0.05</v>
          </cell>
        </row>
        <row r="68">
          <cell r="A68" t="str">
            <v>Crane - Tower</v>
          </cell>
          <cell r="B68">
            <v>3</v>
          </cell>
          <cell r="C68">
            <v>348500422.64999998</v>
          </cell>
          <cell r="D68">
            <v>305788361.26999998</v>
          </cell>
          <cell r="E68">
            <v>1.4517300661209851E-2</v>
          </cell>
          <cell r="F68" t="str">
            <v>CRA</v>
          </cell>
          <cell r="G68">
            <v>20</v>
          </cell>
          <cell r="H68">
            <v>0.05</v>
          </cell>
        </row>
        <row r="69">
          <cell r="A69" t="str">
            <v>Crawler Drive Chain</v>
          </cell>
          <cell r="B69">
            <v>1</v>
          </cell>
          <cell r="C69">
            <v>138902</v>
          </cell>
          <cell r="D69">
            <v>13770.23</v>
          </cell>
          <cell r="E69">
            <v>5.7861682953209209E-6</v>
          </cell>
          <cell r="F69" t="str">
            <v>CRA</v>
          </cell>
          <cell r="G69">
            <v>15</v>
          </cell>
          <cell r="H69">
            <v>0.05</v>
          </cell>
        </row>
        <row r="70">
          <cell r="A70" t="str">
            <v>Cutting Machine</v>
          </cell>
          <cell r="B70">
            <v>1</v>
          </cell>
          <cell r="C70">
            <v>107730</v>
          </cell>
          <cell r="D70">
            <v>18585.900000000001</v>
          </cell>
          <cell r="E70">
            <v>4.4876525208774736E-6</v>
          </cell>
          <cell r="F70" t="str">
            <v>MMT</v>
          </cell>
          <cell r="G70">
            <v>20</v>
          </cell>
          <cell r="H70">
            <v>0.05</v>
          </cell>
        </row>
        <row r="71">
          <cell r="A71" t="str">
            <v>Cylinder</v>
          </cell>
          <cell r="B71">
            <v>8</v>
          </cell>
          <cell r="C71">
            <v>1282220.47</v>
          </cell>
          <cell r="D71">
            <v>213859.12</v>
          </cell>
          <cell r="E71">
            <v>5.3412790536676867E-5</v>
          </cell>
          <cell r="F71" t="str">
            <v>FMP</v>
          </cell>
          <cell r="G71">
            <v>10</v>
          </cell>
          <cell r="H71">
            <v>0.05</v>
          </cell>
        </row>
        <row r="72">
          <cell r="A72" t="str">
            <v>D.G. Set</v>
          </cell>
          <cell r="B72">
            <v>15</v>
          </cell>
          <cell r="C72">
            <v>53333372.379999995</v>
          </cell>
          <cell r="D72">
            <v>7831506.9300000006</v>
          </cell>
          <cell r="E72">
            <v>2.2216805254618396E-3</v>
          </cell>
          <cell r="F72" t="str">
            <v>GEN</v>
          </cell>
          <cell r="G72">
            <v>15</v>
          </cell>
          <cell r="H72">
            <v>0.1</v>
          </cell>
        </row>
        <row r="73">
          <cell r="A73" t="str">
            <v>Deep Freezer</v>
          </cell>
          <cell r="B73">
            <v>3</v>
          </cell>
          <cell r="C73">
            <v>276395</v>
          </cell>
          <cell r="D73">
            <v>13819.75</v>
          </cell>
          <cell r="E73">
            <v>1.1513642611231127E-5</v>
          </cell>
          <cell r="F73" t="str">
            <v>REF</v>
          </cell>
          <cell r="G73">
            <v>15</v>
          </cell>
          <cell r="H73">
            <v>0.05</v>
          </cell>
        </row>
        <row r="74">
          <cell r="A74" t="str">
            <v>Dehumidifier</v>
          </cell>
          <cell r="B74">
            <v>6</v>
          </cell>
          <cell r="C74">
            <v>7281291.79</v>
          </cell>
          <cell r="D74">
            <v>1604199.49</v>
          </cell>
          <cell r="E74">
            <v>3.0331298112538707E-4</v>
          </cell>
          <cell r="F74" t="str">
            <v>ACR</v>
          </cell>
          <cell r="G74">
            <v>15</v>
          </cell>
          <cell r="H74">
            <v>0.05</v>
          </cell>
        </row>
        <row r="75">
          <cell r="A75" t="str">
            <v>Dies</v>
          </cell>
          <cell r="B75">
            <v>1</v>
          </cell>
          <cell r="C75">
            <v>175272</v>
          </cell>
          <cell r="D75">
            <v>28517.67</v>
          </cell>
          <cell r="E75">
            <v>7.3012144494498887E-6</v>
          </cell>
          <cell r="F75" t="str">
            <v>MMT</v>
          </cell>
          <cell r="G75">
            <v>5</v>
          </cell>
          <cell r="H75">
            <v>0.05</v>
          </cell>
        </row>
        <row r="76">
          <cell r="A76" t="str">
            <v>Diesel Engine</v>
          </cell>
          <cell r="B76">
            <v>7</v>
          </cell>
          <cell r="C76">
            <v>8855598</v>
          </cell>
          <cell r="D76">
            <v>1020756.7600000001</v>
          </cell>
          <cell r="E76">
            <v>3.6889303526016438E-4</v>
          </cell>
          <cell r="F76" t="str">
            <v>ENG</v>
          </cell>
          <cell r="G76">
            <v>15</v>
          </cell>
          <cell r="H76">
            <v>0.1</v>
          </cell>
        </row>
        <row r="77">
          <cell r="A77" t="str">
            <v>Digital Theodolite</v>
          </cell>
          <cell r="B77">
            <v>1</v>
          </cell>
          <cell r="C77">
            <v>77350</v>
          </cell>
          <cell r="D77">
            <v>10042.68</v>
          </cell>
          <cell r="E77">
            <v>3.2221286780829161E-6</v>
          </cell>
          <cell r="F77" t="str">
            <v>ELI</v>
          </cell>
          <cell r="G77">
            <v>10</v>
          </cell>
          <cell r="H77">
            <v>0.01</v>
          </cell>
        </row>
        <row r="78">
          <cell r="A78" t="str">
            <v>Dreding Rig</v>
          </cell>
          <cell r="B78">
            <v>1</v>
          </cell>
          <cell r="C78">
            <v>270000</v>
          </cell>
          <cell r="D78">
            <v>85068.01</v>
          </cell>
          <cell r="E78">
            <v>1.1247249425758079E-5</v>
          </cell>
          <cell r="F78" t="str">
            <v>MMT</v>
          </cell>
          <cell r="G78">
            <v>15</v>
          </cell>
          <cell r="H78">
            <v>0.05</v>
          </cell>
        </row>
        <row r="79">
          <cell r="A79" t="str">
            <v xml:space="preserve">Drill Machine </v>
          </cell>
          <cell r="B79">
            <v>45</v>
          </cell>
          <cell r="C79">
            <v>3363505.2299999995</v>
          </cell>
          <cell r="D79">
            <v>771096.58</v>
          </cell>
          <cell r="E79">
            <v>1.401117861727844E-4</v>
          </cell>
          <cell r="F79" t="str">
            <v>MMT</v>
          </cell>
          <cell r="G79">
            <v>15</v>
          </cell>
          <cell r="H79">
            <v>0.05</v>
          </cell>
        </row>
        <row r="80">
          <cell r="A80" t="str">
            <v>Drill Machine - Pillar</v>
          </cell>
          <cell r="B80">
            <v>2</v>
          </cell>
          <cell r="C80">
            <v>101602</v>
          </cell>
          <cell r="D80">
            <v>7989.64</v>
          </cell>
          <cell r="E80">
            <v>4.2323816153921197E-6</v>
          </cell>
          <cell r="F80" t="str">
            <v>MMT</v>
          </cell>
          <cell r="G80">
            <v>15</v>
          </cell>
          <cell r="H80">
            <v>0.05</v>
          </cell>
        </row>
        <row r="81">
          <cell r="A81" t="str">
            <v>Drill Machine - Radial</v>
          </cell>
          <cell r="B81">
            <v>4</v>
          </cell>
          <cell r="C81">
            <v>1457437</v>
          </cell>
          <cell r="D81">
            <v>194455.71</v>
          </cell>
          <cell r="E81">
            <v>6.0711694301216951E-5</v>
          </cell>
          <cell r="F81" t="str">
            <v>MMT</v>
          </cell>
          <cell r="G81">
            <v>15</v>
          </cell>
          <cell r="H81">
            <v>0.05</v>
          </cell>
        </row>
        <row r="82">
          <cell r="A82" t="str">
            <v>Drive Chain</v>
          </cell>
          <cell r="B82">
            <v>1</v>
          </cell>
          <cell r="C82">
            <v>7600</v>
          </cell>
          <cell r="D82">
            <v>1898.99</v>
          </cell>
          <cell r="E82">
            <v>3.1658924309541261E-7</v>
          </cell>
          <cell r="F82" t="str">
            <v>MMT</v>
          </cell>
          <cell r="G82">
            <v>15</v>
          </cell>
          <cell r="H82">
            <v>0.05</v>
          </cell>
        </row>
        <row r="83">
          <cell r="A83" t="str">
            <v>Drive Rotators</v>
          </cell>
          <cell r="B83">
            <v>4</v>
          </cell>
          <cell r="C83">
            <v>2638980</v>
          </cell>
          <cell r="D83">
            <v>164112.54999999999</v>
          </cell>
          <cell r="E83">
            <v>1.0993061588735946E-4</v>
          </cell>
          <cell r="F83" t="str">
            <v>MMT</v>
          </cell>
          <cell r="G83">
            <v>15</v>
          </cell>
          <cell r="H83">
            <v>0.05</v>
          </cell>
        </row>
        <row r="84">
          <cell r="A84" t="str">
            <v>Dry Dock - Erection &amp; Installation</v>
          </cell>
          <cell r="B84">
            <v>11</v>
          </cell>
          <cell r="C84">
            <v>1394054</v>
          </cell>
          <cell r="D84">
            <v>69703.759999999995</v>
          </cell>
          <cell r="E84">
            <v>5.8071381670280565E-5</v>
          </cell>
          <cell r="F84" t="str">
            <v>MMT</v>
          </cell>
          <cell r="G84">
            <v>20</v>
          </cell>
          <cell r="H84">
            <v>0.05</v>
          </cell>
        </row>
        <row r="85">
          <cell r="A85" t="str">
            <v>ECG Machine</v>
          </cell>
          <cell r="B85">
            <v>1</v>
          </cell>
          <cell r="C85">
            <v>18000</v>
          </cell>
          <cell r="D85">
            <v>4458.67</v>
          </cell>
          <cell r="E85">
            <v>7.4981662838387191E-7</v>
          </cell>
          <cell r="F85" t="str">
            <v>ELI</v>
          </cell>
          <cell r="G85">
            <v>10</v>
          </cell>
          <cell r="H85">
            <v>0.01</v>
          </cell>
        </row>
        <row r="86">
          <cell r="A86" t="str">
            <v>Electrical Fittings</v>
          </cell>
          <cell r="B86">
            <v>7</v>
          </cell>
          <cell r="C86">
            <v>3602365</v>
          </cell>
          <cell r="D86">
            <v>200662.76</v>
          </cell>
          <cell r="E86">
            <v>1.5006184325044815E-4</v>
          </cell>
          <cell r="F86" t="str">
            <v>EMB</v>
          </cell>
          <cell r="G86">
            <v>20</v>
          </cell>
          <cell r="H86">
            <v>0.01</v>
          </cell>
        </row>
        <row r="87">
          <cell r="A87" t="str">
            <v>Electric Motor</v>
          </cell>
          <cell r="B87">
            <v>2</v>
          </cell>
          <cell r="C87">
            <v>32918</v>
          </cell>
          <cell r="D87">
            <v>6208.35</v>
          </cell>
          <cell r="E87">
            <v>1.3712479873966831E-6</v>
          </cell>
          <cell r="F87" t="str">
            <v>MOT</v>
          </cell>
          <cell r="G87">
            <v>15</v>
          </cell>
          <cell r="H87">
            <v>0.1</v>
          </cell>
        </row>
        <row r="88">
          <cell r="A88" t="str">
            <v>Electric Siren</v>
          </cell>
          <cell r="B88">
            <v>1</v>
          </cell>
          <cell r="C88">
            <v>24725</v>
          </cell>
          <cell r="D88">
            <v>6208.48</v>
          </cell>
          <cell r="E88">
            <v>1.0299564520439573E-6</v>
          </cell>
          <cell r="F88" t="str">
            <v>EMB</v>
          </cell>
          <cell r="G88">
            <v>10</v>
          </cell>
          <cell r="H88">
            <v>0.01</v>
          </cell>
        </row>
        <row r="89">
          <cell r="A89" t="str">
            <v>Electrical - Al Bus Duct</v>
          </cell>
          <cell r="B89">
            <v>1</v>
          </cell>
          <cell r="C89">
            <v>286272</v>
          </cell>
          <cell r="D89">
            <v>54960.7</v>
          </cell>
          <cell r="E89">
            <v>1.1925083657817099E-5</v>
          </cell>
          <cell r="F89" t="str">
            <v>ALU</v>
          </cell>
          <cell r="G89">
            <v>20</v>
          </cell>
          <cell r="H89">
            <v>0.05</v>
          </cell>
        </row>
        <row r="90">
          <cell r="A90" t="str">
            <v>Electrical - Bus Bar</v>
          </cell>
          <cell r="B90">
            <v>1</v>
          </cell>
          <cell r="C90">
            <v>106133</v>
          </cell>
          <cell r="D90">
            <v>18860.330000000002</v>
          </cell>
          <cell r="E90">
            <v>4.4211271233480824E-6</v>
          </cell>
          <cell r="F90" t="str">
            <v>EMB</v>
          </cell>
          <cell r="G90">
            <v>20</v>
          </cell>
          <cell r="H90">
            <v>0.1</v>
          </cell>
        </row>
        <row r="91">
          <cell r="A91" t="str">
            <v>Electrical - Cables</v>
          </cell>
          <cell r="B91">
            <v>22</v>
          </cell>
          <cell r="C91">
            <v>54439567.600000001</v>
          </cell>
          <cell r="D91">
            <v>3816337.5799999996</v>
          </cell>
          <cell r="E91">
            <v>2.2677607238059932E-3</v>
          </cell>
          <cell r="F91" t="str">
            <v>EMB</v>
          </cell>
          <cell r="G91">
            <v>20</v>
          </cell>
          <cell r="H91">
            <v>0.1</v>
          </cell>
        </row>
        <row r="92">
          <cell r="A92" t="str">
            <v>Electrical - Capacitor Panel</v>
          </cell>
          <cell r="B92">
            <v>3</v>
          </cell>
          <cell r="C92">
            <v>523750</v>
          </cell>
          <cell r="D92">
            <v>88164.43</v>
          </cell>
          <cell r="E92">
            <v>2.1817581062002941E-5</v>
          </cell>
          <cell r="F92" t="str">
            <v>EMB</v>
          </cell>
          <cell r="G92">
            <v>10</v>
          </cell>
          <cell r="H92">
            <v>0.05</v>
          </cell>
        </row>
        <row r="93">
          <cell r="A93" t="str">
            <v>Electrical - D.B. / Panel</v>
          </cell>
          <cell r="B93">
            <v>81</v>
          </cell>
          <cell r="C93">
            <v>67383559.129999995</v>
          </cell>
          <cell r="D93">
            <v>6792852.5599999977</v>
          </cell>
          <cell r="E93">
            <v>2.8069618397423258E-3</v>
          </cell>
          <cell r="F93" t="str">
            <v>EMB</v>
          </cell>
          <cell r="G93">
            <v>20</v>
          </cell>
          <cell r="H93">
            <v>0.05</v>
          </cell>
        </row>
        <row r="94">
          <cell r="A94" t="str">
            <v>Electrical - Torch</v>
          </cell>
          <cell r="B94">
            <v>1</v>
          </cell>
          <cell r="C94">
            <v>170748</v>
          </cell>
          <cell r="D94">
            <v>29396.75</v>
          </cell>
          <cell r="E94">
            <v>7.1127605368494088E-6</v>
          </cell>
          <cell r="F94" t="str">
            <v>ELI</v>
          </cell>
          <cell r="G94">
            <v>10</v>
          </cell>
          <cell r="H94">
            <v>0.01</v>
          </cell>
        </row>
        <row r="95">
          <cell r="A95" t="str">
            <v>Electrical - Transformer</v>
          </cell>
          <cell r="B95">
            <v>28</v>
          </cell>
          <cell r="C95">
            <v>28452132.770000003</v>
          </cell>
          <cell r="D95">
            <v>4363619.6099999994</v>
          </cell>
          <cell r="E95">
            <v>1.1852156813295376E-3</v>
          </cell>
          <cell r="F95" t="str">
            <v>TRF</v>
          </cell>
          <cell r="G95">
            <v>20</v>
          </cell>
          <cell r="H95">
            <v>0.1</v>
          </cell>
        </row>
        <row r="96">
          <cell r="A96" t="str">
            <v>Electrical Equipment</v>
          </cell>
          <cell r="B96">
            <v>1</v>
          </cell>
          <cell r="C96">
            <v>307401.5</v>
          </cell>
          <cell r="D96">
            <v>41251.29</v>
          </cell>
          <cell r="E96">
            <v>1.2805264238341377E-5</v>
          </cell>
          <cell r="F96" t="str">
            <v>EMB</v>
          </cell>
          <cell r="G96">
            <v>20</v>
          </cell>
          <cell r="H96">
            <v>0.05</v>
          </cell>
        </row>
        <row r="97">
          <cell r="A97" t="str">
            <v>Electrical Installation</v>
          </cell>
          <cell r="B97">
            <v>48</v>
          </cell>
          <cell r="C97">
            <v>117534445.63999999</v>
          </cell>
          <cell r="D97">
            <v>63902601.079999998</v>
          </cell>
          <cell r="E97">
            <v>4.8960712082640146E-3</v>
          </cell>
          <cell r="F97" t="str">
            <v>EMB</v>
          </cell>
          <cell r="G97">
            <v>20</v>
          </cell>
          <cell r="H97">
            <v>0.05</v>
          </cell>
        </row>
        <row r="98">
          <cell r="A98" t="str">
            <v>Electrical Spares</v>
          </cell>
          <cell r="B98">
            <v>1</v>
          </cell>
          <cell r="C98">
            <v>4325468.5199999996</v>
          </cell>
          <cell r="D98">
            <v>778508.9</v>
          </cell>
          <cell r="E98">
            <v>1.801837901026098E-4</v>
          </cell>
          <cell r="F98" t="str">
            <v>EMB</v>
          </cell>
          <cell r="G98">
            <v>20</v>
          </cell>
          <cell r="H98">
            <v>0.05</v>
          </cell>
        </row>
        <row r="99">
          <cell r="A99" t="str">
            <v>Electrical Tools</v>
          </cell>
          <cell r="B99">
            <v>2</v>
          </cell>
          <cell r="C99">
            <v>22431</v>
          </cell>
          <cell r="D99">
            <v>4212.2</v>
          </cell>
          <cell r="E99">
            <v>9.3439648840436842E-7</v>
          </cell>
          <cell r="F99" t="str">
            <v>EMB</v>
          </cell>
          <cell r="G99">
            <v>10</v>
          </cell>
          <cell r="H99">
            <v>0.02</v>
          </cell>
        </row>
        <row r="100">
          <cell r="A100" t="str">
            <v>Electro Magnet Plate Handling System</v>
          </cell>
          <cell r="B100">
            <v>1</v>
          </cell>
          <cell r="C100">
            <v>7303401</v>
          </cell>
          <cell r="D100">
            <v>1511108.66</v>
          </cell>
          <cell r="E100">
            <v>3.0423397297529994E-4</v>
          </cell>
          <cell r="F100" t="str">
            <v>MMT</v>
          </cell>
          <cell r="G100">
            <v>20</v>
          </cell>
          <cell r="H100">
            <v>0.05</v>
          </cell>
        </row>
        <row r="101">
          <cell r="A101" t="str">
            <v>Electrode Drying Oven</v>
          </cell>
          <cell r="B101">
            <v>20</v>
          </cell>
          <cell r="C101">
            <v>2961547</v>
          </cell>
          <cell r="D101">
            <v>542220.21000000008</v>
          </cell>
          <cell r="E101">
            <v>1.2336762146335394E-4</v>
          </cell>
          <cell r="F101" t="str">
            <v>EMB</v>
          </cell>
          <cell r="G101">
            <v>20</v>
          </cell>
          <cell r="H101">
            <v>0.05</v>
          </cell>
        </row>
        <row r="102">
          <cell r="A102" t="str">
            <v>Electronic Instrument</v>
          </cell>
          <cell r="B102">
            <v>1</v>
          </cell>
          <cell r="C102">
            <v>4772</v>
          </cell>
          <cell r="D102">
            <v>1096.1300000000001</v>
          </cell>
          <cell r="E102">
            <v>1.9878471948043537E-7</v>
          </cell>
          <cell r="F102" t="str">
            <v>ELI</v>
          </cell>
          <cell r="G102">
            <v>10</v>
          </cell>
          <cell r="H102">
            <v>0.01</v>
          </cell>
        </row>
        <row r="103">
          <cell r="A103" t="str">
            <v>Electronic Item</v>
          </cell>
          <cell r="B103">
            <v>11</v>
          </cell>
          <cell r="C103">
            <v>1435023</v>
          </cell>
          <cell r="D103">
            <v>246744.94999999995</v>
          </cell>
          <cell r="E103">
            <v>5.977800597296161E-5</v>
          </cell>
          <cell r="F103" t="str">
            <v>ELI</v>
          </cell>
          <cell r="G103">
            <v>10</v>
          </cell>
          <cell r="H103">
            <v>0.01</v>
          </cell>
        </row>
        <row r="104">
          <cell r="A104" t="str">
            <v>Elevators</v>
          </cell>
          <cell r="B104">
            <v>2</v>
          </cell>
          <cell r="C104">
            <v>4120985</v>
          </cell>
          <cell r="D104">
            <v>1385304.8399999999</v>
          </cell>
          <cell r="E104">
            <v>1.7166572657336169E-4</v>
          </cell>
          <cell r="F104" t="str">
            <v>MHE</v>
          </cell>
          <cell r="G104">
            <v>20</v>
          </cell>
          <cell r="H104">
            <v>0.05</v>
          </cell>
        </row>
        <row r="105">
          <cell r="A105" t="str">
            <v>EPBAX</v>
          </cell>
          <cell r="B105">
            <v>1</v>
          </cell>
          <cell r="C105">
            <v>48000</v>
          </cell>
          <cell r="D105">
            <v>4202.0600000000004</v>
          </cell>
          <cell r="E105">
            <v>1.9995110090236586E-6</v>
          </cell>
          <cell r="F105" t="str">
            <v>ELI</v>
          </cell>
          <cell r="G105">
            <v>15</v>
          </cell>
          <cell r="H105">
            <v>0.01</v>
          </cell>
        </row>
        <row r="106">
          <cell r="A106" t="str">
            <v>Fan - Axial</v>
          </cell>
          <cell r="B106">
            <v>5</v>
          </cell>
          <cell r="C106">
            <v>682590</v>
          </cell>
          <cell r="D106">
            <v>175504.95</v>
          </cell>
          <cell r="E106">
            <v>2.8434296242697063E-5</v>
          </cell>
          <cell r="F106" t="str">
            <v>MMT</v>
          </cell>
          <cell r="G106">
            <v>15</v>
          </cell>
          <cell r="H106">
            <v>0.05</v>
          </cell>
        </row>
        <row r="107">
          <cell r="A107" t="str">
            <v>Fan - Centrifugal</v>
          </cell>
          <cell r="B107">
            <v>4</v>
          </cell>
          <cell r="C107">
            <v>390279</v>
          </cell>
          <cell r="D107">
            <v>99142.28</v>
          </cell>
          <cell r="E107">
            <v>1.6257649106057174E-5</v>
          </cell>
          <cell r="F107" t="str">
            <v>MMT</v>
          </cell>
          <cell r="G107">
            <v>15</v>
          </cell>
          <cell r="H107">
            <v>0.05</v>
          </cell>
        </row>
        <row r="108">
          <cell r="A108" t="str">
            <v>Fan - Tubular</v>
          </cell>
          <cell r="B108">
            <v>1</v>
          </cell>
          <cell r="C108">
            <v>62628</v>
          </cell>
          <cell r="D108">
            <v>10584.81</v>
          </cell>
          <cell r="E108">
            <v>2.6088619890236184E-6</v>
          </cell>
          <cell r="F108" t="str">
            <v>MMT</v>
          </cell>
          <cell r="G108">
            <v>15</v>
          </cell>
          <cell r="H108">
            <v>0.05</v>
          </cell>
        </row>
        <row r="109">
          <cell r="A109" t="str">
            <v>Film Viewer</v>
          </cell>
          <cell r="B109">
            <v>1</v>
          </cell>
          <cell r="C109">
            <v>161760</v>
          </cell>
          <cell r="D109">
            <v>8088</v>
          </cell>
          <cell r="E109">
            <v>6.7383521004097285E-6</v>
          </cell>
          <cell r="F109" t="str">
            <v>ELI</v>
          </cell>
          <cell r="G109">
            <v>15</v>
          </cell>
          <cell r="H109">
            <v>0.01</v>
          </cell>
        </row>
        <row r="110">
          <cell r="A110" t="str">
            <v>Fire Extinguisher</v>
          </cell>
          <cell r="B110">
            <v>7</v>
          </cell>
          <cell r="C110">
            <v>955259.91</v>
          </cell>
          <cell r="D110">
            <v>177767.36000000002</v>
          </cell>
          <cell r="E110">
            <v>3.9792764719248945E-5</v>
          </cell>
          <cell r="F110" t="str">
            <v>NEM</v>
          </cell>
          <cell r="G110">
            <v>15</v>
          </cell>
          <cell r="H110">
            <v>0.05</v>
          </cell>
        </row>
        <row r="111">
          <cell r="A111" t="str">
            <v>Fire Fighting Equipment</v>
          </cell>
          <cell r="B111">
            <v>4</v>
          </cell>
          <cell r="C111">
            <v>697064.02</v>
          </cell>
          <cell r="D111">
            <v>116221.31000000001</v>
          </cell>
          <cell r="E111">
            <v>2.9037232958005994E-5</v>
          </cell>
          <cell r="F111" t="str">
            <v>NEM</v>
          </cell>
          <cell r="G111">
            <v>15</v>
          </cell>
          <cell r="H111">
            <v>0.05</v>
          </cell>
        </row>
        <row r="112">
          <cell r="A112" t="str">
            <v>Fire Tender</v>
          </cell>
          <cell r="B112">
            <v>3</v>
          </cell>
          <cell r="C112">
            <v>8292003.1899999995</v>
          </cell>
          <cell r="D112">
            <v>1840269.9</v>
          </cell>
          <cell r="E112">
            <v>3.4541565969300613E-4</v>
          </cell>
          <cell r="F112" t="str">
            <v>NEM</v>
          </cell>
          <cell r="G112">
            <v>10</v>
          </cell>
          <cell r="H112">
            <v>0.05</v>
          </cell>
        </row>
        <row r="113">
          <cell r="A113" t="str">
            <v>FOG Machine</v>
          </cell>
          <cell r="B113">
            <v>1</v>
          </cell>
          <cell r="C113">
            <v>13000</v>
          </cell>
          <cell r="D113">
            <v>5039.67</v>
          </cell>
          <cell r="E113">
            <v>5.4153423161057417E-7</v>
          </cell>
          <cell r="F113" t="str">
            <v>NEM</v>
          </cell>
          <cell r="G113">
            <v>10</v>
          </cell>
          <cell r="H113">
            <v>0.02</v>
          </cell>
        </row>
        <row r="114">
          <cell r="A114" t="str">
            <v>Fork Lift</v>
          </cell>
          <cell r="B114">
            <v>11</v>
          </cell>
          <cell r="C114">
            <v>16072039.479999999</v>
          </cell>
          <cell r="D114">
            <v>3258688.1799999997</v>
          </cell>
          <cell r="E114">
            <v>6.6950458078589314E-4</v>
          </cell>
          <cell r="F114" t="str">
            <v>MHE</v>
          </cell>
          <cell r="G114">
            <v>12</v>
          </cell>
          <cell r="H114">
            <v>0.05</v>
          </cell>
        </row>
        <row r="115">
          <cell r="A115" t="str">
            <v>Freezer</v>
          </cell>
          <cell r="B115">
            <v>2</v>
          </cell>
          <cell r="C115">
            <v>30600</v>
          </cell>
          <cell r="D115">
            <v>1530</v>
          </cell>
          <cell r="E115">
            <v>1.2746882682525823E-6</v>
          </cell>
          <cell r="F115" t="str">
            <v>REF</v>
          </cell>
          <cell r="G115">
            <v>15</v>
          </cell>
          <cell r="H115">
            <v>0.05</v>
          </cell>
        </row>
        <row r="116">
          <cell r="A116" t="str">
            <v>Frequency Converters</v>
          </cell>
          <cell r="B116">
            <v>10</v>
          </cell>
          <cell r="C116">
            <v>8992096.5</v>
          </cell>
          <cell r="D116">
            <v>2088848.4300000002</v>
          </cell>
          <cell r="E116">
            <v>3.7457908220735642E-4</v>
          </cell>
          <cell r="F116" t="str">
            <v>EMB</v>
          </cell>
          <cell r="G116">
            <v>15</v>
          </cell>
          <cell r="H116">
            <v>0.05</v>
          </cell>
        </row>
        <row r="117">
          <cell r="A117" t="str">
            <v>Fume Extractor</v>
          </cell>
          <cell r="B117">
            <v>1</v>
          </cell>
          <cell r="C117">
            <v>1276774.03</v>
          </cell>
          <cell r="D117">
            <v>278317.42</v>
          </cell>
          <cell r="E117">
            <v>5.3185911021260471E-5</v>
          </cell>
          <cell r="F117" t="str">
            <v>MSFB</v>
          </cell>
          <cell r="G117">
            <v>15</v>
          </cell>
          <cell r="H117">
            <v>0.1</v>
          </cell>
        </row>
        <row r="118">
          <cell r="A118" t="str">
            <v>Gantry - Electronic Equipment</v>
          </cell>
          <cell r="B118">
            <v>1</v>
          </cell>
          <cell r="C118">
            <v>1501500</v>
          </cell>
          <cell r="D118">
            <v>101329.57</v>
          </cell>
          <cell r="E118">
            <v>6.2547203751021313E-5</v>
          </cell>
          <cell r="F118" t="str">
            <v>ELI</v>
          </cell>
          <cell r="G118">
            <v>15</v>
          </cell>
          <cell r="H118">
            <v>0.01</v>
          </cell>
        </row>
        <row r="119">
          <cell r="A119" t="str">
            <v>Gantry - Strip Cutting Machine</v>
          </cell>
          <cell r="B119">
            <v>1</v>
          </cell>
          <cell r="C119">
            <v>1173985</v>
          </cell>
          <cell r="D119">
            <v>86543.42</v>
          </cell>
          <cell r="E119">
            <v>4.8904081915179993E-5</v>
          </cell>
          <cell r="F119" t="str">
            <v>SLO</v>
          </cell>
          <cell r="G119">
            <v>20</v>
          </cell>
          <cell r="H119">
            <v>0.1</v>
          </cell>
        </row>
        <row r="120">
          <cell r="A120" t="str">
            <v>Gas Cutting Machine</v>
          </cell>
          <cell r="B120">
            <v>1</v>
          </cell>
          <cell r="C120">
            <v>122462.1</v>
          </cell>
          <cell r="D120">
            <v>26354.69</v>
          </cell>
          <cell r="E120">
            <v>5.1013399403782538E-6</v>
          </cell>
          <cell r="F120" t="str">
            <v>NEM</v>
          </cell>
          <cell r="G120">
            <v>15</v>
          </cell>
          <cell r="H120">
            <v>0.02</v>
          </cell>
        </row>
        <row r="121">
          <cell r="A121" t="str">
            <v>Gas Cutting Nozzle</v>
          </cell>
          <cell r="B121">
            <v>1</v>
          </cell>
          <cell r="C121">
            <v>215614</v>
          </cell>
          <cell r="D121">
            <v>29968.75</v>
          </cell>
          <cell r="E121">
            <v>8.981720139575565E-6</v>
          </cell>
          <cell r="F121" t="str">
            <v>NEM</v>
          </cell>
          <cell r="G121">
            <v>15</v>
          </cell>
          <cell r="H121">
            <v>0.02</v>
          </cell>
        </row>
        <row r="122">
          <cell r="A122" t="str">
            <v>Gasket Cutting Machine</v>
          </cell>
          <cell r="B122">
            <v>1</v>
          </cell>
          <cell r="C122">
            <v>7317</v>
          </cell>
          <cell r="D122">
            <v>2775.76</v>
          </cell>
          <cell r="E122">
            <v>3.0480045943804394E-7</v>
          </cell>
          <cell r="F122" t="str">
            <v>MMT</v>
          </cell>
          <cell r="G122">
            <v>20</v>
          </cell>
          <cell r="H122">
            <v>0.05</v>
          </cell>
        </row>
        <row r="123">
          <cell r="A123" t="str">
            <v>Genset</v>
          </cell>
          <cell r="B123">
            <v>1</v>
          </cell>
          <cell r="C123">
            <v>35000</v>
          </cell>
          <cell r="D123">
            <v>1750</v>
          </cell>
          <cell r="E123">
            <v>1.4579767774130842E-6</v>
          </cell>
          <cell r="F123" t="str">
            <v>GEN</v>
          </cell>
          <cell r="G123">
            <v>10</v>
          </cell>
          <cell r="H123">
            <v>0.1</v>
          </cell>
        </row>
        <row r="124">
          <cell r="A124" t="str">
            <v>Hand Pallet Truck</v>
          </cell>
          <cell r="B124">
            <v>2</v>
          </cell>
          <cell r="C124">
            <v>32014.57</v>
          </cell>
          <cell r="D124">
            <v>8200.4</v>
          </cell>
          <cell r="E124">
            <v>1.333614274253303E-6</v>
          </cell>
          <cell r="F124" t="str">
            <v>MHE</v>
          </cell>
          <cell r="G124">
            <v>10</v>
          </cell>
          <cell r="H124">
            <v>0.05</v>
          </cell>
        </row>
        <row r="125">
          <cell r="A125" t="str">
            <v>Heat Treatment System</v>
          </cell>
          <cell r="B125">
            <v>2</v>
          </cell>
          <cell r="C125">
            <v>3983724.01</v>
          </cell>
          <cell r="D125">
            <v>722280.79</v>
          </cell>
          <cell r="E125">
            <v>1.6594791697722655E-4</v>
          </cell>
          <cell r="F125" t="str">
            <v>EMB</v>
          </cell>
          <cell r="G125">
            <v>15</v>
          </cell>
          <cell r="H125">
            <v>0.05</v>
          </cell>
        </row>
        <row r="126">
          <cell r="A126" t="str">
            <v>Heating Torch</v>
          </cell>
          <cell r="B126">
            <v>4</v>
          </cell>
          <cell r="C126">
            <v>132522.06</v>
          </cell>
          <cell r="D126">
            <v>34519.120000000003</v>
          </cell>
          <cell r="E126">
            <v>5.5204024564269539E-6</v>
          </cell>
          <cell r="F126" t="str">
            <v>NEM</v>
          </cell>
          <cell r="G126">
            <v>15</v>
          </cell>
          <cell r="H126">
            <v>0.02</v>
          </cell>
        </row>
        <row r="127">
          <cell r="A127" t="str">
            <v>Hole Saw Cutter</v>
          </cell>
          <cell r="B127">
            <v>2</v>
          </cell>
          <cell r="C127">
            <v>25854.959999999999</v>
          </cell>
          <cell r="D127">
            <v>3446.55</v>
          </cell>
          <cell r="E127">
            <v>1.0770266074555484E-6</v>
          </cell>
          <cell r="F127" t="str">
            <v>MMT</v>
          </cell>
          <cell r="G127">
            <v>5</v>
          </cell>
          <cell r="H127">
            <v>0.05</v>
          </cell>
        </row>
        <row r="128">
          <cell r="A128" t="str">
            <v>Hose Test Unit</v>
          </cell>
          <cell r="B128">
            <v>4</v>
          </cell>
          <cell r="C128">
            <v>678599.5</v>
          </cell>
          <cell r="D128">
            <v>218150.53999999998</v>
          </cell>
          <cell r="E128">
            <v>2.8268066061832292E-5</v>
          </cell>
          <cell r="F128" t="str">
            <v>MMT</v>
          </cell>
          <cell r="G128">
            <v>15</v>
          </cell>
          <cell r="H128">
            <v>0.05</v>
          </cell>
        </row>
        <row r="129">
          <cell r="A129" t="str">
            <v>HP Water Jet Machine</v>
          </cell>
          <cell r="B129">
            <v>3</v>
          </cell>
          <cell r="C129">
            <v>1551138</v>
          </cell>
          <cell r="D129">
            <v>321873.52</v>
          </cell>
          <cell r="E129">
            <v>6.4614948073227904E-5</v>
          </cell>
          <cell r="F129" t="str">
            <v>MMT</v>
          </cell>
          <cell r="G129">
            <v>15</v>
          </cell>
          <cell r="H129">
            <v>0.05</v>
          </cell>
        </row>
        <row r="130">
          <cell r="A130" t="str">
            <v>Hydraulic Bending Machine</v>
          </cell>
          <cell r="B130">
            <v>1</v>
          </cell>
          <cell r="C130">
            <v>48021</v>
          </cell>
          <cell r="D130">
            <v>4555.88</v>
          </cell>
          <cell r="E130">
            <v>2.0003857950901063E-6</v>
          </cell>
          <cell r="F130" t="str">
            <v>MMT</v>
          </cell>
          <cell r="G130">
            <v>15</v>
          </cell>
          <cell r="H130">
            <v>0.05</v>
          </cell>
        </row>
        <row r="131">
          <cell r="A131" t="str">
            <v>Hydraulic Filtration Unit</v>
          </cell>
          <cell r="B131">
            <v>3</v>
          </cell>
          <cell r="C131">
            <v>2548539.19</v>
          </cell>
          <cell r="D131">
            <v>801921.14</v>
          </cell>
          <cell r="E131">
            <v>1.0616317015277577E-4</v>
          </cell>
          <cell r="F131" t="str">
            <v>HYDEQ</v>
          </cell>
          <cell r="G131">
            <v>15</v>
          </cell>
          <cell r="H131">
            <v>0.05</v>
          </cell>
        </row>
        <row r="132">
          <cell r="A132" t="str">
            <v>Hydraulic Grip</v>
          </cell>
          <cell r="B132">
            <v>2</v>
          </cell>
          <cell r="C132">
            <v>300458</v>
          </cell>
          <cell r="D132">
            <v>15022.900000000001</v>
          </cell>
          <cell r="E132">
            <v>1.2516022473942299E-5</v>
          </cell>
          <cell r="F132" t="str">
            <v>HYDEQ</v>
          </cell>
          <cell r="G132">
            <v>15</v>
          </cell>
          <cell r="H132">
            <v>0.05</v>
          </cell>
        </row>
        <row r="133">
          <cell r="A133" t="str">
            <v>Hydraulic Jack</v>
          </cell>
          <cell r="B133">
            <v>79</v>
          </cell>
          <cell r="C133">
            <v>34732060.690000027</v>
          </cell>
          <cell r="D133">
            <v>8125763.0900000064</v>
          </cell>
          <cell r="E133">
            <v>1.4468153690777687E-3</v>
          </cell>
          <cell r="F133" t="str">
            <v>HYDEQ</v>
          </cell>
          <cell r="G133">
            <v>15</v>
          </cell>
          <cell r="H133">
            <v>0.05</v>
          </cell>
        </row>
        <row r="134">
          <cell r="A134" t="str">
            <v>Hydraulic Jack - Spares</v>
          </cell>
          <cell r="B134">
            <v>1</v>
          </cell>
          <cell r="C134">
            <v>180625</v>
          </cell>
          <cell r="D134">
            <v>31958.78</v>
          </cell>
          <cell r="E134">
            <v>7.5242015834353811E-6</v>
          </cell>
          <cell r="F134" t="str">
            <v>HYDEQ</v>
          </cell>
          <cell r="G134">
            <v>10</v>
          </cell>
          <cell r="H134">
            <v>0.05</v>
          </cell>
        </row>
        <row r="135">
          <cell r="A135" t="str">
            <v xml:space="preserve">Hydraulic Pallet </v>
          </cell>
          <cell r="B135">
            <v>1</v>
          </cell>
          <cell r="C135">
            <v>51096</v>
          </cell>
          <cell r="D135">
            <v>2554.8000000000002</v>
          </cell>
          <cell r="E135">
            <v>2.1284794691056843E-6</v>
          </cell>
          <cell r="F135" t="str">
            <v>MHE</v>
          </cell>
          <cell r="G135">
            <v>12</v>
          </cell>
          <cell r="H135">
            <v>0.05</v>
          </cell>
        </row>
        <row r="136">
          <cell r="A136" t="str">
            <v>Hydraulic Power Pack</v>
          </cell>
          <cell r="B136">
            <v>1</v>
          </cell>
          <cell r="C136">
            <v>98516</v>
          </cell>
          <cell r="D136">
            <v>20859.36</v>
          </cell>
          <cell r="E136">
            <v>4.1038297201036402E-6</v>
          </cell>
          <cell r="F136" t="str">
            <v>HYDEQ</v>
          </cell>
          <cell r="G136">
            <v>15</v>
          </cell>
          <cell r="H136">
            <v>0.05</v>
          </cell>
        </row>
        <row r="137">
          <cell r="A137" t="str">
            <v>Hydraulic Press Machine</v>
          </cell>
          <cell r="B137">
            <v>1</v>
          </cell>
          <cell r="C137">
            <v>113788</v>
          </cell>
          <cell r="D137">
            <v>14842.14</v>
          </cell>
          <cell r="E137">
            <v>4.7400074728080012E-6</v>
          </cell>
          <cell r="F137" t="str">
            <v>MMT</v>
          </cell>
          <cell r="G137">
            <v>15</v>
          </cell>
          <cell r="H137">
            <v>0.05</v>
          </cell>
        </row>
        <row r="138">
          <cell r="A138" t="str">
            <v>Hydraulic Pressure Testing  Machine</v>
          </cell>
          <cell r="B138">
            <v>2</v>
          </cell>
          <cell r="C138">
            <v>237908</v>
          </cell>
          <cell r="D138">
            <v>52657.01</v>
          </cell>
          <cell r="E138">
            <v>9.9104096903083439E-6</v>
          </cell>
          <cell r="F138" t="str">
            <v>MMT</v>
          </cell>
          <cell r="G138">
            <v>15</v>
          </cell>
          <cell r="H138">
            <v>0.05</v>
          </cell>
        </row>
        <row r="139">
          <cell r="A139" t="str">
            <v>Hydraulic System</v>
          </cell>
          <cell r="B139">
            <v>1</v>
          </cell>
          <cell r="C139">
            <v>2114827</v>
          </cell>
          <cell r="D139">
            <v>356064.42</v>
          </cell>
          <cell r="E139">
            <v>8.8096247264176587E-5</v>
          </cell>
          <cell r="F139" t="str">
            <v>HYDEQ</v>
          </cell>
          <cell r="G139">
            <v>15</v>
          </cell>
          <cell r="H139">
            <v>0.05</v>
          </cell>
        </row>
        <row r="140">
          <cell r="A140" t="str">
            <v>Hydraulic Torqu Wrench</v>
          </cell>
          <cell r="B140">
            <v>1</v>
          </cell>
          <cell r="C140">
            <v>605706</v>
          </cell>
          <cell r="D140">
            <v>92414.58</v>
          </cell>
          <cell r="E140">
            <v>2.5231579483993417E-5</v>
          </cell>
          <cell r="F140" t="str">
            <v>HYDEQ</v>
          </cell>
          <cell r="G140">
            <v>15</v>
          </cell>
          <cell r="H140">
            <v>0.05</v>
          </cell>
        </row>
        <row r="141">
          <cell r="A141" t="str">
            <v>Industrial Curtain</v>
          </cell>
          <cell r="B141">
            <v>1</v>
          </cell>
          <cell r="C141">
            <v>116640</v>
          </cell>
          <cell r="D141">
            <v>7990.44</v>
          </cell>
          <cell r="E141">
            <v>4.85881175192749E-6</v>
          </cell>
          <cell r="F141" t="str">
            <v>NEM</v>
          </cell>
          <cell r="G141">
            <v>15</v>
          </cell>
          <cell r="H141">
            <v>0.05</v>
          </cell>
        </row>
        <row r="142">
          <cell r="A142" t="str">
            <v>Jetty</v>
          </cell>
          <cell r="B142">
            <v>6</v>
          </cell>
          <cell r="C142">
            <v>955401844.79000008</v>
          </cell>
          <cell r="D142">
            <v>541367238.25</v>
          </cell>
          <cell r="E142">
            <v>3.9798677222898288E-2</v>
          </cell>
          <cell r="F142" t="str">
            <v>RCC</v>
          </cell>
          <cell r="G142">
            <v>15</v>
          </cell>
          <cell r="H142">
            <v>0.05</v>
          </cell>
        </row>
        <row r="143">
          <cell r="A143" t="str">
            <v>Kitchen Chimney</v>
          </cell>
          <cell r="B143">
            <v>2</v>
          </cell>
          <cell r="C143">
            <v>191967.5</v>
          </cell>
          <cell r="D143">
            <v>58684.289999999994</v>
          </cell>
          <cell r="E143">
            <v>7.9966902005156076E-6</v>
          </cell>
          <cell r="F143" t="str">
            <v>SSFB</v>
          </cell>
          <cell r="G143">
            <v>20</v>
          </cell>
          <cell r="H143">
            <v>0.1</v>
          </cell>
        </row>
        <row r="144">
          <cell r="A144" t="str">
            <v>Ladder - Aluminium</v>
          </cell>
          <cell r="B144">
            <v>3</v>
          </cell>
          <cell r="C144">
            <v>233376</v>
          </cell>
          <cell r="D144">
            <v>62406.240000000005</v>
          </cell>
          <cell r="E144">
            <v>9.7216225258730281E-6</v>
          </cell>
          <cell r="F144" t="str">
            <v>ALU</v>
          </cell>
          <cell r="G144">
            <v>20</v>
          </cell>
          <cell r="H144">
            <v>0.05</v>
          </cell>
        </row>
        <row r="145">
          <cell r="A145" t="str">
            <v>Laser Machine</v>
          </cell>
          <cell r="B145">
            <v>1</v>
          </cell>
          <cell r="C145">
            <v>864000</v>
          </cell>
          <cell r="D145">
            <v>49882.41</v>
          </cell>
          <cell r="E145">
            <v>3.5991198162425849E-5</v>
          </cell>
          <cell r="F145" t="str">
            <v>MMT</v>
          </cell>
          <cell r="G145">
            <v>15</v>
          </cell>
          <cell r="H145">
            <v>0.05</v>
          </cell>
        </row>
        <row r="146">
          <cell r="A146" t="str">
            <v>Lawn Mover</v>
          </cell>
          <cell r="B146">
            <v>2</v>
          </cell>
          <cell r="C146">
            <v>53100</v>
          </cell>
          <cell r="D146">
            <v>22086.75</v>
          </cell>
          <cell r="E146">
            <v>2.2119590537324219E-6</v>
          </cell>
          <cell r="F146" t="str">
            <v>NEM</v>
          </cell>
          <cell r="G146">
            <v>15</v>
          </cell>
          <cell r="H146">
            <v>0.05</v>
          </cell>
        </row>
        <row r="147">
          <cell r="A147" t="str">
            <v>Lifting Machine</v>
          </cell>
          <cell r="B147">
            <v>2</v>
          </cell>
          <cell r="C147">
            <v>121282</v>
          </cell>
          <cell r="D147">
            <v>22576.26</v>
          </cell>
          <cell r="E147">
            <v>5.0521811290918194E-6</v>
          </cell>
          <cell r="F147" t="str">
            <v>MHE</v>
          </cell>
          <cell r="G147">
            <v>15</v>
          </cell>
          <cell r="H147">
            <v>0.05</v>
          </cell>
        </row>
        <row r="148">
          <cell r="A148" t="str">
            <v>Lifting Platform</v>
          </cell>
          <cell r="B148">
            <v>2</v>
          </cell>
          <cell r="C148">
            <v>3400970</v>
          </cell>
          <cell r="D148">
            <v>845925.63</v>
          </cell>
          <cell r="E148">
            <v>1.416724365908165E-4</v>
          </cell>
          <cell r="F148" t="str">
            <v>MHE</v>
          </cell>
          <cell r="G148">
            <v>15</v>
          </cell>
          <cell r="H148">
            <v>0.05</v>
          </cell>
        </row>
        <row r="149">
          <cell r="A149" t="str">
            <v>Machine Tools</v>
          </cell>
          <cell r="B149">
            <v>2</v>
          </cell>
          <cell r="C149">
            <v>3714716.66</v>
          </cell>
          <cell r="D149">
            <v>626935.24</v>
          </cell>
          <cell r="E149">
            <v>1.5474201785569989E-4</v>
          </cell>
          <cell r="F149" t="str">
            <v>MMT</v>
          </cell>
          <cell r="G149">
            <v>15</v>
          </cell>
          <cell r="H149">
            <v>0.05</v>
          </cell>
        </row>
        <row r="150">
          <cell r="A150" t="str">
            <v>Machine Tools - Bending Machine</v>
          </cell>
          <cell r="B150">
            <v>2</v>
          </cell>
          <cell r="C150">
            <v>13212099</v>
          </cell>
          <cell r="D150">
            <v>664884.79</v>
          </cell>
          <cell r="E150">
            <v>5.5036952922521811E-4</v>
          </cell>
          <cell r="F150" t="str">
            <v>MMT</v>
          </cell>
          <cell r="G150">
            <v>20</v>
          </cell>
          <cell r="H150">
            <v>0.05</v>
          </cell>
        </row>
        <row r="151">
          <cell r="A151" t="str">
            <v>Machine Tools - Boring Machine</v>
          </cell>
          <cell r="B151">
            <v>1</v>
          </cell>
          <cell r="C151">
            <v>3942945</v>
          </cell>
          <cell r="D151">
            <v>290826</v>
          </cell>
          <cell r="E151">
            <v>1.642492069890581E-4</v>
          </cell>
          <cell r="F151" t="str">
            <v>MMT</v>
          </cell>
          <cell r="G151">
            <v>20</v>
          </cell>
          <cell r="H151">
            <v>0.05</v>
          </cell>
        </row>
        <row r="152">
          <cell r="A152" t="str">
            <v>Machine Tools - Breaking Strength  Machine</v>
          </cell>
          <cell r="B152">
            <v>2</v>
          </cell>
          <cell r="C152">
            <v>340821</v>
          </cell>
          <cell r="D152">
            <v>42985.21</v>
          </cell>
          <cell r="E152">
            <v>1.4197402950134422E-5</v>
          </cell>
          <cell r="F152" t="str">
            <v>MMT</v>
          </cell>
          <cell r="G152">
            <v>20</v>
          </cell>
          <cell r="H152">
            <v>0.05</v>
          </cell>
        </row>
        <row r="153">
          <cell r="A153" t="str">
            <v>Machine Tools - Drilling Machine</v>
          </cell>
          <cell r="B153">
            <v>2</v>
          </cell>
          <cell r="C153">
            <v>31600</v>
          </cell>
          <cell r="D153">
            <v>5620.03</v>
          </cell>
          <cell r="E153">
            <v>1.3163447476072417E-6</v>
          </cell>
          <cell r="F153" t="str">
            <v>MMT</v>
          </cell>
          <cell r="G153">
            <v>20</v>
          </cell>
          <cell r="H153">
            <v>0.05</v>
          </cell>
        </row>
        <row r="154">
          <cell r="A154" t="str">
            <v>Machine Tools - Frame Bending Machine</v>
          </cell>
          <cell r="B154">
            <v>4</v>
          </cell>
          <cell r="C154">
            <v>18548373.600000001</v>
          </cell>
          <cell r="D154">
            <v>4743654.9400000004</v>
          </cell>
          <cell r="E154">
            <v>7.7265994193091226E-4</v>
          </cell>
          <cell r="F154" t="str">
            <v>MMT</v>
          </cell>
          <cell r="G154">
            <v>20</v>
          </cell>
          <cell r="H154">
            <v>0.05</v>
          </cell>
        </row>
        <row r="155">
          <cell r="A155" t="str">
            <v>Machine Tools - Grinder</v>
          </cell>
          <cell r="B155">
            <v>1</v>
          </cell>
          <cell r="C155">
            <v>31724</v>
          </cell>
          <cell r="D155">
            <v>4600.8999999999996</v>
          </cell>
          <cell r="E155">
            <v>1.3215101510472196E-6</v>
          </cell>
          <cell r="F155" t="str">
            <v>MMT</v>
          </cell>
          <cell r="G155">
            <v>20</v>
          </cell>
          <cell r="H155">
            <v>0.05</v>
          </cell>
        </row>
        <row r="156">
          <cell r="A156" t="str">
            <v>Machine Tools - Hack Saw</v>
          </cell>
          <cell r="B156">
            <v>2</v>
          </cell>
          <cell r="C156">
            <v>56788</v>
          </cell>
          <cell r="D156">
            <v>6150.6900000000005</v>
          </cell>
          <cell r="E156">
            <v>2.3655881495924067E-6</v>
          </cell>
          <cell r="F156" t="str">
            <v>MMT</v>
          </cell>
          <cell r="G156">
            <v>15</v>
          </cell>
          <cell r="H156">
            <v>0.05</v>
          </cell>
        </row>
        <row r="157">
          <cell r="A157" t="str">
            <v>Machine Tools - Hydraulic Press Machine - 400 T</v>
          </cell>
          <cell r="B157">
            <v>1</v>
          </cell>
          <cell r="C157">
            <v>5014481</v>
          </cell>
          <cell r="D157">
            <v>250724.05</v>
          </cell>
          <cell r="E157">
            <v>2.0888562425083257E-4</v>
          </cell>
          <cell r="F157" t="str">
            <v>MMT</v>
          </cell>
          <cell r="G157">
            <v>20</v>
          </cell>
          <cell r="H157">
            <v>0.05</v>
          </cell>
        </row>
        <row r="158">
          <cell r="A158" t="str">
            <v>Machine Tools - Lathe Machine</v>
          </cell>
          <cell r="B158">
            <v>4</v>
          </cell>
          <cell r="C158">
            <v>1268174</v>
          </cell>
          <cell r="D158">
            <v>96010.34</v>
          </cell>
          <cell r="E158">
            <v>5.2827664049116023E-5</v>
          </cell>
          <cell r="F158" t="str">
            <v>MMT</v>
          </cell>
          <cell r="G158">
            <v>20</v>
          </cell>
          <cell r="H158">
            <v>0.05</v>
          </cell>
        </row>
        <row r="159">
          <cell r="A159" t="str">
            <v>Machine Tools - Milling Machine</v>
          </cell>
          <cell r="B159">
            <v>1</v>
          </cell>
          <cell r="C159">
            <v>7461038</v>
          </cell>
          <cell r="D159">
            <v>1743079.01</v>
          </cell>
          <cell r="E159">
            <v>3.1080057541133037E-4</v>
          </cell>
          <cell r="F159" t="str">
            <v>MMT</v>
          </cell>
          <cell r="G159">
            <v>20</v>
          </cell>
          <cell r="H159">
            <v>0.05</v>
          </cell>
        </row>
        <row r="160">
          <cell r="A160" t="str">
            <v>Machine Tools - Roll Pate Bending Machine</v>
          </cell>
          <cell r="B160">
            <v>1</v>
          </cell>
          <cell r="C160">
            <v>4453745</v>
          </cell>
          <cell r="D160">
            <v>222687.25</v>
          </cell>
          <cell r="E160">
            <v>1.8552733664341819E-4</v>
          </cell>
          <cell r="F160" t="str">
            <v>MMT</v>
          </cell>
          <cell r="G160">
            <v>20</v>
          </cell>
          <cell r="H160">
            <v>0.05</v>
          </cell>
        </row>
        <row r="161">
          <cell r="A161" t="str">
            <v>Machine Tools - Rolling Machine</v>
          </cell>
          <cell r="B161">
            <v>1</v>
          </cell>
          <cell r="C161">
            <v>996293</v>
          </cell>
          <cell r="D161">
            <v>210006.06</v>
          </cell>
          <cell r="E161">
            <v>4.1502058785691826E-5</v>
          </cell>
          <cell r="F161" t="str">
            <v>MMT</v>
          </cell>
          <cell r="G161">
            <v>20</v>
          </cell>
          <cell r="H161">
            <v>0.05</v>
          </cell>
        </row>
        <row r="162">
          <cell r="A162" t="str">
            <v>Machine Tools - Shaping Machine</v>
          </cell>
          <cell r="B162">
            <v>1</v>
          </cell>
          <cell r="C162">
            <v>158860</v>
          </cell>
          <cell r="D162">
            <v>12984.93</v>
          </cell>
          <cell r="E162">
            <v>6.6175483102812165E-6</v>
          </cell>
          <cell r="F162" t="str">
            <v>MMT</v>
          </cell>
          <cell r="G162">
            <v>20</v>
          </cell>
          <cell r="H162">
            <v>0.05</v>
          </cell>
        </row>
        <row r="163">
          <cell r="A163" t="str">
            <v>Machine Tools - Tube Bending Machine</v>
          </cell>
          <cell r="B163">
            <v>4</v>
          </cell>
          <cell r="C163">
            <v>205618.33</v>
          </cell>
          <cell r="D163">
            <v>39324.43</v>
          </cell>
          <cell r="E163">
            <v>8.5653357185845732E-6</v>
          </cell>
          <cell r="F163" t="str">
            <v>MMT</v>
          </cell>
          <cell r="G163">
            <v>20</v>
          </cell>
          <cell r="H163">
            <v>0.05</v>
          </cell>
        </row>
        <row r="164">
          <cell r="A164" t="str">
            <v>Machine Tools - Vertical Milling Machine</v>
          </cell>
          <cell r="B164">
            <v>1</v>
          </cell>
          <cell r="C164">
            <v>874041</v>
          </cell>
          <cell r="D164">
            <v>147785.03</v>
          </cell>
          <cell r="E164">
            <v>3.6409470871625989E-5</v>
          </cell>
          <cell r="F164" t="str">
            <v>MMT</v>
          </cell>
          <cell r="G164">
            <v>20</v>
          </cell>
          <cell r="H164">
            <v>0.05</v>
          </cell>
        </row>
        <row r="165">
          <cell r="A165" t="str">
            <v>Machine Torch</v>
          </cell>
          <cell r="B165">
            <v>1</v>
          </cell>
          <cell r="C165">
            <v>171600</v>
          </cell>
          <cell r="D165">
            <v>23557.57</v>
          </cell>
          <cell r="E165">
            <v>7.1482518572595792E-6</v>
          </cell>
          <cell r="F165" t="str">
            <v>NEM</v>
          </cell>
          <cell r="G165">
            <v>5</v>
          </cell>
          <cell r="H165">
            <v>0.01</v>
          </cell>
        </row>
        <row r="166">
          <cell r="A166" t="str">
            <v>Magnetic Particle Testing Machine</v>
          </cell>
          <cell r="B166">
            <v>3</v>
          </cell>
          <cell r="C166">
            <v>338973.6</v>
          </cell>
          <cell r="D166">
            <v>65229.42</v>
          </cell>
          <cell r="E166">
            <v>1.4120446770174623E-5</v>
          </cell>
          <cell r="F166" t="str">
            <v>NEM</v>
          </cell>
          <cell r="G166">
            <v>10</v>
          </cell>
          <cell r="H166">
            <v>0.01</v>
          </cell>
        </row>
        <row r="167">
          <cell r="A167" t="str">
            <v>Magnetic Stand</v>
          </cell>
          <cell r="B167">
            <v>2</v>
          </cell>
          <cell r="C167">
            <v>43057.32</v>
          </cell>
          <cell r="D167">
            <v>9393.32</v>
          </cell>
          <cell r="E167">
            <v>1.7936163616469697E-6</v>
          </cell>
          <cell r="F167" t="str">
            <v>NEM</v>
          </cell>
          <cell r="G167">
            <v>10</v>
          </cell>
          <cell r="H167">
            <v>0.05</v>
          </cell>
        </row>
        <row r="168">
          <cell r="A168" t="str">
            <v>Material Handling Equipment</v>
          </cell>
          <cell r="B168">
            <v>1</v>
          </cell>
          <cell r="C168">
            <v>1859917.72</v>
          </cell>
          <cell r="D168">
            <v>395601.06</v>
          </cell>
          <cell r="E168">
            <v>7.7477624104545459E-5</v>
          </cell>
          <cell r="F168" t="str">
            <v>MHE</v>
          </cell>
          <cell r="G168">
            <v>12</v>
          </cell>
          <cell r="H168">
            <v>0.05</v>
          </cell>
        </row>
        <row r="169">
          <cell r="A169" t="str">
            <v>Measuring Instrument - Ultrasonic Thickness Gauge</v>
          </cell>
          <cell r="B169">
            <v>3</v>
          </cell>
          <cell r="C169">
            <v>268674</v>
          </cell>
          <cell r="D169">
            <v>52729.880000000005</v>
          </cell>
          <cell r="E169">
            <v>1.1192012934133799E-5</v>
          </cell>
          <cell r="F169" t="str">
            <v>ELI</v>
          </cell>
          <cell r="G169">
            <v>10</v>
          </cell>
          <cell r="H169">
            <v>0.01</v>
          </cell>
        </row>
        <row r="170">
          <cell r="A170" t="str">
            <v>Measuring Equipment - Rotating Laser</v>
          </cell>
          <cell r="B170">
            <v>4</v>
          </cell>
          <cell r="C170">
            <v>435647.2</v>
          </cell>
          <cell r="D170">
            <v>135534.51</v>
          </cell>
          <cell r="E170">
            <v>1.814752859271524E-5</v>
          </cell>
          <cell r="F170" t="str">
            <v>ELI</v>
          </cell>
          <cell r="G170">
            <v>10</v>
          </cell>
          <cell r="H170">
            <v>0.01</v>
          </cell>
        </row>
        <row r="171">
          <cell r="A171" t="str">
            <v>Measuring Instrument - Clampmeter</v>
          </cell>
          <cell r="B171">
            <v>6</v>
          </cell>
          <cell r="C171">
            <v>87927.84</v>
          </cell>
          <cell r="D171">
            <v>16901.100000000002</v>
          </cell>
          <cell r="E171">
            <v>3.6627642516598081E-6</v>
          </cell>
          <cell r="F171" t="str">
            <v>ELI</v>
          </cell>
          <cell r="G171">
            <v>10</v>
          </cell>
          <cell r="H171">
            <v>0.01</v>
          </cell>
        </row>
        <row r="172">
          <cell r="A172" t="str">
            <v>Measuring Instrument - Clinometer</v>
          </cell>
          <cell r="B172">
            <v>1</v>
          </cell>
          <cell r="C172">
            <v>187200</v>
          </cell>
          <cell r="D172">
            <v>24455.37</v>
          </cell>
          <cell r="E172">
            <v>7.7980929351922674E-6</v>
          </cell>
          <cell r="F172" t="str">
            <v>ELI</v>
          </cell>
          <cell r="G172">
            <v>10</v>
          </cell>
          <cell r="H172">
            <v>0.01</v>
          </cell>
        </row>
        <row r="173">
          <cell r="A173" t="str">
            <v>Measuring Instrument - Coating Thickness Meter</v>
          </cell>
          <cell r="B173">
            <v>10</v>
          </cell>
          <cell r="C173">
            <v>728053.17</v>
          </cell>
          <cell r="D173">
            <v>128856.17</v>
          </cell>
          <cell r="E173">
            <v>3.0328131845199443E-5</v>
          </cell>
          <cell r="F173" t="str">
            <v>ELI</v>
          </cell>
          <cell r="G173">
            <v>10</v>
          </cell>
          <cell r="H173">
            <v>0.01</v>
          </cell>
        </row>
        <row r="174">
          <cell r="A174" t="str">
            <v>Measuring Instrument - Distance Meter</v>
          </cell>
          <cell r="B174">
            <v>1</v>
          </cell>
          <cell r="C174">
            <v>36608</v>
          </cell>
          <cell r="D174">
            <v>8381.07</v>
          </cell>
          <cell r="E174">
            <v>1.5249603962153769E-6</v>
          </cell>
          <cell r="F174" t="str">
            <v>ELI</v>
          </cell>
          <cell r="G174">
            <v>10</v>
          </cell>
          <cell r="H174">
            <v>0.01</v>
          </cell>
        </row>
        <row r="175">
          <cell r="A175" t="str">
            <v>Measuring Instrument - Dump Level</v>
          </cell>
          <cell r="B175">
            <v>1</v>
          </cell>
          <cell r="C175">
            <v>51500</v>
          </cell>
          <cell r="D175">
            <v>7869.94</v>
          </cell>
          <cell r="E175">
            <v>2.1453086867649669E-6</v>
          </cell>
          <cell r="F175" t="str">
            <v>ELI</v>
          </cell>
          <cell r="G175">
            <v>10</v>
          </cell>
          <cell r="H175">
            <v>0.01</v>
          </cell>
        </row>
        <row r="176">
          <cell r="A176" t="str">
            <v>Measuring Instrument - Electromagnetic Flow Meter</v>
          </cell>
          <cell r="B176">
            <v>2</v>
          </cell>
          <cell r="C176">
            <v>104288</v>
          </cell>
          <cell r="D176">
            <v>37391.54</v>
          </cell>
          <cell r="E176">
            <v>4.3442709189387351E-6</v>
          </cell>
          <cell r="F176" t="str">
            <v>ELI</v>
          </cell>
          <cell r="G176">
            <v>10</v>
          </cell>
          <cell r="H176">
            <v>0.01</v>
          </cell>
        </row>
        <row r="177">
          <cell r="A177" t="str">
            <v>Measuring Instrument - Gas Dectection meter</v>
          </cell>
          <cell r="B177">
            <v>3</v>
          </cell>
          <cell r="C177">
            <v>159454</v>
          </cell>
          <cell r="D177">
            <v>31705.379999999997</v>
          </cell>
          <cell r="E177">
            <v>6.6422922590178841E-6</v>
          </cell>
          <cell r="F177" t="str">
            <v>ELI</v>
          </cell>
          <cell r="G177">
            <v>10</v>
          </cell>
          <cell r="H177">
            <v>0.01</v>
          </cell>
        </row>
        <row r="178">
          <cell r="A178" t="str">
            <v>Measuring Instrument - Hardness Tester</v>
          </cell>
          <cell r="B178">
            <v>2</v>
          </cell>
          <cell r="C178">
            <v>104965</v>
          </cell>
          <cell r="D178">
            <v>21883.940000000002</v>
          </cell>
          <cell r="E178">
            <v>4.3724723554618395E-6</v>
          </cell>
          <cell r="F178" t="str">
            <v>ELI</v>
          </cell>
          <cell r="G178">
            <v>10</v>
          </cell>
          <cell r="H178">
            <v>0.01</v>
          </cell>
        </row>
        <row r="179">
          <cell r="A179" t="str">
            <v>Measuring Instrument - Insulation multimeter</v>
          </cell>
          <cell r="B179">
            <v>1</v>
          </cell>
          <cell r="C179">
            <v>31448.639999999999</v>
          </cell>
          <cell r="D179">
            <v>5490.96</v>
          </cell>
          <cell r="E179">
            <v>1.3100396228921204E-6</v>
          </cell>
          <cell r="F179" t="str">
            <v>ELI</v>
          </cell>
          <cell r="G179">
            <v>10</v>
          </cell>
          <cell r="H179">
            <v>0.01</v>
          </cell>
        </row>
        <row r="180">
          <cell r="A180" t="str">
            <v>Measuring Instrument - Laser Distance Meter</v>
          </cell>
          <cell r="B180">
            <v>7</v>
          </cell>
          <cell r="C180">
            <v>335892.81</v>
          </cell>
          <cell r="D180">
            <v>62577.54</v>
          </cell>
          <cell r="E180">
            <v>1.3992111905143583E-5</v>
          </cell>
          <cell r="F180" t="str">
            <v>ELI</v>
          </cell>
          <cell r="G180">
            <v>10</v>
          </cell>
          <cell r="H180">
            <v>0.01</v>
          </cell>
        </row>
        <row r="181">
          <cell r="A181" t="str">
            <v>Measuring Instrument - Laser Equipment</v>
          </cell>
          <cell r="B181">
            <v>2</v>
          </cell>
          <cell r="C181">
            <v>406960.08999999997</v>
          </cell>
          <cell r="D181">
            <v>90224.45</v>
          </cell>
          <cell r="E181">
            <v>1.6952524587255393E-5</v>
          </cell>
          <cell r="F181" t="str">
            <v>ELI</v>
          </cell>
          <cell r="G181">
            <v>10</v>
          </cell>
          <cell r="H181">
            <v>0.01</v>
          </cell>
        </row>
        <row r="182">
          <cell r="A182" t="str">
            <v>Measuring Instrument - Megger</v>
          </cell>
          <cell r="B182">
            <v>1</v>
          </cell>
          <cell r="C182">
            <v>26738</v>
          </cell>
          <cell r="D182">
            <v>7884.91</v>
          </cell>
          <cell r="E182">
            <v>1.1138109449848871E-6</v>
          </cell>
          <cell r="F182" t="str">
            <v>ELI</v>
          </cell>
          <cell r="G182">
            <v>10</v>
          </cell>
          <cell r="H182">
            <v>0.01</v>
          </cell>
        </row>
        <row r="183">
          <cell r="A183" t="str">
            <v>Measuring Instrument - Megohm meter</v>
          </cell>
          <cell r="B183">
            <v>1</v>
          </cell>
          <cell r="C183">
            <v>28790</v>
          </cell>
          <cell r="D183">
            <v>5163.91</v>
          </cell>
          <cell r="E183">
            <v>1.1992900406206485E-6</v>
          </cell>
          <cell r="F183" t="str">
            <v>ELI</v>
          </cell>
          <cell r="G183">
            <v>10</v>
          </cell>
          <cell r="H183">
            <v>0.01</v>
          </cell>
        </row>
        <row r="184">
          <cell r="A184" t="str">
            <v>Measuring Instrument - Micrometer</v>
          </cell>
          <cell r="B184">
            <v>1</v>
          </cell>
          <cell r="C184">
            <v>8236.5</v>
          </cell>
          <cell r="D184">
            <v>2296.75</v>
          </cell>
          <cell r="E184">
            <v>3.4310359220465338E-7</v>
          </cell>
          <cell r="F184" t="str">
            <v>ELI</v>
          </cell>
          <cell r="G184">
            <v>10</v>
          </cell>
          <cell r="H184">
            <v>0.01</v>
          </cell>
        </row>
        <row r="185">
          <cell r="A185" t="str">
            <v>Measuring Instrument - Multimeter</v>
          </cell>
          <cell r="B185">
            <v>2</v>
          </cell>
          <cell r="C185">
            <v>43281.119999999995</v>
          </cell>
          <cell r="D185">
            <v>7658.9699999999993</v>
          </cell>
          <cell r="E185">
            <v>1.8029390817265424E-6</v>
          </cell>
          <cell r="F185" t="str">
            <v>ELI</v>
          </cell>
          <cell r="G185">
            <v>10</v>
          </cell>
          <cell r="H185">
            <v>0.01</v>
          </cell>
        </row>
        <row r="186">
          <cell r="A186" t="str">
            <v>Measuring Instrument - Torque Multimeter</v>
          </cell>
          <cell r="B186">
            <v>2</v>
          </cell>
          <cell r="C186">
            <v>42179.7</v>
          </cell>
          <cell r="D186">
            <v>10418.040000000001</v>
          </cell>
          <cell r="E186">
            <v>1.7570578022357334E-6</v>
          </cell>
          <cell r="F186" t="str">
            <v>ELI</v>
          </cell>
          <cell r="G186">
            <v>10</v>
          </cell>
          <cell r="H186">
            <v>0.01</v>
          </cell>
        </row>
        <row r="187">
          <cell r="A187" t="str">
            <v>Measuring Instrument - Total Station</v>
          </cell>
          <cell r="B187">
            <v>2</v>
          </cell>
          <cell r="C187">
            <v>774300</v>
          </cell>
          <cell r="D187">
            <v>136181.31</v>
          </cell>
          <cell r="E187">
            <v>3.225461196431289E-5</v>
          </cell>
          <cell r="F187" t="str">
            <v>ELI</v>
          </cell>
          <cell r="G187">
            <v>10</v>
          </cell>
          <cell r="H187">
            <v>0.01</v>
          </cell>
        </row>
        <row r="188">
          <cell r="A188" t="str">
            <v>Measuring Instrument - Ultrasonic Flaw Detector</v>
          </cell>
          <cell r="B188">
            <v>2</v>
          </cell>
          <cell r="C188">
            <v>563129.01</v>
          </cell>
          <cell r="D188">
            <v>83073.72</v>
          </cell>
          <cell r="E188">
            <v>2.3457971979074872E-5</v>
          </cell>
          <cell r="F188" t="str">
            <v>ELI</v>
          </cell>
          <cell r="G188">
            <v>10</v>
          </cell>
          <cell r="H188">
            <v>0.01</v>
          </cell>
        </row>
        <row r="189">
          <cell r="A189" t="str">
            <v>Measuring Instrument - Vernier Caliper</v>
          </cell>
          <cell r="B189">
            <v>1</v>
          </cell>
          <cell r="C189">
            <v>12695</v>
          </cell>
          <cell r="D189">
            <v>2304.08</v>
          </cell>
          <cell r="E189">
            <v>5.2882900540740304E-7</v>
          </cell>
          <cell r="F189" t="str">
            <v>ELI</v>
          </cell>
          <cell r="G189">
            <v>10</v>
          </cell>
          <cell r="H189">
            <v>0.01</v>
          </cell>
        </row>
        <row r="190">
          <cell r="A190" t="str">
            <v>Measuring Instrument - Water Level</v>
          </cell>
          <cell r="B190">
            <v>1</v>
          </cell>
          <cell r="C190">
            <v>12650</v>
          </cell>
          <cell r="D190">
            <v>2211.4299999999998</v>
          </cell>
          <cell r="E190">
            <v>5.2695446383644332E-7</v>
          </cell>
          <cell r="F190" t="str">
            <v>ELI</v>
          </cell>
          <cell r="G190">
            <v>10</v>
          </cell>
          <cell r="H190">
            <v>0.01</v>
          </cell>
        </row>
        <row r="191">
          <cell r="A191" t="str">
            <v>Measuring Instruments</v>
          </cell>
          <cell r="B191">
            <v>16</v>
          </cell>
          <cell r="C191">
            <v>895149.37</v>
          </cell>
          <cell r="D191">
            <v>198350.86000000004</v>
          </cell>
          <cell r="E191">
            <v>3.72887712507415E-5</v>
          </cell>
          <cell r="F191" t="str">
            <v>ELI</v>
          </cell>
          <cell r="G191">
            <v>10</v>
          </cell>
          <cell r="H191">
            <v>0.01</v>
          </cell>
        </row>
        <row r="192">
          <cell r="A192" t="str">
            <v>Medical Equipment</v>
          </cell>
          <cell r="B192">
            <v>1</v>
          </cell>
          <cell r="C192">
            <v>109610</v>
          </cell>
          <cell r="D192">
            <v>27929.46</v>
          </cell>
          <cell r="E192">
            <v>4.5659667020642336E-6</v>
          </cell>
          <cell r="F192" t="str">
            <v>NEM</v>
          </cell>
          <cell r="G192">
            <v>10</v>
          </cell>
          <cell r="H192">
            <v>0.01</v>
          </cell>
        </row>
        <row r="193">
          <cell r="A193" t="str">
            <v>Misc Items</v>
          </cell>
          <cell r="B193">
            <v>57</v>
          </cell>
          <cell r="C193">
            <v>5347975.5499999989</v>
          </cell>
          <cell r="D193">
            <v>965367.61999999988</v>
          </cell>
          <cell r="E193">
            <v>2.2277783308779901E-4</v>
          </cell>
          <cell r="F193" t="str">
            <v>MMT</v>
          </cell>
          <cell r="G193">
            <v>15</v>
          </cell>
          <cell r="H193">
            <v>0.05</v>
          </cell>
        </row>
        <row r="194">
          <cell r="A194" t="str">
            <v>Misc Items - DD PM</v>
          </cell>
          <cell r="B194">
            <v>1</v>
          </cell>
          <cell r="C194">
            <v>244012</v>
          </cell>
          <cell r="D194">
            <v>12200.6</v>
          </cell>
          <cell r="E194">
            <v>1.0164680840289186E-5</v>
          </cell>
          <cell r="F194" t="str">
            <v>MMT</v>
          </cell>
          <cell r="G194">
            <v>15</v>
          </cell>
          <cell r="H194">
            <v>0.05</v>
          </cell>
        </row>
        <row r="195">
          <cell r="A195" t="str">
            <v>Motor - Gear Box</v>
          </cell>
          <cell r="B195">
            <v>2</v>
          </cell>
          <cell r="C195">
            <v>23625</v>
          </cell>
          <cell r="D195">
            <v>8703.61</v>
          </cell>
          <cell r="E195">
            <v>9.8413432475383182E-7</v>
          </cell>
          <cell r="F195" t="str">
            <v>MMT</v>
          </cell>
          <cell r="G195">
            <v>15</v>
          </cell>
          <cell r="H195">
            <v>0.05</v>
          </cell>
        </row>
        <row r="196">
          <cell r="A196" t="str">
            <v>MS Angle</v>
          </cell>
          <cell r="B196">
            <v>2</v>
          </cell>
          <cell r="C196">
            <v>641818</v>
          </cell>
          <cell r="D196">
            <v>87552.56</v>
          </cell>
          <cell r="E196">
            <v>2.6735878266448883E-5</v>
          </cell>
          <cell r="F196" t="str">
            <v>SLO</v>
          </cell>
          <cell r="G196">
            <v>20</v>
          </cell>
          <cell r="H196">
            <v>0.1</v>
          </cell>
        </row>
        <row r="197">
          <cell r="A197" t="str">
            <v>MS Item</v>
          </cell>
          <cell r="B197">
            <v>2</v>
          </cell>
          <cell r="C197">
            <v>86927.18</v>
          </cell>
          <cell r="D197">
            <v>10143.77</v>
          </cell>
          <cell r="E197">
            <v>3.6210802790287742E-6</v>
          </cell>
          <cell r="F197" t="str">
            <v>MSFB</v>
          </cell>
          <cell r="G197">
            <v>15</v>
          </cell>
          <cell r="H197">
            <v>0.1</v>
          </cell>
        </row>
        <row r="198">
          <cell r="A198" t="str">
            <v>MS Structurals Items</v>
          </cell>
          <cell r="B198">
            <v>2</v>
          </cell>
          <cell r="C198">
            <v>712154</v>
          </cell>
          <cell r="D198">
            <v>35607.699999999997</v>
          </cell>
          <cell r="E198">
            <v>2.9665828398338219E-5</v>
          </cell>
          <cell r="F198" t="str">
            <v>SLO</v>
          </cell>
          <cell r="G198">
            <v>20</v>
          </cell>
          <cell r="H198">
            <v>0.1</v>
          </cell>
        </row>
        <row r="199">
          <cell r="A199" t="str">
            <v>Multirac ESAB Machine</v>
          </cell>
          <cell r="B199">
            <v>1</v>
          </cell>
          <cell r="C199">
            <v>10119344</v>
          </cell>
          <cell r="D199">
            <v>505967.2</v>
          </cell>
          <cell r="E199">
            <v>4.2153624441869798E-4</v>
          </cell>
          <cell r="F199" t="str">
            <v>MMT</v>
          </cell>
          <cell r="G199">
            <v>20</v>
          </cell>
          <cell r="H199">
            <v>0.05</v>
          </cell>
        </row>
        <row r="200">
          <cell r="A200" t="str">
            <v>Nil GB NB</v>
          </cell>
          <cell r="B200">
            <v>27</v>
          </cell>
          <cell r="C200">
            <v>0</v>
          </cell>
          <cell r="D200">
            <v>0</v>
          </cell>
          <cell r="E200">
            <v>0</v>
          </cell>
          <cell r="F200" t="str">
            <v>NGB</v>
          </cell>
          <cell r="G200" t="str">
            <v>-</v>
          </cell>
          <cell r="H200" t="str">
            <v>-</v>
          </cell>
        </row>
        <row r="201">
          <cell r="A201" t="str">
            <v>Not Identifiable</v>
          </cell>
          <cell r="B201">
            <v>1</v>
          </cell>
          <cell r="C201">
            <v>2268000</v>
          </cell>
          <cell r="D201">
            <v>198285.21</v>
          </cell>
          <cell r="E201">
            <v>9.4476895176367855E-5</v>
          </cell>
          <cell r="F201" t="str">
            <v>NEM</v>
          </cell>
          <cell r="G201">
            <v>15</v>
          </cell>
          <cell r="H201">
            <v>0.05</v>
          </cell>
        </row>
        <row r="202">
          <cell r="A202" t="str">
            <v>Not in Scope</v>
          </cell>
          <cell r="B202">
            <v>2113</v>
          </cell>
          <cell r="C202">
            <v>9244414229.4600086</v>
          </cell>
          <cell r="D202">
            <v>5597508234.5300064</v>
          </cell>
          <cell r="E202">
            <v>0.38508975049542182</v>
          </cell>
          <cell r="F202" t="str">
            <v>NIS</v>
          </cell>
          <cell r="G202" t="str">
            <v>-</v>
          </cell>
          <cell r="H202" t="str">
            <v>-</v>
          </cell>
        </row>
        <row r="203">
          <cell r="A203" t="str">
            <v>Nylon Slings</v>
          </cell>
          <cell r="B203">
            <v>2</v>
          </cell>
          <cell r="C203">
            <v>44362</v>
          </cell>
          <cell r="D203">
            <v>2218.1</v>
          </cell>
          <cell r="E203">
            <v>1.847964737131407E-6</v>
          </cell>
          <cell r="F203" t="str">
            <v>MMF</v>
          </cell>
          <cell r="G203">
            <v>5</v>
          </cell>
          <cell r="H203">
            <v>0</v>
          </cell>
        </row>
        <row r="204">
          <cell r="A204" t="str">
            <v>Oxygen Cutting Machine</v>
          </cell>
          <cell r="B204">
            <v>1</v>
          </cell>
          <cell r="C204">
            <v>16926</v>
          </cell>
          <cell r="D204">
            <v>3073.21</v>
          </cell>
          <cell r="E204">
            <v>7.0507756955696755E-7</v>
          </cell>
          <cell r="F204" t="str">
            <v>NEM</v>
          </cell>
          <cell r="G204">
            <v>15</v>
          </cell>
          <cell r="H204">
            <v>0.02</v>
          </cell>
        </row>
        <row r="205">
          <cell r="A205" t="str">
            <v>Packaging Machine</v>
          </cell>
          <cell r="B205">
            <v>2</v>
          </cell>
          <cell r="C205">
            <v>247456</v>
          </cell>
          <cell r="D205">
            <v>42461.850000000006</v>
          </cell>
          <cell r="E205">
            <v>1.0308145755186634E-5</v>
          </cell>
          <cell r="F205" t="str">
            <v>NEM</v>
          </cell>
          <cell r="G205">
            <v>15</v>
          </cell>
          <cell r="H205">
            <v>0.05</v>
          </cell>
        </row>
        <row r="206">
          <cell r="A206" t="str">
            <v>Paint Booth System</v>
          </cell>
          <cell r="B206">
            <v>1</v>
          </cell>
          <cell r="C206">
            <v>5681393</v>
          </cell>
          <cell r="D206">
            <v>1226537.3799999999</v>
          </cell>
          <cell r="E206">
            <v>2.3666683021020729E-4</v>
          </cell>
          <cell r="F206" t="str">
            <v>NEM</v>
          </cell>
          <cell r="G206">
            <v>20</v>
          </cell>
          <cell r="H206">
            <v>0.05</v>
          </cell>
        </row>
        <row r="207">
          <cell r="A207" t="str">
            <v>Panel Line</v>
          </cell>
          <cell r="B207">
            <v>1</v>
          </cell>
          <cell r="C207">
            <v>627000000</v>
          </cell>
          <cell r="D207">
            <v>627000000</v>
          </cell>
          <cell r="E207">
            <v>2.611861255537154E-2</v>
          </cell>
          <cell r="F207" t="str">
            <v>MMT</v>
          </cell>
          <cell r="G207">
            <v>20</v>
          </cell>
          <cell r="H207">
            <v>0.05</v>
          </cell>
        </row>
        <row r="208">
          <cell r="A208" t="str">
            <v xml:space="preserve">Panel Line </v>
          </cell>
          <cell r="B208">
            <v>1</v>
          </cell>
          <cell r="C208">
            <v>57647695.149999999</v>
          </cell>
          <cell r="D208">
            <v>57647695.149999999</v>
          </cell>
          <cell r="E208">
            <v>2.4014000228596826E-3</v>
          </cell>
          <cell r="F208" t="str">
            <v>MMT</v>
          </cell>
          <cell r="G208">
            <v>20</v>
          </cell>
          <cell r="H208">
            <v>0.05</v>
          </cell>
        </row>
        <row r="209">
          <cell r="A209" t="str">
            <v>Particle Counter</v>
          </cell>
          <cell r="B209">
            <v>2</v>
          </cell>
          <cell r="C209">
            <v>1173000</v>
          </cell>
          <cell r="D209">
            <v>287011.14</v>
          </cell>
          <cell r="E209">
            <v>4.8863050283015656E-5</v>
          </cell>
          <cell r="F209" t="str">
            <v>NEM</v>
          </cell>
          <cell r="G209">
            <v>15</v>
          </cell>
          <cell r="H209">
            <v>0.05</v>
          </cell>
        </row>
        <row r="210">
          <cell r="A210" t="str">
            <v>Patoon - MS</v>
          </cell>
          <cell r="B210">
            <v>3</v>
          </cell>
          <cell r="C210">
            <v>731560.62</v>
          </cell>
          <cell r="D210">
            <v>146682.1</v>
          </cell>
          <cell r="E210">
            <v>3.0474239863711941E-5</v>
          </cell>
          <cell r="F210" t="str">
            <v>MSFB</v>
          </cell>
          <cell r="G210">
            <v>20</v>
          </cell>
          <cell r="H210">
            <v>0.1</v>
          </cell>
        </row>
        <row r="211">
          <cell r="A211" t="str">
            <v>Pipe Bending Machine</v>
          </cell>
          <cell r="B211">
            <v>16</v>
          </cell>
          <cell r="C211">
            <v>10949762.52</v>
          </cell>
          <cell r="D211">
            <v>2559638.12</v>
          </cell>
          <cell r="E211">
            <v>4.561285563528049E-4</v>
          </cell>
          <cell r="F211" t="str">
            <v>MMT</v>
          </cell>
          <cell r="G211">
            <v>20</v>
          </cell>
          <cell r="H211">
            <v>0.05</v>
          </cell>
        </row>
        <row r="212">
          <cell r="A212" t="str">
            <v>Pipe Cutting Machine</v>
          </cell>
          <cell r="B212">
            <v>11</v>
          </cell>
          <cell r="C212">
            <v>1121523.44</v>
          </cell>
          <cell r="D212">
            <v>289032.95999999996</v>
          </cell>
          <cell r="E212">
            <v>4.6718718024126757E-5</v>
          </cell>
          <cell r="F212" t="str">
            <v>MMT</v>
          </cell>
          <cell r="G212">
            <v>20</v>
          </cell>
          <cell r="H212">
            <v>0.05</v>
          </cell>
        </row>
        <row r="213">
          <cell r="A213" t="str">
            <v>Pipe HDPE</v>
          </cell>
          <cell r="B213">
            <v>1</v>
          </cell>
          <cell r="C213">
            <v>71997</v>
          </cell>
          <cell r="D213">
            <v>11028.2</v>
          </cell>
          <cell r="E213">
            <v>2.9991415440974238E-6</v>
          </cell>
          <cell r="F213" t="str">
            <v>PP</v>
          </cell>
          <cell r="G213">
            <v>10</v>
          </cell>
          <cell r="H213">
            <v>0.02</v>
          </cell>
        </row>
        <row r="214">
          <cell r="A214" t="str">
            <v>Pipe Profile Machine</v>
          </cell>
          <cell r="B214">
            <v>1</v>
          </cell>
          <cell r="C214">
            <v>13145659.92</v>
          </cell>
          <cell r="D214">
            <v>1872483.42</v>
          </cell>
          <cell r="E214">
            <v>5.4760191106085555E-4</v>
          </cell>
          <cell r="F214" t="str">
            <v>MMT</v>
          </cell>
          <cell r="G214">
            <v>20</v>
          </cell>
          <cell r="H214">
            <v>0.05</v>
          </cell>
        </row>
        <row r="215">
          <cell r="A215" t="str">
            <v>Pipe Stand</v>
          </cell>
          <cell r="B215">
            <v>1</v>
          </cell>
          <cell r="C215">
            <v>1331861.02</v>
          </cell>
          <cell r="D215">
            <v>299534.21000000002</v>
          </cell>
          <cell r="E215">
            <v>5.5480641082905814E-5</v>
          </cell>
          <cell r="F215" t="str">
            <v>MSFB</v>
          </cell>
          <cell r="G215">
            <v>20</v>
          </cell>
          <cell r="H215">
            <v>0.1</v>
          </cell>
        </row>
        <row r="216">
          <cell r="A216" t="str">
            <v>Pipe Threading &amp; Cutting Machine</v>
          </cell>
          <cell r="B216">
            <v>2</v>
          </cell>
          <cell r="C216">
            <v>185279</v>
          </cell>
          <cell r="D216">
            <v>15424.880000000001</v>
          </cell>
          <cell r="E216">
            <v>7.7180708383519669E-6</v>
          </cell>
          <cell r="F216" t="str">
            <v>MMT</v>
          </cell>
          <cell r="G216">
            <v>20</v>
          </cell>
          <cell r="H216">
            <v>0.05</v>
          </cell>
        </row>
        <row r="217">
          <cell r="A217" t="str">
            <v>Pipe Threading Machine</v>
          </cell>
          <cell r="B217">
            <v>1</v>
          </cell>
          <cell r="C217">
            <v>351898</v>
          </cell>
          <cell r="D217">
            <v>94153.15</v>
          </cell>
          <cell r="E217">
            <v>1.4658831771945986E-5</v>
          </cell>
          <cell r="F217" t="str">
            <v>MMT</v>
          </cell>
          <cell r="G217">
            <v>20</v>
          </cell>
          <cell r="H217">
            <v>0.05</v>
          </cell>
        </row>
        <row r="218">
          <cell r="A218" t="str">
            <v xml:space="preserve">Pipes </v>
          </cell>
          <cell r="B218">
            <v>2</v>
          </cell>
          <cell r="C218">
            <v>2534134</v>
          </cell>
          <cell r="D218">
            <v>566089.81000000006</v>
          </cell>
          <cell r="E218">
            <v>1.0556310065294082E-4</v>
          </cell>
          <cell r="F218" t="str">
            <v>SPT</v>
          </cell>
          <cell r="G218">
            <v>20</v>
          </cell>
          <cell r="H218">
            <v>0.1</v>
          </cell>
        </row>
        <row r="219">
          <cell r="A219" t="str">
            <v>Piping Installation</v>
          </cell>
          <cell r="B219">
            <v>12</v>
          </cell>
          <cell r="C219">
            <v>731473</v>
          </cell>
          <cell r="D219">
            <v>36573.68</v>
          </cell>
          <cell r="E219">
            <v>3.0470589922990887E-5</v>
          </cell>
          <cell r="F219" t="str">
            <v>SPT</v>
          </cell>
          <cell r="G219">
            <v>20</v>
          </cell>
          <cell r="H219">
            <v>0.1</v>
          </cell>
        </row>
        <row r="220">
          <cell r="A220" t="str">
            <v>Plate Lifting Beam</v>
          </cell>
          <cell r="B220">
            <v>1</v>
          </cell>
          <cell r="C220">
            <v>1135056</v>
          </cell>
          <cell r="D220">
            <v>326667.51</v>
          </cell>
          <cell r="E220">
            <v>4.7282436830382453E-5</v>
          </cell>
          <cell r="F220" t="str">
            <v>MMT</v>
          </cell>
          <cell r="G220">
            <v>20</v>
          </cell>
          <cell r="H220">
            <v>0.05</v>
          </cell>
        </row>
        <row r="221">
          <cell r="A221" t="str">
            <v>Plate Lifting Clamp</v>
          </cell>
          <cell r="B221">
            <v>2</v>
          </cell>
          <cell r="C221">
            <v>1274588</v>
          </cell>
          <cell r="D221">
            <v>63729.399999999994</v>
          </cell>
          <cell r="E221">
            <v>5.309484870769681E-5</v>
          </cell>
          <cell r="F221" t="str">
            <v>MMT</v>
          </cell>
          <cell r="G221">
            <v>20</v>
          </cell>
          <cell r="H221">
            <v>0.05</v>
          </cell>
        </row>
        <row r="222">
          <cell r="A222" t="str">
            <v>Platform MS</v>
          </cell>
          <cell r="B222">
            <v>4</v>
          </cell>
          <cell r="C222">
            <v>2354097</v>
          </cell>
          <cell r="D222">
            <v>395636.26</v>
          </cell>
          <cell r="E222">
            <v>9.8063393079365985E-5</v>
          </cell>
          <cell r="F222" t="str">
            <v>MSFB</v>
          </cell>
          <cell r="G222">
            <v>20</v>
          </cell>
          <cell r="H222">
            <v>0.1</v>
          </cell>
        </row>
        <row r="223">
          <cell r="A223" t="str">
            <v>Plunger Pump</v>
          </cell>
          <cell r="B223">
            <v>1</v>
          </cell>
          <cell r="C223">
            <v>41599.550000000003</v>
          </cell>
          <cell r="D223">
            <v>5092.03</v>
          </cell>
          <cell r="E223">
            <v>1.7328907957381277E-6</v>
          </cell>
          <cell r="F223" t="str">
            <v>PUM</v>
          </cell>
          <cell r="G223">
            <v>15</v>
          </cell>
          <cell r="H223">
            <v>0.05</v>
          </cell>
        </row>
        <row r="224">
          <cell r="A224" t="str">
            <v>Porta Cut Machine</v>
          </cell>
          <cell r="B224">
            <v>2</v>
          </cell>
          <cell r="C224">
            <v>349753</v>
          </cell>
          <cell r="D224">
            <v>73783.850000000006</v>
          </cell>
          <cell r="E224">
            <v>1.4569478623730242E-5</v>
          </cell>
          <cell r="F224" t="str">
            <v>MMT</v>
          </cell>
          <cell r="G224">
            <v>15</v>
          </cell>
          <cell r="H224">
            <v>0.05</v>
          </cell>
        </row>
        <row r="225">
          <cell r="A225" t="str">
            <v>Portable Boring System</v>
          </cell>
          <cell r="B225">
            <v>1</v>
          </cell>
          <cell r="C225">
            <v>6956654.2300000004</v>
          </cell>
          <cell r="D225">
            <v>1227923.79</v>
          </cell>
          <cell r="E225">
            <v>2.8978972330950006E-4</v>
          </cell>
          <cell r="F225" t="str">
            <v>MMT</v>
          </cell>
          <cell r="G225">
            <v>20</v>
          </cell>
          <cell r="H225">
            <v>0.05</v>
          </cell>
        </row>
        <row r="226">
          <cell r="A226" t="str">
            <v>Potaa  Cabin</v>
          </cell>
          <cell r="B226">
            <v>3</v>
          </cell>
          <cell r="C226">
            <v>654367.32000000007</v>
          </cell>
          <cell r="D226">
            <v>98996.19</v>
          </cell>
          <cell r="E226">
            <v>2.7258638755943902E-5</v>
          </cell>
          <cell r="F226" t="str">
            <v>NEM</v>
          </cell>
          <cell r="G226">
            <v>15</v>
          </cell>
          <cell r="H226">
            <v>0.02</v>
          </cell>
        </row>
        <row r="227">
          <cell r="A227" t="str">
            <v>Power Pack</v>
          </cell>
          <cell r="B227">
            <v>1</v>
          </cell>
          <cell r="C227">
            <v>1996981</v>
          </cell>
          <cell r="D227">
            <v>476964.23</v>
          </cell>
          <cell r="E227">
            <v>8.3187197798147383E-5</v>
          </cell>
          <cell r="F227" t="str">
            <v>HYDEQ</v>
          </cell>
          <cell r="G227">
            <v>15</v>
          </cell>
          <cell r="H227">
            <v>0.05</v>
          </cell>
        </row>
        <row r="228">
          <cell r="A228" t="str">
            <v>Power Supply Unit</v>
          </cell>
          <cell r="B228">
            <v>1</v>
          </cell>
          <cell r="C228">
            <v>2832241</v>
          </cell>
          <cell r="D228">
            <v>141612.04999999999</v>
          </cell>
          <cell r="E228">
            <v>1.1798118874392032E-4</v>
          </cell>
          <cell r="F228" t="str">
            <v>EMB</v>
          </cell>
          <cell r="G228">
            <v>20</v>
          </cell>
          <cell r="H228">
            <v>0.05</v>
          </cell>
        </row>
        <row r="229">
          <cell r="A229" t="str">
            <v>Production Equipment</v>
          </cell>
          <cell r="B229">
            <v>2</v>
          </cell>
          <cell r="C229">
            <v>2089297</v>
          </cell>
          <cell r="D229">
            <v>104464.85</v>
          </cell>
          <cell r="E229">
            <v>8.7032757346252134E-5</v>
          </cell>
          <cell r="F229" t="str">
            <v>MMT</v>
          </cell>
          <cell r="G229">
            <v>20</v>
          </cell>
          <cell r="H229">
            <v>0.05</v>
          </cell>
        </row>
        <row r="230">
          <cell r="A230" t="str">
            <v>Programming Station</v>
          </cell>
          <cell r="B230">
            <v>1</v>
          </cell>
          <cell r="C230">
            <v>41000</v>
          </cell>
          <cell r="D230">
            <v>9855.42</v>
          </cell>
          <cell r="E230">
            <v>1.7079156535410416E-6</v>
          </cell>
          <cell r="F230" t="str">
            <v>ELI</v>
          </cell>
          <cell r="G230">
            <v>10</v>
          </cell>
          <cell r="H230">
            <v>0.01</v>
          </cell>
        </row>
        <row r="231">
          <cell r="A231" t="str">
            <v>Pug Cutting Machine</v>
          </cell>
          <cell r="B231">
            <v>13</v>
          </cell>
          <cell r="C231">
            <v>598059</v>
          </cell>
          <cell r="D231">
            <v>83915.01</v>
          </cell>
          <cell r="E231">
            <v>2.4913032386368337E-5</v>
          </cell>
          <cell r="F231" t="str">
            <v>MMT</v>
          </cell>
          <cell r="G231">
            <v>15</v>
          </cell>
          <cell r="H231">
            <v>0.05</v>
          </cell>
        </row>
        <row r="232">
          <cell r="A232" t="str">
            <v>Pump</v>
          </cell>
          <cell r="B232">
            <v>26</v>
          </cell>
          <cell r="C232">
            <v>4371744.18</v>
          </cell>
          <cell r="D232">
            <v>819286.87000000011</v>
          </cell>
          <cell r="E232">
            <v>1.8211147117802302E-4</v>
          </cell>
          <cell r="F232" t="str">
            <v>PUM</v>
          </cell>
          <cell r="G232">
            <v>15</v>
          </cell>
          <cell r="H232">
            <v>0.05</v>
          </cell>
        </row>
        <row r="233">
          <cell r="A233" t="str">
            <v>Pump - Diesel Engine</v>
          </cell>
          <cell r="B233">
            <v>2</v>
          </cell>
          <cell r="C233">
            <v>123732</v>
          </cell>
          <cell r="D233">
            <v>20965.38</v>
          </cell>
          <cell r="E233">
            <v>5.1542395035107358E-6</v>
          </cell>
          <cell r="F233" t="str">
            <v>PUM</v>
          </cell>
          <cell r="G233">
            <v>15</v>
          </cell>
          <cell r="H233">
            <v>0.05</v>
          </cell>
        </row>
        <row r="234">
          <cell r="A234" t="str">
            <v>Pump - Gear</v>
          </cell>
          <cell r="B234">
            <v>2</v>
          </cell>
          <cell r="C234">
            <v>46128.76</v>
          </cell>
          <cell r="D234">
            <v>11593.48</v>
          </cell>
          <cell r="E234">
            <v>1.9215617385960455E-6</v>
          </cell>
          <cell r="F234" t="str">
            <v>PUM</v>
          </cell>
          <cell r="G234">
            <v>15</v>
          </cell>
          <cell r="H234">
            <v>0.05</v>
          </cell>
        </row>
        <row r="235">
          <cell r="A235" t="str">
            <v>Pump - Grease</v>
          </cell>
          <cell r="B235">
            <v>2</v>
          </cell>
          <cell r="C235">
            <v>372865.5</v>
          </cell>
          <cell r="D235">
            <v>42928.840000000004</v>
          </cell>
          <cell r="E235">
            <v>1.5532264002814811E-5</v>
          </cell>
          <cell r="F235" t="str">
            <v>PUM</v>
          </cell>
          <cell r="G235">
            <v>15</v>
          </cell>
          <cell r="H235">
            <v>0.05</v>
          </cell>
        </row>
        <row r="236">
          <cell r="A236" t="str">
            <v>Pump - Hand</v>
          </cell>
          <cell r="B236">
            <v>1</v>
          </cell>
          <cell r="C236">
            <v>98317.8</v>
          </cell>
          <cell r="D236">
            <v>25031.87</v>
          </cell>
          <cell r="E236">
            <v>4.095573405895547E-6</v>
          </cell>
          <cell r="F236" t="str">
            <v>PUM</v>
          </cell>
          <cell r="G236">
            <v>15</v>
          </cell>
          <cell r="H236">
            <v>0.05</v>
          </cell>
        </row>
        <row r="237">
          <cell r="A237" t="str">
            <v>Pump - Hydraulic Test</v>
          </cell>
          <cell r="B237">
            <v>21</v>
          </cell>
          <cell r="C237">
            <v>822224.3600000001</v>
          </cell>
          <cell r="D237">
            <v>175961.8</v>
          </cell>
          <cell r="E237">
            <v>3.4250972077238168E-5</v>
          </cell>
          <cell r="F237" t="str">
            <v>PUM</v>
          </cell>
          <cell r="G237">
            <v>15</v>
          </cell>
          <cell r="H237">
            <v>0.05</v>
          </cell>
        </row>
        <row r="238">
          <cell r="A238" t="str">
            <v>Pump - Hydro Pnuematic</v>
          </cell>
          <cell r="B238">
            <v>7</v>
          </cell>
          <cell r="C238">
            <v>151953.48000000001</v>
          </cell>
          <cell r="D238">
            <v>33463.65</v>
          </cell>
          <cell r="E238">
            <v>6.3298470024886736E-6</v>
          </cell>
          <cell r="F238" t="str">
            <v>PUM</v>
          </cell>
          <cell r="G238">
            <v>15</v>
          </cell>
          <cell r="H238">
            <v>0.05</v>
          </cell>
        </row>
        <row r="239">
          <cell r="A239" t="str">
            <v>Pump - Power Pack</v>
          </cell>
          <cell r="B239">
            <v>1</v>
          </cell>
          <cell r="C239">
            <v>87754.68</v>
          </cell>
          <cell r="D239">
            <v>26872.05</v>
          </cell>
          <cell r="E239">
            <v>3.6555510156947551E-6</v>
          </cell>
          <cell r="F239" t="str">
            <v>PUM</v>
          </cell>
          <cell r="G239">
            <v>15</v>
          </cell>
          <cell r="H239">
            <v>0.05</v>
          </cell>
        </row>
        <row r="240">
          <cell r="A240" t="str">
            <v>Pump - Sewage</v>
          </cell>
          <cell r="B240">
            <v>3</v>
          </cell>
          <cell r="C240">
            <v>721772</v>
          </cell>
          <cell r="D240">
            <v>72175.12</v>
          </cell>
          <cell r="E240">
            <v>3.0066480416771333E-5</v>
          </cell>
          <cell r="F240" t="str">
            <v>PUM</v>
          </cell>
          <cell r="G240">
            <v>15</v>
          </cell>
          <cell r="H240">
            <v>0.05</v>
          </cell>
        </row>
        <row r="241">
          <cell r="A241" t="str">
            <v>Pump - Submersible</v>
          </cell>
          <cell r="B241">
            <v>31</v>
          </cell>
          <cell r="C241">
            <v>3566706.27</v>
          </cell>
          <cell r="D241">
            <v>834062.95000000019</v>
          </cell>
          <cell r="E241">
            <v>1.4857642610038976E-4</v>
          </cell>
          <cell r="F241" t="str">
            <v>PUM</v>
          </cell>
          <cell r="G241">
            <v>15</v>
          </cell>
          <cell r="H241">
            <v>0.05</v>
          </cell>
        </row>
        <row r="242">
          <cell r="A242" t="str">
            <v>Pump - Vacuum</v>
          </cell>
          <cell r="B242">
            <v>1</v>
          </cell>
          <cell r="C242">
            <v>11160.95</v>
          </cell>
          <cell r="D242">
            <v>2583.88</v>
          </cell>
          <cell r="E242">
            <v>4.6492588325338754E-7</v>
          </cell>
          <cell r="F242" t="str">
            <v>PUM</v>
          </cell>
          <cell r="G242">
            <v>15</v>
          </cell>
          <cell r="H242">
            <v>0.05</v>
          </cell>
        </row>
        <row r="243">
          <cell r="A243" t="str">
            <v>Rack MS</v>
          </cell>
          <cell r="B243">
            <v>3</v>
          </cell>
          <cell r="C243">
            <v>228601.46</v>
          </cell>
          <cell r="D243">
            <v>71091.360000000001</v>
          </cell>
          <cell r="E243">
            <v>9.5227319989350309E-6</v>
          </cell>
          <cell r="F243" t="str">
            <v>SLO</v>
          </cell>
          <cell r="G243">
            <v>20</v>
          </cell>
          <cell r="H243">
            <v>0.1</v>
          </cell>
        </row>
        <row r="244">
          <cell r="A244" t="str">
            <v>Rails</v>
          </cell>
          <cell r="B244">
            <v>1</v>
          </cell>
          <cell r="C244">
            <v>5375472</v>
          </cell>
          <cell r="D244">
            <v>888008.21</v>
          </cell>
          <cell r="E244">
            <v>2.2392323838955048E-4</v>
          </cell>
          <cell r="F244" t="str">
            <v>SLO</v>
          </cell>
          <cell r="G244">
            <v>20</v>
          </cell>
          <cell r="H244">
            <v>0.1</v>
          </cell>
        </row>
        <row r="245">
          <cell r="A245" t="str">
            <v>Refrigerator</v>
          </cell>
          <cell r="B245">
            <v>40</v>
          </cell>
          <cell r="C245">
            <v>393980</v>
          </cell>
          <cell r="D245">
            <v>19732.38</v>
          </cell>
          <cell r="E245">
            <v>1.6411819736148768E-5</v>
          </cell>
          <cell r="F245" t="str">
            <v>REF</v>
          </cell>
          <cell r="G245">
            <v>15</v>
          </cell>
          <cell r="H245">
            <v>0.05</v>
          </cell>
        </row>
        <row r="246">
          <cell r="A246" t="str">
            <v>Revaluation - DD</v>
          </cell>
          <cell r="B246">
            <v>3</v>
          </cell>
          <cell r="C246">
            <v>143039754</v>
          </cell>
          <cell r="D246">
            <v>7151987.7000000002</v>
          </cell>
          <cell r="E246">
            <v>5.958532559396581E-3</v>
          </cell>
          <cell r="F246" t="str">
            <v>REVAL</v>
          </cell>
          <cell r="G246">
            <v>0</v>
          </cell>
          <cell r="H246">
            <v>0</v>
          </cell>
        </row>
        <row r="247">
          <cell r="A247" t="str">
            <v>Revaluation - Electrical</v>
          </cell>
          <cell r="B247">
            <v>1</v>
          </cell>
          <cell r="C247">
            <v>18132914</v>
          </cell>
          <cell r="D247">
            <v>906645.7</v>
          </cell>
          <cell r="E247">
            <v>7.553533576808171E-4</v>
          </cell>
          <cell r="F247" t="str">
            <v>REVAL</v>
          </cell>
          <cell r="G247">
            <v>0</v>
          </cell>
          <cell r="H247">
            <v>0</v>
          </cell>
        </row>
        <row r="248">
          <cell r="A248" t="str">
            <v>Revaluation - PM</v>
          </cell>
          <cell r="B248">
            <v>1</v>
          </cell>
          <cell r="C248">
            <v>51189143</v>
          </cell>
          <cell r="D248">
            <v>2559457.15</v>
          </cell>
          <cell r="E248">
            <v>2.1323594785622154E-3</v>
          </cell>
          <cell r="F248" t="str">
            <v>REVAL</v>
          </cell>
          <cell r="G248">
            <v>0</v>
          </cell>
          <cell r="H248">
            <v>0</v>
          </cell>
        </row>
        <row r="249">
          <cell r="A249" t="str">
            <v>Revolver</v>
          </cell>
          <cell r="B249">
            <v>2</v>
          </cell>
          <cell r="C249">
            <v>319936</v>
          </cell>
          <cell r="D249">
            <v>68979.77</v>
          </cell>
          <cell r="E249">
            <v>1.3327407378812358E-5</v>
          </cell>
          <cell r="F249" t="str">
            <v>NEM</v>
          </cell>
          <cell r="G249">
            <v>5</v>
          </cell>
          <cell r="H249">
            <v>0.02</v>
          </cell>
        </row>
        <row r="250">
          <cell r="A250" t="str">
            <v>Rollers</v>
          </cell>
          <cell r="B250">
            <v>5</v>
          </cell>
          <cell r="C250">
            <v>1453504</v>
          </cell>
          <cell r="D250">
            <v>72675.199999999997</v>
          </cell>
          <cell r="E250">
            <v>6.0547859367915074E-5</v>
          </cell>
          <cell r="F250" t="str">
            <v>MSFB</v>
          </cell>
          <cell r="G250">
            <v>15</v>
          </cell>
          <cell r="H250">
            <v>0.1</v>
          </cell>
        </row>
        <row r="251">
          <cell r="A251" t="str">
            <v>Rolling Shutter</v>
          </cell>
          <cell r="B251">
            <v>1</v>
          </cell>
          <cell r="C251">
            <v>50625</v>
          </cell>
          <cell r="D251">
            <v>7775.87</v>
          </cell>
          <cell r="E251">
            <v>2.1088592673296398E-6</v>
          </cell>
          <cell r="F251" t="str">
            <v>MSFB</v>
          </cell>
          <cell r="G251">
            <v>15</v>
          </cell>
          <cell r="H251">
            <v>0.1</v>
          </cell>
        </row>
        <row r="252">
          <cell r="A252" t="str">
            <v>Rope</v>
          </cell>
          <cell r="B252">
            <v>1</v>
          </cell>
          <cell r="C252">
            <v>313866</v>
          </cell>
          <cell r="D252">
            <v>59867.87</v>
          </cell>
          <cell r="E252">
            <v>1.3074552549129575E-5</v>
          </cell>
          <cell r="F252" t="str">
            <v>MMF</v>
          </cell>
          <cell r="G252">
            <v>10</v>
          </cell>
          <cell r="H252">
            <v>0</v>
          </cell>
        </row>
        <row r="253">
          <cell r="A253" t="str">
            <v>Rotars</v>
          </cell>
          <cell r="B253">
            <v>1</v>
          </cell>
          <cell r="C253">
            <v>1078920</v>
          </cell>
          <cell r="D253">
            <v>64421.22</v>
          </cell>
          <cell r="E253">
            <v>4.4944008705329279E-5</v>
          </cell>
          <cell r="F253" t="str">
            <v>MMT</v>
          </cell>
          <cell r="G253">
            <v>15</v>
          </cell>
          <cell r="H253">
            <v>0.05</v>
          </cell>
        </row>
        <row r="254">
          <cell r="A254" t="str">
            <v>Router</v>
          </cell>
          <cell r="B254">
            <v>1</v>
          </cell>
          <cell r="C254">
            <v>32250</v>
          </cell>
          <cell r="D254">
            <v>3640.17</v>
          </cell>
          <cell r="E254">
            <v>1.3434214591877704E-6</v>
          </cell>
          <cell r="F254" t="str">
            <v>ELI</v>
          </cell>
          <cell r="G254">
            <v>10</v>
          </cell>
          <cell r="H254">
            <v>0.01</v>
          </cell>
        </row>
        <row r="255">
          <cell r="A255" t="str">
            <v>RTO Tax</v>
          </cell>
          <cell r="B255">
            <v>4</v>
          </cell>
          <cell r="C255">
            <v>1438932</v>
          </cell>
          <cell r="D255">
            <v>162761.66</v>
          </cell>
          <cell r="E255">
            <v>5.9940841150758975E-5</v>
          </cell>
          <cell r="F255" t="str">
            <v>NPE</v>
          </cell>
          <cell r="G255" t="str">
            <v>-</v>
          </cell>
          <cell r="H255" t="str">
            <v>-</v>
          </cell>
        </row>
        <row r="256">
          <cell r="A256" t="str">
            <v>Rubber Mat</v>
          </cell>
          <cell r="B256">
            <v>1</v>
          </cell>
          <cell r="C256">
            <v>25588.01</v>
          </cell>
          <cell r="D256">
            <v>4632.92</v>
          </cell>
          <cell r="E256">
            <v>1.0659064102918221E-6</v>
          </cell>
          <cell r="F256" t="str">
            <v>MMF</v>
          </cell>
          <cell r="G256">
            <v>15</v>
          </cell>
          <cell r="H256">
            <v>0</v>
          </cell>
        </row>
        <row r="257">
          <cell r="A257" t="str">
            <v>Safety Item</v>
          </cell>
          <cell r="B257">
            <v>1</v>
          </cell>
          <cell r="C257">
            <v>31110</v>
          </cell>
          <cell r="D257">
            <v>5877.1</v>
          </cell>
          <cell r="E257">
            <v>1.2959330727234585E-6</v>
          </cell>
          <cell r="F257" t="str">
            <v>NEM</v>
          </cell>
          <cell r="G257">
            <v>15</v>
          </cell>
          <cell r="H257">
            <v>0.01</v>
          </cell>
        </row>
        <row r="258">
          <cell r="A258" t="str">
            <v>Scada System -  TTS</v>
          </cell>
          <cell r="B258">
            <v>1</v>
          </cell>
          <cell r="C258">
            <v>3621000</v>
          </cell>
          <cell r="D258">
            <v>665088.4</v>
          </cell>
          <cell r="E258">
            <v>1.5083811174322224E-4</v>
          </cell>
          <cell r="F258" t="str">
            <v>ELI</v>
          </cell>
          <cell r="G258">
            <v>15</v>
          </cell>
          <cell r="H258">
            <v>0.01</v>
          </cell>
        </row>
        <row r="259">
          <cell r="A259" t="str">
            <v>Scaffolding Items</v>
          </cell>
          <cell r="B259">
            <v>12</v>
          </cell>
          <cell r="C259">
            <v>45812312.560000002</v>
          </cell>
          <cell r="D259">
            <v>11344389.469999999</v>
          </cell>
          <cell r="E259">
            <v>1.9083796523448504E-3</v>
          </cell>
          <cell r="F259" t="str">
            <v>SLO</v>
          </cell>
          <cell r="G259">
            <v>15</v>
          </cell>
          <cell r="H259">
            <v>0.1</v>
          </cell>
        </row>
        <row r="260">
          <cell r="A260" t="str">
            <v>Search Lights</v>
          </cell>
          <cell r="B260">
            <v>1</v>
          </cell>
          <cell r="C260">
            <v>71369</v>
          </cell>
          <cell r="D260">
            <v>14643.76</v>
          </cell>
          <cell r="E260">
            <v>2.9729812750626975E-6</v>
          </cell>
          <cell r="F260" t="str">
            <v>ELI</v>
          </cell>
          <cell r="G260">
            <v>5</v>
          </cell>
          <cell r="H260">
            <v>0.01</v>
          </cell>
        </row>
        <row r="261">
          <cell r="A261" t="str">
            <v>Shearing Machine</v>
          </cell>
          <cell r="B261">
            <v>1</v>
          </cell>
          <cell r="C261">
            <v>1045720</v>
          </cell>
          <cell r="D261">
            <v>52286</v>
          </cell>
          <cell r="E261">
            <v>4.3561013590754585E-5</v>
          </cell>
          <cell r="F261" t="str">
            <v>MMT</v>
          </cell>
          <cell r="G261">
            <v>20</v>
          </cell>
          <cell r="H261">
            <v>0.05</v>
          </cell>
        </row>
        <row r="262">
          <cell r="A262" t="str">
            <v>Ship Lift System</v>
          </cell>
          <cell r="B262">
            <v>3</v>
          </cell>
          <cell r="C262">
            <v>4865300350.8699999</v>
          </cell>
          <cell r="D262">
            <v>4865300350.8699999</v>
          </cell>
          <cell r="E262">
            <v>0.20267128362023401</v>
          </cell>
          <cell r="F262" t="str">
            <v>MMT</v>
          </cell>
          <cell r="G262">
            <v>20</v>
          </cell>
          <cell r="H262">
            <v>0.05</v>
          </cell>
        </row>
        <row r="263">
          <cell r="A263" t="str">
            <v>Ship Models</v>
          </cell>
          <cell r="B263">
            <v>1</v>
          </cell>
          <cell r="C263">
            <v>2088623.2</v>
          </cell>
          <cell r="D263">
            <v>439656.62</v>
          </cell>
          <cell r="E263">
            <v>8.7004689210462961E-5</v>
          </cell>
          <cell r="F263" t="str">
            <v>NEM</v>
          </cell>
          <cell r="G263">
            <v>5</v>
          </cell>
          <cell r="H263">
            <v>0.01</v>
          </cell>
        </row>
        <row r="264">
          <cell r="A264" t="str">
            <v>Ship Transfer System</v>
          </cell>
          <cell r="B264">
            <v>2</v>
          </cell>
          <cell r="C264">
            <v>3049333324.0799999</v>
          </cell>
          <cell r="D264">
            <v>3049333324.0799999</v>
          </cell>
          <cell r="E264">
            <v>0.12702449066001389</v>
          </cell>
          <cell r="F264" t="str">
            <v>MMT</v>
          </cell>
          <cell r="G264">
            <v>20</v>
          </cell>
          <cell r="H264">
            <v>0.05</v>
          </cell>
        </row>
        <row r="265">
          <cell r="A265" t="str">
            <v>Shiplift</v>
          </cell>
          <cell r="B265">
            <v>1</v>
          </cell>
          <cell r="C265">
            <v>460000</v>
          </cell>
          <cell r="D265">
            <v>161230.76999999999</v>
          </cell>
          <cell r="E265">
            <v>1.9161980503143394E-5</v>
          </cell>
          <cell r="F265" t="str">
            <v>MMT</v>
          </cell>
          <cell r="G265">
            <v>20</v>
          </cell>
          <cell r="H265">
            <v>0.05</v>
          </cell>
        </row>
        <row r="266">
          <cell r="A266" t="str">
            <v>Shiplift - Erection &amp; Installation</v>
          </cell>
          <cell r="B266">
            <v>3</v>
          </cell>
          <cell r="C266">
            <v>10276373.42</v>
          </cell>
          <cell r="D266">
            <v>513818.67</v>
          </cell>
          <cell r="E266">
            <v>4.2807753721100215E-4</v>
          </cell>
          <cell r="F266" t="str">
            <v>MMT</v>
          </cell>
          <cell r="G266">
            <v>20</v>
          </cell>
          <cell r="H266">
            <v>0.05</v>
          </cell>
        </row>
        <row r="267">
          <cell r="A267" t="str">
            <v>Shoe Polishing Machine</v>
          </cell>
          <cell r="B267">
            <v>1</v>
          </cell>
          <cell r="C267">
            <v>11500</v>
          </cell>
          <cell r="D267">
            <v>3534.1</v>
          </cell>
          <cell r="E267">
            <v>4.7904951257858483E-7</v>
          </cell>
          <cell r="F267" t="str">
            <v>NEM</v>
          </cell>
          <cell r="G267">
            <v>10</v>
          </cell>
          <cell r="H267">
            <v>0.01</v>
          </cell>
        </row>
        <row r="268">
          <cell r="A268" t="str">
            <v>Shot Blast &amp; Paint Line</v>
          </cell>
          <cell r="B268">
            <v>3</v>
          </cell>
          <cell r="C268">
            <v>45382759</v>
          </cell>
          <cell r="D268">
            <v>9280849.7400000002</v>
          </cell>
          <cell r="E268">
            <v>1.89048596334099E-3</v>
          </cell>
          <cell r="F268" t="str">
            <v>MMT</v>
          </cell>
          <cell r="G268">
            <v>20</v>
          </cell>
          <cell r="H268">
            <v>0.05</v>
          </cell>
        </row>
        <row r="269">
          <cell r="A269" t="str">
            <v>Skid</v>
          </cell>
          <cell r="B269">
            <v>9</v>
          </cell>
          <cell r="C269">
            <v>215777569.56</v>
          </cell>
          <cell r="D269">
            <v>49396227.06000001</v>
          </cell>
          <cell r="E269">
            <v>8.988533871574755E-3</v>
          </cell>
          <cell r="F269" t="str">
            <v>MSFB</v>
          </cell>
          <cell r="G269">
            <v>20</v>
          </cell>
          <cell r="H269">
            <v>0.1</v>
          </cell>
        </row>
        <row r="270">
          <cell r="A270" t="str">
            <v>Sling</v>
          </cell>
          <cell r="B270">
            <v>2</v>
          </cell>
          <cell r="C270">
            <v>1601510.01</v>
          </cell>
          <cell r="D270">
            <v>338682.44</v>
          </cell>
          <cell r="E270">
            <v>6.6713268667845617E-5</v>
          </cell>
          <cell r="F270" t="str">
            <v>SLO</v>
          </cell>
          <cell r="G270">
            <v>10</v>
          </cell>
          <cell r="H270">
            <v>0.1</v>
          </cell>
        </row>
        <row r="271">
          <cell r="A271" t="str">
            <v>Sling - D Shackle</v>
          </cell>
          <cell r="B271">
            <v>3</v>
          </cell>
          <cell r="C271">
            <v>764840.95999999996</v>
          </cell>
          <cell r="D271">
            <v>101949.3</v>
          </cell>
          <cell r="E271">
            <v>3.1860581659837987E-5</v>
          </cell>
          <cell r="F271" t="str">
            <v>SLO</v>
          </cell>
          <cell r="G271">
            <v>10</v>
          </cell>
          <cell r="H271">
            <v>0.1</v>
          </cell>
        </row>
        <row r="272">
          <cell r="A272" t="str">
            <v>Slip Dock System</v>
          </cell>
          <cell r="B272">
            <v>1</v>
          </cell>
          <cell r="C272">
            <v>28784000</v>
          </cell>
          <cell r="D272">
            <v>7880746.4500000002</v>
          </cell>
          <cell r="E272">
            <v>1.1990401017445205E-3</v>
          </cell>
          <cell r="F272" t="str">
            <v>CIVIL</v>
          </cell>
          <cell r="G272">
            <v>20</v>
          </cell>
          <cell r="H272">
            <v>0</v>
          </cell>
        </row>
        <row r="273">
          <cell r="A273" t="str">
            <v>Sluice Gate - MS</v>
          </cell>
          <cell r="B273">
            <v>1</v>
          </cell>
          <cell r="C273">
            <v>205920</v>
          </cell>
          <cell r="D273">
            <v>10296</v>
          </cell>
          <cell r="E273">
            <v>8.5779022287114946E-6</v>
          </cell>
          <cell r="F273" t="str">
            <v>MSFB</v>
          </cell>
          <cell r="G273">
            <v>15</v>
          </cell>
          <cell r="H273">
            <v>0.1</v>
          </cell>
        </row>
        <row r="274">
          <cell r="A274" t="str">
            <v>Soldering Kit</v>
          </cell>
          <cell r="B274">
            <v>1</v>
          </cell>
          <cell r="C274">
            <v>16740</v>
          </cell>
          <cell r="D274">
            <v>2419.23</v>
          </cell>
          <cell r="E274">
            <v>6.9732946439700087E-7</v>
          </cell>
          <cell r="F274" t="str">
            <v>NEM</v>
          </cell>
          <cell r="G274">
            <v>10</v>
          </cell>
          <cell r="H274">
            <v>0.01</v>
          </cell>
        </row>
        <row r="275">
          <cell r="A275" t="str">
            <v>Spares - Genset</v>
          </cell>
          <cell r="B275">
            <v>1</v>
          </cell>
          <cell r="C275">
            <v>59717</v>
          </cell>
          <cell r="D275">
            <v>2985.85</v>
          </cell>
          <cell r="E275">
            <v>2.4875999776222045E-6</v>
          </cell>
          <cell r="F275" t="str">
            <v>GEN</v>
          </cell>
          <cell r="G275">
            <v>15</v>
          </cell>
          <cell r="H275">
            <v>0.1</v>
          </cell>
        </row>
        <row r="276">
          <cell r="A276" t="str">
            <v>Spares - Probe</v>
          </cell>
          <cell r="B276">
            <v>1</v>
          </cell>
          <cell r="C276">
            <v>20280</v>
          </cell>
          <cell r="D276">
            <v>1226.8499999999999</v>
          </cell>
          <cell r="E276">
            <v>8.4479340131249569E-7</v>
          </cell>
          <cell r="F276" t="str">
            <v>NEM</v>
          </cell>
          <cell r="G276">
            <v>5</v>
          </cell>
          <cell r="H276">
            <v>0.01</v>
          </cell>
        </row>
        <row r="277">
          <cell r="A277" t="str">
            <v>Spares - Shiplift</v>
          </cell>
          <cell r="B277">
            <v>10</v>
          </cell>
          <cell r="C277">
            <v>48136197.039999999</v>
          </cell>
          <cell r="D277">
            <v>3627796.7</v>
          </cell>
          <cell r="E277">
            <v>2.0051844982085843E-3</v>
          </cell>
          <cell r="F277" t="str">
            <v>MMT</v>
          </cell>
          <cell r="G277">
            <v>20</v>
          </cell>
          <cell r="H277">
            <v>0.05</v>
          </cell>
        </row>
        <row r="278">
          <cell r="A278" t="str">
            <v>Stabilizer</v>
          </cell>
          <cell r="B278">
            <v>3</v>
          </cell>
          <cell r="C278">
            <v>107917</v>
          </cell>
          <cell r="D278">
            <v>5395.85</v>
          </cell>
          <cell r="E278">
            <v>4.4954422825167943E-6</v>
          </cell>
          <cell r="F278" t="str">
            <v>EMB</v>
          </cell>
          <cell r="G278">
            <v>15</v>
          </cell>
          <cell r="H278">
            <v>0.05</v>
          </cell>
        </row>
        <row r="279">
          <cell r="A279" t="str">
            <v>Steam Jet Cleaner Machine</v>
          </cell>
          <cell r="B279">
            <v>1</v>
          </cell>
          <cell r="C279">
            <v>369186</v>
          </cell>
          <cell r="D279">
            <v>45683.9</v>
          </cell>
          <cell r="E279">
            <v>1.537898898702934E-5</v>
          </cell>
          <cell r="F279" t="str">
            <v>MMT</v>
          </cell>
          <cell r="G279">
            <v>15</v>
          </cell>
          <cell r="H279">
            <v>0.05</v>
          </cell>
        </row>
        <row r="280">
          <cell r="A280" t="str">
            <v>Steel</v>
          </cell>
          <cell r="B280">
            <v>1</v>
          </cell>
          <cell r="C280">
            <v>5419423</v>
          </cell>
          <cell r="D280">
            <v>896357.62</v>
          </cell>
          <cell r="E280">
            <v>2.2575408231366713E-4</v>
          </cell>
          <cell r="F280" t="str">
            <v>SLO</v>
          </cell>
          <cell r="G280">
            <v>15</v>
          </cell>
          <cell r="H280">
            <v>0.1</v>
          </cell>
        </row>
        <row r="281">
          <cell r="A281" t="str">
            <v>Storewell</v>
          </cell>
          <cell r="B281">
            <v>1</v>
          </cell>
          <cell r="C281">
            <v>39100</v>
          </cell>
          <cell r="D281">
            <v>7082.24</v>
          </cell>
          <cell r="E281">
            <v>1.6287683427671884E-6</v>
          </cell>
          <cell r="F281" t="str">
            <v>FMP</v>
          </cell>
          <cell r="G281">
            <v>10</v>
          </cell>
          <cell r="H281">
            <v>0.1</v>
          </cell>
        </row>
        <row r="282">
          <cell r="A282" t="str">
            <v>Structurals - Gantry Strip Cutting Machine</v>
          </cell>
          <cell r="B282">
            <v>1</v>
          </cell>
          <cell r="C282">
            <v>180960</v>
          </cell>
          <cell r="D282">
            <v>12212.15</v>
          </cell>
          <cell r="E282">
            <v>7.5381565040191919E-6</v>
          </cell>
          <cell r="F282" t="str">
            <v>SLO</v>
          </cell>
          <cell r="G282">
            <v>15</v>
          </cell>
          <cell r="H282">
            <v>0.1</v>
          </cell>
        </row>
        <row r="283">
          <cell r="A283" t="str">
            <v>Structurals Items</v>
          </cell>
          <cell r="B283">
            <v>2</v>
          </cell>
          <cell r="C283">
            <v>90337</v>
          </cell>
          <cell r="D283">
            <v>5749.9699999999993</v>
          </cell>
          <cell r="E283">
            <v>3.7631213754618796E-6</v>
          </cell>
          <cell r="F283" t="str">
            <v>SLO</v>
          </cell>
          <cell r="G283">
            <v>15</v>
          </cell>
          <cell r="H283">
            <v>0.1</v>
          </cell>
        </row>
        <row r="284">
          <cell r="A284" t="str">
            <v>Structurals MS</v>
          </cell>
          <cell r="B284">
            <v>1</v>
          </cell>
          <cell r="C284">
            <v>2448177</v>
          </cell>
          <cell r="D284">
            <v>553853.92000000004</v>
          </cell>
          <cell r="E284">
            <v>1.0198243465705235E-4</v>
          </cell>
          <cell r="F284" t="str">
            <v>SLO</v>
          </cell>
          <cell r="G284">
            <v>15</v>
          </cell>
          <cell r="H284">
            <v>0.1</v>
          </cell>
        </row>
        <row r="285">
          <cell r="A285" t="str">
            <v>Submerged Arc Welding Mahcine</v>
          </cell>
          <cell r="B285">
            <v>0</v>
          </cell>
          <cell r="C285">
            <v>0</v>
          </cell>
          <cell r="D285">
            <v>0</v>
          </cell>
          <cell r="E285">
            <v>0</v>
          </cell>
          <cell r="F285" t="str">
            <v>EMB</v>
          </cell>
          <cell r="G285">
            <v>15</v>
          </cell>
          <cell r="H285">
            <v>0.05</v>
          </cell>
        </row>
        <row r="286">
          <cell r="A286" t="str">
            <v>Surge Protector</v>
          </cell>
          <cell r="B286">
            <v>1</v>
          </cell>
          <cell r="C286">
            <v>53815</v>
          </cell>
          <cell r="D286">
            <v>11324.97</v>
          </cell>
          <cell r="E286">
            <v>2.2417434364710038E-6</v>
          </cell>
          <cell r="F286" t="str">
            <v>EMB</v>
          </cell>
          <cell r="G286">
            <v>10</v>
          </cell>
          <cell r="H286">
            <v>0.05</v>
          </cell>
        </row>
        <row r="287">
          <cell r="A287" t="str">
            <v>Sweeping Machine</v>
          </cell>
          <cell r="B287">
            <v>4</v>
          </cell>
          <cell r="C287">
            <v>4075374</v>
          </cell>
          <cell r="D287">
            <v>470632.62999999995</v>
          </cell>
          <cell r="E287">
            <v>1.697657328935163E-4</v>
          </cell>
          <cell r="F287" t="str">
            <v>NEM</v>
          </cell>
          <cell r="G287">
            <v>10</v>
          </cell>
          <cell r="H287">
            <v>0.02</v>
          </cell>
        </row>
        <row r="288">
          <cell r="A288" t="str">
            <v>Swivel Base Machine</v>
          </cell>
          <cell r="B288">
            <v>1</v>
          </cell>
          <cell r="C288">
            <v>17512</v>
          </cell>
          <cell r="D288">
            <v>2501.25</v>
          </cell>
          <cell r="E288">
            <v>7.29488266458798E-7</v>
          </cell>
          <cell r="F288" t="str">
            <v>MMT</v>
          </cell>
          <cell r="G288">
            <v>10</v>
          </cell>
          <cell r="H288">
            <v>0.05</v>
          </cell>
        </row>
        <row r="289">
          <cell r="A289" t="str">
            <v>Tank FRP</v>
          </cell>
          <cell r="B289">
            <v>1</v>
          </cell>
          <cell r="C289">
            <v>184612.96</v>
          </cell>
          <cell r="D289">
            <v>57486.47</v>
          </cell>
          <cell r="E289">
            <v>7.6903259568425898E-6</v>
          </cell>
          <cell r="F289" t="str">
            <v>RPP</v>
          </cell>
          <cell r="G289">
            <v>15</v>
          </cell>
          <cell r="H289">
            <v>0.02</v>
          </cell>
        </row>
        <row r="290">
          <cell r="A290" t="str">
            <v>Tank MS</v>
          </cell>
          <cell r="B290">
            <v>2</v>
          </cell>
          <cell r="C290">
            <v>416059</v>
          </cell>
          <cell r="D290">
            <v>20802.95</v>
          </cell>
          <cell r="E290">
            <v>1.7331553143820299E-5</v>
          </cell>
          <cell r="F290" t="str">
            <v>MSFB</v>
          </cell>
          <cell r="G290">
            <v>15</v>
          </cell>
          <cell r="H290">
            <v>0.1</v>
          </cell>
        </row>
        <row r="291">
          <cell r="A291" t="str">
            <v>Telescopic Boom Lift</v>
          </cell>
          <cell r="B291">
            <v>32</v>
          </cell>
          <cell r="C291">
            <v>166987493.68999994</v>
          </cell>
          <cell r="D291">
            <v>53662389.800000004</v>
          </cell>
          <cell r="E291">
            <v>6.9561110833838242E-3</v>
          </cell>
          <cell r="F291" t="str">
            <v>CRA</v>
          </cell>
          <cell r="G291">
            <v>15</v>
          </cell>
          <cell r="H291">
            <v>0.05</v>
          </cell>
        </row>
        <row r="292">
          <cell r="A292" t="str">
            <v>Thread Cutting Machine</v>
          </cell>
          <cell r="B292">
            <v>2</v>
          </cell>
          <cell r="C292">
            <v>388862.76</v>
          </cell>
          <cell r="D292">
            <v>108881.81</v>
          </cell>
          <cell r="E292">
            <v>1.6198653533735931E-5</v>
          </cell>
          <cell r="F292" t="str">
            <v>MMT</v>
          </cell>
          <cell r="G292">
            <v>15</v>
          </cell>
          <cell r="H292">
            <v>0.05</v>
          </cell>
        </row>
        <row r="293">
          <cell r="A293" t="str">
            <v>Tools</v>
          </cell>
          <cell r="B293">
            <v>67</v>
          </cell>
          <cell r="C293">
            <v>6967508.1800000006</v>
          </cell>
          <cell r="D293">
            <v>1491465.72</v>
          </cell>
          <cell r="E293">
            <v>2.9024186065359158E-4</v>
          </cell>
          <cell r="F293" t="str">
            <v>MMT</v>
          </cell>
          <cell r="G293">
            <v>5</v>
          </cell>
          <cell r="H293">
            <v>0.02</v>
          </cell>
        </row>
        <row r="294">
          <cell r="A294" t="str">
            <v>Tools -  Grinder</v>
          </cell>
          <cell r="B294">
            <v>2</v>
          </cell>
          <cell r="C294">
            <v>67545.36</v>
          </cell>
          <cell r="D294">
            <v>11906.240000000002</v>
          </cell>
          <cell r="E294">
            <v>2.8137018943430472E-6</v>
          </cell>
          <cell r="F294" t="str">
            <v>MMT</v>
          </cell>
          <cell r="G294">
            <v>5</v>
          </cell>
          <cell r="H294">
            <v>0.02</v>
          </cell>
        </row>
        <row r="295">
          <cell r="A295" t="str">
            <v>Tools - Angle Cutter</v>
          </cell>
          <cell r="B295">
            <v>1</v>
          </cell>
          <cell r="C295">
            <v>32387.040000000001</v>
          </cell>
          <cell r="D295">
            <v>7149.85</v>
          </cell>
          <cell r="E295">
            <v>1.3491300631185332E-6</v>
          </cell>
          <cell r="F295" t="str">
            <v>MMT</v>
          </cell>
          <cell r="G295">
            <v>5</v>
          </cell>
          <cell r="H295">
            <v>0.02</v>
          </cell>
        </row>
        <row r="296">
          <cell r="A296" t="str">
            <v>Tools - Angle Grinder</v>
          </cell>
          <cell r="B296">
            <v>31</v>
          </cell>
          <cell r="C296">
            <v>2018414</v>
          </cell>
          <cell r="D296">
            <v>262053.90000000005</v>
          </cell>
          <cell r="E296">
            <v>8.4080021120155803E-5</v>
          </cell>
          <cell r="F296" t="str">
            <v>MMT</v>
          </cell>
          <cell r="G296">
            <v>5</v>
          </cell>
          <cell r="H296">
            <v>0.02</v>
          </cell>
        </row>
        <row r="297">
          <cell r="A297" t="str">
            <v>Tools - Blower</v>
          </cell>
          <cell r="B297">
            <v>2</v>
          </cell>
          <cell r="C297">
            <v>17044</v>
          </cell>
          <cell r="D297">
            <v>3953.54</v>
          </cell>
          <cell r="E297">
            <v>7.0999303412081741E-7</v>
          </cell>
          <cell r="F297" t="str">
            <v>MMT</v>
          </cell>
          <cell r="G297">
            <v>5</v>
          </cell>
          <cell r="H297">
            <v>0.02</v>
          </cell>
        </row>
        <row r="298">
          <cell r="A298" t="str">
            <v>Tools - Crimping Tools</v>
          </cell>
          <cell r="B298">
            <v>1</v>
          </cell>
          <cell r="C298">
            <v>253870</v>
          </cell>
          <cell r="D298">
            <v>58722</v>
          </cell>
          <cell r="E298">
            <v>1.057533041376742E-5</v>
          </cell>
          <cell r="F298" t="str">
            <v>MMT</v>
          </cell>
          <cell r="G298">
            <v>5</v>
          </cell>
          <cell r="H298">
            <v>0.02</v>
          </cell>
        </row>
        <row r="299">
          <cell r="A299" t="str">
            <v>Tools - Cutting Machine</v>
          </cell>
          <cell r="B299">
            <v>1</v>
          </cell>
          <cell r="C299">
            <v>19364</v>
          </cell>
          <cell r="D299">
            <v>2702.88</v>
          </cell>
          <cell r="E299">
            <v>8.066360662236275E-7</v>
          </cell>
          <cell r="F299" t="str">
            <v>MMT</v>
          </cell>
          <cell r="G299">
            <v>5</v>
          </cell>
          <cell r="H299">
            <v>0.02</v>
          </cell>
        </row>
        <row r="300">
          <cell r="A300" t="str">
            <v>Tools - Drill Machine</v>
          </cell>
          <cell r="B300">
            <v>24</v>
          </cell>
          <cell r="C300">
            <v>1649958.04</v>
          </cell>
          <cell r="D300">
            <v>193993.75</v>
          </cell>
          <cell r="E300">
            <v>6.8731443029314545E-5</v>
          </cell>
          <cell r="F300" t="str">
            <v>MMT</v>
          </cell>
          <cell r="G300">
            <v>5</v>
          </cell>
          <cell r="H300">
            <v>0.02</v>
          </cell>
        </row>
        <row r="301">
          <cell r="A301" t="str">
            <v>Tools - Drill Tip Bit</v>
          </cell>
          <cell r="B301">
            <v>1</v>
          </cell>
          <cell r="C301">
            <v>17168</v>
          </cell>
          <cell r="D301">
            <v>2489.86</v>
          </cell>
          <cell r="E301">
            <v>7.1515843756079516E-7</v>
          </cell>
          <cell r="F301" t="str">
            <v>MMT</v>
          </cell>
          <cell r="G301">
            <v>5</v>
          </cell>
          <cell r="H301">
            <v>0.02</v>
          </cell>
        </row>
        <row r="302">
          <cell r="A302" t="str">
            <v>Tools - Grinder</v>
          </cell>
          <cell r="B302">
            <v>40</v>
          </cell>
          <cell r="C302">
            <v>592129.67999999993</v>
          </cell>
          <cell r="D302">
            <v>114237.89000000003</v>
          </cell>
          <cell r="E302">
            <v>2.4666037790201162E-5</v>
          </cell>
          <cell r="F302" t="str">
            <v>MMT</v>
          </cell>
          <cell r="G302">
            <v>5</v>
          </cell>
          <cell r="H302">
            <v>0.02</v>
          </cell>
        </row>
        <row r="303">
          <cell r="A303" t="str">
            <v>Tools - Haxo Cutting</v>
          </cell>
          <cell r="B303">
            <v>1</v>
          </cell>
          <cell r="C303">
            <v>25900</v>
          </cell>
          <cell r="D303">
            <v>4606.29</v>
          </cell>
          <cell r="E303">
            <v>1.0789028152856823E-6</v>
          </cell>
          <cell r="F303" t="str">
            <v>MMT</v>
          </cell>
          <cell r="G303">
            <v>5</v>
          </cell>
          <cell r="H303">
            <v>0.02</v>
          </cell>
        </row>
        <row r="304">
          <cell r="A304" t="str">
            <v>Tools - Hose Bending</v>
          </cell>
          <cell r="B304">
            <v>1</v>
          </cell>
          <cell r="C304">
            <v>8521.99</v>
          </cell>
          <cell r="D304">
            <v>1604.93</v>
          </cell>
          <cell r="E304">
            <v>3.5499610049561515E-7</v>
          </cell>
          <cell r="F304" t="str">
            <v>MMT</v>
          </cell>
          <cell r="G304">
            <v>5</v>
          </cell>
          <cell r="H304">
            <v>0.02</v>
          </cell>
        </row>
        <row r="305">
          <cell r="A305" t="str">
            <v>Tools - Jig Saw</v>
          </cell>
          <cell r="B305">
            <v>3</v>
          </cell>
          <cell r="C305">
            <v>25513</v>
          </cell>
          <cell r="D305">
            <v>8523.9</v>
          </cell>
          <cell r="E305">
            <v>1.062781757775429E-6</v>
          </cell>
          <cell r="F305" t="str">
            <v>MMT</v>
          </cell>
          <cell r="G305">
            <v>5</v>
          </cell>
          <cell r="H305">
            <v>0.02</v>
          </cell>
        </row>
        <row r="306">
          <cell r="A306" t="str">
            <v>Tools - Reamer</v>
          </cell>
          <cell r="B306">
            <v>1</v>
          </cell>
          <cell r="C306">
            <v>47454</v>
          </cell>
          <cell r="D306">
            <v>7245.93</v>
          </cell>
          <cell r="E306">
            <v>1.9767665712960141E-6</v>
          </cell>
          <cell r="F306" t="str">
            <v>MMT</v>
          </cell>
          <cell r="G306">
            <v>5</v>
          </cell>
          <cell r="H306">
            <v>0.02</v>
          </cell>
        </row>
        <row r="307">
          <cell r="A307" t="str">
            <v>Torque Wrench</v>
          </cell>
          <cell r="B307">
            <v>3</v>
          </cell>
          <cell r="C307">
            <v>2674584</v>
          </cell>
          <cell r="D307">
            <v>473472.87</v>
          </cell>
          <cell r="E307">
            <v>1.1141375317830276E-4</v>
          </cell>
          <cell r="F307" t="str">
            <v>MMT</v>
          </cell>
          <cell r="G307">
            <v>5</v>
          </cell>
          <cell r="H307">
            <v>0.02</v>
          </cell>
        </row>
        <row r="308">
          <cell r="A308" t="str">
            <v>Tower Crane</v>
          </cell>
          <cell r="B308">
            <v>0</v>
          </cell>
          <cell r="C308">
            <v>0</v>
          </cell>
          <cell r="D308">
            <v>0</v>
          </cell>
          <cell r="E308">
            <v>0</v>
          </cell>
          <cell r="F308" t="str">
            <v>CRA</v>
          </cell>
          <cell r="G308">
            <v>20</v>
          </cell>
          <cell r="H308">
            <v>0.05</v>
          </cell>
        </row>
        <row r="309">
          <cell r="A309" t="str">
            <v xml:space="preserve">Tracks </v>
          </cell>
          <cell r="B309">
            <v>1</v>
          </cell>
          <cell r="C309">
            <v>1166248</v>
          </cell>
          <cell r="D309">
            <v>58312.4</v>
          </cell>
          <cell r="E309">
            <v>4.8581785734412994E-5</v>
          </cell>
          <cell r="F309" t="str">
            <v>SLO</v>
          </cell>
          <cell r="G309">
            <v>20</v>
          </cell>
          <cell r="H309">
            <v>0.1</v>
          </cell>
        </row>
        <row r="310">
          <cell r="A310" t="str">
            <v>Trailer</v>
          </cell>
          <cell r="B310">
            <v>1</v>
          </cell>
          <cell r="C310">
            <v>3514306</v>
          </cell>
          <cell r="D310">
            <v>1042342.53</v>
          </cell>
          <cell r="E310">
            <v>1.463936153349562E-4</v>
          </cell>
          <cell r="F310" t="str">
            <v>NEM</v>
          </cell>
          <cell r="G310">
            <v>15</v>
          </cell>
          <cell r="H310">
            <v>0.05</v>
          </cell>
        </row>
        <row r="311">
          <cell r="A311" t="str">
            <v>Trailer - Horse</v>
          </cell>
          <cell r="B311">
            <v>2</v>
          </cell>
          <cell r="C311">
            <v>3438856</v>
          </cell>
          <cell r="D311">
            <v>953522.88</v>
          </cell>
          <cell r="E311">
            <v>1.4325063396764714E-4</v>
          </cell>
          <cell r="F311" t="str">
            <v>NEM</v>
          </cell>
          <cell r="G311">
            <v>15</v>
          </cell>
          <cell r="H311">
            <v>0.05</v>
          </cell>
        </row>
        <row r="312">
          <cell r="A312" t="str">
            <v>Transfer Bay</v>
          </cell>
          <cell r="B312">
            <v>1</v>
          </cell>
          <cell r="C312">
            <v>232653350.68000001</v>
          </cell>
          <cell r="D312">
            <v>232653350.68000001</v>
          </cell>
          <cell r="E312">
            <v>9.6915194993937893E-3</v>
          </cell>
          <cell r="F312" t="str">
            <v>MMT</v>
          </cell>
          <cell r="G312">
            <v>20</v>
          </cell>
          <cell r="H312">
            <v>0.05</v>
          </cell>
        </row>
        <row r="313">
          <cell r="A313" t="str">
            <v>Transfer Car</v>
          </cell>
          <cell r="B313">
            <v>1</v>
          </cell>
          <cell r="C313">
            <v>478036</v>
          </cell>
          <cell r="D313">
            <v>23901.8</v>
          </cell>
          <cell r="E313">
            <v>1.9913296764784032E-5</v>
          </cell>
          <cell r="F313" t="str">
            <v>MHE</v>
          </cell>
          <cell r="G313">
            <v>15</v>
          </cell>
          <cell r="H313">
            <v>0.05</v>
          </cell>
        </row>
        <row r="314">
          <cell r="A314" t="str">
            <v>Transporter</v>
          </cell>
          <cell r="B314">
            <v>2</v>
          </cell>
          <cell r="C314">
            <v>29118321</v>
          </cell>
          <cell r="D314">
            <v>4730220.3600000003</v>
          </cell>
          <cell r="E314">
            <v>1.2129667375788496E-3</v>
          </cell>
          <cell r="F314" t="str">
            <v>MHE</v>
          </cell>
          <cell r="G314">
            <v>20</v>
          </cell>
          <cell r="H314">
            <v>0.05</v>
          </cell>
        </row>
        <row r="315">
          <cell r="A315" t="str">
            <v>Trasnporter</v>
          </cell>
          <cell r="B315">
            <v>0</v>
          </cell>
          <cell r="C315">
            <v>0</v>
          </cell>
          <cell r="D315">
            <v>0</v>
          </cell>
          <cell r="E315">
            <v>0</v>
          </cell>
          <cell r="F315" t="str">
            <v>OTE</v>
          </cell>
          <cell r="G315">
            <v>15</v>
          </cell>
          <cell r="H315">
            <v>0.05</v>
          </cell>
        </row>
        <row r="316">
          <cell r="A316" t="str">
            <v>Trolley</v>
          </cell>
          <cell r="B316">
            <v>24</v>
          </cell>
          <cell r="C316">
            <v>14111792</v>
          </cell>
          <cell r="D316">
            <v>2119563.46</v>
          </cell>
          <cell r="E316">
            <v>5.8784757210524985E-4</v>
          </cell>
          <cell r="F316" t="str">
            <v>MSFB</v>
          </cell>
          <cell r="G316">
            <v>15</v>
          </cell>
          <cell r="H316">
            <v>0.1</v>
          </cell>
        </row>
        <row r="317">
          <cell r="A317" t="str">
            <v>Trolley - High Mast</v>
          </cell>
          <cell r="B317">
            <v>2</v>
          </cell>
          <cell r="C317">
            <v>1153806.02</v>
          </cell>
          <cell r="D317">
            <v>301414.03000000003</v>
          </cell>
          <cell r="E317">
            <v>4.8063496651411908E-5</v>
          </cell>
          <cell r="F317" t="str">
            <v>MSFB</v>
          </cell>
          <cell r="G317">
            <v>15</v>
          </cell>
          <cell r="H317">
            <v>0.1</v>
          </cell>
        </row>
        <row r="318">
          <cell r="A318" t="str">
            <v>Trolley - Trailer</v>
          </cell>
          <cell r="B318">
            <v>1</v>
          </cell>
          <cell r="C318">
            <v>1140000</v>
          </cell>
          <cell r="D318">
            <v>255611.51</v>
          </cell>
          <cell r="E318">
            <v>4.748838646431189E-5</v>
          </cell>
          <cell r="F318" t="str">
            <v>MSFB</v>
          </cell>
          <cell r="G318">
            <v>15</v>
          </cell>
          <cell r="H318">
            <v>0.1</v>
          </cell>
        </row>
        <row r="319">
          <cell r="A319" t="str">
            <v>Trolley - Wheel Assembly</v>
          </cell>
          <cell r="B319">
            <v>2</v>
          </cell>
          <cell r="C319">
            <v>17819784.23</v>
          </cell>
          <cell r="D319">
            <v>2438562.37</v>
          </cell>
          <cell r="E319">
            <v>7.423094738814828E-4</v>
          </cell>
          <cell r="F319" t="str">
            <v>MSFB</v>
          </cell>
          <cell r="G319">
            <v>15</v>
          </cell>
          <cell r="H319">
            <v>0.1</v>
          </cell>
        </row>
        <row r="320">
          <cell r="A320" t="str">
            <v>Trolley Transfer System</v>
          </cell>
          <cell r="B320">
            <v>1</v>
          </cell>
          <cell r="C320">
            <v>248799053</v>
          </cell>
          <cell r="D320">
            <v>68118477.439999998</v>
          </cell>
          <cell r="E320">
            <v>1.0364092614753347E-2</v>
          </cell>
          <cell r="F320" t="str">
            <v>MMT</v>
          </cell>
          <cell r="G320">
            <v>20</v>
          </cell>
          <cell r="H320">
            <v>0.05</v>
          </cell>
        </row>
        <row r="321">
          <cell r="A321" t="str">
            <v>TTS Shed P&amp;M</v>
          </cell>
          <cell r="B321">
            <v>2</v>
          </cell>
          <cell r="C321">
            <v>466545125.30000001</v>
          </cell>
          <cell r="D321">
            <v>117294178.10000001</v>
          </cell>
          <cell r="E321">
            <v>1.9434627380076504E-2</v>
          </cell>
          <cell r="F321" t="str">
            <v>MMT</v>
          </cell>
          <cell r="G321">
            <v>20</v>
          </cell>
          <cell r="H321">
            <v>0.05</v>
          </cell>
        </row>
        <row r="322">
          <cell r="A322" t="str">
            <v>Underwater Lifting Bag System</v>
          </cell>
          <cell r="B322">
            <v>1</v>
          </cell>
          <cell r="C322">
            <v>3670770.22</v>
          </cell>
          <cell r="D322">
            <v>434205.11</v>
          </cell>
          <cell r="E322">
            <v>1.529113638851291E-4</v>
          </cell>
          <cell r="F322" t="str">
            <v>CON</v>
          </cell>
          <cell r="G322">
            <v>0</v>
          </cell>
          <cell r="H322">
            <v>0</v>
          </cell>
        </row>
        <row r="323">
          <cell r="A323" t="str">
            <v>UPS</v>
          </cell>
          <cell r="B323">
            <v>13</v>
          </cell>
          <cell r="C323">
            <v>1206415.1300000001</v>
          </cell>
          <cell r="D323">
            <v>146286.14999999997</v>
          </cell>
          <cell r="E323">
            <v>5.0255006955993919E-5</v>
          </cell>
          <cell r="F323" t="str">
            <v>EMB</v>
          </cell>
          <cell r="G323">
            <v>10</v>
          </cell>
          <cell r="H323">
            <v>0.05</v>
          </cell>
        </row>
        <row r="324">
          <cell r="A324" t="str">
            <v>Vacuum Blast Cleaner</v>
          </cell>
          <cell r="B324">
            <v>1</v>
          </cell>
          <cell r="C324">
            <v>453648</v>
          </cell>
          <cell r="D324">
            <v>56045.599999999999</v>
          </cell>
          <cell r="E324">
            <v>1.8897378546282596E-5</v>
          </cell>
          <cell r="F324" t="str">
            <v>MMT</v>
          </cell>
          <cell r="G324">
            <v>15</v>
          </cell>
          <cell r="H324">
            <v>0.05</v>
          </cell>
        </row>
        <row r="325">
          <cell r="A325" t="str">
            <v>Vacuum Box</v>
          </cell>
          <cell r="B325">
            <v>1</v>
          </cell>
          <cell r="C325">
            <v>16500</v>
          </cell>
          <cell r="D325">
            <v>4897.92</v>
          </cell>
          <cell r="E325">
            <v>6.8733190935188257E-7</v>
          </cell>
          <cell r="F325" t="str">
            <v>MSFB</v>
          </cell>
          <cell r="G325">
            <v>15</v>
          </cell>
          <cell r="H325">
            <v>0.1</v>
          </cell>
        </row>
        <row r="326">
          <cell r="A326" t="str">
            <v>Vacuum Cleaner</v>
          </cell>
          <cell r="B326">
            <v>9</v>
          </cell>
          <cell r="C326">
            <v>693870</v>
          </cell>
          <cell r="D326">
            <v>163264.91999999998</v>
          </cell>
          <cell r="E326">
            <v>2.8904181329817623E-5</v>
          </cell>
          <cell r="F326" t="str">
            <v>NEM</v>
          </cell>
          <cell r="G326">
            <v>15</v>
          </cell>
          <cell r="H326">
            <v>0.02</v>
          </cell>
        </row>
        <row r="327">
          <cell r="A327" t="str">
            <v>Variable Frequency Drive</v>
          </cell>
          <cell r="B327">
            <v>1</v>
          </cell>
          <cell r="C327">
            <v>40535</v>
          </cell>
          <cell r="D327">
            <v>7409.92</v>
          </cell>
          <cell r="E327">
            <v>1.6885453906411249E-6</v>
          </cell>
          <cell r="F327" t="str">
            <v>EMB</v>
          </cell>
          <cell r="G327">
            <v>15</v>
          </cell>
          <cell r="H327">
            <v>0.05</v>
          </cell>
        </row>
        <row r="328">
          <cell r="A328" t="str">
            <v>Water Blasting Machine</v>
          </cell>
          <cell r="B328">
            <v>6</v>
          </cell>
          <cell r="C328">
            <v>4993341</v>
          </cell>
          <cell r="D328">
            <v>447431.42</v>
          </cell>
          <cell r="E328">
            <v>2.0800500627727507E-4</v>
          </cell>
          <cell r="F328" t="str">
            <v>MMT</v>
          </cell>
          <cell r="G328">
            <v>15</v>
          </cell>
          <cell r="H328">
            <v>0.05</v>
          </cell>
        </row>
        <row r="329">
          <cell r="A329" t="str">
            <v>Weighing Scale</v>
          </cell>
          <cell r="B329">
            <v>6</v>
          </cell>
          <cell r="C329">
            <v>2063548</v>
          </cell>
          <cell r="D329">
            <v>366786.2</v>
          </cell>
          <cell r="E329">
            <v>8.5960144659349004E-5</v>
          </cell>
          <cell r="F329" t="str">
            <v>NEM</v>
          </cell>
          <cell r="G329">
            <v>15</v>
          </cell>
          <cell r="H329">
            <v>0.05</v>
          </cell>
        </row>
        <row r="330">
          <cell r="A330" t="str">
            <v>Welding Helmet</v>
          </cell>
          <cell r="B330">
            <v>1</v>
          </cell>
          <cell r="C330">
            <v>46727</v>
          </cell>
          <cell r="D330">
            <v>6939.43</v>
          </cell>
          <cell r="E330">
            <v>1.9464823108051767E-6</v>
          </cell>
          <cell r="F330" t="str">
            <v>NEM</v>
          </cell>
          <cell r="G330">
            <v>10</v>
          </cell>
          <cell r="H330">
            <v>0.02</v>
          </cell>
        </row>
        <row r="331">
          <cell r="A331" t="str">
            <v>Welding Machine</v>
          </cell>
          <cell r="B331">
            <v>141</v>
          </cell>
          <cell r="C331">
            <v>231586974.02999997</v>
          </cell>
          <cell r="D331">
            <v>38728792.030000038</v>
          </cell>
          <cell r="E331">
            <v>9.6470980024887711E-3</v>
          </cell>
          <cell r="F331" t="str">
            <v>EMB</v>
          </cell>
          <cell r="G331">
            <v>15</v>
          </cell>
          <cell r="H331">
            <v>0.05</v>
          </cell>
        </row>
        <row r="332">
          <cell r="A332" t="str">
            <v>Welding Machine - Custom Duty</v>
          </cell>
          <cell r="B332">
            <v>0</v>
          </cell>
          <cell r="C332">
            <v>0</v>
          </cell>
          <cell r="D332">
            <v>0</v>
          </cell>
          <cell r="E332">
            <v>0</v>
          </cell>
          <cell r="F332" t="str">
            <v>EMB</v>
          </cell>
          <cell r="G332">
            <v>15</v>
          </cell>
          <cell r="H332">
            <v>0</v>
          </cell>
        </row>
        <row r="333">
          <cell r="A333" t="str">
            <v>Welding Machine -SAW</v>
          </cell>
          <cell r="B333">
            <v>7</v>
          </cell>
          <cell r="C333">
            <v>5175759.22</v>
          </cell>
          <cell r="D333">
            <v>1013036.5299999998</v>
          </cell>
          <cell r="E333">
            <v>2.1560390709261879E-4</v>
          </cell>
          <cell r="F333" t="str">
            <v>EMB</v>
          </cell>
          <cell r="G333">
            <v>15</v>
          </cell>
          <cell r="H333">
            <v>0.05</v>
          </cell>
        </row>
        <row r="334">
          <cell r="A334" t="str">
            <v xml:space="preserve">Welding Panel Line </v>
          </cell>
          <cell r="B334">
            <v>2</v>
          </cell>
          <cell r="C334">
            <v>755796941.03000009</v>
          </cell>
          <cell r="D334">
            <v>216800486.49000001</v>
          </cell>
          <cell r="E334">
            <v>3.148383967033104E-2</v>
          </cell>
          <cell r="F334" t="str">
            <v>MMT</v>
          </cell>
          <cell r="G334">
            <v>20</v>
          </cell>
          <cell r="H334">
            <v>0.05</v>
          </cell>
        </row>
        <row r="335">
          <cell r="A335" t="str">
            <v>Winch - Auto Tension</v>
          </cell>
          <cell r="B335">
            <v>2</v>
          </cell>
          <cell r="C335">
            <v>17706752.629999999</v>
          </cell>
          <cell r="D335">
            <v>5623038.5700000003</v>
          </cell>
          <cell r="E335">
            <v>7.3760097536965867E-4</v>
          </cell>
          <cell r="F335" t="str">
            <v>NEM</v>
          </cell>
          <cell r="G335">
            <v>20</v>
          </cell>
          <cell r="H335">
            <v>0.05</v>
          </cell>
        </row>
        <row r="336">
          <cell r="A336" t="str">
            <v>Winch - Mooring</v>
          </cell>
          <cell r="B336">
            <v>2</v>
          </cell>
          <cell r="C336">
            <v>13844482.17</v>
          </cell>
          <cell r="D336">
            <v>5966504.9399999995</v>
          </cell>
          <cell r="E336">
            <v>5.7671238569055724E-4</v>
          </cell>
          <cell r="F336" t="str">
            <v>NEM</v>
          </cell>
          <cell r="G336">
            <v>20</v>
          </cell>
          <cell r="H336">
            <v>0.05</v>
          </cell>
        </row>
        <row r="337">
          <cell r="A337" t="str">
            <v>Winch - Slipway</v>
          </cell>
          <cell r="B337">
            <v>1</v>
          </cell>
          <cell r="C337">
            <v>2305485</v>
          </cell>
          <cell r="D337">
            <v>296680.95</v>
          </cell>
          <cell r="E337">
            <v>9.6038388304977275E-5</v>
          </cell>
          <cell r="F337" t="str">
            <v>NEM</v>
          </cell>
          <cell r="G337">
            <v>20</v>
          </cell>
          <cell r="H337">
            <v>0.05</v>
          </cell>
        </row>
        <row r="338">
          <cell r="A338" t="str">
            <v>Wire Feeder</v>
          </cell>
          <cell r="B338">
            <v>2</v>
          </cell>
          <cell r="C338">
            <v>1785000</v>
          </cell>
          <cell r="D338">
            <v>383631.15</v>
          </cell>
          <cell r="E338">
            <v>7.4356815648067294E-5</v>
          </cell>
          <cell r="F338" t="str">
            <v>NEM</v>
          </cell>
          <cell r="G338">
            <v>20</v>
          </cell>
          <cell r="H338">
            <v>0.05</v>
          </cell>
        </row>
        <row r="339">
          <cell r="A339" t="str">
            <v>Wire Rope</v>
          </cell>
          <cell r="B339">
            <v>3</v>
          </cell>
          <cell r="C339">
            <v>5139824</v>
          </cell>
          <cell r="D339">
            <v>1456945.24</v>
          </cell>
          <cell r="E339">
            <v>2.1410697234258366E-4</v>
          </cell>
          <cell r="F339" t="str">
            <v>SLO</v>
          </cell>
          <cell r="G339">
            <v>15</v>
          </cell>
          <cell r="H339">
            <v>0.1</v>
          </cell>
        </row>
        <row r="340">
          <cell r="A340" t="str">
            <v>Wood</v>
          </cell>
          <cell r="B340">
            <v>1</v>
          </cell>
          <cell r="C340">
            <v>76313</v>
          </cell>
          <cell r="D340">
            <v>3815.65</v>
          </cell>
          <cell r="E340">
            <v>3.1789309089921344E-6</v>
          </cell>
          <cell r="F340" t="str">
            <v>WOOD</v>
          </cell>
          <cell r="G340">
            <v>10</v>
          </cell>
          <cell r="H340">
            <v>0.1</v>
          </cell>
        </row>
      </sheetData>
      <sheetData sheetId="14" refreshError="1"/>
      <sheetData sheetId="15">
        <row r="4">
          <cell r="C4" t="str">
            <v>TRPEQP</v>
          </cell>
        </row>
      </sheetData>
      <sheetData sheetId="16">
        <row r="2">
          <cell r="C2" t="str">
            <v>MMF</v>
          </cell>
        </row>
      </sheetData>
      <sheetData sheetId="17">
        <row r="3">
          <cell r="C3">
            <v>42953</v>
          </cell>
        </row>
      </sheetData>
      <sheetData sheetId="18">
        <row r="2">
          <cell r="D2" t="str">
            <v>USD</v>
          </cell>
        </row>
      </sheetData>
      <sheetData sheetId="19" refreshError="1"/>
      <sheetData sheetId="20" refreshError="1"/>
      <sheetData sheetId="21" refreshError="1"/>
      <sheetData sheetId="22" refreshError="1"/>
      <sheetData sheetId="23" refreshError="1"/>
      <sheetData sheetId="24" refreshError="1"/>
      <sheetData sheetId="25">
        <row r="4">
          <cell r="A4">
            <v>1000</v>
          </cell>
        </row>
      </sheetData>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c Assumption (EN)"/>
      <sheetName val="Basic Assumption (EK))"/>
      <sheetName val="Cost of Production (EN)"/>
      <sheetName val="Cost of Production (K)"/>
      <sheetName val="Raw Materials (EN)"/>
      <sheetName val="Raw Materials (K)"/>
      <sheetName val="Power &amp; Fuel(EN)"/>
      <sheetName val="Power &amp; Fuel(K))"/>
      <sheetName val="Sales (EN)"/>
      <sheetName val="Sales (K))"/>
      <sheetName val="Working Results (CE)"/>
      <sheetName val="Term Loan (CE)"/>
      <sheetName val="Income Tax (CE)"/>
      <sheetName val="Working Capital (CE)"/>
      <sheetName val="DEP-WDV"/>
      <sheetName val="DEP-IT"/>
      <sheetName val="DEF-TAX"/>
      <sheetName val="Cash Flow (CE)"/>
      <sheetName val="CAS Operating Statement (CE)"/>
      <sheetName val="CAS Balance Sheet (CE)"/>
      <sheetName val="CA &amp; CL (CE)"/>
      <sheetName val="MPBF (CE)"/>
      <sheetName val="CAS Fund Flow (CE)"/>
      <sheetName val="Table Of Contents(new)"/>
      <sheetName val="Basic Assumption(new)"/>
      <sheetName val="Cost &amp; Means(new)"/>
      <sheetName val="Land &amp; Site Development(new)"/>
      <sheetName val="Civil Const.(new)"/>
      <sheetName val="Plant &amp; Machinery(new)"/>
      <sheetName val="Miscellaneous(new)"/>
      <sheetName val="Contingencies(new)"/>
      <sheetName val="Preliminary &amp; preoperative(new)"/>
      <sheetName val="Working Capital(new)"/>
      <sheetName val="Cost of Production(new)"/>
      <sheetName val="Raw Materials(new)"/>
      <sheetName val="Salary &amp; Wages(new)"/>
      <sheetName val="Factory Overheads(new)"/>
      <sheetName val="Power Plant aasumption(new)"/>
      <sheetName val="Power &amp; Fuel(new)"/>
      <sheetName val="Depreciation(new)"/>
      <sheetName val="Working Results(new)"/>
      <sheetName val="Sales(new)"/>
      <sheetName val="Term Loan(new)"/>
      <sheetName val="Income Tax(new)"/>
      <sheetName val="Cash Flow(new)"/>
      <sheetName val="Balance Sheet(new)"/>
      <sheetName val="Internal Rate(new)"/>
      <sheetName val="DSCR(new)"/>
      <sheetName val="Break Even(new)"/>
      <sheetName val="Sensitivity(new)"/>
      <sheetName val="CAS Operating Statement(new)"/>
      <sheetName val="CA &amp; CL(new)"/>
      <sheetName val="CAS Balance Sheet(new)"/>
      <sheetName val="MPBF(new)"/>
      <sheetName val="CAS Fund Flow(new)"/>
      <sheetName val="CAS Operating Statement (CAW)"/>
      <sheetName val="CA &amp; CL (CAW)"/>
      <sheetName val="CAS Balance Sheet (CAW)"/>
      <sheetName val="MPBF (CAW)"/>
      <sheetName val="CAS Fund Flow (CAW)"/>
      <sheetName val="DSCR(CAW)"/>
      <sheetName val="Parameters"/>
      <sheetName val="Assistance"/>
      <sheetName val="Sheet1"/>
      <sheetName val="KISSAN"/>
      <sheetName val="CAUSTIC"/>
      <sheetName val="Proforma"/>
      <sheetName val="BS"/>
      <sheetName val="U1BS2000.WK4"/>
      <sheetName val="Basic_Assumption_(EN)"/>
      <sheetName val="Basic_Assumption_(EK))"/>
      <sheetName val="Cost_of_Production_(EN)"/>
      <sheetName val="Cost_of_Production_(K)"/>
      <sheetName val="Raw_Materials_(EN)"/>
      <sheetName val="Raw_Materials_(K)"/>
      <sheetName val="Power_&amp;_Fuel(EN)"/>
      <sheetName val="Power_&amp;_Fuel(K))"/>
      <sheetName val="Sales_(EN)"/>
      <sheetName val="Sales_(K))"/>
      <sheetName val="Working_Results_(CE)"/>
      <sheetName val="Term_Loan_(CE)"/>
      <sheetName val="Income_Tax_(CE)"/>
      <sheetName val="Working_Capital_(CE)"/>
      <sheetName val="Cash_Flow_(CE)"/>
      <sheetName val="CAS_Operating_Statement_(CE)"/>
      <sheetName val="CAS_Balance_Sheet_(CE)"/>
      <sheetName val="CA_&amp;_CL_(CE)"/>
      <sheetName val="MPBF_(CE)"/>
      <sheetName val="CAS_Fund_Flow_(CE)"/>
      <sheetName val="Table_Of_Contents(new)"/>
      <sheetName val="Basic_Assumption(new)"/>
      <sheetName val="Cost_&amp;_Means(new)"/>
      <sheetName val="Land_&amp;_Site_Development(new)"/>
      <sheetName val="Civil_Const_(new)"/>
      <sheetName val="Plant_&amp;_Machinery(new)"/>
      <sheetName val="Preliminary_&amp;_preoperative(new)"/>
      <sheetName val="Working_Capital(new)"/>
      <sheetName val="Cost_of_Production(new)"/>
      <sheetName val="Raw_Materials(new)"/>
      <sheetName val="Salary_&amp;_Wages(new)"/>
      <sheetName val="Factory_Overheads(new)"/>
      <sheetName val="Power_Plant_aasumption(new)"/>
      <sheetName val="Power_&amp;_Fuel(new)"/>
      <sheetName val="Working_Results(new)"/>
      <sheetName val="Term_Loan(new)"/>
      <sheetName val="Income_Tax(new)"/>
      <sheetName val="Cash_Flow(new)"/>
      <sheetName val="Balance_Sheet(new)"/>
      <sheetName val="Internal_Rate(new)"/>
      <sheetName val="Break_Even(new)"/>
      <sheetName val="CAS_Operating_Statement(new)"/>
      <sheetName val="CA_&amp;_CL(new)"/>
      <sheetName val="CAS_Balance_Sheet(new)"/>
      <sheetName val="CAS_Fund_Flow(new)"/>
      <sheetName val="CAS_Operating_Statement_(CAW)"/>
      <sheetName val="CA_&amp;_CL_(CAW)"/>
      <sheetName val="CAS_Balance_Sheet_(CAW)"/>
      <sheetName val="MPBF_(CAW)"/>
      <sheetName val="CAS_Fund_Flow_(CAW)"/>
      <sheetName val="Assumptions"/>
      <sheetName val="Plan"/>
      <sheetName val="Freehold Land "/>
      <sheetName val="concrete"/>
      <sheetName val="FIXASET"/>
      <sheetName val="Rates"/>
      <sheetName val="Data"/>
      <sheetName val="EXP. AGUA"/>
      <sheetName val="NOTES"/>
      <sheetName val="U1BS2000_WK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sheetDataSet>
  </externalBook>
</externalLink>
</file>

<file path=xl/externalLinks/externalLink1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pCache"/>
      <sheetName val="BneWorkBookProperties"/>
      <sheetName val="BneLog"/>
      <sheetName val="Sheet1"/>
      <sheetName val="Schritt 21"/>
      <sheetName val="PBC_Rev_Input"/>
      <sheetName val="Loading"/>
      <sheetName val="PLAC"/>
      <sheetName val="SCPC Profile"/>
    </sheetNames>
    <sheetDataSet>
      <sheetData sheetId="0">
        <row r="1">
          <cell r="A1" t="str">
            <v>CIP</v>
          </cell>
          <cell r="B1" t="str">
            <v>No</v>
          </cell>
        </row>
        <row r="2">
          <cell r="A2" t="str">
            <v>Capitalized</v>
          </cell>
          <cell r="B2" t="str">
            <v>Yes</v>
          </cell>
        </row>
        <row r="3">
          <cell r="A3" t="str">
            <v>Expensed</v>
          </cell>
        </row>
        <row r="4">
          <cell r="A4" t="str">
            <v>Group Asset</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pCache"/>
      <sheetName val="BneWorkBookProperties"/>
      <sheetName val="BneLog"/>
      <sheetName val="Essbase_need to be updated IN"/>
      <sheetName val="GLDI"/>
      <sheetName val="GL Revenue"/>
      <sheetName val="Analy May 13"/>
      <sheetName val="All months GL"/>
      <sheetName val="Refunds"/>
      <sheetName val="Entry"/>
      <sheetName val="Instructions"/>
      <sheetName val="Sheet5"/>
      <sheetName val="Config"/>
    </sheetNames>
    <sheetDataSet>
      <sheetData sheetId="0">
        <row r="1">
          <cell r="A1" t="str">
            <v>No</v>
          </cell>
        </row>
        <row r="2">
          <cell r="A2" t="str">
            <v>Yes</v>
          </cell>
        </row>
      </sheetData>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LES"/>
      <sheetName val="TITLES"/>
      <sheetName val="FLASH"/>
      <sheetName val="EFR "/>
      <sheetName val="PROFIT-PERF"/>
      <sheetName val="PVA"/>
      <sheetName val="BS"/>
      <sheetName val="C-FLOW"/>
      <sheetName val="CASHFLOW"/>
      <sheetName val="ASSET-WK"/>
      <sheetName val="ASSET-UT"/>
      <sheetName val="RECEIVABLES"/>
      <sheetName val="INVENTORY"/>
      <sheetName val="DISTRICT PRO"/>
      <sheetName val="OVERHEAD"/>
      <sheetName val="PERF"/>
      <sheetName val="EXP"/>
      <sheetName val="OHVAR"/>
      <sheetName val="OT"/>
      <sheetName val="FACTORY"/>
      <sheetName val="PRODN"/>
      <sheetName val="MANPOWER"/>
      <sheetName val="AFE"/>
      <sheetName val="VAR"/>
      <sheetName val="JAN"/>
      <sheetName val="Sheet1"/>
      <sheetName val="B&amp;S31-03-04"/>
      <sheetName val="OH-SUM"/>
      <sheetName val="BAW(D)"/>
      <sheetName val="2005"/>
      <sheetName val="CONTROL"/>
      <sheetName val="adp-budget"/>
      <sheetName val="OPR-OCT"/>
      <sheetName val="Comp equip"/>
      <sheetName val="Mach &amp; equip"/>
      <sheetName val="Building"/>
      <sheetName val="FFE"/>
      <sheetName val="MV"/>
      <sheetName val="Freezers"/>
      <sheetName val="Links"/>
      <sheetName val="Power &amp; Fuel (S)"/>
      <sheetName val="PROD GRAPH"/>
      <sheetName val="#REF"/>
      <sheetName val="C &amp; G RHS"/>
      <sheetName val="19-PERF"/>
      <sheetName val="Q2 YTD OG Sales Analysis"/>
      <sheetName val="data 3A|6A"/>
      <sheetName val="EFR_"/>
      <sheetName val="DISTRICT_PRO"/>
      <sheetName val="Kontensalden"/>
      <sheetName val="DEP99"/>
      <sheetName val="Cover"/>
      <sheetName val="form26"/>
      <sheetName val="CON"/>
      <sheetName val="90-120"/>
      <sheetName val="90_120"/>
      <sheetName val="FINSUM"/>
      <sheetName val="11-INV"/>
      <sheetName val="4-PVA2"/>
      <sheetName val="3-PVA"/>
      <sheetName val="KHSX"/>
      <sheetName val="PointNo.5"/>
      <sheetName val="BS JUL"/>
      <sheetName val="Assumptions"/>
      <sheetName val="Data"/>
      <sheetName val="Lead"/>
      <sheetName val="15121005"/>
      <sheetName val="15211005"/>
      <sheetName val="Chiet tinh"/>
      <sheetName val="SALES-VAL"/>
      <sheetName val="Stock"/>
      <sheetName val="TEL LINE INCENTIVES"/>
      <sheetName val="contact_history_table"/>
      <sheetName val="TB_9_01"/>
      <sheetName val="Masters"/>
      <sheetName val="MODEL"/>
      <sheetName val="RPK TB"/>
      <sheetName val="Sheet4"/>
      <sheetName val="Campus wise summary"/>
      <sheetName val="EFR_1"/>
      <sheetName val="DISTRICT_PRO1"/>
      <sheetName val="Q2_YTD_OG_Sales_Analysis"/>
      <sheetName val="data_3A|6A"/>
      <sheetName val="Comp_equip"/>
      <sheetName val="Mach_&amp;_equip"/>
      <sheetName val="Power_&amp;_Fuel_(S)"/>
      <sheetName val="Lakshmi GF"/>
      <sheetName val="CITICORP"/>
      <sheetName val="HDFC"/>
      <sheetName val="KOTAK"/>
      <sheetName val="L_PM"/>
      <sheetName val="Summary"/>
      <sheetName val="Financials"/>
      <sheetName val="MAT GRAPH"/>
      <sheetName val="Comps"/>
      <sheetName val="98FORECAST (1)"/>
      <sheetName val="EXPENSES"/>
      <sheetName val="DEPN"/>
      <sheetName val="CF"/>
      <sheetName val="Setup"/>
      <sheetName val="P&amp;L"/>
      <sheetName val="Fund Flow"/>
      <sheetName val="Wor Cap"/>
      <sheetName val="Bal Sht"/>
      <sheetName val="EXP LINE"/>
      <sheetName val="DEPRECIATION"/>
      <sheetName val="Sacrifice backup"/>
      <sheetName val="BS_JUL"/>
      <sheetName val="PROD_GRAPH"/>
      <sheetName val="C_&amp;_G_RHS"/>
      <sheetName val="TEL_LINE_INCENTIVES"/>
      <sheetName val="EFR_2"/>
      <sheetName val="DISTRICT_PRO2"/>
      <sheetName val="BS_JUL1"/>
      <sheetName val="Comp_equip1"/>
      <sheetName val="Mach_&amp;_equip1"/>
      <sheetName val="Power_&amp;_Fuel_(S)1"/>
      <sheetName val="PROD_GRAPH1"/>
      <sheetName val="Q2_YTD_OG_Sales_Analysis1"/>
      <sheetName val="data_3A|6A1"/>
      <sheetName val="C_&amp;_G_RHS1"/>
      <sheetName val="TEL_LINE_INCENTIVES1"/>
      <sheetName val="5 - CITICORP"/>
      <sheetName val="HBI NCD"/>
      <sheetName val="INPUTMISC"/>
      <sheetName val="A"/>
      <sheetName val="1-OBJ98 "/>
      <sheetName val="MAT calculation final"/>
      <sheetName val="details of brought forward dep "/>
      <sheetName val="operting "/>
      <sheetName val="ytd"/>
      <sheetName val="analyoperat"/>
      <sheetName val="purblresul"/>
      <sheetName val="published sheet"/>
      <sheetName val="earnshare"/>
      <sheetName val="pend ent"/>
      <sheetName val="Cash Flow"/>
      <sheetName val="Balance Sheet"/>
      <sheetName val="Profit &amp; Loss"/>
      <sheetName val="Schd 1-4"/>
      <sheetName val="Schd -5"/>
      <sheetName val="Schd 5 "/>
      <sheetName val="Schd 6-9"/>
      <sheetName val="Schd 10-12"/>
      <sheetName val="Schd 13-15"/>
      <sheetName val="Schd 16-18"/>
      <sheetName val="subschp&amp;l"/>
      <sheetName val="subschbs"/>
      <sheetName val="adjustments"/>
      <sheetName val="prior period"/>
      <sheetName val="furn&amp;diesel"/>
      <sheetName val="s&amp;Cconsump"/>
      <sheetName val="julytojun'08"/>
      <sheetName val="to nov cons'07"/>
      <sheetName val="consudec'07"/>
      <sheetName val="consumption"/>
      <sheetName val="fifo"/>
      <sheetName val="consumjan12.02.08"/>
      <sheetName val="consumjune'08"/>
      <sheetName val="consum jan'08"/>
      <sheetName val="Sheet2"/>
      <sheetName val="Sheet3"/>
      <sheetName val="consanaly"/>
      <sheetName val="TB Jan-Dec96"/>
      <sheetName val="Managerial Remuneration-Dec96"/>
      <sheetName val="BS&amp;PL_DEC96"/>
      <sheetName val="Parameter"/>
      <sheetName val="DATA 91-98"/>
      <sheetName val="SPC-OC"/>
      <sheetName val="PointNo_5"/>
      <sheetName val="Chiet_tinh"/>
      <sheetName val="Lakshmi_GF"/>
      <sheetName val="RPK_TB"/>
      <sheetName val="SAP jan"/>
      <sheetName val="INVTREND"/>
      <sheetName val="KRRP"/>
      <sheetName val="KRRPC"/>
      <sheetName val="master"/>
      <sheetName val="Costing"/>
      <sheetName val="EURO -  FRANCS"/>
      <sheetName val="Goodluck"/>
      <sheetName val="Basic_Information"/>
      <sheetName val="Assmp"/>
      <sheetName val="Maint Def Rev 03_04"/>
      <sheetName val="New_Growth Def Rev 03_04"/>
      <sheetName val="Perpetual Def Rev 03_04"/>
      <sheetName val="Renewal Def Rev 03_04"/>
      <sheetName val="Trial Balance - MARCH 2006"/>
      <sheetName val="Segment data"/>
      <sheetName val="Earnings model"/>
      <sheetName val="License fee - Pg 11 (2)"/>
      <sheetName val="Items below EBITDA, DRC, Niger"/>
      <sheetName val="Items below EBITDA"/>
      <sheetName val="Exceptional Items"/>
      <sheetName val="Balance sheet - pg 4-5"/>
      <sheetName val="PPE - Pg 6"/>
      <sheetName val="Opco wise P&amp;M - Pg 7"/>
      <sheetName val="P&amp; M Aging - Pg 7"/>
      <sheetName val="P&amp;M - Owned  leased - Pg 7"/>
      <sheetName val="PPE useful life - Pg 7"/>
      <sheetName val="PPE - GSM business - Pg 8"/>
      <sheetName val="PPE 2 - Pg 8"/>
      <sheetName val="Capex add - Pg 9"/>
      <sheetName val="Tangible asset schedule"/>
      <sheetName val="Intangible asset schedule"/>
      <sheetName val="Intangible assets - Pg 10,11"/>
      <sheetName val="License fee - Pg 10  (2)"/>
      <sheetName val="Bandwidth - Pg 11"/>
      <sheetName val="Goodwil pg 12"/>
      <sheetName val="Other non current asset Pg 13"/>
      <sheetName val="Trade receivable - Pg 14"/>
      <sheetName val="Receivable - Ageing - Pg 14"/>
      <sheetName val="trade reveibale aging (2)"/>
      <sheetName val="trade reveibale aging"/>
      <sheetName val="Inventory - Pg 15"/>
      <sheetName val="OCA - Pg 15"/>
      <sheetName val="C&amp;CE"/>
      <sheetName val="Trade payables - Pg 16,17"/>
      <sheetName val="TP &amp; other fin liab"/>
      <sheetName val="Deferred rev - Pg 17"/>
      <sheetName val="Current fin assets - Pg 18"/>
      <sheetName val="OCL - Pg 19"/>
      <sheetName val="Eq supply payable - Pg 19"/>
      <sheetName val="Other non CL - Pg 20"/>
      <sheetName val="Other equity - Pg 21,43"/>
      <sheetName val="NCI"/>
      <sheetName val="Intangibles - Movement"/>
      <sheetName val="Borrowings summary - Pg 25"/>
      <sheetName val="Borrowings bridge - Pg 25"/>
      <sheetName val="Quarterly working capital RT"/>
      <sheetName val=" NWC graphs - Pg 30,31,32"/>
      <sheetName val="Trade payable Working"/>
      <sheetName val="Contingent liability - pg 34"/>
      <sheetName val="Remote liability"/>
      <sheetName val="Legal cases - Pg 35 "/>
      <sheetName val="Payment under protest - Pg 41"/>
      <sheetName val="Bank guarantee - Pg 35"/>
      <sheetName val="Cash flow statement - Pg 37,38"/>
      <sheetName val="FCFL as per Management"/>
      <sheetName val="Closing Forex rates - Pg 44"/>
      <sheetName val="Tower sold - Pg 45"/>
      <sheetName val="7.74 Eaton loan"/>
      <sheetName val="Net working capital trends - RT"/>
      <sheetName val="Balance sheet  - Regrouped"/>
      <sheetName val="Entity shareholding"/>
      <sheetName val="Liabilities - RT (Old)"/>
      <sheetName val="Balance sheet  - Reported"/>
      <sheetName val="Antrag"/>
      <sheetName val=" FG VALUATION"/>
      <sheetName val="5_-_CITICORP"/>
      <sheetName val="S 15_22"/>
      <sheetName val="Sub-Grouping"/>
      <sheetName val="p&amp;l,bs div-wise"/>
      <sheetName val="M00100"/>
      <sheetName val="全社"/>
      <sheetName val="TB Bgl"/>
      <sheetName val="TB Goa"/>
      <sheetName val="Push Diag on Premise"/>
      <sheetName val="CChannel Attract Input"/>
      <sheetName val="FStratPlan"/>
      <sheetName val="TOTAL"/>
      <sheetName val="grp "/>
      <sheetName val="TB2003_04"/>
      <sheetName val="KEY INPUTS"/>
      <sheetName val="handover290702"/>
      <sheetName val="Order-book"/>
      <sheetName val="CONTRACTING P&amp;L"/>
      <sheetName val="FitOutConfCentre"/>
      <sheetName val="RLMap"/>
      <sheetName val="2002"/>
      <sheetName val="Lead TB Grouping"/>
      <sheetName val="コスト"/>
      <sheetName val="BS "/>
      <sheetName val="Sch1 - P&amp;L Summary"/>
      <sheetName val="Sch2 - BalSht Summary"/>
      <sheetName val="Sch3 - CFlow Summary"/>
      <sheetName val="HOURLY"/>
      <sheetName val="Base Costs"/>
      <sheetName val="phms"/>
      <sheetName val="Other cost"/>
      <sheetName val="NASENG"/>
      <sheetName val="OEMCHN"/>
      <sheetName val="NAFLD"/>
      <sheetName val="MAJMKT"/>
      <sheetName val="WWADMIN"/>
      <sheetName val="CANADA"/>
      <sheetName val="EURSLS"/>
      <sheetName val="PACRIM"/>
      <sheetName val="LAMER"/>
      <sheetName val="Facilities"/>
      <sheetName val="Emp Rel"/>
      <sheetName val="Sales Rel"/>
      <sheetName val="Trav Ent"/>
      <sheetName val="Sal Ben"/>
      <sheetName val="Offic Supp"/>
      <sheetName val="Headcount"/>
      <sheetName val="Sales Bonu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sheetData sheetId="80"/>
      <sheetData sheetId="81"/>
      <sheetData sheetId="82"/>
      <sheetData sheetId="83"/>
      <sheetData sheetId="84"/>
      <sheetData sheetId="85"/>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sheetData sheetId="161"/>
      <sheetData sheetId="162" refreshError="1"/>
      <sheetData sheetId="163" refreshError="1"/>
      <sheetData sheetId="164" refreshError="1"/>
      <sheetData sheetId="165" refreshError="1"/>
      <sheetData sheetId="166" refreshError="1"/>
      <sheetData sheetId="167" refreshError="1"/>
      <sheetData sheetId="168" refreshError="1"/>
      <sheetData sheetId="169"/>
      <sheetData sheetId="170"/>
      <sheetData sheetId="171"/>
      <sheetData sheetId="172"/>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refreshError="1"/>
      <sheetData sheetId="248" refreshError="1"/>
      <sheetData sheetId="249"/>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Set>
  </externalBook>
</externalLink>
</file>

<file path=xl/externalLinks/externalLink1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
      <sheetName val="Quantity"/>
      <sheetName val="KP_List"/>
      <sheetName val="PU_ITALY "/>
      <sheetName val="Module1"/>
      <sheetName val="Module2"/>
      <sheetName val="RFP003A"/>
      <sheetName val="working - 1 pg"/>
      <sheetName val="lookup"/>
      <sheetName val="Sheet1"/>
      <sheetName val="POWER"/>
      <sheetName val="A1 Thru A11- LUMP SUM CONSTR"/>
      <sheetName val="Rectangular Beam"/>
      <sheetName val="F1771-II"/>
      <sheetName val="F1771-III"/>
      <sheetName val="최민영집계25"/>
      <sheetName val="PU_ITALY_1"/>
      <sheetName val="working_-_1_pg1"/>
      <sheetName val="A1_Thru_A11-_LUMP_SUM_CONSTR1"/>
      <sheetName val="PU_ITALY_"/>
      <sheetName val="working_-_1_pg"/>
      <sheetName val="A1_Thru_A11-_LUMP_SUM_CONSTR"/>
      <sheetName val="Note BS"/>
      <sheetName val="Entity"/>
      <sheetName val="PipWT"/>
      <sheetName val="T.B"/>
      <sheetName val="ANX3A65"/>
      <sheetName val="WWR"/>
      <sheetName val="mhrcurve"/>
      <sheetName val="ALL.MHS"/>
      <sheetName val="2007 EPCI 3rd Eng."/>
      <sheetName val="PO"/>
      <sheetName val="MixBed"/>
      <sheetName val="Break Down"/>
      <sheetName val="Factor"/>
      <sheetName val="6810CWRDO_0"/>
      <sheetName val="BOQ-Bill1-8"/>
      <sheetName val="Profile"/>
      <sheetName val="vessel weight"/>
      <sheetName val="Proj Cost Rpt"/>
      <sheetName val="Valn Rpt"/>
      <sheetName val="Prospect"/>
      <sheetName val="Payroll"/>
      <sheetName val="Proj Det's"/>
      <sheetName val="General Info"/>
      <sheetName val="Summary Sheets"/>
      <sheetName val="h-013211-2"/>
    </sheetNames>
    <sheetDataSet>
      <sheetData sheetId="0">
        <row r="7">
          <cell r="C7" t="str">
            <v>CIVIL Q.TY FOR RDO  24/09/2001</v>
          </cell>
        </row>
      </sheetData>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1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TEMS TO BE CHECK"/>
      <sheetName val="PROJ VIEW"/>
      <sheetName val="SUMMARY"/>
      <sheetName val="PAGE COLLECTION"/>
      <sheetName val="BOQ"/>
      <sheetName val="ANALYSIS"/>
      <sheetName val="RESOUR_MACH"/>
      <sheetName val="LOCAL RATES"/>
      <sheetName val="CRUSHER"/>
      <sheetName val="MECH-COST ANALYSIS"/>
      <sheetName val="PROGRAM"/>
      <sheetName val="LOADING"/>
      <sheetName val="MAJOR QTYS"/>
      <sheetName val="RESOUR_MANPOWER"/>
      <sheetName val="TRANS"/>
      <sheetName val="DATA SHEET"/>
      <sheetName val="Eqpt_Manpoer Schedule"/>
      <sheetName val="NH-25(MP-UP) synopsys"/>
      <sheetName val="catch pit"/>
      <sheetName val="Shuttering&amp;Concrete"/>
      <sheetName val="CONTRN BY DISTRICT"/>
      <sheetName val="Schedules"/>
      <sheetName val="MP_UP-1 Analysis_B"/>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Set>
  </externalBook>
</externalLink>
</file>

<file path=xl/externalLinks/externalLink1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nges to the model"/>
      <sheetName val="Cover"/>
      <sheetName val="TOC"/>
      <sheetName val="Director &amp; MD Review"/>
      <sheetName val="1A Client Asset Code Summar"/>
      <sheetName val="1B Client Loc &amp; Asset Code Sum"/>
      <sheetName val="1C D&amp;P Asset Code Summary"/>
      <sheetName val="1D Loc &amp; D&amp;P Summary"/>
      <sheetName val="1E FA Record Summary"/>
      <sheetName val="1F Summary by Approach "/>
      <sheetName val="2A General Info"/>
      <sheetName val="3A FA Record"/>
      <sheetName val="4A Asset Code"/>
      <sheetName val="8A Companies Act 2013 NUL"/>
      <sheetName val="4B Lease Table"/>
      <sheetName val="5A Pre-Operative Exp."/>
      <sheetName val="5B Imported Asset"/>
      <sheetName val="6A Trend Table"/>
      <sheetName val="7A Rounding"/>
      <sheetName val="7B RUL Range"/>
      <sheetName val="8B ASA NUL"/>
      <sheetName val="8C MVS NUL"/>
      <sheetName val="3B Base Info"/>
      <sheetName val="Vehicle Market Research"/>
      <sheetName val="Land - Market Value"/>
      <sheetName val="Exchange Rate"/>
      <sheetName val="RCN Worki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ow r="9">
          <cell r="CY9" t="str">
            <v>Rounded
Concluded
CRN
or RCN or FMV
(INR)</v>
          </cell>
          <cell r="CZ9" t="str">
            <v>CRN-
or RCN
-Weighted
RUL
(INR)</v>
          </cell>
        </row>
        <row r="11">
          <cell r="CZ11">
            <v>24882048.684967339</v>
          </cell>
        </row>
        <row r="12">
          <cell r="CZ12">
            <v>24882048.684967339</v>
          </cell>
        </row>
        <row r="13">
          <cell r="CZ13">
            <v>24882048.684967339</v>
          </cell>
        </row>
        <row r="14">
          <cell r="CZ14">
            <v>2376321.8837987902</v>
          </cell>
        </row>
        <row r="15">
          <cell r="CZ15">
            <v>16408868.577869006</v>
          </cell>
        </row>
        <row r="16">
          <cell r="CZ16">
            <v>32808400.597431816</v>
          </cell>
        </row>
        <row r="17">
          <cell r="CZ17">
            <v>5655011.1102696834</v>
          </cell>
        </row>
        <row r="18">
          <cell r="CZ18">
            <v>5655011.1102696834</v>
          </cell>
        </row>
        <row r="19">
          <cell r="CZ19">
            <v>5655011.1102696834</v>
          </cell>
        </row>
        <row r="20">
          <cell r="CZ20">
            <v>11310022.10930644</v>
          </cell>
        </row>
        <row r="21">
          <cell r="CZ21">
            <v>291516516.14935422</v>
          </cell>
        </row>
        <row r="22">
          <cell r="CZ22">
            <v>22620044.21861288</v>
          </cell>
        </row>
        <row r="23">
          <cell r="CZ23">
            <v>2834094.2151792892</v>
          </cell>
        </row>
        <row r="24">
          <cell r="CZ24">
            <v>2834094.2151792892</v>
          </cell>
        </row>
        <row r="25">
          <cell r="CZ25">
            <v>2765611.2157214689</v>
          </cell>
        </row>
        <row r="26">
          <cell r="CZ26">
            <v>21235026.076574504</v>
          </cell>
        </row>
        <row r="27">
          <cell r="CZ27">
            <v>2765611.2157214689</v>
          </cell>
        </row>
        <row r="28">
          <cell r="CZ28">
            <v>2765611.2157214689</v>
          </cell>
        </row>
        <row r="29">
          <cell r="CZ29">
            <v>21457491.933257349</v>
          </cell>
        </row>
        <row r="30">
          <cell r="CZ30">
            <v>2765611.2157214689</v>
          </cell>
        </row>
        <row r="31">
          <cell r="CZ31">
            <v>10224916.862637913</v>
          </cell>
        </row>
        <row r="32">
          <cell r="CZ32">
            <v>10670230.438646602</v>
          </cell>
        </row>
        <row r="33">
          <cell r="CZ33">
            <v>8986563.0073043406</v>
          </cell>
        </row>
        <row r="34">
          <cell r="CZ34">
            <v>61329962.889498442</v>
          </cell>
        </row>
        <row r="35">
          <cell r="CZ35">
            <v>5655011.1102696834</v>
          </cell>
        </row>
        <row r="36">
          <cell r="CZ36">
            <v>8482516.5541715976</v>
          </cell>
        </row>
        <row r="37">
          <cell r="CZ37">
            <v>16965033.219576128</v>
          </cell>
        </row>
        <row r="38">
          <cell r="CZ38">
            <v>2827505.5551348417</v>
          </cell>
        </row>
        <row r="39">
          <cell r="CZ39">
            <v>3737217.9417641149</v>
          </cell>
        </row>
        <row r="40">
          <cell r="CZ40">
            <v>504227.76280593965</v>
          </cell>
        </row>
        <row r="41">
          <cell r="CZ41">
            <v>4434238.731589756</v>
          </cell>
        </row>
        <row r="42">
          <cell r="CZ42">
            <v>519058.00420998817</v>
          </cell>
        </row>
        <row r="43">
          <cell r="CZ43">
            <v>4434238.731589756</v>
          </cell>
        </row>
        <row r="44">
          <cell r="CZ44">
            <v>519058.00420998817</v>
          </cell>
        </row>
        <row r="45">
          <cell r="CZ45">
            <v>7953230.2372689024</v>
          </cell>
        </row>
        <row r="46">
          <cell r="CZ46">
            <v>364319702.10062152</v>
          </cell>
        </row>
        <row r="47">
          <cell r="CZ47">
            <v>355709941.75040317</v>
          </cell>
        </row>
        <row r="48">
          <cell r="CZ48">
            <v>8769721.6436430775</v>
          </cell>
        </row>
        <row r="49">
          <cell r="CZ49">
            <v>3173669.2133419802</v>
          </cell>
        </row>
        <row r="50">
          <cell r="CZ50">
            <v>148302.30280755777</v>
          </cell>
        </row>
        <row r="51">
          <cell r="CZ51">
            <v>31499152.546452768</v>
          </cell>
        </row>
        <row r="52">
          <cell r="CZ52">
            <v>2371931.8538159388</v>
          </cell>
        </row>
        <row r="53">
          <cell r="CZ53">
            <v>3055027.2821095921</v>
          </cell>
        </row>
        <row r="54">
          <cell r="CZ54">
            <v>207623.26842375231</v>
          </cell>
        </row>
        <row r="55">
          <cell r="CZ55">
            <v>3055027.2821095921</v>
          </cell>
        </row>
        <row r="56">
          <cell r="CZ56">
            <v>207623.26842375231</v>
          </cell>
        </row>
        <row r="57">
          <cell r="CZ57">
            <v>13003380.264598733</v>
          </cell>
        </row>
        <row r="58">
          <cell r="CZ58">
            <v>11327655.53173762</v>
          </cell>
        </row>
        <row r="59">
          <cell r="CZ59">
            <v>3010536.6691303737</v>
          </cell>
        </row>
        <row r="60">
          <cell r="CZ60">
            <v>2408429.2685645423</v>
          </cell>
        </row>
        <row r="61">
          <cell r="CZ61">
            <v>602107.28933290346</v>
          </cell>
        </row>
        <row r="62">
          <cell r="CZ62">
            <v>3047612.1614075676</v>
          </cell>
        </row>
        <row r="63">
          <cell r="CZ63">
            <v>59320.965616194459</v>
          </cell>
        </row>
        <row r="64">
          <cell r="CZ64">
            <v>3047612.1614075676</v>
          </cell>
        </row>
        <row r="65">
          <cell r="CZ65">
            <v>59320.965616194459</v>
          </cell>
        </row>
        <row r="66">
          <cell r="CZ66">
            <v>3047612.1614075676</v>
          </cell>
        </row>
        <row r="67">
          <cell r="CZ67">
            <v>59320.965616194459</v>
          </cell>
        </row>
        <row r="68">
          <cell r="CZ68">
            <v>3047612.1614075676</v>
          </cell>
        </row>
        <row r="69">
          <cell r="CZ69">
            <v>59320.965616194459</v>
          </cell>
        </row>
        <row r="70">
          <cell r="CZ70">
            <v>8633639.7240418941</v>
          </cell>
        </row>
        <row r="71">
          <cell r="CZ71">
            <v>8633639.7240418941</v>
          </cell>
        </row>
        <row r="72">
          <cell r="CZ72">
            <v>22609520.916194212</v>
          </cell>
        </row>
        <row r="73">
          <cell r="CZ73">
            <v>23491743.641844895</v>
          </cell>
        </row>
        <row r="74">
          <cell r="CZ74">
            <v>23491743.641844895</v>
          </cell>
        </row>
        <row r="75">
          <cell r="CZ75">
            <v>14809792.12003647</v>
          </cell>
        </row>
        <row r="76">
          <cell r="CZ76">
            <v>3752048.0719352346</v>
          </cell>
        </row>
        <row r="77">
          <cell r="CZ77">
            <v>3001638.4797947723</v>
          </cell>
        </row>
        <row r="78">
          <cell r="CZ78">
            <v>750409.59214046109</v>
          </cell>
        </row>
        <row r="79">
          <cell r="CZ79">
            <v>3235724.8405014481</v>
          </cell>
        </row>
        <row r="80">
          <cell r="CZ80">
            <v>2371931.8538159388</v>
          </cell>
        </row>
        <row r="81">
          <cell r="CZ81">
            <v>630284.81474035268</v>
          </cell>
        </row>
        <row r="82">
          <cell r="CZ82">
            <v>111226.69929743627</v>
          </cell>
        </row>
        <row r="83">
          <cell r="CZ83">
            <v>630284.81474035268</v>
          </cell>
        </row>
        <row r="84">
          <cell r="CZ84">
            <v>111226.69929743627</v>
          </cell>
        </row>
        <row r="85">
          <cell r="CZ85">
            <v>7590345.2666429812</v>
          </cell>
        </row>
        <row r="86">
          <cell r="CZ86">
            <v>14525899.102239279</v>
          </cell>
        </row>
        <row r="87">
          <cell r="CZ87">
            <v>17726520.943981819</v>
          </cell>
        </row>
        <row r="88">
          <cell r="CZ88">
            <v>1589800.6327052137</v>
          </cell>
        </row>
        <row r="89">
          <cell r="CZ89">
            <v>1987250.790881518</v>
          </cell>
        </row>
        <row r="90">
          <cell r="CZ90">
            <v>397450.15817630343</v>
          </cell>
        </row>
        <row r="91">
          <cell r="CZ91">
            <v>1993182.8429499655</v>
          </cell>
        </row>
        <row r="92">
          <cell r="CZ92">
            <v>8542212.1840712838</v>
          </cell>
        </row>
        <row r="93">
          <cell r="CZ93">
            <v>498295.71073749138</v>
          </cell>
        </row>
        <row r="94">
          <cell r="CZ94">
            <v>5843110.4414121639</v>
          </cell>
        </row>
        <row r="95">
          <cell r="CZ95">
            <v>5487185.0926467106</v>
          </cell>
        </row>
        <row r="96">
          <cell r="CZ96">
            <v>3232990.1789581748</v>
          </cell>
        </row>
        <row r="97">
          <cell r="CZ97">
            <v>7335372.6989816371</v>
          </cell>
        </row>
        <row r="98">
          <cell r="CZ98">
            <v>2921555.2207060819</v>
          </cell>
        </row>
        <row r="99">
          <cell r="CZ99">
            <v>2743592.5463233553</v>
          </cell>
        </row>
        <row r="100">
          <cell r="CZ100">
            <v>1616495.0894790874</v>
          </cell>
        </row>
        <row r="101">
          <cell r="CZ101">
            <v>3667686.3494908186</v>
          </cell>
        </row>
        <row r="102">
          <cell r="CZ102">
            <v>10217369.708449947</v>
          </cell>
        </row>
        <row r="103">
          <cell r="CZ103">
            <v>11530445.284493223</v>
          </cell>
        </row>
        <row r="104">
          <cell r="CZ104">
            <v>4737058.0321442373</v>
          </cell>
        </row>
        <row r="105">
          <cell r="CZ105">
            <v>3265965.2917979183</v>
          </cell>
        </row>
        <row r="106">
          <cell r="CZ106">
            <v>23848164.533306114</v>
          </cell>
        </row>
        <row r="107">
          <cell r="CZ107">
            <v>29810205.666632637</v>
          </cell>
        </row>
        <row r="108">
          <cell r="CZ108">
            <v>23876669.862153385</v>
          </cell>
        </row>
        <row r="109">
          <cell r="CZ109">
            <v>874983.57544129842</v>
          </cell>
        </row>
        <row r="110">
          <cell r="CZ110">
            <v>23876669.862153385</v>
          </cell>
        </row>
        <row r="111">
          <cell r="CZ111">
            <v>874983.57544129842</v>
          </cell>
        </row>
        <row r="112">
          <cell r="CZ112">
            <v>2936385.462110132</v>
          </cell>
        </row>
        <row r="113">
          <cell r="CZ113">
            <v>5813450.0698369974</v>
          </cell>
        </row>
        <row r="114">
          <cell r="CZ114">
            <v>2328346.120708779</v>
          </cell>
        </row>
        <row r="115">
          <cell r="CZ115">
            <v>3485103.9491282157</v>
          </cell>
        </row>
        <row r="116">
          <cell r="CZ116">
            <v>207623.26842375231</v>
          </cell>
        </row>
        <row r="117">
          <cell r="CZ117">
            <v>3485103.9491282157</v>
          </cell>
        </row>
        <row r="118">
          <cell r="CZ118">
            <v>207623.26842375231</v>
          </cell>
        </row>
        <row r="119">
          <cell r="CZ119">
            <v>32375520.86061899</v>
          </cell>
        </row>
        <row r="120">
          <cell r="CZ120">
            <v>41097114.129594363</v>
          </cell>
        </row>
        <row r="121">
          <cell r="CZ121">
            <v>20310136.290571827</v>
          </cell>
        </row>
        <row r="122">
          <cell r="CZ122">
            <v>107593463.23188086</v>
          </cell>
        </row>
        <row r="123">
          <cell r="CZ123">
            <v>56203338.555439964</v>
          </cell>
        </row>
        <row r="124">
          <cell r="CZ124">
            <v>107593463.23188086</v>
          </cell>
        </row>
        <row r="125">
          <cell r="CZ125">
            <v>28101669.333336446</v>
          </cell>
        </row>
        <row r="126">
          <cell r="CZ126">
            <v>107593463.23188086</v>
          </cell>
        </row>
        <row r="127">
          <cell r="CZ127">
            <v>28101669.333336446</v>
          </cell>
        </row>
        <row r="128">
          <cell r="CZ128">
            <v>125851462.00391954</v>
          </cell>
        </row>
        <row r="129">
          <cell r="CZ129">
            <v>4148949.2956101727</v>
          </cell>
        </row>
        <row r="130">
          <cell r="CZ130">
            <v>4148949.2956101727</v>
          </cell>
        </row>
        <row r="131">
          <cell r="CZ131">
            <v>4148949.2956101727</v>
          </cell>
        </row>
        <row r="132">
          <cell r="CZ132">
            <v>12484857.958171638</v>
          </cell>
        </row>
        <row r="133">
          <cell r="CZ133">
            <v>17540582.757404082</v>
          </cell>
        </row>
        <row r="134">
          <cell r="CZ134">
            <v>2388455.2828552006</v>
          </cell>
        </row>
        <row r="135">
          <cell r="CZ135">
            <v>20872661.898519084</v>
          </cell>
        </row>
        <row r="136">
          <cell r="CZ136">
            <v>20872661.898519084</v>
          </cell>
        </row>
        <row r="137">
          <cell r="CZ137">
            <v>20902268.544589859</v>
          </cell>
        </row>
        <row r="138">
          <cell r="CZ138">
            <v>45188943.759240225</v>
          </cell>
        </row>
        <row r="139">
          <cell r="CZ139">
            <v>329008555.49879301</v>
          </cell>
        </row>
        <row r="140">
          <cell r="CZ140">
            <v>25402033.037004549</v>
          </cell>
        </row>
        <row r="141">
          <cell r="CZ141">
            <v>25402033.037004549</v>
          </cell>
        </row>
        <row r="142">
          <cell r="CZ142">
            <v>74197538.983118042</v>
          </cell>
        </row>
        <row r="143">
          <cell r="CZ143">
            <v>2368006.5550076989</v>
          </cell>
        </row>
        <row r="144">
          <cell r="CZ144">
            <v>2368006.5550076989</v>
          </cell>
        </row>
        <row r="145">
          <cell r="CZ145">
            <v>1038110.1130747744</v>
          </cell>
        </row>
        <row r="146">
          <cell r="CZ146">
            <v>1038110.1130747744</v>
          </cell>
        </row>
        <row r="147">
          <cell r="CZ147">
            <v>13535980.544135503</v>
          </cell>
        </row>
        <row r="148">
          <cell r="CZ148">
            <v>14951914.766277097</v>
          </cell>
        </row>
        <row r="149">
          <cell r="CZ149">
            <v>45188943.759240225</v>
          </cell>
        </row>
        <row r="150">
          <cell r="CZ150">
            <v>329008555.49879301</v>
          </cell>
        </row>
        <row r="151">
          <cell r="CZ151">
            <v>25402033.037004549</v>
          </cell>
        </row>
        <row r="152">
          <cell r="CZ152">
            <v>74197538.983118042</v>
          </cell>
        </row>
        <row r="153">
          <cell r="CZ153">
            <v>2368006.5550076989</v>
          </cell>
        </row>
        <row r="154">
          <cell r="CZ154">
            <v>2368006.5550076989</v>
          </cell>
        </row>
        <row r="155">
          <cell r="CZ155">
            <v>1038110.1130747744</v>
          </cell>
        </row>
        <row r="156">
          <cell r="CZ156">
            <v>1038110.1130747744</v>
          </cell>
        </row>
        <row r="157">
          <cell r="CZ157">
            <v>13535980.544135503</v>
          </cell>
        </row>
        <row r="158">
          <cell r="CZ158">
            <v>14951914.766277097</v>
          </cell>
        </row>
        <row r="159">
          <cell r="CZ159">
            <v>45188943.759240225</v>
          </cell>
        </row>
        <row r="160">
          <cell r="CZ160">
            <v>329008555.49879301</v>
          </cell>
        </row>
        <row r="161">
          <cell r="CZ161">
            <v>25402033.037004549</v>
          </cell>
        </row>
        <row r="162">
          <cell r="CZ162">
            <v>254391562.2278333</v>
          </cell>
        </row>
        <row r="163">
          <cell r="CZ163">
            <v>2368006.5550076989</v>
          </cell>
        </row>
        <row r="164">
          <cell r="CZ164">
            <v>2368006.5550076989</v>
          </cell>
        </row>
        <row r="165">
          <cell r="CZ165">
            <v>954826.57140477176</v>
          </cell>
        </row>
        <row r="166">
          <cell r="CZ166">
            <v>1121393.6547447762</v>
          </cell>
        </row>
        <row r="167">
          <cell r="CZ167">
            <v>13535980.544135503</v>
          </cell>
        </row>
        <row r="168">
          <cell r="CZ168">
            <v>14951914.766277097</v>
          </cell>
        </row>
        <row r="169">
          <cell r="CZ169">
            <v>11958564.25197304</v>
          </cell>
        </row>
        <row r="170">
          <cell r="CZ170">
            <v>11536719.93398096</v>
          </cell>
        </row>
        <row r="171">
          <cell r="CZ171">
            <v>11536719.93398096</v>
          </cell>
        </row>
        <row r="172">
          <cell r="CZ172">
            <v>5813450.0698369974</v>
          </cell>
        </row>
        <row r="173">
          <cell r="CZ173">
            <v>3114348.2477257866</v>
          </cell>
        </row>
        <row r="174">
          <cell r="CZ174">
            <v>5813450.0698369974</v>
          </cell>
        </row>
        <row r="175">
          <cell r="CZ175">
            <v>3114348.2477257866</v>
          </cell>
        </row>
        <row r="176">
          <cell r="CZ176">
            <v>20500620.233232092</v>
          </cell>
        </row>
        <row r="177">
          <cell r="CZ177">
            <v>20500620.233232092</v>
          </cell>
        </row>
        <row r="178">
          <cell r="CZ178">
            <v>52523025.043923832</v>
          </cell>
        </row>
        <row r="179">
          <cell r="CZ179">
            <v>51345470.074344479</v>
          </cell>
        </row>
        <row r="180">
          <cell r="CZ180">
            <v>31470034.212937403</v>
          </cell>
        </row>
        <row r="181">
          <cell r="CZ181">
            <v>27829922.61761535</v>
          </cell>
        </row>
        <row r="182">
          <cell r="CZ182">
            <v>11927109.693263723</v>
          </cell>
        </row>
        <row r="183">
          <cell r="CZ183">
            <v>7951406.4621758144</v>
          </cell>
        </row>
        <row r="184">
          <cell r="CZ184">
            <v>3653074.01339339</v>
          </cell>
        </row>
        <row r="185">
          <cell r="CZ185">
            <v>31470034.212937403</v>
          </cell>
        </row>
        <row r="186">
          <cell r="CZ186">
            <v>27829922.61761535</v>
          </cell>
        </row>
        <row r="187">
          <cell r="CZ187">
            <v>11927109.693263723</v>
          </cell>
        </row>
        <row r="188">
          <cell r="CZ188">
            <v>7951406.4621758144</v>
          </cell>
        </row>
        <row r="189">
          <cell r="CZ189">
            <v>3653074.01339339</v>
          </cell>
        </row>
        <row r="190">
          <cell r="CZ190">
            <v>117190760.97690614</v>
          </cell>
        </row>
        <row r="191">
          <cell r="CZ191">
            <v>57732894.766757898</v>
          </cell>
        </row>
        <row r="192">
          <cell r="CZ192">
            <v>57732894.766757898</v>
          </cell>
        </row>
        <row r="193">
          <cell r="CZ193">
            <v>45699843.161855139</v>
          </cell>
        </row>
        <row r="194">
          <cell r="CZ194">
            <v>14151454.916933056</v>
          </cell>
        </row>
        <row r="195">
          <cell r="CZ195">
            <v>40417611.413653217</v>
          </cell>
        </row>
        <row r="196">
          <cell r="CZ196">
            <v>336464070.5817582</v>
          </cell>
        </row>
        <row r="197">
          <cell r="CZ197">
            <v>561059164.2983762</v>
          </cell>
        </row>
        <row r="198">
          <cell r="CZ198">
            <v>105198593.25728114</v>
          </cell>
        </row>
        <row r="199">
          <cell r="CZ199">
            <v>35066197.789504692</v>
          </cell>
        </row>
        <row r="200">
          <cell r="CZ200">
            <v>15676944.897322534</v>
          </cell>
        </row>
        <row r="201">
          <cell r="CZ201">
            <v>8395845.4136689566</v>
          </cell>
        </row>
        <row r="202">
          <cell r="CZ202">
            <v>41979227.068344772</v>
          </cell>
        </row>
        <row r="203">
          <cell r="CZ203">
            <v>5597230.2757793032</v>
          </cell>
        </row>
        <row r="204">
          <cell r="CZ204">
            <v>27986151.37889652</v>
          </cell>
        </row>
        <row r="205">
          <cell r="CZ205">
            <v>2798615.1378896516</v>
          </cell>
        </row>
        <row r="206">
          <cell r="CZ206">
            <v>2798615.1378896516</v>
          </cell>
        </row>
        <row r="207">
          <cell r="CZ207">
            <v>22388921.103117213</v>
          </cell>
        </row>
        <row r="208">
          <cell r="CZ208">
            <v>117153366.3573575</v>
          </cell>
        </row>
        <row r="209">
          <cell r="CZ209">
            <v>57732894.766757898</v>
          </cell>
        </row>
        <row r="210">
          <cell r="CZ210">
            <v>57732894.766757898</v>
          </cell>
        </row>
        <row r="211">
          <cell r="CZ211">
            <v>45699843.161855139</v>
          </cell>
        </row>
        <row r="212">
          <cell r="CZ212">
            <v>14151454.916933056</v>
          </cell>
        </row>
        <row r="213">
          <cell r="CZ213">
            <v>38967176.630292609</v>
          </cell>
        </row>
        <row r="214">
          <cell r="CZ214">
            <v>10534212.144280432</v>
          </cell>
        </row>
        <row r="215">
          <cell r="CZ215">
            <v>38967176.630292609</v>
          </cell>
        </row>
        <row r="216">
          <cell r="CZ216">
            <v>10534212.144280432</v>
          </cell>
        </row>
        <row r="217">
          <cell r="CZ217">
            <v>10534212.144280432</v>
          </cell>
        </row>
        <row r="218">
          <cell r="CZ218">
            <v>6925056.005518225</v>
          </cell>
        </row>
        <row r="219">
          <cell r="CZ219">
            <v>24576632.318001941</v>
          </cell>
        </row>
        <row r="220">
          <cell r="CZ220">
            <v>24576632.318001941</v>
          </cell>
        </row>
        <row r="221">
          <cell r="CZ221">
            <v>24576632.318001941</v>
          </cell>
        </row>
        <row r="222">
          <cell r="CZ222">
            <v>24576632.318001941</v>
          </cell>
        </row>
        <row r="223">
          <cell r="CZ223">
            <v>109229476.91946067</v>
          </cell>
        </row>
        <row r="224">
          <cell r="CZ224">
            <v>5461473.8237264473</v>
          </cell>
        </row>
        <row r="225">
          <cell r="CZ225">
            <v>32768843.053591616</v>
          </cell>
        </row>
        <row r="226">
          <cell r="CZ226">
            <v>109229476.91946067</v>
          </cell>
        </row>
        <row r="227">
          <cell r="CZ227">
            <v>5461473.8237264473</v>
          </cell>
        </row>
        <row r="228">
          <cell r="CZ228">
            <v>32768843.053591616</v>
          </cell>
        </row>
        <row r="229">
          <cell r="CZ229">
            <v>1092294.7869918752</v>
          </cell>
        </row>
        <row r="230">
          <cell r="CZ230">
            <v>1092294.7869918752</v>
          </cell>
        </row>
        <row r="231">
          <cell r="CZ231">
            <v>1092294.7869918752</v>
          </cell>
        </row>
        <row r="232">
          <cell r="CZ232">
            <v>1092294.7869918752</v>
          </cell>
        </row>
        <row r="233">
          <cell r="CZ233">
            <v>75814795.573224574</v>
          </cell>
        </row>
        <row r="234">
          <cell r="CZ234">
            <v>328232362.33632886</v>
          </cell>
        </row>
        <row r="235">
          <cell r="CZ235">
            <v>157728579.70279232</v>
          </cell>
        </row>
        <row r="236">
          <cell r="CZ236">
            <v>208717884.80939579</v>
          </cell>
        </row>
        <row r="237">
          <cell r="CZ237">
            <v>27793937.419106372</v>
          </cell>
        </row>
        <row r="238">
          <cell r="CZ238">
            <v>2195278.8559692809</v>
          </cell>
        </row>
        <row r="239">
          <cell r="CZ239">
            <v>106566.94018790321</v>
          </cell>
        </row>
        <row r="240">
          <cell r="CZ240">
            <v>1640921.3663310418</v>
          </cell>
        </row>
        <row r="241">
          <cell r="CZ241">
            <v>1880835.6943653459</v>
          </cell>
        </row>
        <row r="242">
          <cell r="CZ242">
            <v>11310022.10930644</v>
          </cell>
        </row>
        <row r="243">
          <cell r="CZ243">
            <v>11310022.10930644</v>
          </cell>
        </row>
        <row r="244">
          <cell r="CZ244">
            <v>5962041.1333265286</v>
          </cell>
        </row>
        <row r="245">
          <cell r="CZ245">
            <v>10642723.202865338</v>
          </cell>
        </row>
        <row r="246">
          <cell r="CZ246">
            <v>2148871.7908298927</v>
          </cell>
        </row>
        <row r="247">
          <cell r="CZ247">
            <v>1205110.5599035968</v>
          </cell>
        </row>
        <row r="248">
          <cell r="CZ248">
            <v>9205746.6027376894</v>
          </cell>
        </row>
        <row r="249">
          <cell r="CZ249">
            <v>10642723.202865338</v>
          </cell>
        </row>
        <row r="250">
          <cell r="CZ250">
            <v>2148871.7908298927</v>
          </cell>
        </row>
        <row r="251">
          <cell r="CZ251">
            <v>1205110.5599035968</v>
          </cell>
        </row>
        <row r="252">
          <cell r="CZ252">
            <v>9205746.6027376894</v>
          </cell>
        </row>
        <row r="253">
          <cell r="CZ253">
            <v>146077862.00302219</v>
          </cell>
        </row>
        <row r="254">
          <cell r="CZ254">
            <v>14450154.483520551</v>
          </cell>
        </row>
        <row r="255">
          <cell r="CZ255">
            <v>57723313.940941066</v>
          </cell>
        </row>
        <row r="256">
          <cell r="CZ256">
            <v>77068996.895091861</v>
          </cell>
        </row>
        <row r="257">
          <cell r="CZ257">
            <v>27892162.001572449</v>
          </cell>
        </row>
        <row r="258">
          <cell r="CZ258">
            <v>22313729.64575113</v>
          </cell>
        </row>
        <row r="259">
          <cell r="CZ259">
            <v>5578432.3558213189</v>
          </cell>
        </row>
        <row r="260">
          <cell r="CZ260">
            <v>19474830.05683456</v>
          </cell>
        </row>
        <row r="261">
          <cell r="CZ261">
            <v>13050602.202133372</v>
          </cell>
        </row>
        <row r="262">
          <cell r="CZ262">
            <v>3114348.2477257866</v>
          </cell>
        </row>
        <row r="263">
          <cell r="CZ263">
            <v>13050602.202133372</v>
          </cell>
        </row>
        <row r="264">
          <cell r="CZ264">
            <v>3114348.2477257866</v>
          </cell>
        </row>
        <row r="265">
          <cell r="CZ265">
            <v>991155743.45720208</v>
          </cell>
        </row>
        <row r="266">
          <cell r="CZ266">
            <v>19171068.168445315</v>
          </cell>
        </row>
        <row r="267">
          <cell r="CZ267">
            <v>15336854.445769906</v>
          </cell>
        </row>
        <row r="268">
          <cell r="CZ268">
            <v>3834213.6114424765</v>
          </cell>
        </row>
        <row r="269">
          <cell r="CZ269">
            <v>4033822.4361463012</v>
          </cell>
        </row>
        <row r="270">
          <cell r="CZ270">
            <v>1720306.6680744994</v>
          </cell>
        </row>
        <row r="271">
          <cell r="CZ271">
            <v>4033822.4361463012</v>
          </cell>
        </row>
        <row r="272">
          <cell r="CZ272">
            <v>1720306.6680744994</v>
          </cell>
        </row>
        <row r="273">
          <cell r="CZ273">
            <v>624720199.29395843</v>
          </cell>
        </row>
        <row r="274">
          <cell r="CZ274">
            <v>126246422.88039252</v>
          </cell>
        </row>
        <row r="275">
          <cell r="CZ275">
            <v>57496041.820657507</v>
          </cell>
        </row>
        <row r="276">
          <cell r="CZ276">
            <v>4271106.1873781504</v>
          </cell>
        </row>
        <row r="277">
          <cell r="CZ277">
            <v>3114348.2477257866</v>
          </cell>
        </row>
        <row r="278">
          <cell r="CZ278">
            <v>4271106.1873781504</v>
          </cell>
        </row>
        <row r="279">
          <cell r="CZ279">
            <v>3114348.2477257866</v>
          </cell>
        </row>
        <row r="280">
          <cell r="CZ280">
            <v>4434238.731589756</v>
          </cell>
        </row>
        <row r="281">
          <cell r="CZ281">
            <v>311434.84701916424</v>
          </cell>
        </row>
        <row r="282">
          <cell r="CZ282">
            <v>4434238.731589756</v>
          </cell>
        </row>
        <row r="283">
          <cell r="CZ283">
            <v>311434.84701916424</v>
          </cell>
        </row>
        <row r="284">
          <cell r="CZ284">
            <v>24825336.020287819</v>
          </cell>
        </row>
        <row r="285">
          <cell r="CZ285">
            <v>165020876.56041029</v>
          </cell>
        </row>
        <row r="286">
          <cell r="CZ286">
            <v>8685309.3102162667</v>
          </cell>
        </row>
        <row r="287">
          <cell r="CZ287">
            <v>2237791.0600472414</v>
          </cell>
        </row>
        <row r="288">
          <cell r="CZ288">
            <v>2237791.0600472414</v>
          </cell>
        </row>
        <row r="289">
          <cell r="CZ289">
            <v>10217369.708449947</v>
          </cell>
        </row>
        <row r="290">
          <cell r="CZ290">
            <v>29730687.915751636</v>
          </cell>
        </row>
        <row r="291">
          <cell r="CZ291">
            <v>14969007.596676534</v>
          </cell>
        </row>
        <row r="292">
          <cell r="CZ292">
            <v>274123473.19303387</v>
          </cell>
        </row>
        <row r="293">
          <cell r="CZ293">
            <v>3959671.3403589875</v>
          </cell>
        </row>
        <row r="294">
          <cell r="CZ294">
            <v>1334720.7252680201</v>
          </cell>
        </row>
        <row r="295">
          <cell r="CZ295">
            <v>3959671.3403589875</v>
          </cell>
        </row>
        <row r="296">
          <cell r="CZ296">
            <v>1334720.7252680201</v>
          </cell>
        </row>
        <row r="297">
          <cell r="CZ297">
            <v>1013377356.443211</v>
          </cell>
        </row>
        <row r="298">
          <cell r="CZ298">
            <v>39705941.803329654</v>
          </cell>
        </row>
        <row r="299">
          <cell r="CZ299">
            <v>2833395.5611563767</v>
          </cell>
        </row>
        <row r="300">
          <cell r="CZ300">
            <v>14816297.577850519</v>
          </cell>
        </row>
        <row r="301">
          <cell r="CZ301">
            <v>15319627.357225956</v>
          </cell>
        </row>
        <row r="302">
          <cell r="CZ302">
            <v>15319627.357225956</v>
          </cell>
        </row>
        <row r="303">
          <cell r="CZ303">
            <v>10440481.71721353</v>
          </cell>
        </row>
        <row r="304">
          <cell r="CZ304">
            <v>35514462.375102282</v>
          </cell>
        </row>
        <row r="305">
          <cell r="CZ305">
            <v>35891966.911965966</v>
          </cell>
        </row>
        <row r="306">
          <cell r="CZ306">
            <v>5778722.8159100171</v>
          </cell>
        </row>
        <row r="307">
          <cell r="CZ307">
            <v>348465.73489209253</v>
          </cell>
        </row>
        <row r="308">
          <cell r="CZ308">
            <v>21535180.124932993</v>
          </cell>
        </row>
        <row r="309">
          <cell r="CZ309">
            <v>2392797.81637765</v>
          </cell>
        </row>
        <row r="310">
          <cell r="CZ310">
            <v>21535180.124932993</v>
          </cell>
        </row>
        <row r="311">
          <cell r="CZ311">
            <v>2392797.81637765</v>
          </cell>
        </row>
        <row r="312">
          <cell r="CZ312">
            <v>44575806.835198849</v>
          </cell>
        </row>
        <row r="313">
          <cell r="CZ313">
            <v>3321971.5161495376</v>
          </cell>
        </row>
        <row r="314">
          <cell r="CZ314">
            <v>45126307.941126518</v>
          </cell>
        </row>
        <row r="315">
          <cell r="CZ315">
            <v>36037160.921823964</v>
          </cell>
        </row>
        <row r="316">
          <cell r="CZ316">
            <v>5778722.8159100171</v>
          </cell>
        </row>
        <row r="317">
          <cell r="CZ317">
            <v>348465.73489209253</v>
          </cell>
        </row>
        <row r="318">
          <cell r="CZ318">
            <v>6531930.5835958365</v>
          </cell>
        </row>
        <row r="319">
          <cell r="CZ319">
            <v>5700319.0628063539</v>
          </cell>
        </row>
        <row r="320">
          <cell r="CZ320">
            <v>5700319.0628063539</v>
          </cell>
        </row>
        <row r="321">
          <cell r="CZ321">
            <v>4864315.3986083819</v>
          </cell>
        </row>
        <row r="322">
          <cell r="CZ322">
            <v>1334720.7252680201</v>
          </cell>
        </row>
        <row r="323">
          <cell r="CZ323">
            <v>4879145.64001243</v>
          </cell>
        </row>
        <row r="324">
          <cell r="CZ324">
            <v>1334720.7252680201</v>
          </cell>
        </row>
        <row r="325">
          <cell r="CZ325">
            <v>4879145.64001243</v>
          </cell>
        </row>
        <row r="326">
          <cell r="CZ326">
            <v>1334720.7252680201</v>
          </cell>
        </row>
        <row r="327">
          <cell r="CZ327">
            <v>44575806.835198849</v>
          </cell>
        </row>
        <row r="328">
          <cell r="CZ328">
            <v>3321971.5161495376</v>
          </cell>
        </row>
        <row r="329">
          <cell r="CZ329">
            <v>55072099.674207672</v>
          </cell>
        </row>
        <row r="330">
          <cell r="CZ330">
            <v>6983833.3758136155</v>
          </cell>
        </row>
        <row r="331">
          <cell r="CZ331">
            <v>1553576.1835627609</v>
          </cell>
        </row>
        <row r="332">
          <cell r="CZ332">
            <v>10140933.554615714</v>
          </cell>
        </row>
        <row r="333">
          <cell r="CZ333">
            <v>55072099.674207672</v>
          </cell>
        </row>
        <row r="334">
          <cell r="CZ334">
            <v>6983833.3758136155</v>
          </cell>
        </row>
        <row r="335">
          <cell r="CZ335">
            <v>1553576.1835627609</v>
          </cell>
        </row>
        <row r="336">
          <cell r="CZ336">
            <v>10140933.554615714</v>
          </cell>
        </row>
        <row r="337">
          <cell r="CZ337">
            <v>2966045.9449182269</v>
          </cell>
        </row>
        <row r="338">
          <cell r="CZ338">
            <v>504227.76280593965</v>
          </cell>
        </row>
        <row r="339">
          <cell r="CZ339">
            <v>504227.76280593965</v>
          </cell>
        </row>
        <row r="340">
          <cell r="CZ340">
            <v>2936385.462110132</v>
          </cell>
        </row>
        <row r="341">
          <cell r="CZ341">
            <v>504227.76280593965</v>
          </cell>
        </row>
        <row r="342">
          <cell r="CZ342">
            <v>2936385.462110132</v>
          </cell>
        </row>
        <row r="343">
          <cell r="CZ343">
            <v>504227.76280593965</v>
          </cell>
        </row>
        <row r="344">
          <cell r="CZ344">
            <v>1804914903.8223758</v>
          </cell>
        </row>
        <row r="345">
          <cell r="CZ345">
            <v>105273582.38195057</v>
          </cell>
        </row>
        <row r="346">
          <cell r="CZ346">
            <v>5540714.827081738</v>
          </cell>
        </row>
        <row r="347">
          <cell r="CZ347">
            <v>94995521.206974342</v>
          </cell>
        </row>
        <row r="348">
          <cell r="CZ348">
            <v>14245450.189602334</v>
          </cell>
        </row>
        <row r="349">
          <cell r="CZ349">
            <v>40705490.908369228</v>
          </cell>
        </row>
        <row r="350">
          <cell r="CZ350">
            <v>20272924.093025703</v>
          </cell>
        </row>
        <row r="351">
          <cell r="CZ351">
            <v>20272924.093025703</v>
          </cell>
        </row>
        <row r="352">
          <cell r="CZ352">
            <v>10440481.71721353</v>
          </cell>
        </row>
        <row r="353">
          <cell r="CZ353">
            <v>294031704.55788219</v>
          </cell>
        </row>
        <row r="354">
          <cell r="CZ354">
            <v>55783550.489361204</v>
          </cell>
        </row>
        <row r="355">
          <cell r="CZ355">
            <v>7114508.0403022636</v>
          </cell>
        </row>
        <row r="356">
          <cell r="CZ356">
            <v>25600742.988414451</v>
          </cell>
        </row>
        <row r="357">
          <cell r="CZ357">
            <v>3336801.6463206583</v>
          </cell>
        </row>
        <row r="358">
          <cell r="CZ358">
            <v>1334720.7252680201</v>
          </cell>
        </row>
        <row r="359">
          <cell r="CZ359">
            <v>3336801.6463206583</v>
          </cell>
        </row>
        <row r="360">
          <cell r="CZ360">
            <v>1334720.7252680201</v>
          </cell>
        </row>
        <row r="361">
          <cell r="CZ361">
            <v>25583394.767211542</v>
          </cell>
        </row>
        <row r="362">
          <cell r="CZ362">
            <v>45126307.941126518</v>
          </cell>
        </row>
        <row r="363">
          <cell r="CZ363">
            <v>36037160.921823964</v>
          </cell>
        </row>
        <row r="364">
          <cell r="CZ364">
            <v>5778722.8159100171</v>
          </cell>
        </row>
        <row r="365">
          <cell r="CZ365">
            <v>348465.73489209253</v>
          </cell>
        </row>
        <row r="366">
          <cell r="CZ366">
            <v>4853587.3163686367</v>
          </cell>
        </row>
        <row r="367">
          <cell r="CZ367">
            <v>4853587.3163686367</v>
          </cell>
        </row>
        <row r="368">
          <cell r="CZ368">
            <v>4523220.0687811207</v>
          </cell>
        </row>
        <row r="369">
          <cell r="CZ369">
            <v>1023285.8782488561</v>
          </cell>
        </row>
        <row r="370">
          <cell r="CZ370">
            <v>4523220.0687811207</v>
          </cell>
        </row>
        <row r="371">
          <cell r="CZ371">
            <v>1023285.8782488561</v>
          </cell>
        </row>
        <row r="372">
          <cell r="CZ372">
            <v>3173669.2133419802</v>
          </cell>
        </row>
        <row r="373">
          <cell r="CZ373">
            <v>177962.78561565507</v>
          </cell>
        </row>
        <row r="374">
          <cell r="CZ374">
            <v>3173669.2133419802</v>
          </cell>
        </row>
        <row r="375">
          <cell r="CZ375">
            <v>177962.78561565507</v>
          </cell>
        </row>
        <row r="376">
          <cell r="CZ376">
            <v>44575806.835198849</v>
          </cell>
        </row>
        <row r="377">
          <cell r="CZ377">
            <v>3321971.5161495376</v>
          </cell>
        </row>
        <row r="378">
          <cell r="CZ378">
            <v>11536719.93398096</v>
          </cell>
        </row>
        <row r="379">
          <cell r="CZ379">
            <v>11536719.93398096</v>
          </cell>
        </row>
        <row r="380">
          <cell r="CZ380">
            <v>35169607.705995865</v>
          </cell>
        </row>
        <row r="381">
          <cell r="CZ381">
            <v>18628098.310396843</v>
          </cell>
        </row>
        <row r="382">
          <cell r="CZ382">
            <v>195403107.12707055</v>
          </cell>
        </row>
        <row r="383">
          <cell r="CZ383">
            <v>94255615.451490104</v>
          </cell>
        </row>
        <row r="384">
          <cell r="CZ384">
            <v>10472846.161276679</v>
          </cell>
        </row>
        <row r="385">
          <cell r="CZ385">
            <v>94255615.451490104</v>
          </cell>
        </row>
        <row r="386">
          <cell r="CZ386">
            <v>10472846.161276679</v>
          </cell>
        </row>
        <row r="387">
          <cell r="CZ387">
            <v>5813450.0698369974</v>
          </cell>
        </row>
        <row r="388">
          <cell r="CZ388">
            <v>2328346.120708779</v>
          </cell>
        </row>
        <row r="389">
          <cell r="CZ389">
            <v>40417611.413653217</v>
          </cell>
        </row>
        <row r="390">
          <cell r="CZ390">
            <v>98135353.919679478</v>
          </cell>
        </row>
        <row r="391">
          <cell r="CZ391">
            <v>563002614.89906478</v>
          </cell>
        </row>
        <row r="392">
          <cell r="CZ392">
            <v>105562990.32833493</v>
          </cell>
        </row>
        <row r="393">
          <cell r="CZ393">
            <v>35187663.479855955</v>
          </cell>
        </row>
        <row r="394">
          <cell r="CZ394">
            <v>15731248.256774172</v>
          </cell>
        </row>
        <row r="395">
          <cell r="CZ395">
            <v>3975703.2310879072</v>
          </cell>
        </row>
        <row r="396">
          <cell r="CZ396">
            <v>27829922.61761535</v>
          </cell>
        </row>
        <row r="397">
          <cell r="CZ397">
            <v>7951406.4621758144</v>
          </cell>
        </row>
        <row r="398">
          <cell r="CZ398">
            <v>27829922.61761535</v>
          </cell>
        </row>
        <row r="399">
          <cell r="CZ399">
            <v>7951406.4621758144</v>
          </cell>
        </row>
        <row r="400">
          <cell r="CZ400">
            <v>3975703.2310879072</v>
          </cell>
        </row>
        <row r="401">
          <cell r="CZ401">
            <v>27829922.61761535</v>
          </cell>
        </row>
        <row r="402">
          <cell r="CZ402">
            <v>8350109.3255911004</v>
          </cell>
        </row>
        <row r="403">
          <cell r="CZ403">
            <v>8350109.3255911004</v>
          </cell>
        </row>
        <row r="404">
          <cell r="CZ404">
            <v>10534212.144280432</v>
          </cell>
        </row>
        <row r="405">
          <cell r="CZ405">
            <v>6925056.005518225</v>
          </cell>
        </row>
        <row r="406">
          <cell r="CZ406">
            <v>84273697.599175125</v>
          </cell>
        </row>
        <row r="407">
          <cell r="CZ407">
            <v>17935537.182367194</v>
          </cell>
        </row>
        <row r="408">
          <cell r="CZ408">
            <v>9150495.7612024341</v>
          </cell>
        </row>
        <row r="409">
          <cell r="CZ409">
            <v>31805625.848703258</v>
          </cell>
        </row>
        <row r="410">
          <cell r="CZ410">
            <v>11927109.693263723</v>
          </cell>
        </row>
        <row r="411">
          <cell r="CZ411">
            <v>7951406.4621758144</v>
          </cell>
        </row>
        <row r="412">
          <cell r="CZ412">
            <v>27829922.61761535</v>
          </cell>
        </row>
        <row r="413">
          <cell r="CZ413">
            <v>11927109.693263723</v>
          </cell>
        </row>
        <row r="414">
          <cell r="CZ414">
            <v>7951406.4621758144</v>
          </cell>
        </row>
        <row r="415">
          <cell r="CZ415">
            <v>3653074.01339339</v>
          </cell>
        </row>
        <row r="416">
          <cell r="CZ416">
            <v>8350109.3255911004</v>
          </cell>
        </row>
        <row r="417">
          <cell r="CZ417">
            <v>8350109.3255911004</v>
          </cell>
        </row>
        <row r="418">
          <cell r="CZ418">
            <v>84273697.599175125</v>
          </cell>
        </row>
        <row r="419">
          <cell r="CZ419">
            <v>17935534.846475694</v>
          </cell>
        </row>
        <row r="420">
          <cell r="CZ420">
            <v>9150495.7612024341</v>
          </cell>
        </row>
        <row r="421">
          <cell r="CZ421">
            <v>27829922.61761535</v>
          </cell>
        </row>
        <row r="422">
          <cell r="CZ422">
            <v>11927109.693263723</v>
          </cell>
        </row>
        <row r="423">
          <cell r="CZ423">
            <v>7951406.4621758144</v>
          </cell>
        </row>
        <row r="424">
          <cell r="CZ424">
            <v>3653074.01339339</v>
          </cell>
        </row>
        <row r="425">
          <cell r="CZ425">
            <v>27829922.61761535</v>
          </cell>
        </row>
        <row r="426">
          <cell r="CZ426">
            <v>11927109.693263723</v>
          </cell>
        </row>
        <row r="427">
          <cell r="CZ427">
            <v>7951406.4621758144</v>
          </cell>
        </row>
        <row r="428">
          <cell r="CZ428">
            <v>110861377.32458332</v>
          </cell>
        </row>
        <row r="429">
          <cell r="CZ429">
            <v>29227560.469072852</v>
          </cell>
        </row>
        <row r="430">
          <cell r="CZ430">
            <v>9742520.1192799732</v>
          </cell>
        </row>
        <row r="431">
          <cell r="CZ431">
            <v>8920923.6776595712</v>
          </cell>
        </row>
        <row r="432">
          <cell r="CZ432">
            <v>38365796.025680564</v>
          </cell>
        </row>
        <row r="433">
          <cell r="CZ433">
            <v>110861377.32458332</v>
          </cell>
        </row>
        <row r="434">
          <cell r="CZ434">
            <v>29227560.469072852</v>
          </cell>
        </row>
        <row r="435">
          <cell r="CZ435">
            <v>9742520.1192799732</v>
          </cell>
        </row>
        <row r="436">
          <cell r="CZ436">
            <v>8920923.6776595712</v>
          </cell>
        </row>
        <row r="437">
          <cell r="CZ437">
            <v>38365796.025680564</v>
          </cell>
        </row>
        <row r="438">
          <cell r="CZ438">
            <v>131345486.47563121</v>
          </cell>
        </row>
        <row r="439">
          <cell r="CZ439">
            <v>52538194.545759305</v>
          </cell>
        </row>
        <row r="440">
          <cell r="CZ440">
            <v>131345486.47563121</v>
          </cell>
        </row>
        <row r="441">
          <cell r="CZ441">
            <v>157614583.74851084</v>
          </cell>
        </row>
        <row r="442">
          <cell r="CZ442">
            <v>131345486.47563121</v>
          </cell>
        </row>
        <row r="443">
          <cell r="CZ443">
            <v>157614583.74851084</v>
          </cell>
        </row>
        <row r="444">
          <cell r="CZ444">
            <v>131345486.47563121</v>
          </cell>
        </row>
        <row r="445">
          <cell r="CZ445">
            <v>39403645.964935943</v>
          </cell>
        </row>
        <row r="446">
          <cell r="CZ446">
            <v>131345486.47563121</v>
          </cell>
        </row>
        <row r="447">
          <cell r="CZ447">
            <v>105076389.20275155</v>
          </cell>
        </row>
        <row r="448">
          <cell r="CZ448">
            <v>7880729.1707406035</v>
          </cell>
        </row>
        <row r="449">
          <cell r="CZ449">
            <v>5253819.4100827593</v>
          </cell>
        </row>
        <row r="450">
          <cell r="CZ450">
            <v>131345486.47563121</v>
          </cell>
        </row>
        <row r="451">
          <cell r="CZ451">
            <v>3025366.9105344228</v>
          </cell>
        </row>
        <row r="452">
          <cell r="CZ452">
            <v>889813.81684534694</v>
          </cell>
        </row>
        <row r="453">
          <cell r="CZ453">
            <v>3025366.9105344228</v>
          </cell>
        </row>
        <row r="454">
          <cell r="CZ454">
            <v>889813.81684534694</v>
          </cell>
        </row>
        <row r="455">
          <cell r="CZ455">
            <v>3025366.9105344228</v>
          </cell>
        </row>
        <row r="456">
          <cell r="CZ456">
            <v>889813.81684534694</v>
          </cell>
        </row>
        <row r="457">
          <cell r="CZ457">
            <v>18168443.917868808</v>
          </cell>
        </row>
        <row r="458">
          <cell r="CZ458">
            <v>4542110.979467202</v>
          </cell>
        </row>
        <row r="459">
          <cell r="CZ459">
            <v>2993801.5638284786</v>
          </cell>
        </row>
        <row r="460">
          <cell r="CZ460">
            <v>109229476.91946067</v>
          </cell>
        </row>
        <row r="461">
          <cell r="CZ461">
            <v>5461473.8237264473</v>
          </cell>
        </row>
        <row r="462">
          <cell r="CZ462">
            <v>32768843.053591616</v>
          </cell>
        </row>
        <row r="463">
          <cell r="CZ463">
            <v>109229476.91946067</v>
          </cell>
        </row>
        <row r="464">
          <cell r="CZ464">
            <v>5461473.8237264473</v>
          </cell>
        </row>
        <row r="465">
          <cell r="CZ465">
            <v>32768843.053591616</v>
          </cell>
        </row>
        <row r="466">
          <cell r="CZ466">
            <v>5461473.8237264473</v>
          </cell>
        </row>
        <row r="467">
          <cell r="CZ467">
            <v>27060444.030870542</v>
          </cell>
        </row>
        <row r="468">
          <cell r="CZ468">
            <v>5461473.8237264473</v>
          </cell>
        </row>
        <row r="469">
          <cell r="CZ469">
            <v>5461473.8237264473</v>
          </cell>
        </row>
        <row r="470">
          <cell r="CZ470">
            <v>51884001.547867104</v>
          </cell>
        </row>
        <row r="471">
          <cell r="CZ471">
            <v>1092294.7869918752</v>
          </cell>
        </row>
        <row r="472">
          <cell r="CZ472">
            <v>51884001.547867104</v>
          </cell>
        </row>
        <row r="473">
          <cell r="CZ473">
            <v>21845895.406138722</v>
          </cell>
        </row>
        <row r="474">
          <cell r="CZ474">
            <v>3629851.0250801258</v>
          </cell>
        </row>
        <row r="475">
          <cell r="CZ475">
            <v>75814795.573224574</v>
          </cell>
        </row>
        <row r="476">
          <cell r="CZ476">
            <v>56159107.782581344</v>
          </cell>
        </row>
        <row r="477">
          <cell r="CZ477">
            <v>132562405.0782758</v>
          </cell>
        </row>
        <row r="478">
          <cell r="CZ478">
            <v>75814795.573224574</v>
          </cell>
        </row>
        <row r="479">
          <cell r="CZ479">
            <v>133446154.47586802</v>
          </cell>
        </row>
        <row r="480">
          <cell r="CZ480">
            <v>56533501.801836893</v>
          </cell>
        </row>
        <row r="481">
          <cell r="CZ481">
            <v>28513030.726462841</v>
          </cell>
        </row>
        <row r="482">
          <cell r="CZ482">
            <v>28512962.429444835</v>
          </cell>
        </row>
        <row r="483">
          <cell r="CZ483">
            <v>10922947.647452895</v>
          </cell>
        </row>
        <row r="484">
          <cell r="CZ484">
            <v>10922947.647452895</v>
          </cell>
        </row>
        <row r="485">
          <cell r="CZ485">
            <v>10922947.647452895</v>
          </cell>
        </row>
        <row r="486">
          <cell r="CZ486">
            <v>10922947.647452895</v>
          </cell>
        </row>
        <row r="487">
          <cell r="CZ487">
            <v>54614738.459730335</v>
          </cell>
        </row>
        <row r="488">
          <cell r="CZ488">
            <v>21845895.406138722</v>
          </cell>
        </row>
        <row r="489">
          <cell r="CZ489">
            <v>3629851.0250801258</v>
          </cell>
        </row>
        <row r="490">
          <cell r="CZ490">
            <v>8822770.629361812</v>
          </cell>
        </row>
        <row r="491">
          <cell r="CZ491">
            <v>11958564.25197304</v>
          </cell>
        </row>
        <row r="492">
          <cell r="CZ492">
            <v>54614738.459730335</v>
          </cell>
        </row>
        <row r="493">
          <cell r="CZ493">
            <v>21845895.406138722</v>
          </cell>
        </row>
        <row r="494">
          <cell r="CZ494">
            <v>3629851.0250801258</v>
          </cell>
        </row>
        <row r="495">
          <cell r="CZ495">
            <v>5461473.8237264473</v>
          </cell>
        </row>
        <row r="496">
          <cell r="CZ496">
            <v>54614738.459730335</v>
          </cell>
        </row>
        <row r="497">
          <cell r="CZ497">
            <v>974438.95582094183</v>
          </cell>
        </row>
        <row r="498">
          <cell r="CZ498">
            <v>974438.95582094183</v>
          </cell>
        </row>
        <row r="499">
          <cell r="CZ499">
            <v>974438.95582094183</v>
          </cell>
        </row>
        <row r="500">
          <cell r="CZ500">
            <v>7599966.1066608708</v>
          </cell>
        </row>
        <row r="501">
          <cell r="CZ501">
            <v>165274.09991776329</v>
          </cell>
        </row>
        <row r="502">
          <cell r="CZ502">
            <v>5509360.5543845668</v>
          </cell>
        </row>
        <row r="503">
          <cell r="CZ503">
            <v>58534.571135859798</v>
          </cell>
        </row>
        <row r="504">
          <cell r="CZ504">
            <v>5509360.5543845668</v>
          </cell>
        </row>
        <row r="505">
          <cell r="CZ505">
            <v>58534.571135859798</v>
          </cell>
        </row>
        <row r="506">
          <cell r="CZ506">
            <v>737860.78935719864</v>
          </cell>
        </row>
        <row r="507">
          <cell r="CZ507">
            <v>120512.35537683115</v>
          </cell>
        </row>
        <row r="508">
          <cell r="CZ508">
            <v>737860.78935719864</v>
          </cell>
        </row>
        <row r="509">
          <cell r="CZ509">
            <v>120512.35537683115</v>
          </cell>
        </row>
        <row r="510">
          <cell r="CZ510">
            <v>4715439.1734942151</v>
          </cell>
        </row>
        <row r="511">
          <cell r="CZ511">
            <v>9667309.1658605747</v>
          </cell>
        </row>
        <row r="512">
          <cell r="CZ512">
            <v>9667309.1658605747</v>
          </cell>
        </row>
        <row r="513">
          <cell r="CZ513">
            <v>9667309.1658605747</v>
          </cell>
        </row>
        <row r="514">
          <cell r="CZ514">
            <v>718680.47751987004</v>
          </cell>
        </row>
        <row r="515">
          <cell r="CZ515">
            <v>718680.47751987004</v>
          </cell>
        </row>
        <row r="516">
          <cell r="CZ516">
            <v>52212509.90800748</v>
          </cell>
        </row>
        <row r="517">
          <cell r="CZ517">
            <v>333553910.68679142</v>
          </cell>
        </row>
        <row r="518">
          <cell r="CZ518">
            <v>163178009.00672629</v>
          </cell>
        </row>
        <row r="519">
          <cell r="CZ519">
            <v>333553910.68679142</v>
          </cell>
        </row>
        <row r="520">
          <cell r="CZ520">
            <v>333553910.68679142</v>
          </cell>
        </row>
        <row r="521">
          <cell r="CZ521">
            <v>15790220.847442864</v>
          </cell>
        </row>
        <row r="522">
          <cell r="CZ522">
            <v>1032963.1309424002</v>
          </cell>
        </row>
        <row r="523">
          <cell r="CZ523">
            <v>15790220.847442864</v>
          </cell>
        </row>
        <row r="524">
          <cell r="CZ524">
            <v>1032963.1309424002</v>
          </cell>
        </row>
        <row r="525">
          <cell r="CZ525">
            <v>15790220.847442864</v>
          </cell>
        </row>
        <row r="526">
          <cell r="CZ526">
            <v>1032963.1309424002</v>
          </cell>
        </row>
        <row r="527">
          <cell r="CZ527">
            <v>723806.28708791675</v>
          </cell>
        </row>
        <row r="528">
          <cell r="CZ528">
            <v>82637.037046122277</v>
          </cell>
        </row>
        <row r="529">
          <cell r="CZ529">
            <v>561965.25588817557</v>
          </cell>
        </row>
        <row r="530">
          <cell r="CZ530">
            <v>26411434.593330219</v>
          </cell>
        </row>
        <row r="531">
          <cell r="CZ531">
            <v>27874845.019730926</v>
          </cell>
        </row>
        <row r="532">
          <cell r="CZ532">
            <v>5045920.0275369436</v>
          </cell>
        </row>
        <row r="533">
          <cell r="CZ533">
            <v>660561.07958343008</v>
          </cell>
        </row>
        <row r="534">
          <cell r="CZ534">
            <v>56217.956369845597</v>
          </cell>
        </row>
        <row r="535">
          <cell r="CZ535">
            <v>17838968.436326854</v>
          </cell>
        </row>
        <row r="536">
          <cell r="CZ536">
            <v>653533.85480243037</v>
          </cell>
        </row>
        <row r="537">
          <cell r="CZ537">
            <v>48204.957646043687</v>
          </cell>
        </row>
        <row r="538">
          <cell r="CZ538">
            <v>15405226.549848925</v>
          </cell>
        </row>
        <row r="539">
          <cell r="CZ539">
            <v>10212518.896668747</v>
          </cell>
        </row>
        <row r="540">
          <cell r="CZ540">
            <v>217828.28779447664</v>
          </cell>
        </row>
        <row r="541">
          <cell r="CZ541">
            <v>217828.28779447664</v>
          </cell>
        </row>
        <row r="542">
          <cell r="CZ542">
            <v>69771342.066637009</v>
          </cell>
        </row>
        <row r="543">
          <cell r="CZ543">
            <v>204474.84508853455</v>
          </cell>
        </row>
        <row r="544">
          <cell r="CZ544">
            <v>204474.84508853455</v>
          </cell>
        </row>
        <row r="545">
          <cell r="CZ545">
            <v>13799667.215693848</v>
          </cell>
        </row>
        <row r="546">
          <cell r="CZ546">
            <v>43391296.73049397</v>
          </cell>
        </row>
        <row r="547">
          <cell r="CZ547">
            <v>13213327.359744988</v>
          </cell>
        </row>
        <row r="548">
          <cell r="CZ548">
            <v>299117.49083480745</v>
          </cell>
        </row>
        <row r="549">
          <cell r="CZ549">
            <v>5879394.4829401616</v>
          </cell>
        </row>
        <row r="550">
          <cell r="CZ550">
            <v>5584098.5858366154</v>
          </cell>
        </row>
        <row r="551">
          <cell r="CZ551">
            <v>182790.43661753176</v>
          </cell>
        </row>
        <row r="552">
          <cell r="CZ552">
            <v>4970408.6815629099</v>
          </cell>
        </row>
        <row r="553">
          <cell r="CZ553">
            <v>4970408.6815629099</v>
          </cell>
        </row>
        <row r="554">
          <cell r="CZ554">
            <v>15153807.80048286</v>
          </cell>
        </row>
        <row r="555">
          <cell r="CZ555">
            <v>720387.01331234735</v>
          </cell>
        </row>
        <row r="556">
          <cell r="CZ556">
            <v>720387.01331234735</v>
          </cell>
        </row>
        <row r="557">
          <cell r="CZ557">
            <v>43487296.090242386</v>
          </cell>
        </row>
        <row r="558">
          <cell r="CZ558">
            <v>1071745.0051082324</v>
          </cell>
        </row>
        <row r="559">
          <cell r="CZ559">
            <v>1071745.0051082324</v>
          </cell>
        </row>
        <row r="560">
          <cell r="CZ560">
            <v>1071745.0051082324</v>
          </cell>
        </row>
        <row r="561">
          <cell r="CZ561">
            <v>1071745.0051082324</v>
          </cell>
        </row>
        <row r="562">
          <cell r="CZ562">
            <v>262644.34129690536</v>
          </cell>
        </row>
        <row r="563">
          <cell r="CZ563">
            <v>262644.34129690536</v>
          </cell>
        </row>
        <row r="564">
          <cell r="CZ564">
            <v>5476560.4203352323</v>
          </cell>
        </row>
        <row r="565">
          <cell r="CZ565">
            <v>42643791.501441702</v>
          </cell>
        </row>
        <row r="566">
          <cell r="CZ566">
            <v>42643791.501441702</v>
          </cell>
        </row>
        <row r="567">
          <cell r="CZ567">
            <v>147501.59769021723</v>
          </cell>
        </row>
        <row r="568">
          <cell r="CZ568">
            <v>67599.072242524344</v>
          </cell>
        </row>
        <row r="569">
          <cell r="CZ569">
            <v>33161.857284052676</v>
          </cell>
        </row>
        <row r="570">
          <cell r="CZ570">
            <v>33161.857284052676</v>
          </cell>
        </row>
        <row r="571">
          <cell r="CZ571">
            <v>133922.70688096847</v>
          </cell>
        </row>
        <row r="572">
          <cell r="CZ572">
            <v>1851131.0086389077</v>
          </cell>
        </row>
        <row r="573">
          <cell r="CZ573">
            <v>24500650.259765919</v>
          </cell>
        </row>
        <row r="574">
          <cell r="CZ574">
            <v>8332812.0146832177</v>
          </cell>
        </row>
        <row r="575">
          <cell r="CZ575">
            <v>3401735.2441051542</v>
          </cell>
        </row>
        <row r="576">
          <cell r="CZ576">
            <v>1885121.5570255229</v>
          </cell>
        </row>
        <row r="577">
          <cell r="CZ577">
            <v>746140.82973525068</v>
          </cell>
        </row>
        <row r="578">
          <cell r="CZ578">
            <v>344821.91470646689</v>
          </cell>
        </row>
        <row r="579">
          <cell r="CZ579">
            <v>344821.91470646689</v>
          </cell>
        </row>
        <row r="580">
          <cell r="CZ580">
            <v>648568.53418370476</v>
          </cell>
        </row>
        <row r="581">
          <cell r="CZ581">
            <v>1121124.3610441657</v>
          </cell>
        </row>
        <row r="582">
          <cell r="CZ582">
            <v>2240973.3644139124</v>
          </cell>
        </row>
        <row r="583">
          <cell r="CZ583">
            <v>2343339.2508347547</v>
          </cell>
        </row>
        <row r="584">
          <cell r="CZ584">
            <v>2970533.2655071369</v>
          </cell>
        </row>
        <row r="585">
          <cell r="CZ585">
            <v>13362246.389734307</v>
          </cell>
        </row>
        <row r="586">
          <cell r="CZ586">
            <v>806087.19642363267</v>
          </cell>
        </row>
        <row r="587">
          <cell r="CZ587">
            <v>670888.97200892272</v>
          </cell>
        </row>
        <row r="588">
          <cell r="CZ588">
            <v>806087.19642363267</v>
          </cell>
        </row>
        <row r="589">
          <cell r="CZ589">
            <v>1073932.6101855694</v>
          </cell>
        </row>
        <row r="590">
          <cell r="CZ590">
            <v>1223160.7281748229</v>
          </cell>
        </row>
        <row r="591">
          <cell r="CZ591">
            <v>454815225.62016642</v>
          </cell>
        </row>
        <row r="592">
          <cell r="CZ592">
            <v>454815216.18846637</v>
          </cell>
        </row>
        <row r="593">
          <cell r="CZ593">
            <v>454815216.18846637</v>
          </cell>
        </row>
        <row r="594">
          <cell r="CZ594">
            <v>84998233.632785603</v>
          </cell>
        </row>
        <row r="595">
          <cell r="CZ595">
            <v>23610620.453551561</v>
          </cell>
        </row>
        <row r="596">
          <cell r="CZ596">
            <v>132219474.53988871</v>
          </cell>
        </row>
        <row r="597">
          <cell r="CZ597">
            <v>28332744.544261876</v>
          </cell>
        </row>
        <row r="598">
          <cell r="CZ598">
            <v>103886729.99562687</v>
          </cell>
        </row>
        <row r="599">
          <cell r="CZ599">
            <v>169996467.26557121</v>
          </cell>
        </row>
        <row r="600">
          <cell r="CZ600">
            <v>122775226.3584681</v>
          </cell>
        </row>
        <row r="601">
          <cell r="CZ601">
            <v>94442481.814206243</v>
          </cell>
        </row>
        <row r="602">
          <cell r="CZ602">
            <v>94442481.814206243</v>
          </cell>
        </row>
        <row r="603">
          <cell r="CZ603">
            <v>5076283.3875223771</v>
          </cell>
        </row>
        <row r="604">
          <cell r="CZ604">
            <v>11805310.266740609</v>
          </cell>
        </row>
        <row r="605">
          <cell r="CZ605">
            <v>29749396.598427124</v>
          </cell>
        </row>
        <row r="606">
          <cell r="CZ606">
            <v>2833274.4544261871</v>
          </cell>
        </row>
        <row r="607">
          <cell r="CZ607">
            <v>10294206.530857146</v>
          </cell>
        </row>
        <row r="608">
          <cell r="CZ608">
            <v>2124955.8608020553</v>
          </cell>
        </row>
        <row r="609">
          <cell r="CZ609">
            <v>2974938.1891369461</v>
          </cell>
        </row>
        <row r="610">
          <cell r="CZ610">
            <v>4722124.0907103112</v>
          </cell>
        </row>
        <row r="611">
          <cell r="CZ611">
            <v>4722124.0907103112</v>
          </cell>
        </row>
        <row r="612">
          <cell r="CZ612">
            <v>18888496.362841245</v>
          </cell>
        </row>
        <row r="613">
          <cell r="CZ613">
            <v>944424.8181420624</v>
          </cell>
        </row>
        <row r="614">
          <cell r="CZ614">
            <v>472212.44903586182</v>
          </cell>
        </row>
        <row r="615">
          <cell r="CZ615">
            <v>472212.44903586182</v>
          </cell>
        </row>
        <row r="616">
          <cell r="CZ616">
            <v>1888849.6362841248</v>
          </cell>
        </row>
        <row r="617">
          <cell r="CZ617">
            <v>5076283.3875223771</v>
          </cell>
        </row>
        <row r="618">
          <cell r="CZ618">
            <v>11805310.266740609</v>
          </cell>
        </row>
        <row r="619">
          <cell r="CZ619">
            <v>2833274.4544261871</v>
          </cell>
        </row>
        <row r="620">
          <cell r="CZ620">
            <v>2124955.8608020553</v>
          </cell>
        </row>
        <row r="621">
          <cell r="CZ621">
            <v>2974938.1891369461</v>
          </cell>
        </row>
        <row r="622">
          <cell r="CZ622">
            <v>3777699.2725682496</v>
          </cell>
        </row>
        <row r="623">
          <cell r="CZ623">
            <v>7090741.5272570765</v>
          </cell>
        </row>
        <row r="624">
          <cell r="CZ624">
            <v>1678449.5101813492</v>
          </cell>
        </row>
        <row r="625">
          <cell r="CZ625">
            <v>116028.69376442756</v>
          </cell>
        </row>
        <row r="626">
          <cell r="CZ626">
            <v>789741.3409152528</v>
          </cell>
        </row>
        <row r="627">
          <cell r="CZ627">
            <v>789741.3409152528</v>
          </cell>
        </row>
        <row r="628">
          <cell r="CZ628">
            <v>921481.07578264002</v>
          </cell>
        </row>
        <row r="629">
          <cell r="CZ629">
            <v>921481.07578264002</v>
          </cell>
        </row>
        <row r="630">
          <cell r="CZ630">
            <v>921481.07578264002</v>
          </cell>
        </row>
        <row r="631">
          <cell r="CZ631">
            <v>8170530.5037905388</v>
          </cell>
        </row>
        <row r="632">
          <cell r="CZ632">
            <v>9637436.4141357057</v>
          </cell>
        </row>
        <row r="633">
          <cell r="CZ633">
            <v>5736755.4465032015</v>
          </cell>
        </row>
        <row r="634">
          <cell r="CZ634">
            <v>83626431.630194217</v>
          </cell>
        </row>
        <row r="635">
          <cell r="CZ635">
            <v>8593174.7332804259</v>
          </cell>
        </row>
        <row r="636">
          <cell r="CZ636">
            <v>2195278.8559692809</v>
          </cell>
        </row>
        <row r="637">
          <cell r="CZ637">
            <v>149193.74823492899</v>
          </cell>
        </row>
        <row r="638">
          <cell r="CZ638">
            <v>3759313.2124572406</v>
          </cell>
        </row>
        <row r="639">
          <cell r="CZ639">
            <v>5921214.7207758222</v>
          </cell>
        </row>
        <row r="640">
          <cell r="CZ640">
            <v>26327529.870198905</v>
          </cell>
        </row>
        <row r="641">
          <cell r="CZ641">
            <v>26327529.870198905</v>
          </cell>
        </row>
        <row r="642">
          <cell r="CZ642">
            <v>13279236.559090011</v>
          </cell>
        </row>
        <row r="643">
          <cell r="CZ643">
            <v>3850719.6540126503</v>
          </cell>
        </row>
        <row r="644">
          <cell r="CZ644">
            <v>6701528.5979392137</v>
          </cell>
        </row>
        <row r="645">
          <cell r="CZ645">
            <v>1716294.1265976098</v>
          </cell>
        </row>
        <row r="646">
          <cell r="CZ646">
            <v>2402811.8251944501</v>
          </cell>
        </row>
        <row r="647">
          <cell r="CZ647">
            <v>1021185.348223909</v>
          </cell>
        </row>
        <row r="648">
          <cell r="CZ648">
            <v>24757542.832121279</v>
          </cell>
        </row>
        <row r="649">
          <cell r="CZ649">
            <v>5008051.112503672</v>
          </cell>
        </row>
        <row r="650">
          <cell r="CZ650">
            <v>9975998.9920365885</v>
          </cell>
        </row>
        <row r="651">
          <cell r="CZ651">
            <v>2293275.4214114393</v>
          </cell>
        </row>
        <row r="652">
          <cell r="CZ652">
            <v>4415935.1681838324</v>
          </cell>
        </row>
        <row r="653">
          <cell r="CZ653">
            <v>2177858.9406161257</v>
          </cell>
        </row>
        <row r="654">
          <cell r="CZ654">
            <v>6192345.455604542</v>
          </cell>
        </row>
        <row r="655">
          <cell r="CZ655">
            <v>23073261.245277651</v>
          </cell>
        </row>
        <row r="656">
          <cell r="CZ656">
            <v>3552820.5578756784</v>
          </cell>
        </row>
        <row r="657">
          <cell r="CZ657">
            <v>2865339.7492459021</v>
          </cell>
        </row>
        <row r="658">
          <cell r="CZ658">
            <v>4014486.5149884159</v>
          </cell>
        </row>
        <row r="659">
          <cell r="CZ659">
            <v>1926953.5217654023</v>
          </cell>
        </row>
        <row r="660">
          <cell r="CZ660">
            <v>5093379.7736321716</v>
          </cell>
        </row>
        <row r="661">
          <cell r="CZ661">
            <v>5394466.2592872987</v>
          </cell>
        </row>
        <row r="662">
          <cell r="CZ662">
            <v>2157298.0735879312</v>
          </cell>
        </row>
        <row r="663">
          <cell r="CZ663">
            <v>163205.19141625948</v>
          </cell>
        </row>
        <row r="664">
          <cell r="CZ664">
            <v>693198.12781037658</v>
          </cell>
        </row>
        <row r="665">
          <cell r="CZ665">
            <v>266179.70991084585</v>
          </cell>
        </row>
        <row r="666">
          <cell r="CZ666">
            <v>2804489.3855311936</v>
          </cell>
        </row>
        <row r="667">
          <cell r="CZ667">
            <v>5035694.7059067897</v>
          </cell>
        </row>
        <row r="668">
          <cell r="CZ668">
            <v>2355155.2034262009</v>
          </cell>
        </row>
        <row r="669">
          <cell r="CZ669">
            <v>431778.43131473288</v>
          </cell>
        </row>
        <row r="670">
          <cell r="CZ670">
            <v>476712.88861082797</v>
          </cell>
        </row>
        <row r="671">
          <cell r="CZ671">
            <v>53487490.314425498</v>
          </cell>
        </row>
        <row r="672">
          <cell r="CZ672">
            <v>3423768.734446594</v>
          </cell>
        </row>
        <row r="673">
          <cell r="CZ673">
            <v>263954.9973613983</v>
          </cell>
        </row>
        <row r="674">
          <cell r="CZ674">
            <v>99287.106503349933</v>
          </cell>
        </row>
        <row r="675">
          <cell r="CZ675">
            <v>1457936.3636224321</v>
          </cell>
        </row>
        <row r="676">
          <cell r="CZ676">
            <v>212469.18531310474</v>
          </cell>
        </row>
        <row r="677">
          <cell r="CZ677">
            <v>359600.74828856956</v>
          </cell>
        </row>
        <row r="678">
          <cell r="CZ678">
            <v>15949.963896359286</v>
          </cell>
        </row>
        <row r="679">
          <cell r="CZ679">
            <v>168540628.34315461</v>
          </cell>
        </row>
        <row r="680">
          <cell r="CZ680">
            <v>4484043.1640217025</v>
          </cell>
        </row>
        <row r="681">
          <cell r="CZ681">
            <v>129601255.05069855</v>
          </cell>
        </row>
        <row r="682">
          <cell r="CZ682">
            <v>274540424.59697407</v>
          </cell>
        </row>
        <row r="683">
          <cell r="CZ683">
            <v>279125787.05459869</v>
          </cell>
        </row>
        <row r="684">
          <cell r="CZ684">
            <v>8947295.6701741777</v>
          </cell>
        </row>
        <row r="685">
          <cell r="CZ685">
            <v>117758489.28261068</v>
          </cell>
        </row>
        <row r="686">
          <cell r="CZ686">
            <v>2976544146.069356</v>
          </cell>
        </row>
        <row r="687">
          <cell r="CZ687">
            <v>298346330.85093987</v>
          </cell>
        </row>
        <row r="688">
          <cell r="CZ688">
            <v>276432.18036161351</v>
          </cell>
        </row>
        <row r="689">
          <cell r="CZ689">
            <v>757474.32911821001</v>
          </cell>
        </row>
        <row r="690">
          <cell r="CZ690">
            <v>408854.42538743629</v>
          </cell>
        </row>
        <row r="691">
          <cell r="CZ691">
            <v>408306.3807494982</v>
          </cell>
        </row>
        <row r="692">
          <cell r="CZ692">
            <v>31820710.864288129</v>
          </cell>
        </row>
        <row r="693">
          <cell r="CZ693">
            <v>2681768.4210218387</v>
          </cell>
        </row>
        <row r="694">
          <cell r="CZ694">
            <v>1150534.8795382017</v>
          </cell>
        </row>
        <row r="695">
          <cell r="CZ695">
            <v>355430.62345536944</v>
          </cell>
        </row>
        <row r="696">
          <cell r="CZ696">
            <v>534100.37463156856</v>
          </cell>
        </row>
        <row r="697">
          <cell r="CZ697">
            <v>175584.604057752</v>
          </cell>
        </row>
        <row r="698">
          <cell r="CZ698">
            <v>36565508.06773141</v>
          </cell>
        </row>
        <row r="699">
          <cell r="CZ699">
            <v>7501450.1801556908</v>
          </cell>
        </row>
        <row r="700">
          <cell r="CZ700">
            <v>27227506.635193817</v>
          </cell>
        </row>
        <row r="701">
          <cell r="CZ701">
            <v>141586.60258768167</v>
          </cell>
        </row>
        <row r="702">
          <cell r="CZ702">
            <v>390075.37036242138</v>
          </cell>
        </row>
        <row r="703">
          <cell r="CZ703">
            <v>468090.47640677012</v>
          </cell>
        </row>
        <row r="704">
          <cell r="CZ704">
            <v>286943.24900246551</v>
          </cell>
        </row>
        <row r="705">
          <cell r="CZ705">
            <v>113993.9243787617</v>
          </cell>
        </row>
        <row r="706">
          <cell r="CZ706">
            <v>8222062.0356050516</v>
          </cell>
        </row>
        <row r="707">
          <cell r="CZ707">
            <v>540498.27692758443</v>
          </cell>
        </row>
        <row r="708">
          <cell r="CZ708">
            <v>11445185.022453666</v>
          </cell>
        </row>
        <row r="709">
          <cell r="CZ709">
            <v>211982.70935130928</v>
          </cell>
        </row>
        <row r="710">
          <cell r="CZ710">
            <v>37879.608933022384</v>
          </cell>
        </row>
        <row r="711">
          <cell r="CZ711">
            <v>1665692.6701481044</v>
          </cell>
        </row>
        <row r="712">
          <cell r="CZ712">
            <v>5757.7005578194039</v>
          </cell>
        </row>
        <row r="713">
          <cell r="CZ713">
            <v>2020.2458097611941</v>
          </cell>
        </row>
        <row r="714">
          <cell r="CZ714">
            <v>1818.2212287850741</v>
          </cell>
        </row>
        <row r="715">
          <cell r="CZ715">
            <v>1616.1966478089553</v>
          </cell>
        </row>
        <row r="716">
          <cell r="CZ716">
            <v>53763.483642560896</v>
          </cell>
        </row>
        <row r="717">
          <cell r="CZ717">
            <v>61370.462176433219</v>
          </cell>
        </row>
        <row r="718">
          <cell r="CZ718">
            <v>200806.99205208261</v>
          </cell>
        </row>
        <row r="719">
          <cell r="CZ719">
            <v>51774.147631334206</v>
          </cell>
        </row>
        <row r="720">
          <cell r="CZ720">
            <v>248665.68114350582</v>
          </cell>
        </row>
        <row r="721">
          <cell r="CZ721">
            <v>795925.67367061228</v>
          </cell>
        </row>
        <row r="722">
          <cell r="CZ722">
            <v>426758.15997184376</v>
          </cell>
        </row>
        <row r="723">
          <cell r="CZ723">
            <v>229759.18149885934</v>
          </cell>
        </row>
        <row r="724">
          <cell r="CZ724">
            <v>30433.182335296271</v>
          </cell>
        </row>
        <row r="725">
          <cell r="CZ725">
            <v>934599.42043072078</v>
          </cell>
        </row>
        <row r="726">
          <cell r="CZ726">
            <v>115021.0662780081</v>
          </cell>
        </row>
        <row r="727">
          <cell r="CZ727">
            <v>181187.97762622574</v>
          </cell>
        </row>
        <row r="728">
          <cell r="CZ728">
            <v>452127.17913886422</v>
          </cell>
        </row>
        <row r="729">
          <cell r="CZ729">
            <v>7352449.3483726578</v>
          </cell>
        </row>
        <row r="730">
          <cell r="CZ730">
            <v>7352449.3483726578</v>
          </cell>
        </row>
        <row r="731">
          <cell r="CZ731">
            <v>1496111.3760655522</v>
          </cell>
        </row>
        <row r="732">
          <cell r="CZ732">
            <v>2177991.1900317417</v>
          </cell>
        </row>
        <row r="733">
          <cell r="CZ733">
            <v>2177991.1900317417</v>
          </cell>
        </row>
        <row r="734">
          <cell r="CZ734">
            <v>317395.67405608401</v>
          </cell>
        </row>
        <row r="735">
          <cell r="CZ735">
            <v>317395.67405608401</v>
          </cell>
        </row>
        <row r="736">
          <cell r="CZ736">
            <v>200806.99205208261</v>
          </cell>
        </row>
        <row r="737">
          <cell r="CZ737">
            <v>55729910.165918499</v>
          </cell>
        </row>
        <row r="738">
          <cell r="CZ738">
            <v>143400.04674143059</v>
          </cell>
        </row>
        <row r="739">
          <cell r="CZ739">
            <v>191477.17601873307</v>
          </cell>
        </row>
        <row r="740">
          <cell r="CZ740">
            <v>56602352.80898574</v>
          </cell>
        </row>
        <row r="741">
          <cell r="CZ741">
            <v>32814736.35341863</v>
          </cell>
        </row>
        <row r="742">
          <cell r="CZ742">
            <v>283695.20278388431</v>
          </cell>
        </row>
        <row r="743">
          <cell r="CZ743">
            <v>209417.96011305362</v>
          </cell>
        </row>
        <row r="744">
          <cell r="CZ744">
            <v>168420.63489808433</v>
          </cell>
        </row>
        <row r="745">
          <cell r="CZ745">
            <v>2558157.1950489176</v>
          </cell>
        </row>
        <row r="746">
          <cell r="CZ746">
            <v>432333.53091373341</v>
          </cell>
        </row>
        <row r="747">
          <cell r="CZ747">
            <v>816850.60203641467</v>
          </cell>
        </row>
        <row r="748">
          <cell r="CZ748">
            <v>816850.60203641467</v>
          </cell>
        </row>
        <row r="749">
          <cell r="CZ749">
            <v>10388909.83114888</v>
          </cell>
        </row>
        <row r="750">
          <cell r="CZ750">
            <v>11476542.145478496</v>
          </cell>
        </row>
        <row r="751">
          <cell r="CZ751">
            <v>153434.8385243275</v>
          </cell>
        </row>
        <row r="752">
          <cell r="CZ752">
            <v>50889402.893413231</v>
          </cell>
        </row>
        <row r="753">
          <cell r="CZ753">
            <v>258502809.49301046</v>
          </cell>
        </row>
        <row r="754">
          <cell r="CZ754">
            <v>21896882.557449412</v>
          </cell>
        </row>
        <row r="755">
          <cell r="CZ755">
            <v>21896872.166593459</v>
          </cell>
        </row>
        <row r="756">
          <cell r="CZ756">
            <v>140277.11494792195</v>
          </cell>
        </row>
        <row r="757">
          <cell r="CZ757">
            <v>154717.44733282778</v>
          </cell>
        </row>
        <row r="758">
          <cell r="CZ758">
            <v>1165846.7649490454</v>
          </cell>
        </row>
        <row r="759">
          <cell r="CZ759">
            <v>116639.59616512849</v>
          </cell>
        </row>
        <row r="760">
          <cell r="CZ760">
            <v>581362.39615573571</v>
          </cell>
        </row>
        <row r="761">
          <cell r="CZ761">
            <v>384618.09281299601</v>
          </cell>
        </row>
        <row r="762">
          <cell r="CZ762">
            <v>9213591.8477612976</v>
          </cell>
        </row>
        <row r="763">
          <cell r="CZ763">
            <v>7540541.7772655878</v>
          </cell>
        </row>
        <row r="764">
          <cell r="CZ764">
            <v>48454.438891647296</v>
          </cell>
        </row>
        <row r="765">
          <cell r="CZ765">
            <v>19608197.480768993</v>
          </cell>
        </row>
        <row r="766">
          <cell r="CZ766">
            <v>22247613.05451915</v>
          </cell>
        </row>
        <row r="767">
          <cell r="CZ767">
            <v>15972687.047592759</v>
          </cell>
        </row>
        <row r="768">
          <cell r="CZ768">
            <v>3415023.0126713454</v>
          </cell>
        </row>
        <row r="769">
          <cell r="CZ769">
            <v>3194535.5921664569</v>
          </cell>
        </row>
        <row r="770">
          <cell r="CZ770">
            <v>38334448.308438584</v>
          </cell>
        </row>
        <row r="771">
          <cell r="CZ771">
            <v>22457825.459993221</v>
          </cell>
        </row>
        <row r="772">
          <cell r="CZ772">
            <v>23696929.1610278</v>
          </cell>
        </row>
        <row r="773">
          <cell r="CZ773">
            <v>16405566.342250017</v>
          </cell>
        </row>
        <row r="774">
          <cell r="CZ774">
            <v>9114203.5234722309</v>
          </cell>
        </row>
        <row r="775">
          <cell r="CZ775">
            <v>10544736.136730105</v>
          </cell>
        </row>
        <row r="776">
          <cell r="CZ776">
            <v>2339697.1784296823</v>
          </cell>
        </row>
        <row r="777">
          <cell r="CZ777">
            <v>6439533.5186138041</v>
          </cell>
        </row>
        <row r="778">
          <cell r="CZ778">
            <v>20095617.692920193</v>
          </cell>
        </row>
        <row r="779">
          <cell r="CZ779">
            <v>12489330.189288532</v>
          </cell>
        </row>
        <row r="780">
          <cell r="CZ780">
            <v>7591967.3337116567</v>
          </cell>
        </row>
        <row r="781">
          <cell r="CZ781">
            <v>1837397.131783494</v>
          </cell>
        </row>
        <row r="782">
          <cell r="CZ782">
            <v>3703876.5872870088</v>
          </cell>
        </row>
        <row r="783">
          <cell r="CZ783">
            <v>1343611.7635717653</v>
          </cell>
        </row>
        <row r="784">
          <cell r="CZ784">
            <v>9114203.5234722309</v>
          </cell>
        </row>
        <row r="785">
          <cell r="CZ785">
            <v>9114203.5234722309</v>
          </cell>
        </row>
        <row r="786">
          <cell r="CZ786">
            <v>40576933.509998642</v>
          </cell>
        </row>
        <row r="787">
          <cell r="CZ787">
            <v>4666382.2524319235</v>
          </cell>
        </row>
        <row r="788">
          <cell r="CZ788">
            <v>4666382.2524319235</v>
          </cell>
        </row>
        <row r="789">
          <cell r="CZ789">
            <v>8926992.1410731673</v>
          </cell>
        </row>
        <row r="790">
          <cell r="CZ790">
            <v>2028861.8418997689</v>
          </cell>
        </row>
        <row r="791">
          <cell r="CZ791">
            <v>13662277.856476134</v>
          </cell>
        </row>
        <row r="792">
          <cell r="CZ792">
            <v>5111259.3751917304</v>
          </cell>
        </row>
        <row r="793">
          <cell r="CZ793">
            <v>319453.71525192662</v>
          </cell>
        </row>
        <row r="794">
          <cell r="CZ794">
            <v>319453.71525192662</v>
          </cell>
        </row>
        <row r="795">
          <cell r="CZ795">
            <v>638907.43050385325</v>
          </cell>
        </row>
        <row r="796">
          <cell r="CZ796">
            <v>1820886.2939624421</v>
          </cell>
        </row>
        <row r="797">
          <cell r="CZ797">
            <v>4188038.4531672522</v>
          </cell>
        </row>
        <row r="798">
          <cell r="CZ798">
            <v>4188038.4531672522</v>
          </cell>
        </row>
        <row r="799">
          <cell r="CZ799">
            <v>8011899.6704883799</v>
          </cell>
        </row>
        <row r="800">
          <cell r="CZ800">
            <v>191672.31634734233</v>
          </cell>
        </row>
        <row r="801">
          <cell r="CZ801">
            <v>191672.31634734233</v>
          </cell>
        </row>
        <row r="802">
          <cell r="CZ802">
            <v>255563.09611191138</v>
          </cell>
        </row>
        <row r="803">
          <cell r="CZ803">
            <v>191672.31634734233</v>
          </cell>
        </row>
        <row r="804">
          <cell r="CZ804">
            <v>191672.31634734233</v>
          </cell>
        </row>
        <row r="805">
          <cell r="CZ805">
            <v>191672.31634734233</v>
          </cell>
        </row>
        <row r="806">
          <cell r="CZ806">
            <v>191672.31634734233</v>
          </cell>
        </row>
        <row r="807">
          <cell r="CZ807">
            <v>156065.13409166981</v>
          </cell>
        </row>
        <row r="808">
          <cell r="CZ808">
            <v>312130.26818333962</v>
          </cell>
        </row>
        <row r="809">
          <cell r="CZ809">
            <v>156065.13409166981</v>
          </cell>
        </row>
        <row r="810">
          <cell r="CZ810">
            <v>1597269.3105433078</v>
          </cell>
        </row>
        <row r="811">
          <cell r="CZ811">
            <v>1197320.2063810979</v>
          </cell>
        </row>
        <row r="812">
          <cell r="CZ812">
            <v>1663413.1020854656</v>
          </cell>
        </row>
        <row r="813">
          <cell r="CZ813">
            <v>266987837.05522239</v>
          </cell>
        </row>
        <row r="814">
          <cell r="CZ814">
            <v>345288.8438475788</v>
          </cell>
        </row>
        <row r="815">
          <cell r="CZ815">
            <v>20340.782160711115</v>
          </cell>
        </row>
        <row r="816">
          <cell r="CZ816">
            <v>599623.82756721124</v>
          </cell>
        </row>
        <row r="817">
          <cell r="CZ817">
            <v>784962.09820487769</v>
          </cell>
        </row>
        <row r="818">
          <cell r="CZ818">
            <v>707973.34982215799</v>
          </cell>
        </row>
        <row r="819">
          <cell r="CZ819">
            <v>972877.61039650824</v>
          </cell>
        </row>
        <row r="820">
          <cell r="CZ820">
            <v>44292.748487168821</v>
          </cell>
        </row>
        <row r="821">
          <cell r="CZ821">
            <v>27193.714018377344</v>
          </cell>
        </row>
        <row r="822">
          <cell r="CZ822">
            <v>19193.349187188262</v>
          </cell>
        </row>
        <row r="823">
          <cell r="CZ823">
            <v>96855.068557758917</v>
          </cell>
        </row>
        <row r="824">
          <cell r="CZ824">
            <v>209377.0660086562</v>
          </cell>
        </row>
        <row r="825">
          <cell r="CZ825">
            <v>479554.10527783976</v>
          </cell>
        </row>
        <row r="826">
          <cell r="CZ826">
            <v>160368.08231806627</v>
          </cell>
        </row>
        <row r="827">
          <cell r="CZ827">
            <v>1041090.9598881354</v>
          </cell>
        </row>
        <row r="828">
          <cell r="CZ828">
            <v>135677.83964944028</v>
          </cell>
        </row>
        <row r="829">
          <cell r="CZ829">
            <v>78719.638574876197</v>
          </cell>
        </row>
        <row r="830">
          <cell r="CZ830">
            <v>170485.47876883778</v>
          </cell>
        </row>
        <row r="831">
          <cell r="CZ831">
            <v>30014.831896525408</v>
          </cell>
        </row>
        <row r="832">
          <cell r="CZ832">
            <v>124164.52404035881</v>
          </cell>
        </row>
        <row r="833">
          <cell r="CZ833">
            <v>805752.07840357872</v>
          </cell>
        </row>
        <row r="834">
          <cell r="CZ834">
            <v>83093.192765866741</v>
          </cell>
        </row>
        <row r="835">
          <cell r="CZ835">
            <v>1106963.3877197667</v>
          </cell>
        </row>
        <row r="836">
          <cell r="CZ836">
            <v>6521.5634030988194</v>
          </cell>
        </row>
        <row r="837">
          <cell r="CZ837">
            <v>6521.5634030988194</v>
          </cell>
        </row>
        <row r="838">
          <cell r="CZ838">
            <v>13043.103859832801</v>
          </cell>
        </row>
        <row r="839">
          <cell r="CZ839">
            <v>35516.039294551912</v>
          </cell>
        </row>
        <row r="840">
          <cell r="CZ840">
            <v>19373.294580216287</v>
          </cell>
        </row>
        <row r="841">
          <cell r="CZ841">
            <v>52434.325247546192</v>
          </cell>
        </row>
        <row r="842">
          <cell r="CZ842">
            <v>4732.5271224532289</v>
          </cell>
        </row>
        <row r="843">
          <cell r="CZ843">
            <v>9465.0771912712917</v>
          </cell>
        </row>
        <row r="844">
          <cell r="CZ844">
            <v>33127.735749902276</v>
          </cell>
        </row>
        <row r="845">
          <cell r="CZ845">
            <v>19713.22202886677</v>
          </cell>
        </row>
        <row r="846">
          <cell r="CZ846">
            <v>35742.657593652242</v>
          </cell>
        </row>
        <row r="847">
          <cell r="CZ847">
            <v>1574401.8123652681</v>
          </cell>
        </row>
        <row r="848">
          <cell r="CZ848">
            <v>52907.685807706228</v>
          </cell>
        </row>
        <row r="849">
          <cell r="CZ849">
            <v>52122.094061250311</v>
          </cell>
        </row>
        <row r="850">
          <cell r="CZ850">
            <v>103272.24894722801</v>
          </cell>
        </row>
        <row r="851">
          <cell r="CZ851">
            <v>83093.192765866741</v>
          </cell>
        </row>
        <row r="852">
          <cell r="CZ852">
            <v>83093.192765866741</v>
          </cell>
        </row>
        <row r="853">
          <cell r="CZ853">
            <v>78434.920080016236</v>
          </cell>
        </row>
        <row r="854">
          <cell r="CZ854">
            <v>78434.920080016236</v>
          </cell>
        </row>
        <row r="855">
          <cell r="CZ855">
            <v>621832.09962993511</v>
          </cell>
        </row>
        <row r="856">
          <cell r="CZ856">
            <v>1310947.0712987513</v>
          </cell>
        </row>
        <row r="857">
          <cell r="CZ857">
            <v>561834.46896219254</v>
          </cell>
        </row>
        <row r="858">
          <cell r="CZ858">
            <v>139979.52582577083</v>
          </cell>
        </row>
        <row r="859">
          <cell r="CZ859">
            <v>1382.6825654254435</v>
          </cell>
        </row>
        <row r="860">
          <cell r="CZ860">
            <v>19975.547574771364</v>
          </cell>
        </row>
        <row r="861">
          <cell r="CZ861">
            <v>8878.0211443428288</v>
          </cell>
        </row>
        <row r="862">
          <cell r="CZ862">
            <v>5297.4847609065237</v>
          </cell>
        </row>
        <row r="863">
          <cell r="CZ863">
            <v>4801.3711086946432</v>
          </cell>
        </row>
        <row r="864">
          <cell r="CZ864">
            <v>1455.7079204286822</v>
          </cell>
        </row>
        <row r="865">
          <cell r="CZ865">
            <v>799.74077109970824</v>
          </cell>
        </row>
        <row r="866">
          <cell r="CZ866">
            <v>1707.3117585274667</v>
          </cell>
        </row>
        <row r="867">
          <cell r="CZ867">
            <v>4492.9256803354392</v>
          </cell>
        </row>
        <row r="868">
          <cell r="CZ868">
            <v>8231.0398463745241</v>
          </cell>
        </row>
        <row r="869">
          <cell r="CZ869">
            <v>2228.4911374463782</v>
          </cell>
        </row>
        <row r="870">
          <cell r="CZ870">
            <v>2084.7175156756439</v>
          </cell>
        </row>
        <row r="871">
          <cell r="CZ871">
            <v>0</v>
          </cell>
        </row>
        <row r="872">
          <cell r="CZ872">
            <v>8662.3607116867261</v>
          </cell>
        </row>
        <row r="873">
          <cell r="CZ873">
            <v>724523579.81870341</v>
          </cell>
        </row>
        <row r="874">
          <cell r="CZ874">
            <v>44720.20926339992</v>
          </cell>
        </row>
        <row r="875">
          <cell r="CZ875">
            <v>45588.039839245161</v>
          </cell>
        </row>
        <row r="876">
          <cell r="CZ876">
            <v>20767.884815656129</v>
          </cell>
        </row>
        <row r="877">
          <cell r="CZ877">
            <v>1493.7613191343187</v>
          </cell>
        </row>
        <row r="878">
          <cell r="CZ878">
            <v>929.45148746135385</v>
          </cell>
        </row>
        <row r="879">
          <cell r="CZ879">
            <v>13609.825352112681</v>
          </cell>
        </row>
        <row r="880">
          <cell r="CZ880">
            <v>54439.301408450723</v>
          </cell>
        </row>
        <row r="881">
          <cell r="CZ881">
            <v>3186.6908141532126</v>
          </cell>
        </row>
        <row r="882">
          <cell r="CZ882">
            <v>3186.6908141532126</v>
          </cell>
        </row>
        <row r="883">
          <cell r="CZ883">
            <v>1178.4117073170735</v>
          </cell>
        </row>
        <row r="884">
          <cell r="CZ884">
            <v>50123.990930951586</v>
          </cell>
        </row>
        <row r="885">
          <cell r="CZ885">
            <v>42985.373948182569</v>
          </cell>
        </row>
        <row r="886">
          <cell r="CZ886">
            <v>713.18846814279266</v>
          </cell>
        </row>
        <row r="887">
          <cell r="CZ887">
            <v>37842.653411658393</v>
          </cell>
        </row>
        <row r="888">
          <cell r="CZ888">
            <v>2139.5654044283783</v>
          </cell>
        </row>
        <row r="889">
          <cell r="CZ889">
            <v>5705.5077451423413</v>
          </cell>
        </row>
        <row r="890">
          <cell r="CZ890">
            <v>3857.0396746497972</v>
          </cell>
        </row>
        <row r="891">
          <cell r="CZ891">
            <v>3056.5220063262545</v>
          </cell>
        </row>
        <row r="892">
          <cell r="CZ892">
            <v>3755.1556077722557</v>
          </cell>
        </row>
        <row r="893">
          <cell r="CZ893">
            <v>91695.660189787639</v>
          </cell>
        </row>
        <row r="894">
          <cell r="CZ894">
            <v>584270.9966487186</v>
          </cell>
        </row>
        <row r="895">
          <cell r="CZ895">
            <v>762093.0481043451</v>
          </cell>
        </row>
        <row r="896">
          <cell r="CZ896">
            <v>762093.0481043451</v>
          </cell>
        </row>
        <row r="897">
          <cell r="CZ897">
            <v>2697823.8780299542</v>
          </cell>
        </row>
        <row r="898">
          <cell r="CZ898">
            <v>210480.11855193012</v>
          </cell>
        </row>
        <row r="899">
          <cell r="CZ899">
            <v>596614.78101742093</v>
          </cell>
        </row>
        <row r="900">
          <cell r="CZ900">
            <v>663841.84354638669</v>
          </cell>
        </row>
        <row r="901">
          <cell r="CZ901">
            <v>2220965.5567617435</v>
          </cell>
        </row>
        <row r="902">
          <cell r="CZ902">
            <v>1834749.1878563219</v>
          </cell>
        </row>
        <row r="903">
          <cell r="CZ903">
            <v>352743.88591677754</v>
          </cell>
        </row>
        <row r="904">
          <cell r="CZ904">
            <v>1123547.7919429392</v>
          </cell>
        </row>
        <row r="905">
          <cell r="CZ905">
            <v>101430.97146279749</v>
          </cell>
        </row>
        <row r="906">
          <cell r="CZ906">
            <v>170955.7360243859</v>
          </cell>
        </row>
        <row r="907">
          <cell r="CZ907">
            <v>359269.36906106613</v>
          </cell>
        </row>
        <row r="908">
          <cell r="CZ908">
            <v>330422.94151252747</v>
          </cell>
        </row>
        <row r="909">
          <cell r="CZ909">
            <v>316812.86521665909</v>
          </cell>
        </row>
        <row r="910">
          <cell r="CZ910">
            <v>703848.74329705047</v>
          </cell>
        </row>
        <row r="911">
          <cell r="CZ911">
            <v>234437.53466480505</v>
          </cell>
        </row>
        <row r="912">
          <cell r="CZ912">
            <v>152419.63031470787</v>
          </cell>
        </row>
        <row r="913">
          <cell r="CZ913">
            <v>2591133.7153500328</v>
          </cell>
        </row>
        <row r="914">
          <cell r="CZ914">
            <v>953069.45948591328</v>
          </cell>
        </row>
        <row r="915">
          <cell r="CZ915">
            <v>494818.73324235837</v>
          </cell>
        </row>
        <row r="916">
          <cell r="CZ916">
            <v>832867.50049172947</v>
          </cell>
        </row>
        <row r="917">
          <cell r="CZ917">
            <v>2143320.8976751897</v>
          </cell>
        </row>
        <row r="918">
          <cell r="CZ918">
            <v>89802.029311043138</v>
          </cell>
        </row>
        <row r="919">
          <cell r="CZ919">
            <v>391028.77737034875</v>
          </cell>
        </row>
        <row r="920">
          <cell r="CZ920">
            <v>734879.26211589447</v>
          </cell>
        </row>
        <row r="921">
          <cell r="CZ921">
            <v>150442.32631913069</v>
          </cell>
        </row>
        <row r="922">
          <cell r="CZ922">
            <v>227945.23935012546</v>
          </cell>
        </row>
        <row r="923">
          <cell r="CZ923">
            <v>952788.63625489338</v>
          </cell>
        </row>
        <row r="924">
          <cell r="CZ924">
            <v>128375.34757972343</v>
          </cell>
        </row>
        <row r="925">
          <cell r="CZ925">
            <v>90765.724622515932</v>
          </cell>
        </row>
        <row r="926">
          <cell r="CZ926">
            <v>4721.8602867071932</v>
          </cell>
        </row>
        <row r="927">
          <cell r="CZ927">
            <v>36201.178955732728</v>
          </cell>
        </row>
        <row r="928">
          <cell r="CZ928">
            <v>9118.0658679868975</v>
          </cell>
        </row>
        <row r="929">
          <cell r="CZ929">
            <v>63825.177568685845</v>
          </cell>
        </row>
        <row r="930">
          <cell r="CZ930">
            <v>0</v>
          </cell>
        </row>
        <row r="931">
          <cell r="CZ931">
            <v>0</v>
          </cell>
        </row>
        <row r="932">
          <cell r="CZ932">
            <v>0</v>
          </cell>
        </row>
        <row r="933">
          <cell r="CZ933">
            <v>0</v>
          </cell>
        </row>
        <row r="934">
          <cell r="CZ934">
            <v>0</v>
          </cell>
        </row>
        <row r="935">
          <cell r="CZ935">
            <v>0</v>
          </cell>
        </row>
        <row r="936">
          <cell r="CZ936">
            <v>0</v>
          </cell>
        </row>
        <row r="937">
          <cell r="CZ937">
            <v>0</v>
          </cell>
        </row>
        <row r="938">
          <cell r="CZ938">
            <v>0</v>
          </cell>
        </row>
        <row r="939">
          <cell r="CZ939">
            <v>0</v>
          </cell>
        </row>
        <row r="940">
          <cell r="CZ940">
            <v>0</v>
          </cell>
        </row>
        <row r="941">
          <cell r="CZ941">
            <v>0</v>
          </cell>
        </row>
        <row r="942">
          <cell r="CZ942">
            <v>0</v>
          </cell>
        </row>
        <row r="943">
          <cell r="CZ943">
            <v>0</v>
          </cell>
        </row>
        <row r="944">
          <cell r="CZ944">
            <v>0</v>
          </cell>
        </row>
        <row r="945">
          <cell r="CZ945">
            <v>0</v>
          </cell>
        </row>
        <row r="946">
          <cell r="CZ946">
            <v>0</v>
          </cell>
        </row>
        <row r="947">
          <cell r="CZ947">
            <v>0</v>
          </cell>
        </row>
        <row r="948">
          <cell r="CZ948">
            <v>22934.72107514902</v>
          </cell>
        </row>
        <row r="949">
          <cell r="CZ949">
            <v>0</v>
          </cell>
        </row>
        <row r="950">
          <cell r="CZ950">
            <v>9607.2867842691539</v>
          </cell>
        </row>
        <row r="951">
          <cell r="CZ951">
            <v>14676.796551129106</v>
          </cell>
        </row>
        <row r="952">
          <cell r="CZ952">
            <v>2659.8539623501811</v>
          </cell>
        </row>
        <row r="953">
          <cell r="CZ953">
            <v>11453.314380466867</v>
          </cell>
        </row>
        <row r="954">
          <cell r="CZ954">
            <v>3566.0502649805262</v>
          </cell>
        </row>
        <row r="955">
          <cell r="CZ955">
            <v>16259.09153168474</v>
          </cell>
        </row>
        <row r="956">
          <cell r="CZ956">
            <v>3928.7074322024823</v>
          </cell>
        </row>
        <row r="957">
          <cell r="CZ957">
            <v>47489.870059590445</v>
          </cell>
        </row>
        <row r="958">
          <cell r="CZ958">
            <v>47489.870059590445</v>
          </cell>
        </row>
        <row r="959">
          <cell r="CZ959">
            <v>99279.731990031083</v>
          </cell>
        </row>
        <row r="960">
          <cell r="CZ960">
            <v>10776.314968703975</v>
          </cell>
        </row>
        <row r="961">
          <cell r="CZ961">
            <v>12412.125129211139</v>
          </cell>
        </row>
        <row r="962">
          <cell r="CZ962">
            <v>8742.4533518791504</v>
          </cell>
        </row>
        <row r="963">
          <cell r="CZ963">
            <v>9497.9740119180897</v>
          </cell>
        </row>
        <row r="964">
          <cell r="CZ964">
            <v>7986.9326918402112</v>
          </cell>
        </row>
        <row r="965">
          <cell r="CZ965">
            <v>6907.617463213156</v>
          </cell>
        </row>
        <row r="966">
          <cell r="CZ966">
            <v>2590.3565487049336</v>
          </cell>
        </row>
        <row r="967">
          <cell r="CZ967">
            <v>123473.66215493517</v>
          </cell>
        </row>
        <row r="968">
          <cell r="CZ968">
            <v>12951.782743524667</v>
          </cell>
        </row>
        <row r="969">
          <cell r="CZ969">
            <v>3906750.8145749993</v>
          </cell>
        </row>
        <row r="970">
          <cell r="CZ970">
            <v>8663.5488649794715</v>
          </cell>
        </row>
        <row r="971">
          <cell r="CZ971">
            <v>2121.6854363215034</v>
          </cell>
        </row>
        <row r="972">
          <cell r="CZ972">
            <v>3712.9495135626307</v>
          </cell>
        </row>
        <row r="973">
          <cell r="CZ973">
            <v>5818.3975613408575</v>
          </cell>
        </row>
        <row r="974">
          <cell r="CZ974">
            <v>3447.7388340224429</v>
          </cell>
        </row>
        <row r="975">
          <cell r="CZ975">
            <v>8291.2512483014907</v>
          </cell>
        </row>
        <row r="976">
          <cell r="CZ976">
            <v>16582.502496602981</v>
          </cell>
        </row>
        <row r="977">
          <cell r="CZ977">
            <v>58960.0088768106</v>
          </cell>
        </row>
        <row r="978">
          <cell r="CZ978">
            <v>6448.7509709011592</v>
          </cell>
        </row>
        <row r="979">
          <cell r="CZ979">
            <v>46983.757073708446</v>
          </cell>
        </row>
        <row r="980">
          <cell r="CZ980">
            <v>3153.7127937336809</v>
          </cell>
        </row>
        <row r="981">
          <cell r="CZ981">
            <v>11452.17011336311</v>
          </cell>
        </row>
        <row r="982">
          <cell r="CZ982">
            <v>3053.9120302301626</v>
          </cell>
        </row>
        <row r="983">
          <cell r="CZ983">
            <v>3053.9120302301626</v>
          </cell>
        </row>
        <row r="984">
          <cell r="CZ984">
            <v>2794.5344057840043</v>
          </cell>
        </row>
        <row r="985">
          <cell r="CZ985">
            <v>1673.8096701310444</v>
          </cell>
        </row>
        <row r="986">
          <cell r="CZ986">
            <v>12800.528242991775</v>
          </cell>
        </row>
        <row r="987">
          <cell r="CZ987">
            <v>7176.0537119802375</v>
          </cell>
        </row>
        <row r="988">
          <cell r="CZ988">
            <v>4654.7375429061003</v>
          </cell>
        </row>
        <row r="989">
          <cell r="CZ989">
            <v>9784.193534845901</v>
          </cell>
        </row>
        <row r="990">
          <cell r="CZ990">
            <v>44549.306733128142</v>
          </cell>
        </row>
        <row r="991">
          <cell r="CZ991">
            <v>22274.653366564071</v>
          </cell>
        </row>
        <row r="992">
          <cell r="CZ992">
            <v>10408.71652643181</v>
          </cell>
        </row>
        <row r="993">
          <cell r="CZ993">
            <v>5204.358263215905</v>
          </cell>
        </row>
        <row r="994">
          <cell r="CZ994">
            <v>35389.63618986815</v>
          </cell>
        </row>
        <row r="995">
          <cell r="CZ995">
            <v>17278.469433876802</v>
          </cell>
        </row>
        <row r="996">
          <cell r="CZ996">
            <v>10408.71652643181</v>
          </cell>
        </row>
        <row r="997">
          <cell r="CZ997">
            <v>2810.3534621365884</v>
          </cell>
        </row>
        <row r="998">
          <cell r="CZ998">
            <v>12490.459831718172</v>
          </cell>
        </row>
        <row r="999">
          <cell r="CZ999">
            <v>8680.8695830441284</v>
          </cell>
        </row>
        <row r="1000">
          <cell r="CZ1000">
            <v>9680.1063695815828</v>
          </cell>
        </row>
        <row r="1001">
          <cell r="CZ1001">
            <v>13947.680145418624</v>
          </cell>
        </row>
        <row r="1002">
          <cell r="CZ1002">
            <v>6661.5785769163576</v>
          </cell>
        </row>
        <row r="1003">
          <cell r="CZ1003">
            <v>4579.835271629996</v>
          </cell>
        </row>
        <row r="1004">
          <cell r="CZ1004">
            <v>11241.413848546354</v>
          </cell>
        </row>
        <row r="1005">
          <cell r="CZ1005">
            <v>25855.251851656616</v>
          </cell>
        </row>
        <row r="1006">
          <cell r="CZ1006">
            <v>21358.686312238071</v>
          </cell>
        </row>
        <row r="1007">
          <cell r="CZ1007">
            <v>7868.9896939824475</v>
          </cell>
        </row>
        <row r="1008">
          <cell r="CZ1008">
            <v>8326.9732211454466</v>
          </cell>
        </row>
        <row r="1009">
          <cell r="CZ1009">
            <v>17986.262157674166</v>
          </cell>
        </row>
        <row r="1010">
          <cell r="CZ1010">
            <v>2706.2662968722702</v>
          </cell>
        </row>
        <row r="1011">
          <cell r="CZ1011">
            <v>11990.841438449444</v>
          </cell>
        </row>
        <row r="1012">
          <cell r="CZ1012">
            <v>8993.1310788370829</v>
          </cell>
        </row>
        <row r="1013">
          <cell r="CZ1013">
            <v>6245.2299158590858</v>
          </cell>
        </row>
        <row r="1014">
          <cell r="CZ1014">
            <v>4579.835271629996</v>
          </cell>
        </row>
        <row r="1015">
          <cell r="CZ1015">
            <v>1915.203840863453</v>
          </cell>
        </row>
        <row r="1016">
          <cell r="CZ1016">
            <v>832.6973221145447</v>
          </cell>
        </row>
        <row r="1017">
          <cell r="CZ1017">
            <v>5412.5325937445405</v>
          </cell>
        </row>
        <row r="1018">
          <cell r="CZ1018">
            <v>5204.358263215905</v>
          </cell>
        </row>
        <row r="1019">
          <cell r="CZ1019">
            <v>6765.6657421806758</v>
          </cell>
        </row>
        <row r="1020">
          <cell r="CZ1020">
            <v>1759.0730929669758</v>
          </cell>
        </row>
        <row r="1021">
          <cell r="CZ1021">
            <v>832.6973221145447</v>
          </cell>
        </row>
        <row r="1022">
          <cell r="CZ1022">
            <v>17986.262157674166</v>
          </cell>
        </row>
        <row r="1023">
          <cell r="CZ1023">
            <v>2498.0919663436343</v>
          </cell>
        </row>
        <row r="1024">
          <cell r="CZ1024">
            <v>1977.6561400220437</v>
          </cell>
        </row>
        <row r="1025">
          <cell r="CZ1025">
            <v>5012.837879129559</v>
          </cell>
        </row>
        <row r="1026">
          <cell r="CZ1026">
            <v>4163.4866105727233</v>
          </cell>
        </row>
        <row r="1027">
          <cell r="CZ1027">
            <v>2706.2662968722702</v>
          </cell>
        </row>
        <row r="1028">
          <cell r="CZ1028">
            <v>2914.4406274009066</v>
          </cell>
        </row>
        <row r="1029">
          <cell r="CZ1029">
            <v>4163.4866105727233</v>
          </cell>
        </row>
        <row r="1030">
          <cell r="CZ1030">
            <v>2706.2662968722702</v>
          </cell>
        </row>
        <row r="1031">
          <cell r="CZ1031">
            <v>2914.4406274009066</v>
          </cell>
        </row>
        <row r="1032">
          <cell r="CZ1032">
            <v>6869.752907444994</v>
          </cell>
        </row>
        <row r="1033">
          <cell r="CZ1033">
            <v>17986.262157674166</v>
          </cell>
        </row>
        <row r="1034">
          <cell r="CZ1034">
            <v>2498.0919663436343</v>
          </cell>
        </row>
        <row r="1035">
          <cell r="CZ1035">
            <v>11657.762509603626</v>
          </cell>
        </row>
        <row r="1036">
          <cell r="CZ1036">
            <v>4683.9224368943142</v>
          </cell>
        </row>
        <row r="1037">
          <cell r="CZ1037">
            <v>6827.1942883670317</v>
          </cell>
        </row>
        <row r="1038">
          <cell r="CZ1038">
            <v>14055.988240755654</v>
          </cell>
        </row>
        <row r="1039">
          <cell r="CZ1039">
            <v>12047.989920647704</v>
          </cell>
        </row>
        <row r="1040">
          <cell r="CZ1040">
            <v>6023.994960323852</v>
          </cell>
        </row>
        <row r="1041">
          <cell r="CZ1041">
            <v>4819.1959682590814</v>
          </cell>
        </row>
        <row r="1042">
          <cell r="CZ1042">
            <v>10039.991600539754</v>
          </cell>
        </row>
        <row r="1043">
          <cell r="CZ1043">
            <v>4015.9966402159012</v>
          </cell>
        </row>
        <row r="1044">
          <cell r="CZ1044">
            <v>3011.997480161926</v>
          </cell>
        </row>
        <row r="1045">
          <cell r="CZ1045">
            <v>25702.378497381767</v>
          </cell>
        </row>
        <row r="1046">
          <cell r="CZ1046">
            <v>15180.467300016106</v>
          </cell>
        </row>
        <row r="1047">
          <cell r="CZ1047">
            <v>7529.9937004048143</v>
          </cell>
        </row>
        <row r="1048">
          <cell r="CZ1048">
            <v>2108.398236113348</v>
          </cell>
        </row>
        <row r="1049">
          <cell r="CZ1049">
            <v>11947.590004642305</v>
          </cell>
        </row>
        <row r="1050">
          <cell r="CZ1050">
            <v>8835.192608474983</v>
          </cell>
        </row>
        <row r="1051">
          <cell r="CZ1051">
            <v>1606.3986560863605</v>
          </cell>
        </row>
        <row r="1052">
          <cell r="CZ1052">
            <v>9276.9522388987316</v>
          </cell>
        </row>
        <row r="1053">
          <cell r="CZ1053">
            <v>22288.78135319825</v>
          </cell>
        </row>
        <row r="1054">
          <cell r="CZ1054">
            <v>16003.746611260365</v>
          </cell>
        </row>
        <row r="1055">
          <cell r="CZ1055">
            <v>62645.009431611266</v>
          </cell>
        </row>
        <row r="1056">
          <cell r="CZ1056">
            <v>27637.50416100497</v>
          </cell>
        </row>
        <row r="1057">
          <cell r="CZ1057">
            <v>31322.504715805633</v>
          </cell>
        </row>
        <row r="1058">
          <cell r="CZ1058">
            <v>22110.003328803974</v>
          </cell>
        </row>
        <row r="1059">
          <cell r="CZ1059">
            <v>23952.503606204307</v>
          </cell>
        </row>
        <row r="1060">
          <cell r="CZ1060">
            <v>49961.839326872687</v>
          </cell>
        </row>
        <row r="1061">
          <cell r="CZ1061">
            <v>24980.919663436343</v>
          </cell>
        </row>
        <row r="1062">
          <cell r="CZ1062">
            <v>24980.919663436343</v>
          </cell>
        </row>
        <row r="1063">
          <cell r="CZ1063">
            <v>80355.291584053572</v>
          </cell>
        </row>
        <row r="1064">
          <cell r="CZ1064">
            <v>35389.63618986815</v>
          </cell>
        </row>
        <row r="1065">
          <cell r="CZ1065">
            <v>55998.894912203134</v>
          </cell>
        </row>
        <row r="1066">
          <cell r="CZ1066">
            <v>26021.791316079525</v>
          </cell>
        </row>
        <row r="1067">
          <cell r="CZ1067">
            <v>52043.58263215905</v>
          </cell>
        </row>
        <row r="1068">
          <cell r="CZ1068">
            <v>22899.17635814998</v>
          </cell>
        </row>
        <row r="1069">
          <cell r="CZ1069">
            <v>19776.561400220438</v>
          </cell>
        </row>
        <row r="1070">
          <cell r="CZ1070">
            <v>38304.076817269059</v>
          </cell>
        </row>
        <row r="1071">
          <cell r="CZ1071">
            <v>17349.105485732693</v>
          </cell>
        </row>
        <row r="1072">
          <cell r="CZ1072">
            <v>13574.068643929746</v>
          </cell>
        </row>
        <row r="1073">
          <cell r="CZ1073">
            <v>17268.785552928373</v>
          </cell>
        </row>
        <row r="1074">
          <cell r="CZ1074">
            <v>24286.739681705661</v>
          </cell>
        </row>
        <row r="1075">
          <cell r="CZ1075">
            <v>24286.739681705661</v>
          </cell>
        </row>
        <row r="1076">
          <cell r="CZ1076">
            <v>28011.576565505911</v>
          </cell>
        </row>
        <row r="1077">
          <cell r="CZ1077">
            <v>6449.6906041867369</v>
          </cell>
        </row>
        <row r="1078">
          <cell r="CZ1078">
            <v>29718.375137597668</v>
          </cell>
        </row>
        <row r="1079">
          <cell r="CZ1079">
            <v>7027.9941203778271</v>
          </cell>
        </row>
        <row r="1080">
          <cell r="CZ1080">
            <v>10240.791432550548</v>
          </cell>
        </row>
        <row r="1081">
          <cell r="CZ1081">
            <v>8232.7931124425977</v>
          </cell>
        </row>
        <row r="1082">
          <cell r="CZ1082">
            <v>6626.3944563562363</v>
          </cell>
        </row>
        <row r="1083">
          <cell r="CZ1083">
            <v>4578.2361698461273</v>
          </cell>
        </row>
        <row r="1084">
          <cell r="CZ1084">
            <v>18674.384377003938</v>
          </cell>
        </row>
        <row r="1085">
          <cell r="CZ1085">
            <v>18071.984880971555</v>
          </cell>
        </row>
        <row r="1086">
          <cell r="CZ1086">
            <v>10039.991600539754</v>
          </cell>
        </row>
        <row r="1087">
          <cell r="CZ1087">
            <v>42167.964722266959</v>
          </cell>
        </row>
        <row r="1088">
          <cell r="CZ1088">
            <v>22734.617293970063</v>
          </cell>
        </row>
        <row r="1089">
          <cell r="CZ1089">
            <v>8613.1149219446052</v>
          </cell>
        </row>
        <row r="1090">
          <cell r="CZ1090">
            <v>34051.849691408905</v>
          </cell>
        </row>
        <row r="1091">
          <cell r="CZ1091">
            <v>23303.483488814778</v>
          </cell>
        </row>
        <row r="1092">
          <cell r="CZ1092">
            <v>355290.99053021497</v>
          </cell>
        </row>
        <row r="1093">
          <cell r="CZ1093">
            <v>20515.23791408294</v>
          </cell>
        </row>
        <row r="1094">
          <cell r="CZ1094">
            <v>22434.159796692926</v>
          </cell>
        </row>
        <row r="1095">
          <cell r="CZ1095">
            <v>18027.449836628242</v>
          </cell>
        </row>
        <row r="1096">
          <cell r="CZ1096">
            <v>6009.1499455427484</v>
          </cell>
        </row>
        <row r="1097">
          <cell r="CZ1097">
            <v>12018.299891085497</v>
          </cell>
        </row>
        <row r="1098">
          <cell r="CZ1098">
            <v>38057.949655104072</v>
          </cell>
        </row>
        <row r="1099">
          <cell r="CZ1099">
            <v>44577.5627063965</v>
          </cell>
        </row>
        <row r="1100">
          <cell r="CZ1100">
            <v>22434.159796692926</v>
          </cell>
        </row>
        <row r="1101">
          <cell r="CZ1101">
            <v>57687.839477210378</v>
          </cell>
        </row>
        <row r="1102">
          <cell r="CZ1102">
            <v>96146.399128683974</v>
          </cell>
        </row>
        <row r="1103">
          <cell r="CZ1103">
            <v>16024.39985478066</v>
          </cell>
        </row>
        <row r="1104">
          <cell r="CZ1104">
            <v>44067.099600646819</v>
          </cell>
        </row>
        <row r="1105">
          <cell r="CZ1105">
            <v>4006.0999636951651</v>
          </cell>
        </row>
        <row r="1106">
          <cell r="CZ1106">
            <v>45877.856784237032</v>
          </cell>
        </row>
        <row r="1107">
          <cell r="CZ1107">
            <v>708969.52582504263</v>
          </cell>
        </row>
        <row r="1108">
          <cell r="CZ1108">
            <v>7577.8385388266825</v>
          </cell>
        </row>
        <row r="1109">
          <cell r="CZ1109">
            <v>55351.181520886086</v>
          </cell>
        </row>
        <row r="1110">
          <cell r="CZ1110">
            <v>52039.819412894933</v>
          </cell>
        </row>
        <row r="1111">
          <cell r="CZ1111">
            <v>5347.9631770346787</v>
          </cell>
        </row>
        <row r="1112">
          <cell r="CZ1112">
            <v>8145.3626901835578</v>
          </cell>
        </row>
        <row r="1113">
          <cell r="CZ1113">
            <v>14233.813384507652</v>
          </cell>
        </row>
        <row r="1114">
          <cell r="CZ1114">
            <v>22052.618836150599</v>
          </cell>
        </row>
        <row r="1115">
          <cell r="CZ1115">
            <v>16745.37766524688</v>
          </cell>
        </row>
        <row r="1116">
          <cell r="CZ1116">
            <v>18095.433353012151</v>
          </cell>
        </row>
        <row r="1117">
          <cell r="CZ1117">
            <v>61122.188854086977</v>
          </cell>
        </row>
        <row r="1118">
          <cell r="CZ1118">
            <v>34984.790250954233</v>
          </cell>
        </row>
        <row r="1119">
          <cell r="CZ1119">
            <v>84999.746467699268</v>
          </cell>
        </row>
        <row r="1120">
          <cell r="CZ1120">
            <v>636358.50328157202</v>
          </cell>
        </row>
        <row r="1121">
          <cell r="CZ1121">
            <v>16169.460734466064</v>
          </cell>
        </row>
        <row r="1122">
          <cell r="CZ1122">
            <v>15270.111323116318</v>
          </cell>
        </row>
        <row r="1123">
          <cell r="CZ1123">
            <v>46711.786583179637</v>
          </cell>
        </row>
        <row r="1124">
          <cell r="CZ1124">
            <v>47127.018844416642</v>
          </cell>
        </row>
        <row r="1125">
          <cell r="CZ1125">
            <v>65111.863807930989</v>
          </cell>
        </row>
        <row r="1126">
          <cell r="CZ1126">
            <v>68442.174768750425</v>
          </cell>
        </row>
        <row r="1127">
          <cell r="CZ1127">
            <v>82468.632419137197</v>
          </cell>
        </row>
        <row r="1128">
          <cell r="CZ1128">
            <v>58175.842544287909</v>
          </cell>
        </row>
        <row r="1129">
          <cell r="CZ1129">
            <v>38807.551049810892</v>
          </cell>
        </row>
        <row r="1130">
          <cell r="CZ1130">
            <v>25323.599456507702</v>
          </cell>
        </row>
        <row r="1131">
          <cell r="CZ1131">
            <v>20532.6444184252</v>
          </cell>
        </row>
        <row r="1132">
          <cell r="CZ1132">
            <v>9137.4533156928483</v>
          </cell>
        </row>
        <row r="1133">
          <cell r="CZ1133">
            <v>84697.185767941191</v>
          </cell>
        </row>
        <row r="1134">
          <cell r="CZ1134">
            <v>247422.74290775895</v>
          </cell>
        </row>
        <row r="1135">
          <cell r="CZ1135">
            <v>436.64600090375069</v>
          </cell>
        </row>
        <row r="1136">
          <cell r="CZ1136">
            <v>14263.769362855855</v>
          </cell>
        </row>
        <row r="1137">
          <cell r="CZ1137">
            <v>1426.3769362855853</v>
          </cell>
        </row>
        <row r="1138">
          <cell r="CZ1138">
            <v>32530.12706732942</v>
          </cell>
        </row>
        <row r="1139">
          <cell r="CZ1139">
            <v>12924.721626751019</v>
          </cell>
        </row>
        <row r="1140">
          <cell r="CZ1140">
            <v>902.40173520108465</v>
          </cell>
        </row>
        <row r="1141">
          <cell r="CZ1141">
            <v>16436.519863352918</v>
          </cell>
        </row>
        <row r="1142">
          <cell r="CZ1142">
            <v>3202.0706732941712</v>
          </cell>
        </row>
        <row r="1143">
          <cell r="CZ1143">
            <v>15140.340000000002</v>
          </cell>
        </row>
        <row r="1144">
          <cell r="CZ1144">
            <v>726.96</v>
          </cell>
        </row>
        <row r="1145">
          <cell r="CZ1145">
            <v>46574.409040397666</v>
          </cell>
        </row>
        <row r="1146">
          <cell r="CZ1146">
            <v>0</v>
          </cell>
        </row>
        <row r="1147">
          <cell r="CZ1147">
            <v>0</v>
          </cell>
        </row>
        <row r="1148">
          <cell r="CZ1148">
            <v>0</v>
          </cell>
        </row>
        <row r="1149">
          <cell r="CZ1149">
            <v>0</v>
          </cell>
        </row>
        <row r="1150">
          <cell r="CZ1150">
            <v>0</v>
          </cell>
        </row>
        <row r="1151">
          <cell r="CZ1151">
            <v>0</v>
          </cell>
        </row>
        <row r="1152">
          <cell r="CZ1152">
            <v>0</v>
          </cell>
        </row>
        <row r="1153">
          <cell r="CZ1153">
            <v>238173.10051891539</v>
          </cell>
        </row>
        <row r="1154">
          <cell r="CZ1154">
            <v>207077.05874145395</v>
          </cell>
        </row>
        <row r="1155">
          <cell r="CZ1155">
            <v>8212.5049255750891</v>
          </cell>
        </row>
        <row r="1156">
          <cell r="CZ1156">
            <v>56125.460491369267</v>
          </cell>
        </row>
        <row r="1157">
          <cell r="CZ1157">
            <v>168256.19847519693</v>
          </cell>
        </row>
        <row r="1158">
          <cell r="CZ1158">
            <v>432001.76387781021</v>
          </cell>
        </row>
        <row r="1159">
          <cell r="CZ1159">
            <v>3259.5319904537077</v>
          </cell>
        </row>
        <row r="1160">
          <cell r="CZ1160">
            <v>5720.3707117233944</v>
          </cell>
        </row>
        <row r="1161">
          <cell r="CZ1161">
            <v>27393.020502554671</v>
          </cell>
        </row>
        <row r="1162">
          <cell r="CZ1162">
            <v>5180.7130974098673</v>
          </cell>
        </row>
        <row r="1163">
          <cell r="CZ1163">
            <v>22371.182606798706</v>
          </cell>
        </row>
        <row r="1164">
          <cell r="CZ1164">
            <v>3554.1687539136988</v>
          </cell>
        </row>
        <row r="1165">
          <cell r="CZ1165">
            <v>3051986.0505774072</v>
          </cell>
        </row>
        <row r="1166">
          <cell r="CZ1166">
            <v>1681602.9075747076</v>
          </cell>
        </row>
        <row r="1167">
          <cell r="CZ1167">
            <v>347575.83548353036</v>
          </cell>
        </row>
        <row r="1168">
          <cell r="CZ1168">
            <v>384622.03643241333</v>
          </cell>
        </row>
        <row r="1169">
          <cell r="CZ1169">
            <v>282629.10583570792</v>
          </cell>
        </row>
        <row r="1170">
          <cell r="CZ1170">
            <v>140112.3584869316</v>
          </cell>
        </row>
        <row r="1171">
          <cell r="CZ1171">
            <v>557390.64302301174</v>
          </cell>
        </row>
        <row r="1172">
          <cell r="CZ1172">
            <v>0</v>
          </cell>
        </row>
        <row r="1173">
          <cell r="CZ1173">
            <v>1079.3152286270556</v>
          </cell>
        </row>
        <row r="1174">
          <cell r="CZ1174">
            <v>6040.1283661225079</v>
          </cell>
        </row>
        <row r="1175">
          <cell r="CZ1175">
            <v>1375.0190366703623</v>
          </cell>
        </row>
        <row r="1176">
          <cell r="CZ1176">
            <v>6358.0298590763241</v>
          </cell>
        </row>
        <row r="1177">
          <cell r="CZ1177">
            <v>1532.7352751252827</v>
          </cell>
        </row>
        <row r="1178">
          <cell r="CZ1178">
            <v>9934.4216548067561</v>
          </cell>
        </row>
        <row r="1179">
          <cell r="CZ1179">
            <v>10927.863820287432</v>
          </cell>
        </row>
        <row r="1180">
          <cell r="CZ1180">
            <v>1590.8761329305137</v>
          </cell>
        </row>
        <row r="1181">
          <cell r="CZ1181">
            <v>1859.3400000000001</v>
          </cell>
        </row>
        <row r="1182">
          <cell r="CZ1182">
            <v>15299.009348402406</v>
          </cell>
        </row>
        <row r="1183">
          <cell r="CZ1183">
            <v>15895.07464769081</v>
          </cell>
        </row>
        <row r="1184">
          <cell r="CZ1184">
            <v>2306.7000000000003</v>
          </cell>
        </row>
        <row r="1185">
          <cell r="CZ1185">
            <v>2306.7000000000003</v>
          </cell>
        </row>
        <row r="1186">
          <cell r="CZ1186">
            <v>16878.58239151668</v>
          </cell>
        </row>
        <row r="1187">
          <cell r="CZ1187">
            <v>2393.3534743202417</v>
          </cell>
        </row>
        <row r="1188">
          <cell r="CZ1188">
            <v>4414.2775923608142</v>
          </cell>
        </row>
        <row r="1189">
          <cell r="CZ1189">
            <v>4463.1474127271276</v>
          </cell>
        </row>
        <row r="1190">
          <cell r="CZ1190">
            <v>0</v>
          </cell>
        </row>
        <row r="1191">
          <cell r="CZ1191">
            <v>30498.674480256741</v>
          </cell>
        </row>
        <row r="1192">
          <cell r="CZ1192">
            <v>136366.60873088834</v>
          </cell>
        </row>
        <row r="1193">
          <cell r="CZ1193">
            <v>4913.9700000000012</v>
          </cell>
        </row>
        <row r="1194">
          <cell r="CZ1194">
            <v>155335.48826752941</v>
          </cell>
        </row>
        <row r="1195">
          <cell r="CZ1195">
            <v>35366.541091112056</v>
          </cell>
        </row>
        <row r="1196">
          <cell r="CZ1196">
            <v>36757.360122785001</v>
          </cell>
        </row>
        <row r="1197">
          <cell r="CZ1197">
            <v>5592.0000000000009</v>
          </cell>
        </row>
        <row r="1198">
          <cell r="CZ1198">
            <v>43711.455281149727</v>
          </cell>
        </row>
        <row r="1199">
          <cell r="CZ1199">
            <v>46691.781777591757</v>
          </cell>
        </row>
        <row r="1200">
          <cell r="CZ1200">
            <v>6570.6000000000013</v>
          </cell>
        </row>
        <row r="1201">
          <cell r="CZ1201">
            <v>6570.6000000000013</v>
          </cell>
        </row>
        <row r="1202">
          <cell r="CZ1202">
            <v>50665.55043951446</v>
          </cell>
        </row>
        <row r="1203">
          <cell r="CZ1203">
            <v>7255.6200000000017</v>
          </cell>
        </row>
        <row r="1204">
          <cell r="CZ1204">
            <v>7255.6200000000017</v>
          </cell>
        </row>
        <row r="1205">
          <cell r="CZ1205">
            <v>7965.804000000001</v>
          </cell>
        </row>
        <row r="1206">
          <cell r="CZ1206">
            <v>8388</v>
          </cell>
        </row>
        <row r="1207">
          <cell r="CZ1207">
            <v>0</v>
          </cell>
        </row>
        <row r="1208">
          <cell r="CZ1208">
            <v>14638.288284087808</v>
          </cell>
        </row>
        <row r="1209">
          <cell r="CZ1209">
            <v>10247.34</v>
          </cell>
        </row>
        <row r="1210">
          <cell r="CZ1210">
            <v>19579.303044590772</v>
          </cell>
        </row>
        <row r="1211">
          <cell r="CZ1211">
            <v>310670.88860932743</v>
          </cell>
        </row>
        <row r="1212">
          <cell r="CZ1212">
            <v>11114.100000000002</v>
          </cell>
        </row>
        <row r="1213">
          <cell r="CZ1213">
            <v>387792.54357846372</v>
          </cell>
        </row>
        <row r="1214">
          <cell r="CZ1214">
            <v>479921.17507224838</v>
          </cell>
        </row>
        <row r="1215">
          <cell r="CZ1215">
            <v>16188.840000000002</v>
          </cell>
        </row>
        <row r="1216">
          <cell r="CZ1216">
            <v>125845.58528159396</v>
          </cell>
        </row>
        <row r="1217">
          <cell r="CZ1217">
            <v>0</v>
          </cell>
        </row>
        <row r="1218">
          <cell r="CZ1218">
            <v>28384.992000000002</v>
          </cell>
        </row>
        <row r="1219">
          <cell r="CZ1219">
            <v>1043127.8505738849</v>
          </cell>
        </row>
        <row r="1220">
          <cell r="CZ1220">
            <v>37144.01981021239</v>
          </cell>
        </row>
        <row r="1221">
          <cell r="CZ1221">
            <v>38559.015288000002</v>
          </cell>
        </row>
        <row r="1222">
          <cell r="CZ1222">
            <v>1401797.1827844547</v>
          </cell>
        </row>
        <row r="1223">
          <cell r="CZ1223">
            <v>0</v>
          </cell>
        </row>
        <row r="1224">
          <cell r="CZ1224">
            <v>89532.887371402292</v>
          </cell>
        </row>
        <row r="1225">
          <cell r="CZ1225">
            <v>134160.5407672631</v>
          </cell>
        </row>
        <row r="1226">
          <cell r="CZ1226">
            <v>0</v>
          </cell>
        </row>
        <row r="1227">
          <cell r="CZ1227">
            <v>16331.117824773413</v>
          </cell>
        </row>
        <row r="1228">
          <cell r="CZ1228">
            <v>6497.7913716012081</v>
          </cell>
        </row>
        <row r="1229">
          <cell r="CZ1229">
            <v>8813.1722054380662</v>
          </cell>
        </row>
        <row r="1230">
          <cell r="CZ1230">
            <v>15351.033945619336</v>
          </cell>
        </row>
        <row r="1231">
          <cell r="CZ1231">
            <v>15351.033945619336</v>
          </cell>
        </row>
        <row r="1232">
          <cell r="CZ1232">
            <v>5941.1480362537768</v>
          </cell>
        </row>
        <row r="1233">
          <cell r="CZ1233">
            <v>5631.4199395770402</v>
          </cell>
        </row>
        <row r="1234">
          <cell r="CZ1234">
            <v>7461.6314199395765</v>
          </cell>
        </row>
        <row r="1235">
          <cell r="CZ1235">
            <v>14484.662513595165</v>
          </cell>
        </row>
        <row r="1236">
          <cell r="CZ1236">
            <v>2731.2386706948641</v>
          </cell>
        </row>
        <row r="1237">
          <cell r="CZ1237">
            <v>1858.368580060423</v>
          </cell>
        </row>
        <row r="1238">
          <cell r="CZ1238">
            <v>5710.2598187311178</v>
          </cell>
        </row>
        <row r="1239">
          <cell r="CZ1239">
            <v>985.49848942598192</v>
          </cell>
        </row>
        <row r="1240">
          <cell r="CZ1240">
            <v>3097.2809667673714</v>
          </cell>
        </row>
        <row r="1241">
          <cell r="CZ1241">
            <v>227438.97280966767</v>
          </cell>
        </row>
        <row r="1242">
          <cell r="CZ1242">
            <v>284386.70694864047</v>
          </cell>
        </row>
        <row r="1243">
          <cell r="CZ1243">
            <v>15486.404833836858</v>
          </cell>
        </row>
        <row r="1244">
          <cell r="CZ1244">
            <v>6937.4862944162451</v>
          </cell>
        </row>
        <row r="1245">
          <cell r="CZ1245">
            <v>11365.669035532997</v>
          </cell>
        </row>
        <row r="1246">
          <cell r="CZ1246">
            <v>11365.669035532997</v>
          </cell>
        </row>
        <row r="1247">
          <cell r="CZ1247">
            <v>6878.443857868021</v>
          </cell>
        </row>
        <row r="1248">
          <cell r="CZ1248">
            <v>7513.1500507614228</v>
          </cell>
        </row>
        <row r="1249">
          <cell r="CZ1249">
            <v>11513.275126903556</v>
          </cell>
        </row>
        <row r="1250">
          <cell r="CZ1250">
            <v>36958.294416243662</v>
          </cell>
        </row>
        <row r="1251">
          <cell r="CZ1251">
            <v>26656.383064192178</v>
          </cell>
        </row>
        <row r="1252">
          <cell r="CZ1252">
            <v>32033.4217080421</v>
          </cell>
        </row>
        <row r="1253">
          <cell r="CZ1253">
            <v>19952.616220276796</v>
          </cell>
        </row>
        <row r="1254">
          <cell r="CZ1254">
            <v>17865.711767935052</v>
          </cell>
        </row>
        <row r="1255">
          <cell r="CZ1255">
            <v>20990.43542191814</v>
          </cell>
        </row>
        <row r="1256">
          <cell r="CZ1256">
            <v>19001.007982235027</v>
          </cell>
        </row>
        <row r="1257">
          <cell r="CZ1257">
            <v>45265.061974516786</v>
          </cell>
        </row>
        <row r="1258">
          <cell r="CZ1258">
            <v>93962.901967582584</v>
          </cell>
        </row>
        <row r="1259">
          <cell r="CZ1259">
            <v>23670.299037878136</v>
          </cell>
        </row>
        <row r="1260">
          <cell r="CZ1260">
            <v>43849.354251538542</v>
          </cell>
        </row>
        <row r="1261">
          <cell r="CZ1261">
            <v>11047.949206899544</v>
          </cell>
        </row>
        <row r="1262">
          <cell r="CZ1262">
            <v>31650.88151165815</v>
          </cell>
        </row>
        <row r="1263">
          <cell r="CZ1263">
            <v>14458.048253510986</v>
          </cell>
        </row>
        <row r="1264">
          <cell r="CZ1264">
            <v>62537.80508080958</v>
          </cell>
        </row>
        <row r="1265">
          <cell r="CZ1265">
            <v>49160.196044569711</v>
          </cell>
        </row>
        <row r="1266">
          <cell r="CZ1266">
            <v>117469.11452150547</v>
          </cell>
        </row>
        <row r="1267">
          <cell r="CZ1267">
            <v>117469.11452150547</v>
          </cell>
        </row>
        <row r="1268">
          <cell r="CZ1268">
            <v>118680.13632069626</v>
          </cell>
        </row>
        <row r="1269">
          <cell r="CZ1269">
            <v>129978.53392122975</v>
          </cell>
        </row>
        <row r="1270">
          <cell r="CZ1270">
            <v>340008.9513642586</v>
          </cell>
        </row>
        <row r="1271">
          <cell r="CZ1271">
            <v>420030.24834519206</v>
          </cell>
        </row>
        <row r="1272">
          <cell r="CZ1272">
            <v>884885.73527736217</v>
          </cell>
        </row>
        <row r="1273">
          <cell r="CZ1273">
            <v>786563.23773410136</v>
          </cell>
        </row>
        <row r="1274">
          <cell r="CZ1274">
            <v>3604753.8578390745</v>
          </cell>
        </row>
        <row r="1275">
          <cell r="CZ1275">
            <v>1443713.1218138558</v>
          </cell>
        </row>
        <row r="1276">
          <cell r="CZ1276">
            <v>2168.7072380266477</v>
          </cell>
        </row>
        <row r="1277">
          <cell r="CZ1277">
            <v>4811.6384587684561</v>
          </cell>
        </row>
        <row r="1278">
          <cell r="CZ1278">
            <v>6506.1217140799436</v>
          </cell>
        </row>
        <row r="1279">
          <cell r="CZ1279">
            <v>3706.6821209938789</v>
          </cell>
        </row>
        <row r="1280">
          <cell r="CZ1280">
            <v>1033.2426395939087</v>
          </cell>
        </row>
        <row r="1281">
          <cell r="CZ1281">
            <v>2870.3707614213204</v>
          </cell>
        </row>
        <row r="1282">
          <cell r="CZ1282">
            <v>20310.598172588838</v>
          </cell>
        </row>
        <row r="1283">
          <cell r="CZ1283">
            <v>68784.438578680216</v>
          </cell>
        </row>
        <row r="1284">
          <cell r="CZ1284">
            <v>1987.0050761421323</v>
          </cell>
        </row>
        <row r="1285">
          <cell r="CZ1285">
            <v>7025.4822335025392</v>
          </cell>
        </row>
        <row r="1286">
          <cell r="CZ1286">
            <v>49903.916345177677</v>
          </cell>
        </row>
        <row r="1287">
          <cell r="CZ1287">
            <v>7244.0527918781736</v>
          </cell>
        </row>
        <row r="1288">
          <cell r="CZ1288">
            <v>7244.0527918781736</v>
          </cell>
        </row>
        <row r="1289">
          <cell r="CZ1289">
            <v>7244.6205076142151</v>
          </cell>
        </row>
        <row r="1290">
          <cell r="CZ1290">
            <v>1305.7461928934013</v>
          </cell>
        </row>
        <row r="1291">
          <cell r="CZ1291">
            <v>17911.949685534593</v>
          </cell>
        </row>
        <row r="1292">
          <cell r="CZ1292">
            <v>24181.132075471702</v>
          </cell>
        </row>
        <row r="1293">
          <cell r="CZ1293">
            <v>31704.150943396231</v>
          </cell>
        </row>
        <row r="1294">
          <cell r="CZ1294">
            <v>73349.433962264156</v>
          </cell>
        </row>
        <row r="1295">
          <cell r="CZ1295">
            <v>6269.1823899371075</v>
          </cell>
        </row>
        <row r="1296">
          <cell r="CZ1296">
            <v>6269.1823899371075</v>
          </cell>
        </row>
        <row r="1297">
          <cell r="CZ1297">
            <v>8366.2418113207568</v>
          </cell>
        </row>
        <row r="1298">
          <cell r="CZ1298">
            <v>5015.3459119496865</v>
          </cell>
        </row>
        <row r="1299">
          <cell r="CZ1299">
            <v>17052.176100628934</v>
          </cell>
        </row>
        <row r="1300">
          <cell r="CZ1300">
            <v>0</v>
          </cell>
        </row>
        <row r="1301">
          <cell r="CZ1301">
            <v>0</v>
          </cell>
        </row>
        <row r="1302">
          <cell r="CZ1302">
            <v>325620.24255418609</v>
          </cell>
        </row>
        <row r="1303">
          <cell r="CZ1303">
            <v>30332.489546528261</v>
          </cell>
        </row>
        <row r="1304">
          <cell r="CZ1304">
            <v>499586.8623963354</v>
          </cell>
        </row>
        <row r="1305">
          <cell r="CZ1305">
            <v>284095.9384278307</v>
          </cell>
        </row>
        <row r="1306">
          <cell r="CZ1306">
            <v>1951.8365142239829</v>
          </cell>
        </row>
        <row r="1307">
          <cell r="CZ1307">
            <v>3467.039971191934</v>
          </cell>
        </row>
        <row r="1308">
          <cell r="CZ1308">
            <v>250.60616972752373</v>
          </cell>
        </row>
        <row r="1309">
          <cell r="CZ1309">
            <v>7426.6174528868096</v>
          </cell>
        </row>
        <row r="1310">
          <cell r="CZ1310">
            <v>20369.640609137059</v>
          </cell>
        </row>
        <row r="1311">
          <cell r="CZ1311">
            <v>87729.112690355338</v>
          </cell>
        </row>
        <row r="1312">
          <cell r="CZ1312">
            <v>13625.177664974621</v>
          </cell>
        </row>
        <row r="1313">
          <cell r="CZ1313">
            <v>13625.177664974621</v>
          </cell>
        </row>
        <row r="1314">
          <cell r="CZ1314">
            <v>17195.471698113211</v>
          </cell>
        </row>
        <row r="1315">
          <cell r="CZ1315">
            <v>64404.206289308189</v>
          </cell>
        </row>
        <row r="1316">
          <cell r="CZ1316">
            <v>25076.72955974843</v>
          </cell>
        </row>
        <row r="1317">
          <cell r="CZ1317">
            <v>1791.1949685534594</v>
          </cell>
        </row>
        <row r="1318">
          <cell r="CZ1318">
            <v>445026611.28160548</v>
          </cell>
        </row>
        <row r="1319">
          <cell r="CZ1319">
            <v>447320562.88614988</v>
          </cell>
        </row>
        <row r="1320">
          <cell r="CZ1320">
            <v>136991633.96226487</v>
          </cell>
        </row>
        <row r="1321">
          <cell r="CZ1321">
            <v>141635217.89767715</v>
          </cell>
        </row>
        <row r="1322">
          <cell r="CZ1322">
            <v>150778929.90886301</v>
          </cell>
        </row>
        <row r="1323">
          <cell r="CZ1323">
            <v>211991.99704811524</v>
          </cell>
        </row>
        <row r="1324">
          <cell r="CZ1324">
            <v>166693.0540703485</v>
          </cell>
        </row>
        <row r="1325">
          <cell r="CZ1325">
            <v>464320.99358365656</v>
          </cell>
        </row>
        <row r="1326">
          <cell r="CZ1326">
            <v>148622.49094619293</v>
          </cell>
        </row>
        <row r="1327">
          <cell r="CZ1327">
            <v>29283.750051341805</v>
          </cell>
        </row>
        <row r="1328">
          <cell r="CZ1328">
            <v>8748.7146275194664</v>
          </cell>
        </row>
        <row r="1329">
          <cell r="CZ1329">
            <v>14617.086809254393</v>
          </cell>
        </row>
        <row r="1330">
          <cell r="CZ1330">
            <v>7422.6572109351964</v>
          </cell>
        </row>
        <row r="1331">
          <cell r="CZ1331">
            <v>6729.7787176022957</v>
          </cell>
        </row>
        <row r="1332">
          <cell r="CZ1332">
            <v>11575.224901403511</v>
          </cell>
        </row>
        <row r="1333">
          <cell r="CZ1333">
            <v>6433.6788257847002</v>
          </cell>
        </row>
        <row r="1334">
          <cell r="CZ1334">
            <v>7654.6548986004373</v>
          </cell>
        </row>
        <row r="1335">
          <cell r="CZ1335">
            <v>13890.283649503112</v>
          </cell>
        </row>
        <row r="1336">
          <cell r="CZ1336">
            <v>22181.378923138644</v>
          </cell>
        </row>
        <row r="1337">
          <cell r="CZ1337">
            <v>2288.1197157845172</v>
          </cell>
        </row>
        <row r="1338">
          <cell r="CZ1338">
            <v>3230.297455867475</v>
          </cell>
        </row>
        <row r="1339">
          <cell r="CZ1339">
            <v>1345.9649220663928</v>
          </cell>
        </row>
        <row r="1340">
          <cell r="CZ1340">
            <v>4845.446183801213</v>
          </cell>
        </row>
        <row r="1341">
          <cell r="CZ1341">
            <v>21025.088652789877</v>
          </cell>
        </row>
        <row r="1342">
          <cell r="CZ1342">
            <v>22301.709660328004</v>
          </cell>
        </row>
        <row r="1343">
          <cell r="CZ1343">
            <v>42360.182694486735</v>
          </cell>
        </row>
        <row r="1344">
          <cell r="CZ1344">
            <v>31255.817199476365</v>
          </cell>
        </row>
        <row r="1345">
          <cell r="CZ1345">
            <v>732200.58074116404</v>
          </cell>
        </row>
        <row r="1346">
          <cell r="CZ1346">
            <v>716248.29085495044</v>
          </cell>
        </row>
        <row r="1347">
          <cell r="CZ1347">
            <v>141330.51600173587</v>
          </cell>
        </row>
        <row r="1348">
          <cell r="CZ1348">
            <v>25314.750933947416</v>
          </cell>
        </row>
        <row r="1349">
          <cell r="CZ1349">
            <v>30472.474196774168</v>
          </cell>
        </row>
        <row r="1350">
          <cell r="CZ1350">
            <v>57071.257814101082</v>
          </cell>
        </row>
        <row r="1351">
          <cell r="CZ1351">
            <v>57178.945104266924</v>
          </cell>
        </row>
        <row r="1352">
          <cell r="CZ1352">
            <v>18728.983602043132</v>
          </cell>
        </row>
        <row r="1353">
          <cell r="CZ1353">
            <v>21656.45788119666</v>
          </cell>
        </row>
        <row r="1354">
          <cell r="CZ1354">
            <v>50909.470465234146</v>
          </cell>
        </row>
        <row r="1355">
          <cell r="CZ1355">
            <v>7661.1946125781196</v>
          </cell>
        </row>
        <row r="1356">
          <cell r="CZ1356">
            <v>39867.243726194174</v>
          </cell>
        </row>
        <row r="1357">
          <cell r="CZ1357">
            <v>6998.9854698344752</v>
          </cell>
        </row>
        <row r="1358">
          <cell r="CZ1358">
            <v>5626.1044618178303</v>
          </cell>
        </row>
        <row r="1359">
          <cell r="CZ1359">
            <v>3176.4652839669729</v>
          </cell>
        </row>
        <row r="1360">
          <cell r="CZ1360">
            <v>11715.220673255582</v>
          </cell>
        </row>
        <row r="1361">
          <cell r="CZ1361">
            <v>40521.375748516257</v>
          </cell>
        </row>
        <row r="1362">
          <cell r="CZ1362">
            <v>15563.601412290973</v>
          </cell>
        </row>
        <row r="1363">
          <cell r="CZ1363">
            <v>49828.214807892473</v>
          </cell>
        </row>
        <row r="1364">
          <cell r="CZ1364">
            <v>708585.26053318544</v>
          </cell>
        </row>
        <row r="1365">
          <cell r="CZ1365">
            <v>330973.50173589122</v>
          </cell>
        </row>
        <row r="1366">
          <cell r="CZ1366">
            <v>14081.601616387054</v>
          </cell>
        </row>
        <row r="1367">
          <cell r="CZ1367">
            <v>2760.2339086294423</v>
          </cell>
        </row>
        <row r="1368">
          <cell r="CZ1368">
            <v>159918.91361350458</v>
          </cell>
        </row>
        <row r="1369">
          <cell r="CZ1369">
            <v>24474835.512688484</v>
          </cell>
        </row>
        <row r="1370">
          <cell r="CZ1370">
            <v>7552.3700680272132</v>
          </cell>
        </row>
        <row r="1371">
          <cell r="CZ1371">
            <v>521.30007558579007</v>
          </cell>
        </row>
        <row r="1372">
          <cell r="CZ1372">
            <v>0</v>
          </cell>
        </row>
        <row r="1373">
          <cell r="CZ1373">
            <v>37789.257660462827</v>
          </cell>
        </row>
        <row r="1374">
          <cell r="CZ1374">
            <v>47026.631755242626</v>
          </cell>
        </row>
        <row r="1375">
          <cell r="CZ1375">
            <v>52904.960724647957</v>
          </cell>
        </row>
        <row r="1376">
          <cell r="CZ1376">
            <v>225281.07942348981</v>
          </cell>
        </row>
        <row r="1377">
          <cell r="CZ1377">
            <v>12260.514707616829</v>
          </cell>
        </row>
        <row r="1378">
          <cell r="CZ1378">
            <v>24521.029415233657</v>
          </cell>
        </row>
        <row r="1379">
          <cell r="CZ1379">
            <v>22125.665910808773</v>
          </cell>
        </row>
        <row r="1380">
          <cell r="CZ1380">
            <v>6916.1021919879086</v>
          </cell>
        </row>
        <row r="1381">
          <cell r="CZ1381">
            <v>1649.9831324562213</v>
          </cell>
        </row>
        <row r="1382">
          <cell r="CZ1382">
            <v>249424.97698278225</v>
          </cell>
        </row>
        <row r="1383">
          <cell r="CZ1383">
            <v>21393.027966742258</v>
          </cell>
        </row>
        <row r="1384">
          <cell r="CZ1384">
            <v>15150.973038001563</v>
          </cell>
        </row>
        <row r="1385">
          <cell r="CZ1385">
            <v>5874.9699242799543</v>
          </cell>
        </row>
        <row r="1386">
          <cell r="CZ1386">
            <v>24856.933927771104</v>
          </cell>
        </row>
        <row r="1387">
          <cell r="CZ1387">
            <v>40308.541504493682</v>
          </cell>
        </row>
        <row r="1388">
          <cell r="CZ1388">
            <v>28194.145259830642</v>
          </cell>
        </row>
        <row r="1389">
          <cell r="CZ1389">
            <v>13916.523954426444</v>
          </cell>
        </row>
        <row r="1390">
          <cell r="CZ1390">
            <v>7574.646757719438</v>
          </cell>
        </row>
        <row r="1391">
          <cell r="CZ1391">
            <v>15495.275163352446</v>
          </cell>
        </row>
        <row r="1392">
          <cell r="CZ1392">
            <v>732.63794406651573</v>
          </cell>
        </row>
        <row r="1393">
          <cell r="CZ1393">
            <v>0</v>
          </cell>
        </row>
        <row r="1394">
          <cell r="CZ1394">
            <v>32750.689972401116</v>
          </cell>
        </row>
        <row r="1395">
          <cell r="CZ1395">
            <v>61239.297336816489</v>
          </cell>
        </row>
        <row r="1396">
          <cell r="CZ1396">
            <v>65957.503674323452</v>
          </cell>
        </row>
        <row r="1397">
          <cell r="CZ1397">
            <v>26319.781984927773</v>
          </cell>
        </row>
        <row r="1398">
          <cell r="CZ1398">
            <v>60737.958426756384</v>
          </cell>
        </row>
        <row r="1399">
          <cell r="CZ1399">
            <v>60737.958426756384</v>
          </cell>
        </row>
        <row r="1400">
          <cell r="CZ1400">
            <v>60737.958426756384</v>
          </cell>
        </row>
        <row r="1401">
          <cell r="CZ1401">
            <v>60737.958426756384</v>
          </cell>
        </row>
        <row r="1402">
          <cell r="CZ1402">
            <v>1574.4180407142694</v>
          </cell>
        </row>
        <row r="1403">
          <cell r="CZ1403">
            <v>208611.89592834222</v>
          </cell>
        </row>
        <row r="1404">
          <cell r="CZ1404">
            <v>28551.883565683023</v>
          </cell>
        </row>
        <row r="1405">
          <cell r="CZ1405">
            <v>3989.5114545956394</v>
          </cell>
        </row>
        <row r="1406">
          <cell r="CZ1406">
            <v>26528.058877644904</v>
          </cell>
        </row>
        <row r="1407">
          <cell r="CZ1407">
            <v>17436.360711375262</v>
          </cell>
        </row>
        <row r="1408">
          <cell r="CZ1408">
            <v>23078.095238095248</v>
          </cell>
        </row>
        <row r="1409">
          <cell r="CZ1409">
            <v>0</v>
          </cell>
        </row>
        <row r="1410">
          <cell r="CZ1410">
            <v>1428.3436072009081</v>
          </cell>
        </row>
        <row r="1411">
          <cell r="CZ1411">
            <v>14937.111032481784</v>
          </cell>
        </row>
        <row r="1412">
          <cell r="CZ1412">
            <v>9653.6326555647574</v>
          </cell>
        </row>
        <row r="1413">
          <cell r="CZ1413">
            <v>123704.83275908181</v>
          </cell>
        </row>
        <row r="1414">
          <cell r="CZ1414">
            <v>14934.542705971282</v>
          </cell>
        </row>
        <row r="1415">
          <cell r="CZ1415">
            <v>22124719.539350297</v>
          </cell>
        </row>
        <row r="1416">
          <cell r="CZ1416">
            <v>8908.8773998488305</v>
          </cell>
        </row>
        <row r="1417">
          <cell r="CZ1417">
            <v>8908.8773998488305</v>
          </cell>
        </row>
        <row r="1418">
          <cell r="CZ1418">
            <v>560187.93876347528</v>
          </cell>
        </row>
        <row r="1419">
          <cell r="CZ1419">
            <v>36680.77276908925</v>
          </cell>
        </row>
        <row r="1420">
          <cell r="CZ1420">
            <v>32246.833203594946</v>
          </cell>
        </row>
        <row r="1421">
          <cell r="CZ1421">
            <v>12378.081287004936</v>
          </cell>
        </row>
        <row r="1422">
          <cell r="CZ1422">
            <v>12378.081287004936</v>
          </cell>
        </row>
        <row r="1423">
          <cell r="CZ1423">
            <v>20689.695540438406</v>
          </cell>
        </row>
        <row r="1424">
          <cell r="CZ1424">
            <v>2282.4489795918375</v>
          </cell>
        </row>
        <row r="1425">
          <cell r="CZ1425">
            <v>2282.4489795918375</v>
          </cell>
        </row>
        <row r="1426">
          <cell r="CZ1426">
            <v>2282.4489795918375</v>
          </cell>
        </row>
        <row r="1427">
          <cell r="CZ1427">
            <v>9469.7351280937928</v>
          </cell>
        </row>
        <row r="1428">
          <cell r="CZ1428">
            <v>12000.048354320455</v>
          </cell>
        </row>
        <row r="1429">
          <cell r="CZ1429">
            <v>9973.7786364890981</v>
          </cell>
        </row>
        <row r="1430">
          <cell r="CZ1430">
            <v>3601.3960192596687</v>
          </cell>
        </row>
        <row r="1431">
          <cell r="CZ1431">
            <v>16622.964394148497</v>
          </cell>
        </row>
        <row r="1432">
          <cell r="CZ1432">
            <v>2770.4940656914164</v>
          </cell>
        </row>
        <row r="1433">
          <cell r="CZ1433">
            <v>174132.8992994127</v>
          </cell>
        </row>
        <row r="1434">
          <cell r="CZ1434">
            <v>14549886.608209606</v>
          </cell>
        </row>
        <row r="1435">
          <cell r="CZ1435">
            <v>28538041.889335461</v>
          </cell>
        </row>
        <row r="1436">
          <cell r="CZ1436">
            <v>27301043.608336445</v>
          </cell>
        </row>
        <row r="1437">
          <cell r="CZ1437">
            <v>140486193.47394246</v>
          </cell>
        </row>
        <row r="1438">
          <cell r="CZ1438">
            <v>5681264.4344337489</v>
          </cell>
        </row>
        <row r="1439">
          <cell r="CZ1439">
            <v>69525000.955898315</v>
          </cell>
        </row>
        <row r="1440">
          <cell r="CZ1440">
            <v>1965154.8089515478</v>
          </cell>
        </row>
        <row r="1441">
          <cell r="CZ1441">
            <v>39727979.988212377</v>
          </cell>
        </row>
        <row r="1442">
          <cell r="CZ1442">
            <v>409334411.83420956</v>
          </cell>
        </row>
        <row r="1443">
          <cell r="CZ1443">
            <v>17272.796873643078</v>
          </cell>
        </row>
        <row r="1444">
          <cell r="CZ1444">
            <v>2647.4465653495449</v>
          </cell>
        </row>
        <row r="1445">
          <cell r="CZ1445">
            <v>1588.2931133304392</v>
          </cell>
        </row>
        <row r="1446">
          <cell r="CZ1446">
            <v>2070.2297872340432</v>
          </cell>
        </row>
        <row r="1447">
          <cell r="CZ1447">
            <v>4568.1236370531915</v>
          </cell>
        </row>
        <row r="1448">
          <cell r="CZ1448">
            <v>12969.749231437259</v>
          </cell>
        </row>
        <row r="1449">
          <cell r="CZ1449">
            <v>514168.10422939097</v>
          </cell>
        </row>
        <row r="1450">
          <cell r="CZ1450">
            <v>0</v>
          </cell>
        </row>
        <row r="1451">
          <cell r="CZ1451">
            <v>522255161.55993932</v>
          </cell>
        </row>
        <row r="1452">
          <cell r="CZ1452">
            <v>346319.94055090728</v>
          </cell>
        </row>
        <row r="1453">
          <cell r="CZ1453">
            <v>6711011.9048787402</v>
          </cell>
        </row>
        <row r="1454">
          <cell r="CZ1454">
            <v>61580609.575660661</v>
          </cell>
        </row>
        <row r="1455">
          <cell r="CZ1455">
            <v>56304234.601682663</v>
          </cell>
        </row>
        <row r="1456">
          <cell r="CZ1456">
            <v>5369588.8194357734</v>
          </cell>
        </row>
        <row r="1457">
          <cell r="CZ1457">
            <v>21968681.335718524</v>
          </cell>
        </row>
        <row r="1458">
          <cell r="CZ1458">
            <v>25885638.207322389</v>
          </cell>
        </row>
        <row r="1459">
          <cell r="CZ1459">
            <v>37285271.425883472</v>
          </cell>
        </row>
        <row r="1460">
          <cell r="CZ1460">
            <v>93453469.558097214</v>
          </cell>
        </row>
        <row r="1461">
          <cell r="CZ1461">
            <v>3156016.5284920195</v>
          </cell>
        </row>
        <row r="1462">
          <cell r="CZ1462">
            <v>32550907.176373955</v>
          </cell>
        </row>
        <row r="1463">
          <cell r="CZ1463">
            <v>23027019.18574303</v>
          </cell>
        </row>
        <row r="1464">
          <cell r="CZ1464">
            <v>18452159.252680443</v>
          </cell>
        </row>
        <row r="1465">
          <cell r="CZ1465">
            <v>3259481.7934203031</v>
          </cell>
        </row>
        <row r="1466">
          <cell r="CZ1466">
            <v>1455125.800634064</v>
          </cell>
        </row>
        <row r="1467">
          <cell r="CZ1467">
            <v>7275629.0031703189</v>
          </cell>
        </row>
        <row r="1468">
          <cell r="CZ1468">
            <v>2910251.601268128</v>
          </cell>
        </row>
        <row r="1469">
          <cell r="CZ1469">
            <v>2910251.601268128</v>
          </cell>
        </row>
        <row r="1470">
          <cell r="CZ1470">
            <v>3566804.3625142174</v>
          </cell>
        </row>
        <row r="1471">
          <cell r="CZ1471">
            <v>3566804.3625142174</v>
          </cell>
        </row>
        <row r="1472">
          <cell r="CZ1472">
            <v>8730754.8038043845</v>
          </cell>
        </row>
        <row r="1473">
          <cell r="CZ1473">
            <v>18420728.535386745</v>
          </cell>
        </row>
        <row r="1474">
          <cell r="CZ1474">
            <v>1455125.800634064</v>
          </cell>
        </row>
        <row r="1475">
          <cell r="CZ1475">
            <v>24567179.917265031</v>
          </cell>
        </row>
        <row r="1476">
          <cell r="CZ1476">
            <v>7275629.0031703189</v>
          </cell>
        </row>
        <row r="1477">
          <cell r="CZ1477">
            <v>7275629.0031703189</v>
          </cell>
        </row>
        <row r="1478">
          <cell r="CZ1478">
            <v>4726248.6004594406</v>
          </cell>
        </row>
        <row r="1479">
          <cell r="CZ1479">
            <v>8730754.8038043845</v>
          </cell>
        </row>
        <row r="1480">
          <cell r="CZ1480">
            <v>1455125.800634064</v>
          </cell>
        </row>
        <row r="1481">
          <cell r="CZ1481">
            <v>35505069.535471171</v>
          </cell>
        </row>
        <row r="1482">
          <cell r="CZ1482">
            <v>3562147.9599521887</v>
          </cell>
        </row>
        <row r="1483">
          <cell r="CZ1483">
            <v>3562147.9599521887</v>
          </cell>
        </row>
        <row r="1484">
          <cell r="CZ1484">
            <v>2398047.3194449372</v>
          </cell>
        </row>
        <row r="1485">
          <cell r="CZ1485">
            <v>1396920.7686087014</v>
          </cell>
        </row>
        <row r="1486">
          <cell r="CZ1486">
            <v>2328201.281014503</v>
          </cell>
        </row>
        <row r="1487">
          <cell r="CZ1487">
            <v>1455125.800634064</v>
          </cell>
        </row>
        <row r="1488">
          <cell r="CZ1488">
            <v>18690799.883984424</v>
          </cell>
        </row>
        <row r="1489">
          <cell r="CZ1489">
            <v>1396920.7686087014</v>
          </cell>
        </row>
        <row r="1490">
          <cell r="CZ1490">
            <v>2910251.601268128</v>
          </cell>
        </row>
        <row r="1491">
          <cell r="CZ1491">
            <v>5218501.9781940458</v>
          </cell>
        </row>
        <row r="1492">
          <cell r="CZ1492">
            <v>5218501.9781940458</v>
          </cell>
        </row>
        <row r="1493">
          <cell r="CZ1493">
            <v>4097634.2545855246</v>
          </cell>
        </row>
        <row r="1494">
          <cell r="CZ1494">
            <v>2328201.281014503</v>
          </cell>
        </row>
        <row r="1495">
          <cell r="CZ1495">
            <v>1804355.9927862394</v>
          </cell>
        </row>
        <row r="1496">
          <cell r="CZ1496">
            <v>1804355.9927862394</v>
          </cell>
        </row>
        <row r="1497">
          <cell r="CZ1497">
            <v>1804355.9927862394</v>
          </cell>
        </row>
        <row r="1498">
          <cell r="CZ1498">
            <v>1804355.9927862394</v>
          </cell>
        </row>
        <row r="1499">
          <cell r="CZ1499">
            <v>2328201.281014503</v>
          </cell>
        </row>
        <row r="1500">
          <cell r="CZ1500">
            <v>3492301.9215217545</v>
          </cell>
        </row>
        <row r="1501">
          <cell r="CZ1501">
            <v>1396920.7686087014</v>
          </cell>
        </row>
        <row r="1502">
          <cell r="CZ1502">
            <v>1396920.7686087014</v>
          </cell>
        </row>
        <row r="1503">
          <cell r="CZ1503">
            <v>1455125.800634064</v>
          </cell>
        </row>
        <row r="1504">
          <cell r="CZ1504">
            <v>1455125.800634064</v>
          </cell>
        </row>
        <row r="1505">
          <cell r="CZ1505">
            <v>15319564.429075427</v>
          </cell>
        </row>
        <row r="1506">
          <cell r="CZ1506">
            <v>4947427.7221558187</v>
          </cell>
        </row>
        <row r="1507">
          <cell r="CZ1507">
            <v>1920766.0568369646</v>
          </cell>
        </row>
        <row r="1508">
          <cell r="CZ1508">
            <v>8730754.8038043845</v>
          </cell>
        </row>
        <row r="1509">
          <cell r="CZ1509">
            <v>12223056.725326139</v>
          </cell>
        </row>
        <row r="1510">
          <cell r="CZ1510">
            <v>3068569.2883771141</v>
          </cell>
        </row>
        <row r="1511">
          <cell r="CZ1511">
            <v>3068569.2883771141</v>
          </cell>
        </row>
        <row r="1512">
          <cell r="CZ1512">
            <v>1396920.7686087014</v>
          </cell>
        </row>
        <row r="1513">
          <cell r="CZ1513">
            <v>3434096.8894963912</v>
          </cell>
        </row>
        <row r="1514">
          <cell r="CZ1514">
            <v>465640.25620290043</v>
          </cell>
        </row>
        <row r="1515">
          <cell r="CZ1515">
            <v>2619226.4411413148</v>
          </cell>
        </row>
        <row r="1516">
          <cell r="CZ1516">
            <v>349230.19215217535</v>
          </cell>
        </row>
        <row r="1517">
          <cell r="CZ1517">
            <v>291025.16012681287</v>
          </cell>
        </row>
        <row r="1518">
          <cell r="CZ1518">
            <v>4139591.7659206381</v>
          </cell>
        </row>
        <row r="1519">
          <cell r="CZ1519">
            <v>4139591.7659206381</v>
          </cell>
        </row>
        <row r="1520">
          <cell r="CZ1520">
            <v>891604.38035213714</v>
          </cell>
        </row>
        <row r="1521">
          <cell r="CZ1521">
            <v>382116.16300805885</v>
          </cell>
        </row>
        <row r="1522">
          <cell r="CZ1522">
            <v>891604.38035213714</v>
          </cell>
        </row>
        <row r="1523">
          <cell r="CZ1523">
            <v>445802.19017606857</v>
          </cell>
        </row>
        <row r="1524">
          <cell r="CZ1524">
            <v>286587.12225604407</v>
          </cell>
        </row>
        <row r="1525">
          <cell r="CZ1525">
            <v>114634.84890241765</v>
          </cell>
        </row>
        <row r="1526">
          <cell r="CZ1526">
            <v>114634.84890241765</v>
          </cell>
        </row>
        <row r="1527">
          <cell r="CZ1527">
            <v>114634.84890241765</v>
          </cell>
        </row>
        <row r="1528">
          <cell r="CZ1528">
            <v>114634.84890241765</v>
          </cell>
        </row>
        <row r="1529">
          <cell r="CZ1529">
            <v>114634.84890241765</v>
          </cell>
        </row>
        <row r="1530">
          <cell r="CZ1530">
            <v>114634.84890241765</v>
          </cell>
        </row>
        <row r="1531">
          <cell r="CZ1531">
            <v>114634.84890241765</v>
          </cell>
        </row>
        <row r="1532">
          <cell r="CZ1532">
            <v>121003.45161921861</v>
          </cell>
        </row>
        <row r="1533">
          <cell r="CZ1533">
            <v>121003.45161921861</v>
          </cell>
        </row>
        <row r="1534">
          <cell r="CZ1534">
            <v>121003.45161921861</v>
          </cell>
        </row>
        <row r="1535">
          <cell r="CZ1535">
            <v>121003.45161921861</v>
          </cell>
        </row>
        <row r="1536">
          <cell r="CZ1536">
            <v>769750.01495686721</v>
          </cell>
        </row>
        <row r="1537">
          <cell r="CZ1537">
            <v>769750.01495686721</v>
          </cell>
        </row>
        <row r="1538">
          <cell r="CZ1538">
            <v>769750.01495686721</v>
          </cell>
        </row>
        <row r="1539">
          <cell r="CZ1539">
            <v>1539500.0299137344</v>
          </cell>
        </row>
        <row r="1540">
          <cell r="CZ1540">
            <v>1539500.0299137344</v>
          </cell>
        </row>
        <row r="1541">
          <cell r="CZ1541">
            <v>102633.3353275823</v>
          </cell>
        </row>
        <row r="1542">
          <cell r="CZ1542">
            <v>102633.3353275823</v>
          </cell>
        </row>
        <row r="1543">
          <cell r="CZ1543">
            <v>102633.3353275823</v>
          </cell>
        </row>
        <row r="1544">
          <cell r="CZ1544">
            <v>102633.3353275823</v>
          </cell>
        </row>
        <row r="1545">
          <cell r="CZ1545">
            <v>102633.3353275823</v>
          </cell>
        </row>
        <row r="1546">
          <cell r="CZ1546">
            <v>1539500.0299137344</v>
          </cell>
        </row>
        <row r="1547">
          <cell r="CZ1547">
            <v>1539500.0299137344</v>
          </cell>
        </row>
        <row r="1548">
          <cell r="CZ1548">
            <v>1026333.3532758229</v>
          </cell>
        </row>
        <row r="1549">
          <cell r="CZ1549">
            <v>1026333.3532758229</v>
          </cell>
        </row>
        <row r="1550">
          <cell r="CZ1550">
            <v>1026333.3532758229</v>
          </cell>
        </row>
        <row r="1551">
          <cell r="CZ1551">
            <v>1026333.3532758229</v>
          </cell>
        </row>
        <row r="1552">
          <cell r="CZ1552">
            <v>1539500.0299137344</v>
          </cell>
        </row>
        <row r="1553">
          <cell r="CZ1553">
            <v>1539500.0299137344</v>
          </cell>
        </row>
        <row r="1554">
          <cell r="CZ1554">
            <v>1026333.3532758229</v>
          </cell>
        </row>
        <row r="1555">
          <cell r="CZ1555">
            <v>1026333.3532758229</v>
          </cell>
        </row>
        <row r="1556">
          <cell r="CZ1556">
            <v>769750.01495686721</v>
          </cell>
        </row>
        <row r="1557">
          <cell r="CZ1557">
            <v>102633.3353275823</v>
          </cell>
        </row>
        <row r="1558">
          <cell r="CZ1558">
            <v>769750.01495686721</v>
          </cell>
        </row>
        <row r="1559">
          <cell r="CZ1559">
            <v>256583.33831895574</v>
          </cell>
        </row>
        <row r="1560">
          <cell r="CZ1560">
            <v>256583.33831895574</v>
          </cell>
        </row>
        <row r="1561">
          <cell r="CZ1561">
            <v>513166.67663791147</v>
          </cell>
        </row>
        <row r="1562">
          <cell r="CZ1562">
            <v>15395.000299137344</v>
          </cell>
        </row>
        <row r="1563">
          <cell r="CZ1563">
            <v>1539500.0299137344</v>
          </cell>
        </row>
        <row r="1564">
          <cell r="CZ1564">
            <v>102633.3353275823</v>
          </cell>
        </row>
        <row r="1565">
          <cell r="CZ1565">
            <v>769750.01495686721</v>
          </cell>
        </row>
        <row r="1566">
          <cell r="CZ1566">
            <v>76423.232601611759</v>
          </cell>
        </row>
        <row r="1567">
          <cell r="CZ1567">
            <v>76423.232601611759</v>
          </cell>
        </row>
        <row r="1568">
          <cell r="CZ1568">
            <v>1539500.0299137344</v>
          </cell>
        </row>
        <row r="1569">
          <cell r="CZ1569">
            <v>256583.33831895574</v>
          </cell>
        </row>
        <row r="1570">
          <cell r="CZ1570">
            <v>1539500.0299137344</v>
          </cell>
        </row>
        <row r="1571">
          <cell r="CZ1571">
            <v>1026333.3532758229</v>
          </cell>
        </row>
        <row r="1572">
          <cell r="CZ1572">
            <v>256583.33831895574</v>
          </cell>
        </row>
        <row r="1573">
          <cell r="CZ1573">
            <v>513166.67663791147</v>
          </cell>
        </row>
        <row r="1574">
          <cell r="CZ1574">
            <v>18474000.358964812</v>
          </cell>
        </row>
        <row r="1575">
          <cell r="CZ1575">
            <v>15395.000299137344</v>
          </cell>
        </row>
        <row r="1576">
          <cell r="CZ1576">
            <v>615800.01196549367</v>
          </cell>
        </row>
        <row r="1577">
          <cell r="CZ1577">
            <v>22579333.772068102</v>
          </cell>
        </row>
        <row r="1578">
          <cell r="CZ1578">
            <v>82106.668262065839</v>
          </cell>
        </row>
        <row r="1579">
          <cell r="CZ1579">
            <v>615800.01196549367</v>
          </cell>
        </row>
        <row r="1580">
          <cell r="CZ1580">
            <v>513166.67663791147</v>
          </cell>
        </row>
        <row r="1581">
          <cell r="CZ1581">
            <v>513166.67663791147</v>
          </cell>
        </row>
        <row r="1582">
          <cell r="CZ1582">
            <v>153950.00299137342</v>
          </cell>
        </row>
        <row r="1583">
          <cell r="CZ1583">
            <v>30790.000598274688</v>
          </cell>
        </row>
        <row r="1584">
          <cell r="CZ1584">
            <v>2565833.3831895571</v>
          </cell>
        </row>
        <row r="1585">
          <cell r="CZ1585">
            <v>359216.67364653799</v>
          </cell>
        </row>
        <row r="1586">
          <cell r="CZ1586">
            <v>205266.67065516461</v>
          </cell>
        </row>
        <row r="1587">
          <cell r="CZ1587">
            <v>769750.01495686721</v>
          </cell>
        </row>
        <row r="1588">
          <cell r="CZ1588">
            <v>1026333.3532758229</v>
          </cell>
        </row>
        <row r="1589">
          <cell r="CZ1589">
            <v>2052666.7065516459</v>
          </cell>
        </row>
        <row r="1590">
          <cell r="CZ1590">
            <v>15395.000299137344</v>
          </cell>
        </row>
        <row r="1591">
          <cell r="CZ1591">
            <v>3079000.0598274688</v>
          </cell>
        </row>
        <row r="1592">
          <cell r="CZ1592">
            <v>513166.67663791147</v>
          </cell>
        </row>
        <row r="1593">
          <cell r="CZ1593">
            <v>1026333.3532758229</v>
          </cell>
        </row>
        <row r="1594">
          <cell r="CZ1594">
            <v>153950.00299137342</v>
          </cell>
        </row>
        <row r="1595">
          <cell r="CZ1595">
            <v>20526.66706551646</v>
          </cell>
        </row>
        <row r="1596">
          <cell r="CZ1596">
            <v>4618500.089741203</v>
          </cell>
        </row>
        <row r="1597">
          <cell r="CZ1597">
            <v>769750.01495686721</v>
          </cell>
        </row>
        <row r="1598">
          <cell r="CZ1598">
            <v>1026333.3532758229</v>
          </cell>
        </row>
        <row r="1599">
          <cell r="CZ1599">
            <v>1282916.6915947786</v>
          </cell>
        </row>
        <row r="1600">
          <cell r="CZ1600">
            <v>821066.68262065842</v>
          </cell>
        </row>
        <row r="1601">
          <cell r="CZ1601">
            <v>82106.668262065839</v>
          </cell>
        </row>
        <row r="1602">
          <cell r="CZ1602">
            <v>51316.667663791151</v>
          </cell>
        </row>
        <row r="1603">
          <cell r="CZ1603">
            <v>123160.00239309875</v>
          </cell>
        </row>
        <row r="1604">
          <cell r="CZ1604">
            <v>61580.001196549376</v>
          </cell>
        </row>
        <row r="1605">
          <cell r="CZ1605">
            <v>205266.67065516461</v>
          </cell>
        </row>
        <row r="1606">
          <cell r="CZ1606">
            <v>3592166.7364653805</v>
          </cell>
        </row>
        <row r="1607">
          <cell r="CZ1607">
            <v>3079000.0598274688</v>
          </cell>
        </row>
        <row r="1608">
          <cell r="CZ1608">
            <v>2052666.7065516459</v>
          </cell>
        </row>
        <row r="1609">
          <cell r="CZ1609">
            <v>30790.000598274688</v>
          </cell>
        </row>
        <row r="1610">
          <cell r="CZ1610">
            <v>1026333.3532758229</v>
          </cell>
        </row>
        <row r="1611">
          <cell r="CZ1611">
            <v>1026333.3532758229</v>
          </cell>
        </row>
        <row r="1612">
          <cell r="CZ1612">
            <v>15395.000299137344</v>
          </cell>
        </row>
        <row r="1613">
          <cell r="CZ1613">
            <v>1026333.3532758229</v>
          </cell>
        </row>
        <row r="1614">
          <cell r="CZ1614">
            <v>164213.33652413168</v>
          </cell>
        </row>
        <row r="1615">
          <cell r="CZ1615">
            <v>102633.3353275823</v>
          </cell>
        </row>
        <row r="1616">
          <cell r="CZ1616">
            <v>513166.67663791147</v>
          </cell>
        </row>
        <row r="1617">
          <cell r="CZ1617">
            <v>5131666.7663791142</v>
          </cell>
        </row>
        <row r="1618">
          <cell r="CZ1618">
            <v>153950.00299137342</v>
          </cell>
        </row>
        <row r="1619">
          <cell r="CZ1619">
            <v>5131666.7663791142</v>
          </cell>
        </row>
        <row r="1620">
          <cell r="CZ1620">
            <v>20526.66706551646</v>
          </cell>
        </row>
        <row r="1621">
          <cell r="CZ1621">
            <v>359216.67364653799</v>
          </cell>
        </row>
        <row r="1622">
          <cell r="CZ1622">
            <v>2052666.7065516459</v>
          </cell>
        </row>
        <row r="1623">
          <cell r="CZ1623">
            <v>15395.000299137344</v>
          </cell>
        </row>
        <row r="1624">
          <cell r="CZ1624">
            <v>143686.66945861522</v>
          </cell>
        </row>
        <row r="1625">
          <cell r="CZ1625">
            <v>2565833.3831895571</v>
          </cell>
        </row>
        <row r="1626">
          <cell r="CZ1626">
            <v>513166.67663791147</v>
          </cell>
        </row>
        <row r="1627">
          <cell r="CZ1627">
            <v>1539500.0299137344</v>
          </cell>
        </row>
        <row r="1628">
          <cell r="CZ1628">
            <v>2565833.3831895571</v>
          </cell>
        </row>
        <row r="1629">
          <cell r="CZ1629">
            <v>513166.67663791147</v>
          </cell>
        </row>
        <row r="1630">
          <cell r="CZ1630">
            <v>20526.66706551646</v>
          </cell>
        </row>
        <row r="1631">
          <cell r="CZ1631">
            <v>102633.3353275823</v>
          </cell>
        </row>
        <row r="1632">
          <cell r="CZ1632">
            <v>513166.67663791147</v>
          </cell>
        </row>
        <row r="1633">
          <cell r="CZ1633">
            <v>102633.3353275823</v>
          </cell>
        </row>
        <row r="1634">
          <cell r="CZ1634">
            <v>769750.01495686721</v>
          </cell>
        </row>
        <row r="1635">
          <cell r="CZ1635">
            <v>15395.000299137344</v>
          </cell>
        </row>
        <row r="1636">
          <cell r="CZ1636">
            <v>256583.33831895574</v>
          </cell>
        </row>
        <row r="1637">
          <cell r="CZ1637">
            <v>41053.33413103292</v>
          </cell>
        </row>
        <row r="1638">
          <cell r="CZ1638">
            <v>153950.00299137342</v>
          </cell>
        </row>
        <row r="1639">
          <cell r="CZ1639">
            <v>71843.334729307608</v>
          </cell>
        </row>
        <row r="1640">
          <cell r="CZ1640">
            <v>15395.000299137344</v>
          </cell>
        </row>
        <row r="1641">
          <cell r="CZ1641">
            <v>1077650.0209396142</v>
          </cell>
        </row>
        <row r="1642">
          <cell r="CZ1642">
            <v>15395.000299137344</v>
          </cell>
        </row>
        <row r="1643">
          <cell r="CZ1643">
            <v>410533.34131032921</v>
          </cell>
        </row>
        <row r="1644">
          <cell r="CZ1644">
            <v>15395.000299137344</v>
          </cell>
        </row>
        <row r="1645">
          <cell r="CZ1645">
            <v>287373.33891723043</v>
          </cell>
        </row>
        <row r="1646">
          <cell r="CZ1646">
            <v>769750.01495686721</v>
          </cell>
        </row>
        <row r="1647">
          <cell r="CZ1647">
            <v>17419.778135962835</v>
          </cell>
        </row>
        <row r="1648">
          <cell r="CZ1648">
            <v>27964885.235847063</v>
          </cell>
        </row>
        <row r="1649">
          <cell r="CZ1649">
            <v>4810210.7258473253</v>
          </cell>
        </row>
        <row r="1650">
          <cell r="CZ1650">
            <v>51772.015398519536</v>
          </cell>
        </row>
        <row r="1651">
          <cell r="CZ1651">
            <v>2121.2206686930099</v>
          </cell>
        </row>
        <row r="1652">
          <cell r="CZ1652">
            <v>12927.536324756231</v>
          </cell>
        </row>
        <row r="1653">
          <cell r="CZ1653">
            <v>1104495.2990948926</v>
          </cell>
        </row>
        <row r="1654">
          <cell r="CZ1654">
            <v>4589.179331306992</v>
          </cell>
        </row>
        <row r="1655">
          <cell r="CZ1655">
            <v>377041817.13492388</v>
          </cell>
        </row>
        <row r="1656">
          <cell r="CZ1656">
            <v>27187.576593105048</v>
          </cell>
        </row>
        <row r="1657">
          <cell r="CZ1657">
            <v>97737273.464611009</v>
          </cell>
        </row>
        <row r="1658">
          <cell r="CZ1658">
            <v>29817679.153294738</v>
          </cell>
        </row>
        <row r="1659">
          <cell r="CZ1659">
            <v>23948723.815696578</v>
          </cell>
        </row>
        <row r="1660">
          <cell r="CZ1660">
            <v>20883652.579699352</v>
          </cell>
        </row>
        <row r="1661">
          <cell r="CZ1661">
            <v>17786356.298298981</v>
          </cell>
        </row>
        <row r="1662">
          <cell r="CZ1662">
            <v>327459254.51924884</v>
          </cell>
        </row>
        <row r="1663">
          <cell r="CZ1663">
            <v>1087503.0637242019</v>
          </cell>
        </row>
        <row r="1664">
          <cell r="CZ1664">
            <v>580106.10135888844</v>
          </cell>
        </row>
        <row r="1665">
          <cell r="CZ1665">
            <v>6862.3368414399047</v>
          </cell>
        </row>
        <row r="1666">
          <cell r="CZ1666">
            <v>8424.2763699522402</v>
          </cell>
        </row>
        <row r="1667">
          <cell r="CZ1667">
            <v>5981.9588363004796</v>
          </cell>
        </row>
        <row r="1668">
          <cell r="CZ1668">
            <v>12969.749231437259</v>
          </cell>
        </row>
        <row r="1669">
          <cell r="CZ1669">
            <v>20883.652579699352</v>
          </cell>
        </row>
        <row r="1670">
          <cell r="CZ1670">
            <v>3299.200404538416</v>
          </cell>
        </row>
        <row r="1671">
          <cell r="CZ1671">
            <v>7556445.7020893199</v>
          </cell>
        </row>
        <row r="1672">
          <cell r="CZ1672">
            <v>1840319.3281786076</v>
          </cell>
        </row>
        <row r="1673">
          <cell r="CZ1673">
            <v>4618.3169778549736</v>
          </cell>
        </row>
        <row r="1674">
          <cell r="CZ1674">
            <v>127189.35993349961</v>
          </cell>
        </row>
        <row r="1675">
          <cell r="CZ1675">
            <v>237001.89526184541</v>
          </cell>
        </row>
        <row r="1676">
          <cell r="CZ1676">
            <v>20324.382596613119</v>
          </cell>
        </row>
        <row r="1677">
          <cell r="CZ1677">
            <v>19984.054884932702</v>
          </cell>
        </row>
        <row r="1678">
          <cell r="CZ1678">
            <v>7575.788102475035</v>
          </cell>
        </row>
        <row r="1679">
          <cell r="CZ1679">
            <v>6188.8361267911441</v>
          </cell>
        </row>
        <row r="1680">
          <cell r="CZ1680">
            <v>12418.173582283982</v>
          </cell>
        </row>
        <row r="1681">
          <cell r="CZ1681">
            <v>5459667.2701205462</v>
          </cell>
        </row>
        <row r="1682">
          <cell r="CZ1682">
            <v>349179.57968339318</v>
          </cell>
        </row>
        <row r="1683">
          <cell r="CZ1683">
            <v>2002665.4751748638</v>
          </cell>
        </row>
        <row r="1684">
          <cell r="CZ1684">
            <v>10878974.602278315</v>
          </cell>
        </row>
        <row r="1685">
          <cell r="CZ1685">
            <v>4501.6320596694168</v>
          </cell>
        </row>
        <row r="1686">
          <cell r="CZ1686">
            <v>4878.7872979288704</v>
          </cell>
        </row>
        <row r="1687">
          <cell r="CZ1687">
            <v>80059.136278663398</v>
          </cell>
        </row>
        <row r="1688">
          <cell r="CZ1688">
            <v>300642.29895117873</v>
          </cell>
        </row>
        <row r="1689">
          <cell r="CZ1689">
            <v>2075533.1080243483</v>
          </cell>
        </row>
        <row r="1690">
          <cell r="CZ1690">
            <v>24979.505049908461</v>
          </cell>
        </row>
        <row r="1691">
          <cell r="CZ1691">
            <v>3553992.5149572957</v>
          </cell>
        </row>
        <row r="1692">
          <cell r="CZ1692">
            <v>11026.921348314607</v>
          </cell>
        </row>
        <row r="1693">
          <cell r="CZ1693">
            <v>223557.5936827976</v>
          </cell>
        </row>
        <row r="1694">
          <cell r="CZ1694">
            <v>11774.419382022474</v>
          </cell>
        </row>
        <row r="1695">
          <cell r="CZ1695">
            <v>1730.6140449438203</v>
          </cell>
        </row>
        <row r="1696">
          <cell r="CZ1696">
            <v>7136.8685393258438</v>
          </cell>
        </row>
        <row r="1697">
          <cell r="CZ1697">
            <v>46544.303348886671</v>
          </cell>
        </row>
        <row r="1698">
          <cell r="CZ1698">
            <v>41682.972063079571</v>
          </cell>
        </row>
        <row r="1699">
          <cell r="CZ1699">
            <v>82057.25355856125</v>
          </cell>
        </row>
        <row r="1700">
          <cell r="CZ1700">
            <v>24952.591105073541</v>
          </cell>
        </row>
        <row r="1701">
          <cell r="CZ1701">
            <v>159404.5667710118</v>
          </cell>
        </row>
        <row r="1702">
          <cell r="CZ1702">
            <v>21392417.060280662</v>
          </cell>
        </row>
        <row r="1703">
          <cell r="CZ1703">
            <v>0</v>
          </cell>
        </row>
        <row r="1704">
          <cell r="CZ1704">
            <v>11333.224719101125</v>
          </cell>
        </row>
        <row r="1705">
          <cell r="CZ1705">
            <v>11333.224719101125</v>
          </cell>
        </row>
        <row r="1706">
          <cell r="CZ1706">
            <v>11333.224719101125</v>
          </cell>
        </row>
        <row r="1707">
          <cell r="CZ1707">
            <v>11333.224719101125</v>
          </cell>
        </row>
        <row r="1708">
          <cell r="CZ1708">
            <v>43774.449109129229</v>
          </cell>
        </row>
        <row r="1709">
          <cell r="CZ1709">
            <v>87548.93466422541</v>
          </cell>
        </row>
        <row r="1710">
          <cell r="CZ1710">
            <v>98404.110802669704</v>
          </cell>
        </row>
        <row r="1711">
          <cell r="CZ1711">
            <v>252847.93579062639</v>
          </cell>
        </row>
        <row r="1712">
          <cell r="CZ1712">
            <v>288576.44073866209</v>
          </cell>
        </row>
        <row r="1713">
          <cell r="CZ1713">
            <v>288576.44073866209</v>
          </cell>
        </row>
        <row r="1714">
          <cell r="CZ1714">
            <v>288576.44073866209</v>
          </cell>
        </row>
        <row r="1715">
          <cell r="CZ1715">
            <v>346291.68154913723</v>
          </cell>
        </row>
        <row r="1716">
          <cell r="CZ1716">
            <v>288576.44073866209</v>
          </cell>
        </row>
        <row r="1717">
          <cell r="CZ1717">
            <v>346291.68154913723</v>
          </cell>
        </row>
        <row r="1718">
          <cell r="CZ1718">
            <v>346285.52770569827</v>
          </cell>
        </row>
        <row r="1719">
          <cell r="CZ1719">
            <v>128810.56691955565</v>
          </cell>
        </row>
        <row r="1720">
          <cell r="CZ1720">
            <v>2144.1235955056181</v>
          </cell>
        </row>
        <row r="1721">
          <cell r="CZ1721">
            <v>7899.6817415730347</v>
          </cell>
        </row>
        <row r="1722">
          <cell r="CZ1722">
            <v>79595.188313350285</v>
          </cell>
        </row>
        <row r="1723">
          <cell r="CZ1723">
            <v>15423.02890617497</v>
          </cell>
        </row>
        <row r="1724">
          <cell r="CZ1724">
            <v>9555.4870786516858</v>
          </cell>
        </row>
        <row r="1725">
          <cell r="CZ1725">
            <v>38674.778020593403</v>
          </cell>
        </row>
        <row r="1726">
          <cell r="CZ1726">
            <v>8300489.0669908505</v>
          </cell>
        </row>
        <row r="1727">
          <cell r="CZ1727">
            <v>15008.865168539327</v>
          </cell>
        </row>
        <row r="1728">
          <cell r="CZ1728">
            <v>0</v>
          </cell>
        </row>
        <row r="1729">
          <cell r="CZ1729">
            <v>4288.2471910112363</v>
          </cell>
        </row>
        <row r="1730">
          <cell r="CZ1730">
            <v>34919.441655346222</v>
          </cell>
        </row>
        <row r="1731">
          <cell r="CZ1731">
            <v>7807.9083837510789</v>
          </cell>
        </row>
        <row r="1732">
          <cell r="CZ1732">
            <v>11026.921348314607</v>
          </cell>
        </row>
        <row r="1733">
          <cell r="CZ1733">
            <v>7197.1220231822981</v>
          </cell>
        </row>
        <row r="1734">
          <cell r="CZ1734">
            <v>18078.246575342469</v>
          </cell>
        </row>
        <row r="1735">
          <cell r="CZ1735">
            <v>8569.1949420442597</v>
          </cell>
        </row>
        <row r="1736">
          <cell r="CZ1736">
            <v>2466.6082191780824</v>
          </cell>
        </row>
        <row r="1737">
          <cell r="CZ1737">
            <v>47591.737779033632</v>
          </cell>
        </row>
        <row r="1738">
          <cell r="CZ1738">
            <v>43313.903362531797</v>
          </cell>
        </row>
        <row r="1739">
          <cell r="CZ1739">
            <v>78990.555524159383</v>
          </cell>
        </row>
        <row r="1740">
          <cell r="CZ1740">
            <v>52965.034190449289</v>
          </cell>
        </row>
        <row r="1741">
          <cell r="CZ1741">
            <v>59741.407177168701</v>
          </cell>
        </row>
        <row r="1742">
          <cell r="CZ1742">
            <v>25219.969482904777</v>
          </cell>
        </row>
        <row r="1743">
          <cell r="CZ1743">
            <v>32643.884892086327</v>
          </cell>
        </row>
        <row r="1744">
          <cell r="CZ1744">
            <v>7197.711275026345</v>
          </cell>
        </row>
        <row r="1745">
          <cell r="CZ1745">
            <v>207748.44238485451</v>
          </cell>
        </row>
        <row r="1746">
          <cell r="CZ1746">
            <v>53354.732975416795</v>
          </cell>
        </row>
        <row r="1747">
          <cell r="CZ1747">
            <v>10533.499901133966</v>
          </cell>
        </row>
        <row r="1748">
          <cell r="CZ1748">
            <v>149750.02354714141</v>
          </cell>
        </row>
        <row r="1749">
          <cell r="CZ1749">
            <v>494421.17865488643</v>
          </cell>
        </row>
        <row r="1750">
          <cell r="CZ1750">
            <v>4748.2014388489206</v>
          </cell>
        </row>
        <row r="1751">
          <cell r="CZ1751">
            <v>4748.2014388489206</v>
          </cell>
        </row>
        <row r="1752">
          <cell r="CZ1752">
            <v>77368.936460393714</v>
          </cell>
        </row>
        <row r="1753">
          <cell r="CZ1753">
            <v>175089.92805755395</v>
          </cell>
        </row>
        <row r="1754">
          <cell r="CZ1754">
            <v>12532363.239207987</v>
          </cell>
        </row>
        <row r="1755">
          <cell r="CZ1755">
            <v>39789.738751059631</v>
          </cell>
        </row>
        <row r="1756">
          <cell r="CZ1756">
            <v>2267.4410958904114</v>
          </cell>
        </row>
        <row r="1757">
          <cell r="CZ1757">
            <v>5645.0839328537168</v>
          </cell>
        </row>
        <row r="1758">
          <cell r="CZ1758">
            <v>42474.95450692287</v>
          </cell>
        </row>
        <row r="1759">
          <cell r="CZ1759">
            <v>22674.410958904115</v>
          </cell>
        </row>
        <row r="1760">
          <cell r="CZ1760">
            <v>158803.42846378454</v>
          </cell>
        </row>
        <row r="1761">
          <cell r="CZ1761">
            <v>117173.86078930019</v>
          </cell>
        </row>
        <row r="1762">
          <cell r="CZ1762">
            <v>172285310.22555572</v>
          </cell>
        </row>
        <row r="1763">
          <cell r="CZ1763">
            <v>62497134.129693843</v>
          </cell>
        </row>
        <row r="1764">
          <cell r="CZ1764">
            <v>13810832.484101469</v>
          </cell>
        </row>
        <row r="1765">
          <cell r="CZ1765">
            <v>358127271.43102962</v>
          </cell>
        </row>
        <row r="1766">
          <cell r="CZ1766">
            <v>44341953.602835752</v>
          </cell>
        </row>
        <row r="1767">
          <cell r="CZ1767">
            <v>24989552.502695385</v>
          </cell>
        </row>
        <row r="1768">
          <cell r="CZ1768">
            <v>53023164.476052605</v>
          </cell>
        </row>
        <row r="1769">
          <cell r="CZ1769">
            <v>2246768.6780952597</v>
          </cell>
        </row>
        <row r="1770">
          <cell r="CZ1770">
            <v>138287980.54461262</v>
          </cell>
        </row>
        <row r="1771">
          <cell r="CZ1771">
            <v>21424963.299759716</v>
          </cell>
        </row>
        <row r="1772">
          <cell r="CZ1772">
            <v>670643722.85127354</v>
          </cell>
        </row>
        <row r="1773">
          <cell r="CZ1773">
            <v>71779607.83177036</v>
          </cell>
        </row>
        <row r="1774">
          <cell r="CZ1774">
            <v>38718344.352339119</v>
          </cell>
        </row>
        <row r="1775">
          <cell r="CZ1775">
            <v>6824458.7675879672</v>
          </cell>
        </row>
        <row r="1776">
          <cell r="CZ1776">
            <v>58701485.893346868</v>
          </cell>
        </row>
        <row r="1777">
          <cell r="CZ1777">
            <v>121689232.81731747</v>
          </cell>
        </row>
        <row r="1778">
          <cell r="CZ1778">
            <v>52194592.797419086</v>
          </cell>
        </row>
        <row r="1779">
          <cell r="CZ1779">
            <v>12732701.584570086</v>
          </cell>
        </row>
        <row r="1780">
          <cell r="CZ1780">
            <v>4527869.7813835992</v>
          </cell>
        </row>
        <row r="1781">
          <cell r="CZ1781">
            <v>17238665.686397422</v>
          </cell>
        </row>
        <row r="1782">
          <cell r="CZ1782">
            <v>393045931.49249202</v>
          </cell>
        </row>
        <row r="1783">
          <cell r="CZ1783">
            <v>32235503.722874071</v>
          </cell>
        </row>
        <row r="1784">
          <cell r="CZ1784">
            <v>145291196.99912485</v>
          </cell>
        </row>
        <row r="1785">
          <cell r="CZ1785">
            <v>8759571.7104930729</v>
          </cell>
        </row>
        <row r="1786">
          <cell r="CZ1786">
            <v>24048298.843632162</v>
          </cell>
        </row>
        <row r="1787">
          <cell r="CZ1787">
            <v>14468730.141371306</v>
          </cell>
        </row>
        <row r="1788">
          <cell r="CZ1788">
            <v>33629392.136735529</v>
          </cell>
        </row>
        <row r="1789">
          <cell r="CZ1789">
            <v>30148992.375827856</v>
          </cell>
        </row>
        <row r="1790">
          <cell r="CZ1790">
            <v>78193529.849152818</v>
          </cell>
        </row>
        <row r="1791">
          <cell r="CZ1791">
            <v>195297626.59923679</v>
          </cell>
        </row>
        <row r="1792">
          <cell r="CZ1792">
            <v>400248615.36425179</v>
          </cell>
        </row>
        <row r="1793">
          <cell r="CZ1793">
            <v>67196877.786525741</v>
          </cell>
        </row>
        <row r="1794">
          <cell r="CZ1794">
            <v>274052295.96636212</v>
          </cell>
        </row>
        <row r="1795">
          <cell r="CZ1795">
            <v>166328320.6548931</v>
          </cell>
        </row>
        <row r="1796">
          <cell r="CZ1796">
            <v>292246381.00705433</v>
          </cell>
        </row>
        <row r="1797">
          <cell r="CZ1797">
            <v>42022218.249497525</v>
          </cell>
        </row>
        <row r="1798">
          <cell r="CZ1798">
            <v>37119042.496552423</v>
          </cell>
        </row>
        <row r="1799">
          <cell r="CZ1799">
            <v>1973765.7157065701</v>
          </cell>
        </row>
        <row r="1800">
          <cell r="CZ1800">
            <v>12343097.059131717</v>
          </cell>
        </row>
        <row r="1801">
          <cell r="CZ1801">
            <v>86407.892621355</v>
          </cell>
        </row>
        <row r="1802">
          <cell r="CZ1802">
            <v>116683371.47618537</v>
          </cell>
        </row>
        <row r="1803">
          <cell r="CZ1803">
            <v>77904173.991349995</v>
          </cell>
        </row>
        <row r="1804">
          <cell r="CZ1804">
            <v>42515619.896605462</v>
          </cell>
        </row>
        <row r="1805">
          <cell r="CZ1805">
            <v>63384393.799554251</v>
          </cell>
        </row>
        <row r="1806">
          <cell r="CZ1806">
            <v>886277126.29388332</v>
          </cell>
        </row>
        <row r="1807">
          <cell r="CZ1807">
            <v>145057208.8451364</v>
          </cell>
        </row>
        <row r="1808">
          <cell r="CZ1808">
            <v>9520840.6345351171</v>
          </cell>
        </row>
        <row r="1809">
          <cell r="CZ1809">
            <v>6595323.9112870544</v>
          </cell>
        </row>
        <row r="1810">
          <cell r="CZ1810">
            <v>7014371.8658370432</v>
          </cell>
        </row>
        <row r="1811">
          <cell r="CZ1811">
            <v>7868062.7035358129</v>
          </cell>
        </row>
        <row r="1812">
          <cell r="CZ1812">
            <v>8090048.9403434582</v>
          </cell>
        </row>
        <row r="1813">
          <cell r="CZ1813">
            <v>69795133.309455037</v>
          </cell>
        </row>
        <row r="1814">
          <cell r="CZ1814">
            <v>35794275.707933351</v>
          </cell>
        </row>
        <row r="1815">
          <cell r="CZ1815">
            <v>46541576.950100176</v>
          </cell>
        </row>
        <row r="1816">
          <cell r="CZ1816">
            <v>36995914.883458436</v>
          </cell>
        </row>
        <row r="1817">
          <cell r="CZ1817">
            <v>39475516.228347883</v>
          </cell>
        </row>
        <row r="1818">
          <cell r="CZ1818">
            <v>41524998.030730203</v>
          </cell>
        </row>
        <row r="1819">
          <cell r="CZ1819">
            <v>7619356.4778986052</v>
          </cell>
        </row>
        <row r="1820">
          <cell r="CZ1820">
            <v>2432167.5025355443</v>
          </cell>
        </row>
        <row r="1821">
          <cell r="CZ1821">
            <v>74613904.381662011</v>
          </cell>
        </row>
        <row r="1822">
          <cell r="CZ1822">
            <v>5917586.703203789</v>
          </cell>
        </row>
        <row r="1823">
          <cell r="CZ1823">
            <v>6007217.3180137873</v>
          </cell>
        </row>
        <row r="1824">
          <cell r="CZ1824">
            <v>10335795.901715349</v>
          </cell>
        </row>
        <row r="1825">
          <cell r="CZ1825">
            <v>163971033.11697373</v>
          </cell>
        </row>
        <row r="1826">
          <cell r="CZ1826">
            <v>52486825.406928748</v>
          </cell>
        </row>
        <row r="1827">
          <cell r="CZ1827">
            <v>67089064.888761528</v>
          </cell>
        </row>
        <row r="1828">
          <cell r="CZ1828">
            <v>2583982.3394450918</v>
          </cell>
        </row>
        <row r="1829">
          <cell r="CZ1829">
            <v>84231867.563846976</v>
          </cell>
        </row>
        <row r="1830">
          <cell r="CZ1830">
            <v>67666250.281552687</v>
          </cell>
        </row>
        <row r="1831">
          <cell r="CZ1831">
            <v>674692.88677916466</v>
          </cell>
        </row>
        <row r="1832">
          <cell r="CZ1832">
            <v>689288.53290035937</v>
          </cell>
        </row>
        <row r="1833">
          <cell r="CZ1833">
            <v>13240822.083626775</v>
          </cell>
        </row>
        <row r="1834">
          <cell r="CZ1834">
            <v>215891.89621999042</v>
          </cell>
        </row>
        <row r="1835">
          <cell r="CZ1835">
            <v>25435786.110781878</v>
          </cell>
        </row>
        <row r="1836">
          <cell r="CZ1836">
            <v>38499129.037515</v>
          </cell>
        </row>
        <row r="1837">
          <cell r="CZ1837">
            <v>773543.2142043449</v>
          </cell>
        </row>
        <row r="1838">
          <cell r="CZ1838">
            <v>13119279.829179909</v>
          </cell>
        </row>
        <row r="1839">
          <cell r="CZ1839">
            <v>12840.745973438829</v>
          </cell>
        </row>
        <row r="1840">
          <cell r="CZ1840">
            <v>12840.745973438829</v>
          </cell>
        </row>
        <row r="1841">
          <cell r="CZ1841">
            <v>25681.491946877657</v>
          </cell>
        </row>
        <row r="1842">
          <cell r="CZ1842">
            <v>9120.4671752849208</v>
          </cell>
        </row>
        <row r="1843">
          <cell r="CZ1843">
            <v>12840.745973438829</v>
          </cell>
        </row>
        <row r="1844">
          <cell r="CZ1844">
            <v>10618.738626730717</v>
          </cell>
        </row>
        <row r="1845">
          <cell r="CZ1845">
            <v>99472.758843364427</v>
          </cell>
        </row>
        <row r="1846">
          <cell r="CZ1846">
            <v>26948.96863520769</v>
          </cell>
        </row>
        <row r="1847">
          <cell r="CZ1847">
            <v>22052.585476123204</v>
          </cell>
        </row>
        <row r="1848">
          <cell r="CZ1848">
            <v>1028.776978417266</v>
          </cell>
        </row>
        <row r="1849">
          <cell r="CZ1849">
            <v>1028.776978417266</v>
          </cell>
        </row>
        <row r="1850">
          <cell r="CZ1850">
            <v>1371.702637889688</v>
          </cell>
        </row>
        <row r="1851">
          <cell r="CZ1851">
            <v>342.92565947242201</v>
          </cell>
        </row>
        <row r="1852">
          <cell r="CZ1852">
            <v>342.92565947242201</v>
          </cell>
        </row>
        <row r="1853">
          <cell r="CZ1853">
            <v>399.00191846522773</v>
          </cell>
        </row>
        <row r="1854">
          <cell r="CZ1854">
            <v>685.85131894484402</v>
          </cell>
        </row>
        <row r="1855">
          <cell r="CZ1855">
            <v>56969.249402340633</v>
          </cell>
        </row>
        <row r="1856">
          <cell r="CZ1856">
            <v>41748.655115601934</v>
          </cell>
        </row>
        <row r="1857">
          <cell r="CZ1857">
            <v>188553.64491301848</v>
          </cell>
        </row>
        <row r="1858">
          <cell r="CZ1858">
            <v>32442.226014881802</v>
          </cell>
        </row>
        <row r="1859">
          <cell r="CZ1859">
            <v>118412.57045116325</v>
          </cell>
        </row>
        <row r="1860">
          <cell r="CZ1860">
            <v>193675.80295752099</v>
          </cell>
        </row>
        <row r="1861">
          <cell r="CZ1861">
            <v>4273.3812949640287</v>
          </cell>
        </row>
        <row r="1862">
          <cell r="CZ1862">
            <v>7170.016438356166</v>
          </cell>
        </row>
        <row r="1863">
          <cell r="CZ1863">
            <v>7170.016438356166</v>
          </cell>
        </row>
        <row r="1864">
          <cell r="CZ1864">
            <v>7170.016438356166</v>
          </cell>
        </row>
        <row r="1865">
          <cell r="CZ1865">
            <v>1774.237302423604</v>
          </cell>
        </row>
        <row r="1866">
          <cell r="CZ1866">
            <v>57539.417914665166</v>
          </cell>
        </row>
        <row r="1867">
          <cell r="CZ1867">
            <v>78148.991240463423</v>
          </cell>
        </row>
        <row r="1868">
          <cell r="CZ1868">
            <v>211461.95543355655</v>
          </cell>
        </row>
        <row r="1869">
          <cell r="CZ1869">
            <v>36849.369878496756</v>
          </cell>
        </row>
        <row r="1870">
          <cell r="CZ1870">
            <v>132769.85965903744</v>
          </cell>
        </row>
        <row r="1871">
          <cell r="CZ1871">
            <v>137611.75473297545</v>
          </cell>
        </row>
        <row r="1872">
          <cell r="CZ1872">
            <v>22170.782706979378</v>
          </cell>
        </row>
        <row r="1873">
          <cell r="CZ1873">
            <v>17226.952999905814</v>
          </cell>
        </row>
        <row r="1874">
          <cell r="CZ1874">
            <v>54868.105515587522</v>
          </cell>
        </row>
        <row r="1875">
          <cell r="CZ1875">
            <v>8122439.9359517768</v>
          </cell>
        </row>
        <row r="1876">
          <cell r="CZ1876">
            <v>2161690.2636903087</v>
          </cell>
        </row>
        <row r="1877">
          <cell r="CZ1877">
            <v>80126.254874258273</v>
          </cell>
        </row>
        <row r="1878">
          <cell r="CZ1878">
            <v>174804.75162475277</v>
          </cell>
        </row>
        <row r="1879">
          <cell r="CZ1879">
            <v>7170.016438356166</v>
          </cell>
        </row>
        <row r="1880">
          <cell r="CZ1880">
            <v>7170.016438356166</v>
          </cell>
        </row>
        <row r="1881">
          <cell r="CZ1881">
            <v>36817.179994348691</v>
          </cell>
        </row>
        <row r="1882">
          <cell r="CZ1882">
            <v>92224.018084204596</v>
          </cell>
        </row>
        <row r="1883">
          <cell r="CZ1883">
            <v>12716.054794520551</v>
          </cell>
        </row>
        <row r="1884">
          <cell r="CZ1884">
            <v>7170.016438356166</v>
          </cell>
        </row>
        <row r="1885">
          <cell r="CZ1885">
            <v>7170.016438356166</v>
          </cell>
        </row>
        <row r="1886">
          <cell r="CZ1886">
            <v>18078.246575342469</v>
          </cell>
        </row>
        <row r="1887">
          <cell r="CZ1887">
            <v>18078.246575342469</v>
          </cell>
        </row>
        <row r="1888">
          <cell r="CZ1888">
            <v>17347.868914646999</v>
          </cell>
        </row>
        <row r="1889">
          <cell r="CZ1889">
            <v>1654.6191780821921</v>
          </cell>
        </row>
        <row r="1890">
          <cell r="CZ1890">
            <v>1654.6191780821921</v>
          </cell>
        </row>
        <row r="1891">
          <cell r="CZ1891">
            <v>3309.2383561643842</v>
          </cell>
        </row>
        <row r="1892">
          <cell r="CZ1892">
            <v>40280.945653197705</v>
          </cell>
        </row>
        <row r="1893">
          <cell r="CZ1893">
            <v>23508.674766883301</v>
          </cell>
        </row>
        <row r="1894">
          <cell r="CZ1894">
            <v>37118.960158236798</v>
          </cell>
        </row>
        <row r="1895">
          <cell r="CZ1895">
            <v>9805.1506849315083</v>
          </cell>
        </row>
        <row r="1896">
          <cell r="CZ1896">
            <v>9805.1506849315083</v>
          </cell>
        </row>
        <row r="1897">
          <cell r="CZ1897">
            <v>1578.0164383561646</v>
          </cell>
        </row>
        <row r="1898">
          <cell r="CZ1898">
            <v>1578.0164383561646</v>
          </cell>
        </row>
        <row r="1899">
          <cell r="CZ1899">
            <v>12956.428369595935</v>
          </cell>
        </row>
        <row r="1900">
          <cell r="CZ1900">
            <v>11910.842149631193</v>
          </cell>
        </row>
        <row r="1901">
          <cell r="CZ1901">
            <v>4772.9399367755541</v>
          </cell>
        </row>
        <row r="1902">
          <cell r="CZ1902">
            <v>58033.573141486806</v>
          </cell>
        </row>
        <row r="1903">
          <cell r="CZ1903">
            <v>2003.6008667388953</v>
          </cell>
        </row>
        <row r="1904">
          <cell r="CZ1904">
            <v>26341.828502926455</v>
          </cell>
        </row>
        <row r="1905">
          <cell r="CZ1905">
            <v>28179.630491502721</v>
          </cell>
        </row>
        <row r="1906">
          <cell r="CZ1906">
            <v>768280.13652265561</v>
          </cell>
        </row>
        <row r="1907">
          <cell r="CZ1907">
            <v>31342.359495099085</v>
          </cell>
        </row>
        <row r="1908">
          <cell r="CZ1908">
            <v>15516.755602988265</v>
          </cell>
        </row>
        <row r="1909">
          <cell r="CZ1909">
            <v>6958.0712913553916</v>
          </cell>
        </row>
        <row r="1910">
          <cell r="CZ1910">
            <v>6958.3696905016031</v>
          </cell>
        </row>
        <row r="1911">
          <cell r="CZ1911">
            <v>6958.0712913553916</v>
          </cell>
        </row>
        <row r="1912">
          <cell r="CZ1912">
            <v>6958.3696905016031</v>
          </cell>
        </row>
        <row r="1913">
          <cell r="CZ1913">
            <v>6958.0712913553916</v>
          </cell>
        </row>
        <row r="1914">
          <cell r="CZ1914">
            <v>6958.3696905016031</v>
          </cell>
        </row>
        <row r="1915">
          <cell r="CZ1915">
            <v>6958.0712913553916</v>
          </cell>
        </row>
        <row r="1916">
          <cell r="CZ1916">
            <v>6958.3696905016031</v>
          </cell>
        </row>
        <row r="1917">
          <cell r="CZ1917">
            <v>6958.0712913553916</v>
          </cell>
        </row>
        <row r="1918">
          <cell r="CZ1918">
            <v>6958.3696905016031</v>
          </cell>
        </row>
        <row r="1919">
          <cell r="CZ1919">
            <v>6958.0712913553916</v>
          </cell>
        </row>
        <row r="1920">
          <cell r="CZ1920">
            <v>6958.3696905016031</v>
          </cell>
        </row>
        <row r="1921">
          <cell r="CZ1921">
            <v>6958.0712913553916</v>
          </cell>
        </row>
        <row r="1922">
          <cell r="CZ1922">
            <v>6958.6680896478138</v>
          </cell>
        </row>
        <row r="1923">
          <cell r="CZ1923">
            <v>13097.595363540573</v>
          </cell>
        </row>
        <row r="1924">
          <cell r="CZ1924">
            <v>3064.1095890410966</v>
          </cell>
        </row>
        <row r="1925">
          <cell r="CZ1925">
            <v>6629.0832455216032</v>
          </cell>
        </row>
        <row r="1926">
          <cell r="CZ1926">
            <v>23461.334471718259</v>
          </cell>
        </row>
        <row r="1927">
          <cell r="CZ1927">
            <v>11339.167556029885</v>
          </cell>
        </row>
        <row r="1928">
          <cell r="CZ1928">
            <v>2384.2091782283892</v>
          </cell>
        </row>
        <row r="1929">
          <cell r="CZ1929">
            <v>18309.771611526154</v>
          </cell>
        </row>
        <row r="1930">
          <cell r="CZ1930">
            <v>43763.824836048247</v>
          </cell>
        </row>
        <row r="1931">
          <cell r="CZ1931">
            <v>26141.486534554519</v>
          </cell>
        </row>
        <row r="1932">
          <cell r="CZ1932">
            <v>51287.497355616681</v>
          </cell>
        </row>
        <row r="1933">
          <cell r="CZ1933">
            <v>12991.326422678236</v>
          </cell>
        </row>
        <row r="1934">
          <cell r="CZ1934">
            <v>446898248.13567907</v>
          </cell>
        </row>
        <row r="1935">
          <cell r="CZ1935">
            <v>31592403.733484343</v>
          </cell>
        </row>
        <row r="1936">
          <cell r="CZ1936">
            <v>16723101.715010364</v>
          </cell>
        </row>
        <row r="1937">
          <cell r="CZ1937">
            <v>123077.75634442076</v>
          </cell>
        </row>
        <row r="1938">
          <cell r="CZ1938">
            <v>169612811.57623014</v>
          </cell>
        </row>
        <row r="1939">
          <cell r="CZ1939">
            <v>19732851.746204142</v>
          </cell>
        </row>
        <row r="1940">
          <cell r="CZ1940">
            <v>36816377.978598513</v>
          </cell>
        </row>
        <row r="1941">
          <cell r="CZ1941">
            <v>8832021.3049198538</v>
          </cell>
        </row>
        <row r="1942">
          <cell r="CZ1942">
            <v>2076283.3294062414</v>
          </cell>
        </row>
        <row r="1943">
          <cell r="CZ1943">
            <v>1879728.3874902504</v>
          </cell>
        </row>
        <row r="1944">
          <cell r="CZ1944">
            <v>3619747.2326670364</v>
          </cell>
        </row>
        <row r="1945">
          <cell r="CZ1945">
            <v>29901459.262140583</v>
          </cell>
        </row>
        <row r="1946">
          <cell r="CZ1946">
            <v>225558447.81494221</v>
          </cell>
        </row>
        <row r="1947">
          <cell r="CZ1947">
            <v>10644246.112569138</v>
          </cell>
        </row>
        <row r="1948">
          <cell r="CZ1948">
            <v>6390072.8949183421</v>
          </cell>
        </row>
        <row r="1949">
          <cell r="CZ1949">
            <v>74417339.345094487</v>
          </cell>
        </row>
        <row r="1950">
          <cell r="CZ1950">
            <v>580836.07173448731</v>
          </cell>
        </row>
        <row r="1951">
          <cell r="CZ1951">
            <v>22045799.103020474</v>
          </cell>
        </row>
        <row r="1952">
          <cell r="CZ1952">
            <v>111262286.67745905</v>
          </cell>
        </row>
        <row r="1953">
          <cell r="CZ1953">
            <v>196999264.74572331</v>
          </cell>
        </row>
        <row r="1954">
          <cell r="CZ1954">
            <v>953446.38439870253</v>
          </cell>
        </row>
        <row r="1955">
          <cell r="CZ1955">
            <v>47496.791481559849</v>
          </cell>
        </row>
        <row r="1956">
          <cell r="CZ1956">
            <v>1270890.6283054794</v>
          </cell>
        </row>
        <row r="1957">
          <cell r="CZ1957">
            <v>121252.37994499685</v>
          </cell>
        </row>
        <row r="1958">
          <cell r="CZ1958">
            <v>1192.8160112359551</v>
          </cell>
        </row>
        <row r="1959">
          <cell r="CZ1959">
            <v>1427.7720955765512</v>
          </cell>
        </row>
        <row r="1960">
          <cell r="CZ1960">
            <v>2176.2272110022832</v>
          </cell>
        </row>
        <row r="1961">
          <cell r="CZ1961">
            <v>443.13368582242651</v>
          </cell>
        </row>
        <row r="1962">
          <cell r="CZ1962">
            <v>1624.0501574643904</v>
          </cell>
        </row>
        <row r="1963">
          <cell r="CZ1963">
            <v>1301.2243428159886</v>
          </cell>
        </row>
        <row r="1964">
          <cell r="CZ1964">
            <v>0</v>
          </cell>
        </row>
        <row r="1965">
          <cell r="CZ1965">
            <v>1204.8373544592487</v>
          </cell>
        </row>
        <row r="1966">
          <cell r="CZ1966">
            <v>1325.7629179331311</v>
          </cell>
        </row>
        <row r="1967">
          <cell r="CZ1967">
            <v>1454.551315675207</v>
          </cell>
        </row>
        <row r="1968">
          <cell r="CZ1968">
            <v>706.85393258426973</v>
          </cell>
        </row>
        <row r="1969">
          <cell r="CZ1969">
            <v>4332.2219082603378</v>
          </cell>
        </row>
        <row r="1970">
          <cell r="CZ1970">
            <v>1804.615062264437</v>
          </cell>
        </row>
        <row r="1971">
          <cell r="CZ1971">
            <v>7232.586794989742</v>
          </cell>
        </row>
        <row r="1972">
          <cell r="CZ1972">
            <v>8128.8892034062264</v>
          </cell>
        </row>
        <row r="1973">
          <cell r="CZ1973">
            <v>14200.470143523718</v>
          </cell>
        </row>
        <row r="1974">
          <cell r="CZ1974">
            <v>3972.0708607553156</v>
          </cell>
        </row>
        <row r="1975">
          <cell r="CZ1975">
            <v>20923.489457208678</v>
          </cell>
        </row>
        <row r="1976">
          <cell r="CZ1976">
            <v>21510.129348532286</v>
          </cell>
        </row>
        <row r="1977">
          <cell r="CZ1977">
            <v>8082.4398637607574</v>
          </cell>
        </row>
        <row r="1978">
          <cell r="CZ1978">
            <v>49150.518299132651</v>
          </cell>
        </row>
        <row r="1979">
          <cell r="CZ1979">
            <v>3213944.2404274186</v>
          </cell>
        </row>
        <row r="1980">
          <cell r="CZ1980">
            <v>4704949.3004195206</v>
          </cell>
        </row>
        <row r="1981">
          <cell r="CZ1981">
            <v>11190.564781216652</v>
          </cell>
        </row>
        <row r="1982">
          <cell r="CZ1982">
            <v>32771.387833511217</v>
          </cell>
        </row>
        <row r="1983">
          <cell r="CZ1983">
            <v>12548520.96660272</v>
          </cell>
        </row>
        <row r="1984">
          <cell r="CZ1984">
            <v>587526.14265961095</v>
          </cell>
        </row>
        <row r="1985">
          <cell r="CZ1985">
            <v>38836.03271983641</v>
          </cell>
        </row>
        <row r="1986">
          <cell r="CZ1986">
            <v>7680.7940234791904</v>
          </cell>
        </row>
        <row r="1987">
          <cell r="CZ1987">
            <v>7680.7940234791904</v>
          </cell>
        </row>
        <row r="1988">
          <cell r="CZ1988">
            <v>15361.588046958381</v>
          </cell>
        </row>
        <row r="1989">
          <cell r="CZ1989">
            <v>2296.4798292422629</v>
          </cell>
        </row>
        <row r="1990">
          <cell r="CZ1990">
            <v>30723.176093916762</v>
          </cell>
        </row>
        <row r="1991">
          <cell r="CZ1991">
            <v>22765.950215076518</v>
          </cell>
        </row>
        <row r="1992">
          <cell r="CZ1992">
            <v>561570.28963927634</v>
          </cell>
        </row>
        <row r="1993">
          <cell r="CZ1993">
            <v>57441.997038290683</v>
          </cell>
        </row>
        <row r="1994">
          <cell r="CZ1994">
            <v>4022739.6287524444</v>
          </cell>
        </row>
        <row r="1995">
          <cell r="CZ1995">
            <v>77982.665222101859</v>
          </cell>
        </row>
        <row r="1996">
          <cell r="CZ1996">
            <v>72299.555743600606</v>
          </cell>
        </row>
        <row r="1997">
          <cell r="CZ1997">
            <v>18292.082510138745</v>
          </cell>
        </row>
        <row r="1998">
          <cell r="CZ1998">
            <v>18291.867662753473</v>
          </cell>
        </row>
        <row r="1999">
          <cell r="CZ1999">
            <v>1239.0754785120985</v>
          </cell>
        </row>
        <row r="2000">
          <cell r="CZ2000">
            <v>1582.7090715048032</v>
          </cell>
        </row>
        <row r="2001">
          <cell r="CZ2001">
            <v>11483.29434364995</v>
          </cell>
        </row>
        <row r="2002">
          <cell r="CZ2002">
            <v>4161454.7883645976</v>
          </cell>
        </row>
        <row r="2003">
          <cell r="CZ2003">
            <v>16872.517154207297</v>
          </cell>
        </row>
        <row r="2004">
          <cell r="CZ2004">
            <v>18291.867662753473</v>
          </cell>
        </row>
        <row r="2005">
          <cell r="CZ2005">
            <v>99927.906083244423</v>
          </cell>
        </row>
        <row r="2006">
          <cell r="CZ2006">
            <v>224053.31076792895</v>
          </cell>
        </row>
        <row r="2007">
          <cell r="CZ2007">
            <v>20804.950285593404</v>
          </cell>
        </row>
        <row r="2008">
          <cell r="CZ2008">
            <v>204848.74127353504</v>
          </cell>
        </row>
        <row r="2009">
          <cell r="CZ2009">
            <v>102424.37063676752</v>
          </cell>
        </row>
        <row r="2010">
          <cell r="CZ2010">
            <v>95544.333615400901</v>
          </cell>
        </row>
        <row r="2011">
          <cell r="CZ2011">
            <v>12109.547986742828</v>
          </cell>
        </row>
        <row r="2012">
          <cell r="CZ2012">
            <v>24219.095973485655</v>
          </cell>
        </row>
        <row r="2013">
          <cell r="CZ2013">
            <v>24219.095973485655</v>
          </cell>
        </row>
        <row r="2014">
          <cell r="CZ2014">
            <v>15177695.38720453</v>
          </cell>
        </row>
        <row r="2015">
          <cell r="CZ2015">
            <v>15177695.38720453</v>
          </cell>
        </row>
        <row r="2016">
          <cell r="CZ2016">
            <v>15177695.38720453</v>
          </cell>
        </row>
        <row r="2017">
          <cell r="CZ2017">
            <v>2031786.4906387883</v>
          </cell>
        </row>
        <row r="2018">
          <cell r="CZ2018">
            <v>2797538.1426839139</v>
          </cell>
        </row>
        <row r="2019">
          <cell r="CZ2019">
            <v>479577.96731724252</v>
          </cell>
        </row>
        <row r="2020">
          <cell r="CZ2020">
            <v>479577.96731724252</v>
          </cell>
        </row>
        <row r="2021">
          <cell r="CZ2021">
            <v>319718.64487816161</v>
          </cell>
        </row>
        <row r="2022">
          <cell r="CZ2022">
            <v>239788.98365862126</v>
          </cell>
        </row>
        <row r="2023">
          <cell r="CZ2023">
            <v>239788.98365862126</v>
          </cell>
        </row>
        <row r="2024">
          <cell r="CZ2024">
            <v>239788.98365862126</v>
          </cell>
        </row>
        <row r="2025">
          <cell r="CZ2025">
            <v>239788.98365862126</v>
          </cell>
        </row>
        <row r="2026">
          <cell r="CZ2026">
            <v>239788.98365862126</v>
          </cell>
        </row>
        <row r="2027">
          <cell r="CZ2027">
            <v>239788.98365862126</v>
          </cell>
        </row>
        <row r="2028">
          <cell r="CZ2028">
            <v>31971.864487816158</v>
          </cell>
        </row>
        <row r="2029">
          <cell r="CZ2029">
            <v>31971.864487816158</v>
          </cell>
        </row>
        <row r="2030">
          <cell r="CZ2030">
            <v>31971.864487816158</v>
          </cell>
        </row>
        <row r="2031">
          <cell r="CZ2031">
            <v>559507.62853678293</v>
          </cell>
        </row>
        <row r="2032">
          <cell r="CZ2032">
            <v>559507.62853678293</v>
          </cell>
        </row>
        <row r="2033">
          <cell r="CZ2033">
            <v>559507.62853678293</v>
          </cell>
        </row>
        <row r="2034">
          <cell r="CZ2034">
            <v>559507.62853678293</v>
          </cell>
        </row>
        <row r="2035">
          <cell r="CZ2035">
            <v>479577.96731724252</v>
          </cell>
        </row>
        <row r="2036">
          <cell r="CZ2036">
            <v>559507.62853678293</v>
          </cell>
        </row>
        <row r="2037">
          <cell r="CZ2037">
            <v>39964.830609770201</v>
          </cell>
        </row>
        <row r="2038">
          <cell r="CZ2038">
            <v>39964.830609770201</v>
          </cell>
        </row>
        <row r="2039">
          <cell r="CZ2039">
            <v>39964.830609770201</v>
          </cell>
        </row>
        <row r="2040">
          <cell r="CZ2040">
            <v>39964.830609770201</v>
          </cell>
        </row>
        <row r="2041">
          <cell r="CZ2041">
            <v>39964.830609770201</v>
          </cell>
        </row>
        <row r="2042">
          <cell r="CZ2042">
            <v>95915.593463448487</v>
          </cell>
        </row>
        <row r="2043">
          <cell r="CZ2043">
            <v>95915.593463448487</v>
          </cell>
        </row>
        <row r="2044">
          <cell r="CZ2044">
            <v>95915.593463448487</v>
          </cell>
        </row>
        <row r="2045">
          <cell r="CZ2045">
            <v>39964.830609770201</v>
          </cell>
        </row>
        <row r="2046">
          <cell r="CZ2046">
            <v>39964.830609770201</v>
          </cell>
        </row>
        <row r="2047">
          <cell r="CZ2047">
            <v>479577.96731724252</v>
          </cell>
        </row>
        <row r="2048">
          <cell r="CZ2048">
            <v>479577.96731724252</v>
          </cell>
        </row>
        <row r="2049">
          <cell r="CZ2049">
            <v>479577.96731724252</v>
          </cell>
        </row>
        <row r="2050">
          <cell r="CZ2050">
            <v>479577.96731724252</v>
          </cell>
        </row>
        <row r="2051">
          <cell r="CZ2051">
            <v>159859.3224390808</v>
          </cell>
        </row>
        <row r="2052">
          <cell r="CZ2052">
            <v>479577.96731724252</v>
          </cell>
        </row>
        <row r="2053">
          <cell r="CZ2053">
            <v>479577.96731724252</v>
          </cell>
        </row>
        <row r="2054">
          <cell r="CZ2054">
            <v>479577.96731724252</v>
          </cell>
        </row>
        <row r="2055">
          <cell r="CZ2055">
            <v>159859.3224390808</v>
          </cell>
        </row>
        <row r="2056">
          <cell r="CZ2056">
            <v>39964.830609770201</v>
          </cell>
        </row>
        <row r="2057">
          <cell r="CZ2057">
            <v>39964.830609770201</v>
          </cell>
        </row>
        <row r="2058">
          <cell r="CZ2058">
            <v>159859.3224390808</v>
          </cell>
        </row>
        <row r="2059">
          <cell r="CZ2059">
            <v>159859.3224390808</v>
          </cell>
        </row>
        <row r="2060">
          <cell r="CZ2060">
            <v>479577.96731724252</v>
          </cell>
        </row>
        <row r="2061">
          <cell r="CZ2061">
            <v>479577.96731724252</v>
          </cell>
        </row>
        <row r="2062">
          <cell r="CZ2062">
            <v>479577.96731724252</v>
          </cell>
        </row>
        <row r="2063">
          <cell r="CZ2063">
            <v>479577.96731724252</v>
          </cell>
        </row>
        <row r="2064">
          <cell r="CZ2064">
            <v>479577.96731724252</v>
          </cell>
        </row>
        <row r="2065">
          <cell r="CZ2065">
            <v>479577.96731724252</v>
          </cell>
        </row>
        <row r="2066">
          <cell r="CZ2066">
            <v>95915.593463448487</v>
          </cell>
        </row>
        <row r="2067">
          <cell r="CZ2067">
            <v>239788.98365862126</v>
          </cell>
        </row>
        <row r="2068">
          <cell r="CZ2068">
            <v>239788.98365862126</v>
          </cell>
        </row>
        <row r="2069">
          <cell r="CZ2069">
            <v>239788.98365862126</v>
          </cell>
        </row>
        <row r="2070">
          <cell r="CZ2070">
            <v>479577.96731724252</v>
          </cell>
        </row>
        <row r="2071">
          <cell r="CZ2071">
            <v>479577.96731724252</v>
          </cell>
        </row>
        <row r="2072">
          <cell r="CZ2072">
            <v>479577.96731724252</v>
          </cell>
        </row>
        <row r="2073">
          <cell r="CZ2073">
            <v>479577.96731724252</v>
          </cell>
        </row>
        <row r="2074">
          <cell r="CZ2074">
            <v>159859.3224390808</v>
          </cell>
        </row>
        <row r="2075">
          <cell r="CZ2075">
            <v>135720265.31167725</v>
          </cell>
        </row>
        <row r="2076">
          <cell r="CZ2076">
            <v>135720265.31167725</v>
          </cell>
        </row>
        <row r="2077">
          <cell r="CZ2077">
            <v>135720265.31167725</v>
          </cell>
        </row>
        <row r="2078">
          <cell r="CZ2078">
            <v>8482516.5541715976</v>
          </cell>
        </row>
        <row r="2079">
          <cell r="CZ2079">
            <v>8482516.5541715976</v>
          </cell>
        </row>
        <row r="2080">
          <cell r="CZ2080">
            <v>8482516.5541715976</v>
          </cell>
        </row>
        <row r="2081">
          <cell r="CZ2081">
            <v>8482516.5541715976</v>
          </cell>
        </row>
        <row r="2082">
          <cell r="CZ2082">
            <v>42141.226993865042</v>
          </cell>
        </row>
        <row r="2083">
          <cell r="CZ2083">
            <v>13746690.662152877</v>
          </cell>
        </row>
        <row r="2084">
          <cell r="CZ2084">
            <v>1999890.8204631703</v>
          </cell>
        </row>
        <row r="2085">
          <cell r="CZ2085">
            <v>822554.41775720695</v>
          </cell>
        </row>
        <row r="2086">
          <cell r="CZ2086">
            <v>770811.32166341599</v>
          </cell>
        </row>
        <row r="2087">
          <cell r="CZ2087">
            <v>23919722.455890141</v>
          </cell>
        </row>
        <row r="2088">
          <cell r="CZ2088">
            <v>474808.06045636541</v>
          </cell>
        </row>
        <row r="2089">
          <cell r="CZ2089">
            <v>185417.09257883727</v>
          </cell>
        </row>
        <row r="2090">
          <cell r="CZ2090">
            <v>1182208.8749518576</v>
          </cell>
        </row>
        <row r="2091">
          <cell r="CZ2091">
            <v>12664607.103433426</v>
          </cell>
        </row>
        <row r="2092">
          <cell r="CZ2092">
            <v>1675.8096051227328</v>
          </cell>
        </row>
        <row r="2093">
          <cell r="CZ2093">
            <v>99362.419180593788</v>
          </cell>
        </row>
        <row r="2094">
          <cell r="CZ2094">
            <v>99362.419180593788</v>
          </cell>
        </row>
        <row r="2095">
          <cell r="CZ2095">
            <v>99362.419180593788</v>
          </cell>
        </row>
        <row r="2096">
          <cell r="CZ2096">
            <v>61488.010718567108</v>
          </cell>
        </row>
        <row r="2097">
          <cell r="CZ2097">
            <v>61488.010718567108</v>
          </cell>
        </row>
        <row r="2098">
          <cell r="CZ2098">
            <v>7417.0091782283907</v>
          </cell>
        </row>
        <row r="2099">
          <cell r="CZ2099">
            <v>7417.0091782283907</v>
          </cell>
        </row>
        <row r="2100">
          <cell r="CZ2100">
            <v>53193604.794961751</v>
          </cell>
        </row>
        <row r="2101">
          <cell r="CZ2101">
            <v>53193604.794961751</v>
          </cell>
        </row>
        <row r="2102">
          <cell r="CZ2102">
            <v>7503.5449306296714</v>
          </cell>
        </row>
        <row r="2103">
          <cell r="CZ2103">
            <v>7503.5449306296714</v>
          </cell>
        </row>
        <row r="2104">
          <cell r="CZ2104">
            <v>101273.23493406673</v>
          </cell>
        </row>
        <row r="2105">
          <cell r="CZ2105">
            <v>31855.234468655253</v>
          </cell>
        </row>
        <row r="2106">
          <cell r="CZ2106">
            <v>1841531.7635187982</v>
          </cell>
        </row>
        <row r="2107">
          <cell r="CZ2107">
            <v>94407.057894790065</v>
          </cell>
        </row>
        <row r="2108">
          <cell r="CZ2108">
            <v>276258.43378600921</v>
          </cell>
        </row>
        <row r="2109">
          <cell r="CZ2109">
            <v>3638.1365113759484</v>
          </cell>
        </row>
        <row r="2110">
          <cell r="CZ2110">
            <v>431959.72075312049</v>
          </cell>
        </row>
        <row r="2111">
          <cell r="CZ2111">
            <v>671051.8411959667</v>
          </cell>
        </row>
        <row r="2112">
          <cell r="CZ2112">
            <v>17301.182497331913</v>
          </cell>
        </row>
        <row r="2113">
          <cell r="CZ2113">
            <v>7503.5449306296714</v>
          </cell>
        </row>
        <row r="2114">
          <cell r="CZ2114">
            <v>96248.000000000015</v>
          </cell>
        </row>
        <row r="2115">
          <cell r="CZ2115">
            <v>1184.964289544236</v>
          </cell>
        </row>
        <row r="2116">
          <cell r="CZ2116">
            <v>0</v>
          </cell>
        </row>
        <row r="2117">
          <cell r="CZ2117">
            <v>1582.7090715048032</v>
          </cell>
        </row>
        <row r="2118">
          <cell r="CZ2118">
            <v>13965.080042689437</v>
          </cell>
        </row>
        <row r="2119">
          <cell r="CZ2119">
            <v>13965.080042689437</v>
          </cell>
        </row>
        <row r="2120">
          <cell r="CZ2120">
            <v>13965.080042689437</v>
          </cell>
        </row>
        <row r="2121">
          <cell r="CZ2121">
            <v>13965.080042689437</v>
          </cell>
        </row>
        <row r="2122">
          <cell r="CZ2122">
            <v>4655.0266808964798</v>
          </cell>
        </row>
        <row r="2123">
          <cell r="CZ2123">
            <v>604707.62566581497</v>
          </cell>
        </row>
        <row r="2124">
          <cell r="CZ2124">
            <v>1683.8966219839142</v>
          </cell>
        </row>
        <row r="2125">
          <cell r="CZ2125">
            <v>17384.673458445039</v>
          </cell>
        </row>
        <row r="2126">
          <cell r="CZ2126">
            <v>14032.471849865953</v>
          </cell>
        </row>
        <row r="2127">
          <cell r="CZ2127">
            <v>14032.471849865953</v>
          </cell>
        </row>
        <row r="2128">
          <cell r="CZ2128">
            <v>14032.471849865953</v>
          </cell>
        </row>
        <row r="2129">
          <cell r="CZ2129">
            <v>12576.464695837782</v>
          </cell>
        </row>
        <row r="2130">
          <cell r="CZ2130">
            <v>7982.9173190348529</v>
          </cell>
        </row>
        <row r="2131">
          <cell r="CZ2131">
            <v>1450.0220911528149</v>
          </cell>
        </row>
        <row r="2132">
          <cell r="CZ2132">
            <v>8918.4154423592499</v>
          </cell>
        </row>
        <row r="2133">
          <cell r="CZ2133">
            <v>7982.9173190348529</v>
          </cell>
        </row>
        <row r="2134">
          <cell r="CZ2134">
            <v>7982.9173190348529</v>
          </cell>
        </row>
        <row r="2135">
          <cell r="CZ2135">
            <v>7982.9173190348529</v>
          </cell>
        </row>
        <row r="2136">
          <cell r="CZ2136">
            <v>7982.9173190348529</v>
          </cell>
        </row>
        <row r="2137">
          <cell r="CZ2137">
            <v>25154.962962962967</v>
          </cell>
        </row>
        <row r="2138">
          <cell r="CZ2138">
            <v>25154.962962962967</v>
          </cell>
        </row>
        <row r="2139">
          <cell r="CZ2139">
            <v>208592.59259259264</v>
          </cell>
        </row>
        <row r="2140">
          <cell r="CZ2140">
            <v>2807.6923076923076</v>
          </cell>
        </row>
        <row r="2141">
          <cell r="CZ2141">
            <v>11438.746438746439</v>
          </cell>
        </row>
        <row r="2142">
          <cell r="CZ2142">
            <v>64030.814814814818</v>
          </cell>
        </row>
        <row r="2143">
          <cell r="CZ2143">
            <v>64030.814814814818</v>
          </cell>
        </row>
        <row r="2144">
          <cell r="CZ2144">
            <v>0</v>
          </cell>
        </row>
        <row r="2145">
          <cell r="CZ2145">
            <v>1602130.2428715853</v>
          </cell>
        </row>
        <row r="2146">
          <cell r="CZ2146">
            <v>513094.91717678442</v>
          </cell>
        </row>
        <row r="2147">
          <cell r="CZ2147">
            <v>513094.91717678442</v>
          </cell>
        </row>
        <row r="2148">
          <cell r="CZ2148">
            <v>513094.91717678442</v>
          </cell>
        </row>
        <row r="2149">
          <cell r="CZ2149">
            <v>513094.91717678442</v>
          </cell>
        </row>
        <row r="2150">
          <cell r="CZ2150">
            <v>513094.91717678442</v>
          </cell>
        </row>
        <row r="2151">
          <cell r="CZ2151">
            <v>513094.91717678442</v>
          </cell>
        </row>
        <row r="2152">
          <cell r="CZ2152">
            <v>513094.91717678442</v>
          </cell>
        </row>
        <row r="2153">
          <cell r="CZ2153">
            <v>12906.875710455763</v>
          </cell>
        </row>
        <row r="2154">
          <cell r="CZ2154">
            <v>1640.1201072386059</v>
          </cell>
        </row>
        <row r="2155">
          <cell r="CZ2155">
            <v>4149.1452991452988</v>
          </cell>
        </row>
        <row r="2156">
          <cell r="CZ2156">
            <v>48015.407407407409</v>
          </cell>
        </row>
        <row r="2157">
          <cell r="CZ2157">
            <v>12010.683760683762</v>
          </cell>
        </row>
        <row r="2158">
          <cell r="CZ2158">
            <v>42314.989437163094</v>
          </cell>
        </row>
        <row r="2159">
          <cell r="CZ2159">
            <v>95281.683789607472</v>
          </cell>
        </row>
        <row r="2160">
          <cell r="CZ2160">
            <v>27323.562746962849</v>
          </cell>
        </row>
        <row r="2161">
          <cell r="CZ2161">
            <v>34572.546902713213</v>
          </cell>
        </row>
        <row r="2162">
          <cell r="CZ2162">
            <v>34572.546902713213</v>
          </cell>
        </row>
        <row r="2163">
          <cell r="CZ2163">
            <v>34572.546902713213</v>
          </cell>
        </row>
        <row r="2164">
          <cell r="CZ2164">
            <v>21747.345504589757</v>
          </cell>
        </row>
        <row r="2165">
          <cell r="CZ2165">
            <v>21747.345504589757</v>
          </cell>
        </row>
        <row r="2166">
          <cell r="CZ2166">
            <v>18521767.459671829</v>
          </cell>
        </row>
        <row r="2167">
          <cell r="CZ2167">
            <v>18521767.459671829</v>
          </cell>
        </row>
        <row r="2168">
          <cell r="CZ2168">
            <v>27797888.461053278</v>
          </cell>
        </row>
        <row r="2169">
          <cell r="CZ2169">
            <v>14325062.735917242</v>
          </cell>
        </row>
        <row r="2170">
          <cell r="CZ2170">
            <v>48762.962962962971</v>
          </cell>
        </row>
        <row r="2171">
          <cell r="CZ2171">
            <v>105328.00000000001</v>
          </cell>
        </row>
        <row r="2172">
          <cell r="CZ2172">
            <v>105328.00000000001</v>
          </cell>
        </row>
        <row r="2173">
          <cell r="CZ2173">
            <v>51094.814746215343</v>
          </cell>
        </row>
        <row r="2174">
          <cell r="CZ2174">
            <v>1390.6539410187668</v>
          </cell>
        </row>
        <row r="2175">
          <cell r="CZ2175">
            <v>2175.0331367292224</v>
          </cell>
        </row>
        <row r="2176">
          <cell r="CZ2176">
            <v>2182.5291152815012</v>
          </cell>
        </row>
        <row r="2177">
          <cell r="CZ2177">
            <v>28341.655054541316</v>
          </cell>
        </row>
        <row r="2178">
          <cell r="CZ2178">
            <v>60800.000000000007</v>
          </cell>
        </row>
        <row r="2179">
          <cell r="CZ2179">
            <v>516363.03766835632</v>
          </cell>
        </row>
        <row r="2180">
          <cell r="CZ2180">
            <v>110078.04419258774</v>
          </cell>
        </row>
        <row r="2181">
          <cell r="CZ2181">
            <v>110078.04419258774</v>
          </cell>
        </row>
        <row r="2182">
          <cell r="CZ2182">
            <v>147867.04555546489</v>
          </cell>
        </row>
        <row r="2183">
          <cell r="CZ2183">
            <v>147867.04555546489</v>
          </cell>
        </row>
        <row r="2184">
          <cell r="CZ2184">
            <v>147867.04555546489</v>
          </cell>
        </row>
        <row r="2185">
          <cell r="CZ2185">
            <v>22768.127310389118</v>
          </cell>
        </row>
        <row r="2186">
          <cell r="CZ2186">
            <v>4514.5352564102559</v>
          </cell>
        </row>
        <row r="2187">
          <cell r="CZ2187">
            <v>4514.5352564102559</v>
          </cell>
        </row>
        <row r="2188">
          <cell r="CZ2188">
            <v>59523.255703703719</v>
          </cell>
        </row>
        <row r="2189">
          <cell r="CZ2189">
            <v>59523.255703703719</v>
          </cell>
        </row>
        <row r="2190">
          <cell r="CZ2190">
            <v>59523.255703703719</v>
          </cell>
        </row>
        <row r="2191">
          <cell r="CZ2191">
            <v>2526.7444504021446</v>
          </cell>
        </row>
        <row r="2192">
          <cell r="CZ2192">
            <v>9566.9515669515677</v>
          </cell>
        </row>
        <row r="2193">
          <cell r="CZ2193">
            <v>132859.2592592593</v>
          </cell>
        </row>
        <row r="2194">
          <cell r="CZ2194">
            <v>522899.27865150006</v>
          </cell>
        </row>
        <row r="2195">
          <cell r="CZ2195">
            <v>632904.60160698649</v>
          </cell>
        </row>
        <row r="2196">
          <cell r="CZ2196">
            <v>4583.9408042895438</v>
          </cell>
        </row>
        <row r="2197">
          <cell r="CZ2197">
            <v>1964.5460589812333</v>
          </cell>
        </row>
        <row r="2198">
          <cell r="CZ2198">
            <v>10914.144772117963</v>
          </cell>
        </row>
        <row r="2199">
          <cell r="CZ2199">
            <v>49206.874074074083</v>
          </cell>
        </row>
        <row r="2200">
          <cell r="CZ2200">
            <v>25020.444444444449</v>
          </cell>
        </row>
        <row r="2201">
          <cell r="CZ2201">
            <v>29190.518518518522</v>
          </cell>
        </row>
        <row r="2202">
          <cell r="CZ2202">
            <v>6985.0526541554964</v>
          </cell>
        </row>
        <row r="2203">
          <cell r="CZ2203">
            <v>147527.93055555556</v>
          </cell>
        </row>
        <row r="2204">
          <cell r="CZ2204">
            <v>6981.9343270777472</v>
          </cell>
        </row>
        <row r="2205">
          <cell r="CZ2205">
            <v>14911.965811965811</v>
          </cell>
        </row>
        <row r="2206">
          <cell r="CZ2206">
            <v>48428.972369026655</v>
          </cell>
        </row>
        <row r="2207">
          <cell r="CZ2207">
            <v>0</v>
          </cell>
        </row>
        <row r="2208">
          <cell r="CZ2208">
            <v>0</v>
          </cell>
        </row>
        <row r="2209">
          <cell r="CZ2209">
            <v>0</v>
          </cell>
        </row>
        <row r="2210">
          <cell r="CZ2210">
            <v>0</v>
          </cell>
        </row>
        <row r="2211">
          <cell r="CZ2211">
            <v>0</v>
          </cell>
        </row>
        <row r="2212">
          <cell r="CZ2212">
            <v>30708</v>
          </cell>
        </row>
        <row r="2213">
          <cell r="CZ2213">
            <v>6817.2</v>
          </cell>
        </row>
        <row r="2214">
          <cell r="CZ2214">
            <v>6817.2</v>
          </cell>
        </row>
        <row r="2215">
          <cell r="CZ2215">
            <v>1586.5199999999998</v>
          </cell>
        </row>
        <row r="2216">
          <cell r="CZ2216">
            <v>5672.8817348535658</v>
          </cell>
        </row>
        <row r="2217">
          <cell r="CZ2217">
            <v>1714.5</v>
          </cell>
        </row>
        <row r="2218">
          <cell r="CZ2218">
            <v>0</v>
          </cell>
        </row>
        <row r="2219">
          <cell r="CZ2219">
            <v>0</v>
          </cell>
        </row>
        <row r="2220">
          <cell r="CZ2220">
            <v>0</v>
          </cell>
        </row>
        <row r="2221">
          <cell r="CZ2221">
            <v>1586.5199999999998</v>
          </cell>
        </row>
        <row r="2222">
          <cell r="CZ2222">
            <v>848133.40750612062</v>
          </cell>
        </row>
        <row r="2223">
          <cell r="CZ2223">
            <v>1255055.9543610879</v>
          </cell>
        </row>
        <row r="2224">
          <cell r="CZ2224">
            <v>17991.762925489445</v>
          </cell>
        </row>
        <row r="2225">
          <cell r="CZ2225">
            <v>17991.762925489445</v>
          </cell>
        </row>
        <row r="2226">
          <cell r="CZ2226">
            <v>17991.762925489445</v>
          </cell>
        </row>
        <row r="2227">
          <cell r="CZ2227">
            <v>17991.762925489445</v>
          </cell>
        </row>
        <row r="2228">
          <cell r="CZ2228">
            <v>20467.910069990001</v>
          </cell>
        </row>
        <row r="2229">
          <cell r="CZ2229">
            <v>20467.910069990001</v>
          </cell>
        </row>
        <row r="2230">
          <cell r="CZ2230">
            <v>17991.762925489445</v>
          </cell>
        </row>
        <row r="2231">
          <cell r="CZ2231">
            <v>17991.762925489445</v>
          </cell>
        </row>
        <row r="2232">
          <cell r="CZ2232">
            <v>100872.31665317655</v>
          </cell>
        </row>
        <row r="2233">
          <cell r="CZ2233">
            <v>8326268.7257576333</v>
          </cell>
        </row>
        <row r="2234">
          <cell r="CZ2234">
            <v>4139872.4480257011</v>
          </cell>
        </row>
        <row r="2235">
          <cell r="CZ2235">
            <v>4139872.4480257011</v>
          </cell>
        </row>
        <row r="2236">
          <cell r="CZ2236">
            <v>4139872.4480257011</v>
          </cell>
        </row>
        <row r="2237">
          <cell r="CZ2237">
            <v>4139872.4480257011</v>
          </cell>
        </row>
        <row r="2238">
          <cell r="CZ2238">
            <v>4048994.9423901299</v>
          </cell>
        </row>
        <row r="2239">
          <cell r="CZ2239">
            <v>51941025.767146431</v>
          </cell>
        </row>
        <row r="2240">
          <cell r="CZ2240">
            <v>15390375.465226524</v>
          </cell>
        </row>
        <row r="2241">
          <cell r="CZ2241">
            <v>16929.619578155503</v>
          </cell>
        </row>
        <row r="2242">
          <cell r="CZ2242">
            <v>10452</v>
          </cell>
        </row>
        <row r="2243">
          <cell r="CZ2243">
            <v>8853</v>
          </cell>
        </row>
        <row r="2244">
          <cell r="CZ2244">
            <v>4015.4399999999996</v>
          </cell>
        </row>
        <row r="2245">
          <cell r="CZ2245">
            <v>170049.60114269392</v>
          </cell>
        </row>
        <row r="2246">
          <cell r="CZ2246">
            <v>49942.377755558737</v>
          </cell>
        </row>
        <row r="2247">
          <cell r="CZ2247">
            <v>49942.377755558737</v>
          </cell>
        </row>
        <row r="2248">
          <cell r="CZ2248">
            <v>37305.57272770557</v>
          </cell>
        </row>
        <row r="2249">
          <cell r="CZ2249">
            <v>7204.05</v>
          </cell>
        </row>
        <row r="2250">
          <cell r="CZ2250">
            <v>0</v>
          </cell>
        </row>
        <row r="2251">
          <cell r="CZ2251">
            <v>8646.75</v>
          </cell>
        </row>
        <row r="2252">
          <cell r="CZ2252">
            <v>80147.547383513243</v>
          </cell>
        </row>
        <row r="2253">
          <cell r="CZ2253">
            <v>80147.547383513243</v>
          </cell>
        </row>
        <row r="2254">
          <cell r="CZ2254">
            <v>80147.547383513243</v>
          </cell>
        </row>
        <row r="2255">
          <cell r="CZ2255">
            <v>24414.934048736868</v>
          </cell>
        </row>
        <row r="2256">
          <cell r="CZ2256">
            <v>24414.934048736868</v>
          </cell>
        </row>
        <row r="2257">
          <cell r="CZ2257">
            <v>1543.5</v>
          </cell>
        </row>
        <row r="2258">
          <cell r="CZ2258">
            <v>1543.5</v>
          </cell>
        </row>
        <row r="2259">
          <cell r="CZ2259">
            <v>122957.02402596043</v>
          </cell>
        </row>
        <row r="2260">
          <cell r="CZ2260">
            <v>12504125.07348495</v>
          </cell>
        </row>
        <row r="2261">
          <cell r="CZ2261">
            <v>3550.9736616524551</v>
          </cell>
        </row>
        <row r="2262">
          <cell r="CZ2262">
            <v>1194895.5957970044</v>
          </cell>
        </row>
        <row r="2263">
          <cell r="CZ2263">
            <v>1637.739</v>
          </cell>
        </row>
        <row r="2264">
          <cell r="CZ2264">
            <v>1637.742</v>
          </cell>
        </row>
        <row r="2265">
          <cell r="CZ2265">
            <v>1637.742</v>
          </cell>
        </row>
        <row r="2266">
          <cell r="CZ2266">
            <v>8646.75</v>
          </cell>
        </row>
        <row r="2267">
          <cell r="CZ2267">
            <v>791004.12377009017</v>
          </cell>
        </row>
        <row r="2268">
          <cell r="CZ2268">
            <v>337016.63426154683</v>
          </cell>
        </row>
        <row r="2269">
          <cell r="CZ2269">
            <v>144755939.1342532</v>
          </cell>
        </row>
        <row r="2270">
          <cell r="CZ2270">
            <v>711956201.39776576</v>
          </cell>
        </row>
        <row r="2271">
          <cell r="CZ2271">
            <v>642826.35618917795</v>
          </cell>
        </row>
        <row r="2272">
          <cell r="CZ2272">
            <v>637424.45403632766</v>
          </cell>
        </row>
        <row r="2273">
          <cell r="CZ2273">
            <v>274517.34792436869</v>
          </cell>
        </row>
        <row r="2274">
          <cell r="CZ2274">
            <v>294046.11925519974</v>
          </cell>
        </row>
        <row r="2275">
          <cell r="CZ2275">
            <v>294046.11925519974</v>
          </cell>
        </row>
        <row r="2276">
          <cell r="CZ2276">
            <v>49779.368864765354</v>
          </cell>
        </row>
        <row r="2277">
          <cell r="CZ2277">
            <v>49779.368864765354</v>
          </cell>
        </row>
        <row r="2278">
          <cell r="CZ2278">
            <v>2424.87</v>
          </cell>
        </row>
        <row r="2279">
          <cell r="CZ2279">
            <v>34693.826450768101</v>
          </cell>
        </row>
        <row r="2280">
          <cell r="CZ2280">
            <v>7210.3499999999995</v>
          </cell>
        </row>
        <row r="2281">
          <cell r="CZ2281">
            <v>88085.32543067931</v>
          </cell>
        </row>
        <row r="2282">
          <cell r="CZ2282">
            <v>629.68499999999995</v>
          </cell>
        </row>
        <row r="2283">
          <cell r="CZ2283">
            <v>629.68499999999995</v>
          </cell>
        </row>
        <row r="2284">
          <cell r="CZ2284">
            <v>629.68499999999995</v>
          </cell>
        </row>
        <row r="2285">
          <cell r="CZ2285">
            <v>629.68499999999995</v>
          </cell>
        </row>
        <row r="2286">
          <cell r="CZ2286">
            <v>629.68499999999995</v>
          </cell>
        </row>
        <row r="2287">
          <cell r="CZ2287">
            <v>9371.25</v>
          </cell>
        </row>
        <row r="2288">
          <cell r="CZ2288">
            <v>9371.25</v>
          </cell>
        </row>
        <row r="2289">
          <cell r="CZ2289">
            <v>1638</v>
          </cell>
        </row>
        <row r="2290">
          <cell r="CZ2290">
            <v>15406.65</v>
          </cell>
        </row>
        <row r="2291">
          <cell r="CZ2291">
            <v>37353.963000000003</v>
          </cell>
        </row>
        <row r="2292">
          <cell r="CZ2292">
            <v>7180.8629555108437</v>
          </cell>
        </row>
        <row r="2293">
          <cell r="CZ2293">
            <v>21111.737089201881</v>
          </cell>
        </row>
        <row r="2294">
          <cell r="CZ2294">
            <v>7755.3319919517107</v>
          </cell>
        </row>
        <row r="2295">
          <cell r="CZ2295">
            <v>24558.551307847083</v>
          </cell>
        </row>
        <row r="2296">
          <cell r="CZ2296">
            <v>11848.445419181759</v>
          </cell>
        </row>
        <row r="2297">
          <cell r="CZ2297">
            <v>9586.4520456069768</v>
          </cell>
        </row>
        <row r="2298">
          <cell r="CZ2298">
            <v>74321.931589537242</v>
          </cell>
        </row>
        <row r="2299">
          <cell r="CZ2299">
            <v>9450</v>
          </cell>
        </row>
        <row r="2300">
          <cell r="CZ2300">
            <v>9450</v>
          </cell>
        </row>
        <row r="2301">
          <cell r="CZ2301">
            <v>645.75</v>
          </cell>
        </row>
        <row r="2302">
          <cell r="CZ2302">
            <v>645.75</v>
          </cell>
        </row>
        <row r="2303">
          <cell r="CZ2303">
            <v>645.75</v>
          </cell>
        </row>
        <row r="2304">
          <cell r="CZ2304">
            <v>645.75</v>
          </cell>
        </row>
        <row r="2305">
          <cell r="CZ2305">
            <v>20680.885311871229</v>
          </cell>
        </row>
        <row r="2306">
          <cell r="CZ2306">
            <v>1019.6999999999999</v>
          </cell>
        </row>
        <row r="2307">
          <cell r="CZ2307">
            <v>30590.476190476194</v>
          </cell>
        </row>
        <row r="2308">
          <cell r="CZ2308">
            <v>7200</v>
          </cell>
        </row>
        <row r="2309">
          <cell r="CZ2309">
            <v>29082.494969818916</v>
          </cell>
        </row>
        <row r="2310">
          <cell r="CZ2310">
            <v>27359.087860496315</v>
          </cell>
        </row>
        <row r="2311">
          <cell r="CZ2311">
            <v>29082.494969818916</v>
          </cell>
        </row>
        <row r="2312">
          <cell r="CZ2312">
            <v>7087.5</v>
          </cell>
        </row>
        <row r="2313">
          <cell r="CZ2313">
            <v>7087.5</v>
          </cell>
        </row>
        <row r="2314">
          <cell r="CZ2314">
            <v>7200</v>
          </cell>
        </row>
        <row r="2315">
          <cell r="CZ2315">
            <v>10878</v>
          </cell>
        </row>
        <row r="2316">
          <cell r="CZ2316">
            <v>19996.199999999997</v>
          </cell>
        </row>
        <row r="2317">
          <cell r="CZ2317">
            <v>21520.421542588865</v>
          </cell>
        </row>
        <row r="2318">
          <cell r="CZ2318">
            <v>51799.154929577468</v>
          </cell>
        </row>
        <row r="2319">
          <cell r="CZ2319">
            <v>274487.03442365379</v>
          </cell>
        </row>
        <row r="2320">
          <cell r="CZ2320">
            <v>385736.92763890879</v>
          </cell>
        </row>
        <row r="2321">
          <cell r="CZ2321">
            <v>91495.678141217941</v>
          </cell>
        </row>
        <row r="2322">
          <cell r="CZ2322">
            <v>1949.3999999999999</v>
          </cell>
        </row>
        <row r="2323">
          <cell r="CZ2323">
            <v>15750</v>
          </cell>
        </row>
        <row r="2324">
          <cell r="CZ2324">
            <v>24090.357816561453</v>
          </cell>
        </row>
        <row r="2325">
          <cell r="CZ2325">
            <v>1105543.6060410712</v>
          </cell>
        </row>
        <row r="2326">
          <cell r="CZ2326">
            <v>68223.691050872643</v>
          </cell>
        </row>
        <row r="2327">
          <cell r="CZ2327">
            <v>21707.538061641295</v>
          </cell>
        </row>
        <row r="2328">
          <cell r="CZ2328">
            <v>12921.153608119817</v>
          </cell>
        </row>
        <row r="2329">
          <cell r="CZ2329">
            <v>19640.153484342125</v>
          </cell>
        </row>
        <row r="2330">
          <cell r="CZ2330">
            <v>22421.525228369846</v>
          </cell>
        </row>
        <row r="2331">
          <cell r="CZ2331">
            <v>22421.525228369846</v>
          </cell>
        </row>
        <row r="2332">
          <cell r="CZ2332">
            <v>24780</v>
          </cell>
        </row>
        <row r="2333">
          <cell r="CZ2333">
            <v>35627.33863498451</v>
          </cell>
        </row>
        <row r="2334">
          <cell r="CZ2334">
            <v>35627.33863498451</v>
          </cell>
        </row>
        <row r="2335">
          <cell r="CZ2335">
            <v>2114.6999999999998</v>
          </cell>
        </row>
        <row r="2336">
          <cell r="CZ2336">
            <v>26774.999999999996</v>
          </cell>
        </row>
        <row r="2337">
          <cell r="CZ2337">
            <v>31751.999999999993</v>
          </cell>
        </row>
        <row r="2338">
          <cell r="CZ2338">
            <v>31726.401782398814</v>
          </cell>
        </row>
        <row r="2339">
          <cell r="CZ2339">
            <v>28799.999999999996</v>
          </cell>
        </row>
        <row r="2340">
          <cell r="CZ2340">
            <v>36476.999999999993</v>
          </cell>
        </row>
        <row r="2341">
          <cell r="CZ2341">
            <v>44651.249999999993</v>
          </cell>
        </row>
        <row r="2342">
          <cell r="CZ2342">
            <v>23357.469983908901</v>
          </cell>
        </row>
        <row r="2343">
          <cell r="CZ2343">
            <v>34370.268597598719</v>
          </cell>
        </row>
        <row r="2344">
          <cell r="CZ2344">
            <v>12500.249999999998</v>
          </cell>
        </row>
        <row r="2345">
          <cell r="CZ2345">
            <v>15686.999999999996</v>
          </cell>
        </row>
        <row r="2346">
          <cell r="CZ2346">
            <v>23357.469983908901</v>
          </cell>
        </row>
        <row r="2347">
          <cell r="CZ2347">
            <v>284818.17945650953</v>
          </cell>
        </row>
        <row r="2348">
          <cell r="CZ2348">
            <v>8316789.5160397319</v>
          </cell>
        </row>
        <row r="2349">
          <cell r="CZ2349">
            <v>45184198.711767294</v>
          </cell>
        </row>
        <row r="2350">
          <cell r="CZ2350">
            <v>761827.3456417378</v>
          </cell>
        </row>
        <row r="2351">
          <cell r="CZ2351">
            <v>29314.032343111772</v>
          </cell>
        </row>
        <row r="2352">
          <cell r="CZ2352">
            <v>12599.985999999997</v>
          </cell>
        </row>
        <row r="2353">
          <cell r="CZ2353">
            <v>304642.56092257489</v>
          </cell>
        </row>
        <row r="2354">
          <cell r="CZ2354">
            <v>23999.999999999996</v>
          </cell>
        </row>
        <row r="2355">
          <cell r="CZ2355">
            <v>199219.75285163175</v>
          </cell>
        </row>
        <row r="2356">
          <cell r="CZ2356">
            <v>1671461.8928829026</v>
          </cell>
        </row>
        <row r="2357">
          <cell r="CZ2357">
            <v>24719.252229236292</v>
          </cell>
        </row>
        <row r="2358">
          <cell r="CZ2358">
            <v>26809.40586706276</v>
          </cell>
        </row>
        <row r="2359">
          <cell r="CZ2359">
            <v>17429.999999999996</v>
          </cell>
        </row>
        <row r="2360">
          <cell r="CZ2360">
            <v>29924.999999999993</v>
          </cell>
        </row>
        <row r="2361">
          <cell r="CZ2361">
            <v>23774.896796633249</v>
          </cell>
        </row>
        <row r="2362">
          <cell r="CZ2362">
            <v>15686.999999999996</v>
          </cell>
        </row>
        <row r="2363">
          <cell r="CZ2363">
            <v>1617.2394157692786</v>
          </cell>
        </row>
        <row r="2364">
          <cell r="CZ2364">
            <v>8086.2249090233936</v>
          </cell>
        </row>
        <row r="2365">
          <cell r="CZ2365">
            <v>17000.286263151382</v>
          </cell>
        </row>
        <row r="2366">
          <cell r="CZ2366">
            <v>31595.599950488922</v>
          </cell>
        </row>
        <row r="2367">
          <cell r="CZ2367">
            <v>332563533.23081028</v>
          </cell>
        </row>
        <row r="2368">
          <cell r="CZ2368">
            <v>104224.23922427278</v>
          </cell>
        </row>
        <row r="2369">
          <cell r="CZ2369">
            <v>146826.98622816036</v>
          </cell>
        </row>
        <row r="2370">
          <cell r="CZ2370">
            <v>5257.5599999999995</v>
          </cell>
        </row>
        <row r="2371">
          <cell r="CZ2371">
            <v>0</v>
          </cell>
        </row>
        <row r="2372">
          <cell r="CZ2372">
            <v>25882.064611956928</v>
          </cell>
        </row>
        <row r="2373">
          <cell r="CZ2373">
            <v>32171.999999999996</v>
          </cell>
        </row>
        <row r="2374">
          <cell r="CZ2374">
            <v>219239.99999999997</v>
          </cell>
        </row>
        <row r="2375">
          <cell r="CZ2375">
            <v>32252.275999999994</v>
          </cell>
        </row>
        <row r="2376">
          <cell r="CZ2376">
            <v>5925.15</v>
          </cell>
        </row>
        <row r="2377">
          <cell r="CZ2377">
            <v>33281.97268272339</v>
          </cell>
        </row>
        <row r="2378">
          <cell r="CZ2378">
            <v>30584.557450179476</v>
          </cell>
        </row>
        <row r="2379">
          <cell r="CZ2379">
            <v>191797.60489744853</v>
          </cell>
        </row>
        <row r="2380">
          <cell r="CZ2380">
            <v>55393.72089905716</v>
          </cell>
        </row>
        <row r="2381">
          <cell r="CZ2381">
            <v>66917.66060155959</v>
          </cell>
        </row>
        <row r="2382">
          <cell r="CZ2382">
            <v>62928.39755167719</v>
          </cell>
        </row>
        <row r="2383">
          <cell r="CZ2383">
            <v>6325.4513553657625</v>
          </cell>
        </row>
        <row r="2384">
          <cell r="CZ2384">
            <v>24152.617898254735</v>
          </cell>
        </row>
        <row r="2385">
          <cell r="CZ2385">
            <v>4543.7037875974747</v>
          </cell>
        </row>
        <row r="2386">
          <cell r="CZ2386">
            <v>25941.700705532861</v>
          </cell>
        </row>
        <row r="2387">
          <cell r="CZ2387">
            <v>25941.700705532861</v>
          </cell>
        </row>
        <row r="2388">
          <cell r="CZ2388">
            <v>22656.50137640797</v>
          </cell>
        </row>
        <row r="2389">
          <cell r="CZ2389">
            <v>48305.235796509471</v>
          </cell>
        </row>
        <row r="2390">
          <cell r="CZ2390">
            <v>5989.9999999999991</v>
          </cell>
        </row>
        <row r="2391">
          <cell r="CZ2391">
            <v>154349.99999999997</v>
          </cell>
        </row>
        <row r="2392">
          <cell r="CZ2392">
            <v>97649.999999999985</v>
          </cell>
        </row>
        <row r="2393">
          <cell r="CZ2393">
            <v>13368.197692783759</v>
          </cell>
        </row>
        <row r="2394">
          <cell r="CZ2394">
            <v>63413.046169080335</v>
          </cell>
        </row>
        <row r="2395">
          <cell r="CZ2395">
            <v>183542.61599999998</v>
          </cell>
        </row>
        <row r="2396">
          <cell r="CZ2396">
            <v>37180.2219334076</v>
          </cell>
        </row>
        <row r="2397">
          <cell r="CZ2397">
            <v>31697.875850971657</v>
          </cell>
        </row>
        <row r="2398">
          <cell r="CZ2398">
            <v>55103.750464166362</v>
          </cell>
        </row>
        <row r="2399">
          <cell r="CZ2399">
            <v>2606952.388864561</v>
          </cell>
        </row>
        <row r="2400">
          <cell r="CZ2400">
            <v>7641.3294606550799</v>
          </cell>
        </row>
        <row r="2401">
          <cell r="CZ2401">
            <v>136581.40411397594</v>
          </cell>
        </row>
        <row r="2402">
          <cell r="CZ2402">
            <v>59207.364999925536</v>
          </cell>
        </row>
        <row r="2403">
          <cell r="CZ2403">
            <v>36294.321164186666</v>
          </cell>
        </row>
        <row r="2404">
          <cell r="CZ2404">
            <v>93238.286131343382</v>
          </cell>
        </row>
        <row r="2405">
          <cell r="CZ2405">
            <v>1795.4999999999998</v>
          </cell>
        </row>
        <row r="2406">
          <cell r="CZ2406">
            <v>2194.4999999999995</v>
          </cell>
        </row>
        <row r="2407">
          <cell r="CZ2407">
            <v>59406.494615670264</v>
          </cell>
        </row>
        <row r="2408">
          <cell r="CZ2408">
            <v>200115.51305539423</v>
          </cell>
        </row>
        <row r="2409">
          <cell r="CZ2409">
            <v>25987.499999999996</v>
          </cell>
        </row>
        <row r="2410">
          <cell r="CZ2410">
            <v>30848.518581408171</v>
          </cell>
        </row>
        <row r="2411">
          <cell r="CZ2411">
            <v>30114.470411248647</v>
          </cell>
        </row>
        <row r="2412">
          <cell r="CZ2412">
            <v>28672.844601337569</v>
          </cell>
        </row>
        <row r="2413">
          <cell r="CZ2413">
            <v>25257.297764273058</v>
          </cell>
        </row>
        <row r="2414">
          <cell r="CZ2414">
            <v>204001.25117297471</v>
          </cell>
        </row>
        <row r="2415">
          <cell r="CZ2415">
            <v>169682.88723058824</v>
          </cell>
        </row>
        <row r="2416">
          <cell r="CZ2416">
            <v>43457.738772956793</v>
          </cell>
        </row>
        <row r="2417">
          <cell r="CZ2417">
            <v>740398.58022896387</v>
          </cell>
        </row>
        <row r="2418">
          <cell r="CZ2418">
            <v>3431088.1324842661</v>
          </cell>
        </row>
        <row r="2419">
          <cell r="CZ2419">
            <v>1847185.5755271136</v>
          </cell>
        </row>
        <row r="2420">
          <cell r="CZ2420">
            <v>405165.26635865966</v>
          </cell>
        </row>
        <row r="2421">
          <cell r="CZ2421">
            <v>36844.499999999993</v>
          </cell>
        </row>
        <row r="2422">
          <cell r="CZ2422">
            <v>108662.39999999999</v>
          </cell>
        </row>
        <row r="2423">
          <cell r="CZ2423">
            <v>7172.5499999999993</v>
          </cell>
        </row>
        <row r="2424">
          <cell r="CZ2424">
            <v>55459.718306721137</v>
          </cell>
        </row>
        <row r="2425">
          <cell r="CZ2425">
            <v>136858.80619019858</v>
          </cell>
        </row>
        <row r="2426">
          <cell r="CZ2426">
            <v>85399.895062683921</v>
          </cell>
        </row>
        <row r="2427">
          <cell r="CZ2427">
            <v>698455.07831221865</v>
          </cell>
        </row>
        <row r="2428">
          <cell r="CZ2428">
            <v>25941.700705532861</v>
          </cell>
        </row>
        <row r="2429">
          <cell r="CZ2429">
            <v>1595.1599999999999</v>
          </cell>
        </row>
        <row r="2430">
          <cell r="CZ2430">
            <v>0</v>
          </cell>
        </row>
        <row r="2431">
          <cell r="CZ2431">
            <v>32349.499566778068</v>
          </cell>
        </row>
        <row r="2432">
          <cell r="CZ2432">
            <v>502526.47571383894</v>
          </cell>
        </row>
        <row r="2433">
          <cell r="CZ2433">
            <v>9154546.8588075582</v>
          </cell>
        </row>
        <row r="2434">
          <cell r="CZ2434">
            <v>8573403.6385432519</v>
          </cell>
        </row>
        <row r="2435">
          <cell r="CZ2435">
            <v>969991.71579005546</v>
          </cell>
        </row>
        <row r="2436">
          <cell r="CZ2436">
            <v>28013107.880737778</v>
          </cell>
        </row>
        <row r="2437">
          <cell r="CZ2437">
            <v>85217241.336434484</v>
          </cell>
        </row>
        <row r="2438">
          <cell r="CZ2438">
            <v>16529941.499691568</v>
          </cell>
        </row>
        <row r="2439">
          <cell r="CZ2439">
            <v>28952250.026367191</v>
          </cell>
        </row>
        <row r="2440">
          <cell r="CZ2440">
            <v>5840234.6026671464</v>
          </cell>
        </row>
        <row r="2441">
          <cell r="CZ2441">
            <v>19035.841069439291</v>
          </cell>
        </row>
        <row r="2442">
          <cell r="CZ2442">
            <v>21039.613813590793</v>
          </cell>
        </row>
        <row r="2443">
          <cell r="CZ2443">
            <v>4913.9999999999991</v>
          </cell>
        </row>
        <row r="2444">
          <cell r="CZ2444">
            <v>32759.999999999993</v>
          </cell>
        </row>
        <row r="2445">
          <cell r="CZ2445">
            <v>26459.999999999996</v>
          </cell>
        </row>
        <row r="2446">
          <cell r="CZ2446">
            <v>26806.424062383961</v>
          </cell>
        </row>
        <row r="2447">
          <cell r="CZ2447">
            <v>20673.84577299171</v>
          </cell>
        </row>
        <row r="2448">
          <cell r="CZ2448">
            <v>46217.84927342493</v>
          </cell>
        </row>
        <row r="2449">
          <cell r="CZ2449">
            <v>27035.029087758387</v>
          </cell>
        </row>
        <row r="2450">
          <cell r="CZ2450">
            <v>23079.16821388786</v>
          </cell>
        </row>
        <row r="2451">
          <cell r="CZ2451">
            <v>20673.84577299171</v>
          </cell>
        </row>
        <row r="2452">
          <cell r="CZ2452">
            <v>19582.107686594874</v>
          </cell>
        </row>
        <row r="2453">
          <cell r="CZ2453">
            <v>44467.499999999993</v>
          </cell>
        </row>
        <row r="2454">
          <cell r="CZ2454">
            <v>40571.999999999993</v>
          </cell>
        </row>
        <row r="2455">
          <cell r="CZ2455">
            <v>40393.514048768411</v>
          </cell>
        </row>
        <row r="2456">
          <cell r="CZ2456">
            <v>132110.33490359943</v>
          </cell>
        </row>
        <row r="2457">
          <cell r="CZ2457">
            <v>226365.42177338878</v>
          </cell>
        </row>
        <row r="2458">
          <cell r="CZ2458">
            <v>50705552.837980069</v>
          </cell>
        </row>
        <row r="2459">
          <cell r="CZ2459">
            <v>27443.999999999996</v>
          </cell>
        </row>
        <row r="2460">
          <cell r="CZ2460">
            <v>36563.999999999993</v>
          </cell>
        </row>
        <row r="2461">
          <cell r="CZ2461">
            <v>31169.79824235673</v>
          </cell>
        </row>
        <row r="2462">
          <cell r="CZ2462">
            <v>40131</v>
          </cell>
        </row>
        <row r="2463">
          <cell r="CZ2463">
            <v>81899.999999999985</v>
          </cell>
        </row>
        <row r="2464">
          <cell r="CZ2464">
            <v>0</v>
          </cell>
        </row>
        <row r="2465">
          <cell r="CZ2465">
            <v>8441.9999999999982</v>
          </cell>
        </row>
        <row r="2466">
          <cell r="CZ2466">
            <v>1034725.923074102</v>
          </cell>
        </row>
        <row r="2467">
          <cell r="CZ2467">
            <v>603147.9312278101</v>
          </cell>
        </row>
        <row r="2468">
          <cell r="CZ2468">
            <v>66622.499999999985</v>
          </cell>
        </row>
        <row r="2469">
          <cell r="CZ2469">
            <v>9040.4999999999982</v>
          </cell>
        </row>
        <row r="2470">
          <cell r="CZ2470">
            <v>53883.69999999999</v>
          </cell>
        </row>
        <row r="2471">
          <cell r="CZ2471">
            <v>8189.9999999999991</v>
          </cell>
        </row>
        <row r="2472">
          <cell r="CZ2472">
            <v>57796.784445690777</v>
          </cell>
        </row>
        <row r="2473">
          <cell r="CZ2473">
            <v>42052.499999999993</v>
          </cell>
        </row>
        <row r="2474">
          <cell r="CZ2474">
            <v>295623.58860017732</v>
          </cell>
        </row>
        <row r="2475">
          <cell r="CZ2475">
            <v>57830.049004274842</v>
          </cell>
        </row>
        <row r="2476">
          <cell r="CZ2476">
            <v>34027.544089237854</v>
          </cell>
        </row>
        <row r="2477">
          <cell r="CZ2477">
            <v>43249.578366635222</v>
          </cell>
        </row>
        <row r="2478">
          <cell r="CZ2478">
            <v>105096.47543092359</v>
          </cell>
        </row>
        <row r="2479">
          <cell r="CZ2479">
            <v>4593.718452047111</v>
          </cell>
        </row>
        <row r="2480">
          <cell r="CZ2480">
            <v>8476.65</v>
          </cell>
        </row>
        <row r="2481">
          <cell r="CZ2481">
            <v>11104.038324920544</v>
          </cell>
        </row>
        <row r="2482">
          <cell r="CZ2482">
            <v>24158.359660406488</v>
          </cell>
        </row>
        <row r="2483">
          <cell r="CZ2483">
            <v>64209.599999999991</v>
          </cell>
        </row>
        <row r="2484">
          <cell r="CZ2484">
            <v>1781212.6894409379</v>
          </cell>
        </row>
        <row r="2485">
          <cell r="CZ2485">
            <v>13370.607152045281</v>
          </cell>
        </row>
        <row r="2486">
          <cell r="CZ2486">
            <v>114066.61098247721</v>
          </cell>
        </row>
        <row r="2487">
          <cell r="CZ2487">
            <v>848364.84850934695</v>
          </cell>
        </row>
        <row r="2488">
          <cell r="CZ2488">
            <v>15502379.380981823</v>
          </cell>
        </row>
        <row r="2489">
          <cell r="CZ2489">
            <v>157500</v>
          </cell>
        </row>
        <row r="2490">
          <cell r="CZ2490">
            <v>220500</v>
          </cell>
        </row>
        <row r="2491">
          <cell r="CZ2491">
            <v>6864.4423592493295</v>
          </cell>
        </row>
        <row r="2492">
          <cell r="CZ2492">
            <v>6864.4423592493295</v>
          </cell>
        </row>
        <row r="2493">
          <cell r="CZ2493">
            <v>6864.4423592493295</v>
          </cell>
        </row>
        <row r="2494">
          <cell r="CZ2494">
            <v>6864.4423592493295</v>
          </cell>
        </row>
        <row r="2495">
          <cell r="CZ2495">
            <v>6864.4423592493295</v>
          </cell>
        </row>
        <row r="2496">
          <cell r="CZ2496">
            <v>6864.4423592493295</v>
          </cell>
        </row>
        <row r="2497">
          <cell r="CZ2497">
            <v>6864.4423592493295</v>
          </cell>
        </row>
        <row r="2498">
          <cell r="CZ2498">
            <v>6864.4423592493295</v>
          </cell>
        </row>
        <row r="2499">
          <cell r="CZ2499">
            <v>6864.4423592493295</v>
          </cell>
        </row>
        <row r="2500">
          <cell r="CZ2500">
            <v>6864.4423592493295</v>
          </cell>
        </row>
        <row r="2501">
          <cell r="CZ2501">
            <v>6864.4423592493295</v>
          </cell>
        </row>
        <row r="2502">
          <cell r="CZ2502">
            <v>6864.4423592493295</v>
          </cell>
        </row>
        <row r="2503">
          <cell r="CZ2503">
            <v>6864.4423592493295</v>
          </cell>
        </row>
        <row r="2504">
          <cell r="CZ2504">
            <v>6864.4423592493295</v>
          </cell>
        </row>
        <row r="2505">
          <cell r="CZ2505">
            <v>6864.4423592493295</v>
          </cell>
        </row>
        <row r="2506">
          <cell r="CZ2506">
            <v>6864.4423592493295</v>
          </cell>
        </row>
        <row r="2507">
          <cell r="CZ2507">
            <v>9666.8139410187669</v>
          </cell>
        </row>
        <row r="2508">
          <cell r="CZ2508">
            <v>9666.8139410187669</v>
          </cell>
        </row>
        <row r="2509">
          <cell r="CZ2509">
            <v>1675.501126005362</v>
          </cell>
        </row>
        <row r="2510">
          <cell r="CZ2510">
            <v>1675.501126005362</v>
          </cell>
        </row>
        <row r="2511">
          <cell r="CZ2511">
            <v>1675.501126005362</v>
          </cell>
        </row>
        <row r="2512">
          <cell r="CZ2512">
            <v>1675.501126005362</v>
          </cell>
        </row>
        <row r="2513">
          <cell r="CZ2513">
            <v>1675.501126005362</v>
          </cell>
        </row>
        <row r="2514">
          <cell r="CZ2514">
            <v>1675.501126005362</v>
          </cell>
        </row>
        <row r="2515">
          <cell r="CZ2515">
            <v>1675.501126005362</v>
          </cell>
        </row>
        <row r="2516">
          <cell r="CZ2516">
            <v>1675.501126005362</v>
          </cell>
        </row>
        <row r="2517">
          <cell r="CZ2517">
            <v>1675.501126005362</v>
          </cell>
        </row>
        <row r="2518">
          <cell r="CZ2518">
            <v>1675.501126005362</v>
          </cell>
        </row>
        <row r="2519">
          <cell r="CZ2519">
            <v>1675.501126005362</v>
          </cell>
        </row>
        <row r="2520">
          <cell r="CZ2520">
            <v>1675.501126005362</v>
          </cell>
        </row>
        <row r="2521">
          <cell r="CZ2521">
            <v>1675.501126005362</v>
          </cell>
        </row>
        <row r="2522">
          <cell r="CZ2522">
            <v>1675.501126005362</v>
          </cell>
        </row>
        <row r="2523">
          <cell r="CZ2523">
            <v>4989.3233243967825</v>
          </cell>
        </row>
        <row r="2524">
          <cell r="CZ2524">
            <v>629.63521286863272</v>
          </cell>
        </row>
        <row r="2525">
          <cell r="CZ2525">
            <v>1259.3243967828419</v>
          </cell>
        </row>
        <row r="2526">
          <cell r="CZ2526">
            <v>1259.3243967828419</v>
          </cell>
        </row>
        <row r="2527">
          <cell r="CZ2527">
            <v>1259.3243967828419</v>
          </cell>
        </row>
        <row r="2528">
          <cell r="CZ2528">
            <v>2518.6487935656837</v>
          </cell>
        </row>
        <row r="2529">
          <cell r="CZ2529">
            <v>6296.6219839142095</v>
          </cell>
        </row>
        <row r="2530">
          <cell r="CZ2530">
            <v>629.63521286863272</v>
          </cell>
        </row>
        <row r="2531">
          <cell r="CZ2531">
            <v>629.63521286863272</v>
          </cell>
        </row>
        <row r="2532">
          <cell r="CZ2532">
            <v>9672</v>
          </cell>
        </row>
        <row r="2533">
          <cell r="CZ2533">
            <v>936</v>
          </cell>
        </row>
        <row r="2534">
          <cell r="CZ2534">
            <v>2870.4</v>
          </cell>
        </row>
        <row r="2535">
          <cell r="CZ2535">
            <v>9594.852546916889</v>
          </cell>
        </row>
        <row r="2536">
          <cell r="CZ2536">
            <v>9594.852546916889</v>
          </cell>
        </row>
        <row r="2537">
          <cell r="CZ2537">
            <v>9594.852546916889</v>
          </cell>
        </row>
        <row r="2538">
          <cell r="CZ2538">
            <v>9594.852546916889</v>
          </cell>
        </row>
        <row r="2539">
          <cell r="CZ2539">
            <v>9594.852546916889</v>
          </cell>
        </row>
        <row r="2540">
          <cell r="CZ2540">
            <v>9594.852546916889</v>
          </cell>
        </row>
        <row r="2541">
          <cell r="CZ2541">
            <v>1888.9865951742627</v>
          </cell>
        </row>
        <row r="2542">
          <cell r="CZ2542">
            <v>1888.9865951742627</v>
          </cell>
        </row>
        <row r="2543">
          <cell r="CZ2543">
            <v>38667.255764075067</v>
          </cell>
        </row>
        <row r="2544">
          <cell r="CZ2544">
            <v>4999.0499999999984</v>
          </cell>
        </row>
        <row r="2545">
          <cell r="CZ2545">
            <v>57960.874999999985</v>
          </cell>
        </row>
        <row r="2546">
          <cell r="CZ2546">
            <v>3554305.1319999988</v>
          </cell>
        </row>
        <row r="2547">
          <cell r="CZ2547">
            <v>671304.2209999999</v>
          </cell>
        </row>
        <row r="2548">
          <cell r="CZ2548">
            <v>3554305.1319999988</v>
          </cell>
        </row>
        <row r="2549">
          <cell r="CZ2549">
            <v>671304.2209999999</v>
          </cell>
        </row>
        <row r="2550">
          <cell r="CZ2550">
            <v>259.99999999999994</v>
          </cell>
        </row>
        <row r="2551">
          <cell r="CZ2551">
            <v>0</v>
          </cell>
        </row>
        <row r="2552">
          <cell r="CZ2552">
            <v>0</v>
          </cell>
        </row>
        <row r="2553">
          <cell r="CZ2553">
            <v>0</v>
          </cell>
        </row>
        <row r="2554">
          <cell r="CZ2554">
            <v>44734493.049987815</v>
          </cell>
        </row>
        <row r="2555">
          <cell r="CZ2555">
            <v>44734493.049987815</v>
          </cell>
        </row>
        <row r="2556">
          <cell r="CZ2556">
            <v>60432592.670101047</v>
          </cell>
        </row>
        <row r="2557">
          <cell r="CZ2557">
            <v>60432592.670101047</v>
          </cell>
        </row>
        <row r="2558">
          <cell r="CZ2558">
            <v>60432592.670101047</v>
          </cell>
        </row>
        <row r="2559">
          <cell r="CZ2559">
            <v>60432592.670101047</v>
          </cell>
        </row>
        <row r="2560">
          <cell r="CZ2560">
            <v>352360554.01601809</v>
          </cell>
        </row>
        <row r="2561">
          <cell r="CZ2561">
            <v>62981441.565458231</v>
          </cell>
        </row>
        <row r="2562">
          <cell r="CZ2562">
            <v>39679912.668798812</v>
          </cell>
        </row>
        <row r="2563">
          <cell r="CZ2563">
            <v>39679912.668798812</v>
          </cell>
        </row>
        <row r="2564">
          <cell r="CZ2564">
            <v>39679912.668798812</v>
          </cell>
        </row>
        <row r="2565">
          <cell r="CZ2565">
            <v>39679912.668798812</v>
          </cell>
        </row>
        <row r="2566">
          <cell r="CZ2566">
            <v>1462414.7399384468</v>
          </cell>
        </row>
        <row r="2567">
          <cell r="CZ2567">
            <v>85435.259479269313</v>
          </cell>
        </row>
        <row r="2568">
          <cell r="CZ2568">
            <v>365927.83288165816</v>
          </cell>
        </row>
        <row r="2569">
          <cell r="CZ2569">
            <v>20200602.27832466</v>
          </cell>
        </row>
        <row r="2570">
          <cell r="CZ2570">
            <v>18719147.800060935</v>
          </cell>
        </row>
        <row r="2571">
          <cell r="CZ2571">
            <v>751981.92456814565</v>
          </cell>
        </row>
        <row r="2572">
          <cell r="CZ2572">
            <v>52710.394754987246</v>
          </cell>
        </row>
        <row r="2573">
          <cell r="CZ2573">
            <v>14715301.278736493</v>
          </cell>
        </row>
        <row r="2574">
          <cell r="CZ2574">
            <v>38808883.79289186</v>
          </cell>
        </row>
        <row r="2575">
          <cell r="CZ2575">
            <v>30241405.335892465</v>
          </cell>
        </row>
        <row r="2576">
          <cell r="CZ2576">
            <v>2489384.7773550614</v>
          </cell>
        </row>
        <row r="2577">
          <cell r="CZ2577">
            <v>2489384.7773550614</v>
          </cell>
        </row>
        <row r="2578">
          <cell r="CZ2578">
            <v>2489384.7773550614</v>
          </cell>
        </row>
        <row r="2579">
          <cell r="CZ2579">
            <v>721066.40733419277</v>
          </cell>
        </row>
        <row r="2580">
          <cell r="CZ2580">
            <v>8732790.3201916497</v>
          </cell>
        </row>
        <row r="2581">
          <cell r="CZ2581">
            <v>8732790.3201916497</v>
          </cell>
        </row>
        <row r="2582">
          <cell r="CZ2582">
            <v>8732790.3201916497</v>
          </cell>
        </row>
        <row r="2583">
          <cell r="CZ2583">
            <v>19588442.174171958</v>
          </cell>
        </row>
        <row r="2584">
          <cell r="CZ2584">
            <v>5594230.731358869</v>
          </cell>
        </row>
        <row r="2585">
          <cell r="CZ2585">
            <v>5594230.731358869</v>
          </cell>
        </row>
        <row r="2586">
          <cell r="CZ2586">
            <v>21620537.526767503</v>
          </cell>
        </row>
        <row r="2587">
          <cell r="CZ2587">
            <v>64261247.277048804</v>
          </cell>
        </row>
        <row r="2588">
          <cell r="CZ2588">
            <v>9489878.8388214894</v>
          </cell>
        </row>
        <row r="2589">
          <cell r="CZ2589">
            <v>2773964.6175223431</v>
          </cell>
        </row>
        <row r="2590">
          <cell r="CZ2590">
            <v>6652639.891392489</v>
          </cell>
        </row>
        <row r="2591">
          <cell r="CZ2591">
            <v>6652639.891392489</v>
          </cell>
        </row>
        <row r="2592">
          <cell r="CZ2592">
            <v>6652639.891392489</v>
          </cell>
        </row>
        <row r="2593">
          <cell r="CZ2593">
            <v>6652639.891392489</v>
          </cell>
        </row>
        <row r="2594">
          <cell r="CZ2594">
            <v>6652639.891392489</v>
          </cell>
        </row>
        <row r="2595">
          <cell r="CZ2595">
            <v>6652639.891392489</v>
          </cell>
        </row>
        <row r="2596">
          <cell r="CZ2596">
            <v>6652639.891392489</v>
          </cell>
        </row>
        <row r="2597">
          <cell r="CZ2597">
            <v>6652639.891392489</v>
          </cell>
        </row>
        <row r="2598">
          <cell r="CZ2598">
            <v>6652639.891392489</v>
          </cell>
        </row>
        <row r="2599">
          <cell r="CZ2599">
            <v>6652639.891392489</v>
          </cell>
        </row>
        <row r="2600">
          <cell r="CZ2600">
            <v>6652639.891392489</v>
          </cell>
        </row>
        <row r="2601">
          <cell r="CZ2601">
            <v>6652639.891392489</v>
          </cell>
        </row>
        <row r="2602">
          <cell r="CZ2602">
            <v>6652639.891392489</v>
          </cell>
        </row>
        <row r="2603">
          <cell r="CZ2603">
            <v>6652639.891392489</v>
          </cell>
        </row>
        <row r="2604">
          <cell r="CZ2604">
            <v>6652639.891392489</v>
          </cell>
        </row>
        <row r="2605">
          <cell r="CZ2605">
            <v>6652639.891392489</v>
          </cell>
        </row>
        <row r="2606">
          <cell r="CZ2606">
            <v>6652639.891392489</v>
          </cell>
        </row>
        <row r="2607">
          <cell r="CZ2607">
            <v>6652639.891392489</v>
          </cell>
        </row>
        <row r="2608">
          <cell r="CZ2608">
            <v>6652639.891392489</v>
          </cell>
        </row>
        <row r="2609">
          <cell r="CZ2609">
            <v>6652639.891392489</v>
          </cell>
        </row>
        <row r="2610">
          <cell r="CZ2610">
            <v>1375808.0509985925</v>
          </cell>
        </row>
        <row r="2611">
          <cell r="CZ2611">
            <v>1375808.0509985925</v>
          </cell>
        </row>
        <row r="2612">
          <cell r="CZ2612">
            <v>1375808.0509985925</v>
          </cell>
        </row>
        <row r="2613">
          <cell r="CZ2613">
            <v>1375808.0509985925</v>
          </cell>
        </row>
        <row r="2614">
          <cell r="CZ2614">
            <v>1375808.0509985925</v>
          </cell>
        </row>
        <row r="2615">
          <cell r="CZ2615">
            <v>1375808.0509985925</v>
          </cell>
        </row>
        <row r="2616">
          <cell r="CZ2616">
            <v>1375808.0509985925</v>
          </cell>
        </row>
        <row r="2617">
          <cell r="CZ2617">
            <v>4402593.4050037879</v>
          </cell>
        </row>
        <row r="2618">
          <cell r="CZ2618">
            <v>19588442.174171958</v>
          </cell>
        </row>
        <row r="2619">
          <cell r="CZ2619">
            <v>7343293.316869379</v>
          </cell>
        </row>
        <row r="2620">
          <cell r="CZ2620">
            <v>4058952.4500166113</v>
          </cell>
        </row>
        <row r="2621">
          <cell r="CZ2621">
            <v>1422099.3267872806</v>
          </cell>
        </row>
        <row r="2622">
          <cell r="CZ2622">
            <v>62828331.332271837</v>
          </cell>
        </row>
        <row r="2623">
          <cell r="CZ2623">
            <v>62828331.332271837</v>
          </cell>
        </row>
        <row r="2624">
          <cell r="CZ2624">
            <v>12229513.811877977</v>
          </cell>
        </row>
        <row r="2625">
          <cell r="CZ2625">
            <v>3498181.6197695211</v>
          </cell>
        </row>
        <row r="2626">
          <cell r="CZ2626">
            <v>3498181.6197695211</v>
          </cell>
        </row>
        <row r="2627">
          <cell r="CZ2627">
            <v>3498181.6197695211</v>
          </cell>
        </row>
        <row r="2628">
          <cell r="CZ2628">
            <v>3498181.6197695211</v>
          </cell>
        </row>
        <row r="2629">
          <cell r="CZ2629">
            <v>7200076.0806456292</v>
          </cell>
        </row>
        <row r="2630">
          <cell r="CZ2630">
            <v>613139.38773398136</v>
          </cell>
        </row>
        <row r="2631">
          <cell r="CZ2631">
            <v>15643891.210798383</v>
          </cell>
        </row>
        <row r="2632">
          <cell r="CZ2632">
            <v>16389232.938571829</v>
          </cell>
        </row>
        <row r="2633">
          <cell r="CZ2633">
            <v>2489384.7773550614</v>
          </cell>
        </row>
        <row r="2634">
          <cell r="CZ2634">
            <v>2489384.7773550614</v>
          </cell>
        </row>
        <row r="2635">
          <cell r="CZ2635">
            <v>30742181.209767122</v>
          </cell>
        </row>
        <row r="2636">
          <cell r="CZ2636">
            <v>4770363.2910573594</v>
          </cell>
        </row>
        <row r="2637">
          <cell r="CZ2637">
            <v>4770363.2910573594</v>
          </cell>
        </row>
        <row r="2638">
          <cell r="CZ2638">
            <v>2134978.3070056788</v>
          </cell>
        </row>
        <row r="2639">
          <cell r="CZ2639">
            <v>11931444.764923491</v>
          </cell>
        </row>
        <row r="2640">
          <cell r="CZ2640">
            <v>4360531.697142655</v>
          </cell>
        </row>
        <row r="2641">
          <cell r="CZ2641">
            <v>35072999.480712891</v>
          </cell>
        </row>
        <row r="2642">
          <cell r="CZ2642">
            <v>29501571.056211155</v>
          </cell>
        </row>
        <row r="2643">
          <cell r="CZ2643">
            <v>87424.802696018814</v>
          </cell>
        </row>
        <row r="2644">
          <cell r="CZ2644">
            <v>85248.774198698287</v>
          </cell>
        </row>
        <row r="2645">
          <cell r="CZ2645">
            <v>113665.13709083358</v>
          </cell>
        </row>
        <row r="2646">
          <cell r="CZ2646">
            <v>17315072.448603582</v>
          </cell>
        </row>
        <row r="2647">
          <cell r="CZ2647">
            <v>17315072.448603582</v>
          </cell>
        </row>
        <row r="2648">
          <cell r="CZ2648">
            <v>17315072.448603582</v>
          </cell>
        </row>
        <row r="2649">
          <cell r="CZ2649">
            <v>17315072.448603582</v>
          </cell>
        </row>
        <row r="2650">
          <cell r="CZ2650">
            <v>17315072.448603582</v>
          </cell>
        </row>
        <row r="2651">
          <cell r="CZ2651">
            <v>17315072.448603582</v>
          </cell>
        </row>
        <row r="2652">
          <cell r="CZ2652">
            <v>17315072.448603582</v>
          </cell>
        </row>
        <row r="2653">
          <cell r="CZ2653">
            <v>17315072.448603582</v>
          </cell>
        </row>
        <row r="2654">
          <cell r="CZ2654">
            <v>58999645.660911486</v>
          </cell>
        </row>
        <row r="2655">
          <cell r="CZ2655">
            <v>10686896.948408309</v>
          </cell>
        </row>
        <row r="2656">
          <cell r="CZ2656">
            <v>1255693.6373046921</v>
          </cell>
        </row>
        <row r="2657">
          <cell r="CZ2657">
            <v>2566217.7179681966</v>
          </cell>
        </row>
        <row r="2658">
          <cell r="CZ2658">
            <v>1466187.2460972732</v>
          </cell>
        </row>
        <row r="2659">
          <cell r="CZ2659">
            <v>13847323.102651637</v>
          </cell>
        </row>
        <row r="2660">
          <cell r="CZ2660">
            <v>20363710.388320535</v>
          </cell>
        </row>
        <row r="2661">
          <cell r="CZ2661">
            <v>2468358.6383232689</v>
          </cell>
        </row>
        <row r="2662">
          <cell r="CZ2662">
            <v>20689529.745712254</v>
          </cell>
        </row>
        <row r="2663">
          <cell r="CZ2663">
            <v>16588067.056762638</v>
          </cell>
        </row>
        <row r="2664">
          <cell r="CZ2664">
            <v>59761371.308984876</v>
          </cell>
        </row>
        <row r="2665">
          <cell r="CZ2665">
            <v>6219535.5114967832</v>
          </cell>
        </row>
        <row r="2666">
          <cell r="CZ2666">
            <v>9696476.5023086574</v>
          </cell>
        </row>
        <row r="2667">
          <cell r="CZ2667">
            <v>3085163.3939037677</v>
          </cell>
        </row>
        <row r="2668">
          <cell r="CZ2668">
            <v>49362614.302460283</v>
          </cell>
        </row>
        <row r="2669">
          <cell r="CZ2669">
            <v>3777368.6065322501</v>
          </cell>
        </row>
        <row r="2670">
          <cell r="CZ2670">
            <v>910272.96739179327</v>
          </cell>
        </row>
        <row r="2671">
          <cell r="CZ2671">
            <v>46371.293784979047</v>
          </cell>
        </row>
        <row r="2672">
          <cell r="CZ2672">
            <v>21213.56317029793</v>
          </cell>
        </row>
        <row r="2673">
          <cell r="CZ2673">
            <v>48189.988582159902</v>
          </cell>
        </row>
        <row r="2674">
          <cell r="CZ2674">
            <v>3597627.1247871015</v>
          </cell>
        </row>
        <row r="2675">
          <cell r="CZ2675">
            <v>353720.51475236367</v>
          </cell>
        </row>
        <row r="2676">
          <cell r="CZ2676">
            <v>760536.54947117961</v>
          </cell>
        </row>
        <row r="2677">
          <cell r="CZ2677">
            <v>1629211.1896292539</v>
          </cell>
        </row>
        <row r="2678">
          <cell r="CZ2678">
            <v>323136.82151644106</v>
          </cell>
        </row>
        <row r="2679">
          <cell r="CZ2679">
            <v>1291852.8756382829</v>
          </cell>
        </row>
        <row r="2680">
          <cell r="CZ2680">
            <v>7458164.4792145016</v>
          </cell>
        </row>
        <row r="2681">
          <cell r="CZ2681">
            <v>1785728.5609342547</v>
          </cell>
        </row>
        <row r="2682">
          <cell r="CZ2682">
            <v>149980.32907465845</v>
          </cell>
        </row>
        <row r="2683">
          <cell r="CZ2683">
            <v>49993.443024886139</v>
          </cell>
        </row>
        <row r="2684">
          <cell r="CZ2684">
            <v>828928.04074274562</v>
          </cell>
        </row>
        <row r="2685">
          <cell r="CZ2685">
            <v>1968704.0967640211</v>
          </cell>
        </row>
        <row r="2686">
          <cell r="CZ2686">
            <v>103956.69451758848</v>
          </cell>
        </row>
        <row r="2687">
          <cell r="CZ2687">
            <v>221219.8945638733</v>
          </cell>
        </row>
        <row r="2688">
          <cell r="CZ2688">
            <v>1428426.3454514283</v>
          </cell>
        </row>
        <row r="2689">
          <cell r="CZ2689">
            <v>275142.49254222977</v>
          </cell>
        </row>
        <row r="2690">
          <cell r="CZ2690">
            <v>2668031.3502366822</v>
          </cell>
        </row>
        <row r="2691">
          <cell r="CZ2691">
            <v>26192965.013348881</v>
          </cell>
        </row>
        <row r="2692">
          <cell r="CZ2692">
            <v>96381314.917320952</v>
          </cell>
        </row>
        <row r="2693">
          <cell r="CZ2693">
            <v>10363049.769816404</v>
          </cell>
        </row>
        <row r="2694">
          <cell r="CZ2694">
            <v>59344933.264824107</v>
          </cell>
        </row>
        <row r="2695">
          <cell r="CZ2695">
            <v>16556615.60260913</v>
          </cell>
        </row>
        <row r="2696">
          <cell r="CZ2696">
            <v>9755611.9827283677</v>
          </cell>
        </row>
        <row r="2697">
          <cell r="CZ2697">
            <v>136608241.16644734</v>
          </cell>
        </row>
        <row r="2698">
          <cell r="CZ2698">
            <v>211901439.9825536</v>
          </cell>
        </row>
        <row r="2699">
          <cell r="CZ2699">
            <v>7911922.0914930506</v>
          </cell>
        </row>
        <row r="2700">
          <cell r="CZ2700">
            <v>35422693.224218048</v>
          </cell>
        </row>
        <row r="2701">
          <cell r="CZ2701">
            <v>73590150.702092424</v>
          </cell>
        </row>
        <row r="2702">
          <cell r="CZ2702">
            <v>1510377.1041637687</v>
          </cell>
        </row>
        <row r="2703">
          <cell r="CZ2703">
            <v>30102946.484919701</v>
          </cell>
        </row>
        <row r="2704">
          <cell r="CZ2704">
            <v>8111358.2436743993</v>
          </cell>
        </row>
        <row r="2705">
          <cell r="CZ2705">
            <v>12783491.007459944</v>
          </cell>
        </row>
        <row r="2706">
          <cell r="CZ2706">
            <v>956411.1102619865</v>
          </cell>
        </row>
        <row r="2707">
          <cell r="CZ2707">
            <v>1054930.1489222378</v>
          </cell>
        </row>
        <row r="2708">
          <cell r="CZ2708">
            <v>599350.9168523124</v>
          </cell>
        </row>
        <row r="2709">
          <cell r="CZ2709">
            <v>844829.80911056639</v>
          </cell>
        </row>
        <row r="2710">
          <cell r="CZ2710">
            <v>573846.60670693184</v>
          </cell>
        </row>
        <row r="2711">
          <cell r="CZ2711">
            <v>609712.05678252771</v>
          </cell>
        </row>
        <row r="2712">
          <cell r="CZ2712">
            <v>2032373.5721503089</v>
          </cell>
        </row>
        <row r="2713">
          <cell r="CZ2713">
            <v>453633.12781037239</v>
          </cell>
        </row>
        <row r="2714">
          <cell r="CZ2714">
            <v>4479291.8748177048</v>
          </cell>
        </row>
        <row r="2715">
          <cell r="CZ2715">
            <v>13386689.545136398</v>
          </cell>
        </row>
        <row r="2716">
          <cell r="CZ2716">
            <v>13386689.545136398</v>
          </cell>
        </row>
        <row r="2717">
          <cell r="CZ2717">
            <v>25610306.094609153</v>
          </cell>
        </row>
        <row r="2718">
          <cell r="CZ2718">
            <v>20821863.950498153</v>
          </cell>
        </row>
        <row r="2719">
          <cell r="CZ2719">
            <v>8882650.0133568607</v>
          </cell>
        </row>
        <row r="2720">
          <cell r="CZ2720">
            <v>14504149.47747694</v>
          </cell>
        </row>
        <row r="2721">
          <cell r="CZ2721">
            <v>12907780.842055812</v>
          </cell>
        </row>
        <row r="2722">
          <cell r="CZ2722">
            <v>40684595.306459323</v>
          </cell>
        </row>
        <row r="2723">
          <cell r="CZ2723">
            <v>1939425.3200989303</v>
          </cell>
        </row>
        <row r="2724">
          <cell r="CZ2724">
            <v>6795969.5204936126</v>
          </cell>
        </row>
        <row r="2725">
          <cell r="CZ2725">
            <v>8882650.0133568607</v>
          </cell>
        </row>
        <row r="2726">
          <cell r="CZ2726">
            <v>222365.52294252368</v>
          </cell>
        </row>
        <row r="2727">
          <cell r="CZ2727">
            <v>1512889.0262724224</v>
          </cell>
        </row>
        <row r="2728">
          <cell r="CZ2728">
            <v>1606149.0949372535</v>
          </cell>
        </row>
        <row r="2729">
          <cell r="CZ2729">
            <v>6702456.0450957324</v>
          </cell>
        </row>
        <row r="2730">
          <cell r="CZ2730">
            <v>741218.55843406217</v>
          </cell>
        </row>
        <row r="2731">
          <cell r="CZ2731">
            <v>1213946.9611156085</v>
          </cell>
        </row>
        <row r="2732">
          <cell r="CZ2732">
            <v>11543526.680455562</v>
          </cell>
        </row>
        <row r="2733">
          <cell r="CZ2733">
            <v>52976626.174706154</v>
          </cell>
        </row>
        <row r="2734">
          <cell r="CZ2734">
            <v>30733014.013458747</v>
          </cell>
        </row>
        <row r="2735">
          <cell r="CZ2735">
            <v>70305386.212351114</v>
          </cell>
        </row>
        <row r="2736">
          <cell r="CZ2736">
            <v>73590150.702092424</v>
          </cell>
        </row>
        <row r="2737">
          <cell r="CZ2737">
            <v>73590150.702092424</v>
          </cell>
        </row>
        <row r="2738">
          <cell r="CZ2738">
            <v>73590150.702092424</v>
          </cell>
        </row>
        <row r="2739">
          <cell r="CZ2739">
            <v>234290.19768781227</v>
          </cell>
        </row>
        <row r="2740">
          <cell r="CZ2740">
            <v>24276379.188793339</v>
          </cell>
        </row>
        <row r="2741">
          <cell r="CZ2741">
            <v>2730389.7893457245</v>
          </cell>
        </row>
        <row r="2742">
          <cell r="CZ2742">
            <v>49762.908444444452</v>
          </cell>
        </row>
        <row r="2743">
          <cell r="CZ2743">
            <v>49762.908444444452</v>
          </cell>
        </row>
        <row r="2744">
          <cell r="CZ2744">
            <v>49762.908444444452</v>
          </cell>
        </row>
        <row r="2745">
          <cell r="CZ2745">
            <v>49762.908444444452</v>
          </cell>
        </row>
        <row r="2746">
          <cell r="CZ2746">
            <v>49762.908444444452</v>
          </cell>
        </row>
        <row r="2747">
          <cell r="CZ2747">
            <v>49762.908444444452</v>
          </cell>
        </row>
        <row r="2748">
          <cell r="CZ2748">
            <v>27024.8722962963</v>
          </cell>
        </row>
        <row r="2749">
          <cell r="CZ2749">
            <v>27024.8722962963</v>
          </cell>
        </row>
        <row r="2750">
          <cell r="CZ2750">
            <v>27024.8722962963</v>
          </cell>
        </row>
        <row r="2751">
          <cell r="CZ2751">
            <v>27024.8722962963</v>
          </cell>
        </row>
        <row r="2752">
          <cell r="CZ2752">
            <v>27024.8722962963</v>
          </cell>
        </row>
        <row r="2753">
          <cell r="CZ2753">
            <v>27024.8722962963</v>
          </cell>
        </row>
        <row r="2754">
          <cell r="CZ2754">
            <v>27024.8722962963</v>
          </cell>
        </row>
        <row r="2755">
          <cell r="CZ2755">
            <v>27024.8722962963</v>
          </cell>
        </row>
        <row r="2756">
          <cell r="CZ2756">
            <v>27024.8722962963</v>
          </cell>
        </row>
        <row r="2757">
          <cell r="CZ2757">
            <v>27024.8722962963</v>
          </cell>
        </row>
        <row r="2758">
          <cell r="CZ2758">
            <v>27024.8722962963</v>
          </cell>
        </row>
        <row r="2759">
          <cell r="CZ2759">
            <v>27024.8722962963</v>
          </cell>
        </row>
        <row r="2760">
          <cell r="CZ2760">
            <v>27024.8722962963</v>
          </cell>
        </row>
        <row r="2761">
          <cell r="CZ2761">
            <v>27024.8722962963</v>
          </cell>
        </row>
        <row r="2762">
          <cell r="CZ2762">
            <v>27024.8722962963</v>
          </cell>
        </row>
        <row r="2763">
          <cell r="CZ2763">
            <v>27024.8722962963</v>
          </cell>
        </row>
        <row r="2764">
          <cell r="CZ2764">
            <v>27024.8722962963</v>
          </cell>
        </row>
        <row r="2765">
          <cell r="CZ2765">
            <v>58162.797037037053</v>
          </cell>
        </row>
        <row r="2766">
          <cell r="CZ2766">
            <v>58162.797037037053</v>
          </cell>
        </row>
        <row r="2767">
          <cell r="CZ2767">
            <v>58162.797037037053</v>
          </cell>
        </row>
        <row r="2768">
          <cell r="CZ2768">
            <v>58162.797037037053</v>
          </cell>
        </row>
        <row r="2769">
          <cell r="CZ2769">
            <v>58162.797037037053</v>
          </cell>
        </row>
        <row r="2770">
          <cell r="CZ2770">
            <v>58162.797037037053</v>
          </cell>
        </row>
        <row r="2771">
          <cell r="CZ2771">
            <v>78397.392592592601</v>
          </cell>
        </row>
        <row r="2772">
          <cell r="CZ2772">
            <v>212757.17925925928</v>
          </cell>
        </row>
        <row r="2773">
          <cell r="CZ2773">
            <v>23769.422222222227</v>
          </cell>
        </row>
        <row r="2774">
          <cell r="CZ2774">
            <v>23769.422222222227</v>
          </cell>
        </row>
        <row r="2775">
          <cell r="CZ2775">
            <v>23769.422222222227</v>
          </cell>
        </row>
        <row r="2776">
          <cell r="CZ2776">
            <v>23769.422222222227</v>
          </cell>
        </row>
        <row r="2777">
          <cell r="CZ2777">
            <v>23769.422222222227</v>
          </cell>
        </row>
        <row r="2778">
          <cell r="CZ2778">
            <v>23769.422222222227</v>
          </cell>
        </row>
        <row r="2779">
          <cell r="CZ2779">
            <v>23769.422222222227</v>
          </cell>
        </row>
        <row r="2780">
          <cell r="CZ2780">
            <v>38742.743703703709</v>
          </cell>
        </row>
        <row r="2781">
          <cell r="CZ2781">
            <v>38742.743703703709</v>
          </cell>
        </row>
        <row r="2782">
          <cell r="CZ2782">
            <v>38742.743703703709</v>
          </cell>
        </row>
        <row r="2783">
          <cell r="CZ2783">
            <v>38742.743703703709</v>
          </cell>
        </row>
        <row r="2784">
          <cell r="CZ2784">
            <v>38742.743703703709</v>
          </cell>
        </row>
        <row r="2785">
          <cell r="CZ2785">
            <v>38742.743703703709</v>
          </cell>
        </row>
        <row r="2786">
          <cell r="CZ2786">
            <v>38742.743703703709</v>
          </cell>
        </row>
        <row r="2787">
          <cell r="CZ2787">
            <v>38742.743703703709</v>
          </cell>
        </row>
        <row r="2788">
          <cell r="CZ2788">
            <v>38742.743703703709</v>
          </cell>
        </row>
        <row r="2789">
          <cell r="CZ2789">
            <v>38742.743703703709</v>
          </cell>
        </row>
        <row r="2790">
          <cell r="CZ2790">
            <v>38742.743703703709</v>
          </cell>
        </row>
        <row r="2791">
          <cell r="CZ2791">
            <v>38742.743703703709</v>
          </cell>
        </row>
        <row r="2792">
          <cell r="CZ2792">
            <v>38742.743703703709</v>
          </cell>
        </row>
        <row r="2793">
          <cell r="CZ2793">
            <v>38742.743703703709</v>
          </cell>
        </row>
        <row r="2794">
          <cell r="CZ2794">
            <v>38742.743703703709</v>
          </cell>
        </row>
        <row r="2795">
          <cell r="CZ2795">
            <v>38742.743703703709</v>
          </cell>
        </row>
        <row r="2796">
          <cell r="CZ2796">
            <v>38742.743703703709</v>
          </cell>
        </row>
        <row r="2797">
          <cell r="CZ2797">
            <v>38742.743703703709</v>
          </cell>
        </row>
        <row r="2798">
          <cell r="CZ2798">
            <v>38742.743703703709</v>
          </cell>
        </row>
        <row r="2799">
          <cell r="CZ2799">
            <v>38742.743703703709</v>
          </cell>
        </row>
        <row r="2800">
          <cell r="CZ2800">
            <v>38742.743703703709</v>
          </cell>
        </row>
        <row r="2801">
          <cell r="CZ2801">
            <v>38742.743703703709</v>
          </cell>
        </row>
        <row r="2802">
          <cell r="CZ2802">
            <v>38742.743703703709</v>
          </cell>
        </row>
        <row r="2803">
          <cell r="CZ2803">
            <v>38742.743703703709</v>
          </cell>
        </row>
        <row r="2804">
          <cell r="CZ2804">
            <v>38742.743703703709</v>
          </cell>
        </row>
        <row r="2805">
          <cell r="CZ2805">
            <v>38742.743703703709</v>
          </cell>
        </row>
        <row r="2806">
          <cell r="CZ2806">
            <v>313408.51200000005</v>
          </cell>
        </row>
        <row r="2807">
          <cell r="CZ2807">
            <v>313408.51200000005</v>
          </cell>
        </row>
        <row r="2808">
          <cell r="CZ2808">
            <v>313408.51200000005</v>
          </cell>
        </row>
        <row r="2809">
          <cell r="CZ2809">
            <v>313408.51200000005</v>
          </cell>
        </row>
        <row r="2810">
          <cell r="CZ2810">
            <v>113490.53155555559</v>
          </cell>
        </row>
        <row r="2811">
          <cell r="CZ2811">
            <v>113490.53155555559</v>
          </cell>
        </row>
        <row r="2812">
          <cell r="CZ2812">
            <v>74952.948148148149</v>
          </cell>
        </row>
        <row r="2813">
          <cell r="CZ2813">
            <v>17895.753481481483</v>
          </cell>
        </row>
        <row r="2814">
          <cell r="CZ2814">
            <v>17895.753481481483</v>
          </cell>
        </row>
        <row r="2815">
          <cell r="CZ2815">
            <v>17895.753481481483</v>
          </cell>
        </row>
        <row r="2816">
          <cell r="CZ2816">
            <v>17895.753481481483</v>
          </cell>
        </row>
        <row r="2817">
          <cell r="CZ2817">
            <v>17895.753481481483</v>
          </cell>
        </row>
        <row r="2818">
          <cell r="CZ2818">
            <v>17895.753481481483</v>
          </cell>
        </row>
        <row r="2819">
          <cell r="CZ2819">
            <v>17895.753481481483</v>
          </cell>
        </row>
        <row r="2820">
          <cell r="CZ2820">
            <v>17895.753481481483</v>
          </cell>
        </row>
        <row r="2821">
          <cell r="CZ2821">
            <v>17895.753481481483</v>
          </cell>
        </row>
        <row r="2822">
          <cell r="CZ2822">
            <v>17895.753481481483</v>
          </cell>
        </row>
        <row r="2823">
          <cell r="CZ2823">
            <v>17895.753481481483</v>
          </cell>
        </row>
        <row r="2824">
          <cell r="CZ2824">
            <v>17895.753481481483</v>
          </cell>
        </row>
        <row r="2825">
          <cell r="CZ2825">
            <v>17895.753481481483</v>
          </cell>
        </row>
        <row r="2826">
          <cell r="CZ2826">
            <v>17895.753481481483</v>
          </cell>
        </row>
        <row r="2827">
          <cell r="CZ2827">
            <v>17895.753481481483</v>
          </cell>
        </row>
        <row r="2828">
          <cell r="CZ2828">
            <v>17895.753481481483</v>
          </cell>
        </row>
        <row r="2829">
          <cell r="CZ2829">
            <v>17895.753481481483</v>
          </cell>
        </row>
        <row r="2830">
          <cell r="CZ2830">
            <v>17895.753481481483</v>
          </cell>
        </row>
        <row r="2831">
          <cell r="CZ2831">
            <v>17895.753481481483</v>
          </cell>
        </row>
        <row r="2832">
          <cell r="CZ2832">
            <v>17895.753481481483</v>
          </cell>
        </row>
        <row r="2833">
          <cell r="CZ2833">
            <v>17895.753481481483</v>
          </cell>
        </row>
        <row r="2834">
          <cell r="CZ2834">
            <v>17895.753481481483</v>
          </cell>
        </row>
        <row r="2835">
          <cell r="CZ2835">
            <v>17895.753481481483</v>
          </cell>
        </row>
        <row r="2836">
          <cell r="CZ2836">
            <v>17895.753481481483</v>
          </cell>
        </row>
        <row r="2837">
          <cell r="CZ2837">
            <v>17895.753481481483</v>
          </cell>
        </row>
        <row r="2838">
          <cell r="CZ2838">
            <v>17895.753481481483</v>
          </cell>
        </row>
        <row r="2839">
          <cell r="CZ2839">
            <v>17895.753481481483</v>
          </cell>
        </row>
        <row r="2840">
          <cell r="CZ2840">
            <v>17895.753481481483</v>
          </cell>
        </row>
        <row r="2841">
          <cell r="CZ2841">
            <v>17895.753481481483</v>
          </cell>
        </row>
        <row r="2842">
          <cell r="CZ2842">
            <v>15012.266666666668</v>
          </cell>
        </row>
        <row r="2843">
          <cell r="CZ2843">
            <v>15012.266666666668</v>
          </cell>
        </row>
        <row r="2844">
          <cell r="CZ2844">
            <v>15012.266666666668</v>
          </cell>
        </row>
        <row r="2845">
          <cell r="CZ2845">
            <v>156871.57333333336</v>
          </cell>
        </row>
        <row r="2846">
          <cell r="CZ2846">
            <v>99239.018666666685</v>
          </cell>
        </row>
        <row r="2847">
          <cell r="CZ2847">
            <v>99239.018666666685</v>
          </cell>
        </row>
        <row r="2848">
          <cell r="CZ2848">
            <v>99239.018666666685</v>
          </cell>
        </row>
        <row r="2849">
          <cell r="CZ2849">
            <v>99239.018666666685</v>
          </cell>
        </row>
        <row r="2850">
          <cell r="CZ2850">
            <v>99239.018666666685</v>
          </cell>
        </row>
        <row r="2851">
          <cell r="CZ2851">
            <v>28078.523259259266</v>
          </cell>
        </row>
        <row r="2852">
          <cell r="CZ2852">
            <v>28078.523259259266</v>
          </cell>
        </row>
        <row r="2853">
          <cell r="CZ2853">
            <v>28078.523259259266</v>
          </cell>
        </row>
        <row r="2854">
          <cell r="CZ2854">
            <v>28078.523259259266</v>
          </cell>
        </row>
        <row r="2855">
          <cell r="CZ2855">
            <v>28078.523259259266</v>
          </cell>
        </row>
        <row r="2856">
          <cell r="CZ2856">
            <v>28078.523259259266</v>
          </cell>
        </row>
        <row r="2857">
          <cell r="CZ2857">
            <v>28078.523259259266</v>
          </cell>
        </row>
        <row r="2858">
          <cell r="CZ2858">
            <v>1448000.3555555558</v>
          </cell>
        </row>
        <row r="2859">
          <cell r="CZ2859">
            <v>71308.266666666677</v>
          </cell>
        </row>
        <row r="2860">
          <cell r="CZ2860">
            <v>98413.748148148166</v>
          </cell>
        </row>
        <row r="2861">
          <cell r="CZ2861">
            <v>23769.422222222227</v>
          </cell>
        </row>
        <row r="2862">
          <cell r="CZ2862">
            <v>23769.422222222227</v>
          </cell>
        </row>
        <row r="2863">
          <cell r="CZ2863">
            <v>15012.266666666668</v>
          </cell>
        </row>
        <row r="2864">
          <cell r="CZ2864">
            <v>673341.90933333337</v>
          </cell>
        </row>
        <row r="2865">
          <cell r="CZ2865">
            <v>21432.320000000003</v>
          </cell>
        </row>
        <row r="2866">
          <cell r="CZ2866">
            <v>36871.744000000006</v>
          </cell>
        </row>
        <row r="2867">
          <cell r="CZ2867">
            <v>54745.600000000006</v>
          </cell>
        </row>
        <row r="2868">
          <cell r="CZ2868">
            <v>33800.967111111117</v>
          </cell>
        </row>
        <row r="2869">
          <cell r="CZ2869">
            <v>1186017.578666667</v>
          </cell>
        </row>
        <row r="2870">
          <cell r="CZ2870">
            <v>323814.40000000002</v>
          </cell>
        </row>
        <row r="2871">
          <cell r="CZ2871">
            <v>75061.333333333343</v>
          </cell>
        </row>
        <row r="2872">
          <cell r="CZ2872">
            <v>855760.89530067146</v>
          </cell>
        </row>
        <row r="2873">
          <cell r="CZ2873">
            <v>89039.476455744429</v>
          </cell>
        </row>
        <row r="2874">
          <cell r="CZ2874">
            <v>25339.822247615422</v>
          </cell>
        </row>
        <row r="2875">
          <cell r="CZ2875">
            <v>20438.667999809557</v>
          </cell>
        </row>
        <row r="2876">
          <cell r="CZ2876">
            <v>23393.656144360335</v>
          </cell>
        </row>
        <row r="2877">
          <cell r="CZ2877">
            <v>88239.229316446872</v>
          </cell>
        </row>
        <row r="2878">
          <cell r="CZ2878">
            <v>49386.63152248093</v>
          </cell>
        </row>
        <row r="2879">
          <cell r="CZ2879">
            <v>49386.63152248093</v>
          </cell>
        </row>
        <row r="2880">
          <cell r="CZ2880">
            <v>49386.63152248093</v>
          </cell>
        </row>
        <row r="2881">
          <cell r="CZ2881">
            <v>201744.63330635309</v>
          </cell>
        </row>
        <row r="2882">
          <cell r="CZ2882">
            <v>149333.64536494791</v>
          </cell>
        </row>
        <row r="2883">
          <cell r="CZ2883">
            <v>97475.556063419543</v>
          </cell>
        </row>
        <row r="2884">
          <cell r="CZ2884">
            <v>173713.16878541166</v>
          </cell>
        </row>
        <row r="2885">
          <cell r="CZ2885">
            <v>6502.5129743370007</v>
          </cell>
        </row>
        <row r="2886">
          <cell r="CZ2886">
            <v>23759.182021615965</v>
          </cell>
        </row>
        <row r="2887">
          <cell r="CZ2887">
            <v>20758.022187306578</v>
          </cell>
        </row>
        <row r="2888">
          <cell r="CZ2888">
            <v>20758.022187306578</v>
          </cell>
        </row>
        <row r="2889">
          <cell r="CZ2889">
            <v>20758.022187306578</v>
          </cell>
        </row>
        <row r="2890">
          <cell r="CZ2890">
            <v>20758.022187306578</v>
          </cell>
        </row>
        <row r="2891">
          <cell r="CZ2891">
            <v>25339.822247615422</v>
          </cell>
        </row>
        <row r="2892">
          <cell r="CZ2892">
            <v>16893.165865193867</v>
          </cell>
        </row>
        <row r="2893">
          <cell r="CZ2893">
            <v>77520.475445730379</v>
          </cell>
        </row>
        <row r="2894">
          <cell r="CZ2894">
            <v>31790.194974455226</v>
          </cell>
        </row>
        <row r="2895">
          <cell r="CZ2895">
            <v>41140.252319883235</v>
          </cell>
        </row>
        <row r="2896">
          <cell r="CZ2896">
            <v>517584.87748931296</v>
          </cell>
        </row>
        <row r="2897">
          <cell r="CZ2897">
            <v>80273.951472362489</v>
          </cell>
        </row>
        <row r="2898">
          <cell r="CZ2898">
            <v>89741.850401418007</v>
          </cell>
        </row>
        <row r="2899">
          <cell r="CZ2899">
            <v>85952.527160879996</v>
          </cell>
        </row>
        <row r="2900">
          <cell r="CZ2900">
            <v>193253.87646156372</v>
          </cell>
        </row>
        <row r="2901">
          <cell r="CZ2901">
            <v>210545.70802984943</v>
          </cell>
        </row>
        <row r="2902">
          <cell r="CZ2902">
            <v>37882.765092274007</v>
          </cell>
        </row>
        <row r="2903">
          <cell r="CZ2903">
            <v>19436.717948717949</v>
          </cell>
        </row>
        <row r="2904">
          <cell r="CZ2904">
            <v>14436.180512820512</v>
          </cell>
        </row>
        <row r="2905">
          <cell r="CZ2905">
            <v>60565.042735042734</v>
          </cell>
        </row>
        <row r="2906">
          <cell r="CZ2906">
            <v>60565.042735042734</v>
          </cell>
        </row>
        <row r="2907">
          <cell r="CZ2907">
            <v>60565.042735042734</v>
          </cell>
        </row>
        <row r="2908">
          <cell r="CZ2908">
            <v>76369.230769230766</v>
          </cell>
        </row>
        <row r="2909">
          <cell r="CZ2909">
            <v>137464.61538461538</v>
          </cell>
        </row>
        <row r="2910">
          <cell r="CZ2910">
            <v>14974.358974358973</v>
          </cell>
        </row>
        <row r="2911">
          <cell r="CZ2911">
            <v>179381.58974358975</v>
          </cell>
        </row>
        <row r="2912">
          <cell r="CZ2912">
            <v>16641.129914529913</v>
          </cell>
        </row>
        <row r="2913">
          <cell r="CZ2913">
            <v>27764.882393162388</v>
          </cell>
        </row>
        <row r="2914">
          <cell r="CZ2914">
            <v>50131.046666666669</v>
          </cell>
        </row>
        <row r="2915">
          <cell r="CZ2915">
            <v>28844.633504273505</v>
          </cell>
        </row>
        <row r="2916">
          <cell r="CZ2916">
            <v>28844.633504273505</v>
          </cell>
        </row>
        <row r="2917">
          <cell r="CZ2917">
            <v>28844.633504273505</v>
          </cell>
        </row>
        <row r="2918">
          <cell r="CZ2918">
            <v>28844.633504273505</v>
          </cell>
        </row>
        <row r="2919">
          <cell r="CZ2919">
            <v>28844.633504273505</v>
          </cell>
        </row>
        <row r="2920">
          <cell r="CZ2920">
            <v>28844.633504273505</v>
          </cell>
        </row>
        <row r="2921">
          <cell r="CZ2921">
            <v>28844.633504273505</v>
          </cell>
        </row>
        <row r="2922">
          <cell r="CZ2922">
            <v>28844.633504273505</v>
          </cell>
        </row>
        <row r="2923">
          <cell r="CZ2923">
            <v>28844.633504273505</v>
          </cell>
        </row>
        <row r="2924">
          <cell r="CZ2924">
            <v>28844.633504273505</v>
          </cell>
        </row>
        <row r="2925">
          <cell r="CZ2925">
            <v>28844.633504273505</v>
          </cell>
        </row>
        <row r="2926">
          <cell r="CZ2926">
            <v>28844.633504273505</v>
          </cell>
        </row>
        <row r="2927">
          <cell r="CZ2927">
            <v>28844.633504273505</v>
          </cell>
        </row>
        <row r="2928">
          <cell r="CZ2928">
            <v>28844.633504273505</v>
          </cell>
        </row>
        <row r="2929">
          <cell r="CZ2929">
            <v>276125.34512820508</v>
          </cell>
        </row>
        <row r="2930">
          <cell r="CZ2930">
            <v>35582.820512820508</v>
          </cell>
        </row>
        <row r="2931">
          <cell r="CZ2931">
            <v>15225.491452991451</v>
          </cell>
        </row>
        <row r="2932">
          <cell r="CZ2932">
            <v>69582.562038900069</v>
          </cell>
        </row>
        <row r="2933">
          <cell r="CZ2933">
            <v>2544.0771613809848</v>
          </cell>
        </row>
        <row r="2934">
          <cell r="CZ2934">
            <v>66692.839168343402</v>
          </cell>
        </row>
        <row r="2935">
          <cell r="CZ2935">
            <v>25843.582121299223</v>
          </cell>
        </row>
        <row r="2936">
          <cell r="CZ2936">
            <v>103126.95801475519</v>
          </cell>
        </row>
        <row r="2937">
          <cell r="CZ2937">
            <v>2371.7313212608988</v>
          </cell>
        </row>
        <row r="2938">
          <cell r="CZ2938">
            <v>2385.0723387946728</v>
          </cell>
        </row>
        <row r="2939">
          <cell r="CZ2939">
            <v>4770.1446775893455</v>
          </cell>
        </row>
        <row r="2940">
          <cell r="CZ2940">
            <v>17857.57516527738</v>
          </cell>
        </row>
        <row r="2941">
          <cell r="CZ2941">
            <v>67792.652957746483</v>
          </cell>
        </row>
        <row r="2942">
          <cell r="CZ2942">
            <v>155397.46478873241</v>
          </cell>
        </row>
        <row r="2943">
          <cell r="CZ2943">
            <v>16990.072588191608</v>
          </cell>
        </row>
        <row r="2944">
          <cell r="CZ2944">
            <v>4744.1317526921648</v>
          </cell>
        </row>
        <row r="2945">
          <cell r="CZ2945">
            <v>5122.159980195569</v>
          </cell>
        </row>
        <row r="2946">
          <cell r="CZ2946">
            <v>23685.908811734127</v>
          </cell>
        </row>
        <row r="2947">
          <cell r="CZ2947">
            <v>64527.744151503903</v>
          </cell>
        </row>
        <row r="2948">
          <cell r="CZ2948">
            <v>895762.94266493386</v>
          </cell>
        </row>
        <row r="2949">
          <cell r="CZ2949">
            <v>21056.407337541779</v>
          </cell>
        </row>
        <row r="2950">
          <cell r="CZ2950">
            <v>689096.83151044999</v>
          </cell>
        </row>
        <row r="2951">
          <cell r="CZ2951">
            <v>3398550.0007699071</v>
          </cell>
        </row>
        <row r="2952">
          <cell r="CZ2952">
            <v>86440358.604947731</v>
          </cell>
        </row>
        <row r="2953">
          <cell r="CZ2953">
            <v>9788161.3609399814</v>
          </cell>
        </row>
        <row r="2954">
          <cell r="CZ2954">
            <v>9788161.3609399814</v>
          </cell>
        </row>
        <row r="2955">
          <cell r="CZ2955">
            <v>86440358.604947731</v>
          </cell>
        </row>
        <row r="2956">
          <cell r="CZ2956">
            <v>279373.03043274285</v>
          </cell>
        </row>
        <row r="2957">
          <cell r="CZ2957">
            <v>10371417.341925712</v>
          </cell>
        </row>
        <row r="2958">
          <cell r="CZ2958">
            <v>87246258.181109652</v>
          </cell>
        </row>
        <row r="2959">
          <cell r="CZ2959">
            <v>3297464.1462361654</v>
          </cell>
        </row>
        <row r="2960">
          <cell r="CZ2960">
            <v>2820847.5072178221</v>
          </cell>
        </row>
        <row r="2961">
          <cell r="CZ2961">
            <v>293399911.12615728</v>
          </cell>
        </row>
        <row r="2962">
          <cell r="CZ2962">
            <v>1810890.3888113631</v>
          </cell>
        </row>
        <row r="2963">
          <cell r="CZ2963">
            <v>293399911.12615728</v>
          </cell>
        </row>
        <row r="2964">
          <cell r="CZ2964">
            <v>1810890.3888113631</v>
          </cell>
        </row>
        <row r="2965">
          <cell r="CZ2965">
            <v>36788385.80727002</v>
          </cell>
        </row>
        <row r="2966">
          <cell r="CZ2966">
            <v>36788385.80727002</v>
          </cell>
        </row>
        <row r="2967">
          <cell r="CZ2967">
            <v>670794.80941247172</v>
          </cell>
        </row>
        <row r="2968">
          <cell r="CZ2968">
            <v>670794.80941247172</v>
          </cell>
        </row>
        <row r="2969">
          <cell r="CZ2969">
            <v>670794.80941247172</v>
          </cell>
        </row>
        <row r="2970">
          <cell r="CZ2970">
            <v>670794.80941247172</v>
          </cell>
        </row>
        <row r="2971">
          <cell r="CZ2971">
            <v>97207592.323839545</v>
          </cell>
        </row>
        <row r="2972">
          <cell r="CZ2972">
            <v>21357212.225170799</v>
          </cell>
        </row>
        <row r="2973">
          <cell r="CZ2973">
            <v>37588693.45103199</v>
          </cell>
        </row>
        <row r="2974">
          <cell r="CZ2974">
            <v>1543323.5204523439</v>
          </cell>
        </row>
        <row r="2975">
          <cell r="CZ2975">
            <v>22454357.785087541</v>
          </cell>
        </row>
        <row r="2976">
          <cell r="CZ2976">
            <v>22168786.333084308</v>
          </cell>
        </row>
        <row r="2977">
          <cell r="CZ2977">
            <v>49536310.819742285</v>
          </cell>
        </row>
        <row r="2978">
          <cell r="CZ2978">
            <v>49397796.575673223</v>
          </cell>
        </row>
        <row r="2979">
          <cell r="CZ2979">
            <v>179540249.34634054</v>
          </cell>
        </row>
        <row r="2980">
          <cell r="CZ2980">
            <v>179540249.34634054</v>
          </cell>
        </row>
        <row r="2981">
          <cell r="CZ2981">
            <v>179540249.34634054</v>
          </cell>
        </row>
        <row r="2982">
          <cell r="CZ2982">
            <v>10371417.341925712</v>
          </cell>
        </row>
        <row r="2983">
          <cell r="CZ2983">
            <v>100088256.94175462</v>
          </cell>
        </row>
        <row r="2984">
          <cell r="CZ2984">
            <v>109837712.8674712</v>
          </cell>
        </row>
        <row r="2985">
          <cell r="CZ2985">
            <v>310329524.95669079</v>
          </cell>
        </row>
        <row r="2986">
          <cell r="CZ2986">
            <v>310329524.95669079</v>
          </cell>
        </row>
        <row r="2987">
          <cell r="CZ2987">
            <v>770202433.52996004</v>
          </cell>
        </row>
        <row r="2988">
          <cell r="CZ2988">
            <v>770202433.52996004</v>
          </cell>
        </row>
        <row r="2989">
          <cell r="CZ2989">
            <v>3067813.0408093967</v>
          </cell>
        </row>
        <row r="2990">
          <cell r="CZ2990">
            <v>3067813.0408093967</v>
          </cell>
        </row>
        <row r="2991">
          <cell r="CZ2991">
            <v>336779464.55136889</v>
          </cell>
        </row>
        <row r="2992">
          <cell r="CZ2992">
            <v>336779464.55136889</v>
          </cell>
        </row>
        <row r="2993">
          <cell r="CZ2993">
            <v>3067813.0408093967</v>
          </cell>
        </row>
        <row r="2994">
          <cell r="CZ2994">
            <v>3067813.0408093967</v>
          </cell>
        </row>
        <row r="2995">
          <cell r="CZ2995">
            <v>1632951.3950726469</v>
          </cell>
        </row>
        <row r="2996">
          <cell r="CZ2996">
            <v>1632951.3950726469</v>
          </cell>
        </row>
        <row r="2997">
          <cell r="CZ2997">
            <v>1632951.3950726469</v>
          </cell>
        </row>
        <row r="2998">
          <cell r="CZ2998">
            <v>1632951.3950726469</v>
          </cell>
        </row>
        <row r="2999">
          <cell r="CZ2999">
            <v>1632951.3950726469</v>
          </cell>
        </row>
        <row r="3000">
          <cell r="CZ3000">
            <v>1632951.3950726469</v>
          </cell>
        </row>
        <row r="3001">
          <cell r="CZ3001">
            <v>1632951.3950726469</v>
          </cell>
        </row>
        <row r="3002">
          <cell r="CZ3002">
            <v>1632951.3950726469</v>
          </cell>
        </row>
        <row r="3003">
          <cell r="CZ3003">
            <v>2031633.3116200147</v>
          </cell>
        </row>
        <row r="3004">
          <cell r="CZ3004">
            <v>5405378.6614431627</v>
          </cell>
        </row>
        <row r="3005">
          <cell r="CZ3005">
            <v>11529828.852996178</v>
          </cell>
        </row>
        <row r="3006">
          <cell r="CZ3006">
            <v>11529828.852996178</v>
          </cell>
        </row>
        <row r="3007">
          <cell r="CZ3007">
            <v>169266326.01639047</v>
          </cell>
        </row>
        <row r="3008">
          <cell r="CZ3008">
            <v>171232.24088050413</v>
          </cell>
        </row>
        <row r="3009">
          <cell r="CZ3009">
            <v>171232.24088050413</v>
          </cell>
        </row>
        <row r="3010">
          <cell r="CZ3010">
            <v>171232.24088050413</v>
          </cell>
        </row>
        <row r="3011">
          <cell r="CZ3011">
            <v>181791018.34084859</v>
          </cell>
        </row>
        <row r="3012">
          <cell r="CZ3012">
            <v>181791018.34084859</v>
          </cell>
        </row>
        <row r="3013">
          <cell r="CZ3013">
            <v>68860135.405861273</v>
          </cell>
        </row>
        <row r="3014">
          <cell r="CZ3014">
            <v>826264.6770615516</v>
          </cell>
        </row>
        <row r="3015">
          <cell r="CZ3015">
            <v>4567408.3604671797</v>
          </cell>
        </row>
        <row r="3016">
          <cell r="CZ3016">
            <v>4567408.3604671797</v>
          </cell>
        </row>
        <row r="3017">
          <cell r="CZ3017">
            <v>93366810.829523683</v>
          </cell>
        </row>
        <row r="3018">
          <cell r="CZ3018">
            <v>615707.58834917191</v>
          </cell>
        </row>
        <row r="3019">
          <cell r="CZ3019">
            <v>1186439.4270638167</v>
          </cell>
        </row>
        <row r="3020">
          <cell r="CZ3020">
            <v>1186439.4270638167</v>
          </cell>
        </row>
        <row r="3021">
          <cell r="CZ3021">
            <v>2831086.9687497187</v>
          </cell>
        </row>
        <row r="3022">
          <cell r="CZ3022">
            <v>2831086.9687497187</v>
          </cell>
        </row>
        <row r="3023">
          <cell r="CZ3023">
            <v>10888804.900823448</v>
          </cell>
        </row>
        <row r="3024">
          <cell r="CZ3024">
            <v>10888804.900823448</v>
          </cell>
        </row>
        <row r="3025">
          <cell r="CZ3025">
            <v>74466499.993815541</v>
          </cell>
        </row>
        <row r="3026">
          <cell r="CZ3026">
            <v>1031824.8460101347</v>
          </cell>
        </row>
        <row r="3027">
          <cell r="CZ3027">
            <v>59870813.858395271</v>
          </cell>
        </row>
        <row r="3028">
          <cell r="CZ3028">
            <v>9085725.0804426558</v>
          </cell>
        </row>
        <row r="3029">
          <cell r="CZ3029">
            <v>1339932.1123118498</v>
          </cell>
        </row>
        <row r="3030">
          <cell r="CZ3030">
            <v>1339932.1123118498</v>
          </cell>
        </row>
        <row r="3031">
          <cell r="CZ3031">
            <v>3565124.7035838556</v>
          </cell>
        </row>
        <row r="3032">
          <cell r="CZ3032">
            <v>8015595.1766660949</v>
          </cell>
        </row>
        <row r="3033">
          <cell r="CZ3033">
            <v>5662173.9374994375</v>
          </cell>
        </row>
        <row r="3034">
          <cell r="CZ3034">
            <v>10845294.841223365</v>
          </cell>
        </row>
        <row r="3035">
          <cell r="CZ3035">
            <v>1101052.3534003082</v>
          </cell>
        </row>
        <row r="3036">
          <cell r="CZ3036">
            <v>483550.54280526307</v>
          </cell>
        </row>
        <row r="3037">
          <cell r="CZ3037">
            <v>160935.4157880506</v>
          </cell>
        </row>
        <row r="3038">
          <cell r="CZ3038">
            <v>10833625.743264701</v>
          </cell>
        </row>
        <row r="3039">
          <cell r="CZ3039">
            <v>174082200.99255684</v>
          </cell>
        </row>
        <row r="3040">
          <cell r="CZ3040">
            <v>6851112.54070077</v>
          </cell>
        </row>
        <row r="3041">
          <cell r="CZ3041">
            <v>6851112.54070077</v>
          </cell>
        </row>
        <row r="3042">
          <cell r="CZ3042">
            <v>1634821.5549863286</v>
          </cell>
        </row>
        <row r="3043">
          <cell r="CZ3043">
            <v>1634821.5549863286</v>
          </cell>
        </row>
        <row r="3044">
          <cell r="CZ3044">
            <v>22217958.550565075</v>
          </cell>
        </row>
        <row r="3045">
          <cell r="CZ3045">
            <v>10735444.948238343</v>
          </cell>
        </row>
        <row r="3046">
          <cell r="CZ3046">
            <v>10735444.948238343</v>
          </cell>
        </row>
        <row r="3047">
          <cell r="CZ3047">
            <v>53254870.051501803</v>
          </cell>
        </row>
        <row r="3048">
          <cell r="CZ3048">
            <v>53254870.051501803</v>
          </cell>
        </row>
        <row r="3049">
          <cell r="CZ3049">
            <v>2854880.480230209</v>
          </cell>
        </row>
        <row r="3050">
          <cell r="CZ3050">
            <v>1810890.3888113631</v>
          </cell>
        </row>
        <row r="3051">
          <cell r="CZ3051">
            <v>53283187.777395017</v>
          </cell>
        </row>
        <row r="3052">
          <cell r="CZ3052">
            <v>53283187.777395017</v>
          </cell>
        </row>
        <row r="3053">
          <cell r="CZ3053">
            <v>2407530.4816495385</v>
          </cell>
        </row>
        <row r="3054">
          <cell r="CZ3054">
            <v>2407530.4816495385</v>
          </cell>
        </row>
        <row r="3055">
          <cell r="CZ3055">
            <v>2407530.4816495385</v>
          </cell>
        </row>
        <row r="3056">
          <cell r="CZ3056">
            <v>2407530.4816495385</v>
          </cell>
        </row>
        <row r="3057">
          <cell r="CZ3057">
            <v>26158610.367082514</v>
          </cell>
        </row>
        <row r="3058">
          <cell r="CZ3058">
            <v>1072990.806864985</v>
          </cell>
        </row>
        <row r="3059">
          <cell r="CZ3059">
            <v>2854880.480230209</v>
          </cell>
        </row>
        <row r="3060">
          <cell r="CZ3060">
            <v>826264.6770615516</v>
          </cell>
        </row>
        <row r="3061">
          <cell r="CZ3061">
            <v>64836212.59398029</v>
          </cell>
        </row>
        <row r="3062">
          <cell r="CZ3062">
            <v>1605966.8547680797</v>
          </cell>
        </row>
        <row r="3063">
          <cell r="CZ3063">
            <v>1605966.8547680797</v>
          </cell>
        </row>
        <row r="3064">
          <cell r="CZ3064">
            <v>45759405.465756603</v>
          </cell>
        </row>
        <row r="3065">
          <cell r="CZ3065">
            <v>7212396.5278221676</v>
          </cell>
        </row>
        <row r="3066">
          <cell r="CZ3066">
            <v>1605966.8547680797</v>
          </cell>
        </row>
        <row r="3067">
          <cell r="CZ3067">
            <v>1605966.8547680797</v>
          </cell>
        </row>
        <row r="3068">
          <cell r="CZ3068">
            <v>341723.95624685369</v>
          </cell>
        </row>
        <row r="3069">
          <cell r="CZ3069">
            <v>341723.95624685369</v>
          </cell>
        </row>
        <row r="3070">
          <cell r="CZ3070">
            <v>2565100.7602110375</v>
          </cell>
        </row>
        <row r="3071">
          <cell r="CZ3071">
            <v>341723.95624685369</v>
          </cell>
        </row>
        <row r="3072">
          <cell r="CZ3072">
            <v>341723.95624685369</v>
          </cell>
        </row>
        <row r="3073">
          <cell r="CZ3073">
            <v>2564851.9474384557</v>
          </cell>
        </row>
        <row r="3074">
          <cell r="CZ3074">
            <v>41551201.489318453</v>
          </cell>
        </row>
        <row r="3075">
          <cell r="CZ3075">
            <v>2074679369.2235961</v>
          </cell>
        </row>
        <row r="3076">
          <cell r="CZ3076">
            <v>150409.68429936437</v>
          </cell>
        </row>
        <row r="3077">
          <cell r="CZ3077">
            <v>150409.68429936437</v>
          </cell>
        </row>
        <row r="3078">
          <cell r="CZ3078">
            <v>150409.68429936437</v>
          </cell>
        </row>
        <row r="3079">
          <cell r="CZ3079">
            <v>383459.47278571845</v>
          </cell>
        </row>
        <row r="3080">
          <cell r="CZ3080">
            <v>12166324.842789933</v>
          </cell>
        </row>
        <row r="3081">
          <cell r="CZ3081">
            <v>4718630.0645968905</v>
          </cell>
        </row>
        <row r="3082">
          <cell r="CZ3082">
            <v>12499825.427301746</v>
          </cell>
        </row>
        <row r="3083">
          <cell r="CZ3083">
            <v>2186018.7876649448</v>
          </cell>
        </row>
        <row r="3084">
          <cell r="CZ3084">
            <v>2186018.7876649448</v>
          </cell>
        </row>
        <row r="3085">
          <cell r="CZ3085">
            <v>10277100.510332724</v>
          </cell>
        </row>
        <row r="3086">
          <cell r="CZ3086">
            <v>10277100.510332724</v>
          </cell>
        </row>
        <row r="3087">
          <cell r="CZ3087">
            <v>8986331.7781807594</v>
          </cell>
        </row>
        <row r="3088">
          <cell r="CZ3088">
            <v>57483471.011616498</v>
          </cell>
        </row>
        <row r="3089">
          <cell r="CZ3089">
            <v>57483471.011616498</v>
          </cell>
        </row>
        <row r="3090">
          <cell r="CZ3090">
            <v>57483471.011616498</v>
          </cell>
        </row>
        <row r="3091">
          <cell r="CZ3091">
            <v>57483471.011616498</v>
          </cell>
        </row>
        <row r="3092">
          <cell r="CZ3092">
            <v>69219708.426269412</v>
          </cell>
        </row>
        <row r="3093">
          <cell r="CZ3093">
            <v>848909.86002980324</v>
          </cell>
        </row>
        <row r="3094">
          <cell r="CZ3094">
            <v>69219708.426269412</v>
          </cell>
        </row>
        <row r="3095">
          <cell r="CZ3095">
            <v>848909.86002980324</v>
          </cell>
        </row>
        <row r="3096">
          <cell r="CZ3096">
            <v>848909.86002980324</v>
          </cell>
        </row>
        <row r="3097">
          <cell r="CZ3097">
            <v>23845555.056371011</v>
          </cell>
        </row>
        <row r="3098">
          <cell r="CZ3098">
            <v>23845555.056371011</v>
          </cell>
        </row>
        <row r="3099">
          <cell r="CZ3099">
            <v>23845555.056371011</v>
          </cell>
        </row>
        <row r="3100">
          <cell r="CZ3100">
            <v>23845555.056371011</v>
          </cell>
        </row>
        <row r="3101">
          <cell r="CZ3101">
            <v>23186537.737457179</v>
          </cell>
        </row>
        <row r="3102">
          <cell r="CZ3102">
            <v>23186537.737457179</v>
          </cell>
        </row>
        <row r="3103">
          <cell r="CZ3103">
            <v>23186537.737457179</v>
          </cell>
        </row>
        <row r="3104">
          <cell r="CZ3104">
            <v>23186537.737457179</v>
          </cell>
        </row>
        <row r="3105">
          <cell r="CZ3105">
            <v>5987987.791301609</v>
          </cell>
        </row>
        <row r="3106">
          <cell r="CZ3106">
            <v>5987987.791301609</v>
          </cell>
        </row>
        <row r="3107">
          <cell r="CZ3107">
            <v>5987987.791301609</v>
          </cell>
        </row>
        <row r="3108">
          <cell r="CZ3108">
            <v>5987987.791301609</v>
          </cell>
        </row>
        <row r="3109">
          <cell r="CZ3109">
            <v>1229676.0784179112</v>
          </cell>
        </row>
        <row r="3110">
          <cell r="CZ3110">
            <v>27610774.675938349</v>
          </cell>
        </row>
        <row r="3111">
          <cell r="CZ3111">
            <v>21140414.669921078</v>
          </cell>
        </row>
        <row r="3112">
          <cell r="CZ3112">
            <v>1031824.8460101347</v>
          </cell>
        </row>
        <row r="3113">
          <cell r="CZ3113">
            <v>116290.01020049305</v>
          </cell>
        </row>
        <row r="3114">
          <cell r="CZ3114">
            <v>2831086.9687497187</v>
          </cell>
        </row>
        <row r="3115">
          <cell r="CZ3115">
            <v>2831086.9687497187</v>
          </cell>
        </row>
        <row r="3116">
          <cell r="CZ3116">
            <v>7979600.8229695074</v>
          </cell>
        </row>
        <row r="3117">
          <cell r="CZ3117">
            <v>7979600.8229695074</v>
          </cell>
        </row>
        <row r="3118">
          <cell r="CZ3118">
            <v>2696128.8100605966</v>
          </cell>
        </row>
        <row r="3119">
          <cell r="CZ3119">
            <v>121539090.33210456</v>
          </cell>
        </row>
        <row r="3120">
          <cell r="CZ3120">
            <v>1060103.7535778449</v>
          </cell>
        </row>
        <row r="3121">
          <cell r="CZ3121">
            <v>14021434.966465104</v>
          </cell>
        </row>
        <row r="3122">
          <cell r="CZ3122">
            <v>2533191304.8416982</v>
          </cell>
        </row>
        <row r="3123">
          <cell r="CZ3123">
            <v>5906324.3617008626</v>
          </cell>
        </row>
        <row r="3124">
          <cell r="CZ3124">
            <v>5906324.3617008626</v>
          </cell>
        </row>
        <row r="3125">
          <cell r="CZ3125">
            <v>2519876.9316391856</v>
          </cell>
        </row>
        <row r="3126">
          <cell r="CZ3126">
            <v>2519876.9316391856</v>
          </cell>
        </row>
        <row r="3127">
          <cell r="CZ3127">
            <v>3565124.7035838556</v>
          </cell>
        </row>
        <row r="3128">
          <cell r="CZ3128">
            <v>1995037.9659717856</v>
          </cell>
        </row>
        <row r="3129">
          <cell r="CZ3129">
            <v>1995037.9659717856</v>
          </cell>
        </row>
        <row r="3130">
          <cell r="CZ3130">
            <v>1995037.9659717856</v>
          </cell>
        </row>
        <row r="3131">
          <cell r="CZ3131">
            <v>2533191304.8416982</v>
          </cell>
        </row>
        <row r="3132">
          <cell r="CZ3132">
            <v>5906324.3617008626</v>
          </cell>
        </row>
        <row r="3133">
          <cell r="CZ3133">
            <v>5906324.3617008626</v>
          </cell>
        </row>
        <row r="3134">
          <cell r="CZ3134">
            <v>2519876.9316391856</v>
          </cell>
        </row>
        <row r="3135">
          <cell r="CZ3135">
            <v>2519876.9316391856</v>
          </cell>
        </row>
        <row r="3136">
          <cell r="CZ3136">
            <v>3565124.7035838556</v>
          </cell>
        </row>
        <row r="3137">
          <cell r="CZ3137">
            <v>7333584.0879637143</v>
          </cell>
        </row>
        <row r="3138">
          <cell r="CZ3138">
            <v>1995037.9659717856</v>
          </cell>
        </row>
        <row r="3139">
          <cell r="CZ3139">
            <v>1995037.9659717856</v>
          </cell>
        </row>
        <row r="3140">
          <cell r="CZ3140">
            <v>1995037.9659717856</v>
          </cell>
        </row>
        <row r="3141">
          <cell r="CZ3141">
            <v>2831086.9687497187</v>
          </cell>
        </row>
        <row r="3142">
          <cell r="CZ3142">
            <v>2831086.9687497187</v>
          </cell>
        </row>
        <row r="3143">
          <cell r="CZ3143">
            <v>2970052.9094536458</v>
          </cell>
        </row>
        <row r="3144">
          <cell r="CZ3144">
            <v>2970052.9094536458</v>
          </cell>
        </row>
        <row r="3145">
          <cell r="CZ3145">
            <v>33856438.068914086</v>
          </cell>
        </row>
        <row r="3146">
          <cell r="CZ3146">
            <v>1339932.1123118498</v>
          </cell>
        </row>
        <row r="3147">
          <cell r="CZ3147">
            <v>3184644.7769199377</v>
          </cell>
        </row>
        <row r="3148">
          <cell r="CZ3148">
            <v>336910685.64545131</v>
          </cell>
        </row>
        <row r="3149">
          <cell r="CZ3149">
            <v>1272930.718200169</v>
          </cell>
        </row>
        <row r="3150">
          <cell r="CZ3150">
            <v>22587407.075383492</v>
          </cell>
        </row>
        <row r="3151">
          <cell r="CZ3151">
            <v>5662173.9374994375</v>
          </cell>
        </row>
        <row r="3152">
          <cell r="CZ3152">
            <v>7979600.8229695074</v>
          </cell>
        </row>
        <row r="3153">
          <cell r="CZ3153">
            <v>7979600.8229695074</v>
          </cell>
        </row>
        <row r="3154">
          <cell r="CZ3154">
            <v>2831086.9687497187</v>
          </cell>
        </row>
        <row r="3155">
          <cell r="CZ3155">
            <v>2831086.9687497187</v>
          </cell>
        </row>
        <row r="3156">
          <cell r="CZ3156">
            <v>7979600.8229695074</v>
          </cell>
        </row>
        <row r="3157">
          <cell r="CZ3157">
            <v>7979600.8229695074</v>
          </cell>
        </row>
        <row r="3158">
          <cell r="CZ3158">
            <v>291126351.95908982</v>
          </cell>
        </row>
        <row r="3159">
          <cell r="CZ3159">
            <v>13918851.559833514</v>
          </cell>
        </row>
        <row r="3160">
          <cell r="CZ3160">
            <v>1148462.230622848</v>
          </cell>
        </row>
        <row r="3161">
          <cell r="CZ3161">
            <v>1148462.230622848</v>
          </cell>
        </row>
        <row r="3162">
          <cell r="CZ3162">
            <v>6862770.4037608309</v>
          </cell>
        </row>
        <row r="3163">
          <cell r="CZ3163">
            <v>6862770.4037608309</v>
          </cell>
        </row>
        <row r="3164">
          <cell r="CZ3164">
            <v>6862770.4037608309</v>
          </cell>
        </row>
        <row r="3165">
          <cell r="CZ3165">
            <v>6862770.4037608309</v>
          </cell>
        </row>
        <row r="3166">
          <cell r="CZ3166">
            <v>6862770.4037608309</v>
          </cell>
        </row>
        <row r="3167">
          <cell r="CZ3167">
            <v>6862770.4037608309</v>
          </cell>
        </row>
        <row r="3168">
          <cell r="CZ3168">
            <v>763406.56107201218</v>
          </cell>
        </row>
        <row r="3169">
          <cell r="CZ3169">
            <v>266342.14920850319</v>
          </cell>
        </row>
        <row r="3170">
          <cell r="CZ3170">
            <v>266342.14920850319</v>
          </cell>
        </row>
        <row r="3171">
          <cell r="CZ3171">
            <v>266342.14920850319</v>
          </cell>
        </row>
        <row r="3172">
          <cell r="CZ3172">
            <v>266342.14920850319</v>
          </cell>
        </row>
        <row r="3173">
          <cell r="CZ3173">
            <v>21153201.380897373</v>
          </cell>
        </row>
        <row r="3174">
          <cell r="CZ3174">
            <v>21153201.380897373</v>
          </cell>
        </row>
        <row r="3175">
          <cell r="CZ3175">
            <v>7498796.6159874657</v>
          </cell>
        </row>
        <row r="3176">
          <cell r="CZ3176">
            <v>195082103.200001</v>
          </cell>
        </row>
        <row r="3177">
          <cell r="CZ3177">
            <v>449116224.53804225</v>
          </cell>
        </row>
        <row r="3178">
          <cell r="CZ3178">
            <v>3565124.7035838556</v>
          </cell>
        </row>
        <row r="3179">
          <cell r="CZ3179">
            <v>3565124.7035838556</v>
          </cell>
        </row>
        <row r="3180">
          <cell r="CZ3180">
            <v>2696128.8100605966</v>
          </cell>
        </row>
        <row r="3181">
          <cell r="CZ3181">
            <v>2696128.8100605966</v>
          </cell>
        </row>
        <row r="3182">
          <cell r="CZ3182">
            <v>2696128.8100605966</v>
          </cell>
        </row>
        <row r="3183">
          <cell r="CZ3183">
            <v>2729861.9456651607</v>
          </cell>
        </row>
        <row r="3184">
          <cell r="CZ3184">
            <v>2729861.9456651607</v>
          </cell>
        </row>
        <row r="3185">
          <cell r="CZ3185">
            <v>14110606.369730584</v>
          </cell>
        </row>
        <row r="3186">
          <cell r="CZ3186">
            <v>14110606.369730584</v>
          </cell>
        </row>
        <row r="3187">
          <cell r="CZ3187">
            <v>3565124.7035838556</v>
          </cell>
        </row>
        <row r="3188">
          <cell r="CZ3188">
            <v>120915913.12242296</v>
          </cell>
        </row>
        <row r="3189">
          <cell r="CZ3189">
            <v>120915913.12242296</v>
          </cell>
        </row>
        <row r="3190">
          <cell r="CZ3190">
            <v>2831086.9687497187</v>
          </cell>
        </row>
        <row r="3191">
          <cell r="CZ3191">
            <v>2831086.9687497187</v>
          </cell>
        </row>
        <row r="3192">
          <cell r="CZ3192">
            <v>13649328.649434967</v>
          </cell>
        </row>
        <row r="3193">
          <cell r="CZ3193">
            <v>13649328.649434967</v>
          </cell>
        </row>
        <row r="3194">
          <cell r="CZ3194">
            <v>71866107.338618189</v>
          </cell>
        </row>
        <row r="3195">
          <cell r="CZ3195">
            <v>3565124.7035838556</v>
          </cell>
        </row>
        <row r="3196">
          <cell r="CZ3196">
            <v>3565124.7035838556</v>
          </cell>
        </row>
        <row r="3197">
          <cell r="CZ3197">
            <v>3565124.7035838556</v>
          </cell>
        </row>
        <row r="3198">
          <cell r="CZ3198">
            <v>3184644.7769199377</v>
          </cell>
        </row>
        <row r="3199">
          <cell r="CZ3199">
            <v>2261408.1763988133</v>
          </cell>
        </row>
        <row r="3200">
          <cell r="CZ3200">
            <v>2261408.1763988133</v>
          </cell>
        </row>
        <row r="3201">
          <cell r="CZ3201">
            <v>8015595.1766660949</v>
          </cell>
        </row>
        <row r="3202">
          <cell r="CZ3202">
            <v>2696128.8100605966</v>
          </cell>
        </row>
        <row r="3203">
          <cell r="CZ3203">
            <v>2696128.8100605966</v>
          </cell>
        </row>
        <row r="3204">
          <cell r="CZ3204">
            <v>5143019.4552127104</v>
          </cell>
        </row>
        <row r="3205">
          <cell r="CZ3205">
            <v>41377466.016916379</v>
          </cell>
        </row>
        <row r="3206">
          <cell r="CZ3206">
            <v>3184644.7769199377</v>
          </cell>
        </row>
        <row r="3207">
          <cell r="CZ3207">
            <v>1995037.9659717856</v>
          </cell>
        </row>
        <row r="3208">
          <cell r="CZ3208">
            <v>100409907.23258287</v>
          </cell>
        </row>
        <row r="3209">
          <cell r="CZ3209">
            <v>100409907.23258287</v>
          </cell>
        </row>
        <row r="3210">
          <cell r="CZ3210">
            <v>3565124.7035838556</v>
          </cell>
        </row>
        <row r="3211">
          <cell r="CZ3211">
            <v>2261408.1763988133</v>
          </cell>
        </row>
        <row r="3212">
          <cell r="CZ3212">
            <v>1995037.9659717856</v>
          </cell>
        </row>
        <row r="3213">
          <cell r="CZ3213">
            <v>13195023.6605973</v>
          </cell>
        </row>
        <row r="3214">
          <cell r="CZ3214">
            <v>13195023.6605973</v>
          </cell>
        </row>
        <row r="3215">
          <cell r="CZ3215">
            <v>24220981.3527449</v>
          </cell>
        </row>
        <row r="3216">
          <cell r="CZ3216">
            <v>24220981.3527449</v>
          </cell>
        </row>
        <row r="3217">
          <cell r="CZ3217">
            <v>12622978.699134773</v>
          </cell>
        </row>
        <row r="3218">
          <cell r="CZ3218">
            <v>12622978.699134773</v>
          </cell>
        </row>
        <row r="3219">
          <cell r="CZ3219">
            <v>12622978.699134773</v>
          </cell>
        </row>
        <row r="3220">
          <cell r="CZ3220">
            <v>3565124.7035838556</v>
          </cell>
        </row>
        <row r="3221">
          <cell r="CZ3221">
            <v>1819907.9637767733</v>
          </cell>
        </row>
        <row r="3222">
          <cell r="CZ3222">
            <v>1819907.9637767733</v>
          </cell>
        </row>
        <row r="3223">
          <cell r="CZ3223">
            <v>1819907.9637767733</v>
          </cell>
        </row>
        <row r="3224">
          <cell r="CZ3224">
            <v>2261408.1763988133</v>
          </cell>
        </row>
        <row r="3225">
          <cell r="CZ3225">
            <v>12622971.712879078</v>
          </cell>
        </row>
        <row r="3226">
          <cell r="CZ3226">
            <v>14729218.643506007</v>
          </cell>
        </row>
        <row r="3227">
          <cell r="CZ3227">
            <v>3565124.7035838556</v>
          </cell>
        </row>
        <row r="3228">
          <cell r="CZ3228">
            <v>2729861.9456651607</v>
          </cell>
        </row>
        <row r="3229">
          <cell r="CZ3229">
            <v>2729861.9456651607</v>
          </cell>
        </row>
        <row r="3230">
          <cell r="CZ3230">
            <v>37582935.381767206</v>
          </cell>
        </row>
        <row r="3231">
          <cell r="CZ3231">
            <v>36987515.730322376</v>
          </cell>
        </row>
        <row r="3232">
          <cell r="CZ3232">
            <v>1031824.8460101347</v>
          </cell>
        </row>
        <row r="3233">
          <cell r="CZ3233">
            <v>2261408.1763988133</v>
          </cell>
        </row>
        <row r="3234">
          <cell r="CZ3234">
            <v>5143019.4552127104</v>
          </cell>
        </row>
        <row r="3235">
          <cell r="CZ3235">
            <v>1785669603.1193953</v>
          </cell>
        </row>
        <row r="3236">
          <cell r="CZ3236">
            <v>570316385.69920576</v>
          </cell>
        </row>
        <row r="3237">
          <cell r="CZ3237">
            <v>3565124.7035838556</v>
          </cell>
        </row>
        <row r="3238">
          <cell r="CZ3238">
            <v>73911937.421122313</v>
          </cell>
        </row>
        <row r="3239">
          <cell r="CZ3239">
            <v>3565124.7035838556</v>
          </cell>
        </row>
        <row r="3240">
          <cell r="CZ3240">
            <v>18101025.792578969</v>
          </cell>
        </row>
        <row r="3241">
          <cell r="CZ3241">
            <v>9085725.0804426558</v>
          </cell>
        </row>
        <row r="3242">
          <cell r="CZ3242">
            <v>2261408.1763988133</v>
          </cell>
        </row>
        <row r="3243">
          <cell r="CZ3243">
            <v>8015595.1766660949</v>
          </cell>
        </row>
        <row r="3244">
          <cell r="CZ3244">
            <v>8015595.1766660949</v>
          </cell>
        </row>
        <row r="3245">
          <cell r="CZ3245">
            <v>5143019.4552127104</v>
          </cell>
        </row>
        <row r="3246">
          <cell r="CZ3246">
            <v>653984306.66083682</v>
          </cell>
        </row>
        <row r="3247">
          <cell r="CZ3247">
            <v>338728511.12284416</v>
          </cell>
        </row>
        <row r="3248">
          <cell r="CZ3248">
            <v>58128175.792474605</v>
          </cell>
        </row>
        <row r="3249">
          <cell r="CZ3249">
            <v>9085725.0804426558</v>
          </cell>
        </row>
        <row r="3250">
          <cell r="CZ3250">
            <v>9085725.0804426558</v>
          </cell>
        </row>
        <row r="3251">
          <cell r="CZ3251">
            <v>2261408.1763988133</v>
          </cell>
        </row>
        <row r="3252">
          <cell r="CZ3252">
            <v>8015595.1766660949</v>
          </cell>
        </row>
        <row r="3253">
          <cell r="CZ3253">
            <v>8015595.1766660949</v>
          </cell>
        </row>
        <row r="3254">
          <cell r="CZ3254">
            <v>41497294.875543289</v>
          </cell>
        </row>
        <row r="3255">
          <cell r="CZ3255">
            <v>1072990.806864985</v>
          </cell>
        </row>
        <row r="3256">
          <cell r="CZ3256">
            <v>826264.6770615516</v>
          </cell>
        </row>
        <row r="3257">
          <cell r="CZ3257">
            <v>653358.29591857945</v>
          </cell>
        </row>
        <row r="3258">
          <cell r="CZ3258">
            <v>932668.62184970663</v>
          </cell>
        </row>
        <row r="3259">
          <cell r="CZ3259">
            <v>3531263.4495580443</v>
          </cell>
        </row>
        <row r="3260">
          <cell r="CZ3260">
            <v>2037148.7436375939</v>
          </cell>
        </row>
        <row r="3261">
          <cell r="CZ3261">
            <v>943142.13843741908</v>
          </cell>
        </row>
        <row r="3262">
          <cell r="CZ3262">
            <v>943142.13843741908</v>
          </cell>
        </row>
        <row r="3263">
          <cell r="CZ3263">
            <v>21049337.318078008</v>
          </cell>
        </row>
        <row r="3264">
          <cell r="CZ3264">
            <v>879682.15247326356</v>
          </cell>
        </row>
        <row r="3265">
          <cell r="CZ3265">
            <v>1466062.2247083357</v>
          </cell>
        </row>
        <row r="3266">
          <cell r="CZ3266">
            <v>1466062.2247083357</v>
          </cell>
        </row>
        <row r="3267">
          <cell r="CZ3267">
            <v>1466062.2247083357</v>
          </cell>
        </row>
        <row r="3268">
          <cell r="CZ3268">
            <v>1466062.2247083357</v>
          </cell>
        </row>
        <row r="3269">
          <cell r="CZ3269">
            <v>1466062.2247083357</v>
          </cell>
        </row>
        <row r="3270">
          <cell r="CZ3270">
            <v>1466062.2247083357</v>
          </cell>
        </row>
        <row r="3271">
          <cell r="CZ3271">
            <v>8271177.8897310067</v>
          </cell>
        </row>
        <row r="3272">
          <cell r="CZ3272">
            <v>567733.00704601873</v>
          </cell>
        </row>
        <row r="3273">
          <cell r="CZ3273">
            <v>8907419.8294069022</v>
          </cell>
        </row>
        <row r="3274">
          <cell r="CZ3274">
            <v>567733.00704601873</v>
          </cell>
        </row>
        <row r="3275">
          <cell r="CZ3275">
            <v>8271177.8897310067</v>
          </cell>
        </row>
        <row r="3276">
          <cell r="CZ3276">
            <v>567733.00704601873</v>
          </cell>
        </row>
        <row r="3277">
          <cell r="CZ3277">
            <v>8907419.8294069022</v>
          </cell>
        </row>
        <row r="3278">
          <cell r="CZ3278">
            <v>567733.00704601873</v>
          </cell>
        </row>
        <row r="3279">
          <cell r="CZ3279">
            <v>2094790153.4869668</v>
          </cell>
        </row>
        <row r="3280">
          <cell r="CZ3280">
            <v>77731661.076481655</v>
          </cell>
        </row>
        <row r="3281">
          <cell r="CZ3281">
            <v>77731661.076481655</v>
          </cell>
        </row>
        <row r="3282">
          <cell r="CZ3282">
            <v>3565124.7035838556</v>
          </cell>
        </row>
        <row r="3283">
          <cell r="CZ3283">
            <v>2831086.9687497187</v>
          </cell>
        </row>
        <row r="3284">
          <cell r="CZ3284">
            <v>2831086.9687497187</v>
          </cell>
        </row>
        <row r="3285">
          <cell r="CZ3285">
            <v>14155454.055951742</v>
          </cell>
        </row>
        <row r="3286">
          <cell r="CZ3286">
            <v>14155454.055951742</v>
          </cell>
        </row>
        <row r="3287">
          <cell r="CZ3287">
            <v>119600894.28899963</v>
          </cell>
        </row>
        <row r="3288">
          <cell r="CZ3288">
            <v>32666414.120282371</v>
          </cell>
        </row>
        <row r="3289">
          <cell r="CZ3289">
            <v>3565124.7035838556</v>
          </cell>
        </row>
        <row r="3290">
          <cell r="CZ3290">
            <v>3184644.7769199377</v>
          </cell>
        </row>
        <row r="3291">
          <cell r="CZ3291">
            <v>2696128.8100605966</v>
          </cell>
        </row>
        <row r="3292">
          <cell r="CZ3292">
            <v>2307857.1706431732</v>
          </cell>
        </row>
        <row r="3293">
          <cell r="CZ3293">
            <v>2307857.1706431732</v>
          </cell>
        </row>
        <row r="3294">
          <cell r="CZ3294">
            <v>30488661.116092935</v>
          </cell>
        </row>
        <row r="3295">
          <cell r="CZ3295">
            <v>3565124.7035838556</v>
          </cell>
        </row>
        <row r="3296">
          <cell r="CZ3296">
            <v>1031824.8460101347</v>
          </cell>
        </row>
        <row r="3297">
          <cell r="CZ3297">
            <v>2261408.1763988133</v>
          </cell>
        </row>
        <row r="3298">
          <cell r="CZ3298">
            <v>5143019.4552127104</v>
          </cell>
        </row>
        <row r="3299">
          <cell r="CZ3299">
            <v>37760001.741164602</v>
          </cell>
        </row>
        <row r="3300">
          <cell r="CZ3300">
            <v>37760001.741164602</v>
          </cell>
        </row>
        <row r="3301">
          <cell r="CZ3301">
            <v>2261408.1763988133</v>
          </cell>
        </row>
        <row r="3302">
          <cell r="CZ3302">
            <v>2261408.1763988133</v>
          </cell>
        </row>
        <row r="3303">
          <cell r="CZ3303">
            <v>13935072.212061871</v>
          </cell>
        </row>
        <row r="3304">
          <cell r="CZ3304">
            <v>182626588.52928248</v>
          </cell>
        </row>
        <row r="3305">
          <cell r="CZ3305">
            <v>40939678.894320302</v>
          </cell>
        </row>
        <row r="3306">
          <cell r="CZ3306">
            <v>16637449.283704564</v>
          </cell>
        </row>
        <row r="3307">
          <cell r="CZ3307">
            <v>4623203.3703295039</v>
          </cell>
        </row>
        <row r="3308">
          <cell r="CZ3308">
            <v>2381557.9973576353</v>
          </cell>
        </row>
        <row r="3309">
          <cell r="CZ3309">
            <v>483211.15601001499</v>
          </cell>
        </row>
        <row r="3310">
          <cell r="CZ3310">
            <v>5065888.5049657403</v>
          </cell>
        </row>
        <row r="3311">
          <cell r="CZ3311">
            <v>28765344.659395512</v>
          </cell>
        </row>
        <row r="3312">
          <cell r="CZ3312">
            <v>250692800.02538332</v>
          </cell>
        </row>
        <row r="3313">
          <cell r="CZ3313">
            <v>17975259.849071544</v>
          </cell>
        </row>
        <row r="3314">
          <cell r="CZ3314">
            <v>7454697.1693771863</v>
          </cell>
        </row>
        <row r="3315">
          <cell r="CZ3315">
            <v>5448386.919218217</v>
          </cell>
        </row>
        <row r="3316">
          <cell r="CZ3316">
            <v>324139212.62613189</v>
          </cell>
        </row>
        <row r="3317">
          <cell r="CZ3317">
            <v>1359953.2656526584</v>
          </cell>
        </row>
        <row r="3318">
          <cell r="CZ3318">
            <v>7672410.5027272515</v>
          </cell>
        </row>
        <row r="3319">
          <cell r="CZ3319">
            <v>1632951.3950726469</v>
          </cell>
        </row>
        <row r="3320">
          <cell r="CZ3320">
            <v>324139212.62613189</v>
          </cell>
        </row>
        <row r="3321">
          <cell r="CZ3321">
            <v>1359953.2656526584</v>
          </cell>
        </row>
        <row r="3322">
          <cell r="CZ3322">
            <v>7672410.5027272515</v>
          </cell>
        </row>
        <row r="3323">
          <cell r="CZ3323">
            <v>1632951.3950726469</v>
          </cell>
        </row>
        <row r="3324">
          <cell r="CZ3324">
            <v>1339932.1123118498</v>
          </cell>
        </row>
        <row r="3325">
          <cell r="CZ3325">
            <v>815902.38792867109</v>
          </cell>
        </row>
        <row r="3326">
          <cell r="CZ3326">
            <v>932668.62184970663</v>
          </cell>
        </row>
        <row r="3327">
          <cell r="CZ3327">
            <v>2323240.0136282025</v>
          </cell>
        </row>
        <row r="3328">
          <cell r="CZ3328">
            <v>251076.61003729046</v>
          </cell>
        </row>
        <row r="3329">
          <cell r="CZ3329">
            <v>251076.61003729046</v>
          </cell>
        </row>
        <row r="3330">
          <cell r="CZ3330">
            <v>251076.61003729046</v>
          </cell>
        </row>
        <row r="3331">
          <cell r="CZ3331">
            <v>251076.61003729046</v>
          </cell>
        </row>
        <row r="3332">
          <cell r="CZ3332">
            <v>6401570.8579982901</v>
          </cell>
        </row>
        <row r="3333">
          <cell r="CZ3333">
            <v>6401570.8579982901</v>
          </cell>
        </row>
        <row r="3334">
          <cell r="CZ3334">
            <v>6401570.8579982901</v>
          </cell>
        </row>
        <row r="3335">
          <cell r="CZ3335">
            <v>6401570.8579982901</v>
          </cell>
        </row>
        <row r="3336">
          <cell r="CZ3336">
            <v>6401570.8579982901</v>
          </cell>
        </row>
        <row r="3337">
          <cell r="CZ3337">
            <v>6401570.8579982901</v>
          </cell>
        </row>
        <row r="3338">
          <cell r="CZ3338">
            <v>6401570.8579982901</v>
          </cell>
        </row>
        <row r="3339">
          <cell r="CZ3339">
            <v>6401570.8579982901</v>
          </cell>
        </row>
        <row r="3340">
          <cell r="CZ3340">
            <v>1780257.4915053239</v>
          </cell>
        </row>
        <row r="3341">
          <cell r="CZ3341">
            <v>1780257.4915053239</v>
          </cell>
        </row>
        <row r="3342">
          <cell r="CZ3342">
            <v>1780257.4915053239</v>
          </cell>
        </row>
        <row r="3343">
          <cell r="CZ3343">
            <v>1780257.4915053239</v>
          </cell>
        </row>
        <row r="3344">
          <cell r="CZ3344">
            <v>1780257.4915053239</v>
          </cell>
        </row>
        <row r="3345">
          <cell r="CZ3345">
            <v>1780257.4915053239</v>
          </cell>
        </row>
        <row r="3346">
          <cell r="CZ3346">
            <v>1780257.4915053239</v>
          </cell>
        </row>
        <row r="3347">
          <cell r="CZ3347">
            <v>1780257.4915053239</v>
          </cell>
        </row>
        <row r="3348">
          <cell r="CZ3348">
            <v>5718172.6877663797</v>
          </cell>
        </row>
        <row r="3349">
          <cell r="CZ3349">
            <v>5718172.6877663797</v>
          </cell>
        </row>
        <row r="3350">
          <cell r="CZ3350">
            <v>5718172.6877663797</v>
          </cell>
        </row>
        <row r="3351">
          <cell r="CZ3351">
            <v>5718172.6877663797</v>
          </cell>
        </row>
        <row r="3352">
          <cell r="CZ3352">
            <v>5718172.6877663797</v>
          </cell>
        </row>
        <row r="3353">
          <cell r="CZ3353">
            <v>5718172.6877663797</v>
          </cell>
        </row>
        <row r="3354">
          <cell r="CZ3354">
            <v>622233279.69772577</v>
          </cell>
        </row>
        <row r="3355">
          <cell r="CZ3355">
            <v>621836353.20943129</v>
          </cell>
        </row>
        <row r="3356">
          <cell r="CZ3356">
            <v>20692640.26229972</v>
          </cell>
        </row>
        <row r="3357">
          <cell r="CZ3357">
            <v>118288.19611110241</v>
          </cell>
        </row>
        <row r="3358">
          <cell r="CZ3358">
            <v>40941001.749512382</v>
          </cell>
        </row>
        <row r="3359">
          <cell r="CZ3359">
            <v>40941001.749512382</v>
          </cell>
        </row>
        <row r="3360">
          <cell r="CZ3360">
            <v>19896449.444175057</v>
          </cell>
        </row>
        <row r="3361">
          <cell r="CZ3361">
            <v>18193426.610408094</v>
          </cell>
        </row>
        <row r="3362">
          <cell r="CZ3362">
            <v>18193426.610408094</v>
          </cell>
        </row>
        <row r="3363">
          <cell r="CZ3363">
            <v>473471.28757551429</v>
          </cell>
        </row>
        <row r="3364">
          <cell r="CZ3364">
            <v>473471.28757551429</v>
          </cell>
        </row>
        <row r="3365">
          <cell r="CZ3365">
            <v>406351.30624897929</v>
          </cell>
        </row>
        <row r="3366">
          <cell r="CZ3366">
            <v>406351.30624897929</v>
          </cell>
        </row>
        <row r="3367">
          <cell r="CZ3367">
            <v>4856627.8003508877</v>
          </cell>
        </row>
        <row r="3368">
          <cell r="CZ3368">
            <v>1339932.1123118498</v>
          </cell>
        </row>
        <row r="3369">
          <cell r="CZ3369">
            <v>159261.59567459894</v>
          </cell>
        </row>
        <row r="3370">
          <cell r="CZ3370">
            <v>159261.59567459894</v>
          </cell>
        </row>
        <row r="3371">
          <cell r="CZ3371">
            <v>159261.59567459894</v>
          </cell>
        </row>
        <row r="3372">
          <cell r="CZ3372">
            <v>159261.59567459894</v>
          </cell>
        </row>
        <row r="3373">
          <cell r="CZ3373">
            <v>159261.59567459894</v>
          </cell>
        </row>
        <row r="3374">
          <cell r="CZ3374">
            <v>159261.59567459894</v>
          </cell>
        </row>
        <row r="3375">
          <cell r="CZ3375">
            <v>159261.59567459894</v>
          </cell>
        </row>
        <row r="3376">
          <cell r="CZ3376">
            <v>159261.59567459894</v>
          </cell>
        </row>
        <row r="3377">
          <cell r="CZ3377">
            <v>2464798.4561463594</v>
          </cell>
        </row>
        <row r="3378">
          <cell r="CZ3378">
            <v>118491493.76402211</v>
          </cell>
        </row>
        <row r="3379">
          <cell r="CZ3379">
            <v>132296327.98429167</v>
          </cell>
        </row>
        <row r="3380">
          <cell r="CZ3380">
            <v>2088149.3999808086</v>
          </cell>
        </row>
        <row r="3381">
          <cell r="CZ3381">
            <v>1314753.4907468462</v>
          </cell>
        </row>
        <row r="3382">
          <cell r="CZ3382">
            <v>42801999.561977312</v>
          </cell>
        </row>
        <row r="3383">
          <cell r="CZ3383">
            <v>108993983.34984283</v>
          </cell>
        </row>
        <row r="3384">
          <cell r="CZ3384">
            <v>108993983.34984283</v>
          </cell>
        </row>
        <row r="3385">
          <cell r="CZ3385">
            <v>54360711.949530728</v>
          </cell>
        </row>
        <row r="3386">
          <cell r="CZ3386">
            <v>54360711.949530728</v>
          </cell>
        </row>
        <row r="3387">
          <cell r="CZ3387">
            <v>52678425.654425308</v>
          </cell>
        </row>
        <row r="3388">
          <cell r="CZ3388">
            <v>52678425.654425308</v>
          </cell>
        </row>
        <row r="3389">
          <cell r="CZ3389">
            <v>20017801.97573493</v>
          </cell>
        </row>
        <row r="3390">
          <cell r="CZ3390">
            <v>20017801.97573493</v>
          </cell>
        </row>
        <row r="3391">
          <cell r="CZ3391">
            <v>3067813.0408093967</v>
          </cell>
        </row>
        <row r="3392">
          <cell r="CZ3392">
            <v>3067813.0408093967</v>
          </cell>
        </row>
        <row r="3393">
          <cell r="CZ3393">
            <v>3067813.0408093967</v>
          </cell>
        </row>
        <row r="3394">
          <cell r="CZ3394">
            <v>3067813.0408093967</v>
          </cell>
        </row>
        <row r="3395">
          <cell r="CZ3395">
            <v>407120125.5796774</v>
          </cell>
        </row>
        <row r="3396">
          <cell r="CZ3396">
            <v>407120125.5796774</v>
          </cell>
        </row>
        <row r="3397">
          <cell r="CZ3397">
            <v>199379892.15046278</v>
          </cell>
        </row>
        <row r="3398">
          <cell r="CZ3398">
            <v>199379892.15046278</v>
          </cell>
        </row>
        <row r="3399">
          <cell r="CZ3399">
            <v>1632951.3950726469</v>
          </cell>
        </row>
        <row r="3400">
          <cell r="CZ3400">
            <v>1632951.3950726469</v>
          </cell>
        </row>
        <row r="3401">
          <cell r="CZ3401">
            <v>1632951.3950726469</v>
          </cell>
        </row>
        <row r="3402">
          <cell r="CZ3402">
            <v>1632951.3950726469</v>
          </cell>
        </row>
        <row r="3403">
          <cell r="CZ3403">
            <v>1632951.3950726469</v>
          </cell>
        </row>
        <row r="3404">
          <cell r="CZ3404">
            <v>1632951.3950726469</v>
          </cell>
        </row>
        <row r="3405">
          <cell r="CZ3405">
            <v>1632951.3950726469</v>
          </cell>
        </row>
        <row r="3406">
          <cell r="CZ3406">
            <v>1632951.3950726469</v>
          </cell>
        </row>
        <row r="3407">
          <cell r="CZ3407">
            <v>3896875.6827091766</v>
          </cell>
        </row>
        <row r="3408">
          <cell r="CZ3408">
            <v>14823206.185425775</v>
          </cell>
        </row>
        <row r="3409">
          <cell r="CZ3409">
            <v>1743901.0018845191</v>
          </cell>
        </row>
        <row r="3410">
          <cell r="CZ3410">
            <v>8719536.7113267574</v>
          </cell>
        </row>
        <row r="3411">
          <cell r="CZ3411">
            <v>8719536.7113267574</v>
          </cell>
        </row>
        <row r="3412">
          <cell r="CZ3412">
            <v>8719536.7113267574</v>
          </cell>
        </row>
        <row r="3413">
          <cell r="CZ3413">
            <v>8719536.7113267574</v>
          </cell>
        </row>
        <row r="3414">
          <cell r="CZ3414">
            <v>2092690.9459349082</v>
          </cell>
        </row>
        <row r="3415">
          <cell r="CZ3415">
            <v>69219708.426269412</v>
          </cell>
        </row>
        <row r="3416">
          <cell r="CZ3416">
            <v>69219708.426269412</v>
          </cell>
        </row>
        <row r="3417">
          <cell r="CZ3417">
            <v>848909.86002980324</v>
          </cell>
        </row>
        <row r="3418">
          <cell r="CZ3418">
            <v>34546918.12444707</v>
          </cell>
        </row>
        <row r="3419">
          <cell r="CZ3419">
            <v>13629983.342899604</v>
          </cell>
        </row>
        <row r="3420">
          <cell r="CZ3420">
            <v>1810890.3888113631</v>
          </cell>
        </row>
        <row r="3421">
          <cell r="CZ3421">
            <v>17300197.870117895</v>
          </cell>
        </row>
        <row r="3422">
          <cell r="CZ3422">
            <v>2550199.7730840305</v>
          </cell>
        </row>
        <row r="3423">
          <cell r="CZ3423">
            <v>1597586.4576758032</v>
          </cell>
        </row>
        <row r="3424">
          <cell r="CZ3424">
            <v>2714304657.3707123</v>
          </cell>
        </row>
        <row r="3425">
          <cell r="CZ3425">
            <v>111903195.54778412</v>
          </cell>
        </row>
        <row r="3426">
          <cell r="CZ3426">
            <v>157102.04950897975</v>
          </cell>
        </row>
        <row r="3427">
          <cell r="CZ3427">
            <v>2740264.5692028808</v>
          </cell>
        </row>
        <row r="3428">
          <cell r="CZ3428">
            <v>1475709.8857361812</v>
          </cell>
        </row>
        <row r="3429">
          <cell r="CZ3429">
            <v>616867.77251179377</v>
          </cell>
        </row>
        <row r="3430">
          <cell r="CZ3430">
            <v>8103548.4335532403</v>
          </cell>
        </row>
        <row r="3431">
          <cell r="CZ3431">
            <v>95714578.093577564</v>
          </cell>
        </row>
        <row r="3432">
          <cell r="CZ3432">
            <v>31046191.933211606</v>
          </cell>
        </row>
        <row r="3433">
          <cell r="CZ3433">
            <v>20991351.271933332</v>
          </cell>
        </row>
        <row r="3434">
          <cell r="CZ3434">
            <v>20991351.271933332</v>
          </cell>
        </row>
        <row r="3435">
          <cell r="CZ3435">
            <v>99905982.647931591</v>
          </cell>
        </row>
        <row r="3436">
          <cell r="CZ3436">
            <v>22283839.769459646</v>
          </cell>
        </row>
        <row r="3437">
          <cell r="CZ3437">
            <v>2324796.2535103443</v>
          </cell>
        </row>
        <row r="3438">
          <cell r="CZ3438">
            <v>14967699.268758563</v>
          </cell>
        </row>
        <row r="3439">
          <cell r="CZ3439">
            <v>826264.6770615516</v>
          </cell>
        </row>
        <row r="3440">
          <cell r="CZ3440">
            <v>31459296.154870715</v>
          </cell>
        </row>
        <row r="3441">
          <cell r="CZ3441">
            <v>27396752.415978938</v>
          </cell>
        </row>
        <row r="3442">
          <cell r="CZ3442">
            <v>31459296.154870715</v>
          </cell>
        </row>
        <row r="3443">
          <cell r="CZ3443">
            <v>298482.10109280085</v>
          </cell>
        </row>
        <row r="3444">
          <cell r="CZ3444">
            <v>298482.10109280085</v>
          </cell>
        </row>
        <row r="3445">
          <cell r="CZ3445">
            <v>298482.10109280085</v>
          </cell>
        </row>
        <row r="3446">
          <cell r="CZ3446">
            <v>30035594.037338614</v>
          </cell>
        </row>
        <row r="3447">
          <cell r="CZ3447">
            <v>30035594.037338614</v>
          </cell>
        </row>
        <row r="3448">
          <cell r="CZ3448">
            <v>826264.6770615516</v>
          </cell>
        </row>
        <row r="3449">
          <cell r="CZ3449">
            <v>826264.6770615516</v>
          </cell>
        </row>
        <row r="3450">
          <cell r="CZ3450">
            <v>2160489.3757244148</v>
          </cell>
        </row>
        <row r="3451">
          <cell r="CZ3451">
            <v>2160489.3757244148</v>
          </cell>
        </row>
        <row r="3452">
          <cell r="CZ3452">
            <v>210815996.46637559</v>
          </cell>
        </row>
        <row r="3453">
          <cell r="CZ3453">
            <v>1072990.806864985</v>
          </cell>
        </row>
        <row r="3454">
          <cell r="CZ3454">
            <v>68829655.889826819</v>
          </cell>
        </row>
        <row r="3455">
          <cell r="CZ3455">
            <v>13066577.408310028</v>
          </cell>
        </row>
        <row r="3456">
          <cell r="CZ3456">
            <v>13066577.408310028</v>
          </cell>
        </row>
        <row r="3457">
          <cell r="CZ3457">
            <v>29425382.109303474</v>
          </cell>
        </row>
        <row r="3458">
          <cell r="CZ3458">
            <v>1339932.1123118498</v>
          </cell>
        </row>
        <row r="3459">
          <cell r="CZ3459">
            <v>1632951.3950726469</v>
          </cell>
        </row>
        <row r="3460">
          <cell r="CZ3460">
            <v>1632951.3950726469</v>
          </cell>
        </row>
        <row r="3461">
          <cell r="CZ3461">
            <v>42497833.503179796</v>
          </cell>
        </row>
        <row r="3462">
          <cell r="CZ3462">
            <v>3266649.1551282946</v>
          </cell>
        </row>
        <row r="3463">
          <cell r="CZ3463">
            <v>4080319.2173504229</v>
          </cell>
        </row>
        <row r="3464">
          <cell r="CZ3464">
            <v>7963371.4712312948</v>
          </cell>
        </row>
        <row r="3465">
          <cell r="CZ3465">
            <v>3703899.4321066895</v>
          </cell>
        </row>
        <row r="3466">
          <cell r="CZ3466">
            <v>36889358.53619267</v>
          </cell>
        </row>
        <row r="3467">
          <cell r="CZ3467">
            <v>1072990.806864985</v>
          </cell>
        </row>
        <row r="3468">
          <cell r="CZ3468">
            <v>2550199.7730840305</v>
          </cell>
        </row>
        <row r="3469">
          <cell r="CZ3469">
            <v>2159005.968091588</v>
          </cell>
        </row>
        <row r="3470">
          <cell r="CZ3470">
            <v>9414584.4098325521</v>
          </cell>
        </row>
        <row r="3471">
          <cell r="CZ3471">
            <v>2831086.9687497187</v>
          </cell>
        </row>
        <row r="3472">
          <cell r="CZ3472">
            <v>2831086.9687497187</v>
          </cell>
        </row>
        <row r="3473">
          <cell r="CZ3473">
            <v>2261408.1763988133</v>
          </cell>
        </row>
        <row r="3474">
          <cell r="CZ3474">
            <v>134046622.32031949</v>
          </cell>
        </row>
        <row r="3475">
          <cell r="CZ3475">
            <v>3184644.7769199377</v>
          </cell>
        </row>
        <row r="3476">
          <cell r="CZ3476">
            <v>9085725.0804426558</v>
          </cell>
        </row>
        <row r="3477">
          <cell r="CZ3477">
            <v>1724199569.0916197</v>
          </cell>
        </row>
        <row r="3478">
          <cell r="CZ3478">
            <v>1724199569.0916197</v>
          </cell>
        </row>
        <row r="3479">
          <cell r="CZ3479">
            <v>1272930.718200169</v>
          </cell>
        </row>
        <row r="3480">
          <cell r="CZ3480">
            <v>1272930.718200169</v>
          </cell>
        </row>
        <row r="3481">
          <cell r="CZ3481">
            <v>33595224.297375076</v>
          </cell>
        </row>
        <row r="3482">
          <cell r="CZ3482">
            <v>788519507.53322303</v>
          </cell>
        </row>
        <row r="3483">
          <cell r="CZ3483">
            <v>788519507.53322303</v>
          </cell>
        </row>
        <row r="3484">
          <cell r="CZ3484">
            <v>7979600.8229695074</v>
          </cell>
        </row>
        <row r="3485">
          <cell r="CZ3485">
            <v>7979600.8229695074</v>
          </cell>
        </row>
        <row r="3486">
          <cell r="CZ3486">
            <v>2831086.9687497187</v>
          </cell>
        </row>
        <row r="3487">
          <cell r="CZ3487">
            <v>2831086.9687497187</v>
          </cell>
        </row>
        <row r="3488">
          <cell r="CZ3488">
            <v>7979600.8229695074</v>
          </cell>
        </row>
        <row r="3489">
          <cell r="CZ3489">
            <v>7979600.8229695074</v>
          </cell>
        </row>
        <row r="3490">
          <cell r="CZ3490">
            <v>160937796.92739636</v>
          </cell>
        </row>
        <row r="3491">
          <cell r="CZ3491">
            <v>1446141.7994464252</v>
          </cell>
        </row>
        <row r="3492">
          <cell r="CZ3492">
            <v>3457013.4985574409</v>
          </cell>
        </row>
        <row r="3493">
          <cell r="CZ3493">
            <v>3457013.4985574409</v>
          </cell>
        </row>
        <row r="3494">
          <cell r="CZ3494">
            <v>1462955.2306621813</v>
          </cell>
        </row>
        <row r="3495">
          <cell r="CZ3495">
            <v>237917866.92162713</v>
          </cell>
        </row>
        <row r="3496">
          <cell r="CZ3496">
            <v>254687970.02607319</v>
          </cell>
        </row>
        <row r="3497">
          <cell r="CZ3497">
            <v>398853761.7347737</v>
          </cell>
        </row>
        <row r="3498">
          <cell r="CZ3498">
            <v>53257461.915269345</v>
          </cell>
        </row>
        <row r="3499">
          <cell r="CZ3499">
            <v>5793005.5478270054</v>
          </cell>
        </row>
        <row r="3500">
          <cell r="CZ3500">
            <v>5793005.5478270054</v>
          </cell>
        </row>
        <row r="3501">
          <cell r="CZ3501">
            <v>5793005.5478270054</v>
          </cell>
        </row>
        <row r="3502">
          <cell r="CZ3502">
            <v>5793005.5478270054</v>
          </cell>
        </row>
        <row r="3503">
          <cell r="CZ3503">
            <v>8827437.0945682898</v>
          </cell>
        </row>
        <row r="3504">
          <cell r="CZ3504">
            <v>8827437.0945682898</v>
          </cell>
        </row>
        <row r="3505">
          <cell r="CZ3505">
            <v>12413583.441526718</v>
          </cell>
        </row>
        <row r="3506">
          <cell r="CZ3506">
            <v>12413583.441526718</v>
          </cell>
        </row>
        <row r="3507">
          <cell r="CZ3507">
            <v>12413583.441526718</v>
          </cell>
        </row>
        <row r="3508">
          <cell r="CZ3508">
            <v>8827437.0945682898</v>
          </cell>
        </row>
        <row r="3509">
          <cell r="CZ3509">
            <v>8827437.0945682898</v>
          </cell>
        </row>
        <row r="3510">
          <cell r="CZ3510">
            <v>12413583.441526718</v>
          </cell>
        </row>
        <row r="3511">
          <cell r="CZ3511">
            <v>6344720.3480441505</v>
          </cell>
        </row>
        <row r="3512">
          <cell r="CZ3512">
            <v>12413583.441526718</v>
          </cell>
        </row>
        <row r="3513">
          <cell r="CZ3513">
            <v>22068592.881967723</v>
          </cell>
        </row>
        <row r="3514">
          <cell r="CZ3514">
            <v>3081283.2523085079</v>
          </cell>
        </row>
        <row r="3515">
          <cell r="CZ3515">
            <v>2904430.0389037388</v>
          </cell>
        </row>
        <row r="3516">
          <cell r="CZ3516">
            <v>9131932.4934020434</v>
          </cell>
        </row>
        <row r="3517">
          <cell r="CZ3517">
            <v>9131932.4934020434</v>
          </cell>
        </row>
        <row r="3518">
          <cell r="CZ3518">
            <v>9131932.4934020434</v>
          </cell>
        </row>
        <row r="3519">
          <cell r="CZ3519">
            <v>953730.7000544219</v>
          </cell>
        </row>
        <row r="3520">
          <cell r="CZ3520">
            <v>953730.7000544219</v>
          </cell>
        </row>
        <row r="3521">
          <cell r="CZ3521">
            <v>8827437.0945682898</v>
          </cell>
        </row>
        <row r="3522">
          <cell r="CZ3522">
            <v>8827437.0945682898</v>
          </cell>
        </row>
        <row r="3523">
          <cell r="CZ3523">
            <v>3228011.0999575169</v>
          </cell>
        </row>
        <row r="3524">
          <cell r="CZ3524">
            <v>3228011.0999575169</v>
          </cell>
        </row>
        <row r="3525">
          <cell r="CZ3525">
            <v>6602749.8927319758</v>
          </cell>
        </row>
        <row r="3526">
          <cell r="CZ3526">
            <v>4695288.8022872657</v>
          </cell>
        </row>
        <row r="3527">
          <cell r="CZ3527">
            <v>4695288.8022872657</v>
          </cell>
        </row>
        <row r="3528">
          <cell r="CZ3528">
            <v>7042933.2808469329</v>
          </cell>
        </row>
        <row r="3529">
          <cell r="CZ3529">
            <v>4695288.8022872657</v>
          </cell>
        </row>
        <row r="3530">
          <cell r="CZ3530">
            <v>1305877.3486135621</v>
          </cell>
        </row>
        <row r="3531">
          <cell r="CZ3531">
            <v>457545572.6863755</v>
          </cell>
        </row>
        <row r="3532">
          <cell r="CZ3532">
            <v>3457025.6866495116</v>
          </cell>
        </row>
        <row r="3533">
          <cell r="CZ3533">
            <v>3457025.6866495116</v>
          </cell>
        </row>
        <row r="3534">
          <cell r="CZ3534">
            <v>1370222.508140154</v>
          </cell>
        </row>
        <row r="3535">
          <cell r="CZ3535">
            <v>1370222.508140154</v>
          </cell>
        </row>
        <row r="3536">
          <cell r="CZ3536">
            <v>1938592.3383168483</v>
          </cell>
        </row>
        <row r="3537">
          <cell r="CZ3537">
            <v>842664603.52148998</v>
          </cell>
        </row>
        <row r="3538">
          <cell r="CZ3538">
            <v>3297464.1462361654</v>
          </cell>
        </row>
        <row r="3539">
          <cell r="CZ3539">
            <v>2820847.5072178221</v>
          </cell>
        </row>
        <row r="3540">
          <cell r="CZ3540">
            <v>331651903.75108522</v>
          </cell>
        </row>
        <row r="3541">
          <cell r="CZ3541">
            <v>251890947.38575754</v>
          </cell>
        </row>
        <row r="3542">
          <cell r="CZ3542">
            <v>43241516.859207451</v>
          </cell>
        </row>
        <row r="3543">
          <cell r="CZ3543">
            <v>11780104.973319704</v>
          </cell>
        </row>
        <row r="3544">
          <cell r="CZ3544">
            <v>2854880.480230209</v>
          </cell>
        </row>
        <row r="3545">
          <cell r="CZ3545">
            <v>43253855.426789321</v>
          </cell>
        </row>
        <row r="3546">
          <cell r="CZ3546">
            <v>2854880.480230209</v>
          </cell>
        </row>
        <row r="3547">
          <cell r="CZ3547">
            <v>1425231650.8759041</v>
          </cell>
        </row>
        <row r="3548">
          <cell r="CZ3548">
            <v>11216230.619581042</v>
          </cell>
        </row>
        <row r="3549">
          <cell r="CZ3549">
            <v>11216230.619581042</v>
          </cell>
        </row>
        <row r="3550">
          <cell r="CZ3550">
            <v>14710788.609898852</v>
          </cell>
        </row>
        <row r="3551">
          <cell r="CZ3551">
            <v>3485237.1608499074</v>
          </cell>
        </row>
        <row r="3552">
          <cell r="CZ3552">
            <v>35051773.900622934</v>
          </cell>
        </row>
        <row r="3553">
          <cell r="CZ3553">
            <v>35051773.900622934</v>
          </cell>
        </row>
        <row r="3554">
          <cell r="CZ3554">
            <v>13946481.466813007</v>
          </cell>
        </row>
        <row r="3555">
          <cell r="CZ3555">
            <v>13946481.466813007</v>
          </cell>
        </row>
        <row r="3556">
          <cell r="CZ3556">
            <v>13946481.466813007</v>
          </cell>
        </row>
        <row r="3557">
          <cell r="CZ3557">
            <v>13946481.466813007</v>
          </cell>
        </row>
        <row r="3558">
          <cell r="CZ3558">
            <v>13946481.466813007</v>
          </cell>
        </row>
        <row r="3559">
          <cell r="CZ3559">
            <v>13946481.466813007</v>
          </cell>
        </row>
        <row r="3560">
          <cell r="CZ3560">
            <v>13946481.466813007</v>
          </cell>
        </row>
        <row r="3561">
          <cell r="CZ3561">
            <v>13946481.466813007</v>
          </cell>
        </row>
        <row r="3562">
          <cell r="CZ3562">
            <v>4235050.4432225628</v>
          </cell>
        </row>
        <row r="3563">
          <cell r="CZ3563">
            <v>5037399.2040164778</v>
          </cell>
        </row>
        <row r="3564">
          <cell r="CZ3564">
            <v>5037399.2040164778</v>
          </cell>
        </row>
        <row r="3565">
          <cell r="CZ3565">
            <v>102720923.35517439</v>
          </cell>
        </row>
        <row r="3566">
          <cell r="CZ3566">
            <v>348488982.45935237</v>
          </cell>
        </row>
        <row r="3567">
          <cell r="CZ3567">
            <v>112260273.00389704</v>
          </cell>
        </row>
        <row r="3568">
          <cell r="CZ3568">
            <v>5037399.2040164778</v>
          </cell>
        </row>
        <row r="3569">
          <cell r="CZ3569">
            <v>29870973.647914611</v>
          </cell>
        </row>
        <row r="3570">
          <cell r="CZ3570">
            <v>41802293.821425557</v>
          </cell>
        </row>
        <row r="3571">
          <cell r="CZ3571">
            <v>3565124.7035838556</v>
          </cell>
        </row>
        <row r="3572">
          <cell r="CZ3572">
            <v>9085725.0804426558</v>
          </cell>
        </row>
        <row r="3573">
          <cell r="CZ3573">
            <v>1879011.6869236324</v>
          </cell>
        </row>
        <row r="3574">
          <cell r="CZ3574">
            <v>151884582.40141335</v>
          </cell>
        </row>
        <row r="3575">
          <cell r="CZ3575">
            <v>7672410.5027272515</v>
          </cell>
        </row>
        <row r="3576">
          <cell r="CZ3576">
            <v>5037410.5566819767</v>
          </cell>
        </row>
        <row r="3577">
          <cell r="CZ3577">
            <v>60001185.994665563</v>
          </cell>
        </row>
        <row r="3578">
          <cell r="CZ3578">
            <v>60001163.289334595</v>
          </cell>
        </row>
        <row r="3579">
          <cell r="CZ3579">
            <v>3565124.7035838556</v>
          </cell>
        </row>
        <row r="3580">
          <cell r="CZ3580">
            <v>18088124.222344004</v>
          </cell>
        </row>
        <row r="3581">
          <cell r="CZ3581">
            <v>1597586.4576758032</v>
          </cell>
        </row>
        <row r="3582">
          <cell r="CZ3582">
            <v>53353376.725619927</v>
          </cell>
        </row>
        <row r="3583">
          <cell r="CZ3583">
            <v>51821113.982451461</v>
          </cell>
        </row>
        <row r="3584">
          <cell r="CZ3584">
            <v>51821113.982451461</v>
          </cell>
        </row>
        <row r="3585">
          <cell r="CZ3585">
            <v>32931309.939664587</v>
          </cell>
        </row>
        <row r="3586">
          <cell r="CZ3586">
            <v>4363347.7892981777</v>
          </cell>
        </row>
        <row r="3587">
          <cell r="CZ3587">
            <v>245022590.39956331</v>
          </cell>
        </row>
        <row r="3588">
          <cell r="CZ3588">
            <v>508687970.63506651</v>
          </cell>
        </row>
        <row r="3589">
          <cell r="CZ3589">
            <v>9085725.0804426558</v>
          </cell>
        </row>
        <row r="3590">
          <cell r="CZ3590">
            <v>9085725.0804426558</v>
          </cell>
        </row>
        <row r="3591">
          <cell r="CZ3591">
            <v>9085725.0804426558</v>
          </cell>
        </row>
        <row r="3592">
          <cell r="CZ3592">
            <v>9085725.0804426558</v>
          </cell>
        </row>
        <row r="3593">
          <cell r="CZ3593">
            <v>8015595.1766660949</v>
          </cell>
        </row>
        <row r="3594">
          <cell r="CZ3594">
            <v>3565124.7035838556</v>
          </cell>
        </row>
        <row r="3595">
          <cell r="CZ3595">
            <v>3565124.7035838556</v>
          </cell>
        </row>
        <row r="3596">
          <cell r="CZ3596">
            <v>103642208.46160579</v>
          </cell>
        </row>
        <row r="3597">
          <cell r="CZ3597">
            <v>3565124.7035838556</v>
          </cell>
        </row>
        <row r="3598">
          <cell r="CZ3598">
            <v>1264841062.2423587</v>
          </cell>
        </row>
        <row r="3599">
          <cell r="CZ3599">
            <v>4657040935.9704981</v>
          </cell>
        </row>
        <row r="3600">
          <cell r="CZ3600">
            <v>838663603.14845419</v>
          </cell>
        </row>
        <row r="3601">
          <cell r="CZ3601">
            <v>2261408.1763988133</v>
          </cell>
        </row>
        <row r="3602">
          <cell r="CZ3602">
            <v>4363347.7892981777</v>
          </cell>
        </row>
        <row r="3603">
          <cell r="CZ3603">
            <v>617792208.16128683</v>
          </cell>
        </row>
        <row r="3604">
          <cell r="CZ3604">
            <v>617792208.16128683</v>
          </cell>
        </row>
        <row r="3605">
          <cell r="CZ3605">
            <v>4363347.7892981777</v>
          </cell>
        </row>
        <row r="3606">
          <cell r="CZ3606">
            <v>4363347.7892981777</v>
          </cell>
        </row>
        <row r="3607">
          <cell r="CZ3607">
            <v>553689.37404931744</v>
          </cell>
        </row>
        <row r="3608">
          <cell r="CZ3608">
            <v>841036.76082678675</v>
          </cell>
        </row>
        <row r="3609">
          <cell r="CZ3609">
            <v>841036.76082678675</v>
          </cell>
        </row>
        <row r="3610">
          <cell r="CZ3610">
            <v>2696128.8100605966</v>
          </cell>
        </row>
        <row r="3611">
          <cell r="CZ3611">
            <v>2696128.8100605966</v>
          </cell>
        </row>
        <row r="3612">
          <cell r="CZ3612">
            <v>2696128.8100605966</v>
          </cell>
        </row>
        <row r="3613">
          <cell r="CZ3613">
            <v>15032430.291132167</v>
          </cell>
        </row>
        <row r="3614">
          <cell r="CZ3614">
            <v>1031824.8460101347</v>
          </cell>
        </row>
        <row r="3615">
          <cell r="CZ3615">
            <v>15032430.291132167</v>
          </cell>
        </row>
        <row r="3616">
          <cell r="CZ3616">
            <v>1031824.8460101347</v>
          </cell>
        </row>
        <row r="3617">
          <cell r="CZ3617">
            <v>622856141.45551205</v>
          </cell>
        </row>
        <row r="3618">
          <cell r="CZ3618">
            <v>2261408.1763988133</v>
          </cell>
        </row>
        <row r="3619">
          <cell r="CZ3619">
            <v>2261408.1763988133</v>
          </cell>
        </row>
        <row r="3620">
          <cell r="CZ3620">
            <v>2261408.1763988133</v>
          </cell>
        </row>
        <row r="3621">
          <cell r="CZ3621">
            <v>2261408.1763988133</v>
          </cell>
        </row>
        <row r="3622">
          <cell r="CZ3622">
            <v>103951943.81657752</v>
          </cell>
        </row>
        <row r="3623">
          <cell r="CZ3623">
            <v>918647848.17820871</v>
          </cell>
        </row>
        <row r="3624">
          <cell r="CZ3624">
            <v>2261408.1763988133</v>
          </cell>
        </row>
        <row r="3625">
          <cell r="CZ3625">
            <v>44354128.797535785</v>
          </cell>
        </row>
        <row r="3626">
          <cell r="CZ3626">
            <v>1339932.1123118498</v>
          </cell>
        </row>
        <row r="3627">
          <cell r="CZ3627">
            <v>3485237.1608499074</v>
          </cell>
        </row>
        <row r="3628">
          <cell r="CZ3628">
            <v>2261408.1763988133</v>
          </cell>
        </row>
        <row r="3629">
          <cell r="CZ3629">
            <v>102720913.74907281</v>
          </cell>
        </row>
        <row r="3630">
          <cell r="CZ3630">
            <v>3565124.7035838556</v>
          </cell>
        </row>
        <row r="3631">
          <cell r="CZ3631">
            <v>91319343.005698174</v>
          </cell>
        </row>
        <row r="3632">
          <cell r="CZ3632">
            <v>27902511.602069262</v>
          </cell>
        </row>
        <row r="3633">
          <cell r="CZ3633">
            <v>2854880.480230209</v>
          </cell>
        </row>
        <row r="3634">
          <cell r="CZ3634">
            <v>2854880.480230209</v>
          </cell>
        </row>
        <row r="3635">
          <cell r="CZ3635">
            <v>826264.6770615516</v>
          </cell>
        </row>
        <row r="3636">
          <cell r="CZ3636">
            <v>1810890.3888113631</v>
          </cell>
        </row>
        <row r="3637">
          <cell r="CZ3637">
            <v>1480625.545699273</v>
          </cell>
        </row>
        <row r="3638">
          <cell r="CZ3638">
            <v>2637809.1507485043</v>
          </cell>
        </row>
        <row r="3639">
          <cell r="CZ3639">
            <v>12599384.65819593</v>
          </cell>
        </row>
        <row r="3640">
          <cell r="CZ3640">
            <v>12599384.65819593</v>
          </cell>
        </row>
        <row r="3641">
          <cell r="CZ3641">
            <v>51821113.982451461</v>
          </cell>
        </row>
        <row r="3642">
          <cell r="CZ3642">
            <v>51821113.982451461</v>
          </cell>
        </row>
        <row r="3643">
          <cell r="CZ3643">
            <v>2729861.9456651607</v>
          </cell>
        </row>
        <row r="3644">
          <cell r="CZ3644">
            <v>2729861.9456651607</v>
          </cell>
        </row>
        <row r="3645">
          <cell r="CZ3645">
            <v>119600894.28899963</v>
          </cell>
        </row>
        <row r="3646">
          <cell r="CZ3646">
            <v>32666414.120282371</v>
          </cell>
        </row>
        <row r="3647">
          <cell r="CZ3647">
            <v>3184644.7769199377</v>
          </cell>
        </row>
        <row r="3648">
          <cell r="CZ3648">
            <v>1995037.9659717856</v>
          </cell>
        </row>
        <row r="3649">
          <cell r="CZ3649">
            <v>6357565.4524142323</v>
          </cell>
        </row>
        <row r="3650">
          <cell r="CZ3650">
            <v>6357565.4524142323</v>
          </cell>
        </row>
        <row r="3651">
          <cell r="CZ3651">
            <v>2729861.9456651607</v>
          </cell>
        </row>
        <row r="3652">
          <cell r="CZ3652">
            <v>2729861.9456651607</v>
          </cell>
        </row>
        <row r="3653">
          <cell r="CZ3653">
            <v>638596440.42312956</v>
          </cell>
        </row>
        <row r="3654">
          <cell r="CZ3654">
            <v>2351903.7662117491</v>
          </cell>
        </row>
        <row r="3655">
          <cell r="CZ3655">
            <v>58128175.792474605</v>
          </cell>
        </row>
        <row r="3656">
          <cell r="CZ3656">
            <v>23088815.594932821</v>
          </cell>
        </row>
        <row r="3657">
          <cell r="CZ3657">
            <v>2261408.1763988133</v>
          </cell>
        </row>
        <row r="3658">
          <cell r="CZ3658">
            <v>2261408.1763988133</v>
          </cell>
        </row>
        <row r="3659">
          <cell r="CZ3659">
            <v>1995037.9659717856</v>
          </cell>
        </row>
        <row r="3660">
          <cell r="CZ3660">
            <v>1995037.9659717856</v>
          </cell>
        </row>
        <row r="3661">
          <cell r="CZ3661">
            <v>65830732.861790992</v>
          </cell>
        </row>
        <row r="3662">
          <cell r="CZ3662">
            <v>65830732.861790992</v>
          </cell>
        </row>
        <row r="3663">
          <cell r="CZ3663">
            <v>3565124.7035838556</v>
          </cell>
        </row>
        <row r="3664">
          <cell r="CZ3664">
            <v>1995037.9659717856</v>
          </cell>
        </row>
        <row r="3665">
          <cell r="CZ3665">
            <v>403931491.94185185</v>
          </cell>
        </row>
        <row r="3666">
          <cell r="CZ3666">
            <v>51821113.982451461</v>
          </cell>
        </row>
        <row r="3667">
          <cell r="CZ3667">
            <v>51821113.982451461</v>
          </cell>
        </row>
        <row r="3668">
          <cell r="CZ3668">
            <v>3565124.7035838556</v>
          </cell>
        </row>
        <row r="3669">
          <cell r="CZ3669">
            <v>2831086.9687497187</v>
          </cell>
        </row>
        <row r="3670">
          <cell r="CZ3670">
            <v>2831086.9687497187</v>
          </cell>
        </row>
        <row r="3671">
          <cell r="CZ3671">
            <v>13649328.649434967</v>
          </cell>
        </row>
        <row r="3672">
          <cell r="CZ3672">
            <v>13649328.649434967</v>
          </cell>
        </row>
        <row r="3673">
          <cell r="CZ3673">
            <v>117702467.21532239</v>
          </cell>
        </row>
        <row r="3674">
          <cell r="CZ3674">
            <v>32666414.120282371</v>
          </cell>
        </row>
        <row r="3675">
          <cell r="CZ3675">
            <v>8015595.1766660949</v>
          </cell>
        </row>
        <row r="3676">
          <cell r="CZ3676">
            <v>1995037.9659717856</v>
          </cell>
        </row>
        <row r="3677">
          <cell r="CZ3677">
            <v>1831102.4506351366</v>
          </cell>
        </row>
        <row r="3678">
          <cell r="CZ3678">
            <v>1831102.4506351366</v>
          </cell>
        </row>
        <row r="3679">
          <cell r="CZ3679">
            <v>1125237704.0776505</v>
          </cell>
        </row>
        <row r="3680">
          <cell r="CZ3680">
            <v>58128175.792474605</v>
          </cell>
        </row>
        <row r="3681">
          <cell r="CZ3681">
            <v>37760001.741164602</v>
          </cell>
        </row>
        <row r="3682">
          <cell r="CZ3682">
            <v>2261408.1763988133</v>
          </cell>
        </row>
        <row r="3683">
          <cell r="CZ3683">
            <v>2261408.1763988133</v>
          </cell>
        </row>
        <row r="3684">
          <cell r="CZ3684">
            <v>191355251.51924053</v>
          </cell>
        </row>
        <row r="3685">
          <cell r="CZ3685">
            <v>191355251.51924053</v>
          </cell>
        </row>
        <row r="3686">
          <cell r="CZ3686">
            <v>3565124.7035838556</v>
          </cell>
        </row>
        <row r="3687">
          <cell r="CZ3687">
            <v>4363347.7892981777</v>
          </cell>
        </row>
        <row r="3688">
          <cell r="CZ3688">
            <v>4363347.7892981777</v>
          </cell>
        </row>
        <row r="3689">
          <cell r="CZ3689">
            <v>9600265.959046334</v>
          </cell>
        </row>
        <row r="3690">
          <cell r="CZ3690">
            <v>11530668.097608132</v>
          </cell>
        </row>
        <row r="3691">
          <cell r="CZ3691">
            <v>128960.08270206762</v>
          </cell>
        </row>
        <row r="3692">
          <cell r="CZ3692">
            <v>403931483.50012618</v>
          </cell>
        </row>
        <row r="3693">
          <cell r="CZ3693">
            <v>18275913.313482702</v>
          </cell>
        </row>
        <row r="3694">
          <cell r="CZ3694">
            <v>3565124.7035838556</v>
          </cell>
        </row>
        <row r="3695">
          <cell r="CZ3695">
            <v>3565124.7035838556</v>
          </cell>
        </row>
        <row r="3696">
          <cell r="CZ3696">
            <v>3565124.7035838556</v>
          </cell>
        </row>
        <row r="3697">
          <cell r="CZ3697">
            <v>3565124.7035838556</v>
          </cell>
        </row>
        <row r="3698">
          <cell r="CZ3698">
            <v>5446052.9533187505</v>
          </cell>
        </row>
        <row r="3699">
          <cell r="CZ3699">
            <v>2261408.1763988133</v>
          </cell>
        </row>
        <row r="3700">
          <cell r="CZ3700">
            <v>8015595.1766660949</v>
          </cell>
        </row>
        <row r="3701">
          <cell r="CZ3701">
            <v>5143029.0613142857</v>
          </cell>
        </row>
        <row r="3702">
          <cell r="CZ3702">
            <v>27664873.662262086</v>
          </cell>
        </row>
        <row r="3703">
          <cell r="CZ3703">
            <v>2267077.7593818256</v>
          </cell>
        </row>
        <row r="3704">
          <cell r="CZ3704">
            <v>2267077.7593818256</v>
          </cell>
        </row>
        <row r="3705">
          <cell r="CZ3705">
            <v>4186789.2823200556</v>
          </cell>
        </row>
        <row r="3706">
          <cell r="CZ3706">
            <v>4186789.2823200556</v>
          </cell>
        </row>
        <row r="3707">
          <cell r="CZ3707">
            <v>4186789.2823200556</v>
          </cell>
        </row>
        <row r="3708">
          <cell r="CZ3708">
            <v>30667465.901506532</v>
          </cell>
        </row>
        <row r="3709">
          <cell r="CZ3709">
            <v>2854880.480230209</v>
          </cell>
        </row>
        <row r="3710">
          <cell r="CZ3710">
            <v>2550199.7730840305</v>
          </cell>
        </row>
        <row r="3711">
          <cell r="CZ3711">
            <v>3538858.7109371484</v>
          </cell>
        </row>
        <row r="3712">
          <cell r="CZ3712">
            <v>3538858.7109371484</v>
          </cell>
        </row>
        <row r="3713">
          <cell r="CZ3713">
            <v>3538858.7109371484</v>
          </cell>
        </row>
        <row r="3714">
          <cell r="CZ3714">
            <v>3538858.7109371484</v>
          </cell>
        </row>
        <row r="3715">
          <cell r="CZ3715">
            <v>637108789.17392063</v>
          </cell>
        </row>
        <row r="3716">
          <cell r="CZ3716">
            <v>22883448.787012655</v>
          </cell>
        </row>
        <row r="3717">
          <cell r="CZ3717">
            <v>1995037.9659717856</v>
          </cell>
        </row>
        <row r="3718">
          <cell r="CZ3718">
            <v>440115647.94196296</v>
          </cell>
        </row>
        <row r="3719">
          <cell r="CZ3719">
            <v>1339932.1123118498</v>
          </cell>
        </row>
        <row r="3720">
          <cell r="CZ3720">
            <v>1632951.3950726469</v>
          </cell>
        </row>
        <row r="3721">
          <cell r="CZ3721">
            <v>1632951.3950726469</v>
          </cell>
        </row>
        <row r="3722">
          <cell r="CZ3722">
            <v>1632951.3950726469</v>
          </cell>
        </row>
        <row r="3723">
          <cell r="CZ3723">
            <v>124744435.38463724</v>
          </cell>
        </row>
        <row r="3724">
          <cell r="CZ3724">
            <v>151414894.39364159</v>
          </cell>
        </row>
        <row r="3725">
          <cell r="CZ3725">
            <v>15449123.765264986</v>
          </cell>
        </row>
        <row r="3726">
          <cell r="CZ3726">
            <v>15449123.765264986</v>
          </cell>
        </row>
        <row r="3727">
          <cell r="CZ3727">
            <v>15449123.765264986</v>
          </cell>
        </row>
        <row r="3728">
          <cell r="CZ3728">
            <v>547004.3541288221</v>
          </cell>
        </row>
        <row r="3729">
          <cell r="CZ3729">
            <v>6376037.8117060941</v>
          </cell>
        </row>
        <row r="3730">
          <cell r="CZ3730">
            <v>7529088.5691723004</v>
          </cell>
        </row>
        <row r="3731">
          <cell r="CZ3731">
            <v>1681254.0703203799</v>
          </cell>
        </row>
        <row r="3732">
          <cell r="CZ3732">
            <v>1681254.0703203799</v>
          </cell>
        </row>
        <row r="3733">
          <cell r="CZ3733">
            <v>33715571.352425568</v>
          </cell>
        </row>
        <row r="3734">
          <cell r="CZ3734">
            <v>1810890.3888113631</v>
          </cell>
        </row>
        <row r="3735">
          <cell r="CZ3735">
            <v>8468547.8409246411</v>
          </cell>
        </row>
        <row r="3736">
          <cell r="CZ3736">
            <v>21184107.240922336</v>
          </cell>
        </row>
        <row r="3737">
          <cell r="CZ3737">
            <v>7207260.3108546976</v>
          </cell>
        </row>
        <row r="3738">
          <cell r="CZ3738">
            <v>68860135.405861273</v>
          </cell>
        </row>
        <row r="3739">
          <cell r="CZ3739">
            <v>2550199.7730840305</v>
          </cell>
        </row>
        <row r="3740">
          <cell r="CZ3740">
            <v>4339032.7981192451</v>
          </cell>
        </row>
        <row r="3741">
          <cell r="CZ3741">
            <v>4339032.7981192451</v>
          </cell>
        </row>
        <row r="3742">
          <cell r="CZ3742">
            <v>2186018.7876649448</v>
          </cell>
        </row>
        <row r="3743">
          <cell r="CZ3743">
            <v>2186018.7876649448</v>
          </cell>
        </row>
        <row r="3744">
          <cell r="CZ3744">
            <v>6280178.7791555095</v>
          </cell>
        </row>
        <row r="3745">
          <cell r="CZ3745">
            <v>6280178.7791555095</v>
          </cell>
        </row>
        <row r="3746">
          <cell r="CZ3746">
            <v>7192860.8864000272</v>
          </cell>
        </row>
        <row r="3747">
          <cell r="CZ3747">
            <v>826264.6770615516</v>
          </cell>
        </row>
        <row r="3748">
          <cell r="CZ3748">
            <v>2159005.968091588</v>
          </cell>
        </row>
        <row r="3749">
          <cell r="CZ3749">
            <v>16598924.243977703</v>
          </cell>
        </row>
        <row r="3750">
          <cell r="CZ3750">
            <v>16598924.243977703</v>
          </cell>
        </row>
        <row r="3751">
          <cell r="CZ3751">
            <v>190309.3279148101</v>
          </cell>
        </row>
        <row r="3752">
          <cell r="CZ3752">
            <v>1057048.9449114637</v>
          </cell>
        </row>
        <row r="3753">
          <cell r="CZ3753">
            <v>1947247.7378861909</v>
          </cell>
        </row>
        <row r="3754">
          <cell r="CZ3754">
            <v>6078296.0625548912</v>
          </cell>
        </row>
        <row r="3755">
          <cell r="CZ3755">
            <v>69162168.537805378</v>
          </cell>
        </row>
        <row r="3756">
          <cell r="CZ3756">
            <v>261391378.68724447</v>
          </cell>
        </row>
        <row r="3757">
          <cell r="CZ3757">
            <v>1810890.3888113631</v>
          </cell>
        </row>
        <row r="3758">
          <cell r="CZ3758">
            <v>336910685.64545131</v>
          </cell>
        </row>
        <row r="3759">
          <cell r="CZ3759">
            <v>1272930.718200169</v>
          </cell>
        </row>
        <row r="3760">
          <cell r="CZ3760">
            <v>2831086.9687497187</v>
          </cell>
        </row>
        <row r="3761">
          <cell r="CZ3761">
            <v>2831086.9687497187</v>
          </cell>
        </row>
        <row r="3762">
          <cell r="CZ3762">
            <v>7979600.8229695074</v>
          </cell>
        </row>
        <row r="3763">
          <cell r="CZ3763">
            <v>7979600.8229695074</v>
          </cell>
        </row>
        <row r="3764">
          <cell r="CZ3764">
            <v>63736892.07361944</v>
          </cell>
        </row>
        <row r="3765">
          <cell r="CZ3765">
            <v>11780104.973319704</v>
          </cell>
        </row>
        <row r="3766">
          <cell r="CZ3766">
            <v>2854880.480230209</v>
          </cell>
        </row>
        <row r="3767">
          <cell r="CZ3767">
            <v>2790908.1355502489</v>
          </cell>
        </row>
        <row r="3768">
          <cell r="CZ3768">
            <v>1504669.5751886985</v>
          </cell>
        </row>
        <row r="3769">
          <cell r="CZ3769">
            <v>1504669.5751886985</v>
          </cell>
        </row>
        <row r="3770">
          <cell r="CZ3770">
            <v>1810890.3888113631</v>
          </cell>
        </row>
        <row r="3771">
          <cell r="CZ3771">
            <v>1597586.4576758032</v>
          </cell>
        </row>
        <row r="3772">
          <cell r="CZ3772">
            <v>4033848.4216883364</v>
          </cell>
        </row>
        <row r="3773">
          <cell r="CZ3773">
            <v>4033848.4216883364</v>
          </cell>
        </row>
        <row r="3774">
          <cell r="CZ3774">
            <v>117132487.57700567</v>
          </cell>
        </row>
        <row r="3775">
          <cell r="CZ3775">
            <v>848909.86002980324</v>
          </cell>
        </row>
        <row r="3776">
          <cell r="CZ3776">
            <v>117133435.13759698</v>
          </cell>
        </row>
        <row r="3777">
          <cell r="CZ3777">
            <v>18571679.354942057</v>
          </cell>
        </row>
        <row r="3778">
          <cell r="CZ3778">
            <v>3066016.7936686515</v>
          </cell>
        </row>
        <row r="3779">
          <cell r="CZ3779">
            <v>55164762.456683837</v>
          </cell>
        </row>
        <row r="3780">
          <cell r="CZ3780">
            <v>1072990.806864985</v>
          </cell>
        </row>
        <row r="3781">
          <cell r="CZ3781">
            <v>826264.6770615516</v>
          </cell>
        </row>
        <row r="3782">
          <cell r="CZ3782">
            <v>1373418.7957142664</v>
          </cell>
        </row>
        <row r="3783">
          <cell r="CZ3783">
            <v>1373418.7957142664</v>
          </cell>
        </row>
        <row r="3784">
          <cell r="CZ3784">
            <v>964705262.45560217</v>
          </cell>
        </row>
        <row r="3785">
          <cell r="CZ3785">
            <v>19721981.786629967</v>
          </cell>
        </row>
        <row r="3786">
          <cell r="CZ3786">
            <v>338498908.12064946</v>
          </cell>
        </row>
        <row r="3787">
          <cell r="CZ3787">
            <v>338498908.12064946</v>
          </cell>
        </row>
        <row r="3788">
          <cell r="CZ3788">
            <v>7672410.5027272515</v>
          </cell>
        </row>
        <row r="3789">
          <cell r="CZ3789">
            <v>7333584.0879637143</v>
          </cell>
        </row>
        <row r="3790">
          <cell r="CZ3790">
            <v>7333584.0879637143</v>
          </cell>
        </row>
        <row r="3791">
          <cell r="CZ3791">
            <v>9479282.1133843977</v>
          </cell>
        </row>
        <row r="3792">
          <cell r="CZ3792">
            <v>9479282.1133843977</v>
          </cell>
        </row>
        <row r="3793">
          <cell r="CZ3793">
            <v>4235050.4432225628</v>
          </cell>
        </row>
        <row r="3794">
          <cell r="CZ3794">
            <v>2261408.1763988133</v>
          </cell>
        </row>
        <row r="3795">
          <cell r="CZ3795">
            <v>2261408.1763988133</v>
          </cell>
        </row>
        <row r="3796">
          <cell r="CZ3796">
            <v>2261408.1763988133</v>
          </cell>
        </row>
        <row r="3797">
          <cell r="CZ3797">
            <v>7672410.5027272515</v>
          </cell>
        </row>
        <row r="3798">
          <cell r="CZ3798">
            <v>7333584.0879637143</v>
          </cell>
        </row>
        <row r="3799">
          <cell r="CZ3799">
            <v>7333584.0879637143</v>
          </cell>
        </row>
        <row r="3800">
          <cell r="CZ3800">
            <v>10452151.694181107</v>
          </cell>
        </row>
        <row r="3801">
          <cell r="CZ3801">
            <v>10452151.694181107</v>
          </cell>
        </row>
        <row r="3802">
          <cell r="CZ3802">
            <v>4235050.4432225628</v>
          </cell>
        </row>
        <row r="3803">
          <cell r="CZ3803">
            <v>2261408.1763988133</v>
          </cell>
        </row>
        <row r="3804">
          <cell r="CZ3804">
            <v>2407530.4816495385</v>
          </cell>
        </row>
        <row r="3805">
          <cell r="CZ3805">
            <v>2407530.4816495385</v>
          </cell>
        </row>
        <row r="3806">
          <cell r="CZ3806">
            <v>1615012.7396313876</v>
          </cell>
        </row>
        <row r="3807">
          <cell r="CZ3807">
            <v>1615012.7396313876</v>
          </cell>
        </row>
        <row r="3808">
          <cell r="CZ3808">
            <v>25556224.304114874</v>
          </cell>
        </row>
        <row r="3809">
          <cell r="CZ3809">
            <v>2550199.7730840305</v>
          </cell>
        </row>
        <row r="3810">
          <cell r="CZ3810">
            <v>17090299.562657446</v>
          </cell>
        </row>
        <row r="3811">
          <cell r="CZ3811">
            <v>9106716.7952422556</v>
          </cell>
        </row>
        <row r="3812">
          <cell r="CZ3812">
            <v>1072990.806864985</v>
          </cell>
        </row>
        <row r="3813">
          <cell r="CZ3813">
            <v>1072990.806864985</v>
          </cell>
        </row>
        <row r="3814">
          <cell r="CZ3814">
            <v>2550199.7730840305</v>
          </cell>
        </row>
        <row r="3815">
          <cell r="CZ3815">
            <v>10333862.473707113</v>
          </cell>
        </row>
        <row r="3816">
          <cell r="CZ3816">
            <v>11111681.746061277</v>
          </cell>
        </row>
        <row r="3817">
          <cell r="CZ3817">
            <v>32954971.176960688</v>
          </cell>
        </row>
        <row r="3818">
          <cell r="CZ3818">
            <v>1495419.668826669</v>
          </cell>
        </row>
        <row r="3819">
          <cell r="CZ3819">
            <v>2837330.1970634856</v>
          </cell>
        </row>
        <row r="3820">
          <cell r="CZ3820">
            <v>2837330.1970634856</v>
          </cell>
        </row>
        <row r="3821">
          <cell r="CZ3821">
            <v>2534522.5044700638</v>
          </cell>
        </row>
        <row r="3822">
          <cell r="CZ3822">
            <v>1799758.0001430381</v>
          </cell>
        </row>
        <row r="3823">
          <cell r="CZ3823">
            <v>6944269.705602441</v>
          </cell>
        </row>
        <row r="3824">
          <cell r="CZ3824">
            <v>89865801.253035188</v>
          </cell>
        </row>
        <row r="3825">
          <cell r="CZ3825">
            <v>1339932.1123118498</v>
          </cell>
        </row>
        <row r="3826">
          <cell r="CZ3826">
            <v>3565124.7035838556</v>
          </cell>
        </row>
        <row r="3827">
          <cell r="CZ3827">
            <v>3565124.7035838556</v>
          </cell>
        </row>
        <row r="3828">
          <cell r="CZ3828">
            <v>1917520.5104810495</v>
          </cell>
        </row>
        <row r="3829">
          <cell r="CZ3829">
            <v>2261408.1763988133</v>
          </cell>
        </row>
        <row r="3830">
          <cell r="CZ3830">
            <v>2261408.1763988133</v>
          </cell>
        </row>
        <row r="3831">
          <cell r="CZ3831">
            <v>2696128.8100605966</v>
          </cell>
        </row>
        <row r="3832">
          <cell r="CZ3832">
            <v>579357.15774909302</v>
          </cell>
        </row>
        <row r="3833">
          <cell r="CZ3833">
            <v>579357.15774909302</v>
          </cell>
        </row>
        <row r="3834">
          <cell r="CZ3834">
            <v>579357.15774909302</v>
          </cell>
        </row>
        <row r="3835">
          <cell r="CZ3835">
            <v>579357.15774909302</v>
          </cell>
        </row>
        <row r="3836">
          <cell r="CZ3836">
            <v>17531011.508849602</v>
          </cell>
        </row>
        <row r="3837">
          <cell r="CZ3837">
            <v>1183697.3527342642</v>
          </cell>
        </row>
        <row r="3838">
          <cell r="CZ3838">
            <v>39426478.243480556</v>
          </cell>
        </row>
        <row r="3839">
          <cell r="CZ3839">
            <v>38233264.025737137</v>
          </cell>
        </row>
        <row r="3840">
          <cell r="CZ3840">
            <v>38233264.025737137</v>
          </cell>
        </row>
        <row r="3841">
          <cell r="CZ3841">
            <v>2831086.9687497187</v>
          </cell>
        </row>
        <row r="3842">
          <cell r="CZ3842">
            <v>2831086.9687497187</v>
          </cell>
        </row>
        <row r="3843">
          <cell r="CZ3843">
            <v>2970095.1180817788</v>
          </cell>
        </row>
        <row r="3844">
          <cell r="CZ3844">
            <v>2970095.1180817788</v>
          </cell>
        </row>
        <row r="3845">
          <cell r="CZ3845">
            <v>35046383.713263251</v>
          </cell>
        </row>
        <row r="3846">
          <cell r="CZ3846">
            <v>3184644.7769199377</v>
          </cell>
        </row>
        <row r="3847">
          <cell r="CZ3847">
            <v>21342066.536377486</v>
          </cell>
        </row>
        <row r="3848">
          <cell r="CZ3848">
            <v>13719891.869573167</v>
          </cell>
        </row>
        <row r="3849">
          <cell r="CZ3849">
            <v>1339932.1123118498</v>
          </cell>
        </row>
        <row r="3850">
          <cell r="CZ3850">
            <v>1339932.1123118498</v>
          </cell>
        </row>
        <row r="3851">
          <cell r="CZ3851">
            <v>3565124.7035838556</v>
          </cell>
        </row>
        <row r="3852">
          <cell r="CZ3852">
            <v>8015595.1766660949</v>
          </cell>
        </row>
        <row r="3853">
          <cell r="CZ3853">
            <v>2831086.9687497187</v>
          </cell>
        </row>
        <row r="3854">
          <cell r="CZ3854">
            <v>137182.06478752758</v>
          </cell>
        </row>
        <row r="3855">
          <cell r="CZ3855">
            <v>331363.92015713872</v>
          </cell>
        </row>
        <row r="3856">
          <cell r="CZ3856">
            <v>375021.40492703277</v>
          </cell>
        </row>
        <row r="3857">
          <cell r="CZ3857">
            <v>1219506.9845082639</v>
          </cell>
        </row>
        <row r="3858">
          <cell r="CZ3858">
            <v>160639.14284547238</v>
          </cell>
        </row>
        <row r="3859">
          <cell r="CZ3859">
            <v>698681.29616819136</v>
          </cell>
        </row>
        <row r="3860">
          <cell r="CZ3860">
            <v>3584908.4327525711</v>
          </cell>
        </row>
        <row r="3861">
          <cell r="CZ3861">
            <v>197651.81526199493</v>
          </cell>
        </row>
        <row r="3862">
          <cell r="CZ3862">
            <v>95151951.346679032</v>
          </cell>
        </row>
        <row r="3863">
          <cell r="CZ3863">
            <v>174727127.82573047</v>
          </cell>
        </row>
        <row r="3864">
          <cell r="CZ3864">
            <v>15898549.884968599</v>
          </cell>
        </row>
        <row r="3865">
          <cell r="CZ3865">
            <v>15898549.884968599</v>
          </cell>
        </row>
        <row r="3866">
          <cell r="CZ3866">
            <v>15898549.884968599</v>
          </cell>
        </row>
        <row r="3867">
          <cell r="CZ3867">
            <v>3430546.4225479383</v>
          </cell>
        </row>
        <row r="3868">
          <cell r="CZ3868">
            <v>3430546.4225479383</v>
          </cell>
        </row>
        <row r="3869">
          <cell r="CZ3869">
            <v>3430546.4225479383</v>
          </cell>
        </row>
        <row r="3870">
          <cell r="CZ3870">
            <v>29463085.154226311</v>
          </cell>
        </row>
        <row r="3871">
          <cell r="CZ3871">
            <v>29463085.154226311</v>
          </cell>
        </row>
        <row r="3872">
          <cell r="CZ3872">
            <v>285785705.12667936</v>
          </cell>
        </row>
        <row r="3873">
          <cell r="CZ3873">
            <v>285785705.12667936</v>
          </cell>
        </row>
        <row r="3874">
          <cell r="CZ3874">
            <v>285785705.12667936</v>
          </cell>
        </row>
        <row r="3875">
          <cell r="CZ3875">
            <v>285785705.12667936</v>
          </cell>
        </row>
        <row r="3876">
          <cell r="CZ3876">
            <v>3494081.5449178312</v>
          </cell>
        </row>
        <row r="3877">
          <cell r="CZ3877">
            <v>3494081.5449178312</v>
          </cell>
        </row>
        <row r="3878">
          <cell r="CZ3878">
            <v>3494081.5449178312</v>
          </cell>
        </row>
        <row r="3879">
          <cell r="CZ3879">
            <v>3494081.5449178312</v>
          </cell>
        </row>
        <row r="3880">
          <cell r="CZ3880">
            <v>274171064.27939826</v>
          </cell>
        </row>
        <row r="3881">
          <cell r="CZ3881">
            <v>1462955.2306621813</v>
          </cell>
        </row>
        <row r="3882">
          <cell r="CZ3882">
            <v>3457013.4985574409</v>
          </cell>
        </row>
        <row r="3883">
          <cell r="CZ3883">
            <v>1938592.3383168483</v>
          </cell>
        </row>
        <row r="3884">
          <cell r="CZ3884">
            <v>315758809.81576651</v>
          </cell>
        </row>
        <row r="3885">
          <cell r="CZ3885">
            <v>3889090.3011126621</v>
          </cell>
        </row>
        <row r="3886">
          <cell r="CZ3886">
            <v>3191846.5182780996</v>
          </cell>
        </row>
        <row r="3887">
          <cell r="CZ3887">
            <v>19674328.764016498</v>
          </cell>
        </row>
        <row r="3888">
          <cell r="CZ3888">
            <v>826264.6770615516</v>
          </cell>
        </row>
        <row r="3889">
          <cell r="CZ3889">
            <v>14551717.39894041</v>
          </cell>
        </row>
        <row r="3890">
          <cell r="CZ3890">
            <v>4149723.3103450621</v>
          </cell>
        </row>
        <row r="3891">
          <cell r="CZ3891">
            <v>2550199.7730840305</v>
          </cell>
        </row>
        <row r="3892">
          <cell r="CZ3892">
            <v>1048766.4684002954</v>
          </cell>
        </row>
        <row r="3893">
          <cell r="CZ3893">
            <v>1048766.4684002954</v>
          </cell>
        </row>
        <row r="3894">
          <cell r="CZ3894">
            <v>1048766.4684002954</v>
          </cell>
        </row>
        <row r="3895">
          <cell r="CZ3895">
            <v>1048766.4684002954</v>
          </cell>
        </row>
        <row r="3896">
          <cell r="CZ3896">
            <v>18519480.84337689</v>
          </cell>
        </row>
        <row r="3897">
          <cell r="CZ3897">
            <v>89375.221228143913</v>
          </cell>
        </row>
        <row r="3898">
          <cell r="CZ3898">
            <v>89375.221228143913</v>
          </cell>
        </row>
        <row r="3899">
          <cell r="CZ3899">
            <v>2213186.8533278033</v>
          </cell>
        </row>
        <row r="3900">
          <cell r="CZ3900">
            <v>2037148.7436375939</v>
          </cell>
        </row>
        <row r="3901">
          <cell r="CZ3901">
            <v>230314209.26455486</v>
          </cell>
        </row>
        <row r="3902">
          <cell r="CZ3902">
            <v>7498796.6159874657</v>
          </cell>
        </row>
        <row r="3903">
          <cell r="CZ3903">
            <v>1455117.8672669292</v>
          </cell>
        </row>
        <row r="3904">
          <cell r="CZ3904">
            <v>1455117.8672669292</v>
          </cell>
        </row>
        <row r="3905">
          <cell r="CZ3905">
            <v>1455117.8672669292</v>
          </cell>
        </row>
        <row r="3906">
          <cell r="CZ3906">
            <v>702023.04983050586</v>
          </cell>
        </row>
        <row r="3907">
          <cell r="CZ3907">
            <v>741718.72898902337</v>
          </cell>
        </row>
        <row r="3908">
          <cell r="CZ3908">
            <v>791166.70641555462</v>
          </cell>
        </row>
        <row r="3909">
          <cell r="CZ3909">
            <v>2433326.7081956961</v>
          </cell>
        </row>
        <row r="3910">
          <cell r="CZ3910">
            <v>1376411.2524908958</v>
          </cell>
        </row>
        <row r="3911">
          <cell r="CZ3911">
            <v>3012887.6615834772</v>
          </cell>
        </row>
        <row r="3912">
          <cell r="CZ3912">
            <v>20678612.332363807</v>
          </cell>
        </row>
        <row r="3913">
          <cell r="CZ3913">
            <v>3263091.1156904292</v>
          </cell>
        </row>
        <row r="3914">
          <cell r="CZ3914">
            <v>7709947.4840341844</v>
          </cell>
        </row>
        <row r="3915">
          <cell r="CZ3915">
            <v>6134389.9874448804</v>
          </cell>
        </row>
        <row r="3916">
          <cell r="CZ3916">
            <v>332138.39566909405</v>
          </cell>
        </row>
        <row r="3917">
          <cell r="CZ3917">
            <v>621794.8681709196</v>
          </cell>
        </row>
        <row r="3918">
          <cell r="CZ3918">
            <v>71782111.869298369</v>
          </cell>
        </row>
        <row r="3919">
          <cell r="CZ3919">
            <v>4513144.9413332539</v>
          </cell>
        </row>
        <row r="3920">
          <cell r="CZ3920">
            <v>1407605.1363117928</v>
          </cell>
        </row>
        <row r="3921">
          <cell r="CZ3921">
            <v>673202.50036972656</v>
          </cell>
        </row>
        <row r="3922">
          <cell r="CZ3922">
            <v>3427212.6374209719</v>
          </cell>
        </row>
        <row r="3923">
          <cell r="CZ3923">
            <v>1234953.1823672454</v>
          </cell>
        </row>
        <row r="3924">
          <cell r="CZ3924">
            <v>6361815.9388894644</v>
          </cell>
        </row>
        <row r="3925">
          <cell r="CZ3925">
            <v>4205862.3604884464</v>
          </cell>
        </row>
        <row r="3926">
          <cell r="CZ3926">
            <v>42233438.14221058</v>
          </cell>
        </row>
        <row r="3927">
          <cell r="CZ3927">
            <v>20752455.667128719</v>
          </cell>
        </row>
        <row r="3928">
          <cell r="CZ3928">
            <v>1397936.9547759541</v>
          </cell>
        </row>
        <row r="3929">
          <cell r="CZ3929">
            <v>55683591.455072172</v>
          </cell>
        </row>
        <row r="3930">
          <cell r="CZ3930">
            <v>142577938.71494117</v>
          </cell>
        </row>
        <row r="3931">
          <cell r="CZ3931">
            <v>1525324071.2168589</v>
          </cell>
        </row>
        <row r="3932">
          <cell r="CZ3932">
            <v>65099960.189071104</v>
          </cell>
        </row>
        <row r="3933">
          <cell r="CZ3933">
            <v>30132377.267876267</v>
          </cell>
        </row>
        <row r="3934">
          <cell r="CZ3934">
            <v>37040939.030963793</v>
          </cell>
        </row>
        <row r="3935">
          <cell r="CZ3935">
            <v>293836.61301635747</v>
          </cell>
        </row>
        <row r="3936">
          <cell r="CZ3936">
            <v>293836.61301635747</v>
          </cell>
        </row>
        <row r="3937">
          <cell r="CZ3937">
            <v>114014553.62215708</v>
          </cell>
        </row>
        <row r="3938">
          <cell r="CZ3938">
            <v>2752476.7186889043</v>
          </cell>
        </row>
        <row r="3939">
          <cell r="CZ3939">
            <v>2743745.3465011013</v>
          </cell>
        </row>
        <row r="3940">
          <cell r="CZ3940">
            <v>2728417.1602077996</v>
          </cell>
        </row>
        <row r="3941">
          <cell r="CZ3941">
            <v>713917.43889417127</v>
          </cell>
        </row>
        <row r="3942">
          <cell r="CZ3942">
            <v>237266.7073623531</v>
          </cell>
        </row>
        <row r="3943">
          <cell r="CZ3943">
            <v>2344840.4332826105</v>
          </cell>
        </row>
        <row r="3944">
          <cell r="CZ3944">
            <v>22473742.611717422</v>
          </cell>
        </row>
        <row r="3945">
          <cell r="CZ3945">
            <v>2013147.4897415263</v>
          </cell>
        </row>
        <row r="3946">
          <cell r="CZ3946">
            <v>312155.38715350738</v>
          </cell>
        </row>
        <row r="3947">
          <cell r="CZ3947">
            <v>165538370.88333085</v>
          </cell>
        </row>
        <row r="3948">
          <cell r="CZ3948">
            <v>16147387.19973135</v>
          </cell>
        </row>
        <row r="3949">
          <cell r="CZ3949">
            <v>38047421.40834821</v>
          </cell>
        </row>
        <row r="3950">
          <cell r="CZ3950">
            <v>4212408.8384980261</v>
          </cell>
        </row>
        <row r="3951">
          <cell r="CZ3951">
            <v>1022937.8151479641</v>
          </cell>
        </row>
        <row r="3952">
          <cell r="CZ3952">
            <v>19317138.933909461</v>
          </cell>
        </row>
        <row r="3953">
          <cell r="CZ3953">
            <v>20708024.683257826</v>
          </cell>
        </row>
        <row r="3954">
          <cell r="CZ3954">
            <v>5266328.2258495502</v>
          </cell>
        </row>
        <row r="3955">
          <cell r="CZ3955">
            <v>4757288.8805436688</v>
          </cell>
        </row>
        <row r="3956">
          <cell r="CZ3956">
            <v>4154572.0445277696</v>
          </cell>
        </row>
        <row r="3957">
          <cell r="CZ3957">
            <v>5432902.016531704</v>
          </cell>
        </row>
        <row r="3958">
          <cell r="CZ3958">
            <v>819050.13049954537</v>
          </cell>
        </row>
        <row r="3959">
          <cell r="CZ3959">
            <v>16466539.774365313</v>
          </cell>
        </row>
        <row r="3960">
          <cell r="CZ3960">
            <v>7089809.769700041</v>
          </cell>
        </row>
        <row r="3961">
          <cell r="CZ3961">
            <v>11540372.572172044</v>
          </cell>
        </row>
        <row r="3962">
          <cell r="CZ3962">
            <v>7503329.3588672234</v>
          </cell>
        </row>
        <row r="3963">
          <cell r="CZ3963">
            <v>6585881.9410194494</v>
          </cell>
        </row>
        <row r="3964">
          <cell r="CZ3964">
            <v>10399280.101353791</v>
          </cell>
        </row>
        <row r="3965">
          <cell r="CZ3965">
            <v>858735.15826659114</v>
          </cell>
        </row>
        <row r="3966">
          <cell r="CZ3966">
            <v>1391511.0577537238</v>
          </cell>
        </row>
        <row r="3967">
          <cell r="CZ3967">
            <v>20108825.413202591</v>
          </cell>
        </row>
        <row r="3968">
          <cell r="CZ3968">
            <v>962834661.72507751</v>
          </cell>
        </row>
        <row r="3969">
          <cell r="CZ3969">
            <v>7627953.0412037745</v>
          </cell>
        </row>
        <row r="3970">
          <cell r="CZ3970">
            <v>43114757.098046511</v>
          </cell>
        </row>
        <row r="3971">
          <cell r="CZ3971">
            <v>39188256.241325229</v>
          </cell>
        </row>
        <row r="3972">
          <cell r="CZ3972">
            <v>165379044.0348025</v>
          </cell>
        </row>
        <row r="3973">
          <cell r="CZ3973">
            <v>382452.02753481641</v>
          </cell>
        </row>
        <row r="3974">
          <cell r="CZ3974">
            <v>43718124.531932838</v>
          </cell>
        </row>
        <row r="3975">
          <cell r="CZ3975">
            <v>34626627.532995835</v>
          </cell>
        </row>
        <row r="3976">
          <cell r="CZ3976">
            <v>15790016.417478632</v>
          </cell>
        </row>
        <row r="3977">
          <cell r="CZ3977">
            <v>2432724.0981650506</v>
          </cell>
        </row>
        <row r="3978">
          <cell r="CZ3978">
            <v>88512520.351365089</v>
          </cell>
        </row>
        <row r="3979">
          <cell r="CZ3979">
            <v>10211987.831551544</v>
          </cell>
        </row>
        <row r="3980">
          <cell r="CZ3980">
            <v>6441350.6710071089</v>
          </cell>
        </row>
        <row r="3981">
          <cell r="CZ3981">
            <v>669660.65873780951</v>
          </cell>
        </row>
        <row r="3982">
          <cell r="CZ3982">
            <v>2578878.7737582182</v>
          </cell>
        </row>
        <row r="3983">
          <cell r="CZ3983">
            <v>59884738.783887364</v>
          </cell>
        </row>
        <row r="3984">
          <cell r="CZ3984">
            <v>2121528.8848574935</v>
          </cell>
        </row>
        <row r="3985">
          <cell r="CZ3985">
            <v>14343359.673927791</v>
          </cell>
        </row>
        <row r="3986">
          <cell r="CZ3986">
            <v>2507579.881023665</v>
          </cell>
        </row>
        <row r="3987">
          <cell r="CZ3987">
            <v>22283460.735108506</v>
          </cell>
        </row>
        <row r="3988">
          <cell r="CZ3988">
            <v>1927643.9475948419</v>
          </cell>
        </row>
        <row r="3989">
          <cell r="CZ3989">
            <v>16481045.834958369</v>
          </cell>
        </row>
        <row r="3990">
          <cell r="CZ3990">
            <v>413701.11564420559</v>
          </cell>
        </row>
        <row r="3991">
          <cell r="CZ3991">
            <v>1504605.9394728714</v>
          </cell>
        </row>
        <row r="3992">
          <cell r="CZ3992">
            <v>21163854.963152833</v>
          </cell>
        </row>
        <row r="3993">
          <cell r="CZ3993">
            <v>17759828.67066462</v>
          </cell>
        </row>
        <row r="3994">
          <cell r="CZ3994">
            <v>15291654.207737114</v>
          </cell>
        </row>
        <row r="3995">
          <cell r="CZ3995">
            <v>6025658.9773516702</v>
          </cell>
        </row>
        <row r="3996">
          <cell r="CZ3996">
            <v>88765190.856559485</v>
          </cell>
        </row>
        <row r="3997">
          <cell r="CZ3997">
            <v>2545694.9089004737</v>
          </cell>
        </row>
        <row r="3998">
          <cell r="CZ3998">
            <v>1205385.3878869971</v>
          </cell>
        </row>
        <row r="3999">
          <cell r="CZ3999">
            <v>5459623.4611475989</v>
          </cell>
        </row>
        <row r="4000">
          <cell r="CZ4000">
            <v>7887936.5620817933</v>
          </cell>
        </row>
        <row r="4001">
          <cell r="CZ4001">
            <v>237976528.23431689</v>
          </cell>
        </row>
        <row r="4002">
          <cell r="CZ4002">
            <v>381482.32803751767</v>
          </cell>
        </row>
        <row r="4003">
          <cell r="CZ4003">
            <v>18708960.583127946</v>
          </cell>
        </row>
        <row r="4004">
          <cell r="CZ4004">
            <v>92009768.977468938</v>
          </cell>
        </row>
        <row r="4005">
          <cell r="CZ4005">
            <v>222305870.9271453</v>
          </cell>
        </row>
        <row r="4006">
          <cell r="CZ4006">
            <v>21810683.850128323</v>
          </cell>
        </row>
        <row r="4007">
          <cell r="CZ4007">
            <v>6061575.248394195</v>
          </cell>
        </row>
        <row r="4008">
          <cell r="CZ4008">
            <v>15869944.007967688</v>
          </cell>
        </row>
        <row r="4009">
          <cell r="CZ4009">
            <v>105030588.17378032</v>
          </cell>
        </row>
        <row r="4010">
          <cell r="CZ4010">
            <v>8862034.2505109664</v>
          </cell>
        </row>
        <row r="4011">
          <cell r="CZ4011">
            <v>1342812.4026036162</v>
          </cell>
        </row>
        <row r="4012">
          <cell r="CZ4012">
            <v>21592141.993559286</v>
          </cell>
        </row>
        <row r="4013">
          <cell r="CZ4013">
            <v>6573310.5587631129</v>
          </cell>
        </row>
        <row r="4014">
          <cell r="CZ4014">
            <v>146482.18899016586</v>
          </cell>
        </row>
        <row r="4015">
          <cell r="CZ4015">
            <v>29393467.517106488</v>
          </cell>
        </row>
        <row r="4016">
          <cell r="CZ4016">
            <v>251424.2253923174</v>
          </cell>
        </row>
        <row r="4017">
          <cell r="CZ4017">
            <v>202298.54786463172</v>
          </cell>
        </row>
        <row r="4018">
          <cell r="CZ4018">
            <v>173244.16088823907</v>
          </cell>
        </row>
        <row r="4019">
          <cell r="CZ4019">
            <v>68017.154928297561</v>
          </cell>
        </row>
        <row r="4020">
          <cell r="CZ4020">
            <v>593348.66998013901</v>
          </cell>
        </row>
        <row r="4021">
          <cell r="CZ4021">
            <v>189661.75686875143</v>
          </cell>
        </row>
        <row r="4022">
          <cell r="CZ4022">
            <v>409287.30623529328</v>
          </cell>
        </row>
        <row r="4023">
          <cell r="CZ4023">
            <v>296718.08758154995</v>
          </cell>
        </row>
        <row r="4024">
          <cell r="CZ4024">
            <v>296718.08758154995</v>
          </cell>
        </row>
        <row r="4025">
          <cell r="CZ4025">
            <v>152835.4404839162</v>
          </cell>
        </row>
        <row r="4026">
          <cell r="CZ4026">
            <v>439577.46903054341</v>
          </cell>
        </row>
        <row r="4027">
          <cell r="CZ4027">
            <v>399364.77442847966</v>
          </cell>
        </row>
        <row r="4028">
          <cell r="CZ4028">
            <v>399364.77442847966</v>
          </cell>
        </row>
        <row r="4029">
          <cell r="CZ4029">
            <v>70787639.489649579</v>
          </cell>
        </row>
        <row r="4030">
          <cell r="CZ4030">
            <v>194107968.81159341</v>
          </cell>
        </row>
        <row r="4031">
          <cell r="CZ4031">
            <v>12910779.640972257</v>
          </cell>
        </row>
        <row r="4032">
          <cell r="CZ4032">
            <v>2886609.0063405475</v>
          </cell>
        </row>
        <row r="4033">
          <cell r="CZ4033">
            <v>7437020.669841215</v>
          </cell>
        </row>
        <row r="4034">
          <cell r="CZ4034">
            <v>13811463.744911952</v>
          </cell>
        </row>
        <row r="4035">
          <cell r="CZ4035">
            <v>1859880.2970641418</v>
          </cell>
        </row>
        <row r="4036">
          <cell r="CZ4036">
            <v>2242068.728742321</v>
          </cell>
        </row>
        <row r="4037">
          <cell r="CZ4037">
            <v>46309162.006058849</v>
          </cell>
        </row>
        <row r="4038">
          <cell r="CZ4038">
            <v>18150464.898974415</v>
          </cell>
        </row>
        <row r="4039">
          <cell r="CZ4039">
            <v>51159349.528322704</v>
          </cell>
        </row>
        <row r="4040">
          <cell r="CZ4040">
            <v>24908900.109132107</v>
          </cell>
        </row>
        <row r="4041">
          <cell r="CZ4041">
            <v>376407.42126448132</v>
          </cell>
        </row>
        <row r="4042">
          <cell r="CZ4042">
            <v>171072.93890085409</v>
          </cell>
        </row>
        <row r="4043">
          <cell r="CZ4043">
            <v>34538.431448199037</v>
          </cell>
        </row>
        <row r="4044">
          <cell r="CZ4044">
            <v>2180929.0985718528</v>
          </cell>
        </row>
        <row r="4045">
          <cell r="CZ4045">
            <v>1429199.9614131988</v>
          </cell>
        </row>
        <row r="4046">
          <cell r="CZ4046">
            <v>162452939.62227109</v>
          </cell>
        </row>
        <row r="4047">
          <cell r="CZ4047">
            <v>499448.45250788907</v>
          </cell>
        </row>
        <row r="4048">
          <cell r="CZ4048">
            <v>26347600.823696803</v>
          </cell>
        </row>
        <row r="4049">
          <cell r="CZ4049">
            <v>728091.3665289894</v>
          </cell>
        </row>
        <row r="4050">
          <cell r="CZ4050">
            <v>400817.46079591016</v>
          </cell>
        </row>
        <row r="4051">
          <cell r="CZ4051">
            <v>131575649.07749139</v>
          </cell>
        </row>
        <row r="4052">
          <cell r="CZ4052">
            <v>1053488674.4175531</v>
          </cell>
        </row>
        <row r="4053">
          <cell r="CZ4053">
            <v>480280284.22767788</v>
          </cell>
        </row>
        <row r="4054">
          <cell r="CZ4054">
            <v>15296648.358386744</v>
          </cell>
        </row>
        <row r="4055">
          <cell r="CZ4055">
            <v>10442328.710139345</v>
          </cell>
        </row>
        <row r="4056">
          <cell r="CZ4056">
            <v>13737037.482612949</v>
          </cell>
        </row>
        <row r="4057">
          <cell r="CZ4057">
            <v>113193.84076566236</v>
          </cell>
        </row>
        <row r="4058">
          <cell r="CZ4058">
            <v>11878548.053360261</v>
          </cell>
        </row>
        <row r="4059">
          <cell r="CZ4059">
            <v>11654230.648319326</v>
          </cell>
        </row>
        <row r="4060">
          <cell r="CZ4060">
            <v>234906.60960150944</v>
          </cell>
        </row>
        <row r="4061">
          <cell r="CZ4061">
            <v>186045.95428967927</v>
          </cell>
        </row>
        <row r="4062">
          <cell r="CZ4062">
            <v>941267.13988339633</v>
          </cell>
        </row>
        <row r="4063">
          <cell r="CZ4063">
            <v>7410459.0598943187</v>
          </cell>
        </row>
        <row r="4064">
          <cell r="CZ4064">
            <v>334816.32433622942</v>
          </cell>
        </row>
        <row r="4065">
          <cell r="CZ4065">
            <v>177325.09702435634</v>
          </cell>
        </row>
        <row r="4066">
          <cell r="CZ4066">
            <v>776129.95802307234</v>
          </cell>
        </row>
        <row r="4067">
          <cell r="CZ4067">
            <v>1016005.9958659105</v>
          </cell>
        </row>
        <row r="4068">
          <cell r="CZ4068">
            <v>21104509.914337318</v>
          </cell>
        </row>
        <row r="4069">
          <cell r="CZ4069">
            <v>19317138.933909461</v>
          </cell>
        </row>
        <row r="4070">
          <cell r="CZ4070">
            <v>7505040.9389910195</v>
          </cell>
        </row>
        <row r="4071">
          <cell r="CZ4071">
            <v>7505040.9389910195</v>
          </cell>
        </row>
        <row r="4072">
          <cell r="CZ4072">
            <v>33772684.653729357</v>
          </cell>
        </row>
        <row r="4073">
          <cell r="CZ4073">
            <v>109170214.82867758</v>
          </cell>
        </row>
        <row r="4074">
          <cell r="CZ4074">
            <v>225151230.73934919</v>
          </cell>
        </row>
        <row r="4075">
          <cell r="CZ4075">
            <v>472283867.74549341</v>
          </cell>
        </row>
        <row r="4076">
          <cell r="CZ4076">
            <v>4757288.8805436688</v>
          </cell>
        </row>
        <row r="4077">
          <cell r="CZ4077">
            <v>4757288.8805436688</v>
          </cell>
        </row>
        <row r="4078">
          <cell r="CZ4078">
            <v>4271418.1149636135</v>
          </cell>
        </row>
        <row r="4079">
          <cell r="CZ4079">
            <v>5585700.727178894</v>
          </cell>
        </row>
        <row r="4080">
          <cell r="CZ4080">
            <v>7089809.769700041</v>
          </cell>
        </row>
        <row r="4081">
          <cell r="CZ4081">
            <v>858735.15826659114</v>
          </cell>
        </row>
        <row r="4082">
          <cell r="CZ4082">
            <v>858735.15826659114</v>
          </cell>
        </row>
        <row r="4083">
          <cell r="CZ4083">
            <v>858735.15826659114</v>
          </cell>
        </row>
        <row r="4084">
          <cell r="CZ4084">
            <v>34626627.532995835</v>
          </cell>
        </row>
        <row r="4085">
          <cell r="CZ4085">
            <v>15790016.417478632</v>
          </cell>
        </row>
        <row r="4086">
          <cell r="CZ4086">
            <v>2578878.7737582182</v>
          </cell>
        </row>
        <row r="4087">
          <cell r="CZ4087">
            <v>2578878.7737582182</v>
          </cell>
        </row>
        <row r="4088">
          <cell r="CZ4088">
            <v>2578878.7737582182</v>
          </cell>
        </row>
        <row r="4089">
          <cell r="CZ4089">
            <v>2578878.7737582182</v>
          </cell>
        </row>
        <row r="4090">
          <cell r="CZ4090">
            <v>2578878.7737582182</v>
          </cell>
        </row>
        <row r="4091">
          <cell r="CZ4091">
            <v>2578878.7737582182</v>
          </cell>
        </row>
        <row r="4092">
          <cell r="CZ4092">
            <v>2578878.7737582182</v>
          </cell>
        </row>
        <row r="4093">
          <cell r="CZ4093">
            <v>2507579.881023665</v>
          </cell>
        </row>
        <row r="4094">
          <cell r="CZ4094">
            <v>16481045.834958369</v>
          </cell>
        </row>
        <row r="4095">
          <cell r="CZ4095">
            <v>21163854.963152833</v>
          </cell>
        </row>
        <row r="4096">
          <cell r="CZ4096">
            <v>1205385.3878869971</v>
          </cell>
        </row>
        <row r="4097">
          <cell r="CZ4097">
            <v>146482.18899016586</v>
          </cell>
        </row>
        <row r="4098">
          <cell r="CZ4098">
            <v>499448.45250788907</v>
          </cell>
        </row>
        <row r="4099">
          <cell r="CZ4099">
            <v>13737037.482612949</v>
          </cell>
        </row>
        <row r="4100">
          <cell r="CZ4100">
            <v>177325.09702435634</v>
          </cell>
        </row>
        <row r="4101">
          <cell r="CZ4101">
            <v>177325.09702435634</v>
          </cell>
        </row>
        <row r="4102">
          <cell r="CZ4102">
            <v>177325.09702435634</v>
          </cell>
        </row>
        <row r="4103">
          <cell r="CZ4103">
            <v>46309162.006058849</v>
          </cell>
        </row>
        <row r="4104">
          <cell r="CZ4104">
            <v>2243753.9250095515</v>
          </cell>
        </row>
        <row r="4105">
          <cell r="CZ4105">
            <v>3422565.0252044867</v>
          </cell>
        </row>
        <row r="4106">
          <cell r="CZ4106">
            <v>165443075.57628646</v>
          </cell>
        </row>
        <row r="4107">
          <cell r="CZ4107">
            <v>49482092.531453118</v>
          </cell>
        </row>
        <row r="4108">
          <cell r="CZ4108">
            <v>46558405.226573147</v>
          </cell>
        </row>
        <row r="4109">
          <cell r="CZ4109">
            <v>31683801.206176445</v>
          </cell>
        </row>
        <row r="4110">
          <cell r="CZ4110">
            <v>19667941.593024064</v>
          </cell>
        </row>
        <row r="4111">
          <cell r="CZ4111">
            <v>13055609.685789164</v>
          </cell>
        </row>
        <row r="4112">
          <cell r="CZ4112">
            <v>8309085.488971998</v>
          </cell>
        </row>
        <row r="4113">
          <cell r="CZ4113">
            <v>2756309.1414530696</v>
          </cell>
        </row>
        <row r="4114">
          <cell r="CZ4114">
            <v>2428278.7910618167</v>
          </cell>
        </row>
        <row r="4115">
          <cell r="CZ4115">
            <v>1835387.6108741448</v>
          </cell>
        </row>
        <row r="4116">
          <cell r="CZ4116">
            <v>1539486.1713937211</v>
          </cell>
        </row>
        <row r="4117">
          <cell r="CZ4117">
            <v>54971829.241695479</v>
          </cell>
        </row>
        <row r="4118">
          <cell r="CZ4118">
            <v>9615207.0312210675</v>
          </cell>
        </row>
        <row r="4119">
          <cell r="CZ4119">
            <v>13223952.367651712</v>
          </cell>
        </row>
        <row r="4120">
          <cell r="CZ4120">
            <v>16003024.12779798</v>
          </cell>
        </row>
        <row r="4121">
          <cell r="CZ4121">
            <v>1078609.3653162052</v>
          </cell>
        </row>
        <row r="4122">
          <cell r="CZ4122">
            <v>47412621.755841009</v>
          </cell>
        </row>
        <row r="4123">
          <cell r="CZ4123">
            <v>7923678.1826109178</v>
          </cell>
        </row>
        <row r="4124">
          <cell r="CZ4124">
            <v>8251295.6343038967</v>
          </cell>
        </row>
        <row r="4125">
          <cell r="CZ4125">
            <v>66063.476039135028</v>
          </cell>
        </row>
        <row r="4126">
          <cell r="CZ4126">
            <v>63601.483143266632</v>
          </cell>
        </row>
        <row r="4127">
          <cell r="CZ4127">
            <v>27742.45653393157</v>
          </cell>
        </row>
        <row r="4128">
          <cell r="CZ4128">
            <v>4623.7427556552611</v>
          </cell>
        </row>
        <row r="4129">
          <cell r="CZ4129">
            <v>84260.3550295858</v>
          </cell>
        </row>
        <row r="4130">
          <cell r="CZ4130">
            <v>381980.27613412228</v>
          </cell>
        </row>
        <row r="4131">
          <cell r="CZ4131">
            <v>1789728.9220415028</v>
          </cell>
        </row>
        <row r="4132">
          <cell r="CZ4132">
            <v>19966.161899420451</v>
          </cell>
        </row>
        <row r="4133">
          <cell r="CZ4133">
            <v>44115.710101576609</v>
          </cell>
        </row>
        <row r="4134">
          <cell r="CZ4134">
            <v>18294.808998566707</v>
          </cell>
        </row>
        <row r="4135">
          <cell r="CZ4135">
            <v>114792.92079516419</v>
          </cell>
        </row>
        <row r="4136">
          <cell r="CZ4136">
            <v>40581.849566897225</v>
          </cell>
        </row>
        <row r="4137">
          <cell r="CZ4137">
            <v>86169.751355393513</v>
          </cell>
        </row>
        <row r="4138">
          <cell r="CZ4138">
            <v>51241.47815791113</v>
          </cell>
        </row>
        <row r="4139">
          <cell r="CZ4139">
            <v>63600.949711472531</v>
          </cell>
        </row>
        <row r="4140">
          <cell r="CZ4140">
            <v>35089.403626846135</v>
          </cell>
        </row>
        <row r="4141">
          <cell r="CZ4141">
            <v>190350.08163519658</v>
          </cell>
        </row>
        <row r="4142">
          <cell r="CZ4142">
            <v>102983.36137595811</v>
          </cell>
        </row>
        <row r="4143">
          <cell r="CZ4143">
            <v>34227.706113292195</v>
          </cell>
        </row>
        <row r="4144">
          <cell r="CZ4144">
            <v>141403.66124509252</v>
          </cell>
        </row>
        <row r="4145">
          <cell r="CZ4145">
            <v>39592.008325543706</v>
          </cell>
        </row>
        <row r="4146">
          <cell r="CZ4146">
            <v>34226.565189755092</v>
          </cell>
        </row>
        <row r="4147">
          <cell r="CZ4147">
            <v>10529.714999999998</v>
          </cell>
        </row>
        <row r="4148">
          <cell r="CZ4148">
            <v>10352.999999999998</v>
          </cell>
        </row>
        <row r="4149">
          <cell r="CZ4149">
            <v>128330.99999999999</v>
          </cell>
        </row>
        <row r="4150">
          <cell r="CZ4150">
            <v>7764.7499999999982</v>
          </cell>
        </row>
        <row r="4151">
          <cell r="CZ4151">
            <v>11086.32</v>
          </cell>
        </row>
        <row r="4152">
          <cell r="CZ4152">
            <v>56699.999999999993</v>
          </cell>
        </row>
        <row r="4153">
          <cell r="CZ4153">
            <v>65449.999999999985</v>
          </cell>
        </row>
        <row r="4154">
          <cell r="CZ4154">
            <v>3695.9999999999995</v>
          </cell>
        </row>
        <row r="4155">
          <cell r="CZ4155">
            <v>9743.9999999999982</v>
          </cell>
        </row>
        <row r="4156">
          <cell r="CZ4156">
            <v>7053.2999999999984</v>
          </cell>
        </row>
        <row r="4157">
          <cell r="CZ4157">
            <v>75883.499999999985</v>
          </cell>
        </row>
        <row r="4158">
          <cell r="CZ4158">
            <v>173201.84089414857</v>
          </cell>
        </row>
        <row r="4159">
          <cell r="CZ4159">
            <v>60818.666323642916</v>
          </cell>
        </row>
        <row r="4160">
          <cell r="CZ4160">
            <v>499140.83983649203</v>
          </cell>
        </row>
        <row r="4161">
          <cell r="CZ4161">
            <v>6449482.8493165607</v>
          </cell>
        </row>
        <row r="4162">
          <cell r="CZ4162">
            <v>6161044.4074004134</v>
          </cell>
        </row>
        <row r="4163">
          <cell r="CZ4163">
            <v>856423.9939906894</v>
          </cell>
        </row>
        <row r="4164">
          <cell r="CZ4164">
            <v>4872224.496652076</v>
          </cell>
        </row>
        <row r="4165">
          <cell r="CZ4165">
            <v>1110300.1042677728</v>
          </cell>
        </row>
        <row r="4166">
          <cell r="CZ4166">
            <v>316440.30492991215</v>
          </cell>
        </row>
        <row r="4167">
          <cell r="CZ4167">
            <v>9185439.8479647897</v>
          </cell>
        </row>
        <row r="4168">
          <cell r="CZ4168">
            <v>19876523.367091402</v>
          </cell>
        </row>
        <row r="4169">
          <cell r="CZ4169">
            <v>50436405.860224694</v>
          </cell>
        </row>
        <row r="4170">
          <cell r="CZ4170">
            <v>25414538.383785445</v>
          </cell>
        </row>
        <row r="4171">
          <cell r="CZ4171">
            <v>839917.59077217057</v>
          </cell>
        </row>
        <row r="4172">
          <cell r="CZ4172">
            <v>42828999.289214015</v>
          </cell>
        </row>
        <row r="4173">
          <cell r="CZ4173">
            <v>158560284.01241699</v>
          </cell>
        </row>
        <row r="4174">
          <cell r="CZ4174">
            <v>7469512.770228547</v>
          </cell>
        </row>
        <row r="4175">
          <cell r="CZ4175">
            <v>116869551.74332207</v>
          </cell>
        </row>
        <row r="4176">
          <cell r="CZ4176">
            <v>43426335.025425106</v>
          </cell>
        </row>
        <row r="4177">
          <cell r="CZ4177">
            <v>7932498.661812</v>
          </cell>
        </row>
        <row r="4178">
          <cell r="CZ4178">
            <v>54340137.354784168</v>
          </cell>
        </row>
        <row r="4179">
          <cell r="CZ4179">
            <v>15273501.178302629</v>
          </cell>
        </row>
        <row r="4180">
          <cell r="CZ4180">
            <v>72500319.06287393</v>
          </cell>
        </row>
        <row r="4181">
          <cell r="CZ4181">
            <v>10785686.465548998</v>
          </cell>
        </row>
        <row r="4182">
          <cell r="CZ4182">
            <v>189774876.20055833</v>
          </cell>
        </row>
        <row r="4183">
          <cell r="CZ4183">
            <v>6320091.9263902782</v>
          </cell>
        </row>
        <row r="4184">
          <cell r="CZ4184">
            <v>7633687.3014452867</v>
          </cell>
        </row>
        <row r="4185">
          <cell r="CZ4185">
            <v>39717296.006176747</v>
          </cell>
        </row>
        <row r="4186">
          <cell r="CZ4186">
            <v>98029484.830497444</v>
          </cell>
        </row>
        <row r="4187">
          <cell r="CZ4187">
            <v>1057821.7665047725</v>
          </cell>
        </row>
        <row r="4188">
          <cell r="CZ4188">
            <v>3674292.4190541874</v>
          </cell>
        </row>
        <row r="4189">
          <cell r="CZ4189">
            <v>657174.93141171196</v>
          </cell>
        </row>
        <row r="4190">
          <cell r="CZ4190">
            <v>177211.74261606525</v>
          </cell>
        </row>
        <row r="4191">
          <cell r="CZ4191">
            <v>182890.04299869129</v>
          </cell>
        </row>
        <row r="4192">
          <cell r="CZ4192">
            <v>43036.685669595558</v>
          </cell>
        </row>
        <row r="4193">
          <cell r="CZ4193">
            <v>11408.855063251696</v>
          </cell>
        </row>
        <row r="4194">
          <cell r="CZ4194">
            <v>43036.685669595558</v>
          </cell>
        </row>
        <row r="4195">
          <cell r="CZ4195">
            <v>43036.685669595558</v>
          </cell>
        </row>
        <row r="4196">
          <cell r="CZ4196">
            <v>43036.685669595558</v>
          </cell>
        </row>
        <row r="4197">
          <cell r="CZ4197">
            <v>21077.061132922037</v>
          </cell>
        </row>
        <row r="4198">
          <cell r="CZ4198">
            <v>43036.685669595558</v>
          </cell>
        </row>
        <row r="4199">
          <cell r="CZ4199">
            <v>43036.685669595558</v>
          </cell>
        </row>
        <row r="4200">
          <cell r="CZ4200">
            <v>778657.79584969138</v>
          </cell>
        </row>
        <row r="4201">
          <cell r="CZ4201">
            <v>43036.685669595558</v>
          </cell>
        </row>
        <row r="4202">
          <cell r="CZ4202">
            <v>452186.27999999997</v>
          </cell>
        </row>
        <row r="4203">
          <cell r="CZ4203">
            <v>3477.5999999999995</v>
          </cell>
        </row>
        <row r="4204">
          <cell r="CZ4204">
            <v>69779.429999999993</v>
          </cell>
        </row>
        <row r="4205">
          <cell r="CZ4205">
            <v>61985</v>
          </cell>
        </row>
        <row r="4206">
          <cell r="CZ4206">
            <v>12662.999999999998</v>
          </cell>
        </row>
        <row r="4207">
          <cell r="CZ4207">
            <v>69779.429999999993</v>
          </cell>
        </row>
        <row r="4208">
          <cell r="CZ4208">
            <v>61985</v>
          </cell>
        </row>
        <row r="4209">
          <cell r="CZ4209">
            <v>15445.289999999999</v>
          </cell>
        </row>
        <row r="4210">
          <cell r="CZ4210">
            <v>57509.19999999999</v>
          </cell>
        </row>
        <row r="4211">
          <cell r="CZ4211">
            <v>69779.429999999993</v>
          </cell>
        </row>
        <row r="4212">
          <cell r="CZ4212">
            <v>61985</v>
          </cell>
        </row>
        <row r="4213">
          <cell r="CZ4213">
            <v>12466.099999999999</v>
          </cell>
        </row>
        <row r="4214">
          <cell r="CZ4214">
            <v>7379.9999999999982</v>
          </cell>
        </row>
        <row r="4215">
          <cell r="CZ4215">
            <v>42089400.550106727</v>
          </cell>
        </row>
        <row r="4216">
          <cell r="CZ4216">
            <v>207055.21748390124</v>
          </cell>
        </row>
        <row r="4217">
          <cell r="CZ4217">
            <v>371306.33614750922</v>
          </cell>
        </row>
        <row r="4218">
          <cell r="CZ4218">
            <v>661552.83834732289</v>
          </cell>
        </row>
        <row r="4219">
          <cell r="CZ4219">
            <v>50776.022639567804</v>
          </cell>
        </row>
        <row r="4220">
          <cell r="CZ4220">
            <v>388924.90062030131</v>
          </cell>
        </row>
        <row r="4221">
          <cell r="CZ4221">
            <v>64385.698196266771</v>
          </cell>
        </row>
        <row r="4222">
          <cell r="CZ4222">
            <v>176363.84300946177</v>
          </cell>
        </row>
        <row r="4223">
          <cell r="CZ4223">
            <v>275839.36917931569</v>
          </cell>
        </row>
        <row r="4224">
          <cell r="CZ4224">
            <v>266222.88139953697</v>
          </cell>
        </row>
        <row r="4225">
          <cell r="CZ4225">
            <v>122786.89728153675</v>
          </cell>
        </row>
        <row r="4226">
          <cell r="CZ4226">
            <v>53120.658605608442</v>
          </cell>
        </row>
        <row r="4227">
          <cell r="CZ4227">
            <v>29803.345510676616</v>
          </cell>
        </row>
        <row r="4228">
          <cell r="CZ4228">
            <v>59317.72277963582</v>
          </cell>
        </row>
        <row r="4229">
          <cell r="CZ4229">
            <v>45666.965787997746</v>
          </cell>
        </row>
        <row r="4230">
          <cell r="CZ4230">
            <v>46799.999999999993</v>
          </cell>
        </row>
        <row r="4231">
          <cell r="CZ4231">
            <v>50574.999999999993</v>
          </cell>
        </row>
        <row r="4232">
          <cell r="CZ4232">
            <v>12697412.628143653</v>
          </cell>
        </row>
        <row r="4233">
          <cell r="CZ4233">
            <v>1558413.1885592625</v>
          </cell>
        </row>
        <row r="4234">
          <cell r="CZ4234">
            <v>3290791.1861349242</v>
          </cell>
        </row>
        <row r="4235">
          <cell r="CZ4235">
            <v>10105867.183451988</v>
          </cell>
        </row>
        <row r="4236">
          <cell r="CZ4236">
            <v>4150052.0527007282</v>
          </cell>
        </row>
        <row r="4237">
          <cell r="CZ4237">
            <v>4032</v>
          </cell>
        </row>
        <row r="4238">
          <cell r="CZ4238">
            <v>4200</v>
          </cell>
        </row>
        <row r="4239">
          <cell r="CZ4239">
            <v>9277823.8079831377</v>
          </cell>
        </row>
        <row r="4240">
          <cell r="CZ4240">
            <v>92356.616000000009</v>
          </cell>
        </row>
        <row r="4241">
          <cell r="CZ4241">
            <v>11439.120000000003</v>
          </cell>
        </row>
        <row r="4242">
          <cell r="CZ4242">
            <v>36199.878000000004</v>
          </cell>
        </row>
        <row r="4243">
          <cell r="CZ4243">
            <v>43465.183523400003</v>
          </cell>
        </row>
        <row r="4244">
          <cell r="CZ4244">
            <v>256106.4</v>
          </cell>
        </row>
        <row r="4245">
          <cell r="CZ4245">
            <v>32602.499999999993</v>
          </cell>
        </row>
        <row r="4246">
          <cell r="CZ4246">
            <v>16301.249999999996</v>
          </cell>
        </row>
        <row r="4247">
          <cell r="CZ4247">
            <v>104060</v>
          </cell>
        </row>
        <row r="4248">
          <cell r="CZ4248">
            <v>252171.87600000002</v>
          </cell>
        </row>
        <row r="4249">
          <cell r="CZ4249">
            <v>33197814.302583121</v>
          </cell>
        </row>
        <row r="4250">
          <cell r="CZ4250">
            <v>117222219.92887276</v>
          </cell>
        </row>
        <row r="4251">
          <cell r="CZ4251">
            <v>2220092.2904091193</v>
          </cell>
        </row>
        <row r="4252">
          <cell r="CZ4252">
            <v>67536</v>
          </cell>
        </row>
        <row r="4253">
          <cell r="CZ4253">
            <v>1295757.2770177973</v>
          </cell>
        </row>
        <row r="4254">
          <cell r="CZ4254">
            <v>20160</v>
          </cell>
        </row>
        <row r="4255">
          <cell r="CZ4255">
            <v>11236059.732164891</v>
          </cell>
        </row>
        <row r="4256">
          <cell r="CZ4256">
            <v>2125681.3189128395</v>
          </cell>
        </row>
        <row r="4257">
          <cell r="CZ4257">
            <v>94177278.704034984</v>
          </cell>
        </row>
        <row r="4258">
          <cell r="CZ4258">
            <v>2092395.1407812298</v>
          </cell>
        </row>
        <row r="4259">
          <cell r="CZ4259">
            <v>1441890.8476303916</v>
          </cell>
        </row>
        <row r="4260">
          <cell r="CZ4260">
            <v>550079.67099401145</v>
          </cell>
        </row>
        <row r="4261">
          <cell r="CZ4261">
            <v>87090.207196875665</v>
          </cell>
        </row>
        <row r="4262">
          <cell r="CZ4262">
            <v>561980.13509313017</v>
          </cell>
        </row>
        <row r="4263">
          <cell r="CZ4263">
            <v>2462462.1302008661</v>
          </cell>
        </row>
        <row r="4264">
          <cell r="CZ4264">
            <v>403733.6653065884</v>
          </cell>
        </row>
        <row r="4265">
          <cell r="CZ4265">
            <v>1577326.5937731373</v>
          </cell>
        </row>
        <row r="4266">
          <cell r="CZ4266">
            <v>10444938.727386752</v>
          </cell>
        </row>
        <row r="4267">
          <cell r="CZ4267">
            <v>46887130.352082804</v>
          </cell>
        </row>
        <row r="4268">
          <cell r="CZ4268">
            <v>32955668.816530019</v>
          </cell>
        </row>
        <row r="4269">
          <cell r="CZ4269">
            <v>31243.715678943096</v>
          </cell>
        </row>
        <row r="4270">
          <cell r="CZ4270">
            <v>1976.6680426247895</v>
          </cell>
        </row>
        <row r="4271">
          <cell r="CZ4271">
            <v>34943.999999999993</v>
          </cell>
        </row>
        <row r="4272">
          <cell r="CZ4272">
            <v>16682.650000000001</v>
          </cell>
        </row>
        <row r="4273">
          <cell r="CZ4273">
            <v>16682.650000000001</v>
          </cell>
        </row>
        <row r="4274">
          <cell r="CZ4274">
            <v>29359.584000000003</v>
          </cell>
        </row>
        <row r="4275">
          <cell r="CZ4275">
            <v>9786.5280000000002</v>
          </cell>
        </row>
        <row r="4276">
          <cell r="CZ4276">
            <v>9786.5280000000002</v>
          </cell>
        </row>
        <row r="4277">
          <cell r="CZ4277">
            <v>115702.25</v>
          </cell>
        </row>
        <row r="4278">
          <cell r="CZ4278">
            <v>13354508.775661334</v>
          </cell>
        </row>
        <row r="4279">
          <cell r="CZ4279">
            <v>2644333.3464685096</v>
          </cell>
        </row>
        <row r="4280">
          <cell r="CZ4280">
            <v>10417567.061251516</v>
          </cell>
        </row>
        <row r="4281">
          <cell r="CZ4281">
            <v>0</v>
          </cell>
        </row>
        <row r="4282">
          <cell r="CZ4282">
            <v>0</v>
          </cell>
        </row>
        <row r="4283">
          <cell r="CZ4283">
            <v>0</v>
          </cell>
        </row>
        <row r="4284">
          <cell r="CZ4284">
            <v>0</v>
          </cell>
        </row>
        <row r="4285">
          <cell r="CZ4285">
            <v>0</v>
          </cell>
        </row>
        <row r="4286">
          <cell r="CZ4286">
            <v>0</v>
          </cell>
        </row>
        <row r="4287">
          <cell r="CZ4287">
            <v>0</v>
          </cell>
        </row>
        <row r="4288">
          <cell r="CZ4288">
            <v>0</v>
          </cell>
        </row>
        <row r="4289">
          <cell r="CZ4289">
            <v>0</v>
          </cell>
        </row>
        <row r="4290">
          <cell r="CZ4290">
            <v>0</v>
          </cell>
        </row>
        <row r="4291">
          <cell r="CZ4291">
            <v>0</v>
          </cell>
        </row>
        <row r="4292">
          <cell r="CZ4292">
            <v>0</v>
          </cell>
        </row>
        <row r="4293">
          <cell r="CZ4293">
            <v>0</v>
          </cell>
        </row>
        <row r="4294">
          <cell r="CZ4294">
            <v>0</v>
          </cell>
        </row>
        <row r="4295">
          <cell r="CZ4295">
            <v>0</v>
          </cell>
        </row>
        <row r="4296">
          <cell r="CZ4296">
            <v>0</v>
          </cell>
        </row>
        <row r="4297">
          <cell r="CZ4297">
            <v>0</v>
          </cell>
        </row>
        <row r="4298">
          <cell r="CZ4298">
            <v>0</v>
          </cell>
        </row>
        <row r="4299">
          <cell r="CZ4299">
            <v>0</v>
          </cell>
        </row>
        <row r="4300">
          <cell r="CZ4300">
            <v>0</v>
          </cell>
        </row>
        <row r="4301">
          <cell r="CZ4301">
            <v>0</v>
          </cell>
        </row>
        <row r="4302">
          <cell r="CZ4302">
            <v>0</v>
          </cell>
        </row>
        <row r="4303">
          <cell r="CZ4303">
            <v>0</v>
          </cell>
        </row>
        <row r="4304">
          <cell r="CZ4304">
            <v>0</v>
          </cell>
        </row>
        <row r="4305">
          <cell r="CZ4305">
            <v>0</v>
          </cell>
        </row>
        <row r="4306">
          <cell r="CZ4306">
            <v>0</v>
          </cell>
        </row>
        <row r="4307">
          <cell r="CZ4307">
            <v>0</v>
          </cell>
        </row>
        <row r="4308">
          <cell r="CZ4308">
            <v>0</v>
          </cell>
        </row>
        <row r="4309">
          <cell r="CZ4309">
            <v>0</v>
          </cell>
        </row>
        <row r="4310">
          <cell r="CZ4310">
            <v>0</v>
          </cell>
        </row>
        <row r="4311">
          <cell r="CZ4311">
            <v>0</v>
          </cell>
        </row>
        <row r="4312">
          <cell r="CZ4312">
            <v>0</v>
          </cell>
        </row>
        <row r="4313">
          <cell r="CZ4313">
            <v>0</v>
          </cell>
        </row>
        <row r="4314">
          <cell r="CZ4314">
            <v>0</v>
          </cell>
        </row>
        <row r="4315">
          <cell r="CZ4315">
            <v>0</v>
          </cell>
        </row>
        <row r="4316">
          <cell r="CZ4316">
            <v>0</v>
          </cell>
        </row>
        <row r="4317">
          <cell r="CZ4317">
            <v>0</v>
          </cell>
        </row>
        <row r="4318">
          <cell r="CZ4318">
            <v>0</v>
          </cell>
        </row>
        <row r="4319">
          <cell r="CZ4319">
            <v>0</v>
          </cell>
        </row>
        <row r="4320">
          <cell r="CZ4320">
            <v>0</v>
          </cell>
        </row>
        <row r="4321">
          <cell r="CZ4321">
            <v>0</v>
          </cell>
        </row>
        <row r="4322">
          <cell r="CZ4322">
            <v>0</v>
          </cell>
        </row>
        <row r="4323">
          <cell r="CZ4323">
            <v>0</v>
          </cell>
        </row>
        <row r="4324">
          <cell r="CZ4324">
            <v>0</v>
          </cell>
        </row>
        <row r="4325">
          <cell r="CZ4325">
            <v>0</v>
          </cell>
        </row>
        <row r="4326">
          <cell r="CZ4326">
            <v>0</v>
          </cell>
        </row>
        <row r="4327">
          <cell r="CZ4327">
            <v>0</v>
          </cell>
        </row>
        <row r="4328">
          <cell r="CZ4328">
            <v>0</v>
          </cell>
        </row>
        <row r="4329">
          <cell r="CZ4329">
            <v>0</v>
          </cell>
        </row>
        <row r="4330">
          <cell r="CZ4330">
            <v>0</v>
          </cell>
        </row>
        <row r="4331">
          <cell r="CZ4331">
            <v>0</v>
          </cell>
        </row>
        <row r="4332">
          <cell r="CZ4332">
            <v>0</v>
          </cell>
        </row>
        <row r="4333">
          <cell r="CZ4333">
            <v>0</v>
          </cell>
        </row>
        <row r="4334">
          <cell r="CZ4334">
            <v>0</v>
          </cell>
        </row>
        <row r="4335">
          <cell r="CZ4335">
            <v>0</v>
          </cell>
        </row>
        <row r="4336">
          <cell r="CZ4336">
            <v>0</v>
          </cell>
        </row>
        <row r="4337">
          <cell r="CZ4337">
            <v>0</v>
          </cell>
        </row>
        <row r="4338">
          <cell r="CZ4338">
            <v>0</v>
          </cell>
        </row>
        <row r="4339">
          <cell r="CZ4339">
            <v>0</v>
          </cell>
        </row>
        <row r="4340">
          <cell r="CZ4340">
            <v>0</v>
          </cell>
        </row>
        <row r="4341">
          <cell r="CZ4341">
            <v>0</v>
          </cell>
        </row>
        <row r="4342">
          <cell r="CZ4342">
            <v>0</v>
          </cell>
        </row>
        <row r="4343">
          <cell r="CZ4343">
            <v>0</v>
          </cell>
        </row>
        <row r="4344">
          <cell r="CZ4344">
            <v>0</v>
          </cell>
        </row>
        <row r="4345">
          <cell r="CZ4345">
            <v>0</v>
          </cell>
        </row>
        <row r="4346">
          <cell r="CZ4346">
            <v>0</v>
          </cell>
        </row>
        <row r="4347">
          <cell r="CZ4347">
            <v>0</v>
          </cell>
        </row>
        <row r="4348">
          <cell r="CZ4348">
            <v>0</v>
          </cell>
        </row>
        <row r="4349">
          <cell r="CZ4349">
            <v>0</v>
          </cell>
        </row>
        <row r="4350">
          <cell r="CZ4350">
            <v>0</v>
          </cell>
        </row>
        <row r="4351">
          <cell r="CZ4351">
            <v>0</v>
          </cell>
        </row>
        <row r="4352">
          <cell r="CZ4352">
            <v>0</v>
          </cell>
        </row>
        <row r="4353">
          <cell r="CZ4353">
            <v>0</v>
          </cell>
        </row>
        <row r="4354">
          <cell r="CZ4354">
            <v>0</v>
          </cell>
        </row>
        <row r="4355">
          <cell r="CZ4355">
            <v>0</v>
          </cell>
        </row>
        <row r="4356">
          <cell r="CZ4356">
            <v>0</v>
          </cell>
        </row>
        <row r="4357">
          <cell r="CZ4357">
            <v>0</v>
          </cell>
        </row>
        <row r="4358">
          <cell r="CZ4358">
            <v>0</v>
          </cell>
        </row>
        <row r="4359">
          <cell r="CZ4359">
            <v>0</v>
          </cell>
        </row>
        <row r="4360">
          <cell r="CZ4360">
            <v>0</v>
          </cell>
        </row>
        <row r="4361">
          <cell r="CZ4361">
            <v>0</v>
          </cell>
        </row>
        <row r="4362">
          <cell r="CZ4362">
            <v>0</v>
          </cell>
        </row>
        <row r="4363">
          <cell r="CZ4363">
            <v>0</v>
          </cell>
        </row>
        <row r="4364">
          <cell r="CZ4364">
            <v>0</v>
          </cell>
        </row>
        <row r="4365">
          <cell r="CZ4365">
            <v>0</v>
          </cell>
        </row>
        <row r="4366">
          <cell r="CZ4366">
            <v>0</v>
          </cell>
        </row>
        <row r="4367">
          <cell r="CZ4367">
            <v>0</v>
          </cell>
        </row>
        <row r="4368">
          <cell r="CZ4368">
            <v>0</v>
          </cell>
        </row>
        <row r="4369">
          <cell r="CZ4369">
            <v>0</v>
          </cell>
        </row>
        <row r="4370">
          <cell r="CZ4370">
            <v>0</v>
          </cell>
        </row>
        <row r="4371">
          <cell r="CZ4371">
            <v>0</v>
          </cell>
        </row>
        <row r="4372">
          <cell r="CZ4372">
            <v>0</v>
          </cell>
        </row>
        <row r="4373">
          <cell r="CZ4373">
            <v>0</v>
          </cell>
        </row>
        <row r="4374">
          <cell r="CZ4374">
            <v>0</v>
          </cell>
        </row>
        <row r="4375">
          <cell r="CZ4375">
            <v>0</v>
          </cell>
        </row>
        <row r="4376">
          <cell r="CZ4376">
            <v>0</v>
          </cell>
        </row>
        <row r="4377">
          <cell r="CZ4377">
            <v>0</v>
          </cell>
        </row>
        <row r="4378">
          <cell r="CZ4378">
            <v>0</v>
          </cell>
        </row>
        <row r="4379">
          <cell r="CZ4379">
            <v>0</v>
          </cell>
        </row>
        <row r="4380">
          <cell r="CZ4380">
            <v>0</v>
          </cell>
        </row>
        <row r="4381">
          <cell r="CZ4381">
            <v>0</v>
          </cell>
        </row>
        <row r="4382">
          <cell r="CZ4382">
            <v>0</v>
          </cell>
        </row>
        <row r="4383">
          <cell r="CZ4383">
            <v>0</v>
          </cell>
        </row>
        <row r="4384">
          <cell r="CZ4384">
            <v>0</v>
          </cell>
        </row>
        <row r="4385">
          <cell r="CZ4385">
            <v>0</v>
          </cell>
        </row>
        <row r="4386">
          <cell r="CZ4386">
            <v>0</v>
          </cell>
        </row>
        <row r="4387">
          <cell r="CZ4387">
            <v>0</v>
          </cell>
        </row>
        <row r="4388">
          <cell r="CZ4388">
            <v>0</v>
          </cell>
        </row>
        <row r="4389">
          <cell r="CZ4389">
            <v>0</v>
          </cell>
        </row>
        <row r="4390">
          <cell r="CZ4390">
            <v>0</v>
          </cell>
        </row>
        <row r="4391">
          <cell r="CZ4391">
            <v>0</v>
          </cell>
        </row>
        <row r="4392">
          <cell r="CZ4392">
            <v>0</v>
          </cell>
        </row>
        <row r="4393">
          <cell r="CZ4393">
            <v>0</v>
          </cell>
        </row>
        <row r="4394">
          <cell r="CZ4394">
            <v>0</v>
          </cell>
        </row>
        <row r="4395">
          <cell r="CZ4395">
            <v>0</v>
          </cell>
        </row>
        <row r="4396">
          <cell r="CZ4396">
            <v>0</v>
          </cell>
        </row>
        <row r="4397">
          <cell r="CZ4397">
            <v>0</v>
          </cell>
        </row>
        <row r="4398">
          <cell r="CZ4398">
            <v>0</v>
          </cell>
        </row>
        <row r="4399">
          <cell r="CZ4399">
            <v>0</v>
          </cell>
        </row>
        <row r="4400">
          <cell r="CZ4400">
            <v>0</v>
          </cell>
        </row>
        <row r="4401">
          <cell r="CZ4401">
            <v>0</v>
          </cell>
        </row>
        <row r="4402">
          <cell r="CZ4402">
            <v>0</v>
          </cell>
        </row>
        <row r="4403">
          <cell r="CZ4403">
            <v>0</v>
          </cell>
        </row>
        <row r="4404">
          <cell r="CZ4404">
            <v>0</v>
          </cell>
        </row>
        <row r="4405">
          <cell r="CZ4405">
            <v>0</v>
          </cell>
        </row>
        <row r="4406">
          <cell r="CZ4406">
            <v>0</v>
          </cell>
        </row>
        <row r="4407">
          <cell r="CZ4407">
            <v>0</v>
          </cell>
        </row>
        <row r="4408">
          <cell r="CZ4408">
            <v>0</v>
          </cell>
        </row>
        <row r="4409">
          <cell r="CZ4409">
            <v>0</v>
          </cell>
        </row>
        <row r="4410">
          <cell r="CZ4410">
            <v>0</v>
          </cell>
        </row>
        <row r="4411">
          <cell r="CZ4411">
            <v>0</v>
          </cell>
        </row>
        <row r="4412">
          <cell r="CZ4412">
            <v>0</v>
          </cell>
        </row>
        <row r="4413">
          <cell r="CZ4413">
            <v>0</v>
          </cell>
        </row>
        <row r="4414">
          <cell r="CZ4414">
            <v>0</v>
          </cell>
        </row>
        <row r="4415">
          <cell r="CZ4415">
            <v>0</v>
          </cell>
        </row>
        <row r="4416">
          <cell r="CZ4416">
            <v>0</v>
          </cell>
        </row>
        <row r="4417">
          <cell r="CZ4417">
            <v>0</v>
          </cell>
        </row>
        <row r="4418">
          <cell r="CZ4418">
            <v>0</v>
          </cell>
        </row>
        <row r="4419">
          <cell r="CZ4419">
            <v>0</v>
          </cell>
        </row>
        <row r="4420">
          <cell r="CZ4420">
            <v>0</v>
          </cell>
        </row>
        <row r="4421">
          <cell r="CZ4421">
            <v>0</v>
          </cell>
        </row>
        <row r="4422">
          <cell r="CZ4422">
            <v>0</v>
          </cell>
        </row>
        <row r="4423">
          <cell r="CZ4423">
            <v>0</v>
          </cell>
        </row>
        <row r="4424">
          <cell r="CZ4424">
            <v>0</v>
          </cell>
        </row>
        <row r="4425">
          <cell r="CZ4425">
            <v>0</v>
          </cell>
        </row>
        <row r="4426">
          <cell r="CZ4426">
            <v>0</v>
          </cell>
        </row>
        <row r="4427">
          <cell r="CZ4427">
            <v>0</v>
          </cell>
        </row>
        <row r="4428">
          <cell r="CZ4428">
            <v>0</v>
          </cell>
        </row>
        <row r="4429">
          <cell r="CZ4429">
            <v>0</v>
          </cell>
        </row>
        <row r="4430">
          <cell r="CZ4430">
            <v>0</v>
          </cell>
        </row>
        <row r="4431">
          <cell r="CZ4431">
            <v>0</v>
          </cell>
        </row>
        <row r="4432">
          <cell r="CZ4432">
            <v>0</v>
          </cell>
        </row>
        <row r="4433">
          <cell r="CZ4433">
            <v>0</v>
          </cell>
        </row>
        <row r="4434">
          <cell r="CZ4434">
            <v>0</v>
          </cell>
        </row>
        <row r="4435">
          <cell r="CZ4435">
            <v>0</v>
          </cell>
        </row>
        <row r="4436">
          <cell r="CZ4436">
            <v>0</v>
          </cell>
        </row>
        <row r="4437">
          <cell r="CZ4437">
            <v>0</v>
          </cell>
        </row>
        <row r="4438">
          <cell r="CZ4438">
            <v>0</v>
          </cell>
        </row>
        <row r="4439">
          <cell r="CZ4439">
            <v>0</v>
          </cell>
        </row>
        <row r="4440">
          <cell r="CZ4440">
            <v>0</v>
          </cell>
        </row>
        <row r="4441">
          <cell r="CZ4441">
            <v>0</v>
          </cell>
        </row>
        <row r="4442">
          <cell r="CZ4442">
            <v>0</v>
          </cell>
        </row>
        <row r="4443">
          <cell r="CZ4443">
            <v>0</v>
          </cell>
        </row>
        <row r="4444">
          <cell r="CZ4444">
            <v>0</v>
          </cell>
        </row>
        <row r="4445">
          <cell r="CZ4445">
            <v>0</v>
          </cell>
        </row>
        <row r="4446">
          <cell r="CZ4446">
            <v>0</v>
          </cell>
        </row>
        <row r="4447">
          <cell r="CZ4447">
            <v>0</v>
          </cell>
        </row>
        <row r="4448">
          <cell r="CZ4448">
            <v>0</v>
          </cell>
        </row>
        <row r="4449">
          <cell r="CZ4449">
            <v>0</v>
          </cell>
        </row>
        <row r="4450">
          <cell r="CZ4450">
            <v>0</v>
          </cell>
        </row>
        <row r="4451">
          <cell r="CZ4451">
            <v>0</v>
          </cell>
        </row>
        <row r="4452">
          <cell r="CZ4452">
            <v>0</v>
          </cell>
        </row>
        <row r="4453">
          <cell r="CZ4453">
            <v>0</v>
          </cell>
        </row>
        <row r="4454">
          <cell r="CZ4454">
            <v>0</v>
          </cell>
        </row>
        <row r="4455">
          <cell r="CZ4455">
            <v>0</v>
          </cell>
        </row>
        <row r="4456">
          <cell r="CZ4456">
            <v>0</v>
          </cell>
        </row>
        <row r="4457">
          <cell r="CZ4457">
            <v>0</v>
          </cell>
        </row>
        <row r="4458">
          <cell r="CZ4458">
            <v>0</v>
          </cell>
        </row>
        <row r="4459">
          <cell r="CZ4459">
            <v>0</v>
          </cell>
        </row>
        <row r="4460">
          <cell r="CZ4460">
            <v>0</v>
          </cell>
        </row>
        <row r="4461">
          <cell r="CZ4461">
            <v>0</v>
          </cell>
        </row>
        <row r="4462">
          <cell r="CZ4462">
            <v>0</v>
          </cell>
        </row>
        <row r="4463">
          <cell r="CZ4463">
            <v>0</v>
          </cell>
        </row>
        <row r="4464">
          <cell r="CZ4464">
            <v>0</v>
          </cell>
        </row>
        <row r="4465">
          <cell r="CZ4465">
            <v>0</v>
          </cell>
        </row>
        <row r="4466">
          <cell r="CZ4466">
            <v>0</v>
          </cell>
        </row>
        <row r="4467">
          <cell r="CZ4467">
            <v>0</v>
          </cell>
        </row>
        <row r="4468">
          <cell r="CZ4468">
            <v>0</v>
          </cell>
        </row>
        <row r="4469">
          <cell r="CZ4469">
            <v>0</v>
          </cell>
        </row>
        <row r="4470">
          <cell r="CZ4470">
            <v>0</v>
          </cell>
        </row>
        <row r="4471">
          <cell r="CZ4471">
            <v>0</v>
          </cell>
        </row>
        <row r="4472">
          <cell r="CZ4472">
            <v>0</v>
          </cell>
        </row>
        <row r="4473">
          <cell r="CZ4473">
            <v>0</v>
          </cell>
        </row>
        <row r="4474">
          <cell r="CZ4474">
            <v>0</v>
          </cell>
        </row>
        <row r="4475">
          <cell r="CZ4475">
            <v>0</v>
          </cell>
        </row>
        <row r="4476">
          <cell r="CZ4476">
            <v>0</v>
          </cell>
        </row>
        <row r="4477">
          <cell r="CZ4477">
            <v>0</v>
          </cell>
        </row>
        <row r="4478">
          <cell r="CZ4478">
            <v>0</v>
          </cell>
        </row>
        <row r="4479">
          <cell r="CZ4479">
            <v>0</v>
          </cell>
        </row>
        <row r="4480">
          <cell r="CZ4480">
            <v>0</v>
          </cell>
        </row>
        <row r="4481">
          <cell r="CZ4481">
            <v>0</v>
          </cell>
        </row>
        <row r="4482">
          <cell r="CZ4482">
            <v>0</v>
          </cell>
        </row>
        <row r="4483">
          <cell r="CZ4483">
            <v>0</v>
          </cell>
        </row>
        <row r="4484">
          <cell r="CZ4484">
            <v>0</v>
          </cell>
        </row>
        <row r="4485">
          <cell r="CZ4485">
            <v>0</v>
          </cell>
        </row>
        <row r="4486">
          <cell r="CZ4486">
            <v>0</v>
          </cell>
        </row>
        <row r="4487">
          <cell r="CZ4487">
            <v>0</v>
          </cell>
        </row>
        <row r="4488">
          <cell r="CZ4488">
            <v>0</v>
          </cell>
        </row>
        <row r="4489">
          <cell r="CZ4489">
            <v>0</v>
          </cell>
        </row>
        <row r="4490">
          <cell r="CZ4490">
            <v>0</v>
          </cell>
        </row>
        <row r="4491">
          <cell r="CZ4491">
            <v>0</v>
          </cell>
        </row>
        <row r="4492">
          <cell r="CZ4492">
            <v>0</v>
          </cell>
        </row>
        <row r="4493">
          <cell r="CZ4493">
            <v>0</v>
          </cell>
        </row>
        <row r="4494">
          <cell r="CZ4494">
            <v>0</v>
          </cell>
        </row>
        <row r="4495">
          <cell r="CZ4495">
            <v>0</v>
          </cell>
        </row>
        <row r="4496">
          <cell r="CZ4496">
            <v>0</v>
          </cell>
        </row>
        <row r="4497">
          <cell r="CZ4497">
            <v>0</v>
          </cell>
        </row>
        <row r="4498">
          <cell r="CZ4498">
            <v>0</v>
          </cell>
        </row>
        <row r="4499">
          <cell r="CZ4499">
            <v>0</v>
          </cell>
        </row>
        <row r="4500">
          <cell r="CZ4500">
            <v>0</v>
          </cell>
        </row>
        <row r="4501">
          <cell r="CZ4501">
            <v>0</v>
          </cell>
        </row>
        <row r="4502">
          <cell r="CZ4502">
            <v>0</v>
          </cell>
        </row>
        <row r="4503">
          <cell r="CZ4503">
            <v>0</v>
          </cell>
        </row>
        <row r="4504">
          <cell r="CZ4504">
            <v>0</v>
          </cell>
        </row>
        <row r="4505">
          <cell r="CZ4505">
            <v>0</v>
          </cell>
        </row>
        <row r="4506">
          <cell r="CZ4506">
            <v>0</v>
          </cell>
        </row>
        <row r="4507">
          <cell r="CZ4507">
            <v>0</v>
          </cell>
        </row>
        <row r="4508">
          <cell r="CZ4508">
            <v>0</v>
          </cell>
        </row>
        <row r="4509">
          <cell r="CZ4509">
            <v>0</v>
          </cell>
        </row>
        <row r="4510">
          <cell r="CZ4510">
            <v>0</v>
          </cell>
        </row>
        <row r="4511">
          <cell r="CZ4511">
            <v>0</v>
          </cell>
        </row>
        <row r="4512">
          <cell r="CZ4512">
            <v>0</v>
          </cell>
        </row>
        <row r="4513">
          <cell r="CZ4513">
            <v>0</v>
          </cell>
        </row>
        <row r="4514">
          <cell r="CZ4514">
            <v>0</v>
          </cell>
        </row>
        <row r="4515">
          <cell r="CZ4515">
            <v>0</v>
          </cell>
        </row>
        <row r="4516">
          <cell r="CZ4516">
            <v>0</v>
          </cell>
        </row>
        <row r="4517">
          <cell r="CZ4517">
            <v>0</v>
          </cell>
        </row>
        <row r="4518">
          <cell r="CZ4518">
            <v>0</v>
          </cell>
        </row>
        <row r="4519">
          <cell r="CZ4519">
            <v>0</v>
          </cell>
        </row>
        <row r="4520">
          <cell r="CZ4520">
            <v>0</v>
          </cell>
        </row>
        <row r="4521">
          <cell r="CZ4521">
            <v>0</v>
          </cell>
        </row>
        <row r="4522">
          <cell r="CZ4522">
            <v>0</v>
          </cell>
        </row>
        <row r="4523">
          <cell r="CZ4523">
            <v>0</v>
          </cell>
        </row>
        <row r="4524">
          <cell r="CZ4524">
            <v>0</v>
          </cell>
        </row>
        <row r="4525">
          <cell r="CZ4525">
            <v>0</v>
          </cell>
        </row>
        <row r="4526">
          <cell r="CZ4526">
            <v>0</v>
          </cell>
        </row>
        <row r="4527">
          <cell r="CZ4527">
            <v>0</v>
          </cell>
        </row>
        <row r="4528">
          <cell r="CZ4528">
            <v>0</v>
          </cell>
        </row>
        <row r="4529">
          <cell r="CZ4529">
            <v>0</v>
          </cell>
        </row>
        <row r="4530">
          <cell r="CZ4530">
            <v>0</v>
          </cell>
        </row>
        <row r="4531">
          <cell r="CZ4531">
            <v>0</v>
          </cell>
        </row>
        <row r="4532">
          <cell r="CZ4532">
            <v>0</v>
          </cell>
        </row>
        <row r="4533">
          <cell r="CZ4533">
            <v>0</v>
          </cell>
        </row>
        <row r="4534">
          <cell r="CZ4534">
            <v>0</v>
          </cell>
        </row>
        <row r="4535">
          <cell r="CZ4535">
            <v>0</v>
          </cell>
        </row>
        <row r="4536">
          <cell r="CZ4536">
            <v>0</v>
          </cell>
        </row>
        <row r="4537">
          <cell r="CZ4537">
            <v>0</v>
          </cell>
        </row>
        <row r="4538">
          <cell r="CZ4538">
            <v>0</v>
          </cell>
        </row>
        <row r="4539">
          <cell r="CZ4539">
            <v>0</v>
          </cell>
        </row>
        <row r="4540">
          <cell r="CZ4540">
            <v>515708.31358658959</v>
          </cell>
        </row>
        <row r="4541">
          <cell r="CZ4541">
            <v>280237.52507246169</v>
          </cell>
        </row>
        <row r="4542">
          <cell r="CZ4542">
            <v>280237.52507246169</v>
          </cell>
        </row>
        <row r="4543">
          <cell r="CZ4543">
            <v>280237.52507246169</v>
          </cell>
        </row>
        <row r="4544">
          <cell r="CZ4544">
            <v>280237.52507246169</v>
          </cell>
        </row>
        <row r="4545">
          <cell r="CZ4545">
            <v>588060.14562961459</v>
          </cell>
        </row>
        <row r="4546">
          <cell r="CZ4546">
            <v>3512811.6047799741</v>
          </cell>
        </row>
        <row r="4547">
          <cell r="CZ4547">
            <v>538647.09230213787</v>
          </cell>
        </row>
        <row r="4548">
          <cell r="CZ4548">
            <v>588760.62992125982</v>
          </cell>
        </row>
        <row r="4549">
          <cell r="CZ4549">
            <v>1780378.5116518792</v>
          </cell>
        </row>
        <row r="4550">
          <cell r="CZ4550">
            <v>4220141.0055389851</v>
          </cell>
        </row>
        <row r="4551">
          <cell r="CZ4551">
            <v>3088746.4422667231</v>
          </cell>
        </row>
        <row r="4552">
          <cell r="CZ4552">
            <v>3164081.7213463993</v>
          </cell>
        </row>
        <row r="4553">
          <cell r="CZ4553">
            <v>6015324.4141457174</v>
          </cell>
        </row>
        <row r="4554">
          <cell r="CZ4554">
            <v>2278690.3798466125</v>
          </cell>
        </row>
        <row r="4555">
          <cell r="CZ4555">
            <v>3509516.4616206344</v>
          </cell>
        </row>
        <row r="4556">
          <cell r="CZ4556">
            <v>23119347.426091064</v>
          </cell>
        </row>
        <row r="4557">
          <cell r="CZ4557">
            <v>4130498.0666597658</v>
          </cell>
        </row>
        <row r="4558">
          <cell r="CZ4558">
            <v>3477747.0775960544</v>
          </cell>
        </row>
        <row r="4559">
          <cell r="CZ4559">
            <v>5684154.403476052</v>
          </cell>
        </row>
        <row r="4560">
          <cell r="CZ4560">
            <v>8824433.5958209243</v>
          </cell>
        </row>
        <row r="4561">
          <cell r="CZ4561">
            <v>8264408.4574287301</v>
          </cell>
        </row>
        <row r="4562">
          <cell r="CZ4562">
            <v>4627455.701303239</v>
          </cell>
        </row>
        <row r="4563">
          <cell r="CZ4563">
            <v>10799755.700739011</v>
          </cell>
        </row>
        <row r="4564">
          <cell r="CZ4564">
            <v>82554272.465756923</v>
          </cell>
        </row>
        <row r="4565">
          <cell r="CZ4565">
            <v>8445685.9875747412</v>
          </cell>
        </row>
        <row r="4566">
          <cell r="CZ4566">
            <v>6371316.9718708694</v>
          </cell>
        </row>
        <row r="4567">
          <cell r="CZ4567">
            <v>4525919.5988347474</v>
          </cell>
        </row>
        <row r="4568">
          <cell r="CZ4568">
            <v>0</v>
          </cell>
        </row>
        <row r="4569">
          <cell r="CZ4569">
            <v>425599.92820053844</v>
          </cell>
        </row>
        <row r="4570">
          <cell r="CZ4570">
            <v>425599.92820053844</v>
          </cell>
        </row>
        <row r="4571">
          <cell r="CZ4571">
            <v>425599.92820053844</v>
          </cell>
        </row>
        <row r="4572">
          <cell r="CZ4572">
            <v>425599.92820053844</v>
          </cell>
        </row>
        <row r="4573">
          <cell r="CZ4573">
            <v>425599.92820053844</v>
          </cell>
        </row>
        <row r="4574">
          <cell r="CZ4574">
            <v>425599.92820053844</v>
          </cell>
        </row>
        <row r="4575">
          <cell r="CZ4575">
            <v>425599.92820053844</v>
          </cell>
        </row>
        <row r="4576">
          <cell r="CZ4576">
            <v>425599.92820053844</v>
          </cell>
        </row>
        <row r="4577">
          <cell r="CZ4577">
            <v>425599.92820053844</v>
          </cell>
        </row>
        <row r="4578">
          <cell r="CZ4578">
            <v>425599.92820053844</v>
          </cell>
        </row>
        <row r="4579">
          <cell r="CZ4579">
            <v>425599.92820053844</v>
          </cell>
        </row>
        <row r="4580">
          <cell r="CZ4580">
            <v>425599.92820053844</v>
          </cell>
        </row>
        <row r="4581">
          <cell r="CZ4581">
            <v>425599.92820053844</v>
          </cell>
        </row>
        <row r="4582">
          <cell r="CZ4582">
            <v>425599.92820053844</v>
          </cell>
        </row>
        <row r="4583">
          <cell r="CZ4583">
            <v>425599.92820053844</v>
          </cell>
        </row>
        <row r="4584">
          <cell r="CZ4584">
            <v>165374.61477975789</v>
          </cell>
        </row>
        <row r="4585">
          <cell r="CZ4585">
            <v>165374.61477975789</v>
          </cell>
        </row>
        <row r="4586">
          <cell r="CZ4586">
            <v>165374.61477975789</v>
          </cell>
        </row>
        <row r="4587">
          <cell r="CZ4587">
            <v>165374.61477975789</v>
          </cell>
        </row>
        <row r="4588">
          <cell r="CZ4588">
            <v>165374.61477975789</v>
          </cell>
        </row>
        <row r="4589">
          <cell r="CZ4589">
            <v>165374.61477975789</v>
          </cell>
        </row>
        <row r="4590">
          <cell r="CZ4590">
            <v>165374.61477975789</v>
          </cell>
        </row>
        <row r="4591">
          <cell r="CZ4591">
            <v>165374.61477975789</v>
          </cell>
        </row>
        <row r="4592">
          <cell r="CZ4592">
            <v>165374.61477975789</v>
          </cell>
        </row>
        <row r="4593">
          <cell r="CZ4593">
            <v>165374.61477975789</v>
          </cell>
        </row>
        <row r="4594">
          <cell r="CZ4594">
            <v>165374.61477975789</v>
          </cell>
        </row>
        <row r="4595">
          <cell r="CZ4595">
            <v>165374.61477975789</v>
          </cell>
        </row>
        <row r="4596">
          <cell r="CZ4596">
            <v>165374.61477975789</v>
          </cell>
        </row>
        <row r="4597">
          <cell r="CZ4597">
            <v>165374.61477975789</v>
          </cell>
        </row>
        <row r="4598">
          <cell r="CZ4598">
            <v>165374.61477975789</v>
          </cell>
        </row>
        <row r="4599">
          <cell r="CZ4599">
            <v>165374.61477975789</v>
          </cell>
        </row>
        <row r="4600">
          <cell r="CZ4600">
            <v>165374.61477975789</v>
          </cell>
        </row>
        <row r="4601">
          <cell r="CZ4601">
            <v>165374.61477975789</v>
          </cell>
        </row>
        <row r="4602">
          <cell r="CZ4602">
            <v>165374.61477975789</v>
          </cell>
        </row>
        <row r="4603">
          <cell r="CZ4603">
            <v>165374.61477975789</v>
          </cell>
        </row>
        <row r="4604">
          <cell r="CZ4604">
            <v>165374.61477975789</v>
          </cell>
        </row>
        <row r="4605">
          <cell r="CZ4605">
            <v>165374.61477975789</v>
          </cell>
        </row>
        <row r="4606">
          <cell r="CZ4606">
            <v>165374.61477975789</v>
          </cell>
        </row>
        <row r="4607">
          <cell r="CZ4607">
            <v>165374.61477975789</v>
          </cell>
        </row>
        <row r="4608">
          <cell r="CZ4608">
            <v>165374.61477975789</v>
          </cell>
        </row>
        <row r="4609">
          <cell r="CZ4609">
            <v>165374.61477975789</v>
          </cell>
        </row>
        <row r="4610">
          <cell r="CZ4610">
            <v>165374.61477975789</v>
          </cell>
        </row>
        <row r="4611">
          <cell r="CZ4611">
            <v>165374.61477975789</v>
          </cell>
        </row>
        <row r="4612">
          <cell r="CZ4612">
            <v>165374.61477975789</v>
          </cell>
        </row>
        <row r="4613">
          <cell r="CZ4613">
            <v>165374.61477975789</v>
          </cell>
        </row>
        <row r="4614">
          <cell r="CZ4614">
            <v>165374.61477975789</v>
          </cell>
        </row>
        <row r="4615">
          <cell r="CZ4615">
            <v>165374.61477975789</v>
          </cell>
        </row>
        <row r="4616">
          <cell r="CZ4616">
            <v>165374.61477975789</v>
          </cell>
        </row>
        <row r="4617">
          <cell r="CZ4617">
            <v>165374.61477975789</v>
          </cell>
        </row>
        <row r="4618">
          <cell r="CZ4618">
            <v>165374.61477975789</v>
          </cell>
        </row>
        <row r="4619">
          <cell r="CZ4619">
            <v>165374.61477975789</v>
          </cell>
        </row>
        <row r="4620">
          <cell r="CZ4620">
            <v>165374.61477975789</v>
          </cell>
        </row>
        <row r="4621">
          <cell r="CZ4621">
            <v>165374.61477975789</v>
          </cell>
        </row>
        <row r="4622">
          <cell r="CZ4622">
            <v>165374.61477975789</v>
          </cell>
        </row>
        <row r="4623">
          <cell r="CZ4623">
            <v>165374.61477975789</v>
          </cell>
        </row>
        <row r="4624">
          <cell r="CZ4624">
            <v>165374.61477975789</v>
          </cell>
        </row>
        <row r="4625">
          <cell r="CZ4625">
            <v>165374.61477975789</v>
          </cell>
        </row>
        <row r="4626">
          <cell r="CZ4626">
            <v>165374.61477975789</v>
          </cell>
        </row>
        <row r="4627">
          <cell r="CZ4627">
            <v>165374.61477975789</v>
          </cell>
        </row>
        <row r="4628">
          <cell r="CZ4628">
            <v>165374.61477975789</v>
          </cell>
        </row>
        <row r="4629">
          <cell r="CZ4629">
            <v>165374.61477975789</v>
          </cell>
        </row>
        <row r="4630">
          <cell r="CZ4630">
            <v>165374.61477975789</v>
          </cell>
        </row>
        <row r="4631">
          <cell r="CZ4631">
            <v>165374.61477975789</v>
          </cell>
        </row>
        <row r="4632">
          <cell r="CZ4632">
            <v>165374.61477975789</v>
          </cell>
        </row>
        <row r="4633">
          <cell r="CZ4633">
            <v>165374.61477975789</v>
          </cell>
        </row>
        <row r="4634">
          <cell r="CZ4634">
            <v>165374.61477975789</v>
          </cell>
        </row>
        <row r="4635">
          <cell r="CZ4635">
            <v>165374.61477975789</v>
          </cell>
        </row>
        <row r="4636">
          <cell r="CZ4636">
            <v>165374.61477975789</v>
          </cell>
        </row>
        <row r="4637">
          <cell r="CZ4637">
            <v>165374.61477975789</v>
          </cell>
        </row>
        <row r="4638">
          <cell r="CZ4638">
            <v>165374.61477975789</v>
          </cell>
        </row>
        <row r="4639">
          <cell r="CZ4639">
            <v>165374.61477975789</v>
          </cell>
        </row>
        <row r="4640">
          <cell r="CZ4640">
            <v>165374.61477975789</v>
          </cell>
        </row>
        <row r="4641">
          <cell r="CZ4641">
            <v>165374.61477975789</v>
          </cell>
        </row>
        <row r="4642">
          <cell r="CZ4642">
            <v>165374.61477975789</v>
          </cell>
        </row>
        <row r="4643">
          <cell r="CZ4643">
            <v>165374.61477975789</v>
          </cell>
        </row>
        <row r="4644">
          <cell r="CZ4644">
            <v>165374.61477975789</v>
          </cell>
        </row>
        <row r="4645">
          <cell r="CZ4645">
            <v>165374.61477975789</v>
          </cell>
        </row>
        <row r="4646">
          <cell r="CZ4646">
            <v>165374.61477975789</v>
          </cell>
        </row>
        <row r="4647">
          <cell r="CZ4647">
            <v>165374.61477975789</v>
          </cell>
        </row>
        <row r="4648">
          <cell r="CZ4648">
            <v>165374.61477975789</v>
          </cell>
        </row>
        <row r="4649">
          <cell r="CZ4649">
            <v>165374.61477975789</v>
          </cell>
        </row>
        <row r="4650">
          <cell r="CZ4650">
            <v>165374.61477975789</v>
          </cell>
        </row>
        <row r="4651">
          <cell r="CZ4651">
            <v>165374.61477975789</v>
          </cell>
        </row>
        <row r="4652">
          <cell r="CZ4652">
            <v>165374.61477975789</v>
          </cell>
        </row>
        <row r="4653">
          <cell r="CZ4653">
            <v>165374.61477975789</v>
          </cell>
        </row>
        <row r="4654">
          <cell r="CZ4654">
            <v>165374.61477975789</v>
          </cell>
        </row>
        <row r="4655">
          <cell r="CZ4655">
            <v>165374.61477975789</v>
          </cell>
        </row>
        <row r="4656">
          <cell r="CZ4656">
            <v>165374.61477975789</v>
          </cell>
        </row>
        <row r="4657">
          <cell r="CZ4657">
            <v>165374.61477975789</v>
          </cell>
        </row>
        <row r="4658">
          <cell r="CZ4658">
            <v>165374.61477975789</v>
          </cell>
        </row>
        <row r="4659">
          <cell r="CZ4659">
            <v>165374.61477975789</v>
          </cell>
        </row>
        <row r="4660">
          <cell r="CZ4660">
            <v>165374.61477975789</v>
          </cell>
        </row>
        <row r="4661">
          <cell r="CZ4661">
            <v>165374.61477975789</v>
          </cell>
        </row>
        <row r="4662">
          <cell r="CZ4662">
            <v>165374.61477975789</v>
          </cell>
        </row>
        <row r="4663">
          <cell r="CZ4663">
            <v>165374.61477975789</v>
          </cell>
        </row>
        <row r="4664">
          <cell r="CZ4664">
            <v>165374.61477975789</v>
          </cell>
        </row>
        <row r="4665">
          <cell r="CZ4665">
            <v>165374.61477975789</v>
          </cell>
        </row>
        <row r="4666">
          <cell r="CZ4666">
            <v>165374.61477975789</v>
          </cell>
        </row>
        <row r="4667">
          <cell r="CZ4667">
            <v>165374.61477975789</v>
          </cell>
        </row>
        <row r="4668">
          <cell r="CZ4668">
            <v>165374.61477975789</v>
          </cell>
        </row>
        <row r="4669">
          <cell r="CZ4669">
            <v>165374.61477975789</v>
          </cell>
        </row>
        <row r="4670">
          <cell r="CZ4670">
            <v>165374.61477975789</v>
          </cell>
        </row>
        <row r="4671">
          <cell r="CZ4671">
            <v>165374.61477975789</v>
          </cell>
        </row>
        <row r="4672">
          <cell r="CZ4672">
            <v>165374.61477975789</v>
          </cell>
        </row>
        <row r="4673">
          <cell r="CZ4673">
            <v>165374.61477975789</v>
          </cell>
        </row>
        <row r="4674">
          <cell r="CZ4674">
            <v>165374.61477975789</v>
          </cell>
        </row>
        <row r="4675">
          <cell r="CZ4675">
            <v>165374.61477975789</v>
          </cell>
        </row>
        <row r="4676">
          <cell r="CZ4676">
            <v>165374.61477975789</v>
          </cell>
        </row>
        <row r="4677">
          <cell r="CZ4677">
            <v>165374.61477975789</v>
          </cell>
        </row>
        <row r="4678">
          <cell r="CZ4678">
            <v>165374.61477975789</v>
          </cell>
        </row>
        <row r="4679">
          <cell r="CZ4679">
            <v>165374.61477975789</v>
          </cell>
        </row>
        <row r="4680">
          <cell r="CZ4680">
            <v>165374.61477975789</v>
          </cell>
        </row>
        <row r="4681">
          <cell r="CZ4681">
            <v>165374.61477975789</v>
          </cell>
        </row>
        <row r="4682">
          <cell r="CZ4682">
            <v>165374.61477975789</v>
          </cell>
        </row>
        <row r="4683">
          <cell r="CZ4683">
            <v>165374.61477975789</v>
          </cell>
        </row>
        <row r="4684">
          <cell r="CZ4684">
            <v>165374.61477975789</v>
          </cell>
        </row>
        <row r="4685">
          <cell r="CZ4685">
            <v>165374.61477975789</v>
          </cell>
        </row>
        <row r="4686">
          <cell r="CZ4686">
            <v>165374.61477975789</v>
          </cell>
        </row>
        <row r="4687">
          <cell r="CZ4687">
            <v>165374.61477975789</v>
          </cell>
        </row>
        <row r="4688">
          <cell r="CZ4688">
            <v>165374.61477975789</v>
          </cell>
        </row>
        <row r="4689">
          <cell r="CZ4689">
            <v>753722.79486152634</v>
          </cell>
        </row>
        <row r="4690">
          <cell r="CZ4690">
            <v>753722.79486152634</v>
          </cell>
        </row>
        <row r="4691">
          <cell r="CZ4691">
            <v>753722.79486152634</v>
          </cell>
        </row>
        <row r="4692">
          <cell r="CZ4692">
            <v>753722.79486152634</v>
          </cell>
        </row>
        <row r="4693">
          <cell r="CZ4693">
            <v>753722.79486152634</v>
          </cell>
        </row>
        <row r="4694">
          <cell r="CZ4694">
            <v>85925.680210310224</v>
          </cell>
        </row>
        <row r="4695">
          <cell r="CZ4695">
            <v>85925.680210310224</v>
          </cell>
        </row>
        <row r="4696">
          <cell r="CZ4696">
            <v>85925.680210310224</v>
          </cell>
        </row>
        <row r="4697">
          <cell r="CZ4697">
            <v>85925.680210310224</v>
          </cell>
        </row>
        <row r="4698">
          <cell r="CZ4698">
            <v>85925.680210310224</v>
          </cell>
        </row>
        <row r="4699">
          <cell r="CZ4699">
            <v>85925.680210310224</v>
          </cell>
        </row>
        <row r="4700">
          <cell r="CZ4700">
            <v>85925.680210310224</v>
          </cell>
        </row>
        <row r="4701">
          <cell r="CZ4701">
            <v>85925.680210310224</v>
          </cell>
        </row>
        <row r="4702">
          <cell r="CZ4702">
            <v>85925.680210310224</v>
          </cell>
        </row>
        <row r="4703">
          <cell r="CZ4703">
            <v>85925.680210310224</v>
          </cell>
        </row>
        <row r="4704">
          <cell r="CZ4704">
            <v>85925.680210310224</v>
          </cell>
        </row>
        <row r="4705">
          <cell r="CZ4705">
            <v>85925.680210310224</v>
          </cell>
        </row>
        <row r="4706">
          <cell r="CZ4706">
            <v>85925.680210310224</v>
          </cell>
        </row>
        <row r="4707">
          <cell r="CZ4707">
            <v>85925.680210310224</v>
          </cell>
        </row>
        <row r="4708">
          <cell r="CZ4708">
            <v>85925.680210310224</v>
          </cell>
        </row>
        <row r="4709">
          <cell r="CZ4709">
            <v>85925.680210310224</v>
          </cell>
        </row>
        <row r="4710">
          <cell r="CZ4710">
            <v>85925.680210310224</v>
          </cell>
        </row>
        <row r="4711">
          <cell r="CZ4711">
            <v>85925.680210310224</v>
          </cell>
        </row>
        <row r="4712">
          <cell r="CZ4712">
            <v>85925.680210310224</v>
          </cell>
        </row>
        <row r="4713">
          <cell r="CZ4713">
            <v>85925.680210310224</v>
          </cell>
        </row>
        <row r="4714">
          <cell r="CZ4714">
            <v>85925.680210310224</v>
          </cell>
        </row>
        <row r="4715">
          <cell r="CZ4715">
            <v>85925.680210310224</v>
          </cell>
        </row>
        <row r="4716">
          <cell r="CZ4716">
            <v>85925.680210310224</v>
          </cell>
        </row>
        <row r="4717">
          <cell r="CZ4717">
            <v>85925.680210310224</v>
          </cell>
        </row>
        <row r="4718">
          <cell r="CZ4718">
            <v>85925.680210310224</v>
          </cell>
        </row>
        <row r="4719">
          <cell r="CZ4719">
            <v>85925.680210310224</v>
          </cell>
        </row>
        <row r="4720">
          <cell r="CZ4720">
            <v>85925.680210310224</v>
          </cell>
        </row>
        <row r="4721">
          <cell r="CZ4721">
            <v>85925.680210310224</v>
          </cell>
        </row>
        <row r="4722">
          <cell r="CZ4722">
            <v>85925.680210310224</v>
          </cell>
        </row>
        <row r="4723">
          <cell r="CZ4723">
            <v>85925.680210310224</v>
          </cell>
        </row>
        <row r="4724">
          <cell r="CZ4724">
            <v>85925.680210310224</v>
          </cell>
        </row>
        <row r="4725">
          <cell r="CZ4725">
            <v>85925.680210310224</v>
          </cell>
        </row>
        <row r="4726">
          <cell r="CZ4726">
            <v>85925.680210310224</v>
          </cell>
        </row>
        <row r="4727">
          <cell r="CZ4727">
            <v>85925.680210310224</v>
          </cell>
        </row>
        <row r="4728">
          <cell r="CZ4728">
            <v>85925.680210310224</v>
          </cell>
        </row>
        <row r="4729">
          <cell r="CZ4729">
            <v>85925.680210310224</v>
          </cell>
        </row>
        <row r="4730">
          <cell r="CZ4730">
            <v>85925.680210310224</v>
          </cell>
        </row>
        <row r="4731">
          <cell r="CZ4731">
            <v>85925.680210310224</v>
          </cell>
        </row>
        <row r="4732">
          <cell r="CZ4732">
            <v>85925.680210310224</v>
          </cell>
        </row>
        <row r="4733">
          <cell r="CZ4733">
            <v>85925.680210310224</v>
          </cell>
        </row>
        <row r="4734">
          <cell r="CZ4734">
            <v>85925.680210310224</v>
          </cell>
        </row>
        <row r="4735">
          <cell r="CZ4735">
            <v>85925.680210310224</v>
          </cell>
        </row>
        <row r="4736">
          <cell r="CZ4736">
            <v>85925.680210310224</v>
          </cell>
        </row>
        <row r="4737">
          <cell r="CZ4737">
            <v>85925.680210310224</v>
          </cell>
        </row>
        <row r="4738">
          <cell r="CZ4738">
            <v>85925.680210310224</v>
          </cell>
        </row>
        <row r="4739">
          <cell r="CZ4739">
            <v>85925.680210310224</v>
          </cell>
        </row>
        <row r="4740">
          <cell r="CZ4740">
            <v>85925.680210310224</v>
          </cell>
        </row>
        <row r="4741">
          <cell r="CZ4741">
            <v>85925.680210310224</v>
          </cell>
        </row>
        <row r="4742">
          <cell r="CZ4742">
            <v>85925.680210310224</v>
          </cell>
        </row>
        <row r="4743">
          <cell r="CZ4743">
            <v>85925.680210310224</v>
          </cell>
        </row>
        <row r="4744">
          <cell r="CZ4744">
            <v>85925.680210310224</v>
          </cell>
        </row>
        <row r="4745">
          <cell r="CZ4745">
            <v>85925.680210310224</v>
          </cell>
        </row>
        <row r="4746">
          <cell r="CZ4746">
            <v>85925.680210310224</v>
          </cell>
        </row>
        <row r="4747">
          <cell r="CZ4747">
            <v>85925.680210310224</v>
          </cell>
        </row>
        <row r="4748">
          <cell r="CZ4748">
            <v>85925.680210310224</v>
          </cell>
        </row>
        <row r="4749">
          <cell r="CZ4749">
            <v>85925.680210310224</v>
          </cell>
        </row>
        <row r="4750">
          <cell r="CZ4750">
            <v>85925.680210310224</v>
          </cell>
        </row>
        <row r="4751">
          <cell r="CZ4751">
            <v>85925.680210310224</v>
          </cell>
        </row>
        <row r="4752">
          <cell r="CZ4752">
            <v>85925.680210310224</v>
          </cell>
        </row>
        <row r="4753">
          <cell r="CZ4753">
            <v>85925.680210310224</v>
          </cell>
        </row>
        <row r="4754">
          <cell r="CZ4754">
            <v>85925.680210310224</v>
          </cell>
        </row>
        <row r="4755">
          <cell r="CZ4755">
            <v>85925.680210310224</v>
          </cell>
        </row>
        <row r="4756">
          <cell r="CZ4756">
            <v>85925.680210310224</v>
          </cell>
        </row>
        <row r="4757">
          <cell r="CZ4757">
            <v>85925.680210310224</v>
          </cell>
        </row>
        <row r="4758">
          <cell r="CZ4758">
            <v>85925.680210310224</v>
          </cell>
        </row>
        <row r="4759">
          <cell r="CZ4759">
            <v>85925.680210310224</v>
          </cell>
        </row>
        <row r="4760">
          <cell r="CZ4760">
            <v>85925.680210310224</v>
          </cell>
        </row>
        <row r="4761">
          <cell r="CZ4761">
            <v>85925.680210310224</v>
          </cell>
        </row>
        <row r="4762">
          <cell r="CZ4762">
            <v>85925.680210310224</v>
          </cell>
        </row>
        <row r="4763">
          <cell r="CZ4763">
            <v>85925.680210310224</v>
          </cell>
        </row>
        <row r="4764">
          <cell r="CZ4764">
            <v>85925.680210310224</v>
          </cell>
        </row>
        <row r="4765">
          <cell r="CZ4765">
            <v>85925.680210310224</v>
          </cell>
        </row>
        <row r="4766">
          <cell r="CZ4766">
            <v>85925.680210310224</v>
          </cell>
        </row>
        <row r="4767">
          <cell r="CZ4767">
            <v>85925.680210310224</v>
          </cell>
        </row>
        <row r="4768">
          <cell r="CZ4768">
            <v>85925.680210310224</v>
          </cell>
        </row>
        <row r="4769">
          <cell r="CZ4769">
            <v>85925.680210310224</v>
          </cell>
        </row>
        <row r="4770">
          <cell r="CZ4770">
            <v>85925.680210310224</v>
          </cell>
        </row>
        <row r="4771">
          <cell r="CZ4771">
            <v>85925.680210310224</v>
          </cell>
        </row>
        <row r="4772">
          <cell r="CZ4772">
            <v>85925.680210310224</v>
          </cell>
        </row>
        <row r="4773">
          <cell r="CZ4773">
            <v>85925.680210310224</v>
          </cell>
        </row>
        <row r="4774">
          <cell r="CZ4774">
            <v>85925.680210310224</v>
          </cell>
        </row>
        <row r="4775">
          <cell r="CZ4775">
            <v>85925.680210310224</v>
          </cell>
        </row>
        <row r="4776">
          <cell r="CZ4776">
            <v>85925.680210310224</v>
          </cell>
        </row>
        <row r="4777">
          <cell r="CZ4777">
            <v>85925.680210310224</v>
          </cell>
        </row>
        <row r="4778">
          <cell r="CZ4778">
            <v>85925.680210310224</v>
          </cell>
        </row>
        <row r="4779">
          <cell r="CZ4779">
            <v>85925.680210310224</v>
          </cell>
        </row>
        <row r="4780">
          <cell r="CZ4780">
            <v>85925.680210310224</v>
          </cell>
        </row>
        <row r="4781">
          <cell r="CZ4781">
            <v>85925.680210310224</v>
          </cell>
        </row>
        <row r="4782">
          <cell r="CZ4782">
            <v>85925.680210310224</v>
          </cell>
        </row>
        <row r="4783">
          <cell r="CZ4783">
            <v>85925.680210310224</v>
          </cell>
        </row>
        <row r="4784">
          <cell r="CZ4784">
            <v>85925.680210310224</v>
          </cell>
        </row>
        <row r="4785">
          <cell r="CZ4785">
            <v>85925.680210310224</v>
          </cell>
        </row>
        <row r="4786">
          <cell r="CZ4786">
            <v>85925.680210310224</v>
          </cell>
        </row>
        <row r="4787">
          <cell r="CZ4787">
            <v>85925.680210310224</v>
          </cell>
        </row>
        <row r="4788">
          <cell r="CZ4788">
            <v>85925.680210310224</v>
          </cell>
        </row>
        <row r="4789">
          <cell r="CZ4789">
            <v>85925.680210310224</v>
          </cell>
        </row>
        <row r="4790">
          <cell r="CZ4790">
            <v>85925.680210310224</v>
          </cell>
        </row>
        <row r="4791">
          <cell r="CZ4791">
            <v>85925.680210310224</v>
          </cell>
        </row>
        <row r="4792">
          <cell r="CZ4792">
            <v>85925.680210310224</v>
          </cell>
        </row>
        <row r="4793">
          <cell r="CZ4793">
            <v>85925.680210310224</v>
          </cell>
        </row>
        <row r="4794">
          <cell r="CZ4794">
            <v>85925.680210310224</v>
          </cell>
        </row>
        <row r="4795">
          <cell r="CZ4795">
            <v>85925.680210310224</v>
          </cell>
        </row>
        <row r="4796">
          <cell r="CZ4796">
            <v>85925.680210310224</v>
          </cell>
        </row>
        <row r="4797">
          <cell r="CZ4797">
            <v>85925.680210310224</v>
          </cell>
        </row>
        <row r="4798">
          <cell r="CZ4798">
            <v>85925.680210310224</v>
          </cell>
        </row>
        <row r="4799">
          <cell r="CZ4799">
            <v>85925.680210310224</v>
          </cell>
        </row>
        <row r="4800">
          <cell r="CZ4800">
            <v>85925.680210310224</v>
          </cell>
        </row>
        <row r="4801">
          <cell r="CZ4801">
            <v>85925.680210310224</v>
          </cell>
        </row>
        <row r="4802">
          <cell r="CZ4802">
            <v>85925.680210310224</v>
          </cell>
        </row>
        <row r="4803">
          <cell r="CZ4803">
            <v>85925.680210310224</v>
          </cell>
        </row>
        <row r="4804">
          <cell r="CZ4804">
            <v>85925.680210310224</v>
          </cell>
        </row>
        <row r="4805">
          <cell r="CZ4805">
            <v>85925.680210310224</v>
          </cell>
        </row>
        <row r="4806">
          <cell r="CZ4806">
            <v>85925.680210310224</v>
          </cell>
        </row>
        <row r="4807">
          <cell r="CZ4807">
            <v>85925.680210310224</v>
          </cell>
        </row>
        <row r="4808">
          <cell r="CZ4808">
            <v>85925.680210310224</v>
          </cell>
        </row>
        <row r="4809">
          <cell r="CZ4809">
            <v>85925.680210310224</v>
          </cell>
        </row>
        <row r="4810">
          <cell r="CZ4810">
            <v>85925.680210310224</v>
          </cell>
        </row>
        <row r="4811">
          <cell r="CZ4811">
            <v>85925.680210310224</v>
          </cell>
        </row>
        <row r="4812">
          <cell r="CZ4812">
            <v>85925.680210310224</v>
          </cell>
        </row>
        <row r="4813">
          <cell r="CZ4813">
            <v>85925.680210310224</v>
          </cell>
        </row>
        <row r="4814">
          <cell r="CZ4814">
            <v>85925.680210310224</v>
          </cell>
        </row>
        <row r="4815">
          <cell r="CZ4815">
            <v>85925.680210310224</v>
          </cell>
        </row>
        <row r="4816">
          <cell r="CZ4816">
            <v>85925.680210310224</v>
          </cell>
        </row>
        <row r="4817">
          <cell r="CZ4817">
            <v>85925.680210310224</v>
          </cell>
        </row>
        <row r="4818">
          <cell r="CZ4818">
            <v>85925.680210310224</v>
          </cell>
        </row>
        <row r="4819">
          <cell r="CZ4819">
            <v>856475.73197377403</v>
          </cell>
        </row>
        <row r="4820">
          <cell r="CZ4820">
            <v>576388.6838750157</v>
          </cell>
        </row>
        <row r="4821">
          <cell r="CZ4821">
            <v>1011192.9151543174</v>
          </cell>
        </row>
        <row r="4822">
          <cell r="CZ4822">
            <v>570133.66506227374</v>
          </cell>
        </row>
        <row r="4823">
          <cell r="CZ4823">
            <v>497060.13242711854</v>
          </cell>
        </row>
        <row r="4824">
          <cell r="CZ4824">
            <v>119290.47503372234</v>
          </cell>
        </row>
        <row r="4825">
          <cell r="CZ4825">
            <v>119290.47503372234</v>
          </cell>
        </row>
        <row r="4826">
          <cell r="CZ4826">
            <v>119290.47503372234</v>
          </cell>
        </row>
        <row r="4827">
          <cell r="CZ4827">
            <v>119290.47503372234</v>
          </cell>
        </row>
        <row r="4828">
          <cell r="CZ4828">
            <v>119290.47503372234</v>
          </cell>
        </row>
        <row r="4829">
          <cell r="CZ4829">
            <v>119290.47503372234</v>
          </cell>
        </row>
        <row r="4830">
          <cell r="CZ4830">
            <v>119290.47503372234</v>
          </cell>
        </row>
        <row r="4831">
          <cell r="CZ4831">
            <v>119290.47503372234</v>
          </cell>
        </row>
        <row r="4832">
          <cell r="CZ4832">
            <v>119290.47503372234</v>
          </cell>
        </row>
        <row r="4833">
          <cell r="CZ4833">
            <v>119290.47503372234</v>
          </cell>
        </row>
        <row r="4834">
          <cell r="CZ4834">
            <v>119290.47503372234</v>
          </cell>
        </row>
        <row r="4835">
          <cell r="CZ4835">
            <v>119290.47503372234</v>
          </cell>
        </row>
        <row r="4836">
          <cell r="CZ4836">
            <v>119290.47503372234</v>
          </cell>
        </row>
        <row r="4837">
          <cell r="CZ4837">
            <v>119290.47503372234</v>
          </cell>
        </row>
        <row r="4838">
          <cell r="CZ4838">
            <v>119290.47503372234</v>
          </cell>
        </row>
        <row r="4839">
          <cell r="CZ4839">
            <v>119290.47503372234</v>
          </cell>
        </row>
        <row r="4840">
          <cell r="CZ4840">
            <v>119290.47503372234</v>
          </cell>
        </row>
        <row r="4841">
          <cell r="CZ4841">
            <v>119290.47503372234</v>
          </cell>
        </row>
        <row r="4842">
          <cell r="CZ4842">
            <v>119290.47503372234</v>
          </cell>
        </row>
        <row r="4843">
          <cell r="CZ4843">
            <v>119290.47503372234</v>
          </cell>
        </row>
        <row r="4844">
          <cell r="CZ4844">
            <v>119290.47503372234</v>
          </cell>
        </row>
        <row r="4845">
          <cell r="CZ4845">
            <v>119290.47503372234</v>
          </cell>
        </row>
        <row r="4846">
          <cell r="CZ4846">
            <v>119290.47503372234</v>
          </cell>
        </row>
        <row r="4847">
          <cell r="CZ4847">
            <v>119290.47503372234</v>
          </cell>
        </row>
        <row r="4848">
          <cell r="CZ4848">
            <v>119290.47503372234</v>
          </cell>
        </row>
        <row r="4849">
          <cell r="CZ4849">
            <v>119290.47503372234</v>
          </cell>
        </row>
        <row r="4850">
          <cell r="CZ4850">
            <v>119290.47503372234</v>
          </cell>
        </row>
        <row r="4851">
          <cell r="CZ4851">
            <v>119290.47503372234</v>
          </cell>
        </row>
        <row r="4852">
          <cell r="CZ4852">
            <v>119290.47503372234</v>
          </cell>
        </row>
        <row r="4853">
          <cell r="CZ4853">
            <v>119290.47503372234</v>
          </cell>
        </row>
        <row r="4854">
          <cell r="CZ4854">
            <v>119290.47503372234</v>
          </cell>
        </row>
        <row r="4855">
          <cell r="CZ4855">
            <v>119290.47503372234</v>
          </cell>
        </row>
        <row r="4856">
          <cell r="CZ4856">
            <v>119290.47503372234</v>
          </cell>
        </row>
        <row r="4857">
          <cell r="CZ4857">
            <v>119290.47503372234</v>
          </cell>
        </row>
        <row r="4858">
          <cell r="CZ4858">
            <v>119290.47503372234</v>
          </cell>
        </row>
        <row r="4859">
          <cell r="CZ4859">
            <v>119290.47503372234</v>
          </cell>
        </row>
        <row r="4860">
          <cell r="CZ4860">
            <v>119290.47503372234</v>
          </cell>
        </row>
        <row r="4861">
          <cell r="CZ4861">
            <v>119290.47503372234</v>
          </cell>
        </row>
        <row r="4862">
          <cell r="CZ4862">
            <v>119290.47503372234</v>
          </cell>
        </row>
        <row r="4863">
          <cell r="CZ4863">
            <v>119290.47503372234</v>
          </cell>
        </row>
        <row r="4864">
          <cell r="CZ4864">
            <v>119290.47503372234</v>
          </cell>
        </row>
        <row r="4865">
          <cell r="CZ4865">
            <v>119290.47503372234</v>
          </cell>
        </row>
        <row r="4866">
          <cell r="CZ4866">
            <v>119290.47503372234</v>
          </cell>
        </row>
        <row r="4867">
          <cell r="CZ4867">
            <v>119290.47503372234</v>
          </cell>
        </row>
        <row r="4868">
          <cell r="CZ4868">
            <v>119290.47503372234</v>
          </cell>
        </row>
        <row r="4869">
          <cell r="CZ4869">
            <v>887417.18178981228</v>
          </cell>
        </row>
        <row r="4870">
          <cell r="CZ4870">
            <v>381688.26292352279</v>
          </cell>
        </row>
        <row r="4871">
          <cell r="CZ4871">
            <v>87152625</v>
          </cell>
        </row>
        <row r="4872">
          <cell r="CZ4872">
            <v>64557500</v>
          </cell>
        </row>
        <row r="4873">
          <cell r="CZ4873">
            <v>51672595.929462738</v>
          </cell>
        </row>
        <row r="4874">
          <cell r="CZ4874">
            <v>68707625.000000015</v>
          </cell>
        </row>
        <row r="4875">
          <cell r="CZ4875">
            <v>192996146.8617548</v>
          </cell>
        </row>
        <row r="4876">
          <cell r="CZ4876">
            <v>93885050</v>
          </cell>
        </row>
        <row r="4877">
          <cell r="CZ4877">
            <v>7029850625</v>
          </cell>
        </row>
        <row r="4878">
          <cell r="CZ4878">
            <v>7562450.0000000009</v>
          </cell>
        </row>
        <row r="4879">
          <cell r="CZ4879">
            <v>52107125</v>
          </cell>
        </row>
        <row r="4880">
          <cell r="CZ4880">
            <v>741869959.64248252</v>
          </cell>
        </row>
        <row r="4881">
          <cell r="CZ4881">
            <v>223157904.07053727</v>
          </cell>
        </row>
        <row r="4882">
          <cell r="CZ4882">
            <v>40145</v>
          </cell>
        </row>
        <row r="4883">
          <cell r="CZ4883">
            <v>918316875</v>
          </cell>
        </row>
        <row r="4884">
          <cell r="CZ4884">
            <v>24304000</v>
          </cell>
        </row>
        <row r="4885">
          <cell r="CZ4885">
            <v>265825</v>
          </cell>
        </row>
        <row r="4886">
          <cell r="CZ4886">
            <v>321160000</v>
          </cell>
        </row>
        <row r="4887">
          <cell r="CZ4887">
            <v>1737309627.9944298</v>
          </cell>
        </row>
        <row r="4888">
          <cell r="CZ4888">
            <v>13149669.151132705</v>
          </cell>
        </row>
        <row r="4889">
          <cell r="CZ4889">
            <v>23519903.439571805</v>
          </cell>
        </row>
        <row r="4890">
          <cell r="CZ4890">
            <v>99788057.625322714</v>
          </cell>
        </row>
        <row r="4891">
          <cell r="CZ4891">
            <v>173630940.84939727</v>
          </cell>
        </row>
        <row r="4892">
          <cell r="CZ4892">
            <v>8300250</v>
          </cell>
        </row>
        <row r="4893">
          <cell r="CZ4893">
            <v>3596775</v>
          </cell>
        </row>
        <row r="4894">
          <cell r="CZ4894">
            <v>631290.93923681567</v>
          </cell>
        </row>
        <row r="4895">
          <cell r="CZ4895">
            <v>725984.58012233791</v>
          </cell>
        </row>
        <row r="4896">
          <cell r="CZ4896">
            <v>52311.737076477206</v>
          </cell>
        </row>
        <row r="4897">
          <cell r="CZ4897">
            <v>1102351843.6064222</v>
          </cell>
        </row>
        <row r="4898">
          <cell r="CZ4898">
            <v>2116604482.7965302</v>
          </cell>
        </row>
        <row r="4899">
          <cell r="CZ4899">
            <v>48377437.5</v>
          </cell>
        </row>
        <row r="4900">
          <cell r="CZ4900">
            <v>5207915.3612349359</v>
          </cell>
        </row>
        <row r="4901">
          <cell r="CZ4901">
            <v>2117332.0823068279</v>
          </cell>
        </row>
        <row r="4902">
          <cell r="CZ4902">
            <v>7831382367.9570551</v>
          </cell>
        </row>
        <row r="4903">
          <cell r="CZ4903">
            <v>214931837.95938686</v>
          </cell>
        </row>
        <row r="4904">
          <cell r="CZ4904">
            <v>120231562.5</v>
          </cell>
        </row>
        <row r="4905">
          <cell r="CZ4905">
            <v>34213701.298681565</v>
          </cell>
        </row>
        <row r="4906">
          <cell r="CZ4906">
            <v>1276947350</v>
          </cell>
        </row>
        <row r="4907">
          <cell r="CZ4907">
            <v>5862079.1958701657</v>
          </cell>
        </row>
        <row r="4908">
          <cell r="CZ4908">
            <v>78606492.659375086</v>
          </cell>
        </row>
        <row r="4909">
          <cell r="CZ4909">
            <v>258230000</v>
          </cell>
        </row>
        <row r="4910">
          <cell r="CZ4910">
            <v>8521590</v>
          </cell>
        </row>
        <row r="4911">
          <cell r="CZ4911">
            <v>9296280</v>
          </cell>
        </row>
        <row r="4912">
          <cell r="CZ4912">
            <v>383881037.2879321</v>
          </cell>
        </row>
        <row r="4913">
          <cell r="CZ4913">
            <v>100709699.99999999</v>
          </cell>
        </row>
        <row r="4914">
          <cell r="CZ4914">
            <v>255647700</v>
          </cell>
        </row>
        <row r="4915">
          <cell r="CZ4915">
            <v>51035882.831860207</v>
          </cell>
        </row>
        <row r="4916">
          <cell r="CZ4916">
            <v>308194250</v>
          </cell>
        </row>
        <row r="4917">
          <cell r="CZ4917">
            <v>5015639.9036254967</v>
          </cell>
        </row>
        <row r="4918">
          <cell r="CZ4918">
            <v>20746832.340642288</v>
          </cell>
        </row>
        <row r="4919">
          <cell r="CZ4919">
            <v>13644445.625396293</v>
          </cell>
        </row>
        <row r="4920">
          <cell r="CZ4920">
            <v>16411100.723899124</v>
          </cell>
        </row>
        <row r="4921">
          <cell r="CZ4921">
            <v>5892771.570696421</v>
          </cell>
        </row>
        <row r="4922">
          <cell r="CZ4922">
            <v>6712839.1474520033</v>
          </cell>
        </row>
        <row r="4923">
          <cell r="CZ4923">
            <v>34449537.571162574</v>
          </cell>
        </row>
        <row r="4924">
          <cell r="CZ4924">
            <v>333149250</v>
          </cell>
        </row>
        <row r="4925">
          <cell r="CZ4925">
            <v>1771484925</v>
          </cell>
        </row>
        <row r="4926">
          <cell r="CZ4926">
            <v>5010651.5492514642</v>
          </cell>
        </row>
        <row r="4927">
          <cell r="CZ4927">
            <v>7839894.6516011897</v>
          </cell>
        </row>
        <row r="4928">
          <cell r="CZ4928">
            <v>13155298.859849621</v>
          </cell>
        </row>
        <row r="4929">
          <cell r="CZ4929">
            <v>4166218.1482692286</v>
          </cell>
        </row>
        <row r="4930">
          <cell r="CZ4930">
            <v>4565137.5</v>
          </cell>
        </row>
        <row r="4931">
          <cell r="CZ4931">
            <v>835397.92149603704</v>
          </cell>
        </row>
        <row r="4932">
          <cell r="CZ4932">
            <v>331120856.9976601</v>
          </cell>
        </row>
        <row r="4933">
          <cell r="CZ4933">
            <v>89326055.945849255</v>
          </cell>
        </row>
        <row r="4934">
          <cell r="CZ4934">
            <v>178652112.05649069</v>
          </cell>
        </row>
        <row r="4935">
          <cell r="CZ4935">
            <v>2235969923.8138347</v>
          </cell>
        </row>
        <row r="4936">
          <cell r="CZ4936">
            <v>126026743.30772778</v>
          </cell>
        </row>
        <row r="4937">
          <cell r="CZ4937">
            <v>1151093105.8101084</v>
          </cell>
        </row>
        <row r="4938">
          <cell r="CZ4938">
            <v>120748136.2936154</v>
          </cell>
        </row>
        <row r="4939">
          <cell r="CZ4939">
            <v>1090802023.8160315</v>
          </cell>
        </row>
        <row r="4940">
          <cell r="CZ4940">
            <v>158919553.55395901</v>
          </cell>
        </row>
        <row r="4941">
          <cell r="CZ4941">
            <v>22119664.733733054</v>
          </cell>
        </row>
        <row r="4942">
          <cell r="CZ4942">
            <v>1159836495.8480616</v>
          </cell>
        </row>
        <row r="4943">
          <cell r="CZ4943">
            <v>112004746.25566214</v>
          </cell>
        </row>
        <row r="4944">
          <cell r="CZ4944">
            <v>1271841242.103724</v>
          </cell>
        </row>
        <row r="4945">
          <cell r="CZ4945">
            <v>41152864.463541627</v>
          </cell>
        </row>
        <row r="4946">
          <cell r="CZ4946">
            <v>174115374.99999997</v>
          </cell>
        </row>
        <row r="4947">
          <cell r="CZ4947">
            <v>852813253.51052952</v>
          </cell>
        </row>
        <row r="4948">
          <cell r="CZ4948">
            <v>45483200.000000007</v>
          </cell>
        </row>
        <row r="4949">
          <cell r="CZ4949">
            <v>1721965525</v>
          </cell>
        </row>
        <row r="4950">
          <cell r="CZ4950">
            <v>562891020.20105076</v>
          </cell>
        </row>
        <row r="4951">
          <cell r="CZ4951">
            <v>362068942.2331993</v>
          </cell>
        </row>
        <row r="4952">
          <cell r="CZ4952">
            <v>7729658.4602400325</v>
          </cell>
        </row>
        <row r="4953">
          <cell r="CZ4953">
            <v>295838880.62097442</v>
          </cell>
        </row>
        <row r="4954">
          <cell r="CZ4954">
            <v>443758321.09701872</v>
          </cell>
        </row>
        <row r="4955">
          <cell r="CZ4955">
            <v>273192150</v>
          </cell>
        </row>
        <row r="4956">
          <cell r="CZ4956">
            <v>165587275</v>
          </cell>
        </row>
        <row r="4957">
          <cell r="CZ4957">
            <v>47772530.78533867</v>
          </cell>
        </row>
        <row r="4958">
          <cell r="CZ4958">
            <v>134490841.55936289</v>
          </cell>
        </row>
        <row r="4959">
          <cell r="CZ4959">
            <v>32389026.638229191</v>
          </cell>
        </row>
        <row r="4960">
          <cell r="CZ4960">
            <v>3087592345.9201674</v>
          </cell>
        </row>
        <row r="4961">
          <cell r="CZ4961">
            <v>2607033846.4767089</v>
          </cell>
        </row>
        <row r="4962">
          <cell r="CZ4962">
            <v>103758550</v>
          </cell>
        </row>
        <row r="4963">
          <cell r="CZ4963">
            <v>103758550</v>
          </cell>
        </row>
        <row r="4964">
          <cell r="CZ4964">
            <v>105178351.40285216</v>
          </cell>
        </row>
        <row r="4965">
          <cell r="CZ4965">
            <v>130055073.59714784</v>
          </cell>
        </row>
        <row r="4966">
          <cell r="CZ4966">
            <v>394177077.1666823</v>
          </cell>
        </row>
        <row r="4967">
          <cell r="CZ4967">
            <v>13083678.274163846</v>
          </cell>
        </row>
        <row r="4968">
          <cell r="CZ4968">
            <v>25868570</v>
          </cell>
        </row>
        <row r="4969">
          <cell r="CZ4969">
            <v>166840839.95707792</v>
          </cell>
        </row>
        <row r="4970">
          <cell r="CZ4970">
            <v>14565379.77617768</v>
          </cell>
        </row>
        <row r="4971">
          <cell r="CZ4971">
            <v>1462039.4869719476</v>
          </cell>
        </row>
        <row r="4972">
          <cell r="CZ4972">
            <v>428908793.15562421</v>
          </cell>
        </row>
        <row r="4973">
          <cell r="CZ4973">
            <v>189462544.3443757</v>
          </cell>
        </row>
        <row r="4974">
          <cell r="CZ4974">
            <v>1362036804.7489376</v>
          </cell>
        </row>
        <row r="4975">
          <cell r="CZ4975">
            <v>24765801.842796735</v>
          </cell>
        </row>
        <row r="4976">
          <cell r="CZ4976">
            <v>237044103.07427609</v>
          </cell>
        </row>
        <row r="4977">
          <cell r="CZ4977">
            <v>190578292.71386674</v>
          </cell>
        </row>
        <row r="4978">
          <cell r="CZ4978">
            <v>24440902.917518392</v>
          </cell>
        </row>
        <row r="4979">
          <cell r="CZ4979">
            <v>79514904.368614838</v>
          </cell>
        </row>
        <row r="4980">
          <cell r="CZ4980">
            <v>63114450</v>
          </cell>
        </row>
        <row r="4981">
          <cell r="CZ4981">
            <v>247198262.5</v>
          </cell>
        </row>
        <row r="4982">
          <cell r="CZ4982">
            <v>212278301.23147932</v>
          </cell>
        </row>
        <row r="4983">
          <cell r="CZ4983">
            <v>184835175</v>
          </cell>
        </row>
        <row r="4984">
          <cell r="CZ4984">
            <v>11721255</v>
          </cell>
        </row>
        <row r="4985">
          <cell r="CZ4985">
            <v>58479109.310923912</v>
          </cell>
        </row>
        <row r="4986">
          <cell r="CZ4986">
            <v>272199708.98570073</v>
          </cell>
        </row>
        <row r="4987">
          <cell r="CZ4987">
            <v>96925762.5</v>
          </cell>
        </row>
        <row r="4988">
          <cell r="CZ4988">
            <v>353797168.93551546</v>
          </cell>
        </row>
        <row r="4989">
          <cell r="CZ4989">
            <v>212278301.23147932</v>
          </cell>
        </row>
        <row r="4990">
          <cell r="CZ4990">
            <v>353797168.93551546</v>
          </cell>
        </row>
        <row r="4991">
          <cell r="CZ4991">
            <v>86842663.564137876</v>
          </cell>
        </row>
        <row r="4992">
          <cell r="CZ4992">
            <v>86842663.564137876</v>
          </cell>
        </row>
        <row r="4993">
          <cell r="CZ4993">
            <v>86842663.564137876</v>
          </cell>
        </row>
        <row r="4994">
          <cell r="CZ4994">
            <v>86842663.564137876</v>
          </cell>
        </row>
        <row r="4995">
          <cell r="CZ4995">
            <v>86842663.564137876</v>
          </cell>
        </row>
        <row r="4996">
          <cell r="CZ4996">
            <v>86842663.564137876</v>
          </cell>
        </row>
        <row r="4997">
          <cell r="CZ4997">
            <v>86842663.564137876</v>
          </cell>
        </row>
        <row r="4998">
          <cell r="CZ4998">
            <v>25138665.65956476</v>
          </cell>
        </row>
        <row r="4999">
          <cell r="CZ4999">
            <v>153230535.41871116</v>
          </cell>
        </row>
        <row r="5000">
          <cell r="CZ5000">
            <v>72721785.482568383</v>
          </cell>
        </row>
        <row r="5001">
          <cell r="CZ5001">
            <v>8050394.6215715269</v>
          </cell>
        </row>
        <row r="5002">
          <cell r="CZ5002">
            <v>6786393.8774509151</v>
          </cell>
        </row>
        <row r="5003">
          <cell r="CZ5003">
            <v>2717990.69738793</v>
          </cell>
        </row>
        <row r="5004">
          <cell r="CZ5004">
            <v>51083457.085627466</v>
          </cell>
        </row>
        <row r="5005">
          <cell r="CZ5005">
            <v>2996732.81561006</v>
          </cell>
        </row>
        <row r="5006">
          <cell r="CZ5006">
            <v>2668780.1102109924</v>
          </cell>
        </row>
        <row r="5007">
          <cell r="CZ5007">
            <v>3000577.9610014963</v>
          </cell>
        </row>
        <row r="5008">
          <cell r="CZ5008">
            <v>4272516.7434234424</v>
          </cell>
        </row>
        <row r="5009">
          <cell r="CZ5009">
            <v>900560850</v>
          </cell>
        </row>
        <row r="5010">
          <cell r="CZ5010">
            <v>0</v>
          </cell>
        </row>
        <row r="5011">
          <cell r="CZ5011">
            <v>0</v>
          </cell>
        </row>
        <row r="5012">
          <cell r="CZ5012">
            <v>0</v>
          </cell>
        </row>
        <row r="5013">
          <cell r="CZ5013">
            <v>0</v>
          </cell>
        </row>
        <row r="5014">
          <cell r="CZ5014">
            <v>0</v>
          </cell>
        </row>
        <row r="5015">
          <cell r="CZ5015">
            <v>0</v>
          </cell>
        </row>
        <row r="5016">
          <cell r="CZ5016">
            <v>0</v>
          </cell>
        </row>
        <row r="5017">
          <cell r="CZ5017">
            <v>0</v>
          </cell>
        </row>
        <row r="5018">
          <cell r="CZ5018">
            <v>0</v>
          </cell>
        </row>
        <row r="5019">
          <cell r="CZ5019">
            <v>0</v>
          </cell>
        </row>
        <row r="5020">
          <cell r="CZ5020">
            <v>0</v>
          </cell>
        </row>
        <row r="5021">
          <cell r="CZ5021">
            <v>0</v>
          </cell>
        </row>
        <row r="5022">
          <cell r="CZ5022">
            <v>0</v>
          </cell>
        </row>
        <row r="5023">
          <cell r="CZ5023">
            <v>0</v>
          </cell>
        </row>
        <row r="5024">
          <cell r="CZ5024">
            <v>0</v>
          </cell>
        </row>
        <row r="5025">
          <cell r="CZ5025">
            <v>0</v>
          </cell>
        </row>
        <row r="5026">
          <cell r="CZ5026">
            <v>0</v>
          </cell>
        </row>
        <row r="5027">
          <cell r="CZ5027">
            <v>0</v>
          </cell>
        </row>
        <row r="5028">
          <cell r="CZ5028">
            <v>0</v>
          </cell>
        </row>
        <row r="5029">
          <cell r="CZ5029">
            <v>0</v>
          </cell>
        </row>
        <row r="5030">
          <cell r="CZ5030">
            <v>819180.99</v>
          </cell>
        </row>
        <row r="5031">
          <cell r="CZ5031">
            <v>97812.675000000003</v>
          </cell>
        </row>
        <row r="5032">
          <cell r="CZ5032">
            <v>339131.47500000003</v>
          </cell>
        </row>
        <row r="5033">
          <cell r="CZ5033">
            <v>282609.61</v>
          </cell>
        </row>
        <row r="5034">
          <cell r="CZ5034">
            <v>47101.570000000007</v>
          </cell>
        </row>
        <row r="5035">
          <cell r="CZ5035">
            <v>97029.295000000013</v>
          </cell>
        </row>
        <row r="5036">
          <cell r="CZ5036">
            <v>282609.61</v>
          </cell>
        </row>
        <row r="5037">
          <cell r="CZ5037">
            <v>235507.94500000001</v>
          </cell>
        </row>
        <row r="5038">
          <cell r="CZ5038">
            <v>595793.16500000004</v>
          </cell>
        </row>
        <row r="5039">
          <cell r="CZ5039">
            <v>918481.09</v>
          </cell>
        </row>
        <row r="5040">
          <cell r="CZ5040">
            <v>1321086.8149999999</v>
          </cell>
        </row>
        <row r="5041">
          <cell r="CZ5041">
            <v>1446955.07</v>
          </cell>
        </row>
        <row r="5042">
          <cell r="CZ5042">
            <v>1355038.4850000001</v>
          </cell>
        </row>
        <row r="5043">
          <cell r="CZ5043">
            <v>1204521.2450000001</v>
          </cell>
        </row>
        <row r="5044">
          <cell r="CZ5044">
            <v>1573458.9700000002</v>
          </cell>
        </row>
        <row r="5045">
          <cell r="CZ5045">
            <v>1239055.55</v>
          </cell>
        </row>
        <row r="5046">
          <cell r="CZ5046">
            <v>3443018.5</v>
          </cell>
        </row>
        <row r="5047">
          <cell r="CZ5047">
            <v>1050331.3999999999</v>
          </cell>
        </row>
        <row r="5048">
          <cell r="CZ5048">
            <v>232061.72500000001</v>
          </cell>
        </row>
        <row r="5049">
          <cell r="CZ5049">
            <v>224439.685</v>
          </cell>
        </row>
        <row r="5050">
          <cell r="CZ5050">
            <v>263768.92499999999</v>
          </cell>
        </row>
        <row r="5051">
          <cell r="CZ5051">
            <v>376812.75</v>
          </cell>
        </row>
        <row r="5052">
          <cell r="CZ5052">
            <v>329711.18000000005</v>
          </cell>
        </row>
        <row r="5053">
          <cell r="CZ5053">
            <v>204440</v>
          </cell>
        </row>
        <row r="5054">
          <cell r="CZ5054">
            <v>527537.85</v>
          </cell>
        </row>
        <row r="5055">
          <cell r="CZ5055">
            <v>4200</v>
          </cell>
        </row>
        <row r="5056">
          <cell r="CZ5056">
            <v>11180</v>
          </cell>
        </row>
        <row r="5057">
          <cell r="CZ5057">
            <v>28243.8</v>
          </cell>
        </row>
        <row r="5058">
          <cell r="CZ5058">
            <v>6071.625</v>
          </cell>
        </row>
        <row r="5059">
          <cell r="CZ5059">
            <v>136416.49089185748</v>
          </cell>
        </row>
        <row r="5060">
          <cell r="CZ5060">
            <v>1005248.8859904418</v>
          </cell>
        </row>
        <row r="5061">
          <cell r="CZ5061">
            <v>68750</v>
          </cell>
        </row>
        <row r="5062">
          <cell r="CZ5062">
            <v>65540.5</v>
          </cell>
        </row>
        <row r="5063">
          <cell r="CZ5063">
            <v>519750</v>
          </cell>
        </row>
        <row r="5064">
          <cell r="CZ5064">
            <v>120361.9808002386</v>
          </cell>
        </row>
        <row r="5065">
          <cell r="CZ5065">
            <v>27339.599999999999</v>
          </cell>
        </row>
        <row r="5066">
          <cell r="CZ5066">
            <v>58520.000000000007</v>
          </cell>
        </row>
        <row r="5067">
          <cell r="CZ5067">
            <v>7591.9999999999991</v>
          </cell>
        </row>
        <row r="5068">
          <cell r="CZ5068">
            <v>119724777.59999999</v>
          </cell>
        </row>
        <row r="5069">
          <cell r="CZ5069">
            <v>92397.9</v>
          </cell>
        </row>
        <row r="5070">
          <cell r="CZ5070">
            <v>205240.16400000002</v>
          </cell>
        </row>
        <row r="5071">
          <cell r="CZ5071">
            <v>80960</v>
          </cell>
        </row>
        <row r="5072">
          <cell r="CZ5072">
            <v>40020</v>
          </cell>
        </row>
        <row r="5073">
          <cell r="CZ5073">
            <v>11500</v>
          </cell>
        </row>
        <row r="5074">
          <cell r="CZ5074">
            <v>242499.99999999997</v>
          </cell>
        </row>
        <row r="5075">
          <cell r="CZ5075">
            <v>56865.3</v>
          </cell>
        </row>
        <row r="5076">
          <cell r="CZ5076">
            <v>133950</v>
          </cell>
        </row>
        <row r="5077">
          <cell r="CZ5077">
            <v>223580.92799999999</v>
          </cell>
        </row>
        <row r="5078">
          <cell r="CZ5078">
            <v>152542.11799999999</v>
          </cell>
        </row>
        <row r="5079">
          <cell r="CZ5079">
            <v>720000</v>
          </cell>
        </row>
        <row r="5080">
          <cell r="CZ5080">
            <v>23915.399999999998</v>
          </cell>
        </row>
        <row r="5081">
          <cell r="CZ5081">
            <v>192500</v>
          </cell>
        </row>
        <row r="5082">
          <cell r="CZ5082">
            <v>138700</v>
          </cell>
        </row>
        <row r="5083">
          <cell r="CZ5083">
            <v>586583.5</v>
          </cell>
        </row>
        <row r="5084">
          <cell r="CZ5084">
            <v>9376.5</v>
          </cell>
        </row>
        <row r="5085">
          <cell r="CZ5085">
            <v>25662</v>
          </cell>
        </row>
        <row r="5086">
          <cell r="CZ5086">
            <v>83904</v>
          </cell>
        </row>
        <row r="5087">
          <cell r="CZ5087">
            <v>8736</v>
          </cell>
        </row>
        <row r="5088">
          <cell r="CZ5088">
            <v>129246</v>
          </cell>
        </row>
        <row r="5089">
          <cell r="CZ5089">
            <v>24664.5</v>
          </cell>
        </row>
        <row r="5090">
          <cell r="CZ5090">
            <v>445095.00000000006</v>
          </cell>
        </row>
        <row r="5091">
          <cell r="CZ5091">
            <v>43942.5</v>
          </cell>
        </row>
        <row r="5092">
          <cell r="CZ5092">
            <v>20180.625</v>
          </cell>
        </row>
        <row r="5093">
          <cell r="CZ5093">
            <v>15509.759999999998</v>
          </cell>
        </row>
        <row r="5094">
          <cell r="CZ5094">
            <v>74735.232000000004</v>
          </cell>
        </row>
        <row r="5095">
          <cell r="CZ5095">
            <v>41280</v>
          </cell>
        </row>
        <row r="5096">
          <cell r="CZ5096">
            <v>35263.186000000002</v>
          </cell>
        </row>
        <row r="5097">
          <cell r="CZ5097">
            <v>150487.41</v>
          </cell>
        </row>
        <row r="5098">
          <cell r="CZ5098">
            <v>623815.35000000009</v>
          </cell>
        </row>
        <row r="5099">
          <cell r="CZ5099">
            <v>421364.76</v>
          </cell>
        </row>
        <row r="5100">
          <cell r="CZ5100">
            <v>48322.26</v>
          </cell>
        </row>
        <row r="5101">
          <cell r="CZ5101">
            <v>1633375.8599999999</v>
          </cell>
        </row>
        <row r="5102">
          <cell r="CZ5102">
            <v>0</v>
          </cell>
        </row>
        <row r="5104">
          <cell r="CZ5104">
            <v>181016515883.24374</v>
          </cell>
        </row>
        <row r="5107">
          <cell r="CZ5107" t="str">
            <v>END</v>
          </cell>
        </row>
      </sheetData>
      <sheetData sheetId="12"/>
      <sheetData sheetId="13" refreshError="1"/>
      <sheetData sheetId="14"/>
      <sheetData sheetId="15" refreshError="1"/>
      <sheetData sheetId="16" refreshError="1"/>
      <sheetData sheetId="17"/>
      <sheetData sheetId="18"/>
      <sheetData sheetId="19"/>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mp;L actual"/>
      <sheetName val="CF actual"/>
      <sheetName val="BS actual"/>
      <sheetName val="Channelwise actual"/>
      <sheetName val="P&amp;L budget"/>
      <sheetName val="CF budget"/>
      <sheetName val="BS budget"/>
      <sheetName val="Channelwise budget"/>
      <sheetName val="Channel Rollout"/>
      <sheetName val="Exportrm"/>
      <sheetName val="EXPORT"/>
      <sheetName val="D0708"/>
      <sheetName val="Domestic sales"/>
      <sheetName val="Domesticrm"/>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dd &amp; co Fdr Tds01-02"/>
      <sheetName val="mdd &amp; co Fdr  Feb02)"/>
      <sheetName val="Company ICD"/>
      <sheetName val="mdd &amp; co Fdr jan.02 "/>
      <sheetName val="TDS sCH"/>
      <sheetName val="mdd &amp; co Fdr Tds00-01"/>
      <sheetName val="money doubling"/>
      <sheetName val="Price Testing - Used - 1"/>
      <sheetName val="Balance Sheet "/>
      <sheetName val="Debtors Detail Test"/>
      <sheetName val="Lead"/>
      <sheetName val="Year_End"/>
      <sheetName val="Macro1"/>
      <sheetName val="DET0900"/>
      <sheetName val="OpTrack"/>
    </sheetNames>
    <sheetDataSet>
      <sheetData sheetId="0"/>
      <sheetData sheetId="1"/>
      <sheetData sheetId="2"/>
      <sheetData sheetId="3" refreshError="1">
        <row r="33">
          <cell r="C33">
            <v>2500000</v>
          </cell>
          <cell r="J33">
            <v>834392.70785440668</v>
          </cell>
        </row>
        <row r="35">
          <cell r="A35" t="str">
            <v>P &amp; S Bank,Ghaziabad Br.</v>
          </cell>
        </row>
        <row r="36">
          <cell r="A36">
            <v>1</v>
          </cell>
          <cell r="B36">
            <v>569215</v>
          </cell>
          <cell r="C36">
            <v>500000</v>
          </cell>
          <cell r="D36">
            <v>10</v>
          </cell>
          <cell r="E36">
            <v>36779</v>
          </cell>
          <cell r="F36">
            <v>37965</v>
          </cell>
          <cell r="G36">
            <v>509</v>
          </cell>
          <cell r="H36">
            <v>5.5780821917808217</v>
          </cell>
          <cell r="J36">
            <v>73837.078681478277</v>
          </cell>
        </row>
        <row r="37">
          <cell r="A37">
            <v>2</v>
          </cell>
          <cell r="B37">
            <v>317416</v>
          </cell>
          <cell r="C37">
            <v>500000</v>
          </cell>
          <cell r="D37">
            <v>10</v>
          </cell>
          <cell r="E37">
            <v>36912</v>
          </cell>
          <cell r="F37">
            <v>38098</v>
          </cell>
          <cell r="G37">
            <v>376</v>
          </cell>
          <cell r="H37">
            <v>4.1205479452054794</v>
          </cell>
          <cell r="J37">
            <v>53551.721647092956</v>
          </cell>
        </row>
        <row r="38">
          <cell r="C38">
            <v>1000000</v>
          </cell>
          <cell r="J38">
            <v>127388.80032857123</v>
          </cell>
        </row>
        <row r="40">
          <cell r="C40">
            <v>948720099</v>
          </cell>
          <cell r="D40" t="str">
            <v>current FDR</v>
          </cell>
          <cell r="E40">
            <v>544720099</v>
          </cell>
          <cell r="I40">
            <v>12678383.458619684</v>
          </cell>
          <cell r="J40">
            <v>202842985.45861968</v>
          </cell>
        </row>
        <row r="42">
          <cell r="F42">
            <v>4140027.458619684</v>
          </cell>
          <cell r="G42" t="str">
            <v>Int. Acc For The Month</v>
          </cell>
        </row>
        <row r="43">
          <cell r="A43" t="str">
            <v>MOTHER DAIRYFRUIT &amp; VEGETABLE LIMITED</v>
          </cell>
        </row>
        <row r="45">
          <cell r="A45" t="str">
            <v>STAEMENT OF  FIXED DEPOSITS WITH State Bank of India</v>
          </cell>
        </row>
        <row r="47">
          <cell r="J47">
            <v>37287</v>
          </cell>
        </row>
        <row r="48">
          <cell r="A48" t="str">
            <v>SN.</v>
          </cell>
          <cell r="B48" t="str">
            <v>FDRN.</v>
          </cell>
          <cell r="C48" t="str">
            <v>AMT.OF FDR</v>
          </cell>
          <cell r="D48" t="str">
            <v>INT.RT.</v>
          </cell>
          <cell r="E48" t="str">
            <v>Issue Dt</v>
          </cell>
          <cell r="F48" t="str">
            <v>Maturity Dt</v>
          </cell>
          <cell r="G48" t="str">
            <v>DAYS</v>
          </cell>
          <cell r="H48" t="str">
            <v>QTR.</v>
          </cell>
          <cell r="I48" t="str">
            <v>Maturity Day</v>
          </cell>
          <cell r="J48" t="str">
            <v>INT.ACC.RS.</v>
          </cell>
        </row>
        <row r="49">
          <cell r="A49">
            <v>1</v>
          </cell>
          <cell r="B49" t="str">
            <v>Under B/G</v>
          </cell>
          <cell r="C49">
            <v>15000</v>
          </cell>
          <cell r="D49">
            <v>9.5</v>
          </cell>
          <cell r="E49">
            <v>36731</v>
          </cell>
          <cell r="F49">
            <v>37735</v>
          </cell>
          <cell r="G49">
            <v>557</v>
          </cell>
          <cell r="H49">
            <v>6.1041095890410961</v>
          </cell>
          <cell r="J49">
            <v>2310.7558815618613</v>
          </cell>
        </row>
        <row r="50">
          <cell r="A50">
            <v>2</v>
          </cell>
          <cell r="B50" t="str">
            <v>Under B/G</v>
          </cell>
          <cell r="C50">
            <v>30000</v>
          </cell>
          <cell r="D50">
            <v>10</v>
          </cell>
          <cell r="E50">
            <v>36949</v>
          </cell>
          <cell r="F50">
            <v>38134</v>
          </cell>
          <cell r="G50">
            <v>339</v>
          </cell>
          <cell r="H50">
            <v>3.7150684931506848</v>
          </cell>
          <cell r="J50">
            <v>2882.2213992476609</v>
          </cell>
        </row>
        <row r="51">
          <cell r="A51">
            <v>3</v>
          </cell>
          <cell r="B51" t="str">
            <v>Under B/G</v>
          </cell>
          <cell r="C51">
            <v>15000</v>
          </cell>
          <cell r="D51">
            <v>10</v>
          </cell>
          <cell r="E51">
            <v>36949</v>
          </cell>
          <cell r="F51">
            <v>38134</v>
          </cell>
          <cell r="G51">
            <v>339</v>
          </cell>
          <cell r="H51">
            <v>3.7150684931506848</v>
          </cell>
          <cell r="J51">
            <v>1441.1106996238304</v>
          </cell>
        </row>
        <row r="52">
          <cell r="A52">
            <v>4</v>
          </cell>
          <cell r="B52" t="str">
            <v>Under B/G</v>
          </cell>
          <cell r="C52">
            <v>15000</v>
          </cell>
          <cell r="D52">
            <v>9.5</v>
          </cell>
          <cell r="E52">
            <v>36622</v>
          </cell>
          <cell r="F52">
            <v>38448</v>
          </cell>
          <cell r="G52">
            <v>666</v>
          </cell>
          <cell r="H52">
            <v>7.2986301369863016</v>
          </cell>
          <cell r="J52">
            <v>2802.9869133477841</v>
          </cell>
        </row>
        <row r="53">
          <cell r="A53">
            <v>5</v>
          </cell>
          <cell r="B53" t="str">
            <v>Under B/G</v>
          </cell>
          <cell r="C53">
            <v>2000000</v>
          </cell>
          <cell r="D53">
            <v>9.5</v>
          </cell>
          <cell r="E53">
            <v>36634</v>
          </cell>
          <cell r="F53">
            <v>38490</v>
          </cell>
          <cell r="G53">
            <v>654</v>
          </cell>
          <cell r="H53">
            <v>7.1671232876712327</v>
          </cell>
          <cell r="J53">
            <v>366415.70872788364</v>
          </cell>
        </row>
        <row r="54">
          <cell r="A54">
            <v>6</v>
          </cell>
          <cell r="B54">
            <v>201072</v>
          </cell>
          <cell r="C54">
            <v>10000000</v>
          </cell>
          <cell r="D54">
            <v>10.75</v>
          </cell>
          <cell r="E54">
            <v>36878</v>
          </cell>
          <cell r="F54">
            <v>37973</v>
          </cell>
          <cell r="G54">
            <v>410</v>
          </cell>
          <cell r="H54">
            <v>4.493150684931507</v>
          </cell>
          <cell r="J54">
            <v>1265493.620353153</v>
          </cell>
        </row>
        <row r="55">
          <cell r="A55">
            <v>7</v>
          </cell>
          <cell r="B55">
            <v>201201</v>
          </cell>
          <cell r="C55">
            <v>250000000</v>
          </cell>
          <cell r="D55">
            <v>10.75</v>
          </cell>
          <cell r="E55">
            <v>36930</v>
          </cell>
          <cell r="F55">
            <v>38025</v>
          </cell>
          <cell r="G55">
            <v>358</v>
          </cell>
          <cell r="H55">
            <v>3.9232876712328766</v>
          </cell>
          <cell r="J55">
            <v>27412988.772712409</v>
          </cell>
        </row>
        <row r="56">
          <cell r="A56">
            <v>8</v>
          </cell>
          <cell r="B56">
            <v>201240</v>
          </cell>
          <cell r="C56">
            <v>150000000</v>
          </cell>
          <cell r="D56">
            <v>10.75</v>
          </cell>
          <cell r="E56">
            <v>36942</v>
          </cell>
          <cell r="F56">
            <v>38037</v>
          </cell>
          <cell r="G56">
            <v>346</v>
          </cell>
          <cell r="H56">
            <v>3.7917808219178082</v>
          </cell>
          <cell r="J56">
            <v>15868302.831289113</v>
          </cell>
        </row>
        <row r="57">
          <cell r="A57">
            <v>9</v>
          </cell>
          <cell r="B57">
            <v>201476</v>
          </cell>
          <cell r="C57">
            <v>100000000</v>
          </cell>
          <cell r="D57">
            <v>9.5</v>
          </cell>
          <cell r="E57">
            <v>37070</v>
          </cell>
          <cell r="F57">
            <v>38166</v>
          </cell>
          <cell r="G57">
            <v>218</v>
          </cell>
          <cell r="H57">
            <v>2.3890410958904109</v>
          </cell>
          <cell r="J57">
            <v>5767851.2187951058</v>
          </cell>
        </row>
        <row r="58">
          <cell r="B58" t="str">
            <v>TOTAL</v>
          </cell>
          <cell r="C58">
            <v>512075000</v>
          </cell>
          <cell r="J58">
            <v>50690489.226771444</v>
          </cell>
        </row>
        <row r="60">
          <cell r="A60" t="str">
            <v>STAEMENT OF  FIXED DEPOSITS WITH PNB,Mumbai</v>
          </cell>
        </row>
        <row r="63">
          <cell r="A63">
            <v>1</v>
          </cell>
          <cell r="B63">
            <v>450879</v>
          </cell>
          <cell r="C63">
            <v>30000000</v>
          </cell>
          <cell r="D63">
            <v>9.5</v>
          </cell>
          <cell r="E63">
            <v>36975</v>
          </cell>
          <cell r="F63">
            <v>38071</v>
          </cell>
          <cell r="G63">
            <v>313</v>
          </cell>
          <cell r="H63">
            <v>3.43013698630137</v>
          </cell>
          <cell r="J63">
            <v>2515301.0072933994</v>
          </cell>
        </row>
        <row r="67">
          <cell r="A67" t="str">
            <v>STAEMENT OF  FIXED DEPOSITS WITH ICICI Bank, C.P. N.Delhi</v>
          </cell>
        </row>
        <row r="70">
          <cell r="A70">
            <v>1</v>
          </cell>
          <cell r="B70">
            <v>50680617</v>
          </cell>
          <cell r="C70">
            <v>150000000</v>
          </cell>
          <cell r="D70">
            <v>7.9</v>
          </cell>
          <cell r="E70">
            <v>37243</v>
          </cell>
          <cell r="F70">
            <v>37291</v>
          </cell>
          <cell r="G70">
            <v>45</v>
          </cell>
          <cell r="H70">
            <v>0.49315068493150682</v>
          </cell>
          <cell r="J70">
            <v>1453718.2577444017</v>
          </cell>
        </row>
        <row r="71">
          <cell r="A71">
            <v>2</v>
          </cell>
          <cell r="C71">
            <v>100000000</v>
          </cell>
          <cell r="D71">
            <v>8</v>
          </cell>
          <cell r="E71">
            <v>37257</v>
          </cell>
          <cell r="F71">
            <v>37305</v>
          </cell>
          <cell r="G71">
            <v>31</v>
          </cell>
          <cell r="H71">
            <v>0.33972602739726027</v>
          </cell>
          <cell r="J71">
            <v>675014.81472331285</v>
          </cell>
        </row>
        <row r="72">
          <cell r="B72" t="str">
            <v>TOTAL</v>
          </cell>
          <cell r="C72">
            <v>250000000</v>
          </cell>
          <cell r="J72">
            <v>2128733.0724677145</v>
          </cell>
        </row>
        <row r="74">
          <cell r="B74" t="str">
            <v>Grand total</v>
          </cell>
          <cell r="C74">
            <v>792075000</v>
          </cell>
          <cell r="I74">
            <v>17412911.306532562</v>
          </cell>
          <cell r="J74">
            <v>55334523.306532562</v>
          </cell>
        </row>
        <row r="75">
          <cell r="F75">
            <v>6872655.3065325618</v>
          </cell>
          <cell r="G75" t="str">
            <v>Int. Acc For The Month</v>
          </cell>
        </row>
        <row r="77">
          <cell r="B77" t="str">
            <v>Grand total</v>
          </cell>
          <cell r="D77" t="str">
            <v>Overall avg YTM 9.75% P.A.</v>
          </cell>
        </row>
        <row r="78">
          <cell r="B78" t="str">
            <v>Co &amp; MDD (current)</v>
          </cell>
          <cell r="C78">
            <v>133.6795099</v>
          </cell>
        </row>
        <row r="121">
          <cell r="A121" t="str">
            <v>STAEMENT OF  FIXED DEPOSITS WITH State Bank of India</v>
          </cell>
        </row>
        <row r="124">
          <cell r="A124" t="str">
            <v>MOTHER DAIRY DELHI</v>
          </cell>
        </row>
        <row r="127">
          <cell r="J127">
            <v>37134</v>
          </cell>
        </row>
        <row r="128">
          <cell r="A128" t="str">
            <v>SN.</v>
          </cell>
          <cell r="B128" t="str">
            <v>FDRN.</v>
          </cell>
          <cell r="C128" t="str">
            <v>AMT.OF FDR</v>
          </cell>
          <cell r="D128" t="str">
            <v>INT.RT.</v>
          </cell>
          <cell r="E128" t="str">
            <v>Issue Dt</v>
          </cell>
          <cell r="F128" t="str">
            <v>Maturity Dt</v>
          </cell>
          <cell r="G128" t="str">
            <v>DAYS</v>
          </cell>
          <cell r="H128" t="str">
            <v>QTR.</v>
          </cell>
          <cell r="I128" t="str">
            <v>Maturity Day</v>
          </cell>
          <cell r="J128" t="str">
            <v>INT.ACC.RS.</v>
          </cell>
        </row>
        <row r="129">
          <cell r="A129" t="str">
            <v>SBI,Mother Dairy Br.</v>
          </cell>
        </row>
        <row r="130">
          <cell r="A130">
            <v>1</v>
          </cell>
          <cell r="C130">
            <v>100000000</v>
          </cell>
          <cell r="D130">
            <v>12.5</v>
          </cell>
          <cell r="E130">
            <v>36057</v>
          </cell>
          <cell r="F130">
            <v>37153</v>
          </cell>
          <cell r="G130">
            <v>1097</v>
          </cell>
          <cell r="H130">
            <v>12.021917808219179</v>
          </cell>
          <cell r="I130" t="str">
            <v>Wednesday</v>
          </cell>
          <cell r="J130">
            <v>44763957.590823114</v>
          </cell>
        </row>
        <row r="131">
          <cell r="A131">
            <v>2</v>
          </cell>
          <cell r="C131">
            <v>100000000</v>
          </cell>
          <cell r="D131">
            <v>12.5</v>
          </cell>
          <cell r="E131">
            <v>36078</v>
          </cell>
          <cell r="F131">
            <v>37174</v>
          </cell>
          <cell r="G131">
            <v>1097</v>
          </cell>
          <cell r="H131">
            <v>12.021917808219179</v>
          </cell>
          <cell r="I131" t="str">
            <v>Wednesday</v>
          </cell>
          <cell r="J131">
            <v>44763957.590823114</v>
          </cell>
        </row>
        <row r="132">
          <cell r="A132">
            <v>3</v>
          </cell>
          <cell r="C132">
            <v>144000000</v>
          </cell>
          <cell r="D132">
            <v>9.5</v>
          </cell>
          <cell r="E132">
            <v>37108</v>
          </cell>
          <cell r="F132">
            <v>38204</v>
          </cell>
          <cell r="G132">
            <v>180</v>
          </cell>
          <cell r="H132">
            <v>1.9726027397260273</v>
          </cell>
          <cell r="I132" t="str">
            <v>Monday</v>
          </cell>
          <cell r="J132">
            <v>6824202.0425110459</v>
          </cell>
        </row>
        <row r="133">
          <cell r="A133">
            <v>4</v>
          </cell>
          <cell r="C133">
            <v>100000000</v>
          </cell>
          <cell r="D133">
            <v>12.5</v>
          </cell>
          <cell r="E133">
            <v>36035</v>
          </cell>
          <cell r="F133">
            <v>37223</v>
          </cell>
          <cell r="G133">
            <v>1189</v>
          </cell>
          <cell r="H133">
            <v>13.03013698630137</v>
          </cell>
          <cell r="I133" t="str">
            <v>Wednesday</v>
          </cell>
          <cell r="J133">
            <v>49325593.581976354</v>
          </cell>
        </row>
        <row r="136">
          <cell r="B136" t="str">
            <v>Total</v>
          </cell>
          <cell r="C136">
            <v>444000000</v>
          </cell>
          <cell r="J136">
            <v>145677710.80613363</v>
          </cell>
        </row>
        <row r="139">
          <cell r="A139" t="str">
            <v>MOTHER DAIRY FRUIT&amp; VEGETABLE LIMITED</v>
          </cell>
        </row>
        <row r="142">
          <cell r="A142" t="str">
            <v>SN.</v>
          </cell>
          <cell r="B142" t="str">
            <v>FDRN.</v>
          </cell>
          <cell r="C142" t="str">
            <v>AMT.OF FDR</v>
          </cell>
          <cell r="D142" t="str">
            <v>INT.RT.</v>
          </cell>
          <cell r="E142" t="str">
            <v>Issue Dt</v>
          </cell>
          <cell r="F142" t="str">
            <v>Maturity Dt</v>
          </cell>
          <cell r="G142" t="str">
            <v>DAYS</v>
          </cell>
          <cell r="H142" t="str">
            <v>QTR.</v>
          </cell>
          <cell r="I142" t="str">
            <v>Maturity Day</v>
          </cell>
          <cell r="J142" t="str">
            <v>INT.ACC.RS.</v>
          </cell>
        </row>
        <row r="143">
          <cell r="A143">
            <v>1</v>
          </cell>
          <cell r="C143">
            <v>15000</v>
          </cell>
          <cell r="D143">
            <v>9.5</v>
          </cell>
          <cell r="E143">
            <v>36731</v>
          </cell>
          <cell r="F143">
            <v>37735</v>
          </cell>
          <cell r="G143">
            <v>557</v>
          </cell>
          <cell r="H143">
            <v>6.1041095890410961</v>
          </cell>
          <cell r="J143">
            <v>2310.7558815618613</v>
          </cell>
        </row>
        <row r="144">
          <cell r="A144">
            <v>2</v>
          </cell>
          <cell r="C144">
            <v>15000</v>
          </cell>
          <cell r="D144">
            <v>9.5</v>
          </cell>
          <cell r="E144">
            <v>36622</v>
          </cell>
          <cell r="F144">
            <v>38448</v>
          </cell>
          <cell r="G144">
            <v>666</v>
          </cell>
          <cell r="H144">
            <v>7.2986301369863016</v>
          </cell>
          <cell r="J144">
            <v>2802.9869133477841</v>
          </cell>
        </row>
        <row r="145">
          <cell r="A145">
            <v>3</v>
          </cell>
          <cell r="C145">
            <v>2000000</v>
          </cell>
          <cell r="D145">
            <v>9.5</v>
          </cell>
          <cell r="E145">
            <v>36634</v>
          </cell>
          <cell r="F145">
            <v>38490</v>
          </cell>
          <cell r="G145">
            <v>654</v>
          </cell>
          <cell r="H145">
            <v>7.1671232876712327</v>
          </cell>
          <cell r="J145">
            <v>366415.70872788364</v>
          </cell>
        </row>
        <row r="146">
          <cell r="A146">
            <v>4</v>
          </cell>
          <cell r="C146">
            <v>10000000</v>
          </cell>
          <cell r="D146">
            <v>10.75</v>
          </cell>
          <cell r="E146">
            <v>36878</v>
          </cell>
          <cell r="F146">
            <v>37973</v>
          </cell>
          <cell r="G146">
            <v>410</v>
          </cell>
          <cell r="H146">
            <v>4.493150684931507</v>
          </cell>
          <cell r="J146">
            <v>1265493.620353153</v>
          </cell>
        </row>
        <row r="147">
          <cell r="A147">
            <v>5</v>
          </cell>
          <cell r="C147">
            <v>250000000</v>
          </cell>
          <cell r="D147">
            <v>10.75</v>
          </cell>
          <cell r="E147">
            <v>36930</v>
          </cell>
          <cell r="F147">
            <v>38025</v>
          </cell>
          <cell r="G147">
            <v>358</v>
          </cell>
          <cell r="H147">
            <v>3.9232876712328766</v>
          </cell>
          <cell r="J147">
            <v>27412988.772712409</v>
          </cell>
        </row>
      </sheetData>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8ordbkg"/>
      <sheetName val="topsh 9805"/>
      <sheetName val="regob "/>
      <sheetName val="98 Sales &amp; Purch. "/>
      <sheetName val="IDTI sales"/>
      <sheetName val="bklg "/>
      <sheetName val="SORT1 UPTO 9809"/>
      <sheetName val="Sheet1"/>
      <sheetName val="SORT1 (2)"/>
      <sheetName val="Adv.reco"/>
      <sheetName val="OLD regob"/>
      <sheetName val="WDV(P&amp;M)31.03.99"/>
      <sheetName val="WDV(OE)31.03.99"/>
      <sheetName val="LS_TGT"/>
      <sheetName val="Navigation"/>
      <sheetName val="Staff Cost - Q"/>
      <sheetName val="Prd &amp; Sales - Y"/>
      <sheetName val="Final TB-Oracle"/>
      <sheetName val="Comp"/>
      <sheetName val="Parameter"/>
      <sheetName val="topsh_9805"/>
      <sheetName val="regob_"/>
      <sheetName val="98_Sales_&amp;_Purch__"/>
      <sheetName val="IDTI_sales"/>
      <sheetName val="bklg_"/>
      <sheetName val="SORT1_UPTO_9809"/>
      <sheetName val="SORT1_(2)"/>
      <sheetName val="Adv_reco"/>
      <sheetName val="OLD_regob"/>
      <sheetName val="Leadsheet"/>
      <sheetName val="XREF"/>
      <sheetName val="Lead"/>
      <sheetName val="Workbook Inputs"/>
      <sheetName val="ITEM  STUDY (2)"/>
      <sheetName val="Project Wise HC"/>
      <sheetName val="Revenue"/>
      <sheetName val="SCH 10"/>
      <sheetName val="SEP 02"/>
      <sheetName val="Rates"/>
      <sheetName val="Income st -GACL"/>
      <sheetName val="SysNavigation"/>
      <sheetName val="TB Worksheet"/>
      <sheetName val="Settings"/>
      <sheetName val="OC5-Push Diag"/>
      <sheetName val="Franchise Input"/>
      <sheetName val="proforma"/>
      <sheetName val="lookup"/>
      <sheetName val="mdd &amp; co Fdr jan.02 "/>
      <sheetName val="Invoice Entry"/>
      <sheetName val="OBRV9809"/>
      <sheetName val="PF Deloitte"/>
      <sheetName val="RATIOS"/>
      <sheetName val="Aseet1998"/>
      <sheetName val="SUMM-09-04"/>
      <sheetName val="trial Balance"/>
      <sheetName val="Bal Sheet"/>
      <sheetName val="Year_End"/>
      <sheetName val="Price Testing - Used - 1"/>
      <sheetName val="PyrllDeduc"/>
      <sheetName val="P&amp;L"/>
      <sheetName val="total"/>
      <sheetName val="Push Diag on Premise"/>
      <sheetName val="CChannel Attract Input"/>
      <sheetName val="FStratPlan"/>
      <sheetName val="Part Inputs"/>
      <sheetName val="TBPY"/>
      <sheetName val="TBCY"/>
      <sheetName val="Data"/>
      <sheetName val="P L"/>
      <sheetName val="Addition Ist &amp; IInd Half"/>
      <sheetName val="Schedules"/>
      <sheetName val="dec00"/>
      <sheetName val="Tickmarks"/>
      <sheetName val="Sheet3"/>
      <sheetName val="BS"/>
      <sheetName val="EXPENSES"/>
      <sheetName val="Region"/>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sheetData sheetId="22"/>
      <sheetData sheetId="23"/>
      <sheetData sheetId="24"/>
      <sheetData sheetId="25"/>
      <sheetData sheetId="26"/>
      <sheetData sheetId="27"/>
      <sheetData sheetId="28"/>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Set>
  </externalBook>
</externalLink>
</file>

<file path=xl/externalLinks/externalLink1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Summary&gt;&gt;"/>
      <sheetName val="Client BS Summary-present"/>
      <sheetName val="BS-Location-Summary"/>
      <sheetName val="Valuer-Asset Code Summary"/>
      <sheetName val="FA listing"/>
      <sheetName val="Approach summary"/>
      <sheetName val="Working&gt;&gt;"/>
      <sheetName val="2 General Info"/>
      <sheetName val="3 Company FAR-conso"/>
      <sheetName val="3 Bldg-base list"/>
      <sheetName val="3 Bldg cost calc"/>
      <sheetName val="4 Asset Code"/>
      <sheetName val="4 LHI-data"/>
      <sheetName val="5 RCN Working"/>
      <sheetName val="5 Pre-Operative Exp."/>
      <sheetName val="6 Trend Table"/>
      <sheetName val="6 Exchange Rate"/>
      <sheetName val="9 Rounding"/>
      <sheetName val="9 RUL Range"/>
      <sheetName val="Ref data&gt;&gt;"/>
      <sheetName val="8-Companies Act 2013 NUL"/>
      <sheetName val="8- ASA NUL"/>
      <sheetName val="8- MVS NUL"/>
      <sheetName val="CPWD base Rates"/>
      <sheetName val="Rate Summary"/>
      <sheetName val="Land Valuation extract"/>
      <sheetName val="Bldg-Cost Index-Lcl Mkt rate"/>
      <sheetName val="Cost data-UB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sheetData sheetId="10" refreshError="1"/>
      <sheetData sheetId="11" refreshError="1"/>
      <sheetData sheetId="12"/>
      <sheetData sheetId="13"/>
      <sheetData sheetId="14" refreshError="1"/>
      <sheetData sheetId="15" refreshError="1"/>
      <sheetData sheetId="16" refreshError="1"/>
      <sheetData sheetId="17" refreshError="1"/>
      <sheetData sheetId="18"/>
      <sheetData sheetId="19">
        <row r="11">
          <cell r="A11">
            <v>0</v>
          </cell>
          <cell r="B11" t="str">
            <v>0-2</v>
          </cell>
        </row>
        <row r="12">
          <cell r="A12">
            <v>1</v>
          </cell>
          <cell r="B12" t="str">
            <v>0-2</v>
          </cell>
        </row>
        <row r="13">
          <cell r="A13">
            <v>2</v>
          </cell>
          <cell r="B13" t="str">
            <v>1-3</v>
          </cell>
        </row>
        <row r="14">
          <cell r="A14">
            <v>3</v>
          </cell>
          <cell r="B14" t="str">
            <v>2-4</v>
          </cell>
        </row>
        <row r="15">
          <cell r="A15">
            <v>4</v>
          </cell>
          <cell r="B15" t="str">
            <v>3-5</v>
          </cell>
        </row>
        <row r="16">
          <cell r="A16">
            <v>5</v>
          </cell>
          <cell r="B16" t="str">
            <v>4-6</v>
          </cell>
        </row>
        <row r="17">
          <cell r="A17">
            <v>6</v>
          </cell>
          <cell r="B17" t="str">
            <v>5-7</v>
          </cell>
        </row>
        <row r="18">
          <cell r="A18">
            <v>7</v>
          </cell>
          <cell r="B18" t="str">
            <v>6-8</v>
          </cell>
        </row>
        <row r="19">
          <cell r="A19">
            <v>8</v>
          </cell>
          <cell r="B19" t="str">
            <v>7-9</v>
          </cell>
        </row>
        <row r="20">
          <cell r="A20">
            <v>9</v>
          </cell>
          <cell r="B20" t="str">
            <v>8-10</v>
          </cell>
        </row>
        <row r="21">
          <cell r="A21">
            <v>10</v>
          </cell>
          <cell r="B21" t="str">
            <v>8-12</v>
          </cell>
        </row>
        <row r="22">
          <cell r="A22">
            <v>11</v>
          </cell>
          <cell r="B22" t="str">
            <v>9-13</v>
          </cell>
        </row>
        <row r="23">
          <cell r="A23">
            <v>12</v>
          </cell>
          <cell r="B23" t="str">
            <v>10-14</v>
          </cell>
        </row>
        <row r="24">
          <cell r="A24">
            <v>13</v>
          </cell>
          <cell r="B24" t="str">
            <v>11-15</v>
          </cell>
        </row>
        <row r="25">
          <cell r="A25">
            <v>14</v>
          </cell>
          <cell r="B25" t="str">
            <v>12-16</v>
          </cell>
        </row>
        <row r="26">
          <cell r="A26">
            <v>15</v>
          </cell>
          <cell r="B26" t="str">
            <v>13-17</v>
          </cell>
        </row>
        <row r="27">
          <cell r="A27">
            <v>16</v>
          </cell>
          <cell r="B27" t="str">
            <v>14-18</v>
          </cell>
        </row>
        <row r="28">
          <cell r="A28">
            <v>17</v>
          </cell>
          <cell r="B28" t="str">
            <v>15-19</v>
          </cell>
        </row>
        <row r="29">
          <cell r="A29">
            <v>18</v>
          </cell>
          <cell r="B29" t="str">
            <v>16-20</v>
          </cell>
        </row>
        <row r="30">
          <cell r="A30">
            <v>19</v>
          </cell>
          <cell r="B30" t="str">
            <v>17-21</v>
          </cell>
        </row>
        <row r="31">
          <cell r="A31">
            <v>20</v>
          </cell>
          <cell r="B31" t="str">
            <v>18-22</v>
          </cell>
        </row>
        <row r="32">
          <cell r="A32">
            <v>21</v>
          </cell>
          <cell r="B32" t="str">
            <v>19-23</v>
          </cell>
        </row>
        <row r="33">
          <cell r="A33">
            <v>22</v>
          </cell>
          <cell r="B33" t="str">
            <v>20-24</v>
          </cell>
        </row>
        <row r="34">
          <cell r="A34">
            <v>23</v>
          </cell>
          <cell r="B34" t="str">
            <v>21-25</v>
          </cell>
        </row>
        <row r="35">
          <cell r="A35">
            <v>24</v>
          </cell>
          <cell r="B35" t="str">
            <v>22-26</v>
          </cell>
        </row>
        <row r="36">
          <cell r="A36">
            <v>25</v>
          </cell>
          <cell r="B36" t="str">
            <v>23-27</v>
          </cell>
        </row>
        <row r="37">
          <cell r="A37">
            <v>26</v>
          </cell>
          <cell r="B37" t="str">
            <v>24-28</v>
          </cell>
        </row>
        <row r="38">
          <cell r="A38">
            <v>27</v>
          </cell>
          <cell r="B38" t="str">
            <v>25-29</v>
          </cell>
        </row>
        <row r="39">
          <cell r="A39">
            <v>28</v>
          </cell>
          <cell r="B39" t="str">
            <v>26-30</v>
          </cell>
        </row>
        <row r="40">
          <cell r="A40">
            <v>29</v>
          </cell>
          <cell r="B40" t="str">
            <v>27-31</v>
          </cell>
        </row>
        <row r="41">
          <cell r="A41">
            <v>30</v>
          </cell>
          <cell r="B41" t="str">
            <v>28-32</v>
          </cell>
        </row>
        <row r="42">
          <cell r="A42">
            <v>31</v>
          </cell>
          <cell r="B42" t="str">
            <v>28-34</v>
          </cell>
        </row>
        <row r="43">
          <cell r="A43">
            <v>32</v>
          </cell>
          <cell r="B43" t="str">
            <v>29-35</v>
          </cell>
        </row>
        <row r="44">
          <cell r="A44">
            <v>33</v>
          </cell>
          <cell r="B44" t="str">
            <v>30-36</v>
          </cell>
        </row>
        <row r="45">
          <cell r="A45">
            <v>34</v>
          </cell>
          <cell r="B45" t="str">
            <v>31-37</v>
          </cell>
        </row>
        <row r="46">
          <cell r="A46">
            <v>35</v>
          </cell>
          <cell r="B46" t="str">
            <v>32-38</v>
          </cell>
        </row>
        <row r="47">
          <cell r="A47">
            <v>36</v>
          </cell>
          <cell r="B47" t="str">
            <v>33-39</v>
          </cell>
        </row>
        <row r="48">
          <cell r="A48">
            <v>37</v>
          </cell>
          <cell r="B48" t="str">
            <v>34-40</v>
          </cell>
        </row>
        <row r="49">
          <cell r="A49">
            <v>38</v>
          </cell>
          <cell r="B49" t="str">
            <v>35-41</v>
          </cell>
        </row>
        <row r="50">
          <cell r="A50">
            <v>39</v>
          </cell>
          <cell r="B50" t="str">
            <v>36-42</v>
          </cell>
        </row>
        <row r="51">
          <cell r="A51">
            <v>40</v>
          </cell>
          <cell r="B51" t="str">
            <v>37-43</v>
          </cell>
        </row>
        <row r="52">
          <cell r="A52">
            <v>41</v>
          </cell>
          <cell r="B52" t="str">
            <v>38-44</v>
          </cell>
        </row>
        <row r="53">
          <cell r="A53">
            <v>42</v>
          </cell>
          <cell r="B53" t="str">
            <v>39-45</v>
          </cell>
        </row>
        <row r="54">
          <cell r="A54">
            <v>43</v>
          </cell>
          <cell r="B54" t="str">
            <v>40-46</v>
          </cell>
        </row>
        <row r="55">
          <cell r="A55">
            <v>44</v>
          </cell>
          <cell r="B55" t="str">
            <v>41-47</v>
          </cell>
        </row>
        <row r="56">
          <cell r="A56">
            <v>45</v>
          </cell>
          <cell r="B56" t="str">
            <v>42-48</v>
          </cell>
        </row>
        <row r="57">
          <cell r="A57">
            <v>46</v>
          </cell>
          <cell r="B57" t="str">
            <v>43-49</v>
          </cell>
        </row>
        <row r="58">
          <cell r="A58">
            <v>47</v>
          </cell>
          <cell r="B58" t="str">
            <v>44-50</v>
          </cell>
        </row>
        <row r="59">
          <cell r="A59">
            <v>48</v>
          </cell>
          <cell r="B59" t="str">
            <v>45-51</v>
          </cell>
        </row>
        <row r="60">
          <cell r="A60">
            <v>49</v>
          </cell>
          <cell r="B60" t="str">
            <v>46-52</v>
          </cell>
        </row>
        <row r="61">
          <cell r="A61">
            <v>50</v>
          </cell>
          <cell r="B61" t="str">
            <v>47-53</v>
          </cell>
        </row>
        <row r="62">
          <cell r="A62">
            <v>51</v>
          </cell>
          <cell r="B62" t="str">
            <v>48-54</v>
          </cell>
        </row>
        <row r="63">
          <cell r="A63">
            <v>52</v>
          </cell>
          <cell r="B63" t="str">
            <v>49-55</v>
          </cell>
        </row>
        <row r="64">
          <cell r="A64">
            <v>53</v>
          </cell>
          <cell r="B64" t="str">
            <v>50-56</v>
          </cell>
        </row>
        <row r="65">
          <cell r="A65">
            <v>54</v>
          </cell>
          <cell r="B65" t="str">
            <v>51-57</v>
          </cell>
        </row>
        <row r="66">
          <cell r="A66">
            <v>55</v>
          </cell>
          <cell r="B66" t="str">
            <v>52-58</v>
          </cell>
        </row>
        <row r="67">
          <cell r="A67">
            <v>56</v>
          </cell>
          <cell r="B67" t="str">
            <v>53-59</v>
          </cell>
        </row>
        <row r="68">
          <cell r="A68">
            <v>57</v>
          </cell>
          <cell r="B68" t="str">
            <v>54-60</v>
          </cell>
        </row>
        <row r="69">
          <cell r="A69">
            <v>58</v>
          </cell>
          <cell r="B69" t="str">
            <v>55-61</v>
          </cell>
        </row>
        <row r="70">
          <cell r="A70">
            <v>59</v>
          </cell>
          <cell r="B70" t="str">
            <v>56-62</v>
          </cell>
        </row>
        <row r="71">
          <cell r="A71">
            <v>60</v>
          </cell>
          <cell r="B71" t="str">
            <v>Valuer has not valued Construction-In-Progress. Fair Value is considered equal to Net Book Value.</v>
          </cell>
        </row>
        <row r="72">
          <cell r="A72">
            <v>61</v>
          </cell>
          <cell r="B72" t="str">
            <v>58-64</v>
          </cell>
        </row>
        <row r="73">
          <cell r="A73">
            <v>62</v>
          </cell>
          <cell r="B73" t="str">
            <v>59-65</v>
          </cell>
        </row>
        <row r="74">
          <cell r="A74">
            <v>63</v>
          </cell>
          <cell r="B74" t="str">
            <v>60-66</v>
          </cell>
        </row>
        <row r="75">
          <cell r="A75">
            <v>64</v>
          </cell>
          <cell r="B75" t="str">
            <v>61-67</v>
          </cell>
        </row>
        <row r="76">
          <cell r="A76">
            <v>65</v>
          </cell>
          <cell r="B76" t="str">
            <v>62-68</v>
          </cell>
        </row>
        <row r="77">
          <cell r="A77">
            <v>66</v>
          </cell>
          <cell r="B77" t="str">
            <v>63-69</v>
          </cell>
        </row>
        <row r="78">
          <cell r="A78">
            <v>67</v>
          </cell>
          <cell r="B78" t="str">
            <v>64-70</v>
          </cell>
        </row>
        <row r="79">
          <cell r="A79">
            <v>68</v>
          </cell>
          <cell r="B79" t="str">
            <v>65-71</v>
          </cell>
        </row>
        <row r="80">
          <cell r="A80">
            <v>69</v>
          </cell>
          <cell r="B80" t="str">
            <v>66-72</v>
          </cell>
        </row>
        <row r="81">
          <cell r="A81">
            <v>70</v>
          </cell>
          <cell r="B81" t="str">
            <v>67-73</v>
          </cell>
        </row>
        <row r="82">
          <cell r="A82">
            <v>71</v>
          </cell>
          <cell r="B82" t="str">
            <v>68-74</v>
          </cell>
        </row>
        <row r="83">
          <cell r="A83">
            <v>72</v>
          </cell>
          <cell r="B83" t="str">
            <v>69-75</v>
          </cell>
        </row>
        <row r="84">
          <cell r="A84">
            <v>73</v>
          </cell>
          <cell r="B84" t="str">
            <v>70-76</v>
          </cell>
        </row>
        <row r="85">
          <cell r="A85">
            <v>74</v>
          </cell>
          <cell r="B85" t="str">
            <v>71-77</v>
          </cell>
        </row>
        <row r="86">
          <cell r="A86">
            <v>75</v>
          </cell>
          <cell r="B86" t="str">
            <v>72-78</v>
          </cell>
        </row>
        <row r="87">
          <cell r="A87">
            <v>76</v>
          </cell>
          <cell r="B87" t="str">
            <v>73-79</v>
          </cell>
        </row>
        <row r="88">
          <cell r="A88">
            <v>77</v>
          </cell>
          <cell r="B88" t="str">
            <v>74-80</v>
          </cell>
        </row>
        <row r="89">
          <cell r="A89">
            <v>78</v>
          </cell>
          <cell r="B89" t="str">
            <v>75-81</v>
          </cell>
        </row>
        <row r="90">
          <cell r="A90">
            <v>79</v>
          </cell>
          <cell r="B90" t="str">
            <v>76-82</v>
          </cell>
        </row>
        <row r="91">
          <cell r="A91">
            <v>80</v>
          </cell>
          <cell r="B91" t="str">
            <v>77-83</v>
          </cell>
        </row>
        <row r="92">
          <cell r="A92">
            <v>81</v>
          </cell>
          <cell r="B92" t="str">
            <v>78-84</v>
          </cell>
        </row>
        <row r="93">
          <cell r="A93">
            <v>82</v>
          </cell>
          <cell r="B93" t="str">
            <v>79-85</v>
          </cell>
        </row>
        <row r="94">
          <cell r="A94">
            <v>83</v>
          </cell>
          <cell r="B94" t="str">
            <v>80-86</v>
          </cell>
        </row>
        <row r="95">
          <cell r="A95">
            <v>84</v>
          </cell>
          <cell r="B95" t="str">
            <v>81-87</v>
          </cell>
        </row>
        <row r="96">
          <cell r="A96">
            <v>85</v>
          </cell>
          <cell r="B96" t="str">
            <v>82-88</v>
          </cell>
        </row>
        <row r="97">
          <cell r="A97">
            <v>86</v>
          </cell>
          <cell r="B97" t="str">
            <v>83-89</v>
          </cell>
        </row>
        <row r="98">
          <cell r="A98">
            <v>87</v>
          </cell>
          <cell r="B98" t="str">
            <v>84-90</v>
          </cell>
        </row>
        <row r="99">
          <cell r="A99">
            <v>88</v>
          </cell>
          <cell r="B99" t="str">
            <v>85-91</v>
          </cell>
        </row>
        <row r="100">
          <cell r="A100">
            <v>89</v>
          </cell>
          <cell r="B100" t="str">
            <v>86-92</v>
          </cell>
        </row>
        <row r="101">
          <cell r="A101">
            <v>90</v>
          </cell>
          <cell r="B101" t="str">
            <v>87-93</v>
          </cell>
        </row>
        <row r="102">
          <cell r="A102">
            <v>91</v>
          </cell>
          <cell r="B102" t="str">
            <v>88-94</v>
          </cell>
        </row>
        <row r="103">
          <cell r="A103">
            <v>92</v>
          </cell>
          <cell r="B103" t="str">
            <v>89-95</v>
          </cell>
        </row>
        <row r="104">
          <cell r="A104">
            <v>93</v>
          </cell>
          <cell r="B104" t="str">
            <v>90-96</v>
          </cell>
        </row>
        <row r="105">
          <cell r="A105">
            <v>94</v>
          </cell>
          <cell r="B105" t="str">
            <v>91-97</v>
          </cell>
        </row>
        <row r="106">
          <cell r="A106">
            <v>95</v>
          </cell>
          <cell r="B106" t="str">
            <v>92-98</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ISBL"/>
      <sheetName val="OSBL"/>
      <sheetName val="PGW"/>
      <sheetName val="EW"/>
      <sheetName val="TOWNSHIP"/>
      <sheetName val="FREE"/>
      <sheetName val="Sheet2"/>
      <sheetName val="Sheet1"/>
      <sheetName val="PROC"/>
      <sheetName val="ADMN."/>
      <sheetName val="CASHFLOW"/>
      <sheetName val="COMP"/>
      <sheetName val="Amortization Table"/>
      <sheetName val="Ins Erection"/>
    </sheetNames>
    <sheetDataSet>
      <sheetData sheetId="0" refreshError="1"/>
      <sheetData sheetId="1"/>
      <sheetData sheetId="2"/>
      <sheetData sheetId="3"/>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BCOPY (3)"/>
      <sheetName val="ORIGINAL"/>
      <sheetName val="INT.INV. "/>
      <sheetName val="BS"/>
      <sheetName val="PL"/>
      <sheetName val="Dep Sch"/>
      <sheetName val="BSSCH"/>
      <sheetName val="PLSCH"/>
      <sheetName val="Dep Cal"/>
      <sheetName val="Smry Dep"/>
      <sheetName val="Groupings"/>
      <sheetName val="Trial Bal HM 31-03-2004"/>
      <sheetName val="FA"/>
      <sheetName val="Data"/>
      <sheetName val="Summary"/>
      <sheetName val="Other"/>
      <sheetName val="Macro"/>
      <sheetName val="TB-New"/>
      <sheetName val="Final Inc Tax computation"/>
      <sheetName val="RES"/>
      <sheetName val="P &amp; L"/>
      <sheetName val="Reserves &amp; Surplus"/>
      <sheetName val="Other Expenses"/>
      <sheetName val="Drilling"/>
      <sheetName val="Assum"/>
      <sheetName val="115JB"/>
      <sheetName val="Main"/>
      <sheetName val="TBCOPY_(3)"/>
      <sheetName val="INT_INV__"/>
      <sheetName val="Dep_Sch"/>
      <sheetName val="Dep_Cal"/>
      <sheetName val="Smry_Dep"/>
      <sheetName val="Trial_Bal_HM_31-03-2004"/>
      <sheetName val="DEL1"/>
      <sheetName val="Ann IS"/>
      <sheetName val="200B"/>
      <sheetName val="INDORAMA Group June 02"/>
      <sheetName val="entitlements"/>
      <sheetName val="TB"/>
      <sheetName val="Bal Sheet"/>
      <sheetName val="Invest"/>
      <sheetName val="tower"/>
      <sheetName val="Key"/>
      <sheetName val="Base Info"/>
      <sheetName val="Grouping"/>
      <sheetName val="CAPITAL ADV"/>
      <sheetName val="Addi Jan - Dec 99"/>
      <sheetName val="Profit &amp; Loss Account"/>
      <sheetName val="sep01"/>
      <sheetName val="IG-fixed ROIC"/>
      <sheetName val="IG fixed RONIC"/>
      <sheetName val="CASH FLOW AND BALANCE SHEET"/>
      <sheetName val="DCF Analysis"/>
      <sheetName val="Detail Grouping"/>
      <sheetName val="Page 1"/>
      <sheetName val="Page 2"/>
      <sheetName val="PGW"/>
      <sheetName val="BudgetVsActualFY2014"/>
      <sheetName val="2.Valuation"/>
      <sheetName val="3.Summary"/>
      <sheetName val="HBI NCD"/>
      <sheetName val="sum"/>
      <sheetName val="Cover"/>
      <sheetName val="CUSTOMER STRATEGIES"/>
      <sheetName val="CustOrg"/>
      <sheetName val="a-4"/>
      <sheetName val="Occupancy &amp; Trade density wkng"/>
      <sheetName val="Parameter"/>
      <sheetName val="Agency BS"/>
      <sheetName val="Détails plans d'actions"/>
      <sheetName val="inve"/>
      <sheetName val="Sheet1"/>
      <sheetName val="Delhi"/>
      <sheetName val="Vivarea"/>
      <sheetName val="KEY INPUTS"/>
      <sheetName val="Rising Main"/>
      <sheetName val="TESORERIA"/>
      <sheetName val="Revenue-Invoicewise"/>
      <sheetName val="#REF"/>
      <sheetName val="SysNavigation"/>
      <sheetName val="dec98"/>
      <sheetName val="OC5-Push Diag"/>
      <sheetName val="Franchise Input"/>
      <sheetName val="Register"/>
      <sheetName val="STORE MANAGEMENT"/>
      <sheetName val="Esterlina TB 18"/>
      <sheetName val="Note 40"/>
      <sheetName val="Ind AS 115"/>
      <sheetName val=""/>
      <sheetName val="BSG"/>
      <sheetName val="CockPit"/>
      <sheetName val="cell rel"/>
      <sheetName val="Depn chart"/>
      <sheetName val="COMBSCHEDULE"/>
      <sheetName val="SCH-5(1)"/>
      <sheetName val="XREF"/>
      <sheetName val="Fx Rates"/>
      <sheetName val="pcQueryData"/>
      <sheetName val="Turnover"/>
      <sheetName val="0399"/>
      <sheetName val="외화금융(97-03)"/>
      <sheetName val="Financials"/>
      <sheetName val="Other notes"/>
      <sheetName val="RT KAR F"/>
      <sheetName val="RT PDK F"/>
      <sheetName val="SBA AP P"/>
      <sheetName val="UP P"/>
      <sheetName val="WBA BG F"/>
      <sheetName val="EXCISE"/>
      <sheetName val="Price Testing - Used - 1"/>
      <sheetName val="PopCach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Set>
  </externalBook>
</externalLink>
</file>

<file path=xl/externalLinks/externalLink1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sheet"/>
      <sheetName val="BALSHED"/>
      <sheetName val="BALDETL"/>
      <sheetName val="FIXASS (f)"/>
    </sheetNames>
    <sheetDataSet>
      <sheetData sheetId="0"/>
      <sheetData sheetId="1"/>
      <sheetData sheetId="2"/>
      <sheetData sheetId="3"/>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work"/>
      <sheetName val="PCU Latex"/>
      <sheetName val="GloveWeight"/>
      <sheetName val="PCU"/>
      <sheetName val="Conform"/>
      <sheetName val="SystemMap"/>
      <sheetName val="DD"/>
      <sheetName val="ReworkLabour"/>
      <sheetName val="S.3.6_GL Dump"/>
      <sheetName val="S.4.3_SAP Dump"/>
      <sheetName val="Sheet1"/>
      <sheetName val="Quarterly Scrap"/>
      <sheetName val="Raw Mtls."/>
      <sheetName val="WIP"/>
      <sheetName val="Finished Goods"/>
      <sheetName val="Raw Data"/>
      <sheetName val="OEE"/>
      <sheetName val="CF"/>
      <sheetName val="EXP. AGUA"/>
      <sheetName val="SALES"/>
      <sheetName val="Profit &amp; Loss "/>
      <sheetName val="Sch 10, 11,12"/>
      <sheetName val="TB"/>
      <sheetName val="130-UNIDADES"/>
      <sheetName val="FitOutConfCentre"/>
      <sheetName val="Overview"/>
      <sheetName val="Rates"/>
      <sheetName val="BSHEET"/>
      <sheetName val="PCU_Latex"/>
      <sheetName val="S_3_6_GL_Dump"/>
      <sheetName val="S_4_3_SAP_Dump"/>
      <sheetName val="Profit_&amp;_Loss_"/>
      <sheetName val="Sch_10,_11,12"/>
      <sheetName val="EXP__AGUA"/>
      <sheetName val="Quarterly_Scrap"/>
      <sheetName val="Raw_Mtls_"/>
      <sheetName val="Finished_Goods"/>
      <sheetName val="Raw_Data"/>
      <sheetName val="P&amp;L Summary Page"/>
      <sheetName val="TRIAL BALANCE"/>
      <sheetName val="EXPENSES"/>
      <sheetName val="BS JUL"/>
      <sheetName val="BS"/>
      <sheetName val="Section"/>
      <sheetName val="IT Dep"/>
      <sheetName val="model"/>
      <sheetName val="Lab &amp; OH Exp Rate &amp; Foil Usg22K"/>
      <sheetName val="Power &amp; Fuel(Pa)"/>
      <sheetName val="Power &amp; Fuel(Ply)"/>
      <sheetName val="concil"/>
      <sheetName val="Basic"/>
      <sheetName val="TTDZ22"/>
      <sheetName val="#REF"/>
      <sheetName val="ecc"/>
      <sheetName val="B"/>
      <sheetName val="FINAL"/>
      <sheetName val="Index"/>
      <sheetName val="Balance Sheet"/>
    </sheetNames>
    <sheetDataSet>
      <sheetData sheetId="0">
        <row r="7">
          <cell r="AB7" t="str">
            <v>J</v>
          </cell>
        </row>
      </sheetData>
      <sheetData sheetId="1">
        <row r="7">
          <cell r="AB7" t="str">
            <v>J</v>
          </cell>
        </row>
      </sheetData>
      <sheetData sheetId="2">
        <row r="7">
          <cell r="AB7" t="str">
            <v>J</v>
          </cell>
        </row>
      </sheetData>
      <sheetData sheetId="3">
        <row r="7">
          <cell r="AB7" t="str">
            <v>J</v>
          </cell>
        </row>
      </sheetData>
      <sheetData sheetId="4">
        <row r="7">
          <cell r="AB7" t="str">
            <v>J</v>
          </cell>
        </row>
      </sheetData>
      <sheetData sheetId="5">
        <row r="7">
          <cell r="AB7" t="str">
            <v>J</v>
          </cell>
        </row>
      </sheetData>
      <sheetData sheetId="6">
        <row r="7">
          <cell r="AB7" t="str">
            <v>J</v>
          </cell>
        </row>
      </sheetData>
      <sheetData sheetId="7" refreshError="1">
        <row r="7">
          <cell r="AB7" t="str">
            <v>J</v>
          </cell>
          <cell r="AC7">
            <v>2121</v>
          </cell>
        </row>
        <row r="8">
          <cell r="AB8" t="str">
            <v>A</v>
          </cell>
          <cell r="AC8">
            <v>2121</v>
          </cell>
        </row>
        <row r="9">
          <cell r="AB9" t="str">
            <v>S</v>
          </cell>
          <cell r="AC9">
            <v>2121</v>
          </cell>
        </row>
        <row r="10">
          <cell r="AB10" t="str">
            <v>O</v>
          </cell>
          <cell r="AC10">
            <v>2121</v>
          </cell>
        </row>
        <row r="11">
          <cell r="AB11" t="str">
            <v>N</v>
          </cell>
          <cell r="AC11">
            <v>2121</v>
          </cell>
        </row>
        <row r="12">
          <cell r="AB12" t="str">
            <v>D</v>
          </cell>
          <cell r="AC12">
            <v>2121</v>
          </cell>
        </row>
        <row r="13">
          <cell r="AB13" t="str">
            <v>J</v>
          </cell>
          <cell r="AC13">
            <v>2121</v>
          </cell>
        </row>
        <row r="14">
          <cell r="AB14" t="str">
            <v>F</v>
          </cell>
          <cell r="AC14">
            <v>2121</v>
          </cell>
        </row>
        <row r="15">
          <cell r="AB15" t="str">
            <v>M</v>
          </cell>
          <cell r="AC15">
            <v>2121</v>
          </cell>
        </row>
        <row r="16">
          <cell r="AB16" t="str">
            <v>A</v>
          </cell>
          <cell r="AC16">
            <v>2121</v>
          </cell>
        </row>
        <row r="17">
          <cell r="AB17" t="str">
            <v>M</v>
          </cell>
          <cell r="AC17">
            <v>2121</v>
          </cell>
          <cell r="AE17" t="str">
            <v>cust. adj.</v>
          </cell>
        </row>
        <row r="18">
          <cell r="AB18" t="str">
            <v>J</v>
          </cell>
          <cell r="AC18">
            <v>2121</v>
          </cell>
          <cell r="AE18">
            <v>67</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ow r="7">
          <cell r="AB7" t="str">
            <v>J</v>
          </cell>
        </row>
      </sheetData>
      <sheetData sheetId="29">
        <row r="7">
          <cell r="AB7" t="str">
            <v>J</v>
          </cell>
        </row>
      </sheetData>
      <sheetData sheetId="30"/>
      <sheetData sheetId="31"/>
      <sheetData sheetId="32"/>
      <sheetData sheetId="33"/>
      <sheetData sheetId="34"/>
      <sheetData sheetId="35"/>
      <sheetData sheetId="36"/>
      <sheetData sheetId="37"/>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1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x0000__x0000_"/>
      <sheetName val="Luz_98"/>
      <sheetName val="Vis_98"/>
      <sheetName val="Min_98"/>
      <sheetName val="Min_Chart"/>
      <sheetName val="Luz_97"/>
      <sheetName val="Vis_97"/>
      <sheetName val="Min_97"/>
      <sheetName val="Luz_96"/>
      <sheetName val="Vis_96"/>
      <sheetName val="Min_96"/>
      <sheetName val="Luz_Sumry"/>
      <sheetName val="Vis_Sumry"/>
      <sheetName val="Min_Sumry"/>
      <sheetName val="Sample_ERAP_I"/>
      <sheetName val="Sample_ERAP_II"/>
      <sheetName val="Sample_ERAP_II_EDs"/>
      <sheetName val="Sample_ERAP_III"/>
      <sheetName val="ORIGINAL"/>
      <sheetName val="**"/>
      <sheetName val="Lis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XXXXXXX"/>
      <sheetName val="bsvertical"/>
      <sheetName val="sch1"/>
      <sheetName val="Sheet1"/>
      <sheetName val="sch2"/>
      <sheetName val="sch3"/>
      <sheetName val="sch4"/>
      <sheetName val="sch5"/>
      <sheetName val="sch6-btd"/>
      <sheetName val="sch8,9,10,11"/>
      <sheetName val="sch12,13,14"/>
      <sheetName val="B Sheet"/>
      <sheetName val="PreOp"/>
      <sheetName val="DET0900"/>
      <sheetName val="Loan"/>
      <sheetName val="PopCache"/>
      <sheetName val="Graph"/>
      <sheetName val="Scenario 1"/>
      <sheetName val="Occ"/>
      <sheetName val="Demand"/>
      <sheetName val="B_Sheet"/>
      <sheetName val="GL ACCTS"/>
      <sheetName val="Overall Pndg"/>
      <sheetName val="COSTMAR"/>
      <sheetName val="NEW-PANEL"/>
      <sheetName val="Earnings model"/>
      <sheetName val="080 (2)"/>
      <sheetName val="Sheet3 (2)"/>
      <sheetName val="AFFI内訳"/>
      <sheetName val="海外WORK"/>
      <sheetName val="国内work"/>
      <sheetName val="VIR CG"/>
      <sheetName val="Misc. Master"/>
      <sheetName val="Contents"/>
      <sheetName val="Product Cost"/>
      <sheetName val="Redelvery provision changed"/>
      <sheetName val="Company"/>
      <sheetName val="Net"/>
      <sheetName val="DEbt (2)"/>
      <sheetName val="Ins Erecti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1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SHEET"/>
      <sheetName val="P&amp;L"/>
      <sheetName val="Schd-1"/>
      <sheetName val="Schd2"/>
      <sheetName val="Schd3"/>
      <sheetName val="Schd4"/>
      <sheetName val="SChd-5"/>
      <sheetName val="Schd 6-11"/>
      <sheetName val="Schd 12-13"/>
      <sheetName val="Schd 14-16"/>
      <sheetName val="Groupings"/>
      <sheetName val="March'06"/>
      <sheetName val="Sheet1"/>
      <sheetName val="BS Groupings"/>
      <sheetName val="PL Groupings"/>
      <sheetName val="ENCL6"/>
      <sheetName val="BOQ_Direct_selling cost"/>
      <sheetName val="CONTRN BY DISTRICT"/>
      <sheetName val="LOCAL RATES"/>
      <sheetName val="WDV depn"/>
      <sheetName val="sch"/>
      <sheetName val="RIP1"/>
      <sheetName val="cubes_M20"/>
      <sheetName val="ActualData"/>
      <sheetName val=" Type III"/>
      <sheetName val=" Type I"/>
      <sheetName val="Schedule-1-2"/>
      <sheetName val="CCCPL B.S 31.03.2006(050606)"/>
      <sheetName val="Delhi"/>
      <sheetName val="GLE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F-PAR"/>
      <sheetName val="10-O-PAR"/>
      <sheetName val="7-NSM"/>
      <sheetName val="5-F-RET"/>
      <sheetName val="RE-FIN-GRPH"/>
      <sheetName val="5-G-RET"/>
      <sheetName val="7-N-RET"/>
      <sheetName val="10-O-RET"/>
      <sheetName val="5-F-TRU"/>
      <sheetName val="TH-FIN-GRPH "/>
      <sheetName val="5-G-TRU"/>
      <sheetName val="7-N-TRU"/>
      <sheetName val="10-O-TRU"/>
      <sheetName val="5-F-WHL"/>
      <sheetName val="WH-FIN-GRPH  "/>
      <sheetName val="7-G-WHL"/>
      <sheetName val="10-O-WHL"/>
      <sheetName val="5-F-FLT"/>
      <sheetName val="FLT-FIN-GRPH"/>
      <sheetName val="7-G-FLT"/>
      <sheetName val="10-O-FLT"/>
      <sheetName val="5-F-GOV"/>
      <sheetName val="GOV-FIN-GRPH "/>
      <sheetName val="7-G-GOV"/>
      <sheetName val="10-O-GOV"/>
      <sheetName val="5-F-GAR"/>
      <sheetName val="GAR-FIN-GRPH"/>
      <sheetName val="7-G-GAR"/>
      <sheetName val="10-O-GAR"/>
      <sheetName val="5-F-COP"/>
      <sheetName val="COP-FIN-GRPH "/>
      <sheetName val="7-G-COP"/>
      <sheetName val="10-O-COP"/>
      <sheetName val="5-F-PWH"/>
      <sheetName val="5-F-GOH"/>
      <sheetName val="10-O-PWH"/>
      <sheetName val="10-O-GOH"/>
      <sheetName val="5-F-FIN"/>
      <sheetName val="10-O-FIN"/>
      <sheetName val="ALLO"/>
      <sheetName val="THRU"/>
      <sheetName val="1.0"/>
      <sheetName val="sapactivexlhiddensheet"/>
      <sheetName val="CONTRN BY DISTRICT"/>
      <sheetName val="YTD SALES"/>
      <sheetName val="RENEW97"/>
      <sheetName val="B&amp;S31-03-04"/>
      <sheetName val="EXP"/>
      <sheetName val="SALES"/>
      <sheetName val="DATA 91-98"/>
      <sheetName val="Sheet1"/>
      <sheetName val="TH-FIN-GRPH_"/>
      <sheetName val="WH-FIN-GRPH__"/>
      <sheetName val="GOV-FIN-GRPH_"/>
      <sheetName val="COP-FIN-GRPH_"/>
      <sheetName val="CONTRN_BY_DISTRICT"/>
      <sheetName val="YTD_SALES"/>
      <sheetName val="PROD"/>
      <sheetName val="Summary"/>
      <sheetName val="VISION 2000"/>
      <sheetName val="MER"/>
      <sheetName val="MV"/>
      <sheetName val="TH-FIN-GRPH_1"/>
      <sheetName val="WH-FIN-GRPH__1"/>
      <sheetName val="GOV-FIN-GRPH_1"/>
      <sheetName val="COP-FIN-GRPH_1"/>
      <sheetName val="CONTRN_BY_DISTRICT1"/>
      <sheetName val="YTD_SALES1"/>
      <sheetName val="DATA_91-98"/>
      <sheetName val="VISION_2000"/>
      <sheetName val="PROD GRAPH"/>
      <sheetName val="Consolidated Budget Worksheet"/>
      <sheetName val="Lead"/>
      <sheetName val="Master"/>
      <sheetName val="Client Info"/>
      <sheetName val="shtLookup"/>
      <sheetName val="Schedules"/>
      <sheetName val="Sch K-O"/>
      <sheetName val="CF"/>
      <sheetName val="Balance Sheet"/>
      <sheetName val="KL19900"/>
      <sheetName val="Keyratios"/>
      <sheetName val="BS Sch"/>
      <sheetName val="Results PL"/>
      <sheetName val="MEGA03"/>
      <sheetName val="Table 5"/>
      <sheetName val="SCVPIVOT"/>
      <sheetName val="Results"/>
      <sheetName val="Data"/>
      <sheetName val="Paramètres"/>
      <sheetName val="Q1"/>
      <sheetName val="bank-int"/>
      <sheetName val="CAMPWISE COLL"/>
      <sheetName val="Lakshmi GF"/>
      <sheetName val="CITICORP"/>
      <sheetName val="HDFC"/>
      <sheetName val="KOTAK"/>
      <sheetName val="BALANCESHEET"/>
      <sheetName val="WDV depn"/>
      <sheetName val="Master data"/>
      <sheetName val="TRIAL BALANC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sheetData sheetId="63"/>
      <sheetData sheetId="64"/>
      <sheetData sheetId="65"/>
      <sheetData sheetId="66"/>
      <sheetData sheetId="67"/>
      <sheetData sheetId="68"/>
      <sheetData sheetId="69"/>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Set>
  </externalBook>
</externalLink>
</file>

<file path=xl/externalLinks/externalLink1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ital Expenditure 1999-2001"/>
      <sheetName val="vehicle"/>
      <sheetName val="Capital by division"/>
      <sheetName val="DEPRECIATION 1998-NEW ASSETS"/>
      <sheetName val="DEPRECIATION 1999"/>
      <sheetName val="Summery Depreciation 1998-2001"/>
      <sheetName val="1208"/>
      <sheetName val="1206"/>
      <sheetName val="1205"/>
      <sheetName val="1204"/>
      <sheetName val="1203"/>
      <sheetName val="1201"/>
      <sheetName val="Lead"/>
      <sheetName val="ตั๋วเงินรับ"/>
      <sheetName val="Stock Aging"/>
      <sheetName val="PlanB"/>
      <sheetName val="SRO"/>
      <sheetName val="03中"/>
      <sheetName val="Parameters"/>
      <sheetName val="CRITERIA1"/>
      <sheetName val="cost allocation"/>
      <sheetName val="BS-Thai"/>
      <sheetName val="PF PL OP"/>
      <sheetName val="Purchases"/>
      <sheetName val="Detail"/>
      <sheetName val="เงินกู้ธนชาติ"/>
      <sheetName val="เงินกู้ MGC"/>
      <sheetName val="AP-FAsb"/>
      <sheetName val="10Segment report"/>
      <sheetName val="7Long term liabilities"/>
      <sheetName val="1Cash for Interest"/>
      <sheetName val="3Detail of cash flow"/>
      <sheetName val="C-3"/>
      <sheetName val="PAN"/>
      <sheetName val="Detail-Sep"/>
      <sheetName val="ยานพาหนะ"/>
      <sheetName val="ส่วนปรับปรุงที่ดิน"/>
      <sheetName val="อาคารสำนักงาน-PJ"/>
      <sheetName val="เครื่องตกแต่ง-PJ (BF)"/>
      <sheetName val="detail(sum)"/>
      <sheetName val="TaxCal_2012Final"/>
      <sheetName val="0.0ControlSheet"/>
      <sheetName val="97CAPREN"/>
      <sheetName val="table"/>
      <sheetName val="Summary"/>
      <sheetName val="Capital_Expenditure_1999-2001"/>
      <sheetName val="Capital_by_division"/>
      <sheetName val="DEPRECIATION_1998-NEW_ASSETS"/>
      <sheetName val="DEPRECIATION_1999"/>
      <sheetName val="Summery_Depreciation_1998-2001"/>
      <sheetName val="Stock_Aging"/>
      <sheetName val="cost_allocation"/>
      <sheetName val="PF_PL_OP"/>
      <sheetName val="ELEC45-01"/>
      <sheetName val="Core"/>
      <sheetName val="会社セグメントマスタ加工シート"/>
      <sheetName val="Debt Info"/>
      <sheetName val="A"/>
      <sheetName val="Job header"/>
      <sheetName val="2005 DATA"/>
      <sheetName val="OUTLK%"/>
      <sheetName val="RANGES"/>
      <sheetName val="Old IAC Canada"/>
      <sheetName val="Template Data"/>
      <sheetName val="TrialBalance Q3-2002"/>
      <sheetName val="CONTABLE"/>
      <sheetName val="Capital_Expenditure_1999-20011"/>
      <sheetName val="Capital_by_division1"/>
      <sheetName val="DEPRECIATION_1998-NEW_ASSETS1"/>
      <sheetName val="DEPRECIATION_19991"/>
      <sheetName val="Summery_Depreciation_1998-20011"/>
      <sheetName val="Stock_Aging1"/>
      <sheetName val="cost_allocation1"/>
      <sheetName val="PF_PL_OP1"/>
      <sheetName val="เงินกู้_MGC"/>
      <sheetName val="10Segment_report"/>
      <sheetName val="7Long_term_liabilities"/>
      <sheetName val="1Cash_for_Interest"/>
      <sheetName val="3Detail_of_cash_flow"/>
      <sheetName val="เครื่องตกแต่ง-PJ_(BF)"/>
      <sheetName val="0_0ControlSheet"/>
      <sheetName val="Debt_Info"/>
      <sheetName val="Job_header"/>
      <sheetName val="2005_DATA"/>
      <sheetName val="Old_IAC_Canada"/>
      <sheetName val="Template_Data"/>
      <sheetName val="TrialBalance_Q3-2002"/>
      <sheetName val="Capital_Expenditure_1999-20012"/>
      <sheetName val="Capital_by_division2"/>
      <sheetName val="DEPRECIATION_1998-NEW_ASSETS2"/>
      <sheetName val="DEPRECIATION_19992"/>
      <sheetName val="Summery_Depreciation_1998-20012"/>
      <sheetName val="Stock_Aging2"/>
      <sheetName val="cost_allocation2"/>
      <sheetName val="PF_PL_OP2"/>
      <sheetName val="เงินกู้_MGC1"/>
      <sheetName val="10Segment_report1"/>
      <sheetName val="7Long_term_liabilities1"/>
      <sheetName val="1Cash_for_Interest1"/>
      <sheetName val="3Detail_of_cash_flow1"/>
      <sheetName val="เครื่องตกแต่ง-PJ_(BF)1"/>
      <sheetName val="0_0ControlSheet1"/>
      <sheetName val="Debt_Info1"/>
      <sheetName val="Job_header1"/>
      <sheetName val="2005_DATA1"/>
      <sheetName val="Old_IAC_Canada1"/>
      <sheetName val="Template_Data1"/>
      <sheetName val="TrialBalance_Q3-20021"/>
      <sheetName val="Capital_Expenditure_1999-20013"/>
      <sheetName val="Capital_by_division3"/>
      <sheetName val="DEPRECIATION_1998-NEW_ASSETS3"/>
      <sheetName val="DEPRECIATION_19993"/>
      <sheetName val="Summery_Depreciation_1998-20013"/>
      <sheetName val="Stock_Aging3"/>
      <sheetName val="cost_allocation3"/>
      <sheetName val="PF_PL_OP3"/>
      <sheetName val="เงินกู้_MGC2"/>
      <sheetName val="10Segment_report2"/>
      <sheetName val="7Long_term_liabilities2"/>
      <sheetName val="1Cash_for_Interest2"/>
      <sheetName val="3Detail_of_cash_flow2"/>
      <sheetName val="เครื่องตกแต่ง-PJ_(BF)2"/>
      <sheetName val="0_0ControlSheet2"/>
      <sheetName val="Debt_Info2"/>
      <sheetName val="Job_header2"/>
      <sheetName val="2005_DATA2"/>
      <sheetName val="Old_IAC_Canada2"/>
      <sheetName val="Template_Data2"/>
      <sheetName val="TrialBalance_Q3-20022"/>
      <sheetName val="SALES"/>
      <sheetName val="Income-ta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sheetData sheetId="46"/>
      <sheetData sheetId="47"/>
      <sheetData sheetId="48"/>
      <sheetData sheetId="49"/>
      <sheetData sheetId="50"/>
      <sheetData sheetId="51"/>
      <sheetData sheetId="52"/>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refreshError="1"/>
      <sheetData sheetId="130" refreshError="1"/>
    </sheetDataSet>
  </externalBook>
</externalLink>
</file>

<file path=xl/externalLinks/externalLink1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mo"/>
      <sheetName val="cg"/>
      <sheetName val="bspl"/>
      <sheetName val="bssch"/>
      <sheetName val="dep"/>
      <sheetName val="plsch"/>
      <sheetName val="cap"/>
      <sheetName val="Tds"/>
      <sheetName val="New Form 2D"/>
      <sheetName val="form3CD"/>
      <sheetName val="Ann -A"/>
      <sheetName val="Ann -b"/>
      <sheetName val="Assumption"/>
      <sheetName val="Lists"/>
      <sheetName val="Bs &amp; PL"/>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Set>
  </externalBook>
</externalLink>
</file>

<file path=xl/externalLinks/externalLink1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XXXXXXX"/>
      <sheetName val="BS"/>
      <sheetName val="1"/>
      <sheetName val="2"/>
      <sheetName val="3"/>
      <sheetName val="3a"/>
      <sheetName val="3b"/>
      <sheetName val="4"/>
      <sheetName val="5"/>
      <sheetName val="6"/>
      <sheetName val="7"/>
      <sheetName val="8"/>
      <sheetName val="9"/>
      <sheetName val="10"/>
    </sheetNames>
    <sheetDataSet>
      <sheetData sheetId="0"/>
      <sheetData sheetId="1">
        <row r="1">
          <cell r="A1" t="str">
            <v>KOTAK MAHINDRA PRIMUS LIMITED</v>
          </cell>
        </row>
      </sheetData>
      <sheetData sheetId="2">
        <row r="1">
          <cell r="A1" t="str">
            <v>KOTAK MAHINDRA PRIMUS LIMITED</v>
          </cell>
        </row>
      </sheetData>
      <sheetData sheetId="3">
        <row r="1">
          <cell r="A1" t="str">
            <v>KOTAK MAHINDRA PRIMUS LIMITED</v>
          </cell>
        </row>
      </sheetData>
      <sheetData sheetId="4"/>
      <sheetData sheetId="5"/>
      <sheetData sheetId="6"/>
      <sheetData sheetId="7"/>
      <sheetData sheetId="8"/>
      <sheetData sheetId="9"/>
      <sheetData sheetId="10"/>
      <sheetData sheetId="11"/>
      <sheetData sheetId="12"/>
      <sheetData sheetId="13"/>
    </sheetDataSet>
  </externalBook>
</externalLink>
</file>

<file path=xl/externalLinks/externalLink1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T_5"/>
      <sheetName val="Summary Sheets"/>
      <sheetName val="A1 Thru A11- LUMP SUM CONSTR"/>
      <sheetName val="C-850R0.XLS"/>
      <sheetName val="Journal Template"/>
      <sheetName val="PipWT"/>
      <sheetName val="Nominals"/>
      <sheetName val="Client Aje"/>
      <sheetName val="Factor"/>
      <sheetName val="EQT-ESTN"/>
      <sheetName val="2007 EPCI 3rd Eng."/>
      <sheetName val="Sheet2"/>
      <sheetName val="ITB COST"/>
      <sheetName val="TB"/>
      <sheetName val="Quantity"/>
      <sheetName val="KP_List"/>
      <sheetName val="Job Data"/>
      <sheetName val="Status"/>
      <sheetName val="Mechanical Equip."/>
      <sheetName val="Package Items"/>
      <sheetName val="Piping"/>
      <sheetName val="Civil - Strl"/>
      <sheetName val="Sheet1"/>
      <sheetName val="Profile"/>
      <sheetName val="XZLC004_PART2"/>
      <sheetName val="XZLC003_PART1"/>
      <sheetName val="KKN"/>
      <sheetName val="LABOUR E.O.S.PROV."/>
      <sheetName val="BM"/>
      <sheetName val="RFP003A"/>
      <sheetName val="Summary"/>
      <sheetName val="ANX3A65"/>
      <sheetName val="vessel weight"/>
      <sheetName val="Working"/>
      <sheetName val="Information"/>
      <sheetName val="U09"/>
      <sheetName val="U10"/>
      <sheetName val="U11"/>
      <sheetName val="U13"/>
      <sheetName val="U40"/>
      <sheetName val="U42"/>
      <sheetName val="U43"/>
      <sheetName val="U45"/>
      <sheetName val="U47"/>
      <sheetName val="U48"/>
      <sheetName val="U60"/>
      <sheetName val="5.) Time Delays"/>
      <sheetName val="Rate"/>
      <sheetName val="DB"/>
      <sheetName val="VALVE LIST"/>
      <sheetName val="Flanged Beams"/>
      <sheetName val="Rectangular Beam"/>
      <sheetName val="EQUIPMENT -2"/>
      <sheetName val="Raw Data"/>
      <sheetName val="attach(2)"/>
      <sheetName val="Trial Balance"/>
      <sheetName val="Challan"/>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1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sh flow workings (2)"/>
      <sheetName val="cash flow"/>
      <sheetName val="final segment"/>
      <sheetName val="For notes Segment in Rs. ('000)"/>
      <sheetName val="segment final break up"/>
      <sheetName val="Part 4"/>
      <sheetName val="EPS"/>
      <sheetName val="BS"/>
      <sheetName val="P&amp;L"/>
      <sheetName val="1"/>
      <sheetName val="2"/>
      <sheetName val="5"/>
      <sheetName val="6"/>
      <sheetName val="8"/>
      <sheetName val="10"/>
      <sheetName val="12"/>
      <sheetName val="14"/>
      <sheetName val="4"/>
      <sheetName val="Unit wise consol "/>
      <sheetName val=" Tax provision"/>
      <sheetName val="Tax provision workings"/>
      <sheetName val="IT Depreciation 01-02"/>
      <sheetName val="Inter unit set off"/>
      <sheetName val="Sheet1"/>
      <sheetName val="Co Depreciation 01-02 (2)"/>
      <sheetName val="Interest cost capitalised"/>
      <sheetName val="Rounded off"/>
      <sheetName val="NOTES -1"/>
      <sheetName val="NOTES-2"/>
      <sheetName val="AnnexIII"/>
      <sheetName val="Config"/>
      <sheetName val="Pg.1 Marketing Info"/>
      <sheetName val="Table 5"/>
      <sheetName val="Sheet2"/>
      <sheetName val="Trial Balance"/>
      <sheetName val="consol Accts 30.06-incl NBP-23"/>
      <sheetName val="illustration"/>
      <sheetName val="MACH&amp;EQUIP "/>
      <sheetName val="C_flow 95"/>
      <sheetName val="Setup Variables"/>
      <sheetName val="Page 1A - Proposal Strategy "/>
      <sheetName val="for challans"/>
      <sheetName val="Cash_flow_workings_(2)"/>
      <sheetName val="cash_flow"/>
      <sheetName val="final_segment"/>
      <sheetName val="For_notes_Segment_in_Rs__('000)"/>
      <sheetName val="segment_final_break_up"/>
      <sheetName val="Part_4"/>
      <sheetName val="Unit_wise_consol_"/>
      <sheetName val="_Tax_provision"/>
      <sheetName val="Tax_provision_workings"/>
      <sheetName val="IT_Depreciation_01-02"/>
      <sheetName val="Inter_unit_set_off"/>
      <sheetName val="Co_Depreciation_01-02_(2)"/>
      <sheetName val="Interest_cost_capitalised"/>
      <sheetName val="Rounded_off"/>
      <sheetName val="NOTES_-1"/>
      <sheetName val="Pg_1_Marketing_Info"/>
      <sheetName val="Table_5"/>
      <sheetName val="Trial_Balance"/>
      <sheetName val="consol_Accts_30_06-incl_NBP-23"/>
      <sheetName val="SGUN"/>
      <sheetName val="SLUN"/>
      <sheetName val="TREND"/>
      <sheetName val="POLY97"/>
      <sheetName val="notes (bs)"/>
      <sheetName val="cap gains"/>
      <sheetName val="Sheet6"/>
      <sheetName val="Fact.Equip."/>
      <sheetName val="SUMM-09-04"/>
      <sheetName val="DJ1"/>
      <sheetName val="Cash Flow Working"/>
      <sheetName val="S &amp; A"/>
      <sheetName val="Cash_flow_workings_(2)1"/>
      <sheetName val="cash_flow1"/>
      <sheetName val="final_segment1"/>
      <sheetName val="For_notes_Segment_in_Rs__('0001"/>
      <sheetName val="segment_final_break_up1"/>
      <sheetName val="Part_41"/>
      <sheetName val="Unit_wise_consol_1"/>
      <sheetName val="_Tax_provision1"/>
      <sheetName val="Tax_provision_workings1"/>
      <sheetName val="IT_Depreciation_01-021"/>
      <sheetName val="Inter_unit_set_off1"/>
      <sheetName val="Co_Depreciation_01-02_(2)1"/>
      <sheetName val="Interest_cost_capitalised1"/>
      <sheetName val="Rounded_off1"/>
      <sheetName val="NOTES_-11"/>
      <sheetName val="Pg_1_Marketing_Info1"/>
      <sheetName val="Table_51"/>
      <sheetName val="Trial_Balance1"/>
      <sheetName val="consol_Accts_30_06-incl_NBP-231"/>
      <sheetName val="MACH&amp;EQUIP_"/>
      <sheetName val="Setup_Variables"/>
      <sheetName val="for_challans"/>
      <sheetName val="DETAIL-SU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row r="7">
          <cell r="C7">
            <v>-557907</v>
          </cell>
        </row>
      </sheetData>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sheetData sheetId="43"/>
      <sheetData sheetId="44"/>
      <sheetData sheetId="45"/>
      <sheetData sheetId="46"/>
      <sheetData sheetId="47"/>
      <sheetData sheetId="48"/>
      <sheetData sheetId="49"/>
      <sheetData sheetId="50">
        <row r="7">
          <cell r="C7">
            <v>-557907</v>
          </cell>
        </row>
      </sheetData>
      <sheetData sheetId="51"/>
      <sheetData sheetId="52">
        <row r="7">
          <cell r="C7">
            <v>-557907</v>
          </cell>
        </row>
      </sheetData>
      <sheetData sheetId="53"/>
      <sheetData sheetId="54"/>
      <sheetData sheetId="55"/>
      <sheetData sheetId="56"/>
      <sheetData sheetId="57"/>
      <sheetData sheetId="58"/>
      <sheetData sheetId="59"/>
      <sheetData sheetId="60"/>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refreshError="1"/>
    </sheetDataSet>
  </externalBook>
</externalLink>
</file>

<file path=xl/externalLinks/externalLink1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日程"/>
      <sheetName val="決算出日"/>
      <sheetName val="９月次日程"/>
      <sheetName val="10月次日程"/>
      <sheetName val="8月次日程"/>
      <sheetName val="4月次日程"/>
      <sheetName val="10月決算日程"/>
      <sheetName val="決算出日 (2)"/>
      <sheetName val="detail"/>
      <sheetName val="Sheet1"/>
      <sheetName val="決算出日_(2)"/>
      <sheetName val="88KI Q4 ECU 15.12.11  CHANGe"/>
      <sheetName val="Asset"/>
      <sheetName val="表紙 Cover"/>
      <sheetName val="ﾘﾝｸﾃﾞｰﾀ"/>
      <sheetName val="Pistons EU"/>
      <sheetName val="SALES-VAL"/>
      <sheetName val="Sales"/>
      <sheetName val="TBL"/>
      <sheetName val="日程表"/>
      <sheetName val="登録端子"/>
      <sheetName val="DHEC捆包投资明细"/>
      <sheetName val="DB"/>
      <sheetName val="集計表"/>
      <sheetName val="F-30"/>
      <sheetName val="損益分岐点"/>
      <sheetName val="CBU"/>
      <sheetName val="制造费用"/>
      <sheetName val="税額計算マスタ"/>
      <sheetName val="Longterm Mfg cost Valve"/>
      <sheetName val="基本条件設定用"/>
      <sheetName val="CRV専用部品"/>
      <sheetName val="投資計画"/>
      <sheetName val="DIST "/>
      <sheetName val="YSS31"/>
      <sheetName val="DIST"/>
      <sheetName val="ﾃﾞ-ﾀ"/>
      <sheetName val="直材率変動内訳（製品別）"/>
      <sheetName val="MAIN"/>
      <sheetName val="#REF"/>
      <sheetName val="Inter unit set off"/>
      <sheetName val="AnnexIII"/>
      <sheetName val="●保税倉庫"/>
      <sheetName val="リスト"/>
      <sheetName val="MAP Bumper Capacity Conditions"/>
      <sheetName val="MAP Bumper &amp; IP Prod. Plan"/>
      <sheetName val="ww incl. factory demand"/>
      <sheetName val="立3ok"/>
      <sheetName val="ﾃﾞｰﾀﾍﾞｰｽ"/>
      <sheetName val="DATA"/>
      <sheetName val="PC一覧"/>
      <sheetName val="ﾛｲ"/>
      <sheetName val="月度抄表"/>
      <sheetName val="低压抄表"/>
      <sheetName val="94登録"/>
      <sheetName val="表紙"/>
      <sheetName val="選択肢"/>
      <sheetName val="回覧用紙"/>
      <sheetName val="決算出日_(2)1"/>
      <sheetName val="表紙_Cover"/>
      <sheetName val="88KI_Q4_ECU_15_12_11__CHANGe"/>
      <sheetName val="Longterm_Mfg_cost_Valve"/>
      <sheetName val="DIST_"/>
      <sheetName val="コスト_(4)"/>
      <sheetName val="諸元表"/>
      <sheetName val="部品情報"/>
      <sheetName val="損益計算書(６次)"/>
      <sheetName val="軽戦略YOSHIMA"/>
      <sheetName val="1A"/>
      <sheetName val="Sales Forecast 9th APRIL 04"/>
      <sheetName val="Macro2"/>
      <sheetName val="液圧拡張ｺｽﾄ比較"/>
      <sheetName val="Prod Anal"/>
      <sheetName val="4W"/>
      <sheetName val="Amortization Table"/>
      <sheetName val="Master"/>
      <sheetName val="Rates"/>
      <sheetName val="3A FA Record"/>
    </sheetNames>
    <sheetDataSet>
      <sheetData sheetId="0" refreshError="1"/>
      <sheetData sheetId="1" refreshError="1">
        <row r="1">
          <cell r="E1" t="str">
            <v>平成９年１０月３０日</v>
          </cell>
        </row>
        <row r="2">
          <cell r="A2" t="str">
            <v>各課責任者殿経由　担当者殿</v>
          </cell>
          <cell r="E2" t="str">
            <v>ＫＮ－Ｍ２第二経理課</v>
          </cell>
        </row>
        <row r="4">
          <cell r="A4" t="str">
            <v xml:space="preserve">     いつもお世話になっております。</v>
          </cell>
        </row>
        <row r="5">
          <cell r="A5" t="str">
            <v xml:space="preserve">  早速ですが、下記伝票及び資料の提出を下記日程に基づき、</v>
          </cell>
          <cell r="B5" t="str">
            <v>各事業所責任者殿 経由 担当者殿</v>
          </cell>
          <cell r="H5" t="str">
            <v xml:space="preserve">      H9年 9月24日</v>
          </cell>
        </row>
        <row r="6">
          <cell r="A6" t="str">
            <v xml:space="preserve">  速やかに処理して頂きます様お願い申し上げます。</v>
          </cell>
          <cell r="H6" t="str">
            <v xml:space="preserve">      第　二　経　理　課</v>
          </cell>
        </row>
        <row r="7">
          <cell r="A7" t="str">
            <v xml:space="preserve">  尚、購買伝票については生産管理部直材課経由第二経理課の締切が、</v>
          </cell>
        </row>
        <row r="8">
          <cell r="A8" t="str">
            <v xml:space="preserve">  稼働３日目となっておりますので日程厳守でお願い致します。</v>
          </cell>
        </row>
        <row r="10">
          <cell r="A10" t="str">
            <v xml:space="preserve">           ＊＊＊＊＊＊＊＊＊ １１ 月 日 程（１０月 度 処 理 分 ）＊＊＊＊＊＊＊＊＊</v>
          </cell>
        </row>
        <row r="11">
          <cell r="N11" t="str">
            <v>_x001B_［９７年９月期（５７上期）決算日程_x001B_]</v>
          </cell>
        </row>
        <row r="12">
          <cell r="A12" t="str">
            <v>NO</v>
          </cell>
          <cell r="B12" t="str">
            <v>伝票及び資料</v>
          </cell>
          <cell r="C12" t="str">
            <v>　いつもお世話になります。</v>
          </cell>
        </row>
        <row r="13">
          <cell r="C13" t="str">
            <v xml:space="preserve">  早速ですが､ 第57上期決算日程､ 留意事項をご連絡致しますので</v>
          </cell>
          <cell r="L13" t="str">
            <v>NO</v>
          </cell>
          <cell r="M13" t="str">
            <v>伝票名</v>
          </cell>
          <cell r="O13" t="str">
            <v>対象期間</v>
          </cell>
          <cell r="P13" t="str">
            <v>一次締切日</v>
          </cell>
          <cell r="Q13" t="str">
            <v>対象期間</v>
          </cell>
          <cell r="R13" t="str">
            <v xml:space="preserve">         最終提出日</v>
          </cell>
        </row>
        <row r="14">
          <cell r="A14">
            <v>1</v>
          </cell>
          <cell r="B14" t="str">
            <v>要員月報</v>
          </cell>
          <cell r="C14" t="str">
            <v xml:space="preserve">  下記項目に留意され、日程通り速やかに処理して頂きます様</v>
          </cell>
        </row>
        <row r="15">
          <cell r="C15" t="str">
            <v xml:space="preserve">  お願い申しあげます。</v>
          </cell>
          <cell r="L15">
            <v>1</v>
          </cell>
          <cell r="M15" t="str">
            <v>　現預金入出金</v>
          </cell>
          <cell r="O15" t="str">
            <v xml:space="preserve"> 1日～20日</v>
          </cell>
          <cell r="P15" t="str">
            <v>9/26(金)定時</v>
          </cell>
          <cell r="Q15" t="str">
            <v>21日～30日</v>
          </cell>
          <cell r="R15" t="str">
            <v>10/1(水)定時迄に 狭山総務小野迄提出</v>
          </cell>
        </row>
        <row r="16">
          <cell r="A16">
            <v>2</v>
          </cell>
          <cell r="B16" t="str">
            <v>購買伝票</v>
          </cell>
          <cell r="C16" t="str">
            <v>事務用品.包装材等の伝票は、１１/３(月)定時迄   (狭山直材課　長山迄)</v>
          </cell>
          <cell r="M16" t="str">
            <v xml:space="preserve">  会計伝票</v>
          </cell>
          <cell r="R16" t="str">
            <v xml:space="preserve"> 鈴鹿は10/3（金）着 第二経理目黒迄提出</v>
          </cell>
        </row>
        <row r="17">
          <cell r="C17" t="str">
            <v>委託作業費の伝票は、　　　 １１/４(火)定時迄</v>
          </cell>
          <cell r="E17" t="str">
            <v>　　記</v>
          </cell>
          <cell r="M17" t="str">
            <v>　購買支払伝票</v>
          </cell>
          <cell r="R17" t="str">
            <v>事務用品.包装材等の伝票は10/1午前中</v>
          </cell>
        </row>
        <row r="18">
          <cell r="C18" t="str">
            <v>ＫＮ－Ｓについては、　　 稼働２日(１１/４)迄</v>
          </cell>
          <cell r="L18">
            <v>2</v>
          </cell>
          <cell r="M18" t="str">
            <v xml:space="preserve">   ･購買伝票</v>
          </cell>
          <cell r="O18" t="str">
            <v xml:space="preserve"> 1日～20日</v>
          </cell>
          <cell r="P18" t="str">
            <v>9/26(金)定時</v>
          </cell>
          <cell r="Q18" t="str">
            <v>21日～30日</v>
          </cell>
          <cell r="R18" t="str">
            <v>委託作業費の伝票は10/1定時迄。ただし</v>
          </cell>
        </row>
        <row r="19">
          <cell r="A19">
            <v>3</v>
          </cell>
          <cell r="B19" t="str">
            <v>定期支払</v>
          </cell>
          <cell r="C19" t="str">
            <v>1.決算日　　平成9年9月30日</v>
          </cell>
          <cell r="R19" t="str">
            <v>鈴鹿は10/2迄。提出は狭山直材長山迄</v>
          </cell>
        </row>
        <row r="20">
          <cell r="B20" t="str">
            <v>(未払費用計上)</v>
          </cell>
          <cell r="C20" t="str">
            <v>（ＫＮ－Ｓについては １１/　７(金）第二経理課 目黒迄）</v>
          </cell>
        </row>
        <row r="21">
          <cell r="A21">
            <v>4</v>
          </cell>
          <cell r="B21" t="str">
            <v>費用振替会計伝票</v>
          </cell>
          <cell r="C21" t="str">
            <v>2.対象期間  平成 9年 4月 1日～平成 9年 9月30日</v>
          </cell>
          <cell r="L21">
            <v>3</v>
          </cell>
          <cell r="M21" t="str">
            <v xml:space="preserve">  小口定期支払</v>
          </cell>
          <cell r="O21" t="str">
            <v xml:space="preserve">  10/3(金)定時迄に  狭山総務小野迄提出</v>
          </cell>
        </row>
        <row r="22">
          <cell r="B22" t="str">
            <v>(工場間、部門間振替)</v>
          </cell>
          <cell r="M22" t="str">
            <v xml:space="preserve"> (未払費用計上)</v>
          </cell>
          <cell r="O22" t="str">
            <v xml:space="preserve">  鈴鹿は10/6（月）着 第二経理目黒迄提出</v>
          </cell>
        </row>
        <row r="23">
          <cell r="A23">
            <v>5</v>
          </cell>
          <cell r="B23" t="str">
            <v>関係会社請求伝票</v>
          </cell>
          <cell r="C23" t="str">
            <v>3.小口現金について</v>
          </cell>
        </row>
        <row r="24">
          <cell r="B24" t="str">
            <v>(KNから請求)</v>
          </cell>
          <cell r="C24" t="str">
            <v xml:space="preserve">  原則的にゼロにする。残高は銀行預金へ入金すること。</v>
          </cell>
          <cell r="L24">
            <v>4</v>
          </cell>
          <cell r="M24" t="str">
            <v xml:space="preserve">  費用振替伝票</v>
          </cell>
          <cell r="O24" t="str">
            <v xml:space="preserve"> 1日～20日</v>
          </cell>
          <cell r="P24" t="str">
            <v>9/26(金)定時</v>
          </cell>
          <cell r="Q24" t="str">
            <v>21日～30日</v>
          </cell>
          <cell r="R24" t="str">
            <v xml:space="preserve">  10/2(水)定時迄に</v>
          </cell>
        </row>
        <row r="25">
          <cell r="A25">
            <v>6</v>
          </cell>
          <cell r="B25" t="str">
            <v>関係会社請求伝票</v>
          </cell>
          <cell r="C25" t="str">
            <v>７月度取引分より使用できませんのでご注意ください。</v>
          </cell>
          <cell r="M25" t="str">
            <v xml:space="preserve"> (部門間振替)</v>
          </cell>
          <cell r="R25" t="str">
            <v xml:space="preserve">  狭山総務小野迄提出</v>
          </cell>
        </row>
        <row r="26">
          <cell r="B26" t="str">
            <v>(HM各社から請求)</v>
          </cell>
          <cell r="C26" t="str">
            <v>4.銀行預金について</v>
          </cell>
        </row>
        <row r="27">
          <cell r="A27">
            <v>7</v>
          </cell>
          <cell r="B27" t="str">
            <v>補償申請書</v>
          </cell>
          <cell r="C27" t="str">
            <v xml:space="preserve">  期末日の本社への送金は必要ありません。</v>
          </cell>
          <cell r="L27">
            <v>5</v>
          </cell>
          <cell r="M27" t="str">
            <v xml:space="preserve"> 補償申請書</v>
          </cell>
          <cell r="O27" t="str">
            <v>10/1(水)定時迄に  狭山直材課迄提出</v>
          </cell>
        </row>
        <row r="29">
          <cell r="A29">
            <v>8</v>
          </cell>
          <cell r="B29" t="str">
            <v>支払調整伝票－Ｂ</v>
          </cell>
          <cell r="C29" t="str">
            <v>5.出張旅費について</v>
          </cell>
        </row>
        <row r="30">
          <cell r="C30" t="str">
            <v xml:space="preserve"> (1)9/30までに帰着している場合は全て精算する。 9/30に現金入出金出来な</v>
          </cell>
          <cell r="L30">
            <v>6</v>
          </cell>
          <cell r="M30" t="str">
            <v xml:space="preserve"> 支払調整伝票-B</v>
          </cell>
          <cell r="O30" t="str">
            <v>10/1(水)午前中迄に  栃木購買二課提出</v>
          </cell>
        </row>
        <row r="31">
          <cell r="A31">
            <v>9</v>
          </cell>
          <cell r="B31" t="str">
            <v>直材ハンド伝票</v>
          </cell>
          <cell r="C31" t="str">
            <v xml:space="preserve">  　かった場合は未収入金, 未払費用計上して下さい。</v>
          </cell>
          <cell r="M31" t="str">
            <v xml:space="preserve"> ｸﾚ-ﾑ伝票,直材ﾊﾝﾄﾞ伝票</v>
          </cell>
        </row>
        <row r="32">
          <cell r="C32" t="str">
            <v xml:space="preserve"> (2)10/1以降に帰着した場合で仮払している時は仮払金を計上して下さい。</v>
          </cell>
        </row>
        <row r="33">
          <cell r="L33">
            <v>7</v>
          </cell>
          <cell r="M33" t="str">
            <v xml:space="preserve"> 部品振替伝票</v>
          </cell>
          <cell r="O33" t="str">
            <v xml:space="preserve"> 原票は10/ 1(水) 迄 第二経理目黒宛提出願います。</v>
          </cell>
        </row>
        <row r="34">
          <cell r="A34" t="str">
            <v>*最終提出日以降に提出された場合は受付致しませんのでよろしくお願い致します。</v>
          </cell>
          <cell r="C34" t="str">
            <v xml:space="preserve">  ＊仮払10,000円の時は10,000円で</v>
          </cell>
          <cell r="M34" t="str">
            <v xml:space="preserve">  （内部消費分）</v>
          </cell>
        </row>
        <row r="35">
          <cell r="A35" t="str">
            <v xml:space="preserve"> 最終提出日は月度毎に多少変更があります。</v>
          </cell>
          <cell r="C35" t="str">
            <v>　  仮払金(1990)/旅費交通費(9500,7580)で計上。</v>
          </cell>
        </row>
        <row r="36">
          <cell r="A36" t="str">
            <v>*ＫＮ各事業所への費用振替する時は、会計伝票で上記日程で振替して下さい。</v>
          </cell>
          <cell r="L36">
            <v>8</v>
          </cell>
          <cell r="M36" t="str">
            <v xml:space="preserve"> 社内再検伝票</v>
          </cell>
          <cell r="O36" t="str">
            <v xml:space="preserve"> 10/2(木) 迄 第二経理目黒迄提出</v>
          </cell>
        </row>
        <row r="37">
          <cell r="C37" t="str">
            <v>6.仮払金について</v>
          </cell>
          <cell r="O37" t="str">
            <v xml:space="preserve">  鈴鹿は10/3（金）着 第二経理目黒迄提出</v>
          </cell>
        </row>
        <row r="38">
          <cell r="C38" t="str">
            <v>　決算日までに精算する。</v>
          </cell>
          <cell r="M38" t="str">
            <v>＊上記提出日程に間に合わない場合は第二経理課担当者まで連絡して下さい。</v>
          </cell>
        </row>
        <row r="39">
          <cell r="M39" t="str">
            <v>尚、購買伝票については購買部経由第二経理課の締切が、稼働３日目となっておりますので</v>
          </cell>
        </row>
        <row r="40">
          <cell r="C40" t="str">
            <v>7.小口定期支払について</v>
          </cell>
          <cell r="M40" t="str">
            <v>日程厳守でお願い致します。</v>
          </cell>
        </row>
        <row r="41">
          <cell r="C41" t="str">
            <v xml:space="preserve">  飲食代等で9/30までに利用又は購入分で10/1以降の支払分は</v>
          </cell>
        </row>
        <row r="42">
          <cell r="C42" t="str">
            <v>　必ず未払費用計上して下さい。</v>
          </cell>
        </row>
        <row r="43">
          <cell r="C43" t="str">
            <v>8.内訳調書について(用紙は別便にて送付致します）</v>
          </cell>
        </row>
        <row r="44">
          <cell r="C44" t="str">
            <v xml:space="preserve"> 　(1)現金　残高ゼロで記入して下さい。</v>
          </cell>
        </row>
        <row r="45">
          <cell r="C45" t="str">
            <v>　　　　　　責任者の証明を入れて下さい。</v>
          </cell>
        </row>
        <row r="46">
          <cell r="D46" t="str">
            <v>　　『上記の通り相違ない事を証明致します。』</v>
          </cell>
        </row>
        <row r="47">
          <cell r="D47" t="str">
            <v>　　　　　平成9年9月30日</v>
          </cell>
        </row>
        <row r="48">
          <cell r="D48" t="str">
            <v>　　　ＸＸ事業所 　　　○○○○　印</v>
          </cell>
        </row>
        <row r="49">
          <cell r="D49" t="str">
            <v>　　＊印鑑は個人印を捺印して下さい。</v>
          </cell>
        </row>
        <row r="51">
          <cell r="C51" t="str">
            <v xml:space="preserve">   (2)銀行預金</v>
          </cell>
        </row>
        <row r="52">
          <cell r="C52" t="str">
            <v xml:space="preserve">      残高証明書を添付する。----１部 (銀行指定の用紙を使用)</v>
          </cell>
        </row>
        <row r="54">
          <cell r="C54" t="str">
            <v xml:space="preserve">   (3)未払費用</v>
          </cell>
        </row>
        <row r="55">
          <cell r="C55" t="str">
            <v>　　　定期支払一覧表より記入して下さい。</v>
          </cell>
        </row>
        <row r="57">
          <cell r="C57" t="str">
            <v xml:space="preserve">   (4)内訳調書の提出日 10/ 3(金)</v>
          </cell>
        </row>
        <row r="58">
          <cell r="AC58">
            <v>1.9135802469135805</v>
          </cell>
          <cell r="AD58">
            <v>1.1111111111111112</v>
          </cell>
        </row>
        <row r="115">
          <cell r="O115" t="str">
            <v>_x001B_[９月度決算日程_x001B_]</v>
          </cell>
        </row>
        <row r="116">
          <cell r="L116" t="str">
            <v>NO</v>
          </cell>
          <cell r="M116" t="str">
            <v>伝票名</v>
          </cell>
          <cell r="O116" t="str">
            <v>対象期間</v>
          </cell>
          <cell r="P116" t="str">
            <v>一次締切日</v>
          </cell>
          <cell r="Q116" t="str">
            <v>対象期間</v>
          </cell>
          <cell r="R116" t="str">
            <v xml:space="preserve">         最終提出日</v>
          </cell>
        </row>
        <row r="118">
          <cell r="L118">
            <v>1</v>
          </cell>
          <cell r="M118" t="str">
            <v>　現預金入出金</v>
          </cell>
          <cell r="O118" t="str">
            <v xml:space="preserve"> 1日～22日</v>
          </cell>
          <cell r="P118" t="str">
            <v>9/25(水)定時</v>
          </cell>
          <cell r="Q118" t="str">
            <v>23日～30日</v>
          </cell>
          <cell r="R118" t="str">
            <v xml:space="preserve">  10/2(水)定時迄に</v>
          </cell>
        </row>
        <row r="119">
          <cell r="M119" t="str">
            <v xml:space="preserve">  会計伝票Ａ</v>
          </cell>
          <cell r="R119" t="str">
            <v xml:space="preserve">          狭山総務上村迄提出</v>
          </cell>
        </row>
        <row r="120">
          <cell r="M120" t="str">
            <v>　購買支払伝票</v>
          </cell>
        </row>
        <row r="121">
          <cell r="L121">
            <v>2</v>
          </cell>
          <cell r="M121" t="str">
            <v xml:space="preserve">   ･購買伝票</v>
          </cell>
          <cell r="O121" t="str">
            <v xml:space="preserve"> 1日～22日</v>
          </cell>
          <cell r="P121" t="str">
            <v>9/25(水)定時</v>
          </cell>
          <cell r="Q121" t="str">
            <v>23日～30日</v>
          </cell>
          <cell r="R121" t="str">
            <v xml:space="preserve"> 10/ 1(火)</v>
          </cell>
        </row>
        <row r="122">
          <cell r="M122" t="str">
            <v xml:space="preserve">   ･支払調整伝票-B</v>
          </cell>
          <cell r="R122" t="str">
            <v xml:space="preserve"> 但、鈴鹿は 10/ 2(水)</v>
          </cell>
        </row>
        <row r="124">
          <cell r="L124">
            <v>3</v>
          </cell>
          <cell r="M124" t="str">
            <v xml:space="preserve">  小口定期支払</v>
          </cell>
          <cell r="O124" t="str">
            <v xml:space="preserve">  10/3(木)定時迄に  狭山総務上村迄提出</v>
          </cell>
        </row>
        <row r="125">
          <cell r="M125" t="str">
            <v xml:space="preserve"> (未払費用計上)</v>
          </cell>
        </row>
        <row r="127">
          <cell r="L127">
            <v>4</v>
          </cell>
          <cell r="M127" t="str">
            <v xml:space="preserve">  費用振替伝票</v>
          </cell>
          <cell r="O127" t="str">
            <v xml:space="preserve"> 1日～22日</v>
          </cell>
          <cell r="P127" t="str">
            <v>9/25(水)定時</v>
          </cell>
          <cell r="Q127" t="str">
            <v>23日～30日</v>
          </cell>
          <cell r="R127" t="str">
            <v xml:space="preserve">  10/2(水)定時迄に</v>
          </cell>
        </row>
        <row r="128">
          <cell r="M128" t="str">
            <v xml:space="preserve"> (部門間振替)</v>
          </cell>
          <cell r="R128" t="str">
            <v xml:space="preserve">          狭山総務上村迄提出</v>
          </cell>
        </row>
        <row r="130">
          <cell r="L130">
            <v>5</v>
          </cell>
          <cell r="M130" t="str">
            <v xml:space="preserve">  関係会社請求伝票</v>
          </cell>
          <cell r="O130" t="str">
            <v xml:space="preserve"> 10/2(水)定時迄に  狭山総務上村迄提出</v>
          </cell>
        </row>
        <row r="131">
          <cell r="M131" t="str">
            <v xml:space="preserve">  (HADから請求)</v>
          </cell>
        </row>
        <row r="133">
          <cell r="L133">
            <v>6</v>
          </cell>
          <cell r="M133" t="str">
            <v xml:space="preserve">  関係会社請求伝票</v>
          </cell>
          <cell r="O133" t="str">
            <v xml:space="preserve"> 10/4(金)定時迄に  狭山総務上村迄提出</v>
          </cell>
        </row>
        <row r="134">
          <cell r="M134" t="str">
            <v xml:space="preserve"> (HM各社から請求)</v>
          </cell>
          <cell r="O134" t="str">
            <v>　＊ＦＡＸにて承認の連絡お願いします。</v>
          </cell>
        </row>
        <row r="135">
          <cell r="O135" t="str">
            <v xml:space="preserve">  1日・19日の定期送金は送金日の稼働４日前に</v>
          </cell>
        </row>
        <row r="136">
          <cell r="L136">
            <v>7</v>
          </cell>
          <cell r="O136" t="str">
            <v xml:space="preserve">  緊急送金は送金日の稼働３日前に</v>
          </cell>
        </row>
        <row r="137">
          <cell r="O137" t="str">
            <v xml:space="preserve">  HAD-H 経理部迄ＦＡＸをお願いします。</v>
          </cell>
        </row>
        <row r="138">
          <cell r="M138" t="str">
            <v>　直材支払伝票</v>
          </cell>
        </row>
        <row r="139">
          <cell r="L139">
            <v>8</v>
          </cell>
          <cell r="M139" t="str">
            <v xml:space="preserve"> ･支払調整伝票-B</v>
          </cell>
          <cell r="O139" t="str">
            <v xml:space="preserve"> 1日～22日</v>
          </cell>
          <cell r="P139" t="str">
            <v>9/25(水)定時</v>
          </cell>
          <cell r="Q139" t="str">
            <v>23日～30日</v>
          </cell>
          <cell r="R139" t="str">
            <v xml:space="preserve"> 10/ 1(火)定時迄</v>
          </cell>
        </row>
        <row r="140">
          <cell r="M140" t="str">
            <v xml:space="preserve"> ･補償申請書.ﾊﾝﾄﾞ伝</v>
          </cell>
        </row>
        <row r="141">
          <cell r="M141" t="str">
            <v>・雑品伝票</v>
          </cell>
          <cell r="O141" t="str">
            <v xml:space="preserve">  原票は 9/30(月) 午前中迄</v>
          </cell>
        </row>
        <row r="142">
          <cell r="L142">
            <v>9</v>
          </cell>
          <cell r="M142" t="str">
            <v>・部品振替伝票</v>
          </cell>
          <cell r="O142" t="str">
            <v xml:space="preserve">  遅れるものは10/1(火)朝一番に</v>
          </cell>
        </row>
        <row r="143">
          <cell r="M143" t="str">
            <v>　　　(売上計上分)</v>
          </cell>
          <cell r="O143" t="str">
            <v xml:space="preserve">  狭山総務上村宛連絡願います。</v>
          </cell>
        </row>
        <row r="145">
          <cell r="L145">
            <v>10</v>
          </cell>
          <cell r="M145" t="str">
            <v xml:space="preserve">  内部消費検収分</v>
          </cell>
          <cell r="O145" t="str">
            <v xml:space="preserve"> 10/4(金)定時迄に  狭山総務上村迄提出</v>
          </cell>
        </row>
        <row r="146">
          <cell r="M146" t="str">
            <v xml:space="preserve">  会計伝票 </v>
          </cell>
        </row>
        <row r="148">
          <cell r="M148" t="str">
            <v>上記提出日程に間に合わない場合は経理部担当者まで連絡して下さい。</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FPFORMAT"/>
      <sheetName val="PROFIT &amp; LOSS"/>
      <sheetName val="EXP LINE"/>
      <sheetName val="PROFIT &amp; LOSS (2)"/>
      <sheetName val="BALANCE SHEET"/>
      <sheetName val="CASHFLOW"/>
      <sheetName val="Sheet1"/>
      <sheetName val="NPV - ACT VS BUD"/>
      <sheetName val="SUMMARY SHEET"/>
      <sheetName val="MTD RM COSTING"/>
      <sheetName val="YTD RM COSTING"/>
      <sheetName val="COSTING MTD VS YTD"/>
      <sheetName val="COSTING MTD VS MYR"/>
      <sheetName val="NPV - ACT VS LYR"/>
      <sheetName val="INVENTORY"/>
      <sheetName val="MTD VS BUD REASONS FOR VARIANCE"/>
      <sheetName val="MTD VS LYR REASONS FOR VARIANCE"/>
      <sheetName val="PACKING MATERIAL"/>
      <sheetName val="YTD VS BUD REASONS FOR VARIANCE"/>
      <sheetName val="YTD VS LYR REASONS FOR VARIANCE"/>
      <sheetName val="OVERHEAD"/>
      <sheetName val="FACTORY"/>
      <sheetName val="ACT RM COST YTD"/>
      <sheetName val="PRODN"/>
      <sheetName val="profit by market"/>
      <sheetName val="profit by product"/>
      <sheetName val="man hours"/>
      <sheetName val="OVERLAP REPORT"/>
      <sheetName val="FACING EFF. TEL"/>
      <sheetName val="WORKING CAPITAL"/>
      <sheetName val="GP VARIANCE ANALYSIS"/>
      <sheetName val="Mtd VOL-RATE MIX VAR"/>
      <sheetName val="FLEX BUD RM COST"/>
      <sheetName val="BUD RM COST"/>
      <sheetName val="BUD RM COST YTD"/>
      <sheetName val="BUD-JUL - AUG"/>
      <sheetName val="BUD-SEP"/>
      <sheetName val="BUD-OCT"/>
      <sheetName val="RM. COST PER MT- YTD MARCH"/>
      <sheetName val="RM. COST PER MT- MARCH"/>
      <sheetName val="ACT RM COST-YTD MARCH"/>
      <sheetName val="ACT RM COST-APRIL"/>
      <sheetName val="ACT RM COST-APRIL SALES"/>
      <sheetName val="ACT RM COST-YTD APRIL"/>
      <sheetName val="ACT RM COST-YTD APRIL SALES"/>
      <sheetName val="BUD RM COST- YTD MARCH"/>
      <sheetName val="BUD RM COST- MARCH"/>
      <sheetName val="ENERGY CONS"/>
      <sheetName val="BUDGET 2003 UPTO JUNE"/>
      <sheetName val="RM COST SEPT."/>
      <sheetName val="RM COST YTD SEPT."/>
      <sheetName val="SALES"/>
      <sheetName val="JAN"/>
      <sheetName val="TEL LINE INCENTIVES"/>
      <sheetName val="個人資料"/>
      <sheetName val="EX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1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ill Level Cal."/>
      <sheetName val="HPs"/>
      <sheetName val="design"/>
      <sheetName val="scour depth"/>
      <sheetName val="pail wall-u-S"/>
      <sheetName val="head wall u.s"/>
      <sheetName val="wing u-s"/>
      <sheetName val="headwall D-S"/>
      <sheetName val="DESIGN FEATURES"/>
      <sheetName val="Sheet1"/>
      <sheetName val="Sheet2"/>
      <sheetName val="Sheet3"/>
      <sheetName val="BALANCESHEET"/>
      <sheetName val="REVENUES &amp; BS"/>
      <sheetName val="LOCAL RATES"/>
      <sheetName val=""/>
      <sheetName val="o.t sluices"/>
      <sheetName val="ENCL6"/>
    </sheetNames>
    <sheetDataSet>
      <sheetData sheetId="0"/>
      <sheetData sheetId="1" refreshError="1"/>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
      <sheetName val="P and L"/>
      <sheetName val="CFS"/>
      <sheetName val="Schedules"/>
      <sheetName val="FA Sch"/>
      <sheetName val="Lead"/>
      <sheetName val="Links"/>
      <sheetName val="Profit Reco"/>
      <sheetName val="PY Fig Regr"/>
      <sheetName val="Mgr.Remn"/>
      <sheetName val="Sheet1"/>
      <sheetName val="CFS Workings I"/>
      <sheetName val="XREF"/>
      <sheetName val="16"/>
      <sheetName val="Ratio Workings 2003-04 (2)"/>
      <sheetName val="Tickmarks"/>
      <sheetName val="Summary"/>
      <sheetName val="Inputs"/>
      <sheetName val="決算出日"/>
      <sheetName val="Rates"/>
      <sheetName val="mdd &amp; co Fdr jan.02 "/>
      <sheetName val="LONG FORMAT"/>
      <sheetName val="perform"/>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dha"/>
      <sheetName val="Dividend"/>
      <sheetName val="Q4_22_SEBI"/>
      <sheetName val="Ratio"/>
      <sheetName val="BS"/>
      <sheetName val="H2_1718_SEBI_Debt"/>
      <sheetName val="Q4_1617_SEBI_Result_old"/>
      <sheetName val="SEBI_H1_1617_Debt"/>
      <sheetName val="PL"/>
      <sheetName val="SOCEB"/>
      <sheetName val="CFS"/>
      <sheetName val="CASHFLOW IN DF FORMAT"/>
      <sheetName val="CFS_Old-Del"/>
      <sheetName val="CFS rev"/>
      <sheetName val="CFS_Old"/>
      <sheetName val="Ind as TB"/>
      <sheetName val="CFS_COMP"/>
      <sheetName val="Cash Flow Working"/>
      <sheetName val="4_Tang"/>
      <sheetName val="FixedAssets"/>
      <sheetName val="Cash Flow DF"/>
      <sheetName val="Tangible"/>
      <sheetName val="CF St - Direct"/>
      <sheetName val="CF St - Indirect"/>
      <sheetName val="SOCE a."/>
      <sheetName val="Other Intangible"/>
      <sheetName val="5_ Intang"/>
      <sheetName val="6_Invest"/>
      <sheetName val="  10"/>
      <sheetName val="6_Invest_Fin_Rev"/>
      <sheetName val="6_Invest_Fin"/>
      <sheetName val="6_Invest_2"/>
      <sheetName val="7_Loan"/>
      <sheetName val="8_Oth_Fin_Ast"/>
      <sheetName val="30."/>
      <sheetName val="9_Itax"/>
      <sheetName val="10_Oth_Ast"/>
      <sheetName val="11_Invent"/>
      <sheetName val="12_Tra_Rec"/>
      <sheetName val="13_Bank"/>
      <sheetName val="13."/>
      <sheetName val="5"/>
      <sheetName val="19.1"/>
      <sheetName val="22."/>
      <sheetName val="23.1"/>
      <sheetName val="14_Held_Sale"/>
      <sheetName val="14B_Oth_Equ_Old"/>
      <sheetName val="14A_Equ_Cap"/>
      <sheetName val="14B_Oth_Equ"/>
      <sheetName val="15_Bor"/>
      <sheetName val="15 Borr Note"/>
      <sheetName val="15_Bor_Note"/>
      <sheetName val="28."/>
      <sheetName val="16_Oth_Fin_Lib"/>
      <sheetName val="13_o "/>
      <sheetName val="14_o "/>
      <sheetName val="17_Oth_Lib"/>
      <sheetName val="18_Prov"/>
      <sheetName val="19_Tra_Pay"/>
      <sheetName val="34. "/>
      <sheetName val="19.2"/>
      <sheetName val="20_Rev_Ope"/>
      <sheetName val="21_Oth_Incm"/>
      <sheetName val="22_Emp_Bef"/>
      <sheetName val="23_Fin_Cst"/>
      <sheetName val="24_Depr"/>
      <sheetName val="25_Oth_Exp"/>
      <sheetName val="26_Exceptional"/>
      <sheetName val="27_Tax_Exp"/>
      <sheetName val="Seg_P&amp;L"/>
      <sheetName val="Allocation"/>
      <sheetName val="Yearwise Income tax asset"/>
      <sheetName val="Grouping"/>
      <sheetName val="Grouping_Adjustment"/>
      <sheetName val="Depreciation Others"/>
      <sheetName val="TB"/>
      <sheetName val="Check"/>
      <sheetName val="Trial Balance"/>
      <sheetName val="Tax Provision wrk"/>
      <sheetName val="SAP Trial Balance"/>
      <sheetName val="I_GAAP_Entries"/>
      <sheetName val="JSWSL Entries"/>
      <sheetName val="I_GAAP_Adju_Summary"/>
      <sheetName val="Profit_Reser_Reco"/>
      <sheetName val="Delete"/>
      <sheetName val="Reco_Sumary_ P&amp;L"/>
      <sheetName val="Reco_Sumary_ BS"/>
      <sheetName val="Reco_Wrks"/>
      <sheetName val="Assets given on operating lease"/>
      <sheetName val="Investment Property"/>
      <sheetName val="Goodwill"/>
      <sheetName val="6 Invt Prop"/>
      <sheetName val="7     "/>
      <sheetName val="8     "/>
      <sheetName val="Invtpo"/>
      <sheetName val="Financial Instr Disclosures"/>
      <sheetName val="113 Disclosures"/>
      <sheetName val="Ind AS 28, 112 Joint Arrangemen"/>
      <sheetName val="Ind AS 28, 112 Assoc."/>
      <sheetName val="Ind AS 112 Subs"/>
      <sheetName val="Ind AS 112 Loss of Control"/>
      <sheetName val="Ind AS 17"/>
      <sheetName val="Ind AS 33"/>
      <sheetName val="Ind AS 105 Discont Ops"/>
      <sheetName val="Ind AS 105 Held for Sale"/>
      <sheetName val="IndAS 108 Segment"/>
      <sheetName val="Ind AS 19 Emp Benefits"/>
      <sheetName val="Ind AS 103 Busi Combination"/>
      <sheetName val="Deferred Revenue"/>
      <sheetName val="IND_AS_Grouping"/>
      <sheetName val="101 Disclosure"/>
    </sheetNames>
    <sheetDataSet>
      <sheetData sheetId="0"/>
      <sheetData sheetId="1"/>
      <sheetData sheetId="2"/>
      <sheetData sheetId="3"/>
      <sheetData sheetId="4"/>
      <sheetData sheetId="5"/>
      <sheetData sheetId="6"/>
      <sheetData sheetId="7"/>
      <sheetData sheetId="8">
        <row r="16">
          <cell r="I16">
            <v>382689392.67860264</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row r="37">
          <cell r="Q37">
            <v>6545433164.0799999</v>
          </cell>
        </row>
      </sheetData>
      <sheetData sheetId="73"/>
      <sheetData sheetId="74"/>
      <sheetData sheetId="75">
        <row r="1">
          <cell r="A1" t="str">
            <v>A/c No</v>
          </cell>
          <cell r="B1" t="str">
            <v>A/c Description</v>
          </cell>
          <cell r="C1" t="str">
            <v>Corporate</v>
          </cell>
          <cell r="D1" t="str">
            <v>Vijayangar - SBU1</v>
          </cell>
          <cell r="E1" t="str">
            <v>Vijayangar - SBU2</v>
          </cell>
          <cell r="F1" t="str">
            <v>NANDYAL</v>
          </cell>
          <cell r="G1" t="str">
            <v>SALBONI</v>
          </cell>
          <cell r="H1" t="str">
            <v>Ratnagiri</v>
          </cell>
          <cell r="I1" t="str">
            <v>Grand Total</v>
          </cell>
          <cell r="J1" t="str">
            <v>JSWE- CORPORATE</v>
          </cell>
          <cell r="K1" t="str">
            <v>SBU1-260MW</v>
          </cell>
          <cell r="L1" t="str">
            <v>O &amp; M - CPP1&amp;2</v>
          </cell>
          <cell r="M1" t="str">
            <v>JSWEL - JSWECE</v>
          </cell>
          <cell r="N1" t="str">
            <v>Vijayanagar-SBU1</v>
          </cell>
          <cell r="O1" t="str">
            <v>JSWEL - 1690MW</v>
          </cell>
          <cell r="P1" t="str">
            <v>SBU2-600MW</v>
          </cell>
          <cell r="Q1" t="str">
            <v>O &amp; M - CPP3&amp;4</v>
          </cell>
          <cell r="R1" t="str">
            <v>Vijayanagar-SBU2</v>
          </cell>
          <cell r="S1" t="str">
            <v>Ratnagiri-SBU3</v>
          </cell>
        </row>
        <row r="3">
          <cell r="A3">
            <v>1101010000</v>
          </cell>
          <cell r="B3" t="str">
            <v>FULLY PAID UP EQUITY SHARE CAPITAL</v>
          </cell>
          <cell r="C3">
            <v>-39768610</v>
          </cell>
          <cell r="D3">
            <v>-16400547950</v>
          </cell>
          <cell r="E3">
            <v>0</v>
          </cell>
          <cell r="F3">
            <v>0</v>
          </cell>
          <cell r="G3">
            <v>0</v>
          </cell>
          <cell r="H3">
            <v>0</v>
          </cell>
          <cell r="I3">
            <v>-16440316560</v>
          </cell>
          <cell r="J3">
            <v>-39768610</v>
          </cell>
          <cell r="K3">
            <v>-16400547950</v>
          </cell>
          <cell r="L3">
            <v>0</v>
          </cell>
          <cell r="M3">
            <v>0</v>
          </cell>
          <cell r="N3">
            <v>-16400547950</v>
          </cell>
          <cell r="O3">
            <v>0</v>
          </cell>
          <cell r="P3">
            <v>0</v>
          </cell>
          <cell r="Q3">
            <v>0</v>
          </cell>
          <cell r="R3">
            <v>0</v>
          </cell>
          <cell r="S3">
            <v>0</v>
          </cell>
        </row>
        <row r="4">
          <cell r="A4">
            <v>1102030000</v>
          </cell>
          <cell r="B4" t="str">
            <v>SECURITY PREMIUM</v>
          </cell>
          <cell r="C4">
            <v>-168175678.25999999</v>
          </cell>
          <cell r="D4">
            <v>-24215639038</v>
          </cell>
          <cell r="E4">
            <v>0</v>
          </cell>
          <cell r="F4">
            <v>0</v>
          </cell>
          <cell r="G4">
            <v>0</v>
          </cell>
          <cell r="H4">
            <v>407558498.1368348</v>
          </cell>
          <cell r="I4">
            <v>-23976256218.123165</v>
          </cell>
          <cell r="J4">
            <v>-168175678.25999999</v>
          </cell>
          <cell r="K4">
            <v>-24215639038</v>
          </cell>
          <cell r="L4">
            <v>0</v>
          </cell>
          <cell r="M4">
            <v>0</v>
          </cell>
          <cell r="N4">
            <v>-24215639038</v>
          </cell>
          <cell r="O4">
            <v>0</v>
          </cell>
          <cell r="P4">
            <v>0</v>
          </cell>
          <cell r="Q4">
            <v>0</v>
          </cell>
          <cell r="R4">
            <v>0</v>
          </cell>
          <cell r="S4">
            <v>407558498.1368348</v>
          </cell>
        </row>
        <row r="5">
          <cell r="A5">
            <v>1102050000</v>
          </cell>
          <cell r="B5" t="str">
            <v>OUTSTANDING ESOP</v>
          </cell>
          <cell r="C5">
            <v>-277659472.99669409</v>
          </cell>
          <cell r="D5">
            <v>0</v>
          </cell>
          <cell r="E5">
            <v>0</v>
          </cell>
          <cell r="F5">
            <v>0</v>
          </cell>
          <cell r="G5">
            <v>0</v>
          </cell>
          <cell r="H5">
            <v>0</v>
          </cell>
          <cell r="I5">
            <v>-277659472.99669409</v>
          </cell>
          <cell r="J5">
            <v>-277659472.99669409</v>
          </cell>
          <cell r="K5">
            <v>0</v>
          </cell>
          <cell r="L5">
            <v>0</v>
          </cell>
          <cell r="M5">
            <v>0</v>
          </cell>
          <cell r="N5">
            <v>0</v>
          </cell>
          <cell r="O5">
            <v>0</v>
          </cell>
          <cell r="P5">
            <v>0</v>
          </cell>
          <cell r="Q5">
            <v>0</v>
          </cell>
          <cell r="R5">
            <v>0</v>
          </cell>
          <cell r="S5">
            <v>0</v>
          </cell>
        </row>
        <row r="6">
          <cell r="A6">
            <v>1102070000</v>
          </cell>
          <cell r="B6" t="str">
            <v>GENERAL RESERVE</v>
          </cell>
          <cell r="C6">
            <v>0</v>
          </cell>
          <cell r="D6">
            <v>-2139276414</v>
          </cell>
          <cell r="E6">
            <v>0</v>
          </cell>
          <cell r="F6">
            <v>0</v>
          </cell>
          <cell r="G6">
            <v>0</v>
          </cell>
          <cell r="H6">
            <v>0</v>
          </cell>
          <cell r="I6">
            <v>-2139276414</v>
          </cell>
          <cell r="J6">
            <v>0</v>
          </cell>
          <cell r="K6">
            <v>-2139276414</v>
          </cell>
          <cell r="L6">
            <v>0</v>
          </cell>
          <cell r="M6">
            <v>0</v>
          </cell>
          <cell r="N6">
            <v>-2139276414</v>
          </cell>
          <cell r="O6">
            <v>0</v>
          </cell>
          <cell r="P6">
            <v>0</v>
          </cell>
          <cell r="Q6">
            <v>0</v>
          </cell>
          <cell r="R6">
            <v>0</v>
          </cell>
          <cell r="S6">
            <v>0</v>
          </cell>
        </row>
        <row r="7">
          <cell r="A7">
            <v>1102090000</v>
          </cell>
          <cell r="B7" t="str">
            <v>RETAINED EARNINGS ACCOUNT - CURRENT YEAR</v>
          </cell>
          <cell r="C7">
            <v>7181349835.2123976</v>
          </cell>
          <cell r="D7">
            <v>-9067740174.0988064</v>
          </cell>
          <cell r="E7">
            <v>-36017062481.529999</v>
          </cell>
          <cell r="F7">
            <v>-214188918.99999997</v>
          </cell>
          <cell r="G7">
            <v>-20736031.240000002</v>
          </cell>
          <cell r="H7">
            <v>-3462396027.332819</v>
          </cell>
          <cell r="I7">
            <v>-41365848847.749222</v>
          </cell>
          <cell r="J7">
            <v>7181349835.2123976</v>
          </cell>
          <cell r="K7">
            <v>-7146784395.4388056</v>
          </cell>
          <cell r="L7">
            <v>-1987745495.8299999</v>
          </cell>
          <cell r="M7">
            <v>66789717.170000002</v>
          </cell>
          <cell r="N7">
            <v>-9067740174.0988064</v>
          </cell>
          <cell r="O7">
            <v>4795241945.7699995</v>
          </cell>
          <cell r="P7">
            <v>-33557003000.75</v>
          </cell>
          <cell r="Q7">
            <v>-7255301426.5499992</v>
          </cell>
          <cell r="R7">
            <v>-36017062481.529999</v>
          </cell>
          <cell r="S7">
            <v>-3462396027.332819</v>
          </cell>
        </row>
        <row r="8">
          <cell r="A8">
            <v>1102090040</v>
          </cell>
          <cell r="B8" t="str">
            <v>TRANSFER TO DEBENTURE REDEMPTION RESERVE</v>
          </cell>
          <cell r="C8">
            <v>0</v>
          </cell>
          <cell r="D8">
            <v>-500000000</v>
          </cell>
          <cell r="E8">
            <v>0</v>
          </cell>
          <cell r="F8">
            <v>0</v>
          </cell>
          <cell r="G8">
            <v>0</v>
          </cell>
          <cell r="H8">
            <v>0</v>
          </cell>
          <cell r="I8">
            <v>-500000000</v>
          </cell>
          <cell r="J8">
            <v>0</v>
          </cell>
          <cell r="K8">
            <v>-500000000</v>
          </cell>
          <cell r="L8">
            <v>0</v>
          </cell>
          <cell r="M8">
            <v>0</v>
          </cell>
          <cell r="N8">
            <v>-500000000</v>
          </cell>
          <cell r="O8">
            <v>0</v>
          </cell>
          <cell r="P8">
            <v>0</v>
          </cell>
          <cell r="Q8">
            <v>0</v>
          </cell>
          <cell r="R8">
            <v>0</v>
          </cell>
          <cell r="S8">
            <v>0</v>
          </cell>
        </row>
        <row r="9">
          <cell r="A9">
            <v>1102110000</v>
          </cell>
          <cell r="B9" t="str">
            <v>FOREIGN CURRENCY MONETARY ITEM TRANSLATION DI</v>
          </cell>
          <cell r="C9">
            <v>0</v>
          </cell>
          <cell r="D9">
            <v>-1.3112137913703918</v>
          </cell>
          <cell r="E9">
            <v>227.53</v>
          </cell>
          <cell r="F9">
            <v>0</v>
          </cell>
          <cell r="G9">
            <v>0</v>
          </cell>
          <cell r="H9">
            <v>30687.72</v>
          </cell>
          <cell r="I9">
            <v>30913.93878620863</v>
          </cell>
          <cell r="J9">
            <v>0</v>
          </cell>
          <cell r="K9">
            <v>-1.3112137913703918</v>
          </cell>
          <cell r="L9">
            <v>0</v>
          </cell>
          <cell r="M9">
            <v>0</v>
          </cell>
          <cell r="N9">
            <v>-1.3112137913703918</v>
          </cell>
          <cell r="O9">
            <v>227.53</v>
          </cell>
          <cell r="P9">
            <v>0</v>
          </cell>
          <cell r="Q9">
            <v>0</v>
          </cell>
          <cell r="R9">
            <v>227.53</v>
          </cell>
          <cell r="S9">
            <v>30687.72</v>
          </cell>
        </row>
        <row r="10">
          <cell r="A10">
            <v>1301010130</v>
          </cell>
          <cell r="B10" t="str">
            <v>LONG TERM NON-CONVERTIBLE DEBENTURES</v>
          </cell>
          <cell r="C10">
            <v>-2000000000</v>
          </cell>
          <cell r="D10">
            <v>0</v>
          </cell>
          <cell r="E10">
            <v>0</v>
          </cell>
          <cell r="F10">
            <v>0</v>
          </cell>
          <cell r="G10">
            <v>0</v>
          </cell>
          <cell r="H10">
            <v>-1750000000</v>
          </cell>
          <cell r="I10">
            <v>-3750000000</v>
          </cell>
          <cell r="J10">
            <v>-2000000000</v>
          </cell>
          <cell r="K10">
            <v>0</v>
          </cell>
          <cell r="L10">
            <v>0</v>
          </cell>
          <cell r="M10">
            <v>0</v>
          </cell>
          <cell r="N10">
            <v>0</v>
          </cell>
          <cell r="O10">
            <v>0</v>
          </cell>
          <cell r="P10">
            <v>0</v>
          </cell>
          <cell r="Q10">
            <v>0</v>
          </cell>
          <cell r="R10">
            <v>0</v>
          </cell>
          <cell r="S10">
            <v>-1750000000</v>
          </cell>
        </row>
        <row r="11">
          <cell r="A11">
            <v>1301020210</v>
          </cell>
          <cell r="B11" t="str">
            <v>RUPEE TERM LOANS FROM BANKS</v>
          </cell>
          <cell r="C11">
            <v>0</v>
          </cell>
          <cell r="D11">
            <v>-5.2015310619026423E-2</v>
          </cell>
          <cell r="E11">
            <v>0</v>
          </cell>
          <cell r="F11">
            <v>0</v>
          </cell>
          <cell r="G11">
            <v>0</v>
          </cell>
          <cell r="H11">
            <v>-5429942937.7536068</v>
          </cell>
          <cell r="I11">
            <v>-5429942937.8056221</v>
          </cell>
          <cell r="J11">
            <v>0</v>
          </cell>
          <cell r="K11">
            <v>-5.2015310619026423E-2</v>
          </cell>
          <cell r="L11">
            <v>0</v>
          </cell>
          <cell r="M11">
            <v>0</v>
          </cell>
          <cell r="N11">
            <v>-5.2015310619026423E-2</v>
          </cell>
          <cell r="O11">
            <v>0</v>
          </cell>
          <cell r="P11">
            <v>0</v>
          </cell>
          <cell r="Q11">
            <v>0</v>
          </cell>
          <cell r="R11">
            <v>0</v>
          </cell>
          <cell r="S11">
            <v>-5429942937.7536068</v>
          </cell>
        </row>
        <row r="12">
          <cell r="A12">
            <v>1301040000</v>
          </cell>
          <cell r="B12" t="str">
            <v>TERM LOANS FROM FINANCIAL INSTITUTION</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row>
        <row r="13">
          <cell r="A13">
            <v>1301500100</v>
          </cell>
          <cell r="B13" t="str">
            <v>TREASURY CLR A/C</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row>
        <row r="14">
          <cell r="A14">
            <v>1303010000</v>
          </cell>
          <cell r="B14" t="str">
            <v>DEFERRED TAX LIABILITY</v>
          </cell>
          <cell r="C14">
            <v>-9290348871</v>
          </cell>
          <cell r="D14">
            <v>0</v>
          </cell>
          <cell r="E14">
            <v>-34019929</v>
          </cell>
          <cell r="F14">
            <v>0</v>
          </cell>
          <cell r="G14">
            <v>0</v>
          </cell>
          <cell r="H14">
            <v>0</v>
          </cell>
          <cell r="I14">
            <v>-9324368800</v>
          </cell>
          <cell r="J14">
            <v>-9290348871</v>
          </cell>
          <cell r="K14">
            <v>0</v>
          </cell>
          <cell r="L14">
            <v>0</v>
          </cell>
          <cell r="M14">
            <v>0</v>
          </cell>
          <cell r="N14">
            <v>0</v>
          </cell>
          <cell r="O14">
            <v>-34019929</v>
          </cell>
          <cell r="P14">
            <v>0</v>
          </cell>
          <cell r="Q14">
            <v>0</v>
          </cell>
          <cell r="R14">
            <v>-34019929</v>
          </cell>
          <cell r="S14">
            <v>0</v>
          </cell>
        </row>
        <row r="15">
          <cell r="A15">
            <v>1304010020</v>
          </cell>
          <cell r="B15" t="str">
            <v>FOR CON DEF PRE-LIAB</v>
          </cell>
          <cell r="C15">
            <v>0</v>
          </cell>
          <cell r="D15">
            <v>0</v>
          </cell>
          <cell r="E15">
            <v>0</v>
          </cell>
          <cell r="F15">
            <v>0</v>
          </cell>
          <cell r="G15">
            <v>0</v>
          </cell>
          <cell r="H15">
            <v>0</v>
          </cell>
          <cell r="I15">
            <v>0</v>
          </cell>
          <cell r="J15">
            <v>0</v>
          </cell>
          <cell r="K15">
            <v>0</v>
          </cell>
          <cell r="L15">
            <v>0</v>
          </cell>
          <cell r="M15">
            <v>0</v>
          </cell>
          <cell r="N15">
            <v>0</v>
          </cell>
          <cell r="O15">
            <v>792264290.53999996</v>
          </cell>
          <cell r="P15">
            <v>-792264290.53999996</v>
          </cell>
          <cell r="Q15">
            <v>0</v>
          </cell>
          <cell r="R15">
            <v>0</v>
          </cell>
          <cell r="S15">
            <v>0</v>
          </cell>
        </row>
        <row r="16">
          <cell r="A16">
            <v>1305010000</v>
          </cell>
          <cell r="B16" t="str">
            <v>PROVISION FOR GRATUITY</v>
          </cell>
          <cell r="C16">
            <v>-142503687</v>
          </cell>
          <cell r="D16">
            <v>0</v>
          </cell>
          <cell r="E16">
            <v>0</v>
          </cell>
          <cell r="F16">
            <v>0</v>
          </cell>
          <cell r="G16">
            <v>0</v>
          </cell>
          <cell r="H16">
            <v>0</v>
          </cell>
          <cell r="I16">
            <v>-142503687</v>
          </cell>
          <cell r="J16">
            <v>-142503687</v>
          </cell>
          <cell r="K16">
            <v>0</v>
          </cell>
          <cell r="L16">
            <v>0</v>
          </cell>
          <cell r="M16">
            <v>0</v>
          </cell>
          <cell r="N16">
            <v>0</v>
          </cell>
          <cell r="O16">
            <v>0</v>
          </cell>
          <cell r="P16">
            <v>0</v>
          </cell>
          <cell r="Q16">
            <v>0</v>
          </cell>
          <cell r="R16">
            <v>0</v>
          </cell>
          <cell r="S16">
            <v>0</v>
          </cell>
        </row>
        <row r="17">
          <cell r="A17">
            <v>1305010010</v>
          </cell>
          <cell r="B17" t="str">
            <v>NC PROVISION FOR LEAVE ENCASHMENT</v>
          </cell>
          <cell r="C17">
            <v>-128556308</v>
          </cell>
          <cell r="D17">
            <v>7150027</v>
          </cell>
          <cell r="E17">
            <v>9589020</v>
          </cell>
          <cell r="F17">
            <v>591439</v>
          </cell>
          <cell r="G17">
            <v>172196</v>
          </cell>
          <cell r="H17">
            <v>6588792</v>
          </cell>
          <cell r="I17">
            <v>-105228469</v>
          </cell>
          <cell r="J17">
            <v>-128556308</v>
          </cell>
          <cell r="K17">
            <v>4409921</v>
          </cell>
          <cell r="L17">
            <v>2527663</v>
          </cell>
          <cell r="M17">
            <v>212443</v>
          </cell>
          <cell r="N17">
            <v>7150027</v>
          </cell>
          <cell r="O17">
            <v>4790605</v>
          </cell>
          <cell r="P17">
            <v>4296030</v>
          </cell>
          <cell r="Q17">
            <v>502385</v>
          </cell>
          <cell r="R17">
            <v>9589020</v>
          </cell>
          <cell r="S17">
            <v>6588792</v>
          </cell>
        </row>
        <row r="18">
          <cell r="A18">
            <v>1305010020</v>
          </cell>
          <cell r="B18" t="str">
            <v>PROVISION FOR ESOP</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row>
        <row r="19">
          <cell r="A19">
            <v>1402020510</v>
          </cell>
          <cell r="B19" t="str">
            <v>PNB - CASH CREDIT - SBU2-0041008700011011</v>
          </cell>
          <cell r="C19">
            <v>-237061052.13</v>
          </cell>
          <cell r="D19">
            <v>-3108478</v>
          </cell>
          <cell r="E19">
            <v>240568209.10000002</v>
          </cell>
          <cell r="F19">
            <v>0</v>
          </cell>
          <cell r="G19">
            <v>0</v>
          </cell>
          <cell r="H19">
            <v>0</v>
          </cell>
          <cell r="I19">
            <v>398678.97000002861</v>
          </cell>
          <cell r="J19">
            <v>-237061052.13</v>
          </cell>
          <cell r="K19">
            <v>-3108478</v>
          </cell>
          <cell r="L19">
            <v>0</v>
          </cell>
          <cell r="M19">
            <v>0</v>
          </cell>
          <cell r="N19">
            <v>-3108478</v>
          </cell>
          <cell r="O19">
            <v>-416063860.10000002</v>
          </cell>
          <cell r="P19">
            <v>656632069.20000005</v>
          </cell>
          <cell r="Q19">
            <v>0</v>
          </cell>
          <cell r="R19">
            <v>240568209.10000002</v>
          </cell>
          <cell r="S19">
            <v>0</v>
          </cell>
        </row>
        <row r="20">
          <cell r="A20">
            <v>1402020511</v>
          </cell>
          <cell r="B20" t="str">
            <v>PNB- CASH CREDIT- SBU2-0041008700011011- INCO</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row>
        <row r="21">
          <cell r="A21">
            <v>1402020512</v>
          </cell>
          <cell r="B21" t="str">
            <v>PNB- CASH CREDIT- SBU2-0041008700011011- OUTG</v>
          </cell>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row>
        <row r="22">
          <cell r="A22">
            <v>1402020513</v>
          </cell>
          <cell r="B22" t="str">
            <v>PNB- CASH CREDIT- SBU2-0041008700011011- TRAN</v>
          </cell>
          <cell r="C22">
            <v>0</v>
          </cell>
          <cell r="D22">
            <v>0</v>
          </cell>
          <cell r="E22">
            <v>0.01</v>
          </cell>
          <cell r="F22">
            <v>0</v>
          </cell>
          <cell r="G22">
            <v>0</v>
          </cell>
          <cell r="H22">
            <v>0</v>
          </cell>
          <cell r="I22">
            <v>0.01</v>
          </cell>
          <cell r="J22">
            <v>0</v>
          </cell>
          <cell r="K22">
            <v>0</v>
          </cell>
          <cell r="L22">
            <v>0</v>
          </cell>
          <cell r="M22">
            <v>0</v>
          </cell>
          <cell r="N22">
            <v>0</v>
          </cell>
          <cell r="O22">
            <v>0.01</v>
          </cell>
          <cell r="P22">
            <v>0</v>
          </cell>
          <cell r="Q22">
            <v>0</v>
          </cell>
          <cell r="R22">
            <v>0.01</v>
          </cell>
          <cell r="S22">
            <v>0</v>
          </cell>
        </row>
        <row r="23">
          <cell r="A23">
            <v>1402020520</v>
          </cell>
          <cell r="B23" t="str">
            <v>CASH CREDIT - SBU1-PNB-B'LORE - 0041008700010</v>
          </cell>
          <cell r="C23">
            <v>-1304585.94</v>
          </cell>
          <cell r="D23">
            <v>-340031616.00999999</v>
          </cell>
          <cell r="E23">
            <v>344967484.49000001</v>
          </cell>
          <cell r="F23">
            <v>0</v>
          </cell>
          <cell r="G23">
            <v>0</v>
          </cell>
          <cell r="H23">
            <v>0</v>
          </cell>
          <cell r="I23">
            <v>3631282.5400000215</v>
          </cell>
          <cell r="J23">
            <v>-1304585.94</v>
          </cell>
          <cell r="K23">
            <v>-340031616.00999999</v>
          </cell>
          <cell r="L23">
            <v>0</v>
          </cell>
          <cell r="M23">
            <v>0</v>
          </cell>
          <cell r="N23">
            <v>-340031616.00999999</v>
          </cell>
          <cell r="O23">
            <v>-23186363.98</v>
          </cell>
          <cell r="P23">
            <v>368153848.47000003</v>
          </cell>
          <cell r="Q23">
            <v>0</v>
          </cell>
          <cell r="R23">
            <v>344967484.49000001</v>
          </cell>
          <cell r="S23">
            <v>0</v>
          </cell>
        </row>
        <row r="24">
          <cell r="A24">
            <v>1402020521</v>
          </cell>
          <cell r="B24" t="str">
            <v>CC- SBU1-PNB-B'LORE- 0041008700010818- INCOMI</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row>
        <row r="25">
          <cell r="A25">
            <v>1402020522</v>
          </cell>
          <cell r="B25" t="str">
            <v>CC- SBU1-PNB-B'LORE- 0041008700010818- OUTGOI</v>
          </cell>
          <cell r="C25">
            <v>0</v>
          </cell>
          <cell r="D25">
            <v>0</v>
          </cell>
          <cell r="E25">
            <v>460939.28</v>
          </cell>
          <cell r="F25">
            <v>0</v>
          </cell>
          <cell r="G25">
            <v>0</v>
          </cell>
          <cell r="H25">
            <v>0</v>
          </cell>
          <cell r="I25">
            <v>460939.28</v>
          </cell>
          <cell r="J25">
            <v>0</v>
          </cell>
          <cell r="K25">
            <v>0</v>
          </cell>
          <cell r="L25">
            <v>0</v>
          </cell>
          <cell r="M25">
            <v>0</v>
          </cell>
          <cell r="N25">
            <v>0</v>
          </cell>
          <cell r="O25">
            <v>460939.28</v>
          </cell>
          <cell r="P25">
            <v>0</v>
          </cell>
          <cell r="Q25">
            <v>0</v>
          </cell>
          <cell r="R25">
            <v>460939.28</v>
          </cell>
          <cell r="S25">
            <v>0</v>
          </cell>
        </row>
        <row r="26">
          <cell r="A26">
            <v>1402020523</v>
          </cell>
          <cell r="B26" t="str">
            <v>CC- SBU1-PNB-B'LORE- 0041008700010818- TRANSF</v>
          </cell>
          <cell r="C26">
            <v>-27000</v>
          </cell>
          <cell r="D26">
            <v>0</v>
          </cell>
          <cell r="E26">
            <v>27000</v>
          </cell>
          <cell r="F26">
            <v>0</v>
          </cell>
          <cell r="G26">
            <v>0</v>
          </cell>
          <cell r="H26">
            <v>0</v>
          </cell>
          <cell r="I26">
            <v>0</v>
          </cell>
          <cell r="J26">
            <v>-27000</v>
          </cell>
          <cell r="K26">
            <v>0</v>
          </cell>
          <cell r="L26">
            <v>0</v>
          </cell>
          <cell r="M26">
            <v>0</v>
          </cell>
          <cell r="N26">
            <v>0</v>
          </cell>
          <cell r="O26">
            <v>27000</v>
          </cell>
          <cell r="P26">
            <v>0</v>
          </cell>
          <cell r="Q26">
            <v>0</v>
          </cell>
          <cell r="R26">
            <v>27000</v>
          </cell>
          <cell r="S26">
            <v>0</v>
          </cell>
        </row>
        <row r="27">
          <cell r="A27">
            <v>1402020530</v>
          </cell>
          <cell r="B27" t="str">
            <v>CANARA BANK- CASH CREDIT- B'LORE-- 2636261000</v>
          </cell>
          <cell r="C27">
            <v>-8736781.0500000007</v>
          </cell>
          <cell r="D27">
            <v>1094910702</v>
          </cell>
          <cell r="E27">
            <v>-1084805200.6199999</v>
          </cell>
          <cell r="F27">
            <v>0</v>
          </cell>
          <cell r="G27">
            <v>0</v>
          </cell>
          <cell r="H27">
            <v>0</v>
          </cell>
          <cell r="I27">
            <v>1368720.3300001621</v>
          </cell>
          <cell r="J27">
            <v>-8736781.0500000007</v>
          </cell>
          <cell r="K27">
            <v>1094910702</v>
          </cell>
          <cell r="L27">
            <v>0</v>
          </cell>
          <cell r="M27">
            <v>0</v>
          </cell>
          <cell r="N27">
            <v>1094910702</v>
          </cell>
          <cell r="O27">
            <v>447689425.85000002</v>
          </cell>
          <cell r="P27">
            <v>-1532494626.47</v>
          </cell>
          <cell r="Q27">
            <v>0</v>
          </cell>
          <cell r="R27">
            <v>-1084805200.6199999</v>
          </cell>
          <cell r="S27">
            <v>0</v>
          </cell>
        </row>
        <row r="28">
          <cell r="A28">
            <v>1402020531</v>
          </cell>
          <cell r="B28" t="str">
            <v>CANARA BANK- CC- B'LORE-- 2636261000146- INCO</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row>
        <row r="29">
          <cell r="A29">
            <v>1402020532</v>
          </cell>
          <cell r="B29" t="str">
            <v>CANARA BANK- CC- B'LORE-- 2636261000146- OUTG</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row>
        <row r="30">
          <cell r="A30">
            <v>1402020533</v>
          </cell>
          <cell r="B30" t="str">
            <v>CANARA BANK- CC- B'LORE-- 2636261000146- TRAN</v>
          </cell>
          <cell r="C30">
            <v>0</v>
          </cell>
          <cell r="D30">
            <v>0</v>
          </cell>
          <cell r="E30">
            <v>0</v>
          </cell>
          <cell r="F30">
            <v>0</v>
          </cell>
          <cell r="G30">
            <v>0</v>
          </cell>
          <cell r="H30">
            <v>0</v>
          </cell>
          <cell r="I30">
            <v>0</v>
          </cell>
          <cell r="J30">
            <v>0</v>
          </cell>
          <cell r="K30">
            <v>0</v>
          </cell>
          <cell r="L30">
            <v>0</v>
          </cell>
          <cell r="M30">
            <v>0</v>
          </cell>
          <cell r="N30">
            <v>0</v>
          </cell>
          <cell r="O30">
            <v>-258320000</v>
          </cell>
          <cell r="P30">
            <v>258320000</v>
          </cell>
          <cell r="Q30">
            <v>0</v>
          </cell>
          <cell r="R30">
            <v>0</v>
          </cell>
          <cell r="S30">
            <v>0</v>
          </cell>
        </row>
        <row r="31">
          <cell r="A31">
            <v>1402020600</v>
          </cell>
          <cell r="B31" t="str">
            <v>IDBI BANK LTD- WORKING CAPITAL</v>
          </cell>
          <cell r="C31">
            <v>12270319385.51</v>
          </cell>
          <cell r="D31">
            <v>-242960375</v>
          </cell>
          <cell r="E31">
            <v>-12027359010.51</v>
          </cell>
          <cell r="F31">
            <v>0</v>
          </cell>
          <cell r="G31">
            <v>0</v>
          </cell>
          <cell r="H31">
            <v>0</v>
          </cell>
          <cell r="I31">
            <v>0</v>
          </cell>
          <cell r="J31">
            <v>12270319385.51</v>
          </cell>
          <cell r="K31">
            <v>-242960375</v>
          </cell>
          <cell r="L31">
            <v>0</v>
          </cell>
          <cell r="M31">
            <v>0</v>
          </cell>
          <cell r="N31">
            <v>-242960375</v>
          </cell>
          <cell r="O31">
            <v>-12490659010.51</v>
          </cell>
          <cell r="P31">
            <v>463300000</v>
          </cell>
          <cell r="Q31">
            <v>0</v>
          </cell>
          <cell r="R31">
            <v>-12027359010.51</v>
          </cell>
          <cell r="S31">
            <v>0</v>
          </cell>
        </row>
        <row r="32">
          <cell r="A32">
            <v>1402020601</v>
          </cell>
          <cell r="B32" t="str">
            <v>IDBI BANK LTD- WORKING CAPITAL - INCOMING</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row>
        <row r="33">
          <cell r="A33">
            <v>1402020602</v>
          </cell>
          <cell r="B33" t="str">
            <v>IDBI BANK LTD- WORKING CAPITAL - OUTGOING</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row>
        <row r="34">
          <cell r="A34">
            <v>1402020603</v>
          </cell>
          <cell r="B34" t="str">
            <v>IDBI BANK LTD- WORKING CAPITAL - TRANSFER</v>
          </cell>
          <cell r="C34">
            <v>-4000000</v>
          </cell>
          <cell r="D34">
            <v>-854700000</v>
          </cell>
          <cell r="E34">
            <v>858700000</v>
          </cell>
          <cell r="F34">
            <v>0</v>
          </cell>
          <cell r="G34">
            <v>0</v>
          </cell>
          <cell r="H34">
            <v>0</v>
          </cell>
          <cell r="I34">
            <v>0</v>
          </cell>
          <cell r="J34">
            <v>-4000000</v>
          </cell>
          <cell r="K34">
            <v>-854700000</v>
          </cell>
          <cell r="L34">
            <v>0</v>
          </cell>
          <cell r="M34">
            <v>0</v>
          </cell>
          <cell r="N34">
            <v>-854700000</v>
          </cell>
          <cell r="O34">
            <v>965400000</v>
          </cell>
          <cell r="P34">
            <v>-106700000</v>
          </cell>
          <cell r="Q34">
            <v>0</v>
          </cell>
          <cell r="R34">
            <v>858700000</v>
          </cell>
          <cell r="S34">
            <v>0</v>
          </cell>
        </row>
        <row r="35">
          <cell r="A35">
            <v>1402020660</v>
          </cell>
          <cell r="B35" t="str">
            <v>ICICI BANK LTD. - CC ACCOUNT - 039351000099</v>
          </cell>
          <cell r="C35">
            <v>-282725757.02999997</v>
          </cell>
          <cell r="D35">
            <v>-66500000</v>
          </cell>
          <cell r="E35">
            <v>11214118.560000001</v>
          </cell>
          <cell r="F35">
            <v>0</v>
          </cell>
          <cell r="G35">
            <v>0</v>
          </cell>
          <cell r="H35">
            <v>338011638.47000027</v>
          </cell>
          <cell r="I35">
            <v>0</v>
          </cell>
          <cell r="J35">
            <v>-282725757.02999997</v>
          </cell>
          <cell r="K35">
            <v>-66500000</v>
          </cell>
          <cell r="L35">
            <v>0</v>
          </cell>
          <cell r="M35">
            <v>0</v>
          </cell>
          <cell r="N35">
            <v>-66500000</v>
          </cell>
          <cell r="O35">
            <v>11816012</v>
          </cell>
          <cell r="P35">
            <v>-601893.43999999994</v>
          </cell>
          <cell r="Q35">
            <v>0</v>
          </cell>
          <cell r="R35">
            <v>11214118.560000001</v>
          </cell>
          <cell r="S35">
            <v>338011638.47000027</v>
          </cell>
        </row>
        <row r="36">
          <cell r="A36">
            <v>1402020661</v>
          </cell>
          <cell r="B36" t="str">
            <v>ICICI BANK- CC ACCOUNT- 039351000099- INCOMIN</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row>
        <row r="37">
          <cell r="A37">
            <v>1402020662</v>
          </cell>
          <cell r="B37" t="str">
            <v>ICICI BANK- CC ACCOUNT- 039351000099- OUTGOIN</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row>
        <row r="38">
          <cell r="A38">
            <v>1402020663</v>
          </cell>
          <cell r="B38" t="str">
            <v>ICICI BANK- CC ACCOUNT- 039351000099- TRANSFE</v>
          </cell>
          <cell r="C38">
            <v>12158957</v>
          </cell>
          <cell r="D38">
            <v>0</v>
          </cell>
          <cell r="E38">
            <v>-12158957</v>
          </cell>
          <cell r="F38">
            <v>0</v>
          </cell>
          <cell r="G38">
            <v>0</v>
          </cell>
          <cell r="H38">
            <v>0</v>
          </cell>
          <cell r="I38">
            <v>0</v>
          </cell>
          <cell r="J38">
            <v>12158957</v>
          </cell>
          <cell r="K38">
            <v>0</v>
          </cell>
          <cell r="L38">
            <v>0</v>
          </cell>
          <cell r="M38">
            <v>0</v>
          </cell>
          <cell r="N38">
            <v>0</v>
          </cell>
          <cell r="O38">
            <v>-12158957</v>
          </cell>
          <cell r="P38">
            <v>0</v>
          </cell>
          <cell r="Q38">
            <v>0</v>
          </cell>
          <cell r="R38">
            <v>-12158957</v>
          </cell>
          <cell r="S38">
            <v>0</v>
          </cell>
        </row>
        <row r="39">
          <cell r="A39">
            <v>1402020670</v>
          </cell>
          <cell r="B39" t="str">
            <v>VIJAYA BANK - CC ACCOUNT - 139806211000071</v>
          </cell>
          <cell r="C39">
            <v>0</v>
          </cell>
          <cell r="D39">
            <v>259000000</v>
          </cell>
          <cell r="E39">
            <v>-264811599.44999999</v>
          </cell>
          <cell r="F39">
            <v>0</v>
          </cell>
          <cell r="G39">
            <v>0</v>
          </cell>
          <cell r="H39">
            <v>6646117.0800000001</v>
          </cell>
          <cell r="I39">
            <v>834517.630000012</v>
          </cell>
          <cell r="J39">
            <v>0</v>
          </cell>
          <cell r="K39">
            <v>259000000</v>
          </cell>
          <cell r="L39">
            <v>0</v>
          </cell>
          <cell r="M39">
            <v>0</v>
          </cell>
          <cell r="N39">
            <v>259000000</v>
          </cell>
          <cell r="O39">
            <v>0</v>
          </cell>
          <cell r="P39">
            <v>-264811599.44999999</v>
          </cell>
          <cell r="Q39">
            <v>0</v>
          </cell>
          <cell r="R39">
            <v>-264811599.44999999</v>
          </cell>
          <cell r="S39">
            <v>6646117.0800000001</v>
          </cell>
        </row>
        <row r="40">
          <cell r="A40">
            <v>1402020671</v>
          </cell>
          <cell r="B40" t="str">
            <v>VIJAYA BANK- CC ACCOUNT- 139806211000071- INC</v>
          </cell>
          <cell r="C40">
            <v>0</v>
          </cell>
          <cell r="D40">
            <v>0</v>
          </cell>
          <cell r="E40">
            <v>0</v>
          </cell>
          <cell r="F40">
            <v>0</v>
          </cell>
          <cell r="G40">
            <v>0</v>
          </cell>
          <cell r="H40">
            <v>-154302.5</v>
          </cell>
          <cell r="I40">
            <v>-154302.5</v>
          </cell>
          <cell r="J40">
            <v>0</v>
          </cell>
          <cell r="K40">
            <v>0</v>
          </cell>
          <cell r="L40">
            <v>0</v>
          </cell>
          <cell r="M40">
            <v>0</v>
          </cell>
          <cell r="N40">
            <v>0</v>
          </cell>
          <cell r="O40">
            <v>0</v>
          </cell>
          <cell r="P40">
            <v>0</v>
          </cell>
          <cell r="Q40">
            <v>0</v>
          </cell>
          <cell r="R40">
            <v>0</v>
          </cell>
          <cell r="S40">
            <v>-154302.5</v>
          </cell>
        </row>
        <row r="41">
          <cell r="A41">
            <v>1402020672</v>
          </cell>
          <cell r="B41" t="str">
            <v>VIJAYA BANK- CC ACCOUNT- 139806211000071- OUT</v>
          </cell>
          <cell r="C41">
            <v>0</v>
          </cell>
          <cell r="D41">
            <v>0</v>
          </cell>
          <cell r="E41">
            <v>0</v>
          </cell>
          <cell r="F41">
            <v>0</v>
          </cell>
          <cell r="G41">
            <v>0</v>
          </cell>
          <cell r="H41">
            <v>61700</v>
          </cell>
          <cell r="I41">
            <v>61700</v>
          </cell>
          <cell r="J41">
            <v>0</v>
          </cell>
          <cell r="K41">
            <v>0</v>
          </cell>
          <cell r="L41">
            <v>0</v>
          </cell>
          <cell r="M41">
            <v>0</v>
          </cell>
          <cell r="N41">
            <v>0</v>
          </cell>
          <cell r="O41">
            <v>0</v>
          </cell>
          <cell r="P41">
            <v>0</v>
          </cell>
          <cell r="Q41">
            <v>0</v>
          </cell>
          <cell r="R41">
            <v>0</v>
          </cell>
          <cell r="S41">
            <v>61700</v>
          </cell>
        </row>
        <row r="42">
          <cell r="A42">
            <v>1402020673</v>
          </cell>
          <cell r="B42" t="str">
            <v>VIJAYA BANK- CC ACCOUNT- 139806211000071- TRANSFER</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row>
        <row r="43">
          <cell r="A43">
            <v>1402050010</v>
          </cell>
          <cell r="B43" t="str">
            <v>SECURED BUYERS CREDIT</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row>
        <row r="44">
          <cell r="A44">
            <v>1402550010</v>
          </cell>
          <cell r="B44" t="str">
            <v>UNSECURED BUYERS CREDIT</v>
          </cell>
          <cell r="C44">
            <v>0</v>
          </cell>
          <cell r="D44">
            <v>0</v>
          </cell>
          <cell r="E44">
            <v>-2195073250.7800002</v>
          </cell>
          <cell r="F44">
            <v>0</v>
          </cell>
          <cell r="G44">
            <v>0</v>
          </cell>
          <cell r="H44">
            <v>-846779.16</v>
          </cell>
          <cell r="I44">
            <v>-2195920029.9400001</v>
          </cell>
          <cell r="J44">
            <v>0</v>
          </cell>
          <cell r="K44">
            <v>0</v>
          </cell>
          <cell r="L44">
            <v>0</v>
          </cell>
          <cell r="M44">
            <v>0</v>
          </cell>
          <cell r="N44">
            <v>0</v>
          </cell>
          <cell r="O44">
            <v>0</v>
          </cell>
          <cell r="P44">
            <v>-2195073250.7800002</v>
          </cell>
          <cell r="Q44">
            <v>0</v>
          </cell>
          <cell r="R44">
            <v>-2195073250.7800002</v>
          </cell>
          <cell r="S44">
            <v>-846779.16</v>
          </cell>
        </row>
        <row r="45">
          <cell r="A45">
            <v>1402570000</v>
          </cell>
          <cell r="B45" t="str">
            <v>LOAN REPAYABLE ON DEMAND FROM OTHERS-UNSECUR</v>
          </cell>
          <cell r="C45">
            <v>650000000</v>
          </cell>
          <cell r="D45">
            <v>-650000000</v>
          </cell>
          <cell r="E45">
            <v>0</v>
          </cell>
          <cell r="F45">
            <v>0</v>
          </cell>
          <cell r="G45">
            <v>0</v>
          </cell>
          <cell r="H45">
            <v>0</v>
          </cell>
          <cell r="I45">
            <v>0</v>
          </cell>
          <cell r="J45">
            <v>650000000</v>
          </cell>
          <cell r="K45">
            <v>-650000000</v>
          </cell>
          <cell r="L45">
            <v>0</v>
          </cell>
          <cell r="M45">
            <v>0</v>
          </cell>
          <cell r="N45">
            <v>-650000000</v>
          </cell>
          <cell r="O45">
            <v>0</v>
          </cell>
          <cell r="P45">
            <v>0</v>
          </cell>
          <cell r="Q45">
            <v>0</v>
          </cell>
          <cell r="R45">
            <v>0</v>
          </cell>
          <cell r="S45">
            <v>0</v>
          </cell>
        </row>
        <row r="46">
          <cell r="A46">
            <v>1403020000</v>
          </cell>
          <cell r="B46" t="str">
            <v>TRADE PAYABLES - IMPORTED BULK RAW MATERIAL V</v>
          </cell>
          <cell r="C46">
            <v>0</v>
          </cell>
          <cell r="D46">
            <v>0</v>
          </cell>
          <cell r="E46">
            <v>32127856.890000001</v>
          </cell>
          <cell r="F46">
            <v>0</v>
          </cell>
          <cell r="G46">
            <v>0</v>
          </cell>
          <cell r="H46">
            <v>0</v>
          </cell>
          <cell r="I46">
            <v>32127856.890000001</v>
          </cell>
          <cell r="J46">
            <v>0</v>
          </cell>
          <cell r="K46">
            <v>0</v>
          </cell>
          <cell r="L46">
            <v>0</v>
          </cell>
          <cell r="M46">
            <v>0</v>
          </cell>
          <cell r="N46">
            <v>0</v>
          </cell>
          <cell r="O46">
            <v>25870311.420000002</v>
          </cell>
          <cell r="P46">
            <v>6257545.4699999997</v>
          </cell>
          <cell r="Q46">
            <v>0</v>
          </cell>
          <cell r="R46">
            <v>32127856.890000001</v>
          </cell>
          <cell r="S46">
            <v>0</v>
          </cell>
        </row>
        <row r="47">
          <cell r="A47">
            <v>1403020010</v>
          </cell>
          <cell r="B47" t="str">
            <v>TRADE PAYABLES - LOCAL BULK RAW MATERIAL</v>
          </cell>
          <cell r="C47">
            <v>86577929.469999999</v>
          </cell>
          <cell r="D47">
            <v>0</v>
          </cell>
          <cell r="E47">
            <v>14572623.33</v>
          </cell>
          <cell r="F47">
            <v>0</v>
          </cell>
          <cell r="G47">
            <v>0</v>
          </cell>
          <cell r="H47">
            <v>-2683084.13</v>
          </cell>
          <cell r="I47">
            <v>98467468.670000002</v>
          </cell>
          <cell r="J47">
            <v>86577929.469999999</v>
          </cell>
          <cell r="K47">
            <v>0</v>
          </cell>
          <cell r="L47">
            <v>0</v>
          </cell>
          <cell r="M47">
            <v>0</v>
          </cell>
          <cell r="N47">
            <v>0</v>
          </cell>
          <cell r="O47">
            <v>-5054095.0999999996</v>
          </cell>
          <cell r="P47">
            <v>19626718.43</v>
          </cell>
          <cell r="Q47">
            <v>0</v>
          </cell>
          <cell r="R47">
            <v>14572623.33</v>
          </cell>
          <cell r="S47">
            <v>-2683084.13</v>
          </cell>
        </row>
        <row r="48">
          <cell r="A48">
            <v>1403020030</v>
          </cell>
          <cell r="B48" t="str">
            <v>TRADE PAY - LOCAL STORES &amp; SPARES AND CONSUMA</v>
          </cell>
          <cell r="C48">
            <v>16384694.59</v>
          </cell>
          <cell r="D48">
            <v>-7879965.1900000004</v>
          </cell>
          <cell r="E48">
            <v>-140389381.34999999</v>
          </cell>
          <cell r="F48">
            <v>-3054992.71</v>
          </cell>
          <cell r="G48">
            <v>353</v>
          </cell>
          <cell r="H48">
            <v>-89036106.959999993</v>
          </cell>
          <cell r="I48">
            <v>-220920758.90999997</v>
          </cell>
          <cell r="J48">
            <v>16384694.59</v>
          </cell>
          <cell r="K48">
            <v>-7686220.6900000004</v>
          </cell>
          <cell r="L48">
            <v>-193744.5</v>
          </cell>
          <cell r="M48">
            <v>0</v>
          </cell>
          <cell r="N48">
            <v>-7879965.1900000004</v>
          </cell>
          <cell r="O48">
            <v>-25098592.690000001</v>
          </cell>
          <cell r="P48">
            <v>-82974454.810000002</v>
          </cell>
          <cell r="Q48">
            <v>-32316333.850000001</v>
          </cell>
          <cell r="R48">
            <v>-140389381.34999999</v>
          </cell>
          <cell r="S48">
            <v>-89036106.959999993</v>
          </cell>
        </row>
        <row r="49">
          <cell r="A49">
            <v>1403020100</v>
          </cell>
          <cell r="B49" t="str">
            <v>TRADE PAYABLES - TRANSPORT –INWARD</v>
          </cell>
          <cell r="C49">
            <v>0</v>
          </cell>
          <cell r="D49">
            <v>0</v>
          </cell>
          <cell r="E49">
            <v>-1543812.51</v>
          </cell>
          <cell r="F49">
            <v>-25987</v>
          </cell>
          <cell r="G49">
            <v>0</v>
          </cell>
          <cell r="H49">
            <v>-568787.24</v>
          </cell>
          <cell r="I49">
            <v>-2112599.75</v>
          </cell>
          <cell r="J49">
            <v>0</v>
          </cell>
          <cell r="K49">
            <v>0</v>
          </cell>
          <cell r="L49">
            <v>0</v>
          </cell>
          <cell r="M49">
            <v>0</v>
          </cell>
          <cell r="N49">
            <v>0</v>
          </cell>
          <cell r="O49">
            <v>-1094334.25</v>
          </cell>
          <cell r="P49">
            <v>-449478.26</v>
          </cell>
          <cell r="Q49">
            <v>0</v>
          </cell>
          <cell r="R49">
            <v>-1543812.51</v>
          </cell>
          <cell r="S49">
            <v>-568787.24</v>
          </cell>
        </row>
        <row r="50">
          <cell r="A50">
            <v>1403020130</v>
          </cell>
          <cell r="B50" t="str">
            <v>TRADE PAYABLES - PROFESSIONAL SERVICES</v>
          </cell>
          <cell r="C50">
            <v>-107567703.45</v>
          </cell>
          <cell r="D50">
            <v>-147934</v>
          </cell>
          <cell r="E50">
            <v>-241508.63</v>
          </cell>
          <cell r="F50">
            <v>0</v>
          </cell>
          <cell r="G50">
            <v>0</v>
          </cell>
          <cell r="H50">
            <v>-2869950.9</v>
          </cell>
          <cell r="I50">
            <v>-110827096.98</v>
          </cell>
          <cell r="J50">
            <v>-107567703.45</v>
          </cell>
          <cell r="K50">
            <v>-147934</v>
          </cell>
          <cell r="L50">
            <v>0</v>
          </cell>
          <cell r="M50">
            <v>0</v>
          </cell>
          <cell r="N50">
            <v>-147934</v>
          </cell>
          <cell r="O50">
            <v>-256.63</v>
          </cell>
          <cell r="P50">
            <v>-241252</v>
          </cell>
          <cell r="Q50">
            <v>0</v>
          </cell>
          <cell r="R50">
            <v>-241508.63</v>
          </cell>
          <cell r="S50">
            <v>-2869950.9</v>
          </cell>
        </row>
        <row r="51">
          <cell r="A51">
            <v>1403020140</v>
          </cell>
          <cell r="B51" t="str">
            <v>TRADE PAYABLES - CONTRACTORS</v>
          </cell>
          <cell r="C51">
            <v>-118772288.64999999</v>
          </cell>
          <cell r="D51">
            <v>-2132526.13</v>
          </cell>
          <cell r="E51">
            <v>-9845335.5099999998</v>
          </cell>
          <cell r="F51">
            <v>-2147336.9900000002</v>
          </cell>
          <cell r="G51">
            <v>-3381</v>
          </cell>
          <cell r="H51">
            <v>-22442049.669999998</v>
          </cell>
          <cell r="I51">
            <v>-153192199.95999998</v>
          </cell>
          <cell r="J51">
            <v>-118772288.64999999</v>
          </cell>
          <cell r="K51">
            <v>-1875939.83</v>
          </cell>
          <cell r="L51">
            <v>-256662.3</v>
          </cell>
          <cell r="M51">
            <v>76</v>
          </cell>
          <cell r="N51">
            <v>-2132526.13</v>
          </cell>
          <cell r="O51">
            <v>-2264393.14</v>
          </cell>
          <cell r="P51">
            <v>-4373366.47</v>
          </cell>
          <cell r="Q51">
            <v>-3207575.9</v>
          </cell>
          <cell r="R51">
            <v>-9845335.5099999998</v>
          </cell>
          <cell r="S51">
            <v>-22442049.669999998</v>
          </cell>
        </row>
        <row r="52">
          <cell r="A52">
            <v>1403020170</v>
          </cell>
          <cell r="B52" t="str">
            <v>TRADE PAYABLES - ADMINISTRATION SERVICES</v>
          </cell>
          <cell r="C52">
            <v>-3082562.42</v>
          </cell>
          <cell r="D52">
            <v>-10991430.439999999</v>
          </cell>
          <cell r="E52">
            <v>-7858364.6099999994</v>
          </cell>
          <cell r="F52">
            <v>-8967036.3499999996</v>
          </cell>
          <cell r="G52">
            <v>-2009765</v>
          </cell>
          <cell r="H52">
            <v>-193482100.94</v>
          </cell>
          <cell r="I52">
            <v>-215414458.41</v>
          </cell>
          <cell r="J52">
            <v>-3082562.42</v>
          </cell>
          <cell r="K52">
            <v>-10907566.42</v>
          </cell>
          <cell r="L52">
            <v>-83864.02</v>
          </cell>
          <cell r="M52">
            <v>0</v>
          </cell>
          <cell r="N52">
            <v>-10991430.439999999</v>
          </cell>
          <cell r="O52">
            <v>-6686111.2599999998</v>
          </cell>
          <cell r="P52">
            <v>-608297.35</v>
          </cell>
          <cell r="Q52">
            <v>-563956</v>
          </cell>
          <cell r="R52">
            <v>-7858364.6099999994</v>
          </cell>
          <cell r="S52">
            <v>-193482100.94</v>
          </cell>
        </row>
        <row r="53">
          <cell r="A53">
            <v>1403020180</v>
          </cell>
          <cell r="B53" t="str">
            <v>TRADE PAYABLES - EMPLOYEE VENDOR</v>
          </cell>
          <cell r="C53">
            <v>-149400.37</v>
          </cell>
          <cell r="D53">
            <v>0</v>
          </cell>
          <cell r="E53">
            <v>-18074</v>
          </cell>
          <cell r="F53">
            <v>0</v>
          </cell>
          <cell r="G53">
            <v>-10325</v>
          </cell>
          <cell r="H53">
            <v>-98358</v>
          </cell>
          <cell r="I53">
            <v>-265832.37</v>
          </cell>
          <cell r="J53">
            <v>-149400.37</v>
          </cell>
          <cell r="K53">
            <v>0</v>
          </cell>
          <cell r="L53">
            <v>0</v>
          </cell>
          <cell r="M53">
            <v>0</v>
          </cell>
          <cell r="N53">
            <v>0</v>
          </cell>
          <cell r="O53">
            <v>-18074</v>
          </cell>
          <cell r="P53">
            <v>0</v>
          </cell>
          <cell r="Q53">
            <v>0</v>
          </cell>
          <cell r="R53">
            <v>-18074</v>
          </cell>
          <cell r="S53">
            <v>-98358</v>
          </cell>
        </row>
        <row r="54">
          <cell r="A54">
            <v>1403020200</v>
          </cell>
          <cell r="B54" t="str">
            <v>TRADE PAYABLES - STATUTORY PAYMENTS</v>
          </cell>
          <cell r="C54">
            <v>0</v>
          </cell>
          <cell r="D54">
            <v>0</v>
          </cell>
          <cell r="E54">
            <v>-41418.76</v>
          </cell>
          <cell r="F54">
            <v>0</v>
          </cell>
          <cell r="G54">
            <v>0</v>
          </cell>
          <cell r="H54">
            <v>491.03</v>
          </cell>
          <cell r="I54">
            <v>-40927.730000000003</v>
          </cell>
          <cell r="J54">
            <v>0</v>
          </cell>
          <cell r="K54">
            <v>0</v>
          </cell>
          <cell r="L54">
            <v>0</v>
          </cell>
          <cell r="M54">
            <v>0</v>
          </cell>
          <cell r="N54">
            <v>0</v>
          </cell>
          <cell r="O54">
            <v>-41418.76</v>
          </cell>
          <cell r="P54">
            <v>0</v>
          </cell>
          <cell r="Q54">
            <v>0</v>
          </cell>
          <cell r="R54">
            <v>-41418.76</v>
          </cell>
          <cell r="S54">
            <v>491.03</v>
          </cell>
        </row>
        <row r="55">
          <cell r="A55">
            <v>1403021020</v>
          </cell>
          <cell r="B55" t="str">
            <v>GR/IR- INDIGENOUS SPARES &amp; TOOLS</v>
          </cell>
          <cell r="C55">
            <v>-2621249.2400000002</v>
          </cell>
          <cell r="D55">
            <v>-184707.9</v>
          </cell>
          <cell r="E55">
            <v>-13727196.539999999</v>
          </cell>
          <cell r="F55">
            <v>-1698308.4100000001</v>
          </cell>
          <cell r="G55">
            <v>0</v>
          </cell>
          <cell r="H55">
            <v>-21468436.129999999</v>
          </cell>
          <cell r="I55">
            <v>-38001589.810000002</v>
          </cell>
          <cell r="J55">
            <v>-2621249.2400000002</v>
          </cell>
          <cell r="K55">
            <v>-184707.9</v>
          </cell>
          <cell r="L55">
            <v>0</v>
          </cell>
          <cell r="M55">
            <v>0</v>
          </cell>
          <cell r="N55">
            <v>-184707.9</v>
          </cell>
          <cell r="O55">
            <v>-8743283.4299999997</v>
          </cell>
          <cell r="P55">
            <v>-4877359.1100000003</v>
          </cell>
          <cell r="Q55">
            <v>-106554</v>
          </cell>
          <cell r="R55">
            <v>-13727196.539999999</v>
          </cell>
          <cell r="S55">
            <v>-21468436.129999999</v>
          </cell>
        </row>
        <row r="56">
          <cell r="A56">
            <v>1403021030</v>
          </cell>
          <cell r="B56" t="str">
            <v>GR/IR- IMPORTED SPARES &amp; TOOLS</v>
          </cell>
          <cell r="C56">
            <v>0</v>
          </cell>
          <cell r="D56">
            <v>0</v>
          </cell>
          <cell r="E56">
            <v>-9086.56</v>
          </cell>
          <cell r="F56">
            <v>0</v>
          </cell>
          <cell r="G56">
            <v>0</v>
          </cell>
          <cell r="H56">
            <v>0</v>
          </cell>
          <cell r="I56">
            <v>-9086.56</v>
          </cell>
          <cell r="J56">
            <v>0</v>
          </cell>
          <cell r="K56">
            <v>0</v>
          </cell>
          <cell r="L56">
            <v>0</v>
          </cell>
          <cell r="M56">
            <v>0</v>
          </cell>
          <cell r="N56">
            <v>0</v>
          </cell>
          <cell r="O56">
            <v>-9086.56</v>
          </cell>
          <cell r="P56">
            <v>0</v>
          </cell>
          <cell r="Q56">
            <v>0</v>
          </cell>
          <cell r="R56">
            <v>-9086.56</v>
          </cell>
          <cell r="S56">
            <v>0</v>
          </cell>
        </row>
        <row r="57">
          <cell r="A57">
            <v>1403021080</v>
          </cell>
          <cell r="B57" t="str">
            <v>GR/IR - SERVICES</v>
          </cell>
          <cell r="C57">
            <v>-2504748.5499999998</v>
          </cell>
          <cell r="D57">
            <v>-534602.46</v>
          </cell>
          <cell r="E57">
            <v>-914239.87</v>
          </cell>
          <cell r="F57">
            <v>-468000.35</v>
          </cell>
          <cell r="G57">
            <v>0</v>
          </cell>
          <cell r="H57">
            <v>-9669872.8599999994</v>
          </cell>
          <cell r="I57">
            <v>-13623463.739999998</v>
          </cell>
          <cell r="J57">
            <v>-2504748.5499999998</v>
          </cell>
          <cell r="K57">
            <v>-500602.46</v>
          </cell>
          <cell r="L57">
            <v>-28000</v>
          </cell>
          <cell r="M57">
            <v>-6000</v>
          </cell>
          <cell r="N57">
            <v>-534602.46</v>
          </cell>
          <cell r="O57">
            <v>-58450</v>
          </cell>
          <cell r="P57">
            <v>-715861.61</v>
          </cell>
          <cell r="Q57">
            <v>-139928.26</v>
          </cell>
          <cell r="R57">
            <v>-914239.87</v>
          </cell>
          <cell r="S57">
            <v>-9669872.8599999994</v>
          </cell>
        </row>
        <row r="58">
          <cell r="A58">
            <v>1403021120</v>
          </cell>
          <cell r="B58" t="str">
            <v>CONSIGNMENT LIABILITY ACCOUNT</v>
          </cell>
          <cell r="C58">
            <v>0</v>
          </cell>
          <cell r="D58">
            <v>0</v>
          </cell>
          <cell r="E58">
            <v>-120528451.98999999</v>
          </cell>
          <cell r="F58">
            <v>0</v>
          </cell>
          <cell r="G58">
            <v>0</v>
          </cell>
          <cell r="H58">
            <v>0</v>
          </cell>
          <cell r="I58">
            <v>-120528451.98999999</v>
          </cell>
          <cell r="J58">
            <v>0</v>
          </cell>
          <cell r="K58">
            <v>0</v>
          </cell>
          <cell r="L58">
            <v>0</v>
          </cell>
          <cell r="M58">
            <v>0</v>
          </cell>
          <cell r="N58">
            <v>0</v>
          </cell>
          <cell r="O58">
            <v>-120528451.98999999</v>
          </cell>
          <cell r="P58">
            <v>0</v>
          </cell>
          <cell r="Q58">
            <v>0</v>
          </cell>
          <cell r="R58">
            <v>-120528451.98999999</v>
          </cell>
          <cell r="S58">
            <v>0</v>
          </cell>
        </row>
        <row r="59">
          <cell r="A59">
            <v>1403021200</v>
          </cell>
          <cell r="B59" t="str">
            <v>GR/IR Balance Transfer for Stores</v>
          </cell>
          <cell r="C59">
            <v>-232754.47</v>
          </cell>
          <cell r="D59">
            <v>-146640</v>
          </cell>
          <cell r="E59">
            <v>-387147769.36000001</v>
          </cell>
          <cell r="F59">
            <v>-41279.839999999997</v>
          </cell>
          <cell r="G59">
            <v>0</v>
          </cell>
          <cell r="H59">
            <v>-81427284.5</v>
          </cell>
          <cell r="I59">
            <v>-468954448.33000004</v>
          </cell>
          <cell r="J59">
            <v>-232754.47</v>
          </cell>
          <cell r="K59">
            <v>-146640</v>
          </cell>
          <cell r="L59">
            <v>0</v>
          </cell>
          <cell r="M59">
            <v>0</v>
          </cell>
          <cell r="N59">
            <v>-146640</v>
          </cell>
          <cell r="O59">
            <v>-220082250.09999999</v>
          </cell>
          <cell r="P59">
            <v>-166473103.38</v>
          </cell>
          <cell r="Q59">
            <v>-592415.88</v>
          </cell>
          <cell r="R59">
            <v>-387147769.36000001</v>
          </cell>
          <cell r="S59">
            <v>-81427284.5</v>
          </cell>
        </row>
        <row r="60">
          <cell r="A60">
            <v>1403021460</v>
          </cell>
          <cell r="B60" t="str">
            <v>GR/IR - IMP FUEL</v>
          </cell>
          <cell r="C60">
            <v>0</v>
          </cell>
          <cell r="D60">
            <v>0</v>
          </cell>
          <cell r="E60">
            <v>-218072221.5</v>
          </cell>
          <cell r="F60">
            <v>0</v>
          </cell>
          <cell r="G60">
            <v>0</v>
          </cell>
          <cell r="H60">
            <v>-202373414.44999999</v>
          </cell>
          <cell r="I60">
            <v>-420445635.94999999</v>
          </cell>
          <cell r="J60">
            <v>0</v>
          </cell>
          <cell r="K60">
            <v>0</v>
          </cell>
          <cell r="L60">
            <v>0</v>
          </cell>
          <cell r="M60">
            <v>0</v>
          </cell>
          <cell r="N60">
            <v>0</v>
          </cell>
          <cell r="O60">
            <v>-218072221.5</v>
          </cell>
          <cell r="P60">
            <v>0</v>
          </cell>
          <cell r="Q60">
            <v>0</v>
          </cell>
          <cell r="R60">
            <v>-218072221.5</v>
          </cell>
          <cell r="S60">
            <v>-202373414.44999999</v>
          </cell>
        </row>
        <row r="61">
          <cell r="A61">
            <v>1403021470</v>
          </cell>
          <cell r="B61" t="str">
            <v>GR/IR - IND FUEL</v>
          </cell>
          <cell r="C61">
            <v>0</v>
          </cell>
          <cell r="D61">
            <v>0</v>
          </cell>
          <cell r="E61">
            <v>-144325690.19</v>
          </cell>
          <cell r="F61">
            <v>-223.12</v>
          </cell>
          <cell r="G61">
            <v>0</v>
          </cell>
          <cell r="H61">
            <v>-3638640</v>
          </cell>
          <cell r="I61">
            <v>-147964330.19</v>
          </cell>
          <cell r="J61">
            <v>0</v>
          </cell>
          <cell r="K61">
            <v>0</v>
          </cell>
          <cell r="L61">
            <v>0</v>
          </cell>
          <cell r="M61">
            <v>0</v>
          </cell>
          <cell r="N61">
            <v>0</v>
          </cell>
          <cell r="O61">
            <v>-144325690.19</v>
          </cell>
          <cell r="P61">
            <v>0</v>
          </cell>
          <cell r="Q61">
            <v>0</v>
          </cell>
          <cell r="R61">
            <v>-144325690.19</v>
          </cell>
          <cell r="S61">
            <v>-3638640</v>
          </cell>
        </row>
        <row r="62">
          <cell r="A62">
            <v>1403022010</v>
          </cell>
          <cell r="B62" t="str">
            <v>OUTSTANDING LIABILITIES - 2014-15</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row>
        <row r="63">
          <cell r="A63">
            <v>1404020000</v>
          </cell>
          <cell r="B63" t="str">
            <v>CM ADVANCE RECEIVED FROM CUSTOMER</v>
          </cell>
          <cell r="C63">
            <v>0</v>
          </cell>
          <cell r="D63">
            <v>-10427</v>
          </cell>
          <cell r="E63">
            <v>-1453426.24</v>
          </cell>
          <cell r="F63">
            <v>0</v>
          </cell>
          <cell r="G63">
            <v>0</v>
          </cell>
          <cell r="H63">
            <v>-353514093.63</v>
          </cell>
          <cell r="I63">
            <v>-354977946.87</v>
          </cell>
          <cell r="J63">
            <v>0</v>
          </cell>
          <cell r="K63">
            <v>-10427</v>
          </cell>
          <cell r="L63">
            <v>0</v>
          </cell>
          <cell r="M63">
            <v>0</v>
          </cell>
          <cell r="N63">
            <v>-10427</v>
          </cell>
          <cell r="O63">
            <v>-1385293</v>
          </cell>
          <cell r="P63">
            <v>-68133.240000000005</v>
          </cell>
          <cell r="Q63">
            <v>0</v>
          </cell>
          <cell r="R63">
            <v>-1453426.24</v>
          </cell>
          <cell r="S63">
            <v>-353514093.63</v>
          </cell>
        </row>
        <row r="64">
          <cell r="A64">
            <v>1404030000</v>
          </cell>
          <cell r="B64" t="str">
            <v>CENVAT BASIC EXCISE DUTY PAYABLE A/C</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row>
        <row r="65">
          <cell r="A65">
            <v>1404030001</v>
          </cell>
          <cell r="B65" t="str">
            <v>CENVAT ADDITIONAL EXCISE DUTY PAYABLE A/C</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row>
        <row r="66">
          <cell r="A66">
            <v>1404030002</v>
          </cell>
          <cell r="B66" t="str">
            <v>CENVAT EDUCATION CESS PAYABLE A/C</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row>
        <row r="67">
          <cell r="A67">
            <v>1404030003</v>
          </cell>
          <cell r="B67" t="str">
            <v>CENVAT HIGHER EDUCATION CESS PAYABLE A/C</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row>
        <row r="68">
          <cell r="A68">
            <v>1404030010</v>
          </cell>
          <cell r="B68" t="str">
            <v>SERVICE TAX PAYABLE</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row>
        <row r="69">
          <cell r="A69">
            <v>1404030013</v>
          </cell>
          <cell r="B69" t="str">
            <v>CHA SERVICE TAX PAYABLE</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row>
        <row r="70">
          <cell r="A70">
            <v>1404030030</v>
          </cell>
          <cell r="B70" t="str">
            <v>ELECTRICITY TAX PAYABLE</v>
          </cell>
          <cell r="C70">
            <v>0</v>
          </cell>
          <cell r="D70">
            <v>0</v>
          </cell>
          <cell r="E70">
            <v>-78591967</v>
          </cell>
          <cell r="F70">
            <v>0</v>
          </cell>
          <cell r="G70">
            <v>0</v>
          </cell>
          <cell r="H70">
            <v>0</v>
          </cell>
          <cell r="I70">
            <v>-78591967</v>
          </cell>
          <cell r="J70">
            <v>0</v>
          </cell>
          <cell r="K70">
            <v>0</v>
          </cell>
          <cell r="L70">
            <v>0</v>
          </cell>
          <cell r="M70">
            <v>0</v>
          </cell>
          <cell r="N70">
            <v>0</v>
          </cell>
          <cell r="O70">
            <v>-78591967</v>
          </cell>
          <cell r="P70">
            <v>0</v>
          </cell>
          <cell r="Q70">
            <v>0</v>
          </cell>
          <cell r="R70">
            <v>-78591967</v>
          </cell>
          <cell r="S70">
            <v>0</v>
          </cell>
        </row>
        <row r="71">
          <cell r="A71">
            <v>1404040004</v>
          </cell>
          <cell r="B71" t="str">
            <v>VAT PAYABLE- MAHARASHTRA</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row>
        <row r="72">
          <cell r="A72">
            <v>1404040019</v>
          </cell>
          <cell r="B72" t="str">
            <v>VAT PAYABLE- KARNATAKA</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row>
        <row r="73">
          <cell r="A73">
            <v>1404040100</v>
          </cell>
          <cell r="B73" t="str">
            <v>WCT PAYABLE</v>
          </cell>
          <cell r="C73">
            <v>0</v>
          </cell>
          <cell r="D73">
            <v>0</v>
          </cell>
          <cell r="E73">
            <v>0</v>
          </cell>
          <cell r="F73">
            <v>-787.26</v>
          </cell>
          <cell r="G73">
            <v>0</v>
          </cell>
          <cell r="H73">
            <v>0</v>
          </cell>
          <cell r="I73">
            <v>0</v>
          </cell>
          <cell r="J73">
            <v>0</v>
          </cell>
          <cell r="K73">
            <v>0</v>
          </cell>
          <cell r="L73">
            <v>0</v>
          </cell>
          <cell r="M73">
            <v>0</v>
          </cell>
          <cell r="N73">
            <v>0</v>
          </cell>
          <cell r="O73">
            <v>0</v>
          </cell>
          <cell r="P73">
            <v>0</v>
          </cell>
          <cell r="Q73">
            <v>0</v>
          </cell>
          <cell r="R73">
            <v>0</v>
          </cell>
          <cell r="S73">
            <v>0</v>
          </cell>
        </row>
        <row r="74">
          <cell r="A74">
            <v>1404040300</v>
          </cell>
          <cell r="B74" t="str">
            <v>TAX DED. AT FROM SALARY - 192</v>
          </cell>
          <cell r="C74">
            <v>-208102017</v>
          </cell>
          <cell r="D74">
            <v>-23919010</v>
          </cell>
          <cell r="E74">
            <v>267377828</v>
          </cell>
          <cell r="F74">
            <v>-5594204</v>
          </cell>
          <cell r="G74">
            <v>-4294479</v>
          </cell>
          <cell r="H74">
            <v>-41195018</v>
          </cell>
          <cell r="I74">
            <v>-5838217</v>
          </cell>
          <cell r="J74">
            <v>-208102017</v>
          </cell>
          <cell r="K74">
            <v>-17293586</v>
          </cell>
          <cell r="L74">
            <v>-6457135</v>
          </cell>
          <cell r="M74">
            <v>-168289</v>
          </cell>
          <cell r="N74">
            <v>-23919010</v>
          </cell>
          <cell r="O74">
            <v>295626334</v>
          </cell>
          <cell r="P74">
            <v>-26445927</v>
          </cell>
          <cell r="Q74">
            <v>-1802579</v>
          </cell>
          <cell r="R74">
            <v>267377828</v>
          </cell>
          <cell r="S74">
            <v>-41195018</v>
          </cell>
        </row>
        <row r="75">
          <cell r="A75">
            <v>1404040301</v>
          </cell>
          <cell r="B75" t="str">
            <v>TAX DED. AT SOURCE CONTRACTOR - 194 C</v>
          </cell>
          <cell r="C75">
            <v>-12520848.220000001</v>
          </cell>
          <cell r="D75">
            <v>-568264.73</v>
          </cell>
          <cell r="E75">
            <v>7777066.2300000014</v>
          </cell>
          <cell r="F75">
            <v>-440621.93</v>
          </cell>
          <cell r="G75">
            <v>-341029.29000000004</v>
          </cell>
          <cell r="H75">
            <v>-3407605.43</v>
          </cell>
          <cell r="I75">
            <v>-8719652.1500000004</v>
          </cell>
          <cell r="J75">
            <v>-12520848.220000001</v>
          </cell>
          <cell r="K75">
            <v>-371731.73</v>
          </cell>
          <cell r="L75">
            <v>-181564</v>
          </cell>
          <cell r="M75">
            <v>-14969</v>
          </cell>
          <cell r="N75">
            <v>-568264.73</v>
          </cell>
          <cell r="O75">
            <v>14501604.550000001</v>
          </cell>
          <cell r="P75">
            <v>-5763674.9299999997</v>
          </cell>
          <cell r="Q75">
            <v>-960863.39</v>
          </cell>
          <cell r="R75">
            <v>7777066.2300000014</v>
          </cell>
          <cell r="S75">
            <v>-3407605.43</v>
          </cell>
        </row>
        <row r="76">
          <cell r="A76">
            <v>1404040303</v>
          </cell>
          <cell r="B76" t="str">
            <v>TAX DED.AT SOURCE INT. OTHER THAN INT ON SEC.</v>
          </cell>
          <cell r="C76">
            <v>0</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row>
        <row r="77">
          <cell r="A77">
            <v>1404040304</v>
          </cell>
          <cell r="B77" t="str">
            <v>TAX DED. AT SOURCE RENT - 194 I</v>
          </cell>
          <cell r="C77">
            <v>-1733032</v>
          </cell>
          <cell r="D77">
            <v>-10207</v>
          </cell>
          <cell r="E77">
            <v>1753152.94</v>
          </cell>
          <cell r="F77">
            <v>-30591</v>
          </cell>
          <cell r="G77">
            <v>-14959</v>
          </cell>
          <cell r="H77">
            <v>-32965.490000000005</v>
          </cell>
          <cell r="I77">
            <v>-23051.550000000061</v>
          </cell>
          <cell r="J77">
            <v>-1733032</v>
          </cell>
          <cell r="K77">
            <v>-10207</v>
          </cell>
          <cell r="L77">
            <v>0</v>
          </cell>
          <cell r="M77">
            <v>0</v>
          </cell>
          <cell r="N77">
            <v>-10207</v>
          </cell>
          <cell r="O77">
            <v>2051832.94</v>
          </cell>
          <cell r="P77">
            <v>-246715.45</v>
          </cell>
          <cell r="Q77">
            <v>-51964.55</v>
          </cell>
          <cell r="R77">
            <v>1753152.94</v>
          </cell>
          <cell r="S77">
            <v>-32965.490000000005</v>
          </cell>
        </row>
        <row r="78">
          <cell r="A78">
            <v>1404040305</v>
          </cell>
          <cell r="B78" t="str">
            <v>TAX DED. AT SOURCE PROFESSION - 194 J</v>
          </cell>
          <cell r="C78">
            <v>-23823532.940000001</v>
          </cell>
          <cell r="D78">
            <v>-208750</v>
          </cell>
          <cell r="E78">
            <v>20584852.02</v>
          </cell>
          <cell r="F78">
            <v>-6187</v>
          </cell>
          <cell r="G78">
            <v>-3303</v>
          </cell>
          <cell r="H78">
            <v>-257651.20000000001</v>
          </cell>
          <cell r="I78">
            <v>-3705082.120000002</v>
          </cell>
          <cell r="J78">
            <v>-23823532.940000001</v>
          </cell>
          <cell r="K78">
            <v>-195298</v>
          </cell>
          <cell r="L78">
            <v>-13452</v>
          </cell>
          <cell r="M78">
            <v>0</v>
          </cell>
          <cell r="N78">
            <v>-208750</v>
          </cell>
          <cell r="O78">
            <v>21278476.02</v>
          </cell>
          <cell r="P78">
            <v>-451222.99999999994</v>
          </cell>
          <cell r="Q78">
            <v>-242401</v>
          </cell>
          <cell r="R78">
            <v>20584852.02</v>
          </cell>
          <cell r="S78">
            <v>-257651.20000000001</v>
          </cell>
        </row>
        <row r="79">
          <cell r="A79">
            <v>1404040306</v>
          </cell>
          <cell r="B79" t="str">
            <v>TAX DED. AT SOURCE COMMISSION &amp; BROKERAGE - 1</v>
          </cell>
          <cell r="C79">
            <v>0</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row>
        <row r="80">
          <cell r="A80">
            <v>1404040307</v>
          </cell>
          <cell r="B80" t="str">
            <v>TCS PAYABLE ON SCRAP</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row>
        <row r="81">
          <cell r="A81">
            <v>1404040308</v>
          </cell>
          <cell r="B81" t="str">
            <v>TAX DED. ON PAYMENT TO NRI AND FOREIGN COMP -</v>
          </cell>
          <cell r="C81">
            <v>-218618.56</v>
          </cell>
          <cell r="D81">
            <v>0</v>
          </cell>
          <cell r="E81">
            <v>182795</v>
          </cell>
          <cell r="F81">
            <v>0</v>
          </cell>
          <cell r="G81">
            <v>0</v>
          </cell>
          <cell r="H81">
            <v>0</v>
          </cell>
          <cell r="I81">
            <v>-35823.56</v>
          </cell>
          <cell r="J81">
            <v>-218618.56</v>
          </cell>
          <cell r="K81">
            <v>0</v>
          </cell>
          <cell r="L81">
            <v>0</v>
          </cell>
          <cell r="M81">
            <v>0</v>
          </cell>
          <cell r="N81">
            <v>0</v>
          </cell>
          <cell r="O81">
            <v>182795</v>
          </cell>
          <cell r="P81">
            <v>0</v>
          </cell>
          <cell r="Q81">
            <v>0</v>
          </cell>
          <cell r="R81">
            <v>182795</v>
          </cell>
          <cell r="S81">
            <v>0</v>
          </cell>
        </row>
        <row r="82">
          <cell r="A82">
            <v>1404040309</v>
          </cell>
          <cell r="B82" t="str">
            <v>TCS CLEARING</v>
          </cell>
          <cell r="C82">
            <v>0</v>
          </cell>
          <cell r="D82">
            <v>0</v>
          </cell>
          <cell r="E82">
            <v>-33193.839999999997</v>
          </cell>
          <cell r="F82">
            <v>-88621</v>
          </cell>
          <cell r="G82">
            <v>-4069</v>
          </cell>
          <cell r="H82">
            <v>-51147.55</v>
          </cell>
          <cell r="I82">
            <v>-84341.39</v>
          </cell>
          <cell r="J82">
            <v>0</v>
          </cell>
          <cell r="K82">
            <v>0</v>
          </cell>
          <cell r="L82">
            <v>0</v>
          </cell>
          <cell r="M82">
            <v>0</v>
          </cell>
          <cell r="N82">
            <v>0</v>
          </cell>
          <cell r="O82">
            <v>0</v>
          </cell>
          <cell r="P82">
            <v>-42.84</v>
          </cell>
          <cell r="Q82">
            <v>-33151</v>
          </cell>
          <cell r="R82">
            <v>-33193.839999999997</v>
          </cell>
          <cell r="S82">
            <v>-51147.55</v>
          </cell>
        </row>
        <row r="83">
          <cell r="A83">
            <v>1404040311</v>
          </cell>
          <cell r="B83" t="str">
            <v>TDS PAYABLE ON VAT</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row>
        <row r="84">
          <cell r="A84">
            <v>1404040400</v>
          </cell>
          <cell r="B84" t="str">
            <v>ENTRY TAX PAYABLE</v>
          </cell>
          <cell r="C84">
            <v>0</v>
          </cell>
          <cell r="D84">
            <v>188669</v>
          </cell>
          <cell r="E84">
            <v>-188670</v>
          </cell>
          <cell r="F84">
            <v>0</v>
          </cell>
          <cell r="G84">
            <v>0</v>
          </cell>
          <cell r="H84">
            <v>0</v>
          </cell>
          <cell r="I84">
            <v>-1</v>
          </cell>
          <cell r="J84">
            <v>0</v>
          </cell>
          <cell r="K84">
            <v>188669</v>
          </cell>
          <cell r="L84">
            <v>0</v>
          </cell>
          <cell r="M84">
            <v>0</v>
          </cell>
          <cell r="N84">
            <v>188669</v>
          </cell>
          <cell r="O84">
            <v>1844254</v>
          </cell>
          <cell r="P84">
            <v>-232428</v>
          </cell>
          <cell r="Q84">
            <v>-1800496</v>
          </cell>
          <cell r="R84">
            <v>-188670</v>
          </cell>
          <cell r="S84">
            <v>0</v>
          </cell>
        </row>
        <row r="85">
          <cell r="A85">
            <v>1404040610</v>
          </cell>
          <cell r="B85" t="str">
            <v>PROVIDENT FUND PAYABLE</v>
          </cell>
          <cell r="C85">
            <v>-15545210.5</v>
          </cell>
          <cell r="D85">
            <v>0</v>
          </cell>
          <cell r="E85">
            <v>12058990</v>
          </cell>
          <cell r="F85">
            <v>0</v>
          </cell>
          <cell r="G85">
            <v>0</v>
          </cell>
          <cell r="H85">
            <v>-1000000</v>
          </cell>
          <cell r="I85">
            <v>-4486220.5</v>
          </cell>
          <cell r="J85">
            <v>-15545210.5</v>
          </cell>
          <cell r="K85">
            <v>0</v>
          </cell>
          <cell r="L85">
            <v>0</v>
          </cell>
          <cell r="M85">
            <v>0</v>
          </cell>
          <cell r="N85">
            <v>0</v>
          </cell>
          <cell r="O85">
            <v>12058990</v>
          </cell>
          <cell r="P85">
            <v>0</v>
          </cell>
          <cell r="Q85">
            <v>0</v>
          </cell>
          <cell r="R85">
            <v>12058990</v>
          </cell>
          <cell r="S85">
            <v>-1000000</v>
          </cell>
        </row>
        <row r="86">
          <cell r="A86">
            <v>1404040611</v>
          </cell>
          <cell r="B86" t="str">
            <v>EMPLOYEE PROVIDENT FUND PAYABLE</v>
          </cell>
          <cell r="C86">
            <v>-8960295.25</v>
          </cell>
          <cell r="D86">
            <v>-1621516</v>
          </cell>
          <cell r="E86">
            <v>9692907</v>
          </cell>
          <cell r="F86">
            <v>-243333</v>
          </cell>
          <cell r="G86">
            <v>-189349</v>
          </cell>
          <cell r="H86">
            <v>-2169691</v>
          </cell>
          <cell r="I86">
            <v>-3058595.25</v>
          </cell>
          <cell r="J86">
            <v>-8960295.25</v>
          </cell>
          <cell r="K86">
            <v>-1037962</v>
          </cell>
          <cell r="L86">
            <v>-425961</v>
          </cell>
          <cell r="M86">
            <v>-157593</v>
          </cell>
          <cell r="N86">
            <v>-1621516</v>
          </cell>
          <cell r="O86">
            <v>11230249</v>
          </cell>
          <cell r="P86">
            <v>-1378751</v>
          </cell>
          <cell r="Q86">
            <v>-158591</v>
          </cell>
          <cell r="R86">
            <v>9692907</v>
          </cell>
          <cell r="S86">
            <v>-2169691</v>
          </cell>
        </row>
        <row r="87">
          <cell r="A87">
            <v>1404040612</v>
          </cell>
          <cell r="B87" t="str">
            <v>EMPLOYEE VOLUNTARY PROVIDENT FUND PAYABLE</v>
          </cell>
          <cell r="C87">
            <v>-2988770.25</v>
          </cell>
          <cell r="D87">
            <v>-380647</v>
          </cell>
          <cell r="E87">
            <v>3255713</v>
          </cell>
          <cell r="F87">
            <v>-94174</v>
          </cell>
          <cell r="G87">
            <v>-75490</v>
          </cell>
          <cell r="H87">
            <v>-664242</v>
          </cell>
          <cell r="I87">
            <v>-777946.25</v>
          </cell>
          <cell r="J87">
            <v>-2988770.25</v>
          </cell>
          <cell r="K87">
            <v>-259773</v>
          </cell>
          <cell r="L87">
            <v>-120874</v>
          </cell>
          <cell r="M87">
            <v>0</v>
          </cell>
          <cell r="N87">
            <v>-380647</v>
          </cell>
          <cell r="O87">
            <v>3774000</v>
          </cell>
          <cell r="P87">
            <v>-518287</v>
          </cell>
          <cell r="Q87">
            <v>0</v>
          </cell>
          <cell r="R87">
            <v>3255713</v>
          </cell>
          <cell r="S87">
            <v>-664242</v>
          </cell>
        </row>
        <row r="88">
          <cell r="A88">
            <v>1404040613</v>
          </cell>
          <cell r="B88" t="str">
            <v>EDLI PAYBLE</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row>
        <row r="89">
          <cell r="A89">
            <v>1404040620</v>
          </cell>
          <cell r="B89" t="str">
            <v>PROFESSIONAL TAX PAYABLE</v>
          </cell>
          <cell r="C89">
            <v>-14400</v>
          </cell>
          <cell r="D89">
            <v>-18800</v>
          </cell>
          <cell r="E89">
            <v>-30100</v>
          </cell>
          <cell r="F89">
            <v>-2600</v>
          </cell>
          <cell r="G89">
            <v>-2250</v>
          </cell>
          <cell r="H89">
            <v>-52300</v>
          </cell>
          <cell r="I89">
            <v>-115600</v>
          </cell>
          <cell r="J89">
            <v>-14400</v>
          </cell>
          <cell r="K89">
            <v>-10000</v>
          </cell>
          <cell r="L89">
            <v>-5000</v>
          </cell>
          <cell r="M89">
            <v>-3800</v>
          </cell>
          <cell r="N89">
            <v>-18800</v>
          </cell>
          <cell r="O89">
            <v>-12100</v>
          </cell>
          <cell r="P89">
            <v>-15600</v>
          </cell>
          <cell r="Q89">
            <v>-2400</v>
          </cell>
          <cell r="R89">
            <v>-30100</v>
          </cell>
          <cell r="S89">
            <v>-52300</v>
          </cell>
        </row>
        <row r="90">
          <cell r="A90">
            <v>1404050000</v>
          </cell>
          <cell r="B90" t="str">
            <v>SERVICE TAX PAYABLE INTERIM ACCOUNTS - HO</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row>
        <row r="91">
          <cell r="A91">
            <v>1404050001</v>
          </cell>
          <cell r="B91" t="str">
            <v>ST-EDUCATION CESS PAYABLE INTERIM ACCOUNTS-HO</v>
          </cell>
          <cell r="C91">
            <v>789309</v>
          </cell>
          <cell r="D91">
            <v>0</v>
          </cell>
          <cell r="E91">
            <v>0</v>
          </cell>
          <cell r="F91">
            <v>0</v>
          </cell>
          <cell r="G91">
            <v>0</v>
          </cell>
          <cell r="H91">
            <v>0</v>
          </cell>
          <cell r="I91">
            <v>789309</v>
          </cell>
          <cell r="J91">
            <v>789309</v>
          </cell>
          <cell r="K91">
            <v>0</v>
          </cell>
          <cell r="L91">
            <v>0</v>
          </cell>
          <cell r="M91">
            <v>0</v>
          </cell>
          <cell r="N91">
            <v>0</v>
          </cell>
          <cell r="O91">
            <v>0</v>
          </cell>
          <cell r="P91">
            <v>0</v>
          </cell>
          <cell r="Q91">
            <v>0</v>
          </cell>
          <cell r="R91">
            <v>0</v>
          </cell>
          <cell r="S91">
            <v>0</v>
          </cell>
        </row>
        <row r="92">
          <cell r="A92">
            <v>1404050002</v>
          </cell>
          <cell r="B92" t="str">
            <v>ST-HIGHER EDUCA CESS PAYABLE INTERIM ACCOUNTS</v>
          </cell>
          <cell r="C92">
            <v>0</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row>
        <row r="93">
          <cell r="A93">
            <v>1404050170</v>
          </cell>
          <cell r="B93" t="str">
            <v>SERVICE TAX PROVISION - REVERSE CHARGE</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row>
        <row r="94">
          <cell r="A94">
            <v>1404050180</v>
          </cell>
          <cell r="B94" t="str">
            <v>SERVICE TAX PAYABLE INTERIM ACCOUNTS - ENERGY</v>
          </cell>
          <cell r="C94">
            <v>0</v>
          </cell>
          <cell r="D94">
            <v>0</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v>0</v>
          </cell>
        </row>
        <row r="95">
          <cell r="A95">
            <v>1404050181</v>
          </cell>
          <cell r="B95" t="str">
            <v>ST-EDUCA CESS PAYABLE INTERIM ACCOUNTS-ENERGY</v>
          </cell>
          <cell r="C95">
            <v>0</v>
          </cell>
          <cell r="D95">
            <v>0</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row>
        <row r="96">
          <cell r="A96">
            <v>1404050182</v>
          </cell>
          <cell r="B96" t="str">
            <v>ST-HIGHER EDU CESS PAYABLE INTERIM ACCOUNTS-E</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row>
        <row r="97">
          <cell r="A97">
            <v>1404050183</v>
          </cell>
          <cell r="B97" t="str">
            <v>SERVICE TAX PAYABLE FINAL ACCOUNTS - ENERGY</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row>
        <row r="98">
          <cell r="A98">
            <v>1404050184</v>
          </cell>
          <cell r="B98" t="str">
            <v>ST-EDUC CESS PAYABLE FINAL ACCOUNTS - ENERGY</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row>
        <row r="99">
          <cell r="A99">
            <v>1404050185</v>
          </cell>
          <cell r="B99" t="str">
            <v>ST-HIGHER EDUC CESS PAYABLE FINAL ACCOUNTS-EN</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row>
        <row r="100">
          <cell r="A100">
            <v>1404050187</v>
          </cell>
          <cell r="B100" t="str">
            <v>ST - PAYABLE FINAL SWACH BHARATH CESS-ENERGY</v>
          </cell>
          <cell r="C100">
            <v>0</v>
          </cell>
          <cell r="D100">
            <v>0</v>
          </cell>
          <cell r="E100">
            <v>0</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row>
        <row r="101">
          <cell r="A101">
            <v>1404080000</v>
          </cell>
          <cell r="B101" t="str">
            <v>SALARY AND WAGES PAYABLE</v>
          </cell>
          <cell r="C101">
            <v>31076261.149999999</v>
          </cell>
          <cell r="D101">
            <v>-7136748</v>
          </cell>
          <cell r="E101">
            <v>-13107233</v>
          </cell>
          <cell r="F101">
            <v>-72679</v>
          </cell>
          <cell r="G101">
            <v>0</v>
          </cell>
          <cell r="H101">
            <v>-11306111</v>
          </cell>
          <cell r="I101">
            <v>-473830.85000000149</v>
          </cell>
          <cell r="J101">
            <v>31076261.149999999</v>
          </cell>
          <cell r="K101">
            <v>-4595949</v>
          </cell>
          <cell r="L101">
            <v>-2262602</v>
          </cell>
          <cell r="M101">
            <v>-278197</v>
          </cell>
          <cell r="N101">
            <v>-7136748</v>
          </cell>
          <cell r="O101">
            <v>-5139732</v>
          </cell>
          <cell r="P101">
            <v>-7097868</v>
          </cell>
          <cell r="Q101">
            <v>-869633</v>
          </cell>
          <cell r="R101">
            <v>-13107233</v>
          </cell>
          <cell r="S101">
            <v>-11306111</v>
          </cell>
        </row>
        <row r="102">
          <cell r="A102">
            <v>1404080030</v>
          </cell>
          <cell r="B102" t="str">
            <v>PROVISION FOR BONUS</v>
          </cell>
          <cell r="C102">
            <v>-696001.4</v>
          </cell>
          <cell r="D102">
            <v>0</v>
          </cell>
          <cell r="E102">
            <v>-2049304.6</v>
          </cell>
          <cell r="F102">
            <v>0</v>
          </cell>
          <cell r="G102">
            <v>0</v>
          </cell>
          <cell r="H102">
            <v>-1201097</v>
          </cell>
          <cell r="I102">
            <v>-3946403</v>
          </cell>
          <cell r="J102">
            <v>-696001.4</v>
          </cell>
          <cell r="K102">
            <v>0</v>
          </cell>
          <cell r="L102">
            <v>0</v>
          </cell>
          <cell r="M102">
            <v>0</v>
          </cell>
          <cell r="N102">
            <v>0</v>
          </cell>
          <cell r="O102">
            <v>-2049304.6</v>
          </cell>
          <cell r="P102">
            <v>0</v>
          </cell>
          <cell r="Q102">
            <v>0</v>
          </cell>
          <cell r="R102">
            <v>-2049304.6</v>
          </cell>
          <cell r="S102">
            <v>-1201097</v>
          </cell>
        </row>
        <row r="103">
          <cell r="A103">
            <v>1404080040</v>
          </cell>
          <cell r="B103" t="str">
            <v>PROVISION FOR LTA</v>
          </cell>
          <cell r="C103">
            <v>-3670463</v>
          </cell>
          <cell r="D103">
            <v>0</v>
          </cell>
          <cell r="E103">
            <v>0</v>
          </cell>
          <cell r="F103">
            <v>0</v>
          </cell>
          <cell r="G103">
            <v>0</v>
          </cell>
          <cell r="H103">
            <v>0</v>
          </cell>
          <cell r="I103">
            <v>-3670463</v>
          </cell>
          <cell r="J103">
            <v>-3670463</v>
          </cell>
          <cell r="K103">
            <v>0</v>
          </cell>
          <cell r="L103">
            <v>0</v>
          </cell>
          <cell r="M103">
            <v>0</v>
          </cell>
          <cell r="N103">
            <v>0</v>
          </cell>
          <cell r="O103">
            <v>0</v>
          </cell>
          <cell r="P103">
            <v>0</v>
          </cell>
          <cell r="Q103">
            <v>0</v>
          </cell>
          <cell r="R103">
            <v>0</v>
          </cell>
          <cell r="S103">
            <v>0</v>
          </cell>
        </row>
        <row r="104">
          <cell r="A104">
            <v>1404080100</v>
          </cell>
          <cell r="B104" t="str">
            <v>EMPLOYEE DEDUCTION - INSURANCE PREMIUM</v>
          </cell>
          <cell r="C104">
            <v>-4792</v>
          </cell>
          <cell r="D104">
            <v>-400706</v>
          </cell>
          <cell r="E104">
            <v>504118</v>
          </cell>
          <cell r="F104">
            <v>-26620</v>
          </cell>
          <cell r="G104">
            <v>-33100</v>
          </cell>
          <cell r="H104">
            <v>-3128</v>
          </cell>
          <cell r="I104">
            <v>95492</v>
          </cell>
          <cell r="J104">
            <v>-4792</v>
          </cell>
          <cell r="K104">
            <v>-356944</v>
          </cell>
          <cell r="L104">
            <v>-43762</v>
          </cell>
          <cell r="M104">
            <v>0</v>
          </cell>
          <cell r="N104">
            <v>-400706</v>
          </cell>
          <cell r="O104">
            <v>1074728</v>
          </cell>
          <cell r="P104">
            <v>-504560</v>
          </cell>
          <cell r="Q104">
            <v>-66050</v>
          </cell>
          <cell r="R104">
            <v>504118</v>
          </cell>
          <cell r="S104">
            <v>-3128</v>
          </cell>
        </row>
        <row r="105">
          <cell r="A105">
            <v>1404080170</v>
          </cell>
          <cell r="B105" t="str">
            <v>EMPLOYEE DEDUCTION - LEASE RENT</v>
          </cell>
          <cell r="C105">
            <v>-1741464</v>
          </cell>
          <cell r="D105">
            <v>-10370811</v>
          </cell>
          <cell r="E105">
            <v>11651885</v>
          </cell>
          <cell r="F105">
            <v>-218880</v>
          </cell>
          <cell r="G105">
            <v>-1028927</v>
          </cell>
          <cell r="H105">
            <v>0</v>
          </cell>
          <cell r="I105">
            <v>-460390</v>
          </cell>
          <cell r="J105">
            <v>-1741464</v>
          </cell>
          <cell r="K105">
            <v>-6938956</v>
          </cell>
          <cell r="L105">
            <v>-3046578</v>
          </cell>
          <cell r="M105">
            <v>-385277</v>
          </cell>
          <cell r="N105">
            <v>-10370811</v>
          </cell>
          <cell r="O105">
            <v>22999066</v>
          </cell>
          <cell r="P105">
            <v>-10370185</v>
          </cell>
          <cell r="Q105">
            <v>-976996</v>
          </cell>
          <cell r="R105">
            <v>11651885</v>
          </cell>
          <cell r="S105">
            <v>0</v>
          </cell>
        </row>
        <row r="106">
          <cell r="A106">
            <v>1404080180</v>
          </cell>
          <cell r="B106" t="str">
            <v>EMPLOYEE DEDUCTION - OTHERS</v>
          </cell>
          <cell r="C106">
            <v>-89875</v>
          </cell>
          <cell r="D106">
            <v>-792150</v>
          </cell>
          <cell r="E106">
            <v>426480</v>
          </cell>
          <cell r="F106">
            <v>-7400</v>
          </cell>
          <cell r="G106">
            <v>-5962</v>
          </cell>
          <cell r="H106">
            <v>-445345</v>
          </cell>
          <cell r="I106">
            <v>-900890</v>
          </cell>
          <cell r="J106">
            <v>-89875</v>
          </cell>
          <cell r="K106">
            <v>-534572</v>
          </cell>
          <cell r="L106">
            <v>-243534</v>
          </cell>
          <cell r="M106">
            <v>-14044</v>
          </cell>
          <cell r="N106">
            <v>-792150</v>
          </cell>
          <cell r="O106">
            <v>1303280</v>
          </cell>
          <cell r="P106">
            <v>-813679</v>
          </cell>
          <cell r="Q106">
            <v>-63121</v>
          </cell>
          <cell r="R106">
            <v>426480</v>
          </cell>
          <cell r="S106">
            <v>-445345</v>
          </cell>
        </row>
        <row r="107">
          <cell r="A107">
            <v>1404080210</v>
          </cell>
          <cell r="B107" t="str">
            <v>UNPAID PRODUCTION INCENTIVE BONUS</v>
          </cell>
          <cell r="C107">
            <v>-3511535</v>
          </cell>
          <cell r="D107">
            <v>0</v>
          </cell>
          <cell r="E107">
            <v>0</v>
          </cell>
          <cell r="F107">
            <v>0</v>
          </cell>
          <cell r="G107">
            <v>0</v>
          </cell>
          <cell r="H107">
            <v>0</v>
          </cell>
          <cell r="I107">
            <v>-3511535</v>
          </cell>
          <cell r="J107">
            <v>-3511535</v>
          </cell>
          <cell r="K107">
            <v>0</v>
          </cell>
          <cell r="L107">
            <v>0</v>
          </cell>
          <cell r="M107">
            <v>0</v>
          </cell>
          <cell r="N107">
            <v>0</v>
          </cell>
          <cell r="O107">
            <v>0</v>
          </cell>
          <cell r="P107">
            <v>0</v>
          </cell>
          <cell r="Q107">
            <v>0</v>
          </cell>
          <cell r="R107">
            <v>0</v>
          </cell>
          <cell r="S107">
            <v>0</v>
          </cell>
        </row>
        <row r="108">
          <cell r="A108">
            <v>1404080270</v>
          </cell>
          <cell r="B108" t="str">
            <v>VARIABLE PAY - PAYABLE</v>
          </cell>
          <cell r="C108">
            <v>-80762996</v>
          </cell>
          <cell r="D108">
            <v>0</v>
          </cell>
          <cell r="E108">
            <v>0</v>
          </cell>
          <cell r="F108">
            <v>0</v>
          </cell>
          <cell r="G108">
            <v>0</v>
          </cell>
          <cell r="H108">
            <v>2744965</v>
          </cell>
          <cell r="I108">
            <v>-78018031</v>
          </cell>
          <cell r="J108">
            <v>-80762996</v>
          </cell>
          <cell r="K108">
            <v>0</v>
          </cell>
          <cell r="L108">
            <v>0</v>
          </cell>
          <cell r="M108">
            <v>0</v>
          </cell>
          <cell r="N108">
            <v>0</v>
          </cell>
          <cell r="O108">
            <v>0</v>
          </cell>
          <cell r="P108">
            <v>0</v>
          </cell>
          <cell r="Q108">
            <v>0</v>
          </cell>
          <cell r="R108">
            <v>0</v>
          </cell>
          <cell r="S108">
            <v>2744965</v>
          </cell>
        </row>
        <row r="109">
          <cell r="A109">
            <v>1404080280</v>
          </cell>
          <cell r="B109" t="str">
            <v>ESOP PAYABLE TO EMPLOYEE</v>
          </cell>
          <cell r="C109">
            <v>-82925902.25</v>
          </cell>
          <cell r="D109">
            <v>11577025</v>
          </cell>
          <cell r="E109">
            <v>11239080</v>
          </cell>
          <cell r="F109">
            <v>0</v>
          </cell>
          <cell r="G109">
            <v>0</v>
          </cell>
          <cell r="H109">
            <v>20079374</v>
          </cell>
          <cell r="I109">
            <v>-40030423.25</v>
          </cell>
          <cell r="J109">
            <v>-82925902.25</v>
          </cell>
          <cell r="K109">
            <v>7823280</v>
          </cell>
          <cell r="L109">
            <v>2608306</v>
          </cell>
          <cell r="M109">
            <v>1145439</v>
          </cell>
          <cell r="N109">
            <v>11577025</v>
          </cell>
          <cell r="O109">
            <v>5094866</v>
          </cell>
          <cell r="P109">
            <v>5703646</v>
          </cell>
          <cell r="Q109">
            <v>440568</v>
          </cell>
          <cell r="R109">
            <v>11239080</v>
          </cell>
          <cell r="S109">
            <v>20079374</v>
          </cell>
        </row>
        <row r="110">
          <cell r="A110">
            <v>1404080140</v>
          </cell>
          <cell r="B110" t="str">
            <v>EMPLOYEE DEDUCTION - COOPERATIVE SOCIETY</v>
          </cell>
          <cell r="C110">
            <v>-3800</v>
          </cell>
          <cell r="D110">
            <v>0</v>
          </cell>
          <cell r="E110">
            <v>0</v>
          </cell>
          <cell r="F110">
            <v>0</v>
          </cell>
          <cell r="G110">
            <v>0</v>
          </cell>
          <cell r="H110">
            <v>0</v>
          </cell>
          <cell r="I110">
            <v>-3800</v>
          </cell>
          <cell r="J110">
            <v>-3800</v>
          </cell>
          <cell r="K110">
            <v>0</v>
          </cell>
          <cell r="L110">
            <v>0</v>
          </cell>
          <cell r="M110">
            <v>0</v>
          </cell>
          <cell r="N110">
            <v>0</v>
          </cell>
          <cell r="O110">
            <v>0</v>
          </cell>
          <cell r="P110">
            <v>0</v>
          </cell>
          <cell r="Q110">
            <v>0</v>
          </cell>
          <cell r="R110">
            <v>0</v>
          </cell>
          <cell r="S110">
            <v>0</v>
          </cell>
        </row>
        <row r="111">
          <cell r="A111">
            <v>1404080230</v>
          </cell>
          <cell r="B111" t="str">
            <v>EMPLOYEE DEDUCTION JSW FOUNDATION CONTRIBUTIO</v>
          </cell>
          <cell r="C111">
            <v>55713</v>
          </cell>
          <cell r="D111">
            <v>0</v>
          </cell>
          <cell r="E111">
            <v>-12367</v>
          </cell>
          <cell r="F111">
            <v>0</v>
          </cell>
          <cell r="G111">
            <v>0</v>
          </cell>
          <cell r="H111">
            <v>-98100</v>
          </cell>
          <cell r="I111">
            <v>-54754</v>
          </cell>
          <cell r="J111">
            <v>55713</v>
          </cell>
          <cell r="K111">
            <v>0</v>
          </cell>
          <cell r="L111">
            <v>0</v>
          </cell>
          <cell r="M111">
            <v>0</v>
          </cell>
          <cell r="N111">
            <v>0</v>
          </cell>
          <cell r="O111">
            <v>-12367</v>
          </cell>
          <cell r="P111">
            <v>0</v>
          </cell>
          <cell r="Q111">
            <v>0</v>
          </cell>
          <cell r="R111">
            <v>-12367</v>
          </cell>
          <cell r="S111">
            <v>-98100</v>
          </cell>
        </row>
        <row r="112">
          <cell r="A112">
            <v>1404130031</v>
          </cell>
          <cell r="B112" t="str">
            <v>Vehicle deduction -Employee</v>
          </cell>
          <cell r="C112">
            <v>-3363239</v>
          </cell>
          <cell r="D112">
            <v>-199680</v>
          </cell>
          <cell r="E112">
            <v>-2319417</v>
          </cell>
          <cell r="F112">
            <v>0</v>
          </cell>
          <cell r="G112">
            <v>0</v>
          </cell>
          <cell r="H112">
            <v>-916704</v>
          </cell>
          <cell r="I112">
            <v>-6799040</v>
          </cell>
          <cell r="J112">
            <v>-3363239</v>
          </cell>
          <cell r="K112">
            <v>-199680</v>
          </cell>
          <cell r="L112">
            <v>0</v>
          </cell>
          <cell r="M112">
            <v>0</v>
          </cell>
          <cell r="N112">
            <v>-199680</v>
          </cell>
          <cell r="O112">
            <v>-1953195</v>
          </cell>
          <cell r="P112">
            <v>-366222</v>
          </cell>
          <cell r="Q112">
            <v>0</v>
          </cell>
          <cell r="R112">
            <v>-2319417</v>
          </cell>
          <cell r="S112">
            <v>-916704</v>
          </cell>
        </row>
        <row r="113">
          <cell r="A113">
            <v>1404080310</v>
          </cell>
          <cell r="B113" t="str">
            <v>EMPLOYEE DEDUCTION - CLUB</v>
          </cell>
          <cell r="C113">
            <v>-62202</v>
          </cell>
          <cell r="D113">
            <v>-553480</v>
          </cell>
          <cell r="E113">
            <v>375136</v>
          </cell>
          <cell r="F113">
            <v>-2600</v>
          </cell>
          <cell r="G113">
            <v>0</v>
          </cell>
          <cell r="H113">
            <v>0</v>
          </cell>
          <cell r="I113">
            <v>-240546</v>
          </cell>
          <cell r="J113">
            <v>-62202</v>
          </cell>
          <cell r="K113">
            <v>-424180</v>
          </cell>
          <cell r="L113">
            <v>-117100</v>
          </cell>
          <cell r="M113">
            <v>-12200</v>
          </cell>
          <cell r="N113">
            <v>-553480</v>
          </cell>
          <cell r="O113">
            <v>797436</v>
          </cell>
          <cell r="P113">
            <v>-379750</v>
          </cell>
          <cell r="Q113">
            <v>-42550</v>
          </cell>
          <cell r="R113">
            <v>375136</v>
          </cell>
          <cell r="S113">
            <v>0</v>
          </cell>
        </row>
        <row r="114">
          <cell r="A114">
            <v>1404080320</v>
          </cell>
          <cell r="B114" t="str">
            <v>EMPLOYEE DEDUCTION - SCHOOL FEES</v>
          </cell>
          <cell r="C114">
            <v>-352989</v>
          </cell>
          <cell r="D114">
            <v>-5005025</v>
          </cell>
          <cell r="E114">
            <v>5880936</v>
          </cell>
          <cell r="F114">
            <v>0</v>
          </cell>
          <cell r="G114">
            <v>0</v>
          </cell>
          <cell r="H114">
            <v>-345699</v>
          </cell>
          <cell r="I114">
            <v>177223</v>
          </cell>
          <cell r="J114">
            <v>-352989</v>
          </cell>
          <cell r="K114">
            <v>-3583626</v>
          </cell>
          <cell r="L114">
            <v>-1421399</v>
          </cell>
          <cell r="M114">
            <v>0</v>
          </cell>
          <cell r="N114">
            <v>-5005025</v>
          </cell>
          <cell r="O114">
            <v>10517702</v>
          </cell>
          <cell r="P114">
            <v>-3980975</v>
          </cell>
          <cell r="Q114">
            <v>-655791</v>
          </cell>
          <cell r="R114">
            <v>5880936</v>
          </cell>
          <cell r="S114">
            <v>-345699</v>
          </cell>
        </row>
        <row r="115">
          <cell r="A115">
            <v>1404080330</v>
          </cell>
          <cell r="B115" t="str">
            <v>EMPLOYEE DEDUCTION - ELECTRICITY</v>
          </cell>
          <cell r="C115">
            <v>-167041</v>
          </cell>
          <cell r="D115">
            <v>-2432601</v>
          </cell>
          <cell r="E115">
            <v>1585964.21</v>
          </cell>
          <cell r="F115">
            <v>-10920</v>
          </cell>
          <cell r="G115">
            <v>-139381</v>
          </cell>
          <cell r="H115">
            <v>0</v>
          </cell>
          <cell r="I115">
            <v>-1013677.79</v>
          </cell>
          <cell r="J115">
            <v>-167041</v>
          </cell>
          <cell r="K115">
            <v>-1536424</v>
          </cell>
          <cell r="L115">
            <v>-854131</v>
          </cell>
          <cell r="M115">
            <v>-42046</v>
          </cell>
          <cell r="N115">
            <v>-2432601</v>
          </cell>
          <cell r="O115">
            <v>4098731.21</v>
          </cell>
          <cell r="P115">
            <v>-2246921</v>
          </cell>
          <cell r="Q115">
            <v>-265846</v>
          </cell>
          <cell r="R115">
            <v>1585964.21</v>
          </cell>
          <cell r="S115">
            <v>0</v>
          </cell>
        </row>
        <row r="116">
          <cell r="A116">
            <v>1404100000</v>
          </cell>
          <cell r="B116" t="str">
            <v>STALE CHEQUES</v>
          </cell>
          <cell r="C116">
            <v>-2297939</v>
          </cell>
          <cell r="D116">
            <v>1440</v>
          </cell>
          <cell r="E116">
            <v>-22315.4</v>
          </cell>
          <cell r="F116">
            <v>0</v>
          </cell>
          <cell r="G116">
            <v>0</v>
          </cell>
          <cell r="H116">
            <v>0</v>
          </cell>
          <cell r="I116">
            <v>-2318814.4</v>
          </cell>
          <cell r="J116">
            <v>-2297939</v>
          </cell>
          <cell r="K116">
            <v>1440</v>
          </cell>
          <cell r="L116">
            <v>0</v>
          </cell>
          <cell r="M116">
            <v>0</v>
          </cell>
          <cell r="N116">
            <v>1440</v>
          </cell>
          <cell r="O116">
            <v>-20875.400000000001</v>
          </cell>
          <cell r="P116">
            <v>-1440</v>
          </cell>
          <cell r="Q116">
            <v>0</v>
          </cell>
          <cell r="R116">
            <v>-22315.4</v>
          </cell>
          <cell r="S116">
            <v>0</v>
          </cell>
        </row>
        <row r="117">
          <cell r="A117">
            <v>1404100030</v>
          </cell>
          <cell r="B117" t="str">
            <v>PAYABLE OTHERS</v>
          </cell>
          <cell r="C117">
            <v>-1106289.43</v>
          </cell>
          <cell r="D117">
            <v>-16308411</v>
          </cell>
          <cell r="E117">
            <v>-93915179</v>
          </cell>
          <cell r="F117">
            <v>-1202009</v>
          </cell>
          <cell r="G117">
            <v>0</v>
          </cell>
          <cell r="H117">
            <v>-214458395.08000001</v>
          </cell>
          <cell r="I117">
            <v>-325788274.50999999</v>
          </cell>
          <cell r="J117">
            <v>-1106289.43</v>
          </cell>
          <cell r="K117">
            <v>-16308411</v>
          </cell>
          <cell r="L117">
            <v>0</v>
          </cell>
          <cell r="M117">
            <v>0</v>
          </cell>
          <cell r="N117">
            <v>-16308411</v>
          </cell>
          <cell r="O117">
            <v>-52595757</v>
          </cell>
          <cell r="P117">
            <v>-41319422</v>
          </cell>
          <cell r="Q117">
            <v>0</v>
          </cell>
          <cell r="R117">
            <v>-93915179</v>
          </cell>
          <cell r="S117">
            <v>-214458395.08000001</v>
          </cell>
        </row>
        <row r="118">
          <cell r="A118">
            <v>1404100160</v>
          </cell>
          <cell r="B118" t="str">
            <v>JSW STEEL LIMITED - ( VIDYANAGAR )</v>
          </cell>
          <cell r="C118">
            <v>0</v>
          </cell>
          <cell r="D118">
            <v>-6942188.4000000004</v>
          </cell>
          <cell r="E118">
            <v>-12777962.84</v>
          </cell>
          <cell r="F118">
            <v>0</v>
          </cell>
          <cell r="G118">
            <v>0</v>
          </cell>
          <cell r="H118">
            <v>0</v>
          </cell>
          <cell r="I118">
            <v>-19720151.240000002</v>
          </cell>
          <cell r="J118">
            <v>0</v>
          </cell>
          <cell r="K118">
            <v>-6942188.4000000004</v>
          </cell>
          <cell r="L118">
            <v>0</v>
          </cell>
          <cell r="M118">
            <v>0</v>
          </cell>
          <cell r="N118">
            <v>-6942188.4000000004</v>
          </cell>
          <cell r="O118">
            <v>-4775200</v>
          </cell>
          <cell r="P118">
            <v>-9602762.8399999999</v>
          </cell>
          <cell r="Q118">
            <v>1600000</v>
          </cell>
          <cell r="R118">
            <v>-12777962.84</v>
          </cell>
          <cell r="S118">
            <v>0</v>
          </cell>
        </row>
        <row r="119">
          <cell r="A119">
            <v>1404100210</v>
          </cell>
          <cell r="B119" t="str">
            <v>SERVICE BONDS DEPOSIT</v>
          </cell>
          <cell r="C119">
            <v>0</v>
          </cell>
          <cell r="D119">
            <v>0</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row>
        <row r="120">
          <cell r="A120">
            <v>1404100230</v>
          </cell>
          <cell r="B120" t="str">
            <v>FORWARD CONTRACT PREMIUM PAYABLE</v>
          </cell>
          <cell r="C120">
            <v>0</v>
          </cell>
          <cell r="D120">
            <v>0</v>
          </cell>
          <cell r="E120">
            <v>-995983348.32000005</v>
          </cell>
          <cell r="F120">
            <v>0</v>
          </cell>
          <cell r="G120">
            <v>0</v>
          </cell>
          <cell r="H120">
            <v>-201535133.31999999</v>
          </cell>
          <cell r="I120">
            <v>-1197518481.6400001</v>
          </cell>
          <cell r="J120">
            <v>0</v>
          </cell>
          <cell r="K120">
            <v>0</v>
          </cell>
          <cell r="L120">
            <v>0</v>
          </cell>
          <cell r="M120">
            <v>0</v>
          </cell>
          <cell r="N120">
            <v>0</v>
          </cell>
          <cell r="O120">
            <v>0</v>
          </cell>
          <cell r="P120">
            <v>-995983348.32000005</v>
          </cell>
          <cell r="Q120">
            <v>0</v>
          </cell>
          <cell r="R120">
            <v>-995983348.32000005</v>
          </cell>
          <cell r="S120">
            <v>-201535133.31999999</v>
          </cell>
        </row>
        <row r="121">
          <cell r="A121">
            <v>1404110000</v>
          </cell>
          <cell r="B121" t="str">
            <v>INTEREST ACCRUED BUT NOT DUE DEBENTURES</v>
          </cell>
          <cell r="C121">
            <v>0</v>
          </cell>
          <cell r="D121">
            <v>0</v>
          </cell>
          <cell r="E121">
            <v>-29747945</v>
          </cell>
          <cell r="F121">
            <v>0</v>
          </cell>
          <cell r="G121">
            <v>0</v>
          </cell>
          <cell r="H121">
            <v>-111935753</v>
          </cell>
          <cell r="I121">
            <v>-141683698</v>
          </cell>
          <cell r="J121">
            <v>0</v>
          </cell>
          <cell r="K121">
            <v>0</v>
          </cell>
          <cell r="L121">
            <v>0</v>
          </cell>
          <cell r="M121">
            <v>0</v>
          </cell>
          <cell r="N121">
            <v>0</v>
          </cell>
          <cell r="O121">
            <v>0</v>
          </cell>
          <cell r="P121">
            <v>-29747945</v>
          </cell>
          <cell r="Q121">
            <v>0</v>
          </cell>
          <cell r="R121">
            <v>-29747945</v>
          </cell>
          <cell r="S121">
            <v>-111935753</v>
          </cell>
        </row>
        <row r="122">
          <cell r="A122">
            <v>1404110006</v>
          </cell>
          <cell r="B122" t="str">
            <v>INTEREST PAYABLE ACCOUNT (CTRL A/C)</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row>
        <row r="123">
          <cell r="A123">
            <v>1404110010</v>
          </cell>
          <cell r="B123" t="str">
            <v>INTEREST ACCRUED BUT NOT DUE BANKS</v>
          </cell>
          <cell r="C123">
            <v>-707466</v>
          </cell>
          <cell r="D123">
            <v>27571193.530000001</v>
          </cell>
          <cell r="E123">
            <v>-27253697.640000001</v>
          </cell>
          <cell r="F123">
            <v>0</v>
          </cell>
          <cell r="G123">
            <v>0</v>
          </cell>
          <cell r="H123">
            <v>-24948399.010000002</v>
          </cell>
          <cell r="I123">
            <v>-25338369.120000001</v>
          </cell>
          <cell r="J123">
            <v>-707466</v>
          </cell>
          <cell r="K123">
            <v>27571193.530000001</v>
          </cell>
          <cell r="L123">
            <v>0</v>
          </cell>
          <cell r="M123">
            <v>0</v>
          </cell>
          <cell r="N123">
            <v>27571193.530000001</v>
          </cell>
          <cell r="O123">
            <v>-3156655.89</v>
          </cell>
          <cell r="P123">
            <v>-24097041.75</v>
          </cell>
          <cell r="Q123">
            <v>0</v>
          </cell>
          <cell r="R123">
            <v>-27253697.640000001</v>
          </cell>
          <cell r="S123">
            <v>-24948399.010000002</v>
          </cell>
        </row>
        <row r="124">
          <cell r="A124">
            <v>1404110020</v>
          </cell>
          <cell r="B124" t="str">
            <v>INTEREST ACCRUED BUT NOT DUE GROUP COMPANIES</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row>
        <row r="125">
          <cell r="A125">
            <v>1404110030</v>
          </cell>
          <cell r="B125" t="str">
            <v>INTEREST ACCRUED BUT NOT DUE OTHERS</v>
          </cell>
          <cell r="C125">
            <v>0</v>
          </cell>
          <cell r="D125">
            <v>0</v>
          </cell>
          <cell r="E125">
            <v>-3178957.57</v>
          </cell>
          <cell r="F125">
            <v>0</v>
          </cell>
          <cell r="G125">
            <v>0</v>
          </cell>
          <cell r="H125">
            <v>0</v>
          </cell>
          <cell r="I125">
            <v>-3178957.57</v>
          </cell>
          <cell r="J125">
            <v>0</v>
          </cell>
          <cell r="K125">
            <v>0</v>
          </cell>
          <cell r="L125">
            <v>0</v>
          </cell>
          <cell r="M125">
            <v>0</v>
          </cell>
          <cell r="N125">
            <v>0</v>
          </cell>
          <cell r="O125">
            <v>0</v>
          </cell>
          <cell r="P125">
            <v>-3178957.57</v>
          </cell>
          <cell r="Q125">
            <v>0</v>
          </cell>
          <cell r="R125">
            <v>-3178957.57</v>
          </cell>
          <cell r="S125">
            <v>0</v>
          </cell>
        </row>
        <row r="126">
          <cell r="A126">
            <v>1404120200</v>
          </cell>
          <cell r="B126" t="str">
            <v>UNCLAIMED DIVIDEND</v>
          </cell>
          <cell r="C126">
            <v>-7009518.6399999997</v>
          </cell>
          <cell r="D126">
            <v>0</v>
          </cell>
          <cell r="E126">
            <v>0</v>
          </cell>
          <cell r="F126">
            <v>0</v>
          </cell>
          <cell r="G126">
            <v>0</v>
          </cell>
          <cell r="H126">
            <v>0</v>
          </cell>
          <cell r="I126">
            <v>-7009518.6399999997</v>
          </cell>
          <cell r="J126">
            <v>-7009518.6399999997</v>
          </cell>
          <cell r="K126">
            <v>0</v>
          </cell>
          <cell r="L126">
            <v>0</v>
          </cell>
          <cell r="M126">
            <v>0</v>
          </cell>
          <cell r="N126">
            <v>0</v>
          </cell>
          <cell r="O126">
            <v>0</v>
          </cell>
          <cell r="P126">
            <v>0</v>
          </cell>
          <cell r="Q126">
            <v>0</v>
          </cell>
          <cell r="R126">
            <v>0</v>
          </cell>
          <cell r="S126">
            <v>0</v>
          </cell>
        </row>
        <row r="127">
          <cell r="A127">
            <v>1404120400</v>
          </cell>
          <cell r="B127" t="str">
            <v>UNCLAIMED SHARE APPLICATION MONEY REFUNDS</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row>
        <row r="128">
          <cell r="A128">
            <v>1404130000</v>
          </cell>
          <cell r="B128" t="str">
            <v>SECURITY DEPOSIT RECEIVED</v>
          </cell>
          <cell r="C128">
            <v>0</v>
          </cell>
          <cell r="D128">
            <v>0</v>
          </cell>
          <cell r="E128">
            <v>0</v>
          </cell>
          <cell r="F128">
            <v>0</v>
          </cell>
          <cell r="G128">
            <v>0</v>
          </cell>
          <cell r="H128">
            <v>-69999655</v>
          </cell>
          <cell r="I128">
            <v>-69999655</v>
          </cell>
          <cell r="J128">
            <v>0</v>
          </cell>
          <cell r="K128">
            <v>0</v>
          </cell>
          <cell r="L128">
            <v>0</v>
          </cell>
          <cell r="M128">
            <v>0</v>
          </cell>
          <cell r="N128">
            <v>0</v>
          </cell>
          <cell r="O128">
            <v>0</v>
          </cell>
          <cell r="P128">
            <v>0</v>
          </cell>
          <cell r="Q128">
            <v>0</v>
          </cell>
          <cell r="R128">
            <v>0</v>
          </cell>
          <cell r="S128">
            <v>-69999655</v>
          </cell>
        </row>
        <row r="129">
          <cell r="A129">
            <v>1404130010</v>
          </cell>
          <cell r="B129" t="str">
            <v>EARNEST MONEY DEPOSIT RECEIVED</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row>
        <row r="130">
          <cell r="A130">
            <v>1404130030</v>
          </cell>
          <cell r="B130" t="str">
            <v>EMPLOYEE CAR DEPOSIT</v>
          </cell>
          <cell r="C130">
            <v>0</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row>
        <row r="131">
          <cell r="A131">
            <v>1404130050</v>
          </cell>
          <cell r="B131" t="str">
            <v>LEASE DEPOSIT - JSWSL</v>
          </cell>
          <cell r="C131">
            <v>0</v>
          </cell>
          <cell r="D131">
            <v>-2910150</v>
          </cell>
          <cell r="E131">
            <v>0</v>
          </cell>
          <cell r="F131">
            <v>0</v>
          </cell>
          <cell r="G131">
            <v>0</v>
          </cell>
          <cell r="H131">
            <v>0</v>
          </cell>
          <cell r="I131">
            <v>-2910150</v>
          </cell>
          <cell r="J131">
            <v>0</v>
          </cell>
          <cell r="K131">
            <v>-2910150</v>
          </cell>
          <cell r="L131">
            <v>0</v>
          </cell>
          <cell r="M131">
            <v>0</v>
          </cell>
          <cell r="N131">
            <v>-2910150</v>
          </cell>
          <cell r="O131">
            <v>0</v>
          </cell>
          <cell r="P131">
            <v>0</v>
          </cell>
          <cell r="Q131">
            <v>0</v>
          </cell>
          <cell r="R131">
            <v>0</v>
          </cell>
          <cell r="S131">
            <v>0</v>
          </cell>
        </row>
        <row r="132">
          <cell r="A132">
            <v>1404160230</v>
          </cell>
          <cell r="B132" t="str">
            <v>SUNDRY CREDITORS CAPITAL ACCOUNT</v>
          </cell>
          <cell r="C132">
            <v>1743063</v>
          </cell>
          <cell r="D132">
            <v>-265887.90999999997</v>
          </cell>
          <cell r="E132">
            <v>-13265288.549999999</v>
          </cell>
          <cell r="F132">
            <v>0</v>
          </cell>
          <cell r="G132">
            <v>-12154</v>
          </cell>
          <cell r="H132">
            <v>-4265425.21</v>
          </cell>
          <cell r="I132">
            <v>-16053538.669999998</v>
          </cell>
          <cell r="J132">
            <v>1743063</v>
          </cell>
          <cell r="K132">
            <v>-265887.90999999997</v>
          </cell>
          <cell r="L132">
            <v>0</v>
          </cell>
          <cell r="M132">
            <v>0</v>
          </cell>
          <cell r="N132">
            <v>-265887.90999999997</v>
          </cell>
          <cell r="O132">
            <v>0</v>
          </cell>
          <cell r="P132">
            <v>-16256836.02</v>
          </cell>
          <cell r="Q132">
            <v>2991547.47</v>
          </cell>
          <cell r="R132">
            <v>-13265288.549999999</v>
          </cell>
          <cell r="S132">
            <v>-4265425.21</v>
          </cell>
        </row>
        <row r="133">
          <cell r="A133">
            <v>1404161000</v>
          </cell>
          <cell r="B133" t="str">
            <v>OUTSTANDING LIABILITIES -PROJECTS 2014-15</v>
          </cell>
          <cell r="C133">
            <v>0</v>
          </cell>
          <cell r="D133">
            <v>0</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row>
        <row r="134">
          <cell r="A134">
            <v>1405020000</v>
          </cell>
          <cell r="B134" t="str">
            <v>PROVISION FOR INCOME TAX</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row>
        <row r="135">
          <cell r="A135">
            <v>1405020100</v>
          </cell>
          <cell r="B135" t="str">
            <v>PROVISION FOR WEALTH TAX</v>
          </cell>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row>
        <row r="136">
          <cell r="A136">
            <v>1405030020</v>
          </cell>
          <cell r="B136" t="str">
            <v>CM PROVISION FOR LEAVE ENCASHMENT</v>
          </cell>
          <cell r="C136">
            <v>-31706536</v>
          </cell>
          <cell r="D136">
            <v>0</v>
          </cell>
          <cell r="E136">
            <v>0</v>
          </cell>
          <cell r="F136">
            <v>0</v>
          </cell>
          <cell r="G136">
            <v>0</v>
          </cell>
          <cell r="H136">
            <v>0</v>
          </cell>
          <cell r="I136">
            <v>-31706536</v>
          </cell>
          <cell r="J136">
            <v>-31706536</v>
          </cell>
          <cell r="K136">
            <v>0</v>
          </cell>
          <cell r="L136">
            <v>0</v>
          </cell>
          <cell r="M136">
            <v>0</v>
          </cell>
          <cell r="N136">
            <v>0</v>
          </cell>
          <cell r="O136">
            <v>0</v>
          </cell>
          <cell r="P136">
            <v>0</v>
          </cell>
          <cell r="Q136">
            <v>0</v>
          </cell>
          <cell r="R136">
            <v>0</v>
          </cell>
          <cell r="S136">
            <v>0</v>
          </cell>
        </row>
        <row r="137">
          <cell r="A137">
            <v>1304050000</v>
          </cell>
          <cell r="B137" t="str">
            <v>RETENTION MONEY FOR CAPITAL PROJECTS</v>
          </cell>
          <cell r="C137">
            <v>0</v>
          </cell>
          <cell r="D137">
            <v>-10356236.159999998</v>
          </cell>
          <cell r="E137">
            <v>-16967985.640000001</v>
          </cell>
          <cell r="F137">
            <v>-571389.14</v>
          </cell>
          <cell r="G137">
            <v>-157882</v>
          </cell>
          <cell r="H137">
            <v>-76602351.650000006</v>
          </cell>
          <cell r="I137">
            <v>-103926573.45</v>
          </cell>
          <cell r="J137">
            <v>0</v>
          </cell>
          <cell r="K137">
            <v>-8617187.9699999988</v>
          </cell>
          <cell r="L137">
            <v>-1739048.19</v>
          </cell>
          <cell r="M137">
            <v>0</v>
          </cell>
          <cell r="N137">
            <v>-10356236.159999998</v>
          </cell>
          <cell r="O137">
            <v>-3506783.47</v>
          </cell>
          <cell r="P137">
            <v>-6549974.3099999996</v>
          </cell>
          <cell r="Q137">
            <v>-6911227.8600000003</v>
          </cell>
          <cell r="R137">
            <v>-16967985.640000001</v>
          </cell>
          <cell r="S137">
            <v>-76602351.650000006</v>
          </cell>
        </row>
        <row r="138">
          <cell r="A138">
            <v>1405050800</v>
          </cell>
          <cell r="B138" t="str">
            <v>INTER UNITS CONTRA ACCOUNT- VIJAYNAGAR</v>
          </cell>
          <cell r="C138">
            <v>33947091.340000004</v>
          </cell>
          <cell r="D138">
            <v>-17451559019.116486</v>
          </cell>
          <cell r="E138">
            <v>17417611927.776482</v>
          </cell>
          <cell r="F138">
            <v>0</v>
          </cell>
          <cell r="G138">
            <v>0</v>
          </cell>
          <cell r="H138">
            <v>0</v>
          </cell>
          <cell r="I138">
            <v>-3.814697265625E-6</v>
          </cell>
          <cell r="J138">
            <v>33947091.340000004</v>
          </cell>
          <cell r="K138">
            <v>-17434357759.394081</v>
          </cell>
          <cell r="L138">
            <v>-17201259.722403556</v>
          </cell>
          <cell r="M138">
            <v>0</v>
          </cell>
          <cell r="N138">
            <v>-17451559019.116486</v>
          </cell>
          <cell r="O138">
            <v>155958046.74999997</v>
          </cell>
          <cell r="P138">
            <v>17307523906.952892</v>
          </cell>
          <cell r="Q138">
            <v>-45870025.926409423</v>
          </cell>
          <cell r="R138">
            <v>17417611927.776482</v>
          </cell>
          <cell r="S138">
            <v>0</v>
          </cell>
        </row>
        <row r="139">
          <cell r="A139">
            <v>1405050820</v>
          </cell>
          <cell r="B139" t="str">
            <v>INTER UNITS CONTRA ACCOUNT - RATNAGIRI</v>
          </cell>
          <cell r="C139">
            <v>-417400</v>
          </cell>
          <cell r="D139">
            <v>23244351063</v>
          </cell>
          <cell r="E139">
            <v>0</v>
          </cell>
          <cell r="F139">
            <v>0</v>
          </cell>
          <cell r="G139">
            <v>0</v>
          </cell>
          <cell r="H139">
            <v>-23741931821.549515</v>
          </cell>
          <cell r="I139">
            <v>-497998158.54951477</v>
          </cell>
          <cell r="J139">
            <v>-417400</v>
          </cell>
          <cell r="K139">
            <v>23244351063</v>
          </cell>
          <cell r="L139">
            <v>0</v>
          </cell>
          <cell r="M139">
            <v>0</v>
          </cell>
          <cell r="N139">
            <v>23244351063</v>
          </cell>
          <cell r="O139">
            <v>0</v>
          </cell>
          <cell r="P139">
            <v>0</v>
          </cell>
          <cell r="Q139">
            <v>0</v>
          </cell>
          <cell r="R139">
            <v>0</v>
          </cell>
          <cell r="S139">
            <v>-23741931821.549515</v>
          </cell>
        </row>
        <row r="140">
          <cell r="A140">
            <v>1405050830</v>
          </cell>
          <cell r="B140" t="str">
            <v>INTER UNITS REMITTANCE ACCOUNT - RATNAGIRI</v>
          </cell>
          <cell r="C140">
            <v>0</v>
          </cell>
          <cell r="D140">
            <v>2511566</v>
          </cell>
          <cell r="E140">
            <v>-4927629354</v>
          </cell>
          <cell r="F140">
            <v>0</v>
          </cell>
          <cell r="G140">
            <v>0</v>
          </cell>
          <cell r="H140">
            <v>4887799624.1999998</v>
          </cell>
          <cell r="I140">
            <v>-37318163.800000191</v>
          </cell>
          <cell r="J140">
            <v>0</v>
          </cell>
          <cell r="K140">
            <v>2511566</v>
          </cell>
          <cell r="L140">
            <v>0</v>
          </cell>
          <cell r="M140">
            <v>0</v>
          </cell>
          <cell r="N140">
            <v>2511566</v>
          </cell>
          <cell r="O140">
            <v>-4939288815</v>
          </cell>
          <cell r="P140">
            <v>11659461</v>
          </cell>
          <cell r="Q140">
            <v>0</v>
          </cell>
          <cell r="R140">
            <v>-4927629354</v>
          </cell>
          <cell r="S140">
            <v>4887799624.1999998</v>
          </cell>
        </row>
        <row r="141">
          <cell r="A141">
            <v>1405050840</v>
          </cell>
          <cell r="B141" t="str">
            <v>INTER UNITS CONTRA ACCOUNT - CORPORATE</v>
          </cell>
          <cell r="C141">
            <v>-9427915024.3349285</v>
          </cell>
          <cell r="D141">
            <v>9874134679.3856087</v>
          </cell>
          <cell r="E141">
            <v>89096667.298833668</v>
          </cell>
          <cell r="F141">
            <v>0</v>
          </cell>
          <cell r="G141">
            <v>0</v>
          </cell>
          <cell r="H141">
            <v>0</v>
          </cell>
          <cell r="I141">
            <v>535316322.34951383</v>
          </cell>
          <cell r="J141">
            <v>-9427915024.3349285</v>
          </cell>
          <cell r="K141">
            <v>9925287915.0346622</v>
          </cell>
          <cell r="L141">
            <v>-51153235.649053618</v>
          </cell>
          <cell r="M141">
            <v>0</v>
          </cell>
          <cell r="N141">
            <v>9874134679.3856087</v>
          </cell>
          <cell r="O141">
            <v>0</v>
          </cell>
          <cell r="P141">
            <v>225505295.69631004</v>
          </cell>
          <cell r="Q141">
            <v>-136408628.39747638</v>
          </cell>
          <cell r="R141">
            <v>89096667.298833668</v>
          </cell>
          <cell r="S141">
            <v>0</v>
          </cell>
        </row>
        <row r="142">
          <cell r="A142">
            <v>2101010000</v>
          </cell>
          <cell r="B142" t="str">
            <v>LAND-FREEHOLD - COST</v>
          </cell>
          <cell r="C142">
            <v>650165</v>
          </cell>
          <cell r="D142">
            <v>13652972</v>
          </cell>
          <cell r="E142">
            <v>0</v>
          </cell>
          <cell r="F142">
            <v>0</v>
          </cell>
          <cell r="G142">
            <v>0</v>
          </cell>
          <cell r="H142">
            <v>1072846760.4</v>
          </cell>
          <cell r="I142">
            <v>1087149897.4000001</v>
          </cell>
          <cell r="J142">
            <v>650165</v>
          </cell>
          <cell r="K142">
            <v>13652972</v>
          </cell>
          <cell r="L142">
            <v>0</v>
          </cell>
          <cell r="M142">
            <v>0</v>
          </cell>
          <cell r="N142">
            <v>13652972</v>
          </cell>
          <cell r="O142">
            <v>0</v>
          </cell>
          <cell r="P142">
            <v>0</v>
          </cell>
          <cell r="Q142">
            <v>0</v>
          </cell>
          <cell r="R142">
            <v>0</v>
          </cell>
          <cell r="S142">
            <v>1072846760.4</v>
          </cell>
        </row>
        <row r="143">
          <cell r="A143">
            <v>2101010010</v>
          </cell>
          <cell r="B143" t="str">
            <v>LAND-LEASEHOLD - COST</v>
          </cell>
          <cell r="C143">
            <v>0</v>
          </cell>
          <cell r="D143">
            <v>0</v>
          </cell>
          <cell r="E143">
            <v>0</v>
          </cell>
          <cell r="F143">
            <v>0</v>
          </cell>
          <cell r="G143">
            <v>0</v>
          </cell>
          <cell r="H143">
            <v>143409786</v>
          </cell>
          <cell r="I143">
            <v>143409786</v>
          </cell>
          <cell r="J143">
            <v>0</v>
          </cell>
          <cell r="K143">
            <v>0</v>
          </cell>
          <cell r="L143">
            <v>0</v>
          </cell>
          <cell r="M143">
            <v>0</v>
          </cell>
          <cell r="N143">
            <v>0</v>
          </cell>
          <cell r="O143">
            <v>0</v>
          </cell>
          <cell r="P143">
            <v>0</v>
          </cell>
          <cell r="Q143">
            <v>0</v>
          </cell>
          <cell r="R143">
            <v>0</v>
          </cell>
          <cell r="S143">
            <v>143409786</v>
          </cell>
        </row>
        <row r="144">
          <cell r="A144">
            <v>2101010020</v>
          </cell>
          <cell r="B144" t="str">
            <v>BUILDINGS-FACTORY - COST</v>
          </cell>
          <cell r="C144">
            <v>5396673523.5</v>
          </cell>
          <cell r="D144">
            <v>176524758.86000001</v>
          </cell>
          <cell r="E144">
            <v>329184335.86000001</v>
          </cell>
          <cell r="F144">
            <v>109238811.72</v>
          </cell>
          <cell r="G144">
            <v>0</v>
          </cell>
          <cell r="H144">
            <v>5488799048.1499996</v>
          </cell>
          <cell r="I144">
            <v>11391181666.369999</v>
          </cell>
          <cell r="J144">
            <v>5396673523.5</v>
          </cell>
          <cell r="K144">
            <v>176524758.86000001</v>
          </cell>
          <cell r="L144">
            <v>0</v>
          </cell>
          <cell r="M144">
            <v>0</v>
          </cell>
          <cell r="N144">
            <v>176524758.86000001</v>
          </cell>
          <cell r="O144">
            <v>0</v>
          </cell>
          <cell r="P144">
            <v>329184335.86000001</v>
          </cell>
          <cell r="Q144">
            <v>0</v>
          </cell>
          <cell r="R144">
            <v>329184335.86000001</v>
          </cell>
          <cell r="S144">
            <v>5488799048.1499996</v>
          </cell>
        </row>
        <row r="145">
          <cell r="A145">
            <v>2101010050</v>
          </cell>
          <cell r="B145" t="str">
            <v>PLANT AND MACHINERY - COST</v>
          </cell>
          <cell r="C145">
            <v>6542414.8799999999</v>
          </cell>
          <cell r="D145">
            <v>11425356147.6</v>
          </cell>
          <cell r="E145">
            <v>23680056484.760002</v>
          </cell>
          <cell r="F145">
            <v>1119900000.3</v>
          </cell>
          <cell r="G145">
            <v>166664974.66999999</v>
          </cell>
          <cell r="H145">
            <v>50487564883.940002</v>
          </cell>
          <cell r="I145">
            <v>85599519931.180008</v>
          </cell>
          <cell r="J145">
            <v>6542414.8799999999</v>
          </cell>
          <cell r="K145">
            <v>11403806355.6</v>
          </cell>
          <cell r="L145">
            <v>0</v>
          </cell>
          <cell r="M145">
            <v>21549792</v>
          </cell>
          <cell r="N145">
            <v>11425356147.6</v>
          </cell>
          <cell r="O145">
            <v>78722746.060000002</v>
          </cell>
          <cell r="P145">
            <v>23601333738.700001</v>
          </cell>
          <cell r="Q145">
            <v>0</v>
          </cell>
          <cell r="R145">
            <v>23680056484.760002</v>
          </cell>
          <cell r="S145">
            <v>50487564883.940002</v>
          </cell>
        </row>
        <row r="146">
          <cell r="A146">
            <v>2101010090</v>
          </cell>
          <cell r="B146" t="str">
            <v>OFFICE EQUIPMENTS - COST</v>
          </cell>
          <cell r="C146">
            <v>388564242.75</v>
          </cell>
          <cell r="D146">
            <v>20352881.439999998</v>
          </cell>
          <cell r="E146">
            <v>22958128.630000003</v>
          </cell>
          <cell r="F146">
            <v>425457.04</v>
          </cell>
          <cell r="G146">
            <v>0</v>
          </cell>
          <cell r="H146">
            <v>32044050.649999999</v>
          </cell>
          <cell r="I146">
            <v>463919303.46999997</v>
          </cell>
          <cell r="J146">
            <v>388564242.75</v>
          </cell>
          <cell r="K146">
            <v>16737396.439999999</v>
          </cell>
          <cell r="L146">
            <v>0</v>
          </cell>
          <cell r="M146">
            <v>3615485</v>
          </cell>
          <cell r="N146">
            <v>20352881.439999998</v>
          </cell>
          <cell r="O146">
            <v>7855209.6600000001</v>
          </cell>
          <cell r="P146">
            <v>15102918.970000001</v>
          </cell>
          <cell r="Q146">
            <v>0</v>
          </cell>
          <cell r="R146">
            <v>22958128.630000003</v>
          </cell>
          <cell r="S146">
            <v>32044050.649999999</v>
          </cell>
        </row>
        <row r="147">
          <cell r="A147">
            <v>2101010100</v>
          </cell>
          <cell r="B147" t="str">
            <v>COMPUTERS - COST</v>
          </cell>
          <cell r="C147">
            <v>30849557.010000002</v>
          </cell>
          <cell r="D147">
            <v>12321932.57</v>
          </cell>
          <cell r="E147">
            <v>14805796.800000001</v>
          </cell>
          <cell r="F147">
            <v>83544</v>
          </cell>
          <cell r="G147">
            <v>0</v>
          </cell>
          <cell r="H147">
            <v>27923515.699999999</v>
          </cell>
          <cell r="I147">
            <v>85900802.079999998</v>
          </cell>
          <cell r="J147">
            <v>30849557.010000002</v>
          </cell>
          <cell r="K147">
            <v>11840171.57</v>
          </cell>
          <cell r="L147">
            <v>0</v>
          </cell>
          <cell r="M147">
            <v>481761</v>
          </cell>
          <cell r="N147">
            <v>12321932.57</v>
          </cell>
          <cell r="O147">
            <v>10273739.16</v>
          </cell>
          <cell r="P147">
            <v>4532057.6399999997</v>
          </cell>
          <cell r="Q147">
            <v>0</v>
          </cell>
          <cell r="R147">
            <v>14805796.800000001</v>
          </cell>
          <cell r="S147">
            <v>27923515.699999999</v>
          </cell>
        </row>
        <row r="148">
          <cell r="A148">
            <v>2101010130</v>
          </cell>
          <cell r="B148" t="str">
            <v>FURNITURE &amp; FIXTURE-NORMAL RATE - COST</v>
          </cell>
          <cell r="C148">
            <v>575324262.15999997</v>
          </cell>
          <cell r="D148">
            <v>40385255.520000003</v>
          </cell>
          <cell r="E148">
            <v>18392427.010000002</v>
          </cell>
          <cell r="F148">
            <v>578058.66</v>
          </cell>
          <cell r="G148">
            <v>0</v>
          </cell>
          <cell r="H148">
            <v>26731132.620000001</v>
          </cell>
          <cell r="I148">
            <v>660833077.30999994</v>
          </cell>
          <cell r="J148">
            <v>575324262.15999997</v>
          </cell>
          <cell r="K148">
            <v>36267684.520000003</v>
          </cell>
          <cell r="L148">
            <v>0</v>
          </cell>
          <cell r="M148">
            <v>4117571</v>
          </cell>
          <cell r="N148">
            <v>40385255.520000003</v>
          </cell>
          <cell r="O148">
            <v>525900</v>
          </cell>
          <cell r="P148">
            <v>17866527.010000002</v>
          </cell>
          <cell r="Q148">
            <v>0</v>
          </cell>
          <cell r="R148">
            <v>18392427.010000002</v>
          </cell>
          <cell r="S148">
            <v>26731132.620000001</v>
          </cell>
        </row>
        <row r="149">
          <cell r="A149">
            <v>2101010140</v>
          </cell>
          <cell r="B149" t="str">
            <v>FURNITURE &amp; FIXTURE-OTHERS -COST</v>
          </cell>
          <cell r="C149">
            <v>1134313.3999999999</v>
          </cell>
          <cell r="D149">
            <v>0</v>
          </cell>
          <cell r="E149">
            <v>0</v>
          </cell>
          <cell r="F149">
            <v>0</v>
          </cell>
          <cell r="G149">
            <v>0</v>
          </cell>
          <cell r="H149">
            <v>19921676.789999999</v>
          </cell>
          <cell r="I149">
            <v>21055990.189999998</v>
          </cell>
          <cell r="J149">
            <v>1134313.3999999999</v>
          </cell>
          <cell r="K149">
            <v>0</v>
          </cell>
          <cell r="L149">
            <v>0</v>
          </cell>
          <cell r="M149">
            <v>0</v>
          </cell>
          <cell r="N149">
            <v>0</v>
          </cell>
          <cell r="O149">
            <v>0</v>
          </cell>
          <cell r="P149">
            <v>0</v>
          </cell>
          <cell r="Q149">
            <v>0</v>
          </cell>
          <cell r="R149">
            <v>0</v>
          </cell>
          <cell r="S149">
            <v>19921676.789999999</v>
          </cell>
        </row>
        <row r="150">
          <cell r="A150">
            <v>2101010150</v>
          </cell>
          <cell r="B150" t="str">
            <v>VEHICLES - MOTOR CARS -COST</v>
          </cell>
          <cell r="C150">
            <v>145737066.38</v>
          </cell>
          <cell r="D150">
            <v>6747028</v>
          </cell>
          <cell r="E150">
            <v>6512365.4699999997</v>
          </cell>
          <cell r="F150">
            <v>0</v>
          </cell>
          <cell r="G150">
            <v>0</v>
          </cell>
          <cell r="H150">
            <v>12879817</v>
          </cell>
          <cell r="I150">
            <v>171876276.84999999</v>
          </cell>
          <cell r="J150">
            <v>145737066.38</v>
          </cell>
          <cell r="K150">
            <v>6747028</v>
          </cell>
          <cell r="L150">
            <v>0</v>
          </cell>
          <cell r="M150">
            <v>0</v>
          </cell>
          <cell r="N150">
            <v>6747028</v>
          </cell>
          <cell r="O150">
            <v>1955555.01</v>
          </cell>
          <cell r="P150">
            <v>4556810.46</v>
          </cell>
          <cell r="Q150">
            <v>0</v>
          </cell>
          <cell r="R150">
            <v>6512365.4699999997</v>
          </cell>
          <cell r="S150">
            <v>12879817</v>
          </cell>
        </row>
        <row r="151">
          <cell r="A151">
            <v>2101015000</v>
          </cell>
          <cell r="B151" t="str">
            <v>ASSET CLEARING ACCOUNT</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row>
        <row r="152">
          <cell r="A152">
            <v>2101020020</v>
          </cell>
          <cell r="B152" t="str">
            <v>ACCUMULATED DEPRECIATION BUILDINGS-FACTORY</v>
          </cell>
          <cell r="C152">
            <v>-1352900506.0699999</v>
          </cell>
          <cell r="D152">
            <v>-109093106.31</v>
          </cell>
          <cell r="E152">
            <v>-133143488.68000001</v>
          </cell>
          <cell r="F152">
            <v>-7704346.0899999999</v>
          </cell>
          <cell r="G152">
            <v>0</v>
          </cell>
          <cell r="H152">
            <v>-1801809177.95</v>
          </cell>
          <cell r="I152">
            <v>-3396946279.0100002</v>
          </cell>
          <cell r="J152">
            <v>-1352900506.0699999</v>
          </cell>
          <cell r="K152">
            <v>-109093106.31</v>
          </cell>
          <cell r="L152">
            <v>0</v>
          </cell>
          <cell r="M152">
            <v>0</v>
          </cell>
          <cell r="N152">
            <v>-109093106.31</v>
          </cell>
          <cell r="O152">
            <v>0</v>
          </cell>
          <cell r="P152">
            <v>-133143488.68000001</v>
          </cell>
          <cell r="Q152">
            <v>0</v>
          </cell>
          <cell r="R152">
            <v>-133143488.68000001</v>
          </cell>
          <cell r="S152">
            <v>-1801809177.95</v>
          </cell>
        </row>
        <row r="153">
          <cell r="A153">
            <v>2101020050</v>
          </cell>
          <cell r="B153" t="str">
            <v>ACCUMULATED DEPRECIATION-PLANT &amp; MACHINERY</v>
          </cell>
          <cell r="C153">
            <v>-1324558.6600000001</v>
          </cell>
          <cell r="D153">
            <v>-9387219673.4500008</v>
          </cell>
          <cell r="E153">
            <v>-12584496881.759998</v>
          </cell>
          <cell r="F153">
            <v>-108077458.7</v>
          </cell>
          <cell r="G153">
            <v>-20678484.539999999</v>
          </cell>
          <cell r="H153">
            <v>-27925500574.539997</v>
          </cell>
          <cell r="I153">
            <v>-49898541688.409996</v>
          </cell>
          <cell r="J153">
            <v>-1324558.6600000001</v>
          </cell>
          <cell r="K153">
            <v>-9375360829.1599998</v>
          </cell>
          <cell r="L153">
            <v>0</v>
          </cell>
          <cell r="M153">
            <v>-11858844.289999999</v>
          </cell>
          <cell r="N153">
            <v>-9387219673.4500008</v>
          </cell>
          <cell r="O153">
            <v>-3776653.47</v>
          </cell>
          <cell r="P153">
            <v>-12580720228.289999</v>
          </cell>
          <cell r="Q153">
            <v>0</v>
          </cell>
          <cell r="R153">
            <v>-12584496881.759998</v>
          </cell>
          <cell r="S153">
            <v>-27925500574.539997</v>
          </cell>
        </row>
        <row r="154">
          <cell r="A154">
            <v>2101020090</v>
          </cell>
          <cell r="B154" t="str">
            <v>ACCUMULATED DEPRECIATION OFFICE EQUIPMENTS</v>
          </cell>
          <cell r="C154">
            <v>-368315756.27999997</v>
          </cell>
          <cell r="D154">
            <v>-17512806.140000001</v>
          </cell>
          <cell r="E154">
            <v>-17445780.129999999</v>
          </cell>
          <cell r="F154">
            <v>-164688.24</v>
          </cell>
          <cell r="G154">
            <v>0</v>
          </cell>
          <cell r="H154">
            <v>-21624370.350000001</v>
          </cell>
          <cell r="I154">
            <v>-424898712.89999998</v>
          </cell>
          <cell r="J154">
            <v>-368315756.27999997</v>
          </cell>
          <cell r="K154">
            <v>-14641735.369999999</v>
          </cell>
          <cell r="L154">
            <v>0</v>
          </cell>
          <cell r="M154">
            <v>-2871070.77</v>
          </cell>
          <cell r="N154">
            <v>-17512806.140000001</v>
          </cell>
          <cell r="O154">
            <v>-2082244.82</v>
          </cell>
          <cell r="P154">
            <v>-15363535.310000001</v>
          </cell>
          <cell r="Q154">
            <v>0</v>
          </cell>
          <cell r="R154">
            <v>-17445780.129999999</v>
          </cell>
          <cell r="S154">
            <v>-21624370.350000001</v>
          </cell>
        </row>
        <row r="155">
          <cell r="A155">
            <v>2101020100</v>
          </cell>
          <cell r="B155" t="str">
            <v>ACCUMULATED DEPRECIATION COMPUTERS</v>
          </cell>
          <cell r="C155">
            <v>-21490906.920000002</v>
          </cell>
          <cell r="D155">
            <v>-11792862.390000001</v>
          </cell>
          <cell r="E155">
            <v>-7947735.5999999996</v>
          </cell>
          <cell r="F155">
            <v>-79366.8</v>
          </cell>
          <cell r="G155">
            <v>0</v>
          </cell>
          <cell r="H155">
            <v>-21431214</v>
          </cell>
          <cell r="I155">
            <v>-62662718.910000004</v>
          </cell>
          <cell r="J155">
            <v>-21490906.920000002</v>
          </cell>
          <cell r="K155">
            <v>-11335189.24</v>
          </cell>
          <cell r="L155">
            <v>0</v>
          </cell>
          <cell r="M155">
            <v>-457673.15</v>
          </cell>
          <cell r="N155">
            <v>-11792862.390000001</v>
          </cell>
          <cell r="O155">
            <v>-2731833.43</v>
          </cell>
          <cell r="P155">
            <v>-5215902.17</v>
          </cell>
          <cell r="Q155">
            <v>0</v>
          </cell>
          <cell r="R155">
            <v>-7947735.5999999996</v>
          </cell>
          <cell r="S155">
            <v>-21431214</v>
          </cell>
        </row>
        <row r="156">
          <cell r="A156">
            <v>2101020130</v>
          </cell>
          <cell r="B156" t="str">
            <v>ACC DEPRECIATION FURNITURE &amp; FIXTURE-NORMAL R</v>
          </cell>
          <cell r="C156">
            <v>-393814217.29000002</v>
          </cell>
          <cell r="D156">
            <v>-32685883.670000002</v>
          </cell>
          <cell r="E156">
            <v>-16870753.43</v>
          </cell>
          <cell r="F156">
            <v>-95498.52</v>
          </cell>
          <cell r="G156">
            <v>0</v>
          </cell>
          <cell r="H156">
            <v>-22770631.609999999</v>
          </cell>
          <cell r="I156">
            <v>-466141486.00000006</v>
          </cell>
          <cell r="J156">
            <v>-393814217.29000002</v>
          </cell>
          <cell r="K156">
            <v>-28804480.210000001</v>
          </cell>
          <cell r="L156">
            <v>0</v>
          </cell>
          <cell r="M156">
            <v>-3881403.46</v>
          </cell>
          <cell r="N156">
            <v>-32685883.670000002</v>
          </cell>
          <cell r="O156">
            <v>-248542.02</v>
          </cell>
          <cell r="P156">
            <v>-16622211.41</v>
          </cell>
          <cell r="Q156">
            <v>0</v>
          </cell>
          <cell r="R156">
            <v>-16870753.43</v>
          </cell>
          <cell r="S156">
            <v>-22770631.609999999</v>
          </cell>
        </row>
        <row r="157">
          <cell r="A157">
            <v>2101020140</v>
          </cell>
          <cell r="B157" t="str">
            <v>ACCUMULATED DEPRECIATION FURNITURE&amp;FIXTURE-OT</v>
          </cell>
          <cell r="C157">
            <v>-212783.15</v>
          </cell>
          <cell r="D157">
            <v>0</v>
          </cell>
          <cell r="E157">
            <v>0</v>
          </cell>
          <cell r="F157">
            <v>0</v>
          </cell>
          <cell r="G157">
            <v>0</v>
          </cell>
          <cell r="H157">
            <v>-16004518.17</v>
          </cell>
          <cell r="I157">
            <v>-16217301.32</v>
          </cell>
          <cell r="J157">
            <v>-212783.15</v>
          </cell>
          <cell r="K157">
            <v>0</v>
          </cell>
          <cell r="L157">
            <v>0</v>
          </cell>
          <cell r="M157">
            <v>0</v>
          </cell>
          <cell r="N157">
            <v>0</v>
          </cell>
          <cell r="O157">
            <v>0</v>
          </cell>
          <cell r="P157">
            <v>0</v>
          </cell>
          <cell r="Q157">
            <v>0</v>
          </cell>
          <cell r="R157">
            <v>0</v>
          </cell>
          <cell r="S157">
            <v>-16004518.17</v>
          </cell>
        </row>
        <row r="158">
          <cell r="A158">
            <v>2101020150</v>
          </cell>
          <cell r="B158" t="str">
            <v>ACCUMULATED DEPRECIATION VEHICLES - MOTOR CAR</v>
          </cell>
          <cell r="C158">
            <v>-100300531.12</v>
          </cell>
          <cell r="D158">
            <v>-2997953.99</v>
          </cell>
          <cell r="E158">
            <v>-3417980.13</v>
          </cell>
          <cell r="F158">
            <v>0</v>
          </cell>
          <cell r="G158">
            <v>0</v>
          </cell>
          <cell r="H158">
            <v>-10185633.5</v>
          </cell>
          <cell r="I158">
            <v>-116902098.73999999</v>
          </cell>
          <cell r="J158">
            <v>-100300531.12</v>
          </cell>
          <cell r="K158">
            <v>-2997953.99</v>
          </cell>
          <cell r="L158">
            <v>0</v>
          </cell>
          <cell r="M158">
            <v>0</v>
          </cell>
          <cell r="N158">
            <v>-2997953.99</v>
          </cell>
          <cell r="O158">
            <v>-542864.11</v>
          </cell>
          <cell r="P158">
            <v>-2875116.02</v>
          </cell>
          <cell r="Q158">
            <v>0</v>
          </cell>
          <cell r="R158">
            <v>-3417980.13</v>
          </cell>
          <cell r="S158">
            <v>-10185633.5</v>
          </cell>
        </row>
        <row r="159">
          <cell r="A159">
            <v>2101030010</v>
          </cell>
          <cell r="B159" t="str">
            <v>SOFTWARE - COST</v>
          </cell>
          <cell r="C159">
            <v>136786211.66</v>
          </cell>
          <cell r="D159">
            <v>66729</v>
          </cell>
          <cell r="E159">
            <v>21604658.329999998</v>
          </cell>
          <cell r="F159">
            <v>0</v>
          </cell>
          <cell r="G159">
            <v>0</v>
          </cell>
          <cell r="H159">
            <v>6120932.4400000004</v>
          </cell>
          <cell r="I159">
            <v>164578531.43000001</v>
          </cell>
          <cell r="J159">
            <v>136786211.66</v>
          </cell>
          <cell r="K159">
            <v>66729</v>
          </cell>
          <cell r="L159">
            <v>0</v>
          </cell>
          <cell r="M159">
            <v>0</v>
          </cell>
          <cell r="N159">
            <v>66729</v>
          </cell>
          <cell r="O159">
            <v>8500468.0299999993</v>
          </cell>
          <cell r="P159">
            <v>13104190.300000001</v>
          </cell>
          <cell r="Q159">
            <v>0</v>
          </cell>
          <cell r="R159">
            <v>21604658.329999998</v>
          </cell>
          <cell r="S159">
            <v>6120932.4400000004</v>
          </cell>
        </row>
        <row r="160">
          <cell r="A160">
            <v>2101040010</v>
          </cell>
          <cell r="B160" t="str">
            <v>ACCUMULATED DEPRECIATION - SOFTWARE</v>
          </cell>
          <cell r="C160">
            <v>-127518795.52</v>
          </cell>
          <cell r="D160">
            <v>-63392.55</v>
          </cell>
          <cell r="E160">
            <v>-16456784.74</v>
          </cell>
          <cell r="F160">
            <v>0</v>
          </cell>
          <cell r="G160">
            <v>0</v>
          </cell>
          <cell r="H160">
            <v>-5459269.9400000004</v>
          </cell>
          <cell r="I160">
            <v>-149498242.75</v>
          </cell>
          <cell r="J160">
            <v>-127518795.52</v>
          </cell>
          <cell r="K160">
            <v>-63392.55</v>
          </cell>
          <cell r="L160">
            <v>0</v>
          </cell>
          <cell r="M160">
            <v>0</v>
          </cell>
          <cell r="N160">
            <v>-63392.55</v>
          </cell>
          <cell r="O160">
            <v>-3352594.44</v>
          </cell>
          <cell r="P160">
            <v>-13104190.300000001</v>
          </cell>
          <cell r="Q160">
            <v>0</v>
          </cell>
          <cell r="R160">
            <v>-16456784.74</v>
          </cell>
          <cell r="S160">
            <v>-5459269.9400000004</v>
          </cell>
        </row>
        <row r="161">
          <cell r="A161">
            <v>2101050020</v>
          </cell>
          <cell r="B161" t="str">
            <v>CWIP - BUILDINGS-FACTORY</v>
          </cell>
          <cell r="C161">
            <v>0</v>
          </cell>
          <cell r="D161">
            <v>0</v>
          </cell>
          <cell r="E161">
            <v>1.24</v>
          </cell>
          <cell r="F161">
            <v>2180921.6</v>
          </cell>
          <cell r="G161">
            <v>0</v>
          </cell>
          <cell r="H161">
            <v>13706349.619999999</v>
          </cell>
          <cell r="I161">
            <v>13706350.859999999</v>
          </cell>
          <cell r="J161">
            <v>0</v>
          </cell>
          <cell r="K161">
            <v>0</v>
          </cell>
          <cell r="L161">
            <v>0</v>
          </cell>
          <cell r="M161">
            <v>0</v>
          </cell>
          <cell r="N161">
            <v>0</v>
          </cell>
          <cell r="O161">
            <v>0</v>
          </cell>
          <cell r="P161">
            <v>1.24</v>
          </cell>
          <cell r="Q161">
            <v>0</v>
          </cell>
          <cell r="R161">
            <v>1.24</v>
          </cell>
          <cell r="S161">
            <v>13706349.619999999</v>
          </cell>
        </row>
        <row r="162">
          <cell r="A162">
            <v>2101050030</v>
          </cell>
          <cell r="B162" t="str">
            <v>CWIP - BUILDINGS-NON FACTORY</v>
          </cell>
          <cell r="C162">
            <v>0</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row>
        <row r="163">
          <cell r="A163">
            <v>2101050050</v>
          </cell>
          <cell r="B163" t="str">
            <v>CWIP PLANT  AND MACHINERY</v>
          </cell>
          <cell r="C163">
            <v>1</v>
          </cell>
          <cell r="D163">
            <v>1411799.88</v>
          </cell>
          <cell r="E163">
            <v>85072084.430000007</v>
          </cell>
          <cell r="F163">
            <v>800567.60000000009</v>
          </cell>
          <cell r="G163">
            <v>0.26</v>
          </cell>
          <cell r="H163">
            <v>906957697.19000006</v>
          </cell>
          <cell r="I163">
            <v>993441582.5</v>
          </cell>
          <cell r="J163">
            <v>1</v>
          </cell>
          <cell r="K163">
            <v>1411799.88</v>
          </cell>
          <cell r="L163">
            <v>0</v>
          </cell>
          <cell r="M163">
            <v>0</v>
          </cell>
          <cell r="N163">
            <v>1411799.88</v>
          </cell>
          <cell r="O163">
            <v>0</v>
          </cell>
          <cell r="P163">
            <v>85072084.040000007</v>
          </cell>
          <cell r="Q163">
            <v>0.39</v>
          </cell>
          <cell r="R163">
            <v>85072084.430000007</v>
          </cell>
          <cell r="S163">
            <v>906957697.19000006</v>
          </cell>
        </row>
        <row r="164">
          <cell r="A164">
            <v>2101050090</v>
          </cell>
          <cell r="B164" t="str">
            <v>CWIP - OFFICE EQUIPMENTS</v>
          </cell>
          <cell r="C164">
            <v>709222.46000000008</v>
          </cell>
          <cell r="D164">
            <v>0</v>
          </cell>
          <cell r="E164">
            <v>1053741.98</v>
          </cell>
          <cell r="F164">
            <v>718900.86</v>
          </cell>
          <cell r="G164">
            <v>0</v>
          </cell>
          <cell r="H164">
            <v>5486376.9400000004</v>
          </cell>
          <cell r="I164">
            <v>7249341.3800000008</v>
          </cell>
          <cell r="J164">
            <v>709222.46000000008</v>
          </cell>
          <cell r="K164">
            <v>0</v>
          </cell>
          <cell r="L164">
            <v>0</v>
          </cell>
          <cell r="M164">
            <v>0</v>
          </cell>
          <cell r="N164">
            <v>0</v>
          </cell>
          <cell r="O164">
            <v>0</v>
          </cell>
          <cell r="P164">
            <v>1053741.98</v>
          </cell>
          <cell r="Q164">
            <v>0</v>
          </cell>
          <cell r="R164">
            <v>1053741.98</v>
          </cell>
          <cell r="S164">
            <v>5486376.9400000004</v>
          </cell>
        </row>
        <row r="165">
          <cell r="A165">
            <v>2101050100</v>
          </cell>
          <cell r="B165" t="str">
            <v>CWIP - COMPUTERS</v>
          </cell>
          <cell r="C165">
            <v>537428</v>
          </cell>
          <cell r="D165">
            <v>-0.04</v>
          </cell>
          <cell r="E165">
            <v>971140</v>
          </cell>
          <cell r="F165">
            <v>0</v>
          </cell>
          <cell r="G165">
            <v>0</v>
          </cell>
          <cell r="H165">
            <v>41019.67</v>
          </cell>
          <cell r="I165">
            <v>1549587.63</v>
          </cell>
          <cell r="J165">
            <v>537428</v>
          </cell>
          <cell r="K165">
            <v>-0.04</v>
          </cell>
          <cell r="L165">
            <v>0</v>
          </cell>
          <cell r="M165">
            <v>0</v>
          </cell>
          <cell r="N165">
            <v>-0.04</v>
          </cell>
          <cell r="O165">
            <v>0</v>
          </cell>
          <cell r="P165">
            <v>971140</v>
          </cell>
          <cell r="Q165">
            <v>0</v>
          </cell>
          <cell r="R165">
            <v>971140</v>
          </cell>
          <cell r="S165">
            <v>41019.67</v>
          </cell>
        </row>
        <row r="166">
          <cell r="A166">
            <v>2101050130</v>
          </cell>
          <cell r="B166" t="str">
            <v>CWIP - FURNITURE &amp; FIXTURE-NORMAL RATE</v>
          </cell>
          <cell r="C166">
            <v>877039.92</v>
          </cell>
          <cell r="D166">
            <v>0</v>
          </cell>
          <cell r="E166">
            <v>0</v>
          </cell>
          <cell r="F166">
            <v>8.33</v>
          </cell>
          <cell r="G166">
            <v>0</v>
          </cell>
          <cell r="H166">
            <v>0</v>
          </cell>
          <cell r="I166">
            <v>877039.92</v>
          </cell>
          <cell r="J166">
            <v>877039.92</v>
          </cell>
          <cell r="K166">
            <v>0</v>
          </cell>
          <cell r="L166">
            <v>0</v>
          </cell>
          <cell r="M166">
            <v>0</v>
          </cell>
          <cell r="N166">
            <v>0</v>
          </cell>
          <cell r="O166">
            <v>0</v>
          </cell>
          <cell r="P166">
            <v>0</v>
          </cell>
          <cell r="Q166">
            <v>0</v>
          </cell>
          <cell r="R166">
            <v>0</v>
          </cell>
          <cell r="S166">
            <v>0</v>
          </cell>
        </row>
        <row r="167">
          <cell r="A167">
            <v>2101050220</v>
          </cell>
          <cell r="B167" t="str">
            <v>CWIP-AIR CONDITIONER</v>
          </cell>
          <cell r="C167">
            <v>0</v>
          </cell>
          <cell r="D167">
            <v>-0.48</v>
          </cell>
          <cell r="E167">
            <v>0</v>
          </cell>
          <cell r="F167">
            <v>0</v>
          </cell>
          <cell r="G167">
            <v>0</v>
          </cell>
          <cell r="H167">
            <v>1478835.55</v>
          </cell>
          <cell r="I167">
            <v>1478835.07</v>
          </cell>
          <cell r="J167">
            <v>0</v>
          </cell>
          <cell r="K167">
            <v>-0.48</v>
          </cell>
          <cell r="L167">
            <v>0</v>
          </cell>
          <cell r="M167">
            <v>0</v>
          </cell>
          <cell r="N167">
            <v>-0.48</v>
          </cell>
          <cell r="O167">
            <v>0</v>
          </cell>
          <cell r="P167">
            <v>0</v>
          </cell>
          <cell r="Q167">
            <v>0</v>
          </cell>
          <cell r="R167">
            <v>0</v>
          </cell>
          <cell r="S167">
            <v>1478835.55</v>
          </cell>
        </row>
        <row r="168">
          <cell r="A168">
            <v>2101050140</v>
          </cell>
          <cell r="B168" t="str">
            <v>CWIP - FURNITURE &amp; FIXTURE-OTHERS</v>
          </cell>
          <cell r="C168">
            <v>0</v>
          </cell>
          <cell r="D168">
            <v>0</v>
          </cell>
          <cell r="E168">
            <v>0</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v>
          </cell>
        </row>
        <row r="169">
          <cell r="A169">
            <v>2101050210</v>
          </cell>
          <cell r="B169" t="str">
            <v>CWIP -  ELECTRICAL INSTALLATIONS</v>
          </cell>
          <cell r="C169">
            <v>0</v>
          </cell>
          <cell r="D169">
            <v>-0.18</v>
          </cell>
          <cell r="E169">
            <v>0</v>
          </cell>
          <cell r="F169">
            <v>-0.16</v>
          </cell>
          <cell r="G169">
            <v>0</v>
          </cell>
          <cell r="H169">
            <v>191625</v>
          </cell>
          <cell r="I169">
            <v>191624.82</v>
          </cell>
          <cell r="J169">
            <v>0</v>
          </cell>
          <cell r="K169">
            <v>-0.18</v>
          </cell>
          <cell r="L169">
            <v>0</v>
          </cell>
          <cell r="M169">
            <v>0</v>
          </cell>
          <cell r="N169">
            <v>-0.18</v>
          </cell>
          <cell r="O169">
            <v>0</v>
          </cell>
          <cell r="P169">
            <v>0</v>
          </cell>
          <cell r="Q169">
            <v>0</v>
          </cell>
          <cell r="R169">
            <v>0</v>
          </cell>
          <cell r="S169">
            <v>191625</v>
          </cell>
        </row>
        <row r="170">
          <cell r="A170">
            <v>2101050250</v>
          </cell>
          <cell r="B170" t="str">
            <v>CWIP - PRE-OPS</v>
          </cell>
          <cell r="C170">
            <v>-0.56999999999999995</v>
          </cell>
          <cell r="D170">
            <v>0.9</v>
          </cell>
          <cell r="E170">
            <v>0</v>
          </cell>
          <cell r="F170">
            <v>0</v>
          </cell>
          <cell r="G170">
            <v>0</v>
          </cell>
          <cell r="H170">
            <v>0</v>
          </cell>
          <cell r="I170">
            <v>0.33000000000000007</v>
          </cell>
          <cell r="J170">
            <v>-0.56999999999999995</v>
          </cell>
          <cell r="K170">
            <v>0.9</v>
          </cell>
          <cell r="L170">
            <v>0</v>
          </cell>
          <cell r="M170">
            <v>0</v>
          </cell>
          <cell r="N170">
            <v>0.9</v>
          </cell>
          <cell r="O170">
            <v>0</v>
          </cell>
          <cell r="P170">
            <v>0</v>
          </cell>
          <cell r="Q170">
            <v>0</v>
          </cell>
          <cell r="R170">
            <v>0</v>
          </cell>
          <cell r="S170">
            <v>0</v>
          </cell>
        </row>
        <row r="171">
          <cell r="A171">
            <v>2101053120</v>
          </cell>
          <cell r="B171" t="str">
            <v>PROJECT INVENTORY</v>
          </cell>
          <cell r="C171">
            <v>0</v>
          </cell>
          <cell r="D171">
            <v>0</v>
          </cell>
          <cell r="E171">
            <v>0</v>
          </cell>
          <cell r="F171">
            <v>0</v>
          </cell>
          <cell r="G171">
            <v>0</v>
          </cell>
          <cell r="H171">
            <v>324003.65000000002</v>
          </cell>
          <cell r="I171">
            <v>324003.65000000002</v>
          </cell>
          <cell r="J171">
            <v>0</v>
          </cell>
          <cell r="K171">
            <v>0</v>
          </cell>
          <cell r="L171">
            <v>0</v>
          </cell>
          <cell r="M171">
            <v>0</v>
          </cell>
          <cell r="N171">
            <v>0</v>
          </cell>
          <cell r="O171">
            <v>0</v>
          </cell>
          <cell r="P171">
            <v>0</v>
          </cell>
          <cell r="Q171">
            <v>0</v>
          </cell>
          <cell r="R171">
            <v>0</v>
          </cell>
          <cell r="S171">
            <v>324003.65000000002</v>
          </cell>
        </row>
        <row r="172">
          <cell r="A172">
            <v>2101060010</v>
          </cell>
          <cell r="B172" t="str">
            <v>CWIP - SOFTWARE</v>
          </cell>
          <cell r="C172">
            <v>4540429.8600000003</v>
          </cell>
          <cell r="D172">
            <v>0</v>
          </cell>
          <cell r="E172">
            <v>437862.8</v>
          </cell>
          <cell r="F172">
            <v>0</v>
          </cell>
          <cell r="G172">
            <v>0</v>
          </cell>
          <cell r="H172">
            <v>0</v>
          </cell>
          <cell r="I172">
            <v>4978292.66</v>
          </cell>
          <cell r="J172">
            <v>4540429.8600000003</v>
          </cell>
          <cell r="K172">
            <v>0</v>
          </cell>
          <cell r="L172">
            <v>0</v>
          </cell>
          <cell r="M172">
            <v>0</v>
          </cell>
          <cell r="N172">
            <v>0</v>
          </cell>
          <cell r="O172">
            <v>0</v>
          </cell>
          <cell r="P172">
            <v>437862.8</v>
          </cell>
          <cell r="Q172">
            <v>0</v>
          </cell>
          <cell r="R172">
            <v>437862.8</v>
          </cell>
          <cell r="S172">
            <v>0</v>
          </cell>
        </row>
        <row r="173">
          <cell r="A173">
            <v>2103014000</v>
          </cell>
          <cell r="B173" t="str">
            <v>PROVISION FOR DIMINIUTION IN THE VALUE OF INV</v>
          </cell>
          <cell r="C173">
            <v>0</v>
          </cell>
          <cell r="D173">
            <v>-255621093</v>
          </cell>
          <cell r="E173">
            <v>-12500000</v>
          </cell>
          <cell r="F173">
            <v>0</v>
          </cell>
          <cell r="G173">
            <v>0</v>
          </cell>
          <cell r="H173">
            <v>0</v>
          </cell>
          <cell r="I173">
            <v>-268121093</v>
          </cell>
          <cell r="J173">
            <v>0</v>
          </cell>
          <cell r="K173">
            <v>-255621093</v>
          </cell>
          <cell r="L173">
            <v>0</v>
          </cell>
          <cell r="M173">
            <v>0</v>
          </cell>
          <cell r="N173">
            <v>-255621093</v>
          </cell>
          <cell r="O173">
            <v>-12500000</v>
          </cell>
          <cell r="P173">
            <v>0</v>
          </cell>
          <cell r="Q173">
            <v>0</v>
          </cell>
          <cell r="R173">
            <v>-12500000</v>
          </cell>
          <cell r="S173">
            <v>0</v>
          </cell>
        </row>
        <row r="174">
          <cell r="A174">
            <v>2103015090</v>
          </cell>
          <cell r="B174" t="str">
            <v>EQUITY SHARE OF BLMCL</v>
          </cell>
          <cell r="C174">
            <v>-6185761990</v>
          </cell>
          <cell r="D174">
            <v>84419270564.634247</v>
          </cell>
          <cell r="E174">
            <v>0</v>
          </cell>
          <cell r="F174">
            <v>0</v>
          </cell>
          <cell r="G174">
            <v>0</v>
          </cell>
          <cell r="H174">
            <v>0</v>
          </cell>
          <cell r="I174">
            <v>78233508574.634247</v>
          </cell>
          <cell r="J174">
            <v>-6185761990</v>
          </cell>
          <cell r="K174">
            <v>84419270564.634247</v>
          </cell>
          <cell r="L174">
            <v>0</v>
          </cell>
          <cell r="M174">
            <v>0</v>
          </cell>
          <cell r="N174">
            <v>84419270564.634247</v>
          </cell>
          <cell r="O174">
            <v>0</v>
          </cell>
          <cell r="P174">
            <v>0</v>
          </cell>
          <cell r="Q174">
            <v>0</v>
          </cell>
          <cell r="R174">
            <v>0</v>
          </cell>
          <cell r="S174">
            <v>0</v>
          </cell>
        </row>
        <row r="175">
          <cell r="A175">
            <v>2103025000</v>
          </cell>
          <cell r="B175" t="str">
            <v>INVESTMENT IN PREFERENCE SHARES</v>
          </cell>
          <cell r="C175">
            <v>0</v>
          </cell>
          <cell r="D175">
            <v>67062551.590792418</v>
          </cell>
          <cell r="E175">
            <v>0</v>
          </cell>
          <cell r="F175">
            <v>0</v>
          </cell>
          <cell r="G175">
            <v>0</v>
          </cell>
          <cell r="H175">
            <v>0</v>
          </cell>
          <cell r="I175">
            <v>67062551.590792418</v>
          </cell>
          <cell r="J175">
            <v>0</v>
          </cell>
          <cell r="K175">
            <v>67062551.590792418</v>
          </cell>
          <cell r="L175">
            <v>0</v>
          </cell>
          <cell r="M175">
            <v>0</v>
          </cell>
          <cell r="N175">
            <v>67062551.590792418</v>
          </cell>
          <cell r="O175">
            <v>0</v>
          </cell>
          <cell r="P175">
            <v>0</v>
          </cell>
          <cell r="Q175">
            <v>0</v>
          </cell>
          <cell r="R175">
            <v>0</v>
          </cell>
          <cell r="S175">
            <v>0</v>
          </cell>
        </row>
        <row r="176">
          <cell r="A176">
            <v>2103030000</v>
          </cell>
          <cell r="B176" t="str">
            <v>NATIONAL SAVING CERTIFICATE</v>
          </cell>
          <cell r="C176">
            <v>0</v>
          </cell>
          <cell r="D176">
            <v>33000</v>
          </cell>
          <cell r="E176">
            <v>0</v>
          </cell>
          <cell r="F176">
            <v>0</v>
          </cell>
          <cell r="G176">
            <v>0</v>
          </cell>
          <cell r="H176">
            <v>0</v>
          </cell>
          <cell r="I176">
            <v>33000</v>
          </cell>
          <cell r="J176">
            <v>0</v>
          </cell>
          <cell r="K176">
            <v>33000</v>
          </cell>
          <cell r="L176">
            <v>0</v>
          </cell>
          <cell r="M176">
            <v>0</v>
          </cell>
          <cell r="N176">
            <v>33000</v>
          </cell>
          <cell r="O176">
            <v>0</v>
          </cell>
          <cell r="P176">
            <v>0</v>
          </cell>
          <cell r="Q176">
            <v>0</v>
          </cell>
          <cell r="R176">
            <v>0</v>
          </cell>
          <cell r="S176">
            <v>0</v>
          </cell>
        </row>
        <row r="177">
          <cell r="A177">
            <v>2105510020</v>
          </cell>
          <cell r="B177" t="str">
            <v>ADVANCE TO LAND</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row>
        <row r="178">
          <cell r="A178">
            <v>2105530000</v>
          </cell>
          <cell r="B178" t="str">
            <v>LONG TERM LOANS AND ADVANCES TO RELATED PARTI</v>
          </cell>
          <cell r="C178">
            <v>5996734478</v>
          </cell>
          <cell r="D178">
            <v>4503473450.364049</v>
          </cell>
          <cell r="E178">
            <v>180398535.80000001</v>
          </cell>
          <cell r="F178">
            <v>0</v>
          </cell>
          <cell r="G178">
            <v>0</v>
          </cell>
          <cell r="H178">
            <v>0</v>
          </cell>
          <cell r="I178">
            <v>10680606464.164047</v>
          </cell>
          <cell r="J178">
            <v>5996734478</v>
          </cell>
          <cell r="K178">
            <v>4503473450.364049</v>
          </cell>
          <cell r="L178">
            <v>0</v>
          </cell>
          <cell r="M178">
            <v>0</v>
          </cell>
          <cell r="N178">
            <v>4503473450.364049</v>
          </cell>
          <cell r="O178">
            <v>180398535.80000001</v>
          </cell>
          <cell r="P178">
            <v>0</v>
          </cell>
          <cell r="Q178">
            <v>0</v>
          </cell>
          <cell r="R178">
            <v>180398535.80000001</v>
          </cell>
          <cell r="S178">
            <v>0</v>
          </cell>
        </row>
        <row r="179">
          <cell r="A179">
            <v>2105540010</v>
          </cell>
          <cell r="B179" t="str">
            <v>INTEREST RECEIVABLE</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row>
        <row r="180">
          <cell r="A180">
            <v>2105540080</v>
          </cell>
          <cell r="B180" t="str">
            <v>PREPAID EXPENSE - NC</v>
          </cell>
          <cell r="C180">
            <v>0</v>
          </cell>
          <cell r="D180">
            <v>0</v>
          </cell>
          <cell r="E180">
            <v>4432995</v>
          </cell>
          <cell r="F180">
            <v>0</v>
          </cell>
          <cell r="G180">
            <v>0</v>
          </cell>
          <cell r="H180">
            <v>10050547</v>
          </cell>
          <cell r="I180">
            <v>14483542</v>
          </cell>
          <cell r="J180">
            <v>0</v>
          </cell>
          <cell r="K180">
            <v>0</v>
          </cell>
          <cell r="L180">
            <v>0</v>
          </cell>
          <cell r="M180">
            <v>0</v>
          </cell>
          <cell r="N180">
            <v>0</v>
          </cell>
          <cell r="O180">
            <v>4432995</v>
          </cell>
          <cell r="P180">
            <v>0</v>
          </cell>
          <cell r="Q180">
            <v>0</v>
          </cell>
          <cell r="R180">
            <v>4432995</v>
          </cell>
          <cell r="S180">
            <v>10050547</v>
          </cell>
        </row>
        <row r="181">
          <cell r="A181">
            <v>2105580010</v>
          </cell>
          <cell r="B181" t="str">
            <v>DEPOSIT OTHERS</v>
          </cell>
          <cell r="C181">
            <v>9400000</v>
          </cell>
          <cell r="D181">
            <v>0</v>
          </cell>
          <cell r="E181">
            <v>0</v>
          </cell>
          <cell r="F181">
            <v>0</v>
          </cell>
          <cell r="G181">
            <v>0</v>
          </cell>
          <cell r="H181">
            <v>0</v>
          </cell>
          <cell r="I181">
            <v>9400000</v>
          </cell>
          <cell r="J181">
            <v>9400000</v>
          </cell>
          <cell r="K181">
            <v>0</v>
          </cell>
          <cell r="L181">
            <v>0</v>
          </cell>
          <cell r="M181">
            <v>0</v>
          </cell>
          <cell r="N181">
            <v>0</v>
          </cell>
          <cell r="O181">
            <v>0</v>
          </cell>
          <cell r="P181">
            <v>0</v>
          </cell>
          <cell r="Q181">
            <v>0</v>
          </cell>
          <cell r="R181">
            <v>0</v>
          </cell>
          <cell r="S181">
            <v>0</v>
          </cell>
        </row>
        <row r="182">
          <cell r="A182">
            <v>2105580040</v>
          </cell>
          <cell r="B182" t="str">
            <v>TELEPHONE DEPOSIT BOMBAY</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row>
        <row r="183">
          <cell r="A183">
            <v>2105580070</v>
          </cell>
          <cell r="B183" t="str">
            <v>DEPOSIT WITH SALES TAX</v>
          </cell>
          <cell r="C183">
            <v>0</v>
          </cell>
          <cell r="D183">
            <v>5000</v>
          </cell>
          <cell r="E183">
            <v>0</v>
          </cell>
          <cell r="F183">
            <v>0</v>
          </cell>
          <cell r="G183">
            <v>0</v>
          </cell>
          <cell r="H183">
            <v>0</v>
          </cell>
          <cell r="I183">
            <v>5000</v>
          </cell>
          <cell r="J183">
            <v>0</v>
          </cell>
          <cell r="K183">
            <v>5000</v>
          </cell>
          <cell r="L183">
            <v>0</v>
          </cell>
          <cell r="M183">
            <v>0</v>
          </cell>
          <cell r="N183">
            <v>5000</v>
          </cell>
          <cell r="O183">
            <v>0</v>
          </cell>
          <cell r="P183">
            <v>0</v>
          </cell>
          <cell r="Q183">
            <v>0</v>
          </cell>
          <cell r="R183">
            <v>0</v>
          </cell>
          <cell r="S183">
            <v>0</v>
          </cell>
        </row>
        <row r="184">
          <cell r="A184">
            <v>2105580110</v>
          </cell>
          <cell r="B184" t="str">
            <v>DEPOSIT WITH TELECOM DEPT.</v>
          </cell>
          <cell r="C184">
            <v>0</v>
          </cell>
          <cell r="D184">
            <v>48250</v>
          </cell>
          <cell r="E184">
            <v>-48250</v>
          </cell>
          <cell r="F184">
            <v>0</v>
          </cell>
          <cell r="G184">
            <v>0</v>
          </cell>
          <cell r="H184">
            <v>0</v>
          </cell>
          <cell r="I184">
            <v>0</v>
          </cell>
          <cell r="J184">
            <v>0</v>
          </cell>
          <cell r="K184">
            <v>48250</v>
          </cell>
          <cell r="L184">
            <v>0</v>
          </cell>
          <cell r="M184">
            <v>0</v>
          </cell>
          <cell r="N184">
            <v>48250</v>
          </cell>
          <cell r="O184">
            <v>-48250</v>
          </cell>
          <cell r="P184">
            <v>0</v>
          </cell>
          <cell r="Q184">
            <v>0</v>
          </cell>
          <cell r="R184">
            <v>-48250</v>
          </cell>
          <cell r="S184">
            <v>0</v>
          </cell>
        </row>
        <row r="185">
          <cell r="A185">
            <v>2105580150</v>
          </cell>
          <cell r="B185" t="str">
            <v>PETROL SECURITY DEPOSIT</v>
          </cell>
          <cell r="C185">
            <v>25000</v>
          </cell>
          <cell r="D185">
            <v>0</v>
          </cell>
          <cell r="E185">
            <v>0</v>
          </cell>
          <cell r="F185">
            <v>0</v>
          </cell>
          <cell r="G185">
            <v>0</v>
          </cell>
          <cell r="H185">
            <v>0</v>
          </cell>
          <cell r="I185">
            <v>25000</v>
          </cell>
          <cell r="J185">
            <v>25000</v>
          </cell>
          <cell r="K185">
            <v>0</v>
          </cell>
          <cell r="L185">
            <v>0</v>
          </cell>
          <cell r="M185">
            <v>0</v>
          </cell>
          <cell r="N185">
            <v>0</v>
          </cell>
          <cell r="O185">
            <v>0</v>
          </cell>
          <cell r="P185">
            <v>0</v>
          </cell>
          <cell r="Q185">
            <v>0</v>
          </cell>
          <cell r="R185">
            <v>0</v>
          </cell>
          <cell r="S185">
            <v>0</v>
          </cell>
        </row>
        <row r="186">
          <cell r="A186">
            <v>2105580210</v>
          </cell>
          <cell r="B186" t="str">
            <v>LEASE DEPOSIT WITH SIPL</v>
          </cell>
          <cell r="C186">
            <v>0</v>
          </cell>
          <cell r="D186">
            <v>87511500</v>
          </cell>
          <cell r="E186">
            <v>0</v>
          </cell>
          <cell r="F186">
            <v>0</v>
          </cell>
          <cell r="G186">
            <v>0</v>
          </cell>
          <cell r="H186">
            <v>0</v>
          </cell>
          <cell r="I186">
            <v>87511500</v>
          </cell>
          <cell r="J186">
            <v>0</v>
          </cell>
          <cell r="K186">
            <v>87511500</v>
          </cell>
          <cell r="L186">
            <v>0</v>
          </cell>
          <cell r="M186">
            <v>0</v>
          </cell>
          <cell r="N186">
            <v>87511500</v>
          </cell>
          <cell r="O186">
            <v>0</v>
          </cell>
          <cell r="P186">
            <v>0</v>
          </cell>
          <cell r="Q186">
            <v>0</v>
          </cell>
          <cell r="R186">
            <v>0</v>
          </cell>
          <cell r="S186">
            <v>0</v>
          </cell>
        </row>
        <row r="187">
          <cell r="A187">
            <v>2105580220</v>
          </cell>
          <cell r="B187" t="str">
            <v>DEPOSIT WITH JVSL- TOWNSHIP</v>
          </cell>
          <cell r="C187">
            <v>0</v>
          </cell>
          <cell r="D187">
            <v>64880364</v>
          </cell>
          <cell r="E187">
            <v>0</v>
          </cell>
          <cell r="F187">
            <v>0</v>
          </cell>
          <cell r="G187">
            <v>0</v>
          </cell>
          <cell r="H187">
            <v>0</v>
          </cell>
          <cell r="I187">
            <v>64880364</v>
          </cell>
          <cell r="J187">
            <v>0</v>
          </cell>
          <cell r="K187">
            <v>64880364</v>
          </cell>
          <cell r="L187">
            <v>0</v>
          </cell>
          <cell r="M187">
            <v>0</v>
          </cell>
          <cell r="N187">
            <v>64880364</v>
          </cell>
          <cell r="O187">
            <v>0</v>
          </cell>
          <cell r="P187">
            <v>0</v>
          </cell>
          <cell r="Q187">
            <v>0</v>
          </cell>
          <cell r="R187">
            <v>0</v>
          </cell>
          <cell r="S187">
            <v>0</v>
          </cell>
        </row>
        <row r="188">
          <cell r="A188">
            <v>2105580230</v>
          </cell>
          <cell r="B188" t="str">
            <v>LEASE/SECURITY DEPOSIT</v>
          </cell>
          <cell r="C188">
            <v>92033500</v>
          </cell>
          <cell r="D188">
            <v>0</v>
          </cell>
          <cell r="E188">
            <v>0</v>
          </cell>
          <cell r="F188">
            <v>0</v>
          </cell>
          <cell r="G188">
            <v>0</v>
          </cell>
          <cell r="H188">
            <v>0</v>
          </cell>
          <cell r="I188">
            <v>92033500</v>
          </cell>
          <cell r="J188">
            <v>92033500</v>
          </cell>
          <cell r="K188">
            <v>0</v>
          </cell>
          <cell r="L188">
            <v>0</v>
          </cell>
          <cell r="M188">
            <v>0</v>
          </cell>
          <cell r="N188">
            <v>0</v>
          </cell>
          <cell r="O188">
            <v>0</v>
          </cell>
          <cell r="P188">
            <v>0</v>
          </cell>
          <cell r="Q188">
            <v>0</v>
          </cell>
          <cell r="R188">
            <v>0</v>
          </cell>
          <cell r="S188">
            <v>0</v>
          </cell>
        </row>
        <row r="189">
          <cell r="A189">
            <v>2105580240</v>
          </cell>
          <cell r="B189" t="str">
            <v>DEPOSIT - H.P.C.L.</v>
          </cell>
          <cell r="C189">
            <v>0</v>
          </cell>
          <cell r="D189">
            <v>0</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row>
        <row r="190">
          <cell r="A190">
            <v>2105580250</v>
          </cell>
          <cell r="B190" t="str">
            <v>DEPOSIT WITH HIMACHALA PRAD.GOVT (KUTE.PROJ)</v>
          </cell>
          <cell r="C190">
            <v>24000000</v>
          </cell>
          <cell r="D190">
            <v>0</v>
          </cell>
          <cell r="E190">
            <v>0</v>
          </cell>
          <cell r="F190">
            <v>0</v>
          </cell>
          <cell r="G190">
            <v>0</v>
          </cell>
          <cell r="H190">
            <v>0</v>
          </cell>
          <cell r="I190">
            <v>24000000</v>
          </cell>
          <cell r="J190">
            <v>24000000</v>
          </cell>
          <cell r="K190">
            <v>0</v>
          </cell>
          <cell r="L190">
            <v>0</v>
          </cell>
          <cell r="M190">
            <v>0</v>
          </cell>
          <cell r="N190">
            <v>0</v>
          </cell>
          <cell r="O190">
            <v>0</v>
          </cell>
          <cell r="P190">
            <v>0</v>
          </cell>
          <cell r="Q190">
            <v>0</v>
          </cell>
          <cell r="R190">
            <v>0</v>
          </cell>
          <cell r="S190">
            <v>0</v>
          </cell>
        </row>
        <row r="191">
          <cell r="A191">
            <v>2105580260</v>
          </cell>
          <cell r="B191" t="str">
            <v>SECURITY DEPOSIT - ELECTRICITY</v>
          </cell>
          <cell r="C191">
            <v>0</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row>
        <row r="192">
          <cell r="A192">
            <v>2105580270</v>
          </cell>
          <cell r="B192" t="str">
            <v>SECURITY DEPOSIT - HELICOPTERS</v>
          </cell>
          <cell r="C192">
            <v>300000000</v>
          </cell>
          <cell r="D192">
            <v>0</v>
          </cell>
          <cell r="E192">
            <v>0</v>
          </cell>
          <cell r="F192">
            <v>0</v>
          </cell>
          <cell r="G192">
            <v>0</v>
          </cell>
          <cell r="H192">
            <v>0</v>
          </cell>
          <cell r="I192">
            <v>300000000</v>
          </cell>
          <cell r="J192">
            <v>300000000</v>
          </cell>
          <cell r="K192">
            <v>0</v>
          </cell>
          <cell r="L192">
            <v>0</v>
          </cell>
          <cell r="M192">
            <v>0</v>
          </cell>
          <cell r="N192">
            <v>0</v>
          </cell>
          <cell r="O192">
            <v>0</v>
          </cell>
          <cell r="P192">
            <v>0</v>
          </cell>
          <cell r="Q192">
            <v>0</v>
          </cell>
          <cell r="R192">
            <v>0</v>
          </cell>
          <cell r="S192">
            <v>0</v>
          </cell>
        </row>
        <row r="193">
          <cell r="A193">
            <v>2105580280</v>
          </cell>
          <cell r="B193" t="str">
            <v>DEPOSIT WITH INCOME TAX DEPARTMENT</v>
          </cell>
          <cell r="C193">
            <v>0</v>
          </cell>
          <cell r="D193">
            <v>0</v>
          </cell>
          <cell r="E193">
            <v>0</v>
          </cell>
          <cell r="F193">
            <v>0</v>
          </cell>
          <cell r="G193">
            <v>0</v>
          </cell>
          <cell r="H193">
            <v>0</v>
          </cell>
          <cell r="I193">
            <v>0</v>
          </cell>
          <cell r="J193">
            <v>0</v>
          </cell>
          <cell r="K193">
            <v>0</v>
          </cell>
          <cell r="L193">
            <v>0</v>
          </cell>
          <cell r="M193">
            <v>0</v>
          </cell>
          <cell r="N193">
            <v>0</v>
          </cell>
          <cell r="O193">
            <v>0</v>
          </cell>
          <cell r="P193">
            <v>0</v>
          </cell>
          <cell r="Q193">
            <v>0</v>
          </cell>
          <cell r="R193">
            <v>0</v>
          </cell>
          <cell r="S193">
            <v>0</v>
          </cell>
        </row>
        <row r="194">
          <cell r="A194">
            <v>2105610012</v>
          </cell>
          <cell r="B194" t="str">
            <v>TDS RECOVERABLE - FY 2007-08</v>
          </cell>
          <cell r="C194">
            <v>0</v>
          </cell>
          <cell r="D194">
            <v>0</v>
          </cell>
          <cell r="E194">
            <v>0</v>
          </cell>
          <cell r="F194">
            <v>0</v>
          </cell>
          <cell r="G194">
            <v>0</v>
          </cell>
          <cell r="H194">
            <v>0</v>
          </cell>
          <cell r="I194">
            <v>0</v>
          </cell>
          <cell r="J194">
            <v>0</v>
          </cell>
          <cell r="K194">
            <v>0</v>
          </cell>
          <cell r="L194">
            <v>0</v>
          </cell>
          <cell r="M194">
            <v>0</v>
          </cell>
          <cell r="N194">
            <v>0</v>
          </cell>
          <cell r="O194">
            <v>0</v>
          </cell>
          <cell r="P194">
            <v>0</v>
          </cell>
          <cell r="Q194">
            <v>0</v>
          </cell>
          <cell r="R194">
            <v>0</v>
          </cell>
          <cell r="S194">
            <v>0</v>
          </cell>
        </row>
        <row r="195">
          <cell r="A195">
            <v>2105610014</v>
          </cell>
          <cell r="B195" t="str">
            <v>TDS RECOVERABLE - FY 2009-10</v>
          </cell>
          <cell r="C195">
            <v>0</v>
          </cell>
          <cell r="D195">
            <v>0</v>
          </cell>
          <cell r="E195">
            <v>0</v>
          </cell>
          <cell r="F195">
            <v>0</v>
          </cell>
          <cell r="G195">
            <v>0</v>
          </cell>
          <cell r="H195">
            <v>0</v>
          </cell>
          <cell r="I195">
            <v>0</v>
          </cell>
          <cell r="J195">
            <v>0</v>
          </cell>
          <cell r="K195">
            <v>0</v>
          </cell>
          <cell r="L195">
            <v>0</v>
          </cell>
          <cell r="M195">
            <v>0</v>
          </cell>
          <cell r="N195">
            <v>0</v>
          </cell>
          <cell r="O195">
            <v>0</v>
          </cell>
          <cell r="P195">
            <v>0</v>
          </cell>
          <cell r="Q195">
            <v>0</v>
          </cell>
          <cell r="R195">
            <v>0</v>
          </cell>
          <cell r="S195">
            <v>0</v>
          </cell>
        </row>
        <row r="196">
          <cell r="A196">
            <v>2105610015</v>
          </cell>
          <cell r="B196" t="str">
            <v>TDS RECOVERABLE - FY 2010-11</v>
          </cell>
          <cell r="C196">
            <v>2171577373</v>
          </cell>
          <cell r="D196">
            <v>0</v>
          </cell>
          <cell r="E196">
            <v>0</v>
          </cell>
          <cell r="F196">
            <v>0</v>
          </cell>
          <cell r="G196">
            <v>0</v>
          </cell>
          <cell r="H196">
            <v>0</v>
          </cell>
          <cell r="I196">
            <v>2171577373</v>
          </cell>
          <cell r="J196">
            <v>2171577373</v>
          </cell>
          <cell r="K196">
            <v>0</v>
          </cell>
          <cell r="L196">
            <v>0</v>
          </cell>
          <cell r="M196">
            <v>0</v>
          </cell>
          <cell r="N196">
            <v>0</v>
          </cell>
          <cell r="O196">
            <v>0</v>
          </cell>
          <cell r="P196">
            <v>0</v>
          </cell>
          <cell r="Q196">
            <v>0</v>
          </cell>
          <cell r="R196">
            <v>0</v>
          </cell>
          <cell r="S196">
            <v>0</v>
          </cell>
        </row>
        <row r="197">
          <cell r="A197">
            <v>2105610016</v>
          </cell>
          <cell r="B197" t="str">
            <v>TDS RECOVERABLE - FY 2011-12</v>
          </cell>
          <cell r="C197">
            <v>590072909</v>
          </cell>
          <cell r="D197">
            <v>0</v>
          </cell>
          <cell r="E197">
            <v>0</v>
          </cell>
          <cell r="F197">
            <v>0</v>
          </cell>
          <cell r="G197">
            <v>0</v>
          </cell>
          <cell r="H197">
            <v>0</v>
          </cell>
          <cell r="I197">
            <v>590072909</v>
          </cell>
          <cell r="J197">
            <v>590072909</v>
          </cell>
          <cell r="K197">
            <v>0</v>
          </cell>
          <cell r="L197">
            <v>0</v>
          </cell>
          <cell r="M197">
            <v>0</v>
          </cell>
          <cell r="N197">
            <v>0</v>
          </cell>
          <cell r="O197">
            <v>0</v>
          </cell>
          <cell r="P197">
            <v>0</v>
          </cell>
          <cell r="Q197">
            <v>0</v>
          </cell>
          <cell r="R197">
            <v>0</v>
          </cell>
          <cell r="S197">
            <v>0</v>
          </cell>
        </row>
        <row r="198">
          <cell r="A198">
            <v>2105610017</v>
          </cell>
          <cell r="B198" t="str">
            <v>TDS RECEIVABLE</v>
          </cell>
          <cell r="C198">
            <v>245451</v>
          </cell>
          <cell r="D198">
            <v>4139210</v>
          </cell>
          <cell r="E198">
            <v>828923.31</v>
          </cell>
          <cell r="F198">
            <v>0</v>
          </cell>
          <cell r="G198">
            <v>0</v>
          </cell>
          <cell r="H198">
            <v>1204783.3</v>
          </cell>
          <cell r="I198">
            <v>6418367.6100000003</v>
          </cell>
          <cell r="J198">
            <v>245451</v>
          </cell>
          <cell r="K198">
            <v>4139210</v>
          </cell>
          <cell r="L198">
            <v>0</v>
          </cell>
          <cell r="M198">
            <v>0</v>
          </cell>
          <cell r="N198">
            <v>4139210</v>
          </cell>
          <cell r="O198">
            <v>0</v>
          </cell>
          <cell r="P198">
            <v>828923.31</v>
          </cell>
          <cell r="Q198">
            <v>0</v>
          </cell>
          <cell r="R198">
            <v>828923.31</v>
          </cell>
          <cell r="S198">
            <v>1204783.3</v>
          </cell>
        </row>
        <row r="199">
          <cell r="A199">
            <v>2105610018</v>
          </cell>
          <cell r="B199" t="str">
            <v>TDS RECOVERABLE - FY 2012-13</v>
          </cell>
          <cell r="C199">
            <v>2488084950</v>
          </cell>
          <cell r="D199">
            <v>0</v>
          </cell>
          <cell r="E199">
            <v>0</v>
          </cell>
          <cell r="F199">
            <v>0</v>
          </cell>
          <cell r="G199">
            <v>0</v>
          </cell>
          <cell r="H199">
            <v>0</v>
          </cell>
          <cell r="I199">
            <v>2488084950</v>
          </cell>
          <cell r="J199">
            <v>2488084950</v>
          </cell>
          <cell r="K199">
            <v>0</v>
          </cell>
          <cell r="L199">
            <v>0</v>
          </cell>
          <cell r="M199">
            <v>0</v>
          </cell>
          <cell r="N199">
            <v>0</v>
          </cell>
          <cell r="O199">
            <v>0</v>
          </cell>
          <cell r="P199">
            <v>0</v>
          </cell>
          <cell r="Q199">
            <v>0</v>
          </cell>
          <cell r="R199">
            <v>0</v>
          </cell>
          <cell r="S199">
            <v>0</v>
          </cell>
        </row>
        <row r="200">
          <cell r="A200">
            <v>2105610021</v>
          </cell>
          <cell r="B200" t="str">
            <v>TDS RECOVERABLE - FY 2014-15</v>
          </cell>
          <cell r="C200">
            <v>2921969533.5100002</v>
          </cell>
          <cell r="D200">
            <v>0</v>
          </cell>
          <cell r="E200">
            <v>0</v>
          </cell>
          <cell r="F200">
            <v>0</v>
          </cell>
          <cell r="G200">
            <v>0</v>
          </cell>
          <cell r="H200">
            <v>0</v>
          </cell>
          <cell r="I200">
            <v>2921969533.5100002</v>
          </cell>
          <cell r="J200">
            <v>2921969533.5100002</v>
          </cell>
          <cell r="K200">
            <v>0</v>
          </cell>
          <cell r="L200">
            <v>0</v>
          </cell>
          <cell r="M200">
            <v>0</v>
          </cell>
          <cell r="N200">
            <v>0</v>
          </cell>
          <cell r="O200">
            <v>0</v>
          </cell>
          <cell r="P200">
            <v>0</v>
          </cell>
          <cell r="Q200">
            <v>0</v>
          </cell>
          <cell r="R200">
            <v>0</v>
          </cell>
          <cell r="S200">
            <v>0</v>
          </cell>
        </row>
        <row r="201">
          <cell r="A201">
            <v>2105620000</v>
          </cell>
          <cell r="B201" t="str">
            <v>MAT CREDIT ENTITLEMENT</v>
          </cell>
          <cell r="C201">
            <v>3732612001</v>
          </cell>
          <cell r="D201">
            <v>0</v>
          </cell>
          <cell r="E201">
            <v>0</v>
          </cell>
          <cell r="F201">
            <v>0</v>
          </cell>
          <cell r="G201">
            <v>0</v>
          </cell>
          <cell r="H201">
            <v>0</v>
          </cell>
          <cell r="I201">
            <v>3732612001</v>
          </cell>
          <cell r="J201">
            <v>3732612001</v>
          </cell>
          <cell r="K201">
            <v>0</v>
          </cell>
          <cell r="L201">
            <v>0</v>
          </cell>
          <cell r="M201">
            <v>0</v>
          </cell>
          <cell r="N201">
            <v>0</v>
          </cell>
          <cell r="O201">
            <v>0</v>
          </cell>
          <cell r="P201">
            <v>0</v>
          </cell>
          <cell r="Q201">
            <v>0</v>
          </cell>
          <cell r="R201">
            <v>0</v>
          </cell>
          <cell r="S201">
            <v>0</v>
          </cell>
        </row>
        <row r="202">
          <cell r="A202">
            <v>2105630000</v>
          </cell>
          <cell r="B202" t="str">
            <v>LOANS AND ADVANCES - OTHER BODY CORPORATE</v>
          </cell>
          <cell r="C202">
            <v>7548494571.3999996</v>
          </cell>
          <cell r="D202">
            <v>-6317695466</v>
          </cell>
          <cell r="E202">
            <v>0</v>
          </cell>
          <cell r="F202">
            <v>0</v>
          </cell>
          <cell r="G202">
            <v>0</v>
          </cell>
          <cell r="H202">
            <v>0</v>
          </cell>
          <cell r="I202">
            <v>1230799105.3999996</v>
          </cell>
          <cell r="J202">
            <v>7548494571.3999996</v>
          </cell>
          <cell r="K202">
            <v>-6317695466</v>
          </cell>
          <cell r="L202">
            <v>0</v>
          </cell>
          <cell r="M202">
            <v>0</v>
          </cell>
          <cell r="N202">
            <v>-6317695466</v>
          </cell>
          <cell r="O202">
            <v>0</v>
          </cell>
          <cell r="P202">
            <v>0</v>
          </cell>
          <cell r="Q202">
            <v>0</v>
          </cell>
          <cell r="R202">
            <v>0</v>
          </cell>
          <cell r="S202">
            <v>0</v>
          </cell>
        </row>
        <row r="203">
          <cell r="A203">
            <v>2105630010</v>
          </cell>
          <cell r="B203" t="str">
            <v>PROVISION FOR DOUBTFUL ADVANCES - NC</v>
          </cell>
          <cell r="C203">
            <v>0</v>
          </cell>
          <cell r="D203">
            <v>-3945923482</v>
          </cell>
          <cell r="E203">
            <v>-150000000</v>
          </cell>
          <cell r="F203">
            <v>0</v>
          </cell>
          <cell r="G203">
            <v>0</v>
          </cell>
          <cell r="H203">
            <v>0</v>
          </cell>
          <cell r="I203">
            <v>-4095923482</v>
          </cell>
          <cell r="J203">
            <v>0</v>
          </cell>
          <cell r="K203">
            <v>-3945923482</v>
          </cell>
          <cell r="L203">
            <v>0</v>
          </cell>
          <cell r="M203">
            <v>0</v>
          </cell>
          <cell r="N203">
            <v>-3945923482</v>
          </cell>
          <cell r="O203">
            <v>-150000000</v>
          </cell>
          <cell r="P203">
            <v>0</v>
          </cell>
          <cell r="Q203">
            <v>0</v>
          </cell>
          <cell r="R203">
            <v>-150000000</v>
          </cell>
          <cell r="S203">
            <v>0</v>
          </cell>
        </row>
        <row r="204">
          <cell r="A204">
            <v>2201010110</v>
          </cell>
          <cell r="B204" t="str">
            <v>INVESTMENT IN CERTIFICATE OF DEPOSITS</v>
          </cell>
          <cell r="C204">
            <v>0</v>
          </cell>
          <cell r="D204">
            <v>0</v>
          </cell>
          <cell r="E204">
            <v>0</v>
          </cell>
          <cell r="F204">
            <v>0</v>
          </cell>
          <cell r="G204">
            <v>0</v>
          </cell>
          <cell r="H204">
            <v>0</v>
          </cell>
          <cell r="I204">
            <v>0</v>
          </cell>
          <cell r="J204">
            <v>0</v>
          </cell>
          <cell r="K204">
            <v>0</v>
          </cell>
          <cell r="L204">
            <v>0</v>
          </cell>
          <cell r="M204">
            <v>0</v>
          </cell>
          <cell r="N204">
            <v>0</v>
          </cell>
          <cell r="O204">
            <v>0</v>
          </cell>
          <cell r="P204">
            <v>0</v>
          </cell>
          <cell r="Q204">
            <v>0</v>
          </cell>
          <cell r="R204">
            <v>0</v>
          </cell>
          <cell r="S204">
            <v>0</v>
          </cell>
        </row>
        <row r="205">
          <cell r="A205">
            <v>2201010510</v>
          </cell>
          <cell r="B205" t="str">
            <v>INVESTMENT IN MUTUAL FUND - WC</v>
          </cell>
          <cell r="C205">
            <v>0</v>
          </cell>
          <cell r="D205">
            <v>1080109255.1100001</v>
          </cell>
          <cell r="E205">
            <v>-1080109254.8099999</v>
          </cell>
          <cell r="F205">
            <v>0</v>
          </cell>
          <cell r="G205">
            <v>0</v>
          </cell>
          <cell r="H205">
            <v>3468015660.9200001</v>
          </cell>
          <cell r="I205">
            <v>3468015661.2200003</v>
          </cell>
          <cell r="J205">
            <v>0</v>
          </cell>
          <cell r="K205">
            <v>1080109255.1100001</v>
          </cell>
          <cell r="L205">
            <v>0</v>
          </cell>
          <cell r="M205">
            <v>0</v>
          </cell>
          <cell r="N205">
            <v>1080109255.1100001</v>
          </cell>
          <cell r="O205">
            <v>0</v>
          </cell>
          <cell r="P205">
            <v>-1080109254.8099999</v>
          </cell>
          <cell r="Q205">
            <v>0</v>
          </cell>
          <cell r="R205">
            <v>-1080109254.8099999</v>
          </cell>
          <cell r="S205">
            <v>3468015660.9200001</v>
          </cell>
        </row>
        <row r="206">
          <cell r="A206">
            <v>2202010200</v>
          </cell>
          <cell r="B206" t="str">
            <v>RAW MATERIAL INVENTORY – IN TRANSIT</v>
          </cell>
          <cell r="C206">
            <v>0</v>
          </cell>
          <cell r="D206">
            <v>0</v>
          </cell>
          <cell r="E206">
            <v>-0.4</v>
          </cell>
          <cell r="F206">
            <v>0</v>
          </cell>
          <cell r="G206">
            <v>0</v>
          </cell>
          <cell r="H206">
            <v>-2267202</v>
          </cell>
          <cell r="I206">
            <v>-2267202.4</v>
          </cell>
          <cell r="J206">
            <v>0</v>
          </cell>
          <cell r="K206">
            <v>0</v>
          </cell>
          <cell r="L206">
            <v>0</v>
          </cell>
          <cell r="M206">
            <v>0</v>
          </cell>
          <cell r="N206">
            <v>0</v>
          </cell>
          <cell r="O206">
            <v>-0.4</v>
          </cell>
          <cell r="P206">
            <v>0</v>
          </cell>
          <cell r="Q206">
            <v>0</v>
          </cell>
          <cell r="R206">
            <v>-0.4</v>
          </cell>
          <cell r="S206">
            <v>-2267202</v>
          </cell>
        </row>
        <row r="207">
          <cell r="A207">
            <v>2202020000</v>
          </cell>
          <cell r="B207" t="str">
            <v>INVENTORY STORES,SPARES &amp; TOOLS - IMPORTED"</v>
          </cell>
          <cell r="C207">
            <v>0</v>
          </cell>
          <cell r="D207">
            <v>0</v>
          </cell>
          <cell r="E207">
            <v>105384.81</v>
          </cell>
          <cell r="F207">
            <v>0</v>
          </cell>
          <cell r="G207">
            <v>0</v>
          </cell>
          <cell r="H207">
            <v>14251812.07</v>
          </cell>
          <cell r="I207">
            <v>14357196.880000001</v>
          </cell>
          <cell r="J207">
            <v>0</v>
          </cell>
          <cell r="K207">
            <v>0</v>
          </cell>
          <cell r="L207">
            <v>0</v>
          </cell>
          <cell r="M207">
            <v>0</v>
          </cell>
          <cell r="N207">
            <v>0</v>
          </cell>
          <cell r="O207">
            <v>105384.81</v>
          </cell>
          <cell r="P207">
            <v>0</v>
          </cell>
          <cell r="Q207">
            <v>0</v>
          </cell>
          <cell r="R207">
            <v>105384.81</v>
          </cell>
          <cell r="S207">
            <v>14251812.07</v>
          </cell>
        </row>
        <row r="208">
          <cell r="A208">
            <v>2202020100</v>
          </cell>
          <cell r="B208" t="str">
            <v>INVENTORY STORES,SPARES &amp; TOOLS - INDIGENOU</v>
          </cell>
          <cell r="C208">
            <v>0</v>
          </cell>
          <cell r="D208">
            <v>93704.27</v>
          </cell>
          <cell r="E208">
            <v>577561990.67999995</v>
          </cell>
          <cell r="F208">
            <v>10087929.939999999</v>
          </cell>
          <cell r="G208">
            <v>55440</v>
          </cell>
          <cell r="H208">
            <v>269686173.00999999</v>
          </cell>
          <cell r="I208">
            <v>847341867.95999992</v>
          </cell>
          <cell r="J208">
            <v>0</v>
          </cell>
          <cell r="K208">
            <v>93704.27</v>
          </cell>
          <cell r="L208">
            <v>0</v>
          </cell>
          <cell r="M208">
            <v>0</v>
          </cell>
          <cell r="N208">
            <v>93704.27</v>
          </cell>
          <cell r="O208">
            <v>576328771.64999998</v>
          </cell>
          <cell r="P208">
            <v>0</v>
          </cell>
          <cell r="Q208">
            <v>1233219.03</v>
          </cell>
          <cell r="R208">
            <v>577561990.67999995</v>
          </cell>
          <cell r="S208">
            <v>269686173.00999999</v>
          </cell>
        </row>
        <row r="209">
          <cell r="A209">
            <v>2202040000</v>
          </cell>
          <cell r="B209" t="str">
            <v>INVENTORY SEMI FINISHED GOODS</v>
          </cell>
          <cell r="C209">
            <v>0</v>
          </cell>
          <cell r="D209">
            <v>0</v>
          </cell>
          <cell r="E209">
            <v>0</v>
          </cell>
          <cell r="F209">
            <v>0</v>
          </cell>
          <cell r="G209">
            <v>0</v>
          </cell>
          <cell r="H209">
            <v>108254.56</v>
          </cell>
          <cell r="I209">
            <v>108254.56</v>
          </cell>
          <cell r="J209">
            <v>0</v>
          </cell>
          <cell r="K209">
            <v>0</v>
          </cell>
          <cell r="L209">
            <v>0</v>
          </cell>
          <cell r="M209">
            <v>0</v>
          </cell>
          <cell r="N209">
            <v>0</v>
          </cell>
          <cell r="O209">
            <v>0</v>
          </cell>
          <cell r="P209">
            <v>0</v>
          </cell>
          <cell r="Q209">
            <v>0</v>
          </cell>
          <cell r="R209">
            <v>0</v>
          </cell>
          <cell r="S209">
            <v>108254.56</v>
          </cell>
        </row>
        <row r="210">
          <cell r="A210">
            <v>2202050000</v>
          </cell>
          <cell r="B210" t="str">
            <v>INVENTORY FG</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row>
        <row r="211">
          <cell r="A211">
            <v>2202100000</v>
          </cell>
          <cell r="B211" t="str">
            <v>INVENTORY OF FUEL – INDIGENOUS</v>
          </cell>
          <cell r="C211">
            <v>0</v>
          </cell>
          <cell r="D211">
            <v>0</v>
          </cell>
          <cell r="E211">
            <v>136891819.49000001</v>
          </cell>
          <cell r="F211">
            <v>966806.16</v>
          </cell>
          <cell r="G211">
            <v>0</v>
          </cell>
          <cell r="H211">
            <v>10180799.939999999</v>
          </cell>
          <cell r="I211">
            <v>147072619.43000001</v>
          </cell>
          <cell r="J211">
            <v>0</v>
          </cell>
          <cell r="K211">
            <v>0</v>
          </cell>
          <cell r="L211">
            <v>0</v>
          </cell>
          <cell r="M211">
            <v>0</v>
          </cell>
          <cell r="N211">
            <v>0</v>
          </cell>
          <cell r="O211">
            <v>136891819.49000001</v>
          </cell>
          <cell r="P211">
            <v>0</v>
          </cell>
          <cell r="Q211">
            <v>0</v>
          </cell>
          <cell r="R211">
            <v>136891819.49000001</v>
          </cell>
          <cell r="S211">
            <v>10180799.939999999</v>
          </cell>
        </row>
        <row r="212">
          <cell r="A212">
            <v>2202100010</v>
          </cell>
          <cell r="B212" t="str">
            <v>INVENTORY OF  FUEL- IMPORTED</v>
          </cell>
          <cell r="C212">
            <v>0</v>
          </cell>
          <cell r="D212">
            <v>0</v>
          </cell>
          <cell r="E212">
            <v>352351631.58000004</v>
          </cell>
          <cell r="F212">
            <v>0</v>
          </cell>
          <cell r="G212">
            <v>0</v>
          </cell>
          <cell r="H212">
            <v>563655320.01999998</v>
          </cell>
          <cell r="I212">
            <v>916006951.60000002</v>
          </cell>
          <cell r="J212">
            <v>0</v>
          </cell>
          <cell r="K212">
            <v>0</v>
          </cell>
          <cell r="L212">
            <v>0</v>
          </cell>
          <cell r="M212">
            <v>0</v>
          </cell>
          <cell r="N212">
            <v>0</v>
          </cell>
          <cell r="O212">
            <v>228849631.05000001</v>
          </cell>
          <cell r="P212">
            <v>123502000.53</v>
          </cell>
          <cell r="Q212">
            <v>0</v>
          </cell>
          <cell r="R212">
            <v>352351631.58000004</v>
          </cell>
          <cell r="S212">
            <v>563655320.01999998</v>
          </cell>
        </row>
        <row r="213">
          <cell r="A213">
            <v>2203510000</v>
          </cell>
          <cell r="B213" t="str">
            <v>TRADE RECEIVABLES - DOMESTIC</v>
          </cell>
          <cell r="C213">
            <v>84648271.959999993</v>
          </cell>
          <cell r="D213">
            <v>154257195.15000001</v>
          </cell>
          <cell r="E213">
            <v>447552515.99000001</v>
          </cell>
          <cell r="F213">
            <v>0</v>
          </cell>
          <cell r="G213">
            <v>0</v>
          </cell>
          <cell r="H213">
            <v>336987762.68999994</v>
          </cell>
          <cell r="I213">
            <v>1023445745.79</v>
          </cell>
          <cell r="J213">
            <v>84648271.959999993</v>
          </cell>
          <cell r="K213">
            <v>154257195.15000001</v>
          </cell>
          <cell r="L213">
            <v>0</v>
          </cell>
          <cell r="M213">
            <v>0</v>
          </cell>
          <cell r="N213">
            <v>154257195.15000001</v>
          </cell>
          <cell r="O213">
            <v>-191210129.28999999</v>
          </cell>
          <cell r="P213">
            <v>638762645.27999997</v>
          </cell>
          <cell r="Q213">
            <v>0</v>
          </cell>
          <cell r="R213">
            <v>447552515.99000001</v>
          </cell>
          <cell r="S213">
            <v>336987762.68999994</v>
          </cell>
        </row>
        <row r="214">
          <cell r="A214">
            <v>2203510030</v>
          </cell>
          <cell r="B214" t="str">
            <v>TRADE RECEIVABLES - RELATED PARTIES</v>
          </cell>
          <cell r="C214">
            <v>0</v>
          </cell>
          <cell r="D214">
            <v>675364926.61000001</v>
          </cell>
          <cell r="E214">
            <v>903210244.46000004</v>
          </cell>
          <cell r="F214">
            <v>16927513.120000001</v>
          </cell>
          <cell r="G214">
            <v>5000840</v>
          </cell>
          <cell r="H214">
            <v>559614535.07999992</v>
          </cell>
          <cell r="I214">
            <v>2138189706.1500001</v>
          </cell>
          <cell r="J214">
            <v>0</v>
          </cell>
          <cell r="K214">
            <v>675364926.61000001</v>
          </cell>
          <cell r="L214">
            <v>0</v>
          </cell>
          <cell r="M214">
            <v>0</v>
          </cell>
          <cell r="N214">
            <v>675364926.61000001</v>
          </cell>
          <cell r="O214">
            <v>0</v>
          </cell>
          <cell r="P214">
            <v>903210244.46000004</v>
          </cell>
          <cell r="Q214">
            <v>0</v>
          </cell>
          <cell r="R214">
            <v>903210244.46000004</v>
          </cell>
          <cell r="S214">
            <v>559614535.07999992</v>
          </cell>
        </row>
        <row r="215">
          <cell r="A215">
            <v>2204014163</v>
          </cell>
          <cell r="B215" t="str">
            <v>SBI- C A G MUMBAI- 11083979337- TRANSFER</v>
          </cell>
          <cell r="C215">
            <v>69023</v>
          </cell>
          <cell r="D215">
            <v>0</v>
          </cell>
          <cell r="E215">
            <v>-69023</v>
          </cell>
          <cell r="F215">
            <v>0</v>
          </cell>
          <cell r="G215">
            <v>0</v>
          </cell>
          <cell r="H215">
            <v>0</v>
          </cell>
          <cell r="I215">
            <v>0</v>
          </cell>
          <cell r="J215">
            <v>69023</v>
          </cell>
          <cell r="K215">
            <v>0</v>
          </cell>
          <cell r="L215">
            <v>0</v>
          </cell>
          <cell r="M215">
            <v>0</v>
          </cell>
          <cell r="N215">
            <v>0</v>
          </cell>
          <cell r="O215">
            <v>-69023</v>
          </cell>
          <cell r="P215">
            <v>0</v>
          </cell>
          <cell r="Q215">
            <v>0</v>
          </cell>
          <cell r="R215">
            <v>-69023</v>
          </cell>
          <cell r="S215">
            <v>0</v>
          </cell>
        </row>
        <row r="216">
          <cell r="A216">
            <v>2204014170</v>
          </cell>
          <cell r="B216" t="str">
            <v>SBI - OSB  BLR - 10605518239</v>
          </cell>
          <cell r="C216">
            <v>0</v>
          </cell>
          <cell r="D216">
            <v>677580</v>
          </cell>
          <cell r="E216">
            <v>-677580</v>
          </cell>
          <cell r="F216">
            <v>0</v>
          </cell>
          <cell r="G216">
            <v>0</v>
          </cell>
          <cell r="H216">
            <v>0</v>
          </cell>
          <cell r="I216">
            <v>0</v>
          </cell>
          <cell r="J216">
            <v>0</v>
          </cell>
          <cell r="K216">
            <v>677580</v>
          </cell>
          <cell r="L216">
            <v>0</v>
          </cell>
          <cell r="M216">
            <v>0</v>
          </cell>
          <cell r="N216">
            <v>677580</v>
          </cell>
          <cell r="O216">
            <v>-677580</v>
          </cell>
          <cell r="P216">
            <v>0</v>
          </cell>
          <cell r="Q216">
            <v>0</v>
          </cell>
          <cell r="R216">
            <v>-677580</v>
          </cell>
          <cell r="S216">
            <v>0</v>
          </cell>
        </row>
        <row r="217">
          <cell r="A217">
            <v>2204014171</v>
          </cell>
          <cell r="B217" t="str">
            <v>SBI - OSB  BLR - 10605518239-INCOMING</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row>
        <row r="218">
          <cell r="A218">
            <v>2204014172</v>
          </cell>
          <cell r="B218" t="str">
            <v>SBI- OSB BLR- 10605518239- OUTGOING</v>
          </cell>
          <cell r="C218">
            <v>0</v>
          </cell>
          <cell r="D218">
            <v>0</v>
          </cell>
          <cell r="E218">
            <v>0</v>
          </cell>
          <cell r="F218">
            <v>0</v>
          </cell>
          <cell r="G218">
            <v>0</v>
          </cell>
          <cell r="H218">
            <v>0</v>
          </cell>
          <cell r="I218">
            <v>0</v>
          </cell>
          <cell r="J218">
            <v>0</v>
          </cell>
          <cell r="K218">
            <v>0</v>
          </cell>
          <cell r="L218">
            <v>0</v>
          </cell>
          <cell r="M218">
            <v>0</v>
          </cell>
          <cell r="N218">
            <v>0</v>
          </cell>
          <cell r="O218">
            <v>0</v>
          </cell>
          <cell r="P218">
            <v>0</v>
          </cell>
          <cell r="Q218">
            <v>0</v>
          </cell>
          <cell r="R218">
            <v>0</v>
          </cell>
          <cell r="S218">
            <v>0</v>
          </cell>
        </row>
        <row r="219">
          <cell r="A219">
            <v>2204014173</v>
          </cell>
          <cell r="B219" t="str">
            <v>SBI- OSB BLR- 10605518239- TRANSFER</v>
          </cell>
          <cell r="C219">
            <v>0</v>
          </cell>
          <cell r="D219">
            <v>0</v>
          </cell>
          <cell r="E219">
            <v>0</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row>
        <row r="220">
          <cell r="A220">
            <v>2204014190</v>
          </cell>
          <cell r="B220" t="str">
            <v>ICICI BANK LTD - CURRENT A/C - 000205001052</v>
          </cell>
          <cell r="C220">
            <v>-11328</v>
          </cell>
          <cell r="D220">
            <v>1934025</v>
          </cell>
          <cell r="E220">
            <v>-1894023.02</v>
          </cell>
          <cell r="F220">
            <v>0</v>
          </cell>
          <cell r="G220">
            <v>0</v>
          </cell>
          <cell r="H220">
            <v>0</v>
          </cell>
          <cell r="I220">
            <v>28673.979999999981</v>
          </cell>
          <cell r="J220">
            <v>-11328</v>
          </cell>
          <cell r="K220">
            <v>1794025</v>
          </cell>
          <cell r="L220">
            <v>0</v>
          </cell>
          <cell r="M220">
            <v>140000</v>
          </cell>
          <cell r="N220">
            <v>1934025</v>
          </cell>
          <cell r="O220">
            <v>1489542.98</v>
          </cell>
          <cell r="P220">
            <v>-3383566</v>
          </cell>
          <cell r="Q220">
            <v>0</v>
          </cell>
          <cell r="R220">
            <v>-1894023.02</v>
          </cell>
          <cell r="S220">
            <v>0</v>
          </cell>
        </row>
        <row r="221">
          <cell r="A221">
            <v>2204014191</v>
          </cell>
          <cell r="B221" t="str">
            <v>ICICI BANK LTD- CURRENT A/C- 000205001052-INC</v>
          </cell>
          <cell r="C221">
            <v>0</v>
          </cell>
          <cell r="D221">
            <v>0</v>
          </cell>
          <cell r="E221">
            <v>0</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row>
        <row r="222">
          <cell r="A222">
            <v>2204014192</v>
          </cell>
          <cell r="B222" t="str">
            <v>ICICI BANK LTD- CURRENT A/C- 000205001052-OUT</v>
          </cell>
          <cell r="C222">
            <v>0</v>
          </cell>
          <cell r="D222">
            <v>0</v>
          </cell>
          <cell r="E222">
            <v>-28673.98</v>
          </cell>
          <cell r="F222">
            <v>0</v>
          </cell>
          <cell r="G222">
            <v>0</v>
          </cell>
          <cell r="H222">
            <v>0</v>
          </cell>
          <cell r="I222">
            <v>-28673.98</v>
          </cell>
          <cell r="J222">
            <v>0</v>
          </cell>
          <cell r="K222">
            <v>0</v>
          </cell>
          <cell r="L222">
            <v>0</v>
          </cell>
          <cell r="M222">
            <v>0</v>
          </cell>
          <cell r="N222">
            <v>0</v>
          </cell>
          <cell r="O222">
            <v>-28673.98</v>
          </cell>
          <cell r="P222">
            <v>0</v>
          </cell>
          <cell r="Q222">
            <v>0</v>
          </cell>
          <cell r="R222">
            <v>-28673.98</v>
          </cell>
          <cell r="S222">
            <v>0</v>
          </cell>
        </row>
        <row r="223">
          <cell r="A223">
            <v>2204014193</v>
          </cell>
          <cell r="B223" t="str">
            <v>ICICI BANK LTD- CURRENT A/C- 000205001052-TRA</v>
          </cell>
          <cell r="C223">
            <v>0</v>
          </cell>
          <cell r="D223">
            <v>0</v>
          </cell>
          <cell r="E223">
            <v>0</v>
          </cell>
          <cell r="F223">
            <v>0</v>
          </cell>
          <cell r="G223">
            <v>0</v>
          </cell>
          <cell r="H223">
            <v>0</v>
          </cell>
          <cell r="I223">
            <v>0</v>
          </cell>
          <cell r="J223">
            <v>0</v>
          </cell>
          <cell r="K223">
            <v>0</v>
          </cell>
          <cell r="L223">
            <v>0</v>
          </cell>
          <cell r="M223">
            <v>0</v>
          </cell>
          <cell r="N223">
            <v>0</v>
          </cell>
          <cell r="O223">
            <v>-3500000</v>
          </cell>
          <cell r="P223">
            <v>3500000</v>
          </cell>
          <cell r="Q223">
            <v>0</v>
          </cell>
          <cell r="R223">
            <v>0</v>
          </cell>
          <cell r="S223">
            <v>0</v>
          </cell>
        </row>
        <row r="224">
          <cell r="A224">
            <v>2204014210</v>
          </cell>
          <cell r="B224" t="str">
            <v>ICICI BANK- DEBT SER B'LOR- 000205000545</v>
          </cell>
          <cell r="C224">
            <v>0</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row>
        <row r="225">
          <cell r="A225">
            <v>2204014211</v>
          </cell>
          <cell r="B225" t="str">
            <v>ICICI BANK- DEBT SER B'LOR- 000205000545- INC</v>
          </cell>
          <cell r="C225">
            <v>0</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row>
        <row r="226">
          <cell r="A226">
            <v>2204014220</v>
          </cell>
          <cell r="B226" t="str">
            <v>STATE BANK OF MYSORE - TORANAGALLU - 54017410</v>
          </cell>
          <cell r="C226">
            <v>-20519240</v>
          </cell>
          <cell r="D226">
            <v>5927527</v>
          </cell>
          <cell r="E226">
            <v>14591713</v>
          </cell>
          <cell r="F226">
            <v>0</v>
          </cell>
          <cell r="G226">
            <v>0</v>
          </cell>
          <cell r="H226">
            <v>0</v>
          </cell>
          <cell r="I226">
            <v>0</v>
          </cell>
          <cell r="J226">
            <v>-20519240</v>
          </cell>
          <cell r="K226">
            <v>5152404</v>
          </cell>
          <cell r="L226">
            <v>0</v>
          </cell>
          <cell r="M226">
            <v>775123</v>
          </cell>
          <cell r="N226">
            <v>5927527</v>
          </cell>
          <cell r="O226">
            <v>8344303</v>
          </cell>
          <cell r="P226">
            <v>6247410</v>
          </cell>
          <cell r="Q226">
            <v>0</v>
          </cell>
          <cell r="R226">
            <v>14591713</v>
          </cell>
          <cell r="S226">
            <v>0</v>
          </cell>
        </row>
        <row r="227">
          <cell r="A227">
            <v>2204014221</v>
          </cell>
          <cell r="B227" t="str">
            <v>STATE BANK OF MYSORE-TORNAGLU-54017410189-INC</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row>
        <row r="228">
          <cell r="A228">
            <v>2204014222</v>
          </cell>
          <cell r="B228" t="str">
            <v>STATE BANK OF MYSORE-TORNAGLU-54017410189-OUT</v>
          </cell>
          <cell r="C228">
            <v>0</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row>
        <row r="229">
          <cell r="A229">
            <v>2204014223</v>
          </cell>
          <cell r="B229" t="str">
            <v>STATE BANK OF MYSORE-TORNAGLU-54017410189-TRA</v>
          </cell>
          <cell r="C229">
            <v>10500000</v>
          </cell>
          <cell r="D229">
            <v>0</v>
          </cell>
          <cell r="E229">
            <v>-10500000</v>
          </cell>
          <cell r="F229">
            <v>0</v>
          </cell>
          <cell r="G229">
            <v>0</v>
          </cell>
          <cell r="H229">
            <v>0</v>
          </cell>
          <cell r="I229">
            <v>0</v>
          </cell>
          <cell r="J229">
            <v>10500000</v>
          </cell>
          <cell r="K229">
            <v>0</v>
          </cell>
          <cell r="L229">
            <v>0</v>
          </cell>
          <cell r="M229">
            <v>0</v>
          </cell>
          <cell r="N229">
            <v>0</v>
          </cell>
          <cell r="O229">
            <v>-10500000</v>
          </cell>
          <cell r="P229">
            <v>0</v>
          </cell>
          <cell r="Q229">
            <v>0</v>
          </cell>
          <cell r="R229">
            <v>-10500000</v>
          </cell>
          <cell r="S229">
            <v>0</v>
          </cell>
        </row>
        <row r="230">
          <cell r="A230">
            <v>2204014240</v>
          </cell>
          <cell r="B230" t="str">
            <v>SYNDICATE BANK - HOSPET - 06033070002802</v>
          </cell>
          <cell r="C230">
            <v>0</v>
          </cell>
          <cell r="D230">
            <v>0</v>
          </cell>
          <cell r="E230">
            <v>0</v>
          </cell>
          <cell r="F230">
            <v>0</v>
          </cell>
          <cell r="G230">
            <v>0</v>
          </cell>
          <cell r="H230">
            <v>0</v>
          </cell>
          <cell r="I230">
            <v>0</v>
          </cell>
          <cell r="J230">
            <v>0</v>
          </cell>
          <cell r="K230">
            <v>0</v>
          </cell>
          <cell r="L230">
            <v>0</v>
          </cell>
          <cell r="M230">
            <v>0</v>
          </cell>
          <cell r="N230">
            <v>0</v>
          </cell>
          <cell r="O230">
            <v>0</v>
          </cell>
          <cell r="P230">
            <v>0</v>
          </cell>
          <cell r="Q230">
            <v>0</v>
          </cell>
          <cell r="R230">
            <v>0</v>
          </cell>
          <cell r="S230">
            <v>0</v>
          </cell>
        </row>
        <row r="231">
          <cell r="A231">
            <v>2204014241</v>
          </cell>
          <cell r="B231" t="str">
            <v>SYNDICATE BANK- HOSPET- 06033070002802- INCOM</v>
          </cell>
          <cell r="C231">
            <v>0</v>
          </cell>
          <cell r="D231">
            <v>0</v>
          </cell>
          <cell r="E231">
            <v>0</v>
          </cell>
          <cell r="F231">
            <v>0</v>
          </cell>
          <cell r="G231">
            <v>0</v>
          </cell>
          <cell r="H231">
            <v>0</v>
          </cell>
          <cell r="I231">
            <v>0</v>
          </cell>
          <cell r="J231">
            <v>0</v>
          </cell>
          <cell r="K231">
            <v>0</v>
          </cell>
          <cell r="L231">
            <v>0</v>
          </cell>
          <cell r="M231">
            <v>0</v>
          </cell>
          <cell r="N231">
            <v>0</v>
          </cell>
          <cell r="O231">
            <v>0</v>
          </cell>
          <cell r="P231">
            <v>0</v>
          </cell>
          <cell r="Q231">
            <v>0</v>
          </cell>
          <cell r="R231">
            <v>0</v>
          </cell>
          <cell r="S231">
            <v>0</v>
          </cell>
        </row>
        <row r="232">
          <cell r="A232">
            <v>2204014242</v>
          </cell>
          <cell r="B232" t="str">
            <v>SYNDICATE BANK- HOSPET- 06033070002802- OUTGO</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row>
        <row r="233">
          <cell r="A233">
            <v>2204014243</v>
          </cell>
          <cell r="B233" t="str">
            <v>SYNDICATE BANK- HOSPET- 06033070002802- TRANS</v>
          </cell>
          <cell r="C233">
            <v>0</v>
          </cell>
          <cell r="D233">
            <v>0</v>
          </cell>
          <cell r="E233">
            <v>0</v>
          </cell>
          <cell r="F233">
            <v>0</v>
          </cell>
          <cell r="G233">
            <v>0</v>
          </cell>
          <cell r="H233">
            <v>0</v>
          </cell>
          <cell r="I233">
            <v>0</v>
          </cell>
          <cell r="J233">
            <v>0</v>
          </cell>
          <cell r="K233">
            <v>0</v>
          </cell>
          <cell r="L233">
            <v>0</v>
          </cell>
          <cell r="M233">
            <v>0</v>
          </cell>
          <cell r="N233">
            <v>0</v>
          </cell>
          <cell r="O233">
            <v>0</v>
          </cell>
          <cell r="P233">
            <v>0</v>
          </cell>
          <cell r="Q233">
            <v>0</v>
          </cell>
          <cell r="R233">
            <v>0</v>
          </cell>
          <cell r="S233">
            <v>0</v>
          </cell>
        </row>
        <row r="234">
          <cell r="A234">
            <v>2204014260</v>
          </cell>
          <cell r="B234" t="str">
            <v>ICICI BANK LTD. - NEW DELHI - 032205001202</v>
          </cell>
          <cell r="C234">
            <v>-2849495</v>
          </cell>
          <cell r="D234">
            <v>0</v>
          </cell>
          <cell r="E234">
            <v>2905173</v>
          </cell>
          <cell r="F234">
            <v>0</v>
          </cell>
          <cell r="G234">
            <v>0</v>
          </cell>
          <cell r="H234">
            <v>0</v>
          </cell>
          <cell r="I234">
            <v>55678</v>
          </cell>
          <cell r="J234">
            <v>-2849495</v>
          </cell>
          <cell r="K234">
            <v>0</v>
          </cell>
          <cell r="L234">
            <v>0</v>
          </cell>
          <cell r="M234">
            <v>0</v>
          </cell>
          <cell r="N234">
            <v>0</v>
          </cell>
          <cell r="O234">
            <v>0</v>
          </cell>
          <cell r="P234">
            <v>2905173</v>
          </cell>
          <cell r="Q234">
            <v>0</v>
          </cell>
          <cell r="R234">
            <v>2905173</v>
          </cell>
          <cell r="S234">
            <v>0</v>
          </cell>
        </row>
        <row r="235">
          <cell r="A235">
            <v>2204014261</v>
          </cell>
          <cell r="B235" t="str">
            <v>ICICI BANK LTD. - NEW DELHI - 032205001202-INCOMING</v>
          </cell>
          <cell r="C235">
            <v>0</v>
          </cell>
          <cell r="D235">
            <v>0</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row>
        <row r="236">
          <cell r="A236">
            <v>2204014262</v>
          </cell>
          <cell r="B236" t="str">
            <v>ICICI BANK LTD.- NEW DELHI- 032205001202- OUT</v>
          </cell>
          <cell r="C236">
            <v>-55677.73</v>
          </cell>
          <cell r="D236">
            <v>0</v>
          </cell>
          <cell r="E236">
            <v>0</v>
          </cell>
          <cell r="F236">
            <v>0</v>
          </cell>
          <cell r="G236">
            <v>0</v>
          </cell>
          <cell r="H236">
            <v>0</v>
          </cell>
          <cell r="I236">
            <v>-55677.73</v>
          </cell>
          <cell r="J236">
            <v>-55677.73</v>
          </cell>
          <cell r="K236">
            <v>0</v>
          </cell>
          <cell r="L236">
            <v>0</v>
          </cell>
          <cell r="M236">
            <v>0</v>
          </cell>
          <cell r="N236">
            <v>0</v>
          </cell>
          <cell r="O236">
            <v>0</v>
          </cell>
          <cell r="P236">
            <v>0</v>
          </cell>
          <cell r="Q236">
            <v>0</v>
          </cell>
          <cell r="R236">
            <v>0</v>
          </cell>
          <cell r="S236">
            <v>0</v>
          </cell>
        </row>
        <row r="237">
          <cell r="A237">
            <v>2204014263</v>
          </cell>
          <cell r="B237" t="str">
            <v>ICICI BANK LTD.- NEW DELHI- 032205001202- TRA</v>
          </cell>
          <cell r="C237">
            <v>2880000</v>
          </cell>
          <cell r="D237">
            <v>0</v>
          </cell>
          <cell r="E237">
            <v>-2880000</v>
          </cell>
          <cell r="F237">
            <v>0</v>
          </cell>
          <cell r="G237">
            <v>0</v>
          </cell>
          <cell r="H237">
            <v>0</v>
          </cell>
          <cell r="I237">
            <v>0</v>
          </cell>
          <cell r="J237">
            <v>2880000</v>
          </cell>
          <cell r="K237">
            <v>0</v>
          </cell>
          <cell r="L237">
            <v>0</v>
          </cell>
          <cell r="M237">
            <v>0</v>
          </cell>
          <cell r="N237">
            <v>0</v>
          </cell>
          <cell r="O237">
            <v>-2880000</v>
          </cell>
          <cell r="P237">
            <v>0</v>
          </cell>
          <cell r="Q237">
            <v>0</v>
          </cell>
          <cell r="R237">
            <v>-2880000</v>
          </cell>
          <cell r="S237">
            <v>0</v>
          </cell>
        </row>
        <row r="238">
          <cell r="A238">
            <v>2204014280</v>
          </cell>
          <cell r="B238" t="str">
            <v>ICICI BANK LTD. - SHIMLA - 635305001058</v>
          </cell>
          <cell r="C238">
            <v>-11958485.710000001</v>
          </cell>
          <cell r="D238">
            <v>0</v>
          </cell>
          <cell r="E238">
            <v>12128123</v>
          </cell>
          <cell r="F238">
            <v>0</v>
          </cell>
          <cell r="G238">
            <v>0</v>
          </cell>
          <cell r="H238">
            <v>0</v>
          </cell>
          <cell r="I238">
            <v>169637.28999999911</v>
          </cell>
          <cell r="J238">
            <v>-11958485.710000001</v>
          </cell>
          <cell r="K238">
            <v>0</v>
          </cell>
          <cell r="L238">
            <v>0</v>
          </cell>
          <cell r="M238">
            <v>0</v>
          </cell>
          <cell r="N238">
            <v>0</v>
          </cell>
          <cell r="O238">
            <v>0</v>
          </cell>
          <cell r="P238">
            <v>12128123</v>
          </cell>
          <cell r="Q238">
            <v>0</v>
          </cell>
          <cell r="R238">
            <v>12128123</v>
          </cell>
          <cell r="S238">
            <v>0</v>
          </cell>
        </row>
        <row r="239">
          <cell r="A239">
            <v>2204014281</v>
          </cell>
          <cell r="B239" t="str">
            <v>ICICI BANK LTD. - SHIMLA - 635305001058-INCOMING</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row>
        <row r="240">
          <cell r="A240">
            <v>2204014282</v>
          </cell>
          <cell r="B240" t="str">
            <v>ICICI BANK LTD.- SHIMLA- 635305001058- OUTGOI</v>
          </cell>
          <cell r="C240">
            <v>0</v>
          </cell>
          <cell r="D240">
            <v>0</v>
          </cell>
          <cell r="E240">
            <v>-169637.29</v>
          </cell>
          <cell r="F240">
            <v>0</v>
          </cell>
          <cell r="G240">
            <v>0</v>
          </cell>
          <cell r="H240">
            <v>0</v>
          </cell>
          <cell r="I240">
            <v>-169637.29</v>
          </cell>
          <cell r="J240">
            <v>0</v>
          </cell>
          <cell r="K240">
            <v>0</v>
          </cell>
          <cell r="L240">
            <v>0</v>
          </cell>
          <cell r="M240">
            <v>0</v>
          </cell>
          <cell r="N240">
            <v>0</v>
          </cell>
          <cell r="O240">
            <v>-169637.29</v>
          </cell>
          <cell r="P240">
            <v>0</v>
          </cell>
          <cell r="Q240">
            <v>0</v>
          </cell>
          <cell r="R240">
            <v>-169637.29</v>
          </cell>
          <cell r="S240">
            <v>0</v>
          </cell>
        </row>
        <row r="241">
          <cell r="A241">
            <v>2204014283</v>
          </cell>
          <cell r="B241" t="str">
            <v>ICICI BANK LTD.- SHIMLA- 635305001058- TRANSF</v>
          </cell>
          <cell r="C241">
            <v>7008503</v>
          </cell>
          <cell r="D241">
            <v>0</v>
          </cell>
          <cell r="E241">
            <v>-7008503</v>
          </cell>
          <cell r="F241">
            <v>0</v>
          </cell>
          <cell r="G241">
            <v>0</v>
          </cell>
          <cell r="H241">
            <v>0</v>
          </cell>
          <cell r="I241">
            <v>0</v>
          </cell>
          <cell r="J241">
            <v>7008503</v>
          </cell>
          <cell r="K241">
            <v>0</v>
          </cell>
          <cell r="L241">
            <v>0</v>
          </cell>
          <cell r="M241">
            <v>0</v>
          </cell>
          <cell r="N241">
            <v>0</v>
          </cell>
          <cell r="O241">
            <v>-7008503</v>
          </cell>
          <cell r="P241">
            <v>0</v>
          </cell>
          <cell r="Q241">
            <v>0</v>
          </cell>
          <cell r="R241">
            <v>-7008503</v>
          </cell>
          <cell r="S241">
            <v>0</v>
          </cell>
        </row>
        <row r="242">
          <cell r="A242">
            <v>2204014290</v>
          </cell>
          <cell r="B242" t="str">
            <v>SBBJ - 061050990616</v>
          </cell>
          <cell r="C242">
            <v>44872</v>
          </cell>
          <cell r="D242">
            <v>0</v>
          </cell>
          <cell r="E242">
            <v>0</v>
          </cell>
          <cell r="F242">
            <v>0</v>
          </cell>
          <cell r="G242">
            <v>0</v>
          </cell>
          <cell r="H242">
            <v>0</v>
          </cell>
          <cell r="I242">
            <v>44872</v>
          </cell>
          <cell r="J242">
            <v>44872</v>
          </cell>
          <cell r="K242">
            <v>0</v>
          </cell>
          <cell r="L242">
            <v>0</v>
          </cell>
          <cell r="M242">
            <v>0</v>
          </cell>
          <cell r="N242">
            <v>0</v>
          </cell>
          <cell r="O242">
            <v>0</v>
          </cell>
          <cell r="P242">
            <v>0</v>
          </cell>
          <cell r="Q242">
            <v>0</v>
          </cell>
          <cell r="R242">
            <v>0</v>
          </cell>
          <cell r="S242">
            <v>0</v>
          </cell>
        </row>
        <row r="243">
          <cell r="A243">
            <v>2204014292</v>
          </cell>
          <cell r="B243" t="str">
            <v>SBBJ- 061050990616- OUTGOING</v>
          </cell>
          <cell r="C243">
            <v>0</v>
          </cell>
          <cell r="D243">
            <v>-34268</v>
          </cell>
          <cell r="E243">
            <v>-10604</v>
          </cell>
          <cell r="F243">
            <v>0</v>
          </cell>
          <cell r="G243">
            <v>0</v>
          </cell>
          <cell r="H243">
            <v>0</v>
          </cell>
          <cell r="I243">
            <v>-44872</v>
          </cell>
          <cell r="J243">
            <v>0</v>
          </cell>
          <cell r="K243">
            <v>-34268</v>
          </cell>
          <cell r="L243">
            <v>0</v>
          </cell>
          <cell r="M243">
            <v>0</v>
          </cell>
          <cell r="N243">
            <v>-34268</v>
          </cell>
          <cell r="O243">
            <v>-10604</v>
          </cell>
          <cell r="P243">
            <v>0</v>
          </cell>
          <cell r="Q243">
            <v>0</v>
          </cell>
          <cell r="R243">
            <v>-10604</v>
          </cell>
          <cell r="S243">
            <v>0</v>
          </cell>
        </row>
        <row r="244">
          <cell r="A244">
            <v>2204014300</v>
          </cell>
          <cell r="B244" t="str">
            <v>IDBI BANK - MUMBAI - 004103000031240</v>
          </cell>
          <cell r="C244">
            <v>-16587255613.139999</v>
          </cell>
          <cell r="D244">
            <v>20089708922.02</v>
          </cell>
          <cell r="E244">
            <v>-3496119212.3400002</v>
          </cell>
          <cell r="F244">
            <v>0</v>
          </cell>
          <cell r="G244">
            <v>0</v>
          </cell>
          <cell r="H244">
            <v>0</v>
          </cell>
          <cell r="I244">
            <v>6334096.5400009155</v>
          </cell>
          <cell r="J244">
            <v>-16587255613.139999</v>
          </cell>
          <cell r="K244">
            <v>20089708922.02</v>
          </cell>
          <cell r="L244">
            <v>0</v>
          </cell>
          <cell r="M244">
            <v>0</v>
          </cell>
          <cell r="N244">
            <v>20089708922.02</v>
          </cell>
          <cell r="O244">
            <v>-1986479498.27</v>
          </cell>
          <cell r="P244">
            <v>-1548592256.0700002</v>
          </cell>
          <cell r="Q244">
            <v>38952542</v>
          </cell>
          <cell r="R244">
            <v>-3496119212.3400002</v>
          </cell>
          <cell r="S244">
            <v>0</v>
          </cell>
        </row>
        <row r="245">
          <cell r="A245">
            <v>2204014301</v>
          </cell>
          <cell r="B245" t="str">
            <v>IDBI BANK - MUMBAI - 004103000031240-INCOMING</v>
          </cell>
          <cell r="C245">
            <v>-85500</v>
          </cell>
          <cell r="D245">
            <v>0</v>
          </cell>
          <cell r="E245">
            <v>0</v>
          </cell>
          <cell r="F245">
            <v>0</v>
          </cell>
          <cell r="G245">
            <v>0</v>
          </cell>
          <cell r="H245">
            <v>0</v>
          </cell>
          <cell r="I245">
            <v>-85500</v>
          </cell>
          <cell r="J245">
            <v>-85500</v>
          </cell>
          <cell r="K245">
            <v>0</v>
          </cell>
          <cell r="L245">
            <v>0</v>
          </cell>
          <cell r="M245">
            <v>0</v>
          </cell>
          <cell r="N245">
            <v>0</v>
          </cell>
          <cell r="O245">
            <v>0</v>
          </cell>
          <cell r="P245">
            <v>0</v>
          </cell>
          <cell r="Q245">
            <v>0</v>
          </cell>
          <cell r="R245">
            <v>0</v>
          </cell>
          <cell r="S245">
            <v>0</v>
          </cell>
        </row>
        <row r="246">
          <cell r="A246">
            <v>2204014302</v>
          </cell>
          <cell r="B246" t="str">
            <v>IDBI BANK - MUMBAI - 004103000031240-OUTGOING</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row>
        <row r="247">
          <cell r="A247">
            <v>2204014303</v>
          </cell>
          <cell r="B247" t="str">
            <v>IDBI BANK - MUMBAI - 004103000031240-TRANSFER</v>
          </cell>
          <cell r="C247">
            <v>-1283675406</v>
          </cell>
          <cell r="D247">
            <v>1429532976.3399999</v>
          </cell>
          <cell r="E247">
            <v>-145857570.33999634</v>
          </cell>
          <cell r="F247">
            <v>0</v>
          </cell>
          <cell r="G247">
            <v>0</v>
          </cell>
          <cell r="H247">
            <v>0</v>
          </cell>
          <cell r="I247">
            <v>3.5762786865234375E-6</v>
          </cell>
          <cell r="J247">
            <v>-1283675406</v>
          </cell>
          <cell r="K247">
            <v>1429532976.3399999</v>
          </cell>
          <cell r="L247">
            <v>0</v>
          </cell>
          <cell r="M247">
            <v>0</v>
          </cell>
          <cell r="N247">
            <v>1429532976.3399999</v>
          </cell>
          <cell r="O247">
            <v>-21906498739.669998</v>
          </cell>
          <cell r="P247">
            <v>21760641169.330002</v>
          </cell>
          <cell r="Q247">
            <v>0</v>
          </cell>
          <cell r="R247">
            <v>-145857570.33999634</v>
          </cell>
          <cell r="S247">
            <v>0</v>
          </cell>
        </row>
        <row r="248">
          <cell r="A248">
            <v>2204014330</v>
          </cell>
          <cell r="B248" t="str">
            <v>BANK OF INDIA - JAIGAD - 146920110000026</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row>
        <row r="249">
          <cell r="A249">
            <v>2204014370</v>
          </cell>
          <cell r="B249" t="str">
            <v>IDBI- MUMBAI TRA PROCEEDS - 4103000031790</v>
          </cell>
          <cell r="C249">
            <v>0</v>
          </cell>
          <cell r="D249">
            <v>0</v>
          </cell>
          <cell r="E249">
            <v>0</v>
          </cell>
          <cell r="F249">
            <v>0</v>
          </cell>
          <cell r="G249">
            <v>0</v>
          </cell>
          <cell r="H249">
            <v>0</v>
          </cell>
          <cell r="I249">
            <v>0</v>
          </cell>
          <cell r="J249">
            <v>0</v>
          </cell>
          <cell r="K249">
            <v>0</v>
          </cell>
          <cell r="L249">
            <v>0</v>
          </cell>
          <cell r="M249">
            <v>0</v>
          </cell>
          <cell r="N249">
            <v>0</v>
          </cell>
          <cell r="O249">
            <v>0</v>
          </cell>
          <cell r="P249">
            <v>0</v>
          </cell>
          <cell r="Q249">
            <v>0</v>
          </cell>
          <cell r="R249">
            <v>0</v>
          </cell>
          <cell r="S249">
            <v>0</v>
          </cell>
        </row>
        <row r="250">
          <cell r="A250">
            <v>2204014371</v>
          </cell>
          <cell r="B250" t="str">
            <v>IDBI- MUMBAI TRA PROCEEDS - 4103000031790-INC</v>
          </cell>
          <cell r="C250">
            <v>0</v>
          </cell>
          <cell r="D250">
            <v>0</v>
          </cell>
          <cell r="E250">
            <v>0</v>
          </cell>
          <cell r="F250">
            <v>0</v>
          </cell>
          <cell r="G250">
            <v>0</v>
          </cell>
          <cell r="H250">
            <v>0</v>
          </cell>
          <cell r="I250">
            <v>0</v>
          </cell>
          <cell r="J250">
            <v>0</v>
          </cell>
          <cell r="K250">
            <v>0</v>
          </cell>
          <cell r="L250">
            <v>0</v>
          </cell>
          <cell r="M250">
            <v>0</v>
          </cell>
          <cell r="N250">
            <v>0</v>
          </cell>
          <cell r="O250">
            <v>0</v>
          </cell>
          <cell r="P250">
            <v>0</v>
          </cell>
          <cell r="Q250">
            <v>0</v>
          </cell>
          <cell r="R250">
            <v>0</v>
          </cell>
          <cell r="S250">
            <v>0</v>
          </cell>
        </row>
        <row r="251">
          <cell r="A251">
            <v>2204014372</v>
          </cell>
          <cell r="B251" t="str">
            <v>IDBI- MUMBAI TRA PROCEEDS - 4103000031790-OUT</v>
          </cell>
          <cell r="C251">
            <v>0</v>
          </cell>
          <cell r="D251">
            <v>0</v>
          </cell>
          <cell r="E251">
            <v>0</v>
          </cell>
          <cell r="F251">
            <v>0</v>
          </cell>
          <cell r="G251">
            <v>0</v>
          </cell>
          <cell r="H251">
            <v>0</v>
          </cell>
          <cell r="I251">
            <v>0</v>
          </cell>
          <cell r="J251">
            <v>0</v>
          </cell>
          <cell r="K251">
            <v>0</v>
          </cell>
          <cell r="L251">
            <v>0</v>
          </cell>
          <cell r="M251">
            <v>0</v>
          </cell>
          <cell r="N251">
            <v>0</v>
          </cell>
          <cell r="O251">
            <v>0</v>
          </cell>
          <cell r="P251">
            <v>0</v>
          </cell>
          <cell r="Q251">
            <v>0</v>
          </cell>
          <cell r="R251">
            <v>0</v>
          </cell>
          <cell r="S251">
            <v>0</v>
          </cell>
        </row>
        <row r="252">
          <cell r="A252">
            <v>2204014373</v>
          </cell>
          <cell r="B252" t="str">
            <v>IDBI- MUMBAI TRA PROCEEDS - 4103000031790-TRANSFER</v>
          </cell>
          <cell r="C252">
            <v>0</v>
          </cell>
          <cell r="D252">
            <v>0</v>
          </cell>
          <cell r="E252">
            <v>0</v>
          </cell>
          <cell r="F252">
            <v>0</v>
          </cell>
          <cell r="G252">
            <v>0</v>
          </cell>
          <cell r="H252">
            <v>0</v>
          </cell>
          <cell r="I252">
            <v>0</v>
          </cell>
          <cell r="J252">
            <v>0</v>
          </cell>
          <cell r="K252">
            <v>0</v>
          </cell>
          <cell r="L252">
            <v>0</v>
          </cell>
          <cell r="M252">
            <v>0</v>
          </cell>
          <cell r="N252">
            <v>0</v>
          </cell>
          <cell r="O252">
            <v>0</v>
          </cell>
          <cell r="P252">
            <v>0</v>
          </cell>
          <cell r="Q252">
            <v>0</v>
          </cell>
          <cell r="R252">
            <v>0</v>
          </cell>
          <cell r="S252">
            <v>0</v>
          </cell>
        </row>
        <row r="253">
          <cell r="A253">
            <v>2204014380</v>
          </cell>
          <cell r="B253" t="str">
            <v>IDBI BANK-MUMBAI TRA DEBSER-4103000031815</v>
          </cell>
          <cell r="C253">
            <v>-210063699</v>
          </cell>
          <cell r="D253">
            <v>0</v>
          </cell>
          <cell r="E253">
            <v>210063699</v>
          </cell>
          <cell r="F253">
            <v>0</v>
          </cell>
          <cell r="G253">
            <v>0</v>
          </cell>
          <cell r="H253">
            <v>0</v>
          </cell>
          <cell r="I253">
            <v>0</v>
          </cell>
          <cell r="J253">
            <v>-210063699</v>
          </cell>
          <cell r="K253">
            <v>0</v>
          </cell>
          <cell r="L253">
            <v>0</v>
          </cell>
          <cell r="M253">
            <v>0</v>
          </cell>
          <cell r="N253">
            <v>0</v>
          </cell>
          <cell r="O253">
            <v>108396093</v>
          </cell>
          <cell r="P253">
            <v>101667606</v>
          </cell>
          <cell r="Q253">
            <v>0</v>
          </cell>
          <cell r="R253">
            <v>210063699</v>
          </cell>
          <cell r="S253">
            <v>0</v>
          </cell>
        </row>
        <row r="254">
          <cell r="A254">
            <v>2204014160</v>
          </cell>
          <cell r="B254" t="str">
            <v>SBI - C A G MUMBAI - 11083979337</v>
          </cell>
          <cell r="C254">
            <v>-55</v>
          </cell>
          <cell r="D254">
            <v>0</v>
          </cell>
          <cell r="E254">
            <v>54.82</v>
          </cell>
          <cell r="F254">
            <v>0</v>
          </cell>
          <cell r="G254">
            <v>0</v>
          </cell>
          <cell r="H254">
            <v>0</v>
          </cell>
          <cell r="I254">
            <v>-0.17999999999999972</v>
          </cell>
          <cell r="J254">
            <v>-55</v>
          </cell>
          <cell r="K254">
            <v>0</v>
          </cell>
          <cell r="L254">
            <v>0</v>
          </cell>
          <cell r="M254">
            <v>0</v>
          </cell>
          <cell r="N254">
            <v>0</v>
          </cell>
          <cell r="O254">
            <v>54.82</v>
          </cell>
          <cell r="P254">
            <v>0</v>
          </cell>
          <cell r="Q254">
            <v>0</v>
          </cell>
          <cell r="R254">
            <v>54.82</v>
          </cell>
          <cell r="S254">
            <v>0</v>
          </cell>
        </row>
        <row r="255">
          <cell r="A255">
            <v>2204014161</v>
          </cell>
          <cell r="B255" t="str">
            <v>SBI- C A G MUMBAI- 11083979337- INCOMING</v>
          </cell>
          <cell r="C255">
            <v>0</v>
          </cell>
          <cell r="D255">
            <v>0</v>
          </cell>
          <cell r="E255">
            <v>0</v>
          </cell>
          <cell r="F255">
            <v>0</v>
          </cell>
          <cell r="G255">
            <v>0</v>
          </cell>
          <cell r="H255">
            <v>0</v>
          </cell>
          <cell r="I255">
            <v>0</v>
          </cell>
          <cell r="J255">
            <v>0</v>
          </cell>
          <cell r="K255">
            <v>0</v>
          </cell>
          <cell r="L255">
            <v>0</v>
          </cell>
          <cell r="M255">
            <v>0</v>
          </cell>
          <cell r="N255">
            <v>0</v>
          </cell>
          <cell r="O255">
            <v>0</v>
          </cell>
          <cell r="P255">
            <v>0</v>
          </cell>
          <cell r="Q255">
            <v>0</v>
          </cell>
          <cell r="R255">
            <v>0</v>
          </cell>
          <cell r="S255">
            <v>0</v>
          </cell>
        </row>
        <row r="256">
          <cell r="A256">
            <v>2204014162</v>
          </cell>
          <cell r="B256" t="str">
            <v>SBI- C A G MUMBAI- 11083979337- OUTGOING</v>
          </cell>
          <cell r="C256">
            <v>0</v>
          </cell>
          <cell r="D256">
            <v>0</v>
          </cell>
          <cell r="E256">
            <v>0</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row>
        <row r="257">
          <cell r="A257">
            <v>2204014390</v>
          </cell>
          <cell r="B257" t="str">
            <v>IDBI BANK LTD. - MUMBAI TRA STATUTRY DUES</v>
          </cell>
          <cell r="C257">
            <v>1401537</v>
          </cell>
          <cell r="D257">
            <v>0</v>
          </cell>
          <cell r="E257">
            <v>0</v>
          </cell>
          <cell r="F257">
            <v>0</v>
          </cell>
          <cell r="G257">
            <v>0</v>
          </cell>
          <cell r="H257">
            <v>0</v>
          </cell>
          <cell r="I257">
            <v>1401537</v>
          </cell>
          <cell r="J257">
            <v>1401537</v>
          </cell>
          <cell r="K257">
            <v>0</v>
          </cell>
          <cell r="L257">
            <v>0</v>
          </cell>
          <cell r="M257">
            <v>0</v>
          </cell>
          <cell r="N257">
            <v>0</v>
          </cell>
          <cell r="O257">
            <v>0</v>
          </cell>
          <cell r="P257">
            <v>0</v>
          </cell>
          <cell r="Q257">
            <v>0</v>
          </cell>
          <cell r="R257">
            <v>0</v>
          </cell>
          <cell r="S257">
            <v>0</v>
          </cell>
        </row>
        <row r="258">
          <cell r="A258">
            <v>2204014391</v>
          </cell>
          <cell r="B258" t="str">
            <v>IDBI BANK LTD. - MUMBAI TRA STATUTRY DUES-INC</v>
          </cell>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row>
        <row r="259">
          <cell r="A259">
            <v>2204014392</v>
          </cell>
          <cell r="B259" t="str">
            <v>IDBI BANK LTD. - MUMBAI TRA STATUTRY DUES-OUT</v>
          </cell>
          <cell r="C259">
            <v>0</v>
          </cell>
          <cell r="D259">
            <v>0</v>
          </cell>
          <cell r="E259">
            <v>-1400000</v>
          </cell>
          <cell r="F259">
            <v>0</v>
          </cell>
          <cell r="G259">
            <v>0</v>
          </cell>
          <cell r="H259">
            <v>0</v>
          </cell>
          <cell r="I259">
            <v>-1400000</v>
          </cell>
          <cell r="J259">
            <v>0</v>
          </cell>
          <cell r="K259">
            <v>0</v>
          </cell>
          <cell r="L259">
            <v>0</v>
          </cell>
          <cell r="M259">
            <v>0</v>
          </cell>
          <cell r="N259">
            <v>0</v>
          </cell>
          <cell r="O259">
            <v>0</v>
          </cell>
          <cell r="P259">
            <v>-1400000</v>
          </cell>
          <cell r="Q259">
            <v>0</v>
          </cell>
          <cell r="R259">
            <v>-1400000</v>
          </cell>
          <cell r="S259">
            <v>0</v>
          </cell>
        </row>
        <row r="260">
          <cell r="A260">
            <v>2204014393</v>
          </cell>
          <cell r="B260" t="str">
            <v>IDBI BANK LTD. - MUMBAI TRA STATUTRY DUES-TRAN</v>
          </cell>
          <cell r="C260">
            <v>0</v>
          </cell>
          <cell r="D260">
            <v>0</v>
          </cell>
          <cell r="E260">
            <v>-1537</v>
          </cell>
          <cell r="F260">
            <v>0</v>
          </cell>
          <cell r="G260">
            <v>0</v>
          </cell>
          <cell r="H260">
            <v>0</v>
          </cell>
          <cell r="I260">
            <v>-1537</v>
          </cell>
          <cell r="J260">
            <v>0</v>
          </cell>
          <cell r="K260">
            <v>0</v>
          </cell>
          <cell r="L260">
            <v>0</v>
          </cell>
          <cell r="M260">
            <v>0</v>
          </cell>
          <cell r="N260">
            <v>0</v>
          </cell>
          <cell r="O260">
            <v>-1537</v>
          </cell>
          <cell r="P260">
            <v>0</v>
          </cell>
          <cell r="Q260">
            <v>0</v>
          </cell>
          <cell r="R260">
            <v>-1537</v>
          </cell>
          <cell r="S260">
            <v>0</v>
          </cell>
        </row>
        <row r="261">
          <cell r="A261">
            <v>2204014400</v>
          </cell>
          <cell r="B261" t="str">
            <v>ICICI BANK - PRABHADEVI - 005705016931</v>
          </cell>
          <cell r="C261">
            <v>-31475735002.419998</v>
          </cell>
          <cell r="D261">
            <v>6839136508</v>
          </cell>
          <cell r="E261">
            <v>24645908213.25</v>
          </cell>
          <cell r="F261">
            <v>-6650000</v>
          </cell>
          <cell r="G261">
            <v>0</v>
          </cell>
          <cell r="H261">
            <v>0</v>
          </cell>
          <cell r="I261">
            <v>9309718.8300018311</v>
          </cell>
          <cell r="J261">
            <v>-31475735002.419998</v>
          </cell>
          <cell r="K261">
            <v>6839136508</v>
          </cell>
          <cell r="L261">
            <v>0</v>
          </cell>
          <cell r="M261">
            <v>0</v>
          </cell>
          <cell r="N261">
            <v>6839136508</v>
          </cell>
          <cell r="O261">
            <v>28744364725.029999</v>
          </cell>
          <cell r="P261">
            <v>-4098456511.7800002</v>
          </cell>
          <cell r="Q261">
            <v>0</v>
          </cell>
          <cell r="R261">
            <v>24645908213.25</v>
          </cell>
          <cell r="S261">
            <v>0</v>
          </cell>
        </row>
        <row r="262">
          <cell r="A262">
            <v>2204014401</v>
          </cell>
          <cell r="B262" t="str">
            <v>ICICI BANK - PRABHADEVI - 005705016931- INCOM</v>
          </cell>
          <cell r="C262">
            <v>0</v>
          </cell>
          <cell r="D262">
            <v>0</v>
          </cell>
          <cell r="E262">
            <v>0</v>
          </cell>
          <cell r="F262">
            <v>0</v>
          </cell>
          <cell r="G262">
            <v>0</v>
          </cell>
          <cell r="H262">
            <v>0</v>
          </cell>
          <cell r="I262">
            <v>0</v>
          </cell>
          <cell r="J262">
            <v>0</v>
          </cell>
          <cell r="K262">
            <v>0</v>
          </cell>
          <cell r="L262">
            <v>0</v>
          </cell>
          <cell r="M262">
            <v>0</v>
          </cell>
          <cell r="N262">
            <v>0</v>
          </cell>
          <cell r="O262">
            <v>0</v>
          </cell>
          <cell r="P262">
            <v>0</v>
          </cell>
          <cell r="Q262">
            <v>0</v>
          </cell>
          <cell r="R262">
            <v>0</v>
          </cell>
          <cell r="S262">
            <v>0</v>
          </cell>
        </row>
        <row r="263">
          <cell r="A263">
            <v>2204014402</v>
          </cell>
          <cell r="B263" t="str">
            <v>ICICI BANK - PRABHADEVI - 005705016931-OUTGOI</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row>
        <row r="264">
          <cell r="A264">
            <v>2204014403</v>
          </cell>
          <cell r="B264" t="str">
            <v>ICICI BANK - PRABHADEVI - 005705016931- TRANS</v>
          </cell>
          <cell r="C264">
            <v>350157074</v>
          </cell>
          <cell r="D264">
            <v>-1181000000</v>
          </cell>
          <cell r="E264">
            <v>830842926</v>
          </cell>
          <cell r="F264">
            <v>0</v>
          </cell>
          <cell r="G264">
            <v>0</v>
          </cell>
          <cell r="H264">
            <v>0</v>
          </cell>
          <cell r="I264">
            <v>0</v>
          </cell>
          <cell r="J264">
            <v>350157074</v>
          </cell>
          <cell r="K264">
            <v>-1181000000</v>
          </cell>
          <cell r="L264">
            <v>0</v>
          </cell>
          <cell r="M264">
            <v>0</v>
          </cell>
          <cell r="N264">
            <v>-1181000000</v>
          </cell>
          <cell r="O264">
            <v>830688596</v>
          </cell>
          <cell r="P264">
            <v>154330</v>
          </cell>
          <cell r="Q264">
            <v>0</v>
          </cell>
          <cell r="R264">
            <v>830842926</v>
          </cell>
          <cell r="S264">
            <v>0</v>
          </cell>
        </row>
        <row r="265">
          <cell r="A265">
            <v>2204014410</v>
          </cell>
          <cell r="B265" t="str">
            <v>YES BANK LTD. - WORLI - 000181400005431</v>
          </cell>
          <cell r="C265">
            <v>-968257434.61000001</v>
          </cell>
          <cell r="D265">
            <v>2219123444.6700001</v>
          </cell>
          <cell r="E265">
            <v>-1250097486.8500004</v>
          </cell>
          <cell r="F265">
            <v>0</v>
          </cell>
          <cell r="G265">
            <v>0</v>
          </cell>
          <cell r="H265">
            <v>0</v>
          </cell>
          <cell r="I265">
            <v>768523.20999956131</v>
          </cell>
          <cell r="J265">
            <v>-968257434.61000001</v>
          </cell>
          <cell r="K265">
            <v>2219123444.6700001</v>
          </cell>
          <cell r="L265">
            <v>0</v>
          </cell>
          <cell r="M265">
            <v>0</v>
          </cell>
          <cell r="N265">
            <v>2219123444.6700001</v>
          </cell>
          <cell r="O265">
            <v>17152820217.620001</v>
          </cell>
          <cell r="P265">
            <v>-18402917704.470001</v>
          </cell>
          <cell r="Q265">
            <v>0</v>
          </cell>
          <cell r="R265">
            <v>-1250097486.8500004</v>
          </cell>
          <cell r="S265">
            <v>0</v>
          </cell>
        </row>
        <row r="266">
          <cell r="A266">
            <v>2204014411</v>
          </cell>
          <cell r="B266" t="str">
            <v>YES BANK LTD.- WORLI- 000181400005431- INCOMI</v>
          </cell>
          <cell r="C266">
            <v>0</v>
          </cell>
          <cell r="D266">
            <v>0</v>
          </cell>
          <cell r="E266">
            <v>0</v>
          </cell>
          <cell r="F266">
            <v>0</v>
          </cell>
          <cell r="G266">
            <v>0</v>
          </cell>
          <cell r="H266">
            <v>0</v>
          </cell>
          <cell r="I266">
            <v>0</v>
          </cell>
          <cell r="J266">
            <v>0</v>
          </cell>
          <cell r="K266">
            <v>0</v>
          </cell>
          <cell r="L266">
            <v>0</v>
          </cell>
          <cell r="M266">
            <v>0</v>
          </cell>
          <cell r="N266">
            <v>0</v>
          </cell>
          <cell r="O266">
            <v>0</v>
          </cell>
          <cell r="P266">
            <v>0</v>
          </cell>
          <cell r="Q266">
            <v>0</v>
          </cell>
          <cell r="R266">
            <v>0</v>
          </cell>
          <cell r="S266">
            <v>0</v>
          </cell>
        </row>
        <row r="267">
          <cell r="A267">
            <v>2204014412</v>
          </cell>
          <cell r="B267" t="str">
            <v>YES BANK LTD.- WORLI- 000181400005431- OUTGOI</v>
          </cell>
          <cell r="C267">
            <v>401930191.16000003</v>
          </cell>
          <cell r="D267">
            <v>0</v>
          </cell>
          <cell r="E267">
            <v>0</v>
          </cell>
          <cell r="F267">
            <v>0</v>
          </cell>
          <cell r="G267">
            <v>0</v>
          </cell>
          <cell r="H267">
            <v>0</v>
          </cell>
          <cell r="I267">
            <v>401930191.16000003</v>
          </cell>
          <cell r="J267">
            <v>401930191.16000003</v>
          </cell>
          <cell r="K267">
            <v>0</v>
          </cell>
          <cell r="L267">
            <v>0</v>
          </cell>
          <cell r="M267">
            <v>0</v>
          </cell>
          <cell r="N267">
            <v>0</v>
          </cell>
          <cell r="O267">
            <v>0</v>
          </cell>
          <cell r="P267">
            <v>0</v>
          </cell>
          <cell r="Q267">
            <v>0</v>
          </cell>
          <cell r="R267">
            <v>0</v>
          </cell>
          <cell r="S267">
            <v>0</v>
          </cell>
        </row>
        <row r="268">
          <cell r="A268">
            <v>2204014413</v>
          </cell>
          <cell r="B268" t="str">
            <v>YES BANK LTD.- WORLI- 000181400005431- TRANSF</v>
          </cell>
          <cell r="C268">
            <v>0</v>
          </cell>
          <cell r="D268">
            <v>-326525254.26999998</v>
          </cell>
          <cell r="E268">
            <v>326525254.28999996</v>
          </cell>
          <cell r="F268">
            <v>0</v>
          </cell>
          <cell r="G268">
            <v>0</v>
          </cell>
          <cell r="H268">
            <v>0</v>
          </cell>
          <cell r="I268">
            <v>1.9999980926513672E-2</v>
          </cell>
          <cell r="J268">
            <v>0</v>
          </cell>
          <cell r="K268">
            <v>-326525254.26999998</v>
          </cell>
          <cell r="L268">
            <v>0</v>
          </cell>
          <cell r="M268">
            <v>0</v>
          </cell>
          <cell r="N268">
            <v>-326525254.26999998</v>
          </cell>
          <cell r="O268">
            <v>700743230.28999996</v>
          </cell>
          <cell r="P268">
            <v>-374217976</v>
          </cell>
          <cell r="Q268">
            <v>0</v>
          </cell>
          <cell r="R268">
            <v>326525254.28999996</v>
          </cell>
          <cell r="S268">
            <v>0</v>
          </cell>
        </row>
        <row r="269">
          <cell r="A269">
            <v>2204014420</v>
          </cell>
          <cell r="B269" t="str">
            <v>IDBI BANK- MUMBAI TRA REVENUE- 4103000031806</v>
          </cell>
          <cell r="C269">
            <v>10000</v>
          </cell>
          <cell r="D269">
            <v>0</v>
          </cell>
          <cell r="E269">
            <v>0</v>
          </cell>
          <cell r="F269">
            <v>0</v>
          </cell>
          <cell r="G269">
            <v>0</v>
          </cell>
          <cell r="H269">
            <v>0</v>
          </cell>
          <cell r="I269">
            <v>10000</v>
          </cell>
          <cell r="J269">
            <v>10000</v>
          </cell>
          <cell r="K269">
            <v>0</v>
          </cell>
          <cell r="L269">
            <v>0</v>
          </cell>
          <cell r="M269">
            <v>0</v>
          </cell>
          <cell r="N269">
            <v>0</v>
          </cell>
          <cell r="O269">
            <v>0</v>
          </cell>
          <cell r="P269">
            <v>0</v>
          </cell>
          <cell r="Q269">
            <v>0</v>
          </cell>
          <cell r="R269">
            <v>0</v>
          </cell>
          <cell r="S269">
            <v>0</v>
          </cell>
        </row>
        <row r="270">
          <cell r="A270">
            <v>2204014430</v>
          </cell>
          <cell r="B270" t="str">
            <v>ICICI BANK LTD. - IPO</v>
          </cell>
          <cell r="C270">
            <v>140639</v>
          </cell>
          <cell r="D270">
            <v>0</v>
          </cell>
          <cell r="E270">
            <v>0</v>
          </cell>
          <cell r="F270">
            <v>0</v>
          </cell>
          <cell r="G270">
            <v>0</v>
          </cell>
          <cell r="H270">
            <v>0</v>
          </cell>
          <cell r="I270">
            <v>140639</v>
          </cell>
          <cell r="J270">
            <v>140639</v>
          </cell>
          <cell r="K270">
            <v>0</v>
          </cell>
          <cell r="L270">
            <v>0</v>
          </cell>
          <cell r="M270">
            <v>0</v>
          </cell>
          <cell r="N270">
            <v>0</v>
          </cell>
          <cell r="O270">
            <v>0</v>
          </cell>
          <cell r="P270">
            <v>0</v>
          </cell>
          <cell r="Q270">
            <v>0</v>
          </cell>
          <cell r="R270">
            <v>0</v>
          </cell>
          <cell r="S270">
            <v>0</v>
          </cell>
        </row>
        <row r="271">
          <cell r="A271">
            <v>2204014463</v>
          </cell>
          <cell r="B271" t="str">
            <v>IDBI BANK- NARIMAN POINT-004103000038571- TRA</v>
          </cell>
          <cell r="C271">
            <v>0</v>
          </cell>
          <cell r="D271">
            <v>1400000</v>
          </cell>
          <cell r="E271">
            <v>-1400000</v>
          </cell>
          <cell r="F271">
            <v>0</v>
          </cell>
          <cell r="G271">
            <v>0</v>
          </cell>
          <cell r="H271">
            <v>0</v>
          </cell>
          <cell r="I271">
            <v>0</v>
          </cell>
          <cell r="J271">
            <v>0</v>
          </cell>
          <cell r="K271">
            <v>1400000</v>
          </cell>
          <cell r="L271">
            <v>0</v>
          </cell>
          <cell r="M271">
            <v>0</v>
          </cell>
          <cell r="N271">
            <v>1400000</v>
          </cell>
          <cell r="O271">
            <v>-1400000</v>
          </cell>
          <cell r="P271">
            <v>0</v>
          </cell>
          <cell r="Q271">
            <v>0</v>
          </cell>
          <cell r="R271">
            <v>-1400000</v>
          </cell>
          <cell r="S271">
            <v>0</v>
          </cell>
        </row>
        <row r="272">
          <cell r="A272">
            <v>2204014480</v>
          </cell>
          <cell r="B272" t="str">
            <v>BANK OF MAHARASHTRA - CA 1498</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row>
        <row r="273">
          <cell r="A273">
            <v>2204014481</v>
          </cell>
          <cell r="B273" t="str">
            <v>BANK OF MAHARASHTRA - CA 1498 - INCOMING</v>
          </cell>
          <cell r="C273">
            <v>0</v>
          </cell>
          <cell r="D273">
            <v>0</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row>
        <row r="274">
          <cell r="A274">
            <v>2204014482</v>
          </cell>
          <cell r="B274" t="str">
            <v>BANK OF MAHARASHTRA - CA 1498 - OUTGOING</v>
          </cell>
          <cell r="C274">
            <v>0</v>
          </cell>
          <cell r="D274">
            <v>0</v>
          </cell>
          <cell r="E274">
            <v>0</v>
          </cell>
          <cell r="F274">
            <v>0</v>
          </cell>
          <cell r="G274">
            <v>0</v>
          </cell>
          <cell r="H274">
            <v>0</v>
          </cell>
          <cell r="I274">
            <v>0</v>
          </cell>
          <cell r="J274">
            <v>0</v>
          </cell>
          <cell r="K274">
            <v>0</v>
          </cell>
          <cell r="L274">
            <v>0</v>
          </cell>
          <cell r="M274">
            <v>0</v>
          </cell>
          <cell r="N274">
            <v>0</v>
          </cell>
          <cell r="O274">
            <v>0</v>
          </cell>
          <cell r="P274">
            <v>0</v>
          </cell>
          <cell r="Q274">
            <v>0</v>
          </cell>
          <cell r="R274">
            <v>0</v>
          </cell>
          <cell r="S274">
            <v>0</v>
          </cell>
        </row>
        <row r="275">
          <cell r="A275">
            <v>2204014483</v>
          </cell>
          <cell r="B275" t="str">
            <v>BANK OF MAHARASHTRA - CA 1498 - TRANSFER</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row>
        <row r="276">
          <cell r="A276">
            <v>2204014490</v>
          </cell>
          <cell r="B276" t="str">
            <v>ICICI BANK LTD. - CA 034005000697</v>
          </cell>
          <cell r="C276">
            <v>-30000</v>
          </cell>
          <cell r="D276">
            <v>0</v>
          </cell>
          <cell r="E276">
            <v>-2500000</v>
          </cell>
          <cell r="F276">
            <v>0</v>
          </cell>
          <cell r="G276">
            <v>0</v>
          </cell>
          <cell r="H276">
            <v>2530000</v>
          </cell>
          <cell r="I276">
            <v>0</v>
          </cell>
          <cell r="J276">
            <v>-30000</v>
          </cell>
          <cell r="K276">
            <v>0</v>
          </cell>
          <cell r="L276">
            <v>0</v>
          </cell>
          <cell r="M276">
            <v>0</v>
          </cell>
          <cell r="N276">
            <v>0</v>
          </cell>
          <cell r="O276">
            <v>-2500000</v>
          </cell>
          <cell r="P276">
            <v>0</v>
          </cell>
          <cell r="Q276">
            <v>0</v>
          </cell>
          <cell r="R276">
            <v>-2500000</v>
          </cell>
          <cell r="S276">
            <v>2530000</v>
          </cell>
        </row>
        <row r="277">
          <cell r="A277">
            <v>2204014491</v>
          </cell>
          <cell r="B277" t="str">
            <v>ICICI BANK LTD. - CA 034005000697 - INCOMING</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row>
        <row r="278">
          <cell r="A278">
            <v>2204014492</v>
          </cell>
          <cell r="B278" t="str">
            <v>ICICI BANK LTD. - CA 034005000697 - OUTGOING</v>
          </cell>
          <cell r="C278">
            <v>0</v>
          </cell>
          <cell r="D278">
            <v>0</v>
          </cell>
          <cell r="E278">
            <v>0</v>
          </cell>
          <cell r="F278">
            <v>0</v>
          </cell>
          <cell r="G278">
            <v>0</v>
          </cell>
          <cell r="H278">
            <v>0</v>
          </cell>
          <cell r="I278">
            <v>0</v>
          </cell>
          <cell r="J278">
            <v>0</v>
          </cell>
          <cell r="K278">
            <v>0</v>
          </cell>
          <cell r="L278">
            <v>0</v>
          </cell>
          <cell r="M278">
            <v>0</v>
          </cell>
          <cell r="N278">
            <v>0</v>
          </cell>
          <cell r="O278">
            <v>0</v>
          </cell>
          <cell r="P278">
            <v>0</v>
          </cell>
          <cell r="Q278">
            <v>0</v>
          </cell>
          <cell r="R278">
            <v>0</v>
          </cell>
          <cell r="S278">
            <v>0</v>
          </cell>
        </row>
        <row r="279">
          <cell r="A279">
            <v>2204014493</v>
          </cell>
          <cell r="B279" t="str">
            <v>ICICI BANK LTD. - CA 034005000697 - TRANSFER</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row>
        <row r="280">
          <cell r="A280">
            <v>2204014500</v>
          </cell>
          <cell r="B280" t="str">
            <v>SBI - CA 30186229456</v>
          </cell>
          <cell r="C280">
            <v>347627</v>
          </cell>
          <cell r="D280">
            <v>0</v>
          </cell>
          <cell r="E280">
            <v>-347627</v>
          </cell>
          <cell r="F280">
            <v>0</v>
          </cell>
          <cell r="G280">
            <v>0</v>
          </cell>
          <cell r="H280">
            <v>0</v>
          </cell>
          <cell r="I280">
            <v>0</v>
          </cell>
          <cell r="J280">
            <v>347627</v>
          </cell>
          <cell r="K280">
            <v>0</v>
          </cell>
          <cell r="L280">
            <v>0</v>
          </cell>
          <cell r="M280">
            <v>0</v>
          </cell>
          <cell r="N280">
            <v>0</v>
          </cell>
          <cell r="O280">
            <v>-347627</v>
          </cell>
          <cell r="P280">
            <v>0</v>
          </cell>
          <cell r="Q280">
            <v>0</v>
          </cell>
          <cell r="R280">
            <v>-347627</v>
          </cell>
          <cell r="S280">
            <v>0</v>
          </cell>
        </row>
        <row r="281">
          <cell r="A281">
            <v>2204014501</v>
          </cell>
          <cell r="B281" t="str">
            <v>SBI - CA 30186229456 - INCOMING</v>
          </cell>
          <cell r="C281">
            <v>0</v>
          </cell>
          <cell r="D281">
            <v>0</v>
          </cell>
          <cell r="E281">
            <v>0</v>
          </cell>
          <cell r="F281">
            <v>0</v>
          </cell>
          <cell r="G281">
            <v>0</v>
          </cell>
          <cell r="H281">
            <v>0</v>
          </cell>
          <cell r="I281">
            <v>0</v>
          </cell>
          <cell r="J281">
            <v>0</v>
          </cell>
          <cell r="K281">
            <v>0</v>
          </cell>
          <cell r="L281">
            <v>0</v>
          </cell>
          <cell r="M281">
            <v>0</v>
          </cell>
          <cell r="N281">
            <v>0</v>
          </cell>
          <cell r="O281">
            <v>0</v>
          </cell>
          <cell r="P281">
            <v>0</v>
          </cell>
          <cell r="Q281">
            <v>0</v>
          </cell>
          <cell r="R281">
            <v>0</v>
          </cell>
          <cell r="S281">
            <v>0</v>
          </cell>
        </row>
        <row r="282">
          <cell r="A282">
            <v>2204014502</v>
          </cell>
          <cell r="B282" t="str">
            <v>SBI - CA 30186229456 - OUTGOING</v>
          </cell>
          <cell r="C282">
            <v>0</v>
          </cell>
          <cell r="D282">
            <v>0</v>
          </cell>
          <cell r="E282">
            <v>0</v>
          </cell>
          <cell r="F282">
            <v>0</v>
          </cell>
          <cell r="G282">
            <v>0</v>
          </cell>
          <cell r="H282">
            <v>0</v>
          </cell>
          <cell r="I282">
            <v>0</v>
          </cell>
          <cell r="J282">
            <v>0</v>
          </cell>
          <cell r="K282">
            <v>0</v>
          </cell>
          <cell r="L282">
            <v>0</v>
          </cell>
          <cell r="M282">
            <v>0</v>
          </cell>
          <cell r="N282">
            <v>0</v>
          </cell>
          <cell r="O282">
            <v>0</v>
          </cell>
          <cell r="P282">
            <v>0</v>
          </cell>
          <cell r="Q282">
            <v>0</v>
          </cell>
          <cell r="R282">
            <v>0</v>
          </cell>
          <cell r="S282">
            <v>0</v>
          </cell>
        </row>
        <row r="283">
          <cell r="A283">
            <v>2204014503</v>
          </cell>
          <cell r="B283" t="str">
            <v>SBI - CA 30186229456 - TRANSFER</v>
          </cell>
          <cell r="C283">
            <v>0</v>
          </cell>
          <cell r="D283">
            <v>0</v>
          </cell>
          <cell r="E283">
            <v>0</v>
          </cell>
          <cell r="F283">
            <v>0</v>
          </cell>
          <cell r="G283">
            <v>0</v>
          </cell>
          <cell r="H283">
            <v>0</v>
          </cell>
          <cell r="I283">
            <v>0</v>
          </cell>
          <cell r="J283">
            <v>0</v>
          </cell>
          <cell r="K283">
            <v>0</v>
          </cell>
          <cell r="L283">
            <v>0</v>
          </cell>
          <cell r="M283">
            <v>0</v>
          </cell>
          <cell r="N283">
            <v>0</v>
          </cell>
          <cell r="O283">
            <v>0</v>
          </cell>
          <cell r="P283">
            <v>0</v>
          </cell>
          <cell r="Q283">
            <v>0</v>
          </cell>
          <cell r="R283">
            <v>0</v>
          </cell>
          <cell r="S283">
            <v>0</v>
          </cell>
        </row>
        <row r="284">
          <cell r="A284">
            <v>2204014520</v>
          </cell>
          <cell r="B284" t="str">
            <v>SBI- CONSTRUCTION ACCOUNT- 30267755228</v>
          </cell>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row>
        <row r="285">
          <cell r="A285">
            <v>2204014521</v>
          </cell>
          <cell r="B285" t="str">
            <v>SBI- CONSTRUCTION ACCOUNT- 30267755228- INCOMING</v>
          </cell>
          <cell r="C285">
            <v>0</v>
          </cell>
          <cell r="D285">
            <v>0</v>
          </cell>
          <cell r="E285">
            <v>0</v>
          </cell>
          <cell r="F285">
            <v>0</v>
          </cell>
          <cell r="G285">
            <v>0</v>
          </cell>
          <cell r="H285">
            <v>0</v>
          </cell>
          <cell r="I285">
            <v>0</v>
          </cell>
          <cell r="J285">
            <v>0</v>
          </cell>
          <cell r="K285">
            <v>0</v>
          </cell>
          <cell r="L285">
            <v>0</v>
          </cell>
          <cell r="M285">
            <v>0</v>
          </cell>
          <cell r="N285">
            <v>0</v>
          </cell>
          <cell r="O285">
            <v>0</v>
          </cell>
          <cell r="P285">
            <v>0</v>
          </cell>
          <cell r="Q285">
            <v>0</v>
          </cell>
          <cell r="R285">
            <v>0</v>
          </cell>
          <cell r="S285">
            <v>0</v>
          </cell>
        </row>
        <row r="286">
          <cell r="A286">
            <v>2204014522</v>
          </cell>
          <cell r="B286" t="str">
            <v>SBI- CONSTRUCTION ACCOUNT- 30267755228- OUTGOING</v>
          </cell>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row>
        <row r="287">
          <cell r="A287">
            <v>2204014523</v>
          </cell>
          <cell r="B287" t="str">
            <v>SBI- CONSTRUCTION ACCOUNT- 30267755228- TRANSFER</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row>
        <row r="288">
          <cell r="A288">
            <v>2204014530</v>
          </cell>
          <cell r="B288" t="str">
            <v>SBI- REVENUE ACCOUNT- 30267760384</v>
          </cell>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row>
        <row r="289">
          <cell r="A289">
            <v>2204014531</v>
          </cell>
          <cell r="B289" t="str">
            <v>SBI- REVENUE ACCOUNT- 30267760384- INCOMING</v>
          </cell>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row>
        <row r="290">
          <cell r="A290">
            <v>2204014532</v>
          </cell>
          <cell r="B290" t="str">
            <v>SBI- REVENUE ACCOUNT- 30267760384- OUTGOING</v>
          </cell>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row>
        <row r="291">
          <cell r="A291">
            <v>2204014533</v>
          </cell>
          <cell r="B291" t="str">
            <v>SBI- REVENUE ACCOUNT- 30267760384- TRANSFER</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row>
        <row r="292">
          <cell r="A292">
            <v>2204014550</v>
          </cell>
          <cell r="B292" t="str">
            <v>BANK OF INDIA - JAIGAD CA -146920110000001</v>
          </cell>
          <cell r="C292">
            <v>-4626128</v>
          </cell>
          <cell r="D292">
            <v>0</v>
          </cell>
          <cell r="E292">
            <v>0</v>
          </cell>
          <cell r="F292">
            <v>0</v>
          </cell>
          <cell r="G292">
            <v>0</v>
          </cell>
          <cell r="H292">
            <v>4626128</v>
          </cell>
          <cell r="I292">
            <v>0</v>
          </cell>
          <cell r="J292">
            <v>-4626128</v>
          </cell>
          <cell r="K292">
            <v>0</v>
          </cell>
          <cell r="L292">
            <v>0</v>
          </cell>
          <cell r="M292">
            <v>0</v>
          </cell>
          <cell r="N292">
            <v>0</v>
          </cell>
          <cell r="O292">
            <v>0</v>
          </cell>
          <cell r="P292">
            <v>0</v>
          </cell>
          <cell r="Q292">
            <v>0</v>
          </cell>
          <cell r="R292">
            <v>0</v>
          </cell>
          <cell r="S292">
            <v>4626128</v>
          </cell>
        </row>
        <row r="293">
          <cell r="A293">
            <v>2204014551</v>
          </cell>
          <cell r="B293" t="str">
            <v>BANK OF INDIA- JAIGAD CA -146920110000001-INC</v>
          </cell>
          <cell r="C293">
            <v>0</v>
          </cell>
          <cell r="D293">
            <v>0</v>
          </cell>
          <cell r="E293">
            <v>0</v>
          </cell>
          <cell r="F293">
            <v>0</v>
          </cell>
          <cell r="G293">
            <v>0</v>
          </cell>
          <cell r="H293">
            <v>0</v>
          </cell>
          <cell r="I293">
            <v>0</v>
          </cell>
          <cell r="J293">
            <v>0</v>
          </cell>
          <cell r="K293">
            <v>0</v>
          </cell>
          <cell r="L293">
            <v>0</v>
          </cell>
          <cell r="M293">
            <v>0</v>
          </cell>
          <cell r="N293">
            <v>0</v>
          </cell>
          <cell r="O293">
            <v>0</v>
          </cell>
          <cell r="P293">
            <v>0</v>
          </cell>
          <cell r="Q293">
            <v>0</v>
          </cell>
          <cell r="R293">
            <v>0</v>
          </cell>
          <cell r="S293">
            <v>0</v>
          </cell>
        </row>
        <row r="294">
          <cell r="A294">
            <v>2204014552</v>
          </cell>
          <cell r="B294" t="str">
            <v>BANK OF INDIA- JAIGAD CA -146920110000001-OUT</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row>
        <row r="295">
          <cell r="A295">
            <v>2204014553</v>
          </cell>
          <cell r="B295" t="str">
            <v>BANK OF INDIA- JAIGAD CA -146920110000001-TRANSFER</v>
          </cell>
          <cell r="C295">
            <v>0</v>
          </cell>
          <cell r="D295">
            <v>0</v>
          </cell>
          <cell r="E295">
            <v>0</v>
          </cell>
          <cell r="F295">
            <v>0</v>
          </cell>
          <cell r="G295">
            <v>0</v>
          </cell>
          <cell r="H295">
            <v>0</v>
          </cell>
          <cell r="I295">
            <v>0</v>
          </cell>
          <cell r="J295">
            <v>0</v>
          </cell>
          <cell r="K295">
            <v>0</v>
          </cell>
          <cell r="L295">
            <v>0</v>
          </cell>
          <cell r="M295">
            <v>0</v>
          </cell>
          <cell r="N295">
            <v>0</v>
          </cell>
          <cell r="O295">
            <v>0</v>
          </cell>
          <cell r="P295">
            <v>0</v>
          </cell>
          <cell r="Q295">
            <v>0</v>
          </cell>
          <cell r="R295">
            <v>0</v>
          </cell>
          <cell r="S295">
            <v>0</v>
          </cell>
        </row>
        <row r="296">
          <cell r="A296">
            <v>2204014560</v>
          </cell>
          <cell r="B296" t="str">
            <v>SBI - CASH  CREDIT - 31323322568</v>
          </cell>
          <cell r="C296">
            <v>1298367119.95</v>
          </cell>
          <cell r="D296">
            <v>2473220550</v>
          </cell>
          <cell r="E296">
            <v>3676692772.71</v>
          </cell>
          <cell r="F296">
            <v>0</v>
          </cell>
          <cell r="G296">
            <v>0</v>
          </cell>
          <cell r="H296">
            <v>-7143053006.2299995</v>
          </cell>
          <cell r="I296">
            <v>305227436.43000031</v>
          </cell>
          <cell r="J296">
            <v>1298367119.95</v>
          </cell>
          <cell r="K296">
            <v>2473220550</v>
          </cell>
          <cell r="L296">
            <v>0</v>
          </cell>
          <cell r="M296">
            <v>0</v>
          </cell>
          <cell r="N296">
            <v>2473220550</v>
          </cell>
          <cell r="O296">
            <v>1458776946</v>
          </cell>
          <cell r="P296">
            <v>2217915826.71</v>
          </cell>
          <cell r="Q296">
            <v>0</v>
          </cell>
          <cell r="R296">
            <v>3676692772.71</v>
          </cell>
          <cell r="S296">
            <v>-7143053006.2299995</v>
          </cell>
        </row>
        <row r="297">
          <cell r="A297">
            <v>2204014561</v>
          </cell>
          <cell r="B297" t="str">
            <v>SBI- CASH  CREDIT- 31323322568- INCOMING</v>
          </cell>
          <cell r="C297">
            <v>0</v>
          </cell>
          <cell r="D297">
            <v>0</v>
          </cell>
          <cell r="E297">
            <v>0</v>
          </cell>
          <cell r="F297">
            <v>0</v>
          </cell>
          <cell r="G297">
            <v>0</v>
          </cell>
          <cell r="H297">
            <v>-491582</v>
          </cell>
          <cell r="I297">
            <v>-491582</v>
          </cell>
          <cell r="J297">
            <v>0</v>
          </cell>
          <cell r="K297">
            <v>0</v>
          </cell>
          <cell r="L297">
            <v>0</v>
          </cell>
          <cell r="M297">
            <v>0</v>
          </cell>
          <cell r="N297">
            <v>0</v>
          </cell>
          <cell r="O297">
            <v>0</v>
          </cell>
          <cell r="P297">
            <v>0</v>
          </cell>
          <cell r="Q297">
            <v>0</v>
          </cell>
          <cell r="R297">
            <v>0</v>
          </cell>
          <cell r="S297">
            <v>-491582</v>
          </cell>
        </row>
        <row r="298">
          <cell r="A298">
            <v>2204014562</v>
          </cell>
          <cell r="B298" t="str">
            <v>SBI- CASH  CREDIT- 31323322568- OUTGOING</v>
          </cell>
          <cell r="C298">
            <v>-18000</v>
          </cell>
          <cell r="D298">
            <v>0</v>
          </cell>
          <cell r="E298">
            <v>0</v>
          </cell>
          <cell r="F298">
            <v>0</v>
          </cell>
          <cell r="G298">
            <v>0</v>
          </cell>
          <cell r="H298">
            <v>-237552555.94999999</v>
          </cell>
          <cell r="I298">
            <v>-237570555.94999999</v>
          </cell>
          <cell r="J298">
            <v>-18000</v>
          </cell>
          <cell r="K298">
            <v>0</v>
          </cell>
          <cell r="L298">
            <v>0</v>
          </cell>
          <cell r="M298">
            <v>0</v>
          </cell>
          <cell r="N298">
            <v>0</v>
          </cell>
          <cell r="O298">
            <v>0</v>
          </cell>
          <cell r="P298">
            <v>0</v>
          </cell>
          <cell r="Q298">
            <v>0</v>
          </cell>
          <cell r="R298">
            <v>0</v>
          </cell>
          <cell r="S298">
            <v>-237552555.94999999</v>
          </cell>
        </row>
        <row r="299">
          <cell r="A299">
            <v>2204014563</v>
          </cell>
          <cell r="B299" t="str">
            <v>SBI- CASH  CREDIT- 31323322568- TRANSFER</v>
          </cell>
          <cell r="C299">
            <v>0</v>
          </cell>
          <cell r="D299">
            <v>0</v>
          </cell>
          <cell r="E299">
            <v>0</v>
          </cell>
          <cell r="F299">
            <v>0</v>
          </cell>
          <cell r="G299">
            <v>0</v>
          </cell>
          <cell r="H299">
            <v>0</v>
          </cell>
          <cell r="I299">
            <v>0</v>
          </cell>
          <cell r="J299">
            <v>0</v>
          </cell>
          <cell r="K299">
            <v>0</v>
          </cell>
          <cell r="L299">
            <v>0</v>
          </cell>
          <cell r="M299">
            <v>0</v>
          </cell>
          <cell r="N299">
            <v>0</v>
          </cell>
          <cell r="O299">
            <v>0</v>
          </cell>
          <cell r="P299">
            <v>0</v>
          </cell>
          <cell r="Q299">
            <v>0</v>
          </cell>
          <cell r="R299">
            <v>0</v>
          </cell>
          <cell r="S299">
            <v>0</v>
          </cell>
        </row>
        <row r="300">
          <cell r="A300">
            <v>2204014580</v>
          </cell>
          <cell r="B300" t="str">
            <v>PUNJAB NATIONAL BANK - HOLI</v>
          </cell>
          <cell r="C300">
            <v>-85893</v>
          </cell>
          <cell r="D300">
            <v>0</v>
          </cell>
          <cell r="E300">
            <v>453626.26</v>
          </cell>
          <cell r="F300">
            <v>0</v>
          </cell>
          <cell r="G300">
            <v>0</v>
          </cell>
          <cell r="H300">
            <v>0</v>
          </cell>
          <cell r="I300">
            <v>367733.26</v>
          </cell>
          <cell r="J300">
            <v>-85893</v>
          </cell>
          <cell r="K300">
            <v>0</v>
          </cell>
          <cell r="L300">
            <v>0</v>
          </cell>
          <cell r="M300">
            <v>0</v>
          </cell>
          <cell r="N300">
            <v>0</v>
          </cell>
          <cell r="O300">
            <v>-88.5</v>
          </cell>
          <cell r="P300">
            <v>453714.76</v>
          </cell>
          <cell r="Q300">
            <v>0</v>
          </cell>
          <cell r="R300">
            <v>453626.26</v>
          </cell>
          <cell r="S300">
            <v>0</v>
          </cell>
        </row>
        <row r="301">
          <cell r="A301">
            <v>2204014581</v>
          </cell>
          <cell r="B301" t="str">
            <v>PUNJAB NATIONAL BANK - INCOMING</v>
          </cell>
          <cell r="C301">
            <v>0</v>
          </cell>
          <cell r="D301">
            <v>0</v>
          </cell>
          <cell r="E301">
            <v>0</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row>
        <row r="302">
          <cell r="A302">
            <v>2204014582</v>
          </cell>
          <cell r="B302" t="str">
            <v>PUNJAB NATIONAL BANK - HOLI - OUTGOING</v>
          </cell>
          <cell r="C302">
            <v>0</v>
          </cell>
          <cell r="D302">
            <v>0</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row>
        <row r="303">
          <cell r="A303">
            <v>2204014583</v>
          </cell>
          <cell r="B303" t="str">
            <v>PUNJAB NATIONAL BANK - HOLI - TRANSFER</v>
          </cell>
          <cell r="C303">
            <v>4262505</v>
          </cell>
          <cell r="D303">
            <v>0</v>
          </cell>
          <cell r="E303">
            <v>-4262505</v>
          </cell>
          <cell r="F303">
            <v>0</v>
          </cell>
          <cell r="G303">
            <v>0</v>
          </cell>
          <cell r="H303">
            <v>0</v>
          </cell>
          <cell r="I303">
            <v>0</v>
          </cell>
          <cell r="J303">
            <v>4262505</v>
          </cell>
          <cell r="K303">
            <v>0</v>
          </cell>
          <cell r="L303">
            <v>0</v>
          </cell>
          <cell r="M303">
            <v>0</v>
          </cell>
          <cell r="N303">
            <v>0</v>
          </cell>
          <cell r="O303">
            <v>-4262505</v>
          </cell>
          <cell r="P303">
            <v>0</v>
          </cell>
          <cell r="Q303">
            <v>0</v>
          </cell>
          <cell r="R303">
            <v>-4262505</v>
          </cell>
          <cell r="S303">
            <v>0</v>
          </cell>
        </row>
        <row r="304">
          <cell r="A304">
            <v>2204014602</v>
          </cell>
          <cell r="B304" t="str">
            <v>SBI- CAG BRANCH MUMBAI C/A- OUTGOING</v>
          </cell>
          <cell r="C304">
            <v>0</v>
          </cell>
          <cell r="D304">
            <v>-206500000</v>
          </cell>
          <cell r="E304">
            <v>206500000</v>
          </cell>
          <cell r="F304">
            <v>0</v>
          </cell>
          <cell r="G304">
            <v>0</v>
          </cell>
          <cell r="H304">
            <v>0</v>
          </cell>
          <cell r="I304">
            <v>0</v>
          </cell>
          <cell r="J304">
            <v>0</v>
          </cell>
          <cell r="K304">
            <v>-206500000</v>
          </cell>
          <cell r="L304">
            <v>0</v>
          </cell>
          <cell r="M304">
            <v>0</v>
          </cell>
          <cell r="N304">
            <v>-206500000</v>
          </cell>
          <cell r="O304">
            <v>206500000</v>
          </cell>
          <cell r="P304">
            <v>0</v>
          </cell>
          <cell r="Q304">
            <v>0</v>
          </cell>
          <cell r="R304">
            <v>206500000</v>
          </cell>
          <cell r="S304">
            <v>0</v>
          </cell>
        </row>
        <row r="305">
          <cell r="A305">
            <v>2204014610</v>
          </cell>
          <cell r="B305" t="str">
            <v>IDBI BANK MUMBAI (CSR EXP)</v>
          </cell>
          <cell r="C305">
            <v>102186</v>
          </cell>
          <cell r="D305">
            <v>0</v>
          </cell>
          <cell r="E305">
            <v>-102186</v>
          </cell>
          <cell r="F305">
            <v>0</v>
          </cell>
          <cell r="G305">
            <v>0</v>
          </cell>
          <cell r="H305">
            <v>0</v>
          </cell>
          <cell r="I305">
            <v>0</v>
          </cell>
          <cell r="J305">
            <v>102186</v>
          </cell>
          <cell r="K305">
            <v>0</v>
          </cell>
          <cell r="L305">
            <v>0</v>
          </cell>
          <cell r="M305">
            <v>0</v>
          </cell>
          <cell r="N305">
            <v>0</v>
          </cell>
          <cell r="O305">
            <v>1931411.04</v>
          </cell>
          <cell r="P305">
            <v>-2033597.04</v>
          </cell>
          <cell r="Q305">
            <v>0</v>
          </cell>
          <cell r="R305">
            <v>-102186</v>
          </cell>
          <cell r="S305">
            <v>0</v>
          </cell>
        </row>
        <row r="306">
          <cell r="A306">
            <v>2204014611</v>
          </cell>
          <cell r="B306" t="str">
            <v>IDBI BANK MUMBAI (CSR EXP)-INCOMING</v>
          </cell>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row>
        <row r="307">
          <cell r="A307">
            <v>2204014612</v>
          </cell>
          <cell r="B307" t="str">
            <v>IDBI BANK MUMBAI (CSR EXP)-OUTGOING</v>
          </cell>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row>
        <row r="308">
          <cell r="A308">
            <v>2204014613</v>
          </cell>
          <cell r="B308" t="str">
            <v>IDBI BANK MUMBAI (CSR EXP)- TRANSFER</v>
          </cell>
          <cell r="C308">
            <v>153585588</v>
          </cell>
          <cell r="D308">
            <v>0</v>
          </cell>
          <cell r="E308">
            <v>-153585588</v>
          </cell>
          <cell r="F308">
            <v>0</v>
          </cell>
          <cell r="G308">
            <v>0</v>
          </cell>
          <cell r="H308">
            <v>0</v>
          </cell>
          <cell r="I308">
            <v>0</v>
          </cell>
          <cell r="J308">
            <v>153585588</v>
          </cell>
          <cell r="K308">
            <v>0</v>
          </cell>
          <cell r="L308">
            <v>0</v>
          </cell>
          <cell r="M308">
            <v>0</v>
          </cell>
          <cell r="N308">
            <v>0</v>
          </cell>
          <cell r="O308">
            <v>-153585588</v>
          </cell>
          <cell r="P308">
            <v>0</v>
          </cell>
          <cell r="Q308">
            <v>0</v>
          </cell>
          <cell r="R308">
            <v>-153585588</v>
          </cell>
          <cell r="S308">
            <v>0</v>
          </cell>
        </row>
        <row r="309">
          <cell r="A309">
            <v>2204014640</v>
          </cell>
          <cell r="B309" t="str">
            <v>IDBI BANK - BELLARY CA - 0285103000000055</v>
          </cell>
          <cell r="C309">
            <v>0</v>
          </cell>
          <cell r="D309">
            <v>-7797010</v>
          </cell>
          <cell r="E309">
            <v>374744678.09000003</v>
          </cell>
          <cell r="F309">
            <v>0</v>
          </cell>
          <cell r="G309">
            <v>0</v>
          </cell>
          <cell r="H309">
            <v>0</v>
          </cell>
          <cell r="I309">
            <v>366947668.09000003</v>
          </cell>
          <cell r="J309">
            <v>0</v>
          </cell>
          <cell r="K309">
            <v>-7797010</v>
          </cell>
          <cell r="L309">
            <v>0</v>
          </cell>
          <cell r="M309">
            <v>0</v>
          </cell>
          <cell r="N309">
            <v>-7797010</v>
          </cell>
          <cell r="O309">
            <v>778705736.61000001</v>
          </cell>
          <cell r="P309">
            <v>-403961058.51999998</v>
          </cell>
          <cell r="Q309">
            <v>0</v>
          </cell>
          <cell r="R309">
            <v>374744678.09000003</v>
          </cell>
          <cell r="S309">
            <v>0</v>
          </cell>
        </row>
        <row r="310">
          <cell r="A310">
            <v>2204014641</v>
          </cell>
          <cell r="B310" t="str">
            <v>IDBI BANK- BELLARY CA- 0285103000000055- INCO</v>
          </cell>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row>
        <row r="311">
          <cell r="A311">
            <v>2204014642</v>
          </cell>
          <cell r="B311" t="str">
            <v>IDBI BANK- BELLARY CA- 0285103000000055- OUTG</v>
          </cell>
          <cell r="C311">
            <v>0</v>
          </cell>
          <cell r="D311">
            <v>0</v>
          </cell>
          <cell r="E311">
            <v>-202081581.34</v>
          </cell>
          <cell r="F311">
            <v>0</v>
          </cell>
          <cell r="G311">
            <v>0</v>
          </cell>
          <cell r="H311">
            <v>0</v>
          </cell>
          <cell r="I311">
            <v>-202081581.34</v>
          </cell>
          <cell r="J311">
            <v>0</v>
          </cell>
          <cell r="K311">
            <v>0</v>
          </cell>
          <cell r="L311">
            <v>0</v>
          </cell>
          <cell r="M311">
            <v>0</v>
          </cell>
          <cell r="N311">
            <v>0</v>
          </cell>
          <cell r="O311">
            <v>-202081581.34</v>
          </cell>
          <cell r="P311">
            <v>0</v>
          </cell>
          <cell r="Q311">
            <v>0</v>
          </cell>
          <cell r="R311">
            <v>-202081581.34</v>
          </cell>
          <cell r="S311">
            <v>0</v>
          </cell>
        </row>
        <row r="312">
          <cell r="A312">
            <v>2204014643</v>
          </cell>
          <cell r="B312" t="str">
            <v>IDBI BANK- BELLARY CA- 0285103000000055- TRAN</v>
          </cell>
          <cell r="C312">
            <v>0</v>
          </cell>
          <cell r="D312">
            <v>0</v>
          </cell>
          <cell r="E312">
            <v>0</v>
          </cell>
          <cell r="F312">
            <v>0</v>
          </cell>
          <cell r="G312">
            <v>0</v>
          </cell>
          <cell r="H312">
            <v>0</v>
          </cell>
          <cell r="I312">
            <v>0</v>
          </cell>
          <cell r="J312">
            <v>0</v>
          </cell>
          <cell r="K312">
            <v>0</v>
          </cell>
          <cell r="L312">
            <v>0</v>
          </cell>
          <cell r="M312">
            <v>0</v>
          </cell>
          <cell r="N312">
            <v>0</v>
          </cell>
          <cell r="O312">
            <v>0</v>
          </cell>
          <cell r="P312">
            <v>0</v>
          </cell>
          <cell r="Q312">
            <v>0</v>
          </cell>
          <cell r="R312">
            <v>0</v>
          </cell>
          <cell r="S312">
            <v>0</v>
          </cell>
        </row>
        <row r="313">
          <cell r="A313">
            <v>2204014750</v>
          </cell>
          <cell r="B313" t="str">
            <v>DBS BANK - CA - 827200067944</v>
          </cell>
          <cell r="C313">
            <v>113747</v>
          </cell>
          <cell r="D313">
            <v>0</v>
          </cell>
          <cell r="E313">
            <v>-605115</v>
          </cell>
          <cell r="F313">
            <v>0</v>
          </cell>
          <cell r="G313">
            <v>0</v>
          </cell>
          <cell r="H313">
            <v>0</v>
          </cell>
          <cell r="I313">
            <v>-491368</v>
          </cell>
          <cell r="J313">
            <v>113747</v>
          </cell>
          <cell r="K313">
            <v>0</v>
          </cell>
          <cell r="L313">
            <v>0</v>
          </cell>
          <cell r="M313">
            <v>0</v>
          </cell>
          <cell r="N313">
            <v>0</v>
          </cell>
          <cell r="O313">
            <v>-605115</v>
          </cell>
          <cell r="P313">
            <v>0</v>
          </cell>
          <cell r="Q313">
            <v>0</v>
          </cell>
          <cell r="R313">
            <v>-605115</v>
          </cell>
          <cell r="S313">
            <v>0</v>
          </cell>
        </row>
        <row r="314">
          <cell r="A314">
            <v>2204014751</v>
          </cell>
          <cell r="B314" t="str">
            <v>DBS BANK - CA - 827200067944 - INCOMING</v>
          </cell>
          <cell r="C314">
            <v>0</v>
          </cell>
          <cell r="D314">
            <v>0</v>
          </cell>
          <cell r="E314">
            <v>491368</v>
          </cell>
          <cell r="F314">
            <v>0</v>
          </cell>
          <cell r="G314">
            <v>0</v>
          </cell>
          <cell r="H314">
            <v>0</v>
          </cell>
          <cell r="I314">
            <v>491368</v>
          </cell>
          <cell r="J314">
            <v>0</v>
          </cell>
          <cell r="K314">
            <v>0</v>
          </cell>
          <cell r="L314">
            <v>0</v>
          </cell>
          <cell r="M314">
            <v>0</v>
          </cell>
          <cell r="N314">
            <v>0</v>
          </cell>
          <cell r="O314">
            <v>491368</v>
          </cell>
          <cell r="P314">
            <v>0</v>
          </cell>
          <cell r="Q314">
            <v>0</v>
          </cell>
          <cell r="R314">
            <v>491368</v>
          </cell>
          <cell r="S314">
            <v>0</v>
          </cell>
        </row>
        <row r="315">
          <cell r="A315">
            <v>2204014752</v>
          </cell>
          <cell r="B315" t="str">
            <v>DBS BANK - CA - 827200067944 - OUTGOING</v>
          </cell>
          <cell r="C315">
            <v>0</v>
          </cell>
          <cell r="D315">
            <v>0</v>
          </cell>
          <cell r="E315">
            <v>0</v>
          </cell>
          <cell r="F315">
            <v>0</v>
          </cell>
          <cell r="G315">
            <v>0</v>
          </cell>
          <cell r="H315">
            <v>0</v>
          </cell>
          <cell r="I315">
            <v>0</v>
          </cell>
          <cell r="J315">
            <v>0</v>
          </cell>
          <cell r="K315">
            <v>0</v>
          </cell>
          <cell r="L315">
            <v>0</v>
          </cell>
          <cell r="M315">
            <v>0</v>
          </cell>
          <cell r="N315">
            <v>0</v>
          </cell>
          <cell r="O315">
            <v>0</v>
          </cell>
          <cell r="P315">
            <v>0</v>
          </cell>
          <cell r="Q315">
            <v>0</v>
          </cell>
          <cell r="R315">
            <v>0</v>
          </cell>
          <cell r="S315">
            <v>0</v>
          </cell>
        </row>
        <row r="316">
          <cell r="A316">
            <v>2204014753</v>
          </cell>
          <cell r="B316" t="str">
            <v>DBS BANK - CA - 827200067944 - TRANSFER</v>
          </cell>
          <cell r="C316">
            <v>0</v>
          </cell>
          <cell r="D316">
            <v>0</v>
          </cell>
          <cell r="E316">
            <v>0</v>
          </cell>
          <cell r="F316">
            <v>0</v>
          </cell>
          <cell r="G316">
            <v>0</v>
          </cell>
          <cell r="H316">
            <v>0</v>
          </cell>
          <cell r="I316">
            <v>0</v>
          </cell>
          <cell r="J316">
            <v>0</v>
          </cell>
          <cell r="K316">
            <v>0</v>
          </cell>
          <cell r="L316">
            <v>0</v>
          </cell>
          <cell r="M316">
            <v>0</v>
          </cell>
          <cell r="N316">
            <v>0</v>
          </cell>
          <cell r="O316">
            <v>0</v>
          </cell>
          <cell r="P316">
            <v>0</v>
          </cell>
          <cell r="Q316">
            <v>0</v>
          </cell>
          <cell r="R316">
            <v>0</v>
          </cell>
          <cell r="S316">
            <v>0</v>
          </cell>
        </row>
        <row r="317">
          <cell r="A317">
            <v>2204014920</v>
          </cell>
          <cell r="B317" t="str">
            <v>YES BANK LTD. - 000181400008729</v>
          </cell>
          <cell r="C317">
            <v>0</v>
          </cell>
          <cell r="D317">
            <v>0</v>
          </cell>
          <cell r="E317">
            <v>0</v>
          </cell>
          <cell r="F317">
            <v>0</v>
          </cell>
          <cell r="G317">
            <v>0</v>
          </cell>
          <cell r="H317">
            <v>0</v>
          </cell>
          <cell r="I317">
            <v>0</v>
          </cell>
          <cell r="J317">
            <v>0</v>
          </cell>
          <cell r="K317">
            <v>0</v>
          </cell>
          <cell r="L317">
            <v>0</v>
          </cell>
          <cell r="M317">
            <v>0</v>
          </cell>
          <cell r="N317">
            <v>0</v>
          </cell>
          <cell r="O317">
            <v>0</v>
          </cell>
          <cell r="P317">
            <v>0</v>
          </cell>
          <cell r="Q317">
            <v>0</v>
          </cell>
          <cell r="R317">
            <v>0</v>
          </cell>
          <cell r="S317">
            <v>0</v>
          </cell>
        </row>
        <row r="318">
          <cell r="A318">
            <v>2204014921</v>
          </cell>
          <cell r="B318" t="str">
            <v>YES BANK LTD. - 000181400008729 - INCOMING</v>
          </cell>
          <cell r="C318">
            <v>0</v>
          </cell>
          <cell r="D318">
            <v>0</v>
          </cell>
          <cell r="E318">
            <v>0</v>
          </cell>
          <cell r="F318">
            <v>0</v>
          </cell>
          <cell r="G318">
            <v>0</v>
          </cell>
          <cell r="H318">
            <v>0</v>
          </cell>
          <cell r="I318">
            <v>0</v>
          </cell>
          <cell r="J318">
            <v>0</v>
          </cell>
          <cell r="K318">
            <v>0</v>
          </cell>
          <cell r="L318">
            <v>0</v>
          </cell>
          <cell r="M318">
            <v>0</v>
          </cell>
          <cell r="N318">
            <v>0</v>
          </cell>
          <cell r="O318">
            <v>0</v>
          </cell>
          <cell r="P318">
            <v>0</v>
          </cell>
          <cell r="Q318">
            <v>0</v>
          </cell>
          <cell r="R318">
            <v>0</v>
          </cell>
          <cell r="S318">
            <v>0</v>
          </cell>
        </row>
        <row r="319">
          <cell r="A319">
            <v>2204014922</v>
          </cell>
          <cell r="B319" t="str">
            <v>YES BANK LTD. - 000181400008729 - OUTGOING</v>
          </cell>
          <cell r="C319">
            <v>0</v>
          </cell>
          <cell r="D319">
            <v>0</v>
          </cell>
          <cell r="E319">
            <v>0</v>
          </cell>
          <cell r="F319">
            <v>0</v>
          </cell>
          <cell r="G319">
            <v>0</v>
          </cell>
          <cell r="H319">
            <v>0</v>
          </cell>
          <cell r="I319">
            <v>0</v>
          </cell>
          <cell r="J319">
            <v>0</v>
          </cell>
          <cell r="K319">
            <v>0</v>
          </cell>
          <cell r="L319">
            <v>0</v>
          </cell>
          <cell r="M319">
            <v>0</v>
          </cell>
          <cell r="N319">
            <v>0</v>
          </cell>
          <cell r="O319">
            <v>0</v>
          </cell>
          <cell r="P319">
            <v>0</v>
          </cell>
          <cell r="Q319">
            <v>0</v>
          </cell>
          <cell r="R319">
            <v>0</v>
          </cell>
          <cell r="S319">
            <v>0</v>
          </cell>
        </row>
        <row r="320">
          <cell r="A320">
            <v>2204014923</v>
          </cell>
          <cell r="B320" t="str">
            <v>YES BANK LTD. - 000181400008729 - TRANSFER</v>
          </cell>
          <cell r="C320">
            <v>0</v>
          </cell>
          <cell r="D320">
            <v>0</v>
          </cell>
          <cell r="E320">
            <v>0</v>
          </cell>
          <cell r="F320">
            <v>0</v>
          </cell>
          <cell r="G320">
            <v>0</v>
          </cell>
          <cell r="H320">
            <v>0</v>
          </cell>
          <cell r="I320">
            <v>0</v>
          </cell>
          <cell r="J320">
            <v>0</v>
          </cell>
          <cell r="K320">
            <v>0</v>
          </cell>
          <cell r="L320">
            <v>0</v>
          </cell>
          <cell r="M320">
            <v>0</v>
          </cell>
          <cell r="N320">
            <v>0</v>
          </cell>
          <cell r="O320">
            <v>0</v>
          </cell>
          <cell r="P320">
            <v>0</v>
          </cell>
          <cell r="Q320">
            <v>0</v>
          </cell>
          <cell r="R320">
            <v>0</v>
          </cell>
          <cell r="S320">
            <v>0</v>
          </cell>
        </row>
        <row r="321">
          <cell r="A321">
            <v>2204014930</v>
          </cell>
          <cell r="B321" t="str">
            <v>IDBI - DIVIDEND A/C 2009/10- 004103000042635</v>
          </cell>
          <cell r="C321">
            <v>441770</v>
          </cell>
          <cell r="D321">
            <v>0</v>
          </cell>
          <cell r="E321">
            <v>0</v>
          </cell>
          <cell r="F321">
            <v>0</v>
          </cell>
          <cell r="G321">
            <v>0</v>
          </cell>
          <cell r="H321">
            <v>0</v>
          </cell>
          <cell r="I321">
            <v>441770</v>
          </cell>
          <cell r="J321">
            <v>441770</v>
          </cell>
          <cell r="K321">
            <v>0</v>
          </cell>
          <cell r="L321">
            <v>0</v>
          </cell>
          <cell r="M321">
            <v>0</v>
          </cell>
          <cell r="N321">
            <v>0</v>
          </cell>
          <cell r="O321">
            <v>0</v>
          </cell>
          <cell r="P321">
            <v>0</v>
          </cell>
          <cell r="Q321">
            <v>0</v>
          </cell>
          <cell r="R321">
            <v>0</v>
          </cell>
          <cell r="S321">
            <v>0</v>
          </cell>
        </row>
        <row r="322">
          <cell r="A322">
            <v>2204014940</v>
          </cell>
          <cell r="B322" t="str">
            <v>PUNJAB NATIONAL BANK - CA 041002100083173</v>
          </cell>
          <cell r="C322">
            <v>0</v>
          </cell>
          <cell r="D322">
            <v>0</v>
          </cell>
          <cell r="E322">
            <v>0</v>
          </cell>
          <cell r="F322">
            <v>0</v>
          </cell>
          <cell r="G322">
            <v>0</v>
          </cell>
          <cell r="H322">
            <v>0</v>
          </cell>
          <cell r="I322">
            <v>0</v>
          </cell>
          <cell r="J322">
            <v>0</v>
          </cell>
          <cell r="K322">
            <v>0</v>
          </cell>
          <cell r="L322">
            <v>0</v>
          </cell>
          <cell r="M322">
            <v>0</v>
          </cell>
          <cell r="N322">
            <v>0</v>
          </cell>
          <cell r="O322">
            <v>0</v>
          </cell>
          <cell r="P322">
            <v>0</v>
          </cell>
          <cell r="Q322">
            <v>0</v>
          </cell>
          <cell r="R322">
            <v>0</v>
          </cell>
          <cell r="S322">
            <v>0</v>
          </cell>
        </row>
        <row r="323">
          <cell r="A323">
            <v>2204014941</v>
          </cell>
          <cell r="B323" t="str">
            <v>PUNJAB NATIONAL BANK- CA 041002100083173- INCOMING</v>
          </cell>
          <cell r="C323">
            <v>0</v>
          </cell>
          <cell r="D323">
            <v>0</v>
          </cell>
          <cell r="E323">
            <v>0</v>
          </cell>
          <cell r="F323">
            <v>0</v>
          </cell>
          <cell r="G323">
            <v>0</v>
          </cell>
          <cell r="H323">
            <v>0</v>
          </cell>
          <cell r="I323">
            <v>0</v>
          </cell>
          <cell r="J323">
            <v>0</v>
          </cell>
          <cell r="K323">
            <v>0</v>
          </cell>
          <cell r="L323">
            <v>0</v>
          </cell>
          <cell r="M323">
            <v>0</v>
          </cell>
          <cell r="N323">
            <v>0</v>
          </cell>
          <cell r="O323">
            <v>0</v>
          </cell>
          <cell r="P323">
            <v>0</v>
          </cell>
          <cell r="Q323">
            <v>0</v>
          </cell>
          <cell r="R323">
            <v>0</v>
          </cell>
          <cell r="S323">
            <v>0</v>
          </cell>
        </row>
        <row r="324">
          <cell r="A324">
            <v>2204014943</v>
          </cell>
          <cell r="B324" t="str">
            <v>PUNJAB NATIONAL BANK- CA 041002100083173- TRANSFER</v>
          </cell>
          <cell r="C324">
            <v>0</v>
          </cell>
          <cell r="D324">
            <v>0</v>
          </cell>
          <cell r="E324">
            <v>0</v>
          </cell>
          <cell r="F324">
            <v>0</v>
          </cell>
          <cell r="G324">
            <v>0</v>
          </cell>
          <cell r="H324">
            <v>0</v>
          </cell>
          <cell r="I324">
            <v>0</v>
          </cell>
          <cell r="J324">
            <v>0</v>
          </cell>
          <cell r="K324">
            <v>0</v>
          </cell>
          <cell r="L324">
            <v>0</v>
          </cell>
          <cell r="M324">
            <v>0</v>
          </cell>
          <cell r="N324">
            <v>0</v>
          </cell>
          <cell r="O324">
            <v>0</v>
          </cell>
          <cell r="P324">
            <v>0</v>
          </cell>
          <cell r="Q324">
            <v>0</v>
          </cell>
          <cell r="R324">
            <v>0</v>
          </cell>
          <cell r="S324">
            <v>0</v>
          </cell>
        </row>
        <row r="325">
          <cell r="A325">
            <v>2204014942</v>
          </cell>
          <cell r="B325" t="str">
            <v>PUNJAB NATIONAL BANK- CA 041002100083173- OUT</v>
          </cell>
          <cell r="C325">
            <v>0</v>
          </cell>
          <cell r="D325">
            <v>0</v>
          </cell>
          <cell r="E325">
            <v>0</v>
          </cell>
          <cell r="F325">
            <v>0</v>
          </cell>
          <cell r="G325">
            <v>0</v>
          </cell>
          <cell r="H325">
            <v>0</v>
          </cell>
          <cell r="I325">
            <v>0</v>
          </cell>
          <cell r="J325">
            <v>0</v>
          </cell>
          <cell r="K325">
            <v>0</v>
          </cell>
          <cell r="L325">
            <v>0</v>
          </cell>
          <cell r="M325">
            <v>0</v>
          </cell>
          <cell r="N325">
            <v>0</v>
          </cell>
          <cell r="O325">
            <v>0</v>
          </cell>
          <cell r="P325">
            <v>0</v>
          </cell>
          <cell r="Q325">
            <v>0</v>
          </cell>
          <cell r="R325">
            <v>0</v>
          </cell>
          <cell r="S325">
            <v>0</v>
          </cell>
        </row>
        <row r="326">
          <cell r="A326">
            <v>2204014950</v>
          </cell>
          <cell r="B326" t="str">
            <v>IDBI-DIVIDEND A/C 2010-11- 0004103000047542</v>
          </cell>
          <cell r="C326">
            <v>1086427</v>
          </cell>
          <cell r="D326">
            <v>0</v>
          </cell>
          <cell r="E326">
            <v>0</v>
          </cell>
          <cell r="F326">
            <v>0</v>
          </cell>
          <cell r="G326">
            <v>0</v>
          </cell>
          <cell r="H326">
            <v>0</v>
          </cell>
          <cell r="I326">
            <v>1086427</v>
          </cell>
          <cell r="J326">
            <v>1086427</v>
          </cell>
          <cell r="K326">
            <v>0</v>
          </cell>
          <cell r="L326">
            <v>0</v>
          </cell>
          <cell r="M326">
            <v>0</v>
          </cell>
          <cell r="N326">
            <v>0</v>
          </cell>
          <cell r="O326">
            <v>0</v>
          </cell>
          <cell r="P326">
            <v>0</v>
          </cell>
          <cell r="Q326">
            <v>0</v>
          </cell>
          <cell r="R326">
            <v>0</v>
          </cell>
          <cell r="S326">
            <v>0</v>
          </cell>
        </row>
        <row r="327">
          <cell r="A327">
            <v>2204014960</v>
          </cell>
          <cell r="B327" t="str">
            <v>AXIS BANK LTD - WORLI - 911020050408727</v>
          </cell>
          <cell r="C327">
            <v>-854506715.34000003</v>
          </cell>
          <cell r="D327">
            <v>2298834980.0599999</v>
          </cell>
          <cell r="E327">
            <v>-1422429830.8400002</v>
          </cell>
          <cell r="F327">
            <v>0</v>
          </cell>
          <cell r="G327">
            <v>0</v>
          </cell>
          <cell r="H327">
            <v>0.01</v>
          </cell>
          <cell r="I327">
            <v>21898433.889999639</v>
          </cell>
          <cell r="J327">
            <v>-854506715.34000003</v>
          </cell>
          <cell r="K327">
            <v>2298834980.0599999</v>
          </cell>
          <cell r="L327">
            <v>0</v>
          </cell>
          <cell r="M327">
            <v>0</v>
          </cell>
          <cell r="N327">
            <v>2298834980.0599999</v>
          </cell>
          <cell r="O327">
            <v>1685718142.1900001</v>
          </cell>
          <cell r="P327">
            <v>-3108147973.0300002</v>
          </cell>
          <cell r="Q327">
            <v>0</v>
          </cell>
          <cell r="R327">
            <v>-1422429830.8400002</v>
          </cell>
          <cell r="S327">
            <v>0.01</v>
          </cell>
        </row>
        <row r="328">
          <cell r="A328">
            <v>2204014961</v>
          </cell>
          <cell r="B328" t="str">
            <v>AXIS BANK LTD - WORLI - 911020050408727 - INC</v>
          </cell>
          <cell r="C328">
            <v>0</v>
          </cell>
          <cell r="D328">
            <v>0</v>
          </cell>
          <cell r="E328">
            <v>0</v>
          </cell>
          <cell r="F328">
            <v>0</v>
          </cell>
          <cell r="G328">
            <v>0</v>
          </cell>
          <cell r="H328">
            <v>0</v>
          </cell>
          <cell r="I328">
            <v>0</v>
          </cell>
          <cell r="J328">
            <v>0</v>
          </cell>
          <cell r="K328">
            <v>0</v>
          </cell>
          <cell r="L328">
            <v>0</v>
          </cell>
          <cell r="M328">
            <v>0</v>
          </cell>
          <cell r="N328">
            <v>0</v>
          </cell>
          <cell r="O328">
            <v>0</v>
          </cell>
          <cell r="P328">
            <v>0</v>
          </cell>
          <cell r="Q328">
            <v>0</v>
          </cell>
          <cell r="R328">
            <v>0</v>
          </cell>
          <cell r="S328">
            <v>0</v>
          </cell>
        </row>
        <row r="329">
          <cell r="A329">
            <v>2204014962</v>
          </cell>
          <cell r="B329" t="str">
            <v>AXIS BANK LTD - WORLI - 911020050408727 - OUT</v>
          </cell>
          <cell r="C329">
            <v>0</v>
          </cell>
          <cell r="D329">
            <v>0</v>
          </cell>
          <cell r="E329">
            <v>0</v>
          </cell>
          <cell r="F329">
            <v>0</v>
          </cell>
          <cell r="G329">
            <v>0</v>
          </cell>
          <cell r="H329">
            <v>0</v>
          </cell>
          <cell r="I329">
            <v>0</v>
          </cell>
          <cell r="J329">
            <v>0</v>
          </cell>
          <cell r="K329">
            <v>0</v>
          </cell>
          <cell r="L329">
            <v>0</v>
          </cell>
          <cell r="M329">
            <v>0</v>
          </cell>
          <cell r="N329">
            <v>0</v>
          </cell>
          <cell r="O329">
            <v>0</v>
          </cell>
          <cell r="P329">
            <v>0</v>
          </cell>
          <cell r="Q329">
            <v>0</v>
          </cell>
          <cell r="R329">
            <v>0</v>
          </cell>
          <cell r="S329">
            <v>0</v>
          </cell>
        </row>
        <row r="330">
          <cell r="A330">
            <v>2204014963</v>
          </cell>
          <cell r="B330" t="str">
            <v>AXIS BANK LTD - WORLI - 911020050408727 - TRA</v>
          </cell>
          <cell r="C330">
            <v>0</v>
          </cell>
          <cell r="D330">
            <v>0</v>
          </cell>
          <cell r="E330">
            <v>0</v>
          </cell>
          <cell r="F330">
            <v>0</v>
          </cell>
          <cell r="G330">
            <v>0</v>
          </cell>
          <cell r="H330">
            <v>0</v>
          </cell>
          <cell r="I330">
            <v>0</v>
          </cell>
          <cell r="J330">
            <v>0</v>
          </cell>
          <cell r="K330">
            <v>0</v>
          </cell>
          <cell r="L330">
            <v>0</v>
          </cell>
          <cell r="M330">
            <v>0</v>
          </cell>
          <cell r="N330">
            <v>0</v>
          </cell>
          <cell r="O330">
            <v>1327554.1499999999</v>
          </cell>
          <cell r="P330">
            <v>-1327554.1499999999</v>
          </cell>
          <cell r="Q330">
            <v>0</v>
          </cell>
          <cell r="R330">
            <v>0</v>
          </cell>
          <cell r="S330">
            <v>0</v>
          </cell>
        </row>
        <row r="331">
          <cell r="A331">
            <v>2204014970</v>
          </cell>
          <cell r="B331" t="str">
            <v>IDBI BANK LTD- A/C 52711- DIVIDEND A/C 2011-1</v>
          </cell>
          <cell r="C331">
            <v>840217</v>
          </cell>
          <cell r="D331">
            <v>0</v>
          </cell>
          <cell r="E331">
            <v>0</v>
          </cell>
          <cell r="F331">
            <v>0</v>
          </cell>
          <cell r="G331">
            <v>0</v>
          </cell>
          <cell r="H331">
            <v>0</v>
          </cell>
          <cell r="I331">
            <v>840217</v>
          </cell>
          <cell r="J331">
            <v>840217</v>
          </cell>
          <cell r="K331">
            <v>0</v>
          </cell>
          <cell r="L331">
            <v>0</v>
          </cell>
          <cell r="M331">
            <v>0</v>
          </cell>
          <cell r="N331">
            <v>0</v>
          </cell>
          <cell r="O331">
            <v>0</v>
          </cell>
          <cell r="P331">
            <v>0</v>
          </cell>
          <cell r="Q331">
            <v>0</v>
          </cell>
          <cell r="R331">
            <v>0</v>
          </cell>
          <cell r="S331">
            <v>0</v>
          </cell>
        </row>
        <row r="332">
          <cell r="A332">
            <v>2204014980</v>
          </cell>
          <cell r="B332" t="str">
            <v>IDBI BANK LTD- A/C 57707- DIVIDEND A/C 2012-1</v>
          </cell>
          <cell r="C332">
            <v>1825640</v>
          </cell>
          <cell r="D332">
            <v>0</v>
          </cell>
          <cell r="E332">
            <v>0</v>
          </cell>
          <cell r="F332">
            <v>0</v>
          </cell>
          <cell r="G332">
            <v>0</v>
          </cell>
          <cell r="H332">
            <v>0</v>
          </cell>
          <cell r="I332">
            <v>1825640</v>
          </cell>
          <cell r="J332">
            <v>1825640</v>
          </cell>
          <cell r="K332">
            <v>0</v>
          </cell>
          <cell r="L332">
            <v>0</v>
          </cell>
          <cell r="M332">
            <v>0</v>
          </cell>
          <cell r="N332">
            <v>0</v>
          </cell>
          <cell r="O332">
            <v>0</v>
          </cell>
          <cell r="P332">
            <v>0</v>
          </cell>
          <cell r="Q332">
            <v>0</v>
          </cell>
          <cell r="R332">
            <v>0</v>
          </cell>
          <cell r="S332">
            <v>0</v>
          </cell>
        </row>
        <row r="333">
          <cell r="A333">
            <v>2204015310</v>
          </cell>
          <cell r="B333" t="str">
            <v>IDBI - DIVIDEND A/C 20013/14-004103000063072</v>
          </cell>
          <cell r="C333">
            <v>2318760</v>
          </cell>
          <cell r="D333">
            <v>0</v>
          </cell>
          <cell r="E333">
            <v>0</v>
          </cell>
          <cell r="F333">
            <v>0</v>
          </cell>
          <cell r="G333">
            <v>0</v>
          </cell>
          <cell r="H333">
            <v>0</v>
          </cell>
          <cell r="I333">
            <v>2318760</v>
          </cell>
          <cell r="J333">
            <v>2318760</v>
          </cell>
          <cell r="K333">
            <v>0</v>
          </cell>
          <cell r="L333">
            <v>0</v>
          </cell>
          <cell r="M333">
            <v>0</v>
          </cell>
          <cell r="N333">
            <v>0</v>
          </cell>
          <cell r="O333">
            <v>0</v>
          </cell>
          <cell r="P333">
            <v>0</v>
          </cell>
          <cell r="Q333">
            <v>0</v>
          </cell>
          <cell r="R333">
            <v>0</v>
          </cell>
          <cell r="S333">
            <v>0</v>
          </cell>
        </row>
        <row r="334">
          <cell r="A334">
            <v>2204015760</v>
          </cell>
          <cell r="B334" t="str">
            <v>IDBI BANK – DIVIDEND – 0004103000067245</v>
          </cell>
          <cell r="C334">
            <v>2041130</v>
          </cell>
          <cell r="D334">
            <v>0</v>
          </cell>
          <cell r="E334">
            <v>0</v>
          </cell>
          <cell r="F334">
            <v>0</v>
          </cell>
          <cell r="G334">
            <v>0</v>
          </cell>
          <cell r="H334">
            <v>0</v>
          </cell>
          <cell r="I334">
            <v>2041130</v>
          </cell>
          <cell r="J334">
            <v>2041130</v>
          </cell>
          <cell r="K334">
            <v>0</v>
          </cell>
          <cell r="L334">
            <v>0</v>
          </cell>
          <cell r="M334">
            <v>0</v>
          </cell>
          <cell r="N334">
            <v>0</v>
          </cell>
          <cell r="O334">
            <v>0</v>
          </cell>
          <cell r="P334">
            <v>0</v>
          </cell>
          <cell r="Q334">
            <v>0</v>
          </cell>
          <cell r="R334">
            <v>0</v>
          </cell>
          <cell r="S334">
            <v>0</v>
          </cell>
        </row>
        <row r="335">
          <cell r="A335">
            <v>2204015451</v>
          </cell>
          <cell r="B335" t="str">
            <v>AXIS – CP ACCOUNT – 914020050624955 – INCOMIN</v>
          </cell>
          <cell r="C335">
            <v>0</v>
          </cell>
          <cell r="D335">
            <v>0</v>
          </cell>
          <cell r="E335">
            <v>0</v>
          </cell>
          <cell r="F335">
            <v>0</v>
          </cell>
          <cell r="G335">
            <v>0</v>
          </cell>
          <cell r="H335">
            <v>0</v>
          </cell>
          <cell r="I335">
            <v>0</v>
          </cell>
          <cell r="J335">
            <v>0</v>
          </cell>
          <cell r="K335">
            <v>0</v>
          </cell>
          <cell r="L335">
            <v>0</v>
          </cell>
          <cell r="M335">
            <v>0</v>
          </cell>
          <cell r="N335">
            <v>0</v>
          </cell>
          <cell r="O335">
            <v>0</v>
          </cell>
          <cell r="P335">
            <v>0</v>
          </cell>
          <cell r="Q335">
            <v>0</v>
          </cell>
          <cell r="R335">
            <v>0</v>
          </cell>
          <cell r="S335">
            <v>0</v>
          </cell>
        </row>
        <row r="336">
          <cell r="A336">
            <v>2204060000</v>
          </cell>
          <cell r="B336" t="str">
            <v>FIXED DEPOSIT WITH BANKS</v>
          </cell>
          <cell r="C336">
            <v>1777565</v>
          </cell>
          <cell r="D336">
            <v>0</v>
          </cell>
          <cell r="E336">
            <v>0</v>
          </cell>
          <cell r="F336">
            <v>0</v>
          </cell>
          <cell r="G336">
            <v>0</v>
          </cell>
          <cell r="H336">
            <v>0</v>
          </cell>
          <cell r="I336">
            <v>1777565</v>
          </cell>
          <cell r="J336">
            <v>1777565</v>
          </cell>
          <cell r="K336">
            <v>0</v>
          </cell>
          <cell r="L336">
            <v>0</v>
          </cell>
          <cell r="M336">
            <v>0</v>
          </cell>
          <cell r="N336">
            <v>0</v>
          </cell>
          <cell r="O336">
            <v>0</v>
          </cell>
          <cell r="P336">
            <v>0</v>
          </cell>
          <cell r="Q336">
            <v>0</v>
          </cell>
          <cell r="R336">
            <v>0</v>
          </cell>
          <cell r="S336">
            <v>0</v>
          </cell>
        </row>
        <row r="337">
          <cell r="A337">
            <v>2204060020</v>
          </cell>
          <cell r="B337" t="str">
            <v>FIXED DEPOSIT - WORKING CAPITAL</v>
          </cell>
          <cell r="C337">
            <v>373362066.10000002</v>
          </cell>
          <cell r="D337">
            <v>170260347</v>
          </cell>
          <cell r="E337">
            <v>830516529.10000002</v>
          </cell>
          <cell r="F337">
            <v>0</v>
          </cell>
          <cell r="G337">
            <v>0</v>
          </cell>
          <cell r="H337">
            <v>1050000000</v>
          </cell>
          <cell r="I337">
            <v>2424138942.1999998</v>
          </cell>
          <cell r="J337">
            <v>373362066.10000002</v>
          </cell>
          <cell r="K337">
            <v>170260347</v>
          </cell>
          <cell r="L337">
            <v>0</v>
          </cell>
          <cell r="M337">
            <v>0</v>
          </cell>
          <cell r="N337">
            <v>170260347</v>
          </cell>
          <cell r="O337">
            <v>0</v>
          </cell>
          <cell r="P337">
            <v>830516529.10000002</v>
          </cell>
          <cell r="Q337">
            <v>0</v>
          </cell>
          <cell r="R337">
            <v>830516529.10000002</v>
          </cell>
          <cell r="S337">
            <v>1050000000</v>
          </cell>
        </row>
        <row r="338">
          <cell r="A338">
            <v>2204160010</v>
          </cell>
          <cell r="B338" t="str">
            <v>CHEQUES IN HAND - TNGL</v>
          </cell>
          <cell r="C338">
            <v>0</v>
          </cell>
          <cell r="D338">
            <v>0</v>
          </cell>
          <cell r="E338">
            <v>0</v>
          </cell>
          <cell r="F338">
            <v>0</v>
          </cell>
          <cell r="G338">
            <v>0</v>
          </cell>
          <cell r="H338">
            <v>0</v>
          </cell>
          <cell r="I338">
            <v>0</v>
          </cell>
          <cell r="J338">
            <v>0</v>
          </cell>
          <cell r="K338">
            <v>0</v>
          </cell>
          <cell r="L338">
            <v>0</v>
          </cell>
          <cell r="M338">
            <v>0</v>
          </cell>
          <cell r="N338">
            <v>0</v>
          </cell>
          <cell r="O338">
            <v>0</v>
          </cell>
          <cell r="P338">
            <v>0</v>
          </cell>
          <cell r="Q338">
            <v>0</v>
          </cell>
          <cell r="R338">
            <v>0</v>
          </cell>
          <cell r="S338">
            <v>0</v>
          </cell>
        </row>
        <row r="339">
          <cell r="A339">
            <v>2204170000</v>
          </cell>
          <cell r="B339" t="str">
            <v>CASH IN HAND-HEAD OFFICE</v>
          </cell>
          <cell r="C339">
            <v>950414</v>
          </cell>
          <cell r="D339">
            <v>0</v>
          </cell>
          <cell r="E339">
            <v>0</v>
          </cell>
          <cell r="F339">
            <v>0</v>
          </cell>
          <cell r="G339">
            <v>0</v>
          </cell>
          <cell r="H339">
            <v>-550</v>
          </cell>
          <cell r="I339">
            <v>949864</v>
          </cell>
          <cell r="J339">
            <v>950414</v>
          </cell>
          <cell r="K339">
            <v>0</v>
          </cell>
          <cell r="L339">
            <v>0</v>
          </cell>
          <cell r="M339">
            <v>0</v>
          </cell>
          <cell r="N339">
            <v>0</v>
          </cell>
          <cell r="O339">
            <v>0</v>
          </cell>
          <cell r="P339">
            <v>0</v>
          </cell>
          <cell r="Q339">
            <v>0</v>
          </cell>
          <cell r="R339">
            <v>0</v>
          </cell>
          <cell r="S339">
            <v>-550</v>
          </cell>
        </row>
        <row r="340">
          <cell r="A340">
            <v>2204170030</v>
          </cell>
          <cell r="B340" t="str">
            <v>CASH IN HAND-VIJAYANAGAR</v>
          </cell>
          <cell r="C340">
            <v>0</v>
          </cell>
          <cell r="D340">
            <v>0</v>
          </cell>
          <cell r="E340">
            <v>0</v>
          </cell>
          <cell r="F340">
            <v>0</v>
          </cell>
          <cell r="G340">
            <v>0</v>
          </cell>
          <cell r="H340">
            <v>0</v>
          </cell>
          <cell r="I340">
            <v>0</v>
          </cell>
          <cell r="J340">
            <v>0</v>
          </cell>
          <cell r="K340">
            <v>0</v>
          </cell>
          <cell r="L340">
            <v>0</v>
          </cell>
          <cell r="M340">
            <v>0</v>
          </cell>
          <cell r="N340">
            <v>0</v>
          </cell>
          <cell r="O340">
            <v>0</v>
          </cell>
          <cell r="P340">
            <v>0</v>
          </cell>
          <cell r="Q340">
            <v>0</v>
          </cell>
          <cell r="R340">
            <v>0</v>
          </cell>
          <cell r="S340">
            <v>0</v>
          </cell>
        </row>
        <row r="341">
          <cell r="A341">
            <v>2204170070</v>
          </cell>
          <cell r="B341" t="str">
            <v>CASH AND BANK BALANCE CONTRA</v>
          </cell>
          <cell r="C341">
            <v>0</v>
          </cell>
          <cell r="D341">
            <v>0</v>
          </cell>
          <cell r="E341">
            <v>0</v>
          </cell>
          <cell r="F341">
            <v>0</v>
          </cell>
          <cell r="G341">
            <v>0</v>
          </cell>
          <cell r="H341">
            <v>0</v>
          </cell>
          <cell r="I341">
            <v>0</v>
          </cell>
          <cell r="J341">
            <v>0</v>
          </cell>
          <cell r="K341">
            <v>0</v>
          </cell>
          <cell r="L341">
            <v>0</v>
          </cell>
          <cell r="M341">
            <v>0</v>
          </cell>
          <cell r="N341">
            <v>0</v>
          </cell>
          <cell r="O341">
            <v>0</v>
          </cell>
          <cell r="P341">
            <v>0</v>
          </cell>
          <cell r="Q341">
            <v>0</v>
          </cell>
          <cell r="R341">
            <v>0</v>
          </cell>
          <cell r="S341">
            <v>0</v>
          </cell>
        </row>
        <row r="342">
          <cell r="A342">
            <v>2204170530</v>
          </cell>
          <cell r="B342" t="str">
            <v>CASH IN HAND-RATNAGIRI</v>
          </cell>
          <cell r="C342">
            <v>0</v>
          </cell>
          <cell r="D342">
            <v>0</v>
          </cell>
          <cell r="E342">
            <v>0</v>
          </cell>
          <cell r="F342">
            <v>0</v>
          </cell>
          <cell r="G342">
            <v>0</v>
          </cell>
          <cell r="H342">
            <v>228350</v>
          </cell>
          <cell r="I342">
            <v>228350</v>
          </cell>
          <cell r="J342">
            <v>0</v>
          </cell>
          <cell r="K342">
            <v>0</v>
          </cell>
          <cell r="L342">
            <v>0</v>
          </cell>
          <cell r="M342">
            <v>0</v>
          </cell>
          <cell r="N342">
            <v>0</v>
          </cell>
          <cell r="O342">
            <v>0</v>
          </cell>
          <cell r="P342">
            <v>0</v>
          </cell>
          <cell r="Q342">
            <v>0</v>
          </cell>
          <cell r="R342">
            <v>0</v>
          </cell>
          <cell r="S342">
            <v>228350</v>
          </cell>
        </row>
        <row r="343">
          <cell r="A343">
            <v>2205510000</v>
          </cell>
          <cell r="B343" t="str">
            <v>LOANS AND ADVANCES TO RELATED PARTIES</v>
          </cell>
          <cell r="C343">
            <v>0</v>
          </cell>
          <cell r="D343">
            <v>300000000</v>
          </cell>
          <cell r="E343">
            <v>-300000000</v>
          </cell>
          <cell r="F343">
            <v>0</v>
          </cell>
          <cell r="G343">
            <v>0</v>
          </cell>
          <cell r="H343">
            <v>0</v>
          </cell>
          <cell r="I343">
            <v>0</v>
          </cell>
          <cell r="J343">
            <v>0</v>
          </cell>
          <cell r="K343">
            <v>300000000</v>
          </cell>
          <cell r="L343">
            <v>0</v>
          </cell>
          <cell r="M343">
            <v>0</v>
          </cell>
          <cell r="N343">
            <v>300000000</v>
          </cell>
          <cell r="O343">
            <v>-300000000</v>
          </cell>
          <cell r="P343">
            <v>0</v>
          </cell>
          <cell r="Q343">
            <v>0</v>
          </cell>
          <cell r="R343">
            <v>-300000000</v>
          </cell>
          <cell r="S343">
            <v>0</v>
          </cell>
        </row>
        <row r="344">
          <cell r="A344">
            <v>2205520000</v>
          </cell>
          <cell r="B344" t="str">
            <v>ADVANCE TO VENDORS - OPERATIONAL ADVANCES</v>
          </cell>
          <cell r="C344">
            <v>43560025.630000003</v>
          </cell>
          <cell r="D344">
            <v>4.0999999999999996</v>
          </cell>
          <cell r="E344">
            <v>989863284.54999995</v>
          </cell>
          <cell r="F344">
            <v>1897689.9</v>
          </cell>
          <cell r="G344">
            <v>291205</v>
          </cell>
          <cell r="H344">
            <v>324481907.44</v>
          </cell>
          <cell r="I344">
            <v>1357905221.72</v>
          </cell>
          <cell r="J344">
            <v>43560025.630000003</v>
          </cell>
          <cell r="K344">
            <v>4.0999999999999996</v>
          </cell>
          <cell r="L344">
            <v>0</v>
          </cell>
          <cell r="M344">
            <v>0</v>
          </cell>
          <cell r="N344">
            <v>4.0999999999999996</v>
          </cell>
          <cell r="O344">
            <v>909697786.87</v>
          </cell>
          <cell r="P344">
            <v>80158497.680000007</v>
          </cell>
          <cell r="Q344">
            <v>7000</v>
          </cell>
          <cell r="R344">
            <v>989863284.54999995</v>
          </cell>
          <cell r="S344">
            <v>324481907.44</v>
          </cell>
        </row>
        <row r="345">
          <cell r="A345">
            <v>2205520010</v>
          </cell>
          <cell r="B345" t="str">
            <v>ADVANCE TO VENDORS - CAPITAL ADVANCES</v>
          </cell>
          <cell r="C345">
            <v>68614823.989999995</v>
          </cell>
          <cell r="D345">
            <v>233040.92</v>
          </cell>
          <cell r="E345">
            <v>1631881.33</v>
          </cell>
          <cell r="F345">
            <v>2760990.39</v>
          </cell>
          <cell r="G345">
            <v>0</v>
          </cell>
          <cell r="H345">
            <v>63859306.979999997</v>
          </cell>
          <cell r="I345">
            <v>134339053.22</v>
          </cell>
          <cell r="J345">
            <v>68614823.989999995</v>
          </cell>
          <cell r="K345">
            <v>233040.92</v>
          </cell>
          <cell r="L345">
            <v>0</v>
          </cell>
          <cell r="M345">
            <v>0</v>
          </cell>
          <cell r="N345">
            <v>233040.92</v>
          </cell>
          <cell r="O345">
            <v>0</v>
          </cell>
          <cell r="P345">
            <v>1631881.33</v>
          </cell>
          <cell r="Q345">
            <v>0</v>
          </cell>
          <cell r="R345">
            <v>1631881.33</v>
          </cell>
          <cell r="S345">
            <v>63859306.979999997</v>
          </cell>
        </row>
        <row r="346">
          <cell r="A346">
            <v>2205520020</v>
          </cell>
          <cell r="B346" t="str">
            <v>ADVANCE TO EMPLOYEE - TRAVELLING ADVANCE</v>
          </cell>
          <cell r="C346">
            <v>0</v>
          </cell>
          <cell r="D346">
            <v>0</v>
          </cell>
          <cell r="E346">
            <v>0</v>
          </cell>
          <cell r="F346">
            <v>0</v>
          </cell>
          <cell r="G346">
            <v>0</v>
          </cell>
          <cell r="H346">
            <v>0</v>
          </cell>
          <cell r="I346">
            <v>0</v>
          </cell>
          <cell r="J346">
            <v>0</v>
          </cell>
          <cell r="K346">
            <v>0</v>
          </cell>
          <cell r="L346">
            <v>0</v>
          </cell>
          <cell r="M346">
            <v>0</v>
          </cell>
          <cell r="N346">
            <v>0</v>
          </cell>
          <cell r="O346">
            <v>0</v>
          </cell>
          <cell r="P346">
            <v>0</v>
          </cell>
          <cell r="Q346">
            <v>0</v>
          </cell>
          <cell r="R346">
            <v>0</v>
          </cell>
          <cell r="S346">
            <v>0</v>
          </cell>
        </row>
        <row r="347">
          <cell r="A347">
            <v>2205520030</v>
          </cell>
          <cell r="B347" t="str">
            <v>ADVANCE TO EMPLOYEE - IMPREST ADVANCES</v>
          </cell>
          <cell r="C347">
            <v>0</v>
          </cell>
          <cell r="D347">
            <v>0</v>
          </cell>
          <cell r="E347">
            <v>32025</v>
          </cell>
          <cell r="F347">
            <v>0</v>
          </cell>
          <cell r="G347">
            <v>0</v>
          </cell>
          <cell r="H347">
            <v>72723</v>
          </cell>
          <cell r="I347">
            <v>104748</v>
          </cell>
          <cell r="J347">
            <v>0</v>
          </cell>
          <cell r="K347">
            <v>0</v>
          </cell>
          <cell r="L347">
            <v>0</v>
          </cell>
          <cell r="M347">
            <v>0</v>
          </cell>
          <cell r="N347">
            <v>0</v>
          </cell>
          <cell r="O347">
            <v>32025</v>
          </cell>
          <cell r="P347">
            <v>0</v>
          </cell>
          <cell r="Q347">
            <v>0</v>
          </cell>
          <cell r="R347">
            <v>32025</v>
          </cell>
          <cell r="S347">
            <v>72723</v>
          </cell>
        </row>
        <row r="348">
          <cell r="A348">
            <v>2205520040</v>
          </cell>
          <cell r="B348" t="str">
            <v>ADVANCE TO EMPLOYEE - STAFF ADVANCES</v>
          </cell>
          <cell r="C348">
            <v>0</v>
          </cell>
          <cell r="D348">
            <v>0</v>
          </cell>
          <cell r="E348">
            <v>9117</v>
          </cell>
          <cell r="F348">
            <v>20293</v>
          </cell>
          <cell r="G348">
            <v>0</v>
          </cell>
          <cell r="H348">
            <v>25000</v>
          </cell>
          <cell r="I348">
            <v>34117</v>
          </cell>
          <cell r="J348">
            <v>0</v>
          </cell>
          <cell r="K348">
            <v>0</v>
          </cell>
          <cell r="L348">
            <v>0</v>
          </cell>
          <cell r="M348">
            <v>0</v>
          </cell>
          <cell r="N348">
            <v>0</v>
          </cell>
          <cell r="O348">
            <v>9117</v>
          </cell>
          <cell r="P348">
            <v>0</v>
          </cell>
          <cell r="Q348">
            <v>0</v>
          </cell>
          <cell r="R348">
            <v>9117</v>
          </cell>
          <cell r="S348">
            <v>25000</v>
          </cell>
        </row>
        <row r="349">
          <cell r="A349">
            <v>2205520110</v>
          </cell>
          <cell r="B349" t="str">
            <v>ADVANCE TO EMPLOYEE - HOUSE DEPOSIT</v>
          </cell>
          <cell r="C349">
            <v>0</v>
          </cell>
          <cell r="D349">
            <v>0</v>
          </cell>
          <cell r="E349">
            <v>0</v>
          </cell>
          <cell r="F349">
            <v>0</v>
          </cell>
          <cell r="G349">
            <v>0</v>
          </cell>
          <cell r="H349">
            <v>0</v>
          </cell>
          <cell r="I349">
            <v>0</v>
          </cell>
          <cell r="J349">
            <v>0</v>
          </cell>
          <cell r="K349">
            <v>0</v>
          </cell>
          <cell r="L349">
            <v>0</v>
          </cell>
          <cell r="M349">
            <v>0</v>
          </cell>
          <cell r="N349">
            <v>0</v>
          </cell>
          <cell r="O349">
            <v>0</v>
          </cell>
          <cell r="P349">
            <v>0</v>
          </cell>
          <cell r="Q349">
            <v>0</v>
          </cell>
          <cell r="R349">
            <v>0</v>
          </cell>
          <cell r="S349">
            <v>0</v>
          </cell>
        </row>
        <row r="350">
          <cell r="A350">
            <v>2205540130</v>
          </cell>
          <cell r="B350" t="str">
            <v>PREPAID EXPENSES</v>
          </cell>
          <cell r="C350">
            <v>0</v>
          </cell>
          <cell r="D350">
            <v>36565982.439999998</v>
          </cell>
          <cell r="E350">
            <v>-26360169.109999999</v>
          </cell>
          <cell r="F350">
            <v>0</v>
          </cell>
          <cell r="G350">
            <v>0</v>
          </cell>
          <cell r="H350">
            <v>143867826</v>
          </cell>
          <cell r="I350">
            <v>154073639.32999998</v>
          </cell>
          <cell r="J350">
            <v>0</v>
          </cell>
          <cell r="K350">
            <v>36557332.439999998</v>
          </cell>
          <cell r="L350">
            <v>8650</v>
          </cell>
          <cell r="M350">
            <v>0</v>
          </cell>
          <cell r="N350">
            <v>36565982.439999998</v>
          </cell>
          <cell r="O350">
            <v>-26688373.629999999</v>
          </cell>
          <cell r="P350">
            <v>328204.52</v>
          </cell>
          <cell r="Q350">
            <v>0</v>
          </cell>
          <cell r="R350">
            <v>-26360169.109999999</v>
          </cell>
          <cell r="S350">
            <v>143867826</v>
          </cell>
        </row>
        <row r="351">
          <cell r="A351">
            <v>2205540140</v>
          </cell>
          <cell r="B351" t="str">
            <v>PREPAID INSURANCE</v>
          </cell>
          <cell r="C351">
            <v>56566</v>
          </cell>
          <cell r="D351">
            <v>13971286.25</v>
          </cell>
          <cell r="E351">
            <v>-13017336.85</v>
          </cell>
          <cell r="F351">
            <v>246979</v>
          </cell>
          <cell r="G351">
            <v>29218</v>
          </cell>
          <cell r="H351">
            <v>47960</v>
          </cell>
          <cell r="I351">
            <v>1058475.4000000004</v>
          </cell>
          <cell r="J351">
            <v>56566</v>
          </cell>
          <cell r="K351">
            <v>13971286.25</v>
          </cell>
          <cell r="L351">
            <v>0</v>
          </cell>
          <cell r="M351">
            <v>0</v>
          </cell>
          <cell r="N351">
            <v>13971286.25</v>
          </cell>
          <cell r="O351">
            <v>8811371.5600000005</v>
          </cell>
          <cell r="P351">
            <v>-21828708.41</v>
          </cell>
          <cell r="Q351">
            <v>0</v>
          </cell>
          <cell r="R351">
            <v>-13017336.85</v>
          </cell>
          <cell r="S351">
            <v>47960</v>
          </cell>
        </row>
        <row r="352">
          <cell r="A352">
            <v>2205550060</v>
          </cell>
          <cell r="B352" t="str">
            <v>ADVANCE TO JAIPRAKASH POWER VENTURES LIMITED</v>
          </cell>
          <cell r="C352">
            <v>0</v>
          </cell>
          <cell r="D352">
            <v>0</v>
          </cell>
          <cell r="E352">
            <v>0</v>
          </cell>
          <cell r="F352">
            <v>0</v>
          </cell>
          <cell r="G352">
            <v>0</v>
          </cell>
          <cell r="H352">
            <v>0</v>
          </cell>
          <cell r="I352">
            <v>0</v>
          </cell>
          <cell r="J352">
            <v>0</v>
          </cell>
          <cell r="K352">
            <v>0</v>
          </cell>
          <cell r="L352">
            <v>0</v>
          </cell>
          <cell r="M352">
            <v>0</v>
          </cell>
          <cell r="N352">
            <v>0</v>
          </cell>
          <cell r="O352">
            <v>0</v>
          </cell>
          <cell r="P352">
            <v>0</v>
          </cell>
          <cell r="Q352">
            <v>0</v>
          </cell>
          <cell r="R352">
            <v>0</v>
          </cell>
          <cell r="S352">
            <v>0</v>
          </cell>
        </row>
        <row r="353">
          <cell r="A353">
            <v>2205550070</v>
          </cell>
          <cell r="B353" t="str">
            <v>ADVANCE - PROJECT PHOENIX</v>
          </cell>
          <cell r="C353">
            <v>0</v>
          </cell>
          <cell r="D353">
            <v>0</v>
          </cell>
          <cell r="E353">
            <v>0</v>
          </cell>
          <cell r="F353">
            <v>0</v>
          </cell>
          <cell r="G353">
            <v>0</v>
          </cell>
          <cell r="H353">
            <v>0</v>
          </cell>
          <cell r="I353">
            <v>0</v>
          </cell>
          <cell r="J353">
            <v>0</v>
          </cell>
          <cell r="K353">
            <v>0</v>
          </cell>
          <cell r="L353">
            <v>0</v>
          </cell>
          <cell r="M353">
            <v>0</v>
          </cell>
          <cell r="N353">
            <v>0</v>
          </cell>
          <cell r="O353">
            <v>0</v>
          </cell>
          <cell r="P353">
            <v>0</v>
          </cell>
          <cell r="Q353">
            <v>0</v>
          </cell>
          <cell r="R353">
            <v>0</v>
          </cell>
          <cell r="S353">
            <v>0</v>
          </cell>
        </row>
        <row r="354">
          <cell r="A354">
            <v>2206510000</v>
          </cell>
          <cell r="B354" t="str">
            <v>ELECTRICITY DEPOSITS</v>
          </cell>
          <cell r="C354">
            <v>418255</v>
          </cell>
          <cell r="D354">
            <v>0</v>
          </cell>
          <cell r="E354">
            <v>0</v>
          </cell>
          <cell r="F354">
            <v>0</v>
          </cell>
          <cell r="G354">
            <v>0</v>
          </cell>
          <cell r="H354">
            <v>0</v>
          </cell>
          <cell r="I354">
            <v>418255</v>
          </cell>
          <cell r="J354">
            <v>418255</v>
          </cell>
          <cell r="K354">
            <v>0</v>
          </cell>
          <cell r="L354">
            <v>0</v>
          </cell>
          <cell r="M354">
            <v>0</v>
          </cell>
          <cell r="N354">
            <v>0</v>
          </cell>
          <cell r="O354">
            <v>0</v>
          </cell>
          <cell r="P354">
            <v>0</v>
          </cell>
          <cell r="Q354">
            <v>0</v>
          </cell>
          <cell r="R354">
            <v>0</v>
          </cell>
          <cell r="S354">
            <v>0</v>
          </cell>
        </row>
        <row r="355">
          <cell r="A355">
            <v>2206510010</v>
          </cell>
          <cell r="B355" t="str">
            <v>CUSTOMS DEPOSITS</v>
          </cell>
          <cell r="C355">
            <v>0</v>
          </cell>
          <cell r="D355">
            <v>0</v>
          </cell>
          <cell r="E355">
            <v>76173271.480000004</v>
          </cell>
          <cell r="F355">
            <v>0</v>
          </cell>
          <cell r="G355">
            <v>0</v>
          </cell>
          <cell r="H355">
            <v>286726010</v>
          </cell>
          <cell r="I355">
            <v>362899281.48000002</v>
          </cell>
          <cell r="J355">
            <v>0</v>
          </cell>
          <cell r="K355">
            <v>0</v>
          </cell>
          <cell r="L355">
            <v>0</v>
          </cell>
          <cell r="M355">
            <v>0</v>
          </cell>
          <cell r="N355">
            <v>0</v>
          </cell>
          <cell r="O355">
            <v>14352852.48</v>
          </cell>
          <cell r="P355">
            <v>61820419</v>
          </cell>
          <cell r="Q355">
            <v>0</v>
          </cell>
          <cell r="R355">
            <v>76173271.480000004</v>
          </cell>
          <cell r="S355">
            <v>286726010</v>
          </cell>
        </row>
        <row r="356">
          <cell r="A356">
            <v>2206510030</v>
          </cell>
          <cell r="B356" t="str">
            <v>OTHER GOVERNMENT DEPOSITS</v>
          </cell>
          <cell r="C356">
            <v>0</v>
          </cell>
          <cell r="D356">
            <v>0</v>
          </cell>
          <cell r="E356">
            <v>0</v>
          </cell>
          <cell r="F356">
            <v>0</v>
          </cell>
          <cell r="G356">
            <v>0</v>
          </cell>
          <cell r="H356">
            <v>0</v>
          </cell>
          <cell r="I356">
            <v>0</v>
          </cell>
          <cell r="J356">
            <v>0</v>
          </cell>
          <cell r="K356">
            <v>0</v>
          </cell>
          <cell r="L356">
            <v>0</v>
          </cell>
          <cell r="M356">
            <v>0</v>
          </cell>
          <cell r="N356">
            <v>0</v>
          </cell>
          <cell r="O356">
            <v>0</v>
          </cell>
          <cell r="P356">
            <v>0</v>
          </cell>
          <cell r="Q356">
            <v>0</v>
          </cell>
          <cell r="R356">
            <v>0</v>
          </cell>
          <cell r="S356">
            <v>0</v>
          </cell>
        </row>
        <row r="357">
          <cell r="A357">
            <v>2206510040</v>
          </cell>
          <cell r="B357" t="str">
            <v>SECURITY DEPOSIT</v>
          </cell>
          <cell r="C357">
            <v>308650000</v>
          </cell>
          <cell r="D357">
            <v>0</v>
          </cell>
          <cell r="E357">
            <v>11143928</v>
          </cell>
          <cell r="F357">
            <v>0</v>
          </cell>
          <cell r="G357">
            <v>0</v>
          </cell>
          <cell r="H357">
            <v>451903974.97000003</v>
          </cell>
          <cell r="I357">
            <v>771697902.97000003</v>
          </cell>
          <cell r="J357">
            <v>308650000</v>
          </cell>
          <cell r="K357">
            <v>0</v>
          </cell>
          <cell r="L357">
            <v>0</v>
          </cell>
          <cell r="M357">
            <v>0</v>
          </cell>
          <cell r="N357">
            <v>0</v>
          </cell>
          <cell r="O357">
            <v>11143928</v>
          </cell>
          <cell r="P357">
            <v>0</v>
          </cell>
          <cell r="Q357">
            <v>0</v>
          </cell>
          <cell r="R357">
            <v>11143928</v>
          </cell>
          <cell r="S357">
            <v>451903974.97000003</v>
          </cell>
        </row>
        <row r="358">
          <cell r="A358">
            <v>2206510050</v>
          </cell>
          <cell r="B358" t="str">
            <v>RENT DEPOSIT</v>
          </cell>
          <cell r="C358">
            <v>0</v>
          </cell>
          <cell r="D358">
            <v>0</v>
          </cell>
          <cell r="E358">
            <v>0</v>
          </cell>
          <cell r="F358">
            <v>0</v>
          </cell>
          <cell r="G358">
            <v>0</v>
          </cell>
          <cell r="H358">
            <v>0</v>
          </cell>
          <cell r="I358">
            <v>0</v>
          </cell>
          <cell r="J358">
            <v>0</v>
          </cell>
          <cell r="K358">
            <v>0</v>
          </cell>
          <cell r="L358">
            <v>0</v>
          </cell>
          <cell r="M358">
            <v>0</v>
          </cell>
          <cell r="N358">
            <v>0</v>
          </cell>
          <cell r="O358">
            <v>0</v>
          </cell>
          <cell r="P358">
            <v>0</v>
          </cell>
          <cell r="Q358">
            <v>0</v>
          </cell>
          <cell r="R358">
            <v>0</v>
          </cell>
          <cell r="S358">
            <v>0</v>
          </cell>
        </row>
        <row r="359">
          <cell r="A359">
            <v>2206510090</v>
          </cell>
          <cell r="B359" t="str">
            <v>DEPOSITS OTHERS</v>
          </cell>
          <cell r="C359">
            <v>122836</v>
          </cell>
          <cell r="D359">
            <v>0</v>
          </cell>
          <cell r="E359">
            <v>0</v>
          </cell>
          <cell r="F359">
            <v>0</v>
          </cell>
          <cell r="G359">
            <v>0</v>
          </cell>
          <cell r="H359">
            <v>0</v>
          </cell>
          <cell r="I359">
            <v>122836</v>
          </cell>
          <cell r="J359">
            <v>122836</v>
          </cell>
          <cell r="K359">
            <v>0</v>
          </cell>
          <cell r="L359">
            <v>0</v>
          </cell>
          <cell r="M359">
            <v>0</v>
          </cell>
          <cell r="N359">
            <v>0</v>
          </cell>
          <cell r="O359">
            <v>0</v>
          </cell>
          <cell r="P359">
            <v>0</v>
          </cell>
          <cell r="Q359">
            <v>0</v>
          </cell>
          <cell r="R359">
            <v>0</v>
          </cell>
          <cell r="S359">
            <v>0</v>
          </cell>
        </row>
        <row r="360">
          <cell r="A360">
            <v>2206540003</v>
          </cell>
          <cell r="B360" t="str">
            <v>SERVICE TAX FINAL VIJYANAGAR</v>
          </cell>
          <cell r="C360">
            <v>0</v>
          </cell>
          <cell r="D360">
            <v>0</v>
          </cell>
          <cell r="E360">
            <v>0</v>
          </cell>
          <cell r="F360">
            <v>0</v>
          </cell>
          <cell r="G360">
            <v>0</v>
          </cell>
          <cell r="H360">
            <v>0</v>
          </cell>
          <cell r="I360">
            <v>0</v>
          </cell>
          <cell r="J360">
            <v>0</v>
          </cell>
          <cell r="K360">
            <v>0</v>
          </cell>
          <cell r="L360">
            <v>0</v>
          </cell>
          <cell r="M360">
            <v>0</v>
          </cell>
          <cell r="N360">
            <v>0</v>
          </cell>
          <cell r="O360">
            <v>0</v>
          </cell>
          <cell r="P360">
            <v>0</v>
          </cell>
          <cell r="Q360">
            <v>0</v>
          </cell>
          <cell r="R360">
            <v>0</v>
          </cell>
          <cell r="S360">
            <v>0</v>
          </cell>
        </row>
        <row r="361">
          <cell r="A361">
            <v>2206540004</v>
          </cell>
          <cell r="B361" t="str">
            <v>EDUCATION CESS SERVICE TAX FINAL VIJYANAGAR</v>
          </cell>
          <cell r="C361">
            <v>0</v>
          </cell>
          <cell r="D361">
            <v>0</v>
          </cell>
          <cell r="E361">
            <v>0</v>
          </cell>
          <cell r="F361">
            <v>0</v>
          </cell>
          <cell r="G361">
            <v>0</v>
          </cell>
          <cell r="H361">
            <v>0</v>
          </cell>
          <cell r="I361">
            <v>0</v>
          </cell>
          <cell r="J361">
            <v>0</v>
          </cell>
          <cell r="K361">
            <v>0</v>
          </cell>
          <cell r="L361">
            <v>0</v>
          </cell>
          <cell r="M361">
            <v>0</v>
          </cell>
          <cell r="N361">
            <v>0</v>
          </cell>
          <cell r="O361">
            <v>0</v>
          </cell>
          <cell r="P361">
            <v>0</v>
          </cell>
          <cell r="Q361">
            <v>0</v>
          </cell>
          <cell r="R361">
            <v>0</v>
          </cell>
          <cell r="S361">
            <v>0</v>
          </cell>
        </row>
        <row r="362">
          <cell r="A362">
            <v>2206540005</v>
          </cell>
          <cell r="B362" t="str">
            <v>HIGHER ED.CESS SERVICE TAX FINAL VIJYANAGAR</v>
          </cell>
          <cell r="C362">
            <v>0</v>
          </cell>
          <cell r="D362">
            <v>0</v>
          </cell>
          <cell r="E362">
            <v>0</v>
          </cell>
          <cell r="F362">
            <v>0</v>
          </cell>
          <cell r="G362">
            <v>0</v>
          </cell>
          <cell r="H362">
            <v>0</v>
          </cell>
          <cell r="I362">
            <v>0</v>
          </cell>
          <cell r="J362">
            <v>0</v>
          </cell>
          <cell r="K362">
            <v>0</v>
          </cell>
          <cell r="L362">
            <v>0</v>
          </cell>
          <cell r="M362">
            <v>0</v>
          </cell>
          <cell r="N362">
            <v>0</v>
          </cell>
          <cell r="O362">
            <v>0</v>
          </cell>
          <cell r="P362">
            <v>0</v>
          </cell>
          <cell r="Q362">
            <v>0</v>
          </cell>
          <cell r="R362">
            <v>0</v>
          </cell>
          <cell r="S362">
            <v>0</v>
          </cell>
        </row>
        <row r="363">
          <cell r="A363">
            <v>2206540210</v>
          </cell>
          <cell r="B363" t="str">
            <v>SERVICE TAX  RECEIVABLE</v>
          </cell>
          <cell r="C363">
            <v>0</v>
          </cell>
          <cell r="D363">
            <v>0</v>
          </cell>
          <cell r="E363">
            <v>0</v>
          </cell>
          <cell r="F363">
            <v>0</v>
          </cell>
          <cell r="G363">
            <v>0</v>
          </cell>
          <cell r="H363">
            <v>0</v>
          </cell>
          <cell r="I363">
            <v>0</v>
          </cell>
          <cell r="J363">
            <v>0</v>
          </cell>
          <cell r="K363">
            <v>0</v>
          </cell>
          <cell r="L363">
            <v>0</v>
          </cell>
          <cell r="M363">
            <v>0</v>
          </cell>
          <cell r="N363">
            <v>0</v>
          </cell>
          <cell r="O363">
            <v>0</v>
          </cell>
          <cell r="P363">
            <v>0</v>
          </cell>
          <cell r="Q363">
            <v>0</v>
          </cell>
          <cell r="R363">
            <v>0</v>
          </cell>
          <cell r="S363">
            <v>0</v>
          </cell>
        </row>
        <row r="364">
          <cell r="A364">
            <v>2206540211</v>
          </cell>
          <cell r="B364" t="str">
            <v>CESS ON  SERVICE TAX  RECEIVABLE</v>
          </cell>
          <cell r="C364">
            <v>0</v>
          </cell>
          <cell r="D364">
            <v>0</v>
          </cell>
          <cell r="E364">
            <v>0</v>
          </cell>
          <cell r="F364">
            <v>0</v>
          </cell>
          <cell r="G364">
            <v>0</v>
          </cell>
          <cell r="H364">
            <v>0</v>
          </cell>
          <cell r="I364">
            <v>0</v>
          </cell>
          <cell r="J364">
            <v>0</v>
          </cell>
          <cell r="K364">
            <v>0</v>
          </cell>
          <cell r="L364">
            <v>0</v>
          </cell>
          <cell r="M364">
            <v>0</v>
          </cell>
          <cell r="N364">
            <v>0</v>
          </cell>
          <cell r="O364">
            <v>0</v>
          </cell>
          <cell r="P364">
            <v>0</v>
          </cell>
          <cell r="Q364">
            <v>0</v>
          </cell>
          <cell r="R364">
            <v>0</v>
          </cell>
          <cell r="S364">
            <v>0</v>
          </cell>
        </row>
        <row r="365">
          <cell r="A365">
            <v>2206540214</v>
          </cell>
          <cell r="B365" t="str">
            <v>SERVICE TAX RECEIVABLE - INTERIM - ENERGY</v>
          </cell>
          <cell r="C365">
            <v>0</v>
          </cell>
          <cell r="D365">
            <v>0</v>
          </cell>
          <cell r="E365">
            <v>0</v>
          </cell>
          <cell r="F365">
            <v>0</v>
          </cell>
          <cell r="G365">
            <v>0</v>
          </cell>
          <cell r="H365">
            <v>0</v>
          </cell>
          <cell r="I365">
            <v>0</v>
          </cell>
          <cell r="J365">
            <v>0</v>
          </cell>
          <cell r="K365">
            <v>0</v>
          </cell>
          <cell r="L365">
            <v>0</v>
          </cell>
          <cell r="M365">
            <v>0</v>
          </cell>
          <cell r="N365">
            <v>0</v>
          </cell>
          <cell r="O365">
            <v>0</v>
          </cell>
          <cell r="P365">
            <v>0</v>
          </cell>
          <cell r="Q365">
            <v>0</v>
          </cell>
          <cell r="R365">
            <v>0</v>
          </cell>
          <cell r="S365">
            <v>0</v>
          </cell>
        </row>
        <row r="366">
          <cell r="A366">
            <v>2206540215</v>
          </cell>
          <cell r="B366" t="str">
            <v>EDUCATION CES SERVICE TX RECEIVBLE-INTERIM-EN</v>
          </cell>
          <cell r="C366">
            <v>0</v>
          </cell>
          <cell r="D366">
            <v>0</v>
          </cell>
          <cell r="E366">
            <v>0</v>
          </cell>
          <cell r="F366">
            <v>0</v>
          </cell>
          <cell r="G366">
            <v>0</v>
          </cell>
          <cell r="H366">
            <v>0</v>
          </cell>
          <cell r="I366">
            <v>0</v>
          </cell>
          <cell r="J366">
            <v>0</v>
          </cell>
          <cell r="K366">
            <v>0</v>
          </cell>
          <cell r="L366">
            <v>0</v>
          </cell>
          <cell r="M366">
            <v>0</v>
          </cell>
          <cell r="N366">
            <v>0</v>
          </cell>
          <cell r="O366">
            <v>0</v>
          </cell>
          <cell r="P366">
            <v>0</v>
          </cell>
          <cell r="Q366">
            <v>0</v>
          </cell>
          <cell r="R366">
            <v>0</v>
          </cell>
          <cell r="S366">
            <v>0</v>
          </cell>
        </row>
        <row r="367">
          <cell r="A367">
            <v>2206540216</v>
          </cell>
          <cell r="B367" t="str">
            <v>HIGHER ED.CES SERVICE TX RECEIVBLE-INTERIM-EN</v>
          </cell>
          <cell r="C367">
            <v>0</v>
          </cell>
          <cell r="D367">
            <v>0</v>
          </cell>
          <cell r="E367">
            <v>0</v>
          </cell>
          <cell r="F367">
            <v>0</v>
          </cell>
          <cell r="G367">
            <v>0</v>
          </cell>
          <cell r="H367">
            <v>0</v>
          </cell>
          <cell r="I367">
            <v>0</v>
          </cell>
          <cell r="J367">
            <v>0</v>
          </cell>
          <cell r="K367">
            <v>0</v>
          </cell>
          <cell r="L367">
            <v>0</v>
          </cell>
          <cell r="M367">
            <v>0</v>
          </cell>
          <cell r="N367">
            <v>0</v>
          </cell>
          <cell r="O367">
            <v>0</v>
          </cell>
          <cell r="P367">
            <v>0</v>
          </cell>
          <cell r="Q367">
            <v>0</v>
          </cell>
          <cell r="R367">
            <v>0</v>
          </cell>
          <cell r="S367">
            <v>0</v>
          </cell>
        </row>
        <row r="368">
          <cell r="A368">
            <v>2206540217</v>
          </cell>
          <cell r="B368" t="str">
            <v>SERVICE TAX RECEIVABLE - FINAL - ENERGY</v>
          </cell>
          <cell r="C368">
            <v>0</v>
          </cell>
          <cell r="D368">
            <v>0</v>
          </cell>
          <cell r="E368">
            <v>0</v>
          </cell>
          <cell r="F368">
            <v>0</v>
          </cell>
          <cell r="G368">
            <v>0</v>
          </cell>
          <cell r="H368">
            <v>0</v>
          </cell>
          <cell r="I368">
            <v>0</v>
          </cell>
          <cell r="J368">
            <v>0</v>
          </cell>
          <cell r="K368">
            <v>0</v>
          </cell>
          <cell r="L368">
            <v>0</v>
          </cell>
          <cell r="M368">
            <v>0</v>
          </cell>
          <cell r="N368">
            <v>0</v>
          </cell>
          <cell r="O368">
            <v>0</v>
          </cell>
          <cell r="P368">
            <v>0</v>
          </cell>
          <cell r="Q368">
            <v>0</v>
          </cell>
          <cell r="R368">
            <v>0</v>
          </cell>
          <cell r="S368">
            <v>0</v>
          </cell>
        </row>
        <row r="369">
          <cell r="A369">
            <v>2206540218</v>
          </cell>
          <cell r="B369" t="str">
            <v>EDUCATION CESS SERVICE TAX RECEIVABLE-FINAL-E</v>
          </cell>
          <cell r="C369">
            <v>0</v>
          </cell>
          <cell r="D369">
            <v>0</v>
          </cell>
          <cell r="E369">
            <v>0</v>
          </cell>
          <cell r="F369">
            <v>0</v>
          </cell>
          <cell r="G369">
            <v>0</v>
          </cell>
          <cell r="H369">
            <v>0</v>
          </cell>
          <cell r="I369">
            <v>0</v>
          </cell>
          <cell r="J369">
            <v>0</v>
          </cell>
          <cell r="K369">
            <v>0</v>
          </cell>
          <cell r="L369">
            <v>0</v>
          </cell>
          <cell r="M369">
            <v>0</v>
          </cell>
          <cell r="N369">
            <v>0</v>
          </cell>
          <cell r="O369">
            <v>0</v>
          </cell>
          <cell r="P369">
            <v>0</v>
          </cell>
          <cell r="Q369">
            <v>0</v>
          </cell>
          <cell r="R369">
            <v>0</v>
          </cell>
          <cell r="S369">
            <v>0</v>
          </cell>
        </row>
        <row r="370">
          <cell r="A370">
            <v>2206540219</v>
          </cell>
          <cell r="B370" t="str">
            <v>HIGHER ED.CES SERVICE TAX RECEIVBLE-INTERIM-E</v>
          </cell>
          <cell r="C370">
            <v>0</v>
          </cell>
          <cell r="D370">
            <v>0</v>
          </cell>
          <cell r="E370">
            <v>-0.46</v>
          </cell>
          <cell r="F370">
            <v>0</v>
          </cell>
          <cell r="G370">
            <v>0</v>
          </cell>
          <cell r="H370">
            <v>0</v>
          </cell>
          <cell r="I370">
            <v>-0.46</v>
          </cell>
          <cell r="J370">
            <v>0</v>
          </cell>
          <cell r="K370">
            <v>0</v>
          </cell>
          <cell r="L370">
            <v>0</v>
          </cell>
          <cell r="M370">
            <v>0</v>
          </cell>
          <cell r="N370">
            <v>0</v>
          </cell>
          <cell r="O370">
            <v>0</v>
          </cell>
          <cell r="P370">
            <v>0</v>
          </cell>
          <cell r="Q370">
            <v>-0.46</v>
          </cell>
          <cell r="R370">
            <v>-0.46</v>
          </cell>
          <cell r="S370">
            <v>0</v>
          </cell>
        </row>
        <row r="371">
          <cell r="A371">
            <v>2206551110</v>
          </cell>
          <cell r="B371" t="str">
            <v>VAT RECEIVABLE- MAHARASHTRA</v>
          </cell>
          <cell r="C371">
            <v>0</v>
          </cell>
          <cell r="D371">
            <v>0</v>
          </cell>
          <cell r="E371">
            <v>0</v>
          </cell>
          <cell r="F371">
            <v>0</v>
          </cell>
          <cell r="G371">
            <v>0</v>
          </cell>
          <cell r="H371">
            <v>4887749.04</v>
          </cell>
          <cell r="I371">
            <v>4887749.04</v>
          </cell>
          <cell r="J371">
            <v>0</v>
          </cell>
          <cell r="K371">
            <v>0</v>
          </cell>
          <cell r="L371">
            <v>0</v>
          </cell>
          <cell r="M371">
            <v>0</v>
          </cell>
          <cell r="N371">
            <v>0</v>
          </cell>
          <cell r="O371">
            <v>0</v>
          </cell>
          <cell r="P371">
            <v>0</v>
          </cell>
          <cell r="Q371">
            <v>0</v>
          </cell>
          <cell r="R371">
            <v>0</v>
          </cell>
          <cell r="S371">
            <v>4887749.04</v>
          </cell>
        </row>
        <row r="372">
          <cell r="A372">
            <v>2206551320</v>
          </cell>
          <cell r="B372" t="str">
            <v>VAT CAPITAL 4% INPUT TAX RECOVE</v>
          </cell>
          <cell r="C372">
            <v>0</v>
          </cell>
          <cell r="D372">
            <v>0</v>
          </cell>
          <cell r="E372">
            <v>0</v>
          </cell>
          <cell r="F372">
            <v>0</v>
          </cell>
          <cell r="G372">
            <v>0</v>
          </cell>
          <cell r="H372">
            <v>0</v>
          </cell>
          <cell r="I372">
            <v>0</v>
          </cell>
          <cell r="J372">
            <v>0</v>
          </cell>
          <cell r="K372">
            <v>0</v>
          </cell>
          <cell r="L372">
            <v>0</v>
          </cell>
          <cell r="M372">
            <v>0</v>
          </cell>
          <cell r="N372">
            <v>0</v>
          </cell>
          <cell r="O372">
            <v>0</v>
          </cell>
          <cell r="P372">
            <v>0</v>
          </cell>
          <cell r="Q372">
            <v>0</v>
          </cell>
          <cell r="R372">
            <v>0</v>
          </cell>
          <cell r="S372">
            <v>0</v>
          </cell>
        </row>
        <row r="373">
          <cell r="A373">
            <v>2206560000</v>
          </cell>
          <cell r="B373" t="str">
            <v>ADVANCE INCOME TAX</v>
          </cell>
          <cell r="C373">
            <v>0</v>
          </cell>
          <cell r="D373">
            <v>0</v>
          </cell>
          <cell r="E373">
            <v>0</v>
          </cell>
          <cell r="F373">
            <v>0</v>
          </cell>
          <cell r="G373">
            <v>0</v>
          </cell>
          <cell r="H373">
            <v>0</v>
          </cell>
          <cell r="I373">
            <v>0</v>
          </cell>
          <cell r="J373">
            <v>0</v>
          </cell>
          <cell r="K373">
            <v>0</v>
          </cell>
          <cell r="L373">
            <v>0</v>
          </cell>
          <cell r="M373">
            <v>0</v>
          </cell>
          <cell r="N373">
            <v>0</v>
          </cell>
          <cell r="O373">
            <v>0</v>
          </cell>
          <cell r="P373">
            <v>0</v>
          </cell>
          <cell r="Q373">
            <v>0</v>
          </cell>
          <cell r="R373">
            <v>0</v>
          </cell>
          <cell r="S373">
            <v>0</v>
          </cell>
        </row>
        <row r="374">
          <cell r="A374">
            <v>2206590017</v>
          </cell>
          <cell r="B374" t="str">
            <v>INTEREST RECEIVABLE (CTRL A/C)</v>
          </cell>
          <cell r="C374">
            <v>0</v>
          </cell>
          <cell r="D374">
            <v>0</v>
          </cell>
          <cell r="E374">
            <v>0</v>
          </cell>
          <cell r="F374">
            <v>0</v>
          </cell>
          <cell r="G374">
            <v>0</v>
          </cell>
          <cell r="H374">
            <v>0</v>
          </cell>
          <cell r="I374">
            <v>0</v>
          </cell>
          <cell r="J374">
            <v>0</v>
          </cell>
          <cell r="K374">
            <v>0</v>
          </cell>
          <cell r="L374">
            <v>0</v>
          </cell>
          <cell r="M374">
            <v>0</v>
          </cell>
          <cell r="N374">
            <v>0</v>
          </cell>
          <cell r="O374">
            <v>0</v>
          </cell>
          <cell r="P374">
            <v>0</v>
          </cell>
          <cell r="Q374">
            <v>0</v>
          </cell>
          <cell r="R374">
            <v>0</v>
          </cell>
          <cell r="S374">
            <v>0</v>
          </cell>
        </row>
        <row r="375">
          <cell r="A375">
            <v>2206590018</v>
          </cell>
          <cell r="B375" t="str">
            <v>INTEREST RECEIVABLE ON FIXED DEPOSITS</v>
          </cell>
          <cell r="C375">
            <v>0</v>
          </cell>
          <cell r="D375">
            <v>28326292</v>
          </cell>
          <cell r="E375">
            <v>0</v>
          </cell>
          <cell r="F375">
            <v>0</v>
          </cell>
          <cell r="G375">
            <v>0</v>
          </cell>
          <cell r="H375">
            <v>12743836</v>
          </cell>
          <cell r="I375">
            <v>41070128</v>
          </cell>
          <cell r="J375">
            <v>0</v>
          </cell>
          <cell r="K375">
            <v>28326292</v>
          </cell>
          <cell r="L375">
            <v>0</v>
          </cell>
          <cell r="M375">
            <v>0</v>
          </cell>
          <cell r="N375">
            <v>28326292</v>
          </cell>
          <cell r="O375">
            <v>0</v>
          </cell>
          <cell r="P375">
            <v>0</v>
          </cell>
          <cell r="Q375">
            <v>0</v>
          </cell>
          <cell r="R375">
            <v>0</v>
          </cell>
          <cell r="S375">
            <v>12743836</v>
          </cell>
        </row>
        <row r="376">
          <cell r="A376">
            <v>2206590020</v>
          </cell>
          <cell r="B376" t="str">
            <v>INTEREST RECEIVABLE - GROUP COMPANY</v>
          </cell>
          <cell r="C376">
            <v>16230137</v>
          </cell>
          <cell r="D376">
            <v>182508381.22</v>
          </cell>
          <cell r="E376">
            <v>0</v>
          </cell>
          <cell r="F376">
            <v>0</v>
          </cell>
          <cell r="G376">
            <v>0</v>
          </cell>
          <cell r="H376">
            <v>0</v>
          </cell>
          <cell r="I376">
            <v>198738518.22</v>
          </cell>
          <cell r="J376">
            <v>16230137</v>
          </cell>
          <cell r="K376">
            <v>182508381.22</v>
          </cell>
          <cell r="L376">
            <v>0</v>
          </cell>
          <cell r="M376">
            <v>0</v>
          </cell>
          <cell r="N376">
            <v>182508381.22</v>
          </cell>
          <cell r="O376">
            <v>0</v>
          </cell>
          <cell r="P376">
            <v>0</v>
          </cell>
          <cell r="Q376">
            <v>0</v>
          </cell>
          <cell r="R376">
            <v>0</v>
          </cell>
          <cell r="S376">
            <v>0</v>
          </cell>
        </row>
        <row r="377">
          <cell r="A377">
            <v>2206590021</v>
          </cell>
          <cell r="B377" t="str">
            <v>INTEREST RECEIVABLE - GROUP COMPANY (CTRL A/C</v>
          </cell>
          <cell r="C377">
            <v>0</v>
          </cell>
          <cell r="D377">
            <v>0</v>
          </cell>
          <cell r="E377">
            <v>0</v>
          </cell>
          <cell r="F377">
            <v>0</v>
          </cell>
          <cell r="G377">
            <v>0</v>
          </cell>
          <cell r="H377">
            <v>0</v>
          </cell>
          <cell r="I377">
            <v>0</v>
          </cell>
          <cell r="J377">
            <v>0</v>
          </cell>
          <cell r="K377">
            <v>0</v>
          </cell>
          <cell r="L377">
            <v>0</v>
          </cell>
          <cell r="M377">
            <v>0</v>
          </cell>
          <cell r="N377">
            <v>0</v>
          </cell>
          <cell r="O377">
            <v>0</v>
          </cell>
          <cell r="P377">
            <v>0</v>
          </cell>
          <cell r="Q377">
            <v>0</v>
          </cell>
          <cell r="R377">
            <v>0</v>
          </cell>
          <cell r="S377">
            <v>0</v>
          </cell>
        </row>
        <row r="378">
          <cell r="A378">
            <v>2206590040</v>
          </cell>
          <cell r="B378" t="str">
            <v>ACCRUED INCOME</v>
          </cell>
          <cell r="C378">
            <v>0</v>
          </cell>
          <cell r="D378">
            <v>0</v>
          </cell>
          <cell r="E378">
            <v>0</v>
          </cell>
          <cell r="F378">
            <v>0</v>
          </cell>
          <cell r="G378">
            <v>0</v>
          </cell>
          <cell r="H378">
            <v>0</v>
          </cell>
          <cell r="I378">
            <v>0</v>
          </cell>
          <cell r="J378">
            <v>0</v>
          </cell>
          <cell r="K378">
            <v>0</v>
          </cell>
          <cell r="L378">
            <v>0</v>
          </cell>
          <cell r="M378">
            <v>0</v>
          </cell>
          <cell r="N378">
            <v>0</v>
          </cell>
          <cell r="O378">
            <v>0</v>
          </cell>
          <cell r="P378">
            <v>0</v>
          </cell>
          <cell r="Q378">
            <v>0</v>
          </cell>
          <cell r="R378">
            <v>0</v>
          </cell>
          <cell r="S378">
            <v>0</v>
          </cell>
        </row>
        <row r="379">
          <cell r="A379">
            <v>2206590110</v>
          </cell>
          <cell r="B379" t="str">
            <v>RENT-RECEIVABLE</v>
          </cell>
          <cell r="C379">
            <v>0</v>
          </cell>
          <cell r="D379">
            <v>0</v>
          </cell>
          <cell r="E379">
            <v>0</v>
          </cell>
          <cell r="F379">
            <v>0</v>
          </cell>
          <cell r="G379">
            <v>0</v>
          </cell>
          <cell r="H379">
            <v>0</v>
          </cell>
          <cell r="I379">
            <v>0</v>
          </cell>
          <cell r="J379">
            <v>0</v>
          </cell>
          <cell r="K379">
            <v>0</v>
          </cell>
          <cell r="L379">
            <v>0</v>
          </cell>
          <cell r="M379">
            <v>0</v>
          </cell>
          <cell r="N379">
            <v>0</v>
          </cell>
          <cell r="O379">
            <v>0</v>
          </cell>
          <cell r="P379">
            <v>0</v>
          </cell>
          <cell r="Q379">
            <v>0</v>
          </cell>
          <cell r="R379">
            <v>0</v>
          </cell>
          <cell r="S379">
            <v>0</v>
          </cell>
        </row>
        <row r="380">
          <cell r="A380">
            <v>2206590130</v>
          </cell>
          <cell r="B380" t="str">
            <v>INSURANCE CLAIM RECEIVABLE</v>
          </cell>
          <cell r="C380">
            <v>-645991</v>
          </cell>
          <cell r="D380">
            <v>0</v>
          </cell>
          <cell r="E380">
            <v>-457</v>
          </cell>
          <cell r="F380">
            <v>0</v>
          </cell>
          <cell r="G380">
            <v>0</v>
          </cell>
          <cell r="H380">
            <v>16020030.609999999</v>
          </cell>
          <cell r="I380">
            <v>15373582.609999999</v>
          </cell>
          <cell r="J380">
            <v>-645991</v>
          </cell>
          <cell r="K380">
            <v>0</v>
          </cell>
          <cell r="L380">
            <v>0</v>
          </cell>
          <cell r="M380">
            <v>0</v>
          </cell>
          <cell r="N380">
            <v>0</v>
          </cell>
          <cell r="O380">
            <v>-457</v>
          </cell>
          <cell r="P380">
            <v>0</v>
          </cell>
          <cell r="Q380">
            <v>0</v>
          </cell>
          <cell r="R380">
            <v>-457</v>
          </cell>
          <cell r="S380">
            <v>16020030.609999999</v>
          </cell>
        </row>
        <row r="381">
          <cell r="A381">
            <v>2206590190</v>
          </cell>
          <cell r="B381" t="str">
            <v>FOR CON DEF PRE-ASET</v>
          </cell>
          <cell r="C381">
            <v>0</v>
          </cell>
          <cell r="D381">
            <v>0</v>
          </cell>
          <cell r="E381">
            <v>0</v>
          </cell>
          <cell r="F381">
            <v>0</v>
          </cell>
          <cell r="G381">
            <v>0</v>
          </cell>
          <cell r="H381">
            <v>-0.12</v>
          </cell>
          <cell r="I381">
            <v>-0.12</v>
          </cell>
          <cell r="J381">
            <v>0</v>
          </cell>
          <cell r="K381">
            <v>0</v>
          </cell>
          <cell r="L381">
            <v>0</v>
          </cell>
          <cell r="M381">
            <v>0</v>
          </cell>
          <cell r="N381">
            <v>0</v>
          </cell>
          <cell r="O381">
            <v>-8636498</v>
          </cell>
          <cell r="P381">
            <v>8636498</v>
          </cell>
          <cell r="Q381">
            <v>0</v>
          </cell>
          <cell r="R381">
            <v>0</v>
          </cell>
          <cell r="S381">
            <v>-0.12</v>
          </cell>
        </row>
        <row r="382">
          <cell r="A382">
            <v>4101011000</v>
          </cell>
          <cell r="B382" t="str">
            <v>FEES RECEIVED - JSWECE</v>
          </cell>
          <cell r="C382">
            <v>0</v>
          </cell>
          <cell r="D382">
            <v>0</v>
          </cell>
          <cell r="E382">
            <v>0</v>
          </cell>
          <cell r="F382">
            <v>0</v>
          </cell>
          <cell r="G382">
            <v>0</v>
          </cell>
          <cell r="H382">
            <v>0</v>
          </cell>
          <cell r="I382">
            <v>0</v>
          </cell>
          <cell r="J382">
            <v>0</v>
          </cell>
          <cell r="K382">
            <v>0</v>
          </cell>
          <cell r="L382">
            <v>0</v>
          </cell>
          <cell r="M382">
            <v>0</v>
          </cell>
          <cell r="N382">
            <v>0</v>
          </cell>
          <cell r="O382">
            <v>0</v>
          </cell>
          <cell r="P382">
            <v>0</v>
          </cell>
          <cell r="Q382">
            <v>0</v>
          </cell>
          <cell r="R382">
            <v>0</v>
          </cell>
          <cell r="S382">
            <v>0</v>
          </cell>
        </row>
        <row r="383">
          <cell r="A383">
            <v>4101011010</v>
          </cell>
          <cell r="B383" t="str">
            <v>SALE OF POWER- PPA</v>
          </cell>
          <cell r="C383">
            <v>0</v>
          </cell>
          <cell r="D383">
            <v>-4851485738</v>
          </cell>
          <cell r="E383">
            <v>-6986491442</v>
          </cell>
          <cell r="F383">
            <v>0</v>
          </cell>
          <cell r="G383">
            <v>0</v>
          </cell>
          <cell r="H383">
            <v>-1772871130</v>
          </cell>
          <cell r="I383">
            <v>-13610848310</v>
          </cell>
          <cell r="J383">
            <v>0</v>
          </cell>
          <cell r="K383">
            <v>-4851485738</v>
          </cell>
          <cell r="L383">
            <v>0</v>
          </cell>
          <cell r="M383">
            <v>0</v>
          </cell>
          <cell r="N383">
            <v>-4851485738</v>
          </cell>
          <cell r="O383">
            <v>0</v>
          </cell>
          <cell r="P383">
            <v>-6986491442</v>
          </cell>
          <cell r="Q383">
            <v>0</v>
          </cell>
          <cell r="R383">
            <v>-6986491442</v>
          </cell>
          <cell r="S383">
            <v>-1772871130</v>
          </cell>
        </row>
        <row r="384">
          <cell r="A384">
            <v>4101011020</v>
          </cell>
          <cell r="B384" t="str">
            <v xml:space="preserve"> SALE OF POWER- MERCHANT</v>
          </cell>
          <cell r="C384">
            <v>0</v>
          </cell>
          <cell r="D384">
            <v>-2048560799</v>
          </cell>
          <cell r="E384">
            <v>-2551762792</v>
          </cell>
          <cell r="F384">
            <v>0</v>
          </cell>
          <cell r="G384">
            <v>0</v>
          </cell>
          <cell r="H384">
            <v>-1618602944.0699999</v>
          </cell>
          <cell r="I384">
            <v>-6218926535.0699997</v>
          </cell>
          <cell r="J384">
            <v>0</v>
          </cell>
          <cell r="K384">
            <v>-2048560799</v>
          </cell>
          <cell r="L384">
            <v>0</v>
          </cell>
          <cell r="M384">
            <v>0</v>
          </cell>
          <cell r="N384">
            <v>-2048560799</v>
          </cell>
          <cell r="O384">
            <v>0</v>
          </cell>
          <cell r="P384">
            <v>-2551762792</v>
          </cell>
          <cell r="Q384">
            <v>0</v>
          </cell>
          <cell r="R384">
            <v>-2551762792</v>
          </cell>
          <cell r="S384">
            <v>-1618602944.0699999</v>
          </cell>
        </row>
        <row r="385">
          <cell r="A385">
            <v>4101011030</v>
          </cell>
          <cell r="B385" t="str">
            <v>SALE OF POWER- CAPTIVE</v>
          </cell>
          <cell r="C385">
            <v>0</v>
          </cell>
          <cell r="D385">
            <v>-12732205</v>
          </cell>
          <cell r="E385">
            <v>-560094841</v>
          </cell>
          <cell r="F385">
            <v>-32382283</v>
          </cell>
          <cell r="G385">
            <v>-27993865</v>
          </cell>
          <cell r="H385">
            <v>-1464159541.46</v>
          </cell>
          <cell r="I385">
            <v>-2036986587.46</v>
          </cell>
          <cell r="J385">
            <v>0</v>
          </cell>
          <cell r="K385">
            <v>-12732205</v>
          </cell>
          <cell r="L385">
            <v>0</v>
          </cell>
          <cell r="M385">
            <v>0</v>
          </cell>
          <cell r="N385">
            <v>-12732205</v>
          </cell>
          <cell r="O385">
            <v>0</v>
          </cell>
          <cell r="P385">
            <v>-560094841</v>
          </cell>
          <cell r="Q385">
            <v>0</v>
          </cell>
          <cell r="R385">
            <v>-560094841</v>
          </cell>
          <cell r="S385">
            <v>-1464159541.46</v>
          </cell>
        </row>
        <row r="386">
          <cell r="A386">
            <v>4101011090</v>
          </cell>
          <cell r="B386" t="str">
            <v>OPERATION &amp; MAINTENANCE FEE</v>
          </cell>
          <cell r="C386">
            <v>0</v>
          </cell>
          <cell r="D386">
            <v>-510779500</v>
          </cell>
          <cell r="E386">
            <v>-1307680000</v>
          </cell>
          <cell r="F386">
            <v>0</v>
          </cell>
          <cell r="G386">
            <v>-46464000</v>
          </cell>
          <cell r="H386">
            <v>-40648499</v>
          </cell>
          <cell r="I386">
            <v>-1859107999</v>
          </cell>
          <cell r="J386">
            <v>0</v>
          </cell>
          <cell r="K386">
            <v>-83528500</v>
          </cell>
          <cell r="L386">
            <v>-427251000</v>
          </cell>
          <cell r="M386">
            <v>0</v>
          </cell>
          <cell r="N386">
            <v>-510779500</v>
          </cell>
          <cell r="O386">
            <v>0</v>
          </cell>
          <cell r="P386">
            <v>0</v>
          </cell>
          <cell r="Q386">
            <v>-1307680000</v>
          </cell>
          <cell r="R386">
            <v>-1307680000</v>
          </cell>
          <cell r="S386">
            <v>-40648499</v>
          </cell>
        </row>
        <row r="387">
          <cell r="A387">
            <v>4101011110</v>
          </cell>
          <cell r="B387" t="str">
            <v>BUSINESS SUPPORT FEE</v>
          </cell>
          <cell r="C387">
            <v>0</v>
          </cell>
          <cell r="D387">
            <v>0</v>
          </cell>
          <cell r="E387">
            <v>0</v>
          </cell>
          <cell r="F387">
            <v>0</v>
          </cell>
          <cell r="G387">
            <v>0</v>
          </cell>
          <cell r="H387">
            <v>0</v>
          </cell>
          <cell r="I387">
            <v>0</v>
          </cell>
          <cell r="J387">
            <v>0</v>
          </cell>
          <cell r="K387">
            <v>0</v>
          </cell>
          <cell r="L387">
            <v>0</v>
          </cell>
          <cell r="M387">
            <v>0</v>
          </cell>
          <cell r="N387">
            <v>0</v>
          </cell>
          <cell r="O387">
            <v>0</v>
          </cell>
          <cell r="P387">
            <v>0</v>
          </cell>
          <cell r="Q387">
            <v>0</v>
          </cell>
          <cell r="R387">
            <v>0</v>
          </cell>
          <cell r="S387">
            <v>0</v>
          </cell>
        </row>
        <row r="388">
          <cell r="A388">
            <v>4101011140</v>
          </cell>
          <cell r="B388" t="str">
            <v>SALE OF POWER UI</v>
          </cell>
          <cell r="C388">
            <v>0</v>
          </cell>
          <cell r="D388">
            <v>5881508</v>
          </cell>
          <cell r="E388">
            <v>142317234</v>
          </cell>
          <cell r="F388">
            <v>0</v>
          </cell>
          <cell r="G388">
            <v>0</v>
          </cell>
          <cell r="H388">
            <v>0</v>
          </cell>
          <cell r="I388">
            <v>148198742</v>
          </cell>
          <cell r="J388">
            <v>0</v>
          </cell>
          <cell r="K388">
            <v>5881508</v>
          </cell>
          <cell r="L388">
            <v>0</v>
          </cell>
          <cell r="M388">
            <v>0</v>
          </cell>
          <cell r="N388">
            <v>5881508</v>
          </cell>
          <cell r="O388">
            <v>0</v>
          </cell>
          <cell r="P388">
            <v>142317234</v>
          </cell>
          <cell r="Q388">
            <v>0</v>
          </cell>
          <cell r="R388">
            <v>142317234</v>
          </cell>
          <cell r="S388">
            <v>0</v>
          </cell>
        </row>
        <row r="389">
          <cell r="A389">
            <v>4101071000</v>
          </cell>
          <cell r="B389" t="str">
            <v>DOMESTIC SCRAP SALES</v>
          </cell>
          <cell r="C389">
            <v>0</v>
          </cell>
          <cell r="D389">
            <v>0</v>
          </cell>
          <cell r="E389">
            <v>-3117446</v>
          </cell>
          <cell r="F389">
            <v>-473000</v>
          </cell>
          <cell r="G389">
            <v>0</v>
          </cell>
          <cell r="H389">
            <v>-21978911</v>
          </cell>
          <cell r="I389">
            <v>-25096357</v>
          </cell>
          <cell r="J389">
            <v>0</v>
          </cell>
          <cell r="K389">
            <v>0</v>
          </cell>
          <cell r="L389">
            <v>0</v>
          </cell>
          <cell r="M389">
            <v>0</v>
          </cell>
          <cell r="N389">
            <v>0</v>
          </cell>
          <cell r="O389">
            <v>0</v>
          </cell>
          <cell r="P389">
            <v>-3117446</v>
          </cell>
          <cell r="Q389">
            <v>0</v>
          </cell>
          <cell r="R389">
            <v>-3117446</v>
          </cell>
          <cell r="S389">
            <v>-21978911</v>
          </cell>
        </row>
        <row r="390">
          <cell r="A390">
            <v>4101073000</v>
          </cell>
          <cell r="B390" t="str">
            <v>MISCELLANEOUS SALES - OTHERS</v>
          </cell>
          <cell r="C390">
            <v>0</v>
          </cell>
          <cell r="D390">
            <v>0</v>
          </cell>
          <cell r="E390">
            <v>0</v>
          </cell>
          <cell r="F390">
            <v>0</v>
          </cell>
          <cell r="G390">
            <v>0</v>
          </cell>
          <cell r="H390">
            <v>0</v>
          </cell>
          <cell r="I390">
            <v>0</v>
          </cell>
          <cell r="J390">
            <v>0</v>
          </cell>
          <cell r="K390">
            <v>0</v>
          </cell>
          <cell r="L390">
            <v>0</v>
          </cell>
          <cell r="M390">
            <v>0</v>
          </cell>
          <cell r="N390">
            <v>0</v>
          </cell>
          <cell r="O390">
            <v>0</v>
          </cell>
          <cell r="P390">
            <v>0</v>
          </cell>
          <cell r="Q390">
            <v>0</v>
          </cell>
          <cell r="R390">
            <v>0</v>
          </cell>
          <cell r="S390">
            <v>0</v>
          </cell>
        </row>
        <row r="391">
          <cell r="A391">
            <v>4101080000</v>
          </cell>
          <cell r="B391" t="str">
            <v>EXCISE DUTY BILLED</v>
          </cell>
          <cell r="C391">
            <v>0</v>
          </cell>
          <cell r="D391">
            <v>0</v>
          </cell>
          <cell r="E391">
            <v>0</v>
          </cell>
          <cell r="F391">
            <v>0</v>
          </cell>
          <cell r="G391">
            <v>0</v>
          </cell>
          <cell r="H391">
            <v>0</v>
          </cell>
          <cell r="I391">
            <v>0</v>
          </cell>
          <cell r="J391">
            <v>0</v>
          </cell>
          <cell r="K391">
            <v>0</v>
          </cell>
          <cell r="L391">
            <v>0</v>
          </cell>
          <cell r="M391">
            <v>0</v>
          </cell>
          <cell r="N391">
            <v>0</v>
          </cell>
          <cell r="O391">
            <v>0</v>
          </cell>
          <cell r="P391">
            <v>0</v>
          </cell>
          <cell r="Q391">
            <v>0</v>
          </cell>
          <cell r="R391">
            <v>0</v>
          </cell>
          <cell r="S391">
            <v>0</v>
          </cell>
        </row>
        <row r="392">
          <cell r="A392">
            <v>4102030010</v>
          </cell>
          <cell r="B392" t="str">
            <v>OTHER INCOME - LEASE RENT</v>
          </cell>
          <cell r="C392">
            <v>0</v>
          </cell>
          <cell r="D392">
            <v>-99831.255534793061</v>
          </cell>
          <cell r="E392">
            <v>-178.04154302670622</v>
          </cell>
          <cell r="F392">
            <v>0</v>
          </cell>
          <cell r="G392">
            <v>0</v>
          </cell>
          <cell r="H392">
            <v>-1317787.2128089352</v>
          </cell>
          <cell r="I392">
            <v>-1417796.5098867549</v>
          </cell>
          <cell r="J392">
            <v>0</v>
          </cell>
          <cell r="K392">
            <v>-99797.872745475557</v>
          </cell>
          <cell r="L392">
            <v>-33.382789317507417</v>
          </cell>
          <cell r="M392">
            <v>0</v>
          </cell>
          <cell r="N392">
            <v>-99831.255534793061</v>
          </cell>
          <cell r="O392">
            <v>0</v>
          </cell>
          <cell r="P392">
            <v>-89.020771513353111</v>
          </cell>
          <cell r="Q392">
            <v>-89.020771513353111</v>
          </cell>
          <cell r="R392">
            <v>-178.04154302670622</v>
          </cell>
          <cell r="S392">
            <v>-1317787.2128089352</v>
          </cell>
        </row>
        <row r="393">
          <cell r="A393">
            <v>4102030040</v>
          </cell>
          <cell r="B393" t="str">
            <v>OTHER INCOME-OTHER MISC.</v>
          </cell>
          <cell r="C393">
            <v>0</v>
          </cell>
          <cell r="D393">
            <v>-18227908.780000001</v>
          </cell>
          <cell r="E393">
            <v>-22298570.34</v>
          </cell>
          <cell r="F393">
            <v>-278503.52</v>
          </cell>
          <cell r="G393">
            <v>0</v>
          </cell>
          <cell r="H393">
            <v>-110161348.31999999</v>
          </cell>
          <cell r="I393">
            <v>-150687827.44</v>
          </cell>
          <cell r="J393">
            <v>0</v>
          </cell>
          <cell r="K393">
            <v>-18227908.780000001</v>
          </cell>
          <cell r="L393">
            <v>0</v>
          </cell>
          <cell r="M393">
            <v>0</v>
          </cell>
          <cell r="N393">
            <v>-18227908.780000001</v>
          </cell>
          <cell r="O393">
            <v>0</v>
          </cell>
          <cell r="P393">
            <v>-22298570.34</v>
          </cell>
          <cell r="Q393">
            <v>0</v>
          </cell>
          <cell r="R393">
            <v>-22298570.34</v>
          </cell>
          <cell r="S393">
            <v>-110161348.31999999</v>
          </cell>
        </row>
        <row r="394">
          <cell r="A394">
            <v>4102031010</v>
          </cell>
          <cell r="B394" t="str">
            <v>TRADING MARGIN ON BANKING</v>
          </cell>
          <cell r="C394">
            <v>0</v>
          </cell>
          <cell r="D394">
            <v>0</v>
          </cell>
          <cell r="E394">
            <v>0</v>
          </cell>
          <cell r="F394">
            <v>0</v>
          </cell>
          <cell r="G394">
            <v>0</v>
          </cell>
          <cell r="H394">
            <v>0</v>
          </cell>
          <cell r="I394">
            <v>0</v>
          </cell>
          <cell r="J394">
            <v>0</v>
          </cell>
          <cell r="K394">
            <v>0</v>
          </cell>
          <cell r="L394">
            <v>0</v>
          </cell>
          <cell r="M394">
            <v>0</v>
          </cell>
          <cell r="N394">
            <v>0</v>
          </cell>
          <cell r="O394">
            <v>0</v>
          </cell>
          <cell r="P394">
            <v>0</v>
          </cell>
          <cell r="Q394">
            <v>0</v>
          </cell>
          <cell r="R394">
            <v>0</v>
          </cell>
          <cell r="S394">
            <v>0</v>
          </cell>
        </row>
        <row r="395">
          <cell r="A395">
            <v>4102031030</v>
          </cell>
          <cell r="B395" t="str">
            <v>FLY ASH SALES</v>
          </cell>
          <cell r="C395">
            <v>0</v>
          </cell>
          <cell r="D395">
            <v>-1690537.7596439167</v>
          </cell>
          <cell r="E395">
            <v>-14300026.240356084</v>
          </cell>
          <cell r="F395">
            <v>-6047</v>
          </cell>
          <cell r="G395">
            <v>0</v>
          </cell>
          <cell r="H395">
            <v>-55950118</v>
          </cell>
          <cell r="I395">
            <v>-71940682</v>
          </cell>
          <cell r="J395">
            <v>0</v>
          </cell>
          <cell r="K395">
            <v>-1684063.9020771512</v>
          </cell>
          <cell r="L395">
            <v>-6473.8575667655787</v>
          </cell>
          <cell r="M395">
            <v>0</v>
          </cell>
          <cell r="N395">
            <v>-1690537.7596439167</v>
          </cell>
          <cell r="O395">
            <v>0</v>
          </cell>
          <cell r="P395">
            <v>-14282762.620178042</v>
          </cell>
          <cell r="Q395">
            <v>-17263.620178041543</v>
          </cell>
          <cell r="R395">
            <v>-14300026.240356084</v>
          </cell>
          <cell r="S395">
            <v>-55950118</v>
          </cell>
        </row>
        <row r="396">
          <cell r="A396">
            <v>4201010000</v>
          </cell>
          <cell r="B396" t="str">
            <v>INTEREST INCOME - GROUP COMPANY</v>
          </cell>
          <cell r="C396">
            <v>0</v>
          </cell>
          <cell r="D396">
            <v>-186085406</v>
          </cell>
          <cell r="E396">
            <v>0</v>
          </cell>
          <cell r="F396">
            <v>-5572568</v>
          </cell>
          <cell r="G396">
            <v>-800414</v>
          </cell>
          <cell r="H396">
            <v>-31418921</v>
          </cell>
          <cell r="I396">
            <v>-217504327</v>
          </cell>
          <cell r="J396">
            <v>0</v>
          </cell>
          <cell r="K396">
            <v>-186085406</v>
          </cell>
          <cell r="L396">
            <v>0</v>
          </cell>
          <cell r="M396">
            <v>0</v>
          </cell>
          <cell r="N396">
            <v>-186085406</v>
          </cell>
          <cell r="O396">
            <v>0</v>
          </cell>
          <cell r="P396">
            <v>0</v>
          </cell>
          <cell r="Q396">
            <v>0</v>
          </cell>
          <cell r="R396">
            <v>0</v>
          </cell>
          <cell r="S396">
            <v>-31418921</v>
          </cell>
        </row>
        <row r="397">
          <cell r="A397">
            <v>4201010020</v>
          </cell>
          <cell r="B397" t="str">
            <v>INTEREST INCOME - OTHERS</v>
          </cell>
          <cell r="C397">
            <v>0</v>
          </cell>
          <cell r="D397">
            <v>-1469848</v>
          </cell>
          <cell r="E397">
            <v>0</v>
          </cell>
          <cell r="F397">
            <v>0</v>
          </cell>
          <cell r="G397">
            <v>0</v>
          </cell>
          <cell r="H397">
            <v>-1101787091.6800001</v>
          </cell>
          <cell r="I397">
            <v>-1103256939.6800001</v>
          </cell>
          <cell r="J397">
            <v>0</v>
          </cell>
          <cell r="K397">
            <v>-1469848</v>
          </cell>
          <cell r="L397">
            <v>0</v>
          </cell>
          <cell r="M397">
            <v>0</v>
          </cell>
          <cell r="N397">
            <v>-1469848</v>
          </cell>
          <cell r="O397">
            <v>0</v>
          </cell>
          <cell r="P397">
            <v>0</v>
          </cell>
          <cell r="Q397">
            <v>0</v>
          </cell>
          <cell r="R397">
            <v>0</v>
          </cell>
          <cell r="S397">
            <v>-1101787091.6800001</v>
          </cell>
        </row>
        <row r="398">
          <cell r="A398">
            <v>4201010090</v>
          </cell>
          <cell r="B398" t="str">
            <v>INTEREST RECEIVED ON FD/MARGIN</v>
          </cell>
          <cell r="C398">
            <v>0</v>
          </cell>
          <cell r="D398">
            <v>0</v>
          </cell>
          <cell r="E398">
            <v>0</v>
          </cell>
          <cell r="F398">
            <v>0</v>
          </cell>
          <cell r="G398">
            <v>0</v>
          </cell>
          <cell r="H398">
            <v>0</v>
          </cell>
          <cell r="I398">
            <v>0</v>
          </cell>
          <cell r="J398">
            <v>0</v>
          </cell>
          <cell r="K398">
            <v>0</v>
          </cell>
          <cell r="L398">
            <v>0</v>
          </cell>
          <cell r="M398">
            <v>0</v>
          </cell>
          <cell r="N398">
            <v>0</v>
          </cell>
          <cell r="O398">
            <v>0</v>
          </cell>
          <cell r="P398">
            <v>0</v>
          </cell>
          <cell r="Q398">
            <v>0</v>
          </cell>
          <cell r="R398">
            <v>0</v>
          </cell>
          <cell r="S398">
            <v>0</v>
          </cell>
        </row>
        <row r="399">
          <cell r="A399">
            <v>4201010110</v>
          </cell>
          <cell r="B399" t="str">
            <v>INTEREST INCOME ON FD - WORKING CAPITAL</v>
          </cell>
          <cell r="C399">
            <v>0</v>
          </cell>
          <cell r="D399">
            <v>-25713440.41</v>
          </cell>
          <cell r="E399">
            <v>0</v>
          </cell>
          <cell r="F399">
            <v>0</v>
          </cell>
          <cell r="G399">
            <v>0</v>
          </cell>
          <cell r="H399">
            <v>-22835882.120000001</v>
          </cell>
          <cell r="I399">
            <v>-48549322.530000001</v>
          </cell>
          <cell r="J399">
            <v>0</v>
          </cell>
          <cell r="K399">
            <v>-25713440.41</v>
          </cell>
          <cell r="L399">
            <v>0</v>
          </cell>
          <cell r="M399">
            <v>0</v>
          </cell>
          <cell r="N399">
            <v>-25713440.41</v>
          </cell>
          <cell r="O399">
            <v>0</v>
          </cell>
          <cell r="P399">
            <v>0</v>
          </cell>
          <cell r="Q399">
            <v>0</v>
          </cell>
          <cell r="R399">
            <v>0</v>
          </cell>
          <cell r="S399">
            <v>-22835882.120000001</v>
          </cell>
        </row>
        <row r="400">
          <cell r="A400">
            <v>4201010130</v>
          </cell>
          <cell r="B400" t="str">
            <v>INTEREST INCOME - EMPLOYEE ADVANCE</v>
          </cell>
          <cell r="C400">
            <v>0</v>
          </cell>
          <cell r="D400">
            <v>-740</v>
          </cell>
          <cell r="E400">
            <v>0</v>
          </cell>
          <cell r="F400">
            <v>0</v>
          </cell>
          <cell r="G400">
            <v>0</v>
          </cell>
          <cell r="H400">
            <v>-2290</v>
          </cell>
          <cell r="I400">
            <v>-3030</v>
          </cell>
          <cell r="J400">
            <v>0</v>
          </cell>
          <cell r="K400">
            <v>-740</v>
          </cell>
          <cell r="L400">
            <v>0</v>
          </cell>
          <cell r="M400">
            <v>0</v>
          </cell>
          <cell r="N400">
            <v>-740</v>
          </cell>
          <cell r="O400">
            <v>0</v>
          </cell>
          <cell r="P400">
            <v>0</v>
          </cell>
          <cell r="Q400">
            <v>0</v>
          </cell>
          <cell r="R400">
            <v>0</v>
          </cell>
          <cell r="S400">
            <v>-2290</v>
          </cell>
        </row>
        <row r="401">
          <cell r="A401">
            <v>4201020000</v>
          </cell>
          <cell r="B401" t="str">
            <v>DIVIDEND RECEIVED</v>
          </cell>
          <cell r="C401">
            <v>0</v>
          </cell>
          <cell r="D401">
            <v>-455249275</v>
          </cell>
          <cell r="E401">
            <v>0</v>
          </cell>
          <cell r="F401">
            <v>0</v>
          </cell>
          <cell r="G401">
            <v>0</v>
          </cell>
          <cell r="H401">
            <v>0</v>
          </cell>
          <cell r="I401">
            <v>-455249275</v>
          </cell>
          <cell r="J401">
            <v>0</v>
          </cell>
          <cell r="K401">
            <v>-455249275</v>
          </cell>
          <cell r="L401">
            <v>0</v>
          </cell>
          <cell r="M401">
            <v>0</v>
          </cell>
          <cell r="N401">
            <v>-455249275</v>
          </cell>
          <cell r="O401">
            <v>0</v>
          </cell>
          <cell r="P401">
            <v>0</v>
          </cell>
          <cell r="Q401">
            <v>0</v>
          </cell>
          <cell r="R401">
            <v>0</v>
          </cell>
          <cell r="S401">
            <v>0</v>
          </cell>
        </row>
        <row r="402">
          <cell r="A402">
            <v>4201040000</v>
          </cell>
          <cell r="B402" t="str">
            <v>PROFIT ON SALE OF INVESTMENT</v>
          </cell>
          <cell r="C402">
            <v>0</v>
          </cell>
          <cell r="D402">
            <v>-541819.54</v>
          </cell>
          <cell r="E402">
            <v>0</v>
          </cell>
          <cell r="F402">
            <v>0</v>
          </cell>
          <cell r="G402">
            <v>0</v>
          </cell>
          <cell r="H402">
            <v>-90910521.150000006</v>
          </cell>
          <cell r="I402">
            <v>-91452340.690000013</v>
          </cell>
          <cell r="J402">
            <v>0</v>
          </cell>
          <cell r="K402">
            <v>-541819.54</v>
          </cell>
          <cell r="L402">
            <v>0</v>
          </cell>
          <cell r="M402">
            <v>0</v>
          </cell>
          <cell r="N402">
            <v>-541819.54</v>
          </cell>
          <cell r="O402">
            <v>0</v>
          </cell>
          <cell r="P402">
            <v>0</v>
          </cell>
          <cell r="Q402">
            <v>0</v>
          </cell>
          <cell r="R402">
            <v>0</v>
          </cell>
          <cell r="S402">
            <v>-90910521.150000006</v>
          </cell>
        </row>
        <row r="403">
          <cell r="A403">
            <v>4201060001</v>
          </cell>
          <cell r="B403" t="str">
            <v>REALIZED FOREIGN EXCHANGE FLUCTUATION GAIN</v>
          </cell>
          <cell r="C403">
            <v>0</v>
          </cell>
          <cell r="D403">
            <v>0</v>
          </cell>
          <cell r="E403">
            <v>-9228713.5299999993</v>
          </cell>
          <cell r="F403">
            <v>0</v>
          </cell>
          <cell r="G403">
            <v>0</v>
          </cell>
          <cell r="H403">
            <v>-22188257.379999999</v>
          </cell>
          <cell r="I403">
            <v>-31416970.909999996</v>
          </cell>
          <cell r="J403">
            <v>0</v>
          </cell>
          <cell r="K403">
            <v>0</v>
          </cell>
          <cell r="L403">
            <v>0</v>
          </cell>
          <cell r="M403">
            <v>0</v>
          </cell>
          <cell r="N403">
            <v>0</v>
          </cell>
          <cell r="O403">
            <v>0</v>
          </cell>
          <cell r="P403">
            <v>-9228713.5299999993</v>
          </cell>
          <cell r="Q403">
            <v>0</v>
          </cell>
          <cell r="R403">
            <v>-9228713.5299999993</v>
          </cell>
          <cell r="S403">
            <v>-22188257.379999999</v>
          </cell>
        </row>
        <row r="404">
          <cell r="A404">
            <v>4201060002</v>
          </cell>
          <cell r="B404" t="str">
            <v>REAL FOREX GAIN CO</v>
          </cell>
          <cell r="C404">
            <v>0</v>
          </cell>
          <cell r="D404">
            <v>0</v>
          </cell>
          <cell r="E404">
            <v>-2678826.67</v>
          </cell>
          <cell r="F404">
            <v>0</v>
          </cell>
          <cell r="G404">
            <v>0</v>
          </cell>
          <cell r="H404">
            <v>0</v>
          </cell>
          <cell r="I404">
            <v>-2678826.67</v>
          </cell>
          <cell r="J404">
            <v>0</v>
          </cell>
          <cell r="K404">
            <v>0</v>
          </cell>
          <cell r="L404">
            <v>0</v>
          </cell>
          <cell r="M404">
            <v>0</v>
          </cell>
          <cell r="N404">
            <v>0</v>
          </cell>
          <cell r="O404">
            <v>0</v>
          </cell>
          <cell r="P404">
            <v>-2678826.67</v>
          </cell>
          <cell r="Q404">
            <v>0</v>
          </cell>
          <cell r="R404">
            <v>-2678826.67</v>
          </cell>
          <cell r="S404">
            <v>0</v>
          </cell>
        </row>
        <row r="405">
          <cell r="A405">
            <v>4201060012</v>
          </cell>
          <cell r="B405" t="str">
            <v>UNREAL FOREX GAIN CO</v>
          </cell>
          <cell r="C405">
            <v>0</v>
          </cell>
          <cell r="D405">
            <v>0</v>
          </cell>
          <cell r="E405">
            <v>-4867184.0199999996</v>
          </cell>
          <cell r="F405">
            <v>0</v>
          </cell>
          <cell r="G405">
            <v>0</v>
          </cell>
          <cell r="H405">
            <v>6475539.9500000002</v>
          </cell>
          <cell r="I405">
            <v>1608355.9300000006</v>
          </cell>
          <cell r="J405">
            <v>0</v>
          </cell>
          <cell r="K405">
            <v>0</v>
          </cell>
          <cell r="L405">
            <v>0</v>
          </cell>
          <cell r="M405">
            <v>0</v>
          </cell>
          <cell r="N405">
            <v>0</v>
          </cell>
          <cell r="O405">
            <v>0</v>
          </cell>
          <cell r="P405">
            <v>-4867184.0199999996</v>
          </cell>
          <cell r="Q405">
            <v>0</v>
          </cell>
          <cell r="R405">
            <v>-4867184.0199999996</v>
          </cell>
          <cell r="S405">
            <v>6475539.9500000002</v>
          </cell>
        </row>
        <row r="406">
          <cell r="A406">
            <v>5101010001</v>
          </cell>
          <cell r="B406" t="str">
            <v>CONSUMPTION OF RAW MATERIAL - INDIGENIOUS-MEM</v>
          </cell>
          <cell r="C406">
            <v>0</v>
          </cell>
          <cell r="D406">
            <v>0</v>
          </cell>
          <cell r="E406">
            <v>9488110</v>
          </cell>
          <cell r="F406">
            <v>-26111.08</v>
          </cell>
          <cell r="G406">
            <v>0</v>
          </cell>
          <cell r="H406">
            <v>0</v>
          </cell>
          <cell r="I406">
            <v>9488110</v>
          </cell>
          <cell r="J406">
            <v>0</v>
          </cell>
          <cell r="K406">
            <v>0</v>
          </cell>
          <cell r="L406">
            <v>0</v>
          </cell>
          <cell r="M406">
            <v>0</v>
          </cell>
          <cell r="N406">
            <v>0</v>
          </cell>
          <cell r="O406">
            <v>0</v>
          </cell>
          <cell r="P406">
            <v>9488110</v>
          </cell>
          <cell r="Q406">
            <v>0</v>
          </cell>
          <cell r="R406">
            <v>9488110</v>
          </cell>
          <cell r="S406">
            <v>0</v>
          </cell>
        </row>
        <row r="407">
          <cell r="A407">
            <v>5101011110</v>
          </cell>
          <cell r="B407" t="str">
            <v>MANUAL PRICE VARIA COAL&amp;COKE-FREIGHT&amp;HANDLING</v>
          </cell>
          <cell r="C407">
            <v>0</v>
          </cell>
          <cell r="D407">
            <v>54415307.490000002</v>
          </cell>
          <cell r="E407">
            <v>-79551114.120000005</v>
          </cell>
          <cell r="F407">
            <v>-118000</v>
          </cell>
          <cell r="G407">
            <v>0</v>
          </cell>
          <cell r="H407">
            <v>319344372.04000002</v>
          </cell>
          <cell r="I407">
            <v>294208565.41000003</v>
          </cell>
          <cell r="J407">
            <v>0</v>
          </cell>
          <cell r="K407">
            <v>54415307.490000002</v>
          </cell>
          <cell r="L407">
            <v>0</v>
          </cell>
          <cell r="M407">
            <v>0</v>
          </cell>
          <cell r="N407">
            <v>54415307.490000002</v>
          </cell>
          <cell r="O407">
            <v>0</v>
          </cell>
          <cell r="P407">
            <v>-79551114.120000005</v>
          </cell>
          <cell r="Q407">
            <v>0</v>
          </cell>
          <cell r="R407">
            <v>-79551114.120000005</v>
          </cell>
          <cell r="S407">
            <v>319344372.04000002</v>
          </cell>
        </row>
        <row r="408">
          <cell r="A408">
            <v>5101040000</v>
          </cell>
          <cell r="B408" t="str">
            <v>CONSUMPTION OF WIP</v>
          </cell>
          <cell r="C408">
            <v>0</v>
          </cell>
          <cell r="D408">
            <v>0</v>
          </cell>
          <cell r="E408">
            <v>0</v>
          </cell>
          <cell r="F408">
            <v>0</v>
          </cell>
          <cell r="G408">
            <v>0</v>
          </cell>
          <cell r="H408">
            <v>2928184.73</v>
          </cell>
          <cell r="I408">
            <v>2928184.73</v>
          </cell>
          <cell r="J408">
            <v>0</v>
          </cell>
          <cell r="K408">
            <v>0</v>
          </cell>
          <cell r="L408">
            <v>0</v>
          </cell>
          <cell r="M408">
            <v>0</v>
          </cell>
          <cell r="N408">
            <v>0</v>
          </cell>
          <cell r="O408">
            <v>0</v>
          </cell>
          <cell r="P408">
            <v>0</v>
          </cell>
          <cell r="Q408">
            <v>0</v>
          </cell>
          <cell r="R408">
            <v>0</v>
          </cell>
          <cell r="S408">
            <v>2928184.73</v>
          </cell>
        </row>
        <row r="409">
          <cell r="A409">
            <v>5101090200</v>
          </cell>
          <cell r="B409" t="str">
            <v>PRICE DIFFERENCES - MATERIALS _IMP</v>
          </cell>
          <cell r="C409">
            <v>0</v>
          </cell>
          <cell r="D409">
            <v>12837.5635592162</v>
          </cell>
          <cell r="E409">
            <v>31093.923236900308</v>
          </cell>
          <cell r="F409">
            <v>-67.86999999999999</v>
          </cell>
          <cell r="G409">
            <v>-334196.93</v>
          </cell>
          <cell r="H409">
            <v>11354.063203883496</v>
          </cell>
          <cell r="I409">
            <v>55285.55</v>
          </cell>
          <cell r="J409">
            <v>0</v>
          </cell>
          <cell r="K409">
            <v>13460.299565669486</v>
          </cell>
          <cell r="L409">
            <v>-622.73600645328543</v>
          </cell>
          <cell r="M409">
            <v>0</v>
          </cell>
          <cell r="N409">
            <v>12837.5635592162</v>
          </cell>
          <cell r="O409">
            <v>0</v>
          </cell>
          <cell r="P409">
            <v>37158.935920775737</v>
          </cell>
          <cell r="Q409">
            <v>-6065.0126838754277</v>
          </cell>
          <cell r="R409">
            <v>31093.923236900308</v>
          </cell>
          <cell r="S409">
            <v>11354.063203883496</v>
          </cell>
        </row>
        <row r="410">
          <cell r="A410">
            <v>5101091100</v>
          </cell>
          <cell r="B410" t="str">
            <v>PRICE DIFFERENCE-OTHERS</v>
          </cell>
          <cell r="C410">
            <v>0</v>
          </cell>
          <cell r="D410">
            <v>0</v>
          </cell>
          <cell r="E410">
            <v>0</v>
          </cell>
          <cell r="F410">
            <v>0</v>
          </cell>
          <cell r="G410">
            <v>0</v>
          </cell>
          <cell r="H410">
            <v>0</v>
          </cell>
          <cell r="I410">
            <v>0</v>
          </cell>
          <cell r="J410">
            <v>0</v>
          </cell>
          <cell r="K410">
            <v>0</v>
          </cell>
          <cell r="L410">
            <v>0</v>
          </cell>
          <cell r="M410">
            <v>0</v>
          </cell>
          <cell r="N410">
            <v>0</v>
          </cell>
          <cell r="O410">
            <v>0</v>
          </cell>
          <cell r="P410">
            <v>0</v>
          </cell>
          <cell r="Q410">
            <v>0</v>
          </cell>
          <cell r="R410">
            <v>0</v>
          </cell>
          <cell r="S410">
            <v>0</v>
          </cell>
        </row>
        <row r="411">
          <cell r="A411">
            <v>5103011000</v>
          </cell>
          <cell r="B411" t="str">
            <v>CHANGE IN STOCK SFG</v>
          </cell>
          <cell r="C411">
            <v>0</v>
          </cell>
          <cell r="D411">
            <v>0</v>
          </cell>
          <cell r="E411">
            <v>0</v>
          </cell>
          <cell r="F411">
            <v>0</v>
          </cell>
          <cell r="G411">
            <v>0</v>
          </cell>
          <cell r="H411">
            <v>214707.29000000004</v>
          </cell>
          <cell r="I411">
            <v>214707.29000000004</v>
          </cell>
          <cell r="J411">
            <v>0</v>
          </cell>
          <cell r="K411">
            <v>0</v>
          </cell>
          <cell r="L411">
            <v>0</v>
          </cell>
          <cell r="M411">
            <v>0</v>
          </cell>
          <cell r="N411">
            <v>0</v>
          </cell>
          <cell r="O411">
            <v>0</v>
          </cell>
          <cell r="P411">
            <v>0</v>
          </cell>
          <cell r="Q411">
            <v>0</v>
          </cell>
          <cell r="R411">
            <v>0</v>
          </cell>
          <cell r="S411">
            <v>214707.29000000004</v>
          </cell>
        </row>
        <row r="412">
          <cell r="A412">
            <v>5103012000</v>
          </cell>
          <cell r="B412" t="str">
            <v>CHANGE IN STOCK FG</v>
          </cell>
          <cell r="C412">
            <v>0</v>
          </cell>
          <cell r="D412">
            <v>0.01</v>
          </cell>
          <cell r="E412">
            <v>0.01</v>
          </cell>
          <cell r="F412">
            <v>0</v>
          </cell>
          <cell r="G412">
            <v>0</v>
          </cell>
          <cell r="H412">
            <v>0</v>
          </cell>
          <cell r="I412">
            <v>0.02</v>
          </cell>
          <cell r="J412">
            <v>0</v>
          </cell>
          <cell r="K412">
            <v>0.01</v>
          </cell>
          <cell r="L412">
            <v>0</v>
          </cell>
          <cell r="M412">
            <v>0</v>
          </cell>
          <cell r="N412">
            <v>0.01</v>
          </cell>
          <cell r="O412">
            <v>0</v>
          </cell>
          <cell r="P412">
            <v>0.01</v>
          </cell>
          <cell r="Q412">
            <v>0</v>
          </cell>
          <cell r="R412">
            <v>0.01</v>
          </cell>
          <cell r="S412">
            <v>0</v>
          </cell>
        </row>
        <row r="413">
          <cell r="A413">
            <v>5104020000</v>
          </cell>
          <cell r="B413" t="str">
            <v>CONSUMPTION OF FUEL - INDIGENIOUS</v>
          </cell>
          <cell r="C413">
            <v>0</v>
          </cell>
          <cell r="D413">
            <v>3791829263.3600001</v>
          </cell>
          <cell r="E413">
            <v>1160523183.4000001</v>
          </cell>
          <cell r="F413">
            <v>0</v>
          </cell>
          <cell r="G413">
            <v>0</v>
          </cell>
          <cell r="H413">
            <v>0</v>
          </cell>
          <cell r="I413">
            <v>4952352446.7600002</v>
          </cell>
          <cell r="J413">
            <v>0</v>
          </cell>
          <cell r="K413">
            <v>3791829263.3600001</v>
          </cell>
          <cell r="L413">
            <v>0</v>
          </cell>
          <cell r="M413">
            <v>0</v>
          </cell>
          <cell r="N413">
            <v>3791829263.3600001</v>
          </cell>
          <cell r="O413">
            <v>0</v>
          </cell>
          <cell r="P413">
            <v>1160523183.4000001</v>
          </cell>
          <cell r="Q413">
            <v>0</v>
          </cell>
          <cell r="R413">
            <v>1160523183.4000001</v>
          </cell>
          <cell r="S413">
            <v>0</v>
          </cell>
        </row>
        <row r="414">
          <cell r="A414">
            <v>5104020120</v>
          </cell>
          <cell r="B414" t="str">
            <v>INVENTORY DIFFERENCE - IMP FUEL</v>
          </cell>
          <cell r="C414">
            <v>0</v>
          </cell>
          <cell r="D414">
            <v>0</v>
          </cell>
          <cell r="E414">
            <v>900208.16</v>
          </cell>
          <cell r="F414">
            <v>0</v>
          </cell>
          <cell r="G414">
            <v>0</v>
          </cell>
          <cell r="H414">
            <v>0</v>
          </cell>
          <cell r="I414">
            <v>900208.16</v>
          </cell>
          <cell r="J414">
            <v>0</v>
          </cell>
          <cell r="K414">
            <v>0</v>
          </cell>
          <cell r="L414">
            <v>0</v>
          </cell>
          <cell r="M414">
            <v>0</v>
          </cell>
          <cell r="N414">
            <v>0</v>
          </cell>
          <cell r="O414">
            <v>0</v>
          </cell>
          <cell r="P414">
            <v>900208.16</v>
          </cell>
          <cell r="Q414">
            <v>0</v>
          </cell>
          <cell r="R414">
            <v>900208.16</v>
          </cell>
          <cell r="S414">
            <v>0</v>
          </cell>
        </row>
        <row r="415">
          <cell r="A415">
            <v>5104020030</v>
          </cell>
          <cell r="B415" t="str">
            <v>CONSUMPTION OF FUEL - LDO</v>
          </cell>
          <cell r="C415">
            <v>0</v>
          </cell>
          <cell r="D415">
            <v>40783533.480000004</v>
          </cell>
          <cell r="E415">
            <v>9101593.7599999998</v>
          </cell>
          <cell r="F415">
            <v>1513748.83</v>
          </cell>
          <cell r="G415">
            <v>0</v>
          </cell>
          <cell r="H415">
            <v>30473714.100000001</v>
          </cell>
          <cell r="I415">
            <v>80358841.340000004</v>
          </cell>
          <cell r="J415">
            <v>0</v>
          </cell>
          <cell r="K415">
            <v>40783533.480000004</v>
          </cell>
          <cell r="L415">
            <v>0</v>
          </cell>
          <cell r="M415">
            <v>0</v>
          </cell>
          <cell r="N415">
            <v>40783533.480000004</v>
          </cell>
          <cell r="O415">
            <v>0</v>
          </cell>
          <cell r="P415">
            <v>9101593.7599999998</v>
          </cell>
          <cell r="Q415">
            <v>0</v>
          </cell>
          <cell r="R415">
            <v>9101593.7599999998</v>
          </cell>
          <cell r="S415">
            <v>30473714.100000001</v>
          </cell>
        </row>
        <row r="416">
          <cell r="A416">
            <v>5104020040</v>
          </cell>
          <cell r="B416" t="str">
            <v>CONSUMPTION OF FUEL - HFO</v>
          </cell>
          <cell r="C416">
            <v>0</v>
          </cell>
          <cell r="D416">
            <v>167190.04999999999</v>
          </cell>
          <cell r="E416">
            <v>0</v>
          </cell>
          <cell r="F416">
            <v>0</v>
          </cell>
          <cell r="G416">
            <v>0</v>
          </cell>
          <cell r="H416">
            <v>2976533.94</v>
          </cell>
          <cell r="I416">
            <v>3143723.9899999998</v>
          </cell>
          <cell r="J416">
            <v>0</v>
          </cell>
          <cell r="K416">
            <v>167190.04999999999</v>
          </cell>
          <cell r="L416">
            <v>0</v>
          </cell>
          <cell r="M416">
            <v>0</v>
          </cell>
          <cell r="N416">
            <v>167190.04999999999</v>
          </cell>
          <cell r="O416">
            <v>0</v>
          </cell>
          <cell r="P416">
            <v>0</v>
          </cell>
          <cell r="Q416">
            <v>0</v>
          </cell>
          <cell r="R416">
            <v>0</v>
          </cell>
          <cell r="S416">
            <v>2976533.94</v>
          </cell>
        </row>
        <row r="417">
          <cell r="A417">
            <v>5104020050</v>
          </cell>
          <cell r="B417" t="str">
            <v>CONSUMPTION OF FUEL - IMPORTED</v>
          </cell>
          <cell r="C417">
            <v>0</v>
          </cell>
          <cell r="D417">
            <v>536063682.41026711</v>
          </cell>
          <cell r="E417">
            <v>5617585306.5897322</v>
          </cell>
          <cell r="F417">
            <v>0</v>
          </cell>
          <cell r="G417">
            <v>0</v>
          </cell>
          <cell r="H417">
            <v>4358413026.8100004</v>
          </cell>
          <cell r="I417">
            <v>10512062015.809999</v>
          </cell>
          <cell r="J417">
            <v>0</v>
          </cell>
          <cell r="K417">
            <v>536335788.30344218</v>
          </cell>
          <cell r="L417">
            <v>-272105.89317507419</v>
          </cell>
          <cell r="M417">
            <v>0</v>
          </cell>
          <cell r="N417">
            <v>536063682.41026711</v>
          </cell>
          <cell r="O417">
            <v>0</v>
          </cell>
          <cell r="P417">
            <v>5618310922.3048658</v>
          </cell>
          <cell r="Q417">
            <v>-725615.71513353125</v>
          </cell>
          <cell r="R417">
            <v>5617585306.5897322</v>
          </cell>
          <cell r="S417">
            <v>4358413026.8100004</v>
          </cell>
        </row>
        <row r="418">
          <cell r="A418">
            <v>5104020070</v>
          </cell>
          <cell r="B418" t="str">
            <v>DEMURRAGE CHARGES - ON COAL</v>
          </cell>
          <cell r="C418">
            <v>0</v>
          </cell>
          <cell r="D418">
            <v>0</v>
          </cell>
          <cell r="E418">
            <v>64840280.339999989</v>
          </cell>
          <cell r="F418">
            <v>0</v>
          </cell>
          <cell r="G418">
            <v>0</v>
          </cell>
          <cell r="H418">
            <v>1213299.29</v>
          </cell>
          <cell r="I418">
            <v>66053579.629999988</v>
          </cell>
          <cell r="J418">
            <v>0</v>
          </cell>
          <cell r="K418">
            <v>0</v>
          </cell>
          <cell r="L418">
            <v>0</v>
          </cell>
          <cell r="M418">
            <v>0</v>
          </cell>
          <cell r="N418">
            <v>0</v>
          </cell>
          <cell r="O418">
            <v>0</v>
          </cell>
          <cell r="P418">
            <v>64840280.339999989</v>
          </cell>
          <cell r="Q418">
            <v>0</v>
          </cell>
          <cell r="R418">
            <v>64840280.339999989</v>
          </cell>
          <cell r="S418">
            <v>1213299.29</v>
          </cell>
        </row>
        <row r="419">
          <cell r="A419">
            <v>5104020080</v>
          </cell>
          <cell r="B419" t="str">
            <v>CONS-NITROGEN GAS</v>
          </cell>
          <cell r="C419">
            <v>0</v>
          </cell>
          <cell r="D419">
            <v>14278329.859999999</v>
          </cell>
          <cell r="E419">
            <v>9604165.5</v>
          </cell>
          <cell r="F419">
            <v>0</v>
          </cell>
          <cell r="G419">
            <v>0</v>
          </cell>
          <cell r="H419">
            <v>0</v>
          </cell>
          <cell r="I419">
            <v>23882495.359999999</v>
          </cell>
          <cell r="J419">
            <v>0</v>
          </cell>
          <cell r="K419">
            <v>14278329.859999999</v>
          </cell>
          <cell r="L419">
            <v>0</v>
          </cell>
          <cell r="M419">
            <v>0</v>
          </cell>
          <cell r="N419">
            <v>14278329.859999999</v>
          </cell>
          <cell r="O419">
            <v>0</v>
          </cell>
          <cell r="P419">
            <v>9604165.5</v>
          </cell>
          <cell r="Q419">
            <v>0</v>
          </cell>
          <cell r="R419">
            <v>9604165.5</v>
          </cell>
          <cell r="S419">
            <v>0</v>
          </cell>
        </row>
        <row r="420">
          <cell r="A420">
            <v>5104020090</v>
          </cell>
          <cell r="B420" t="str">
            <v>MIXED GAS FROM STEEL</v>
          </cell>
          <cell r="C420">
            <v>0</v>
          </cell>
          <cell r="D420">
            <v>876904818.39999998</v>
          </cell>
          <cell r="E420">
            <v>549755830.47000003</v>
          </cell>
          <cell r="F420">
            <v>0</v>
          </cell>
          <cell r="G420">
            <v>0</v>
          </cell>
          <cell r="H420">
            <v>0</v>
          </cell>
          <cell r="I420">
            <v>1426660648.8699999</v>
          </cell>
          <cell r="J420">
            <v>0</v>
          </cell>
          <cell r="K420">
            <v>876904818.39999998</v>
          </cell>
          <cell r="L420">
            <v>0</v>
          </cell>
          <cell r="M420">
            <v>0</v>
          </cell>
          <cell r="N420">
            <v>876904818.39999998</v>
          </cell>
          <cell r="O420">
            <v>0</v>
          </cell>
          <cell r="P420">
            <v>549755830.47000003</v>
          </cell>
          <cell r="Q420">
            <v>0</v>
          </cell>
          <cell r="R420">
            <v>549755830.47000003</v>
          </cell>
          <cell r="S420">
            <v>0</v>
          </cell>
        </row>
        <row r="421">
          <cell r="A421">
            <v>5104020100</v>
          </cell>
          <cell r="B421" t="str">
            <v>PRICE DIFFERENCE - IMP FUEL</v>
          </cell>
          <cell r="C421">
            <v>0</v>
          </cell>
          <cell r="D421">
            <v>0</v>
          </cell>
          <cell r="E421">
            <v>51884008.759999998</v>
          </cell>
          <cell r="F421">
            <v>0</v>
          </cell>
          <cell r="G421">
            <v>0</v>
          </cell>
          <cell r="H421">
            <v>-770453.82</v>
          </cell>
          <cell r="I421">
            <v>51113554.939999998</v>
          </cell>
          <cell r="J421">
            <v>0</v>
          </cell>
          <cell r="K421">
            <v>0</v>
          </cell>
          <cell r="L421">
            <v>0</v>
          </cell>
          <cell r="M421">
            <v>0</v>
          </cell>
          <cell r="N421">
            <v>0</v>
          </cell>
          <cell r="O421">
            <v>0</v>
          </cell>
          <cell r="P421">
            <v>51884008.759999998</v>
          </cell>
          <cell r="Q421">
            <v>0</v>
          </cell>
          <cell r="R421">
            <v>51884008.759999998</v>
          </cell>
          <cell r="S421">
            <v>-770453.82</v>
          </cell>
        </row>
        <row r="422">
          <cell r="A422">
            <v>5104020150</v>
          </cell>
          <cell r="B422" t="str">
            <v>GAIN / LOSS REVALUATION - IMP FUEL</v>
          </cell>
          <cell r="C422">
            <v>0</v>
          </cell>
          <cell r="D422">
            <v>0</v>
          </cell>
          <cell r="E422">
            <v>0.49</v>
          </cell>
          <cell r="F422">
            <v>0</v>
          </cell>
          <cell r="G422">
            <v>0</v>
          </cell>
          <cell r="H422">
            <v>0</v>
          </cell>
          <cell r="I422">
            <v>0.49</v>
          </cell>
          <cell r="J422">
            <v>0</v>
          </cell>
          <cell r="K422">
            <v>0</v>
          </cell>
          <cell r="L422">
            <v>0</v>
          </cell>
          <cell r="M422">
            <v>0</v>
          </cell>
          <cell r="N422">
            <v>0</v>
          </cell>
          <cell r="O422">
            <v>0</v>
          </cell>
          <cell r="P422">
            <v>0.49</v>
          </cell>
          <cell r="Q422">
            <v>0</v>
          </cell>
          <cell r="R422">
            <v>0.49</v>
          </cell>
          <cell r="S422">
            <v>0</v>
          </cell>
        </row>
        <row r="423">
          <cell r="A423">
            <v>5201010000</v>
          </cell>
          <cell r="B423" t="str">
            <v>SITTING FEES TO DIRECTORS</v>
          </cell>
          <cell r="C423">
            <v>0</v>
          </cell>
          <cell r="D423">
            <v>384812.0307683443</v>
          </cell>
          <cell r="E423">
            <v>952112.24107631575</v>
          </cell>
          <cell r="F423">
            <v>0</v>
          </cell>
          <cell r="G423">
            <v>0</v>
          </cell>
          <cell r="H423">
            <v>1865475.7281553398</v>
          </cell>
          <cell r="I423">
            <v>3202400</v>
          </cell>
          <cell r="J423">
            <v>0</v>
          </cell>
          <cell r="K423">
            <v>206290.98556653509</v>
          </cell>
          <cell r="L423">
            <v>178521.0452018092</v>
          </cell>
          <cell r="M423">
            <v>0</v>
          </cell>
          <cell r="N423">
            <v>384812.0307683443</v>
          </cell>
          <cell r="O423">
            <v>0</v>
          </cell>
          <cell r="P423">
            <v>476056.12053815788</v>
          </cell>
          <cell r="Q423">
            <v>476056.12053815788</v>
          </cell>
          <cell r="R423">
            <v>952112.24107631575</v>
          </cell>
          <cell r="S423">
            <v>1865475.7281553398</v>
          </cell>
        </row>
        <row r="424">
          <cell r="A424">
            <v>5201010070</v>
          </cell>
          <cell r="B424" t="str">
            <v>COMMISSION TO NON- EXECUTIVE DIRECTORS</v>
          </cell>
          <cell r="C424">
            <v>0</v>
          </cell>
          <cell r="D424">
            <v>0</v>
          </cell>
          <cell r="E424">
            <v>0</v>
          </cell>
          <cell r="F424">
            <v>0</v>
          </cell>
          <cell r="G424">
            <v>0</v>
          </cell>
          <cell r="H424">
            <v>0</v>
          </cell>
          <cell r="I424">
            <v>0</v>
          </cell>
          <cell r="J424">
            <v>0</v>
          </cell>
          <cell r="K424">
            <v>0</v>
          </cell>
          <cell r="L424">
            <v>0</v>
          </cell>
          <cell r="M424">
            <v>0</v>
          </cell>
          <cell r="N424">
            <v>0</v>
          </cell>
          <cell r="O424">
            <v>0</v>
          </cell>
          <cell r="P424">
            <v>0</v>
          </cell>
          <cell r="Q424">
            <v>0</v>
          </cell>
          <cell r="R424">
            <v>0</v>
          </cell>
          <cell r="S424">
            <v>0</v>
          </cell>
        </row>
        <row r="425">
          <cell r="A425">
            <v>5201010050</v>
          </cell>
          <cell r="B425" t="str">
            <v>COMMISSION TO DIRECTORS</v>
          </cell>
          <cell r="C425">
            <v>0</v>
          </cell>
          <cell r="D425">
            <v>987307.13961395528</v>
          </cell>
          <cell r="E425">
            <v>2442821.7887355592</v>
          </cell>
          <cell r="F425">
            <v>0</v>
          </cell>
          <cell r="G425">
            <v>0</v>
          </cell>
          <cell r="H425">
            <v>4786226.4116504854</v>
          </cell>
          <cell r="I425">
            <v>8216355.3399999999</v>
          </cell>
          <cell r="J425">
            <v>0</v>
          </cell>
          <cell r="K425">
            <v>529278.05422603781</v>
          </cell>
          <cell r="L425">
            <v>458029.08538791741</v>
          </cell>
          <cell r="M425">
            <v>0</v>
          </cell>
          <cell r="N425">
            <v>987307.13961395528</v>
          </cell>
          <cell r="O425">
            <v>0</v>
          </cell>
          <cell r="P425">
            <v>1221410.8943677796</v>
          </cell>
          <cell r="Q425">
            <v>1221410.8943677796</v>
          </cell>
          <cell r="R425">
            <v>2442821.7887355592</v>
          </cell>
          <cell r="S425">
            <v>4786226.4116504854</v>
          </cell>
        </row>
        <row r="426">
          <cell r="A426">
            <v>5201020000</v>
          </cell>
          <cell r="B426" t="str">
            <v>BASIC SALARY AND WAGES</v>
          </cell>
          <cell r="C426">
            <v>0</v>
          </cell>
          <cell r="D426">
            <v>69369452.718676209</v>
          </cell>
          <cell r="E426">
            <v>101600581.4173432</v>
          </cell>
          <cell r="F426">
            <v>7695383</v>
          </cell>
          <cell r="G426">
            <v>5738822</v>
          </cell>
          <cell r="H426">
            <v>131678858.93398058</v>
          </cell>
          <cell r="I426">
            <v>302648893.06999999</v>
          </cell>
          <cell r="J426">
            <v>6.9849193096160889E-9</v>
          </cell>
          <cell r="K426">
            <v>43292862.890424363</v>
          </cell>
          <cell r="L426">
            <v>22801414.82825185</v>
          </cell>
          <cell r="M426">
            <v>3275175</v>
          </cell>
          <cell r="N426">
            <v>69369452.718676209</v>
          </cell>
          <cell r="O426">
            <v>0</v>
          </cell>
          <cell r="P426">
            <v>70910488.2086716</v>
          </cell>
          <cell r="Q426">
            <v>30690093.208671603</v>
          </cell>
          <cell r="R426">
            <v>101600581.4173432</v>
          </cell>
          <cell r="S426">
            <v>131678858.93398058</v>
          </cell>
        </row>
        <row r="427">
          <cell r="A427">
            <v>5201020020</v>
          </cell>
          <cell r="B427" t="str">
            <v>CONVEYANCE ALLOWANCE</v>
          </cell>
          <cell r="C427">
            <v>0</v>
          </cell>
          <cell r="D427">
            <v>8070973.8009276595</v>
          </cell>
          <cell r="E427">
            <v>10961435.713635447</v>
          </cell>
          <cell r="F427">
            <v>1121979</v>
          </cell>
          <cell r="G427">
            <v>840523</v>
          </cell>
          <cell r="H427">
            <v>13786184.485436894</v>
          </cell>
          <cell r="I427">
            <v>32818594</v>
          </cell>
          <cell r="J427">
            <v>0</v>
          </cell>
          <cell r="K427">
            <v>4655198.6046210136</v>
          </cell>
          <cell r="L427">
            <v>2658079.1963066463</v>
          </cell>
          <cell r="M427">
            <v>757696</v>
          </cell>
          <cell r="N427">
            <v>8070973.8009276595</v>
          </cell>
          <cell r="O427">
            <v>0</v>
          </cell>
          <cell r="P427">
            <v>8134506.8568177233</v>
          </cell>
          <cell r="Q427">
            <v>2826928.8568177233</v>
          </cell>
          <cell r="R427">
            <v>10961435.713635447</v>
          </cell>
          <cell r="S427">
            <v>13786184.485436894</v>
          </cell>
        </row>
        <row r="428">
          <cell r="A428">
            <v>5201020060</v>
          </cell>
          <cell r="B428" t="str">
            <v>LEAVE ENCASHMENT</v>
          </cell>
          <cell r="C428">
            <v>0</v>
          </cell>
          <cell r="D428">
            <v>4527022.6014519893</v>
          </cell>
          <cell r="E428">
            <v>6595685.1169946119</v>
          </cell>
          <cell r="F428">
            <v>494487</v>
          </cell>
          <cell r="G428">
            <v>386554</v>
          </cell>
          <cell r="H428">
            <v>8499226.2815533988</v>
          </cell>
          <cell r="I428">
            <v>19621934</v>
          </cell>
          <cell r="J428">
            <v>0</v>
          </cell>
          <cell r="K428">
            <v>2844124.6420154995</v>
          </cell>
          <cell r="L428">
            <v>1513264.95943649</v>
          </cell>
          <cell r="M428">
            <v>169633</v>
          </cell>
          <cell r="N428">
            <v>4527022.6014519893</v>
          </cell>
          <cell r="O428">
            <v>0</v>
          </cell>
          <cell r="P428">
            <v>4555331.558497306</v>
          </cell>
          <cell r="Q428">
            <v>2040353.5584973064</v>
          </cell>
          <cell r="R428">
            <v>6595685.1169946119</v>
          </cell>
          <cell r="S428">
            <v>8499226.2815533988</v>
          </cell>
        </row>
        <row r="429">
          <cell r="A429">
            <v>5201020070</v>
          </cell>
          <cell r="B429" t="str">
            <v>BONUS</v>
          </cell>
          <cell r="C429">
            <v>0</v>
          </cell>
          <cell r="D429">
            <v>9987992.122353144</v>
          </cell>
          <cell r="E429">
            <v>14598120.838811904</v>
          </cell>
          <cell r="F429">
            <v>1160547</v>
          </cell>
          <cell r="G429">
            <v>829640</v>
          </cell>
          <cell r="H429">
            <v>19090791.038834952</v>
          </cell>
          <cell r="I429">
            <v>43676904</v>
          </cell>
          <cell r="J429">
            <v>0</v>
          </cell>
          <cell r="K429">
            <v>6257778.7150759129</v>
          </cell>
          <cell r="L429">
            <v>3317086.407277232</v>
          </cell>
          <cell r="M429">
            <v>413127</v>
          </cell>
          <cell r="N429">
            <v>9987992.122353144</v>
          </cell>
          <cell r="O429">
            <v>0</v>
          </cell>
          <cell r="P429">
            <v>10143526.419405952</v>
          </cell>
          <cell r="Q429">
            <v>4454594.4194059521</v>
          </cell>
          <cell r="R429">
            <v>14598120.838811904</v>
          </cell>
          <cell r="S429">
            <v>19090791.038834952</v>
          </cell>
        </row>
        <row r="430">
          <cell r="A430">
            <v>5201020090</v>
          </cell>
          <cell r="B430" t="str">
            <v>LEAVE TRAVEL ALLOWANCE</v>
          </cell>
          <cell r="C430">
            <v>0</v>
          </cell>
          <cell r="D430">
            <v>4321305.4456250183</v>
          </cell>
          <cell r="E430">
            <v>5959626.0201031379</v>
          </cell>
          <cell r="F430">
            <v>480209</v>
          </cell>
          <cell r="G430">
            <v>283570</v>
          </cell>
          <cell r="H430">
            <v>8796458.5242718458</v>
          </cell>
          <cell r="I430">
            <v>19077389.990000002</v>
          </cell>
          <cell r="J430">
            <v>0</v>
          </cell>
          <cell r="K430">
            <v>2720110.7543556797</v>
          </cell>
          <cell r="L430">
            <v>1463823.6912693381</v>
          </cell>
          <cell r="M430">
            <v>137371</v>
          </cell>
          <cell r="N430">
            <v>4321305.4456250183</v>
          </cell>
          <cell r="O430">
            <v>0</v>
          </cell>
          <cell r="P430">
            <v>3680428.510051569</v>
          </cell>
          <cell r="Q430">
            <v>2279197.510051569</v>
          </cell>
          <cell r="R430">
            <v>5959626.0201031379</v>
          </cell>
          <cell r="S430">
            <v>8796458.5242718458</v>
          </cell>
        </row>
        <row r="431">
          <cell r="A431">
            <v>5201020100</v>
          </cell>
          <cell r="B431" t="str">
            <v>MEDICAL ALLOWANCE</v>
          </cell>
          <cell r="C431">
            <v>0</v>
          </cell>
          <cell r="D431">
            <v>4669223.0834029559</v>
          </cell>
          <cell r="E431">
            <v>5901491.7321310248</v>
          </cell>
          <cell r="F431">
            <v>615522</v>
          </cell>
          <cell r="G431">
            <v>315344</v>
          </cell>
          <cell r="H431">
            <v>7409261.1844660193</v>
          </cell>
          <cell r="I431">
            <v>17979976</v>
          </cell>
          <cell r="J431">
            <v>0</v>
          </cell>
          <cell r="K431">
            <v>2982525.5086283889</v>
          </cell>
          <cell r="L431">
            <v>1500055.574774567</v>
          </cell>
          <cell r="M431">
            <v>186642</v>
          </cell>
          <cell r="N431">
            <v>4669223.0834029559</v>
          </cell>
          <cell r="O431">
            <v>0</v>
          </cell>
          <cell r="P431">
            <v>4295449.8660655124</v>
          </cell>
          <cell r="Q431">
            <v>1606041.8660655124</v>
          </cell>
          <cell r="R431">
            <v>5901491.7321310248</v>
          </cell>
          <cell r="S431">
            <v>7409261.1844660193</v>
          </cell>
        </row>
        <row r="432">
          <cell r="A432">
            <v>5201020141</v>
          </cell>
          <cell r="B432" t="str">
            <v>INTEREST SUBSIDY ON EMPLOYEE LOAN - VEHICLE</v>
          </cell>
          <cell r="C432">
            <v>0</v>
          </cell>
          <cell r="D432">
            <v>15240.884272997033</v>
          </cell>
          <cell r="E432">
            <v>53579.115727002965</v>
          </cell>
          <cell r="F432">
            <v>7281</v>
          </cell>
          <cell r="G432">
            <v>0</v>
          </cell>
          <cell r="H432">
            <v>32928</v>
          </cell>
          <cell r="I432">
            <v>101748</v>
          </cell>
          <cell r="J432">
            <v>0</v>
          </cell>
          <cell r="K432">
            <v>14672.175074183977</v>
          </cell>
          <cell r="L432">
            <v>568.70919881305645</v>
          </cell>
          <cell r="M432">
            <v>0</v>
          </cell>
          <cell r="N432">
            <v>15240.884272997033</v>
          </cell>
          <cell r="O432">
            <v>0</v>
          </cell>
          <cell r="P432">
            <v>43607.557863501483</v>
          </cell>
          <cell r="Q432">
            <v>9971.5578635014845</v>
          </cell>
          <cell r="R432">
            <v>53579.115727002965</v>
          </cell>
          <cell r="S432">
            <v>32928</v>
          </cell>
        </row>
        <row r="433">
          <cell r="A433">
            <v>5201020180</v>
          </cell>
          <cell r="B433" t="str">
            <v>STIPEND</v>
          </cell>
          <cell r="C433">
            <v>0</v>
          </cell>
          <cell r="D433">
            <v>733855.63654173026</v>
          </cell>
          <cell r="E433">
            <v>101086.11103108525</v>
          </cell>
          <cell r="F433">
            <v>0</v>
          </cell>
          <cell r="G433">
            <v>0</v>
          </cell>
          <cell r="H433">
            <v>198058.25242718446</v>
          </cell>
          <cell r="I433">
            <v>1033000</v>
          </cell>
          <cell r="J433">
            <v>0</v>
          </cell>
          <cell r="K433">
            <v>714901.99072340177</v>
          </cell>
          <cell r="L433">
            <v>18953.645818328485</v>
          </cell>
          <cell r="M433">
            <v>0</v>
          </cell>
          <cell r="N433">
            <v>733855.63654173026</v>
          </cell>
          <cell r="O433">
            <v>0</v>
          </cell>
          <cell r="P433">
            <v>50543.055515542626</v>
          </cell>
          <cell r="Q433">
            <v>50543.055515542626</v>
          </cell>
          <cell r="R433">
            <v>101086.11103108525</v>
          </cell>
          <cell r="S433">
            <v>198058.25242718446</v>
          </cell>
        </row>
        <row r="434">
          <cell r="A434">
            <v>5201020200</v>
          </cell>
          <cell r="B434" t="str">
            <v>VARIABLE PAY</v>
          </cell>
          <cell r="C434">
            <v>0</v>
          </cell>
          <cell r="D434">
            <v>13116172.544010544</v>
          </cell>
          <cell r="E434">
            <v>26461308.892397221</v>
          </cell>
          <cell r="F434">
            <v>3062603</v>
          </cell>
          <cell r="G434">
            <v>1692672</v>
          </cell>
          <cell r="H434">
            <v>42515853.213592231</v>
          </cell>
          <cell r="I434">
            <v>82093334.650000006</v>
          </cell>
          <cell r="J434">
            <v>0</v>
          </cell>
          <cell r="K434">
            <v>8499321.1266860645</v>
          </cell>
          <cell r="L434">
            <v>4483910.4173244797</v>
          </cell>
          <cell r="M434">
            <v>132941</v>
          </cell>
          <cell r="N434">
            <v>13116172.544010544</v>
          </cell>
          <cell r="O434">
            <v>0</v>
          </cell>
          <cell r="P434">
            <v>15961087.446198611</v>
          </cell>
          <cell r="Q434">
            <v>10500221.446198611</v>
          </cell>
          <cell r="R434">
            <v>26461308.892397221</v>
          </cell>
          <cell r="S434">
            <v>42515853.213592231</v>
          </cell>
        </row>
        <row r="435">
          <cell r="A435">
            <v>5201020220</v>
          </cell>
          <cell r="B435" t="str">
            <v>PRODUCTION INCENTIVE BONUS</v>
          </cell>
          <cell r="C435">
            <v>0</v>
          </cell>
          <cell r="D435">
            <v>10261685.164558787</v>
          </cell>
          <cell r="E435">
            <v>11889790.592722766</v>
          </cell>
          <cell r="F435">
            <v>1138333</v>
          </cell>
          <cell r="G435">
            <v>973385</v>
          </cell>
          <cell r="H435">
            <v>17168533.242718447</v>
          </cell>
          <cell r="I435">
            <v>39320009</v>
          </cell>
          <cell r="J435">
            <v>0</v>
          </cell>
          <cell r="K435">
            <v>5514880.4284232669</v>
          </cell>
          <cell r="L435">
            <v>3375920.7361355191</v>
          </cell>
          <cell r="M435">
            <v>1370884</v>
          </cell>
          <cell r="N435">
            <v>10261685.164558787</v>
          </cell>
          <cell r="O435">
            <v>0</v>
          </cell>
          <cell r="P435">
            <v>9196979.2963613831</v>
          </cell>
          <cell r="Q435">
            <v>2692811.296361384</v>
          </cell>
          <cell r="R435">
            <v>11889790.592722766</v>
          </cell>
          <cell r="S435">
            <v>17168533.242718447</v>
          </cell>
        </row>
        <row r="436">
          <cell r="A436">
            <v>5201020300</v>
          </cell>
          <cell r="B436" t="str">
            <v>SPECIAL INCENTIVE / REWARDS</v>
          </cell>
          <cell r="C436">
            <v>0</v>
          </cell>
          <cell r="D436">
            <v>153397.20687966351</v>
          </cell>
          <cell r="E436">
            <v>556557.00671256951</v>
          </cell>
          <cell r="F436">
            <v>-68719</v>
          </cell>
          <cell r="G436">
            <v>0</v>
          </cell>
          <cell r="H436">
            <v>833747.78640776698</v>
          </cell>
          <cell r="I436">
            <v>1543702</v>
          </cell>
          <cell r="J436">
            <v>0</v>
          </cell>
          <cell r="K436">
            <v>82233.018121056724</v>
          </cell>
          <cell r="L436">
            <v>71164.188758606775</v>
          </cell>
          <cell r="M436">
            <v>0</v>
          </cell>
          <cell r="N436">
            <v>153397.20687966351</v>
          </cell>
          <cell r="O436">
            <v>0</v>
          </cell>
          <cell r="P436">
            <v>366788.50335628475</v>
          </cell>
          <cell r="Q436">
            <v>189768.50335628475</v>
          </cell>
          <cell r="R436">
            <v>556557.00671256951</v>
          </cell>
          <cell r="S436">
            <v>833747.78640776698</v>
          </cell>
        </row>
        <row r="437">
          <cell r="A437">
            <v>5201020310</v>
          </cell>
          <cell r="B437" t="str">
            <v>JOINING EXPENSES</v>
          </cell>
          <cell r="C437">
            <v>0</v>
          </cell>
          <cell r="D437">
            <v>589882.17279824847</v>
          </cell>
          <cell r="E437">
            <v>782404.78836680017</v>
          </cell>
          <cell r="F437">
            <v>0</v>
          </cell>
          <cell r="G437">
            <v>0</v>
          </cell>
          <cell r="H437">
            <v>1354659.0388349514</v>
          </cell>
          <cell r="I437">
            <v>2726946</v>
          </cell>
          <cell r="J437">
            <v>0</v>
          </cell>
          <cell r="K437">
            <v>132124.58747947338</v>
          </cell>
          <cell r="L437">
            <v>218546.58531877503</v>
          </cell>
          <cell r="M437">
            <v>239211</v>
          </cell>
          <cell r="N437">
            <v>589882.17279824847</v>
          </cell>
          <cell r="O437">
            <v>0</v>
          </cell>
          <cell r="P437">
            <v>304902.89418340009</v>
          </cell>
          <cell r="Q437">
            <v>477501.89418340009</v>
          </cell>
          <cell r="R437">
            <v>782404.78836680017</v>
          </cell>
          <cell r="S437">
            <v>1354659.0388349514</v>
          </cell>
        </row>
        <row r="438">
          <cell r="A438">
            <v>5201030000</v>
          </cell>
          <cell r="B438" t="str">
            <v>CO'S CONTRIBUTION TO PF</v>
          </cell>
          <cell r="C438">
            <v>0</v>
          </cell>
          <cell r="D438">
            <v>8377369.0008642795</v>
          </cell>
          <cell r="E438">
            <v>12135180.950592034</v>
          </cell>
          <cell r="F438">
            <v>928204</v>
          </cell>
          <cell r="G438">
            <v>689595</v>
          </cell>
          <cell r="H438">
            <v>16092027.048543688</v>
          </cell>
          <cell r="I438">
            <v>36604577</v>
          </cell>
          <cell r="J438">
            <v>0</v>
          </cell>
          <cell r="K438">
            <v>5215457.0726282736</v>
          </cell>
          <cell r="L438">
            <v>2748503.9282360058</v>
          </cell>
          <cell r="M438">
            <v>413408</v>
          </cell>
          <cell r="N438">
            <v>8377369.0008642795</v>
          </cell>
          <cell r="O438">
            <v>0</v>
          </cell>
          <cell r="P438">
            <v>8417662.4752960168</v>
          </cell>
          <cell r="Q438">
            <v>3717518.4752960159</v>
          </cell>
          <cell r="R438">
            <v>12135180.950592034</v>
          </cell>
          <cell r="S438">
            <v>16092027.048543688</v>
          </cell>
        </row>
        <row r="439">
          <cell r="A439">
            <v>5201030010</v>
          </cell>
          <cell r="B439" t="str">
            <v>CO'S CONTRIBUTION TO FPF</v>
          </cell>
          <cell r="C439">
            <v>0</v>
          </cell>
          <cell r="D439">
            <v>0</v>
          </cell>
          <cell r="E439">
            <v>0</v>
          </cell>
          <cell r="F439">
            <v>0</v>
          </cell>
          <cell r="G439">
            <v>0</v>
          </cell>
          <cell r="H439">
            <v>0</v>
          </cell>
          <cell r="I439">
            <v>0</v>
          </cell>
          <cell r="J439">
            <v>0</v>
          </cell>
          <cell r="K439">
            <v>0</v>
          </cell>
          <cell r="L439">
            <v>0</v>
          </cell>
          <cell r="M439">
            <v>0</v>
          </cell>
          <cell r="N439">
            <v>0</v>
          </cell>
          <cell r="O439">
            <v>0</v>
          </cell>
          <cell r="P439">
            <v>0</v>
          </cell>
          <cell r="Q439">
            <v>0</v>
          </cell>
          <cell r="R439">
            <v>0</v>
          </cell>
          <cell r="S439">
            <v>0</v>
          </cell>
        </row>
        <row r="440">
          <cell r="A440">
            <v>5201030020</v>
          </cell>
          <cell r="B440" t="str">
            <v>CO'S CONTRIBUTION TO LABOUR WELFARE FUND</v>
          </cell>
          <cell r="C440">
            <v>0</v>
          </cell>
          <cell r="D440">
            <v>0</v>
          </cell>
          <cell r="E440">
            <v>0</v>
          </cell>
          <cell r="F440">
            <v>0</v>
          </cell>
          <cell r="G440">
            <v>0</v>
          </cell>
          <cell r="H440">
            <v>0</v>
          </cell>
          <cell r="I440">
            <v>0</v>
          </cell>
          <cell r="J440">
            <v>0</v>
          </cell>
          <cell r="K440">
            <v>0</v>
          </cell>
          <cell r="L440">
            <v>0</v>
          </cell>
          <cell r="M440">
            <v>0</v>
          </cell>
          <cell r="N440">
            <v>0</v>
          </cell>
          <cell r="O440">
            <v>0</v>
          </cell>
          <cell r="P440">
            <v>0</v>
          </cell>
          <cell r="Q440">
            <v>0</v>
          </cell>
          <cell r="R440">
            <v>0</v>
          </cell>
          <cell r="S440">
            <v>0</v>
          </cell>
        </row>
        <row r="441">
          <cell r="A441">
            <v>5201030030</v>
          </cell>
          <cell r="B441" t="str">
            <v>CO'S CONTRIBUTION TO GRATUITY</v>
          </cell>
          <cell r="C441">
            <v>0</v>
          </cell>
          <cell r="D441">
            <v>3520520.3042551354</v>
          </cell>
          <cell r="E441">
            <v>5321865.7734147673</v>
          </cell>
          <cell r="F441">
            <v>367251</v>
          </cell>
          <cell r="G441">
            <v>276515</v>
          </cell>
          <cell r="H441">
            <v>7284092.9223300964</v>
          </cell>
          <cell r="I441">
            <v>16126479</v>
          </cell>
          <cell r="J441">
            <v>0</v>
          </cell>
          <cell r="K441">
            <v>2172824.5342398663</v>
          </cell>
          <cell r="L441">
            <v>1186922.7700152691</v>
          </cell>
          <cell r="M441">
            <v>160773</v>
          </cell>
          <cell r="N441">
            <v>3520520.3042551354</v>
          </cell>
          <cell r="O441">
            <v>0</v>
          </cell>
          <cell r="P441">
            <v>3606535.3867073837</v>
          </cell>
          <cell r="Q441">
            <v>1715330.3867073837</v>
          </cell>
          <cell r="R441">
            <v>5321865.7734147673</v>
          </cell>
          <cell r="S441">
            <v>7284092.9223300964</v>
          </cell>
        </row>
        <row r="442">
          <cell r="A442">
            <v>5201030060</v>
          </cell>
          <cell r="B442" t="str">
            <v xml:space="preserve"> P.F. INSPECTION CHARGES</v>
          </cell>
          <cell r="C442">
            <v>0</v>
          </cell>
          <cell r="D442">
            <v>184373.1699858834</v>
          </cell>
          <cell r="E442">
            <v>456181.0391403301</v>
          </cell>
          <cell r="F442">
            <v>0</v>
          </cell>
          <cell r="G442">
            <v>0</v>
          </cell>
          <cell r="H442">
            <v>893796.57087378635</v>
          </cell>
          <cell r="I442">
            <v>1534350.7799999998</v>
          </cell>
          <cell r="J442">
            <v>0</v>
          </cell>
          <cell r="K442">
            <v>98839.225147071527</v>
          </cell>
          <cell r="L442">
            <v>85533.944838811891</v>
          </cell>
          <cell r="M442">
            <v>0</v>
          </cell>
          <cell r="N442">
            <v>184373.1699858834</v>
          </cell>
          <cell r="O442">
            <v>0</v>
          </cell>
          <cell r="P442">
            <v>228090.51957016505</v>
          </cell>
          <cell r="Q442">
            <v>228090.51957016505</v>
          </cell>
          <cell r="R442">
            <v>456181.0391403301</v>
          </cell>
          <cell r="S442">
            <v>893796.57087378635</v>
          </cell>
        </row>
        <row r="443">
          <cell r="A443">
            <v>5201050000</v>
          </cell>
          <cell r="B443" t="str">
            <v>CANTEEN EXPENSES</v>
          </cell>
          <cell r="C443">
            <v>0</v>
          </cell>
          <cell r="D443">
            <v>2192903.5817253897</v>
          </cell>
          <cell r="E443">
            <v>5645885.5630318923</v>
          </cell>
          <cell r="F443">
            <v>59134</v>
          </cell>
          <cell r="G443">
            <v>-57782</v>
          </cell>
          <cell r="H443">
            <v>-117296.17475728155</v>
          </cell>
          <cell r="I443">
            <v>7721492.9700000007</v>
          </cell>
          <cell r="J443">
            <v>0</v>
          </cell>
          <cell r="K443">
            <v>1221175.53865691</v>
          </cell>
          <cell r="L443">
            <v>1046392.0430684797</v>
          </cell>
          <cell r="M443">
            <v>-74664</v>
          </cell>
          <cell r="N443">
            <v>2192903.5817253897</v>
          </cell>
          <cell r="O443">
            <v>0</v>
          </cell>
          <cell r="P443">
            <v>2807122.7815159461</v>
          </cell>
          <cell r="Q443">
            <v>2838762.7815159461</v>
          </cell>
          <cell r="R443">
            <v>5645885.5630318923</v>
          </cell>
          <cell r="S443">
            <v>-117296.17475728155</v>
          </cell>
        </row>
        <row r="444">
          <cell r="A444">
            <v>5201050002</v>
          </cell>
          <cell r="B444" t="str">
            <v>LUNCH &amp; TEA EXPENSES (OFFICE)</v>
          </cell>
          <cell r="C444">
            <v>0</v>
          </cell>
          <cell r="D444">
            <v>0</v>
          </cell>
          <cell r="E444">
            <v>0</v>
          </cell>
          <cell r="F444">
            <v>0</v>
          </cell>
          <cell r="G444">
            <v>0</v>
          </cell>
          <cell r="H444">
            <v>0</v>
          </cell>
          <cell r="I444">
            <v>0</v>
          </cell>
          <cell r="J444">
            <v>0</v>
          </cell>
          <cell r="K444">
            <v>0</v>
          </cell>
          <cell r="L444">
            <v>0</v>
          </cell>
          <cell r="M444">
            <v>0</v>
          </cell>
          <cell r="N444">
            <v>0</v>
          </cell>
          <cell r="O444">
            <v>0</v>
          </cell>
          <cell r="P444">
            <v>0</v>
          </cell>
          <cell r="Q444">
            <v>0</v>
          </cell>
          <cell r="R444">
            <v>0</v>
          </cell>
          <cell r="S444">
            <v>0</v>
          </cell>
        </row>
        <row r="445">
          <cell r="A445">
            <v>5201050021</v>
          </cell>
          <cell r="B445" t="str">
            <v>MEDICAL CENTRE/HOSPITAL EXPS</v>
          </cell>
          <cell r="C445">
            <v>0</v>
          </cell>
          <cell r="D445">
            <v>-31949.554896142432</v>
          </cell>
          <cell r="E445">
            <v>-79050.445103857564</v>
          </cell>
          <cell r="F445">
            <v>0</v>
          </cell>
          <cell r="G445">
            <v>0</v>
          </cell>
          <cell r="H445">
            <v>0</v>
          </cell>
          <cell r="I445">
            <v>-111000</v>
          </cell>
          <cell r="J445">
            <v>0</v>
          </cell>
          <cell r="K445">
            <v>-17127.596439169138</v>
          </cell>
          <cell r="L445">
            <v>-14821.958456973294</v>
          </cell>
          <cell r="M445">
            <v>0</v>
          </cell>
          <cell r="N445">
            <v>-31949.554896142432</v>
          </cell>
          <cell r="O445">
            <v>0</v>
          </cell>
          <cell r="P445">
            <v>-39525.222551928782</v>
          </cell>
          <cell r="Q445">
            <v>-39525.222551928782</v>
          </cell>
          <cell r="R445">
            <v>-79050.445103857564</v>
          </cell>
          <cell r="S445">
            <v>0</v>
          </cell>
        </row>
        <row r="446">
          <cell r="A446">
            <v>5201050040</v>
          </cell>
          <cell r="B446" t="str">
            <v>UNIFORM EXPENSES</v>
          </cell>
          <cell r="C446">
            <v>0</v>
          </cell>
          <cell r="D446">
            <v>230497.19409495551</v>
          </cell>
          <cell r="E446">
            <v>570302.33590504457</v>
          </cell>
          <cell r="F446">
            <v>0</v>
          </cell>
          <cell r="G446">
            <v>0</v>
          </cell>
          <cell r="H446">
            <v>506315</v>
          </cell>
          <cell r="I446">
            <v>1307114.53</v>
          </cell>
          <cell r="J446">
            <v>0</v>
          </cell>
          <cell r="K446">
            <v>123565.50611275966</v>
          </cell>
          <cell r="L446">
            <v>106931.68798219586</v>
          </cell>
          <cell r="M446">
            <v>0</v>
          </cell>
          <cell r="N446">
            <v>230497.19409495551</v>
          </cell>
          <cell r="O446">
            <v>0</v>
          </cell>
          <cell r="P446">
            <v>285151.16795252229</v>
          </cell>
          <cell r="Q446">
            <v>285151.16795252229</v>
          </cell>
          <cell r="R446">
            <v>570302.33590504457</v>
          </cell>
          <cell r="S446">
            <v>506315</v>
          </cell>
        </row>
        <row r="447">
          <cell r="A447">
            <v>5201050050</v>
          </cell>
          <cell r="B447" t="str">
            <v>STAFF WELFARE OTHERS</v>
          </cell>
          <cell r="C447">
            <v>0</v>
          </cell>
          <cell r="D447">
            <v>362085.87191380258</v>
          </cell>
          <cell r="E447">
            <v>859824.32226095465</v>
          </cell>
          <cell r="F447">
            <v>0</v>
          </cell>
          <cell r="G447">
            <v>12832</v>
          </cell>
          <cell r="H447">
            <v>16268046.195825243</v>
          </cell>
          <cell r="I447">
            <v>17489956.390000001</v>
          </cell>
          <cell r="J447">
            <v>0</v>
          </cell>
          <cell r="K447">
            <v>189709.43648987354</v>
          </cell>
          <cell r="L447">
            <v>161376.43542392901</v>
          </cell>
          <cell r="M447">
            <v>11000</v>
          </cell>
          <cell r="N447">
            <v>362085.87191380258</v>
          </cell>
          <cell r="O447">
            <v>0</v>
          </cell>
          <cell r="P447">
            <v>429487.16113047733</v>
          </cell>
          <cell r="Q447">
            <v>430337.16113047733</v>
          </cell>
          <cell r="R447">
            <v>859824.32226095465</v>
          </cell>
          <cell r="S447">
            <v>16268046.195825243</v>
          </cell>
        </row>
        <row r="448">
          <cell r="A448">
            <v>5201050070</v>
          </cell>
          <cell r="B448" t="str">
            <v>MEAL VOUCHERS</v>
          </cell>
          <cell r="C448">
            <v>0</v>
          </cell>
          <cell r="D448">
            <v>2243856.7634980264</v>
          </cell>
          <cell r="E448">
            <v>3310703.0666961484</v>
          </cell>
          <cell r="F448">
            <v>-834</v>
          </cell>
          <cell r="G448">
            <v>-224</v>
          </cell>
          <cell r="H448">
            <v>3617284.9798058253</v>
          </cell>
          <cell r="I448">
            <v>9171844.8100000005</v>
          </cell>
          <cell r="J448">
            <v>0</v>
          </cell>
          <cell r="K448">
            <v>1014029.4066174988</v>
          </cell>
          <cell r="L448">
            <v>1156006.4968805276</v>
          </cell>
          <cell r="M448">
            <v>73820.86</v>
          </cell>
          <cell r="N448">
            <v>2243856.7634980264</v>
          </cell>
          <cell r="O448">
            <v>0</v>
          </cell>
          <cell r="P448">
            <v>1311307.688348074</v>
          </cell>
          <cell r="Q448">
            <v>1999395.3783480742</v>
          </cell>
          <cell r="R448">
            <v>3310703.0666961484</v>
          </cell>
          <cell r="S448">
            <v>3617284.9798058253</v>
          </cell>
        </row>
        <row r="449">
          <cell r="A449">
            <v>5301010000</v>
          </cell>
          <cell r="B449" t="str">
            <v>INTEREST ON DEBENTURES</v>
          </cell>
          <cell r="C449">
            <v>0</v>
          </cell>
          <cell r="D449">
            <v>0</v>
          </cell>
          <cell r="E449">
            <v>468528767</v>
          </cell>
          <cell r="F449">
            <v>0</v>
          </cell>
          <cell r="G449">
            <v>0</v>
          </cell>
          <cell r="H449">
            <v>111935753</v>
          </cell>
          <cell r="I449">
            <v>580464520</v>
          </cell>
          <cell r="J449">
            <v>0</v>
          </cell>
          <cell r="K449">
            <v>0</v>
          </cell>
          <cell r="L449">
            <v>0</v>
          </cell>
          <cell r="M449">
            <v>0</v>
          </cell>
          <cell r="N449">
            <v>0</v>
          </cell>
          <cell r="O449">
            <v>0</v>
          </cell>
          <cell r="P449">
            <v>468528767</v>
          </cell>
          <cell r="Q449">
            <v>0</v>
          </cell>
          <cell r="R449">
            <v>468528767</v>
          </cell>
          <cell r="S449">
            <v>111935753</v>
          </cell>
        </row>
        <row r="450">
          <cell r="A450">
            <v>5301010010</v>
          </cell>
          <cell r="B450" t="str">
            <v>INTEREST ON RUPEE TERM LOANS</v>
          </cell>
          <cell r="C450">
            <v>0</v>
          </cell>
          <cell r="D450">
            <v>3078987.3745914162</v>
          </cell>
          <cell r="E450">
            <v>0</v>
          </cell>
          <cell r="F450">
            <v>0</v>
          </cell>
          <cell r="G450">
            <v>0</v>
          </cell>
          <cell r="H450">
            <v>261482157.32802236</v>
          </cell>
          <cell r="I450">
            <v>264561144.70261377</v>
          </cell>
          <cell r="J450">
            <v>0</v>
          </cell>
          <cell r="K450">
            <v>3078987.3745914162</v>
          </cell>
          <cell r="L450">
            <v>0</v>
          </cell>
          <cell r="M450">
            <v>0</v>
          </cell>
          <cell r="N450">
            <v>3078987.3745914162</v>
          </cell>
          <cell r="O450">
            <v>0</v>
          </cell>
          <cell r="P450">
            <v>0</v>
          </cell>
          <cell r="Q450">
            <v>0</v>
          </cell>
          <cell r="R450">
            <v>0</v>
          </cell>
          <cell r="S450">
            <v>261482157.32802236</v>
          </cell>
        </row>
        <row r="451">
          <cell r="A451">
            <v>5301010030</v>
          </cell>
          <cell r="B451" t="str">
            <v>INTEREST ON BUYERS CREDIT</v>
          </cell>
          <cell r="C451">
            <v>0</v>
          </cell>
          <cell r="D451">
            <v>0</v>
          </cell>
          <cell r="E451">
            <v>6524486.7400000002</v>
          </cell>
          <cell r="F451">
            <v>0</v>
          </cell>
          <cell r="G451">
            <v>0</v>
          </cell>
          <cell r="H451">
            <v>7291012.0300000003</v>
          </cell>
          <cell r="I451">
            <v>13815498.77</v>
          </cell>
          <cell r="J451">
            <v>0</v>
          </cell>
          <cell r="K451">
            <v>0</v>
          </cell>
          <cell r="L451">
            <v>0</v>
          </cell>
          <cell r="M451">
            <v>0</v>
          </cell>
          <cell r="N451">
            <v>0</v>
          </cell>
          <cell r="O451">
            <v>0</v>
          </cell>
          <cell r="P451">
            <v>6524486.7400000002</v>
          </cell>
          <cell r="Q451">
            <v>0</v>
          </cell>
          <cell r="R451">
            <v>6524486.7400000002</v>
          </cell>
          <cell r="S451">
            <v>7291012.0300000003</v>
          </cell>
        </row>
        <row r="452">
          <cell r="A452">
            <v>5301020000</v>
          </cell>
          <cell r="B452" t="str">
            <v>INTEREST ON CASH CREDIT</v>
          </cell>
          <cell r="C452">
            <v>0</v>
          </cell>
          <cell r="D452">
            <v>19552716.719999999</v>
          </cell>
          <cell r="E452">
            <v>39690</v>
          </cell>
          <cell r="F452">
            <v>0</v>
          </cell>
          <cell r="G452">
            <v>0</v>
          </cell>
          <cell r="H452">
            <v>33107</v>
          </cell>
          <cell r="I452">
            <v>19625513.719999999</v>
          </cell>
          <cell r="J452">
            <v>0</v>
          </cell>
          <cell r="K452">
            <v>19552716.719999999</v>
          </cell>
          <cell r="L452">
            <v>0</v>
          </cell>
          <cell r="M452">
            <v>0</v>
          </cell>
          <cell r="N452">
            <v>19552716.719999999</v>
          </cell>
          <cell r="O452">
            <v>0</v>
          </cell>
          <cell r="P452">
            <v>39690</v>
          </cell>
          <cell r="Q452">
            <v>0</v>
          </cell>
          <cell r="R452">
            <v>39690</v>
          </cell>
          <cell r="S452">
            <v>33107</v>
          </cell>
        </row>
        <row r="453">
          <cell r="A453">
            <v>5301020020</v>
          </cell>
          <cell r="B453" t="str">
            <v>INTEREST OTHERS</v>
          </cell>
          <cell r="C453">
            <v>0</v>
          </cell>
          <cell r="D453">
            <v>0</v>
          </cell>
          <cell r="E453">
            <v>0</v>
          </cell>
          <cell r="F453">
            <v>0</v>
          </cell>
          <cell r="G453">
            <v>0</v>
          </cell>
          <cell r="H453">
            <v>0</v>
          </cell>
          <cell r="I453">
            <v>0</v>
          </cell>
          <cell r="J453">
            <v>0</v>
          </cell>
          <cell r="K453">
            <v>0</v>
          </cell>
          <cell r="L453">
            <v>0</v>
          </cell>
          <cell r="M453">
            <v>0</v>
          </cell>
          <cell r="N453">
            <v>0</v>
          </cell>
          <cell r="O453">
            <v>0</v>
          </cell>
          <cell r="P453">
            <v>0</v>
          </cell>
          <cell r="Q453">
            <v>0</v>
          </cell>
          <cell r="R453">
            <v>0</v>
          </cell>
          <cell r="S453">
            <v>0</v>
          </cell>
        </row>
        <row r="454">
          <cell r="A454">
            <v>5301030000</v>
          </cell>
          <cell r="B454" t="str">
            <v>BANK CHARGES</v>
          </cell>
          <cell r="C454">
            <v>0</v>
          </cell>
          <cell r="D454">
            <v>94137.029406528192</v>
          </cell>
          <cell r="E454">
            <v>273649.6805934718</v>
          </cell>
          <cell r="F454">
            <v>0</v>
          </cell>
          <cell r="G454">
            <v>0</v>
          </cell>
          <cell r="H454">
            <v>286087.38</v>
          </cell>
          <cell r="I454">
            <v>653874.09</v>
          </cell>
          <cell r="J454">
            <v>0</v>
          </cell>
          <cell r="K454">
            <v>85662.666795252226</v>
          </cell>
          <cell r="L454">
            <v>8474.362611275963</v>
          </cell>
          <cell r="M454">
            <v>0</v>
          </cell>
          <cell r="N454">
            <v>94137.029406528192</v>
          </cell>
          <cell r="O454">
            <v>0</v>
          </cell>
          <cell r="P454">
            <v>251051.38029673588</v>
          </cell>
          <cell r="Q454">
            <v>22598.300296735903</v>
          </cell>
          <cell r="R454">
            <v>273649.6805934718</v>
          </cell>
          <cell r="S454">
            <v>286087.38</v>
          </cell>
        </row>
        <row r="455">
          <cell r="A455">
            <v>5301030010</v>
          </cell>
          <cell r="B455" t="str">
            <v>L/C CHARGES</v>
          </cell>
          <cell r="C455">
            <v>0</v>
          </cell>
          <cell r="D455">
            <v>989059.95</v>
          </cell>
          <cell r="E455">
            <v>14121450.729999999</v>
          </cell>
          <cell r="F455">
            <v>0</v>
          </cell>
          <cell r="G455">
            <v>0</v>
          </cell>
          <cell r="H455">
            <v>10022967.08</v>
          </cell>
          <cell r="I455">
            <v>25133477.759999998</v>
          </cell>
          <cell r="J455">
            <v>0</v>
          </cell>
          <cell r="K455">
            <v>989059.95</v>
          </cell>
          <cell r="L455">
            <v>0</v>
          </cell>
          <cell r="M455">
            <v>0</v>
          </cell>
          <cell r="N455">
            <v>989059.95</v>
          </cell>
          <cell r="O455">
            <v>0</v>
          </cell>
          <cell r="P455">
            <v>14121450.729999999</v>
          </cell>
          <cell r="Q455">
            <v>0</v>
          </cell>
          <cell r="R455">
            <v>14121450.729999999</v>
          </cell>
          <cell r="S455">
            <v>10022967.08</v>
          </cell>
        </row>
        <row r="456">
          <cell r="A456">
            <v>5301030020</v>
          </cell>
          <cell r="B456" t="str">
            <v>BANK GUARANTEE CHARGES</v>
          </cell>
          <cell r="C456">
            <v>0</v>
          </cell>
          <cell r="D456">
            <v>1072288.7946587536</v>
          </cell>
          <cell r="E456">
            <v>6223238.0953412466</v>
          </cell>
          <cell r="F456">
            <v>0</v>
          </cell>
          <cell r="G456">
            <v>0</v>
          </cell>
          <cell r="H456">
            <v>15113672.34</v>
          </cell>
          <cell r="I456">
            <v>22409199.23</v>
          </cell>
          <cell r="J456">
            <v>0</v>
          </cell>
          <cell r="K456">
            <v>757137.93115726998</v>
          </cell>
          <cell r="L456">
            <v>315150.86350148363</v>
          </cell>
          <cell r="M456">
            <v>0</v>
          </cell>
          <cell r="N456">
            <v>1072288.7946587536</v>
          </cell>
          <cell r="O456">
            <v>0</v>
          </cell>
          <cell r="P456">
            <v>5382835.7926706234</v>
          </cell>
          <cell r="Q456">
            <v>840402.30267062306</v>
          </cell>
          <cell r="R456">
            <v>6223238.0953412466</v>
          </cell>
          <cell r="S456">
            <v>15113672.34</v>
          </cell>
        </row>
        <row r="457">
          <cell r="A457">
            <v>5301030030</v>
          </cell>
          <cell r="B457" t="str">
            <v>OTHER FINANCE CHARGES</v>
          </cell>
          <cell r="C457">
            <v>0</v>
          </cell>
          <cell r="D457">
            <v>85373</v>
          </cell>
          <cell r="E457">
            <v>12003819.41</v>
          </cell>
          <cell r="F457">
            <v>0</v>
          </cell>
          <cell r="G457">
            <v>0</v>
          </cell>
          <cell r="H457">
            <v>23638821.649999999</v>
          </cell>
          <cell r="I457">
            <v>35728014.060000002</v>
          </cell>
          <cell r="J457">
            <v>0</v>
          </cell>
          <cell r="K457">
            <v>85373</v>
          </cell>
          <cell r="L457">
            <v>0</v>
          </cell>
          <cell r="M457">
            <v>0</v>
          </cell>
          <cell r="N457">
            <v>85373</v>
          </cell>
          <cell r="O457">
            <v>0</v>
          </cell>
          <cell r="P457">
            <v>12003819.41</v>
          </cell>
          <cell r="Q457">
            <v>0</v>
          </cell>
          <cell r="R457">
            <v>12003819.41</v>
          </cell>
          <cell r="S457">
            <v>23638821.649999999</v>
          </cell>
        </row>
        <row r="458">
          <cell r="A458">
            <v>5301030060</v>
          </cell>
          <cell r="B458" t="str">
            <v>UPFRONT LOAN FEES</v>
          </cell>
          <cell r="C458">
            <v>0</v>
          </cell>
          <cell r="D458">
            <v>0</v>
          </cell>
          <cell r="E458">
            <v>0</v>
          </cell>
          <cell r="F458">
            <v>0</v>
          </cell>
          <cell r="G458">
            <v>0</v>
          </cell>
          <cell r="H458">
            <v>0</v>
          </cell>
          <cell r="I458">
            <v>0</v>
          </cell>
          <cell r="J458">
            <v>0</v>
          </cell>
          <cell r="K458">
            <v>0</v>
          </cell>
          <cell r="L458">
            <v>0</v>
          </cell>
          <cell r="M458">
            <v>0</v>
          </cell>
          <cell r="N458">
            <v>0</v>
          </cell>
          <cell r="O458">
            <v>0</v>
          </cell>
          <cell r="P458">
            <v>0</v>
          </cell>
          <cell r="Q458">
            <v>0</v>
          </cell>
          <cell r="R458">
            <v>0</v>
          </cell>
          <cell r="S458">
            <v>0</v>
          </cell>
        </row>
        <row r="459">
          <cell r="A459">
            <v>5301030220</v>
          </cell>
          <cell r="B459" t="str">
            <v>WC PROCESSING CHARGES</v>
          </cell>
          <cell r="C459">
            <v>0</v>
          </cell>
          <cell r="D459">
            <v>0</v>
          </cell>
          <cell r="E459">
            <v>0</v>
          </cell>
          <cell r="F459">
            <v>0</v>
          </cell>
          <cell r="G459">
            <v>0</v>
          </cell>
          <cell r="H459">
            <v>0</v>
          </cell>
          <cell r="I459">
            <v>0</v>
          </cell>
          <cell r="J459">
            <v>0</v>
          </cell>
          <cell r="K459">
            <v>0</v>
          </cell>
          <cell r="L459">
            <v>0</v>
          </cell>
          <cell r="M459">
            <v>0</v>
          </cell>
          <cell r="N459">
            <v>0</v>
          </cell>
          <cell r="O459">
            <v>0</v>
          </cell>
          <cell r="P459">
            <v>0</v>
          </cell>
          <cell r="Q459">
            <v>0</v>
          </cell>
          <cell r="R459">
            <v>0</v>
          </cell>
          <cell r="S459">
            <v>0</v>
          </cell>
        </row>
        <row r="460">
          <cell r="A460">
            <v>5301030280</v>
          </cell>
          <cell r="B460" t="str">
            <v>FORWARD CON PRE- EXP</v>
          </cell>
          <cell r="C460">
            <v>0</v>
          </cell>
          <cell r="D460">
            <v>0</v>
          </cell>
          <cell r="E460">
            <v>0</v>
          </cell>
          <cell r="F460">
            <v>0</v>
          </cell>
          <cell r="G460">
            <v>0</v>
          </cell>
          <cell r="H460">
            <v>0</v>
          </cell>
          <cell r="I460">
            <v>0</v>
          </cell>
          <cell r="J460">
            <v>0</v>
          </cell>
          <cell r="K460">
            <v>0</v>
          </cell>
          <cell r="L460">
            <v>0</v>
          </cell>
          <cell r="M460">
            <v>0</v>
          </cell>
          <cell r="N460">
            <v>0</v>
          </cell>
          <cell r="O460">
            <v>0</v>
          </cell>
          <cell r="P460">
            <v>0</v>
          </cell>
          <cell r="Q460">
            <v>0</v>
          </cell>
          <cell r="R460">
            <v>0</v>
          </cell>
          <cell r="S460">
            <v>0</v>
          </cell>
        </row>
        <row r="461">
          <cell r="A461">
            <v>5401010020</v>
          </cell>
          <cell r="B461" t="str">
            <v>DEPRECIATION BUILDINGS-FACTORY</v>
          </cell>
          <cell r="C461">
            <v>0</v>
          </cell>
          <cell r="D461">
            <v>159581724.49327347</v>
          </cell>
          <cell r="E461">
            <v>18590868.370000001</v>
          </cell>
          <cell r="F461">
            <v>-26783.796712329146</v>
          </cell>
          <cell r="G461">
            <v>0</v>
          </cell>
          <cell r="H461">
            <v>109019969.88775259</v>
          </cell>
          <cell r="I461">
            <v>287192562.75102603</v>
          </cell>
          <cell r="J461">
            <v>0</v>
          </cell>
          <cell r="K461">
            <v>159581724.49327347</v>
          </cell>
          <cell r="L461">
            <v>0</v>
          </cell>
          <cell r="M461">
            <v>0</v>
          </cell>
          <cell r="N461">
            <v>159581724.49327347</v>
          </cell>
          <cell r="O461">
            <v>0</v>
          </cell>
          <cell r="P461">
            <v>18590868.370000001</v>
          </cell>
          <cell r="Q461">
            <v>0</v>
          </cell>
          <cell r="R461">
            <v>18590868.370000001</v>
          </cell>
          <cell r="S461">
            <v>109019969.88775259</v>
          </cell>
        </row>
        <row r="462">
          <cell r="A462">
            <v>5401010050</v>
          </cell>
          <cell r="B462" t="str">
            <v>DEPRECIATION PLANT AND MACHINERY</v>
          </cell>
          <cell r="C462">
            <v>0</v>
          </cell>
          <cell r="D462">
            <v>131316801.49813846</v>
          </cell>
          <cell r="E462">
            <v>748203430.58483684</v>
          </cell>
          <cell r="F462">
            <v>9228198.1269863062</v>
          </cell>
          <cell r="G462">
            <v>6104389.5599999996</v>
          </cell>
          <cell r="H462">
            <v>1694011449.3516216</v>
          </cell>
          <cell r="I462">
            <v>2573531681.434597</v>
          </cell>
          <cell r="J462">
            <v>0</v>
          </cell>
          <cell r="K462">
            <v>130536246.03285655</v>
          </cell>
          <cell r="L462">
            <v>178190.5152818991</v>
          </cell>
          <cell r="M462">
            <v>602364.94999999995</v>
          </cell>
          <cell r="N462">
            <v>131316801.49813846</v>
          </cell>
          <cell r="O462">
            <v>0</v>
          </cell>
          <cell r="P462">
            <v>747728255.8774184</v>
          </cell>
          <cell r="Q462">
            <v>475174.70741839765</v>
          </cell>
          <cell r="R462">
            <v>748203430.58483684</v>
          </cell>
          <cell r="S462">
            <v>1694011449.3516216</v>
          </cell>
        </row>
        <row r="463">
          <cell r="A463">
            <v>5401010090</v>
          </cell>
          <cell r="B463" t="str">
            <v>DEPRECIATION OFFICE EQUIPMENTS</v>
          </cell>
          <cell r="C463">
            <v>0</v>
          </cell>
          <cell r="D463">
            <v>1439506.56</v>
          </cell>
          <cell r="E463">
            <v>1516796.12</v>
          </cell>
          <cell r="F463">
            <v>64630.26</v>
          </cell>
          <cell r="G463">
            <v>0</v>
          </cell>
          <cell r="H463">
            <v>2791902.95</v>
          </cell>
          <cell r="I463">
            <v>5748205.6300000008</v>
          </cell>
          <cell r="J463">
            <v>0</v>
          </cell>
          <cell r="K463">
            <v>1382521.4100000001</v>
          </cell>
          <cell r="L463">
            <v>0</v>
          </cell>
          <cell r="M463">
            <v>56985.15</v>
          </cell>
          <cell r="N463">
            <v>1439506.56</v>
          </cell>
          <cell r="O463">
            <v>0</v>
          </cell>
          <cell r="P463">
            <v>1516796.12</v>
          </cell>
          <cell r="Q463">
            <v>0</v>
          </cell>
          <cell r="R463">
            <v>1516796.12</v>
          </cell>
          <cell r="S463">
            <v>2791902.95</v>
          </cell>
        </row>
        <row r="464">
          <cell r="A464">
            <v>5401010100</v>
          </cell>
          <cell r="B464" t="str">
            <v>DEPRECIATION COMPUTERS</v>
          </cell>
          <cell r="C464">
            <v>0</v>
          </cell>
          <cell r="D464">
            <v>3336705.9457566761</v>
          </cell>
          <cell r="E464">
            <v>1366621.1442433235</v>
          </cell>
          <cell r="F464">
            <v>797.29</v>
          </cell>
          <cell r="G464">
            <v>0</v>
          </cell>
          <cell r="H464">
            <v>1765954.53</v>
          </cell>
          <cell r="I464">
            <v>6469281.6200000001</v>
          </cell>
          <cell r="J464">
            <v>0</v>
          </cell>
          <cell r="K464">
            <v>3160093.9930860531</v>
          </cell>
          <cell r="L464">
            <v>176611.95267062314</v>
          </cell>
          <cell r="M464">
            <v>0</v>
          </cell>
          <cell r="N464">
            <v>3336705.9457566761</v>
          </cell>
          <cell r="O464">
            <v>0</v>
          </cell>
          <cell r="P464">
            <v>895655.93712166173</v>
          </cell>
          <cell r="Q464">
            <v>470965.20712166175</v>
          </cell>
          <cell r="R464">
            <v>1366621.1442433235</v>
          </cell>
          <cell r="S464">
            <v>1765954.53</v>
          </cell>
        </row>
        <row r="465">
          <cell r="A465">
            <v>5401010130</v>
          </cell>
          <cell r="B465" t="str">
            <v>DEPRECIATION FURNITURE &amp; FIXTURE-NORMAL RATE</v>
          </cell>
          <cell r="C465">
            <v>0</v>
          </cell>
          <cell r="D465">
            <v>52736063.140000001</v>
          </cell>
          <cell r="E465">
            <v>332710.64999999997</v>
          </cell>
          <cell r="F465">
            <v>37788.080000000002</v>
          </cell>
          <cell r="G465">
            <v>0</v>
          </cell>
          <cell r="H465">
            <v>2408668.5499999998</v>
          </cell>
          <cell r="I465">
            <v>55477442.339999996</v>
          </cell>
          <cell r="J465">
            <v>0</v>
          </cell>
          <cell r="K465">
            <v>52685655.899999999</v>
          </cell>
          <cell r="L465">
            <v>0</v>
          </cell>
          <cell r="M465">
            <v>50407.24</v>
          </cell>
          <cell r="N465">
            <v>52736063.140000001</v>
          </cell>
          <cell r="O465">
            <v>0</v>
          </cell>
          <cell r="P465">
            <v>332710.64999999997</v>
          </cell>
          <cell r="Q465">
            <v>0</v>
          </cell>
          <cell r="R465">
            <v>332710.64999999997</v>
          </cell>
          <cell r="S465">
            <v>2408668.5499999998</v>
          </cell>
        </row>
        <row r="466">
          <cell r="A466">
            <v>5401010140</v>
          </cell>
          <cell r="B466" t="str">
            <v>DEPRECIATION FURNITURE &amp; FIXTURE-OTHERS</v>
          </cell>
          <cell r="C466">
            <v>0</v>
          </cell>
          <cell r="D466">
            <v>98614.55</v>
          </cell>
          <cell r="E466">
            <v>0</v>
          </cell>
          <cell r="F466">
            <v>0</v>
          </cell>
          <cell r="G466">
            <v>0</v>
          </cell>
          <cell r="H466">
            <v>1491635.14</v>
          </cell>
          <cell r="I466">
            <v>1590249.69</v>
          </cell>
          <cell r="J466">
            <v>0</v>
          </cell>
          <cell r="K466">
            <v>98614.55</v>
          </cell>
          <cell r="L466">
            <v>0</v>
          </cell>
          <cell r="M466">
            <v>0</v>
          </cell>
          <cell r="N466">
            <v>98614.55</v>
          </cell>
          <cell r="O466">
            <v>0</v>
          </cell>
          <cell r="P466">
            <v>0</v>
          </cell>
          <cell r="Q466">
            <v>0</v>
          </cell>
          <cell r="R466">
            <v>0</v>
          </cell>
          <cell r="S466">
            <v>1491635.14</v>
          </cell>
        </row>
        <row r="467">
          <cell r="A467">
            <v>5401010150</v>
          </cell>
          <cell r="B467" t="str">
            <v>DEPRECIATION VEHICLES - MOTOR CARS</v>
          </cell>
          <cell r="C467">
            <v>0</v>
          </cell>
          <cell r="D467">
            <v>13665222.655489616</v>
          </cell>
          <cell r="E467">
            <v>656081.6345103858</v>
          </cell>
          <cell r="F467">
            <v>0</v>
          </cell>
          <cell r="G467">
            <v>0</v>
          </cell>
          <cell r="H467">
            <v>500118.14</v>
          </cell>
          <cell r="I467">
            <v>14821422.430000003</v>
          </cell>
          <cell r="J467">
            <v>0</v>
          </cell>
          <cell r="K467">
            <v>13626495.309643919</v>
          </cell>
          <cell r="L467">
            <v>38727.345845697331</v>
          </cell>
          <cell r="M467">
            <v>0</v>
          </cell>
          <cell r="N467">
            <v>13665222.655489616</v>
          </cell>
          <cell r="O467">
            <v>0</v>
          </cell>
          <cell r="P467">
            <v>552808.71225519292</v>
          </cell>
          <cell r="Q467">
            <v>103272.92225519288</v>
          </cell>
          <cell r="R467">
            <v>656081.6345103858</v>
          </cell>
          <cell r="S467">
            <v>500118.14</v>
          </cell>
        </row>
        <row r="468">
          <cell r="A468">
            <v>5501010000</v>
          </cell>
          <cell r="B468" t="str">
            <v>CONSUMPTION OF STORE,SPARE &amp; TOOLS - INDIGE</v>
          </cell>
          <cell r="C468">
            <v>0</v>
          </cell>
          <cell r="D468">
            <v>18162600.098058254</v>
          </cell>
          <cell r="E468">
            <v>48440766.693980582</v>
          </cell>
          <cell r="F468">
            <v>7080958.7199999997</v>
          </cell>
          <cell r="G468">
            <v>1055606.5</v>
          </cell>
          <cell r="H468">
            <v>102568170.23796117</v>
          </cell>
          <cell r="I468">
            <v>169171537.03</v>
          </cell>
          <cell r="J468">
            <v>0</v>
          </cell>
          <cell r="K468">
            <v>18162600.098058254</v>
          </cell>
          <cell r="L468">
            <v>0</v>
          </cell>
          <cell r="M468">
            <v>0</v>
          </cell>
          <cell r="N468">
            <v>18162600.098058254</v>
          </cell>
          <cell r="O468">
            <v>0</v>
          </cell>
          <cell r="P468">
            <v>107493945.12398058</v>
          </cell>
          <cell r="Q468">
            <v>-59053178.43</v>
          </cell>
          <cell r="R468">
            <v>48440766.693980582</v>
          </cell>
          <cell r="S468">
            <v>102568170.23796117</v>
          </cell>
        </row>
        <row r="469">
          <cell r="A469">
            <v>5501010010</v>
          </cell>
          <cell r="B469" t="str">
            <v>CONSUMPTION OF STORE,SPARE &amp; TOOLS - IMPORT</v>
          </cell>
          <cell r="C469">
            <v>0</v>
          </cell>
          <cell r="D469">
            <v>14340.527893175074</v>
          </cell>
          <cell r="E469">
            <v>19341.622106824929</v>
          </cell>
          <cell r="F469">
            <v>31764</v>
          </cell>
          <cell r="G469">
            <v>0</v>
          </cell>
          <cell r="H469">
            <v>1181743.8900000001</v>
          </cell>
          <cell r="I469">
            <v>1215426.04</v>
          </cell>
          <cell r="J469">
            <v>0</v>
          </cell>
          <cell r="K469">
            <v>10819.770623145401</v>
          </cell>
          <cell r="L469">
            <v>3520.7572700296737</v>
          </cell>
          <cell r="M469">
            <v>0</v>
          </cell>
          <cell r="N469">
            <v>14340.527893175074</v>
          </cell>
          <cell r="O469">
            <v>0</v>
          </cell>
          <cell r="P469">
            <v>9388.6360534124651</v>
          </cell>
          <cell r="Q469">
            <v>9952.9860534124637</v>
          </cell>
          <cell r="R469">
            <v>19341.622106824929</v>
          </cell>
          <cell r="S469">
            <v>1181743.8900000001</v>
          </cell>
        </row>
        <row r="470">
          <cell r="A470">
            <v>5501010100</v>
          </cell>
          <cell r="B470" t="str">
            <v>MANUAL PRICE VAR STORES &amp; SPARE&amp;CONSUMAB MATE</v>
          </cell>
          <cell r="C470">
            <v>0</v>
          </cell>
          <cell r="D470">
            <v>-81835.570000000007</v>
          </cell>
          <cell r="E470">
            <v>4956</v>
          </cell>
          <cell r="F470">
            <v>0</v>
          </cell>
          <cell r="G470">
            <v>0</v>
          </cell>
          <cell r="H470">
            <v>-92848.639999999999</v>
          </cell>
          <cell r="I470">
            <v>-169728.21000000002</v>
          </cell>
          <cell r="J470">
            <v>0</v>
          </cell>
          <cell r="K470">
            <v>-81835.570000000007</v>
          </cell>
          <cell r="L470">
            <v>0</v>
          </cell>
          <cell r="M470">
            <v>0</v>
          </cell>
          <cell r="N470">
            <v>-81835.570000000007</v>
          </cell>
          <cell r="O470">
            <v>0</v>
          </cell>
          <cell r="P470">
            <v>4956</v>
          </cell>
          <cell r="Q470">
            <v>0</v>
          </cell>
          <cell r="R470">
            <v>4956</v>
          </cell>
          <cell r="S470">
            <v>-92848.639999999999</v>
          </cell>
        </row>
        <row r="471">
          <cell r="A471">
            <v>5501010130</v>
          </cell>
          <cell r="B471" t="str">
            <v>CONSUM OF MAINTENANCE STORES</v>
          </cell>
          <cell r="C471">
            <v>0</v>
          </cell>
          <cell r="D471">
            <v>0</v>
          </cell>
          <cell r="E471">
            <v>0</v>
          </cell>
          <cell r="F471">
            <v>0</v>
          </cell>
          <cell r="G471">
            <v>0</v>
          </cell>
          <cell r="H471">
            <v>0</v>
          </cell>
          <cell r="I471">
            <v>0</v>
          </cell>
          <cell r="J471">
            <v>0</v>
          </cell>
          <cell r="K471">
            <v>0</v>
          </cell>
          <cell r="L471">
            <v>0</v>
          </cell>
          <cell r="M471">
            <v>0</v>
          </cell>
          <cell r="N471">
            <v>0</v>
          </cell>
          <cell r="O471">
            <v>0</v>
          </cell>
          <cell r="P471">
            <v>0</v>
          </cell>
          <cell r="Q471">
            <v>0</v>
          </cell>
          <cell r="R471">
            <v>0</v>
          </cell>
          <cell r="S471">
            <v>0</v>
          </cell>
        </row>
        <row r="472">
          <cell r="A472">
            <v>5501030000</v>
          </cell>
          <cell r="B472" t="str">
            <v>RENT - OFFICE</v>
          </cell>
          <cell r="C472">
            <v>0</v>
          </cell>
          <cell r="D472">
            <v>69109.424389962835</v>
          </cell>
          <cell r="E472">
            <v>221342.90570712453</v>
          </cell>
          <cell r="F472">
            <v>0</v>
          </cell>
          <cell r="G472">
            <v>0</v>
          </cell>
          <cell r="H472">
            <v>431844.33656957932</v>
          </cell>
          <cell r="I472">
            <v>722296.66666666674</v>
          </cell>
          <cell r="J472">
            <v>0</v>
          </cell>
          <cell r="K472">
            <v>27607.629569876983</v>
          </cell>
          <cell r="L472">
            <v>41501.794820085852</v>
          </cell>
          <cell r="M472">
            <v>0</v>
          </cell>
          <cell r="N472">
            <v>69109.424389962835</v>
          </cell>
          <cell r="O472">
            <v>0</v>
          </cell>
          <cell r="P472">
            <v>110671.45285356227</v>
          </cell>
          <cell r="Q472">
            <v>110671.45285356227</v>
          </cell>
          <cell r="R472">
            <v>221342.90570712453</v>
          </cell>
          <cell r="S472">
            <v>431844.33656957932</v>
          </cell>
        </row>
        <row r="473">
          <cell r="A473">
            <v>5501030020</v>
          </cell>
          <cell r="B473" t="str">
            <v>LEASE RENT CHARGES</v>
          </cell>
          <cell r="C473">
            <v>0</v>
          </cell>
          <cell r="D473">
            <v>-283.58618305436318</v>
          </cell>
          <cell r="E473">
            <v>-701.65653539223877</v>
          </cell>
          <cell r="F473">
            <v>0</v>
          </cell>
          <cell r="G473">
            <v>0</v>
          </cell>
          <cell r="H473">
            <v>-1374.7572815533979</v>
          </cell>
          <cell r="I473">
            <v>-2360</v>
          </cell>
          <cell r="J473">
            <v>0</v>
          </cell>
          <cell r="K473">
            <v>-152.02558266831841</v>
          </cell>
          <cell r="L473">
            <v>-131.56060038604477</v>
          </cell>
          <cell r="M473">
            <v>0</v>
          </cell>
          <cell r="N473">
            <v>-283.58618305436318</v>
          </cell>
          <cell r="O473">
            <v>0</v>
          </cell>
          <cell r="P473">
            <v>-350.82826769611938</v>
          </cell>
          <cell r="Q473">
            <v>-350.82826769611938</v>
          </cell>
          <cell r="R473">
            <v>-701.65653539223877</v>
          </cell>
          <cell r="S473">
            <v>-1374.7572815533979</v>
          </cell>
        </row>
        <row r="474">
          <cell r="A474">
            <v>5501030030</v>
          </cell>
          <cell r="B474" t="str">
            <v>RENT - OTHERS</v>
          </cell>
          <cell r="C474">
            <v>0</v>
          </cell>
          <cell r="D474">
            <v>1421244.0838350956</v>
          </cell>
          <cell r="E474">
            <v>3516480.2074270407</v>
          </cell>
          <cell r="F474">
            <v>0</v>
          </cell>
          <cell r="G474">
            <v>0</v>
          </cell>
          <cell r="H474">
            <v>503009.7087378641</v>
          </cell>
          <cell r="I474">
            <v>5440734.0000000009</v>
          </cell>
          <cell r="J474">
            <v>0</v>
          </cell>
          <cell r="K474">
            <v>761904.04494252545</v>
          </cell>
          <cell r="L474">
            <v>659340.03889257018</v>
          </cell>
          <cell r="M474">
            <v>0</v>
          </cell>
          <cell r="N474">
            <v>1421244.0838350956</v>
          </cell>
          <cell r="O474">
            <v>0</v>
          </cell>
          <cell r="P474">
            <v>1758240.1037135203</v>
          </cell>
          <cell r="Q474">
            <v>1758240.1037135203</v>
          </cell>
          <cell r="R474">
            <v>3516480.2074270407</v>
          </cell>
          <cell r="S474">
            <v>503009.7087378641</v>
          </cell>
        </row>
        <row r="475">
          <cell r="A475">
            <v>5501040000</v>
          </cell>
          <cell r="B475" t="str">
            <v>EQUIPMENT HIRE CHARGES</v>
          </cell>
          <cell r="C475">
            <v>0</v>
          </cell>
          <cell r="D475">
            <v>0</v>
          </cell>
          <cell r="E475">
            <v>0</v>
          </cell>
          <cell r="F475">
            <v>0</v>
          </cell>
          <cell r="G475">
            <v>0</v>
          </cell>
          <cell r="H475">
            <v>467350</v>
          </cell>
          <cell r="I475">
            <v>467350</v>
          </cell>
          <cell r="J475">
            <v>0</v>
          </cell>
          <cell r="K475">
            <v>0</v>
          </cell>
          <cell r="L475">
            <v>0</v>
          </cell>
          <cell r="M475">
            <v>0</v>
          </cell>
          <cell r="N475">
            <v>0</v>
          </cell>
          <cell r="O475">
            <v>0</v>
          </cell>
          <cell r="P475">
            <v>0</v>
          </cell>
          <cell r="Q475">
            <v>0</v>
          </cell>
          <cell r="R475">
            <v>0</v>
          </cell>
          <cell r="S475">
            <v>467350</v>
          </cell>
        </row>
        <row r="476">
          <cell r="A476">
            <v>5501050000</v>
          </cell>
          <cell r="B476" t="str">
            <v>REPAIRS AND MAINTAINENCE - PLANT &amp; MACHINERY</v>
          </cell>
          <cell r="C476">
            <v>0</v>
          </cell>
          <cell r="D476">
            <v>31536150.671770334</v>
          </cell>
          <cell r="E476">
            <v>87179853.780462667</v>
          </cell>
          <cell r="F476">
            <v>19911729.640000001</v>
          </cell>
          <cell r="G476">
            <v>15235719.34</v>
          </cell>
          <cell r="H476">
            <v>146898748.82776701</v>
          </cell>
          <cell r="I476">
            <v>265614753.28000003</v>
          </cell>
          <cell r="J476">
            <v>0</v>
          </cell>
          <cell r="K476">
            <v>21089875.180433583</v>
          </cell>
          <cell r="L476">
            <v>10446275.491336752</v>
          </cell>
          <cell r="M476">
            <v>0</v>
          </cell>
          <cell r="N476">
            <v>31536150.671770334</v>
          </cell>
          <cell r="O476">
            <v>0</v>
          </cell>
          <cell r="P476">
            <v>31880960.220231336</v>
          </cell>
          <cell r="Q476">
            <v>55298893.560231335</v>
          </cell>
          <cell r="R476">
            <v>87179853.780462667</v>
          </cell>
          <cell r="S476">
            <v>146898748.82776701</v>
          </cell>
        </row>
        <row r="477">
          <cell r="A477">
            <v>5501050050</v>
          </cell>
          <cell r="B477" t="str">
            <v>SERVICE CHARGES</v>
          </cell>
          <cell r="C477">
            <v>0</v>
          </cell>
          <cell r="D477">
            <v>0</v>
          </cell>
          <cell r="E477">
            <v>0</v>
          </cell>
          <cell r="F477">
            <v>0</v>
          </cell>
          <cell r="G477">
            <v>0</v>
          </cell>
          <cell r="H477">
            <v>0</v>
          </cell>
          <cell r="I477">
            <v>0</v>
          </cell>
          <cell r="J477">
            <v>0</v>
          </cell>
          <cell r="K477">
            <v>0</v>
          </cell>
          <cell r="L477">
            <v>0</v>
          </cell>
          <cell r="M477">
            <v>0</v>
          </cell>
          <cell r="N477">
            <v>0</v>
          </cell>
          <cell r="O477">
            <v>0</v>
          </cell>
          <cell r="P477">
            <v>0</v>
          </cell>
          <cell r="Q477">
            <v>0</v>
          </cell>
          <cell r="R477">
            <v>0</v>
          </cell>
          <cell r="S477">
            <v>0</v>
          </cell>
        </row>
        <row r="478">
          <cell r="A478">
            <v>5501050060</v>
          </cell>
          <cell r="B478" t="str">
            <v>SERVICE CHARGES - MANPOWER</v>
          </cell>
          <cell r="C478">
            <v>0</v>
          </cell>
          <cell r="D478">
            <v>0</v>
          </cell>
          <cell r="E478">
            <v>0</v>
          </cell>
          <cell r="F478">
            <v>76950.009999999995</v>
          </cell>
          <cell r="G478">
            <v>0</v>
          </cell>
          <cell r="H478">
            <v>1651552.96</v>
          </cell>
          <cell r="I478">
            <v>1651552.96</v>
          </cell>
          <cell r="J478">
            <v>0</v>
          </cell>
          <cell r="K478">
            <v>0</v>
          </cell>
          <cell r="L478">
            <v>0</v>
          </cell>
          <cell r="M478">
            <v>0</v>
          </cell>
          <cell r="N478">
            <v>0</v>
          </cell>
          <cell r="O478">
            <v>0</v>
          </cell>
          <cell r="P478">
            <v>0</v>
          </cell>
          <cell r="Q478">
            <v>0</v>
          </cell>
          <cell r="R478">
            <v>0</v>
          </cell>
          <cell r="S478">
            <v>1651552.96</v>
          </cell>
        </row>
        <row r="479">
          <cell r="A479">
            <v>5501050120</v>
          </cell>
          <cell r="B479" t="str">
            <v>ASH &amp; COAL HANDLING EXPENSES</v>
          </cell>
          <cell r="C479">
            <v>0</v>
          </cell>
          <cell r="D479">
            <v>0</v>
          </cell>
          <cell r="E479">
            <v>20365399.879999999</v>
          </cell>
          <cell r="F479">
            <v>0</v>
          </cell>
          <cell r="G479">
            <v>0</v>
          </cell>
          <cell r="H479">
            <v>6418375.6500000004</v>
          </cell>
          <cell r="I479">
            <v>26783775.530000001</v>
          </cell>
          <cell r="J479">
            <v>0</v>
          </cell>
          <cell r="K479">
            <v>0</v>
          </cell>
          <cell r="L479">
            <v>0</v>
          </cell>
          <cell r="M479">
            <v>0</v>
          </cell>
          <cell r="N479">
            <v>0</v>
          </cell>
          <cell r="O479">
            <v>0</v>
          </cell>
          <cell r="P479">
            <v>20365399.879999999</v>
          </cell>
          <cell r="Q479">
            <v>0</v>
          </cell>
          <cell r="R479">
            <v>20365399.879999999</v>
          </cell>
          <cell r="S479">
            <v>6418375.6500000004</v>
          </cell>
        </row>
        <row r="480">
          <cell r="A480">
            <v>5501060000</v>
          </cell>
          <cell r="B480" t="str">
            <v>REPAIRS AND MAINTAINENCE - FACTORY BUILDING</v>
          </cell>
          <cell r="C480">
            <v>0</v>
          </cell>
          <cell r="D480">
            <v>-0.4</v>
          </cell>
          <cell r="E480">
            <v>0</v>
          </cell>
          <cell r="F480">
            <v>0</v>
          </cell>
          <cell r="G480">
            <v>0</v>
          </cell>
          <cell r="H480">
            <v>12695347.199999999</v>
          </cell>
          <cell r="I480">
            <v>12695346.799999999</v>
          </cell>
          <cell r="J480">
            <v>0</v>
          </cell>
          <cell r="K480">
            <v>-0.4</v>
          </cell>
          <cell r="L480">
            <v>0</v>
          </cell>
          <cell r="M480">
            <v>0</v>
          </cell>
          <cell r="N480">
            <v>-0.4</v>
          </cell>
          <cell r="O480">
            <v>0</v>
          </cell>
          <cell r="P480">
            <v>0</v>
          </cell>
          <cell r="Q480">
            <v>0</v>
          </cell>
          <cell r="R480">
            <v>0</v>
          </cell>
          <cell r="S480">
            <v>12695347.199999999</v>
          </cell>
        </row>
        <row r="481">
          <cell r="A481">
            <v>5501060010</v>
          </cell>
          <cell r="B481" t="str">
            <v>REPAIRS AND MAINTAINENCE - NON FACTORY BUILDI</v>
          </cell>
          <cell r="C481">
            <v>0</v>
          </cell>
          <cell r="D481">
            <v>-19.827000086427937</v>
          </cell>
          <cell r="E481">
            <v>-49.056495059203137</v>
          </cell>
          <cell r="F481">
            <v>0</v>
          </cell>
          <cell r="G481">
            <v>0</v>
          </cell>
          <cell r="H481">
            <v>1175959.8834951457</v>
          </cell>
          <cell r="I481">
            <v>1175891</v>
          </cell>
          <cell r="J481">
            <v>0</v>
          </cell>
          <cell r="K481">
            <v>-10.628907262827347</v>
          </cell>
          <cell r="L481">
            <v>-9.1980928236005894</v>
          </cell>
          <cell r="M481">
            <v>0</v>
          </cell>
          <cell r="N481">
            <v>-19.827000086427937</v>
          </cell>
          <cell r="O481">
            <v>0</v>
          </cell>
          <cell r="P481">
            <v>-24.528247529601568</v>
          </cell>
          <cell r="Q481">
            <v>-24.528247529601568</v>
          </cell>
          <cell r="R481">
            <v>-49.056495059203137</v>
          </cell>
          <cell r="S481">
            <v>1175959.8834951457</v>
          </cell>
        </row>
        <row r="482">
          <cell r="A482">
            <v>5501060020</v>
          </cell>
          <cell r="B482" t="str">
            <v>REPAIRS AND MAINT.-RESIDENTIAL BUILDINGS</v>
          </cell>
          <cell r="C482">
            <v>0</v>
          </cell>
          <cell r="D482">
            <v>-13560.22609547406</v>
          </cell>
          <cell r="E482">
            <v>-33551.074875399732</v>
          </cell>
          <cell r="F482">
            <v>0</v>
          </cell>
          <cell r="G482">
            <v>0</v>
          </cell>
          <cell r="H482">
            <v>4491966.8709708741</v>
          </cell>
          <cell r="I482">
            <v>4444855.57</v>
          </cell>
          <cell r="J482">
            <v>0</v>
          </cell>
          <cell r="K482">
            <v>-7269.3995563366088</v>
          </cell>
          <cell r="L482">
            <v>-6290.8265391374498</v>
          </cell>
          <cell r="M482">
            <v>0</v>
          </cell>
          <cell r="N482">
            <v>-13560.22609547406</v>
          </cell>
          <cell r="O482">
            <v>0</v>
          </cell>
          <cell r="P482">
            <v>-16775.537437699866</v>
          </cell>
          <cell r="Q482">
            <v>-16775.537437699866</v>
          </cell>
          <cell r="R482">
            <v>-33551.074875399732</v>
          </cell>
          <cell r="S482">
            <v>4491966.8709708741</v>
          </cell>
        </row>
        <row r="483">
          <cell r="A483">
            <v>5501060030</v>
          </cell>
          <cell r="B483" t="str">
            <v>REPAIRS AND MAINT.-GUEST HOUSE</v>
          </cell>
          <cell r="C483">
            <v>0</v>
          </cell>
          <cell r="D483">
            <v>1796.6587537091987</v>
          </cell>
          <cell r="E483">
            <v>4445.3412462908009</v>
          </cell>
          <cell r="F483">
            <v>0</v>
          </cell>
          <cell r="G483">
            <v>0</v>
          </cell>
          <cell r="H483">
            <v>0</v>
          </cell>
          <cell r="I483">
            <v>6242</v>
          </cell>
          <cell r="J483">
            <v>0</v>
          </cell>
          <cell r="K483">
            <v>963.15727002967355</v>
          </cell>
          <cell r="L483">
            <v>833.50148367952522</v>
          </cell>
          <cell r="M483">
            <v>0</v>
          </cell>
          <cell r="N483">
            <v>1796.6587537091987</v>
          </cell>
          <cell r="O483">
            <v>0</v>
          </cell>
          <cell r="P483">
            <v>2222.6706231454004</v>
          </cell>
          <cell r="Q483">
            <v>2222.6706231454004</v>
          </cell>
          <cell r="R483">
            <v>4445.3412462908009</v>
          </cell>
          <cell r="S483">
            <v>0</v>
          </cell>
        </row>
        <row r="484">
          <cell r="A484">
            <v>5501060050</v>
          </cell>
          <cell r="B484" t="str">
            <v>REPAIRS AND MAINT.-FLATS</v>
          </cell>
          <cell r="C484">
            <v>0</v>
          </cell>
          <cell r="D484">
            <v>0</v>
          </cell>
          <cell r="E484">
            <v>0</v>
          </cell>
          <cell r="F484">
            <v>0</v>
          </cell>
          <cell r="G484">
            <v>0</v>
          </cell>
          <cell r="H484">
            <v>0</v>
          </cell>
          <cell r="I484">
            <v>0</v>
          </cell>
          <cell r="J484">
            <v>0</v>
          </cell>
          <cell r="K484">
            <v>0</v>
          </cell>
          <cell r="L484">
            <v>0</v>
          </cell>
          <cell r="M484">
            <v>0</v>
          </cell>
          <cell r="N484">
            <v>0</v>
          </cell>
          <cell r="O484">
            <v>0</v>
          </cell>
          <cell r="P484">
            <v>0</v>
          </cell>
          <cell r="Q484">
            <v>0</v>
          </cell>
          <cell r="R484">
            <v>0</v>
          </cell>
          <cell r="S484">
            <v>0</v>
          </cell>
        </row>
        <row r="485">
          <cell r="A485">
            <v>5501070000</v>
          </cell>
          <cell r="B485" t="str">
            <v>REPAIRS AND MAINTAINENCE - VEHICLES</v>
          </cell>
          <cell r="C485">
            <v>0</v>
          </cell>
          <cell r="D485">
            <v>227972.58277145575</v>
          </cell>
          <cell r="E485">
            <v>564055.87489844719</v>
          </cell>
          <cell r="F485">
            <v>0</v>
          </cell>
          <cell r="G485">
            <v>0</v>
          </cell>
          <cell r="H485">
            <v>991690.32233009697</v>
          </cell>
          <cell r="I485">
            <v>1783718.7799999998</v>
          </cell>
          <cell r="J485">
            <v>0</v>
          </cell>
          <cell r="K485">
            <v>122212.1062279969</v>
          </cell>
          <cell r="L485">
            <v>105760.47654345885</v>
          </cell>
          <cell r="M485">
            <v>0</v>
          </cell>
          <cell r="N485">
            <v>227972.58277145575</v>
          </cell>
          <cell r="O485">
            <v>0</v>
          </cell>
          <cell r="P485">
            <v>282027.93744922359</v>
          </cell>
          <cell r="Q485">
            <v>282027.93744922359</v>
          </cell>
          <cell r="R485">
            <v>564055.87489844719</v>
          </cell>
          <cell r="S485">
            <v>991690.32233009697</v>
          </cell>
        </row>
        <row r="486">
          <cell r="A486">
            <v>5501070010</v>
          </cell>
          <cell r="B486" t="str">
            <v>REPAIRS AND MAINTAINENCE - COMPUTERS</v>
          </cell>
          <cell r="C486">
            <v>0</v>
          </cell>
          <cell r="D486">
            <v>4857893.1711549647</v>
          </cell>
          <cell r="E486">
            <v>12028822.49564115</v>
          </cell>
          <cell r="F486">
            <v>0</v>
          </cell>
          <cell r="G486">
            <v>0</v>
          </cell>
          <cell r="H486">
            <v>23889663.093203884</v>
          </cell>
          <cell r="I486">
            <v>40776378.759999998</v>
          </cell>
          <cell r="J486">
            <v>0</v>
          </cell>
          <cell r="K486">
            <v>2604231.3907222492</v>
          </cell>
          <cell r="L486">
            <v>2253661.7804327155</v>
          </cell>
          <cell r="M486">
            <v>0</v>
          </cell>
          <cell r="N486">
            <v>4857893.1711549647</v>
          </cell>
          <cell r="O486">
            <v>0</v>
          </cell>
          <cell r="P486">
            <v>6009764.7478205748</v>
          </cell>
          <cell r="Q486">
            <v>6019057.7478205748</v>
          </cell>
          <cell r="R486">
            <v>12028822.49564115</v>
          </cell>
          <cell r="S486">
            <v>23889663.093203884</v>
          </cell>
        </row>
        <row r="487">
          <cell r="A487">
            <v>5501070020</v>
          </cell>
          <cell r="B487" t="str">
            <v>REPAIRS AND MAINTAINENCE - OTHERS</v>
          </cell>
          <cell r="C487">
            <v>0</v>
          </cell>
          <cell r="D487">
            <v>2661429.3387514041</v>
          </cell>
          <cell r="E487">
            <v>7309779.9980447125</v>
          </cell>
          <cell r="F487">
            <v>86800</v>
          </cell>
          <cell r="G487">
            <v>-12377</v>
          </cell>
          <cell r="H487">
            <v>3595790.7632038831</v>
          </cell>
          <cell r="I487">
            <v>13567000.1</v>
          </cell>
          <cell r="J487">
            <v>0</v>
          </cell>
          <cell r="K487">
            <v>1872875.2697430206</v>
          </cell>
          <cell r="L487">
            <v>788554.06900838355</v>
          </cell>
          <cell r="M487">
            <v>0</v>
          </cell>
          <cell r="N487">
            <v>2661429.3387514041</v>
          </cell>
          <cell r="O487">
            <v>0</v>
          </cell>
          <cell r="P487">
            <v>4763777.4040223565</v>
          </cell>
          <cell r="Q487">
            <v>2546002.594022356</v>
          </cell>
          <cell r="R487">
            <v>7309779.9980447125</v>
          </cell>
          <cell r="S487">
            <v>3595790.7632038831</v>
          </cell>
        </row>
        <row r="488">
          <cell r="A488">
            <v>5501070040</v>
          </cell>
          <cell r="B488" t="str">
            <v>REPAIRS &amp; MAINT-OFFICE EQPT,FURNITURE &amp; FIXTU</v>
          </cell>
          <cell r="C488">
            <v>0</v>
          </cell>
          <cell r="D488">
            <v>4205.7272910604715</v>
          </cell>
          <cell r="E488">
            <v>10405.923194376424</v>
          </cell>
          <cell r="F488">
            <v>0</v>
          </cell>
          <cell r="G488">
            <v>-2500</v>
          </cell>
          <cell r="H488">
            <v>1143138.8895145631</v>
          </cell>
          <cell r="I488">
            <v>1157750.54</v>
          </cell>
          <cell r="J488">
            <v>0</v>
          </cell>
          <cell r="K488">
            <v>2254.616692114892</v>
          </cell>
          <cell r="L488">
            <v>1951.1105989455796</v>
          </cell>
          <cell r="M488">
            <v>0</v>
          </cell>
          <cell r="N488">
            <v>4205.7272910604715</v>
          </cell>
          <cell r="O488">
            <v>0</v>
          </cell>
          <cell r="P488">
            <v>5202.9615971882122</v>
          </cell>
          <cell r="Q488">
            <v>5202.9615971882122</v>
          </cell>
          <cell r="R488">
            <v>10405.923194376424</v>
          </cell>
          <cell r="S488">
            <v>1143138.8895145631</v>
          </cell>
        </row>
        <row r="489">
          <cell r="A489">
            <v>5501070060</v>
          </cell>
          <cell r="B489" t="str">
            <v>MANPOWER SUPPLY CHARGES</v>
          </cell>
          <cell r="C489">
            <v>0</v>
          </cell>
          <cell r="D489">
            <v>78620.311061623128</v>
          </cell>
          <cell r="E489">
            <v>194524.48097721188</v>
          </cell>
          <cell r="F489">
            <v>0</v>
          </cell>
          <cell r="G489">
            <v>0</v>
          </cell>
          <cell r="H489">
            <v>1012198.7779611652</v>
          </cell>
          <cell r="I489">
            <v>1285343.5700000003</v>
          </cell>
          <cell r="J489">
            <v>0</v>
          </cell>
          <cell r="K489">
            <v>42146.970878395907</v>
          </cell>
          <cell r="L489">
            <v>36473.340183227228</v>
          </cell>
          <cell r="M489">
            <v>0</v>
          </cell>
          <cell r="N489">
            <v>78620.311061623128</v>
          </cell>
          <cell r="O489">
            <v>0</v>
          </cell>
          <cell r="P489">
            <v>97262.240488605938</v>
          </cell>
          <cell r="Q489">
            <v>97262.240488605938</v>
          </cell>
          <cell r="R489">
            <v>194524.48097721188</v>
          </cell>
          <cell r="S489">
            <v>1012198.7779611652</v>
          </cell>
        </row>
        <row r="490">
          <cell r="A490">
            <v>5501070070</v>
          </cell>
          <cell r="B490" t="str">
            <v xml:space="preserve"> HOUSE KEEPING EXPENSES -PLANT</v>
          </cell>
          <cell r="C490">
            <v>0</v>
          </cell>
          <cell r="D490">
            <v>8016060.9506231453</v>
          </cell>
          <cell r="E490">
            <v>15805599.009376856</v>
          </cell>
          <cell r="F490">
            <v>436508.4</v>
          </cell>
          <cell r="G490">
            <v>0</v>
          </cell>
          <cell r="H490">
            <v>14091518.93</v>
          </cell>
          <cell r="I490">
            <v>37913178.890000001</v>
          </cell>
          <cell r="J490">
            <v>0</v>
          </cell>
          <cell r="K490">
            <v>5831723.7213649852</v>
          </cell>
          <cell r="L490">
            <v>2184337.2292581601</v>
          </cell>
          <cell r="M490">
            <v>0</v>
          </cell>
          <cell r="N490">
            <v>8016060.9506231453</v>
          </cell>
          <cell r="O490">
            <v>0</v>
          </cell>
          <cell r="P490">
            <v>6561707.3246884272</v>
          </cell>
          <cell r="Q490">
            <v>9243891.6846884284</v>
          </cell>
          <cell r="R490">
            <v>15805599.009376856</v>
          </cell>
          <cell r="S490">
            <v>14091518.93</v>
          </cell>
        </row>
        <row r="491">
          <cell r="A491">
            <v>5501070080</v>
          </cell>
          <cell r="B491" t="str">
            <v xml:space="preserve"> COMPUTER CONSUMABLES &amp; SOFTWARE EXP.</v>
          </cell>
          <cell r="C491">
            <v>0</v>
          </cell>
          <cell r="D491">
            <v>356217.07364524214</v>
          </cell>
          <cell r="E491">
            <v>2525520.2199469907</v>
          </cell>
          <cell r="F491">
            <v>0</v>
          </cell>
          <cell r="G491">
            <v>0</v>
          </cell>
          <cell r="H491">
            <v>1133779.666407767</v>
          </cell>
          <cell r="I491">
            <v>4015516.96</v>
          </cell>
          <cell r="J491">
            <v>0</v>
          </cell>
          <cell r="K491">
            <v>188442.67865518134</v>
          </cell>
          <cell r="L491">
            <v>167774.3949900608</v>
          </cell>
          <cell r="M491">
            <v>0</v>
          </cell>
          <cell r="N491">
            <v>356217.07364524214</v>
          </cell>
          <cell r="O491">
            <v>0</v>
          </cell>
          <cell r="P491">
            <v>2090652.4999734955</v>
          </cell>
          <cell r="Q491">
            <v>434867.7199734954</v>
          </cell>
          <cell r="R491">
            <v>2525520.2199469907</v>
          </cell>
          <cell r="S491">
            <v>1133779.666407767</v>
          </cell>
        </row>
        <row r="492">
          <cell r="A492">
            <v>5501090010</v>
          </cell>
          <cell r="B492" t="str">
            <v>INSURANCE PREMIUM - VEHICLES</v>
          </cell>
          <cell r="C492">
            <v>0</v>
          </cell>
          <cell r="D492">
            <v>530643.03387974994</v>
          </cell>
          <cell r="E492">
            <v>1074626.0632076287</v>
          </cell>
          <cell r="F492">
            <v>0</v>
          </cell>
          <cell r="G492">
            <v>0</v>
          </cell>
          <cell r="H492">
            <v>1586229.9029126214</v>
          </cell>
          <cell r="I492">
            <v>3191499</v>
          </cell>
          <cell r="J492">
            <v>0</v>
          </cell>
          <cell r="K492">
            <v>329150.64702831954</v>
          </cell>
          <cell r="L492">
            <v>201492.3868514304</v>
          </cell>
          <cell r="M492">
            <v>0</v>
          </cell>
          <cell r="N492">
            <v>530643.03387974994</v>
          </cell>
          <cell r="O492">
            <v>0</v>
          </cell>
          <cell r="P492">
            <v>537313.03160381434</v>
          </cell>
          <cell r="Q492">
            <v>537313.03160381434</v>
          </cell>
          <cell r="R492">
            <v>1074626.0632076287</v>
          </cell>
          <cell r="S492">
            <v>1586229.9029126214</v>
          </cell>
        </row>
        <row r="493">
          <cell r="A493">
            <v>5501090030</v>
          </cell>
          <cell r="B493" t="str">
            <v>INSURANCE PREMIUM - FIXED ASSETS</v>
          </cell>
          <cell r="C493">
            <v>0</v>
          </cell>
          <cell r="D493">
            <v>18168967.272640947</v>
          </cell>
          <cell r="E493">
            <v>32965562.807359051</v>
          </cell>
          <cell r="F493">
            <v>1668280</v>
          </cell>
          <cell r="G493">
            <v>201699</v>
          </cell>
          <cell r="H493">
            <v>107170105.28</v>
          </cell>
          <cell r="I493">
            <v>158304635.36000001</v>
          </cell>
          <cell r="J493">
            <v>0</v>
          </cell>
          <cell r="K493">
            <v>18121769.216261126</v>
          </cell>
          <cell r="L493">
            <v>47198.056379821959</v>
          </cell>
          <cell r="M493">
            <v>0</v>
          </cell>
          <cell r="N493">
            <v>18168967.272640947</v>
          </cell>
          <cell r="O493">
            <v>0</v>
          </cell>
          <cell r="P493">
            <v>32839701.323679525</v>
          </cell>
          <cell r="Q493">
            <v>125861.48367952523</v>
          </cell>
          <cell r="R493">
            <v>32965562.807359051</v>
          </cell>
          <cell r="S493">
            <v>107170105.28</v>
          </cell>
        </row>
        <row r="494">
          <cell r="A494">
            <v>5501090050</v>
          </cell>
          <cell r="B494" t="str">
            <v>INSURANCE PREMIUM - STAFF</v>
          </cell>
          <cell r="C494">
            <v>0</v>
          </cell>
          <cell r="D494">
            <v>693678.71549883334</v>
          </cell>
          <cell r="E494">
            <v>3414813.3373167012</v>
          </cell>
          <cell r="F494">
            <v>-154698</v>
          </cell>
          <cell r="G494">
            <v>-124980</v>
          </cell>
          <cell r="H494">
            <v>7385875.0271844659</v>
          </cell>
          <cell r="I494">
            <v>11494367.08</v>
          </cell>
          <cell r="J494">
            <v>0</v>
          </cell>
          <cell r="K494">
            <v>239662.58975195186</v>
          </cell>
          <cell r="L494">
            <v>497450.12574688147</v>
          </cell>
          <cell r="M494">
            <v>-43434</v>
          </cell>
          <cell r="N494">
            <v>693678.71549883334</v>
          </cell>
          <cell r="O494">
            <v>0</v>
          </cell>
          <cell r="P494">
            <v>1297307.6686583506</v>
          </cell>
          <cell r="Q494">
            <v>2117505.6686583506</v>
          </cell>
          <cell r="R494">
            <v>3414813.3373167012</v>
          </cell>
          <cell r="S494">
            <v>7385875.0271844659</v>
          </cell>
        </row>
        <row r="495">
          <cell r="A495">
            <v>5501090070</v>
          </cell>
          <cell r="B495" t="str">
            <v>INSURANCE PREMIUM - OTHERS</v>
          </cell>
          <cell r="C495">
            <v>0</v>
          </cell>
          <cell r="D495">
            <v>395328.17316383857</v>
          </cell>
          <cell r="E495">
            <v>1036397.5624672296</v>
          </cell>
          <cell r="F495">
            <v>0</v>
          </cell>
          <cell r="G495">
            <v>0</v>
          </cell>
          <cell r="H495">
            <v>653991.65436893201</v>
          </cell>
          <cell r="I495">
            <v>2085717.3900000001</v>
          </cell>
          <cell r="J495">
            <v>0</v>
          </cell>
          <cell r="K495">
            <v>211928.50520123303</v>
          </cell>
          <cell r="L495">
            <v>183399.66796260551</v>
          </cell>
          <cell r="M495">
            <v>0</v>
          </cell>
          <cell r="N495">
            <v>395328.17316383857</v>
          </cell>
          <cell r="O495">
            <v>0</v>
          </cell>
          <cell r="P495">
            <v>547331.78123361478</v>
          </cell>
          <cell r="Q495">
            <v>489065.78123361472</v>
          </cell>
          <cell r="R495">
            <v>1036397.5624672296</v>
          </cell>
          <cell r="S495">
            <v>653991.65436893201</v>
          </cell>
        </row>
        <row r="496">
          <cell r="A496">
            <v>5501090080</v>
          </cell>
          <cell r="B496" t="str">
            <v>INSURANCE PREMIUM - MARINE POLICY</v>
          </cell>
          <cell r="C496">
            <v>0</v>
          </cell>
          <cell r="D496">
            <v>0</v>
          </cell>
          <cell r="E496">
            <v>0</v>
          </cell>
          <cell r="F496">
            <v>0</v>
          </cell>
          <cell r="G496">
            <v>0</v>
          </cell>
          <cell r="H496">
            <v>0</v>
          </cell>
          <cell r="I496">
            <v>0</v>
          </cell>
          <cell r="J496">
            <v>0</v>
          </cell>
          <cell r="K496">
            <v>0</v>
          </cell>
          <cell r="L496">
            <v>0</v>
          </cell>
          <cell r="M496">
            <v>0</v>
          </cell>
          <cell r="N496">
            <v>0</v>
          </cell>
          <cell r="O496">
            <v>0</v>
          </cell>
          <cell r="P496">
            <v>0</v>
          </cell>
          <cell r="Q496">
            <v>0</v>
          </cell>
          <cell r="R496">
            <v>0</v>
          </cell>
          <cell r="S496">
            <v>0</v>
          </cell>
        </row>
        <row r="497">
          <cell r="A497">
            <v>5501090100</v>
          </cell>
          <cell r="B497" t="str">
            <v>INSURANCE  - DIRECTORS &amp; OFFICERS LIABILITY</v>
          </cell>
          <cell r="C497">
            <v>0</v>
          </cell>
          <cell r="D497">
            <v>0</v>
          </cell>
          <cell r="E497">
            <v>0</v>
          </cell>
          <cell r="F497">
            <v>0</v>
          </cell>
          <cell r="G497">
            <v>0</v>
          </cell>
          <cell r="H497">
            <v>0</v>
          </cell>
          <cell r="I497">
            <v>0</v>
          </cell>
          <cell r="J497">
            <v>0</v>
          </cell>
          <cell r="K497">
            <v>0</v>
          </cell>
          <cell r="L497">
            <v>0</v>
          </cell>
          <cell r="M497">
            <v>0</v>
          </cell>
          <cell r="N497">
            <v>0</v>
          </cell>
          <cell r="O497">
            <v>0</v>
          </cell>
          <cell r="P497">
            <v>0</v>
          </cell>
          <cell r="Q497">
            <v>0</v>
          </cell>
          <cell r="R497">
            <v>0</v>
          </cell>
          <cell r="S497">
            <v>0</v>
          </cell>
        </row>
        <row r="498">
          <cell r="A498">
            <v>5501090110</v>
          </cell>
          <cell r="B498" t="str">
            <v>INSURANCE - PUBLIC LIABILITY</v>
          </cell>
          <cell r="C498">
            <v>0</v>
          </cell>
          <cell r="D498">
            <v>0</v>
          </cell>
          <cell r="E498">
            <v>0</v>
          </cell>
          <cell r="F498">
            <v>0</v>
          </cell>
          <cell r="G498">
            <v>0</v>
          </cell>
          <cell r="H498">
            <v>0</v>
          </cell>
          <cell r="I498">
            <v>0</v>
          </cell>
          <cell r="J498">
            <v>0</v>
          </cell>
          <cell r="K498">
            <v>0</v>
          </cell>
          <cell r="L498">
            <v>0</v>
          </cell>
          <cell r="M498">
            <v>0</v>
          </cell>
          <cell r="N498">
            <v>0</v>
          </cell>
          <cell r="O498">
            <v>0</v>
          </cell>
          <cell r="P498">
            <v>0</v>
          </cell>
          <cell r="Q498">
            <v>0</v>
          </cell>
          <cell r="R498">
            <v>0</v>
          </cell>
          <cell r="S498">
            <v>0</v>
          </cell>
        </row>
        <row r="499">
          <cell r="A499">
            <v>5501090120</v>
          </cell>
          <cell r="B499" t="str">
            <v>INSURANCE - EAR POLICY</v>
          </cell>
          <cell r="C499">
            <v>0</v>
          </cell>
          <cell r="D499">
            <v>0</v>
          </cell>
          <cell r="E499">
            <v>0</v>
          </cell>
          <cell r="F499">
            <v>0</v>
          </cell>
          <cell r="G499">
            <v>0</v>
          </cell>
          <cell r="H499">
            <v>0</v>
          </cell>
          <cell r="I499">
            <v>0</v>
          </cell>
          <cell r="J499">
            <v>0</v>
          </cell>
          <cell r="K499">
            <v>0</v>
          </cell>
          <cell r="L499">
            <v>0</v>
          </cell>
          <cell r="M499">
            <v>0</v>
          </cell>
          <cell r="N499">
            <v>0</v>
          </cell>
          <cell r="O499">
            <v>0</v>
          </cell>
          <cell r="P499">
            <v>0</v>
          </cell>
          <cell r="Q499">
            <v>0</v>
          </cell>
          <cell r="R499">
            <v>0</v>
          </cell>
          <cell r="S499">
            <v>0</v>
          </cell>
        </row>
        <row r="500">
          <cell r="A500">
            <v>5501100020</v>
          </cell>
          <cell r="B500" t="str">
            <v>RATES AND TAXES - SERVICE TAX</v>
          </cell>
          <cell r="C500">
            <v>0</v>
          </cell>
          <cell r="D500">
            <v>0</v>
          </cell>
          <cell r="E500">
            <v>0</v>
          </cell>
          <cell r="F500">
            <v>0</v>
          </cell>
          <cell r="G500">
            <v>0</v>
          </cell>
          <cell r="H500">
            <v>0</v>
          </cell>
          <cell r="I500">
            <v>0</v>
          </cell>
          <cell r="J500">
            <v>0</v>
          </cell>
          <cell r="K500">
            <v>0</v>
          </cell>
          <cell r="L500">
            <v>0</v>
          </cell>
          <cell r="M500">
            <v>0</v>
          </cell>
          <cell r="N500">
            <v>0</v>
          </cell>
          <cell r="O500">
            <v>0</v>
          </cell>
          <cell r="P500">
            <v>0</v>
          </cell>
          <cell r="Q500">
            <v>0</v>
          </cell>
          <cell r="R500">
            <v>0</v>
          </cell>
          <cell r="S500">
            <v>0</v>
          </cell>
        </row>
        <row r="501">
          <cell r="A501">
            <v>5501100040</v>
          </cell>
          <cell r="B501" t="str">
            <v>RATES AND TAXES - OTHERS</v>
          </cell>
          <cell r="C501">
            <v>0</v>
          </cell>
          <cell r="D501">
            <v>13413196.416169802</v>
          </cell>
          <cell r="E501">
            <v>6271005.6606263146</v>
          </cell>
          <cell r="F501">
            <v>0</v>
          </cell>
          <cell r="G501">
            <v>0</v>
          </cell>
          <cell r="H501">
            <v>14523224.893203884</v>
          </cell>
          <cell r="I501">
            <v>34207426.969999999</v>
          </cell>
          <cell r="J501">
            <v>0</v>
          </cell>
          <cell r="K501">
            <v>12019739.729802368</v>
          </cell>
          <cell r="L501">
            <v>1393456.686367434</v>
          </cell>
          <cell r="M501">
            <v>0</v>
          </cell>
          <cell r="N501">
            <v>13413196.416169802</v>
          </cell>
          <cell r="O501">
            <v>0</v>
          </cell>
          <cell r="P501">
            <v>3903787.8303131573</v>
          </cell>
          <cell r="Q501">
            <v>2367217.8303131573</v>
          </cell>
          <cell r="R501">
            <v>6271005.6606263146</v>
          </cell>
          <cell r="S501">
            <v>14523224.893203884</v>
          </cell>
        </row>
        <row r="502">
          <cell r="A502">
            <v>5501100100</v>
          </cell>
          <cell r="B502" t="str">
            <v>EXCISE DUTY EXPENDITURE</v>
          </cell>
          <cell r="C502">
            <v>0</v>
          </cell>
          <cell r="D502">
            <v>0</v>
          </cell>
          <cell r="E502">
            <v>0</v>
          </cell>
          <cell r="F502">
            <v>0</v>
          </cell>
          <cell r="G502">
            <v>0</v>
          </cell>
          <cell r="H502">
            <v>0</v>
          </cell>
          <cell r="I502">
            <v>0</v>
          </cell>
          <cell r="J502">
            <v>0</v>
          </cell>
          <cell r="K502">
            <v>0</v>
          </cell>
          <cell r="L502">
            <v>0</v>
          </cell>
          <cell r="M502">
            <v>0</v>
          </cell>
          <cell r="N502">
            <v>0</v>
          </cell>
          <cell r="O502">
            <v>0</v>
          </cell>
          <cell r="P502">
            <v>0</v>
          </cell>
          <cell r="Q502">
            <v>0</v>
          </cell>
          <cell r="R502">
            <v>0</v>
          </cell>
          <cell r="S502">
            <v>0</v>
          </cell>
        </row>
        <row r="503">
          <cell r="A503">
            <v>5501100150</v>
          </cell>
          <cell r="B503" t="str">
            <v>RATES AND TAXES - WEALTH TAX</v>
          </cell>
          <cell r="C503">
            <v>0</v>
          </cell>
          <cell r="D503">
            <v>0</v>
          </cell>
          <cell r="E503">
            <v>0</v>
          </cell>
          <cell r="F503">
            <v>0</v>
          </cell>
          <cell r="G503">
            <v>0</v>
          </cell>
          <cell r="H503">
            <v>0</v>
          </cell>
          <cell r="I503">
            <v>0</v>
          </cell>
          <cell r="J503">
            <v>0</v>
          </cell>
          <cell r="K503">
            <v>0</v>
          </cell>
          <cell r="L503">
            <v>0</v>
          </cell>
          <cell r="M503">
            <v>0</v>
          </cell>
          <cell r="N503">
            <v>0</v>
          </cell>
          <cell r="O503">
            <v>0</v>
          </cell>
          <cell r="P503">
            <v>0</v>
          </cell>
          <cell r="Q503">
            <v>0</v>
          </cell>
          <cell r="R503">
            <v>0</v>
          </cell>
          <cell r="S503">
            <v>0</v>
          </cell>
        </row>
        <row r="504">
          <cell r="A504">
            <v>5501100220</v>
          </cell>
          <cell r="B504" t="str">
            <v>RATES AND TAXES - PANCHAYAT TAX</v>
          </cell>
          <cell r="C504">
            <v>0</v>
          </cell>
          <cell r="D504">
            <v>0</v>
          </cell>
          <cell r="E504">
            <v>0</v>
          </cell>
          <cell r="F504">
            <v>0</v>
          </cell>
          <cell r="G504">
            <v>0</v>
          </cell>
          <cell r="H504">
            <v>3896992</v>
          </cell>
          <cell r="I504">
            <v>3896992</v>
          </cell>
          <cell r="J504">
            <v>0</v>
          </cell>
          <cell r="K504">
            <v>0</v>
          </cell>
          <cell r="L504">
            <v>0</v>
          </cell>
          <cell r="M504">
            <v>0</v>
          </cell>
          <cell r="N504">
            <v>0</v>
          </cell>
          <cell r="O504">
            <v>0</v>
          </cell>
          <cell r="P504">
            <v>0</v>
          </cell>
          <cell r="Q504">
            <v>0</v>
          </cell>
          <cell r="R504">
            <v>0</v>
          </cell>
          <cell r="S504">
            <v>3896992</v>
          </cell>
        </row>
        <row r="505">
          <cell r="A505">
            <v>5501100230</v>
          </cell>
          <cell r="B505" t="str">
            <v>RATES AND TAXES - CESS WATER</v>
          </cell>
          <cell r="C505">
            <v>0</v>
          </cell>
          <cell r="D505">
            <v>0</v>
          </cell>
          <cell r="E505">
            <v>0</v>
          </cell>
          <cell r="F505">
            <v>0</v>
          </cell>
          <cell r="G505">
            <v>0</v>
          </cell>
          <cell r="H505">
            <v>2102190</v>
          </cell>
          <cell r="I505">
            <v>2102190</v>
          </cell>
          <cell r="J505">
            <v>0</v>
          </cell>
          <cell r="K505">
            <v>0</v>
          </cell>
          <cell r="L505">
            <v>0</v>
          </cell>
          <cell r="M505">
            <v>0</v>
          </cell>
          <cell r="N505">
            <v>0</v>
          </cell>
          <cell r="O505">
            <v>0</v>
          </cell>
          <cell r="P505">
            <v>0</v>
          </cell>
          <cell r="Q505">
            <v>0</v>
          </cell>
          <cell r="R505">
            <v>0</v>
          </cell>
          <cell r="S505">
            <v>2102190</v>
          </cell>
        </row>
        <row r="506">
          <cell r="A506">
            <v>5501100310</v>
          </cell>
          <cell r="B506" t="str">
            <v>RATES &amp; TAXES-WATER &amp; POLLUTION CONTROL EXPS</v>
          </cell>
          <cell r="C506">
            <v>0</v>
          </cell>
          <cell r="D506">
            <v>0</v>
          </cell>
          <cell r="E506">
            <v>0</v>
          </cell>
          <cell r="F506">
            <v>0</v>
          </cell>
          <cell r="G506">
            <v>0</v>
          </cell>
          <cell r="H506">
            <v>10133618</v>
          </cell>
          <cell r="I506">
            <v>10133618</v>
          </cell>
          <cell r="J506">
            <v>0</v>
          </cell>
          <cell r="K506">
            <v>0</v>
          </cell>
          <cell r="L506">
            <v>0</v>
          </cell>
          <cell r="M506">
            <v>0</v>
          </cell>
          <cell r="N506">
            <v>0</v>
          </cell>
          <cell r="O506">
            <v>0</v>
          </cell>
          <cell r="P506">
            <v>0</v>
          </cell>
          <cell r="Q506">
            <v>0</v>
          </cell>
          <cell r="R506">
            <v>0</v>
          </cell>
          <cell r="S506">
            <v>10133618</v>
          </cell>
        </row>
        <row r="507">
          <cell r="A507">
            <v>5501100320</v>
          </cell>
          <cell r="B507" t="str">
            <v>RATES &amp; TAXES - ELECTRICITY TAX</v>
          </cell>
          <cell r="C507">
            <v>0</v>
          </cell>
          <cell r="D507">
            <v>4855650</v>
          </cell>
          <cell r="E507">
            <v>7277797</v>
          </cell>
          <cell r="F507">
            <v>0</v>
          </cell>
          <cell r="G507">
            <v>0</v>
          </cell>
          <cell r="H507">
            <v>0</v>
          </cell>
          <cell r="I507">
            <v>12133447</v>
          </cell>
          <cell r="J507">
            <v>0</v>
          </cell>
          <cell r="K507">
            <v>4855650</v>
          </cell>
          <cell r="L507">
            <v>0</v>
          </cell>
          <cell r="M507">
            <v>0</v>
          </cell>
          <cell r="N507">
            <v>4855650</v>
          </cell>
          <cell r="O507">
            <v>0</v>
          </cell>
          <cell r="P507">
            <v>7277797</v>
          </cell>
          <cell r="Q507">
            <v>0</v>
          </cell>
          <cell r="R507">
            <v>7277797</v>
          </cell>
          <cell r="S507">
            <v>0</v>
          </cell>
        </row>
        <row r="508">
          <cell r="A508">
            <v>5501100330</v>
          </cell>
          <cell r="B508" t="str">
            <v>RATES AND TAXES - ROYALTY</v>
          </cell>
          <cell r="C508">
            <v>0</v>
          </cell>
          <cell r="D508">
            <v>0</v>
          </cell>
          <cell r="E508">
            <v>0</v>
          </cell>
          <cell r="F508">
            <v>0</v>
          </cell>
          <cell r="G508">
            <v>0</v>
          </cell>
          <cell r="H508">
            <v>0</v>
          </cell>
          <cell r="I508">
            <v>0</v>
          </cell>
          <cell r="J508">
            <v>0</v>
          </cell>
          <cell r="K508">
            <v>0</v>
          </cell>
          <cell r="L508">
            <v>0</v>
          </cell>
          <cell r="M508">
            <v>0</v>
          </cell>
          <cell r="N508">
            <v>0</v>
          </cell>
          <cell r="O508">
            <v>0</v>
          </cell>
          <cell r="P508">
            <v>0</v>
          </cell>
          <cell r="Q508">
            <v>0</v>
          </cell>
          <cell r="R508">
            <v>0</v>
          </cell>
          <cell r="S508">
            <v>0</v>
          </cell>
        </row>
        <row r="509">
          <cell r="A509">
            <v>5501100340</v>
          </cell>
          <cell r="B509" t="str">
            <v>BIDDING FEES</v>
          </cell>
          <cell r="C509">
            <v>0</v>
          </cell>
          <cell r="D509">
            <v>-195402.38459105181</v>
          </cell>
          <cell r="E509">
            <v>-483469.81754487049</v>
          </cell>
          <cell r="F509">
            <v>0</v>
          </cell>
          <cell r="G509">
            <v>0</v>
          </cell>
          <cell r="H509">
            <v>-947263.5378640776</v>
          </cell>
          <cell r="I509">
            <v>-1626135.7399999998</v>
          </cell>
          <cell r="J509">
            <v>0</v>
          </cell>
          <cell r="K509">
            <v>-104751.7938013886</v>
          </cell>
          <cell r="L509">
            <v>-90650.590789663212</v>
          </cell>
          <cell r="M509">
            <v>0</v>
          </cell>
          <cell r="N509">
            <v>-195402.38459105181</v>
          </cell>
          <cell r="O509">
            <v>0</v>
          </cell>
          <cell r="P509">
            <v>-241734.90877243524</v>
          </cell>
          <cell r="Q509">
            <v>-241734.90877243524</v>
          </cell>
          <cell r="R509">
            <v>-483469.81754487049</v>
          </cell>
          <cell r="S509">
            <v>-947263.5378640776</v>
          </cell>
        </row>
        <row r="510">
          <cell r="A510">
            <v>5501110030</v>
          </cell>
          <cell r="B510" t="str">
            <v>FREIGHT INWARD</v>
          </cell>
          <cell r="C510">
            <v>0</v>
          </cell>
          <cell r="D510">
            <v>0</v>
          </cell>
          <cell r="E510">
            <v>0</v>
          </cell>
          <cell r="F510">
            <v>0</v>
          </cell>
          <cell r="G510">
            <v>0</v>
          </cell>
          <cell r="H510">
            <v>11744.54</v>
          </cell>
          <cell r="I510">
            <v>11744.54</v>
          </cell>
          <cell r="J510">
            <v>0</v>
          </cell>
          <cell r="K510">
            <v>0</v>
          </cell>
          <cell r="L510">
            <v>0</v>
          </cell>
          <cell r="M510">
            <v>0</v>
          </cell>
          <cell r="N510">
            <v>0</v>
          </cell>
          <cell r="O510">
            <v>0</v>
          </cell>
          <cell r="P510">
            <v>0</v>
          </cell>
          <cell r="Q510">
            <v>0</v>
          </cell>
          <cell r="R510">
            <v>0</v>
          </cell>
          <cell r="S510">
            <v>11744.54</v>
          </cell>
        </row>
        <row r="511">
          <cell r="A511">
            <v>5501140000</v>
          </cell>
          <cell r="B511" t="str">
            <v>REALIZED FOREIGN EXCHANGE GAIN/LOSS - OTHER</v>
          </cell>
          <cell r="C511">
            <v>0</v>
          </cell>
          <cell r="D511">
            <v>-26767664.32669903</v>
          </cell>
          <cell r="E511">
            <v>33314355.16223301</v>
          </cell>
          <cell r="F511">
            <v>0</v>
          </cell>
          <cell r="G511">
            <v>0</v>
          </cell>
          <cell r="H511">
            <v>24353905.014466017</v>
          </cell>
          <cell r="I511">
            <v>30900595.849999998</v>
          </cell>
          <cell r="J511">
            <v>0</v>
          </cell>
          <cell r="K511">
            <v>-26767664.32669903</v>
          </cell>
          <cell r="L511">
            <v>0</v>
          </cell>
          <cell r="M511">
            <v>0</v>
          </cell>
          <cell r="N511">
            <v>-26767664.32669903</v>
          </cell>
          <cell r="O511">
            <v>0</v>
          </cell>
          <cell r="P511">
            <v>33314355.16223301</v>
          </cell>
          <cell r="Q511">
            <v>0</v>
          </cell>
          <cell r="R511">
            <v>33314355.16223301</v>
          </cell>
          <cell r="S511">
            <v>24353905.014466017</v>
          </cell>
        </row>
        <row r="512">
          <cell r="A512">
            <v>5501140002</v>
          </cell>
          <cell r="B512" t="str">
            <v>REAL FOREX GAIN/L CO</v>
          </cell>
          <cell r="C512">
            <v>0</v>
          </cell>
          <cell r="D512">
            <v>0</v>
          </cell>
          <cell r="E512">
            <v>31022248.690000001</v>
          </cell>
          <cell r="F512">
            <v>0</v>
          </cell>
          <cell r="G512">
            <v>0</v>
          </cell>
          <cell r="H512">
            <v>84085708.620000005</v>
          </cell>
          <cell r="I512">
            <v>115107957.31</v>
          </cell>
          <cell r="J512">
            <v>0</v>
          </cell>
          <cell r="K512">
            <v>0</v>
          </cell>
          <cell r="L512">
            <v>0</v>
          </cell>
          <cell r="M512">
            <v>0</v>
          </cell>
          <cell r="N512">
            <v>0</v>
          </cell>
          <cell r="O512">
            <v>0</v>
          </cell>
          <cell r="P512">
            <v>31022248.690000001</v>
          </cell>
          <cell r="Q512">
            <v>0</v>
          </cell>
          <cell r="R512">
            <v>31022248.690000001</v>
          </cell>
          <cell r="S512">
            <v>84085708.620000005</v>
          </cell>
        </row>
        <row r="513">
          <cell r="A513">
            <v>5501140010</v>
          </cell>
          <cell r="B513" t="str">
            <v>UNREALIZED FOREIGN EXCHANGE GAIN/LOSS</v>
          </cell>
          <cell r="C513">
            <v>0</v>
          </cell>
          <cell r="D513">
            <v>-25066.262857307484</v>
          </cell>
          <cell r="E513">
            <v>2684166.6433427436</v>
          </cell>
          <cell r="F513">
            <v>0</v>
          </cell>
          <cell r="G513">
            <v>0</v>
          </cell>
          <cell r="H513">
            <v>-4275252.3504854366</v>
          </cell>
          <cell r="I513">
            <v>-1616151.9700000007</v>
          </cell>
          <cell r="J513">
            <v>0</v>
          </cell>
          <cell r="K513">
            <v>-26842.764109072054</v>
          </cell>
          <cell r="L513">
            <v>1776.5012517645703</v>
          </cell>
          <cell r="M513">
            <v>0</v>
          </cell>
          <cell r="N513">
            <v>-25066.262857307484</v>
          </cell>
          <cell r="O513">
            <v>0</v>
          </cell>
          <cell r="P513">
            <v>1881704.2766713714</v>
          </cell>
          <cell r="Q513">
            <v>802462.36667137221</v>
          </cell>
          <cell r="R513">
            <v>2684166.6433427436</v>
          </cell>
          <cell r="S513">
            <v>-4275252.3504854366</v>
          </cell>
        </row>
        <row r="514">
          <cell r="A514">
            <v>5501140012</v>
          </cell>
          <cell r="B514" t="str">
            <v>UNREAL FOR GAIN/L CO</v>
          </cell>
          <cell r="C514">
            <v>0</v>
          </cell>
          <cell r="D514">
            <v>0</v>
          </cell>
          <cell r="E514">
            <v>14594267.75</v>
          </cell>
          <cell r="F514">
            <v>0</v>
          </cell>
          <cell r="G514">
            <v>0</v>
          </cell>
          <cell r="H514">
            <v>-11180386.68</v>
          </cell>
          <cell r="I514">
            <v>3413881.0700000003</v>
          </cell>
          <cell r="J514">
            <v>0</v>
          </cell>
          <cell r="K514">
            <v>0</v>
          </cell>
          <cell r="L514">
            <v>0</v>
          </cell>
          <cell r="M514">
            <v>0</v>
          </cell>
          <cell r="N514">
            <v>0</v>
          </cell>
          <cell r="O514">
            <v>0</v>
          </cell>
          <cell r="P514">
            <v>14594267.75</v>
          </cell>
          <cell r="Q514">
            <v>0</v>
          </cell>
          <cell r="R514">
            <v>14594267.75</v>
          </cell>
          <cell r="S514">
            <v>-11180386.68</v>
          </cell>
        </row>
        <row r="515">
          <cell r="A515">
            <v>5501140350</v>
          </cell>
          <cell r="B515" t="str">
            <v>EXCHANGE DIFFERENCE ON CUSTOMER</v>
          </cell>
          <cell r="C515">
            <v>0</v>
          </cell>
          <cell r="D515">
            <v>886063.15319898585</v>
          </cell>
          <cell r="E515">
            <v>35894797.453791305</v>
          </cell>
          <cell r="F515">
            <v>0</v>
          </cell>
          <cell r="G515">
            <v>0</v>
          </cell>
          <cell r="H515">
            <v>-8985898.096990291</v>
          </cell>
          <cell r="I515">
            <v>27794962.510000002</v>
          </cell>
          <cell r="J515">
            <v>0</v>
          </cell>
          <cell r="K515">
            <v>475002.92748811614</v>
          </cell>
          <cell r="L515">
            <v>411060.22571086977</v>
          </cell>
          <cell r="M515">
            <v>0</v>
          </cell>
          <cell r="N515">
            <v>886063.15319898585</v>
          </cell>
          <cell r="O515">
            <v>0</v>
          </cell>
          <cell r="P515">
            <v>34798636.851895653</v>
          </cell>
          <cell r="Q515">
            <v>1096160.6018956527</v>
          </cell>
          <cell r="R515">
            <v>35894797.453791305</v>
          </cell>
          <cell r="S515">
            <v>-8985898.096990291</v>
          </cell>
        </row>
        <row r="516">
          <cell r="A516">
            <v>5501140390</v>
          </cell>
          <cell r="B516" t="str">
            <v>EXCHANGE DIFFERENCE - FCL INTEREST</v>
          </cell>
          <cell r="C516">
            <v>0</v>
          </cell>
          <cell r="D516">
            <v>0</v>
          </cell>
          <cell r="E516">
            <v>0</v>
          </cell>
          <cell r="F516">
            <v>0</v>
          </cell>
          <cell r="G516">
            <v>0</v>
          </cell>
          <cell r="H516">
            <v>0</v>
          </cell>
          <cell r="I516">
            <v>0</v>
          </cell>
          <cell r="J516">
            <v>0</v>
          </cell>
          <cell r="K516">
            <v>0</v>
          </cell>
          <cell r="L516">
            <v>0</v>
          </cell>
          <cell r="M516">
            <v>0</v>
          </cell>
          <cell r="N516">
            <v>0</v>
          </cell>
          <cell r="O516">
            <v>0</v>
          </cell>
          <cell r="P516">
            <v>0</v>
          </cell>
          <cell r="Q516">
            <v>0</v>
          </cell>
          <cell r="R516">
            <v>0</v>
          </cell>
          <cell r="S516">
            <v>0</v>
          </cell>
        </row>
        <row r="517">
          <cell r="A517">
            <v>5501150000</v>
          </cell>
          <cell r="B517" t="str">
            <v>DONATIONS AND CHARITIES (80G)</v>
          </cell>
          <cell r="C517">
            <v>0</v>
          </cell>
          <cell r="D517">
            <v>0</v>
          </cell>
          <cell r="E517">
            <v>0</v>
          </cell>
          <cell r="F517">
            <v>0</v>
          </cell>
          <cell r="G517">
            <v>0</v>
          </cell>
          <cell r="H517">
            <v>0</v>
          </cell>
          <cell r="I517">
            <v>0</v>
          </cell>
          <cell r="J517">
            <v>0</v>
          </cell>
          <cell r="K517">
            <v>0</v>
          </cell>
          <cell r="L517">
            <v>0</v>
          </cell>
          <cell r="M517">
            <v>0</v>
          </cell>
          <cell r="N517">
            <v>0</v>
          </cell>
          <cell r="O517">
            <v>0</v>
          </cell>
          <cell r="P517">
            <v>0</v>
          </cell>
          <cell r="Q517">
            <v>0</v>
          </cell>
          <cell r="R517">
            <v>0</v>
          </cell>
          <cell r="S517">
            <v>0</v>
          </cell>
        </row>
        <row r="518">
          <cell r="A518">
            <v>5501170000</v>
          </cell>
          <cell r="B518" t="str">
            <v>WATER CHARGES</v>
          </cell>
          <cell r="C518">
            <v>0</v>
          </cell>
          <cell r="D518">
            <v>61388603.399999999</v>
          </cell>
          <cell r="E518">
            <v>114791735.84</v>
          </cell>
          <cell r="F518">
            <v>0</v>
          </cell>
          <cell r="G518">
            <v>0</v>
          </cell>
          <cell r="H518">
            <v>52325928.759999998</v>
          </cell>
          <cell r="I518">
            <v>228506268</v>
          </cell>
          <cell r="J518">
            <v>0</v>
          </cell>
          <cell r="K518">
            <v>61388603.399999999</v>
          </cell>
          <cell r="L518">
            <v>0</v>
          </cell>
          <cell r="M518">
            <v>0</v>
          </cell>
          <cell r="N518">
            <v>61388603.399999999</v>
          </cell>
          <cell r="O518">
            <v>0</v>
          </cell>
          <cell r="P518">
            <v>114791735.84</v>
          </cell>
          <cell r="Q518">
            <v>0</v>
          </cell>
          <cell r="R518">
            <v>114791735.84</v>
          </cell>
          <cell r="S518">
            <v>52325928.759999998</v>
          </cell>
        </row>
        <row r="519">
          <cell r="A519">
            <v>5501170010</v>
          </cell>
          <cell r="B519" t="str">
            <v>MATERIAL HANDLING CHARGES</v>
          </cell>
          <cell r="C519">
            <v>0</v>
          </cell>
          <cell r="D519">
            <v>1157561.1821068251</v>
          </cell>
          <cell r="E519">
            <v>2966910.0278931749</v>
          </cell>
          <cell r="F519">
            <v>0</v>
          </cell>
          <cell r="G519">
            <v>0</v>
          </cell>
          <cell r="H519">
            <v>2182727.4700000002</v>
          </cell>
          <cell r="I519">
            <v>6307198.6799999997</v>
          </cell>
          <cell r="J519">
            <v>0</v>
          </cell>
          <cell r="K519">
            <v>614772.48937685462</v>
          </cell>
          <cell r="L519">
            <v>542788.69272997032</v>
          </cell>
          <cell r="M519">
            <v>0</v>
          </cell>
          <cell r="N519">
            <v>1157561.1821068251</v>
          </cell>
          <cell r="O519">
            <v>0</v>
          </cell>
          <cell r="P519">
            <v>1519473.5139465875</v>
          </cell>
          <cell r="Q519">
            <v>1447436.5139465875</v>
          </cell>
          <cell r="R519">
            <v>2966910.0278931749</v>
          </cell>
          <cell r="S519">
            <v>2182727.4700000002</v>
          </cell>
        </row>
        <row r="520">
          <cell r="A520">
            <v>5501170110</v>
          </cell>
          <cell r="B520" t="str">
            <v>ELECTRICITY CHARGES -RAW WATER PIPE LINE CHAR</v>
          </cell>
          <cell r="C520">
            <v>0</v>
          </cell>
          <cell r="D520">
            <v>0</v>
          </cell>
          <cell r="E520">
            <v>0</v>
          </cell>
          <cell r="F520">
            <v>0</v>
          </cell>
          <cell r="G520">
            <v>0</v>
          </cell>
          <cell r="H520">
            <v>14937006.029999999</v>
          </cell>
          <cell r="I520">
            <v>14937006.029999999</v>
          </cell>
          <cell r="J520">
            <v>0</v>
          </cell>
          <cell r="K520">
            <v>0</v>
          </cell>
          <cell r="L520">
            <v>0</v>
          </cell>
          <cell r="M520">
            <v>0</v>
          </cell>
          <cell r="N520">
            <v>0</v>
          </cell>
          <cell r="O520">
            <v>0</v>
          </cell>
          <cell r="P520">
            <v>0</v>
          </cell>
          <cell r="Q520">
            <v>0</v>
          </cell>
          <cell r="R520">
            <v>0</v>
          </cell>
          <cell r="S520">
            <v>14937006.029999999</v>
          </cell>
        </row>
        <row r="521">
          <cell r="A521">
            <v>5501200000</v>
          </cell>
          <cell r="B521" t="str">
            <v>SALES PROMOTION EXPENSES</v>
          </cell>
          <cell r="C521">
            <v>0</v>
          </cell>
          <cell r="D521">
            <v>0</v>
          </cell>
          <cell r="E521">
            <v>0</v>
          </cell>
          <cell r="F521">
            <v>0</v>
          </cell>
          <cell r="G521">
            <v>0</v>
          </cell>
          <cell r="H521">
            <v>0</v>
          </cell>
          <cell r="I521">
            <v>0</v>
          </cell>
          <cell r="J521">
            <v>0</v>
          </cell>
          <cell r="K521">
            <v>0</v>
          </cell>
          <cell r="L521">
            <v>0</v>
          </cell>
          <cell r="M521">
            <v>0</v>
          </cell>
          <cell r="N521">
            <v>0</v>
          </cell>
          <cell r="O521">
            <v>0</v>
          </cell>
          <cell r="P521">
            <v>0</v>
          </cell>
          <cell r="Q521">
            <v>0</v>
          </cell>
          <cell r="R521">
            <v>0</v>
          </cell>
          <cell r="S521">
            <v>0</v>
          </cell>
        </row>
        <row r="522">
          <cell r="A522">
            <v>5501200010</v>
          </cell>
          <cell r="B522" t="str">
            <v>ADVERTISEMENT EXPENSES</v>
          </cell>
          <cell r="C522">
            <v>0</v>
          </cell>
          <cell r="D522">
            <v>300738.8453827317</v>
          </cell>
          <cell r="E522">
            <v>744096.11228717119</v>
          </cell>
          <cell r="F522">
            <v>0</v>
          </cell>
          <cell r="G522">
            <v>0</v>
          </cell>
          <cell r="H522">
            <v>1522467.3223300972</v>
          </cell>
          <cell r="I522">
            <v>2567302.2800000003</v>
          </cell>
          <cell r="J522">
            <v>0</v>
          </cell>
          <cell r="K522">
            <v>161220.8243288871</v>
          </cell>
          <cell r="L522">
            <v>139518.0210538446</v>
          </cell>
          <cell r="M522">
            <v>0</v>
          </cell>
          <cell r="N522">
            <v>300738.8453827317</v>
          </cell>
          <cell r="O522">
            <v>0</v>
          </cell>
          <cell r="P522">
            <v>372048.05614358559</v>
          </cell>
          <cell r="Q522">
            <v>372048.05614358559</v>
          </cell>
          <cell r="R522">
            <v>744096.11228717119</v>
          </cell>
          <cell r="S522">
            <v>1522467.3223300972</v>
          </cell>
        </row>
        <row r="523">
          <cell r="A523">
            <v>5501200020</v>
          </cell>
          <cell r="B523" t="str">
            <v>BRANDING EXPENSES</v>
          </cell>
          <cell r="C523">
            <v>0</v>
          </cell>
          <cell r="D523">
            <v>9764845.6080205142</v>
          </cell>
          <cell r="E523">
            <v>24160442.741494056</v>
          </cell>
          <cell r="F523">
            <v>0</v>
          </cell>
          <cell r="G523">
            <v>0</v>
          </cell>
          <cell r="H523">
            <v>47337611.650485441</v>
          </cell>
          <cell r="I523">
            <v>81262900.000000015</v>
          </cell>
          <cell r="J523">
            <v>0</v>
          </cell>
          <cell r="K523">
            <v>5234762.593990379</v>
          </cell>
          <cell r="L523">
            <v>4530083.0140301352</v>
          </cell>
          <cell r="M523">
            <v>0</v>
          </cell>
          <cell r="N523">
            <v>9764845.6080205142</v>
          </cell>
          <cell r="O523">
            <v>0</v>
          </cell>
          <cell r="P523">
            <v>12080221.370747028</v>
          </cell>
          <cell r="Q523">
            <v>12080221.370747028</v>
          </cell>
          <cell r="R523">
            <v>24160442.741494056</v>
          </cell>
          <cell r="S523">
            <v>47337611.650485441</v>
          </cell>
        </row>
        <row r="524">
          <cell r="A524">
            <v>5501210000</v>
          </cell>
          <cell r="B524" t="str">
            <v>STAFF EDUCATION AND TRAINING EXPENSES</v>
          </cell>
          <cell r="C524">
            <v>0</v>
          </cell>
          <cell r="D524">
            <v>759994.75408372004</v>
          </cell>
          <cell r="E524">
            <v>1880399.3915473486</v>
          </cell>
          <cell r="F524">
            <v>0</v>
          </cell>
          <cell r="G524">
            <v>-2360</v>
          </cell>
          <cell r="H524">
            <v>3485084.0743689323</v>
          </cell>
          <cell r="I524">
            <v>6125478.2200000007</v>
          </cell>
          <cell r="J524">
            <v>0</v>
          </cell>
          <cell r="K524">
            <v>407419.86816859216</v>
          </cell>
          <cell r="L524">
            <v>352574.88591512782</v>
          </cell>
          <cell r="M524">
            <v>0</v>
          </cell>
          <cell r="N524">
            <v>759994.75408372004</v>
          </cell>
          <cell r="O524">
            <v>0</v>
          </cell>
          <cell r="P524">
            <v>940199.69577367429</v>
          </cell>
          <cell r="Q524">
            <v>940199.69577367429</v>
          </cell>
          <cell r="R524">
            <v>1880399.3915473486</v>
          </cell>
          <cell r="S524">
            <v>3485084.0743689323</v>
          </cell>
        </row>
        <row r="525">
          <cell r="A525">
            <v>5501210020</v>
          </cell>
          <cell r="B525" t="str">
            <v>ENTERTAINMENT EXPENSES</v>
          </cell>
          <cell r="C525">
            <v>0</v>
          </cell>
          <cell r="D525">
            <v>46074.061046930372</v>
          </cell>
          <cell r="E525">
            <v>113997.67681714731</v>
          </cell>
          <cell r="F525">
            <v>0</v>
          </cell>
          <cell r="G525">
            <v>0</v>
          </cell>
          <cell r="H525">
            <v>123882.26213592233</v>
          </cell>
          <cell r="I525">
            <v>283954</v>
          </cell>
          <cell r="J525">
            <v>0</v>
          </cell>
          <cell r="K525">
            <v>24699.496643715251</v>
          </cell>
          <cell r="L525">
            <v>21374.564403215121</v>
          </cell>
          <cell r="M525">
            <v>0</v>
          </cell>
          <cell r="N525">
            <v>46074.061046930372</v>
          </cell>
          <cell r="O525">
            <v>0</v>
          </cell>
          <cell r="P525">
            <v>56998.838408573654</v>
          </cell>
          <cell r="Q525">
            <v>56998.838408573654</v>
          </cell>
          <cell r="R525">
            <v>113997.67681714731</v>
          </cell>
          <cell r="S525">
            <v>123882.26213592233</v>
          </cell>
        </row>
        <row r="526">
          <cell r="A526">
            <v>5501210030</v>
          </cell>
          <cell r="B526" t="str">
            <v>POSTAGE AND TELEGRAM</v>
          </cell>
          <cell r="C526">
            <v>0</v>
          </cell>
          <cell r="D526">
            <v>116514.38818126818</v>
          </cell>
          <cell r="E526">
            <v>288283.02230416873</v>
          </cell>
          <cell r="F526">
            <v>410</v>
          </cell>
          <cell r="G526">
            <v>-2566</v>
          </cell>
          <cell r="H526">
            <v>615078.80951456318</v>
          </cell>
          <cell r="I526">
            <v>1019876.2200000001</v>
          </cell>
          <cell r="J526">
            <v>0</v>
          </cell>
          <cell r="K526">
            <v>62461.321499236554</v>
          </cell>
          <cell r="L526">
            <v>54053.066682031633</v>
          </cell>
          <cell r="M526">
            <v>0</v>
          </cell>
          <cell r="N526">
            <v>116514.38818126818</v>
          </cell>
          <cell r="O526">
            <v>0</v>
          </cell>
          <cell r="P526">
            <v>144141.51115208436</v>
          </cell>
          <cell r="Q526">
            <v>144141.51115208436</v>
          </cell>
          <cell r="R526">
            <v>288283.02230416873</v>
          </cell>
          <cell r="S526">
            <v>615078.80951456318</v>
          </cell>
        </row>
        <row r="527">
          <cell r="A527">
            <v>5501210040</v>
          </cell>
          <cell r="B527" t="str">
            <v>COMMUNICATION AND TELEPHONE EXPENSES</v>
          </cell>
          <cell r="C527">
            <v>0</v>
          </cell>
          <cell r="D527">
            <v>884044.700055314</v>
          </cell>
          <cell r="E527">
            <v>2180623.5568378903</v>
          </cell>
          <cell r="F527">
            <v>27413.78</v>
          </cell>
          <cell r="G527">
            <v>2163</v>
          </cell>
          <cell r="H527">
            <v>3392386.3831067961</v>
          </cell>
          <cell r="I527">
            <v>6457054.6400000006</v>
          </cell>
          <cell r="J527">
            <v>0</v>
          </cell>
          <cell r="K527">
            <v>472506.22064820951</v>
          </cell>
          <cell r="L527">
            <v>411585.47940710443</v>
          </cell>
          <cell r="M527">
            <v>-47</v>
          </cell>
          <cell r="N527">
            <v>884044.700055314</v>
          </cell>
          <cell r="O527">
            <v>0</v>
          </cell>
          <cell r="P527">
            <v>1087579.2784189451</v>
          </cell>
          <cell r="Q527">
            <v>1093044.2784189451</v>
          </cell>
          <cell r="R527">
            <v>2180623.5568378903</v>
          </cell>
          <cell r="S527">
            <v>3392386.3831067961</v>
          </cell>
        </row>
        <row r="528">
          <cell r="A528">
            <v>5501210050</v>
          </cell>
          <cell r="B528" t="str">
            <v>PRINTING AND STATIONARY</v>
          </cell>
          <cell r="C528">
            <v>0</v>
          </cell>
          <cell r="D528">
            <v>268434.40227074991</v>
          </cell>
          <cell r="E528">
            <v>657596.04685546365</v>
          </cell>
          <cell r="F528">
            <v>0</v>
          </cell>
          <cell r="G528">
            <v>4229</v>
          </cell>
          <cell r="H528">
            <v>1195045.6208737863</v>
          </cell>
          <cell r="I528">
            <v>2121076.0699999998</v>
          </cell>
          <cell r="J528">
            <v>0</v>
          </cell>
          <cell r="K528">
            <v>145135.14348535045</v>
          </cell>
          <cell r="L528">
            <v>123299.25878539943</v>
          </cell>
          <cell r="M528">
            <v>0</v>
          </cell>
          <cell r="N528">
            <v>268434.40227074991</v>
          </cell>
          <cell r="O528">
            <v>0</v>
          </cell>
          <cell r="P528">
            <v>328798.02342773182</v>
          </cell>
          <cell r="Q528">
            <v>328798.02342773182</v>
          </cell>
          <cell r="R528">
            <v>657596.04685546365</v>
          </cell>
          <cell r="S528">
            <v>1195045.6208737863</v>
          </cell>
        </row>
        <row r="529">
          <cell r="A529">
            <v>5501210051</v>
          </cell>
          <cell r="B529" t="str">
            <v>COMPUTER STATIONERY</v>
          </cell>
          <cell r="C529">
            <v>0</v>
          </cell>
          <cell r="D529">
            <v>0</v>
          </cell>
          <cell r="E529">
            <v>0</v>
          </cell>
          <cell r="F529">
            <v>0</v>
          </cell>
          <cell r="G529">
            <v>0</v>
          </cell>
          <cell r="H529">
            <v>0</v>
          </cell>
          <cell r="I529">
            <v>0</v>
          </cell>
          <cell r="J529">
            <v>0</v>
          </cell>
          <cell r="K529">
            <v>0</v>
          </cell>
          <cell r="L529">
            <v>0</v>
          </cell>
          <cell r="M529">
            <v>0</v>
          </cell>
          <cell r="N529">
            <v>0</v>
          </cell>
          <cell r="O529">
            <v>0</v>
          </cell>
          <cell r="P529">
            <v>0</v>
          </cell>
          <cell r="Q529">
            <v>0</v>
          </cell>
          <cell r="R529">
            <v>0</v>
          </cell>
          <cell r="S529">
            <v>0</v>
          </cell>
        </row>
        <row r="530">
          <cell r="A530">
            <v>5501210060</v>
          </cell>
          <cell r="B530" t="str">
            <v>TRAVELLING EXPENSES - LOCAL</v>
          </cell>
          <cell r="C530">
            <v>0</v>
          </cell>
          <cell r="D530">
            <v>1831093.2091443636</v>
          </cell>
          <cell r="E530">
            <v>4530539.8989138892</v>
          </cell>
          <cell r="F530">
            <v>334405</v>
          </cell>
          <cell r="G530">
            <v>-140339.9</v>
          </cell>
          <cell r="H530">
            <v>7455712.7419417482</v>
          </cell>
          <cell r="I530">
            <v>13817345.850000001</v>
          </cell>
          <cell r="J530">
            <v>0</v>
          </cell>
          <cell r="K530">
            <v>981616.97809800936</v>
          </cell>
          <cell r="L530">
            <v>849476.23104635428</v>
          </cell>
          <cell r="M530">
            <v>0</v>
          </cell>
          <cell r="N530">
            <v>1831093.2091443636</v>
          </cell>
          <cell r="O530">
            <v>0</v>
          </cell>
          <cell r="P530">
            <v>2265269.9494569446</v>
          </cell>
          <cell r="Q530">
            <v>2265269.9494569446</v>
          </cell>
          <cell r="R530">
            <v>4530539.8989138892</v>
          </cell>
          <cell r="S530">
            <v>7455712.7419417482</v>
          </cell>
        </row>
        <row r="531">
          <cell r="A531">
            <v>5501210062</v>
          </cell>
          <cell r="B531" t="str">
            <v xml:space="preserve"> DIRECTORS TRAVELLING EXPENSES - LOCAL</v>
          </cell>
          <cell r="C531">
            <v>0</v>
          </cell>
          <cell r="D531">
            <v>0</v>
          </cell>
          <cell r="E531">
            <v>0</v>
          </cell>
          <cell r="F531">
            <v>0</v>
          </cell>
          <cell r="G531">
            <v>0</v>
          </cell>
          <cell r="H531">
            <v>0</v>
          </cell>
          <cell r="I531">
            <v>0</v>
          </cell>
          <cell r="J531">
            <v>0</v>
          </cell>
          <cell r="K531">
            <v>0</v>
          </cell>
          <cell r="L531">
            <v>0</v>
          </cell>
          <cell r="M531">
            <v>0</v>
          </cell>
          <cell r="N531">
            <v>0</v>
          </cell>
          <cell r="O531">
            <v>0</v>
          </cell>
          <cell r="P531">
            <v>0</v>
          </cell>
          <cell r="Q531">
            <v>0</v>
          </cell>
          <cell r="R531">
            <v>0</v>
          </cell>
          <cell r="S531">
            <v>0</v>
          </cell>
        </row>
        <row r="532">
          <cell r="A532">
            <v>5501210070</v>
          </cell>
          <cell r="B532" t="str">
            <v>TRAVELLING EXPENSES - FOREIGN</v>
          </cell>
          <cell r="C532">
            <v>0</v>
          </cell>
          <cell r="D532">
            <v>77774.23168448043</v>
          </cell>
          <cell r="E532">
            <v>192431.08870386909</v>
          </cell>
          <cell r="F532">
            <v>0</v>
          </cell>
          <cell r="G532">
            <v>0</v>
          </cell>
          <cell r="H532">
            <v>377030.67961165047</v>
          </cell>
          <cell r="I532">
            <v>647236</v>
          </cell>
          <cell r="J532">
            <v>0</v>
          </cell>
          <cell r="K532">
            <v>41693.402552504973</v>
          </cell>
          <cell r="L532">
            <v>36080.829131975457</v>
          </cell>
          <cell r="M532">
            <v>0</v>
          </cell>
          <cell r="N532">
            <v>77774.23168448043</v>
          </cell>
          <cell r="O532">
            <v>0</v>
          </cell>
          <cell r="P532">
            <v>96215.544351934543</v>
          </cell>
          <cell r="Q532">
            <v>96215.544351934543</v>
          </cell>
          <cell r="R532">
            <v>192431.08870386909</v>
          </cell>
          <cell r="S532">
            <v>377030.67961165047</v>
          </cell>
        </row>
        <row r="533">
          <cell r="A533">
            <v>5501210072</v>
          </cell>
          <cell r="B533" t="str">
            <v>DIRECTORS TRAVELLING EXPENSES - FOREIGN</v>
          </cell>
          <cell r="C533">
            <v>0</v>
          </cell>
          <cell r="D533">
            <v>0</v>
          </cell>
          <cell r="E533">
            <v>0</v>
          </cell>
          <cell r="F533">
            <v>0</v>
          </cell>
          <cell r="G533">
            <v>0</v>
          </cell>
          <cell r="H533">
            <v>0</v>
          </cell>
          <cell r="I533">
            <v>0</v>
          </cell>
          <cell r="J533">
            <v>0</v>
          </cell>
          <cell r="K533">
            <v>0</v>
          </cell>
          <cell r="L533">
            <v>0</v>
          </cell>
          <cell r="M533">
            <v>0</v>
          </cell>
          <cell r="N533">
            <v>0</v>
          </cell>
          <cell r="O533">
            <v>0</v>
          </cell>
          <cell r="P533">
            <v>0</v>
          </cell>
          <cell r="Q533">
            <v>0</v>
          </cell>
          <cell r="R533">
            <v>0</v>
          </cell>
          <cell r="S533">
            <v>0</v>
          </cell>
        </row>
        <row r="534">
          <cell r="A534">
            <v>5501210080</v>
          </cell>
          <cell r="B534" t="str">
            <v>CONVEYANCE EXPENSES</v>
          </cell>
          <cell r="C534">
            <v>0</v>
          </cell>
          <cell r="D534">
            <v>340862.07885684655</v>
          </cell>
          <cell r="E534">
            <v>843370.09201694001</v>
          </cell>
          <cell r="F534">
            <v>0</v>
          </cell>
          <cell r="G534">
            <v>0</v>
          </cell>
          <cell r="H534">
            <v>1502408.7191262133</v>
          </cell>
          <cell r="I534">
            <v>2686640.8899999997</v>
          </cell>
          <cell r="J534">
            <v>0</v>
          </cell>
          <cell r="K534">
            <v>182730.18660367033</v>
          </cell>
          <cell r="L534">
            <v>158131.89225317625</v>
          </cell>
          <cell r="M534">
            <v>0</v>
          </cell>
          <cell r="N534">
            <v>340862.07885684655</v>
          </cell>
          <cell r="O534">
            <v>0</v>
          </cell>
          <cell r="P534">
            <v>421685.04600847</v>
          </cell>
          <cell r="Q534">
            <v>421685.04600847</v>
          </cell>
          <cell r="R534">
            <v>843370.09201694001</v>
          </cell>
          <cell r="S534">
            <v>1502408.7191262133</v>
          </cell>
        </row>
        <row r="535">
          <cell r="A535">
            <v>5501210090</v>
          </cell>
          <cell r="B535" t="str">
            <v>VEHICLE HIRE CHARGES</v>
          </cell>
          <cell r="C535">
            <v>0</v>
          </cell>
          <cell r="D535">
            <v>8124638.8909982434</v>
          </cell>
          <cell r="E535">
            <v>20102199.317933798</v>
          </cell>
          <cell r="F535">
            <v>588275.87</v>
          </cell>
          <cell r="G535">
            <v>513258.06</v>
          </cell>
          <cell r="H535">
            <v>46572393.251067966</v>
          </cell>
          <cell r="I535">
            <v>74799231.460000008</v>
          </cell>
          <cell r="J535">
            <v>0</v>
          </cell>
          <cell r="K535">
            <v>4355476.5188856563</v>
          </cell>
          <cell r="L535">
            <v>3769162.3721125871</v>
          </cell>
          <cell r="M535">
            <v>0</v>
          </cell>
          <cell r="N535">
            <v>8124638.8909982434</v>
          </cell>
          <cell r="O535">
            <v>0</v>
          </cell>
          <cell r="P535">
            <v>10051099.658966899</v>
          </cell>
          <cell r="Q535">
            <v>10051099.658966899</v>
          </cell>
          <cell r="R535">
            <v>20102199.317933798</v>
          </cell>
          <cell r="S535">
            <v>46572393.251067966</v>
          </cell>
        </row>
        <row r="536">
          <cell r="A536">
            <v>5501210091</v>
          </cell>
          <cell r="B536" t="str">
            <v>VEHICLE EXPENSES - PETROL</v>
          </cell>
          <cell r="C536">
            <v>0</v>
          </cell>
          <cell r="D536">
            <v>439950.07568955095</v>
          </cell>
          <cell r="E536">
            <v>1088536.2697473424</v>
          </cell>
          <cell r="F536">
            <v>0</v>
          </cell>
          <cell r="G536">
            <v>0</v>
          </cell>
          <cell r="H536">
            <v>1928855.7145631069</v>
          </cell>
          <cell r="I536">
            <v>3457342.0600000005</v>
          </cell>
          <cell r="J536">
            <v>0</v>
          </cell>
          <cell r="K536">
            <v>235849.52511192422</v>
          </cell>
          <cell r="L536">
            <v>204100.55057762671</v>
          </cell>
          <cell r="M536">
            <v>0</v>
          </cell>
          <cell r="N536">
            <v>439950.07568955095</v>
          </cell>
          <cell r="O536">
            <v>0</v>
          </cell>
          <cell r="P536">
            <v>544268.13487367122</v>
          </cell>
          <cell r="Q536">
            <v>544268.13487367122</v>
          </cell>
          <cell r="R536">
            <v>1088536.2697473424</v>
          </cell>
          <cell r="S536">
            <v>1928855.7145631069</v>
          </cell>
        </row>
        <row r="537">
          <cell r="A537">
            <v>5501210092</v>
          </cell>
          <cell r="B537" t="str">
            <v>VEHICLE EXPENSES - MAINTENANCE</v>
          </cell>
          <cell r="C537">
            <v>0</v>
          </cell>
          <cell r="D537">
            <v>393759.28338221321</v>
          </cell>
          <cell r="E537">
            <v>974249.77331681608</v>
          </cell>
          <cell r="F537">
            <v>0</v>
          </cell>
          <cell r="G537">
            <v>0</v>
          </cell>
          <cell r="H537">
            <v>1961002.7933009709</v>
          </cell>
          <cell r="I537">
            <v>3329011.85</v>
          </cell>
          <cell r="J537">
            <v>0</v>
          </cell>
          <cell r="K537">
            <v>211087.45088531016</v>
          </cell>
          <cell r="L537">
            <v>182671.83249690302</v>
          </cell>
          <cell r="M537">
            <v>0</v>
          </cell>
          <cell r="N537">
            <v>393759.28338221321</v>
          </cell>
          <cell r="O537">
            <v>0</v>
          </cell>
          <cell r="P537">
            <v>487124.88665840804</v>
          </cell>
          <cell r="Q537">
            <v>487124.88665840804</v>
          </cell>
          <cell r="R537">
            <v>974249.77331681608</v>
          </cell>
          <cell r="S537">
            <v>1961002.7933009709</v>
          </cell>
        </row>
        <row r="538">
          <cell r="A538">
            <v>5501210093</v>
          </cell>
          <cell r="B538" t="str">
            <v>VEHICLE EXPENSES - OTHERS</v>
          </cell>
          <cell r="C538">
            <v>0</v>
          </cell>
          <cell r="D538">
            <v>12358.571562328945</v>
          </cell>
          <cell r="E538">
            <v>30577.90902019533</v>
          </cell>
          <cell r="F538">
            <v>0</v>
          </cell>
          <cell r="G538">
            <v>0</v>
          </cell>
          <cell r="H538">
            <v>58516.019417475734</v>
          </cell>
          <cell r="I538">
            <v>101452.5</v>
          </cell>
          <cell r="J538">
            <v>0</v>
          </cell>
          <cell r="K538">
            <v>6625.2136210423214</v>
          </cell>
          <cell r="L538">
            <v>5733.3579412866238</v>
          </cell>
          <cell r="M538">
            <v>0</v>
          </cell>
          <cell r="N538">
            <v>12358.571562328945</v>
          </cell>
          <cell r="O538">
            <v>0</v>
          </cell>
          <cell r="P538">
            <v>15288.954510097665</v>
          </cell>
          <cell r="Q538">
            <v>15288.954510097665</v>
          </cell>
          <cell r="R538">
            <v>30577.90902019533</v>
          </cell>
          <cell r="S538">
            <v>58516.019417475734</v>
          </cell>
        </row>
        <row r="539">
          <cell r="A539">
            <v>5501210100</v>
          </cell>
          <cell r="B539" t="str">
            <v>LEGAL EXPENSES</v>
          </cell>
          <cell r="C539">
            <v>0</v>
          </cell>
          <cell r="D539">
            <v>3941741.796705367</v>
          </cell>
          <cell r="E539">
            <v>9752763.2083431762</v>
          </cell>
          <cell r="F539">
            <v>0</v>
          </cell>
          <cell r="G539">
            <v>0</v>
          </cell>
          <cell r="H539">
            <v>19549354.634951457</v>
          </cell>
          <cell r="I539">
            <v>33243859.640000001</v>
          </cell>
          <cell r="J539">
            <v>0</v>
          </cell>
          <cell r="K539">
            <v>2113098.6951410216</v>
          </cell>
          <cell r="L539">
            <v>1828643.1015643454</v>
          </cell>
          <cell r="M539">
            <v>0</v>
          </cell>
          <cell r="N539">
            <v>3941741.796705367</v>
          </cell>
          <cell r="O539">
            <v>0</v>
          </cell>
          <cell r="P539">
            <v>4876381.6041715881</v>
          </cell>
          <cell r="Q539">
            <v>4876381.6041715881</v>
          </cell>
          <cell r="R539">
            <v>9752763.2083431762</v>
          </cell>
          <cell r="S539">
            <v>19549354.634951457</v>
          </cell>
        </row>
        <row r="540">
          <cell r="A540">
            <v>5501210101</v>
          </cell>
          <cell r="B540" t="str">
            <v>PROFESSIONAL FEES</v>
          </cell>
          <cell r="C540">
            <v>0</v>
          </cell>
          <cell r="D540">
            <v>15242950.637975283</v>
          </cell>
          <cell r="E540">
            <v>38058451.642413072</v>
          </cell>
          <cell r="F540">
            <v>0</v>
          </cell>
          <cell r="G540">
            <v>0</v>
          </cell>
          <cell r="H540">
            <v>77148744.209611654</v>
          </cell>
          <cell r="I540">
            <v>130450146.49000001</v>
          </cell>
          <cell r="J540">
            <v>0</v>
          </cell>
          <cell r="K540">
            <v>8171478.6925228313</v>
          </cell>
          <cell r="L540">
            <v>7071471.9454524508</v>
          </cell>
          <cell r="M540">
            <v>0</v>
          </cell>
          <cell r="N540">
            <v>15242950.637975283</v>
          </cell>
          <cell r="O540">
            <v>0</v>
          </cell>
          <cell r="P540">
            <v>19201193.121206537</v>
          </cell>
          <cell r="Q540">
            <v>18857258.521206535</v>
          </cell>
          <cell r="R540">
            <v>38058451.642413072</v>
          </cell>
          <cell r="S540">
            <v>77148744.209611654</v>
          </cell>
        </row>
        <row r="541">
          <cell r="A541">
            <v>5501210103</v>
          </cell>
          <cell r="B541" t="str">
            <v>RETAINERSHIP FEES</v>
          </cell>
          <cell r="C541">
            <v>0</v>
          </cell>
          <cell r="D541">
            <v>668126.19218806725</v>
          </cell>
          <cell r="E541">
            <v>1653095.7332488261</v>
          </cell>
          <cell r="F541">
            <v>0</v>
          </cell>
          <cell r="G541">
            <v>0</v>
          </cell>
          <cell r="H541">
            <v>3878902.8145631067</v>
          </cell>
          <cell r="I541">
            <v>6200124.7400000002</v>
          </cell>
          <cell r="J541">
            <v>0</v>
          </cell>
          <cell r="K541">
            <v>358170.74220391235</v>
          </cell>
          <cell r="L541">
            <v>309955.4499841549</v>
          </cell>
          <cell r="M541">
            <v>0</v>
          </cell>
          <cell r="N541">
            <v>668126.19218806725</v>
          </cell>
          <cell r="O541">
            <v>0</v>
          </cell>
          <cell r="P541">
            <v>826547.86662441306</v>
          </cell>
          <cell r="Q541">
            <v>826547.86662441306</v>
          </cell>
          <cell r="R541">
            <v>1653095.7332488261</v>
          </cell>
          <cell r="S541">
            <v>3878902.8145631067</v>
          </cell>
        </row>
        <row r="542">
          <cell r="A542">
            <v>5501210104</v>
          </cell>
          <cell r="B542" t="str">
            <v>INSPECTION FEES A/C</v>
          </cell>
          <cell r="C542">
            <v>0</v>
          </cell>
          <cell r="D542">
            <v>0</v>
          </cell>
          <cell r="E542">
            <v>0</v>
          </cell>
          <cell r="F542">
            <v>49243</v>
          </cell>
          <cell r="G542">
            <v>0</v>
          </cell>
          <cell r="H542">
            <v>0</v>
          </cell>
          <cell r="I542">
            <v>0</v>
          </cell>
          <cell r="J542">
            <v>0</v>
          </cell>
          <cell r="K542">
            <v>0</v>
          </cell>
          <cell r="L542">
            <v>0</v>
          </cell>
          <cell r="M542">
            <v>0</v>
          </cell>
          <cell r="N542">
            <v>0</v>
          </cell>
          <cell r="O542">
            <v>0</v>
          </cell>
          <cell r="P542">
            <v>0</v>
          </cell>
          <cell r="Q542">
            <v>0</v>
          </cell>
          <cell r="R542">
            <v>0</v>
          </cell>
          <cell r="S542">
            <v>0</v>
          </cell>
        </row>
        <row r="543">
          <cell r="A543">
            <v>5501210160</v>
          </cell>
          <cell r="B543" t="str">
            <v>AUDITORS OUT OF POCKET EXPENSES</v>
          </cell>
          <cell r="C543">
            <v>0</v>
          </cell>
          <cell r="D543">
            <v>11249.438502492008</v>
          </cell>
          <cell r="E543">
            <v>27833.662274207032</v>
          </cell>
          <cell r="F543">
            <v>0</v>
          </cell>
          <cell r="G543">
            <v>0</v>
          </cell>
          <cell r="H543">
            <v>54534.559223300974</v>
          </cell>
          <cell r="I543">
            <v>93617.66</v>
          </cell>
          <cell r="J543">
            <v>0</v>
          </cell>
          <cell r="K543">
            <v>6030.6268260781899</v>
          </cell>
          <cell r="L543">
            <v>5218.8116764138185</v>
          </cell>
          <cell r="M543">
            <v>0</v>
          </cell>
          <cell r="N543">
            <v>11249.438502492008</v>
          </cell>
          <cell r="O543">
            <v>0</v>
          </cell>
          <cell r="P543">
            <v>13916.831137103516</v>
          </cell>
          <cell r="Q543">
            <v>13916.831137103516</v>
          </cell>
          <cell r="R543">
            <v>27833.662274207032</v>
          </cell>
          <cell r="S543">
            <v>54534.559223300974</v>
          </cell>
        </row>
        <row r="544">
          <cell r="A544">
            <v>5501210170</v>
          </cell>
          <cell r="B544" t="str">
            <v>CONFERENCE AND SEMINARSEXPENSES</v>
          </cell>
          <cell r="C544">
            <v>0</v>
          </cell>
          <cell r="D544">
            <v>0</v>
          </cell>
          <cell r="E544">
            <v>0</v>
          </cell>
          <cell r="F544">
            <v>0</v>
          </cell>
          <cell r="G544">
            <v>0</v>
          </cell>
          <cell r="H544">
            <v>1053127.5</v>
          </cell>
          <cell r="I544">
            <v>1053127.5</v>
          </cell>
          <cell r="J544">
            <v>0</v>
          </cell>
          <cell r="K544">
            <v>0</v>
          </cell>
          <cell r="L544">
            <v>0</v>
          </cell>
          <cell r="M544">
            <v>0</v>
          </cell>
          <cell r="N544">
            <v>0</v>
          </cell>
          <cell r="O544">
            <v>0</v>
          </cell>
          <cell r="P544">
            <v>0</v>
          </cell>
          <cell r="Q544">
            <v>0</v>
          </cell>
          <cell r="R544">
            <v>0</v>
          </cell>
          <cell r="S544">
            <v>1053127.5</v>
          </cell>
        </row>
        <row r="545">
          <cell r="A545">
            <v>5501210180</v>
          </cell>
          <cell r="B545" t="str">
            <v>ELECTRICITY EXPENSES-OFFICE</v>
          </cell>
          <cell r="C545">
            <v>0</v>
          </cell>
          <cell r="D545">
            <v>1038567.4642908589</v>
          </cell>
          <cell r="E545">
            <v>2569651.4580392386</v>
          </cell>
          <cell r="F545">
            <v>0</v>
          </cell>
          <cell r="G545">
            <v>0</v>
          </cell>
          <cell r="H545">
            <v>5034724.0776699027</v>
          </cell>
          <cell r="I545">
            <v>8642943</v>
          </cell>
          <cell r="J545">
            <v>0</v>
          </cell>
          <cell r="K545">
            <v>556757.81590850174</v>
          </cell>
          <cell r="L545">
            <v>481809.64838235726</v>
          </cell>
          <cell r="M545">
            <v>0</v>
          </cell>
          <cell r="N545">
            <v>1038567.4642908589</v>
          </cell>
          <cell r="O545">
            <v>0</v>
          </cell>
          <cell r="P545">
            <v>1284825.7290196193</v>
          </cell>
          <cell r="Q545">
            <v>1284825.7290196193</v>
          </cell>
          <cell r="R545">
            <v>2569651.4580392386</v>
          </cell>
          <cell r="S545">
            <v>5034724.0776699027</v>
          </cell>
        </row>
        <row r="546">
          <cell r="A546">
            <v>5501210181</v>
          </cell>
          <cell r="B546" t="str">
            <v>ELECTRICITY EXPENSES - RESIDENCE</v>
          </cell>
          <cell r="C546">
            <v>0</v>
          </cell>
          <cell r="D546">
            <v>0</v>
          </cell>
          <cell r="E546">
            <v>0</v>
          </cell>
          <cell r="F546">
            <v>0</v>
          </cell>
          <cell r="G546">
            <v>0</v>
          </cell>
          <cell r="H546">
            <v>0</v>
          </cell>
          <cell r="I546">
            <v>0</v>
          </cell>
          <cell r="J546">
            <v>0</v>
          </cell>
          <cell r="K546">
            <v>0</v>
          </cell>
          <cell r="L546">
            <v>0</v>
          </cell>
          <cell r="M546">
            <v>0</v>
          </cell>
          <cell r="N546">
            <v>0</v>
          </cell>
          <cell r="O546">
            <v>0</v>
          </cell>
          <cell r="P546">
            <v>0</v>
          </cell>
          <cell r="Q546">
            <v>0</v>
          </cell>
          <cell r="R546">
            <v>0</v>
          </cell>
          <cell r="S546">
            <v>0</v>
          </cell>
        </row>
        <row r="547">
          <cell r="A547">
            <v>5501210190</v>
          </cell>
          <cell r="B547" t="str">
            <v>POOJA EXPENSES</v>
          </cell>
          <cell r="C547">
            <v>0</v>
          </cell>
          <cell r="D547">
            <v>25735.222551928782</v>
          </cell>
          <cell r="E547">
            <v>63674.777448071218</v>
          </cell>
          <cell r="F547">
            <v>0</v>
          </cell>
          <cell r="G547">
            <v>0</v>
          </cell>
          <cell r="H547">
            <v>12423</v>
          </cell>
          <cell r="I547">
            <v>101833</v>
          </cell>
          <cell r="J547">
            <v>0</v>
          </cell>
          <cell r="K547">
            <v>13796.201780415431</v>
          </cell>
          <cell r="L547">
            <v>11939.020771513353</v>
          </cell>
          <cell r="M547">
            <v>0</v>
          </cell>
          <cell r="N547">
            <v>25735.222551928782</v>
          </cell>
          <cell r="O547">
            <v>0</v>
          </cell>
          <cell r="P547">
            <v>31837.388724035609</v>
          </cell>
          <cell r="Q547">
            <v>31837.388724035609</v>
          </cell>
          <cell r="R547">
            <v>63674.777448071218</v>
          </cell>
          <cell r="S547">
            <v>12423</v>
          </cell>
        </row>
        <row r="548">
          <cell r="A548">
            <v>5501210200</v>
          </cell>
          <cell r="B548" t="str">
            <v>BOOKS AND PERIODICALS</v>
          </cell>
          <cell r="C548">
            <v>0</v>
          </cell>
          <cell r="D548">
            <v>4820.5599089625766</v>
          </cell>
          <cell r="E548">
            <v>10927.158537639365</v>
          </cell>
          <cell r="F548">
            <v>0</v>
          </cell>
          <cell r="G548">
            <v>-500</v>
          </cell>
          <cell r="H548">
            <v>25451.281553398057</v>
          </cell>
          <cell r="I548">
            <v>41199</v>
          </cell>
          <cell r="J548">
            <v>0</v>
          </cell>
          <cell r="K548">
            <v>2584.2176831551956</v>
          </cell>
          <cell r="L548">
            <v>2236.3422258073811</v>
          </cell>
          <cell r="M548">
            <v>0</v>
          </cell>
          <cell r="N548">
            <v>4820.5599089625766</v>
          </cell>
          <cell r="O548">
            <v>0</v>
          </cell>
          <cell r="P548">
            <v>4963.5792688196825</v>
          </cell>
          <cell r="Q548">
            <v>5963.5792688196825</v>
          </cell>
          <cell r="R548">
            <v>10927.158537639365</v>
          </cell>
          <cell r="S548">
            <v>25451.281553398057</v>
          </cell>
        </row>
        <row r="549">
          <cell r="A549">
            <v>5501210210</v>
          </cell>
          <cell r="B549" t="str">
            <v>OFFICE MAINTENANCE EXPENSES</v>
          </cell>
          <cell r="C549">
            <v>0</v>
          </cell>
          <cell r="D549">
            <v>271892.5189242604</v>
          </cell>
          <cell r="E549">
            <v>672723.75816311839</v>
          </cell>
          <cell r="F549">
            <v>32632.05</v>
          </cell>
          <cell r="G549">
            <v>0</v>
          </cell>
          <cell r="H549">
            <v>-242484.09708737861</v>
          </cell>
          <cell r="I549">
            <v>702132.18000000017</v>
          </cell>
          <cell r="J549">
            <v>0</v>
          </cell>
          <cell r="K549">
            <v>145756.81426867566</v>
          </cell>
          <cell r="L549">
            <v>126135.7046555847</v>
          </cell>
          <cell r="M549">
            <v>0</v>
          </cell>
          <cell r="N549">
            <v>271892.5189242604</v>
          </cell>
          <cell r="O549">
            <v>0</v>
          </cell>
          <cell r="P549">
            <v>336361.87908155919</v>
          </cell>
          <cell r="Q549">
            <v>336361.87908155919</v>
          </cell>
          <cell r="R549">
            <v>672723.75816311839</v>
          </cell>
          <cell r="S549">
            <v>-242484.09708737861</v>
          </cell>
        </row>
        <row r="550">
          <cell r="A550">
            <v>5501210220</v>
          </cell>
          <cell r="B550" t="str">
            <v>MEMBERSHIP AND SUBSCRIPTION</v>
          </cell>
          <cell r="C550">
            <v>0</v>
          </cell>
          <cell r="D550">
            <v>-350342.70339517732</v>
          </cell>
          <cell r="E550">
            <v>207293.35242430354</v>
          </cell>
          <cell r="F550">
            <v>0</v>
          </cell>
          <cell r="G550">
            <v>0</v>
          </cell>
          <cell r="H550">
            <v>-3488376.6990291262</v>
          </cell>
          <cell r="I550">
            <v>-3631426.05</v>
          </cell>
          <cell r="J550">
            <v>0</v>
          </cell>
          <cell r="K550">
            <v>-124116.7069747342</v>
          </cell>
          <cell r="L550">
            <v>-226225.99642044312</v>
          </cell>
          <cell r="M550">
            <v>0</v>
          </cell>
          <cell r="N550">
            <v>-350342.70339517732</v>
          </cell>
          <cell r="O550">
            <v>0</v>
          </cell>
          <cell r="P550">
            <v>810562.67621215177</v>
          </cell>
          <cell r="Q550">
            <v>-603269.32378784823</v>
          </cell>
          <cell r="R550">
            <v>207293.35242430354</v>
          </cell>
          <cell r="S550">
            <v>-3488376.6990291262</v>
          </cell>
        </row>
        <row r="551">
          <cell r="A551">
            <v>5501210230</v>
          </cell>
          <cell r="B551" t="str">
            <v>GARDENING CHARGES</v>
          </cell>
          <cell r="C551">
            <v>0</v>
          </cell>
          <cell r="D551">
            <v>2999432.0354005932</v>
          </cell>
          <cell r="E551">
            <v>3128574.3245994067</v>
          </cell>
          <cell r="F551">
            <v>455259.64</v>
          </cell>
          <cell r="G551">
            <v>0</v>
          </cell>
          <cell r="H551">
            <v>11009536.220000001</v>
          </cell>
          <cell r="I551">
            <v>17137542.579999998</v>
          </cell>
          <cell r="J551">
            <v>0</v>
          </cell>
          <cell r="K551">
            <v>2975860.8751632045</v>
          </cell>
          <cell r="L551">
            <v>23571.160237388722</v>
          </cell>
          <cell r="M551">
            <v>0</v>
          </cell>
          <cell r="N551">
            <v>2999432.0354005932</v>
          </cell>
          <cell r="O551">
            <v>0</v>
          </cell>
          <cell r="P551">
            <v>1421105.4972997033</v>
          </cell>
          <cell r="Q551">
            <v>1707468.8272997031</v>
          </cell>
          <cell r="R551">
            <v>3128574.3245994067</v>
          </cell>
          <cell r="S551">
            <v>11009536.220000001</v>
          </cell>
        </row>
        <row r="552">
          <cell r="A552">
            <v>5501210240</v>
          </cell>
          <cell r="B552" t="str">
            <v>RECRUITMENT EXPENSES</v>
          </cell>
          <cell r="C552">
            <v>0</v>
          </cell>
          <cell r="D552">
            <v>1057852.1254196079</v>
          </cell>
          <cell r="E552">
            <v>2617366.0835124315</v>
          </cell>
          <cell r="F552">
            <v>0</v>
          </cell>
          <cell r="G552">
            <v>0</v>
          </cell>
          <cell r="H552">
            <v>5825118.4310679613</v>
          </cell>
          <cell r="I552">
            <v>9500336.6400000006</v>
          </cell>
          <cell r="J552">
            <v>0</v>
          </cell>
          <cell r="K552">
            <v>567095.9847610268</v>
          </cell>
          <cell r="L552">
            <v>490756.14065858093</v>
          </cell>
          <cell r="M552">
            <v>0</v>
          </cell>
          <cell r="N552">
            <v>1057852.1254196079</v>
          </cell>
          <cell r="O552">
            <v>0</v>
          </cell>
          <cell r="P552">
            <v>1308683.0417562157</v>
          </cell>
          <cell r="Q552">
            <v>1308683.0417562157</v>
          </cell>
          <cell r="R552">
            <v>2617366.0835124315</v>
          </cell>
          <cell r="S552">
            <v>5825118.4310679613</v>
          </cell>
        </row>
        <row r="553">
          <cell r="A553">
            <v>5501210260</v>
          </cell>
          <cell r="B553" t="str">
            <v>GUEST HOUSE EXPENSES</v>
          </cell>
          <cell r="C553">
            <v>0</v>
          </cell>
          <cell r="D553">
            <v>9198.0122151479354</v>
          </cell>
          <cell r="E553">
            <v>22757.968367376332</v>
          </cell>
          <cell r="F553">
            <v>0</v>
          </cell>
          <cell r="G553">
            <v>0</v>
          </cell>
          <cell r="H553">
            <v>55906.019417475727</v>
          </cell>
          <cell r="I553">
            <v>87862</v>
          </cell>
          <cell r="J553">
            <v>0</v>
          </cell>
          <cell r="K553">
            <v>4930.8931462648725</v>
          </cell>
          <cell r="L553">
            <v>4267.1190688830629</v>
          </cell>
          <cell r="M553">
            <v>0</v>
          </cell>
          <cell r="N553">
            <v>9198.0122151479354</v>
          </cell>
          <cell r="O553">
            <v>0</v>
          </cell>
          <cell r="P553">
            <v>11378.984183688166</v>
          </cell>
          <cell r="Q553">
            <v>11378.984183688166</v>
          </cell>
          <cell r="R553">
            <v>22757.968367376332</v>
          </cell>
          <cell r="S553">
            <v>55906.019417475727</v>
          </cell>
        </row>
        <row r="554">
          <cell r="A554">
            <v>5501210270</v>
          </cell>
          <cell r="B554" t="str">
            <v>COMPUTER MAINTAINENCE EXPENSES</v>
          </cell>
          <cell r="C554">
            <v>0</v>
          </cell>
          <cell r="D554">
            <v>275718.54516320478</v>
          </cell>
          <cell r="E554">
            <v>682190.21483679523</v>
          </cell>
          <cell r="F554">
            <v>0</v>
          </cell>
          <cell r="G554">
            <v>0</v>
          </cell>
          <cell r="H554">
            <v>0</v>
          </cell>
          <cell r="I554">
            <v>957908.76</v>
          </cell>
          <cell r="J554">
            <v>0</v>
          </cell>
          <cell r="K554">
            <v>147807.87988130565</v>
          </cell>
          <cell r="L554">
            <v>127910.66528189911</v>
          </cell>
          <cell r="M554">
            <v>0</v>
          </cell>
          <cell r="N554">
            <v>275718.54516320478</v>
          </cell>
          <cell r="O554">
            <v>0</v>
          </cell>
          <cell r="P554">
            <v>341095.10741839762</v>
          </cell>
          <cell r="Q554">
            <v>341095.10741839762</v>
          </cell>
          <cell r="R554">
            <v>682190.21483679523</v>
          </cell>
          <cell r="S554">
            <v>0</v>
          </cell>
        </row>
        <row r="555">
          <cell r="A555">
            <v>5501210320</v>
          </cell>
          <cell r="B555" t="str">
            <v>SECURITY CHARGES</v>
          </cell>
          <cell r="C555">
            <v>0</v>
          </cell>
          <cell r="D555">
            <v>-124860.59209302325</v>
          </cell>
          <cell r="E555">
            <v>10568274.542093024</v>
          </cell>
          <cell r="F555">
            <v>1571293.9100000001</v>
          </cell>
          <cell r="G555">
            <v>1110187.24</v>
          </cell>
          <cell r="H555">
            <v>12560426.68</v>
          </cell>
          <cell r="I555">
            <v>23003840.630000003</v>
          </cell>
          <cell r="J555">
            <v>0</v>
          </cell>
          <cell r="K555">
            <v>-124860.59209302325</v>
          </cell>
          <cell r="L555">
            <v>0</v>
          </cell>
          <cell r="M555">
            <v>0</v>
          </cell>
          <cell r="N555">
            <v>-124860.59209302325</v>
          </cell>
          <cell r="O555">
            <v>0</v>
          </cell>
          <cell r="P555">
            <v>5947344.8320930237</v>
          </cell>
          <cell r="Q555">
            <v>4620929.71</v>
          </cell>
          <cell r="R555">
            <v>10568274.542093024</v>
          </cell>
          <cell r="S555">
            <v>12560426.68</v>
          </cell>
        </row>
        <row r="556">
          <cell r="A556">
            <v>5501210330</v>
          </cell>
          <cell r="B556" t="str">
            <v>FESTIVAL EXPENSES</v>
          </cell>
          <cell r="C556">
            <v>0</v>
          </cell>
          <cell r="D556">
            <v>2878.3382789317507</v>
          </cell>
          <cell r="E556">
            <v>7121.6617210682489</v>
          </cell>
          <cell r="F556">
            <v>0</v>
          </cell>
          <cell r="G556">
            <v>0</v>
          </cell>
          <cell r="H556">
            <v>83930</v>
          </cell>
          <cell r="I556">
            <v>93930</v>
          </cell>
          <cell r="J556">
            <v>0</v>
          </cell>
          <cell r="K556">
            <v>1543.026706231454</v>
          </cell>
          <cell r="L556">
            <v>1335.3115727002967</v>
          </cell>
          <cell r="M556">
            <v>0</v>
          </cell>
          <cell r="N556">
            <v>2878.3382789317507</v>
          </cell>
          <cell r="O556">
            <v>0</v>
          </cell>
          <cell r="P556">
            <v>3560.8308605341244</v>
          </cell>
          <cell r="Q556">
            <v>3560.8308605341244</v>
          </cell>
          <cell r="R556">
            <v>7121.6617210682489</v>
          </cell>
          <cell r="S556">
            <v>83930</v>
          </cell>
        </row>
        <row r="557">
          <cell r="A557">
            <v>5501210340</v>
          </cell>
          <cell r="B557" t="str">
            <v>MISCELLANEOUS EXPENSES - OTHERS</v>
          </cell>
          <cell r="C557">
            <v>0</v>
          </cell>
          <cell r="D557">
            <v>113518.87956958888</v>
          </cell>
          <cell r="E557">
            <v>280871.45460516837</v>
          </cell>
          <cell r="F557">
            <v>0</v>
          </cell>
          <cell r="G557">
            <v>0</v>
          </cell>
          <cell r="H557">
            <v>582656.30582524266</v>
          </cell>
          <cell r="I557">
            <v>977046.6399999999</v>
          </cell>
          <cell r="J557">
            <v>0</v>
          </cell>
          <cell r="K557">
            <v>60855.481831119818</v>
          </cell>
          <cell r="L557">
            <v>52663.397738469066</v>
          </cell>
          <cell r="M557">
            <v>0</v>
          </cell>
          <cell r="N557">
            <v>113518.87956958888</v>
          </cell>
          <cell r="O557">
            <v>0</v>
          </cell>
          <cell r="P557">
            <v>140435.72730258419</v>
          </cell>
          <cell r="Q557">
            <v>140435.72730258419</v>
          </cell>
          <cell r="R557">
            <v>280871.45460516837</v>
          </cell>
          <cell r="S557">
            <v>582656.30582524266</v>
          </cell>
        </row>
        <row r="558">
          <cell r="A558">
            <v>5501210360</v>
          </cell>
          <cell r="B558" t="str">
            <v>LICENSE FEES</v>
          </cell>
          <cell r="C558">
            <v>0</v>
          </cell>
          <cell r="D558">
            <v>211796.34081415116</v>
          </cell>
          <cell r="E558">
            <v>524032.18345769355</v>
          </cell>
          <cell r="F558">
            <v>0</v>
          </cell>
          <cell r="G558">
            <v>0</v>
          </cell>
          <cell r="H558">
            <v>1022655.4757281553</v>
          </cell>
          <cell r="I558">
            <v>1758484</v>
          </cell>
          <cell r="J558">
            <v>0</v>
          </cell>
          <cell r="K558">
            <v>113540.30641583361</v>
          </cell>
          <cell r="L558">
            <v>98256.034398317541</v>
          </cell>
          <cell r="M558">
            <v>0</v>
          </cell>
          <cell r="N558">
            <v>211796.34081415116</v>
          </cell>
          <cell r="O558">
            <v>0</v>
          </cell>
          <cell r="P558">
            <v>262016.09172884678</v>
          </cell>
          <cell r="Q558">
            <v>262016.09172884678</v>
          </cell>
          <cell r="R558">
            <v>524032.18345769355</v>
          </cell>
          <cell r="S558">
            <v>1022655.4757281553</v>
          </cell>
        </row>
        <row r="559">
          <cell r="A559">
            <v>5501210370</v>
          </cell>
          <cell r="B559" t="str">
            <v>TESTING EXPENSES</v>
          </cell>
          <cell r="C559">
            <v>0</v>
          </cell>
          <cell r="D559">
            <v>1007158.6130267063</v>
          </cell>
          <cell r="E559">
            <v>54323.856973293761</v>
          </cell>
          <cell r="F559">
            <v>0</v>
          </cell>
          <cell r="G559">
            <v>-4720</v>
          </cell>
          <cell r="H559">
            <v>1506535.25</v>
          </cell>
          <cell r="I559">
            <v>2568017.7199999997</v>
          </cell>
          <cell r="J559">
            <v>0</v>
          </cell>
          <cell r="K559">
            <v>1004243.9523442137</v>
          </cell>
          <cell r="L559">
            <v>2914.6606824925816</v>
          </cell>
          <cell r="M559">
            <v>0</v>
          </cell>
          <cell r="N559">
            <v>1007158.6130267063</v>
          </cell>
          <cell r="O559">
            <v>0</v>
          </cell>
          <cell r="P559">
            <v>46551.428486646881</v>
          </cell>
          <cell r="Q559">
            <v>7772.4284866468843</v>
          </cell>
          <cell r="R559">
            <v>54323.856973293761</v>
          </cell>
          <cell r="S559">
            <v>1506535.25</v>
          </cell>
        </row>
        <row r="560">
          <cell r="A560">
            <v>5501210380</v>
          </cell>
          <cell r="B560" t="str">
            <v>AGM EXPENSES</v>
          </cell>
          <cell r="C560">
            <v>0</v>
          </cell>
          <cell r="D560">
            <v>0</v>
          </cell>
          <cell r="E560">
            <v>0</v>
          </cell>
          <cell r="F560">
            <v>0</v>
          </cell>
          <cell r="G560">
            <v>0</v>
          </cell>
          <cell r="H560">
            <v>0</v>
          </cell>
          <cell r="I560">
            <v>0</v>
          </cell>
          <cell r="J560">
            <v>0</v>
          </cell>
          <cell r="K560">
            <v>0</v>
          </cell>
          <cell r="L560">
            <v>0</v>
          </cell>
          <cell r="M560">
            <v>0</v>
          </cell>
          <cell r="N560">
            <v>0</v>
          </cell>
          <cell r="O560">
            <v>0</v>
          </cell>
          <cell r="P560">
            <v>0</v>
          </cell>
          <cell r="Q560">
            <v>0</v>
          </cell>
          <cell r="R560">
            <v>0</v>
          </cell>
          <cell r="S560">
            <v>0</v>
          </cell>
        </row>
        <row r="561">
          <cell r="A561">
            <v>5501210390</v>
          </cell>
          <cell r="B561" t="str">
            <v>TRUSTEES REMUNERATION - DEBENTURES</v>
          </cell>
          <cell r="C561">
            <v>0</v>
          </cell>
          <cell r="D561">
            <v>0</v>
          </cell>
          <cell r="E561">
            <v>0</v>
          </cell>
          <cell r="F561">
            <v>0</v>
          </cell>
          <cell r="G561">
            <v>0</v>
          </cell>
          <cell r="H561">
            <v>0</v>
          </cell>
          <cell r="I561">
            <v>0</v>
          </cell>
          <cell r="J561">
            <v>0</v>
          </cell>
          <cell r="K561">
            <v>0</v>
          </cell>
          <cell r="L561">
            <v>0</v>
          </cell>
          <cell r="M561">
            <v>0</v>
          </cell>
          <cell r="N561">
            <v>0</v>
          </cell>
          <cell r="O561">
            <v>0</v>
          </cell>
          <cell r="P561">
            <v>0</v>
          </cell>
          <cell r="Q561">
            <v>0</v>
          </cell>
          <cell r="R561">
            <v>0</v>
          </cell>
          <cell r="S561">
            <v>0</v>
          </cell>
        </row>
        <row r="562">
          <cell r="A562">
            <v>5501210440</v>
          </cell>
          <cell r="B562" t="str">
            <v>SAFETY-OTHER EXPENSES</v>
          </cell>
          <cell r="C562">
            <v>0</v>
          </cell>
          <cell r="D562">
            <v>3009817.2120474773</v>
          </cell>
          <cell r="E562">
            <v>6044301.777952522</v>
          </cell>
          <cell r="F562">
            <v>114083.68</v>
          </cell>
          <cell r="G562">
            <v>0</v>
          </cell>
          <cell r="H562">
            <v>8154629.4000000004</v>
          </cell>
          <cell r="I562">
            <v>17208748.390000001</v>
          </cell>
          <cell r="J562">
            <v>0</v>
          </cell>
          <cell r="K562">
            <v>1553137.3930563796</v>
          </cell>
          <cell r="L562">
            <v>1456679.8189910979</v>
          </cell>
          <cell r="M562">
            <v>0</v>
          </cell>
          <cell r="N562">
            <v>3009817.2120474773</v>
          </cell>
          <cell r="O562">
            <v>0</v>
          </cell>
          <cell r="P562">
            <v>2593222.6639762609</v>
          </cell>
          <cell r="Q562">
            <v>3451079.1139762606</v>
          </cell>
          <cell r="R562">
            <v>6044301.777952522</v>
          </cell>
          <cell r="S562">
            <v>8154629.4000000004</v>
          </cell>
        </row>
        <row r="563">
          <cell r="A563">
            <v>5501210450</v>
          </cell>
          <cell r="B563" t="str">
            <v>COMMUNITY DEVELOPMENT EXPENSES (CSR)</v>
          </cell>
          <cell r="C563">
            <v>0</v>
          </cell>
          <cell r="D563">
            <v>0</v>
          </cell>
          <cell r="E563">
            <v>10500000</v>
          </cell>
          <cell r="F563">
            <v>0</v>
          </cell>
          <cell r="G563">
            <v>0</v>
          </cell>
          <cell r="H563">
            <v>15000000</v>
          </cell>
          <cell r="I563">
            <v>25500000</v>
          </cell>
          <cell r="J563">
            <v>0</v>
          </cell>
          <cell r="K563">
            <v>0</v>
          </cell>
          <cell r="L563">
            <v>0</v>
          </cell>
          <cell r="M563">
            <v>0</v>
          </cell>
          <cell r="N563">
            <v>0</v>
          </cell>
          <cell r="O563">
            <v>0</v>
          </cell>
          <cell r="P563">
            <v>10500000</v>
          </cell>
          <cell r="Q563">
            <v>0</v>
          </cell>
          <cell r="R563">
            <v>10500000</v>
          </cell>
          <cell r="S563">
            <v>15000000</v>
          </cell>
        </row>
        <row r="564">
          <cell r="A564">
            <v>5501210530</v>
          </cell>
          <cell r="B564" t="str">
            <v>GIFT EXPENSES</v>
          </cell>
          <cell r="C564">
            <v>0</v>
          </cell>
          <cell r="D564">
            <v>284341.56000921899</v>
          </cell>
          <cell r="E564">
            <v>694618.292806315</v>
          </cell>
          <cell r="F564">
            <v>0</v>
          </cell>
          <cell r="G564">
            <v>0</v>
          </cell>
          <cell r="H564">
            <v>181736.02718446602</v>
          </cell>
          <cell r="I564">
            <v>1160695.8799999999</v>
          </cell>
          <cell r="J564">
            <v>0</v>
          </cell>
          <cell r="K564">
            <v>154100.63010803491</v>
          </cell>
          <cell r="L564">
            <v>130240.92990118406</v>
          </cell>
          <cell r="M564">
            <v>0</v>
          </cell>
          <cell r="N564">
            <v>284341.56000921899</v>
          </cell>
          <cell r="O564">
            <v>0</v>
          </cell>
          <cell r="P564">
            <v>347309.1464031575</v>
          </cell>
          <cell r="Q564">
            <v>347309.1464031575</v>
          </cell>
          <cell r="R564">
            <v>694618.292806315</v>
          </cell>
          <cell r="S564">
            <v>181736.02718446602</v>
          </cell>
        </row>
        <row r="565">
          <cell r="A565">
            <v>5501210600</v>
          </cell>
          <cell r="B565" t="str">
            <v>HOUSEKEEPING EXPENSES</v>
          </cell>
          <cell r="C565">
            <v>0</v>
          </cell>
          <cell r="D565">
            <v>86254.872729970331</v>
          </cell>
          <cell r="E565">
            <v>13775.957270029676</v>
          </cell>
          <cell r="F565">
            <v>0</v>
          </cell>
          <cell r="G565">
            <v>0</v>
          </cell>
          <cell r="H565">
            <v>10203854.98</v>
          </cell>
          <cell r="I565">
            <v>10303885.810000001</v>
          </cell>
          <cell r="J565">
            <v>0</v>
          </cell>
          <cell r="K565">
            <v>83671.880741839763</v>
          </cell>
          <cell r="L565">
            <v>2582.9919881305641</v>
          </cell>
          <cell r="M565">
            <v>0</v>
          </cell>
          <cell r="N565">
            <v>86254.872729970331</v>
          </cell>
          <cell r="O565">
            <v>0</v>
          </cell>
          <cell r="P565">
            <v>6887.9786350148379</v>
          </cell>
          <cell r="Q565">
            <v>6887.9786350148379</v>
          </cell>
          <cell r="R565">
            <v>13775.957270029676</v>
          </cell>
          <cell r="S565">
            <v>10203854.98</v>
          </cell>
        </row>
        <row r="566">
          <cell r="A566">
            <v>5501210630</v>
          </cell>
          <cell r="B566" t="str">
            <v>TRAVELLING EXPENSES - DOMESTIC -LODGING / BOA</v>
          </cell>
          <cell r="C566">
            <v>0</v>
          </cell>
          <cell r="D566">
            <v>376074.36290311429</v>
          </cell>
          <cell r="E566">
            <v>930493.26903863333</v>
          </cell>
          <cell r="F566">
            <v>0</v>
          </cell>
          <cell r="G566">
            <v>0</v>
          </cell>
          <cell r="H566">
            <v>263103.39805825241</v>
          </cell>
          <cell r="I566">
            <v>1569671.03</v>
          </cell>
          <cell r="J566">
            <v>0</v>
          </cell>
          <cell r="K566">
            <v>201606.87495837055</v>
          </cell>
          <cell r="L566">
            <v>174467.48794474371</v>
          </cell>
          <cell r="M566">
            <v>0</v>
          </cell>
          <cell r="N566">
            <v>376074.36290311429</v>
          </cell>
          <cell r="O566">
            <v>0</v>
          </cell>
          <cell r="P566">
            <v>465246.63451931666</v>
          </cell>
          <cell r="Q566">
            <v>465246.63451931666</v>
          </cell>
          <cell r="R566">
            <v>930493.26903863333</v>
          </cell>
          <cell r="S566">
            <v>263103.39805825241</v>
          </cell>
        </row>
        <row r="567">
          <cell r="A567">
            <v>5501210780</v>
          </cell>
          <cell r="B567" t="str">
            <v>RECOVERY FROM EMP COVEYANCE EXPNS</v>
          </cell>
          <cell r="C567">
            <v>0</v>
          </cell>
          <cell r="D567">
            <v>-44135.264786378961</v>
          </cell>
          <cell r="E567">
            <v>-64369.696378669585</v>
          </cell>
          <cell r="F567">
            <v>0</v>
          </cell>
          <cell r="G567">
            <v>0</v>
          </cell>
          <cell r="H567">
            <v>-636396.03883495147</v>
          </cell>
          <cell r="I567">
            <v>-744901</v>
          </cell>
          <cell r="J567">
            <v>0</v>
          </cell>
          <cell r="K567">
            <v>-24708.88421537841</v>
          </cell>
          <cell r="L567">
            <v>-19426.380571000547</v>
          </cell>
          <cell r="M567">
            <v>0</v>
          </cell>
          <cell r="N567">
            <v>-44135.264786378961</v>
          </cell>
          <cell r="O567">
            <v>0</v>
          </cell>
          <cell r="P567">
            <v>-35145.348189334793</v>
          </cell>
          <cell r="Q567">
            <v>-29224.348189334793</v>
          </cell>
          <cell r="R567">
            <v>-64369.696378669585</v>
          </cell>
          <cell r="S567">
            <v>-636396.03883495147</v>
          </cell>
        </row>
        <row r="568">
          <cell r="A568">
            <v>5501240000</v>
          </cell>
          <cell r="B568" t="str">
            <v>CASH DISCOUNT ON SALES - LOCAL</v>
          </cell>
          <cell r="C568">
            <v>0</v>
          </cell>
          <cell r="D568">
            <v>0</v>
          </cell>
          <cell r="E568">
            <v>0</v>
          </cell>
          <cell r="F568">
            <v>0</v>
          </cell>
          <cell r="G568">
            <v>0</v>
          </cell>
          <cell r="H568">
            <v>0</v>
          </cell>
          <cell r="I568">
            <v>0</v>
          </cell>
          <cell r="J568">
            <v>0</v>
          </cell>
          <cell r="K568">
            <v>0</v>
          </cell>
          <cell r="L568">
            <v>0</v>
          </cell>
          <cell r="M568">
            <v>0</v>
          </cell>
          <cell r="N568">
            <v>0</v>
          </cell>
          <cell r="O568">
            <v>0</v>
          </cell>
          <cell r="P568">
            <v>0</v>
          </cell>
          <cell r="Q568">
            <v>0</v>
          </cell>
          <cell r="R568">
            <v>0</v>
          </cell>
          <cell r="S568">
            <v>0</v>
          </cell>
        </row>
        <row r="569">
          <cell r="A569">
            <v>5501240001</v>
          </cell>
          <cell r="B569" t="str">
            <v>CASH DISCOUNT ON SALES - LOCAL</v>
          </cell>
          <cell r="C569">
            <v>0</v>
          </cell>
          <cell r="D569">
            <v>0</v>
          </cell>
          <cell r="E569">
            <v>0</v>
          </cell>
          <cell r="F569">
            <v>0</v>
          </cell>
          <cell r="G569">
            <v>0</v>
          </cell>
          <cell r="H569">
            <v>0</v>
          </cell>
          <cell r="I569">
            <v>0</v>
          </cell>
          <cell r="J569">
            <v>0</v>
          </cell>
          <cell r="K569">
            <v>0</v>
          </cell>
          <cell r="L569">
            <v>0</v>
          </cell>
          <cell r="M569">
            <v>0</v>
          </cell>
          <cell r="N569">
            <v>0</v>
          </cell>
          <cell r="O569">
            <v>0</v>
          </cell>
          <cell r="P569">
            <v>0</v>
          </cell>
          <cell r="Q569">
            <v>0</v>
          </cell>
          <cell r="R569">
            <v>0</v>
          </cell>
          <cell r="S569">
            <v>0</v>
          </cell>
        </row>
        <row r="570">
          <cell r="A570">
            <v>5501260000</v>
          </cell>
          <cell r="B570" t="str">
            <v>ROUNDING-OFF DIFFERENCE ACCOUNT</v>
          </cell>
          <cell r="C570">
            <v>0</v>
          </cell>
          <cell r="D570">
            <v>10.362017804154302</v>
          </cell>
          <cell r="E570">
            <v>25.637982195845698</v>
          </cell>
          <cell r="F570">
            <v>0</v>
          </cell>
          <cell r="G570">
            <v>0</v>
          </cell>
          <cell r="H570">
            <v>0</v>
          </cell>
          <cell r="I570">
            <v>36</v>
          </cell>
          <cell r="J570">
            <v>0</v>
          </cell>
          <cell r="K570">
            <v>5.5548961424332344</v>
          </cell>
          <cell r="L570">
            <v>4.8071216617210686</v>
          </cell>
          <cell r="M570">
            <v>0</v>
          </cell>
          <cell r="N570">
            <v>10.362017804154302</v>
          </cell>
          <cell r="O570">
            <v>0</v>
          </cell>
          <cell r="P570">
            <v>12.818991097922849</v>
          </cell>
          <cell r="Q570">
            <v>12.818991097922849</v>
          </cell>
          <cell r="R570">
            <v>25.637982195845698</v>
          </cell>
          <cell r="S570">
            <v>0</v>
          </cell>
        </row>
        <row r="571">
          <cell r="A571">
            <v>5501260001</v>
          </cell>
          <cell r="B571" t="str">
            <v>ROUNDING-OFF DIFFERENCE ACCOUNT</v>
          </cell>
          <cell r="C571">
            <v>0</v>
          </cell>
          <cell r="D571">
            <v>2.4850165653539227</v>
          </cell>
          <cell r="E571">
            <v>4.1648863472674371</v>
          </cell>
          <cell r="F571">
            <v>-0.04</v>
          </cell>
          <cell r="G571">
            <v>0</v>
          </cell>
          <cell r="H571">
            <v>-3.5099029126213592</v>
          </cell>
          <cell r="I571">
            <v>3.1400000000000006</v>
          </cell>
          <cell r="J571">
            <v>0</v>
          </cell>
          <cell r="K571">
            <v>1.7172253752412781</v>
          </cell>
          <cell r="L571">
            <v>0.76779119011264441</v>
          </cell>
          <cell r="M571">
            <v>0</v>
          </cell>
          <cell r="N571">
            <v>2.4850165653539227</v>
          </cell>
          <cell r="O571">
            <v>0</v>
          </cell>
          <cell r="P571">
            <v>1.9174431736337185</v>
          </cell>
          <cell r="Q571">
            <v>2.2474431736337186</v>
          </cell>
          <cell r="R571">
            <v>4.1648863472674371</v>
          </cell>
          <cell r="S571">
            <v>-3.5099029126213592</v>
          </cell>
        </row>
        <row r="572">
          <cell r="A572">
            <v>5501260080</v>
          </cell>
          <cell r="B572" t="str">
            <v>GREEN BELT DEVELOPMENT EXPENSES</v>
          </cell>
          <cell r="C572">
            <v>0</v>
          </cell>
          <cell r="D572">
            <v>0</v>
          </cell>
          <cell r="E572">
            <v>0</v>
          </cell>
          <cell r="F572">
            <v>0</v>
          </cell>
          <cell r="G572">
            <v>0</v>
          </cell>
          <cell r="H572">
            <v>3540000</v>
          </cell>
          <cell r="I572">
            <v>3540000</v>
          </cell>
          <cell r="J572">
            <v>0</v>
          </cell>
          <cell r="K572">
            <v>0</v>
          </cell>
          <cell r="L572">
            <v>0</v>
          </cell>
          <cell r="M572">
            <v>0</v>
          </cell>
          <cell r="N572">
            <v>0</v>
          </cell>
          <cell r="O572">
            <v>0</v>
          </cell>
          <cell r="P572">
            <v>0</v>
          </cell>
          <cell r="Q572">
            <v>0</v>
          </cell>
          <cell r="R572">
            <v>0</v>
          </cell>
          <cell r="S572">
            <v>3540000</v>
          </cell>
        </row>
        <row r="573">
          <cell r="A573">
            <v>5501210110</v>
          </cell>
          <cell r="B573" t="str">
            <v>STATUTORY AUDIT FEES</v>
          </cell>
          <cell r="C573">
            <v>0</v>
          </cell>
          <cell r="D573">
            <v>1598717.1069689724</v>
          </cell>
          <cell r="E573">
            <v>3955588.7182737463</v>
          </cell>
          <cell r="F573">
            <v>0</v>
          </cell>
          <cell r="G573">
            <v>0</v>
          </cell>
          <cell r="H573">
            <v>7750194.1747572822</v>
          </cell>
          <cell r="I573">
            <v>13304500</v>
          </cell>
          <cell r="J573">
            <v>0</v>
          </cell>
          <cell r="K573">
            <v>857044.22229264502</v>
          </cell>
          <cell r="L573">
            <v>741672.88467632746</v>
          </cell>
          <cell r="M573">
            <v>0</v>
          </cell>
          <cell r="N573">
            <v>1598717.1069689724</v>
          </cell>
          <cell r="O573">
            <v>0</v>
          </cell>
          <cell r="P573">
            <v>1977794.3591368732</v>
          </cell>
          <cell r="Q573">
            <v>1977794.3591368732</v>
          </cell>
          <cell r="R573">
            <v>3955588.7182737463</v>
          </cell>
          <cell r="S573">
            <v>7750194.1747572822</v>
          </cell>
        </row>
        <row r="574">
          <cell r="A574">
            <v>5501260090</v>
          </cell>
          <cell r="B574" t="str">
            <v>OPEN ACCESS CHARGES TO SLDC</v>
          </cell>
          <cell r="C574">
            <v>0</v>
          </cell>
          <cell r="D574">
            <v>0</v>
          </cell>
          <cell r="E574">
            <v>0</v>
          </cell>
          <cell r="F574">
            <v>0</v>
          </cell>
          <cell r="G574">
            <v>0</v>
          </cell>
          <cell r="H574">
            <v>797680</v>
          </cell>
          <cell r="I574">
            <v>797680</v>
          </cell>
          <cell r="J574">
            <v>0</v>
          </cell>
          <cell r="K574">
            <v>0</v>
          </cell>
          <cell r="L574">
            <v>0</v>
          </cell>
          <cell r="M574">
            <v>0</v>
          </cell>
          <cell r="N574">
            <v>0</v>
          </cell>
          <cell r="O574">
            <v>0</v>
          </cell>
          <cell r="P574">
            <v>0</v>
          </cell>
          <cell r="Q574">
            <v>0</v>
          </cell>
          <cell r="R574">
            <v>0</v>
          </cell>
          <cell r="S574">
            <v>797680</v>
          </cell>
        </row>
        <row r="575">
          <cell r="A575">
            <v>5501270000</v>
          </cell>
          <cell r="B575" t="str">
            <v>LOSS ON SALE OF FIXED ASSETS</v>
          </cell>
          <cell r="C575">
            <v>0</v>
          </cell>
          <cell r="D575">
            <v>183960</v>
          </cell>
          <cell r="E575">
            <v>0</v>
          </cell>
          <cell r="F575">
            <v>0</v>
          </cell>
          <cell r="G575">
            <v>0</v>
          </cell>
          <cell r="H575">
            <v>0</v>
          </cell>
          <cell r="I575">
            <v>183960</v>
          </cell>
          <cell r="J575">
            <v>0</v>
          </cell>
          <cell r="K575">
            <v>183960</v>
          </cell>
          <cell r="L575">
            <v>0</v>
          </cell>
          <cell r="M575">
            <v>0</v>
          </cell>
          <cell r="N575">
            <v>183960</v>
          </cell>
          <cell r="O575">
            <v>0</v>
          </cell>
          <cell r="P575">
            <v>0</v>
          </cell>
          <cell r="Q575">
            <v>0</v>
          </cell>
          <cell r="R575">
            <v>0</v>
          </cell>
          <cell r="S575">
            <v>0</v>
          </cell>
        </row>
        <row r="576">
          <cell r="A576">
            <v>5501280010</v>
          </cell>
          <cell r="B576" t="str">
            <v>PROVISION FOR DOUBTFUL ADVANCES</v>
          </cell>
          <cell r="C576">
            <v>0</v>
          </cell>
          <cell r="D576">
            <v>457389720</v>
          </cell>
          <cell r="E576">
            <v>0</v>
          </cell>
          <cell r="F576">
            <v>0</v>
          </cell>
          <cell r="G576">
            <v>0</v>
          </cell>
          <cell r="H576">
            <v>0</v>
          </cell>
          <cell r="I576">
            <v>457389720</v>
          </cell>
          <cell r="J576">
            <v>0</v>
          </cell>
          <cell r="K576">
            <v>457389720</v>
          </cell>
          <cell r="L576">
            <v>0</v>
          </cell>
          <cell r="M576">
            <v>0</v>
          </cell>
          <cell r="N576">
            <v>457389720</v>
          </cell>
          <cell r="O576">
            <v>0</v>
          </cell>
          <cell r="P576">
            <v>0</v>
          </cell>
          <cell r="Q576">
            <v>0</v>
          </cell>
          <cell r="R576">
            <v>0</v>
          </cell>
          <cell r="S576">
            <v>0</v>
          </cell>
        </row>
        <row r="577">
          <cell r="A577">
            <v>5501290000</v>
          </cell>
          <cell r="B577" t="str">
            <v>PROVISION FOR DIMINIUTION IN THE VALUE OF INVESTME</v>
          </cell>
          <cell r="C577">
            <v>0</v>
          </cell>
          <cell r="D577">
            <v>-2600000</v>
          </cell>
          <cell r="E577">
            <v>0</v>
          </cell>
          <cell r="F577">
            <v>0</v>
          </cell>
          <cell r="G577">
            <v>0</v>
          </cell>
          <cell r="H577">
            <v>0</v>
          </cell>
          <cell r="I577">
            <v>-2600000</v>
          </cell>
          <cell r="J577">
            <v>0</v>
          </cell>
          <cell r="K577">
            <v>-2600000</v>
          </cell>
          <cell r="L577">
            <v>0</v>
          </cell>
          <cell r="M577">
            <v>0</v>
          </cell>
          <cell r="N577">
            <v>-2600000</v>
          </cell>
          <cell r="O577">
            <v>0</v>
          </cell>
          <cell r="P577">
            <v>0</v>
          </cell>
          <cell r="Q577">
            <v>0</v>
          </cell>
          <cell r="R577">
            <v>0</v>
          </cell>
          <cell r="S577">
            <v>0</v>
          </cell>
        </row>
        <row r="578">
          <cell r="A578">
            <v>5601010000</v>
          </cell>
          <cell r="B578" t="str">
            <v>CURRENT YEAR PROVISION FOR INCOME TAX</v>
          </cell>
          <cell r="C578">
            <v>0</v>
          </cell>
          <cell r="D578">
            <v>0</v>
          </cell>
          <cell r="E578">
            <v>0</v>
          </cell>
          <cell r="F578">
            <v>0</v>
          </cell>
          <cell r="G578">
            <v>0</v>
          </cell>
          <cell r="H578">
            <v>0</v>
          </cell>
          <cell r="I578">
            <v>0</v>
          </cell>
          <cell r="J578">
            <v>0</v>
          </cell>
          <cell r="K578">
            <v>0</v>
          </cell>
          <cell r="L578">
            <v>0</v>
          </cell>
          <cell r="M578">
            <v>0</v>
          </cell>
          <cell r="N578">
            <v>0</v>
          </cell>
          <cell r="O578">
            <v>0</v>
          </cell>
          <cell r="P578">
            <v>0</v>
          </cell>
          <cell r="Q578">
            <v>0</v>
          </cell>
          <cell r="R578">
            <v>0</v>
          </cell>
          <cell r="S578">
            <v>0</v>
          </cell>
        </row>
        <row r="579">
          <cell r="A579">
            <v>5601010010</v>
          </cell>
          <cell r="B579" t="str">
            <v>DEFERRED TAX-TIMING DIFFERENCE</v>
          </cell>
          <cell r="C579">
            <v>0</v>
          </cell>
          <cell r="D579">
            <v>0</v>
          </cell>
          <cell r="E579">
            <v>0</v>
          </cell>
          <cell r="F579">
            <v>0</v>
          </cell>
          <cell r="G579">
            <v>0</v>
          </cell>
          <cell r="H579">
            <v>0</v>
          </cell>
          <cell r="I579">
            <v>0</v>
          </cell>
          <cell r="J579">
            <v>0</v>
          </cell>
          <cell r="K579">
            <v>0</v>
          </cell>
          <cell r="L579">
            <v>0</v>
          </cell>
          <cell r="M579">
            <v>0</v>
          </cell>
          <cell r="N579">
            <v>0</v>
          </cell>
          <cell r="O579">
            <v>0</v>
          </cell>
          <cell r="P579">
            <v>0</v>
          </cell>
          <cell r="Q579">
            <v>0</v>
          </cell>
          <cell r="R579">
            <v>0</v>
          </cell>
          <cell r="S579">
            <v>0</v>
          </cell>
        </row>
        <row r="580">
          <cell r="A580">
            <v>9101010000</v>
          </cell>
          <cell r="B580" t="str">
            <v>DATA MIGRATION - ASSET MANAGEMENT</v>
          </cell>
          <cell r="C580">
            <v>0</v>
          </cell>
          <cell r="D580">
            <v>0</v>
          </cell>
          <cell r="E580">
            <v>0</v>
          </cell>
          <cell r="F580">
            <v>0</v>
          </cell>
          <cell r="G580">
            <v>0</v>
          </cell>
          <cell r="H580">
            <v>0</v>
          </cell>
          <cell r="I580">
            <v>0</v>
          </cell>
          <cell r="J580">
            <v>0</v>
          </cell>
          <cell r="K580">
            <v>0</v>
          </cell>
          <cell r="L580">
            <v>0</v>
          </cell>
          <cell r="M580">
            <v>0</v>
          </cell>
          <cell r="N580">
            <v>0</v>
          </cell>
          <cell r="O580">
            <v>0</v>
          </cell>
          <cell r="P580">
            <v>0</v>
          </cell>
          <cell r="Q580">
            <v>0</v>
          </cell>
          <cell r="R580">
            <v>0</v>
          </cell>
          <cell r="S580">
            <v>0</v>
          </cell>
        </row>
        <row r="581">
          <cell r="A581">
            <v>9101010010</v>
          </cell>
          <cell r="B581" t="str">
            <v>DATA MIGRATION - ASSET MANAGEMENT – AUC</v>
          </cell>
          <cell r="C581">
            <v>0</v>
          </cell>
          <cell r="D581">
            <v>0</v>
          </cell>
          <cell r="E581">
            <v>0</v>
          </cell>
          <cell r="F581">
            <v>0</v>
          </cell>
          <cell r="G581">
            <v>0</v>
          </cell>
          <cell r="H581">
            <v>0</v>
          </cell>
          <cell r="I581">
            <v>0</v>
          </cell>
          <cell r="J581">
            <v>0</v>
          </cell>
          <cell r="K581">
            <v>0</v>
          </cell>
          <cell r="L581">
            <v>0</v>
          </cell>
          <cell r="M581">
            <v>0</v>
          </cell>
          <cell r="N581">
            <v>0</v>
          </cell>
          <cell r="O581">
            <v>0</v>
          </cell>
          <cell r="P581">
            <v>0</v>
          </cell>
          <cell r="Q581">
            <v>0</v>
          </cell>
          <cell r="R581">
            <v>0</v>
          </cell>
          <cell r="S581">
            <v>0</v>
          </cell>
        </row>
        <row r="582">
          <cell r="A582">
            <v>9101020000</v>
          </cell>
          <cell r="B582" t="str">
            <v>DATA MIGRATION - ACCOUNTS RECEIVABLE</v>
          </cell>
          <cell r="C582">
            <v>0</v>
          </cell>
          <cell r="D582">
            <v>0</v>
          </cell>
          <cell r="E582">
            <v>0</v>
          </cell>
          <cell r="F582">
            <v>0</v>
          </cell>
          <cell r="G582">
            <v>0</v>
          </cell>
          <cell r="H582">
            <v>0</v>
          </cell>
          <cell r="I582">
            <v>0</v>
          </cell>
          <cell r="J582">
            <v>0</v>
          </cell>
          <cell r="K582">
            <v>0</v>
          </cell>
          <cell r="L582">
            <v>0</v>
          </cell>
          <cell r="M582">
            <v>0</v>
          </cell>
          <cell r="N582">
            <v>0</v>
          </cell>
          <cell r="O582">
            <v>0</v>
          </cell>
          <cell r="P582">
            <v>0</v>
          </cell>
          <cell r="Q582">
            <v>0</v>
          </cell>
          <cell r="R582">
            <v>0</v>
          </cell>
          <cell r="S582">
            <v>0</v>
          </cell>
        </row>
        <row r="583">
          <cell r="A583">
            <v>9101030000</v>
          </cell>
          <cell r="B583" t="str">
            <v>DATA MIG - MATERIAL MANAGEMENT</v>
          </cell>
          <cell r="C583">
            <v>0</v>
          </cell>
          <cell r="D583">
            <v>0</v>
          </cell>
          <cell r="E583">
            <v>0</v>
          </cell>
          <cell r="F583">
            <v>0</v>
          </cell>
          <cell r="G583">
            <v>0</v>
          </cell>
          <cell r="H583">
            <v>0</v>
          </cell>
          <cell r="I583">
            <v>0</v>
          </cell>
          <cell r="J583">
            <v>0</v>
          </cell>
          <cell r="K583">
            <v>0</v>
          </cell>
          <cell r="L583">
            <v>0</v>
          </cell>
          <cell r="M583">
            <v>0</v>
          </cell>
          <cell r="N583">
            <v>0</v>
          </cell>
          <cell r="O583">
            <v>0</v>
          </cell>
          <cell r="P583">
            <v>0</v>
          </cell>
          <cell r="Q583">
            <v>0</v>
          </cell>
          <cell r="R583">
            <v>0</v>
          </cell>
          <cell r="S583">
            <v>0</v>
          </cell>
        </row>
        <row r="584">
          <cell r="A584">
            <v>9101040000</v>
          </cell>
          <cell r="B584" t="str">
            <v>DATA MIGRATION - ACCOUNTS PAYABLE</v>
          </cell>
          <cell r="C584">
            <v>0</v>
          </cell>
          <cell r="D584">
            <v>0</v>
          </cell>
          <cell r="E584">
            <v>0</v>
          </cell>
          <cell r="F584">
            <v>0</v>
          </cell>
          <cell r="G584">
            <v>0</v>
          </cell>
          <cell r="H584">
            <v>0</v>
          </cell>
          <cell r="I584">
            <v>0</v>
          </cell>
          <cell r="J584">
            <v>0</v>
          </cell>
          <cell r="K584">
            <v>0</v>
          </cell>
          <cell r="L584">
            <v>0</v>
          </cell>
          <cell r="M584">
            <v>0</v>
          </cell>
          <cell r="N584">
            <v>0</v>
          </cell>
          <cell r="O584">
            <v>0</v>
          </cell>
          <cell r="P584">
            <v>0</v>
          </cell>
          <cell r="Q584">
            <v>0</v>
          </cell>
          <cell r="R584">
            <v>0</v>
          </cell>
          <cell r="S584">
            <v>0</v>
          </cell>
        </row>
        <row r="585">
          <cell r="A585">
            <v>9101050000</v>
          </cell>
          <cell r="B585" t="str">
            <v>DATA MIGRATION - OTHER BALANCE SHEET</v>
          </cell>
          <cell r="C585">
            <v>0</v>
          </cell>
          <cell r="D585">
            <v>0</v>
          </cell>
          <cell r="E585">
            <v>0</v>
          </cell>
          <cell r="F585">
            <v>0</v>
          </cell>
          <cell r="G585">
            <v>0</v>
          </cell>
          <cell r="H585">
            <v>0</v>
          </cell>
          <cell r="I585">
            <v>0</v>
          </cell>
          <cell r="J585">
            <v>0</v>
          </cell>
          <cell r="K585">
            <v>0</v>
          </cell>
          <cell r="L585">
            <v>0</v>
          </cell>
          <cell r="M585">
            <v>0</v>
          </cell>
          <cell r="N585">
            <v>0</v>
          </cell>
          <cell r="O585">
            <v>0</v>
          </cell>
          <cell r="P585">
            <v>0</v>
          </cell>
          <cell r="Q585">
            <v>0</v>
          </cell>
          <cell r="R585">
            <v>0</v>
          </cell>
          <cell r="S585">
            <v>0</v>
          </cell>
        </row>
        <row r="586">
          <cell r="A586">
            <v>9101050010</v>
          </cell>
          <cell r="B586" t="str">
            <v>DATA MIGRATION - OTHER BS - BANK OPEN ITEMS</v>
          </cell>
          <cell r="C586">
            <v>0</v>
          </cell>
          <cell r="D586">
            <v>0</v>
          </cell>
          <cell r="E586">
            <v>0</v>
          </cell>
          <cell r="F586">
            <v>0</v>
          </cell>
          <cell r="G586">
            <v>0</v>
          </cell>
          <cell r="H586">
            <v>0</v>
          </cell>
          <cell r="I586">
            <v>0</v>
          </cell>
          <cell r="J586">
            <v>0</v>
          </cell>
          <cell r="K586">
            <v>0</v>
          </cell>
          <cell r="L586">
            <v>0</v>
          </cell>
          <cell r="M586">
            <v>0</v>
          </cell>
          <cell r="N586">
            <v>0</v>
          </cell>
          <cell r="O586">
            <v>0</v>
          </cell>
          <cell r="P586">
            <v>0</v>
          </cell>
          <cell r="Q586">
            <v>0</v>
          </cell>
          <cell r="R586">
            <v>0</v>
          </cell>
          <cell r="S586">
            <v>0</v>
          </cell>
        </row>
        <row r="587">
          <cell r="A587">
            <v>9101109998</v>
          </cell>
          <cell r="B587" t="str">
            <v>PROFIT CENTER NETOFF - MANUAL</v>
          </cell>
          <cell r="C587">
            <v>0</v>
          </cell>
          <cell r="D587">
            <v>0</v>
          </cell>
          <cell r="E587">
            <v>0</v>
          </cell>
          <cell r="F587">
            <v>0</v>
          </cell>
          <cell r="G587">
            <v>0</v>
          </cell>
          <cell r="H587">
            <v>0</v>
          </cell>
          <cell r="I587">
            <v>0</v>
          </cell>
          <cell r="J587">
            <v>0</v>
          </cell>
          <cell r="K587">
            <v>0</v>
          </cell>
          <cell r="L587">
            <v>0</v>
          </cell>
          <cell r="M587">
            <v>0</v>
          </cell>
          <cell r="N587">
            <v>0</v>
          </cell>
          <cell r="O587">
            <v>0</v>
          </cell>
          <cell r="P587">
            <v>0</v>
          </cell>
          <cell r="Q587">
            <v>0</v>
          </cell>
          <cell r="R587">
            <v>0</v>
          </cell>
          <cell r="S587">
            <v>0</v>
          </cell>
        </row>
        <row r="588">
          <cell r="A588">
            <v>9101109999</v>
          </cell>
          <cell r="B588" t="str">
            <v>PROFIT CENTER NETOFF</v>
          </cell>
          <cell r="C588">
            <v>28236067703.380001</v>
          </cell>
          <cell r="D588">
            <v>-31803635814.23</v>
          </cell>
          <cell r="E588">
            <v>1185226342.5</v>
          </cell>
          <cell r="F588">
            <v>-783104422.38999999</v>
          </cell>
          <cell r="G588">
            <v>-89625626.870000005</v>
          </cell>
          <cell r="H588">
            <v>3255071817.6099997</v>
          </cell>
          <cell r="I588">
            <v>872730049.26000118</v>
          </cell>
          <cell r="J588">
            <v>28236067703.380001</v>
          </cell>
          <cell r="K588">
            <v>-34198707043.66</v>
          </cell>
          <cell r="L588">
            <v>2484951320.23</v>
          </cell>
          <cell r="M588">
            <v>-89880090.799999997</v>
          </cell>
          <cell r="N588">
            <v>-31803635814.23</v>
          </cell>
          <cell r="O588">
            <v>-18565511103.18</v>
          </cell>
          <cell r="P588">
            <v>10784655317.119999</v>
          </cell>
          <cell r="Q588">
            <v>8966082128.5600014</v>
          </cell>
          <cell r="R588">
            <v>1185226342.5</v>
          </cell>
          <cell r="S588">
            <v>3255071817.6099997</v>
          </cell>
        </row>
        <row r="589">
          <cell r="A589">
            <v>1401010010</v>
          </cell>
          <cell r="B589" t="str">
            <v>LOSS/GAIN ON MTM FORWARD CONTRACT</v>
          </cell>
          <cell r="C589">
            <v>0</v>
          </cell>
          <cell r="D589">
            <v>5.9604644775390625E-8</v>
          </cell>
          <cell r="E589">
            <v>180522.71</v>
          </cell>
          <cell r="F589">
            <v>0</v>
          </cell>
          <cell r="G589">
            <v>0</v>
          </cell>
          <cell r="H589">
            <v>1691669.9799999404</v>
          </cell>
          <cell r="I589">
            <v>1872192.69</v>
          </cell>
          <cell r="J589">
            <v>0</v>
          </cell>
          <cell r="K589">
            <v>5.9604644775390625E-8</v>
          </cell>
          <cell r="L589">
            <v>0</v>
          </cell>
          <cell r="M589">
            <v>0</v>
          </cell>
          <cell r="N589">
            <v>5.9604644775390625E-8</v>
          </cell>
          <cell r="O589">
            <v>180522.71</v>
          </cell>
          <cell r="P589">
            <v>0</v>
          </cell>
          <cell r="Q589">
            <v>0</v>
          </cell>
          <cell r="R589">
            <v>180522.71</v>
          </cell>
          <cell r="S589">
            <v>1691669.9799999404</v>
          </cell>
        </row>
        <row r="590">
          <cell r="A590">
            <v>1403028010</v>
          </cell>
          <cell r="B590" t="str">
            <v>SUNDRY CREDITORS - FOREX REINSTATEMENT</v>
          </cell>
          <cell r="C590">
            <v>-33233.440000000002</v>
          </cell>
          <cell r="D590">
            <v>0</v>
          </cell>
          <cell r="E590">
            <v>-10952050.98</v>
          </cell>
          <cell r="F590">
            <v>0</v>
          </cell>
          <cell r="G590">
            <v>0</v>
          </cell>
          <cell r="H590">
            <v>2998927.22</v>
          </cell>
          <cell r="I590">
            <v>-7986357.1999999993</v>
          </cell>
          <cell r="J590">
            <v>-33233.440000000002</v>
          </cell>
          <cell r="K590">
            <v>0</v>
          </cell>
          <cell r="L590">
            <v>0</v>
          </cell>
          <cell r="M590">
            <v>0</v>
          </cell>
          <cell r="N590">
            <v>0</v>
          </cell>
          <cell r="O590">
            <v>3396158.82</v>
          </cell>
          <cell r="P590">
            <v>-11140670.18</v>
          </cell>
          <cell r="Q590">
            <v>-3207539.62</v>
          </cell>
          <cell r="R590">
            <v>-10952050.98</v>
          </cell>
          <cell r="S590">
            <v>2998927.22</v>
          </cell>
        </row>
        <row r="591">
          <cell r="A591">
            <v>2101052670</v>
          </cell>
          <cell r="B591" t="str">
            <v>CAPITAL WORK-IN-PROGRESS CLEARING A/C</v>
          </cell>
          <cell r="C591">
            <v>-8051781.9900000002</v>
          </cell>
          <cell r="D591">
            <v>-233040.92</v>
          </cell>
          <cell r="E591">
            <v>-1240320.33</v>
          </cell>
          <cell r="F591">
            <v>-2358590.39</v>
          </cell>
          <cell r="G591">
            <v>0</v>
          </cell>
          <cell r="H591">
            <v>-10265894.710000001</v>
          </cell>
          <cell r="I591">
            <v>-19791037.950000003</v>
          </cell>
          <cell r="J591">
            <v>-8051781.9900000002</v>
          </cell>
          <cell r="K591">
            <v>-233040.92</v>
          </cell>
          <cell r="L591">
            <v>0</v>
          </cell>
          <cell r="M591">
            <v>0</v>
          </cell>
          <cell r="N591">
            <v>-233040.92</v>
          </cell>
          <cell r="O591">
            <v>0</v>
          </cell>
          <cell r="P591">
            <v>-1240320.33</v>
          </cell>
          <cell r="Q591">
            <v>0</v>
          </cell>
          <cell r="R591">
            <v>-1240320.33</v>
          </cell>
          <cell r="S591">
            <v>-10265894.710000001</v>
          </cell>
        </row>
        <row r="592">
          <cell r="A592">
            <v>2105510000</v>
          </cell>
          <cell r="B592" t="str">
            <v>LONG TERM ADVANCE TO VENDORS - CAPITAL ADVANC</v>
          </cell>
          <cell r="C592">
            <v>8051781.9900000002</v>
          </cell>
          <cell r="D592">
            <v>233040.92</v>
          </cell>
          <cell r="E592">
            <v>1240320.33</v>
          </cell>
          <cell r="F592">
            <v>2358590.39</v>
          </cell>
          <cell r="G592">
            <v>0</v>
          </cell>
          <cell r="H592">
            <v>10265894.710000001</v>
          </cell>
          <cell r="I592">
            <v>19791037.950000003</v>
          </cell>
          <cell r="J592">
            <v>8051781.9900000002</v>
          </cell>
          <cell r="K592">
            <v>233040.92</v>
          </cell>
          <cell r="L592">
            <v>0</v>
          </cell>
          <cell r="M592">
            <v>0</v>
          </cell>
          <cell r="N592">
            <v>233040.92</v>
          </cell>
          <cell r="O592">
            <v>0</v>
          </cell>
          <cell r="P592">
            <v>1240320.33</v>
          </cell>
          <cell r="Q592">
            <v>0</v>
          </cell>
          <cell r="R592">
            <v>1240320.33</v>
          </cell>
          <cell r="S592">
            <v>10265894.710000001</v>
          </cell>
        </row>
        <row r="593">
          <cell r="A593">
            <v>2204014381</v>
          </cell>
          <cell r="B593" t="str">
            <v>IDBI BANK-MUMBAI TRA DEBSER-4103000031815-INC</v>
          </cell>
          <cell r="C593">
            <v>0</v>
          </cell>
          <cell r="D593">
            <v>0</v>
          </cell>
          <cell r="E593">
            <v>0</v>
          </cell>
          <cell r="F593">
            <v>0</v>
          </cell>
          <cell r="G593">
            <v>0</v>
          </cell>
          <cell r="H593">
            <v>0</v>
          </cell>
          <cell r="I593">
            <v>0</v>
          </cell>
          <cell r="J593">
            <v>0</v>
          </cell>
          <cell r="K593">
            <v>0</v>
          </cell>
          <cell r="L593">
            <v>0</v>
          </cell>
          <cell r="M593">
            <v>0</v>
          </cell>
          <cell r="N593">
            <v>0</v>
          </cell>
          <cell r="O593">
            <v>0</v>
          </cell>
          <cell r="P593">
            <v>0</v>
          </cell>
          <cell r="Q593">
            <v>0</v>
          </cell>
          <cell r="R593">
            <v>0</v>
          </cell>
          <cell r="S593">
            <v>0</v>
          </cell>
        </row>
        <row r="594">
          <cell r="A594">
            <v>2204014382</v>
          </cell>
          <cell r="B594" t="str">
            <v>IDBI BANK-MUMBAI TRA DEBSER-4103000031815-OUT</v>
          </cell>
          <cell r="C594">
            <v>0</v>
          </cell>
          <cell r="D594">
            <v>0</v>
          </cell>
          <cell r="E594">
            <v>0</v>
          </cell>
          <cell r="F594">
            <v>0</v>
          </cell>
          <cell r="G594">
            <v>0</v>
          </cell>
          <cell r="H594">
            <v>0</v>
          </cell>
          <cell r="I594">
            <v>0</v>
          </cell>
          <cell r="J594">
            <v>0</v>
          </cell>
          <cell r="K594">
            <v>0</v>
          </cell>
          <cell r="L594">
            <v>0</v>
          </cell>
          <cell r="M594">
            <v>0</v>
          </cell>
          <cell r="N594">
            <v>0</v>
          </cell>
          <cell r="O594">
            <v>0</v>
          </cell>
          <cell r="P594">
            <v>0</v>
          </cell>
          <cell r="Q594">
            <v>0</v>
          </cell>
          <cell r="R594">
            <v>0</v>
          </cell>
          <cell r="S594">
            <v>0</v>
          </cell>
        </row>
        <row r="595">
          <cell r="A595">
            <v>2204014603</v>
          </cell>
          <cell r="B595" t="str">
            <v>SBI- CAG BRANCH MUMBAI C/A- TRANSFER</v>
          </cell>
          <cell r="C595">
            <v>0</v>
          </cell>
          <cell r="D595">
            <v>0</v>
          </cell>
          <cell r="E595">
            <v>0</v>
          </cell>
          <cell r="F595">
            <v>0</v>
          </cell>
          <cell r="G595">
            <v>0</v>
          </cell>
          <cell r="H595">
            <v>0</v>
          </cell>
          <cell r="I595">
            <v>0</v>
          </cell>
          <cell r="J595">
            <v>0</v>
          </cell>
          <cell r="K595">
            <v>0</v>
          </cell>
          <cell r="L595">
            <v>0</v>
          </cell>
          <cell r="M595">
            <v>0</v>
          </cell>
          <cell r="N595">
            <v>0</v>
          </cell>
          <cell r="O595">
            <v>0</v>
          </cell>
          <cell r="P595">
            <v>0</v>
          </cell>
          <cell r="Q595">
            <v>0</v>
          </cell>
          <cell r="R595">
            <v>0</v>
          </cell>
          <cell r="S595">
            <v>0</v>
          </cell>
        </row>
        <row r="596">
          <cell r="A596">
            <v>2205550000</v>
          </cell>
          <cell r="B596" t="str">
            <v xml:space="preserve"> OTHER LOANS AND ADVANCES</v>
          </cell>
          <cell r="C596">
            <v>0</v>
          </cell>
          <cell r="D596">
            <v>0</v>
          </cell>
          <cell r="E596">
            <v>0</v>
          </cell>
          <cell r="F596">
            <v>0</v>
          </cell>
          <cell r="G596">
            <v>0</v>
          </cell>
          <cell r="H596">
            <v>0</v>
          </cell>
          <cell r="I596">
            <v>0</v>
          </cell>
          <cell r="J596">
            <v>0</v>
          </cell>
          <cell r="K596">
            <v>0</v>
          </cell>
          <cell r="L596">
            <v>0</v>
          </cell>
          <cell r="M596">
            <v>0</v>
          </cell>
          <cell r="N596">
            <v>0</v>
          </cell>
          <cell r="O596">
            <v>0</v>
          </cell>
          <cell r="P596">
            <v>0</v>
          </cell>
          <cell r="Q596">
            <v>0</v>
          </cell>
          <cell r="R596">
            <v>0</v>
          </cell>
          <cell r="S596">
            <v>0</v>
          </cell>
        </row>
        <row r="597">
          <cell r="A597">
            <v>4101075000</v>
          </cell>
          <cell r="B597" t="str">
            <v>SALES OF FIXED ASSETS</v>
          </cell>
          <cell r="C597">
            <v>0</v>
          </cell>
          <cell r="D597">
            <v>0.32</v>
          </cell>
          <cell r="E597">
            <v>0</v>
          </cell>
          <cell r="F597">
            <v>0</v>
          </cell>
          <cell r="G597">
            <v>0</v>
          </cell>
          <cell r="H597">
            <v>0</v>
          </cell>
          <cell r="I597">
            <v>0.32</v>
          </cell>
          <cell r="J597">
            <v>0</v>
          </cell>
          <cell r="K597">
            <v>0.32</v>
          </cell>
          <cell r="L597">
            <v>0</v>
          </cell>
          <cell r="M597">
            <v>0</v>
          </cell>
          <cell r="N597">
            <v>0.32</v>
          </cell>
          <cell r="O597">
            <v>0</v>
          </cell>
          <cell r="P597">
            <v>0</v>
          </cell>
          <cell r="Q597">
            <v>0</v>
          </cell>
          <cell r="R597">
            <v>0</v>
          </cell>
          <cell r="S597">
            <v>0</v>
          </cell>
        </row>
        <row r="598">
          <cell r="A598">
            <v>5201030070</v>
          </cell>
          <cell r="B598" t="str">
            <v>EDLI Admin Charges A/c . No. 22</v>
          </cell>
          <cell r="C598">
            <v>0</v>
          </cell>
          <cell r="D598">
            <v>-34.366800149808412</v>
          </cell>
          <cell r="E598">
            <v>-85.031258102618764</v>
          </cell>
          <cell r="F598">
            <v>0</v>
          </cell>
          <cell r="G598">
            <v>0</v>
          </cell>
          <cell r="H598">
            <v>-166.60194174757279</v>
          </cell>
          <cell r="I598">
            <v>-286</v>
          </cell>
          <cell r="J598">
            <v>0</v>
          </cell>
          <cell r="K598">
            <v>-18.423439255567398</v>
          </cell>
          <cell r="L598">
            <v>-15.943360894241017</v>
          </cell>
          <cell r="M598">
            <v>0</v>
          </cell>
          <cell r="N598">
            <v>-34.366800149808412</v>
          </cell>
          <cell r="O598">
            <v>0</v>
          </cell>
          <cell r="P598">
            <v>-42.515629051309382</v>
          </cell>
          <cell r="Q598">
            <v>-42.515629051309382</v>
          </cell>
          <cell r="R598">
            <v>-85.031258102618764</v>
          </cell>
          <cell r="S598">
            <v>-166.60194174757279</v>
          </cell>
        </row>
        <row r="599">
          <cell r="A599">
            <v>5501130000</v>
          </cell>
          <cell r="B599" t="str">
            <v>COMMISSION ON SALES - LOCAL</v>
          </cell>
          <cell r="C599">
            <v>0</v>
          </cell>
          <cell r="D599">
            <v>0</v>
          </cell>
          <cell r="E599">
            <v>0</v>
          </cell>
          <cell r="F599">
            <v>0</v>
          </cell>
          <cell r="G599">
            <v>0</v>
          </cell>
          <cell r="H599">
            <v>22025994</v>
          </cell>
          <cell r="I599">
            <v>22025994</v>
          </cell>
          <cell r="J599">
            <v>0</v>
          </cell>
          <cell r="K599">
            <v>0</v>
          </cell>
          <cell r="L599">
            <v>0</v>
          </cell>
          <cell r="M599">
            <v>0</v>
          </cell>
          <cell r="N599">
            <v>0</v>
          </cell>
          <cell r="O599">
            <v>0</v>
          </cell>
          <cell r="P599">
            <v>0</v>
          </cell>
          <cell r="Q599">
            <v>0</v>
          </cell>
          <cell r="R599">
            <v>0</v>
          </cell>
          <cell r="S599">
            <v>22025994</v>
          </cell>
        </row>
        <row r="600">
          <cell r="A600">
            <v>5103019010</v>
          </cell>
          <cell r="B600" t="str">
            <v>INCREASE / DECREASE IN BANKED ENERGY</v>
          </cell>
          <cell r="C600">
            <v>0</v>
          </cell>
          <cell r="D600">
            <v>0</v>
          </cell>
          <cell r="E600">
            <v>0</v>
          </cell>
          <cell r="F600">
            <v>0</v>
          </cell>
          <cell r="G600">
            <v>0</v>
          </cell>
          <cell r="H600">
            <v>0</v>
          </cell>
          <cell r="I600">
            <v>0</v>
          </cell>
          <cell r="J600">
            <v>0</v>
          </cell>
          <cell r="K600">
            <v>0</v>
          </cell>
          <cell r="L600">
            <v>0</v>
          </cell>
          <cell r="M600">
            <v>0</v>
          </cell>
          <cell r="N600">
            <v>0</v>
          </cell>
          <cell r="O600">
            <v>0</v>
          </cell>
          <cell r="P600">
            <v>0</v>
          </cell>
          <cell r="Q600">
            <v>0</v>
          </cell>
          <cell r="R600">
            <v>0</v>
          </cell>
          <cell r="S600">
            <v>0</v>
          </cell>
        </row>
        <row r="601">
          <cell r="A601">
            <v>5501050130</v>
          </cell>
          <cell r="B601" t="str">
            <v>REPAIRS &amp; MAINT OTHR.- MIDC PIPE LINE</v>
          </cell>
          <cell r="C601">
            <v>0</v>
          </cell>
          <cell r="D601">
            <v>0</v>
          </cell>
          <cell r="E601">
            <v>0</v>
          </cell>
          <cell r="F601">
            <v>0</v>
          </cell>
          <cell r="G601">
            <v>0</v>
          </cell>
          <cell r="H601">
            <v>6050243.8499999996</v>
          </cell>
          <cell r="I601">
            <v>6050243.8499999996</v>
          </cell>
          <cell r="J601">
            <v>0</v>
          </cell>
          <cell r="K601">
            <v>0</v>
          </cell>
          <cell r="L601">
            <v>0</v>
          </cell>
          <cell r="M601">
            <v>0</v>
          </cell>
          <cell r="N601">
            <v>0</v>
          </cell>
          <cell r="O601">
            <v>0</v>
          </cell>
          <cell r="P601">
            <v>0</v>
          </cell>
          <cell r="Q601">
            <v>0</v>
          </cell>
          <cell r="R601">
            <v>0</v>
          </cell>
          <cell r="S601">
            <v>6050243.8499999996</v>
          </cell>
        </row>
        <row r="602">
          <cell r="A602">
            <v>5501090040</v>
          </cell>
          <cell r="B602" t="str">
            <v>INSURANCE PREMIUM - GOODS IN TRANSIT</v>
          </cell>
          <cell r="C602">
            <v>0</v>
          </cell>
          <cell r="D602">
            <v>0</v>
          </cell>
          <cell r="E602">
            <v>0</v>
          </cell>
          <cell r="F602">
            <v>0</v>
          </cell>
          <cell r="G602">
            <v>0</v>
          </cell>
          <cell r="H602">
            <v>0</v>
          </cell>
          <cell r="I602">
            <v>0</v>
          </cell>
          <cell r="J602">
            <v>0</v>
          </cell>
          <cell r="K602">
            <v>0</v>
          </cell>
          <cell r="L602">
            <v>0</v>
          </cell>
          <cell r="M602">
            <v>0</v>
          </cell>
          <cell r="N602">
            <v>0</v>
          </cell>
          <cell r="O602">
            <v>0</v>
          </cell>
          <cell r="P602">
            <v>0</v>
          </cell>
          <cell r="Q602">
            <v>0</v>
          </cell>
          <cell r="R602">
            <v>0</v>
          </cell>
          <cell r="S602">
            <v>0</v>
          </cell>
        </row>
        <row r="603">
          <cell r="A603">
            <v>5101091220</v>
          </cell>
          <cell r="B603" t="str">
            <v>PR.DIFF- FOR STORES- OPEN</v>
          </cell>
          <cell r="C603">
            <v>0</v>
          </cell>
          <cell r="D603">
            <v>0</v>
          </cell>
          <cell r="E603">
            <v>0</v>
          </cell>
          <cell r="F603">
            <v>0</v>
          </cell>
          <cell r="G603">
            <v>0</v>
          </cell>
          <cell r="H603">
            <v>0</v>
          </cell>
          <cell r="I603">
            <v>0</v>
          </cell>
          <cell r="J603">
            <v>0</v>
          </cell>
          <cell r="K603">
            <v>0</v>
          </cell>
          <cell r="L603">
            <v>0</v>
          </cell>
          <cell r="M603">
            <v>0</v>
          </cell>
          <cell r="N603">
            <v>0</v>
          </cell>
          <cell r="O603">
            <v>0</v>
          </cell>
          <cell r="P603">
            <v>0</v>
          </cell>
          <cell r="Q603">
            <v>0</v>
          </cell>
          <cell r="R603">
            <v>0</v>
          </cell>
          <cell r="S603">
            <v>0</v>
          </cell>
        </row>
        <row r="604">
          <cell r="A604">
            <v>5501210350</v>
          </cell>
          <cell r="B604" t="str">
            <v>BAD DEBT WRITTEN OFF</v>
          </cell>
          <cell r="C604">
            <v>0</v>
          </cell>
          <cell r="D604">
            <v>0</v>
          </cell>
          <cell r="E604">
            <v>0</v>
          </cell>
          <cell r="F604">
            <v>0</v>
          </cell>
          <cell r="G604">
            <v>0</v>
          </cell>
          <cell r="H604">
            <v>0</v>
          </cell>
          <cell r="I604">
            <v>0</v>
          </cell>
          <cell r="J604">
            <v>0</v>
          </cell>
          <cell r="K604">
            <v>0</v>
          </cell>
          <cell r="L604">
            <v>0</v>
          </cell>
          <cell r="M604">
            <v>0</v>
          </cell>
          <cell r="N604">
            <v>0</v>
          </cell>
          <cell r="O604">
            <v>0</v>
          </cell>
          <cell r="P604">
            <v>0</v>
          </cell>
          <cell r="Q604">
            <v>0</v>
          </cell>
          <cell r="R604">
            <v>0</v>
          </cell>
          <cell r="S604">
            <v>0</v>
          </cell>
        </row>
        <row r="605">
          <cell r="A605">
            <v>2105570220</v>
          </cell>
          <cell r="B605" t="str">
            <v>ADVANCE AGAINST EQUITY SHARE CAPITAL</v>
          </cell>
          <cell r="C605">
            <v>0</v>
          </cell>
          <cell r="D605">
            <v>0</v>
          </cell>
          <cell r="E605">
            <v>0</v>
          </cell>
          <cell r="F605">
            <v>0</v>
          </cell>
          <cell r="G605">
            <v>0</v>
          </cell>
          <cell r="H605">
            <v>0</v>
          </cell>
          <cell r="I605">
            <v>0</v>
          </cell>
          <cell r="J605">
            <v>0</v>
          </cell>
          <cell r="K605">
            <v>0</v>
          </cell>
          <cell r="L605">
            <v>0</v>
          </cell>
          <cell r="M605">
            <v>0</v>
          </cell>
          <cell r="N605">
            <v>0</v>
          </cell>
          <cell r="O605">
            <v>0</v>
          </cell>
          <cell r="P605">
            <v>0</v>
          </cell>
          <cell r="Q605">
            <v>0</v>
          </cell>
          <cell r="R605">
            <v>0</v>
          </cell>
          <cell r="S605">
            <v>0</v>
          </cell>
        </row>
        <row r="606">
          <cell r="A606">
            <v>2204014432</v>
          </cell>
          <cell r="B606" t="str">
            <v>ICICI BANK LTD. - IPO - OUTGOING</v>
          </cell>
          <cell r="C606">
            <v>-142739</v>
          </cell>
          <cell r="D606">
            <v>0</v>
          </cell>
          <cell r="E606">
            <v>0</v>
          </cell>
          <cell r="F606">
            <v>0</v>
          </cell>
          <cell r="G606">
            <v>0</v>
          </cell>
          <cell r="H606">
            <v>0</v>
          </cell>
          <cell r="I606">
            <v>-142739</v>
          </cell>
          <cell r="J606">
            <v>-142739</v>
          </cell>
          <cell r="K606">
            <v>0</v>
          </cell>
          <cell r="L606">
            <v>0</v>
          </cell>
          <cell r="M606">
            <v>0</v>
          </cell>
          <cell r="N606">
            <v>0</v>
          </cell>
          <cell r="O606">
            <v>0</v>
          </cell>
          <cell r="P606">
            <v>0</v>
          </cell>
          <cell r="Q606">
            <v>0</v>
          </cell>
          <cell r="R606">
            <v>0</v>
          </cell>
          <cell r="S606">
            <v>0</v>
          </cell>
        </row>
        <row r="607">
          <cell r="A607">
            <v>2204014932</v>
          </cell>
          <cell r="B607" t="str">
            <v>IDBI-DIVIDEND A/C2009/10- 004103000042635-OUT</v>
          </cell>
          <cell r="C607">
            <v>-441770</v>
          </cell>
          <cell r="D607">
            <v>0</v>
          </cell>
          <cell r="E607">
            <v>0</v>
          </cell>
          <cell r="F607">
            <v>0</v>
          </cell>
          <cell r="G607">
            <v>0</v>
          </cell>
          <cell r="H607">
            <v>0</v>
          </cell>
          <cell r="I607">
            <v>-441770</v>
          </cell>
          <cell r="J607">
            <v>-441770</v>
          </cell>
          <cell r="K607">
            <v>0</v>
          </cell>
          <cell r="L607">
            <v>0</v>
          </cell>
          <cell r="M607">
            <v>0</v>
          </cell>
          <cell r="N607">
            <v>0</v>
          </cell>
          <cell r="O607">
            <v>0</v>
          </cell>
          <cell r="P607">
            <v>0</v>
          </cell>
          <cell r="Q607">
            <v>0</v>
          </cell>
          <cell r="R607">
            <v>0</v>
          </cell>
          <cell r="S607">
            <v>0</v>
          </cell>
        </row>
        <row r="608">
          <cell r="A608">
            <v>2204014952</v>
          </cell>
          <cell r="B608" t="str">
            <v>IDBI-DIVIDEND A/C2010-11-0004103000047542-OUT</v>
          </cell>
          <cell r="C608">
            <v>-1589203</v>
          </cell>
          <cell r="D608">
            <v>0</v>
          </cell>
          <cell r="E608">
            <v>0</v>
          </cell>
          <cell r="F608">
            <v>0</v>
          </cell>
          <cell r="G608">
            <v>0</v>
          </cell>
          <cell r="H608">
            <v>0</v>
          </cell>
          <cell r="I608">
            <v>-1589203</v>
          </cell>
          <cell r="J608">
            <v>-1589203</v>
          </cell>
          <cell r="K608">
            <v>0</v>
          </cell>
          <cell r="L608">
            <v>0</v>
          </cell>
          <cell r="M608">
            <v>0</v>
          </cell>
          <cell r="N608">
            <v>0</v>
          </cell>
          <cell r="O608">
            <v>0</v>
          </cell>
          <cell r="P608">
            <v>0</v>
          </cell>
          <cell r="Q608">
            <v>0</v>
          </cell>
          <cell r="R608">
            <v>0</v>
          </cell>
          <cell r="S608">
            <v>0</v>
          </cell>
        </row>
        <row r="609">
          <cell r="A609">
            <v>2204014972</v>
          </cell>
          <cell r="B609" t="str">
            <v>IDBI BANK-A/C 52711- DIVIDEND A/C 2011-12-OUT</v>
          </cell>
          <cell r="C609">
            <v>-973294</v>
          </cell>
          <cell r="D609">
            <v>0</v>
          </cell>
          <cell r="E609">
            <v>0</v>
          </cell>
          <cell r="F609">
            <v>0</v>
          </cell>
          <cell r="G609">
            <v>0</v>
          </cell>
          <cell r="H609">
            <v>0</v>
          </cell>
          <cell r="I609">
            <v>-973294</v>
          </cell>
          <cell r="J609">
            <v>-973294</v>
          </cell>
          <cell r="K609">
            <v>0</v>
          </cell>
          <cell r="L609">
            <v>0</v>
          </cell>
          <cell r="M609">
            <v>0</v>
          </cell>
          <cell r="N609">
            <v>0</v>
          </cell>
          <cell r="O609">
            <v>0</v>
          </cell>
          <cell r="P609">
            <v>0</v>
          </cell>
          <cell r="Q609">
            <v>0</v>
          </cell>
          <cell r="R609">
            <v>0</v>
          </cell>
          <cell r="S609">
            <v>0</v>
          </cell>
        </row>
        <row r="610">
          <cell r="A610">
            <v>2204014982</v>
          </cell>
          <cell r="B610" t="str">
            <v>IDBI BANK-A/C 57707- DIVIDEND A/C 2012-13-OUT</v>
          </cell>
          <cell r="C610">
            <v>-3278408</v>
          </cell>
          <cell r="D610">
            <v>0</v>
          </cell>
          <cell r="E610">
            <v>0</v>
          </cell>
          <cell r="F610">
            <v>0</v>
          </cell>
          <cell r="G610">
            <v>0</v>
          </cell>
          <cell r="H610">
            <v>0</v>
          </cell>
          <cell r="I610">
            <v>-3278408</v>
          </cell>
          <cell r="J610">
            <v>-3278408</v>
          </cell>
          <cell r="K610">
            <v>0</v>
          </cell>
          <cell r="L610">
            <v>0</v>
          </cell>
          <cell r="M610">
            <v>0</v>
          </cell>
          <cell r="N610">
            <v>0</v>
          </cell>
          <cell r="O610">
            <v>0</v>
          </cell>
          <cell r="P610">
            <v>0</v>
          </cell>
          <cell r="Q610">
            <v>0</v>
          </cell>
          <cell r="R610">
            <v>0</v>
          </cell>
          <cell r="S610">
            <v>0</v>
          </cell>
        </row>
        <row r="611">
          <cell r="A611">
            <v>2204015312</v>
          </cell>
          <cell r="B611" t="str">
            <v>IDBI - DIVIDEND A/C 20013/14-004103000063072-</v>
          </cell>
          <cell r="C611">
            <v>-2383126</v>
          </cell>
          <cell r="D611">
            <v>0</v>
          </cell>
          <cell r="E611">
            <v>0</v>
          </cell>
          <cell r="F611">
            <v>0</v>
          </cell>
          <cell r="G611">
            <v>0</v>
          </cell>
          <cell r="H611">
            <v>0</v>
          </cell>
          <cell r="I611">
            <v>-2383126</v>
          </cell>
          <cell r="J611">
            <v>-2383126</v>
          </cell>
          <cell r="K611">
            <v>0</v>
          </cell>
          <cell r="L611">
            <v>0</v>
          </cell>
          <cell r="M611">
            <v>0</v>
          </cell>
          <cell r="N611">
            <v>0</v>
          </cell>
          <cell r="O611">
            <v>0</v>
          </cell>
          <cell r="P611">
            <v>0</v>
          </cell>
          <cell r="Q611">
            <v>0</v>
          </cell>
          <cell r="R611">
            <v>0</v>
          </cell>
          <cell r="S611">
            <v>0</v>
          </cell>
        </row>
        <row r="612">
          <cell r="A612">
            <v>2206590050</v>
          </cell>
          <cell r="B612" t="str">
            <v>OTHER RECEIVABLES</v>
          </cell>
          <cell r="C612">
            <v>-7.9999998211860657E-2</v>
          </cell>
          <cell r="D612">
            <v>0</v>
          </cell>
          <cell r="E612">
            <v>0</v>
          </cell>
          <cell r="F612">
            <v>0</v>
          </cell>
          <cell r="G612">
            <v>0</v>
          </cell>
          <cell r="H612">
            <v>118634564</v>
          </cell>
          <cell r="I612">
            <v>118634563.92</v>
          </cell>
          <cell r="J612">
            <v>-7.9999998211860657E-2</v>
          </cell>
          <cell r="K612">
            <v>0</v>
          </cell>
          <cell r="L612">
            <v>0</v>
          </cell>
          <cell r="M612">
            <v>0</v>
          </cell>
          <cell r="N612">
            <v>0</v>
          </cell>
          <cell r="O612">
            <v>0</v>
          </cell>
          <cell r="P612">
            <v>0</v>
          </cell>
          <cell r="Q612">
            <v>0</v>
          </cell>
          <cell r="R612">
            <v>0</v>
          </cell>
          <cell r="S612">
            <v>118634564</v>
          </cell>
        </row>
        <row r="613">
          <cell r="A613">
            <v>5201030080</v>
          </cell>
          <cell r="B613" t="str">
            <v>ADMIN CHR: DEP LINKED INS FUND</v>
          </cell>
          <cell r="C613">
            <v>0</v>
          </cell>
          <cell r="D613">
            <v>0</v>
          </cell>
          <cell r="E613">
            <v>0</v>
          </cell>
          <cell r="F613">
            <v>0</v>
          </cell>
          <cell r="G613">
            <v>0</v>
          </cell>
          <cell r="H613">
            <v>0</v>
          </cell>
          <cell r="I613">
            <v>0</v>
          </cell>
          <cell r="J613">
            <v>0</v>
          </cell>
          <cell r="K613">
            <v>0</v>
          </cell>
          <cell r="L613">
            <v>0</v>
          </cell>
          <cell r="M613">
            <v>0</v>
          </cell>
          <cell r="N613">
            <v>0</v>
          </cell>
          <cell r="O613">
            <v>0</v>
          </cell>
          <cell r="P613">
            <v>0</v>
          </cell>
          <cell r="Q613">
            <v>0</v>
          </cell>
          <cell r="R613">
            <v>0</v>
          </cell>
          <cell r="S613">
            <v>0</v>
          </cell>
        </row>
        <row r="614">
          <cell r="A614">
            <v>5501210710</v>
          </cell>
          <cell r="B614" t="str">
            <v>APPLICATION FEES</v>
          </cell>
          <cell r="C614">
            <v>0</v>
          </cell>
          <cell r="D614">
            <v>23639.792284866468</v>
          </cell>
          <cell r="E614">
            <v>58490.207715133532</v>
          </cell>
          <cell r="F614">
            <v>0</v>
          </cell>
          <cell r="G614">
            <v>0</v>
          </cell>
          <cell r="H614">
            <v>114600</v>
          </cell>
          <cell r="I614">
            <v>196730</v>
          </cell>
          <cell r="J614">
            <v>0</v>
          </cell>
          <cell r="K614">
            <v>12672.878338278932</v>
          </cell>
          <cell r="L614">
            <v>10966.913946587538</v>
          </cell>
          <cell r="M614">
            <v>0</v>
          </cell>
          <cell r="N614">
            <v>23639.792284866468</v>
          </cell>
          <cell r="O614">
            <v>0</v>
          </cell>
          <cell r="P614">
            <v>29245.103857566766</v>
          </cell>
          <cell r="Q614">
            <v>29245.103857566766</v>
          </cell>
          <cell r="R614">
            <v>58490.207715133532</v>
          </cell>
          <cell r="S614">
            <v>114600</v>
          </cell>
        </row>
        <row r="615">
          <cell r="A615">
            <v>1404040314</v>
          </cell>
          <cell r="B615" t="str">
            <v>TDS PAYABLE U/S 194B</v>
          </cell>
          <cell r="C615">
            <v>0</v>
          </cell>
          <cell r="D615">
            <v>0</v>
          </cell>
          <cell r="E615">
            <v>0</v>
          </cell>
          <cell r="F615">
            <v>0</v>
          </cell>
          <cell r="G615">
            <v>0</v>
          </cell>
          <cell r="H615">
            <v>0</v>
          </cell>
          <cell r="I615">
            <v>0</v>
          </cell>
          <cell r="J615">
            <v>0</v>
          </cell>
          <cell r="K615">
            <v>0</v>
          </cell>
          <cell r="L615">
            <v>0</v>
          </cell>
          <cell r="M615">
            <v>0</v>
          </cell>
          <cell r="N615">
            <v>0</v>
          </cell>
          <cell r="O615">
            <v>0</v>
          </cell>
          <cell r="P615">
            <v>0</v>
          </cell>
          <cell r="Q615">
            <v>0</v>
          </cell>
          <cell r="R615">
            <v>0</v>
          </cell>
          <cell r="S615">
            <v>0</v>
          </cell>
        </row>
        <row r="616">
          <cell r="A616">
            <v>1404110005</v>
          </cell>
          <cell r="B616" t="str">
            <v>INTEREST ACCRUED BUT NOT DUE DEBENTURES (CTRL</v>
          </cell>
          <cell r="C616">
            <v>0</v>
          </cell>
          <cell r="D616">
            <v>0</v>
          </cell>
          <cell r="E616">
            <v>0</v>
          </cell>
          <cell r="F616">
            <v>0</v>
          </cell>
          <cell r="G616">
            <v>0</v>
          </cell>
          <cell r="H616">
            <v>-7708151</v>
          </cell>
          <cell r="I616">
            <v>-7708151</v>
          </cell>
          <cell r="J616">
            <v>0</v>
          </cell>
          <cell r="K616">
            <v>0</v>
          </cell>
          <cell r="L616">
            <v>0</v>
          </cell>
          <cell r="M616">
            <v>0</v>
          </cell>
          <cell r="N616">
            <v>0</v>
          </cell>
          <cell r="O616">
            <v>0</v>
          </cell>
          <cell r="P616">
            <v>0</v>
          </cell>
          <cell r="Q616">
            <v>0</v>
          </cell>
          <cell r="R616">
            <v>0</v>
          </cell>
          <cell r="S616">
            <v>-7708151</v>
          </cell>
        </row>
        <row r="617">
          <cell r="A617">
            <v>1404110031</v>
          </cell>
          <cell r="B617" t="str">
            <v>INTEREST ACCRUED BUT NOT DUE OTHERS (CTRL A/C</v>
          </cell>
          <cell r="C617">
            <v>0</v>
          </cell>
          <cell r="D617">
            <v>0</v>
          </cell>
          <cell r="E617">
            <v>0</v>
          </cell>
          <cell r="F617">
            <v>0</v>
          </cell>
          <cell r="G617">
            <v>0</v>
          </cell>
          <cell r="H617">
            <v>0</v>
          </cell>
          <cell r="I617">
            <v>0</v>
          </cell>
          <cell r="J617">
            <v>0</v>
          </cell>
          <cell r="K617">
            <v>0</v>
          </cell>
          <cell r="L617">
            <v>0</v>
          </cell>
          <cell r="M617">
            <v>0</v>
          </cell>
          <cell r="N617">
            <v>0</v>
          </cell>
          <cell r="O617">
            <v>0</v>
          </cell>
          <cell r="P617">
            <v>0</v>
          </cell>
          <cell r="Q617">
            <v>0</v>
          </cell>
          <cell r="R617">
            <v>0</v>
          </cell>
          <cell r="S617">
            <v>0</v>
          </cell>
        </row>
        <row r="618">
          <cell r="A618">
            <v>1404040026</v>
          </cell>
          <cell r="B618" t="str">
            <v>VAT DEFERRAL</v>
          </cell>
          <cell r="C618">
            <v>0</v>
          </cell>
          <cell r="D618">
            <v>0</v>
          </cell>
          <cell r="E618">
            <v>0</v>
          </cell>
          <cell r="F618">
            <v>0</v>
          </cell>
          <cell r="G618">
            <v>0</v>
          </cell>
          <cell r="H618">
            <v>0</v>
          </cell>
          <cell r="I618">
            <v>0</v>
          </cell>
          <cell r="J618">
            <v>0</v>
          </cell>
          <cell r="K618">
            <v>0</v>
          </cell>
          <cell r="L618">
            <v>0</v>
          </cell>
          <cell r="M618">
            <v>0</v>
          </cell>
          <cell r="N618">
            <v>0</v>
          </cell>
          <cell r="O618">
            <v>0</v>
          </cell>
          <cell r="P618">
            <v>0</v>
          </cell>
          <cell r="Q618">
            <v>0</v>
          </cell>
          <cell r="R618">
            <v>0</v>
          </cell>
          <cell r="S618">
            <v>0</v>
          </cell>
        </row>
        <row r="619">
          <cell r="A619">
            <v>2204014503</v>
          </cell>
          <cell r="B619" t="str">
            <v>SBI - CA 30186229456 - TRANSFER</v>
          </cell>
          <cell r="C619">
            <v>0</v>
          </cell>
          <cell r="D619">
            <v>0</v>
          </cell>
          <cell r="E619">
            <v>0</v>
          </cell>
          <cell r="F619">
            <v>0</v>
          </cell>
          <cell r="G619">
            <v>0</v>
          </cell>
          <cell r="H619">
            <v>0</v>
          </cell>
          <cell r="I619">
            <v>0</v>
          </cell>
          <cell r="J619">
            <v>0</v>
          </cell>
          <cell r="K619">
            <v>0</v>
          </cell>
          <cell r="L619">
            <v>0</v>
          </cell>
          <cell r="M619">
            <v>0</v>
          </cell>
          <cell r="N619">
            <v>0</v>
          </cell>
          <cell r="O619">
            <v>0</v>
          </cell>
          <cell r="P619">
            <v>0</v>
          </cell>
          <cell r="Q619">
            <v>0</v>
          </cell>
          <cell r="R619">
            <v>0</v>
          </cell>
          <cell r="S619">
            <v>0</v>
          </cell>
        </row>
        <row r="620">
          <cell r="A620">
            <v>2204014512</v>
          </cell>
          <cell r="B620" t="str">
            <v>BANK OF INDIA - CA 146320110000026 - OUTGOING</v>
          </cell>
          <cell r="C620">
            <v>0</v>
          </cell>
          <cell r="D620">
            <v>0</v>
          </cell>
          <cell r="E620">
            <v>0</v>
          </cell>
          <cell r="F620">
            <v>0</v>
          </cell>
          <cell r="G620">
            <v>0</v>
          </cell>
          <cell r="H620">
            <v>0</v>
          </cell>
          <cell r="I620">
            <v>0</v>
          </cell>
          <cell r="J620">
            <v>0</v>
          </cell>
          <cell r="K620">
            <v>0</v>
          </cell>
          <cell r="L620">
            <v>0</v>
          </cell>
          <cell r="M620">
            <v>0</v>
          </cell>
          <cell r="N620">
            <v>0</v>
          </cell>
          <cell r="O620">
            <v>0</v>
          </cell>
          <cell r="P620">
            <v>0</v>
          </cell>
          <cell r="Q620">
            <v>0</v>
          </cell>
          <cell r="R620">
            <v>0</v>
          </cell>
          <cell r="S620">
            <v>0</v>
          </cell>
        </row>
        <row r="621">
          <cell r="A621">
            <v>5101090400</v>
          </cell>
          <cell r="B621" t="str">
            <v>GAIN/LOSS  REVLAUTION-Others</v>
          </cell>
          <cell r="C621">
            <v>0</v>
          </cell>
          <cell r="D621">
            <v>0</v>
          </cell>
          <cell r="E621">
            <v>0</v>
          </cell>
          <cell r="F621">
            <v>0</v>
          </cell>
          <cell r="G621">
            <v>0</v>
          </cell>
          <cell r="H621">
            <v>106.8</v>
          </cell>
          <cell r="I621">
            <v>106.8</v>
          </cell>
          <cell r="J621">
            <v>0</v>
          </cell>
          <cell r="K621">
            <v>0</v>
          </cell>
          <cell r="L621">
            <v>0</v>
          </cell>
          <cell r="M621">
            <v>0</v>
          </cell>
          <cell r="N621">
            <v>0</v>
          </cell>
          <cell r="O621">
            <v>0</v>
          </cell>
          <cell r="P621">
            <v>0</v>
          </cell>
          <cell r="Q621">
            <v>0</v>
          </cell>
          <cell r="R621">
            <v>0</v>
          </cell>
          <cell r="S621">
            <v>106.8</v>
          </cell>
        </row>
        <row r="622">
          <cell r="A622">
            <v>5104020060</v>
          </cell>
          <cell r="B622" t="str">
            <v>COMPENSATION PAID TO PORT FOR COAL HANDLING</v>
          </cell>
          <cell r="C622">
            <v>0</v>
          </cell>
          <cell r="D622">
            <v>0</v>
          </cell>
          <cell r="E622">
            <v>0</v>
          </cell>
          <cell r="F622">
            <v>0</v>
          </cell>
          <cell r="G622">
            <v>0</v>
          </cell>
          <cell r="H622">
            <v>0</v>
          </cell>
          <cell r="I622">
            <v>0</v>
          </cell>
          <cell r="J622">
            <v>0</v>
          </cell>
          <cell r="K622">
            <v>0</v>
          </cell>
          <cell r="L622">
            <v>0</v>
          </cell>
          <cell r="M622">
            <v>0</v>
          </cell>
          <cell r="N622">
            <v>0</v>
          </cell>
          <cell r="O622">
            <v>0</v>
          </cell>
          <cell r="P622">
            <v>0</v>
          </cell>
          <cell r="Q622">
            <v>0</v>
          </cell>
          <cell r="R622">
            <v>0</v>
          </cell>
          <cell r="S622">
            <v>0</v>
          </cell>
        </row>
        <row r="623">
          <cell r="A623">
            <v>5501210081</v>
          </cell>
          <cell r="B623" t="str">
            <v>REIMB-CONVEYANCE EXPENSES</v>
          </cell>
          <cell r="C623">
            <v>0</v>
          </cell>
          <cell r="D623">
            <v>0</v>
          </cell>
          <cell r="E623">
            <v>0</v>
          </cell>
          <cell r="F623">
            <v>0</v>
          </cell>
          <cell r="G623">
            <v>0</v>
          </cell>
          <cell r="H623">
            <v>0</v>
          </cell>
          <cell r="I623">
            <v>0</v>
          </cell>
          <cell r="J623">
            <v>0</v>
          </cell>
          <cell r="K623">
            <v>0</v>
          </cell>
          <cell r="L623">
            <v>0</v>
          </cell>
          <cell r="M623">
            <v>0</v>
          </cell>
          <cell r="N623">
            <v>0</v>
          </cell>
          <cell r="O623">
            <v>0</v>
          </cell>
          <cell r="P623">
            <v>0</v>
          </cell>
          <cell r="Q623">
            <v>0</v>
          </cell>
          <cell r="R623">
            <v>0</v>
          </cell>
          <cell r="S623">
            <v>0</v>
          </cell>
        </row>
        <row r="624">
          <cell r="A624">
            <v>2204160000</v>
          </cell>
          <cell r="B624" t="str">
            <v>CHEQUES IN HAND - MUMBAI</v>
          </cell>
          <cell r="C624">
            <v>-0.46</v>
          </cell>
          <cell r="D624">
            <v>0</v>
          </cell>
          <cell r="E624">
            <v>0</v>
          </cell>
          <cell r="F624">
            <v>0</v>
          </cell>
          <cell r="G624">
            <v>0</v>
          </cell>
          <cell r="H624">
            <v>0</v>
          </cell>
          <cell r="I624">
            <v>-0.46</v>
          </cell>
          <cell r="J624">
            <v>-0.46</v>
          </cell>
          <cell r="K624">
            <v>0</v>
          </cell>
          <cell r="L624">
            <v>0</v>
          </cell>
          <cell r="M624">
            <v>0</v>
          </cell>
          <cell r="N624">
            <v>0</v>
          </cell>
          <cell r="O624">
            <v>0</v>
          </cell>
          <cell r="P624">
            <v>0</v>
          </cell>
          <cell r="Q624">
            <v>0</v>
          </cell>
          <cell r="R624">
            <v>0</v>
          </cell>
          <cell r="S624">
            <v>0</v>
          </cell>
        </row>
        <row r="625">
          <cell r="A625">
            <v>4201090030</v>
          </cell>
          <cell r="B625" t="str">
            <v>PROVISION NO LONGER REQUIRED WRITTEN BACK</v>
          </cell>
          <cell r="C625">
            <v>0</v>
          </cell>
          <cell r="D625">
            <v>-359357</v>
          </cell>
          <cell r="E625">
            <v>0</v>
          </cell>
          <cell r="F625">
            <v>0</v>
          </cell>
          <cell r="G625">
            <v>0</v>
          </cell>
          <cell r="H625">
            <v>0</v>
          </cell>
          <cell r="I625">
            <v>-359357</v>
          </cell>
          <cell r="J625">
            <v>0</v>
          </cell>
          <cell r="K625">
            <v>-359357</v>
          </cell>
          <cell r="L625">
            <v>0</v>
          </cell>
          <cell r="M625">
            <v>0</v>
          </cell>
          <cell r="N625">
            <v>-359357</v>
          </cell>
          <cell r="O625">
            <v>0</v>
          </cell>
          <cell r="P625">
            <v>0</v>
          </cell>
          <cell r="Q625">
            <v>0</v>
          </cell>
          <cell r="R625">
            <v>0</v>
          </cell>
          <cell r="S625">
            <v>0</v>
          </cell>
        </row>
        <row r="626">
          <cell r="A626">
            <v>1405010010</v>
          </cell>
          <cell r="B626" t="str">
            <v>PROPOSED DIVIDEND ON EQUITY SHARES</v>
          </cell>
          <cell r="C626">
            <v>0</v>
          </cell>
          <cell r="D626">
            <v>0</v>
          </cell>
          <cell r="E626">
            <v>0</v>
          </cell>
          <cell r="F626">
            <v>0</v>
          </cell>
          <cell r="G626">
            <v>0</v>
          </cell>
          <cell r="H626">
            <v>0</v>
          </cell>
          <cell r="I626">
            <v>0</v>
          </cell>
          <cell r="J626">
            <v>0</v>
          </cell>
          <cell r="K626">
            <v>0</v>
          </cell>
          <cell r="L626">
            <v>0</v>
          </cell>
          <cell r="M626">
            <v>0</v>
          </cell>
          <cell r="N626">
            <v>0</v>
          </cell>
          <cell r="O626">
            <v>0</v>
          </cell>
          <cell r="P626">
            <v>0</v>
          </cell>
          <cell r="Q626">
            <v>0</v>
          </cell>
          <cell r="R626">
            <v>0</v>
          </cell>
          <cell r="S626">
            <v>0</v>
          </cell>
        </row>
        <row r="627">
          <cell r="A627">
            <v>1405010020</v>
          </cell>
          <cell r="B627" t="str">
            <v>DIVIDEND DISTRIBUTION TAX</v>
          </cell>
          <cell r="C627">
            <v>0</v>
          </cell>
          <cell r="D627">
            <v>0</v>
          </cell>
          <cell r="E627">
            <v>0</v>
          </cell>
          <cell r="F627">
            <v>0</v>
          </cell>
          <cell r="G627">
            <v>0</v>
          </cell>
          <cell r="H627">
            <v>0</v>
          </cell>
          <cell r="I627">
            <v>0</v>
          </cell>
          <cell r="J627">
            <v>0</v>
          </cell>
          <cell r="K627">
            <v>0</v>
          </cell>
          <cell r="L627">
            <v>0</v>
          </cell>
          <cell r="M627">
            <v>0</v>
          </cell>
          <cell r="N627">
            <v>0</v>
          </cell>
          <cell r="O627">
            <v>0</v>
          </cell>
          <cell r="P627">
            <v>0</v>
          </cell>
          <cell r="Q627">
            <v>0</v>
          </cell>
          <cell r="R627">
            <v>0</v>
          </cell>
          <cell r="S627">
            <v>0</v>
          </cell>
        </row>
        <row r="628">
          <cell r="A628">
            <v>5501100160</v>
          </cell>
          <cell r="B628" t="str">
            <v>RATES AND TAXES - PROFESSIONAL TAX</v>
          </cell>
          <cell r="C628">
            <v>0</v>
          </cell>
          <cell r="D628">
            <v>0</v>
          </cell>
          <cell r="E628">
            <v>0</v>
          </cell>
          <cell r="F628">
            <v>0</v>
          </cell>
          <cell r="G628">
            <v>0</v>
          </cell>
          <cell r="H628">
            <v>0</v>
          </cell>
          <cell r="I628">
            <v>0</v>
          </cell>
          <cell r="J628">
            <v>0</v>
          </cell>
          <cell r="K628">
            <v>0</v>
          </cell>
          <cell r="L628">
            <v>0</v>
          </cell>
          <cell r="M628">
            <v>0</v>
          </cell>
          <cell r="N628">
            <v>0</v>
          </cell>
          <cell r="O628">
            <v>0</v>
          </cell>
          <cell r="P628">
            <v>0</v>
          </cell>
          <cell r="Q628">
            <v>0</v>
          </cell>
          <cell r="R628">
            <v>0</v>
          </cell>
          <cell r="S628">
            <v>0</v>
          </cell>
        </row>
        <row r="629">
          <cell r="A629">
            <v>1403022020</v>
          </cell>
          <cell r="B629" t="str">
            <v>OUTSTANDING LIABILITIES - 2015-16</v>
          </cell>
          <cell r="C629">
            <v>0</v>
          </cell>
          <cell r="D629">
            <v>0</v>
          </cell>
          <cell r="E629">
            <v>0</v>
          </cell>
          <cell r="F629">
            <v>0</v>
          </cell>
          <cell r="G629">
            <v>0</v>
          </cell>
          <cell r="H629">
            <v>0</v>
          </cell>
          <cell r="I629">
            <v>0</v>
          </cell>
          <cell r="J629">
            <v>0</v>
          </cell>
          <cell r="K629">
            <v>0</v>
          </cell>
          <cell r="L629">
            <v>0</v>
          </cell>
          <cell r="M629">
            <v>0</v>
          </cell>
          <cell r="N629">
            <v>0</v>
          </cell>
          <cell r="O629">
            <v>0</v>
          </cell>
          <cell r="P629">
            <v>0</v>
          </cell>
          <cell r="Q629">
            <v>0</v>
          </cell>
          <cell r="R629">
            <v>0</v>
          </cell>
          <cell r="S629">
            <v>0</v>
          </cell>
        </row>
        <row r="630">
          <cell r="A630">
            <v>2205550090</v>
          </cell>
          <cell r="B630" t="str">
            <v>ADVANCE - PROJECT VIDYUT</v>
          </cell>
          <cell r="C630">
            <v>0</v>
          </cell>
          <cell r="D630">
            <v>0</v>
          </cell>
          <cell r="E630">
            <v>0</v>
          </cell>
          <cell r="F630">
            <v>0</v>
          </cell>
          <cell r="G630">
            <v>0</v>
          </cell>
          <cell r="H630">
            <v>0</v>
          </cell>
          <cell r="I630">
            <v>0</v>
          </cell>
          <cell r="J630">
            <v>0</v>
          </cell>
          <cell r="K630">
            <v>0</v>
          </cell>
          <cell r="L630">
            <v>0</v>
          </cell>
          <cell r="M630">
            <v>0</v>
          </cell>
          <cell r="N630">
            <v>0</v>
          </cell>
          <cell r="O630">
            <v>0</v>
          </cell>
          <cell r="P630">
            <v>0</v>
          </cell>
          <cell r="Q630">
            <v>0</v>
          </cell>
          <cell r="R630">
            <v>0</v>
          </cell>
          <cell r="S630">
            <v>0</v>
          </cell>
        </row>
        <row r="631">
          <cell r="A631">
            <v>4102030030</v>
          </cell>
          <cell r="B631" t="str">
            <v>OTHER INCOME-RENT RECD-TOWNSHIP</v>
          </cell>
          <cell r="C631">
            <v>0</v>
          </cell>
          <cell r="D631">
            <v>0</v>
          </cell>
          <cell r="E631">
            <v>0</v>
          </cell>
          <cell r="F631">
            <v>0</v>
          </cell>
          <cell r="G631">
            <v>0</v>
          </cell>
          <cell r="H631">
            <v>0</v>
          </cell>
          <cell r="I631">
            <v>0</v>
          </cell>
          <cell r="J631">
            <v>0</v>
          </cell>
          <cell r="K631">
            <v>0</v>
          </cell>
          <cell r="L631">
            <v>0</v>
          </cell>
          <cell r="M631">
            <v>0</v>
          </cell>
          <cell r="N631">
            <v>0</v>
          </cell>
          <cell r="O631">
            <v>0</v>
          </cell>
          <cell r="P631">
            <v>0</v>
          </cell>
          <cell r="Q631">
            <v>0</v>
          </cell>
          <cell r="R631">
            <v>0</v>
          </cell>
          <cell r="S631">
            <v>0</v>
          </cell>
        </row>
        <row r="632">
          <cell r="A632">
            <v>4102030050</v>
          </cell>
          <cell r="B632" t="str">
            <v>OTHER INCOME-ELECTRICITY CHGS TOWNSHIP</v>
          </cell>
          <cell r="C632">
            <v>0</v>
          </cell>
          <cell r="D632">
            <v>0</v>
          </cell>
          <cell r="E632">
            <v>0</v>
          </cell>
          <cell r="F632">
            <v>0</v>
          </cell>
          <cell r="G632">
            <v>0</v>
          </cell>
          <cell r="H632">
            <v>0</v>
          </cell>
          <cell r="I632">
            <v>0</v>
          </cell>
          <cell r="J632">
            <v>0</v>
          </cell>
          <cell r="K632">
            <v>0</v>
          </cell>
          <cell r="L632">
            <v>0</v>
          </cell>
          <cell r="M632">
            <v>0</v>
          </cell>
          <cell r="N632">
            <v>0</v>
          </cell>
          <cell r="O632">
            <v>0</v>
          </cell>
          <cell r="P632">
            <v>0</v>
          </cell>
          <cell r="Q632">
            <v>0</v>
          </cell>
          <cell r="R632">
            <v>0</v>
          </cell>
          <cell r="S632">
            <v>0</v>
          </cell>
        </row>
        <row r="633">
          <cell r="A633">
            <v>5401010010</v>
          </cell>
          <cell r="B633" t="str">
            <v>DEPRECIATION SOFTWARE</v>
          </cell>
          <cell r="C633">
            <v>0</v>
          </cell>
          <cell r="D633">
            <v>4482819.3423442142</v>
          </cell>
          <cell r="E633">
            <v>1053756.6476557865</v>
          </cell>
          <cell r="F633">
            <v>0</v>
          </cell>
          <cell r="G633">
            <v>0</v>
          </cell>
          <cell r="H633">
            <v>260380.15</v>
          </cell>
          <cell r="I633">
            <v>5796956.1400000006</v>
          </cell>
          <cell r="J633">
            <v>0</v>
          </cell>
          <cell r="K633">
            <v>4300430.9546587542</v>
          </cell>
          <cell r="L633">
            <v>182388.38768545995</v>
          </cell>
          <cell r="M633">
            <v>0</v>
          </cell>
          <cell r="N633">
            <v>4482819.3423442142</v>
          </cell>
          <cell r="O633">
            <v>0</v>
          </cell>
          <cell r="P633">
            <v>567387.61382789316</v>
          </cell>
          <cell r="Q633">
            <v>486369.0338278932</v>
          </cell>
          <cell r="R633">
            <v>1053756.6476557865</v>
          </cell>
          <cell r="S633">
            <v>260380.15</v>
          </cell>
        </row>
        <row r="634">
          <cell r="A634">
            <v>5101060014</v>
          </cell>
          <cell r="B634" t="str">
            <v>PRICE DIFFERENCE - FG(PRD)</v>
          </cell>
          <cell r="C634">
            <v>0</v>
          </cell>
          <cell r="D634">
            <v>0</v>
          </cell>
          <cell r="E634">
            <v>-0.01</v>
          </cell>
          <cell r="F634">
            <v>0</v>
          </cell>
          <cell r="G634">
            <v>0</v>
          </cell>
          <cell r="H634">
            <v>0</v>
          </cell>
          <cell r="I634">
            <v>-0.01</v>
          </cell>
          <cell r="J634">
            <v>0</v>
          </cell>
          <cell r="K634">
            <v>0</v>
          </cell>
          <cell r="L634">
            <v>0</v>
          </cell>
          <cell r="M634">
            <v>0</v>
          </cell>
          <cell r="N634">
            <v>0</v>
          </cell>
          <cell r="O634">
            <v>0</v>
          </cell>
          <cell r="P634">
            <v>-0.01</v>
          </cell>
          <cell r="Q634">
            <v>0</v>
          </cell>
          <cell r="R634">
            <v>-0.01</v>
          </cell>
          <cell r="S634">
            <v>0</v>
          </cell>
        </row>
        <row r="635">
          <cell r="A635">
            <v>1404040209</v>
          </cell>
          <cell r="B635" t="str">
            <v>CST PAYABLE- RAJASTHAN</v>
          </cell>
          <cell r="C635">
            <v>0</v>
          </cell>
          <cell r="D635">
            <v>0</v>
          </cell>
          <cell r="E635">
            <v>0</v>
          </cell>
          <cell r="F635">
            <v>0</v>
          </cell>
          <cell r="G635">
            <v>0</v>
          </cell>
          <cell r="H635">
            <v>0.2</v>
          </cell>
          <cell r="I635">
            <v>0.2</v>
          </cell>
          <cell r="J635">
            <v>0</v>
          </cell>
          <cell r="K635">
            <v>0</v>
          </cell>
          <cell r="L635">
            <v>0</v>
          </cell>
          <cell r="M635">
            <v>0</v>
          </cell>
          <cell r="N635">
            <v>0</v>
          </cell>
          <cell r="O635">
            <v>0</v>
          </cell>
          <cell r="P635">
            <v>0</v>
          </cell>
          <cell r="Q635">
            <v>0</v>
          </cell>
          <cell r="R635">
            <v>0</v>
          </cell>
          <cell r="S635">
            <v>0.2</v>
          </cell>
        </row>
        <row r="636">
          <cell r="A636">
            <v>2105610022</v>
          </cell>
          <cell r="B636" t="str">
            <v>TDS RECOVERABLE - FY 2015-16</v>
          </cell>
          <cell r="C636">
            <v>2968018328.6700001</v>
          </cell>
          <cell r="D636">
            <v>0</v>
          </cell>
          <cell r="E636">
            <v>0</v>
          </cell>
          <cell r="F636">
            <v>0</v>
          </cell>
          <cell r="G636">
            <v>0</v>
          </cell>
          <cell r="H636">
            <v>0</v>
          </cell>
          <cell r="I636">
            <v>2968018328.6700001</v>
          </cell>
          <cell r="J636">
            <v>2968018328.6700001</v>
          </cell>
          <cell r="K636">
            <v>0</v>
          </cell>
          <cell r="L636">
            <v>0</v>
          </cell>
          <cell r="M636">
            <v>0</v>
          </cell>
          <cell r="N636">
            <v>0</v>
          </cell>
          <cell r="O636">
            <v>0</v>
          </cell>
          <cell r="P636">
            <v>0</v>
          </cell>
          <cell r="Q636">
            <v>0</v>
          </cell>
          <cell r="R636">
            <v>0</v>
          </cell>
          <cell r="S636">
            <v>0</v>
          </cell>
        </row>
        <row r="637">
          <cell r="A637">
            <v>2204014423</v>
          </cell>
          <cell r="B637" t="str">
            <v>IDBI  MUMBAI TRA REVENUE- 4103000031806-TRANS</v>
          </cell>
          <cell r="C637">
            <v>0</v>
          </cell>
          <cell r="D637">
            <v>0</v>
          </cell>
          <cell r="E637">
            <v>-10000</v>
          </cell>
          <cell r="F637">
            <v>0</v>
          </cell>
          <cell r="G637">
            <v>0</v>
          </cell>
          <cell r="H637">
            <v>0</v>
          </cell>
          <cell r="I637">
            <v>-10000</v>
          </cell>
          <cell r="J637">
            <v>0</v>
          </cell>
          <cell r="K637">
            <v>0</v>
          </cell>
          <cell r="L637">
            <v>0</v>
          </cell>
          <cell r="M637">
            <v>0</v>
          </cell>
          <cell r="N637">
            <v>0</v>
          </cell>
          <cell r="O637">
            <v>-10000</v>
          </cell>
          <cell r="P637">
            <v>0</v>
          </cell>
          <cell r="Q637">
            <v>0</v>
          </cell>
          <cell r="R637">
            <v>-10000</v>
          </cell>
          <cell r="S637">
            <v>0</v>
          </cell>
        </row>
        <row r="638">
          <cell r="A638">
            <v>2205520050</v>
          </cell>
          <cell r="B638" t="str">
            <v>ADVANCE TO EMPLOYEE - SALARY ADVANCES</v>
          </cell>
          <cell r="C638">
            <v>101323</v>
          </cell>
          <cell r="D638">
            <v>0</v>
          </cell>
          <cell r="E638">
            <v>0</v>
          </cell>
          <cell r="F638">
            <v>0</v>
          </cell>
          <cell r="G638">
            <v>0</v>
          </cell>
          <cell r="H638">
            <v>10000</v>
          </cell>
          <cell r="I638">
            <v>111323</v>
          </cell>
          <cell r="J638">
            <v>101323</v>
          </cell>
          <cell r="K638">
            <v>0</v>
          </cell>
          <cell r="L638">
            <v>0</v>
          </cell>
          <cell r="M638">
            <v>0</v>
          </cell>
          <cell r="N638">
            <v>0</v>
          </cell>
          <cell r="O638">
            <v>0</v>
          </cell>
          <cell r="P638">
            <v>0</v>
          </cell>
          <cell r="Q638">
            <v>0</v>
          </cell>
          <cell r="R638">
            <v>0</v>
          </cell>
          <cell r="S638">
            <v>10000</v>
          </cell>
        </row>
        <row r="639">
          <cell r="A639">
            <v>1403020020</v>
          </cell>
          <cell r="B639" t="str">
            <v>TRADE PAYABLES - IMPORTED STORES SPARES VENDO</v>
          </cell>
          <cell r="C639">
            <v>-337776.43</v>
          </cell>
          <cell r="D639">
            <v>-42500</v>
          </cell>
          <cell r="E639">
            <v>-167469.53</v>
          </cell>
          <cell r="F639">
            <v>0</v>
          </cell>
          <cell r="G639">
            <v>0</v>
          </cell>
          <cell r="H639">
            <v>-659570.18999999994</v>
          </cell>
          <cell r="I639">
            <v>-1207316.1499999999</v>
          </cell>
          <cell r="J639">
            <v>-337776.43</v>
          </cell>
          <cell r="K639">
            <v>-42500</v>
          </cell>
          <cell r="L639">
            <v>0</v>
          </cell>
          <cell r="M639">
            <v>0</v>
          </cell>
          <cell r="N639">
            <v>-42500</v>
          </cell>
          <cell r="O639">
            <v>-2754.56</v>
          </cell>
          <cell r="P639">
            <v>-161500</v>
          </cell>
          <cell r="Q639">
            <v>-3214.97</v>
          </cell>
          <cell r="R639">
            <v>-167469.53</v>
          </cell>
          <cell r="S639">
            <v>-659570.18999999994</v>
          </cell>
        </row>
        <row r="640">
          <cell r="A640">
            <v>1403021420</v>
          </cell>
          <cell r="B640" t="str">
            <v>RETENTION  - OPERATIONS SERVICES</v>
          </cell>
          <cell r="C640">
            <v>0</v>
          </cell>
          <cell r="D640">
            <v>-55797</v>
          </cell>
          <cell r="E640">
            <v>-20307</v>
          </cell>
          <cell r="F640">
            <v>0</v>
          </cell>
          <cell r="G640">
            <v>0</v>
          </cell>
          <cell r="H640">
            <v>0</v>
          </cell>
          <cell r="I640">
            <v>-76104</v>
          </cell>
          <cell r="J640">
            <v>0</v>
          </cell>
          <cell r="K640">
            <v>-31194</v>
          </cell>
          <cell r="L640">
            <v>-24603</v>
          </cell>
          <cell r="M640">
            <v>0</v>
          </cell>
          <cell r="N640">
            <v>-55797</v>
          </cell>
          <cell r="O640">
            <v>-3000</v>
          </cell>
          <cell r="P640">
            <v>-17307</v>
          </cell>
          <cell r="Q640">
            <v>0</v>
          </cell>
          <cell r="R640">
            <v>-20307</v>
          </cell>
          <cell r="S640">
            <v>0</v>
          </cell>
        </row>
        <row r="641">
          <cell r="A641">
            <v>5101090800</v>
          </cell>
          <cell r="B641" t="str">
            <v>EXCHAGE RATE DIFFERENCES -Others</v>
          </cell>
          <cell r="C641">
            <v>0</v>
          </cell>
          <cell r="D641">
            <v>0</v>
          </cell>
          <cell r="E641">
            <v>0</v>
          </cell>
          <cell r="F641">
            <v>0</v>
          </cell>
          <cell r="G641">
            <v>0</v>
          </cell>
          <cell r="H641">
            <v>0</v>
          </cell>
          <cell r="I641">
            <v>0</v>
          </cell>
          <cell r="J641">
            <v>0</v>
          </cell>
          <cell r="K641">
            <v>0</v>
          </cell>
          <cell r="L641">
            <v>0</v>
          </cell>
          <cell r="M641">
            <v>0</v>
          </cell>
          <cell r="N641">
            <v>0</v>
          </cell>
          <cell r="O641">
            <v>0</v>
          </cell>
          <cell r="P641">
            <v>0</v>
          </cell>
          <cell r="Q641">
            <v>0</v>
          </cell>
          <cell r="R641">
            <v>0</v>
          </cell>
          <cell r="S641">
            <v>0</v>
          </cell>
        </row>
        <row r="642">
          <cell r="A642">
            <v>5104020110</v>
          </cell>
          <cell r="B642" t="str">
            <v>PRICE DIFFERENCE - IND FUEL</v>
          </cell>
          <cell r="C642">
            <v>0</v>
          </cell>
          <cell r="D642">
            <v>0</v>
          </cell>
          <cell r="E642">
            <v>-24480.05</v>
          </cell>
          <cell r="F642">
            <v>0</v>
          </cell>
          <cell r="G642">
            <v>0</v>
          </cell>
          <cell r="H642">
            <v>0</v>
          </cell>
          <cell r="I642">
            <v>-24480.05</v>
          </cell>
          <cell r="J642">
            <v>0</v>
          </cell>
          <cell r="K642">
            <v>0</v>
          </cell>
          <cell r="L642">
            <v>0</v>
          </cell>
          <cell r="M642">
            <v>0</v>
          </cell>
          <cell r="N642">
            <v>0</v>
          </cell>
          <cell r="O642">
            <v>-24480.05</v>
          </cell>
          <cell r="P642">
            <v>0</v>
          </cell>
          <cell r="Q642">
            <v>0</v>
          </cell>
          <cell r="R642">
            <v>-24480.05</v>
          </cell>
          <cell r="S642">
            <v>0</v>
          </cell>
        </row>
        <row r="643">
          <cell r="A643">
            <v>5501210250</v>
          </cell>
          <cell r="B643" t="str">
            <v>UTILITY EXPENSES - WATER</v>
          </cell>
          <cell r="C643">
            <v>0</v>
          </cell>
          <cell r="D643">
            <v>0</v>
          </cell>
          <cell r="E643">
            <v>0</v>
          </cell>
          <cell r="F643">
            <v>0</v>
          </cell>
          <cell r="G643">
            <v>0</v>
          </cell>
          <cell r="H643">
            <v>0</v>
          </cell>
          <cell r="I643">
            <v>0</v>
          </cell>
          <cell r="J643">
            <v>0</v>
          </cell>
          <cell r="K643">
            <v>0</v>
          </cell>
          <cell r="L643">
            <v>0</v>
          </cell>
          <cell r="M643">
            <v>0</v>
          </cell>
          <cell r="N643">
            <v>0</v>
          </cell>
          <cell r="O643">
            <v>0</v>
          </cell>
          <cell r="P643">
            <v>0</v>
          </cell>
          <cell r="Q643">
            <v>0</v>
          </cell>
          <cell r="R643">
            <v>0</v>
          </cell>
          <cell r="S643">
            <v>0</v>
          </cell>
        </row>
        <row r="644">
          <cell r="A644">
            <v>5501100240</v>
          </cell>
          <cell r="B644" t="str">
            <v>RATES AND TAXES - PROPERTY TAXES OFFICE</v>
          </cell>
          <cell r="C644">
            <v>0</v>
          </cell>
          <cell r="D644">
            <v>1592902.6289072628</v>
          </cell>
          <cell r="E644">
            <v>3941202.3808014751</v>
          </cell>
          <cell r="F644">
            <v>0</v>
          </cell>
          <cell r="G644">
            <v>0</v>
          </cell>
          <cell r="H644">
            <v>7722006.990291263</v>
          </cell>
          <cell r="I644">
            <v>13256112</v>
          </cell>
          <cell r="J644">
            <v>0</v>
          </cell>
          <cell r="K644">
            <v>853927.18250698631</v>
          </cell>
          <cell r="L644">
            <v>738975.44640027662</v>
          </cell>
          <cell r="M644">
            <v>0</v>
          </cell>
          <cell r="N644">
            <v>1592902.6289072628</v>
          </cell>
          <cell r="O644">
            <v>0</v>
          </cell>
          <cell r="P644">
            <v>1970601.1904007376</v>
          </cell>
          <cell r="Q644">
            <v>1970601.1904007376</v>
          </cell>
          <cell r="R644">
            <v>3941202.3808014751</v>
          </cell>
          <cell r="S644">
            <v>7722006.990291263</v>
          </cell>
        </row>
        <row r="645">
          <cell r="A645">
            <v>2101050150</v>
          </cell>
          <cell r="B645" t="str">
            <v>CWIP - VEHICLES - MOTOR CARS</v>
          </cell>
          <cell r="C645">
            <v>0.05</v>
          </cell>
          <cell r="D645">
            <v>0</v>
          </cell>
          <cell r="E645">
            <v>0</v>
          </cell>
          <cell r="F645">
            <v>0</v>
          </cell>
          <cell r="G645">
            <v>0</v>
          </cell>
          <cell r="H645">
            <v>0</v>
          </cell>
          <cell r="I645">
            <v>0.05</v>
          </cell>
          <cell r="J645">
            <v>0.05</v>
          </cell>
          <cell r="K645">
            <v>0</v>
          </cell>
          <cell r="L645">
            <v>0</v>
          </cell>
          <cell r="M645">
            <v>0</v>
          </cell>
          <cell r="N645">
            <v>0</v>
          </cell>
          <cell r="O645">
            <v>0</v>
          </cell>
          <cell r="P645">
            <v>0</v>
          </cell>
          <cell r="Q645">
            <v>0</v>
          </cell>
          <cell r="R645">
            <v>0</v>
          </cell>
          <cell r="S645">
            <v>0</v>
          </cell>
        </row>
        <row r="646">
          <cell r="A646">
            <v>2205520060</v>
          </cell>
          <cell r="B646" t="str">
            <v>ADVANCE TO EMPLOYEE - MARRIAGE ADVANCE</v>
          </cell>
          <cell r="C646">
            <v>0</v>
          </cell>
          <cell r="D646">
            <v>0</v>
          </cell>
          <cell r="E646">
            <v>0</v>
          </cell>
          <cell r="F646">
            <v>0</v>
          </cell>
          <cell r="G646">
            <v>0</v>
          </cell>
          <cell r="H646">
            <v>0</v>
          </cell>
          <cell r="I646">
            <v>0</v>
          </cell>
          <cell r="J646">
            <v>0</v>
          </cell>
          <cell r="K646">
            <v>0</v>
          </cell>
          <cell r="L646">
            <v>0</v>
          </cell>
          <cell r="M646">
            <v>0</v>
          </cell>
          <cell r="N646">
            <v>0</v>
          </cell>
          <cell r="O646">
            <v>0</v>
          </cell>
          <cell r="P646">
            <v>0</v>
          </cell>
          <cell r="Q646">
            <v>0</v>
          </cell>
          <cell r="R646">
            <v>0</v>
          </cell>
          <cell r="S646">
            <v>0</v>
          </cell>
        </row>
        <row r="647">
          <cell r="A647">
            <v>5201020010</v>
          </cell>
          <cell r="B647" t="str">
            <v>HOUSE RENT ALLOWANCE</v>
          </cell>
          <cell r="C647">
            <v>0</v>
          </cell>
          <cell r="D647">
            <v>6636270.830716487</v>
          </cell>
          <cell r="E647">
            <v>10630422.344040794</v>
          </cell>
          <cell r="F647">
            <v>1261933</v>
          </cell>
          <cell r="G647">
            <v>834832</v>
          </cell>
          <cell r="H647">
            <v>14661374.825242719</v>
          </cell>
          <cell r="I647">
            <v>31928068</v>
          </cell>
          <cell r="J647">
            <v>0</v>
          </cell>
          <cell r="K647">
            <v>3720189.6412088387</v>
          </cell>
          <cell r="L647">
            <v>2340759.1895076488</v>
          </cell>
          <cell r="M647">
            <v>575322</v>
          </cell>
          <cell r="N647">
            <v>6636270.830716487</v>
          </cell>
          <cell r="O647">
            <v>0</v>
          </cell>
          <cell r="P647">
            <v>6809495.1720203971</v>
          </cell>
          <cell r="Q647">
            <v>3820927.1720203971</v>
          </cell>
          <cell r="R647">
            <v>10630422.344040794</v>
          </cell>
          <cell r="S647">
            <v>14661374.825242719</v>
          </cell>
        </row>
        <row r="648">
          <cell r="A648">
            <v>5201020030</v>
          </cell>
          <cell r="B648" t="str">
            <v>SPECIAL ALLOWANCE</v>
          </cell>
          <cell r="C648">
            <v>0</v>
          </cell>
          <cell r="D648">
            <v>4341461.1395811122</v>
          </cell>
          <cell r="E648">
            <v>10741759.520613061</v>
          </cell>
          <cell r="F648">
            <v>0</v>
          </cell>
          <cell r="G648">
            <v>0</v>
          </cell>
          <cell r="H648">
            <v>20999065.339805823</v>
          </cell>
          <cell r="I648">
            <v>36082286</v>
          </cell>
          <cell r="J648">
            <v>0</v>
          </cell>
          <cell r="K648">
            <v>2327381.2294661631</v>
          </cell>
          <cell r="L648">
            <v>2014079.9101149489</v>
          </cell>
          <cell r="M648">
            <v>0</v>
          </cell>
          <cell r="N648">
            <v>4341461.1395811122</v>
          </cell>
          <cell r="O648">
            <v>0</v>
          </cell>
          <cell r="P648">
            <v>5370879.7603065306</v>
          </cell>
          <cell r="Q648">
            <v>5370879.7603065306</v>
          </cell>
          <cell r="R648">
            <v>10741759.520613061</v>
          </cell>
          <cell r="S648">
            <v>20999065.339805823</v>
          </cell>
        </row>
        <row r="649">
          <cell r="A649">
            <v>5201020110</v>
          </cell>
          <cell r="B649" t="str">
            <v>CAR ALLOWANCE</v>
          </cell>
          <cell r="C649">
            <v>0</v>
          </cell>
          <cell r="D649">
            <v>-14513.928552908299</v>
          </cell>
          <cell r="E649">
            <v>-65104.751058742186</v>
          </cell>
          <cell r="F649">
            <v>0</v>
          </cell>
          <cell r="G649">
            <v>0</v>
          </cell>
          <cell r="H649">
            <v>-63141.320388349515</v>
          </cell>
          <cell r="I649">
            <v>-142760</v>
          </cell>
          <cell r="J649">
            <v>0</v>
          </cell>
          <cell r="K649">
            <v>-7780.6627293941401</v>
          </cell>
          <cell r="L649">
            <v>-6733.2658235141589</v>
          </cell>
          <cell r="M649">
            <v>0</v>
          </cell>
          <cell r="N649">
            <v>-14513.928552908299</v>
          </cell>
          <cell r="O649">
            <v>0</v>
          </cell>
          <cell r="P649">
            <v>-47149.375529371093</v>
          </cell>
          <cell r="Q649">
            <v>-17955.375529371093</v>
          </cell>
          <cell r="R649">
            <v>-65104.751058742186</v>
          </cell>
          <cell r="S649">
            <v>-63141.320388349515</v>
          </cell>
        </row>
        <row r="650">
          <cell r="A650">
            <v>5201020190</v>
          </cell>
          <cell r="B650" t="str">
            <v>NOTICE PAY</v>
          </cell>
          <cell r="C650">
            <v>0</v>
          </cell>
          <cell r="D650">
            <v>45658.51012647288</v>
          </cell>
          <cell r="E650">
            <v>194478.00443663393</v>
          </cell>
          <cell r="F650">
            <v>-46840</v>
          </cell>
          <cell r="G650">
            <v>0</v>
          </cell>
          <cell r="H650">
            <v>288889.48543689324</v>
          </cell>
          <cell r="I650">
            <v>529026</v>
          </cell>
          <cell r="J650">
            <v>0</v>
          </cell>
          <cell r="K650">
            <v>2453.6342946040168</v>
          </cell>
          <cell r="L650">
            <v>43204.875831868863</v>
          </cell>
          <cell r="M650">
            <v>0</v>
          </cell>
          <cell r="N650">
            <v>45658.51012647288</v>
          </cell>
          <cell r="O650">
            <v>0</v>
          </cell>
          <cell r="P650">
            <v>79265.002218316964</v>
          </cell>
          <cell r="Q650">
            <v>115213.00221831696</v>
          </cell>
          <cell r="R650">
            <v>194478.00443663393</v>
          </cell>
          <cell r="S650">
            <v>288889.48543689324</v>
          </cell>
        </row>
        <row r="651">
          <cell r="A651">
            <v>5201020240</v>
          </cell>
          <cell r="B651" t="str">
            <v>SUPPLEMENTARY ALLOWANCE</v>
          </cell>
          <cell r="C651">
            <v>0</v>
          </cell>
          <cell r="D651">
            <v>55895594.455676876</v>
          </cell>
          <cell r="E651">
            <v>80167241.117138654</v>
          </cell>
          <cell r="F651">
            <v>7164801</v>
          </cell>
          <cell r="G651">
            <v>6342599</v>
          </cell>
          <cell r="H651">
            <v>88635972.427184463</v>
          </cell>
          <cell r="I651">
            <v>224698808</v>
          </cell>
          <cell r="J651">
            <v>0</v>
          </cell>
          <cell r="K651">
            <v>34611177.058713377</v>
          </cell>
          <cell r="L651">
            <v>18621527.396963499</v>
          </cell>
          <cell r="M651">
            <v>2662890</v>
          </cell>
          <cell r="N651">
            <v>55895594.455676876</v>
          </cell>
          <cell r="O651">
            <v>0</v>
          </cell>
          <cell r="P651">
            <v>59447773.058569327</v>
          </cell>
          <cell r="Q651">
            <v>20719468.058569331</v>
          </cell>
          <cell r="R651">
            <v>80167241.117138654</v>
          </cell>
          <cell r="S651">
            <v>88635972.427184463</v>
          </cell>
        </row>
        <row r="652">
          <cell r="A652">
            <v>5201050080</v>
          </cell>
          <cell r="B652" t="str">
            <v>ATTIRE EXPENSES</v>
          </cell>
          <cell r="C652">
            <v>0</v>
          </cell>
          <cell r="D652">
            <v>0</v>
          </cell>
          <cell r="E652">
            <v>0</v>
          </cell>
          <cell r="F652">
            <v>0</v>
          </cell>
          <cell r="G652">
            <v>0</v>
          </cell>
          <cell r="H652">
            <v>0</v>
          </cell>
          <cell r="I652">
            <v>0</v>
          </cell>
          <cell r="J652">
            <v>0</v>
          </cell>
          <cell r="K652">
            <v>0</v>
          </cell>
          <cell r="L652">
            <v>0</v>
          </cell>
          <cell r="M652">
            <v>0</v>
          </cell>
          <cell r="N652">
            <v>0</v>
          </cell>
          <cell r="O652">
            <v>0</v>
          </cell>
          <cell r="P652">
            <v>0</v>
          </cell>
          <cell r="Q652">
            <v>0</v>
          </cell>
          <cell r="R652">
            <v>0</v>
          </cell>
          <cell r="S652">
            <v>0</v>
          </cell>
        </row>
        <row r="653">
          <cell r="A653">
            <v>1403028020</v>
          </cell>
          <cell r="B653" t="str">
            <v>VENDOR TRANSFER  - CONTRA A/C  - AP &amp; GL</v>
          </cell>
          <cell r="C653">
            <v>0</v>
          </cell>
          <cell r="D653">
            <v>0</v>
          </cell>
          <cell r="E653">
            <v>0</v>
          </cell>
          <cell r="F653">
            <v>0</v>
          </cell>
          <cell r="G653">
            <v>0</v>
          </cell>
          <cell r="H653">
            <v>0</v>
          </cell>
          <cell r="I653">
            <v>0</v>
          </cell>
          <cell r="J653">
            <v>0</v>
          </cell>
          <cell r="K653">
            <v>0</v>
          </cell>
          <cell r="L653">
            <v>0</v>
          </cell>
          <cell r="M653">
            <v>0</v>
          </cell>
          <cell r="N653">
            <v>0</v>
          </cell>
          <cell r="O653">
            <v>0</v>
          </cell>
          <cell r="P653">
            <v>0</v>
          </cell>
          <cell r="Q653">
            <v>0</v>
          </cell>
          <cell r="R653">
            <v>0</v>
          </cell>
          <cell r="S653">
            <v>0</v>
          </cell>
        </row>
        <row r="654">
          <cell r="A654">
            <v>1403021380</v>
          </cell>
          <cell r="B654" t="str">
            <v>RETENTION  - OPERATIONS SUPPLIES</v>
          </cell>
          <cell r="C654">
            <v>0</v>
          </cell>
          <cell r="D654">
            <v>-16945</v>
          </cell>
          <cell r="E654">
            <v>-173833.15</v>
          </cell>
          <cell r="F654">
            <v>0</v>
          </cell>
          <cell r="G654">
            <v>0</v>
          </cell>
          <cell r="H654">
            <v>0</v>
          </cell>
          <cell r="I654">
            <v>-190778.15</v>
          </cell>
          <cell r="J654">
            <v>0</v>
          </cell>
          <cell r="K654">
            <v>-16945</v>
          </cell>
          <cell r="L654">
            <v>0</v>
          </cell>
          <cell r="M654">
            <v>0</v>
          </cell>
          <cell r="N654">
            <v>-16945</v>
          </cell>
          <cell r="O654">
            <v>-75123</v>
          </cell>
          <cell r="P654">
            <v>-32783</v>
          </cell>
          <cell r="Q654">
            <v>-65927.149999999994</v>
          </cell>
          <cell r="R654">
            <v>-173833.15</v>
          </cell>
          <cell r="S654">
            <v>0</v>
          </cell>
        </row>
        <row r="655">
          <cell r="A655">
            <v>2205520051</v>
          </cell>
          <cell r="B655" t="str">
            <v>Salary advance - Employee</v>
          </cell>
          <cell r="C655">
            <v>-103930</v>
          </cell>
          <cell r="D655">
            <v>-40852</v>
          </cell>
          <cell r="E655">
            <v>307879</v>
          </cell>
          <cell r="F655">
            <v>37061</v>
          </cell>
          <cell r="G655">
            <v>42069</v>
          </cell>
          <cell r="H655">
            <v>135757</v>
          </cell>
          <cell r="I655">
            <v>298854</v>
          </cell>
          <cell r="J655">
            <v>-103930</v>
          </cell>
          <cell r="K655">
            <v>-852</v>
          </cell>
          <cell r="L655">
            <v>-40000</v>
          </cell>
          <cell r="M655">
            <v>0</v>
          </cell>
          <cell r="N655">
            <v>-40852</v>
          </cell>
          <cell r="O655">
            <v>320559</v>
          </cell>
          <cell r="P655">
            <v>-12680</v>
          </cell>
          <cell r="Q655">
            <v>0</v>
          </cell>
          <cell r="R655">
            <v>307879</v>
          </cell>
          <cell r="S655">
            <v>135757</v>
          </cell>
        </row>
        <row r="656">
          <cell r="A656">
            <v>2205520061</v>
          </cell>
          <cell r="B656" t="str">
            <v>Marriage advance-Employee</v>
          </cell>
          <cell r="C656">
            <v>0</v>
          </cell>
          <cell r="D656">
            <v>0</v>
          </cell>
          <cell r="E656">
            <v>0</v>
          </cell>
          <cell r="F656">
            <v>0</v>
          </cell>
          <cell r="G656">
            <v>0</v>
          </cell>
          <cell r="H656">
            <v>-16800</v>
          </cell>
          <cell r="I656">
            <v>-16800</v>
          </cell>
          <cell r="J656">
            <v>0</v>
          </cell>
          <cell r="K656">
            <v>0</v>
          </cell>
          <cell r="L656">
            <v>0</v>
          </cell>
          <cell r="M656">
            <v>0</v>
          </cell>
          <cell r="N656">
            <v>0</v>
          </cell>
          <cell r="O656">
            <v>0</v>
          </cell>
          <cell r="P656">
            <v>0</v>
          </cell>
          <cell r="Q656">
            <v>0</v>
          </cell>
          <cell r="R656">
            <v>0</v>
          </cell>
          <cell r="S656">
            <v>-16800</v>
          </cell>
        </row>
        <row r="657">
          <cell r="A657">
            <v>2205520071</v>
          </cell>
          <cell r="B657" t="str">
            <v>Medical advance-Employee</v>
          </cell>
          <cell r="C657">
            <v>0</v>
          </cell>
          <cell r="D657">
            <v>-10000</v>
          </cell>
          <cell r="E657">
            <v>-24000</v>
          </cell>
          <cell r="F657">
            <v>0</v>
          </cell>
          <cell r="G657">
            <v>0</v>
          </cell>
          <cell r="H657">
            <v>-24000</v>
          </cell>
          <cell r="I657">
            <v>-58000</v>
          </cell>
          <cell r="J657">
            <v>0</v>
          </cell>
          <cell r="K657">
            <v>0</v>
          </cell>
          <cell r="L657">
            <v>-10000</v>
          </cell>
          <cell r="M657">
            <v>0</v>
          </cell>
          <cell r="N657">
            <v>-10000</v>
          </cell>
          <cell r="O657">
            <v>-24000</v>
          </cell>
          <cell r="P657">
            <v>0</v>
          </cell>
          <cell r="Q657">
            <v>0</v>
          </cell>
          <cell r="R657">
            <v>-24000</v>
          </cell>
          <cell r="S657">
            <v>-24000</v>
          </cell>
        </row>
        <row r="658">
          <cell r="A658">
            <v>5201020130</v>
          </cell>
          <cell r="B658" t="str">
            <v>ONE TIME SPECIAL ALLOWANCE</v>
          </cell>
          <cell r="C658">
            <v>0</v>
          </cell>
          <cell r="D658">
            <v>-37639.574832185761</v>
          </cell>
          <cell r="E658">
            <v>-139615.63876004727</v>
          </cell>
          <cell r="F658">
            <v>-9960</v>
          </cell>
          <cell r="G658">
            <v>-5970</v>
          </cell>
          <cell r="H658">
            <v>-178605.78640776698</v>
          </cell>
          <cell r="I658">
            <v>-355861</v>
          </cell>
          <cell r="J658">
            <v>0</v>
          </cell>
          <cell r="K658">
            <v>-15294.205064676904</v>
          </cell>
          <cell r="L658">
            <v>-13235.369767508859</v>
          </cell>
          <cell r="M658">
            <v>-9110</v>
          </cell>
          <cell r="N658">
            <v>-37639.574832185761</v>
          </cell>
          <cell r="O658">
            <v>0</v>
          </cell>
          <cell r="P658">
            <v>-97842.319380023633</v>
          </cell>
          <cell r="Q658">
            <v>-41773.319380023626</v>
          </cell>
          <cell r="R658">
            <v>-139615.63876004727</v>
          </cell>
          <cell r="S658">
            <v>-178605.78640776698</v>
          </cell>
        </row>
        <row r="659">
          <cell r="A659">
            <v>5201020270</v>
          </cell>
          <cell r="B659" t="str">
            <v>ADDITIONAL CONVEYANCE ALLOWANCE (TAXABLE)</v>
          </cell>
          <cell r="C659">
            <v>0</v>
          </cell>
          <cell r="D659">
            <v>48.425945665639134</v>
          </cell>
          <cell r="E659">
            <v>119.81677278096281</v>
          </cell>
          <cell r="F659">
            <v>0</v>
          </cell>
          <cell r="G659">
            <v>0</v>
          </cell>
          <cell r="H659">
            <v>234.75728155339806</v>
          </cell>
          <cell r="I659">
            <v>403</v>
          </cell>
          <cell r="J659">
            <v>0</v>
          </cell>
          <cell r="K659">
            <v>25.960300769208608</v>
          </cell>
          <cell r="L659">
            <v>22.465644896430526</v>
          </cell>
          <cell r="M659">
            <v>0</v>
          </cell>
          <cell r="N659">
            <v>48.425945665639134</v>
          </cell>
          <cell r="O659">
            <v>0</v>
          </cell>
          <cell r="P659">
            <v>59.908386390481404</v>
          </cell>
          <cell r="Q659">
            <v>59.908386390481404</v>
          </cell>
          <cell r="R659">
            <v>119.81677278096281</v>
          </cell>
          <cell r="S659">
            <v>234.75728155339806</v>
          </cell>
        </row>
        <row r="660">
          <cell r="A660">
            <v>5501210910</v>
          </cell>
          <cell r="B660" t="str">
            <v>GYM EXPENSES</v>
          </cell>
          <cell r="C660">
            <v>0</v>
          </cell>
          <cell r="D660">
            <v>-300.409092218605</v>
          </cell>
          <cell r="E660">
            <v>-743.28022816974442</v>
          </cell>
          <cell r="F660">
            <v>0</v>
          </cell>
          <cell r="G660">
            <v>0</v>
          </cell>
          <cell r="H660">
            <v>-1456.3106796116504</v>
          </cell>
          <cell r="I660">
            <v>-2500</v>
          </cell>
          <cell r="J660">
            <v>0</v>
          </cell>
          <cell r="K660">
            <v>-161.04404943677795</v>
          </cell>
          <cell r="L660">
            <v>-139.36504278182707</v>
          </cell>
          <cell r="M660">
            <v>0</v>
          </cell>
          <cell r="N660">
            <v>-300.409092218605</v>
          </cell>
          <cell r="O660">
            <v>0</v>
          </cell>
          <cell r="P660">
            <v>-371.64011408487221</v>
          </cell>
          <cell r="Q660">
            <v>-371.64011408487221</v>
          </cell>
          <cell r="R660">
            <v>-743.28022816974442</v>
          </cell>
          <cell r="S660">
            <v>-1456.3106796116504</v>
          </cell>
        </row>
        <row r="661">
          <cell r="A661">
            <v>2103030020</v>
          </cell>
          <cell r="B661" t="str">
            <v>INVESTMENT IN NCD</v>
          </cell>
          <cell r="C661">
            <v>0</v>
          </cell>
          <cell r="D661">
            <v>0</v>
          </cell>
          <cell r="E661">
            <v>0</v>
          </cell>
          <cell r="F661">
            <v>0</v>
          </cell>
          <cell r="G661">
            <v>0</v>
          </cell>
          <cell r="H661">
            <v>0</v>
          </cell>
          <cell r="I661">
            <v>0</v>
          </cell>
          <cell r="J661">
            <v>0</v>
          </cell>
          <cell r="K661">
            <v>0</v>
          </cell>
          <cell r="L661">
            <v>0</v>
          </cell>
          <cell r="M661">
            <v>0</v>
          </cell>
          <cell r="N661">
            <v>0</v>
          </cell>
          <cell r="O661">
            <v>0</v>
          </cell>
          <cell r="P661">
            <v>0</v>
          </cell>
          <cell r="Q661">
            <v>0</v>
          </cell>
          <cell r="R661">
            <v>0</v>
          </cell>
          <cell r="S661">
            <v>0</v>
          </cell>
        </row>
        <row r="662">
          <cell r="A662">
            <v>5501010060</v>
          </cell>
          <cell r="B662" t="str">
            <v>PRICE DIFFERENCE ON OTHER CONSUMABLES</v>
          </cell>
          <cell r="C662">
            <v>0</v>
          </cell>
          <cell r="D662">
            <v>0</v>
          </cell>
          <cell r="E662">
            <v>0</v>
          </cell>
          <cell r="F662">
            <v>0</v>
          </cell>
          <cell r="G662">
            <v>0</v>
          </cell>
          <cell r="H662">
            <v>0</v>
          </cell>
          <cell r="I662">
            <v>0</v>
          </cell>
          <cell r="J662">
            <v>0</v>
          </cell>
          <cell r="K662">
            <v>0</v>
          </cell>
          <cell r="L662">
            <v>0</v>
          </cell>
          <cell r="M662">
            <v>0</v>
          </cell>
          <cell r="N662">
            <v>0</v>
          </cell>
          <cell r="O662">
            <v>0</v>
          </cell>
          <cell r="P662">
            <v>0</v>
          </cell>
          <cell r="Q662">
            <v>0</v>
          </cell>
          <cell r="R662">
            <v>0</v>
          </cell>
          <cell r="S662">
            <v>0</v>
          </cell>
        </row>
        <row r="663">
          <cell r="A663">
            <v>1404050017</v>
          </cell>
          <cell r="B663" t="str">
            <v>ST - PAYABLE FINAL SWACH BHARATH CESS-VJNR</v>
          </cell>
          <cell r="C663">
            <v>0</v>
          </cell>
          <cell r="D663">
            <v>0</v>
          </cell>
          <cell r="E663">
            <v>0</v>
          </cell>
          <cell r="F663">
            <v>0</v>
          </cell>
          <cell r="G663">
            <v>0</v>
          </cell>
          <cell r="H663">
            <v>0</v>
          </cell>
          <cell r="I663">
            <v>0</v>
          </cell>
          <cell r="J663">
            <v>0</v>
          </cell>
          <cell r="K663">
            <v>0</v>
          </cell>
          <cell r="L663">
            <v>0</v>
          </cell>
          <cell r="M663">
            <v>0</v>
          </cell>
          <cell r="N663">
            <v>0</v>
          </cell>
          <cell r="O663">
            <v>0</v>
          </cell>
          <cell r="P663">
            <v>0</v>
          </cell>
          <cell r="Q663">
            <v>0</v>
          </cell>
          <cell r="R663">
            <v>0</v>
          </cell>
          <cell r="S663">
            <v>0</v>
          </cell>
        </row>
        <row r="664">
          <cell r="A664">
            <v>2204015762</v>
          </cell>
          <cell r="B664" t="str">
            <v>IDBI BANK – DIVIDEND – 0004103000067245 – OUT</v>
          </cell>
          <cell r="C664">
            <v>-603226</v>
          </cell>
          <cell r="D664">
            <v>0</v>
          </cell>
          <cell r="E664">
            <v>0</v>
          </cell>
          <cell r="F664">
            <v>0</v>
          </cell>
          <cell r="G664">
            <v>0</v>
          </cell>
          <cell r="H664">
            <v>0</v>
          </cell>
          <cell r="I664">
            <v>-603226</v>
          </cell>
          <cell r="J664">
            <v>-603226</v>
          </cell>
          <cell r="K664">
            <v>0</v>
          </cell>
          <cell r="L664">
            <v>0</v>
          </cell>
          <cell r="M664">
            <v>0</v>
          </cell>
          <cell r="N664">
            <v>0</v>
          </cell>
          <cell r="O664">
            <v>0</v>
          </cell>
          <cell r="P664">
            <v>0</v>
          </cell>
          <cell r="Q664">
            <v>0</v>
          </cell>
          <cell r="R664">
            <v>0</v>
          </cell>
          <cell r="S664">
            <v>0</v>
          </cell>
        </row>
        <row r="665">
          <cell r="A665">
            <v>5501100023</v>
          </cell>
          <cell r="B665" t="str">
            <v>RATES AND TAXES - Duty &amp; SB Cess</v>
          </cell>
          <cell r="C665">
            <v>0</v>
          </cell>
          <cell r="D665">
            <v>0</v>
          </cell>
          <cell r="E665">
            <v>0</v>
          </cell>
          <cell r="F665">
            <v>0</v>
          </cell>
          <cell r="G665">
            <v>0</v>
          </cell>
          <cell r="H665">
            <v>0</v>
          </cell>
          <cell r="I665">
            <v>0</v>
          </cell>
          <cell r="J665">
            <v>0</v>
          </cell>
          <cell r="K665">
            <v>0</v>
          </cell>
          <cell r="L665">
            <v>0</v>
          </cell>
          <cell r="M665">
            <v>0</v>
          </cell>
          <cell r="N665">
            <v>0</v>
          </cell>
          <cell r="O665">
            <v>0</v>
          </cell>
          <cell r="P665">
            <v>0</v>
          </cell>
          <cell r="Q665">
            <v>0</v>
          </cell>
          <cell r="R665">
            <v>0</v>
          </cell>
          <cell r="S665">
            <v>0</v>
          </cell>
        </row>
        <row r="666">
          <cell r="A666">
            <v>2204014452</v>
          </cell>
          <cell r="B666" t="str">
            <v>ICICI BANK - NARIMAN POINT- 000405029195- OUT</v>
          </cell>
          <cell r="C666">
            <v>0</v>
          </cell>
          <cell r="D666">
            <v>0</v>
          </cell>
          <cell r="E666">
            <v>0</v>
          </cell>
          <cell r="F666">
            <v>0</v>
          </cell>
          <cell r="G666">
            <v>0</v>
          </cell>
          <cell r="H666">
            <v>0</v>
          </cell>
          <cell r="I666">
            <v>0</v>
          </cell>
          <cell r="J666">
            <v>0</v>
          </cell>
          <cell r="K666">
            <v>0</v>
          </cell>
          <cell r="L666">
            <v>0</v>
          </cell>
          <cell r="M666">
            <v>0</v>
          </cell>
          <cell r="N666">
            <v>0</v>
          </cell>
          <cell r="O666">
            <v>0</v>
          </cell>
          <cell r="P666">
            <v>0</v>
          </cell>
          <cell r="Q666">
            <v>0</v>
          </cell>
          <cell r="R666">
            <v>0</v>
          </cell>
          <cell r="S666">
            <v>0</v>
          </cell>
        </row>
        <row r="667">
          <cell r="A667">
            <v>1404040630</v>
          </cell>
          <cell r="B667" t="str">
            <v>LABOUR WELFARE FUND PAYABLE</v>
          </cell>
          <cell r="C667">
            <v>10338</v>
          </cell>
          <cell r="D667">
            <v>-1180</v>
          </cell>
          <cell r="E667">
            <v>3526</v>
          </cell>
          <cell r="F667">
            <v>0</v>
          </cell>
          <cell r="G667">
            <v>0</v>
          </cell>
          <cell r="H667">
            <v>-17460</v>
          </cell>
          <cell r="I667">
            <v>-4776</v>
          </cell>
          <cell r="J667">
            <v>10338</v>
          </cell>
          <cell r="K667">
            <v>-920</v>
          </cell>
          <cell r="L667">
            <v>-160</v>
          </cell>
          <cell r="M667">
            <v>-100</v>
          </cell>
          <cell r="N667">
            <v>-1180</v>
          </cell>
          <cell r="O667">
            <v>5169</v>
          </cell>
          <cell r="P667">
            <v>-1323</v>
          </cell>
          <cell r="Q667">
            <v>-320</v>
          </cell>
          <cell r="R667">
            <v>3526</v>
          </cell>
          <cell r="S667">
            <v>-17460</v>
          </cell>
        </row>
        <row r="668">
          <cell r="A668">
            <v>1404080200</v>
          </cell>
          <cell r="B668" t="str">
            <v>PAYABLE - H.S.M. CLUB</v>
          </cell>
          <cell r="C668">
            <v>0</v>
          </cell>
          <cell r="D668">
            <v>0</v>
          </cell>
          <cell r="E668">
            <v>0</v>
          </cell>
          <cell r="F668">
            <v>0</v>
          </cell>
          <cell r="G668">
            <v>0</v>
          </cell>
          <cell r="H668">
            <v>0</v>
          </cell>
          <cell r="I668">
            <v>0</v>
          </cell>
          <cell r="J668">
            <v>0</v>
          </cell>
          <cell r="K668">
            <v>0</v>
          </cell>
          <cell r="L668">
            <v>0</v>
          </cell>
          <cell r="M668">
            <v>0</v>
          </cell>
          <cell r="N668">
            <v>0</v>
          </cell>
          <cell r="O668">
            <v>0</v>
          </cell>
          <cell r="P668">
            <v>0</v>
          </cell>
          <cell r="Q668">
            <v>0</v>
          </cell>
          <cell r="R668">
            <v>0</v>
          </cell>
          <cell r="S668">
            <v>0</v>
          </cell>
        </row>
        <row r="669">
          <cell r="A669">
            <v>1404020020</v>
          </cell>
          <cell r="B669" t="str">
            <v>SECURITY DEPOSIT RECEIVED FROM CUSTOMER</v>
          </cell>
          <cell r="C669">
            <v>0</v>
          </cell>
          <cell r="D669">
            <v>0</v>
          </cell>
          <cell r="E669">
            <v>-30000000</v>
          </cell>
          <cell r="F669">
            <v>0</v>
          </cell>
          <cell r="G669">
            <v>0</v>
          </cell>
          <cell r="H669">
            <v>-433895.85</v>
          </cell>
          <cell r="I669">
            <v>-30433895.850000001</v>
          </cell>
          <cell r="J669">
            <v>0</v>
          </cell>
          <cell r="K669">
            <v>0</v>
          </cell>
          <cell r="L669">
            <v>0</v>
          </cell>
          <cell r="M669">
            <v>0</v>
          </cell>
          <cell r="N669">
            <v>0</v>
          </cell>
          <cell r="O669">
            <v>-30000000</v>
          </cell>
          <cell r="P669">
            <v>0</v>
          </cell>
          <cell r="Q669">
            <v>0</v>
          </cell>
          <cell r="R669">
            <v>-30000000</v>
          </cell>
          <cell r="S669">
            <v>-433895.85</v>
          </cell>
        </row>
        <row r="670">
          <cell r="A670">
            <v>5501210540</v>
          </cell>
          <cell r="B670" t="str">
            <v>SPONSORSHIP FEES</v>
          </cell>
          <cell r="C670">
            <v>0</v>
          </cell>
          <cell r="D670">
            <v>0</v>
          </cell>
          <cell r="E670">
            <v>0</v>
          </cell>
          <cell r="F670">
            <v>0</v>
          </cell>
          <cell r="G670">
            <v>0</v>
          </cell>
          <cell r="H670">
            <v>0</v>
          </cell>
          <cell r="I670">
            <v>0</v>
          </cell>
          <cell r="J670">
            <v>0</v>
          </cell>
          <cell r="K670">
            <v>0</v>
          </cell>
          <cell r="L670">
            <v>0</v>
          </cell>
          <cell r="M670">
            <v>0</v>
          </cell>
          <cell r="N670">
            <v>0</v>
          </cell>
          <cell r="O670">
            <v>0</v>
          </cell>
          <cell r="P670">
            <v>0</v>
          </cell>
          <cell r="Q670">
            <v>0</v>
          </cell>
          <cell r="R670">
            <v>0</v>
          </cell>
          <cell r="S670">
            <v>0</v>
          </cell>
        </row>
        <row r="671">
          <cell r="A671">
            <v>5501170020</v>
          </cell>
          <cell r="B671" t="str">
            <v>LABOUR CHARGES</v>
          </cell>
          <cell r="C671">
            <v>0</v>
          </cell>
          <cell r="D671">
            <v>0</v>
          </cell>
          <cell r="E671">
            <v>0</v>
          </cell>
          <cell r="F671">
            <v>0</v>
          </cell>
          <cell r="G671">
            <v>0</v>
          </cell>
          <cell r="H671">
            <v>0</v>
          </cell>
          <cell r="I671">
            <v>0</v>
          </cell>
          <cell r="J671">
            <v>0</v>
          </cell>
          <cell r="K671">
            <v>0</v>
          </cell>
          <cell r="L671">
            <v>0</v>
          </cell>
          <cell r="M671">
            <v>0</v>
          </cell>
          <cell r="N671">
            <v>0</v>
          </cell>
          <cell r="O671">
            <v>0</v>
          </cell>
          <cell r="P671">
            <v>0</v>
          </cell>
          <cell r="Q671">
            <v>0</v>
          </cell>
          <cell r="R671">
            <v>0</v>
          </cell>
          <cell r="S671">
            <v>0</v>
          </cell>
        </row>
        <row r="672">
          <cell r="A672">
            <v>5501260011</v>
          </cell>
          <cell r="B672" t="str">
            <v>SECTION 195 GROSS UP FI</v>
          </cell>
          <cell r="C672">
            <v>0</v>
          </cell>
          <cell r="D672">
            <v>0</v>
          </cell>
          <cell r="E672">
            <v>0</v>
          </cell>
          <cell r="F672">
            <v>0</v>
          </cell>
          <cell r="G672">
            <v>0</v>
          </cell>
          <cell r="H672">
            <v>0</v>
          </cell>
          <cell r="I672">
            <v>0</v>
          </cell>
          <cell r="J672">
            <v>0</v>
          </cell>
          <cell r="K672">
            <v>0</v>
          </cell>
          <cell r="L672">
            <v>0</v>
          </cell>
          <cell r="M672">
            <v>0</v>
          </cell>
          <cell r="N672">
            <v>0</v>
          </cell>
          <cell r="O672">
            <v>0</v>
          </cell>
          <cell r="P672">
            <v>0</v>
          </cell>
          <cell r="Q672">
            <v>0</v>
          </cell>
          <cell r="R672">
            <v>0</v>
          </cell>
          <cell r="S672">
            <v>0</v>
          </cell>
        </row>
        <row r="673">
          <cell r="A673">
            <v>5201020080</v>
          </cell>
          <cell r="B673" t="str">
            <v>EX - GRATIA PAYMENT TO EMPLOYEES</v>
          </cell>
          <cell r="C673">
            <v>0</v>
          </cell>
          <cell r="D673">
            <v>3913390.9064849759</v>
          </cell>
          <cell r="E673">
            <v>5551950.3459422085</v>
          </cell>
          <cell r="F673">
            <v>405325</v>
          </cell>
          <cell r="G673">
            <v>315121</v>
          </cell>
          <cell r="H673">
            <v>7306336.747572815</v>
          </cell>
          <cell r="I673">
            <v>16771678</v>
          </cell>
          <cell r="J673">
            <v>0</v>
          </cell>
          <cell r="K673">
            <v>2369624.3416208117</v>
          </cell>
          <cell r="L673">
            <v>1294155.5648641642</v>
          </cell>
          <cell r="M673">
            <v>249611</v>
          </cell>
          <cell r="N673">
            <v>3913390.9064849759</v>
          </cell>
          <cell r="O673">
            <v>0</v>
          </cell>
          <cell r="P673">
            <v>3819865.1729711043</v>
          </cell>
          <cell r="Q673">
            <v>1732085.1729711043</v>
          </cell>
          <cell r="R673">
            <v>5551950.3459422085</v>
          </cell>
          <cell r="S673">
            <v>7306336.747572815</v>
          </cell>
        </row>
        <row r="674">
          <cell r="A674">
            <v>5501210061</v>
          </cell>
          <cell r="B674" t="str">
            <v>TRAVELLING EXPENSES - LOCAL - NON EMPLOYEE</v>
          </cell>
          <cell r="C674">
            <v>0</v>
          </cell>
          <cell r="D674">
            <v>0</v>
          </cell>
          <cell r="E674">
            <v>0</v>
          </cell>
          <cell r="F674">
            <v>0</v>
          </cell>
          <cell r="G674">
            <v>0</v>
          </cell>
          <cell r="H674">
            <v>0</v>
          </cell>
          <cell r="I674">
            <v>0</v>
          </cell>
          <cell r="J674">
            <v>0</v>
          </cell>
          <cell r="K674">
            <v>0</v>
          </cell>
          <cell r="L674">
            <v>0</v>
          </cell>
          <cell r="M674">
            <v>0</v>
          </cell>
          <cell r="N674">
            <v>0</v>
          </cell>
          <cell r="O674">
            <v>0</v>
          </cell>
          <cell r="P674">
            <v>0</v>
          </cell>
          <cell r="Q674">
            <v>0</v>
          </cell>
          <cell r="R674">
            <v>0</v>
          </cell>
          <cell r="S674">
            <v>0</v>
          </cell>
        </row>
        <row r="675">
          <cell r="A675">
            <v>2202080800</v>
          </cell>
          <cell r="B675" t="str">
            <v>PROVISION FOR NON MOVING INVENTORY</v>
          </cell>
          <cell r="C675">
            <v>0</v>
          </cell>
          <cell r="D675">
            <v>0</v>
          </cell>
          <cell r="E675">
            <v>-5800010.6699999999</v>
          </cell>
          <cell r="F675">
            <v>0</v>
          </cell>
          <cell r="G675">
            <v>0</v>
          </cell>
          <cell r="H675">
            <v>0</v>
          </cell>
          <cell r="I675">
            <v>-5800010.6699999999</v>
          </cell>
          <cell r="J675">
            <v>0</v>
          </cell>
          <cell r="K675">
            <v>0</v>
          </cell>
          <cell r="L675">
            <v>0</v>
          </cell>
          <cell r="M675">
            <v>0</v>
          </cell>
          <cell r="N675">
            <v>0</v>
          </cell>
          <cell r="O675">
            <v>-305465.67</v>
          </cell>
          <cell r="P675">
            <v>-5494545</v>
          </cell>
          <cell r="Q675">
            <v>0</v>
          </cell>
          <cell r="R675">
            <v>-5800010.6699999999</v>
          </cell>
          <cell r="S675">
            <v>0</v>
          </cell>
        </row>
        <row r="676">
          <cell r="A676">
            <v>5501010031</v>
          </cell>
          <cell r="B676" t="str">
            <v>PROVISION FOR NON MOVING - STORES AND SPARES</v>
          </cell>
          <cell r="C676">
            <v>0</v>
          </cell>
          <cell r="D676">
            <v>0</v>
          </cell>
          <cell r="E676">
            <v>0</v>
          </cell>
          <cell r="F676">
            <v>0</v>
          </cell>
          <cell r="G676">
            <v>0</v>
          </cell>
          <cell r="H676">
            <v>0</v>
          </cell>
          <cell r="I676">
            <v>0</v>
          </cell>
          <cell r="J676">
            <v>0</v>
          </cell>
          <cell r="K676">
            <v>0</v>
          </cell>
          <cell r="L676">
            <v>0</v>
          </cell>
          <cell r="M676">
            <v>0</v>
          </cell>
          <cell r="N676">
            <v>0</v>
          </cell>
          <cell r="O676">
            <v>0</v>
          </cell>
          <cell r="P676">
            <v>0</v>
          </cell>
          <cell r="Q676">
            <v>0</v>
          </cell>
          <cell r="R676">
            <v>0</v>
          </cell>
          <cell r="S676">
            <v>0</v>
          </cell>
        </row>
        <row r="677">
          <cell r="A677">
            <v>2204014601</v>
          </cell>
          <cell r="B677" t="str">
            <v>SBI- CAG BRANCH MUMBAI C/A- INCOMING</v>
          </cell>
          <cell r="C677">
            <v>0</v>
          </cell>
          <cell r="D677">
            <v>125500000</v>
          </cell>
          <cell r="E677">
            <v>-125500000</v>
          </cell>
          <cell r="F677">
            <v>0</v>
          </cell>
          <cell r="G677">
            <v>0</v>
          </cell>
          <cell r="H677">
            <v>0</v>
          </cell>
          <cell r="I677">
            <v>0</v>
          </cell>
          <cell r="J677">
            <v>0</v>
          </cell>
          <cell r="K677">
            <v>125500000</v>
          </cell>
          <cell r="L677">
            <v>0</v>
          </cell>
          <cell r="M677">
            <v>0</v>
          </cell>
          <cell r="N677">
            <v>125500000</v>
          </cell>
          <cell r="O677">
            <v>-125500000</v>
          </cell>
          <cell r="P677">
            <v>0</v>
          </cell>
          <cell r="Q677">
            <v>0</v>
          </cell>
          <cell r="R677">
            <v>-125500000</v>
          </cell>
          <cell r="S677">
            <v>0</v>
          </cell>
        </row>
        <row r="678">
          <cell r="A678">
            <v>5501010040</v>
          </cell>
          <cell r="B678" t="str">
            <v>PHY INV. DIFF &amp; SCRAP STORES AND SPARES-Ind</v>
          </cell>
          <cell r="C678">
            <v>0</v>
          </cell>
          <cell r="D678">
            <v>0</v>
          </cell>
          <cell r="E678">
            <v>0</v>
          </cell>
          <cell r="F678">
            <v>0</v>
          </cell>
          <cell r="G678">
            <v>0</v>
          </cell>
          <cell r="H678">
            <v>0</v>
          </cell>
          <cell r="I678">
            <v>0</v>
          </cell>
          <cell r="J678">
            <v>0</v>
          </cell>
          <cell r="K678">
            <v>0</v>
          </cell>
          <cell r="L678">
            <v>0</v>
          </cell>
          <cell r="M678">
            <v>0</v>
          </cell>
          <cell r="N678">
            <v>0</v>
          </cell>
          <cell r="O678">
            <v>0</v>
          </cell>
          <cell r="P678">
            <v>0</v>
          </cell>
          <cell r="Q678">
            <v>0</v>
          </cell>
          <cell r="R678">
            <v>0</v>
          </cell>
          <cell r="S678">
            <v>0</v>
          </cell>
        </row>
        <row r="679">
          <cell r="A679">
            <v>1403022030</v>
          </cell>
          <cell r="B679" t="str">
            <v>OUTSTANDING LIABILITIES - 2016-17</v>
          </cell>
          <cell r="C679">
            <v>0</v>
          </cell>
          <cell r="D679">
            <v>0</v>
          </cell>
          <cell r="E679">
            <v>0</v>
          </cell>
          <cell r="F679">
            <v>0</v>
          </cell>
          <cell r="G679">
            <v>0</v>
          </cell>
          <cell r="H679">
            <v>0</v>
          </cell>
          <cell r="I679">
            <v>0</v>
          </cell>
          <cell r="J679">
            <v>0</v>
          </cell>
          <cell r="K679">
            <v>0</v>
          </cell>
          <cell r="L679">
            <v>0</v>
          </cell>
          <cell r="M679">
            <v>0</v>
          </cell>
          <cell r="N679">
            <v>0</v>
          </cell>
          <cell r="O679">
            <v>0</v>
          </cell>
          <cell r="P679">
            <v>0</v>
          </cell>
          <cell r="Q679">
            <v>0</v>
          </cell>
          <cell r="R679">
            <v>0</v>
          </cell>
          <cell r="S679">
            <v>0</v>
          </cell>
        </row>
        <row r="680">
          <cell r="A680">
            <v>1404161010</v>
          </cell>
          <cell r="B680" t="str">
            <v>OUTSTANDING LIABILITIES -PROJECTS 2015-16</v>
          </cell>
          <cell r="C680">
            <v>-398202486</v>
          </cell>
          <cell r="D680">
            <v>0</v>
          </cell>
          <cell r="E680">
            <v>0</v>
          </cell>
          <cell r="F680">
            <v>0</v>
          </cell>
          <cell r="G680">
            <v>0</v>
          </cell>
          <cell r="H680">
            <v>0</v>
          </cell>
          <cell r="I680">
            <v>-398202486</v>
          </cell>
          <cell r="J680">
            <v>-398202486</v>
          </cell>
          <cell r="K680">
            <v>0</v>
          </cell>
          <cell r="L680">
            <v>0</v>
          </cell>
          <cell r="M680">
            <v>0</v>
          </cell>
          <cell r="N680">
            <v>0</v>
          </cell>
          <cell r="O680">
            <v>0</v>
          </cell>
          <cell r="P680">
            <v>0</v>
          </cell>
          <cell r="Q680">
            <v>0</v>
          </cell>
          <cell r="R680">
            <v>0</v>
          </cell>
          <cell r="S680">
            <v>0</v>
          </cell>
        </row>
        <row r="681">
          <cell r="A681">
            <v>4201090000</v>
          </cell>
          <cell r="B681" t="str">
            <v>PROFIT ON SALE OF FIXED ASSETS</v>
          </cell>
          <cell r="C681">
            <v>0</v>
          </cell>
          <cell r="D681">
            <v>-550934</v>
          </cell>
          <cell r="E681">
            <v>-302106.08</v>
          </cell>
          <cell r="F681">
            <v>0</v>
          </cell>
          <cell r="G681">
            <v>0</v>
          </cell>
          <cell r="H681">
            <v>0</v>
          </cell>
          <cell r="I681">
            <v>-853040.08000000007</v>
          </cell>
          <cell r="J681">
            <v>0</v>
          </cell>
          <cell r="K681">
            <v>-550934</v>
          </cell>
          <cell r="L681">
            <v>0</v>
          </cell>
          <cell r="M681">
            <v>0</v>
          </cell>
          <cell r="N681">
            <v>-550934</v>
          </cell>
          <cell r="O681">
            <v>0</v>
          </cell>
          <cell r="P681">
            <v>-302106.08</v>
          </cell>
          <cell r="Q681">
            <v>0</v>
          </cell>
          <cell r="R681">
            <v>-302106.08</v>
          </cell>
          <cell r="S681">
            <v>0</v>
          </cell>
        </row>
        <row r="682">
          <cell r="A682">
            <v>1404080060</v>
          </cell>
          <cell r="B682" t="str">
            <v>PROVISION FOR EXGRATIA PAYABLE</v>
          </cell>
          <cell r="C682">
            <v>0</v>
          </cell>
          <cell r="D682">
            <v>0</v>
          </cell>
          <cell r="E682">
            <v>0</v>
          </cell>
          <cell r="F682">
            <v>0</v>
          </cell>
          <cell r="G682">
            <v>0</v>
          </cell>
          <cell r="H682">
            <v>0</v>
          </cell>
          <cell r="I682">
            <v>0</v>
          </cell>
          <cell r="J682">
            <v>0</v>
          </cell>
          <cell r="K682">
            <v>0</v>
          </cell>
          <cell r="L682">
            <v>0</v>
          </cell>
          <cell r="M682">
            <v>0</v>
          </cell>
          <cell r="N682">
            <v>0</v>
          </cell>
          <cell r="O682">
            <v>0</v>
          </cell>
          <cell r="P682">
            <v>0</v>
          </cell>
          <cell r="Q682">
            <v>0</v>
          </cell>
          <cell r="R682">
            <v>0</v>
          </cell>
          <cell r="S682">
            <v>0</v>
          </cell>
        </row>
        <row r="683">
          <cell r="A683">
            <v>1404050188</v>
          </cell>
          <cell r="B683" t="str">
            <v>KKC PAYABLE FINAL-ENERGY</v>
          </cell>
          <cell r="C683">
            <v>0</v>
          </cell>
          <cell r="D683">
            <v>0</v>
          </cell>
          <cell r="E683">
            <v>0</v>
          </cell>
          <cell r="F683">
            <v>0</v>
          </cell>
          <cell r="G683">
            <v>0</v>
          </cell>
          <cell r="H683">
            <v>0</v>
          </cell>
          <cell r="I683">
            <v>0</v>
          </cell>
          <cell r="J683">
            <v>0</v>
          </cell>
          <cell r="K683">
            <v>0</v>
          </cell>
          <cell r="L683">
            <v>0</v>
          </cell>
          <cell r="M683">
            <v>0</v>
          </cell>
          <cell r="N683">
            <v>0</v>
          </cell>
          <cell r="O683">
            <v>0</v>
          </cell>
          <cell r="P683">
            <v>0</v>
          </cell>
          <cell r="Q683">
            <v>0</v>
          </cell>
          <cell r="R683">
            <v>0</v>
          </cell>
          <cell r="S683">
            <v>0</v>
          </cell>
        </row>
        <row r="684">
          <cell r="A684">
            <v>5501100024</v>
          </cell>
          <cell r="B684" t="str">
            <v>KKC Expenses Account</v>
          </cell>
          <cell r="C684">
            <v>0</v>
          </cell>
          <cell r="D684">
            <v>0</v>
          </cell>
          <cell r="E684">
            <v>0</v>
          </cell>
          <cell r="F684">
            <v>0</v>
          </cell>
          <cell r="G684">
            <v>0</v>
          </cell>
          <cell r="H684">
            <v>0</v>
          </cell>
          <cell r="I684">
            <v>0</v>
          </cell>
          <cell r="J684">
            <v>0</v>
          </cell>
          <cell r="K684">
            <v>0</v>
          </cell>
          <cell r="L684">
            <v>0</v>
          </cell>
          <cell r="M684">
            <v>0</v>
          </cell>
          <cell r="N684">
            <v>0</v>
          </cell>
          <cell r="O684">
            <v>0</v>
          </cell>
          <cell r="P684">
            <v>0</v>
          </cell>
          <cell r="Q684">
            <v>0</v>
          </cell>
          <cell r="R684">
            <v>0</v>
          </cell>
          <cell r="S684">
            <v>0</v>
          </cell>
        </row>
        <row r="685">
          <cell r="A685">
            <v>2206564012</v>
          </cell>
          <cell r="B685" t="str">
            <v>ADVANCE TAX F.Y. 16-17</v>
          </cell>
          <cell r="C685">
            <v>0</v>
          </cell>
          <cell r="D685">
            <v>0</v>
          </cell>
          <cell r="E685">
            <v>0</v>
          </cell>
          <cell r="F685">
            <v>0</v>
          </cell>
          <cell r="G685">
            <v>0</v>
          </cell>
          <cell r="H685">
            <v>0</v>
          </cell>
          <cell r="I685">
            <v>0</v>
          </cell>
          <cell r="J685">
            <v>0</v>
          </cell>
          <cell r="K685">
            <v>0</v>
          </cell>
          <cell r="L685">
            <v>0</v>
          </cell>
          <cell r="M685">
            <v>0</v>
          </cell>
          <cell r="N685">
            <v>0</v>
          </cell>
          <cell r="O685">
            <v>0</v>
          </cell>
          <cell r="P685">
            <v>0</v>
          </cell>
          <cell r="Q685">
            <v>0</v>
          </cell>
          <cell r="R685">
            <v>0</v>
          </cell>
          <cell r="S685">
            <v>0</v>
          </cell>
        </row>
        <row r="686">
          <cell r="A686">
            <v>2206540261</v>
          </cell>
          <cell r="B686" t="str">
            <v>KKC RECEIVABLE FINAL-ENERGY</v>
          </cell>
          <cell r="C686">
            <v>0</v>
          </cell>
          <cell r="D686">
            <v>0</v>
          </cell>
          <cell r="E686">
            <v>0</v>
          </cell>
          <cell r="F686">
            <v>0</v>
          </cell>
          <cell r="G686">
            <v>0</v>
          </cell>
          <cell r="H686">
            <v>0</v>
          </cell>
          <cell r="I686">
            <v>0</v>
          </cell>
          <cell r="J686">
            <v>0</v>
          </cell>
          <cell r="K686">
            <v>0</v>
          </cell>
          <cell r="L686">
            <v>0</v>
          </cell>
          <cell r="M686">
            <v>0</v>
          </cell>
          <cell r="N686">
            <v>0</v>
          </cell>
          <cell r="O686">
            <v>0</v>
          </cell>
          <cell r="P686">
            <v>0</v>
          </cell>
          <cell r="Q686">
            <v>0</v>
          </cell>
          <cell r="R686">
            <v>0</v>
          </cell>
          <cell r="S686">
            <v>0</v>
          </cell>
        </row>
        <row r="687">
          <cell r="A687">
            <v>2204016261</v>
          </cell>
          <cell r="B687" t="str">
            <v>IDBI- 0004103000071460 DIVIDEND FY 2015-16 -</v>
          </cell>
          <cell r="C687">
            <v>3280128032</v>
          </cell>
          <cell r="D687">
            <v>0</v>
          </cell>
          <cell r="E687">
            <v>0</v>
          </cell>
          <cell r="F687">
            <v>0</v>
          </cell>
          <cell r="G687">
            <v>0</v>
          </cell>
          <cell r="H687">
            <v>0</v>
          </cell>
          <cell r="I687">
            <v>3280128032</v>
          </cell>
          <cell r="J687">
            <v>3280128032</v>
          </cell>
          <cell r="K687">
            <v>0</v>
          </cell>
          <cell r="L687">
            <v>0</v>
          </cell>
          <cell r="M687">
            <v>0</v>
          </cell>
          <cell r="N687">
            <v>0</v>
          </cell>
          <cell r="O687">
            <v>0</v>
          </cell>
          <cell r="P687">
            <v>0</v>
          </cell>
          <cell r="Q687">
            <v>0</v>
          </cell>
          <cell r="R687">
            <v>0</v>
          </cell>
          <cell r="S687">
            <v>0</v>
          </cell>
        </row>
        <row r="688">
          <cell r="A688">
            <v>2204016262</v>
          </cell>
          <cell r="B688" t="str">
            <v>IDBI- 0004103000071460 DIVIDEND FY 2015-16 -</v>
          </cell>
          <cell r="C688">
            <v>-3278388382</v>
          </cell>
          <cell r="D688">
            <v>0</v>
          </cell>
          <cell r="E688">
            <v>0</v>
          </cell>
          <cell r="F688">
            <v>0</v>
          </cell>
          <cell r="G688">
            <v>0</v>
          </cell>
          <cell r="H688">
            <v>0</v>
          </cell>
          <cell r="I688">
            <v>-3278388382</v>
          </cell>
          <cell r="J688">
            <v>-3278388382</v>
          </cell>
          <cell r="K688">
            <v>0</v>
          </cell>
          <cell r="L688">
            <v>0</v>
          </cell>
          <cell r="M688">
            <v>0</v>
          </cell>
          <cell r="N688">
            <v>0</v>
          </cell>
          <cell r="O688">
            <v>0</v>
          </cell>
          <cell r="P688">
            <v>0</v>
          </cell>
          <cell r="Q688">
            <v>0</v>
          </cell>
          <cell r="R688">
            <v>0</v>
          </cell>
          <cell r="S688">
            <v>0</v>
          </cell>
        </row>
        <row r="689">
          <cell r="A689">
            <v>5201040000</v>
          </cell>
          <cell r="B689" t="str">
            <v>ESOP EXPENSES</v>
          </cell>
          <cell r="C689">
            <v>0</v>
          </cell>
          <cell r="D689">
            <v>8483852.393483622</v>
          </cell>
          <cell r="E689">
            <v>20990974.994186278</v>
          </cell>
          <cell r="F689">
            <v>0</v>
          </cell>
          <cell r="G689">
            <v>0</v>
          </cell>
          <cell r="H689">
            <v>41127666.122330099</v>
          </cell>
          <cell r="I689">
            <v>70602493.50999999</v>
          </cell>
          <cell r="J689">
            <v>0</v>
          </cell>
          <cell r="K689">
            <v>4548044.5820736941</v>
          </cell>
          <cell r="L689">
            <v>3935807.8114099274</v>
          </cell>
          <cell r="M689">
            <v>0</v>
          </cell>
          <cell r="N689">
            <v>8483852.393483622</v>
          </cell>
          <cell r="O689">
            <v>0</v>
          </cell>
          <cell r="P689">
            <v>10495487.497093139</v>
          </cell>
          <cell r="Q689">
            <v>10495487.497093139</v>
          </cell>
          <cell r="R689">
            <v>20990974.994186278</v>
          </cell>
          <cell r="S689">
            <v>41127666.122330099</v>
          </cell>
        </row>
        <row r="690">
          <cell r="A690">
            <v>2206590011</v>
          </cell>
          <cell r="B690" t="str">
            <v>INTEREST RECEIVABLE OTHERS</v>
          </cell>
          <cell r="C690">
            <v>0</v>
          </cell>
          <cell r="D690">
            <v>34426311</v>
          </cell>
          <cell r="E690">
            <v>0</v>
          </cell>
          <cell r="F690">
            <v>0</v>
          </cell>
          <cell r="G690">
            <v>0</v>
          </cell>
          <cell r="H690">
            <v>0</v>
          </cell>
          <cell r="I690">
            <v>34426311</v>
          </cell>
          <cell r="J690">
            <v>0</v>
          </cell>
          <cell r="K690">
            <v>34426311</v>
          </cell>
          <cell r="L690">
            <v>0</v>
          </cell>
          <cell r="M690">
            <v>0</v>
          </cell>
          <cell r="N690">
            <v>34426311</v>
          </cell>
          <cell r="O690">
            <v>0</v>
          </cell>
          <cell r="P690">
            <v>0</v>
          </cell>
          <cell r="Q690">
            <v>0</v>
          </cell>
          <cell r="R690">
            <v>0</v>
          </cell>
          <cell r="S690">
            <v>0</v>
          </cell>
        </row>
        <row r="691">
          <cell r="A691">
            <v>2206590019</v>
          </cell>
          <cell r="B691" t="str">
            <v>INTEREST RECEIVABLE OTHERS (CTRL A/C)</v>
          </cell>
          <cell r="C691">
            <v>0</v>
          </cell>
          <cell r="D691">
            <v>0</v>
          </cell>
          <cell r="E691">
            <v>0</v>
          </cell>
          <cell r="F691">
            <v>0</v>
          </cell>
          <cell r="G691">
            <v>0</v>
          </cell>
          <cell r="H691">
            <v>0</v>
          </cell>
          <cell r="I691">
            <v>0</v>
          </cell>
          <cell r="J691">
            <v>0</v>
          </cell>
          <cell r="K691">
            <v>0</v>
          </cell>
          <cell r="L691">
            <v>0</v>
          </cell>
          <cell r="M691">
            <v>0</v>
          </cell>
          <cell r="N691">
            <v>0</v>
          </cell>
          <cell r="O691">
            <v>0</v>
          </cell>
          <cell r="P691">
            <v>0</v>
          </cell>
          <cell r="Q691">
            <v>0</v>
          </cell>
          <cell r="R691">
            <v>0</v>
          </cell>
          <cell r="S691">
            <v>0</v>
          </cell>
        </row>
        <row r="692">
          <cell r="A692">
            <v>1403022032</v>
          </cell>
          <cell r="B692" t="str">
            <v>OUTSTANDING LIABILITIES COAL</v>
          </cell>
          <cell r="C692">
            <v>0</v>
          </cell>
          <cell r="D692">
            <v>0</v>
          </cell>
          <cell r="E692">
            <v>-162123035.25</v>
          </cell>
          <cell r="F692">
            <v>0</v>
          </cell>
          <cell r="G692">
            <v>0</v>
          </cell>
          <cell r="H692">
            <v>-11109513.970000001</v>
          </cell>
          <cell r="I692">
            <v>-173232549.22</v>
          </cell>
          <cell r="J692">
            <v>0</v>
          </cell>
          <cell r="K692">
            <v>0</v>
          </cell>
          <cell r="L692">
            <v>0</v>
          </cell>
          <cell r="M692">
            <v>0</v>
          </cell>
          <cell r="N692">
            <v>0</v>
          </cell>
          <cell r="O692">
            <v>-16284838.09</v>
          </cell>
          <cell r="P692">
            <v>-145838197.16</v>
          </cell>
          <cell r="Q692">
            <v>0</v>
          </cell>
          <cell r="R692">
            <v>-162123035.25</v>
          </cell>
          <cell r="S692">
            <v>-11109513.970000001</v>
          </cell>
        </row>
        <row r="693">
          <cell r="A693">
            <v>2204016251</v>
          </cell>
          <cell r="B693" t="str">
            <v>Mizohu Bank - H10-792-103046 - Incoming</v>
          </cell>
          <cell r="C693">
            <v>0</v>
          </cell>
          <cell r="D693">
            <v>0</v>
          </cell>
          <cell r="E693">
            <v>0</v>
          </cell>
          <cell r="F693">
            <v>0</v>
          </cell>
          <cell r="G693">
            <v>0</v>
          </cell>
          <cell r="H693">
            <v>0</v>
          </cell>
          <cell r="I693">
            <v>0</v>
          </cell>
          <cell r="J693">
            <v>0</v>
          </cell>
          <cell r="K693">
            <v>0</v>
          </cell>
          <cell r="L693">
            <v>0</v>
          </cell>
          <cell r="M693">
            <v>0</v>
          </cell>
          <cell r="N693">
            <v>0</v>
          </cell>
          <cell r="O693">
            <v>0</v>
          </cell>
          <cell r="P693">
            <v>0</v>
          </cell>
          <cell r="Q693">
            <v>0</v>
          </cell>
          <cell r="R693">
            <v>0</v>
          </cell>
          <cell r="S693">
            <v>0</v>
          </cell>
        </row>
        <row r="694">
          <cell r="A694">
            <v>2204016252</v>
          </cell>
          <cell r="B694" t="str">
            <v>Mizohu Bank - H10-792-103046 - Outgoing</v>
          </cell>
          <cell r="C694">
            <v>0</v>
          </cell>
          <cell r="D694">
            <v>0</v>
          </cell>
          <cell r="E694">
            <v>0</v>
          </cell>
          <cell r="F694">
            <v>0</v>
          </cell>
          <cell r="G694">
            <v>0</v>
          </cell>
          <cell r="H694">
            <v>0</v>
          </cell>
          <cell r="I694">
            <v>0</v>
          </cell>
          <cell r="J694">
            <v>0</v>
          </cell>
          <cell r="K694">
            <v>0</v>
          </cell>
          <cell r="L694">
            <v>0</v>
          </cell>
          <cell r="M694">
            <v>0</v>
          </cell>
          <cell r="N694">
            <v>0</v>
          </cell>
          <cell r="O694">
            <v>0</v>
          </cell>
          <cell r="P694">
            <v>0</v>
          </cell>
          <cell r="Q694">
            <v>0</v>
          </cell>
          <cell r="R694">
            <v>0</v>
          </cell>
          <cell r="S694">
            <v>0</v>
          </cell>
        </row>
        <row r="695">
          <cell r="A695">
            <v>2206551260</v>
          </cell>
          <cell r="B695" t="str">
            <v>VAT RECEIVABLE- KARNATAKA</v>
          </cell>
          <cell r="C695">
            <v>0</v>
          </cell>
          <cell r="D695">
            <v>0</v>
          </cell>
          <cell r="E695">
            <v>0</v>
          </cell>
          <cell r="F695">
            <v>0</v>
          </cell>
          <cell r="G695">
            <v>0</v>
          </cell>
          <cell r="H695">
            <v>0</v>
          </cell>
          <cell r="I695">
            <v>0</v>
          </cell>
          <cell r="J695">
            <v>0</v>
          </cell>
          <cell r="K695">
            <v>0</v>
          </cell>
          <cell r="L695">
            <v>0</v>
          </cell>
          <cell r="M695">
            <v>0</v>
          </cell>
          <cell r="N695">
            <v>0</v>
          </cell>
          <cell r="O695">
            <v>0</v>
          </cell>
          <cell r="P695">
            <v>0</v>
          </cell>
          <cell r="Q695">
            <v>0</v>
          </cell>
          <cell r="R695">
            <v>0</v>
          </cell>
          <cell r="S695">
            <v>0</v>
          </cell>
        </row>
        <row r="696">
          <cell r="A696">
            <v>2206551230</v>
          </cell>
          <cell r="B696" t="str">
            <v>VAT RECEIVABLE- ANDHRA PRADESH</v>
          </cell>
          <cell r="C696">
            <v>0</v>
          </cell>
          <cell r="D696">
            <v>0</v>
          </cell>
          <cell r="E696">
            <v>0</v>
          </cell>
          <cell r="F696">
            <v>0</v>
          </cell>
          <cell r="G696">
            <v>0</v>
          </cell>
          <cell r="H696">
            <v>0</v>
          </cell>
          <cell r="I696">
            <v>0</v>
          </cell>
          <cell r="J696">
            <v>0</v>
          </cell>
          <cell r="K696">
            <v>0</v>
          </cell>
          <cell r="L696">
            <v>0</v>
          </cell>
          <cell r="M696">
            <v>0</v>
          </cell>
          <cell r="N696">
            <v>0</v>
          </cell>
          <cell r="O696">
            <v>6622600</v>
          </cell>
          <cell r="P696">
            <v>-6622600</v>
          </cell>
          <cell r="Q696">
            <v>0</v>
          </cell>
          <cell r="R696">
            <v>0</v>
          </cell>
          <cell r="S696">
            <v>0</v>
          </cell>
        </row>
        <row r="697">
          <cell r="A697">
            <v>5501030080</v>
          </cell>
          <cell r="B697" t="str">
            <v>RENT RECOVERY - EMPLOYEES</v>
          </cell>
          <cell r="C697">
            <v>0</v>
          </cell>
          <cell r="D697">
            <v>0</v>
          </cell>
          <cell r="E697">
            <v>0</v>
          </cell>
          <cell r="F697">
            <v>0</v>
          </cell>
          <cell r="G697">
            <v>0</v>
          </cell>
          <cell r="H697">
            <v>0</v>
          </cell>
          <cell r="I697">
            <v>0</v>
          </cell>
          <cell r="J697">
            <v>0</v>
          </cell>
          <cell r="K697">
            <v>0</v>
          </cell>
          <cell r="L697">
            <v>0</v>
          </cell>
          <cell r="M697">
            <v>0</v>
          </cell>
          <cell r="N697">
            <v>0</v>
          </cell>
          <cell r="O697">
            <v>0</v>
          </cell>
          <cell r="P697">
            <v>0</v>
          </cell>
          <cell r="Q697">
            <v>0</v>
          </cell>
          <cell r="R697">
            <v>0</v>
          </cell>
          <cell r="S697">
            <v>0</v>
          </cell>
        </row>
        <row r="698">
          <cell r="A698">
            <v>4101050000</v>
          </cell>
          <cell r="B698" t="str">
            <v>SALES TO GROUP COMPANIES - DOMESTIC</v>
          </cell>
          <cell r="C698">
            <v>0</v>
          </cell>
          <cell r="D698">
            <v>0</v>
          </cell>
          <cell r="E698">
            <v>0</v>
          </cell>
          <cell r="F698">
            <v>0</v>
          </cell>
          <cell r="G698">
            <v>0</v>
          </cell>
          <cell r="H698">
            <v>0</v>
          </cell>
          <cell r="I698">
            <v>0</v>
          </cell>
          <cell r="J698">
            <v>0</v>
          </cell>
          <cell r="K698">
            <v>0</v>
          </cell>
          <cell r="L698">
            <v>0</v>
          </cell>
          <cell r="M698">
            <v>0</v>
          </cell>
          <cell r="N698">
            <v>0</v>
          </cell>
          <cell r="O698">
            <v>0</v>
          </cell>
          <cell r="P698">
            <v>0</v>
          </cell>
          <cell r="Q698">
            <v>0</v>
          </cell>
          <cell r="R698">
            <v>0</v>
          </cell>
          <cell r="S698">
            <v>0</v>
          </cell>
        </row>
        <row r="699">
          <cell r="A699">
            <v>2206540260</v>
          </cell>
          <cell r="B699" t="str">
            <v>KKC RECEIVABLE INTERIM-ENERGY</v>
          </cell>
          <cell r="C699">
            <v>0</v>
          </cell>
          <cell r="D699">
            <v>0</v>
          </cell>
          <cell r="E699">
            <v>0</v>
          </cell>
          <cell r="F699">
            <v>0</v>
          </cell>
          <cell r="G699">
            <v>0</v>
          </cell>
          <cell r="H699">
            <v>0</v>
          </cell>
          <cell r="I699">
            <v>0</v>
          </cell>
          <cell r="J699">
            <v>0</v>
          </cell>
          <cell r="K699">
            <v>0</v>
          </cell>
          <cell r="L699">
            <v>0</v>
          </cell>
          <cell r="M699">
            <v>0</v>
          </cell>
          <cell r="N699">
            <v>0</v>
          </cell>
          <cell r="O699">
            <v>0</v>
          </cell>
          <cell r="P699">
            <v>0</v>
          </cell>
          <cell r="Q699">
            <v>0</v>
          </cell>
          <cell r="R699">
            <v>0</v>
          </cell>
          <cell r="S699">
            <v>0</v>
          </cell>
        </row>
        <row r="700">
          <cell r="A700">
            <v>5501150030</v>
          </cell>
          <cell r="B700" t="str">
            <v>DONATIONS - POLITICAL DONATIONS</v>
          </cell>
          <cell r="C700">
            <v>0</v>
          </cell>
          <cell r="D700">
            <v>0</v>
          </cell>
          <cell r="E700">
            <v>0</v>
          </cell>
          <cell r="F700">
            <v>0</v>
          </cell>
          <cell r="G700">
            <v>0</v>
          </cell>
          <cell r="H700">
            <v>0</v>
          </cell>
          <cell r="I700">
            <v>0</v>
          </cell>
          <cell r="J700">
            <v>0</v>
          </cell>
          <cell r="K700">
            <v>0</v>
          </cell>
          <cell r="L700">
            <v>0</v>
          </cell>
          <cell r="M700">
            <v>0</v>
          </cell>
          <cell r="N700">
            <v>0</v>
          </cell>
          <cell r="O700">
            <v>0</v>
          </cell>
          <cell r="P700">
            <v>0</v>
          </cell>
          <cell r="Q700">
            <v>0</v>
          </cell>
          <cell r="R700">
            <v>0</v>
          </cell>
          <cell r="S700">
            <v>0</v>
          </cell>
        </row>
        <row r="701">
          <cell r="A701">
            <v>1304020050</v>
          </cell>
          <cell r="B701" t="str">
            <v>SECURITY DEPOSITS</v>
          </cell>
          <cell r="C701">
            <v>0</v>
          </cell>
          <cell r="D701">
            <v>0</v>
          </cell>
          <cell r="E701">
            <v>0</v>
          </cell>
          <cell r="F701">
            <v>0</v>
          </cell>
          <cell r="G701">
            <v>0</v>
          </cell>
          <cell r="H701">
            <v>0</v>
          </cell>
          <cell r="I701">
            <v>0</v>
          </cell>
          <cell r="J701">
            <v>0</v>
          </cell>
          <cell r="K701">
            <v>0</v>
          </cell>
          <cell r="L701">
            <v>0</v>
          </cell>
          <cell r="M701">
            <v>0</v>
          </cell>
          <cell r="N701">
            <v>0</v>
          </cell>
          <cell r="O701">
            <v>0</v>
          </cell>
          <cell r="P701">
            <v>0</v>
          </cell>
          <cell r="Q701">
            <v>0</v>
          </cell>
          <cell r="R701">
            <v>0</v>
          </cell>
          <cell r="S701">
            <v>0</v>
          </cell>
        </row>
        <row r="702">
          <cell r="A702">
            <v>2204016382</v>
          </cell>
          <cell r="B702" t="str">
            <v>STATE BANK OF INDIA – CA – 36367913451 – OUTG</v>
          </cell>
          <cell r="C702">
            <v>4999999942.5</v>
          </cell>
          <cell r="D702">
            <v>-5000000000</v>
          </cell>
          <cell r="E702">
            <v>0</v>
          </cell>
          <cell r="F702">
            <v>0</v>
          </cell>
          <cell r="G702">
            <v>0</v>
          </cell>
          <cell r="H702">
            <v>0</v>
          </cell>
          <cell r="I702">
            <v>-57.5</v>
          </cell>
          <cell r="J702">
            <v>4999999942.5</v>
          </cell>
          <cell r="K702">
            <v>-5000000000</v>
          </cell>
          <cell r="L702">
            <v>0</v>
          </cell>
          <cell r="M702">
            <v>0</v>
          </cell>
          <cell r="N702">
            <v>-5000000000</v>
          </cell>
          <cell r="O702">
            <v>0</v>
          </cell>
          <cell r="P702">
            <v>0</v>
          </cell>
          <cell r="Q702">
            <v>0</v>
          </cell>
          <cell r="R702">
            <v>0</v>
          </cell>
          <cell r="S702">
            <v>0</v>
          </cell>
        </row>
        <row r="703">
          <cell r="A703">
            <v>5104020130</v>
          </cell>
          <cell r="B703" t="str">
            <v>INVENTORY DIFFERENCE - IND FUEL</v>
          </cell>
          <cell r="C703">
            <v>0</v>
          </cell>
          <cell r="D703">
            <v>0</v>
          </cell>
          <cell r="E703">
            <v>29471410.350000001</v>
          </cell>
          <cell r="F703">
            <v>0</v>
          </cell>
          <cell r="G703">
            <v>0</v>
          </cell>
          <cell r="H703">
            <v>0</v>
          </cell>
          <cell r="I703">
            <v>29471410.350000001</v>
          </cell>
          <cell r="J703">
            <v>0</v>
          </cell>
          <cell r="K703">
            <v>0</v>
          </cell>
          <cell r="L703">
            <v>0</v>
          </cell>
          <cell r="M703">
            <v>0</v>
          </cell>
          <cell r="N703">
            <v>0</v>
          </cell>
          <cell r="O703">
            <v>29471410.350000001</v>
          </cell>
          <cell r="P703">
            <v>0</v>
          </cell>
          <cell r="Q703">
            <v>0</v>
          </cell>
          <cell r="R703">
            <v>29471410.350000001</v>
          </cell>
          <cell r="S703">
            <v>0</v>
          </cell>
        </row>
        <row r="704">
          <cell r="A704">
            <v>2206600070</v>
          </cell>
          <cell r="B704" t="str">
            <v>SERVICE TAX PAID UNDER PROTEST</v>
          </cell>
          <cell r="C704">
            <v>0</v>
          </cell>
          <cell r="D704">
            <v>5802348.4000000004</v>
          </cell>
          <cell r="E704">
            <v>115702584.31999999</v>
          </cell>
          <cell r="F704">
            <v>0</v>
          </cell>
          <cell r="G704">
            <v>0</v>
          </cell>
          <cell r="H704">
            <v>27172586.539999999</v>
          </cell>
          <cell r="I704">
            <v>148677519.25999999</v>
          </cell>
          <cell r="J704">
            <v>0</v>
          </cell>
          <cell r="K704">
            <v>5802348.4000000004</v>
          </cell>
          <cell r="L704">
            <v>0</v>
          </cell>
          <cell r="M704">
            <v>0</v>
          </cell>
          <cell r="N704">
            <v>5802348.4000000004</v>
          </cell>
          <cell r="O704">
            <v>115702584.31999999</v>
          </cell>
          <cell r="P704">
            <v>0</v>
          </cell>
          <cell r="Q704">
            <v>0</v>
          </cell>
          <cell r="R704">
            <v>115702584.31999999</v>
          </cell>
          <cell r="S704">
            <v>27172586.539999999</v>
          </cell>
        </row>
        <row r="705">
          <cell r="A705">
            <v>5501050030</v>
          </cell>
          <cell r="B705" t="str">
            <v>REPAIRS &amp; MAINT - WATER TREATMENT</v>
          </cell>
          <cell r="C705">
            <v>0</v>
          </cell>
          <cell r="D705">
            <v>0</v>
          </cell>
          <cell r="E705">
            <v>0</v>
          </cell>
          <cell r="F705">
            <v>0</v>
          </cell>
          <cell r="G705">
            <v>0</v>
          </cell>
          <cell r="H705">
            <v>0</v>
          </cell>
          <cell r="I705">
            <v>0</v>
          </cell>
          <cell r="J705">
            <v>0</v>
          </cell>
          <cell r="K705">
            <v>0</v>
          </cell>
          <cell r="L705">
            <v>0</v>
          </cell>
          <cell r="M705">
            <v>0</v>
          </cell>
          <cell r="N705">
            <v>0</v>
          </cell>
          <cell r="O705">
            <v>0</v>
          </cell>
          <cell r="P705">
            <v>0</v>
          </cell>
          <cell r="Q705">
            <v>0</v>
          </cell>
          <cell r="R705">
            <v>0</v>
          </cell>
          <cell r="S705">
            <v>0</v>
          </cell>
        </row>
        <row r="706">
          <cell r="A706">
            <v>2204016381</v>
          </cell>
          <cell r="B706" t="str">
            <v>STATE BANK OF INDIA - CA – 36367913451 – INCO</v>
          </cell>
          <cell r="C706">
            <v>0</v>
          </cell>
          <cell r="D706">
            <v>57.5</v>
          </cell>
          <cell r="E706">
            <v>0</v>
          </cell>
          <cell r="F706">
            <v>0</v>
          </cell>
          <cell r="G706">
            <v>0</v>
          </cell>
          <cell r="H706">
            <v>0</v>
          </cell>
          <cell r="I706">
            <v>57.5</v>
          </cell>
          <cell r="J706">
            <v>0</v>
          </cell>
          <cell r="K706">
            <v>57.5</v>
          </cell>
          <cell r="L706">
            <v>0</v>
          </cell>
          <cell r="M706">
            <v>0</v>
          </cell>
          <cell r="N706">
            <v>57.5</v>
          </cell>
          <cell r="O706">
            <v>0</v>
          </cell>
          <cell r="P706">
            <v>0</v>
          </cell>
          <cell r="Q706">
            <v>0</v>
          </cell>
          <cell r="R706">
            <v>0</v>
          </cell>
          <cell r="S706">
            <v>0</v>
          </cell>
        </row>
        <row r="707">
          <cell r="A707">
            <v>1405030010</v>
          </cell>
          <cell r="B707" t="str">
            <v>PROVISION FOR GRATUITY</v>
          </cell>
          <cell r="C707">
            <v>-26958534</v>
          </cell>
          <cell r="D707">
            <v>0</v>
          </cell>
          <cell r="E707">
            <v>0</v>
          </cell>
          <cell r="F707">
            <v>0</v>
          </cell>
          <cell r="G707">
            <v>0</v>
          </cell>
          <cell r="H707">
            <v>0</v>
          </cell>
          <cell r="I707">
            <v>-26958534</v>
          </cell>
          <cell r="J707">
            <v>-26958534</v>
          </cell>
          <cell r="K707">
            <v>0</v>
          </cell>
          <cell r="L707">
            <v>0</v>
          </cell>
          <cell r="M707">
            <v>0</v>
          </cell>
          <cell r="N707">
            <v>0</v>
          </cell>
          <cell r="O707">
            <v>0</v>
          </cell>
          <cell r="P707">
            <v>0</v>
          </cell>
          <cell r="Q707">
            <v>0</v>
          </cell>
          <cell r="R707">
            <v>0</v>
          </cell>
          <cell r="S707">
            <v>0</v>
          </cell>
        </row>
        <row r="708">
          <cell r="A708">
            <v>2204016412</v>
          </cell>
          <cell r="B708" t="str">
            <v>IDFC BANK LTD –  CA – 10001546056 - OUTGOING</v>
          </cell>
          <cell r="C708">
            <v>0</v>
          </cell>
          <cell r="D708">
            <v>0</v>
          </cell>
          <cell r="E708">
            <v>0</v>
          </cell>
          <cell r="F708">
            <v>0</v>
          </cell>
          <cell r="G708">
            <v>0</v>
          </cell>
          <cell r="H708">
            <v>0</v>
          </cell>
          <cell r="I708">
            <v>0</v>
          </cell>
          <cell r="J708">
            <v>0</v>
          </cell>
          <cell r="K708">
            <v>0</v>
          </cell>
          <cell r="L708">
            <v>0</v>
          </cell>
          <cell r="M708">
            <v>0</v>
          </cell>
          <cell r="N708">
            <v>0</v>
          </cell>
          <cell r="O708">
            <v>0</v>
          </cell>
          <cell r="P708">
            <v>0</v>
          </cell>
          <cell r="Q708">
            <v>0</v>
          </cell>
          <cell r="R708">
            <v>0</v>
          </cell>
          <cell r="S708">
            <v>0</v>
          </cell>
        </row>
        <row r="709">
          <cell r="A709">
            <v>2204016411</v>
          </cell>
          <cell r="B709" t="str">
            <v>IDFC BANK LTD –  CA – 10001546056 - INCOMING</v>
          </cell>
          <cell r="C709">
            <v>0</v>
          </cell>
          <cell r="D709">
            <v>0</v>
          </cell>
          <cell r="E709">
            <v>0</v>
          </cell>
          <cell r="F709">
            <v>0</v>
          </cell>
          <cell r="G709">
            <v>0</v>
          </cell>
          <cell r="H709">
            <v>0</v>
          </cell>
          <cell r="I709">
            <v>0</v>
          </cell>
          <cell r="J709">
            <v>0</v>
          </cell>
          <cell r="K709">
            <v>0</v>
          </cell>
          <cell r="L709">
            <v>0</v>
          </cell>
          <cell r="M709">
            <v>0</v>
          </cell>
          <cell r="N709">
            <v>0</v>
          </cell>
          <cell r="O709">
            <v>0</v>
          </cell>
          <cell r="P709">
            <v>0</v>
          </cell>
          <cell r="Q709">
            <v>0</v>
          </cell>
          <cell r="R709">
            <v>0</v>
          </cell>
          <cell r="S709">
            <v>0</v>
          </cell>
        </row>
        <row r="710">
          <cell r="A710">
            <v>5102010010</v>
          </cell>
          <cell r="B710" t="str">
            <v>POWER PURCHASE</v>
          </cell>
          <cell r="C710">
            <v>0</v>
          </cell>
          <cell r="D710">
            <v>0</v>
          </cell>
          <cell r="E710">
            <v>0</v>
          </cell>
          <cell r="F710">
            <v>0</v>
          </cell>
          <cell r="G710">
            <v>0</v>
          </cell>
          <cell r="H710">
            <v>0</v>
          </cell>
          <cell r="I710">
            <v>0</v>
          </cell>
          <cell r="J710">
            <v>0</v>
          </cell>
          <cell r="K710">
            <v>0</v>
          </cell>
          <cell r="L710">
            <v>0</v>
          </cell>
          <cell r="M710">
            <v>0</v>
          </cell>
          <cell r="N710">
            <v>0</v>
          </cell>
          <cell r="O710">
            <v>0</v>
          </cell>
          <cell r="P710">
            <v>0</v>
          </cell>
          <cell r="Q710">
            <v>0</v>
          </cell>
          <cell r="R710">
            <v>0</v>
          </cell>
          <cell r="S710">
            <v>0</v>
          </cell>
        </row>
        <row r="711">
          <cell r="A711">
            <v>1404050013</v>
          </cell>
          <cell r="B711" t="str">
            <v>SERVICE TAX PAYABLE FINAL ACCOUNTS - VIJAYANA</v>
          </cell>
          <cell r="C711">
            <v>0</v>
          </cell>
          <cell r="D711">
            <v>0</v>
          </cell>
          <cell r="E711">
            <v>0</v>
          </cell>
          <cell r="F711">
            <v>0</v>
          </cell>
          <cell r="G711">
            <v>0</v>
          </cell>
          <cell r="H711">
            <v>0</v>
          </cell>
          <cell r="I711">
            <v>0</v>
          </cell>
          <cell r="J711">
            <v>0</v>
          </cell>
          <cell r="K711">
            <v>0</v>
          </cell>
          <cell r="L711">
            <v>0</v>
          </cell>
          <cell r="M711">
            <v>0</v>
          </cell>
          <cell r="N711">
            <v>0</v>
          </cell>
          <cell r="O711">
            <v>0</v>
          </cell>
          <cell r="P711">
            <v>0</v>
          </cell>
          <cell r="Q711">
            <v>0</v>
          </cell>
          <cell r="R711">
            <v>0</v>
          </cell>
          <cell r="S711">
            <v>0</v>
          </cell>
        </row>
        <row r="712">
          <cell r="A712">
            <v>1404050018</v>
          </cell>
          <cell r="B712" t="str">
            <v>KKC PAYABLE-INTERIM -VJN</v>
          </cell>
          <cell r="C712">
            <v>0</v>
          </cell>
          <cell r="D712">
            <v>0</v>
          </cell>
          <cell r="E712">
            <v>0</v>
          </cell>
          <cell r="F712">
            <v>0</v>
          </cell>
          <cell r="G712">
            <v>0</v>
          </cell>
          <cell r="H712">
            <v>0</v>
          </cell>
          <cell r="I712">
            <v>0</v>
          </cell>
          <cell r="J712">
            <v>0</v>
          </cell>
          <cell r="K712">
            <v>0</v>
          </cell>
          <cell r="L712">
            <v>0</v>
          </cell>
          <cell r="M712">
            <v>0</v>
          </cell>
          <cell r="N712">
            <v>0</v>
          </cell>
          <cell r="O712">
            <v>0</v>
          </cell>
          <cell r="P712">
            <v>0</v>
          </cell>
          <cell r="Q712">
            <v>0</v>
          </cell>
          <cell r="R712">
            <v>0</v>
          </cell>
          <cell r="S712">
            <v>0</v>
          </cell>
        </row>
        <row r="713">
          <cell r="A713">
            <v>2204014431</v>
          </cell>
          <cell r="B713" t="str">
            <v>ICICI BANK LTD. - IPO - INCOMING</v>
          </cell>
          <cell r="C713">
            <v>2100</v>
          </cell>
          <cell r="D713">
            <v>0</v>
          </cell>
          <cell r="E713">
            <v>0</v>
          </cell>
          <cell r="F713">
            <v>0</v>
          </cell>
          <cell r="G713">
            <v>0</v>
          </cell>
          <cell r="H713">
            <v>0</v>
          </cell>
          <cell r="I713">
            <v>2100</v>
          </cell>
          <cell r="J713">
            <v>2100</v>
          </cell>
          <cell r="K713">
            <v>0</v>
          </cell>
          <cell r="L713">
            <v>0</v>
          </cell>
          <cell r="M713">
            <v>0</v>
          </cell>
          <cell r="N713">
            <v>0</v>
          </cell>
          <cell r="O713">
            <v>0</v>
          </cell>
          <cell r="P713">
            <v>0</v>
          </cell>
          <cell r="Q713">
            <v>0</v>
          </cell>
          <cell r="R713">
            <v>0</v>
          </cell>
          <cell r="S713">
            <v>0</v>
          </cell>
        </row>
        <row r="714">
          <cell r="A714">
            <v>2206540049</v>
          </cell>
          <cell r="B714" t="str">
            <v>KKC RECEIVABLE FINAL -HO</v>
          </cell>
          <cell r="C714">
            <v>0</v>
          </cell>
          <cell r="D714">
            <v>0</v>
          </cell>
          <cell r="E714">
            <v>0</v>
          </cell>
          <cell r="F714">
            <v>0</v>
          </cell>
          <cell r="G714">
            <v>0</v>
          </cell>
          <cell r="H714">
            <v>0</v>
          </cell>
          <cell r="I714">
            <v>0</v>
          </cell>
          <cell r="J714">
            <v>0</v>
          </cell>
          <cell r="K714">
            <v>0</v>
          </cell>
          <cell r="L714">
            <v>0</v>
          </cell>
          <cell r="M714">
            <v>0</v>
          </cell>
          <cell r="N714">
            <v>0</v>
          </cell>
          <cell r="O714">
            <v>0</v>
          </cell>
          <cell r="P714">
            <v>0</v>
          </cell>
          <cell r="Q714">
            <v>0</v>
          </cell>
          <cell r="R714">
            <v>0</v>
          </cell>
          <cell r="S714">
            <v>0</v>
          </cell>
        </row>
        <row r="715">
          <cell r="A715">
            <v>4201090020</v>
          </cell>
          <cell r="B715" t="str">
            <v>SUNDRY CREDIT BALANCE W/BACK</v>
          </cell>
          <cell r="C715">
            <v>0</v>
          </cell>
          <cell r="D715">
            <v>0</v>
          </cell>
          <cell r="E715">
            <v>0</v>
          </cell>
          <cell r="F715">
            <v>0</v>
          </cell>
          <cell r="G715">
            <v>0</v>
          </cell>
          <cell r="H715">
            <v>0</v>
          </cell>
          <cell r="I715">
            <v>0</v>
          </cell>
          <cell r="J715">
            <v>0</v>
          </cell>
          <cell r="K715">
            <v>0</v>
          </cell>
          <cell r="L715">
            <v>0</v>
          </cell>
          <cell r="M715">
            <v>0</v>
          </cell>
          <cell r="N715">
            <v>0</v>
          </cell>
          <cell r="O715">
            <v>0</v>
          </cell>
          <cell r="P715">
            <v>0</v>
          </cell>
          <cell r="Q715">
            <v>0</v>
          </cell>
          <cell r="R715">
            <v>0</v>
          </cell>
          <cell r="S715">
            <v>0</v>
          </cell>
        </row>
        <row r="716">
          <cell r="A716">
            <v>5501210420</v>
          </cell>
          <cell r="B716" t="str">
            <v>MISC DEBITS W/OFF</v>
          </cell>
          <cell r="C716">
            <v>0</v>
          </cell>
          <cell r="D716">
            <v>-115173.37082423439</v>
          </cell>
          <cell r="E716">
            <v>-284965.04121460055</v>
          </cell>
          <cell r="F716">
            <v>0</v>
          </cell>
          <cell r="G716">
            <v>0</v>
          </cell>
          <cell r="H716">
            <v>-558332.66796116496</v>
          </cell>
          <cell r="I716">
            <v>-958471.07999999984</v>
          </cell>
          <cell r="J716">
            <v>0</v>
          </cell>
          <cell r="K716">
            <v>-61742.425596496789</v>
          </cell>
          <cell r="L716">
            <v>-53430.945227737604</v>
          </cell>
          <cell r="M716">
            <v>0</v>
          </cell>
          <cell r="N716">
            <v>-115173.37082423439</v>
          </cell>
          <cell r="O716">
            <v>0</v>
          </cell>
          <cell r="P716">
            <v>-142482.52060730028</v>
          </cell>
          <cell r="Q716">
            <v>-142482.52060730028</v>
          </cell>
          <cell r="R716">
            <v>-284965.04121460055</v>
          </cell>
          <cell r="S716">
            <v>-558332.66796116496</v>
          </cell>
        </row>
        <row r="717">
          <cell r="A717">
            <v>5501211000</v>
          </cell>
          <cell r="B717" t="str">
            <v>GBS Shared Service Cost</v>
          </cell>
          <cell r="C717">
            <v>0</v>
          </cell>
          <cell r="D717">
            <v>2501335.7583763069</v>
          </cell>
          <cell r="E717">
            <v>6188871.9794877693</v>
          </cell>
          <cell r="F717">
            <v>0</v>
          </cell>
          <cell r="G717">
            <v>0</v>
          </cell>
          <cell r="H717">
            <v>12125871.262135921</v>
          </cell>
          <cell r="I717">
            <v>20816079</v>
          </cell>
          <cell r="J717">
            <v>0</v>
          </cell>
          <cell r="K717">
            <v>1340922.2622223501</v>
          </cell>
          <cell r="L717">
            <v>1160413.4961539567</v>
          </cell>
          <cell r="M717">
            <v>0</v>
          </cell>
          <cell r="N717">
            <v>2501335.7583763069</v>
          </cell>
          <cell r="O717">
            <v>0</v>
          </cell>
          <cell r="P717">
            <v>3094435.9897438847</v>
          </cell>
          <cell r="Q717">
            <v>3094435.9897438847</v>
          </cell>
          <cell r="R717">
            <v>6188871.9794877693</v>
          </cell>
          <cell r="S717">
            <v>12125871.262135921</v>
          </cell>
        </row>
        <row r="718">
          <cell r="A718">
            <v>5104020140</v>
          </cell>
          <cell r="B718" t="str">
            <v>GAIN / LOSS REVALUATION - IND FUEL</v>
          </cell>
          <cell r="C718">
            <v>0</v>
          </cell>
          <cell r="D718">
            <v>0</v>
          </cell>
          <cell r="E718">
            <v>0</v>
          </cell>
          <cell r="F718">
            <v>0</v>
          </cell>
          <cell r="G718">
            <v>0</v>
          </cell>
          <cell r="H718">
            <v>0</v>
          </cell>
          <cell r="I718">
            <v>0</v>
          </cell>
          <cell r="J718">
            <v>0</v>
          </cell>
          <cell r="K718">
            <v>0</v>
          </cell>
          <cell r="L718">
            <v>0</v>
          </cell>
          <cell r="M718">
            <v>0</v>
          </cell>
          <cell r="N718">
            <v>0</v>
          </cell>
          <cell r="O718">
            <v>0</v>
          </cell>
          <cell r="P718">
            <v>0</v>
          </cell>
          <cell r="Q718">
            <v>0</v>
          </cell>
          <cell r="R718">
            <v>0</v>
          </cell>
          <cell r="S718">
            <v>0</v>
          </cell>
        </row>
        <row r="719">
          <cell r="A719">
            <v>5501211010</v>
          </cell>
          <cell r="B719" t="str">
            <v>Preoperative expenses writtenoff</v>
          </cell>
          <cell r="C719">
            <v>0</v>
          </cell>
          <cell r="D719">
            <v>0</v>
          </cell>
          <cell r="E719">
            <v>0</v>
          </cell>
          <cell r="F719">
            <v>0</v>
          </cell>
          <cell r="G719">
            <v>0</v>
          </cell>
          <cell r="H719">
            <v>0</v>
          </cell>
          <cell r="I719">
            <v>0</v>
          </cell>
          <cell r="J719">
            <v>0</v>
          </cell>
          <cell r="K719">
            <v>0</v>
          </cell>
          <cell r="L719">
            <v>0</v>
          </cell>
          <cell r="M719">
            <v>0</v>
          </cell>
          <cell r="N719">
            <v>0</v>
          </cell>
          <cell r="O719">
            <v>0</v>
          </cell>
          <cell r="P719">
            <v>0</v>
          </cell>
          <cell r="Q719">
            <v>0</v>
          </cell>
          <cell r="R719">
            <v>0</v>
          </cell>
          <cell r="S719">
            <v>0</v>
          </cell>
        </row>
        <row r="720">
          <cell r="A720">
            <v>1403022040</v>
          </cell>
          <cell r="B720" t="str">
            <v>OUTSTANDING LIABILITIES - 2017-18</v>
          </cell>
          <cell r="C720">
            <v>2.17</v>
          </cell>
          <cell r="D720">
            <v>0</v>
          </cell>
          <cell r="E720">
            <v>0</v>
          </cell>
          <cell r="F720">
            <v>0</v>
          </cell>
          <cell r="G720">
            <v>0</v>
          </cell>
          <cell r="H720">
            <v>0</v>
          </cell>
          <cell r="I720">
            <v>2.17</v>
          </cell>
          <cell r="J720">
            <v>2.17</v>
          </cell>
          <cell r="K720">
            <v>0</v>
          </cell>
          <cell r="L720">
            <v>0</v>
          </cell>
          <cell r="M720">
            <v>0</v>
          </cell>
          <cell r="N720">
            <v>0</v>
          </cell>
          <cell r="O720">
            <v>-20690</v>
          </cell>
          <cell r="P720">
            <v>20690</v>
          </cell>
          <cell r="Q720">
            <v>0</v>
          </cell>
          <cell r="R720">
            <v>0</v>
          </cell>
          <cell r="S720">
            <v>0</v>
          </cell>
        </row>
        <row r="721">
          <cell r="A721">
            <v>1404040660</v>
          </cell>
          <cell r="B721" t="str">
            <v>NPS PAYABLE</v>
          </cell>
          <cell r="C721">
            <v>9279771</v>
          </cell>
          <cell r="D721">
            <v>-2771238</v>
          </cell>
          <cell r="E721">
            <v>-4995404</v>
          </cell>
          <cell r="F721">
            <v>-445840</v>
          </cell>
          <cell r="G721">
            <v>-297917</v>
          </cell>
          <cell r="H721">
            <v>-3134271</v>
          </cell>
          <cell r="I721">
            <v>-1621142</v>
          </cell>
          <cell r="J721">
            <v>9279771</v>
          </cell>
          <cell r="K721">
            <v>-2247644</v>
          </cell>
          <cell r="L721">
            <v>-523594</v>
          </cell>
          <cell r="M721">
            <v>0</v>
          </cell>
          <cell r="N721">
            <v>-2771238</v>
          </cell>
          <cell r="O721">
            <v>-1801851</v>
          </cell>
          <cell r="P721">
            <v>-2911874</v>
          </cell>
          <cell r="Q721">
            <v>-281679</v>
          </cell>
          <cell r="R721">
            <v>-4995404</v>
          </cell>
          <cell r="S721">
            <v>-3134271</v>
          </cell>
        </row>
        <row r="722">
          <cell r="A722">
            <v>5501270010</v>
          </cell>
          <cell r="B722" t="str">
            <v>LOSS ON SALE / WRITE OF INVESTMENTS</v>
          </cell>
          <cell r="C722">
            <v>0</v>
          </cell>
          <cell r="D722">
            <v>2599999.7000000002</v>
          </cell>
          <cell r="E722">
            <v>0</v>
          </cell>
          <cell r="F722">
            <v>0</v>
          </cell>
          <cell r="G722">
            <v>0</v>
          </cell>
          <cell r="H722">
            <v>0</v>
          </cell>
          <cell r="I722">
            <v>2599999.7000000002</v>
          </cell>
          <cell r="J722">
            <v>0</v>
          </cell>
          <cell r="K722">
            <v>2599999.7000000002</v>
          </cell>
          <cell r="L722">
            <v>0</v>
          </cell>
          <cell r="M722">
            <v>0</v>
          </cell>
          <cell r="N722">
            <v>2599999.7000000002</v>
          </cell>
          <cell r="O722">
            <v>0</v>
          </cell>
          <cell r="P722">
            <v>0</v>
          </cell>
          <cell r="Q722">
            <v>0</v>
          </cell>
          <cell r="R722">
            <v>0</v>
          </cell>
          <cell r="S722">
            <v>0</v>
          </cell>
        </row>
        <row r="723">
          <cell r="A723">
            <v>2204016250</v>
          </cell>
          <cell r="B723" t="str">
            <v>Mizohu Bank - H10-792-103046</v>
          </cell>
          <cell r="C723">
            <v>0</v>
          </cell>
          <cell r="D723">
            <v>0</v>
          </cell>
          <cell r="E723">
            <v>0</v>
          </cell>
          <cell r="F723">
            <v>0</v>
          </cell>
          <cell r="G723">
            <v>0</v>
          </cell>
          <cell r="H723">
            <v>0</v>
          </cell>
          <cell r="I723">
            <v>0</v>
          </cell>
          <cell r="J723">
            <v>0</v>
          </cell>
          <cell r="K723">
            <v>0</v>
          </cell>
          <cell r="L723">
            <v>0</v>
          </cell>
          <cell r="M723">
            <v>0</v>
          </cell>
          <cell r="N723">
            <v>0</v>
          </cell>
          <cell r="O723">
            <v>0</v>
          </cell>
          <cell r="P723">
            <v>0</v>
          </cell>
          <cell r="Q723">
            <v>0</v>
          </cell>
          <cell r="R723">
            <v>0</v>
          </cell>
          <cell r="S723">
            <v>0</v>
          </cell>
        </row>
        <row r="724">
          <cell r="A724">
            <v>5201030100</v>
          </cell>
          <cell r="B724" t="str">
            <v>CONTRIBUTION TO NPS</v>
          </cell>
          <cell r="C724">
            <v>0</v>
          </cell>
          <cell r="D724">
            <v>4177333.991155542</v>
          </cell>
          <cell r="E724">
            <v>3174916.3389415462</v>
          </cell>
          <cell r="F724">
            <v>380868</v>
          </cell>
          <cell r="G724">
            <v>252464</v>
          </cell>
          <cell r="H724">
            <v>3623338.6699029128</v>
          </cell>
          <cell r="I724">
            <v>10975589.000000002</v>
          </cell>
          <cell r="J724">
            <v>0</v>
          </cell>
          <cell r="K724">
            <v>3633817.4901040019</v>
          </cell>
          <cell r="L724">
            <v>543516.5010515399</v>
          </cell>
          <cell r="M724">
            <v>0</v>
          </cell>
          <cell r="N724">
            <v>4177333.991155542</v>
          </cell>
          <cell r="O724">
            <v>0</v>
          </cell>
          <cell r="P724">
            <v>2696028.6694707731</v>
          </cell>
          <cell r="Q724">
            <v>478887.66947077296</v>
          </cell>
          <cell r="R724">
            <v>3174916.3389415462</v>
          </cell>
          <cell r="S724">
            <v>3623338.6699029128</v>
          </cell>
        </row>
        <row r="725">
          <cell r="A725">
            <v>5501210700</v>
          </cell>
          <cell r="B725" t="str">
            <v>ROC FILING FEES</v>
          </cell>
          <cell r="C725">
            <v>0</v>
          </cell>
          <cell r="D725">
            <v>72.939327590677323</v>
          </cell>
          <cell r="E725">
            <v>180.468439399614</v>
          </cell>
          <cell r="F725">
            <v>0</v>
          </cell>
          <cell r="G725">
            <v>0</v>
          </cell>
          <cell r="H725">
            <v>353.59223300970876</v>
          </cell>
          <cell r="I725">
            <v>607.00000000000011</v>
          </cell>
          <cell r="J725">
            <v>0</v>
          </cell>
          <cell r="K725">
            <v>39.101495203249698</v>
          </cell>
          <cell r="L725">
            <v>33.837832387427625</v>
          </cell>
          <cell r="M725">
            <v>0</v>
          </cell>
          <cell r="N725">
            <v>72.939327590677323</v>
          </cell>
          <cell r="O725">
            <v>0</v>
          </cell>
          <cell r="P725">
            <v>90.234219699806999</v>
          </cell>
          <cell r="Q725">
            <v>90.234219699806999</v>
          </cell>
          <cell r="R725">
            <v>180.468439399614</v>
          </cell>
          <cell r="S725">
            <v>353.59223300970876</v>
          </cell>
        </row>
        <row r="726">
          <cell r="A726">
            <v>1403020090</v>
          </cell>
          <cell r="B726" t="str">
            <v>TRADE PAYABLES - MARKETING SERVICES</v>
          </cell>
          <cell r="C726">
            <v>0</v>
          </cell>
          <cell r="D726">
            <v>0</v>
          </cell>
          <cell r="E726">
            <v>0</v>
          </cell>
          <cell r="F726">
            <v>0</v>
          </cell>
          <cell r="G726">
            <v>0</v>
          </cell>
          <cell r="H726">
            <v>0</v>
          </cell>
          <cell r="I726">
            <v>0</v>
          </cell>
          <cell r="J726">
            <v>0</v>
          </cell>
          <cell r="K726">
            <v>0</v>
          </cell>
          <cell r="L726">
            <v>0</v>
          </cell>
          <cell r="M726">
            <v>0</v>
          </cell>
          <cell r="N726">
            <v>0</v>
          </cell>
          <cell r="O726">
            <v>0</v>
          </cell>
          <cell r="P726">
            <v>0</v>
          </cell>
          <cell r="Q726">
            <v>0</v>
          </cell>
          <cell r="R726">
            <v>0</v>
          </cell>
          <cell r="S726">
            <v>0</v>
          </cell>
        </row>
        <row r="727">
          <cell r="A727">
            <v>1403028060</v>
          </cell>
          <cell r="B727" t="str">
            <v>TRADE PAYABLES - INDAS ADJUSTMENT</v>
          </cell>
          <cell r="C727">
            <v>-4535514.1800000072</v>
          </cell>
          <cell r="D727">
            <v>0</v>
          </cell>
          <cell r="E727">
            <v>0</v>
          </cell>
          <cell r="F727">
            <v>0</v>
          </cell>
          <cell r="G727">
            <v>0</v>
          </cell>
          <cell r="H727">
            <v>0</v>
          </cell>
          <cell r="I727">
            <v>-4535514.1800000072</v>
          </cell>
          <cell r="J727">
            <v>-4535514.1800000072</v>
          </cell>
          <cell r="K727">
            <v>0</v>
          </cell>
          <cell r="L727">
            <v>0</v>
          </cell>
          <cell r="M727">
            <v>0</v>
          </cell>
          <cell r="N727">
            <v>0</v>
          </cell>
          <cell r="O727">
            <v>0</v>
          </cell>
          <cell r="P727">
            <v>0</v>
          </cell>
          <cell r="Q727">
            <v>0</v>
          </cell>
          <cell r="R727">
            <v>0</v>
          </cell>
          <cell r="S727">
            <v>0</v>
          </cell>
        </row>
        <row r="728">
          <cell r="A728">
            <v>1404040600</v>
          </cell>
          <cell r="B728" t="str">
            <v>E.S.I.C PAYABLE</v>
          </cell>
          <cell r="C728">
            <v>0</v>
          </cell>
          <cell r="D728">
            <v>0</v>
          </cell>
          <cell r="E728">
            <v>0</v>
          </cell>
          <cell r="F728">
            <v>0</v>
          </cell>
          <cell r="G728">
            <v>0</v>
          </cell>
          <cell r="H728">
            <v>0</v>
          </cell>
          <cell r="I728">
            <v>0</v>
          </cell>
          <cell r="J728">
            <v>0</v>
          </cell>
          <cell r="K728">
            <v>0</v>
          </cell>
          <cell r="L728">
            <v>0</v>
          </cell>
          <cell r="M728">
            <v>0</v>
          </cell>
          <cell r="N728">
            <v>0</v>
          </cell>
          <cell r="O728">
            <v>0</v>
          </cell>
          <cell r="P728">
            <v>0</v>
          </cell>
          <cell r="Q728">
            <v>0</v>
          </cell>
          <cell r="R728">
            <v>0</v>
          </cell>
          <cell r="S728">
            <v>0</v>
          </cell>
        </row>
        <row r="729">
          <cell r="A729">
            <v>2204016541</v>
          </cell>
          <cell r="B729" t="str">
            <v>KOTAK BANK - 8111844230 - INCOMING</v>
          </cell>
          <cell r="C729">
            <v>0</v>
          </cell>
          <cell r="D729">
            <v>0</v>
          </cell>
          <cell r="E729">
            <v>0</v>
          </cell>
          <cell r="F729">
            <v>0</v>
          </cell>
          <cell r="G729">
            <v>0</v>
          </cell>
          <cell r="H729">
            <v>0</v>
          </cell>
          <cell r="I729">
            <v>0</v>
          </cell>
          <cell r="J729">
            <v>0</v>
          </cell>
          <cell r="K729">
            <v>0</v>
          </cell>
          <cell r="L729">
            <v>0</v>
          </cell>
          <cell r="M729">
            <v>0</v>
          </cell>
          <cell r="N729">
            <v>0</v>
          </cell>
          <cell r="O729">
            <v>0</v>
          </cell>
          <cell r="P729">
            <v>0</v>
          </cell>
          <cell r="Q729">
            <v>0</v>
          </cell>
          <cell r="R729">
            <v>0</v>
          </cell>
          <cell r="S729">
            <v>0</v>
          </cell>
        </row>
        <row r="730">
          <cell r="A730">
            <v>2204016542</v>
          </cell>
          <cell r="B730" t="str">
            <v>KOTAK BANK - 8111844230 - OUTGOING</v>
          </cell>
          <cell r="C730">
            <v>0</v>
          </cell>
          <cell r="D730">
            <v>0</v>
          </cell>
          <cell r="E730">
            <v>0</v>
          </cell>
          <cell r="F730">
            <v>0</v>
          </cell>
          <cell r="G730">
            <v>0</v>
          </cell>
          <cell r="H730">
            <v>0</v>
          </cell>
          <cell r="I730">
            <v>0</v>
          </cell>
          <cell r="J730">
            <v>0</v>
          </cell>
          <cell r="K730">
            <v>0</v>
          </cell>
          <cell r="L730">
            <v>0</v>
          </cell>
          <cell r="M730">
            <v>0</v>
          </cell>
          <cell r="N730">
            <v>0</v>
          </cell>
          <cell r="O730">
            <v>0</v>
          </cell>
          <cell r="P730">
            <v>0</v>
          </cell>
          <cell r="Q730">
            <v>0</v>
          </cell>
          <cell r="R730">
            <v>0</v>
          </cell>
          <cell r="S730">
            <v>0</v>
          </cell>
        </row>
        <row r="731">
          <cell r="A731">
            <v>5501140490</v>
          </cell>
          <cell r="B731" t="str">
            <v>OPTION PREMIUM</v>
          </cell>
          <cell r="C731">
            <v>0</v>
          </cell>
          <cell r="D731">
            <v>0</v>
          </cell>
          <cell r="E731">
            <v>0</v>
          </cell>
          <cell r="F731">
            <v>0</v>
          </cell>
          <cell r="G731">
            <v>0</v>
          </cell>
          <cell r="H731">
            <v>0</v>
          </cell>
          <cell r="I731">
            <v>0</v>
          </cell>
          <cell r="J731">
            <v>0</v>
          </cell>
          <cell r="K731">
            <v>0</v>
          </cell>
          <cell r="L731">
            <v>0</v>
          </cell>
          <cell r="M731">
            <v>0</v>
          </cell>
          <cell r="N731">
            <v>0</v>
          </cell>
          <cell r="O731">
            <v>0</v>
          </cell>
          <cell r="P731">
            <v>0</v>
          </cell>
          <cell r="Q731">
            <v>0</v>
          </cell>
          <cell r="R731">
            <v>0</v>
          </cell>
          <cell r="S731">
            <v>0</v>
          </cell>
        </row>
        <row r="732">
          <cell r="A732">
            <v>5501140470</v>
          </cell>
          <cell r="B732" t="str">
            <v>EXCHANGE DIFFERENCE ON MTM FWC</v>
          </cell>
          <cell r="C732">
            <v>0</v>
          </cell>
          <cell r="D732">
            <v>0</v>
          </cell>
          <cell r="E732">
            <v>-3455147.21</v>
          </cell>
          <cell r="F732">
            <v>0</v>
          </cell>
          <cell r="G732">
            <v>0</v>
          </cell>
          <cell r="H732">
            <v>-22960028.460000001</v>
          </cell>
          <cell r="I732">
            <v>-26415175.670000002</v>
          </cell>
          <cell r="J732">
            <v>0</v>
          </cell>
          <cell r="K732">
            <v>0</v>
          </cell>
          <cell r="L732">
            <v>0</v>
          </cell>
          <cell r="M732">
            <v>0</v>
          </cell>
          <cell r="N732">
            <v>0</v>
          </cell>
          <cell r="O732">
            <v>-3455147.21</v>
          </cell>
          <cell r="P732">
            <v>0</v>
          </cell>
          <cell r="Q732">
            <v>0</v>
          </cell>
          <cell r="R732">
            <v>-3455147.21</v>
          </cell>
          <cell r="S732">
            <v>-22960028.460000001</v>
          </cell>
        </row>
        <row r="733">
          <cell r="A733">
            <v>1404100232</v>
          </cell>
          <cell r="B733" t="str">
            <v>FORWARD CONTRACT PREMIUM PAYABLE - INDAS ADJU</v>
          </cell>
          <cell r="C733">
            <v>0</v>
          </cell>
          <cell r="D733">
            <v>-2.9802322387695313E-8</v>
          </cell>
          <cell r="E733">
            <v>995983348.32000005</v>
          </cell>
          <cell r="F733">
            <v>0</v>
          </cell>
          <cell r="G733">
            <v>0</v>
          </cell>
          <cell r="H733">
            <v>201535133.00000003</v>
          </cell>
          <cell r="I733">
            <v>1197518481.3200002</v>
          </cell>
          <cell r="J733">
            <v>0</v>
          </cell>
          <cell r="K733">
            <v>-2.9802322387695313E-8</v>
          </cell>
          <cell r="L733">
            <v>0</v>
          </cell>
          <cell r="M733">
            <v>0</v>
          </cell>
          <cell r="N733">
            <v>-2.9802322387695313E-8</v>
          </cell>
          <cell r="O733">
            <v>0</v>
          </cell>
          <cell r="P733">
            <v>995983348.32000005</v>
          </cell>
          <cell r="Q733">
            <v>0</v>
          </cell>
          <cell r="R733">
            <v>995983348.32000005</v>
          </cell>
          <cell r="S733">
            <v>201535133.00000003</v>
          </cell>
        </row>
        <row r="734">
          <cell r="A734">
            <v>1102120000</v>
          </cell>
          <cell r="B734" t="str">
            <v>OCI Acuarial Gain / Losses</v>
          </cell>
          <cell r="C734">
            <v>12847296</v>
          </cell>
          <cell r="D734">
            <v>-37138721961.110001</v>
          </cell>
          <cell r="E734">
            <v>-35925867</v>
          </cell>
          <cell r="F734">
            <v>0</v>
          </cell>
          <cell r="G734">
            <v>0</v>
          </cell>
          <cell r="H734">
            <v>0</v>
          </cell>
          <cell r="I734">
            <v>-37161800532.110001</v>
          </cell>
          <cell r="J734">
            <v>12847296</v>
          </cell>
          <cell r="K734">
            <v>-37138721961.110001</v>
          </cell>
          <cell r="L734">
            <v>0</v>
          </cell>
          <cell r="M734">
            <v>0</v>
          </cell>
          <cell r="N734">
            <v>-37138721961.110001</v>
          </cell>
          <cell r="O734">
            <v>-35925867</v>
          </cell>
          <cell r="P734">
            <v>0</v>
          </cell>
          <cell r="Q734">
            <v>0</v>
          </cell>
          <cell r="R734">
            <v>-35925867</v>
          </cell>
          <cell r="S734">
            <v>0</v>
          </cell>
        </row>
        <row r="735">
          <cell r="A735">
            <v>1102120030</v>
          </cell>
          <cell r="B735" t="str">
            <v>OCI - Equity Shares</v>
          </cell>
          <cell r="C735">
            <v>44278050</v>
          </cell>
          <cell r="D735">
            <v>0</v>
          </cell>
          <cell r="E735">
            <v>0</v>
          </cell>
          <cell r="F735">
            <v>0</v>
          </cell>
          <cell r="G735">
            <v>0</v>
          </cell>
          <cell r="H735">
            <v>0</v>
          </cell>
          <cell r="I735">
            <v>44278050</v>
          </cell>
          <cell r="J735">
            <v>44278050</v>
          </cell>
          <cell r="K735">
            <v>0</v>
          </cell>
          <cell r="L735">
            <v>0</v>
          </cell>
          <cell r="M735">
            <v>0</v>
          </cell>
          <cell r="N735">
            <v>0</v>
          </cell>
          <cell r="O735">
            <v>0</v>
          </cell>
          <cell r="P735">
            <v>0</v>
          </cell>
          <cell r="Q735">
            <v>0</v>
          </cell>
          <cell r="R735">
            <v>0</v>
          </cell>
          <cell r="S735">
            <v>0</v>
          </cell>
        </row>
        <row r="736">
          <cell r="A736">
            <v>1301019900</v>
          </cell>
          <cell r="B736" t="str">
            <v>LONG TERM NON-CONVERTIBLE DEBENTURES - INDAS</v>
          </cell>
          <cell r="C736">
            <v>0</v>
          </cell>
          <cell r="D736">
            <v>-0.14525295537896454</v>
          </cell>
          <cell r="E736">
            <v>0</v>
          </cell>
          <cell r="F736">
            <v>0</v>
          </cell>
          <cell r="G736">
            <v>0</v>
          </cell>
          <cell r="H736">
            <v>632556.36533920618</v>
          </cell>
          <cell r="I736">
            <v>632556.2200862508</v>
          </cell>
          <cell r="J736">
            <v>0</v>
          </cell>
          <cell r="K736">
            <v>-0.14525295537896454</v>
          </cell>
          <cell r="L736">
            <v>0</v>
          </cell>
          <cell r="M736">
            <v>0</v>
          </cell>
          <cell r="N736">
            <v>-0.14525295537896454</v>
          </cell>
          <cell r="O736">
            <v>0</v>
          </cell>
          <cell r="P736">
            <v>0</v>
          </cell>
          <cell r="Q736">
            <v>0</v>
          </cell>
          <cell r="R736">
            <v>0</v>
          </cell>
          <cell r="S736">
            <v>632556.36533920618</v>
          </cell>
        </row>
        <row r="737">
          <cell r="A737">
            <v>1301550000</v>
          </cell>
          <cell r="B737" t="str">
            <v>LOANS AND ADVANCES FROM RELATED PARTIES-LT</v>
          </cell>
          <cell r="C737">
            <v>-0.12028245627880096</v>
          </cell>
          <cell r="D737">
            <v>0</v>
          </cell>
          <cell r="E737">
            <v>0</v>
          </cell>
          <cell r="F737">
            <v>0</v>
          </cell>
          <cell r="G737">
            <v>0</v>
          </cell>
          <cell r="H737">
            <v>0</v>
          </cell>
          <cell r="I737">
            <v>-0.12028245627880096</v>
          </cell>
          <cell r="J737">
            <v>-0.12028245627880096</v>
          </cell>
          <cell r="K737">
            <v>0</v>
          </cell>
          <cell r="L737">
            <v>0</v>
          </cell>
          <cell r="M737">
            <v>0</v>
          </cell>
          <cell r="N737">
            <v>0</v>
          </cell>
          <cell r="O737">
            <v>0</v>
          </cell>
          <cell r="P737">
            <v>0</v>
          </cell>
          <cell r="Q737">
            <v>0</v>
          </cell>
          <cell r="R737">
            <v>0</v>
          </cell>
          <cell r="S737">
            <v>0</v>
          </cell>
        </row>
        <row r="738">
          <cell r="A738">
            <v>1404010000</v>
          </cell>
          <cell r="B738" t="str">
            <v>CURRENT MATURITIES OF LONG TERM DEBT</v>
          </cell>
          <cell r="C738">
            <v>0</v>
          </cell>
          <cell r="D738">
            <v>0</v>
          </cell>
          <cell r="E738">
            <v>0</v>
          </cell>
          <cell r="F738">
            <v>0</v>
          </cell>
          <cell r="G738">
            <v>0</v>
          </cell>
          <cell r="H738">
            <v>0</v>
          </cell>
          <cell r="I738">
            <v>0</v>
          </cell>
          <cell r="J738">
            <v>0</v>
          </cell>
          <cell r="K738">
            <v>0</v>
          </cell>
          <cell r="L738">
            <v>0</v>
          </cell>
          <cell r="M738">
            <v>0</v>
          </cell>
          <cell r="N738">
            <v>0</v>
          </cell>
          <cell r="O738">
            <v>0</v>
          </cell>
          <cell r="P738">
            <v>0</v>
          </cell>
          <cell r="Q738">
            <v>0</v>
          </cell>
          <cell r="R738">
            <v>0</v>
          </cell>
          <cell r="S738">
            <v>0</v>
          </cell>
        </row>
        <row r="739">
          <cell r="A739">
            <v>1404040315</v>
          </cell>
          <cell r="B739" t="str">
            <v>TAX DEDUCTED AT SOURCE - INDAS ADJUSTMENT</v>
          </cell>
          <cell r="C739">
            <v>0</v>
          </cell>
          <cell r="D739">
            <v>0</v>
          </cell>
          <cell r="E739">
            <v>0</v>
          </cell>
          <cell r="F739">
            <v>0</v>
          </cell>
          <cell r="G739">
            <v>0</v>
          </cell>
          <cell r="H739">
            <v>0</v>
          </cell>
          <cell r="I739">
            <v>0</v>
          </cell>
          <cell r="J739">
            <v>0</v>
          </cell>
          <cell r="K739">
            <v>0</v>
          </cell>
          <cell r="L739">
            <v>0</v>
          </cell>
          <cell r="M739">
            <v>0</v>
          </cell>
          <cell r="N739">
            <v>0</v>
          </cell>
          <cell r="O739">
            <v>0</v>
          </cell>
          <cell r="P739">
            <v>0</v>
          </cell>
          <cell r="Q739">
            <v>0</v>
          </cell>
          <cell r="R739">
            <v>0</v>
          </cell>
          <cell r="S739">
            <v>0</v>
          </cell>
        </row>
        <row r="740">
          <cell r="A740">
            <v>1404080281</v>
          </cell>
          <cell r="B740" t="str">
            <v>ESOP PAYABLE TO EMPLOYEE - INDAS ADJUSTMENT</v>
          </cell>
          <cell r="C740">
            <v>0</v>
          </cell>
          <cell r="D740">
            <v>0</v>
          </cell>
          <cell r="E740">
            <v>0</v>
          </cell>
          <cell r="F740">
            <v>0</v>
          </cell>
          <cell r="G740">
            <v>0</v>
          </cell>
          <cell r="H740">
            <v>0</v>
          </cell>
          <cell r="I740">
            <v>0</v>
          </cell>
          <cell r="J740">
            <v>0</v>
          </cell>
          <cell r="K740">
            <v>0</v>
          </cell>
          <cell r="L740">
            <v>0</v>
          </cell>
          <cell r="M740">
            <v>0</v>
          </cell>
          <cell r="N740">
            <v>0</v>
          </cell>
          <cell r="O740">
            <v>0</v>
          </cell>
          <cell r="P740">
            <v>0</v>
          </cell>
          <cell r="Q740">
            <v>0</v>
          </cell>
          <cell r="R740">
            <v>0</v>
          </cell>
          <cell r="S740">
            <v>0</v>
          </cell>
        </row>
        <row r="741">
          <cell r="A741">
            <v>1404100310</v>
          </cell>
          <cell r="B741" t="str">
            <v>OTHER PAYABLE - INDAS ADJUSTMENT</v>
          </cell>
          <cell r="C741">
            <v>-28025</v>
          </cell>
          <cell r="D741">
            <v>0</v>
          </cell>
          <cell r="E741">
            <v>0</v>
          </cell>
          <cell r="F741">
            <v>0</v>
          </cell>
          <cell r="G741">
            <v>0</v>
          </cell>
          <cell r="H741">
            <v>0</v>
          </cell>
          <cell r="I741">
            <v>-28025</v>
          </cell>
          <cell r="J741">
            <v>-28025</v>
          </cell>
          <cell r="K741">
            <v>0</v>
          </cell>
          <cell r="L741">
            <v>0</v>
          </cell>
          <cell r="M741">
            <v>0</v>
          </cell>
          <cell r="N741">
            <v>0</v>
          </cell>
          <cell r="O741">
            <v>0</v>
          </cell>
          <cell r="P741">
            <v>0</v>
          </cell>
          <cell r="Q741">
            <v>0</v>
          </cell>
          <cell r="R741">
            <v>0</v>
          </cell>
          <cell r="S741">
            <v>0</v>
          </cell>
        </row>
        <row r="742">
          <cell r="A742">
            <v>1304040110</v>
          </cell>
          <cell r="B742" t="str">
            <v>ACCRUED LEASE RENT - INDAS ADJUSTMENT</v>
          </cell>
          <cell r="C742">
            <v>0</v>
          </cell>
          <cell r="D742">
            <v>-1429572.9742899449</v>
          </cell>
          <cell r="E742">
            <v>0</v>
          </cell>
          <cell r="F742">
            <v>0</v>
          </cell>
          <cell r="G742">
            <v>0</v>
          </cell>
          <cell r="H742">
            <v>-57770386.906759456</v>
          </cell>
          <cell r="I742">
            <v>-59199959.881049402</v>
          </cell>
          <cell r="J742">
            <v>0</v>
          </cell>
          <cell r="K742">
            <v>-1429572.9742899449</v>
          </cell>
          <cell r="L742">
            <v>0</v>
          </cell>
          <cell r="M742">
            <v>0</v>
          </cell>
          <cell r="N742">
            <v>-1429572.9742899449</v>
          </cell>
          <cell r="O742">
            <v>0</v>
          </cell>
          <cell r="P742">
            <v>0</v>
          </cell>
          <cell r="Q742">
            <v>0</v>
          </cell>
          <cell r="R742">
            <v>0</v>
          </cell>
          <cell r="S742">
            <v>-57770386.906759456</v>
          </cell>
        </row>
        <row r="743">
          <cell r="A743">
            <v>1404130080</v>
          </cell>
          <cell r="B743" t="str">
            <v>LEASE DEPOSIT RECEIVED - INDAS ADJUSTMENT</v>
          </cell>
          <cell r="C743">
            <v>0</v>
          </cell>
          <cell r="D743">
            <v>2127612.950554294</v>
          </cell>
          <cell r="E743">
            <v>0</v>
          </cell>
          <cell r="F743">
            <v>0</v>
          </cell>
          <cell r="G743">
            <v>0</v>
          </cell>
          <cell r="H743">
            <v>66151774.717179246</v>
          </cell>
          <cell r="I743">
            <v>68279387.667733535</v>
          </cell>
          <cell r="J743">
            <v>0</v>
          </cell>
          <cell r="K743">
            <v>2127612.950554294</v>
          </cell>
          <cell r="L743">
            <v>0</v>
          </cell>
          <cell r="M743">
            <v>0</v>
          </cell>
          <cell r="N743">
            <v>2127612.950554294</v>
          </cell>
          <cell r="O743">
            <v>0</v>
          </cell>
          <cell r="P743">
            <v>0</v>
          </cell>
          <cell r="Q743">
            <v>0</v>
          </cell>
          <cell r="R743">
            <v>0</v>
          </cell>
          <cell r="S743">
            <v>66151774.717179246</v>
          </cell>
        </row>
        <row r="744">
          <cell r="A744">
            <v>1404160320</v>
          </cell>
          <cell r="B744" t="str">
            <v>BUYERS CREDIT (FOREIGN CURRENCY LOAN FROM) BA</v>
          </cell>
          <cell r="C744">
            <v>0</v>
          </cell>
          <cell r="D744">
            <v>5.9604644775390625E-7</v>
          </cell>
          <cell r="E744">
            <v>0</v>
          </cell>
          <cell r="F744">
            <v>0</v>
          </cell>
          <cell r="G744">
            <v>0</v>
          </cell>
          <cell r="H744">
            <v>-6.5565109252929688E-7</v>
          </cell>
          <cell r="I744">
            <v>-5.9604644775390625E-8</v>
          </cell>
          <cell r="J744">
            <v>0</v>
          </cell>
          <cell r="K744">
            <v>5.9604644775390625E-7</v>
          </cell>
          <cell r="L744">
            <v>0</v>
          </cell>
          <cell r="M744">
            <v>0</v>
          </cell>
          <cell r="N744">
            <v>5.9604644775390625E-7</v>
          </cell>
          <cell r="O744">
            <v>0</v>
          </cell>
          <cell r="P744">
            <v>0</v>
          </cell>
          <cell r="Q744">
            <v>0</v>
          </cell>
          <cell r="R744">
            <v>0</v>
          </cell>
          <cell r="S744">
            <v>-6.5565109252929688E-7</v>
          </cell>
        </row>
        <row r="745">
          <cell r="A745">
            <v>1405020410</v>
          </cell>
          <cell r="B745" t="str">
            <v>PROVISION FOR INCOME TAX - INDAS ADJUSTMENT</v>
          </cell>
          <cell r="C745">
            <v>-108754756</v>
          </cell>
          <cell r="D745">
            <v>0</v>
          </cell>
          <cell r="E745">
            <v>0</v>
          </cell>
          <cell r="F745">
            <v>0</v>
          </cell>
          <cell r="G745">
            <v>0</v>
          </cell>
          <cell r="H745">
            <v>0</v>
          </cell>
          <cell r="I745">
            <v>-108754756</v>
          </cell>
          <cell r="J745">
            <v>-108754756</v>
          </cell>
          <cell r="K745">
            <v>0</v>
          </cell>
          <cell r="L745">
            <v>0</v>
          </cell>
          <cell r="M745">
            <v>0</v>
          </cell>
          <cell r="N745">
            <v>0</v>
          </cell>
          <cell r="O745">
            <v>0</v>
          </cell>
          <cell r="P745">
            <v>0</v>
          </cell>
          <cell r="Q745">
            <v>0</v>
          </cell>
          <cell r="R745">
            <v>0</v>
          </cell>
          <cell r="S745">
            <v>0</v>
          </cell>
        </row>
        <row r="746">
          <cell r="A746">
            <v>2101015030</v>
          </cell>
          <cell r="B746" t="str">
            <v>BUILDINGS-FACTORY - COST-INDAS ADJUSTMENT</v>
          </cell>
          <cell r="C746">
            <v>0</v>
          </cell>
          <cell r="D746">
            <v>2010482.9975073794</v>
          </cell>
          <cell r="E746">
            <v>0</v>
          </cell>
          <cell r="F746">
            <v>-109238812.58</v>
          </cell>
          <cell r="G746">
            <v>0</v>
          </cell>
          <cell r="H746">
            <v>-1252067431.018714</v>
          </cell>
          <cell r="I746">
            <v>-1250056948.0212066</v>
          </cell>
          <cell r="J746">
            <v>0</v>
          </cell>
          <cell r="K746">
            <v>2010482.9975073794</v>
          </cell>
          <cell r="L746">
            <v>0</v>
          </cell>
          <cell r="M746">
            <v>0</v>
          </cell>
          <cell r="N746">
            <v>2010482.9975073794</v>
          </cell>
          <cell r="O746">
            <v>0</v>
          </cell>
          <cell r="P746">
            <v>0</v>
          </cell>
          <cell r="Q746">
            <v>0</v>
          </cell>
          <cell r="R746">
            <v>0</v>
          </cell>
          <cell r="S746">
            <v>-1252067431.018714</v>
          </cell>
        </row>
        <row r="747">
          <cell r="A747">
            <v>2101015070</v>
          </cell>
          <cell r="B747" t="str">
            <v>PLANT AND MACHINERY - COST-INDAS ADJUSTMENT</v>
          </cell>
          <cell r="C747">
            <v>0</v>
          </cell>
          <cell r="D747">
            <v>195018337.8382431</v>
          </cell>
          <cell r="E747">
            <v>0</v>
          </cell>
          <cell r="F747">
            <v>-866157880.14999998</v>
          </cell>
          <cell r="G747">
            <v>0</v>
          </cell>
          <cell r="H747">
            <v>-13963136592.576963</v>
          </cell>
          <cell r="I747">
            <v>-13768118254.73872</v>
          </cell>
          <cell r="J747">
            <v>0</v>
          </cell>
          <cell r="K747">
            <v>195018337.8382431</v>
          </cell>
          <cell r="L747">
            <v>0</v>
          </cell>
          <cell r="M747">
            <v>0</v>
          </cell>
          <cell r="N747">
            <v>195018337.8382431</v>
          </cell>
          <cell r="O747">
            <v>0</v>
          </cell>
          <cell r="P747">
            <v>0</v>
          </cell>
          <cell r="Q747">
            <v>0</v>
          </cell>
          <cell r="R747">
            <v>0</v>
          </cell>
          <cell r="S747">
            <v>-13963136592.576963</v>
          </cell>
        </row>
        <row r="748">
          <cell r="A748">
            <v>2101025030</v>
          </cell>
          <cell r="B748" t="str">
            <v>ACCUMULATED DEPRECIATION BUILDINGS-FACTORY-IN</v>
          </cell>
          <cell r="C748">
            <v>0</v>
          </cell>
          <cell r="D748">
            <v>-624828.07831339864</v>
          </cell>
          <cell r="E748">
            <v>0</v>
          </cell>
          <cell r="F748">
            <v>7727015.616712329</v>
          </cell>
          <cell r="G748">
            <v>0</v>
          </cell>
          <cell r="H748">
            <v>443110312.81667143</v>
          </cell>
          <cell r="I748">
            <v>442485484.73835802</v>
          </cell>
          <cell r="J748">
            <v>0</v>
          </cell>
          <cell r="K748">
            <v>-624828.07831339864</v>
          </cell>
          <cell r="L748">
            <v>0</v>
          </cell>
          <cell r="M748">
            <v>0</v>
          </cell>
          <cell r="N748">
            <v>-624828.07831339864</v>
          </cell>
          <cell r="O748">
            <v>0</v>
          </cell>
          <cell r="P748">
            <v>0</v>
          </cell>
          <cell r="Q748">
            <v>0</v>
          </cell>
          <cell r="R748">
            <v>0</v>
          </cell>
          <cell r="S748">
            <v>443110312.81667143</v>
          </cell>
        </row>
        <row r="749">
          <cell r="A749">
            <v>2101025070</v>
          </cell>
          <cell r="B749" t="str">
            <v>ACCUMULATED DEPRECIATION-PLANT &amp; MACHINERY-IN</v>
          </cell>
          <cell r="C749">
            <v>0</v>
          </cell>
          <cell r="D749">
            <v>-189851225.92500931</v>
          </cell>
          <cell r="E749">
            <v>0</v>
          </cell>
          <cell r="F749">
            <v>75566744.283013701</v>
          </cell>
          <cell r="G749">
            <v>0</v>
          </cell>
          <cell r="H749">
            <v>8046747553.2847147</v>
          </cell>
          <cell r="I749">
            <v>7856896327.359705</v>
          </cell>
          <cell r="J749">
            <v>0</v>
          </cell>
          <cell r="K749">
            <v>-189851225.92500931</v>
          </cell>
          <cell r="L749">
            <v>0</v>
          </cell>
          <cell r="M749">
            <v>0</v>
          </cell>
          <cell r="N749">
            <v>-189851225.92500931</v>
          </cell>
          <cell r="O749">
            <v>0</v>
          </cell>
          <cell r="P749">
            <v>0</v>
          </cell>
          <cell r="Q749">
            <v>0</v>
          </cell>
          <cell r="R749">
            <v>0</v>
          </cell>
          <cell r="S749">
            <v>8046747553.2847147</v>
          </cell>
        </row>
        <row r="750">
          <cell r="A750">
            <v>2103019000</v>
          </cell>
          <cell r="B750" t="str">
            <v>INVESTMENT IN EQUITY SHARES - INDAS ADJUSTMENT</v>
          </cell>
          <cell r="C750">
            <v>9.3132257461547852E-10</v>
          </cell>
          <cell r="D750">
            <v>0</v>
          </cell>
          <cell r="E750">
            <v>0</v>
          </cell>
          <cell r="F750">
            <v>0</v>
          </cell>
          <cell r="G750">
            <v>0</v>
          </cell>
          <cell r="H750">
            <v>0</v>
          </cell>
          <cell r="I750">
            <v>9.3132257461547852E-10</v>
          </cell>
          <cell r="J750">
            <v>9.3132257461547852E-10</v>
          </cell>
          <cell r="K750">
            <v>0</v>
          </cell>
          <cell r="L750">
            <v>0</v>
          </cell>
          <cell r="M750">
            <v>0</v>
          </cell>
          <cell r="N750">
            <v>0</v>
          </cell>
          <cell r="O750">
            <v>0</v>
          </cell>
          <cell r="P750">
            <v>0</v>
          </cell>
          <cell r="Q750">
            <v>0</v>
          </cell>
          <cell r="R750">
            <v>0</v>
          </cell>
          <cell r="S750">
            <v>0</v>
          </cell>
        </row>
        <row r="751">
          <cell r="A751" t="str">
            <v>2105540110NC</v>
          </cell>
          <cell r="B751" t="str">
            <v>PREPAID RENT - INDAS ADJUSTMENT</v>
          </cell>
          <cell r="C751">
            <v>0</v>
          </cell>
          <cell r="D751">
            <v>0.22841078648343682</v>
          </cell>
          <cell r="E751">
            <v>0</v>
          </cell>
          <cell r="F751">
            <v>0</v>
          </cell>
          <cell r="G751">
            <v>0</v>
          </cell>
          <cell r="H751">
            <v>-135037888.66361183</v>
          </cell>
          <cell r="I751">
            <v>-135037888.43520105</v>
          </cell>
          <cell r="J751">
            <v>0</v>
          </cell>
          <cell r="K751">
            <v>0.22841078648343682</v>
          </cell>
          <cell r="L751">
            <v>0</v>
          </cell>
          <cell r="M751">
            <v>0</v>
          </cell>
          <cell r="N751">
            <v>0.22841078648343682</v>
          </cell>
          <cell r="O751">
            <v>0</v>
          </cell>
          <cell r="P751">
            <v>0</v>
          </cell>
          <cell r="Q751">
            <v>0</v>
          </cell>
          <cell r="R751">
            <v>0</v>
          </cell>
          <cell r="S751">
            <v>-135037888.66361183</v>
          </cell>
        </row>
        <row r="752">
          <cell r="A752" t="str">
            <v>2105580290NC</v>
          </cell>
          <cell r="B752" t="str">
            <v>LEASE DEPOSIT PAID - INDAS ADJUSTMENT</v>
          </cell>
          <cell r="C752">
            <v>-4.4703483581542969E-8</v>
          </cell>
          <cell r="D752">
            <v>0</v>
          </cell>
          <cell r="E752">
            <v>0</v>
          </cell>
          <cell r="F752">
            <v>0</v>
          </cell>
          <cell r="G752">
            <v>0</v>
          </cell>
          <cell r="H752">
            <v>2.9802322387695313E-8</v>
          </cell>
          <cell r="I752">
            <v>-1.4901161193847656E-8</v>
          </cell>
          <cell r="J752">
            <v>-4.4703483581542969E-8</v>
          </cell>
          <cell r="K752">
            <v>0</v>
          </cell>
          <cell r="L752">
            <v>0</v>
          </cell>
          <cell r="M752">
            <v>0</v>
          </cell>
          <cell r="N752">
            <v>0</v>
          </cell>
          <cell r="O752">
            <v>0</v>
          </cell>
          <cell r="P752">
            <v>0</v>
          </cell>
          <cell r="Q752">
            <v>0</v>
          </cell>
          <cell r="R752">
            <v>0</v>
          </cell>
          <cell r="S752">
            <v>2.9802322387695313E-8</v>
          </cell>
        </row>
        <row r="753">
          <cell r="A753">
            <v>2206590410</v>
          </cell>
          <cell r="B753" t="str">
            <v>LEASE RECEIVABLE - INDAS ADJUSTMENT</v>
          </cell>
          <cell r="C753">
            <v>0</v>
          </cell>
          <cell r="D753">
            <v>0</v>
          </cell>
          <cell r="E753">
            <v>0</v>
          </cell>
          <cell r="F753">
            <v>830619689.22887552</v>
          </cell>
          <cell r="G753">
            <v>0</v>
          </cell>
          <cell r="H753">
            <v>8501731590.798913</v>
          </cell>
          <cell r="I753">
            <v>8501731590.798913</v>
          </cell>
          <cell r="J753">
            <v>0</v>
          </cell>
          <cell r="K753">
            <v>0</v>
          </cell>
          <cell r="L753">
            <v>0</v>
          </cell>
          <cell r="M753">
            <v>0</v>
          </cell>
          <cell r="N753">
            <v>0</v>
          </cell>
          <cell r="O753">
            <v>0</v>
          </cell>
          <cell r="P753">
            <v>0</v>
          </cell>
          <cell r="Q753">
            <v>0</v>
          </cell>
          <cell r="R753">
            <v>0</v>
          </cell>
          <cell r="S753">
            <v>8501731590.798913</v>
          </cell>
        </row>
        <row r="754">
          <cell r="A754">
            <v>2204170740</v>
          </cell>
          <cell r="B754" t="str">
            <v>CASH AND BANK BALANCE - INDAS ADJUSTMENT</v>
          </cell>
          <cell r="C754">
            <v>8517638.6299999803</v>
          </cell>
          <cell r="D754">
            <v>0</v>
          </cell>
          <cell r="E754">
            <v>0</v>
          </cell>
          <cell r="F754">
            <v>0</v>
          </cell>
          <cell r="G754">
            <v>0</v>
          </cell>
          <cell r="H754">
            <v>0</v>
          </cell>
          <cell r="I754">
            <v>8517638.6299999803</v>
          </cell>
          <cell r="J754">
            <v>8517638.6299999803</v>
          </cell>
          <cell r="K754">
            <v>0</v>
          </cell>
          <cell r="L754">
            <v>0</v>
          </cell>
          <cell r="M754">
            <v>0</v>
          </cell>
          <cell r="N754">
            <v>0</v>
          </cell>
          <cell r="O754">
            <v>0</v>
          </cell>
          <cell r="P754">
            <v>0</v>
          </cell>
          <cell r="Q754">
            <v>0</v>
          </cell>
          <cell r="R754">
            <v>0</v>
          </cell>
          <cell r="S754">
            <v>0</v>
          </cell>
        </row>
        <row r="755">
          <cell r="A755">
            <v>2206590191</v>
          </cell>
          <cell r="B755" t="str">
            <v>FORWARD CONTRACT DEFERRED PREMIUM (ASSET) - I</v>
          </cell>
          <cell r="C755">
            <v>0</v>
          </cell>
          <cell r="D755">
            <v>5.9604644775390625E-8</v>
          </cell>
          <cell r="E755">
            <v>0</v>
          </cell>
          <cell r="F755">
            <v>0</v>
          </cell>
          <cell r="G755">
            <v>0</v>
          </cell>
          <cell r="H755">
            <v>5.9604644775390625E-8</v>
          </cell>
          <cell r="I755">
            <v>1.1920928955078125E-7</v>
          </cell>
          <cell r="J755">
            <v>0</v>
          </cell>
          <cell r="K755">
            <v>5.9604644775390625E-8</v>
          </cell>
          <cell r="L755">
            <v>0</v>
          </cell>
          <cell r="M755">
            <v>0</v>
          </cell>
          <cell r="N755">
            <v>5.9604644775390625E-8</v>
          </cell>
          <cell r="O755">
            <v>0</v>
          </cell>
          <cell r="P755">
            <v>0</v>
          </cell>
          <cell r="Q755">
            <v>0</v>
          </cell>
          <cell r="R755">
            <v>0</v>
          </cell>
          <cell r="S755">
            <v>5.9604644775390625E-8</v>
          </cell>
        </row>
        <row r="756">
          <cell r="A756">
            <v>4101011180</v>
          </cell>
          <cell r="B756" t="str">
            <v>FINANCE LEASE INCOME</v>
          </cell>
          <cell r="C756">
            <v>0</v>
          </cell>
          <cell r="D756">
            <v>0</v>
          </cell>
          <cell r="E756">
            <v>0</v>
          </cell>
          <cell r="F756">
            <v>-93691679.333333328</v>
          </cell>
          <cell r="G756">
            <v>0</v>
          </cell>
          <cell r="H756">
            <v>-510290749.7743057</v>
          </cell>
          <cell r="I756">
            <v>-510290749.7743057</v>
          </cell>
          <cell r="J756">
            <v>0</v>
          </cell>
          <cell r="K756">
            <v>0</v>
          </cell>
          <cell r="L756">
            <v>0</v>
          </cell>
          <cell r="M756">
            <v>0</v>
          </cell>
          <cell r="N756">
            <v>0</v>
          </cell>
          <cell r="O756">
            <v>0</v>
          </cell>
          <cell r="P756">
            <v>0</v>
          </cell>
          <cell r="Q756">
            <v>0</v>
          </cell>
          <cell r="R756">
            <v>0</v>
          </cell>
          <cell r="S756">
            <v>-510290749.7743057</v>
          </cell>
        </row>
        <row r="757">
          <cell r="A757">
            <v>4201010210</v>
          </cell>
          <cell r="B757" t="str">
            <v>INTEREST INCOME ON FINANCIAL ASSETS - INDAS A</v>
          </cell>
          <cell r="C757">
            <v>0</v>
          </cell>
          <cell r="D757">
            <v>-17950032.176744394</v>
          </cell>
          <cell r="E757">
            <v>0</v>
          </cell>
          <cell r="F757">
            <v>0</v>
          </cell>
          <cell r="G757">
            <v>0</v>
          </cell>
          <cell r="H757">
            <v>-19079023.764575098</v>
          </cell>
          <cell r="I757">
            <v>-37029055.941319495</v>
          </cell>
          <cell r="J757">
            <v>0</v>
          </cell>
          <cell r="K757">
            <v>-17950032.176744394</v>
          </cell>
          <cell r="L757">
            <v>0</v>
          </cell>
          <cell r="M757">
            <v>0</v>
          </cell>
          <cell r="N757">
            <v>-17950032.176744394</v>
          </cell>
          <cell r="O757">
            <v>0</v>
          </cell>
          <cell r="P757">
            <v>0</v>
          </cell>
          <cell r="Q757">
            <v>0</v>
          </cell>
          <cell r="R757">
            <v>0</v>
          </cell>
          <cell r="S757">
            <v>-19079023.764575098</v>
          </cell>
        </row>
        <row r="758">
          <cell r="A758">
            <v>2106510430</v>
          </cell>
          <cell r="B758" t="str">
            <v>LEASE RECEIVABLE - INDAS ADJUSTMENT</v>
          </cell>
          <cell r="C758">
            <v>0</v>
          </cell>
          <cell r="D758">
            <v>0</v>
          </cell>
          <cell r="E758">
            <v>0</v>
          </cell>
          <cell r="F758">
            <v>42665920.167791143</v>
          </cell>
          <cell r="G758">
            <v>0</v>
          </cell>
          <cell r="H758">
            <v>361896317.73769093</v>
          </cell>
          <cell r="I758">
            <v>361896317.73769093</v>
          </cell>
          <cell r="J758">
            <v>0</v>
          </cell>
          <cell r="K758">
            <v>0</v>
          </cell>
          <cell r="L758">
            <v>0</v>
          </cell>
          <cell r="M758">
            <v>0</v>
          </cell>
          <cell r="N758">
            <v>0</v>
          </cell>
          <cell r="O758">
            <v>0</v>
          </cell>
          <cell r="P758">
            <v>0</v>
          </cell>
          <cell r="Q758">
            <v>0</v>
          </cell>
          <cell r="R758">
            <v>0</v>
          </cell>
          <cell r="S758">
            <v>361896317.73769093</v>
          </cell>
        </row>
        <row r="759">
          <cell r="A759">
            <v>2105580290</v>
          </cell>
          <cell r="B759" t="str">
            <v>LEASE DEPOSIT PAID - INDAS ADJUSTMENT</v>
          </cell>
          <cell r="C759">
            <v>0</v>
          </cell>
          <cell r="D759">
            <v>0.43096152879297733</v>
          </cell>
          <cell r="E759">
            <v>0</v>
          </cell>
          <cell r="F759">
            <v>0</v>
          </cell>
          <cell r="G759">
            <v>0</v>
          </cell>
          <cell r="H759">
            <v>0</v>
          </cell>
          <cell r="I759">
            <v>0.43096152879297733</v>
          </cell>
          <cell r="J759">
            <v>0</v>
          </cell>
          <cell r="K759">
            <v>0.43096152879297733</v>
          </cell>
          <cell r="L759">
            <v>0</v>
          </cell>
          <cell r="M759">
            <v>0</v>
          </cell>
          <cell r="N759">
            <v>0.43096152879297733</v>
          </cell>
          <cell r="O759">
            <v>0</v>
          </cell>
          <cell r="P759">
            <v>0</v>
          </cell>
          <cell r="Q759">
            <v>0</v>
          </cell>
          <cell r="R759">
            <v>0</v>
          </cell>
          <cell r="S759">
            <v>0</v>
          </cell>
        </row>
        <row r="760">
          <cell r="A760">
            <v>2105540110</v>
          </cell>
          <cell r="B760" t="str">
            <v>PREPAID RENT - INDAS ADJUSTMENT</v>
          </cell>
          <cell r="C760">
            <v>-0.75976814329624176</v>
          </cell>
          <cell r="D760">
            <v>4.4237822294235229E-9</v>
          </cell>
          <cell r="E760">
            <v>0</v>
          </cell>
          <cell r="F760">
            <v>0</v>
          </cell>
          <cell r="G760">
            <v>0</v>
          </cell>
          <cell r="H760">
            <v>30738425.522368394</v>
          </cell>
          <cell r="I760">
            <v>30738424.762600254</v>
          </cell>
          <cell r="J760">
            <v>-0.75976814329624176</v>
          </cell>
          <cell r="K760">
            <v>4.4237822294235229E-9</v>
          </cell>
          <cell r="L760">
            <v>0</v>
          </cell>
          <cell r="M760">
            <v>0</v>
          </cell>
          <cell r="N760">
            <v>4.4237822294235229E-9</v>
          </cell>
          <cell r="O760">
            <v>0</v>
          </cell>
          <cell r="P760">
            <v>0</v>
          </cell>
          <cell r="Q760">
            <v>0</v>
          </cell>
          <cell r="R760">
            <v>0</v>
          </cell>
          <cell r="S760">
            <v>30738425.522368394</v>
          </cell>
        </row>
        <row r="761">
          <cell r="A761" t="str">
            <v>1301019900NC</v>
          </cell>
          <cell r="B761" t="str">
            <v>LONG TERM NON-CONVERTIBLE DEBENTURES - INDAS</v>
          </cell>
          <cell r="C761">
            <v>0</v>
          </cell>
          <cell r="D761">
            <v>2.4980018054066022E-16</v>
          </cell>
          <cell r="E761">
            <v>0</v>
          </cell>
          <cell r="F761">
            <v>0</v>
          </cell>
          <cell r="G761">
            <v>0</v>
          </cell>
          <cell r="H761">
            <v>-3.4924596548080444E-10</v>
          </cell>
          <cell r="I761">
            <v>-3.492457156806239E-10</v>
          </cell>
          <cell r="J761">
            <v>0</v>
          </cell>
          <cell r="K761">
            <v>2.4980018054066022E-16</v>
          </cell>
          <cell r="L761">
            <v>0</v>
          </cell>
          <cell r="M761">
            <v>0</v>
          </cell>
          <cell r="N761">
            <v>2.4980018054066022E-16</v>
          </cell>
          <cell r="O761">
            <v>0</v>
          </cell>
          <cell r="P761">
            <v>0</v>
          </cell>
          <cell r="Q761">
            <v>0</v>
          </cell>
          <cell r="R761">
            <v>0</v>
          </cell>
          <cell r="S761">
            <v>-3.4924596548080444E-10</v>
          </cell>
        </row>
        <row r="762">
          <cell r="A762" t="str">
            <v>1301020210C</v>
          </cell>
          <cell r="B762" t="str">
            <v>RUPEE TERM LOANS FROM BANKS</v>
          </cell>
          <cell r="C762">
            <v>0</v>
          </cell>
          <cell r="D762">
            <v>0.13086868403479457</v>
          </cell>
          <cell r="E762">
            <v>0</v>
          </cell>
          <cell r="F762">
            <v>0</v>
          </cell>
          <cell r="G762">
            <v>0</v>
          </cell>
          <cell r="H762">
            <v>-0.40052120084874332</v>
          </cell>
          <cell r="I762">
            <v>-0.26965251681394875</v>
          </cell>
          <cell r="J762">
            <v>0</v>
          </cell>
          <cell r="K762">
            <v>0.13086868403479457</v>
          </cell>
          <cell r="L762">
            <v>0</v>
          </cell>
          <cell r="M762">
            <v>0</v>
          </cell>
          <cell r="N762">
            <v>0.13086868403479457</v>
          </cell>
          <cell r="O762">
            <v>0</v>
          </cell>
          <cell r="P762">
            <v>0</v>
          </cell>
          <cell r="Q762">
            <v>0</v>
          </cell>
          <cell r="R762">
            <v>0</v>
          </cell>
          <cell r="S762">
            <v>-0.40052120084874332</v>
          </cell>
        </row>
        <row r="763">
          <cell r="A763">
            <v>1404110960</v>
          </cell>
          <cell r="B763" t="str">
            <v>ACCRUED LEASE RENT - INDAS ADJUSTMENT</v>
          </cell>
          <cell r="C763">
            <v>0</v>
          </cell>
          <cell r="D763">
            <v>-98102.517711654422</v>
          </cell>
          <cell r="E763">
            <v>0</v>
          </cell>
          <cell r="F763">
            <v>0</v>
          </cell>
          <cell r="G763">
            <v>0</v>
          </cell>
          <cell r="H763">
            <v>-1435798.1803134738</v>
          </cell>
          <cell r="I763">
            <v>-1533900.6980251283</v>
          </cell>
          <cell r="J763">
            <v>0</v>
          </cell>
          <cell r="K763">
            <v>-98102.517711654422</v>
          </cell>
          <cell r="L763">
            <v>0</v>
          </cell>
          <cell r="M763">
            <v>0</v>
          </cell>
          <cell r="N763">
            <v>-98102.517711654422</v>
          </cell>
          <cell r="O763">
            <v>0</v>
          </cell>
          <cell r="P763">
            <v>0</v>
          </cell>
          <cell r="Q763">
            <v>0</v>
          </cell>
          <cell r="R763">
            <v>0</v>
          </cell>
          <cell r="S763">
            <v>-1435798.1803134738</v>
          </cell>
        </row>
        <row r="764">
          <cell r="A764">
            <v>1404051140</v>
          </cell>
          <cell r="B764" t="str">
            <v>CGST Payble-Maharashtra</v>
          </cell>
          <cell r="C764">
            <v>205023.62</v>
          </cell>
          <cell r="D764">
            <v>-10798</v>
          </cell>
          <cell r="E764">
            <v>-37359</v>
          </cell>
          <cell r="F764">
            <v>-4216</v>
          </cell>
          <cell r="G764">
            <v>0</v>
          </cell>
          <cell r="H764">
            <v>-31092546.699999999</v>
          </cell>
          <cell r="I764">
            <v>-30935680.079999998</v>
          </cell>
          <cell r="J764">
            <v>205023.62</v>
          </cell>
          <cell r="K764">
            <v>-5795</v>
          </cell>
          <cell r="L764">
            <v>-5003</v>
          </cell>
          <cell r="M764">
            <v>0</v>
          </cell>
          <cell r="N764">
            <v>-10798</v>
          </cell>
          <cell r="O764">
            <v>-28765</v>
          </cell>
          <cell r="P764">
            <v>-8594</v>
          </cell>
          <cell r="Q764">
            <v>0</v>
          </cell>
          <cell r="R764">
            <v>-37359</v>
          </cell>
          <cell r="S764">
            <v>-31092546.699999999</v>
          </cell>
        </row>
        <row r="765">
          <cell r="A765">
            <v>1404051141</v>
          </cell>
          <cell r="B765" t="str">
            <v>SGST Payable-Maharashtra</v>
          </cell>
          <cell r="C765">
            <v>205023.62</v>
          </cell>
          <cell r="D765">
            <v>-10798</v>
          </cell>
          <cell r="E765">
            <v>-37359</v>
          </cell>
          <cell r="F765">
            <v>-4216</v>
          </cell>
          <cell r="G765">
            <v>0</v>
          </cell>
          <cell r="H765">
            <v>-31092035.389999997</v>
          </cell>
          <cell r="I765">
            <v>-30935168.769999996</v>
          </cell>
          <cell r="J765">
            <v>205023.62</v>
          </cell>
          <cell r="K765">
            <v>-5795</v>
          </cell>
          <cell r="L765">
            <v>-5003</v>
          </cell>
          <cell r="M765">
            <v>0</v>
          </cell>
          <cell r="N765">
            <v>-10798</v>
          </cell>
          <cell r="O765">
            <v>-28765</v>
          </cell>
          <cell r="P765">
            <v>-8594</v>
          </cell>
          <cell r="Q765">
            <v>0</v>
          </cell>
          <cell r="R765">
            <v>-37359</v>
          </cell>
          <cell r="S765">
            <v>-31092035.389999997</v>
          </cell>
        </row>
        <row r="766">
          <cell r="A766">
            <v>1404051142</v>
          </cell>
          <cell r="B766" t="str">
            <v>IGST Payable-Maharashtra</v>
          </cell>
          <cell r="C766">
            <v>-7491230.7300000004</v>
          </cell>
          <cell r="D766">
            <v>0</v>
          </cell>
          <cell r="E766">
            <v>0</v>
          </cell>
          <cell r="F766">
            <v>0</v>
          </cell>
          <cell r="G766">
            <v>0</v>
          </cell>
          <cell r="H766">
            <v>7937982.1600000001</v>
          </cell>
          <cell r="I766">
            <v>446751.4299999997</v>
          </cell>
          <cell r="J766">
            <v>-7491230.7300000004</v>
          </cell>
          <cell r="K766">
            <v>0</v>
          </cell>
          <cell r="L766">
            <v>0</v>
          </cell>
          <cell r="M766">
            <v>0</v>
          </cell>
          <cell r="N766">
            <v>0</v>
          </cell>
          <cell r="O766">
            <v>0</v>
          </cell>
          <cell r="P766">
            <v>0</v>
          </cell>
          <cell r="Q766">
            <v>0</v>
          </cell>
          <cell r="R766">
            <v>0</v>
          </cell>
          <cell r="S766">
            <v>7937982.1600000001</v>
          </cell>
        </row>
        <row r="767">
          <cell r="A767">
            <v>1404051401</v>
          </cell>
          <cell r="B767" t="str">
            <v>CGST Payable - RCM</v>
          </cell>
          <cell r="C767">
            <v>-1814042.54</v>
          </cell>
          <cell r="D767">
            <v>107.65999999999985</v>
          </cell>
          <cell r="E767">
            <v>-14873.55</v>
          </cell>
          <cell r="F767">
            <v>-46768.87</v>
          </cell>
          <cell r="G767">
            <v>-51261.34</v>
          </cell>
          <cell r="H767">
            <v>1652300.28</v>
          </cell>
          <cell r="I767">
            <v>-176508.15000000014</v>
          </cell>
          <cell r="J767">
            <v>-1814042.54</v>
          </cell>
          <cell r="K767">
            <v>107.65999999999985</v>
          </cell>
          <cell r="L767">
            <v>0</v>
          </cell>
          <cell r="M767">
            <v>0</v>
          </cell>
          <cell r="N767">
            <v>107.65999999999985</v>
          </cell>
          <cell r="O767">
            <v>54612.4</v>
          </cell>
          <cell r="P767">
            <v>-65878.33</v>
          </cell>
          <cell r="Q767">
            <v>-3607.62</v>
          </cell>
          <cell r="R767">
            <v>-14873.55</v>
          </cell>
          <cell r="S767">
            <v>1652300.28</v>
          </cell>
        </row>
        <row r="768">
          <cell r="A768">
            <v>1404051402</v>
          </cell>
          <cell r="B768" t="str">
            <v>SGST Payable- RCM</v>
          </cell>
          <cell r="C768">
            <v>-1814042.54</v>
          </cell>
          <cell r="D768">
            <v>107.65999999999985</v>
          </cell>
          <cell r="E768">
            <v>-14873.55</v>
          </cell>
          <cell r="F768">
            <v>-46768.87</v>
          </cell>
          <cell r="G768">
            <v>-51261.34</v>
          </cell>
          <cell r="H768">
            <v>1652298.28</v>
          </cell>
          <cell r="I768">
            <v>-176510.15000000014</v>
          </cell>
          <cell r="J768">
            <v>-1814042.54</v>
          </cell>
          <cell r="K768">
            <v>107.65999999999985</v>
          </cell>
          <cell r="L768">
            <v>0</v>
          </cell>
          <cell r="M768">
            <v>0</v>
          </cell>
          <cell r="N768">
            <v>107.65999999999985</v>
          </cell>
          <cell r="O768">
            <v>54612.4</v>
          </cell>
          <cell r="P768">
            <v>-65878.33</v>
          </cell>
          <cell r="Q768">
            <v>-3607.62</v>
          </cell>
          <cell r="R768">
            <v>-14873.55</v>
          </cell>
          <cell r="S768">
            <v>1652298.28</v>
          </cell>
        </row>
        <row r="769">
          <cell r="A769">
            <v>1404051403</v>
          </cell>
          <cell r="B769" t="str">
            <v>IGST Payable- RCM</v>
          </cell>
          <cell r="C769">
            <v>3384600.09</v>
          </cell>
          <cell r="D769">
            <v>10.84</v>
          </cell>
          <cell r="E769">
            <v>-2464927.2000000044</v>
          </cell>
          <cell r="F769">
            <v>1050424.5699999998</v>
          </cell>
          <cell r="G769">
            <v>0.34</v>
          </cell>
          <cell r="H769">
            <v>-6572650.2599999998</v>
          </cell>
          <cell r="I769">
            <v>-5652966.5300000049</v>
          </cell>
          <cell r="J769">
            <v>3384600.09</v>
          </cell>
          <cell r="K769">
            <v>10.84</v>
          </cell>
          <cell r="L769">
            <v>0</v>
          </cell>
          <cell r="M769">
            <v>0</v>
          </cell>
          <cell r="N769">
            <v>10.84</v>
          </cell>
          <cell r="O769">
            <v>32002979</v>
          </cell>
          <cell r="P769">
            <v>-34462846.230000004</v>
          </cell>
          <cell r="Q769">
            <v>-5059.97</v>
          </cell>
          <cell r="R769">
            <v>-2464927.2000000044</v>
          </cell>
          <cell r="S769">
            <v>-6572650.2599999998</v>
          </cell>
        </row>
        <row r="770">
          <cell r="A770">
            <v>1404051110</v>
          </cell>
          <cell r="B770" t="str">
            <v>CGST Payble-Karnataka</v>
          </cell>
          <cell r="C770">
            <v>0</v>
          </cell>
          <cell r="D770">
            <v>-67091964.780000001</v>
          </cell>
          <cell r="E770">
            <v>50811930.120000035</v>
          </cell>
          <cell r="F770">
            <v>-81.33</v>
          </cell>
          <cell r="G770">
            <v>0</v>
          </cell>
          <cell r="H770">
            <v>0</v>
          </cell>
          <cell r="I770">
            <v>-16280034.659999967</v>
          </cell>
          <cell r="J770">
            <v>0</v>
          </cell>
          <cell r="K770">
            <v>-12160813.359999999</v>
          </cell>
          <cell r="L770">
            <v>-54887920.899999999</v>
          </cell>
          <cell r="M770">
            <v>-43230.52</v>
          </cell>
          <cell r="N770">
            <v>-67091964.780000001</v>
          </cell>
          <cell r="O770">
            <v>287011955.91000003</v>
          </cell>
          <cell r="P770">
            <v>-21031299.41</v>
          </cell>
          <cell r="Q770">
            <v>-215168726.38</v>
          </cell>
          <cell r="R770">
            <v>50811930.120000035</v>
          </cell>
          <cell r="S770">
            <v>0</v>
          </cell>
        </row>
        <row r="771">
          <cell r="A771">
            <v>1404051111</v>
          </cell>
          <cell r="B771" t="str">
            <v>SGST Payable-Karnataka</v>
          </cell>
          <cell r="C771">
            <v>0</v>
          </cell>
          <cell r="D771">
            <v>-59723605.780000001</v>
          </cell>
          <cell r="E771">
            <v>43443580.990000039</v>
          </cell>
          <cell r="F771">
            <v>-81.33</v>
          </cell>
          <cell r="G771">
            <v>0</v>
          </cell>
          <cell r="H771">
            <v>0</v>
          </cell>
          <cell r="I771">
            <v>-16280024.789999962</v>
          </cell>
          <cell r="J771">
            <v>0</v>
          </cell>
          <cell r="K771">
            <v>2894696.1199999996</v>
          </cell>
          <cell r="L771">
            <v>-62575071.379999995</v>
          </cell>
          <cell r="M771">
            <v>-43230.52</v>
          </cell>
          <cell r="N771">
            <v>-59723605.780000001</v>
          </cell>
          <cell r="O771">
            <v>285476565.91000003</v>
          </cell>
          <cell r="P771">
            <v>-21031236.41</v>
          </cell>
          <cell r="Q771">
            <v>-221001748.50999999</v>
          </cell>
          <cell r="R771">
            <v>43443580.990000039</v>
          </cell>
          <cell r="S771">
            <v>0</v>
          </cell>
        </row>
        <row r="772">
          <cell r="A772">
            <v>1404051441</v>
          </cell>
          <cell r="B772" t="str">
            <v>GST Payable - Clearing</v>
          </cell>
          <cell r="C772">
            <v>0</v>
          </cell>
          <cell r="D772">
            <v>0</v>
          </cell>
          <cell r="E772">
            <v>0</v>
          </cell>
          <cell r="F772">
            <v>0</v>
          </cell>
          <cell r="G772">
            <v>0</v>
          </cell>
          <cell r="H772">
            <v>0</v>
          </cell>
          <cell r="I772">
            <v>0</v>
          </cell>
          <cell r="J772">
            <v>0</v>
          </cell>
          <cell r="K772">
            <v>0</v>
          </cell>
          <cell r="L772">
            <v>0</v>
          </cell>
          <cell r="M772">
            <v>0</v>
          </cell>
          <cell r="N772">
            <v>0</v>
          </cell>
          <cell r="O772">
            <v>0</v>
          </cell>
          <cell r="P772">
            <v>0</v>
          </cell>
          <cell r="Q772">
            <v>0</v>
          </cell>
          <cell r="R772">
            <v>0</v>
          </cell>
          <cell r="S772">
            <v>0</v>
          </cell>
        </row>
        <row r="773">
          <cell r="A773">
            <v>2206552110</v>
          </cell>
          <cell r="B773" t="str">
            <v>CGST Receivable-Karnataka</v>
          </cell>
          <cell r="C773">
            <v>98460</v>
          </cell>
          <cell r="D773">
            <v>3640591.3400000003</v>
          </cell>
          <cell r="E773">
            <v>559715.74999999814</v>
          </cell>
          <cell r="F773">
            <v>0</v>
          </cell>
          <cell r="G773">
            <v>0</v>
          </cell>
          <cell r="H773">
            <v>0</v>
          </cell>
          <cell r="I773">
            <v>4298767.089999998</v>
          </cell>
          <cell r="J773">
            <v>98460</v>
          </cell>
          <cell r="K773">
            <v>314570.94</v>
          </cell>
          <cell r="L773">
            <v>3326020.4000000004</v>
          </cell>
          <cell r="M773">
            <v>0</v>
          </cell>
          <cell r="N773">
            <v>3640591.3400000003</v>
          </cell>
          <cell r="O773">
            <v>-12419133.85</v>
          </cell>
          <cell r="P773">
            <v>890629.03</v>
          </cell>
          <cell r="Q773">
            <v>12088220.569999998</v>
          </cell>
          <cell r="R773">
            <v>559715.74999999814</v>
          </cell>
          <cell r="S773">
            <v>0</v>
          </cell>
        </row>
        <row r="774">
          <cell r="A774">
            <v>2206552111</v>
          </cell>
          <cell r="B774" t="str">
            <v>SGST Receivable-Karnataka</v>
          </cell>
          <cell r="C774">
            <v>98460</v>
          </cell>
          <cell r="D774">
            <v>3254423.3400000003</v>
          </cell>
          <cell r="E774">
            <v>1394001.129999999</v>
          </cell>
          <cell r="F774">
            <v>0</v>
          </cell>
          <cell r="G774">
            <v>0</v>
          </cell>
          <cell r="H774">
            <v>0</v>
          </cell>
          <cell r="I774">
            <v>4746884.4699999988</v>
          </cell>
          <cell r="J774">
            <v>98460</v>
          </cell>
          <cell r="K774">
            <v>314570.94</v>
          </cell>
          <cell r="L774">
            <v>2939852.4000000004</v>
          </cell>
          <cell r="M774">
            <v>0</v>
          </cell>
          <cell r="N774">
            <v>3254423.3400000003</v>
          </cell>
          <cell r="O774">
            <v>-11498927.18</v>
          </cell>
          <cell r="P774">
            <v>890629.03</v>
          </cell>
          <cell r="Q774">
            <v>12002299.279999999</v>
          </cell>
          <cell r="R774">
            <v>1394001.129999999</v>
          </cell>
          <cell r="S774">
            <v>0</v>
          </cell>
        </row>
        <row r="775">
          <cell r="A775">
            <v>2206552140</v>
          </cell>
          <cell r="B775" t="str">
            <v>CGST Receivable-Maharashtra</v>
          </cell>
          <cell r="C775">
            <v>1464240.88</v>
          </cell>
          <cell r="D775">
            <v>0</v>
          </cell>
          <cell r="E775">
            <v>-26188.989999999998</v>
          </cell>
          <cell r="F775">
            <v>0</v>
          </cell>
          <cell r="G775">
            <v>0</v>
          </cell>
          <cell r="H775">
            <v>64079141.480000004</v>
          </cell>
          <cell r="I775">
            <v>65517193.370000005</v>
          </cell>
          <cell r="J775">
            <v>1464240.88</v>
          </cell>
          <cell r="K775">
            <v>0</v>
          </cell>
          <cell r="L775">
            <v>0</v>
          </cell>
          <cell r="M775">
            <v>0</v>
          </cell>
          <cell r="N775">
            <v>0</v>
          </cell>
          <cell r="O775">
            <v>4.22</v>
          </cell>
          <cell r="P775">
            <v>0</v>
          </cell>
          <cell r="Q775">
            <v>-26193.21</v>
          </cell>
          <cell r="R775">
            <v>-26188.989999999998</v>
          </cell>
          <cell r="S775">
            <v>64079141.480000004</v>
          </cell>
        </row>
        <row r="776">
          <cell r="A776">
            <v>2206552141</v>
          </cell>
          <cell r="B776" t="str">
            <v>SGST Receivable-Maharashtra</v>
          </cell>
          <cell r="C776">
            <v>1464240.92</v>
          </cell>
          <cell r="D776">
            <v>0</v>
          </cell>
          <cell r="E776">
            <v>-26188.989999999998</v>
          </cell>
          <cell r="F776">
            <v>0</v>
          </cell>
          <cell r="G776">
            <v>0</v>
          </cell>
          <cell r="H776">
            <v>67772067.769999996</v>
          </cell>
          <cell r="I776">
            <v>69210119.700000003</v>
          </cell>
          <cell r="J776">
            <v>1464240.92</v>
          </cell>
          <cell r="K776">
            <v>0</v>
          </cell>
          <cell r="L776">
            <v>0</v>
          </cell>
          <cell r="M776">
            <v>0</v>
          </cell>
          <cell r="N776">
            <v>0</v>
          </cell>
          <cell r="O776">
            <v>4.22</v>
          </cell>
          <cell r="P776">
            <v>0</v>
          </cell>
          <cell r="Q776">
            <v>-26193.21</v>
          </cell>
          <cell r="R776">
            <v>-26188.989999999998</v>
          </cell>
          <cell r="S776">
            <v>67772067.769999996</v>
          </cell>
        </row>
        <row r="777">
          <cell r="A777">
            <v>1102090010</v>
          </cell>
          <cell r="B777" t="str">
            <v>DIVIDEND - EQUITY SHARES</v>
          </cell>
          <cell r="C777">
            <v>3286571178</v>
          </cell>
          <cell r="D777">
            <v>0</v>
          </cell>
          <cell r="E777">
            <v>0</v>
          </cell>
          <cell r="F777">
            <v>0</v>
          </cell>
          <cell r="G777">
            <v>0</v>
          </cell>
          <cell r="H777">
            <v>0</v>
          </cell>
          <cell r="I777">
            <v>3286571178</v>
          </cell>
          <cell r="J777">
            <v>3286571178</v>
          </cell>
          <cell r="K777">
            <v>0</v>
          </cell>
          <cell r="L777">
            <v>0</v>
          </cell>
          <cell r="M777">
            <v>0</v>
          </cell>
          <cell r="N777">
            <v>0</v>
          </cell>
          <cell r="O777">
            <v>0</v>
          </cell>
          <cell r="P777">
            <v>0</v>
          </cell>
          <cell r="Q777">
            <v>0</v>
          </cell>
          <cell r="R777">
            <v>0</v>
          </cell>
          <cell r="S777">
            <v>0</v>
          </cell>
        </row>
        <row r="778">
          <cell r="A778">
            <v>2105610025</v>
          </cell>
          <cell r="B778" t="str">
            <v>TDS RECOVERABLE - FY 2017-18</v>
          </cell>
          <cell r="C778">
            <v>753142612.57000005</v>
          </cell>
          <cell r="D778">
            <v>0</v>
          </cell>
          <cell r="E778">
            <v>0</v>
          </cell>
          <cell r="F778">
            <v>0</v>
          </cell>
          <cell r="G778">
            <v>0</v>
          </cell>
          <cell r="H778">
            <v>-0.34</v>
          </cell>
          <cell r="I778">
            <v>753142612.23000002</v>
          </cell>
          <cell r="J778">
            <v>753142612.57000005</v>
          </cell>
          <cell r="K778">
            <v>0</v>
          </cell>
          <cell r="L778">
            <v>0</v>
          </cell>
          <cell r="M778">
            <v>0</v>
          </cell>
          <cell r="N778">
            <v>0</v>
          </cell>
          <cell r="O778">
            <v>0</v>
          </cell>
          <cell r="P778">
            <v>0</v>
          </cell>
          <cell r="Q778">
            <v>0</v>
          </cell>
          <cell r="R778">
            <v>0</v>
          </cell>
          <cell r="S778">
            <v>-0.34</v>
          </cell>
        </row>
        <row r="779">
          <cell r="A779">
            <v>2204016761</v>
          </cell>
          <cell r="B779" t="str">
            <v>YES BANK–DIVIDEND 16-17–000184400012742 – INC</v>
          </cell>
          <cell r="C779">
            <v>1638656</v>
          </cell>
          <cell r="D779">
            <v>0</v>
          </cell>
          <cell r="E779">
            <v>0</v>
          </cell>
          <cell r="F779">
            <v>0</v>
          </cell>
          <cell r="G779">
            <v>0</v>
          </cell>
          <cell r="H779">
            <v>0</v>
          </cell>
          <cell r="I779">
            <v>1638656</v>
          </cell>
          <cell r="J779">
            <v>1638656</v>
          </cell>
          <cell r="K779">
            <v>0</v>
          </cell>
          <cell r="L779">
            <v>0</v>
          </cell>
          <cell r="M779">
            <v>0</v>
          </cell>
          <cell r="N779">
            <v>0</v>
          </cell>
          <cell r="O779">
            <v>0</v>
          </cell>
          <cell r="P779">
            <v>0</v>
          </cell>
          <cell r="Q779">
            <v>0</v>
          </cell>
          <cell r="R779">
            <v>0</v>
          </cell>
          <cell r="S779">
            <v>0</v>
          </cell>
        </row>
        <row r="780">
          <cell r="A780">
            <v>5501260250</v>
          </cell>
          <cell r="B780" t="str">
            <v>Additional Consideration - Hydro Acquisition</v>
          </cell>
          <cell r="C780">
            <v>0</v>
          </cell>
          <cell r="D780">
            <v>0</v>
          </cell>
          <cell r="E780">
            <v>0</v>
          </cell>
          <cell r="F780">
            <v>0</v>
          </cell>
          <cell r="G780">
            <v>0</v>
          </cell>
          <cell r="H780">
            <v>0</v>
          </cell>
          <cell r="I780">
            <v>0</v>
          </cell>
          <cell r="J780">
            <v>0</v>
          </cell>
          <cell r="K780">
            <v>0</v>
          </cell>
          <cell r="L780">
            <v>0</v>
          </cell>
          <cell r="M780">
            <v>0</v>
          </cell>
          <cell r="N780">
            <v>0</v>
          </cell>
          <cell r="O780">
            <v>0</v>
          </cell>
          <cell r="P780">
            <v>0</v>
          </cell>
          <cell r="Q780">
            <v>0</v>
          </cell>
          <cell r="R780">
            <v>0</v>
          </cell>
          <cell r="S780">
            <v>0</v>
          </cell>
        </row>
        <row r="781">
          <cell r="A781">
            <v>1404051112</v>
          </cell>
          <cell r="B781" t="str">
            <v>IGST Payable-Karnataka</v>
          </cell>
          <cell r="C781">
            <v>0</v>
          </cell>
          <cell r="D781">
            <v>-9755627.6100000013</v>
          </cell>
          <cell r="E781">
            <v>7328634.9799999995</v>
          </cell>
          <cell r="F781">
            <v>0</v>
          </cell>
          <cell r="G781">
            <v>0</v>
          </cell>
          <cell r="H781">
            <v>0</v>
          </cell>
          <cell r="I781">
            <v>-2426992.6300000018</v>
          </cell>
          <cell r="J781">
            <v>0</v>
          </cell>
          <cell r="K781">
            <v>-9650294.0600000005</v>
          </cell>
          <cell r="L781">
            <v>0</v>
          </cell>
          <cell r="M781">
            <v>-105333.55</v>
          </cell>
          <cell r="N781">
            <v>-9755627.6100000013</v>
          </cell>
          <cell r="O781">
            <v>9586571.0299999993</v>
          </cell>
          <cell r="P781">
            <v>-1999547.05</v>
          </cell>
          <cell r="Q781">
            <v>-258389</v>
          </cell>
          <cell r="R781">
            <v>7328634.9799999995</v>
          </cell>
          <cell r="S781">
            <v>0</v>
          </cell>
        </row>
        <row r="782">
          <cell r="A782">
            <v>2206552112</v>
          </cell>
          <cell r="B782" t="str">
            <v>IGST Receivable-Karnataka</v>
          </cell>
          <cell r="C782">
            <v>77940</v>
          </cell>
          <cell r="D782">
            <v>1305439.5</v>
          </cell>
          <cell r="E782">
            <v>6495571.4900000002</v>
          </cell>
          <cell r="F782">
            <v>1323</v>
          </cell>
          <cell r="G782">
            <v>0</v>
          </cell>
          <cell r="H782">
            <v>0</v>
          </cell>
          <cell r="I782">
            <v>7878950.9900000002</v>
          </cell>
          <cell r="J782">
            <v>77940</v>
          </cell>
          <cell r="K782">
            <v>1460306.36</v>
          </cell>
          <cell r="L782">
            <v>-154872.54999999999</v>
          </cell>
          <cell r="M782">
            <v>5.69</v>
          </cell>
          <cell r="N782">
            <v>1305439.5</v>
          </cell>
          <cell r="O782">
            <v>-3592601.57</v>
          </cell>
          <cell r="P782">
            <v>2739602.42</v>
          </cell>
          <cell r="Q782">
            <v>7348570.6399999997</v>
          </cell>
          <cell r="R782">
            <v>6495571.4900000002</v>
          </cell>
          <cell r="S782">
            <v>0</v>
          </cell>
        </row>
        <row r="783">
          <cell r="A783">
            <v>4101010010</v>
          </cell>
          <cell r="B783" t="str">
            <v>DOMESTIC SALES - MEMO</v>
          </cell>
          <cell r="C783">
            <v>0</v>
          </cell>
          <cell r="D783">
            <v>0</v>
          </cell>
          <cell r="E783">
            <v>-3391498.04</v>
          </cell>
          <cell r="F783">
            <v>0</v>
          </cell>
          <cell r="G783">
            <v>0</v>
          </cell>
          <cell r="H783">
            <v>-261075000</v>
          </cell>
          <cell r="I783">
            <v>-264466498.03999999</v>
          </cell>
          <cell r="J783">
            <v>0</v>
          </cell>
          <cell r="K783">
            <v>0</v>
          </cell>
          <cell r="L783">
            <v>0</v>
          </cell>
          <cell r="M783">
            <v>0</v>
          </cell>
          <cell r="N783">
            <v>0</v>
          </cell>
          <cell r="O783">
            <v>-3391500</v>
          </cell>
          <cell r="P783">
            <v>0.18</v>
          </cell>
          <cell r="Q783">
            <v>1.78</v>
          </cell>
          <cell r="R783">
            <v>-3391498.04</v>
          </cell>
          <cell r="S783">
            <v>-261075000</v>
          </cell>
        </row>
        <row r="784">
          <cell r="A784">
            <v>1404100340</v>
          </cell>
          <cell r="B784" t="str">
            <v>CONSIDERATION PAYABLE ON BUSINESS COMBINATION</v>
          </cell>
          <cell r="C784">
            <v>0</v>
          </cell>
          <cell r="D784">
            <v>0</v>
          </cell>
          <cell r="E784">
            <v>0</v>
          </cell>
          <cell r="F784">
            <v>0</v>
          </cell>
          <cell r="G784">
            <v>0</v>
          </cell>
          <cell r="H784">
            <v>0</v>
          </cell>
          <cell r="I784">
            <v>0</v>
          </cell>
          <cell r="J784">
            <v>0</v>
          </cell>
          <cell r="K784">
            <v>0</v>
          </cell>
          <cell r="L784">
            <v>0</v>
          </cell>
          <cell r="M784">
            <v>0</v>
          </cell>
          <cell r="N784">
            <v>0</v>
          </cell>
          <cell r="O784">
            <v>0</v>
          </cell>
          <cell r="P784">
            <v>0</v>
          </cell>
          <cell r="Q784">
            <v>0</v>
          </cell>
          <cell r="R784">
            <v>0</v>
          </cell>
          <cell r="S784">
            <v>0</v>
          </cell>
        </row>
        <row r="785">
          <cell r="A785">
            <v>1404100350</v>
          </cell>
          <cell r="B785" t="str">
            <v>Other Payable to JPVL</v>
          </cell>
          <cell r="C785">
            <v>0</v>
          </cell>
          <cell r="D785">
            <v>2</v>
          </cell>
          <cell r="E785">
            <v>-2</v>
          </cell>
          <cell r="F785">
            <v>0</v>
          </cell>
          <cell r="G785">
            <v>0</v>
          </cell>
          <cell r="H785">
            <v>0</v>
          </cell>
          <cell r="I785">
            <v>0</v>
          </cell>
          <cell r="J785">
            <v>0</v>
          </cell>
          <cell r="K785">
            <v>2</v>
          </cell>
          <cell r="L785">
            <v>0</v>
          </cell>
          <cell r="M785">
            <v>0</v>
          </cell>
          <cell r="N785">
            <v>2</v>
          </cell>
          <cell r="O785">
            <v>-2</v>
          </cell>
          <cell r="P785">
            <v>0</v>
          </cell>
          <cell r="Q785">
            <v>0</v>
          </cell>
          <cell r="R785">
            <v>-2</v>
          </cell>
          <cell r="S785">
            <v>0</v>
          </cell>
        </row>
        <row r="786">
          <cell r="A786">
            <v>5501020120</v>
          </cell>
          <cell r="B786" t="str">
            <v>REV - UI CHGS TO KTPCL</v>
          </cell>
          <cell r="C786">
            <v>0</v>
          </cell>
          <cell r="D786">
            <v>0</v>
          </cell>
          <cell r="E786">
            <v>0</v>
          </cell>
          <cell r="F786">
            <v>0</v>
          </cell>
          <cell r="G786">
            <v>0</v>
          </cell>
          <cell r="H786">
            <v>0</v>
          </cell>
          <cell r="I786">
            <v>0</v>
          </cell>
          <cell r="J786">
            <v>0</v>
          </cell>
          <cell r="K786">
            <v>0</v>
          </cell>
          <cell r="L786">
            <v>0</v>
          </cell>
          <cell r="M786">
            <v>0</v>
          </cell>
          <cell r="N786">
            <v>0</v>
          </cell>
          <cell r="O786">
            <v>0</v>
          </cell>
          <cell r="P786">
            <v>0</v>
          </cell>
          <cell r="Q786">
            <v>0</v>
          </cell>
          <cell r="R786">
            <v>0</v>
          </cell>
          <cell r="S786">
            <v>0</v>
          </cell>
        </row>
        <row r="787">
          <cell r="A787">
            <v>2206552410</v>
          </cell>
          <cell r="B787" t="str">
            <v>CGST Receivable - RCM</v>
          </cell>
          <cell r="C787">
            <v>-192788</v>
          </cell>
          <cell r="D787">
            <v>700</v>
          </cell>
          <cell r="E787">
            <v>132141.28999999998</v>
          </cell>
          <cell r="F787">
            <v>7112.5</v>
          </cell>
          <cell r="G787">
            <v>68465.62</v>
          </cell>
          <cell r="H787">
            <v>575985.28</v>
          </cell>
          <cell r="I787">
            <v>516038.57</v>
          </cell>
          <cell r="J787">
            <v>-192788</v>
          </cell>
          <cell r="K787">
            <v>700</v>
          </cell>
          <cell r="L787">
            <v>0</v>
          </cell>
          <cell r="M787">
            <v>0</v>
          </cell>
          <cell r="N787">
            <v>700</v>
          </cell>
          <cell r="O787">
            <v>2771</v>
          </cell>
          <cell r="P787">
            <v>129370.29</v>
          </cell>
          <cell r="Q787">
            <v>0</v>
          </cell>
          <cell r="R787">
            <v>132141.28999999998</v>
          </cell>
          <cell r="S787">
            <v>575985.28</v>
          </cell>
        </row>
        <row r="788">
          <cell r="A788">
            <v>2206552411</v>
          </cell>
          <cell r="B788" t="str">
            <v>SGST Receivable- RCM</v>
          </cell>
          <cell r="C788">
            <v>28800</v>
          </cell>
          <cell r="D788">
            <v>700</v>
          </cell>
          <cell r="E788">
            <v>132141.28999999998</v>
          </cell>
          <cell r="F788">
            <v>7112.5</v>
          </cell>
          <cell r="G788">
            <v>68465.62</v>
          </cell>
          <cell r="H788">
            <v>354397.28</v>
          </cell>
          <cell r="I788">
            <v>516038.57</v>
          </cell>
          <cell r="J788">
            <v>28800</v>
          </cell>
          <cell r="K788">
            <v>700</v>
          </cell>
          <cell r="L788">
            <v>0</v>
          </cell>
          <cell r="M788">
            <v>0</v>
          </cell>
          <cell r="N788">
            <v>700</v>
          </cell>
          <cell r="O788">
            <v>2771</v>
          </cell>
          <cell r="P788">
            <v>129370.29</v>
          </cell>
          <cell r="Q788">
            <v>0</v>
          </cell>
          <cell r="R788">
            <v>132141.28999999998</v>
          </cell>
          <cell r="S788">
            <v>354397.28</v>
          </cell>
        </row>
        <row r="789">
          <cell r="A789">
            <v>4201010120</v>
          </cell>
          <cell r="B789" t="str">
            <v>INTEREST ON REFUND OF INCOME TAX</v>
          </cell>
          <cell r="C789">
            <v>0</v>
          </cell>
          <cell r="D789">
            <v>0</v>
          </cell>
          <cell r="E789">
            <v>0</v>
          </cell>
          <cell r="F789">
            <v>0</v>
          </cell>
          <cell r="G789">
            <v>0</v>
          </cell>
          <cell r="H789">
            <v>0</v>
          </cell>
          <cell r="I789">
            <v>0</v>
          </cell>
          <cell r="J789">
            <v>0</v>
          </cell>
          <cell r="K789">
            <v>0</v>
          </cell>
          <cell r="L789">
            <v>0</v>
          </cell>
          <cell r="M789">
            <v>0</v>
          </cell>
          <cell r="N789">
            <v>0</v>
          </cell>
          <cell r="O789">
            <v>0</v>
          </cell>
          <cell r="P789">
            <v>0</v>
          </cell>
          <cell r="Q789">
            <v>0</v>
          </cell>
          <cell r="R789">
            <v>0</v>
          </cell>
          <cell r="S789">
            <v>0</v>
          </cell>
        </row>
        <row r="790">
          <cell r="A790">
            <v>2204016762</v>
          </cell>
          <cell r="B790" t="str">
            <v>YES BANK–DIVIDEND 16-17–000184400012742 – OUT</v>
          </cell>
          <cell r="C790">
            <v>-648562</v>
          </cell>
          <cell r="D790">
            <v>0</v>
          </cell>
          <cell r="E790">
            <v>0</v>
          </cell>
          <cell r="F790">
            <v>0</v>
          </cell>
          <cell r="G790">
            <v>0</v>
          </cell>
          <cell r="H790">
            <v>0</v>
          </cell>
          <cell r="I790">
            <v>-648562</v>
          </cell>
          <cell r="J790">
            <v>-648562</v>
          </cell>
          <cell r="K790">
            <v>0</v>
          </cell>
          <cell r="L790">
            <v>0</v>
          </cell>
          <cell r="M790">
            <v>0</v>
          </cell>
          <cell r="N790">
            <v>0</v>
          </cell>
          <cell r="O790">
            <v>0</v>
          </cell>
          <cell r="P790">
            <v>0</v>
          </cell>
          <cell r="Q790">
            <v>0</v>
          </cell>
          <cell r="R790">
            <v>0</v>
          </cell>
          <cell r="S790">
            <v>0</v>
          </cell>
        </row>
        <row r="791">
          <cell r="A791">
            <v>2206552142</v>
          </cell>
          <cell r="B791" t="str">
            <v>IGST Receivable-Maharashtra</v>
          </cell>
          <cell r="C791">
            <v>10821341.77</v>
          </cell>
          <cell r="D791">
            <v>0</v>
          </cell>
          <cell r="E791">
            <v>3660</v>
          </cell>
          <cell r="F791">
            <v>0</v>
          </cell>
          <cell r="G791">
            <v>0</v>
          </cell>
          <cell r="H791">
            <v>16058907.43</v>
          </cell>
          <cell r="I791">
            <v>26883909.199999999</v>
          </cell>
          <cell r="J791">
            <v>10821341.77</v>
          </cell>
          <cell r="K791">
            <v>0</v>
          </cell>
          <cell r="L791">
            <v>0</v>
          </cell>
          <cell r="M791">
            <v>0</v>
          </cell>
          <cell r="N791">
            <v>0</v>
          </cell>
          <cell r="O791">
            <v>3660</v>
          </cell>
          <cell r="P791">
            <v>0</v>
          </cell>
          <cell r="Q791">
            <v>0</v>
          </cell>
          <cell r="R791">
            <v>3660</v>
          </cell>
          <cell r="S791">
            <v>16058907.43</v>
          </cell>
        </row>
        <row r="792">
          <cell r="A792">
            <v>4201040030</v>
          </cell>
          <cell r="B792" t="str">
            <v>MTM on current Investment  - FVTPL</v>
          </cell>
          <cell r="C792">
            <v>0</v>
          </cell>
          <cell r="D792">
            <v>0</v>
          </cell>
          <cell r="E792">
            <v>0</v>
          </cell>
          <cell r="F792">
            <v>0</v>
          </cell>
          <cell r="G792">
            <v>0</v>
          </cell>
          <cell r="H792">
            <v>-668807</v>
          </cell>
          <cell r="I792">
            <v>-668807</v>
          </cell>
          <cell r="J792">
            <v>0</v>
          </cell>
          <cell r="K792">
            <v>0</v>
          </cell>
          <cell r="L792">
            <v>0</v>
          </cell>
          <cell r="M792">
            <v>0</v>
          </cell>
          <cell r="N792">
            <v>0</v>
          </cell>
          <cell r="O792">
            <v>0</v>
          </cell>
          <cell r="P792">
            <v>0</v>
          </cell>
          <cell r="Q792">
            <v>0</v>
          </cell>
          <cell r="R792">
            <v>0</v>
          </cell>
          <cell r="S792">
            <v>-668807</v>
          </cell>
        </row>
        <row r="793">
          <cell r="A793">
            <v>5301020370</v>
          </cell>
          <cell r="B793" t="str">
            <v>INTEREST EXPENSE ON FINANCIAL LIABILITIE-INDA</v>
          </cell>
          <cell r="C793">
            <v>0</v>
          </cell>
          <cell r="D793">
            <v>735481.79791231302</v>
          </cell>
          <cell r="E793">
            <v>0</v>
          </cell>
          <cell r="F793">
            <v>0</v>
          </cell>
          <cell r="G793">
            <v>0</v>
          </cell>
          <cell r="H793">
            <v>199442.9557133645</v>
          </cell>
          <cell r="I793">
            <v>934924.75362567755</v>
          </cell>
          <cell r="J793">
            <v>0</v>
          </cell>
          <cell r="K793">
            <v>735481.79791231302</v>
          </cell>
          <cell r="L793">
            <v>0</v>
          </cell>
          <cell r="M793">
            <v>0</v>
          </cell>
          <cell r="N793">
            <v>735481.79791231302</v>
          </cell>
          <cell r="O793">
            <v>0</v>
          </cell>
          <cell r="P793">
            <v>0</v>
          </cell>
          <cell r="Q793">
            <v>0</v>
          </cell>
          <cell r="R793">
            <v>0</v>
          </cell>
          <cell r="S793">
            <v>199442.9557133645</v>
          </cell>
        </row>
        <row r="794">
          <cell r="A794">
            <v>2204016410</v>
          </cell>
          <cell r="B794" t="str">
            <v>IDFC BANK LTD –  CA – 10001546056</v>
          </cell>
          <cell r="C794">
            <v>0</v>
          </cell>
          <cell r="D794">
            <v>0</v>
          </cell>
          <cell r="E794">
            <v>0</v>
          </cell>
          <cell r="F794">
            <v>0</v>
          </cell>
          <cell r="G794">
            <v>0</v>
          </cell>
          <cell r="H794">
            <v>0</v>
          </cell>
          <cell r="I794">
            <v>0</v>
          </cell>
          <cell r="J794">
            <v>0</v>
          </cell>
          <cell r="K794">
            <v>0</v>
          </cell>
          <cell r="L794">
            <v>0</v>
          </cell>
          <cell r="M794">
            <v>0</v>
          </cell>
          <cell r="N794">
            <v>0</v>
          </cell>
          <cell r="O794">
            <v>0</v>
          </cell>
          <cell r="P794">
            <v>0</v>
          </cell>
          <cell r="Q794">
            <v>0</v>
          </cell>
          <cell r="R794">
            <v>0</v>
          </cell>
          <cell r="S794">
            <v>0</v>
          </cell>
        </row>
        <row r="795">
          <cell r="A795">
            <v>2204016540</v>
          </cell>
          <cell r="B795" t="str">
            <v>KOTAK BANK - 8111844230</v>
          </cell>
          <cell r="C795">
            <v>65462.89</v>
          </cell>
          <cell r="D795">
            <v>0</v>
          </cell>
          <cell r="E795">
            <v>0</v>
          </cell>
          <cell r="F795">
            <v>0</v>
          </cell>
          <cell r="G795">
            <v>0</v>
          </cell>
          <cell r="H795">
            <v>0</v>
          </cell>
          <cell r="I795">
            <v>65462.89</v>
          </cell>
          <cell r="J795">
            <v>65462.89</v>
          </cell>
          <cell r="K795">
            <v>0</v>
          </cell>
          <cell r="L795">
            <v>0</v>
          </cell>
          <cell r="M795">
            <v>0</v>
          </cell>
          <cell r="N795">
            <v>0</v>
          </cell>
          <cell r="O795">
            <v>0</v>
          </cell>
          <cell r="P795">
            <v>0</v>
          </cell>
          <cell r="Q795">
            <v>0</v>
          </cell>
          <cell r="R795">
            <v>0</v>
          </cell>
          <cell r="S795">
            <v>0</v>
          </cell>
        </row>
        <row r="796">
          <cell r="A796">
            <v>5401010030</v>
          </cell>
          <cell r="B796" t="str">
            <v>DEPRECIATION BUILDINGS-NON FACTORY.</v>
          </cell>
          <cell r="C796">
            <v>0</v>
          </cell>
          <cell r="D796">
            <v>0</v>
          </cell>
          <cell r="E796">
            <v>0</v>
          </cell>
          <cell r="F796">
            <v>0</v>
          </cell>
          <cell r="G796">
            <v>0</v>
          </cell>
          <cell r="H796">
            <v>0</v>
          </cell>
          <cell r="I796">
            <v>0</v>
          </cell>
          <cell r="J796">
            <v>0</v>
          </cell>
          <cell r="K796">
            <v>0</v>
          </cell>
          <cell r="L796">
            <v>0</v>
          </cell>
          <cell r="M796">
            <v>0</v>
          </cell>
          <cell r="N796">
            <v>0</v>
          </cell>
          <cell r="O796">
            <v>0</v>
          </cell>
          <cell r="P796">
            <v>0</v>
          </cell>
          <cell r="Q796">
            <v>0</v>
          </cell>
          <cell r="R796">
            <v>0</v>
          </cell>
          <cell r="S796">
            <v>0</v>
          </cell>
        </row>
        <row r="797">
          <cell r="A797">
            <v>1102090030</v>
          </cell>
          <cell r="B797" t="str">
            <v>DIVIDEND DISTRIBUTION TAX</v>
          </cell>
          <cell r="C797">
            <v>0</v>
          </cell>
          <cell r="D797">
            <v>0</v>
          </cell>
          <cell r="E797">
            <v>0</v>
          </cell>
          <cell r="F797">
            <v>0</v>
          </cell>
          <cell r="G797">
            <v>0</v>
          </cell>
          <cell r="H797">
            <v>0</v>
          </cell>
          <cell r="I797">
            <v>0</v>
          </cell>
          <cell r="J797">
            <v>0</v>
          </cell>
          <cell r="K797">
            <v>0</v>
          </cell>
          <cell r="L797">
            <v>0</v>
          </cell>
          <cell r="M797">
            <v>0</v>
          </cell>
          <cell r="N797">
            <v>0</v>
          </cell>
          <cell r="O797">
            <v>0</v>
          </cell>
          <cell r="P797">
            <v>0</v>
          </cell>
          <cell r="Q797">
            <v>0</v>
          </cell>
          <cell r="R797">
            <v>0</v>
          </cell>
          <cell r="S797">
            <v>0</v>
          </cell>
        </row>
        <row r="798">
          <cell r="A798">
            <v>1403021110</v>
          </cell>
          <cell r="B798" t="str">
            <v>FREIGHT CLEARING</v>
          </cell>
          <cell r="C798">
            <v>0</v>
          </cell>
          <cell r="D798">
            <v>0</v>
          </cell>
          <cell r="E798">
            <v>0</v>
          </cell>
          <cell r="F798">
            <v>0</v>
          </cell>
          <cell r="G798">
            <v>0</v>
          </cell>
          <cell r="H798">
            <v>-14160</v>
          </cell>
          <cell r="I798">
            <v>-14160</v>
          </cell>
          <cell r="J798">
            <v>0</v>
          </cell>
          <cell r="K798">
            <v>0</v>
          </cell>
          <cell r="L798">
            <v>0</v>
          </cell>
          <cell r="M798">
            <v>0</v>
          </cell>
          <cell r="N798">
            <v>0</v>
          </cell>
          <cell r="O798">
            <v>0</v>
          </cell>
          <cell r="P798">
            <v>0</v>
          </cell>
          <cell r="Q798">
            <v>0</v>
          </cell>
          <cell r="R798">
            <v>0</v>
          </cell>
          <cell r="S798">
            <v>-14160</v>
          </cell>
        </row>
        <row r="799">
          <cell r="A799">
            <v>1404051113</v>
          </cell>
          <cell r="B799" t="str">
            <v>GST Cess Payable-Karnataka</v>
          </cell>
          <cell r="C799">
            <v>0</v>
          </cell>
          <cell r="D799">
            <v>0</v>
          </cell>
          <cell r="E799">
            <v>0</v>
          </cell>
          <cell r="F799">
            <v>0</v>
          </cell>
          <cell r="G799">
            <v>0</v>
          </cell>
          <cell r="H799">
            <v>0</v>
          </cell>
          <cell r="I799">
            <v>0</v>
          </cell>
          <cell r="J799">
            <v>0</v>
          </cell>
          <cell r="K799">
            <v>0</v>
          </cell>
          <cell r="L799">
            <v>0</v>
          </cell>
          <cell r="M799">
            <v>0</v>
          </cell>
          <cell r="N799">
            <v>0</v>
          </cell>
          <cell r="O799">
            <v>-400000</v>
          </cell>
          <cell r="P799">
            <v>800000</v>
          </cell>
          <cell r="Q799">
            <v>-400000</v>
          </cell>
          <cell r="R799">
            <v>0</v>
          </cell>
          <cell r="S799">
            <v>0</v>
          </cell>
        </row>
        <row r="800">
          <cell r="A800">
            <v>1404051143</v>
          </cell>
          <cell r="B800" t="str">
            <v>GST Cess Payable-Maharashtra</v>
          </cell>
          <cell r="C800">
            <v>0</v>
          </cell>
          <cell r="D800">
            <v>0</v>
          </cell>
          <cell r="E800">
            <v>0</v>
          </cell>
          <cell r="F800">
            <v>0</v>
          </cell>
          <cell r="G800">
            <v>0</v>
          </cell>
          <cell r="H800">
            <v>0</v>
          </cell>
          <cell r="I800">
            <v>0</v>
          </cell>
          <cell r="J800">
            <v>0</v>
          </cell>
          <cell r="K800">
            <v>0</v>
          </cell>
          <cell r="L800">
            <v>0</v>
          </cell>
          <cell r="M800">
            <v>0</v>
          </cell>
          <cell r="N800">
            <v>0</v>
          </cell>
          <cell r="O800">
            <v>0</v>
          </cell>
          <cell r="P800">
            <v>0</v>
          </cell>
          <cell r="Q800">
            <v>0</v>
          </cell>
          <cell r="R800">
            <v>0</v>
          </cell>
          <cell r="S800">
            <v>0</v>
          </cell>
        </row>
        <row r="801">
          <cell r="A801">
            <v>1404080440</v>
          </cell>
          <cell r="B801" t="str">
            <v>EMPLOYEE DEDUCTION - IIS TRUST</v>
          </cell>
          <cell r="C801">
            <v>276745</v>
          </cell>
          <cell r="D801">
            <v>-75350</v>
          </cell>
          <cell r="E801">
            <v>-127500</v>
          </cell>
          <cell r="F801">
            <v>-13900</v>
          </cell>
          <cell r="G801">
            <v>-31700</v>
          </cell>
          <cell r="H801">
            <v>-79900</v>
          </cell>
          <cell r="I801">
            <v>-6005</v>
          </cell>
          <cell r="J801">
            <v>276745</v>
          </cell>
          <cell r="K801">
            <v>-49250</v>
          </cell>
          <cell r="L801">
            <v>-26100</v>
          </cell>
          <cell r="M801">
            <v>0</v>
          </cell>
          <cell r="N801">
            <v>-75350</v>
          </cell>
          <cell r="O801">
            <v>-40050</v>
          </cell>
          <cell r="P801">
            <v>-79650</v>
          </cell>
          <cell r="Q801">
            <v>-7800</v>
          </cell>
          <cell r="R801">
            <v>-127500</v>
          </cell>
          <cell r="S801">
            <v>-79900</v>
          </cell>
        </row>
        <row r="802">
          <cell r="A802">
            <v>2203510010</v>
          </cell>
          <cell r="B802" t="str">
            <v>TRADE RECEIVABLES - EXPORT</v>
          </cell>
          <cell r="C802">
            <v>0</v>
          </cell>
          <cell r="D802">
            <v>0</v>
          </cell>
          <cell r="E802">
            <v>0</v>
          </cell>
          <cell r="F802">
            <v>0</v>
          </cell>
          <cell r="G802">
            <v>0</v>
          </cell>
          <cell r="H802">
            <v>0</v>
          </cell>
          <cell r="I802">
            <v>0</v>
          </cell>
          <cell r="J802">
            <v>0</v>
          </cell>
          <cell r="K802">
            <v>0</v>
          </cell>
          <cell r="L802">
            <v>0</v>
          </cell>
          <cell r="M802">
            <v>0</v>
          </cell>
          <cell r="N802">
            <v>0</v>
          </cell>
          <cell r="O802">
            <v>0</v>
          </cell>
          <cell r="P802">
            <v>0</v>
          </cell>
          <cell r="Q802">
            <v>0</v>
          </cell>
          <cell r="R802">
            <v>0</v>
          </cell>
          <cell r="S802">
            <v>0</v>
          </cell>
        </row>
        <row r="803">
          <cell r="A803">
            <v>5101020010</v>
          </cell>
          <cell r="B803" t="str">
            <v>Price difference - SFG(PRD)</v>
          </cell>
          <cell r="C803">
            <v>0</v>
          </cell>
          <cell r="D803">
            <v>0</v>
          </cell>
          <cell r="E803">
            <v>0</v>
          </cell>
          <cell r="F803">
            <v>0</v>
          </cell>
          <cell r="G803">
            <v>0</v>
          </cell>
          <cell r="H803">
            <v>0</v>
          </cell>
          <cell r="I803">
            <v>0</v>
          </cell>
          <cell r="J803">
            <v>0</v>
          </cell>
          <cell r="K803">
            <v>0</v>
          </cell>
          <cell r="L803">
            <v>0</v>
          </cell>
          <cell r="M803">
            <v>0</v>
          </cell>
          <cell r="N803">
            <v>0</v>
          </cell>
          <cell r="O803">
            <v>0</v>
          </cell>
          <cell r="P803">
            <v>0</v>
          </cell>
          <cell r="Q803">
            <v>0</v>
          </cell>
          <cell r="R803">
            <v>0</v>
          </cell>
          <cell r="S803">
            <v>0</v>
          </cell>
        </row>
        <row r="804">
          <cell r="A804">
            <v>5301020030</v>
          </cell>
          <cell r="B804" t="str">
            <v>INTEREST ON INCOME TAX</v>
          </cell>
          <cell r="C804">
            <v>0</v>
          </cell>
          <cell r="D804">
            <v>0</v>
          </cell>
          <cell r="E804">
            <v>0</v>
          </cell>
          <cell r="F804">
            <v>0</v>
          </cell>
          <cell r="G804">
            <v>0</v>
          </cell>
          <cell r="H804">
            <v>0</v>
          </cell>
          <cell r="I804">
            <v>0</v>
          </cell>
          <cell r="J804">
            <v>0</v>
          </cell>
          <cell r="K804">
            <v>0</v>
          </cell>
          <cell r="L804">
            <v>0</v>
          </cell>
          <cell r="M804">
            <v>0</v>
          </cell>
          <cell r="N804">
            <v>0</v>
          </cell>
          <cell r="O804">
            <v>0</v>
          </cell>
          <cell r="P804">
            <v>0</v>
          </cell>
          <cell r="Q804">
            <v>0</v>
          </cell>
          <cell r="R804">
            <v>0</v>
          </cell>
          <cell r="S804">
            <v>0</v>
          </cell>
        </row>
        <row r="805">
          <cell r="A805">
            <v>5501260120</v>
          </cell>
          <cell r="B805" t="str">
            <v>STOA CHARGES</v>
          </cell>
          <cell r="C805">
            <v>0</v>
          </cell>
          <cell r="D805">
            <v>0</v>
          </cell>
          <cell r="E805">
            <v>8149187</v>
          </cell>
          <cell r="F805">
            <v>0</v>
          </cell>
          <cell r="G805">
            <v>0</v>
          </cell>
          <cell r="H805">
            <v>152220</v>
          </cell>
          <cell r="I805">
            <v>8301407</v>
          </cell>
          <cell r="J805">
            <v>0</v>
          </cell>
          <cell r="K805">
            <v>0</v>
          </cell>
          <cell r="L805">
            <v>0</v>
          </cell>
          <cell r="M805">
            <v>0</v>
          </cell>
          <cell r="N805">
            <v>0</v>
          </cell>
          <cell r="O805">
            <v>193520</v>
          </cell>
          <cell r="P805">
            <v>7955667</v>
          </cell>
          <cell r="Q805">
            <v>0</v>
          </cell>
          <cell r="R805">
            <v>8149187</v>
          </cell>
          <cell r="S805">
            <v>152220</v>
          </cell>
        </row>
        <row r="806">
          <cell r="A806">
            <v>2105580120</v>
          </cell>
          <cell r="B806" t="str">
            <v>DEPOSIT - GOVT AUTHORITIES</v>
          </cell>
          <cell r="C806">
            <v>813200</v>
          </cell>
          <cell r="D806">
            <v>0</v>
          </cell>
          <cell r="E806">
            <v>0</v>
          </cell>
          <cell r="F806">
            <v>0</v>
          </cell>
          <cell r="G806">
            <v>0</v>
          </cell>
          <cell r="H806">
            <v>0</v>
          </cell>
          <cell r="I806">
            <v>813200</v>
          </cell>
          <cell r="J806">
            <v>813200</v>
          </cell>
          <cell r="K806">
            <v>0</v>
          </cell>
          <cell r="L806">
            <v>0</v>
          </cell>
          <cell r="M806">
            <v>0</v>
          </cell>
          <cell r="N806">
            <v>0</v>
          </cell>
          <cell r="O806">
            <v>0</v>
          </cell>
          <cell r="P806">
            <v>0</v>
          </cell>
          <cell r="Q806">
            <v>0</v>
          </cell>
          <cell r="R806">
            <v>0</v>
          </cell>
          <cell r="S806">
            <v>0</v>
          </cell>
        </row>
        <row r="807">
          <cell r="A807">
            <v>1404080370</v>
          </cell>
          <cell r="B807" t="str">
            <v>LIABILITY FOR ONEDAYSALARY CONT.BY EMP.</v>
          </cell>
          <cell r="C807">
            <v>0</v>
          </cell>
          <cell r="D807">
            <v>0</v>
          </cell>
          <cell r="E807">
            <v>0</v>
          </cell>
          <cell r="F807">
            <v>0</v>
          </cell>
          <cell r="G807">
            <v>0</v>
          </cell>
          <cell r="H807">
            <v>0</v>
          </cell>
          <cell r="I807">
            <v>0</v>
          </cell>
          <cell r="J807">
            <v>0</v>
          </cell>
          <cell r="K807">
            <v>0</v>
          </cell>
          <cell r="L807">
            <v>0</v>
          </cell>
          <cell r="M807">
            <v>0</v>
          </cell>
          <cell r="N807">
            <v>0</v>
          </cell>
          <cell r="O807">
            <v>0</v>
          </cell>
          <cell r="P807">
            <v>0</v>
          </cell>
          <cell r="Q807">
            <v>0</v>
          </cell>
          <cell r="R807">
            <v>0</v>
          </cell>
          <cell r="S807">
            <v>0</v>
          </cell>
        </row>
        <row r="808">
          <cell r="A808">
            <v>1404100010</v>
          </cell>
          <cell r="B808" t="str">
            <v>ROYALTY PAYABLE</v>
          </cell>
          <cell r="C808">
            <v>-56306.32</v>
          </cell>
          <cell r="D808">
            <v>0</v>
          </cell>
          <cell r="E808">
            <v>0</v>
          </cell>
          <cell r="F808">
            <v>0</v>
          </cell>
          <cell r="G808">
            <v>0</v>
          </cell>
          <cell r="H808">
            <v>0</v>
          </cell>
          <cell r="I808">
            <v>-56306.32</v>
          </cell>
          <cell r="J808">
            <v>-56306.32</v>
          </cell>
          <cell r="K808">
            <v>0</v>
          </cell>
          <cell r="L808">
            <v>0</v>
          </cell>
          <cell r="M808">
            <v>0</v>
          </cell>
          <cell r="N808">
            <v>0</v>
          </cell>
          <cell r="O808">
            <v>0</v>
          </cell>
          <cell r="P808">
            <v>0</v>
          </cell>
          <cell r="Q808">
            <v>0</v>
          </cell>
          <cell r="R808">
            <v>0</v>
          </cell>
          <cell r="S808">
            <v>0</v>
          </cell>
        </row>
        <row r="809">
          <cell r="A809">
            <v>2204015452</v>
          </cell>
          <cell r="B809" t="str">
            <v>AXIS – CP ACCOUNT – 914020050624955 – OUTGOIN</v>
          </cell>
          <cell r="C809">
            <v>0</v>
          </cell>
          <cell r="D809">
            <v>0</v>
          </cell>
          <cell r="E809">
            <v>0</v>
          </cell>
          <cell r="F809">
            <v>0</v>
          </cell>
          <cell r="G809">
            <v>0</v>
          </cell>
          <cell r="H809">
            <v>0</v>
          </cell>
          <cell r="I809">
            <v>0</v>
          </cell>
          <cell r="J809">
            <v>0</v>
          </cell>
          <cell r="K809">
            <v>0</v>
          </cell>
          <cell r="L809">
            <v>0</v>
          </cell>
          <cell r="M809">
            <v>0</v>
          </cell>
          <cell r="N809">
            <v>0</v>
          </cell>
          <cell r="O809">
            <v>0</v>
          </cell>
          <cell r="P809">
            <v>0</v>
          </cell>
          <cell r="Q809">
            <v>0</v>
          </cell>
          <cell r="R809">
            <v>0</v>
          </cell>
          <cell r="S809">
            <v>0</v>
          </cell>
        </row>
        <row r="810">
          <cell r="A810">
            <v>1301030080</v>
          </cell>
          <cell r="B810" t="str">
            <v>LT-SEC-ECB</v>
          </cell>
          <cell r="C810">
            <v>0</v>
          </cell>
          <cell r="D810">
            <v>0</v>
          </cell>
          <cell r="E810">
            <v>0</v>
          </cell>
          <cell r="F810">
            <v>0</v>
          </cell>
          <cell r="G810">
            <v>0</v>
          </cell>
          <cell r="H810">
            <v>0</v>
          </cell>
          <cell r="I810">
            <v>0</v>
          </cell>
          <cell r="J810">
            <v>0</v>
          </cell>
          <cell r="K810">
            <v>0</v>
          </cell>
          <cell r="L810">
            <v>0</v>
          </cell>
          <cell r="M810">
            <v>0</v>
          </cell>
          <cell r="N810">
            <v>0</v>
          </cell>
          <cell r="O810">
            <v>0</v>
          </cell>
          <cell r="P810">
            <v>0</v>
          </cell>
          <cell r="Q810">
            <v>0</v>
          </cell>
          <cell r="R810">
            <v>0</v>
          </cell>
          <cell r="S810">
            <v>0</v>
          </cell>
        </row>
        <row r="811">
          <cell r="A811">
            <v>1404110011</v>
          </cell>
          <cell r="B811" t="str">
            <v>INTEREST ACCRUED BUT NOT DUE BANKS (CTRL A/C)</v>
          </cell>
          <cell r="C811">
            <v>0</v>
          </cell>
          <cell r="D811">
            <v>0</v>
          </cell>
          <cell r="E811">
            <v>0</v>
          </cell>
          <cell r="F811">
            <v>0</v>
          </cell>
          <cell r="G811">
            <v>0</v>
          </cell>
          <cell r="H811">
            <v>0</v>
          </cell>
          <cell r="I811">
            <v>0</v>
          </cell>
          <cell r="J811">
            <v>0</v>
          </cell>
          <cell r="K811">
            <v>0</v>
          </cell>
          <cell r="L811">
            <v>0</v>
          </cell>
          <cell r="M811">
            <v>0</v>
          </cell>
          <cell r="N811">
            <v>0</v>
          </cell>
          <cell r="O811">
            <v>0</v>
          </cell>
          <cell r="P811">
            <v>0</v>
          </cell>
          <cell r="Q811">
            <v>0</v>
          </cell>
          <cell r="R811">
            <v>0</v>
          </cell>
          <cell r="S811">
            <v>0</v>
          </cell>
        </row>
        <row r="812">
          <cell r="A812">
            <v>5301010020</v>
          </cell>
          <cell r="B812" t="str">
            <v>INTEREST ON FOREIGN CURRENCY LOANS</v>
          </cell>
          <cell r="C812">
            <v>0</v>
          </cell>
          <cell r="D812">
            <v>0</v>
          </cell>
          <cell r="E812">
            <v>0</v>
          </cell>
          <cell r="F812">
            <v>0</v>
          </cell>
          <cell r="G812">
            <v>0</v>
          </cell>
          <cell r="H812">
            <v>0</v>
          </cell>
          <cell r="I812">
            <v>0</v>
          </cell>
          <cell r="J812">
            <v>0</v>
          </cell>
          <cell r="K812">
            <v>0</v>
          </cell>
          <cell r="L812">
            <v>0</v>
          </cell>
          <cell r="M812">
            <v>0</v>
          </cell>
          <cell r="N812">
            <v>0</v>
          </cell>
          <cell r="O812">
            <v>0</v>
          </cell>
          <cell r="P812">
            <v>0</v>
          </cell>
          <cell r="Q812">
            <v>0</v>
          </cell>
          <cell r="R812">
            <v>0</v>
          </cell>
          <cell r="S812">
            <v>0</v>
          </cell>
        </row>
        <row r="813">
          <cell r="A813">
            <v>5501140380</v>
          </cell>
          <cell r="B813" t="str">
            <v>EXCHANGE DIFFERENCE - SALES</v>
          </cell>
          <cell r="C813">
            <v>0</v>
          </cell>
          <cell r="D813">
            <v>0</v>
          </cell>
          <cell r="E813">
            <v>0</v>
          </cell>
          <cell r="F813">
            <v>0</v>
          </cell>
          <cell r="G813">
            <v>0</v>
          </cell>
          <cell r="H813">
            <v>0</v>
          </cell>
          <cell r="I813">
            <v>0</v>
          </cell>
          <cell r="J813">
            <v>0</v>
          </cell>
          <cell r="K813">
            <v>0</v>
          </cell>
          <cell r="L813">
            <v>0</v>
          </cell>
          <cell r="M813">
            <v>0</v>
          </cell>
          <cell r="N813">
            <v>0</v>
          </cell>
          <cell r="O813">
            <v>0</v>
          </cell>
          <cell r="P813">
            <v>0</v>
          </cell>
          <cell r="Q813">
            <v>0</v>
          </cell>
          <cell r="R813">
            <v>0</v>
          </cell>
          <cell r="S813">
            <v>0</v>
          </cell>
        </row>
        <row r="814">
          <cell r="A814">
            <v>2206552000</v>
          </cell>
          <cell r="B814" t="str">
            <v>CGST Receivable-Andhra Pradesh</v>
          </cell>
          <cell r="C814">
            <v>0</v>
          </cell>
          <cell r="D814">
            <v>0</v>
          </cell>
          <cell r="E814">
            <v>0</v>
          </cell>
          <cell r="F814">
            <v>-244017.75</v>
          </cell>
          <cell r="G814">
            <v>0</v>
          </cell>
          <cell r="H814">
            <v>0</v>
          </cell>
          <cell r="I814">
            <v>0</v>
          </cell>
          <cell r="J814">
            <v>0</v>
          </cell>
          <cell r="K814">
            <v>0</v>
          </cell>
          <cell r="L814">
            <v>0</v>
          </cell>
          <cell r="M814">
            <v>0</v>
          </cell>
          <cell r="N814">
            <v>0</v>
          </cell>
          <cell r="O814">
            <v>0</v>
          </cell>
          <cell r="P814">
            <v>0</v>
          </cell>
          <cell r="Q814">
            <v>0</v>
          </cell>
          <cell r="R814">
            <v>0</v>
          </cell>
          <cell r="S814">
            <v>0</v>
          </cell>
        </row>
        <row r="815">
          <cell r="A815">
            <v>2206552001</v>
          </cell>
          <cell r="B815" t="str">
            <v>SGST Receivable-Andhra Pradesh</v>
          </cell>
          <cell r="C815">
            <v>0</v>
          </cell>
          <cell r="D815">
            <v>0</v>
          </cell>
          <cell r="E815">
            <v>0</v>
          </cell>
          <cell r="F815">
            <v>210837.25</v>
          </cell>
          <cell r="G815">
            <v>0</v>
          </cell>
          <cell r="H815">
            <v>0</v>
          </cell>
          <cell r="I815">
            <v>0</v>
          </cell>
          <cell r="J815">
            <v>0</v>
          </cell>
          <cell r="K815">
            <v>0</v>
          </cell>
          <cell r="L815">
            <v>0</v>
          </cell>
          <cell r="M815">
            <v>0</v>
          </cell>
          <cell r="N815">
            <v>0</v>
          </cell>
          <cell r="O815">
            <v>0</v>
          </cell>
          <cell r="P815">
            <v>0</v>
          </cell>
          <cell r="Q815">
            <v>0</v>
          </cell>
          <cell r="R815">
            <v>0</v>
          </cell>
          <cell r="S815">
            <v>0</v>
          </cell>
        </row>
        <row r="816">
          <cell r="A816">
            <v>2206552280</v>
          </cell>
          <cell r="B816" t="str">
            <v>CGST Receivable-West Bengal</v>
          </cell>
          <cell r="C816">
            <v>445.5</v>
          </cell>
          <cell r="D816">
            <v>0</v>
          </cell>
          <cell r="E816">
            <v>0</v>
          </cell>
          <cell r="F816">
            <v>304.82</v>
          </cell>
          <cell r="G816">
            <v>92264.33</v>
          </cell>
          <cell r="H816">
            <v>0</v>
          </cell>
          <cell r="I816">
            <v>445.5</v>
          </cell>
          <cell r="J816">
            <v>445.5</v>
          </cell>
          <cell r="K816">
            <v>0</v>
          </cell>
          <cell r="L816">
            <v>0</v>
          </cell>
          <cell r="M816">
            <v>0</v>
          </cell>
          <cell r="N816">
            <v>0</v>
          </cell>
          <cell r="O816">
            <v>0</v>
          </cell>
          <cell r="P816">
            <v>0</v>
          </cell>
          <cell r="Q816">
            <v>0</v>
          </cell>
          <cell r="R816">
            <v>0</v>
          </cell>
          <cell r="S816">
            <v>0</v>
          </cell>
        </row>
        <row r="817">
          <cell r="A817">
            <v>2206552281</v>
          </cell>
          <cell r="B817" t="str">
            <v>SGST Receivable-West Bengal</v>
          </cell>
          <cell r="C817">
            <v>445.5</v>
          </cell>
          <cell r="D817">
            <v>0</v>
          </cell>
          <cell r="E817">
            <v>0</v>
          </cell>
          <cell r="F817">
            <v>304.82</v>
          </cell>
          <cell r="G817">
            <v>92264.33</v>
          </cell>
          <cell r="H817">
            <v>0</v>
          </cell>
          <cell r="I817">
            <v>445.5</v>
          </cell>
          <cell r="J817">
            <v>445.5</v>
          </cell>
          <cell r="K817">
            <v>0</v>
          </cell>
          <cell r="L817">
            <v>0</v>
          </cell>
          <cell r="M817">
            <v>0</v>
          </cell>
          <cell r="N817">
            <v>0</v>
          </cell>
          <cell r="O817">
            <v>0</v>
          </cell>
          <cell r="P817">
            <v>0</v>
          </cell>
          <cell r="Q817">
            <v>0</v>
          </cell>
          <cell r="R817">
            <v>0</v>
          </cell>
          <cell r="S817">
            <v>0</v>
          </cell>
        </row>
        <row r="818">
          <cell r="A818">
            <v>4201090050</v>
          </cell>
          <cell r="B818" t="str">
            <v>INSURANCE CLAIM</v>
          </cell>
          <cell r="C818">
            <v>0</v>
          </cell>
          <cell r="D818">
            <v>0</v>
          </cell>
          <cell r="E818">
            <v>0</v>
          </cell>
          <cell r="F818">
            <v>0</v>
          </cell>
          <cell r="G818">
            <v>0</v>
          </cell>
          <cell r="H818">
            <v>0</v>
          </cell>
          <cell r="I818">
            <v>0</v>
          </cell>
          <cell r="J818">
            <v>0</v>
          </cell>
          <cell r="K818">
            <v>0</v>
          </cell>
          <cell r="L818">
            <v>0</v>
          </cell>
          <cell r="M818">
            <v>0</v>
          </cell>
          <cell r="N818">
            <v>0</v>
          </cell>
          <cell r="O818">
            <v>0</v>
          </cell>
          <cell r="P818">
            <v>0</v>
          </cell>
          <cell r="Q818">
            <v>0</v>
          </cell>
          <cell r="R818">
            <v>0</v>
          </cell>
          <cell r="S818">
            <v>0</v>
          </cell>
        </row>
        <row r="819">
          <cell r="A819">
            <v>2204015450</v>
          </cell>
          <cell r="B819" t="str">
            <v>AXIS – CP ACCOUNT – 914020050624955</v>
          </cell>
          <cell r="C819">
            <v>50</v>
          </cell>
          <cell r="D819">
            <v>0</v>
          </cell>
          <cell r="E819">
            <v>-50</v>
          </cell>
          <cell r="F819">
            <v>0</v>
          </cell>
          <cell r="G819">
            <v>0</v>
          </cell>
          <cell r="H819">
            <v>0</v>
          </cell>
          <cell r="I819">
            <v>0</v>
          </cell>
          <cell r="J819">
            <v>50</v>
          </cell>
          <cell r="K819">
            <v>0</v>
          </cell>
          <cell r="L819">
            <v>0</v>
          </cell>
          <cell r="M819">
            <v>0</v>
          </cell>
          <cell r="N819">
            <v>0</v>
          </cell>
          <cell r="O819">
            <v>-50</v>
          </cell>
          <cell r="P819">
            <v>0</v>
          </cell>
          <cell r="Q819">
            <v>0</v>
          </cell>
          <cell r="R819">
            <v>-50</v>
          </cell>
          <cell r="S819">
            <v>0</v>
          </cell>
        </row>
        <row r="820">
          <cell r="A820">
            <v>2206590290</v>
          </cell>
          <cell r="B820" t="str">
            <v>Advance EPC Expenses - Solar Projects</v>
          </cell>
          <cell r="C820">
            <v>-0.38</v>
          </cell>
          <cell r="D820">
            <v>0</v>
          </cell>
          <cell r="E820">
            <v>0</v>
          </cell>
          <cell r="F820">
            <v>0</v>
          </cell>
          <cell r="G820">
            <v>0</v>
          </cell>
          <cell r="H820">
            <v>0</v>
          </cell>
          <cell r="I820">
            <v>-0.38</v>
          </cell>
          <cell r="J820">
            <v>-0.38</v>
          </cell>
          <cell r="K820">
            <v>0</v>
          </cell>
          <cell r="L820">
            <v>0</v>
          </cell>
          <cell r="M820">
            <v>0</v>
          </cell>
          <cell r="N820">
            <v>0</v>
          </cell>
          <cell r="O820">
            <v>0</v>
          </cell>
          <cell r="P820">
            <v>0</v>
          </cell>
          <cell r="Q820">
            <v>0</v>
          </cell>
          <cell r="R820">
            <v>0</v>
          </cell>
          <cell r="S820">
            <v>0</v>
          </cell>
        </row>
        <row r="821">
          <cell r="A821">
            <v>2204017322</v>
          </cell>
          <cell r="B821" t="str">
            <v>Citi Bank 0522123013 Out Going</v>
          </cell>
          <cell r="C821">
            <v>-10800</v>
          </cell>
          <cell r="D821">
            <v>0</v>
          </cell>
          <cell r="E821">
            <v>0</v>
          </cell>
          <cell r="F821">
            <v>0</v>
          </cell>
          <cell r="G821">
            <v>0</v>
          </cell>
          <cell r="H821">
            <v>0</v>
          </cell>
          <cell r="I821">
            <v>-10800</v>
          </cell>
          <cell r="J821">
            <v>-10800</v>
          </cell>
          <cell r="K821">
            <v>0</v>
          </cell>
          <cell r="L821">
            <v>0</v>
          </cell>
          <cell r="M821">
            <v>0</v>
          </cell>
          <cell r="N821">
            <v>0</v>
          </cell>
          <cell r="O821">
            <v>0</v>
          </cell>
          <cell r="P821">
            <v>0</v>
          </cell>
          <cell r="Q821">
            <v>0</v>
          </cell>
          <cell r="R821">
            <v>0</v>
          </cell>
          <cell r="S821">
            <v>0</v>
          </cell>
        </row>
        <row r="822">
          <cell r="A822">
            <v>1403022050</v>
          </cell>
          <cell r="B822" t="str">
            <v>OUTSTANDING LIABILITIES - 2018-19</v>
          </cell>
          <cell r="C822">
            <v>-0.59</v>
          </cell>
          <cell r="D822">
            <v>0</v>
          </cell>
          <cell r="E822">
            <v>-856448.16</v>
          </cell>
          <cell r="F822">
            <v>0</v>
          </cell>
          <cell r="G822">
            <v>0</v>
          </cell>
          <cell r="H822">
            <v>-4348160</v>
          </cell>
          <cell r="I822">
            <v>-5204608.75</v>
          </cell>
          <cell r="J822">
            <v>-0.59</v>
          </cell>
          <cell r="K822">
            <v>0</v>
          </cell>
          <cell r="L822">
            <v>0</v>
          </cell>
          <cell r="M822">
            <v>0</v>
          </cell>
          <cell r="N822">
            <v>0</v>
          </cell>
          <cell r="O822">
            <v>-856448.16</v>
          </cell>
          <cell r="P822">
            <v>0</v>
          </cell>
          <cell r="Q822">
            <v>0</v>
          </cell>
          <cell r="R822">
            <v>-856448.16</v>
          </cell>
          <cell r="S822">
            <v>-4348160</v>
          </cell>
        </row>
        <row r="823">
          <cell r="A823">
            <v>2105610028</v>
          </cell>
          <cell r="B823" t="str">
            <v>TDS RECOVERABLE - FY 2018-19</v>
          </cell>
          <cell r="C823">
            <v>755179535.28999996</v>
          </cell>
          <cell r="D823">
            <v>0</v>
          </cell>
          <cell r="E823">
            <v>0</v>
          </cell>
          <cell r="F823">
            <v>0</v>
          </cell>
          <cell r="G823">
            <v>0</v>
          </cell>
          <cell r="H823">
            <v>0</v>
          </cell>
          <cell r="I823">
            <v>755179535.28999996</v>
          </cell>
          <cell r="J823">
            <v>755179535.28999996</v>
          </cell>
          <cell r="K823">
            <v>0</v>
          </cell>
          <cell r="L823">
            <v>0</v>
          </cell>
          <cell r="M823">
            <v>0</v>
          </cell>
          <cell r="N823">
            <v>0</v>
          </cell>
          <cell r="O823">
            <v>0</v>
          </cell>
          <cell r="P823">
            <v>0</v>
          </cell>
          <cell r="Q823">
            <v>0</v>
          </cell>
          <cell r="R823">
            <v>0</v>
          </cell>
          <cell r="S823">
            <v>0</v>
          </cell>
        </row>
        <row r="824">
          <cell r="A824">
            <v>2206552002</v>
          </cell>
          <cell r="B824" t="str">
            <v>IGST Receivable-Andhra Pradesh</v>
          </cell>
          <cell r="C824">
            <v>0</v>
          </cell>
          <cell r="D824">
            <v>0</v>
          </cell>
          <cell r="E824">
            <v>0</v>
          </cell>
          <cell r="F824">
            <v>1741317.92</v>
          </cell>
          <cell r="G824">
            <v>0</v>
          </cell>
          <cell r="H824">
            <v>0</v>
          </cell>
          <cell r="I824">
            <v>0</v>
          </cell>
          <cell r="J824">
            <v>0</v>
          </cell>
          <cell r="K824">
            <v>0</v>
          </cell>
          <cell r="L824">
            <v>0</v>
          </cell>
          <cell r="M824">
            <v>0</v>
          </cell>
          <cell r="N824">
            <v>0</v>
          </cell>
          <cell r="O824">
            <v>0</v>
          </cell>
          <cell r="P824">
            <v>0</v>
          </cell>
          <cell r="Q824">
            <v>0</v>
          </cell>
          <cell r="R824">
            <v>0</v>
          </cell>
          <cell r="S824">
            <v>0</v>
          </cell>
        </row>
        <row r="825">
          <cell r="A825">
            <v>2206552282</v>
          </cell>
          <cell r="B825" t="str">
            <v>IGST Receivable-West Bengal</v>
          </cell>
          <cell r="C825">
            <v>0</v>
          </cell>
          <cell r="D825">
            <v>0</v>
          </cell>
          <cell r="E825">
            <v>0</v>
          </cell>
          <cell r="F825">
            <v>24080.46</v>
          </cell>
          <cell r="G825">
            <v>687259.1</v>
          </cell>
          <cell r="H825">
            <v>0</v>
          </cell>
          <cell r="I825">
            <v>0</v>
          </cell>
          <cell r="J825">
            <v>0</v>
          </cell>
          <cell r="K825">
            <v>0</v>
          </cell>
          <cell r="L825">
            <v>0</v>
          </cell>
          <cell r="M825">
            <v>0</v>
          </cell>
          <cell r="N825">
            <v>0</v>
          </cell>
          <cell r="O825">
            <v>0</v>
          </cell>
          <cell r="P825">
            <v>0</v>
          </cell>
          <cell r="Q825">
            <v>0</v>
          </cell>
          <cell r="R825">
            <v>0</v>
          </cell>
          <cell r="S825">
            <v>0</v>
          </cell>
        </row>
        <row r="826">
          <cell r="A826">
            <v>1404100180</v>
          </cell>
          <cell r="B826" t="str">
            <v>DONATION PAYABLE</v>
          </cell>
          <cell r="C826">
            <v>174303</v>
          </cell>
          <cell r="D826">
            <v>-37800</v>
          </cell>
          <cell r="E826">
            <v>-86303</v>
          </cell>
          <cell r="F826">
            <v>0</v>
          </cell>
          <cell r="G826">
            <v>0</v>
          </cell>
          <cell r="H826">
            <v>-50200</v>
          </cell>
          <cell r="I826">
            <v>0</v>
          </cell>
          <cell r="J826">
            <v>174303</v>
          </cell>
          <cell r="K826">
            <v>-19500</v>
          </cell>
          <cell r="L826">
            <v>-15800</v>
          </cell>
          <cell r="M826">
            <v>-2500</v>
          </cell>
          <cell r="N826">
            <v>-37800</v>
          </cell>
          <cell r="O826">
            <v>-34353</v>
          </cell>
          <cell r="P826">
            <v>-45650</v>
          </cell>
          <cell r="Q826">
            <v>-6300</v>
          </cell>
          <cell r="R826">
            <v>-86303</v>
          </cell>
          <cell r="S826">
            <v>-50200</v>
          </cell>
        </row>
        <row r="827">
          <cell r="A827">
            <v>5501120000</v>
          </cell>
          <cell r="B827" t="str">
            <v>JOB WORK CHGS</v>
          </cell>
          <cell r="C827">
            <v>0</v>
          </cell>
          <cell r="D827">
            <v>0</v>
          </cell>
          <cell r="E827">
            <v>0</v>
          </cell>
          <cell r="F827">
            <v>0</v>
          </cell>
          <cell r="G827">
            <v>0</v>
          </cell>
          <cell r="H827">
            <v>0</v>
          </cell>
          <cell r="I827">
            <v>0</v>
          </cell>
          <cell r="J827">
            <v>0</v>
          </cell>
          <cell r="K827">
            <v>0</v>
          </cell>
          <cell r="L827">
            <v>0</v>
          </cell>
          <cell r="M827">
            <v>0</v>
          </cell>
          <cell r="N827">
            <v>0</v>
          </cell>
          <cell r="O827">
            <v>0</v>
          </cell>
          <cell r="P827">
            <v>0</v>
          </cell>
          <cell r="Q827">
            <v>0</v>
          </cell>
          <cell r="R827">
            <v>0</v>
          </cell>
          <cell r="S827">
            <v>0</v>
          </cell>
        </row>
        <row r="828">
          <cell r="A828">
            <v>5101071000</v>
          </cell>
          <cell r="B828" t="str">
            <v>COGS BY PRODUCT (SCRAP)</v>
          </cell>
          <cell r="C828">
            <v>0</v>
          </cell>
          <cell r="D828">
            <v>0</v>
          </cell>
          <cell r="E828">
            <v>0</v>
          </cell>
          <cell r="F828">
            <v>0</v>
          </cell>
          <cell r="G828">
            <v>0</v>
          </cell>
          <cell r="H828">
            <v>0</v>
          </cell>
          <cell r="I828">
            <v>0</v>
          </cell>
          <cell r="J828">
            <v>0</v>
          </cell>
          <cell r="K828">
            <v>0</v>
          </cell>
          <cell r="L828">
            <v>0</v>
          </cell>
          <cell r="M828">
            <v>0</v>
          </cell>
          <cell r="N828">
            <v>0</v>
          </cell>
          <cell r="O828">
            <v>0</v>
          </cell>
          <cell r="P828">
            <v>0</v>
          </cell>
          <cell r="Q828">
            <v>0</v>
          </cell>
          <cell r="R828">
            <v>0</v>
          </cell>
          <cell r="S828">
            <v>0</v>
          </cell>
        </row>
        <row r="829">
          <cell r="A829">
            <v>2203518050</v>
          </cell>
          <cell r="B829" t="str">
            <v>TRADE RECEIVABLES -  FOREX REINSTATEMENT</v>
          </cell>
          <cell r="C829">
            <v>0</v>
          </cell>
          <cell r="D829">
            <v>0</v>
          </cell>
          <cell r="E829">
            <v>0</v>
          </cell>
          <cell r="F829">
            <v>0</v>
          </cell>
          <cell r="G829">
            <v>0</v>
          </cell>
          <cell r="H829">
            <v>0</v>
          </cell>
          <cell r="I829">
            <v>0</v>
          </cell>
          <cell r="J829">
            <v>0</v>
          </cell>
          <cell r="K829">
            <v>0</v>
          </cell>
          <cell r="L829">
            <v>0</v>
          </cell>
          <cell r="M829">
            <v>0</v>
          </cell>
          <cell r="N829">
            <v>0</v>
          </cell>
          <cell r="O829">
            <v>0</v>
          </cell>
          <cell r="P829">
            <v>0</v>
          </cell>
          <cell r="Q829">
            <v>0</v>
          </cell>
          <cell r="R829">
            <v>0</v>
          </cell>
          <cell r="S829">
            <v>0</v>
          </cell>
        </row>
        <row r="830">
          <cell r="A830">
            <v>2204080000</v>
          </cell>
          <cell r="B830" t="str">
            <v>MARGIN MONEY</v>
          </cell>
          <cell r="C830">
            <v>0</v>
          </cell>
          <cell r="D830">
            <v>0</v>
          </cell>
          <cell r="E830">
            <v>0</v>
          </cell>
          <cell r="F830">
            <v>0</v>
          </cell>
          <cell r="G830">
            <v>0</v>
          </cell>
          <cell r="H830">
            <v>0</v>
          </cell>
          <cell r="I830">
            <v>0</v>
          </cell>
          <cell r="J830">
            <v>0</v>
          </cell>
          <cell r="K830">
            <v>0</v>
          </cell>
          <cell r="L830">
            <v>0</v>
          </cell>
          <cell r="M830">
            <v>0</v>
          </cell>
          <cell r="N830">
            <v>0</v>
          </cell>
          <cell r="O830">
            <v>0</v>
          </cell>
          <cell r="P830">
            <v>0</v>
          </cell>
          <cell r="Q830">
            <v>0</v>
          </cell>
          <cell r="R830">
            <v>0</v>
          </cell>
          <cell r="S830">
            <v>0</v>
          </cell>
        </row>
        <row r="831">
          <cell r="A831">
            <v>1403020160</v>
          </cell>
          <cell r="B831" t="str">
            <v>TRADE PAYABLES - CHA / PORT HANDLING</v>
          </cell>
          <cell r="C831">
            <v>0</v>
          </cell>
          <cell r="D831">
            <v>0</v>
          </cell>
          <cell r="E831">
            <v>-46401.120000000003</v>
          </cell>
          <cell r="F831">
            <v>0</v>
          </cell>
          <cell r="G831">
            <v>0</v>
          </cell>
          <cell r="H831">
            <v>0</v>
          </cell>
          <cell r="I831">
            <v>-46401.120000000003</v>
          </cell>
          <cell r="J831">
            <v>0</v>
          </cell>
          <cell r="K831">
            <v>0</v>
          </cell>
          <cell r="L831">
            <v>0</v>
          </cell>
          <cell r="M831">
            <v>0</v>
          </cell>
          <cell r="N831">
            <v>0</v>
          </cell>
          <cell r="O831">
            <v>-20238.810000000001</v>
          </cell>
          <cell r="P831">
            <v>-26162.31</v>
          </cell>
          <cell r="Q831">
            <v>0</v>
          </cell>
          <cell r="R831">
            <v>-46401.120000000003</v>
          </cell>
          <cell r="S831">
            <v>0</v>
          </cell>
        </row>
        <row r="832">
          <cell r="A832">
            <v>2101015050</v>
          </cell>
          <cell r="B832" t="str">
            <v>LAND-LEASEHOLD - COST-INDAS ADJUSTMENT</v>
          </cell>
          <cell r="C832">
            <v>0</v>
          </cell>
          <cell r="D832">
            <v>0</v>
          </cell>
          <cell r="E832">
            <v>0</v>
          </cell>
          <cell r="F832">
            <v>0</v>
          </cell>
          <cell r="G832">
            <v>0</v>
          </cell>
          <cell r="H832">
            <v>-143409786</v>
          </cell>
          <cell r="I832">
            <v>-143409786</v>
          </cell>
          <cell r="J832">
            <v>0</v>
          </cell>
          <cell r="K832">
            <v>0</v>
          </cell>
          <cell r="L832">
            <v>0</v>
          </cell>
          <cell r="M832">
            <v>0</v>
          </cell>
          <cell r="N832">
            <v>0</v>
          </cell>
          <cell r="O832">
            <v>0</v>
          </cell>
          <cell r="P832">
            <v>0</v>
          </cell>
          <cell r="Q832">
            <v>0</v>
          </cell>
          <cell r="R832">
            <v>0</v>
          </cell>
          <cell r="S832">
            <v>-143409786</v>
          </cell>
        </row>
        <row r="833">
          <cell r="A833">
            <v>5501210790</v>
          </cell>
          <cell r="B833" t="str">
            <v>TECHNICAL CONSULTANCY FEES</v>
          </cell>
          <cell r="C833">
            <v>0</v>
          </cell>
          <cell r="D833">
            <v>0</v>
          </cell>
          <cell r="E833">
            <v>0</v>
          </cell>
          <cell r="F833">
            <v>0</v>
          </cell>
          <cell r="G833">
            <v>0</v>
          </cell>
          <cell r="H833">
            <v>0</v>
          </cell>
          <cell r="I833">
            <v>0</v>
          </cell>
          <cell r="J833">
            <v>0</v>
          </cell>
          <cell r="K833">
            <v>0</v>
          </cell>
          <cell r="L833">
            <v>0</v>
          </cell>
          <cell r="M833">
            <v>0</v>
          </cell>
          <cell r="N833">
            <v>0</v>
          </cell>
          <cell r="O833">
            <v>0</v>
          </cell>
          <cell r="P833">
            <v>0</v>
          </cell>
          <cell r="Q833">
            <v>0</v>
          </cell>
          <cell r="R833">
            <v>0</v>
          </cell>
          <cell r="S833">
            <v>0</v>
          </cell>
        </row>
        <row r="834">
          <cell r="A834">
            <v>1403020110</v>
          </cell>
          <cell r="B834" t="str">
            <v>TRADE PAYABLES - TRANSPORT –OUTWARD</v>
          </cell>
          <cell r="C834">
            <v>0</v>
          </cell>
          <cell r="D834">
            <v>0</v>
          </cell>
          <cell r="E834">
            <v>0</v>
          </cell>
          <cell r="F834">
            <v>-24159</v>
          </cell>
          <cell r="G834">
            <v>0</v>
          </cell>
          <cell r="H834">
            <v>0</v>
          </cell>
          <cell r="I834">
            <v>0</v>
          </cell>
          <cell r="J834">
            <v>0</v>
          </cell>
          <cell r="K834">
            <v>0</v>
          </cell>
          <cell r="L834">
            <v>0</v>
          </cell>
          <cell r="M834">
            <v>0</v>
          </cell>
          <cell r="N834">
            <v>0</v>
          </cell>
          <cell r="O834">
            <v>0</v>
          </cell>
          <cell r="P834">
            <v>0</v>
          </cell>
          <cell r="Q834">
            <v>0</v>
          </cell>
          <cell r="R834">
            <v>0</v>
          </cell>
          <cell r="S834">
            <v>0</v>
          </cell>
        </row>
        <row r="835">
          <cell r="A835">
            <v>1403020150</v>
          </cell>
          <cell r="B835" t="str">
            <v>TRADE PAYABLES - PROCESSING SERVICES</v>
          </cell>
          <cell r="C835">
            <v>5663</v>
          </cell>
          <cell r="D835">
            <v>0</v>
          </cell>
          <cell r="E835">
            <v>0</v>
          </cell>
          <cell r="F835">
            <v>0</v>
          </cell>
          <cell r="G835">
            <v>0</v>
          </cell>
          <cell r="H835">
            <v>0</v>
          </cell>
          <cell r="I835">
            <v>5663</v>
          </cell>
          <cell r="J835">
            <v>5663</v>
          </cell>
          <cell r="K835">
            <v>0</v>
          </cell>
          <cell r="L835">
            <v>0</v>
          </cell>
          <cell r="M835">
            <v>0</v>
          </cell>
          <cell r="N835">
            <v>0</v>
          </cell>
          <cell r="O835">
            <v>0</v>
          </cell>
          <cell r="P835">
            <v>0</v>
          </cell>
          <cell r="Q835">
            <v>0</v>
          </cell>
          <cell r="R835">
            <v>0</v>
          </cell>
          <cell r="S835">
            <v>0</v>
          </cell>
        </row>
        <row r="836">
          <cell r="A836">
            <v>2206552412</v>
          </cell>
          <cell r="B836" t="str">
            <v>IGST Receivable- RCM</v>
          </cell>
          <cell r="C836">
            <v>-573565.78</v>
          </cell>
          <cell r="D836">
            <v>-10.84</v>
          </cell>
          <cell r="E836">
            <v>501109.04</v>
          </cell>
          <cell r="F836">
            <v>632131.16999999993</v>
          </cell>
          <cell r="G836">
            <v>0</v>
          </cell>
          <cell r="H836">
            <v>0</v>
          </cell>
          <cell r="I836">
            <v>-72467.580000000016</v>
          </cell>
          <cell r="J836">
            <v>-573565.78</v>
          </cell>
          <cell r="K836">
            <v>-10.84</v>
          </cell>
          <cell r="L836">
            <v>0</v>
          </cell>
          <cell r="M836">
            <v>0</v>
          </cell>
          <cell r="N836">
            <v>-10.84</v>
          </cell>
          <cell r="O836">
            <v>9108.0400000000009</v>
          </cell>
          <cell r="P836">
            <v>492001</v>
          </cell>
          <cell r="Q836">
            <v>0</v>
          </cell>
          <cell r="R836">
            <v>501109.04</v>
          </cell>
          <cell r="S836">
            <v>0</v>
          </cell>
        </row>
        <row r="837">
          <cell r="A837">
            <v>2206564014</v>
          </cell>
          <cell r="B837" t="str">
            <v>ADVANCE TAX F.Y. 18-19</v>
          </cell>
          <cell r="C837">
            <v>0</v>
          </cell>
          <cell r="D837">
            <v>0</v>
          </cell>
          <cell r="E837">
            <v>0</v>
          </cell>
          <cell r="F837">
            <v>0</v>
          </cell>
          <cell r="G837">
            <v>0</v>
          </cell>
          <cell r="H837">
            <v>0</v>
          </cell>
          <cell r="I837">
            <v>0</v>
          </cell>
          <cell r="J837">
            <v>0</v>
          </cell>
          <cell r="K837">
            <v>0</v>
          </cell>
          <cell r="L837">
            <v>0</v>
          </cell>
          <cell r="M837">
            <v>0</v>
          </cell>
          <cell r="N837">
            <v>0</v>
          </cell>
          <cell r="O837">
            <v>0</v>
          </cell>
          <cell r="P837">
            <v>0</v>
          </cell>
          <cell r="Q837">
            <v>0</v>
          </cell>
          <cell r="R837">
            <v>0</v>
          </cell>
          <cell r="S837">
            <v>0</v>
          </cell>
        </row>
        <row r="838">
          <cell r="A838">
            <v>2205520041</v>
          </cell>
          <cell r="B838" t="str">
            <v>ADVANCE TO EMP -STAFF ADV FOR EXPENSES (TRAVE</v>
          </cell>
          <cell r="C838">
            <v>0</v>
          </cell>
          <cell r="D838">
            <v>0</v>
          </cell>
          <cell r="E838">
            <v>0</v>
          </cell>
          <cell r="F838">
            <v>0</v>
          </cell>
          <cell r="G838">
            <v>0</v>
          </cell>
          <cell r="H838">
            <v>0</v>
          </cell>
          <cell r="I838">
            <v>0</v>
          </cell>
          <cell r="J838">
            <v>0</v>
          </cell>
          <cell r="K838">
            <v>0</v>
          </cell>
          <cell r="L838">
            <v>0</v>
          </cell>
          <cell r="M838">
            <v>0</v>
          </cell>
          <cell r="N838">
            <v>0</v>
          </cell>
          <cell r="O838">
            <v>0</v>
          </cell>
          <cell r="P838">
            <v>0</v>
          </cell>
          <cell r="Q838">
            <v>0</v>
          </cell>
          <cell r="R838">
            <v>0</v>
          </cell>
          <cell r="S838">
            <v>0</v>
          </cell>
        </row>
        <row r="839">
          <cell r="A839">
            <v>2204014951</v>
          </cell>
          <cell r="B839" t="str">
            <v>IDBI-DIVIDEND A/C2010-11-0004103000047542-INC</v>
          </cell>
          <cell r="C839">
            <v>502776</v>
          </cell>
          <cell r="D839">
            <v>0</v>
          </cell>
          <cell r="E839">
            <v>0</v>
          </cell>
          <cell r="F839">
            <v>0</v>
          </cell>
          <cell r="G839">
            <v>0</v>
          </cell>
          <cell r="H839">
            <v>0</v>
          </cell>
          <cell r="I839">
            <v>502776</v>
          </cell>
          <cell r="J839">
            <v>502776</v>
          </cell>
          <cell r="K839">
            <v>0</v>
          </cell>
          <cell r="L839">
            <v>0</v>
          </cell>
          <cell r="M839">
            <v>0</v>
          </cell>
          <cell r="N839">
            <v>0</v>
          </cell>
          <cell r="O839">
            <v>0</v>
          </cell>
          <cell r="P839">
            <v>0</v>
          </cell>
          <cell r="Q839">
            <v>0</v>
          </cell>
          <cell r="R839">
            <v>0</v>
          </cell>
          <cell r="S839">
            <v>0</v>
          </cell>
        </row>
        <row r="840">
          <cell r="A840">
            <v>2204014971</v>
          </cell>
          <cell r="B840" t="str">
            <v>IDBI BANK-A/C 52711- DIVIDEND A/C 2011-12-INC</v>
          </cell>
          <cell r="C840">
            <v>133077</v>
          </cell>
          <cell r="D840">
            <v>0</v>
          </cell>
          <cell r="E840">
            <v>0</v>
          </cell>
          <cell r="F840">
            <v>0</v>
          </cell>
          <cell r="G840">
            <v>0</v>
          </cell>
          <cell r="H840">
            <v>0</v>
          </cell>
          <cell r="I840">
            <v>133077</v>
          </cell>
          <cell r="J840">
            <v>133077</v>
          </cell>
          <cell r="K840">
            <v>0</v>
          </cell>
          <cell r="L840">
            <v>0</v>
          </cell>
          <cell r="M840">
            <v>0</v>
          </cell>
          <cell r="N840">
            <v>0</v>
          </cell>
          <cell r="O840">
            <v>0</v>
          </cell>
          <cell r="P840">
            <v>0</v>
          </cell>
          <cell r="Q840">
            <v>0</v>
          </cell>
          <cell r="R840">
            <v>0</v>
          </cell>
          <cell r="S840">
            <v>0</v>
          </cell>
        </row>
        <row r="841">
          <cell r="A841">
            <v>2204014981</v>
          </cell>
          <cell r="B841" t="str">
            <v>IDBI BANK-A/C 57707- DIVIDEND A/C 2012-13-INC</v>
          </cell>
          <cell r="C841">
            <v>1452768</v>
          </cell>
          <cell r="D841">
            <v>0</v>
          </cell>
          <cell r="E841">
            <v>0</v>
          </cell>
          <cell r="F841">
            <v>0</v>
          </cell>
          <cell r="G841">
            <v>0</v>
          </cell>
          <cell r="H841">
            <v>0</v>
          </cell>
          <cell r="I841">
            <v>1452768</v>
          </cell>
          <cell r="J841">
            <v>1452768</v>
          </cell>
          <cell r="K841">
            <v>0</v>
          </cell>
          <cell r="L841">
            <v>0</v>
          </cell>
          <cell r="M841">
            <v>0</v>
          </cell>
          <cell r="N841">
            <v>0</v>
          </cell>
          <cell r="O841">
            <v>0</v>
          </cell>
          <cell r="P841">
            <v>0</v>
          </cell>
          <cell r="Q841">
            <v>0</v>
          </cell>
          <cell r="R841">
            <v>0</v>
          </cell>
          <cell r="S841">
            <v>0</v>
          </cell>
        </row>
        <row r="842">
          <cell r="A842">
            <v>2204015311</v>
          </cell>
          <cell r="B842" t="str">
            <v>IDBI - DIVIDEND A/C 20013/14-004103000063072-</v>
          </cell>
          <cell r="C842">
            <v>64366</v>
          </cell>
          <cell r="D842">
            <v>0</v>
          </cell>
          <cell r="E842">
            <v>0</v>
          </cell>
          <cell r="F842">
            <v>0</v>
          </cell>
          <cell r="G842">
            <v>0</v>
          </cell>
          <cell r="H842">
            <v>0</v>
          </cell>
          <cell r="I842">
            <v>64366</v>
          </cell>
          <cell r="J842">
            <v>64366</v>
          </cell>
          <cell r="K842">
            <v>0</v>
          </cell>
          <cell r="L842">
            <v>0</v>
          </cell>
          <cell r="M842">
            <v>0</v>
          </cell>
          <cell r="N842">
            <v>0</v>
          </cell>
          <cell r="O842">
            <v>0</v>
          </cell>
          <cell r="P842">
            <v>0</v>
          </cell>
          <cell r="Q842">
            <v>0</v>
          </cell>
          <cell r="R842">
            <v>0</v>
          </cell>
          <cell r="S842">
            <v>0</v>
          </cell>
        </row>
        <row r="843">
          <cell r="A843">
            <v>2204015761</v>
          </cell>
          <cell r="B843" t="str">
            <v>IDBI BANK – DIVIDEND – 0004103000067245 – INC</v>
          </cell>
          <cell r="C843">
            <v>67358</v>
          </cell>
          <cell r="D843">
            <v>0</v>
          </cell>
          <cell r="E843">
            <v>0</v>
          </cell>
          <cell r="F843">
            <v>0</v>
          </cell>
          <cell r="G843">
            <v>0</v>
          </cell>
          <cell r="H843">
            <v>0</v>
          </cell>
          <cell r="I843">
            <v>67358</v>
          </cell>
          <cell r="J843">
            <v>67358</v>
          </cell>
          <cell r="K843">
            <v>0</v>
          </cell>
          <cell r="L843">
            <v>0</v>
          </cell>
          <cell r="M843">
            <v>0</v>
          </cell>
          <cell r="N843">
            <v>0</v>
          </cell>
          <cell r="O843">
            <v>0</v>
          </cell>
          <cell r="P843">
            <v>0</v>
          </cell>
          <cell r="Q843">
            <v>0</v>
          </cell>
          <cell r="R843">
            <v>0</v>
          </cell>
          <cell r="S843">
            <v>0</v>
          </cell>
        </row>
        <row r="844">
          <cell r="A844">
            <v>5301020240</v>
          </cell>
          <cell r="B844" t="str">
            <v>INTEREST ON COMMERCIAL PAPER</v>
          </cell>
          <cell r="C844">
            <v>0</v>
          </cell>
          <cell r="D844">
            <v>81435716</v>
          </cell>
          <cell r="E844">
            <v>0</v>
          </cell>
          <cell r="F844">
            <v>0</v>
          </cell>
          <cell r="G844">
            <v>0</v>
          </cell>
          <cell r="H844">
            <v>0</v>
          </cell>
          <cell r="I844">
            <v>81435716</v>
          </cell>
          <cell r="J844">
            <v>0</v>
          </cell>
          <cell r="K844">
            <v>81435716</v>
          </cell>
          <cell r="L844">
            <v>0</v>
          </cell>
          <cell r="M844">
            <v>0</v>
          </cell>
          <cell r="N844">
            <v>81435716</v>
          </cell>
          <cell r="O844">
            <v>0</v>
          </cell>
          <cell r="P844">
            <v>0</v>
          </cell>
          <cell r="Q844">
            <v>0</v>
          </cell>
          <cell r="R844">
            <v>0</v>
          </cell>
          <cell r="S844">
            <v>0</v>
          </cell>
        </row>
        <row r="845">
          <cell r="A845">
            <v>1102020000</v>
          </cell>
          <cell r="B845" t="str">
            <v>CAPITAL RESERVE</v>
          </cell>
          <cell r="C845">
            <v>0</v>
          </cell>
          <cell r="D845">
            <v>-5161176619</v>
          </cell>
          <cell r="E845">
            <v>0</v>
          </cell>
          <cell r="F845">
            <v>0</v>
          </cell>
          <cell r="G845">
            <v>0</v>
          </cell>
          <cell r="H845">
            <v>0</v>
          </cell>
          <cell r="I845">
            <v>-5161176619</v>
          </cell>
          <cell r="J845">
            <v>0</v>
          </cell>
          <cell r="K845">
            <v>-5161176619</v>
          </cell>
          <cell r="L845">
            <v>0</v>
          </cell>
          <cell r="M845">
            <v>0</v>
          </cell>
          <cell r="N845">
            <v>-5161176619</v>
          </cell>
          <cell r="O845">
            <v>0</v>
          </cell>
          <cell r="P845">
            <v>0</v>
          </cell>
          <cell r="Q845">
            <v>0</v>
          </cell>
          <cell r="R845">
            <v>0</v>
          </cell>
          <cell r="S845">
            <v>0</v>
          </cell>
        </row>
        <row r="846">
          <cell r="A846">
            <v>1403020060</v>
          </cell>
          <cell r="B846" t="str">
            <v>TRADE PAYABLES - GASES</v>
          </cell>
          <cell r="C846">
            <v>0</v>
          </cell>
          <cell r="D846">
            <v>0</v>
          </cell>
          <cell r="E846">
            <v>0</v>
          </cell>
          <cell r="F846">
            <v>0</v>
          </cell>
          <cell r="G846">
            <v>0</v>
          </cell>
          <cell r="H846">
            <v>0</v>
          </cell>
          <cell r="I846">
            <v>0</v>
          </cell>
          <cell r="J846">
            <v>0</v>
          </cell>
          <cell r="K846">
            <v>0</v>
          </cell>
          <cell r="L846">
            <v>0</v>
          </cell>
          <cell r="M846">
            <v>0</v>
          </cell>
          <cell r="N846">
            <v>0</v>
          </cell>
          <cell r="O846">
            <v>0</v>
          </cell>
          <cell r="P846">
            <v>0</v>
          </cell>
          <cell r="Q846">
            <v>0</v>
          </cell>
          <cell r="R846">
            <v>0</v>
          </cell>
          <cell r="S846">
            <v>0</v>
          </cell>
        </row>
        <row r="847">
          <cell r="A847">
            <v>1404161040</v>
          </cell>
          <cell r="B847" t="str">
            <v>OUTSTANDING LIABILITIES -PROJECTS 2018-19</v>
          </cell>
          <cell r="C847">
            <v>0</v>
          </cell>
          <cell r="D847">
            <v>0</v>
          </cell>
          <cell r="E847">
            <v>0</v>
          </cell>
          <cell r="F847">
            <v>0</v>
          </cell>
          <cell r="G847">
            <v>1</v>
          </cell>
          <cell r="H847">
            <v>0</v>
          </cell>
          <cell r="I847">
            <v>0</v>
          </cell>
          <cell r="J847">
            <v>0</v>
          </cell>
          <cell r="K847">
            <v>0</v>
          </cell>
          <cell r="L847">
            <v>0</v>
          </cell>
          <cell r="M847">
            <v>0</v>
          </cell>
          <cell r="N847">
            <v>0</v>
          </cell>
          <cell r="O847">
            <v>0</v>
          </cell>
          <cell r="P847">
            <v>0</v>
          </cell>
          <cell r="Q847">
            <v>0</v>
          </cell>
          <cell r="R847">
            <v>0</v>
          </cell>
          <cell r="S847">
            <v>0</v>
          </cell>
        </row>
        <row r="848">
          <cell r="A848">
            <v>5301030230</v>
          </cell>
          <cell r="B848" t="str">
            <v>STAMPING CHARGES</v>
          </cell>
          <cell r="C848">
            <v>0</v>
          </cell>
          <cell r="D848">
            <v>289404.26602517936</v>
          </cell>
          <cell r="E848">
            <v>716051.79222724796</v>
          </cell>
          <cell r="F848">
            <v>0</v>
          </cell>
          <cell r="G848">
            <v>0</v>
          </cell>
          <cell r="H848">
            <v>1402961.941747573</v>
          </cell>
          <cell r="I848">
            <v>2408418</v>
          </cell>
          <cell r="J848">
            <v>0</v>
          </cell>
          <cell r="K848">
            <v>155144.55498257038</v>
          </cell>
          <cell r="L848">
            <v>134259.71104260898</v>
          </cell>
          <cell r="M848">
            <v>0</v>
          </cell>
          <cell r="N848">
            <v>289404.26602517936</v>
          </cell>
          <cell r="O848">
            <v>0</v>
          </cell>
          <cell r="P848">
            <v>358025.89611362398</v>
          </cell>
          <cell r="Q848">
            <v>358025.89611362398</v>
          </cell>
          <cell r="R848">
            <v>716051.79222724796</v>
          </cell>
          <cell r="S848">
            <v>1402961.941747573</v>
          </cell>
        </row>
        <row r="849">
          <cell r="A849">
            <v>1404160450</v>
          </cell>
          <cell r="B849" t="str">
            <v>SUNDRY CREDITORS LAND VENDORS</v>
          </cell>
          <cell r="C849">
            <v>0</v>
          </cell>
          <cell r="D849">
            <v>0</v>
          </cell>
          <cell r="E849">
            <v>0</v>
          </cell>
          <cell r="F849">
            <v>0</v>
          </cell>
          <cell r="G849">
            <v>0</v>
          </cell>
          <cell r="H849">
            <v>0</v>
          </cell>
          <cell r="I849">
            <v>0</v>
          </cell>
          <cell r="J849">
            <v>0</v>
          </cell>
          <cell r="K849">
            <v>0</v>
          </cell>
          <cell r="L849">
            <v>0</v>
          </cell>
          <cell r="M849">
            <v>0</v>
          </cell>
          <cell r="N849">
            <v>0</v>
          </cell>
          <cell r="O849">
            <v>0</v>
          </cell>
          <cell r="P849">
            <v>0</v>
          </cell>
          <cell r="Q849">
            <v>0</v>
          </cell>
          <cell r="R849">
            <v>0</v>
          </cell>
          <cell r="S849">
            <v>0</v>
          </cell>
        </row>
        <row r="850">
          <cell r="A850">
            <v>2204017321</v>
          </cell>
          <cell r="B850" t="str">
            <v>Citi Bank 0522123013 Incoming</v>
          </cell>
          <cell r="C850">
            <v>20000</v>
          </cell>
          <cell r="D850">
            <v>0</v>
          </cell>
          <cell r="E850">
            <v>0</v>
          </cell>
          <cell r="F850">
            <v>0</v>
          </cell>
          <cell r="G850">
            <v>0</v>
          </cell>
          <cell r="H850">
            <v>0</v>
          </cell>
          <cell r="I850">
            <v>20000</v>
          </cell>
          <cell r="J850">
            <v>20000</v>
          </cell>
          <cell r="K850">
            <v>0</v>
          </cell>
          <cell r="L850">
            <v>0</v>
          </cell>
          <cell r="M850">
            <v>0</v>
          </cell>
          <cell r="N850">
            <v>0</v>
          </cell>
          <cell r="O850">
            <v>0</v>
          </cell>
          <cell r="P850">
            <v>0</v>
          </cell>
          <cell r="Q850">
            <v>0</v>
          </cell>
          <cell r="R850">
            <v>0</v>
          </cell>
          <cell r="S850">
            <v>0</v>
          </cell>
        </row>
        <row r="851">
          <cell r="A851">
            <v>1404040650</v>
          </cell>
          <cell r="B851" t="str">
            <v>PAYABLE LABOUR WELFARE FUND - KARNATAKA</v>
          </cell>
          <cell r="C851">
            <v>0</v>
          </cell>
          <cell r="D851">
            <v>0</v>
          </cell>
          <cell r="E851">
            <v>2760</v>
          </cell>
          <cell r="F851">
            <v>0</v>
          </cell>
          <cell r="G851">
            <v>0</v>
          </cell>
          <cell r="H851">
            <v>0</v>
          </cell>
          <cell r="I851">
            <v>2760</v>
          </cell>
          <cell r="J851">
            <v>0</v>
          </cell>
          <cell r="K851">
            <v>0</v>
          </cell>
          <cell r="L851">
            <v>0</v>
          </cell>
          <cell r="M851">
            <v>0</v>
          </cell>
          <cell r="N851">
            <v>0</v>
          </cell>
          <cell r="O851">
            <v>2760</v>
          </cell>
          <cell r="P851">
            <v>0</v>
          </cell>
          <cell r="Q851">
            <v>0</v>
          </cell>
          <cell r="R851">
            <v>2760</v>
          </cell>
          <cell r="S851">
            <v>0</v>
          </cell>
        </row>
        <row r="852">
          <cell r="A852">
            <v>2203511000</v>
          </cell>
          <cell r="B852" t="str">
            <v>PROVISION FOR DOUBFUL DEBT</v>
          </cell>
          <cell r="C852">
            <v>0</v>
          </cell>
          <cell r="D852">
            <v>0</v>
          </cell>
          <cell r="E852">
            <v>-4769924</v>
          </cell>
          <cell r="F852">
            <v>0</v>
          </cell>
          <cell r="G852">
            <v>0</v>
          </cell>
          <cell r="H852">
            <v>-107382180.91</v>
          </cell>
          <cell r="I852">
            <v>-112152104.91</v>
          </cell>
          <cell r="J852">
            <v>0</v>
          </cell>
          <cell r="K852">
            <v>0</v>
          </cell>
          <cell r="L852">
            <v>0</v>
          </cell>
          <cell r="M852">
            <v>0</v>
          </cell>
          <cell r="N852">
            <v>0</v>
          </cell>
          <cell r="O852">
            <v>-4769924</v>
          </cell>
          <cell r="P852">
            <v>0</v>
          </cell>
          <cell r="Q852">
            <v>0</v>
          </cell>
          <cell r="R852">
            <v>-4769924</v>
          </cell>
          <cell r="S852">
            <v>-107382180.91</v>
          </cell>
        </row>
        <row r="853">
          <cell r="A853">
            <v>1405020011</v>
          </cell>
          <cell r="B853" t="str">
            <v>PROVISION FOR INCOME TAX FY 2010-11</v>
          </cell>
          <cell r="C853">
            <v>-2171398000</v>
          </cell>
          <cell r="D853">
            <v>0</v>
          </cell>
          <cell r="E853">
            <v>0</v>
          </cell>
          <cell r="F853">
            <v>0</v>
          </cell>
          <cell r="G853">
            <v>0</v>
          </cell>
          <cell r="H853">
            <v>0</v>
          </cell>
          <cell r="I853">
            <v>-2171398000</v>
          </cell>
          <cell r="J853">
            <v>-2171398000</v>
          </cell>
          <cell r="K853">
            <v>0</v>
          </cell>
          <cell r="L853">
            <v>0</v>
          </cell>
          <cell r="M853">
            <v>0</v>
          </cell>
          <cell r="N853">
            <v>0</v>
          </cell>
          <cell r="O853">
            <v>0</v>
          </cell>
          <cell r="P853">
            <v>0</v>
          </cell>
          <cell r="Q853">
            <v>0</v>
          </cell>
          <cell r="R853">
            <v>0</v>
          </cell>
          <cell r="S853">
            <v>0</v>
          </cell>
        </row>
        <row r="854">
          <cell r="A854">
            <v>1405020012</v>
          </cell>
          <cell r="B854" t="str">
            <v>PROVISION FOR INCOME TAX FY 2011-12</v>
          </cell>
          <cell r="C854">
            <v>-532799000</v>
          </cell>
          <cell r="D854">
            <v>0</v>
          </cell>
          <cell r="E854">
            <v>0</v>
          </cell>
          <cell r="F854">
            <v>0</v>
          </cell>
          <cell r="G854">
            <v>0</v>
          </cell>
          <cell r="H854">
            <v>0</v>
          </cell>
          <cell r="I854">
            <v>-532799000</v>
          </cell>
          <cell r="J854">
            <v>-532799000</v>
          </cell>
          <cell r="K854">
            <v>0</v>
          </cell>
          <cell r="L854">
            <v>0</v>
          </cell>
          <cell r="M854">
            <v>0</v>
          </cell>
          <cell r="N854">
            <v>0</v>
          </cell>
          <cell r="O854">
            <v>0</v>
          </cell>
          <cell r="P854">
            <v>0</v>
          </cell>
          <cell r="Q854">
            <v>0</v>
          </cell>
          <cell r="R854">
            <v>0</v>
          </cell>
          <cell r="S854">
            <v>0</v>
          </cell>
        </row>
        <row r="855">
          <cell r="A855">
            <v>1405020013</v>
          </cell>
          <cell r="B855" t="str">
            <v>PROVISION FOR INCOME TAX FY 2012-13</v>
          </cell>
          <cell r="C855">
            <v>-2488675000</v>
          </cell>
          <cell r="D855">
            <v>0</v>
          </cell>
          <cell r="E855">
            <v>0</v>
          </cell>
          <cell r="F855">
            <v>0</v>
          </cell>
          <cell r="G855">
            <v>0</v>
          </cell>
          <cell r="H855">
            <v>0</v>
          </cell>
          <cell r="I855">
            <v>-2488675000</v>
          </cell>
          <cell r="J855">
            <v>-2488675000</v>
          </cell>
          <cell r="K855">
            <v>0</v>
          </cell>
          <cell r="L855">
            <v>0</v>
          </cell>
          <cell r="M855">
            <v>0</v>
          </cell>
          <cell r="N855">
            <v>0</v>
          </cell>
          <cell r="O855">
            <v>0</v>
          </cell>
          <cell r="P855">
            <v>0</v>
          </cell>
          <cell r="Q855">
            <v>0</v>
          </cell>
          <cell r="R855">
            <v>0</v>
          </cell>
          <cell r="S855">
            <v>0</v>
          </cell>
        </row>
        <row r="856">
          <cell r="A856">
            <v>1405020014</v>
          </cell>
          <cell r="B856" t="str">
            <v>PROVISION FOR INCOME TAX FY 2013-14</v>
          </cell>
          <cell r="C856">
            <v>-1830821000</v>
          </cell>
          <cell r="D856">
            <v>0</v>
          </cell>
          <cell r="E856">
            <v>0</v>
          </cell>
          <cell r="F856">
            <v>0</v>
          </cell>
          <cell r="G856">
            <v>0</v>
          </cell>
          <cell r="H856">
            <v>0</v>
          </cell>
          <cell r="I856">
            <v>-1830821000</v>
          </cell>
          <cell r="J856">
            <v>-1830821000</v>
          </cell>
          <cell r="K856">
            <v>0</v>
          </cell>
          <cell r="L856">
            <v>0</v>
          </cell>
          <cell r="M856">
            <v>0</v>
          </cell>
          <cell r="N856">
            <v>0</v>
          </cell>
          <cell r="O856">
            <v>0</v>
          </cell>
          <cell r="P856">
            <v>0</v>
          </cell>
          <cell r="Q856">
            <v>0</v>
          </cell>
          <cell r="R856">
            <v>0</v>
          </cell>
          <cell r="S856">
            <v>0</v>
          </cell>
        </row>
        <row r="857">
          <cell r="A857">
            <v>1405020015</v>
          </cell>
          <cell r="B857" t="str">
            <v>PR.FOR IT FY 14-15</v>
          </cell>
          <cell r="C857">
            <v>-2913321000</v>
          </cell>
          <cell r="D857">
            <v>0</v>
          </cell>
          <cell r="E857">
            <v>0</v>
          </cell>
          <cell r="F857">
            <v>0</v>
          </cell>
          <cell r="G857">
            <v>0</v>
          </cell>
          <cell r="H857">
            <v>0</v>
          </cell>
          <cell r="I857">
            <v>-2913321000</v>
          </cell>
          <cell r="J857">
            <v>-2913321000</v>
          </cell>
          <cell r="K857">
            <v>0</v>
          </cell>
          <cell r="L857">
            <v>0</v>
          </cell>
          <cell r="M857">
            <v>0</v>
          </cell>
          <cell r="N857">
            <v>0</v>
          </cell>
          <cell r="O857">
            <v>0</v>
          </cell>
          <cell r="P857">
            <v>0</v>
          </cell>
          <cell r="Q857">
            <v>0</v>
          </cell>
          <cell r="R857">
            <v>0</v>
          </cell>
          <cell r="S857">
            <v>0</v>
          </cell>
        </row>
        <row r="858">
          <cell r="A858">
            <v>1405020016</v>
          </cell>
          <cell r="B858" t="str">
            <v>PROVISION FOR INCOME TAX FY 2015-16</v>
          </cell>
          <cell r="C858">
            <v>-3023329000</v>
          </cell>
          <cell r="D858">
            <v>0</v>
          </cell>
          <cell r="E858">
            <v>0</v>
          </cell>
          <cell r="F858">
            <v>0</v>
          </cell>
          <cell r="G858">
            <v>0</v>
          </cell>
          <cell r="H858">
            <v>0</v>
          </cell>
          <cell r="I858">
            <v>-3023329000</v>
          </cell>
          <cell r="J858">
            <v>-3023329000</v>
          </cell>
          <cell r="K858">
            <v>0</v>
          </cell>
          <cell r="L858">
            <v>0</v>
          </cell>
          <cell r="M858">
            <v>0</v>
          </cell>
          <cell r="N858">
            <v>0</v>
          </cell>
          <cell r="O858">
            <v>0</v>
          </cell>
          <cell r="P858">
            <v>0</v>
          </cell>
          <cell r="Q858">
            <v>0</v>
          </cell>
          <cell r="R858">
            <v>0</v>
          </cell>
          <cell r="S858">
            <v>0</v>
          </cell>
        </row>
        <row r="859">
          <cell r="A859">
            <v>1405020017</v>
          </cell>
          <cell r="B859" t="str">
            <v>PROVISION FOR INCOME TAX FY 2016-17</v>
          </cell>
          <cell r="C859">
            <v>-624272818</v>
          </cell>
          <cell r="D859">
            <v>0</v>
          </cell>
          <cell r="E859">
            <v>0</v>
          </cell>
          <cell r="F859">
            <v>0</v>
          </cell>
          <cell r="G859">
            <v>0</v>
          </cell>
          <cell r="H859">
            <v>0</v>
          </cell>
          <cell r="I859">
            <v>-624272818</v>
          </cell>
          <cell r="J859">
            <v>-624272818</v>
          </cell>
          <cell r="K859">
            <v>0</v>
          </cell>
          <cell r="L859">
            <v>0</v>
          </cell>
          <cell r="M859">
            <v>0</v>
          </cell>
          <cell r="N859">
            <v>0</v>
          </cell>
          <cell r="O859">
            <v>0</v>
          </cell>
          <cell r="P859">
            <v>0</v>
          </cell>
          <cell r="Q859">
            <v>0</v>
          </cell>
          <cell r="R859">
            <v>0</v>
          </cell>
          <cell r="S859">
            <v>0</v>
          </cell>
        </row>
        <row r="860">
          <cell r="A860">
            <v>1405020018</v>
          </cell>
          <cell r="B860" t="str">
            <v>PROVISION FOR INCOME TAX FY 2017-18</v>
          </cell>
          <cell r="C860">
            <v>-1064644000</v>
          </cell>
          <cell r="D860">
            <v>0</v>
          </cell>
          <cell r="E860">
            <v>0</v>
          </cell>
          <cell r="F860">
            <v>0</v>
          </cell>
          <cell r="G860">
            <v>0</v>
          </cell>
          <cell r="H860">
            <v>0</v>
          </cell>
          <cell r="I860">
            <v>-1064644000</v>
          </cell>
          <cell r="J860">
            <v>-1064644000</v>
          </cell>
          <cell r="K860">
            <v>0</v>
          </cell>
          <cell r="L860">
            <v>0</v>
          </cell>
          <cell r="M860">
            <v>0</v>
          </cell>
          <cell r="N860">
            <v>0</v>
          </cell>
          <cell r="O860">
            <v>0</v>
          </cell>
          <cell r="P860">
            <v>0</v>
          </cell>
          <cell r="Q860">
            <v>0</v>
          </cell>
          <cell r="R860">
            <v>0</v>
          </cell>
          <cell r="S860">
            <v>0</v>
          </cell>
        </row>
        <row r="861">
          <cell r="A861">
            <v>2105610019</v>
          </cell>
          <cell r="B861" t="str">
            <v>TDS RECOVERABLE - FY 2013-14</v>
          </cell>
          <cell r="C861">
            <v>1844182781.8699999</v>
          </cell>
          <cell r="D861">
            <v>0</v>
          </cell>
          <cell r="E861">
            <v>0</v>
          </cell>
          <cell r="F861">
            <v>0</v>
          </cell>
          <cell r="G861">
            <v>0</v>
          </cell>
          <cell r="H861">
            <v>0</v>
          </cell>
          <cell r="I861">
            <v>1844182781.8699999</v>
          </cell>
          <cell r="J861">
            <v>1844182781.8699999</v>
          </cell>
          <cell r="K861">
            <v>0</v>
          </cell>
          <cell r="L861">
            <v>0</v>
          </cell>
          <cell r="M861">
            <v>0</v>
          </cell>
          <cell r="N861">
            <v>0</v>
          </cell>
          <cell r="O861">
            <v>0</v>
          </cell>
          <cell r="P861">
            <v>0</v>
          </cell>
          <cell r="Q861">
            <v>0</v>
          </cell>
          <cell r="R861">
            <v>0</v>
          </cell>
          <cell r="S861">
            <v>0</v>
          </cell>
        </row>
        <row r="862">
          <cell r="A862">
            <v>2105610023</v>
          </cell>
          <cell r="B862" t="str">
            <v>TDS RECOVERABLE - FY 2016-17</v>
          </cell>
          <cell r="C862">
            <v>733238360</v>
          </cell>
          <cell r="D862">
            <v>0</v>
          </cell>
          <cell r="E862">
            <v>0</v>
          </cell>
          <cell r="F862">
            <v>0</v>
          </cell>
          <cell r="G862">
            <v>0</v>
          </cell>
          <cell r="H862">
            <v>0</v>
          </cell>
          <cell r="I862">
            <v>733238360</v>
          </cell>
          <cell r="J862">
            <v>733238360</v>
          </cell>
          <cell r="K862">
            <v>0</v>
          </cell>
          <cell r="L862">
            <v>0</v>
          </cell>
          <cell r="M862">
            <v>0</v>
          </cell>
          <cell r="N862">
            <v>0</v>
          </cell>
          <cell r="O862">
            <v>0</v>
          </cell>
          <cell r="P862">
            <v>0</v>
          </cell>
          <cell r="Q862">
            <v>0</v>
          </cell>
          <cell r="R862">
            <v>0</v>
          </cell>
          <cell r="S862">
            <v>0</v>
          </cell>
        </row>
        <row r="863">
          <cell r="A863">
            <v>1405020019</v>
          </cell>
          <cell r="B863" t="str">
            <v>PROVISION FOR INCOME TAX FY 2018-19</v>
          </cell>
          <cell r="C863">
            <v>-701437109</v>
          </cell>
          <cell r="D863">
            <v>0</v>
          </cell>
          <cell r="E863">
            <v>0</v>
          </cell>
          <cell r="F863">
            <v>0</v>
          </cell>
          <cell r="G863">
            <v>0</v>
          </cell>
          <cell r="H863">
            <v>0</v>
          </cell>
          <cell r="I863">
            <v>-701437109</v>
          </cell>
          <cell r="J863">
            <v>-701437109</v>
          </cell>
          <cell r="K863">
            <v>0</v>
          </cell>
          <cell r="L863">
            <v>0</v>
          </cell>
          <cell r="M863">
            <v>0</v>
          </cell>
          <cell r="N863">
            <v>0</v>
          </cell>
          <cell r="O863">
            <v>0</v>
          </cell>
          <cell r="P863">
            <v>0</v>
          </cell>
          <cell r="Q863">
            <v>0</v>
          </cell>
          <cell r="R863">
            <v>0</v>
          </cell>
          <cell r="S863">
            <v>0</v>
          </cell>
        </row>
        <row r="864">
          <cell r="A864">
            <v>1403022060</v>
          </cell>
          <cell r="B864" t="str">
            <v>OUTSTANDING LIABILITIES - 2019-20</v>
          </cell>
          <cell r="C864">
            <v>16353</v>
          </cell>
          <cell r="D864">
            <v>250750</v>
          </cell>
          <cell r="E864">
            <v>-250749.66</v>
          </cell>
          <cell r="F864">
            <v>-125000.88000000002</v>
          </cell>
          <cell r="G864">
            <v>0</v>
          </cell>
          <cell r="H864">
            <v>0.02</v>
          </cell>
          <cell r="I864">
            <v>16353.359999999997</v>
          </cell>
          <cell r="J864">
            <v>16353</v>
          </cell>
          <cell r="K864">
            <v>250750</v>
          </cell>
          <cell r="L864">
            <v>0</v>
          </cell>
          <cell r="M864">
            <v>0</v>
          </cell>
          <cell r="N864">
            <v>250750</v>
          </cell>
          <cell r="O864">
            <v>-250749.66</v>
          </cell>
          <cell r="P864">
            <v>0</v>
          </cell>
          <cell r="Q864">
            <v>0</v>
          </cell>
          <cell r="R864">
            <v>-250749.66</v>
          </cell>
          <cell r="S864">
            <v>0.02</v>
          </cell>
        </row>
        <row r="865">
          <cell r="A865">
            <v>5501210750</v>
          </cell>
          <cell r="B865" t="str">
            <v>SAMPLING EXPENSES</v>
          </cell>
          <cell r="C865">
            <v>0</v>
          </cell>
          <cell r="D865">
            <v>0</v>
          </cell>
          <cell r="E865">
            <v>0</v>
          </cell>
          <cell r="F865">
            <v>0</v>
          </cell>
          <cell r="G865">
            <v>0</v>
          </cell>
          <cell r="H865">
            <v>0</v>
          </cell>
          <cell r="I865">
            <v>0</v>
          </cell>
          <cell r="J865">
            <v>0</v>
          </cell>
          <cell r="K865">
            <v>0</v>
          </cell>
          <cell r="L865">
            <v>0</v>
          </cell>
          <cell r="M865">
            <v>0</v>
          </cell>
          <cell r="N865">
            <v>0</v>
          </cell>
          <cell r="O865">
            <v>0</v>
          </cell>
          <cell r="P865">
            <v>0</v>
          </cell>
          <cell r="Q865">
            <v>0</v>
          </cell>
          <cell r="R865">
            <v>0</v>
          </cell>
          <cell r="S865">
            <v>0</v>
          </cell>
        </row>
        <row r="866">
          <cell r="A866">
            <v>2205520120</v>
          </cell>
          <cell r="B866" t="str">
            <v>GRN FOR DELIVERY/RETURN</v>
          </cell>
          <cell r="C866">
            <v>0</v>
          </cell>
          <cell r="D866">
            <v>0</v>
          </cell>
          <cell r="E866">
            <v>0</v>
          </cell>
          <cell r="F866">
            <v>0</v>
          </cell>
          <cell r="G866">
            <v>0</v>
          </cell>
          <cell r="H866">
            <v>0</v>
          </cell>
          <cell r="I866">
            <v>0</v>
          </cell>
          <cell r="J866">
            <v>0</v>
          </cell>
          <cell r="K866">
            <v>0</v>
          </cell>
          <cell r="L866">
            <v>0</v>
          </cell>
          <cell r="M866">
            <v>0</v>
          </cell>
          <cell r="N866">
            <v>0</v>
          </cell>
          <cell r="O866">
            <v>0</v>
          </cell>
          <cell r="P866">
            <v>0</v>
          </cell>
          <cell r="Q866">
            <v>0</v>
          </cell>
          <cell r="R866">
            <v>0</v>
          </cell>
          <cell r="S866">
            <v>0</v>
          </cell>
        </row>
        <row r="867">
          <cell r="A867">
            <v>2201010120</v>
          </cell>
          <cell r="B867" t="str">
            <v>INVESTMENT IN COMMERCIAL PAPERS</v>
          </cell>
          <cell r="C867">
            <v>0</v>
          </cell>
          <cell r="D867">
            <v>0</v>
          </cell>
          <cell r="E867">
            <v>0</v>
          </cell>
          <cell r="F867">
            <v>0</v>
          </cell>
          <cell r="G867">
            <v>0</v>
          </cell>
          <cell r="H867">
            <v>0</v>
          </cell>
          <cell r="I867">
            <v>0</v>
          </cell>
          <cell r="J867">
            <v>0</v>
          </cell>
          <cell r="K867">
            <v>0</v>
          </cell>
          <cell r="L867">
            <v>0</v>
          </cell>
          <cell r="M867">
            <v>0</v>
          </cell>
          <cell r="N867">
            <v>0</v>
          </cell>
          <cell r="O867">
            <v>0</v>
          </cell>
          <cell r="P867">
            <v>0</v>
          </cell>
          <cell r="Q867">
            <v>0</v>
          </cell>
          <cell r="R867">
            <v>0</v>
          </cell>
          <cell r="S867">
            <v>0</v>
          </cell>
        </row>
        <row r="868">
          <cell r="A868">
            <v>2206564015</v>
          </cell>
          <cell r="B868" t="str">
            <v>ADVANCE TAX F.Y. 19-20</v>
          </cell>
          <cell r="C868">
            <v>369700000</v>
          </cell>
          <cell r="D868">
            <v>0</v>
          </cell>
          <cell r="E868">
            <v>0</v>
          </cell>
          <cell r="F868">
            <v>0</v>
          </cell>
          <cell r="G868">
            <v>0</v>
          </cell>
          <cell r="H868">
            <v>0</v>
          </cell>
          <cell r="I868">
            <v>369700000</v>
          </cell>
          <cell r="J868">
            <v>369700000</v>
          </cell>
          <cell r="K868">
            <v>0</v>
          </cell>
          <cell r="L868">
            <v>0</v>
          </cell>
          <cell r="M868">
            <v>0</v>
          </cell>
          <cell r="N868">
            <v>0</v>
          </cell>
          <cell r="O868">
            <v>0</v>
          </cell>
          <cell r="P868">
            <v>0</v>
          </cell>
          <cell r="Q868">
            <v>0</v>
          </cell>
          <cell r="R868">
            <v>0</v>
          </cell>
          <cell r="S868">
            <v>0</v>
          </cell>
        </row>
        <row r="869">
          <cell r="A869">
            <v>2105610031</v>
          </cell>
          <cell r="B869" t="str">
            <v>TDS RECOVERABLE - FY 2019-20</v>
          </cell>
          <cell r="C869">
            <v>164766020.94</v>
          </cell>
          <cell r="D869">
            <v>0</v>
          </cell>
          <cell r="E869">
            <v>0</v>
          </cell>
          <cell r="F869">
            <v>0</v>
          </cell>
          <cell r="G869">
            <v>0</v>
          </cell>
          <cell r="H869">
            <v>0</v>
          </cell>
          <cell r="I869">
            <v>164766020.94</v>
          </cell>
          <cell r="J869">
            <v>164766020.94</v>
          </cell>
          <cell r="K869">
            <v>0</v>
          </cell>
          <cell r="L869">
            <v>0</v>
          </cell>
          <cell r="M869">
            <v>0</v>
          </cell>
          <cell r="N869">
            <v>0</v>
          </cell>
          <cell r="O869">
            <v>0</v>
          </cell>
          <cell r="P869">
            <v>0</v>
          </cell>
          <cell r="Q869">
            <v>0</v>
          </cell>
          <cell r="R869">
            <v>0</v>
          </cell>
          <cell r="S869">
            <v>0</v>
          </cell>
        </row>
        <row r="870">
          <cell r="A870">
            <v>1404040016</v>
          </cell>
          <cell r="B870" t="str">
            <v>VAT PAYABLE- ANDHRA PRADESH</v>
          </cell>
          <cell r="C870">
            <v>0</v>
          </cell>
          <cell r="D870">
            <v>0</v>
          </cell>
          <cell r="E870">
            <v>0</v>
          </cell>
          <cell r="F870">
            <v>0</v>
          </cell>
          <cell r="G870">
            <v>0</v>
          </cell>
          <cell r="H870">
            <v>0</v>
          </cell>
          <cell r="I870">
            <v>0</v>
          </cell>
          <cell r="J870">
            <v>0</v>
          </cell>
          <cell r="K870">
            <v>0</v>
          </cell>
          <cell r="L870">
            <v>0</v>
          </cell>
          <cell r="M870">
            <v>0</v>
          </cell>
          <cell r="N870">
            <v>0</v>
          </cell>
          <cell r="O870">
            <v>0</v>
          </cell>
          <cell r="P870">
            <v>0</v>
          </cell>
          <cell r="Q870">
            <v>0</v>
          </cell>
          <cell r="R870">
            <v>0</v>
          </cell>
          <cell r="S870">
            <v>0</v>
          </cell>
        </row>
        <row r="871">
          <cell r="A871">
            <v>5101082000</v>
          </cell>
          <cell r="B871" t="str">
            <v>COGS- Others Ind</v>
          </cell>
          <cell r="C871">
            <v>0</v>
          </cell>
          <cell r="D871">
            <v>0</v>
          </cell>
          <cell r="E871">
            <v>0</v>
          </cell>
          <cell r="F871">
            <v>0</v>
          </cell>
          <cell r="G871">
            <v>0</v>
          </cell>
          <cell r="H871">
            <v>0</v>
          </cell>
          <cell r="I871">
            <v>0</v>
          </cell>
          <cell r="J871">
            <v>0</v>
          </cell>
          <cell r="K871">
            <v>0</v>
          </cell>
          <cell r="L871">
            <v>0</v>
          </cell>
          <cell r="M871">
            <v>0</v>
          </cell>
          <cell r="N871">
            <v>0</v>
          </cell>
          <cell r="O871">
            <v>0</v>
          </cell>
          <cell r="P871">
            <v>0</v>
          </cell>
          <cell r="Q871">
            <v>0</v>
          </cell>
          <cell r="R871">
            <v>0</v>
          </cell>
          <cell r="S871">
            <v>0</v>
          </cell>
        </row>
        <row r="872">
          <cell r="A872">
            <v>1402570010</v>
          </cell>
          <cell r="B872" t="str">
            <v>SHORT TERM LOAN - COMMERCIAL PAPER - UNSECURE</v>
          </cell>
          <cell r="C872">
            <v>-1978659000</v>
          </cell>
          <cell r="D872">
            <v>0</v>
          </cell>
          <cell r="E872">
            <v>0</v>
          </cell>
          <cell r="F872">
            <v>0</v>
          </cell>
          <cell r="G872">
            <v>0</v>
          </cell>
          <cell r="H872">
            <v>0</v>
          </cell>
          <cell r="I872">
            <v>-1978659000</v>
          </cell>
          <cell r="J872">
            <v>-1978659000</v>
          </cell>
          <cell r="K872">
            <v>0</v>
          </cell>
          <cell r="L872">
            <v>0</v>
          </cell>
          <cell r="M872">
            <v>0</v>
          </cell>
          <cell r="N872">
            <v>0</v>
          </cell>
          <cell r="O872">
            <v>0</v>
          </cell>
          <cell r="P872">
            <v>0</v>
          </cell>
          <cell r="Q872">
            <v>0</v>
          </cell>
          <cell r="R872">
            <v>0</v>
          </cell>
          <cell r="S872">
            <v>0</v>
          </cell>
        </row>
        <row r="873">
          <cell r="A873">
            <v>2101035000</v>
          </cell>
          <cell r="B873" t="str">
            <v>Intangible Assets Cost</v>
          </cell>
          <cell r="C873">
            <v>28936798.216997184</v>
          </cell>
          <cell r="D873">
            <v>47821638.304795042</v>
          </cell>
          <cell r="E873">
            <v>0</v>
          </cell>
          <cell r="F873">
            <v>0</v>
          </cell>
          <cell r="G873">
            <v>0</v>
          </cell>
          <cell r="H873">
            <v>255302982.2407636</v>
          </cell>
          <cell r="I873">
            <v>332061418.76255584</v>
          </cell>
          <cell r="J873">
            <v>28936798.216997184</v>
          </cell>
          <cell r="K873">
            <v>47821638.304795042</v>
          </cell>
          <cell r="L873">
            <v>0</v>
          </cell>
          <cell r="M873">
            <v>0</v>
          </cell>
          <cell r="N873">
            <v>47821638.304795042</v>
          </cell>
          <cell r="O873">
            <v>0</v>
          </cell>
          <cell r="P873">
            <v>0</v>
          </cell>
          <cell r="Q873">
            <v>0</v>
          </cell>
          <cell r="R873">
            <v>0</v>
          </cell>
          <cell r="S873">
            <v>255302982.2407636</v>
          </cell>
        </row>
        <row r="874">
          <cell r="A874">
            <v>5401010220</v>
          </cell>
          <cell r="B874" t="str">
            <v>Depreciation On Leasehold Improvemnts</v>
          </cell>
          <cell r="C874">
            <v>8832869.6999034584</v>
          </cell>
          <cell r="D874">
            <v>7199064.793696749</v>
          </cell>
          <cell r="E874">
            <v>0</v>
          </cell>
          <cell r="F874">
            <v>0</v>
          </cell>
          <cell r="G874">
            <v>0</v>
          </cell>
          <cell r="H874">
            <v>19795136.887061652</v>
          </cell>
          <cell r="I874">
            <v>35827071.38066186</v>
          </cell>
          <cell r="J874">
            <v>8832869.6999034584</v>
          </cell>
          <cell r="K874">
            <v>7199064.793696749</v>
          </cell>
          <cell r="L874">
            <v>0</v>
          </cell>
          <cell r="M874">
            <v>0</v>
          </cell>
          <cell r="N874">
            <v>7199064.793696749</v>
          </cell>
          <cell r="O874">
            <v>0</v>
          </cell>
          <cell r="P874">
            <v>0</v>
          </cell>
          <cell r="Q874">
            <v>0</v>
          </cell>
          <cell r="R874">
            <v>0</v>
          </cell>
          <cell r="S874">
            <v>19795136.887061652</v>
          </cell>
        </row>
        <row r="875">
          <cell r="A875">
            <v>2101045000</v>
          </cell>
          <cell r="B875" t="str">
            <v>Acc Dep Intangible Asset</v>
          </cell>
          <cell r="C875">
            <v>-8832869.6999034639</v>
          </cell>
          <cell r="D875">
            <v>-17160752.614313506</v>
          </cell>
          <cell r="E875">
            <v>0</v>
          </cell>
          <cell r="F875">
            <v>0</v>
          </cell>
          <cell r="G875">
            <v>0</v>
          </cell>
          <cell r="H875">
            <v>-57477283.615582474</v>
          </cell>
          <cell r="I875">
            <v>-83470905.929799438</v>
          </cell>
          <cell r="J875">
            <v>-8832869.6999034639</v>
          </cell>
          <cell r="K875">
            <v>-17160752.614313506</v>
          </cell>
          <cell r="L875">
            <v>0</v>
          </cell>
          <cell r="M875">
            <v>0</v>
          </cell>
          <cell r="N875">
            <v>-17160752.614313506</v>
          </cell>
          <cell r="O875">
            <v>0</v>
          </cell>
          <cell r="P875">
            <v>0</v>
          </cell>
          <cell r="Q875">
            <v>0</v>
          </cell>
          <cell r="R875">
            <v>0</v>
          </cell>
          <cell r="S875">
            <v>-57477283.615582474</v>
          </cell>
        </row>
        <row r="876">
          <cell r="A876">
            <v>5501210071</v>
          </cell>
          <cell r="B876" t="str">
            <v>TRAVELLING EXPENSES - FOREIGN - NON EMPLOYEE</v>
          </cell>
          <cell r="C876">
            <v>0</v>
          </cell>
          <cell r="D876">
            <v>0</v>
          </cell>
          <cell r="E876">
            <v>0</v>
          </cell>
          <cell r="F876">
            <v>0</v>
          </cell>
          <cell r="G876">
            <v>0</v>
          </cell>
          <cell r="H876">
            <v>0</v>
          </cell>
          <cell r="I876">
            <v>0</v>
          </cell>
          <cell r="J876">
            <v>0</v>
          </cell>
          <cell r="K876">
            <v>0</v>
          </cell>
          <cell r="L876">
            <v>0</v>
          </cell>
          <cell r="M876">
            <v>0</v>
          </cell>
          <cell r="N876">
            <v>0</v>
          </cell>
          <cell r="O876">
            <v>0</v>
          </cell>
          <cell r="P876">
            <v>0</v>
          </cell>
          <cell r="Q876">
            <v>0</v>
          </cell>
          <cell r="R876">
            <v>0</v>
          </cell>
          <cell r="S876">
            <v>0</v>
          </cell>
        </row>
        <row r="877">
          <cell r="A877">
            <v>2205550040</v>
          </cell>
          <cell r="B877" t="str">
            <v>STOA RECEIVABLE</v>
          </cell>
          <cell r="C877">
            <v>0</v>
          </cell>
          <cell r="D877">
            <v>0</v>
          </cell>
          <cell r="E877">
            <v>0</v>
          </cell>
          <cell r="F877">
            <v>0</v>
          </cell>
          <cell r="G877">
            <v>0</v>
          </cell>
          <cell r="H877">
            <v>0</v>
          </cell>
          <cell r="I877">
            <v>0</v>
          </cell>
          <cell r="J877">
            <v>0</v>
          </cell>
          <cell r="K877">
            <v>0</v>
          </cell>
          <cell r="L877">
            <v>0</v>
          </cell>
          <cell r="M877">
            <v>0</v>
          </cell>
          <cell r="N877">
            <v>0</v>
          </cell>
          <cell r="O877">
            <v>0</v>
          </cell>
          <cell r="P877">
            <v>0</v>
          </cell>
          <cell r="Q877">
            <v>0</v>
          </cell>
          <cell r="R877">
            <v>0</v>
          </cell>
          <cell r="S877">
            <v>0</v>
          </cell>
        </row>
        <row r="878">
          <cell r="A878">
            <v>2204018081</v>
          </cell>
          <cell r="B878" t="str">
            <v>ICICI - 039305007527 - INCOMING</v>
          </cell>
          <cell r="C878">
            <v>0</v>
          </cell>
          <cell r="D878">
            <v>0</v>
          </cell>
          <cell r="E878">
            <v>0</v>
          </cell>
          <cell r="F878">
            <v>0</v>
          </cell>
          <cell r="G878">
            <v>0</v>
          </cell>
          <cell r="H878">
            <v>0</v>
          </cell>
          <cell r="I878">
            <v>0</v>
          </cell>
          <cell r="J878">
            <v>0</v>
          </cell>
          <cell r="K878">
            <v>0</v>
          </cell>
          <cell r="L878">
            <v>0</v>
          </cell>
          <cell r="M878">
            <v>0</v>
          </cell>
          <cell r="N878">
            <v>0</v>
          </cell>
          <cell r="O878">
            <v>0</v>
          </cell>
          <cell r="P878">
            <v>0</v>
          </cell>
          <cell r="Q878">
            <v>0</v>
          </cell>
          <cell r="R878">
            <v>0</v>
          </cell>
          <cell r="S878">
            <v>0</v>
          </cell>
        </row>
        <row r="879">
          <cell r="A879">
            <v>2204018082</v>
          </cell>
          <cell r="B879" t="str">
            <v>ICICI - 039305007527 - OUTGOING</v>
          </cell>
          <cell r="C879">
            <v>0</v>
          </cell>
          <cell r="D879">
            <v>0</v>
          </cell>
          <cell r="E879">
            <v>0</v>
          </cell>
          <cell r="F879">
            <v>0</v>
          </cell>
          <cell r="G879">
            <v>0</v>
          </cell>
          <cell r="H879">
            <v>0</v>
          </cell>
          <cell r="I879">
            <v>0</v>
          </cell>
          <cell r="J879">
            <v>0</v>
          </cell>
          <cell r="K879">
            <v>0</v>
          </cell>
          <cell r="L879">
            <v>0</v>
          </cell>
          <cell r="M879">
            <v>0</v>
          </cell>
          <cell r="N879">
            <v>0</v>
          </cell>
          <cell r="O879">
            <v>0</v>
          </cell>
          <cell r="P879">
            <v>0</v>
          </cell>
          <cell r="Q879">
            <v>0</v>
          </cell>
          <cell r="R879">
            <v>0</v>
          </cell>
          <cell r="S879">
            <v>0</v>
          </cell>
        </row>
        <row r="880">
          <cell r="A880">
            <v>2204018091</v>
          </cell>
          <cell r="B880" t="str">
            <v>INDUSIND - 201003551876 - INCOMING</v>
          </cell>
          <cell r="C880">
            <v>1642938008</v>
          </cell>
          <cell r="D880">
            <v>0</v>
          </cell>
          <cell r="E880">
            <v>0</v>
          </cell>
          <cell r="F880">
            <v>0</v>
          </cell>
          <cell r="G880">
            <v>0</v>
          </cell>
          <cell r="H880">
            <v>0</v>
          </cell>
          <cell r="I880">
            <v>1642938008</v>
          </cell>
          <cell r="J880">
            <v>1642938008</v>
          </cell>
          <cell r="K880">
            <v>0</v>
          </cell>
          <cell r="L880">
            <v>0</v>
          </cell>
          <cell r="M880">
            <v>0</v>
          </cell>
          <cell r="N880">
            <v>0</v>
          </cell>
          <cell r="O880">
            <v>0</v>
          </cell>
          <cell r="P880">
            <v>0</v>
          </cell>
          <cell r="Q880">
            <v>0</v>
          </cell>
          <cell r="R880">
            <v>0</v>
          </cell>
          <cell r="S880">
            <v>0</v>
          </cell>
        </row>
      </sheetData>
      <sheetData sheetId="76"/>
      <sheetData sheetId="77">
        <row r="3">
          <cell r="A3">
            <v>1101010000</v>
          </cell>
        </row>
      </sheetData>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Set>
  </externalBook>
</externalLink>
</file>

<file path=xl/externalLinks/externalLink1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6"/>
      <sheetName val="FORM7"/>
      <sheetName val="Project Details"/>
      <sheetName val="BALANCESHEET"/>
      <sheetName val="scour depth"/>
      <sheetName val="ICICI"/>
      <sheetName val=" Type I (ANP II)"/>
      <sheetName val="old boq"/>
      <sheetName val="LOCAL RATES"/>
    </sheetNames>
    <sheetDataSet>
      <sheetData sheetId="0"/>
      <sheetData sheetId="1" refreshError="1">
        <row r="3">
          <cell r="R3">
            <v>1</v>
          </cell>
          <cell r="S3" t="str">
            <v>Direct</v>
          </cell>
        </row>
        <row r="4">
          <cell r="R4">
            <v>2</v>
          </cell>
          <cell r="S4" t="str">
            <v>L&amp;T Customer Job</v>
          </cell>
        </row>
        <row r="5">
          <cell r="R5">
            <v>3</v>
          </cell>
          <cell r="S5" t="str">
            <v>L&amp;T Capital</v>
          </cell>
        </row>
        <row r="6">
          <cell r="R6">
            <v>4</v>
          </cell>
          <cell r="S6" t="str">
            <v>ECC Capital</v>
          </cell>
        </row>
        <row r="7">
          <cell r="R7">
            <v>5</v>
          </cell>
          <cell r="S7" t="str">
            <v>Intra Unit</v>
          </cell>
        </row>
      </sheetData>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p Sheet "/>
      <sheetName val="SUMMARY_"/>
      <sheetName val="BOQ "/>
      <sheetName val="BOQ Cg-2"/>
      <sheetName val="Lead"/>
      <sheetName val="T.KM"/>
      <sheetName val="RA - WMM"/>
      <sheetName val="DC - WMM Plant"/>
      <sheetName val="DC - HMP Plant"/>
      <sheetName val="BP-Other strs"/>
      <sheetName val="BP- FOs-Itchgs"/>
      <sheetName val="Conc Qty"/>
      <sheetName val="GEN"/>
      <sheetName val="DIR USED ITEMS"/>
      <sheetName val="WO Rates"/>
      <sheetName val="Concrete works"/>
      <sheetName val="SUMMARY"/>
      <sheetName val="2"/>
      <sheetName val="3"/>
      <sheetName val="4"/>
      <sheetName val="5"/>
      <sheetName val="8"/>
      <sheetName val="9"/>
      <sheetName val="10"/>
      <sheetName val="12"/>
      <sheetName val="13"/>
      <sheetName val="15"/>
      <sheetName val="Exc items"/>
      <sheetName val="Hire chares of Machinery"/>
      <sheetName val="ABS-SOH"/>
      <sheetName val="Salaries"/>
      <sheetName val="Off-Veh Exp"/>
      <sheetName val="ESC"/>
      <sheetName val="Land Lease-NH "/>
      <sheetName val="INPUT"/>
      <sheetName val="Major qty"/>
      <sheetName val="BOQ  (2)"/>
      <sheetName val="FORM7"/>
      <sheetName val="Project Details"/>
      <sheetName val="procurement"/>
      <sheetName val="ICICI"/>
      <sheetName val="scour depth"/>
      <sheetName val="CFData"/>
      <sheetName val="HRData"/>
      <sheetName val="CapexOAdata"/>
      <sheetName val="OpexData"/>
      <sheetName val="PLData"/>
      <sheetName val="Menu"/>
      <sheetName val="CapexPMdata"/>
      <sheetName val="CapexSSdata"/>
      <sheetName val="WCDa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127">
          <cell r="G127">
            <v>193.47390109890108</v>
          </cell>
        </row>
      </sheetData>
      <sheetData sheetId="35"/>
      <sheetData sheetId="36"/>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1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6"/>
      <sheetName val="FORM7"/>
      <sheetName val="scour depth"/>
      <sheetName val="INPUT"/>
      <sheetName val="3"/>
      <sheetName val="Project Details"/>
      <sheetName val="ICICI"/>
    </sheetNames>
    <sheetDataSet>
      <sheetData sheetId="0"/>
      <sheetData sheetId="1">
        <row r="3">
          <cell r="R3">
            <v>1</v>
          </cell>
          <cell r="S3" t="str">
            <v>Direct</v>
          </cell>
        </row>
        <row r="4">
          <cell r="R4">
            <v>2</v>
          </cell>
          <cell r="S4" t="str">
            <v>L&amp;T Customer Job</v>
          </cell>
        </row>
        <row r="5">
          <cell r="R5">
            <v>3</v>
          </cell>
          <cell r="S5" t="str">
            <v>L&amp;T Capital</v>
          </cell>
        </row>
        <row r="6">
          <cell r="R6">
            <v>4</v>
          </cell>
          <cell r="S6" t="str">
            <v>ECC Capital</v>
          </cell>
        </row>
        <row r="7">
          <cell r="R7">
            <v>5</v>
          </cell>
          <cell r="S7" t="str">
            <v>Intra Unit</v>
          </cell>
        </row>
      </sheetData>
      <sheetData sheetId="2" refreshError="1"/>
      <sheetData sheetId="3" refreshError="1"/>
      <sheetData sheetId="4" refreshError="1"/>
      <sheetData sheetId="5" refreshError="1"/>
      <sheetData sheetId="6" refreshError="1"/>
    </sheetDataSet>
  </externalBook>
</externalLink>
</file>

<file path=xl/externalLinks/externalLink1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l april sep 04"/>
      <sheetName val="Diff cdr and actual"/>
      <sheetName val="UTI Claim"/>
      <sheetName val="document rate"/>
      <sheetName val="document rate difference"/>
      <sheetName val="balance sheet 300903"/>
      <sheetName val="Rs in lacs"/>
      <sheetName val="OLD SHEET"/>
      <sheetName val="loanwise FITL 300904"/>
      <sheetName val="WCF"/>
      <sheetName val="final institution wise0904"/>
      <sheetName val="monthly int from 01.04.05"/>
      <sheetName val="WCF FITL"/>
      <sheetName val="draft pref shares"/>
      <sheetName val="final pref shares"/>
      <sheetName val="in lacs"/>
      <sheetName val="Sheet4"/>
      <sheetName val="FITL 31032005"/>
      <sheetName val="secured loans summary"/>
      <sheetName val="secured loans"/>
      <sheetName val="guarentee"/>
      <sheetName val="Sheet1"/>
      <sheetName val="Ray &amp; Ray"/>
      <sheetName val="increase in fitl 300903"/>
      <sheetName val="working of outside cdr 30092003"/>
      <sheetName val="working of outside cdr 31032003"/>
      <sheetName val="changes made inyellow"/>
      <sheetName val="Sheet3"/>
      <sheetName val="JSS"/>
      <sheetName val="cdr rate provision oct mar 03"/>
      <sheetName val="final compo penal0303 "/>
      <sheetName val="duedateoct-mar03cdrrate"/>
      <sheetName val="document rate provisi oct ma 03"/>
      <sheetName val="Sheet2"/>
      <sheetName val="overdueint prov10to03 inmar03"/>
      <sheetName val="restructuring"/>
      <sheetName val="institutions confirmation 0902"/>
      <sheetName val="origcompowithout overdue15 crs "/>
      <sheetName val="summary without over due300902"/>
      <sheetName val="NCD income tax"/>
      <sheetName val="IDBI"/>
      <sheetName val="IIBI 208"/>
      <sheetName val="due dates oct mar03 cdr rat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1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nt way"/>
      <sheetName val="ScourDepth"/>
      <sheetName val="Abutment"/>
      <sheetName val="bed block"/>
      <sheetName val="wing wall"/>
      <sheetName val="bar bending"/>
      <sheetName val="FORM7"/>
      <sheetName val="3"/>
      <sheetName val="Project Details"/>
      <sheetName val="ICICI"/>
      <sheetName val="Ward areas"/>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Set>
  </externalBook>
</externalLink>
</file>

<file path=xl/externalLinks/externalLink1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현금흐름표"/>
      <sheetName val="업체명"/>
      <sheetName val="피벗"/>
      <sheetName val="95WBS"/>
      <sheetName val="IND9899"/>
      <sheetName val="#REF"/>
      <sheetName val="885"/>
      <sheetName val="All"/>
      <sheetName val="공통"/>
      <sheetName val="Emission Norms"/>
      <sheetName val="YOEMAGUM"/>
      <sheetName val="CVBUH2MONTHLY"/>
      <sheetName val="Purchases-CT1"/>
      <sheetName val="Purchases-ST1  "/>
      <sheetName val="F-4"/>
      <sheetName val="Projected Expense - Local"/>
      <sheetName val="MAR A"/>
      <sheetName val="5"/>
      <sheetName val="Region Data"/>
      <sheetName val="Wins"/>
      <sheetName val="VGIPURip1200h"/>
      <sheetName val="MISforgeforging"/>
      <sheetName val="BRAKE"/>
      <sheetName val="(공)설비팀"/>
      <sheetName val="(BS,CF)-BACK"/>
      <sheetName val="Instruction"/>
      <sheetName val="SAFETY"/>
      <sheetName val="Ageing Analysis "/>
      <sheetName val="Summary "/>
      <sheetName val="1"/>
      <sheetName val="검기갑지"/>
      <sheetName val="validation rules"/>
      <sheetName val="INSTRUCTIONS"/>
      <sheetName val="HBI NCD"/>
      <sheetName val="Emission_Norms2"/>
      <sheetName val="MAR_A2"/>
      <sheetName val="Purchases-ST1__2"/>
      <sheetName val="Projected_Expense_-_Local2"/>
      <sheetName val="Emission_Norms"/>
      <sheetName val="MAR_A"/>
      <sheetName val="Purchases-ST1__"/>
      <sheetName val="Projected_Expense_-_Local"/>
      <sheetName val="Emission_Norms1"/>
      <sheetName val="MAR_A1"/>
      <sheetName val="Purchases-ST1__1"/>
      <sheetName val="Projected_Expense_-_Local1"/>
      <sheetName val="업무분장 "/>
      <sheetName val="PTP-Normal"/>
      <sheetName val="Beta"/>
      <sheetName val="Presentation"/>
      <sheetName val="Data lists"/>
      <sheetName val="Drop down list"/>
      <sheetName val="SELECTION"/>
      <sheetName val="Emission_Norms3"/>
      <sheetName val="Purchases-ST1__3"/>
      <sheetName val="Projected_Expense_-_Local3"/>
      <sheetName val="MAR_A3"/>
      <sheetName val="Region_Data"/>
      <sheetName val="Ageing_Analysis_"/>
      <sheetName val="Summary_"/>
      <sheetName val="업무분장_"/>
      <sheetName val="validation_rules"/>
      <sheetName val="Rates"/>
      <sheetName val="WTB2006"/>
      <sheetName val="현금"/>
      <sheetName val="BSLA"/>
      <sheetName val="Schedules"/>
      <sheetName val="Mar03Atp"/>
      <sheetName val="RTP Transactions"/>
      <sheetName val="PlantControl"/>
      <sheetName val="#REF!"/>
      <sheetName val="Staff"/>
      <sheetName val="Inventory"/>
      <sheetName val="Lead"/>
      <sheetName val="Summary"/>
      <sheetName val="CSM with CKD"/>
      <sheetName val="Financing Scenarios"/>
      <sheetName val="Catalogos"/>
      <sheetName val="Data"/>
      <sheetName val="Investment_4x4economy"/>
      <sheetName val="일삼현금흐름표"/>
      <sheetName val="Grund"/>
      <sheetName val="W-현원가"/>
      <sheetName val="Sch1 - Summary P&amp;L"/>
      <sheetName val="Setup &amp; Validation"/>
      <sheetName val="일삼현금흐름표.xls"/>
      <sheetName val="Insp_Dtl"/>
      <sheetName val="Gears comm"/>
      <sheetName val="KTP_Apr10"/>
      <sheetName val="Sheet1 _2_"/>
      <sheetName val="TOTAL LIST"/>
      <sheetName val="Daten"/>
      <sheetName val="Union Bank of India"/>
      <sheetName val="Canara Bank"/>
      <sheetName val="General Assumptions"/>
      <sheetName val="OCT"/>
      <sheetName val="temp"/>
      <sheetName val="LDP 50"/>
      <sheetName val="Esteem Rear"/>
      <sheetName val="SC - Lead"/>
      <sheetName val="Listing"/>
      <sheetName val="Sheet14"/>
      <sheetName val="Ledger"/>
      <sheetName val="TRIAL BALANCE"/>
      <sheetName val="Scheduled"/>
      <sheetName val="Sheet2"/>
      <sheetName val="Import Pay &amp; PDC"/>
      <sheetName val="INV FG 07_Ageing"/>
      <sheetName val="10월판관"/>
      <sheetName val="울산시산표"/>
      <sheetName val="p5. 유무형자산"/>
      <sheetName val="Æo°¡±aAØ"/>
      <sheetName val="IKSoKH"/>
      <sheetName val="98 IKSoKH"/>
      <sheetName val="2-1.제품군별계획대비실적(B.A)"/>
      <sheetName val="Full Sheet"/>
      <sheetName val="Projected_Expense_-_Local4"/>
      <sheetName val="Emission_Norms4"/>
      <sheetName val="Purchases-ST1__4"/>
      <sheetName val="MAR_A4"/>
      <sheetName val="Region_Data1"/>
      <sheetName val="Ageing_Analysis_1"/>
      <sheetName val="Summary_1"/>
      <sheetName val="validation_rules1"/>
      <sheetName val="업무분장_1"/>
      <sheetName val="Projected_Expense_-_Local5"/>
      <sheetName val="Emission_Norms5"/>
      <sheetName val="Purchases-ST1__5"/>
      <sheetName val="MAR_A5"/>
      <sheetName val="Region_Data2"/>
      <sheetName val="Ageing_Analysis_2"/>
      <sheetName val="Summary_2"/>
      <sheetName val="validation_rules2"/>
      <sheetName val="업무분장_2"/>
      <sheetName val="Projected_Expense_-_Local6"/>
      <sheetName val="Emission_Norms6"/>
      <sheetName val="Purchases-ST1__6"/>
      <sheetName val="MAR_A6"/>
      <sheetName val="Region_Data3"/>
      <sheetName val="Ageing_Analysis_3"/>
      <sheetName val="Summary_3"/>
      <sheetName val="validation_rules3"/>
      <sheetName val="업무분장_3"/>
      <sheetName val=""/>
      <sheetName val="Gratuity and LE walk 2012"/>
      <sheetName val="Assumptions"/>
      <sheetName val="주요계정명세서부표"/>
      <sheetName val=".4 국고보조금"/>
      <sheetName val="수입"/>
      <sheetName val="Inde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 sheetId="49" refreshError="1"/>
      <sheetData sheetId="50" refreshError="1"/>
      <sheetData sheetId="51" refreshError="1"/>
      <sheetData sheetId="52" refreshError="1"/>
      <sheetData sheetId="53"/>
      <sheetData sheetId="54"/>
      <sheetData sheetId="55"/>
      <sheetData sheetId="56"/>
      <sheetData sheetId="57"/>
      <sheetData sheetId="58"/>
      <sheetData sheetId="59"/>
      <sheetData sheetId="60"/>
      <sheetData sheetId="6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refreshError="1"/>
      <sheetData sheetId="144" refreshError="1"/>
      <sheetData sheetId="145" refreshError="1"/>
      <sheetData sheetId="146" refreshError="1"/>
      <sheetData sheetId="147" refreshError="1"/>
      <sheetData sheetId="148" refreshError="1"/>
      <sheetData sheetId="149" refreshError="1"/>
    </sheetDataSet>
  </externalBook>
</externalLink>
</file>

<file path=xl/externalLinks/externalLink1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CENTERS"/>
      <sheetName val="Costing"/>
      <sheetName val="Sched"/>
      <sheetName val="Direct Staff"/>
      <sheetName val="Direct Labor"/>
      <sheetName val="Cons Equip"/>
      <sheetName val="Summary of Mhrs"/>
      <sheetName val="s_tbl1"/>
      <sheetName val="s_tbl11"/>
      <sheetName val=" RECAP SUMMARY"/>
      <sheetName val="A1 Thru A11- LUMP SUM CONSTR"/>
      <sheetName val="LS_Pipe"/>
      <sheetName val="B5 - PIPING - ONPLOT"/>
      <sheetName val="B11 - OFFPLOT - RC Corridor"/>
      <sheetName val="Tie-Ins"/>
      <sheetName val="Piping Parameters"/>
      <sheetName val="B9 - PAINTING - ONPLOT"/>
      <sheetName val="B10 - INSULATION - ONPLOT "/>
      <sheetName val="Heavy Transport"/>
      <sheetName val="B12 Heavy Transport"/>
      <sheetName val="Journal Template"/>
      <sheetName val="Quantity"/>
      <sheetName val="KP_List"/>
      <sheetName val="ITB COST"/>
      <sheetName val="Design of two-way slab"/>
      <sheetName val="380KV GIS"/>
      <sheetName val="Tabel"/>
      <sheetName val="Values"/>
      <sheetName val="eq_data"/>
      <sheetName val="Direct_Staff1"/>
      <sheetName val="Direct_Labor1"/>
      <sheetName val="Cons_Equip1"/>
      <sheetName val="Summary_of_Mhrs1"/>
      <sheetName val="_RECAP_SUMMARY1"/>
      <sheetName val="A1_Thru_A11-_LUMP_SUM_CONSTR1"/>
      <sheetName val="B5_-_PIPING_-_ONPLOT1"/>
      <sheetName val="B11_-_OFFPLOT_-_RC_Corridor1"/>
      <sheetName val="Piping_Parameters1"/>
      <sheetName val="B9_-_PAINTING_-_ONPLOT1"/>
      <sheetName val="B10_-_INSULATION_-_ONPLOT_1"/>
      <sheetName val="Heavy_Transport1"/>
      <sheetName val="B12_Heavy_Transport1"/>
      <sheetName val="ITB_COST1"/>
      <sheetName val="Journal_Template1"/>
      <sheetName val="Direct_Staff"/>
      <sheetName val="Direct_Labor"/>
      <sheetName val="Cons_Equip"/>
      <sheetName val="Summary_of_Mhrs"/>
      <sheetName val="_RECAP_SUMMARY"/>
      <sheetName val="A1_Thru_A11-_LUMP_SUM_CONSTR"/>
      <sheetName val="B5_-_PIPING_-_ONPLOT"/>
      <sheetName val="B11_-_OFFPLOT_-_RC_Corridor"/>
      <sheetName val="Piping_Parameters"/>
      <sheetName val="B9_-_PAINTING_-_ONPLOT"/>
      <sheetName val="B10_-_INSULATION_-_ONPLOT_"/>
      <sheetName val="Heavy_Transport"/>
      <sheetName val="B12_Heavy_Transport"/>
      <sheetName val="ITB_COST"/>
      <sheetName val="Journal_Template"/>
      <sheetName val="Final(1)summary"/>
      <sheetName val="RATE"/>
      <sheetName val="rl"/>
      <sheetName val="BL"/>
      <sheetName val="Sheet1"/>
      <sheetName val="NAMECODE"/>
      <sheetName val="RFP003A"/>
      <sheetName val="Challan"/>
      <sheetName val="XX"/>
      <sheetName val="RA-markate"/>
      <sheetName val="Exc. Rate"/>
      <sheetName val="7 Other Costs"/>
      <sheetName val="총괄표(원안)"/>
      <sheetName val="合成単価作成表-BLDG"/>
      <sheetName val="SILICATE"/>
      <sheetName val="04 - Civil"/>
      <sheetName val="Lup"/>
      <sheetName val="UBC(WIND)"/>
      <sheetName val="12 - Electrical"/>
      <sheetName val="BM"/>
      <sheetName val="PL fiskal"/>
      <sheetName val="PipWT"/>
      <sheetName val="set_"/>
      <sheetName val="Ex-Rate"/>
      <sheetName val="Job Data"/>
      <sheetName val="BQ Working"/>
      <sheetName val="Prospect"/>
      <sheetName val="Combined MTO"/>
      <sheetName val="Payroll"/>
      <sheetName val="BOQ"/>
      <sheetName val="ridgewood"/>
      <sheetName val="PL-G"/>
    </sheetNames>
    <sheetDataSet>
      <sheetData sheetId="0" refreshError="1"/>
      <sheetData sheetId="1"/>
      <sheetData sheetId="2" refreshError="1"/>
      <sheetData sheetId="3"/>
      <sheetData sheetId="4" refreshError="1"/>
      <sheetData sheetId="5"/>
      <sheetData sheetId="6"/>
      <sheetData sheetId="7" refreshError="1"/>
      <sheetData sheetId="8" refreshError="1"/>
      <sheetData sheetId="9" refreshError="1"/>
      <sheetData sheetId="10" refreshError="1"/>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lank"/>
      <sheetName val="Calculation (2)"/>
      <sheetName val="Macro1"/>
      <sheetName val="EVA1"/>
      <sheetName val="#REF"/>
      <sheetName val="bajaj_copeland"/>
      <sheetName val="InQuart"/>
      <sheetName val="Financials"/>
      <sheetName val="Mico"/>
      <sheetName val="Charts"/>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91-98"/>
      <sheetName val="$KWD9198"/>
      <sheetName val="$DEM9198 "/>
      <sheetName val="$JPY9198"/>
      <sheetName val="$JPY9198 (3)"/>
      <sheetName val="$GBP9198"/>
      <sheetName val="$AUD9198"/>
      <sheetName val="$KRW9198 "/>
      <sheetName val="KWD.KRW9198"/>
      <sheetName val="Sheet1"/>
      <sheetName val="$KWDJULY98YTD"/>
      <sheetName val="$DEMJUL98YTD"/>
      <sheetName val="$JPYJUL98YTD"/>
      <sheetName val="$GBPJUL98YTD"/>
      <sheetName val="DATA 91_98"/>
      <sheetName val="SALES"/>
    </sheetNames>
    <sheetDataSet>
      <sheetData sheetId="0" refreshError="1">
        <row r="5">
          <cell r="B5">
            <v>33330</v>
          </cell>
          <cell r="D5">
            <v>1.7785</v>
          </cell>
          <cell r="E5">
            <v>1.663</v>
          </cell>
          <cell r="F5">
            <v>138.94999999999999</v>
          </cell>
          <cell r="G5">
            <v>1.2679</v>
          </cell>
          <cell r="V5">
            <v>100</v>
          </cell>
          <cell r="W5">
            <v>100</v>
          </cell>
          <cell r="X5">
            <v>100</v>
          </cell>
          <cell r="Y5">
            <v>1.2679</v>
          </cell>
        </row>
        <row r="6">
          <cell r="B6">
            <v>33331</v>
          </cell>
          <cell r="D6">
            <v>1.7629999999999999</v>
          </cell>
          <cell r="E6">
            <v>1.6850000000000001</v>
          </cell>
          <cell r="F6">
            <v>138.25</v>
          </cell>
          <cell r="G6">
            <v>1.2679</v>
          </cell>
          <cell r="V6">
            <v>99.496221662468528</v>
          </cell>
          <cell r="W6">
            <v>100.87918321043676</v>
          </cell>
          <cell r="X6">
            <v>100.10392849719392</v>
          </cell>
          <cell r="Y6">
            <v>1.2679</v>
          </cell>
        </row>
        <row r="7">
          <cell r="B7">
            <v>33332</v>
          </cell>
          <cell r="D7">
            <v>1.7705</v>
          </cell>
          <cell r="E7">
            <v>1.679</v>
          </cell>
          <cell r="F7">
            <v>137.9</v>
          </cell>
          <cell r="G7">
            <v>1.2679</v>
          </cell>
          <cell r="V7">
            <v>99.244332493702785</v>
          </cell>
          <cell r="W7">
            <v>100.45184975995481</v>
          </cell>
          <cell r="X7">
            <v>99.993071433520385</v>
          </cell>
          <cell r="Y7">
            <v>1.2679</v>
          </cell>
        </row>
        <row r="8">
          <cell r="B8">
            <v>33338</v>
          </cell>
          <cell r="D8">
            <v>1.792</v>
          </cell>
          <cell r="E8">
            <v>1.6659999999999999</v>
          </cell>
          <cell r="F8">
            <v>135</v>
          </cell>
          <cell r="G8">
            <v>1.2679</v>
          </cell>
          <cell r="V8">
            <v>97.15725080964377</v>
          </cell>
          <cell r="W8">
            <v>99.246651785714278</v>
          </cell>
          <cell r="X8">
            <v>99.577357444744678</v>
          </cell>
          <cell r="Y8">
            <v>1.2679</v>
          </cell>
        </row>
        <row r="9">
          <cell r="B9">
            <v>33339</v>
          </cell>
          <cell r="D9">
            <v>1.782</v>
          </cell>
          <cell r="E9">
            <v>1.6772</v>
          </cell>
          <cell r="F9">
            <v>136.15</v>
          </cell>
          <cell r="G9">
            <v>1.2679</v>
          </cell>
          <cell r="V9">
            <v>97.98488664987407</v>
          </cell>
          <cell r="W9">
            <v>99.803591470258127</v>
          </cell>
          <cell r="X9">
            <v>100</v>
          </cell>
          <cell r="Y9">
            <v>1.2679</v>
          </cell>
        </row>
        <row r="10">
          <cell r="B10">
            <v>33341</v>
          </cell>
          <cell r="D10">
            <v>1.7789999999999999</v>
          </cell>
          <cell r="E10">
            <v>1.6825000000000001</v>
          </cell>
          <cell r="F10">
            <v>136.25</v>
          </cell>
          <cell r="G10">
            <v>1.2679</v>
          </cell>
          <cell r="V10">
            <v>98.056854983807128</v>
          </cell>
          <cell r="W10">
            <v>99.971894322653171</v>
          </cell>
          <cell r="X10">
            <v>99.840642970969299</v>
          </cell>
          <cell r="Y10">
            <v>1.2679</v>
          </cell>
        </row>
        <row r="11">
          <cell r="B11">
            <v>33348</v>
          </cell>
          <cell r="D11">
            <v>1.7230000000000001</v>
          </cell>
          <cell r="E11">
            <v>1.736</v>
          </cell>
          <cell r="F11">
            <v>138.30000000000001</v>
          </cell>
          <cell r="G11">
            <v>1.2679</v>
          </cell>
          <cell r="V11">
            <v>99.532205829435071</v>
          </cell>
          <cell r="W11">
            <v>103.22112594312246</v>
          </cell>
          <cell r="X11">
            <v>100.72749948035751</v>
          </cell>
          <cell r="Y11">
            <v>1.2679</v>
          </cell>
        </row>
        <row r="12">
          <cell r="B12">
            <v>33350</v>
          </cell>
          <cell r="D12">
            <v>1.71</v>
          </cell>
          <cell r="E12">
            <v>1.748</v>
          </cell>
          <cell r="F12">
            <v>139.05000000000001</v>
          </cell>
          <cell r="G12">
            <v>1.2679</v>
          </cell>
          <cell r="V12">
            <v>100.07196833393309</v>
          </cell>
          <cell r="W12">
            <v>104.00584795321636</v>
          </cell>
          <cell r="X12">
            <v>100.94921360770455</v>
          </cell>
          <cell r="Y12">
            <v>1.2679</v>
          </cell>
        </row>
        <row r="13">
          <cell r="B13">
            <v>33351</v>
          </cell>
          <cell r="D13">
            <v>1.71</v>
          </cell>
          <cell r="E13">
            <v>1.748</v>
          </cell>
          <cell r="F13">
            <v>139.05000000000001</v>
          </cell>
          <cell r="G13">
            <v>1.2679</v>
          </cell>
          <cell r="V13">
            <v>100.07196833393309</v>
          </cell>
          <cell r="W13">
            <v>104.00584795321636</v>
          </cell>
          <cell r="X13">
            <v>100.94921360770455</v>
          </cell>
          <cell r="Y13">
            <v>1.2679</v>
          </cell>
        </row>
        <row r="14">
          <cell r="B14">
            <v>33352</v>
          </cell>
          <cell r="D14">
            <v>1.714</v>
          </cell>
          <cell r="E14">
            <v>1.7404999999999999</v>
          </cell>
          <cell r="F14">
            <v>137.1</v>
          </cell>
          <cell r="G14">
            <v>1.2679</v>
          </cell>
          <cell r="V14">
            <v>98.668585822238214</v>
          </cell>
          <cell r="W14">
            <v>103.76312718786464</v>
          </cell>
          <cell r="X14">
            <v>100.7378923300769</v>
          </cell>
          <cell r="Y14">
            <v>1.2679</v>
          </cell>
        </row>
        <row r="15">
          <cell r="B15">
            <v>33353</v>
          </cell>
          <cell r="D15">
            <v>1.6930000000000001</v>
          </cell>
          <cell r="E15">
            <v>1.7507999999999999</v>
          </cell>
          <cell r="F15">
            <v>138.13</v>
          </cell>
          <cell r="G15">
            <v>1.2679</v>
          </cell>
          <cell r="V15">
            <v>99.40985966174884</v>
          </cell>
          <cell r="W15">
            <v>105.05020673360896</v>
          </cell>
          <cell r="X15">
            <v>100.94921360770455</v>
          </cell>
          <cell r="Y15">
            <v>1.2679</v>
          </cell>
        </row>
        <row r="16">
          <cell r="B16">
            <v>33355</v>
          </cell>
          <cell r="D16">
            <v>1.6910000000000001</v>
          </cell>
          <cell r="E16">
            <v>1.752</v>
          </cell>
          <cell r="F16">
            <v>138.15</v>
          </cell>
          <cell r="G16">
            <v>1.2679</v>
          </cell>
          <cell r="V16">
            <v>99.424253328535457</v>
          </cell>
          <cell r="W16">
            <v>105.17445298639856</v>
          </cell>
          <cell r="X16">
            <v>100.95614217418415</v>
          </cell>
          <cell r="Y16">
            <v>1.2679</v>
          </cell>
        </row>
        <row r="17">
          <cell r="B17">
            <v>33357</v>
          </cell>
          <cell r="D17">
            <v>1.7230000000000001</v>
          </cell>
          <cell r="E17">
            <v>1.736</v>
          </cell>
          <cell r="F17">
            <v>138.30000000000001</v>
          </cell>
          <cell r="G17">
            <v>1.2679</v>
          </cell>
          <cell r="V17">
            <v>99.532205829435071</v>
          </cell>
          <cell r="W17">
            <v>103.22112594312246</v>
          </cell>
          <cell r="X17">
            <v>101.31296334788331</v>
          </cell>
          <cell r="Y17">
            <v>1.2679</v>
          </cell>
        </row>
        <row r="18">
          <cell r="B18">
            <v>33358</v>
          </cell>
          <cell r="D18">
            <v>1.696</v>
          </cell>
          <cell r="E18">
            <v>1.75</v>
          </cell>
          <cell r="F18">
            <v>136.55000000000001</v>
          </cell>
          <cell r="G18">
            <v>1.2679</v>
          </cell>
          <cell r="V18">
            <v>98.272759985606356</v>
          </cell>
          <cell r="W18">
            <v>104.86438679245283</v>
          </cell>
          <cell r="X18">
            <v>100.90417792558718</v>
          </cell>
          <cell r="Y18">
            <v>1.2679</v>
          </cell>
        </row>
        <row r="19">
          <cell r="B19">
            <v>33359</v>
          </cell>
          <cell r="D19">
            <v>1.7475000000000001</v>
          </cell>
          <cell r="E19">
            <v>1.6895</v>
          </cell>
          <cell r="F19">
            <v>136.19999999999999</v>
          </cell>
          <cell r="G19">
            <v>1.2679</v>
          </cell>
          <cell r="V19">
            <v>98.020870816840585</v>
          </cell>
          <cell r="W19">
            <v>101.77396280400571</v>
          </cell>
          <cell r="X19">
            <v>100.31524977482158</v>
          </cell>
          <cell r="Y19">
            <v>1.2679</v>
          </cell>
        </row>
        <row r="20">
          <cell r="B20">
            <v>33362</v>
          </cell>
          <cell r="D20">
            <v>1.694</v>
          </cell>
          <cell r="E20">
            <v>1.75</v>
          </cell>
          <cell r="F20">
            <v>138.80000000000001</v>
          </cell>
          <cell r="G20">
            <v>1.2679</v>
          </cell>
          <cell r="V20">
            <v>99.892047499100414</v>
          </cell>
          <cell r="W20">
            <v>104.98819362455725</v>
          </cell>
          <cell r="X20">
            <v>101.00117785630152</v>
          </cell>
          <cell r="Y20">
            <v>1.2679</v>
          </cell>
        </row>
        <row r="21">
          <cell r="B21">
            <v>33364</v>
          </cell>
          <cell r="D21">
            <v>1.7050000000000001</v>
          </cell>
          <cell r="E21">
            <v>1.736</v>
          </cell>
          <cell r="F21">
            <v>138</v>
          </cell>
          <cell r="G21">
            <v>1.2679</v>
          </cell>
          <cell r="V21">
            <v>99.316300827635843</v>
          </cell>
          <cell r="W21">
            <v>104.31085043988267</v>
          </cell>
          <cell r="X21">
            <v>102.04046282824083</v>
          </cell>
          <cell r="Y21">
            <v>1.2679</v>
          </cell>
        </row>
        <row r="22">
          <cell r="B22">
            <v>33365</v>
          </cell>
          <cell r="D22">
            <v>1.7104999999999999</v>
          </cell>
          <cell r="E22">
            <v>1.7315</v>
          </cell>
          <cell r="F22">
            <v>138.4</v>
          </cell>
          <cell r="G22">
            <v>1.2679</v>
          </cell>
          <cell r="V22">
            <v>99.604174163368128</v>
          </cell>
          <cell r="W22">
            <v>103.97544577608888</v>
          </cell>
          <cell r="X22">
            <v>100.77599944571466</v>
          </cell>
          <cell r="Y22">
            <v>1.2679</v>
          </cell>
        </row>
        <row r="23">
          <cell r="B23">
            <v>33366</v>
          </cell>
          <cell r="D23">
            <v>1.726</v>
          </cell>
          <cell r="E23">
            <v>1.7175</v>
          </cell>
          <cell r="F23">
            <v>138</v>
          </cell>
          <cell r="G23">
            <v>1.2679</v>
          </cell>
          <cell r="V23">
            <v>99.316300827635843</v>
          </cell>
          <cell r="W23">
            <v>103.04171494785631</v>
          </cell>
          <cell r="X23">
            <v>100.56121388484721</v>
          </cell>
          <cell r="Y23">
            <v>1.2679</v>
          </cell>
        </row>
        <row r="24">
          <cell r="B24">
            <v>33367</v>
          </cell>
          <cell r="D24">
            <v>1.7184999999999999</v>
          </cell>
          <cell r="E24">
            <v>1.7330000000000001</v>
          </cell>
          <cell r="F24">
            <v>138.19999999999999</v>
          </cell>
          <cell r="G24">
            <v>1.2679</v>
          </cell>
          <cell r="V24">
            <v>99.460237495501985</v>
          </cell>
          <cell r="W24">
            <v>103.49141693337212</v>
          </cell>
          <cell r="X24">
            <v>100.7240351971177</v>
          </cell>
          <cell r="Y24">
            <v>1.2679</v>
          </cell>
        </row>
        <row r="25">
          <cell r="B25">
            <v>33369</v>
          </cell>
          <cell r="D25">
            <v>1.722</v>
          </cell>
          <cell r="E25">
            <v>1.7230000000000001</v>
          </cell>
          <cell r="F25">
            <v>138.65</v>
          </cell>
          <cell r="G25">
            <v>1.2679</v>
          </cell>
          <cell r="V25">
            <v>99.7840949982008</v>
          </cell>
          <cell r="W25">
            <v>103.28106852497096</v>
          </cell>
          <cell r="X25">
            <v>100.7240351971177</v>
          </cell>
          <cell r="Y25">
            <v>1.2679</v>
          </cell>
        </row>
        <row r="26">
          <cell r="B26">
            <v>33371</v>
          </cell>
          <cell r="D26">
            <v>1.7264999999999999</v>
          </cell>
          <cell r="E26">
            <v>1.718</v>
          </cell>
          <cell r="F26">
            <v>138.85</v>
          </cell>
          <cell r="G26">
            <v>1.2679</v>
          </cell>
          <cell r="V26">
            <v>99.928031666066929</v>
          </cell>
          <cell r="W26">
            <v>103.0118737329858</v>
          </cell>
          <cell r="X26">
            <v>100.7240351971177</v>
          </cell>
          <cell r="Y26">
            <v>1.2679</v>
          </cell>
        </row>
        <row r="27">
          <cell r="B27">
            <v>33372</v>
          </cell>
          <cell r="D27">
            <v>1.7330000000000001</v>
          </cell>
          <cell r="E27">
            <v>1.7110000000000001</v>
          </cell>
          <cell r="F27">
            <v>139.05000000000001</v>
          </cell>
          <cell r="G27">
            <v>1.2679</v>
          </cell>
          <cell r="V27">
            <v>100.07196833393309</v>
          </cell>
          <cell r="W27">
            <v>102.62550490478938</v>
          </cell>
          <cell r="X27">
            <v>100.57160673456661</v>
          </cell>
          <cell r="Y27">
            <v>1.2679</v>
          </cell>
        </row>
        <row r="28">
          <cell r="B28">
            <v>33373</v>
          </cell>
          <cell r="D28">
            <v>1.746</v>
          </cell>
          <cell r="E28">
            <v>1.6950000000000001</v>
          </cell>
          <cell r="F28">
            <v>137.65</v>
          </cell>
          <cell r="G28">
            <v>1.2679</v>
          </cell>
          <cell r="V28">
            <v>99.064411658870114</v>
          </cell>
          <cell r="W28">
            <v>101.86139747995416</v>
          </cell>
          <cell r="X28">
            <v>100.27021409270421</v>
          </cell>
          <cell r="Y28">
            <v>1.2679</v>
          </cell>
        </row>
        <row r="29">
          <cell r="B29">
            <v>33374</v>
          </cell>
          <cell r="D29">
            <v>1.7589999999999999</v>
          </cell>
          <cell r="E29">
            <v>1.6855</v>
          </cell>
          <cell r="F29">
            <v>137.1</v>
          </cell>
          <cell r="G29">
            <v>1.2679</v>
          </cell>
          <cell r="V29">
            <v>98.668585822238214</v>
          </cell>
          <cell r="W29">
            <v>101.1085844229676</v>
          </cell>
          <cell r="X29">
            <v>100.08314279775513</v>
          </cell>
          <cell r="Y29">
            <v>1.2679</v>
          </cell>
        </row>
        <row r="30">
          <cell r="B30">
            <v>33376</v>
          </cell>
          <cell r="D30">
            <v>1.7104999999999999</v>
          </cell>
          <cell r="E30">
            <v>1.74</v>
          </cell>
          <cell r="F30">
            <v>138.4</v>
          </cell>
          <cell r="G30">
            <v>1.2679</v>
          </cell>
          <cell r="V30">
            <v>99.604174163368128</v>
          </cell>
          <cell r="W30">
            <v>103.97544577608888</v>
          </cell>
          <cell r="X30">
            <v>100.83142797755144</v>
          </cell>
          <cell r="Y30">
            <v>1.2679</v>
          </cell>
        </row>
        <row r="31">
          <cell r="B31">
            <v>33378</v>
          </cell>
          <cell r="D31">
            <v>1.7050000000000001</v>
          </cell>
          <cell r="E31">
            <v>1.7475000000000001</v>
          </cell>
          <cell r="F31">
            <v>138.5</v>
          </cell>
          <cell r="G31">
            <v>1.2679</v>
          </cell>
          <cell r="V31">
            <v>99.6761424973012</v>
          </cell>
          <cell r="W31">
            <v>104.31085043988267</v>
          </cell>
          <cell r="X31">
            <v>101.00464213954132</v>
          </cell>
          <cell r="Y31">
            <v>1.2679</v>
          </cell>
        </row>
        <row r="32">
          <cell r="B32">
            <v>33379</v>
          </cell>
          <cell r="D32">
            <v>1.7184999999999999</v>
          </cell>
          <cell r="E32">
            <v>1.7290000000000001</v>
          </cell>
          <cell r="F32">
            <v>138.19999999999999</v>
          </cell>
          <cell r="G32">
            <v>1.2679</v>
          </cell>
          <cell r="V32">
            <v>99.460237495501985</v>
          </cell>
          <cell r="W32">
            <v>103.49141693337212</v>
          </cell>
          <cell r="X32">
            <v>100.7309637635973</v>
          </cell>
          <cell r="Y32">
            <v>1.2679</v>
          </cell>
        </row>
        <row r="33">
          <cell r="B33">
            <v>33380</v>
          </cell>
          <cell r="D33">
            <v>1.7335</v>
          </cell>
          <cell r="E33">
            <v>1.7155</v>
          </cell>
          <cell r="F33">
            <v>137.25</v>
          </cell>
          <cell r="G33">
            <v>1.2679</v>
          </cell>
          <cell r="V33">
            <v>98.776538323137828</v>
          </cell>
          <cell r="W33">
            <v>102.59590423997692</v>
          </cell>
          <cell r="X33">
            <v>100.46074967089308</v>
          </cell>
          <cell r="Y33">
            <v>1.2679</v>
          </cell>
        </row>
        <row r="34">
          <cell r="B34">
            <v>33381</v>
          </cell>
          <cell r="D34">
            <v>1.7250000000000001</v>
          </cell>
          <cell r="E34">
            <v>1.7255</v>
          </cell>
          <cell r="F34">
            <v>138.05000000000001</v>
          </cell>
          <cell r="G34">
            <v>1.2679</v>
          </cell>
          <cell r="V34">
            <v>99.352284994602385</v>
          </cell>
          <cell r="W34">
            <v>103.10144927536231</v>
          </cell>
          <cell r="X34">
            <v>100.63396383288297</v>
          </cell>
          <cell r="Y34">
            <v>1.2679</v>
          </cell>
        </row>
        <row r="35">
          <cell r="B35">
            <v>33385</v>
          </cell>
          <cell r="D35">
            <v>1.7370000000000001</v>
          </cell>
          <cell r="E35">
            <v>1.6995</v>
          </cell>
          <cell r="F35">
            <v>138.30000000000001</v>
          </cell>
          <cell r="G35">
            <v>1.2679</v>
          </cell>
          <cell r="V35">
            <v>99.532205829435071</v>
          </cell>
          <cell r="W35">
            <v>102.38917674150834</v>
          </cell>
          <cell r="X35">
            <v>100.51617820272983</v>
          </cell>
          <cell r="Y35">
            <v>1.2679</v>
          </cell>
        </row>
        <row r="36">
          <cell r="B36">
            <v>33386</v>
          </cell>
          <cell r="D36">
            <v>1.7330000000000001</v>
          </cell>
          <cell r="E36">
            <v>1.7064999999999999</v>
          </cell>
          <cell r="F36">
            <v>138.4</v>
          </cell>
          <cell r="G36">
            <v>1.2679</v>
          </cell>
          <cell r="V36">
            <v>99.604174163368128</v>
          </cell>
          <cell r="W36">
            <v>102.62550490478938</v>
          </cell>
          <cell r="X36">
            <v>100.51617820272983</v>
          </cell>
          <cell r="Y36">
            <v>1.2679</v>
          </cell>
        </row>
        <row r="37">
          <cell r="B37">
            <v>33387</v>
          </cell>
          <cell r="D37">
            <v>1.7284999999999999</v>
          </cell>
          <cell r="E37">
            <v>1.7104999999999999</v>
          </cell>
          <cell r="F37">
            <v>138.4</v>
          </cell>
          <cell r="G37">
            <v>1.2679</v>
          </cell>
          <cell r="V37">
            <v>99.604174163368128</v>
          </cell>
          <cell r="W37">
            <v>102.8926815157651</v>
          </cell>
          <cell r="X37">
            <v>100.23557126030623</v>
          </cell>
          <cell r="Y37">
            <v>1.2679</v>
          </cell>
        </row>
        <row r="38">
          <cell r="B38">
            <v>33388</v>
          </cell>
          <cell r="D38">
            <v>1.7284999999999999</v>
          </cell>
          <cell r="E38">
            <v>1.7104999999999999</v>
          </cell>
          <cell r="F38">
            <v>137.6</v>
          </cell>
          <cell r="G38">
            <v>1.2679</v>
          </cell>
          <cell r="V38">
            <v>99.028427491903571</v>
          </cell>
          <cell r="W38">
            <v>102.8926815157651</v>
          </cell>
          <cell r="X38">
            <v>100.53003533568904</v>
          </cell>
          <cell r="Y38">
            <v>1.2679</v>
          </cell>
        </row>
        <row r="39">
          <cell r="B39">
            <v>33390</v>
          </cell>
          <cell r="D39">
            <v>1.6975</v>
          </cell>
          <cell r="E39">
            <v>1.7415</v>
          </cell>
          <cell r="F39">
            <v>138.35</v>
          </cell>
          <cell r="G39">
            <v>1.2679</v>
          </cell>
          <cell r="V39">
            <v>99.568189996401586</v>
          </cell>
          <cell r="W39">
            <v>104.77172312223858</v>
          </cell>
          <cell r="X39">
            <v>100.92496362502597</v>
          </cell>
          <cell r="Y39">
            <v>1.2679</v>
          </cell>
        </row>
        <row r="40">
          <cell r="B40">
            <v>33392</v>
          </cell>
          <cell r="D40">
            <v>1.6995</v>
          </cell>
          <cell r="E40">
            <v>1.7384999999999999</v>
          </cell>
          <cell r="F40">
            <v>138.30000000000001</v>
          </cell>
          <cell r="G40">
            <v>1.2679</v>
          </cell>
          <cell r="V40">
            <v>99.532205829435071</v>
          </cell>
          <cell r="W40">
            <v>104.64842600764931</v>
          </cell>
          <cell r="X40">
            <v>100.92496362502597</v>
          </cell>
          <cell r="Y40">
            <v>1.2679</v>
          </cell>
        </row>
        <row r="41">
          <cell r="B41">
            <v>33393</v>
          </cell>
          <cell r="D41">
            <v>1.6984999999999999</v>
          </cell>
          <cell r="E41">
            <v>1.7464999999999999</v>
          </cell>
          <cell r="F41">
            <v>138.9</v>
          </cell>
          <cell r="G41">
            <v>1.2679</v>
          </cell>
          <cell r="V41">
            <v>99.964015833033471</v>
          </cell>
          <cell r="W41">
            <v>104.71003826906093</v>
          </cell>
          <cell r="X41">
            <v>101.07392780433727</v>
          </cell>
          <cell r="Y41">
            <v>1.2679</v>
          </cell>
        </row>
        <row r="42">
          <cell r="B42">
            <v>33394</v>
          </cell>
          <cell r="D42">
            <v>1.6990000000000001</v>
          </cell>
          <cell r="E42">
            <v>1.7444999999999999</v>
          </cell>
          <cell r="F42">
            <v>139.05000000000001</v>
          </cell>
          <cell r="G42">
            <v>1.2679</v>
          </cell>
          <cell r="V42">
            <v>100.07196833393309</v>
          </cell>
          <cell r="W42">
            <v>104.67922307239552</v>
          </cell>
          <cell r="X42">
            <v>101.07392780433727</v>
          </cell>
          <cell r="Y42">
            <v>1.2679</v>
          </cell>
        </row>
        <row r="43">
          <cell r="B43">
            <v>33395</v>
          </cell>
          <cell r="D43">
            <v>1.69</v>
          </cell>
          <cell r="E43">
            <v>1.7504999999999999</v>
          </cell>
          <cell r="F43">
            <v>139.27000000000001</v>
          </cell>
          <cell r="G43">
            <v>1.2679</v>
          </cell>
          <cell r="V43">
            <v>100.23029866858583</v>
          </cell>
          <cell r="W43">
            <v>105.23668639053254</v>
          </cell>
          <cell r="X43">
            <v>101.07392780433727</v>
          </cell>
          <cell r="Y43">
            <v>1.2679</v>
          </cell>
        </row>
        <row r="44">
          <cell r="B44">
            <v>33397</v>
          </cell>
          <cell r="D44">
            <v>1.6715</v>
          </cell>
          <cell r="E44">
            <v>1.7715000000000001</v>
          </cell>
          <cell r="F44">
            <v>140.35</v>
          </cell>
          <cell r="G44">
            <v>1.2679</v>
          </cell>
          <cell r="V44">
            <v>101.00755667506297</v>
          </cell>
          <cell r="W44">
            <v>106.40143583607538</v>
          </cell>
          <cell r="X44">
            <v>101.52082034227118</v>
          </cell>
          <cell r="Y44">
            <v>1.2679</v>
          </cell>
        </row>
        <row r="45">
          <cell r="B45">
            <v>33399</v>
          </cell>
          <cell r="D45">
            <v>1.6677999999999999</v>
          </cell>
          <cell r="E45">
            <v>1.7755000000000001</v>
          </cell>
          <cell r="F45">
            <v>140.91999999999999</v>
          </cell>
          <cell r="G45">
            <v>1.2679</v>
          </cell>
          <cell r="V45">
            <v>101.41777617848146</v>
          </cell>
          <cell r="W45">
            <v>106.63748650917375</v>
          </cell>
          <cell r="X45">
            <v>101.52082034227118</v>
          </cell>
          <cell r="Y45">
            <v>1.2679</v>
          </cell>
        </row>
        <row r="46">
          <cell r="B46">
            <v>33400</v>
          </cell>
          <cell r="D46">
            <v>1.6719999999999999</v>
          </cell>
          <cell r="E46">
            <v>1.7669999999999999</v>
          </cell>
          <cell r="F46">
            <v>141.26</v>
          </cell>
          <cell r="G46">
            <v>1.2679</v>
          </cell>
          <cell r="V46">
            <v>101.66246851385391</v>
          </cell>
          <cell r="W46">
            <v>106.36961722488037</v>
          </cell>
          <cell r="X46">
            <v>101.66978452158249</v>
          </cell>
          <cell r="Y46">
            <v>1.2679</v>
          </cell>
        </row>
        <row r="47">
          <cell r="B47">
            <v>33401</v>
          </cell>
          <cell r="D47">
            <v>1.6577999999999999</v>
          </cell>
          <cell r="E47">
            <v>1.774</v>
          </cell>
          <cell r="F47">
            <v>141.55000000000001</v>
          </cell>
          <cell r="G47">
            <v>1.2679</v>
          </cell>
          <cell r="V47">
            <v>101.87117668225983</v>
          </cell>
          <cell r="W47">
            <v>107.28073350223187</v>
          </cell>
          <cell r="X47">
            <v>101.66978452158249</v>
          </cell>
          <cell r="Y47">
            <v>1.2679</v>
          </cell>
        </row>
        <row r="48">
          <cell r="B48">
            <v>33402</v>
          </cell>
          <cell r="D48">
            <v>1.6435</v>
          </cell>
          <cell r="E48">
            <v>1.7945</v>
          </cell>
          <cell r="F48">
            <v>141.83000000000001</v>
          </cell>
          <cell r="G48">
            <v>1.2679</v>
          </cell>
          <cell r="V48">
            <v>102.07268801727241</v>
          </cell>
          <cell r="W48">
            <v>108.21417706114997</v>
          </cell>
          <cell r="X48">
            <v>101.90882006512852</v>
          </cell>
          <cell r="Y48">
            <v>1.2679</v>
          </cell>
        </row>
        <row r="49">
          <cell r="B49">
            <v>33404</v>
          </cell>
          <cell r="D49">
            <v>1.633</v>
          </cell>
          <cell r="E49">
            <v>1.7949999999999999</v>
          </cell>
          <cell r="F49">
            <v>140.65</v>
          </cell>
          <cell r="G49">
            <v>1.2679</v>
          </cell>
          <cell r="V49">
            <v>101.22346167686219</v>
          </cell>
          <cell r="W49">
            <v>108.90998162890385</v>
          </cell>
          <cell r="X49">
            <v>101.90882006512852</v>
          </cell>
          <cell r="Y49">
            <v>1.2679</v>
          </cell>
        </row>
        <row r="50">
          <cell r="B50">
            <v>33406</v>
          </cell>
          <cell r="D50">
            <v>1.629</v>
          </cell>
          <cell r="E50">
            <v>1.7969999999999999</v>
          </cell>
          <cell r="F50">
            <v>140.85</v>
          </cell>
          <cell r="G50">
            <v>1.2679</v>
          </cell>
          <cell r="V50">
            <v>101.36739834472833</v>
          </cell>
          <cell r="W50">
            <v>109.17740945365254</v>
          </cell>
          <cell r="X50">
            <v>101.90882006512852</v>
          </cell>
          <cell r="Y50">
            <v>1.2679</v>
          </cell>
        </row>
        <row r="51">
          <cell r="B51">
            <v>33407</v>
          </cell>
          <cell r="D51">
            <v>1.621</v>
          </cell>
          <cell r="E51">
            <v>1.8049999999999999</v>
          </cell>
          <cell r="F51">
            <v>140.80000000000001</v>
          </cell>
          <cell r="G51">
            <v>1.2679</v>
          </cell>
          <cell r="V51">
            <v>101.3314141777618</v>
          </cell>
          <cell r="W51">
            <v>109.71622455274522</v>
          </cell>
          <cell r="X51">
            <v>102.35571260306241</v>
          </cell>
          <cell r="Y51">
            <v>1.2679</v>
          </cell>
        </row>
        <row r="52">
          <cell r="B52">
            <v>33408</v>
          </cell>
          <cell r="D52">
            <v>1.6105</v>
          </cell>
          <cell r="E52">
            <v>1.8134999999999999</v>
          </cell>
          <cell r="F52">
            <v>140.88</v>
          </cell>
          <cell r="G52">
            <v>1.2679</v>
          </cell>
          <cell r="V52">
            <v>101.38898884490824</v>
          </cell>
          <cell r="W52">
            <v>110.43154299906861</v>
          </cell>
          <cell r="X52">
            <v>101.90882006512852</v>
          </cell>
          <cell r="Y52">
            <v>1.268</v>
          </cell>
        </row>
        <row r="53">
          <cell r="B53">
            <v>33409</v>
          </cell>
          <cell r="D53">
            <v>1.6315</v>
          </cell>
          <cell r="E53">
            <v>1.7885</v>
          </cell>
          <cell r="F53">
            <v>139.6</v>
          </cell>
          <cell r="G53">
            <v>1.2679</v>
          </cell>
          <cell r="V53">
            <v>100.46779417056496</v>
          </cell>
          <cell r="W53">
            <v>109.01011339258351</v>
          </cell>
          <cell r="X53">
            <v>101.81182013441418</v>
          </cell>
          <cell r="Y53">
            <v>1.2681</v>
          </cell>
        </row>
        <row r="54">
          <cell r="B54">
            <v>33415</v>
          </cell>
          <cell r="D54">
            <v>1.629</v>
          </cell>
          <cell r="E54">
            <v>1.7958000000000001</v>
          </cell>
          <cell r="F54">
            <v>138.4</v>
          </cell>
          <cell r="G54">
            <v>1.2679</v>
          </cell>
          <cell r="V54">
            <v>99.604174163368128</v>
          </cell>
          <cell r="W54">
            <v>109.17740945365254</v>
          </cell>
          <cell r="X54">
            <v>101.81182013441418</v>
          </cell>
          <cell r="Y54">
            <v>1.2682</v>
          </cell>
        </row>
        <row r="55">
          <cell r="B55">
            <v>33416</v>
          </cell>
          <cell r="D55">
            <v>1.6355</v>
          </cell>
          <cell r="E55">
            <v>1.81</v>
          </cell>
          <cell r="F55">
            <v>138.35</v>
          </cell>
          <cell r="G55">
            <v>1.2679</v>
          </cell>
          <cell r="V55">
            <v>99.568189996401586</v>
          </cell>
          <cell r="W55">
            <v>108.74350351574441</v>
          </cell>
          <cell r="X55">
            <v>101.81182013441418</v>
          </cell>
          <cell r="Y55">
            <v>1.2683</v>
          </cell>
        </row>
        <row r="56">
          <cell r="B56">
            <v>33418</v>
          </cell>
          <cell r="D56">
            <v>1.6220000000000001</v>
          </cell>
          <cell r="E56">
            <v>1.81</v>
          </cell>
          <cell r="F56">
            <v>137.43</v>
          </cell>
          <cell r="G56">
            <v>1.2679</v>
          </cell>
          <cell r="V56">
            <v>98.906081324217354</v>
          </cell>
          <cell r="W56">
            <v>109.64858199753388</v>
          </cell>
          <cell r="X56">
            <v>101.81182013441418</v>
          </cell>
          <cell r="Y56">
            <v>1.2684</v>
          </cell>
        </row>
        <row r="57">
          <cell r="B57">
            <v>33420</v>
          </cell>
          <cell r="D57">
            <v>1.6174999999999999</v>
          </cell>
          <cell r="E57">
            <v>1.8134999999999999</v>
          </cell>
          <cell r="F57">
            <v>137.75</v>
          </cell>
          <cell r="G57">
            <v>1.2679</v>
          </cell>
          <cell r="V57">
            <v>99.136379992803171</v>
          </cell>
          <cell r="W57">
            <v>109.95363214837711</v>
          </cell>
          <cell r="X57">
            <v>101.92614148132752</v>
          </cell>
          <cell r="Y57">
            <v>1.2685</v>
          </cell>
        </row>
        <row r="58">
          <cell r="B58">
            <v>33421</v>
          </cell>
          <cell r="D58">
            <v>1.6105</v>
          </cell>
          <cell r="E58">
            <v>1.8274999999999999</v>
          </cell>
          <cell r="F58">
            <v>138.30000000000001</v>
          </cell>
          <cell r="G58">
            <v>1.2679</v>
          </cell>
          <cell r="V58">
            <v>99.532205829435071</v>
          </cell>
          <cell r="W58">
            <v>110.43154299906861</v>
          </cell>
          <cell r="X58">
            <v>102.07856994387861</v>
          </cell>
          <cell r="Y58">
            <v>1.2685999999999999</v>
          </cell>
        </row>
        <row r="59">
          <cell r="B59">
            <v>33422</v>
          </cell>
          <cell r="D59">
            <v>1.6025</v>
          </cell>
          <cell r="E59">
            <v>1.8345</v>
          </cell>
          <cell r="F59">
            <v>139.1</v>
          </cell>
          <cell r="G59">
            <v>1.2679</v>
          </cell>
          <cell r="V59">
            <v>100.10795250089961</v>
          </cell>
          <cell r="W59">
            <v>110.98283931357254</v>
          </cell>
          <cell r="X59">
            <v>102.07856994387861</v>
          </cell>
          <cell r="Y59">
            <v>1.2686999999999999</v>
          </cell>
        </row>
        <row r="60">
          <cell r="B60">
            <v>33423</v>
          </cell>
          <cell r="D60">
            <v>1.6065</v>
          </cell>
          <cell r="E60">
            <v>1.831</v>
          </cell>
          <cell r="F60">
            <v>139.5</v>
          </cell>
          <cell r="G60">
            <v>1.2679</v>
          </cell>
          <cell r="V60">
            <v>100.39582583663189</v>
          </cell>
          <cell r="W60">
            <v>110.70650482415186</v>
          </cell>
          <cell r="X60">
            <v>102.20674842375111</v>
          </cell>
          <cell r="Y60">
            <v>1.2687999999999999</v>
          </cell>
        </row>
        <row r="61">
          <cell r="B61">
            <v>33425</v>
          </cell>
          <cell r="D61">
            <v>1.617</v>
          </cell>
          <cell r="E61">
            <v>1.827</v>
          </cell>
          <cell r="F61">
            <v>138.30000000000001</v>
          </cell>
          <cell r="G61">
            <v>1.2679</v>
          </cell>
          <cell r="V61">
            <v>99.532205829435071</v>
          </cell>
          <cell r="W61">
            <v>109.98763141620285</v>
          </cell>
          <cell r="X61">
            <v>101.98503429640407</v>
          </cell>
          <cell r="Y61">
            <v>1.2688999999999999</v>
          </cell>
        </row>
        <row r="62">
          <cell r="B62">
            <v>33428</v>
          </cell>
          <cell r="D62">
            <v>1.6283000000000001</v>
          </cell>
          <cell r="E62">
            <v>1.8129999999999999</v>
          </cell>
          <cell r="F62">
            <v>138.69999999999999</v>
          </cell>
          <cell r="G62">
            <v>1.2679</v>
          </cell>
          <cell r="V62">
            <v>99.820079165167328</v>
          </cell>
          <cell r="W62">
            <v>109.22434440827855</v>
          </cell>
          <cell r="X62">
            <v>101.98503429640407</v>
          </cell>
          <cell r="Y62">
            <v>1.2689999999999999</v>
          </cell>
        </row>
        <row r="63">
          <cell r="B63">
            <v>33429</v>
          </cell>
          <cell r="D63">
            <v>1.619</v>
          </cell>
          <cell r="E63">
            <v>1.819</v>
          </cell>
          <cell r="F63">
            <v>138.65</v>
          </cell>
          <cell r="G63">
            <v>1.2679</v>
          </cell>
          <cell r="V63">
            <v>99.7840949982008</v>
          </cell>
          <cell r="W63">
            <v>109.85176034589253</v>
          </cell>
          <cell r="X63">
            <v>101.98503429640407</v>
          </cell>
          <cell r="Y63">
            <v>1.2690999999999999</v>
          </cell>
        </row>
        <row r="64">
          <cell r="B64">
            <v>33430</v>
          </cell>
          <cell r="D64">
            <v>1.62</v>
          </cell>
          <cell r="E64">
            <v>1.8149999999999999</v>
          </cell>
          <cell r="F64">
            <v>138.65</v>
          </cell>
          <cell r="G64">
            <v>1.2679</v>
          </cell>
          <cell r="V64">
            <v>99.7840949982008</v>
          </cell>
          <cell r="W64">
            <v>109.78395061728394</v>
          </cell>
          <cell r="X64">
            <v>101.98503429640407</v>
          </cell>
          <cell r="Y64">
            <v>1.2692000000000001</v>
          </cell>
        </row>
        <row r="65">
          <cell r="B65">
            <v>33433</v>
          </cell>
          <cell r="D65">
            <v>1.651</v>
          </cell>
          <cell r="E65">
            <v>1.7895000000000001</v>
          </cell>
          <cell r="F65">
            <v>136.25</v>
          </cell>
          <cell r="G65">
            <v>1.2679</v>
          </cell>
          <cell r="V65">
            <v>98.056854983807128</v>
          </cell>
          <cell r="W65">
            <v>107.72259236826166</v>
          </cell>
          <cell r="X65">
            <v>101.36839187972008</v>
          </cell>
          <cell r="Y65">
            <v>1.2693000000000001</v>
          </cell>
        </row>
        <row r="66">
          <cell r="B66">
            <v>33434</v>
          </cell>
          <cell r="D66">
            <v>1.6459999999999999</v>
          </cell>
          <cell r="E66">
            <v>1.7889999999999999</v>
          </cell>
          <cell r="F66">
            <v>137.03</v>
          </cell>
          <cell r="G66">
            <v>1.2679</v>
          </cell>
          <cell r="V66">
            <v>98.618207988485082</v>
          </cell>
          <cell r="W66">
            <v>108.04981773997569</v>
          </cell>
          <cell r="X66">
            <v>101.4965703595926</v>
          </cell>
          <cell r="Y66">
            <v>1.2694000000000001</v>
          </cell>
        </row>
        <row r="67">
          <cell r="B67">
            <v>33435</v>
          </cell>
          <cell r="D67">
            <v>1.6495</v>
          </cell>
          <cell r="E67">
            <v>1.7927999999999999</v>
          </cell>
          <cell r="F67">
            <v>136.69999999999999</v>
          </cell>
          <cell r="G67">
            <v>1.2679</v>
          </cell>
          <cell r="V67">
            <v>98.380712486505942</v>
          </cell>
          <cell r="W67">
            <v>107.82055168232799</v>
          </cell>
          <cell r="X67">
            <v>101.4965703595926</v>
          </cell>
          <cell r="Y67">
            <v>1.2695000000000001</v>
          </cell>
        </row>
        <row r="68">
          <cell r="B68">
            <v>33436</v>
          </cell>
          <cell r="D68">
            <v>1.645</v>
          </cell>
          <cell r="E68">
            <v>1.7975000000000001</v>
          </cell>
          <cell r="F68">
            <v>137.06</v>
          </cell>
          <cell r="G68">
            <v>1.2679</v>
          </cell>
          <cell r="V68">
            <v>98.639798488664994</v>
          </cell>
          <cell r="W68">
            <v>108.11550151975683</v>
          </cell>
          <cell r="X68">
            <v>101.60742742326612</v>
          </cell>
          <cell r="Y68">
            <v>1.2696000000000001</v>
          </cell>
        </row>
        <row r="69">
          <cell r="B69">
            <v>33437</v>
          </cell>
          <cell r="D69">
            <v>1.645</v>
          </cell>
          <cell r="E69">
            <v>1.7975000000000001</v>
          </cell>
          <cell r="F69">
            <v>137.06</v>
          </cell>
          <cell r="G69">
            <v>1.2679</v>
          </cell>
          <cell r="V69">
            <v>98.639798488664994</v>
          </cell>
          <cell r="W69">
            <v>108.11550151975683</v>
          </cell>
          <cell r="X69">
            <v>101.60742742326612</v>
          </cell>
          <cell r="Y69">
            <v>1.2697000000000001</v>
          </cell>
        </row>
        <row r="70">
          <cell r="B70">
            <v>33439</v>
          </cell>
          <cell r="D70">
            <v>1.6944999999999999</v>
          </cell>
          <cell r="E70">
            <v>1.7464999999999999</v>
          </cell>
          <cell r="F70">
            <v>136.32</v>
          </cell>
          <cell r="G70">
            <v>1.2679</v>
          </cell>
          <cell r="V70">
            <v>98.107232817560273</v>
          </cell>
          <cell r="W70">
            <v>104.95721451755679</v>
          </cell>
          <cell r="X70">
            <v>101.13628490265363</v>
          </cell>
          <cell r="Y70">
            <v>1.2698</v>
          </cell>
        </row>
        <row r="71">
          <cell r="B71">
            <v>33441</v>
          </cell>
          <cell r="D71">
            <v>1.69</v>
          </cell>
          <cell r="E71">
            <v>1.75</v>
          </cell>
          <cell r="F71">
            <v>136.44999999999999</v>
          </cell>
          <cell r="G71">
            <v>1.2679</v>
          </cell>
          <cell r="V71">
            <v>98.200791651673271</v>
          </cell>
          <cell r="W71">
            <v>105.23668639053254</v>
          </cell>
          <cell r="X71">
            <v>100.94574932446476</v>
          </cell>
          <cell r="Y71">
            <v>1.2699</v>
          </cell>
        </row>
        <row r="72">
          <cell r="B72">
            <v>33442</v>
          </cell>
          <cell r="D72">
            <v>1.671</v>
          </cell>
          <cell r="E72">
            <v>1.7669999999999999</v>
          </cell>
          <cell r="F72">
            <v>137.35</v>
          </cell>
          <cell r="G72">
            <v>1.2679</v>
          </cell>
          <cell r="V72">
            <v>98.848506657070899</v>
          </cell>
          <cell r="W72">
            <v>106.43327348892878</v>
          </cell>
          <cell r="X72">
            <v>101.25407053280675</v>
          </cell>
          <cell r="Y72">
            <v>1.27</v>
          </cell>
        </row>
        <row r="73">
          <cell r="B73">
            <v>33443</v>
          </cell>
          <cell r="D73">
            <v>1.6913</v>
          </cell>
          <cell r="E73">
            <v>1.7464999999999999</v>
          </cell>
          <cell r="F73">
            <v>136.88</v>
          </cell>
          <cell r="G73">
            <v>1.2679</v>
          </cell>
          <cell r="V73">
            <v>98.510255487585468</v>
          </cell>
          <cell r="W73">
            <v>105.15579731567432</v>
          </cell>
          <cell r="X73">
            <v>101.08432065405667</v>
          </cell>
          <cell r="Y73">
            <v>1.2701</v>
          </cell>
        </row>
        <row r="74">
          <cell r="B74">
            <v>33444</v>
          </cell>
          <cell r="D74">
            <v>1.6822999999999999</v>
          </cell>
          <cell r="E74">
            <v>1.7463</v>
          </cell>
          <cell r="F74">
            <v>137.55000000000001</v>
          </cell>
          <cell r="G74">
            <v>1.2679</v>
          </cell>
          <cell r="V74">
            <v>98.992443324937042</v>
          </cell>
          <cell r="W74">
            <v>105.71836176662902</v>
          </cell>
          <cell r="X74">
            <v>101.08432065405667</v>
          </cell>
          <cell r="Y74">
            <v>1.2702</v>
          </cell>
        </row>
        <row r="75">
          <cell r="B75">
            <v>33446</v>
          </cell>
          <cell r="D75">
            <v>1.6830000000000001</v>
          </cell>
          <cell r="E75">
            <v>1.7438</v>
          </cell>
          <cell r="F75">
            <v>137.65</v>
          </cell>
          <cell r="G75">
            <v>1.2679</v>
          </cell>
          <cell r="V75">
            <v>99.064411658870114</v>
          </cell>
          <cell r="W75">
            <v>105.67439096850862</v>
          </cell>
          <cell r="X75">
            <v>100.98385644010253</v>
          </cell>
          <cell r="Y75">
            <v>1.2703</v>
          </cell>
        </row>
        <row r="76">
          <cell r="B76">
            <v>33448</v>
          </cell>
          <cell r="D76">
            <v>1.675</v>
          </cell>
          <cell r="E76">
            <v>1.7529999999999999</v>
          </cell>
          <cell r="F76">
            <v>138.1</v>
          </cell>
          <cell r="G76">
            <v>1.2679</v>
          </cell>
          <cell r="V76">
            <v>99.388269161568914</v>
          </cell>
          <cell r="W76">
            <v>106.17910447761193</v>
          </cell>
          <cell r="X76">
            <v>101.19864200097</v>
          </cell>
          <cell r="Y76">
            <v>1.2704</v>
          </cell>
        </row>
        <row r="77">
          <cell r="B77">
            <v>33450</v>
          </cell>
          <cell r="D77">
            <v>1.6841999999999999</v>
          </cell>
          <cell r="E77">
            <v>1.7444999999999999</v>
          </cell>
          <cell r="F77">
            <v>137.65</v>
          </cell>
          <cell r="G77">
            <v>1.2679</v>
          </cell>
          <cell r="V77">
            <v>99.064411658870114</v>
          </cell>
          <cell r="W77">
            <v>105.59909749435934</v>
          </cell>
          <cell r="X77">
            <v>101.14667775237304</v>
          </cell>
          <cell r="Y77">
            <v>1.2705</v>
          </cell>
        </row>
        <row r="78">
          <cell r="B78">
            <v>33451</v>
          </cell>
          <cell r="D78">
            <v>1.6845000000000001</v>
          </cell>
          <cell r="E78">
            <v>1.7452000000000001</v>
          </cell>
          <cell r="F78">
            <v>137.1</v>
          </cell>
          <cell r="G78">
            <v>1.2833000000000001</v>
          </cell>
          <cell r="V78">
            <v>98.668585822238214</v>
          </cell>
          <cell r="W78">
            <v>105.58029088750371</v>
          </cell>
          <cell r="X78">
            <v>100.95614217418415</v>
          </cell>
          <cell r="Y78">
            <v>1.2833000000000001</v>
          </cell>
        </row>
        <row r="79">
          <cell r="B79">
            <v>33454</v>
          </cell>
          <cell r="D79">
            <v>1.6904999999999999</v>
          </cell>
          <cell r="E79">
            <v>1.7398</v>
          </cell>
          <cell r="F79">
            <v>137.30000000000001</v>
          </cell>
          <cell r="G79">
            <v>1.2833000000000001</v>
          </cell>
          <cell r="V79">
            <v>98.812522490104371</v>
          </cell>
          <cell r="W79">
            <v>105.20556048506359</v>
          </cell>
          <cell r="X79">
            <v>100.86953509318921</v>
          </cell>
          <cell r="Y79">
            <v>1.2831999999999999</v>
          </cell>
        </row>
        <row r="80">
          <cell r="B80">
            <v>33455</v>
          </cell>
          <cell r="D80">
            <v>1.6930000000000001</v>
          </cell>
          <cell r="E80">
            <v>1.7364999999999999</v>
          </cell>
          <cell r="F80">
            <v>137.30000000000001</v>
          </cell>
          <cell r="G80">
            <v>1.2833000000000001</v>
          </cell>
          <cell r="V80">
            <v>98.812522490104371</v>
          </cell>
          <cell r="W80">
            <v>105.05020673360896</v>
          </cell>
          <cell r="X80">
            <v>100.86953509318921</v>
          </cell>
          <cell r="Y80">
            <v>1.2830999999999999</v>
          </cell>
        </row>
        <row r="81">
          <cell r="B81">
            <v>33456</v>
          </cell>
          <cell r="D81">
            <v>1.7133</v>
          </cell>
          <cell r="E81">
            <v>1.7144999999999999</v>
          </cell>
          <cell r="F81">
            <v>136.69999999999999</v>
          </cell>
          <cell r="G81">
            <v>1.2833000000000001</v>
          </cell>
          <cell r="V81">
            <v>98.380712486505942</v>
          </cell>
          <cell r="W81">
            <v>103.80552150820054</v>
          </cell>
          <cell r="X81">
            <v>100.56121388484721</v>
          </cell>
          <cell r="Y81">
            <v>1.2829999999999999</v>
          </cell>
        </row>
        <row r="82">
          <cell r="B82">
            <v>33457</v>
          </cell>
          <cell r="D82">
            <v>1.7195</v>
          </cell>
          <cell r="E82">
            <v>1.702</v>
          </cell>
          <cell r="F82">
            <v>135.5</v>
          </cell>
          <cell r="G82">
            <v>1.2833000000000001</v>
          </cell>
          <cell r="V82">
            <v>97.517092479309113</v>
          </cell>
          <cell r="W82">
            <v>103.43123000872345</v>
          </cell>
          <cell r="X82">
            <v>100.56121388484721</v>
          </cell>
          <cell r="Y82">
            <v>1.2828999999999999</v>
          </cell>
        </row>
        <row r="83">
          <cell r="B83">
            <v>33460</v>
          </cell>
          <cell r="D83">
            <v>1.6950000000000001</v>
          </cell>
          <cell r="E83">
            <v>1.7275</v>
          </cell>
          <cell r="F83">
            <v>136.55000000000001</v>
          </cell>
          <cell r="G83">
            <v>1.2833000000000001</v>
          </cell>
          <cell r="V83">
            <v>98.272759985606356</v>
          </cell>
          <cell r="W83">
            <v>104.92625368731562</v>
          </cell>
          <cell r="X83">
            <v>100.70671378091872</v>
          </cell>
          <cell r="Y83">
            <v>1.2827999999999999</v>
          </cell>
        </row>
        <row r="84">
          <cell r="B84">
            <v>33462</v>
          </cell>
          <cell r="D84">
            <v>1.696</v>
          </cell>
          <cell r="E84">
            <v>1.726</v>
          </cell>
          <cell r="F84">
            <v>136.32</v>
          </cell>
          <cell r="G84">
            <v>1.2833000000000001</v>
          </cell>
          <cell r="V84">
            <v>98.107232817560273</v>
          </cell>
          <cell r="W84">
            <v>104.86438679245283</v>
          </cell>
          <cell r="X84">
            <v>100.70671378091872</v>
          </cell>
          <cell r="Y84">
            <v>1.2827</v>
          </cell>
        </row>
        <row r="85">
          <cell r="B85">
            <v>33463</v>
          </cell>
          <cell r="D85">
            <v>1.6995</v>
          </cell>
          <cell r="E85">
            <v>1.722</v>
          </cell>
          <cell r="F85">
            <v>136.30000000000001</v>
          </cell>
          <cell r="G85">
            <v>1.2833000000000001</v>
          </cell>
          <cell r="V85">
            <v>98.092839150773671</v>
          </cell>
          <cell r="W85">
            <v>104.64842600764931</v>
          </cell>
          <cell r="X85">
            <v>100.70671378091872</v>
          </cell>
          <cell r="Y85">
            <v>1.2826</v>
          </cell>
        </row>
        <row r="86">
          <cell r="B86">
            <v>33464</v>
          </cell>
          <cell r="D86">
            <v>1.6935</v>
          </cell>
          <cell r="E86">
            <v>1.7315</v>
          </cell>
          <cell r="F86">
            <v>136.35</v>
          </cell>
          <cell r="G86">
            <v>1.2833000000000001</v>
          </cell>
          <cell r="V86">
            <v>98.128823317740199</v>
          </cell>
          <cell r="W86">
            <v>105.01919102450545</v>
          </cell>
          <cell r="X86">
            <v>100.70671378091872</v>
          </cell>
          <cell r="Y86">
            <v>1.2825</v>
          </cell>
        </row>
        <row r="87">
          <cell r="B87">
            <v>33467</v>
          </cell>
          <cell r="D87">
            <v>1.6879999999999999</v>
          </cell>
          <cell r="E87">
            <v>1.7645</v>
          </cell>
          <cell r="F87">
            <v>137.4</v>
          </cell>
          <cell r="G87">
            <v>1.2833000000000001</v>
          </cell>
          <cell r="V87">
            <v>98.884490824037442</v>
          </cell>
          <cell r="W87">
            <v>105.36137440758293</v>
          </cell>
          <cell r="X87">
            <v>100.83835654403103</v>
          </cell>
          <cell r="Y87">
            <v>1.2824</v>
          </cell>
        </row>
        <row r="88">
          <cell r="B88">
            <v>33469</v>
          </cell>
          <cell r="D88">
            <v>1.625</v>
          </cell>
          <cell r="E88">
            <v>1.827</v>
          </cell>
          <cell r="F88">
            <v>138.9</v>
          </cell>
          <cell r="G88">
            <v>1.2833000000000001</v>
          </cell>
          <cell r="V88">
            <v>99.964015833033471</v>
          </cell>
          <cell r="W88">
            <v>109.44615384615385</v>
          </cell>
          <cell r="X88">
            <v>102.08549851035821</v>
          </cell>
          <cell r="Y88">
            <v>1.2823</v>
          </cell>
        </row>
        <row r="89">
          <cell r="B89">
            <v>33470</v>
          </cell>
          <cell r="D89">
            <v>1.6265000000000001</v>
          </cell>
          <cell r="E89">
            <v>1.8234999999999999</v>
          </cell>
          <cell r="F89">
            <v>138.1</v>
          </cell>
          <cell r="G89">
            <v>1.2833000000000001</v>
          </cell>
          <cell r="V89">
            <v>99.388269161568914</v>
          </cell>
          <cell r="W89">
            <v>109.34521979711035</v>
          </cell>
          <cell r="X89">
            <v>101.94346289752649</v>
          </cell>
          <cell r="Y89">
            <v>1.2822</v>
          </cell>
        </row>
        <row r="90">
          <cell r="B90">
            <v>33471</v>
          </cell>
          <cell r="D90">
            <v>1.649</v>
          </cell>
          <cell r="E90">
            <v>1.792</v>
          </cell>
          <cell r="F90">
            <v>137.19999999999999</v>
          </cell>
          <cell r="G90">
            <v>1.2833000000000001</v>
          </cell>
          <cell r="V90">
            <v>98.740554156171285</v>
          </cell>
          <cell r="W90">
            <v>107.8532443905397</v>
          </cell>
          <cell r="X90">
            <v>101.71482020369984</v>
          </cell>
          <cell r="Y90">
            <v>1.2821</v>
          </cell>
        </row>
        <row r="91">
          <cell r="B91">
            <v>33472</v>
          </cell>
          <cell r="D91">
            <v>1.6865000000000001</v>
          </cell>
          <cell r="E91">
            <v>1.7398</v>
          </cell>
          <cell r="F91">
            <v>136.5</v>
          </cell>
          <cell r="G91">
            <v>1.2833000000000001</v>
          </cell>
          <cell r="V91">
            <v>98.236775818639813</v>
          </cell>
          <cell r="W91">
            <v>105.45508449451526</v>
          </cell>
          <cell r="X91">
            <v>100.96999930714334</v>
          </cell>
          <cell r="Y91">
            <v>1.282</v>
          </cell>
        </row>
        <row r="92">
          <cell r="B92">
            <v>33474</v>
          </cell>
          <cell r="D92">
            <v>1.6779999999999999</v>
          </cell>
          <cell r="E92">
            <v>1.7455000000000001</v>
          </cell>
          <cell r="F92">
            <v>136.94999999999999</v>
          </cell>
          <cell r="G92">
            <v>1.2833000000000001</v>
          </cell>
          <cell r="V92">
            <v>98.560633321338614</v>
          </cell>
          <cell r="W92">
            <v>105.98927294398092</v>
          </cell>
          <cell r="X92">
            <v>101.06699923785769</v>
          </cell>
          <cell r="Y92">
            <v>1.2819</v>
          </cell>
        </row>
        <row r="93">
          <cell r="B93">
            <v>33476</v>
          </cell>
          <cell r="D93">
            <v>1.6779999999999999</v>
          </cell>
          <cell r="E93">
            <v>1.7455000000000001</v>
          </cell>
          <cell r="F93">
            <v>136.94999999999999</v>
          </cell>
          <cell r="G93">
            <v>1.2833000000000001</v>
          </cell>
          <cell r="V93">
            <v>98.560633321338614</v>
          </cell>
          <cell r="W93">
            <v>105.98927294398092</v>
          </cell>
          <cell r="X93">
            <v>101.06699923785769</v>
          </cell>
          <cell r="Y93">
            <v>1.2818000000000001</v>
          </cell>
        </row>
        <row r="94">
          <cell r="B94">
            <v>33477</v>
          </cell>
          <cell r="D94">
            <v>1.6815</v>
          </cell>
          <cell r="E94">
            <v>1.7450000000000001</v>
          </cell>
          <cell r="F94">
            <v>136.88</v>
          </cell>
          <cell r="G94">
            <v>1.2833000000000001</v>
          </cell>
          <cell r="V94">
            <v>98.510255487585468</v>
          </cell>
          <cell r="W94">
            <v>105.76865893547428</v>
          </cell>
          <cell r="X94">
            <v>100.95614217418415</v>
          </cell>
          <cell r="Y94">
            <v>1.2817000000000001</v>
          </cell>
        </row>
        <row r="95">
          <cell r="B95">
            <v>33479</v>
          </cell>
          <cell r="D95">
            <v>1.6882999999999999</v>
          </cell>
          <cell r="E95">
            <v>1.7395</v>
          </cell>
          <cell r="F95">
            <v>136.69999999999999</v>
          </cell>
          <cell r="G95">
            <v>1.2833000000000001</v>
          </cell>
          <cell r="V95">
            <v>98.380712486505942</v>
          </cell>
          <cell r="W95">
            <v>105.34265237220873</v>
          </cell>
          <cell r="X95">
            <v>100.84528511051063</v>
          </cell>
          <cell r="Y95">
            <v>1.2816000000000001</v>
          </cell>
        </row>
        <row r="96">
          <cell r="B96">
            <v>33481</v>
          </cell>
          <cell r="D96">
            <v>1.6815</v>
          </cell>
          <cell r="E96">
            <v>1.7470000000000001</v>
          </cell>
          <cell r="F96">
            <v>136.80000000000001</v>
          </cell>
          <cell r="G96">
            <v>1.2833000000000001</v>
          </cell>
          <cell r="V96">
            <v>98.452680820439028</v>
          </cell>
          <cell r="W96">
            <v>105.76865893547428</v>
          </cell>
          <cell r="X96">
            <v>101.0427492551791</v>
          </cell>
          <cell r="Y96">
            <v>1.2815000000000001</v>
          </cell>
        </row>
        <row r="97">
          <cell r="B97">
            <v>33483</v>
          </cell>
          <cell r="D97">
            <v>1.681</v>
          </cell>
          <cell r="E97">
            <v>1.7475000000000001</v>
          </cell>
          <cell r="F97">
            <v>136.80000000000001</v>
          </cell>
          <cell r="G97">
            <v>1.2737000000000001</v>
          </cell>
          <cell r="V97">
            <v>98.452680820439028</v>
          </cell>
          <cell r="W97">
            <v>105.80011897679951</v>
          </cell>
          <cell r="X97">
            <v>101.0427492551791</v>
          </cell>
          <cell r="Y97">
            <v>1.2737000000000001</v>
          </cell>
        </row>
        <row r="98">
          <cell r="B98">
            <v>33484</v>
          </cell>
          <cell r="D98">
            <v>1.6890000000000001</v>
          </cell>
          <cell r="E98">
            <v>1.7410000000000001</v>
          </cell>
          <cell r="F98">
            <v>136.6</v>
          </cell>
          <cell r="G98">
            <v>1.2737000000000001</v>
          </cell>
          <cell r="V98">
            <v>98.308744152572871</v>
          </cell>
          <cell r="W98">
            <v>105.29899348727056</v>
          </cell>
          <cell r="X98">
            <v>100.93535647474538</v>
          </cell>
          <cell r="Y98">
            <v>1.2736000000000001</v>
          </cell>
        </row>
        <row r="99">
          <cell r="B99">
            <v>33485</v>
          </cell>
          <cell r="D99">
            <v>1.6950000000000001</v>
          </cell>
          <cell r="E99">
            <v>1.736</v>
          </cell>
          <cell r="F99">
            <v>135.96</v>
          </cell>
          <cell r="G99">
            <v>1.2737000000000001</v>
          </cell>
          <cell r="V99">
            <v>97.848146815401236</v>
          </cell>
          <cell r="W99">
            <v>104.92625368731562</v>
          </cell>
          <cell r="X99">
            <v>100.74482089655649</v>
          </cell>
          <cell r="Y99">
            <v>1.2735000000000001</v>
          </cell>
        </row>
        <row r="100">
          <cell r="B100">
            <v>33488</v>
          </cell>
          <cell r="D100">
            <v>1.72</v>
          </cell>
          <cell r="E100">
            <v>1.714</v>
          </cell>
          <cell r="F100">
            <v>135.55000000000001</v>
          </cell>
          <cell r="G100">
            <v>1.2737000000000001</v>
          </cell>
          <cell r="V100">
            <v>97.553076646275656</v>
          </cell>
          <cell r="W100">
            <v>103.40116279069767</v>
          </cell>
          <cell r="X100">
            <v>100.40185685581652</v>
          </cell>
          <cell r="Y100">
            <v>1.2734000000000001</v>
          </cell>
        </row>
        <row r="101">
          <cell r="B101">
            <v>33490</v>
          </cell>
          <cell r="D101">
            <v>1.7255</v>
          </cell>
          <cell r="E101">
            <v>1.7070000000000001</v>
          </cell>
          <cell r="F101">
            <v>135.1</v>
          </cell>
          <cell r="G101">
            <v>1.2737000000000001</v>
          </cell>
          <cell r="V101">
            <v>97.229219143576827</v>
          </cell>
          <cell r="W101">
            <v>103.07157345696899</v>
          </cell>
          <cell r="X101">
            <v>100.40185685581652</v>
          </cell>
          <cell r="Y101">
            <v>1.2733000000000001</v>
          </cell>
        </row>
        <row r="102">
          <cell r="B102">
            <v>33491</v>
          </cell>
          <cell r="D102">
            <v>1.7390000000000001</v>
          </cell>
          <cell r="E102">
            <v>1.6855</v>
          </cell>
          <cell r="F102">
            <v>134.32</v>
          </cell>
          <cell r="G102">
            <v>1.2737000000000001</v>
          </cell>
          <cell r="V102">
            <v>96.667866138898887</v>
          </cell>
          <cell r="W102">
            <v>102.27142035652673</v>
          </cell>
          <cell r="X102">
            <v>100.10392849719392</v>
          </cell>
          <cell r="Y102">
            <v>1.2732000000000001</v>
          </cell>
        </row>
        <row r="103">
          <cell r="B103">
            <v>33492</v>
          </cell>
          <cell r="D103">
            <v>1.732</v>
          </cell>
          <cell r="E103">
            <v>1.6910000000000001</v>
          </cell>
          <cell r="F103">
            <v>134.69999999999999</v>
          </cell>
          <cell r="G103">
            <v>1.2737000000000001</v>
          </cell>
          <cell r="V103">
            <v>96.941345807844542</v>
          </cell>
          <cell r="W103">
            <v>102.68475750577366</v>
          </cell>
          <cell r="X103">
            <v>100.10392849719392</v>
          </cell>
          <cell r="Y103">
            <v>1.2730999999999999</v>
          </cell>
        </row>
        <row r="104">
          <cell r="B104">
            <v>33493</v>
          </cell>
          <cell r="D104">
            <v>1.736</v>
          </cell>
          <cell r="E104">
            <v>1.6838</v>
          </cell>
          <cell r="F104">
            <v>134.44999999999999</v>
          </cell>
          <cell r="G104">
            <v>1.2737000000000001</v>
          </cell>
          <cell r="V104">
            <v>96.76142497301187</v>
          </cell>
          <cell r="W104">
            <v>102.44815668202766</v>
          </cell>
          <cell r="X104">
            <v>99.97921430056121</v>
          </cell>
          <cell r="Y104">
            <v>1.2729999999999999</v>
          </cell>
        </row>
        <row r="105">
          <cell r="B105">
            <v>33495</v>
          </cell>
          <cell r="D105">
            <v>1.732</v>
          </cell>
          <cell r="E105">
            <v>1.6865000000000001</v>
          </cell>
          <cell r="F105">
            <v>133.9</v>
          </cell>
          <cell r="G105">
            <v>1.2737000000000001</v>
          </cell>
          <cell r="V105">
            <v>96.365599136379998</v>
          </cell>
          <cell r="W105">
            <v>102.68475750577366</v>
          </cell>
          <cell r="X105">
            <v>99.97921430056121</v>
          </cell>
          <cell r="Y105">
            <v>1.2728999999999999</v>
          </cell>
        </row>
        <row r="106">
          <cell r="B106">
            <v>33496</v>
          </cell>
          <cell r="D106">
            <v>1.7302999999999999</v>
          </cell>
          <cell r="E106">
            <v>1.6879999999999999</v>
          </cell>
          <cell r="F106">
            <v>134.1</v>
          </cell>
          <cell r="G106">
            <v>1.2737000000000001</v>
          </cell>
          <cell r="V106">
            <v>96.509535804246141</v>
          </cell>
          <cell r="W106">
            <v>102.78564410795815</v>
          </cell>
          <cell r="X106">
            <v>99.97921430056121</v>
          </cell>
          <cell r="Y106">
            <v>1.2727999999999999</v>
          </cell>
        </row>
        <row r="107">
          <cell r="B107">
            <v>33497</v>
          </cell>
          <cell r="D107">
            <v>1.7302999999999999</v>
          </cell>
          <cell r="E107">
            <v>1.6879999999999999</v>
          </cell>
          <cell r="F107">
            <v>134.1</v>
          </cell>
          <cell r="G107">
            <v>1.2737000000000001</v>
          </cell>
          <cell r="V107">
            <v>96.509535804246141</v>
          </cell>
          <cell r="W107">
            <v>102.78564410795815</v>
          </cell>
          <cell r="X107">
            <v>99.97921430056121</v>
          </cell>
          <cell r="Y107">
            <v>1.2726999999999999</v>
          </cell>
        </row>
        <row r="108">
          <cell r="B108">
            <v>33498</v>
          </cell>
          <cell r="D108">
            <v>1.742</v>
          </cell>
          <cell r="E108">
            <v>1.6705000000000001</v>
          </cell>
          <cell r="F108">
            <v>133.6</v>
          </cell>
          <cell r="G108">
            <v>1.2737000000000001</v>
          </cell>
          <cell r="V108">
            <v>96.149694134580784</v>
          </cell>
          <cell r="W108">
            <v>102.09529276693455</v>
          </cell>
          <cell r="X108">
            <v>99.75750017321414</v>
          </cell>
          <cell r="Y108">
            <v>1.2726</v>
          </cell>
        </row>
        <row r="109">
          <cell r="B109">
            <v>33499</v>
          </cell>
          <cell r="D109">
            <v>1.7410000000000001</v>
          </cell>
          <cell r="E109">
            <v>1.6739999999999999</v>
          </cell>
          <cell r="F109">
            <v>133.9</v>
          </cell>
          <cell r="G109">
            <v>1.2737000000000001</v>
          </cell>
          <cell r="V109">
            <v>96.365599136379998</v>
          </cell>
          <cell r="W109">
            <v>102.15393452039056</v>
          </cell>
          <cell r="X109">
            <v>99.85796438716828</v>
          </cell>
          <cell r="Y109">
            <v>1.2725</v>
          </cell>
        </row>
        <row r="110">
          <cell r="B110">
            <v>33500</v>
          </cell>
          <cell r="D110">
            <v>1.724</v>
          </cell>
          <cell r="E110">
            <v>1.6915</v>
          </cell>
          <cell r="F110">
            <v>134.6</v>
          </cell>
          <cell r="G110">
            <v>1.2737000000000001</v>
          </cell>
          <cell r="V110">
            <v>96.869377473911484</v>
          </cell>
          <cell r="W110">
            <v>103.16125290023201</v>
          </cell>
          <cell r="X110">
            <v>100.06928566479596</v>
          </cell>
          <cell r="Y110">
            <v>1.2724</v>
          </cell>
        </row>
        <row r="111">
          <cell r="B111">
            <v>33503</v>
          </cell>
          <cell r="D111">
            <v>1.7270000000000001</v>
          </cell>
          <cell r="E111">
            <v>1.6853</v>
          </cell>
          <cell r="F111">
            <v>134.15</v>
          </cell>
          <cell r="G111">
            <v>1.2737000000000001</v>
          </cell>
          <cell r="V111">
            <v>96.545519971212684</v>
          </cell>
          <cell r="W111">
            <v>102.98204979733642</v>
          </cell>
          <cell r="X111">
            <v>99.927250051964236</v>
          </cell>
          <cell r="Y111">
            <v>1.2723</v>
          </cell>
        </row>
        <row r="112">
          <cell r="B112">
            <v>33504</v>
          </cell>
          <cell r="D112">
            <v>1.7392000000000001</v>
          </cell>
          <cell r="E112">
            <v>1.6778</v>
          </cell>
          <cell r="F112">
            <v>133.93</v>
          </cell>
          <cell r="G112">
            <v>1.2737000000000001</v>
          </cell>
          <cell r="V112">
            <v>96.387189636559924</v>
          </cell>
          <cell r="W112">
            <v>102.25965961361544</v>
          </cell>
          <cell r="X112">
            <v>99.927250051964236</v>
          </cell>
          <cell r="Y112">
            <v>1.2722</v>
          </cell>
        </row>
        <row r="113">
          <cell r="B113">
            <v>33505</v>
          </cell>
          <cell r="D113">
            <v>1.744</v>
          </cell>
          <cell r="E113">
            <v>1.6705000000000001</v>
          </cell>
          <cell r="F113">
            <v>132.80000000000001</v>
          </cell>
          <cell r="G113">
            <v>1.2737000000000001</v>
          </cell>
          <cell r="V113">
            <v>95.573947463116241</v>
          </cell>
          <cell r="W113">
            <v>101.9782110091743</v>
          </cell>
          <cell r="X113">
            <v>99.684750225178405</v>
          </cell>
          <cell r="Y113">
            <v>1.2721</v>
          </cell>
        </row>
        <row r="114">
          <cell r="B114">
            <v>33506</v>
          </cell>
          <cell r="D114">
            <v>1.7310000000000001</v>
          </cell>
          <cell r="E114">
            <v>1.6850000000000001</v>
          </cell>
          <cell r="F114">
            <v>133.25</v>
          </cell>
          <cell r="G114">
            <v>1.2737000000000001</v>
          </cell>
          <cell r="V114">
            <v>95.897804965815055</v>
          </cell>
          <cell r="W114">
            <v>102.74407856730213</v>
          </cell>
          <cell r="X114">
            <v>99.927250051964236</v>
          </cell>
          <cell r="Y114">
            <v>1.272</v>
          </cell>
        </row>
        <row r="115">
          <cell r="B115">
            <v>33507</v>
          </cell>
          <cell r="D115">
            <v>1.7350000000000001</v>
          </cell>
          <cell r="E115">
            <v>1.6808000000000001</v>
          </cell>
          <cell r="F115">
            <v>133.18</v>
          </cell>
          <cell r="G115">
            <v>1.2737000000000001</v>
          </cell>
          <cell r="V115">
            <v>95.84742713206191</v>
          </cell>
          <cell r="W115">
            <v>102.50720461095101</v>
          </cell>
          <cell r="X115">
            <v>99.802535855331513</v>
          </cell>
          <cell r="Y115">
            <v>1.2719</v>
          </cell>
        </row>
        <row r="116">
          <cell r="B116">
            <v>33509</v>
          </cell>
          <cell r="D116">
            <v>1.7444999999999999</v>
          </cell>
          <cell r="E116">
            <v>1.669</v>
          </cell>
          <cell r="F116">
            <v>133.05000000000001</v>
          </cell>
          <cell r="G116">
            <v>1.2737000000000001</v>
          </cell>
          <cell r="V116">
            <v>95.753868297948912</v>
          </cell>
          <cell r="W116">
            <v>101.94898251648036</v>
          </cell>
          <cell r="X116">
            <v>99.615464560382449</v>
          </cell>
          <cell r="Y116">
            <v>1.2718</v>
          </cell>
        </row>
        <row r="117">
          <cell r="B117">
            <v>33510</v>
          </cell>
          <cell r="D117">
            <v>1.7470000000000001</v>
          </cell>
          <cell r="E117">
            <v>1.6665000000000001</v>
          </cell>
          <cell r="F117">
            <v>132.9</v>
          </cell>
          <cell r="G117">
            <v>1.2737000000000001</v>
          </cell>
          <cell r="V117">
            <v>95.645915797049312</v>
          </cell>
          <cell r="W117">
            <v>101.80309101316541</v>
          </cell>
          <cell r="X117">
            <v>99.615464560382449</v>
          </cell>
          <cell r="Y117">
            <v>1.2717000000000001</v>
          </cell>
        </row>
        <row r="118">
          <cell r="B118">
            <v>33511</v>
          </cell>
          <cell r="D118">
            <v>1.7470000000000001</v>
          </cell>
          <cell r="E118">
            <v>1.6665000000000001</v>
          </cell>
          <cell r="F118">
            <v>132.9</v>
          </cell>
          <cell r="G118">
            <v>1.2737000000000001</v>
          </cell>
          <cell r="V118">
            <v>95.645915797049312</v>
          </cell>
          <cell r="W118">
            <v>101.80309101316541</v>
          </cell>
          <cell r="X118">
            <v>99.615464560382449</v>
          </cell>
          <cell r="Y118">
            <v>1.2716000000000001</v>
          </cell>
        </row>
        <row r="119">
          <cell r="B119">
            <v>33512</v>
          </cell>
          <cell r="D119">
            <v>1.7490000000000001</v>
          </cell>
          <cell r="E119">
            <v>1.6668000000000001</v>
          </cell>
          <cell r="F119">
            <v>133.15</v>
          </cell>
          <cell r="G119">
            <v>1.2488999999999999</v>
          </cell>
          <cell r="V119">
            <v>95.825836631881984</v>
          </cell>
          <cell r="W119">
            <v>101.68667810177243</v>
          </cell>
          <cell r="X119">
            <v>99.615464560382449</v>
          </cell>
          <cell r="Y119">
            <v>1.2488999999999999</v>
          </cell>
        </row>
        <row r="120">
          <cell r="B120">
            <v>33513</v>
          </cell>
          <cell r="D120">
            <v>1.7495000000000001</v>
          </cell>
          <cell r="E120">
            <v>1.6665700000000001</v>
          </cell>
          <cell r="F120">
            <v>133.15</v>
          </cell>
          <cell r="G120">
            <v>1.2488999999999999</v>
          </cell>
          <cell r="V120">
            <v>95.825836631881984</v>
          </cell>
          <cell r="W120">
            <v>101.65761646184623</v>
          </cell>
          <cell r="X120">
            <v>99.615464560382449</v>
          </cell>
          <cell r="Y120">
            <v>1.2490000000000001</v>
          </cell>
        </row>
        <row r="121">
          <cell r="B121">
            <v>33514</v>
          </cell>
          <cell r="D121">
            <v>1.7543</v>
          </cell>
          <cell r="E121">
            <v>1.6625000000000001</v>
          </cell>
          <cell r="F121">
            <v>133.15</v>
          </cell>
          <cell r="G121">
            <v>1.2488999999999999</v>
          </cell>
          <cell r="V121">
            <v>95.825836631881984</v>
          </cell>
          <cell r="W121">
            <v>101.3794675939121</v>
          </cell>
          <cell r="X121">
            <v>99.359107600637415</v>
          </cell>
          <cell r="Y121">
            <v>1.2491000000000001</v>
          </cell>
        </row>
        <row r="122">
          <cell r="B122">
            <v>33516</v>
          </cell>
          <cell r="D122">
            <v>1.738</v>
          </cell>
          <cell r="E122">
            <v>1.6755</v>
          </cell>
          <cell r="F122">
            <v>129.58000000000001</v>
          </cell>
          <cell r="G122">
            <v>1.2488999999999999</v>
          </cell>
          <cell r="V122">
            <v>93.256567110471408</v>
          </cell>
          <cell r="W122">
            <v>102.33026467203682</v>
          </cell>
          <cell r="X122">
            <v>99.587750294464072</v>
          </cell>
          <cell r="Y122">
            <v>1.2492000000000001</v>
          </cell>
        </row>
        <row r="123">
          <cell r="B123">
            <v>33518</v>
          </cell>
          <cell r="D123">
            <v>1.738</v>
          </cell>
          <cell r="E123">
            <v>1.6765000000000001</v>
          </cell>
          <cell r="F123">
            <v>129.19999999999999</v>
          </cell>
          <cell r="G123">
            <v>1.2488999999999999</v>
          </cell>
          <cell r="V123">
            <v>92.983087441525726</v>
          </cell>
          <cell r="W123">
            <v>102.33026467203682</v>
          </cell>
          <cell r="X123">
            <v>99.445714681632367</v>
          </cell>
          <cell r="Y123">
            <v>1.2493000000000001</v>
          </cell>
        </row>
        <row r="124">
          <cell r="B124">
            <v>33519</v>
          </cell>
          <cell r="D124">
            <v>1.7350000000000001</v>
          </cell>
          <cell r="E124">
            <v>1.6801999999999999</v>
          </cell>
          <cell r="F124">
            <v>129.82</v>
          </cell>
          <cell r="G124">
            <v>1.2488999999999999</v>
          </cell>
          <cell r="V124">
            <v>93.429291111910757</v>
          </cell>
          <cell r="W124">
            <v>102.50720461095101</v>
          </cell>
          <cell r="X124">
            <v>99.445714681632367</v>
          </cell>
          <cell r="Y124">
            <v>1.2494000000000001</v>
          </cell>
        </row>
        <row r="125">
          <cell r="B125">
            <v>33520</v>
          </cell>
          <cell r="D125">
            <v>1.7015</v>
          </cell>
          <cell r="E125">
            <v>1.7075</v>
          </cell>
          <cell r="F125">
            <v>130.5</v>
          </cell>
          <cell r="G125">
            <v>1.2488999999999999</v>
          </cell>
          <cell r="V125">
            <v>93.91867578265564</v>
          </cell>
          <cell r="W125">
            <v>104.52541874816337</v>
          </cell>
          <cell r="X125">
            <v>100.02424998267858</v>
          </cell>
          <cell r="Y125">
            <v>1.2495000000000001</v>
          </cell>
        </row>
        <row r="126">
          <cell r="B126">
            <v>33521</v>
          </cell>
          <cell r="D126">
            <v>1.7190000000000001</v>
          </cell>
          <cell r="E126">
            <v>1.6890000000000001</v>
          </cell>
          <cell r="F126">
            <v>129.65</v>
          </cell>
          <cell r="G126">
            <v>1.2488999999999999</v>
          </cell>
          <cell r="V126">
            <v>93.306944944224554</v>
          </cell>
          <cell r="W126">
            <v>103.46131471785921</v>
          </cell>
          <cell r="X126">
            <v>99.62585741010183</v>
          </cell>
          <cell r="Y126">
            <v>1.2496</v>
          </cell>
        </row>
        <row r="127">
          <cell r="B127">
            <v>33523</v>
          </cell>
          <cell r="D127">
            <v>1.7235</v>
          </cell>
          <cell r="E127">
            <v>1.6882999999999999</v>
          </cell>
          <cell r="F127">
            <v>129.5</v>
          </cell>
          <cell r="G127">
            <v>1.2488999999999999</v>
          </cell>
          <cell r="V127">
            <v>93.19899244332494</v>
          </cell>
          <cell r="W127">
            <v>103.19118073687264</v>
          </cell>
          <cell r="X127">
            <v>99.62585741010183</v>
          </cell>
          <cell r="Y127">
            <v>1.2497</v>
          </cell>
        </row>
        <row r="128">
          <cell r="B128">
            <v>33525</v>
          </cell>
          <cell r="D128">
            <v>1.7210000000000001</v>
          </cell>
          <cell r="E128">
            <v>1.6915</v>
          </cell>
          <cell r="F128">
            <v>128.9</v>
          </cell>
          <cell r="G128">
            <v>1.2488999999999999</v>
          </cell>
          <cell r="V128">
            <v>92.767182439726525</v>
          </cell>
          <cell r="W128">
            <v>103.34108076699592</v>
          </cell>
          <cell r="X128">
            <v>99.62585741010183</v>
          </cell>
          <cell r="Y128">
            <v>1.2498</v>
          </cell>
        </row>
        <row r="129">
          <cell r="B129">
            <v>33526</v>
          </cell>
          <cell r="D129">
            <v>1.7090000000000001</v>
          </cell>
          <cell r="E129">
            <v>1.704</v>
          </cell>
          <cell r="F129">
            <v>129.69999999999999</v>
          </cell>
          <cell r="G129">
            <v>1.2488999999999999</v>
          </cell>
          <cell r="V129">
            <v>93.342929111191069</v>
          </cell>
          <cell r="W129">
            <v>104.0667056758338</v>
          </cell>
          <cell r="X129">
            <v>99.8475715374489</v>
          </cell>
          <cell r="Y129">
            <v>1.2499</v>
          </cell>
        </row>
        <row r="130">
          <cell r="B130">
            <v>33527</v>
          </cell>
          <cell r="D130">
            <v>1.704</v>
          </cell>
          <cell r="E130">
            <v>1.7082999999999999</v>
          </cell>
          <cell r="F130">
            <v>129.9</v>
          </cell>
          <cell r="G130">
            <v>1.2488999999999999</v>
          </cell>
          <cell r="V130">
            <v>93.486865779057226</v>
          </cell>
          <cell r="W130">
            <v>104.37206572769954</v>
          </cell>
          <cell r="X130">
            <v>99.8475715374489</v>
          </cell>
          <cell r="Y130">
            <v>1.25</v>
          </cell>
        </row>
        <row r="131">
          <cell r="B131">
            <v>33528</v>
          </cell>
          <cell r="D131">
            <v>1.7110000000000001</v>
          </cell>
          <cell r="E131">
            <v>1.702</v>
          </cell>
          <cell r="F131">
            <v>129.4</v>
          </cell>
          <cell r="G131">
            <v>1.2488999999999999</v>
          </cell>
          <cell r="V131">
            <v>93.127024109391883</v>
          </cell>
          <cell r="W131">
            <v>103.94506136762128</v>
          </cell>
          <cell r="X131">
            <v>99.8475715374489</v>
          </cell>
          <cell r="Y131">
            <v>1.2501</v>
          </cell>
        </row>
        <row r="132">
          <cell r="B132">
            <v>33530</v>
          </cell>
          <cell r="D132">
            <v>1.7264999999999999</v>
          </cell>
          <cell r="E132">
            <v>1.6872</v>
          </cell>
          <cell r="F132">
            <v>129.85</v>
          </cell>
          <cell r="G132">
            <v>1.2488999999999999</v>
          </cell>
          <cell r="V132">
            <v>93.450881612090683</v>
          </cell>
          <cell r="W132">
            <v>103.0118737329858</v>
          </cell>
          <cell r="X132">
            <v>99.573893161504884</v>
          </cell>
          <cell r="Y132">
            <v>1.2502</v>
          </cell>
        </row>
        <row r="133">
          <cell r="B133">
            <v>33532</v>
          </cell>
          <cell r="D133">
            <v>1.7215</v>
          </cell>
          <cell r="E133">
            <v>1.6910000000000001</v>
          </cell>
          <cell r="F133">
            <v>130.19999999999999</v>
          </cell>
          <cell r="G133">
            <v>1.2488999999999999</v>
          </cell>
          <cell r="V133">
            <v>93.702770780856426</v>
          </cell>
          <cell r="W133">
            <v>103.31106593087422</v>
          </cell>
          <cell r="X133">
            <v>99.670893092219202</v>
          </cell>
          <cell r="Y133">
            <v>1.2503</v>
          </cell>
        </row>
        <row r="134">
          <cell r="B134">
            <v>33533</v>
          </cell>
          <cell r="D134">
            <v>1.6935</v>
          </cell>
          <cell r="E134">
            <v>1.7155</v>
          </cell>
          <cell r="F134">
            <v>131</v>
          </cell>
          <cell r="G134">
            <v>1.2488999999999999</v>
          </cell>
          <cell r="V134">
            <v>94.278517452320983</v>
          </cell>
          <cell r="W134">
            <v>105.01919102450545</v>
          </cell>
          <cell r="X134">
            <v>99.806000138571335</v>
          </cell>
          <cell r="Y134">
            <v>1.2504</v>
          </cell>
        </row>
        <row r="135">
          <cell r="B135">
            <v>33534</v>
          </cell>
          <cell r="D135">
            <v>1.7032</v>
          </cell>
          <cell r="E135">
            <v>1.706</v>
          </cell>
          <cell r="F135">
            <v>131.65</v>
          </cell>
          <cell r="G135">
            <v>1.2488999999999999</v>
          </cell>
          <cell r="V135">
            <v>94.746311622885941</v>
          </cell>
          <cell r="W135">
            <v>104.4210897134805</v>
          </cell>
          <cell r="X135">
            <v>100.01385713295917</v>
          </cell>
          <cell r="Y135">
            <v>1.2504999999999999</v>
          </cell>
        </row>
        <row r="136">
          <cell r="B136">
            <v>33535</v>
          </cell>
          <cell r="D136">
            <v>1.7030000000000001</v>
          </cell>
          <cell r="E136">
            <v>1.7093</v>
          </cell>
          <cell r="F136">
            <v>131.30000000000001</v>
          </cell>
          <cell r="G136">
            <v>1.2488999999999999</v>
          </cell>
          <cell r="V136">
            <v>94.494422454120198</v>
          </cell>
          <cell r="W136">
            <v>104.43335290663533</v>
          </cell>
          <cell r="X136">
            <v>100.01385713295917</v>
          </cell>
          <cell r="Y136">
            <v>1.2505999999999999</v>
          </cell>
        </row>
        <row r="137">
          <cell r="B137">
            <v>33537</v>
          </cell>
          <cell r="D137">
            <v>1.7130000000000001</v>
          </cell>
          <cell r="E137">
            <v>1.6990000000000001</v>
          </cell>
          <cell r="F137">
            <v>131.51</v>
          </cell>
          <cell r="G137">
            <v>1.2488999999999999</v>
          </cell>
          <cell r="V137">
            <v>94.645555955379635</v>
          </cell>
          <cell r="W137">
            <v>103.82370110916519</v>
          </cell>
          <cell r="X137">
            <v>99.89953578604586</v>
          </cell>
          <cell r="Y137">
            <v>1.2506999999999999</v>
          </cell>
        </row>
        <row r="138">
          <cell r="B138">
            <v>33539</v>
          </cell>
          <cell r="D138">
            <v>1.7070000000000001</v>
          </cell>
          <cell r="E138">
            <v>1.704</v>
          </cell>
          <cell r="F138">
            <v>132.05000000000001</v>
          </cell>
          <cell r="G138">
            <v>1.2488999999999999</v>
          </cell>
          <cell r="V138">
            <v>95.034184958618226</v>
          </cell>
          <cell r="W138">
            <v>104.18863503222026</v>
          </cell>
          <cell r="X138">
            <v>100.07967851451534</v>
          </cell>
          <cell r="Y138">
            <v>1.2507999999999999</v>
          </cell>
        </row>
        <row r="139">
          <cell r="B139">
            <v>33540</v>
          </cell>
          <cell r="D139">
            <v>1.7070000000000001</v>
          </cell>
          <cell r="E139">
            <v>1.7155</v>
          </cell>
          <cell r="F139">
            <v>131.69999999999999</v>
          </cell>
          <cell r="G139">
            <v>1.2488999999999999</v>
          </cell>
          <cell r="V139">
            <v>94.782295789852469</v>
          </cell>
          <cell r="W139">
            <v>104.18863503222026</v>
          </cell>
          <cell r="X139">
            <v>100.25982124298483</v>
          </cell>
          <cell r="Y139">
            <v>1.2508999999999999</v>
          </cell>
        </row>
        <row r="140">
          <cell r="B140">
            <v>33541</v>
          </cell>
          <cell r="D140">
            <v>1.7284999999999999</v>
          </cell>
          <cell r="E140">
            <v>1.6858</v>
          </cell>
          <cell r="F140">
            <v>130.80000000000001</v>
          </cell>
          <cell r="G140">
            <v>1.2488999999999999</v>
          </cell>
          <cell r="V140">
            <v>94.134580784454855</v>
          </cell>
          <cell r="W140">
            <v>102.8926815157651</v>
          </cell>
          <cell r="X140">
            <v>99.712464491096782</v>
          </cell>
          <cell r="Y140">
            <v>1.2509999999999999</v>
          </cell>
        </row>
        <row r="141">
          <cell r="B141">
            <v>33542</v>
          </cell>
          <cell r="D141">
            <v>1.7424999999999999</v>
          </cell>
          <cell r="E141">
            <v>1.671</v>
          </cell>
          <cell r="F141">
            <v>130.9</v>
          </cell>
          <cell r="G141">
            <v>1.2488999999999999</v>
          </cell>
          <cell r="V141">
            <v>94.206549118387926</v>
          </cell>
          <cell r="W141">
            <v>102.06599713055952</v>
          </cell>
          <cell r="X141">
            <v>99.511536063188515</v>
          </cell>
          <cell r="Y141">
            <v>1.2511000000000001</v>
          </cell>
        </row>
        <row r="142">
          <cell r="B142">
            <v>33544</v>
          </cell>
          <cell r="D142">
            <v>1.7685</v>
          </cell>
          <cell r="E142">
            <v>1.6435</v>
          </cell>
          <cell r="F142">
            <v>129.65</v>
          </cell>
          <cell r="G142">
            <v>1.2748999999999999</v>
          </cell>
          <cell r="V142">
            <v>93.306944944224554</v>
          </cell>
          <cell r="W142">
            <v>100.56545094713034</v>
          </cell>
          <cell r="X142">
            <v>98.988429293979067</v>
          </cell>
          <cell r="Y142">
            <v>1.2748999999999999</v>
          </cell>
        </row>
        <row r="143">
          <cell r="B143">
            <v>33546</v>
          </cell>
          <cell r="D143">
            <v>1.7685</v>
          </cell>
          <cell r="E143">
            <v>1.6419999999999999</v>
          </cell>
          <cell r="F143">
            <v>129.80000000000001</v>
          </cell>
          <cell r="G143">
            <v>1.2748999999999999</v>
          </cell>
          <cell r="V143">
            <v>93.414897445124154</v>
          </cell>
          <cell r="W143">
            <v>100.56545094713034</v>
          </cell>
          <cell r="X143">
            <v>98.988429293979067</v>
          </cell>
          <cell r="Y143">
            <v>1.2749999999999999</v>
          </cell>
        </row>
        <row r="144">
          <cell r="B144">
            <v>33547</v>
          </cell>
          <cell r="D144">
            <v>1.772</v>
          </cell>
          <cell r="E144">
            <v>1.6395</v>
          </cell>
          <cell r="F144">
            <v>129.4</v>
          </cell>
          <cell r="G144">
            <v>1.2748999999999999</v>
          </cell>
          <cell r="V144">
            <v>93.127024109391883</v>
          </cell>
          <cell r="W144">
            <v>100.36681715575621</v>
          </cell>
          <cell r="X144">
            <v>98.988429293979067</v>
          </cell>
          <cell r="Y144">
            <v>1.2750999999999999</v>
          </cell>
        </row>
        <row r="145">
          <cell r="B145">
            <v>33551</v>
          </cell>
          <cell r="D145">
            <v>1.7665</v>
          </cell>
          <cell r="E145">
            <v>1.6455</v>
          </cell>
          <cell r="F145">
            <v>130.30000000000001</v>
          </cell>
          <cell r="G145">
            <v>1.2748999999999999</v>
          </cell>
          <cell r="V145">
            <v>93.774739114789512</v>
          </cell>
          <cell r="W145">
            <v>100.67930936880838</v>
          </cell>
          <cell r="X145">
            <v>99.088893507933193</v>
          </cell>
          <cell r="Y145">
            <v>1.2751999999999999</v>
          </cell>
        </row>
        <row r="146">
          <cell r="B146">
            <v>33553</v>
          </cell>
          <cell r="D146">
            <v>1.764</v>
          </cell>
          <cell r="E146">
            <v>1.6459999999999999</v>
          </cell>
          <cell r="F146">
            <v>129.9</v>
          </cell>
          <cell r="G146">
            <v>1.2748999999999999</v>
          </cell>
          <cell r="V146">
            <v>93.486865779057226</v>
          </cell>
          <cell r="W146">
            <v>100.82199546485261</v>
          </cell>
          <cell r="X146">
            <v>99.213607704565916</v>
          </cell>
          <cell r="Y146">
            <v>1.2753000000000001</v>
          </cell>
        </row>
        <row r="147">
          <cell r="B147">
            <v>33554</v>
          </cell>
          <cell r="D147">
            <v>1.774</v>
          </cell>
          <cell r="E147">
            <v>1.6359999999999999</v>
          </cell>
          <cell r="F147">
            <v>129.85</v>
          </cell>
          <cell r="G147">
            <v>1.2748999999999999</v>
          </cell>
          <cell r="V147">
            <v>93.450881612090683</v>
          </cell>
          <cell r="W147">
            <v>100.25366403607664</v>
          </cell>
          <cell r="X147">
            <v>98.998822143698447</v>
          </cell>
          <cell r="Y147">
            <v>1.2754000000000001</v>
          </cell>
        </row>
        <row r="148">
          <cell r="B148">
            <v>33555</v>
          </cell>
          <cell r="D148">
            <v>1.772</v>
          </cell>
          <cell r="E148">
            <v>1.6379999999999999</v>
          </cell>
          <cell r="F148">
            <v>129.9</v>
          </cell>
          <cell r="G148">
            <v>1.2748999999999999</v>
          </cell>
          <cell r="V148">
            <v>93.486865779057226</v>
          </cell>
          <cell r="W148">
            <v>100.36681715575621</v>
          </cell>
          <cell r="X148">
            <v>98.998822143698447</v>
          </cell>
          <cell r="Y148">
            <v>1.2755000000000001</v>
          </cell>
        </row>
        <row r="149">
          <cell r="B149">
            <v>33556</v>
          </cell>
          <cell r="D149">
            <v>1.7785</v>
          </cell>
          <cell r="E149">
            <v>1.63</v>
          </cell>
          <cell r="F149">
            <v>129.52000000000001</v>
          </cell>
          <cell r="G149">
            <v>1.2748999999999999</v>
          </cell>
          <cell r="V149">
            <v>93.213386110111571</v>
          </cell>
          <cell r="W149">
            <v>100</v>
          </cell>
          <cell r="X149">
            <v>98.936465045382093</v>
          </cell>
          <cell r="Y149">
            <v>1.2756000000000001</v>
          </cell>
        </row>
        <row r="150">
          <cell r="B150">
            <v>33558</v>
          </cell>
          <cell r="D150">
            <v>1.7885</v>
          </cell>
          <cell r="E150">
            <v>1.617</v>
          </cell>
          <cell r="F150">
            <v>129.15</v>
          </cell>
          <cell r="G150">
            <v>1.2748999999999999</v>
          </cell>
          <cell r="V150">
            <v>92.947103274559211</v>
          </cell>
          <cell r="W150">
            <v>99.440872239306671</v>
          </cell>
          <cell r="X150">
            <v>98.621215270560512</v>
          </cell>
          <cell r="Y150">
            <v>1.2757000000000001</v>
          </cell>
        </row>
        <row r="151">
          <cell r="B151">
            <v>33560</v>
          </cell>
          <cell r="D151">
            <v>1.7995000000000001</v>
          </cell>
          <cell r="E151">
            <v>1.6045</v>
          </cell>
          <cell r="F151">
            <v>128.80000000000001</v>
          </cell>
          <cell r="G151">
            <v>1.2748999999999999</v>
          </cell>
          <cell r="V151">
            <v>92.695214105793468</v>
          </cell>
          <cell r="W151">
            <v>98.833009169213653</v>
          </cell>
          <cell r="X151">
            <v>98.621215270560512</v>
          </cell>
          <cell r="Y151">
            <v>1.2758</v>
          </cell>
        </row>
        <row r="152">
          <cell r="B152">
            <v>33561</v>
          </cell>
          <cell r="D152">
            <v>1.79</v>
          </cell>
          <cell r="E152">
            <v>1.611</v>
          </cell>
          <cell r="F152">
            <v>129.5</v>
          </cell>
          <cell r="G152">
            <v>1.2748999999999999</v>
          </cell>
          <cell r="V152">
            <v>93.19899244332494</v>
          </cell>
          <cell r="W152">
            <v>99.35754189944133</v>
          </cell>
          <cell r="X152">
            <v>98.673179519157472</v>
          </cell>
          <cell r="Y152">
            <v>1.2759</v>
          </cell>
        </row>
        <row r="153">
          <cell r="B153">
            <v>33562</v>
          </cell>
          <cell r="D153">
            <v>1.8005</v>
          </cell>
          <cell r="E153">
            <v>1.5974999999999999</v>
          </cell>
          <cell r="F153">
            <v>129.5</v>
          </cell>
          <cell r="G153">
            <v>1.2748999999999999</v>
          </cell>
          <cell r="V153">
            <v>93.19899244332494</v>
          </cell>
          <cell r="W153">
            <v>98.77811718966953</v>
          </cell>
          <cell r="X153">
            <v>98.600429571121722</v>
          </cell>
          <cell r="Y153">
            <v>1.276</v>
          </cell>
        </row>
        <row r="154">
          <cell r="B154">
            <v>33563</v>
          </cell>
          <cell r="D154">
            <v>1.7935000000000001</v>
          </cell>
          <cell r="E154">
            <v>1.6045</v>
          </cell>
          <cell r="F154">
            <v>129.55000000000001</v>
          </cell>
          <cell r="G154">
            <v>1.2748999999999999</v>
          </cell>
          <cell r="V154">
            <v>93.234976610291483</v>
          </cell>
          <cell r="W154">
            <v>99.163646501254519</v>
          </cell>
          <cell r="X154">
            <v>98.655858102958476</v>
          </cell>
          <cell r="Y154">
            <v>1.2761</v>
          </cell>
        </row>
        <row r="155">
          <cell r="B155">
            <v>33565</v>
          </cell>
          <cell r="D155">
            <v>1.794</v>
          </cell>
          <cell r="E155">
            <v>1.5845</v>
          </cell>
          <cell r="F155">
            <v>129.33000000000001</v>
          </cell>
          <cell r="G155">
            <v>1.2748999999999999</v>
          </cell>
          <cell r="V155">
            <v>93.076646275638737</v>
          </cell>
          <cell r="W155">
            <v>99.136008918617605</v>
          </cell>
          <cell r="X155">
            <v>98.531143906325781</v>
          </cell>
          <cell r="Y155">
            <v>1.2762</v>
          </cell>
        </row>
        <row r="156">
          <cell r="B156">
            <v>33567</v>
          </cell>
          <cell r="D156">
            <v>1.7948999999999999</v>
          </cell>
          <cell r="E156">
            <v>1.585</v>
          </cell>
          <cell r="F156">
            <v>128.88</v>
          </cell>
          <cell r="G156">
            <v>1.2748999999999999</v>
          </cell>
          <cell r="V156">
            <v>92.752788772939908</v>
          </cell>
          <cell r="W156">
            <v>99.08630007242742</v>
          </cell>
          <cell r="X156">
            <v>98.531143906325781</v>
          </cell>
          <cell r="Y156">
            <v>1.2763</v>
          </cell>
        </row>
        <row r="157">
          <cell r="B157">
            <v>33568</v>
          </cell>
          <cell r="D157">
            <v>1.7975000000000001</v>
          </cell>
          <cell r="E157">
            <v>1.587</v>
          </cell>
          <cell r="F157">
            <v>128.07</v>
          </cell>
          <cell r="G157">
            <v>1.2748999999999999</v>
          </cell>
          <cell r="V157">
            <v>92.169845268082042</v>
          </cell>
          <cell r="W157">
            <v>98.942976356050053</v>
          </cell>
          <cell r="X157">
            <v>98.531143906325781</v>
          </cell>
          <cell r="Y157">
            <v>1.2764</v>
          </cell>
        </row>
        <row r="158">
          <cell r="B158">
            <v>33569</v>
          </cell>
          <cell r="D158">
            <v>1.7769999999999999</v>
          </cell>
          <cell r="E158">
            <v>1.61</v>
          </cell>
          <cell r="F158">
            <v>129.35</v>
          </cell>
          <cell r="G158">
            <v>1.2748999999999999</v>
          </cell>
          <cell r="V158">
            <v>93.09103994242534</v>
          </cell>
          <cell r="W158">
            <v>100.08441193021946</v>
          </cell>
          <cell r="X158">
            <v>99.023072126377031</v>
          </cell>
          <cell r="Y158">
            <v>1.2765</v>
          </cell>
        </row>
        <row r="159">
          <cell r="B159">
            <v>33570</v>
          </cell>
          <cell r="D159">
            <v>1.768</v>
          </cell>
          <cell r="E159">
            <v>1.6165</v>
          </cell>
          <cell r="F159">
            <v>129.9</v>
          </cell>
          <cell r="G159">
            <v>1.2748999999999999</v>
          </cell>
          <cell r="V159">
            <v>93.486865779057226</v>
          </cell>
          <cell r="W159">
            <v>100.59389140271492</v>
          </cell>
          <cell r="X159">
            <v>99.050786392295436</v>
          </cell>
          <cell r="Y159">
            <v>1.2766</v>
          </cell>
        </row>
        <row r="160">
          <cell r="B160">
            <v>33572</v>
          </cell>
          <cell r="D160">
            <v>1.7682</v>
          </cell>
          <cell r="E160">
            <v>1.623</v>
          </cell>
          <cell r="F160">
            <v>129.9</v>
          </cell>
          <cell r="G160">
            <v>1.2748999999999999</v>
          </cell>
          <cell r="V160">
            <v>93.486865779057226</v>
          </cell>
          <cell r="W160">
            <v>100.58251329035177</v>
          </cell>
          <cell r="X160">
            <v>99.081964941453606</v>
          </cell>
          <cell r="Y160">
            <v>1.2766999999999999</v>
          </cell>
        </row>
        <row r="161">
          <cell r="B161">
            <v>33574</v>
          </cell>
          <cell r="D161">
            <v>1.778</v>
          </cell>
          <cell r="E161">
            <v>1.6102000000000001</v>
          </cell>
          <cell r="F161">
            <v>129.74</v>
          </cell>
          <cell r="G161">
            <v>1.2821</v>
          </cell>
          <cell r="V161">
            <v>93.371716444764317</v>
          </cell>
          <cell r="W161">
            <v>100.02812148481439</v>
          </cell>
          <cell r="X161">
            <v>99.026536409616853</v>
          </cell>
          <cell r="Y161">
            <v>1.2821</v>
          </cell>
        </row>
        <row r="162">
          <cell r="B162">
            <v>33575</v>
          </cell>
          <cell r="D162">
            <v>1.7749999999999999</v>
          </cell>
          <cell r="E162">
            <v>1.6114999999999999</v>
          </cell>
          <cell r="F162">
            <v>129.15</v>
          </cell>
          <cell r="G162">
            <v>1.2821</v>
          </cell>
          <cell r="V162">
            <v>92.947103274559211</v>
          </cell>
          <cell r="W162">
            <v>100.19718309859155</v>
          </cell>
          <cell r="X162">
            <v>99.026536409616853</v>
          </cell>
          <cell r="Y162">
            <v>1.2822</v>
          </cell>
        </row>
        <row r="163">
          <cell r="B163">
            <v>33576</v>
          </cell>
          <cell r="D163">
            <v>1.776</v>
          </cell>
          <cell r="E163">
            <v>1.6056999999999999</v>
          </cell>
          <cell r="F163">
            <v>128.94999999999999</v>
          </cell>
          <cell r="G163">
            <v>1.2821</v>
          </cell>
          <cell r="V163">
            <v>92.803166606693054</v>
          </cell>
          <cell r="W163">
            <v>100.14076576576576</v>
          </cell>
          <cell r="X163">
            <v>98.915679345943303</v>
          </cell>
          <cell r="Y163">
            <v>1.2823</v>
          </cell>
        </row>
        <row r="164">
          <cell r="B164">
            <v>33577</v>
          </cell>
          <cell r="D164">
            <v>1.79</v>
          </cell>
          <cell r="E164">
            <v>1.5926</v>
          </cell>
          <cell r="F164">
            <v>128.72</v>
          </cell>
          <cell r="G164">
            <v>1.2821</v>
          </cell>
          <cell r="V164">
            <v>92.637639438647</v>
          </cell>
          <cell r="W164">
            <v>99.35754189944133</v>
          </cell>
          <cell r="X164">
            <v>98.80828656550959</v>
          </cell>
          <cell r="Y164">
            <v>1.2824</v>
          </cell>
        </row>
        <row r="165">
          <cell r="B165">
            <v>33579</v>
          </cell>
          <cell r="D165">
            <v>1.8174999999999999</v>
          </cell>
          <cell r="E165">
            <v>1.5725</v>
          </cell>
          <cell r="F165">
            <v>128</v>
          </cell>
          <cell r="G165">
            <v>1.2821</v>
          </cell>
          <cell r="V165">
            <v>92.119467434328897</v>
          </cell>
          <cell r="W165">
            <v>97.85419532324623</v>
          </cell>
          <cell r="X165">
            <v>98.524215339846165</v>
          </cell>
          <cell r="Y165">
            <v>1.2825</v>
          </cell>
        </row>
        <row r="166">
          <cell r="B166">
            <v>33581</v>
          </cell>
          <cell r="D166">
            <v>1.8096000000000001</v>
          </cell>
          <cell r="E166">
            <v>1.5722</v>
          </cell>
          <cell r="F166">
            <v>127.9</v>
          </cell>
          <cell r="G166">
            <v>1.2821</v>
          </cell>
          <cell r="V166">
            <v>92.047499100395839</v>
          </cell>
          <cell r="W166">
            <v>98.281388152077795</v>
          </cell>
          <cell r="X166">
            <v>98.669715235917678</v>
          </cell>
          <cell r="Y166">
            <v>1.2826</v>
          </cell>
        </row>
        <row r="167">
          <cell r="B167">
            <v>33582</v>
          </cell>
          <cell r="D167">
            <v>1.8160000000000001</v>
          </cell>
          <cell r="E167">
            <v>1.5645</v>
          </cell>
          <cell r="F167">
            <v>128.35</v>
          </cell>
          <cell r="G167">
            <v>1.2821</v>
          </cell>
          <cell r="V167">
            <v>92.37135660309464</v>
          </cell>
          <cell r="W167">
            <v>97.935022026431696</v>
          </cell>
          <cell r="X167">
            <v>98.669715235917678</v>
          </cell>
          <cell r="Y167">
            <v>1.2827</v>
          </cell>
        </row>
        <row r="168">
          <cell r="B168">
            <v>33583</v>
          </cell>
          <cell r="D168">
            <v>1.8</v>
          </cell>
          <cell r="E168">
            <v>1.5894999999999999</v>
          </cell>
          <cell r="F168">
            <v>129.1</v>
          </cell>
          <cell r="G168">
            <v>1.2821</v>
          </cell>
          <cell r="V168">
            <v>92.911119107592668</v>
          </cell>
          <cell r="W168">
            <v>98.805555555555557</v>
          </cell>
          <cell r="X168">
            <v>99.075036374974019</v>
          </cell>
          <cell r="Y168">
            <v>1.2827999999999999</v>
          </cell>
        </row>
        <row r="169">
          <cell r="B169">
            <v>33584</v>
          </cell>
          <cell r="D169">
            <v>1.8</v>
          </cell>
          <cell r="E169">
            <v>1.5731999999999999</v>
          </cell>
          <cell r="F169">
            <v>128.93</v>
          </cell>
          <cell r="G169">
            <v>1.2821</v>
          </cell>
          <cell r="V169">
            <v>92.788772939906451</v>
          </cell>
          <cell r="W169">
            <v>98.805555555555557</v>
          </cell>
          <cell r="X169">
            <v>98.943393611861708</v>
          </cell>
          <cell r="Y169">
            <v>1.2828999999999999</v>
          </cell>
        </row>
        <row r="170">
          <cell r="B170">
            <v>33586</v>
          </cell>
          <cell r="D170">
            <v>1.8160000000000001</v>
          </cell>
          <cell r="E170">
            <v>1.5840000000000001</v>
          </cell>
          <cell r="F170">
            <v>128.9</v>
          </cell>
          <cell r="G170">
            <v>1.2821</v>
          </cell>
          <cell r="V170">
            <v>92.767182439726525</v>
          </cell>
          <cell r="W170">
            <v>97.935022026431696</v>
          </cell>
          <cell r="X170">
            <v>99.002286426938255</v>
          </cell>
          <cell r="Y170">
            <v>1.2829999999999999</v>
          </cell>
        </row>
        <row r="171">
          <cell r="B171">
            <v>33588</v>
          </cell>
          <cell r="D171">
            <v>1.8180000000000001</v>
          </cell>
          <cell r="E171">
            <v>1.585</v>
          </cell>
          <cell r="F171">
            <v>128.6</v>
          </cell>
          <cell r="G171">
            <v>1.2821</v>
          </cell>
          <cell r="V171">
            <v>92.551277437927311</v>
          </cell>
          <cell r="W171">
            <v>97.82728272827282</v>
          </cell>
          <cell r="X171">
            <v>98.894893646504542</v>
          </cell>
          <cell r="Y171">
            <v>1.2830999999999999</v>
          </cell>
        </row>
        <row r="172">
          <cell r="B172">
            <v>33589</v>
          </cell>
          <cell r="D172">
            <v>1.8234999999999999</v>
          </cell>
          <cell r="E172">
            <v>1.575</v>
          </cell>
          <cell r="F172">
            <v>128.15</v>
          </cell>
          <cell r="G172">
            <v>1.2821</v>
          </cell>
          <cell r="V172">
            <v>92.227419935228511</v>
          </cell>
          <cell r="W172">
            <v>97.532218261584859</v>
          </cell>
          <cell r="X172">
            <v>98.815215131989191</v>
          </cell>
          <cell r="Y172">
            <v>1.2831999999999999</v>
          </cell>
        </row>
        <row r="173">
          <cell r="B173">
            <v>33590</v>
          </cell>
          <cell r="D173">
            <v>1.8274999999999999</v>
          </cell>
          <cell r="E173">
            <v>1.5712999999999999</v>
          </cell>
          <cell r="F173">
            <v>128.33000000000001</v>
          </cell>
          <cell r="G173">
            <v>1.2821</v>
          </cell>
          <cell r="V173">
            <v>92.356962936308037</v>
          </cell>
          <cell r="W173">
            <v>97.318741450068387</v>
          </cell>
          <cell r="X173">
            <v>98.777108016351406</v>
          </cell>
          <cell r="Y173">
            <v>1.2833000000000001</v>
          </cell>
        </row>
        <row r="174">
          <cell r="B174">
            <v>33591</v>
          </cell>
          <cell r="D174">
            <v>1.8274999999999999</v>
          </cell>
          <cell r="E174">
            <v>1.5737000000000001</v>
          </cell>
          <cell r="F174">
            <v>128.55000000000001</v>
          </cell>
          <cell r="G174">
            <v>1.2821</v>
          </cell>
          <cell r="V174">
            <v>92.515293270960797</v>
          </cell>
          <cell r="W174">
            <v>97.318741450068387</v>
          </cell>
          <cell r="X174">
            <v>98.887965080024927</v>
          </cell>
          <cell r="Y174">
            <v>1.2834000000000001</v>
          </cell>
        </row>
        <row r="175">
          <cell r="B175">
            <v>33593</v>
          </cell>
          <cell r="D175">
            <v>1.859</v>
          </cell>
          <cell r="E175">
            <v>1.5327999999999999</v>
          </cell>
          <cell r="F175">
            <v>127.45</v>
          </cell>
          <cell r="G175">
            <v>1.2821</v>
          </cell>
          <cell r="V175">
            <v>91.723641597697025</v>
          </cell>
          <cell r="W175">
            <v>95.669714900484138</v>
          </cell>
          <cell r="X175">
            <v>98.538072472805368</v>
          </cell>
          <cell r="Y175">
            <v>1.2835000000000001</v>
          </cell>
        </row>
        <row r="176">
          <cell r="B176">
            <v>33596</v>
          </cell>
          <cell r="D176">
            <v>1.877</v>
          </cell>
          <cell r="E176">
            <v>1.5227999999999999</v>
          </cell>
          <cell r="F176">
            <v>127.25</v>
          </cell>
          <cell r="G176">
            <v>1.2821</v>
          </cell>
          <cell r="V176">
            <v>91.579704929830882</v>
          </cell>
          <cell r="W176">
            <v>94.752264251465093</v>
          </cell>
          <cell r="X176">
            <v>98.454929675050224</v>
          </cell>
          <cell r="Y176">
            <v>1.2836000000000001</v>
          </cell>
        </row>
        <row r="177">
          <cell r="B177">
            <v>33597</v>
          </cell>
          <cell r="D177">
            <v>1.881</v>
          </cell>
          <cell r="E177">
            <v>1.516</v>
          </cell>
          <cell r="F177">
            <v>127.12</v>
          </cell>
          <cell r="G177">
            <v>1.2821</v>
          </cell>
          <cell r="V177">
            <v>91.486146095717899</v>
          </cell>
          <cell r="W177">
            <v>94.550770866560342</v>
          </cell>
          <cell r="X177">
            <v>98.454929675050224</v>
          </cell>
          <cell r="Y177">
            <v>1.2837000000000001</v>
          </cell>
        </row>
        <row r="178">
          <cell r="B178">
            <v>33598</v>
          </cell>
          <cell r="D178">
            <v>1.89</v>
          </cell>
          <cell r="E178">
            <v>1.5066999999999999</v>
          </cell>
          <cell r="F178">
            <v>126.65</v>
          </cell>
          <cell r="G178">
            <v>1.2821</v>
          </cell>
          <cell r="V178">
            <v>91.147894926232468</v>
          </cell>
          <cell r="W178">
            <v>94.100529100529116</v>
          </cell>
          <cell r="X178">
            <v>98.35100117785629</v>
          </cell>
          <cell r="Y178">
            <v>1.2838000000000001</v>
          </cell>
        </row>
        <row r="179">
          <cell r="B179">
            <v>33600</v>
          </cell>
          <cell r="D179">
            <v>1.8757999999999999</v>
          </cell>
          <cell r="E179">
            <v>1.518</v>
          </cell>
          <cell r="F179">
            <v>125.88</v>
          </cell>
          <cell r="G179">
            <v>1.2821</v>
          </cell>
          <cell r="V179">
            <v>90.593738754947822</v>
          </cell>
          <cell r="W179">
            <v>94.812879837935824</v>
          </cell>
          <cell r="X179">
            <v>98.35100117785629</v>
          </cell>
          <cell r="Y179">
            <v>1.2839</v>
          </cell>
        </row>
        <row r="180">
          <cell r="B180">
            <v>33602</v>
          </cell>
          <cell r="D180">
            <v>1.869</v>
          </cell>
          <cell r="E180">
            <v>1.5205</v>
          </cell>
          <cell r="F180">
            <v>125.8</v>
          </cell>
          <cell r="G180">
            <v>1.2821</v>
          </cell>
          <cell r="V180">
            <v>90.536164087801367</v>
          </cell>
          <cell r="W180">
            <v>95.157838416265392</v>
          </cell>
          <cell r="X180">
            <v>98.576179588443154</v>
          </cell>
          <cell r="Y180">
            <v>1.284</v>
          </cell>
        </row>
        <row r="181">
          <cell r="B181">
            <v>33603</v>
          </cell>
          <cell r="D181">
            <v>1.871</v>
          </cell>
          <cell r="E181">
            <v>1.5169999999999999</v>
          </cell>
          <cell r="F181">
            <v>125.17</v>
          </cell>
          <cell r="G181">
            <v>1.2821</v>
          </cell>
          <cell r="V181">
            <v>90.082763584023041</v>
          </cell>
          <cell r="W181">
            <v>95.056119722073745</v>
          </cell>
          <cell r="X181">
            <v>98.496501073927789</v>
          </cell>
          <cell r="Y181">
            <v>1.2849999999999999</v>
          </cell>
        </row>
        <row r="182">
          <cell r="B182">
            <v>33607</v>
          </cell>
          <cell r="D182">
            <v>1.8494999999999999</v>
          </cell>
          <cell r="E182">
            <v>1.5429999999999999</v>
          </cell>
          <cell r="F182">
            <v>124.6</v>
          </cell>
          <cell r="G182">
            <v>1.3147</v>
          </cell>
          <cell r="V182">
            <v>89.672544080604538</v>
          </cell>
          <cell r="W182">
            <v>96.161124628277904</v>
          </cell>
          <cell r="X182">
            <v>98.652393819718682</v>
          </cell>
          <cell r="Y182">
            <v>1.3147</v>
          </cell>
        </row>
        <row r="183">
          <cell r="B183">
            <v>33609</v>
          </cell>
          <cell r="D183">
            <v>1.8587</v>
          </cell>
          <cell r="E183">
            <v>1.5364</v>
          </cell>
          <cell r="F183">
            <v>124.2</v>
          </cell>
          <cell r="G183">
            <v>1.3147</v>
          </cell>
          <cell r="V183">
            <v>89.384670744872267</v>
          </cell>
          <cell r="W183">
            <v>95.685156292032048</v>
          </cell>
          <cell r="X183">
            <v>98.652393819718682</v>
          </cell>
          <cell r="Y183">
            <v>1.3148</v>
          </cell>
        </row>
        <row r="184">
          <cell r="B184">
            <v>33610</v>
          </cell>
          <cell r="D184">
            <v>1.8785000000000001</v>
          </cell>
          <cell r="E184">
            <v>1.5155000000000001</v>
          </cell>
          <cell r="F184">
            <v>123.5</v>
          </cell>
          <cell r="G184">
            <v>1.3147</v>
          </cell>
          <cell r="V184">
            <v>88.880892407340781</v>
          </cell>
          <cell r="W184">
            <v>94.676603673143461</v>
          </cell>
          <cell r="X184">
            <v>98.42028684265226</v>
          </cell>
          <cell r="Y184">
            <v>1.3149</v>
          </cell>
        </row>
        <row r="185">
          <cell r="B185">
            <v>33611</v>
          </cell>
          <cell r="D185">
            <v>1.8845000000000001</v>
          </cell>
          <cell r="E185">
            <v>1.5076000000000001</v>
          </cell>
          <cell r="F185">
            <v>124.15</v>
          </cell>
          <cell r="G185">
            <v>1.3147</v>
          </cell>
          <cell r="V185">
            <v>89.348686577905738</v>
          </cell>
          <cell r="W185">
            <v>94.375165826479162</v>
          </cell>
          <cell r="X185">
            <v>98.42028684265226</v>
          </cell>
          <cell r="Y185">
            <v>1.3149999999999999</v>
          </cell>
        </row>
        <row r="186">
          <cell r="B186">
            <v>33612</v>
          </cell>
          <cell r="D186">
            <v>1.8674999999999999</v>
          </cell>
          <cell r="E186">
            <v>1.5229999999999999</v>
          </cell>
          <cell r="F186">
            <v>124.3</v>
          </cell>
          <cell r="G186">
            <v>1.3147</v>
          </cell>
          <cell r="V186">
            <v>89.456639078805324</v>
          </cell>
          <cell r="W186">
            <v>95.234270414993304</v>
          </cell>
          <cell r="X186">
            <v>98.565786738723745</v>
          </cell>
          <cell r="Y186">
            <v>1.3150999999999999</v>
          </cell>
        </row>
        <row r="187">
          <cell r="B187">
            <v>33614</v>
          </cell>
          <cell r="D187">
            <v>1.7885</v>
          </cell>
          <cell r="E187">
            <v>1.581</v>
          </cell>
          <cell r="F187">
            <v>127.05</v>
          </cell>
          <cell r="G187">
            <v>1.3147</v>
          </cell>
          <cell r="V187">
            <v>91.435768261964739</v>
          </cell>
          <cell r="W187">
            <v>99.440872239306671</v>
          </cell>
          <cell r="X187">
            <v>99.816392988290715</v>
          </cell>
          <cell r="Y187">
            <v>1.3151999999999999</v>
          </cell>
        </row>
        <row r="188">
          <cell r="B188">
            <v>33616</v>
          </cell>
          <cell r="D188">
            <v>1.8018000000000001</v>
          </cell>
          <cell r="E188">
            <v>1.5740000000000001</v>
          </cell>
          <cell r="F188">
            <v>126.2</v>
          </cell>
          <cell r="G188">
            <v>1.3147</v>
          </cell>
          <cell r="V188">
            <v>90.824037423533653</v>
          </cell>
          <cell r="W188">
            <v>98.706848706848703</v>
          </cell>
          <cell r="X188">
            <v>99.816392988290715</v>
          </cell>
          <cell r="Y188">
            <v>1.3152999999999999</v>
          </cell>
        </row>
        <row r="189">
          <cell r="B189">
            <v>33617</v>
          </cell>
          <cell r="D189">
            <v>1.8081</v>
          </cell>
          <cell r="E189">
            <v>1.569</v>
          </cell>
          <cell r="F189">
            <v>126.1</v>
          </cell>
          <cell r="G189">
            <v>1.3147</v>
          </cell>
          <cell r="V189">
            <v>90.752069089600582</v>
          </cell>
          <cell r="W189">
            <v>98.362922404734249</v>
          </cell>
          <cell r="X189">
            <v>99.743643040254966</v>
          </cell>
          <cell r="Y189">
            <v>1.3153999999999999</v>
          </cell>
        </row>
        <row r="190">
          <cell r="B190">
            <v>33618</v>
          </cell>
          <cell r="D190">
            <v>1.7898000000000001</v>
          </cell>
          <cell r="E190">
            <v>1.591</v>
          </cell>
          <cell r="F190">
            <v>126.5</v>
          </cell>
          <cell r="G190">
            <v>1.3147</v>
          </cell>
          <cell r="V190">
            <v>91.039942425332868</v>
          </cell>
          <cell r="W190">
            <v>99.368644541289527</v>
          </cell>
          <cell r="X190">
            <v>99.93071433520403</v>
          </cell>
          <cell r="Y190">
            <v>1.3154999999999999</v>
          </cell>
        </row>
        <row r="191">
          <cell r="B191">
            <v>33619</v>
          </cell>
          <cell r="D191">
            <v>1.7565</v>
          </cell>
          <cell r="E191">
            <v>1.619</v>
          </cell>
          <cell r="F191">
            <v>128.25</v>
          </cell>
          <cell r="G191">
            <v>1.3147</v>
          </cell>
          <cell r="V191">
            <v>92.299388269161582</v>
          </cell>
          <cell r="W191">
            <v>101.25249074864787</v>
          </cell>
          <cell r="X191">
            <v>100.56467816808703</v>
          </cell>
          <cell r="Y191">
            <v>1.3156000000000001</v>
          </cell>
        </row>
        <row r="192">
          <cell r="B192">
            <v>33621</v>
          </cell>
          <cell r="D192">
            <v>1.798</v>
          </cell>
          <cell r="E192">
            <v>1.5886</v>
          </cell>
          <cell r="F192">
            <v>124.1</v>
          </cell>
          <cell r="G192">
            <v>1.3147</v>
          </cell>
          <cell r="V192">
            <v>89.312702410939195</v>
          </cell>
          <cell r="W192">
            <v>98.915461624026676</v>
          </cell>
          <cell r="X192">
            <v>100.11432134691331</v>
          </cell>
          <cell r="Y192">
            <v>1.3157000000000001</v>
          </cell>
        </row>
        <row r="193">
          <cell r="B193">
            <v>33623</v>
          </cell>
          <cell r="D193">
            <v>1.8025</v>
          </cell>
          <cell r="E193">
            <v>1.5860000000000001</v>
          </cell>
          <cell r="F193">
            <v>123.62</v>
          </cell>
          <cell r="G193">
            <v>1.3147</v>
          </cell>
          <cell r="V193">
            <v>88.967254408060469</v>
          </cell>
          <cell r="W193">
            <v>98.668515950069335</v>
          </cell>
          <cell r="X193">
            <v>100.06235709831634</v>
          </cell>
          <cell r="Y193">
            <v>1.3158000000000001</v>
          </cell>
        </row>
        <row r="194">
          <cell r="B194">
            <v>33624</v>
          </cell>
          <cell r="D194">
            <v>1.8025</v>
          </cell>
          <cell r="E194">
            <v>1.5885</v>
          </cell>
          <cell r="F194">
            <v>123.29</v>
          </cell>
          <cell r="G194">
            <v>1.3147</v>
          </cell>
          <cell r="V194">
            <v>88.729758906081344</v>
          </cell>
          <cell r="W194">
            <v>98.668515950069335</v>
          </cell>
          <cell r="X194">
            <v>100.06235709831634</v>
          </cell>
          <cell r="Y194">
            <v>1.3159000000000001</v>
          </cell>
        </row>
        <row r="195">
          <cell r="B195">
            <v>33625</v>
          </cell>
          <cell r="D195">
            <v>1.8053999999999999</v>
          </cell>
          <cell r="E195">
            <v>1.587</v>
          </cell>
          <cell r="F195">
            <v>123.2</v>
          </cell>
          <cell r="G195">
            <v>1.3147</v>
          </cell>
          <cell r="V195">
            <v>88.664987405541567</v>
          </cell>
          <cell r="W195">
            <v>98.510025479118198</v>
          </cell>
          <cell r="X195">
            <v>100.06235709831634</v>
          </cell>
          <cell r="Y195">
            <v>1.3160000000000001</v>
          </cell>
        </row>
        <row r="196">
          <cell r="B196">
            <v>33626</v>
          </cell>
          <cell r="D196">
            <v>1.8043</v>
          </cell>
          <cell r="E196">
            <v>1.5912999999999999</v>
          </cell>
          <cell r="F196">
            <v>123.2</v>
          </cell>
          <cell r="G196">
            <v>1.3147</v>
          </cell>
          <cell r="V196">
            <v>88.664987405541567</v>
          </cell>
          <cell r="W196">
            <v>98.570082580502131</v>
          </cell>
          <cell r="X196">
            <v>100.10392849719392</v>
          </cell>
          <cell r="Y196">
            <v>1.3161</v>
          </cell>
        </row>
        <row r="197">
          <cell r="B197">
            <v>33628</v>
          </cell>
          <cell r="D197">
            <v>1.8043</v>
          </cell>
          <cell r="E197">
            <v>1.5840000000000001</v>
          </cell>
          <cell r="F197">
            <v>123.2</v>
          </cell>
          <cell r="G197">
            <v>1.3147</v>
          </cell>
          <cell r="V197">
            <v>88.664987405541567</v>
          </cell>
          <cell r="W197">
            <v>98.570082580502131</v>
          </cell>
          <cell r="X197">
            <v>99.982678583801004</v>
          </cell>
          <cell r="Y197">
            <v>1.3162</v>
          </cell>
        </row>
        <row r="198">
          <cell r="B198">
            <v>33630</v>
          </cell>
          <cell r="D198">
            <v>1.7865</v>
          </cell>
          <cell r="E198">
            <v>1.6060000000000001</v>
          </cell>
          <cell r="F198">
            <v>124.7</v>
          </cell>
          <cell r="G198">
            <v>1.3147</v>
          </cell>
          <cell r="V198">
            <v>89.74451241453761</v>
          </cell>
          <cell r="W198">
            <v>99.552197033305333</v>
          </cell>
          <cell r="X198">
            <v>100.47807108709208</v>
          </cell>
          <cell r="Y198">
            <v>1.3163</v>
          </cell>
        </row>
        <row r="199">
          <cell r="B199">
            <v>33631</v>
          </cell>
          <cell r="D199">
            <v>1.7831999999999999</v>
          </cell>
          <cell r="E199">
            <v>1.6105</v>
          </cell>
          <cell r="F199">
            <v>125.3</v>
          </cell>
          <cell r="G199">
            <v>1.3147</v>
          </cell>
          <cell r="V199">
            <v>90.176322418136024</v>
          </cell>
          <cell r="W199">
            <v>99.736428891879768</v>
          </cell>
          <cell r="X199">
            <v>100.60971385020439</v>
          </cell>
          <cell r="Y199">
            <v>1.3164</v>
          </cell>
        </row>
        <row r="200">
          <cell r="B200">
            <v>33632</v>
          </cell>
          <cell r="D200">
            <v>1.8044</v>
          </cell>
          <cell r="E200">
            <v>1.589</v>
          </cell>
          <cell r="F200">
            <v>124.9</v>
          </cell>
          <cell r="G200">
            <v>1.3147</v>
          </cell>
          <cell r="V200">
            <v>89.888449082403753</v>
          </cell>
          <cell r="W200">
            <v>98.564619818222127</v>
          </cell>
          <cell r="X200">
            <v>100.48499965357166</v>
          </cell>
          <cell r="Y200">
            <v>1.3165</v>
          </cell>
        </row>
        <row r="201">
          <cell r="B201">
            <v>33633</v>
          </cell>
          <cell r="D201">
            <v>1.794</v>
          </cell>
          <cell r="E201">
            <v>1.605</v>
          </cell>
          <cell r="F201">
            <v>125.5</v>
          </cell>
          <cell r="G201">
            <v>1.3147</v>
          </cell>
          <cell r="V201">
            <v>90.320259086002167</v>
          </cell>
          <cell r="W201">
            <v>99.136008918617605</v>
          </cell>
          <cell r="X201">
            <v>100.5785353010462</v>
          </cell>
          <cell r="Y201">
            <v>1.3166</v>
          </cell>
        </row>
        <row r="202">
          <cell r="B202">
            <v>33636</v>
          </cell>
          <cell r="D202">
            <v>1.7935000000000001</v>
          </cell>
          <cell r="E202">
            <v>1.6034999999999999</v>
          </cell>
          <cell r="F202">
            <v>125.6</v>
          </cell>
          <cell r="G202">
            <v>1.3324</v>
          </cell>
          <cell r="V202">
            <v>90.392227419935239</v>
          </cell>
          <cell r="W202">
            <v>99.163646501254519</v>
          </cell>
          <cell r="X202">
            <v>100.61664241668397</v>
          </cell>
          <cell r="Y202">
            <v>1.3324</v>
          </cell>
        </row>
        <row r="203">
          <cell r="B203">
            <v>33637</v>
          </cell>
          <cell r="D203">
            <v>1.7931999999999999</v>
          </cell>
          <cell r="E203">
            <v>1.6040000000000001</v>
          </cell>
          <cell r="F203">
            <v>125.5</v>
          </cell>
          <cell r="G203">
            <v>1.3324</v>
          </cell>
          <cell r="V203">
            <v>90.320259086002167</v>
          </cell>
          <cell r="W203">
            <v>99.180236448806596</v>
          </cell>
          <cell r="X203">
            <v>100.61664241668397</v>
          </cell>
          <cell r="Y203">
            <v>1.3323</v>
          </cell>
        </row>
        <row r="204">
          <cell r="B204">
            <v>33638</v>
          </cell>
          <cell r="D204">
            <v>1.7977000000000001</v>
          </cell>
          <cell r="E204">
            <v>1.5983000000000001</v>
          </cell>
          <cell r="F204">
            <v>126.15</v>
          </cell>
          <cell r="G204">
            <v>1.3324</v>
          </cell>
          <cell r="V204">
            <v>90.788053256567125</v>
          </cell>
          <cell r="W204">
            <v>98.931968626578396</v>
          </cell>
          <cell r="X204">
            <v>100.4399639714543</v>
          </cell>
          <cell r="Y204">
            <v>1.3322000000000001</v>
          </cell>
        </row>
        <row r="205">
          <cell r="B205">
            <v>33639</v>
          </cell>
          <cell r="D205">
            <v>1.8015000000000001</v>
          </cell>
          <cell r="E205">
            <v>1.5929</v>
          </cell>
          <cell r="F205">
            <v>126.14</v>
          </cell>
          <cell r="G205">
            <v>1.3324</v>
          </cell>
          <cell r="V205">
            <v>90.780856423173816</v>
          </cell>
          <cell r="W205">
            <v>98.723286150430184</v>
          </cell>
          <cell r="X205">
            <v>100.4399639714543</v>
          </cell>
          <cell r="Y205">
            <v>1.3321000000000001</v>
          </cell>
        </row>
        <row r="206">
          <cell r="B206">
            <v>33640</v>
          </cell>
          <cell r="D206">
            <v>1.8251999999999999</v>
          </cell>
          <cell r="E206">
            <v>1.5720000000000001</v>
          </cell>
          <cell r="F206">
            <v>125.25</v>
          </cell>
          <cell r="G206">
            <v>1.3324</v>
          </cell>
          <cell r="V206">
            <v>90.140338251169496</v>
          </cell>
          <cell r="W206">
            <v>97.441376287530133</v>
          </cell>
          <cell r="X206">
            <v>100.273678375944</v>
          </cell>
          <cell r="Y206">
            <v>1.3320000000000001</v>
          </cell>
        </row>
        <row r="207">
          <cell r="B207">
            <v>33642</v>
          </cell>
          <cell r="D207">
            <v>1.8398000000000001</v>
          </cell>
          <cell r="E207">
            <v>1.5575000000000001</v>
          </cell>
          <cell r="F207">
            <v>125.2</v>
          </cell>
          <cell r="G207">
            <v>1.3324</v>
          </cell>
          <cell r="V207">
            <v>90.104354084202953</v>
          </cell>
          <cell r="W207">
            <v>96.668116099576025</v>
          </cell>
          <cell r="X207">
            <v>100.00692856647959</v>
          </cell>
          <cell r="Y207">
            <v>1.3319000000000001</v>
          </cell>
        </row>
        <row r="208">
          <cell r="B208">
            <v>33644</v>
          </cell>
          <cell r="D208">
            <v>1.839</v>
          </cell>
          <cell r="E208">
            <v>1.5575000000000001</v>
          </cell>
          <cell r="F208">
            <v>125.25</v>
          </cell>
          <cell r="G208">
            <v>1.3324</v>
          </cell>
          <cell r="V208">
            <v>90.140338251169496</v>
          </cell>
          <cell r="W208">
            <v>96.710168569874938</v>
          </cell>
          <cell r="X208">
            <v>100.06235709831634</v>
          </cell>
          <cell r="Y208">
            <v>1.3318000000000001</v>
          </cell>
        </row>
        <row r="209">
          <cell r="B209">
            <v>33645</v>
          </cell>
          <cell r="D209">
            <v>1.821</v>
          </cell>
          <cell r="E209">
            <v>1.5768</v>
          </cell>
          <cell r="F209">
            <v>126.6</v>
          </cell>
          <cell r="G209">
            <v>1.3324</v>
          </cell>
          <cell r="V209">
            <v>91.111910759265925</v>
          </cell>
          <cell r="W209">
            <v>97.666117517847326</v>
          </cell>
          <cell r="X209">
            <v>100.4261068384951</v>
          </cell>
          <cell r="Y209">
            <v>1.3317000000000001</v>
          </cell>
        </row>
        <row r="210">
          <cell r="B210">
            <v>33646</v>
          </cell>
          <cell r="D210">
            <v>1.804</v>
          </cell>
          <cell r="E210">
            <v>1.5916999999999999</v>
          </cell>
          <cell r="F210">
            <v>126.85</v>
          </cell>
          <cell r="G210">
            <v>1.3324</v>
          </cell>
          <cell r="V210">
            <v>91.291831594098596</v>
          </cell>
          <cell r="W210">
            <v>98.58647450110864</v>
          </cell>
          <cell r="X210">
            <v>100.80024942839327</v>
          </cell>
          <cell r="Y210">
            <v>1.3315999999999999</v>
          </cell>
        </row>
        <row r="211">
          <cell r="B211">
            <v>33647</v>
          </cell>
          <cell r="D211">
            <v>1.79</v>
          </cell>
          <cell r="E211">
            <v>1.605</v>
          </cell>
          <cell r="F211">
            <v>127.3</v>
          </cell>
          <cell r="G211">
            <v>1.3324</v>
          </cell>
          <cell r="V211">
            <v>91.615689096797411</v>
          </cell>
          <cell r="W211">
            <v>99.35754189944133</v>
          </cell>
          <cell r="X211">
            <v>100.93535647474538</v>
          </cell>
          <cell r="Y211">
            <v>1.3314999999999999</v>
          </cell>
        </row>
        <row r="212">
          <cell r="B212">
            <v>33649</v>
          </cell>
          <cell r="D212">
            <v>1.7708999999999999</v>
          </cell>
          <cell r="E212">
            <v>1.6254999999999999</v>
          </cell>
          <cell r="F212">
            <v>127.75</v>
          </cell>
          <cell r="G212">
            <v>1.3324</v>
          </cell>
          <cell r="V212">
            <v>91.939546599496225</v>
          </cell>
          <cell r="W212">
            <v>100.42916031396464</v>
          </cell>
          <cell r="X212">
            <v>101.21249913392919</v>
          </cell>
          <cell r="Y212">
            <v>1.3313999999999999</v>
          </cell>
        </row>
        <row r="213">
          <cell r="B213">
            <v>33651</v>
          </cell>
          <cell r="D213">
            <v>1.7782</v>
          </cell>
          <cell r="E213">
            <v>1.6185</v>
          </cell>
          <cell r="F213">
            <v>127.67</v>
          </cell>
          <cell r="G213">
            <v>1.3324</v>
          </cell>
          <cell r="V213">
            <v>91.881971932349771</v>
          </cell>
          <cell r="W213">
            <v>100.01687099313911</v>
          </cell>
          <cell r="X213">
            <v>101.24714196632715</v>
          </cell>
          <cell r="Y213">
            <v>1.3312999999999999</v>
          </cell>
        </row>
        <row r="214">
          <cell r="B214">
            <v>33652</v>
          </cell>
          <cell r="D214">
            <v>1.7749999999999999</v>
          </cell>
          <cell r="E214">
            <v>1.6228</v>
          </cell>
          <cell r="F214">
            <v>126.85</v>
          </cell>
          <cell r="G214">
            <v>1.3324</v>
          </cell>
          <cell r="V214">
            <v>91.291831594098596</v>
          </cell>
          <cell r="W214">
            <v>100.19718309859155</v>
          </cell>
          <cell r="X214">
            <v>101.181320584771</v>
          </cell>
          <cell r="Y214">
            <v>1.3311999999999999</v>
          </cell>
        </row>
        <row r="215">
          <cell r="B215">
            <v>33653</v>
          </cell>
          <cell r="D215">
            <v>1.7546999999999999</v>
          </cell>
          <cell r="E215">
            <v>1.6443000000000001</v>
          </cell>
          <cell r="F215">
            <v>127.9</v>
          </cell>
          <cell r="G215">
            <v>1.3324</v>
          </cell>
          <cell r="V215">
            <v>92.047499100395839</v>
          </cell>
          <cell r="W215">
            <v>101.35635721205905</v>
          </cell>
          <cell r="X215">
            <v>101.52428462551097</v>
          </cell>
          <cell r="Y215">
            <v>1.3310999999999999</v>
          </cell>
        </row>
        <row r="216">
          <cell r="B216">
            <v>33654</v>
          </cell>
          <cell r="D216">
            <v>1.7523</v>
          </cell>
          <cell r="E216">
            <v>1.647</v>
          </cell>
          <cell r="F216">
            <v>128</v>
          </cell>
          <cell r="G216">
            <v>1.3324</v>
          </cell>
          <cell r="V216">
            <v>92.119467434328897</v>
          </cell>
          <cell r="W216">
            <v>101.49517776636421</v>
          </cell>
          <cell r="X216">
            <v>101.57624887410793</v>
          </cell>
          <cell r="Y216">
            <v>1.331</v>
          </cell>
        </row>
        <row r="217">
          <cell r="B217">
            <v>33656</v>
          </cell>
          <cell r="D217">
            <v>1.7418</v>
          </cell>
          <cell r="E217">
            <v>1.6556999999999999</v>
          </cell>
          <cell r="F217">
            <v>128.88</v>
          </cell>
          <cell r="G217">
            <v>1.3324</v>
          </cell>
          <cell r="V217">
            <v>92.752788772939908</v>
          </cell>
          <cell r="W217">
            <v>102.10701573085313</v>
          </cell>
          <cell r="X217">
            <v>101.75292731933763</v>
          </cell>
          <cell r="Y217">
            <v>1.3309</v>
          </cell>
        </row>
        <row r="218">
          <cell r="B218">
            <v>33658</v>
          </cell>
          <cell r="D218">
            <v>1.7347999999999999</v>
          </cell>
          <cell r="E218">
            <v>1.6619999999999999</v>
          </cell>
          <cell r="F218">
            <v>129.4</v>
          </cell>
          <cell r="G218">
            <v>1.3324</v>
          </cell>
          <cell r="V218">
            <v>93.127024109391883</v>
          </cell>
          <cell r="W218">
            <v>102.51902236569056</v>
          </cell>
          <cell r="X218">
            <v>101.89496293216932</v>
          </cell>
          <cell r="Y218">
            <v>1.3308</v>
          </cell>
        </row>
        <row r="219">
          <cell r="B219">
            <v>33659</v>
          </cell>
          <cell r="D219">
            <v>1.7347999999999999</v>
          </cell>
          <cell r="E219">
            <v>1.6619999999999999</v>
          </cell>
          <cell r="F219">
            <v>129.4</v>
          </cell>
          <cell r="G219">
            <v>1.3324</v>
          </cell>
          <cell r="V219">
            <v>93.127024109391883</v>
          </cell>
          <cell r="W219">
            <v>102.51902236569056</v>
          </cell>
          <cell r="X219">
            <v>101.89496293216932</v>
          </cell>
          <cell r="Y219">
            <v>1.3307</v>
          </cell>
        </row>
        <row r="220">
          <cell r="B220">
            <v>33660</v>
          </cell>
          <cell r="D220">
            <v>1.7347999999999999</v>
          </cell>
          <cell r="E220">
            <v>1.6619999999999999</v>
          </cell>
          <cell r="F220">
            <v>129.4</v>
          </cell>
          <cell r="G220">
            <v>1.3324</v>
          </cell>
          <cell r="V220">
            <v>93.127024109391883</v>
          </cell>
          <cell r="W220">
            <v>102.51902236569056</v>
          </cell>
          <cell r="X220">
            <v>101.89496293216932</v>
          </cell>
          <cell r="Y220">
            <v>1.3306</v>
          </cell>
        </row>
        <row r="221">
          <cell r="B221">
            <v>33661</v>
          </cell>
          <cell r="D221">
            <v>1.752</v>
          </cell>
          <cell r="E221">
            <v>1.6456999999999999</v>
          </cell>
          <cell r="F221">
            <v>129.26</v>
          </cell>
          <cell r="G221">
            <v>1.3324</v>
          </cell>
          <cell r="V221">
            <v>93.026268441885577</v>
          </cell>
          <cell r="W221">
            <v>101.51255707762557</v>
          </cell>
          <cell r="X221">
            <v>101.89496293216932</v>
          </cell>
          <cell r="Y221">
            <v>1.3305</v>
          </cell>
        </row>
        <row r="222">
          <cell r="B222">
            <v>33663</v>
          </cell>
          <cell r="D222">
            <v>1.7578</v>
          </cell>
          <cell r="E222">
            <v>1.6402000000000001</v>
          </cell>
          <cell r="F222">
            <v>129.25</v>
          </cell>
          <cell r="G222">
            <v>1.3324</v>
          </cell>
          <cell r="V222">
            <v>93.019071608492268</v>
          </cell>
          <cell r="W222">
            <v>101.177608374104</v>
          </cell>
          <cell r="X222">
            <v>101.56585602438855</v>
          </cell>
          <cell r="Y222">
            <v>1.3304</v>
          </cell>
        </row>
        <row r="223">
          <cell r="B223">
            <v>33665</v>
          </cell>
          <cell r="D223">
            <v>1.7513000000000001</v>
          </cell>
          <cell r="E223">
            <v>1.6433</v>
          </cell>
          <cell r="F223">
            <v>129.57</v>
          </cell>
          <cell r="G223">
            <v>1.3289</v>
          </cell>
          <cell r="V223">
            <v>93.249370277078086</v>
          </cell>
          <cell r="W223">
            <v>101.55313195911607</v>
          </cell>
          <cell r="X223">
            <v>101.72521305341924</v>
          </cell>
          <cell r="Y223">
            <v>1.3289</v>
          </cell>
        </row>
        <row r="224">
          <cell r="B224">
            <v>33666</v>
          </cell>
          <cell r="D224">
            <v>1.7509999999999999</v>
          </cell>
          <cell r="E224">
            <v>1.6459999999999999</v>
          </cell>
          <cell r="F224">
            <v>129.85</v>
          </cell>
          <cell r="G224">
            <v>1.3289</v>
          </cell>
          <cell r="V224">
            <v>93.450881612090683</v>
          </cell>
          <cell r="W224">
            <v>101.5705311250714</v>
          </cell>
          <cell r="X224">
            <v>101.72521305341924</v>
          </cell>
          <cell r="Y224">
            <v>1.329</v>
          </cell>
        </row>
        <row r="225">
          <cell r="B225">
            <v>33667</v>
          </cell>
          <cell r="D225">
            <v>1.7364999999999999</v>
          </cell>
          <cell r="E225">
            <v>1.6595</v>
          </cell>
          <cell r="F225">
            <v>131.1</v>
          </cell>
          <cell r="G225">
            <v>1.3289</v>
          </cell>
          <cell r="V225">
            <v>94.350485786254055</v>
          </cell>
          <cell r="W225">
            <v>102.4186582205586</v>
          </cell>
          <cell r="X225">
            <v>102.088962793598</v>
          </cell>
          <cell r="Y225">
            <v>1.3290999999999999</v>
          </cell>
        </row>
        <row r="226">
          <cell r="B226">
            <v>33668</v>
          </cell>
          <cell r="D226">
            <v>1.7228000000000001</v>
          </cell>
          <cell r="E226">
            <v>1.67</v>
          </cell>
          <cell r="F226">
            <v>131.69999999999999</v>
          </cell>
          <cell r="G226">
            <v>1.3289</v>
          </cell>
          <cell r="V226">
            <v>94.782295789852469</v>
          </cell>
          <cell r="W226">
            <v>103.23310889250057</v>
          </cell>
          <cell r="X226">
            <v>102.29335550474605</v>
          </cell>
          <cell r="Y226">
            <v>1.3291999999999999</v>
          </cell>
        </row>
        <row r="227">
          <cell r="B227">
            <v>33670</v>
          </cell>
          <cell r="D227">
            <v>1.7185999999999999</v>
          </cell>
          <cell r="E227">
            <v>1.669</v>
          </cell>
          <cell r="F227">
            <v>131.9</v>
          </cell>
          <cell r="G227">
            <v>1.3289</v>
          </cell>
          <cell r="V227">
            <v>94.926232457718612</v>
          </cell>
          <cell r="W227">
            <v>103.48539508902594</v>
          </cell>
          <cell r="X227">
            <v>102.24139125614909</v>
          </cell>
          <cell r="Y227">
            <v>1.3292999999999999</v>
          </cell>
        </row>
        <row r="228">
          <cell r="B228">
            <v>33672</v>
          </cell>
          <cell r="D228">
            <v>1.7250000000000001</v>
          </cell>
          <cell r="E228">
            <v>1.6625000000000001</v>
          </cell>
          <cell r="F228">
            <v>131.6</v>
          </cell>
          <cell r="G228">
            <v>1.3289</v>
          </cell>
          <cell r="V228">
            <v>94.710327455919398</v>
          </cell>
          <cell r="W228">
            <v>103.10144927536231</v>
          </cell>
          <cell r="X228">
            <v>102.18942700755214</v>
          </cell>
          <cell r="Y228">
            <v>1.3293999999999999</v>
          </cell>
        </row>
        <row r="229">
          <cell r="B229">
            <v>33673</v>
          </cell>
          <cell r="D229">
            <v>1.726</v>
          </cell>
          <cell r="E229">
            <v>1.6607000000000001</v>
          </cell>
          <cell r="F229">
            <v>131.80000000000001</v>
          </cell>
          <cell r="G229">
            <v>1.3289</v>
          </cell>
          <cell r="V229">
            <v>94.854264123785555</v>
          </cell>
          <cell r="W229">
            <v>103.04171494785631</v>
          </cell>
          <cell r="X229">
            <v>102.18942700755214</v>
          </cell>
          <cell r="Y229">
            <v>1.3294999999999999</v>
          </cell>
        </row>
        <row r="230">
          <cell r="B230">
            <v>33674</v>
          </cell>
          <cell r="D230">
            <v>1.7146999999999999</v>
          </cell>
          <cell r="E230">
            <v>1.673</v>
          </cell>
          <cell r="F230">
            <v>133.66999999999999</v>
          </cell>
          <cell r="G230">
            <v>1.3289</v>
          </cell>
          <cell r="V230">
            <v>96.20007196833393</v>
          </cell>
          <cell r="W230">
            <v>103.72076748119206</v>
          </cell>
          <cell r="X230">
            <v>102.49428393265433</v>
          </cell>
          <cell r="Y230">
            <v>1.3295999999999999</v>
          </cell>
        </row>
        <row r="231">
          <cell r="B231">
            <v>33675</v>
          </cell>
          <cell r="D231">
            <v>1.7184999999999999</v>
          </cell>
          <cell r="E231">
            <v>1.6679999999999999</v>
          </cell>
          <cell r="F231">
            <v>134.03</v>
          </cell>
          <cell r="G231">
            <v>1.3289</v>
          </cell>
          <cell r="V231">
            <v>96.459157970492996</v>
          </cell>
          <cell r="W231">
            <v>103.49141693337212</v>
          </cell>
          <cell r="X231">
            <v>102.49428393265433</v>
          </cell>
          <cell r="Y231">
            <v>1.3297000000000001</v>
          </cell>
        </row>
        <row r="232">
          <cell r="B232">
            <v>33677</v>
          </cell>
          <cell r="D232">
            <v>1.7075</v>
          </cell>
          <cell r="E232">
            <v>1.6693</v>
          </cell>
          <cell r="F232">
            <v>133.44999999999999</v>
          </cell>
          <cell r="G232">
            <v>1.3289</v>
          </cell>
          <cell r="V232">
            <v>96.041741633681184</v>
          </cell>
          <cell r="W232">
            <v>104.15812591508052</v>
          </cell>
          <cell r="X232">
            <v>102.43192683433797</v>
          </cell>
          <cell r="Y232">
            <v>1.3298000000000001</v>
          </cell>
        </row>
        <row r="233">
          <cell r="B233">
            <v>33679</v>
          </cell>
          <cell r="D233">
            <v>1.7095</v>
          </cell>
          <cell r="E233">
            <v>1.6715</v>
          </cell>
          <cell r="F233">
            <v>134.44999999999999</v>
          </cell>
          <cell r="G233">
            <v>1.3289</v>
          </cell>
          <cell r="V233">
            <v>96.76142497301187</v>
          </cell>
          <cell r="W233">
            <v>104.0362679145949</v>
          </cell>
          <cell r="X233">
            <v>102.51160534885332</v>
          </cell>
          <cell r="Y233">
            <v>1.3299000000000001</v>
          </cell>
        </row>
        <row r="234">
          <cell r="B234">
            <v>33680</v>
          </cell>
          <cell r="D234">
            <v>1.7350000000000001</v>
          </cell>
          <cell r="E234">
            <v>1.651</v>
          </cell>
          <cell r="F234">
            <v>133.22999999999999</v>
          </cell>
          <cell r="G234">
            <v>1.3289</v>
          </cell>
          <cell r="V234">
            <v>95.883411299028424</v>
          </cell>
          <cell r="W234">
            <v>102.50720461095101</v>
          </cell>
          <cell r="X234">
            <v>102.30721263770525</v>
          </cell>
          <cell r="Y234">
            <v>1.33</v>
          </cell>
        </row>
        <row r="235">
          <cell r="B235">
            <v>33681</v>
          </cell>
          <cell r="D235">
            <v>1.7330000000000001</v>
          </cell>
          <cell r="E235">
            <v>1.6479999999999999</v>
          </cell>
          <cell r="F235">
            <v>133.15</v>
          </cell>
          <cell r="G235">
            <v>1.3289</v>
          </cell>
          <cell r="V235">
            <v>95.825836631881984</v>
          </cell>
          <cell r="W235">
            <v>102.62550490478938</v>
          </cell>
          <cell r="X235">
            <v>102.11667705951638</v>
          </cell>
          <cell r="Y235">
            <v>1.3301000000000001</v>
          </cell>
        </row>
        <row r="236">
          <cell r="B236">
            <v>33682</v>
          </cell>
          <cell r="D236">
            <v>1.722</v>
          </cell>
          <cell r="E236">
            <v>1.657</v>
          </cell>
          <cell r="F236">
            <v>132.5</v>
          </cell>
          <cell r="G236">
            <v>1.3289</v>
          </cell>
          <cell r="V236">
            <v>95.358042461317027</v>
          </cell>
          <cell r="W236">
            <v>103.28106852497096</v>
          </cell>
          <cell r="X236">
            <v>102.17210559135314</v>
          </cell>
          <cell r="Y236">
            <v>1.3302</v>
          </cell>
        </row>
        <row r="237">
          <cell r="B237">
            <v>33684</v>
          </cell>
          <cell r="D237">
            <v>1.7130000000000001</v>
          </cell>
          <cell r="E237">
            <v>1.6717</v>
          </cell>
          <cell r="F237">
            <v>133.80000000000001</v>
          </cell>
          <cell r="G237">
            <v>1.3289</v>
          </cell>
          <cell r="V237">
            <v>96.293630802446941</v>
          </cell>
          <cell r="W237">
            <v>103.82370110916519</v>
          </cell>
          <cell r="X237">
            <v>102.46310538349614</v>
          </cell>
          <cell r="Y237">
            <v>1.3303</v>
          </cell>
        </row>
        <row r="238">
          <cell r="B238">
            <v>33686</v>
          </cell>
          <cell r="D238">
            <v>1.706</v>
          </cell>
          <cell r="E238">
            <v>1.6773</v>
          </cell>
          <cell r="F238">
            <v>134.15</v>
          </cell>
          <cell r="G238">
            <v>1.3289</v>
          </cell>
          <cell r="V238">
            <v>96.545519971212684</v>
          </cell>
          <cell r="W238">
            <v>104.24970691676435</v>
          </cell>
          <cell r="X238">
            <v>102.56356959745028</v>
          </cell>
          <cell r="Y238">
            <v>1.3304</v>
          </cell>
        </row>
        <row r="239">
          <cell r="B239">
            <v>33687</v>
          </cell>
          <cell r="D239">
            <v>1.7195</v>
          </cell>
          <cell r="E239">
            <v>1.6682999999999999</v>
          </cell>
          <cell r="F239">
            <v>133.69999999999999</v>
          </cell>
          <cell r="G239">
            <v>1.3289</v>
          </cell>
          <cell r="V239">
            <v>96.221662468513856</v>
          </cell>
          <cell r="W239">
            <v>103.43123000872345</v>
          </cell>
          <cell r="X239">
            <v>102.38342686898081</v>
          </cell>
          <cell r="Y239">
            <v>1.3305</v>
          </cell>
        </row>
        <row r="240">
          <cell r="B240">
            <v>33689</v>
          </cell>
          <cell r="D240">
            <v>1.7230000000000001</v>
          </cell>
          <cell r="E240">
            <v>1.6605000000000001</v>
          </cell>
          <cell r="F240">
            <v>133.75</v>
          </cell>
          <cell r="G240">
            <v>1.3289</v>
          </cell>
          <cell r="V240">
            <v>96.257646635480398</v>
          </cell>
          <cell r="W240">
            <v>103.22112594312246</v>
          </cell>
          <cell r="X240">
            <v>102.38342686898081</v>
          </cell>
          <cell r="Y240">
            <v>1.3306</v>
          </cell>
        </row>
        <row r="241">
          <cell r="B241">
            <v>33690</v>
          </cell>
          <cell r="D241">
            <v>1.7292000000000001</v>
          </cell>
          <cell r="E241">
            <v>1.653</v>
          </cell>
          <cell r="F241">
            <v>133.13</v>
          </cell>
          <cell r="G241">
            <v>1.3289</v>
          </cell>
          <cell r="V241">
            <v>95.811442965095367</v>
          </cell>
          <cell r="W241">
            <v>102.85102937774693</v>
          </cell>
          <cell r="X241">
            <v>102.20328414051131</v>
          </cell>
          <cell r="Y241">
            <v>1.3307</v>
          </cell>
        </row>
        <row r="242">
          <cell r="B242">
            <v>33691</v>
          </cell>
          <cell r="D242">
            <v>1.7435</v>
          </cell>
          <cell r="E242">
            <v>1.6397999999999999</v>
          </cell>
          <cell r="F242">
            <v>133.05000000000001</v>
          </cell>
          <cell r="G242">
            <v>1.3289</v>
          </cell>
          <cell r="V242">
            <v>95.753868297948912</v>
          </cell>
          <cell r="W242">
            <v>102.00745626613134</v>
          </cell>
          <cell r="X242">
            <v>101.96078431372548</v>
          </cell>
          <cell r="Y242">
            <v>1.3308</v>
          </cell>
        </row>
        <row r="243">
          <cell r="B243">
            <v>33693</v>
          </cell>
          <cell r="D243">
            <v>1.7397</v>
          </cell>
          <cell r="E243">
            <v>1.6415</v>
          </cell>
          <cell r="F243">
            <v>132.80000000000001</v>
          </cell>
          <cell r="G243">
            <v>1.3289</v>
          </cell>
          <cell r="V243">
            <v>95.573947463116241</v>
          </cell>
          <cell r="W243">
            <v>102.23026958671034</v>
          </cell>
          <cell r="X243">
            <v>102.03699854500104</v>
          </cell>
          <cell r="Y243">
            <v>1.3309</v>
          </cell>
        </row>
        <row r="244">
          <cell r="B244">
            <v>33694</v>
          </cell>
          <cell r="D244">
            <v>1.7344999999999999</v>
          </cell>
          <cell r="E244">
            <v>1.6479999999999999</v>
          </cell>
          <cell r="F244">
            <v>132.85</v>
          </cell>
          <cell r="G244">
            <v>1.3289</v>
          </cell>
          <cell r="V244">
            <v>95.60993163008277</v>
          </cell>
          <cell r="W244">
            <v>102.53675410781204</v>
          </cell>
          <cell r="X244">
            <v>102.12706990923577</v>
          </cell>
          <cell r="Y244">
            <v>1.331</v>
          </cell>
        </row>
        <row r="245">
          <cell r="B245">
            <v>33695</v>
          </cell>
          <cell r="D245">
            <v>1.7310000000000001</v>
          </cell>
          <cell r="E245">
            <v>1.6479999999999999</v>
          </cell>
          <cell r="F245">
            <v>134</v>
          </cell>
          <cell r="G245">
            <v>1.3030999999999999</v>
          </cell>
          <cell r="V245">
            <v>96.43756747031307</v>
          </cell>
          <cell r="W245">
            <v>102.74407856730213</v>
          </cell>
          <cell r="X245">
            <v>102.18596272431235</v>
          </cell>
          <cell r="Y245">
            <v>1.3030999999999999</v>
          </cell>
        </row>
        <row r="246">
          <cell r="B246">
            <v>33696</v>
          </cell>
          <cell r="D246">
            <v>1.7204999999999999</v>
          </cell>
          <cell r="E246">
            <v>1.657</v>
          </cell>
          <cell r="F246">
            <v>134.75</v>
          </cell>
          <cell r="G246">
            <v>1.3030999999999999</v>
          </cell>
          <cell r="V246">
            <v>96.977329974811084</v>
          </cell>
          <cell r="W246">
            <v>103.37111304853241</v>
          </cell>
          <cell r="X246">
            <v>102.40767685165939</v>
          </cell>
          <cell r="Y246">
            <v>1.3031999999999999</v>
          </cell>
        </row>
        <row r="247">
          <cell r="B247">
            <v>33700</v>
          </cell>
          <cell r="D247">
            <v>1.7431000000000001</v>
          </cell>
          <cell r="E247">
            <v>1.6256999999999999</v>
          </cell>
          <cell r="F247">
            <v>133.18</v>
          </cell>
          <cell r="G247">
            <v>1.3030999999999999</v>
          </cell>
          <cell r="V247">
            <v>95.84742713206191</v>
          </cell>
          <cell r="W247">
            <v>102.03086455166083</v>
          </cell>
          <cell r="X247">
            <v>101.85339153329176</v>
          </cell>
          <cell r="Y247">
            <v>1.3032999999999999</v>
          </cell>
        </row>
        <row r="248">
          <cell r="B248">
            <v>33701</v>
          </cell>
          <cell r="D248">
            <v>1.7450000000000001</v>
          </cell>
          <cell r="E248">
            <v>1.627</v>
          </cell>
          <cell r="F248">
            <v>133</v>
          </cell>
          <cell r="G248">
            <v>1.3030999999999999</v>
          </cell>
          <cell r="V248">
            <v>95.71788413098237</v>
          </cell>
          <cell r="W248">
            <v>101.91977077363896</v>
          </cell>
          <cell r="X248">
            <v>101.85339153329176</v>
          </cell>
          <cell r="Y248">
            <v>1.3033999999999999</v>
          </cell>
        </row>
        <row r="249">
          <cell r="B249">
            <v>33702</v>
          </cell>
          <cell r="D249">
            <v>1.7503</v>
          </cell>
          <cell r="E249">
            <v>1.6220000000000001</v>
          </cell>
          <cell r="F249">
            <v>133</v>
          </cell>
          <cell r="G249">
            <v>1.3030999999999999</v>
          </cell>
          <cell r="V249">
            <v>95.71788413098237</v>
          </cell>
          <cell r="W249">
            <v>101.61115237387877</v>
          </cell>
          <cell r="X249">
            <v>101.85339153329176</v>
          </cell>
          <cell r="Y249">
            <v>1.3035000000000001</v>
          </cell>
        </row>
        <row r="250">
          <cell r="B250">
            <v>33703</v>
          </cell>
          <cell r="D250">
            <v>1.7423</v>
          </cell>
          <cell r="E250">
            <v>1.6365000000000001</v>
          </cell>
          <cell r="F250">
            <v>132.85</v>
          </cell>
          <cell r="G250">
            <v>1.3030999999999999</v>
          </cell>
          <cell r="V250">
            <v>95.60993163008277</v>
          </cell>
          <cell r="W250">
            <v>102.07771336738793</v>
          </cell>
          <cell r="X250">
            <v>101.92960576456731</v>
          </cell>
          <cell r="Y250">
            <v>1.3036000000000001</v>
          </cell>
        </row>
        <row r="251">
          <cell r="B251">
            <v>33705</v>
          </cell>
          <cell r="D251">
            <v>1.76562</v>
          </cell>
          <cell r="E251">
            <v>1.6365000000000001</v>
          </cell>
          <cell r="F251">
            <v>132.85</v>
          </cell>
          <cell r="G251">
            <v>1.3030999999999999</v>
          </cell>
          <cell r="V251">
            <v>95.60993163008277</v>
          </cell>
          <cell r="W251">
            <v>100.72948879147268</v>
          </cell>
          <cell r="X251">
            <v>101.87071294949074</v>
          </cell>
          <cell r="Y251">
            <v>1.3037000000000001</v>
          </cell>
        </row>
        <row r="252">
          <cell r="B252">
            <v>33707</v>
          </cell>
          <cell r="D252">
            <v>1.7637</v>
          </cell>
          <cell r="E252">
            <v>1.641</v>
          </cell>
          <cell r="F252">
            <v>132.80000000000001</v>
          </cell>
          <cell r="G252">
            <v>1.3030999999999999</v>
          </cell>
          <cell r="V252">
            <v>95.573947463116241</v>
          </cell>
          <cell r="W252">
            <v>100.83914497930486</v>
          </cell>
          <cell r="X252">
            <v>101.96424859696528</v>
          </cell>
          <cell r="Y252">
            <v>1.3038000000000001</v>
          </cell>
        </row>
        <row r="253">
          <cell r="B253">
            <v>33708</v>
          </cell>
          <cell r="D253">
            <v>1.7635000000000001</v>
          </cell>
          <cell r="E253">
            <v>1.6495</v>
          </cell>
          <cell r="F253">
            <v>133.08000000000001</v>
          </cell>
          <cell r="G253">
            <v>1.3030999999999999</v>
          </cell>
          <cell r="V253">
            <v>95.775458798128838</v>
          </cell>
          <cell r="W253">
            <v>100.85058123050752</v>
          </cell>
          <cell r="X253">
            <v>102.10974849303678</v>
          </cell>
          <cell r="Y253">
            <v>1.3039000000000001</v>
          </cell>
        </row>
        <row r="254">
          <cell r="B254">
            <v>33709</v>
          </cell>
          <cell r="D254">
            <v>1.7615000000000001</v>
          </cell>
          <cell r="E254">
            <v>1.6565000000000001</v>
          </cell>
          <cell r="F254">
            <v>133.08000000000001</v>
          </cell>
          <cell r="G254">
            <v>1.3030999999999999</v>
          </cell>
          <cell r="V254">
            <v>95.775458798128838</v>
          </cell>
          <cell r="W254">
            <v>100.96508657394264</v>
          </cell>
          <cell r="X254">
            <v>102.16517702487356</v>
          </cell>
          <cell r="Y254">
            <v>1.304</v>
          </cell>
        </row>
        <row r="255">
          <cell r="B255">
            <v>33710</v>
          </cell>
          <cell r="D255">
            <v>1.7558</v>
          </cell>
          <cell r="E255">
            <v>1.661</v>
          </cell>
          <cell r="F255">
            <v>133.38</v>
          </cell>
          <cell r="G255">
            <v>1.3030999999999999</v>
          </cell>
          <cell r="V255">
            <v>95.991363799928038</v>
          </cell>
          <cell r="W255">
            <v>101.29285795648707</v>
          </cell>
          <cell r="X255">
            <v>102.27256980530728</v>
          </cell>
          <cell r="Y255">
            <v>1.3041</v>
          </cell>
        </row>
        <row r="256">
          <cell r="B256">
            <v>33712</v>
          </cell>
          <cell r="D256">
            <v>1.7450000000000001</v>
          </cell>
          <cell r="E256">
            <v>1.6685000000000001</v>
          </cell>
          <cell r="F256">
            <v>133.9</v>
          </cell>
          <cell r="G256">
            <v>1.3030999999999999</v>
          </cell>
          <cell r="V256">
            <v>96.365599136379998</v>
          </cell>
          <cell r="W256">
            <v>101.91977077363896</v>
          </cell>
          <cell r="X256">
            <v>102.39035543546039</v>
          </cell>
          <cell r="Y256">
            <v>1.3042</v>
          </cell>
        </row>
        <row r="257">
          <cell r="B257">
            <v>33714</v>
          </cell>
          <cell r="D257">
            <v>1.7444999999999999</v>
          </cell>
          <cell r="E257">
            <v>1.6713</v>
          </cell>
          <cell r="F257">
            <v>134.25</v>
          </cell>
          <cell r="G257">
            <v>1.3030999999999999</v>
          </cell>
          <cell r="V257">
            <v>96.617488305145741</v>
          </cell>
          <cell r="W257">
            <v>101.94898251648036</v>
          </cell>
          <cell r="X257">
            <v>102.43885540081756</v>
          </cell>
          <cell r="Y257">
            <v>1.3043</v>
          </cell>
        </row>
        <row r="258">
          <cell r="B258">
            <v>33715</v>
          </cell>
          <cell r="D258">
            <v>1.748</v>
          </cell>
          <cell r="E258">
            <v>1.6645000000000001</v>
          </cell>
          <cell r="F258">
            <v>134.47999999999999</v>
          </cell>
          <cell r="G258">
            <v>1.3030999999999999</v>
          </cell>
          <cell r="V258">
            <v>96.783015473191796</v>
          </cell>
          <cell r="W258">
            <v>101.74485125858124</v>
          </cell>
          <cell r="X258">
            <v>102.43885540081756</v>
          </cell>
          <cell r="Y258">
            <v>1.3044</v>
          </cell>
        </row>
        <row r="259">
          <cell r="B259">
            <v>33716</v>
          </cell>
          <cell r="D259">
            <v>1.7575000000000001</v>
          </cell>
          <cell r="E259">
            <v>1.6685000000000001</v>
          </cell>
          <cell r="F259">
            <v>134.35</v>
          </cell>
          <cell r="G259">
            <v>1.3030999999999999</v>
          </cell>
          <cell r="V259">
            <v>96.689456639078813</v>
          </cell>
          <cell r="W259">
            <v>101.19487908961591</v>
          </cell>
          <cell r="X259">
            <v>102.43885540081756</v>
          </cell>
          <cell r="Y259">
            <v>1.3045</v>
          </cell>
        </row>
        <row r="260">
          <cell r="B260">
            <v>33717</v>
          </cell>
          <cell r="D260">
            <v>1.7625</v>
          </cell>
          <cell r="E260">
            <v>1.6637</v>
          </cell>
          <cell r="F260">
            <v>134.1</v>
          </cell>
          <cell r="G260">
            <v>1.3030999999999999</v>
          </cell>
          <cell r="V260">
            <v>96.509535804246141</v>
          </cell>
          <cell r="W260">
            <v>100.90780141843972</v>
          </cell>
          <cell r="X260">
            <v>102.32106977066445</v>
          </cell>
          <cell r="Y260">
            <v>1.3046</v>
          </cell>
        </row>
        <row r="261">
          <cell r="B261">
            <v>33719</v>
          </cell>
          <cell r="D261">
            <v>1.7743</v>
          </cell>
          <cell r="E261">
            <v>1.6497999999999999</v>
          </cell>
          <cell r="F261">
            <v>134.47</v>
          </cell>
          <cell r="G261">
            <v>1.3030999999999999</v>
          </cell>
          <cell r="V261">
            <v>96.775818639798501</v>
          </cell>
          <cell r="W261">
            <v>100.23671306994308</v>
          </cell>
          <cell r="X261">
            <v>102.14092704219495</v>
          </cell>
          <cell r="Y261">
            <v>1.3047</v>
          </cell>
        </row>
        <row r="262">
          <cell r="B262">
            <v>33721</v>
          </cell>
          <cell r="D262">
            <v>1.7712000000000001</v>
          </cell>
          <cell r="E262">
            <v>1.6533</v>
          </cell>
          <cell r="F262">
            <v>134.46</v>
          </cell>
          <cell r="G262">
            <v>1.3030999999999999</v>
          </cell>
          <cell r="V262">
            <v>96.768621806405193</v>
          </cell>
          <cell r="W262">
            <v>100.41214995483287</v>
          </cell>
          <cell r="X262">
            <v>102.30721263770525</v>
          </cell>
          <cell r="Y262">
            <v>1.3048</v>
          </cell>
        </row>
        <row r="263">
          <cell r="B263">
            <v>33722</v>
          </cell>
          <cell r="D263">
            <v>1.776</v>
          </cell>
          <cell r="E263">
            <v>1.6564000000000001</v>
          </cell>
          <cell r="F263">
            <v>132.75</v>
          </cell>
          <cell r="G263">
            <v>1.3030999999999999</v>
          </cell>
          <cell r="V263">
            <v>95.537963296149698</v>
          </cell>
          <cell r="W263">
            <v>100.14076576576576</v>
          </cell>
          <cell r="X263">
            <v>102.13399847571536</v>
          </cell>
          <cell r="Y263">
            <v>1.3048999999999999</v>
          </cell>
        </row>
        <row r="264">
          <cell r="B264">
            <v>33723</v>
          </cell>
          <cell r="D264">
            <v>1.774</v>
          </cell>
          <cell r="E264">
            <v>1.6536999999999999</v>
          </cell>
          <cell r="F264">
            <v>133.47</v>
          </cell>
          <cell r="G264">
            <v>1.3030999999999999</v>
          </cell>
          <cell r="V264">
            <v>96.056135300467801</v>
          </cell>
          <cell r="W264">
            <v>100.25366403607664</v>
          </cell>
          <cell r="X264">
            <v>102.13399847571536</v>
          </cell>
          <cell r="Y264">
            <v>1.3049999999999999</v>
          </cell>
        </row>
        <row r="265">
          <cell r="B265">
            <v>33724</v>
          </cell>
          <cell r="D265">
            <v>1.7682</v>
          </cell>
          <cell r="E265">
            <v>1.6565000000000001</v>
          </cell>
          <cell r="F265">
            <v>133.55000000000001</v>
          </cell>
          <cell r="G265">
            <v>1.3030999999999999</v>
          </cell>
          <cell r="V265">
            <v>96.11370996761427</v>
          </cell>
          <cell r="W265">
            <v>100.58251329035177</v>
          </cell>
          <cell r="X265">
            <v>102.17556987459294</v>
          </cell>
          <cell r="Y265">
            <v>1.3050999999999999</v>
          </cell>
        </row>
        <row r="266">
          <cell r="B266">
            <v>33726</v>
          </cell>
          <cell r="D266">
            <v>1.7869999999999999</v>
          </cell>
          <cell r="E266">
            <v>1.64</v>
          </cell>
          <cell r="F266">
            <v>132.55000000000001</v>
          </cell>
          <cell r="G266">
            <v>1.3214999999999999</v>
          </cell>
          <cell r="V266">
            <v>95.394026628283569</v>
          </cell>
          <cell r="W266">
            <v>99.524342473419125</v>
          </cell>
          <cell r="X266">
            <v>101.63514168918449</v>
          </cell>
          <cell r="Y266">
            <v>1.3214999999999999</v>
          </cell>
        </row>
        <row r="267">
          <cell r="B267">
            <v>33728</v>
          </cell>
          <cell r="D267">
            <v>1.7809999999999999</v>
          </cell>
          <cell r="E267">
            <v>1.6479999999999999</v>
          </cell>
          <cell r="F267">
            <v>132.77000000000001</v>
          </cell>
          <cell r="G267">
            <v>1.3214999999999999</v>
          </cell>
          <cell r="V267">
            <v>95.552356962936329</v>
          </cell>
          <cell r="W267">
            <v>99.859629421673205</v>
          </cell>
          <cell r="X267">
            <v>101.86724866625094</v>
          </cell>
          <cell r="Y267">
            <v>1.3213999999999999</v>
          </cell>
        </row>
        <row r="268">
          <cell r="B268">
            <v>33729</v>
          </cell>
          <cell r="D268">
            <v>1.7785</v>
          </cell>
          <cell r="E268">
            <v>1.6475</v>
          </cell>
          <cell r="F268">
            <v>132.16</v>
          </cell>
          <cell r="G268">
            <v>1.3214999999999999</v>
          </cell>
          <cell r="V268">
            <v>95.113350125944592</v>
          </cell>
          <cell r="W268">
            <v>100</v>
          </cell>
          <cell r="X268">
            <v>101.98503429640407</v>
          </cell>
          <cell r="Y268">
            <v>1.3212999999999999</v>
          </cell>
        </row>
        <row r="269">
          <cell r="B269">
            <v>33730</v>
          </cell>
          <cell r="D269">
            <v>1.7869999999999999</v>
          </cell>
          <cell r="E269">
            <v>1.6339999999999999</v>
          </cell>
          <cell r="F269">
            <v>132.4</v>
          </cell>
          <cell r="G269">
            <v>1.3214999999999999</v>
          </cell>
          <cell r="V269">
            <v>95.286074127383969</v>
          </cell>
          <cell r="W269">
            <v>99.524342473419125</v>
          </cell>
          <cell r="X269">
            <v>101.80835585117438</v>
          </cell>
          <cell r="Y269">
            <v>1.3211999999999999</v>
          </cell>
        </row>
        <row r="270">
          <cell r="B270">
            <v>33731</v>
          </cell>
          <cell r="D270">
            <v>1.7968</v>
          </cell>
          <cell r="E270">
            <v>1.6296999999999999</v>
          </cell>
          <cell r="F270">
            <v>132</v>
          </cell>
          <cell r="G270">
            <v>1.3214999999999999</v>
          </cell>
          <cell r="V270">
            <v>94.998200791651684</v>
          </cell>
          <cell r="W270">
            <v>98.981522707034728</v>
          </cell>
          <cell r="X270">
            <v>101.63514168918449</v>
          </cell>
          <cell r="Y270">
            <v>1.3210999999999999</v>
          </cell>
        </row>
        <row r="271">
          <cell r="B271">
            <v>33733</v>
          </cell>
          <cell r="D271">
            <v>1.792</v>
          </cell>
          <cell r="E271">
            <v>1.6432</v>
          </cell>
          <cell r="F271">
            <v>133.43</v>
          </cell>
          <cell r="G271">
            <v>1.3214999999999999</v>
          </cell>
          <cell r="V271">
            <v>96.027347966894581</v>
          </cell>
          <cell r="W271">
            <v>99.246651785714278</v>
          </cell>
          <cell r="X271">
            <v>101.9226771980877</v>
          </cell>
          <cell r="Y271">
            <v>1.321</v>
          </cell>
        </row>
        <row r="272">
          <cell r="B272">
            <v>33735</v>
          </cell>
          <cell r="D272">
            <v>1.7917000000000001</v>
          </cell>
          <cell r="E272">
            <v>1.6432</v>
          </cell>
          <cell r="F272">
            <v>133.22</v>
          </cell>
          <cell r="G272">
            <v>1.3214999999999999</v>
          </cell>
          <cell r="V272">
            <v>95.87621446563513</v>
          </cell>
          <cell r="W272">
            <v>99.26326952056705</v>
          </cell>
          <cell r="X272">
            <v>101.9226771980877</v>
          </cell>
          <cell r="Y272">
            <v>1.3209</v>
          </cell>
        </row>
        <row r="273">
          <cell r="B273">
            <v>33736</v>
          </cell>
          <cell r="D273">
            <v>1.7978000000000001</v>
          </cell>
          <cell r="E273">
            <v>1.633</v>
          </cell>
          <cell r="F273">
            <v>132.55000000000001</v>
          </cell>
          <cell r="G273">
            <v>1.3214999999999999</v>
          </cell>
          <cell r="V273">
            <v>95.394026628283569</v>
          </cell>
          <cell r="W273">
            <v>98.926465680275868</v>
          </cell>
          <cell r="X273">
            <v>101.82567726737338</v>
          </cell>
          <cell r="Y273">
            <v>1.3208</v>
          </cell>
        </row>
        <row r="274">
          <cell r="B274">
            <v>33737</v>
          </cell>
          <cell r="D274">
            <v>1.8154999999999999</v>
          </cell>
          <cell r="E274">
            <v>1.621</v>
          </cell>
          <cell r="F274">
            <v>130.4</v>
          </cell>
          <cell r="G274">
            <v>1.3214999999999999</v>
          </cell>
          <cell r="V274">
            <v>93.846707448722569</v>
          </cell>
          <cell r="W274">
            <v>97.961993941063071</v>
          </cell>
          <cell r="X274">
            <v>101.43421326127624</v>
          </cell>
          <cell r="Y274">
            <v>1.3207</v>
          </cell>
        </row>
        <row r="275">
          <cell r="B275">
            <v>33738</v>
          </cell>
          <cell r="D275">
            <v>1.8251999999999999</v>
          </cell>
          <cell r="E275">
            <v>1.6054999999999999</v>
          </cell>
          <cell r="F275">
            <v>129.65</v>
          </cell>
          <cell r="G275">
            <v>1.3214999999999999</v>
          </cell>
          <cell r="V275">
            <v>93.306944944224554</v>
          </cell>
          <cell r="W275">
            <v>97.441376287530133</v>
          </cell>
          <cell r="X275">
            <v>101.13974918589342</v>
          </cell>
          <cell r="Y275">
            <v>1.3206</v>
          </cell>
        </row>
        <row r="276">
          <cell r="B276">
            <v>33740</v>
          </cell>
          <cell r="D276">
            <v>1.823</v>
          </cell>
          <cell r="E276">
            <v>1.609</v>
          </cell>
          <cell r="F276">
            <v>129.69999999999999</v>
          </cell>
          <cell r="G276">
            <v>1.3214999999999999</v>
          </cell>
          <cell r="V276">
            <v>93.342929111191069</v>
          </cell>
          <cell r="W276">
            <v>97.55896873285792</v>
          </cell>
          <cell r="X276">
            <v>101.08778493729646</v>
          </cell>
          <cell r="Y276">
            <v>1.3205</v>
          </cell>
        </row>
        <row r="277">
          <cell r="B277">
            <v>33742</v>
          </cell>
          <cell r="D277">
            <v>1.8275999999999999</v>
          </cell>
          <cell r="E277">
            <v>1.6028</v>
          </cell>
          <cell r="F277">
            <v>129.6</v>
          </cell>
          <cell r="G277">
            <v>1.3214999999999999</v>
          </cell>
          <cell r="V277">
            <v>93.270960777258011</v>
          </cell>
          <cell r="W277">
            <v>97.313416502516958</v>
          </cell>
          <cell r="X277">
            <v>101.08778493729646</v>
          </cell>
          <cell r="Y277">
            <v>1.3204</v>
          </cell>
        </row>
        <row r="278">
          <cell r="B278">
            <v>33743</v>
          </cell>
          <cell r="D278">
            <v>1.8359000000000001</v>
          </cell>
          <cell r="E278">
            <v>1.5974999999999999</v>
          </cell>
          <cell r="F278">
            <v>129.12</v>
          </cell>
          <cell r="G278">
            <v>1.3214999999999999</v>
          </cell>
          <cell r="V278">
            <v>92.925512774379285</v>
          </cell>
          <cell r="W278">
            <v>96.873468053815557</v>
          </cell>
          <cell r="X278">
            <v>100.87992794290859</v>
          </cell>
          <cell r="Y278">
            <v>1.3203</v>
          </cell>
        </row>
        <row r="279">
          <cell r="B279">
            <v>33744</v>
          </cell>
          <cell r="D279">
            <v>1.8327</v>
          </cell>
          <cell r="E279">
            <v>1.5965</v>
          </cell>
          <cell r="F279">
            <v>129.30000000000001</v>
          </cell>
          <cell r="G279">
            <v>1.3214999999999999</v>
          </cell>
          <cell r="V279">
            <v>93.055055775458811</v>
          </cell>
          <cell r="W279">
            <v>97.042614721449226</v>
          </cell>
          <cell r="X279">
            <v>100.87992794290859</v>
          </cell>
          <cell r="Y279">
            <v>1.3202</v>
          </cell>
        </row>
        <row r="280">
          <cell r="B280">
            <v>33745</v>
          </cell>
          <cell r="D280">
            <v>1.8306</v>
          </cell>
          <cell r="E280">
            <v>1.6023000000000001</v>
          </cell>
          <cell r="F280">
            <v>129.6</v>
          </cell>
          <cell r="G280">
            <v>1.3214999999999999</v>
          </cell>
          <cell r="V280">
            <v>93.270960777258011</v>
          </cell>
          <cell r="W280">
            <v>97.153938599366327</v>
          </cell>
          <cell r="X280">
            <v>100.98732072334232</v>
          </cell>
          <cell r="Y280">
            <v>1.3201000000000001</v>
          </cell>
        </row>
        <row r="281">
          <cell r="B281">
            <v>33747</v>
          </cell>
          <cell r="D281">
            <v>1.8185</v>
          </cell>
          <cell r="E281">
            <v>1.6154999999999999</v>
          </cell>
          <cell r="F281">
            <v>129.15</v>
          </cell>
          <cell r="G281">
            <v>1.3214999999999999</v>
          </cell>
          <cell r="V281">
            <v>92.947103274559211</v>
          </cell>
          <cell r="W281">
            <v>97.800384932636788</v>
          </cell>
          <cell r="X281">
            <v>101.12589205293425</v>
          </cell>
          <cell r="Y281">
            <v>1.32</v>
          </cell>
        </row>
        <row r="282">
          <cell r="B282">
            <v>33749</v>
          </cell>
          <cell r="D282">
            <v>1.8182</v>
          </cell>
          <cell r="E282">
            <v>1.615</v>
          </cell>
          <cell r="F282">
            <v>129</v>
          </cell>
          <cell r="G282">
            <v>1.3214999999999999</v>
          </cell>
          <cell r="V282">
            <v>92.839150773659597</v>
          </cell>
          <cell r="W282">
            <v>97.816521834781639</v>
          </cell>
          <cell r="X282">
            <v>101.12589205293425</v>
          </cell>
          <cell r="Y282">
            <v>1.3199000000000001</v>
          </cell>
        </row>
        <row r="283">
          <cell r="B283">
            <v>33750</v>
          </cell>
          <cell r="D283">
            <v>1.8220000000000001</v>
          </cell>
          <cell r="E283">
            <v>1.6125</v>
          </cell>
          <cell r="F283">
            <v>129.15</v>
          </cell>
          <cell r="G283">
            <v>1.3214999999999999</v>
          </cell>
          <cell r="V283">
            <v>92.947103274559211</v>
          </cell>
          <cell r="W283">
            <v>97.612513721185493</v>
          </cell>
          <cell r="X283">
            <v>101.12589205293425</v>
          </cell>
          <cell r="Y283">
            <v>1.3198000000000001</v>
          </cell>
        </row>
        <row r="284">
          <cell r="B284">
            <v>33751</v>
          </cell>
          <cell r="D284">
            <v>1.8140000000000001</v>
          </cell>
          <cell r="E284">
            <v>1.6125</v>
          </cell>
          <cell r="F284">
            <v>129.68</v>
          </cell>
          <cell r="G284">
            <v>1.3214999999999999</v>
          </cell>
          <cell r="V284">
            <v>93.32853544440448</v>
          </cell>
          <cell r="W284">
            <v>98.042998897464145</v>
          </cell>
          <cell r="X284">
            <v>101.26446338252615</v>
          </cell>
          <cell r="Y284">
            <v>1.3197000000000001</v>
          </cell>
        </row>
        <row r="285">
          <cell r="B285">
            <v>33752</v>
          </cell>
          <cell r="D285">
            <v>1.798</v>
          </cell>
          <cell r="E285">
            <v>1.633</v>
          </cell>
          <cell r="F285">
            <v>129.80000000000001</v>
          </cell>
          <cell r="G285">
            <v>1.3214999999999999</v>
          </cell>
          <cell r="V285">
            <v>93.414897445124154</v>
          </cell>
          <cell r="W285">
            <v>98.915461624026676</v>
          </cell>
          <cell r="X285">
            <v>101.50349892607218</v>
          </cell>
          <cell r="Y285">
            <v>1.3196000000000001</v>
          </cell>
        </row>
        <row r="286">
          <cell r="B286">
            <v>33754</v>
          </cell>
          <cell r="D286">
            <v>1.8288</v>
          </cell>
          <cell r="E286">
            <v>1.6074999999999999</v>
          </cell>
          <cell r="F286">
            <v>127.65</v>
          </cell>
          <cell r="G286">
            <v>1.3214999999999999</v>
          </cell>
          <cell r="V286">
            <v>91.867578265563168</v>
          </cell>
          <cell r="W286">
            <v>97.249562554680665</v>
          </cell>
          <cell r="X286">
            <v>100.80024942839327</v>
          </cell>
          <cell r="Y286">
            <v>1.3194999999999999</v>
          </cell>
        </row>
        <row r="287">
          <cell r="B287">
            <v>33756</v>
          </cell>
          <cell r="D287">
            <v>1.8380000000000001</v>
          </cell>
          <cell r="E287">
            <v>1.5980000000000001</v>
          </cell>
          <cell r="F287">
            <v>126.8</v>
          </cell>
          <cell r="G287">
            <v>1.3192999999999999</v>
          </cell>
          <cell r="V287">
            <v>91.255847427132068</v>
          </cell>
          <cell r="W287">
            <v>96.762785636561475</v>
          </cell>
          <cell r="X287">
            <v>100.80024942839327</v>
          </cell>
          <cell r="Y287">
            <v>1.3192999999999999</v>
          </cell>
        </row>
        <row r="288">
          <cell r="B288">
            <v>33757</v>
          </cell>
          <cell r="D288">
            <v>1.8220000000000001</v>
          </cell>
          <cell r="E288">
            <v>1.6080000000000001</v>
          </cell>
          <cell r="F288">
            <v>127.3</v>
          </cell>
          <cell r="G288">
            <v>1.3192999999999999</v>
          </cell>
          <cell r="V288">
            <v>91.615689096797411</v>
          </cell>
          <cell r="W288">
            <v>97.612513721185493</v>
          </cell>
          <cell r="X288">
            <v>100.80024942839327</v>
          </cell>
          <cell r="Y288">
            <v>1.3193999999999999</v>
          </cell>
        </row>
        <row r="289">
          <cell r="B289">
            <v>33758</v>
          </cell>
          <cell r="D289">
            <v>1.8160000000000001</v>
          </cell>
          <cell r="E289">
            <v>1.6080000000000001</v>
          </cell>
          <cell r="F289">
            <v>127.1</v>
          </cell>
          <cell r="G289">
            <v>1.3192999999999999</v>
          </cell>
          <cell r="V289">
            <v>91.471752428931268</v>
          </cell>
          <cell r="W289">
            <v>97.935022026431696</v>
          </cell>
          <cell r="X289">
            <v>101.03235640545969</v>
          </cell>
          <cell r="Y289">
            <v>1.3194999999999999</v>
          </cell>
        </row>
        <row r="290">
          <cell r="B290">
            <v>33759</v>
          </cell>
          <cell r="D290">
            <v>1.821</v>
          </cell>
          <cell r="E290">
            <v>1.6005</v>
          </cell>
          <cell r="F290">
            <v>127.4</v>
          </cell>
          <cell r="G290">
            <v>1.3192999999999999</v>
          </cell>
          <cell r="V290">
            <v>91.687657430730496</v>
          </cell>
          <cell r="W290">
            <v>97.666117517847326</v>
          </cell>
          <cell r="X290">
            <v>100.84874939375042</v>
          </cell>
          <cell r="Y290">
            <v>1.3196000000000001</v>
          </cell>
        </row>
        <row r="291">
          <cell r="B291">
            <v>33761</v>
          </cell>
          <cell r="D291">
            <v>1.8328</v>
          </cell>
          <cell r="E291">
            <v>1.5911999999999999</v>
          </cell>
          <cell r="F291">
            <v>126.75</v>
          </cell>
          <cell r="G291">
            <v>1.3192999999999999</v>
          </cell>
          <cell r="V291">
            <v>91.219863260165539</v>
          </cell>
          <cell r="W291">
            <v>97.037319947621128</v>
          </cell>
          <cell r="X291">
            <v>100.55082103512783</v>
          </cell>
          <cell r="Y291">
            <v>1.3197000000000001</v>
          </cell>
        </row>
        <row r="292">
          <cell r="B292">
            <v>33763</v>
          </cell>
          <cell r="D292">
            <v>1.8314999999999999</v>
          </cell>
          <cell r="E292">
            <v>1.5919000000000001</v>
          </cell>
          <cell r="F292">
            <v>126.9</v>
          </cell>
          <cell r="G292">
            <v>1.3192999999999999</v>
          </cell>
          <cell r="V292">
            <v>91.327815761065139</v>
          </cell>
          <cell r="W292">
            <v>97.106197106197101</v>
          </cell>
          <cell r="X292">
            <v>100.60624956696459</v>
          </cell>
          <cell r="Y292">
            <v>1.3198000000000001</v>
          </cell>
        </row>
        <row r="293">
          <cell r="B293">
            <v>33764</v>
          </cell>
          <cell r="D293">
            <v>1.833</v>
          </cell>
          <cell r="E293">
            <v>1.5860000000000001</v>
          </cell>
          <cell r="F293">
            <v>127.11</v>
          </cell>
          <cell r="G293">
            <v>1.3192999999999999</v>
          </cell>
          <cell r="V293">
            <v>91.478949262324591</v>
          </cell>
          <cell r="W293">
            <v>97.026732133115104</v>
          </cell>
          <cell r="X293">
            <v>100.54735675188803</v>
          </cell>
          <cell r="Y293">
            <v>1.3199000000000001</v>
          </cell>
        </row>
        <row r="294">
          <cell r="B294">
            <v>33770</v>
          </cell>
          <cell r="D294">
            <v>1.8514999999999999</v>
          </cell>
          <cell r="E294">
            <v>1.5747</v>
          </cell>
          <cell r="F294">
            <v>126.7</v>
          </cell>
          <cell r="G294">
            <v>1.3192999999999999</v>
          </cell>
          <cell r="V294">
            <v>91.183879093198996</v>
          </cell>
          <cell r="W294">
            <v>96.057250877666746</v>
          </cell>
          <cell r="X294">
            <v>100.43303540497472</v>
          </cell>
          <cell r="Y294">
            <v>1.32</v>
          </cell>
        </row>
        <row r="295">
          <cell r="B295">
            <v>33771</v>
          </cell>
          <cell r="D295">
            <v>1.8554999999999999</v>
          </cell>
          <cell r="E295">
            <v>1.5724</v>
          </cell>
          <cell r="F295">
            <v>126.63</v>
          </cell>
          <cell r="G295">
            <v>1.3192999999999999</v>
          </cell>
          <cell r="V295">
            <v>91.13350125944585</v>
          </cell>
          <cell r="W295">
            <v>95.850175154944765</v>
          </cell>
          <cell r="X295">
            <v>100.38799972285732</v>
          </cell>
          <cell r="Y295">
            <v>1.3201000000000001</v>
          </cell>
        </row>
        <row r="296">
          <cell r="B296">
            <v>33772</v>
          </cell>
          <cell r="D296">
            <v>1.8637999999999999</v>
          </cell>
          <cell r="E296">
            <v>1.5649999999999999</v>
          </cell>
          <cell r="F296">
            <v>126.45</v>
          </cell>
          <cell r="G296">
            <v>1.3192999999999999</v>
          </cell>
          <cell r="V296">
            <v>91.003958258366325</v>
          </cell>
          <cell r="W296">
            <v>95.423328683335129</v>
          </cell>
          <cell r="X296">
            <v>100.31871405806137</v>
          </cell>
          <cell r="Y296">
            <v>1.3202</v>
          </cell>
        </row>
        <row r="297">
          <cell r="B297">
            <v>33773</v>
          </cell>
          <cell r="D297">
            <v>1.8494999999999999</v>
          </cell>
          <cell r="E297">
            <v>1.583</v>
          </cell>
          <cell r="F297">
            <v>127.4</v>
          </cell>
          <cell r="G297">
            <v>1.3192999999999999</v>
          </cell>
          <cell r="V297">
            <v>91.687657430730496</v>
          </cell>
          <cell r="W297">
            <v>96.161124628277904</v>
          </cell>
          <cell r="X297">
            <v>100.61664241668397</v>
          </cell>
          <cell r="Y297">
            <v>1.3203</v>
          </cell>
        </row>
        <row r="298">
          <cell r="B298">
            <v>33775</v>
          </cell>
          <cell r="D298">
            <v>1.8594999999999999</v>
          </cell>
          <cell r="E298">
            <v>1.5703</v>
          </cell>
          <cell r="F298">
            <v>126.7</v>
          </cell>
          <cell r="G298">
            <v>1.3192999999999999</v>
          </cell>
          <cell r="V298">
            <v>91.183879093198996</v>
          </cell>
          <cell r="W298">
            <v>95.643990319978485</v>
          </cell>
          <cell r="X298">
            <v>100.47460680385227</v>
          </cell>
          <cell r="Y298">
            <v>1.3204</v>
          </cell>
        </row>
        <row r="299">
          <cell r="B299">
            <v>33777</v>
          </cell>
          <cell r="D299">
            <v>1.8563000000000001</v>
          </cell>
          <cell r="E299">
            <v>1.5745</v>
          </cell>
          <cell r="F299">
            <v>127.39</v>
          </cell>
          <cell r="G299">
            <v>1.3192999999999999</v>
          </cell>
          <cell r="V299">
            <v>91.680460597337174</v>
          </cell>
          <cell r="W299">
            <v>95.808867101222859</v>
          </cell>
          <cell r="X299">
            <v>100.60971385020439</v>
          </cell>
          <cell r="Y299">
            <v>1.3205</v>
          </cell>
        </row>
        <row r="300">
          <cell r="B300">
            <v>33778</v>
          </cell>
          <cell r="D300">
            <v>1.8656999999999999</v>
          </cell>
          <cell r="E300">
            <v>1.5629999999999999</v>
          </cell>
          <cell r="F300">
            <v>127</v>
          </cell>
          <cell r="G300">
            <v>1.3192999999999999</v>
          </cell>
          <cell r="V300">
            <v>91.399784094998211</v>
          </cell>
          <cell r="W300">
            <v>95.326151042504151</v>
          </cell>
          <cell r="X300">
            <v>100.34642832397977</v>
          </cell>
          <cell r="Y300">
            <v>1.3206</v>
          </cell>
        </row>
        <row r="301">
          <cell r="B301">
            <v>33779</v>
          </cell>
          <cell r="D301">
            <v>1.8686</v>
          </cell>
          <cell r="E301">
            <v>1.5595000000000001</v>
          </cell>
          <cell r="F301">
            <v>127.04</v>
          </cell>
          <cell r="G301">
            <v>1.3192999999999999</v>
          </cell>
          <cell r="V301">
            <v>91.428571428571445</v>
          </cell>
          <cell r="W301">
            <v>95.178208284276991</v>
          </cell>
          <cell r="X301">
            <v>100.45035682117368</v>
          </cell>
          <cell r="Y301">
            <v>1.3207</v>
          </cell>
        </row>
        <row r="302">
          <cell r="B302">
            <v>33780</v>
          </cell>
          <cell r="D302">
            <v>1.8783000000000001</v>
          </cell>
          <cell r="E302">
            <v>1.5519000000000001</v>
          </cell>
          <cell r="F302">
            <v>126.6</v>
          </cell>
          <cell r="G302">
            <v>1.3192999999999999</v>
          </cell>
          <cell r="V302">
            <v>91.111910759265925</v>
          </cell>
          <cell r="W302">
            <v>94.68668476814139</v>
          </cell>
          <cell r="X302">
            <v>100.29792835862258</v>
          </cell>
          <cell r="Y302">
            <v>1.3208</v>
          </cell>
        </row>
        <row r="303">
          <cell r="B303">
            <v>33782</v>
          </cell>
          <cell r="D303">
            <v>1.895</v>
          </cell>
          <cell r="E303">
            <v>1.5345</v>
          </cell>
          <cell r="F303">
            <v>125.7</v>
          </cell>
          <cell r="G303">
            <v>1.3192999999999999</v>
          </cell>
          <cell r="V303">
            <v>90.46419575386831</v>
          </cell>
          <cell r="W303">
            <v>93.852242744063318</v>
          </cell>
          <cell r="X303">
            <v>100.10392849719392</v>
          </cell>
          <cell r="Y303">
            <v>1.3209</v>
          </cell>
        </row>
        <row r="304">
          <cell r="B304">
            <v>33784</v>
          </cell>
          <cell r="D304">
            <v>1.9039999999999999</v>
          </cell>
          <cell r="E304">
            <v>1.5257000000000001</v>
          </cell>
          <cell r="F304">
            <v>125.38</v>
          </cell>
          <cell r="G304">
            <v>1.3192999999999999</v>
          </cell>
          <cell r="V304">
            <v>90.233897085282479</v>
          </cell>
          <cell r="W304">
            <v>93.408613445378151</v>
          </cell>
          <cell r="X304">
            <v>100.03464283239796</v>
          </cell>
          <cell r="Y304">
            <v>1.321</v>
          </cell>
        </row>
        <row r="305">
          <cell r="B305">
            <v>33785</v>
          </cell>
          <cell r="D305">
            <v>1.9001999999999999</v>
          </cell>
          <cell r="E305">
            <v>1.524</v>
          </cell>
          <cell r="F305">
            <v>125.42</v>
          </cell>
          <cell r="G305">
            <v>1.3192999999999999</v>
          </cell>
          <cell r="V305">
            <v>90.262684418855713</v>
          </cell>
          <cell r="W305">
            <v>93.595411009367425</v>
          </cell>
          <cell r="X305">
            <v>100.03464283239796</v>
          </cell>
          <cell r="Y305">
            <v>1.3210999999999999</v>
          </cell>
        </row>
        <row r="306">
          <cell r="B306">
            <v>33786</v>
          </cell>
          <cell r="D306">
            <v>1.9095</v>
          </cell>
          <cell r="E306">
            <v>1.5165</v>
          </cell>
          <cell r="F306">
            <v>125.28</v>
          </cell>
          <cell r="G306">
            <v>1.3426</v>
          </cell>
          <cell r="V306">
            <v>90.161928751349421</v>
          </cell>
          <cell r="W306">
            <v>93.139565331238529</v>
          </cell>
          <cell r="X306">
            <v>100.03464283239796</v>
          </cell>
          <cell r="Y306">
            <v>1.3426</v>
          </cell>
        </row>
        <row r="307">
          <cell r="B307">
            <v>33789</v>
          </cell>
          <cell r="D307">
            <v>1.909</v>
          </cell>
          <cell r="E307">
            <v>1.518</v>
          </cell>
          <cell r="F307">
            <v>124.75</v>
          </cell>
          <cell r="G307">
            <v>1.3426</v>
          </cell>
          <cell r="V307">
            <v>89.780496581504138</v>
          </cell>
          <cell r="W307">
            <v>93.16396018858039</v>
          </cell>
          <cell r="X307">
            <v>99.927250051964236</v>
          </cell>
          <cell r="Y307">
            <v>1.3426</v>
          </cell>
        </row>
        <row r="308">
          <cell r="B308">
            <v>33791</v>
          </cell>
          <cell r="D308">
            <v>1.8918999999999999</v>
          </cell>
          <cell r="E308">
            <v>1.5281</v>
          </cell>
          <cell r="F308">
            <v>124.9</v>
          </cell>
          <cell r="G308">
            <v>1.3426</v>
          </cell>
          <cell r="V308">
            <v>89.888449082403753</v>
          </cell>
          <cell r="W308">
            <v>94.006025688461335</v>
          </cell>
          <cell r="X308">
            <v>100.18014272846948</v>
          </cell>
          <cell r="Y308">
            <v>1.3426</v>
          </cell>
        </row>
        <row r="309">
          <cell r="B309">
            <v>33792</v>
          </cell>
          <cell r="D309">
            <v>1.9115</v>
          </cell>
          <cell r="E309">
            <v>1.5130999999999999</v>
          </cell>
          <cell r="F309">
            <v>124.37</v>
          </cell>
          <cell r="G309">
            <v>1.3426</v>
          </cell>
          <cell r="V309">
            <v>89.507016912558484</v>
          </cell>
          <cell r="W309">
            <v>93.042113523410933</v>
          </cell>
          <cell r="X309">
            <v>100.01385713295917</v>
          </cell>
          <cell r="Y309">
            <v>1.3426</v>
          </cell>
        </row>
        <row r="310">
          <cell r="B310">
            <v>33793</v>
          </cell>
          <cell r="D310">
            <v>1.9350000000000001</v>
          </cell>
          <cell r="E310">
            <v>1.4894000000000001</v>
          </cell>
          <cell r="F310">
            <v>124.06</v>
          </cell>
          <cell r="G310">
            <v>1.3426</v>
          </cell>
          <cell r="V310">
            <v>89.283915077365975</v>
          </cell>
          <cell r="W310">
            <v>91.912144702842369</v>
          </cell>
          <cell r="X310">
            <v>99.882214369846864</v>
          </cell>
          <cell r="Y310">
            <v>1.3426</v>
          </cell>
        </row>
        <row r="311">
          <cell r="B311">
            <v>33794</v>
          </cell>
          <cell r="D311">
            <v>1.9275</v>
          </cell>
          <cell r="E311">
            <v>1.4882</v>
          </cell>
          <cell r="F311">
            <v>124.48</v>
          </cell>
          <cell r="G311">
            <v>1.3426</v>
          </cell>
          <cell r="V311">
            <v>89.586182079884864</v>
          </cell>
          <cell r="W311">
            <v>92.269779507133592</v>
          </cell>
          <cell r="X311">
            <v>99.882214369846864</v>
          </cell>
          <cell r="Y311">
            <v>1.3426</v>
          </cell>
        </row>
        <row r="312">
          <cell r="B312">
            <v>33796</v>
          </cell>
          <cell r="D312">
            <v>1.9219999999999999</v>
          </cell>
          <cell r="E312">
            <v>1.4950000000000001</v>
          </cell>
          <cell r="F312">
            <v>125</v>
          </cell>
          <cell r="G312">
            <v>1.3426</v>
          </cell>
          <cell r="V312">
            <v>89.960417416336824</v>
          </cell>
          <cell r="W312">
            <v>92.53381893860562</v>
          </cell>
          <cell r="X312">
            <v>99.968821450841816</v>
          </cell>
          <cell r="Y312">
            <v>1.3426</v>
          </cell>
        </row>
        <row r="313">
          <cell r="B313">
            <v>33798</v>
          </cell>
          <cell r="D313">
            <v>1.927</v>
          </cell>
          <cell r="E313">
            <v>1.4854000000000001</v>
          </cell>
          <cell r="F313">
            <v>125.15</v>
          </cell>
          <cell r="G313">
            <v>1.3426</v>
          </cell>
          <cell r="V313">
            <v>90.068369917236424</v>
          </cell>
          <cell r="W313">
            <v>92.293720809548518</v>
          </cell>
          <cell r="X313">
            <v>99.968821450841816</v>
          </cell>
          <cell r="Y313">
            <v>1.3426</v>
          </cell>
        </row>
        <row r="314">
          <cell r="B314">
            <v>33799</v>
          </cell>
          <cell r="D314">
            <v>1.9265000000000001</v>
          </cell>
          <cell r="E314">
            <v>1.4782</v>
          </cell>
          <cell r="F314">
            <v>124.93</v>
          </cell>
          <cell r="G314">
            <v>1.3426</v>
          </cell>
          <cell r="V314">
            <v>89.910039582583678</v>
          </cell>
          <cell r="W314">
            <v>92.317674539319995</v>
          </cell>
          <cell r="X314">
            <v>99.82678583801011</v>
          </cell>
          <cell r="Y314">
            <v>1.3426</v>
          </cell>
        </row>
        <row r="315">
          <cell r="B315">
            <v>33800</v>
          </cell>
          <cell r="D315">
            <v>1.9184000000000001</v>
          </cell>
          <cell r="E315">
            <v>1.4850000000000001</v>
          </cell>
          <cell r="F315">
            <v>125.26</v>
          </cell>
          <cell r="G315">
            <v>1.3426</v>
          </cell>
          <cell r="V315">
            <v>90.147535084562804</v>
          </cell>
          <cell r="W315">
            <v>92.707464553794821</v>
          </cell>
          <cell r="X315">
            <v>100.03117854915817</v>
          </cell>
          <cell r="Y315">
            <v>1.3426</v>
          </cell>
        </row>
        <row r="316">
          <cell r="B316">
            <v>33801</v>
          </cell>
          <cell r="D316">
            <v>1.9201999999999999</v>
          </cell>
          <cell r="E316">
            <v>1.4835</v>
          </cell>
          <cell r="F316">
            <v>125.03</v>
          </cell>
          <cell r="G316">
            <v>1.3426</v>
          </cell>
          <cell r="V316">
            <v>89.982007916516736</v>
          </cell>
          <cell r="W316">
            <v>92.620560358296004</v>
          </cell>
          <cell r="X316">
            <v>100.03117854915817</v>
          </cell>
          <cell r="Y316">
            <v>1.3427</v>
          </cell>
        </row>
        <row r="317">
          <cell r="B317">
            <v>33803</v>
          </cell>
          <cell r="D317">
            <v>1.9521999999999999</v>
          </cell>
          <cell r="E317">
            <v>1.4584999999999999</v>
          </cell>
          <cell r="F317">
            <v>124.4</v>
          </cell>
          <cell r="G317">
            <v>1.3426</v>
          </cell>
          <cell r="V317">
            <v>89.52860741273841</v>
          </cell>
          <cell r="W317">
            <v>91.102346071099277</v>
          </cell>
          <cell r="X317">
            <v>99.712464491096782</v>
          </cell>
          <cell r="Y317">
            <v>1.3427</v>
          </cell>
        </row>
        <row r="318">
          <cell r="B318">
            <v>33805</v>
          </cell>
          <cell r="D318">
            <v>1.9489000000000001</v>
          </cell>
          <cell r="E318">
            <v>1.4575</v>
          </cell>
          <cell r="F318">
            <v>124.5</v>
          </cell>
          <cell r="G318">
            <v>1.3426</v>
          </cell>
          <cell r="V318">
            <v>89.600575746671467</v>
          </cell>
          <cell r="W318">
            <v>91.256606290728087</v>
          </cell>
          <cell r="X318">
            <v>99.785214439132545</v>
          </cell>
          <cell r="Y318">
            <v>1.3427</v>
          </cell>
        </row>
        <row r="319">
          <cell r="B319">
            <v>33806</v>
          </cell>
          <cell r="D319">
            <v>1.9169</v>
          </cell>
          <cell r="E319">
            <v>1.4844999999999999</v>
          </cell>
          <cell r="F319">
            <v>125.03</v>
          </cell>
          <cell r="G319">
            <v>1.3426</v>
          </cell>
          <cell r="V319">
            <v>89.982007916516736</v>
          </cell>
          <cell r="W319">
            <v>92.780009390161183</v>
          </cell>
          <cell r="X319">
            <v>100.40532113905631</v>
          </cell>
          <cell r="Y319">
            <v>1.3427</v>
          </cell>
        </row>
        <row r="320">
          <cell r="B320">
            <v>33807</v>
          </cell>
          <cell r="D320">
            <v>1.9138999999999999</v>
          </cell>
          <cell r="E320">
            <v>1.4811000000000001</v>
          </cell>
          <cell r="F320">
            <v>125.3</v>
          </cell>
          <cell r="G320">
            <v>1.3426</v>
          </cell>
          <cell r="V320">
            <v>90.176322418136024</v>
          </cell>
          <cell r="W320">
            <v>92.925440200637439</v>
          </cell>
          <cell r="X320">
            <v>100.36721402341855</v>
          </cell>
          <cell r="Y320">
            <v>1.3427</v>
          </cell>
        </row>
        <row r="321">
          <cell r="B321">
            <v>33808</v>
          </cell>
          <cell r="D321">
            <v>1.9068000000000001</v>
          </cell>
          <cell r="E321">
            <v>1.4847999999999999</v>
          </cell>
          <cell r="F321">
            <v>126.42</v>
          </cell>
          <cell r="G321">
            <v>1.3426</v>
          </cell>
          <cell r="V321">
            <v>90.982367758186399</v>
          </cell>
          <cell r="W321">
            <v>93.271449548982574</v>
          </cell>
          <cell r="X321">
            <v>100.61664241668397</v>
          </cell>
          <cell r="Y321">
            <v>1.3427</v>
          </cell>
        </row>
        <row r="322">
          <cell r="B322">
            <v>33810</v>
          </cell>
          <cell r="D322">
            <v>1.8945000000000001</v>
          </cell>
          <cell r="E322">
            <v>1.5044999999999999</v>
          </cell>
          <cell r="F322">
            <v>128.1</v>
          </cell>
          <cell r="G322">
            <v>1.3426</v>
          </cell>
          <cell r="V322">
            <v>92.191435768261968</v>
          </cell>
          <cell r="W322">
            <v>93.877012404328312</v>
          </cell>
          <cell r="X322">
            <v>101.27832051548535</v>
          </cell>
          <cell r="Y322">
            <v>1.3427</v>
          </cell>
        </row>
        <row r="323">
          <cell r="B323">
            <v>33812</v>
          </cell>
          <cell r="D323">
            <v>1.9043000000000001</v>
          </cell>
          <cell r="E323">
            <v>1.4947999999999999</v>
          </cell>
          <cell r="F323">
            <v>128.01</v>
          </cell>
          <cell r="G323">
            <v>1.3426</v>
          </cell>
          <cell r="V323">
            <v>92.126664267722205</v>
          </cell>
          <cell r="W323">
            <v>93.393898020269916</v>
          </cell>
          <cell r="X323">
            <v>101.27832051548535</v>
          </cell>
          <cell r="Y323">
            <v>1.3427</v>
          </cell>
        </row>
        <row r="324">
          <cell r="B324">
            <v>33813</v>
          </cell>
          <cell r="D324">
            <v>1.9279999999999999</v>
          </cell>
          <cell r="E324">
            <v>1.4767999999999999</v>
          </cell>
          <cell r="F324">
            <v>127.3</v>
          </cell>
          <cell r="G324">
            <v>1.3426</v>
          </cell>
          <cell r="V324">
            <v>91.615689096797411</v>
          </cell>
          <cell r="W324">
            <v>92.245850622406635</v>
          </cell>
          <cell r="X324">
            <v>101.20210628420979</v>
          </cell>
          <cell r="Y324">
            <v>1.3427</v>
          </cell>
        </row>
        <row r="325">
          <cell r="B325">
            <v>33814</v>
          </cell>
          <cell r="D325">
            <v>1.9307000000000001</v>
          </cell>
          <cell r="E325">
            <v>1.4725999999999999</v>
          </cell>
          <cell r="F325">
            <v>127.72</v>
          </cell>
          <cell r="G325">
            <v>1.3426</v>
          </cell>
          <cell r="V325">
            <v>91.917956099316314</v>
          </cell>
          <cell r="W325">
            <v>92.116848811311954</v>
          </cell>
          <cell r="X325">
            <v>101.163999168572</v>
          </cell>
          <cell r="Y325">
            <v>1.3427</v>
          </cell>
        </row>
        <row r="326">
          <cell r="B326">
            <v>33815</v>
          </cell>
          <cell r="D326">
            <v>1.921</v>
          </cell>
          <cell r="E326">
            <v>1.4830000000000001</v>
          </cell>
          <cell r="F326">
            <v>127.75</v>
          </cell>
          <cell r="G326">
            <v>1.3426</v>
          </cell>
          <cell r="V326">
            <v>91.939546599496225</v>
          </cell>
          <cell r="W326">
            <v>92.58198854763144</v>
          </cell>
          <cell r="X326">
            <v>101.44807039423542</v>
          </cell>
          <cell r="Y326">
            <v>1.3427</v>
          </cell>
        </row>
        <row r="327">
          <cell r="B327">
            <v>33817</v>
          </cell>
          <cell r="D327">
            <v>1.9285000000000001</v>
          </cell>
          <cell r="E327">
            <v>1.474</v>
          </cell>
          <cell r="F327">
            <v>127.05</v>
          </cell>
          <cell r="G327">
            <v>1.343</v>
          </cell>
          <cell r="V327">
            <v>91.435768261964739</v>
          </cell>
          <cell r="W327">
            <v>92.221934145709099</v>
          </cell>
          <cell r="X327">
            <v>101.55892745790896</v>
          </cell>
          <cell r="Y327">
            <v>1.343</v>
          </cell>
        </row>
        <row r="328">
          <cell r="B328">
            <v>33819</v>
          </cell>
          <cell r="D328">
            <v>1.9265000000000001</v>
          </cell>
          <cell r="E328">
            <v>1.476</v>
          </cell>
          <cell r="F328">
            <v>127.1</v>
          </cell>
          <cell r="G328">
            <v>1.343</v>
          </cell>
          <cell r="V328">
            <v>91.471752428931268</v>
          </cell>
          <cell r="W328">
            <v>92.317674539319995</v>
          </cell>
          <cell r="X328">
            <v>101.4965703595926</v>
          </cell>
          <cell r="Y328">
            <v>1.3431</v>
          </cell>
        </row>
        <row r="329">
          <cell r="B329">
            <v>33820</v>
          </cell>
          <cell r="D329">
            <v>1.9214</v>
          </cell>
          <cell r="E329">
            <v>1.4764999999999999</v>
          </cell>
          <cell r="F329">
            <v>127.18</v>
          </cell>
          <cell r="G329">
            <v>1.343</v>
          </cell>
          <cell r="V329">
            <v>91.529327096077736</v>
          </cell>
          <cell r="W329">
            <v>92.562714687207233</v>
          </cell>
          <cell r="X329">
            <v>101.4965703595926</v>
          </cell>
          <cell r="Y329">
            <v>1.3431999999999999</v>
          </cell>
        </row>
        <row r="330">
          <cell r="B330">
            <v>33821</v>
          </cell>
          <cell r="D330">
            <v>1.9172</v>
          </cell>
          <cell r="E330">
            <v>1.4762</v>
          </cell>
          <cell r="F330">
            <v>127.25</v>
          </cell>
          <cell r="G330">
            <v>1.343</v>
          </cell>
          <cell r="V330">
            <v>91.579704929830882</v>
          </cell>
          <cell r="W330">
            <v>92.765491341539743</v>
          </cell>
          <cell r="X330">
            <v>101.64207025566408</v>
          </cell>
          <cell r="Y330">
            <v>1.3432999999999999</v>
          </cell>
        </row>
        <row r="331">
          <cell r="B331">
            <v>33822</v>
          </cell>
          <cell r="D331">
            <v>1.9059999999999999</v>
          </cell>
          <cell r="E331">
            <v>1.4824999999999999</v>
          </cell>
          <cell r="F331">
            <v>127.46</v>
          </cell>
          <cell r="G331">
            <v>1.343</v>
          </cell>
          <cell r="V331">
            <v>91.730838431090319</v>
          </cell>
          <cell r="W331">
            <v>93.310598111227705</v>
          </cell>
          <cell r="X331">
            <v>101.92960576456731</v>
          </cell>
          <cell r="Y331">
            <v>1.3433999999999999</v>
          </cell>
        </row>
        <row r="332">
          <cell r="B332">
            <v>33824</v>
          </cell>
          <cell r="D332">
            <v>1.93</v>
          </cell>
          <cell r="E332">
            <v>1.4675</v>
          </cell>
          <cell r="F332">
            <v>127.5</v>
          </cell>
          <cell r="G332">
            <v>1.343</v>
          </cell>
          <cell r="V332">
            <v>91.759625764663554</v>
          </cell>
          <cell r="W332">
            <v>92.150259067357524</v>
          </cell>
          <cell r="X332">
            <v>101.92960576456731</v>
          </cell>
          <cell r="Y332">
            <v>1.3434999999999999</v>
          </cell>
        </row>
        <row r="333">
          <cell r="B333">
            <v>33826</v>
          </cell>
          <cell r="D333">
            <v>1.9233</v>
          </cell>
          <cell r="E333">
            <v>1.4706999999999999</v>
          </cell>
          <cell r="F333">
            <v>127.95</v>
          </cell>
          <cell r="G333">
            <v>1.343</v>
          </cell>
          <cell r="V333">
            <v>92.083483267362368</v>
          </cell>
          <cell r="W333">
            <v>92.47127333229345</v>
          </cell>
          <cell r="X333">
            <v>101.86378438301115</v>
          </cell>
          <cell r="Y333">
            <v>1.3435999999999999</v>
          </cell>
        </row>
        <row r="334">
          <cell r="B334">
            <v>33827</v>
          </cell>
          <cell r="D334">
            <v>1.9289000000000001</v>
          </cell>
          <cell r="E334">
            <v>1.4642999999999999</v>
          </cell>
          <cell r="F334">
            <v>127.84</v>
          </cell>
          <cell r="G334">
            <v>1.343</v>
          </cell>
          <cell r="V334">
            <v>92.004318100035988</v>
          </cell>
          <cell r="W334">
            <v>92.202809891648087</v>
          </cell>
          <cell r="X334">
            <v>101.86378438301115</v>
          </cell>
          <cell r="Y334">
            <v>1.3436999999999999</v>
          </cell>
        </row>
        <row r="335">
          <cell r="B335">
            <v>33828</v>
          </cell>
          <cell r="D335">
            <v>1.9255</v>
          </cell>
          <cell r="E335">
            <v>1.4689000000000001</v>
          </cell>
          <cell r="F335">
            <v>127.88</v>
          </cell>
          <cell r="G335">
            <v>1.343</v>
          </cell>
          <cell r="V335">
            <v>92.033105433609222</v>
          </cell>
          <cell r="W335">
            <v>92.365619319657227</v>
          </cell>
          <cell r="X335">
            <v>101.86378438301115</v>
          </cell>
          <cell r="Y335">
            <v>1.3438000000000001</v>
          </cell>
        </row>
        <row r="336">
          <cell r="B336">
            <v>33829</v>
          </cell>
          <cell r="D336">
            <v>1.927</v>
          </cell>
          <cell r="E336">
            <v>1.4654</v>
          </cell>
          <cell r="F336">
            <v>127.18</v>
          </cell>
          <cell r="G336">
            <v>1.343</v>
          </cell>
          <cell r="V336">
            <v>91.529327096077736</v>
          </cell>
          <cell r="W336">
            <v>92.293720809548518</v>
          </cell>
          <cell r="X336">
            <v>101.86378438301115</v>
          </cell>
          <cell r="Y336">
            <v>1.3439000000000001</v>
          </cell>
        </row>
        <row r="337">
          <cell r="B337">
            <v>33831</v>
          </cell>
          <cell r="D337">
            <v>1.921</v>
          </cell>
          <cell r="E337">
            <v>1.4644999999999999</v>
          </cell>
          <cell r="F337">
            <v>125.93</v>
          </cell>
          <cell r="G337">
            <v>1.343</v>
          </cell>
          <cell r="V337">
            <v>90.629722921914365</v>
          </cell>
          <cell r="W337">
            <v>92.58198854763144</v>
          </cell>
          <cell r="X337">
            <v>101.86378438301115</v>
          </cell>
          <cell r="Y337">
            <v>1.3440000000000001</v>
          </cell>
        </row>
        <row r="338">
          <cell r="B338">
            <v>33833</v>
          </cell>
          <cell r="D338">
            <v>1.9113</v>
          </cell>
          <cell r="E338">
            <v>1.4755</v>
          </cell>
          <cell r="F338">
            <v>126.2</v>
          </cell>
          <cell r="G338">
            <v>1.343</v>
          </cell>
          <cell r="V338">
            <v>90.824037423533653</v>
          </cell>
          <cell r="W338">
            <v>93.051849526500291</v>
          </cell>
          <cell r="X338">
            <v>101.86378438301115</v>
          </cell>
          <cell r="Y338">
            <v>1.3441000000000001</v>
          </cell>
        </row>
        <row r="339">
          <cell r="B339">
            <v>33834</v>
          </cell>
          <cell r="D339">
            <v>1.927</v>
          </cell>
          <cell r="E339">
            <v>1.462</v>
          </cell>
          <cell r="F339">
            <v>126.05</v>
          </cell>
          <cell r="G339">
            <v>1.343</v>
          </cell>
          <cell r="V339">
            <v>90.716084922634053</v>
          </cell>
          <cell r="W339">
            <v>92.293720809548518</v>
          </cell>
          <cell r="X339">
            <v>101.80489156793459</v>
          </cell>
          <cell r="Y339">
            <v>1.3442000000000001</v>
          </cell>
        </row>
        <row r="340">
          <cell r="B340">
            <v>33835</v>
          </cell>
          <cell r="D340">
            <v>1.9272</v>
          </cell>
          <cell r="E340">
            <v>1.4584999999999999</v>
          </cell>
          <cell r="F340">
            <v>126.48</v>
          </cell>
          <cell r="G340">
            <v>1.343</v>
          </cell>
          <cell r="V340">
            <v>91.02554875854625</v>
          </cell>
          <cell r="W340">
            <v>92.284142797841426</v>
          </cell>
          <cell r="X340">
            <v>101.75985588581722</v>
          </cell>
          <cell r="Y340">
            <v>1.3443000000000001</v>
          </cell>
        </row>
        <row r="341">
          <cell r="B341">
            <v>33836</v>
          </cell>
          <cell r="D341">
            <v>1.9337</v>
          </cell>
          <cell r="E341">
            <v>1.4550000000000001</v>
          </cell>
          <cell r="F341">
            <v>126.18</v>
          </cell>
          <cell r="G341">
            <v>1.343</v>
          </cell>
          <cell r="V341">
            <v>90.80964375674705</v>
          </cell>
          <cell r="W341">
            <v>91.973935977659394</v>
          </cell>
          <cell r="X341">
            <v>101.70442735398045</v>
          </cell>
          <cell r="Y341">
            <v>1.3444</v>
          </cell>
        </row>
        <row r="342">
          <cell r="B342">
            <v>33838</v>
          </cell>
          <cell r="D342">
            <v>1.9570000000000001</v>
          </cell>
          <cell r="E342">
            <v>1.4279999999999999</v>
          </cell>
          <cell r="F342">
            <v>125.53</v>
          </cell>
          <cell r="G342">
            <v>1.343</v>
          </cell>
          <cell r="V342">
            <v>90.341849586182093</v>
          </cell>
          <cell r="W342">
            <v>90.878896269800691</v>
          </cell>
          <cell r="X342">
            <v>101.20903485068938</v>
          </cell>
          <cell r="Y342">
            <v>1.3445</v>
          </cell>
        </row>
        <row r="343">
          <cell r="B343">
            <v>33840</v>
          </cell>
          <cell r="D343">
            <v>1.976</v>
          </cell>
          <cell r="E343">
            <v>1.4145000000000001</v>
          </cell>
          <cell r="F343">
            <v>124.9</v>
          </cell>
          <cell r="G343">
            <v>1.343</v>
          </cell>
          <cell r="V343">
            <v>89.888449082403753</v>
          </cell>
          <cell r="W343">
            <v>90.005060728744937</v>
          </cell>
          <cell r="X343">
            <v>101.11203491997504</v>
          </cell>
          <cell r="Y343">
            <v>1.3446</v>
          </cell>
        </row>
        <row r="344">
          <cell r="B344">
            <v>33841</v>
          </cell>
          <cell r="D344">
            <v>1.9886999999999999</v>
          </cell>
          <cell r="E344">
            <v>1.4065000000000001</v>
          </cell>
          <cell r="F344">
            <v>124.7</v>
          </cell>
          <cell r="G344">
            <v>1.343</v>
          </cell>
          <cell r="V344">
            <v>89.74451241453761</v>
          </cell>
          <cell r="W344">
            <v>89.430281088148035</v>
          </cell>
          <cell r="X344">
            <v>100.68246379824014</v>
          </cell>
          <cell r="Y344">
            <v>1.3447</v>
          </cell>
        </row>
        <row r="345">
          <cell r="B345">
            <v>33842</v>
          </cell>
          <cell r="D345">
            <v>1.986</v>
          </cell>
          <cell r="E345">
            <v>1.4059999999999999</v>
          </cell>
          <cell r="F345">
            <v>124.88</v>
          </cell>
          <cell r="G345">
            <v>1.343</v>
          </cell>
          <cell r="V345">
            <v>89.874055415617136</v>
          </cell>
          <cell r="W345">
            <v>89.55186304128901</v>
          </cell>
          <cell r="X345">
            <v>100.75521374627589</v>
          </cell>
          <cell r="Y345">
            <v>1.3448</v>
          </cell>
        </row>
        <row r="346">
          <cell r="B346">
            <v>33843</v>
          </cell>
          <cell r="D346">
            <v>1.9802999999999999</v>
          </cell>
          <cell r="E346">
            <v>1.4117999999999999</v>
          </cell>
          <cell r="F346">
            <v>125.15</v>
          </cell>
          <cell r="G346">
            <v>1.343</v>
          </cell>
          <cell r="V346">
            <v>90.068369917236424</v>
          </cell>
          <cell r="W346">
            <v>89.809624804322567</v>
          </cell>
          <cell r="X346">
            <v>100.90417792558718</v>
          </cell>
          <cell r="Y346">
            <v>1.3449</v>
          </cell>
        </row>
        <row r="347">
          <cell r="B347">
            <v>33845</v>
          </cell>
          <cell r="D347">
            <v>1.9830000000000001</v>
          </cell>
          <cell r="E347">
            <v>1.4095</v>
          </cell>
          <cell r="F347">
            <v>123</v>
          </cell>
          <cell r="G347">
            <v>1.343</v>
          </cell>
          <cell r="V347">
            <v>88.521050737675438</v>
          </cell>
          <cell r="W347">
            <v>89.687342410489137</v>
          </cell>
          <cell r="X347">
            <v>100.71017806415851</v>
          </cell>
          <cell r="Y347">
            <v>1.345</v>
          </cell>
        </row>
        <row r="348">
          <cell r="B348">
            <v>33847</v>
          </cell>
          <cell r="D348">
            <v>1.9824999999999999</v>
          </cell>
          <cell r="E348">
            <v>1.4128000000000001</v>
          </cell>
          <cell r="F348">
            <v>123.15</v>
          </cell>
          <cell r="G348">
            <v>1.343</v>
          </cell>
          <cell r="V348">
            <v>88.629003238575038</v>
          </cell>
          <cell r="W348">
            <v>89.709962168978564</v>
          </cell>
          <cell r="X348">
            <v>100.71017806415851</v>
          </cell>
          <cell r="Y348">
            <v>1.3451</v>
          </cell>
        </row>
        <row r="349">
          <cell r="B349">
            <v>33848</v>
          </cell>
          <cell r="D349">
            <v>1.9890000000000001</v>
          </cell>
          <cell r="E349">
            <v>1.4028</v>
          </cell>
          <cell r="F349">
            <v>123</v>
          </cell>
          <cell r="G349">
            <v>1.3951</v>
          </cell>
          <cell r="V349">
            <v>88.521050737675438</v>
          </cell>
          <cell r="W349">
            <v>89.416792357968816</v>
          </cell>
          <cell r="X349">
            <v>100.52657105244924</v>
          </cell>
          <cell r="Y349">
            <v>1.3951</v>
          </cell>
        </row>
        <row r="350">
          <cell r="B350">
            <v>33849</v>
          </cell>
          <cell r="D350">
            <v>2.0051999999999999</v>
          </cell>
          <cell r="E350">
            <v>1.39</v>
          </cell>
          <cell r="F350">
            <v>122.53</v>
          </cell>
          <cell r="G350">
            <v>1.3951</v>
          </cell>
          <cell r="V350">
            <v>88.182799568190006</v>
          </cell>
          <cell r="W350">
            <v>88.694394574107321</v>
          </cell>
          <cell r="X350">
            <v>100.26328552622462</v>
          </cell>
          <cell r="Y350">
            <v>1.3952</v>
          </cell>
        </row>
        <row r="351">
          <cell r="B351">
            <v>33850</v>
          </cell>
          <cell r="D351">
            <v>1.9966999999999999</v>
          </cell>
          <cell r="E351">
            <v>1.3973</v>
          </cell>
          <cell r="F351">
            <v>123.09</v>
          </cell>
          <cell r="G351">
            <v>1.3951</v>
          </cell>
          <cell r="V351">
            <v>88.585822238215201</v>
          </cell>
          <cell r="W351">
            <v>89.071968748434912</v>
          </cell>
          <cell r="X351">
            <v>100.45382110441349</v>
          </cell>
          <cell r="Y351">
            <v>1.3953</v>
          </cell>
        </row>
        <row r="352">
          <cell r="B352">
            <v>33852</v>
          </cell>
          <cell r="D352">
            <v>1.9968999999999999</v>
          </cell>
          <cell r="E352">
            <v>1.4005000000000001</v>
          </cell>
          <cell r="F352">
            <v>123.03</v>
          </cell>
          <cell r="G352">
            <v>1.3951</v>
          </cell>
          <cell r="V352">
            <v>88.542641237855349</v>
          </cell>
          <cell r="W352">
            <v>89.063047723972147</v>
          </cell>
          <cell r="X352">
            <v>100.72057091387791</v>
          </cell>
          <cell r="Y352">
            <v>1.3954</v>
          </cell>
        </row>
        <row r="353">
          <cell r="B353">
            <v>33854</v>
          </cell>
          <cell r="D353">
            <v>1.9970000000000001</v>
          </cell>
          <cell r="E353">
            <v>1.4039999999999999</v>
          </cell>
          <cell r="F353">
            <v>123.25</v>
          </cell>
          <cell r="G353">
            <v>1.3951</v>
          </cell>
          <cell r="V353">
            <v>88.700971572508109</v>
          </cell>
          <cell r="W353">
            <v>89.058587881822731</v>
          </cell>
          <cell r="X353">
            <v>100.52657105244924</v>
          </cell>
          <cell r="Y353">
            <v>1.3955</v>
          </cell>
        </row>
        <row r="354">
          <cell r="B354">
            <v>33855</v>
          </cell>
          <cell r="D354">
            <v>1.9947999999999999</v>
          </cell>
          <cell r="E354">
            <v>1.4019999999999999</v>
          </cell>
          <cell r="F354">
            <v>123.15</v>
          </cell>
          <cell r="G354">
            <v>1.3951</v>
          </cell>
          <cell r="V354">
            <v>88.629003238575038</v>
          </cell>
          <cell r="W354">
            <v>89.156807700020053</v>
          </cell>
          <cell r="X354">
            <v>100.52657105244924</v>
          </cell>
          <cell r="Y354">
            <v>1.3956</v>
          </cell>
        </row>
        <row r="355">
          <cell r="B355">
            <v>33859</v>
          </cell>
          <cell r="D355">
            <v>1.92</v>
          </cell>
          <cell r="E355">
            <v>1.4502999999999999</v>
          </cell>
          <cell r="F355">
            <v>124.26</v>
          </cell>
          <cell r="G355">
            <v>1.3951</v>
          </cell>
          <cell r="V355">
            <v>89.427851745232104</v>
          </cell>
          <cell r="W355">
            <v>92.630208333333329</v>
          </cell>
          <cell r="X355">
            <v>101.47578466015381</v>
          </cell>
          <cell r="Y355">
            <v>1.3956999999999999</v>
          </cell>
        </row>
        <row r="356">
          <cell r="B356">
            <v>33861</v>
          </cell>
          <cell r="D356">
            <v>1.8720000000000001</v>
          </cell>
          <cell r="E356">
            <v>1.4990000000000001</v>
          </cell>
          <cell r="F356">
            <v>124.85</v>
          </cell>
          <cell r="G356">
            <v>1.3951</v>
          </cell>
          <cell r="V356">
            <v>89.85246491543721</v>
          </cell>
          <cell r="W356">
            <v>95.005341880341874</v>
          </cell>
          <cell r="X356">
            <v>102.29335550474605</v>
          </cell>
          <cell r="Y356">
            <v>1.3957999999999999</v>
          </cell>
        </row>
        <row r="357">
          <cell r="B357">
            <v>33862</v>
          </cell>
          <cell r="D357">
            <v>1.9039999999999999</v>
          </cell>
          <cell r="E357">
            <v>1.4770000000000001</v>
          </cell>
          <cell r="F357">
            <v>123.95</v>
          </cell>
          <cell r="G357">
            <v>1.3951</v>
          </cell>
          <cell r="V357">
            <v>89.204749910039595</v>
          </cell>
          <cell r="W357">
            <v>93.408613445378151</v>
          </cell>
          <cell r="X357">
            <v>101.86378438301115</v>
          </cell>
          <cell r="Y357">
            <v>1.3958999999999999</v>
          </cell>
        </row>
        <row r="358">
          <cell r="B358">
            <v>33863</v>
          </cell>
          <cell r="D358">
            <v>1.87</v>
          </cell>
          <cell r="E358">
            <v>1.4870000000000001</v>
          </cell>
          <cell r="F358">
            <v>124.22</v>
          </cell>
          <cell r="G358">
            <v>1.3951</v>
          </cell>
          <cell r="V358">
            <v>89.399064411658884</v>
          </cell>
          <cell r="W358">
            <v>95.106951871657728</v>
          </cell>
          <cell r="X358">
            <v>102.16517702487356</v>
          </cell>
          <cell r="Y358">
            <v>1.3959999999999999</v>
          </cell>
        </row>
        <row r="359">
          <cell r="B359">
            <v>33864</v>
          </cell>
          <cell r="D359">
            <v>1.754</v>
          </cell>
          <cell r="E359">
            <v>1.5125</v>
          </cell>
          <cell r="F359">
            <v>124.78</v>
          </cell>
          <cell r="G359">
            <v>1.3951</v>
          </cell>
          <cell r="V359">
            <v>89.802087081684064</v>
          </cell>
          <cell r="W359">
            <v>101.39680729760546</v>
          </cell>
          <cell r="X359">
            <v>102.47003394997574</v>
          </cell>
          <cell r="Y359">
            <v>1.3960999999999999</v>
          </cell>
        </row>
        <row r="360">
          <cell r="B360">
            <v>33866</v>
          </cell>
          <cell r="D360">
            <v>1.734</v>
          </cell>
          <cell r="E360">
            <v>1.5024999999999999</v>
          </cell>
          <cell r="F360">
            <v>124.45</v>
          </cell>
          <cell r="G360">
            <v>1.3951</v>
          </cell>
          <cell r="V360">
            <v>89.564591579704938</v>
          </cell>
          <cell r="W360">
            <v>102.56632064590542</v>
          </cell>
          <cell r="X360">
            <v>102.30028407122566</v>
          </cell>
          <cell r="Y360">
            <v>1.3962000000000001</v>
          </cell>
        </row>
        <row r="361">
          <cell r="B361">
            <v>33868</v>
          </cell>
          <cell r="D361">
            <v>1.732</v>
          </cell>
          <cell r="E361">
            <v>1.4844999999999999</v>
          </cell>
          <cell r="F361">
            <v>123.95</v>
          </cell>
          <cell r="G361">
            <v>1.3951</v>
          </cell>
          <cell r="V361">
            <v>89.204749910039595</v>
          </cell>
          <cell r="W361">
            <v>102.68475750577366</v>
          </cell>
          <cell r="X361">
            <v>102.10281992655719</v>
          </cell>
          <cell r="Y361">
            <v>1.3963000000000001</v>
          </cell>
        </row>
        <row r="362">
          <cell r="B362">
            <v>33869</v>
          </cell>
          <cell r="D362">
            <v>1.7124999999999999</v>
          </cell>
          <cell r="E362">
            <v>1.482</v>
          </cell>
          <cell r="F362">
            <v>122.52</v>
          </cell>
          <cell r="G362">
            <v>1.3951</v>
          </cell>
          <cell r="V362">
            <v>88.175602734796698</v>
          </cell>
          <cell r="W362">
            <v>103.85401459854015</v>
          </cell>
          <cell r="X362">
            <v>102.10281992655719</v>
          </cell>
          <cell r="Y362">
            <v>1.3964000000000001</v>
          </cell>
        </row>
        <row r="363">
          <cell r="B363">
            <v>33870</v>
          </cell>
          <cell r="D363">
            <v>1.6970000000000001</v>
          </cell>
          <cell r="E363">
            <v>1.498</v>
          </cell>
          <cell r="F363">
            <v>120.79</v>
          </cell>
          <cell r="G363">
            <v>1.3951</v>
          </cell>
          <cell r="V363">
            <v>86.9305505577546</v>
          </cell>
          <cell r="W363">
            <v>104.80259281084264</v>
          </cell>
          <cell r="X363">
            <v>102.10281992655719</v>
          </cell>
          <cell r="Y363">
            <v>1.3965000000000001</v>
          </cell>
        </row>
        <row r="364">
          <cell r="B364">
            <v>33871</v>
          </cell>
          <cell r="D364">
            <v>1.7030000000000001</v>
          </cell>
          <cell r="E364">
            <v>1.496</v>
          </cell>
          <cell r="F364">
            <v>120.85</v>
          </cell>
          <cell r="G364">
            <v>1.3951</v>
          </cell>
          <cell r="V364">
            <v>86.973731558114437</v>
          </cell>
          <cell r="W364">
            <v>104.43335290663533</v>
          </cell>
          <cell r="X364">
            <v>101.97810572992447</v>
          </cell>
          <cell r="Y364">
            <v>1.3966000000000001</v>
          </cell>
        </row>
        <row r="365">
          <cell r="B365">
            <v>33873</v>
          </cell>
          <cell r="D365">
            <v>1.7090000000000001</v>
          </cell>
          <cell r="E365">
            <v>1.4815</v>
          </cell>
          <cell r="F365">
            <v>120.85</v>
          </cell>
          <cell r="G365">
            <v>1.3951</v>
          </cell>
          <cell r="V365">
            <v>86.973731558114437</v>
          </cell>
          <cell r="W365">
            <v>104.0667056758338</v>
          </cell>
          <cell r="X365">
            <v>101.69057022102128</v>
          </cell>
          <cell r="Y365">
            <v>1.3967000000000001</v>
          </cell>
        </row>
        <row r="366">
          <cell r="B366">
            <v>33875</v>
          </cell>
          <cell r="D366">
            <v>1.7184999999999999</v>
          </cell>
          <cell r="E366">
            <v>1.476</v>
          </cell>
          <cell r="F366">
            <v>119.93</v>
          </cell>
          <cell r="G366">
            <v>1.3951</v>
          </cell>
          <cell r="V366">
            <v>86.311622885930205</v>
          </cell>
          <cell r="W366">
            <v>103.49141693337212</v>
          </cell>
          <cell r="X366">
            <v>101.62128455622531</v>
          </cell>
          <cell r="Y366">
            <v>1.3968</v>
          </cell>
        </row>
        <row r="367">
          <cell r="B367">
            <v>33876</v>
          </cell>
          <cell r="D367">
            <v>1.7450000000000001</v>
          </cell>
          <cell r="E367">
            <v>1.4450000000000001</v>
          </cell>
          <cell r="F367">
            <v>119.47</v>
          </cell>
          <cell r="G367">
            <v>1.3951</v>
          </cell>
          <cell r="V367">
            <v>85.980568549838083</v>
          </cell>
          <cell r="W367">
            <v>101.91977077363896</v>
          </cell>
          <cell r="X367">
            <v>101.15360631885262</v>
          </cell>
          <cell r="Y367">
            <v>1.3969</v>
          </cell>
        </row>
        <row r="368">
          <cell r="B368">
            <v>33877</v>
          </cell>
          <cell r="D368">
            <v>1.792</v>
          </cell>
          <cell r="E368">
            <v>1.4119999999999999</v>
          </cell>
          <cell r="F368">
            <v>119.53</v>
          </cell>
          <cell r="G368">
            <v>1.3951</v>
          </cell>
          <cell r="V368">
            <v>86.02374955019792</v>
          </cell>
          <cell r="W368">
            <v>99.246651785714278</v>
          </cell>
          <cell r="X368">
            <v>100.76560659599528</v>
          </cell>
          <cell r="Y368">
            <v>1.397</v>
          </cell>
        </row>
        <row r="369">
          <cell r="B369">
            <v>33878</v>
          </cell>
          <cell r="D369">
            <v>1.7470000000000001</v>
          </cell>
          <cell r="E369">
            <v>1.4232</v>
          </cell>
          <cell r="F369">
            <v>120.22</v>
          </cell>
          <cell r="G369">
            <v>1.4011</v>
          </cell>
          <cell r="V369">
            <v>86.520331054336097</v>
          </cell>
          <cell r="W369">
            <v>101.80309101316541</v>
          </cell>
          <cell r="X369">
            <v>101.21249913392919</v>
          </cell>
          <cell r="Y369">
            <v>1.4011</v>
          </cell>
        </row>
        <row r="370">
          <cell r="B370">
            <v>33880</v>
          </cell>
          <cell r="D370">
            <v>1.7275</v>
          </cell>
          <cell r="E370">
            <v>1.409</v>
          </cell>
          <cell r="F370">
            <v>119.3</v>
          </cell>
          <cell r="G370">
            <v>1.4011</v>
          </cell>
          <cell r="V370">
            <v>85.858222382151865</v>
          </cell>
          <cell r="W370">
            <v>102.95224312590447</v>
          </cell>
          <cell r="X370">
            <v>100.86607080994942</v>
          </cell>
          <cell r="Y370">
            <v>1.4012</v>
          </cell>
        </row>
        <row r="371">
          <cell r="B371">
            <v>33882</v>
          </cell>
          <cell r="D371">
            <v>1.724</v>
          </cell>
          <cell r="E371">
            <v>1.4075</v>
          </cell>
          <cell r="F371">
            <v>119.19</v>
          </cell>
          <cell r="G371">
            <v>1.4011</v>
          </cell>
          <cell r="V371">
            <v>85.779057214825485</v>
          </cell>
          <cell r="W371">
            <v>103.16125290023201</v>
          </cell>
          <cell r="X371">
            <v>100.86607080994942</v>
          </cell>
          <cell r="Y371">
            <v>1.4013</v>
          </cell>
        </row>
        <row r="372">
          <cell r="B372">
            <v>33883</v>
          </cell>
          <cell r="D372">
            <v>1.7135</v>
          </cell>
          <cell r="E372">
            <v>1.4215</v>
          </cell>
          <cell r="F372">
            <v>119.47</v>
          </cell>
          <cell r="G372">
            <v>1.4011</v>
          </cell>
          <cell r="V372">
            <v>85.980568549838083</v>
          </cell>
          <cell r="W372">
            <v>103.79340531076743</v>
          </cell>
          <cell r="X372">
            <v>101.23674911660777</v>
          </cell>
          <cell r="Y372">
            <v>1.4014</v>
          </cell>
        </row>
        <row r="373">
          <cell r="B373">
            <v>33884</v>
          </cell>
          <cell r="D373">
            <v>1.7190000000000001</v>
          </cell>
          <cell r="E373">
            <v>1.4260999999999999</v>
          </cell>
          <cell r="F373">
            <v>119.47</v>
          </cell>
          <cell r="G373">
            <v>1.4011</v>
          </cell>
          <cell r="V373">
            <v>85.980568549838083</v>
          </cell>
          <cell r="W373">
            <v>103.46131471785921</v>
          </cell>
          <cell r="X373">
            <v>101.23674911660777</v>
          </cell>
          <cell r="Y373">
            <v>1.4015</v>
          </cell>
        </row>
        <row r="374">
          <cell r="B374">
            <v>33885</v>
          </cell>
          <cell r="D374">
            <v>1.704</v>
          </cell>
          <cell r="E374">
            <v>1.464</v>
          </cell>
          <cell r="F374">
            <v>120.95</v>
          </cell>
          <cell r="G374">
            <v>1.4011</v>
          </cell>
          <cell r="V374">
            <v>87.045699892047509</v>
          </cell>
          <cell r="W374">
            <v>104.37206572769954</v>
          </cell>
          <cell r="X374">
            <v>101.83607011709276</v>
          </cell>
          <cell r="Y374">
            <v>1.4016</v>
          </cell>
        </row>
        <row r="375">
          <cell r="B375">
            <v>33887</v>
          </cell>
          <cell r="D375">
            <v>1.6920999999999999</v>
          </cell>
          <cell r="E375">
            <v>1.4884999999999999</v>
          </cell>
          <cell r="F375">
            <v>121.88</v>
          </cell>
          <cell r="G375">
            <v>1.4011</v>
          </cell>
          <cell r="V375">
            <v>87.715005397625049</v>
          </cell>
          <cell r="W375">
            <v>105.10608120087466</v>
          </cell>
          <cell r="X375">
            <v>102.32799833714404</v>
          </cell>
          <cell r="Y375">
            <v>1.4016999999999999</v>
          </cell>
        </row>
        <row r="376">
          <cell r="B376">
            <v>33889</v>
          </cell>
          <cell r="D376">
            <v>1.7175</v>
          </cell>
          <cell r="E376">
            <v>1.4644999999999999</v>
          </cell>
          <cell r="F376">
            <v>120.83</v>
          </cell>
          <cell r="G376">
            <v>1.4011</v>
          </cell>
          <cell r="V376">
            <v>86.95933789132782</v>
          </cell>
          <cell r="W376">
            <v>103.55167394468702</v>
          </cell>
          <cell r="X376">
            <v>102.10281992655719</v>
          </cell>
          <cell r="Y376">
            <v>1.4017999999999999</v>
          </cell>
        </row>
        <row r="377">
          <cell r="B377">
            <v>33890</v>
          </cell>
          <cell r="D377">
            <v>1.704</v>
          </cell>
          <cell r="E377">
            <v>1.4775</v>
          </cell>
          <cell r="F377">
            <v>121.07</v>
          </cell>
          <cell r="G377">
            <v>1.4011</v>
          </cell>
          <cell r="V377">
            <v>87.132061892767183</v>
          </cell>
          <cell r="W377">
            <v>104.37206572769954</v>
          </cell>
          <cell r="X377">
            <v>102.10281992655719</v>
          </cell>
          <cell r="Y377">
            <v>1.4018999999999999</v>
          </cell>
        </row>
        <row r="378">
          <cell r="B378">
            <v>33891</v>
          </cell>
          <cell r="D378">
            <v>1.7150000000000001</v>
          </cell>
          <cell r="E378">
            <v>1.4635</v>
          </cell>
          <cell r="F378">
            <v>121.05</v>
          </cell>
          <cell r="G378">
            <v>1.4011</v>
          </cell>
          <cell r="V378">
            <v>87.11766822598058</v>
          </cell>
          <cell r="W378">
            <v>103.70262390670551</v>
          </cell>
          <cell r="X378">
            <v>101.97117716344488</v>
          </cell>
          <cell r="Y378">
            <v>1.4019999999999999</v>
          </cell>
        </row>
        <row r="379">
          <cell r="B379">
            <v>33892</v>
          </cell>
          <cell r="D379">
            <v>1.7010000000000001</v>
          </cell>
          <cell r="E379">
            <v>1.4473</v>
          </cell>
          <cell r="F379">
            <v>120.35</v>
          </cell>
          <cell r="G379">
            <v>1.4011</v>
          </cell>
          <cell r="V379">
            <v>86.61388988844908</v>
          </cell>
          <cell r="W379">
            <v>104.55614344503233</v>
          </cell>
          <cell r="X379">
            <v>101.79103443497539</v>
          </cell>
          <cell r="Y379">
            <v>1.4020999999999999</v>
          </cell>
        </row>
        <row r="380">
          <cell r="B380">
            <v>33894</v>
          </cell>
          <cell r="D380">
            <v>1.6479999999999999</v>
          </cell>
          <cell r="E380">
            <v>1.4810000000000001</v>
          </cell>
          <cell r="F380">
            <v>119.4</v>
          </cell>
          <cell r="G380">
            <v>1.4011</v>
          </cell>
          <cell r="V380">
            <v>85.930190716084937</v>
          </cell>
          <cell r="W380">
            <v>107.91868932038835</v>
          </cell>
          <cell r="X380">
            <v>102.15131989191435</v>
          </cell>
          <cell r="Y380">
            <v>1.4021999999999999</v>
          </cell>
        </row>
        <row r="381">
          <cell r="B381">
            <v>33896</v>
          </cell>
          <cell r="D381">
            <v>1.6254999999999999</v>
          </cell>
          <cell r="E381">
            <v>1.4838</v>
          </cell>
          <cell r="F381">
            <v>119.85</v>
          </cell>
          <cell r="G381">
            <v>1.4011</v>
          </cell>
          <cell r="V381">
            <v>86.254048218783737</v>
          </cell>
          <cell r="W381">
            <v>109.41248846508766</v>
          </cell>
          <cell r="X381">
            <v>102.35917688630222</v>
          </cell>
          <cell r="Y381">
            <v>1.4023000000000001</v>
          </cell>
        </row>
        <row r="382">
          <cell r="B382">
            <v>33897</v>
          </cell>
          <cell r="D382">
            <v>1.6228</v>
          </cell>
          <cell r="E382">
            <v>1.5033000000000001</v>
          </cell>
          <cell r="F382">
            <v>120.9</v>
          </cell>
          <cell r="G382">
            <v>1.4011</v>
          </cell>
          <cell r="V382">
            <v>87.00971572508098</v>
          </cell>
          <cell r="W382">
            <v>109.59452797633719</v>
          </cell>
          <cell r="X382">
            <v>102.51853391533291</v>
          </cell>
          <cell r="Y382">
            <v>1.4024000000000001</v>
          </cell>
        </row>
        <row r="383">
          <cell r="B383">
            <v>33898</v>
          </cell>
          <cell r="D383">
            <v>1.6217999999999999</v>
          </cell>
          <cell r="E383">
            <v>1.512</v>
          </cell>
          <cell r="F383">
            <v>122.4</v>
          </cell>
          <cell r="G383">
            <v>1.4011</v>
          </cell>
          <cell r="V383">
            <v>88.089240734077023</v>
          </cell>
          <cell r="W383">
            <v>109.66210383524479</v>
          </cell>
          <cell r="X383">
            <v>102.6917480773228</v>
          </cell>
          <cell r="Y383">
            <v>1.4025000000000001</v>
          </cell>
        </row>
        <row r="384">
          <cell r="B384">
            <v>33899</v>
          </cell>
          <cell r="D384">
            <v>1.6188</v>
          </cell>
          <cell r="E384">
            <v>1.5187999999999999</v>
          </cell>
          <cell r="F384">
            <v>122.33</v>
          </cell>
          <cell r="G384">
            <v>1.4011</v>
          </cell>
          <cell r="V384">
            <v>88.038862900323863</v>
          </cell>
          <cell r="W384">
            <v>109.86533234494686</v>
          </cell>
          <cell r="X384">
            <v>102.6917480773228</v>
          </cell>
          <cell r="Y384">
            <v>1.4026000000000001</v>
          </cell>
        </row>
        <row r="385">
          <cell r="B385">
            <v>33901</v>
          </cell>
          <cell r="D385">
            <v>1.6234999999999999</v>
          </cell>
          <cell r="E385">
            <v>1.528</v>
          </cell>
          <cell r="F385">
            <v>121.55</v>
          </cell>
          <cell r="G385">
            <v>1.4011</v>
          </cell>
          <cell r="V385">
            <v>87.477509895645923</v>
          </cell>
          <cell r="W385">
            <v>109.54727440714505</v>
          </cell>
          <cell r="X385">
            <v>102.6917480773228</v>
          </cell>
          <cell r="Y385">
            <v>1.4027000000000001</v>
          </cell>
        </row>
        <row r="386">
          <cell r="B386">
            <v>33903</v>
          </cell>
          <cell r="D386">
            <v>1.6120000000000001</v>
          </cell>
          <cell r="E386">
            <v>1.5248999999999999</v>
          </cell>
          <cell r="F386">
            <v>121.68</v>
          </cell>
          <cell r="G386">
            <v>1.4011</v>
          </cell>
          <cell r="V386">
            <v>87.57106872975892</v>
          </cell>
          <cell r="W386">
            <v>110.32878411910669</v>
          </cell>
          <cell r="X386">
            <v>102.6917480773228</v>
          </cell>
          <cell r="Y386">
            <v>1.4028</v>
          </cell>
        </row>
        <row r="387">
          <cell r="B387">
            <v>33904</v>
          </cell>
          <cell r="D387">
            <v>1.5820000000000001</v>
          </cell>
          <cell r="E387">
            <v>1.5347999999999999</v>
          </cell>
          <cell r="F387">
            <v>122.05</v>
          </cell>
          <cell r="G387">
            <v>1.4011</v>
          </cell>
          <cell r="V387">
            <v>87.837351565311266</v>
          </cell>
          <cell r="W387">
            <v>112.42098609355246</v>
          </cell>
          <cell r="X387">
            <v>102.8441765398739</v>
          </cell>
          <cell r="Y387">
            <v>1.4029</v>
          </cell>
        </row>
        <row r="388">
          <cell r="B388">
            <v>33905</v>
          </cell>
          <cell r="D388">
            <v>1.581</v>
          </cell>
          <cell r="E388">
            <v>1.5269999999999999</v>
          </cell>
          <cell r="F388">
            <v>121.9</v>
          </cell>
          <cell r="G388">
            <v>1.4011</v>
          </cell>
          <cell r="V388">
            <v>87.729399064411666</v>
          </cell>
          <cell r="W388">
            <v>112.49209361163821</v>
          </cell>
          <cell r="X388">
            <v>102.72639090972076</v>
          </cell>
          <cell r="Y388">
            <v>1.403</v>
          </cell>
        </row>
        <row r="389">
          <cell r="B389">
            <v>33906</v>
          </cell>
          <cell r="D389">
            <v>1.5760000000000001</v>
          </cell>
          <cell r="E389">
            <v>1.544</v>
          </cell>
          <cell r="F389">
            <v>122.95</v>
          </cell>
          <cell r="G389">
            <v>1.4011</v>
          </cell>
          <cell r="V389">
            <v>88.485066570708895</v>
          </cell>
          <cell r="W389">
            <v>112.8489847715736</v>
          </cell>
          <cell r="X389">
            <v>102.87881937227188</v>
          </cell>
          <cell r="Y389">
            <v>1.4031</v>
          </cell>
        </row>
        <row r="390">
          <cell r="B390">
            <v>33908</v>
          </cell>
          <cell r="D390">
            <v>1.5557000000000001</v>
          </cell>
          <cell r="E390">
            <v>1.5429999999999999</v>
          </cell>
          <cell r="F390">
            <v>123.4</v>
          </cell>
          <cell r="G390">
            <v>1.4011</v>
          </cell>
          <cell r="V390">
            <v>88.808924073407709</v>
          </cell>
          <cell r="W390">
            <v>114.32152728675193</v>
          </cell>
          <cell r="X390">
            <v>102.87881937227188</v>
          </cell>
          <cell r="Y390">
            <v>1.4032</v>
          </cell>
        </row>
        <row r="391">
          <cell r="B391">
            <v>33910</v>
          </cell>
          <cell r="D391">
            <v>1.5513999999999999</v>
          </cell>
          <cell r="E391">
            <v>1.5428999999999999</v>
          </cell>
          <cell r="F391">
            <v>123.53</v>
          </cell>
          <cell r="G391">
            <v>1.4376</v>
          </cell>
          <cell r="V391">
            <v>88.902482907520692</v>
          </cell>
          <cell r="W391">
            <v>114.63839113059173</v>
          </cell>
          <cell r="X391">
            <v>102.95503360354742</v>
          </cell>
          <cell r="Y391">
            <v>1.4376</v>
          </cell>
        </row>
        <row r="392">
          <cell r="B392">
            <v>33911</v>
          </cell>
          <cell r="D392">
            <v>1.5315000000000001</v>
          </cell>
          <cell r="E392">
            <v>1.5640000000000001</v>
          </cell>
          <cell r="F392">
            <v>123.4</v>
          </cell>
          <cell r="G392">
            <v>1.4376</v>
          </cell>
          <cell r="V392">
            <v>88.808924073407709</v>
          </cell>
          <cell r="W392">
            <v>116.12797910545216</v>
          </cell>
          <cell r="X392">
            <v>103.08667636665973</v>
          </cell>
          <cell r="Y392">
            <v>1.4377</v>
          </cell>
        </row>
        <row r="393">
          <cell r="B393">
            <v>33912</v>
          </cell>
          <cell r="D393">
            <v>1.5429999999999999</v>
          </cell>
          <cell r="E393">
            <v>1.5720000000000001</v>
          </cell>
          <cell r="F393">
            <v>123.1</v>
          </cell>
          <cell r="G393">
            <v>1.4376</v>
          </cell>
          <cell r="V393">
            <v>88.593019071608495</v>
          </cell>
          <cell r="W393">
            <v>115.26247569669475</v>
          </cell>
          <cell r="X393">
            <v>103.08667636665973</v>
          </cell>
          <cell r="Y393">
            <v>1.4378</v>
          </cell>
        </row>
        <row r="394">
          <cell r="B394">
            <v>33913</v>
          </cell>
          <cell r="D394">
            <v>1.554</v>
          </cell>
          <cell r="E394">
            <v>1.5660000000000001</v>
          </cell>
          <cell r="F394">
            <v>122.65</v>
          </cell>
          <cell r="G394">
            <v>1.4376</v>
          </cell>
          <cell r="V394">
            <v>88.269161568909695</v>
          </cell>
          <cell r="W394">
            <v>114.44658944658944</v>
          </cell>
          <cell r="X394">
            <v>103.00699785214438</v>
          </cell>
          <cell r="Y394">
            <v>1.4379</v>
          </cell>
        </row>
        <row r="395">
          <cell r="B395">
            <v>33915</v>
          </cell>
          <cell r="D395">
            <v>1.528</v>
          </cell>
          <cell r="E395">
            <v>1.595</v>
          </cell>
          <cell r="F395">
            <v>123.45</v>
          </cell>
          <cell r="G395">
            <v>1.4376</v>
          </cell>
          <cell r="V395">
            <v>88.844908240374252</v>
          </cell>
          <cell r="W395">
            <v>116.39397905759161</v>
          </cell>
          <cell r="X395">
            <v>103.22871197949144</v>
          </cell>
          <cell r="Y395">
            <v>1.4379999999999999</v>
          </cell>
        </row>
        <row r="396">
          <cell r="B396">
            <v>33917</v>
          </cell>
          <cell r="D396">
            <v>1.528</v>
          </cell>
          <cell r="E396">
            <v>1.5985</v>
          </cell>
          <cell r="F396">
            <v>123.8</v>
          </cell>
          <cell r="G396">
            <v>1.4376</v>
          </cell>
          <cell r="V396">
            <v>89.096797409139981</v>
          </cell>
          <cell r="W396">
            <v>116.39397905759161</v>
          </cell>
          <cell r="X396">
            <v>103.22871197949144</v>
          </cell>
          <cell r="Y396">
            <v>1.4380999999999999</v>
          </cell>
        </row>
        <row r="397">
          <cell r="B397">
            <v>33918</v>
          </cell>
          <cell r="D397">
            <v>1.5135000000000001</v>
          </cell>
          <cell r="E397">
            <v>1.6020000000000001</v>
          </cell>
          <cell r="F397">
            <v>124.3</v>
          </cell>
          <cell r="G397">
            <v>1.4376</v>
          </cell>
          <cell r="V397">
            <v>89.456639078805324</v>
          </cell>
          <cell r="W397">
            <v>117.50908490254375</v>
          </cell>
          <cell r="X397">
            <v>103.33956904316497</v>
          </cell>
          <cell r="Y397">
            <v>1.4381999999999999</v>
          </cell>
        </row>
        <row r="398">
          <cell r="B398">
            <v>33919</v>
          </cell>
          <cell r="D398">
            <v>1.5215000000000001</v>
          </cell>
          <cell r="E398">
            <v>1.587</v>
          </cell>
          <cell r="F398">
            <v>123.78</v>
          </cell>
          <cell r="G398">
            <v>1.4376</v>
          </cell>
          <cell r="V398">
            <v>89.082403742353378</v>
          </cell>
          <cell r="W398">
            <v>116.89122576404861</v>
          </cell>
          <cell r="X398">
            <v>103.20446199681285</v>
          </cell>
          <cell r="Y398">
            <v>1.4382999999999999</v>
          </cell>
        </row>
        <row r="399">
          <cell r="B399">
            <v>33920</v>
          </cell>
          <cell r="D399">
            <v>1.5263</v>
          </cell>
          <cell r="E399">
            <v>1.5822000000000001</v>
          </cell>
          <cell r="F399">
            <v>124.05</v>
          </cell>
          <cell r="G399">
            <v>1.4376</v>
          </cell>
          <cell r="V399">
            <v>89.276718243972653</v>
          </cell>
          <cell r="W399">
            <v>116.52361920985389</v>
          </cell>
          <cell r="X399">
            <v>103.20446199681285</v>
          </cell>
          <cell r="Y399">
            <v>1.4383999999999999</v>
          </cell>
        </row>
        <row r="400">
          <cell r="B400">
            <v>33922</v>
          </cell>
          <cell r="D400">
            <v>1.5505</v>
          </cell>
          <cell r="E400">
            <v>1.5720000000000001</v>
          </cell>
          <cell r="F400">
            <v>124</v>
          </cell>
          <cell r="G400">
            <v>1.4376</v>
          </cell>
          <cell r="V400">
            <v>89.240734077006124</v>
          </cell>
          <cell r="W400">
            <v>114.7049338922928</v>
          </cell>
          <cell r="X400">
            <v>103.06589066722094</v>
          </cell>
          <cell r="Y400">
            <v>1.4384999999999999</v>
          </cell>
        </row>
        <row r="401">
          <cell r="B401">
            <v>33924</v>
          </cell>
          <cell r="D401">
            <v>1.5437000000000001</v>
          </cell>
          <cell r="E401">
            <v>1.5758000000000001</v>
          </cell>
          <cell r="F401">
            <v>124.3</v>
          </cell>
          <cell r="G401">
            <v>1.4376</v>
          </cell>
          <cell r="V401">
            <v>89.456639078805324</v>
          </cell>
          <cell r="W401">
            <v>115.21020923754615</v>
          </cell>
          <cell r="X401">
            <v>103.16289059793529</v>
          </cell>
          <cell r="Y401">
            <v>1.4386000000000001</v>
          </cell>
        </row>
        <row r="402">
          <cell r="B402">
            <v>33925</v>
          </cell>
          <cell r="D402">
            <v>1.5175000000000001</v>
          </cell>
          <cell r="E402">
            <v>1.5963000000000001</v>
          </cell>
          <cell r="F402">
            <v>124.69</v>
          </cell>
          <cell r="G402">
            <v>1.4376</v>
          </cell>
          <cell r="V402">
            <v>89.737315581144301</v>
          </cell>
          <cell r="W402">
            <v>117.19934102141679</v>
          </cell>
          <cell r="X402">
            <v>103.55781888727222</v>
          </cell>
          <cell r="Y402">
            <v>1.4387000000000001</v>
          </cell>
        </row>
        <row r="403">
          <cell r="B403">
            <v>33926</v>
          </cell>
          <cell r="D403">
            <v>1.5226</v>
          </cell>
          <cell r="E403">
            <v>1.5911</v>
          </cell>
          <cell r="F403">
            <v>124.28</v>
          </cell>
          <cell r="G403">
            <v>1.4376</v>
          </cell>
          <cell r="V403">
            <v>89.442245412018721</v>
          </cell>
          <cell r="W403">
            <v>116.80677787994219</v>
          </cell>
          <cell r="X403">
            <v>103.55781888727222</v>
          </cell>
          <cell r="Y403">
            <v>1.4388000000000001</v>
          </cell>
        </row>
        <row r="404">
          <cell r="B404">
            <v>33927</v>
          </cell>
          <cell r="D404">
            <v>1.5271999999999999</v>
          </cell>
          <cell r="E404">
            <v>1.5860000000000001</v>
          </cell>
          <cell r="F404">
            <v>123.8</v>
          </cell>
          <cell r="G404">
            <v>1.4376</v>
          </cell>
          <cell r="V404">
            <v>89.096797409139981</v>
          </cell>
          <cell r="W404">
            <v>116.45495023572551</v>
          </cell>
          <cell r="X404">
            <v>103.4469618235987</v>
          </cell>
          <cell r="Y404">
            <v>1.4389000000000001</v>
          </cell>
        </row>
        <row r="405">
          <cell r="B405">
            <v>33929</v>
          </cell>
          <cell r="D405">
            <v>1.512</v>
          </cell>
          <cell r="E405">
            <v>1.6060000000000001</v>
          </cell>
          <cell r="F405">
            <v>124.3</v>
          </cell>
          <cell r="G405">
            <v>1.4376</v>
          </cell>
          <cell r="V405">
            <v>89.456639078805324</v>
          </cell>
          <cell r="W405">
            <v>117.62566137566137</v>
          </cell>
          <cell r="X405">
            <v>103.71371163306311</v>
          </cell>
          <cell r="Y405">
            <v>1.4390000000000001</v>
          </cell>
        </row>
        <row r="406">
          <cell r="B406">
            <v>33931</v>
          </cell>
          <cell r="D406">
            <v>1.5109999999999999</v>
          </cell>
          <cell r="E406">
            <v>1.61</v>
          </cell>
          <cell r="F406">
            <v>124.15</v>
          </cell>
          <cell r="G406">
            <v>1.4376</v>
          </cell>
          <cell r="V406">
            <v>89.348686577905738</v>
          </cell>
          <cell r="W406">
            <v>117.70350761085373</v>
          </cell>
          <cell r="X406">
            <v>103.85574724589482</v>
          </cell>
          <cell r="Y406">
            <v>1.4391</v>
          </cell>
        </row>
        <row r="407">
          <cell r="B407">
            <v>33932</v>
          </cell>
          <cell r="D407">
            <v>1.5209999999999999</v>
          </cell>
          <cell r="E407">
            <v>1.5940000000000001</v>
          </cell>
          <cell r="F407">
            <v>124</v>
          </cell>
          <cell r="G407">
            <v>1.4376</v>
          </cell>
          <cell r="V407">
            <v>89.240734077006124</v>
          </cell>
          <cell r="W407">
            <v>116.92965154503617</v>
          </cell>
          <cell r="X407">
            <v>103.70678306658353</v>
          </cell>
          <cell r="Y407">
            <v>1.4392</v>
          </cell>
        </row>
        <row r="408">
          <cell r="B408">
            <v>33933</v>
          </cell>
          <cell r="D408">
            <v>1.5249999999999999</v>
          </cell>
          <cell r="E408">
            <v>1.5936999999999999</v>
          </cell>
          <cell r="F408">
            <v>123.65</v>
          </cell>
          <cell r="G408">
            <v>1.4376</v>
          </cell>
          <cell r="V408">
            <v>88.988844908240381</v>
          </cell>
          <cell r="W408">
            <v>116.62295081967213</v>
          </cell>
          <cell r="X408">
            <v>103.73449733250189</v>
          </cell>
          <cell r="Y408">
            <v>1.4393</v>
          </cell>
        </row>
        <row r="409">
          <cell r="B409">
            <v>33934</v>
          </cell>
          <cell r="D409">
            <v>1.5289999999999999</v>
          </cell>
          <cell r="E409">
            <v>1.5885</v>
          </cell>
          <cell r="F409">
            <v>123.76</v>
          </cell>
          <cell r="G409">
            <v>1.4376</v>
          </cell>
          <cell r="V409">
            <v>89.068010075566761</v>
          </cell>
          <cell r="W409">
            <v>116.31785480706344</v>
          </cell>
          <cell r="X409">
            <v>103.73449733250189</v>
          </cell>
          <cell r="Y409">
            <v>1.4394</v>
          </cell>
        </row>
        <row r="410">
          <cell r="B410">
            <v>33936</v>
          </cell>
          <cell r="D410">
            <v>1.5109999999999999</v>
          </cell>
          <cell r="E410">
            <v>1.5985</v>
          </cell>
          <cell r="F410">
            <v>124.35</v>
          </cell>
          <cell r="G410">
            <v>1.4376</v>
          </cell>
          <cell r="V410">
            <v>89.492623245771867</v>
          </cell>
          <cell r="W410">
            <v>117.70350761085373</v>
          </cell>
          <cell r="X410">
            <v>103.8730686620938</v>
          </cell>
          <cell r="Y410">
            <v>1.4395</v>
          </cell>
        </row>
        <row r="411">
          <cell r="B411">
            <v>33938</v>
          </cell>
          <cell r="D411">
            <v>1.5109999999999999</v>
          </cell>
          <cell r="E411">
            <v>1.6025</v>
          </cell>
          <cell r="F411">
            <v>124.65</v>
          </cell>
          <cell r="G411">
            <v>1.4376</v>
          </cell>
          <cell r="V411">
            <v>89.708528247571081</v>
          </cell>
          <cell r="W411">
            <v>117.70350761085373</v>
          </cell>
          <cell r="X411">
            <v>103.97699715928773</v>
          </cell>
          <cell r="Y411">
            <v>1.4396</v>
          </cell>
        </row>
        <row r="412">
          <cell r="B412">
            <v>33939</v>
          </cell>
          <cell r="D412">
            <v>1.5135000000000001</v>
          </cell>
          <cell r="E412">
            <v>1.5913999999999999</v>
          </cell>
          <cell r="F412">
            <v>124.72</v>
          </cell>
          <cell r="G412">
            <v>1.4628000000000001</v>
          </cell>
          <cell r="V412">
            <v>89.758906081324227</v>
          </cell>
          <cell r="W412">
            <v>117.50908490254375</v>
          </cell>
          <cell r="X412">
            <v>103.97699715928773</v>
          </cell>
          <cell r="Y412">
            <v>1.4628000000000001</v>
          </cell>
        </row>
        <row r="413">
          <cell r="B413">
            <v>33940</v>
          </cell>
          <cell r="D413">
            <v>1.5465</v>
          </cell>
          <cell r="E413">
            <v>1.573</v>
          </cell>
          <cell r="F413">
            <v>124.15</v>
          </cell>
          <cell r="G413">
            <v>1.4628000000000001</v>
          </cell>
          <cell r="V413">
            <v>89.348686577905738</v>
          </cell>
          <cell r="W413">
            <v>115.00161655350792</v>
          </cell>
          <cell r="X413">
            <v>103.74835446546109</v>
          </cell>
          <cell r="Y413">
            <v>1.4626999999999999</v>
          </cell>
        </row>
        <row r="414">
          <cell r="B414">
            <v>33941</v>
          </cell>
          <cell r="D414">
            <v>1.5465</v>
          </cell>
          <cell r="E414">
            <v>1.5842000000000001</v>
          </cell>
          <cell r="F414">
            <v>124.49</v>
          </cell>
          <cell r="G414">
            <v>1.4628000000000001</v>
          </cell>
          <cell r="V414">
            <v>89.593378913278158</v>
          </cell>
          <cell r="W414">
            <v>115.00161655350792</v>
          </cell>
          <cell r="X414">
            <v>103.74835446546109</v>
          </cell>
          <cell r="Y414">
            <v>1.4625999999999999</v>
          </cell>
        </row>
        <row r="415">
          <cell r="B415">
            <v>33943</v>
          </cell>
          <cell r="D415">
            <v>1.5598000000000001</v>
          </cell>
          <cell r="E415">
            <v>1.5925</v>
          </cell>
          <cell r="F415">
            <v>124.85</v>
          </cell>
          <cell r="G415">
            <v>1.4628000000000001</v>
          </cell>
          <cell r="V415">
            <v>89.85246491543721</v>
          </cell>
          <cell r="W415">
            <v>114.02102833696625</v>
          </cell>
          <cell r="X415">
            <v>103.94235432688977</v>
          </cell>
          <cell r="Y415">
            <v>1.4624999999999999</v>
          </cell>
        </row>
        <row r="416">
          <cell r="B416">
            <v>33945</v>
          </cell>
          <cell r="D416">
            <v>1.5643</v>
          </cell>
          <cell r="E416">
            <v>1.5927</v>
          </cell>
          <cell r="F416">
            <v>124.8</v>
          </cell>
          <cell r="G416">
            <v>1.4628000000000001</v>
          </cell>
          <cell r="V416">
            <v>89.816480748470681</v>
          </cell>
          <cell r="W416">
            <v>113.69302563446908</v>
          </cell>
          <cell r="X416">
            <v>104.04281854084388</v>
          </cell>
          <cell r="Y416">
            <v>1.4623999999999999</v>
          </cell>
        </row>
        <row r="417">
          <cell r="B417">
            <v>33946</v>
          </cell>
          <cell r="D417">
            <v>1.597</v>
          </cell>
          <cell r="E417">
            <v>1.5569999999999999</v>
          </cell>
          <cell r="F417">
            <v>123.82</v>
          </cell>
          <cell r="G417">
            <v>1.4628000000000001</v>
          </cell>
          <cell r="V417">
            <v>89.111191075926598</v>
          </cell>
          <cell r="W417">
            <v>111.36505948653725</v>
          </cell>
          <cell r="X417">
            <v>103.7275687660223</v>
          </cell>
          <cell r="Y417">
            <v>1.4622999999999999</v>
          </cell>
        </row>
        <row r="418">
          <cell r="B418">
            <v>33947</v>
          </cell>
          <cell r="D418">
            <v>1.5940000000000001</v>
          </cell>
          <cell r="E418">
            <v>1.5640000000000001</v>
          </cell>
          <cell r="F418">
            <v>123.9</v>
          </cell>
          <cell r="G418">
            <v>1.4628000000000001</v>
          </cell>
          <cell r="V418">
            <v>89.168765743073067</v>
          </cell>
          <cell r="W418">
            <v>111.5746549560853</v>
          </cell>
          <cell r="X418">
            <v>103.7275687660223</v>
          </cell>
          <cell r="Y418">
            <v>1.4621999999999999</v>
          </cell>
        </row>
        <row r="419">
          <cell r="B419">
            <v>33948</v>
          </cell>
          <cell r="D419">
            <v>1.5680000000000001</v>
          </cell>
          <cell r="E419">
            <v>1.5714999999999999</v>
          </cell>
          <cell r="F419">
            <v>124.05</v>
          </cell>
          <cell r="G419">
            <v>1.4628000000000001</v>
          </cell>
          <cell r="V419">
            <v>89.276718243972653</v>
          </cell>
          <cell r="W419">
            <v>113.42474489795917</v>
          </cell>
          <cell r="X419">
            <v>103.95967574308874</v>
          </cell>
          <cell r="Y419">
            <v>1.4621</v>
          </cell>
        </row>
        <row r="420">
          <cell r="B420">
            <v>33950</v>
          </cell>
          <cell r="D420">
            <v>1.5577000000000001</v>
          </cell>
          <cell r="E420">
            <v>1.579</v>
          </cell>
          <cell r="F420">
            <v>123.9</v>
          </cell>
          <cell r="G420">
            <v>1.4628000000000001</v>
          </cell>
          <cell r="V420">
            <v>89.168765743073067</v>
          </cell>
          <cell r="W420">
            <v>114.17474481607496</v>
          </cell>
          <cell r="X420">
            <v>103.95967574308874</v>
          </cell>
          <cell r="Y420">
            <v>1.462</v>
          </cell>
        </row>
        <row r="421">
          <cell r="B421">
            <v>33952</v>
          </cell>
          <cell r="D421">
            <v>1.56</v>
          </cell>
          <cell r="E421">
            <v>1.5725</v>
          </cell>
          <cell r="F421">
            <v>123.72</v>
          </cell>
          <cell r="G421">
            <v>1.4628000000000001</v>
          </cell>
          <cell r="V421">
            <v>89.039222741993527</v>
          </cell>
          <cell r="W421">
            <v>114.00641025641023</v>
          </cell>
          <cell r="X421">
            <v>103.95967574308874</v>
          </cell>
          <cell r="Y421">
            <v>1.4619</v>
          </cell>
        </row>
        <row r="422">
          <cell r="B422">
            <v>33953</v>
          </cell>
          <cell r="D422">
            <v>1.5634999999999999</v>
          </cell>
          <cell r="E422">
            <v>1.573</v>
          </cell>
          <cell r="F422">
            <v>123.77</v>
          </cell>
          <cell r="G422">
            <v>1.4628000000000001</v>
          </cell>
          <cell r="V422">
            <v>89.07520690896007</v>
          </cell>
          <cell r="W422">
            <v>113.7511992324912</v>
          </cell>
          <cell r="X422">
            <v>103.95967574308874</v>
          </cell>
          <cell r="Y422">
            <v>1.4618</v>
          </cell>
        </row>
        <row r="423">
          <cell r="B423">
            <v>33954</v>
          </cell>
          <cell r="D423">
            <v>1.5674999999999999</v>
          </cell>
          <cell r="E423">
            <v>1.5664</v>
          </cell>
          <cell r="F423">
            <v>123.95</v>
          </cell>
          <cell r="G423">
            <v>1.4628000000000001</v>
          </cell>
          <cell r="V423">
            <v>89.204749910039595</v>
          </cell>
          <cell r="W423">
            <v>113.46092503987241</v>
          </cell>
          <cell r="X423">
            <v>103.95967574308874</v>
          </cell>
          <cell r="Y423">
            <v>1.4617</v>
          </cell>
        </row>
        <row r="424">
          <cell r="B424">
            <v>33955</v>
          </cell>
          <cell r="D424">
            <v>1.5765</v>
          </cell>
          <cell r="E424">
            <v>1.5549999999999999</v>
          </cell>
          <cell r="F424">
            <v>123.07</v>
          </cell>
          <cell r="G424">
            <v>1.4628000000000001</v>
          </cell>
          <cell r="V424">
            <v>88.571428571428569</v>
          </cell>
          <cell r="W424">
            <v>112.81319378369805</v>
          </cell>
          <cell r="X424">
            <v>103.81071156377746</v>
          </cell>
          <cell r="Y424">
            <v>1.4616</v>
          </cell>
        </row>
        <row r="425">
          <cell r="B425">
            <v>33957</v>
          </cell>
          <cell r="D425">
            <v>1.5667</v>
          </cell>
          <cell r="E425">
            <v>1.5631999999999999</v>
          </cell>
          <cell r="F425">
            <v>123.05</v>
          </cell>
          <cell r="G425">
            <v>1.4628000000000001</v>
          </cell>
          <cell r="V425">
            <v>88.557034904641966</v>
          </cell>
          <cell r="W425">
            <v>113.51886130082339</v>
          </cell>
          <cell r="X425">
            <v>103.88346151181319</v>
          </cell>
          <cell r="Y425">
            <v>1.4615</v>
          </cell>
        </row>
        <row r="426">
          <cell r="B426">
            <v>33959</v>
          </cell>
          <cell r="D426">
            <v>1.57</v>
          </cell>
          <cell r="E426">
            <v>1.5640000000000001</v>
          </cell>
          <cell r="F426">
            <v>123.18</v>
          </cell>
          <cell r="G426">
            <v>1.4628000000000001</v>
          </cell>
          <cell r="V426">
            <v>88.650593738754964</v>
          </cell>
          <cell r="W426">
            <v>113.28025477707006</v>
          </cell>
          <cell r="X426">
            <v>103.88346151181319</v>
          </cell>
          <cell r="Y426">
            <v>1.4614</v>
          </cell>
        </row>
        <row r="427">
          <cell r="B427">
            <v>33960</v>
          </cell>
          <cell r="D427">
            <v>1.5595000000000001</v>
          </cell>
          <cell r="E427">
            <v>1.5699000000000001</v>
          </cell>
          <cell r="F427">
            <v>123.05</v>
          </cell>
          <cell r="G427">
            <v>1.4628000000000001</v>
          </cell>
          <cell r="V427">
            <v>88.557034904641966</v>
          </cell>
          <cell r="W427">
            <v>114.04296248797691</v>
          </cell>
          <cell r="X427">
            <v>103.99431857548672</v>
          </cell>
          <cell r="Y427">
            <v>1.4613</v>
          </cell>
        </row>
        <row r="428">
          <cell r="B428">
            <v>33961</v>
          </cell>
          <cell r="D428">
            <v>1.5375000000000001</v>
          </cell>
          <cell r="E428">
            <v>1.589</v>
          </cell>
          <cell r="F428">
            <v>123.6</v>
          </cell>
          <cell r="G428">
            <v>1.4628000000000001</v>
          </cell>
          <cell r="V428">
            <v>88.952860741273838</v>
          </cell>
          <cell r="W428">
            <v>115.67479674796746</v>
          </cell>
          <cell r="X428">
            <v>104.36499688214508</v>
          </cell>
          <cell r="Y428">
            <v>1.4612000000000001</v>
          </cell>
        </row>
        <row r="429">
          <cell r="B429">
            <v>33962</v>
          </cell>
          <cell r="D429">
            <v>1.5295000000000001</v>
          </cell>
          <cell r="E429">
            <v>1.591</v>
          </cell>
          <cell r="F429">
            <v>123.65</v>
          </cell>
          <cell r="G429">
            <v>1.4628000000000001</v>
          </cell>
          <cell r="V429">
            <v>88.988844908240381</v>
          </cell>
          <cell r="W429">
            <v>116.27983000980711</v>
          </cell>
          <cell r="X429">
            <v>104.36499688214508</v>
          </cell>
          <cell r="Y429">
            <v>1.4611000000000001</v>
          </cell>
        </row>
        <row r="430">
          <cell r="B430">
            <v>33964</v>
          </cell>
          <cell r="D430">
            <v>1.522</v>
          </cell>
          <cell r="E430">
            <v>1.5980000000000001</v>
          </cell>
          <cell r="F430">
            <v>123.65</v>
          </cell>
          <cell r="G430">
            <v>1.4628000000000001</v>
          </cell>
          <cell r="V430">
            <v>88.988844908240381</v>
          </cell>
          <cell r="W430">
            <v>116.85282522996057</v>
          </cell>
          <cell r="X430">
            <v>104.36499688214508</v>
          </cell>
          <cell r="Y430">
            <v>1.4610000000000001</v>
          </cell>
        </row>
        <row r="431">
          <cell r="B431">
            <v>33966</v>
          </cell>
          <cell r="D431">
            <v>1.514</v>
          </cell>
          <cell r="E431">
            <v>1.6047</v>
          </cell>
          <cell r="F431">
            <v>123.95</v>
          </cell>
          <cell r="G431">
            <v>1.4628000000000001</v>
          </cell>
          <cell r="V431">
            <v>89.204749910039595</v>
          </cell>
          <cell r="W431">
            <v>117.47027741083222</v>
          </cell>
          <cell r="X431">
            <v>104.6282824083697</v>
          </cell>
          <cell r="Y431">
            <v>1.4609000000000001</v>
          </cell>
        </row>
        <row r="432">
          <cell r="B432">
            <v>33967</v>
          </cell>
          <cell r="D432">
            <v>1.5029999999999999</v>
          </cell>
          <cell r="E432">
            <v>1.617</v>
          </cell>
          <cell r="F432">
            <v>124.58</v>
          </cell>
          <cell r="G432">
            <v>1.4628000000000001</v>
          </cell>
          <cell r="V432">
            <v>89.658150413817921</v>
          </cell>
          <cell r="W432">
            <v>118.33000665335994</v>
          </cell>
          <cell r="X432">
            <v>104.96085359939028</v>
          </cell>
          <cell r="Y432">
            <v>1.4608000000000001</v>
          </cell>
        </row>
        <row r="433">
          <cell r="B433">
            <v>33968</v>
          </cell>
          <cell r="D433">
            <v>1.5125</v>
          </cell>
          <cell r="E433">
            <v>1.61</v>
          </cell>
          <cell r="F433">
            <v>124.35</v>
          </cell>
          <cell r="G433">
            <v>1.4628000000000001</v>
          </cell>
          <cell r="V433">
            <v>89.492623245771867</v>
          </cell>
          <cell r="W433">
            <v>117.58677685950413</v>
          </cell>
          <cell r="X433">
            <v>104.88117508487493</v>
          </cell>
          <cell r="Y433">
            <v>1.4607000000000001</v>
          </cell>
        </row>
        <row r="434">
          <cell r="B434">
            <v>33969</v>
          </cell>
          <cell r="D434">
            <v>1.5127999999999999</v>
          </cell>
          <cell r="E434">
            <v>1.6168</v>
          </cell>
          <cell r="F434">
            <v>124.67</v>
          </cell>
          <cell r="G434">
            <v>1.4628000000000001</v>
          </cell>
          <cell r="V434">
            <v>89.722921914357698</v>
          </cell>
          <cell r="W434">
            <v>117.56345848757272</v>
          </cell>
          <cell r="X434">
            <v>104.88117508487493</v>
          </cell>
          <cell r="Y434">
            <v>1.4605999999999999</v>
          </cell>
        </row>
        <row r="435">
          <cell r="B435">
            <v>33972</v>
          </cell>
          <cell r="D435">
            <v>1.51</v>
          </cell>
          <cell r="E435">
            <v>1.6197999999999999</v>
          </cell>
          <cell r="F435">
            <v>124.79</v>
          </cell>
          <cell r="G435">
            <v>1.4550000000000001</v>
          </cell>
          <cell r="V435">
            <v>89.809283915077373</v>
          </cell>
          <cell r="W435">
            <v>117.78145695364239</v>
          </cell>
          <cell r="X435">
            <v>104.97471073234946</v>
          </cell>
          <cell r="Y435">
            <v>1.4550000000000001</v>
          </cell>
        </row>
        <row r="436">
          <cell r="B436">
            <v>33973</v>
          </cell>
          <cell r="D436">
            <v>1.506</v>
          </cell>
          <cell r="E436">
            <v>1.631</v>
          </cell>
          <cell r="F436">
            <v>124.85</v>
          </cell>
          <cell r="G436">
            <v>1.4550000000000001</v>
          </cell>
          <cell r="V436">
            <v>89.85246491543721</v>
          </cell>
          <cell r="W436">
            <v>118.09428950863213</v>
          </cell>
          <cell r="X436">
            <v>105.16178202729854</v>
          </cell>
          <cell r="Y436">
            <v>1.4551000000000001</v>
          </cell>
        </row>
        <row r="437">
          <cell r="B437">
            <v>33974</v>
          </cell>
          <cell r="D437">
            <v>1.504</v>
          </cell>
          <cell r="E437">
            <v>1.637</v>
          </cell>
          <cell r="F437">
            <v>125.1</v>
          </cell>
          <cell r="G437">
            <v>1.4550000000000001</v>
          </cell>
          <cell r="V437">
            <v>90.032385750269881</v>
          </cell>
          <cell r="W437">
            <v>118.25132978723403</v>
          </cell>
          <cell r="X437">
            <v>105.32460333956902</v>
          </cell>
          <cell r="Y437">
            <v>1.4552</v>
          </cell>
        </row>
        <row r="438">
          <cell r="B438">
            <v>33975</v>
          </cell>
          <cell r="D438">
            <v>1.5469999999999999</v>
          </cell>
          <cell r="E438">
            <v>1.6240000000000001</v>
          </cell>
          <cell r="F438">
            <v>124.8</v>
          </cell>
          <cell r="G438">
            <v>1.4550000000000001</v>
          </cell>
          <cell r="V438">
            <v>89.816480748470681</v>
          </cell>
          <cell r="W438">
            <v>114.96444731738849</v>
          </cell>
          <cell r="X438">
            <v>105.17217487701792</v>
          </cell>
          <cell r="Y438">
            <v>1.4553</v>
          </cell>
        </row>
        <row r="439">
          <cell r="B439">
            <v>33976</v>
          </cell>
          <cell r="D439">
            <v>1.5425</v>
          </cell>
          <cell r="E439">
            <v>1.6315</v>
          </cell>
          <cell r="F439">
            <v>125.07</v>
          </cell>
          <cell r="G439">
            <v>1.4550000000000001</v>
          </cell>
          <cell r="V439">
            <v>90.010795250089956</v>
          </cell>
          <cell r="W439">
            <v>115.2998379254457</v>
          </cell>
          <cell r="X439">
            <v>105.43199612000275</v>
          </cell>
          <cell r="Y439">
            <v>1.4554</v>
          </cell>
        </row>
        <row r="440">
          <cell r="B440">
            <v>33978</v>
          </cell>
          <cell r="D440">
            <v>1.5325</v>
          </cell>
          <cell r="E440">
            <v>1.6459999999999999</v>
          </cell>
          <cell r="F440">
            <v>125.35</v>
          </cell>
          <cell r="G440">
            <v>1.4550000000000001</v>
          </cell>
          <cell r="V440">
            <v>90.212306585102553</v>
          </cell>
          <cell r="W440">
            <v>116.05220228384991</v>
          </cell>
          <cell r="X440">
            <v>105.43199612000275</v>
          </cell>
          <cell r="Y440">
            <v>1.4555</v>
          </cell>
        </row>
        <row r="441">
          <cell r="B441">
            <v>33980</v>
          </cell>
          <cell r="D441">
            <v>1.546</v>
          </cell>
          <cell r="E441">
            <v>1.6339999999999999</v>
          </cell>
          <cell r="F441">
            <v>125.31</v>
          </cell>
          <cell r="G441">
            <v>1.4550000000000001</v>
          </cell>
          <cell r="V441">
            <v>90.183519251529333</v>
          </cell>
          <cell r="W441">
            <v>115.03880983182404</v>
          </cell>
          <cell r="X441">
            <v>105.43199612000275</v>
          </cell>
          <cell r="Y441">
            <v>1.4556</v>
          </cell>
        </row>
        <row r="442">
          <cell r="B442">
            <v>33981</v>
          </cell>
          <cell r="D442">
            <v>1.5565</v>
          </cell>
          <cell r="E442">
            <v>1.6307</v>
          </cell>
          <cell r="F442">
            <v>125.07</v>
          </cell>
          <cell r="G442">
            <v>1.4550000000000001</v>
          </cell>
          <cell r="V442">
            <v>90.010795250089956</v>
          </cell>
          <cell r="W442">
            <v>114.26276903308704</v>
          </cell>
          <cell r="X442">
            <v>105.43199612000275</v>
          </cell>
          <cell r="Y442">
            <v>1.4557</v>
          </cell>
        </row>
        <row r="443">
          <cell r="B443">
            <v>33982</v>
          </cell>
          <cell r="D443">
            <v>1.5415000000000001</v>
          </cell>
          <cell r="E443">
            <v>1.633</v>
          </cell>
          <cell r="F443">
            <v>125.5</v>
          </cell>
          <cell r="G443">
            <v>1.4550000000000001</v>
          </cell>
          <cell r="V443">
            <v>90.320259086002167</v>
          </cell>
          <cell r="W443">
            <v>115.374635095686</v>
          </cell>
          <cell r="X443">
            <v>105.50821035127831</v>
          </cell>
          <cell r="Y443">
            <v>1.4558</v>
          </cell>
        </row>
        <row r="444">
          <cell r="B444">
            <v>33983</v>
          </cell>
          <cell r="D444">
            <v>1.5485</v>
          </cell>
          <cell r="E444">
            <v>1.621</v>
          </cell>
          <cell r="F444">
            <v>125.7</v>
          </cell>
          <cell r="G444">
            <v>1.4550000000000001</v>
          </cell>
          <cell r="V444">
            <v>90.46419575386831</v>
          </cell>
          <cell r="W444">
            <v>114.85308362931869</v>
          </cell>
          <cell r="X444">
            <v>105.41121042056396</v>
          </cell>
          <cell r="Y444">
            <v>1.4559</v>
          </cell>
        </row>
        <row r="445">
          <cell r="B445">
            <v>33985</v>
          </cell>
          <cell r="D445">
            <v>1.532</v>
          </cell>
          <cell r="E445">
            <v>1.6345000000000001</v>
          </cell>
          <cell r="F445">
            <v>125.9</v>
          </cell>
          <cell r="G445">
            <v>1.4550000000000001</v>
          </cell>
          <cell r="V445">
            <v>90.608132421734453</v>
          </cell>
          <cell r="W445">
            <v>116.09007832898172</v>
          </cell>
          <cell r="X445">
            <v>105.65024596411003</v>
          </cell>
          <cell r="Y445">
            <v>1.456</v>
          </cell>
        </row>
        <row r="446">
          <cell r="B446">
            <v>33987</v>
          </cell>
          <cell r="D446">
            <v>1.5362</v>
          </cell>
          <cell r="E446">
            <v>1.6362000000000001</v>
          </cell>
          <cell r="F446">
            <v>125.76</v>
          </cell>
          <cell r="G446">
            <v>1.4550000000000001</v>
          </cell>
          <cell r="V446">
            <v>90.507376754228147</v>
          </cell>
          <cell r="W446">
            <v>115.77268584819684</v>
          </cell>
          <cell r="X446">
            <v>105.65024596411003</v>
          </cell>
          <cell r="Y446">
            <v>1.4560999999999999</v>
          </cell>
        </row>
        <row r="447">
          <cell r="B447">
            <v>33988</v>
          </cell>
          <cell r="D447">
            <v>1.5525</v>
          </cell>
          <cell r="E447">
            <v>1.613</v>
          </cell>
          <cell r="F447">
            <v>125.5</v>
          </cell>
          <cell r="G447">
            <v>1.4550000000000001</v>
          </cell>
          <cell r="V447">
            <v>90.320259086002167</v>
          </cell>
          <cell r="W447">
            <v>114.55716586151368</v>
          </cell>
          <cell r="X447">
            <v>105.34885332224762</v>
          </cell>
          <cell r="Y447">
            <v>1.4561999999999999</v>
          </cell>
        </row>
        <row r="448">
          <cell r="B448">
            <v>33990</v>
          </cell>
          <cell r="D448">
            <v>1.5545</v>
          </cell>
          <cell r="E448">
            <v>1.6029</v>
          </cell>
          <cell r="F448">
            <v>124.58</v>
          </cell>
          <cell r="G448">
            <v>1.4550000000000001</v>
          </cell>
          <cell r="V448">
            <v>89.658150413817921</v>
          </cell>
          <cell r="W448">
            <v>114.40977806368605</v>
          </cell>
          <cell r="X448">
            <v>105.34885332224762</v>
          </cell>
          <cell r="Y448">
            <v>1.4562999999999999</v>
          </cell>
        </row>
        <row r="449">
          <cell r="B449">
            <v>33992</v>
          </cell>
          <cell r="D449">
            <v>1.5313000000000001</v>
          </cell>
          <cell r="E449">
            <v>1.5898000000000001</v>
          </cell>
          <cell r="F449">
            <v>125.04</v>
          </cell>
          <cell r="G449">
            <v>1.4550000000000001</v>
          </cell>
          <cell r="V449">
            <v>89.989204749910044</v>
          </cell>
          <cell r="W449">
            <v>116.14314634624174</v>
          </cell>
          <cell r="X449">
            <v>105.21028199265571</v>
          </cell>
          <cell r="Y449">
            <v>1.4563999999999999</v>
          </cell>
        </row>
        <row r="450">
          <cell r="B450">
            <v>33994</v>
          </cell>
          <cell r="D450">
            <v>1.5345</v>
          </cell>
          <cell r="E450">
            <v>1.5911</v>
          </cell>
          <cell r="F450">
            <v>124.85</v>
          </cell>
          <cell r="G450">
            <v>1.4550000000000001</v>
          </cell>
          <cell r="V450">
            <v>89.85246491543721</v>
          </cell>
          <cell r="W450">
            <v>115.90094493320299</v>
          </cell>
          <cell r="X450">
            <v>105.21028199265571</v>
          </cell>
          <cell r="Y450">
            <v>1.4564999999999999</v>
          </cell>
        </row>
        <row r="451">
          <cell r="B451">
            <v>33995</v>
          </cell>
          <cell r="D451">
            <v>1.5640000000000001</v>
          </cell>
          <cell r="E451">
            <v>1.573</v>
          </cell>
          <cell r="F451">
            <v>123.7</v>
          </cell>
          <cell r="G451">
            <v>1.4550000000000001</v>
          </cell>
          <cell r="V451">
            <v>89.024829075206924</v>
          </cell>
          <cell r="W451">
            <v>113.71483375959079</v>
          </cell>
          <cell r="X451">
            <v>105.04053211390561</v>
          </cell>
          <cell r="Y451">
            <v>1.4565999999999999</v>
          </cell>
        </row>
        <row r="452">
          <cell r="B452">
            <v>33996</v>
          </cell>
          <cell r="D452">
            <v>1.5325</v>
          </cell>
          <cell r="E452">
            <v>1.5834999999999999</v>
          </cell>
          <cell r="F452">
            <v>124.05</v>
          </cell>
          <cell r="G452">
            <v>1.4550000000000001</v>
          </cell>
          <cell r="V452">
            <v>89.276718243972653</v>
          </cell>
          <cell r="W452">
            <v>116.05220228384991</v>
          </cell>
          <cell r="X452">
            <v>105.27610337421186</v>
          </cell>
          <cell r="Y452">
            <v>1.4567000000000001</v>
          </cell>
        </row>
        <row r="453">
          <cell r="B453">
            <v>33997</v>
          </cell>
          <cell r="D453">
            <v>1.5209999999999999</v>
          </cell>
          <cell r="E453">
            <v>1.5807</v>
          </cell>
          <cell r="F453">
            <v>124.1</v>
          </cell>
          <cell r="G453">
            <v>1.4550000000000001</v>
          </cell>
          <cell r="V453">
            <v>89.312702410939195</v>
          </cell>
          <cell r="W453">
            <v>116.92965154503617</v>
          </cell>
          <cell r="X453">
            <v>105.46317466916095</v>
          </cell>
          <cell r="Y453">
            <v>1.4568000000000001</v>
          </cell>
        </row>
        <row r="454">
          <cell r="B454">
            <v>33999</v>
          </cell>
          <cell r="D454">
            <v>1.4875</v>
          </cell>
          <cell r="E454">
            <v>1.611</v>
          </cell>
          <cell r="F454">
            <v>124.7</v>
          </cell>
          <cell r="G454">
            <v>1.4550000000000001</v>
          </cell>
          <cell r="V454">
            <v>89.74451241453761</v>
          </cell>
          <cell r="W454">
            <v>119.56302521008402</v>
          </cell>
          <cell r="X454">
            <v>105.91699577357444</v>
          </cell>
          <cell r="Y454">
            <v>1.4569000000000001</v>
          </cell>
        </row>
        <row r="455">
          <cell r="B455">
            <v>34001</v>
          </cell>
          <cell r="D455">
            <v>1.4530000000000001</v>
          </cell>
          <cell r="E455">
            <v>1.6245000000000001</v>
          </cell>
          <cell r="F455">
            <v>124.75</v>
          </cell>
          <cell r="G455">
            <v>1.4847999999999999</v>
          </cell>
          <cell r="V455">
            <v>89.780496581504138</v>
          </cell>
          <cell r="W455">
            <v>122.40192704748793</v>
          </cell>
          <cell r="X455">
            <v>106.2807455137532</v>
          </cell>
          <cell r="Y455">
            <v>1.4847999999999999</v>
          </cell>
        </row>
        <row r="456">
          <cell r="B456">
            <v>34002</v>
          </cell>
          <cell r="D456">
            <v>1.46</v>
          </cell>
          <cell r="E456">
            <v>1.6335</v>
          </cell>
          <cell r="F456">
            <v>125.05</v>
          </cell>
          <cell r="G456">
            <v>1.4847999999999999</v>
          </cell>
          <cell r="V456">
            <v>89.996401583303353</v>
          </cell>
          <cell r="W456">
            <v>121.81506849315068</v>
          </cell>
          <cell r="X456">
            <v>106.47128109194206</v>
          </cell>
          <cell r="Y456">
            <v>1.4846999999999999</v>
          </cell>
        </row>
        <row r="457">
          <cell r="B457">
            <v>34003</v>
          </cell>
          <cell r="D457">
            <v>1.446</v>
          </cell>
          <cell r="E457">
            <v>1.6379999999999999</v>
          </cell>
          <cell r="F457">
            <v>124.35</v>
          </cell>
          <cell r="G457">
            <v>1.4847999999999999</v>
          </cell>
          <cell r="V457">
            <v>89.492623245771867</v>
          </cell>
          <cell r="W457">
            <v>122.99446749654217</v>
          </cell>
          <cell r="X457">
            <v>106.47128109194206</v>
          </cell>
          <cell r="Y457">
            <v>1.4845999999999999</v>
          </cell>
        </row>
        <row r="458">
          <cell r="B458">
            <v>34004</v>
          </cell>
          <cell r="D458">
            <v>1.44</v>
          </cell>
          <cell r="E458">
            <v>1.643</v>
          </cell>
          <cell r="F458">
            <v>124.4</v>
          </cell>
          <cell r="G458">
            <v>1.4847999999999999</v>
          </cell>
          <cell r="V458">
            <v>89.52860741273841</v>
          </cell>
          <cell r="W458">
            <v>123.50694444444443</v>
          </cell>
          <cell r="X458">
            <v>106.47128109194206</v>
          </cell>
          <cell r="Y458">
            <v>1.4844999999999999</v>
          </cell>
        </row>
        <row r="459">
          <cell r="B459">
            <v>34006</v>
          </cell>
          <cell r="D459">
            <v>1.4464999999999999</v>
          </cell>
          <cell r="E459">
            <v>1.6583000000000001</v>
          </cell>
          <cell r="F459">
            <v>124.4</v>
          </cell>
          <cell r="G459">
            <v>1.4847999999999999</v>
          </cell>
          <cell r="V459">
            <v>89.52860741273841</v>
          </cell>
          <cell r="W459">
            <v>122.95195298997581</v>
          </cell>
          <cell r="X459">
            <v>106.56135245617682</v>
          </cell>
          <cell r="Y459">
            <v>1.4843999999999999</v>
          </cell>
        </row>
        <row r="460">
          <cell r="B460">
            <v>34008</v>
          </cell>
          <cell r="D460">
            <v>1.4510000000000001</v>
          </cell>
          <cell r="E460">
            <v>1.6565000000000001</v>
          </cell>
          <cell r="F460">
            <v>124.45</v>
          </cell>
          <cell r="G460">
            <v>1.4847999999999999</v>
          </cell>
          <cell r="V460">
            <v>89.564591579704938</v>
          </cell>
          <cell r="W460">
            <v>122.57064093728462</v>
          </cell>
          <cell r="X460">
            <v>106.56135245617682</v>
          </cell>
          <cell r="Y460">
            <v>1.4843</v>
          </cell>
        </row>
        <row r="461">
          <cell r="B461">
            <v>34009</v>
          </cell>
          <cell r="D461">
            <v>1.4319999999999999</v>
          </cell>
          <cell r="E461">
            <v>1.6625000000000001</v>
          </cell>
          <cell r="F461">
            <v>122.45</v>
          </cell>
          <cell r="G461">
            <v>1.4847999999999999</v>
          </cell>
          <cell r="V461">
            <v>88.125224901043552</v>
          </cell>
          <cell r="W461">
            <v>124.19692737430167</v>
          </cell>
          <cell r="X461">
            <v>106.56135245617682</v>
          </cell>
          <cell r="Y461">
            <v>1.4842</v>
          </cell>
        </row>
        <row r="462">
          <cell r="B462">
            <v>34010</v>
          </cell>
          <cell r="D462">
            <v>1.43</v>
          </cell>
          <cell r="E462">
            <v>1.6525000000000001</v>
          </cell>
          <cell r="F462">
            <v>121.45</v>
          </cell>
          <cell r="G462">
            <v>1.4847999999999999</v>
          </cell>
          <cell r="V462">
            <v>87.405541561712852</v>
          </cell>
          <cell r="W462">
            <v>124.37062937062937</v>
          </cell>
          <cell r="X462">
            <v>106.44010254278389</v>
          </cell>
          <cell r="Y462">
            <v>1.4841</v>
          </cell>
        </row>
        <row r="463">
          <cell r="B463">
            <v>34011</v>
          </cell>
          <cell r="D463">
            <v>1.4259999999999999</v>
          </cell>
          <cell r="E463">
            <v>1.661</v>
          </cell>
          <cell r="F463">
            <v>121.45</v>
          </cell>
          <cell r="G463">
            <v>1.4847999999999999</v>
          </cell>
          <cell r="V463">
            <v>87.405541561712852</v>
          </cell>
          <cell r="W463">
            <v>124.71949509116408</v>
          </cell>
          <cell r="X463">
            <v>106.44010254278389</v>
          </cell>
          <cell r="Y463">
            <v>1.484</v>
          </cell>
        </row>
        <row r="464">
          <cell r="B464">
            <v>34013</v>
          </cell>
          <cell r="D464">
            <v>1.4201999999999999</v>
          </cell>
          <cell r="E464">
            <v>1.657</v>
          </cell>
          <cell r="F464">
            <v>120.75</v>
          </cell>
          <cell r="G464">
            <v>1.4847999999999999</v>
          </cell>
          <cell r="V464">
            <v>86.901763224181366</v>
          </cell>
          <cell r="W464">
            <v>125.22884100830869</v>
          </cell>
          <cell r="X464">
            <v>106.37774544446752</v>
          </cell>
          <cell r="Y464">
            <v>1.4839</v>
          </cell>
        </row>
        <row r="465">
          <cell r="B465">
            <v>34015</v>
          </cell>
          <cell r="D465">
            <v>1.41</v>
          </cell>
          <cell r="E465">
            <v>1.6619999999999999</v>
          </cell>
          <cell r="F465">
            <v>120.6</v>
          </cell>
          <cell r="G465">
            <v>1.4847999999999999</v>
          </cell>
          <cell r="V465">
            <v>86.793810723281752</v>
          </cell>
          <cell r="W465">
            <v>126.13475177304964</v>
          </cell>
          <cell r="X465">
            <v>106.44010254278389</v>
          </cell>
          <cell r="Y465">
            <v>1.4838</v>
          </cell>
        </row>
        <row r="466">
          <cell r="B466">
            <v>34016</v>
          </cell>
          <cell r="D466">
            <v>1.42</v>
          </cell>
          <cell r="E466">
            <v>1.6545000000000001</v>
          </cell>
          <cell r="F466">
            <v>120.65</v>
          </cell>
          <cell r="G466">
            <v>1.4847999999999999</v>
          </cell>
          <cell r="V466">
            <v>86.829794890248309</v>
          </cell>
          <cell r="W466">
            <v>125.24647887323944</v>
          </cell>
          <cell r="X466">
            <v>106.44010254278389</v>
          </cell>
          <cell r="Y466">
            <v>1.4837</v>
          </cell>
        </row>
        <row r="467">
          <cell r="B467">
            <v>34017</v>
          </cell>
          <cell r="D467">
            <v>1.4510000000000001</v>
          </cell>
          <cell r="E467">
            <v>1.6234999999999999</v>
          </cell>
          <cell r="F467">
            <v>119.4</v>
          </cell>
          <cell r="G467">
            <v>1.4847999999999999</v>
          </cell>
          <cell r="V467">
            <v>85.930190716084937</v>
          </cell>
          <cell r="W467">
            <v>122.57064093728462</v>
          </cell>
          <cell r="X467">
            <v>106.14563846740108</v>
          </cell>
          <cell r="Y467">
            <v>1.4836</v>
          </cell>
        </row>
        <row r="468">
          <cell r="B468">
            <v>34018</v>
          </cell>
          <cell r="D468">
            <v>1.4390000000000001</v>
          </cell>
          <cell r="E468">
            <v>1.6335</v>
          </cell>
          <cell r="F468">
            <v>119.7</v>
          </cell>
          <cell r="G468">
            <v>1.4847999999999999</v>
          </cell>
          <cell r="V468">
            <v>86.146095717884137</v>
          </cell>
          <cell r="W468">
            <v>123.59277275886031</v>
          </cell>
          <cell r="X468">
            <v>106.14563846740108</v>
          </cell>
          <cell r="Y468">
            <v>1.4835</v>
          </cell>
        </row>
        <row r="469">
          <cell r="B469">
            <v>34020</v>
          </cell>
          <cell r="D469">
            <v>1.454</v>
          </cell>
          <cell r="E469">
            <v>1.6379999999999999</v>
          </cell>
          <cell r="F469">
            <v>118.25</v>
          </cell>
          <cell r="G469">
            <v>1.4847999999999999</v>
          </cell>
          <cell r="V469">
            <v>85.102554875854622</v>
          </cell>
          <cell r="W469">
            <v>122.31774415405778</v>
          </cell>
          <cell r="X469">
            <v>106.06595995288575</v>
          </cell>
          <cell r="Y469">
            <v>1.4834000000000001</v>
          </cell>
        </row>
        <row r="470">
          <cell r="B470">
            <v>34022</v>
          </cell>
          <cell r="D470">
            <v>1.4610000000000001</v>
          </cell>
          <cell r="E470">
            <v>1.6327</v>
          </cell>
          <cell r="F470">
            <v>116.8</v>
          </cell>
          <cell r="G470">
            <v>1.4847999999999999</v>
          </cell>
          <cell r="V470">
            <v>84.059014033825122</v>
          </cell>
          <cell r="W470">
            <v>121.73169062286104</v>
          </cell>
          <cell r="X470">
            <v>106.06595995288575</v>
          </cell>
          <cell r="Y470">
            <v>1.4833000000000001</v>
          </cell>
        </row>
        <row r="471">
          <cell r="B471">
            <v>34023</v>
          </cell>
          <cell r="D471">
            <v>1.4570000000000001</v>
          </cell>
          <cell r="E471">
            <v>1.6183000000000001</v>
          </cell>
          <cell r="F471">
            <v>116.9</v>
          </cell>
          <cell r="G471">
            <v>1.4847999999999999</v>
          </cell>
          <cell r="V471">
            <v>84.130982367758193</v>
          </cell>
          <cell r="W471">
            <v>122.06588881262869</v>
          </cell>
          <cell r="X471">
            <v>105.94124575625302</v>
          </cell>
          <cell r="Y471">
            <v>1.4832000000000001</v>
          </cell>
        </row>
        <row r="472">
          <cell r="B472">
            <v>34024</v>
          </cell>
          <cell r="D472">
            <v>1.448</v>
          </cell>
          <cell r="E472">
            <v>1.6213</v>
          </cell>
          <cell r="F472">
            <v>116.85</v>
          </cell>
          <cell r="G472">
            <v>1.4847999999999999</v>
          </cell>
          <cell r="V472">
            <v>84.09499820079165</v>
          </cell>
          <cell r="W472">
            <v>122.82458563535911</v>
          </cell>
          <cell r="X472">
            <v>105.94124575625302</v>
          </cell>
          <cell r="Y472">
            <v>1.4831000000000001</v>
          </cell>
        </row>
        <row r="473">
          <cell r="B473">
            <v>34028</v>
          </cell>
          <cell r="D473">
            <v>1.427</v>
          </cell>
          <cell r="E473">
            <v>1.6425000000000001</v>
          </cell>
          <cell r="F473">
            <v>118.1</v>
          </cell>
          <cell r="G473">
            <v>1.4847999999999999</v>
          </cell>
          <cell r="V473">
            <v>84.994602374955022</v>
          </cell>
          <cell r="W473">
            <v>124.6320953048353</v>
          </cell>
          <cell r="X473">
            <v>106.04517425344696</v>
          </cell>
          <cell r="Y473">
            <v>1.4830000000000001</v>
          </cell>
        </row>
        <row r="474">
          <cell r="B474">
            <v>34029</v>
          </cell>
          <cell r="D474">
            <v>1.4285000000000001</v>
          </cell>
          <cell r="E474">
            <v>1.65</v>
          </cell>
          <cell r="F474">
            <v>118.39</v>
          </cell>
          <cell r="G474">
            <v>1.4277</v>
          </cell>
          <cell r="V474">
            <v>85.203310543360928</v>
          </cell>
          <cell r="W474">
            <v>124.50122506125305</v>
          </cell>
          <cell r="X474">
            <v>106.11099563500311</v>
          </cell>
          <cell r="Y474">
            <v>1.4277</v>
          </cell>
        </row>
        <row r="475">
          <cell r="B475">
            <v>34030</v>
          </cell>
          <cell r="D475">
            <v>1.4419</v>
          </cell>
          <cell r="E475">
            <v>1.6435</v>
          </cell>
          <cell r="F475">
            <v>118.6</v>
          </cell>
          <cell r="G475">
            <v>1.4277</v>
          </cell>
          <cell r="V475">
            <v>85.354444044620365</v>
          </cell>
          <cell r="W475">
            <v>123.34419862681185</v>
          </cell>
          <cell r="X475">
            <v>106.04863853668675</v>
          </cell>
          <cell r="Y475">
            <v>1.4278</v>
          </cell>
        </row>
        <row r="476">
          <cell r="B476">
            <v>34031</v>
          </cell>
          <cell r="D476">
            <v>1.4610000000000001</v>
          </cell>
          <cell r="E476">
            <v>1.6339999999999999</v>
          </cell>
          <cell r="F476">
            <v>116.6</v>
          </cell>
          <cell r="G476">
            <v>1.4277</v>
          </cell>
          <cell r="V476">
            <v>83.915077365958979</v>
          </cell>
          <cell r="W476">
            <v>121.73169062286104</v>
          </cell>
          <cell r="X476">
            <v>105.72992447862536</v>
          </cell>
          <cell r="Y476">
            <v>1.4278999999999999</v>
          </cell>
        </row>
        <row r="477">
          <cell r="B477">
            <v>34032</v>
          </cell>
          <cell r="D477">
            <v>1.446</v>
          </cell>
          <cell r="E477">
            <v>1.6483000000000001</v>
          </cell>
          <cell r="F477">
            <v>117</v>
          </cell>
          <cell r="G477">
            <v>1.4277</v>
          </cell>
          <cell r="V477">
            <v>84.202950701691265</v>
          </cell>
          <cell r="W477">
            <v>122.99446749654217</v>
          </cell>
          <cell r="X477">
            <v>105.72992447862536</v>
          </cell>
          <cell r="Y477">
            <v>1.4279999999999999</v>
          </cell>
        </row>
        <row r="478">
          <cell r="B478">
            <v>34034</v>
          </cell>
          <cell r="D478">
            <v>1.4460999999999999</v>
          </cell>
          <cell r="E478">
            <v>1.6689000000000001</v>
          </cell>
          <cell r="F478">
            <v>117.54</v>
          </cell>
          <cell r="G478">
            <v>1.4277</v>
          </cell>
          <cell r="V478">
            <v>84.591579704929842</v>
          </cell>
          <cell r="W478">
            <v>122.98596224327503</v>
          </cell>
          <cell r="X478">
            <v>105.79921014342131</v>
          </cell>
          <cell r="Y478">
            <v>1.4280999999999999</v>
          </cell>
        </row>
        <row r="479">
          <cell r="B479">
            <v>34036</v>
          </cell>
          <cell r="D479">
            <v>1.4379</v>
          </cell>
          <cell r="E479">
            <v>1.6675</v>
          </cell>
          <cell r="F479">
            <v>117.4</v>
          </cell>
          <cell r="G479">
            <v>1.4277</v>
          </cell>
          <cell r="V479">
            <v>84.49082403742355</v>
          </cell>
          <cell r="W479">
            <v>123.68732178871966</v>
          </cell>
          <cell r="X479">
            <v>105.79921014342131</v>
          </cell>
          <cell r="Y479">
            <v>1.4281999999999999</v>
          </cell>
        </row>
        <row r="480">
          <cell r="B480">
            <v>34037</v>
          </cell>
          <cell r="D480">
            <v>1.4395</v>
          </cell>
          <cell r="E480">
            <v>1.66</v>
          </cell>
          <cell r="F480">
            <v>116.85</v>
          </cell>
          <cell r="G480">
            <v>1.4277</v>
          </cell>
          <cell r="V480">
            <v>84.09499820079165</v>
          </cell>
          <cell r="W480">
            <v>123.54984369572767</v>
          </cell>
          <cell r="X480">
            <v>105.69181736298758</v>
          </cell>
          <cell r="Y480">
            <v>1.4282999999999999</v>
          </cell>
        </row>
        <row r="481">
          <cell r="B481">
            <v>34038</v>
          </cell>
          <cell r="D481">
            <v>1.4365000000000001</v>
          </cell>
          <cell r="E481">
            <v>1.665</v>
          </cell>
          <cell r="F481">
            <v>117.89</v>
          </cell>
          <cell r="G481">
            <v>1.4277</v>
          </cell>
          <cell r="V481">
            <v>84.843468873695585</v>
          </cell>
          <cell r="W481">
            <v>123.80786634180298</v>
          </cell>
          <cell r="X481">
            <v>105.69181736298758</v>
          </cell>
          <cell r="Y481">
            <v>1.4283999999999999</v>
          </cell>
        </row>
        <row r="482">
          <cell r="B482">
            <v>34039</v>
          </cell>
          <cell r="D482">
            <v>1.4319999999999999</v>
          </cell>
          <cell r="E482">
            <v>1.667</v>
          </cell>
          <cell r="F482">
            <v>118.02</v>
          </cell>
          <cell r="G482">
            <v>1.4277</v>
          </cell>
          <cell r="V482">
            <v>84.937027707808568</v>
          </cell>
          <cell r="W482">
            <v>124.19692737430167</v>
          </cell>
          <cell r="X482">
            <v>105.76110302778355</v>
          </cell>
          <cell r="Y482">
            <v>1.4285000000000001</v>
          </cell>
        </row>
        <row r="483">
          <cell r="B483">
            <v>34041</v>
          </cell>
          <cell r="D483">
            <v>1.431</v>
          </cell>
          <cell r="E483">
            <v>1.6655</v>
          </cell>
          <cell r="F483">
            <v>118</v>
          </cell>
          <cell r="G483">
            <v>1.4277</v>
          </cell>
          <cell r="V483">
            <v>84.922634041021951</v>
          </cell>
          <cell r="W483">
            <v>124.28371767994409</v>
          </cell>
          <cell r="X483">
            <v>105.66756738030899</v>
          </cell>
          <cell r="Y483">
            <v>1.4286000000000001</v>
          </cell>
        </row>
        <row r="484">
          <cell r="B484">
            <v>34043</v>
          </cell>
          <cell r="D484">
            <v>1.4333</v>
          </cell>
          <cell r="E484">
            <v>1.6672</v>
          </cell>
          <cell r="F484">
            <v>118.19</v>
          </cell>
          <cell r="G484">
            <v>1.4277</v>
          </cell>
          <cell r="V484">
            <v>85.059373875494785</v>
          </cell>
          <cell r="W484">
            <v>124.08428102979138</v>
          </cell>
          <cell r="X484">
            <v>105.66756738030899</v>
          </cell>
          <cell r="Y484">
            <v>1.4287000000000001</v>
          </cell>
        </row>
        <row r="485">
          <cell r="B485">
            <v>34044</v>
          </cell>
          <cell r="D485">
            <v>1.4419999999999999</v>
          </cell>
          <cell r="E485">
            <v>1.659</v>
          </cell>
          <cell r="F485">
            <v>117.55</v>
          </cell>
          <cell r="G485">
            <v>1.4277</v>
          </cell>
          <cell r="V485">
            <v>84.598776538323136</v>
          </cell>
          <cell r="W485">
            <v>123.33564493758668</v>
          </cell>
          <cell r="X485">
            <v>105.66756738030899</v>
          </cell>
          <cell r="Y485">
            <v>1.4288000000000001</v>
          </cell>
        </row>
        <row r="486">
          <cell r="B486">
            <v>34045</v>
          </cell>
          <cell r="D486">
            <v>1.4478</v>
          </cell>
          <cell r="E486">
            <v>1.661</v>
          </cell>
          <cell r="F486">
            <v>116.85</v>
          </cell>
          <cell r="G486">
            <v>1.4277</v>
          </cell>
          <cell r="V486">
            <v>84.09499820079165</v>
          </cell>
          <cell r="W486">
            <v>122.84155270064926</v>
          </cell>
          <cell r="X486">
            <v>105.49781750155891</v>
          </cell>
          <cell r="Y486">
            <v>1.4289000000000001</v>
          </cell>
        </row>
        <row r="487">
          <cell r="B487">
            <v>34046</v>
          </cell>
          <cell r="D487">
            <v>1.4517</v>
          </cell>
          <cell r="E487">
            <v>1.6617999999999999</v>
          </cell>
          <cell r="F487">
            <v>116.95</v>
          </cell>
          <cell r="G487">
            <v>1.4277</v>
          </cell>
          <cell r="V487">
            <v>84.166966534724736</v>
          </cell>
          <cell r="W487">
            <v>122.51153819659709</v>
          </cell>
          <cell r="X487">
            <v>105.49781750155891</v>
          </cell>
          <cell r="Y487">
            <v>1.429</v>
          </cell>
        </row>
        <row r="488">
          <cell r="B488">
            <v>34048</v>
          </cell>
          <cell r="D488">
            <v>1.4910000000000001</v>
          </cell>
          <cell r="E488">
            <v>1.6355</v>
          </cell>
          <cell r="F488">
            <v>116.05</v>
          </cell>
          <cell r="G488">
            <v>1.4277</v>
          </cell>
          <cell r="V488">
            <v>83.519251529327107</v>
          </cell>
          <cell r="W488">
            <v>119.28236083165659</v>
          </cell>
          <cell r="X488">
            <v>104.96778216586988</v>
          </cell>
          <cell r="Y488">
            <v>1.4291</v>
          </cell>
        </row>
        <row r="489">
          <cell r="B489">
            <v>34050</v>
          </cell>
          <cell r="D489">
            <v>1.4890000000000001</v>
          </cell>
          <cell r="E489">
            <v>1.6379999999999999</v>
          </cell>
          <cell r="F489">
            <v>115.8</v>
          </cell>
          <cell r="G489">
            <v>1.4277</v>
          </cell>
          <cell r="V489">
            <v>83.339330694494421</v>
          </cell>
          <cell r="W489">
            <v>119.44257891202147</v>
          </cell>
          <cell r="X489">
            <v>104.96778216586988</v>
          </cell>
          <cell r="Y489">
            <v>1.4292</v>
          </cell>
        </row>
        <row r="490">
          <cell r="B490">
            <v>34053</v>
          </cell>
          <cell r="D490">
            <v>1.478</v>
          </cell>
          <cell r="E490">
            <v>1.6349</v>
          </cell>
          <cell r="F490">
            <v>117.13</v>
          </cell>
          <cell r="G490">
            <v>1.4277</v>
          </cell>
          <cell r="V490">
            <v>84.296509535804248</v>
          </cell>
          <cell r="W490">
            <v>120.3315290933694</v>
          </cell>
          <cell r="X490">
            <v>104.96778216586988</v>
          </cell>
          <cell r="Y490">
            <v>1.4293</v>
          </cell>
        </row>
        <row r="491">
          <cell r="B491">
            <v>34055</v>
          </cell>
          <cell r="D491">
            <v>1.4875</v>
          </cell>
          <cell r="E491">
            <v>1.6325000000000001</v>
          </cell>
          <cell r="F491">
            <v>116.5</v>
          </cell>
          <cell r="G491">
            <v>1.4277</v>
          </cell>
          <cell r="V491">
            <v>83.843109032025922</v>
          </cell>
          <cell r="W491">
            <v>119.56302521008402</v>
          </cell>
          <cell r="X491">
            <v>104.96778216586988</v>
          </cell>
          <cell r="Y491">
            <v>1.4294</v>
          </cell>
        </row>
        <row r="492">
          <cell r="B492">
            <v>34057</v>
          </cell>
          <cell r="D492">
            <v>1.4950000000000001</v>
          </cell>
          <cell r="E492">
            <v>1.6259999999999999</v>
          </cell>
          <cell r="F492">
            <v>116.95</v>
          </cell>
          <cell r="G492">
            <v>1.4277</v>
          </cell>
          <cell r="V492">
            <v>84.166966534724736</v>
          </cell>
          <cell r="W492">
            <v>118.96321070234113</v>
          </cell>
          <cell r="X492">
            <v>104.96778216586988</v>
          </cell>
          <cell r="Y492">
            <v>1.4295</v>
          </cell>
        </row>
        <row r="493">
          <cell r="B493">
            <v>34058</v>
          </cell>
          <cell r="D493">
            <v>1.492</v>
          </cell>
          <cell r="E493">
            <v>1.6255999999999999</v>
          </cell>
          <cell r="F493">
            <v>116.75</v>
          </cell>
          <cell r="G493">
            <v>1.4277</v>
          </cell>
          <cell r="V493">
            <v>84.023029866858593</v>
          </cell>
          <cell r="W493">
            <v>119.20241286863271</v>
          </cell>
          <cell r="X493">
            <v>104.96778216586988</v>
          </cell>
          <cell r="Y493">
            <v>1.4296</v>
          </cell>
        </row>
        <row r="494">
          <cell r="B494">
            <v>34059</v>
          </cell>
          <cell r="D494">
            <v>1.4944999999999999</v>
          </cell>
          <cell r="E494">
            <v>1.6168</v>
          </cell>
          <cell r="F494">
            <v>115.42</v>
          </cell>
          <cell r="G494">
            <v>1.4277</v>
          </cell>
          <cell r="V494">
            <v>83.065851025548767</v>
          </cell>
          <cell r="W494">
            <v>119.00301104048177</v>
          </cell>
          <cell r="X494">
            <v>104.82921083627798</v>
          </cell>
          <cell r="Y494">
            <v>1.4297</v>
          </cell>
        </row>
        <row r="495">
          <cell r="B495">
            <v>34060</v>
          </cell>
          <cell r="D495">
            <v>1.5115000000000001</v>
          </cell>
          <cell r="E495">
            <v>1.6113</v>
          </cell>
          <cell r="F495">
            <v>114.55</v>
          </cell>
          <cell r="G495">
            <v>1.4327000000000001</v>
          </cell>
          <cell r="V495">
            <v>82.43972652033105</v>
          </cell>
          <cell r="W495">
            <v>117.6645716175984</v>
          </cell>
          <cell r="X495">
            <v>104.57285387653295</v>
          </cell>
          <cell r="Y495">
            <v>1.4327000000000001</v>
          </cell>
        </row>
        <row r="496">
          <cell r="B496">
            <v>34062</v>
          </cell>
          <cell r="D496">
            <v>1.5225</v>
          </cell>
          <cell r="E496">
            <v>1.597</v>
          </cell>
          <cell r="F496">
            <v>113.6</v>
          </cell>
          <cell r="G496">
            <v>1.4327000000000001</v>
          </cell>
          <cell r="V496">
            <v>81.756027347966892</v>
          </cell>
          <cell r="W496">
            <v>116.81444991789817</v>
          </cell>
          <cell r="X496">
            <v>104.37192544862467</v>
          </cell>
          <cell r="Y496">
            <v>1.4326000000000001</v>
          </cell>
        </row>
        <row r="497">
          <cell r="B497">
            <v>34064</v>
          </cell>
          <cell r="D497">
            <v>1.5192000000000001</v>
          </cell>
          <cell r="E497">
            <v>1.6012</v>
          </cell>
          <cell r="F497">
            <v>113.89</v>
          </cell>
          <cell r="G497">
            <v>1.4327000000000001</v>
          </cell>
          <cell r="V497">
            <v>81.964735516372798</v>
          </cell>
          <cell r="W497">
            <v>117.06819378620324</v>
          </cell>
          <cell r="X497">
            <v>104.37192544862467</v>
          </cell>
          <cell r="Y497">
            <v>1.4325000000000001</v>
          </cell>
        </row>
        <row r="498">
          <cell r="B498">
            <v>34065</v>
          </cell>
          <cell r="D498">
            <v>1.5122</v>
          </cell>
          <cell r="E498">
            <v>1.6014999999999999</v>
          </cell>
          <cell r="F498">
            <v>114.01</v>
          </cell>
          <cell r="G498">
            <v>1.4327000000000001</v>
          </cell>
          <cell r="V498">
            <v>82.051097517092487</v>
          </cell>
          <cell r="W498">
            <v>117.61010448353392</v>
          </cell>
          <cell r="X498">
            <v>104.43428254694102</v>
          </cell>
          <cell r="Y498">
            <v>1.4323999999999999</v>
          </cell>
        </row>
        <row r="499">
          <cell r="B499">
            <v>34066</v>
          </cell>
          <cell r="D499">
            <v>1.5227999999999999</v>
          </cell>
          <cell r="E499">
            <v>1.6068</v>
          </cell>
          <cell r="F499">
            <v>114</v>
          </cell>
          <cell r="G499">
            <v>1.4327000000000001</v>
          </cell>
          <cell r="V499">
            <v>82.043900683699178</v>
          </cell>
          <cell r="W499">
            <v>116.79143682689781</v>
          </cell>
          <cell r="X499">
            <v>104.43428254694102</v>
          </cell>
          <cell r="Y499">
            <v>1.4322999999999999</v>
          </cell>
        </row>
        <row r="500">
          <cell r="B500">
            <v>34067</v>
          </cell>
          <cell r="D500">
            <v>1.5155000000000001</v>
          </cell>
          <cell r="E500">
            <v>1.6174999999999999</v>
          </cell>
          <cell r="F500">
            <v>113.75</v>
          </cell>
          <cell r="G500">
            <v>1.4327000000000001</v>
          </cell>
          <cell r="V500">
            <v>81.863979848866506</v>
          </cell>
          <cell r="W500">
            <v>117.35400857802703</v>
          </cell>
          <cell r="X500">
            <v>104.43428254694102</v>
          </cell>
          <cell r="Y500">
            <v>1.4321999999999999</v>
          </cell>
        </row>
        <row r="501">
          <cell r="B501">
            <v>34069</v>
          </cell>
          <cell r="D501">
            <v>1.5285</v>
          </cell>
          <cell r="E501">
            <v>1.6040000000000001</v>
          </cell>
          <cell r="F501">
            <v>113.1</v>
          </cell>
          <cell r="G501">
            <v>1.4327000000000001</v>
          </cell>
          <cell r="V501">
            <v>81.396185678301549</v>
          </cell>
          <cell r="W501">
            <v>116.35590448151781</v>
          </cell>
          <cell r="X501">
            <v>104.36153259890528</v>
          </cell>
          <cell r="Y501">
            <v>1.4320999999999999</v>
          </cell>
        </row>
        <row r="502">
          <cell r="B502">
            <v>34071</v>
          </cell>
          <cell r="D502">
            <v>1.536</v>
          </cell>
          <cell r="E502">
            <v>1.5996999999999999</v>
          </cell>
          <cell r="F502">
            <v>112.91</v>
          </cell>
          <cell r="G502">
            <v>1.4327000000000001</v>
          </cell>
          <cell r="V502">
            <v>81.259445843828729</v>
          </cell>
          <cell r="W502">
            <v>115.78776041666666</v>
          </cell>
          <cell r="X502">
            <v>104.36153259890528</v>
          </cell>
          <cell r="Y502">
            <v>1.4319999999999999</v>
          </cell>
        </row>
        <row r="503">
          <cell r="B503">
            <v>34072</v>
          </cell>
          <cell r="D503">
            <v>1.5445</v>
          </cell>
          <cell r="E503">
            <v>1.5942000000000001</v>
          </cell>
          <cell r="F503">
            <v>113.5</v>
          </cell>
          <cell r="G503">
            <v>1.4327000000000001</v>
          </cell>
          <cell r="V503">
            <v>81.684059014033835</v>
          </cell>
          <cell r="W503">
            <v>115.15053415344771</v>
          </cell>
          <cell r="X503">
            <v>104.25067553523175</v>
          </cell>
          <cell r="Y503">
            <v>1.4319</v>
          </cell>
        </row>
        <row r="504">
          <cell r="B504">
            <v>34073</v>
          </cell>
          <cell r="D504">
            <v>1.5543</v>
          </cell>
          <cell r="E504">
            <v>1.5807</v>
          </cell>
          <cell r="F504">
            <v>113.35</v>
          </cell>
          <cell r="G504">
            <v>1.4327000000000001</v>
          </cell>
          <cell r="V504">
            <v>81.576106513134221</v>
          </cell>
          <cell r="W504">
            <v>114.42449977481824</v>
          </cell>
          <cell r="X504">
            <v>104.25067553523175</v>
          </cell>
          <cell r="Y504">
            <v>1.4318</v>
          </cell>
        </row>
        <row r="505">
          <cell r="B505">
            <v>34074</v>
          </cell>
          <cell r="D505">
            <v>1.5474000000000001</v>
          </cell>
          <cell r="E505">
            <v>1.5978000000000001</v>
          </cell>
          <cell r="F505">
            <v>113.93</v>
          </cell>
          <cell r="G505">
            <v>1.4327000000000001</v>
          </cell>
          <cell r="V505">
            <v>81.993522849946032</v>
          </cell>
          <cell r="W505">
            <v>114.93472922321311</v>
          </cell>
          <cell r="X505">
            <v>104.36153259890528</v>
          </cell>
          <cell r="Y505">
            <v>1.4317</v>
          </cell>
        </row>
        <row r="506">
          <cell r="B506">
            <v>34076</v>
          </cell>
          <cell r="D506">
            <v>1.5254000000000001</v>
          </cell>
          <cell r="E506">
            <v>1.6160000000000001</v>
          </cell>
          <cell r="F506">
            <v>112.1</v>
          </cell>
          <cell r="G506">
            <v>1.4327000000000001</v>
          </cell>
          <cell r="V506">
            <v>80.676502338970849</v>
          </cell>
          <cell r="W506">
            <v>116.5923692146322</v>
          </cell>
          <cell r="X506">
            <v>104.36153259890528</v>
          </cell>
          <cell r="Y506">
            <v>1.4316</v>
          </cell>
        </row>
        <row r="507">
          <cell r="B507">
            <v>34078</v>
          </cell>
          <cell r="D507">
            <v>1.53</v>
          </cell>
          <cell r="E507">
            <v>1.6123000000000001</v>
          </cell>
          <cell r="F507">
            <v>111</v>
          </cell>
          <cell r="G507">
            <v>1.4327000000000001</v>
          </cell>
          <cell r="V507">
            <v>79.884850665707091</v>
          </cell>
          <cell r="W507">
            <v>116.24183006535947</v>
          </cell>
          <cell r="X507">
            <v>104.36153259890528</v>
          </cell>
          <cell r="Y507">
            <v>1.4315</v>
          </cell>
        </row>
        <row r="508">
          <cell r="B508">
            <v>34079</v>
          </cell>
          <cell r="D508">
            <v>1.546</v>
          </cell>
          <cell r="E508">
            <v>1.5949</v>
          </cell>
          <cell r="F508">
            <v>110.45</v>
          </cell>
          <cell r="G508">
            <v>1.4327000000000001</v>
          </cell>
          <cell r="V508">
            <v>79.48902482907522</v>
          </cell>
          <cell r="W508">
            <v>115.03880983182404</v>
          </cell>
          <cell r="X508">
            <v>104.20910413635418</v>
          </cell>
          <cell r="Y508">
            <v>1.4314</v>
          </cell>
        </row>
        <row r="509">
          <cell r="B509">
            <v>34080</v>
          </cell>
          <cell r="D509">
            <v>1.55</v>
          </cell>
          <cell r="E509">
            <v>1.5949</v>
          </cell>
          <cell r="F509">
            <v>110.22</v>
          </cell>
          <cell r="G509">
            <v>1.4327000000000001</v>
          </cell>
          <cell r="V509">
            <v>79.323497661029151</v>
          </cell>
          <cell r="W509">
            <v>114.74193548387096</v>
          </cell>
          <cell r="X509">
            <v>104.20910413635418</v>
          </cell>
          <cell r="Y509">
            <v>1.4313</v>
          </cell>
        </row>
        <row r="510">
          <cell r="B510">
            <v>34081</v>
          </cell>
          <cell r="D510">
            <v>1.5389999999999999</v>
          </cell>
          <cell r="E510">
            <v>1.5954999999999999</v>
          </cell>
          <cell r="F510">
            <v>110.15</v>
          </cell>
          <cell r="G510">
            <v>1.4327000000000001</v>
          </cell>
          <cell r="V510">
            <v>79.273119827276005</v>
          </cell>
          <cell r="W510">
            <v>115.56205328135152</v>
          </cell>
          <cell r="X510">
            <v>104.20910413635418</v>
          </cell>
          <cell r="Y510">
            <v>1.4312</v>
          </cell>
        </row>
        <row r="511">
          <cell r="B511">
            <v>34083</v>
          </cell>
          <cell r="D511">
            <v>1.5762</v>
          </cell>
          <cell r="E511">
            <v>1.5831999999999999</v>
          </cell>
          <cell r="F511">
            <v>110.6</v>
          </cell>
          <cell r="G511">
            <v>1.4327000000000001</v>
          </cell>
          <cell r="V511">
            <v>79.596977329974806</v>
          </cell>
          <cell r="W511">
            <v>112.83466565156704</v>
          </cell>
          <cell r="X511">
            <v>103.98739000900713</v>
          </cell>
          <cell r="Y511">
            <v>1.4311</v>
          </cell>
        </row>
        <row r="512">
          <cell r="B512">
            <v>34085</v>
          </cell>
          <cell r="D512">
            <v>1.5811999999999999</v>
          </cell>
          <cell r="E512">
            <v>1.5740000000000001</v>
          </cell>
          <cell r="F512">
            <v>110.35</v>
          </cell>
          <cell r="G512">
            <v>1.4327000000000001</v>
          </cell>
          <cell r="V512">
            <v>79.417056495142134</v>
          </cell>
          <cell r="W512">
            <v>112.47786491272451</v>
          </cell>
          <cell r="X512">
            <v>103.98739000900713</v>
          </cell>
          <cell r="Y512">
            <v>1.431</v>
          </cell>
        </row>
        <row r="513">
          <cell r="B513">
            <v>34086</v>
          </cell>
          <cell r="D513">
            <v>1.5834999999999999</v>
          </cell>
          <cell r="E513">
            <v>1.5738000000000001</v>
          </cell>
          <cell r="F513">
            <v>110.35</v>
          </cell>
          <cell r="G513">
            <v>1.4327000000000001</v>
          </cell>
          <cell r="V513">
            <v>79.417056495142134</v>
          </cell>
          <cell r="W513">
            <v>112.31449321124092</v>
          </cell>
          <cell r="X513">
            <v>103.98739000900713</v>
          </cell>
          <cell r="Y513">
            <v>1.4309000000000001</v>
          </cell>
        </row>
        <row r="514">
          <cell r="B514">
            <v>34087</v>
          </cell>
          <cell r="D514">
            <v>1.5772999999999999</v>
          </cell>
          <cell r="E514">
            <v>1.587</v>
          </cell>
          <cell r="F514">
            <v>111.83</v>
          </cell>
          <cell r="G514">
            <v>1.4327000000000001</v>
          </cell>
          <cell r="V514">
            <v>80.482187837351574</v>
          </cell>
          <cell r="W514">
            <v>112.75597540100171</v>
          </cell>
          <cell r="X514">
            <v>104.14674703803782</v>
          </cell>
          <cell r="Y514">
            <v>1.4308000000000001</v>
          </cell>
        </row>
        <row r="515">
          <cell r="B515">
            <v>34088</v>
          </cell>
          <cell r="D515">
            <v>1.5758000000000001</v>
          </cell>
          <cell r="E515">
            <v>1.5795999999999999</v>
          </cell>
          <cell r="F515">
            <v>111.81</v>
          </cell>
          <cell r="G515">
            <v>1.4327000000000001</v>
          </cell>
          <cell r="V515">
            <v>80.467794170564957</v>
          </cell>
          <cell r="W515">
            <v>112.8633075263358</v>
          </cell>
          <cell r="X515">
            <v>104.14674703803782</v>
          </cell>
          <cell r="Y515">
            <v>1.4307000000000001</v>
          </cell>
        </row>
        <row r="516">
          <cell r="B516">
            <v>34090</v>
          </cell>
          <cell r="D516">
            <v>1.5740000000000001</v>
          </cell>
          <cell r="E516">
            <v>1.5840000000000001</v>
          </cell>
          <cell r="F516">
            <v>111</v>
          </cell>
          <cell r="G516">
            <v>1.4148000000000001</v>
          </cell>
          <cell r="V516">
            <v>79.884850665707091</v>
          </cell>
          <cell r="W516">
            <v>112.99237611181702</v>
          </cell>
          <cell r="X516">
            <v>104.0324256911245</v>
          </cell>
          <cell r="Y516">
            <v>1.4148000000000001</v>
          </cell>
        </row>
        <row r="517">
          <cell r="B517">
            <v>34092</v>
          </cell>
          <cell r="D517">
            <v>1.5705</v>
          </cell>
          <cell r="E517">
            <v>1.5863</v>
          </cell>
          <cell r="F517">
            <v>110.7</v>
          </cell>
          <cell r="G517">
            <v>1.4148000000000001</v>
          </cell>
          <cell r="V517">
            <v>79.668945663907891</v>
          </cell>
          <cell r="W517">
            <v>113.24418974848774</v>
          </cell>
          <cell r="X517">
            <v>104.0324256911245</v>
          </cell>
          <cell r="Y517">
            <v>1.4149</v>
          </cell>
        </row>
        <row r="518">
          <cell r="B518">
            <v>34093</v>
          </cell>
          <cell r="D518">
            <v>1.571</v>
          </cell>
          <cell r="E518">
            <v>1.5784</v>
          </cell>
          <cell r="F518">
            <v>110.45</v>
          </cell>
          <cell r="G518">
            <v>1.4148000000000001</v>
          </cell>
          <cell r="V518">
            <v>79.48902482907522</v>
          </cell>
          <cell r="W518">
            <v>113.20814767663909</v>
          </cell>
          <cell r="X518">
            <v>104.0324256911245</v>
          </cell>
          <cell r="Y518">
            <v>1.415</v>
          </cell>
        </row>
        <row r="519">
          <cell r="B519">
            <v>34094</v>
          </cell>
          <cell r="D519">
            <v>1.5685</v>
          </cell>
          <cell r="E519">
            <v>1.5738000000000001</v>
          </cell>
          <cell r="F519">
            <v>110.22</v>
          </cell>
          <cell r="G519">
            <v>1.4148000000000001</v>
          </cell>
          <cell r="V519">
            <v>79.323497661029151</v>
          </cell>
          <cell r="W519">
            <v>113.38858782276058</v>
          </cell>
          <cell r="X519">
            <v>103.94235432688977</v>
          </cell>
          <cell r="Y519">
            <v>1.4151</v>
          </cell>
        </row>
        <row r="520">
          <cell r="B520">
            <v>34095</v>
          </cell>
          <cell r="D520">
            <v>1.5680000000000001</v>
          </cell>
          <cell r="E520">
            <v>1.5780000000000001</v>
          </cell>
          <cell r="F520">
            <v>110.1</v>
          </cell>
          <cell r="G520">
            <v>1.4148000000000001</v>
          </cell>
          <cell r="V520">
            <v>79.237135660309463</v>
          </cell>
          <cell r="W520">
            <v>113.42474489795917</v>
          </cell>
          <cell r="X520">
            <v>103.94235432688977</v>
          </cell>
          <cell r="Y520">
            <v>1.4152</v>
          </cell>
        </row>
        <row r="521">
          <cell r="B521">
            <v>34097</v>
          </cell>
          <cell r="D521">
            <v>1.5702</v>
          </cell>
          <cell r="E521">
            <v>1.5854999999999999</v>
          </cell>
          <cell r="F521">
            <v>110.32</v>
          </cell>
          <cell r="G521">
            <v>1.4148000000000001</v>
          </cell>
          <cell r="V521">
            <v>79.395465994962223</v>
          </cell>
          <cell r="W521">
            <v>113.26582600942554</v>
          </cell>
          <cell r="X521">
            <v>103.94235432688977</v>
          </cell>
          <cell r="Y521">
            <v>1.4153</v>
          </cell>
        </row>
        <row r="522">
          <cell r="B522">
            <v>34099</v>
          </cell>
          <cell r="D522">
            <v>1.5669</v>
          </cell>
          <cell r="E522">
            <v>1.5838000000000001</v>
          </cell>
          <cell r="F522">
            <v>110.22</v>
          </cell>
          <cell r="G522">
            <v>1.4148000000000001</v>
          </cell>
          <cell r="V522">
            <v>79.323497661029151</v>
          </cell>
          <cell r="W522">
            <v>113.50437168932285</v>
          </cell>
          <cell r="X522">
            <v>104.00817570844592</v>
          </cell>
          <cell r="Y522">
            <v>1.4154</v>
          </cell>
        </row>
        <row r="523">
          <cell r="B523">
            <v>34100</v>
          </cell>
          <cell r="D523">
            <v>1.534</v>
          </cell>
          <cell r="E523">
            <v>1.609</v>
          </cell>
          <cell r="F523">
            <v>111.35</v>
          </cell>
          <cell r="G523">
            <v>1.4148000000000001</v>
          </cell>
          <cell r="V523">
            <v>80.136739834472834</v>
          </cell>
          <cell r="W523">
            <v>115.9387222946545</v>
          </cell>
          <cell r="X523">
            <v>104.26453266819095</v>
          </cell>
          <cell r="Y523">
            <v>1.4155</v>
          </cell>
        </row>
        <row r="524">
          <cell r="B524">
            <v>34101</v>
          </cell>
          <cell r="D524">
            <v>1.5409999999999999</v>
          </cell>
          <cell r="E524">
            <v>1.6082000000000001</v>
          </cell>
          <cell r="F524">
            <v>111.58</v>
          </cell>
          <cell r="G524">
            <v>1.4148000000000001</v>
          </cell>
          <cell r="V524">
            <v>80.302267002518903</v>
          </cell>
          <cell r="W524">
            <v>115.41207008436081</v>
          </cell>
          <cell r="X524">
            <v>104.26453266819095</v>
          </cell>
          <cell r="Y524">
            <v>1.4156</v>
          </cell>
        </row>
        <row r="525">
          <cell r="B525">
            <v>34102</v>
          </cell>
          <cell r="D525">
            <v>1.5355000000000001</v>
          </cell>
          <cell r="E525">
            <v>1.6093999999999999</v>
          </cell>
          <cell r="F525">
            <v>111.62</v>
          </cell>
          <cell r="G525">
            <v>1.4148000000000001</v>
          </cell>
          <cell r="V525">
            <v>80.331054336092123</v>
          </cell>
          <cell r="W525">
            <v>115.8254640182351</v>
          </cell>
          <cell r="X525">
            <v>104.26453266819095</v>
          </cell>
          <cell r="Y525">
            <v>1.4157</v>
          </cell>
        </row>
        <row r="526">
          <cell r="B526">
            <v>34104</v>
          </cell>
          <cell r="D526">
            <v>1.5389999999999999</v>
          </cell>
          <cell r="E526">
            <v>1.6014999999999999</v>
          </cell>
          <cell r="F526">
            <v>110.65</v>
          </cell>
          <cell r="G526">
            <v>1.4148000000000001</v>
          </cell>
          <cell r="V526">
            <v>79.632961496941363</v>
          </cell>
          <cell r="W526">
            <v>115.56205328135152</v>
          </cell>
          <cell r="X526">
            <v>104.20910413635418</v>
          </cell>
          <cell r="Y526">
            <v>1.4157999999999999</v>
          </cell>
        </row>
        <row r="527">
          <cell r="B527">
            <v>34106</v>
          </cell>
          <cell r="D527">
            <v>1.5435000000000001</v>
          </cell>
          <cell r="E527">
            <v>1.6040000000000001</v>
          </cell>
          <cell r="F527">
            <v>110.85</v>
          </cell>
          <cell r="G527">
            <v>1.4148000000000001</v>
          </cell>
          <cell r="V527">
            <v>79.776898164807477</v>
          </cell>
          <cell r="W527">
            <v>115.22513767411725</v>
          </cell>
          <cell r="X527">
            <v>104.20910413635418</v>
          </cell>
          <cell r="Y527">
            <v>1.4158999999999999</v>
          </cell>
        </row>
        <row r="528">
          <cell r="B528">
            <v>34107</v>
          </cell>
          <cell r="D528">
            <v>1.534</v>
          </cell>
          <cell r="E528">
            <v>1.6156999999999999</v>
          </cell>
          <cell r="F528">
            <v>111.26</v>
          </cell>
          <cell r="G528">
            <v>1.4148000000000001</v>
          </cell>
          <cell r="V528">
            <v>80.071968333933086</v>
          </cell>
          <cell r="W528">
            <v>115.9387222946545</v>
          </cell>
          <cell r="X528">
            <v>104.28185408438992</v>
          </cell>
          <cell r="Y528">
            <v>1.4159999999999999</v>
          </cell>
        </row>
        <row r="529">
          <cell r="B529">
            <v>34108</v>
          </cell>
          <cell r="D529">
            <v>1.5367</v>
          </cell>
          <cell r="E529">
            <v>1.625</v>
          </cell>
          <cell r="F529">
            <v>111.58</v>
          </cell>
          <cell r="G529">
            <v>1.4148000000000001</v>
          </cell>
          <cell r="V529">
            <v>80.302267002518903</v>
          </cell>
          <cell r="W529">
            <v>115.73501659400013</v>
          </cell>
          <cell r="X529">
            <v>104.31996120002771</v>
          </cell>
          <cell r="Y529">
            <v>1.4160999999999999</v>
          </cell>
        </row>
        <row r="530">
          <cell r="B530">
            <v>34109</v>
          </cell>
          <cell r="D530">
            <v>1.5449999999999999</v>
          </cell>
          <cell r="E530">
            <v>1.6168</v>
          </cell>
          <cell r="F530">
            <v>110.4</v>
          </cell>
          <cell r="G530">
            <v>1.4148000000000001</v>
          </cell>
          <cell r="V530">
            <v>79.453040662108677</v>
          </cell>
          <cell r="W530">
            <v>115.11326860841424</v>
          </cell>
          <cell r="X530">
            <v>104.27492551791033</v>
          </cell>
          <cell r="Y530">
            <v>1.4161999999999999</v>
          </cell>
        </row>
        <row r="531">
          <cell r="B531">
            <v>34111</v>
          </cell>
          <cell r="D531">
            <v>1.5425</v>
          </cell>
          <cell r="E531">
            <v>1.6274999999999999</v>
          </cell>
          <cell r="F531">
            <v>110.4</v>
          </cell>
          <cell r="G531">
            <v>1.4148000000000001</v>
          </cell>
          <cell r="V531">
            <v>79.453040662108677</v>
          </cell>
          <cell r="W531">
            <v>115.2998379254457</v>
          </cell>
          <cell r="X531">
            <v>104.27492551791033</v>
          </cell>
          <cell r="Y531">
            <v>1.4162999999999999</v>
          </cell>
        </row>
        <row r="532">
          <cell r="B532">
            <v>34113</v>
          </cell>
          <cell r="D532">
            <v>1.5389999999999999</v>
          </cell>
          <cell r="E532">
            <v>1.6296999999999999</v>
          </cell>
          <cell r="F532">
            <v>110.5</v>
          </cell>
          <cell r="G532">
            <v>1.4148000000000001</v>
          </cell>
          <cell r="V532">
            <v>79.525008996041748</v>
          </cell>
          <cell r="W532">
            <v>115.56205328135152</v>
          </cell>
          <cell r="X532">
            <v>104.27492551791033</v>
          </cell>
          <cell r="Y532">
            <v>1.4164000000000001</v>
          </cell>
        </row>
        <row r="533">
          <cell r="B533">
            <v>34114</v>
          </cell>
          <cell r="D533">
            <v>1.5392999999999999</v>
          </cell>
          <cell r="E533">
            <v>1.6333</v>
          </cell>
          <cell r="F533">
            <v>110.51</v>
          </cell>
          <cell r="G533">
            <v>1.4148000000000001</v>
          </cell>
          <cell r="V533">
            <v>79.532205829435057</v>
          </cell>
          <cell r="W533">
            <v>115.53953095562917</v>
          </cell>
          <cell r="X533">
            <v>104.31303263354812</v>
          </cell>
          <cell r="Y533">
            <v>1.4165000000000001</v>
          </cell>
        </row>
        <row r="534">
          <cell r="B534">
            <v>34115</v>
          </cell>
          <cell r="D534">
            <v>1.544</v>
          </cell>
          <cell r="E534">
            <v>1.6273</v>
          </cell>
          <cell r="F534">
            <v>108.76</v>
          </cell>
          <cell r="G534">
            <v>1.4148000000000001</v>
          </cell>
          <cell r="V534">
            <v>78.272759985606342</v>
          </cell>
          <cell r="W534">
            <v>115.18782383419688</v>
          </cell>
          <cell r="X534">
            <v>104.22988983579296</v>
          </cell>
          <cell r="Y534">
            <v>1.4166000000000001</v>
          </cell>
        </row>
        <row r="535">
          <cell r="B535">
            <v>34116</v>
          </cell>
          <cell r="D535">
            <v>1.5569999999999999</v>
          </cell>
          <cell r="E535">
            <v>1.6205000000000001</v>
          </cell>
          <cell r="F535">
            <v>108</v>
          </cell>
          <cell r="G535">
            <v>1.4148000000000001</v>
          </cell>
          <cell r="V535">
            <v>77.725800647715005</v>
          </cell>
          <cell r="W535">
            <v>114.22607578676943</v>
          </cell>
          <cell r="X535">
            <v>104.22988983579296</v>
          </cell>
          <cell r="Y535">
            <v>1.4167000000000001</v>
          </cell>
        </row>
        <row r="536">
          <cell r="B536">
            <v>34125</v>
          </cell>
          <cell r="D536">
            <v>1.5088999999999999</v>
          </cell>
          <cell r="E536">
            <v>1.6279999999999999</v>
          </cell>
          <cell r="F536">
            <v>107.75</v>
          </cell>
          <cell r="G536">
            <v>1.4802</v>
          </cell>
          <cell r="V536">
            <v>77.545879812882333</v>
          </cell>
          <cell r="W536">
            <v>117.86732056464975</v>
          </cell>
          <cell r="X536">
            <v>104.18138987043581</v>
          </cell>
          <cell r="Y536">
            <v>1.4802</v>
          </cell>
        </row>
        <row r="537">
          <cell r="B537">
            <v>34127</v>
          </cell>
          <cell r="D537">
            <v>1.5145</v>
          </cell>
          <cell r="E537">
            <v>1.6247</v>
          </cell>
          <cell r="F537">
            <v>107.5</v>
          </cell>
          <cell r="G537">
            <v>1.4802</v>
          </cell>
          <cell r="V537">
            <v>77.365958978049662</v>
          </cell>
          <cell r="W537">
            <v>117.43149554308351</v>
          </cell>
          <cell r="X537">
            <v>104.18138987043581</v>
          </cell>
          <cell r="Y537">
            <v>1.4802999999999999</v>
          </cell>
        </row>
        <row r="538">
          <cell r="B538">
            <v>34128</v>
          </cell>
          <cell r="D538">
            <v>1.5209999999999999</v>
          </cell>
          <cell r="E538">
            <v>1.619</v>
          </cell>
          <cell r="F538">
            <v>106.4</v>
          </cell>
          <cell r="G538">
            <v>1.4802</v>
          </cell>
          <cell r="V538">
            <v>76.574307304785904</v>
          </cell>
          <cell r="W538">
            <v>116.92965154503617</v>
          </cell>
          <cell r="X538">
            <v>104.18138987043581</v>
          </cell>
          <cell r="Y538">
            <v>1.4803999999999999</v>
          </cell>
        </row>
        <row r="539">
          <cell r="B539">
            <v>34129</v>
          </cell>
          <cell r="D539">
            <v>1.5215000000000001</v>
          </cell>
          <cell r="E539">
            <v>1.6296999999999999</v>
          </cell>
          <cell r="F539">
            <v>106.45</v>
          </cell>
          <cell r="G539">
            <v>1.4802</v>
          </cell>
          <cell r="V539">
            <v>76.610291471752433</v>
          </cell>
          <cell r="W539">
            <v>116.89122576404861</v>
          </cell>
          <cell r="X539">
            <v>104.14674703803782</v>
          </cell>
          <cell r="Y539">
            <v>1.4804999999999999</v>
          </cell>
        </row>
        <row r="540">
          <cell r="B540">
            <v>34130</v>
          </cell>
          <cell r="D540">
            <v>1.512</v>
          </cell>
          <cell r="E540">
            <v>1.6355</v>
          </cell>
          <cell r="F540">
            <v>106.14</v>
          </cell>
          <cell r="G540">
            <v>1.4802</v>
          </cell>
          <cell r="V540">
            <v>76.387189636559924</v>
          </cell>
          <cell r="W540">
            <v>117.62566137566137</v>
          </cell>
          <cell r="X540">
            <v>104.19524700339498</v>
          </cell>
          <cell r="Y540">
            <v>1.4805999999999999</v>
          </cell>
        </row>
        <row r="541">
          <cell r="B541">
            <v>34132</v>
          </cell>
          <cell r="D541">
            <v>1.524</v>
          </cell>
          <cell r="E541">
            <v>1.6245000000000001</v>
          </cell>
          <cell r="F541">
            <v>106.1</v>
          </cell>
          <cell r="G541">
            <v>1.4802</v>
          </cell>
          <cell r="V541">
            <v>76.35840230298669</v>
          </cell>
          <cell r="W541">
            <v>116.6994750656168</v>
          </cell>
          <cell r="X541">
            <v>104.19524700339498</v>
          </cell>
          <cell r="Y541">
            <v>1.4806999999999999</v>
          </cell>
        </row>
        <row r="542">
          <cell r="B542">
            <v>34134</v>
          </cell>
          <cell r="D542">
            <v>1.526</v>
          </cell>
          <cell r="E542">
            <v>1.6225000000000001</v>
          </cell>
          <cell r="F542">
            <v>105.15</v>
          </cell>
          <cell r="G542">
            <v>1.4802</v>
          </cell>
          <cell r="V542">
            <v>75.674703130622532</v>
          </cell>
          <cell r="W542">
            <v>116.54652686762776</v>
          </cell>
          <cell r="X542">
            <v>104.12596133859903</v>
          </cell>
          <cell r="Y542">
            <v>1.4807999999999999</v>
          </cell>
        </row>
        <row r="543">
          <cell r="B543">
            <v>34135</v>
          </cell>
          <cell r="D543">
            <v>1.5305</v>
          </cell>
          <cell r="E543">
            <v>1.6265000000000001</v>
          </cell>
          <cell r="F543">
            <v>105.01</v>
          </cell>
          <cell r="G543">
            <v>1.4802</v>
          </cell>
          <cell r="V543">
            <v>75.573947463116241</v>
          </cell>
          <cell r="W543">
            <v>116.20385494936295</v>
          </cell>
          <cell r="X543">
            <v>104.12596133859903</v>
          </cell>
          <cell r="Y543">
            <v>1.4809000000000001</v>
          </cell>
        </row>
        <row r="544">
          <cell r="B544">
            <v>34136</v>
          </cell>
          <cell r="D544">
            <v>1.516</v>
          </cell>
          <cell r="E544">
            <v>1.6463000000000001</v>
          </cell>
          <cell r="F544">
            <v>106.25</v>
          </cell>
          <cell r="G544">
            <v>1.4802</v>
          </cell>
          <cell r="V544">
            <v>76.466354803886304</v>
          </cell>
          <cell r="W544">
            <v>117.31530343007914</v>
          </cell>
          <cell r="X544">
            <v>104.19178272015519</v>
          </cell>
          <cell r="Y544">
            <v>1.4810000000000001</v>
          </cell>
        </row>
        <row r="545">
          <cell r="B545">
            <v>34137</v>
          </cell>
          <cell r="D545">
            <v>1.5055000000000001</v>
          </cell>
          <cell r="E545">
            <v>1.6559999999999999</v>
          </cell>
          <cell r="F545">
            <v>106.88</v>
          </cell>
          <cell r="G545">
            <v>1.4802</v>
          </cell>
          <cell r="V545">
            <v>76.91975530766463</v>
          </cell>
          <cell r="W545">
            <v>118.13351046164064</v>
          </cell>
          <cell r="X545">
            <v>104.27492551791033</v>
          </cell>
          <cell r="Y545">
            <v>1.4811000000000001</v>
          </cell>
        </row>
        <row r="546">
          <cell r="B546">
            <v>34139</v>
          </cell>
          <cell r="D546">
            <v>1.498</v>
          </cell>
          <cell r="E546">
            <v>1.6801999999999999</v>
          </cell>
          <cell r="F546">
            <v>109.61</v>
          </cell>
          <cell r="G546">
            <v>1.4802</v>
          </cell>
          <cell r="V546">
            <v>78.884490824037428</v>
          </cell>
          <cell r="W546">
            <v>118.72496662216288</v>
          </cell>
          <cell r="X546">
            <v>104.40656828102264</v>
          </cell>
          <cell r="Y546">
            <v>1.4812000000000001</v>
          </cell>
        </row>
        <row r="547">
          <cell r="B547">
            <v>34142</v>
          </cell>
          <cell r="D547">
            <v>1.4852000000000001</v>
          </cell>
          <cell r="E547">
            <v>1.6897</v>
          </cell>
          <cell r="F547">
            <v>111.25</v>
          </cell>
          <cell r="G547">
            <v>1.4802</v>
          </cell>
          <cell r="V547">
            <v>80.064771500539763</v>
          </cell>
          <cell r="W547">
            <v>119.7481820630218</v>
          </cell>
          <cell r="X547">
            <v>104.50703249497678</v>
          </cell>
          <cell r="Y547">
            <v>1.4813000000000001</v>
          </cell>
        </row>
        <row r="548">
          <cell r="B548">
            <v>34143</v>
          </cell>
          <cell r="D548">
            <v>1.4704999999999999</v>
          </cell>
          <cell r="E548">
            <v>1.704</v>
          </cell>
          <cell r="F548">
            <v>110.7</v>
          </cell>
          <cell r="G548">
            <v>1.4802</v>
          </cell>
          <cell r="V548">
            <v>79.668945663907891</v>
          </cell>
          <cell r="W548">
            <v>120.94525671540292</v>
          </cell>
          <cell r="X548">
            <v>104.50703249497678</v>
          </cell>
          <cell r="Y548">
            <v>1.4814000000000001</v>
          </cell>
        </row>
        <row r="549">
          <cell r="B549">
            <v>34144</v>
          </cell>
          <cell r="D549">
            <v>1.474</v>
          </cell>
          <cell r="E549">
            <v>1.6928000000000001</v>
          </cell>
          <cell r="F549">
            <v>108.68</v>
          </cell>
          <cell r="G549">
            <v>1.4802</v>
          </cell>
          <cell r="V549">
            <v>78.215185318459888</v>
          </cell>
          <cell r="W549">
            <v>120.65807327001356</v>
          </cell>
          <cell r="X549">
            <v>104.43774683018084</v>
          </cell>
          <cell r="Y549">
            <v>1.4815</v>
          </cell>
        </row>
        <row r="550">
          <cell r="B550">
            <v>34146</v>
          </cell>
          <cell r="D550">
            <v>1.4762</v>
          </cell>
          <cell r="E550">
            <v>1.704</v>
          </cell>
          <cell r="F550">
            <v>106.25</v>
          </cell>
          <cell r="G550">
            <v>1.4802</v>
          </cell>
          <cell r="V550">
            <v>76.466354803886304</v>
          </cell>
          <cell r="W550">
            <v>120.47825497900013</v>
          </cell>
          <cell r="X550">
            <v>104.37538973186447</v>
          </cell>
          <cell r="Y550">
            <v>1.4816</v>
          </cell>
        </row>
        <row r="551">
          <cell r="B551">
            <v>34148</v>
          </cell>
          <cell r="D551">
            <v>1.4802999999999999</v>
          </cell>
          <cell r="E551">
            <v>1.7135</v>
          </cell>
          <cell r="F551">
            <v>106.13</v>
          </cell>
          <cell r="G551">
            <v>1.4802</v>
          </cell>
          <cell r="V551">
            <v>76.379992803166616</v>
          </cell>
          <cell r="W551">
            <v>120.14456529081943</v>
          </cell>
          <cell r="X551">
            <v>104.37538973186447</v>
          </cell>
          <cell r="Y551">
            <v>1.4817</v>
          </cell>
        </row>
        <row r="552">
          <cell r="B552">
            <v>34149</v>
          </cell>
          <cell r="D552">
            <v>1.4970000000000001</v>
          </cell>
          <cell r="E552">
            <v>1.6984999999999999</v>
          </cell>
          <cell r="F552">
            <v>106.18</v>
          </cell>
          <cell r="G552">
            <v>1.4802</v>
          </cell>
          <cell r="V552">
            <v>76.415976970133158</v>
          </cell>
          <cell r="W552">
            <v>118.80427521710085</v>
          </cell>
          <cell r="X552">
            <v>104.37538973186447</v>
          </cell>
          <cell r="Y552">
            <v>1.4818</v>
          </cell>
        </row>
        <row r="553">
          <cell r="B553">
            <v>34150</v>
          </cell>
          <cell r="D553">
            <v>1.51</v>
          </cell>
          <cell r="E553">
            <v>1.6892</v>
          </cell>
          <cell r="F553">
            <v>106.35</v>
          </cell>
          <cell r="G553">
            <v>1.4802</v>
          </cell>
          <cell r="V553">
            <v>76.538323137819361</v>
          </cell>
          <cell r="W553">
            <v>117.78145695364239</v>
          </cell>
          <cell r="X553">
            <v>104.3372826162267</v>
          </cell>
          <cell r="Y553">
            <v>1.4819</v>
          </cell>
        </row>
        <row r="554">
          <cell r="B554">
            <v>34151</v>
          </cell>
          <cell r="D554">
            <v>1.4927999999999999</v>
          </cell>
          <cell r="E554">
            <v>1.7091000000000001</v>
          </cell>
          <cell r="F554">
            <v>108.08</v>
          </cell>
          <cell r="G554">
            <v>1.4975000000000001</v>
          </cell>
          <cell r="V554">
            <v>77.783375314861473</v>
          </cell>
          <cell r="W554">
            <v>119.13853161843515</v>
          </cell>
          <cell r="X554">
            <v>104.44121111342064</v>
          </cell>
          <cell r="Y554">
            <v>1.4975000000000001</v>
          </cell>
        </row>
        <row r="555">
          <cell r="B555">
            <v>34153</v>
          </cell>
          <cell r="D555">
            <v>1.508</v>
          </cell>
          <cell r="E555">
            <v>1.696</v>
          </cell>
          <cell r="F555">
            <v>108.5</v>
          </cell>
          <cell r="G555">
            <v>1.4975000000000001</v>
          </cell>
          <cell r="V555">
            <v>78.085642317380362</v>
          </cell>
          <cell r="W555">
            <v>117.93766578249335</v>
          </cell>
          <cell r="X555">
            <v>104.44121111342064</v>
          </cell>
          <cell r="Y555">
            <v>1.4976</v>
          </cell>
        </row>
        <row r="556">
          <cell r="B556">
            <v>34155</v>
          </cell>
          <cell r="D556">
            <v>1.5062</v>
          </cell>
          <cell r="E556">
            <v>1.7008000000000001</v>
          </cell>
          <cell r="F556">
            <v>108.75</v>
          </cell>
          <cell r="G556">
            <v>1.4975000000000001</v>
          </cell>
          <cell r="V556">
            <v>78.265563152213034</v>
          </cell>
          <cell r="W556">
            <v>118.0786084185367</v>
          </cell>
          <cell r="X556">
            <v>104.44121111342064</v>
          </cell>
          <cell r="Y556">
            <v>1.4977</v>
          </cell>
        </row>
        <row r="557">
          <cell r="B557">
            <v>34156</v>
          </cell>
          <cell r="D557">
            <v>1.5043</v>
          </cell>
          <cell r="E557">
            <v>1.7054</v>
          </cell>
          <cell r="F557">
            <v>108.3</v>
          </cell>
          <cell r="G557">
            <v>1.4975000000000001</v>
          </cell>
          <cell r="V557">
            <v>77.941705649514219</v>
          </cell>
          <cell r="W557">
            <v>118.22774712490859</v>
          </cell>
          <cell r="X557">
            <v>104.44121111342064</v>
          </cell>
          <cell r="Y557">
            <v>1.4978</v>
          </cell>
        </row>
        <row r="558">
          <cell r="B558">
            <v>34157</v>
          </cell>
          <cell r="D558">
            <v>1.5015000000000001</v>
          </cell>
          <cell r="E558">
            <v>1.7032</v>
          </cell>
          <cell r="F558">
            <v>108.67</v>
          </cell>
          <cell r="G558">
            <v>1.4975000000000001</v>
          </cell>
          <cell r="V558">
            <v>78.207988485066579</v>
          </cell>
          <cell r="W558">
            <v>118.44821844821844</v>
          </cell>
          <cell r="X558">
            <v>104.44121111342064</v>
          </cell>
          <cell r="Y558">
            <v>1.4979</v>
          </cell>
        </row>
        <row r="559">
          <cell r="B559">
            <v>34158</v>
          </cell>
          <cell r="D559">
            <v>1.4972000000000001</v>
          </cell>
          <cell r="E559">
            <v>1.7004999999999999</v>
          </cell>
          <cell r="F559">
            <v>107.85</v>
          </cell>
          <cell r="G559">
            <v>1.4975000000000001</v>
          </cell>
          <cell r="V559">
            <v>77.617848146815405</v>
          </cell>
          <cell r="W559">
            <v>118.78840502270904</v>
          </cell>
          <cell r="X559">
            <v>104.44121111342064</v>
          </cell>
          <cell r="Y559">
            <v>1.498</v>
          </cell>
        </row>
        <row r="560">
          <cell r="B560">
            <v>34160</v>
          </cell>
          <cell r="D560">
            <v>1.4806999999999999</v>
          </cell>
          <cell r="E560">
            <v>1.7230000000000001</v>
          </cell>
          <cell r="F560">
            <v>109.95</v>
          </cell>
          <cell r="G560">
            <v>1.4975000000000001</v>
          </cell>
          <cell r="V560">
            <v>79.129183159409877</v>
          </cell>
          <cell r="W560">
            <v>120.11210913757006</v>
          </cell>
          <cell r="X560">
            <v>104.54167532737475</v>
          </cell>
          <cell r="Y560">
            <v>1.4981</v>
          </cell>
        </row>
        <row r="561">
          <cell r="B561">
            <v>34162</v>
          </cell>
          <cell r="D561">
            <v>1.4810000000000001</v>
          </cell>
          <cell r="E561">
            <v>1.7236</v>
          </cell>
          <cell r="F561">
            <v>109.75</v>
          </cell>
          <cell r="G561">
            <v>1.4975000000000001</v>
          </cell>
          <cell r="V561">
            <v>78.985246491543734</v>
          </cell>
          <cell r="W561">
            <v>120.08777852802159</v>
          </cell>
          <cell r="X561">
            <v>104.54167532737475</v>
          </cell>
          <cell r="Y561">
            <v>1.4982</v>
          </cell>
        </row>
        <row r="562">
          <cell r="B562">
            <v>34163</v>
          </cell>
          <cell r="D562">
            <v>1.4773000000000001</v>
          </cell>
          <cell r="E562">
            <v>1.7302999999999999</v>
          </cell>
          <cell r="F562">
            <v>108.83</v>
          </cell>
          <cell r="G562">
            <v>1.4975000000000001</v>
          </cell>
          <cell r="V562">
            <v>78.323137819359488</v>
          </cell>
          <cell r="W562">
            <v>120.38854667298449</v>
          </cell>
          <cell r="X562">
            <v>104.57978244301253</v>
          </cell>
          <cell r="Y562">
            <v>1.4983</v>
          </cell>
        </row>
        <row r="563">
          <cell r="B563">
            <v>34164</v>
          </cell>
          <cell r="D563">
            <v>1.4944999999999999</v>
          </cell>
          <cell r="E563">
            <v>1.7213000000000001</v>
          </cell>
          <cell r="F563">
            <v>108.18</v>
          </cell>
          <cell r="G563">
            <v>1.4975000000000001</v>
          </cell>
          <cell r="V563">
            <v>77.855343648794545</v>
          </cell>
          <cell r="W563">
            <v>119.00301104048177</v>
          </cell>
          <cell r="X563">
            <v>104.47238966257881</v>
          </cell>
          <cell r="Y563">
            <v>1.4984</v>
          </cell>
        </row>
        <row r="564">
          <cell r="B564">
            <v>34165</v>
          </cell>
          <cell r="D564">
            <v>1.4995000000000001</v>
          </cell>
          <cell r="E564">
            <v>1.722</v>
          </cell>
          <cell r="F564">
            <v>107.55</v>
          </cell>
          <cell r="G564">
            <v>1.4975000000000001</v>
          </cell>
          <cell r="V564">
            <v>77.40194314501619</v>
          </cell>
          <cell r="W564">
            <v>118.60620206735578</v>
          </cell>
          <cell r="X564">
            <v>104.47238966257881</v>
          </cell>
          <cell r="Y564">
            <v>1.4984999999999999</v>
          </cell>
        </row>
        <row r="565">
          <cell r="B565">
            <v>34167</v>
          </cell>
          <cell r="D565">
            <v>1.4870000000000001</v>
          </cell>
          <cell r="E565">
            <v>1.7170000000000001</v>
          </cell>
          <cell r="F565">
            <v>107.5</v>
          </cell>
          <cell r="G565">
            <v>1.4975000000000001</v>
          </cell>
          <cell r="V565">
            <v>77.365958978049662</v>
          </cell>
          <cell r="W565">
            <v>119.60322797579018</v>
          </cell>
          <cell r="X565">
            <v>104.47238966257881</v>
          </cell>
          <cell r="Y565">
            <v>1.4985999999999999</v>
          </cell>
        </row>
        <row r="566">
          <cell r="B566">
            <v>34169</v>
          </cell>
          <cell r="D566">
            <v>1.4912000000000001</v>
          </cell>
          <cell r="E566">
            <v>1.7072000000000001</v>
          </cell>
          <cell r="F566">
            <v>107.5</v>
          </cell>
          <cell r="G566">
            <v>1.4975000000000001</v>
          </cell>
          <cell r="V566">
            <v>77.365958978049662</v>
          </cell>
          <cell r="W566">
            <v>119.2663626609442</v>
          </cell>
          <cell r="X566">
            <v>104.47238966257881</v>
          </cell>
          <cell r="Y566">
            <v>1.4986999999999999</v>
          </cell>
        </row>
        <row r="567">
          <cell r="B567">
            <v>34170</v>
          </cell>
          <cell r="D567">
            <v>1.5004999999999999</v>
          </cell>
          <cell r="E567">
            <v>1.7053</v>
          </cell>
          <cell r="F567">
            <v>108.3</v>
          </cell>
          <cell r="G567">
            <v>1.4975000000000001</v>
          </cell>
          <cell r="V567">
            <v>77.941705649514219</v>
          </cell>
          <cell r="W567">
            <v>118.52715761412863</v>
          </cell>
          <cell r="X567">
            <v>104.44467539666043</v>
          </cell>
          <cell r="Y567">
            <v>1.4987999999999999</v>
          </cell>
        </row>
        <row r="568">
          <cell r="B568">
            <v>34171</v>
          </cell>
          <cell r="D568">
            <v>1.5102</v>
          </cell>
          <cell r="E568">
            <v>1.7004999999999999</v>
          </cell>
          <cell r="F568">
            <v>108.1</v>
          </cell>
          <cell r="G568">
            <v>1.4975000000000001</v>
          </cell>
          <cell r="V568">
            <v>77.797768981648076</v>
          </cell>
          <cell r="W568">
            <v>117.76585882664547</v>
          </cell>
          <cell r="X568">
            <v>104.44467539666043</v>
          </cell>
          <cell r="Y568">
            <v>1.4988999999999999</v>
          </cell>
        </row>
        <row r="569">
          <cell r="B569">
            <v>34172</v>
          </cell>
          <cell r="D569">
            <v>1.5109999999999999</v>
          </cell>
          <cell r="E569">
            <v>1.7028000000000001</v>
          </cell>
          <cell r="F569">
            <v>108.18</v>
          </cell>
          <cell r="G569">
            <v>1.4975000000000001</v>
          </cell>
          <cell r="V569">
            <v>77.855343648794545</v>
          </cell>
          <cell r="W569">
            <v>117.70350761085373</v>
          </cell>
          <cell r="X569">
            <v>104.44467539666043</v>
          </cell>
          <cell r="Y569">
            <v>1.4990000000000001</v>
          </cell>
        </row>
        <row r="570">
          <cell r="B570">
            <v>34174</v>
          </cell>
          <cell r="D570">
            <v>1.5075000000000001</v>
          </cell>
          <cell r="E570">
            <v>1.7164999999999999</v>
          </cell>
          <cell r="F570">
            <v>106.65</v>
          </cell>
          <cell r="G570">
            <v>1.4975000000000001</v>
          </cell>
          <cell r="V570">
            <v>76.754228139618576</v>
          </cell>
          <cell r="W570">
            <v>117.97678275290214</v>
          </cell>
          <cell r="X570">
            <v>104.44467539666043</v>
          </cell>
          <cell r="Y570">
            <v>1.4991000000000001</v>
          </cell>
        </row>
        <row r="571">
          <cell r="B571">
            <v>34176</v>
          </cell>
          <cell r="D571">
            <v>1.5003</v>
          </cell>
          <cell r="E571">
            <v>1.7253000000000001</v>
          </cell>
          <cell r="F571">
            <v>106.76</v>
          </cell>
          <cell r="G571">
            <v>1.4975000000000001</v>
          </cell>
          <cell r="V571">
            <v>76.833393306944956</v>
          </cell>
          <cell r="W571">
            <v>118.54295807505166</v>
          </cell>
          <cell r="X571">
            <v>104.44467539666043</v>
          </cell>
          <cell r="Y571">
            <v>1.4992000000000001</v>
          </cell>
        </row>
        <row r="572">
          <cell r="B572">
            <v>34177</v>
          </cell>
          <cell r="D572">
            <v>1.4995000000000001</v>
          </cell>
          <cell r="E572">
            <v>1.7246999999999999</v>
          </cell>
          <cell r="F572">
            <v>106.7</v>
          </cell>
          <cell r="G572">
            <v>1.4975000000000001</v>
          </cell>
          <cell r="V572">
            <v>76.790212306585119</v>
          </cell>
          <cell r="W572">
            <v>118.60620206735578</v>
          </cell>
          <cell r="X572">
            <v>104.44467539666043</v>
          </cell>
          <cell r="Y572">
            <v>1.4993000000000001</v>
          </cell>
        </row>
        <row r="573">
          <cell r="B573">
            <v>34178</v>
          </cell>
          <cell r="D573">
            <v>1.488</v>
          </cell>
          <cell r="E573">
            <v>1.7271000000000001</v>
          </cell>
          <cell r="F573">
            <v>106.28</v>
          </cell>
          <cell r="G573">
            <v>1.4975000000000001</v>
          </cell>
          <cell r="V573">
            <v>76.487945304066216</v>
          </cell>
          <cell r="W573">
            <v>119.52284946236557</v>
          </cell>
          <cell r="X573">
            <v>104.44467539666043</v>
          </cell>
          <cell r="Y573">
            <v>1.4994000000000001</v>
          </cell>
        </row>
        <row r="574">
          <cell r="B574">
            <v>34179</v>
          </cell>
          <cell r="D574">
            <v>1.4955000000000001</v>
          </cell>
          <cell r="E574">
            <v>1.7155</v>
          </cell>
          <cell r="F574">
            <v>106.05</v>
          </cell>
          <cell r="G574">
            <v>1.4975000000000001</v>
          </cell>
          <cell r="V574">
            <v>76.322418136020161</v>
          </cell>
          <cell r="W574">
            <v>118.92343697759944</v>
          </cell>
          <cell r="X574">
            <v>104.39963971454306</v>
          </cell>
          <cell r="Y574">
            <v>1.4995000000000001</v>
          </cell>
        </row>
        <row r="575">
          <cell r="B575">
            <v>34181</v>
          </cell>
          <cell r="D575">
            <v>1.4830000000000001</v>
          </cell>
          <cell r="E575">
            <v>1.7415</v>
          </cell>
          <cell r="F575">
            <v>104.95</v>
          </cell>
          <cell r="G575">
            <v>1.4975000000000001</v>
          </cell>
          <cell r="V575">
            <v>75.53076646275639</v>
          </cell>
          <cell r="W575">
            <v>119.92582602832096</v>
          </cell>
          <cell r="X575">
            <v>104.39963971454306</v>
          </cell>
          <cell r="Y575">
            <v>1.4996</v>
          </cell>
        </row>
        <row r="576">
          <cell r="B576">
            <v>34183</v>
          </cell>
          <cell r="D576">
            <v>1.4802</v>
          </cell>
          <cell r="E576">
            <v>1.7315</v>
          </cell>
          <cell r="F576">
            <v>104.6</v>
          </cell>
          <cell r="G576">
            <v>1.4502999999999999</v>
          </cell>
          <cell r="V576">
            <v>75.278877293990647</v>
          </cell>
          <cell r="W576">
            <v>120.15268206999053</v>
          </cell>
          <cell r="X576">
            <v>104.45160396314002</v>
          </cell>
          <cell r="Y576">
            <v>1.4502999999999999</v>
          </cell>
        </row>
        <row r="577">
          <cell r="B577">
            <v>34184</v>
          </cell>
          <cell r="D577">
            <v>1.4986999999999999</v>
          </cell>
          <cell r="E577">
            <v>1.7095</v>
          </cell>
          <cell r="F577">
            <v>104.33</v>
          </cell>
          <cell r="G577">
            <v>1.4502999999999999</v>
          </cell>
          <cell r="V577">
            <v>75.084562792371358</v>
          </cell>
          <cell r="W577">
            <v>118.66951357843465</v>
          </cell>
          <cell r="X577">
            <v>104.3372826162267</v>
          </cell>
          <cell r="Y577">
            <v>1.4503999999999999</v>
          </cell>
        </row>
        <row r="578">
          <cell r="B578">
            <v>34185</v>
          </cell>
          <cell r="D578">
            <v>1.4996</v>
          </cell>
          <cell r="E578">
            <v>1.7110000000000001</v>
          </cell>
          <cell r="F578">
            <v>104.8</v>
          </cell>
          <cell r="G578">
            <v>1.4502999999999999</v>
          </cell>
          <cell r="V578">
            <v>75.422813961856789</v>
          </cell>
          <cell r="W578">
            <v>118.59829287810081</v>
          </cell>
          <cell r="X578">
            <v>104.3372826162267</v>
          </cell>
          <cell r="Y578">
            <v>1.4504999999999999</v>
          </cell>
        </row>
        <row r="579">
          <cell r="B579">
            <v>34186</v>
          </cell>
          <cell r="D579">
            <v>1.5006999999999999</v>
          </cell>
          <cell r="E579">
            <v>1.7115</v>
          </cell>
          <cell r="F579">
            <v>104.8</v>
          </cell>
          <cell r="G579">
            <v>1.4502999999999999</v>
          </cell>
          <cell r="V579">
            <v>75.422813961856789</v>
          </cell>
          <cell r="W579">
            <v>118.51136136469647</v>
          </cell>
          <cell r="X579">
            <v>104.3372826162267</v>
          </cell>
          <cell r="Y579">
            <v>1.4505999999999999</v>
          </cell>
        </row>
        <row r="580">
          <cell r="B580">
            <v>34188</v>
          </cell>
          <cell r="D580">
            <v>1.498</v>
          </cell>
          <cell r="E580">
            <v>1.6964999999999999</v>
          </cell>
          <cell r="F580">
            <v>104.55</v>
          </cell>
          <cell r="G580">
            <v>1.4502999999999999</v>
          </cell>
          <cell r="V580">
            <v>75.242893127024118</v>
          </cell>
          <cell r="W580">
            <v>118.72496662216288</v>
          </cell>
          <cell r="X580">
            <v>104.29571121734912</v>
          </cell>
          <cell r="Y580">
            <v>1.4507000000000001</v>
          </cell>
        </row>
        <row r="581">
          <cell r="B581">
            <v>34190</v>
          </cell>
          <cell r="D581">
            <v>1.4959</v>
          </cell>
          <cell r="E581">
            <v>1.6935</v>
          </cell>
          <cell r="F581">
            <v>104.55</v>
          </cell>
          <cell r="G581">
            <v>1.4502999999999999</v>
          </cell>
          <cell r="V581">
            <v>75.242893127024118</v>
          </cell>
          <cell r="W581">
            <v>118.89163714152014</v>
          </cell>
          <cell r="X581">
            <v>104.29571121734912</v>
          </cell>
          <cell r="Y581">
            <v>1.4508000000000001</v>
          </cell>
        </row>
        <row r="582">
          <cell r="B582">
            <v>34191</v>
          </cell>
          <cell r="D582">
            <v>1.4883999999999999</v>
          </cell>
          <cell r="E582">
            <v>1.7033</v>
          </cell>
          <cell r="F582">
            <v>104.45</v>
          </cell>
          <cell r="G582">
            <v>1.4502999999999999</v>
          </cell>
          <cell r="V582">
            <v>75.170924793091046</v>
          </cell>
          <cell r="W582">
            <v>119.4907282988444</v>
          </cell>
          <cell r="X582">
            <v>104.3372826162267</v>
          </cell>
          <cell r="Y582">
            <v>1.4509000000000001</v>
          </cell>
        </row>
        <row r="583">
          <cell r="B583">
            <v>34192</v>
          </cell>
          <cell r="D583">
            <v>1.4690000000000001</v>
          </cell>
          <cell r="E583">
            <v>1.7177</v>
          </cell>
          <cell r="F583">
            <v>104.15</v>
          </cell>
          <cell r="G583">
            <v>1.4502999999999999</v>
          </cell>
          <cell r="V583">
            <v>74.955019791291846</v>
          </cell>
          <cell r="W583">
            <v>121.06875425459495</v>
          </cell>
          <cell r="X583">
            <v>104.38578258158385</v>
          </cell>
          <cell r="Y583">
            <v>1.4510000000000001</v>
          </cell>
        </row>
        <row r="584">
          <cell r="B584">
            <v>34193</v>
          </cell>
          <cell r="D584">
            <v>1.4735</v>
          </cell>
          <cell r="E584">
            <v>1.7184999999999999</v>
          </cell>
          <cell r="F584">
            <v>103.25</v>
          </cell>
          <cell r="G584">
            <v>1.4502999999999999</v>
          </cell>
          <cell r="V584">
            <v>74.307304785894218</v>
          </cell>
          <cell r="W584">
            <v>120.69901594842212</v>
          </cell>
          <cell r="X584">
            <v>104.38578258158385</v>
          </cell>
          <cell r="Y584">
            <v>1.4511000000000001</v>
          </cell>
        </row>
        <row r="585">
          <cell r="B585">
            <v>34195</v>
          </cell>
          <cell r="D585">
            <v>1.4630000000000001</v>
          </cell>
          <cell r="E585">
            <v>1.7095</v>
          </cell>
          <cell r="F585">
            <v>101.75</v>
          </cell>
          <cell r="G585">
            <v>1.4502999999999999</v>
          </cell>
          <cell r="V585">
            <v>73.227779776898174</v>
          </cell>
          <cell r="W585">
            <v>121.56527682843472</v>
          </cell>
          <cell r="X585">
            <v>104.28531836762971</v>
          </cell>
          <cell r="Y585">
            <v>1.4512</v>
          </cell>
        </row>
        <row r="586">
          <cell r="B586">
            <v>34197</v>
          </cell>
          <cell r="D586">
            <v>1.4626999999999999</v>
          </cell>
          <cell r="E586">
            <v>1.706</v>
          </cell>
          <cell r="F586">
            <v>101.27</v>
          </cell>
          <cell r="G586">
            <v>1.4502999999999999</v>
          </cell>
          <cell r="V586">
            <v>72.882331774019434</v>
          </cell>
          <cell r="W586">
            <v>121.59020988582759</v>
          </cell>
          <cell r="X586">
            <v>104.28531836762971</v>
          </cell>
          <cell r="Y586">
            <v>1.4513</v>
          </cell>
        </row>
        <row r="587">
          <cell r="B587">
            <v>34198</v>
          </cell>
          <cell r="D587">
            <v>1.4894000000000001</v>
          </cell>
          <cell r="E587">
            <v>1.6858</v>
          </cell>
          <cell r="F587">
            <v>100.63</v>
          </cell>
          <cell r="G587">
            <v>1.4502999999999999</v>
          </cell>
          <cell r="V587">
            <v>72.421734436847785</v>
          </cell>
          <cell r="W587">
            <v>119.41050087283469</v>
          </cell>
          <cell r="X587">
            <v>104.19524700339498</v>
          </cell>
          <cell r="Y587">
            <v>1.4514</v>
          </cell>
        </row>
        <row r="588">
          <cell r="B588">
            <v>34199</v>
          </cell>
          <cell r="D588">
            <v>1.4919</v>
          </cell>
          <cell r="E588">
            <v>1.6910000000000001</v>
          </cell>
          <cell r="F588">
            <v>101.55</v>
          </cell>
          <cell r="G588">
            <v>1.4502999999999999</v>
          </cell>
          <cell r="V588">
            <v>73.083843109032031</v>
          </cell>
          <cell r="W588">
            <v>119.21040284201352</v>
          </cell>
          <cell r="X588">
            <v>104.19524700339498</v>
          </cell>
          <cell r="Y588">
            <v>1.4515</v>
          </cell>
        </row>
        <row r="589">
          <cell r="B589">
            <v>34200</v>
          </cell>
          <cell r="D589">
            <v>1.512</v>
          </cell>
          <cell r="E589">
            <v>1.6825000000000001</v>
          </cell>
          <cell r="F589">
            <v>102.08</v>
          </cell>
          <cell r="G589">
            <v>1.4502999999999999</v>
          </cell>
          <cell r="V589">
            <v>73.4652752788773</v>
          </cell>
          <cell r="W589">
            <v>117.62566137566137</v>
          </cell>
          <cell r="X589">
            <v>104.19524700339498</v>
          </cell>
          <cell r="Y589">
            <v>1.4516</v>
          </cell>
        </row>
        <row r="590">
          <cell r="B590">
            <v>34202</v>
          </cell>
          <cell r="D590">
            <v>1.518</v>
          </cell>
          <cell r="E590">
            <v>1.6778999999999999</v>
          </cell>
          <cell r="F590">
            <v>104.2</v>
          </cell>
          <cell r="G590">
            <v>1.4502999999999999</v>
          </cell>
          <cell r="V590">
            <v>74.991003958258375</v>
          </cell>
          <cell r="W590">
            <v>117.16073781291172</v>
          </cell>
          <cell r="X590">
            <v>104.19524700339498</v>
          </cell>
          <cell r="Y590">
            <v>1.4517</v>
          </cell>
        </row>
        <row r="591">
          <cell r="B591">
            <v>34204</v>
          </cell>
          <cell r="D591">
            <v>1.5127999999999999</v>
          </cell>
          <cell r="E591">
            <v>1.6787000000000001</v>
          </cell>
          <cell r="F591">
            <v>103.45</v>
          </cell>
          <cell r="G591">
            <v>1.4502999999999999</v>
          </cell>
          <cell r="V591">
            <v>74.45124145376036</v>
          </cell>
          <cell r="W591">
            <v>117.56345848757272</v>
          </cell>
          <cell r="X591">
            <v>104.19524700339498</v>
          </cell>
          <cell r="Y591">
            <v>1.4518</v>
          </cell>
        </row>
        <row r="592">
          <cell r="B592">
            <v>34205</v>
          </cell>
          <cell r="D592">
            <v>1.5024999999999999</v>
          </cell>
          <cell r="E592">
            <v>1.6869000000000001</v>
          </cell>
          <cell r="F592">
            <v>103.68</v>
          </cell>
          <cell r="G592">
            <v>1.4502999999999999</v>
          </cell>
          <cell r="V592">
            <v>74.616768621806415</v>
          </cell>
          <cell r="W592">
            <v>118.36938435940101</v>
          </cell>
          <cell r="X592">
            <v>104.24028268551235</v>
          </cell>
          <cell r="Y592">
            <v>1.4519</v>
          </cell>
        </row>
        <row r="593">
          <cell r="B593">
            <v>34206</v>
          </cell>
          <cell r="D593">
            <v>1.4975000000000001</v>
          </cell>
          <cell r="E593">
            <v>1.6805000000000001</v>
          </cell>
          <cell r="F593">
            <v>104.55</v>
          </cell>
          <cell r="G593">
            <v>1.4502999999999999</v>
          </cell>
          <cell r="V593">
            <v>75.242893127024118</v>
          </cell>
          <cell r="W593">
            <v>118.76460767946577</v>
          </cell>
          <cell r="X593">
            <v>104.24028268551235</v>
          </cell>
          <cell r="Y593">
            <v>1.452</v>
          </cell>
        </row>
        <row r="594">
          <cell r="B594">
            <v>34207</v>
          </cell>
          <cell r="D594">
            <v>1.4852000000000001</v>
          </cell>
          <cell r="E594">
            <v>1.6850000000000001</v>
          </cell>
          <cell r="F594">
            <v>105.1</v>
          </cell>
          <cell r="G594">
            <v>1.4502999999999999</v>
          </cell>
          <cell r="V594">
            <v>75.63871896365599</v>
          </cell>
          <cell r="W594">
            <v>119.7481820630218</v>
          </cell>
          <cell r="X594">
            <v>104.31303263354812</v>
          </cell>
          <cell r="Y594">
            <v>1.4520999999999999</v>
          </cell>
        </row>
        <row r="595">
          <cell r="B595">
            <v>34211</v>
          </cell>
          <cell r="D595">
            <v>1.4945999999999999</v>
          </cell>
          <cell r="E595">
            <v>1.6667000000000001</v>
          </cell>
          <cell r="F595">
            <v>103.96</v>
          </cell>
          <cell r="G595">
            <v>1.4502999999999999</v>
          </cell>
          <cell r="V595">
            <v>74.818279956818998</v>
          </cell>
          <cell r="W595">
            <v>118.99504884249966</v>
          </cell>
          <cell r="X595">
            <v>104.11903277211944</v>
          </cell>
          <cell r="Y595">
            <v>1.4521999999999999</v>
          </cell>
        </row>
        <row r="596">
          <cell r="B596">
            <v>34212</v>
          </cell>
          <cell r="D596">
            <v>1.4927999999999999</v>
          </cell>
          <cell r="E596">
            <v>1.6702999999999999</v>
          </cell>
          <cell r="F596">
            <v>104.22</v>
          </cell>
          <cell r="G596">
            <v>1.4502999999999999</v>
          </cell>
          <cell r="V596">
            <v>75.005397625044992</v>
          </cell>
          <cell r="W596">
            <v>119.13853161843515</v>
          </cell>
          <cell r="X596">
            <v>104.11903277211944</v>
          </cell>
          <cell r="Y596">
            <v>1.4522999999999999</v>
          </cell>
        </row>
        <row r="597">
          <cell r="B597">
            <v>34213</v>
          </cell>
          <cell r="D597">
            <v>1.4890000000000001</v>
          </cell>
          <cell r="E597">
            <v>1.6771</v>
          </cell>
          <cell r="F597">
            <v>104.85</v>
          </cell>
          <cell r="G597">
            <v>1.4899</v>
          </cell>
          <cell r="V597">
            <v>75.458798128823318</v>
          </cell>
          <cell r="W597">
            <v>119.44257891202147</v>
          </cell>
          <cell r="X597">
            <v>104.18138987043581</v>
          </cell>
          <cell r="Y597">
            <v>1.4899</v>
          </cell>
        </row>
        <row r="598">
          <cell r="B598">
            <v>34214</v>
          </cell>
          <cell r="D598">
            <v>1.5024999999999999</v>
          </cell>
          <cell r="E598">
            <v>1.6572</v>
          </cell>
          <cell r="F598">
            <v>105.23</v>
          </cell>
          <cell r="G598">
            <v>1.4899</v>
          </cell>
          <cell r="V598">
            <v>75.732277797768987</v>
          </cell>
          <cell r="W598">
            <v>118.36938435940101</v>
          </cell>
          <cell r="X598">
            <v>104.11210420563984</v>
          </cell>
          <cell r="Y598">
            <v>1.49</v>
          </cell>
        </row>
        <row r="599">
          <cell r="B599">
            <v>34216</v>
          </cell>
          <cell r="D599">
            <v>1.532</v>
          </cell>
          <cell r="E599">
            <v>1.6174999999999999</v>
          </cell>
          <cell r="F599">
            <v>104.6</v>
          </cell>
          <cell r="G599">
            <v>1.4899</v>
          </cell>
          <cell r="V599">
            <v>75.278877293990647</v>
          </cell>
          <cell r="W599">
            <v>116.09007832898172</v>
          </cell>
          <cell r="X599">
            <v>103.76221159842027</v>
          </cell>
          <cell r="Y599">
            <v>1.4901</v>
          </cell>
        </row>
        <row r="600">
          <cell r="B600">
            <v>34218</v>
          </cell>
          <cell r="D600">
            <v>1.5327999999999999</v>
          </cell>
          <cell r="E600">
            <v>1.6125</v>
          </cell>
          <cell r="F600">
            <v>104.62</v>
          </cell>
          <cell r="G600">
            <v>1.4899</v>
          </cell>
          <cell r="V600">
            <v>75.293270960777264</v>
          </cell>
          <cell r="W600">
            <v>116.02948851774529</v>
          </cell>
          <cell r="X600">
            <v>103.76221159842027</v>
          </cell>
          <cell r="Y600">
            <v>1.4902</v>
          </cell>
        </row>
        <row r="601">
          <cell r="B601">
            <v>34219</v>
          </cell>
          <cell r="D601">
            <v>1.5295000000000001</v>
          </cell>
          <cell r="E601">
            <v>1.6134999999999999</v>
          </cell>
          <cell r="F601">
            <v>103.85</v>
          </cell>
          <cell r="G601">
            <v>1.4899</v>
          </cell>
          <cell r="V601">
            <v>74.739114789492632</v>
          </cell>
          <cell r="W601">
            <v>116.27983000980711</v>
          </cell>
          <cell r="X601">
            <v>103.76221159842027</v>
          </cell>
          <cell r="Y601">
            <v>1.4903</v>
          </cell>
        </row>
        <row r="602">
          <cell r="B602">
            <v>34220</v>
          </cell>
          <cell r="D602">
            <v>1.5377000000000001</v>
          </cell>
          <cell r="E602">
            <v>1.6144000000000001</v>
          </cell>
          <cell r="F602">
            <v>104.86</v>
          </cell>
          <cell r="G602">
            <v>1.4899</v>
          </cell>
          <cell r="V602">
            <v>75.465994962216627</v>
          </cell>
          <cell r="W602">
            <v>115.65975157703062</v>
          </cell>
          <cell r="X602">
            <v>103.76221159842027</v>
          </cell>
          <cell r="Y602">
            <v>1.4903999999999999</v>
          </cell>
        </row>
        <row r="603">
          <cell r="B603">
            <v>34221</v>
          </cell>
          <cell r="D603">
            <v>1.54</v>
          </cell>
          <cell r="E603">
            <v>1.6174999999999999</v>
          </cell>
          <cell r="F603">
            <v>105.3</v>
          </cell>
          <cell r="G603">
            <v>1.4899</v>
          </cell>
          <cell r="V603">
            <v>75.782655631522132</v>
          </cell>
          <cell r="W603">
            <v>115.48701298701297</v>
          </cell>
          <cell r="X603">
            <v>103.76221159842027</v>
          </cell>
          <cell r="Y603">
            <v>1.4904999999999999</v>
          </cell>
        </row>
        <row r="604">
          <cell r="B604">
            <v>34223</v>
          </cell>
          <cell r="D604">
            <v>1.5549999999999999</v>
          </cell>
          <cell r="E604">
            <v>1.5946</v>
          </cell>
          <cell r="F604">
            <v>105.8</v>
          </cell>
          <cell r="G604">
            <v>1.4899</v>
          </cell>
          <cell r="V604">
            <v>76.14249730118749</v>
          </cell>
          <cell r="W604">
            <v>114.37299035369774</v>
          </cell>
          <cell r="X604">
            <v>103.69985450010391</v>
          </cell>
          <cell r="Y604">
            <v>1.4905999999999999</v>
          </cell>
        </row>
        <row r="605">
          <cell r="B605">
            <v>34225</v>
          </cell>
          <cell r="D605">
            <v>1.5510999999999999</v>
          </cell>
          <cell r="E605">
            <v>1.597</v>
          </cell>
          <cell r="F605">
            <v>106.05</v>
          </cell>
          <cell r="G605">
            <v>1.4899</v>
          </cell>
          <cell r="V605">
            <v>76.322418136020161</v>
          </cell>
          <cell r="W605">
            <v>114.66056347108504</v>
          </cell>
          <cell r="X605">
            <v>103.69985450010391</v>
          </cell>
          <cell r="Y605">
            <v>1.4906999999999999</v>
          </cell>
        </row>
        <row r="606">
          <cell r="B606">
            <v>34226</v>
          </cell>
          <cell r="D606">
            <v>1.5428999999999999</v>
          </cell>
          <cell r="E606">
            <v>1.6128</v>
          </cell>
          <cell r="F606">
            <v>105.35</v>
          </cell>
          <cell r="G606">
            <v>1.4899</v>
          </cell>
          <cell r="V606">
            <v>75.818639798488675</v>
          </cell>
          <cell r="W606">
            <v>115.26994620519801</v>
          </cell>
          <cell r="X606">
            <v>103.75528303194068</v>
          </cell>
          <cell r="Y606">
            <v>1.4907999999999999</v>
          </cell>
        </row>
        <row r="607">
          <cell r="B607">
            <v>34227</v>
          </cell>
          <cell r="D607">
            <v>1.542</v>
          </cell>
          <cell r="E607">
            <v>1.6091</v>
          </cell>
          <cell r="F607">
            <v>106.25</v>
          </cell>
          <cell r="G607">
            <v>1.4899</v>
          </cell>
          <cell r="V607">
            <v>76.466354803886304</v>
          </cell>
          <cell r="W607">
            <v>115.33722438391699</v>
          </cell>
          <cell r="X607">
            <v>103.75528303194068</v>
          </cell>
          <cell r="Y607">
            <v>1.4908999999999999</v>
          </cell>
        </row>
        <row r="608">
          <cell r="B608">
            <v>34228</v>
          </cell>
          <cell r="D608">
            <v>1.55</v>
          </cell>
          <cell r="E608">
            <v>1.5965</v>
          </cell>
          <cell r="F608">
            <v>104.76</v>
          </cell>
          <cell r="G608">
            <v>1.4899</v>
          </cell>
          <cell r="V608">
            <v>75.394026628283569</v>
          </cell>
          <cell r="W608">
            <v>114.74193548387096</v>
          </cell>
          <cell r="X608">
            <v>103.5820688699508</v>
          </cell>
          <cell r="Y608">
            <v>1.4910000000000001</v>
          </cell>
        </row>
        <row r="609">
          <cell r="B609">
            <v>34230</v>
          </cell>
          <cell r="D609">
            <v>1.5315000000000001</v>
          </cell>
          <cell r="E609">
            <v>1.6140000000000001</v>
          </cell>
          <cell r="F609">
            <v>104.2</v>
          </cell>
          <cell r="G609">
            <v>1.4899</v>
          </cell>
          <cell r="V609">
            <v>74.991003958258375</v>
          </cell>
          <cell r="W609">
            <v>116.12797910545216</v>
          </cell>
          <cell r="X609">
            <v>103.61671170234878</v>
          </cell>
          <cell r="Y609">
            <v>1.4911000000000001</v>
          </cell>
        </row>
        <row r="610">
          <cell r="B610">
            <v>34232</v>
          </cell>
          <cell r="D610">
            <v>1.528</v>
          </cell>
          <cell r="E610">
            <v>1.6172</v>
          </cell>
          <cell r="F610">
            <v>104.35</v>
          </cell>
          <cell r="G610">
            <v>1.4899</v>
          </cell>
          <cell r="V610">
            <v>75.098956459157975</v>
          </cell>
          <cell r="W610">
            <v>116.39397905759161</v>
          </cell>
          <cell r="X610">
            <v>103.61671170234878</v>
          </cell>
          <cell r="Y610">
            <v>1.4912000000000001</v>
          </cell>
        </row>
        <row r="611">
          <cell r="B611">
            <v>34233</v>
          </cell>
          <cell r="D611">
            <v>1.5328999999999999</v>
          </cell>
          <cell r="E611">
            <v>1.6092</v>
          </cell>
          <cell r="F611">
            <v>105.37</v>
          </cell>
          <cell r="G611">
            <v>1.4899</v>
          </cell>
          <cell r="V611">
            <v>75.833033465275292</v>
          </cell>
          <cell r="W611">
            <v>116.02191923804553</v>
          </cell>
          <cell r="X611">
            <v>103.61671170234878</v>
          </cell>
          <cell r="Y611">
            <v>1.4913000000000001</v>
          </cell>
        </row>
        <row r="612">
          <cell r="B612">
            <v>34234</v>
          </cell>
          <cell r="D612">
            <v>1.5168999999999999</v>
          </cell>
          <cell r="E612">
            <v>1.6412</v>
          </cell>
          <cell r="F612">
            <v>106.15</v>
          </cell>
          <cell r="G612">
            <v>1.4899</v>
          </cell>
          <cell r="V612">
            <v>76.394386469953233</v>
          </cell>
          <cell r="W612">
            <v>117.24569846397259</v>
          </cell>
          <cell r="X612">
            <v>103.78299729785905</v>
          </cell>
          <cell r="Y612">
            <v>1.4914000000000001</v>
          </cell>
        </row>
        <row r="613">
          <cell r="B613">
            <v>34235</v>
          </cell>
          <cell r="D613">
            <v>1.5182</v>
          </cell>
          <cell r="E613">
            <v>1.6296999999999999</v>
          </cell>
          <cell r="F613">
            <v>106.28</v>
          </cell>
          <cell r="G613">
            <v>1.4899</v>
          </cell>
          <cell r="V613">
            <v>76.487945304066216</v>
          </cell>
          <cell r="W613">
            <v>117.14530364905808</v>
          </cell>
          <cell r="X613">
            <v>103.69985450010391</v>
          </cell>
          <cell r="Y613">
            <v>1.4915</v>
          </cell>
        </row>
        <row r="614">
          <cell r="B614">
            <v>34237</v>
          </cell>
          <cell r="D614">
            <v>1.5089999999999999</v>
          </cell>
          <cell r="E614">
            <v>1.6375</v>
          </cell>
          <cell r="F614">
            <v>105.95</v>
          </cell>
          <cell r="G614">
            <v>1.4899</v>
          </cell>
          <cell r="V614">
            <v>76.25044980208709</v>
          </cell>
          <cell r="W614">
            <v>117.85950960901259</v>
          </cell>
          <cell r="X614">
            <v>103.69985450010391</v>
          </cell>
          <cell r="Y614">
            <v>1.4916</v>
          </cell>
        </row>
        <row r="615">
          <cell r="B615">
            <v>34239</v>
          </cell>
          <cell r="D615">
            <v>1.514</v>
          </cell>
          <cell r="E615">
            <v>1.6291</v>
          </cell>
          <cell r="F615">
            <v>106.2</v>
          </cell>
          <cell r="G615">
            <v>1.4899</v>
          </cell>
          <cell r="V615">
            <v>76.430370636919761</v>
          </cell>
          <cell r="W615">
            <v>117.47027741083222</v>
          </cell>
          <cell r="X615">
            <v>103.69985450010391</v>
          </cell>
          <cell r="Y615">
            <v>1.4917</v>
          </cell>
        </row>
        <row r="616">
          <cell r="B616">
            <v>34240</v>
          </cell>
          <cell r="D616">
            <v>1.5135000000000001</v>
          </cell>
          <cell r="E616">
            <v>1.6274999999999999</v>
          </cell>
          <cell r="F616">
            <v>105.68</v>
          </cell>
          <cell r="G616">
            <v>1.4899</v>
          </cell>
          <cell r="V616">
            <v>76.056135300467801</v>
          </cell>
          <cell r="W616">
            <v>117.50908490254375</v>
          </cell>
          <cell r="X616">
            <v>103.69985450010391</v>
          </cell>
          <cell r="Y616">
            <v>1.4918</v>
          </cell>
        </row>
        <row r="617">
          <cell r="B617">
            <v>34241</v>
          </cell>
          <cell r="D617">
            <v>1.5145</v>
          </cell>
          <cell r="E617">
            <v>1.6119000000000001</v>
          </cell>
          <cell r="F617">
            <v>105.2</v>
          </cell>
          <cell r="G617">
            <v>1.4899</v>
          </cell>
          <cell r="V617">
            <v>75.710687297589061</v>
          </cell>
          <cell r="W617">
            <v>117.43149554308351</v>
          </cell>
          <cell r="X617">
            <v>103.56474745375181</v>
          </cell>
          <cell r="Y617">
            <v>1.4919</v>
          </cell>
        </row>
        <row r="618">
          <cell r="B618">
            <v>34242</v>
          </cell>
          <cell r="D618">
            <v>1.5114000000000001</v>
          </cell>
          <cell r="E618">
            <v>1.6196999999999999</v>
          </cell>
          <cell r="F618">
            <v>105.1</v>
          </cell>
          <cell r="G618">
            <v>1.4899</v>
          </cell>
          <cell r="V618">
            <v>75.63871896365599</v>
          </cell>
          <cell r="W618">
            <v>117.67235675532618</v>
          </cell>
          <cell r="X618">
            <v>103.56474745375181</v>
          </cell>
          <cell r="Y618">
            <v>1.492</v>
          </cell>
        </row>
        <row r="619">
          <cell r="B619">
            <v>34244</v>
          </cell>
          <cell r="D619">
            <v>1.5046999999999999</v>
          </cell>
          <cell r="E619">
            <v>1.6294999999999999</v>
          </cell>
          <cell r="F619">
            <v>105.75</v>
          </cell>
          <cell r="G619">
            <v>1.5444</v>
          </cell>
          <cell r="V619">
            <v>76.106513134220947</v>
          </cell>
          <cell r="W619">
            <v>118.19631820296405</v>
          </cell>
          <cell r="X619">
            <v>103.62364026882837</v>
          </cell>
          <cell r="Y619">
            <v>1.5444</v>
          </cell>
        </row>
        <row r="620">
          <cell r="B620">
            <v>34246</v>
          </cell>
          <cell r="D620">
            <v>1.498</v>
          </cell>
          <cell r="E620">
            <v>1.65</v>
          </cell>
          <cell r="F620">
            <v>106</v>
          </cell>
          <cell r="G620">
            <v>1.5444</v>
          </cell>
          <cell r="V620">
            <v>76.286433969053618</v>
          </cell>
          <cell r="W620">
            <v>118.72496662216288</v>
          </cell>
          <cell r="X620">
            <v>103.70678306658353</v>
          </cell>
          <cell r="Y620">
            <v>1.5443</v>
          </cell>
        </row>
        <row r="621">
          <cell r="B621">
            <v>34247</v>
          </cell>
          <cell r="D621">
            <v>1.5149999999999999</v>
          </cell>
          <cell r="E621">
            <v>1.6209</v>
          </cell>
          <cell r="F621">
            <v>105.53</v>
          </cell>
          <cell r="G621">
            <v>1.5444</v>
          </cell>
          <cell r="V621">
            <v>75.948182799568201</v>
          </cell>
          <cell r="W621">
            <v>117.39273927392739</v>
          </cell>
          <cell r="X621">
            <v>103.48506893923647</v>
          </cell>
          <cell r="Y621">
            <v>1.5442</v>
          </cell>
        </row>
        <row r="622">
          <cell r="B622">
            <v>34248</v>
          </cell>
          <cell r="D622">
            <v>1.5169999999999999</v>
          </cell>
          <cell r="E622">
            <v>1.6257999999999999</v>
          </cell>
          <cell r="F622">
            <v>105.61</v>
          </cell>
          <cell r="G622">
            <v>1.5444</v>
          </cell>
          <cell r="V622">
            <v>76.005757466714655</v>
          </cell>
          <cell r="W622">
            <v>117.23796967699407</v>
          </cell>
          <cell r="X622">
            <v>103.48506893923647</v>
          </cell>
          <cell r="Y622">
            <v>1.5441</v>
          </cell>
        </row>
        <row r="623">
          <cell r="B623">
            <v>34249</v>
          </cell>
          <cell r="D623">
            <v>1.5265</v>
          </cell>
          <cell r="E623">
            <v>1.6213</v>
          </cell>
          <cell r="F623">
            <v>105.28</v>
          </cell>
          <cell r="G623">
            <v>1.5444</v>
          </cell>
          <cell r="V623">
            <v>75.76826196473553</v>
          </cell>
          <cell r="W623">
            <v>116.50835244022272</v>
          </cell>
          <cell r="X623">
            <v>103.48506893923647</v>
          </cell>
          <cell r="Y623">
            <v>1.544</v>
          </cell>
        </row>
        <row r="624">
          <cell r="B624">
            <v>34251</v>
          </cell>
          <cell r="D624">
            <v>1.5349999999999999</v>
          </cell>
          <cell r="E624">
            <v>1.6040000000000001</v>
          </cell>
          <cell r="F624">
            <v>106.2</v>
          </cell>
          <cell r="G624">
            <v>1.5444</v>
          </cell>
          <cell r="V624">
            <v>76.430370636919761</v>
          </cell>
          <cell r="W624">
            <v>115.86319218241043</v>
          </cell>
          <cell r="X624">
            <v>103.38460472528233</v>
          </cell>
          <cell r="Y624">
            <v>1.5439000000000001</v>
          </cell>
        </row>
        <row r="625">
          <cell r="B625">
            <v>34253</v>
          </cell>
          <cell r="D625">
            <v>1.5354000000000001</v>
          </cell>
          <cell r="E625">
            <v>1.6011</v>
          </cell>
          <cell r="F625">
            <v>105.98</v>
          </cell>
          <cell r="G625">
            <v>1.5444</v>
          </cell>
          <cell r="V625">
            <v>76.272040302267015</v>
          </cell>
          <cell r="W625">
            <v>115.83300768529372</v>
          </cell>
          <cell r="X625">
            <v>103.38460472528233</v>
          </cell>
          <cell r="Y625">
            <v>1.5438000000000001</v>
          </cell>
        </row>
        <row r="626">
          <cell r="B626">
            <v>34254</v>
          </cell>
          <cell r="D626">
            <v>1.5337000000000001</v>
          </cell>
          <cell r="E626">
            <v>1.6002000000000001</v>
          </cell>
          <cell r="F626">
            <v>105.7</v>
          </cell>
          <cell r="G626">
            <v>1.5444</v>
          </cell>
          <cell r="V626">
            <v>76.070528967254418</v>
          </cell>
          <cell r="W626">
            <v>115.96140053465474</v>
          </cell>
          <cell r="X626">
            <v>103.38460472528233</v>
          </cell>
          <cell r="Y626">
            <v>1.5437000000000001</v>
          </cell>
        </row>
        <row r="627">
          <cell r="B627">
            <v>34255</v>
          </cell>
          <cell r="D627">
            <v>1.532</v>
          </cell>
          <cell r="E627">
            <v>1.5933999999999999</v>
          </cell>
          <cell r="F627">
            <v>105.7</v>
          </cell>
          <cell r="G627">
            <v>1.5444</v>
          </cell>
          <cell r="V627">
            <v>76.070528967254418</v>
          </cell>
          <cell r="W627">
            <v>116.09007832898172</v>
          </cell>
          <cell r="X627">
            <v>103.32224762696598</v>
          </cell>
          <cell r="Y627">
            <v>1.5436000000000001</v>
          </cell>
        </row>
        <row r="628">
          <cell r="B628">
            <v>34256</v>
          </cell>
          <cell r="D628">
            <v>1.5212000000000001</v>
          </cell>
          <cell r="E628">
            <v>1.6014999999999999</v>
          </cell>
          <cell r="F628">
            <v>106.05</v>
          </cell>
          <cell r="G628">
            <v>1.5444</v>
          </cell>
          <cell r="V628">
            <v>76.322418136020161</v>
          </cell>
          <cell r="W628">
            <v>116.9142782014199</v>
          </cell>
          <cell r="X628">
            <v>103.37074759232314</v>
          </cell>
          <cell r="Y628">
            <v>1.5435000000000001</v>
          </cell>
        </row>
        <row r="629">
          <cell r="B629">
            <v>34258</v>
          </cell>
          <cell r="D629">
            <v>1.512</v>
          </cell>
          <cell r="E629">
            <v>1.617</v>
          </cell>
          <cell r="F629">
            <v>107.13</v>
          </cell>
          <cell r="G629">
            <v>1.5444</v>
          </cell>
          <cell r="V629">
            <v>77.099676142497302</v>
          </cell>
          <cell r="W629">
            <v>117.62566137566137</v>
          </cell>
          <cell r="X629">
            <v>103.45042610683849</v>
          </cell>
          <cell r="Y629">
            <v>1.5434000000000001</v>
          </cell>
        </row>
        <row r="630">
          <cell r="B630">
            <v>34260</v>
          </cell>
          <cell r="D630">
            <v>1.5027999999999999</v>
          </cell>
          <cell r="E630">
            <v>1.6244000000000001</v>
          </cell>
          <cell r="F630">
            <v>107.25</v>
          </cell>
          <cell r="G630">
            <v>1.5444</v>
          </cell>
          <cell r="V630">
            <v>77.18603814321699</v>
          </cell>
          <cell r="W630">
            <v>118.34575459142933</v>
          </cell>
          <cell r="X630">
            <v>103.49199750571606</v>
          </cell>
          <cell r="Y630">
            <v>1.5432999999999999</v>
          </cell>
        </row>
        <row r="631">
          <cell r="B631">
            <v>34261</v>
          </cell>
          <cell r="D631">
            <v>1.4886999999999999</v>
          </cell>
          <cell r="E631">
            <v>1.6406000000000001</v>
          </cell>
          <cell r="F631">
            <v>107.23</v>
          </cell>
          <cell r="G631">
            <v>1.5444</v>
          </cell>
          <cell r="V631">
            <v>77.171644476430373</v>
          </cell>
          <cell r="W631">
            <v>119.4666487539464</v>
          </cell>
          <cell r="X631">
            <v>103.55435460403243</v>
          </cell>
          <cell r="Y631">
            <v>1.5431999999999999</v>
          </cell>
        </row>
        <row r="632">
          <cell r="B632">
            <v>34262</v>
          </cell>
          <cell r="D632">
            <v>1.4915</v>
          </cell>
          <cell r="E632">
            <v>1.6412</v>
          </cell>
          <cell r="F632">
            <v>107.28</v>
          </cell>
          <cell r="G632">
            <v>1.5444</v>
          </cell>
          <cell r="V632">
            <v>77.207628643396916</v>
          </cell>
          <cell r="W632">
            <v>119.24237344954743</v>
          </cell>
          <cell r="X632">
            <v>103.50239035543545</v>
          </cell>
          <cell r="Y632">
            <v>1.5430999999999999</v>
          </cell>
        </row>
        <row r="633">
          <cell r="B633">
            <v>34263</v>
          </cell>
          <cell r="D633">
            <v>1.4942</v>
          </cell>
          <cell r="E633">
            <v>1.639</v>
          </cell>
          <cell r="F633">
            <v>107.85</v>
          </cell>
          <cell r="G633">
            <v>1.5444</v>
          </cell>
          <cell r="V633">
            <v>77.617848146815405</v>
          </cell>
          <cell r="W633">
            <v>119.02690402891179</v>
          </cell>
          <cell r="X633">
            <v>103.50239035543545</v>
          </cell>
          <cell r="Y633">
            <v>1.5429999999999999</v>
          </cell>
        </row>
        <row r="634">
          <cell r="B634">
            <v>34265</v>
          </cell>
          <cell r="D634">
            <v>1.4735</v>
          </cell>
          <cell r="E634">
            <v>1.6775</v>
          </cell>
          <cell r="F634">
            <v>108.1</v>
          </cell>
          <cell r="G634">
            <v>1.5444</v>
          </cell>
          <cell r="V634">
            <v>77.797768981648076</v>
          </cell>
          <cell r="W634">
            <v>120.69901594842212</v>
          </cell>
          <cell r="X634">
            <v>103.63403311854776</v>
          </cell>
          <cell r="Y634">
            <v>1.5428999999999999</v>
          </cell>
        </row>
        <row r="635">
          <cell r="B635">
            <v>34267</v>
          </cell>
          <cell r="D635">
            <v>1.4811000000000001</v>
          </cell>
          <cell r="E635">
            <v>1.673</v>
          </cell>
          <cell r="F635">
            <v>108.33</v>
          </cell>
          <cell r="G635">
            <v>1.5444</v>
          </cell>
          <cell r="V635">
            <v>77.963296149694145</v>
          </cell>
          <cell r="W635">
            <v>120.07967051515763</v>
          </cell>
          <cell r="X635">
            <v>103.63403311854776</v>
          </cell>
          <cell r="Y635">
            <v>1.5427999999999999</v>
          </cell>
        </row>
        <row r="636">
          <cell r="B636">
            <v>34268</v>
          </cell>
          <cell r="D636">
            <v>1.4819</v>
          </cell>
          <cell r="E636">
            <v>1.6845000000000001</v>
          </cell>
          <cell r="F636">
            <v>108.6</v>
          </cell>
          <cell r="G636">
            <v>1.5444</v>
          </cell>
          <cell r="V636">
            <v>78.157610651313433</v>
          </cell>
          <cell r="W636">
            <v>120.01484580605978</v>
          </cell>
          <cell r="X636">
            <v>103.67560451742533</v>
          </cell>
          <cell r="Y636">
            <v>1.5427</v>
          </cell>
        </row>
        <row r="637">
          <cell r="B637">
            <v>34269</v>
          </cell>
          <cell r="D637">
            <v>1.4822</v>
          </cell>
          <cell r="E637">
            <v>1.6782999999999999</v>
          </cell>
          <cell r="F637">
            <v>108.24</v>
          </cell>
          <cell r="G637">
            <v>1.5444</v>
          </cell>
          <cell r="V637">
            <v>77.898524649154382</v>
          </cell>
          <cell r="W637">
            <v>119.99055458102819</v>
          </cell>
          <cell r="X637">
            <v>103.60978313586918</v>
          </cell>
          <cell r="Y637">
            <v>1.5426</v>
          </cell>
        </row>
        <row r="638">
          <cell r="B638">
            <v>34270</v>
          </cell>
          <cell r="D638">
            <v>1.4818</v>
          </cell>
          <cell r="E638">
            <v>1.6793</v>
          </cell>
          <cell r="F638">
            <v>108.21</v>
          </cell>
          <cell r="G638">
            <v>1.5444</v>
          </cell>
          <cell r="V638">
            <v>77.876934148974456</v>
          </cell>
          <cell r="W638">
            <v>120.02294506681064</v>
          </cell>
          <cell r="X638">
            <v>103.60978313586918</v>
          </cell>
          <cell r="Y638">
            <v>1.5425</v>
          </cell>
        </row>
        <row r="639">
          <cell r="B639">
            <v>34272</v>
          </cell>
          <cell r="D639">
            <v>1.4824999999999999</v>
          </cell>
          <cell r="E639">
            <v>1.6867000000000001</v>
          </cell>
          <cell r="F639">
            <v>108.8</v>
          </cell>
          <cell r="G639">
            <v>1.5444</v>
          </cell>
          <cell r="V639">
            <v>78.301547319179562</v>
          </cell>
          <cell r="W639">
            <v>119.96627318718382</v>
          </cell>
          <cell r="X639">
            <v>103.64442596826716</v>
          </cell>
          <cell r="Y639">
            <v>1.5424</v>
          </cell>
        </row>
        <row r="640">
          <cell r="B640">
            <v>34274</v>
          </cell>
          <cell r="D640">
            <v>1.4847999999999999</v>
          </cell>
          <cell r="E640">
            <v>1.6879999999999999</v>
          </cell>
          <cell r="F640">
            <v>108.6</v>
          </cell>
          <cell r="G640">
            <v>1.4850000000000001</v>
          </cell>
          <cell r="V640">
            <v>78.157610651313433</v>
          </cell>
          <cell r="W640">
            <v>119.78044181034483</v>
          </cell>
          <cell r="X640">
            <v>103.64442596826716</v>
          </cell>
          <cell r="Y640">
            <v>1.4850000000000001</v>
          </cell>
        </row>
        <row r="641">
          <cell r="B641">
            <v>34275</v>
          </cell>
          <cell r="D641">
            <v>1.4804999999999999</v>
          </cell>
          <cell r="E641">
            <v>1.6951000000000001</v>
          </cell>
          <cell r="F641">
            <v>108.2</v>
          </cell>
          <cell r="G641">
            <v>1.4850000000000001</v>
          </cell>
          <cell r="V641">
            <v>77.869737315581148</v>
          </cell>
          <cell r="W641">
            <v>120.12833502195204</v>
          </cell>
          <cell r="X641">
            <v>103.64442596826716</v>
          </cell>
          <cell r="Y641">
            <v>1.4851000000000001</v>
          </cell>
        </row>
        <row r="642">
          <cell r="B642">
            <v>34276</v>
          </cell>
          <cell r="D642">
            <v>1.4770000000000001</v>
          </cell>
          <cell r="E642">
            <v>1.7018</v>
          </cell>
          <cell r="F642">
            <v>107.69</v>
          </cell>
          <cell r="G642">
            <v>1.4850000000000001</v>
          </cell>
          <cell r="V642">
            <v>77.502698812522496</v>
          </cell>
          <cell r="W642">
            <v>120.41299932295192</v>
          </cell>
          <cell r="X642">
            <v>103.69985450010391</v>
          </cell>
          <cell r="Y642">
            <v>1.4852000000000001</v>
          </cell>
        </row>
        <row r="643">
          <cell r="B643">
            <v>34277</v>
          </cell>
          <cell r="D643">
            <v>1.4842</v>
          </cell>
          <cell r="E643">
            <v>1.6896</v>
          </cell>
          <cell r="F643">
            <v>107.65</v>
          </cell>
          <cell r="G643">
            <v>1.4850000000000001</v>
          </cell>
          <cell r="V643">
            <v>77.473911478949276</v>
          </cell>
          <cell r="W643">
            <v>119.82886403449669</v>
          </cell>
          <cell r="X643">
            <v>103.55781888727222</v>
          </cell>
          <cell r="Y643">
            <v>1.4853000000000001</v>
          </cell>
        </row>
        <row r="644">
          <cell r="B644">
            <v>34279</v>
          </cell>
          <cell r="D644">
            <v>1.4826999999999999</v>
          </cell>
          <cell r="E644">
            <v>1.6938</v>
          </cell>
          <cell r="F644">
            <v>108.3</v>
          </cell>
          <cell r="G644">
            <v>1.4850000000000001</v>
          </cell>
          <cell r="V644">
            <v>77.941705649514219</v>
          </cell>
          <cell r="W644">
            <v>119.95009105011128</v>
          </cell>
          <cell r="X644">
            <v>103.55781888727222</v>
          </cell>
          <cell r="Y644">
            <v>1.4854000000000001</v>
          </cell>
        </row>
        <row r="645">
          <cell r="B645">
            <v>34281</v>
          </cell>
          <cell r="D645">
            <v>1.4864999999999999</v>
          </cell>
          <cell r="E645">
            <v>1.6880999999999999</v>
          </cell>
          <cell r="F645">
            <v>108.08</v>
          </cell>
          <cell r="G645">
            <v>1.4850000000000001</v>
          </cell>
          <cell r="V645">
            <v>77.783375314861473</v>
          </cell>
          <cell r="W645">
            <v>119.6434577867474</v>
          </cell>
          <cell r="X645">
            <v>103.55781888727222</v>
          </cell>
          <cell r="Y645">
            <v>1.4855</v>
          </cell>
        </row>
        <row r="646">
          <cell r="B646">
            <v>34282</v>
          </cell>
          <cell r="D646">
            <v>1.4824999999999999</v>
          </cell>
          <cell r="E646">
            <v>1.6841999999999999</v>
          </cell>
          <cell r="F646">
            <v>107.94</v>
          </cell>
          <cell r="G646">
            <v>1.4850000000000001</v>
          </cell>
          <cell r="V646">
            <v>77.682619647355168</v>
          </cell>
          <cell r="W646">
            <v>119.96627318718382</v>
          </cell>
          <cell r="X646">
            <v>103.51278320515485</v>
          </cell>
          <cell r="Y646">
            <v>1.4856</v>
          </cell>
        </row>
        <row r="647">
          <cell r="B647">
            <v>34283</v>
          </cell>
          <cell r="D647">
            <v>1.4722999999999999</v>
          </cell>
          <cell r="E647">
            <v>1.6929000000000001</v>
          </cell>
          <cell r="F647">
            <v>107.85</v>
          </cell>
          <cell r="G647">
            <v>1.4850000000000001</v>
          </cell>
          <cell r="V647">
            <v>77.617848146815405</v>
          </cell>
          <cell r="W647">
            <v>120.79739183590301</v>
          </cell>
          <cell r="X647">
            <v>103.55435460403243</v>
          </cell>
          <cell r="Y647">
            <v>1.4857</v>
          </cell>
        </row>
        <row r="648">
          <cell r="B648">
            <v>34284</v>
          </cell>
          <cell r="D648">
            <v>1.4793000000000001</v>
          </cell>
          <cell r="E648">
            <v>1.6860999999999999</v>
          </cell>
          <cell r="F648">
            <v>107</v>
          </cell>
          <cell r="G648">
            <v>1.4850000000000001</v>
          </cell>
          <cell r="V648">
            <v>77.006117308384319</v>
          </cell>
          <cell r="W648">
            <v>120.22578246467921</v>
          </cell>
          <cell r="X648">
            <v>103.45389039007829</v>
          </cell>
          <cell r="Y648">
            <v>1.4858</v>
          </cell>
        </row>
        <row r="649">
          <cell r="B649">
            <v>34286</v>
          </cell>
          <cell r="D649">
            <v>1.4924999999999999</v>
          </cell>
          <cell r="E649">
            <v>1.6849000000000001</v>
          </cell>
          <cell r="F649">
            <v>105.75</v>
          </cell>
          <cell r="G649">
            <v>1.4850000000000001</v>
          </cell>
          <cell r="V649">
            <v>76.106513134220947</v>
          </cell>
          <cell r="W649">
            <v>119.16247906197655</v>
          </cell>
          <cell r="X649">
            <v>103.31531906048639</v>
          </cell>
          <cell r="Y649">
            <v>1.4859</v>
          </cell>
        </row>
        <row r="650">
          <cell r="B650">
            <v>34288</v>
          </cell>
          <cell r="D650">
            <v>1.4935</v>
          </cell>
          <cell r="E650">
            <v>1.6835</v>
          </cell>
          <cell r="F650">
            <v>105.8</v>
          </cell>
          <cell r="G650">
            <v>1.4850000000000001</v>
          </cell>
          <cell r="V650">
            <v>76.14249730118749</v>
          </cell>
          <cell r="W650">
            <v>119.0826916638768</v>
          </cell>
          <cell r="X650">
            <v>103.31531906048639</v>
          </cell>
          <cell r="Y650">
            <v>1.486</v>
          </cell>
        </row>
        <row r="651">
          <cell r="B651">
            <v>34289</v>
          </cell>
          <cell r="D651">
            <v>1.4890000000000001</v>
          </cell>
          <cell r="E651">
            <v>1.6948000000000001</v>
          </cell>
          <cell r="F651">
            <v>106.76</v>
          </cell>
          <cell r="G651">
            <v>1.4850000000000001</v>
          </cell>
          <cell r="V651">
            <v>76.833393306944956</v>
          </cell>
          <cell r="W651">
            <v>119.44257891202147</v>
          </cell>
          <cell r="X651">
            <v>103.38460472528233</v>
          </cell>
          <cell r="Y651">
            <v>1.4861</v>
          </cell>
        </row>
        <row r="652">
          <cell r="B652">
            <v>34290</v>
          </cell>
          <cell r="D652">
            <v>1.4806999999999999</v>
          </cell>
          <cell r="E652">
            <v>1.7075</v>
          </cell>
          <cell r="F652">
            <v>107.1</v>
          </cell>
          <cell r="G652">
            <v>1.4850000000000001</v>
          </cell>
          <cell r="V652">
            <v>77.078085642317376</v>
          </cell>
          <cell r="W652">
            <v>120.11210913757006</v>
          </cell>
          <cell r="X652">
            <v>103.4296404073997</v>
          </cell>
          <cell r="Y652">
            <v>1.4862</v>
          </cell>
        </row>
        <row r="653">
          <cell r="B653">
            <v>34291</v>
          </cell>
          <cell r="D653">
            <v>1.4790000000000001</v>
          </cell>
          <cell r="E653">
            <v>1.708</v>
          </cell>
          <cell r="F653">
            <v>107.08</v>
          </cell>
          <cell r="G653">
            <v>1.4850000000000001</v>
          </cell>
          <cell r="V653">
            <v>77.063691975530773</v>
          </cell>
          <cell r="W653">
            <v>120.25016903313048</v>
          </cell>
          <cell r="X653">
            <v>103.4296404073997</v>
          </cell>
          <cell r="Y653">
            <v>1.4863</v>
          </cell>
        </row>
        <row r="654">
          <cell r="B654">
            <v>34293</v>
          </cell>
          <cell r="D654">
            <v>1.4744999999999999</v>
          </cell>
          <cell r="E654">
            <v>1.7144999999999999</v>
          </cell>
          <cell r="F654">
            <v>108.5</v>
          </cell>
          <cell r="G654">
            <v>1.4850000000000001</v>
          </cell>
          <cell r="V654">
            <v>78.085642317380362</v>
          </cell>
          <cell r="W654">
            <v>120.61715835876568</v>
          </cell>
          <cell r="X654">
            <v>103.49546178895585</v>
          </cell>
          <cell r="Y654">
            <v>1.4863999999999999</v>
          </cell>
        </row>
        <row r="655">
          <cell r="B655">
            <v>34295</v>
          </cell>
          <cell r="D655">
            <v>1.4713000000000001</v>
          </cell>
          <cell r="E655">
            <v>1.7148000000000001</v>
          </cell>
          <cell r="F655">
            <v>108.43</v>
          </cell>
          <cell r="G655">
            <v>1.4850000000000001</v>
          </cell>
          <cell r="V655">
            <v>78.035264483627216</v>
          </cell>
          <cell r="W655">
            <v>120.87949432474682</v>
          </cell>
          <cell r="X655">
            <v>103.49546178895585</v>
          </cell>
          <cell r="Y655">
            <v>1.4864999999999999</v>
          </cell>
        </row>
        <row r="656">
          <cell r="B656">
            <v>34296</v>
          </cell>
          <cell r="D656">
            <v>1.4764999999999999</v>
          </cell>
          <cell r="E656">
            <v>1.7028000000000001</v>
          </cell>
          <cell r="F656">
            <v>108.12</v>
          </cell>
          <cell r="G656">
            <v>1.4850000000000001</v>
          </cell>
          <cell r="V656">
            <v>77.812162648434708</v>
          </cell>
          <cell r="W656">
            <v>120.45377582119878</v>
          </cell>
          <cell r="X656">
            <v>103.43656897387929</v>
          </cell>
          <cell r="Y656">
            <v>1.4865999999999999</v>
          </cell>
        </row>
        <row r="657">
          <cell r="B657">
            <v>34297</v>
          </cell>
          <cell r="D657">
            <v>1.4902</v>
          </cell>
          <cell r="E657">
            <v>1.702</v>
          </cell>
          <cell r="F657">
            <v>108</v>
          </cell>
          <cell r="G657">
            <v>1.4850000000000001</v>
          </cell>
          <cell r="V657">
            <v>77.725800647715005</v>
          </cell>
          <cell r="W657">
            <v>119.34639645685141</v>
          </cell>
          <cell r="X657">
            <v>103.43656897387929</v>
          </cell>
          <cell r="Y657">
            <v>1.4866999999999999</v>
          </cell>
        </row>
        <row r="658">
          <cell r="B658">
            <v>34298</v>
          </cell>
          <cell r="D658">
            <v>1.486</v>
          </cell>
          <cell r="E658">
            <v>1.7038</v>
          </cell>
          <cell r="F658">
            <v>108.4</v>
          </cell>
          <cell r="G658">
            <v>1.4850000000000001</v>
          </cell>
          <cell r="V658">
            <v>78.013673983447291</v>
          </cell>
          <cell r="W658">
            <v>119.68371467025571</v>
          </cell>
          <cell r="X658">
            <v>103.43656897387929</v>
          </cell>
          <cell r="Y658">
            <v>1.4867999999999999</v>
          </cell>
        </row>
        <row r="659">
          <cell r="B659">
            <v>34300</v>
          </cell>
          <cell r="D659">
            <v>1.4795</v>
          </cell>
          <cell r="E659">
            <v>1.7133</v>
          </cell>
          <cell r="F659">
            <v>108.88</v>
          </cell>
          <cell r="G659">
            <v>1.4850000000000001</v>
          </cell>
          <cell r="V659">
            <v>78.359121986326016</v>
          </cell>
          <cell r="W659">
            <v>120.20953024670496</v>
          </cell>
          <cell r="X659">
            <v>103.43656897387929</v>
          </cell>
          <cell r="Y659">
            <v>1.4869000000000001</v>
          </cell>
        </row>
        <row r="660">
          <cell r="B660">
            <v>34302</v>
          </cell>
          <cell r="D660">
            <v>1.4790000000000001</v>
          </cell>
          <cell r="E660">
            <v>1.7149000000000001</v>
          </cell>
          <cell r="F660">
            <v>109.15</v>
          </cell>
          <cell r="G660">
            <v>1.4850000000000001</v>
          </cell>
          <cell r="V660">
            <v>78.553436487945305</v>
          </cell>
          <cell r="W660">
            <v>120.25016903313048</v>
          </cell>
          <cell r="X660">
            <v>103.47467608951708</v>
          </cell>
          <cell r="Y660">
            <v>1.4870000000000001</v>
          </cell>
        </row>
        <row r="661">
          <cell r="B661">
            <v>34303</v>
          </cell>
          <cell r="D661">
            <v>1.4884999999999999</v>
          </cell>
          <cell r="E661">
            <v>1.7082999999999999</v>
          </cell>
          <cell r="F661">
            <v>108.85</v>
          </cell>
          <cell r="G661">
            <v>1.4850000000000001</v>
          </cell>
          <cell r="V661">
            <v>78.337531486146105</v>
          </cell>
          <cell r="W661">
            <v>119.48270070540812</v>
          </cell>
          <cell r="X661">
            <v>103.4331046906395</v>
          </cell>
          <cell r="Y661">
            <v>1.4871000000000001</v>
          </cell>
        </row>
        <row r="662">
          <cell r="B662">
            <v>34304</v>
          </cell>
          <cell r="D662">
            <v>1.4850000000000001</v>
          </cell>
          <cell r="E662">
            <v>1.7153</v>
          </cell>
          <cell r="F662">
            <v>108.71</v>
          </cell>
          <cell r="G662">
            <v>1.5165</v>
          </cell>
          <cell r="V662">
            <v>78.236775818639799</v>
          </cell>
          <cell r="W662">
            <v>119.76430976430974</v>
          </cell>
          <cell r="X662">
            <v>103.47121180627727</v>
          </cell>
          <cell r="Y662">
            <v>1.5165</v>
          </cell>
        </row>
        <row r="663">
          <cell r="B663">
            <v>34305</v>
          </cell>
          <cell r="D663">
            <v>1.4783999999999999</v>
          </cell>
          <cell r="E663">
            <v>1.7222999999999999</v>
          </cell>
          <cell r="F663">
            <v>108.58</v>
          </cell>
          <cell r="G663">
            <v>1.5165</v>
          </cell>
          <cell r="V663">
            <v>78.143216984526816</v>
          </cell>
          <cell r="W663">
            <v>120.29897186147187</v>
          </cell>
          <cell r="X663">
            <v>103.47121180627727</v>
          </cell>
          <cell r="Y663">
            <v>1.5164</v>
          </cell>
        </row>
        <row r="664">
          <cell r="B664">
            <v>34307</v>
          </cell>
          <cell r="D664">
            <v>1.4910000000000001</v>
          </cell>
          <cell r="E664">
            <v>1.7195</v>
          </cell>
          <cell r="F664">
            <v>108.5</v>
          </cell>
          <cell r="G664">
            <v>1.5165</v>
          </cell>
          <cell r="V664">
            <v>78.085642317380362</v>
          </cell>
          <cell r="W664">
            <v>119.28236083165659</v>
          </cell>
          <cell r="X664">
            <v>103.42271184092012</v>
          </cell>
          <cell r="Y664">
            <v>1.5163</v>
          </cell>
        </row>
        <row r="665">
          <cell r="B665">
            <v>34309</v>
          </cell>
          <cell r="D665">
            <v>1.4950000000000001</v>
          </cell>
          <cell r="E665">
            <v>1.7093</v>
          </cell>
          <cell r="F665">
            <v>108.23</v>
          </cell>
          <cell r="G665">
            <v>1.5165</v>
          </cell>
          <cell r="V665">
            <v>77.891327815761073</v>
          </cell>
          <cell r="W665">
            <v>118.96321070234113</v>
          </cell>
          <cell r="X665">
            <v>103.42271184092012</v>
          </cell>
          <cell r="Y665">
            <v>1.5162</v>
          </cell>
        </row>
        <row r="666">
          <cell r="B666">
            <v>34310</v>
          </cell>
          <cell r="D666">
            <v>1.5024999999999999</v>
          </cell>
          <cell r="E666">
            <v>1.7016</v>
          </cell>
          <cell r="F666">
            <v>107.85</v>
          </cell>
          <cell r="G666">
            <v>1.5165</v>
          </cell>
          <cell r="V666">
            <v>77.617848146815405</v>
          </cell>
          <cell r="W666">
            <v>118.36938435940101</v>
          </cell>
          <cell r="X666">
            <v>103.26681909512919</v>
          </cell>
          <cell r="Y666">
            <v>1.5161</v>
          </cell>
        </row>
        <row r="667">
          <cell r="B667">
            <v>34311</v>
          </cell>
          <cell r="D667">
            <v>1.4923</v>
          </cell>
          <cell r="E667">
            <v>1.7047000000000001</v>
          </cell>
          <cell r="F667">
            <v>107.79</v>
          </cell>
          <cell r="G667">
            <v>1.5165</v>
          </cell>
          <cell r="V667">
            <v>77.574667146455567</v>
          </cell>
          <cell r="W667">
            <v>119.17844937345038</v>
          </cell>
          <cell r="X667">
            <v>103.26681909512919</v>
          </cell>
          <cell r="Y667">
            <v>1.516</v>
          </cell>
        </row>
        <row r="668">
          <cell r="B668">
            <v>34312</v>
          </cell>
          <cell r="D668">
            <v>1.4943</v>
          </cell>
          <cell r="E668">
            <v>1.7090000000000001</v>
          </cell>
          <cell r="F668">
            <v>108.6</v>
          </cell>
          <cell r="G668">
            <v>1.5165</v>
          </cell>
          <cell r="V668">
            <v>78.157610651313433</v>
          </cell>
          <cell r="W668">
            <v>119.01893863347385</v>
          </cell>
          <cell r="X668">
            <v>103.32571191020577</v>
          </cell>
          <cell r="Y668">
            <v>1.5159</v>
          </cell>
        </row>
        <row r="669">
          <cell r="B669">
            <v>34314</v>
          </cell>
          <cell r="D669">
            <v>1.496</v>
          </cell>
          <cell r="E669">
            <v>1.6970000000000001</v>
          </cell>
          <cell r="F669">
            <v>109.15</v>
          </cell>
          <cell r="G669">
            <v>1.5165</v>
          </cell>
          <cell r="V669">
            <v>78.553436487945305</v>
          </cell>
          <cell r="W669">
            <v>118.88368983957218</v>
          </cell>
          <cell r="X669">
            <v>103.26681909512919</v>
          </cell>
          <cell r="Y669">
            <v>1.5158</v>
          </cell>
        </row>
        <row r="670">
          <cell r="B670">
            <v>34316</v>
          </cell>
          <cell r="D670">
            <v>1.4950000000000001</v>
          </cell>
          <cell r="E670">
            <v>1.6948000000000001</v>
          </cell>
          <cell r="F670">
            <v>109.05</v>
          </cell>
          <cell r="G670">
            <v>1.5165</v>
          </cell>
          <cell r="V670">
            <v>78.481468154012234</v>
          </cell>
          <cell r="W670">
            <v>118.96321070234113</v>
          </cell>
          <cell r="X670">
            <v>103.26681909512919</v>
          </cell>
          <cell r="Y670">
            <v>1.5157</v>
          </cell>
        </row>
        <row r="671">
          <cell r="B671">
            <v>34317</v>
          </cell>
          <cell r="D671">
            <v>1.4919</v>
          </cell>
          <cell r="E671">
            <v>1.7072000000000001</v>
          </cell>
          <cell r="F671">
            <v>108.75</v>
          </cell>
          <cell r="G671">
            <v>1.5165</v>
          </cell>
          <cell r="V671">
            <v>78.265563152213034</v>
          </cell>
          <cell r="W671">
            <v>119.21040284201352</v>
          </cell>
          <cell r="X671">
            <v>103.26681909512919</v>
          </cell>
          <cell r="Y671">
            <v>1.5156000000000001</v>
          </cell>
        </row>
        <row r="672">
          <cell r="B672">
            <v>34318</v>
          </cell>
          <cell r="D672">
            <v>1.4885999999999999</v>
          </cell>
          <cell r="E672">
            <v>1.7165999999999999</v>
          </cell>
          <cell r="F672">
            <v>109.32</v>
          </cell>
          <cell r="G672">
            <v>1.5165</v>
          </cell>
          <cell r="V672">
            <v>78.675782655631522</v>
          </cell>
          <cell r="W672">
            <v>119.47467419051458</v>
          </cell>
          <cell r="X672">
            <v>103.32571191020577</v>
          </cell>
          <cell r="Y672">
            <v>1.5155000000000001</v>
          </cell>
        </row>
        <row r="673">
          <cell r="B673">
            <v>34319</v>
          </cell>
          <cell r="D673">
            <v>1.482</v>
          </cell>
          <cell r="E673">
            <v>1.716</v>
          </cell>
          <cell r="F673">
            <v>109.7</v>
          </cell>
          <cell r="G673">
            <v>1.5165</v>
          </cell>
          <cell r="V673">
            <v>78.949262324577191</v>
          </cell>
          <cell r="W673">
            <v>120.00674763832659</v>
          </cell>
          <cell r="X673">
            <v>103.32571191020577</v>
          </cell>
          <cell r="Y673">
            <v>1.5154000000000001</v>
          </cell>
        </row>
        <row r="674">
          <cell r="B674">
            <v>34321</v>
          </cell>
          <cell r="D674">
            <v>1.4875</v>
          </cell>
          <cell r="E674">
            <v>1.7076</v>
          </cell>
          <cell r="F674">
            <v>110</v>
          </cell>
          <cell r="G674">
            <v>1.5165</v>
          </cell>
          <cell r="V674">
            <v>79.165167326376405</v>
          </cell>
          <cell r="W674">
            <v>119.56302521008402</v>
          </cell>
          <cell r="X674">
            <v>103.32571191020577</v>
          </cell>
          <cell r="Y674">
            <v>1.5153000000000001</v>
          </cell>
        </row>
        <row r="675">
          <cell r="B675">
            <v>34323</v>
          </cell>
          <cell r="D675">
            <v>1.4875</v>
          </cell>
          <cell r="E675">
            <v>1.7084999999999999</v>
          </cell>
          <cell r="F675">
            <v>110.18</v>
          </cell>
          <cell r="G675">
            <v>1.5165</v>
          </cell>
          <cell r="V675">
            <v>79.294710327455931</v>
          </cell>
          <cell r="W675">
            <v>119.56302521008402</v>
          </cell>
          <cell r="X675">
            <v>103.32571191020577</v>
          </cell>
          <cell r="Y675">
            <v>1.5152000000000001</v>
          </cell>
        </row>
        <row r="676">
          <cell r="B676">
            <v>34324</v>
          </cell>
          <cell r="D676">
            <v>1.488</v>
          </cell>
          <cell r="E676">
            <v>1.7124999999999999</v>
          </cell>
          <cell r="F676">
            <v>110.82</v>
          </cell>
          <cell r="G676">
            <v>1.5165</v>
          </cell>
          <cell r="V676">
            <v>79.755307664627566</v>
          </cell>
          <cell r="W676">
            <v>119.52284946236557</v>
          </cell>
          <cell r="X676">
            <v>103.32571191020577</v>
          </cell>
          <cell r="Y676">
            <v>1.5150999999999999</v>
          </cell>
        </row>
        <row r="677">
          <cell r="B677">
            <v>34325</v>
          </cell>
          <cell r="D677">
            <v>1.4890000000000001</v>
          </cell>
          <cell r="E677">
            <v>1.7072000000000001</v>
          </cell>
          <cell r="F677">
            <v>111.2</v>
          </cell>
          <cell r="G677">
            <v>1.5165</v>
          </cell>
          <cell r="V677">
            <v>80.028787333573234</v>
          </cell>
          <cell r="W677">
            <v>119.44257891202147</v>
          </cell>
          <cell r="X677">
            <v>103.32571191020577</v>
          </cell>
          <cell r="Y677">
            <v>1.5149999999999999</v>
          </cell>
        </row>
        <row r="678">
          <cell r="B678">
            <v>34326</v>
          </cell>
          <cell r="D678">
            <v>1.4950000000000001</v>
          </cell>
          <cell r="E678">
            <v>1.7</v>
          </cell>
          <cell r="F678">
            <v>110.4</v>
          </cell>
          <cell r="G678">
            <v>1.5165</v>
          </cell>
          <cell r="V678">
            <v>79.453040662108677</v>
          </cell>
          <cell r="W678">
            <v>118.96321070234113</v>
          </cell>
          <cell r="X678">
            <v>103.32571191020577</v>
          </cell>
          <cell r="Y678">
            <v>1.5148999999999999</v>
          </cell>
        </row>
        <row r="679">
          <cell r="B679">
            <v>34328</v>
          </cell>
          <cell r="D679">
            <v>1.5069999999999999</v>
          </cell>
          <cell r="E679">
            <v>1.694</v>
          </cell>
          <cell r="F679">
            <v>110.5</v>
          </cell>
          <cell r="G679">
            <v>1.5165</v>
          </cell>
          <cell r="V679">
            <v>79.525008996041748</v>
          </cell>
          <cell r="W679">
            <v>118.01592568015926</v>
          </cell>
          <cell r="X679">
            <v>103.27028337836902</v>
          </cell>
          <cell r="Y679">
            <v>1.5147999999999999</v>
          </cell>
        </row>
        <row r="680">
          <cell r="B680">
            <v>34330</v>
          </cell>
          <cell r="D680">
            <v>1.5044999999999999</v>
          </cell>
          <cell r="E680">
            <v>1.6990000000000001</v>
          </cell>
          <cell r="F680">
            <v>111.2</v>
          </cell>
          <cell r="G680">
            <v>1.5165</v>
          </cell>
          <cell r="V680">
            <v>80.028787333573234</v>
          </cell>
          <cell r="W680">
            <v>118.21203057494182</v>
          </cell>
          <cell r="X680">
            <v>103.27028337836902</v>
          </cell>
          <cell r="Y680">
            <v>1.5146999999999999</v>
          </cell>
        </row>
        <row r="681">
          <cell r="B681">
            <v>34331</v>
          </cell>
          <cell r="D681">
            <v>1.5029999999999999</v>
          </cell>
          <cell r="E681">
            <v>1.7011000000000001</v>
          </cell>
          <cell r="F681">
            <v>111.41</v>
          </cell>
          <cell r="G681">
            <v>1.5165</v>
          </cell>
          <cell r="V681">
            <v>80.179920834832672</v>
          </cell>
          <cell r="W681">
            <v>118.33000665335994</v>
          </cell>
          <cell r="X681">
            <v>103.31185477724659</v>
          </cell>
          <cell r="Y681">
            <v>1.5145999999999999</v>
          </cell>
        </row>
        <row r="682">
          <cell r="B682">
            <v>34332</v>
          </cell>
          <cell r="D682">
            <v>1.5065</v>
          </cell>
          <cell r="E682">
            <v>1.7055</v>
          </cell>
          <cell r="F682">
            <v>111.63</v>
          </cell>
          <cell r="G682">
            <v>1.5165</v>
          </cell>
          <cell r="V682">
            <v>80.338251169485432</v>
          </cell>
          <cell r="W682">
            <v>118.05509459010952</v>
          </cell>
          <cell r="X682">
            <v>103.31185477724659</v>
          </cell>
          <cell r="Y682">
            <v>1.5145</v>
          </cell>
        </row>
        <row r="683">
          <cell r="B683">
            <v>34333</v>
          </cell>
          <cell r="D683">
            <v>1.4835</v>
          </cell>
          <cell r="E683">
            <v>1.7244999999999999</v>
          </cell>
          <cell r="F683">
            <v>111.77</v>
          </cell>
          <cell r="G683">
            <v>1.5165</v>
          </cell>
          <cell r="V683">
            <v>80.439006836991723</v>
          </cell>
          <cell r="W683">
            <v>119.88540613414222</v>
          </cell>
          <cell r="X683">
            <v>103.39846185824153</v>
          </cell>
          <cell r="Y683">
            <v>1.5144</v>
          </cell>
        </row>
        <row r="684">
          <cell r="B684">
            <v>34336</v>
          </cell>
          <cell r="D684">
            <v>1.4790000000000001</v>
          </cell>
          <cell r="E684">
            <v>1.7377</v>
          </cell>
          <cell r="F684">
            <v>111.7</v>
          </cell>
          <cell r="G684">
            <v>1.4717</v>
          </cell>
          <cell r="V684">
            <v>80.388629003238577</v>
          </cell>
          <cell r="W684">
            <v>120.25016903313048</v>
          </cell>
          <cell r="X684">
            <v>103.4331046906395</v>
          </cell>
          <cell r="Y684">
            <v>1.4717</v>
          </cell>
        </row>
        <row r="685">
          <cell r="B685">
            <v>34337</v>
          </cell>
          <cell r="D685">
            <v>1.4798</v>
          </cell>
          <cell r="E685">
            <v>1.7366999999999999</v>
          </cell>
          <cell r="F685">
            <v>111.7</v>
          </cell>
          <cell r="G685">
            <v>1.4717</v>
          </cell>
          <cell r="V685">
            <v>80.388629003238577</v>
          </cell>
          <cell r="W685">
            <v>120.18516015677793</v>
          </cell>
          <cell r="X685">
            <v>103.4331046906395</v>
          </cell>
          <cell r="Y685">
            <v>1.4716</v>
          </cell>
        </row>
        <row r="686">
          <cell r="B686">
            <v>34338</v>
          </cell>
          <cell r="D686">
            <v>1.4758</v>
          </cell>
          <cell r="E686">
            <v>1.7439</v>
          </cell>
          <cell r="F686">
            <v>113.24</v>
          </cell>
          <cell r="G686">
            <v>1.4717</v>
          </cell>
          <cell r="V686">
            <v>81.496941345807841</v>
          </cell>
          <cell r="W686">
            <v>120.51090933730856</v>
          </cell>
          <cell r="X686">
            <v>103.49199750571606</v>
          </cell>
          <cell r="Y686">
            <v>1.4715</v>
          </cell>
        </row>
        <row r="687">
          <cell r="B687">
            <v>34339</v>
          </cell>
          <cell r="D687">
            <v>1.4861</v>
          </cell>
          <cell r="E687">
            <v>1.7365999999999999</v>
          </cell>
          <cell r="F687">
            <v>112.9</v>
          </cell>
          <cell r="G687">
            <v>1.4717</v>
          </cell>
          <cell r="V687">
            <v>81.25224901043542</v>
          </cell>
          <cell r="W687">
            <v>119.67566112643831</v>
          </cell>
          <cell r="X687">
            <v>103.49199750571606</v>
          </cell>
          <cell r="Y687">
            <v>1.4714</v>
          </cell>
        </row>
        <row r="688">
          <cell r="B688">
            <v>34340</v>
          </cell>
          <cell r="D688">
            <v>1.4866999999999999</v>
          </cell>
          <cell r="E688">
            <v>1.74</v>
          </cell>
          <cell r="F688">
            <v>112.55</v>
          </cell>
          <cell r="G688">
            <v>1.4717</v>
          </cell>
          <cell r="V688">
            <v>81.000359841669678</v>
          </cell>
          <cell r="W688">
            <v>119.62736261518799</v>
          </cell>
          <cell r="X688">
            <v>103.49199750571606</v>
          </cell>
          <cell r="Y688">
            <v>1.4713000000000001</v>
          </cell>
        </row>
        <row r="689">
          <cell r="B689">
            <v>34342</v>
          </cell>
          <cell r="D689">
            <v>1.494</v>
          </cell>
          <cell r="E689">
            <v>1.7267999999999999</v>
          </cell>
          <cell r="F689">
            <v>111.9</v>
          </cell>
          <cell r="G689">
            <v>1.4717</v>
          </cell>
          <cell r="V689">
            <v>80.53256567110472</v>
          </cell>
          <cell r="W689">
            <v>119.04283801874162</v>
          </cell>
          <cell r="X689">
            <v>103.49199750571606</v>
          </cell>
          <cell r="Y689">
            <v>1.4712000000000001</v>
          </cell>
        </row>
        <row r="690">
          <cell r="B690">
            <v>34344</v>
          </cell>
          <cell r="D690">
            <v>1.4937</v>
          </cell>
          <cell r="E690">
            <v>1.7258</v>
          </cell>
          <cell r="F690">
            <v>111.65</v>
          </cell>
          <cell r="G690">
            <v>1.4717</v>
          </cell>
          <cell r="V690">
            <v>80.352644836272049</v>
          </cell>
          <cell r="W690">
            <v>119.06674700408381</v>
          </cell>
          <cell r="X690">
            <v>103.28760479456798</v>
          </cell>
          <cell r="Y690">
            <v>1.4711000000000001</v>
          </cell>
        </row>
        <row r="691">
          <cell r="B691">
            <v>34345</v>
          </cell>
          <cell r="D691">
            <v>1.4935</v>
          </cell>
          <cell r="E691">
            <v>1.7355</v>
          </cell>
          <cell r="F691">
            <v>112.39</v>
          </cell>
          <cell r="G691">
            <v>1.4717</v>
          </cell>
          <cell r="V691">
            <v>80.885210507376769</v>
          </cell>
          <cell r="W691">
            <v>119.0826916638768</v>
          </cell>
          <cell r="X691">
            <v>103.33264047668536</v>
          </cell>
          <cell r="Y691">
            <v>1.4710000000000001</v>
          </cell>
        </row>
        <row r="692">
          <cell r="B692">
            <v>34346</v>
          </cell>
          <cell r="D692">
            <v>1.4930000000000001</v>
          </cell>
          <cell r="E692">
            <v>1.7387999999999999</v>
          </cell>
          <cell r="F692">
            <v>112.22</v>
          </cell>
          <cell r="G692">
            <v>1.4717</v>
          </cell>
          <cell r="V692">
            <v>80.762864339690537</v>
          </cell>
          <cell r="W692">
            <v>119.12257200267915</v>
          </cell>
          <cell r="X692">
            <v>103.33264047668536</v>
          </cell>
          <cell r="Y692">
            <v>1.4709000000000001</v>
          </cell>
        </row>
        <row r="693">
          <cell r="B693">
            <v>34347</v>
          </cell>
          <cell r="D693">
            <v>1.5033000000000001</v>
          </cell>
          <cell r="E693">
            <v>1.7355</v>
          </cell>
          <cell r="F693">
            <v>112.17</v>
          </cell>
          <cell r="G693">
            <v>1.4717</v>
          </cell>
          <cell r="V693">
            <v>80.726880172724009</v>
          </cell>
          <cell r="W693">
            <v>118.30639260294018</v>
          </cell>
          <cell r="X693">
            <v>103.33264047668536</v>
          </cell>
          <cell r="Y693">
            <v>1.4708000000000001</v>
          </cell>
        </row>
        <row r="694">
          <cell r="B694">
            <v>34349</v>
          </cell>
          <cell r="D694">
            <v>1.4927999999999999</v>
          </cell>
          <cell r="E694">
            <v>1.7504999999999999</v>
          </cell>
          <cell r="F694">
            <v>110.95</v>
          </cell>
          <cell r="G694">
            <v>1.4717</v>
          </cell>
          <cell r="V694">
            <v>79.848866498740563</v>
          </cell>
          <cell r="W694">
            <v>119.13853161843515</v>
          </cell>
          <cell r="X694">
            <v>103.33264047668536</v>
          </cell>
          <cell r="Y694">
            <v>1.4706999999999999</v>
          </cell>
        </row>
        <row r="695">
          <cell r="B695">
            <v>34351</v>
          </cell>
          <cell r="D695">
            <v>1.4803999999999999</v>
          </cell>
          <cell r="E695">
            <v>1.7504999999999999</v>
          </cell>
          <cell r="F695">
            <v>111.28</v>
          </cell>
          <cell r="G695">
            <v>1.4717</v>
          </cell>
          <cell r="V695">
            <v>80.086362000719689</v>
          </cell>
          <cell r="W695">
            <v>120.13644960821399</v>
          </cell>
          <cell r="X695">
            <v>103.2910690778078</v>
          </cell>
          <cell r="Y695">
            <v>1.4705999999999999</v>
          </cell>
        </row>
        <row r="696">
          <cell r="B696">
            <v>34352</v>
          </cell>
          <cell r="D696">
            <v>1.4955000000000001</v>
          </cell>
          <cell r="E696">
            <v>1.7513000000000001</v>
          </cell>
          <cell r="F696">
            <v>110.73</v>
          </cell>
          <cell r="G696">
            <v>1.4717</v>
          </cell>
          <cell r="V696">
            <v>79.690536164087803</v>
          </cell>
          <cell r="W696">
            <v>118.92343697759944</v>
          </cell>
          <cell r="X696">
            <v>103.2910690778078</v>
          </cell>
          <cell r="Y696">
            <v>1.4704999999999999</v>
          </cell>
        </row>
        <row r="697">
          <cell r="B697">
            <v>34353</v>
          </cell>
          <cell r="D697">
            <v>1.4975000000000001</v>
          </cell>
          <cell r="E697">
            <v>1.7450000000000001</v>
          </cell>
          <cell r="F697">
            <v>110.8</v>
          </cell>
          <cell r="G697">
            <v>1.4717</v>
          </cell>
          <cell r="V697">
            <v>79.740913997840948</v>
          </cell>
          <cell r="W697">
            <v>118.76460767946577</v>
          </cell>
          <cell r="X697">
            <v>103.2910690778078</v>
          </cell>
          <cell r="Y697">
            <v>1.4703999999999999</v>
          </cell>
        </row>
        <row r="698">
          <cell r="B698">
            <v>34354</v>
          </cell>
          <cell r="D698">
            <v>1.4924999999999999</v>
          </cell>
          <cell r="E698">
            <v>1.7451000000000001</v>
          </cell>
          <cell r="F698">
            <v>111.4</v>
          </cell>
          <cell r="G698">
            <v>1.4717</v>
          </cell>
          <cell r="V698">
            <v>80.172724001439377</v>
          </cell>
          <cell r="W698">
            <v>119.16247906197655</v>
          </cell>
          <cell r="X698">
            <v>103.2910690778078</v>
          </cell>
          <cell r="Y698">
            <v>1.4702999999999999</v>
          </cell>
        </row>
        <row r="699">
          <cell r="B699">
            <v>34356</v>
          </cell>
          <cell r="D699">
            <v>1.4923999999999999</v>
          </cell>
          <cell r="E699">
            <v>1.754</v>
          </cell>
          <cell r="F699">
            <v>111.5</v>
          </cell>
          <cell r="G699">
            <v>1.4717</v>
          </cell>
          <cell r="V699">
            <v>80.244692335372434</v>
          </cell>
          <cell r="W699">
            <v>119.17046368265881</v>
          </cell>
          <cell r="X699">
            <v>103.2910690778078</v>
          </cell>
          <cell r="Y699">
            <v>1.4702</v>
          </cell>
        </row>
        <row r="700">
          <cell r="B700">
            <v>34358</v>
          </cell>
          <cell r="D700">
            <v>1.4924999999999999</v>
          </cell>
          <cell r="E700">
            <v>1.7526999999999999</v>
          </cell>
          <cell r="F700">
            <v>111.9</v>
          </cell>
          <cell r="G700">
            <v>1.4717</v>
          </cell>
          <cell r="V700">
            <v>80.53256567110472</v>
          </cell>
          <cell r="W700">
            <v>119.16247906197655</v>
          </cell>
          <cell r="X700">
            <v>103.34303332640476</v>
          </cell>
          <cell r="Y700">
            <v>1.4701</v>
          </cell>
        </row>
        <row r="701">
          <cell r="B701">
            <v>34359</v>
          </cell>
          <cell r="D701">
            <v>1.4935</v>
          </cell>
          <cell r="E701">
            <v>1.7529999999999999</v>
          </cell>
          <cell r="F701">
            <v>111.6</v>
          </cell>
          <cell r="G701">
            <v>1.4717</v>
          </cell>
          <cell r="V701">
            <v>80.316660669305506</v>
          </cell>
          <cell r="W701">
            <v>119.0826916638768</v>
          </cell>
          <cell r="X701">
            <v>103.2945333610476</v>
          </cell>
          <cell r="Y701">
            <v>1.47</v>
          </cell>
        </row>
        <row r="702">
          <cell r="B702">
            <v>34360</v>
          </cell>
          <cell r="D702">
            <v>1.4966999999999999</v>
          </cell>
          <cell r="E702">
            <v>1.7444999999999999</v>
          </cell>
          <cell r="F702">
            <v>110.3</v>
          </cell>
          <cell r="G702">
            <v>1.4717</v>
          </cell>
          <cell r="V702">
            <v>79.381072328175605</v>
          </cell>
          <cell r="W702">
            <v>118.82808846128148</v>
          </cell>
          <cell r="X702">
            <v>103.22524769625164</v>
          </cell>
          <cell r="Y702">
            <v>1.4699</v>
          </cell>
        </row>
        <row r="703">
          <cell r="B703">
            <v>34361</v>
          </cell>
          <cell r="D703">
            <v>1.494</v>
          </cell>
          <cell r="E703">
            <v>1.7444</v>
          </cell>
          <cell r="F703">
            <v>109.45</v>
          </cell>
          <cell r="G703">
            <v>1.4717</v>
          </cell>
          <cell r="V703">
            <v>78.769341489744519</v>
          </cell>
          <cell r="W703">
            <v>119.04283801874162</v>
          </cell>
          <cell r="X703">
            <v>103.15596203145567</v>
          </cell>
          <cell r="Y703">
            <v>1.4698</v>
          </cell>
        </row>
        <row r="704">
          <cell r="B704">
            <v>34363</v>
          </cell>
          <cell r="D704">
            <v>1.4955000000000001</v>
          </cell>
          <cell r="E704">
            <v>1.7415</v>
          </cell>
          <cell r="F704">
            <v>109.99</v>
          </cell>
          <cell r="G704">
            <v>1.4717</v>
          </cell>
          <cell r="V704">
            <v>79.157970492983083</v>
          </cell>
          <cell r="W704">
            <v>118.92343697759944</v>
          </cell>
          <cell r="X704">
            <v>103.15596203145567</v>
          </cell>
          <cell r="Y704">
            <v>1.4697</v>
          </cell>
        </row>
        <row r="705">
          <cell r="B705">
            <v>34365</v>
          </cell>
          <cell r="D705">
            <v>1.4964999999999999</v>
          </cell>
          <cell r="E705">
            <v>1.7450000000000001</v>
          </cell>
          <cell r="F705">
            <v>109.66</v>
          </cell>
          <cell r="G705">
            <v>1.4717</v>
          </cell>
          <cell r="V705">
            <v>78.920474991003957</v>
          </cell>
          <cell r="W705">
            <v>118.84396926161043</v>
          </cell>
          <cell r="X705">
            <v>103.15596203145567</v>
          </cell>
          <cell r="Y705">
            <v>1.4696</v>
          </cell>
        </row>
        <row r="706">
          <cell r="B706">
            <v>34366</v>
          </cell>
          <cell r="D706">
            <v>1.5035000000000001</v>
          </cell>
          <cell r="E706">
            <v>1.7355</v>
          </cell>
          <cell r="F706">
            <v>108.28</v>
          </cell>
          <cell r="G706">
            <v>1.3976</v>
          </cell>
          <cell r="V706">
            <v>77.927311982727602</v>
          </cell>
          <cell r="W706">
            <v>118.29065513801129</v>
          </cell>
          <cell r="X706">
            <v>102.98621215270559</v>
          </cell>
          <cell r="Y706">
            <v>1.3976</v>
          </cell>
        </row>
        <row r="707">
          <cell r="B707">
            <v>34367</v>
          </cell>
          <cell r="D707">
            <v>1.4997</v>
          </cell>
          <cell r="E707">
            <v>1.7324999999999999</v>
          </cell>
          <cell r="F707">
            <v>108.3</v>
          </cell>
          <cell r="G707">
            <v>1.3976</v>
          </cell>
          <cell r="V707">
            <v>77.941705649514219</v>
          </cell>
          <cell r="W707">
            <v>118.59038474361537</v>
          </cell>
          <cell r="X707">
            <v>102.98621215270559</v>
          </cell>
          <cell r="Y707">
            <v>1.3975</v>
          </cell>
        </row>
        <row r="708">
          <cell r="B708">
            <v>34368</v>
          </cell>
          <cell r="D708">
            <v>1.4933000000000001</v>
          </cell>
          <cell r="E708">
            <v>1.7355</v>
          </cell>
          <cell r="F708">
            <v>108.33</v>
          </cell>
          <cell r="G708">
            <v>1.3976</v>
          </cell>
          <cell r="V708">
            <v>77.963296149694145</v>
          </cell>
          <cell r="W708">
            <v>119.09864059465612</v>
          </cell>
          <cell r="X708">
            <v>102.98621215270559</v>
          </cell>
          <cell r="Y708">
            <v>1.3974</v>
          </cell>
        </row>
        <row r="709">
          <cell r="B709">
            <v>34370</v>
          </cell>
          <cell r="D709">
            <v>1.4770000000000001</v>
          </cell>
          <cell r="E709">
            <v>1.76</v>
          </cell>
          <cell r="F709">
            <v>109.3</v>
          </cell>
          <cell r="G709">
            <v>1.3976</v>
          </cell>
          <cell r="V709">
            <v>78.661388988844919</v>
          </cell>
          <cell r="W709">
            <v>120.41299932295192</v>
          </cell>
          <cell r="X709">
            <v>102.98621215270559</v>
          </cell>
          <cell r="Y709">
            <v>1.3973</v>
          </cell>
        </row>
        <row r="710">
          <cell r="B710">
            <v>34372</v>
          </cell>
          <cell r="D710">
            <v>1.4792000000000001</v>
          </cell>
          <cell r="E710">
            <v>1.7613000000000001</v>
          </cell>
          <cell r="F710">
            <v>108.9</v>
          </cell>
          <cell r="G710">
            <v>1.3976</v>
          </cell>
          <cell r="V710">
            <v>78.373515653112634</v>
          </cell>
          <cell r="W710">
            <v>120.23391022174147</v>
          </cell>
          <cell r="X710">
            <v>103.09014064989952</v>
          </cell>
          <cell r="Y710">
            <v>1.3972</v>
          </cell>
        </row>
        <row r="711">
          <cell r="B711">
            <v>34373</v>
          </cell>
          <cell r="D711">
            <v>1.4865999999999999</v>
          </cell>
          <cell r="E711">
            <v>1.7573000000000001</v>
          </cell>
          <cell r="F711">
            <v>108.52</v>
          </cell>
          <cell r="G711">
            <v>1.3976</v>
          </cell>
          <cell r="V711">
            <v>78.100035984166965</v>
          </cell>
          <cell r="W711">
            <v>119.63540965962599</v>
          </cell>
          <cell r="X711">
            <v>103.01739070186377</v>
          </cell>
          <cell r="Y711">
            <v>1.3971</v>
          </cell>
        </row>
        <row r="712">
          <cell r="B712">
            <v>34374</v>
          </cell>
          <cell r="D712">
            <v>1.468</v>
          </cell>
          <cell r="E712">
            <v>1.7618</v>
          </cell>
          <cell r="F712">
            <v>108.1</v>
          </cell>
          <cell r="G712">
            <v>1.3976</v>
          </cell>
          <cell r="V712">
            <v>77.797768981648076</v>
          </cell>
          <cell r="W712">
            <v>121.15122615803816</v>
          </cell>
          <cell r="X712">
            <v>103.05549781750156</v>
          </cell>
          <cell r="Y712">
            <v>1.397</v>
          </cell>
        </row>
        <row r="713">
          <cell r="B713">
            <v>34375</v>
          </cell>
          <cell r="D713">
            <v>1.4610000000000001</v>
          </cell>
          <cell r="E713">
            <v>1.7576000000000001</v>
          </cell>
          <cell r="F713">
            <v>108.52</v>
          </cell>
          <cell r="G713">
            <v>1.3976</v>
          </cell>
          <cell r="V713">
            <v>78.100035984166965</v>
          </cell>
          <cell r="W713">
            <v>121.73169062286104</v>
          </cell>
          <cell r="X713">
            <v>103.00006928566478</v>
          </cell>
          <cell r="Y713">
            <v>1.3969</v>
          </cell>
        </row>
        <row r="714">
          <cell r="B714">
            <v>34377</v>
          </cell>
          <cell r="D714">
            <v>1.4615</v>
          </cell>
          <cell r="E714">
            <v>1.7524999999999999</v>
          </cell>
          <cell r="F714">
            <v>107</v>
          </cell>
          <cell r="G714">
            <v>1.3976</v>
          </cell>
          <cell r="V714">
            <v>77.006117308384319</v>
          </cell>
          <cell r="W714">
            <v>121.6900444748546</v>
          </cell>
          <cell r="X714">
            <v>103.00006928566478</v>
          </cell>
          <cell r="Y714">
            <v>1.3968</v>
          </cell>
        </row>
        <row r="715">
          <cell r="B715">
            <v>34379</v>
          </cell>
          <cell r="D715">
            <v>1.4653</v>
          </cell>
          <cell r="E715">
            <v>1.7502</v>
          </cell>
          <cell r="F715">
            <v>105.78</v>
          </cell>
          <cell r="G715">
            <v>1.3976</v>
          </cell>
          <cell r="V715">
            <v>76.128103634400873</v>
          </cell>
          <cell r="W715">
            <v>121.37446256739233</v>
          </cell>
          <cell r="X715">
            <v>102.85456938959328</v>
          </cell>
          <cell r="Y715">
            <v>1.3967000000000001</v>
          </cell>
        </row>
        <row r="716">
          <cell r="B716">
            <v>34380</v>
          </cell>
          <cell r="D716">
            <v>1.4825999999999999</v>
          </cell>
          <cell r="E716">
            <v>1.7286999999999999</v>
          </cell>
          <cell r="F716">
            <v>102.4</v>
          </cell>
          <cell r="G716">
            <v>1.3976</v>
          </cell>
          <cell r="V716">
            <v>73.695573947463132</v>
          </cell>
          <cell r="W716">
            <v>119.95818157291245</v>
          </cell>
          <cell r="X716">
            <v>102.48389108293493</v>
          </cell>
          <cell r="Y716">
            <v>1.3966000000000001</v>
          </cell>
        </row>
        <row r="717">
          <cell r="B717">
            <v>34381</v>
          </cell>
          <cell r="D717">
            <v>1.4750000000000001</v>
          </cell>
          <cell r="E717">
            <v>1.7290000000000001</v>
          </cell>
          <cell r="F717">
            <v>103.1</v>
          </cell>
          <cell r="G717">
            <v>1.3976</v>
          </cell>
          <cell r="V717">
            <v>74.199352284994603</v>
          </cell>
          <cell r="W717">
            <v>120.57627118644066</v>
          </cell>
          <cell r="X717">
            <v>102.48389108293493</v>
          </cell>
          <cell r="Y717">
            <v>1.3965000000000001</v>
          </cell>
        </row>
        <row r="718">
          <cell r="B718">
            <v>34382</v>
          </cell>
          <cell r="D718">
            <v>1.4764999999999999</v>
          </cell>
          <cell r="E718">
            <v>1.7257</v>
          </cell>
          <cell r="F718">
            <v>103.71</v>
          </cell>
          <cell r="G718">
            <v>1.3976</v>
          </cell>
          <cell r="V718">
            <v>74.638359121986326</v>
          </cell>
          <cell r="W718">
            <v>120.45377582119878</v>
          </cell>
          <cell r="X718">
            <v>102.72639090972076</v>
          </cell>
          <cell r="Y718">
            <v>1.3964000000000001</v>
          </cell>
        </row>
        <row r="719">
          <cell r="B719">
            <v>34384</v>
          </cell>
          <cell r="D719">
            <v>1.4812000000000001</v>
          </cell>
          <cell r="E719">
            <v>1.714</v>
          </cell>
          <cell r="F719">
            <v>104.5</v>
          </cell>
          <cell r="G719">
            <v>1.3976</v>
          </cell>
          <cell r="V719">
            <v>75.206908960057575</v>
          </cell>
          <cell r="W719">
            <v>120.07156359708343</v>
          </cell>
          <cell r="X719">
            <v>102.72639090972076</v>
          </cell>
          <cell r="Y719">
            <v>1.3963000000000001</v>
          </cell>
        </row>
        <row r="720">
          <cell r="B720">
            <v>34386</v>
          </cell>
          <cell r="D720">
            <v>1.4819</v>
          </cell>
          <cell r="E720">
            <v>1.7124999999999999</v>
          </cell>
          <cell r="F720">
            <v>105.05</v>
          </cell>
          <cell r="G720">
            <v>1.3976</v>
          </cell>
          <cell r="V720">
            <v>75.602734796689461</v>
          </cell>
          <cell r="W720">
            <v>120.01484580605978</v>
          </cell>
          <cell r="X720">
            <v>102.6605695281646</v>
          </cell>
          <cell r="Y720">
            <v>1.3962000000000001</v>
          </cell>
        </row>
        <row r="721">
          <cell r="B721">
            <v>34387</v>
          </cell>
          <cell r="D721">
            <v>1.476</v>
          </cell>
          <cell r="E721">
            <v>1.7266999999999999</v>
          </cell>
          <cell r="F721">
            <v>105.97</v>
          </cell>
          <cell r="G721">
            <v>1.3976</v>
          </cell>
          <cell r="V721">
            <v>76.264843468873693</v>
          </cell>
          <cell r="W721">
            <v>120.49457994579946</v>
          </cell>
          <cell r="X721">
            <v>103.10746206609852</v>
          </cell>
          <cell r="Y721">
            <v>1.3960999999999999</v>
          </cell>
        </row>
        <row r="722">
          <cell r="B722">
            <v>34388</v>
          </cell>
          <cell r="D722">
            <v>1.4790000000000001</v>
          </cell>
          <cell r="E722">
            <v>1.7246999999999999</v>
          </cell>
          <cell r="F722">
            <v>104.78</v>
          </cell>
          <cell r="G722">
            <v>1.3976</v>
          </cell>
          <cell r="V722">
            <v>75.408420295070172</v>
          </cell>
          <cell r="W722">
            <v>120.25016903313048</v>
          </cell>
          <cell r="X722">
            <v>103.02431926834336</v>
          </cell>
          <cell r="Y722">
            <v>1.3959999999999999</v>
          </cell>
        </row>
        <row r="723">
          <cell r="B723">
            <v>34389</v>
          </cell>
          <cell r="D723">
            <v>1.4790000000000001</v>
          </cell>
          <cell r="E723">
            <v>1.7283999999999999</v>
          </cell>
          <cell r="F723">
            <v>105.6</v>
          </cell>
          <cell r="G723">
            <v>1.3976</v>
          </cell>
          <cell r="V723">
            <v>75.998560633321347</v>
          </cell>
          <cell r="W723">
            <v>120.25016903313048</v>
          </cell>
          <cell r="X723">
            <v>103.1282477655373</v>
          </cell>
          <cell r="Y723">
            <v>1.3958999999999999</v>
          </cell>
        </row>
        <row r="724">
          <cell r="B724">
            <v>34393</v>
          </cell>
          <cell r="D724">
            <v>1.4844999999999999</v>
          </cell>
          <cell r="E724">
            <v>1.7137</v>
          </cell>
          <cell r="F724">
            <v>104.55</v>
          </cell>
          <cell r="G724">
            <v>1.3976</v>
          </cell>
          <cell r="V724">
            <v>75.242893127024118</v>
          </cell>
          <cell r="W724">
            <v>119.80464802963961</v>
          </cell>
          <cell r="X724">
            <v>102.88921222199126</v>
          </cell>
          <cell r="Y724">
            <v>1.3957999999999999</v>
          </cell>
        </row>
        <row r="725">
          <cell r="B725">
            <v>34394</v>
          </cell>
          <cell r="D725">
            <v>1.4855</v>
          </cell>
          <cell r="E725">
            <v>1.7039</v>
          </cell>
          <cell r="F725">
            <v>104.85</v>
          </cell>
          <cell r="G725">
            <v>1.4085000000000001</v>
          </cell>
          <cell r="V725">
            <v>75.458798128823318</v>
          </cell>
          <cell r="W725">
            <v>119.72399865365196</v>
          </cell>
          <cell r="X725">
            <v>102.95156932030763</v>
          </cell>
          <cell r="Y725">
            <v>1.4085000000000001</v>
          </cell>
        </row>
        <row r="726">
          <cell r="B726">
            <v>34395</v>
          </cell>
          <cell r="D726">
            <v>1.4875</v>
          </cell>
          <cell r="E726">
            <v>1.71</v>
          </cell>
          <cell r="F726">
            <v>104.17</v>
          </cell>
          <cell r="G726">
            <v>1.4085000000000001</v>
          </cell>
          <cell r="V726">
            <v>74.969413458078449</v>
          </cell>
          <cell r="W726">
            <v>119.56302521008402</v>
          </cell>
          <cell r="X726">
            <v>102.95156932030763</v>
          </cell>
          <cell r="Y726">
            <v>1.4086000000000001</v>
          </cell>
        </row>
        <row r="727">
          <cell r="B727">
            <v>34396</v>
          </cell>
          <cell r="D727">
            <v>1.4935</v>
          </cell>
          <cell r="E727">
            <v>1.7070000000000001</v>
          </cell>
          <cell r="F727">
            <v>103.75</v>
          </cell>
          <cell r="G727">
            <v>1.4085000000000001</v>
          </cell>
          <cell r="V727">
            <v>74.667146455559561</v>
          </cell>
          <cell r="W727">
            <v>119.0826916638768</v>
          </cell>
          <cell r="X727">
            <v>102.90999792143005</v>
          </cell>
          <cell r="Y727">
            <v>1.4087000000000001</v>
          </cell>
        </row>
        <row r="728">
          <cell r="B728">
            <v>34398</v>
          </cell>
          <cell r="D728">
            <v>1.4995000000000001</v>
          </cell>
          <cell r="E728">
            <v>1.7184999999999999</v>
          </cell>
          <cell r="F728">
            <v>105.4</v>
          </cell>
          <cell r="G728">
            <v>1.4085000000000001</v>
          </cell>
          <cell r="V728">
            <v>75.854623965455204</v>
          </cell>
          <cell r="W728">
            <v>118.60620206735578</v>
          </cell>
          <cell r="X728">
            <v>102.90999792143005</v>
          </cell>
          <cell r="Y728">
            <v>1.4088000000000001</v>
          </cell>
        </row>
        <row r="729">
          <cell r="B729">
            <v>34400</v>
          </cell>
          <cell r="D729">
            <v>1.486</v>
          </cell>
          <cell r="E729">
            <v>1.7233000000000001</v>
          </cell>
          <cell r="F729">
            <v>105.58</v>
          </cell>
          <cell r="G729">
            <v>1.4085000000000001</v>
          </cell>
          <cell r="V729">
            <v>75.98416696653473</v>
          </cell>
          <cell r="W729">
            <v>119.68371467025571</v>
          </cell>
          <cell r="X729">
            <v>103.2945333610476</v>
          </cell>
          <cell r="Y729">
            <v>1.4089</v>
          </cell>
        </row>
        <row r="730">
          <cell r="B730">
            <v>34401</v>
          </cell>
          <cell r="D730">
            <v>1.4892000000000001</v>
          </cell>
          <cell r="E730">
            <v>1.718</v>
          </cell>
          <cell r="F730">
            <v>105.45</v>
          </cell>
          <cell r="G730">
            <v>1.4085000000000001</v>
          </cell>
          <cell r="V730">
            <v>75.890608132421733</v>
          </cell>
          <cell r="W730">
            <v>119.42653773838302</v>
          </cell>
          <cell r="X730">
            <v>103.2945333610476</v>
          </cell>
          <cell r="Y730">
            <v>1.409</v>
          </cell>
        </row>
        <row r="731">
          <cell r="B731">
            <v>34402</v>
          </cell>
          <cell r="D731">
            <v>1.4892000000000001</v>
          </cell>
          <cell r="E731">
            <v>1.7112000000000001</v>
          </cell>
          <cell r="F731">
            <v>105.15</v>
          </cell>
          <cell r="G731">
            <v>1.4085000000000001</v>
          </cell>
          <cell r="V731">
            <v>75.674703130622532</v>
          </cell>
          <cell r="W731">
            <v>119.42653773838302</v>
          </cell>
          <cell r="X731">
            <v>103.20099771357305</v>
          </cell>
          <cell r="Y731">
            <v>1.4091</v>
          </cell>
        </row>
        <row r="732">
          <cell r="B732">
            <v>34403</v>
          </cell>
          <cell r="D732">
            <v>1.4992000000000001</v>
          </cell>
          <cell r="E732">
            <v>1.6930000000000001</v>
          </cell>
          <cell r="F732">
            <v>105.62</v>
          </cell>
          <cell r="G732">
            <v>1.4085000000000001</v>
          </cell>
          <cell r="V732">
            <v>76.012954300107964</v>
          </cell>
          <cell r="W732">
            <v>118.62993596584843</v>
          </cell>
          <cell r="X732">
            <v>103.15942631469547</v>
          </cell>
          <cell r="Y732">
            <v>1.4092</v>
          </cell>
        </row>
        <row r="733">
          <cell r="B733">
            <v>34405</v>
          </cell>
          <cell r="D733">
            <v>1.4984</v>
          </cell>
          <cell r="E733">
            <v>1.6825000000000001</v>
          </cell>
          <cell r="F733">
            <v>104.7</v>
          </cell>
          <cell r="G733">
            <v>1.4085000000000001</v>
          </cell>
          <cell r="V733">
            <v>75.350845627923718</v>
          </cell>
          <cell r="W733">
            <v>118.69327282434597</v>
          </cell>
          <cell r="X733">
            <v>103.15942631469547</v>
          </cell>
          <cell r="Y733">
            <v>1.4093</v>
          </cell>
        </row>
        <row r="734">
          <cell r="B734">
            <v>34408</v>
          </cell>
          <cell r="D734">
            <v>1.4931000000000001</v>
          </cell>
          <cell r="E734">
            <v>1.6914</v>
          </cell>
          <cell r="F734">
            <v>106.3</v>
          </cell>
          <cell r="G734">
            <v>1.4085000000000001</v>
          </cell>
          <cell r="V734">
            <v>76.502338970852833</v>
          </cell>
          <cell r="W734">
            <v>119.11459379813809</v>
          </cell>
          <cell r="X734">
            <v>103.15942631469547</v>
          </cell>
          <cell r="Y734">
            <v>1.4094</v>
          </cell>
        </row>
        <row r="735">
          <cell r="B735">
            <v>34409</v>
          </cell>
          <cell r="D735">
            <v>1.49</v>
          </cell>
          <cell r="E735">
            <v>1.6961999999999999</v>
          </cell>
          <cell r="F735">
            <v>105.85</v>
          </cell>
          <cell r="G735">
            <v>1.4085000000000001</v>
          </cell>
          <cell r="V735">
            <v>76.178481468154018</v>
          </cell>
          <cell r="W735">
            <v>119.36241610738254</v>
          </cell>
          <cell r="X735">
            <v>103.15942631469547</v>
          </cell>
          <cell r="Y735">
            <v>1.4095</v>
          </cell>
        </row>
        <row r="736">
          <cell r="B736">
            <v>34410</v>
          </cell>
          <cell r="D736">
            <v>1.4925999999999999</v>
          </cell>
          <cell r="E736">
            <v>1.6866000000000001</v>
          </cell>
          <cell r="F736">
            <v>105.72</v>
          </cell>
          <cell r="G736">
            <v>1.4085000000000001</v>
          </cell>
          <cell r="V736">
            <v>76.084922634041021</v>
          </cell>
          <cell r="W736">
            <v>119.15449551118853</v>
          </cell>
          <cell r="X736">
            <v>103.15942631469547</v>
          </cell>
          <cell r="Y736">
            <v>1.4096</v>
          </cell>
        </row>
        <row r="737">
          <cell r="B737">
            <v>34414</v>
          </cell>
          <cell r="D737">
            <v>1.4882</v>
          </cell>
          <cell r="E737">
            <v>1.6968000000000001</v>
          </cell>
          <cell r="F737">
            <v>106.1</v>
          </cell>
          <cell r="G737">
            <v>1.4085000000000001</v>
          </cell>
          <cell r="V737">
            <v>76.35840230298669</v>
          </cell>
          <cell r="W737">
            <v>119.50678672221474</v>
          </cell>
          <cell r="X737">
            <v>103.23564054597102</v>
          </cell>
          <cell r="Y737">
            <v>1.4097</v>
          </cell>
        </row>
        <row r="738">
          <cell r="B738">
            <v>34415</v>
          </cell>
          <cell r="D738">
            <v>1.4875</v>
          </cell>
          <cell r="E738">
            <v>1.6908000000000001</v>
          </cell>
          <cell r="F738">
            <v>106.02</v>
          </cell>
          <cell r="G738">
            <v>1.4085000000000001</v>
          </cell>
          <cell r="V738">
            <v>76.300827635840236</v>
          </cell>
          <cell r="W738">
            <v>119.56302521008402</v>
          </cell>
          <cell r="X738">
            <v>103.18367629737408</v>
          </cell>
          <cell r="Y738">
            <v>1.4097999999999999</v>
          </cell>
        </row>
        <row r="739">
          <cell r="B739">
            <v>34416</v>
          </cell>
          <cell r="D739">
            <v>1.4870000000000001</v>
          </cell>
          <cell r="E739">
            <v>1.6887000000000001</v>
          </cell>
          <cell r="F739">
            <v>106.05</v>
          </cell>
          <cell r="G739">
            <v>1.4085000000000001</v>
          </cell>
          <cell r="V739">
            <v>76.322418136020161</v>
          </cell>
          <cell r="W739">
            <v>119.60322797579018</v>
          </cell>
          <cell r="X739">
            <v>103.18367629737408</v>
          </cell>
          <cell r="Y739">
            <v>1.4098999999999999</v>
          </cell>
        </row>
        <row r="740">
          <cell r="B740">
            <v>34417</v>
          </cell>
          <cell r="D740">
            <v>1.4955000000000001</v>
          </cell>
          <cell r="E740">
            <v>1.6815</v>
          </cell>
          <cell r="F740">
            <v>106.45</v>
          </cell>
          <cell r="G740">
            <v>1.4085000000000001</v>
          </cell>
          <cell r="V740">
            <v>76.610291471752433</v>
          </cell>
          <cell r="W740">
            <v>118.92343697759944</v>
          </cell>
          <cell r="X740">
            <v>103.1386406152567</v>
          </cell>
          <cell r="Y740">
            <v>1.41</v>
          </cell>
        </row>
        <row r="741">
          <cell r="B741">
            <v>34421</v>
          </cell>
          <cell r="D741">
            <v>1.498</v>
          </cell>
          <cell r="E741">
            <v>1.665</v>
          </cell>
          <cell r="F741">
            <v>104.6</v>
          </cell>
          <cell r="G741">
            <v>1.4085000000000001</v>
          </cell>
          <cell r="V741">
            <v>75.278877293990647</v>
          </cell>
          <cell r="W741">
            <v>118.72496662216288</v>
          </cell>
          <cell r="X741">
            <v>102.95503360354742</v>
          </cell>
          <cell r="Y741">
            <v>1.4100999999999999</v>
          </cell>
        </row>
        <row r="742">
          <cell r="B742">
            <v>34422</v>
          </cell>
          <cell r="D742">
            <v>1.4972000000000001</v>
          </cell>
          <cell r="E742">
            <v>1.6716</v>
          </cell>
          <cell r="F742">
            <v>103.7</v>
          </cell>
          <cell r="G742">
            <v>1.4085000000000001</v>
          </cell>
          <cell r="V742">
            <v>74.631162288593032</v>
          </cell>
          <cell r="W742">
            <v>118.78840502270904</v>
          </cell>
          <cell r="X742">
            <v>102.93771218734842</v>
          </cell>
          <cell r="Y742">
            <v>1.4101999999999999</v>
          </cell>
        </row>
        <row r="743">
          <cell r="B743">
            <v>34423</v>
          </cell>
          <cell r="D743">
            <v>1.4843999999999999</v>
          </cell>
          <cell r="E743">
            <v>1.6732</v>
          </cell>
          <cell r="F743">
            <v>103.13</v>
          </cell>
          <cell r="G743">
            <v>1.4085000000000001</v>
          </cell>
          <cell r="V743">
            <v>74.220942785174529</v>
          </cell>
          <cell r="W743">
            <v>119.81271894368095</v>
          </cell>
          <cell r="X743">
            <v>102.88921222199126</v>
          </cell>
          <cell r="Y743">
            <v>1.4103000000000001</v>
          </cell>
        </row>
        <row r="744">
          <cell r="B744">
            <v>34424</v>
          </cell>
          <cell r="D744">
            <v>1.4815</v>
          </cell>
          <cell r="E744">
            <v>1.6725000000000001</v>
          </cell>
          <cell r="F744">
            <v>102.6</v>
          </cell>
          <cell r="G744">
            <v>1.4085000000000001</v>
          </cell>
          <cell r="V744">
            <v>73.83951061532926</v>
          </cell>
          <cell r="W744">
            <v>120.04724940938237</v>
          </cell>
          <cell r="X744">
            <v>102.93424790410863</v>
          </cell>
          <cell r="Y744">
            <v>1.4104000000000001</v>
          </cell>
        </row>
        <row r="745">
          <cell r="B745">
            <v>34428</v>
          </cell>
          <cell r="D745">
            <v>1.4724999999999999</v>
          </cell>
          <cell r="E745">
            <v>1.6950000000000001</v>
          </cell>
          <cell r="F745">
            <v>103.9</v>
          </cell>
          <cell r="G745">
            <v>1.4225000000000001</v>
          </cell>
          <cell r="V745">
            <v>74.775098956459175</v>
          </cell>
          <cell r="W745">
            <v>120.78098471986418</v>
          </cell>
          <cell r="X745">
            <v>103.11439063257811</v>
          </cell>
          <cell r="Y745">
            <v>1.4225000000000001</v>
          </cell>
        </row>
        <row r="746">
          <cell r="B746">
            <v>34429</v>
          </cell>
          <cell r="D746">
            <v>1.4629000000000001</v>
          </cell>
          <cell r="E746">
            <v>1.6950000000000001</v>
          </cell>
          <cell r="F746">
            <v>103</v>
          </cell>
          <cell r="G746">
            <v>1.4225000000000001</v>
          </cell>
          <cell r="V746">
            <v>74.127383951061546</v>
          </cell>
          <cell r="W746">
            <v>121.57358671132681</v>
          </cell>
          <cell r="X746">
            <v>103.03471211806277</v>
          </cell>
          <cell r="Y746">
            <v>1.4224000000000001</v>
          </cell>
        </row>
        <row r="747">
          <cell r="B747">
            <v>34430</v>
          </cell>
          <cell r="D747">
            <v>1.4678</v>
          </cell>
          <cell r="E747">
            <v>1.7124999999999999</v>
          </cell>
          <cell r="F747">
            <v>104.15</v>
          </cell>
          <cell r="G747">
            <v>1.4225000000000001</v>
          </cell>
          <cell r="V747">
            <v>74.955019791291846</v>
          </cell>
          <cell r="W747">
            <v>121.16773402370895</v>
          </cell>
          <cell r="X747">
            <v>103.22524769625164</v>
          </cell>
          <cell r="Y747">
            <v>1.4222999999999999</v>
          </cell>
        </row>
        <row r="748">
          <cell r="B748">
            <v>34431</v>
          </cell>
          <cell r="D748">
            <v>1.4708000000000001</v>
          </cell>
          <cell r="E748">
            <v>1.712</v>
          </cell>
          <cell r="F748">
            <v>104.35</v>
          </cell>
          <cell r="G748">
            <v>1.4225000000000001</v>
          </cell>
          <cell r="V748">
            <v>75.098956459157975</v>
          </cell>
          <cell r="W748">
            <v>120.92058743540929</v>
          </cell>
          <cell r="X748">
            <v>103.22524769625164</v>
          </cell>
          <cell r="Y748">
            <v>1.4221999999999999</v>
          </cell>
        </row>
        <row r="749">
          <cell r="B749">
            <v>34435</v>
          </cell>
          <cell r="D749">
            <v>1.4757</v>
          </cell>
          <cell r="E749">
            <v>1.7067000000000001</v>
          </cell>
          <cell r="F749">
            <v>104.4</v>
          </cell>
          <cell r="G749">
            <v>1.4225000000000001</v>
          </cell>
          <cell r="V749">
            <v>75.134940626124518</v>
          </cell>
          <cell r="W749">
            <v>120.51907569289151</v>
          </cell>
          <cell r="X749">
            <v>103.22524769625164</v>
          </cell>
          <cell r="Y749">
            <v>1.4220999999999999</v>
          </cell>
        </row>
        <row r="750">
          <cell r="B750">
            <v>34436</v>
          </cell>
          <cell r="D750">
            <v>1.4693000000000001</v>
          </cell>
          <cell r="E750">
            <v>1.7138</v>
          </cell>
          <cell r="F750">
            <v>103.28</v>
          </cell>
          <cell r="G750">
            <v>1.4225000000000001</v>
          </cell>
          <cell r="V750">
            <v>74.328895286074129</v>
          </cell>
          <cell r="W750">
            <v>121.04403457428707</v>
          </cell>
          <cell r="X750">
            <v>103.13171204877709</v>
          </cell>
          <cell r="Y750">
            <v>1.4219999999999999</v>
          </cell>
        </row>
        <row r="751">
          <cell r="B751">
            <v>34437</v>
          </cell>
          <cell r="D751">
            <v>1.476</v>
          </cell>
          <cell r="E751">
            <v>1.7161</v>
          </cell>
          <cell r="F751">
            <v>103.5</v>
          </cell>
          <cell r="G751">
            <v>1.4225000000000001</v>
          </cell>
          <cell r="V751">
            <v>74.487225620726889</v>
          </cell>
          <cell r="W751">
            <v>120.49457994579946</v>
          </cell>
          <cell r="X751">
            <v>103.17328344765467</v>
          </cell>
          <cell r="Y751">
            <v>1.4218999999999999</v>
          </cell>
        </row>
        <row r="752">
          <cell r="B752">
            <v>34438</v>
          </cell>
          <cell r="D752">
            <v>1.4744999999999999</v>
          </cell>
          <cell r="E752">
            <v>1.7113</v>
          </cell>
          <cell r="F752">
            <v>103.19</v>
          </cell>
          <cell r="G752">
            <v>1.4225000000000001</v>
          </cell>
          <cell r="V752">
            <v>74.264123785534366</v>
          </cell>
          <cell r="W752">
            <v>120.61715835876568</v>
          </cell>
          <cell r="X752">
            <v>103.11785491581792</v>
          </cell>
          <cell r="Y752">
            <v>1.4218</v>
          </cell>
        </row>
        <row r="753">
          <cell r="B753">
            <v>34442</v>
          </cell>
          <cell r="D753">
            <v>1.4709000000000001</v>
          </cell>
          <cell r="E753">
            <v>1.7121999999999999</v>
          </cell>
          <cell r="F753">
            <v>103.22</v>
          </cell>
          <cell r="G753">
            <v>1.4225000000000001</v>
          </cell>
          <cell r="V753">
            <v>74.285714285714292</v>
          </cell>
          <cell r="W753">
            <v>120.91236657828537</v>
          </cell>
          <cell r="X753">
            <v>103.09706921637913</v>
          </cell>
          <cell r="Y753">
            <v>1.4217</v>
          </cell>
        </row>
        <row r="754">
          <cell r="B754">
            <v>34443</v>
          </cell>
          <cell r="D754">
            <v>1.476</v>
          </cell>
          <cell r="E754">
            <v>1.7070000000000001</v>
          </cell>
          <cell r="F754">
            <v>103.15</v>
          </cell>
          <cell r="G754">
            <v>1.4225000000000001</v>
          </cell>
          <cell r="V754">
            <v>74.235336451961146</v>
          </cell>
          <cell r="W754">
            <v>120.49457994579946</v>
          </cell>
          <cell r="X754">
            <v>103.15249774821588</v>
          </cell>
          <cell r="Y754">
            <v>1.4216</v>
          </cell>
        </row>
        <row r="755">
          <cell r="B755">
            <v>34444</v>
          </cell>
          <cell r="D755">
            <v>1.48</v>
          </cell>
          <cell r="E755">
            <v>1.7012</v>
          </cell>
          <cell r="F755">
            <v>103.28</v>
          </cell>
          <cell r="G755">
            <v>1.4225000000000001</v>
          </cell>
          <cell r="V755">
            <v>74.328895286074129</v>
          </cell>
          <cell r="W755">
            <v>120.16891891891891</v>
          </cell>
          <cell r="X755">
            <v>103.09014064989952</v>
          </cell>
          <cell r="Y755">
            <v>1.4215</v>
          </cell>
        </row>
        <row r="756">
          <cell r="B756">
            <v>34445</v>
          </cell>
          <cell r="D756">
            <v>1.4915</v>
          </cell>
          <cell r="E756">
            <v>1.69</v>
          </cell>
          <cell r="F756">
            <v>102.95</v>
          </cell>
          <cell r="G756">
            <v>1.4225000000000001</v>
          </cell>
          <cell r="V756">
            <v>74.091399784095003</v>
          </cell>
          <cell r="W756">
            <v>119.24237344954743</v>
          </cell>
          <cell r="X756">
            <v>102.9723550197464</v>
          </cell>
          <cell r="Y756">
            <v>1.4214</v>
          </cell>
        </row>
        <row r="757">
          <cell r="B757">
            <v>34449</v>
          </cell>
          <cell r="D757">
            <v>1.4910000000000001</v>
          </cell>
          <cell r="E757">
            <v>1.6842999999999999</v>
          </cell>
          <cell r="F757">
            <v>103.02</v>
          </cell>
          <cell r="G757">
            <v>1.4225000000000001</v>
          </cell>
          <cell r="V757">
            <v>74.141777617848149</v>
          </cell>
          <cell r="W757">
            <v>119.28236083165659</v>
          </cell>
          <cell r="X757">
            <v>102.9723550197464</v>
          </cell>
          <cell r="Y757">
            <v>1.4213</v>
          </cell>
        </row>
        <row r="758">
          <cell r="B758">
            <v>34450</v>
          </cell>
          <cell r="D758">
            <v>1.4896</v>
          </cell>
          <cell r="E758">
            <v>1.6816</v>
          </cell>
          <cell r="F758">
            <v>103.18</v>
          </cell>
          <cell r="G758">
            <v>1.4225000000000001</v>
          </cell>
          <cell r="V758">
            <v>74.256926952141072</v>
          </cell>
          <cell r="W758">
            <v>119.39446831364123</v>
          </cell>
          <cell r="X758">
            <v>102.9723550197464</v>
          </cell>
          <cell r="Y758">
            <v>1.4212</v>
          </cell>
        </row>
        <row r="759">
          <cell r="B759">
            <v>34451</v>
          </cell>
          <cell r="D759">
            <v>1.5049999999999999</v>
          </cell>
          <cell r="E759">
            <v>1.6740999999999999</v>
          </cell>
          <cell r="F759">
            <v>102.74</v>
          </cell>
          <cell r="G759">
            <v>1.4225000000000001</v>
          </cell>
          <cell r="V759">
            <v>73.940266282835552</v>
          </cell>
          <cell r="W759">
            <v>118.17275747508305</v>
          </cell>
          <cell r="X759">
            <v>102.88574793875146</v>
          </cell>
          <cell r="Y759">
            <v>1.4211</v>
          </cell>
        </row>
        <row r="760">
          <cell r="B760">
            <v>34452</v>
          </cell>
          <cell r="D760">
            <v>1.5049999999999999</v>
          </cell>
          <cell r="E760">
            <v>1.6735</v>
          </cell>
          <cell r="F760">
            <v>102.56</v>
          </cell>
          <cell r="G760">
            <v>1.4225000000000001</v>
          </cell>
          <cell r="V760">
            <v>73.81072328175604</v>
          </cell>
          <cell r="W760">
            <v>118.17275747508305</v>
          </cell>
          <cell r="X760">
            <v>102.84764082311369</v>
          </cell>
          <cell r="Y760">
            <v>1.421</v>
          </cell>
        </row>
        <row r="761">
          <cell r="B761">
            <v>34456</v>
          </cell>
          <cell r="D761">
            <v>1.516</v>
          </cell>
          <cell r="E761">
            <v>1.6539999999999999</v>
          </cell>
          <cell r="F761">
            <v>101.69</v>
          </cell>
          <cell r="G761">
            <v>1.3956999999999999</v>
          </cell>
          <cell r="V761">
            <v>73.184598776538337</v>
          </cell>
          <cell r="W761">
            <v>117.31530343007914</v>
          </cell>
          <cell r="X761">
            <v>102.70560521028199</v>
          </cell>
          <cell r="Y761">
            <v>1.3956999999999999</v>
          </cell>
        </row>
        <row r="762">
          <cell r="B762">
            <v>34457</v>
          </cell>
          <cell r="D762">
            <v>1.5135000000000001</v>
          </cell>
          <cell r="E762">
            <v>1.6485000000000001</v>
          </cell>
          <cell r="F762">
            <v>101.65</v>
          </cell>
          <cell r="G762">
            <v>1.3956999999999999</v>
          </cell>
          <cell r="V762">
            <v>73.155811442965103</v>
          </cell>
          <cell r="W762">
            <v>117.50908490254375</v>
          </cell>
          <cell r="X762">
            <v>102.70560521028199</v>
          </cell>
          <cell r="Y762">
            <v>1.3956</v>
          </cell>
        </row>
        <row r="763">
          <cell r="B763">
            <v>34458</v>
          </cell>
          <cell r="D763">
            <v>1.5125</v>
          </cell>
          <cell r="E763">
            <v>1.6355</v>
          </cell>
          <cell r="F763">
            <v>100.85</v>
          </cell>
          <cell r="G763">
            <v>1.3956999999999999</v>
          </cell>
          <cell r="V763">
            <v>72.580064771500545</v>
          </cell>
          <cell r="W763">
            <v>117.58677685950413</v>
          </cell>
          <cell r="X763">
            <v>102.58435529688907</v>
          </cell>
          <cell r="Y763">
            <v>1.3955</v>
          </cell>
        </row>
        <row r="764">
          <cell r="B764">
            <v>34459</v>
          </cell>
          <cell r="D764">
            <v>1.4984999999999999</v>
          </cell>
          <cell r="E764">
            <v>1.659</v>
          </cell>
          <cell r="F764">
            <v>102.09</v>
          </cell>
          <cell r="G764">
            <v>1.3956999999999999</v>
          </cell>
          <cell r="V764">
            <v>73.472472112270609</v>
          </cell>
          <cell r="W764">
            <v>118.68535201868536</v>
          </cell>
          <cell r="X764">
            <v>102.90306935495046</v>
          </cell>
          <cell r="Y764">
            <v>1.3954</v>
          </cell>
        </row>
        <row r="765">
          <cell r="B765">
            <v>34463</v>
          </cell>
          <cell r="D765">
            <v>1.49</v>
          </cell>
          <cell r="E765">
            <v>1.6625000000000001</v>
          </cell>
          <cell r="F765">
            <v>102.47</v>
          </cell>
          <cell r="G765">
            <v>1.3956999999999999</v>
          </cell>
          <cell r="V765">
            <v>73.745951781216263</v>
          </cell>
          <cell r="W765">
            <v>119.36241610738254</v>
          </cell>
          <cell r="X765">
            <v>103.05549781750156</v>
          </cell>
          <cell r="Y765">
            <v>1.3953</v>
          </cell>
        </row>
        <row r="766">
          <cell r="B766">
            <v>34464</v>
          </cell>
          <cell r="D766">
            <v>1.4950000000000001</v>
          </cell>
          <cell r="E766">
            <v>1.6573</v>
          </cell>
          <cell r="F766">
            <v>102.88</v>
          </cell>
          <cell r="G766">
            <v>1.3956999999999999</v>
          </cell>
          <cell r="V766">
            <v>74.041021950341843</v>
          </cell>
          <cell r="W766">
            <v>118.96321070234113</v>
          </cell>
          <cell r="X766">
            <v>103.05549781750156</v>
          </cell>
          <cell r="Y766">
            <v>1.3952</v>
          </cell>
        </row>
        <row r="767">
          <cell r="B767">
            <v>34465</v>
          </cell>
          <cell r="D767">
            <v>1.49</v>
          </cell>
          <cell r="E767">
            <v>1.6731</v>
          </cell>
          <cell r="F767">
            <v>104.15</v>
          </cell>
          <cell r="G767">
            <v>1.3956999999999999</v>
          </cell>
          <cell r="V767">
            <v>74.955019791291846</v>
          </cell>
          <cell r="W767">
            <v>119.36241610738254</v>
          </cell>
          <cell r="X767">
            <v>103.30492621076698</v>
          </cell>
          <cell r="Y767">
            <v>1.3951</v>
          </cell>
        </row>
        <row r="768">
          <cell r="B768">
            <v>34466</v>
          </cell>
          <cell r="D768">
            <v>1.4946999999999999</v>
          </cell>
          <cell r="E768">
            <v>1.667</v>
          </cell>
          <cell r="F768">
            <v>104.1</v>
          </cell>
          <cell r="G768">
            <v>1.3956999999999999</v>
          </cell>
          <cell r="V768">
            <v>74.919035624325289</v>
          </cell>
          <cell r="W768">
            <v>118.98708770990834</v>
          </cell>
          <cell r="X768">
            <v>103.23564054597102</v>
          </cell>
          <cell r="Y768">
            <v>1.395</v>
          </cell>
        </row>
        <row r="769">
          <cell r="B769">
            <v>34470</v>
          </cell>
          <cell r="D769">
            <v>1.4968999999999999</v>
          </cell>
          <cell r="E769">
            <v>1.6761999999999999</v>
          </cell>
          <cell r="F769">
            <v>104.96</v>
          </cell>
          <cell r="G769">
            <v>1.3956999999999999</v>
          </cell>
          <cell r="V769">
            <v>75.537963296149698</v>
          </cell>
          <cell r="W769">
            <v>118.81221190460285</v>
          </cell>
          <cell r="X769">
            <v>103.28414051132819</v>
          </cell>
          <cell r="Y769">
            <v>1.3949</v>
          </cell>
        </row>
        <row r="770">
          <cell r="B770">
            <v>34471</v>
          </cell>
          <cell r="D770">
            <v>1.5015000000000001</v>
          </cell>
          <cell r="E770">
            <v>1.6739999999999999</v>
          </cell>
          <cell r="F770">
            <v>104.65</v>
          </cell>
          <cell r="G770">
            <v>1.3956999999999999</v>
          </cell>
          <cell r="V770">
            <v>75.314861460957189</v>
          </cell>
          <cell r="W770">
            <v>118.44821844821844</v>
          </cell>
          <cell r="X770">
            <v>103.28414051132819</v>
          </cell>
          <cell r="Y770">
            <v>1.3948</v>
          </cell>
        </row>
        <row r="771">
          <cell r="B771">
            <v>34472</v>
          </cell>
          <cell r="D771">
            <v>1.5</v>
          </cell>
          <cell r="E771">
            <v>1.6765000000000001</v>
          </cell>
          <cell r="F771">
            <v>104.3</v>
          </cell>
          <cell r="G771">
            <v>1.3956999999999999</v>
          </cell>
          <cell r="V771">
            <v>75.062972292191432</v>
          </cell>
          <cell r="W771">
            <v>118.56666666666665</v>
          </cell>
          <cell r="X771">
            <v>103.28414051132819</v>
          </cell>
          <cell r="Y771">
            <v>1.3947000000000001</v>
          </cell>
        </row>
        <row r="772">
          <cell r="B772">
            <v>34473</v>
          </cell>
          <cell r="D772">
            <v>1.5001</v>
          </cell>
          <cell r="E772">
            <v>1.6554</v>
          </cell>
          <cell r="F772">
            <v>103.53</v>
          </cell>
          <cell r="G772">
            <v>1.3956999999999999</v>
          </cell>
          <cell r="V772">
            <v>74.508816120906801</v>
          </cell>
          <cell r="W772">
            <v>118.55876274915005</v>
          </cell>
          <cell r="X772">
            <v>103.28414051132819</v>
          </cell>
          <cell r="Y772">
            <v>1.3946000000000001</v>
          </cell>
        </row>
        <row r="773">
          <cell r="B773">
            <v>34479</v>
          </cell>
          <cell r="D773">
            <v>1.5055000000000001</v>
          </cell>
          <cell r="E773">
            <v>1.6547000000000001</v>
          </cell>
          <cell r="F773">
            <v>104.7</v>
          </cell>
          <cell r="G773">
            <v>1.3956999999999999</v>
          </cell>
          <cell r="V773">
            <v>75.350845627923718</v>
          </cell>
          <cell r="W773">
            <v>118.13351046164064</v>
          </cell>
          <cell r="X773">
            <v>103.17674773089446</v>
          </cell>
          <cell r="Y773">
            <v>1.3945000000000001</v>
          </cell>
        </row>
        <row r="774">
          <cell r="B774">
            <v>34480</v>
          </cell>
          <cell r="D774">
            <v>1.508</v>
          </cell>
          <cell r="E774">
            <v>1.6442000000000001</v>
          </cell>
          <cell r="F774">
            <v>104.18</v>
          </cell>
          <cell r="G774">
            <v>1.3956999999999999</v>
          </cell>
          <cell r="V774">
            <v>74.976610291471758</v>
          </cell>
          <cell r="W774">
            <v>117.93766578249335</v>
          </cell>
          <cell r="X774">
            <v>103.09014064989952</v>
          </cell>
          <cell r="Y774">
            <v>1.3944000000000001</v>
          </cell>
        </row>
        <row r="775">
          <cell r="B775">
            <v>34484</v>
          </cell>
          <cell r="D775">
            <v>1.5089999999999999</v>
          </cell>
          <cell r="E775">
            <v>1.6445000000000001</v>
          </cell>
          <cell r="F775">
            <v>104.37</v>
          </cell>
          <cell r="G775">
            <v>1.3956999999999999</v>
          </cell>
          <cell r="V775">
            <v>75.113350125944592</v>
          </cell>
          <cell r="W775">
            <v>117.85950960901259</v>
          </cell>
          <cell r="X775">
            <v>103.09014064989952</v>
          </cell>
          <cell r="Y775">
            <v>1.3943000000000001</v>
          </cell>
        </row>
        <row r="776">
          <cell r="B776">
            <v>34485</v>
          </cell>
          <cell r="D776">
            <v>1.5081</v>
          </cell>
          <cell r="E776">
            <v>1.6447000000000001</v>
          </cell>
          <cell r="F776">
            <v>104.35</v>
          </cell>
          <cell r="G776">
            <v>1.3956999999999999</v>
          </cell>
          <cell r="V776">
            <v>75.098956459157975</v>
          </cell>
          <cell r="W776">
            <v>117.92984550096148</v>
          </cell>
          <cell r="X776">
            <v>103.09014064989952</v>
          </cell>
          <cell r="Y776">
            <v>1.3942000000000001</v>
          </cell>
        </row>
        <row r="777">
          <cell r="B777">
            <v>34486</v>
          </cell>
          <cell r="D777">
            <v>1.5132000000000001</v>
          </cell>
          <cell r="E777">
            <v>1.6455</v>
          </cell>
          <cell r="F777">
            <v>104.72</v>
          </cell>
          <cell r="G777">
            <v>1.3524</v>
          </cell>
          <cell r="V777">
            <v>75.365239294710335</v>
          </cell>
          <cell r="W777">
            <v>117.53238170763943</v>
          </cell>
          <cell r="X777">
            <v>103.1247834822975</v>
          </cell>
          <cell r="Y777">
            <v>1.3524</v>
          </cell>
        </row>
        <row r="778">
          <cell r="B778">
            <v>34487</v>
          </cell>
          <cell r="D778">
            <v>1.5164</v>
          </cell>
          <cell r="E778">
            <v>1.6479999999999999</v>
          </cell>
          <cell r="F778">
            <v>104.38</v>
          </cell>
          <cell r="G778">
            <v>1.3524</v>
          </cell>
          <cell r="V778">
            <v>75.120546959337901</v>
          </cell>
          <cell r="W778">
            <v>117.28435768926404</v>
          </cell>
          <cell r="X778">
            <v>103.1247834822975</v>
          </cell>
          <cell r="Y778">
            <v>1.3525</v>
          </cell>
        </row>
        <row r="779">
          <cell r="B779">
            <v>34491</v>
          </cell>
          <cell r="D779">
            <v>1.5035000000000001</v>
          </cell>
          <cell r="E779">
            <v>1.6708000000000001</v>
          </cell>
          <cell r="F779">
            <v>105.32</v>
          </cell>
          <cell r="G779">
            <v>1.3524</v>
          </cell>
          <cell r="V779">
            <v>75.79704929830875</v>
          </cell>
          <cell r="W779">
            <v>118.29065513801129</v>
          </cell>
          <cell r="X779">
            <v>103.28760479456798</v>
          </cell>
          <cell r="Y779">
            <v>1.3526</v>
          </cell>
        </row>
        <row r="780">
          <cell r="B780">
            <v>34492</v>
          </cell>
          <cell r="D780">
            <v>1.506</v>
          </cell>
          <cell r="E780">
            <v>1.671</v>
          </cell>
          <cell r="F780">
            <v>105.24</v>
          </cell>
          <cell r="G780">
            <v>1.3524</v>
          </cell>
          <cell r="V780">
            <v>75.739474631162295</v>
          </cell>
          <cell r="W780">
            <v>118.09428950863213</v>
          </cell>
          <cell r="X780">
            <v>103.28760479456798</v>
          </cell>
          <cell r="Y780">
            <v>1.3527</v>
          </cell>
        </row>
        <row r="781">
          <cell r="B781">
            <v>34493</v>
          </cell>
          <cell r="D781">
            <v>1.5085</v>
          </cell>
          <cell r="E781">
            <v>1.665</v>
          </cell>
          <cell r="F781">
            <v>104.32</v>
          </cell>
          <cell r="G781">
            <v>1.3524</v>
          </cell>
          <cell r="V781">
            <v>75.077365958978049</v>
          </cell>
          <cell r="W781">
            <v>117.89857474312231</v>
          </cell>
          <cell r="X781">
            <v>103.18714058061387</v>
          </cell>
          <cell r="Y781">
            <v>1.3528</v>
          </cell>
        </row>
        <row r="782">
          <cell r="B782">
            <v>34494</v>
          </cell>
          <cell r="D782">
            <v>1.5108999999999999</v>
          </cell>
          <cell r="E782">
            <v>1.67</v>
          </cell>
          <cell r="F782">
            <v>104.12</v>
          </cell>
          <cell r="G782">
            <v>1.3524</v>
          </cell>
          <cell r="V782">
            <v>74.933429291111921</v>
          </cell>
          <cell r="W782">
            <v>117.71129790191277</v>
          </cell>
          <cell r="X782">
            <v>103.18714058061387</v>
          </cell>
          <cell r="Y782">
            <v>1.3529</v>
          </cell>
        </row>
        <row r="783">
          <cell r="B783">
            <v>34498</v>
          </cell>
          <cell r="D783">
            <v>1.5118</v>
          </cell>
          <cell r="E783">
            <v>1.6588000000000001</v>
          </cell>
          <cell r="F783">
            <v>103.58</v>
          </cell>
          <cell r="G783">
            <v>1.3524</v>
          </cell>
          <cell r="V783">
            <v>74.544800287873343</v>
          </cell>
          <cell r="W783">
            <v>117.6412223839132</v>
          </cell>
          <cell r="X783">
            <v>103.11439063257811</v>
          </cell>
          <cell r="Y783">
            <v>1.353</v>
          </cell>
        </row>
        <row r="784">
          <cell r="B784">
            <v>34499</v>
          </cell>
          <cell r="D784">
            <v>1.524</v>
          </cell>
          <cell r="E784">
            <v>1.6439999999999999</v>
          </cell>
          <cell r="F784">
            <v>102.78</v>
          </cell>
          <cell r="G784">
            <v>1.3524</v>
          </cell>
          <cell r="V784">
            <v>73.969053616408786</v>
          </cell>
          <cell r="W784">
            <v>116.6994750656168</v>
          </cell>
          <cell r="X784">
            <v>103.04164068454236</v>
          </cell>
          <cell r="Y784">
            <v>1.3531</v>
          </cell>
        </row>
        <row r="785">
          <cell r="B785">
            <v>34500</v>
          </cell>
          <cell r="D785">
            <v>1.5165</v>
          </cell>
          <cell r="E785">
            <v>1.6462000000000001</v>
          </cell>
          <cell r="F785">
            <v>103</v>
          </cell>
          <cell r="G785">
            <v>1.3524</v>
          </cell>
          <cell r="V785">
            <v>74.127383951061546</v>
          </cell>
          <cell r="W785">
            <v>117.27662380481371</v>
          </cell>
          <cell r="X785">
            <v>102.9723550197464</v>
          </cell>
          <cell r="Y785">
            <v>1.3532</v>
          </cell>
        </row>
        <row r="786">
          <cell r="B786">
            <v>34501</v>
          </cell>
          <cell r="D786">
            <v>1.5229999999999999</v>
          </cell>
          <cell r="E786">
            <v>1.63</v>
          </cell>
          <cell r="F786">
            <v>102.8</v>
          </cell>
          <cell r="G786">
            <v>1.3524</v>
          </cell>
          <cell r="V786">
            <v>73.983447283195403</v>
          </cell>
          <cell r="W786">
            <v>116.77609980302034</v>
          </cell>
          <cell r="X786">
            <v>102.90999792143005</v>
          </cell>
          <cell r="Y786">
            <v>1.3532999999999999</v>
          </cell>
        </row>
        <row r="787">
          <cell r="B787">
            <v>34505</v>
          </cell>
          <cell r="D787">
            <v>1.5305</v>
          </cell>
          <cell r="E787">
            <v>1.6120000000000001</v>
          </cell>
          <cell r="F787">
            <v>102.57</v>
          </cell>
          <cell r="G787">
            <v>1.3524</v>
          </cell>
          <cell r="V787">
            <v>73.817920115149334</v>
          </cell>
          <cell r="W787">
            <v>116.20385494936295</v>
          </cell>
          <cell r="X787">
            <v>102.72985519296057</v>
          </cell>
          <cell r="Y787">
            <v>1.3533999999999999</v>
          </cell>
        </row>
        <row r="788">
          <cell r="B788">
            <v>34506</v>
          </cell>
          <cell r="D788">
            <v>1.5364</v>
          </cell>
          <cell r="E788">
            <v>1.6014999999999999</v>
          </cell>
          <cell r="F788">
            <v>102.1</v>
          </cell>
          <cell r="G788">
            <v>1.3524</v>
          </cell>
          <cell r="V788">
            <v>73.479668945663917</v>
          </cell>
          <cell r="W788">
            <v>115.75761520437385</v>
          </cell>
          <cell r="X788">
            <v>102.64671239520543</v>
          </cell>
          <cell r="Y788">
            <v>1.3534999999999999</v>
          </cell>
        </row>
        <row r="789">
          <cell r="B789">
            <v>34507</v>
          </cell>
          <cell r="D789">
            <v>1.538</v>
          </cell>
          <cell r="E789">
            <v>1.6</v>
          </cell>
          <cell r="F789">
            <v>100.75</v>
          </cell>
          <cell r="G789">
            <v>1.3524</v>
          </cell>
          <cell r="V789">
            <v>72.508096437567474</v>
          </cell>
          <cell r="W789">
            <v>115.63719115734719</v>
          </cell>
          <cell r="X789">
            <v>102.64671239520543</v>
          </cell>
          <cell r="Y789">
            <v>1.3535999999999999</v>
          </cell>
        </row>
        <row r="790">
          <cell r="B790">
            <v>34508</v>
          </cell>
          <cell r="D790">
            <v>1.5315000000000001</v>
          </cell>
          <cell r="E790">
            <v>1.6052999999999999</v>
          </cell>
          <cell r="F790">
            <v>101.3</v>
          </cell>
          <cell r="G790">
            <v>1.3524</v>
          </cell>
          <cell r="V790">
            <v>72.90392227419936</v>
          </cell>
          <cell r="W790">
            <v>116.12797910545216</v>
          </cell>
          <cell r="X790">
            <v>102.64671239520543</v>
          </cell>
          <cell r="Y790">
            <v>1.3536999999999999</v>
          </cell>
        </row>
        <row r="791">
          <cell r="B791">
            <v>34512</v>
          </cell>
          <cell r="D791">
            <v>1.5528999999999999</v>
          </cell>
          <cell r="E791">
            <v>1.579</v>
          </cell>
          <cell r="F791">
            <v>100.04</v>
          </cell>
          <cell r="G791">
            <v>1.3524</v>
          </cell>
          <cell r="V791">
            <v>71.997121266642694</v>
          </cell>
          <cell r="W791">
            <v>114.5276579303239</v>
          </cell>
          <cell r="X791">
            <v>102.39728400193998</v>
          </cell>
          <cell r="Y791">
            <v>1.3537999999999999</v>
          </cell>
        </row>
        <row r="792">
          <cell r="B792">
            <v>34513</v>
          </cell>
          <cell r="D792">
            <v>1.5442</v>
          </cell>
          <cell r="E792">
            <v>1.5885</v>
          </cell>
          <cell r="F792">
            <v>100.62</v>
          </cell>
          <cell r="G792">
            <v>1.3524</v>
          </cell>
          <cell r="V792">
            <v>72.414537603454491</v>
          </cell>
          <cell r="W792">
            <v>115.17290506411086</v>
          </cell>
          <cell r="X792">
            <v>102.43885540081756</v>
          </cell>
          <cell r="Y792">
            <v>1.3539000000000001</v>
          </cell>
        </row>
        <row r="793">
          <cell r="B793">
            <v>34514</v>
          </cell>
          <cell r="D793">
            <v>1.5542</v>
          </cell>
          <cell r="E793">
            <v>1.5740000000000001</v>
          </cell>
          <cell r="F793">
            <v>99.3</v>
          </cell>
          <cell r="G793">
            <v>1.3524</v>
          </cell>
          <cell r="V793">
            <v>71.464555595537973</v>
          </cell>
          <cell r="W793">
            <v>114.43186205121604</v>
          </cell>
          <cell r="X793">
            <v>102.43885540081756</v>
          </cell>
          <cell r="Y793">
            <v>1.3540000000000001</v>
          </cell>
        </row>
        <row r="794">
          <cell r="B794">
            <v>34515</v>
          </cell>
          <cell r="D794">
            <v>1.5443</v>
          </cell>
          <cell r="E794">
            <v>1.5881000000000001</v>
          </cell>
          <cell r="F794">
            <v>98.9</v>
          </cell>
          <cell r="G794">
            <v>1.3524</v>
          </cell>
          <cell r="V794">
            <v>71.176682259805688</v>
          </cell>
          <cell r="W794">
            <v>115.16544712814867</v>
          </cell>
          <cell r="X794">
            <v>102.32799833714404</v>
          </cell>
          <cell r="Y794">
            <v>1.3541000000000001</v>
          </cell>
        </row>
        <row r="795">
          <cell r="B795">
            <v>34519</v>
          </cell>
          <cell r="D795">
            <v>1.534</v>
          </cell>
          <cell r="E795">
            <v>1.6005149999999999</v>
          </cell>
          <cell r="F795">
            <v>98.45</v>
          </cell>
          <cell r="G795">
            <v>1.3691</v>
          </cell>
          <cell r="V795">
            <v>70.852824757106873</v>
          </cell>
          <cell r="W795">
            <v>115.9387222946545</v>
          </cell>
          <cell r="X795">
            <v>102.43192683433797</v>
          </cell>
          <cell r="Y795">
            <v>1.3691</v>
          </cell>
        </row>
        <row r="796">
          <cell r="B796">
            <v>34520</v>
          </cell>
          <cell r="D796">
            <v>1.5389999999999999</v>
          </cell>
          <cell r="E796">
            <v>1.5952999999999999</v>
          </cell>
          <cell r="F796">
            <v>99.48</v>
          </cell>
          <cell r="G796">
            <v>1.3691</v>
          </cell>
          <cell r="V796">
            <v>71.594098596617499</v>
          </cell>
          <cell r="W796">
            <v>115.56205328135152</v>
          </cell>
          <cell r="X796">
            <v>102.5393196147717</v>
          </cell>
          <cell r="Y796">
            <v>1.369</v>
          </cell>
        </row>
        <row r="797">
          <cell r="B797">
            <v>34521</v>
          </cell>
          <cell r="D797">
            <v>1.5437000000000001</v>
          </cell>
          <cell r="E797">
            <v>1.5801000000000001</v>
          </cell>
          <cell r="F797">
            <v>98.6</v>
          </cell>
          <cell r="G797">
            <v>1.3691</v>
          </cell>
          <cell r="V797">
            <v>70.960777258006488</v>
          </cell>
          <cell r="W797">
            <v>115.21020923754615</v>
          </cell>
          <cell r="X797">
            <v>102.39035543546039</v>
          </cell>
          <cell r="Y797">
            <v>1.3689</v>
          </cell>
        </row>
        <row r="798">
          <cell r="B798">
            <v>34522</v>
          </cell>
          <cell r="D798">
            <v>1.5447</v>
          </cell>
          <cell r="E798">
            <v>1.5751999999999999</v>
          </cell>
          <cell r="F798">
            <v>99.12</v>
          </cell>
          <cell r="G798">
            <v>1.3691</v>
          </cell>
          <cell r="V798">
            <v>71.335012594458448</v>
          </cell>
          <cell r="W798">
            <v>115.13562504046092</v>
          </cell>
          <cell r="X798">
            <v>102.46310538349614</v>
          </cell>
          <cell r="Y798">
            <v>1.3688</v>
          </cell>
        </row>
        <row r="799">
          <cell r="B799">
            <v>34526</v>
          </cell>
          <cell r="D799">
            <v>1.5555000000000001</v>
          </cell>
          <cell r="E799">
            <v>1.5551999999999999</v>
          </cell>
          <cell r="F799">
            <v>98.3</v>
          </cell>
          <cell r="G799">
            <v>1.3691</v>
          </cell>
          <cell r="V799">
            <v>70.744872256207273</v>
          </cell>
          <cell r="W799">
            <v>114.33622629379619</v>
          </cell>
          <cell r="X799">
            <v>102.25524838910829</v>
          </cell>
          <cell r="Y799">
            <v>1.3687</v>
          </cell>
        </row>
        <row r="800">
          <cell r="B800">
            <v>34527</v>
          </cell>
          <cell r="D800">
            <v>1.5728</v>
          </cell>
          <cell r="E800">
            <v>1.526</v>
          </cell>
          <cell r="F800">
            <v>97.33</v>
          </cell>
          <cell r="G800">
            <v>1.3691</v>
          </cell>
          <cell r="V800">
            <v>70.046779417056499</v>
          </cell>
          <cell r="W800">
            <v>113.07858596134282</v>
          </cell>
          <cell r="X800">
            <v>102.13053419247557</v>
          </cell>
          <cell r="Y800">
            <v>1.3686</v>
          </cell>
        </row>
        <row r="801">
          <cell r="B801">
            <v>34528</v>
          </cell>
          <cell r="D801">
            <v>1.5660000000000001</v>
          </cell>
          <cell r="E801">
            <v>1.5321</v>
          </cell>
          <cell r="F801">
            <v>97.63</v>
          </cell>
          <cell r="G801">
            <v>1.3691</v>
          </cell>
          <cell r="V801">
            <v>70.262684418855713</v>
          </cell>
          <cell r="W801">
            <v>113.56960408684546</v>
          </cell>
          <cell r="X801">
            <v>102.23099840642971</v>
          </cell>
          <cell r="Y801">
            <v>1.3685</v>
          </cell>
        </row>
        <row r="802">
          <cell r="B802">
            <v>34529</v>
          </cell>
          <cell r="D802">
            <v>1.5625</v>
          </cell>
          <cell r="E802">
            <v>1.5425</v>
          </cell>
          <cell r="F802">
            <v>98.31</v>
          </cell>
          <cell r="G802">
            <v>1.3691</v>
          </cell>
          <cell r="V802">
            <v>70.752069089600582</v>
          </cell>
          <cell r="W802">
            <v>113.824</v>
          </cell>
          <cell r="X802">
            <v>102.45964110025635</v>
          </cell>
          <cell r="Y802">
            <v>1.3684000000000001</v>
          </cell>
        </row>
        <row r="803">
          <cell r="B803">
            <v>34533</v>
          </cell>
          <cell r="D803">
            <v>1.5632999999999999</v>
          </cell>
          <cell r="E803">
            <v>1.5437000000000001</v>
          </cell>
          <cell r="F803">
            <v>98.1</v>
          </cell>
          <cell r="G803">
            <v>1.3691</v>
          </cell>
          <cell r="V803">
            <v>70.60093558834113</v>
          </cell>
          <cell r="W803">
            <v>113.76575193500928</v>
          </cell>
          <cell r="X803">
            <v>102.45964110025635</v>
          </cell>
          <cell r="Y803">
            <v>1.3683000000000001</v>
          </cell>
        </row>
        <row r="804">
          <cell r="B804">
            <v>34534</v>
          </cell>
          <cell r="D804">
            <v>1.5607</v>
          </cell>
          <cell r="E804">
            <v>1.5510999999999999</v>
          </cell>
          <cell r="F804">
            <v>98.4</v>
          </cell>
          <cell r="G804">
            <v>1.3691</v>
          </cell>
          <cell r="V804">
            <v>70.816840590140345</v>
          </cell>
          <cell r="W804">
            <v>113.95527647850322</v>
          </cell>
          <cell r="X804">
            <v>102.57742673040947</v>
          </cell>
          <cell r="Y804">
            <v>1.3682000000000001</v>
          </cell>
        </row>
        <row r="805">
          <cell r="B805">
            <v>34535</v>
          </cell>
          <cell r="D805">
            <v>1.5482</v>
          </cell>
          <cell r="E805">
            <v>1.5669</v>
          </cell>
          <cell r="F805">
            <v>99.16</v>
          </cell>
          <cell r="G805">
            <v>1.3691</v>
          </cell>
          <cell r="V805">
            <v>71.363799928031668</v>
          </cell>
          <cell r="W805">
            <v>114.875339103475</v>
          </cell>
          <cell r="X805">
            <v>102.85456938959328</v>
          </cell>
          <cell r="Y805">
            <v>1.3681000000000001</v>
          </cell>
        </row>
        <row r="806">
          <cell r="B806">
            <v>34536</v>
          </cell>
          <cell r="D806">
            <v>1.5459000000000001</v>
          </cell>
          <cell r="E806">
            <v>1.5629999999999999</v>
          </cell>
          <cell r="F806">
            <v>98.78</v>
          </cell>
          <cell r="G806">
            <v>1.3691</v>
          </cell>
          <cell r="V806">
            <v>71.090320259086013</v>
          </cell>
          <cell r="W806">
            <v>115.04625137460377</v>
          </cell>
          <cell r="X806">
            <v>102.85803367283309</v>
          </cell>
          <cell r="Y806">
            <v>1.3680000000000001</v>
          </cell>
        </row>
        <row r="807">
          <cell r="B807">
            <v>34540</v>
          </cell>
          <cell r="D807">
            <v>1.5307999999999999</v>
          </cell>
          <cell r="E807">
            <v>1.591</v>
          </cell>
          <cell r="F807">
            <v>98.45</v>
          </cell>
          <cell r="G807">
            <v>1.3691</v>
          </cell>
          <cell r="V807">
            <v>70.852824757106873</v>
          </cell>
          <cell r="W807">
            <v>116.18108178730076</v>
          </cell>
          <cell r="X807">
            <v>103.22871197949144</v>
          </cell>
          <cell r="Y807">
            <v>1.3678999999999999</v>
          </cell>
        </row>
        <row r="808">
          <cell r="B808">
            <v>34541</v>
          </cell>
          <cell r="D808">
            <v>1.5309999999999999</v>
          </cell>
          <cell r="E808">
            <v>1.589</v>
          </cell>
          <cell r="F808">
            <v>98.78</v>
          </cell>
          <cell r="G808">
            <v>1.3691</v>
          </cell>
          <cell r="V808">
            <v>71.090320259086013</v>
          </cell>
          <cell r="W808">
            <v>116.16590463749183</v>
          </cell>
          <cell r="X808">
            <v>103.22871197949144</v>
          </cell>
          <cell r="Y808">
            <v>1.3677999999999999</v>
          </cell>
        </row>
        <row r="809">
          <cell r="B809">
            <v>34542</v>
          </cell>
          <cell r="D809">
            <v>1.5269999999999999</v>
          </cell>
          <cell r="E809">
            <v>1.5802</v>
          </cell>
          <cell r="F809">
            <v>98.05</v>
          </cell>
          <cell r="G809">
            <v>1.3691</v>
          </cell>
          <cell r="V809">
            <v>70.564951421374602</v>
          </cell>
          <cell r="W809">
            <v>116.47020301244268</v>
          </cell>
          <cell r="X809">
            <v>103.16289059793529</v>
          </cell>
          <cell r="Y809">
            <v>1.3676999999999999</v>
          </cell>
        </row>
        <row r="810">
          <cell r="B810">
            <v>34543</v>
          </cell>
          <cell r="D810">
            <v>1.5327999999999999</v>
          </cell>
          <cell r="E810">
            <v>1.5725</v>
          </cell>
          <cell r="F810">
            <v>98.35</v>
          </cell>
          <cell r="G810">
            <v>1.3691</v>
          </cell>
          <cell r="V810">
            <v>70.780856423173802</v>
          </cell>
          <cell r="W810">
            <v>116.02948851774529</v>
          </cell>
          <cell r="X810">
            <v>103.16289059793529</v>
          </cell>
          <cell r="Y810">
            <v>1.3675999999999999</v>
          </cell>
        </row>
        <row r="811">
          <cell r="B811">
            <v>34547</v>
          </cell>
          <cell r="D811">
            <v>1.5461</v>
          </cell>
          <cell r="E811">
            <v>1.5727</v>
          </cell>
          <cell r="F811">
            <v>98.74</v>
          </cell>
          <cell r="G811">
            <v>1.3545</v>
          </cell>
          <cell r="V811">
            <v>71.061532925512779</v>
          </cell>
          <cell r="W811">
            <v>115.03136925166547</v>
          </cell>
          <cell r="X811">
            <v>103.15249774821588</v>
          </cell>
          <cell r="Y811">
            <v>1.3545</v>
          </cell>
        </row>
        <row r="812">
          <cell r="B812">
            <v>34548</v>
          </cell>
          <cell r="D812">
            <v>1.5375000000000001</v>
          </cell>
          <cell r="E812">
            <v>1.5778000000000001</v>
          </cell>
          <cell r="F812">
            <v>99.5</v>
          </cell>
          <cell r="G812">
            <v>1.3545</v>
          </cell>
          <cell r="V812">
            <v>71.608492263404102</v>
          </cell>
          <cell r="W812">
            <v>115.67479674796746</v>
          </cell>
          <cell r="X812">
            <v>103.20792628005266</v>
          </cell>
          <cell r="Y812">
            <v>1.3544</v>
          </cell>
        </row>
        <row r="813">
          <cell r="B813">
            <v>34549</v>
          </cell>
          <cell r="D813">
            <v>1.5345</v>
          </cell>
          <cell r="E813">
            <v>1.5840000000000001</v>
          </cell>
          <cell r="F813">
            <v>100.2</v>
          </cell>
          <cell r="G813">
            <v>1.3545</v>
          </cell>
          <cell r="V813">
            <v>72.112270600935602</v>
          </cell>
          <cell r="W813">
            <v>115.90094493320299</v>
          </cell>
          <cell r="X813">
            <v>103.31185477724659</v>
          </cell>
          <cell r="Y813">
            <v>1.3543000000000001</v>
          </cell>
        </row>
        <row r="814">
          <cell r="B814">
            <v>34550</v>
          </cell>
          <cell r="D814">
            <v>1.5422</v>
          </cell>
          <cell r="E814">
            <v>1.5744</v>
          </cell>
          <cell r="F814">
            <v>100.22</v>
          </cell>
          <cell r="G814">
            <v>1.3545</v>
          </cell>
          <cell r="V814">
            <v>72.126664267722205</v>
          </cell>
          <cell r="W814">
            <v>115.32226689145375</v>
          </cell>
          <cell r="X814">
            <v>103.23564054597102</v>
          </cell>
          <cell r="Y814">
            <v>1.3542000000000001</v>
          </cell>
        </row>
        <row r="815">
          <cell r="B815">
            <v>34554</v>
          </cell>
          <cell r="D815">
            <v>1.5454000000000001</v>
          </cell>
          <cell r="E815">
            <v>1.5788</v>
          </cell>
          <cell r="F815">
            <v>100.47</v>
          </cell>
          <cell r="G815">
            <v>1.3545</v>
          </cell>
          <cell r="V815">
            <v>72.306585102554891</v>
          </cell>
          <cell r="W815">
            <v>115.08347353436002</v>
          </cell>
          <cell r="X815">
            <v>103.27028337836902</v>
          </cell>
          <cell r="Y815">
            <v>1.3541000000000001</v>
          </cell>
        </row>
        <row r="816">
          <cell r="B816">
            <v>34555</v>
          </cell>
          <cell r="D816">
            <v>1.5369999999999999</v>
          </cell>
          <cell r="E816">
            <v>1.5861000000000001</v>
          </cell>
          <cell r="F816">
            <v>101.45</v>
          </cell>
          <cell r="G816">
            <v>1.3545</v>
          </cell>
          <cell r="V816">
            <v>73.01187477509896</v>
          </cell>
          <cell r="W816">
            <v>115.7124268054652</v>
          </cell>
          <cell r="X816">
            <v>103.38114044204254</v>
          </cell>
          <cell r="Y816">
            <v>1.3540000000000001</v>
          </cell>
        </row>
        <row r="817">
          <cell r="B817">
            <v>34556</v>
          </cell>
          <cell r="D817">
            <v>1.5394000000000001</v>
          </cell>
          <cell r="E817">
            <v>1.5777000000000001</v>
          </cell>
          <cell r="F817">
            <v>101.37</v>
          </cell>
          <cell r="G817">
            <v>1.3545</v>
          </cell>
          <cell r="V817">
            <v>72.954300107952506</v>
          </cell>
          <cell r="W817">
            <v>115.53202546446666</v>
          </cell>
          <cell r="X817">
            <v>103.38114044204254</v>
          </cell>
          <cell r="Y817">
            <v>1.3539000000000001</v>
          </cell>
        </row>
        <row r="818">
          <cell r="B818">
            <v>34557</v>
          </cell>
          <cell r="D818">
            <v>1.536</v>
          </cell>
          <cell r="E818">
            <v>1.5851</v>
          </cell>
          <cell r="F818">
            <v>101.25</v>
          </cell>
          <cell r="G818">
            <v>1.3545</v>
          </cell>
          <cell r="V818">
            <v>72.867938107232817</v>
          </cell>
          <cell r="W818">
            <v>115.78776041666666</v>
          </cell>
          <cell r="X818">
            <v>103.38114044204254</v>
          </cell>
          <cell r="Y818">
            <v>1.3537999999999999</v>
          </cell>
        </row>
        <row r="819">
          <cell r="B819">
            <v>34561</v>
          </cell>
          <cell r="D819">
            <v>1.546</v>
          </cell>
          <cell r="E819">
            <v>1.5529999999999999</v>
          </cell>
          <cell r="F819">
            <v>100.1</v>
          </cell>
          <cell r="G819">
            <v>1.3545</v>
          </cell>
          <cell r="V819">
            <v>72.040302267002517</v>
          </cell>
          <cell r="W819">
            <v>115.03880983182404</v>
          </cell>
          <cell r="X819">
            <v>103.11439063257811</v>
          </cell>
          <cell r="Y819">
            <v>1.3536999999999999</v>
          </cell>
        </row>
        <row r="820">
          <cell r="B820">
            <v>34562</v>
          </cell>
          <cell r="D820">
            <v>1.5385</v>
          </cell>
          <cell r="E820">
            <v>1.5568</v>
          </cell>
          <cell r="F820">
            <v>100.19</v>
          </cell>
          <cell r="G820">
            <v>1.3545</v>
          </cell>
          <cell r="V820">
            <v>72.105073767542279</v>
          </cell>
          <cell r="W820">
            <v>115.59961000974975</v>
          </cell>
          <cell r="X820">
            <v>103.14903346497609</v>
          </cell>
          <cell r="Y820">
            <v>1.3535999999999999</v>
          </cell>
        </row>
        <row r="821">
          <cell r="B821">
            <v>34563</v>
          </cell>
          <cell r="D821">
            <v>1.5365</v>
          </cell>
          <cell r="E821">
            <v>1.5640000000000001</v>
          </cell>
          <cell r="F821">
            <v>100.8</v>
          </cell>
          <cell r="G821">
            <v>1.3545</v>
          </cell>
          <cell r="V821">
            <v>72.544080604534003</v>
          </cell>
          <cell r="W821">
            <v>115.75008135372599</v>
          </cell>
          <cell r="X821">
            <v>103.24949767893023</v>
          </cell>
          <cell r="Y821">
            <v>1.3534999999999999</v>
          </cell>
        </row>
        <row r="822">
          <cell r="B822">
            <v>34564</v>
          </cell>
          <cell r="D822">
            <v>1.5409999999999999</v>
          </cell>
          <cell r="E822">
            <v>1.5517000000000001</v>
          </cell>
          <cell r="F822">
            <v>99.85</v>
          </cell>
          <cell r="G822">
            <v>1.3545</v>
          </cell>
          <cell r="V822">
            <v>71.860381432169845</v>
          </cell>
          <cell r="W822">
            <v>115.41207008436081</v>
          </cell>
          <cell r="X822">
            <v>103.10399778285871</v>
          </cell>
          <cell r="Y822">
            <v>1.3533999999999999</v>
          </cell>
        </row>
        <row r="823">
          <cell r="B823">
            <v>34568</v>
          </cell>
          <cell r="D823">
            <v>1.5495000000000001</v>
          </cell>
          <cell r="E823">
            <v>1.5369999999999999</v>
          </cell>
          <cell r="F823">
            <v>98.28</v>
          </cell>
          <cell r="G823">
            <v>1.3545</v>
          </cell>
          <cell r="V823">
            <v>70.730478589420656</v>
          </cell>
          <cell r="W823">
            <v>114.77896095514681</v>
          </cell>
          <cell r="X823">
            <v>102.93771218734842</v>
          </cell>
          <cell r="Y823">
            <v>1.3532999999999999</v>
          </cell>
        </row>
        <row r="824">
          <cell r="B824">
            <v>34569</v>
          </cell>
          <cell r="D824">
            <v>1.5525</v>
          </cell>
          <cell r="E824">
            <v>1.5329999999999999</v>
          </cell>
          <cell r="F824">
            <v>98</v>
          </cell>
          <cell r="G824">
            <v>1.3545</v>
          </cell>
          <cell r="V824">
            <v>70.528967254408059</v>
          </cell>
          <cell r="W824">
            <v>114.55716586151368</v>
          </cell>
          <cell r="X824">
            <v>102.85110510635349</v>
          </cell>
          <cell r="Y824">
            <v>1.3532</v>
          </cell>
        </row>
        <row r="825">
          <cell r="B825">
            <v>34570</v>
          </cell>
          <cell r="D825">
            <v>1.5549999999999999</v>
          </cell>
          <cell r="E825">
            <v>1.5345</v>
          </cell>
          <cell r="F825">
            <v>98.38</v>
          </cell>
          <cell r="G825">
            <v>1.3545</v>
          </cell>
          <cell r="V825">
            <v>70.802446923353727</v>
          </cell>
          <cell r="W825">
            <v>114.37299035369774</v>
          </cell>
          <cell r="X825">
            <v>102.85110510635349</v>
          </cell>
          <cell r="Y825">
            <v>1.3531</v>
          </cell>
        </row>
        <row r="826">
          <cell r="B826">
            <v>34571</v>
          </cell>
          <cell r="D826">
            <v>1.5495000000000001</v>
          </cell>
          <cell r="E826">
            <v>1.5475000000000001</v>
          </cell>
          <cell r="F826">
            <v>99.55</v>
          </cell>
          <cell r="G826">
            <v>1.3545</v>
          </cell>
          <cell r="V826">
            <v>71.644476430370645</v>
          </cell>
          <cell r="W826">
            <v>114.77896095514681</v>
          </cell>
          <cell r="X826">
            <v>103.1386406152567</v>
          </cell>
          <cell r="Y826">
            <v>1.353</v>
          </cell>
        </row>
        <row r="827">
          <cell r="B827">
            <v>34575</v>
          </cell>
          <cell r="D827">
            <v>1.5330999999999999</v>
          </cell>
          <cell r="E827">
            <v>1.5740000000000001</v>
          </cell>
          <cell r="F827">
            <v>100.22499999999999</v>
          </cell>
          <cell r="G827">
            <v>1.3545</v>
          </cell>
          <cell r="V827">
            <v>72.130262684418852</v>
          </cell>
          <cell r="W827">
            <v>116.00678364098884</v>
          </cell>
          <cell r="X827">
            <v>103.35689045936395</v>
          </cell>
          <cell r="Y827">
            <v>1.3529</v>
          </cell>
        </row>
        <row r="828">
          <cell r="B828">
            <v>34576</v>
          </cell>
          <cell r="D828">
            <v>1.5334000000000001</v>
          </cell>
          <cell r="E828">
            <v>1.577</v>
          </cell>
          <cell r="F828">
            <v>99.93</v>
          </cell>
          <cell r="G828">
            <v>1.3545</v>
          </cell>
          <cell r="V828">
            <v>71.917956099316314</v>
          </cell>
          <cell r="W828">
            <v>115.9840876483631</v>
          </cell>
          <cell r="X828">
            <v>103.35689045936395</v>
          </cell>
          <cell r="Y828">
            <v>1.3528</v>
          </cell>
        </row>
        <row r="829">
          <cell r="B829">
            <v>34577</v>
          </cell>
          <cell r="D829">
            <v>1.5349999999999999</v>
          </cell>
          <cell r="E829">
            <v>1.5754999999999999</v>
          </cell>
          <cell r="F829">
            <v>99.6</v>
          </cell>
          <cell r="G829">
            <v>1.3545</v>
          </cell>
          <cell r="V829">
            <v>71.680460597337174</v>
          </cell>
          <cell r="W829">
            <v>115.86319218241043</v>
          </cell>
          <cell r="X829">
            <v>103.31185477724659</v>
          </cell>
          <cell r="Y829">
            <v>1.3527</v>
          </cell>
        </row>
        <row r="830">
          <cell r="B830">
            <v>34578</v>
          </cell>
          <cell r="D830">
            <v>1.5335000000000001</v>
          </cell>
          <cell r="E830">
            <v>1.5805</v>
          </cell>
          <cell r="F830">
            <v>99.97</v>
          </cell>
          <cell r="G830">
            <v>1.3472</v>
          </cell>
          <cell r="V830">
            <v>71.946743432889534</v>
          </cell>
          <cell r="W830">
            <v>115.97652429083793</v>
          </cell>
          <cell r="X830">
            <v>103.36728330908333</v>
          </cell>
          <cell r="Y830">
            <v>1.3472</v>
          </cell>
        </row>
        <row r="831">
          <cell r="B831">
            <v>34582</v>
          </cell>
          <cell r="D831">
            <v>1.5459000000000001</v>
          </cell>
          <cell r="E831">
            <v>1.5558000000000001</v>
          </cell>
          <cell r="F831">
            <v>99.11</v>
          </cell>
          <cell r="G831">
            <v>1.3472</v>
          </cell>
          <cell r="V831">
            <v>71.327815761065139</v>
          </cell>
          <cell r="W831">
            <v>115.04625137460377</v>
          </cell>
          <cell r="X831">
            <v>103.15249774821588</v>
          </cell>
          <cell r="Y831">
            <v>1.3472999999999999</v>
          </cell>
        </row>
        <row r="832">
          <cell r="B832">
            <v>34583</v>
          </cell>
          <cell r="D832">
            <v>1.5445</v>
          </cell>
          <cell r="E832">
            <v>1.5522</v>
          </cell>
          <cell r="F832">
            <v>98.9</v>
          </cell>
          <cell r="G832">
            <v>1.3472</v>
          </cell>
          <cell r="V832">
            <v>71.176682259805688</v>
          </cell>
          <cell r="W832">
            <v>115.15053415344771</v>
          </cell>
          <cell r="X832">
            <v>103.15249774821588</v>
          </cell>
          <cell r="Y832">
            <v>1.3473999999999999</v>
          </cell>
        </row>
        <row r="833">
          <cell r="B833">
            <v>34584</v>
          </cell>
          <cell r="D833">
            <v>1.5507</v>
          </cell>
          <cell r="E833">
            <v>1.5474000000000001</v>
          </cell>
          <cell r="F833">
            <v>99.13</v>
          </cell>
          <cell r="G833">
            <v>1.3472</v>
          </cell>
          <cell r="V833">
            <v>71.342209427851742</v>
          </cell>
          <cell r="W833">
            <v>114.69013993680274</v>
          </cell>
          <cell r="X833">
            <v>103.09014064989952</v>
          </cell>
          <cell r="Y833">
            <v>1.3474999999999999</v>
          </cell>
        </row>
        <row r="834">
          <cell r="B834">
            <v>34585</v>
          </cell>
          <cell r="D834">
            <v>1.5455000000000001</v>
          </cell>
          <cell r="E834">
            <v>1.5469999999999999</v>
          </cell>
          <cell r="F834">
            <v>99.2</v>
          </cell>
          <cell r="G834">
            <v>1.3472</v>
          </cell>
          <cell r="V834">
            <v>71.392587261604902</v>
          </cell>
          <cell r="W834">
            <v>115.07602717567129</v>
          </cell>
          <cell r="X834">
            <v>103.13171204877709</v>
          </cell>
          <cell r="Y834">
            <v>1.3475999999999999</v>
          </cell>
        </row>
        <row r="835">
          <cell r="B835">
            <v>34589</v>
          </cell>
          <cell r="D835">
            <v>1.5515000000000001</v>
          </cell>
          <cell r="E835">
            <v>1.5359</v>
          </cell>
          <cell r="F835">
            <v>98.8</v>
          </cell>
          <cell r="G835">
            <v>1.3472</v>
          </cell>
          <cell r="V835">
            <v>71.104713925872616</v>
          </cell>
          <cell r="W835">
            <v>114.63100225588138</v>
          </cell>
          <cell r="X835">
            <v>103.00006928566478</v>
          </cell>
          <cell r="Y835">
            <v>1.3476999999999999</v>
          </cell>
        </row>
        <row r="836">
          <cell r="B836">
            <v>34590</v>
          </cell>
          <cell r="D836">
            <v>1.5665</v>
          </cell>
          <cell r="E836">
            <v>1.5423</v>
          </cell>
          <cell r="F836">
            <v>99</v>
          </cell>
          <cell r="G836">
            <v>1.3472</v>
          </cell>
          <cell r="V836">
            <v>71.248650593738759</v>
          </cell>
          <cell r="W836">
            <v>113.53335461219277</v>
          </cell>
          <cell r="X836">
            <v>103.00006928566478</v>
          </cell>
          <cell r="Y836">
            <v>1.3478000000000001</v>
          </cell>
        </row>
        <row r="837">
          <cell r="B837">
            <v>34591</v>
          </cell>
          <cell r="D837">
            <v>1.5649999999999999</v>
          </cell>
          <cell r="E837">
            <v>1.5389999999999999</v>
          </cell>
          <cell r="F837">
            <v>98.5</v>
          </cell>
          <cell r="G837">
            <v>1.3472</v>
          </cell>
          <cell r="V837">
            <v>70.888808924073416</v>
          </cell>
          <cell r="W837">
            <v>113.64217252396165</v>
          </cell>
          <cell r="X837">
            <v>103.00006928566478</v>
          </cell>
          <cell r="Y837">
            <v>1.3479000000000001</v>
          </cell>
        </row>
        <row r="838">
          <cell r="B838">
            <v>34592</v>
          </cell>
          <cell r="D838">
            <v>1.5638000000000001</v>
          </cell>
          <cell r="E838">
            <v>1.5445</v>
          </cell>
          <cell r="F838">
            <v>99.3</v>
          </cell>
          <cell r="G838">
            <v>1.3472</v>
          </cell>
          <cell r="V838">
            <v>71.464555595537973</v>
          </cell>
          <cell r="W838">
            <v>113.72937715820437</v>
          </cell>
          <cell r="X838">
            <v>103.05203353426177</v>
          </cell>
          <cell r="Y838">
            <v>1.3480000000000001</v>
          </cell>
        </row>
        <row r="839">
          <cell r="B839">
            <v>34596</v>
          </cell>
          <cell r="D839">
            <v>1.5797000000000001</v>
          </cell>
          <cell r="E839">
            <v>1.5415000000000001</v>
          </cell>
          <cell r="F839">
            <v>98.6</v>
          </cell>
          <cell r="G839">
            <v>1.3472</v>
          </cell>
          <cell r="V839">
            <v>70.960777258006488</v>
          </cell>
          <cell r="W839">
            <v>112.58466797493193</v>
          </cell>
          <cell r="X839">
            <v>102.9896764359454</v>
          </cell>
          <cell r="Y839">
            <v>1.3481000000000001</v>
          </cell>
        </row>
        <row r="840">
          <cell r="B840">
            <v>34597</v>
          </cell>
          <cell r="D840">
            <v>1.5660000000000001</v>
          </cell>
          <cell r="E840">
            <v>1.5565</v>
          </cell>
          <cell r="F840">
            <v>98.49</v>
          </cell>
          <cell r="G840">
            <v>1.3472</v>
          </cell>
          <cell r="V840">
            <v>70.881612090680107</v>
          </cell>
          <cell r="W840">
            <v>113.56960408684546</v>
          </cell>
          <cell r="X840">
            <v>103.06242638398115</v>
          </cell>
          <cell r="Y840">
            <v>1.3482000000000001</v>
          </cell>
        </row>
        <row r="841">
          <cell r="B841">
            <v>34598</v>
          </cell>
          <cell r="D841">
            <v>1.577</v>
          </cell>
          <cell r="E841">
            <v>1.5475000000000001</v>
          </cell>
          <cell r="F841">
            <v>97.87</v>
          </cell>
          <cell r="G841">
            <v>1.3472</v>
          </cell>
          <cell r="V841">
            <v>70.43540842029509</v>
          </cell>
          <cell r="W841">
            <v>112.77742549143944</v>
          </cell>
          <cell r="X841">
            <v>102.95849788678721</v>
          </cell>
          <cell r="Y841">
            <v>1.3483000000000001</v>
          </cell>
        </row>
        <row r="842">
          <cell r="B842">
            <v>34599</v>
          </cell>
          <cell r="D842">
            <v>1.5748</v>
          </cell>
          <cell r="E842">
            <v>1.5462</v>
          </cell>
          <cell r="F842">
            <v>97.92</v>
          </cell>
          <cell r="G842">
            <v>1.3472</v>
          </cell>
          <cell r="V842">
            <v>70.471392587261619</v>
          </cell>
          <cell r="W842">
            <v>112.93497586995174</v>
          </cell>
          <cell r="X842">
            <v>102.95849788678721</v>
          </cell>
          <cell r="Y842">
            <v>1.3484</v>
          </cell>
        </row>
        <row r="843">
          <cell r="B843">
            <v>34603</v>
          </cell>
          <cell r="D843">
            <v>1.5774999999999999</v>
          </cell>
          <cell r="E843">
            <v>1.5548999999999999</v>
          </cell>
          <cell r="F843">
            <v>97.91</v>
          </cell>
          <cell r="G843">
            <v>1.3472</v>
          </cell>
          <cell r="V843">
            <v>70.464195753868296</v>
          </cell>
          <cell r="W843">
            <v>112.74167987321712</v>
          </cell>
          <cell r="X843">
            <v>102.95849788678721</v>
          </cell>
          <cell r="Y843">
            <v>1.3485</v>
          </cell>
        </row>
        <row r="844">
          <cell r="B844">
            <v>34604</v>
          </cell>
          <cell r="D844">
            <v>1.575</v>
          </cell>
          <cell r="E844">
            <v>1.5509999999999999</v>
          </cell>
          <cell r="F844">
            <v>98.35</v>
          </cell>
          <cell r="G844">
            <v>1.3472</v>
          </cell>
          <cell r="V844">
            <v>70.780856423173802</v>
          </cell>
          <cell r="W844">
            <v>112.92063492063491</v>
          </cell>
          <cell r="X844">
            <v>103.02431926834336</v>
          </cell>
          <cell r="Y844">
            <v>1.3486</v>
          </cell>
        </row>
        <row r="845">
          <cell r="B845">
            <v>34605</v>
          </cell>
          <cell r="D845">
            <v>1.5805</v>
          </cell>
          <cell r="E845">
            <v>1.5418000000000001</v>
          </cell>
          <cell r="F845">
            <v>98.1</v>
          </cell>
          <cell r="G845">
            <v>1.3472</v>
          </cell>
          <cell r="V845">
            <v>70.60093558834113</v>
          </cell>
          <cell r="W845">
            <v>112.52768111357165</v>
          </cell>
          <cell r="X845">
            <v>102.91346220466984</v>
          </cell>
          <cell r="Y845">
            <v>1.3487</v>
          </cell>
        </row>
        <row r="846">
          <cell r="B846">
            <v>34606</v>
          </cell>
          <cell r="D846">
            <v>1.577</v>
          </cell>
          <cell r="E846">
            <v>1.5526</v>
          </cell>
          <cell r="F846">
            <v>98.87</v>
          </cell>
          <cell r="G846">
            <v>1.3472</v>
          </cell>
          <cell r="V846">
            <v>71.155091759625776</v>
          </cell>
          <cell r="W846">
            <v>112.77742549143944</v>
          </cell>
          <cell r="X846">
            <v>103.03471211806277</v>
          </cell>
          <cell r="Y846">
            <v>1.3488</v>
          </cell>
        </row>
        <row r="847">
          <cell r="B847">
            <v>34610</v>
          </cell>
          <cell r="D847">
            <v>1.5772999999999999</v>
          </cell>
          <cell r="E847">
            <v>1.5533999999999999</v>
          </cell>
          <cell r="F847">
            <v>99.4</v>
          </cell>
          <cell r="G847">
            <v>1.3506</v>
          </cell>
          <cell r="V847">
            <v>71.536523929471045</v>
          </cell>
          <cell r="W847">
            <v>112.75597540100171</v>
          </cell>
          <cell r="X847">
            <v>103.08321208341994</v>
          </cell>
          <cell r="Y847">
            <v>1.3506</v>
          </cell>
        </row>
        <row r="848">
          <cell r="B848">
            <v>34611</v>
          </cell>
          <cell r="D848">
            <v>1.5797000000000001</v>
          </cell>
          <cell r="E848">
            <v>1.552</v>
          </cell>
          <cell r="F848">
            <v>99.27</v>
          </cell>
          <cell r="G848">
            <v>1.3506</v>
          </cell>
          <cell r="V848">
            <v>71.442965095358048</v>
          </cell>
          <cell r="W848">
            <v>112.58466797493193</v>
          </cell>
          <cell r="X848">
            <v>103.10746206609852</v>
          </cell>
          <cell r="Y848">
            <v>1.3505</v>
          </cell>
        </row>
        <row r="849">
          <cell r="B849">
            <v>34612</v>
          </cell>
          <cell r="D849">
            <v>1.5810999999999999</v>
          </cell>
          <cell r="E849">
            <v>1.5470999999999999</v>
          </cell>
          <cell r="F849">
            <v>99.6</v>
          </cell>
          <cell r="G849">
            <v>1.3506</v>
          </cell>
          <cell r="V849">
            <v>71.680460597337174</v>
          </cell>
          <cell r="W849">
            <v>112.48497881221934</v>
          </cell>
          <cell r="X849">
            <v>103.06242638398115</v>
          </cell>
          <cell r="Y849">
            <v>1.3504</v>
          </cell>
        </row>
        <row r="850">
          <cell r="B850">
            <v>34613</v>
          </cell>
          <cell r="D850">
            <v>1.5848</v>
          </cell>
          <cell r="E850">
            <v>1.5432999999999999</v>
          </cell>
          <cell r="F850">
            <v>99.5</v>
          </cell>
          <cell r="G850">
            <v>1.3506</v>
          </cell>
          <cell r="V850">
            <v>71.608492263404102</v>
          </cell>
          <cell r="W850">
            <v>112.2223624432105</v>
          </cell>
          <cell r="X850">
            <v>103.06242638398115</v>
          </cell>
          <cell r="Y850">
            <v>1.3503000000000001</v>
          </cell>
        </row>
        <row r="851">
          <cell r="B851">
            <v>34617</v>
          </cell>
          <cell r="D851">
            <v>1.5841000000000001</v>
          </cell>
          <cell r="E851">
            <v>1.5507</v>
          </cell>
          <cell r="F851">
            <v>100.53</v>
          </cell>
          <cell r="G851">
            <v>1.3506</v>
          </cell>
          <cell r="V851">
            <v>72.349766102914728</v>
          </cell>
          <cell r="W851">
            <v>112.27195252824946</v>
          </cell>
          <cell r="X851">
            <v>103.1282477655373</v>
          </cell>
          <cell r="Y851">
            <v>1.3502000000000001</v>
          </cell>
        </row>
        <row r="852">
          <cell r="B852">
            <v>34618</v>
          </cell>
          <cell r="D852">
            <v>1.5844</v>
          </cell>
          <cell r="E852">
            <v>1.5450999999999999</v>
          </cell>
          <cell r="F852">
            <v>100.55</v>
          </cell>
          <cell r="G852">
            <v>1.3506</v>
          </cell>
          <cell r="V852">
            <v>72.364159769701331</v>
          </cell>
          <cell r="W852">
            <v>112.25069426912395</v>
          </cell>
          <cell r="X852">
            <v>103.1282477655373</v>
          </cell>
          <cell r="Y852">
            <v>1.3501000000000001</v>
          </cell>
        </row>
        <row r="853">
          <cell r="B853">
            <v>34619</v>
          </cell>
          <cell r="D853">
            <v>1.5808</v>
          </cell>
          <cell r="E853">
            <v>1.5446</v>
          </cell>
          <cell r="F853">
            <v>100.13</v>
          </cell>
          <cell r="G853">
            <v>1.3506</v>
          </cell>
          <cell r="V853">
            <v>72.061892767182442</v>
          </cell>
          <cell r="W853">
            <v>112.50632591093117</v>
          </cell>
          <cell r="X853">
            <v>103.1282477655373</v>
          </cell>
          <cell r="Y853">
            <v>1.35</v>
          </cell>
        </row>
        <row r="854">
          <cell r="B854">
            <v>34620</v>
          </cell>
          <cell r="D854">
            <v>1.5820000000000001</v>
          </cell>
          <cell r="E854">
            <v>1.5405</v>
          </cell>
          <cell r="F854">
            <v>99.93</v>
          </cell>
          <cell r="G854">
            <v>1.3506</v>
          </cell>
          <cell r="V854">
            <v>71.917956099316314</v>
          </cell>
          <cell r="W854">
            <v>112.42098609355246</v>
          </cell>
          <cell r="X854">
            <v>103.04856925102195</v>
          </cell>
          <cell r="Y854">
            <v>1.3499000000000001</v>
          </cell>
        </row>
        <row r="855">
          <cell r="B855">
            <v>34624</v>
          </cell>
          <cell r="D855">
            <v>1.6087</v>
          </cell>
          <cell r="E855">
            <v>1.5018</v>
          </cell>
          <cell r="F855">
            <v>98</v>
          </cell>
          <cell r="G855">
            <v>1.3506</v>
          </cell>
          <cell r="V855">
            <v>70.528967254408059</v>
          </cell>
          <cell r="W855">
            <v>110.55510660781997</v>
          </cell>
          <cell r="X855">
            <v>102.91346220466984</v>
          </cell>
          <cell r="Y855">
            <v>1.3498000000000001</v>
          </cell>
        </row>
        <row r="856">
          <cell r="B856">
            <v>34625</v>
          </cell>
          <cell r="D856">
            <v>1.6083000000000001</v>
          </cell>
          <cell r="E856">
            <v>1.5006999999999999</v>
          </cell>
          <cell r="F856">
            <v>97.8</v>
          </cell>
          <cell r="G856">
            <v>1.3506</v>
          </cell>
          <cell r="V856">
            <v>70.385030586541916</v>
          </cell>
          <cell r="W856">
            <v>110.58260274824349</v>
          </cell>
          <cell r="X856">
            <v>102.72985519296057</v>
          </cell>
          <cell r="Y856">
            <v>1.3496999999999999</v>
          </cell>
        </row>
        <row r="857">
          <cell r="B857">
            <v>34626</v>
          </cell>
          <cell r="D857">
            <v>1.615</v>
          </cell>
          <cell r="E857">
            <v>1.5009999999999999</v>
          </cell>
          <cell r="F857">
            <v>97.6</v>
          </cell>
          <cell r="G857">
            <v>1.3506</v>
          </cell>
          <cell r="V857">
            <v>70.241093918675787</v>
          </cell>
          <cell r="W857">
            <v>110.12383900928792</v>
          </cell>
          <cell r="X857">
            <v>102.72985519296057</v>
          </cell>
          <cell r="Y857">
            <v>1.3495999999999999</v>
          </cell>
        </row>
        <row r="858">
          <cell r="B858">
            <v>34627</v>
          </cell>
          <cell r="D858">
            <v>1.6220000000000001</v>
          </cell>
          <cell r="E858">
            <v>1.502</v>
          </cell>
          <cell r="F858">
            <v>97.6</v>
          </cell>
          <cell r="G858">
            <v>1.3506</v>
          </cell>
          <cell r="V858">
            <v>70.241093918675787</v>
          </cell>
          <cell r="W858">
            <v>109.64858199753388</v>
          </cell>
          <cell r="X858">
            <v>102.66403381140442</v>
          </cell>
          <cell r="Y858">
            <v>1.3494999999999999</v>
          </cell>
        </row>
        <row r="859">
          <cell r="B859">
            <v>34631</v>
          </cell>
          <cell r="D859">
            <v>1.627</v>
          </cell>
          <cell r="E859">
            <v>1.502</v>
          </cell>
          <cell r="F859">
            <v>97.34</v>
          </cell>
          <cell r="G859">
            <v>1.3506</v>
          </cell>
          <cell r="V859">
            <v>70.053976250449807</v>
          </cell>
          <cell r="W859">
            <v>109.31161647203442</v>
          </cell>
          <cell r="X859">
            <v>102.69867664380239</v>
          </cell>
          <cell r="Y859">
            <v>1.3493999999999999</v>
          </cell>
        </row>
        <row r="860">
          <cell r="B860">
            <v>34632</v>
          </cell>
          <cell r="D860">
            <v>1.6345000000000001</v>
          </cell>
          <cell r="E860">
            <v>1.4890000000000001</v>
          </cell>
          <cell r="F860">
            <v>96.73</v>
          </cell>
          <cell r="G860">
            <v>1.3506</v>
          </cell>
          <cell r="V860">
            <v>69.614969413458084</v>
          </cell>
          <cell r="W860">
            <v>108.81003364943406</v>
          </cell>
          <cell r="X860">
            <v>102.59474814660845</v>
          </cell>
          <cell r="Y860">
            <v>1.3492999999999999</v>
          </cell>
        </row>
        <row r="861">
          <cell r="B861">
            <v>34633</v>
          </cell>
          <cell r="D861">
            <v>1.6365000000000001</v>
          </cell>
          <cell r="E861">
            <v>1.4935449999999999</v>
          </cell>
          <cell r="F861">
            <v>96.95</v>
          </cell>
          <cell r="G861">
            <v>1.3506</v>
          </cell>
          <cell r="V861">
            <v>69.773299748110844</v>
          </cell>
          <cell r="W861">
            <v>108.67705468988694</v>
          </cell>
          <cell r="X861">
            <v>102.65710524492481</v>
          </cell>
          <cell r="Y861">
            <v>1.3492</v>
          </cell>
        </row>
        <row r="862">
          <cell r="B862">
            <v>34634</v>
          </cell>
          <cell r="D862">
            <v>1.6365000000000001</v>
          </cell>
          <cell r="E862">
            <v>1.4923329999999999</v>
          </cell>
          <cell r="F862">
            <v>96.86</v>
          </cell>
          <cell r="G862">
            <v>1.3506</v>
          </cell>
          <cell r="V862">
            <v>69.708528247571067</v>
          </cell>
          <cell r="W862">
            <v>108.67705468988694</v>
          </cell>
          <cell r="X862">
            <v>102.65710524492481</v>
          </cell>
          <cell r="Y862">
            <v>1.3491</v>
          </cell>
        </row>
        <row r="863">
          <cell r="B863">
            <v>34638</v>
          </cell>
          <cell r="D863">
            <v>1.6220000000000001</v>
          </cell>
          <cell r="E863">
            <v>1.5107170000000001</v>
          </cell>
          <cell r="F863">
            <v>97.35</v>
          </cell>
          <cell r="G863">
            <v>1.3506</v>
          </cell>
          <cell r="V863">
            <v>70.061173083843101</v>
          </cell>
          <cell r="W863">
            <v>109.64858199753388</v>
          </cell>
          <cell r="X863">
            <v>102.96196217002701</v>
          </cell>
          <cell r="Y863">
            <v>1.349</v>
          </cell>
        </row>
        <row r="864">
          <cell r="B864">
            <v>34639</v>
          </cell>
          <cell r="D864">
            <v>1.6383000000000001</v>
          </cell>
          <cell r="E864">
            <v>1.4995050000000001</v>
          </cell>
          <cell r="F864">
            <v>96.81</v>
          </cell>
          <cell r="G864">
            <v>1.3459000000000001</v>
          </cell>
          <cell r="V864">
            <v>69.672544080604538</v>
          </cell>
          <cell r="W864">
            <v>108.55765122382957</v>
          </cell>
          <cell r="X864">
            <v>102.86842652255247</v>
          </cell>
          <cell r="Y864">
            <v>1.3459000000000001</v>
          </cell>
        </row>
        <row r="865">
          <cell r="B865">
            <v>34640</v>
          </cell>
          <cell r="D865">
            <v>1.6355</v>
          </cell>
          <cell r="E865">
            <v>1.492232</v>
          </cell>
          <cell r="F865">
            <v>96.45</v>
          </cell>
          <cell r="G865">
            <v>1.3459000000000001</v>
          </cell>
          <cell r="V865">
            <v>69.413458078445487</v>
          </cell>
          <cell r="W865">
            <v>108.74350351574441</v>
          </cell>
          <cell r="X865">
            <v>102.79221229127694</v>
          </cell>
          <cell r="Y865">
            <v>1.3458000000000001</v>
          </cell>
        </row>
        <row r="866">
          <cell r="B866">
            <v>34641</v>
          </cell>
          <cell r="D866">
            <v>1.625</v>
          </cell>
          <cell r="E866">
            <v>1.5131410000000001</v>
          </cell>
          <cell r="F866">
            <v>97.3</v>
          </cell>
          <cell r="G866">
            <v>1.3459000000000001</v>
          </cell>
          <cell r="V866">
            <v>70.025188916876573</v>
          </cell>
          <cell r="W866">
            <v>109.44615384615385</v>
          </cell>
          <cell r="X866">
            <v>103.24603339569042</v>
          </cell>
          <cell r="Y866">
            <v>1.3456999999999999</v>
          </cell>
        </row>
        <row r="867">
          <cell r="B867">
            <v>34645</v>
          </cell>
          <cell r="D867">
            <v>1.6163000000000001</v>
          </cell>
          <cell r="E867">
            <v>1.5135449999999999</v>
          </cell>
          <cell r="F867">
            <v>97.3</v>
          </cell>
          <cell r="G867">
            <v>1.3459000000000001</v>
          </cell>
          <cell r="V867">
            <v>70.025188916876573</v>
          </cell>
          <cell r="W867">
            <v>110.03526573037182</v>
          </cell>
          <cell r="X867">
            <v>103.24603339569042</v>
          </cell>
          <cell r="Y867">
            <v>1.3455999999999999</v>
          </cell>
        </row>
        <row r="868">
          <cell r="B868">
            <v>34646</v>
          </cell>
          <cell r="D868">
            <v>1.6140000000000001</v>
          </cell>
          <cell r="E868">
            <v>1.514</v>
          </cell>
          <cell r="F868">
            <v>97.2</v>
          </cell>
          <cell r="G868">
            <v>1.3459000000000001</v>
          </cell>
          <cell r="V868">
            <v>69.953220582943516</v>
          </cell>
          <cell r="W868">
            <v>110.19206939281287</v>
          </cell>
          <cell r="X868">
            <v>103.24603339569042</v>
          </cell>
          <cell r="Y868">
            <v>1.3454999999999999</v>
          </cell>
        </row>
        <row r="869">
          <cell r="B869">
            <v>34647</v>
          </cell>
          <cell r="D869">
            <v>1.6211</v>
          </cell>
          <cell r="E869">
            <v>1.5069999999999999</v>
          </cell>
          <cell r="F869">
            <v>97.05</v>
          </cell>
          <cell r="G869">
            <v>1.3459000000000001</v>
          </cell>
          <cell r="V869">
            <v>69.845268082043901</v>
          </cell>
          <cell r="W869">
            <v>109.70945654185429</v>
          </cell>
          <cell r="X869">
            <v>103.17328344765467</v>
          </cell>
          <cell r="Y869">
            <v>1.3453999999999999</v>
          </cell>
        </row>
        <row r="870">
          <cell r="B870">
            <v>34648</v>
          </cell>
          <cell r="D870">
            <v>1.6049</v>
          </cell>
          <cell r="E870">
            <v>1.5277000000000001</v>
          </cell>
          <cell r="F870">
            <v>97.72</v>
          </cell>
          <cell r="G870">
            <v>1.3459000000000001</v>
          </cell>
          <cell r="V870">
            <v>70.327455919395476</v>
          </cell>
          <cell r="W870">
            <v>110.81687332544084</v>
          </cell>
          <cell r="X870">
            <v>103.37421187556293</v>
          </cell>
          <cell r="Y870">
            <v>1.3452999999999999</v>
          </cell>
        </row>
        <row r="871">
          <cell r="B871">
            <v>34652</v>
          </cell>
          <cell r="D871">
            <v>1.5925</v>
          </cell>
          <cell r="E871">
            <v>1.5379</v>
          </cell>
          <cell r="F871">
            <v>98.05</v>
          </cell>
          <cell r="G871">
            <v>1.3459000000000001</v>
          </cell>
          <cell r="V871">
            <v>70.564951421374602</v>
          </cell>
          <cell r="W871">
            <v>111.67974882260596</v>
          </cell>
          <cell r="X871">
            <v>103.48506893923647</v>
          </cell>
          <cell r="Y871">
            <v>1.3452</v>
          </cell>
        </row>
        <row r="872">
          <cell r="B872">
            <v>34653</v>
          </cell>
          <cell r="D872">
            <v>1.5875999999999999</v>
          </cell>
          <cell r="E872">
            <v>1.5427999999999999</v>
          </cell>
          <cell r="F872">
            <v>98.2</v>
          </cell>
          <cell r="G872">
            <v>1.3459000000000001</v>
          </cell>
          <cell r="V872">
            <v>70.672903922274202</v>
          </cell>
          <cell r="W872">
            <v>112.02443940539177</v>
          </cell>
          <cell r="X872">
            <v>103.54049747107322</v>
          </cell>
          <cell r="Y872">
            <v>1.3451</v>
          </cell>
        </row>
        <row r="873">
          <cell r="B873">
            <v>34654</v>
          </cell>
          <cell r="D873">
            <v>1.5745</v>
          </cell>
          <cell r="E873">
            <v>1.554</v>
          </cell>
          <cell r="F873">
            <v>98.55</v>
          </cell>
          <cell r="G873">
            <v>1.3459000000000001</v>
          </cell>
          <cell r="V873">
            <v>70.924793091039945</v>
          </cell>
          <cell r="W873">
            <v>112.95649412511908</v>
          </cell>
          <cell r="X873">
            <v>103.66174738446615</v>
          </cell>
          <cell r="Y873">
            <v>1.345</v>
          </cell>
        </row>
        <row r="874">
          <cell r="B874">
            <v>34655</v>
          </cell>
          <cell r="D874">
            <v>1.575</v>
          </cell>
          <cell r="E874">
            <v>1.5477000000000001</v>
          </cell>
          <cell r="F874">
            <v>98.15</v>
          </cell>
          <cell r="G874">
            <v>1.3459000000000001</v>
          </cell>
          <cell r="V874">
            <v>70.636919755307673</v>
          </cell>
          <cell r="W874">
            <v>112.92063492063491</v>
          </cell>
          <cell r="X874">
            <v>103.5820688699508</v>
          </cell>
          <cell r="Y874">
            <v>1.3449</v>
          </cell>
        </row>
        <row r="875">
          <cell r="B875">
            <v>34659</v>
          </cell>
          <cell r="D875">
            <v>1.5674999999999999</v>
          </cell>
          <cell r="E875">
            <v>1.5569</v>
          </cell>
          <cell r="F875">
            <v>98.55</v>
          </cell>
          <cell r="G875">
            <v>1.3459000000000001</v>
          </cell>
          <cell r="V875">
            <v>70.924793091039945</v>
          </cell>
          <cell r="W875">
            <v>113.46092503987241</v>
          </cell>
          <cell r="X875">
            <v>103.65135453474674</v>
          </cell>
          <cell r="Y875">
            <v>1.3448</v>
          </cell>
        </row>
        <row r="876">
          <cell r="B876">
            <v>34660</v>
          </cell>
          <cell r="D876">
            <v>1.5713999999999999</v>
          </cell>
          <cell r="E876">
            <v>1.5505</v>
          </cell>
          <cell r="F876">
            <v>98.13</v>
          </cell>
          <cell r="G876">
            <v>1.3459000000000001</v>
          </cell>
          <cell r="V876">
            <v>70.622526088521056</v>
          </cell>
          <cell r="W876">
            <v>113.17933053328242</v>
          </cell>
          <cell r="X876">
            <v>103.62710455206816</v>
          </cell>
          <cell r="Y876">
            <v>1.3447</v>
          </cell>
        </row>
        <row r="877">
          <cell r="B877">
            <v>34661</v>
          </cell>
          <cell r="D877">
            <v>1.5734999999999999</v>
          </cell>
          <cell r="E877">
            <v>1.5504</v>
          </cell>
          <cell r="F877">
            <v>98.08</v>
          </cell>
          <cell r="G877">
            <v>1.3459000000000001</v>
          </cell>
          <cell r="V877">
            <v>70.586541921554527</v>
          </cell>
          <cell r="W877">
            <v>113.02828090244678</v>
          </cell>
          <cell r="X877">
            <v>103.62710455206816</v>
          </cell>
          <cell r="Y877">
            <v>1.3446</v>
          </cell>
        </row>
        <row r="878">
          <cell r="B878">
            <v>34662</v>
          </cell>
          <cell r="D878">
            <v>1.5673999999999999</v>
          </cell>
          <cell r="E878">
            <v>1.5561</v>
          </cell>
          <cell r="F878">
            <v>98.4</v>
          </cell>
          <cell r="G878">
            <v>1.3459000000000001</v>
          </cell>
          <cell r="V878">
            <v>70.816840590140345</v>
          </cell>
          <cell r="W878">
            <v>113.4681638382034</v>
          </cell>
          <cell r="X878">
            <v>103.66521166770595</v>
          </cell>
          <cell r="Y878">
            <v>1.3445</v>
          </cell>
        </row>
        <row r="879">
          <cell r="B879">
            <v>34666</v>
          </cell>
          <cell r="D879">
            <v>1.5621</v>
          </cell>
          <cell r="E879">
            <v>1.5650999999999999</v>
          </cell>
          <cell r="F879">
            <v>98.86</v>
          </cell>
          <cell r="G879">
            <v>1.3459000000000001</v>
          </cell>
          <cell r="V879">
            <v>71.147894926232468</v>
          </cell>
          <cell r="W879">
            <v>113.85314640547979</v>
          </cell>
          <cell r="X879">
            <v>103.75181874870088</v>
          </cell>
          <cell r="Y879">
            <v>1.3444</v>
          </cell>
        </row>
        <row r="880">
          <cell r="B880">
            <v>34667</v>
          </cell>
          <cell r="D880">
            <v>1.5673999999999999</v>
          </cell>
          <cell r="E880">
            <v>1.5620000000000001</v>
          </cell>
          <cell r="F880">
            <v>98.6</v>
          </cell>
          <cell r="G880">
            <v>1.3459000000000001</v>
          </cell>
          <cell r="V880">
            <v>70.960777258006488</v>
          </cell>
          <cell r="W880">
            <v>113.4681638382034</v>
          </cell>
          <cell r="X880">
            <v>103.75181874870088</v>
          </cell>
          <cell r="Y880">
            <v>1.3443000000000001</v>
          </cell>
        </row>
        <row r="881">
          <cell r="B881">
            <v>34668</v>
          </cell>
          <cell r="D881">
            <v>1.5625</v>
          </cell>
          <cell r="E881">
            <v>1.571</v>
          </cell>
          <cell r="F881">
            <v>98.9</v>
          </cell>
          <cell r="G881">
            <v>1.3459000000000001</v>
          </cell>
          <cell r="V881">
            <v>71.176682259805688</v>
          </cell>
          <cell r="W881">
            <v>113.824</v>
          </cell>
          <cell r="X881">
            <v>103.75181874870088</v>
          </cell>
          <cell r="Y881">
            <v>1.3442000000000001</v>
          </cell>
        </row>
        <row r="882">
          <cell r="B882">
            <v>34669</v>
          </cell>
          <cell r="D882">
            <v>1.5674999999999999</v>
          </cell>
          <cell r="E882">
            <v>1.5688</v>
          </cell>
          <cell r="F882">
            <v>98.93</v>
          </cell>
          <cell r="G882">
            <v>1.3016000000000001</v>
          </cell>
          <cell r="V882">
            <v>71.198272759985613</v>
          </cell>
          <cell r="W882">
            <v>113.46092503987241</v>
          </cell>
          <cell r="X882">
            <v>103.75181874870088</v>
          </cell>
          <cell r="Y882">
            <v>1.3016000000000001</v>
          </cell>
        </row>
        <row r="883">
          <cell r="B883">
            <v>34673</v>
          </cell>
          <cell r="D883">
            <v>1.5605</v>
          </cell>
          <cell r="E883">
            <v>1.577</v>
          </cell>
          <cell r="F883">
            <v>100.47</v>
          </cell>
          <cell r="G883">
            <v>1.3016000000000001</v>
          </cell>
          <cell r="V883">
            <v>72.306585102554891</v>
          </cell>
          <cell r="W883">
            <v>113.96988144825376</v>
          </cell>
          <cell r="X883">
            <v>103.95274717660915</v>
          </cell>
          <cell r="Y883">
            <v>1.3013999999999999</v>
          </cell>
        </row>
        <row r="884">
          <cell r="B884">
            <v>34674</v>
          </cell>
          <cell r="D884">
            <v>1.5589999999999999</v>
          </cell>
          <cell r="E884">
            <v>1.5716000000000001</v>
          </cell>
          <cell r="F884">
            <v>100.41</v>
          </cell>
          <cell r="G884">
            <v>1.3016000000000001</v>
          </cell>
          <cell r="V884">
            <v>72.26340410219504</v>
          </cell>
          <cell r="W884">
            <v>114.0795381654907</v>
          </cell>
          <cell r="X884">
            <v>103.89385436153258</v>
          </cell>
          <cell r="Y884">
            <v>1.3011999999999999</v>
          </cell>
        </row>
        <row r="885">
          <cell r="B885">
            <v>34675</v>
          </cell>
          <cell r="D885">
            <v>1.5649999999999999</v>
          </cell>
          <cell r="E885">
            <v>1.5660000000000001</v>
          </cell>
          <cell r="F885">
            <v>99.75</v>
          </cell>
          <cell r="G885">
            <v>1.3016000000000001</v>
          </cell>
          <cell r="V885">
            <v>71.788413098236788</v>
          </cell>
          <cell r="W885">
            <v>113.64217252396165</v>
          </cell>
          <cell r="X885">
            <v>103.89385436153258</v>
          </cell>
          <cell r="Y885">
            <v>1.3009999999999999</v>
          </cell>
        </row>
        <row r="886">
          <cell r="B886">
            <v>34676</v>
          </cell>
          <cell r="D886">
            <v>1.5666</v>
          </cell>
          <cell r="E886">
            <v>1.5681</v>
          </cell>
          <cell r="F886">
            <v>100.03</v>
          </cell>
          <cell r="G886">
            <v>1.3016000000000001</v>
          </cell>
          <cell r="V886">
            <v>71.989924433249371</v>
          </cell>
          <cell r="W886">
            <v>113.52610749393591</v>
          </cell>
          <cell r="X886">
            <v>103.84535439617542</v>
          </cell>
          <cell r="Y886">
            <v>1.3008</v>
          </cell>
        </row>
        <row r="887">
          <cell r="B887">
            <v>34680</v>
          </cell>
          <cell r="D887">
            <v>1.5589999999999999</v>
          </cell>
          <cell r="E887">
            <v>1.5795049999999999</v>
          </cell>
          <cell r="F887">
            <v>100.25</v>
          </cell>
          <cell r="G887">
            <v>1.3016000000000001</v>
          </cell>
          <cell r="V887">
            <v>72.148254767902131</v>
          </cell>
          <cell r="W887">
            <v>114.0795381654907</v>
          </cell>
          <cell r="X887">
            <v>103.93542576041015</v>
          </cell>
          <cell r="Y887">
            <v>1.3006</v>
          </cell>
        </row>
        <row r="888">
          <cell r="B888">
            <v>34681</v>
          </cell>
          <cell r="D888">
            <v>1.5657000000000001</v>
          </cell>
          <cell r="E888">
            <v>1.572838</v>
          </cell>
          <cell r="F888">
            <v>100.02</v>
          </cell>
          <cell r="G888">
            <v>1.3016000000000001</v>
          </cell>
          <cell r="V888">
            <v>71.982727599856062</v>
          </cell>
          <cell r="W888">
            <v>113.59136488471609</v>
          </cell>
          <cell r="X888">
            <v>103.88346151181319</v>
          </cell>
          <cell r="Y888">
            <v>1.3004</v>
          </cell>
        </row>
        <row r="889">
          <cell r="B889">
            <v>34682</v>
          </cell>
          <cell r="D889">
            <v>1.5691999999999999</v>
          </cell>
          <cell r="E889">
            <v>1.5715250000000001</v>
          </cell>
          <cell r="F889">
            <v>100.3</v>
          </cell>
          <cell r="G889">
            <v>1.3016000000000001</v>
          </cell>
          <cell r="V889">
            <v>72.184238934868659</v>
          </cell>
          <cell r="W889">
            <v>113.33800662758094</v>
          </cell>
          <cell r="X889">
            <v>103.91810434421119</v>
          </cell>
          <cell r="Y889">
            <v>1.3002</v>
          </cell>
        </row>
        <row r="890">
          <cell r="B890">
            <v>34683</v>
          </cell>
          <cell r="D890">
            <v>1.5615000000000001</v>
          </cell>
          <cell r="E890">
            <v>1.5710200000000001</v>
          </cell>
          <cell r="F890">
            <v>100.2</v>
          </cell>
          <cell r="G890">
            <v>1.3016000000000001</v>
          </cell>
          <cell r="V890">
            <v>72.112270600935602</v>
          </cell>
          <cell r="W890">
            <v>113.89689401216778</v>
          </cell>
          <cell r="X890">
            <v>103.88692579505299</v>
          </cell>
          <cell r="Y890">
            <v>1.3</v>
          </cell>
        </row>
        <row r="891">
          <cell r="B891">
            <v>34687</v>
          </cell>
          <cell r="D891">
            <v>1.5605</v>
          </cell>
          <cell r="E891">
            <v>1.5760700000000001</v>
          </cell>
          <cell r="F891">
            <v>100.3</v>
          </cell>
          <cell r="G891">
            <v>1.3016000000000001</v>
          </cell>
          <cell r="V891">
            <v>72.184238934868659</v>
          </cell>
          <cell r="W891">
            <v>113.96988144825376</v>
          </cell>
          <cell r="X891">
            <v>103.92849719393057</v>
          </cell>
          <cell r="Y891">
            <v>1.2998000000000001</v>
          </cell>
        </row>
        <row r="892">
          <cell r="B892">
            <v>34688</v>
          </cell>
          <cell r="D892">
            <v>1.5608</v>
          </cell>
          <cell r="E892">
            <v>1.5726359999999999</v>
          </cell>
          <cell r="F892">
            <v>100.13</v>
          </cell>
          <cell r="G892">
            <v>1.3016000000000001</v>
          </cell>
          <cell r="V892">
            <v>72.061892767182442</v>
          </cell>
          <cell r="W892">
            <v>113.94797539723218</v>
          </cell>
          <cell r="X892">
            <v>103.92849719393057</v>
          </cell>
          <cell r="Y892">
            <v>1.2996000000000001</v>
          </cell>
        </row>
        <row r="893">
          <cell r="B893">
            <v>34689</v>
          </cell>
          <cell r="D893">
            <v>1.5597000000000001</v>
          </cell>
          <cell r="E893">
            <v>1.571323</v>
          </cell>
          <cell r="F893">
            <v>100.21</v>
          </cell>
          <cell r="G893">
            <v>1.3016000000000001</v>
          </cell>
          <cell r="V893">
            <v>72.119467434328897</v>
          </cell>
          <cell r="W893">
            <v>114.0283387830993</v>
          </cell>
          <cell r="X893">
            <v>103.89039007829278</v>
          </cell>
          <cell r="Y893">
            <v>1.2994000000000001</v>
          </cell>
        </row>
        <row r="894">
          <cell r="B894">
            <v>34690</v>
          </cell>
          <cell r="D894">
            <v>1.544</v>
          </cell>
          <cell r="E894">
            <v>1.5800099999999999</v>
          </cell>
          <cell r="F894">
            <v>100.45</v>
          </cell>
          <cell r="G894">
            <v>1.3016000000000001</v>
          </cell>
          <cell r="V894">
            <v>72.292191435768274</v>
          </cell>
          <cell r="W894">
            <v>115.18782383419688</v>
          </cell>
          <cell r="X894">
            <v>103.99431857548672</v>
          </cell>
          <cell r="Y894">
            <v>1.2991999999999999</v>
          </cell>
        </row>
        <row r="895">
          <cell r="B895">
            <v>34694</v>
          </cell>
          <cell r="D895">
            <v>1.5432999999999999</v>
          </cell>
          <cell r="E895">
            <v>1.5810200000000001</v>
          </cell>
          <cell r="F895">
            <v>100.3</v>
          </cell>
          <cell r="G895">
            <v>1.3016000000000001</v>
          </cell>
          <cell r="V895">
            <v>72.184238934868659</v>
          </cell>
          <cell r="W895">
            <v>115.24006997991317</v>
          </cell>
          <cell r="X895">
            <v>103.93542576041015</v>
          </cell>
          <cell r="Y895">
            <v>1.2989999999999999</v>
          </cell>
        </row>
        <row r="896">
          <cell r="B896">
            <v>34695</v>
          </cell>
          <cell r="D896">
            <v>1.5425</v>
          </cell>
          <cell r="E896">
            <v>1.5803</v>
          </cell>
          <cell r="F896">
            <v>100.38</v>
          </cell>
          <cell r="G896">
            <v>1.3016000000000001</v>
          </cell>
          <cell r="V896">
            <v>72.241813602015114</v>
          </cell>
          <cell r="W896">
            <v>115.2998379254457</v>
          </cell>
          <cell r="X896">
            <v>103.98739000900713</v>
          </cell>
          <cell r="Y896">
            <v>1.2988</v>
          </cell>
        </row>
        <row r="897">
          <cell r="A897" t="str">
            <v>-</v>
          </cell>
          <cell r="B897">
            <v>34702</v>
          </cell>
          <cell r="D897">
            <v>1.5605</v>
          </cell>
          <cell r="E897">
            <v>1.5569</v>
          </cell>
          <cell r="F897">
            <v>100.1</v>
          </cell>
          <cell r="G897">
            <v>1.2862</v>
          </cell>
          <cell r="O897">
            <v>144.11530927328059</v>
          </cell>
          <cell r="P897">
            <v>91.095211378837107</v>
          </cell>
          <cell r="Q897">
            <v>792.02499999999998</v>
          </cell>
          <cell r="V897">
            <v>72.040302267002517</v>
          </cell>
          <cell r="W897">
            <v>113.96988144825376</v>
          </cell>
          <cell r="X897">
            <v>103.82110441349684</v>
          </cell>
          <cell r="Y897">
            <v>1.2862</v>
          </cell>
          <cell r="AB897">
            <v>100</v>
          </cell>
          <cell r="AC897">
            <v>100</v>
          </cell>
          <cell r="AD897">
            <v>100</v>
          </cell>
          <cell r="AE897">
            <v>100</v>
          </cell>
        </row>
        <row r="898">
          <cell r="B898">
            <v>34703</v>
          </cell>
          <cell r="D898">
            <v>1.5595000000000001</v>
          </cell>
          <cell r="E898">
            <v>1.5613999999999999</v>
          </cell>
          <cell r="F898">
            <v>101.05</v>
          </cell>
          <cell r="G898">
            <v>1.2862</v>
          </cell>
          <cell r="O898">
            <v>142.84618482994998</v>
          </cell>
          <cell r="P898">
            <v>91.091514325371207</v>
          </cell>
          <cell r="Q898">
            <v>791.52200000000005</v>
          </cell>
          <cell r="V898">
            <v>72.724001439366674</v>
          </cell>
          <cell r="W898">
            <v>114.04296248797691</v>
          </cell>
          <cell r="X898">
            <v>103.88346151181319</v>
          </cell>
          <cell r="Y898">
            <v>1.2864</v>
          </cell>
          <cell r="AB898">
            <v>100.94905094905096</v>
          </cell>
          <cell r="AC898">
            <v>100.06412311638346</v>
          </cell>
          <cell r="AD898">
            <v>100.06006206413294</v>
          </cell>
          <cell r="AE898">
            <v>100.06006206413294</v>
          </cell>
        </row>
        <row r="899">
          <cell r="B899">
            <v>34704</v>
          </cell>
          <cell r="D899">
            <v>1.5628</v>
          </cell>
          <cell r="E899">
            <v>1.5565</v>
          </cell>
          <cell r="F899">
            <v>100.8</v>
          </cell>
          <cell r="G899">
            <v>1.2862</v>
          </cell>
          <cell r="O899">
            <v>143.20046604232584</v>
          </cell>
          <cell r="P899">
            <v>91.284269693934021</v>
          </cell>
          <cell r="Q899">
            <v>791.52200000000005</v>
          </cell>
          <cell r="V899">
            <v>72.544080604534003</v>
          </cell>
          <cell r="W899">
            <v>113.80214998720245</v>
          </cell>
          <cell r="X899">
            <v>103.88346151181319</v>
          </cell>
          <cell r="Y899">
            <v>1.2866</v>
          </cell>
          <cell r="AB899">
            <v>100.69930069930071</v>
          </cell>
          <cell r="AC899">
            <v>99.852828256974661</v>
          </cell>
          <cell r="AD899">
            <v>100.06006206413294</v>
          </cell>
          <cell r="AE899">
            <v>100.06006206413294</v>
          </cell>
        </row>
        <row r="900">
          <cell r="B900">
            <v>34708</v>
          </cell>
          <cell r="D900">
            <v>1.5525</v>
          </cell>
          <cell r="E900">
            <v>1.5611999999999999</v>
          </cell>
          <cell r="F900">
            <v>101.1</v>
          </cell>
          <cell r="G900">
            <v>1.2862</v>
          </cell>
          <cell r="O900">
            <v>142.84219631308429</v>
          </cell>
          <cell r="P900">
            <v>90.724976212148988</v>
          </cell>
          <cell r="Q900">
            <v>791.52200000000005</v>
          </cell>
          <cell r="V900">
            <v>72.759985606333217</v>
          </cell>
          <cell r="W900">
            <v>114.55716586151368</v>
          </cell>
          <cell r="X900">
            <v>103.93196147717036</v>
          </cell>
          <cell r="Y900">
            <v>1.2867999999999999</v>
          </cell>
          <cell r="AB900">
            <v>100.999000999001</v>
          </cell>
          <cell r="AC900">
            <v>100.51529790660224</v>
          </cell>
          <cell r="AD900">
            <v>100.106777002903</v>
          </cell>
          <cell r="AE900">
            <v>100.106777002903</v>
          </cell>
        </row>
        <row r="901">
          <cell r="B901">
            <v>34709</v>
          </cell>
          <cell r="D901">
            <v>1.5629999999999999</v>
          </cell>
          <cell r="E901">
            <v>1.5386</v>
          </cell>
          <cell r="F901">
            <v>100.13</v>
          </cell>
          <cell r="G901">
            <v>1.2862</v>
          </cell>
          <cell r="O901">
            <v>143.8942580493069</v>
          </cell>
          <cell r="P901">
            <v>91.128503364776378</v>
          </cell>
          <cell r="Q901">
            <v>791.52200000000005</v>
          </cell>
          <cell r="V901">
            <v>72.061892767182442</v>
          </cell>
          <cell r="W901">
            <v>113.78758797184901</v>
          </cell>
          <cell r="X901">
            <v>103.69292593362432</v>
          </cell>
          <cell r="Y901">
            <v>1.2869999999999999</v>
          </cell>
          <cell r="AB901">
            <v>100.02997002997003</v>
          </cell>
          <cell r="AC901">
            <v>99.840051183621242</v>
          </cell>
          <cell r="AD901">
            <v>99.876539090393408</v>
          </cell>
          <cell r="AE901">
            <v>99.876539090393408</v>
          </cell>
        </row>
        <row r="902">
          <cell r="B902">
            <v>34710</v>
          </cell>
          <cell r="D902">
            <v>1.5631999999999999</v>
          </cell>
          <cell r="E902">
            <v>1.5329999999999999</v>
          </cell>
          <cell r="F902">
            <v>99.81</v>
          </cell>
          <cell r="G902">
            <v>1.2862</v>
          </cell>
          <cell r="O902">
            <v>144.30254558420228</v>
          </cell>
          <cell r="P902">
            <v>91.106670101926653</v>
          </cell>
          <cell r="Q902">
            <v>791.52200000000005</v>
          </cell>
          <cell r="V902">
            <v>71.831594098596625</v>
          </cell>
          <cell r="W902">
            <v>113.77302968270214</v>
          </cell>
          <cell r="X902">
            <v>103.65481881798654</v>
          </cell>
          <cell r="Y902">
            <v>1.2871999999999999</v>
          </cell>
          <cell r="AB902">
            <v>99.710289710289715</v>
          </cell>
          <cell r="AC902">
            <v>99.827277379733871</v>
          </cell>
          <cell r="AD902">
            <v>99.839834495645491</v>
          </cell>
          <cell r="AE902">
            <v>99.839834495645491</v>
          </cell>
        </row>
        <row r="903">
          <cell r="B903">
            <v>34711</v>
          </cell>
          <cell r="D903">
            <v>1.5580000000000001</v>
          </cell>
          <cell r="E903">
            <v>1.5349999999999999</v>
          </cell>
          <cell r="F903">
            <v>99.87</v>
          </cell>
          <cell r="G903">
            <v>1.2862</v>
          </cell>
          <cell r="O903">
            <v>144.21585135435294</v>
          </cell>
          <cell r="P903">
            <v>90.803602877943788</v>
          </cell>
          <cell r="Q903">
            <v>791.52200000000005</v>
          </cell>
          <cell r="V903">
            <v>71.874775098956462</v>
          </cell>
          <cell r="W903">
            <v>114.15275994865212</v>
          </cell>
          <cell r="X903">
            <v>103.65481881798654</v>
          </cell>
          <cell r="Y903">
            <v>1.2874000000000001</v>
          </cell>
          <cell r="AB903">
            <v>99.770229770229776</v>
          </cell>
          <cell r="AC903">
            <v>100.16046213093709</v>
          </cell>
          <cell r="AD903">
            <v>99.839834495645491</v>
          </cell>
          <cell r="AE903">
            <v>99.839834495645491</v>
          </cell>
        </row>
        <row r="904">
          <cell r="A904" t="str">
            <v>JAN</v>
          </cell>
          <cell r="B904">
            <v>34715</v>
          </cell>
          <cell r="D904">
            <v>1.5685</v>
          </cell>
          <cell r="E904">
            <v>1.5367999999999999</v>
          </cell>
          <cell r="F904">
            <v>98.57</v>
          </cell>
          <cell r="G904">
            <v>1.2862</v>
          </cell>
          <cell r="O904">
            <v>145.93716825586836</v>
          </cell>
          <cell r="P904">
            <v>91.302521996250675</v>
          </cell>
          <cell r="Q904">
            <v>791.52200000000005</v>
          </cell>
          <cell r="V904">
            <v>70.939186757826548</v>
          </cell>
          <cell r="W904">
            <v>113.38858782276058</v>
          </cell>
          <cell r="X904">
            <v>103.52664033811402</v>
          </cell>
          <cell r="Y904">
            <v>1.2876000000000001</v>
          </cell>
          <cell r="AB904">
            <v>98.471528471528472</v>
          </cell>
          <cell r="AC904">
            <v>99.489958559132916</v>
          </cell>
          <cell r="AD904">
            <v>99.716373586038898</v>
          </cell>
          <cell r="AE904">
            <v>99.716373586038898</v>
          </cell>
        </row>
        <row r="905">
          <cell r="B905">
            <v>34716</v>
          </cell>
          <cell r="D905">
            <v>1.5654999999999999</v>
          </cell>
          <cell r="E905">
            <v>1.5367999999999999</v>
          </cell>
          <cell r="F905">
            <v>99.2</v>
          </cell>
          <cell r="G905">
            <v>1.2862</v>
          </cell>
          <cell r="O905">
            <v>145.09769348580647</v>
          </cell>
          <cell r="P905">
            <v>91.182780706624541</v>
          </cell>
          <cell r="Q905">
            <v>791.52200000000005</v>
          </cell>
          <cell r="V905">
            <v>71.392587261604902</v>
          </cell>
          <cell r="W905">
            <v>113.60587671670392</v>
          </cell>
          <cell r="X905">
            <v>103.58899743643039</v>
          </cell>
          <cell r="Y905">
            <v>1.2878000000000001</v>
          </cell>
          <cell r="AB905">
            <v>99.100899100899113</v>
          </cell>
          <cell r="AC905">
            <v>99.680613222612578</v>
          </cell>
          <cell r="AD905">
            <v>99.776435650171834</v>
          </cell>
          <cell r="AE905">
            <v>99.776435650171834</v>
          </cell>
        </row>
        <row r="906">
          <cell r="B906">
            <v>34717</v>
          </cell>
          <cell r="D906">
            <v>1.5694999999999999</v>
          </cell>
          <cell r="E906">
            <v>1.5285</v>
          </cell>
          <cell r="F906">
            <v>98.9</v>
          </cell>
          <cell r="G906">
            <v>1.2862</v>
          </cell>
          <cell r="O906">
            <v>145.53782804643075</v>
          </cell>
          <cell r="P906">
            <v>91.415761302489443</v>
          </cell>
          <cell r="Q906">
            <v>791.52200000000005</v>
          </cell>
          <cell r="V906">
            <v>71.176682259805688</v>
          </cell>
          <cell r="W906">
            <v>113.31634278432621</v>
          </cell>
          <cell r="X906">
            <v>103.58899743643039</v>
          </cell>
          <cell r="Y906">
            <v>1.288</v>
          </cell>
          <cell r="AB906">
            <v>98.801198801198808</v>
          </cell>
          <cell r="AC906">
            <v>99.426568971009871</v>
          </cell>
          <cell r="AD906">
            <v>99.776435650171834</v>
          </cell>
          <cell r="AE906">
            <v>99.776435650171834</v>
          </cell>
        </row>
        <row r="907">
          <cell r="B907">
            <v>34718</v>
          </cell>
          <cell r="D907">
            <v>1.5684</v>
          </cell>
          <cell r="E907">
            <v>1.5351999999999999</v>
          </cell>
          <cell r="F907">
            <v>99.83</v>
          </cell>
          <cell r="G907">
            <v>1.2862</v>
          </cell>
          <cell r="O907">
            <v>144.25434865405742</v>
          </cell>
          <cell r="P907">
            <v>91.39751718121839</v>
          </cell>
          <cell r="Q907">
            <v>791.52200000000005</v>
          </cell>
          <cell r="V907">
            <v>71.845987765383228</v>
          </cell>
          <cell r="W907">
            <v>113.39581739352205</v>
          </cell>
          <cell r="X907">
            <v>103.64096168502736</v>
          </cell>
          <cell r="Y907">
            <v>1.2882</v>
          </cell>
          <cell r="AB907">
            <v>99.73026973026974</v>
          </cell>
          <cell r="AC907">
            <v>99.496301963784745</v>
          </cell>
          <cell r="AD907">
            <v>99.826487370282635</v>
          </cell>
          <cell r="AE907">
            <v>99.826487370282635</v>
          </cell>
        </row>
        <row r="908">
          <cell r="B908">
            <v>34722</v>
          </cell>
          <cell r="D908">
            <v>1.587</v>
          </cell>
          <cell r="E908">
            <v>1.5115000000000001</v>
          </cell>
          <cell r="F908">
            <v>99.51</v>
          </cell>
          <cell r="G908">
            <v>1.2862</v>
          </cell>
          <cell r="O908">
            <v>144.42315882432104</v>
          </cell>
          <cell r="P908">
            <v>92.292853149588581</v>
          </cell>
          <cell r="Q908">
            <v>791.52200000000005</v>
          </cell>
          <cell r="V908">
            <v>71.615689096797411</v>
          </cell>
          <cell r="W908">
            <v>112.06679269061121</v>
          </cell>
          <cell r="X908">
            <v>103.4296404073997</v>
          </cell>
          <cell r="Y908">
            <v>1.2884</v>
          </cell>
          <cell r="AB908">
            <v>99.410589410589424</v>
          </cell>
          <cell r="AC908">
            <v>98.330182734719585</v>
          </cell>
          <cell r="AD908">
            <v>99.622943708498781</v>
          </cell>
          <cell r="AE908">
            <v>99.622943708498781</v>
          </cell>
        </row>
        <row r="909">
          <cell r="B909">
            <v>34723</v>
          </cell>
          <cell r="D909">
            <v>1.5955999999999999</v>
          </cell>
          <cell r="E909">
            <v>1.5136000000000001</v>
          </cell>
          <cell r="F909">
            <v>99.65</v>
          </cell>
          <cell r="G909">
            <v>1.2862</v>
          </cell>
          <cell r="O909">
            <v>144.33135839638831</v>
          </cell>
          <cell r="P909">
            <v>92.864475272312418</v>
          </cell>
          <cell r="Q909">
            <v>791.52200000000005</v>
          </cell>
          <cell r="V909">
            <v>71.716444764303716</v>
          </cell>
          <cell r="W909">
            <v>111.46277262471797</v>
          </cell>
          <cell r="X909">
            <v>103.50931892191505</v>
          </cell>
          <cell r="Y909">
            <v>1.2886</v>
          </cell>
          <cell r="AB909">
            <v>99.550449550449557</v>
          </cell>
          <cell r="AC909">
            <v>97.800200551516667</v>
          </cell>
          <cell r="AD909">
            <v>99.699689679335322</v>
          </cell>
          <cell r="AE909">
            <v>99.699689679335322</v>
          </cell>
        </row>
        <row r="910">
          <cell r="B910">
            <v>34724</v>
          </cell>
          <cell r="D910">
            <v>1.5979000000000001</v>
          </cell>
          <cell r="E910">
            <v>1.5116000000000001</v>
          </cell>
          <cell r="F910">
            <v>99.52</v>
          </cell>
          <cell r="G910">
            <v>1.2862</v>
          </cell>
          <cell r="O910">
            <v>144.43766788128224</v>
          </cell>
          <cell r="P910">
            <v>92.945423601977637</v>
          </cell>
          <cell r="Q910">
            <v>791.52200000000005</v>
          </cell>
          <cell r="V910">
            <v>71.622885930190719</v>
          </cell>
          <cell r="W910">
            <v>111.30233431378684</v>
          </cell>
          <cell r="X910">
            <v>103.45042610683849</v>
          </cell>
          <cell r="Y910">
            <v>1.2887999999999999</v>
          </cell>
          <cell r="AB910">
            <v>99.420579420579429</v>
          </cell>
          <cell r="AC910">
            <v>97.659427999249004</v>
          </cell>
          <cell r="AD910">
            <v>99.642964396543093</v>
          </cell>
          <cell r="AE910">
            <v>99.642964396543093</v>
          </cell>
        </row>
        <row r="911">
          <cell r="B911">
            <v>34725</v>
          </cell>
          <cell r="D911">
            <v>1.593</v>
          </cell>
          <cell r="E911">
            <v>1.5165999999999999</v>
          </cell>
          <cell r="F911">
            <v>99.45</v>
          </cell>
          <cell r="G911">
            <v>1.2862</v>
          </cell>
          <cell r="O911">
            <v>144.5393334092027</v>
          </cell>
          <cell r="P911">
            <v>92.660404154171317</v>
          </cell>
          <cell r="Q911">
            <v>791.52200000000005</v>
          </cell>
          <cell r="V911">
            <v>71.572508096437573</v>
          </cell>
          <cell r="W911">
            <v>111.64469554300062</v>
          </cell>
          <cell r="X911">
            <v>103.45042610683849</v>
          </cell>
          <cell r="Y911">
            <v>1.2889999999999999</v>
          </cell>
          <cell r="AB911">
            <v>99.350649350649363</v>
          </cell>
          <cell r="AC911">
            <v>97.959824231010671</v>
          </cell>
          <cell r="AD911">
            <v>99.642964396543093</v>
          </cell>
          <cell r="AE911">
            <v>99.642964396543093</v>
          </cell>
        </row>
        <row r="912">
          <cell r="B912">
            <v>34729</v>
          </cell>
          <cell r="D912">
            <v>1.59</v>
          </cell>
          <cell r="E912">
            <v>1.5129999999999999</v>
          </cell>
          <cell r="F912">
            <v>99.1</v>
          </cell>
          <cell r="G912">
            <v>1.2862</v>
          </cell>
          <cell r="O912">
            <v>145.0498154141797</v>
          </cell>
          <cell r="P912">
            <v>92.485902451432779</v>
          </cell>
          <cell r="Q912">
            <v>791.52200000000005</v>
          </cell>
          <cell r="V912">
            <v>71.320618927671831</v>
          </cell>
          <cell r="W912">
            <v>111.85534591194967</v>
          </cell>
          <cell r="X912">
            <v>103.45042610683849</v>
          </cell>
          <cell r="Y912">
            <v>1.2891999999999999</v>
          </cell>
          <cell r="AB912">
            <v>99.000999000999002</v>
          </cell>
          <cell r="AC912">
            <v>98.144654088050302</v>
          </cell>
          <cell r="AD912">
            <v>99.642964396543093</v>
          </cell>
          <cell r="AE912">
            <v>99.642964396543093</v>
          </cell>
        </row>
        <row r="913">
          <cell r="A913" t="str">
            <v>-</v>
          </cell>
          <cell r="B913">
            <v>34730</v>
          </cell>
          <cell r="D913">
            <v>1.5962000000000001</v>
          </cell>
          <cell r="E913">
            <v>1.504</v>
          </cell>
          <cell r="F913">
            <v>98.5</v>
          </cell>
          <cell r="G913">
            <v>1.2862</v>
          </cell>
          <cell r="O913">
            <v>145.77209904966094</v>
          </cell>
          <cell r="P913">
            <v>92.743936135953078</v>
          </cell>
          <cell r="Q913">
            <v>791.52200000000005</v>
          </cell>
          <cell r="V913">
            <v>70.888808924073416</v>
          </cell>
          <cell r="W913">
            <v>111.42087457712066</v>
          </cell>
          <cell r="X913">
            <v>103.33610475992516</v>
          </cell>
          <cell r="Y913">
            <v>1.2894000000000001</v>
          </cell>
          <cell r="AB913">
            <v>98.401598401598406</v>
          </cell>
          <cell r="AC913">
            <v>97.763438165643393</v>
          </cell>
          <cell r="AD913">
            <v>99.532850612299384</v>
          </cell>
          <cell r="AE913">
            <v>99.532850612299384</v>
          </cell>
        </row>
        <row r="914">
          <cell r="B914">
            <v>34731</v>
          </cell>
          <cell r="D914">
            <v>1.5822000000000001</v>
          </cell>
          <cell r="E914">
            <v>1.5223</v>
          </cell>
          <cell r="F914">
            <v>99.35</v>
          </cell>
          <cell r="G914">
            <v>1.3186</v>
          </cell>
          <cell r="O914">
            <v>144.81563649483437</v>
          </cell>
          <cell r="P914">
            <v>92.115409776594902</v>
          </cell>
          <cell r="Q914">
            <v>793.42399999999998</v>
          </cell>
          <cell r="V914">
            <v>71.500539762504502</v>
          </cell>
          <cell r="W914">
            <v>112.40677537605863</v>
          </cell>
          <cell r="X914">
            <v>103.54396175431302</v>
          </cell>
          <cell r="Y914">
            <v>1.3186</v>
          </cell>
          <cell r="AB914">
            <v>99.250749250749251</v>
          </cell>
          <cell r="AC914">
            <v>98.628491973201861</v>
          </cell>
          <cell r="AD914">
            <v>99.733057492742503</v>
          </cell>
          <cell r="AE914">
            <v>99.733057492742503</v>
          </cell>
        </row>
        <row r="915">
          <cell r="B915">
            <v>34732</v>
          </cell>
          <cell r="D915">
            <v>1.5793999999999999</v>
          </cell>
          <cell r="E915">
            <v>1.52</v>
          </cell>
          <cell r="F915">
            <v>99.38</v>
          </cell>
          <cell r="G915">
            <v>1.3186</v>
          </cell>
          <cell r="O915">
            <v>144.77192076636945</v>
          </cell>
          <cell r="P915">
            <v>91.952394261884706</v>
          </cell>
          <cell r="Q915">
            <v>793.42399999999998</v>
          </cell>
          <cell r="V915">
            <v>71.522130262684414</v>
          </cell>
          <cell r="W915">
            <v>112.60605293149297</v>
          </cell>
          <cell r="X915">
            <v>103.54396175431302</v>
          </cell>
          <cell r="Y915">
            <v>1.3188</v>
          </cell>
          <cell r="AB915">
            <v>99.280719280719282</v>
          </cell>
          <cell r="AC915">
            <v>98.803343041661392</v>
          </cell>
          <cell r="AD915">
            <v>99.733057492742503</v>
          </cell>
          <cell r="AE915">
            <v>99.733057492742503</v>
          </cell>
        </row>
        <row r="916">
          <cell r="B916">
            <v>34736</v>
          </cell>
          <cell r="D916">
            <v>1.5609999999999999</v>
          </cell>
          <cell r="E916">
            <v>1.5282</v>
          </cell>
          <cell r="F916">
            <v>99.6</v>
          </cell>
          <cell r="G916">
            <v>1.3186</v>
          </cell>
          <cell r="O916">
            <v>144.54396954547212</v>
          </cell>
          <cell r="P916">
            <v>90.938921267973996</v>
          </cell>
          <cell r="Q916">
            <v>793.42399999999998</v>
          </cell>
          <cell r="V916">
            <v>71.680460597337174</v>
          </cell>
          <cell r="W916">
            <v>113.93337604099936</v>
          </cell>
          <cell r="X916">
            <v>103.60978313586918</v>
          </cell>
          <cell r="Y916">
            <v>1.319</v>
          </cell>
          <cell r="AB916">
            <v>99.500499500499501</v>
          </cell>
          <cell r="AC916">
            <v>99.967969250480465</v>
          </cell>
          <cell r="AD916">
            <v>99.796456338216146</v>
          </cell>
          <cell r="AE916">
            <v>99.796456338216146</v>
          </cell>
        </row>
        <row r="917">
          <cell r="B917">
            <v>34737</v>
          </cell>
          <cell r="D917">
            <v>1.5599000000000001</v>
          </cell>
          <cell r="E917">
            <v>1.5302</v>
          </cell>
          <cell r="F917">
            <v>99.23</v>
          </cell>
          <cell r="G917">
            <v>1.3186</v>
          </cell>
          <cell r="O917">
            <v>145.08293224558119</v>
          </cell>
          <cell r="P917">
            <v>90.874838748182356</v>
          </cell>
          <cell r="Q917">
            <v>793.42399999999998</v>
          </cell>
          <cell r="V917">
            <v>71.414177761784828</v>
          </cell>
          <cell r="W917">
            <v>114.01371882813001</v>
          </cell>
          <cell r="X917">
            <v>103.60978313586918</v>
          </cell>
          <cell r="Y917">
            <v>1.3191999999999999</v>
          </cell>
          <cell r="AB917">
            <v>99.130869130869144</v>
          </cell>
          <cell r="AC917">
            <v>100.03846400410282</v>
          </cell>
          <cell r="AD917">
            <v>99.796456338216146</v>
          </cell>
          <cell r="AE917">
            <v>99.796456338216146</v>
          </cell>
        </row>
        <row r="918">
          <cell r="B918">
            <v>34738</v>
          </cell>
          <cell r="D918">
            <v>1.5581</v>
          </cell>
          <cell r="E918">
            <v>1.5346</v>
          </cell>
          <cell r="F918">
            <v>99.4</v>
          </cell>
          <cell r="G918">
            <v>1.3186</v>
          </cell>
          <cell r="O918">
            <v>144.88322925845796</v>
          </cell>
          <cell r="P918">
            <v>90.800326174392495</v>
          </cell>
          <cell r="Q918">
            <v>793.42399999999998</v>
          </cell>
          <cell r="V918">
            <v>71.536523929471045</v>
          </cell>
          <cell r="W918">
            <v>114.14543354085103</v>
          </cell>
          <cell r="X918">
            <v>103.64442596826716</v>
          </cell>
          <cell r="Y918">
            <v>1.3193999999999999</v>
          </cell>
          <cell r="AB918">
            <v>99.300699300699307</v>
          </cell>
          <cell r="AC918">
            <v>100.15403375906553</v>
          </cell>
          <cell r="AD918">
            <v>99.829824151623342</v>
          </cell>
          <cell r="AE918">
            <v>99.829824151623342</v>
          </cell>
        </row>
        <row r="919">
          <cell r="B919">
            <v>34739</v>
          </cell>
          <cell r="D919">
            <v>1.5542</v>
          </cell>
          <cell r="E919">
            <v>1.5295000000000001</v>
          </cell>
          <cell r="F919">
            <v>98.72</v>
          </cell>
          <cell r="G919">
            <v>1.3186</v>
          </cell>
          <cell r="O919">
            <v>145.7836886666058</v>
          </cell>
          <cell r="P919">
            <v>90.512501017517536</v>
          </cell>
          <cell r="Q919">
            <v>793.42399999999998</v>
          </cell>
          <cell r="V919">
            <v>71.047139258726162</v>
          </cell>
          <cell r="W919">
            <v>114.43186205121604</v>
          </cell>
          <cell r="X919">
            <v>103.57514030347122</v>
          </cell>
          <cell r="Y919">
            <v>1.3196000000000001</v>
          </cell>
          <cell r="AB919">
            <v>98.621378621378625</v>
          </cell>
          <cell r="AC919">
            <v>100.4053532363917</v>
          </cell>
          <cell r="AD919">
            <v>99.763088524808978</v>
          </cell>
          <cell r="AE919">
            <v>99.763088524808978</v>
          </cell>
        </row>
        <row r="920">
          <cell r="B920">
            <v>34743</v>
          </cell>
          <cell r="D920">
            <v>1.5631999999999999</v>
          </cell>
          <cell r="E920">
            <v>1.518</v>
          </cell>
          <cell r="F920">
            <v>98.8</v>
          </cell>
          <cell r="G920">
            <v>1.3186</v>
          </cell>
          <cell r="O920">
            <v>145.5438430289785</v>
          </cell>
          <cell r="P920">
            <v>90.960514553486021</v>
          </cell>
          <cell r="Q920">
            <v>793.42399999999998</v>
          </cell>
          <cell r="V920">
            <v>71.104713925872616</v>
          </cell>
          <cell r="W920">
            <v>113.77302968270214</v>
          </cell>
          <cell r="X920">
            <v>103.48853322247626</v>
          </cell>
          <cell r="Y920">
            <v>1.3198000000000001</v>
          </cell>
          <cell r="AB920">
            <v>98.701298701298697</v>
          </cell>
          <cell r="AC920">
            <v>99.827277379733871</v>
          </cell>
          <cell r="AD920">
            <v>99.67966899129101</v>
          </cell>
          <cell r="AE920">
            <v>99.67966899129101</v>
          </cell>
        </row>
        <row r="921">
          <cell r="A921" t="str">
            <v>FEB</v>
          </cell>
          <cell r="B921">
            <v>34744</v>
          </cell>
          <cell r="D921">
            <v>1.5609999999999999</v>
          </cell>
          <cell r="E921">
            <v>1.5203</v>
          </cell>
          <cell r="F921">
            <v>98.68</v>
          </cell>
          <cell r="G921">
            <v>1.3186</v>
          </cell>
          <cell r="O921">
            <v>145.72083189362664</v>
          </cell>
          <cell r="P921">
            <v>90.832499499738788</v>
          </cell>
          <cell r="Q921">
            <v>793.42399999999998</v>
          </cell>
          <cell r="V921">
            <v>71.018351925152942</v>
          </cell>
          <cell r="W921">
            <v>113.93337604099936</v>
          </cell>
          <cell r="X921">
            <v>103.48853322247626</v>
          </cell>
          <cell r="Y921">
            <v>1.32</v>
          </cell>
          <cell r="AB921">
            <v>98.581418581418589</v>
          </cell>
          <cell r="AC921">
            <v>99.967969250480465</v>
          </cell>
          <cell r="AD921">
            <v>99.67966899129101</v>
          </cell>
          <cell r="AE921">
            <v>99.67966899129101</v>
          </cell>
        </row>
        <row r="922">
          <cell r="B922">
            <v>34745</v>
          </cell>
          <cell r="D922">
            <v>1.5615000000000001</v>
          </cell>
          <cell r="E922">
            <v>1.5085</v>
          </cell>
          <cell r="F922">
            <v>98.52</v>
          </cell>
          <cell r="G922">
            <v>1.3186</v>
          </cell>
          <cell r="O922">
            <v>145.84999719678581</v>
          </cell>
          <cell r="P922">
            <v>90.794678720697163</v>
          </cell>
          <cell r="Q922">
            <v>793.42399999999998</v>
          </cell>
          <cell r="V922">
            <v>70.903202590860019</v>
          </cell>
          <cell r="W922">
            <v>113.89689401216778</v>
          </cell>
          <cell r="X922">
            <v>103.41231899120071</v>
          </cell>
          <cell r="Y922">
            <v>1.3202</v>
          </cell>
          <cell r="AB922">
            <v>98.421578421578417</v>
          </cell>
          <cell r="AC922">
            <v>99.935959013768809</v>
          </cell>
          <cell r="AD922">
            <v>99.60625980179519</v>
          </cell>
          <cell r="AE922">
            <v>99.60625980179519</v>
          </cell>
        </row>
        <row r="923">
          <cell r="B923">
            <v>34746</v>
          </cell>
          <cell r="D923">
            <v>1.5683</v>
          </cell>
          <cell r="E923">
            <v>1.5039</v>
          </cell>
          <cell r="F923">
            <v>97.83</v>
          </cell>
          <cell r="G923">
            <v>1.3186</v>
          </cell>
          <cell r="O923">
            <v>146.8786846961805</v>
          </cell>
          <cell r="P923">
            <v>91.190070213044734</v>
          </cell>
          <cell r="Q923">
            <v>793.42399999999998</v>
          </cell>
          <cell r="V923">
            <v>70.406621086721856</v>
          </cell>
          <cell r="W923">
            <v>113.40304788624624</v>
          </cell>
          <cell r="X923">
            <v>103.41231899120071</v>
          </cell>
          <cell r="Y923">
            <v>1.3204</v>
          </cell>
          <cell r="AB923">
            <v>97.732267732267729</v>
          </cell>
          <cell r="AC923">
            <v>99.502646177389522</v>
          </cell>
          <cell r="AD923">
            <v>99.60625980179519</v>
          </cell>
          <cell r="AE923">
            <v>99.60625980179519</v>
          </cell>
        </row>
        <row r="924">
          <cell r="B924">
            <v>34750</v>
          </cell>
          <cell r="D924">
            <v>1.5859000000000001</v>
          </cell>
          <cell r="E924">
            <v>1.4722</v>
          </cell>
          <cell r="F924">
            <v>96.9</v>
          </cell>
          <cell r="G924">
            <v>1.3186</v>
          </cell>
          <cell r="O924">
            <v>147.86114115992495</v>
          </cell>
          <cell r="P924">
            <v>91.947771776331521</v>
          </cell>
          <cell r="Q924">
            <v>793.42399999999998</v>
          </cell>
          <cell r="V924">
            <v>69.737315581144301</v>
          </cell>
          <cell r="W924">
            <v>112.14452361435147</v>
          </cell>
          <cell r="X924">
            <v>103.11439063257811</v>
          </cell>
          <cell r="Y924">
            <v>1.3206</v>
          </cell>
          <cell r="AB924">
            <v>96.803196803196812</v>
          </cell>
          <cell r="AC924">
            <v>98.398385774638996</v>
          </cell>
          <cell r="AD924">
            <v>99.319296606493367</v>
          </cell>
          <cell r="AE924">
            <v>99.319296606493367</v>
          </cell>
        </row>
        <row r="925">
          <cell r="B925">
            <v>34751</v>
          </cell>
          <cell r="D925">
            <v>1.5763</v>
          </cell>
          <cell r="E925">
            <v>1.4834000000000001</v>
          </cell>
          <cell r="F925">
            <v>97.37</v>
          </cell>
          <cell r="G925">
            <v>1.3186</v>
          </cell>
          <cell r="O925">
            <v>147.24629579459923</v>
          </cell>
          <cell r="P925">
            <v>91.452588668850566</v>
          </cell>
          <cell r="Q925">
            <v>793.42399999999998</v>
          </cell>
          <cell r="V925">
            <v>70.075566750629733</v>
          </cell>
          <cell r="W925">
            <v>112.8275074541648</v>
          </cell>
          <cell r="X925">
            <v>103.18367629737408</v>
          </cell>
          <cell r="Y925">
            <v>1.3208</v>
          </cell>
          <cell r="AB925">
            <v>97.27272727272728</v>
          </cell>
          <cell r="AC925">
            <v>98.9976527310791</v>
          </cell>
          <cell r="AD925">
            <v>99.386032233307759</v>
          </cell>
          <cell r="AE925">
            <v>99.386032233307759</v>
          </cell>
        </row>
        <row r="926">
          <cell r="B926">
            <v>34752</v>
          </cell>
          <cell r="D926">
            <v>1.5840000000000001</v>
          </cell>
          <cell r="E926">
            <v>1.4732000000000001</v>
          </cell>
          <cell r="F926">
            <v>97.1</v>
          </cell>
          <cell r="G926">
            <v>1.3186</v>
          </cell>
          <cell r="O926">
            <v>147.4921407864729</v>
          </cell>
          <cell r="P926">
            <v>91.797502525459549</v>
          </cell>
          <cell r="Q926">
            <v>793.42399999999998</v>
          </cell>
          <cell r="V926">
            <v>69.881252249010444</v>
          </cell>
          <cell r="W926">
            <v>112.27904040404039</v>
          </cell>
          <cell r="X926">
            <v>103.06935495046073</v>
          </cell>
          <cell r="Y926">
            <v>1.321</v>
          </cell>
          <cell r="AB926">
            <v>97.002997002997006</v>
          </cell>
          <cell r="AC926">
            <v>98.516414141414131</v>
          </cell>
          <cell r="AD926">
            <v>99.275918449064022</v>
          </cell>
          <cell r="AE926">
            <v>99.275918449064022</v>
          </cell>
        </row>
        <row r="927">
          <cell r="B927">
            <v>34757</v>
          </cell>
          <cell r="D927">
            <v>1.58</v>
          </cell>
          <cell r="E927">
            <v>1.4570000000000001</v>
          </cell>
          <cell r="F927">
            <v>96.98</v>
          </cell>
          <cell r="G927">
            <v>1.3186</v>
          </cell>
          <cell r="O927">
            <v>147.67464291984447</v>
          </cell>
          <cell r="P927">
            <v>91.565690650395254</v>
          </cell>
          <cell r="Q927">
            <v>793.42399999999998</v>
          </cell>
          <cell r="V927">
            <v>69.794890248290756</v>
          </cell>
          <cell r="W927">
            <v>112.56329113924049</v>
          </cell>
          <cell r="X927">
            <v>103.06935495046073</v>
          </cell>
          <cell r="Y927">
            <v>1.3211999999999999</v>
          </cell>
          <cell r="AB927">
            <v>96.883116883116898</v>
          </cell>
          <cell r="AC927">
            <v>98.765822784810112</v>
          </cell>
          <cell r="AD927">
            <v>99.275918449064022</v>
          </cell>
          <cell r="AE927">
            <v>99.275918449064022</v>
          </cell>
        </row>
        <row r="928">
          <cell r="A928" t="str">
            <v>-</v>
          </cell>
          <cell r="B928">
            <v>34758</v>
          </cell>
          <cell r="D928">
            <v>1.585</v>
          </cell>
          <cell r="E928">
            <v>1.4655</v>
          </cell>
          <cell r="F928">
            <v>96.9</v>
          </cell>
          <cell r="G928">
            <v>1.3186</v>
          </cell>
          <cell r="O928">
            <v>147.79656212968541</v>
          </cell>
          <cell r="P928">
            <v>91.855455494225609</v>
          </cell>
          <cell r="Q928">
            <v>793.42399999999998</v>
          </cell>
          <cell r="V928">
            <v>69.737315581144301</v>
          </cell>
          <cell r="W928">
            <v>112.20820189274447</v>
          </cell>
          <cell r="X928">
            <v>103.06935495046073</v>
          </cell>
          <cell r="Y928">
            <v>1.3213999999999999</v>
          </cell>
          <cell r="AB928">
            <v>96.803196803196812</v>
          </cell>
          <cell r="AC928">
            <v>98.454258675078847</v>
          </cell>
          <cell r="AD928">
            <v>99.275918449064022</v>
          </cell>
          <cell r="AE928">
            <v>99.275918449064022</v>
          </cell>
        </row>
        <row r="929">
          <cell r="B929">
            <v>34759</v>
          </cell>
          <cell r="D929">
            <v>1.5845</v>
          </cell>
          <cell r="E929">
            <v>1.4571000000000001</v>
          </cell>
          <cell r="F929">
            <v>96.55</v>
          </cell>
          <cell r="G929">
            <v>1.3556999999999999</v>
          </cell>
          <cell r="O929">
            <v>148.18276546536947</v>
          </cell>
          <cell r="P929">
            <v>91.733887104414549</v>
          </cell>
          <cell r="Q929">
            <v>780.95</v>
          </cell>
          <cell r="V929">
            <v>69.485426412378558</v>
          </cell>
          <cell r="W929">
            <v>112.24360997159987</v>
          </cell>
          <cell r="X929">
            <v>102.96542645326682</v>
          </cell>
          <cell r="Y929">
            <v>1.3556999999999999</v>
          </cell>
          <cell r="AB929">
            <v>96.453546453546451</v>
          </cell>
          <cell r="AC929">
            <v>98.485326601451561</v>
          </cell>
          <cell r="AD929">
            <v>99.175815008842477</v>
          </cell>
          <cell r="AE929">
            <v>99.175815008842477</v>
          </cell>
        </row>
        <row r="930">
          <cell r="B930">
            <v>34764</v>
          </cell>
          <cell r="D930">
            <v>1.6428</v>
          </cell>
          <cell r="E930">
            <v>1.4033</v>
          </cell>
          <cell r="F930">
            <v>93.4</v>
          </cell>
          <cell r="G930">
            <v>1.3556999999999999</v>
          </cell>
          <cell r="O930">
            <v>152.37637590277217</v>
          </cell>
          <cell r="P930">
            <v>94.609944984221386</v>
          </cell>
          <cell r="Q930">
            <v>780.95</v>
          </cell>
          <cell r="V930">
            <v>67.218423893486872</v>
          </cell>
          <cell r="W930">
            <v>108.26028731434135</v>
          </cell>
          <cell r="X930">
            <v>102.42499826785838</v>
          </cell>
          <cell r="Y930">
            <v>1.3559000000000001</v>
          </cell>
          <cell r="AB930">
            <v>93.306693306693319</v>
          </cell>
          <cell r="AC930">
            <v>94.990260530801066</v>
          </cell>
          <cell r="AD930">
            <v>98.655277119690354</v>
          </cell>
          <cell r="AE930">
            <v>98.655277119690354</v>
          </cell>
        </row>
        <row r="931">
          <cell r="B931">
            <v>34765</v>
          </cell>
          <cell r="D931">
            <v>1.6254999999999999</v>
          </cell>
          <cell r="E931">
            <v>1.403</v>
          </cell>
          <cell r="F931">
            <v>92.71</v>
          </cell>
          <cell r="G931">
            <v>1.3556999999999999</v>
          </cell>
          <cell r="O931">
            <v>153.27680090919293</v>
          </cell>
          <cell r="P931">
            <v>93.471144799618017</v>
          </cell>
          <cell r="Q931">
            <v>780.95</v>
          </cell>
          <cell r="V931">
            <v>66.721842389348694</v>
          </cell>
          <cell r="W931">
            <v>109.41248846508766</v>
          </cell>
          <cell r="X931">
            <v>102.26910552206746</v>
          </cell>
          <cell r="Y931">
            <v>1.3561000000000001</v>
          </cell>
          <cell r="AB931">
            <v>92.617382617382617</v>
          </cell>
          <cell r="AC931">
            <v>96.001230390649027</v>
          </cell>
          <cell r="AD931">
            <v>98.505121959357993</v>
          </cell>
          <cell r="AE931">
            <v>98.505121959357993</v>
          </cell>
        </row>
        <row r="932">
          <cell r="B932">
            <v>34766</v>
          </cell>
          <cell r="D932">
            <v>1.6452</v>
          </cell>
          <cell r="E932">
            <v>1.363</v>
          </cell>
          <cell r="F932">
            <v>89.5</v>
          </cell>
          <cell r="G932">
            <v>1.3556999999999999</v>
          </cell>
          <cell r="O932">
            <v>158.17183967374578</v>
          </cell>
          <cell r="P932">
            <v>94.245035288648012</v>
          </cell>
          <cell r="Q932">
            <v>780.95</v>
          </cell>
          <cell r="V932">
            <v>64.41165887009717</v>
          </cell>
          <cell r="W932">
            <v>108.10235837588134</v>
          </cell>
          <cell r="X932">
            <v>101.88110579921013</v>
          </cell>
          <cell r="Y932">
            <v>1.3563000000000001</v>
          </cell>
          <cell r="AB932">
            <v>89.410589410589409</v>
          </cell>
          <cell r="AC932">
            <v>94.851689764162401</v>
          </cell>
          <cell r="AD932">
            <v>98.131402449197495</v>
          </cell>
          <cell r="AE932">
            <v>98.131402449197495</v>
          </cell>
        </row>
        <row r="933">
          <cell r="B933">
            <v>34767</v>
          </cell>
          <cell r="D933">
            <v>1.6076999999999999</v>
          </cell>
          <cell r="E933">
            <v>1.4012</v>
          </cell>
          <cell r="F933">
            <v>91.43</v>
          </cell>
          <cell r="G933">
            <v>1.3556999999999999</v>
          </cell>
          <cell r="O933">
            <v>155.62797042963908</v>
          </cell>
          <cell r="P933">
            <v>92.569723107252273</v>
          </cell>
          <cell r="Q933">
            <v>780.95</v>
          </cell>
          <cell r="V933">
            <v>65.800647715005397</v>
          </cell>
          <cell r="W933">
            <v>110.6238726130497</v>
          </cell>
          <cell r="X933">
            <v>102.4042125684196</v>
          </cell>
          <cell r="Y933">
            <v>1.3565</v>
          </cell>
          <cell r="AB933">
            <v>91.338661338661353</v>
          </cell>
          <cell r="AC933">
            <v>97.06412887976613</v>
          </cell>
          <cell r="AD933">
            <v>98.635256431646042</v>
          </cell>
          <cell r="AE933">
            <v>98.635256431646042</v>
          </cell>
        </row>
        <row r="934">
          <cell r="B934">
            <v>34771</v>
          </cell>
          <cell r="D934">
            <v>1.579</v>
          </cell>
          <cell r="E934">
            <v>1.4065000000000001</v>
          </cell>
          <cell r="F934">
            <v>90.25</v>
          </cell>
          <cell r="G934">
            <v>1.3556999999999999</v>
          </cell>
          <cell r="O934">
            <v>157.70010937922541</v>
          </cell>
          <cell r="P934">
            <v>90.938736220513917</v>
          </cell>
          <cell r="Q934">
            <v>780.95</v>
          </cell>
          <cell r="V934">
            <v>64.951421374595185</v>
          </cell>
          <cell r="W934">
            <v>112.63457884737176</v>
          </cell>
          <cell r="X934">
            <v>102.42846255109818</v>
          </cell>
          <cell r="Y934">
            <v>1.3567</v>
          </cell>
          <cell r="AB934">
            <v>90.159840159840172</v>
          </cell>
          <cell r="AC934">
            <v>98.828372387587081</v>
          </cell>
          <cell r="AD934">
            <v>98.658613901031075</v>
          </cell>
          <cell r="AE934">
            <v>98.658613901031075</v>
          </cell>
        </row>
        <row r="935">
          <cell r="B935">
            <v>34772</v>
          </cell>
          <cell r="D935">
            <v>1.5891999999999999</v>
          </cell>
          <cell r="E935">
            <v>1.409</v>
          </cell>
          <cell r="F935">
            <v>90.95</v>
          </cell>
          <cell r="G935">
            <v>1.3556999999999999</v>
          </cell>
          <cell r="O935">
            <v>156.48636472210106</v>
          </cell>
          <cell r="P935">
            <v>91.526180875009942</v>
          </cell>
          <cell r="Q935">
            <v>780.95</v>
          </cell>
          <cell r="V935">
            <v>65.455199712126671</v>
          </cell>
          <cell r="W935">
            <v>111.91165366221998</v>
          </cell>
          <cell r="X935">
            <v>102.42846255109818</v>
          </cell>
          <cell r="Y935">
            <v>1.3569</v>
          </cell>
          <cell r="AB935">
            <v>90.859140859140865</v>
          </cell>
          <cell r="AC935">
            <v>98.19405990435439</v>
          </cell>
          <cell r="AD935">
            <v>98.658613901031075</v>
          </cell>
          <cell r="AE935">
            <v>98.658613901031075</v>
          </cell>
        </row>
        <row r="936">
          <cell r="A936" t="str">
            <v>MAR</v>
          </cell>
          <cell r="B936">
            <v>34773</v>
          </cell>
          <cell r="D936">
            <v>1.5880000000000001</v>
          </cell>
          <cell r="E936">
            <v>1.4131</v>
          </cell>
          <cell r="F936">
            <v>90.33</v>
          </cell>
          <cell r="G936">
            <v>1.3556999999999999</v>
          </cell>
          <cell r="O936">
            <v>157.56044361203467</v>
          </cell>
          <cell r="P936">
            <v>91.457069739186892</v>
          </cell>
          <cell r="Q936">
            <v>780.95</v>
          </cell>
          <cell r="V936">
            <v>65.008996041741639</v>
          </cell>
          <cell r="W936">
            <v>111.9962216624685</v>
          </cell>
          <cell r="X936">
            <v>102.42846255109818</v>
          </cell>
          <cell r="Y936">
            <v>1.3571</v>
          </cell>
          <cell r="AB936">
            <v>90.239760239760244</v>
          </cell>
          <cell r="AC936">
            <v>98.268261964735501</v>
          </cell>
          <cell r="AD936">
            <v>98.658613901031075</v>
          </cell>
          <cell r="AE936">
            <v>98.658613901031075</v>
          </cell>
        </row>
        <row r="937">
          <cell r="B937">
            <v>34774</v>
          </cell>
          <cell r="D937">
            <v>1.5952999999999999</v>
          </cell>
          <cell r="E937">
            <v>1.395</v>
          </cell>
          <cell r="F937">
            <v>89.93</v>
          </cell>
          <cell r="G937">
            <v>1.3556999999999999</v>
          </cell>
          <cell r="O937">
            <v>157.99897838121612</v>
          </cell>
          <cell r="P937">
            <v>91.725231558165234</v>
          </cell>
          <cell r="Q937">
            <v>780.95</v>
          </cell>
          <cell r="V937">
            <v>64.721122706009368</v>
          </cell>
          <cell r="W937">
            <v>111.48373346705948</v>
          </cell>
          <cell r="X937">
            <v>102.25871267234808</v>
          </cell>
          <cell r="Y937">
            <v>1.3573</v>
          </cell>
          <cell r="AB937">
            <v>89.840159840159856</v>
          </cell>
          <cell r="AC937">
            <v>97.818592114335857</v>
          </cell>
          <cell r="AD937">
            <v>98.495111615335844</v>
          </cell>
          <cell r="AE937">
            <v>98.495111615335844</v>
          </cell>
        </row>
        <row r="938">
          <cell r="B938">
            <v>34778</v>
          </cell>
          <cell r="D938">
            <v>1.5810999999999999</v>
          </cell>
          <cell r="E938">
            <v>1.3945000000000001</v>
          </cell>
          <cell r="F938">
            <v>89.38</v>
          </cell>
          <cell r="G938">
            <v>1.3556999999999999</v>
          </cell>
          <cell r="O938">
            <v>159.00892437811541</v>
          </cell>
          <cell r="P938">
            <v>90.930330196155552</v>
          </cell>
          <cell r="Q938">
            <v>780.95</v>
          </cell>
          <cell r="V938">
            <v>64.325296869377468</v>
          </cell>
          <cell r="W938">
            <v>112.48497881221934</v>
          </cell>
          <cell r="X938">
            <v>102.28296265502667</v>
          </cell>
          <cell r="Y938">
            <v>1.3574999999999999</v>
          </cell>
          <cell r="AB938">
            <v>89.290709290709287</v>
          </cell>
          <cell r="AC938">
            <v>98.697109607235475</v>
          </cell>
          <cell r="AD938">
            <v>98.518469084720877</v>
          </cell>
          <cell r="AE938">
            <v>98.518469084720877</v>
          </cell>
        </row>
        <row r="939">
          <cell r="B939">
            <v>34779</v>
          </cell>
          <cell r="D939">
            <v>1.5808</v>
          </cell>
          <cell r="E939">
            <v>1.4015</v>
          </cell>
          <cell r="F939">
            <v>89.25</v>
          </cell>
          <cell r="G939">
            <v>1.3556999999999999</v>
          </cell>
          <cell r="O939">
            <v>159.45087714293086</v>
          </cell>
          <cell r="P939">
            <v>91.033165355040524</v>
          </cell>
          <cell r="Q939">
            <v>780.95</v>
          </cell>
          <cell r="V939">
            <v>64.231738035264499</v>
          </cell>
          <cell r="W939">
            <v>112.50632591093117</v>
          </cell>
          <cell r="X939">
            <v>102.41806970137877</v>
          </cell>
          <cell r="Y939">
            <v>1.3576999999999999</v>
          </cell>
          <cell r="AB939">
            <v>89.16083916083916</v>
          </cell>
          <cell r="AC939">
            <v>98.71584008097166</v>
          </cell>
          <cell r="AD939">
            <v>98.648603557008911</v>
          </cell>
          <cell r="AE939">
            <v>98.648603557008911</v>
          </cell>
        </row>
        <row r="940">
          <cell r="B940">
            <v>34780</v>
          </cell>
          <cell r="D940">
            <v>1.587</v>
          </cell>
          <cell r="E940">
            <v>1.411</v>
          </cell>
          <cell r="F940">
            <v>89</v>
          </cell>
          <cell r="G940">
            <v>1.3556999999999999</v>
          </cell>
          <cell r="O940">
            <v>160.00153557273941</v>
          </cell>
          <cell r="P940">
            <v>91.448937390282651</v>
          </cell>
          <cell r="Q940">
            <v>780.95</v>
          </cell>
          <cell r="V940">
            <v>64.051817200431813</v>
          </cell>
          <cell r="W940">
            <v>112.06679269061121</v>
          </cell>
          <cell r="X940">
            <v>102.48389108293493</v>
          </cell>
          <cell r="Y940">
            <v>1.3579000000000001</v>
          </cell>
          <cell r="AB940">
            <v>88.91108891108891</v>
          </cell>
          <cell r="AC940">
            <v>98.330182734719585</v>
          </cell>
          <cell r="AD940">
            <v>98.712002402482554</v>
          </cell>
          <cell r="AE940">
            <v>98.712002402482554</v>
          </cell>
        </row>
        <row r="941">
          <cell r="B941">
            <v>34781</v>
          </cell>
          <cell r="D941">
            <v>1.587</v>
          </cell>
          <cell r="E941">
            <v>1.401</v>
          </cell>
          <cell r="F941">
            <v>88.5</v>
          </cell>
          <cell r="G941">
            <v>1.3556999999999999</v>
          </cell>
          <cell r="O941">
            <v>160.76408191992533</v>
          </cell>
          <cell r="P941">
            <v>91.368564460824956</v>
          </cell>
          <cell r="Q941">
            <v>780.95</v>
          </cell>
          <cell r="V941">
            <v>63.69197553076647</v>
          </cell>
          <cell r="W941">
            <v>112.06679269061121</v>
          </cell>
          <cell r="X941">
            <v>102.39381971870019</v>
          </cell>
          <cell r="Y941">
            <v>1.3581000000000001</v>
          </cell>
          <cell r="AB941">
            <v>88.411588411588411</v>
          </cell>
          <cell r="AC941">
            <v>98.330182734719585</v>
          </cell>
          <cell r="AD941">
            <v>98.625246087623879</v>
          </cell>
          <cell r="AE941">
            <v>98.625246087623879</v>
          </cell>
        </row>
        <row r="942">
          <cell r="B942">
            <v>34785</v>
          </cell>
          <cell r="D942">
            <v>1.595</v>
          </cell>
          <cell r="E942">
            <v>1.4131</v>
          </cell>
          <cell r="F942">
            <v>88.71</v>
          </cell>
          <cell r="G942">
            <v>1.3556999999999999</v>
          </cell>
          <cell r="O942">
            <v>160.83388917681762</v>
          </cell>
          <cell r="P942">
            <v>92.087018042185775</v>
          </cell>
          <cell r="Q942">
            <v>780.95</v>
          </cell>
          <cell r="V942">
            <v>63.843109032025907</v>
          </cell>
          <cell r="W942">
            <v>111.50470219435736</v>
          </cell>
          <cell r="X942">
            <v>102.68135522760339</v>
          </cell>
          <cell r="Y942">
            <v>1.3583000000000001</v>
          </cell>
          <cell r="AB942">
            <v>88.621378621378625</v>
          </cell>
          <cell r="AC942">
            <v>97.836990595611283</v>
          </cell>
          <cell r="AD942">
            <v>98.902198938903524</v>
          </cell>
          <cell r="AE942">
            <v>98.902198938903524</v>
          </cell>
        </row>
        <row r="943">
          <cell r="B943">
            <v>34786</v>
          </cell>
          <cell r="D943">
            <v>1.5980000000000001</v>
          </cell>
          <cell r="E943">
            <v>1.4055</v>
          </cell>
          <cell r="F943">
            <v>89.6</v>
          </cell>
          <cell r="G943">
            <v>1.3556999999999999</v>
          </cell>
          <cell r="O943">
            <v>158.83339449958424</v>
          </cell>
          <cell r="P943">
            <v>92.026770484914508</v>
          </cell>
          <cell r="Q943">
            <v>780.95</v>
          </cell>
          <cell r="V943">
            <v>64.483627204030228</v>
          </cell>
          <cell r="W943">
            <v>111.29536921151438</v>
          </cell>
          <cell r="X943">
            <v>102.42153398461856</v>
          </cell>
          <cell r="Y943">
            <v>1.3585</v>
          </cell>
          <cell r="AB943">
            <v>89.510489510489506</v>
          </cell>
          <cell r="AC943">
            <v>97.653316645807251</v>
          </cell>
          <cell r="AD943">
            <v>98.651940338349618</v>
          </cell>
          <cell r="AE943">
            <v>98.651940338349618</v>
          </cell>
        </row>
        <row r="944">
          <cell r="B944">
            <v>34787</v>
          </cell>
          <cell r="D944">
            <v>1.6138999999999999</v>
          </cell>
          <cell r="E944">
            <v>1.3836999999999999</v>
          </cell>
          <cell r="F944">
            <v>88.4</v>
          </cell>
          <cell r="G944">
            <v>1.3556999999999999</v>
          </cell>
          <cell r="O944">
            <v>160.34151640925941</v>
          </cell>
          <cell r="P944">
            <v>92.568335056514741</v>
          </cell>
          <cell r="Q944">
            <v>780.95</v>
          </cell>
          <cell r="V944">
            <v>63.620007196833399</v>
          </cell>
          <cell r="W944">
            <v>110.19889708160358</v>
          </cell>
          <cell r="X944">
            <v>102.00928427908264</v>
          </cell>
          <cell r="Y944">
            <v>1.3587</v>
          </cell>
          <cell r="AB944">
            <v>88.311688311688329</v>
          </cell>
          <cell r="AC944">
            <v>96.691244810706991</v>
          </cell>
          <cell r="AD944">
            <v>98.254863358804087</v>
          </cell>
          <cell r="AE944">
            <v>98.254863358804087</v>
          </cell>
        </row>
        <row r="945">
          <cell r="A945" t="str">
            <v>-</v>
          </cell>
          <cell r="B945">
            <v>34788</v>
          </cell>
          <cell r="D945">
            <v>1.613</v>
          </cell>
          <cell r="E945">
            <v>1.3785000000000001</v>
          </cell>
          <cell r="F945">
            <v>88.19</v>
          </cell>
          <cell r="G945">
            <v>1.3556999999999999</v>
          </cell>
          <cell r="O945">
            <v>160.54320330451216</v>
          </cell>
          <cell r="P945">
            <v>92.413030761646951</v>
          </cell>
          <cell r="Q945">
            <v>780.95</v>
          </cell>
          <cell r="V945">
            <v>63.468873695573954</v>
          </cell>
          <cell r="W945">
            <v>110.26038437693737</v>
          </cell>
          <cell r="X945">
            <v>101.89496293216932</v>
          </cell>
          <cell r="Y945">
            <v>1.3589</v>
          </cell>
          <cell r="AB945">
            <v>88.101898101898101</v>
          </cell>
          <cell r="AC945">
            <v>96.745195288282687</v>
          </cell>
          <cell r="AD945">
            <v>98.144749574560379</v>
          </cell>
          <cell r="AE945">
            <v>98.144749574560379</v>
          </cell>
        </row>
        <row r="946">
          <cell r="B946">
            <v>34792</v>
          </cell>
          <cell r="D946">
            <v>1.62</v>
          </cell>
          <cell r="E946">
            <v>1.3782000000000001</v>
          </cell>
          <cell r="F946">
            <v>86.9</v>
          </cell>
          <cell r="G946">
            <v>1.3613</v>
          </cell>
          <cell r="O946">
            <v>162.3281701560251</v>
          </cell>
          <cell r="P946">
            <v>92.473280266786233</v>
          </cell>
          <cell r="Q946">
            <v>769.3</v>
          </cell>
          <cell r="V946">
            <v>62.540482187837362</v>
          </cell>
          <cell r="W946">
            <v>109.78395061728394</v>
          </cell>
          <cell r="X946">
            <v>101.52082034227118</v>
          </cell>
          <cell r="Y946">
            <v>1.3613</v>
          </cell>
          <cell r="AB946">
            <v>86.813186813186832</v>
          </cell>
          <cell r="AC946">
            <v>96.327160493827151</v>
          </cell>
          <cell r="AD946">
            <v>97.784377189762765</v>
          </cell>
          <cell r="AE946">
            <v>97.784377189762765</v>
          </cell>
        </row>
        <row r="947">
          <cell r="B947">
            <v>34793</v>
          </cell>
          <cell r="D947">
            <v>1.6145</v>
          </cell>
          <cell r="E947">
            <v>1.3712</v>
          </cell>
          <cell r="F947">
            <v>86.15</v>
          </cell>
          <cell r="G947">
            <v>1.3613</v>
          </cell>
          <cell r="O947">
            <v>163.35582121628389</v>
          </cell>
          <cell r="P947">
            <v>91.942334302806714</v>
          </cell>
          <cell r="Q947">
            <v>769.3</v>
          </cell>
          <cell r="V947">
            <v>62.000719683339341</v>
          </cell>
          <cell r="W947">
            <v>110.15794363580055</v>
          </cell>
          <cell r="X947">
            <v>101.28178479872514</v>
          </cell>
          <cell r="Y947">
            <v>1.3614999999999999</v>
          </cell>
          <cell r="AB947">
            <v>86.063936063936069</v>
          </cell>
          <cell r="AC947">
            <v>96.655311241870535</v>
          </cell>
          <cell r="AD947">
            <v>97.554139277253171</v>
          </cell>
          <cell r="AE947">
            <v>97.554139277253171</v>
          </cell>
        </row>
        <row r="948">
          <cell r="B948">
            <v>34794</v>
          </cell>
          <cell r="D948">
            <v>1.6054999999999999</v>
          </cell>
          <cell r="E948">
            <v>1.3803000000000001</v>
          </cell>
          <cell r="F948">
            <v>86.5</v>
          </cell>
          <cell r="G948">
            <v>1.3613</v>
          </cell>
          <cell r="O948">
            <v>162.98978256716603</v>
          </cell>
          <cell r="P948">
            <v>91.595550492916743</v>
          </cell>
          <cell r="Q948">
            <v>769.3</v>
          </cell>
          <cell r="V948">
            <v>62.252608852105077</v>
          </cell>
          <cell r="W948">
            <v>110.77545935845531</v>
          </cell>
          <cell r="X948">
            <v>101.46539181043441</v>
          </cell>
          <cell r="Y948">
            <v>1.3616999999999999</v>
          </cell>
          <cell r="AB948">
            <v>86.413586413586415</v>
          </cell>
          <cell r="AC948">
            <v>97.197134848956708</v>
          </cell>
          <cell r="AD948">
            <v>97.730988688311257</v>
          </cell>
          <cell r="AE948">
            <v>97.730988688311257</v>
          </cell>
        </row>
        <row r="949">
          <cell r="B949">
            <v>34795</v>
          </cell>
          <cell r="D949">
            <v>1.6085</v>
          </cell>
          <cell r="E949">
            <v>1.369</v>
          </cell>
          <cell r="F949">
            <v>85.87</v>
          </cell>
          <cell r="G949">
            <v>1.3613</v>
          </cell>
          <cell r="O949">
            <v>163.91090539661738</v>
          </cell>
          <cell r="P949">
            <v>91.613179672259889</v>
          </cell>
          <cell r="Q949">
            <v>769.3</v>
          </cell>
          <cell r="V949">
            <v>61.799208348326744</v>
          </cell>
          <cell r="W949">
            <v>110.56885296860428</v>
          </cell>
          <cell r="X949">
            <v>101.29564193168432</v>
          </cell>
          <cell r="Y949">
            <v>1.3619000000000001</v>
          </cell>
          <cell r="AB949">
            <v>85.784215784215789</v>
          </cell>
          <cell r="AC949">
            <v>97.015853279452898</v>
          </cell>
          <cell r="AD949">
            <v>97.567486402616026</v>
          </cell>
          <cell r="AE949">
            <v>97.567486402616026</v>
          </cell>
        </row>
        <row r="950">
          <cell r="B950">
            <v>34799</v>
          </cell>
          <cell r="D950">
            <v>1.6001000000000001</v>
          </cell>
          <cell r="E950">
            <v>1.4028</v>
          </cell>
          <cell r="F950">
            <v>83.05</v>
          </cell>
          <cell r="G950">
            <v>1.3613</v>
          </cell>
          <cell r="O950">
            <v>169.61567896635296</v>
          </cell>
          <cell r="P950">
            <v>91.209554931445652</v>
          </cell>
          <cell r="Q950">
            <v>769.3</v>
          </cell>
          <cell r="V950">
            <v>59.769701331414183</v>
          </cell>
          <cell r="W950">
            <v>111.14930316855197</v>
          </cell>
          <cell r="X950">
            <v>101.37878472943946</v>
          </cell>
          <cell r="Y950">
            <v>1.3621000000000001</v>
          </cell>
          <cell r="AB950">
            <v>82.967032967032964</v>
          </cell>
          <cell r="AC950">
            <v>97.525154677832631</v>
          </cell>
          <cell r="AD950">
            <v>97.647569154793288</v>
          </cell>
          <cell r="AE950">
            <v>97.647569154793288</v>
          </cell>
        </row>
        <row r="951">
          <cell r="B951">
            <v>34800</v>
          </cell>
          <cell r="D951">
            <v>1.5972999999999999</v>
          </cell>
          <cell r="E951">
            <v>1.407</v>
          </cell>
          <cell r="F951">
            <v>84.4</v>
          </cell>
          <cell r="G951">
            <v>1.3613</v>
          </cell>
          <cell r="O951">
            <v>167.19920580896269</v>
          </cell>
          <cell r="P951">
            <v>91.211737322753976</v>
          </cell>
          <cell r="Q951">
            <v>769.3</v>
          </cell>
          <cell r="V951">
            <v>60.741273839510626</v>
          </cell>
          <cell r="W951">
            <v>111.3441432417204</v>
          </cell>
          <cell r="X951">
            <v>101.55892745790896</v>
          </cell>
          <cell r="Y951">
            <v>1.3623000000000001</v>
          </cell>
          <cell r="AB951">
            <v>84.315684315684322</v>
          </cell>
          <cell r="AC951">
            <v>97.696112189319479</v>
          </cell>
          <cell r="AD951">
            <v>97.821081784510667</v>
          </cell>
          <cell r="AE951">
            <v>97.821081784510667</v>
          </cell>
        </row>
        <row r="952">
          <cell r="B952">
            <v>34801</v>
          </cell>
          <cell r="D952">
            <v>1.5898000000000001</v>
          </cell>
          <cell r="E952">
            <v>1.4047000000000001</v>
          </cell>
          <cell r="F952">
            <v>83.4</v>
          </cell>
          <cell r="G952">
            <v>1.3613</v>
          </cell>
          <cell r="O952">
            <v>169.07701442255046</v>
          </cell>
          <cell r="P952">
            <v>90.715331733315594</v>
          </cell>
          <cell r="Q952">
            <v>769.3</v>
          </cell>
          <cell r="V952">
            <v>60.021590500179926</v>
          </cell>
          <cell r="W952">
            <v>111.86941753679707</v>
          </cell>
          <cell r="X952">
            <v>101.48271322663339</v>
          </cell>
          <cell r="Y952">
            <v>1.3625</v>
          </cell>
          <cell r="AB952">
            <v>83.316683316683324</v>
          </cell>
          <cell r="AC952">
            <v>98.157000880613907</v>
          </cell>
          <cell r="AD952">
            <v>97.747672595014848</v>
          </cell>
          <cell r="AE952">
            <v>97.747672595014848</v>
          </cell>
        </row>
        <row r="953">
          <cell r="A953" t="str">
            <v>APR</v>
          </cell>
          <cell r="B953">
            <v>34802</v>
          </cell>
          <cell r="D953">
            <v>1.5962000000000001</v>
          </cell>
          <cell r="E953">
            <v>1.397</v>
          </cell>
          <cell r="F953">
            <v>83.1</v>
          </cell>
          <cell r="G953">
            <v>1.3613</v>
          </cell>
          <cell r="O953">
            <v>169.44990558890186</v>
          </cell>
          <cell r="P953">
            <v>90.953044479702129</v>
          </cell>
          <cell r="Q953">
            <v>769.3</v>
          </cell>
          <cell r="V953">
            <v>59.805685498380711</v>
          </cell>
          <cell r="W953">
            <v>111.42087457712066</v>
          </cell>
          <cell r="X953">
            <v>101.34067761380169</v>
          </cell>
          <cell r="Y953">
            <v>1.3627</v>
          </cell>
          <cell r="AB953">
            <v>83.016983016983019</v>
          </cell>
          <cell r="AC953">
            <v>97.763438165643393</v>
          </cell>
          <cell r="AD953">
            <v>97.610864560045371</v>
          </cell>
          <cell r="AE953">
            <v>97.610864560045371</v>
          </cell>
        </row>
        <row r="954">
          <cell r="B954">
            <v>34806</v>
          </cell>
          <cell r="D954">
            <v>1.61</v>
          </cell>
          <cell r="E954">
            <v>1.3845000000000001</v>
          </cell>
          <cell r="F954">
            <v>82.3</v>
          </cell>
          <cell r="G954">
            <v>1.3613</v>
          </cell>
          <cell r="O954">
            <v>170.40103350976341</v>
          </cell>
          <cell r="P954">
            <v>91.366190009731724</v>
          </cell>
          <cell r="Q954">
            <v>769.3</v>
          </cell>
          <cell r="V954">
            <v>59.229938826916161</v>
          </cell>
          <cell r="W954">
            <v>110.46583850931675</v>
          </cell>
          <cell r="X954">
            <v>100.92842790826576</v>
          </cell>
          <cell r="Y954">
            <v>1.3629</v>
          </cell>
          <cell r="AB954">
            <v>82.217782217782229</v>
          </cell>
          <cell r="AC954">
            <v>96.925465838509311</v>
          </cell>
          <cell r="AD954">
            <v>97.21378758049984</v>
          </cell>
          <cell r="AE954">
            <v>97.21378758049984</v>
          </cell>
        </row>
        <row r="955">
          <cell r="B955">
            <v>34807</v>
          </cell>
          <cell r="D955">
            <v>1.6214999999999999</v>
          </cell>
          <cell r="E955">
            <v>1.367</v>
          </cell>
          <cell r="F955">
            <v>81.5</v>
          </cell>
          <cell r="G955">
            <v>1.3613</v>
          </cell>
          <cell r="O955">
            <v>171.32948989173155</v>
          </cell>
          <cell r="P955">
            <v>91.620838689239861</v>
          </cell>
          <cell r="Q955">
            <v>769.3</v>
          </cell>
          <cell r="V955">
            <v>58.654192155451604</v>
          </cell>
          <cell r="W955">
            <v>109.68239284613013</v>
          </cell>
          <cell r="X955">
            <v>100.49192822005126</v>
          </cell>
          <cell r="Y955">
            <v>1.3631</v>
          </cell>
          <cell r="AB955">
            <v>81.418581418581425</v>
          </cell>
          <cell r="AC955">
            <v>96.238051187172374</v>
          </cell>
          <cell r="AD955">
            <v>96.79335313156929</v>
          </cell>
          <cell r="AE955">
            <v>96.79335313156929</v>
          </cell>
        </row>
        <row r="956">
          <cell r="B956">
            <v>34808</v>
          </cell>
          <cell r="D956">
            <v>1.6164000000000001</v>
          </cell>
          <cell r="E956">
            <v>1.3526</v>
          </cell>
          <cell r="F956">
            <v>80.3</v>
          </cell>
          <cell r="G956">
            <v>1.3613</v>
          </cell>
          <cell r="O956">
            <v>173.55413630673235</v>
          </cell>
          <cell r="P956">
            <v>91.156351644013228</v>
          </cell>
          <cell r="Q956">
            <v>769.3</v>
          </cell>
          <cell r="V956">
            <v>57.790572148254768</v>
          </cell>
          <cell r="W956">
            <v>110.02845830240038</v>
          </cell>
          <cell r="X956">
            <v>100.29792835862258</v>
          </cell>
          <cell r="Y956">
            <v>1.3633</v>
          </cell>
          <cell r="AB956">
            <v>80.219780219780219</v>
          </cell>
          <cell r="AC956">
            <v>96.541697599604049</v>
          </cell>
          <cell r="AD956">
            <v>96.606493376489027</v>
          </cell>
          <cell r="AE956">
            <v>96.606493376489027</v>
          </cell>
        </row>
        <row r="957">
          <cell r="B957">
            <v>34809</v>
          </cell>
          <cell r="D957">
            <v>1.6087</v>
          </cell>
          <cell r="E957">
            <v>1.3722000000000001</v>
          </cell>
          <cell r="F957">
            <v>81.540000000000006</v>
          </cell>
          <cell r="G957">
            <v>1.3613</v>
          </cell>
          <cell r="O957">
            <v>171.55241915988421</v>
          </cell>
          <cell r="P957">
            <v>91.060534458749132</v>
          </cell>
          <cell r="Q957">
            <v>769.3</v>
          </cell>
          <cell r="V957">
            <v>58.682979489024838</v>
          </cell>
          <cell r="W957">
            <v>110.55510660781997</v>
          </cell>
          <cell r="X957">
            <v>100.67207094852075</v>
          </cell>
          <cell r="Y957">
            <v>1.3634999999999999</v>
          </cell>
          <cell r="AB957">
            <v>81.458541458541475</v>
          </cell>
          <cell r="AC957">
            <v>97.003791881643551</v>
          </cell>
          <cell r="AD957">
            <v>96.96686576128667</v>
          </cell>
          <cell r="AE957">
            <v>96.96686576128667</v>
          </cell>
        </row>
        <row r="958">
          <cell r="B958">
            <v>34813</v>
          </cell>
          <cell r="D958">
            <v>1.6185</v>
          </cell>
          <cell r="E958">
            <v>1.3553999999999999</v>
          </cell>
          <cell r="F958">
            <v>82.3</v>
          </cell>
          <cell r="G958">
            <v>1.3613</v>
          </cell>
          <cell r="O958">
            <v>169.97406586212793</v>
          </cell>
          <cell r="P958">
            <v>91.61841651538063</v>
          </cell>
          <cell r="Q958">
            <v>769.3</v>
          </cell>
          <cell r="V958">
            <v>59.229938826916161</v>
          </cell>
          <cell r="W958">
            <v>109.88569663268458</v>
          </cell>
          <cell r="X958">
            <v>100.67553523176055</v>
          </cell>
          <cell r="Y958">
            <v>1.3636999999999999</v>
          </cell>
          <cell r="AB958">
            <v>82.217782217782229</v>
          </cell>
          <cell r="AC958">
            <v>96.416434970651835</v>
          </cell>
          <cell r="AD958">
            <v>96.970202542627391</v>
          </cell>
          <cell r="AE958">
            <v>96.970202542627391</v>
          </cell>
        </row>
        <row r="959">
          <cell r="B959">
            <v>34814</v>
          </cell>
          <cell r="D959">
            <v>1.6040000000000001</v>
          </cell>
          <cell r="E959">
            <v>1.3757999999999999</v>
          </cell>
          <cell r="F959">
            <v>83.35</v>
          </cell>
          <cell r="G959">
            <v>1.3613</v>
          </cell>
          <cell r="O959">
            <v>168.76840179667249</v>
          </cell>
          <cell r="P959">
            <v>91.303764736035347</v>
          </cell>
          <cell r="Q959">
            <v>769.3</v>
          </cell>
          <cell r="V959">
            <v>59.98560633321339</v>
          </cell>
          <cell r="W959">
            <v>110.87905236907729</v>
          </cell>
          <cell r="X959">
            <v>101.23674911660777</v>
          </cell>
          <cell r="Y959">
            <v>1.3638999999999999</v>
          </cell>
          <cell r="AB959">
            <v>83.266733266733269</v>
          </cell>
          <cell r="AC959">
            <v>97.288029925187018</v>
          </cell>
          <cell r="AD959">
            <v>97.510761119823826</v>
          </cell>
          <cell r="AE959">
            <v>97.510761119823826</v>
          </cell>
        </row>
        <row r="960">
          <cell r="B960">
            <v>34815</v>
          </cell>
          <cell r="D960">
            <v>1.6180000000000001</v>
          </cell>
          <cell r="E960">
            <v>1.3674999999999999</v>
          </cell>
          <cell r="F960">
            <v>82.12</v>
          </cell>
          <cell r="G960">
            <v>1.3613</v>
          </cell>
          <cell r="O960">
            <v>171.06176088049017</v>
          </cell>
          <cell r="P960">
            <v>91.974614371319461</v>
          </cell>
          <cell r="Q960">
            <v>769.3</v>
          </cell>
          <cell r="V960">
            <v>59.100395825836635</v>
          </cell>
          <cell r="W960">
            <v>109.91965389369589</v>
          </cell>
          <cell r="X960">
            <v>101.09817778701586</v>
          </cell>
          <cell r="Y960">
            <v>1.3641000000000001</v>
          </cell>
          <cell r="AB960">
            <v>82.037962037962046</v>
          </cell>
          <cell r="AC960">
            <v>96.446229913473402</v>
          </cell>
          <cell r="AD960">
            <v>97.377289866195071</v>
          </cell>
          <cell r="AE960">
            <v>97.377289866195071</v>
          </cell>
        </row>
        <row r="961">
          <cell r="A961" t="str">
            <v>-</v>
          </cell>
          <cell r="B961">
            <v>34816</v>
          </cell>
          <cell r="D961">
            <v>1.6177999999999999</v>
          </cell>
          <cell r="E961">
            <v>1.3674999999999999</v>
          </cell>
          <cell r="F961">
            <v>82.12</v>
          </cell>
          <cell r="G961">
            <v>1.3613</v>
          </cell>
          <cell r="O961">
            <v>171.31381364127077</v>
          </cell>
          <cell r="P961">
            <v>92.098749661582261</v>
          </cell>
          <cell r="Q961">
            <v>769.3</v>
          </cell>
          <cell r="V961">
            <v>59.100395825836635</v>
          </cell>
          <cell r="W961">
            <v>109.93324267523798</v>
          </cell>
          <cell r="X961">
            <v>101.24714196632715</v>
          </cell>
          <cell r="Y961">
            <v>1.3643000000000001</v>
          </cell>
          <cell r="AB961">
            <v>82.037962037962046</v>
          </cell>
          <cell r="AC961">
            <v>96.458153047348262</v>
          </cell>
          <cell r="AD961">
            <v>97.520771463845975</v>
          </cell>
          <cell r="AE961">
            <v>97.520771463845975</v>
          </cell>
        </row>
        <row r="962">
          <cell r="B962">
            <v>34820</v>
          </cell>
          <cell r="D962">
            <v>1.6117999999999999</v>
          </cell>
          <cell r="E962">
            <v>1.3905000000000001</v>
          </cell>
          <cell r="F962">
            <v>84</v>
          </cell>
          <cell r="G962">
            <v>1.373</v>
          </cell>
          <cell r="O962">
            <v>168.02977551444604</v>
          </cell>
          <cell r="P962">
            <v>92.058578390223829</v>
          </cell>
          <cell r="Q962">
            <v>763.45</v>
          </cell>
          <cell r="V962">
            <v>60.45340050377834</v>
          </cell>
          <cell r="W962">
            <v>110.34247425238864</v>
          </cell>
          <cell r="X962">
            <v>101.57971315734774</v>
          </cell>
          <cell r="Y962">
            <v>1.373</v>
          </cell>
          <cell r="AB962">
            <v>83.91608391608392</v>
          </cell>
          <cell r="AC962">
            <v>96.817222980518679</v>
          </cell>
          <cell r="AD962">
            <v>97.841102472554979</v>
          </cell>
          <cell r="AE962">
            <v>97.841102472554979</v>
          </cell>
        </row>
        <row r="963">
          <cell r="B963">
            <v>34821</v>
          </cell>
          <cell r="D963">
            <v>1.6165</v>
          </cell>
          <cell r="E963">
            <v>1.3893</v>
          </cell>
          <cell r="F963">
            <v>83.74</v>
          </cell>
          <cell r="G963">
            <v>1.373</v>
          </cell>
          <cell r="O963">
            <v>168.56872736663456</v>
          </cell>
          <cell r="P963">
            <v>92.336466888065232</v>
          </cell>
          <cell r="Q963">
            <v>763.45</v>
          </cell>
          <cell r="V963">
            <v>60.26628283555236</v>
          </cell>
          <cell r="W963">
            <v>110.02165171667181</v>
          </cell>
          <cell r="X963">
            <v>101.59010600706713</v>
          </cell>
          <cell r="Y963">
            <v>1.3732</v>
          </cell>
          <cell r="AB963">
            <v>83.656343656343665</v>
          </cell>
          <cell r="AC963">
            <v>96.535725332508491</v>
          </cell>
          <cell r="AD963">
            <v>97.851112816577128</v>
          </cell>
          <cell r="AE963">
            <v>97.851112816577128</v>
          </cell>
        </row>
        <row r="964">
          <cell r="B964">
            <v>34822</v>
          </cell>
          <cell r="D964">
            <v>1.617</v>
          </cell>
          <cell r="E964">
            <v>1.375</v>
          </cell>
          <cell r="F964">
            <v>83.25</v>
          </cell>
          <cell r="G964">
            <v>1.373</v>
          </cell>
          <cell r="O964">
            <v>169.37587556377827</v>
          </cell>
          <cell r="P964">
            <v>92.264237020785743</v>
          </cell>
          <cell r="Q964">
            <v>763.45</v>
          </cell>
          <cell r="V964">
            <v>59.913637999280326</v>
          </cell>
          <cell r="W964">
            <v>109.98763141620285</v>
          </cell>
          <cell r="X964">
            <v>101.4792489433936</v>
          </cell>
          <cell r="Y964">
            <v>1.3734</v>
          </cell>
          <cell r="AB964">
            <v>83.166833166833172</v>
          </cell>
          <cell r="AC964">
            <v>96.505875077303642</v>
          </cell>
          <cell r="AD964">
            <v>97.744335813674127</v>
          </cell>
          <cell r="AE964">
            <v>97.744335813674127</v>
          </cell>
        </row>
        <row r="965">
          <cell r="B965">
            <v>34827</v>
          </cell>
          <cell r="D965">
            <v>1.603</v>
          </cell>
          <cell r="E965">
            <v>1.3643000000000001</v>
          </cell>
          <cell r="F965">
            <v>83.05</v>
          </cell>
          <cell r="G965">
            <v>1.373</v>
          </cell>
          <cell r="O965">
            <v>169.82433685463855</v>
          </cell>
          <cell r="P965">
            <v>91.487269484674556</v>
          </cell>
          <cell r="Q965">
            <v>763.45</v>
          </cell>
          <cell r="V965">
            <v>59.769701331414183</v>
          </cell>
          <cell r="W965">
            <v>110.94822208359325</v>
          </cell>
          <cell r="X965">
            <v>101.50349892607218</v>
          </cell>
          <cell r="Y965">
            <v>1.3735999999999999</v>
          </cell>
          <cell r="AB965">
            <v>82.967032967032964</v>
          </cell>
          <cell r="AC965">
            <v>97.348721147847783</v>
          </cell>
          <cell r="AD965">
            <v>97.76769328305916</v>
          </cell>
          <cell r="AE965">
            <v>97.76769328305916</v>
          </cell>
        </row>
        <row r="966">
          <cell r="B966">
            <v>34834</v>
          </cell>
          <cell r="D966">
            <v>1.5720000000000001</v>
          </cell>
          <cell r="E966">
            <v>1.452</v>
          </cell>
          <cell r="F966">
            <v>87.15</v>
          </cell>
          <cell r="G966">
            <v>1.373</v>
          </cell>
          <cell r="O966">
            <v>164.54134976822689</v>
          </cell>
          <cell r="P966">
            <v>91.218424743175049</v>
          </cell>
          <cell r="Q966">
            <v>763.45</v>
          </cell>
          <cell r="V966">
            <v>62.720403022670034</v>
          </cell>
          <cell r="W966">
            <v>113.13613231552162</v>
          </cell>
          <cell r="X966">
            <v>103.20099771357305</v>
          </cell>
          <cell r="Y966">
            <v>1.3737999999999999</v>
          </cell>
          <cell r="AB966">
            <v>87.062937062937067</v>
          </cell>
          <cell r="AC966">
            <v>99.26844783715012</v>
          </cell>
          <cell r="AD966">
            <v>99.402716140011336</v>
          </cell>
          <cell r="AE966">
            <v>99.402716140011336</v>
          </cell>
        </row>
        <row r="967">
          <cell r="B967">
            <v>34835</v>
          </cell>
          <cell r="D967">
            <v>1.5640000000000001</v>
          </cell>
          <cell r="E967">
            <v>1.4525999999999999</v>
          </cell>
          <cell r="F967">
            <v>87.08</v>
          </cell>
          <cell r="G967">
            <v>1.373</v>
          </cell>
          <cell r="O967">
            <v>164.6459786577874</v>
          </cell>
          <cell r="P967">
            <v>90.738976513406271</v>
          </cell>
          <cell r="Q967">
            <v>763.45</v>
          </cell>
          <cell r="V967">
            <v>62.670025188916881</v>
          </cell>
          <cell r="W967">
            <v>113.71483375959079</v>
          </cell>
          <cell r="X967">
            <v>103.18367629737408</v>
          </cell>
          <cell r="Y967">
            <v>1.3740000000000001</v>
          </cell>
          <cell r="AB967">
            <v>86.993006993007</v>
          </cell>
          <cell r="AC967">
            <v>99.776214833759582</v>
          </cell>
          <cell r="AD967">
            <v>99.386032233307759</v>
          </cell>
          <cell r="AE967">
            <v>99.386032233307759</v>
          </cell>
        </row>
        <row r="968">
          <cell r="A968" t="str">
            <v>MAY</v>
          </cell>
          <cell r="B968">
            <v>34836</v>
          </cell>
          <cell r="D968">
            <v>1.5678000000000001</v>
          </cell>
          <cell r="E968">
            <v>1.4383999999999999</v>
          </cell>
          <cell r="F968">
            <v>86.42</v>
          </cell>
          <cell r="G968">
            <v>1.373</v>
          </cell>
          <cell r="O968">
            <v>165.90339992501885</v>
          </cell>
          <cell r="P968">
            <v>90.959442057364669</v>
          </cell>
          <cell r="Q968">
            <v>763.45</v>
          </cell>
          <cell r="V968">
            <v>62.195034184958622</v>
          </cell>
          <cell r="W968">
            <v>113.43921418548284</v>
          </cell>
          <cell r="X968">
            <v>103.18367629737408</v>
          </cell>
          <cell r="Y968">
            <v>1.3742000000000001</v>
          </cell>
          <cell r="AB968">
            <v>86.333666333666343</v>
          </cell>
          <cell r="AC968">
            <v>99.534379385125646</v>
          </cell>
          <cell r="AD968">
            <v>99.386032233307759</v>
          </cell>
          <cell r="AE968">
            <v>99.386032233307759</v>
          </cell>
        </row>
        <row r="969">
          <cell r="B969">
            <v>34837</v>
          </cell>
          <cell r="D969">
            <v>1.5684</v>
          </cell>
          <cell r="E969">
            <v>1.4468000000000001</v>
          </cell>
          <cell r="F969">
            <v>87.2</v>
          </cell>
          <cell r="G969">
            <v>1.373</v>
          </cell>
          <cell r="O969">
            <v>164.66781099252029</v>
          </cell>
          <cell r="P969">
            <v>91.131729034186066</v>
          </cell>
          <cell r="Q969">
            <v>763.45</v>
          </cell>
          <cell r="V969">
            <v>62.756387189636563</v>
          </cell>
          <cell r="W969">
            <v>113.39581739352205</v>
          </cell>
          <cell r="X969">
            <v>103.33956904316497</v>
          </cell>
          <cell r="Y969">
            <v>1.3744000000000001</v>
          </cell>
          <cell r="AB969">
            <v>87.112887112887122</v>
          </cell>
          <cell r="AC969">
            <v>99.496301963784745</v>
          </cell>
          <cell r="AD969">
            <v>99.536187393640105</v>
          </cell>
          <cell r="AE969">
            <v>99.536187393640105</v>
          </cell>
        </row>
        <row r="970">
          <cell r="B970">
            <v>34841</v>
          </cell>
          <cell r="D970">
            <v>1.5678000000000001</v>
          </cell>
          <cell r="E970">
            <v>1.4450000000000001</v>
          </cell>
          <cell r="F970">
            <v>87.1</v>
          </cell>
          <cell r="G970">
            <v>1.373</v>
          </cell>
          <cell r="O970">
            <v>164.89002630866582</v>
          </cell>
          <cell r="P970">
            <v>91.115189297415881</v>
          </cell>
          <cell r="Q970">
            <v>763.45</v>
          </cell>
          <cell r="V970">
            <v>62.684418855703491</v>
          </cell>
          <cell r="W970">
            <v>113.43921418548284</v>
          </cell>
          <cell r="X970">
            <v>103.36035474260375</v>
          </cell>
          <cell r="Y970">
            <v>1.3746</v>
          </cell>
          <cell r="AB970">
            <v>87.012987012987011</v>
          </cell>
          <cell r="AC970">
            <v>99.534379385125646</v>
          </cell>
          <cell r="AD970">
            <v>99.556208081684417</v>
          </cell>
          <cell r="AE970">
            <v>99.556208081684417</v>
          </cell>
        </row>
        <row r="971">
          <cell r="B971">
            <v>34842</v>
          </cell>
          <cell r="D971">
            <v>1.5746</v>
          </cell>
          <cell r="E971">
            <v>1.44</v>
          </cell>
          <cell r="F971">
            <v>87.35</v>
          </cell>
          <cell r="G971">
            <v>1.373</v>
          </cell>
          <cell r="O971">
            <v>164.41810293628839</v>
          </cell>
          <cell r="P971">
            <v>91.510382107227358</v>
          </cell>
          <cell r="Q971">
            <v>763.45</v>
          </cell>
          <cell r="V971">
            <v>62.864339690536163</v>
          </cell>
          <cell r="W971">
            <v>112.94932046233964</v>
          </cell>
          <cell r="X971">
            <v>103.36035474260375</v>
          </cell>
          <cell r="Y971">
            <v>1.3748</v>
          </cell>
          <cell r="AB971">
            <v>87.262737262737261</v>
          </cell>
          <cell r="AC971">
            <v>99.104534484948559</v>
          </cell>
          <cell r="AD971">
            <v>99.556208081684417</v>
          </cell>
          <cell r="AE971">
            <v>99.556208081684417</v>
          </cell>
        </row>
        <row r="972">
          <cell r="B972">
            <v>34843</v>
          </cell>
          <cell r="D972">
            <v>1.5723</v>
          </cell>
          <cell r="E972">
            <v>1.4429000000000001</v>
          </cell>
          <cell r="F972">
            <v>87.2</v>
          </cell>
          <cell r="G972">
            <v>1.373</v>
          </cell>
          <cell r="O972">
            <v>164.70093224179806</v>
          </cell>
          <cell r="P972">
            <v>91.376713950967599</v>
          </cell>
          <cell r="Q972">
            <v>763.45</v>
          </cell>
          <cell r="V972">
            <v>62.756387189636563</v>
          </cell>
          <cell r="W972">
            <v>113.11454557018379</v>
          </cell>
          <cell r="X972">
            <v>103.36035474260375</v>
          </cell>
          <cell r="Y972">
            <v>1.375</v>
          </cell>
          <cell r="AB972">
            <v>87.112887112887122</v>
          </cell>
          <cell r="AC972">
            <v>99.249507091521963</v>
          </cell>
          <cell r="AD972">
            <v>99.556208081684417</v>
          </cell>
          <cell r="AE972">
            <v>99.556208081684417</v>
          </cell>
        </row>
        <row r="973">
          <cell r="B973">
            <v>34844</v>
          </cell>
          <cell r="D973">
            <v>1.5799000000000001</v>
          </cell>
          <cell r="E973">
            <v>1.4321999999999999</v>
          </cell>
          <cell r="F973">
            <v>86.23</v>
          </cell>
          <cell r="G973">
            <v>1.373</v>
          </cell>
          <cell r="O973">
            <v>166.25220613535447</v>
          </cell>
          <cell r="P973">
            <v>91.652218453162561</v>
          </cell>
          <cell r="Q973">
            <v>763.45</v>
          </cell>
          <cell r="V973">
            <v>62.058294350485795</v>
          </cell>
          <cell r="W973">
            <v>112.57041584910436</v>
          </cell>
          <cell r="X973">
            <v>103.17328344765467</v>
          </cell>
          <cell r="Y973">
            <v>1.3752</v>
          </cell>
          <cell r="AB973">
            <v>86.143856143856155</v>
          </cell>
          <cell r="AC973">
            <v>98.772074181910241</v>
          </cell>
          <cell r="AD973">
            <v>99.376021889285596</v>
          </cell>
          <cell r="AE973">
            <v>99.376021889285596</v>
          </cell>
        </row>
        <row r="974">
          <cell r="B974">
            <v>34848</v>
          </cell>
          <cell r="D974">
            <v>1.6005</v>
          </cell>
          <cell r="E974">
            <v>1.3848</v>
          </cell>
          <cell r="F974">
            <v>83.12</v>
          </cell>
          <cell r="G974">
            <v>1.373</v>
          </cell>
          <cell r="O974">
            <v>172.21785130149351</v>
          </cell>
          <cell r="P974">
            <v>92.710080631801091</v>
          </cell>
          <cell r="Q974">
            <v>763.45</v>
          </cell>
          <cell r="V974">
            <v>59.820079165167336</v>
          </cell>
          <cell r="W974">
            <v>111.12152452358637</v>
          </cell>
          <cell r="X974">
            <v>103.02085498510357</v>
          </cell>
          <cell r="Y974">
            <v>1.3754</v>
          </cell>
          <cell r="AB974">
            <v>83.036963036963044</v>
          </cell>
          <cell r="AC974">
            <v>97.500781005935636</v>
          </cell>
          <cell r="AD974">
            <v>99.229203510293971</v>
          </cell>
          <cell r="AE974">
            <v>99.229203510293971</v>
          </cell>
        </row>
        <row r="975">
          <cell r="A975" t="str">
            <v>-</v>
          </cell>
          <cell r="B975">
            <v>34850</v>
          </cell>
          <cell r="D975">
            <v>1.6035999999999999</v>
          </cell>
          <cell r="E975">
            <v>1.3917999999999999</v>
          </cell>
          <cell r="F975">
            <v>83.36</v>
          </cell>
          <cell r="G975">
            <v>1.373</v>
          </cell>
          <cell r="O975">
            <v>171.72202255494412</v>
          </cell>
          <cell r="P975">
            <v>92.889650297504673</v>
          </cell>
          <cell r="Q975">
            <v>763.45</v>
          </cell>
          <cell r="V975">
            <v>59.992803166606699</v>
          </cell>
          <cell r="W975">
            <v>110.90670990271889</v>
          </cell>
          <cell r="X975">
            <v>103.02085498510357</v>
          </cell>
          <cell r="Y975">
            <v>1.3755999999999999</v>
          </cell>
          <cell r="AB975">
            <v>83.276723276723288</v>
          </cell>
          <cell r="AC975">
            <v>97.31229733100524</v>
          </cell>
          <cell r="AD975">
            <v>99.229203510293971</v>
          </cell>
          <cell r="AE975">
            <v>99.229203510293971</v>
          </cell>
        </row>
        <row r="976">
          <cell r="B976">
            <v>34851</v>
          </cell>
          <cell r="D976">
            <v>1.5854999999999999</v>
          </cell>
          <cell r="E976">
            <v>1.4275</v>
          </cell>
          <cell r="F976">
            <v>85.1</v>
          </cell>
          <cell r="G976">
            <v>1.3931</v>
          </cell>
          <cell r="O976">
            <v>169.2290597919004</v>
          </cell>
          <cell r="P976">
            <v>92.39709720139868</v>
          </cell>
          <cell r="Q976">
            <v>761.75</v>
          </cell>
          <cell r="V976">
            <v>61.245052177042105</v>
          </cell>
          <cell r="W976">
            <v>112.17281614632607</v>
          </cell>
          <cell r="X976">
            <v>103.64442596826716</v>
          </cell>
          <cell r="Y976">
            <v>1.3931</v>
          </cell>
          <cell r="AB976">
            <v>85.014985014985015</v>
          </cell>
          <cell r="AC976">
            <v>98.423210343740138</v>
          </cell>
          <cell r="AD976">
            <v>99.829824151623342</v>
          </cell>
          <cell r="AE976">
            <v>99.829824151623342</v>
          </cell>
        </row>
        <row r="977">
          <cell r="B977">
            <v>34855</v>
          </cell>
          <cell r="D977">
            <v>1.5919000000000001</v>
          </cell>
          <cell r="E977">
            <v>1.4083000000000001</v>
          </cell>
          <cell r="F977">
            <v>84.2</v>
          </cell>
          <cell r="G977">
            <v>1.3931</v>
          </cell>
          <cell r="O977">
            <v>170.65488983167859</v>
          </cell>
          <cell r="P977">
            <v>92.562311274721623</v>
          </cell>
          <cell r="Q977">
            <v>761.75</v>
          </cell>
          <cell r="V977">
            <v>60.597337171644483</v>
          </cell>
          <cell r="W977">
            <v>111.72184182423517</v>
          </cell>
          <cell r="X977">
            <v>103.41231899120071</v>
          </cell>
          <cell r="Y977">
            <v>1.3932</v>
          </cell>
          <cell r="AB977">
            <v>84.115884115884128</v>
          </cell>
          <cell r="AC977">
            <v>98.027514291098683</v>
          </cell>
          <cell r="AD977">
            <v>99.60625980179519</v>
          </cell>
          <cell r="AE977">
            <v>99.60625980179519</v>
          </cell>
        </row>
        <row r="978">
          <cell r="B978">
            <v>34856</v>
          </cell>
          <cell r="D978">
            <v>1.5892999999999999</v>
          </cell>
          <cell r="E978">
            <v>1.4142999999999999</v>
          </cell>
          <cell r="F978">
            <v>85.1</v>
          </cell>
          <cell r="G978">
            <v>1.3931</v>
          </cell>
          <cell r="O978">
            <v>169.05936690488397</v>
          </cell>
          <cell r="P978">
            <v>92.525674799424607</v>
          </cell>
          <cell r="Q978">
            <v>761.75</v>
          </cell>
          <cell r="V978">
            <v>61.245052177042105</v>
          </cell>
          <cell r="W978">
            <v>111.90461209337444</v>
          </cell>
          <cell r="X978">
            <v>103.54049747107322</v>
          </cell>
          <cell r="Y978">
            <v>1.3933</v>
          </cell>
          <cell r="AB978">
            <v>85.014985014985015</v>
          </cell>
          <cell r="AC978">
            <v>98.187881457245325</v>
          </cell>
          <cell r="AD978">
            <v>99.729720711401782</v>
          </cell>
          <cell r="AE978">
            <v>99.729720711401782</v>
          </cell>
        </row>
        <row r="979">
          <cell r="B979">
            <v>34857</v>
          </cell>
          <cell r="D979">
            <v>1.5905</v>
          </cell>
          <cell r="E979">
            <v>1.4098999999999999</v>
          </cell>
          <cell r="F979">
            <v>84.65</v>
          </cell>
          <cell r="G979">
            <v>1.3931</v>
          </cell>
          <cell r="O979">
            <v>169.95808769764469</v>
          </cell>
          <cell r="P979">
            <v>92.595536254001672</v>
          </cell>
          <cell r="Q979">
            <v>761.75</v>
          </cell>
          <cell r="V979">
            <v>60.921194674343297</v>
          </cell>
          <cell r="W979">
            <v>111.82018233259981</v>
          </cell>
          <cell r="X979">
            <v>103.54049747107322</v>
          </cell>
          <cell r="Y979">
            <v>1.3934</v>
          </cell>
          <cell r="AB979">
            <v>84.565434565434572</v>
          </cell>
          <cell r="AC979">
            <v>98.113800691606414</v>
          </cell>
          <cell r="AD979">
            <v>99.729720711401782</v>
          </cell>
          <cell r="AE979">
            <v>99.729720711401782</v>
          </cell>
        </row>
        <row r="980">
          <cell r="B980">
            <v>34858</v>
          </cell>
          <cell r="D980">
            <v>1.5882000000000001</v>
          </cell>
          <cell r="E980">
            <v>1.4200999999999999</v>
          </cell>
          <cell r="F980">
            <v>85.03</v>
          </cell>
          <cell r="G980">
            <v>1.3931</v>
          </cell>
          <cell r="O980">
            <v>169.45895310819049</v>
          </cell>
          <cell r="P980">
            <v>92.603940914852416</v>
          </cell>
          <cell r="Q980">
            <v>761.75</v>
          </cell>
          <cell r="V980">
            <v>61.194674343288959</v>
          </cell>
          <cell r="W980">
            <v>111.98211812114342</v>
          </cell>
          <cell r="X980">
            <v>103.69985450010391</v>
          </cell>
          <cell r="Y980">
            <v>1.3935</v>
          </cell>
          <cell r="AB980">
            <v>84.945054945054949</v>
          </cell>
          <cell r="AC980">
            <v>98.25588716786298</v>
          </cell>
          <cell r="AD980">
            <v>99.883212653074835</v>
          </cell>
          <cell r="AE980">
            <v>99.883212653074835</v>
          </cell>
        </row>
        <row r="981">
          <cell r="B981">
            <v>34862</v>
          </cell>
          <cell r="D981">
            <v>1.5941000000000001</v>
          </cell>
          <cell r="E981">
            <v>1.4077999999999999</v>
          </cell>
          <cell r="F981">
            <v>84.33</v>
          </cell>
          <cell r="G981">
            <v>1.3931</v>
          </cell>
          <cell r="O981">
            <v>170.59159728795549</v>
          </cell>
          <cell r="P981">
            <v>92.798910424971993</v>
          </cell>
          <cell r="Q981">
            <v>761.75</v>
          </cell>
          <cell r="V981">
            <v>60.690896005757473</v>
          </cell>
          <cell r="W981">
            <v>111.56765573050622</v>
          </cell>
          <cell r="X981">
            <v>103.53356890459364</v>
          </cell>
          <cell r="Y981">
            <v>1.3935999999999999</v>
          </cell>
          <cell r="AB981">
            <v>84.245754245754256</v>
          </cell>
          <cell r="AC981">
            <v>97.89222758923529</v>
          </cell>
          <cell r="AD981">
            <v>99.723047148720354</v>
          </cell>
          <cell r="AE981">
            <v>99.723047148720354</v>
          </cell>
        </row>
        <row r="982">
          <cell r="B982">
            <v>34863</v>
          </cell>
          <cell r="D982">
            <v>1.5978000000000001</v>
          </cell>
          <cell r="E982">
            <v>1.3975</v>
          </cell>
          <cell r="F982">
            <v>83.64</v>
          </cell>
          <cell r="G982">
            <v>1.3931</v>
          </cell>
          <cell r="O982">
            <v>171.82626177197739</v>
          </cell>
          <cell r="P982">
            <v>92.920933057600919</v>
          </cell>
          <cell r="Q982">
            <v>761.75</v>
          </cell>
          <cell r="V982">
            <v>60.194314501619296</v>
          </cell>
          <cell r="W982">
            <v>111.30930028789584</v>
          </cell>
          <cell r="X982">
            <v>103.4296404073997</v>
          </cell>
          <cell r="Y982">
            <v>1.3936999999999999</v>
          </cell>
          <cell r="AB982">
            <v>83.556443556443568</v>
          </cell>
          <cell r="AC982">
            <v>97.665540117661763</v>
          </cell>
          <cell r="AD982">
            <v>99.622943708498781</v>
          </cell>
          <cell r="AE982">
            <v>99.622943708498781</v>
          </cell>
        </row>
        <row r="983">
          <cell r="A983" t="str">
            <v>JUN</v>
          </cell>
          <cell r="B983">
            <v>34864</v>
          </cell>
          <cell r="D983">
            <v>1.5941000000000001</v>
          </cell>
          <cell r="E983">
            <v>1.4107000000000001</v>
          </cell>
          <cell r="F983">
            <v>84.65</v>
          </cell>
          <cell r="G983">
            <v>1.3931</v>
          </cell>
          <cell r="O983">
            <v>170.16848816755947</v>
          </cell>
          <cell r="P983">
            <v>92.920009183808034</v>
          </cell>
          <cell r="Q983">
            <v>761.75</v>
          </cell>
          <cell r="V983">
            <v>60.921194674343297</v>
          </cell>
          <cell r="W983">
            <v>111.56765573050622</v>
          </cell>
          <cell r="X983">
            <v>103.66867595094574</v>
          </cell>
          <cell r="Y983">
            <v>1.3937999999999999</v>
          </cell>
          <cell r="AB983">
            <v>84.565434565434572</v>
          </cell>
          <cell r="AC983">
            <v>97.89222758923529</v>
          </cell>
          <cell r="AD983">
            <v>99.853181621008375</v>
          </cell>
          <cell r="AE983">
            <v>99.853181621008375</v>
          </cell>
        </row>
        <row r="984">
          <cell r="B984">
            <v>34865</v>
          </cell>
          <cell r="D984">
            <v>1.61</v>
          </cell>
          <cell r="E984">
            <v>1.4012</v>
          </cell>
          <cell r="F984">
            <v>84.35</v>
          </cell>
          <cell r="G984">
            <v>1.3931</v>
          </cell>
          <cell r="O984">
            <v>170.51690843338787</v>
          </cell>
          <cell r="P984">
            <v>93.70569635102575</v>
          </cell>
          <cell r="Q984">
            <v>761.75</v>
          </cell>
          <cell r="V984">
            <v>60.705289672544083</v>
          </cell>
          <cell r="W984">
            <v>110.46583850931675</v>
          </cell>
          <cell r="X984">
            <v>103.51278320515485</v>
          </cell>
          <cell r="Y984">
            <v>1.3938999999999999</v>
          </cell>
          <cell r="AB984">
            <v>84.265734265734267</v>
          </cell>
          <cell r="AC984">
            <v>96.925465838509311</v>
          </cell>
          <cell r="AD984">
            <v>99.703026460676043</v>
          </cell>
          <cell r="AE984">
            <v>99.703026460676043</v>
          </cell>
        </row>
        <row r="985">
          <cell r="B985">
            <v>34869</v>
          </cell>
          <cell r="D985">
            <v>1.6080000000000001</v>
          </cell>
          <cell r="E985">
            <v>1.395</v>
          </cell>
          <cell r="F985">
            <v>84.45</v>
          </cell>
          <cell r="G985">
            <v>1.3931</v>
          </cell>
          <cell r="O985">
            <v>170.34919359731538</v>
          </cell>
          <cell r="P985">
            <v>93.60808478975909</v>
          </cell>
          <cell r="Q985">
            <v>761.75</v>
          </cell>
          <cell r="V985">
            <v>60.777258006477162</v>
          </cell>
          <cell r="W985">
            <v>110.60323383084575</v>
          </cell>
          <cell r="X985">
            <v>103.53356890459364</v>
          </cell>
          <cell r="Y985">
            <v>1.3939999999999999</v>
          </cell>
          <cell r="AB985">
            <v>84.365634365634378</v>
          </cell>
          <cell r="AC985">
            <v>97.046019900497498</v>
          </cell>
          <cell r="AD985">
            <v>99.723047148720354</v>
          </cell>
          <cell r="AE985">
            <v>99.723047148720354</v>
          </cell>
        </row>
        <row r="986">
          <cell r="B986">
            <v>34870</v>
          </cell>
          <cell r="D986">
            <v>1.6004</v>
          </cell>
          <cell r="E986">
            <v>1.3955</v>
          </cell>
          <cell r="F986">
            <v>84.65</v>
          </cell>
          <cell r="G986">
            <v>1.3931</v>
          </cell>
          <cell r="O986">
            <v>170.06613118219553</v>
          </cell>
          <cell r="P986">
            <v>93.231123245289879</v>
          </cell>
          <cell r="Q986">
            <v>761.75</v>
          </cell>
          <cell r="V986">
            <v>60.921194674343297</v>
          </cell>
          <cell r="W986">
            <v>111.12846788302924</v>
          </cell>
          <cell r="X986">
            <v>103.60631885262939</v>
          </cell>
          <cell r="Y986">
            <v>1.3940999999999999</v>
          </cell>
          <cell r="AB986">
            <v>84.565434565434572</v>
          </cell>
          <cell r="AC986">
            <v>97.506873281679574</v>
          </cell>
          <cell r="AD986">
            <v>99.793119556875439</v>
          </cell>
          <cell r="AE986">
            <v>99.793119556875439</v>
          </cell>
        </row>
        <row r="987">
          <cell r="B987">
            <v>34871</v>
          </cell>
          <cell r="D987">
            <v>1.6040000000000001</v>
          </cell>
          <cell r="E987">
            <v>1.3908</v>
          </cell>
          <cell r="F987">
            <v>84.16</v>
          </cell>
          <cell r="G987">
            <v>1.3931</v>
          </cell>
          <cell r="O987">
            <v>170.91330739862886</v>
          </cell>
          <cell r="P987">
            <v>93.362731336351771</v>
          </cell>
          <cell r="Q987">
            <v>761.75</v>
          </cell>
          <cell r="V987">
            <v>60.568549838071249</v>
          </cell>
          <cell r="W987">
            <v>110.87905236907729</v>
          </cell>
          <cell r="X987">
            <v>103.51971177163443</v>
          </cell>
          <cell r="Y987">
            <v>1.3942000000000001</v>
          </cell>
          <cell r="AB987">
            <v>84.075924075924078</v>
          </cell>
          <cell r="AC987">
            <v>97.288029925187018</v>
          </cell>
          <cell r="AD987">
            <v>99.70970002335747</v>
          </cell>
          <cell r="AE987">
            <v>99.70970002335747</v>
          </cell>
        </row>
        <row r="988">
          <cell r="B988">
            <v>34872</v>
          </cell>
          <cell r="D988">
            <v>1.6093999999999999</v>
          </cell>
          <cell r="E988">
            <v>1.3828</v>
          </cell>
          <cell r="F988">
            <v>84.05</v>
          </cell>
          <cell r="G988">
            <v>1.3931</v>
          </cell>
          <cell r="O988">
            <v>170.99953907103543</v>
          </cell>
          <cell r="P988">
            <v>93.601807200765421</v>
          </cell>
          <cell r="Q988">
            <v>761.75</v>
          </cell>
          <cell r="V988">
            <v>60.489384670744876</v>
          </cell>
          <cell r="W988">
            <v>110.50702125015533</v>
          </cell>
          <cell r="X988">
            <v>103.43656897387929</v>
          </cell>
          <cell r="Y988">
            <v>1.3943000000000001</v>
          </cell>
          <cell r="AB988">
            <v>83.966033966033962</v>
          </cell>
          <cell r="AC988">
            <v>96.961600596495586</v>
          </cell>
          <cell r="AD988">
            <v>99.629617271180209</v>
          </cell>
          <cell r="AE988">
            <v>99.629617271180209</v>
          </cell>
        </row>
        <row r="989">
          <cell r="B989">
            <v>34876</v>
          </cell>
          <cell r="D989">
            <v>1.601</v>
          </cell>
          <cell r="E989">
            <v>1.3852</v>
          </cell>
          <cell r="F989">
            <v>84.23</v>
          </cell>
          <cell r="G989">
            <v>1.3931</v>
          </cell>
          <cell r="O989">
            <v>170.71983487193489</v>
          </cell>
          <cell r="P989">
            <v>93.160045931506588</v>
          </cell>
          <cell r="Q989">
            <v>761.75</v>
          </cell>
          <cell r="V989">
            <v>60.618927671824409</v>
          </cell>
          <cell r="W989">
            <v>111.08682073703933</v>
          </cell>
          <cell r="X989">
            <v>103.48853322247626</v>
          </cell>
          <cell r="Y989">
            <v>1.3944000000000001</v>
          </cell>
          <cell r="AB989">
            <v>84.145854145854159</v>
          </cell>
          <cell r="AC989">
            <v>97.470331043098057</v>
          </cell>
          <cell r="AD989">
            <v>99.67966899129101</v>
          </cell>
          <cell r="AE989">
            <v>99.67966899129101</v>
          </cell>
        </row>
        <row r="990">
          <cell r="B990">
            <v>34877</v>
          </cell>
          <cell r="D990">
            <v>1.5855999999999999</v>
          </cell>
          <cell r="E990">
            <v>1.3879999999999999</v>
          </cell>
          <cell r="F990">
            <v>84.19</v>
          </cell>
          <cell r="G990">
            <v>1.3931</v>
          </cell>
          <cell r="O990">
            <v>170.90958038045261</v>
          </cell>
          <cell r="P990">
            <v>92.322622805821638</v>
          </cell>
          <cell r="Q990">
            <v>761.75</v>
          </cell>
          <cell r="V990">
            <v>60.590140338251175</v>
          </cell>
          <cell r="W990">
            <v>112.16574167507568</v>
          </cell>
          <cell r="X990">
            <v>103.55435460403243</v>
          </cell>
          <cell r="Y990">
            <v>1.3945000000000001</v>
          </cell>
          <cell r="AB990">
            <v>84.105894105894109</v>
          </cell>
          <cell r="AC990">
            <v>98.417003027245215</v>
          </cell>
          <cell r="AD990">
            <v>99.743067836764666</v>
          </cell>
          <cell r="AE990">
            <v>99.743067836764666</v>
          </cell>
        </row>
        <row r="991">
          <cell r="B991">
            <v>34878</v>
          </cell>
          <cell r="D991">
            <v>1.5833999999999999</v>
          </cell>
          <cell r="E991">
            <v>1.3835</v>
          </cell>
          <cell r="F991">
            <v>84.05</v>
          </cell>
          <cell r="G991">
            <v>1.3931</v>
          </cell>
          <cell r="O991">
            <v>171.13126220716759</v>
          </cell>
          <cell r="P991">
            <v>92.160599535071157</v>
          </cell>
          <cell r="Q991">
            <v>761.75</v>
          </cell>
          <cell r="V991">
            <v>60.489384670744876</v>
          </cell>
          <cell r="W991">
            <v>112.32158645951749</v>
          </cell>
          <cell r="X991">
            <v>103.51624748839464</v>
          </cell>
          <cell r="Y991">
            <v>1.3946000000000001</v>
          </cell>
          <cell r="AB991">
            <v>83.966033966033962</v>
          </cell>
          <cell r="AC991">
            <v>98.553745105469247</v>
          </cell>
          <cell r="AD991">
            <v>99.706363242016749</v>
          </cell>
          <cell r="AE991">
            <v>99.706363242016749</v>
          </cell>
        </row>
        <row r="992">
          <cell r="A992" t="str">
            <v>-</v>
          </cell>
          <cell r="B992">
            <v>34879</v>
          </cell>
          <cell r="D992">
            <v>1.5791999999999999</v>
          </cell>
          <cell r="E992">
            <v>1.3947000000000001</v>
          </cell>
          <cell r="F992">
            <v>85.25</v>
          </cell>
          <cell r="G992">
            <v>1.3931</v>
          </cell>
          <cell r="O992">
            <v>169.0385791115302</v>
          </cell>
          <cell r="P992">
            <v>92.088401807613707</v>
          </cell>
          <cell r="Q992">
            <v>761.75</v>
          </cell>
          <cell r="V992">
            <v>61.353004677941705</v>
          </cell>
          <cell r="W992">
            <v>112.62031408308005</v>
          </cell>
          <cell r="X992">
            <v>103.71024734982332</v>
          </cell>
          <cell r="Y992">
            <v>1.3947000000000001</v>
          </cell>
          <cell r="AB992">
            <v>85.164835164835168</v>
          </cell>
          <cell r="AC992">
            <v>98.815856129685912</v>
          </cell>
          <cell r="AD992">
            <v>99.893222997096998</v>
          </cell>
          <cell r="AE992">
            <v>99.893222997096998</v>
          </cell>
        </row>
        <row r="993">
          <cell r="B993">
            <v>34883</v>
          </cell>
          <cell r="D993">
            <v>1.5934999999999999</v>
          </cell>
          <cell r="E993">
            <v>1.3812</v>
          </cell>
          <cell r="F993">
            <v>84.7</v>
          </cell>
          <cell r="G993">
            <v>1.409</v>
          </cell>
          <cell r="O993">
            <v>169.81797625162261</v>
          </cell>
          <cell r="P993">
            <v>92.748462396827009</v>
          </cell>
          <cell r="Q993">
            <v>757.7</v>
          </cell>
          <cell r="V993">
            <v>60.957178841309826</v>
          </cell>
          <cell r="W993">
            <v>111.60966426106056</v>
          </cell>
          <cell r="X993">
            <v>103.51624748839464</v>
          </cell>
          <cell r="Y993">
            <v>1.409</v>
          </cell>
          <cell r="AB993">
            <v>84.615384615384627</v>
          </cell>
          <cell r="AC993">
            <v>97.92908691559461</v>
          </cell>
          <cell r="AD993">
            <v>99.706363242016749</v>
          </cell>
          <cell r="AE993">
            <v>99.706363242016749</v>
          </cell>
        </row>
        <row r="994">
          <cell r="B994">
            <v>34884</v>
          </cell>
          <cell r="D994">
            <v>1.5975999999999999</v>
          </cell>
          <cell r="E994">
            <v>1.3788</v>
          </cell>
          <cell r="F994">
            <v>84.55</v>
          </cell>
          <cell r="G994">
            <v>1.409</v>
          </cell>
          <cell r="O994">
            <v>170.1192500119744</v>
          </cell>
          <cell r="P994">
            <v>92.987099796153643</v>
          </cell>
          <cell r="Q994">
            <v>757.7</v>
          </cell>
          <cell r="V994">
            <v>60.849226340410226</v>
          </cell>
          <cell r="W994">
            <v>111.32323485227842</v>
          </cell>
          <cell r="X994">
            <v>103.51624748839464</v>
          </cell>
          <cell r="Y994">
            <v>1.4089</v>
          </cell>
          <cell r="AB994">
            <v>84.465534465534461</v>
          </cell>
          <cell r="AC994">
            <v>97.677766649974956</v>
          </cell>
          <cell r="AD994">
            <v>99.706363242016749</v>
          </cell>
          <cell r="AE994">
            <v>99.706363242016749</v>
          </cell>
        </row>
        <row r="995">
          <cell r="B995">
            <v>34885</v>
          </cell>
          <cell r="D995">
            <v>1.5980000000000001</v>
          </cell>
          <cell r="E995">
            <v>1.3828</v>
          </cell>
          <cell r="F995">
            <v>84.8</v>
          </cell>
          <cell r="G995">
            <v>1.409</v>
          </cell>
          <cell r="O995">
            <v>169.61771920415606</v>
          </cell>
          <cell r="P995">
            <v>93.010381493648936</v>
          </cell>
          <cell r="Q995">
            <v>757.7</v>
          </cell>
          <cell r="V995">
            <v>61.029147175242898</v>
          </cell>
          <cell r="W995">
            <v>111.29536921151438</v>
          </cell>
          <cell r="X995">
            <v>103.51624748839464</v>
          </cell>
          <cell r="Y995">
            <v>1.4088000000000001</v>
          </cell>
          <cell r="AB995">
            <v>84.715284715284724</v>
          </cell>
          <cell r="AC995">
            <v>97.653316645807251</v>
          </cell>
          <cell r="AD995">
            <v>99.706363242016749</v>
          </cell>
          <cell r="AE995">
            <v>99.706363242016749</v>
          </cell>
        </row>
        <row r="996">
          <cell r="B996">
            <v>34886</v>
          </cell>
          <cell r="D996">
            <v>1.5948</v>
          </cell>
          <cell r="E996">
            <v>1.3819999999999999</v>
          </cell>
          <cell r="F996">
            <v>85</v>
          </cell>
          <cell r="G996">
            <v>1.409</v>
          </cell>
          <cell r="O996">
            <v>169.21861868838158</v>
          </cell>
          <cell r="P996">
            <v>92.824127913686681</v>
          </cell>
          <cell r="Q996">
            <v>757.7</v>
          </cell>
          <cell r="V996">
            <v>61.17308384310904</v>
          </cell>
          <cell r="W996">
            <v>111.518685728618</v>
          </cell>
          <cell r="X996">
            <v>103.51624748839464</v>
          </cell>
          <cell r="Y996">
            <v>1.4087000000000001</v>
          </cell>
          <cell r="AB996">
            <v>84.915084915084918</v>
          </cell>
          <cell r="AC996">
            <v>97.849260095309745</v>
          </cell>
          <cell r="AD996">
            <v>99.706363242016749</v>
          </cell>
          <cell r="AE996">
            <v>99.706363242016749</v>
          </cell>
        </row>
        <row r="997">
          <cell r="B997">
            <v>34890</v>
          </cell>
          <cell r="D997">
            <v>1.5952999999999999</v>
          </cell>
          <cell r="E997">
            <v>1.3947000000000001</v>
          </cell>
          <cell r="F997">
            <v>87.42</v>
          </cell>
          <cell r="G997">
            <v>1.409</v>
          </cell>
          <cell r="O997">
            <v>165.27758498736412</v>
          </cell>
          <cell r="P997">
            <v>93.272733601527477</v>
          </cell>
          <cell r="Q997">
            <v>757.7</v>
          </cell>
          <cell r="V997">
            <v>62.914717524289323</v>
          </cell>
          <cell r="W997">
            <v>111.48373346705948</v>
          </cell>
          <cell r="X997">
            <v>103.98392572576734</v>
          </cell>
          <cell r="Y997">
            <v>1.4086000000000001</v>
          </cell>
          <cell r="AB997">
            <v>87.332667332667341</v>
          </cell>
          <cell r="AC997">
            <v>97.818592114335857</v>
          </cell>
          <cell r="AD997">
            <v>100.15682872301379</v>
          </cell>
          <cell r="AE997">
            <v>100.15682872301379</v>
          </cell>
        </row>
        <row r="998">
          <cell r="B998">
            <v>34891</v>
          </cell>
          <cell r="D998">
            <v>1.5911</v>
          </cell>
          <cell r="E998">
            <v>1.3947000000000001</v>
          </cell>
          <cell r="F998">
            <v>87.05</v>
          </cell>
          <cell r="G998">
            <v>1.409</v>
          </cell>
          <cell r="O998">
            <v>165.98008592297958</v>
          </cell>
          <cell r="P998">
            <v>93.027171336670449</v>
          </cell>
          <cell r="Q998">
            <v>757.7</v>
          </cell>
          <cell r="V998">
            <v>62.648434688736963</v>
          </cell>
          <cell r="W998">
            <v>111.77801520960341</v>
          </cell>
          <cell r="X998">
            <v>103.98392572576734</v>
          </cell>
          <cell r="Y998">
            <v>1.4085000000000001</v>
          </cell>
          <cell r="AB998">
            <v>86.96303696303697</v>
          </cell>
          <cell r="AC998">
            <v>98.07680221230595</v>
          </cell>
          <cell r="AD998">
            <v>100.15682872301379</v>
          </cell>
          <cell r="AE998">
            <v>100.15682872301379</v>
          </cell>
        </row>
        <row r="999">
          <cell r="B999">
            <v>34892</v>
          </cell>
          <cell r="D999">
            <v>1.5895999999999999</v>
          </cell>
          <cell r="E999">
            <v>1.4057999999999999</v>
          </cell>
          <cell r="F999">
            <v>87.57</v>
          </cell>
          <cell r="G999">
            <v>1.409</v>
          </cell>
          <cell r="O999">
            <v>165.13739746095453</v>
          </cell>
          <cell r="P999">
            <v>93.019975133127517</v>
          </cell>
          <cell r="Q999">
            <v>757.7</v>
          </cell>
          <cell r="V999">
            <v>63.022670025188916</v>
          </cell>
          <cell r="W999">
            <v>111.88349270256668</v>
          </cell>
          <cell r="X999">
            <v>104.07399709000208</v>
          </cell>
          <cell r="Y999">
            <v>1.4084000000000001</v>
          </cell>
          <cell r="AB999">
            <v>87.48251748251748</v>
          </cell>
          <cell r="AC999">
            <v>98.169350780070459</v>
          </cell>
          <cell r="AD999">
            <v>100.24358503787248</v>
          </cell>
          <cell r="AE999">
            <v>100.24358503787248</v>
          </cell>
        </row>
        <row r="1000">
          <cell r="B1000">
            <v>34893</v>
          </cell>
          <cell r="D1000">
            <v>1.593</v>
          </cell>
          <cell r="E1000">
            <v>1.4041999999999999</v>
          </cell>
          <cell r="F1000">
            <v>87.55</v>
          </cell>
          <cell r="G1000">
            <v>1.409</v>
          </cell>
          <cell r="O1000">
            <v>165.17512159515465</v>
          </cell>
          <cell r="P1000">
            <v>93.218935824781155</v>
          </cell>
          <cell r="Q1000">
            <v>757.7</v>
          </cell>
          <cell r="V1000">
            <v>63.008276358402306</v>
          </cell>
          <cell r="W1000">
            <v>111.64469554300062</v>
          </cell>
          <cell r="X1000">
            <v>104.07399709000208</v>
          </cell>
          <cell r="Y1000">
            <v>1.4083000000000001</v>
          </cell>
          <cell r="AB1000">
            <v>87.462537462537469</v>
          </cell>
          <cell r="AC1000">
            <v>97.959824231010671</v>
          </cell>
          <cell r="AD1000">
            <v>100.24358503787248</v>
          </cell>
          <cell r="AE1000">
            <v>100.24358503787248</v>
          </cell>
        </row>
        <row r="1001">
          <cell r="B1001">
            <v>34896</v>
          </cell>
          <cell r="D1001">
            <v>1.5954999999999999</v>
          </cell>
          <cell r="E1001">
            <v>1.39</v>
          </cell>
          <cell r="F1001">
            <v>87.78</v>
          </cell>
          <cell r="G1001">
            <v>1.409</v>
          </cell>
          <cell r="O1001">
            <v>164.62717350622259</v>
          </cell>
          <cell r="P1001">
            <v>93.299966159689191</v>
          </cell>
          <cell r="Q1001">
            <v>757.7</v>
          </cell>
          <cell r="V1001">
            <v>63.173803526448367</v>
          </cell>
          <cell r="W1001">
            <v>111.46975869633343</v>
          </cell>
          <cell r="X1001">
            <v>104.00124714196632</v>
          </cell>
          <cell r="Y1001">
            <v>1.4081999999999999</v>
          </cell>
          <cell r="AB1001">
            <v>87.692307692307693</v>
          </cell>
          <cell r="AC1001">
            <v>97.806330303979934</v>
          </cell>
          <cell r="AD1001">
            <v>100.17351262971737</v>
          </cell>
          <cell r="AE1001">
            <v>100.17351262971737</v>
          </cell>
        </row>
        <row r="1002">
          <cell r="A1002" t="str">
            <v>JUL</v>
          </cell>
          <cell r="B1002">
            <v>34897</v>
          </cell>
          <cell r="D1002">
            <v>1.5920000000000001</v>
          </cell>
          <cell r="E1002">
            <v>1.3959999999999999</v>
          </cell>
          <cell r="F1002">
            <v>88.5</v>
          </cell>
          <cell r="G1002">
            <v>1.409</v>
          </cell>
          <cell r="O1002">
            <v>163.47276388345759</v>
          </cell>
          <cell r="P1002">
            <v>93.200731050443721</v>
          </cell>
          <cell r="Q1002">
            <v>757.7</v>
          </cell>
          <cell r="V1002">
            <v>63.69197553076647</v>
          </cell>
          <cell r="W1002">
            <v>111.714824120603</v>
          </cell>
          <cell r="X1002">
            <v>104.11903277211944</v>
          </cell>
          <cell r="Y1002">
            <v>1.4080999999999999</v>
          </cell>
          <cell r="AB1002">
            <v>88.411588411588411</v>
          </cell>
          <cell r="AC1002">
            <v>98.021356783919586</v>
          </cell>
          <cell r="AD1002">
            <v>100.28696319530182</v>
          </cell>
          <cell r="AE1002">
            <v>100.28696319530182</v>
          </cell>
        </row>
        <row r="1003">
          <cell r="B1003">
            <v>34898</v>
          </cell>
          <cell r="D1003">
            <v>1.5962000000000001</v>
          </cell>
          <cell r="E1003">
            <v>1.3947000000000001</v>
          </cell>
          <cell r="F1003">
            <v>88.72</v>
          </cell>
          <cell r="G1003">
            <v>1.409</v>
          </cell>
          <cell r="O1003">
            <v>163.0673985988052</v>
          </cell>
          <cell r="P1003">
            <v>93.446612376079315</v>
          </cell>
          <cell r="Q1003">
            <v>757.7</v>
          </cell>
          <cell r="V1003">
            <v>63.850305865419223</v>
          </cell>
          <cell r="W1003">
            <v>111.42087457712066</v>
          </cell>
          <cell r="X1003">
            <v>104.11903277211944</v>
          </cell>
          <cell r="Y1003">
            <v>1.4079999999999999</v>
          </cell>
          <cell r="AB1003">
            <v>88.63136863136863</v>
          </cell>
          <cell r="AC1003">
            <v>97.763438165643393</v>
          </cell>
          <cell r="AD1003">
            <v>100.28696319530182</v>
          </cell>
          <cell r="AE1003">
            <v>100.28696319530182</v>
          </cell>
        </row>
        <row r="1004">
          <cell r="B1004">
            <v>34899</v>
          </cell>
          <cell r="D1004">
            <v>1.5984</v>
          </cell>
          <cell r="E1004">
            <v>1.3836999999999999</v>
          </cell>
          <cell r="F1004">
            <v>88.72</v>
          </cell>
          <cell r="G1004">
            <v>1.409</v>
          </cell>
          <cell r="O1004">
            <v>162.81239384970706</v>
          </cell>
          <cell r="P1004">
            <v>93.429074162171801</v>
          </cell>
          <cell r="Q1004">
            <v>757.7</v>
          </cell>
          <cell r="V1004">
            <v>63.850305865419223</v>
          </cell>
          <cell r="W1004">
            <v>111.2675175175175</v>
          </cell>
          <cell r="X1004">
            <v>103.95621145984894</v>
          </cell>
          <cell r="Y1004">
            <v>1.4078999999999999</v>
          </cell>
          <cell r="AB1004">
            <v>88.63136863136863</v>
          </cell>
          <cell r="AC1004">
            <v>97.628878878878879</v>
          </cell>
          <cell r="AD1004">
            <v>100.13013447228802</v>
          </cell>
          <cell r="AE1004">
            <v>100.13013447228802</v>
          </cell>
        </row>
        <row r="1005">
          <cell r="B1005">
            <v>34900</v>
          </cell>
          <cell r="D1005">
            <v>1.599</v>
          </cell>
          <cell r="E1005">
            <v>1.3836999999999999</v>
          </cell>
          <cell r="F1005">
            <v>87.77</v>
          </cell>
          <cell r="G1005">
            <v>1.409</v>
          </cell>
          <cell r="O1005">
            <v>164.44300889367588</v>
          </cell>
          <cell r="P1005">
            <v>93.389393753549598</v>
          </cell>
          <cell r="Q1005">
            <v>757.7</v>
          </cell>
          <cell r="V1005">
            <v>63.166606693055058</v>
          </cell>
          <cell r="W1005">
            <v>111.22576610381488</v>
          </cell>
          <cell r="X1005">
            <v>103.8730686620938</v>
          </cell>
          <cell r="Y1005">
            <v>1.4077999999999999</v>
          </cell>
          <cell r="AB1005">
            <v>87.682317682317688</v>
          </cell>
          <cell r="AC1005">
            <v>97.592245153220759</v>
          </cell>
          <cell r="AD1005">
            <v>100.05005172011077</v>
          </cell>
          <cell r="AE1005">
            <v>100.05005172011077</v>
          </cell>
        </row>
        <row r="1006">
          <cell r="B1006">
            <v>34903</v>
          </cell>
          <cell r="D1006">
            <v>1.5974999999999999</v>
          </cell>
          <cell r="E1006">
            <v>1.3865000000000001</v>
          </cell>
          <cell r="F1006">
            <v>88.65</v>
          </cell>
          <cell r="G1006">
            <v>1.409</v>
          </cell>
          <cell r="O1006">
            <v>163.03869262444522</v>
          </cell>
          <cell r="P1006">
            <v>93.432478645863966</v>
          </cell>
          <cell r="Q1006">
            <v>757.7</v>
          </cell>
          <cell r="V1006">
            <v>63.799928031666077</v>
          </cell>
          <cell r="W1006">
            <v>111.33020344287949</v>
          </cell>
          <cell r="X1006">
            <v>104.0185685581653</v>
          </cell>
          <cell r="Y1006">
            <v>1.4077</v>
          </cell>
          <cell r="AB1006">
            <v>88.561438561438578</v>
          </cell>
          <cell r="AC1006">
            <v>97.683881064162762</v>
          </cell>
          <cell r="AD1006">
            <v>100.19019653642097</v>
          </cell>
          <cell r="AE1006">
            <v>100.19019653642097</v>
          </cell>
        </row>
        <row r="1007">
          <cell r="B1007">
            <v>34904</v>
          </cell>
          <cell r="D1007">
            <v>1.5971</v>
          </cell>
          <cell r="E1007">
            <v>1.3866000000000001</v>
          </cell>
          <cell r="F1007">
            <v>88.26</v>
          </cell>
          <cell r="G1007">
            <v>1.409</v>
          </cell>
          <cell r="O1007">
            <v>163.75912192564093</v>
          </cell>
          <cell r="P1007">
            <v>93.409083972024618</v>
          </cell>
          <cell r="Q1007">
            <v>757.7</v>
          </cell>
          <cell r="V1007">
            <v>63.5192515293271</v>
          </cell>
          <cell r="W1007">
            <v>111.35808653183895</v>
          </cell>
          <cell r="X1007">
            <v>104.0185685581653</v>
          </cell>
          <cell r="Y1007">
            <v>1.4076</v>
          </cell>
          <cell r="AB1007">
            <v>88.171828171828182</v>
          </cell>
          <cell r="AC1007">
            <v>97.708346377809775</v>
          </cell>
          <cell r="AD1007">
            <v>100.19019653642097</v>
          </cell>
          <cell r="AE1007">
            <v>100.19019653642097</v>
          </cell>
        </row>
        <row r="1008">
          <cell r="B1008">
            <v>34905</v>
          </cell>
          <cell r="D1008">
            <v>1.5971</v>
          </cell>
          <cell r="E1008">
            <v>1.3872</v>
          </cell>
          <cell r="F1008">
            <v>87.84</v>
          </cell>
          <cell r="G1008">
            <v>1.409</v>
          </cell>
          <cell r="O1008">
            <v>164.44896339369512</v>
          </cell>
          <cell r="P1008">
            <v>93.356197992289566</v>
          </cell>
          <cell r="Q1008">
            <v>757.7</v>
          </cell>
          <cell r="V1008">
            <v>63.216984526808211</v>
          </cell>
          <cell r="W1008">
            <v>111.35808653183895</v>
          </cell>
          <cell r="X1008">
            <v>103.95967574308874</v>
          </cell>
          <cell r="Y1008">
            <v>1.4075</v>
          </cell>
          <cell r="AB1008">
            <v>87.752247752247769</v>
          </cell>
          <cell r="AC1008">
            <v>97.708346377809775</v>
          </cell>
          <cell r="AD1008">
            <v>100.13347125362874</v>
          </cell>
          <cell r="AE1008">
            <v>100.13347125362874</v>
          </cell>
        </row>
        <row r="1009">
          <cell r="B1009">
            <v>34906</v>
          </cell>
          <cell r="D1009">
            <v>1.5914999999999999</v>
          </cell>
          <cell r="E1009">
            <v>1.395</v>
          </cell>
          <cell r="F1009">
            <v>88.1</v>
          </cell>
          <cell r="G1009">
            <v>1.409</v>
          </cell>
          <cell r="O1009">
            <v>164.06745545368227</v>
          </cell>
          <cell r="P1009">
            <v>93.08775860212107</v>
          </cell>
          <cell r="Q1009">
            <v>757.7</v>
          </cell>
          <cell r="V1009">
            <v>63.404102195034184</v>
          </cell>
          <cell r="W1009">
            <v>111.74992145774426</v>
          </cell>
          <cell r="X1009">
            <v>104.02549712464489</v>
          </cell>
          <cell r="Y1009">
            <v>1.4074</v>
          </cell>
          <cell r="AB1009">
            <v>88.011988011988009</v>
          </cell>
          <cell r="AC1009">
            <v>98.052152057807092</v>
          </cell>
          <cell r="AD1009">
            <v>100.1968700991024</v>
          </cell>
          <cell r="AE1009">
            <v>100.1968700991024</v>
          </cell>
        </row>
        <row r="1010">
          <cell r="B1010">
            <v>34907</v>
          </cell>
          <cell r="D1010">
            <v>1.5914999999999999</v>
          </cell>
          <cell r="E1010">
            <v>1.395</v>
          </cell>
          <cell r="F1010">
            <v>88.1</v>
          </cell>
          <cell r="G1010">
            <v>1.409</v>
          </cell>
          <cell r="O1010">
            <v>163.96910677251253</v>
          </cell>
          <cell r="P1010">
            <v>93.031958027496131</v>
          </cell>
          <cell r="Q1010">
            <v>757.7</v>
          </cell>
          <cell r="V1010">
            <v>63.404102195034184</v>
          </cell>
          <cell r="W1010">
            <v>111.74992145774426</v>
          </cell>
          <cell r="X1010">
            <v>103.96314002632855</v>
          </cell>
          <cell r="Y1010">
            <v>1.4073</v>
          </cell>
          <cell r="AB1010">
            <v>88.011988011988009</v>
          </cell>
          <cell r="AC1010">
            <v>98.052152057807092</v>
          </cell>
          <cell r="AD1010">
            <v>100.13680803496948</v>
          </cell>
          <cell r="AE1010">
            <v>100.13680803496948</v>
          </cell>
        </row>
        <row r="1011">
          <cell r="B1011">
            <v>34910</v>
          </cell>
          <cell r="D1011">
            <v>1.603</v>
          </cell>
          <cell r="E1011">
            <v>1.3819999999999999</v>
          </cell>
          <cell r="F1011">
            <v>88.3</v>
          </cell>
          <cell r="G1011">
            <v>1.409</v>
          </cell>
          <cell r="O1011">
            <v>163.59771581719539</v>
          </cell>
          <cell r="P1011">
            <v>93.704196492664977</v>
          </cell>
          <cell r="Q1011">
            <v>757.7</v>
          </cell>
          <cell r="V1011">
            <v>63.548038862900327</v>
          </cell>
          <cell r="W1011">
            <v>110.94822208359325</v>
          </cell>
          <cell r="X1011">
            <v>103.96314002632855</v>
          </cell>
          <cell r="Y1011">
            <v>1.4072</v>
          </cell>
          <cell r="AB1011">
            <v>88.211788211788217</v>
          </cell>
          <cell r="AC1011">
            <v>97.348721147847783</v>
          </cell>
          <cell r="AD1011">
            <v>100.13680803496948</v>
          </cell>
          <cell r="AE1011">
            <v>100.13680803496948</v>
          </cell>
        </row>
        <row r="1012">
          <cell r="A1012" t="str">
            <v>-</v>
          </cell>
          <cell r="B1012">
            <v>34911</v>
          </cell>
          <cell r="D1012">
            <v>1.603</v>
          </cell>
          <cell r="E1012">
            <v>1.3819999999999999</v>
          </cell>
          <cell r="F1012">
            <v>88.3</v>
          </cell>
          <cell r="G1012">
            <v>1.409</v>
          </cell>
          <cell r="O1012">
            <v>163.59771581719539</v>
          </cell>
          <cell r="P1012">
            <v>93.704196492664977</v>
          </cell>
          <cell r="Q1012">
            <v>757.7</v>
          </cell>
          <cell r="V1012">
            <v>63.548038862900327</v>
          </cell>
          <cell r="W1012">
            <v>110.94822208359325</v>
          </cell>
          <cell r="X1012">
            <v>103.96314002632855</v>
          </cell>
          <cell r="Y1012">
            <v>1.4071</v>
          </cell>
          <cell r="AB1012">
            <v>88.211788211788217</v>
          </cell>
          <cell r="AC1012">
            <v>97.348721147847783</v>
          </cell>
          <cell r="AD1012">
            <v>100.13680803496948</v>
          </cell>
          <cell r="AE1012">
            <v>100.13680803496948</v>
          </cell>
        </row>
        <row r="1013">
          <cell r="B1013">
            <v>34912</v>
          </cell>
          <cell r="D1013">
            <v>1.5994999999999999</v>
          </cell>
          <cell r="E1013">
            <v>1.3857999999999999</v>
          </cell>
          <cell r="F1013">
            <v>88.4</v>
          </cell>
          <cell r="G1013">
            <v>1.3483000000000001</v>
          </cell>
          <cell r="O1013">
            <v>163.4126505278094</v>
          </cell>
          <cell r="P1013">
            <v>93.499602177178801</v>
          </cell>
          <cell r="Q1013">
            <v>758.55</v>
          </cell>
          <cell r="V1013">
            <v>63.620007196833399</v>
          </cell>
          <cell r="W1013">
            <v>111.19099718662082</v>
          </cell>
          <cell r="X1013">
            <v>103.96314002632855</v>
          </cell>
          <cell r="Y1013">
            <v>1.3483000000000001</v>
          </cell>
          <cell r="AB1013">
            <v>88.311688311688329</v>
          </cell>
          <cell r="AC1013">
            <v>97.561738043138476</v>
          </cell>
          <cell r="AD1013">
            <v>100.13680803496948</v>
          </cell>
          <cell r="AE1013">
            <v>100.13680803496948</v>
          </cell>
        </row>
        <row r="1014">
          <cell r="B1014">
            <v>34913</v>
          </cell>
          <cell r="D1014">
            <v>1.5998000000000001</v>
          </cell>
          <cell r="E1014">
            <v>1.3856999999999999</v>
          </cell>
          <cell r="F1014">
            <v>90.05</v>
          </cell>
          <cell r="G1014">
            <v>1.3483000000000001</v>
          </cell>
          <cell r="O1014">
            <v>160.49859787896614</v>
          </cell>
          <cell r="P1014">
            <v>93.563881821212163</v>
          </cell>
          <cell r="Q1014">
            <v>758.55</v>
          </cell>
          <cell r="V1014">
            <v>64.807484706729042</v>
          </cell>
          <cell r="W1014">
            <v>111.17014626828352</v>
          </cell>
          <cell r="X1014">
            <v>104.01510427492551</v>
          </cell>
          <cell r="Y1014">
            <v>1.3481000000000001</v>
          </cell>
          <cell r="AB1014">
            <v>89.960039960039964</v>
          </cell>
          <cell r="AC1014">
            <v>97.543442930366282</v>
          </cell>
          <cell r="AD1014">
            <v>100.18685975508025</v>
          </cell>
          <cell r="AE1014">
            <v>100.18685975508025</v>
          </cell>
        </row>
        <row r="1015">
          <cell r="B1015">
            <v>34914</v>
          </cell>
          <cell r="D1015">
            <v>1.6028</v>
          </cell>
          <cell r="E1015">
            <v>1.3944000000000001</v>
          </cell>
          <cell r="F1015">
            <v>90.85</v>
          </cell>
          <cell r="G1015">
            <v>1.3483000000000001</v>
          </cell>
          <cell r="O1015">
            <v>159.20185697783862</v>
          </cell>
          <cell r="P1015">
            <v>93.808020973707656</v>
          </cell>
          <cell r="Q1015">
            <v>758.55</v>
          </cell>
          <cell r="V1015">
            <v>65.383231378193599</v>
          </cell>
          <cell r="W1015">
            <v>110.9620663838283</v>
          </cell>
          <cell r="X1015">
            <v>104.09131850620106</v>
          </cell>
          <cell r="Y1015">
            <v>1.3479000000000001</v>
          </cell>
          <cell r="AB1015">
            <v>90.759240759240754</v>
          </cell>
          <cell r="AC1015">
            <v>97.360868480159724</v>
          </cell>
          <cell r="AD1015">
            <v>100.26026894457607</v>
          </cell>
          <cell r="AE1015">
            <v>100.26026894457607</v>
          </cell>
        </row>
        <row r="1016">
          <cell r="B1016">
            <v>34917</v>
          </cell>
          <cell r="D1016">
            <v>1.6084000000000001</v>
          </cell>
          <cell r="E1016">
            <v>1.399</v>
          </cell>
          <cell r="F1016">
            <v>91.6</v>
          </cell>
          <cell r="G1016">
            <v>1.3483000000000001</v>
          </cell>
          <cell r="O1016">
            <v>157.95615382264745</v>
          </cell>
          <cell r="P1016">
            <v>94.170237936556404</v>
          </cell>
          <cell r="Q1016">
            <v>758.55</v>
          </cell>
          <cell r="V1016">
            <v>65.922993882691614</v>
          </cell>
          <cell r="W1016">
            <v>110.5757274309873</v>
          </cell>
          <cell r="X1016">
            <v>104.12942562183883</v>
          </cell>
          <cell r="Y1016">
            <v>1.3476999999999999</v>
          </cell>
          <cell r="AB1016">
            <v>91.508491508491502</v>
          </cell>
          <cell r="AC1016">
            <v>97.021885103208149</v>
          </cell>
          <cell r="AD1016">
            <v>100.29697353932396</v>
          </cell>
          <cell r="AE1016">
            <v>100.29697353932396</v>
          </cell>
        </row>
        <row r="1017">
          <cell r="B1017">
            <v>34918</v>
          </cell>
          <cell r="D1017">
            <v>1.609</v>
          </cell>
          <cell r="E1017">
            <v>1.3988</v>
          </cell>
          <cell r="F1017">
            <v>91.36</v>
          </cell>
          <cell r="G1017">
            <v>1.3483000000000001</v>
          </cell>
          <cell r="O1017">
            <v>158.37109993601692</v>
          </cell>
          <cell r="P1017">
            <v>94.205367346381038</v>
          </cell>
          <cell r="Q1017">
            <v>758.55</v>
          </cell>
          <cell r="V1017">
            <v>65.750269881252251</v>
          </cell>
          <cell r="W1017">
            <v>110.53449347420758</v>
          </cell>
          <cell r="X1017">
            <v>104.12942562183883</v>
          </cell>
          <cell r="Y1017">
            <v>1.3474999999999999</v>
          </cell>
          <cell r="AB1017">
            <v>91.268731268731273</v>
          </cell>
          <cell r="AC1017">
            <v>96.985705407085149</v>
          </cell>
          <cell r="AD1017">
            <v>100.29697353932396</v>
          </cell>
          <cell r="AE1017">
            <v>100.29697353932396</v>
          </cell>
        </row>
        <row r="1018">
          <cell r="B1018">
            <v>34919</v>
          </cell>
          <cell r="D1018">
            <v>1.6004</v>
          </cell>
          <cell r="E1018">
            <v>1.413</v>
          </cell>
          <cell r="F1018">
            <v>91.53</v>
          </cell>
          <cell r="G1018">
            <v>1.3483000000000001</v>
          </cell>
          <cell r="O1018">
            <v>158.17687721098798</v>
          </cell>
          <cell r="P1018">
            <v>93.761075796588884</v>
          </cell>
          <cell r="Q1018">
            <v>758.55</v>
          </cell>
          <cell r="V1018">
            <v>65.872616048938482</v>
          </cell>
          <cell r="W1018">
            <v>111.12846788302924</v>
          </cell>
          <cell r="X1018">
            <v>104.19524700339498</v>
          </cell>
          <cell r="Y1018">
            <v>1.3472999999999999</v>
          </cell>
          <cell r="AB1018">
            <v>91.43856143856145</v>
          </cell>
          <cell r="AC1018">
            <v>97.506873281679574</v>
          </cell>
          <cell r="AD1018">
            <v>100.36037238479761</v>
          </cell>
          <cell r="AE1018">
            <v>100.36037238479761</v>
          </cell>
        </row>
        <row r="1019">
          <cell r="B1019">
            <v>34924</v>
          </cell>
          <cell r="D1019">
            <v>1.5734999999999999</v>
          </cell>
          <cell r="E1019">
            <v>1.4410000000000001</v>
          </cell>
          <cell r="F1019">
            <v>94.1</v>
          </cell>
          <cell r="G1019">
            <v>1.3483000000000001</v>
          </cell>
          <cell r="O1019">
            <v>154.53720231554018</v>
          </cell>
          <cell r="P1019">
            <v>92.592752750628222</v>
          </cell>
          <cell r="Q1019">
            <v>758.55</v>
          </cell>
          <cell r="V1019">
            <v>67.722202231018343</v>
          </cell>
          <cell r="W1019">
            <v>113.02828090244678</v>
          </cell>
          <cell r="X1019">
            <v>104.65599667428809</v>
          </cell>
          <cell r="Y1019">
            <v>1.3471</v>
          </cell>
          <cell r="AB1019">
            <v>94.005994005994012</v>
          </cell>
          <cell r="AC1019">
            <v>99.173816333015566</v>
          </cell>
          <cell r="AD1019">
            <v>100.80416430311323</v>
          </cell>
          <cell r="AE1019">
            <v>100.80416430311323</v>
          </cell>
        </row>
        <row r="1020">
          <cell r="B1020">
            <v>34925</v>
          </cell>
          <cell r="D1020">
            <v>1.569</v>
          </cell>
          <cell r="E1020">
            <v>1.4443999999999999</v>
          </cell>
          <cell r="F1020">
            <v>94.26</v>
          </cell>
          <cell r="G1020">
            <v>1.3483000000000001</v>
          </cell>
          <cell r="O1020">
            <v>154.34638031061644</v>
          </cell>
          <cell r="P1020">
            <v>92.370736703741002</v>
          </cell>
          <cell r="Q1020">
            <v>758.55</v>
          </cell>
          <cell r="V1020">
            <v>67.83735156531128</v>
          </cell>
          <cell r="W1020">
            <v>113.35245379222434</v>
          </cell>
          <cell r="X1020">
            <v>104.70449663964526</v>
          </cell>
          <cell r="Y1020">
            <v>1.3469</v>
          </cell>
          <cell r="AB1020">
            <v>94.165834165834184</v>
          </cell>
          <cell r="AC1020">
            <v>99.458253664754622</v>
          </cell>
          <cell r="AD1020">
            <v>100.85087924188328</v>
          </cell>
          <cell r="AE1020">
            <v>100.85087924188328</v>
          </cell>
        </row>
        <row r="1021">
          <cell r="B1021">
            <v>34926</v>
          </cell>
          <cell r="D1021">
            <v>1.57</v>
          </cell>
          <cell r="E1021">
            <v>1.4379999999999999</v>
          </cell>
          <cell r="F1021">
            <v>93.95</v>
          </cell>
          <cell r="G1021">
            <v>1.3483000000000001</v>
          </cell>
          <cell r="O1021">
            <v>154.70708148536221</v>
          </cell>
          <cell r="P1021">
            <v>92.34092263611754</v>
          </cell>
          <cell r="Q1021">
            <v>758.55</v>
          </cell>
          <cell r="V1021">
            <v>67.614249730118757</v>
          </cell>
          <cell r="W1021">
            <v>113.28025477707006</v>
          </cell>
          <cell r="X1021">
            <v>104.60403242569112</v>
          </cell>
          <cell r="Y1021">
            <v>1.3467</v>
          </cell>
          <cell r="AB1021">
            <v>93.856143856143859</v>
          </cell>
          <cell r="AC1021">
            <v>99.394904458598717</v>
          </cell>
          <cell r="AD1021">
            <v>100.75411258300244</v>
          </cell>
          <cell r="AE1021">
            <v>100.75411258300244</v>
          </cell>
        </row>
        <row r="1022">
          <cell r="B1022">
            <v>34927</v>
          </cell>
          <cell r="D1022">
            <v>1.5726</v>
          </cell>
          <cell r="E1022">
            <v>1.4461999999999999</v>
          </cell>
          <cell r="F1022">
            <v>95.14</v>
          </cell>
          <cell r="G1022">
            <v>1.3483000000000001</v>
          </cell>
          <cell r="O1022">
            <v>153.77886666625591</v>
          </cell>
          <cell r="P1022">
            <v>93.103424135732411</v>
          </cell>
          <cell r="Q1022">
            <v>758.55</v>
          </cell>
          <cell r="V1022">
            <v>68.470672903922278</v>
          </cell>
          <cell r="W1022">
            <v>113.09296706091821</v>
          </cell>
          <cell r="X1022">
            <v>105.29342479041085</v>
          </cell>
          <cell r="Y1022">
            <v>1.3465</v>
          </cell>
          <cell r="AB1022">
            <v>95.044955044955046</v>
          </cell>
          <cell r="AC1022">
            <v>99.230573572427815</v>
          </cell>
          <cell r="AD1022">
            <v>101.41813206980547</v>
          </cell>
          <cell r="AE1022">
            <v>101.41813206980547</v>
          </cell>
          <cell r="AL1022">
            <v>100</v>
          </cell>
          <cell r="AM1022">
            <v>100</v>
          </cell>
          <cell r="AN1022">
            <v>100</v>
          </cell>
          <cell r="AO1022">
            <v>100</v>
          </cell>
        </row>
        <row r="1023">
          <cell r="A1023" t="str">
            <v>AUG</v>
          </cell>
          <cell r="B1023">
            <v>34928</v>
          </cell>
          <cell r="D1023">
            <v>1.5489999999999999</v>
          </cell>
          <cell r="E1023">
            <v>1.4766999999999999</v>
          </cell>
          <cell r="F1023">
            <v>97.98</v>
          </cell>
          <cell r="G1023">
            <v>1.3483000000000001</v>
          </cell>
          <cell r="O1023">
            <v>149.17412237132569</v>
          </cell>
          <cell r="P1023">
            <v>91.615704109189195</v>
          </cell>
          <cell r="Q1023">
            <v>758.55</v>
          </cell>
          <cell r="V1023">
            <v>70.514573587621456</v>
          </cell>
          <cell r="W1023">
            <v>114.81601032924466</v>
          </cell>
          <cell r="X1023">
            <v>105.18949629321692</v>
          </cell>
          <cell r="Y1023">
            <v>1.3463000000000001</v>
          </cell>
          <cell r="AB1023">
            <v>97.882117882117896</v>
          </cell>
          <cell r="AC1023">
            <v>100.74241446094254</v>
          </cell>
          <cell r="AD1023">
            <v>101.31802862958389</v>
          </cell>
          <cell r="AE1023">
            <v>101.31802862958389</v>
          </cell>
          <cell r="AL1023">
            <v>102.98507462686567</v>
          </cell>
          <cell r="AM1023">
            <v>101.52356358941253</v>
          </cell>
          <cell r="AN1023">
            <v>99.901296308481932</v>
          </cell>
          <cell r="AO1023">
            <v>99.901296308481932</v>
          </cell>
        </row>
        <row r="1024">
          <cell r="B1024">
            <v>34931</v>
          </cell>
          <cell r="D1024">
            <v>1.5392999999999999</v>
          </cell>
          <cell r="E1024">
            <v>1.4779</v>
          </cell>
          <cell r="F1024">
            <v>97.45</v>
          </cell>
          <cell r="G1024">
            <v>1.3483000000000001</v>
          </cell>
          <cell r="O1024">
            <v>149.92615868720833</v>
          </cell>
          <cell r="P1024">
            <v>91.006016749989612</v>
          </cell>
          <cell r="Q1024">
            <v>758.55</v>
          </cell>
          <cell r="V1024">
            <v>70.133141417776187</v>
          </cell>
          <cell r="W1024">
            <v>115.53953095562917</v>
          </cell>
          <cell r="X1024">
            <v>105.14792489433934</v>
          </cell>
          <cell r="Y1024">
            <v>1.3461000000000001</v>
          </cell>
          <cell r="AB1024">
            <v>97.352647352647367</v>
          </cell>
          <cell r="AC1024">
            <v>101.3772493990775</v>
          </cell>
          <cell r="AD1024">
            <v>101.27798725349527</v>
          </cell>
          <cell r="AE1024">
            <v>101.27798725349527</v>
          </cell>
          <cell r="AL1024">
            <v>102.42800084086609</v>
          </cell>
          <cell r="AM1024">
            <v>102.16332099006043</v>
          </cell>
          <cell r="AN1024">
            <v>99.86181483187471</v>
          </cell>
          <cell r="AO1024">
            <v>99.86181483187471</v>
          </cell>
        </row>
        <row r="1025">
          <cell r="B1025">
            <v>34932</v>
          </cell>
          <cell r="D1025">
            <v>1.5443</v>
          </cell>
          <cell r="E1025">
            <v>1.4721</v>
          </cell>
          <cell r="F1025">
            <v>96.61</v>
          </cell>
          <cell r="G1025">
            <v>1.3483000000000001</v>
          </cell>
          <cell r="O1025">
            <v>151.10018370777391</v>
          </cell>
          <cell r="P1025">
            <v>91.223414791420041</v>
          </cell>
          <cell r="Q1025">
            <v>758.55</v>
          </cell>
          <cell r="V1025">
            <v>69.52860741273841</v>
          </cell>
          <cell r="W1025">
            <v>115.16544712814867</v>
          </cell>
          <cell r="X1025">
            <v>105.05785353010461</v>
          </cell>
          <cell r="Y1025">
            <v>1.3459000000000001</v>
          </cell>
          <cell r="AB1025">
            <v>96.513486513486512</v>
          </cell>
          <cell r="AC1025">
            <v>101.04901897299747</v>
          </cell>
          <cell r="AD1025">
            <v>101.19123093863659</v>
          </cell>
          <cell r="AE1025">
            <v>101.19123093863659</v>
          </cell>
          <cell r="AL1025">
            <v>101.54509144418751</v>
          </cell>
          <cell r="AM1025">
            <v>101.83254548986596</v>
          </cell>
          <cell r="AN1025">
            <v>99.776271632559059</v>
          </cell>
          <cell r="AO1025">
            <v>99.776271632559059</v>
          </cell>
        </row>
        <row r="1026">
          <cell r="B1026">
            <v>34933</v>
          </cell>
          <cell r="D1026">
            <v>1.5419</v>
          </cell>
          <cell r="E1026">
            <v>1.4773000000000001</v>
          </cell>
          <cell r="F1026">
            <v>96.77</v>
          </cell>
          <cell r="G1026">
            <v>1.3483000000000001</v>
          </cell>
          <cell r="O1026">
            <v>150.9199939877484</v>
          </cell>
          <cell r="P1026">
            <v>91.123692130813893</v>
          </cell>
          <cell r="Q1026">
            <v>758.55</v>
          </cell>
          <cell r="V1026">
            <v>69.643756747031318</v>
          </cell>
          <cell r="W1026">
            <v>115.34470458525195</v>
          </cell>
          <cell r="X1026">
            <v>105.10635349546178</v>
          </cell>
          <cell r="Y1026">
            <v>1.3456999999999999</v>
          </cell>
          <cell r="AB1026">
            <v>96.67332667332667</v>
          </cell>
          <cell r="AC1026">
            <v>101.20630391075944</v>
          </cell>
          <cell r="AD1026">
            <v>101.23794587740664</v>
          </cell>
          <cell r="AE1026">
            <v>101.23794587740664</v>
          </cell>
          <cell r="AL1026">
            <v>101.71326466260247</v>
          </cell>
          <cell r="AM1026">
            <v>101.99105000324275</v>
          </cell>
          <cell r="AN1026">
            <v>99.822333355267475</v>
          </cell>
          <cell r="AO1026">
            <v>99.822333355267475</v>
          </cell>
        </row>
        <row r="1027">
          <cell r="B1027">
            <v>34934</v>
          </cell>
          <cell r="D1027">
            <v>1.5363</v>
          </cell>
          <cell r="E1027">
            <v>1.488</v>
          </cell>
          <cell r="F1027">
            <v>97.07</v>
          </cell>
          <cell r="G1027">
            <v>1.3483000000000001</v>
          </cell>
          <cell r="O1027">
            <v>150.5229925659915</v>
          </cell>
          <cell r="P1027">
            <v>90.834636700509492</v>
          </cell>
          <cell r="Q1027">
            <v>758.55</v>
          </cell>
          <cell r="V1027">
            <v>69.859661748830518</v>
          </cell>
          <cell r="W1027">
            <v>115.76515003580029</v>
          </cell>
          <cell r="X1027">
            <v>105.15485346081896</v>
          </cell>
          <cell r="Y1027">
            <v>1.3454999999999999</v>
          </cell>
          <cell r="AB1027">
            <v>96.973026973026975</v>
          </cell>
          <cell r="AC1027">
            <v>101.57521317451018</v>
          </cell>
          <cell r="AD1027">
            <v>101.28466081617673</v>
          </cell>
          <cell r="AE1027">
            <v>101.28466081617673</v>
          </cell>
          <cell r="AL1027">
            <v>102.02858944713054</v>
          </cell>
          <cell r="AM1027">
            <v>102.36281976176528</v>
          </cell>
          <cell r="AN1027">
            <v>99.868395077975919</v>
          </cell>
          <cell r="AO1027">
            <v>99.868395077975919</v>
          </cell>
        </row>
        <row r="1028">
          <cell r="B1028">
            <v>34935</v>
          </cell>
          <cell r="D1028">
            <v>1.5444</v>
          </cell>
          <cell r="E1028">
            <v>1.4785999999999999</v>
          </cell>
          <cell r="F1028">
            <v>96.18</v>
          </cell>
          <cell r="G1028">
            <v>1.3483000000000001</v>
          </cell>
          <cell r="O1028">
            <v>151.66561427087021</v>
          </cell>
          <cell r="P1028">
            <v>91.16313957442317</v>
          </cell>
          <cell r="Q1028">
            <v>758.55</v>
          </cell>
          <cell r="V1028">
            <v>69.219143576826212</v>
          </cell>
          <cell r="W1028">
            <v>115.15799015799016</v>
          </cell>
          <cell r="X1028">
            <v>104.98163929882907</v>
          </cell>
          <cell r="Y1028">
            <v>1.3452999999999999</v>
          </cell>
          <cell r="AB1028">
            <v>96.083916083916094</v>
          </cell>
          <cell r="AC1028">
            <v>101.04247604247604</v>
          </cell>
          <cell r="AD1028">
            <v>101.11782174914079</v>
          </cell>
          <cell r="AE1028">
            <v>101.11782174914079</v>
          </cell>
          <cell r="AL1028">
            <v>101.0931259196973</v>
          </cell>
          <cell r="AM1028">
            <v>101.82595182595183</v>
          </cell>
          <cell r="AN1028">
            <v>99.703888925445824</v>
          </cell>
          <cell r="AO1028">
            <v>99.703888925445824</v>
          </cell>
        </row>
        <row r="1029">
          <cell r="B1029">
            <v>34938</v>
          </cell>
          <cell r="D1029">
            <v>1.5504</v>
          </cell>
          <cell r="E1029">
            <v>1.4704999999999999</v>
          </cell>
          <cell r="F1029">
            <v>96.67</v>
          </cell>
          <cell r="G1029">
            <v>1.3483000000000001</v>
          </cell>
          <cell r="O1029">
            <v>150.60306623935318</v>
          </cell>
          <cell r="P1029">
            <v>91.339130227461681</v>
          </cell>
          <cell r="Q1029">
            <v>758.55</v>
          </cell>
          <cell r="V1029">
            <v>69.571788413098247</v>
          </cell>
          <cell r="W1029">
            <v>114.71233230134159</v>
          </cell>
          <cell r="X1029">
            <v>104.77724658768099</v>
          </cell>
          <cell r="Y1029">
            <v>1.3451</v>
          </cell>
          <cell r="AB1029">
            <v>96.573426573426588</v>
          </cell>
          <cell r="AC1029">
            <v>100.65144478844169</v>
          </cell>
          <cell r="AD1029">
            <v>100.92095165003838</v>
          </cell>
          <cell r="AE1029">
            <v>100.92095165003838</v>
          </cell>
          <cell r="AL1029">
            <v>101.60815640109313</v>
          </cell>
          <cell r="AM1029">
            <v>101.43188854489165</v>
          </cell>
          <cell r="AN1029">
            <v>99.509771665460292</v>
          </cell>
          <cell r="AO1029">
            <v>99.509771665460292</v>
          </cell>
        </row>
        <row r="1030">
          <cell r="B1030">
            <v>34939</v>
          </cell>
          <cell r="D1030">
            <v>1.5529999999999999</v>
          </cell>
          <cell r="E1030">
            <v>1.4704999999999999</v>
          </cell>
          <cell r="F1030">
            <v>96.57</v>
          </cell>
          <cell r="G1030">
            <v>1.3483000000000001</v>
          </cell>
          <cell r="O1030">
            <v>150.70917253594882</v>
          </cell>
          <cell r="P1030">
            <v>91.462054333401483</v>
          </cell>
          <cell r="Q1030">
            <v>758.55</v>
          </cell>
          <cell r="V1030">
            <v>69.499820079165175</v>
          </cell>
          <cell r="W1030">
            <v>114.52028332260141</v>
          </cell>
          <cell r="X1030">
            <v>104.74260375528303</v>
          </cell>
          <cell r="Y1030">
            <v>1.3449</v>
          </cell>
          <cell r="AB1030">
            <v>96.473526473526476</v>
          </cell>
          <cell r="AC1030">
            <v>100.48293625241469</v>
          </cell>
          <cell r="AD1030">
            <v>100.88758383663119</v>
          </cell>
          <cell r="AE1030">
            <v>100.88758383663119</v>
          </cell>
          <cell r="AL1030">
            <v>101.50304813958377</v>
          </cell>
          <cell r="AM1030">
            <v>101.26207340631038</v>
          </cell>
          <cell r="AN1030">
            <v>99.476870434954279</v>
          </cell>
          <cell r="AO1030">
            <v>99.476870434954279</v>
          </cell>
        </row>
        <row r="1031">
          <cell r="B1031">
            <v>34940</v>
          </cell>
          <cell r="D1031">
            <v>1.5469999999999999</v>
          </cell>
          <cell r="E1031">
            <v>1.4673</v>
          </cell>
          <cell r="F1031">
            <v>97.04</v>
          </cell>
          <cell r="G1031">
            <v>1.3483000000000001</v>
          </cell>
          <cell r="O1031">
            <v>149.97923322131675</v>
          </cell>
          <cell r="P1031">
            <v>91.108691599338115</v>
          </cell>
          <cell r="Q1031">
            <v>758.55</v>
          </cell>
          <cell r="V1031">
            <v>69.838071248650607</v>
          </cell>
          <cell r="W1031">
            <v>114.96444731738849</v>
          </cell>
          <cell r="X1031">
            <v>104.74260375528303</v>
          </cell>
          <cell r="Y1031">
            <v>1.3447</v>
          </cell>
          <cell r="AB1031">
            <v>96.943056943056959</v>
          </cell>
          <cell r="AC1031">
            <v>100.8726567550097</v>
          </cell>
          <cell r="AD1031">
            <v>100.88758383663119</v>
          </cell>
          <cell r="AE1031">
            <v>100.88758383663119</v>
          </cell>
          <cell r="AL1031">
            <v>101.99705696867774</v>
          </cell>
          <cell r="AM1031">
            <v>101.65481577246284</v>
          </cell>
          <cell r="AN1031">
            <v>99.476870434954279</v>
          </cell>
          <cell r="AO1031">
            <v>99.476870434954279</v>
          </cell>
        </row>
        <row r="1032">
          <cell r="B1032">
            <v>34941</v>
          </cell>
          <cell r="D1032">
            <v>1.5448999999999999</v>
          </cell>
          <cell r="E1032">
            <v>1.4764999999999999</v>
          </cell>
          <cell r="F1032">
            <v>98.23</v>
          </cell>
          <cell r="G1032">
            <v>1.3483000000000001</v>
          </cell>
          <cell r="O1032">
            <v>148.28482994707139</v>
          </cell>
          <cell r="P1032">
            <v>91.06024617428497</v>
          </cell>
          <cell r="Q1032">
            <v>758.55</v>
          </cell>
          <cell r="V1032">
            <v>70.694494422454127</v>
          </cell>
          <cell r="W1032">
            <v>115.12071978768851</v>
          </cell>
          <cell r="X1032">
            <v>104.82921083627798</v>
          </cell>
          <cell r="Y1032">
            <v>1.3445</v>
          </cell>
          <cell r="AB1032">
            <v>98.131868131868146</v>
          </cell>
          <cell r="AC1032">
            <v>101.00977409541071</v>
          </cell>
          <cell r="AD1032">
            <v>100.97100337014916</v>
          </cell>
          <cell r="AE1032">
            <v>100.97100337014916</v>
          </cell>
          <cell r="AL1032">
            <v>103.24784528063907</v>
          </cell>
          <cell r="AM1032">
            <v>101.79299631044081</v>
          </cell>
          <cell r="AN1032">
            <v>99.559123511219326</v>
          </cell>
          <cell r="AO1032">
            <v>99.559123511219326</v>
          </cell>
        </row>
        <row r="1033">
          <cell r="A1033" t="str">
            <v>-</v>
          </cell>
          <cell r="B1033">
            <v>34942</v>
          </cell>
          <cell r="D1033">
            <v>1.5475000000000001</v>
          </cell>
          <cell r="E1033">
            <v>1.4748000000000001</v>
          </cell>
          <cell r="F1033">
            <v>98.25</v>
          </cell>
          <cell r="G1033">
            <v>1.3483000000000001</v>
          </cell>
          <cell r="O1033">
            <v>148.03907288375927</v>
          </cell>
          <cell r="P1033">
            <v>91.080866304943683</v>
          </cell>
          <cell r="Q1033">
            <v>758.55</v>
          </cell>
          <cell r="V1033">
            <v>70.708888089240745</v>
          </cell>
          <cell r="W1033">
            <v>114.92730210016154</v>
          </cell>
          <cell r="X1033">
            <v>104.67678237372688</v>
          </cell>
          <cell r="Y1033">
            <v>1.3443000000000001</v>
          </cell>
          <cell r="AB1033">
            <v>98.151848151848156</v>
          </cell>
          <cell r="AC1033">
            <v>100.84006462035541</v>
          </cell>
          <cell r="AD1033">
            <v>100.82418499115754</v>
          </cell>
          <cell r="AE1033">
            <v>100.82418499115754</v>
          </cell>
          <cell r="AL1033">
            <v>103.26886693294092</v>
          </cell>
          <cell r="AM1033">
            <v>101.62197092084007</v>
          </cell>
          <cell r="AN1033">
            <v>99.414358096992842</v>
          </cell>
          <cell r="AO1033">
            <v>99.414358096992842</v>
          </cell>
        </row>
        <row r="1034">
          <cell r="B1034">
            <v>34945</v>
          </cell>
          <cell r="D1034">
            <v>1.5555000000000001</v>
          </cell>
          <cell r="E1034">
            <v>1.462</v>
          </cell>
          <cell r="F1034">
            <v>97.35</v>
          </cell>
          <cell r="G1034">
            <v>1.3292999999999999</v>
          </cell>
          <cell r="O1034">
            <v>148.89344886068494</v>
          </cell>
          <cell r="P1034">
            <v>91.236610038832495</v>
          </cell>
          <cell r="Q1034">
            <v>770.3</v>
          </cell>
          <cell r="V1034">
            <v>70.061173083843101</v>
          </cell>
          <cell r="W1034">
            <v>114.33622629379619</v>
          </cell>
          <cell r="X1034">
            <v>104.31649691678791</v>
          </cell>
          <cell r="Y1034">
            <v>1.3292999999999999</v>
          </cell>
          <cell r="AB1034">
            <v>97.252747252747255</v>
          </cell>
          <cell r="AC1034">
            <v>100.3214400514304</v>
          </cell>
          <cell r="AD1034">
            <v>100.47715973172278</v>
          </cell>
          <cell r="AE1034">
            <v>100.47715973172278</v>
          </cell>
          <cell r="AL1034">
            <v>102.32289257935673</v>
          </cell>
          <cell r="AM1034">
            <v>101.09932497589199</v>
          </cell>
          <cell r="AN1034">
            <v>99.072185299730208</v>
          </cell>
          <cell r="AO1034">
            <v>99.072185299730208</v>
          </cell>
        </row>
        <row r="1035">
          <cell r="B1035">
            <v>34946</v>
          </cell>
          <cell r="D1035">
            <v>1.5579000000000001</v>
          </cell>
          <cell r="E1035">
            <v>1.46</v>
          </cell>
          <cell r="F1035">
            <v>97.03</v>
          </cell>
          <cell r="G1035">
            <v>1.3292999999999999</v>
          </cell>
          <cell r="O1035">
            <v>149.32496032890489</v>
          </cell>
          <cell r="P1035">
            <v>91.340965119118636</v>
          </cell>
          <cell r="Q1035">
            <v>770.3</v>
          </cell>
          <cell r="V1035">
            <v>69.830874415257298</v>
          </cell>
          <cell r="W1035">
            <v>114.16008729700236</v>
          </cell>
          <cell r="X1035">
            <v>104.27492551791033</v>
          </cell>
          <cell r="Y1035">
            <v>1.3291999999999999</v>
          </cell>
          <cell r="AB1035">
            <v>96.933066933066939</v>
          </cell>
          <cell r="AC1035">
            <v>100.16689132806982</v>
          </cell>
          <cell r="AD1035">
            <v>100.43711835563415</v>
          </cell>
          <cell r="AE1035">
            <v>100.43711835563415</v>
          </cell>
          <cell r="AL1035">
            <v>101.98654614252681</v>
          </cell>
          <cell r="AM1035">
            <v>100.94357789331792</v>
          </cell>
          <cell r="AN1035">
            <v>99.032703823122986</v>
          </cell>
          <cell r="AO1035">
            <v>99.032703823122986</v>
          </cell>
        </row>
        <row r="1036">
          <cell r="B1036">
            <v>34947</v>
          </cell>
          <cell r="D1036">
            <v>1.5527</v>
          </cell>
          <cell r="E1036">
            <v>1.4661</v>
          </cell>
          <cell r="F1036">
            <v>98.11</v>
          </cell>
          <cell r="G1036">
            <v>1.3292999999999999</v>
          </cell>
          <cell r="O1036">
            <v>147.74987229538291</v>
          </cell>
          <cell r="P1036">
            <v>91.078427184632801</v>
          </cell>
          <cell r="Q1036">
            <v>770.3</v>
          </cell>
          <cell r="V1036">
            <v>70.608132421734439</v>
          </cell>
          <cell r="W1036">
            <v>114.54240999549171</v>
          </cell>
          <cell r="X1036">
            <v>104.3234254832675</v>
          </cell>
          <cell r="Y1036">
            <v>1.3290999999999999</v>
          </cell>
          <cell r="AB1036">
            <v>98.011988011988024</v>
          </cell>
          <cell r="AC1036">
            <v>100.50235074386552</v>
          </cell>
          <cell r="AD1036">
            <v>100.48383329440422</v>
          </cell>
          <cell r="AE1036">
            <v>100.48383329440422</v>
          </cell>
          <cell r="AL1036">
            <v>103.12171536682783</v>
          </cell>
          <cell r="AM1036">
            <v>101.2816384362723</v>
          </cell>
          <cell r="AN1036">
            <v>99.078765545831416</v>
          </cell>
          <cell r="AO1036">
            <v>99.078765545831416</v>
          </cell>
        </row>
        <row r="1037">
          <cell r="B1037">
            <v>34948</v>
          </cell>
          <cell r="D1037">
            <v>1.5556000000000001</v>
          </cell>
          <cell r="E1037">
            <v>1.4690000000000001</v>
          </cell>
          <cell r="F1037">
            <v>98.8</v>
          </cell>
          <cell r="G1037">
            <v>1.3292999999999999</v>
          </cell>
          <cell r="O1037">
            <v>146.76673676580688</v>
          </cell>
          <cell r="P1037">
            <v>91.278836700505607</v>
          </cell>
          <cell r="Q1037">
            <v>770.3</v>
          </cell>
          <cell r="V1037">
            <v>71.104713925872616</v>
          </cell>
          <cell r="W1037">
            <v>114.32887631781948</v>
          </cell>
          <cell r="X1037">
            <v>104.35806831566548</v>
          </cell>
          <cell r="Y1037">
            <v>1.329</v>
          </cell>
          <cell r="AB1037">
            <v>98.701298701298697</v>
          </cell>
          <cell r="AC1037">
            <v>100.31499100025712</v>
          </cell>
          <cell r="AD1037">
            <v>100.5172011078114</v>
          </cell>
          <cell r="AE1037">
            <v>100.5172011078114</v>
          </cell>
          <cell r="AL1037">
            <v>103.84696237124237</v>
          </cell>
          <cell r="AM1037">
            <v>101.09282591925945</v>
          </cell>
          <cell r="AN1037">
            <v>99.111666776337444</v>
          </cell>
          <cell r="AO1037">
            <v>99.111666776337444</v>
          </cell>
        </row>
        <row r="1038">
          <cell r="B1038">
            <v>34949</v>
          </cell>
          <cell r="D1038">
            <v>1.5507</v>
          </cell>
          <cell r="E1038">
            <v>1.4758</v>
          </cell>
          <cell r="F1038">
            <v>98.65</v>
          </cell>
          <cell r="G1038">
            <v>1.3292999999999999</v>
          </cell>
          <cell r="O1038">
            <v>147.0386945162029</v>
          </cell>
          <cell r="P1038">
            <v>91.021522168851263</v>
          </cell>
          <cell r="Q1038">
            <v>770.3</v>
          </cell>
          <cell r="V1038">
            <v>70.996761424973016</v>
          </cell>
          <cell r="W1038">
            <v>114.69013993680274</v>
          </cell>
          <cell r="X1038">
            <v>104.39271114806346</v>
          </cell>
          <cell r="Y1038">
            <v>1.3289</v>
          </cell>
          <cell r="AB1038">
            <v>98.551448551448559</v>
          </cell>
          <cell r="AC1038">
            <v>100.63197265750951</v>
          </cell>
          <cell r="AD1038">
            <v>100.55056892121858</v>
          </cell>
          <cell r="AE1038">
            <v>100.55056892121858</v>
          </cell>
          <cell r="AL1038">
            <v>103.68929997897835</v>
          </cell>
          <cell r="AM1038">
            <v>101.41226542851616</v>
          </cell>
          <cell r="AN1038">
            <v>99.144568006843443</v>
          </cell>
          <cell r="AO1038">
            <v>99.144568006843443</v>
          </cell>
        </row>
        <row r="1039">
          <cell r="B1039">
            <v>34952</v>
          </cell>
          <cell r="D1039">
            <v>1.5502</v>
          </cell>
          <cell r="E1039">
            <v>1.4775</v>
          </cell>
          <cell r="F1039">
            <v>99.8</v>
          </cell>
          <cell r="G1039">
            <v>1.3292999999999999</v>
          </cell>
          <cell r="O1039">
            <v>145.37812373864335</v>
          </cell>
          <cell r="P1039">
            <v>91.013310736506213</v>
          </cell>
          <cell r="Q1039">
            <v>770.3</v>
          </cell>
          <cell r="V1039">
            <v>71.824397265203316</v>
          </cell>
          <cell r="W1039">
            <v>114.72713198296992</v>
          </cell>
          <cell r="X1039">
            <v>104.41696113074205</v>
          </cell>
          <cell r="Y1039">
            <v>1.3288</v>
          </cell>
          <cell r="AB1039">
            <v>99.700299700299709</v>
          </cell>
          <cell r="AC1039">
            <v>100.66443039607792</v>
          </cell>
          <cell r="AD1039">
            <v>100.57392639060363</v>
          </cell>
          <cell r="AE1039">
            <v>100.57392639060363</v>
          </cell>
          <cell r="AL1039">
            <v>104.89804498633592</v>
          </cell>
          <cell r="AM1039">
            <v>101.44497484195587</v>
          </cell>
          <cell r="AN1039">
            <v>99.167598868197686</v>
          </cell>
          <cell r="AO1039">
            <v>99.167598868197686</v>
          </cell>
        </row>
        <row r="1040">
          <cell r="B1040">
            <v>34953</v>
          </cell>
          <cell r="D1040">
            <v>1.5549999999999999</v>
          </cell>
          <cell r="E1040">
            <v>1.4690000000000001</v>
          </cell>
          <cell r="F1040">
            <v>99.25</v>
          </cell>
          <cell r="G1040">
            <v>1.3292999999999999</v>
          </cell>
          <cell r="O1040">
            <v>145.92184577011017</v>
          </cell>
          <cell r="P1040">
            <v>91.131559569669975</v>
          </cell>
          <cell r="Q1040">
            <v>770.3</v>
          </cell>
          <cell r="V1040">
            <v>71.428571428571431</v>
          </cell>
          <cell r="W1040">
            <v>114.37299035369774</v>
          </cell>
          <cell r="X1040">
            <v>104.22988983579296</v>
          </cell>
          <cell r="Y1040">
            <v>1.3287</v>
          </cell>
          <cell r="AB1040">
            <v>99.150849150849155</v>
          </cell>
          <cell r="AC1040">
            <v>100.35369774919614</v>
          </cell>
          <cell r="AD1040">
            <v>100.39374019820481</v>
          </cell>
          <cell r="AE1040">
            <v>100.39374019820481</v>
          </cell>
          <cell r="AL1040">
            <v>104.31994954803447</v>
          </cell>
          <cell r="AM1040">
            <v>101.13183279742766</v>
          </cell>
          <cell r="AN1040">
            <v>98.989932223465161</v>
          </cell>
          <cell r="AO1040">
            <v>98.989932223465161</v>
          </cell>
        </row>
        <row r="1041">
          <cell r="B1041">
            <v>34954</v>
          </cell>
          <cell r="D1041">
            <v>1.5494000000000001</v>
          </cell>
          <cell r="E1041">
            <v>1.4742999999999999</v>
          </cell>
          <cell r="F1041">
            <v>100.46</v>
          </cell>
          <cell r="G1041">
            <v>1.3292999999999999</v>
          </cell>
          <cell r="O1041">
            <v>144.24094154073413</v>
          </cell>
          <cell r="P1041">
            <v>90.851657171102332</v>
          </cell>
          <cell r="Q1041">
            <v>770.3</v>
          </cell>
          <cell r="V1041">
            <v>72.299388269161568</v>
          </cell>
          <cell r="W1041">
            <v>114.78636891700012</v>
          </cell>
          <cell r="X1041">
            <v>104.28531836762971</v>
          </cell>
          <cell r="Y1041">
            <v>1.3286</v>
          </cell>
          <cell r="AB1041">
            <v>100.35964035964037</v>
          </cell>
          <cell r="AC1041">
            <v>100.71640635084549</v>
          </cell>
          <cell r="AD1041">
            <v>100.4471286996563</v>
          </cell>
          <cell r="AE1041">
            <v>100.4471286996563</v>
          </cell>
          <cell r="AL1041">
            <v>105.59175951229766</v>
          </cell>
          <cell r="AM1041">
            <v>101.49735381437976</v>
          </cell>
          <cell r="AN1041">
            <v>99.042574192274785</v>
          </cell>
          <cell r="AO1041">
            <v>99.042574192274785</v>
          </cell>
        </row>
        <row r="1042">
          <cell r="B1042">
            <v>34955</v>
          </cell>
          <cell r="D1042">
            <v>1.552</v>
          </cell>
          <cell r="E1042">
            <v>1.4806999999999999</v>
          </cell>
          <cell r="F1042">
            <v>101.9</v>
          </cell>
          <cell r="G1042">
            <v>1.3292999999999999</v>
          </cell>
          <cell r="O1042">
            <v>142.28763008825521</v>
          </cell>
          <cell r="P1042">
            <v>91.058528154708071</v>
          </cell>
          <cell r="Q1042">
            <v>770.3</v>
          </cell>
          <cell r="V1042">
            <v>73.335732277797774</v>
          </cell>
          <cell r="W1042">
            <v>114.59407216494843</v>
          </cell>
          <cell r="X1042">
            <v>104.34767546594608</v>
          </cell>
          <cell r="Y1042">
            <v>1.3285</v>
          </cell>
          <cell r="AB1042">
            <v>101.79820179820182</v>
          </cell>
          <cell r="AC1042">
            <v>100.54768041237112</v>
          </cell>
          <cell r="AD1042">
            <v>100.50719076378924</v>
          </cell>
          <cell r="AE1042">
            <v>100.50719076378924</v>
          </cell>
          <cell r="AL1042">
            <v>107.10531847803237</v>
          </cell>
          <cell r="AM1042">
            <v>101.32731958762886</v>
          </cell>
          <cell r="AN1042">
            <v>99.101796407185617</v>
          </cell>
          <cell r="AO1042">
            <v>99.101796407185617</v>
          </cell>
        </row>
        <row r="1043">
          <cell r="A1043" t="str">
            <v>SEP</v>
          </cell>
          <cell r="B1043">
            <v>34956</v>
          </cell>
          <cell r="D1043">
            <v>1.5522</v>
          </cell>
          <cell r="E1043">
            <v>1.486</v>
          </cell>
          <cell r="F1043">
            <v>102.75</v>
          </cell>
          <cell r="G1043">
            <v>1.3292999999999999</v>
          </cell>
          <cell r="O1043">
            <v>141.17145707078751</v>
          </cell>
          <cell r="P1043">
            <v>91.10956775036496</v>
          </cell>
          <cell r="Q1043">
            <v>770.3</v>
          </cell>
          <cell r="V1043">
            <v>73.947463116228874</v>
          </cell>
          <cell r="W1043">
            <v>114.57930679036205</v>
          </cell>
          <cell r="X1043">
            <v>104.39271114806346</v>
          </cell>
          <cell r="Y1043">
            <v>1.3284</v>
          </cell>
          <cell r="AB1043">
            <v>102.64735264735265</v>
          </cell>
          <cell r="AC1043">
            <v>100.53472490658419</v>
          </cell>
          <cell r="AD1043">
            <v>100.55056892121858</v>
          </cell>
          <cell r="AE1043">
            <v>100.55056892121858</v>
          </cell>
          <cell r="AL1043">
            <v>107.99873870086189</v>
          </cell>
          <cell r="AM1043">
            <v>101.31426362582141</v>
          </cell>
          <cell r="AN1043">
            <v>99.144568006843443</v>
          </cell>
          <cell r="AO1043">
            <v>99.144568006843443</v>
          </cell>
        </row>
        <row r="1044">
          <cell r="B1044">
            <v>34958</v>
          </cell>
          <cell r="D1044">
            <v>1.5509999999999999</v>
          </cell>
          <cell r="E1044">
            <v>1.4891000000000001</v>
          </cell>
          <cell r="F1044">
            <v>104.1</v>
          </cell>
          <cell r="G1044">
            <v>1.3292999999999999</v>
          </cell>
          <cell r="O1044">
            <v>139.34070330473983</v>
          </cell>
          <cell r="P1044">
            <v>91.039131285153999</v>
          </cell>
          <cell r="Q1044">
            <v>770.3</v>
          </cell>
          <cell r="V1044">
            <v>74.919035624325289</v>
          </cell>
          <cell r="W1044">
            <v>114.66795615731785</v>
          </cell>
          <cell r="X1044">
            <v>104.39271114806346</v>
          </cell>
          <cell r="Y1044">
            <v>1.3283</v>
          </cell>
          <cell r="AB1044">
            <v>103.99600399600399</v>
          </cell>
          <cell r="AC1044">
            <v>100.61250805931657</v>
          </cell>
          <cell r="AD1044">
            <v>100.55056892121858</v>
          </cell>
          <cell r="AE1044">
            <v>100.55056892121858</v>
          </cell>
          <cell r="AL1044">
            <v>109.41770023123817</v>
          </cell>
          <cell r="AM1044">
            <v>101.3926499032882</v>
          </cell>
          <cell r="AN1044">
            <v>99.144568006843443</v>
          </cell>
          <cell r="AO1044">
            <v>99.144568006843443</v>
          </cell>
        </row>
        <row r="1045">
          <cell r="B1045">
            <v>34959</v>
          </cell>
          <cell r="D1045">
            <v>1.5525</v>
          </cell>
          <cell r="E1045">
            <v>1.4910000000000001</v>
          </cell>
          <cell r="F1045">
            <v>104.1</v>
          </cell>
          <cell r="G1045">
            <v>1.3292999999999999</v>
          </cell>
          <cell r="O1045">
            <v>139.38694366556308</v>
          </cell>
          <cell r="P1045">
            <v>91.157417517383394</v>
          </cell>
          <cell r="Q1045">
            <v>770.3</v>
          </cell>
          <cell r="V1045">
            <v>74.919035624325289</v>
          </cell>
          <cell r="W1045">
            <v>114.55716586151368</v>
          </cell>
          <cell r="X1045">
            <v>104.42735398046143</v>
          </cell>
          <cell r="Y1045">
            <v>1.3282</v>
          </cell>
          <cell r="AB1045">
            <v>103.99600399600399</v>
          </cell>
          <cell r="AC1045">
            <v>100.51529790660224</v>
          </cell>
          <cell r="AD1045">
            <v>100.58393673462578</v>
          </cell>
          <cell r="AE1045">
            <v>100.58393673462578</v>
          </cell>
          <cell r="AL1045">
            <v>109.41770023123817</v>
          </cell>
          <cell r="AM1045">
            <v>101.29468599033817</v>
          </cell>
          <cell r="AN1045">
            <v>99.17746923734947</v>
          </cell>
          <cell r="AO1045">
            <v>99.17746923734947</v>
          </cell>
        </row>
        <row r="1046">
          <cell r="B1046">
            <v>34960</v>
          </cell>
          <cell r="D1046">
            <v>1.5487</v>
          </cell>
          <cell r="E1046">
            <v>1.4904999999999999</v>
          </cell>
          <cell r="F1046">
            <v>103.98</v>
          </cell>
          <cell r="G1046">
            <v>1.3292999999999999</v>
          </cell>
          <cell r="O1046">
            <v>139.54780568941254</v>
          </cell>
          <cell r="P1046">
            <v>90.934294691898003</v>
          </cell>
          <cell r="Q1046">
            <v>770.3</v>
          </cell>
          <cell r="V1046">
            <v>74.832673623605615</v>
          </cell>
          <cell r="W1046">
            <v>114.83825143668884</v>
          </cell>
          <cell r="X1046">
            <v>104.42735398046143</v>
          </cell>
          <cell r="Y1046">
            <v>1.3281000000000001</v>
          </cell>
          <cell r="AB1046">
            <v>103.87612387612388</v>
          </cell>
          <cell r="AC1046">
            <v>100.76192936010848</v>
          </cell>
          <cell r="AD1046">
            <v>100.58393673462578</v>
          </cell>
          <cell r="AE1046">
            <v>100.58393673462578</v>
          </cell>
          <cell r="AL1046">
            <v>109.29157031742696</v>
          </cell>
          <cell r="AM1046">
            <v>101.54322980564345</v>
          </cell>
          <cell r="AN1046">
            <v>99.17746923734947</v>
          </cell>
          <cell r="AO1046">
            <v>99.17746923734947</v>
          </cell>
        </row>
        <row r="1047">
          <cell r="B1047">
            <v>34961</v>
          </cell>
          <cell r="D1047">
            <v>1.5469999999999999</v>
          </cell>
          <cell r="E1047">
            <v>1.4823999999999999</v>
          </cell>
          <cell r="F1047">
            <v>103.45</v>
          </cell>
          <cell r="G1047">
            <v>1.3292999999999999</v>
          </cell>
          <cell r="O1047">
            <v>140.14176335934943</v>
          </cell>
          <cell r="P1047">
            <v>90.756129439023155</v>
          </cell>
          <cell r="Q1047">
            <v>770.3</v>
          </cell>
          <cell r="V1047">
            <v>74.45124145376036</v>
          </cell>
          <cell r="W1047">
            <v>114.96444731738849</v>
          </cell>
          <cell r="X1047">
            <v>104.3372826162267</v>
          </cell>
          <cell r="Y1047">
            <v>1.3280000000000001</v>
          </cell>
          <cell r="AB1047">
            <v>103.34665334665335</v>
          </cell>
          <cell r="AC1047">
            <v>100.8726567550097</v>
          </cell>
          <cell r="AD1047">
            <v>100.49718041976709</v>
          </cell>
          <cell r="AE1047">
            <v>100.49718041976709</v>
          </cell>
          <cell r="AL1047">
            <v>108.73449653142737</v>
          </cell>
          <cell r="AM1047">
            <v>101.65481577246284</v>
          </cell>
          <cell r="AN1047">
            <v>99.091926038033819</v>
          </cell>
          <cell r="AO1047">
            <v>99.091926038033819</v>
          </cell>
        </row>
        <row r="1048">
          <cell r="B1048">
            <v>34962</v>
          </cell>
          <cell r="D1048">
            <v>1.55</v>
          </cell>
          <cell r="E1048">
            <v>1.4824999999999999</v>
          </cell>
          <cell r="F1048">
            <v>104</v>
          </cell>
          <cell r="G1048">
            <v>1.3292999999999999</v>
          </cell>
          <cell r="O1048">
            <v>139.40062903389133</v>
          </cell>
          <cell r="P1048">
            <v>90.932127104386481</v>
          </cell>
          <cell r="Q1048">
            <v>770.3</v>
          </cell>
          <cell r="V1048">
            <v>74.847067290392232</v>
          </cell>
          <cell r="W1048">
            <v>114.74193548387096</v>
          </cell>
          <cell r="X1048">
            <v>104.3372826162267</v>
          </cell>
          <cell r="Y1048">
            <v>1.3279000000000001</v>
          </cell>
          <cell r="AB1048">
            <v>103.89610389610391</v>
          </cell>
          <cell r="AC1048">
            <v>100.6774193548387</v>
          </cell>
          <cell r="AD1048">
            <v>100.49718041976709</v>
          </cell>
          <cell r="AE1048">
            <v>100.49718041976709</v>
          </cell>
          <cell r="AL1048">
            <v>109.31259196972881</v>
          </cell>
          <cell r="AM1048">
            <v>101.45806451612903</v>
          </cell>
          <cell r="AN1048">
            <v>99.091926038033819</v>
          </cell>
          <cell r="AO1048">
            <v>99.091926038033819</v>
          </cell>
        </row>
        <row r="1049">
          <cell r="B1049">
            <v>34963</v>
          </cell>
          <cell r="D1049">
            <v>1.5518000000000001</v>
          </cell>
          <cell r="E1049">
            <v>1.4610000000000001</v>
          </cell>
          <cell r="F1049">
            <v>102.45</v>
          </cell>
          <cell r="G1049">
            <v>1.3292999999999999</v>
          </cell>
          <cell r="O1049">
            <v>140.85657471758989</v>
          </cell>
          <cell r="P1049">
            <v>90.617570186212859</v>
          </cell>
          <cell r="Q1049">
            <v>770.3</v>
          </cell>
          <cell r="V1049">
            <v>73.73155811442966</v>
          </cell>
          <cell r="W1049">
            <v>114.60884134553419</v>
          </cell>
          <cell r="X1049">
            <v>103.85574724589482</v>
          </cell>
          <cell r="Y1049">
            <v>1.3278000000000001</v>
          </cell>
          <cell r="AB1049">
            <v>102.34765234765236</v>
          </cell>
          <cell r="AC1049">
            <v>100.56063925763628</v>
          </cell>
          <cell r="AD1049">
            <v>100.0333678134072</v>
          </cell>
          <cell r="AE1049">
            <v>100.0333678134072</v>
          </cell>
          <cell r="AL1049">
            <v>107.68341391633382</v>
          </cell>
          <cell r="AM1049">
            <v>101.3403789148086</v>
          </cell>
          <cell r="AN1049">
            <v>98.634598934000138</v>
          </cell>
          <cell r="AO1049">
            <v>98.634598934000138</v>
          </cell>
        </row>
        <row r="1050">
          <cell r="B1050">
            <v>34966</v>
          </cell>
          <cell r="D1050">
            <v>1.5745</v>
          </cell>
          <cell r="E1050">
            <v>1.4235</v>
          </cell>
          <cell r="F1050">
            <v>100.05</v>
          </cell>
          <cell r="G1050">
            <v>1.3292999999999999</v>
          </cell>
          <cell r="O1050">
            <v>143.59074013883378</v>
          </cell>
          <cell r="P1050">
            <v>91.532172711767856</v>
          </cell>
          <cell r="Q1050">
            <v>770.3</v>
          </cell>
          <cell r="V1050">
            <v>72.004318100035988</v>
          </cell>
          <cell r="W1050">
            <v>112.95649412511908</v>
          </cell>
          <cell r="X1050">
            <v>103.39153329176192</v>
          </cell>
          <cell r="Y1050">
            <v>1.3277000000000001</v>
          </cell>
          <cell r="AB1050">
            <v>99.950049950049959</v>
          </cell>
          <cell r="AC1050">
            <v>99.110828834550645</v>
          </cell>
          <cell r="AD1050">
            <v>99.586239113750878</v>
          </cell>
          <cell r="AE1050">
            <v>99.586239113750878</v>
          </cell>
          <cell r="AL1050">
            <v>105.16081564010931</v>
          </cell>
          <cell r="AM1050">
            <v>99.879326770403296</v>
          </cell>
          <cell r="AN1050">
            <v>98.19372244521945</v>
          </cell>
          <cell r="AO1050">
            <v>98.19372244521945</v>
          </cell>
        </row>
        <row r="1051">
          <cell r="B1051">
            <v>34967</v>
          </cell>
          <cell r="D1051">
            <v>1.5734999999999999</v>
          </cell>
          <cell r="E1051">
            <v>1.4216</v>
          </cell>
          <cell r="F1051">
            <v>99.8</v>
          </cell>
          <cell r="G1051">
            <v>1.3292999999999999</v>
          </cell>
          <cell r="O1051">
            <v>144.00349233074337</v>
          </cell>
          <cell r="P1051">
            <v>91.507753264573182</v>
          </cell>
          <cell r="Q1051">
            <v>770.3</v>
          </cell>
          <cell r="V1051">
            <v>71.824397265203316</v>
          </cell>
          <cell r="W1051">
            <v>113.02828090244678</v>
          </cell>
          <cell r="X1051">
            <v>103.4296404073997</v>
          </cell>
          <cell r="Y1051">
            <v>1.3275999999999999</v>
          </cell>
          <cell r="AB1051">
            <v>99.700299700299709</v>
          </cell>
          <cell r="AC1051">
            <v>99.173816333015566</v>
          </cell>
          <cell r="AD1051">
            <v>99.622943708498781</v>
          </cell>
          <cell r="AE1051">
            <v>99.622943708498781</v>
          </cell>
          <cell r="AL1051">
            <v>104.89804498633592</v>
          </cell>
          <cell r="AM1051">
            <v>99.942802669208774</v>
          </cell>
          <cell r="AN1051">
            <v>98.229913798776082</v>
          </cell>
          <cell r="AO1051">
            <v>98.229913798776082</v>
          </cell>
        </row>
        <row r="1052">
          <cell r="B1052">
            <v>34968</v>
          </cell>
          <cell r="D1052">
            <v>1.5707</v>
          </cell>
          <cell r="E1052">
            <v>1.4322999999999999</v>
          </cell>
          <cell r="F1052">
            <v>100.1</v>
          </cell>
          <cell r="G1052">
            <v>1.3292999999999999</v>
          </cell>
          <cell r="O1052">
            <v>143.73541306611352</v>
          </cell>
          <cell r="P1052">
            <v>91.448941286018666</v>
          </cell>
          <cell r="Q1052">
            <v>770.3</v>
          </cell>
          <cell r="V1052">
            <v>72.040302267002517</v>
          </cell>
          <cell r="W1052">
            <v>113.22977016616795</v>
          </cell>
          <cell r="X1052">
            <v>103.54742603755281</v>
          </cell>
          <cell r="Y1052">
            <v>1.3274999999999999</v>
          </cell>
          <cell r="AB1052">
            <v>100</v>
          </cell>
          <cell r="AC1052">
            <v>99.350608009167885</v>
          </cell>
          <cell r="AD1052">
            <v>99.73639427408321</v>
          </cell>
          <cell r="AE1052">
            <v>99.73639427408321</v>
          </cell>
          <cell r="AL1052">
            <v>105.21336977086398</v>
          </cell>
          <cell r="AM1052">
            <v>100.12096517476286</v>
          </cell>
          <cell r="AN1052">
            <v>98.341777982496538</v>
          </cell>
          <cell r="AO1052">
            <v>98.341777982496538</v>
          </cell>
        </row>
        <row r="1053">
          <cell r="B1053">
            <v>34969</v>
          </cell>
          <cell r="D1053">
            <v>1.57</v>
          </cell>
          <cell r="E1053">
            <v>1.4335</v>
          </cell>
          <cell r="F1053">
            <v>100.37</v>
          </cell>
          <cell r="G1053">
            <v>1.3292999999999999</v>
          </cell>
          <cell r="O1053">
            <v>143.50702200928137</v>
          </cell>
          <cell r="P1053">
            <v>91.509105084965896</v>
          </cell>
          <cell r="Q1053">
            <v>770.3</v>
          </cell>
          <cell r="V1053">
            <v>72.234616768621819</v>
          </cell>
          <cell r="W1053">
            <v>113.28025477707006</v>
          </cell>
          <cell r="X1053">
            <v>103.66174738446615</v>
          </cell>
          <cell r="Y1053">
            <v>1.3273999999999999</v>
          </cell>
          <cell r="AB1053">
            <v>100.26973026973027</v>
          </cell>
          <cell r="AC1053">
            <v>99.394904458598717</v>
          </cell>
          <cell r="AD1053">
            <v>99.846508058326947</v>
          </cell>
          <cell r="AE1053">
            <v>99.846508058326947</v>
          </cell>
          <cell r="AL1053">
            <v>105.49716207693925</v>
          </cell>
          <cell r="AM1053">
            <v>100.16560509554139</v>
          </cell>
          <cell r="AN1053">
            <v>98.450352043166419</v>
          </cell>
          <cell r="AO1053">
            <v>98.450352043166419</v>
          </cell>
        </row>
        <row r="1054">
          <cell r="A1054" t="str">
            <v>-</v>
          </cell>
          <cell r="B1054">
            <v>34970</v>
          </cell>
          <cell r="D1054">
            <v>1.575</v>
          </cell>
          <cell r="E1054">
            <v>1.4232</v>
          </cell>
          <cell r="F1054">
            <v>100.08</v>
          </cell>
          <cell r="G1054">
            <v>1.3292999999999999</v>
          </cell>
          <cell r="O1054">
            <v>143.74970784821596</v>
          </cell>
          <cell r="P1054">
            <v>91.690091240279813</v>
          </cell>
          <cell r="Q1054">
            <v>770.3</v>
          </cell>
          <cell r="V1054">
            <v>72.025908600215914</v>
          </cell>
          <cell r="W1054">
            <v>112.92063492063491</v>
          </cell>
          <cell r="X1054">
            <v>103.53703318783343</v>
          </cell>
          <cell r="Y1054">
            <v>1.3272999999999999</v>
          </cell>
          <cell r="AB1054">
            <v>99.980019980019989</v>
          </cell>
          <cell r="AC1054">
            <v>99.079365079365076</v>
          </cell>
          <cell r="AD1054">
            <v>99.726383930061061</v>
          </cell>
          <cell r="AE1054">
            <v>99.726383930061061</v>
          </cell>
          <cell r="AL1054">
            <v>105.19234811856212</v>
          </cell>
          <cell r="AM1054">
            <v>99.847619047619048</v>
          </cell>
          <cell r="AN1054">
            <v>98.33190761334474</v>
          </cell>
          <cell r="AO1054">
            <v>98.33190761334474</v>
          </cell>
        </row>
        <row r="1055">
          <cell r="B1055">
            <v>34973</v>
          </cell>
          <cell r="D1055">
            <v>1.583</v>
          </cell>
          <cell r="E1055">
            <v>1.4278999999999999</v>
          </cell>
          <cell r="F1055">
            <v>99.84</v>
          </cell>
          <cell r="G1055">
            <v>1.3236000000000001</v>
          </cell>
          <cell r="O1055">
            <v>144.09526003054341</v>
          </cell>
          <cell r="P1055">
            <v>92.155818687849475</v>
          </cell>
          <cell r="Q1055">
            <v>768.45</v>
          </cell>
          <cell r="V1055">
            <v>71.853184598776551</v>
          </cell>
          <cell r="W1055">
            <v>112.34996841440302</v>
          </cell>
          <cell r="X1055">
            <v>103.53703318783343</v>
          </cell>
          <cell r="Y1055">
            <v>1.3236000000000001</v>
          </cell>
          <cell r="AB1055">
            <v>99.740259740259745</v>
          </cell>
          <cell r="AC1055">
            <v>98.578648136449772</v>
          </cell>
          <cell r="AD1055">
            <v>99.726383930061061</v>
          </cell>
          <cell r="AE1055">
            <v>99.726383930061061</v>
          </cell>
          <cell r="AL1055">
            <v>104.94008829093967</v>
          </cell>
          <cell r="AM1055">
            <v>99.343019583070131</v>
          </cell>
          <cell r="AN1055">
            <v>98.33190761334474</v>
          </cell>
          <cell r="AO1055">
            <v>98.33190761334474</v>
          </cell>
        </row>
        <row r="1056">
          <cell r="B1056">
            <v>34974</v>
          </cell>
          <cell r="D1056">
            <v>1.5783</v>
          </cell>
          <cell r="E1056">
            <v>1.4308000000000001</v>
          </cell>
          <cell r="F1056">
            <v>99.9</v>
          </cell>
          <cell r="G1056">
            <v>1.3236000000000001</v>
          </cell>
          <cell r="O1056">
            <v>144.20627237089508</v>
          </cell>
          <cell r="P1056">
            <v>92.008250935108094</v>
          </cell>
          <cell r="Q1056">
            <v>768.45</v>
          </cell>
          <cell r="V1056">
            <v>71.896365599136388</v>
          </cell>
          <cell r="W1056">
            <v>112.68453399227015</v>
          </cell>
          <cell r="X1056">
            <v>103.67906880066512</v>
          </cell>
          <cell r="Y1056">
            <v>1.3234999999999999</v>
          </cell>
          <cell r="AB1056">
            <v>99.800199800199806</v>
          </cell>
          <cell r="AC1056">
            <v>98.872204270417527</v>
          </cell>
          <cell r="AD1056">
            <v>99.863191965030524</v>
          </cell>
          <cell r="AE1056">
            <v>99.863191965030524</v>
          </cell>
          <cell r="AL1056">
            <v>105.00315324784529</v>
          </cell>
          <cell r="AM1056">
            <v>99.638851929291008</v>
          </cell>
          <cell r="AN1056">
            <v>98.466802658419411</v>
          </cell>
          <cell r="AO1056">
            <v>98.466802658419411</v>
          </cell>
        </row>
        <row r="1057">
          <cell r="B1057">
            <v>34975</v>
          </cell>
          <cell r="D1057">
            <v>1.589</v>
          </cell>
          <cell r="E1057">
            <v>1.4285000000000001</v>
          </cell>
          <cell r="F1057">
            <v>100.46</v>
          </cell>
          <cell r="G1057">
            <v>1.3236000000000001</v>
          </cell>
          <cell r="O1057">
            <v>143.30179180343274</v>
          </cell>
          <cell r="P1057">
            <v>92.56701751859886</v>
          </cell>
          <cell r="Q1057">
            <v>768.45</v>
          </cell>
          <cell r="V1057">
            <v>72.299388269161568</v>
          </cell>
          <cell r="W1057">
            <v>111.92573945877909</v>
          </cell>
          <cell r="X1057">
            <v>103.60631885262939</v>
          </cell>
          <cell r="Y1057">
            <v>1.3233999999999999</v>
          </cell>
          <cell r="AB1057">
            <v>100.35964035964037</v>
          </cell>
          <cell r="AC1057">
            <v>98.206419131529259</v>
          </cell>
          <cell r="AD1057">
            <v>99.793119556875439</v>
          </cell>
          <cell r="AE1057">
            <v>99.793119556875439</v>
          </cell>
          <cell r="AL1057">
            <v>105.59175951229766</v>
          </cell>
          <cell r="AM1057">
            <v>98.967904342353677</v>
          </cell>
          <cell r="AN1057">
            <v>98.39771007435678</v>
          </cell>
          <cell r="AO1057">
            <v>98.39771007435678</v>
          </cell>
        </row>
        <row r="1058">
          <cell r="B1058">
            <v>34976</v>
          </cell>
          <cell r="D1058">
            <v>1.5807</v>
          </cell>
          <cell r="E1058">
            <v>1.44</v>
          </cell>
          <cell r="F1058">
            <v>101.5</v>
          </cell>
          <cell r="G1058">
            <v>1.3236000000000001</v>
          </cell>
          <cell r="O1058">
            <v>142.35040866596427</v>
          </cell>
          <cell r="P1058">
            <v>92.419112395119711</v>
          </cell>
          <cell r="Q1058">
            <v>768.45</v>
          </cell>
          <cell r="V1058">
            <v>73.047858942065488</v>
          </cell>
          <cell r="W1058">
            <v>112.51344341114697</v>
          </cell>
          <cell r="X1058">
            <v>103.98392572576734</v>
          </cell>
          <cell r="Y1058">
            <v>1.3232999999999999</v>
          </cell>
          <cell r="AB1058">
            <v>101.3986013986014</v>
          </cell>
          <cell r="AC1058">
            <v>98.722085152147784</v>
          </cell>
          <cell r="AD1058">
            <v>100.15682872301379</v>
          </cell>
          <cell r="AE1058">
            <v>100.15682872301379</v>
          </cell>
          <cell r="AL1058">
            <v>106.68488543199496</v>
          </cell>
          <cell r="AM1058">
            <v>99.487568798633518</v>
          </cell>
          <cell r="AN1058">
            <v>98.756333486872421</v>
          </cell>
          <cell r="AO1058">
            <v>98.756333486872421</v>
          </cell>
        </row>
        <row r="1059">
          <cell r="B1059">
            <v>34977</v>
          </cell>
          <cell r="D1059">
            <v>1.5873999999999999</v>
          </cell>
          <cell r="E1059">
            <v>1.4331</v>
          </cell>
          <cell r="F1059">
            <v>100.52</v>
          </cell>
          <cell r="G1059">
            <v>1.3236000000000001</v>
          </cell>
          <cell r="O1059">
            <v>143.59456441414915</v>
          </cell>
          <cell r="P1059">
            <v>92.718081304828459</v>
          </cell>
          <cell r="Q1059">
            <v>768.45</v>
          </cell>
          <cell r="V1059">
            <v>72.34256926952142</v>
          </cell>
          <cell r="W1059">
            <v>112.0385536096762</v>
          </cell>
          <cell r="X1059">
            <v>103.8799972285734</v>
          </cell>
          <cell r="Y1059">
            <v>1.3231999999999999</v>
          </cell>
          <cell r="AB1059">
            <v>100.41958041958043</v>
          </cell>
          <cell r="AC1059">
            <v>98.305405064885974</v>
          </cell>
          <cell r="AD1059">
            <v>100.05672528279223</v>
          </cell>
          <cell r="AE1059">
            <v>100.05672528279223</v>
          </cell>
          <cell r="AL1059">
            <v>105.65482446920328</v>
          </cell>
          <cell r="AM1059">
            <v>99.067657805216072</v>
          </cell>
          <cell r="AN1059">
            <v>98.657629795354353</v>
          </cell>
          <cell r="AO1059">
            <v>98.657629795354353</v>
          </cell>
        </row>
        <row r="1060">
          <cell r="B1060">
            <v>34980</v>
          </cell>
          <cell r="D1060">
            <v>1.5811999999999999</v>
          </cell>
          <cell r="E1060">
            <v>1.4225000000000001</v>
          </cell>
          <cell r="F1060">
            <v>100.4</v>
          </cell>
          <cell r="G1060">
            <v>1.3236000000000001</v>
          </cell>
          <cell r="O1060">
            <v>143.67989139541049</v>
          </cell>
          <cell r="P1060">
            <v>92.300507491685366</v>
          </cell>
          <cell r="Q1060">
            <v>768.45</v>
          </cell>
          <cell r="V1060">
            <v>72.256207268801745</v>
          </cell>
          <cell r="W1060">
            <v>112.47786491272451</v>
          </cell>
          <cell r="X1060">
            <v>103.81764013025705</v>
          </cell>
          <cell r="Y1060">
            <v>1.3230999999999999</v>
          </cell>
          <cell r="AB1060">
            <v>100.29970029970031</v>
          </cell>
          <cell r="AC1060">
            <v>98.690867695421204</v>
          </cell>
          <cell r="AD1060">
            <v>99.996663218659279</v>
          </cell>
          <cell r="AE1060">
            <v>99.996663218659279</v>
          </cell>
          <cell r="AL1060">
            <v>105.52869455539206</v>
          </cell>
          <cell r="AM1060">
            <v>99.456109284088043</v>
          </cell>
          <cell r="AN1060">
            <v>98.598407580443507</v>
          </cell>
          <cell r="AO1060">
            <v>98.598407580443507</v>
          </cell>
        </row>
        <row r="1061">
          <cell r="B1061">
            <v>34981</v>
          </cell>
          <cell r="D1061">
            <v>1.5871999999999999</v>
          </cell>
          <cell r="E1061">
            <v>1.4113</v>
          </cell>
          <cell r="F1061">
            <v>100.27</v>
          </cell>
          <cell r="G1061">
            <v>1.3236000000000001</v>
          </cell>
          <cell r="O1061">
            <v>143.73175382194535</v>
          </cell>
          <cell r="P1061">
            <v>92.564183370657375</v>
          </cell>
          <cell r="Q1061">
            <v>768.45</v>
          </cell>
          <cell r="V1061">
            <v>72.162648434688748</v>
          </cell>
          <cell r="W1061">
            <v>112.05267137096773</v>
          </cell>
          <cell r="X1061">
            <v>103.7206401995427</v>
          </cell>
          <cell r="Y1061">
            <v>1.323</v>
          </cell>
          <cell r="AB1061">
            <v>100.16983016983018</v>
          </cell>
          <cell r="AC1061">
            <v>98.317792338709666</v>
          </cell>
          <cell r="AD1061">
            <v>99.903233341119147</v>
          </cell>
          <cell r="AE1061">
            <v>99.903233341119147</v>
          </cell>
          <cell r="AL1061">
            <v>105.39205381542989</v>
          </cell>
          <cell r="AM1061">
            <v>99.080141129032256</v>
          </cell>
          <cell r="AN1061">
            <v>98.506284135026647</v>
          </cell>
          <cell r="AO1061">
            <v>98.506284135026647</v>
          </cell>
        </row>
        <row r="1062">
          <cell r="B1062">
            <v>34982</v>
          </cell>
          <cell r="D1062">
            <v>1.5840000000000001</v>
          </cell>
          <cell r="E1062">
            <v>1.4157</v>
          </cell>
          <cell r="F1062">
            <v>100.43</v>
          </cell>
          <cell r="G1062">
            <v>1.3236000000000001</v>
          </cell>
          <cell r="O1062">
            <v>143.6992811324248</v>
          </cell>
          <cell r="P1062">
            <v>92.504064372674193</v>
          </cell>
          <cell r="Q1062">
            <v>768.45</v>
          </cell>
          <cell r="V1062">
            <v>72.277797768981657</v>
          </cell>
          <cell r="W1062">
            <v>112.27904040404039</v>
          </cell>
          <cell r="X1062">
            <v>103.86267581237441</v>
          </cell>
          <cell r="Y1062">
            <v>1.3229</v>
          </cell>
          <cell r="AB1062">
            <v>100.32967032967034</v>
          </cell>
          <cell r="AC1062">
            <v>98.516414141414131</v>
          </cell>
          <cell r="AD1062">
            <v>100.04004137608862</v>
          </cell>
          <cell r="AE1062">
            <v>100.04004137608862</v>
          </cell>
          <cell r="AL1062">
            <v>105.56022703384487</v>
          </cell>
          <cell r="AM1062">
            <v>99.280303030303031</v>
          </cell>
          <cell r="AN1062">
            <v>98.641179180101332</v>
          </cell>
          <cell r="AO1062">
            <v>98.641179180101332</v>
          </cell>
        </row>
        <row r="1063">
          <cell r="B1063">
            <v>34983</v>
          </cell>
          <cell r="D1063">
            <v>1.5778000000000001</v>
          </cell>
          <cell r="E1063">
            <v>1.417</v>
          </cell>
          <cell r="F1063">
            <v>100.9</v>
          </cell>
          <cell r="G1063">
            <v>1.3236000000000001</v>
          </cell>
          <cell r="O1063">
            <v>143.09193768245424</v>
          </cell>
          <cell r="P1063">
            <v>92.181943883052639</v>
          </cell>
          <cell r="Q1063">
            <v>768.45</v>
          </cell>
          <cell r="V1063">
            <v>72.616048938467088</v>
          </cell>
          <cell r="W1063">
            <v>112.72024337685383</v>
          </cell>
          <cell r="X1063">
            <v>103.90771149449178</v>
          </cell>
          <cell r="Y1063">
            <v>1.3228</v>
          </cell>
          <cell r="AB1063">
            <v>100.7992007992008</v>
          </cell>
          <cell r="AC1063">
            <v>98.903536569907445</v>
          </cell>
          <cell r="AD1063">
            <v>100.08341953351797</v>
          </cell>
          <cell r="AE1063">
            <v>100.08341953351797</v>
          </cell>
          <cell r="AL1063">
            <v>106.05423586293884</v>
          </cell>
          <cell r="AM1063">
            <v>99.670427177082004</v>
          </cell>
          <cell r="AN1063">
            <v>98.683950779759158</v>
          </cell>
          <cell r="AO1063">
            <v>98.683950779759158</v>
          </cell>
        </row>
        <row r="1064">
          <cell r="B1064">
            <v>34984</v>
          </cell>
          <cell r="D1064">
            <v>1.5740000000000001</v>
          </cell>
          <cell r="E1064">
            <v>1.4268000000000001</v>
          </cell>
          <cell r="F1064">
            <v>101.1</v>
          </cell>
          <cell r="G1064">
            <v>1.3236000000000001</v>
          </cell>
          <cell r="O1064">
            <v>142.93742126979447</v>
          </cell>
          <cell r="P1064">
            <v>92.04271183663478</v>
          </cell>
          <cell r="Q1064">
            <v>768.45</v>
          </cell>
          <cell r="V1064">
            <v>72.759985606333217</v>
          </cell>
          <cell r="W1064">
            <v>112.99237611181702</v>
          </cell>
          <cell r="X1064">
            <v>104.00124714196632</v>
          </cell>
          <cell r="Y1064">
            <v>1.3227</v>
          </cell>
          <cell r="AB1064">
            <v>100.999000999001</v>
          </cell>
          <cell r="AC1064">
            <v>99.142312579415503</v>
          </cell>
          <cell r="AD1064">
            <v>100.17351262971737</v>
          </cell>
          <cell r="AE1064">
            <v>100.17351262971737</v>
          </cell>
          <cell r="AL1064">
            <v>106.26445238595753</v>
          </cell>
          <cell r="AM1064">
            <v>99.91105463786532</v>
          </cell>
          <cell r="AN1064">
            <v>98.772784102125414</v>
          </cell>
          <cell r="AO1064">
            <v>98.772784102125414</v>
          </cell>
        </row>
        <row r="1065">
          <cell r="A1065" t="str">
            <v>OCT</v>
          </cell>
          <cell r="B1065">
            <v>34987</v>
          </cell>
          <cell r="D1065">
            <v>1.5755999999999999</v>
          </cell>
          <cell r="E1065">
            <v>1.4288000000000001</v>
          </cell>
          <cell r="F1065">
            <v>100.95</v>
          </cell>
          <cell r="G1065">
            <v>1.3236000000000001</v>
          </cell>
          <cell r="O1065">
            <v>143.14980971150291</v>
          </cell>
          <cell r="P1065">
            <v>92.136274949048129</v>
          </cell>
          <cell r="Q1065">
            <v>768.45</v>
          </cell>
          <cell r="V1065">
            <v>72.652033105433617</v>
          </cell>
          <cell r="W1065">
            <v>112.87763391723787</v>
          </cell>
          <cell r="X1065">
            <v>104.00124714196632</v>
          </cell>
          <cell r="Y1065">
            <v>1.3226</v>
          </cell>
          <cell r="AB1065">
            <v>100.84915084915086</v>
          </cell>
          <cell r="AC1065">
            <v>99.041634932724037</v>
          </cell>
          <cell r="AD1065">
            <v>100.17351262971737</v>
          </cell>
          <cell r="AE1065">
            <v>100.17351262971737</v>
          </cell>
          <cell r="AL1065">
            <v>106.10678999369351</v>
          </cell>
          <cell r="AM1065">
            <v>99.809596344249812</v>
          </cell>
          <cell r="AN1065">
            <v>98.772784102125414</v>
          </cell>
          <cell r="AO1065">
            <v>98.772784102125414</v>
          </cell>
        </row>
        <row r="1066">
          <cell r="B1066">
            <v>34988</v>
          </cell>
          <cell r="D1066">
            <v>1.5774999999999999</v>
          </cell>
          <cell r="E1066">
            <v>1.4226000000000001</v>
          </cell>
          <cell r="F1066">
            <v>100.6</v>
          </cell>
          <cell r="G1066">
            <v>1.3236000000000001</v>
          </cell>
          <cell r="O1066">
            <v>143.55214758700617</v>
          </cell>
          <cell r="P1066">
            <v>92.185925909607093</v>
          </cell>
          <cell r="Q1066">
            <v>768.45</v>
          </cell>
          <cell r="V1066">
            <v>72.40014393666786</v>
          </cell>
          <cell r="W1066">
            <v>112.74167987321712</v>
          </cell>
          <cell r="X1066">
            <v>103.93196147717036</v>
          </cell>
          <cell r="Y1066">
            <v>1.3225</v>
          </cell>
          <cell r="AB1066">
            <v>100.4995004995005</v>
          </cell>
          <cell r="AC1066">
            <v>98.922345483359749</v>
          </cell>
          <cell r="AD1066">
            <v>100.106777002903</v>
          </cell>
          <cell r="AE1066">
            <v>100.106777002903</v>
          </cell>
          <cell r="AL1066">
            <v>105.73891107841075</v>
          </cell>
          <cell r="AM1066">
            <v>99.689381933438995</v>
          </cell>
          <cell r="AN1066">
            <v>98.706981641113373</v>
          </cell>
          <cell r="AO1066">
            <v>98.706981641113373</v>
          </cell>
        </row>
        <row r="1067">
          <cell r="B1067">
            <v>34989</v>
          </cell>
          <cell r="D1067">
            <v>1.5742</v>
          </cell>
          <cell r="E1067">
            <v>1.4209000000000001</v>
          </cell>
          <cell r="F1067">
            <v>100.38</v>
          </cell>
          <cell r="G1067">
            <v>1.3236000000000001</v>
          </cell>
          <cell r="O1067">
            <v>143.86676675884462</v>
          </cell>
          <cell r="P1067">
            <v>91.993080549542626</v>
          </cell>
          <cell r="Q1067">
            <v>768.45</v>
          </cell>
          <cell r="V1067">
            <v>72.241813602015114</v>
          </cell>
          <cell r="W1067">
            <v>112.97802058188284</v>
          </cell>
          <cell r="X1067">
            <v>103.93196147717036</v>
          </cell>
          <cell r="Y1067">
            <v>1.3224</v>
          </cell>
          <cell r="AB1067">
            <v>100.27972027972028</v>
          </cell>
          <cell r="AC1067">
            <v>99.129716681489001</v>
          </cell>
          <cell r="AD1067">
            <v>100.106777002903</v>
          </cell>
          <cell r="AE1067">
            <v>100.106777002903</v>
          </cell>
          <cell r="AL1067">
            <v>105.50767290309018</v>
          </cell>
          <cell r="AM1067">
            <v>99.898361072290683</v>
          </cell>
          <cell r="AN1067">
            <v>98.706981641113373</v>
          </cell>
          <cell r="AO1067">
            <v>98.706981641113373</v>
          </cell>
        </row>
        <row r="1068">
          <cell r="B1068">
            <v>34990</v>
          </cell>
          <cell r="D1068">
            <v>1.5797000000000001</v>
          </cell>
          <cell r="E1068">
            <v>1.4058999999999999</v>
          </cell>
          <cell r="F1068">
            <v>99.57</v>
          </cell>
          <cell r="G1068">
            <v>1.3236000000000001</v>
          </cell>
          <cell r="O1068">
            <v>144.91142544132174</v>
          </cell>
          <cell r="P1068">
            <v>92.234486258872309</v>
          </cell>
          <cell r="Q1068">
            <v>768.45</v>
          </cell>
          <cell r="V1068">
            <v>71.658870097157248</v>
          </cell>
          <cell r="W1068">
            <v>112.58466797493193</v>
          </cell>
          <cell r="X1068">
            <v>103.84189011293563</v>
          </cell>
          <cell r="Y1068">
            <v>1.3223</v>
          </cell>
          <cell r="AB1068">
            <v>99.47052947052947</v>
          </cell>
          <cell r="AC1068">
            <v>98.784579350509574</v>
          </cell>
          <cell r="AD1068">
            <v>100.02002068804431</v>
          </cell>
          <cell r="AE1068">
            <v>100.02002068804431</v>
          </cell>
          <cell r="AL1068">
            <v>104.6562959848644</v>
          </cell>
          <cell r="AM1068">
            <v>99.55054757232385</v>
          </cell>
          <cell r="AN1068">
            <v>98.621438441797721</v>
          </cell>
          <cell r="AO1068">
            <v>98.621438441797721</v>
          </cell>
        </row>
        <row r="1069">
          <cell r="B1069">
            <v>34991</v>
          </cell>
          <cell r="D1069">
            <v>1.5720000000000001</v>
          </cell>
          <cell r="E1069">
            <v>1.4168000000000001</v>
          </cell>
          <cell r="F1069">
            <v>100.65</v>
          </cell>
          <cell r="G1069">
            <v>1.3236000000000001</v>
          </cell>
          <cell r="O1069">
            <v>143.51431279032298</v>
          </cell>
          <cell r="P1069">
            <v>91.885951315649436</v>
          </cell>
          <cell r="Q1069">
            <v>768.45</v>
          </cell>
          <cell r="V1069">
            <v>72.436128103634417</v>
          </cell>
          <cell r="W1069">
            <v>113.13613231552162</v>
          </cell>
          <cell r="X1069">
            <v>103.95621145984894</v>
          </cell>
          <cell r="Y1069">
            <v>1.3222</v>
          </cell>
          <cell r="AB1069">
            <v>100.54945054945055</v>
          </cell>
          <cell r="AC1069">
            <v>99.26844783715012</v>
          </cell>
          <cell r="AD1069">
            <v>100.13013447228802</v>
          </cell>
          <cell r="AE1069">
            <v>100.13013447228802</v>
          </cell>
          <cell r="AL1069">
            <v>105.79146520916545</v>
          </cell>
          <cell r="AM1069">
            <v>100.03816793893131</v>
          </cell>
          <cell r="AN1069">
            <v>98.730012502467588</v>
          </cell>
          <cell r="AO1069">
            <v>98.730012502467588</v>
          </cell>
        </row>
        <row r="1070">
          <cell r="B1070">
            <v>34994</v>
          </cell>
          <cell r="D1070">
            <v>1.5728</v>
          </cell>
          <cell r="E1070">
            <v>1.3976999999999999</v>
          </cell>
          <cell r="F1070">
            <v>100.25</v>
          </cell>
          <cell r="G1070">
            <v>1.3236000000000001</v>
          </cell>
          <cell r="O1070">
            <v>143.85646083640756</v>
          </cell>
          <cell r="P1070">
            <v>91.785659488013408</v>
          </cell>
          <cell r="Q1070">
            <v>768.45</v>
          </cell>
          <cell r="V1070">
            <v>72.148254767902131</v>
          </cell>
          <cell r="W1070">
            <v>113.07858596134282</v>
          </cell>
          <cell r="X1070">
            <v>103.78992586433867</v>
          </cell>
          <cell r="Y1070">
            <v>1.3221000000000001</v>
          </cell>
          <cell r="AB1070">
            <v>100.14985014985015</v>
          </cell>
          <cell r="AC1070">
            <v>99.217955239064096</v>
          </cell>
          <cell r="AD1070">
            <v>99.969968967933539</v>
          </cell>
          <cell r="AE1070">
            <v>99.969968967933539</v>
          </cell>
          <cell r="AL1070">
            <v>105.37103216312802</v>
          </cell>
          <cell r="AM1070">
            <v>99.987283825025443</v>
          </cell>
          <cell r="AN1070">
            <v>98.572086596038702</v>
          </cell>
          <cell r="AO1070">
            <v>98.572086596038702</v>
          </cell>
        </row>
        <row r="1071">
          <cell r="B1071">
            <v>34995</v>
          </cell>
          <cell r="D1071">
            <v>1.5780000000000001</v>
          </cell>
          <cell r="E1071">
            <v>1.387</v>
          </cell>
          <cell r="F1071">
            <v>99.8</v>
          </cell>
          <cell r="G1071">
            <v>1.3236000000000001</v>
          </cell>
          <cell r="O1071">
            <v>144.3459443656939</v>
          </cell>
          <cell r="P1071">
            <v>91.987688461342231</v>
          </cell>
          <cell r="Q1071">
            <v>768.45</v>
          </cell>
          <cell r="V1071">
            <v>71.824397265203316</v>
          </cell>
          <cell r="W1071">
            <v>112.7059569074778</v>
          </cell>
          <cell r="X1071">
            <v>103.67560451742533</v>
          </cell>
          <cell r="Y1071">
            <v>1.3220000000000001</v>
          </cell>
          <cell r="AB1071">
            <v>99.700299700299709</v>
          </cell>
          <cell r="AC1071">
            <v>98.891001267427114</v>
          </cell>
          <cell r="AD1071">
            <v>99.859855183689803</v>
          </cell>
          <cell r="AE1071">
            <v>99.859855183689803</v>
          </cell>
          <cell r="AL1071">
            <v>104.89804498633592</v>
          </cell>
          <cell r="AM1071">
            <v>99.657794676806077</v>
          </cell>
          <cell r="AN1071">
            <v>98.463512535368821</v>
          </cell>
          <cell r="AO1071">
            <v>98.463512535368821</v>
          </cell>
        </row>
        <row r="1072">
          <cell r="B1072">
            <v>34996</v>
          </cell>
          <cell r="D1072">
            <v>1.5781000000000001</v>
          </cell>
          <cell r="E1072">
            <v>1.3882000000000001</v>
          </cell>
          <cell r="F1072">
            <v>100.05</v>
          </cell>
          <cell r="G1072">
            <v>1.3236000000000001</v>
          </cell>
          <cell r="O1072">
            <v>144.12478510969692</v>
          </cell>
          <cell r="P1072">
            <v>92.082661830188314</v>
          </cell>
          <cell r="Q1072">
            <v>768.45</v>
          </cell>
          <cell r="V1072">
            <v>72.004318100035988</v>
          </cell>
          <cell r="W1072">
            <v>112.69881503073314</v>
          </cell>
          <cell r="X1072">
            <v>103.77606873137947</v>
          </cell>
          <cell r="Y1072">
            <v>1.3219000000000001</v>
          </cell>
          <cell r="AB1072">
            <v>99.950049950049959</v>
          </cell>
          <cell r="AC1072">
            <v>98.884734807680118</v>
          </cell>
          <cell r="AD1072">
            <v>99.956621842570655</v>
          </cell>
          <cell r="AE1072">
            <v>99.956621842570655</v>
          </cell>
          <cell r="AL1072">
            <v>105.16081564010931</v>
          </cell>
          <cell r="AM1072">
            <v>99.651479627400036</v>
          </cell>
          <cell r="AN1072">
            <v>98.558926103836285</v>
          </cell>
          <cell r="AO1072">
            <v>98.558926103836285</v>
          </cell>
        </row>
        <row r="1073">
          <cell r="B1073">
            <v>34997</v>
          </cell>
          <cell r="D1073">
            <v>1.5811999999999999</v>
          </cell>
          <cell r="E1073">
            <v>1.389</v>
          </cell>
          <cell r="F1073">
            <v>100.36</v>
          </cell>
          <cell r="G1073">
            <v>1.3236000000000001</v>
          </cell>
          <cell r="O1073">
            <v>143.646026456078</v>
          </cell>
          <cell r="P1073">
            <v>92.241988082904598</v>
          </cell>
          <cell r="Q1073">
            <v>768.45</v>
          </cell>
          <cell r="V1073">
            <v>72.227419935228511</v>
          </cell>
          <cell r="W1073">
            <v>112.47786491272451</v>
          </cell>
          <cell r="X1073">
            <v>103.75181874870088</v>
          </cell>
          <cell r="Y1073">
            <v>1.3218000000000001</v>
          </cell>
          <cell r="AB1073">
            <v>100.25974025974027</v>
          </cell>
          <cell r="AC1073">
            <v>98.690867695421204</v>
          </cell>
          <cell r="AD1073">
            <v>99.933264373185622</v>
          </cell>
          <cell r="AE1073">
            <v>99.933264373185622</v>
          </cell>
          <cell r="AL1073">
            <v>105.48665125078831</v>
          </cell>
          <cell r="AM1073">
            <v>99.456109284088043</v>
          </cell>
          <cell r="AN1073">
            <v>98.53589524248207</v>
          </cell>
          <cell r="AO1073">
            <v>98.53589524248207</v>
          </cell>
        </row>
        <row r="1074">
          <cell r="B1074">
            <v>34998</v>
          </cell>
          <cell r="D1074">
            <v>1.5780000000000001</v>
          </cell>
          <cell r="E1074">
            <v>1.3911</v>
          </cell>
          <cell r="F1074">
            <v>101.3</v>
          </cell>
          <cell r="G1074">
            <v>1.3236000000000001</v>
          </cell>
          <cell r="O1074">
            <v>142.4223745777285</v>
          </cell>
          <cell r="P1074">
            <v>92.126006568094027</v>
          </cell>
          <cell r="Q1074">
            <v>768.45</v>
          </cell>
          <cell r="V1074">
            <v>72.90392227419936</v>
          </cell>
          <cell r="W1074">
            <v>112.7059569074778</v>
          </cell>
          <cell r="X1074">
            <v>103.83149726321624</v>
          </cell>
          <cell r="Y1074">
            <v>1.3217000000000001</v>
          </cell>
          <cell r="AB1074">
            <v>101.19880119880121</v>
          </cell>
          <cell r="AC1074">
            <v>98.891001267427114</v>
          </cell>
          <cell r="AD1074">
            <v>100.01001034402216</v>
          </cell>
          <cell r="AE1074">
            <v>100.01001034402216</v>
          </cell>
          <cell r="AL1074">
            <v>106.47466890897624</v>
          </cell>
          <cell r="AM1074">
            <v>99.657794676806077</v>
          </cell>
          <cell r="AN1074">
            <v>98.611568072645923</v>
          </cell>
          <cell r="AO1074">
            <v>98.611568072645923</v>
          </cell>
        </row>
        <row r="1075">
          <cell r="B1075">
            <v>35001</v>
          </cell>
          <cell r="D1075">
            <v>1.5760000000000001</v>
          </cell>
          <cell r="E1075">
            <v>1.4088000000000001</v>
          </cell>
          <cell r="F1075">
            <v>101.8</v>
          </cell>
          <cell r="G1075">
            <v>1.3236000000000001</v>
          </cell>
          <cell r="O1075">
            <v>141.87889485144893</v>
          </cell>
          <cell r="P1075">
            <v>92.110548287637997</v>
          </cell>
          <cell r="Q1075">
            <v>768.45</v>
          </cell>
          <cell r="V1075">
            <v>73.263763943864703</v>
          </cell>
          <cell r="W1075">
            <v>112.8489847715736</v>
          </cell>
          <cell r="X1075">
            <v>103.94581861012956</v>
          </cell>
          <cell r="Y1075">
            <v>1.3216000000000001</v>
          </cell>
          <cell r="AB1075">
            <v>101.69830169830171</v>
          </cell>
          <cell r="AC1075">
            <v>99.016497461928935</v>
          </cell>
          <cell r="AD1075">
            <v>100.12012412826589</v>
          </cell>
          <cell r="AE1075">
            <v>100.12012412826589</v>
          </cell>
          <cell r="AL1075">
            <v>107.00021021652302</v>
          </cell>
          <cell r="AM1075">
            <v>99.78426395939087</v>
          </cell>
          <cell r="AN1075">
            <v>98.72014213331579</v>
          </cell>
          <cell r="AO1075">
            <v>98.72014213331579</v>
          </cell>
        </row>
        <row r="1076">
          <cell r="A1076" t="str">
            <v>-</v>
          </cell>
          <cell r="B1076">
            <v>35002</v>
          </cell>
          <cell r="D1076">
            <v>1.5752999999999999</v>
          </cell>
          <cell r="E1076">
            <v>1.4131</v>
          </cell>
          <cell r="F1076">
            <v>101.98</v>
          </cell>
          <cell r="G1076">
            <v>1.3236000000000001</v>
          </cell>
          <cell r="O1076">
            <v>141.68039301427115</v>
          </cell>
          <cell r="P1076">
            <v>92.103389483160683</v>
          </cell>
          <cell r="Q1076">
            <v>768.45</v>
          </cell>
          <cell r="V1076">
            <v>73.393306944944229</v>
          </cell>
          <cell r="W1076">
            <v>112.89913032438267</v>
          </cell>
          <cell r="X1076">
            <v>103.98392572576734</v>
          </cell>
          <cell r="Y1076">
            <v>1.3214999999999999</v>
          </cell>
          <cell r="AB1076">
            <v>101.87812187812189</v>
          </cell>
          <cell r="AC1076">
            <v>99.060496413381586</v>
          </cell>
          <cell r="AD1076">
            <v>100.15682872301379</v>
          </cell>
          <cell r="AE1076">
            <v>100.15682872301379</v>
          </cell>
          <cell r="AL1076">
            <v>107.18940508723986</v>
          </cell>
          <cell r="AM1076">
            <v>99.828604075414219</v>
          </cell>
          <cell r="AN1076">
            <v>98.756333486872421</v>
          </cell>
          <cell r="AO1076">
            <v>98.756333486872421</v>
          </cell>
        </row>
        <row r="1077">
          <cell r="B1077">
            <v>35004</v>
          </cell>
          <cell r="D1077">
            <v>1.5794999999999999</v>
          </cell>
          <cell r="E1077">
            <v>1.4179999999999999</v>
          </cell>
          <cell r="F1077">
            <v>103.66</v>
          </cell>
          <cell r="G1077">
            <v>1.3186</v>
          </cell>
          <cell r="O1077">
            <v>139.43063960213266</v>
          </cell>
          <cell r="P1077">
            <v>92.379718323093655</v>
          </cell>
          <cell r="Q1077">
            <v>769.05</v>
          </cell>
          <cell r="V1077">
            <v>74.602374955019798</v>
          </cell>
          <cell r="W1077">
            <v>112.59892371003481</v>
          </cell>
          <cell r="X1077">
            <v>104.0185685581653</v>
          </cell>
          <cell r="Y1077">
            <v>1.3186</v>
          </cell>
          <cell r="AB1077">
            <v>103.55644355644355</v>
          </cell>
          <cell r="AC1077">
            <v>98.797087685976564</v>
          </cell>
          <cell r="AD1077">
            <v>100.19019653642097</v>
          </cell>
          <cell r="AE1077">
            <v>100.19019653642097</v>
          </cell>
          <cell r="AL1077">
            <v>108.955223880597</v>
          </cell>
          <cell r="AM1077">
            <v>99.56315289648623</v>
          </cell>
          <cell r="AN1077">
            <v>98.789234717378434</v>
          </cell>
          <cell r="AO1077">
            <v>98.789234717378434</v>
          </cell>
        </row>
        <row r="1078">
          <cell r="B1078">
            <v>35005</v>
          </cell>
          <cell r="D1078">
            <v>1.5794999999999999</v>
          </cell>
          <cell r="E1078">
            <v>1.4179999999999999</v>
          </cell>
          <cell r="F1078">
            <v>103.66</v>
          </cell>
          <cell r="G1078">
            <v>1.3186</v>
          </cell>
          <cell r="O1078">
            <v>139.43063960213266</v>
          </cell>
          <cell r="P1078">
            <v>92.379718323093655</v>
          </cell>
          <cell r="Q1078">
            <v>769.05</v>
          </cell>
          <cell r="V1078">
            <v>74.602374955019798</v>
          </cell>
          <cell r="W1078">
            <v>112.59892371003481</v>
          </cell>
          <cell r="X1078">
            <v>104.0185685581653</v>
          </cell>
          <cell r="Y1078">
            <v>1.3188</v>
          </cell>
          <cell r="AB1078">
            <v>103.55644355644355</v>
          </cell>
          <cell r="AC1078">
            <v>98.797087685976564</v>
          </cell>
          <cell r="AD1078">
            <v>100.19019653642097</v>
          </cell>
          <cell r="AE1078">
            <v>100.19019653642097</v>
          </cell>
          <cell r="AL1078">
            <v>108.955223880597</v>
          </cell>
          <cell r="AM1078">
            <v>99.56315289648623</v>
          </cell>
          <cell r="AN1078">
            <v>98.789234717378434</v>
          </cell>
          <cell r="AO1078">
            <v>98.789234717378434</v>
          </cell>
        </row>
        <row r="1079">
          <cell r="B1079">
            <v>35008</v>
          </cell>
          <cell r="D1079">
            <v>1.5828</v>
          </cell>
          <cell r="E1079">
            <v>1.4179999999999999</v>
          </cell>
          <cell r="F1079">
            <v>104.1</v>
          </cell>
          <cell r="G1079">
            <v>1.3186</v>
          </cell>
          <cell r="O1079">
            <v>138.84130740784889</v>
          </cell>
          <cell r="P1079">
            <v>92.57272438226822</v>
          </cell>
          <cell r="Q1079">
            <v>769.05</v>
          </cell>
          <cell r="V1079">
            <v>74.919035624325289</v>
          </cell>
          <cell r="W1079">
            <v>112.36416477129139</v>
          </cell>
          <cell r="X1079">
            <v>104.0185685581653</v>
          </cell>
          <cell r="Y1079">
            <v>1.319</v>
          </cell>
          <cell r="AB1079">
            <v>103.99600399600399</v>
          </cell>
          <cell r="AC1079">
            <v>98.591104371998995</v>
          </cell>
          <cell r="AD1079">
            <v>100.19019653642097</v>
          </cell>
          <cell r="AE1079">
            <v>100.19019653642097</v>
          </cell>
          <cell r="AL1079">
            <v>109.41770023123817</v>
          </cell>
          <cell r="AM1079">
            <v>99.35557240333587</v>
          </cell>
          <cell r="AN1079">
            <v>98.789234717378434</v>
          </cell>
          <cell r="AO1079">
            <v>98.789234717378434</v>
          </cell>
        </row>
        <row r="1080">
          <cell r="B1080">
            <v>35009</v>
          </cell>
          <cell r="D1080">
            <v>1.5828</v>
          </cell>
          <cell r="E1080">
            <v>1.4179999999999999</v>
          </cell>
          <cell r="F1080">
            <v>104.1</v>
          </cell>
          <cell r="G1080">
            <v>1.3186</v>
          </cell>
          <cell r="O1080">
            <v>138.84130740784889</v>
          </cell>
          <cell r="P1080">
            <v>92.57272438226822</v>
          </cell>
          <cell r="Q1080">
            <v>769.05</v>
          </cell>
          <cell r="V1080">
            <v>74.919035624325289</v>
          </cell>
          <cell r="W1080">
            <v>112.36416477129139</v>
          </cell>
          <cell r="X1080">
            <v>104.0185685581653</v>
          </cell>
          <cell r="Y1080">
            <v>1.3191999999999999</v>
          </cell>
          <cell r="AB1080">
            <v>103.99600399600399</v>
          </cell>
          <cell r="AC1080">
            <v>98.591104371998995</v>
          </cell>
          <cell r="AD1080">
            <v>100.19019653642097</v>
          </cell>
          <cell r="AE1080">
            <v>100.19019653642097</v>
          </cell>
          <cell r="AL1080">
            <v>109.41770023123817</v>
          </cell>
          <cell r="AM1080">
            <v>99.35557240333587</v>
          </cell>
          <cell r="AN1080">
            <v>98.789234717378434</v>
          </cell>
          <cell r="AO1080">
            <v>98.789234717378434</v>
          </cell>
        </row>
        <row r="1081">
          <cell r="B1081">
            <v>35010</v>
          </cell>
          <cell r="D1081">
            <v>1.5818000000000001</v>
          </cell>
          <cell r="E1081">
            <v>1.4133</v>
          </cell>
          <cell r="F1081">
            <v>103.2</v>
          </cell>
          <cell r="G1081">
            <v>1.3186</v>
          </cell>
          <cell r="O1081">
            <v>139.88888009390624</v>
          </cell>
          <cell r="P1081">
            <v>92.406397881529927</v>
          </cell>
          <cell r="Q1081">
            <v>769.05</v>
          </cell>
          <cell r="V1081">
            <v>74.271320618927675</v>
          </cell>
          <cell r="W1081">
            <v>112.43520040460234</v>
          </cell>
          <cell r="X1081">
            <v>103.8973186447724</v>
          </cell>
          <cell r="Y1081">
            <v>1.3193999999999999</v>
          </cell>
          <cell r="AB1081">
            <v>103.09690309690311</v>
          </cell>
          <cell r="AC1081">
            <v>98.653432798078143</v>
          </cell>
          <cell r="AD1081">
            <v>100.07340918949582</v>
          </cell>
          <cell r="AE1081">
            <v>100.07340918949582</v>
          </cell>
          <cell r="AL1081">
            <v>108.47172587765398</v>
          </cell>
          <cell r="AM1081">
            <v>99.418384119357697</v>
          </cell>
          <cell r="AN1081">
            <v>98.67408041060736</v>
          </cell>
          <cell r="AO1081">
            <v>98.67408041060736</v>
          </cell>
        </row>
        <row r="1082">
          <cell r="B1082">
            <v>35011</v>
          </cell>
          <cell r="D1082">
            <v>1.5819000000000001</v>
          </cell>
          <cell r="E1082">
            <v>1.4175</v>
          </cell>
          <cell r="F1082">
            <v>103.18</v>
          </cell>
          <cell r="G1082">
            <v>1.3186</v>
          </cell>
          <cell r="O1082">
            <v>139.96731352402588</v>
          </cell>
          <cell r="P1082">
            <v>92.446134388750522</v>
          </cell>
          <cell r="Q1082">
            <v>769.05</v>
          </cell>
          <cell r="V1082">
            <v>74.256926952141072</v>
          </cell>
          <cell r="W1082">
            <v>112.42809279979771</v>
          </cell>
          <cell r="X1082">
            <v>103.93542576041015</v>
          </cell>
          <cell r="Y1082">
            <v>1.3196000000000001</v>
          </cell>
          <cell r="AB1082">
            <v>103.07692307692309</v>
          </cell>
          <cell r="AC1082">
            <v>98.647196409381124</v>
          </cell>
          <cell r="AD1082">
            <v>100.11011378424371</v>
          </cell>
          <cell r="AE1082">
            <v>100.11011378424371</v>
          </cell>
          <cell r="AL1082">
            <v>108.45070422535213</v>
          </cell>
          <cell r="AM1082">
            <v>99.41209937417031</v>
          </cell>
          <cell r="AN1082">
            <v>98.710271764163977</v>
          </cell>
          <cell r="AO1082">
            <v>98.710271764163977</v>
          </cell>
        </row>
        <row r="1083">
          <cell r="B1083">
            <v>35012</v>
          </cell>
          <cell r="D1083">
            <v>1.579</v>
          </cell>
          <cell r="E1083">
            <v>1.4260999999999999</v>
          </cell>
          <cell r="F1083">
            <v>102.35</v>
          </cell>
          <cell r="G1083">
            <v>1.3186</v>
          </cell>
          <cell r="O1083">
            <v>141.1023684358475</v>
          </cell>
          <cell r="P1083">
            <v>92.276658575028179</v>
          </cell>
          <cell r="Q1083">
            <v>769.05</v>
          </cell>
          <cell r="V1083">
            <v>73.659589780496589</v>
          </cell>
          <cell r="W1083">
            <v>112.63457884737176</v>
          </cell>
          <cell r="X1083">
            <v>103.93542576041015</v>
          </cell>
          <cell r="Y1083">
            <v>1.3198000000000001</v>
          </cell>
          <cell r="AB1083">
            <v>102.24775224775225</v>
          </cell>
          <cell r="AC1083">
            <v>98.828372387587081</v>
          </cell>
          <cell r="AD1083">
            <v>100.11011378424371</v>
          </cell>
          <cell r="AE1083">
            <v>100.11011378424371</v>
          </cell>
          <cell r="AL1083">
            <v>107.57830565482446</v>
          </cell>
          <cell r="AM1083">
            <v>99.594680177327433</v>
          </cell>
          <cell r="AN1083">
            <v>98.710271764163977</v>
          </cell>
          <cell r="AO1083">
            <v>98.710271764163977</v>
          </cell>
        </row>
        <row r="1084">
          <cell r="B1084">
            <v>35015</v>
          </cell>
          <cell r="D1084">
            <v>1.5680000000000001</v>
          </cell>
          <cell r="E1084">
            <v>1.4177999999999999</v>
          </cell>
          <cell r="F1084">
            <v>100.87</v>
          </cell>
          <cell r="G1084">
            <v>1.3186</v>
          </cell>
          <cell r="O1084">
            <v>143.05814134689115</v>
          </cell>
          <cell r="P1084">
            <v>91.560517112984556</v>
          </cell>
          <cell r="Q1084">
            <v>769.05</v>
          </cell>
          <cell r="V1084">
            <v>72.594458438287162</v>
          </cell>
          <cell r="W1084">
            <v>113.42474489795917</v>
          </cell>
          <cell r="X1084">
            <v>103.85228296265501</v>
          </cell>
          <cell r="Y1084">
            <v>1.32</v>
          </cell>
          <cell r="AB1084">
            <v>100.76923076923077</v>
          </cell>
          <cell r="AC1084">
            <v>99.521683673469383</v>
          </cell>
          <cell r="AD1084">
            <v>100.03003103206646</v>
          </cell>
          <cell r="AE1084">
            <v>100.03003103206646</v>
          </cell>
          <cell r="AL1084">
            <v>106.02270338448602</v>
          </cell>
          <cell r="AM1084">
            <v>100.29336734693878</v>
          </cell>
          <cell r="AN1084">
            <v>98.63130881094952</v>
          </cell>
          <cell r="AO1084">
            <v>98.63130881094952</v>
          </cell>
        </row>
        <row r="1085">
          <cell r="B1085">
            <v>35016</v>
          </cell>
          <cell r="D1085">
            <v>1.5694999999999999</v>
          </cell>
          <cell r="E1085">
            <v>1.4117</v>
          </cell>
          <cell r="F1085">
            <v>100.33</v>
          </cell>
          <cell r="G1085">
            <v>1.3186</v>
          </cell>
          <cell r="O1085">
            <v>143.78973208822441</v>
          </cell>
          <cell r="P1085">
            <v>91.623649462765314</v>
          </cell>
          <cell r="Q1085">
            <v>769.05</v>
          </cell>
          <cell r="V1085">
            <v>72.205829435048585</v>
          </cell>
          <cell r="W1085">
            <v>113.31634278432621</v>
          </cell>
          <cell r="X1085">
            <v>103.82456869673663</v>
          </cell>
          <cell r="Y1085">
            <v>1.3202</v>
          </cell>
          <cell r="AB1085">
            <v>100.22977022977024</v>
          </cell>
          <cell r="AC1085">
            <v>99.426568971009871</v>
          </cell>
          <cell r="AD1085">
            <v>100.00333678134072</v>
          </cell>
          <cell r="AE1085">
            <v>100.00333678134072</v>
          </cell>
          <cell r="AL1085">
            <v>105.45511877233551</v>
          </cell>
          <cell r="AM1085">
            <v>100.19751513220771</v>
          </cell>
          <cell r="AN1085">
            <v>98.604987826544715</v>
          </cell>
          <cell r="AO1085">
            <v>98.604987826544715</v>
          </cell>
        </row>
        <row r="1086">
          <cell r="B1086">
            <v>35017</v>
          </cell>
          <cell r="D1086">
            <v>1.5569</v>
          </cell>
          <cell r="E1086">
            <v>1.4179999999999999</v>
          </cell>
          <cell r="F1086">
            <v>101.89</v>
          </cell>
          <cell r="G1086">
            <v>1.3186</v>
          </cell>
          <cell r="O1086">
            <v>141.75829677135806</v>
          </cell>
          <cell r="P1086">
            <v>90.997266537355486</v>
          </cell>
          <cell r="Q1086">
            <v>769.05</v>
          </cell>
          <cell r="V1086">
            <v>73.328535444404466</v>
          </cell>
          <cell r="W1086">
            <v>114.23341255058128</v>
          </cell>
          <cell r="X1086">
            <v>103.94928289336936</v>
          </cell>
          <cell r="Y1086">
            <v>1.3204</v>
          </cell>
          <cell r="AB1086">
            <v>101.7882117882118</v>
          </cell>
          <cell r="AC1086">
            <v>100.2312287237459</v>
          </cell>
          <cell r="AD1086">
            <v>100.12346090960659</v>
          </cell>
          <cell r="AE1086">
            <v>100.12346090960659</v>
          </cell>
          <cell r="AL1086">
            <v>107.09480765188144</v>
          </cell>
          <cell r="AM1086">
            <v>101.00841415633631</v>
          </cell>
          <cell r="AN1086">
            <v>98.723432256366394</v>
          </cell>
          <cell r="AO1086">
            <v>98.723432256366394</v>
          </cell>
        </row>
        <row r="1087">
          <cell r="A1087" t="str">
            <v>NOV</v>
          </cell>
          <cell r="B1087">
            <v>35018</v>
          </cell>
          <cell r="D1087">
            <v>1.5643</v>
          </cell>
          <cell r="E1087">
            <v>1.4035</v>
          </cell>
          <cell r="F1087">
            <v>100.85</v>
          </cell>
          <cell r="G1087">
            <v>1.3186</v>
          </cell>
          <cell r="O1087">
            <v>143.00536996535476</v>
          </cell>
          <cell r="P1087">
            <v>91.292662472789985</v>
          </cell>
          <cell r="Q1087">
            <v>769.05</v>
          </cell>
          <cell r="V1087">
            <v>72.580064771500545</v>
          </cell>
          <cell r="W1087">
            <v>113.69302563446908</v>
          </cell>
          <cell r="X1087">
            <v>103.79339014757846</v>
          </cell>
          <cell r="Y1087">
            <v>1.3206</v>
          </cell>
          <cell r="AB1087">
            <v>100.74925074925075</v>
          </cell>
          <cell r="AC1087">
            <v>99.757079844019671</v>
          </cell>
          <cell r="AD1087">
            <v>99.97330574927426</v>
          </cell>
          <cell r="AE1087">
            <v>99.97330574927426</v>
          </cell>
          <cell r="AL1087">
            <v>106.00168173218414</v>
          </cell>
          <cell r="AM1087">
            <v>100.53058876174646</v>
          </cell>
          <cell r="AN1087">
            <v>98.575376719089306</v>
          </cell>
          <cell r="AO1087">
            <v>98.575376719089306</v>
          </cell>
        </row>
        <row r="1088">
          <cell r="B1088">
            <v>35019</v>
          </cell>
          <cell r="D1088">
            <v>1.5598000000000001</v>
          </cell>
          <cell r="E1088">
            <v>1.4071</v>
          </cell>
          <cell r="F1088">
            <v>101.7</v>
          </cell>
          <cell r="G1088">
            <v>1.3186</v>
          </cell>
          <cell r="O1088">
            <v>141.92847212301155</v>
          </cell>
          <cell r="P1088">
            <v>91.105999256187118</v>
          </cell>
          <cell r="Q1088">
            <v>769.05</v>
          </cell>
          <cell r="V1088">
            <v>73.191795609931631</v>
          </cell>
          <cell r="W1088">
            <v>114.02102833696625</v>
          </cell>
          <cell r="X1088">
            <v>103.8799972285734</v>
          </cell>
          <cell r="Y1088">
            <v>1.3208</v>
          </cell>
          <cell r="AB1088">
            <v>101.59840159840161</v>
          </cell>
          <cell r="AC1088">
            <v>100.04487754840363</v>
          </cell>
          <cell r="AD1088">
            <v>100.05672528279223</v>
          </cell>
          <cell r="AE1088">
            <v>100.05672528279223</v>
          </cell>
          <cell r="AL1088">
            <v>106.89510195501367</v>
          </cell>
          <cell r="AM1088">
            <v>100.82061802795229</v>
          </cell>
          <cell r="AN1088">
            <v>98.657629795354353</v>
          </cell>
          <cell r="AO1088">
            <v>98.657629795354353</v>
          </cell>
        </row>
        <row r="1089">
          <cell r="B1089">
            <v>35022</v>
          </cell>
          <cell r="D1089">
            <v>1.5449999999999999</v>
          </cell>
          <cell r="E1089">
            <v>1.4059999999999999</v>
          </cell>
          <cell r="F1089">
            <v>102.15</v>
          </cell>
          <cell r="G1089">
            <v>1.3186</v>
          </cell>
          <cell r="O1089">
            <v>141.35035963261842</v>
          </cell>
          <cell r="P1089">
            <v>90.271644022603738</v>
          </cell>
          <cell r="Q1089">
            <v>769.05</v>
          </cell>
          <cell r="V1089">
            <v>73.515653112630446</v>
          </cell>
          <cell r="W1089">
            <v>115.11326860841424</v>
          </cell>
          <cell r="X1089">
            <v>103.91464006097137</v>
          </cell>
          <cell r="Y1089">
            <v>1.321</v>
          </cell>
          <cell r="AB1089">
            <v>102.04795204795207</v>
          </cell>
          <cell r="AC1089">
            <v>101.0032362459547</v>
          </cell>
          <cell r="AD1089">
            <v>100.0900930961994</v>
          </cell>
          <cell r="AE1089">
            <v>100.0900930961994</v>
          </cell>
          <cell r="AL1089">
            <v>107.36808913180576</v>
          </cell>
          <cell r="AM1089">
            <v>101.78640776699031</v>
          </cell>
          <cell r="AN1089">
            <v>98.690531025860366</v>
          </cell>
          <cell r="AO1089">
            <v>98.690531025860366</v>
          </cell>
        </row>
        <row r="1090">
          <cell r="B1090">
            <v>35023</v>
          </cell>
          <cell r="D1090">
            <v>1.5461</v>
          </cell>
          <cell r="E1090">
            <v>1.4151</v>
          </cell>
          <cell r="F1090">
            <v>102.1</v>
          </cell>
          <cell r="G1090">
            <v>1.3186</v>
          </cell>
          <cell r="O1090">
            <v>141.48087115085389</v>
          </cell>
          <cell r="P1090">
            <v>90.375065879330606</v>
          </cell>
          <cell r="Q1090">
            <v>769.05</v>
          </cell>
          <cell r="V1090">
            <v>73.479668945663917</v>
          </cell>
          <cell r="W1090">
            <v>115.03136925166547</v>
          </cell>
          <cell r="X1090">
            <v>103.95967574308874</v>
          </cell>
          <cell r="Y1090">
            <v>1.3211999999999999</v>
          </cell>
          <cell r="AB1090">
            <v>101.998001998002</v>
          </cell>
          <cell r="AC1090">
            <v>100.93137571955241</v>
          </cell>
          <cell r="AD1090">
            <v>100.13347125362874</v>
          </cell>
          <cell r="AE1090">
            <v>100.13347125362874</v>
          </cell>
          <cell r="AL1090">
            <v>107.31553500105107</v>
          </cell>
          <cell r="AM1090">
            <v>101.7139900394541</v>
          </cell>
          <cell r="AN1090">
            <v>98.733302625518192</v>
          </cell>
          <cell r="AO1090">
            <v>98.733302625518192</v>
          </cell>
        </row>
        <row r="1091">
          <cell r="B1091">
            <v>35024</v>
          </cell>
          <cell r="D1091">
            <v>1.5555000000000001</v>
          </cell>
          <cell r="E1091">
            <v>1.4068000000000001</v>
          </cell>
          <cell r="F1091">
            <v>101.35</v>
          </cell>
          <cell r="G1091">
            <v>1.3186</v>
          </cell>
          <cell r="O1091">
            <v>142.29036839362294</v>
          </cell>
          <cell r="P1091">
            <v>90.773034011469932</v>
          </cell>
          <cell r="Q1091">
            <v>769.05</v>
          </cell>
          <cell r="V1091">
            <v>72.939906441165888</v>
          </cell>
          <cell r="W1091">
            <v>114.33622629379619</v>
          </cell>
          <cell r="X1091">
            <v>103.78646158109885</v>
          </cell>
          <cell r="Y1091">
            <v>1.3213999999999999</v>
          </cell>
          <cell r="AB1091">
            <v>101.24875124875125</v>
          </cell>
          <cell r="AC1091">
            <v>100.3214400514304</v>
          </cell>
          <cell r="AD1091">
            <v>99.966632186592804</v>
          </cell>
          <cell r="AE1091">
            <v>99.966632186592804</v>
          </cell>
          <cell r="AL1091">
            <v>106.52722303973091</v>
          </cell>
          <cell r="AM1091">
            <v>101.09932497589199</v>
          </cell>
          <cell r="AN1091">
            <v>98.568796472988083</v>
          </cell>
          <cell r="AO1091">
            <v>98.568796472988083</v>
          </cell>
        </row>
        <row r="1092">
          <cell r="B1092">
            <v>35025</v>
          </cell>
          <cell r="D1092">
            <v>1.5580000000000001</v>
          </cell>
          <cell r="E1092">
            <v>1.4077999999999999</v>
          </cell>
          <cell r="F1092">
            <v>101.6</v>
          </cell>
          <cell r="G1092">
            <v>1.3186</v>
          </cell>
          <cell r="O1092">
            <v>141.94024445564651</v>
          </cell>
          <cell r="P1092">
            <v>90.918924455075626</v>
          </cell>
          <cell r="Q1092">
            <v>769.05</v>
          </cell>
          <cell r="V1092">
            <v>73.11982727599856</v>
          </cell>
          <cell r="W1092">
            <v>114.15275994865212</v>
          </cell>
          <cell r="X1092">
            <v>103.78646158109885</v>
          </cell>
          <cell r="Y1092">
            <v>1.3216000000000001</v>
          </cell>
          <cell r="AB1092">
            <v>101.4985014985015</v>
          </cell>
          <cell r="AC1092">
            <v>100.16046213093709</v>
          </cell>
          <cell r="AD1092">
            <v>99.966632186592804</v>
          </cell>
          <cell r="AE1092">
            <v>99.966632186592804</v>
          </cell>
          <cell r="AL1092">
            <v>106.7899936935043</v>
          </cell>
          <cell r="AM1092">
            <v>100.93709884467266</v>
          </cell>
          <cell r="AN1092">
            <v>98.568796472988083</v>
          </cell>
          <cell r="AO1092">
            <v>98.568796472988083</v>
          </cell>
        </row>
        <row r="1093">
          <cell r="B1093">
            <v>35026</v>
          </cell>
          <cell r="D1093">
            <v>1.5624</v>
          </cell>
          <cell r="E1093">
            <v>1.4108000000000001</v>
          </cell>
          <cell r="F1093">
            <v>100.89</v>
          </cell>
          <cell r="G1093">
            <v>1.3186</v>
          </cell>
          <cell r="O1093">
            <v>142.87710505167485</v>
          </cell>
          <cell r="P1093">
            <v>91.136128099279532</v>
          </cell>
          <cell r="Q1093">
            <v>769.05</v>
          </cell>
          <cell r="V1093">
            <v>72.608852105073765</v>
          </cell>
          <cell r="W1093">
            <v>113.83128520225294</v>
          </cell>
          <cell r="X1093">
            <v>103.74142589898149</v>
          </cell>
          <cell r="Y1093">
            <v>1.3218000000000001</v>
          </cell>
          <cell r="AB1093">
            <v>100.7892107892108</v>
          </cell>
          <cell r="AC1093">
            <v>99.87839221710189</v>
          </cell>
          <cell r="AD1093">
            <v>99.923254029163459</v>
          </cell>
          <cell r="AE1093">
            <v>99.923254029163459</v>
          </cell>
          <cell r="AL1093">
            <v>106.04372503678789</v>
          </cell>
          <cell r="AM1093">
            <v>100.65284178187405</v>
          </cell>
          <cell r="AN1093">
            <v>98.526024873330257</v>
          </cell>
          <cell r="AO1093">
            <v>98.526024873330257</v>
          </cell>
        </row>
        <row r="1094">
          <cell r="B1094">
            <v>35029</v>
          </cell>
          <cell r="D1094">
            <v>1.5625</v>
          </cell>
          <cell r="E1094">
            <v>1.4168000000000001</v>
          </cell>
          <cell r="F1094">
            <v>101.45</v>
          </cell>
          <cell r="G1094">
            <v>1.3186</v>
          </cell>
          <cell r="O1094">
            <v>142.39209765064911</v>
          </cell>
          <cell r="P1094">
            <v>91.336747984896462</v>
          </cell>
          <cell r="Q1094">
            <v>769.05</v>
          </cell>
          <cell r="V1094">
            <v>73.01187477509896</v>
          </cell>
          <cell r="W1094">
            <v>113.824</v>
          </cell>
          <cell r="X1094">
            <v>103.96314002632855</v>
          </cell>
          <cell r="Y1094">
            <v>1.3220000000000001</v>
          </cell>
          <cell r="AB1094">
            <v>101.34865134865136</v>
          </cell>
          <cell r="AC1094">
            <v>99.872</v>
          </cell>
          <cell r="AD1094">
            <v>100.13680803496948</v>
          </cell>
          <cell r="AE1094">
            <v>100.13680803496948</v>
          </cell>
          <cell r="AL1094">
            <v>106.63233130124028</v>
          </cell>
          <cell r="AM1094">
            <v>100.6464</v>
          </cell>
          <cell r="AN1094">
            <v>98.73659274856881</v>
          </cell>
          <cell r="AO1094">
            <v>98.73659274856881</v>
          </cell>
        </row>
        <row r="1095">
          <cell r="B1095">
            <v>35030</v>
          </cell>
          <cell r="D1095">
            <v>1.5587</v>
          </cell>
          <cell r="E1095">
            <v>1.4192</v>
          </cell>
          <cell r="F1095">
            <v>101.5</v>
          </cell>
          <cell r="G1095">
            <v>1.3186</v>
          </cell>
          <cell r="O1095">
            <v>142.3219537601808</v>
          </cell>
          <cell r="P1095">
            <v>91.114617013797186</v>
          </cell>
          <cell r="Q1095">
            <v>769.05</v>
          </cell>
          <cell r="V1095">
            <v>73.047858942065488</v>
          </cell>
          <cell r="W1095">
            <v>114.10149483543978</v>
          </cell>
          <cell r="X1095">
            <v>103.96314002632855</v>
          </cell>
          <cell r="Y1095">
            <v>1.3222</v>
          </cell>
          <cell r="AB1095">
            <v>101.3986013986014</v>
          </cell>
          <cell r="AC1095">
            <v>100.11548084942579</v>
          </cell>
          <cell r="AD1095">
            <v>100.13680803496948</v>
          </cell>
          <cell r="AE1095">
            <v>100.13680803496948</v>
          </cell>
          <cell r="AL1095">
            <v>106.68488543199496</v>
          </cell>
          <cell r="AM1095">
            <v>100.89176878167704</v>
          </cell>
          <cell r="AN1095">
            <v>98.73659274856881</v>
          </cell>
          <cell r="AO1095">
            <v>98.73659274856881</v>
          </cell>
        </row>
        <row r="1096">
          <cell r="B1096">
            <v>35031</v>
          </cell>
          <cell r="D1096">
            <v>1.5528</v>
          </cell>
          <cell r="E1096">
            <v>1.4379999999999999</v>
          </cell>
          <cell r="F1096">
            <v>101.57</v>
          </cell>
          <cell r="G1096">
            <v>1.3186</v>
          </cell>
          <cell r="O1096">
            <v>142.32813108293874</v>
          </cell>
          <cell r="P1096">
            <v>90.836271740909538</v>
          </cell>
          <cell r="Q1096">
            <v>769.05</v>
          </cell>
          <cell r="V1096">
            <v>73.098236775818634</v>
          </cell>
          <cell r="W1096">
            <v>114.53503348789283</v>
          </cell>
          <cell r="X1096">
            <v>104.03935425760409</v>
          </cell>
          <cell r="Y1096">
            <v>1.3224</v>
          </cell>
          <cell r="AB1096">
            <v>101.46853146853147</v>
          </cell>
          <cell r="AC1096">
            <v>100.49587841318908</v>
          </cell>
          <cell r="AD1096">
            <v>100.21021722446528</v>
          </cell>
          <cell r="AE1096">
            <v>100.21021722446528</v>
          </cell>
          <cell r="AL1096">
            <v>106.7584612150515</v>
          </cell>
          <cell r="AM1096">
            <v>101.27511591962906</v>
          </cell>
          <cell r="AN1096">
            <v>98.808975455682045</v>
          </cell>
          <cell r="AO1096">
            <v>98.808975455682045</v>
          </cell>
        </row>
        <row r="1097">
          <cell r="B1097">
            <v>35032</v>
          </cell>
          <cell r="D1097">
            <v>1.5528</v>
          </cell>
          <cell r="E1097">
            <v>1.4379999999999999</v>
          </cell>
          <cell r="F1097">
            <v>101.57</v>
          </cell>
          <cell r="G1097">
            <v>1.3186</v>
          </cell>
          <cell r="O1097">
            <v>142.32813108293874</v>
          </cell>
          <cell r="P1097">
            <v>90.836271740909538</v>
          </cell>
          <cell r="Q1097">
            <v>769.05</v>
          </cell>
          <cell r="V1097">
            <v>73.098236775818634</v>
          </cell>
          <cell r="W1097">
            <v>114.53503348789283</v>
          </cell>
          <cell r="X1097">
            <v>104.03935425760409</v>
          </cell>
          <cell r="Y1097">
            <v>1.3226</v>
          </cell>
          <cell r="AB1097">
            <v>101.46853146853147</v>
          </cell>
          <cell r="AC1097">
            <v>100.49587841318908</v>
          </cell>
          <cell r="AD1097">
            <v>100.21021722446528</v>
          </cell>
          <cell r="AE1097">
            <v>100.21021722446528</v>
          </cell>
          <cell r="AL1097">
            <v>106.7584612150515</v>
          </cell>
          <cell r="AM1097">
            <v>101.27511591962906</v>
          </cell>
          <cell r="AN1097">
            <v>98.808975455682045</v>
          </cell>
          <cell r="AO1097">
            <v>98.808975455682045</v>
          </cell>
        </row>
        <row r="1098">
          <cell r="A1098" t="str">
            <v>-</v>
          </cell>
          <cell r="B1098">
            <v>35033</v>
          </cell>
          <cell r="D1098">
            <v>1.538</v>
          </cell>
          <cell r="E1098">
            <v>1.4358</v>
          </cell>
          <cell r="F1098">
            <v>101.62</v>
          </cell>
          <cell r="G1098">
            <v>1.3186</v>
          </cell>
          <cell r="O1098">
            <v>142.21546954033221</v>
          </cell>
          <cell r="P1098">
            <v>89.943533449305491</v>
          </cell>
          <cell r="Q1098">
            <v>769.05</v>
          </cell>
          <cell r="V1098">
            <v>73.134220942785191</v>
          </cell>
          <cell r="W1098">
            <v>115.63719115734719</v>
          </cell>
          <cell r="X1098">
            <v>104.00817570844592</v>
          </cell>
          <cell r="Y1098">
            <v>1.3228</v>
          </cell>
          <cell r="AB1098">
            <v>101.51848151848152</v>
          </cell>
          <cell r="AC1098">
            <v>101.46293888166448</v>
          </cell>
          <cell r="AD1098">
            <v>100.18018619239882</v>
          </cell>
          <cell r="AE1098">
            <v>100.18018619239882</v>
          </cell>
          <cell r="AL1098">
            <v>106.81101534580618</v>
          </cell>
          <cell r="AM1098">
            <v>102.24967490247073</v>
          </cell>
          <cell r="AN1098">
            <v>98.779364348226636</v>
          </cell>
          <cell r="AO1098">
            <v>98.779364348226636</v>
          </cell>
        </row>
        <row r="1099">
          <cell r="B1099">
            <v>35036</v>
          </cell>
          <cell r="D1099">
            <v>1.5335000000000001</v>
          </cell>
          <cell r="E1099">
            <v>1.4475</v>
          </cell>
          <cell r="F1099">
            <v>101.38</v>
          </cell>
          <cell r="G1099">
            <v>1.3534999999999999</v>
          </cell>
          <cell r="O1099">
            <v>142.6233620736941</v>
          </cell>
          <cell r="P1099">
            <v>89.72517549852418</v>
          </cell>
          <cell r="Q1099">
            <v>772.65</v>
          </cell>
          <cell r="V1099">
            <v>72.961496941345814</v>
          </cell>
          <cell r="W1099">
            <v>115.97652429083793</v>
          </cell>
          <cell r="X1099">
            <v>104.06013995704288</v>
          </cell>
          <cell r="Y1099">
            <v>1.3534999999999999</v>
          </cell>
          <cell r="AB1099">
            <v>101.27872127872128</v>
          </cell>
          <cell r="AC1099">
            <v>101.76067818715356</v>
          </cell>
          <cell r="AD1099">
            <v>100.23023791250959</v>
          </cell>
          <cell r="AE1099">
            <v>100.23023791250959</v>
          </cell>
          <cell r="AL1099">
            <v>106.55875551818372</v>
          </cell>
          <cell r="AM1099">
            <v>102.54972285621128</v>
          </cell>
          <cell r="AN1099">
            <v>98.828716193985656</v>
          </cell>
          <cell r="AO1099">
            <v>98.828716193985656</v>
          </cell>
        </row>
        <row r="1100">
          <cell r="B1100">
            <v>35037</v>
          </cell>
          <cell r="D1100">
            <v>1.5357000000000001</v>
          </cell>
          <cell r="E1100">
            <v>1.4351</v>
          </cell>
          <cell r="F1100">
            <v>100.85</v>
          </cell>
          <cell r="G1100">
            <v>1.3534999999999999</v>
          </cell>
          <cell r="O1100">
            <v>143.13901538303207</v>
          </cell>
          <cell r="P1100">
            <v>89.707321924787308</v>
          </cell>
          <cell r="Q1100">
            <v>772.65</v>
          </cell>
          <cell r="V1100">
            <v>72.580064771500545</v>
          </cell>
          <cell r="W1100">
            <v>115.81037963143841</v>
          </cell>
          <cell r="X1100">
            <v>103.89039007829278</v>
          </cell>
          <cell r="Y1100">
            <v>1.3532</v>
          </cell>
          <cell r="AB1100">
            <v>100.74925074925075</v>
          </cell>
          <cell r="AC1100">
            <v>101.61489874324411</v>
          </cell>
          <cell r="AD1100">
            <v>100.06673562681438</v>
          </cell>
          <cell r="AE1100">
            <v>100.06673562681438</v>
          </cell>
          <cell r="AL1100">
            <v>106.00168173218414</v>
          </cell>
          <cell r="AM1100">
            <v>102.40281304942371</v>
          </cell>
          <cell r="AN1100">
            <v>98.667500164506151</v>
          </cell>
          <cell r="AO1100">
            <v>98.667500164506151</v>
          </cell>
        </row>
        <row r="1101">
          <cell r="B1101">
            <v>35038</v>
          </cell>
          <cell r="D1101">
            <v>1.5431999999999999</v>
          </cell>
          <cell r="E1101">
            <v>1.4339999999999999</v>
          </cell>
          <cell r="F1101">
            <v>101.1</v>
          </cell>
          <cell r="G1101">
            <v>1.3534999999999999</v>
          </cell>
          <cell r="O1101">
            <v>142.80886757823575</v>
          </cell>
          <cell r="P1101">
            <v>90.160461275400451</v>
          </cell>
          <cell r="Q1101">
            <v>772.65</v>
          </cell>
          <cell r="V1101">
            <v>72.759985606333217</v>
          </cell>
          <cell r="W1101">
            <v>115.24753758424055</v>
          </cell>
          <cell r="X1101">
            <v>103.90771149449178</v>
          </cell>
          <cell r="Y1101">
            <v>1.3529</v>
          </cell>
          <cell r="AB1101">
            <v>100.999000999001</v>
          </cell>
          <cell r="AC1101">
            <v>101.12104717470193</v>
          </cell>
          <cell r="AD1101">
            <v>100.08341953351797</v>
          </cell>
          <cell r="AE1101">
            <v>100.08341953351797</v>
          </cell>
          <cell r="AL1101">
            <v>106.26445238595753</v>
          </cell>
          <cell r="AM1101">
            <v>101.90513219284605</v>
          </cell>
          <cell r="AN1101">
            <v>98.683950779759158</v>
          </cell>
          <cell r="AO1101">
            <v>98.683950779759158</v>
          </cell>
        </row>
        <row r="1102">
          <cell r="B1102">
            <v>35039</v>
          </cell>
          <cell r="D1102">
            <v>1.544</v>
          </cell>
          <cell r="E1102">
            <v>1.4315</v>
          </cell>
          <cell r="F1102">
            <v>101.45</v>
          </cell>
          <cell r="G1102">
            <v>1.3534999999999999</v>
          </cell>
          <cell r="O1102">
            <v>142.18807031979344</v>
          </cell>
          <cell r="P1102">
            <v>90.125998036432179</v>
          </cell>
          <cell r="Q1102">
            <v>772.65</v>
          </cell>
          <cell r="V1102">
            <v>73.01187477509896</v>
          </cell>
          <cell r="W1102">
            <v>115.18782383419688</v>
          </cell>
          <cell r="X1102">
            <v>103.81417584701725</v>
          </cell>
          <cell r="Y1102">
            <v>1.3526</v>
          </cell>
          <cell r="AB1102">
            <v>101.34865134865136</v>
          </cell>
          <cell r="AC1102">
            <v>101.06865284974093</v>
          </cell>
          <cell r="AD1102">
            <v>99.993326437318572</v>
          </cell>
          <cell r="AE1102">
            <v>99.993326437318572</v>
          </cell>
          <cell r="AL1102">
            <v>106.63233130124028</v>
          </cell>
          <cell r="AM1102">
            <v>101.85233160621762</v>
          </cell>
          <cell r="AN1102">
            <v>98.595117457392917</v>
          </cell>
          <cell r="AO1102">
            <v>98.595117457392917</v>
          </cell>
        </row>
        <row r="1103">
          <cell r="B1103">
            <v>35040</v>
          </cell>
          <cell r="D1103">
            <v>1.5445</v>
          </cell>
          <cell r="E1103">
            <v>1.4444999999999999</v>
          </cell>
          <cell r="F1103">
            <v>101.6</v>
          </cell>
          <cell r="G1103">
            <v>1.3534999999999999</v>
          </cell>
          <cell r="O1103">
            <v>142.03500078560126</v>
          </cell>
          <cell r="P1103">
            <v>90.191285702156051</v>
          </cell>
          <cell r="Q1103">
            <v>772.65</v>
          </cell>
          <cell r="V1103">
            <v>73.11982727599856</v>
          </cell>
          <cell r="W1103">
            <v>115.15053415344771</v>
          </cell>
          <cell r="X1103">
            <v>103.85574724589482</v>
          </cell>
          <cell r="Y1103">
            <v>1.3523000000000001</v>
          </cell>
          <cell r="AB1103">
            <v>101.4985014985015</v>
          </cell>
          <cell r="AC1103">
            <v>101.0359339592101</v>
          </cell>
          <cell r="AD1103">
            <v>100.0333678134072</v>
          </cell>
          <cell r="AE1103">
            <v>100.0333678134072</v>
          </cell>
          <cell r="AL1103">
            <v>106.7899936935043</v>
          </cell>
          <cell r="AM1103">
            <v>101.81935901586274</v>
          </cell>
          <cell r="AN1103">
            <v>98.634598934000138</v>
          </cell>
          <cell r="AO1103">
            <v>98.634598934000138</v>
          </cell>
        </row>
        <row r="1104">
          <cell r="B1104">
            <v>35043</v>
          </cell>
          <cell r="D1104">
            <v>1.536</v>
          </cell>
          <cell r="E1104">
            <v>1.4427000000000001</v>
          </cell>
          <cell r="F1104">
            <v>101.5</v>
          </cell>
          <cell r="G1104">
            <v>1.3534999999999999</v>
          </cell>
          <cell r="O1104">
            <v>142.19864916845253</v>
          </cell>
          <cell r="P1104">
            <v>89.709886682584241</v>
          </cell>
          <cell r="Q1104">
            <v>772.65</v>
          </cell>
          <cell r="V1104">
            <v>73.047858942065488</v>
          </cell>
          <cell r="W1104">
            <v>115.78776041666666</v>
          </cell>
          <cell r="X1104">
            <v>103.8730686620938</v>
          </cell>
          <cell r="Y1104">
            <v>1.3520000000000001</v>
          </cell>
          <cell r="AB1104">
            <v>101.3986013986014</v>
          </cell>
          <cell r="AC1104">
            <v>101.59505208333333</v>
          </cell>
          <cell r="AD1104">
            <v>100.05005172011077</v>
          </cell>
          <cell r="AE1104">
            <v>100.05005172011077</v>
          </cell>
          <cell r="AL1104">
            <v>106.68488543199496</v>
          </cell>
          <cell r="AM1104">
            <v>102.3828125</v>
          </cell>
          <cell r="AN1104">
            <v>98.651049549253131</v>
          </cell>
          <cell r="AO1104">
            <v>98.651049549253131</v>
          </cell>
        </row>
        <row r="1105">
          <cell r="B1105">
            <v>35044</v>
          </cell>
          <cell r="D1105">
            <v>1.5334000000000001</v>
          </cell>
          <cell r="E1105">
            <v>1.4450000000000001</v>
          </cell>
          <cell r="F1105">
            <v>101.25</v>
          </cell>
          <cell r="G1105">
            <v>1.3534999999999999</v>
          </cell>
          <cell r="O1105">
            <v>142.54975694417709</v>
          </cell>
          <cell r="P1105">
            <v>89.558034009814236</v>
          </cell>
          <cell r="Q1105">
            <v>772.65</v>
          </cell>
          <cell r="V1105">
            <v>72.867938107232817</v>
          </cell>
          <cell r="W1105">
            <v>115.9840876483631</v>
          </cell>
          <cell r="X1105">
            <v>103.8730686620938</v>
          </cell>
          <cell r="Y1105">
            <v>1.3516999999999999</v>
          </cell>
          <cell r="AB1105">
            <v>101.14885114885115</v>
          </cell>
          <cell r="AC1105">
            <v>101.76731446458848</v>
          </cell>
          <cell r="AD1105">
            <v>100.05005172011077</v>
          </cell>
          <cell r="AE1105">
            <v>100.05005172011077</v>
          </cell>
          <cell r="AL1105">
            <v>106.42211477822157</v>
          </cell>
          <cell r="AM1105">
            <v>102.55641059084387</v>
          </cell>
          <cell r="AN1105">
            <v>98.651049549253131</v>
          </cell>
          <cell r="AO1105">
            <v>98.651049549253131</v>
          </cell>
        </row>
        <row r="1106">
          <cell r="B1106">
            <v>35045</v>
          </cell>
          <cell r="D1106">
            <v>1.5353000000000001</v>
          </cell>
          <cell r="E1106">
            <v>1.4438</v>
          </cell>
          <cell r="F1106">
            <v>101.5</v>
          </cell>
          <cell r="G1106">
            <v>1.3534999999999999</v>
          </cell>
          <cell r="O1106">
            <v>142.13699687258841</v>
          </cell>
          <cell r="P1106">
            <v>89.630125968039252</v>
          </cell>
          <cell r="Q1106">
            <v>772.65</v>
          </cell>
          <cell r="V1106">
            <v>73.047858942065488</v>
          </cell>
          <cell r="W1106">
            <v>115.8405523350485</v>
          </cell>
          <cell r="X1106">
            <v>103.82803297997643</v>
          </cell>
          <cell r="Y1106">
            <v>1.3513999999999999</v>
          </cell>
          <cell r="AB1106">
            <v>101.3986013986014</v>
          </cell>
          <cell r="AC1106">
            <v>101.64137302155929</v>
          </cell>
          <cell r="AD1106">
            <v>100.00667356268143</v>
          </cell>
          <cell r="AE1106">
            <v>100.00667356268143</v>
          </cell>
          <cell r="AL1106">
            <v>106.68488543199496</v>
          </cell>
          <cell r="AM1106">
            <v>102.42949260730801</v>
          </cell>
          <cell r="AN1106">
            <v>98.608277949595305</v>
          </cell>
          <cell r="AO1106">
            <v>98.608277949595305</v>
          </cell>
        </row>
        <row r="1107">
          <cell r="A1107" t="str">
            <v>DEC</v>
          </cell>
          <cell r="B1107">
            <v>35046</v>
          </cell>
          <cell r="D1107">
            <v>1.5337000000000001</v>
          </cell>
          <cell r="E1107">
            <v>1.4490000000000001</v>
          </cell>
          <cell r="F1107">
            <v>101.85</v>
          </cell>
          <cell r="G1107">
            <v>1.3534999999999999</v>
          </cell>
          <cell r="O1107">
            <v>141.70054164247026</v>
          </cell>
          <cell r="P1107">
            <v>89.569580581750628</v>
          </cell>
          <cell r="Q1107">
            <v>772.65</v>
          </cell>
          <cell r="V1107">
            <v>73.299748110831231</v>
          </cell>
          <cell r="W1107">
            <v>115.96140053465474</v>
          </cell>
          <cell r="X1107">
            <v>103.86614009561421</v>
          </cell>
          <cell r="Y1107">
            <v>1.3511</v>
          </cell>
          <cell r="AB1107">
            <v>101.74825174825175</v>
          </cell>
          <cell r="AC1107">
            <v>101.74740822846709</v>
          </cell>
          <cell r="AD1107">
            <v>100.04337815742934</v>
          </cell>
          <cell r="AE1107">
            <v>100.04337815742934</v>
          </cell>
          <cell r="AL1107">
            <v>107.05276434727769</v>
          </cell>
          <cell r="AM1107">
            <v>102.53635000326008</v>
          </cell>
          <cell r="AN1107">
            <v>98.644469303151936</v>
          </cell>
          <cell r="AO1107">
            <v>98.644469303151936</v>
          </cell>
        </row>
        <row r="1108">
          <cell r="B1108">
            <v>35047</v>
          </cell>
          <cell r="D1108">
            <v>1.5365</v>
          </cell>
          <cell r="E1108">
            <v>1.4524999999999999</v>
          </cell>
          <cell r="F1108">
            <v>101.85</v>
          </cell>
          <cell r="G1108">
            <v>1.3534999999999999</v>
          </cell>
          <cell r="O1108">
            <v>141.70054164247026</v>
          </cell>
          <cell r="P1108">
            <v>89.733103321288283</v>
          </cell>
          <cell r="Q1108">
            <v>772.65</v>
          </cell>
          <cell r="V1108">
            <v>73.299748110831231</v>
          </cell>
          <cell r="W1108">
            <v>115.75008135372599</v>
          </cell>
          <cell r="X1108">
            <v>103.86614009561421</v>
          </cell>
          <cell r="Y1108">
            <v>1.3508</v>
          </cell>
          <cell r="AB1108">
            <v>101.74825174825175</v>
          </cell>
          <cell r="AC1108">
            <v>101.56199153921249</v>
          </cell>
          <cell r="AD1108">
            <v>100.04337815742934</v>
          </cell>
          <cell r="AE1108">
            <v>100.04337815742934</v>
          </cell>
          <cell r="AL1108">
            <v>107.05276434727769</v>
          </cell>
          <cell r="AM1108">
            <v>102.3494956068988</v>
          </cell>
          <cell r="AN1108">
            <v>98.644469303151936</v>
          </cell>
          <cell r="AO1108">
            <v>98.644469303151936</v>
          </cell>
        </row>
        <row r="1109">
          <cell r="B1109">
            <v>35050</v>
          </cell>
          <cell r="D1109">
            <v>1.5392999999999999</v>
          </cell>
          <cell r="E1109">
            <v>1.4448000000000001</v>
          </cell>
          <cell r="F1109">
            <v>102.17</v>
          </cell>
          <cell r="G1109">
            <v>1.3534999999999999</v>
          </cell>
          <cell r="O1109">
            <v>141.12010045763594</v>
          </cell>
          <cell r="P1109">
            <v>89.809673817621217</v>
          </cell>
          <cell r="Q1109">
            <v>772.65</v>
          </cell>
          <cell r="V1109">
            <v>73.530046779417063</v>
          </cell>
          <cell r="W1109">
            <v>115.53953095562917</v>
          </cell>
          <cell r="X1109">
            <v>103.76567588166007</v>
          </cell>
          <cell r="Y1109">
            <v>1.3505</v>
          </cell>
          <cell r="AB1109">
            <v>102.06793206793208</v>
          </cell>
          <cell r="AC1109">
            <v>101.3772493990775</v>
          </cell>
          <cell r="AD1109">
            <v>99.946611498548492</v>
          </cell>
          <cell r="AE1109">
            <v>99.946611498548492</v>
          </cell>
          <cell r="AL1109">
            <v>107.38911078410763</v>
          </cell>
          <cell r="AM1109">
            <v>102.16332099006043</v>
          </cell>
          <cell r="AN1109">
            <v>98.549055734684472</v>
          </cell>
          <cell r="AO1109">
            <v>98.549055734684472</v>
          </cell>
        </row>
        <row r="1110">
          <cell r="B1110">
            <v>35051</v>
          </cell>
          <cell r="D1110">
            <v>1.5398000000000001</v>
          </cell>
          <cell r="E1110">
            <v>1.4393</v>
          </cell>
          <cell r="F1110">
            <v>101.87</v>
          </cell>
          <cell r="G1110">
            <v>1.3534999999999999</v>
          </cell>
          <cell r="O1110">
            <v>141.42228302747216</v>
          </cell>
          <cell r="P1110">
            <v>89.766862211187416</v>
          </cell>
          <cell r="Q1110">
            <v>772.65</v>
          </cell>
          <cell r="V1110">
            <v>73.314141777617863</v>
          </cell>
          <cell r="W1110">
            <v>115.50201324847382</v>
          </cell>
          <cell r="X1110">
            <v>103.68253308390494</v>
          </cell>
          <cell r="Y1110">
            <v>1.3502000000000001</v>
          </cell>
          <cell r="AB1110">
            <v>101.76823176823177</v>
          </cell>
          <cell r="AC1110">
            <v>101.34433043252369</v>
          </cell>
          <cell r="AD1110">
            <v>99.866528746371259</v>
          </cell>
          <cell r="AE1110">
            <v>99.866528746371259</v>
          </cell>
          <cell r="AL1110">
            <v>107.07378599957957</v>
          </cell>
          <cell r="AM1110">
            <v>102.13014677230809</v>
          </cell>
          <cell r="AN1110">
            <v>98.470092781470029</v>
          </cell>
          <cell r="AO1110">
            <v>98.470092781470029</v>
          </cell>
        </row>
        <row r="1111">
          <cell r="B1111">
            <v>35053</v>
          </cell>
          <cell r="D1111">
            <v>1.5407999999999999</v>
          </cell>
          <cell r="E1111">
            <v>1.4433</v>
          </cell>
          <cell r="F1111">
            <v>102.2</v>
          </cell>
          <cell r="G1111">
            <v>1.3534999999999999</v>
          </cell>
          <cell r="O1111">
            <v>140.96563573393922</v>
          </cell>
          <cell r="P1111">
            <v>89.825159952589658</v>
          </cell>
          <cell r="Q1111">
            <v>772.65</v>
          </cell>
          <cell r="V1111">
            <v>73.551637279596989</v>
          </cell>
          <cell r="W1111">
            <v>115.42705088265836</v>
          </cell>
          <cell r="X1111">
            <v>103.68253308390494</v>
          </cell>
          <cell r="Y1111">
            <v>1.3499000000000001</v>
          </cell>
          <cell r="AB1111">
            <v>102.09790209790211</v>
          </cell>
          <cell r="AC1111">
            <v>101.27855659397716</v>
          </cell>
          <cell r="AD1111">
            <v>99.866528746371259</v>
          </cell>
          <cell r="AE1111">
            <v>99.866528746371259</v>
          </cell>
          <cell r="AL1111">
            <v>107.42064326256045</v>
          </cell>
          <cell r="AM1111">
            <v>102.06386292834893</v>
          </cell>
          <cell r="AN1111">
            <v>98.470092781470029</v>
          </cell>
          <cell r="AO1111">
            <v>98.470092781470029</v>
          </cell>
        </row>
        <row r="1112">
          <cell r="B1112">
            <v>35054</v>
          </cell>
          <cell r="D1112">
            <v>1.542</v>
          </cell>
          <cell r="E1112">
            <v>1.44</v>
          </cell>
          <cell r="F1112">
            <v>102.03</v>
          </cell>
          <cell r="G1112">
            <v>1.3534999999999999</v>
          </cell>
          <cell r="O1112">
            <v>141.16276658589857</v>
          </cell>
          <cell r="P1112">
            <v>89.871088342611898</v>
          </cell>
          <cell r="Q1112">
            <v>772.65</v>
          </cell>
          <cell r="V1112">
            <v>73.429291111910771</v>
          </cell>
          <cell r="W1112">
            <v>115.33722438391699</v>
          </cell>
          <cell r="X1112">
            <v>103.65481881798654</v>
          </cell>
          <cell r="Y1112">
            <v>1.3495999999999999</v>
          </cell>
          <cell r="AB1112">
            <v>101.92807192807193</v>
          </cell>
          <cell r="AC1112">
            <v>101.19974059662775</v>
          </cell>
          <cell r="AD1112">
            <v>99.839834495645491</v>
          </cell>
          <cell r="AE1112">
            <v>99.839834495645491</v>
          </cell>
          <cell r="AL1112">
            <v>107.24195921799453</v>
          </cell>
          <cell r="AM1112">
            <v>101.98443579766537</v>
          </cell>
          <cell r="AN1112">
            <v>98.44377179706521</v>
          </cell>
          <cell r="AO1112">
            <v>98.44377179706521</v>
          </cell>
        </row>
        <row r="1113">
          <cell r="B1113">
            <v>35057</v>
          </cell>
          <cell r="D1113">
            <v>1.5435000000000001</v>
          </cell>
          <cell r="E1113">
            <v>1.4395</v>
          </cell>
          <cell r="F1113">
            <v>102.5</v>
          </cell>
          <cell r="G1113">
            <v>1.3534999999999999</v>
          </cell>
          <cell r="O1113">
            <v>140.5154836561876</v>
          </cell>
          <cell r="P1113">
            <v>89.958511580299245</v>
          </cell>
          <cell r="Q1113">
            <v>772.65</v>
          </cell>
          <cell r="V1113">
            <v>73.767542281396189</v>
          </cell>
          <cell r="W1113">
            <v>115.22513767411725</v>
          </cell>
          <cell r="X1113">
            <v>103.65481881798654</v>
          </cell>
          <cell r="Y1113">
            <v>1.3492999999999999</v>
          </cell>
          <cell r="AB1113">
            <v>102.3976023976024</v>
          </cell>
          <cell r="AC1113">
            <v>101.10139293812762</v>
          </cell>
          <cell r="AD1113">
            <v>99.839834495645491</v>
          </cell>
          <cell r="AE1113">
            <v>99.839834495645491</v>
          </cell>
          <cell r="AL1113">
            <v>107.73596804708851</v>
          </cell>
          <cell r="AM1113">
            <v>101.88532555879493</v>
          </cell>
          <cell r="AN1113">
            <v>98.44377179706521</v>
          </cell>
          <cell r="AO1113">
            <v>98.44377179706521</v>
          </cell>
        </row>
        <row r="1114">
          <cell r="B1114">
            <v>35059</v>
          </cell>
          <cell r="D1114">
            <v>1.5427999999999999</v>
          </cell>
          <cell r="E1114">
            <v>1.4377</v>
          </cell>
          <cell r="F1114">
            <v>102.62</v>
          </cell>
          <cell r="G1114">
            <v>1.3534999999999999</v>
          </cell>
          <cell r="O1114">
            <v>140.36993298951384</v>
          </cell>
          <cell r="P1114">
            <v>89.92973475238631</v>
          </cell>
          <cell r="Q1114">
            <v>772.65</v>
          </cell>
          <cell r="V1114">
            <v>73.853904282115877</v>
          </cell>
          <cell r="W1114">
            <v>115.27741768213637</v>
          </cell>
          <cell r="X1114">
            <v>103.66867595094574</v>
          </cell>
          <cell r="Y1114">
            <v>1.349</v>
          </cell>
          <cell r="AB1114">
            <v>102.51748251748253</v>
          </cell>
          <cell r="AC1114">
            <v>101.14726471350791</v>
          </cell>
          <cell r="AD1114">
            <v>99.853181621008375</v>
          </cell>
          <cell r="AE1114">
            <v>99.853181621008375</v>
          </cell>
          <cell r="AL1114">
            <v>107.86209796089973</v>
          </cell>
          <cell r="AM1114">
            <v>101.93155302048226</v>
          </cell>
          <cell r="AN1114">
            <v>98.456932289267613</v>
          </cell>
          <cell r="AO1114">
            <v>98.456932289267613</v>
          </cell>
        </row>
        <row r="1115">
          <cell r="B1115">
            <v>35060</v>
          </cell>
          <cell r="D1115">
            <v>1.5570999999999999</v>
          </cell>
          <cell r="E1115">
            <v>1.4337</v>
          </cell>
          <cell r="F1115">
            <v>102.67</v>
          </cell>
          <cell r="G1115">
            <v>1.3534999999999999</v>
          </cell>
          <cell r="O1115">
            <v>140.17498534301473</v>
          </cell>
          <cell r="P1115">
            <v>90.681389354250769</v>
          </cell>
          <cell r="Q1115">
            <v>772.65</v>
          </cell>
          <cell r="V1115">
            <v>73.889888449082406</v>
          </cell>
          <cell r="W1115">
            <v>114.21873996532014</v>
          </cell>
          <cell r="X1115">
            <v>103.57514030347122</v>
          </cell>
          <cell r="Y1115">
            <v>1.3487</v>
          </cell>
          <cell r="AB1115">
            <v>102.56743256743258</v>
          </cell>
          <cell r="AC1115">
            <v>100.21835463361377</v>
          </cell>
          <cell r="AD1115">
            <v>99.763088524808978</v>
          </cell>
          <cell r="AE1115">
            <v>99.763088524808978</v>
          </cell>
          <cell r="AL1115">
            <v>107.9146520916544</v>
          </cell>
          <cell r="AM1115">
            <v>100.99544024147454</v>
          </cell>
          <cell r="AN1115">
            <v>98.368098966901371</v>
          </cell>
          <cell r="AO1115">
            <v>98.368098966901371</v>
          </cell>
        </row>
        <row r="1116">
          <cell r="A1116" t="str">
            <v>-</v>
          </cell>
          <cell r="B1116">
            <v>35061</v>
          </cell>
          <cell r="D1116">
            <v>1.5587</v>
          </cell>
          <cell r="E1116">
            <v>1.4275</v>
          </cell>
          <cell r="F1116">
            <v>102.3</v>
          </cell>
          <cell r="G1116">
            <v>1.3459000000000001</v>
          </cell>
          <cell r="O1116">
            <v>140.68197209352223</v>
          </cell>
          <cell r="P1116">
            <v>90.774569126241531</v>
          </cell>
          <cell r="Q1116">
            <v>772.65</v>
          </cell>
          <cell r="V1116">
            <v>73.62360561353006</v>
          </cell>
          <cell r="W1116">
            <v>114.10149483543978</v>
          </cell>
          <cell r="X1116">
            <v>103.57514030347122</v>
          </cell>
          <cell r="Y1116">
            <v>1.3484</v>
          </cell>
          <cell r="AB1116">
            <v>102.1978021978022</v>
          </cell>
          <cell r="AC1116">
            <v>100.11548084942579</v>
          </cell>
          <cell r="AD1116">
            <v>99.763088524808978</v>
          </cell>
          <cell r="AE1116">
            <v>99.763088524808978</v>
          </cell>
          <cell r="AJ1116">
            <v>0.64156027458779752</v>
          </cell>
          <cell r="AL1116">
            <v>107.52575152406979</v>
          </cell>
          <cell r="AM1116">
            <v>100.89176878167704</v>
          </cell>
          <cell r="AN1116">
            <v>98.368098966901371</v>
          </cell>
          <cell r="AO1116">
            <v>98.368098966901371</v>
          </cell>
        </row>
        <row r="1117">
          <cell r="B1117">
            <v>35066</v>
          </cell>
          <cell r="D1117">
            <v>1.5455000000000001</v>
          </cell>
          <cell r="E1117">
            <v>1.4355</v>
          </cell>
          <cell r="F1117">
            <v>103.4</v>
          </cell>
          <cell r="G1117">
            <v>1.3459000000000001</v>
          </cell>
          <cell r="O1117">
            <v>139.24587478914441</v>
          </cell>
          <cell r="P1117">
            <v>90.04497159726013</v>
          </cell>
          <cell r="Q1117">
            <v>790.55</v>
          </cell>
          <cell r="V1117">
            <v>74.415257286793832</v>
          </cell>
          <cell r="W1117">
            <v>115.07602717567129</v>
          </cell>
          <cell r="X1117">
            <v>103.62017598558857</v>
          </cell>
          <cell r="Y1117">
            <v>1.3459000000000001</v>
          </cell>
          <cell r="AG1117">
            <v>100</v>
          </cell>
          <cell r="AH1117">
            <v>100</v>
          </cell>
          <cell r="AI1117">
            <v>100</v>
          </cell>
          <cell r="AJ1117">
            <v>0.64703979294726621</v>
          </cell>
          <cell r="AL1117">
            <v>108.6819424006727</v>
          </cell>
          <cell r="AM1117">
            <v>101.75347783888709</v>
          </cell>
          <cell r="AN1117">
            <v>98.410870566559197</v>
          </cell>
          <cell r="AO1117">
            <v>98.410870566559197</v>
          </cell>
          <cell r="AQ1117">
            <v>0.35873786105599947</v>
          </cell>
          <cell r="AR1117">
            <v>0.35873786105599947</v>
          </cell>
        </row>
        <row r="1118">
          <cell r="B1118">
            <v>35067</v>
          </cell>
          <cell r="D1118">
            <v>1.5539000000000001</v>
          </cell>
          <cell r="E1118">
            <v>1.4395</v>
          </cell>
          <cell r="F1118">
            <v>104.1</v>
          </cell>
          <cell r="G1118">
            <v>1.3459000000000001</v>
          </cell>
          <cell r="O1118">
            <v>138.30954325838169</v>
          </cell>
          <cell r="P1118">
            <v>90.534378107397288</v>
          </cell>
          <cell r="Q1118">
            <v>790.55</v>
          </cell>
          <cell r="V1118">
            <v>74.919035624325289</v>
          </cell>
          <cell r="W1118">
            <v>114.45395456593086</v>
          </cell>
          <cell r="X1118">
            <v>103.62017598558857</v>
          </cell>
          <cell r="Y1118">
            <v>1.3458000000000001</v>
          </cell>
          <cell r="AG1118">
            <v>100.6769825918762</v>
          </cell>
          <cell r="AH1118">
            <v>99.459424673402395</v>
          </cell>
          <cell r="AI1118">
            <v>100</v>
          </cell>
          <cell r="AJ1118">
            <v>0.6435420554733251</v>
          </cell>
          <cell r="AL1118">
            <v>109.41770023123817</v>
          </cell>
          <cell r="AM1118">
            <v>101.20342364373511</v>
          </cell>
          <cell r="AN1118">
            <v>98.410870566559197</v>
          </cell>
          <cell r="AO1118">
            <v>98.410870566559197</v>
          </cell>
          <cell r="AQ1118">
            <v>0.56464443489363703</v>
          </cell>
          <cell r="AR1118">
            <v>0.56464443489363703</v>
          </cell>
        </row>
        <row r="1119">
          <cell r="B1119">
            <v>35068</v>
          </cell>
          <cell r="D1119">
            <v>1.5515000000000001</v>
          </cell>
          <cell r="E1119">
            <v>1.4475</v>
          </cell>
          <cell r="F1119">
            <v>105.32</v>
          </cell>
          <cell r="G1119">
            <v>1.3459000000000001</v>
          </cell>
          <cell r="O1119">
            <v>136.8170921472238</v>
          </cell>
          <cell r="P1119">
            <v>90.467078488815176</v>
          </cell>
          <cell r="Q1119">
            <v>790.55</v>
          </cell>
          <cell r="V1119">
            <v>75.79704929830875</v>
          </cell>
          <cell r="W1119">
            <v>114.63100225588138</v>
          </cell>
          <cell r="X1119">
            <v>103.70331878334372</v>
          </cell>
          <cell r="Y1119">
            <v>1.3456999999999999</v>
          </cell>
          <cell r="AG1119">
            <v>101.85686653771759</v>
          </cell>
          <cell r="AH1119">
            <v>99.613277473412822</v>
          </cell>
          <cell r="AI1119">
            <v>100.08023803951724</v>
          </cell>
          <cell r="AJ1119">
            <v>0.64453754431195609</v>
          </cell>
          <cell r="AL1119">
            <v>110.70002102165229</v>
          </cell>
          <cell r="AM1119">
            <v>101.35997421849822</v>
          </cell>
          <cell r="AN1119">
            <v>98.489833519773654</v>
          </cell>
          <cell r="AO1119">
            <v>98.489833519773654</v>
          </cell>
          <cell r="AQ1119">
            <v>0.58352165333491257</v>
          </cell>
          <cell r="AR1119">
            <v>0.58352165333491257</v>
          </cell>
        </row>
        <row r="1120">
          <cell r="B1120">
            <v>35072</v>
          </cell>
          <cell r="D1120">
            <v>1.5517000000000001</v>
          </cell>
          <cell r="E1120">
            <v>1.44</v>
          </cell>
          <cell r="F1120">
            <v>105.3</v>
          </cell>
          <cell r="G1120">
            <v>1.3459000000000001</v>
          </cell>
          <cell r="O1120">
            <v>136.75165148928974</v>
          </cell>
          <cell r="P1120">
            <v>90.418290238993848</v>
          </cell>
          <cell r="Q1120">
            <v>790.55</v>
          </cell>
          <cell r="V1120">
            <v>75.782655631522132</v>
          </cell>
          <cell r="W1120">
            <v>114.61622736353677</v>
          </cell>
          <cell r="X1120">
            <v>103.63403311854776</v>
          </cell>
          <cell r="Y1120">
            <v>1.3455999999999999</v>
          </cell>
          <cell r="AG1120">
            <v>101.8375241779497</v>
          </cell>
          <cell r="AH1120">
            <v>99.600438229039128</v>
          </cell>
          <cell r="AI1120">
            <v>100.01337300658619</v>
          </cell>
          <cell r="AJ1120">
            <v>0.64445446929174455</v>
          </cell>
          <cell r="AL1120">
            <v>110.67899936935042</v>
          </cell>
          <cell r="AM1120">
            <v>101.34690984081975</v>
          </cell>
          <cell r="AN1120">
            <v>98.424031058761585</v>
          </cell>
          <cell r="AO1120">
            <v>98.424031058761585</v>
          </cell>
          <cell r="AQ1120">
            <v>0.1833528790867831</v>
          </cell>
          <cell r="AR1120">
            <v>0.1833528790867831</v>
          </cell>
        </row>
        <row r="1121">
          <cell r="B1121">
            <v>35073</v>
          </cell>
          <cell r="D1121">
            <v>1.5501</v>
          </cell>
          <cell r="E1121">
            <v>1.4415</v>
          </cell>
          <cell r="F1121">
            <v>105.22</v>
          </cell>
          <cell r="G1121">
            <v>1.3459000000000001</v>
          </cell>
          <cell r="O1121">
            <v>136.77785349902419</v>
          </cell>
          <cell r="P1121">
            <v>90.273727851791236</v>
          </cell>
          <cell r="Q1121">
            <v>790.55</v>
          </cell>
          <cell r="V1121">
            <v>75.725080964375678</v>
          </cell>
          <cell r="W1121">
            <v>114.73453325591896</v>
          </cell>
          <cell r="X1121">
            <v>103.57514030347122</v>
          </cell>
          <cell r="Y1121">
            <v>1.3454999999999999</v>
          </cell>
          <cell r="AG1121">
            <v>101.76015473887814</v>
          </cell>
          <cell r="AH1121">
            <v>99.703244951938601</v>
          </cell>
          <cell r="AI1121">
            <v>99.956537728594839</v>
          </cell>
          <cell r="AJ1121">
            <v>0.64511966969872914</v>
          </cell>
          <cell r="AL1121">
            <v>110.59491276014295</v>
          </cell>
          <cell r="AM1121">
            <v>101.45151925682215</v>
          </cell>
          <cell r="AN1121">
            <v>98.368098966901371</v>
          </cell>
          <cell r="AO1121">
            <v>98.368098966901371</v>
          </cell>
          <cell r="AQ1121">
            <v>2.2591098871998838E-2</v>
          </cell>
          <cell r="AR1121">
            <v>2.2591098871998838E-2</v>
          </cell>
        </row>
        <row r="1122">
          <cell r="B1122">
            <v>35074</v>
          </cell>
          <cell r="D1122">
            <v>1.5485</v>
          </cell>
          <cell r="E1122">
            <v>1.4413</v>
          </cell>
          <cell r="F1122">
            <v>104.91</v>
          </cell>
          <cell r="G1122">
            <v>1.3459000000000001</v>
          </cell>
          <cell r="O1122">
            <v>137.18202025705199</v>
          </cell>
          <cell r="P1122">
            <v>90.180548079800474</v>
          </cell>
          <cell r="Q1122">
            <v>790.55</v>
          </cell>
          <cell r="V1122">
            <v>75.501979129183155</v>
          </cell>
          <cell r="W1122">
            <v>114.85308362931869</v>
          </cell>
          <cell r="X1122">
            <v>103.57514030347122</v>
          </cell>
          <cell r="Y1122">
            <v>1.3453999999999999</v>
          </cell>
          <cell r="AG1122">
            <v>101.46034816247581</v>
          </cell>
          <cell r="AH1122">
            <v>99.806264126574106</v>
          </cell>
          <cell r="AI1122">
            <v>99.956537728594839</v>
          </cell>
          <cell r="AJ1122">
            <v>0.64578624475298674</v>
          </cell>
          <cell r="AL1122">
            <v>110.26907714946394</v>
          </cell>
          <cell r="AM1122">
            <v>101.5563448498547</v>
          </cell>
          <cell r="AN1122">
            <v>98.368098966901371</v>
          </cell>
          <cell r="AO1122">
            <v>98.368098966901371</v>
          </cell>
          <cell r="AQ1122">
            <v>5.1885447990571265E-2</v>
          </cell>
          <cell r="AR1122">
            <v>5.1885447990571265E-2</v>
          </cell>
        </row>
        <row r="1123">
          <cell r="B1123">
            <v>35075</v>
          </cell>
          <cell r="D1123">
            <v>1.544</v>
          </cell>
          <cell r="E1123">
            <v>1.4352</v>
          </cell>
          <cell r="F1123">
            <v>104.72</v>
          </cell>
          <cell r="G1123">
            <v>1.3459000000000001</v>
          </cell>
          <cell r="O1123">
            <v>137.43091811657109</v>
          </cell>
          <cell r="P1123">
            <v>89.918479971076493</v>
          </cell>
          <cell r="Q1123">
            <v>790.55</v>
          </cell>
          <cell r="V1123">
            <v>75.365239294710335</v>
          </cell>
          <cell r="W1123">
            <v>115.18782383419688</v>
          </cell>
          <cell r="X1123">
            <v>103.57514030347122</v>
          </cell>
          <cell r="Y1123">
            <v>1.3452999999999999</v>
          </cell>
          <cell r="AG1123">
            <v>101.27659574468085</v>
          </cell>
          <cell r="AH1123">
            <v>100.09715025906736</v>
          </cell>
          <cell r="AI1123">
            <v>99.956537728594839</v>
          </cell>
          <cell r="AJ1123">
            <v>0.64766839378238339</v>
          </cell>
          <cell r="AL1123">
            <v>110.06937145259617</v>
          </cell>
          <cell r="AM1123">
            <v>101.85233160621762</v>
          </cell>
          <cell r="AN1123">
            <v>98.368098966901371</v>
          </cell>
          <cell r="AO1123">
            <v>98.368098966901371</v>
          </cell>
          <cell r="AQ1123">
            <v>-0.22596005314079548</v>
          </cell>
          <cell r="AR1123">
            <v>-0.22596005314079548</v>
          </cell>
        </row>
        <row r="1124">
          <cell r="B1124">
            <v>35078</v>
          </cell>
          <cell r="D1124">
            <v>1.5502</v>
          </cell>
          <cell r="E1124">
            <v>1.4450000000000001</v>
          </cell>
          <cell r="F1124">
            <v>105.5</v>
          </cell>
          <cell r="G1124">
            <v>1.3459000000000001</v>
          </cell>
          <cell r="O1124">
            <v>136.46046793108079</v>
          </cell>
          <cell r="P1124">
            <v>90.309747437292316</v>
          </cell>
          <cell r="Q1124">
            <v>790.55</v>
          </cell>
          <cell r="V1124">
            <v>75.926592299388275</v>
          </cell>
          <cell r="W1124">
            <v>114.72713198296992</v>
          </cell>
          <cell r="X1124">
            <v>103.60978313586918</v>
          </cell>
          <cell r="Y1124">
            <v>1.3452</v>
          </cell>
          <cell r="AG1124">
            <v>102.03094777562862</v>
          </cell>
          <cell r="AH1124">
            <v>99.696813314411045</v>
          </cell>
          <cell r="AI1124">
            <v>99.989970245060334</v>
          </cell>
          <cell r="AJ1124">
            <v>0.64507805444458777</v>
          </cell>
          <cell r="AL1124">
            <v>110.88921589236914</v>
          </cell>
          <cell r="AM1124">
            <v>101.44497484195587</v>
          </cell>
          <cell r="AN1124">
            <v>98.401000197407384</v>
          </cell>
          <cell r="AO1124">
            <v>98.401000197407384</v>
          </cell>
          <cell r="AQ1124">
            <v>0.14242553941704728</v>
          </cell>
          <cell r="AR1124">
            <v>0.14242553941704728</v>
          </cell>
        </row>
        <row r="1125">
          <cell r="B1125">
            <v>35079</v>
          </cell>
          <cell r="D1125">
            <v>1.5465</v>
          </cell>
          <cell r="E1125">
            <v>1.4444999999999999</v>
          </cell>
          <cell r="F1125">
            <v>105.36</v>
          </cell>
          <cell r="G1125">
            <v>1.3459000000000001</v>
          </cell>
          <cell r="O1125">
            <v>136.64179353387453</v>
          </cell>
          <cell r="P1125">
            <v>90.094197143447659</v>
          </cell>
          <cell r="Q1125">
            <v>790.55</v>
          </cell>
          <cell r="V1125">
            <v>75.82583663188197</v>
          </cell>
          <cell r="W1125">
            <v>115.00161655350792</v>
          </cell>
          <cell r="X1125">
            <v>103.60978313586918</v>
          </cell>
          <cell r="Y1125">
            <v>1.3451</v>
          </cell>
          <cell r="AG1125">
            <v>101.89555125725337</v>
          </cell>
          <cell r="AH1125">
            <v>99.935337859683159</v>
          </cell>
          <cell r="AI1125">
            <v>99.989970245060334</v>
          </cell>
          <cell r="AJ1125">
            <v>0.64662140316844485</v>
          </cell>
          <cell r="AL1125">
            <v>110.74206432625604</v>
          </cell>
          <cell r="AM1125">
            <v>101.68768186226964</v>
          </cell>
          <cell r="AN1125">
            <v>98.401000197407384</v>
          </cell>
          <cell r="AO1125">
            <v>98.401000197407384</v>
          </cell>
          <cell r="AQ1125">
            <v>3.7553197895704216E-2</v>
          </cell>
          <cell r="AR1125">
            <v>3.7553197895704216E-2</v>
          </cell>
        </row>
        <row r="1126">
          <cell r="B1126">
            <v>35080</v>
          </cell>
          <cell r="D1126">
            <v>1.5431999999999999</v>
          </cell>
          <cell r="E1126">
            <v>1.4545999999999999</v>
          </cell>
          <cell r="F1126">
            <v>105.56</v>
          </cell>
          <cell r="G1126">
            <v>1.3459000000000001</v>
          </cell>
          <cell r="O1126">
            <v>136.45586549097897</v>
          </cell>
          <cell r="P1126">
            <v>89.950044782459258</v>
          </cell>
          <cell r="Q1126">
            <v>790.55</v>
          </cell>
          <cell r="V1126">
            <v>75.969773299748113</v>
          </cell>
          <cell r="W1126">
            <v>115.24753758424055</v>
          </cell>
          <cell r="X1126">
            <v>103.66521166770595</v>
          </cell>
          <cell r="Y1126">
            <v>1.345</v>
          </cell>
          <cell r="AG1126">
            <v>102.0889748549323</v>
          </cell>
          <cell r="AH1126">
            <v>100.14904095386213</v>
          </cell>
          <cell r="AI1126">
            <v>100.04346227140516</v>
          </cell>
          <cell r="AJ1126">
            <v>0.64800414722654232</v>
          </cell>
          <cell r="AL1126">
            <v>110.95228084927476</v>
          </cell>
          <cell r="AM1126">
            <v>101.90513219284605</v>
          </cell>
          <cell r="AN1126">
            <v>98.453642166217023</v>
          </cell>
          <cell r="AO1126">
            <v>98.453642166217023</v>
          </cell>
          <cell r="AQ1126">
            <v>0.30729142409649057</v>
          </cell>
          <cell r="AR1126">
            <v>0.30729142409649057</v>
          </cell>
        </row>
        <row r="1127">
          <cell r="B1127">
            <v>35081</v>
          </cell>
          <cell r="D1127">
            <v>1.5339</v>
          </cell>
          <cell r="E1127">
            <v>1.466</v>
          </cell>
          <cell r="F1127">
            <v>106.1</v>
          </cell>
          <cell r="G1127">
            <v>1.3459000000000001</v>
          </cell>
          <cell r="O1127">
            <v>135.8521056018015</v>
          </cell>
          <cell r="P1127">
            <v>89.467723057815377</v>
          </cell>
          <cell r="Q1127">
            <v>790.55</v>
          </cell>
          <cell r="V1127">
            <v>76.35840230298669</v>
          </cell>
          <cell r="W1127">
            <v>115.94628072234173</v>
          </cell>
          <cell r="X1127">
            <v>103.73449733250189</v>
          </cell>
          <cell r="Y1127">
            <v>1.3449</v>
          </cell>
          <cell r="AG1127">
            <v>102.61121856866536</v>
          </cell>
          <cell r="AH1127">
            <v>100.75624225829584</v>
          </cell>
          <cell r="AI1127">
            <v>100.1103273043362</v>
          </cell>
          <cell r="AJ1127">
            <v>0.65193298128952337</v>
          </cell>
          <cell r="AL1127">
            <v>111.51986546142527</v>
          </cell>
          <cell r="AM1127">
            <v>102.52298063759045</v>
          </cell>
          <cell r="AN1127">
            <v>98.519444627229063</v>
          </cell>
          <cell r="AO1127">
            <v>98.519444627229063</v>
          </cell>
          <cell r="AQ1127">
            <v>0.33836792668392945</v>
          </cell>
          <cell r="AR1127">
            <v>0.33836792668392945</v>
          </cell>
        </row>
        <row r="1128">
          <cell r="B1128">
            <v>35082</v>
          </cell>
          <cell r="D1128">
            <v>1.528</v>
          </cell>
          <cell r="E1128">
            <v>1.4670000000000001</v>
          </cell>
          <cell r="F1128">
            <v>105.52</v>
          </cell>
          <cell r="G1128">
            <v>1.3459000000000001</v>
          </cell>
          <cell r="O1128">
            <v>136.59882869930951</v>
          </cell>
          <cell r="P1128">
            <v>89.123593997224006</v>
          </cell>
          <cell r="Q1128">
            <v>790.55</v>
          </cell>
          <cell r="V1128">
            <v>75.940985966174878</v>
          </cell>
          <cell r="W1128">
            <v>116.39397905759161</v>
          </cell>
          <cell r="X1128">
            <v>103.73449733250189</v>
          </cell>
          <cell r="Y1128">
            <v>1.3448</v>
          </cell>
          <cell r="AG1128">
            <v>102.05029013539651</v>
          </cell>
          <cell r="AH1128">
            <v>101.14528795811519</v>
          </cell>
          <cell r="AI1128">
            <v>100.1103273043362</v>
          </cell>
          <cell r="AJ1128">
            <v>0.65445026178010468</v>
          </cell>
          <cell r="AL1128">
            <v>110.91023754467101</v>
          </cell>
          <cell r="AM1128">
            <v>102.91884816753927</v>
          </cell>
          <cell r="AN1128">
            <v>98.519444627229063</v>
          </cell>
          <cell r="AO1128">
            <v>98.519444627229063</v>
          </cell>
          <cell r="AQ1128">
            <v>0.32833742840614377</v>
          </cell>
          <cell r="AR1128">
            <v>0.32833742840614377</v>
          </cell>
        </row>
        <row r="1129">
          <cell r="B1129">
            <v>35085</v>
          </cell>
          <cell r="D1129">
            <v>1.5049999999999999</v>
          </cell>
          <cell r="E1129">
            <v>1.4804999999999999</v>
          </cell>
          <cell r="F1129">
            <v>105.3</v>
          </cell>
          <cell r="G1129">
            <v>1.3459000000000001</v>
          </cell>
          <cell r="O1129">
            <v>136.97564717449703</v>
          </cell>
          <cell r="P1129">
            <v>87.840704757342266</v>
          </cell>
          <cell r="Q1129">
            <v>790.55</v>
          </cell>
          <cell r="V1129">
            <v>75.782655631522132</v>
          </cell>
          <cell r="W1129">
            <v>118.17275747508305</v>
          </cell>
          <cell r="X1129">
            <v>103.80378299729784</v>
          </cell>
          <cell r="Y1129">
            <v>1.3447</v>
          </cell>
          <cell r="AG1129">
            <v>101.8375241779497</v>
          </cell>
          <cell r="AH1129">
            <v>102.69102990033224</v>
          </cell>
          <cell r="AI1129">
            <v>100.17719233726721</v>
          </cell>
          <cell r="AJ1129">
            <v>0.66445182724252494</v>
          </cell>
          <cell r="AL1129">
            <v>110.67899936935042</v>
          </cell>
          <cell r="AM1129">
            <v>104.49169435215947</v>
          </cell>
          <cell r="AN1129">
            <v>98.58524708824109</v>
          </cell>
          <cell r="AO1129">
            <v>98.58524708824109</v>
          </cell>
          <cell r="AQ1129">
            <v>0.15531450318241014</v>
          </cell>
          <cell r="AR1129">
            <v>0.15531450318241014</v>
          </cell>
        </row>
        <row r="1130">
          <cell r="B1130">
            <v>35086</v>
          </cell>
          <cell r="D1130">
            <v>1.5069999999999999</v>
          </cell>
          <cell r="E1130">
            <v>1.4851000000000001</v>
          </cell>
          <cell r="F1130">
            <v>105.95</v>
          </cell>
          <cell r="G1130">
            <v>1.3459000000000001</v>
          </cell>
          <cell r="O1130">
            <v>136.17165214463327</v>
          </cell>
          <cell r="P1130">
            <v>87.980920087527039</v>
          </cell>
          <cell r="Q1130">
            <v>790.55</v>
          </cell>
          <cell r="V1130">
            <v>76.25044980208709</v>
          </cell>
          <cell r="W1130">
            <v>118.01592568015926</v>
          </cell>
          <cell r="X1130">
            <v>103.83149726321624</v>
          </cell>
          <cell r="Y1130">
            <v>1.3446</v>
          </cell>
          <cell r="AG1130">
            <v>102.46615087040618</v>
          </cell>
          <cell r="AH1130">
            <v>102.55474452554746</v>
          </cell>
          <cell r="AI1130">
            <v>100.20393835043964</v>
          </cell>
          <cell r="AJ1130">
            <v>0.66357000663570009</v>
          </cell>
          <cell r="AL1130">
            <v>111.36220306916124</v>
          </cell>
          <cell r="AM1130">
            <v>104.3530192435302</v>
          </cell>
          <cell r="AN1130">
            <v>98.611568072645923</v>
          </cell>
          <cell r="AO1130">
            <v>98.611568072645923</v>
          </cell>
          <cell r="AQ1130">
            <v>0.24433002464053288</v>
          </cell>
          <cell r="AR1130">
            <v>0.24433002464053288</v>
          </cell>
        </row>
        <row r="1131">
          <cell r="B1131">
            <v>35087</v>
          </cell>
          <cell r="D1131">
            <v>1.5137</v>
          </cell>
          <cell r="E1131">
            <v>1.4739</v>
          </cell>
          <cell r="F1131">
            <v>105.62</v>
          </cell>
          <cell r="G1131">
            <v>1.3459000000000001</v>
          </cell>
          <cell r="O1131">
            <v>136.43303831757032</v>
          </cell>
          <cell r="P1131">
            <v>88.265930575140558</v>
          </cell>
          <cell r="Q1131">
            <v>790.55</v>
          </cell>
          <cell r="V1131">
            <v>76.012954300107964</v>
          </cell>
          <cell r="W1131">
            <v>117.49355882935851</v>
          </cell>
          <cell r="X1131">
            <v>103.70678306658353</v>
          </cell>
          <cell r="Y1131">
            <v>1.3445</v>
          </cell>
          <cell r="AG1131">
            <v>102.14700193423597</v>
          </cell>
          <cell r="AH1131">
            <v>102.10081257845016</v>
          </cell>
          <cell r="AI1131">
            <v>100.08358129116378</v>
          </cell>
          <cell r="AJ1131">
            <v>0.66063288630508021</v>
          </cell>
          <cell r="AL1131">
            <v>111.01534580618036</v>
          </cell>
          <cell r="AM1131">
            <v>103.89112770033692</v>
          </cell>
          <cell r="AN1131">
            <v>98.493123642824244</v>
          </cell>
          <cell r="AO1131">
            <v>98.493123642824244</v>
          </cell>
          <cell r="AQ1131">
            <v>-9.6467098603170598E-2</v>
          </cell>
          <cell r="AR1131">
            <v>-9.6467098603170598E-2</v>
          </cell>
        </row>
        <row r="1132">
          <cell r="B1132">
            <v>35088</v>
          </cell>
          <cell r="D1132">
            <v>1.5147999999999999</v>
          </cell>
          <cell r="E1132">
            <v>1.4823999999999999</v>
          </cell>
          <cell r="F1132">
            <v>106.56</v>
          </cell>
          <cell r="G1132">
            <v>1.3459000000000001</v>
          </cell>
          <cell r="O1132">
            <v>135.28824338524763</v>
          </cell>
          <cell r="P1132">
            <v>88.368431285089727</v>
          </cell>
          <cell r="Q1132">
            <v>790.55</v>
          </cell>
          <cell r="V1132">
            <v>76.689456639078813</v>
          </cell>
          <cell r="W1132">
            <v>117.40823871138103</v>
          </cell>
          <cell r="X1132">
            <v>103.75181874870088</v>
          </cell>
          <cell r="Y1132">
            <v>1.3444</v>
          </cell>
          <cell r="AG1132">
            <v>103.05609284332688</v>
          </cell>
          <cell r="AH1132">
            <v>102.0266701874835</v>
          </cell>
          <cell r="AI1132">
            <v>100.12704356256896</v>
          </cell>
          <cell r="AJ1132">
            <v>0.66015315553208342</v>
          </cell>
          <cell r="AL1132">
            <v>112.00336346436831</v>
          </cell>
          <cell r="AM1132">
            <v>103.81568523897545</v>
          </cell>
          <cell r="AN1132">
            <v>98.53589524248207</v>
          </cell>
          <cell r="AO1132">
            <v>98.53589524248207</v>
          </cell>
          <cell r="AQ1132">
            <v>3.5030015207894394E-2</v>
          </cell>
          <cell r="AR1132">
            <v>3.5030015207894394E-2</v>
          </cell>
        </row>
        <row r="1133">
          <cell r="B1133">
            <v>35089</v>
          </cell>
          <cell r="D1133">
            <v>1.5169999999999999</v>
          </cell>
          <cell r="E1133">
            <v>1.4764999999999999</v>
          </cell>
          <cell r="F1133">
            <v>106.85</v>
          </cell>
          <cell r="G1133">
            <v>1.3459000000000001</v>
          </cell>
          <cell r="O1133">
            <v>134.92105957072522</v>
          </cell>
          <cell r="P1133">
            <v>88.496772022366727</v>
          </cell>
          <cell r="Q1133">
            <v>790.55</v>
          </cell>
          <cell r="V1133">
            <v>76.898164807484704</v>
          </cell>
          <cell r="W1133">
            <v>117.23796967699407</v>
          </cell>
          <cell r="X1133">
            <v>103.75181874870088</v>
          </cell>
          <cell r="Y1133">
            <v>1.3443000000000001</v>
          </cell>
          <cell r="AG1133">
            <v>103.33655705996131</v>
          </cell>
          <cell r="AH1133">
            <v>101.87870797626897</v>
          </cell>
          <cell r="AI1133">
            <v>100.12704356256896</v>
          </cell>
          <cell r="AJ1133">
            <v>0.65919578114700073</v>
          </cell>
          <cell r="AL1133">
            <v>112.30817742274542</v>
          </cell>
          <cell r="AM1133">
            <v>103.66512854317733</v>
          </cell>
          <cell r="AN1133">
            <v>98.53589524248207</v>
          </cell>
          <cell r="AO1133">
            <v>98.53589524248207</v>
          </cell>
          <cell r="AQ1133">
            <v>-0.14032194546837218</v>
          </cell>
          <cell r="AR1133">
            <v>-0.14032194546837218</v>
          </cell>
        </row>
        <row r="1134">
          <cell r="B1134">
            <v>35092</v>
          </cell>
          <cell r="D1134">
            <v>1.5069999999999999</v>
          </cell>
          <cell r="E1134">
            <v>1.4895</v>
          </cell>
          <cell r="F1134">
            <v>106.6</v>
          </cell>
          <cell r="G1134">
            <v>1.3459000000000001</v>
          </cell>
          <cell r="O1134">
            <v>135.33682160007245</v>
          </cell>
          <cell r="P1134">
            <v>87.9779846504495</v>
          </cell>
          <cell r="Q1134">
            <v>790.55</v>
          </cell>
          <cell r="V1134">
            <v>76.718243972652033</v>
          </cell>
          <cell r="W1134">
            <v>118.01592568015926</v>
          </cell>
          <cell r="X1134">
            <v>103.82803297997643</v>
          </cell>
          <cell r="Y1134">
            <v>1.3442000000000001</v>
          </cell>
          <cell r="AG1134">
            <v>103.09477756286266</v>
          </cell>
          <cell r="AH1134">
            <v>102.55474452554746</v>
          </cell>
          <cell r="AI1134">
            <v>100.20059509879307</v>
          </cell>
          <cell r="AJ1134">
            <v>0.66357000663570009</v>
          </cell>
          <cell r="AL1134">
            <v>112.04540676897203</v>
          </cell>
          <cell r="AM1134">
            <v>104.3530192435302</v>
          </cell>
          <cell r="AN1134">
            <v>98.608277949595305</v>
          </cell>
          <cell r="AO1134">
            <v>98.608277949595305</v>
          </cell>
          <cell r="AQ1134">
            <v>0.16615178758047477</v>
          </cell>
          <cell r="AR1134">
            <v>0.16615178758047477</v>
          </cell>
        </row>
        <row r="1135">
          <cell r="B1135">
            <v>35093</v>
          </cell>
          <cell r="D1135">
            <v>1.5044999999999999</v>
          </cell>
          <cell r="E1135">
            <v>1.4912000000000001</v>
          </cell>
          <cell r="F1135">
            <v>106.88</v>
          </cell>
          <cell r="G1135">
            <v>1.3459000000000001</v>
          </cell>
          <cell r="O1135">
            <v>134.98227154348544</v>
          </cell>
          <cell r="P1135">
            <v>87.83203577080377</v>
          </cell>
          <cell r="Q1135">
            <v>790.55</v>
          </cell>
          <cell r="V1135">
            <v>76.91975530766463</v>
          </cell>
          <cell r="W1135">
            <v>118.21203057494182</v>
          </cell>
          <cell r="X1135">
            <v>103.82803297997643</v>
          </cell>
          <cell r="Y1135">
            <v>1.3441000000000001</v>
          </cell>
          <cell r="AG1135">
            <v>103.36557059961314</v>
          </cell>
          <cell r="AH1135">
            <v>102.72515785975408</v>
          </cell>
          <cell r="AI1135">
            <v>100.20059509879307</v>
          </cell>
          <cell r="AJ1135">
            <v>0.66467264872050513</v>
          </cell>
          <cell r="AL1135">
            <v>112.33970990119823</v>
          </cell>
          <cell r="AM1135">
            <v>104.52642073778664</v>
          </cell>
          <cell r="AN1135">
            <v>98.608277949595305</v>
          </cell>
          <cell r="AO1135">
            <v>98.608277949595305</v>
          </cell>
          <cell r="AQ1135">
            <v>4.184352372868716E-2</v>
          </cell>
          <cell r="AR1135">
            <v>4.184352372868716E-2</v>
          </cell>
        </row>
        <row r="1136">
          <cell r="B1136">
            <v>35094</v>
          </cell>
          <cell r="D1136">
            <v>1.51</v>
          </cell>
          <cell r="E1136">
            <v>1.4812000000000001</v>
          </cell>
          <cell r="F1136">
            <v>106.64</v>
          </cell>
          <cell r="G1136">
            <v>1.3459000000000001</v>
          </cell>
          <cell r="O1136">
            <v>135.20932132326368</v>
          </cell>
          <cell r="P1136">
            <v>88.103121534438458</v>
          </cell>
          <cell r="Q1136">
            <v>790.55</v>
          </cell>
          <cell r="V1136">
            <v>76.747031306225267</v>
          </cell>
          <cell r="W1136">
            <v>117.78145695364239</v>
          </cell>
          <cell r="X1136">
            <v>103.76914016489988</v>
          </cell>
          <cell r="Y1136">
            <v>1.3440000000000001</v>
          </cell>
          <cell r="AG1136">
            <v>103.13346228239845</v>
          </cell>
          <cell r="AH1136">
            <v>102.35099337748346</v>
          </cell>
          <cell r="AI1136">
            <v>100.14375982080172</v>
          </cell>
          <cell r="AJ1136">
            <v>0.66225165562913912</v>
          </cell>
          <cell r="AL1136">
            <v>112.08745007357578</v>
          </cell>
          <cell r="AM1136">
            <v>104.14569536423842</v>
          </cell>
          <cell r="AN1136">
            <v>98.552345857735091</v>
          </cell>
          <cell r="AO1136">
            <v>98.552345857735091</v>
          </cell>
          <cell r="AQ1136">
            <v>-0.14449877130027744</v>
          </cell>
          <cell r="AR1136">
            <v>-0.14449877130027744</v>
          </cell>
        </row>
        <row r="1137">
          <cell r="B1137">
            <v>35095</v>
          </cell>
          <cell r="D1137">
            <v>1.5068999999999999</v>
          </cell>
          <cell r="E1137">
            <v>1.4892000000000001</v>
          </cell>
          <cell r="F1137">
            <v>107.02</v>
          </cell>
          <cell r="G1137">
            <v>1.3459000000000001</v>
          </cell>
          <cell r="O1137">
            <v>134.77420713394258</v>
          </cell>
          <cell r="P1137">
            <v>87.95159999922862</v>
          </cell>
          <cell r="Q1137">
            <v>790.55</v>
          </cell>
          <cell r="V1137">
            <v>77.020510975170936</v>
          </cell>
          <cell r="W1137">
            <v>118.02375738270622</v>
          </cell>
          <cell r="X1137">
            <v>103.80378299729784</v>
          </cell>
          <cell r="Y1137">
            <v>1.3439000000000001</v>
          </cell>
          <cell r="AG1137">
            <v>103.50096711798838</v>
          </cell>
          <cell r="AH1137">
            <v>102.5615502024023</v>
          </cell>
          <cell r="AI1137">
            <v>100.17719233726721</v>
          </cell>
          <cell r="AJ1137">
            <v>0.66361404207313035</v>
          </cell>
          <cell r="AL1137">
            <v>112.48686146731133</v>
          </cell>
          <cell r="AM1137">
            <v>104.35994425642048</v>
          </cell>
          <cell r="AN1137">
            <v>98.58524708824109</v>
          </cell>
          <cell r="AO1137">
            <v>98.58524708824109</v>
          </cell>
          <cell r="AQ1137">
            <v>-4.0852441050446942E-2</v>
          </cell>
          <cell r="AR1137">
            <v>-4.0852441050446942E-2</v>
          </cell>
        </row>
        <row r="1138">
          <cell r="B1138">
            <v>35096</v>
          </cell>
          <cell r="D1138">
            <v>1.5149999999999999</v>
          </cell>
          <cell r="E1138">
            <v>1.4843</v>
          </cell>
          <cell r="F1138">
            <v>106.75</v>
          </cell>
          <cell r="G1138">
            <v>1.3433999999999999</v>
          </cell>
          <cell r="O1138">
            <v>135.04294007471492</v>
          </cell>
          <cell r="P1138">
            <v>88.377147604820649</v>
          </cell>
          <cell r="Q1138">
            <v>780.45</v>
          </cell>
          <cell r="V1138">
            <v>76.826196473551647</v>
          </cell>
          <cell r="W1138">
            <v>117.39273927392739</v>
          </cell>
          <cell r="X1138">
            <v>103.74835446546109</v>
          </cell>
          <cell r="Y1138">
            <v>1.3433999999999999</v>
          </cell>
          <cell r="AG1138">
            <v>103.23984526112186</v>
          </cell>
          <cell r="AH1138">
            <v>102.01320132013203</v>
          </cell>
          <cell r="AI1138">
            <v>100.1237003109224</v>
          </cell>
          <cell r="AJ1138">
            <v>0.66006600660066006</v>
          </cell>
          <cell r="AL1138">
            <v>112.20306916123607</v>
          </cell>
          <cell r="AM1138">
            <v>103.80198019801981</v>
          </cell>
          <cell r="AN1138">
            <v>98.53260511943148</v>
          </cell>
          <cell r="AO1138">
            <v>98.53260511943148</v>
          </cell>
          <cell r="AQ1138">
            <v>2.9706737422372953E-2</v>
          </cell>
          <cell r="AR1138">
            <v>2.9706737422372953E-2</v>
          </cell>
        </row>
        <row r="1139">
          <cell r="B1139">
            <v>35099</v>
          </cell>
          <cell r="D1139">
            <v>1.524</v>
          </cell>
          <cell r="E1139">
            <v>1.482</v>
          </cell>
          <cell r="F1139">
            <v>106.15</v>
          </cell>
          <cell r="G1139">
            <v>1.3433999999999999</v>
          </cell>
          <cell r="O1139">
            <v>135.71102447193829</v>
          </cell>
          <cell r="P1139">
            <v>88.839820795364744</v>
          </cell>
          <cell r="Q1139">
            <v>780.45</v>
          </cell>
          <cell r="V1139">
            <v>76.394386469953233</v>
          </cell>
          <cell r="W1139">
            <v>116.6994750656168</v>
          </cell>
          <cell r="X1139">
            <v>103.67560451742533</v>
          </cell>
          <cell r="Y1139">
            <v>1.3431999999999999</v>
          </cell>
          <cell r="AG1139">
            <v>102.65957446808511</v>
          </cell>
          <cell r="AH1139">
            <v>101.41076115485565</v>
          </cell>
          <cell r="AI1139">
            <v>100.05349202634481</v>
          </cell>
          <cell r="AJ1139">
            <v>0.65616797900262469</v>
          </cell>
          <cell r="AL1139">
            <v>111.57241959217995</v>
          </cell>
          <cell r="AM1139">
            <v>103.18897637795276</v>
          </cell>
          <cell r="AN1139">
            <v>98.463512535368821</v>
          </cell>
          <cell r="AO1139">
            <v>98.463512535368821</v>
          </cell>
          <cell r="AQ1139">
            <v>0.25451076794109895</v>
          </cell>
          <cell r="AR1139">
            <v>0.25451076794109895</v>
          </cell>
        </row>
        <row r="1140">
          <cell r="B1140">
            <v>35100</v>
          </cell>
          <cell r="D1140">
            <v>1.5303</v>
          </cell>
          <cell r="E1140">
            <v>1.4772000000000001</v>
          </cell>
          <cell r="F1140">
            <v>105.5</v>
          </cell>
          <cell r="G1140">
            <v>1.3433999999999999</v>
          </cell>
          <cell r="O1140">
            <v>135.98138711214392</v>
          </cell>
          <cell r="P1140">
            <v>88.837450045220706</v>
          </cell>
          <cell r="Q1140">
            <v>780.45</v>
          </cell>
          <cell r="V1140">
            <v>75.926592299388275</v>
          </cell>
          <cell r="W1140">
            <v>116.21904201790498</v>
          </cell>
          <cell r="X1140">
            <v>103.24603339569042</v>
          </cell>
          <cell r="Y1140">
            <v>1.343</v>
          </cell>
          <cell r="AG1140">
            <v>102.03094777562862</v>
          </cell>
          <cell r="AH1140">
            <v>100.99326929360257</v>
          </cell>
          <cell r="AI1140">
            <v>99.638928822172431</v>
          </cell>
          <cell r="AJ1140">
            <v>0.65346664052800107</v>
          </cell>
          <cell r="AL1140">
            <v>110.88921589236914</v>
          </cell>
          <cell r="AM1140">
            <v>102.76416388943345</v>
          </cell>
          <cell r="AN1140">
            <v>98.05553727709416</v>
          </cell>
          <cell r="AO1140">
            <v>98.05553727709416</v>
          </cell>
          <cell r="AQ1140">
            <v>-0.70343931986985808</v>
          </cell>
          <cell r="AR1140">
            <v>-0.70343931986985808</v>
          </cell>
        </row>
        <row r="1141">
          <cell r="B1141">
            <v>35101</v>
          </cell>
          <cell r="D1141">
            <v>1.5385</v>
          </cell>
          <cell r="E1141">
            <v>1.4681999999999999</v>
          </cell>
          <cell r="F1141">
            <v>105.1</v>
          </cell>
          <cell r="G1141">
            <v>1.3433999999999999</v>
          </cell>
          <cell r="O1141">
            <v>136.77830096914889</v>
          </cell>
          <cell r="P1141">
            <v>89.496283477593394</v>
          </cell>
          <cell r="Q1141">
            <v>780.45</v>
          </cell>
          <cell r="V1141">
            <v>75.63871896365599</v>
          </cell>
          <cell r="W1141">
            <v>115.59961000974975</v>
          </cell>
          <cell r="X1141">
            <v>103.45735467331808</v>
          </cell>
          <cell r="Y1141">
            <v>1.3428</v>
          </cell>
          <cell r="AG1141">
            <v>101.64410058027079</v>
          </cell>
          <cell r="AH1141">
            <v>100.45498862528439</v>
          </cell>
          <cell r="AI1141">
            <v>99.842867172612074</v>
          </cell>
          <cell r="AJ1141">
            <v>0.6499837504062399</v>
          </cell>
          <cell r="AL1141">
            <v>110.46878284633172</v>
          </cell>
          <cell r="AM1141">
            <v>102.2164445888853</v>
          </cell>
          <cell r="AN1141">
            <v>98.256234783180886</v>
          </cell>
          <cell r="AO1141">
            <v>98.256234783180886</v>
          </cell>
          <cell r="AQ1141">
            <v>6.2768217847235519E-2</v>
          </cell>
          <cell r="AR1141">
            <v>6.2768217847235519E-2</v>
          </cell>
        </row>
        <row r="1142">
          <cell r="B1142">
            <v>35102</v>
          </cell>
          <cell r="D1142">
            <v>1.5382</v>
          </cell>
          <cell r="E1142">
            <v>1.4748000000000001</v>
          </cell>
          <cell r="F1142">
            <v>105.85</v>
          </cell>
          <cell r="G1142">
            <v>1.3433999999999999</v>
          </cell>
          <cell r="O1142">
            <v>135.91830064814005</v>
          </cell>
          <cell r="P1142">
            <v>89.55074119201845</v>
          </cell>
          <cell r="Q1142">
            <v>780.45</v>
          </cell>
          <cell r="V1142">
            <v>76.178481468154018</v>
          </cell>
          <cell r="W1142">
            <v>115.6221557664803</v>
          </cell>
          <cell r="X1142">
            <v>103.54049747107322</v>
          </cell>
          <cell r="Y1142">
            <v>1.3426</v>
          </cell>
          <cell r="AG1142">
            <v>102.36943907156672</v>
          </cell>
          <cell r="AH1142">
            <v>100.4745806787154</v>
          </cell>
          <cell r="AI1142">
            <v>99.923105212129315</v>
          </cell>
          <cell r="AJ1142">
            <v>0.65011051878819404</v>
          </cell>
          <cell r="AL1142">
            <v>111.25709480765187</v>
          </cell>
          <cell r="AM1142">
            <v>102.2363801846314</v>
          </cell>
          <cell r="AN1142">
            <v>98.335197736395344</v>
          </cell>
          <cell r="AO1142">
            <v>98.335197736395344</v>
          </cell>
          <cell r="AQ1142">
            <v>0.25668462589067076</v>
          </cell>
          <cell r="AR1142">
            <v>0.25668462589067076</v>
          </cell>
        </row>
        <row r="1143">
          <cell r="B1143">
            <v>35103</v>
          </cell>
          <cell r="D1143">
            <v>1.536</v>
          </cell>
          <cell r="E1143">
            <v>1.4790000000000001</v>
          </cell>
          <cell r="F1143">
            <v>106.9</v>
          </cell>
          <cell r="G1143">
            <v>1.3433999999999999</v>
          </cell>
          <cell r="O1143">
            <v>134.72736868665163</v>
          </cell>
          <cell r="P1143">
            <v>89.518403466612867</v>
          </cell>
          <cell r="Q1143">
            <v>780.45</v>
          </cell>
          <cell r="V1143">
            <v>76.934148974451247</v>
          </cell>
          <cell r="W1143">
            <v>115.78776041666666</v>
          </cell>
          <cell r="X1143">
            <v>103.65135453474674</v>
          </cell>
          <cell r="Y1143">
            <v>1.3424</v>
          </cell>
          <cell r="AG1143">
            <v>103.38491295938104</v>
          </cell>
          <cell r="AH1143">
            <v>100.61848958333333</v>
          </cell>
          <cell r="AI1143">
            <v>100.03008926481895</v>
          </cell>
          <cell r="AJ1143">
            <v>0.65104166666666663</v>
          </cell>
          <cell r="AL1143">
            <v>112.36073155350012</v>
          </cell>
          <cell r="AM1143">
            <v>102.3828125</v>
          </cell>
          <cell r="AN1143">
            <v>98.440481674014606</v>
          </cell>
          <cell r="AO1143">
            <v>98.440481674014606</v>
          </cell>
          <cell r="AQ1143">
            <v>0.30521128279264076</v>
          </cell>
          <cell r="AR1143">
            <v>0.30521128279264076</v>
          </cell>
        </row>
        <row r="1144">
          <cell r="B1144">
            <v>35106</v>
          </cell>
          <cell r="D1144">
            <v>1.53</v>
          </cell>
          <cell r="E1144">
            <v>1.4762999999999999</v>
          </cell>
          <cell r="F1144">
            <v>106.95</v>
          </cell>
          <cell r="G1144">
            <v>1.3433999999999999</v>
          </cell>
          <cell r="O1144">
            <v>134.66438253953305</v>
          </cell>
          <cell r="P1144">
            <v>89.168722203071425</v>
          </cell>
          <cell r="Q1144">
            <v>780.45</v>
          </cell>
          <cell r="V1144">
            <v>76.97013314141779</v>
          </cell>
          <cell r="W1144">
            <v>116.24183006535947</v>
          </cell>
          <cell r="X1144">
            <v>103.65135453474674</v>
          </cell>
          <cell r="Y1144">
            <v>1.3422000000000001</v>
          </cell>
          <cell r="AG1144">
            <v>103.43326885880077</v>
          </cell>
          <cell r="AH1144">
            <v>101.01307189542484</v>
          </cell>
          <cell r="AI1144">
            <v>100.03008926481895</v>
          </cell>
          <cell r="AJ1144">
            <v>0.65359477124183007</v>
          </cell>
          <cell r="AL1144">
            <v>112.41328568425479</v>
          </cell>
          <cell r="AM1144">
            <v>102.78431372549019</v>
          </cell>
          <cell r="AN1144">
            <v>98.440481674014606</v>
          </cell>
          <cell r="AO1144">
            <v>98.440481674014606</v>
          </cell>
          <cell r="AQ1144">
            <v>-9.5358046991123047E-4</v>
          </cell>
          <cell r="AR1144">
            <v>-9.5358046991123047E-4</v>
          </cell>
        </row>
        <row r="1145">
          <cell r="B1145">
            <v>35107</v>
          </cell>
          <cell r="D1145">
            <v>1.5279</v>
          </cell>
          <cell r="E1145">
            <v>1.4756</v>
          </cell>
          <cell r="F1145">
            <v>107</v>
          </cell>
          <cell r="G1145">
            <v>1.3433999999999999</v>
          </cell>
          <cell r="O1145">
            <v>134.60145525797253</v>
          </cell>
          <cell r="P1145">
            <v>89.046333760831899</v>
          </cell>
          <cell r="Q1145">
            <v>780.45</v>
          </cell>
          <cell r="V1145">
            <v>77.006117308384319</v>
          </cell>
          <cell r="W1145">
            <v>116.40159696315203</v>
          </cell>
          <cell r="X1145">
            <v>103.65135453474674</v>
          </cell>
          <cell r="Y1145">
            <v>1.3420000000000001</v>
          </cell>
          <cell r="AG1145">
            <v>103.48162475822049</v>
          </cell>
          <cell r="AH1145">
            <v>101.15190784737221</v>
          </cell>
          <cell r="AI1145">
            <v>100.03008926481895</v>
          </cell>
          <cell r="AJ1145">
            <v>0.6544930950978467</v>
          </cell>
          <cell r="AL1145">
            <v>112.46583981500946</v>
          </cell>
          <cell r="AM1145">
            <v>102.92558413508738</v>
          </cell>
          <cell r="AN1145">
            <v>98.440481674014606</v>
          </cell>
          <cell r="AO1145">
            <v>98.440481674014606</v>
          </cell>
          <cell r="AQ1145">
            <v>-0.1108093045569376</v>
          </cell>
          <cell r="AR1145">
            <v>-0.1108093045569376</v>
          </cell>
        </row>
        <row r="1146">
          <cell r="B1146">
            <v>35108</v>
          </cell>
          <cell r="D1146">
            <v>1.5305</v>
          </cell>
          <cell r="E1146">
            <v>1.4741</v>
          </cell>
          <cell r="F1146">
            <v>106.76</v>
          </cell>
          <cell r="G1146">
            <v>1.3433999999999999</v>
          </cell>
          <cell r="O1146">
            <v>134.86346434242722</v>
          </cell>
          <cell r="P1146">
            <v>89.171031400586628</v>
          </cell>
          <cell r="Q1146">
            <v>780.45</v>
          </cell>
          <cell r="V1146">
            <v>76.833393306944956</v>
          </cell>
          <cell r="W1146">
            <v>116.20385494936295</v>
          </cell>
          <cell r="X1146">
            <v>103.62017598558857</v>
          </cell>
          <cell r="Y1146">
            <v>1.3418000000000001</v>
          </cell>
          <cell r="AG1146">
            <v>103.2495164410058</v>
          </cell>
          <cell r="AH1146">
            <v>100.98007187193728</v>
          </cell>
          <cell r="AI1146">
            <v>100</v>
          </cell>
          <cell r="AJ1146">
            <v>0.65338124795818364</v>
          </cell>
          <cell r="AL1146">
            <v>112.21357998738702</v>
          </cell>
          <cell r="AM1146">
            <v>102.75073505390397</v>
          </cell>
          <cell r="AN1146">
            <v>98.410870566559197</v>
          </cell>
          <cell r="AO1146">
            <v>98.410870566559197</v>
          </cell>
          <cell r="AQ1146">
            <v>-7.9133657839065563E-2</v>
          </cell>
          <cell r="AR1146">
            <v>-7.9133657839065563E-2</v>
          </cell>
        </row>
        <row r="1147">
          <cell r="B1147">
            <v>35109</v>
          </cell>
          <cell r="D1147">
            <v>1.5387</v>
          </cell>
          <cell r="E1147">
            <v>1.4697</v>
          </cell>
          <cell r="F1147">
            <v>106.89</v>
          </cell>
          <cell r="G1147">
            <v>1.3433999999999999</v>
          </cell>
          <cell r="O1147">
            <v>134.61838277094654</v>
          </cell>
          <cell r="P1147">
            <v>89.594836053891342</v>
          </cell>
          <cell r="Q1147">
            <v>780.45</v>
          </cell>
          <cell r="V1147">
            <v>76.926952141057939</v>
          </cell>
          <cell r="W1147">
            <v>115.58458438941963</v>
          </cell>
          <cell r="X1147">
            <v>103.55781888727222</v>
          </cell>
          <cell r="Y1147">
            <v>1.3415999999999999</v>
          </cell>
          <cell r="AG1147">
            <v>103.37524177949709</v>
          </cell>
          <cell r="AH1147">
            <v>100.4419315006174</v>
          </cell>
          <cell r="AI1147">
            <v>99.939821470362077</v>
          </cell>
          <cell r="AJ1147">
            <v>0.64989926561382982</v>
          </cell>
          <cell r="AL1147">
            <v>112.35022072734917</v>
          </cell>
          <cell r="AM1147">
            <v>102.20315851043088</v>
          </cell>
          <cell r="AN1147">
            <v>98.35164835164835</v>
          </cell>
          <cell r="AO1147">
            <v>98.35164835164835</v>
          </cell>
          <cell r="AQ1147">
            <v>-0.12973203284087731</v>
          </cell>
          <cell r="AR1147">
            <v>-0.12973203284087731</v>
          </cell>
        </row>
        <row r="1148">
          <cell r="B1148">
            <v>35110</v>
          </cell>
          <cell r="D1148">
            <v>1.5387</v>
          </cell>
          <cell r="E1148">
            <v>1.4697</v>
          </cell>
          <cell r="F1148">
            <v>106.89</v>
          </cell>
          <cell r="G1148">
            <v>1.3433999999999999</v>
          </cell>
          <cell r="O1148">
            <v>134.61838277094654</v>
          </cell>
          <cell r="P1148">
            <v>89.594836053891342</v>
          </cell>
          <cell r="Q1148">
            <v>780.45</v>
          </cell>
          <cell r="V1148">
            <v>76.926952141057939</v>
          </cell>
          <cell r="W1148">
            <v>115.58458438941963</v>
          </cell>
          <cell r="X1148">
            <v>103.55781888727222</v>
          </cell>
          <cell r="Y1148">
            <v>1.3413999999999999</v>
          </cell>
          <cell r="AG1148">
            <v>103.37524177949709</v>
          </cell>
          <cell r="AH1148">
            <v>100.4419315006174</v>
          </cell>
          <cell r="AI1148">
            <v>99.939821470362077</v>
          </cell>
          <cell r="AJ1148">
            <v>0.64989926561382982</v>
          </cell>
          <cell r="AL1148">
            <v>112.35022072734917</v>
          </cell>
          <cell r="AM1148">
            <v>102.20315851043088</v>
          </cell>
          <cell r="AN1148">
            <v>98.35164835164835</v>
          </cell>
          <cell r="AO1148">
            <v>98.35164835164835</v>
          </cell>
          <cell r="AQ1148">
            <v>-0.12973203284087731</v>
          </cell>
          <cell r="AR1148">
            <v>-0.12973203284087731</v>
          </cell>
        </row>
        <row r="1149">
          <cell r="B1149">
            <v>35113</v>
          </cell>
          <cell r="D1149">
            <v>1.5529999999999999</v>
          </cell>
          <cell r="E1149">
            <v>1.454</v>
          </cell>
          <cell r="F1149">
            <v>105.15</v>
          </cell>
          <cell r="G1149">
            <v>1.3433999999999999</v>
          </cell>
          <cell r="O1149">
            <v>136.4385896575117</v>
          </cell>
          <cell r="P1149">
            <v>90.158262522000911</v>
          </cell>
          <cell r="Q1149">
            <v>780.45</v>
          </cell>
          <cell r="V1149">
            <v>75.674703130622532</v>
          </cell>
          <cell r="W1149">
            <v>114.52028332260141</v>
          </cell>
          <cell r="X1149">
            <v>103.24949767893023</v>
          </cell>
          <cell r="Y1149">
            <v>1.3411999999999999</v>
          </cell>
          <cell r="AG1149">
            <v>101.69245647969052</v>
          </cell>
          <cell r="AH1149">
            <v>99.51706374758534</v>
          </cell>
          <cell r="AI1149">
            <v>99.642272073819001</v>
          </cell>
          <cell r="AJ1149">
            <v>0.64391500321957507</v>
          </cell>
          <cell r="AL1149">
            <v>110.52133697708641</v>
          </cell>
          <cell r="AM1149">
            <v>101.26207340631038</v>
          </cell>
          <cell r="AN1149">
            <v>98.058827400144779</v>
          </cell>
          <cell r="AO1149">
            <v>98.058827400144779</v>
          </cell>
          <cell r="AQ1149">
            <v>-0.43746295065636787</v>
          </cell>
          <cell r="AR1149">
            <v>-0.43746295065636787</v>
          </cell>
        </row>
        <row r="1150">
          <cell r="B1150">
            <v>35114</v>
          </cell>
          <cell r="D1150">
            <v>1.5529999999999999</v>
          </cell>
          <cell r="E1150">
            <v>1.454</v>
          </cell>
          <cell r="F1150">
            <v>105.15</v>
          </cell>
          <cell r="G1150">
            <v>1.3433999999999999</v>
          </cell>
          <cell r="O1150">
            <v>136.4385896575117</v>
          </cell>
          <cell r="P1150">
            <v>90.158262522000911</v>
          </cell>
          <cell r="Q1150">
            <v>780.45</v>
          </cell>
          <cell r="V1150">
            <v>75.674703130622532</v>
          </cell>
          <cell r="W1150">
            <v>114.52028332260141</v>
          </cell>
          <cell r="X1150">
            <v>103.24949767893023</v>
          </cell>
          <cell r="Y1150">
            <v>1.341</v>
          </cell>
          <cell r="AG1150">
            <v>101.69245647969052</v>
          </cell>
          <cell r="AH1150">
            <v>99.51706374758534</v>
          </cell>
          <cell r="AI1150">
            <v>99.642272073819001</v>
          </cell>
          <cell r="AJ1150">
            <v>0.64391500321957507</v>
          </cell>
          <cell r="AL1150">
            <v>110.52133697708641</v>
          </cell>
          <cell r="AM1150">
            <v>101.26207340631038</v>
          </cell>
          <cell r="AN1150">
            <v>98.058827400144779</v>
          </cell>
          <cell r="AO1150">
            <v>98.058827400144779</v>
          </cell>
          <cell r="AQ1150">
            <v>-0.43746295065636787</v>
          </cell>
          <cell r="AR1150">
            <v>-0.43746295065636787</v>
          </cell>
        </row>
        <row r="1151">
          <cell r="B1151">
            <v>35122</v>
          </cell>
          <cell r="D1151">
            <v>1.5449999999999999</v>
          </cell>
          <cell r="E1151">
            <v>1.4498</v>
          </cell>
          <cell r="F1151">
            <v>104.2</v>
          </cell>
          <cell r="G1151">
            <v>1.3433999999999999</v>
          </cell>
          <cell r="O1151">
            <v>137.64555475276387</v>
          </cell>
          <cell r="P1151">
            <v>89.669752810291413</v>
          </cell>
          <cell r="Q1151">
            <v>780.45</v>
          </cell>
          <cell r="V1151">
            <v>74.991003958258375</v>
          </cell>
          <cell r="W1151">
            <v>115.11326860841424</v>
          </cell>
          <cell r="X1151">
            <v>103.22178341301183</v>
          </cell>
          <cell r="Y1151">
            <v>1.3408</v>
          </cell>
          <cell r="AG1151">
            <v>100.77369439071566</v>
          </cell>
          <cell r="AH1151">
            <v>100.03236245954695</v>
          </cell>
          <cell r="AI1151">
            <v>99.615526060646573</v>
          </cell>
          <cell r="AJ1151">
            <v>0.64724919093851141</v>
          </cell>
          <cell r="AL1151">
            <v>109.52280849274753</v>
          </cell>
          <cell r="AM1151">
            <v>101.78640776699031</v>
          </cell>
          <cell r="AN1151">
            <v>98.032506415739945</v>
          </cell>
          <cell r="AO1151">
            <v>98.032506415739945</v>
          </cell>
          <cell r="AQ1151">
            <v>-0.6404111386593172</v>
          </cell>
          <cell r="AR1151">
            <v>-0.6404111386593172</v>
          </cell>
        </row>
        <row r="1152">
          <cell r="B1152">
            <v>35123</v>
          </cell>
          <cell r="D1152">
            <v>1.5403</v>
          </cell>
          <cell r="E1152">
            <v>1.4530000000000001</v>
          </cell>
          <cell r="F1152">
            <v>104.07</v>
          </cell>
          <cell r="G1152">
            <v>1.3433999999999999</v>
          </cell>
          <cell r="O1152">
            <v>137.88687650216724</v>
          </cell>
          <cell r="P1152">
            <v>89.44197555421762</v>
          </cell>
          <cell r="Q1152">
            <v>780.45</v>
          </cell>
          <cell r="V1152">
            <v>74.897445124145378</v>
          </cell>
          <cell r="W1152">
            <v>115.46451989872102</v>
          </cell>
          <cell r="X1152">
            <v>103.27374766160881</v>
          </cell>
          <cell r="Y1152">
            <v>1.3406</v>
          </cell>
          <cell r="AG1152">
            <v>100.64796905222435</v>
          </cell>
          <cell r="AH1152">
            <v>100.33759657209636</v>
          </cell>
          <cell r="AI1152">
            <v>99.665674835344859</v>
          </cell>
          <cell r="AJ1152">
            <v>0.64922417710835556</v>
          </cell>
          <cell r="AL1152">
            <v>109.38616775278535</v>
          </cell>
          <cell r="AM1152">
            <v>102.09699409206</v>
          </cell>
          <cell r="AN1152">
            <v>98.081858261498979</v>
          </cell>
          <cell r="AO1152">
            <v>98.081858261498979</v>
          </cell>
          <cell r="AQ1152">
            <v>-0.52879886053710834</v>
          </cell>
          <cell r="AR1152">
            <v>-0.52879886053710834</v>
          </cell>
        </row>
        <row r="1153">
          <cell r="B1153">
            <v>35124</v>
          </cell>
          <cell r="D1153">
            <v>1.5329999999999999</v>
          </cell>
          <cell r="E1153">
            <v>1.468</v>
          </cell>
          <cell r="F1153">
            <v>104.63</v>
          </cell>
          <cell r="G1153">
            <v>1.3433999999999999</v>
          </cell>
          <cell r="O1153">
            <v>137.32830317950081</v>
          </cell>
          <cell r="P1153">
            <v>89.134537119653672</v>
          </cell>
          <cell r="Q1153">
            <v>780.45</v>
          </cell>
          <cell r="V1153">
            <v>75.300467794170572</v>
          </cell>
          <cell r="W1153">
            <v>116.0143509458578</v>
          </cell>
          <cell r="X1153">
            <v>103.40885470796091</v>
          </cell>
          <cell r="Y1153">
            <v>1.3404</v>
          </cell>
          <cell r="AG1153">
            <v>101.18955512572533</v>
          </cell>
          <cell r="AH1153">
            <v>100.8153946510111</v>
          </cell>
          <cell r="AI1153">
            <v>99.796061649560357</v>
          </cell>
          <cell r="AJ1153">
            <v>0.65231572080887157</v>
          </cell>
          <cell r="AL1153">
            <v>109.97477401723775</v>
          </cell>
          <cell r="AM1153">
            <v>102.58317025440314</v>
          </cell>
          <cell r="AN1153">
            <v>98.210173060472457</v>
          </cell>
          <cell r="AO1153">
            <v>98.210173060472457</v>
          </cell>
          <cell r="AQ1153">
            <v>-0.1397951061443905</v>
          </cell>
          <cell r="AR1153">
            <v>-0.1397951061443905</v>
          </cell>
        </row>
        <row r="1154">
          <cell r="B1154">
            <v>35127</v>
          </cell>
          <cell r="D1154">
            <v>1.5289999999999999</v>
          </cell>
          <cell r="E1154">
            <v>1.4755</v>
          </cell>
          <cell r="F1154">
            <v>105.2</v>
          </cell>
          <cell r="G1154">
            <v>1.3115000000000001</v>
          </cell>
          <cell r="O1154">
            <v>136.72607023300793</v>
          </cell>
          <cell r="P1154">
            <v>88.994288675712895</v>
          </cell>
          <cell r="Q1154">
            <v>780.65</v>
          </cell>
          <cell r="V1154">
            <v>75.710687297589061</v>
          </cell>
          <cell r="W1154">
            <v>116.31785480706344</v>
          </cell>
          <cell r="X1154">
            <v>103.51624748839464</v>
          </cell>
          <cell r="Y1154">
            <v>1.3115000000000001</v>
          </cell>
          <cell r="AG1154">
            <v>101.74081237911025</v>
          </cell>
          <cell r="AH1154">
            <v>101.0791366906475</v>
          </cell>
          <cell r="AI1154">
            <v>99.899702450603456</v>
          </cell>
          <cell r="AJ1154">
            <v>0.65402223675604976</v>
          </cell>
          <cell r="AL1154">
            <v>110.57389110784108</v>
          </cell>
          <cell r="AM1154">
            <v>102.85153695225638</v>
          </cell>
          <cell r="AN1154">
            <v>98.312166875041129</v>
          </cell>
          <cell r="AO1154">
            <v>98.312166875041129</v>
          </cell>
          <cell r="AQ1154">
            <v>7.0953863576391996E-2</v>
          </cell>
          <cell r="AR1154">
            <v>7.0953863576391996E-2</v>
          </cell>
        </row>
        <row r="1155">
          <cell r="B1155">
            <v>35128</v>
          </cell>
          <cell r="D1155">
            <v>1.5297000000000001</v>
          </cell>
          <cell r="E1155">
            <v>1.4718</v>
          </cell>
          <cell r="F1155">
            <v>105.22</v>
          </cell>
          <cell r="G1155">
            <v>1.3115000000000001</v>
          </cell>
          <cell r="O1155">
            <v>136.7000816243341</v>
          </cell>
          <cell r="P1155">
            <v>89.035031646329656</v>
          </cell>
          <cell r="Q1155">
            <v>780.65</v>
          </cell>
          <cell r="V1155">
            <v>75.725080964375678</v>
          </cell>
          <cell r="W1155">
            <v>116.26462705105575</v>
          </cell>
          <cell r="X1155">
            <v>103.51624748839464</v>
          </cell>
          <cell r="Y1155">
            <v>1.3112999999999999</v>
          </cell>
          <cell r="AG1155">
            <v>101.76015473887814</v>
          </cell>
          <cell r="AH1155">
            <v>101.03288226449631</v>
          </cell>
          <cell r="AI1155">
            <v>99.899702450603456</v>
          </cell>
          <cell r="AJ1155">
            <v>0.65372295221285215</v>
          </cell>
          <cell r="AL1155">
            <v>110.59491276014295</v>
          </cell>
          <cell r="AM1155">
            <v>102.80447146499313</v>
          </cell>
          <cell r="AN1155">
            <v>98.312166875041129</v>
          </cell>
          <cell r="AO1155">
            <v>98.312166875041129</v>
          </cell>
          <cell r="AQ1155">
            <v>-1.5178053224985888E-2</v>
          </cell>
          <cell r="AR1155">
            <v>-1.5178053224985888E-2</v>
          </cell>
        </row>
        <row r="1156">
          <cell r="B1156">
            <v>35129</v>
          </cell>
          <cell r="D1156">
            <v>1.5264</v>
          </cell>
          <cell r="E1156">
            <v>1.4797</v>
          </cell>
          <cell r="F1156">
            <v>105.39</v>
          </cell>
          <cell r="G1156">
            <v>1.3115000000000001</v>
          </cell>
          <cell r="O1156">
            <v>136.52525106816717</v>
          </cell>
          <cell r="P1156">
            <v>88.872689899161003</v>
          </cell>
          <cell r="Q1156">
            <v>780.65</v>
          </cell>
          <cell r="V1156">
            <v>75.847427132061895</v>
          </cell>
          <cell r="W1156">
            <v>116.51598532494759</v>
          </cell>
          <cell r="X1156">
            <v>103.55089032079263</v>
          </cell>
          <cell r="Y1156">
            <v>1.3110999999999999</v>
          </cell>
          <cell r="AG1156">
            <v>101.92456479690522</v>
          </cell>
          <cell r="AH1156">
            <v>101.2513102725367</v>
          </cell>
          <cell r="AI1156">
            <v>99.93313496706898</v>
          </cell>
          <cell r="AJ1156">
            <v>0.65513626834381555</v>
          </cell>
          <cell r="AL1156">
            <v>110.77359680470884</v>
          </cell>
          <cell r="AM1156">
            <v>103.02672955974843</v>
          </cell>
          <cell r="AN1156">
            <v>98.345068105547156</v>
          </cell>
          <cell r="AO1156">
            <v>98.345068105547156</v>
          </cell>
          <cell r="AQ1156">
            <v>0.14092316235507951</v>
          </cell>
          <cell r="AR1156">
            <v>0.14092316235507951</v>
          </cell>
        </row>
        <row r="1157">
          <cell r="B1157">
            <v>35130</v>
          </cell>
          <cell r="D1157">
            <v>1.5309999999999999</v>
          </cell>
          <cell r="E1157">
            <v>1.4750000000000001</v>
          </cell>
          <cell r="F1157">
            <v>105.25</v>
          </cell>
          <cell r="G1157">
            <v>1.3115000000000001</v>
          </cell>
          <cell r="O1157">
            <v>136.64739669400404</v>
          </cell>
          <cell r="P1157">
            <v>89.101750605460651</v>
          </cell>
          <cell r="Q1157">
            <v>780.65</v>
          </cell>
          <cell r="V1157">
            <v>75.746671464555604</v>
          </cell>
          <cell r="W1157">
            <v>116.16590463749183</v>
          </cell>
          <cell r="X1157">
            <v>103.50585463867525</v>
          </cell>
          <cell r="Y1157">
            <v>1.3109</v>
          </cell>
          <cell r="AG1157">
            <v>101.78916827852997</v>
          </cell>
          <cell r="AH1157">
            <v>100.94709340300459</v>
          </cell>
          <cell r="AI1157">
            <v>99.889672695663791</v>
          </cell>
          <cell r="AJ1157">
            <v>0.6531678641410843</v>
          </cell>
          <cell r="AL1157">
            <v>110.62644523859575</v>
          </cell>
          <cell r="AM1157">
            <v>102.71717831482692</v>
          </cell>
          <cell r="AN1157">
            <v>98.302296505889316</v>
          </cell>
          <cell r="AO1157">
            <v>98.302296505889316</v>
          </cell>
          <cell r="AQ1157">
            <v>8.3373869225511044E-2</v>
          </cell>
          <cell r="AR1157">
            <v>8.3373869225511044E-2</v>
          </cell>
        </row>
        <row r="1158">
          <cell r="B1158">
            <v>35131</v>
          </cell>
          <cell r="D1158">
            <v>1.526</v>
          </cell>
          <cell r="E1158">
            <v>1.4851000000000001</v>
          </cell>
          <cell r="F1158">
            <v>105.6</v>
          </cell>
          <cell r="G1158">
            <v>1.3115000000000001</v>
          </cell>
          <cell r="O1158">
            <v>136.30845223435767</v>
          </cell>
          <cell r="P1158">
            <v>88.88506976902822</v>
          </cell>
          <cell r="Q1158">
            <v>780.65</v>
          </cell>
          <cell r="V1158">
            <v>75.998560633321347</v>
          </cell>
          <cell r="W1158">
            <v>116.54652686762776</v>
          </cell>
          <cell r="X1158">
            <v>103.59246171967018</v>
          </cell>
          <cell r="Y1158">
            <v>1.3107</v>
          </cell>
          <cell r="AG1158">
            <v>102.12765957446807</v>
          </cell>
          <cell r="AH1158">
            <v>101.27785058977719</v>
          </cell>
          <cell r="AI1158">
            <v>99.973253986827572</v>
          </cell>
          <cell r="AJ1158">
            <v>0.65530799475753598</v>
          </cell>
          <cell r="AL1158">
            <v>110.99432415387849</v>
          </cell>
          <cell r="AM1158">
            <v>103.05373525557012</v>
          </cell>
          <cell r="AN1158">
            <v>98.384549582154364</v>
          </cell>
          <cell r="AO1158">
            <v>98.384549582154364</v>
          </cell>
          <cell r="AQ1158">
            <v>0.33772494571132938</v>
          </cell>
          <cell r="AR1158">
            <v>0.33772494571132938</v>
          </cell>
        </row>
        <row r="1159">
          <cell r="B1159">
            <v>35133</v>
          </cell>
          <cell r="D1159">
            <v>1.5237000000000001</v>
          </cell>
          <cell r="E1159">
            <v>1.4835</v>
          </cell>
          <cell r="F1159">
            <v>105.7</v>
          </cell>
          <cell r="G1159">
            <v>1.3115000000000001</v>
          </cell>
          <cell r="O1159">
            <v>136.17949437983134</v>
          </cell>
          <cell r="P1159">
            <v>88.751101446309505</v>
          </cell>
          <cell r="Q1159">
            <v>780.65</v>
          </cell>
          <cell r="V1159">
            <v>76.070528967254418</v>
          </cell>
          <cell r="W1159">
            <v>116.72245192623218</v>
          </cell>
          <cell r="X1159">
            <v>103.59246171967018</v>
          </cell>
          <cell r="Y1159">
            <v>1.3105</v>
          </cell>
          <cell r="AG1159">
            <v>102.22437137330755</v>
          </cell>
          <cell r="AH1159">
            <v>101.43072783356304</v>
          </cell>
          <cell r="AI1159">
            <v>99.973253986827572</v>
          </cell>
          <cell r="AJ1159">
            <v>0.65629717135919141</v>
          </cell>
          <cell r="AL1159">
            <v>111.09943241538785</v>
          </cell>
          <cell r="AM1159">
            <v>103.20929316794644</v>
          </cell>
          <cell r="AN1159">
            <v>98.384549582154364</v>
          </cell>
          <cell r="AO1159">
            <v>98.384549582154364</v>
          </cell>
          <cell r="AQ1159">
            <v>0.18025768556708499</v>
          </cell>
          <cell r="AR1159">
            <v>0.18025768556708499</v>
          </cell>
        </row>
        <row r="1160">
          <cell r="B1160">
            <v>35135</v>
          </cell>
          <cell r="D1160">
            <v>1.5241</v>
          </cell>
          <cell r="E1160">
            <v>1.4838</v>
          </cell>
          <cell r="F1160">
            <v>105.67</v>
          </cell>
          <cell r="G1160">
            <v>1.3115000000000001</v>
          </cell>
          <cell r="O1160">
            <v>136.21815610814963</v>
          </cell>
          <cell r="P1160">
            <v>88.774400285043185</v>
          </cell>
          <cell r="Q1160">
            <v>780.65</v>
          </cell>
          <cell r="V1160">
            <v>76.048938467074493</v>
          </cell>
          <cell r="W1160">
            <v>116.69181812217045</v>
          </cell>
          <cell r="X1160">
            <v>103.59246171967018</v>
          </cell>
          <cell r="Y1160">
            <v>1.3103</v>
          </cell>
          <cell r="AG1160">
            <v>102.19535783365571</v>
          </cell>
          <cell r="AH1160">
            <v>101.40410734203792</v>
          </cell>
          <cell r="AI1160">
            <v>99.973253986827572</v>
          </cell>
          <cell r="AJ1160">
            <v>0.65612492618594576</v>
          </cell>
          <cell r="AL1160">
            <v>111.06789993693505</v>
          </cell>
          <cell r="AM1160">
            <v>103.18220589200183</v>
          </cell>
          <cell r="AN1160">
            <v>98.384549582154364</v>
          </cell>
          <cell r="AO1160">
            <v>98.384549582154364</v>
          </cell>
          <cell r="AQ1160">
            <v>0.21201099358188458</v>
          </cell>
          <cell r="AR1160">
            <v>0.21201099358188458</v>
          </cell>
        </row>
        <row r="1161">
          <cell r="B1161">
            <v>35136</v>
          </cell>
          <cell r="D1161">
            <v>1.5233000000000001</v>
          </cell>
          <cell r="E1161">
            <v>1.4829000000000001</v>
          </cell>
          <cell r="F1161">
            <v>105.58</v>
          </cell>
          <cell r="G1161">
            <v>1.3115000000000001</v>
          </cell>
          <cell r="O1161">
            <v>136.33427311941819</v>
          </cell>
          <cell r="P1161">
            <v>88.727802607575825</v>
          </cell>
          <cell r="Q1161">
            <v>780.65</v>
          </cell>
          <cell r="V1161">
            <v>75.98416696653473</v>
          </cell>
          <cell r="W1161">
            <v>116.7531018184205</v>
          </cell>
          <cell r="X1161">
            <v>103.59246171967018</v>
          </cell>
          <cell r="Y1161">
            <v>1.3101</v>
          </cell>
          <cell r="AG1161">
            <v>102.10831721470018</v>
          </cell>
          <cell r="AH1161">
            <v>101.4573623055209</v>
          </cell>
          <cell r="AI1161">
            <v>99.973253986827572</v>
          </cell>
          <cell r="AJ1161">
            <v>0.65646950699140016</v>
          </cell>
          <cell r="AL1161">
            <v>110.97330250157663</v>
          </cell>
          <cell r="AM1161">
            <v>103.23639466946759</v>
          </cell>
          <cell r="AN1161">
            <v>98.384549582154364</v>
          </cell>
          <cell r="AO1161">
            <v>98.384549582154364</v>
          </cell>
          <cell r="AQ1161">
            <v>0.18458020500600014</v>
          </cell>
          <cell r="AR1161">
            <v>0.18458020500600014</v>
          </cell>
        </row>
        <row r="1162">
          <cell r="B1162">
            <v>35137</v>
          </cell>
          <cell r="D1162">
            <v>1.5232000000000001</v>
          </cell>
          <cell r="E1162">
            <v>1.4742</v>
          </cell>
          <cell r="F1162">
            <v>105.3</v>
          </cell>
          <cell r="G1162">
            <v>1.3115000000000001</v>
          </cell>
          <cell r="O1162">
            <v>136.5550838471691</v>
          </cell>
          <cell r="P1162">
            <v>88.630001129179078</v>
          </cell>
          <cell r="Q1162">
            <v>780.65</v>
          </cell>
          <cell r="V1162">
            <v>75.782655631522132</v>
          </cell>
          <cell r="W1162">
            <v>116.76076680672267</v>
          </cell>
          <cell r="X1162">
            <v>103.48506893923647</v>
          </cell>
          <cell r="Y1162">
            <v>1.3099000000000001</v>
          </cell>
          <cell r="AG1162">
            <v>101.8375241779497</v>
          </cell>
          <cell r="AH1162">
            <v>101.4640231092437</v>
          </cell>
          <cell r="AI1162">
            <v>99.869613185784502</v>
          </cell>
          <cell r="AJ1162">
            <v>0.65651260504201681</v>
          </cell>
          <cell r="AL1162">
            <v>110.67899936935042</v>
          </cell>
          <cell r="AM1162">
            <v>103.24317226890757</v>
          </cell>
          <cell r="AN1162">
            <v>98.28255576758572</v>
          </cell>
          <cell r="AO1162">
            <v>98.28255576758572</v>
          </cell>
          <cell r="AQ1162">
            <v>-0.29311933637063703</v>
          </cell>
          <cell r="AR1162">
            <v>-0.29311933637063703</v>
          </cell>
        </row>
        <row r="1163">
          <cell r="B1163">
            <v>35138</v>
          </cell>
          <cell r="D1163">
            <v>1.5250999999999999</v>
          </cell>
          <cell r="E1163">
            <v>1.472</v>
          </cell>
          <cell r="F1163">
            <v>105.2</v>
          </cell>
          <cell r="G1163">
            <v>1.3115000000000001</v>
          </cell>
          <cell r="O1163">
            <v>136.68488905995159</v>
          </cell>
          <cell r="P1163">
            <v>88.740555883738836</v>
          </cell>
          <cell r="Q1163">
            <v>780.65</v>
          </cell>
          <cell r="V1163">
            <v>75.710687297589061</v>
          </cell>
          <cell r="W1163">
            <v>116.6153039144974</v>
          </cell>
          <cell r="X1163">
            <v>103.48506893923647</v>
          </cell>
          <cell r="Y1163">
            <v>1.3097000000000001</v>
          </cell>
          <cell r="AG1163">
            <v>101.74081237911025</v>
          </cell>
          <cell r="AH1163">
            <v>101.33761720542915</v>
          </cell>
          <cell r="AI1163">
            <v>99.869613185784502</v>
          </cell>
          <cell r="AJ1163">
            <v>0.65569470854370204</v>
          </cell>
          <cell r="AL1163">
            <v>110.57389110784108</v>
          </cell>
          <cell r="AM1163">
            <v>103.11454986558259</v>
          </cell>
          <cell r="AN1163">
            <v>98.28255576758572</v>
          </cell>
          <cell r="AO1163">
            <v>98.28255576758572</v>
          </cell>
          <cell r="AQ1163">
            <v>-0.25800867006978478</v>
          </cell>
          <cell r="AR1163">
            <v>-0.25800867006978478</v>
          </cell>
        </row>
        <row r="1164">
          <cell r="B1164">
            <v>35141</v>
          </cell>
          <cell r="D1164">
            <v>1.53</v>
          </cell>
          <cell r="E1164">
            <v>1.4737</v>
          </cell>
          <cell r="F1164">
            <v>106</v>
          </cell>
          <cell r="G1164">
            <v>1.3115000000000001</v>
          </cell>
          <cell r="O1164">
            <v>135.68055190607475</v>
          </cell>
          <cell r="P1164">
            <v>89.043552205326449</v>
          </cell>
          <cell r="Q1164">
            <v>780.65</v>
          </cell>
          <cell r="V1164">
            <v>76.286433969053618</v>
          </cell>
          <cell r="W1164">
            <v>116.24183006535947</v>
          </cell>
          <cell r="X1164">
            <v>103.50585463867525</v>
          </cell>
          <cell r="Y1164">
            <v>1.3095000000000001</v>
          </cell>
          <cell r="AG1164">
            <v>102.51450676982591</v>
          </cell>
          <cell r="AH1164">
            <v>101.01307189542484</v>
          </cell>
          <cell r="AI1164">
            <v>99.889672695663791</v>
          </cell>
          <cell r="AJ1164">
            <v>0.65359477124183007</v>
          </cell>
          <cell r="AL1164">
            <v>111.41475719991591</v>
          </cell>
          <cell r="AM1164">
            <v>102.78431372549019</v>
          </cell>
          <cell r="AN1164">
            <v>98.302296505889316</v>
          </cell>
          <cell r="AO1164">
            <v>98.302296505889316</v>
          </cell>
          <cell r="AQ1164">
            <v>-0.21237825734937132</v>
          </cell>
          <cell r="AR1164">
            <v>-0.21237825734937132</v>
          </cell>
        </row>
        <row r="1165">
          <cell r="B1165">
            <v>35142</v>
          </cell>
          <cell r="D1165">
            <v>1.5288999999999999</v>
          </cell>
          <cell r="E1165">
            <v>1.4704999999999999</v>
          </cell>
          <cell r="F1165">
            <v>105.7</v>
          </cell>
          <cell r="G1165">
            <v>1.3115000000000001</v>
          </cell>
          <cell r="O1165">
            <v>136.0337650610287</v>
          </cell>
          <cell r="P1165">
            <v>88.958687297471613</v>
          </cell>
          <cell r="Q1165">
            <v>780.65</v>
          </cell>
          <cell r="V1165">
            <v>76.070528967254418</v>
          </cell>
          <cell r="W1165">
            <v>116.32546275099745</v>
          </cell>
          <cell r="X1165">
            <v>103.48160465599666</v>
          </cell>
          <cell r="Y1165">
            <v>1.3092999999999999</v>
          </cell>
          <cell r="AG1165">
            <v>102.22437137330755</v>
          </cell>
          <cell r="AH1165">
            <v>101.08574792334359</v>
          </cell>
          <cell r="AI1165">
            <v>99.866269934137932</v>
          </cell>
          <cell r="AJ1165">
            <v>0.65406501406239781</v>
          </cell>
          <cell r="AL1165">
            <v>111.09943241538785</v>
          </cell>
          <cell r="AM1165">
            <v>102.85826411145268</v>
          </cell>
          <cell r="AN1165">
            <v>98.279265644535101</v>
          </cell>
          <cell r="AO1165">
            <v>98.279265644535101</v>
          </cell>
          <cell r="AQ1165">
            <v>-0.32348780444817749</v>
          </cell>
          <cell r="AR1165">
            <v>-0.32348780444817749</v>
          </cell>
        </row>
        <row r="1166">
          <cell r="B1166">
            <v>35143</v>
          </cell>
          <cell r="D1166">
            <v>1.5309999999999999</v>
          </cell>
          <cell r="E1166">
            <v>1.478</v>
          </cell>
          <cell r="F1166">
            <v>106.02</v>
          </cell>
          <cell r="G1166">
            <v>1.3115000000000001</v>
          </cell>
          <cell r="O1166">
            <v>135.72306106759549</v>
          </cell>
          <cell r="P1166">
            <v>89.146483394103882</v>
          </cell>
          <cell r="Q1166">
            <v>780.65</v>
          </cell>
          <cell r="V1166">
            <v>76.300827635840236</v>
          </cell>
          <cell r="W1166">
            <v>116.16590463749183</v>
          </cell>
          <cell r="X1166">
            <v>103.55781888727222</v>
          </cell>
          <cell r="Y1166">
            <v>1.3090999999999999</v>
          </cell>
          <cell r="AG1166">
            <v>102.5338491295938</v>
          </cell>
          <cell r="AH1166">
            <v>100.94709340300459</v>
          </cell>
          <cell r="AI1166">
            <v>99.939821470362077</v>
          </cell>
          <cell r="AJ1166">
            <v>0.6531678641410843</v>
          </cell>
          <cell r="AL1166">
            <v>111.43577885221778</v>
          </cell>
          <cell r="AM1166">
            <v>102.71717831482692</v>
          </cell>
          <cell r="AN1166">
            <v>98.35164835164835</v>
          </cell>
          <cell r="AO1166">
            <v>98.35164835164835</v>
          </cell>
          <cell r="AQ1166">
            <v>8.970059224787974E-2</v>
          </cell>
          <cell r="AR1166">
            <v>8.970059224787974E-2</v>
          </cell>
        </row>
        <row r="1167">
          <cell r="B1167">
            <v>35144</v>
          </cell>
          <cell r="D1167">
            <v>1.5334000000000001</v>
          </cell>
          <cell r="E1167">
            <v>1.4730000000000001</v>
          </cell>
          <cell r="F1167">
            <v>106.15</v>
          </cell>
          <cell r="G1167">
            <v>1.3115000000000001</v>
          </cell>
          <cell r="O1167">
            <v>135.49335717569568</v>
          </cell>
          <cell r="P1167">
            <v>89.244413626575508</v>
          </cell>
          <cell r="Q1167">
            <v>780.65</v>
          </cell>
          <cell r="V1167">
            <v>76.394386469953233</v>
          </cell>
          <cell r="W1167">
            <v>115.9840876483631</v>
          </cell>
          <cell r="X1167">
            <v>103.50931892191505</v>
          </cell>
          <cell r="Y1167">
            <v>1.3089</v>
          </cell>
          <cell r="AG1167">
            <v>102.65957446808511</v>
          </cell>
          <cell r="AH1167">
            <v>100.78909612625539</v>
          </cell>
          <cell r="AI1167">
            <v>99.89301594731036</v>
          </cell>
          <cell r="AJ1167">
            <v>0.65214555888874393</v>
          </cell>
          <cell r="AL1167">
            <v>111.57241959217995</v>
          </cell>
          <cell r="AM1167">
            <v>102.55641059084387</v>
          </cell>
          <cell r="AN1167">
            <v>98.305586628939935</v>
          </cell>
          <cell r="AO1167">
            <v>98.305586628939935</v>
          </cell>
          <cell r="AQ1167">
            <v>-0.14532839438271594</v>
          </cell>
          <cell r="AR1167">
            <v>-0.14532839438271594</v>
          </cell>
        </row>
        <row r="1168">
          <cell r="B1168">
            <v>35145</v>
          </cell>
          <cell r="D1168">
            <v>1.5374000000000001</v>
          </cell>
          <cell r="E1168">
            <v>1.4751000000000001</v>
          </cell>
          <cell r="F1168">
            <v>106.47</v>
          </cell>
          <cell r="G1168">
            <v>1.3115000000000001</v>
          </cell>
          <cell r="O1168">
            <v>135.12681622621983</v>
          </cell>
          <cell r="P1168">
            <v>89.504166888967092</v>
          </cell>
          <cell r="Q1168">
            <v>780.65</v>
          </cell>
          <cell r="V1168">
            <v>76.62468513853905</v>
          </cell>
          <cell r="W1168">
            <v>115.68232080135292</v>
          </cell>
          <cell r="X1168">
            <v>103.54049747107322</v>
          </cell>
          <cell r="Y1168">
            <v>1.3087</v>
          </cell>
          <cell r="AG1168">
            <v>102.96905222437137</v>
          </cell>
          <cell r="AH1168">
            <v>100.52686353583972</v>
          </cell>
          <cell r="AI1168">
            <v>99.923105212129315</v>
          </cell>
          <cell r="AJ1168">
            <v>0.65044880967867824</v>
          </cell>
          <cell r="AL1168">
            <v>111.90876602900988</v>
          </cell>
          <cell r="AM1168">
            <v>102.28957981006894</v>
          </cell>
          <cell r="AN1168">
            <v>98.335197736395344</v>
          </cell>
          <cell r="AO1168">
            <v>98.335197736395344</v>
          </cell>
          <cell r="AQ1168">
            <v>5.2239089511544989E-2</v>
          </cell>
          <cell r="AR1168">
            <v>5.2239089511544989E-2</v>
          </cell>
        </row>
        <row r="1169">
          <cell r="B1169">
            <v>35148</v>
          </cell>
          <cell r="D1169">
            <v>1.5374000000000001</v>
          </cell>
          <cell r="E1169">
            <v>1.4742999999999999</v>
          </cell>
          <cell r="F1169">
            <v>106.81</v>
          </cell>
          <cell r="G1169">
            <v>1.3115000000000001</v>
          </cell>
          <cell r="O1169">
            <v>134.7237177843146</v>
          </cell>
          <cell r="P1169">
            <v>89.522134802555627</v>
          </cell>
          <cell r="Q1169">
            <v>780.65</v>
          </cell>
          <cell r="V1169">
            <v>76.869377473911484</v>
          </cell>
          <cell r="W1169">
            <v>115.68232080135292</v>
          </cell>
          <cell r="X1169">
            <v>103.56128317051201</v>
          </cell>
          <cell r="Y1169">
            <v>1.3085</v>
          </cell>
          <cell r="AG1169">
            <v>103.29787234042553</v>
          </cell>
          <cell r="AH1169">
            <v>100.52686353583972</v>
          </cell>
          <cell r="AI1169">
            <v>99.943164722008618</v>
          </cell>
          <cell r="AJ1169">
            <v>0.65044880967867824</v>
          </cell>
          <cell r="AL1169">
            <v>112.26613411814169</v>
          </cell>
          <cell r="AM1169">
            <v>102.28957981006894</v>
          </cell>
          <cell r="AN1169">
            <v>98.354938474698955</v>
          </cell>
          <cell r="AO1169">
            <v>98.354938474698955</v>
          </cell>
          <cell r="AQ1169">
            <v>-1.1617468594636193E-2</v>
          </cell>
          <cell r="AR1169">
            <v>-1.1617468594636193E-2</v>
          </cell>
        </row>
        <row r="1170">
          <cell r="B1170">
            <v>35149</v>
          </cell>
          <cell r="D1170">
            <v>1.5343</v>
          </cell>
          <cell r="E1170">
            <v>1.4742</v>
          </cell>
          <cell r="F1170">
            <v>106.37</v>
          </cell>
          <cell r="G1170">
            <v>1.3115000000000001</v>
          </cell>
          <cell r="O1170">
            <v>135.28100306987537</v>
          </cell>
          <cell r="P1170">
            <v>89.341623147886736</v>
          </cell>
          <cell r="Q1170">
            <v>780.65</v>
          </cell>
          <cell r="V1170">
            <v>76.552716804605978</v>
          </cell>
          <cell r="W1170">
            <v>115.91605292315714</v>
          </cell>
          <cell r="X1170">
            <v>103.56128317051201</v>
          </cell>
          <cell r="Y1170">
            <v>1.3083</v>
          </cell>
          <cell r="AG1170">
            <v>102.87234042553192</v>
          </cell>
          <cell r="AH1170">
            <v>100.72997458124226</v>
          </cell>
          <cell r="AI1170">
            <v>99.943164722008618</v>
          </cell>
          <cell r="AJ1170">
            <v>0.65176301896630384</v>
          </cell>
          <cell r="AL1170">
            <v>111.80365776750052</v>
          </cell>
          <cell r="AM1170">
            <v>102.49625236264094</v>
          </cell>
          <cell r="AN1170">
            <v>98.354938474698955</v>
          </cell>
          <cell r="AO1170">
            <v>98.354938474698955</v>
          </cell>
          <cell r="AQ1170">
            <v>5.5494328818781469E-3</v>
          </cell>
          <cell r="AR1170">
            <v>5.5494328818781469E-3</v>
          </cell>
        </row>
        <row r="1171">
          <cell r="B1171">
            <v>35150</v>
          </cell>
          <cell r="D1171">
            <v>1.5236000000000001</v>
          </cell>
          <cell r="E1171">
            <v>1.4762999999999999</v>
          </cell>
          <cell r="F1171">
            <v>106.22</v>
          </cell>
          <cell r="G1171">
            <v>1.3115000000000001</v>
          </cell>
          <cell r="O1171">
            <v>135.47204195577712</v>
          </cell>
          <cell r="P1171">
            <v>88.718566791449035</v>
          </cell>
          <cell r="Q1171">
            <v>780.65</v>
          </cell>
          <cell r="V1171">
            <v>76.444764303706378</v>
          </cell>
          <cell r="W1171">
            <v>116.73011289052243</v>
          </cell>
          <cell r="X1171">
            <v>103.56128317051201</v>
          </cell>
          <cell r="Y1171">
            <v>1.3081</v>
          </cell>
          <cell r="AG1171">
            <v>102.72727272727272</v>
          </cell>
          <cell r="AH1171">
            <v>101.43738514045681</v>
          </cell>
          <cell r="AI1171">
            <v>99.943164722008618</v>
          </cell>
          <cell r="AJ1171">
            <v>0.65634024678393277</v>
          </cell>
          <cell r="AL1171">
            <v>111.6459953752365</v>
          </cell>
          <cell r="AM1171">
            <v>103.21606720924127</v>
          </cell>
          <cell r="AN1171">
            <v>98.354938474698955</v>
          </cell>
          <cell r="AO1171">
            <v>98.354938474698955</v>
          </cell>
          <cell r="AQ1171">
            <v>-0.27268982852746149</v>
          </cell>
          <cell r="AR1171">
            <v>-0.27268982852746149</v>
          </cell>
        </row>
        <row r="1172">
          <cell r="B1172">
            <v>35151</v>
          </cell>
          <cell r="D1172">
            <v>1.5234000000000001</v>
          </cell>
          <cell r="E1172">
            <v>1.4786999999999999</v>
          </cell>
          <cell r="F1172">
            <v>106.43</v>
          </cell>
          <cell r="G1172">
            <v>1.3115000000000001</v>
          </cell>
          <cell r="O1172">
            <v>135.25448915024441</v>
          </cell>
          <cell r="P1172">
            <v>88.739562081484735</v>
          </cell>
          <cell r="Q1172">
            <v>780.65</v>
          </cell>
          <cell r="V1172">
            <v>76.59589780496583</v>
          </cell>
          <cell r="W1172">
            <v>116.74543783641852</v>
          </cell>
          <cell r="X1172">
            <v>103.59939028614978</v>
          </cell>
          <cell r="Y1172">
            <v>1.3079000000000001</v>
          </cell>
          <cell r="AG1172">
            <v>102.93036750483559</v>
          </cell>
          <cell r="AH1172">
            <v>101.45070237626361</v>
          </cell>
          <cell r="AI1172">
            <v>99.979940490120697</v>
          </cell>
          <cell r="AJ1172">
            <v>0.65642641459892337</v>
          </cell>
          <cell r="AL1172">
            <v>111.86672272440615</v>
          </cell>
          <cell r="AM1172">
            <v>103.2296179598267</v>
          </cell>
          <cell r="AN1172">
            <v>98.391129828255586</v>
          </cell>
          <cell r="AO1172">
            <v>98.391129828255586</v>
          </cell>
          <cell r="AQ1172">
            <v>-0.1640441701869122</v>
          </cell>
          <cell r="AR1172">
            <v>-0.1640441701869122</v>
          </cell>
        </row>
        <row r="1173">
          <cell r="B1173">
            <v>35152</v>
          </cell>
          <cell r="D1173">
            <v>1.5215000000000001</v>
          </cell>
          <cell r="E1173">
            <v>1.4847999999999999</v>
          </cell>
          <cell r="F1173">
            <v>106.55</v>
          </cell>
          <cell r="G1173">
            <v>1.3115000000000001</v>
          </cell>
          <cell r="O1173">
            <v>135.21510402782508</v>
          </cell>
          <cell r="P1173">
            <v>88.702977224689747</v>
          </cell>
          <cell r="Q1173">
            <v>780.65</v>
          </cell>
          <cell r="V1173">
            <v>76.682259805685504</v>
          </cell>
          <cell r="W1173">
            <v>116.89122576404861</v>
          </cell>
          <cell r="X1173">
            <v>103.68599736714474</v>
          </cell>
          <cell r="Y1173">
            <v>1.3077000000000001</v>
          </cell>
          <cell r="AG1173">
            <v>103.04642166344293</v>
          </cell>
          <cell r="AH1173">
            <v>101.57739073282944</v>
          </cell>
          <cell r="AI1173">
            <v>100.06352178128448</v>
          </cell>
          <cell r="AJ1173">
            <v>0.65724613867893522</v>
          </cell>
          <cell r="AL1173">
            <v>111.99285263821736</v>
          </cell>
          <cell r="AM1173">
            <v>103.35852776864935</v>
          </cell>
          <cell r="AN1173">
            <v>98.473382904520633</v>
          </cell>
          <cell r="AO1173">
            <v>98.473382904520633</v>
          </cell>
          <cell r="AQ1173">
            <v>0.15579645495625982</v>
          </cell>
          <cell r="AR1173">
            <v>0.15579645495625982</v>
          </cell>
        </row>
        <row r="1174">
          <cell r="B1174">
            <v>35155</v>
          </cell>
          <cell r="D1174">
            <v>1.5251999999999999</v>
          </cell>
          <cell r="E1174">
            <v>1.4756</v>
          </cell>
          <cell r="F1174">
            <v>107.25</v>
          </cell>
          <cell r="G1174">
            <v>1.3115000000000001</v>
          </cell>
          <cell r="O1174">
            <v>134.27872250154519</v>
          </cell>
          <cell r="P1174">
            <v>88.883035415687971</v>
          </cell>
          <cell r="Q1174">
            <v>780.65</v>
          </cell>
          <cell r="V1174">
            <v>77.18603814321699</v>
          </cell>
          <cell r="W1174">
            <v>116.60765801206401</v>
          </cell>
          <cell r="X1174">
            <v>103.64442596826716</v>
          </cell>
          <cell r="Y1174">
            <v>1.3075000000000001</v>
          </cell>
          <cell r="AG1174">
            <v>103.72340425531914</v>
          </cell>
          <cell r="AH1174">
            <v>101.33097298714925</v>
          </cell>
          <cell r="AI1174">
            <v>100.02340276152586</v>
          </cell>
          <cell r="AJ1174">
            <v>0.65565171780750076</v>
          </cell>
          <cell r="AL1174">
            <v>112.72861046878285</v>
          </cell>
          <cell r="AM1174">
            <v>103.10778914240757</v>
          </cell>
          <cell r="AN1174">
            <v>98.433901427913412</v>
          </cell>
          <cell r="AO1174">
            <v>98.433901427913412</v>
          </cell>
          <cell r="AQ1174">
            <v>-0.30168744479806264</v>
          </cell>
          <cell r="AR1174">
            <v>-0.30168744479806264</v>
          </cell>
        </row>
        <row r="1175">
          <cell r="B1175">
            <v>35156</v>
          </cell>
          <cell r="D1175">
            <v>1.5255000000000001</v>
          </cell>
          <cell r="E1175">
            <v>1.4812000000000001</v>
          </cell>
          <cell r="F1175">
            <v>107.36</v>
          </cell>
          <cell r="G1175">
            <v>1.2753000000000001</v>
          </cell>
          <cell r="O1175">
            <v>134.18597810965366</v>
          </cell>
          <cell r="P1175">
            <v>88.930233036499658</v>
          </cell>
          <cell r="Q1175">
            <v>779.05</v>
          </cell>
          <cell r="V1175">
            <v>77.26520331054337</v>
          </cell>
          <cell r="W1175">
            <v>116.58472631923956</v>
          </cell>
          <cell r="X1175">
            <v>103.67906880066512</v>
          </cell>
          <cell r="Y1175">
            <v>1.3072999999999999</v>
          </cell>
          <cell r="AG1175">
            <v>103.82978723404254</v>
          </cell>
          <cell r="AH1175">
            <v>101.31104555883317</v>
          </cell>
          <cell r="AI1175">
            <v>100.05683527799135</v>
          </cell>
          <cell r="AJ1175">
            <v>0.65552277941658466</v>
          </cell>
          <cell r="AL1175">
            <v>112.84422955644314</v>
          </cell>
          <cell r="AM1175">
            <v>103.08751229105211</v>
          </cell>
          <cell r="AN1175">
            <v>98.466802658419411</v>
          </cell>
          <cell r="AO1175">
            <v>98.466802658419411</v>
          </cell>
          <cell r="AQ1175">
            <v>-6.443354754100028E-2</v>
          </cell>
          <cell r="AR1175">
            <v>299.74620058321148</v>
          </cell>
        </row>
        <row r="1176">
          <cell r="B1176">
            <v>35157</v>
          </cell>
          <cell r="D1176">
            <v>1.5248999999999999</v>
          </cell>
          <cell r="E1176">
            <v>1.4822</v>
          </cell>
          <cell r="F1176">
            <v>107.4</v>
          </cell>
          <cell r="G1176">
            <v>1.2753000000000001</v>
          </cell>
          <cell r="O1176">
            <v>134.13600195393312</v>
          </cell>
          <cell r="P1176">
            <v>88.895255560379098</v>
          </cell>
          <cell r="Q1176">
            <v>779.05</v>
          </cell>
          <cell r="V1176">
            <v>77.293990644116604</v>
          </cell>
          <cell r="W1176">
            <v>116.63059872778541</v>
          </cell>
          <cell r="X1176">
            <v>103.67906880066512</v>
          </cell>
          <cell r="Y1176">
            <v>1.2753000000000001</v>
          </cell>
          <cell r="AG1176">
            <v>103.86847195357834</v>
          </cell>
          <cell r="AH1176">
            <v>101.35090825627911</v>
          </cell>
          <cell r="AI1176">
            <v>100.05683527799135</v>
          </cell>
          <cell r="AJ1176">
            <v>0.65578070693160206</v>
          </cell>
          <cell r="AL1176">
            <v>112.88627286104688</v>
          </cell>
          <cell r="AM1176">
            <v>103.12807397206375</v>
          </cell>
          <cell r="AN1176">
            <v>98.466802658419411</v>
          </cell>
          <cell r="AO1176">
            <v>98.466802658419411</v>
          </cell>
          <cell r="AQ1176">
            <v>-6.9345011363282083E-2</v>
          </cell>
          <cell r="AR1176">
            <v>299.75881043030506</v>
          </cell>
        </row>
        <row r="1177">
          <cell r="B1177">
            <v>35158</v>
          </cell>
          <cell r="D1177">
            <v>1.5258</v>
          </cell>
          <cell r="E1177">
            <v>1.4807999999999999</v>
          </cell>
          <cell r="F1177">
            <v>107.27</v>
          </cell>
          <cell r="G1177">
            <v>1.2753000000000001</v>
          </cell>
          <cell r="O1177">
            <v>134.32548506375909</v>
          </cell>
          <cell r="P1177">
            <v>88.965554116535586</v>
          </cell>
          <cell r="Q1177">
            <v>779.05</v>
          </cell>
          <cell r="V1177">
            <v>77.200431810003607</v>
          </cell>
          <cell r="W1177">
            <v>116.56180364399002</v>
          </cell>
          <cell r="X1177">
            <v>103.69985450010391</v>
          </cell>
          <cell r="Y1177">
            <v>1.2751999999999999</v>
          </cell>
          <cell r="AG1177">
            <v>103.74274661508703</v>
          </cell>
          <cell r="AH1177">
            <v>101.29112596670599</v>
          </cell>
          <cell r="AI1177">
            <v>100.07689478787067</v>
          </cell>
          <cell r="AJ1177">
            <v>0.65539389172892903</v>
          </cell>
          <cell r="AL1177">
            <v>112.74963212108472</v>
          </cell>
          <cell r="AM1177">
            <v>103.06724341329138</v>
          </cell>
          <cell r="AN1177">
            <v>98.486543396723036</v>
          </cell>
          <cell r="AO1177">
            <v>98.486543396723036</v>
          </cell>
          <cell r="AQ1177">
            <v>2.1682113630447475E-2</v>
          </cell>
          <cell r="AR1177">
            <v>299.73742909822101</v>
          </cell>
        </row>
        <row r="1178">
          <cell r="B1178">
            <v>35159</v>
          </cell>
          <cell r="D1178">
            <v>1.5265</v>
          </cell>
          <cell r="E1178">
            <v>1.4802</v>
          </cell>
          <cell r="F1178">
            <v>106.95</v>
          </cell>
          <cell r="G1178">
            <v>1.2753000000000001</v>
          </cell>
          <cell r="O1178">
            <v>134.67338416938196</v>
          </cell>
          <cell r="P1178">
            <v>88.970688307012665</v>
          </cell>
          <cell r="Q1178">
            <v>779.05</v>
          </cell>
          <cell r="V1178">
            <v>76.97013314141779</v>
          </cell>
          <cell r="W1178">
            <v>116.50835244022272</v>
          </cell>
          <cell r="X1178">
            <v>103.65828310122636</v>
          </cell>
          <cell r="Y1178">
            <v>1.2750999999999999</v>
          </cell>
          <cell r="AG1178">
            <v>103.43326885880077</v>
          </cell>
          <cell r="AH1178">
            <v>101.24467736652473</v>
          </cell>
          <cell r="AI1178">
            <v>100.03677576811207</v>
          </cell>
          <cell r="AJ1178">
            <v>0.65509335080248932</v>
          </cell>
          <cell r="AL1178">
            <v>112.41328568425479</v>
          </cell>
          <cell r="AM1178">
            <v>103.01998034719948</v>
          </cell>
          <cell r="AN1178">
            <v>98.447061920115829</v>
          </cell>
          <cell r="AO1178">
            <v>98.447061920115829</v>
          </cell>
          <cell r="AQ1178">
            <v>4.808626457020182E-3</v>
          </cell>
          <cell r="AR1178">
            <v>299.7134021228058</v>
          </cell>
        </row>
        <row r="1179">
          <cell r="B1179">
            <v>35162</v>
          </cell>
          <cell r="D1179">
            <v>1.5295000000000001</v>
          </cell>
          <cell r="E1179">
            <v>1.4842</v>
          </cell>
          <cell r="F1179">
            <v>107.63</v>
          </cell>
          <cell r="G1179">
            <v>1.2753000000000001</v>
          </cell>
          <cell r="O1179">
            <v>133.8717218306538</v>
          </cell>
          <cell r="P1179">
            <v>89.178312531174399</v>
          </cell>
          <cell r="Q1179">
            <v>779.05</v>
          </cell>
          <cell r="V1179">
            <v>77.459517812162659</v>
          </cell>
          <cell r="W1179">
            <v>116.27983000980711</v>
          </cell>
          <cell r="X1179">
            <v>103.69639021686412</v>
          </cell>
          <cell r="Y1179">
            <v>1.2749999999999999</v>
          </cell>
          <cell r="AG1179">
            <v>104.09090909090908</v>
          </cell>
          <cell r="AH1179">
            <v>101.04609349460607</v>
          </cell>
          <cell r="AI1179">
            <v>100.07355153622412</v>
          </cell>
          <cell r="AJ1179">
            <v>0.65380843412880019</v>
          </cell>
          <cell r="AL1179">
            <v>113.12802186251838</v>
          </cell>
          <cell r="AM1179">
            <v>102.81791435109513</v>
          </cell>
          <cell r="AN1179">
            <v>98.483253273672432</v>
          </cell>
          <cell r="AO1179">
            <v>98.483253273672432</v>
          </cell>
          <cell r="AQ1179">
            <v>0.13359480848492922</v>
          </cell>
          <cell r="AR1179">
            <v>299.69974856508748</v>
          </cell>
        </row>
        <row r="1180">
          <cell r="B1180">
            <v>35163</v>
          </cell>
          <cell r="D1180">
            <v>1.53</v>
          </cell>
          <cell r="E1180">
            <v>1.4801</v>
          </cell>
          <cell r="F1180">
            <v>107.47</v>
          </cell>
          <cell r="G1180">
            <v>1.2753000000000001</v>
          </cell>
          <cell r="O1180">
            <v>134.03967512366316</v>
          </cell>
          <cell r="P1180">
            <v>89.186603631320693</v>
          </cell>
          <cell r="Q1180">
            <v>779.05</v>
          </cell>
          <cell r="V1180">
            <v>77.34436847786975</v>
          </cell>
          <cell r="W1180">
            <v>116.24183006535947</v>
          </cell>
          <cell r="X1180">
            <v>103.67214023418553</v>
          </cell>
          <cell r="Y1180">
            <v>1.2748999999999999</v>
          </cell>
          <cell r="AG1180">
            <v>103.93617021276594</v>
          </cell>
          <cell r="AH1180">
            <v>101.01307189542484</v>
          </cell>
          <cell r="AI1180">
            <v>100.05014877469826</v>
          </cell>
          <cell r="AJ1180">
            <v>0.65359477124183007</v>
          </cell>
          <cell r="AL1180">
            <v>112.95984864410343</v>
          </cell>
          <cell r="AM1180">
            <v>102.78431372549019</v>
          </cell>
          <cell r="AN1180">
            <v>98.460222412318217</v>
          </cell>
          <cell r="AO1180">
            <v>98.460222412318217</v>
          </cell>
          <cell r="AQ1180">
            <v>1.246579684993776E-2</v>
          </cell>
          <cell r="AR1180">
            <v>299.67859668000386</v>
          </cell>
        </row>
        <row r="1181">
          <cell r="B1181">
            <v>35164</v>
          </cell>
          <cell r="D1181">
            <v>1.5289999999999999</v>
          </cell>
          <cell r="E1181">
            <v>1.482</v>
          </cell>
          <cell r="F1181">
            <v>107.85</v>
          </cell>
          <cell r="G1181">
            <v>1.2753000000000001</v>
          </cell>
          <cell r="O1181">
            <v>133.59417764002876</v>
          </cell>
          <cell r="P1181">
            <v>89.146181474563704</v>
          </cell>
          <cell r="Q1181">
            <v>779.05</v>
          </cell>
          <cell r="V1181">
            <v>77.617848146815405</v>
          </cell>
          <cell r="W1181">
            <v>116.31785480706344</v>
          </cell>
          <cell r="X1181">
            <v>103.69292593362432</v>
          </cell>
          <cell r="Y1181">
            <v>1.2747999999999999</v>
          </cell>
          <cell r="AG1181">
            <v>104.30367504835588</v>
          </cell>
          <cell r="AH1181">
            <v>101.0791366906475</v>
          </cell>
          <cell r="AI1181">
            <v>100.07020828457757</v>
          </cell>
          <cell r="AJ1181">
            <v>0.65402223675604976</v>
          </cell>
          <cell r="AL1181">
            <v>113.35926003783896</v>
          </cell>
          <cell r="AM1181">
            <v>102.85153695225638</v>
          </cell>
          <cell r="AN1181">
            <v>98.479963150621828</v>
          </cell>
          <cell r="AO1181">
            <v>98.479963150621828</v>
          </cell>
          <cell r="AQ1181">
            <v>-2.2263039196161571E-2</v>
          </cell>
          <cell r="AR1181">
            <v>299.71187460059286</v>
          </cell>
        </row>
        <row r="1182">
          <cell r="B1182">
            <v>35165</v>
          </cell>
          <cell r="D1182">
            <v>1.5218</v>
          </cell>
          <cell r="E1182">
            <v>1.4974000000000001</v>
          </cell>
          <cell r="F1182">
            <v>108.53</v>
          </cell>
          <cell r="G1182">
            <v>1.2753000000000001</v>
          </cell>
          <cell r="O1182">
            <v>133.00551312284728</v>
          </cell>
          <cell r="P1182">
            <v>88.892394531859225</v>
          </cell>
          <cell r="Q1182">
            <v>779.05</v>
          </cell>
          <cell r="V1182">
            <v>78.107232817560288</v>
          </cell>
          <cell r="W1182">
            <v>116.86818241556051</v>
          </cell>
          <cell r="X1182">
            <v>103.88692579505299</v>
          </cell>
          <cell r="Y1182">
            <v>1.2746999999999999</v>
          </cell>
          <cell r="AG1182">
            <v>104.96131528046421</v>
          </cell>
          <cell r="AH1182">
            <v>101.5573662767775</v>
          </cell>
          <cell r="AI1182">
            <v>100.25743037678446</v>
          </cell>
          <cell r="AJ1182">
            <v>0.65711657247995792</v>
          </cell>
          <cell r="AL1182">
            <v>114.07399621610259</v>
          </cell>
          <cell r="AM1182">
            <v>103.33815218819818</v>
          </cell>
          <cell r="AN1182">
            <v>98.664210041455547</v>
          </cell>
          <cell r="AO1182">
            <v>98.664210041455547</v>
          </cell>
          <cell r="AQ1182">
            <v>0.51600508060658967</v>
          </cell>
          <cell r="AR1182">
            <v>299.87684728328981</v>
          </cell>
        </row>
        <row r="1183">
          <cell r="B1183">
            <v>35166</v>
          </cell>
          <cell r="D1183">
            <v>1.5126999999999999</v>
          </cell>
          <cell r="E1183">
            <v>1.4986999999999999</v>
          </cell>
          <cell r="F1183">
            <v>108.55</v>
          </cell>
          <cell r="G1183">
            <v>1.2753000000000001</v>
          </cell>
          <cell r="O1183">
            <v>133.08743464735784</v>
          </cell>
          <cell r="P1183">
            <v>88.431556232972085</v>
          </cell>
          <cell r="Q1183">
            <v>779.05</v>
          </cell>
          <cell r="V1183">
            <v>78.121626484346891</v>
          </cell>
          <cell r="W1183">
            <v>117.57123025054537</v>
          </cell>
          <cell r="X1183">
            <v>103.97006859280815</v>
          </cell>
          <cell r="Y1183">
            <v>1.2746</v>
          </cell>
          <cell r="AG1183">
            <v>104.9806576402321</v>
          </cell>
          <cell r="AH1183">
            <v>102.16830832286641</v>
          </cell>
          <cell r="AI1183">
            <v>100.3376684163017</v>
          </cell>
          <cell r="AJ1183">
            <v>0.66106961062999936</v>
          </cell>
          <cell r="AL1183">
            <v>114.09501786840445</v>
          </cell>
          <cell r="AM1183">
            <v>103.9598069676737</v>
          </cell>
          <cell r="AN1183">
            <v>98.743172994670005</v>
          </cell>
          <cell r="AO1183">
            <v>98.743172994670005</v>
          </cell>
          <cell r="AQ1183">
            <v>0.46166861302293682</v>
          </cell>
          <cell r="AR1183">
            <v>300.02106399168025</v>
          </cell>
        </row>
        <row r="1184">
          <cell r="B1184">
            <v>35169</v>
          </cell>
          <cell r="D1184">
            <v>1.5128999999999999</v>
          </cell>
          <cell r="E1184">
            <v>1.5037</v>
          </cell>
          <cell r="F1184">
            <v>108.64</v>
          </cell>
          <cell r="G1184">
            <v>1.2753000000000001</v>
          </cell>
          <cell r="O1184">
            <v>132.97718180201298</v>
          </cell>
          <cell r="P1184">
            <v>88.443248115861351</v>
          </cell>
          <cell r="Q1184">
            <v>779.05</v>
          </cell>
          <cell r="V1184">
            <v>78.186397984886653</v>
          </cell>
          <cell r="W1184">
            <v>117.55568775199947</v>
          </cell>
          <cell r="X1184">
            <v>103.97006859280815</v>
          </cell>
          <cell r="Y1184">
            <v>1.2745</v>
          </cell>
          <cell r="AG1184">
            <v>105.06769825918761</v>
          </cell>
          <cell r="AH1184">
            <v>102.15480203582526</v>
          </cell>
          <cell r="AI1184">
            <v>100.3376684163017</v>
          </cell>
          <cell r="AJ1184">
            <v>0.6609822195782934</v>
          </cell>
          <cell r="AL1184">
            <v>114.18961530376288</v>
          </cell>
          <cell r="AM1184">
            <v>103.94606385088242</v>
          </cell>
          <cell r="AN1184">
            <v>98.743172994670005</v>
          </cell>
          <cell r="AO1184">
            <v>98.743172994670005</v>
          </cell>
          <cell r="AQ1184">
            <v>0.58423335470865823</v>
          </cell>
          <cell r="AR1184">
            <v>300.03032725824306</v>
          </cell>
        </row>
        <row r="1185">
          <cell r="B1185">
            <v>35170</v>
          </cell>
          <cell r="D1185">
            <v>1.5088999999999999</v>
          </cell>
          <cell r="E1185">
            <v>1.5105</v>
          </cell>
          <cell r="F1185">
            <v>108.72</v>
          </cell>
          <cell r="G1185">
            <v>1.2753000000000001</v>
          </cell>
          <cell r="O1185">
            <v>132.91032529492162</v>
          </cell>
          <cell r="P1185">
            <v>88.22998442426308</v>
          </cell>
          <cell r="Q1185">
            <v>779.05</v>
          </cell>
          <cell r="V1185">
            <v>78.243972652033108</v>
          </cell>
          <cell r="W1185">
            <v>117.86732056464975</v>
          </cell>
          <cell r="X1185">
            <v>103.99431857548672</v>
          </cell>
          <cell r="Y1185">
            <v>1.2744</v>
          </cell>
          <cell r="AG1185">
            <v>105.14506769825918</v>
          </cell>
          <cell r="AH1185">
            <v>102.42560805885083</v>
          </cell>
          <cell r="AI1185">
            <v>100.36107117782755</v>
          </cell>
          <cell r="AJ1185">
            <v>0.66273444230896683</v>
          </cell>
          <cell r="AL1185">
            <v>114.27370191297035</v>
          </cell>
          <cell r="AM1185">
            <v>104.22161839750812</v>
          </cell>
          <cell r="AN1185">
            <v>98.766203856024219</v>
          </cell>
          <cell r="AO1185">
            <v>98.766203856024219</v>
          </cell>
          <cell r="AQ1185">
            <v>0.68079199441280025</v>
          </cell>
          <cell r="AR1185">
            <v>300.1075763882252</v>
          </cell>
        </row>
        <row r="1186">
          <cell r="B1186">
            <v>35171</v>
          </cell>
          <cell r="D1186">
            <v>1.5105</v>
          </cell>
          <cell r="E1186">
            <v>1.5089999999999999</v>
          </cell>
          <cell r="F1186">
            <v>108.43</v>
          </cell>
          <cell r="G1186">
            <v>1.2753000000000001</v>
          </cell>
          <cell r="O1186">
            <v>133.19920809481999</v>
          </cell>
          <cell r="P1186">
            <v>88.279407484265931</v>
          </cell>
          <cell r="Q1186">
            <v>779.05</v>
          </cell>
          <cell r="V1186">
            <v>78.035264483627216</v>
          </cell>
          <cell r="W1186">
            <v>117.74246938099967</v>
          </cell>
          <cell r="X1186">
            <v>103.94235432688977</v>
          </cell>
          <cell r="Y1186">
            <v>1.2743</v>
          </cell>
          <cell r="AG1186">
            <v>104.86460348162475</v>
          </cell>
          <cell r="AH1186">
            <v>102.3171135385634</v>
          </cell>
          <cell r="AI1186">
            <v>100.31092240312928</v>
          </cell>
          <cell r="AJ1186">
            <v>0.66203243958953994</v>
          </cell>
          <cell r="AL1186">
            <v>113.96888795459324</v>
          </cell>
          <cell r="AM1186">
            <v>104.11122144985106</v>
          </cell>
          <cell r="AN1186">
            <v>98.716852010265185</v>
          </cell>
          <cell r="AO1186">
            <v>98.716852010265185</v>
          </cell>
          <cell r="AQ1186">
            <v>0.63158315695233114</v>
          </cell>
          <cell r="AR1186">
            <v>300.06911200970785</v>
          </cell>
        </row>
        <row r="1187">
          <cell r="B1187">
            <v>35172</v>
          </cell>
          <cell r="D1187">
            <v>1.5085999999999999</v>
          </cell>
          <cell r="E1187">
            <v>1.5088999999999999</v>
          </cell>
          <cell r="F1187">
            <v>108.39</v>
          </cell>
          <cell r="G1187">
            <v>1.2753000000000001</v>
          </cell>
          <cell r="O1187">
            <v>133.24836362876033</v>
          </cell>
          <cell r="P1187">
            <v>88.168364204411517</v>
          </cell>
          <cell r="Q1187">
            <v>779.05</v>
          </cell>
          <cell r="V1187">
            <v>78.006477150053982</v>
          </cell>
          <cell r="W1187">
            <v>117.89075964470369</v>
          </cell>
          <cell r="X1187">
            <v>103.94235432688977</v>
          </cell>
          <cell r="Y1187">
            <v>1.2742</v>
          </cell>
          <cell r="AG1187">
            <v>104.82591876208897</v>
          </cell>
          <cell r="AH1187">
            <v>102.44597640196208</v>
          </cell>
          <cell r="AI1187">
            <v>100.31092240312928</v>
          </cell>
          <cell r="AJ1187">
            <v>0.66286623359406072</v>
          </cell>
          <cell r="AL1187">
            <v>113.92684464998949</v>
          </cell>
          <cell r="AM1187">
            <v>104.24234389500199</v>
          </cell>
          <cell r="AN1187">
            <v>98.716852010265185</v>
          </cell>
          <cell r="AO1187">
            <v>98.716852010265185</v>
          </cell>
          <cell r="AQ1187">
            <v>0.57270335838779829</v>
          </cell>
          <cell r="AR1187">
            <v>300.09688761211993</v>
          </cell>
        </row>
        <row r="1188">
          <cell r="B1188">
            <v>35173</v>
          </cell>
          <cell r="D1188">
            <v>1.5113000000000001</v>
          </cell>
          <cell r="E1188">
            <v>1.5042</v>
          </cell>
          <cell r="F1188">
            <v>108.01</v>
          </cell>
          <cell r="G1188">
            <v>1.2753000000000001</v>
          </cell>
          <cell r="O1188">
            <v>133.6458507473624</v>
          </cell>
          <cell r="P1188">
            <v>88.279061542908948</v>
          </cell>
          <cell r="Q1188">
            <v>779.05</v>
          </cell>
          <cell r="V1188">
            <v>77.732997481108328</v>
          </cell>
          <cell r="W1188">
            <v>117.68014292331104</v>
          </cell>
          <cell r="X1188">
            <v>103.88692579505299</v>
          </cell>
          <cell r="Y1188">
            <v>1.2741</v>
          </cell>
          <cell r="AG1188">
            <v>104.45841392649903</v>
          </cell>
          <cell r="AH1188">
            <v>102.26295242506451</v>
          </cell>
          <cell r="AI1188">
            <v>100.25743037678446</v>
          </cell>
          <cell r="AJ1188">
            <v>0.66168199563289876</v>
          </cell>
          <cell r="AL1188">
            <v>113.52743325625394</v>
          </cell>
          <cell r="AM1188">
            <v>104.05611063322966</v>
          </cell>
          <cell r="AN1188">
            <v>98.664210041455547</v>
          </cell>
          <cell r="AO1188">
            <v>98.664210041455547</v>
          </cell>
          <cell r="AQ1188">
            <v>0.48859316812229281</v>
          </cell>
          <cell r="AR1188">
            <v>300.03222526561939</v>
          </cell>
        </row>
        <row r="1189">
          <cell r="B1189">
            <v>35176</v>
          </cell>
          <cell r="D1189">
            <v>1.5149999999999999</v>
          </cell>
          <cell r="E1189">
            <v>1.5129999999999999</v>
          </cell>
          <cell r="F1189">
            <v>107.3</v>
          </cell>
          <cell r="G1189">
            <v>1.2753000000000001</v>
          </cell>
          <cell r="O1189">
            <v>134.5301802350663</v>
          </cell>
          <cell r="P1189">
            <v>88.495188405681901</v>
          </cell>
          <cell r="Q1189">
            <v>779.05</v>
          </cell>
          <cell r="V1189">
            <v>77.222022310183519</v>
          </cell>
          <cell r="W1189">
            <v>117.39273927392739</v>
          </cell>
          <cell r="X1189">
            <v>103.88692579505299</v>
          </cell>
          <cell r="Y1189">
            <v>1.274</v>
          </cell>
          <cell r="AG1189">
            <v>103.77176015473887</v>
          </cell>
          <cell r="AH1189">
            <v>102.01320132013203</v>
          </cell>
          <cell r="AI1189">
            <v>100.25743037678446</v>
          </cell>
          <cell r="AJ1189">
            <v>0.66006600660066006</v>
          </cell>
          <cell r="AL1189">
            <v>112.78116459953752</v>
          </cell>
          <cell r="AM1189">
            <v>103.80198019801981</v>
          </cell>
          <cell r="AN1189">
            <v>98.664210041455547</v>
          </cell>
          <cell r="AO1189">
            <v>98.664210041455547</v>
          </cell>
          <cell r="AQ1189">
            <v>1.0822511616858606</v>
          </cell>
          <cell r="AR1189">
            <v>299.96378169904011</v>
          </cell>
        </row>
        <row r="1190">
          <cell r="B1190">
            <v>35177</v>
          </cell>
          <cell r="D1190">
            <v>1.5115000000000001</v>
          </cell>
          <cell r="E1190">
            <v>1.5182</v>
          </cell>
          <cell r="F1190">
            <v>107.11</v>
          </cell>
          <cell r="G1190">
            <v>1.2753000000000001</v>
          </cell>
          <cell r="O1190">
            <v>134.81376118741775</v>
          </cell>
          <cell r="P1190">
            <v>88.320186100867105</v>
          </cell>
          <cell r="Q1190">
            <v>779.05</v>
          </cell>
          <cell r="V1190">
            <v>77.085282475710699</v>
          </cell>
          <cell r="W1190">
            <v>117.6645716175984</v>
          </cell>
          <cell r="X1190">
            <v>103.92156862745098</v>
          </cell>
          <cell r="Y1190">
            <v>1.2739</v>
          </cell>
          <cell r="AG1190">
            <v>103.58800773694391</v>
          </cell>
          <cell r="AH1190">
            <v>102.24942110486272</v>
          </cell>
          <cell r="AI1190">
            <v>100.29086289324998</v>
          </cell>
          <cell r="AJ1190">
            <v>0.6615944426066821</v>
          </cell>
          <cell r="AL1190">
            <v>112.58145890266975</v>
          </cell>
          <cell r="AM1190">
            <v>104.04234204432683</v>
          </cell>
          <cell r="AN1190">
            <v>98.697111271961575</v>
          </cell>
          <cell r="AO1190">
            <v>98.697111271961575</v>
          </cell>
          <cell r="AQ1190">
            <v>1.2614812185279334</v>
          </cell>
          <cell r="AR1190">
            <v>300.02020284386236</v>
          </cell>
        </row>
        <row r="1191">
          <cell r="B1191">
            <v>35178</v>
          </cell>
          <cell r="D1191">
            <v>1.5125</v>
          </cell>
          <cell r="E1191">
            <v>1.516</v>
          </cell>
          <cell r="F1191">
            <v>106.67</v>
          </cell>
          <cell r="G1191">
            <v>1.2753000000000001</v>
          </cell>
          <cell r="O1191">
            <v>135.36985057452247</v>
          </cell>
          <cell r="P1191">
            <v>88.37861824516142</v>
          </cell>
          <cell r="Q1191">
            <v>779.05</v>
          </cell>
          <cell r="V1191">
            <v>76.768621806405193</v>
          </cell>
          <cell r="W1191">
            <v>117.58677685950413</v>
          </cell>
          <cell r="X1191">
            <v>103.92156862745098</v>
          </cell>
          <cell r="Y1191">
            <v>1.2738</v>
          </cell>
          <cell r="AG1191">
            <v>103.16247582205028</v>
          </cell>
          <cell r="AH1191">
            <v>102.18181818181819</v>
          </cell>
          <cell r="AI1191">
            <v>100.29086289324998</v>
          </cell>
          <cell r="AJ1191">
            <v>0.66115702479338845</v>
          </cell>
          <cell r="AL1191">
            <v>112.1189825520286</v>
          </cell>
          <cell r="AM1191">
            <v>103.97355371900827</v>
          </cell>
          <cell r="AN1191">
            <v>98.697111271961575</v>
          </cell>
          <cell r="AO1191">
            <v>98.697111271961575</v>
          </cell>
          <cell r="AQ1191">
            <v>1.3655219782190215</v>
          </cell>
          <cell r="AR1191">
            <v>299.98411927667479</v>
          </cell>
        </row>
        <row r="1192">
          <cell r="B1192">
            <v>35179</v>
          </cell>
          <cell r="D1192">
            <v>1.5156000000000001</v>
          </cell>
          <cell r="E1192">
            <v>1.5228999999999999</v>
          </cell>
          <cell r="F1192">
            <v>106.38</v>
          </cell>
          <cell r="G1192">
            <v>1.2753000000000001</v>
          </cell>
          <cell r="O1192">
            <v>135.70720460322548</v>
          </cell>
          <cell r="P1192">
            <v>88.539092571277493</v>
          </cell>
          <cell r="Q1192">
            <v>779.05</v>
          </cell>
          <cell r="V1192">
            <v>76.559913637999287</v>
          </cell>
          <cell r="W1192">
            <v>117.34626550541039</v>
          </cell>
          <cell r="X1192">
            <v>103.8973186447724</v>
          </cell>
          <cell r="Y1192">
            <v>1.2737000000000001</v>
          </cell>
          <cell r="AG1192">
            <v>102.88201160541585</v>
          </cell>
          <cell r="AH1192">
            <v>101.97281604645026</v>
          </cell>
          <cell r="AI1192">
            <v>100.26746013172412</v>
          </cell>
          <cell r="AJ1192">
            <v>0.65980469780944839</v>
          </cell>
          <cell r="AL1192">
            <v>111.81416859365146</v>
          </cell>
          <cell r="AM1192">
            <v>103.76088677751386</v>
          </cell>
          <cell r="AN1192">
            <v>98.67408041060736</v>
          </cell>
          <cell r="AO1192">
            <v>98.67408041060736</v>
          </cell>
          <cell r="AQ1192">
            <v>1.6888021292357394</v>
          </cell>
          <cell r="AR1192">
            <v>299.93744992782069</v>
          </cell>
        </row>
        <row r="1193">
          <cell r="B1193">
            <v>35180</v>
          </cell>
          <cell r="D1193">
            <v>1.5149999999999999</v>
          </cell>
          <cell r="E1193">
            <v>1.5226999999999999</v>
          </cell>
          <cell r="F1193">
            <v>106.56</v>
          </cell>
          <cell r="G1193">
            <v>1.2753000000000001</v>
          </cell>
          <cell r="O1193">
            <v>135.52765962283212</v>
          </cell>
          <cell r="P1193">
            <v>88.536502685983336</v>
          </cell>
          <cell r="Q1193">
            <v>779.05</v>
          </cell>
          <cell r="V1193">
            <v>76.689456639078813</v>
          </cell>
          <cell r="W1193">
            <v>117.39273927392739</v>
          </cell>
          <cell r="X1193">
            <v>103.93542576041015</v>
          </cell>
          <cell r="Y1193">
            <v>1.2736000000000001</v>
          </cell>
          <cell r="AG1193">
            <v>103.05609284332688</v>
          </cell>
          <cell r="AH1193">
            <v>102.01320132013203</v>
          </cell>
          <cell r="AI1193">
            <v>100.30423589983617</v>
          </cell>
          <cell r="AJ1193">
            <v>0.66006600660066006</v>
          </cell>
          <cell r="AL1193">
            <v>112.00336346436831</v>
          </cell>
          <cell r="AM1193">
            <v>103.80198019801981</v>
          </cell>
          <cell r="AN1193">
            <v>98.710271764163977</v>
          </cell>
          <cell r="AO1193">
            <v>98.710271764163977</v>
          </cell>
          <cell r="AQ1193">
            <v>1.7181352105789642</v>
          </cell>
          <cell r="AR1193">
            <v>299.95320024686595</v>
          </cell>
        </row>
        <row r="1194">
          <cell r="B1194">
            <v>35185</v>
          </cell>
          <cell r="D1194">
            <v>1.5094000000000001</v>
          </cell>
          <cell r="E1194">
            <v>1.5255000000000001</v>
          </cell>
          <cell r="F1194">
            <v>104.5</v>
          </cell>
          <cell r="G1194">
            <v>1.2753000000000001</v>
          </cell>
          <cell r="O1194">
            <v>138.19930535319611</v>
          </cell>
          <cell r="P1194">
            <v>88.20923904569193</v>
          </cell>
          <cell r="Q1194">
            <v>779.05</v>
          </cell>
          <cell r="V1194">
            <v>75.206908960057575</v>
          </cell>
          <cell r="W1194">
            <v>117.82827613621305</v>
          </cell>
          <cell r="X1194">
            <v>103.93542576041015</v>
          </cell>
          <cell r="Y1194">
            <v>1.2735000000000001</v>
          </cell>
          <cell r="AG1194">
            <v>101.06382978723404</v>
          </cell>
          <cell r="AH1194">
            <v>102.39167881277329</v>
          </cell>
          <cell r="AI1194">
            <v>100.30423589983617</v>
          </cell>
          <cell r="AJ1194">
            <v>0.66251490658539813</v>
          </cell>
          <cell r="AL1194">
            <v>109.83813327727559</v>
          </cell>
          <cell r="AM1194">
            <v>104.18709420961972</v>
          </cell>
          <cell r="AN1194">
            <v>98.710271764163977</v>
          </cell>
          <cell r="AO1194">
            <v>98.710271764163977</v>
          </cell>
          <cell r="AQ1194">
            <v>2.2101323108530551</v>
          </cell>
          <cell r="AR1194">
            <v>299.96720619685021</v>
          </cell>
        </row>
        <row r="1195">
          <cell r="B1195">
            <v>35186</v>
          </cell>
          <cell r="D1195">
            <v>1.5046999999999999</v>
          </cell>
          <cell r="E1195">
            <v>1.5337000000000001</v>
          </cell>
          <cell r="F1195">
            <v>105.2</v>
          </cell>
          <cell r="G1195">
            <v>1.2658</v>
          </cell>
          <cell r="O1195">
            <v>137.2797282263212</v>
          </cell>
          <cell r="P1195">
            <v>87.934571347590179</v>
          </cell>
          <cell r="Q1195">
            <v>778.25</v>
          </cell>
          <cell r="V1195">
            <v>75.710687297589061</v>
          </cell>
          <cell r="W1195">
            <v>118.19631820296405</v>
          </cell>
          <cell r="X1195">
            <v>103.93542576041015</v>
          </cell>
          <cell r="Y1195">
            <v>1.2658</v>
          </cell>
          <cell r="AG1195">
            <v>101.74081237911025</v>
          </cell>
          <cell r="AH1195">
            <v>102.71150395427661</v>
          </cell>
          <cell r="AI1195">
            <v>100.30423589983617</v>
          </cell>
          <cell r="AJ1195">
            <v>0.66458430251877454</v>
          </cell>
          <cell r="AL1195">
            <v>110.57389110784108</v>
          </cell>
          <cell r="AM1195">
            <v>104.51252741410249</v>
          </cell>
          <cell r="AN1195">
            <v>98.710271764163977</v>
          </cell>
          <cell r="AO1195">
            <v>98.710271764163977</v>
          </cell>
          <cell r="AQ1195">
            <v>2.0670999020860563</v>
          </cell>
          <cell r="AR1195">
            <v>300.08125567958484</v>
          </cell>
        </row>
        <row r="1196">
          <cell r="B1196">
            <v>35187</v>
          </cell>
          <cell r="D1196">
            <v>1.4912000000000001</v>
          </cell>
          <cell r="E1196">
            <v>1.5365</v>
          </cell>
          <cell r="F1196">
            <v>105.55</v>
          </cell>
          <cell r="G1196">
            <v>1.2658</v>
          </cell>
          <cell r="O1196">
            <v>136.82451358985307</v>
          </cell>
          <cell r="P1196">
            <v>87.145632214744793</v>
          </cell>
          <cell r="Q1196">
            <v>778.25</v>
          </cell>
          <cell r="V1196">
            <v>75.962576466354804</v>
          </cell>
          <cell r="W1196">
            <v>119.2663626609442</v>
          </cell>
          <cell r="X1196">
            <v>103.93542576041015</v>
          </cell>
          <cell r="Y1196">
            <v>1.2656000000000001</v>
          </cell>
          <cell r="AG1196">
            <v>102.07930367504835</v>
          </cell>
          <cell r="AH1196">
            <v>103.64136266094421</v>
          </cell>
          <cell r="AI1196">
            <v>100.30423589983617</v>
          </cell>
          <cell r="AJ1196">
            <v>0.67060085836909866</v>
          </cell>
          <cell r="AL1196">
            <v>110.94177002312381</v>
          </cell>
          <cell r="AM1196">
            <v>105.45869098712446</v>
          </cell>
          <cell r="AN1196">
            <v>98.710271764163977</v>
          </cell>
          <cell r="AO1196">
            <v>98.710271764163977</v>
          </cell>
          <cell r="AQ1196">
            <v>1.5599679086459446</v>
          </cell>
          <cell r="AR1196">
            <v>300.30887337867404</v>
          </cell>
        </row>
        <row r="1197">
          <cell r="B1197">
            <v>35190</v>
          </cell>
          <cell r="D1197">
            <v>1.506</v>
          </cell>
          <cell r="E1197">
            <v>1.5215000000000001</v>
          </cell>
          <cell r="F1197">
            <v>105</v>
          </cell>
          <cell r="G1197">
            <v>1.2658</v>
          </cell>
          <cell r="O1197">
            <v>137.49536940806945</v>
          </cell>
          <cell r="P1197">
            <v>87.981208371991201</v>
          </cell>
          <cell r="Q1197">
            <v>778.25</v>
          </cell>
          <cell r="V1197">
            <v>75.566750629722932</v>
          </cell>
          <cell r="W1197">
            <v>118.09428950863213</v>
          </cell>
          <cell r="X1197">
            <v>103.90078292801219</v>
          </cell>
          <cell r="Y1197">
            <v>1.2654000000000001</v>
          </cell>
          <cell r="AG1197">
            <v>101.54738878143132</v>
          </cell>
          <cell r="AH1197">
            <v>102.62284196547145</v>
          </cell>
          <cell r="AI1197">
            <v>100.27080338337066</v>
          </cell>
          <cell r="AJ1197">
            <v>0.66401062416998669</v>
          </cell>
          <cell r="AL1197">
            <v>110.36367458482236</v>
          </cell>
          <cell r="AM1197">
            <v>104.42231075697211</v>
          </cell>
          <cell r="AN1197">
            <v>98.677370533657964</v>
          </cell>
          <cell r="AO1197">
            <v>98.677370533657964</v>
          </cell>
          <cell r="AQ1197">
            <v>1.726140284371013</v>
          </cell>
          <cell r="AR1197">
            <v>300.03166436066994</v>
          </cell>
        </row>
        <row r="1198">
          <cell r="B1198">
            <v>35191</v>
          </cell>
          <cell r="D1198">
            <v>1.5079</v>
          </cell>
          <cell r="E1198">
            <v>1.5239</v>
          </cell>
          <cell r="F1198">
            <v>104.9</v>
          </cell>
          <cell r="G1198">
            <v>1.2658</v>
          </cell>
          <cell r="O1198">
            <v>137.62644221017439</v>
          </cell>
          <cell r="P1198">
            <v>88.092207240455195</v>
          </cell>
          <cell r="Q1198">
            <v>778.25</v>
          </cell>
          <cell r="V1198">
            <v>75.494782295789861</v>
          </cell>
          <cell r="W1198">
            <v>117.94548710126665</v>
          </cell>
          <cell r="X1198">
            <v>103.90078292801219</v>
          </cell>
          <cell r="Y1198">
            <v>1.2652000000000001</v>
          </cell>
          <cell r="AG1198">
            <v>101.45067698259187</v>
          </cell>
          <cell r="AH1198">
            <v>102.49353405398236</v>
          </cell>
          <cell r="AI1198">
            <v>100.27080338337066</v>
          </cell>
          <cell r="AJ1198">
            <v>0.66317395052722328</v>
          </cell>
          <cell r="AL1198">
            <v>110.25856632331302</v>
          </cell>
          <cell r="AM1198">
            <v>104.29073545991113</v>
          </cell>
          <cell r="AN1198">
            <v>98.677370533657964</v>
          </cell>
          <cell r="AO1198">
            <v>98.677370533657964</v>
          </cell>
          <cell r="AQ1198">
            <v>1.892054693715238</v>
          </cell>
          <cell r="AR1198">
            <v>300.00272020233569</v>
          </cell>
        </row>
        <row r="1199">
          <cell r="B1199">
            <v>35192</v>
          </cell>
          <cell r="D1199">
            <v>1.5084</v>
          </cell>
          <cell r="E1199">
            <v>1.5217000000000001</v>
          </cell>
          <cell r="F1199">
            <v>105.12</v>
          </cell>
          <cell r="G1199">
            <v>1.2658</v>
          </cell>
          <cell r="O1199">
            <v>137.33841122381367</v>
          </cell>
          <cell r="P1199">
            <v>88.121417468998359</v>
          </cell>
          <cell r="Q1199">
            <v>778.25</v>
          </cell>
          <cell r="V1199">
            <v>75.653112630442621</v>
          </cell>
          <cell r="W1199">
            <v>117.90639087775125</v>
          </cell>
          <cell r="X1199">
            <v>103.90078292801219</v>
          </cell>
          <cell r="Y1199">
            <v>1.2649999999999999</v>
          </cell>
          <cell r="AG1199">
            <v>101.66344294003868</v>
          </cell>
          <cell r="AH1199">
            <v>102.45955979846195</v>
          </cell>
          <cell r="AI1199">
            <v>100.27080338337066</v>
          </cell>
          <cell r="AJ1199">
            <v>0.66295412357464867</v>
          </cell>
          <cell r="AL1199">
            <v>110.48980449863359</v>
          </cell>
          <cell r="AM1199">
            <v>104.25616547334926</v>
          </cell>
          <cell r="AN1199">
            <v>98.677370533657964</v>
          </cell>
          <cell r="AO1199">
            <v>98.677370533657964</v>
          </cell>
          <cell r="AQ1199">
            <v>1.7819501656619536</v>
          </cell>
          <cell r="AR1199">
            <v>299.99933741237578</v>
          </cell>
        </row>
        <row r="1200">
          <cell r="B1200">
            <v>35193</v>
          </cell>
          <cell r="D1200">
            <v>1.5095000000000001</v>
          </cell>
          <cell r="E1200">
            <v>1.5270999999999999</v>
          </cell>
          <cell r="F1200">
            <v>105.4</v>
          </cell>
          <cell r="G1200">
            <v>1.2658</v>
          </cell>
          <cell r="O1200">
            <v>137.01010137662857</v>
          </cell>
          <cell r="P1200">
            <v>88.209202425773512</v>
          </cell>
          <cell r="Q1200">
            <v>778.25</v>
          </cell>
          <cell r="V1200">
            <v>75.854623965455204</v>
          </cell>
          <cell r="W1200">
            <v>117.82047035442199</v>
          </cell>
          <cell r="X1200">
            <v>103.92849719393057</v>
          </cell>
          <cell r="Y1200">
            <v>1.2647999999999999</v>
          </cell>
          <cell r="AG1200">
            <v>101.93423597678917</v>
          </cell>
          <cell r="AH1200">
            <v>102.38489566081485</v>
          </cell>
          <cell r="AI1200">
            <v>100.29754939654308</v>
          </cell>
          <cell r="AJ1200">
            <v>0.66247101689301091</v>
          </cell>
          <cell r="AL1200">
            <v>110.78410763085979</v>
          </cell>
          <cell r="AM1200">
            <v>104.1801921165949</v>
          </cell>
          <cell r="AN1200">
            <v>98.703691518062783</v>
          </cell>
          <cell r="AO1200">
            <v>98.703691518062783</v>
          </cell>
          <cell r="AQ1200">
            <v>1.9715655588308323</v>
          </cell>
          <cell r="AR1200">
            <v>300.00254132556694</v>
          </cell>
        </row>
        <row r="1201">
          <cell r="B1201">
            <v>35194</v>
          </cell>
          <cell r="D1201">
            <v>1.5232000000000001</v>
          </cell>
          <cell r="E1201">
            <v>1.5147999999999999</v>
          </cell>
          <cell r="F1201">
            <v>104.92</v>
          </cell>
          <cell r="G1201">
            <v>1.2658</v>
          </cell>
          <cell r="O1201">
            <v>137.43504336852055</v>
          </cell>
          <cell r="P1201">
            <v>88.879228502466802</v>
          </cell>
          <cell r="Q1201">
            <v>778.25</v>
          </cell>
          <cell r="V1201">
            <v>75.509175962576478</v>
          </cell>
          <cell r="W1201">
            <v>116.76076680672267</v>
          </cell>
          <cell r="X1201">
            <v>103.77606873137947</v>
          </cell>
          <cell r="Y1201">
            <v>1.2645999999999999</v>
          </cell>
          <cell r="AG1201">
            <v>101.47001934235976</v>
          </cell>
          <cell r="AH1201">
            <v>101.4640231092437</v>
          </cell>
          <cell r="AI1201">
            <v>100.15044632409482</v>
          </cell>
          <cell r="AJ1201">
            <v>0.65651260504201681</v>
          </cell>
          <cell r="AL1201">
            <v>110.27958797561489</v>
          </cell>
          <cell r="AM1201">
            <v>103.24317226890757</v>
          </cell>
          <cell r="AN1201">
            <v>98.558926103836285</v>
          </cell>
          <cell r="AO1201">
            <v>98.558926103836285</v>
          </cell>
          <cell r="AQ1201">
            <v>1.8143690233836196</v>
          </cell>
          <cell r="AR1201">
            <v>299.74987799963895</v>
          </cell>
        </row>
        <row r="1202">
          <cell r="B1202">
            <v>35197</v>
          </cell>
          <cell r="D1202">
            <v>1.5205</v>
          </cell>
          <cell r="E1202">
            <v>1.5265</v>
          </cell>
          <cell r="F1202">
            <v>105.4</v>
          </cell>
          <cell r="G1202">
            <v>1.2658</v>
          </cell>
          <cell r="O1202">
            <v>136.99183336311168</v>
          </cell>
          <cell r="P1202">
            <v>88.840151932924911</v>
          </cell>
          <cell r="Q1202">
            <v>778.25</v>
          </cell>
          <cell r="V1202">
            <v>75.854623965455204</v>
          </cell>
          <cell r="W1202">
            <v>116.96810259782967</v>
          </cell>
          <cell r="X1202">
            <v>103.91464006097137</v>
          </cell>
          <cell r="Y1202">
            <v>1.2644</v>
          </cell>
          <cell r="AG1202">
            <v>101.93423597678917</v>
          </cell>
          <cell r="AH1202">
            <v>101.6441959881618</v>
          </cell>
          <cell r="AI1202">
            <v>100.28417638995685</v>
          </cell>
          <cell r="AJ1202">
            <v>0.65767839526471561</v>
          </cell>
          <cell r="AL1202">
            <v>110.78410763085979</v>
          </cell>
          <cell r="AM1202">
            <v>103.42650443932918</v>
          </cell>
          <cell r="AN1202">
            <v>98.690531025860366</v>
          </cell>
          <cell r="AO1202">
            <v>98.690531025860366</v>
          </cell>
          <cell r="AQ1202">
            <v>2.307790716946954</v>
          </cell>
          <cell r="AR1202">
            <v>299.83086865488679</v>
          </cell>
        </row>
        <row r="1203">
          <cell r="B1203">
            <v>35198</v>
          </cell>
          <cell r="D1203">
            <v>1.522</v>
          </cell>
          <cell r="E1203">
            <v>1.5285</v>
          </cell>
          <cell r="F1203">
            <v>105.32</v>
          </cell>
          <cell r="G1203">
            <v>1.2658</v>
          </cell>
          <cell r="O1203">
            <v>137.09589096536246</v>
          </cell>
          <cell r="P1203">
            <v>88.92779430576239</v>
          </cell>
          <cell r="Q1203">
            <v>778.25</v>
          </cell>
          <cell r="V1203">
            <v>75.79704929830875</v>
          </cell>
          <cell r="W1203">
            <v>116.85282522996057</v>
          </cell>
          <cell r="X1203">
            <v>103.91464006097137</v>
          </cell>
          <cell r="Y1203">
            <v>1.2642</v>
          </cell>
          <cell r="AG1203">
            <v>101.85686653771759</v>
          </cell>
          <cell r="AH1203">
            <v>101.54402102496715</v>
          </cell>
          <cell r="AI1203">
            <v>100.28417638995685</v>
          </cell>
          <cell r="AJ1203">
            <v>0.65703022339027595</v>
          </cell>
          <cell r="AL1203">
            <v>110.70002102165229</v>
          </cell>
          <cell r="AM1203">
            <v>103.3245729303548</v>
          </cell>
          <cell r="AN1203">
            <v>98.690531025860366</v>
          </cell>
          <cell r="AO1203">
            <v>98.690531025860366</v>
          </cell>
          <cell r="AQ1203">
            <v>2.4420820257349192</v>
          </cell>
          <cell r="AR1203">
            <v>299.80816691680349</v>
          </cell>
        </row>
        <row r="1204">
          <cell r="B1204">
            <v>35199</v>
          </cell>
          <cell r="D1204">
            <v>1.5152000000000001</v>
          </cell>
          <cell r="E1204">
            <v>1.5335000000000001</v>
          </cell>
          <cell r="F1204">
            <v>104.95</v>
          </cell>
          <cell r="G1204">
            <v>1.2658</v>
          </cell>
          <cell r="O1204">
            <v>137.57922092874674</v>
          </cell>
          <cell r="P1204">
            <v>88.530482215565826</v>
          </cell>
          <cell r="Q1204">
            <v>778.25</v>
          </cell>
          <cell r="V1204">
            <v>75.53076646275639</v>
          </cell>
          <cell r="W1204">
            <v>117.37724392819428</v>
          </cell>
          <cell r="X1204">
            <v>103.91464006097137</v>
          </cell>
          <cell r="Y1204">
            <v>1.264</v>
          </cell>
          <cell r="AG1204">
            <v>101.4990328820116</v>
          </cell>
          <cell r="AH1204">
            <v>101.99973600844773</v>
          </cell>
          <cell r="AI1204">
            <v>100.28417638995685</v>
          </cell>
          <cell r="AJ1204">
            <v>0.65997888067581834</v>
          </cell>
          <cell r="AL1204">
            <v>110.31112045406769</v>
          </cell>
          <cell r="AM1204">
            <v>103.78827877507919</v>
          </cell>
          <cell r="AN1204">
            <v>98.690531025860366</v>
          </cell>
          <cell r="AO1204">
            <v>98.690531025860366</v>
          </cell>
          <cell r="AQ1204">
            <v>2.4511668161603666</v>
          </cell>
          <cell r="AR1204">
            <v>299.90860510152106</v>
          </cell>
        </row>
        <row r="1205">
          <cell r="B1205">
            <v>35200</v>
          </cell>
          <cell r="D1205">
            <v>1.5163</v>
          </cell>
          <cell r="E1205">
            <v>1.5325</v>
          </cell>
          <cell r="F1205">
            <v>105.94</v>
          </cell>
          <cell r="G1205">
            <v>1.2658</v>
          </cell>
          <cell r="O1205">
            <v>136.32990498132276</v>
          </cell>
          <cell r="P1205">
            <v>88.618381706979449</v>
          </cell>
          <cell r="Q1205">
            <v>778.25</v>
          </cell>
          <cell r="V1205">
            <v>76.243252968693781</v>
          </cell>
          <cell r="W1205">
            <v>117.29209259381388</v>
          </cell>
          <cell r="X1205">
            <v>103.94235432688977</v>
          </cell>
          <cell r="Y1205">
            <v>1.2638</v>
          </cell>
          <cell r="AG1205">
            <v>102.45647969052223</v>
          </cell>
          <cell r="AH1205">
            <v>101.92574028886105</v>
          </cell>
          <cell r="AI1205">
            <v>100.31092240312928</v>
          </cell>
          <cell r="AJ1205">
            <v>0.65950009892501482</v>
          </cell>
          <cell r="AL1205">
            <v>111.35169224301029</v>
          </cell>
          <cell r="AM1205">
            <v>103.71298555694783</v>
          </cell>
          <cell r="AN1205">
            <v>98.716852010265185</v>
          </cell>
          <cell r="AO1205">
            <v>98.716852010265185</v>
          </cell>
          <cell r="AQ1205">
            <v>2.2476569295412219</v>
          </cell>
          <cell r="AR1205">
            <v>299.92717228931582</v>
          </cell>
        </row>
        <row r="1206">
          <cell r="B1206">
            <v>35201</v>
          </cell>
          <cell r="D1206">
            <v>1.5137</v>
          </cell>
          <cell r="E1206">
            <v>1.5329999999999999</v>
          </cell>
          <cell r="F1206">
            <v>106.69</v>
          </cell>
          <cell r="G1206">
            <v>1.2658</v>
          </cell>
          <cell r="O1206">
            <v>135.41666281078855</v>
          </cell>
          <cell r="P1206">
            <v>88.495912623004685</v>
          </cell>
          <cell r="Q1206">
            <v>778.25</v>
          </cell>
          <cell r="V1206">
            <v>76.783015473191796</v>
          </cell>
          <cell r="W1206">
            <v>117.49355882935851</v>
          </cell>
          <cell r="X1206">
            <v>103.97699715928773</v>
          </cell>
          <cell r="Y1206">
            <v>1.2636000000000001</v>
          </cell>
          <cell r="AG1206">
            <v>103.18181818181817</v>
          </cell>
          <cell r="AH1206">
            <v>102.10081257845016</v>
          </cell>
          <cell r="AI1206">
            <v>100.34435491959479</v>
          </cell>
          <cell r="AJ1206">
            <v>0.66063288630508021</v>
          </cell>
          <cell r="AL1206">
            <v>112.14000420433045</v>
          </cell>
          <cell r="AM1206">
            <v>103.89112770033692</v>
          </cell>
          <cell r="AN1206">
            <v>98.749753240771199</v>
          </cell>
          <cell r="AO1206">
            <v>98.749753240771199</v>
          </cell>
          <cell r="AQ1206">
            <v>2.0458835649268394</v>
          </cell>
          <cell r="AR1206">
            <v>299.99673970246528</v>
          </cell>
        </row>
        <row r="1207">
          <cell r="B1207">
            <v>35205</v>
          </cell>
          <cell r="D1207">
            <v>1.5111000000000001</v>
          </cell>
          <cell r="E1207">
            <v>1.5362</v>
          </cell>
          <cell r="F1207">
            <v>107.25</v>
          </cell>
          <cell r="G1207">
            <v>1.2658</v>
          </cell>
          <cell r="O1207">
            <v>134.74549792570994</v>
          </cell>
          <cell r="P1207">
            <v>88.367455403221243</v>
          </cell>
          <cell r="Q1207">
            <v>778.25</v>
          </cell>
          <cell r="V1207">
            <v>77.18603814321699</v>
          </cell>
          <cell r="W1207">
            <v>117.69571835087021</v>
          </cell>
          <cell r="X1207">
            <v>104.00471142520612</v>
          </cell>
          <cell r="Y1207">
            <v>1.2634000000000001</v>
          </cell>
          <cell r="AG1207">
            <v>103.72340425531914</v>
          </cell>
          <cell r="AH1207">
            <v>102.2764873271127</v>
          </cell>
          <cell r="AI1207">
            <v>100.37110093276722</v>
          </cell>
          <cell r="AJ1207">
            <v>0.661769571835087</v>
          </cell>
          <cell r="AL1207">
            <v>112.72861046878285</v>
          </cell>
          <cell r="AM1207">
            <v>104.06988286678579</v>
          </cell>
          <cell r="AN1207">
            <v>98.776074225176032</v>
          </cell>
          <cell r="AO1207">
            <v>98.776074225176032</v>
          </cell>
          <cell r="AQ1207">
            <v>1.9573878850670781</v>
          </cell>
          <cell r="AR1207">
            <v>300.06396574396871</v>
          </cell>
        </row>
        <row r="1208">
          <cell r="B1208">
            <v>35206</v>
          </cell>
          <cell r="D1208">
            <v>1.514</v>
          </cell>
          <cell r="E1208">
            <v>1.5325</v>
          </cell>
          <cell r="F1208">
            <v>106.85</v>
          </cell>
          <cell r="G1208">
            <v>1.2658</v>
          </cell>
          <cell r="O1208">
            <v>135.1147757402648</v>
          </cell>
          <cell r="P1208">
            <v>88.448572028681724</v>
          </cell>
          <cell r="Q1208">
            <v>778.25</v>
          </cell>
          <cell r="V1208">
            <v>76.898164807484704</v>
          </cell>
          <cell r="W1208">
            <v>117.47027741083222</v>
          </cell>
          <cell r="X1208">
            <v>103.90078292801219</v>
          </cell>
          <cell r="Y1208">
            <v>1.2632000000000001</v>
          </cell>
          <cell r="AG1208">
            <v>103.33655705996131</v>
          </cell>
          <cell r="AH1208">
            <v>102.08058124174373</v>
          </cell>
          <cell r="AI1208">
            <v>100.27080338337066</v>
          </cell>
          <cell r="AJ1208">
            <v>0.66050198150594452</v>
          </cell>
          <cell r="AL1208">
            <v>112.30817742274542</v>
          </cell>
          <cell r="AM1208">
            <v>103.87054161162484</v>
          </cell>
          <cell r="AN1208">
            <v>98.677370533657964</v>
          </cell>
          <cell r="AO1208">
            <v>98.677370533657964</v>
          </cell>
          <cell r="AQ1208">
            <v>1.7748114892205535</v>
          </cell>
          <cell r="AR1208">
            <v>299.99723833287163</v>
          </cell>
        </row>
        <row r="1209">
          <cell r="B1209">
            <v>35207</v>
          </cell>
          <cell r="D1209">
            <v>1.5129999999999999</v>
          </cell>
          <cell r="E1209">
            <v>1.5431999999999999</v>
          </cell>
          <cell r="F1209">
            <v>107.12</v>
          </cell>
          <cell r="G1209">
            <v>1.2658</v>
          </cell>
          <cell r="O1209">
            <v>134.89554299910267</v>
          </cell>
          <cell r="P1209">
            <v>88.469723927304685</v>
          </cell>
          <cell r="Q1209">
            <v>778.25</v>
          </cell>
          <cell r="V1209">
            <v>77.092479309104007</v>
          </cell>
          <cell r="W1209">
            <v>117.54791804362195</v>
          </cell>
          <cell r="X1209">
            <v>103.99431857548672</v>
          </cell>
          <cell r="Y1209">
            <v>1.2629999999999999</v>
          </cell>
          <cell r="AG1209">
            <v>103.59767891682785</v>
          </cell>
          <cell r="AH1209">
            <v>102.1480502313285</v>
          </cell>
          <cell r="AI1209">
            <v>100.36107117782755</v>
          </cell>
          <cell r="AJ1209">
            <v>0.66093853271645742</v>
          </cell>
          <cell r="AL1209">
            <v>112.59196972882069</v>
          </cell>
          <cell r="AM1209">
            <v>103.93919365499009</v>
          </cell>
          <cell r="AN1209">
            <v>98.766203856024219</v>
          </cell>
          <cell r="AO1209">
            <v>98.766203856024219</v>
          </cell>
          <cell r="AQ1209">
            <v>2.2330273387241846</v>
          </cell>
          <cell r="AR1209">
            <v>300.04213385428045</v>
          </cell>
        </row>
        <row r="1210">
          <cell r="B1210">
            <v>35208</v>
          </cell>
          <cell r="D1210">
            <v>1.5091000000000001</v>
          </cell>
          <cell r="E1210">
            <v>1.5425</v>
          </cell>
          <cell r="F1210">
            <v>106.85</v>
          </cell>
          <cell r="G1210">
            <v>1.2658</v>
          </cell>
          <cell r="O1210">
            <v>135.20938131143529</v>
          </cell>
          <cell r="P1210">
            <v>88.224041868565607</v>
          </cell>
          <cell r="Q1210">
            <v>778.25</v>
          </cell>
          <cell r="V1210">
            <v>76.898164807484704</v>
          </cell>
          <cell r="W1210">
            <v>117.85169968855607</v>
          </cell>
          <cell r="X1210">
            <v>103.97353287604794</v>
          </cell>
          <cell r="Y1210">
            <v>1.2627999999999999</v>
          </cell>
          <cell r="AG1210">
            <v>103.33655705996131</v>
          </cell>
          <cell r="AH1210">
            <v>102.41203366244781</v>
          </cell>
          <cell r="AI1210">
            <v>100.34101166794824</v>
          </cell>
          <cell r="AJ1210">
            <v>0.66264661056258689</v>
          </cell>
          <cell r="AL1210">
            <v>112.30817742274542</v>
          </cell>
          <cell r="AM1210">
            <v>104.20780597707241</v>
          </cell>
          <cell r="AN1210">
            <v>98.746463117720609</v>
          </cell>
          <cell r="AO1210">
            <v>98.746463117720609</v>
          </cell>
          <cell r="AQ1210">
            <v>2.0939761861827719</v>
          </cell>
          <cell r="AR1210">
            <v>300.0911580870104</v>
          </cell>
        </row>
        <row r="1211">
          <cell r="B1211">
            <v>35210</v>
          </cell>
          <cell r="D1211">
            <v>1.5125</v>
          </cell>
          <cell r="E1211">
            <v>1.5429999999999999</v>
          </cell>
          <cell r="F1211">
            <v>107.85</v>
          </cell>
          <cell r="G1211">
            <v>1.2658</v>
          </cell>
          <cell r="O1211">
            <v>133.95570137345257</v>
          </cell>
          <cell r="P1211">
            <v>88.422810500434352</v>
          </cell>
          <cell r="Q1211">
            <v>778.25</v>
          </cell>
          <cell r="V1211">
            <v>77.617848146815405</v>
          </cell>
          <cell r="W1211">
            <v>117.58677685950413</v>
          </cell>
          <cell r="X1211">
            <v>103.97353287604794</v>
          </cell>
          <cell r="Y1211">
            <v>1.2625999999999999</v>
          </cell>
          <cell r="AG1211">
            <v>104.30367504835588</v>
          </cell>
          <cell r="AH1211">
            <v>102.18181818181819</v>
          </cell>
          <cell r="AI1211">
            <v>100.34101166794824</v>
          </cell>
          <cell r="AJ1211">
            <v>0.66115702479338845</v>
          </cell>
          <cell r="AL1211">
            <v>113.35926003783896</v>
          </cell>
          <cell r="AM1211">
            <v>103.97355371900827</v>
          </cell>
          <cell r="AN1211">
            <v>98.746463117720609</v>
          </cell>
          <cell r="AO1211">
            <v>98.746463117720609</v>
          </cell>
          <cell r="AQ1211">
            <v>1.9323785620880471</v>
          </cell>
          <cell r="AR1211">
            <v>300.07712192785829</v>
          </cell>
        </row>
        <row r="1212">
          <cell r="B1212">
            <v>35211</v>
          </cell>
          <cell r="D1212">
            <v>1.5147999999999999</v>
          </cell>
          <cell r="E1212">
            <v>1.5435000000000001</v>
          </cell>
          <cell r="F1212">
            <v>107.9</v>
          </cell>
          <cell r="G1212">
            <v>1.2658</v>
          </cell>
          <cell r="O1212">
            <v>133.9293168709566</v>
          </cell>
          <cell r="P1212">
            <v>88.580876677340768</v>
          </cell>
          <cell r="Q1212">
            <v>778.25</v>
          </cell>
          <cell r="V1212">
            <v>77.653832313781948</v>
          </cell>
          <cell r="W1212">
            <v>117.40823871138103</v>
          </cell>
          <cell r="X1212">
            <v>104.00124714196632</v>
          </cell>
          <cell r="Y1212">
            <v>1.2624</v>
          </cell>
          <cell r="AG1212">
            <v>104.35203094777563</v>
          </cell>
          <cell r="AH1212">
            <v>102.0266701874835</v>
          </cell>
          <cell r="AI1212">
            <v>100.36775768112065</v>
          </cell>
          <cell r="AJ1212">
            <v>0.66015315553208342</v>
          </cell>
          <cell r="AL1212">
            <v>113.41181416859365</v>
          </cell>
          <cell r="AM1212">
            <v>103.81568523897545</v>
          </cell>
          <cell r="AN1212">
            <v>98.772784102125414</v>
          </cell>
          <cell r="AO1212">
            <v>98.772784102125414</v>
          </cell>
          <cell r="AQ1212">
            <v>2.0939601599392859</v>
          </cell>
          <cell r="AR1212">
            <v>300.04423783085406</v>
          </cell>
        </row>
        <row r="1213">
          <cell r="B1213">
            <v>35212</v>
          </cell>
          <cell r="D1213">
            <v>1.5129999999999999</v>
          </cell>
          <cell r="E1213">
            <v>1.5430999999999999</v>
          </cell>
          <cell r="F1213">
            <v>107.67</v>
          </cell>
          <cell r="G1213">
            <v>1.2658</v>
          </cell>
          <cell r="O1213">
            <v>134.2154108886061</v>
          </cell>
          <cell r="P1213">
            <v>88.475618175875752</v>
          </cell>
          <cell r="Q1213">
            <v>778.25</v>
          </cell>
          <cell r="V1213">
            <v>77.488305145735879</v>
          </cell>
          <cell r="W1213">
            <v>117.54791804362195</v>
          </cell>
          <cell r="X1213">
            <v>104.00124714196632</v>
          </cell>
          <cell r="Y1213">
            <v>1.2622</v>
          </cell>
          <cell r="AG1213">
            <v>104.12959381044487</v>
          </cell>
          <cell r="AH1213">
            <v>102.1480502313285</v>
          </cell>
          <cell r="AI1213">
            <v>100.36775768112065</v>
          </cell>
          <cell r="AJ1213">
            <v>0.66093853271645742</v>
          </cell>
          <cell r="AL1213">
            <v>113.17006516712213</v>
          </cell>
          <cell r="AM1213">
            <v>103.93919365499009</v>
          </cell>
          <cell r="AN1213">
            <v>98.772784102125414</v>
          </cell>
          <cell r="AO1213">
            <v>98.772784102125414</v>
          </cell>
          <cell r="AQ1213">
            <v>2.0866265891506828</v>
          </cell>
          <cell r="AR1213">
            <v>300.06274322626604</v>
          </cell>
        </row>
        <row r="1214">
          <cell r="B1214">
            <v>35213</v>
          </cell>
          <cell r="D1214">
            <v>1.5125</v>
          </cell>
          <cell r="E1214">
            <v>1.5441</v>
          </cell>
          <cell r="F1214">
            <v>108.25</v>
          </cell>
          <cell r="G1214">
            <v>1.2658</v>
          </cell>
          <cell r="O1214">
            <v>133.51407611086279</v>
          </cell>
          <cell r="P1214">
            <v>88.458164304652698</v>
          </cell>
          <cell r="Q1214">
            <v>778.25</v>
          </cell>
          <cell r="V1214">
            <v>77.905721482547676</v>
          </cell>
          <cell r="W1214">
            <v>117.58677685950413</v>
          </cell>
          <cell r="X1214">
            <v>104.01510427492551</v>
          </cell>
          <cell r="Y1214">
            <v>1.262</v>
          </cell>
          <cell r="AG1214">
            <v>104.69052224371373</v>
          </cell>
          <cell r="AH1214">
            <v>102.18181818181819</v>
          </cell>
          <cell r="AI1214">
            <v>100.38113068770686</v>
          </cell>
          <cell r="AJ1214">
            <v>0.66115702479338845</v>
          </cell>
          <cell r="AL1214">
            <v>113.7796930838764</v>
          </cell>
          <cell r="AM1214">
            <v>103.97355371900827</v>
          </cell>
          <cell r="AN1214">
            <v>98.78594459432783</v>
          </cell>
          <cell r="AO1214">
            <v>98.78594459432783</v>
          </cell>
          <cell r="AQ1214">
            <v>1.964707034438959</v>
          </cell>
          <cell r="AR1214">
            <v>300.09421285267257</v>
          </cell>
        </row>
        <row r="1215">
          <cell r="B1215">
            <v>35214</v>
          </cell>
          <cell r="D1215">
            <v>1.5165999999999999</v>
          </cell>
          <cell r="E1215">
            <v>1.5461</v>
          </cell>
          <cell r="F1215">
            <v>108.77</v>
          </cell>
          <cell r="G1215">
            <v>1.2658</v>
          </cell>
          <cell r="O1215">
            <v>132.90675989789545</v>
          </cell>
          <cell r="P1215">
            <v>88.718630681519457</v>
          </cell>
          <cell r="Q1215">
            <v>778.25</v>
          </cell>
          <cell r="V1215">
            <v>78.279956818999636</v>
          </cell>
          <cell r="W1215">
            <v>117.26889094026112</v>
          </cell>
          <cell r="X1215">
            <v>104.03935425760409</v>
          </cell>
          <cell r="Y1215">
            <v>1.2618</v>
          </cell>
          <cell r="AG1215">
            <v>105.1934235976789</v>
          </cell>
          <cell r="AH1215">
            <v>101.90557826717659</v>
          </cell>
          <cell r="AI1215">
            <v>100.40453344923272</v>
          </cell>
          <cell r="AJ1215">
            <v>0.65936964262165376</v>
          </cell>
          <cell r="AL1215">
            <v>114.32625604372504</v>
          </cell>
          <cell r="AM1215">
            <v>103.69246999868128</v>
          </cell>
          <cell r="AN1215">
            <v>98.808975455682045</v>
          </cell>
          <cell r="AO1215">
            <v>98.808975455682045</v>
          </cell>
          <cell r="AQ1215">
            <v>2.0835309488674625</v>
          </cell>
          <cell r="AR1215">
            <v>300.05386668155671</v>
          </cell>
        </row>
        <row r="1216">
          <cell r="B1216">
            <v>35215</v>
          </cell>
          <cell r="D1216">
            <v>1.5315000000000001</v>
          </cell>
          <cell r="E1216">
            <v>1.534</v>
          </cell>
          <cell r="F1216">
            <v>108.1</v>
          </cell>
          <cell r="G1216">
            <v>1.2658</v>
          </cell>
          <cell r="O1216">
            <v>133.51231756190347</v>
          </cell>
          <cell r="P1216">
            <v>89.444081589100307</v>
          </cell>
          <cell r="Q1216">
            <v>778.25</v>
          </cell>
          <cell r="V1216">
            <v>77.797768981648076</v>
          </cell>
          <cell r="W1216">
            <v>116.12797910545216</v>
          </cell>
          <cell r="X1216">
            <v>103.86960437885401</v>
          </cell>
          <cell r="Y1216">
            <v>1.2616000000000001</v>
          </cell>
          <cell r="AG1216">
            <v>104.54545454545453</v>
          </cell>
          <cell r="AH1216">
            <v>100.9141364675155</v>
          </cell>
          <cell r="AI1216">
            <v>100.24071411855169</v>
          </cell>
          <cell r="AJ1216">
            <v>0.65295461965393398</v>
          </cell>
          <cell r="AL1216">
            <v>113.62203069161235</v>
          </cell>
          <cell r="AM1216">
            <v>102.68364348677765</v>
          </cell>
          <cell r="AN1216">
            <v>98.647759426202541</v>
          </cell>
          <cell r="AO1216">
            <v>98.647759426202541</v>
          </cell>
          <cell r="AQ1216">
            <v>1.9814270909434413</v>
          </cell>
          <cell r="AR1216">
            <v>299.77576976608469</v>
          </cell>
        </row>
        <row r="1217">
          <cell r="B1217">
            <v>35218</v>
          </cell>
          <cell r="D1217">
            <v>1.5515000000000001</v>
          </cell>
          <cell r="E1217">
            <v>1.522</v>
          </cell>
          <cell r="F1217">
            <v>108</v>
          </cell>
          <cell r="G1217">
            <v>1.2524999999999999</v>
          </cell>
          <cell r="O1217">
            <v>133.41308722808583</v>
          </cell>
          <cell r="P1217">
            <v>90.461034254408034</v>
          </cell>
          <cell r="Q1217">
            <v>796.25</v>
          </cell>
          <cell r="V1217">
            <v>77.725800647715005</v>
          </cell>
          <cell r="W1217">
            <v>114.63100225588138</v>
          </cell>
          <cell r="X1217">
            <v>103.69639021686412</v>
          </cell>
          <cell r="Y1217">
            <v>1.2524999999999999</v>
          </cell>
          <cell r="AG1217">
            <v>104.44874274661508</v>
          </cell>
          <cell r="AH1217">
            <v>99.613277473412822</v>
          </cell>
          <cell r="AI1217">
            <v>100.07355153622412</v>
          </cell>
          <cell r="AJ1217">
            <v>0.64453754431195609</v>
          </cell>
          <cell r="AL1217">
            <v>113.51692243010301</v>
          </cell>
          <cell r="AM1217">
            <v>101.35997421849822</v>
          </cell>
          <cell r="AN1217">
            <v>98.483253273672432</v>
          </cell>
          <cell r="AO1217">
            <v>98.483253273672432</v>
          </cell>
        </row>
        <row r="1218">
          <cell r="B1218">
            <v>35219</v>
          </cell>
          <cell r="D1218">
            <v>1.5508999999999999</v>
          </cell>
          <cell r="E1218">
            <v>1.5223</v>
          </cell>
          <cell r="F1218">
            <v>107.96</v>
          </cell>
          <cell r="G1218">
            <v>1.2524999999999999</v>
          </cell>
          <cell r="O1218">
            <v>133.46251779023038</v>
          </cell>
          <cell r="P1218">
            <v>90.42605093468346</v>
          </cell>
          <cell r="Q1218">
            <v>796.25</v>
          </cell>
          <cell r="V1218">
            <v>77.697013314141785</v>
          </cell>
          <cell r="W1218">
            <v>114.67534979689212</v>
          </cell>
          <cell r="X1218">
            <v>103.69639021686412</v>
          </cell>
          <cell r="Y1218">
            <v>1.2526999999999999</v>
          </cell>
          <cell r="AG1218">
            <v>104.41005802707929</v>
          </cell>
          <cell r="AH1218">
            <v>99.651815075117682</v>
          </cell>
          <cell r="AI1218">
            <v>100.07355153622412</v>
          </cell>
          <cell r="AJ1218">
            <v>0.64478689793023403</v>
          </cell>
          <cell r="AL1218">
            <v>113.47487912549926</v>
          </cell>
          <cell r="AM1218">
            <v>101.39918756850861</v>
          </cell>
          <cell r="AN1218">
            <v>98.483253273672432</v>
          </cell>
          <cell r="AO1218">
            <v>98.483253273672432</v>
          </cell>
        </row>
        <row r="1219">
          <cell r="B1219">
            <v>35220</v>
          </cell>
          <cell r="D1219">
            <v>1.5527</v>
          </cell>
          <cell r="E1219">
            <v>1.5284</v>
          </cell>
          <cell r="F1219">
            <v>108.37</v>
          </cell>
          <cell r="G1219">
            <v>1.2524999999999999</v>
          </cell>
          <cell r="O1219">
            <v>133.06863038237071</v>
          </cell>
          <cell r="P1219">
            <v>90.606612259986363</v>
          </cell>
          <cell r="Q1219">
            <v>796.25</v>
          </cell>
          <cell r="V1219">
            <v>77.992083483267379</v>
          </cell>
          <cell r="W1219">
            <v>114.54240999549171</v>
          </cell>
          <cell r="X1219">
            <v>103.78299729785905</v>
          </cell>
          <cell r="Y1219">
            <v>1.2528999999999999</v>
          </cell>
          <cell r="AG1219">
            <v>104.80657640232108</v>
          </cell>
          <cell r="AH1219">
            <v>99.536291621047212</v>
          </cell>
          <cell r="AI1219">
            <v>100.15713282738791</v>
          </cell>
          <cell r="AJ1219">
            <v>0.64403941521221097</v>
          </cell>
          <cell r="AL1219">
            <v>113.90582299768762</v>
          </cell>
          <cell r="AM1219">
            <v>101.2816384362723</v>
          </cell>
          <cell r="AN1219">
            <v>98.565506349937479</v>
          </cell>
          <cell r="AO1219">
            <v>98.565506349937479</v>
          </cell>
        </row>
        <row r="1220">
          <cell r="B1220">
            <v>35221</v>
          </cell>
          <cell r="D1220">
            <v>1.5449999999999999</v>
          </cell>
          <cell r="E1220">
            <v>1.5321</v>
          </cell>
          <cell r="F1220">
            <v>108.7</v>
          </cell>
          <cell r="G1220">
            <v>1.2524999999999999</v>
          </cell>
          <cell r="O1220">
            <v>132.66465017973798</v>
          </cell>
          <cell r="P1220">
            <v>90.157284692264398</v>
          </cell>
          <cell r="Q1220">
            <v>796.25</v>
          </cell>
          <cell r="V1220">
            <v>78.229578985246505</v>
          </cell>
          <cell r="W1220">
            <v>115.11326860841424</v>
          </cell>
          <cell r="X1220">
            <v>103.78299729785905</v>
          </cell>
          <cell r="Y1220">
            <v>1.2531000000000001</v>
          </cell>
          <cell r="AG1220">
            <v>105.12572533849129</v>
          </cell>
          <cell r="AH1220">
            <v>100.03236245954695</v>
          </cell>
          <cell r="AI1220">
            <v>100.15713282738791</v>
          </cell>
          <cell r="AJ1220">
            <v>0.64724919093851141</v>
          </cell>
          <cell r="AL1220">
            <v>114.25268026066848</v>
          </cell>
          <cell r="AM1220">
            <v>101.78640776699031</v>
          </cell>
          <cell r="AN1220">
            <v>98.565506349937479</v>
          </cell>
          <cell r="AO1220">
            <v>98.565506349937479</v>
          </cell>
        </row>
        <row r="1221">
          <cell r="B1221">
            <v>35222</v>
          </cell>
          <cell r="D1221">
            <v>1.5369999999999999</v>
          </cell>
          <cell r="E1221">
            <v>1.536</v>
          </cell>
          <cell r="F1221">
            <v>109.2</v>
          </cell>
          <cell r="G1221">
            <v>1.2524999999999999</v>
          </cell>
          <cell r="O1221">
            <v>132.11451632388025</v>
          </cell>
          <cell r="P1221">
            <v>89.729371206198337</v>
          </cell>
          <cell r="Q1221">
            <v>796.25</v>
          </cell>
          <cell r="V1221">
            <v>78.589420654911848</v>
          </cell>
          <cell r="W1221">
            <v>115.7124268054652</v>
          </cell>
          <cell r="X1221">
            <v>103.82803297997643</v>
          </cell>
          <cell r="Y1221">
            <v>1.2533000000000001</v>
          </cell>
          <cell r="AG1221">
            <v>105.60928433268859</v>
          </cell>
          <cell r="AH1221">
            <v>100.55302537410542</v>
          </cell>
          <cell r="AI1221">
            <v>100.20059509879307</v>
          </cell>
          <cell r="AJ1221">
            <v>0.65061808718282377</v>
          </cell>
          <cell r="AL1221">
            <v>114.77822156821526</v>
          </cell>
          <cell r="AM1221">
            <v>102.31620039037087</v>
          </cell>
          <cell r="AN1221">
            <v>98.608277949595305</v>
          </cell>
          <cell r="AO1221">
            <v>98.608277949595305</v>
          </cell>
        </row>
        <row r="1222">
          <cell r="B1222">
            <v>35225</v>
          </cell>
          <cell r="D1222">
            <v>1.5369999999999999</v>
          </cell>
          <cell r="E1222">
            <v>1.5361</v>
          </cell>
          <cell r="F1222">
            <v>109.15</v>
          </cell>
          <cell r="G1222">
            <v>1.2524999999999999</v>
          </cell>
          <cell r="O1222">
            <v>132.29410866499597</v>
          </cell>
          <cell r="P1222">
            <v>89.8102057803723</v>
          </cell>
          <cell r="Q1222">
            <v>796.25</v>
          </cell>
          <cell r="V1222">
            <v>78.553436487945305</v>
          </cell>
          <cell r="W1222">
            <v>115.7124268054652</v>
          </cell>
          <cell r="X1222">
            <v>103.92156862745098</v>
          </cell>
          <cell r="Y1222">
            <v>1.2535000000000001</v>
          </cell>
          <cell r="AG1222">
            <v>105.56092843326886</v>
          </cell>
          <cell r="AH1222">
            <v>100.55302537410542</v>
          </cell>
          <cell r="AI1222">
            <v>100.29086289324998</v>
          </cell>
          <cell r="AJ1222">
            <v>0.65061808718282377</v>
          </cell>
          <cell r="AL1222">
            <v>114.72566743746059</v>
          </cell>
          <cell r="AM1222">
            <v>102.31620039037087</v>
          </cell>
          <cell r="AN1222">
            <v>98.697111271961575</v>
          </cell>
          <cell r="AO1222">
            <v>98.697111271961575</v>
          </cell>
        </row>
        <row r="1223">
          <cell r="B1223">
            <v>35226</v>
          </cell>
          <cell r="D1223">
            <v>1.5373000000000001</v>
          </cell>
          <cell r="E1223">
            <v>1.5373000000000001</v>
          </cell>
          <cell r="F1223">
            <v>109.47</v>
          </cell>
          <cell r="G1223">
            <v>1.2524999999999999</v>
          </cell>
          <cell r="O1223">
            <v>131.90738979432095</v>
          </cell>
          <cell r="P1223">
            <v>89.827735423660613</v>
          </cell>
          <cell r="Q1223">
            <v>796.25</v>
          </cell>
          <cell r="V1223">
            <v>78.783735156531137</v>
          </cell>
          <cell r="W1223">
            <v>115.68984583360435</v>
          </cell>
          <cell r="X1223">
            <v>103.92156862745098</v>
          </cell>
          <cell r="Y1223">
            <v>1.2537</v>
          </cell>
          <cell r="AG1223">
            <v>105.87040618955513</v>
          </cell>
          <cell r="AH1223">
            <v>100.53340271905289</v>
          </cell>
          <cell r="AI1223">
            <v>100.29086289324998</v>
          </cell>
          <cell r="AJ1223">
            <v>0.65049112079620108</v>
          </cell>
          <cell r="AL1223">
            <v>115.06201387429051</v>
          </cell>
          <cell r="AM1223">
            <v>102.29623365641058</v>
          </cell>
          <cell r="AN1223">
            <v>98.697111271961575</v>
          </cell>
          <cell r="AO1223">
            <v>98.697111271961575</v>
          </cell>
        </row>
        <row r="1224">
          <cell r="B1224">
            <v>35227</v>
          </cell>
          <cell r="D1224">
            <v>1.5344</v>
          </cell>
          <cell r="E1224">
            <v>1.5335000000000001</v>
          </cell>
          <cell r="F1224">
            <v>108.85</v>
          </cell>
          <cell r="G1224">
            <v>1.2524999999999999</v>
          </cell>
          <cell r="O1224">
            <v>132.62776688737827</v>
          </cell>
          <cell r="P1224">
            <v>89.63736054458181</v>
          </cell>
          <cell r="Q1224">
            <v>796.25</v>
          </cell>
          <cell r="V1224">
            <v>78.337531486146105</v>
          </cell>
          <cell r="W1224">
            <v>115.90849843587068</v>
          </cell>
          <cell r="X1224">
            <v>103.8973186447724</v>
          </cell>
          <cell r="Y1224">
            <v>1.2539</v>
          </cell>
          <cell r="AG1224">
            <v>105.27079303675048</v>
          </cell>
          <cell r="AH1224">
            <v>100.72340980187695</v>
          </cell>
          <cell r="AI1224">
            <v>100.26746013172412</v>
          </cell>
          <cell r="AJ1224">
            <v>0.65172054223149112</v>
          </cell>
          <cell r="AL1224">
            <v>114.41034265293251</v>
          </cell>
          <cell r="AM1224">
            <v>102.48957247132429</v>
          </cell>
          <cell r="AN1224">
            <v>98.67408041060736</v>
          </cell>
          <cell r="AO1224">
            <v>98.67408041060736</v>
          </cell>
        </row>
        <row r="1225">
          <cell r="B1225">
            <v>35228</v>
          </cell>
          <cell r="D1225">
            <v>1.5365</v>
          </cell>
          <cell r="E1225">
            <v>1.5355000000000001</v>
          </cell>
          <cell r="F1225">
            <v>109.4</v>
          </cell>
          <cell r="G1225">
            <v>1.2524999999999999</v>
          </cell>
          <cell r="O1225">
            <v>131.98299119261398</v>
          </cell>
          <cell r="P1225">
            <v>89.775003909858029</v>
          </cell>
          <cell r="Q1225">
            <v>796.25</v>
          </cell>
          <cell r="V1225">
            <v>78.733357322777991</v>
          </cell>
          <cell r="W1225">
            <v>115.75008135372599</v>
          </cell>
          <cell r="X1225">
            <v>103.91464006097137</v>
          </cell>
          <cell r="Y1225">
            <v>1.2541</v>
          </cell>
          <cell r="AG1225">
            <v>105.8027079303675</v>
          </cell>
          <cell r="AH1225">
            <v>100.58574682720469</v>
          </cell>
          <cell r="AI1225">
            <v>100.28417638995685</v>
          </cell>
          <cell r="AJ1225">
            <v>0.65082980800520662</v>
          </cell>
          <cell r="AL1225">
            <v>114.98843809123397</v>
          </cell>
          <cell r="AM1225">
            <v>102.3494956068988</v>
          </cell>
          <cell r="AN1225">
            <v>98.690531025860366</v>
          </cell>
          <cell r="AO1225">
            <v>98.690531025860366</v>
          </cell>
        </row>
        <row r="1226">
          <cell r="B1226">
            <v>35229</v>
          </cell>
          <cell r="D1226">
            <v>1.5356000000000001</v>
          </cell>
          <cell r="E1226">
            <v>1.5325</v>
          </cell>
          <cell r="F1226">
            <v>108.9</v>
          </cell>
          <cell r="G1226">
            <v>1.2524999999999999</v>
          </cell>
          <cell r="O1226">
            <v>132.55361193041884</v>
          </cell>
          <cell r="P1226">
            <v>89.698489317336737</v>
          </cell>
          <cell r="Q1226">
            <v>796.25</v>
          </cell>
          <cell r="V1226">
            <v>78.373515653112634</v>
          </cell>
          <cell r="W1226">
            <v>115.81792133368063</v>
          </cell>
          <cell r="X1226">
            <v>103.88692579505299</v>
          </cell>
          <cell r="Y1226">
            <v>1.2543</v>
          </cell>
          <cell r="AG1226">
            <v>105.31914893617021</v>
          </cell>
          <cell r="AH1226">
            <v>100.64469914040114</v>
          </cell>
          <cell r="AI1226">
            <v>100.25743037678446</v>
          </cell>
          <cell r="AJ1226">
            <v>0.65121125293045057</v>
          </cell>
          <cell r="AL1226">
            <v>114.4628967836872</v>
          </cell>
          <cell r="AM1226">
            <v>102.40948163584265</v>
          </cell>
          <cell r="AN1226">
            <v>98.664210041455547</v>
          </cell>
          <cell r="AO1226">
            <v>98.664210041455547</v>
          </cell>
        </row>
        <row r="1227">
          <cell r="B1227">
            <v>35232</v>
          </cell>
          <cell r="D1227">
            <v>1.5373000000000001</v>
          </cell>
          <cell r="E1227">
            <v>1.5276000000000001</v>
          </cell>
          <cell r="F1227">
            <v>109.1</v>
          </cell>
          <cell r="G1227">
            <v>1.2524999999999999</v>
          </cell>
          <cell r="O1227">
            <v>132.3106172247719</v>
          </cell>
          <cell r="P1227">
            <v>89.797790848881064</v>
          </cell>
          <cell r="Q1227">
            <v>796.25</v>
          </cell>
          <cell r="V1227">
            <v>78.517452320978776</v>
          </cell>
          <cell r="W1227">
            <v>115.68984583360435</v>
          </cell>
          <cell r="X1227">
            <v>103.88692579505299</v>
          </cell>
          <cell r="Y1227">
            <v>1.2544999999999999</v>
          </cell>
          <cell r="AG1227">
            <v>105.51257253384912</v>
          </cell>
          <cell r="AH1227">
            <v>100.53340271905289</v>
          </cell>
          <cell r="AI1227">
            <v>100.25743037678446</v>
          </cell>
          <cell r="AJ1227">
            <v>0.65049112079620108</v>
          </cell>
          <cell r="AL1227">
            <v>114.6731133067059</v>
          </cell>
          <cell r="AM1227">
            <v>102.29623365641058</v>
          </cell>
          <cell r="AN1227">
            <v>98.664210041455547</v>
          </cell>
          <cell r="AO1227">
            <v>98.664210041455547</v>
          </cell>
        </row>
        <row r="1228">
          <cell r="B1228">
            <v>35233</v>
          </cell>
          <cell r="D1228">
            <v>1.54</v>
          </cell>
          <cell r="E1228">
            <v>1.5195000000000001</v>
          </cell>
          <cell r="F1228">
            <v>109</v>
          </cell>
          <cell r="G1228">
            <v>1.2524999999999999</v>
          </cell>
          <cell r="O1228">
            <v>132.34809594729711</v>
          </cell>
          <cell r="P1228">
            <v>89.898510428330127</v>
          </cell>
          <cell r="Q1228">
            <v>796.25</v>
          </cell>
          <cell r="V1228">
            <v>78.445483987045705</v>
          </cell>
          <cell r="W1228">
            <v>115.48701298701297</v>
          </cell>
          <cell r="X1228">
            <v>103.82110441349684</v>
          </cell>
          <cell r="Y1228">
            <v>1.2546999999999999</v>
          </cell>
          <cell r="AG1228">
            <v>105.41586073500966</v>
          </cell>
          <cell r="AH1228">
            <v>100.35714285714286</v>
          </cell>
          <cell r="AI1228">
            <v>100.19390859549998</v>
          </cell>
          <cell r="AJ1228">
            <v>0.64935064935064934</v>
          </cell>
          <cell r="AL1228">
            <v>114.56800504519656</v>
          </cell>
          <cell r="AM1228">
            <v>102.11688311688312</v>
          </cell>
          <cell r="AN1228">
            <v>98.601697703494111</v>
          </cell>
          <cell r="AO1228">
            <v>98.601697703494111</v>
          </cell>
        </row>
        <row r="1229">
          <cell r="B1229">
            <v>35234</v>
          </cell>
          <cell r="D1229">
            <v>1.5437000000000001</v>
          </cell>
          <cell r="E1229">
            <v>1.52</v>
          </cell>
          <cell r="F1229">
            <v>108.97</v>
          </cell>
          <cell r="G1229">
            <v>1.2524999999999999</v>
          </cell>
          <cell r="O1229">
            <v>132.38453205703757</v>
          </cell>
          <cell r="P1229">
            <v>90.114500355982614</v>
          </cell>
          <cell r="Q1229">
            <v>796.25</v>
          </cell>
          <cell r="V1229">
            <v>78.423893486865779</v>
          </cell>
          <cell r="W1229">
            <v>115.21020923754615</v>
          </cell>
          <cell r="X1229">
            <v>103.82110441349684</v>
          </cell>
          <cell r="Y1229">
            <v>1.2548999999999999</v>
          </cell>
          <cell r="AG1229">
            <v>105.38684719535783</v>
          </cell>
          <cell r="AH1229">
            <v>100.11660296689772</v>
          </cell>
          <cell r="AI1229">
            <v>100.19390859549998</v>
          </cell>
          <cell r="AJ1229">
            <v>0.64779426054285161</v>
          </cell>
          <cell r="AL1229">
            <v>114.53647256674374</v>
          </cell>
          <cell r="AM1229">
            <v>101.87212541296884</v>
          </cell>
          <cell r="AN1229">
            <v>98.601697703494111</v>
          </cell>
          <cell r="AO1229">
            <v>98.601697703494111</v>
          </cell>
        </row>
        <row r="1230">
          <cell r="B1230">
            <v>35235</v>
          </cell>
          <cell r="D1230">
            <v>1.5439000000000001</v>
          </cell>
          <cell r="E1230">
            <v>1.5142</v>
          </cell>
          <cell r="F1230">
            <v>108.05</v>
          </cell>
          <cell r="G1230">
            <v>1.2524999999999999</v>
          </cell>
          <cell r="O1230">
            <v>133.44936037083767</v>
          </cell>
          <cell r="P1230">
            <v>90.084073099512423</v>
          </cell>
          <cell r="Q1230">
            <v>796.25</v>
          </cell>
          <cell r="V1230">
            <v>77.761784814681548</v>
          </cell>
          <cell r="W1230">
            <v>115.19528466869615</v>
          </cell>
          <cell r="X1230">
            <v>103.77260444813967</v>
          </cell>
          <cell r="Y1230">
            <v>1.2551000000000001</v>
          </cell>
          <cell r="AG1230">
            <v>104.4970986460348</v>
          </cell>
          <cell r="AH1230">
            <v>100.10363365502947</v>
          </cell>
          <cell r="AI1230">
            <v>100.14710307244826</v>
          </cell>
          <cell r="AJ1230">
            <v>0.64771034393419258</v>
          </cell>
          <cell r="AL1230">
            <v>113.56947656085768</v>
          </cell>
          <cell r="AM1230">
            <v>101.85892868709112</v>
          </cell>
          <cell r="AN1230">
            <v>98.555635980785681</v>
          </cell>
          <cell r="AO1230">
            <v>98.555635980785681</v>
          </cell>
        </row>
        <row r="1231">
          <cell r="B1231">
            <v>35236</v>
          </cell>
          <cell r="D1231">
            <v>1.5408999999999999</v>
          </cell>
          <cell r="E1231">
            <v>1.5243</v>
          </cell>
          <cell r="F1231">
            <v>108.05</v>
          </cell>
          <cell r="G1231">
            <v>1.2524999999999999</v>
          </cell>
          <cell r="O1231">
            <v>133.53846026092</v>
          </cell>
          <cell r="P1231">
            <v>89.969057337656722</v>
          </cell>
          <cell r="Q1231">
            <v>796.25</v>
          </cell>
          <cell r="V1231">
            <v>77.761784814681548</v>
          </cell>
          <cell r="W1231">
            <v>115.41955999740412</v>
          </cell>
          <cell r="X1231">
            <v>103.84189011293563</v>
          </cell>
          <cell r="Y1231">
            <v>1.2553000000000001</v>
          </cell>
          <cell r="AG1231">
            <v>104.4970986460348</v>
          </cell>
          <cell r="AH1231">
            <v>100.29852683496659</v>
          </cell>
          <cell r="AI1231">
            <v>100.21396810537929</v>
          </cell>
          <cell r="AJ1231">
            <v>0.64897138036212609</v>
          </cell>
          <cell r="AL1231">
            <v>113.56947656085768</v>
          </cell>
          <cell r="AM1231">
            <v>102.05723927574795</v>
          </cell>
          <cell r="AN1231">
            <v>98.621438441797721</v>
          </cell>
          <cell r="AO1231">
            <v>98.621438441797721</v>
          </cell>
        </row>
        <row r="1232">
          <cell r="B1232">
            <v>35239</v>
          </cell>
          <cell r="D1232">
            <v>1.5362</v>
          </cell>
          <cell r="E1232">
            <v>1.5339</v>
          </cell>
          <cell r="F1232">
            <v>108.99</v>
          </cell>
          <cell r="G1232">
            <v>1.2524999999999999</v>
          </cell>
          <cell r="O1232">
            <v>132.56340138947792</v>
          </cell>
          <cell r="P1232">
            <v>89.814329416930434</v>
          </cell>
          <cell r="Q1232">
            <v>796.25</v>
          </cell>
          <cell r="V1232">
            <v>78.438287153652396</v>
          </cell>
          <cell r="W1232">
            <v>115.77268584819684</v>
          </cell>
          <cell r="X1232">
            <v>103.98046144252753</v>
          </cell>
          <cell r="Y1232">
            <v>1.2555000000000001</v>
          </cell>
          <cell r="AG1232">
            <v>105.40618955512572</v>
          </cell>
          <cell r="AH1232">
            <v>100.60538992318709</v>
          </cell>
          <cell r="AI1232">
            <v>100.34769817124133</v>
          </cell>
          <cell r="AJ1232">
            <v>0.65095690665277961</v>
          </cell>
          <cell r="AL1232">
            <v>114.55749421904561</v>
          </cell>
          <cell r="AM1232">
            <v>102.36948314021612</v>
          </cell>
          <cell r="AN1232">
            <v>98.753043363821803</v>
          </cell>
          <cell r="AO1232">
            <v>98.753043363821803</v>
          </cell>
        </row>
        <row r="1233">
          <cell r="B1233">
            <v>35240</v>
          </cell>
          <cell r="D1233">
            <v>1.5382</v>
          </cell>
          <cell r="E1233">
            <v>1.5301</v>
          </cell>
          <cell r="F1233">
            <v>108.83</v>
          </cell>
          <cell r="G1233">
            <v>1.2524999999999999</v>
          </cell>
          <cell r="O1233">
            <v>132.69194785534</v>
          </cell>
          <cell r="P1233">
            <v>89.886316774643788</v>
          </cell>
          <cell r="Q1233">
            <v>796.25</v>
          </cell>
          <cell r="V1233">
            <v>78.323137819359488</v>
          </cell>
          <cell r="W1233">
            <v>115.6221557664803</v>
          </cell>
          <cell r="X1233">
            <v>103.92849719393057</v>
          </cell>
          <cell r="Y1233">
            <v>1.2557</v>
          </cell>
          <cell r="AG1233">
            <v>105.25145067698259</v>
          </cell>
          <cell r="AH1233">
            <v>100.4745806787154</v>
          </cell>
          <cell r="AI1233">
            <v>100.29754939654308</v>
          </cell>
          <cell r="AJ1233">
            <v>0.65011051878819404</v>
          </cell>
          <cell r="AL1233">
            <v>114.38932100063064</v>
          </cell>
          <cell r="AM1233">
            <v>102.2363801846314</v>
          </cell>
          <cell r="AN1233">
            <v>98.703691518062783</v>
          </cell>
          <cell r="AO1233">
            <v>98.703691518062783</v>
          </cell>
        </row>
        <row r="1234">
          <cell r="B1234">
            <v>35241</v>
          </cell>
          <cell r="D1234">
            <v>1.5435000000000001</v>
          </cell>
          <cell r="E1234">
            <v>1.53</v>
          </cell>
          <cell r="F1234">
            <v>109.01</v>
          </cell>
          <cell r="G1234">
            <v>1.2524999999999999</v>
          </cell>
          <cell r="O1234">
            <v>132.47284363908494</v>
          </cell>
          <cell r="P1234">
            <v>90.196027786804507</v>
          </cell>
          <cell r="Q1234">
            <v>796.25</v>
          </cell>
          <cell r="V1234">
            <v>78.452680820439014</v>
          </cell>
          <cell r="W1234">
            <v>115.22513767411725</v>
          </cell>
          <cell r="X1234">
            <v>103.92849719393057</v>
          </cell>
          <cell r="Y1234">
            <v>1.2559</v>
          </cell>
          <cell r="AG1234">
            <v>105.42553191489361</v>
          </cell>
          <cell r="AH1234">
            <v>100.12957563977972</v>
          </cell>
          <cell r="AI1234">
            <v>100.29754939654308</v>
          </cell>
          <cell r="AJ1234">
            <v>0.64787819889860698</v>
          </cell>
          <cell r="AL1234">
            <v>114.57851587134749</v>
          </cell>
          <cell r="AM1234">
            <v>101.88532555879493</v>
          </cell>
          <cell r="AN1234">
            <v>98.703691518062783</v>
          </cell>
          <cell r="AO1234">
            <v>98.703691518062783</v>
          </cell>
        </row>
        <row r="1235">
          <cell r="B1235">
            <v>35242</v>
          </cell>
          <cell r="D1235">
            <v>1.5409999999999999</v>
          </cell>
          <cell r="E1235">
            <v>1.5289999999999999</v>
          </cell>
          <cell r="F1235">
            <v>109.35</v>
          </cell>
          <cell r="G1235">
            <v>1.2524999999999999</v>
          </cell>
          <cell r="O1235">
            <v>132.06094819475678</v>
          </cell>
          <cell r="P1235">
            <v>90.049937686728697</v>
          </cell>
          <cell r="Q1235">
            <v>796.25</v>
          </cell>
          <cell r="V1235">
            <v>78.697373155811448</v>
          </cell>
          <cell r="W1235">
            <v>115.41207008436081</v>
          </cell>
          <cell r="X1235">
            <v>103.92849719393057</v>
          </cell>
          <cell r="Y1235">
            <v>1.2561</v>
          </cell>
          <cell r="AG1235">
            <v>105.75435203094776</v>
          </cell>
          <cell r="AH1235">
            <v>100.29201817001949</v>
          </cell>
          <cell r="AI1235">
            <v>100.29754939654308</v>
          </cell>
          <cell r="AJ1235">
            <v>0.64892926670992868</v>
          </cell>
          <cell r="AL1235">
            <v>114.93588396047929</v>
          </cell>
          <cell r="AM1235">
            <v>102.05061648280339</v>
          </cell>
          <cell r="AN1235">
            <v>98.703691518062783</v>
          </cell>
          <cell r="AO1235">
            <v>98.703691518062783</v>
          </cell>
        </row>
        <row r="1236">
          <cell r="B1236">
            <v>35243</v>
          </cell>
          <cell r="D1236">
            <v>1.5419</v>
          </cell>
          <cell r="E1236">
            <v>1.5255000000000001</v>
          </cell>
          <cell r="F1236">
            <v>109.17</v>
          </cell>
          <cell r="G1236">
            <v>1.2524999999999999</v>
          </cell>
          <cell r="O1236">
            <v>132.27869089581984</v>
          </cell>
          <cell r="P1236">
            <v>90.102530122755994</v>
          </cell>
          <cell r="Q1236">
            <v>796.25</v>
          </cell>
          <cell r="V1236">
            <v>78.567830154731922</v>
          </cell>
          <cell r="W1236">
            <v>115.34470458525195</v>
          </cell>
          <cell r="X1236">
            <v>103.92849719393057</v>
          </cell>
          <cell r="Y1236">
            <v>1.2563</v>
          </cell>
          <cell r="AG1236">
            <v>105.58027079303675</v>
          </cell>
          <cell r="AH1236">
            <v>100.23347817627602</v>
          </cell>
          <cell r="AI1236">
            <v>100.29754939654308</v>
          </cell>
          <cell r="AJ1236">
            <v>0.64855048965561968</v>
          </cell>
          <cell r="AL1236">
            <v>114.74668908976246</v>
          </cell>
          <cell r="AM1236">
            <v>101.99105000324275</v>
          </cell>
          <cell r="AN1236">
            <v>98.703691518062783</v>
          </cell>
          <cell r="AO1236">
            <v>98.703691518062783</v>
          </cell>
        </row>
        <row r="1237">
          <cell r="B1237">
            <v>35246</v>
          </cell>
          <cell r="D1237">
            <v>1.5529999999999999</v>
          </cell>
          <cell r="E1237">
            <v>1.524</v>
          </cell>
          <cell r="F1237">
            <v>109.7</v>
          </cell>
          <cell r="G1237">
            <v>1.2524999999999999</v>
          </cell>
          <cell r="O1237">
            <v>131.578173335554</v>
          </cell>
          <cell r="P1237">
            <v>90.708819621014612</v>
          </cell>
          <cell r="Q1237">
            <v>796.25</v>
          </cell>
          <cell r="V1237">
            <v>78.949262324577191</v>
          </cell>
          <cell r="W1237">
            <v>114.52028332260141</v>
          </cell>
          <cell r="X1237">
            <v>103.8799972285734</v>
          </cell>
          <cell r="Y1237">
            <v>1.2565</v>
          </cell>
          <cell r="AG1237">
            <v>106.09284332688588</v>
          </cell>
          <cell r="AH1237">
            <v>99.51706374758534</v>
          </cell>
          <cell r="AI1237">
            <v>100.25074387349136</v>
          </cell>
          <cell r="AJ1237">
            <v>0.64391500321957507</v>
          </cell>
          <cell r="AL1237">
            <v>115.30376287576203</v>
          </cell>
          <cell r="AM1237">
            <v>101.26207340631038</v>
          </cell>
          <cell r="AN1237">
            <v>98.657629795354353</v>
          </cell>
          <cell r="AO1237">
            <v>98.657629795354353</v>
          </cell>
        </row>
        <row r="1238">
          <cell r="B1238">
            <v>35247</v>
          </cell>
          <cell r="D1238">
            <v>1.5535000000000001</v>
          </cell>
          <cell r="E1238">
            <v>1.5235000000000001</v>
          </cell>
          <cell r="F1238">
            <v>109.68</v>
          </cell>
          <cell r="G1238">
            <v>1.2695000000000001</v>
          </cell>
          <cell r="O1238">
            <v>131.60216643791279</v>
          </cell>
          <cell r="P1238">
            <v>90.738024005953775</v>
          </cell>
          <cell r="Q1238">
            <v>796.25</v>
          </cell>
          <cell r="V1238">
            <v>78.934868657790588</v>
          </cell>
          <cell r="W1238">
            <v>114.48342452526551</v>
          </cell>
          <cell r="X1238">
            <v>103.8799972285734</v>
          </cell>
          <cell r="Y1238">
            <v>1.2695000000000001</v>
          </cell>
          <cell r="AG1238">
            <v>106.07350096711799</v>
          </cell>
          <cell r="AH1238">
            <v>99.485033794657227</v>
          </cell>
          <cell r="AI1238">
            <v>100.25074387349136</v>
          </cell>
          <cell r="AJ1238">
            <v>0.64370775667846791</v>
          </cell>
          <cell r="AL1238">
            <v>115.28274122346016</v>
          </cell>
          <cell r="AM1238">
            <v>101.22948181525587</v>
          </cell>
          <cell r="AN1238">
            <v>98.657629795354353</v>
          </cell>
          <cell r="AO1238">
            <v>98.657629795354353</v>
          </cell>
        </row>
        <row r="1239">
          <cell r="B1239">
            <v>35248</v>
          </cell>
          <cell r="D1239">
            <v>1.5569999999999999</v>
          </cell>
          <cell r="E1239">
            <v>1.5243</v>
          </cell>
          <cell r="F1239">
            <v>109.93</v>
          </cell>
          <cell r="G1239">
            <v>1.2695000000000001</v>
          </cell>
          <cell r="O1239">
            <v>131.27660731350181</v>
          </cell>
          <cell r="P1239">
            <v>90.9242577176624</v>
          </cell>
          <cell r="Q1239">
            <v>796.25</v>
          </cell>
          <cell r="V1239">
            <v>79.11478949262326</v>
          </cell>
          <cell r="W1239">
            <v>114.22607578676943</v>
          </cell>
          <cell r="X1239">
            <v>103.85921152913461</v>
          </cell>
          <cell r="Y1239">
            <v>1.2697000000000001</v>
          </cell>
          <cell r="AG1239">
            <v>106.31528046421664</v>
          </cell>
          <cell r="AH1239">
            <v>99.261400128452166</v>
          </cell>
          <cell r="AI1239">
            <v>100.23068436361204</v>
          </cell>
          <cell r="AJ1239">
            <v>0.64226075786769432</v>
          </cell>
          <cell r="AL1239">
            <v>115.54551187723355</v>
          </cell>
          <cell r="AM1239">
            <v>101.00192678227361</v>
          </cell>
          <cell r="AN1239">
            <v>98.637889057050742</v>
          </cell>
          <cell r="AO1239">
            <v>98.637889057050742</v>
          </cell>
        </row>
        <row r="1240">
          <cell r="B1240">
            <v>35249</v>
          </cell>
          <cell r="D1240">
            <v>1.5588</v>
          </cell>
          <cell r="E1240">
            <v>1.526</v>
          </cell>
          <cell r="F1240">
            <v>110.31</v>
          </cell>
          <cell r="G1240">
            <v>1.2695000000000001</v>
          </cell>
          <cell r="O1240">
            <v>130.85492681594093</v>
          </cell>
          <cell r="P1240">
            <v>91.050626822948786</v>
          </cell>
          <cell r="Q1240">
            <v>796.25</v>
          </cell>
          <cell r="V1240">
            <v>79.388269161568914</v>
          </cell>
          <cell r="W1240">
            <v>114.09417500641518</v>
          </cell>
          <cell r="X1240">
            <v>103.88346151181319</v>
          </cell>
          <cell r="Y1240">
            <v>1.2699</v>
          </cell>
          <cell r="AG1240">
            <v>106.68278529980657</v>
          </cell>
          <cell r="AH1240">
            <v>99.146779574031314</v>
          </cell>
          <cell r="AI1240">
            <v>100.2540871251379</v>
          </cell>
          <cell r="AJ1240">
            <v>0.64151911726969468</v>
          </cell>
          <cell r="AL1240">
            <v>115.9449232709691</v>
          </cell>
          <cell r="AM1240">
            <v>100.88529638183219</v>
          </cell>
          <cell r="AN1240">
            <v>98.660919918404957</v>
          </cell>
          <cell r="AO1240">
            <v>98.660919918404957</v>
          </cell>
        </row>
        <row r="1241">
          <cell r="B1241">
            <v>35250</v>
          </cell>
          <cell r="D1241">
            <v>1.5601</v>
          </cell>
          <cell r="E1241">
            <v>1.5208999999999999</v>
          </cell>
          <cell r="F1241">
            <v>110.05</v>
          </cell>
          <cell r="G1241">
            <v>1.2695000000000001</v>
          </cell>
          <cell r="O1241">
            <v>131.12033944120623</v>
          </cell>
          <cell r="P1241">
            <v>91.096172067335203</v>
          </cell>
          <cell r="Q1241">
            <v>796.25</v>
          </cell>
          <cell r="V1241">
            <v>79.201151493342934</v>
          </cell>
          <cell r="W1241">
            <v>113.9991026216268</v>
          </cell>
          <cell r="X1241">
            <v>103.84881867941522</v>
          </cell>
          <cell r="Y1241">
            <v>1.2701</v>
          </cell>
          <cell r="AG1241">
            <v>106.43133462282398</v>
          </cell>
          <cell r="AH1241">
            <v>99.064162553682465</v>
          </cell>
          <cell r="AI1241">
            <v>100.22065460867239</v>
          </cell>
          <cell r="AJ1241">
            <v>0.64098455227229023</v>
          </cell>
          <cell r="AL1241">
            <v>115.67164179104478</v>
          </cell>
          <cell r="AM1241">
            <v>100.80123069034036</v>
          </cell>
          <cell r="AN1241">
            <v>98.628018687898916</v>
          </cell>
          <cell r="AO1241">
            <v>98.628018687898916</v>
          </cell>
        </row>
        <row r="1242">
          <cell r="B1242">
            <v>35253</v>
          </cell>
          <cell r="D1242">
            <v>1.5620000000000001</v>
          </cell>
          <cell r="E1242">
            <v>1.5207999999999999</v>
          </cell>
          <cell r="F1242">
            <v>110.3</v>
          </cell>
          <cell r="G1242">
            <v>1.2695000000000001</v>
          </cell>
          <cell r="O1242">
            <v>130.82314918861962</v>
          </cell>
          <cell r="P1242">
            <v>91.20711542156117</v>
          </cell>
          <cell r="Q1242">
            <v>796.25</v>
          </cell>
          <cell r="V1242">
            <v>79.381072328175605</v>
          </cell>
          <cell r="W1242">
            <v>113.86043533930857</v>
          </cell>
          <cell r="X1242">
            <v>103.84881867941522</v>
          </cell>
          <cell r="Y1242">
            <v>1.2703</v>
          </cell>
          <cell r="AG1242">
            <v>106.67311411992262</v>
          </cell>
          <cell r="AH1242">
            <v>98.943661971830991</v>
          </cell>
          <cell r="AI1242">
            <v>100.22065460867239</v>
          </cell>
          <cell r="AJ1242">
            <v>0.6402048655569782</v>
          </cell>
          <cell r="AL1242">
            <v>115.93441244481815</v>
          </cell>
          <cell r="AM1242">
            <v>100.67861715749039</v>
          </cell>
          <cell r="AN1242">
            <v>98.628018687898916</v>
          </cell>
          <cell r="AO1242">
            <v>98.628018687898916</v>
          </cell>
        </row>
        <row r="1243">
          <cell r="B1243">
            <v>35254</v>
          </cell>
          <cell r="D1243">
            <v>1.554</v>
          </cell>
          <cell r="E1243">
            <v>1.5295000000000001</v>
          </cell>
          <cell r="F1243">
            <v>111.09</v>
          </cell>
          <cell r="G1243">
            <v>1.2695000000000001</v>
          </cell>
          <cell r="O1243">
            <v>130.06181006026981</v>
          </cell>
          <cell r="P1243">
            <v>90.858037997100055</v>
          </cell>
          <cell r="Q1243">
            <v>796.25</v>
          </cell>
          <cell r="V1243">
            <v>79.949622166246854</v>
          </cell>
          <cell r="W1243">
            <v>114.44658944658944</v>
          </cell>
          <cell r="X1243">
            <v>103.98392572576734</v>
          </cell>
          <cell r="Y1243">
            <v>1.2705</v>
          </cell>
          <cell r="AG1243">
            <v>107.43713733075435</v>
          </cell>
          <cell r="AH1243">
            <v>99.453024453024454</v>
          </cell>
          <cell r="AI1243">
            <v>100.3510414228879</v>
          </cell>
          <cell r="AJ1243">
            <v>0.64350064350064351</v>
          </cell>
          <cell r="AL1243">
            <v>116.76476771074206</v>
          </cell>
          <cell r="AM1243">
            <v>101.1969111969112</v>
          </cell>
          <cell r="AN1243">
            <v>98.756333486872421</v>
          </cell>
          <cell r="AO1243">
            <v>98.756333486872421</v>
          </cell>
        </row>
        <row r="1244">
          <cell r="B1244">
            <v>35255</v>
          </cell>
          <cell r="D1244">
            <v>1.5545</v>
          </cell>
          <cell r="E1244">
            <v>1.5245</v>
          </cell>
          <cell r="F1244">
            <v>110.5</v>
          </cell>
          <cell r="G1244">
            <v>1.2695000000000001</v>
          </cell>
          <cell r="O1244">
            <v>130.68220201756091</v>
          </cell>
          <cell r="P1244">
            <v>90.83579626633049</v>
          </cell>
          <cell r="Q1244">
            <v>796.25</v>
          </cell>
          <cell r="V1244">
            <v>79.525008996041748</v>
          </cell>
          <cell r="W1244">
            <v>114.40977806368605</v>
          </cell>
          <cell r="X1244">
            <v>103.92503291069077</v>
          </cell>
          <cell r="Y1244">
            <v>1.2706999999999999</v>
          </cell>
          <cell r="AG1244">
            <v>106.86653771760155</v>
          </cell>
          <cell r="AH1244">
            <v>99.421035702798321</v>
          </cell>
          <cell r="AI1244">
            <v>100.29420614489652</v>
          </cell>
          <cell r="AJ1244">
            <v>0.64329366355741391</v>
          </cell>
          <cell r="AL1244">
            <v>116.14462896783687</v>
          </cell>
          <cell r="AM1244">
            <v>101.16436153103891</v>
          </cell>
          <cell r="AN1244">
            <v>98.700401395012179</v>
          </cell>
          <cell r="AO1244">
            <v>98.700401395012179</v>
          </cell>
        </row>
        <row r="1245">
          <cell r="B1245">
            <v>35256</v>
          </cell>
          <cell r="D1245">
            <v>1.5488</v>
          </cell>
          <cell r="E1245">
            <v>1.5257000000000001</v>
          </cell>
          <cell r="F1245">
            <v>110.3</v>
          </cell>
          <cell r="G1245">
            <v>1.2695000000000001</v>
          </cell>
          <cell r="O1245">
            <v>130.91915977280584</v>
          </cell>
          <cell r="P1245">
            <v>90.502721941005248</v>
          </cell>
          <cell r="Q1245">
            <v>796.25</v>
          </cell>
          <cell r="V1245">
            <v>79.381072328175605</v>
          </cell>
          <cell r="W1245">
            <v>114.8308367768595</v>
          </cell>
          <cell r="X1245">
            <v>103.92503291069077</v>
          </cell>
          <cell r="Y1245">
            <v>1.2708999999999999</v>
          </cell>
          <cell r="AG1245">
            <v>106.67311411992262</v>
          </cell>
          <cell r="AH1245">
            <v>99.786931818181827</v>
          </cell>
          <cell r="AI1245">
            <v>100.29420614489652</v>
          </cell>
          <cell r="AJ1245">
            <v>0.64566115702479343</v>
          </cell>
          <cell r="AL1245">
            <v>115.93441244481815</v>
          </cell>
          <cell r="AM1245">
            <v>101.53667355371901</v>
          </cell>
          <cell r="AN1245">
            <v>98.700401395012179</v>
          </cell>
          <cell r="AO1245">
            <v>98.700401395012179</v>
          </cell>
        </row>
        <row r="1246">
          <cell r="B1246">
            <v>35257</v>
          </cell>
          <cell r="D1246">
            <v>1.552</v>
          </cell>
          <cell r="E1246">
            <v>1.526</v>
          </cell>
          <cell r="F1246">
            <v>110.5</v>
          </cell>
          <cell r="G1246">
            <v>1.2695000000000001</v>
          </cell>
          <cell r="O1246">
            <v>130.68220201756091</v>
          </cell>
          <cell r="P1246">
            <v>90.689711035924702</v>
          </cell>
          <cell r="Q1246">
            <v>796.25</v>
          </cell>
          <cell r="V1246">
            <v>79.525008996041748</v>
          </cell>
          <cell r="W1246">
            <v>114.59407216494843</v>
          </cell>
          <cell r="X1246">
            <v>103.92503291069077</v>
          </cell>
          <cell r="Y1246">
            <v>1.2710999999999999</v>
          </cell>
          <cell r="AG1246">
            <v>106.86653771760155</v>
          </cell>
          <cell r="AH1246">
            <v>99.581185567010309</v>
          </cell>
          <cell r="AI1246">
            <v>100.29420614489652</v>
          </cell>
          <cell r="AJ1246">
            <v>0.64432989690721643</v>
          </cell>
          <cell r="AL1246">
            <v>116.14462896783687</v>
          </cell>
          <cell r="AM1246">
            <v>101.32731958762886</v>
          </cell>
          <cell r="AN1246">
            <v>98.700401395012179</v>
          </cell>
          <cell r="AO1246">
            <v>98.700401395012179</v>
          </cell>
        </row>
        <row r="1247">
          <cell r="B1247">
            <v>35260</v>
          </cell>
          <cell r="D1247">
            <v>1.5516000000000001</v>
          </cell>
          <cell r="E1247">
            <v>1.5229999999999999</v>
          </cell>
          <cell r="F1247">
            <v>110.85</v>
          </cell>
          <cell r="G1247">
            <v>1.2695000000000001</v>
          </cell>
          <cell r="O1247">
            <v>130.26958342751902</v>
          </cell>
          <cell r="P1247">
            <v>90.666337399059771</v>
          </cell>
          <cell r="Q1247">
            <v>796.25</v>
          </cell>
          <cell r="V1247">
            <v>79.776898164807477</v>
          </cell>
          <cell r="W1247">
            <v>114.62361433359112</v>
          </cell>
          <cell r="X1247">
            <v>103.92503291069077</v>
          </cell>
          <cell r="Y1247">
            <v>1.2713000000000001</v>
          </cell>
          <cell r="AG1247">
            <v>107.20502901353964</v>
          </cell>
          <cell r="AH1247">
            <v>99.606857437483882</v>
          </cell>
          <cell r="AI1247">
            <v>100.29420614489652</v>
          </cell>
          <cell r="AJ1247">
            <v>0.64449600412477437</v>
          </cell>
          <cell r="AL1247">
            <v>116.51250788311961</v>
          </cell>
          <cell r="AM1247">
            <v>101.35344160866202</v>
          </cell>
          <cell r="AN1247">
            <v>98.700401395012179</v>
          </cell>
          <cell r="AO1247">
            <v>98.700401395012179</v>
          </cell>
        </row>
        <row r="1248">
          <cell r="B1248">
            <v>35261</v>
          </cell>
          <cell r="D1248">
            <v>1.5510999999999999</v>
          </cell>
          <cell r="E1248">
            <v>1.5234000000000001</v>
          </cell>
          <cell r="F1248">
            <v>110.57</v>
          </cell>
          <cell r="G1248">
            <v>1.2695000000000001</v>
          </cell>
          <cell r="O1248">
            <v>130.59946932206279</v>
          </cell>
          <cell r="P1248">
            <v>90.637120352978599</v>
          </cell>
          <cell r="Q1248">
            <v>796.25</v>
          </cell>
          <cell r="V1248">
            <v>79.575386829794894</v>
          </cell>
          <cell r="W1248">
            <v>114.66056347108504</v>
          </cell>
          <cell r="X1248">
            <v>103.92503291069077</v>
          </cell>
          <cell r="Y1248">
            <v>1.2715000000000001</v>
          </cell>
          <cell r="AG1248">
            <v>106.93423597678915</v>
          </cell>
          <cell r="AH1248">
            <v>99.638965895171182</v>
          </cell>
          <cell r="AI1248">
            <v>100.29420614489652</v>
          </cell>
          <cell r="AJ1248">
            <v>0.64470375862291285</v>
          </cell>
          <cell r="AL1248">
            <v>116.21820475089341</v>
          </cell>
          <cell r="AM1248">
            <v>101.38611308103928</v>
          </cell>
          <cell r="AN1248">
            <v>98.700401395012179</v>
          </cell>
          <cell r="AO1248">
            <v>98.700401395012179</v>
          </cell>
        </row>
        <row r="1249">
          <cell r="B1249">
            <v>35262</v>
          </cell>
          <cell r="D1249">
            <v>1.5548999999999999</v>
          </cell>
          <cell r="E1249">
            <v>1.5125</v>
          </cell>
          <cell r="F1249">
            <v>110</v>
          </cell>
          <cell r="G1249">
            <v>1.2695000000000001</v>
          </cell>
          <cell r="O1249">
            <v>131.15368347788842</v>
          </cell>
          <cell r="P1249">
            <v>90.774365184461814</v>
          </cell>
          <cell r="Q1249">
            <v>796.25</v>
          </cell>
          <cell r="V1249">
            <v>79.165167326376405</v>
          </cell>
          <cell r="W1249">
            <v>114.38034600295839</v>
          </cell>
          <cell r="X1249">
            <v>103.82803297997643</v>
          </cell>
          <cell r="Y1249">
            <v>1.2717000000000001</v>
          </cell>
          <cell r="AG1249">
            <v>106.38297872340425</v>
          </cell>
          <cell r="AH1249">
            <v>99.39545951508137</v>
          </cell>
          <cell r="AI1249">
            <v>100.20059509879307</v>
          </cell>
          <cell r="AJ1249">
            <v>0.64312817544536627</v>
          </cell>
          <cell r="AL1249">
            <v>115.61908766029009</v>
          </cell>
          <cell r="AM1249">
            <v>101.1383368705383</v>
          </cell>
          <cell r="AN1249">
            <v>98.608277949595305</v>
          </cell>
          <cell r="AO1249">
            <v>98.608277949595305</v>
          </cell>
        </row>
        <row r="1250">
          <cell r="B1250">
            <v>35263</v>
          </cell>
          <cell r="D1250">
            <v>1.5555000000000001</v>
          </cell>
          <cell r="E1250">
            <v>1.4843</v>
          </cell>
          <cell r="F1250">
            <v>109.3</v>
          </cell>
          <cell r="G1250">
            <v>1.2695000000000001</v>
          </cell>
          <cell r="O1250">
            <v>131.66333962355884</v>
          </cell>
          <cell r="P1250">
            <v>90.582149764908877</v>
          </cell>
          <cell r="Q1250">
            <v>796.25</v>
          </cell>
          <cell r="V1250">
            <v>78.661388988844919</v>
          </cell>
          <cell r="W1250">
            <v>114.33622629379619</v>
          </cell>
          <cell r="X1250">
            <v>103.5682117369916</v>
          </cell>
          <cell r="Y1250">
            <v>1.2719</v>
          </cell>
          <cell r="AG1250">
            <v>105.70599613152804</v>
          </cell>
          <cell r="AH1250">
            <v>99.357119897139185</v>
          </cell>
          <cell r="AI1250">
            <v>99.949851225301714</v>
          </cell>
          <cell r="AJ1250">
            <v>0.64288010286081643</v>
          </cell>
          <cell r="AL1250">
            <v>114.88332982972462</v>
          </cell>
          <cell r="AM1250">
            <v>101.09932497589199</v>
          </cell>
          <cell r="AN1250">
            <v>98.361518720800149</v>
          </cell>
          <cell r="AO1250">
            <v>98.361518720800149</v>
          </cell>
        </row>
        <row r="1251">
          <cell r="B1251">
            <v>35264</v>
          </cell>
          <cell r="D1251">
            <v>1.5394000000000001</v>
          </cell>
          <cell r="E1251">
            <v>1.4893000000000001</v>
          </cell>
          <cell r="F1251">
            <v>108.75</v>
          </cell>
          <cell r="G1251">
            <v>1.2695000000000001</v>
          </cell>
          <cell r="O1251">
            <v>132.47971801530815</v>
          </cell>
          <cell r="P1251">
            <v>89.746541662627266</v>
          </cell>
          <cell r="Q1251">
            <v>796.25</v>
          </cell>
          <cell r="V1251">
            <v>78.265563152213034</v>
          </cell>
          <cell r="W1251">
            <v>115.53202546446666</v>
          </cell>
          <cell r="X1251">
            <v>103.68599736714474</v>
          </cell>
          <cell r="Y1251">
            <v>1.2721</v>
          </cell>
          <cell r="AG1251">
            <v>105.17408123791103</v>
          </cell>
          <cell r="AH1251">
            <v>100.3962582824477</v>
          </cell>
          <cell r="AI1251">
            <v>100.06352178128448</v>
          </cell>
          <cell r="AJ1251">
            <v>0.6496037417175522</v>
          </cell>
          <cell r="AL1251">
            <v>114.30523439142317</v>
          </cell>
          <cell r="AM1251">
            <v>102.15668442250227</v>
          </cell>
          <cell r="AN1251">
            <v>98.473382904520633</v>
          </cell>
          <cell r="AO1251">
            <v>98.473382904520633</v>
          </cell>
        </row>
        <row r="1252">
          <cell r="B1252">
            <v>35267</v>
          </cell>
          <cell r="D1252">
            <v>1.546</v>
          </cell>
          <cell r="E1252">
            <v>1.4872000000000001</v>
          </cell>
          <cell r="F1252">
            <v>107.9</v>
          </cell>
          <cell r="G1252">
            <v>1.2695000000000001</v>
          </cell>
          <cell r="O1252">
            <v>133.42966384508981</v>
          </cell>
          <cell r="P1252">
            <v>90.068080129290109</v>
          </cell>
          <cell r="Q1252">
            <v>796.25</v>
          </cell>
          <cell r="V1252">
            <v>77.653832313781948</v>
          </cell>
          <cell r="W1252">
            <v>115.03880983182404</v>
          </cell>
          <cell r="X1252">
            <v>103.61324741910897</v>
          </cell>
          <cell r="Y1252">
            <v>1.2723</v>
          </cell>
          <cell r="AG1252">
            <v>104.35203094777563</v>
          </cell>
          <cell r="AH1252">
            <v>99.967658473479943</v>
          </cell>
          <cell r="AI1252">
            <v>99.99331349670689</v>
          </cell>
          <cell r="AJ1252">
            <v>0.64683053040103489</v>
          </cell>
          <cell r="AL1252">
            <v>113.41181416859365</v>
          </cell>
          <cell r="AM1252">
            <v>101.72056921086674</v>
          </cell>
          <cell r="AN1252">
            <v>98.404290320457974</v>
          </cell>
          <cell r="AO1252">
            <v>98.404290320457974</v>
          </cell>
        </row>
        <row r="1253">
          <cell r="B1253">
            <v>35268</v>
          </cell>
          <cell r="D1253">
            <v>1.5458000000000001</v>
          </cell>
          <cell r="E1253">
            <v>1.4925999999999999</v>
          </cell>
          <cell r="F1253">
            <v>107.95</v>
          </cell>
          <cell r="G1253">
            <v>1.2695000000000001</v>
          </cell>
          <cell r="O1253">
            <v>133.43028994044994</v>
          </cell>
          <cell r="P1253">
            <v>90.098582573465151</v>
          </cell>
          <cell r="Q1253">
            <v>796.25</v>
          </cell>
          <cell r="V1253">
            <v>77.689816480748476</v>
          </cell>
          <cell r="W1253">
            <v>115.05369388019147</v>
          </cell>
          <cell r="X1253">
            <v>103.66174738446615</v>
          </cell>
          <cell r="Y1253">
            <v>1.2725</v>
          </cell>
          <cell r="AG1253">
            <v>104.40038684719535</v>
          </cell>
          <cell r="AH1253">
            <v>99.980592573424758</v>
          </cell>
          <cell r="AI1253">
            <v>100.04011901975862</v>
          </cell>
          <cell r="AJ1253">
            <v>0.6469142191745374</v>
          </cell>
          <cell r="AL1253">
            <v>113.46436829934834</v>
          </cell>
          <cell r="AM1253">
            <v>101.73373010738776</v>
          </cell>
          <cell r="AN1253">
            <v>98.450352043166419</v>
          </cell>
          <cell r="AO1253">
            <v>98.450352043166419</v>
          </cell>
        </row>
        <row r="1254">
          <cell r="B1254">
            <v>35269</v>
          </cell>
          <cell r="D1254">
            <v>1.5516000000000001</v>
          </cell>
          <cell r="E1254">
            <v>1.482</v>
          </cell>
          <cell r="F1254">
            <v>107.11</v>
          </cell>
          <cell r="G1254">
            <v>1.2695000000000001</v>
          </cell>
          <cell r="O1254">
            <v>134.27896428158058</v>
          </cell>
          <cell r="P1254">
            <v>90.303659960215583</v>
          </cell>
          <cell r="Q1254">
            <v>796.25</v>
          </cell>
          <cell r="V1254">
            <v>77.085282475710699</v>
          </cell>
          <cell r="W1254">
            <v>114.62361433359112</v>
          </cell>
          <cell r="X1254">
            <v>103.50931892191505</v>
          </cell>
          <cell r="Y1254">
            <v>1.2726999999999999</v>
          </cell>
          <cell r="AG1254">
            <v>103.58800773694391</v>
          </cell>
          <cell r="AH1254">
            <v>99.606857437483882</v>
          </cell>
          <cell r="AI1254">
            <v>99.89301594731036</v>
          </cell>
          <cell r="AJ1254">
            <v>0.64449600412477437</v>
          </cell>
          <cell r="AL1254">
            <v>112.58145890266975</v>
          </cell>
          <cell r="AM1254">
            <v>101.35344160866202</v>
          </cell>
          <cell r="AN1254">
            <v>98.305586628939935</v>
          </cell>
          <cell r="AO1254">
            <v>98.305586628939935</v>
          </cell>
        </row>
        <row r="1255">
          <cell r="B1255">
            <v>35270</v>
          </cell>
          <cell r="D1255">
            <v>1.5526</v>
          </cell>
          <cell r="E1255">
            <v>1.4910000000000001</v>
          </cell>
          <cell r="F1255">
            <v>107.9</v>
          </cell>
          <cell r="G1255">
            <v>1.2695000000000001</v>
          </cell>
          <cell r="O1255">
            <v>133.54119353836364</v>
          </cell>
          <cell r="P1255">
            <v>90.528194600428066</v>
          </cell>
          <cell r="Q1255">
            <v>796.25</v>
          </cell>
          <cell r="V1255">
            <v>77.653832313781948</v>
          </cell>
          <cell r="W1255">
            <v>114.54978745330413</v>
          </cell>
          <cell r="X1255">
            <v>103.69985450010391</v>
          </cell>
          <cell r="Y1255">
            <v>1.2728999999999999</v>
          </cell>
          <cell r="AG1255">
            <v>104.35203094777563</v>
          </cell>
          <cell r="AH1255">
            <v>99.542702563441978</v>
          </cell>
          <cell r="AI1255">
            <v>100.07689478787067</v>
          </cell>
          <cell r="AJ1255">
            <v>0.64408089656060807</v>
          </cell>
          <cell r="AL1255">
            <v>113.41181416859365</v>
          </cell>
          <cell r="AM1255">
            <v>101.28816179312123</v>
          </cell>
          <cell r="AN1255">
            <v>98.486543396723036</v>
          </cell>
          <cell r="AO1255">
            <v>98.486543396723036</v>
          </cell>
        </row>
        <row r="1256">
          <cell r="B1256">
            <v>35271</v>
          </cell>
          <cell r="D1256">
            <v>1.5542</v>
          </cell>
          <cell r="E1256">
            <v>1.4890000000000001</v>
          </cell>
          <cell r="F1256">
            <v>108.3</v>
          </cell>
          <cell r="G1256">
            <v>1.2695000000000001</v>
          </cell>
          <cell r="O1256">
            <v>133.07463486358688</v>
          </cell>
          <cell r="P1256">
            <v>90.639650828298713</v>
          </cell>
          <cell r="Q1256">
            <v>796.25</v>
          </cell>
          <cell r="V1256">
            <v>77.941705649514219</v>
          </cell>
          <cell r="W1256">
            <v>114.43186205121604</v>
          </cell>
          <cell r="X1256">
            <v>103.7206401995427</v>
          </cell>
          <cell r="Y1256">
            <v>1.2730999999999999</v>
          </cell>
          <cell r="AG1256">
            <v>104.73887814313345</v>
          </cell>
          <cell r="AH1256">
            <v>99.440226483078106</v>
          </cell>
          <cell r="AI1256">
            <v>100.09695429774997</v>
          </cell>
          <cell r="AJ1256">
            <v>0.64341783554240117</v>
          </cell>
          <cell r="AL1256">
            <v>113.83224721463107</v>
          </cell>
          <cell r="AM1256">
            <v>101.18388881739801</v>
          </cell>
          <cell r="AN1256">
            <v>98.506284135026647</v>
          </cell>
          <cell r="AO1256">
            <v>98.506284135026647</v>
          </cell>
        </row>
        <row r="1257">
          <cell r="B1257">
            <v>35275</v>
          </cell>
          <cell r="D1257">
            <v>1.5545</v>
          </cell>
          <cell r="E1257">
            <v>1.4815</v>
          </cell>
          <cell r="F1257">
            <v>108.12</v>
          </cell>
          <cell r="G1257">
            <v>1.2695000000000001</v>
          </cell>
          <cell r="O1257">
            <v>133.29617976069605</v>
          </cell>
          <cell r="P1257">
            <v>90.657146578683779</v>
          </cell>
          <cell r="Q1257">
            <v>796.25</v>
          </cell>
          <cell r="V1257">
            <v>77.812162648434708</v>
          </cell>
          <cell r="W1257">
            <v>114.40977806368605</v>
          </cell>
          <cell r="X1257">
            <v>103.7206401995427</v>
          </cell>
          <cell r="Y1257">
            <v>1.2733000000000001</v>
          </cell>
          <cell r="AG1257">
            <v>104.56479690522244</v>
          </cell>
          <cell r="AH1257">
            <v>99.421035702798321</v>
          </cell>
          <cell r="AI1257">
            <v>100.09695429774997</v>
          </cell>
          <cell r="AJ1257">
            <v>0.64329366355741391</v>
          </cell>
          <cell r="AL1257">
            <v>113.64305234391423</v>
          </cell>
          <cell r="AM1257">
            <v>101.16436153103891</v>
          </cell>
          <cell r="AN1257">
            <v>98.506284135026647</v>
          </cell>
          <cell r="AO1257">
            <v>98.506284135026647</v>
          </cell>
        </row>
        <row r="1258">
          <cell r="B1258">
            <v>35276</v>
          </cell>
          <cell r="D1258">
            <v>1.5589999999999999</v>
          </cell>
          <cell r="E1258">
            <v>1.4811000000000001</v>
          </cell>
          <cell r="F1258">
            <v>107.93</v>
          </cell>
          <cell r="G1258">
            <v>1.2695000000000001</v>
          </cell>
          <cell r="O1258">
            <v>133.42825559283381</v>
          </cell>
          <cell r="P1258">
            <v>90.849738131547724</v>
          </cell>
          <cell r="Q1258">
            <v>796.25</v>
          </cell>
          <cell r="V1258">
            <v>77.675422813961859</v>
          </cell>
          <cell r="W1258">
            <v>114.0795381654907</v>
          </cell>
          <cell r="X1258">
            <v>103.64096168502736</v>
          </cell>
          <cell r="Y1258">
            <v>1.2735000000000001</v>
          </cell>
          <cell r="AG1258">
            <v>104.38104448742747</v>
          </cell>
          <cell r="AH1258">
            <v>99.134060295060948</v>
          </cell>
          <cell r="AI1258">
            <v>100.0200595098793</v>
          </cell>
          <cell r="AJ1258">
            <v>0.64143681847338041</v>
          </cell>
          <cell r="AL1258">
            <v>113.44334664704647</v>
          </cell>
          <cell r="AM1258">
            <v>100.8723540731238</v>
          </cell>
          <cell r="AN1258">
            <v>98.430611304862808</v>
          </cell>
          <cell r="AO1258">
            <v>98.430611304862808</v>
          </cell>
        </row>
        <row r="1259">
          <cell r="B1259">
            <v>35277</v>
          </cell>
          <cell r="D1259">
            <v>1.5582</v>
          </cell>
          <cell r="E1259">
            <v>1.4730000000000001</v>
          </cell>
          <cell r="F1259">
            <v>107.6</v>
          </cell>
          <cell r="G1259">
            <v>1.2695000000000001</v>
          </cell>
          <cell r="O1259">
            <v>133.72562799470543</v>
          </cell>
          <cell r="P1259">
            <v>90.727239439979371</v>
          </cell>
          <cell r="Q1259">
            <v>796.25</v>
          </cell>
          <cell r="V1259">
            <v>77.437927311982733</v>
          </cell>
          <cell r="W1259">
            <v>114.13810807341804</v>
          </cell>
          <cell r="X1259">
            <v>103.55435460403243</v>
          </cell>
          <cell r="Y1259">
            <v>1.2737000000000001</v>
          </cell>
          <cell r="AG1259">
            <v>104.06189555125724</v>
          </cell>
          <cell r="AH1259">
            <v>99.184957001668593</v>
          </cell>
          <cell r="AI1259">
            <v>99.936478218715521</v>
          </cell>
          <cell r="AJ1259">
            <v>0.6417661404184315</v>
          </cell>
          <cell r="AL1259">
            <v>113.09648938406558</v>
          </cell>
          <cell r="AM1259">
            <v>100.92414324220253</v>
          </cell>
          <cell r="AN1259">
            <v>98.34835822859776</v>
          </cell>
          <cell r="AO1259">
            <v>98.34835822859776</v>
          </cell>
        </row>
        <row r="1260">
          <cell r="B1260">
            <v>35278</v>
          </cell>
          <cell r="D1260">
            <v>1.556</v>
          </cell>
          <cell r="E1260">
            <v>1.4730000000000001</v>
          </cell>
          <cell r="F1260">
            <v>107</v>
          </cell>
          <cell r="G1260">
            <v>1.2907</v>
          </cell>
          <cell r="O1260">
            <v>134.47549132925519</v>
          </cell>
          <cell r="P1260">
            <v>90.599142965349699</v>
          </cell>
          <cell r="Q1260">
            <v>814.45</v>
          </cell>
          <cell r="V1260">
            <v>77.006117308384319</v>
          </cell>
          <cell r="W1260">
            <v>114.29948586118252</v>
          </cell>
          <cell r="X1260">
            <v>103.55435460403243</v>
          </cell>
          <cell r="Y1260">
            <v>1.2907</v>
          </cell>
          <cell r="AG1260">
            <v>103.48162475822049</v>
          </cell>
          <cell r="AH1260">
            <v>99.325192802056563</v>
          </cell>
          <cell r="AI1260">
            <v>99.936478218715521</v>
          </cell>
          <cell r="AJ1260">
            <v>0.64267352185089976</v>
          </cell>
          <cell r="AL1260">
            <v>112.46583981500946</v>
          </cell>
          <cell r="AM1260">
            <v>101.06683804627249</v>
          </cell>
          <cell r="AN1260">
            <v>98.34835822859776</v>
          </cell>
          <cell r="AO1260">
            <v>98.34835822859776</v>
          </cell>
        </row>
        <row r="1261">
          <cell r="B1261">
            <v>35281</v>
          </cell>
          <cell r="D1261">
            <v>1.5429999999999999</v>
          </cell>
          <cell r="E1261">
            <v>1.4775</v>
          </cell>
          <cell r="F1261">
            <v>106.8</v>
          </cell>
          <cell r="G1261">
            <v>1.2907</v>
          </cell>
          <cell r="O1261">
            <v>134.78140372756877</v>
          </cell>
          <cell r="P1261">
            <v>89.878275975535615</v>
          </cell>
          <cell r="Q1261">
            <v>814.45</v>
          </cell>
          <cell r="V1261">
            <v>76.862180640518176</v>
          </cell>
          <cell r="W1261">
            <v>115.26247569669475</v>
          </cell>
          <cell r="X1261">
            <v>103.59592600290999</v>
          </cell>
          <cell r="Y1261">
            <v>1.2905</v>
          </cell>
          <cell r="AG1261">
            <v>103.28820116054158</v>
          </cell>
          <cell r="AH1261">
            <v>100.16202203499678</v>
          </cell>
          <cell r="AI1261">
            <v>99.976597238474142</v>
          </cell>
          <cell r="AJ1261">
            <v>0.64808813998703829</v>
          </cell>
          <cell r="AL1261">
            <v>112.25562329199074</v>
          </cell>
          <cell r="AM1261">
            <v>101.91834089436165</v>
          </cell>
          <cell r="AN1261">
            <v>98.387839705204982</v>
          </cell>
          <cell r="AO1261">
            <v>98.387839705204982</v>
          </cell>
        </row>
        <row r="1262">
          <cell r="B1262">
            <v>35282</v>
          </cell>
          <cell r="D1262">
            <v>1.546</v>
          </cell>
          <cell r="E1262">
            <v>1.4730000000000001</v>
          </cell>
          <cell r="F1262">
            <v>106.85</v>
          </cell>
          <cell r="G1262">
            <v>1.2907</v>
          </cell>
          <cell r="O1262">
            <v>134.67328307480247</v>
          </cell>
          <cell r="P1262">
            <v>90.022909070346671</v>
          </cell>
          <cell r="Q1262">
            <v>814.45</v>
          </cell>
          <cell r="V1262">
            <v>76.898164807484704</v>
          </cell>
          <cell r="W1262">
            <v>115.03880983182404</v>
          </cell>
          <cell r="X1262">
            <v>103.56128317051201</v>
          </cell>
          <cell r="Y1262">
            <v>1.2903</v>
          </cell>
          <cell r="AG1262">
            <v>103.33655705996131</v>
          </cell>
          <cell r="AH1262">
            <v>99.967658473479943</v>
          </cell>
          <cell r="AI1262">
            <v>99.943164722008618</v>
          </cell>
          <cell r="AJ1262">
            <v>0.64683053040103489</v>
          </cell>
          <cell r="AL1262">
            <v>112.30817742274542</v>
          </cell>
          <cell r="AM1262">
            <v>101.72056921086674</v>
          </cell>
          <cell r="AN1262">
            <v>98.354938474698955</v>
          </cell>
          <cell r="AO1262">
            <v>98.354938474698955</v>
          </cell>
        </row>
        <row r="1263">
          <cell r="B1263">
            <v>35283</v>
          </cell>
          <cell r="D1263">
            <v>1.546</v>
          </cell>
          <cell r="E1263">
            <v>1.4825999999999999</v>
          </cell>
          <cell r="F1263">
            <v>106.66</v>
          </cell>
          <cell r="G1263">
            <v>1.2907</v>
          </cell>
          <cell r="O1263">
            <v>134.97185453377887</v>
          </cell>
          <cell r="P1263">
            <v>90.062057321430984</v>
          </cell>
          <cell r="Q1263">
            <v>814.45</v>
          </cell>
          <cell r="V1263">
            <v>76.761424973011884</v>
          </cell>
          <cell r="W1263">
            <v>115.03880983182404</v>
          </cell>
          <cell r="X1263">
            <v>103.60631885262939</v>
          </cell>
          <cell r="Y1263">
            <v>1.2901</v>
          </cell>
          <cell r="AG1263">
            <v>103.15280464216633</v>
          </cell>
          <cell r="AH1263">
            <v>99.967658473479943</v>
          </cell>
          <cell r="AI1263">
            <v>99.986626993413793</v>
          </cell>
          <cell r="AJ1263">
            <v>0.64683053040103489</v>
          </cell>
          <cell r="AL1263">
            <v>112.10847172587765</v>
          </cell>
          <cell r="AM1263">
            <v>101.72056921086674</v>
          </cell>
          <cell r="AN1263">
            <v>98.39771007435678</v>
          </cell>
          <cell r="AO1263">
            <v>98.39771007435678</v>
          </cell>
        </row>
        <row r="1264">
          <cell r="B1264">
            <v>35284</v>
          </cell>
          <cell r="D1264">
            <v>1.5389999999999999</v>
          </cell>
          <cell r="E1264">
            <v>1.486</v>
          </cell>
          <cell r="F1264">
            <v>107.35</v>
          </cell>
          <cell r="G1264">
            <v>1.2907</v>
          </cell>
          <cell r="O1264">
            <v>134.23883436663203</v>
          </cell>
          <cell r="P1264">
            <v>89.744206168894038</v>
          </cell>
          <cell r="Q1264">
            <v>814.45</v>
          </cell>
          <cell r="V1264">
            <v>77.258006477150062</v>
          </cell>
          <cell r="W1264">
            <v>115.56205328135152</v>
          </cell>
          <cell r="X1264">
            <v>103.71024734982332</v>
          </cell>
          <cell r="Y1264">
            <v>1.2899</v>
          </cell>
          <cell r="AG1264">
            <v>103.8201160541586</v>
          </cell>
          <cell r="AH1264">
            <v>100.42235217673816</v>
          </cell>
          <cell r="AI1264">
            <v>100.08692454281034</v>
          </cell>
          <cell r="AJ1264">
            <v>0.64977257959714108</v>
          </cell>
          <cell r="AL1264">
            <v>112.83371873029219</v>
          </cell>
          <cell r="AM1264">
            <v>102.18323586744641</v>
          </cell>
          <cell r="AN1264">
            <v>98.496413765874848</v>
          </cell>
          <cell r="AO1264">
            <v>98.496413765874848</v>
          </cell>
        </row>
        <row r="1265">
          <cell r="B1265">
            <v>35285</v>
          </cell>
          <cell r="D1265">
            <v>1.5441</v>
          </cell>
          <cell r="E1265">
            <v>1.4842</v>
          </cell>
          <cell r="F1265">
            <v>107.92</v>
          </cell>
          <cell r="G1265">
            <v>1.2907</v>
          </cell>
          <cell r="O1265">
            <v>133.52982643863928</v>
          </cell>
          <cell r="P1265">
            <v>90.041604123059983</v>
          </cell>
          <cell r="Q1265">
            <v>814.45</v>
          </cell>
          <cell r="V1265">
            <v>77.668225980568565</v>
          </cell>
          <cell r="W1265">
            <v>115.18036396606436</v>
          </cell>
          <cell r="X1265">
            <v>103.71024734982332</v>
          </cell>
          <cell r="Y1265">
            <v>1.2897000000000001</v>
          </cell>
          <cell r="AG1265">
            <v>104.37137330754352</v>
          </cell>
          <cell r="AH1265">
            <v>100.09066770286898</v>
          </cell>
          <cell r="AI1265">
            <v>100.08692454281034</v>
          </cell>
          <cell r="AJ1265">
            <v>0.64762644906417977</v>
          </cell>
          <cell r="AL1265">
            <v>113.43283582089552</v>
          </cell>
          <cell r="AM1265">
            <v>101.84573537983292</v>
          </cell>
          <cell r="AN1265">
            <v>98.496413765874848</v>
          </cell>
          <cell r="AO1265">
            <v>98.496413765874848</v>
          </cell>
        </row>
        <row r="1266">
          <cell r="B1266">
            <v>35288</v>
          </cell>
          <cell r="D1266">
            <v>1.5513999999999999</v>
          </cell>
          <cell r="E1266">
            <v>1.4755</v>
          </cell>
          <cell r="F1266">
            <v>108.19</v>
          </cell>
          <cell r="G1266">
            <v>1.2907</v>
          </cell>
          <cell r="O1266">
            <v>133.13429890998773</v>
          </cell>
          <cell r="P1266">
            <v>90.424984476952915</v>
          </cell>
          <cell r="Q1266">
            <v>814.45</v>
          </cell>
          <cell r="V1266">
            <v>77.862540482187839</v>
          </cell>
          <cell r="W1266">
            <v>114.63839113059173</v>
          </cell>
          <cell r="X1266">
            <v>103.66174738446615</v>
          </cell>
          <cell r="Y1266">
            <v>1.2895000000000001</v>
          </cell>
          <cell r="AG1266">
            <v>104.63249516441005</v>
          </cell>
          <cell r="AH1266">
            <v>99.619698336985962</v>
          </cell>
          <cell r="AI1266">
            <v>100.04011901975862</v>
          </cell>
          <cell r="AJ1266">
            <v>0.64457908985432522</v>
          </cell>
          <cell r="AL1266">
            <v>113.71662812697078</v>
          </cell>
          <cell r="AM1266">
            <v>101.36650767049119</v>
          </cell>
          <cell r="AN1266">
            <v>98.450352043166419</v>
          </cell>
          <cell r="AO1266">
            <v>98.450352043166419</v>
          </cell>
        </row>
        <row r="1267">
          <cell r="B1267">
            <v>35289</v>
          </cell>
          <cell r="D1267">
            <v>1.5515000000000001</v>
          </cell>
          <cell r="E1267">
            <v>1.4750000000000001</v>
          </cell>
          <cell r="F1267">
            <v>107.98</v>
          </cell>
          <cell r="G1267">
            <v>1.2907</v>
          </cell>
          <cell r="O1267">
            <v>133.3932191060527</v>
          </cell>
          <cell r="P1267">
            <v>90.430813082372353</v>
          </cell>
          <cell r="Q1267">
            <v>814.45</v>
          </cell>
          <cell r="V1267">
            <v>77.711406980928402</v>
          </cell>
          <cell r="W1267">
            <v>114.63100225588138</v>
          </cell>
          <cell r="X1267">
            <v>103.66174738446615</v>
          </cell>
          <cell r="Y1267">
            <v>1.2892999999999999</v>
          </cell>
          <cell r="AG1267">
            <v>104.42940038684719</v>
          </cell>
          <cell r="AH1267">
            <v>99.613277473412822</v>
          </cell>
          <cell r="AI1267">
            <v>100.04011901975862</v>
          </cell>
          <cell r="AJ1267">
            <v>0.64453754431195609</v>
          </cell>
          <cell r="AL1267">
            <v>113.49590077780114</v>
          </cell>
          <cell r="AM1267">
            <v>101.35997421849822</v>
          </cell>
          <cell r="AN1267">
            <v>98.450352043166419</v>
          </cell>
          <cell r="AO1267">
            <v>98.450352043166419</v>
          </cell>
        </row>
        <row r="1268">
          <cell r="B1268">
            <v>35290</v>
          </cell>
          <cell r="D1268">
            <v>1.5509999999999999</v>
          </cell>
          <cell r="E1268">
            <v>1.4774</v>
          </cell>
          <cell r="F1268">
            <v>107.62</v>
          </cell>
          <cell r="G1268">
            <v>1.2907</v>
          </cell>
          <cell r="O1268">
            <v>133.83943318222978</v>
          </cell>
          <cell r="P1268">
            <v>90.401670055275218</v>
          </cell>
          <cell r="Q1268">
            <v>814.45</v>
          </cell>
          <cell r="V1268">
            <v>77.45232097876935</v>
          </cell>
          <cell r="W1268">
            <v>114.66795615731785</v>
          </cell>
          <cell r="X1268">
            <v>103.66174738446615</v>
          </cell>
          <cell r="Y1268">
            <v>1.2890999999999999</v>
          </cell>
          <cell r="AG1268">
            <v>104.08123791102514</v>
          </cell>
          <cell r="AH1268">
            <v>99.645390070921991</v>
          </cell>
          <cell r="AI1268">
            <v>100.04011901975862</v>
          </cell>
          <cell r="AJ1268">
            <v>0.64474532559638942</v>
          </cell>
          <cell r="AL1268">
            <v>113.11751103636746</v>
          </cell>
          <cell r="AM1268">
            <v>101.3926499032882</v>
          </cell>
          <cell r="AN1268">
            <v>98.450352043166419</v>
          </cell>
          <cell r="AO1268">
            <v>98.450352043166419</v>
          </cell>
        </row>
        <row r="1269">
          <cell r="B1269">
            <v>35291</v>
          </cell>
          <cell r="D1269">
            <v>1.5495000000000001</v>
          </cell>
          <cell r="E1269">
            <v>1.4784999999999999</v>
          </cell>
          <cell r="F1269">
            <v>107.8</v>
          </cell>
          <cell r="G1269">
            <v>1.2907</v>
          </cell>
          <cell r="O1269">
            <v>133.61595360919824</v>
          </cell>
          <cell r="P1269">
            <v>90.314240973983857</v>
          </cell>
          <cell r="Q1269">
            <v>814.45</v>
          </cell>
          <cell r="V1269">
            <v>77.581863979848862</v>
          </cell>
          <cell r="W1269">
            <v>114.77896095514681</v>
          </cell>
          <cell r="X1269">
            <v>103.66174738446615</v>
          </cell>
          <cell r="Y1269">
            <v>1.2888999999999999</v>
          </cell>
          <cell r="AG1269">
            <v>104.25531914893617</v>
          </cell>
          <cell r="AH1269">
            <v>99.741852210390462</v>
          </cell>
          <cell r="AI1269">
            <v>100.04011901975862</v>
          </cell>
          <cell r="AJ1269">
            <v>0.64536947402387868</v>
          </cell>
          <cell r="AL1269">
            <v>113.30670590708429</v>
          </cell>
          <cell r="AM1269">
            <v>101.49080348499517</v>
          </cell>
          <cell r="AN1269">
            <v>98.450352043166419</v>
          </cell>
          <cell r="AO1269">
            <v>98.450352043166419</v>
          </cell>
        </row>
        <row r="1270">
          <cell r="B1270">
            <v>35292</v>
          </cell>
          <cell r="D1270">
            <v>1.5512999999999999</v>
          </cell>
          <cell r="E1270">
            <v>1.4878</v>
          </cell>
          <cell r="F1270">
            <v>108.01</v>
          </cell>
          <cell r="G1270">
            <v>1.2907</v>
          </cell>
          <cell r="O1270">
            <v>133.43638846294442</v>
          </cell>
          <cell r="P1270">
            <v>90.473546968872924</v>
          </cell>
          <cell r="Q1270">
            <v>814.45</v>
          </cell>
          <cell r="V1270">
            <v>77.732997481108328</v>
          </cell>
          <cell r="W1270">
            <v>114.64578095790627</v>
          </cell>
          <cell r="X1270">
            <v>103.72410448278251</v>
          </cell>
          <cell r="Y1270">
            <v>1.2887</v>
          </cell>
          <cell r="AG1270">
            <v>104.45841392649903</v>
          </cell>
          <cell r="AH1270">
            <v>99.626120028363317</v>
          </cell>
          <cell r="AI1270">
            <v>100.10029754939654</v>
          </cell>
          <cell r="AJ1270">
            <v>0.64462064075291692</v>
          </cell>
          <cell r="AL1270">
            <v>113.52743325625394</v>
          </cell>
          <cell r="AM1270">
            <v>101.37304196480372</v>
          </cell>
          <cell r="AN1270">
            <v>98.509574258077265</v>
          </cell>
          <cell r="AO1270">
            <v>98.509574258077265</v>
          </cell>
        </row>
        <row r="1271">
          <cell r="B1271">
            <v>35295</v>
          </cell>
          <cell r="D1271">
            <v>1.5486</v>
          </cell>
          <cell r="E1271">
            <v>1.4923999999999999</v>
          </cell>
          <cell r="F1271">
            <v>107.72</v>
          </cell>
          <cell r="G1271">
            <v>1.2907</v>
          </cell>
          <cell r="O1271">
            <v>133.82690171719105</v>
          </cell>
          <cell r="P1271">
            <v>90.337195234868176</v>
          </cell>
          <cell r="Q1271">
            <v>814.45</v>
          </cell>
          <cell r="V1271">
            <v>77.524289312702422</v>
          </cell>
          <cell r="W1271">
            <v>114.84566705411339</v>
          </cell>
          <cell r="X1271">
            <v>103.74835446546109</v>
          </cell>
          <cell r="Y1271">
            <v>1.2885</v>
          </cell>
          <cell r="AG1271">
            <v>104.17794970986459</v>
          </cell>
          <cell r="AH1271">
            <v>99.799819191527831</v>
          </cell>
          <cell r="AI1271">
            <v>100.1237003109224</v>
          </cell>
          <cell r="AJ1271">
            <v>0.64574454345860777</v>
          </cell>
          <cell r="AL1271">
            <v>113.2226192978768</v>
          </cell>
          <cell r="AM1271">
            <v>101.54978690430066</v>
          </cell>
          <cell r="AN1271">
            <v>98.53260511943148</v>
          </cell>
          <cell r="AO1271">
            <v>98.53260511943148</v>
          </cell>
        </row>
        <row r="1272">
          <cell r="B1272">
            <v>35296</v>
          </cell>
          <cell r="D1272">
            <v>1.5492999999999999</v>
          </cell>
          <cell r="E1272">
            <v>1.4911000000000001</v>
          </cell>
          <cell r="F1272">
            <v>107.95</v>
          </cell>
          <cell r="G1272">
            <v>1.2907</v>
          </cell>
          <cell r="O1272">
            <v>133.54176797569079</v>
          </cell>
          <cell r="P1272">
            <v>90.378029560494141</v>
          </cell>
          <cell r="Q1272">
            <v>814.45</v>
          </cell>
          <cell r="V1272">
            <v>77.689816480748476</v>
          </cell>
          <cell r="W1272">
            <v>114.79377783515136</v>
          </cell>
          <cell r="X1272">
            <v>103.74835446546109</v>
          </cell>
          <cell r="Y1272">
            <v>1.2883</v>
          </cell>
          <cell r="AG1272">
            <v>104.40038684719535</v>
          </cell>
          <cell r="AH1272">
            <v>99.754727941651083</v>
          </cell>
          <cell r="AI1272">
            <v>100.1237003109224</v>
          </cell>
          <cell r="AJ1272">
            <v>0.64545278512876791</v>
          </cell>
          <cell r="AL1272">
            <v>113.46436829934834</v>
          </cell>
          <cell r="AM1272">
            <v>101.50390498935005</v>
          </cell>
          <cell r="AN1272">
            <v>98.53260511943148</v>
          </cell>
          <cell r="AO1272">
            <v>98.53260511943148</v>
          </cell>
        </row>
        <row r="1273">
          <cell r="B1273">
            <v>35297</v>
          </cell>
          <cell r="D1273">
            <v>1.5443</v>
          </cell>
          <cell r="E1273">
            <v>1.4878</v>
          </cell>
          <cell r="F1273">
            <v>107.9</v>
          </cell>
          <cell r="G1273">
            <v>1.2907</v>
          </cell>
          <cell r="O1273">
            <v>133.60365016659699</v>
          </cell>
          <cell r="P1273">
            <v>90.086355806022809</v>
          </cell>
          <cell r="Q1273">
            <v>814.45</v>
          </cell>
          <cell r="V1273">
            <v>77.653832313781948</v>
          </cell>
          <cell r="W1273">
            <v>115.16544712814867</v>
          </cell>
          <cell r="X1273">
            <v>103.74835446546109</v>
          </cell>
          <cell r="Y1273">
            <v>1.2881</v>
          </cell>
          <cell r="AG1273">
            <v>104.35203094777563</v>
          </cell>
          <cell r="AH1273">
            <v>100.07770510911094</v>
          </cell>
          <cell r="AI1273">
            <v>100.1237003109224</v>
          </cell>
          <cell r="AJ1273">
            <v>0.64754257592436704</v>
          </cell>
          <cell r="AL1273">
            <v>113.41181416859365</v>
          </cell>
          <cell r="AM1273">
            <v>101.83254548986596</v>
          </cell>
          <cell r="AN1273">
            <v>98.53260511943148</v>
          </cell>
          <cell r="AO1273">
            <v>98.53260511943148</v>
          </cell>
        </row>
        <row r="1274">
          <cell r="B1274">
            <v>35298</v>
          </cell>
          <cell r="D1274">
            <v>1.5483</v>
          </cell>
          <cell r="E1274">
            <v>1.4872000000000001</v>
          </cell>
          <cell r="F1274">
            <v>108.27</v>
          </cell>
          <cell r="G1274">
            <v>1.2907</v>
          </cell>
          <cell r="O1274">
            <v>133.14707539462287</v>
          </cell>
          <cell r="P1274">
            <v>90.319694809599881</v>
          </cell>
          <cell r="Q1274">
            <v>814.45</v>
          </cell>
          <cell r="V1274">
            <v>77.920115149334293</v>
          </cell>
          <cell r="W1274">
            <v>114.86791965381386</v>
          </cell>
          <cell r="X1274">
            <v>103.74835446546109</v>
          </cell>
          <cell r="Y1274">
            <v>1.2879</v>
          </cell>
          <cell r="AG1274">
            <v>104.70986460348162</v>
          </cell>
          <cell r="AH1274">
            <v>99.81915649421947</v>
          </cell>
          <cell r="AI1274">
            <v>100.1237003109224</v>
          </cell>
          <cell r="AJ1274">
            <v>0.64586966350190533</v>
          </cell>
          <cell r="AL1274">
            <v>113.80071473617826</v>
          </cell>
          <cell r="AM1274">
            <v>101.56946328230964</v>
          </cell>
          <cell r="AN1274">
            <v>98.53260511943148</v>
          </cell>
          <cell r="AO1274">
            <v>98.53260511943148</v>
          </cell>
        </row>
        <row r="1275">
          <cell r="B1275">
            <v>35299</v>
          </cell>
          <cell r="D1275">
            <v>1.5505</v>
          </cell>
          <cell r="E1275">
            <v>1.4844999999999999</v>
          </cell>
          <cell r="F1275">
            <v>108.33</v>
          </cell>
          <cell r="G1275">
            <v>1.2907</v>
          </cell>
          <cell r="O1275">
            <v>133.01556489380235</v>
          </cell>
          <cell r="P1275">
            <v>90.408769060204904</v>
          </cell>
          <cell r="Q1275">
            <v>814.45</v>
          </cell>
          <cell r="V1275">
            <v>77.963296149694145</v>
          </cell>
          <cell r="W1275">
            <v>114.7049338922928</v>
          </cell>
          <cell r="X1275">
            <v>103.70331878334372</v>
          </cell>
          <cell r="Y1275">
            <v>1.2877000000000001</v>
          </cell>
          <cell r="AG1275">
            <v>104.76789168278529</v>
          </cell>
          <cell r="AH1275">
            <v>99.677523379554984</v>
          </cell>
          <cell r="AI1275">
            <v>100.08023803951724</v>
          </cell>
          <cell r="AJ1275">
            <v>0.64495324089003547</v>
          </cell>
          <cell r="AL1275">
            <v>113.86377969308387</v>
          </cell>
          <cell r="AM1275">
            <v>101.42534666236698</v>
          </cell>
          <cell r="AN1275">
            <v>98.489833519773654</v>
          </cell>
          <cell r="AO1275">
            <v>98.489833519773654</v>
          </cell>
        </row>
        <row r="1276">
          <cell r="B1276">
            <v>35302</v>
          </cell>
          <cell r="D1276">
            <v>1.5569999999999999</v>
          </cell>
          <cell r="E1276">
            <v>1.4784999999999999</v>
          </cell>
          <cell r="F1276">
            <v>108.24</v>
          </cell>
          <cell r="G1276">
            <v>1.2907</v>
          </cell>
          <cell r="O1276">
            <v>133.03277475670771</v>
          </cell>
          <cell r="P1276">
            <v>90.724090906142521</v>
          </cell>
          <cell r="Q1276">
            <v>814.45</v>
          </cell>
          <cell r="V1276">
            <v>77.898524649154382</v>
          </cell>
          <cell r="W1276">
            <v>114.22607578676943</v>
          </cell>
          <cell r="X1276">
            <v>103.63056883530795</v>
          </cell>
          <cell r="Y1276">
            <v>1.2875000000000001</v>
          </cell>
          <cell r="AG1276">
            <v>104.68085106382978</v>
          </cell>
          <cell r="AH1276">
            <v>99.261400128452166</v>
          </cell>
          <cell r="AI1276">
            <v>100.01002975493965</v>
          </cell>
          <cell r="AJ1276">
            <v>0.64226075786769432</v>
          </cell>
          <cell r="AL1276">
            <v>113.76918225772545</v>
          </cell>
          <cell r="AM1276">
            <v>101.00192678227361</v>
          </cell>
          <cell r="AN1276">
            <v>98.420740935710995</v>
          </cell>
          <cell r="AO1276">
            <v>98.420740935710995</v>
          </cell>
        </row>
        <row r="1277">
          <cell r="B1277">
            <v>35303</v>
          </cell>
          <cell r="D1277">
            <v>1.5572999999999999</v>
          </cell>
          <cell r="E1277">
            <v>1.478</v>
          </cell>
          <cell r="F1277">
            <v>107.94</v>
          </cell>
          <cell r="G1277">
            <v>1.2907</v>
          </cell>
          <cell r="O1277">
            <v>133.40251565375246</v>
          </cell>
          <cell r="P1277">
            <v>90.741571463157186</v>
          </cell>
          <cell r="Q1277">
            <v>814.45</v>
          </cell>
          <cell r="V1277">
            <v>77.682619647355168</v>
          </cell>
          <cell r="W1277">
            <v>114.20407114878316</v>
          </cell>
          <cell r="X1277">
            <v>103.63056883530795</v>
          </cell>
          <cell r="Y1277">
            <v>1.2873000000000001</v>
          </cell>
          <cell r="AG1277">
            <v>104.3907156673114</v>
          </cell>
          <cell r="AH1277">
            <v>99.242278302189703</v>
          </cell>
          <cell r="AI1277">
            <v>100.01002975493965</v>
          </cell>
          <cell r="AJ1277">
            <v>0.64213703204263795</v>
          </cell>
          <cell r="AL1277">
            <v>113.45385747319739</v>
          </cell>
          <cell r="AM1277">
            <v>100.98246965902524</v>
          </cell>
          <cell r="AN1277">
            <v>98.420740935710995</v>
          </cell>
          <cell r="AO1277">
            <v>98.420740935710995</v>
          </cell>
        </row>
        <row r="1278">
          <cell r="B1278">
            <v>35304</v>
          </cell>
          <cell r="D1278">
            <v>1.5580000000000001</v>
          </cell>
          <cell r="E1278">
            <v>1.4764999999999999</v>
          </cell>
          <cell r="F1278">
            <v>107.59</v>
          </cell>
          <cell r="G1278">
            <v>1.2907</v>
          </cell>
          <cell r="O1278">
            <v>133.78727164186421</v>
          </cell>
          <cell r="P1278">
            <v>90.748976867723442</v>
          </cell>
          <cell r="Q1278">
            <v>814.45</v>
          </cell>
          <cell r="V1278">
            <v>77.430730478589425</v>
          </cell>
          <cell r="W1278">
            <v>114.15275994865212</v>
          </cell>
          <cell r="X1278">
            <v>103.59246171967018</v>
          </cell>
          <cell r="Y1278">
            <v>1.2870999999999999</v>
          </cell>
          <cell r="AG1278">
            <v>104.0522243713733</v>
          </cell>
          <cell r="AH1278">
            <v>99.197689345314515</v>
          </cell>
          <cell r="AI1278">
            <v>99.973253986827572</v>
          </cell>
          <cell r="AJ1278">
            <v>0.64184852374839541</v>
          </cell>
          <cell r="AL1278">
            <v>113.08597855791466</v>
          </cell>
          <cell r="AM1278">
            <v>100.93709884467266</v>
          </cell>
          <cell r="AN1278">
            <v>98.384549582154364</v>
          </cell>
          <cell r="AO1278">
            <v>98.384549582154364</v>
          </cell>
        </row>
        <row r="1279">
          <cell r="B1279">
            <v>35305</v>
          </cell>
          <cell r="D1279">
            <v>1.5543</v>
          </cell>
          <cell r="E1279">
            <v>1.4815</v>
          </cell>
          <cell r="F1279">
            <v>108.13</v>
          </cell>
          <cell r="G1279">
            <v>1.2907</v>
          </cell>
          <cell r="O1279">
            <v>133.19036669237852</v>
          </cell>
          <cell r="P1279">
            <v>90.581903749180356</v>
          </cell>
          <cell r="Q1279">
            <v>814.45</v>
          </cell>
          <cell r="V1279">
            <v>77.819359481828002</v>
          </cell>
          <cell r="W1279">
            <v>114.42449977481824</v>
          </cell>
          <cell r="X1279">
            <v>103.64789025150695</v>
          </cell>
          <cell r="Y1279">
            <v>1.2868999999999999</v>
          </cell>
          <cell r="AG1279">
            <v>104.57446808510637</v>
          </cell>
          <cell r="AH1279">
            <v>99.433828733191802</v>
          </cell>
          <cell r="AI1279">
            <v>100.0267460131724</v>
          </cell>
          <cell r="AJ1279">
            <v>0.64337643955478352</v>
          </cell>
          <cell r="AL1279">
            <v>113.65356317006515</v>
          </cell>
          <cell r="AM1279">
            <v>101.17737888438526</v>
          </cell>
          <cell r="AN1279">
            <v>98.437191550964002</v>
          </cell>
          <cell r="AO1279">
            <v>98.437191550964002</v>
          </cell>
        </row>
        <row r="1280">
          <cell r="B1280">
            <v>35306</v>
          </cell>
          <cell r="D1280">
            <v>1.5590999999999999</v>
          </cell>
          <cell r="E1280">
            <v>1.4775</v>
          </cell>
          <cell r="F1280">
            <v>108.35</v>
          </cell>
          <cell r="G1280">
            <v>1.2907</v>
          </cell>
          <cell r="O1280">
            <v>132.91992939960215</v>
          </cell>
          <cell r="P1280">
            <v>90.861639410247108</v>
          </cell>
          <cell r="Q1280">
            <v>814.45</v>
          </cell>
          <cell r="V1280">
            <v>77.977689816480748</v>
          </cell>
          <cell r="W1280">
            <v>114.07222115322941</v>
          </cell>
          <cell r="X1280">
            <v>103.64789025150695</v>
          </cell>
          <cell r="Y1280">
            <v>1.2867</v>
          </cell>
          <cell r="AG1280">
            <v>104.78723404255318</v>
          </cell>
          <cell r="AH1280">
            <v>99.127701879289333</v>
          </cell>
          <cell r="AI1280">
            <v>100.0267460131724</v>
          </cell>
          <cell r="AJ1280">
            <v>0.64139567699313704</v>
          </cell>
          <cell r="AL1280">
            <v>113.88480134538574</v>
          </cell>
          <cell r="AM1280">
            <v>100.86588416394073</v>
          </cell>
          <cell r="AN1280">
            <v>98.437191550964002</v>
          </cell>
          <cell r="AO1280">
            <v>98.437191550964002</v>
          </cell>
        </row>
        <row r="1281">
          <cell r="B1281">
            <v>35309</v>
          </cell>
          <cell r="D1281">
            <v>1.5625</v>
          </cell>
          <cell r="E1281">
            <v>1.4810000000000001</v>
          </cell>
          <cell r="F1281">
            <v>108.85</v>
          </cell>
          <cell r="G1281">
            <v>1.2661</v>
          </cell>
          <cell r="O1281">
            <v>132.34916499634744</v>
          </cell>
          <cell r="P1281">
            <v>91.087177397266927</v>
          </cell>
          <cell r="Q1281">
            <v>819.15</v>
          </cell>
          <cell r="V1281">
            <v>78.337531486146105</v>
          </cell>
          <cell r="W1281">
            <v>113.824</v>
          </cell>
          <cell r="X1281">
            <v>103.67906880066512</v>
          </cell>
          <cell r="Y1281">
            <v>1.2661</v>
          </cell>
          <cell r="AG1281">
            <v>105.27079303675048</v>
          </cell>
          <cell r="AH1281">
            <v>98.912000000000006</v>
          </cell>
          <cell r="AI1281">
            <v>100.05683527799135</v>
          </cell>
          <cell r="AJ1281">
            <v>0.64</v>
          </cell>
          <cell r="AL1281">
            <v>114.41034265293251</v>
          </cell>
          <cell r="AM1281">
            <v>100.6464</v>
          </cell>
          <cell r="AN1281">
            <v>98.466802658419411</v>
          </cell>
          <cell r="AO1281">
            <v>98.466802658419411</v>
          </cell>
        </row>
        <row r="1282">
          <cell r="B1282">
            <v>35310</v>
          </cell>
          <cell r="D1282">
            <v>1.5605</v>
          </cell>
          <cell r="E1282">
            <v>1.4816</v>
          </cell>
          <cell r="F1282">
            <v>108.9</v>
          </cell>
          <cell r="G1282">
            <v>1.2661</v>
          </cell>
          <cell r="O1282">
            <v>132.28839862123434</v>
          </cell>
          <cell r="P1282">
            <v>90.970585810198443</v>
          </cell>
          <cell r="Q1282">
            <v>819.15</v>
          </cell>
          <cell r="V1282">
            <v>78.373515653112634</v>
          </cell>
          <cell r="W1282">
            <v>113.96988144825376</v>
          </cell>
          <cell r="X1282">
            <v>103.67906880066512</v>
          </cell>
          <cell r="Y1282">
            <v>1.266</v>
          </cell>
          <cell r="AG1282">
            <v>105.31914893617021</v>
          </cell>
          <cell r="AH1282">
            <v>99.038769625120167</v>
          </cell>
          <cell r="AI1282">
            <v>100.05683527799135</v>
          </cell>
          <cell r="AJ1282">
            <v>0.6408202499198975</v>
          </cell>
          <cell r="AL1282">
            <v>114.4628967836872</v>
          </cell>
          <cell r="AM1282">
            <v>100.77539250240308</v>
          </cell>
          <cell r="AN1282">
            <v>98.466802658419411</v>
          </cell>
          <cell r="AO1282">
            <v>98.466802658419411</v>
          </cell>
        </row>
        <row r="1283">
          <cell r="B1283">
            <v>35311</v>
          </cell>
          <cell r="D1283">
            <v>1.5609999999999999</v>
          </cell>
          <cell r="E1283">
            <v>1.4873000000000001</v>
          </cell>
          <cell r="F1283">
            <v>109.16</v>
          </cell>
          <cell r="G1283">
            <v>1.2661</v>
          </cell>
          <cell r="O1283">
            <v>132.04827561842532</v>
          </cell>
          <cell r="P1283">
            <v>91.051424280108392</v>
          </cell>
          <cell r="Q1283">
            <v>819.15</v>
          </cell>
          <cell r="V1283">
            <v>78.560633321338614</v>
          </cell>
          <cell r="W1283">
            <v>113.93337604099936</v>
          </cell>
          <cell r="X1283">
            <v>103.7379616157417</v>
          </cell>
          <cell r="Y1283">
            <v>1.2659</v>
          </cell>
          <cell r="AG1283">
            <v>105.57059961315279</v>
          </cell>
          <cell r="AH1283">
            <v>99.007046764894312</v>
          </cell>
          <cell r="AI1283">
            <v>100.11367055598274</v>
          </cell>
          <cell r="AJ1283">
            <v>0.64061499039077519</v>
          </cell>
          <cell r="AL1283">
            <v>114.73617826361152</v>
          </cell>
          <cell r="AM1283">
            <v>100.7431133888533</v>
          </cell>
          <cell r="AN1283">
            <v>98.522734750279653</v>
          </cell>
          <cell r="AO1283">
            <v>98.522734750279653</v>
          </cell>
        </row>
        <row r="1284">
          <cell r="B1284">
            <v>35312</v>
          </cell>
          <cell r="D1284">
            <v>1.5674999999999999</v>
          </cell>
          <cell r="E1284">
            <v>1.4842</v>
          </cell>
          <cell r="F1284">
            <v>109.23</v>
          </cell>
          <cell r="G1284">
            <v>1.2661</v>
          </cell>
          <cell r="O1284">
            <v>131.91958385924755</v>
          </cell>
          <cell r="P1284">
            <v>91.400029346579288</v>
          </cell>
          <cell r="Q1284">
            <v>819.15</v>
          </cell>
          <cell r="V1284">
            <v>78.611011155091774</v>
          </cell>
          <cell r="W1284">
            <v>113.46092503987241</v>
          </cell>
          <cell r="X1284">
            <v>103.70331878334372</v>
          </cell>
          <cell r="Y1284">
            <v>1.2658</v>
          </cell>
          <cell r="AG1284">
            <v>105.63829787234042</v>
          </cell>
          <cell r="AH1284">
            <v>98.596491228070192</v>
          </cell>
          <cell r="AI1284">
            <v>100.08023803951724</v>
          </cell>
          <cell r="AJ1284">
            <v>0.63795853269537484</v>
          </cell>
          <cell r="AL1284">
            <v>114.80975404666808</v>
          </cell>
          <cell r="AM1284">
            <v>100.32535885167465</v>
          </cell>
          <cell r="AN1284">
            <v>98.489833519773654</v>
          </cell>
          <cell r="AO1284">
            <v>98.489833519773654</v>
          </cell>
        </row>
        <row r="1285">
          <cell r="B1285">
            <v>35313</v>
          </cell>
          <cell r="D1285">
            <v>1.5678000000000001</v>
          </cell>
          <cell r="E1285">
            <v>1.4802</v>
          </cell>
          <cell r="F1285">
            <v>108.91</v>
          </cell>
          <cell r="G1285">
            <v>1.2661</v>
          </cell>
          <cell r="O1285">
            <v>132.25415296181774</v>
          </cell>
          <cell r="P1285">
            <v>91.380875765738551</v>
          </cell>
          <cell r="Q1285">
            <v>819.15</v>
          </cell>
          <cell r="V1285">
            <v>78.380712486505942</v>
          </cell>
          <cell r="W1285">
            <v>113.43921418548284</v>
          </cell>
          <cell r="X1285">
            <v>103.66174738446615</v>
          </cell>
          <cell r="Y1285">
            <v>1.2657</v>
          </cell>
          <cell r="AG1285">
            <v>105.32882011605415</v>
          </cell>
          <cell r="AH1285">
            <v>98.577624697027687</v>
          </cell>
          <cell r="AI1285">
            <v>100.04011901975862</v>
          </cell>
          <cell r="AJ1285">
            <v>0.63783645873198114</v>
          </cell>
          <cell r="AL1285">
            <v>114.47340760983813</v>
          </cell>
          <cell r="AM1285">
            <v>100.30616150019135</v>
          </cell>
          <cell r="AN1285">
            <v>98.450352043166419</v>
          </cell>
          <cell r="AO1285">
            <v>98.450352043166419</v>
          </cell>
        </row>
        <row r="1286">
          <cell r="B1286">
            <v>35316</v>
          </cell>
          <cell r="D1286">
            <v>1.5605</v>
          </cell>
          <cell r="E1286">
            <v>1.4924999999999999</v>
          </cell>
          <cell r="F1286">
            <v>109.25</v>
          </cell>
          <cell r="G1286">
            <v>1.2661</v>
          </cell>
          <cell r="O1286">
            <v>132.00999140508949</v>
          </cell>
          <cell r="P1286">
            <v>91.070894194712494</v>
          </cell>
          <cell r="Q1286">
            <v>819.15</v>
          </cell>
          <cell r="V1286">
            <v>78.625404821878377</v>
          </cell>
          <cell r="W1286">
            <v>113.96988144825376</v>
          </cell>
          <cell r="X1286">
            <v>103.79339014757846</v>
          </cell>
          <cell r="Y1286">
            <v>1.2656000000000001</v>
          </cell>
          <cell r="AG1286">
            <v>105.65764023210831</v>
          </cell>
          <cell r="AH1286">
            <v>99.038769625120167</v>
          </cell>
          <cell r="AI1286">
            <v>100.16716258232758</v>
          </cell>
          <cell r="AJ1286">
            <v>0.6408202499198975</v>
          </cell>
          <cell r="AL1286">
            <v>114.83077569896994</v>
          </cell>
          <cell r="AM1286">
            <v>100.77539250240308</v>
          </cell>
          <cell r="AN1286">
            <v>98.575376719089306</v>
          </cell>
          <cell r="AO1286">
            <v>98.575376719089306</v>
          </cell>
        </row>
        <row r="1287">
          <cell r="B1287">
            <v>35317</v>
          </cell>
          <cell r="D1287">
            <v>1.5609999999999999</v>
          </cell>
          <cell r="E1287">
            <v>1.4924999999999999</v>
          </cell>
          <cell r="F1287">
            <v>109.14</v>
          </cell>
          <cell r="G1287">
            <v>1.2661</v>
          </cell>
          <cell r="O1287">
            <v>132.14304160716534</v>
          </cell>
          <cell r="P1287">
            <v>91.100074231301633</v>
          </cell>
          <cell r="Q1287">
            <v>819.15</v>
          </cell>
          <cell r="V1287">
            <v>78.546239654552011</v>
          </cell>
          <cell r="W1287">
            <v>113.93337604099936</v>
          </cell>
          <cell r="X1287">
            <v>103.79339014757846</v>
          </cell>
          <cell r="Y1287">
            <v>1.2655000000000001</v>
          </cell>
          <cell r="AG1287">
            <v>105.5512572533849</v>
          </cell>
          <cell r="AH1287">
            <v>99.007046764894312</v>
          </cell>
          <cell r="AI1287">
            <v>100.16716258232758</v>
          </cell>
          <cell r="AJ1287">
            <v>0.64061499039077519</v>
          </cell>
          <cell r="AL1287">
            <v>114.71515661130965</v>
          </cell>
          <cell r="AM1287">
            <v>100.7431133888533</v>
          </cell>
          <cell r="AN1287">
            <v>98.575376719089306</v>
          </cell>
          <cell r="AO1287">
            <v>98.575376719089306</v>
          </cell>
        </row>
        <row r="1288">
          <cell r="B1288">
            <v>35318</v>
          </cell>
          <cell r="D1288">
            <v>1.5583</v>
          </cell>
          <cell r="E1288">
            <v>1.4995000000000001</v>
          </cell>
          <cell r="F1288">
            <v>109.34</v>
          </cell>
          <cell r="G1288">
            <v>1.2661</v>
          </cell>
          <cell r="O1288">
            <v>131.96736778259168</v>
          </cell>
          <cell r="P1288">
            <v>90.98803247430989</v>
          </cell>
          <cell r="Q1288">
            <v>819.15</v>
          </cell>
          <cell r="V1288">
            <v>78.690176322418154</v>
          </cell>
          <cell r="W1288">
            <v>114.1307835461721</v>
          </cell>
          <cell r="X1288">
            <v>103.84535439617542</v>
          </cell>
          <cell r="Y1288">
            <v>1.2654000000000001</v>
          </cell>
          <cell r="AG1288">
            <v>105.74468085106383</v>
          </cell>
          <cell r="AH1288">
            <v>99.178592055445051</v>
          </cell>
          <cell r="AI1288">
            <v>100.21731135702584</v>
          </cell>
          <cell r="AJ1288">
            <v>0.64172495668356544</v>
          </cell>
          <cell r="AL1288">
            <v>114.92537313432837</v>
          </cell>
          <cell r="AM1288">
            <v>100.91766668805751</v>
          </cell>
          <cell r="AN1288">
            <v>98.624728564848326</v>
          </cell>
          <cell r="AO1288">
            <v>98.624728564848326</v>
          </cell>
        </row>
        <row r="1289">
          <cell r="B1289">
            <v>35319</v>
          </cell>
          <cell r="D1289">
            <v>1.5565</v>
          </cell>
          <cell r="E1289">
            <v>1.51</v>
          </cell>
          <cell r="F1289">
            <v>109.9</v>
          </cell>
          <cell r="G1289">
            <v>1.2661</v>
          </cell>
          <cell r="O1289">
            <v>131.4263226390689</v>
          </cell>
          <cell r="P1289">
            <v>90.973887446460154</v>
          </cell>
          <cell r="Q1289">
            <v>819.15</v>
          </cell>
          <cell r="V1289">
            <v>79.093198992443334</v>
          </cell>
          <cell r="W1289">
            <v>114.26276903308704</v>
          </cell>
          <cell r="X1289">
            <v>103.94928289336936</v>
          </cell>
          <cell r="Y1289">
            <v>1.2653000000000001</v>
          </cell>
          <cell r="AG1289">
            <v>106.2862669245648</v>
          </cell>
          <cell r="AH1289">
            <v>99.293286219081281</v>
          </cell>
          <cell r="AI1289">
            <v>100.31760890642238</v>
          </cell>
          <cell r="AJ1289">
            <v>0.6424670735624799</v>
          </cell>
          <cell r="AL1289">
            <v>115.51397939878075</v>
          </cell>
          <cell r="AM1289">
            <v>101.03437198843559</v>
          </cell>
          <cell r="AN1289">
            <v>98.723432256366394</v>
          </cell>
          <cell r="AO1289">
            <v>98.723432256366394</v>
          </cell>
        </row>
        <row r="1290">
          <cell r="B1290">
            <v>35320</v>
          </cell>
          <cell r="D1290">
            <v>1.5553999999999999</v>
          </cell>
          <cell r="E1290">
            <v>1.5092000000000001</v>
          </cell>
          <cell r="F1290">
            <v>110.1</v>
          </cell>
          <cell r="G1290">
            <v>1.2661</v>
          </cell>
          <cell r="O1290">
            <v>131.18758272510146</v>
          </cell>
          <cell r="P1290">
            <v>90.90959494649799</v>
          </cell>
          <cell r="Q1290">
            <v>819.15</v>
          </cell>
          <cell r="V1290">
            <v>79.237135660309463</v>
          </cell>
          <cell r="W1290">
            <v>114.34357721486434</v>
          </cell>
          <cell r="X1290">
            <v>103.94928289336936</v>
          </cell>
          <cell r="Y1290">
            <v>1.2652000000000001</v>
          </cell>
          <cell r="AG1290">
            <v>106.4796905222437</v>
          </cell>
          <cell r="AH1290">
            <v>99.363507779349376</v>
          </cell>
          <cell r="AI1290">
            <v>100.31760890642238</v>
          </cell>
          <cell r="AJ1290">
            <v>0.64292143500064292</v>
          </cell>
          <cell r="AL1290">
            <v>115.72419592179945</v>
          </cell>
          <cell r="AM1290">
            <v>101.10582486820111</v>
          </cell>
          <cell r="AN1290">
            <v>98.723432256366394</v>
          </cell>
          <cell r="AO1290">
            <v>98.723432256366394</v>
          </cell>
        </row>
        <row r="1291">
          <cell r="B1291">
            <v>35323</v>
          </cell>
          <cell r="D1291">
            <v>1.5569999999999999</v>
          </cell>
          <cell r="E1291">
            <v>1.516</v>
          </cell>
          <cell r="F1291">
            <v>110.6</v>
          </cell>
          <cell r="G1291">
            <v>1.2661</v>
          </cell>
          <cell r="O1291">
            <v>130.62932870961149</v>
          </cell>
          <cell r="P1291">
            <v>91.027373953899911</v>
          </cell>
          <cell r="Q1291">
            <v>819.15</v>
          </cell>
          <cell r="V1291">
            <v>79.596977329974806</v>
          </cell>
          <cell r="W1291">
            <v>114.22607578676943</v>
          </cell>
          <cell r="X1291">
            <v>103.97699715928773</v>
          </cell>
          <cell r="Y1291">
            <v>1.2650999999999999</v>
          </cell>
          <cell r="AG1291">
            <v>106.963249516441</v>
          </cell>
          <cell r="AH1291">
            <v>99.261400128452166</v>
          </cell>
          <cell r="AI1291">
            <v>100.34435491959479</v>
          </cell>
          <cell r="AJ1291">
            <v>0.64226075786769432</v>
          </cell>
          <cell r="AL1291">
            <v>116.24973722934622</v>
          </cell>
          <cell r="AM1291">
            <v>101.00192678227361</v>
          </cell>
          <cell r="AN1291">
            <v>98.749753240771199</v>
          </cell>
          <cell r="AO1291">
            <v>98.749753240771199</v>
          </cell>
        </row>
        <row r="1292">
          <cell r="B1292">
            <v>35324</v>
          </cell>
          <cell r="D1292">
            <v>1.5549999999999999</v>
          </cell>
          <cell r="E1292">
            <v>1.5130999999999999</v>
          </cell>
          <cell r="F1292">
            <v>110.55</v>
          </cell>
          <cell r="G1292">
            <v>1.2661</v>
          </cell>
          <cell r="O1292">
            <v>130.68841026940777</v>
          </cell>
          <cell r="P1292">
            <v>90.910447333535231</v>
          </cell>
          <cell r="Q1292">
            <v>819.15</v>
          </cell>
          <cell r="V1292">
            <v>79.560993163008277</v>
          </cell>
          <cell r="W1292">
            <v>114.37299035369774</v>
          </cell>
          <cell r="X1292">
            <v>103.97699715928773</v>
          </cell>
          <cell r="Y1292">
            <v>1.2649999999999999</v>
          </cell>
          <cell r="AG1292">
            <v>106.91489361702126</v>
          </cell>
          <cell r="AH1292">
            <v>99.38906752411576</v>
          </cell>
          <cell r="AI1292">
            <v>100.34435491959479</v>
          </cell>
          <cell r="AJ1292">
            <v>0.64308681672025725</v>
          </cell>
          <cell r="AL1292">
            <v>116.19718309859155</v>
          </cell>
          <cell r="AM1292">
            <v>101.13183279742766</v>
          </cell>
          <cell r="AN1292">
            <v>98.749753240771199</v>
          </cell>
          <cell r="AO1292">
            <v>98.749753240771199</v>
          </cell>
        </row>
        <row r="1293">
          <cell r="B1293">
            <v>35325</v>
          </cell>
          <cell r="D1293">
            <v>1.5575000000000001</v>
          </cell>
          <cell r="E1293">
            <v>1.5109999999999999</v>
          </cell>
          <cell r="F1293">
            <v>110</v>
          </cell>
          <cell r="G1293">
            <v>1.2661</v>
          </cell>
          <cell r="O1293">
            <v>131.23682785031775</v>
          </cell>
          <cell r="P1293">
            <v>90.983794303113285</v>
          </cell>
          <cell r="Q1293">
            <v>819.15</v>
          </cell>
          <cell r="V1293">
            <v>79.165167326376405</v>
          </cell>
          <cell r="W1293">
            <v>114.18940609951845</v>
          </cell>
          <cell r="X1293">
            <v>103.89385436153258</v>
          </cell>
          <cell r="Y1293">
            <v>1.2648999999999999</v>
          </cell>
          <cell r="AG1293">
            <v>106.38297872340425</v>
          </cell>
          <cell r="AH1293">
            <v>99.229534510433396</v>
          </cell>
          <cell r="AI1293">
            <v>100.26411688007755</v>
          </cell>
          <cell r="AJ1293">
            <v>0.6420545746388443</v>
          </cell>
          <cell r="AL1293">
            <v>115.61908766029009</v>
          </cell>
          <cell r="AM1293">
            <v>100.96950240770465</v>
          </cell>
          <cell r="AN1293">
            <v>98.670790287556741</v>
          </cell>
          <cell r="AO1293">
            <v>98.670790287556741</v>
          </cell>
        </row>
        <row r="1294">
          <cell r="B1294">
            <v>35326</v>
          </cell>
          <cell r="D1294">
            <v>1.5565</v>
          </cell>
          <cell r="E1294">
            <v>1.5137</v>
          </cell>
          <cell r="F1294">
            <v>110.18</v>
          </cell>
          <cell r="G1294">
            <v>1.2661</v>
          </cell>
          <cell r="O1294">
            <v>131.05300960816976</v>
          </cell>
          <cell r="P1294">
            <v>90.946600737568005</v>
          </cell>
          <cell r="Q1294">
            <v>819.15</v>
          </cell>
          <cell r="V1294">
            <v>79.294710327455931</v>
          </cell>
          <cell r="W1294">
            <v>114.26276903308704</v>
          </cell>
          <cell r="X1294">
            <v>103.91810434421119</v>
          </cell>
          <cell r="Y1294">
            <v>1.2647999999999999</v>
          </cell>
          <cell r="AG1294">
            <v>106.55705996131528</v>
          </cell>
          <cell r="AH1294">
            <v>99.293286219081281</v>
          </cell>
          <cell r="AI1294">
            <v>100.28751964160342</v>
          </cell>
          <cell r="AJ1294">
            <v>0.6424670735624799</v>
          </cell>
          <cell r="AL1294">
            <v>115.80828253100694</v>
          </cell>
          <cell r="AM1294">
            <v>101.03437198843559</v>
          </cell>
          <cell r="AN1294">
            <v>98.693821148910985</v>
          </cell>
          <cell r="AO1294">
            <v>98.693821148910985</v>
          </cell>
        </row>
        <row r="1295">
          <cell r="B1295">
            <v>35327</v>
          </cell>
          <cell r="D1295">
            <v>1.5611999999999999</v>
          </cell>
          <cell r="E1295">
            <v>1.5104</v>
          </cell>
          <cell r="F1295">
            <v>109.38</v>
          </cell>
          <cell r="G1295">
            <v>1.2661</v>
          </cell>
          <cell r="O1295">
            <v>131.91470681287626</v>
          </cell>
          <cell r="P1295">
            <v>91.154320407261778</v>
          </cell>
          <cell r="Q1295">
            <v>819.15</v>
          </cell>
          <cell r="V1295">
            <v>78.718963655991359</v>
          </cell>
          <cell r="W1295">
            <v>113.91878042531387</v>
          </cell>
          <cell r="X1295">
            <v>103.84189011293563</v>
          </cell>
          <cell r="Y1295">
            <v>1.2646999999999999</v>
          </cell>
          <cell r="AG1295">
            <v>105.7833655705996</v>
          </cell>
          <cell r="AH1295">
            <v>98.994363310274167</v>
          </cell>
          <cell r="AI1295">
            <v>100.21396810537929</v>
          </cell>
          <cell r="AJ1295">
            <v>0.64053292339226242</v>
          </cell>
          <cell r="AL1295">
            <v>114.96741643893209</v>
          </cell>
          <cell r="AM1295">
            <v>100.73020753266719</v>
          </cell>
          <cell r="AN1295">
            <v>98.621438441797721</v>
          </cell>
          <cell r="AO1295">
            <v>98.621438441797721</v>
          </cell>
        </row>
        <row r="1296">
          <cell r="B1296">
            <v>35330</v>
          </cell>
          <cell r="D1296">
            <v>1.556</v>
          </cell>
          <cell r="E1296">
            <v>1.5145</v>
          </cell>
          <cell r="F1296">
            <v>109.98</v>
          </cell>
          <cell r="G1296">
            <v>1.2661</v>
          </cell>
          <cell r="O1296">
            <v>131.27820069248619</v>
          </cell>
          <cell r="P1296">
            <v>90.90829299152611</v>
          </cell>
          <cell r="Q1296">
            <v>819.15</v>
          </cell>
          <cell r="V1296">
            <v>79.150773659589788</v>
          </cell>
          <cell r="W1296">
            <v>114.29948586118252</v>
          </cell>
          <cell r="X1296">
            <v>103.90771149449178</v>
          </cell>
          <cell r="Y1296">
            <v>1.2645999999999999</v>
          </cell>
          <cell r="AG1296">
            <v>106.36363636363636</v>
          </cell>
          <cell r="AH1296">
            <v>99.325192802056563</v>
          </cell>
          <cell r="AI1296">
            <v>100.27748988666376</v>
          </cell>
          <cell r="AJ1296">
            <v>0.64267352185089976</v>
          </cell>
          <cell r="AL1296">
            <v>115.59806600798824</v>
          </cell>
          <cell r="AM1296">
            <v>101.06683804627249</v>
          </cell>
          <cell r="AN1296">
            <v>98.683950779759158</v>
          </cell>
          <cell r="AO1296">
            <v>98.683950779759158</v>
          </cell>
        </row>
        <row r="1297">
          <cell r="B1297">
            <v>35331</v>
          </cell>
          <cell r="D1297">
            <v>1.5555000000000001</v>
          </cell>
          <cell r="E1297">
            <v>1.5165999999999999</v>
          </cell>
          <cell r="F1297">
            <v>109.95</v>
          </cell>
          <cell r="G1297">
            <v>1.2661</v>
          </cell>
          <cell r="O1297">
            <v>131.31402011968743</v>
          </cell>
          <cell r="P1297">
            <v>90.879080815114975</v>
          </cell>
          <cell r="Q1297">
            <v>819.15</v>
          </cell>
          <cell r="V1297">
            <v>79.129183159409877</v>
          </cell>
          <cell r="W1297">
            <v>114.33622629379619</v>
          </cell>
          <cell r="X1297">
            <v>103.90771149449178</v>
          </cell>
          <cell r="Y1297">
            <v>1.2645</v>
          </cell>
          <cell r="AG1297">
            <v>106.33462282398452</v>
          </cell>
          <cell r="AH1297">
            <v>99.357119897139185</v>
          </cell>
          <cell r="AI1297">
            <v>100.27748988666376</v>
          </cell>
          <cell r="AJ1297">
            <v>0.64288010286081643</v>
          </cell>
          <cell r="AL1297">
            <v>115.56653352953542</v>
          </cell>
          <cell r="AM1297">
            <v>101.09932497589199</v>
          </cell>
          <cell r="AN1297">
            <v>98.683950779759158</v>
          </cell>
          <cell r="AO1297">
            <v>98.683950779759158</v>
          </cell>
        </row>
        <row r="1298">
          <cell r="B1298">
            <v>35332</v>
          </cell>
          <cell r="D1298">
            <v>1.5565</v>
          </cell>
          <cell r="E1298">
            <v>1.5109999999999999</v>
          </cell>
          <cell r="F1298">
            <v>109.69</v>
          </cell>
          <cell r="G1298">
            <v>1.2661</v>
          </cell>
          <cell r="O1298">
            <v>131.58139201930834</v>
          </cell>
          <cell r="P1298">
            <v>90.907186602501525</v>
          </cell>
          <cell r="Q1298">
            <v>819.15</v>
          </cell>
          <cell r="V1298">
            <v>78.942065491183882</v>
          </cell>
          <cell r="W1298">
            <v>114.26276903308704</v>
          </cell>
          <cell r="X1298">
            <v>103.8730686620938</v>
          </cell>
          <cell r="Y1298">
            <v>1.2644</v>
          </cell>
          <cell r="AG1298">
            <v>106.08317214700193</v>
          </cell>
          <cell r="AH1298">
            <v>99.293286219081281</v>
          </cell>
          <cell r="AI1298">
            <v>100.24405737019825</v>
          </cell>
          <cell r="AJ1298">
            <v>0.6424670735624799</v>
          </cell>
          <cell r="AL1298">
            <v>115.2932520496111</v>
          </cell>
          <cell r="AM1298">
            <v>101.03437198843559</v>
          </cell>
          <cell r="AN1298">
            <v>98.651049549253131</v>
          </cell>
          <cell r="AO1298">
            <v>98.651049549253131</v>
          </cell>
        </row>
        <row r="1299">
          <cell r="B1299">
            <v>35333</v>
          </cell>
          <cell r="D1299">
            <v>1.5649999999999999</v>
          </cell>
          <cell r="E1299">
            <v>1.5036</v>
          </cell>
          <cell r="F1299">
            <v>109.65</v>
          </cell>
          <cell r="G1299">
            <v>1.2661</v>
          </cell>
          <cell r="O1299">
            <v>131.51964283350372</v>
          </cell>
          <cell r="P1299">
            <v>91.327417697171597</v>
          </cell>
          <cell r="Q1299">
            <v>819.15</v>
          </cell>
          <cell r="V1299">
            <v>78.913278157610662</v>
          </cell>
          <cell r="W1299">
            <v>113.64217252396165</v>
          </cell>
          <cell r="X1299">
            <v>103.78646158109885</v>
          </cell>
          <cell r="Y1299">
            <v>1.2643</v>
          </cell>
          <cell r="AG1299">
            <v>106.04448742746615</v>
          </cell>
          <cell r="AH1299">
            <v>98.753993610223645</v>
          </cell>
          <cell r="AI1299">
            <v>100.16047607903445</v>
          </cell>
          <cell r="AJ1299">
            <v>0.63897763578274758</v>
          </cell>
          <cell r="AL1299">
            <v>115.25120874500736</v>
          </cell>
          <cell r="AM1299">
            <v>100.48562300319489</v>
          </cell>
          <cell r="AN1299">
            <v>98.568796472988083</v>
          </cell>
          <cell r="AO1299">
            <v>98.568796472988083</v>
          </cell>
        </row>
        <row r="1300">
          <cell r="B1300">
            <v>35334</v>
          </cell>
          <cell r="D1300">
            <v>1.5615000000000001</v>
          </cell>
          <cell r="E1300">
            <v>1.5157</v>
          </cell>
          <cell r="F1300">
            <v>110.39</v>
          </cell>
          <cell r="G1300">
            <v>1.2661</v>
          </cell>
          <cell r="O1300">
            <v>130.79061973149408</v>
          </cell>
          <cell r="P1300">
            <v>91.229626932048859</v>
          </cell>
          <cell r="Q1300">
            <v>819.15</v>
          </cell>
          <cell r="V1300">
            <v>79.445843828715368</v>
          </cell>
          <cell r="W1300">
            <v>113.89689401216778</v>
          </cell>
          <cell r="X1300">
            <v>103.90771149449178</v>
          </cell>
          <cell r="Y1300">
            <v>1.2642</v>
          </cell>
          <cell r="AG1300">
            <v>106.76015473887814</v>
          </cell>
          <cell r="AH1300">
            <v>98.975344220300997</v>
          </cell>
          <cell r="AI1300">
            <v>100.27748988666376</v>
          </cell>
          <cell r="AJ1300">
            <v>0.64040986231187957</v>
          </cell>
          <cell r="AL1300">
            <v>116.02900988017657</v>
          </cell>
          <cell r="AM1300">
            <v>100.71085494716618</v>
          </cell>
          <cell r="AN1300">
            <v>98.683950779759158</v>
          </cell>
          <cell r="AO1300">
            <v>98.683950779759158</v>
          </cell>
        </row>
        <row r="1301">
          <cell r="B1301">
            <v>35337</v>
          </cell>
          <cell r="D1301">
            <v>1.5654999999999999</v>
          </cell>
          <cell r="E1301">
            <v>1.5138</v>
          </cell>
          <cell r="F1301">
            <v>110.8</v>
          </cell>
          <cell r="G1301">
            <v>1.2661</v>
          </cell>
          <cell r="O1301">
            <v>130.3587803071631</v>
          </cell>
          <cell r="P1301">
            <v>91.499916991605119</v>
          </cell>
          <cell r="Q1301">
            <v>819.15</v>
          </cell>
          <cell r="V1301">
            <v>79.740913997840948</v>
          </cell>
          <cell r="W1301">
            <v>113.60587671670392</v>
          </cell>
          <cell r="X1301">
            <v>103.94928289336936</v>
          </cell>
          <cell r="Y1301">
            <v>1.2641</v>
          </cell>
          <cell r="AG1301">
            <v>107.15667311411991</v>
          </cell>
          <cell r="AH1301">
            <v>98.722452890450342</v>
          </cell>
          <cell r="AI1301">
            <v>100.31760890642238</v>
          </cell>
          <cell r="AJ1301">
            <v>0.63877355477483233</v>
          </cell>
          <cell r="AL1301">
            <v>116.45995375236492</v>
          </cell>
          <cell r="AM1301">
            <v>100.45352922389013</v>
          </cell>
          <cell r="AN1301">
            <v>98.723432256366394</v>
          </cell>
          <cell r="AO1301">
            <v>98.723432256366394</v>
          </cell>
        </row>
        <row r="1302">
          <cell r="B1302">
            <v>35338</v>
          </cell>
          <cell r="D1302">
            <v>1.5637000000000001</v>
          </cell>
          <cell r="E1302">
            <v>1.5235000000000001</v>
          </cell>
          <cell r="F1302">
            <v>111</v>
          </cell>
          <cell r="G1302">
            <v>1.2661</v>
          </cell>
          <cell r="O1302">
            <v>130.12389962192498</v>
          </cell>
          <cell r="P1302">
            <v>91.394711082576123</v>
          </cell>
          <cell r="Q1302">
            <v>819.15</v>
          </cell>
          <cell r="V1302">
            <v>79.884850665707091</v>
          </cell>
          <cell r="W1302">
            <v>113.73665025260598</v>
          </cell>
          <cell r="X1302">
            <v>103.94928289336936</v>
          </cell>
          <cell r="Y1302">
            <v>1.264</v>
          </cell>
          <cell r="AG1302">
            <v>107.35009671179884</v>
          </cell>
          <cell r="AH1302">
            <v>98.836093879900233</v>
          </cell>
          <cell r="AI1302">
            <v>100.31760890642238</v>
          </cell>
          <cell r="AJ1302">
            <v>0.63950885719767214</v>
          </cell>
          <cell r="AL1302">
            <v>116.67017027538364</v>
          </cell>
          <cell r="AM1302">
            <v>100.56916288290593</v>
          </cell>
          <cell r="AN1302">
            <v>98.723432256366394</v>
          </cell>
          <cell r="AO1302">
            <v>98.723432256366394</v>
          </cell>
        </row>
        <row r="1303">
          <cell r="B1303">
            <v>35339</v>
          </cell>
          <cell r="D1303">
            <v>1.5672999999999999</v>
          </cell>
          <cell r="E1303">
            <v>1.5229999999999999</v>
          </cell>
          <cell r="F1303">
            <v>111.24</v>
          </cell>
          <cell r="G1303">
            <v>1.2641</v>
          </cell>
          <cell r="O1303">
            <v>129.8085397409593</v>
          </cell>
          <cell r="P1303">
            <v>91.580699752490247</v>
          </cell>
          <cell r="Q1303">
            <v>824.7</v>
          </cell>
          <cell r="V1303">
            <v>80.057574667146454</v>
          </cell>
          <cell r="W1303">
            <v>113.47540356026288</v>
          </cell>
          <cell r="X1303">
            <v>103.92156862745098</v>
          </cell>
          <cell r="Y1303">
            <v>1.2641</v>
          </cell>
          <cell r="AG1303">
            <v>107.58220502901352</v>
          </cell>
          <cell r="AH1303">
            <v>98.609072927965315</v>
          </cell>
          <cell r="AI1303">
            <v>100.29086289324998</v>
          </cell>
          <cell r="AJ1303">
            <v>0.63803994130032549</v>
          </cell>
          <cell r="AL1303">
            <v>116.92243010300609</v>
          </cell>
          <cell r="AM1303">
            <v>100.33816116888919</v>
          </cell>
          <cell r="AN1303">
            <v>98.697111271961575</v>
          </cell>
          <cell r="AO1303">
            <v>98.697111271961575</v>
          </cell>
        </row>
        <row r="1304">
          <cell r="B1304">
            <v>35340</v>
          </cell>
          <cell r="D1304">
            <v>1.5654999999999999</v>
          </cell>
          <cell r="E1304">
            <v>1.526</v>
          </cell>
          <cell r="F1304">
            <v>111.77</v>
          </cell>
          <cell r="G1304">
            <v>1.2641</v>
          </cell>
          <cell r="O1304">
            <v>129.23607034397432</v>
          </cell>
          <cell r="P1304">
            <v>91.506015766316267</v>
          </cell>
          <cell r="Q1304">
            <v>824.7</v>
          </cell>
          <cell r="V1304">
            <v>80.439006836991723</v>
          </cell>
          <cell r="W1304">
            <v>113.60587671670392</v>
          </cell>
          <cell r="X1304">
            <v>103.95621145984894</v>
          </cell>
          <cell r="Y1304">
            <v>1.264</v>
          </cell>
          <cell r="AG1304">
            <v>108.09477756286266</v>
          </cell>
          <cell r="AH1304">
            <v>98.722452890450342</v>
          </cell>
          <cell r="AI1304">
            <v>100.32429540971548</v>
          </cell>
          <cell r="AJ1304">
            <v>0.63877355477483233</v>
          </cell>
          <cell r="AL1304">
            <v>117.47950388900567</v>
          </cell>
          <cell r="AM1304">
            <v>100.45352922389013</v>
          </cell>
          <cell r="AN1304">
            <v>98.730012502467588</v>
          </cell>
          <cell r="AO1304">
            <v>98.730012502467588</v>
          </cell>
        </row>
        <row r="1305">
          <cell r="B1305">
            <v>35341</v>
          </cell>
          <cell r="D1305">
            <v>1.5657000000000001</v>
          </cell>
          <cell r="E1305">
            <v>1.5316000000000001</v>
          </cell>
          <cell r="F1305">
            <v>111.69</v>
          </cell>
          <cell r="G1305">
            <v>1.2641</v>
          </cell>
          <cell r="O1305">
            <v>129.3588066741803</v>
          </cell>
          <cell r="P1305">
            <v>91.539054529415438</v>
          </cell>
          <cell r="Q1305">
            <v>824.7</v>
          </cell>
          <cell r="V1305">
            <v>80.381432169845269</v>
          </cell>
          <cell r="W1305">
            <v>113.59136488471609</v>
          </cell>
          <cell r="X1305">
            <v>103.98046144252753</v>
          </cell>
          <cell r="Y1305">
            <v>1.2639</v>
          </cell>
          <cell r="AG1305">
            <v>108.0174081237911</v>
          </cell>
          <cell r="AH1305">
            <v>98.709842243086158</v>
          </cell>
          <cell r="AI1305">
            <v>100.34769817124133</v>
          </cell>
          <cell r="AJ1305">
            <v>0.63869195886823782</v>
          </cell>
          <cell r="AL1305">
            <v>117.39541727979818</v>
          </cell>
          <cell r="AM1305">
            <v>100.44069745161909</v>
          </cell>
          <cell r="AN1305">
            <v>98.753043363821803</v>
          </cell>
          <cell r="AO1305">
            <v>98.753043363821803</v>
          </cell>
        </row>
        <row r="1306">
          <cell r="B1306">
            <v>35344</v>
          </cell>
          <cell r="D1306">
            <v>1.5645</v>
          </cell>
          <cell r="E1306">
            <v>1.5329999999999999</v>
          </cell>
          <cell r="F1306">
            <v>111.85</v>
          </cell>
          <cell r="G1306">
            <v>1.2641</v>
          </cell>
          <cell r="O1306">
            <v>129.17376054929994</v>
          </cell>
          <cell r="P1306">
            <v>91.46889621975501</v>
          </cell>
          <cell r="Q1306">
            <v>824.7</v>
          </cell>
          <cell r="V1306">
            <v>80.496581504138177</v>
          </cell>
          <cell r="W1306">
            <v>113.67849153084052</v>
          </cell>
          <cell r="X1306">
            <v>103.98046144252753</v>
          </cell>
          <cell r="Y1306">
            <v>1.2638</v>
          </cell>
          <cell r="AG1306">
            <v>108.17214700193422</v>
          </cell>
          <cell r="AH1306">
            <v>98.78555449025248</v>
          </cell>
          <cell r="AI1306">
            <v>100.34769817124133</v>
          </cell>
          <cell r="AJ1306">
            <v>0.6391818472355385</v>
          </cell>
          <cell r="AL1306">
            <v>117.56359049821316</v>
          </cell>
          <cell r="AM1306">
            <v>100.51773729626079</v>
          </cell>
          <cell r="AN1306">
            <v>98.753043363821803</v>
          </cell>
          <cell r="AO1306">
            <v>98.753043363821803</v>
          </cell>
        </row>
        <row r="1307">
          <cell r="B1307">
            <v>35345</v>
          </cell>
          <cell r="D1307">
            <v>1.5645</v>
          </cell>
          <cell r="E1307">
            <v>1.5309999999999999</v>
          </cell>
          <cell r="F1307">
            <v>111.7</v>
          </cell>
          <cell r="G1307">
            <v>1.2641</v>
          </cell>
          <cell r="O1307">
            <v>129.34722576042253</v>
          </cell>
          <cell r="P1307">
            <v>91.46889621975501</v>
          </cell>
          <cell r="Q1307">
            <v>824.7</v>
          </cell>
          <cell r="V1307">
            <v>80.388629003238577</v>
          </cell>
          <cell r="W1307">
            <v>113.67849153084052</v>
          </cell>
          <cell r="X1307">
            <v>103.98046144252753</v>
          </cell>
          <cell r="Y1307">
            <v>1.2637</v>
          </cell>
          <cell r="AG1307">
            <v>108.02707930367505</v>
          </cell>
          <cell r="AH1307">
            <v>98.78555449025248</v>
          </cell>
          <cell r="AI1307">
            <v>100.34769817124133</v>
          </cell>
          <cell r="AJ1307">
            <v>0.6391818472355385</v>
          </cell>
          <cell r="AL1307">
            <v>117.40592810594913</v>
          </cell>
          <cell r="AM1307">
            <v>100.51773729626079</v>
          </cell>
          <cell r="AN1307">
            <v>98.753043363821803</v>
          </cell>
          <cell r="AO1307">
            <v>98.753043363821803</v>
          </cell>
        </row>
        <row r="1308">
          <cell r="B1308">
            <v>35346</v>
          </cell>
          <cell r="D1308">
            <v>1.5634999999999999</v>
          </cell>
          <cell r="E1308">
            <v>1.5285</v>
          </cell>
          <cell r="F1308">
            <v>111.14</v>
          </cell>
          <cell r="G1308">
            <v>1.2641</v>
          </cell>
          <cell r="O1308">
            <v>129.89501912624729</v>
          </cell>
          <cell r="P1308">
            <v>91.337339162834752</v>
          </cell>
          <cell r="Q1308">
            <v>824.7</v>
          </cell>
          <cell r="V1308">
            <v>79.985606333213397</v>
          </cell>
          <cell r="W1308">
            <v>113.7511992324912</v>
          </cell>
          <cell r="X1308">
            <v>103.8973186447724</v>
          </cell>
          <cell r="Y1308">
            <v>1.2636000000000001</v>
          </cell>
          <cell r="AG1308">
            <v>107.48549323017407</v>
          </cell>
          <cell r="AH1308">
            <v>98.848736808442609</v>
          </cell>
          <cell r="AI1308">
            <v>100.26746013172412</v>
          </cell>
          <cell r="AJ1308">
            <v>0.63959066197633518</v>
          </cell>
          <cell r="AL1308">
            <v>116.81732184149675</v>
          </cell>
          <cell r="AM1308">
            <v>100.58202750239847</v>
          </cell>
          <cell r="AN1308">
            <v>98.67408041060736</v>
          </cell>
          <cell r="AO1308">
            <v>98.67408041060736</v>
          </cell>
        </row>
        <row r="1309">
          <cell r="B1309">
            <v>35347</v>
          </cell>
          <cell r="D1309">
            <v>1.5641</v>
          </cell>
          <cell r="E1309">
            <v>1.5269999999999999</v>
          </cell>
          <cell r="F1309">
            <v>111.29</v>
          </cell>
          <cell r="G1309">
            <v>1.2641</v>
          </cell>
          <cell r="O1309">
            <v>129.71994272343537</v>
          </cell>
          <cell r="P1309">
            <v>91.372390268365749</v>
          </cell>
          <cell r="Q1309">
            <v>824.7</v>
          </cell>
          <cell r="V1309">
            <v>80.093558834112997</v>
          </cell>
          <cell r="W1309">
            <v>113.70756345502204</v>
          </cell>
          <cell r="X1309">
            <v>103.8973186447724</v>
          </cell>
          <cell r="Y1309">
            <v>1.2635000000000001</v>
          </cell>
          <cell r="AG1309">
            <v>107.63056092843327</v>
          </cell>
          <cell r="AH1309">
            <v>98.810817722652004</v>
          </cell>
          <cell r="AI1309">
            <v>100.26746013172412</v>
          </cell>
          <cell r="AJ1309">
            <v>0.63934531040214815</v>
          </cell>
          <cell r="AL1309">
            <v>116.97498423376078</v>
          </cell>
          <cell r="AM1309">
            <v>100.54344351384182</v>
          </cell>
          <cell r="AN1309">
            <v>98.67408041060736</v>
          </cell>
          <cell r="AO1309">
            <v>98.67408041060736</v>
          </cell>
        </row>
        <row r="1310">
          <cell r="B1310">
            <v>35348</v>
          </cell>
          <cell r="D1310">
            <v>1.5660000000000001</v>
          </cell>
          <cell r="E1310">
            <v>1.5269999999999999</v>
          </cell>
          <cell r="F1310">
            <v>111.31</v>
          </cell>
          <cell r="G1310">
            <v>1.2641</v>
          </cell>
          <cell r="O1310">
            <v>129.69663485482997</v>
          </cell>
          <cell r="P1310">
            <v>91.48338543588055</v>
          </cell>
          <cell r="Q1310">
            <v>824.7</v>
          </cell>
          <cell r="V1310">
            <v>80.107952500899614</v>
          </cell>
          <cell r="W1310">
            <v>113.56960408684546</v>
          </cell>
          <cell r="X1310">
            <v>103.8973186447724</v>
          </cell>
          <cell r="Y1310">
            <v>1.2634000000000001</v>
          </cell>
          <cell r="AG1310">
            <v>107.64990328820116</v>
          </cell>
          <cell r="AH1310">
            <v>98.690932311621978</v>
          </cell>
          <cell r="AI1310">
            <v>100.26746013172412</v>
          </cell>
          <cell r="AJ1310">
            <v>0.63856960408684549</v>
          </cell>
          <cell r="AL1310">
            <v>116.99600588606265</v>
          </cell>
          <cell r="AM1310">
            <v>100.42145593869732</v>
          </cell>
          <cell r="AN1310">
            <v>98.67408041060736</v>
          </cell>
          <cell r="AO1310">
            <v>98.67408041060736</v>
          </cell>
        </row>
        <row r="1311">
          <cell r="B1311">
            <v>35351</v>
          </cell>
          <cell r="D1311">
            <v>1.5766</v>
          </cell>
          <cell r="E1311">
            <v>1.5305</v>
          </cell>
          <cell r="F1311">
            <v>111.35</v>
          </cell>
          <cell r="G1311">
            <v>1.2641</v>
          </cell>
          <cell r="O1311">
            <v>129.65004423611248</v>
          </cell>
          <cell r="P1311">
            <v>92.10262163359468</v>
          </cell>
          <cell r="Q1311">
            <v>824.7</v>
          </cell>
          <cell r="V1311">
            <v>80.136739834472834</v>
          </cell>
          <cell r="W1311">
            <v>112.80603831028795</v>
          </cell>
          <cell r="X1311">
            <v>103.8973186447724</v>
          </cell>
          <cell r="Y1311">
            <v>1.2633000000000001</v>
          </cell>
          <cell r="AG1311">
            <v>107.68858800773694</v>
          </cell>
          <cell r="AH1311">
            <v>98.027400735760509</v>
          </cell>
          <cell r="AI1311">
            <v>100.26746013172412</v>
          </cell>
          <cell r="AJ1311">
            <v>0.63427629075225167</v>
          </cell>
          <cell r="AL1311">
            <v>117.03804919066638</v>
          </cell>
          <cell r="AM1311">
            <v>99.746289483699101</v>
          </cell>
          <cell r="AN1311">
            <v>98.67408041060736</v>
          </cell>
          <cell r="AO1311">
            <v>98.67408041060736</v>
          </cell>
        </row>
        <row r="1312">
          <cell r="B1312">
            <v>35352</v>
          </cell>
          <cell r="D1312">
            <v>1.5820000000000001</v>
          </cell>
          <cell r="E1312">
            <v>1.5291999999999999</v>
          </cell>
          <cell r="F1312">
            <v>111.6</v>
          </cell>
          <cell r="G1312">
            <v>1.2641</v>
          </cell>
          <cell r="O1312">
            <v>129.32079002048022</v>
          </cell>
          <cell r="P1312">
            <v>92.390347838775185</v>
          </cell>
          <cell r="Q1312">
            <v>824.7</v>
          </cell>
          <cell r="V1312">
            <v>80.316660669305506</v>
          </cell>
          <cell r="W1312">
            <v>112.42098609355246</v>
          </cell>
          <cell r="X1312">
            <v>103.86614009561421</v>
          </cell>
          <cell r="Y1312">
            <v>1.2632000000000001</v>
          </cell>
          <cell r="AG1312">
            <v>107.93036750483557</v>
          </cell>
          <cell r="AH1312">
            <v>97.692793931731998</v>
          </cell>
          <cell r="AI1312">
            <v>100.23737086690514</v>
          </cell>
          <cell r="AJ1312">
            <v>0.63211125158027814</v>
          </cell>
          <cell r="AL1312">
            <v>117.30081984443976</v>
          </cell>
          <cell r="AM1312">
            <v>99.405815423514539</v>
          </cell>
          <cell r="AN1312">
            <v>98.644469303151936</v>
          </cell>
          <cell r="AO1312">
            <v>98.644469303151936</v>
          </cell>
        </row>
        <row r="1313">
          <cell r="B1313">
            <v>35353</v>
          </cell>
          <cell r="D1313">
            <v>1.5804</v>
          </cell>
          <cell r="E1313">
            <v>1.5303</v>
          </cell>
          <cell r="F1313">
            <v>111.87</v>
          </cell>
          <cell r="G1313">
            <v>1.2641</v>
          </cell>
          <cell r="O1313">
            <v>129.0086722650004</v>
          </cell>
          <cell r="P1313">
            <v>92.296906273325092</v>
          </cell>
          <cell r="Q1313">
            <v>824.7</v>
          </cell>
          <cell r="V1313">
            <v>80.510975170924809</v>
          </cell>
          <cell r="W1313">
            <v>112.53480131612248</v>
          </cell>
          <cell r="X1313">
            <v>103.86614009561421</v>
          </cell>
          <cell r="Y1313">
            <v>1.2630999999999999</v>
          </cell>
          <cell r="AG1313">
            <v>108.19148936170212</v>
          </cell>
          <cell r="AH1313">
            <v>97.791698304226784</v>
          </cell>
          <cell r="AI1313">
            <v>100.23737086690514</v>
          </cell>
          <cell r="AJ1313">
            <v>0.6327512022272842</v>
          </cell>
          <cell r="AL1313">
            <v>117.58461215051503</v>
          </cell>
          <cell r="AM1313">
            <v>99.506454062262719</v>
          </cell>
          <cell r="AN1313">
            <v>98.644469303151936</v>
          </cell>
          <cell r="AO1313">
            <v>98.644469303151936</v>
          </cell>
        </row>
        <row r="1314">
          <cell r="B1314">
            <v>35354</v>
          </cell>
          <cell r="D1314">
            <v>1.5874999999999999</v>
          </cell>
          <cell r="E1314">
            <v>1.5414000000000001</v>
          </cell>
          <cell r="F1314">
            <v>112.3</v>
          </cell>
          <cell r="G1314">
            <v>1.2641</v>
          </cell>
          <cell r="O1314">
            <v>128.62185414238505</v>
          </cell>
          <cell r="P1314">
            <v>92.788859231299966</v>
          </cell>
          <cell r="Q1314">
            <v>824.7</v>
          </cell>
          <cell r="V1314">
            <v>80.820439006837006</v>
          </cell>
          <cell r="W1314">
            <v>112.03149606299212</v>
          </cell>
          <cell r="X1314">
            <v>103.95274717660915</v>
          </cell>
          <cell r="Y1314">
            <v>1.2629999999999999</v>
          </cell>
          <cell r="AG1314">
            <v>108.60735009671178</v>
          </cell>
          <cell r="AH1314">
            <v>97.354330708661422</v>
          </cell>
          <cell r="AI1314">
            <v>100.32095215806893</v>
          </cell>
          <cell r="AJ1314">
            <v>0.62992125984251968</v>
          </cell>
          <cell r="AL1314">
            <v>118.03657767500525</v>
          </cell>
          <cell r="AM1314">
            <v>99.061417322834643</v>
          </cell>
          <cell r="AN1314">
            <v>98.726722379416984</v>
          </cell>
          <cell r="AO1314">
            <v>98.726722379416984</v>
          </cell>
        </row>
        <row r="1315">
          <cell r="B1315">
            <v>35355</v>
          </cell>
          <cell r="D1315">
            <v>1.5848</v>
          </cell>
          <cell r="E1315">
            <v>1.5373000000000001</v>
          </cell>
          <cell r="F1315">
            <v>111.9</v>
          </cell>
          <cell r="G1315">
            <v>1.2641</v>
          </cell>
          <cell r="O1315">
            <v>129.08162841992709</v>
          </cell>
          <cell r="P1315">
            <v>92.631045108512879</v>
          </cell>
          <cell r="Q1315">
            <v>824.7</v>
          </cell>
          <cell r="V1315">
            <v>80.53256567110472</v>
          </cell>
          <cell r="W1315">
            <v>112.2223624432105</v>
          </cell>
          <cell r="X1315">
            <v>103.95274717660915</v>
          </cell>
          <cell r="Y1315">
            <v>1.2628999999999999</v>
          </cell>
          <cell r="AG1315">
            <v>108.22050290135397</v>
          </cell>
          <cell r="AH1315">
            <v>97.520191822311972</v>
          </cell>
          <cell r="AI1315">
            <v>100.32095215806893</v>
          </cell>
          <cell r="AJ1315">
            <v>0.63099444724886422</v>
          </cell>
          <cell r="AL1315">
            <v>117.61614462896785</v>
          </cell>
          <cell r="AM1315">
            <v>99.230186774356383</v>
          </cell>
          <cell r="AN1315">
            <v>98.726722379416984</v>
          </cell>
          <cell r="AO1315">
            <v>98.726722379416984</v>
          </cell>
        </row>
        <row r="1316">
          <cell r="B1316">
            <v>35358</v>
          </cell>
          <cell r="D1316">
            <v>1.5901000000000001</v>
          </cell>
          <cell r="E1316">
            <v>1.5415000000000001</v>
          </cell>
          <cell r="F1316">
            <v>112.25</v>
          </cell>
          <cell r="G1316">
            <v>1.2641</v>
          </cell>
          <cell r="O1316">
            <v>128.67914672774916</v>
          </cell>
          <cell r="P1316">
            <v>92.940828386576442</v>
          </cell>
          <cell r="Q1316">
            <v>824.7</v>
          </cell>
          <cell r="V1316">
            <v>80.784454839870463</v>
          </cell>
          <cell r="W1316">
            <v>111.84831142695427</v>
          </cell>
          <cell r="X1316">
            <v>103.95274717660915</v>
          </cell>
          <cell r="Y1316">
            <v>1.2627999999999999</v>
          </cell>
          <cell r="AG1316">
            <v>108.55899419729207</v>
          </cell>
          <cell r="AH1316">
            <v>97.195144959436519</v>
          </cell>
          <cell r="AI1316">
            <v>100.32095215806893</v>
          </cell>
          <cell r="AJ1316">
            <v>0.6288912647003333</v>
          </cell>
          <cell r="AL1316">
            <v>117.98402354425058</v>
          </cell>
          <cell r="AM1316">
            <v>98.899440286774421</v>
          </cell>
          <cell r="AN1316">
            <v>98.726722379416984</v>
          </cell>
          <cell r="AO1316">
            <v>98.726722379416984</v>
          </cell>
        </row>
        <row r="1317">
          <cell r="B1317">
            <v>35359</v>
          </cell>
          <cell r="D1317">
            <v>1.5912999999999999</v>
          </cell>
          <cell r="E1317">
            <v>1.542</v>
          </cell>
          <cell r="F1317">
            <v>112.78</v>
          </cell>
          <cell r="G1317">
            <v>1.2641</v>
          </cell>
          <cell r="O1317">
            <v>128.07443004247065</v>
          </cell>
          <cell r="P1317">
            <v>93.010967996704025</v>
          </cell>
          <cell r="Q1317">
            <v>824.7</v>
          </cell>
          <cell r="V1317">
            <v>81.165887009715732</v>
          </cell>
          <cell r="W1317">
            <v>111.76396656821467</v>
          </cell>
          <cell r="X1317">
            <v>103.95274717660915</v>
          </cell>
          <cell r="Y1317">
            <v>1.2626999999999999</v>
          </cell>
          <cell r="AG1317">
            <v>109.07156673114119</v>
          </cell>
          <cell r="AH1317">
            <v>97.121850059699639</v>
          </cell>
          <cell r="AI1317">
            <v>100.32095215806893</v>
          </cell>
          <cell r="AJ1317">
            <v>0.62841701753283485</v>
          </cell>
          <cell r="AL1317">
            <v>118.54109733025015</v>
          </cell>
          <cell r="AM1317">
            <v>98.824860177213608</v>
          </cell>
          <cell r="AN1317">
            <v>98.726722379416984</v>
          </cell>
          <cell r="AO1317">
            <v>98.726722379416984</v>
          </cell>
        </row>
        <row r="1318">
          <cell r="B1318">
            <v>35360</v>
          </cell>
          <cell r="D1318">
            <v>1.5920000000000001</v>
          </cell>
          <cell r="E1318">
            <v>1.5347999999999999</v>
          </cell>
          <cell r="F1318">
            <v>112.65</v>
          </cell>
          <cell r="G1318">
            <v>1.2641</v>
          </cell>
          <cell r="O1318">
            <v>128.12394931733627</v>
          </cell>
          <cell r="P1318">
            <v>92.980559634553458</v>
          </cell>
          <cell r="Q1318">
            <v>824.7</v>
          </cell>
          <cell r="V1318">
            <v>81.072328175602749</v>
          </cell>
          <cell r="W1318">
            <v>111.714824120603</v>
          </cell>
          <cell r="X1318">
            <v>103.8730686620938</v>
          </cell>
          <cell r="Y1318">
            <v>1.2625999999999999</v>
          </cell>
          <cell r="AG1318">
            <v>108.9458413926499</v>
          </cell>
          <cell r="AH1318">
            <v>97.079145728643212</v>
          </cell>
          <cell r="AI1318">
            <v>100.24405737019825</v>
          </cell>
          <cell r="AJ1318">
            <v>0.62814070351758788</v>
          </cell>
          <cell r="AL1318">
            <v>118.40445659028801</v>
          </cell>
          <cell r="AM1318">
            <v>98.781407035175874</v>
          </cell>
          <cell r="AN1318">
            <v>98.651049549253131</v>
          </cell>
          <cell r="AO1318">
            <v>98.651049549253131</v>
          </cell>
        </row>
        <row r="1319">
          <cell r="B1319">
            <v>35361</v>
          </cell>
          <cell r="D1319">
            <v>1.5969</v>
          </cell>
          <cell r="E1319">
            <v>1.5265</v>
          </cell>
          <cell r="F1319">
            <v>112.55</v>
          </cell>
          <cell r="G1319">
            <v>1.2641</v>
          </cell>
          <cell r="O1319">
            <v>128.14369545235181</v>
          </cell>
          <cell r="P1319">
            <v>93.198311408812856</v>
          </cell>
          <cell r="Q1319">
            <v>824.7</v>
          </cell>
          <cell r="V1319">
            <v>81.000359841669678</v>
          </cell>
          <cell r="W1319">
            <v>111.37203331454693</v>
          </cell>
          <cell r="X1319">
            <v>103.79685443081826</v>
          </cell>
          <cell r="Y1319">
            <v>1.2625</v>
          </cell>
          <cell r="AG1319">
            <v>108.84912959381043</v>
          </cell>
          <cell r="AH1319">
            <v>96.781263698415685</v>
          </cell>
          <cell r="AI1319">
            <v>100.17050583397412</v>
          </cell>
          <cell r="AJ1319">
            <v>0.62621328824597655</v>
          </cell>
          <cell r="AL1319">
            <v>118.29934832877863</v>
          </cell>
          <cell r="AM1319">
            <v>98.478301709562274</v>
          </cell>
          <cell r="AN1319">
            <v>98.578666842139896</v>
          </cell>
          <cell r="AO1319">
            <v>98.578666842139896</v>
          </cell>
        </row>
        <row r="1320">
          <cell r="B1320">
            <v>35362</v>
          </cell>
          <cell r="D1320">
            <v>1.5978000000000001</v>
          </cell>
          <cell r="E1320">
            <v>1.5212000000000001</v>
          </cell>
          <cell r="F1320">
            <v>112.91</v>
          </cell>
          <cell r="G1320">
            <v>1.2641</v>
          </cell>
          <cell r="O1320">
            <v>127.73512464052959</v>
          </cell>
          <cell r="P1320">
            <v>93.250837227754516</v>
          </cell>
          <cell r="Q1320">
            <v>824.7</v>
          </cell>
          <cell r="V1320">
            <v>81.259445843828729</v>
          </cell>
          <cell r="W1320">
            <v>111.30930028789584</v>
          </cell>
          <cell r="X1320">
            <v>103.79685443081826</v>
          </cell>
          <cell r="Y1320">
            <v>1.2624</v>
          </cell>
          <cell r="AG1320">
            <v>109.19729206963248</v>
          </cell>
          <cell r="AH1320">
            <v>96.72674928026035</v>
          </cell>
          <cell r="AI1320">
            <v>100.17050583397412</v>
          </cell>
          <cell r="AJ1320">
            <v>0.62586055826761788</v>
          </cell>
          <cell r="AL1320">
            <v>118.67773807021231</v>
          </cell>
          <cell r="AM1320">
            <v>98.422831393165595</v>
          </cell>
          <cell r="AN1320">
            <v>98.578666842139896</v>
          </cell>
          <cell r="AO1320">
            <v>98.578666842139896</v>
          </cell>
        </row>
        <row r="1321">
          <cell r="B1321">
            <v>35365</v>
          </cell>
          <cell r="D1321">
            <v>1.6068</v>
          </cell>
          <cell r="E1321">
            <v>1.5188999999999999</v>
          </cell>
          <cell r="F1321">
            <v>113.35</v>
          </cell>
          <cell r="G1321">
            <v>1.2641</v>
          </cell>
          <cell r="O1321">
            <v>127.23928472132508</v>
          </cell>
          <cell r="P1321">
            <v>93.776095417171078</v>
          </cell>
          <cell r="Q1321">
            <v>824.7</v>
          </cell>
          <cell r="V1321">
            <v>81.576106513134221</v>
          </cell>
          <cell r="W1321">
            <v>110.68583520039829</v>
          </cell>
          <cell r="X1321">
            <v>103.79685443081826</v>
          </cell>
          <cell r="Y1321">
            <v>1.2623</v>
          </cell>
          <cell r="AG1321">
            <v>109.62282398452609</v>
          </cell>
          <cell r="AH1321">
            <v>96.184963903410505</v>
          </cell>
          <cell r="AI1321">
            <v>100.17050583397412</v>
          </cell>
          <cell r="AJ1321">
            <v>0.62235499128703009</v>
          </cell>
          <cell r="AL1321">
            <v>119.14021442085347</v>
          </cell>
          <cell r="AM1321">
            <v>97.871545929798359</v>
          </cell>
          <cell r="AN1321">
            <v>98.578666842139896</v>
          </cell>
          <cell r="AO1321">
            <v>98.578666842139896</v>
          </cell>
        </row>
        <row r="1322">
          <cell r="B1322">
            <v>35366</v>
          </cell>
          <cell r="D1322">
            <v>1.6082000000000001</v>
          </cell>
          <cell r="E1322">
            <v>1.5232000000000001</v>
          </cell>
          <cell r="F1322">
            <v>113.78</v>
          </cell>
          <cell r="G1322">
            <v>1.2641</v>
          </cell>
          <cell r="O1322">
            <v>126.75841908210755</v>
          </cell>
          <cell r="P1322">
            <v>93.857802246635885</v>
          </cell>
          <cell r="Q1322">
            <v>824.7</v>
          </cell>
          <cell r="V1322">
            <v>81.885570349046432</v>
          </cell>
          <cell r="W1322">
            <v>110.58947892053226</v>
          </cell>
          <cell r="X1322">
            <v>103.79685443081826</v>
          </cell>
          <cell r="Y1322">
            <v>1.2622</v>
          </cell>
          <cell r="AG1322">
            <v>110.03868471953578</v>
          </cell>
          <cell r="AH1322">
            <v>96.101231190150486</v>
          </cell>
          <cell r="AI1322">
            <v>100.17050583397412</v>
          </cell>
          <cell r="AJ1322">
            <v>0.62181320731252332</v>
          </cell>
          <cell r="AL1322">
            <v>119.5921799453437</v>
          </cell>
          <cell r="AM1322">
            <v>97.786344981967417</v>
          </cell>
          <cell r="AN1322">
            <v>98.578666842139896</v>
          </cell>
          <cell r="AO1322">
            <v>98.578666842139896</v>
          </cell>
        </row>
        <row r="1323">
          <cell r="B1323">
            <v>35367</v>
          </cell>
          <cell r="D1323">
            <v>1.6113</v>
          </cell>
          <cell r="E1323">
            <v>1.5183</v>
          </cell>
          <cell r="F1323">
            <v>114.35</v>
          </cell>
          <cell r="G1323">
            <v>1.2641</v>
          </cell>
          <cell r="O1323">
            <v>126.12656688379708</v>
          </cell>
          <cell r="P1323">
            <v>94.038724511879352</v>
          </cell>
          <cell r="Q1323">
            <v>824.7</v>
          </cell>
          <cell r="V1323">
            <v>82.295789852464921</v>
          </cell>
          <cell r="W1323">
            <v>110.37671445416743</v>
          </cell>
          <cell r="X1323">
            <v>103.79685443081826</v>
          </cell>
          <cell r="Y1323">
            <v>1.2621</v>
          </cell>
          <cell r="AG1323">
            <v>110.58994197292068</v>
          </cell>
          <cell r="AH1323">
            <v>95.916340842797752</v>
          </cell>
          <cell r="AI1323">
            <v>100.17050583397412</v>
          </cell>
          <cell r="AJ1323">
            <v>0.62061689319183266</v>
          </cell>
          <cell r="AL1323">
            <v>120.19129703594702</v>
          </cell>
          <cell r="AM1323">
            <v>97.598212623347607</v>
          </cell>
          <cell r="AN1323">
            <v>98.578666842139896</v>
          </cell>
          <cell r="AO1323">
            <v>98.578666842139896</v>
          </cell>
        </row>
        <row r="1324">
          <cell r="B1324">
            <v>35368</v>
          </cell>
          <cell r="D1324">
            <v>1.6113</v>
          </cell>
          <cell r="E1324">
            <v>1.5084</v>
          </cell>
          <cell r="F1324">
            <v>114.1</v>
          </cell>
          <cell r="G1324">
            <v>1.2641</v>
          </cell>
          <cell r="O1324">
            <v>126.3101047828787</v>
          </cell>
          <cell r="P1324">
            <v>93.969675318258723</v>
          </cell>
          <cell r="Q1324">
            <v>824.7</v>
          </cell>
          <cell r="V1324">
            <v>82.115869017632249</v>
          </cell>
          <cell r="W1324">
            <v>110.37671445416743</v>
          </cell>
          <cell r="X1324">
            <v>103.7206401995427</v>
          </cell>
          <cell r="Y1324">
            <v>1.262</v>
          </cell>
          <cell r="AG1324">
            <v>110.34816247582204</v>
          </cell>
          <cell r="AH1324">
            <v>95.916340842797752</v>
          </cell>
          <cell r="AI1324">
            <v>100.09695429774997</v>
          </cell>
          <cell r="AJ1324">
            <v>0.62061689319183266</v>
          </cell>
          <cell r="AL1324">
            <v>119.92852638217363</v>
          </cell>
          <cell r="AM1324">
            <v>97.598212623347607</v>
          </cell>
          <cell r="AN1324">
            <v>98.506284135026647</v>
          </cell>
          <cell r="AO1324">
            <v>98.506284135026647</v>
          </cell>
        </row>
        <row r="1325">
          <cell r="B1325">
            <v>35369</v>
          </cell>
          <cell r="D1325">
            <v>1.633</v>
          </cell>
          <cell r="E1325">
            <v>1.5125</v>
          </cell>
          <cell r="F1325">
            <v>113.78</v>
          </cell>
          <cell r="G1325">
            <v>1.2641</v>
          </cell>
          <cell r="O1325">
            <v>126.58919350426615</v>
          </cell>
          <cell r="P1325">
            <v>95.177945630757733</v>
          </cell>
          <cell r="Q1325">
            <v>824.7</v>
          </cell>
          <cell r="V1325">
            <v>81.885570349046432</v>
          </cell>
          <cell r="W1325">
            <v>108.90998162890385</v>
          </cell>
          <cell r="X1325">
            <v>103.65828310122636</v>
          </cell>
          <cell r="Y1325">
            <v>1.2619</v>
          </cell>
          <cell r="AG1325">
            <v>110.03868471953578</v>
          </cell>
          <cell r="AH1325">
            <v>94.641763625229643</v>
          </cell>
          <cell r="AI1325">
            <v>100.03677576811207</v>
          </cell>
          <cell r="AJ1325">
            <v>0.61236987140232702</v>
          </cell>
          <cell r="AL1325">
            <v>119.5921799453437</v>
          </cell>
          <cell r="AM1325">
            <v>96.301285976729943</v>
          </cell>
          <cell r="AN1325">
            <v>98.447061920115829</v>
          </cell>
          <cell r="AO1325">
            <v>98.447061920115829</v>
          </cell>
        </row>
        <row r="1326">
          <cell r="B1326">
            <v>35371</v>
          </cell>
          <cell r="D1326">
            <v>1.6365000000000001</v>
          </cell>
          <cell r="E1326">
            <v>1.5155000000000001</v>
          </cell>
          <cell r="F1326">
            <v>112.95</v>
          </cell>
          <cell r="G1326">
            <v>1.2623</v>
          </cell>
          <cell r="O1326">
            <v>127.51941953887031</v>
          </cell>
          <cell r="P1326">
            <v>95.381940002899597</v>
          </cell>
          <cell r="Q1326">
            <v>828.75</v>
          </cell>
          <cell r="V1326">
            <v>81.288233177401949</v>
          </cell>
          <cell r="W1326">
            <v>108.67705468988694</v>
          </cell>
          <cell r="X1326">
            <v>103.65828310122636</v>
          </cell>
          <cell r="Y1326">
            <v>1.2623</v>
          </cell>
          <cell r="AG1326">
            <v>109.23597678916828</v>
          </cell>
          <cell r="AH1326">
            <v>94.439352276199202</v>
          </cell>
          <cell r="AI1326">
            <v>100.03677576811207</v>
          </cell>
          <cell r="AJ1326">
            <v>0.6110601894286587</v>
          </cell>
          <cell r="AL1326">
            <v>118.71978137481607</v>
          </cell>
          <cell r="AM1326">
            <v>96.095325389550865</v>
          </cell>
          <cell r="AN1326">
            <v>98.447061920115829</v>
          </cell>
          <cell r="AO1326">
            <v>98.447061920115829</v>
          </cell>
        </row>
        <row r="1327">
          <cell r="B1327">
            <v>35372</v>
          </cell>
          <cell r="D1327">
            <v>1.6355</v>
          </cell>
          <cell r="E1327">
            <v>1.5135000000000001</v>
          </cell>
          <cell r="F1327">
            <v>113.11</v>
          </cell>
          <cell r="G1327">
            <v>1.2623</v>
          </cell>
          <cell r="O1327">
            <v>127.33903666267706</v>
          </cell>
          <cell r="P1327">
            <v>95.323655896573342</v>
          </cell>
          <cell r="Q1327">
            <v>828.75</v>
          </cell>
          <cell r="V1327">
            <v>81.403382511694858</v>
          </cell>
          <cell r="W1327">
            <v>108.74350351574441</v>
          </cell>
          <cell r="X1327">
            <v>103.65828310122636</v>
          </cell>
          <cell r="Y1327">
            <v>1.262</v>
          </cell>
          <cell r="AG1327">
            <v>109.39071566731141</v>
          </cell>
          <cell r="AH1327">
            <v>94.497095689391628</v>
          </cell>
          <cell r="AI1327">
            <v>100.03677576811207</v>
          </cell>
          <cell r="AJ1327">
            <v>0.61143381228981963</v>
          </cell>
          <cell r="AL1327">
            <v>118.88795459323103</v>
          </cell>
          <cell r="AM1327">
            <v>96.154081320697031</v>
          </cell>
          <cell r="AN1327">
            <v>98.447061920115829</v>
          </cell>
          <cell r="AO1327">
            <v>98.447061920115829</v>
          </cell>
        </row>
        <row r="1328">
          <cell r="B1328">
            <v>35373</v>
          </cell>
          <cell r="D1328">
            <v>1.6362000000000001</v>
          </cell>
          <cell r="E1328">
            <v>1.5138</v>
          </cell>
          <cell r="F1328">
            <v>113.16</v>
          </cell>
          <cell r="G1328">
            <v>1.2623</v>
          </cell>
          <cell r="O1328">
            <v>127.28277162350126</v>
          </cell>
          <cell r="P1328">
            <v>95.364454771001718</v>
          </cell>
          <cell r="Q1328">
            <v>828.75</v>
          </cell>
          <cell r="V1328">
            <v>81.439366678661401</v>
          </cell>
          <cell r="W1328">
            <v>108.69698080919201</v>
          </cell>
          <cell r="X1328">
            <v>103.65828310122636</v>
          </cell>
          <cell r="Y1328">
            <v>1.2617</v>
          </cell>
          <cell r="AG1328">
            <v>109.43907156673113</v>
          </cell>
          <cell r="AH1328">
            <v>94.456667889011129</v>
          </cell>
          <cell r="AI1328">
            <v>100.03677576811207</v>
          </cell>
          <cell r="AJ1328">
            <v>0.61117222833394447</v>
          </cell>
          <cell r="AL1328">
            <v>118.9405087239857</v>
          </cell>
          <cell r="AM1328">
            <v>96.112944627796111</v>
          </cell>
          <cell r="AN1328">
            <v>98.447061920115829</v>
          </cell>
          <cell r="AO1328">
            <v>98.447061920115829</v>
          </cell>
        </row>
        <row r="1329">
          <cell r="B1329">
            <v>35374</v>
          </cell>
          <cell r="D1329">
            <v>1.647</v>
          </cell>
          <cell r="E1329">
            <v>1.5111000000000001</v>
          </cell>
          <cell r="F1329">
            <v>113.68</v>
          </cell>
          <cell r="G1329">
            <v>1.2623</v>
          </cell>
          <cell r="O1329">
            <v>126.62433073631547</v>
          </cell>
          <cell r="P1329">
            <v>95.936176624567196</v>
          </cell>
          <cell r="Q1329">
            <v>828.75</v>
          </cell>
          <cell r="V1329">
            <v>81.813602015113361</v>
          </cell>
          <cell r="W1329">
            <v>107.98421372191862</v>
          </cell>
          <cell r="X1329">
            <v>103.59592600290999</v>
          </cell>
          <cell r="Y1329">
            <v>1.2614000000000001</v>
          </cell>
          <cell r="AG1329">
            <v>109.94197292069633</v>
          </cell>
          <cell r="AH1329">
            <v>93.837279902853666</v>
          </cell>
          <cell r="AI1329">
            <v>99.976597238474142</v>
          </cell>
          <cell r="AJ1329">
            <v>0.60716454159077105</v>
          </cell>
          <cell r="AL1329">
            <v>119.48707168383436</v>
          </cell>
          <cell r="AM1329">
            <v>95.48269581056465</v>
          </cell>
          <cell r="AN1329">
            <v>98.387839705204982</v>
          </cell>
          <cell r="AO1329">
            <v>98.387839705204982</v>
          </cell>
        </row>
        <row r="1330">
          <cell r="B1330">
            <v>35375</v>
          </cell>
          <cell r="D1330">
            <v>1.6479999999999999</v>
          </cell>
          <cell r="E1330">
            <v>1.526</v>
          </cell>
          <cell r="F1330">
            <v>114.28</v>
          </cell>
          <cell r="G1330">
            <v>1.2623</v>
          </cell>
          <cell r="O1330">
            <v>126.11115642042753</v>
          </cell>
          <cell r="P1330">
            <v>96.109988782033369</v>
          </cell>
          <cell r="Q1330">
            <v>828.75</v>
          </cell>
          <cell r="V1330">
            <v>82.245412018711775</v>
          </cell>
          <cell r="W1330">
            <v>107.91868932038835</v>
          </cell>
          <cell r="X1330">
            <v>103.7206401995427</v>
          </cell>
          <cell r="Y1330">
            <v>1.2611000000000001</v>
          </cell>
          <cell r="AG1330">
            <v>110.52224371373308</v>
          </cell>
          <cell r="AH1330">
            <v>93.780339805825264</v>
          </cell>
          <cell r="AI1330">
            <v>100.09695429774997</v>
          </cell>
          <cell r="AJ1330">
            <v>0.60679611650485443</v>
          </cell>
          <cell r="AL1330">
            <v>120.11772125289048</v>
          </cell>
          <cell r="AM1330">
            <v>95.424757281553411</v>
          </cell>
          <cell r="AN1330">
            <v>98.506284135026647</v>
          </cell>
          <cell r="AO1330">
            <v>98.506284135026647</v>
          </cell>
        </row>
        <row r="1331">
          <cell r="B1331">
            <v>35376</v>
          </cell>
          <cell r="D1331">
            <v>1.6497999999999999</v>
          </cell>
          <cell r="E1331">
            <v>1.504</v>
          </cell>
          <cell r="F1331">
            <v>112.2</v>
          </cell>
          <cell r="G1331">
            <v>1.2623</v>
          </cell>
          <cell r="O1331">
            <v>128.15302109581759</v>
          </cell>
          <cell r="P1331">
            <v>95.993225393007179</v>
          </cell>
          <cell r="Q1331">
            <v>828.75</v>
          </cell>
          <cell r="V1331">
            <v>80.748470672903935</v>
          </cell>
          <cell r="W1331">
            <v>107.80094556915989</v>
          </cell>
          <cell r="X1331">
            <v>103.48160465599666</v>
          </cell>
          <cell r="Y1331">
            <v>1.2607999999999999</v>
          </cell>
          <cell r="AG1331">
            <v>108.51063829787233</v>
          </cell>
          <cell r="AH1331">
            <v>93.678021578373148</v>
          </cell>
          <cell r="AI1331">
            <v>99.866269934137932</v>
          </cell>
          <cell r="AJ1331">
            <v>0.60613407685780096</v>
          </cell>
          <cell r="AL1331">
            <v>117.9314694134959</v>
          </cell>
          <cell r="AM1331">
            <v>95.320644926657778</v>
          </cell>
          <cell r="AN1331">
            <v>98.279265644535101</v>
          </cell>
          <cell r="AO1331">
            <v>98.279265644535101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refreshError="1"/>
    </sheetDataSet>
  </externalBook>
</externalLink>
</file>

<file path=xl/externalLinks/externalLink2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Reco of Additions"/>
      <sheetName val="Additions"/>
      <sheetName val="RECO SALE  SchD (2)"/>
      <sheetName val="Deletions"/>
      <sheetName val="Schedule"/>
      <sheetName val="O Equip."/>
      <sheetName val="DPE"/>
      <sheetName val="F &amp; F PY"/>
      <sheetName val="deb"/>
      <sheetName val="TrialBal"/>
      <sheetName val="Sept 06"/>
      <sheetName val="Company"/>
      <sheetName val="Form 3CD"/>
      <sheetName val="Annexure - I"/>
      <sheetName val="A"/>
      <sheetName val="B"/>
      <sheetName val="C"/>
      <sheetName val="D"/>
      <sheetName val="E"/>
      <sheetName val="E-1"/>
      <sheetName val="E-2"/>
      <sheetName val="F"/>
      <sheetName val="G"/>
      <sheetName val="H"/>
      <sheetName val="I"/>
      <sheetName val="J"/>
      <sheetName val="ORIGINAL"/>
      <sheetName val="TOC"/>
      <sheetName val="関連会社明細"/>
      <sheetName val="XREF"/>
      <sheetName val="売却可能公債"/>
      <sheetName val="再ﾘｰｽ収益"/>
      <sheetName val="利息連結"/>
      <sheetName val="受取手数料"/>
      <sheetName val="発生連結"/>
      <sheetName val="繰入連結"/>
      <sheetName val="諸原価連結"/>
      <sheetName val="販管連結"/>
      <sheetName val="平残連結"/>
      <sheetName val="OCT"/>
      <sheetName val="Instructions"/>
      <sheetName val="xSeries255"/>
      <sheetName val="Civil Boq"/>
      <sheetName val="Assumptions"/>
      <sheetName val="factor"/>
      <sheetName val="Worksheet in   FA IT March-2006"/>
      <sheetName val="Section"/>
      <sheetName val="FA Schedule Dec 07"/>
      <sheetName val="業種小分類"/>
      <sheetName val="業種大分類"/>
      <sheetName val="その他"/>
      <sheetName val="全体"/>
      <sheetName val="Sheet1"/>
      <sheetName val="XL4Poppy"/>
      <sheetName val="Schedule 2005-2006"/>
      <sheetName val="blockwise"/>
      <sheetName val="ANNE1"/>
      <sheetName val="ANNE2"/>
      <sheetName val="x-rate"/>
      <sheetName val="Balancesheet"/>
      <sheetName val="PRECAST lightconc-II"/>
      <sheetName val="GL"/>
      <sheetName val="ecc_res"/>
      <sheetName val="Input"/>
      <sheetName val="Future Weighted Income"/>
      <sheetName val="Names Links"/>
      <sheetName val="BANKINT"/>
      <sheetName val="Min_98"/>
      <sheetName val="SCH 10"/>
      <sheetName val="Xrate"/>
      <sheetName val="worksheet"/>
      <sheetName val="Rent Logic test"/>
      <sheetName val="Amenities Logic Test"/>
      <sheetName val="FOREX"/>
      <sheetName val="Salden"/>
      <sheetName val="현금흐름표"/>
      <sheetName val="Gratuity and LE walk 2012"/>
      <sheetName val="XLR_NoRangeSheet"/>
      <sheetName val="P&amp;L-BDMC"/>
      <sheetName val="BGBVBPBASIA3"/>
      <sheetName val="#REF"/>
      <sheetName val="COMPLEXALL"/>
      <sheetName val="Daily Revenue"/>
      <sheetName val="ASSETMST"/>
      <sheetName val="Links"/>
      <sheetName val="Lists"/>
      <sheetName val="Workings"/>
      <sheetName val="COMPUTATION"/>
      <sheetName val="Determination of Threshold"/>
      <sheetName val="Ref"/>
      <sheetName val="CF"/>
      <sheetName val="#REF!"/>
      <sheetName val="Sheet8"/>
      <sheetName val="JE"/>
      <sheetName val="DET0900"/>
      <sheetName val="Sub group code &amp; Name"/>
    </sheetNames>
    <sheetDataSet>
      <sheetData sheetId="0" refreshError="1">
        <row r="31">
          <cell r="E31">
            <v>315000</v>
          </cell>
        </row>
      </sheetData>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Set>
  </externalBook>
</externalLink>
</file>

<file path=xl/externalLinks/externalLink2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EALTH TAX"/>
      <sheetName val="WDV Workings"/>
      <sheetName val="WEALTH_TAX"/>
      <sheetName val="WDV_Workings"/>
      <sheetName val="Contactor"/>
      <sheetName val="SCPC Profile"/>
      <sheetName val="cabecera"/>
      <sheetName val="Page1"/>
      <sheetName val="Wealth Tax Computations 31.03"/>
      <sheetName val="DataValidation"/>
      <sheetName val="WEALTH_TAX1"/>
      <sheetName val="WDV_Workings1"/>
      <sheetName val="DATA"/>
      <sheetName val="RPT 11-VOLUME BY BRANDS"/>
      <sheetName val="Names Links"/>
      <sheetName val="Push Diag on Premise"/>
      <sheetName val="CChannel Attract Input"/>
      <sheetName val="FStratPlan"/>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sheetData sheetId="1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entory Count Sheet "/>
      <sheetName val="Tickmarks"/>
      <sheetName val="Scope"/>
      <sheetName val="XREF"/>
      <sheetName val="QTY. PROV.LAB"/>
      <sheetName val="PGW-ACCOUNTS"/>
      <sheetName val="XL4Poppy"/>
      <sheetName val="SCA Table"/>
    </sheetNames>
    <sheetDataSet>
      <sheetData sheetId="0"/>
      <sheetData sheetId="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2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olidated"/>
      <sheetName val="Detailed dep sch"/>
      <sheetName val="XREF"/>
      <sheetName val="Tickmarks"/>
      <sheetName val="XLR_NoRangeSheet"/>
      <sheetName val="input"/>
      <sheetName val="Balance sheet DCCDL Nov 06"/>
      <sheetName val="Trial Balance"/>
      <sheetName val="Sheet1"/>
      <sheetName val="Global Assmptions"/>
      <sheetName val="factor"/>
      <sheetName val="Deferredtax"/>
      <sheetName val="Ref"/>
      <sheetName val="V_Assum"/>
      <sheetName val="Names Links"/>
      <sheetName val="Monthly Variance Sheet"/>
      <sheetName val="Inter unit set off"/>
      <sheetName val="Interest on secured Loans"/>
      <sheetName val="TL SBI"/>
      <sheetName val="DDB Summary wrking"/>
      <sheetName val="LOC 100cr ILFS"/>
      <sheetName val="Final FA_Schedule"/>
      <sheetName val="xSeries255"/>
      <sheetName val="FORM-16"/>
      <sheetName val="Exhibit -3 FA"/>
      <sheetName val="NSR_E"/>
      <sheetName val="TOT_COST"/>
      <sheetName val="mdd &amp; co Fdr jan.02 "/>
      <sheetName val="Net Entry"/>
      <sheetName val="Computer &amp; Software"/>
      <sheetName val="Furniture &amp; Fixture"/>
      <sheetName val="Leasehold Improvements"/>
      <sheetName val="Office Equipments"/>
      <sheetName val="Summary"/>
      <sheetName val="Additions"/>
      <sheetName val="GM &amp; TA"/>
      <sheetName val="GL Codes"/>
      <sheetName val="Option Modification"/>
      <sheetName val="PL"/>
      <sheetName val="AN-2K"/>
      <sheetName val="Inventory Count Sheet "/>
      <sheetName val="대외공문"/>
      <sheetName val="LampCord-2003"/>
      <sheetName val="Worksheet in 5641A Fixed Assets"/>
      <sheetName val="2002"/>
      <sheetName val="９５期投審ベース投資"/>
      <sheetName val="M+MC"/>
      <sheetName val="Power &amp; Fuel (S)"/>
      <sheetName val="Page1"/>
      <sheetName val="TOC"/>
      <sheetName val="ADD05-06APR-SEP"/>
      <sheetName val="Assumptions"/>
      <sheetName val="tables"/>
      <sheetName val="CURRENCY"/>
      <sheetName val="NW RTU"/>
      <sheetName val="Edit(01)"/>
      <sheetName val="Controls"/>
      <sheetName val="hdnSheet"/>
      <sheetName val="worksheet"/>
      <sheetName val="Company"/>
      <sheetName val="Lead"/>
      <sheetName val="BS, PL, Sch 5 to 9"/>
      <sheetName val="ridgewood"/>
      <sheetName val="Assumption Sheet"/>
      <sheetName val="Results PL"/>
      <sheetName val="WDV Workings"/>
      <sheetName val="PRECAST lightconc-II"/>
      <sheetName val="Civil Boq"/>
      <sheetName val="2A"/>
      <sheetName val="Sheet2"/>
      <sheetName val="NOA Quaterly Data"/>
      <sheetName val="FA Register_Detailed "/>
      <sheetName val="Ex VI"/>
      <sheetName val="MarketData"/>
      <sheetName val="Definitions"/>
      <sheetName val="F. assets Breakup"/>
      <sheetName val="RPT 11-VOLUME BY BRANDS"/>
      <sheetName val="Order Intake"/>
      <sheetName val="BSNL services"/>
      <sheetName val="Links"/>
      <sheetName val="BST"/>
      <sheetName val="Leashold Exb2"/>
      <sheetName val="Exhibit 4 Working"/>
      <sheetName val="Office Equpiment Exb2"/>
      <sheetName val=" Computer  Exb 2"/>
      <sheetName val="Deletion - Exhibit 2-Office Eq"/>
      <sheetName val="wordsdata"/>
      <sheetName val="RateAnalysis"/>
      <sheetName val="Sensitivity"/>
      <sheetName val="Monthly variance"/>
      <sheetName val="STIPEND"/>
      <sheetName val="DJ1"/>
      <sheetName val="Words"/>
      <sheetName val="Analytical 31 March 2007"/>
      <sheetName val="Ageing Down payment vendor"/>
      <sheetName val="YR 2004 - Firm "/>
      <sheetName val="ASSETMST"/>
      <sheetName val="Commerica"/>
      <sheetName val="Adjustments"/>
      <sheetName val="FIRC"/>
      <sheetName val="2000-01"/>
      <sheetName val="Intaccrual"/>
      <sheetName val="Professional"/>
      <sheetName val="rent"/>
      <sheetName val="TL CDR IL&amp;FS"/>
      <sheetName val="TL JKB"/>
      <sheetName val="TL LIC"/>
      <sheetName val="TL SBH"/>
      <sheetName val="NCD IL&amp;FS"/>
      <sheetName val="TL BOB"/>
      <sheetName val="TL CBI"/>
      <sheetName val="TL IDBI"/>
      <sheetName val="TL IL&amp;FS"/>
      <sheetName val="Intro"/>
      <sheetName val="暂估材料"/>
      <sheetName val="Summary_Bank"/>
      <sheetName val="P&amp;L BV"/>
      <sheetName val="TELES"/>
      <sheetName val="CABLE DATA"/>
      <sheetName val="CF"/>
      <sheetName val="決算出日"/>
      <sheetName val="XCharge"/>
      <sheetName val="Look up Category"/>
      <sheetName val="BS"/>
      <sheetName val="Cashflow working"/>
      <sheetName val="est"/>
      <sheetName val="3359867127"/>
      <sheetName val="Int on STDeposit"/>
      <sheetName val="Assumption"/>
      <sheetName val="FA TB 28-2-2006"/>
      <sheetName val="Break up Sheet"/>
      <sheetName val="Labor abs-NMR"/>
      <sheetName val="Do not delete - Lists"/>
      <sheetName val="Trial Balance for Schedules"/>
      <sheetName val="final abstract"/>
      <sheetName val="SBU"/>
      <sheetName val="hidnSheetNew"/>
      <sheetName val="XL4Poppy"/>
      <sheetName val="Schedules 1-15 (BIW)"/>
      <sheetName val="Schedules 16-22 (BIW)"/>
      <sheetName val="Main-Material"/>
      <sheetName val="Rate analysis 1"/>
      <sheetName val="MainSheet"/>
      <sheetName val="Balance sheet"/>
      <sheetName val="Micro"/>
      <sheetName val="Macro"/>
      <sheetName val="Scaff-Rose"/>
      <sheetName val="Quote Sheet"/>
      <sheetName val="Final Bill of Material"/>
      <sheetName val="3. Elemental Summary"/>
      <sheetName val="3"/>
      <sheetName val="Material "/>
      <sheetName val="Budget_CF - Overall"/>
      <sheetName val="Cash Flow Working"/>
      <sheetName val="Summary_CFA"/>
      <sheetName val="IO LIST"/>
      <sheetName val="b. Sensitivity Analysis"/>
      <sheetName val="Summary year Plan"/>
      <sheetName val="SBI(Siliguri)"/>
      <sheetName val="Performance Report"/>
      <sheetName val="Instructions"/>
      <sheetName val="Quadband"/>
      <sheetName val="YTD"/>
      <sheetName val="PopCache"/>
      <sheetName val="기계내역서"/>
      <sheetName val="analysis"/>
      <sheetName val="U-4_Investments &amp; FD"/>
      <sheetName val="enums"/>
      <sheetName val="data"/>
      <sheetName val="2. Equity"/>
      <sheetName val="Factor_sheet"/>
      <sheetName val="1 - A (Narrative)"/>
      <sheetName val="RA-markate"/>
      <sheetName val="#REF"/>
      <sheetName val="98ordbkg"/>
      <sheetName val="Provident Fund Payment "/>
      <sheetName val="List"/>
      <sheetName val="Arch"/>
      <sheetName val="BFS"/>
      <sheetName val="9"/>
      <sheetName val="Calc"/>
      <sheetName val="Abstract"/>
      <sheetName val="GRSummary"/>
      <sheetName val="w_dn_idd"/>
      <sheetName val="Labor bill - Shuttering"/>
      <sheetName val="w't table"/>
      <sheetName val="Database"/>
      <sheetName val="schedule nos"/>
      <sheetName val="analysis-superstructure"/>
      <sheetName val="Unit Rate"/>
      <sheetName val="Set"/>
      <sheetName val="BLOCK-A (MEA.SHEET)"/>
      <sheetName val="pt-cw"/>
      <sheetName val="Material Rate"/>
      <sheetName val="BOQ"/>
      <sheetName val="Detail"/>
      <sheetName val="Name Lists"/>
      <sheetName val="ORIGINAL"/>
      <sheetName val="CFS"/>
      <sheetName val="FA Sch"/>
      <sheetName val="S tax cenvat"/>
      <sheetName val="FA Schedule"/>
      <sheetName val="Analytical"/>
      <sheetName val="5"/>
      <sheetName val="SALES"/>
      <sheetName val="Input Form"/>
      <sheetName val="Weekly Rates"/>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Set>
  </externalBook>
</externalLink>
</file>

<file path=xl/externalLinks/externalLink2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Top Sheet"/>
      <sheetName val="Supp Adv - Details"/>
      <sheetName val="Adv - FC"/>
      <sheetName val="Travel Advance"/>
      <sheetName val="Team Advance"/>
      <sheetName val="Festival Adv"/>
      <sheetName val="Rent Deposits - Details"/>
      <sheetName val="Elec Deposits"/>
      <sheetName val="Sales Tax Deposit"/>
      <sheetName val="Korean Children Deposit-Details"/>
      <sheetName val="Tel March 04"/>
      <sheetName val="Depo Others"/>
      <sheetName val="Prepaid Summary"/>
      <sheetName val="Insurance"/>
      <sheetName val="Rent"/>
      <sheetName val="SIPCOT"/>
      <sheetName val="Others"/>
      <sheetName val="ExchRates"/>
      <sheetName val="Int acc not due"/>
      <sheetName val="Detail 1"/>
      <sheetName val="Detail 2"/>
      <sheetName val="G-Sec Int Accrual"/>
      <sheetName val="TSD consolidated"/>
      <sheetName val="jde"/>
      <sheetName val="TDS Others"/>
      <sheetName val="ATAX"/>
      <sheetName val="Q1"/>
      <sheetName val="Q2"/>
      <sheetName val="Q3"/>
      <sheetName val="Q4"/>
      <sheetName val="ED RT12 Abs"/>
      <sheetName val="ED REcon"/>
      <sheetName val="Annex 1"/>
      <sheetName val="Annexure 2"/>
      <sheetName val="Annexure 3"/>
      <sheetName val="Annexure 4"/>
      <sheetName val="Annexure 5"/>
      <sheetName val="Annexure 6"/>
      <sheetName val="Annexure 7"/>
      <sheetName val="Annexure 8"/>
      <sheetName val="Annexure 9"/>
      <sheetName val="ED Yr II Amount"/>
      <sheetName val="115230"/>
      <sheetName val="115280"/>
      <sheetName val="115240"/>
      <sheetName val="Service tax - recoverable"/>
      <sheetName val="Duty Drawback Receivable"/>
      <sheetName val="diff  cusdty"/>
      <sheetName val="Receivable Warranty"/>
      <sheetName val="XREF"/>
      <sheetName val="Tickmarks (2)"/>
      <sheetName val="Tickmarks"/>
      <sheetName val="Summary of advances"/>
      <sheetName val="Sheet2"/>
      <sheetName val="Sheet3"/>
      <sheetName val="Consolidated"/>
      <sheetName val="WDV Workings"/>
      <sheetName val="Option Modification"/>
      <sheetName val="LOC"/>
      <sheetName val="Top_Sheet"/>
      <sheetName val="Supp_Adv_-_Details"/>
      <sheetName val="Adv_-_FC"/>
      <sheetName val="Travel_Advance"/>
      <sheetName val="Team_Advance"/>
      <sheetName val="Festival_Adv"/>
      <sheetName val="Rent_Deposits_-_Details"/>
      <sheetName val="Elec_Deposits"/>
      <sheetName val="Sales_Tax_Deposit"/>
      <sheetName val="Korean_Children_Deposit-Details"/>
      <sheetName val="Tel_March_04"/>
      <sheetName val="Depo_Others"/>
      <sheetName val="Prepaid_Summary"/>
      <sheetName val="Int_acc_not_due"/>
      <sheetName val="Detail_1"/>
      <sheetName val="Detail_2"/>
      <sheetName val="G-Sec_Int_Accrual"/>
      <sheetName val="TSD_consolidated"/>
      <sheetName val="TDS_Others"/>
      <sheetName val="ED_RT12_Abs"/>
      <sheetName val="ED_REcon"/>
      <sheetName val="Annex_1"/>
      <sheetName val="Annexure_2"/>
      <sheetName val="Annexure_3"/>
      <sheetName val="Annexure_4"/>
      <sheetName val="Annexure_5"/>
      <sheetName val="Annexure_6"/>
      <sheetName val="Annexure_7"/>
      <sheetName val="Annexure_8"/>
      <sheetName val="Annexure_9"/>
      <sheetName val="ED_Yr_II_Amount"/>
      <sheetName val="Service_tax_-_recoverable"/>
      <sheetName val="Duty_Drawback_Receivable"/>
      <sheetName val="diff__cusdty"/>
      <sheetName val="Receivable_Warranty"/>
      <sheetName val="Tickmarks_(2)"/>
      <sheetName val="Summary_of_advances"/>
      <sheetName val="DET090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 sheetId="50"/>
      <sheetData sheetId="51"/>
      <sheetData sheetId="52"/>
      <sheetData sheetId="53"/>
      <sheetData sheetId="54"/>
      <sheetData sheetId="55"/>
      <sheetData sheetId="56"/>
      <sheetData sheetId="57" refreshError="1"/>
      <sheetData sheetId="58" refreshError="1"/>
      <sheetData sheetId="59" refreshError="1"/>
      <sheetData sheetId="60" refreshError="1"/>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refreshError="1"/>
    </sheetDataSet>
  </externalBook>
</externalLink>
</file>

<file path=xl/externalLinks/externalLink2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1. Instructions"/>
      <sheetName val="2.Control Sheet"/>
      <sheetName val="TAB 1"/>
      <sheetName val="TAB 2"/>
      <sheetName val="TAB 3"/>
      <sheetName val="TAB 4"/>
      <sheetName val="TAB 5"/>
      <sheetName val="TAB 6"/>
      <sheetName val="TAB 7"/>
      <sheetName val="TAB 8"/>
      <sheetName val="TAB 9"/>
      <sheetName val="TAB 10"/>
      <sheetName val="TAB 11"/>
      <sheetName val="TAB 12"/>
      <sheetName val="TAB 13"/>
      <sheetName val="TAB 14"/>
      <sheetName val="TAB 15"/>
      <sheetName val="TAB 16"/>
      <sheetName val="TAB 17"/>
      <sheetName val="TAB 18"/>
      <sheetName val="19. Decentralised Sites"/>
      <sheetName val="Tickmarks"/>
      <sheetName val="TAB 19"/>
      <sheetName val="TAB 20"/>
      <sheetName val="TAB 21"/>
      <sheetName val="TAB 22"/>
      <sheetName val="TAB 23"/>
      <sheetName val="Decentralised Sites"/>
      <sheetName val="XREF"/>
      <sheetName val="20. Listing"/>
      <sheetName val="P &amp; l"/>
      <sheetName val="Inventory Count Sheet "/>
      <sheetName val="wip FG"/>
      <sheetName val="pa-mtly"/>
      <sheetName val="Links"/>
      <sheetName val="Lead"/>
      <sheetName val="Commerica"/>
      <sheetName val="Power &amp; Fuel (S)"/>
      <sheetName val="FA Schedule"/>
      <sheetName val="Analytical"/>
      <sheetName val="Additions"/>
      <sheetName val="Top Sheet"/>
      <sheetName val="Instructions"/>
      <sheetName val="Balance Sheet"/>
      <sheetName val="P&amp;L"/>
      <sheetName val="Schedule"/>
      <sheetName val="lead sheet"/>
      <sheetName val="Cash Flow Statement in millions"/>
      <sheetName val="Adjustments"/>
      <sheetName val="SCH4 to 6"/>
      <sheetName val="PL"/>
      <sheetName val="Sch - 13"/>
      <sheetName val="Sch 10 to 12"/>
      <sheetName val="B S"/>
      <sheetName val="SCH 7 to 9"/>
      <sheetName val="SC1,2"/>
      <sheetName val="Company"/>
      <sheetName val="TopSheet"/>
      <sheetName val="Resignation"/>
      <sheetName val="Int on STDeposit"/>
      <sheetName val="GL"/>
      <sheetName val="ecc_res"/>
      <sheetName val="1__Instructions"/>
      <sheetName val="2_Control_Sheet"/>
      <sheetName val="TAB_1"/>
      <sheetName val="TAB_2"/>
      <sheetName val="TAB_3"/>
      <sheetName val="TAB_4"/>
      <sheetName val="TAB_5"/>
      <sheetName val="TAB_6"/>
      <sheetName val="TAB_7"/>
      <sheetName val="TAB_8"/>
      <sheetName val="TAB_9"/>
      <sheetName val="TAB_10"/>
      <sheetName val="TAB_11"/>
      <sheetName val="TAB_12"/>
      <sheetName val="TAB_13"/>
      <sheetName val="TAB_14"/>
      <sheetName val="TAB_15"/>
      <sheetName val="TAB_16"/>
      <sheetName val="TAB_17"/>
      <sheetName val="TAB_18"/>
      <sheetName val="19__Decentralised_Sites"/>
      <sheetName val="TAB_19"/>
      <sheetName val="TAB_20"/>
      <sheetName val="TAB_21"/>
      <sheetName val="TAB_22"/>
      <sheetName val="TAB_23"/>
      <sheetName val="Decentralised_Sites"/>
      <sheetName val="20__Listing"/>
      <sheetName val="P_&amp;_l"/>
      <sheetName val="Inventory_Count_Sheet_"/>
      <sheetName val="wip_FG"/>
      <sheetName val="Power_&amp;_Fuel_(S)"/>
      <sheetName val="FA_Schedule"/>
      <sheetName val="Cash_Flow_Statement_in_millions"/>
      <sheetName val="Seide Customer wise "/>
      <sheetName val="Filati Customer wise"/>
      <sheetName val="Consl LS"/>
      <sheetName val="Seide LS"/>
      <sheetName val="Filati LS"/>
      <sheetName val="gratuity expense"/>
      <sheetName val="PF ARP"/>
      <sheetName val="ESIC ARP"/>
      <sheetName val="leave salary- expense"/>
      <sheetName val="SCH 10"/>
      <sheetName val="Sheet1"/>
      <sheetName val="Monthly Variance Sheet"/>
      <sheetName val="xSeries255"/>
      <sheetName val="Cash Flow Statement"/>
      <sheetName val="WS 8C"/>
      <sheetName val="WS 8B"/>
      <sheetName val="WDV Workings"/>
      <sheetName val="Service Tax payable"/>
      <sheetName val="5-F-PAR"/>
      <sheetName val="Tax Provision"/>
      <sheetName val="factor"/>
      <sheetName val="MASTER"/>
      <sheetName val="Adv towards Equity"/>
      <sheetName val="Final Accounts"/>
      <sheetName val="PT II"/>
      <sheetName val="P.F."/>
      <sheetName val="Leasehold mprovements"/>
      <sheetName val="encl to 21(ii)(B)"/>
      <sheetName val="Option Modification"/>
      <sheetName val="Consolidated"/>
      <sheetName val="Trial Balance - MARCH 2006"/>
      <sheetName val="Tax Details"/>
      <sheetName val="Leadsheet"/>
      <sheetName val="Assmp_Ahmd"/>
      <sheetName val="Assmp_Bang"/>
      <sheetName val="Assmp_Baroda"/>
      <sheetName val="Assmp_Chennai"/>
      <sheetName val="Assmp_Gurgaon"/>
      <sheetName val="Assmp_Hybd"/>
      <sheetName val="Assmp_Mumbai"/>
      <sheetName val="Assmp_NCR"/>
      <sheetName val="Assmp_Pune"/>
      <sheetName val="Assmp_Surat"/>
      <sheetName val="Assmp_Vizag"/>
      <sheetName val="Title"/>
      <sheetName val="Summary"/>
      <sheetName val="Price Testing - Used - 1"/>
      <sheetName val="INTER"/>
      <sheetName val="5.Crs. TB"/>
      <sheetName val="DC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Set>
  </externalBook>
</externalLink>
</file>

<file path=xl/externalLinks/externalLink2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enses"/>
      <sheetName val="PartIV"/>
      <sheetName val="ROI "/>
      <sheetName val="Computation of FBT payable"/>
      <sheetName val="Interest 115WJ"/>
      <sheetName val="IT Dep"/>
      <sheetName val="Detailed Dep"/>
      <sheetName val="Wireless"/>
      <sheetName val="Seide Customer wise "/>
      <sheetName val="Filati Customer wise"/>
      <sheetName val="Consl LS"/>
      <sheetName val="Reco"/>
      <sheetName val="Seide LS"/>
      <sheetName val="Filati LS"/>
      <sheetName val="XREF"/>
      <sheetName val="KALYANA"/>
      <sheetName val="TAB 1"/>
      <sheetName val="2.Control Sheet"/>
    </sheetNames>
    <sheetDataSet>
      <sheetData sheetId="0" refreshError="1"/>
      <sheetData sheetId="1" refreshError="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TOP SHEET"/>
      <sheetName val="CWIP"/>
      <sheetName val="MACRO DEP"/>
      <sheetName val="ADDN-IMP TO L'HOLD"/>
      <sheetName val="DEP-IMP TO L'HOLD"/>
      <sheetName val="ADDN-COMPUTERS"/>
      <sheetName val="DEP-COMP"/>
      <sheetName val="ADDN-OFF EQPT"/>
      <sheetName val="DEL-OFF EQPT"/>
      <sheetName val="DEP-OFF EQPT"/>
      <sheetName val="ADDN-F &amp; F"/>
      <sheetName val="DEP-F&amp;F"/>
      <sheetName val="ADDN-VEHICLES"/>
      <sheetName val="DEP-VEHICLES"/>
      <sheetName val="TEMPLATE"/>
      <sheetName val="WEALTH TAX"/>
      <sheetName val="IT DEPN"/>
      <sheetName val="XREF"/>
      <sheetName val="Tickmarks"/>
      <sheetName val="IMP TO L'HOLD"/>
      <sheetName val="COMPUTERS"/>
      <sheetName val="OFF EQPT"/>
      <sheetName val="OFF EQPT-DELETIONS"/>
      <sheetName val="F &amp; F"/>
      <sheetName val="VEHICLES"/>
      <sheetName val="Sheet2"/>
      <sheetName val="WDV Workings"/>
      <sheetName val="OCF Change"/>
      <sheetName val="Cash Flow Statement in millions"/>
      <sheetName val="Worksheet in 5610  FIXED ASSETS"/>
      <sheetName val="RPT 11-VOLUME BY BRANDS"/>
      <sheetName val="Commerica"/>
      <sheetName val="Adjustments"/>
      <sheetName val="RPT 51-VOLUME DATA-Industry"/>
      <sheetName val="RPT 50-VOLUME DATA-PCI "/>
      <sheetName val="FMT 13-VOLUME BY MARKET"/>
      <sheetName val="FMT 14 -VOLUME BY BRANDS"/>
      <sheetName val="Ref"/>
      <sheetName val="Sch to PL"/>
      <sheetName val="Open"/>
      <sheetName val="Lead"/>
      <sheetName val="Rollforward"/>
      <sheetName val="TOD"/>
      <sheetName val="Depreciation"/>
      <sheetName val="Addition Listing &amp; Factor"/>
      <sheetName val="CWIP Baroda project (pbc)"/>
      <sheetName val="CWIP testing"/>
      <sheetName val="3. Capital Commmitment-31.3.08"/>
      <sheetName val="1. Notes"/>
      <sheetName val="4. Additions details"/>
      <sheetName val="Addition"/>
      <sheetName val="Consolidated"/>
      <sheetName val="Lists"/>
      <sheetName val="PVM EXPENSES"/>
      <sheetName val="sch"/>
      <sheetName val="BS"/>
      <sheetName val="FA"/>
      <sheetName val="Schedules"/>
      <sheetName val="NG Forecasts"/>
      <sheetName val="Breakup Value Working"/>
      <sheetName val="Summary"/>
      <sheetName val="Assumptions"/>
      <sheetName val="PF"/>
      <sheetName val="TAB 1"/>
      <sheetName val="2.Control Sheet"/>
      <sheetName val="Rangenames"/>
      <sheetName val="Fixed asset register"/>
      <sheetName val="TRIAL BALANCE"/>
      <sheetName val="SUBSCHD"/>
      <sheetName val="FD"/>
      <sheetName val="Cash flow details"/>
      <sheetName val="Cash Flow Statement"/>
      <sheetName val="slab01"/>
      <sheetName val="detail 1 "/>
      <sheetName val="Test"/>
      <sheetName val="Bs. de Uso 2002"/>
      <sheetName val="Office Furniture- client"/>
      <sheetName val="Office Equipment-client"/>
      <sheetName val="12"/>
      <sheetName val="Balance Sheet"/>
      <sheetName val="Sub Lead"/>
      <sheetName val="Lead Sheet"/>
      <sheetName val="Sheet1"/>
      <sheetName val="Households"/>
      <sheetName val="Currency"/>
      <sheetName val="Non-Statistical Sampling"/>
      <sheetName val="AR Drop Downs"/>
      <sheetName val="DropDown"/>
      <sheetName val="Instructions"/>
      <sheetName val="BS Sch 1"/>
      <sheetName val="PL"/>
      <sheetName val="Inventory Count Sheet "/>
      <sheetName val="RM-Summary"/>
      <sheetName val="Determination of Threshold"/>
      <sheetName val="FA-TOP_SHEET"/>
      <sheetName val="MACRO_DEP"/>
      <sheetName val="ADDN-IMP_TO_L'HOLD"/>
      <sheetName val="DEP-IMP_TO_L'HOLD"/>
      <sheetName val="ADDN-OFF_EQPT"/>
      <sheetName val="DEL-OFF_EQPT"/>
      <sheetName val="DEP-OFF_EQPT"/>
      <sheetName val="ADDN-F_&amp;_F"/>
      <sheetName val="WEALTH_TAX"/>
      <sheetName val="IT_DEPN"/>
      <sheetName val="IMP_TO_L'HOLD"/>
      <sheetName val="OFF_EQPT"/>
      <sheetName val="OFF_EQPT-DELETIONS"/>
      <sheetName val="F_&amp;_F"/>
      <sheetName val="WDV_Workings"/>
      <sheetName val="OCF_Change"/>
      <sheetName val="Cash_Flow_Statement_in_millions"/>
      <sheetName val="Worksheet_in_5610__FIXED_ASSETS"/>
      <sheetName val="RPT_11-VOLUME_BY_BRANDS"/>
      <sheetName val="RPT_51-VOLUME_DATA-Industry"/>
      <sheetName val="RPT_50-VOLUME_DATA-PCI_"/>
      <sheetName val="Sch_to_PL"/>
      <sheetName val="Addition_Listing_&amp;_Factor"/>
      <sheetName val="CWIP_Baroda_project_(pbc)"/>
      <sheetName val="CWIP_testing"/>
      <sheetName val="3__Capital_Commmitment-31_3_08"/>
      <sheetName val="1__Notes"/>
      <sheetName val="4__Additions_details"/>
      <sheetName val="FMT_13-VOLUME_BY_MARKET"/>
      <sheetName val="FMT_14_-VOLUME_BY_BRANDS"/>
      <sheetName val="PVM_EXPENSES"/>
      <sheetName val="NG_Forecasts"/>
      <sheetName val="Inventory_Count_Sheet_"/>
      <sheetName val="Determination_of_Threshold"/>
      <sheetName val="Consolidated BS"/>
      <sheetName val="TOP SHEET"/>
      <sheetName val="Mapping"/>
      <sheetName val="Deposits"/>
      <sheetName val="SCH5"/>
      <sheetName val="Sch 9-16"/>
      <sheetName val="B S"/>
      <sheetName val="SC1-4,6-9"/>
      <sheetName val="DIVBUD99"/>
      <sheetName val="BS Schedule"/>
      <sheetName val="1524"/>
      <sheetName val="FOCUS"/>
      <sheetName val="현금흐름표"/>
      <sheetName val="TDS-Dep"/>
      <sheetName val="Actual 0809 vs Plan 0910"/>
      <sheetName val="CF"/>
      <sheetName val="Balsheet"/>
      <sheetName val="PART C"/>
      <sheetName val="Consl LS"/>
      <sheetName val="Current tax"/>
      <sheetName val="Deprn IT"/>
      <sheetName val="1201"/>
      <sheetName val="Deletions"/>
      <sheetName val="TDS-Withholding Tax"/>
      <sheetName val="Tax Provision"/>
      <sheetName val="1. Mvmnt Schd."/>
      <sheetName val="Additions"/>
      <sheetName val="WORKINGS"/>
      <sheetName val="DATA_SHEET"/>
      <sheetName val="Working for Invoice"/>
      <sheetName val="Modality"/>
      <sheetName val="Macro4"/>
      <sheetName val="mp_rev"/>
      <sheetName val="Notes to accounts"/>
      <sheetName val="#REF"/>
      <sheetName val="Base Data"/>
      <sheetName val="XL4Poppy"/>
      <sheetName val="Section"/>
      <sheetName val="Dont Alter"/>
      <sheetName val="worksheet"/>
      <sheetName val="Net Sales (Monthly) Projection"/>
      <sheetName val="Category"/>
      <sheetName val="Trial BalanceFY 2014-15"/>
      <sheetName val="Compu"/>
      <sheetName val="Balance Sheet2018-19"/>
      <sheetName val="P&amp;L2018-19"/>
      <sheetName val="cash flow"/>
      <sheetName val="Notes1&amp;2"/>
      <sheetName val="Notes3"/>
      <sheetName val="Sch4TO28  2018-19"/>
      <sheetName val="Sch4TO28  2018-19 (2)"/>
      <sheetName val=" Employee benefits"/>
      <sheetName val="Sub-Shc2018-19"/>
      <sheetName val="Sub-Shc2014-15"/>
      <sheetName val="DepIT2018-19"/>
      <sheetName val="Depreciation As Schedule II"/>
      <sheetName val="Dep Co.Act2014-15"/>
      <sheetName val="Dep Co.Act2018-19"/>
      <sheetName val="Def.Tax18-19"/>
      <sheetName val="Prepaid BG Charges 2018-19"/>
      <sheetName val="HME Fluctuation FY 2018-19"/>
      <sheetName val="Technogreen Fluctuation2018-19"/>
      <sheetName val="Fluctuation 2018-19"/>
      <sheetName val="Prepaid Insurance 2018-19"/>
      <sheetName val="Differed Revenue"/>
      <sheetName val="working sheet FY2018-19"/>
      <sheetName val="Main sheet FY 2018-1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5">
          <cell r="A5" t="str">
            <v>{b}</v>
          </cell>
        </row>
      </sheetData>
      <sheetData sheetId="19"/>
      <sheetData sheetId="20" refreshError="1"/>
      <sheetData sheetId="21" refreshError="1"/>
      <sheetData sheetId="22" refreshError="1"/>
      <sheetData sheetId="23" refreshError="1"/>
      <sheetData sheetId="24" refreshError="1"/>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sheetData sheetId="42"/>
      <sheetData sheetId="43"/>
      <sheetData sheetId="44"/>
      <sheetData sheetId="45"/>
      <sheetData sheetId="46"/>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Set>
  </externalBook>
</externalLink>
</file>

<file path=xl/externalLinks/externalLink2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MPLATE"/>
      <sheetName val="DETAILED"/>
      <sheetName val="NAV Vs COST"/>
      <sheetName val="DETAILED MVMT"/>
      <sheetName val="INVSTS QUANT-NOTES"/>
      <sheetName val="ACQD &amp; SOLD - NOTES"/>
      <sheetName val="PROFIT-LOSS ON INVST"/>
      <sheetName val="MVMT"/>
      <sheetName val="XREF"/>
      <sheetName val="4 - Depr'nAdjustments"/>
      <sheetName val="Top Sheet"/>
      <sheetName val="Sch to PL"/>
      <sheetName val="12"/>
      <sheetName val="Cash flow details"/>
      <sheetName val="NAV_Vs_COST"/>
      <sheetName val="DETAILED_MVMT"/>
      <sheetName val="INVSTS_QUANT-NOTES"/>
      <sheetName val="ACQD_&amp;_SOLD_-_NOTES"/>
      <sheetName val="PROFIT-LOSS_ON_INVST"/>
      <sheetName val="4_-_Depr'nAdjustments"/>
      <sheetName val="Challan"/>
      <sheetName val="Breakup Value Working"/>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 sheetId="12" refreshError="1"/>
      <sheetData sheetId="13" refreshError="1"/>
      <sheetData sheetId="14"/>
      <sheetData sheetId="15"/>
      <sheetData sheetId="16"/>
      <sheetData sheetId="17"/>
      <sheetData sheetId="18"/>
      <sheetData sheetId="19"/>
      <sheetData sheetId="20" refreshError="1"/>
      <sheetData sheetId="21" refreshError="1"/>
    </sheetDataSet>
  </externalBook>
</externalLink>
</file>

<file path=xl/externalLinks/externalLink2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 Final Schedule"/>
      <sheetName val="FA register-copy"/>
      <sheetName val="Retirals"/>
      <sheetName val="Reco-updated"/>
      <sheetName val="Sheet1"/>
      <sheetName val="Fixed asset register"/>
      <sheetName val="Add. vehicle"/>
      <sheetName val="Add-Pl. &amp; Mach"/>
      <sheetName val="Add-Off Eqp"/>
      <sheetName val="ADD-Comp"/>
      <sheetName val="ADD-Furn."/>
      <sheetName val="FNDWRR (2)"/>
      <sheetName val="XREF"/>
      <sheetName val="Tickmarks"/>
      <sheetName val="changes"/>
      <sheetName val="input"/>
      <sheetName val="Comp"/>
      <sheetName val="NAR-Pistons (2)"/>
      <sheetName val="Office Furniture- client"/>
      <sheetName val="Office Equipment-client"/>
      <sheetName val="CF"/>
      <sheetName val="Provision for Tax"/>
      <sheetName val="BS"/>
    </sheetNames>
    <sheetDataSet>
      <sheetData sheetId="0"/>
      <sheetData sheetId="1" refreshError="1"/>
      <sheetData sheetId="2"/>
      <sheetData sheetId="3" refreshError="1"/>
      <sheetData sheetId="4" refreshError="1"/>
      <sheetData sheetId="5"/>
      <sheetData sheetId="6"/>
      <sheetData sheetId="7"/>
      <sheetData sheetId="8" refreshError="1"/>
      <sheetData sheetId="9"/>
      <sheetData sheetId="10"/>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LEXALL"/>
      <sheetName val="gVL"/>
      <sheetName val="Invoices"/>
      <sheetName val="Evaluate"/>
      <sheetName val="Bi_Week_20_02_11"/>
      <sheetName val="Bi_Weekly"/>
      <sheetName val="Assumptions"/>
      <sheetName val="Assmpns"/>
      <sheetName val="Input"/>
      <sheetName val="fco"/>
      <sheetName val="Equipment"/>
      <sheetName val="DETAIL_SHEET"/>
      <sheetName val="NLD_-_Assum"/>
      <sheetName val="Const QMS Dash Board"/>
      <sheetName val="1_PROGRESS_BY_LOCATION_FINAL"/>
      <sheetName val="1_PROGRESS_FINAL"/>
      <sheetName val="narrative"/>
      <sheetName val="Site Findings Status Sheet"/>
      <sheetName val="Nature"/>
      <sheetName val="Data Valid"/>
      <sheetName val="Const_QMS_Dash_Board"/>
      <sheetName val="Data_Valid"/>
      <sheetName val="MAG1 tracker"/>
      <sheetName val="NLD AG1"/>
      <sheetName val="Valid Inputs"/>
      <sheetName val="Sheet2"/>
      <sheetName val="Reasons"/>
      <sheetName val="daywork- Tham khao"/>
      <sheetName val="Const_QMS_Dash_Board1"/>
      <sheetName val="Data_Valid1"/>
      <sheetName val="MAG1_tracker"/>
      <sheetName val="NLD_AG1"/>
      <sheetName val="Valid_Inputs"/>
      <sheetName val="Droupdown"/>
      <sheetName val="Phase-1_4th-Addition(Sector)"/>
      <sheetName val="JC Database"/>
      <sheetName val=" Values"/>
      <sheetName val="Data Val."/>
      <sheetName val="Sheet1"/>
      <sheetName val="Const_QMS_Dash_Board2"/>
      <sheetName val="Site_Findings_Status_Sheet"/>
      <sheetName val="daywork-_Tham_khao"/>
      <sheetName val="Data_Valid2"/>
      <sheetName val="MAG1_tracker1"/>
      <sheetName val="NLD_AG11"/>
      <sheetName val="Valid_Inputs1"/>
      <sheetName val="_Values"/>
      <sheetName val="EZ"/>
      <sheetName val="Tag"/>
      <sheetName val="Conditions"/>
      <sheetName val="Ins Erection"/>
      <sheetName val="Dropdown"/>
      <sheetName val="Sheet3"/>
      <sheetName val="City Codes"/>
      <sheetName val="Const_QMS_Dash_Board4"/>
      <sheetName val="Data_Valid4"/>
      <sheetName val="MAG1_tracker3"/>
      <sheetName val="NLD_AG13"/>
      <sheetName val="Valid_Inputs3"/>
      <sheetName val="Site_Findings_Status_Sheet2"/>
      <sheetName val="daywork-_Tham_khao2"/>
      <sheetName val="JC_Database2"/>
      <sheetName val="Data_Val_2"/>
      <sheetName val="_Values2"/>
      <sheetName val="JC_Database"/>
      <sheetName val="Data_Val_"/>
      <sheetName val="Const_QMS_Dash_Board3"/>
      <sheetName val="Data_Valid3"/>
      <sheetName val="MAG1_tracker2"/>
      <sheetName val="NLD_AG12"/>
      <sheetName val="Valid_Inputs2"/>
      <sheetName val="Site_Findings_Status_Sheet1"/>
      <sheetName val="daywork-_Tham_khao1"/>
      <sheetName val="JC_Database1"/>
      <sheetName val="Data_Val_1"/>
      <sheetName val="_Values1"/>
      <sheetName val="Consequences Categories"/>
      <sheetName val="Cause Categories"/>
      <sheetName val="Note"/>
      <sheetName val="Estimate"/>
      <sheetName val="EMPL-ETIME"/>
      <sheetName val="Risk"/>
      <sheetName val="Fiber Work"/>
      <sheetName val="SCO Support Sites"/>
      <sheetName val="FTTH Fiber Work"/>
      <sheetName val="Milestones"/>
      <sheetName val="Additional 96F Blowing"/>
      <sheetName val="Inside Premises"/>
      <sheetName val="Distribution College only"/>
      <sheetName val="Scope Productivity"/>
      <sheetName val="MP Productivity"/>
      <sheetName val="FitOutConfCentre"/>
      <sheetName val="Pass-Thru Income JE"/>
      <sheetName val="#REF"/>
      <sheetName val="COLUMN"/>
      <sheetName val="Data Dictionery"/>
      <sheetName val="New Drop Down Menu"/>
      <sheetName val="Const_QMS_Dash_Board5"/>
      <sheetName val="Data_Valid5"/>
      <sheetName val="MAG1_tracker4"/>
      <sheetName val="NLD_AG14"/>
      <sheetName val="Valid_Inputs4"/>
      <sheetName val="Site_Findings_Status_Sheet3"/>
      <sheetName val="daywork-_Tham_khao3"/>
      <sheetName val="JC_Database3"/>
      <sheetName val="_Values3"/>
      <sheetName val="Data_Val_3"/>
      <sheetName val="Ins_Erection"/>
      <sheetName val="Consequences_Categories"/>
      <sheetName val="Cause_Categories"/>
      <sheetName val="City_Codes"/>
      <sheetName val="Fiber_Work"/>
      <sheetName val="SCO_Support_Sites"/>
      <sheetName val="FTTH_Fiber_Work"/>
      <sheetName val="Additional_96F_Blowing"/>
      <sheetName val="Inside_Premises"/>
      <sheetName val="Distribution_College_only"/>
      <sheetName val="Scope_Productivity"/>
      <sheetName val="MP_Productivity"/>
      <sheetName val="Pass-Thru_Income_JE"/>
      <sheetName val="Data_Dictionery"/>
      <sheetName val="New_Drop_Down_Menu"/>
      <sheetName val="SPT vs PHI"/>
      <sheetName val="Overview"/>
      <sheetName val="Earnings model"/>
      <sheetName val="IIb"/>
      <sheetName val="Calculations"/>
      <sheetName val="Civil Boq"/>
      <sheetName val="L-Planks"/>
      <sheetName val="Pre-cast Qty"/>
      <sheetName val="precast RC element"/>
      <sheetName val="Typical floor on 3BHK -STD"/>
      <sheetName val="Loads"/>
      <sheetName val="1"/>
      <sheetName val="CASHFLOWS"/>
      <sheetName val="BS"/>
      <sheetName val="Coalmine"/>
      <sheetName val="InputPO_Del"/>
      <sheetName val="Material "/>
      <sheetName val="Complex_F"/>
      <sheetName val="upa"/>
      <sheetName val="hist&amp;proj"/>
      <sheetName val="PROCTOR"/>
      <sheetName val="98Price"/>
      <sheetName val="Intro"/>
      <sheetName val="CP-R0"/>
      <sheetName val="Back up"/>
      <sheetName val="Summary"/>
      <sheetName val="Summary MEP"/>
      <sheetName val="Summary MEP (2)"/>
      <sheetName val="Electrical  (2)"/>
      <sheetName val="Fire (2)"/>
      <sheetName val="Plumbing (2)"/>
      <sheetName val="All Assumptions"/>
      <sheetName val="Finishing Schedule"/>
      <sheetName val="KP MALL-Area Take Off"/>
      <sheetName val="Arera, Peri.Basement"/>
      <sheetName val="BOH Area"/>
      <sheetName val="Bulk Head"/>
      <sheetName val="Retail Area (TI)"/>
      <sheetName val="KPM-Rate Analysis"/>
      <sheetName val="Electrical "/>
      <sheetName val="Fire"/>
      <sheetName val="Plumbing"/>
      <sheetName val="Elevator &amp; Escalator"/>
      <sheetName val="HVAC"/>
      <sheetName val="MP Working"/>
      <sheetName val="Rate Analysis"/>
      <sheetName val="SC Cost FEB 03"/>
      <sheetName val="JAN91"/>
      <sheetName val="sheet6"/>
      <sheetName val="Cash Flow Working"/>
      <sheetName val="Labor abs-NMR"/>
      <sheetName val="Design"/>
      <sheetName val="Assum"/>
      <sheetName val="DATA 91-98"/>
      <sheetName val="SALES"/>
      <sheetName val="P &amp; l "/>
      <sheetName val="shanghai計算BASE10"/>
    </sheetNames>
    <sheetDataSet>
      <sheetData sheetId="0"/>
      <sheetData sheetId="1" refreshError="1"/>
      <sheetData sheetId="2" refreshError="1"/>
      <sheetData sheetId="3" refreshError="1"/>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sheetData sheetId="21" refreshError="1"/>
      <sheetData sheetId="22" refreshError="1"/>
      <sheetData sheetId="23" refreshError="1"/>
      <sheetData sheetId="24" refreshError="1"/>
      <sheetData sheetId="25" refreshError="1"/>
      <sheetData sheetId="26" refreshError="1"/>
      <sheetData sheetId="27" refreshError="1"/>
      <sheetData sheetId="28"/>
      <sheetData sheetId="29"/>
      <sheetData sheetId="30"/>
      <sheetData sheetId="31"/>
      <sheetData sheetId="32"/>
      <sheetData sheetId="33" refreshError="1"/>
      <sheetData sheetId="34"/>
      <sheetData sheetId="35" refreshError="1"/>
      <sheetData sheetId="36" refreshError="1"/>
      <sheetData sheetId="37" refreshError="1"/>
      <sheetData sheetId="38" refreshError="1"/>
      <sheetData sheetId="39"/>
      <sheetData sheetId="40"/>
      <sheetData sheetId="41"/>
      <sheetData sheetId="42"/>
      <sheetData sheetId="43"/>
      <sheetData sheetId="44"/>
      <sheetData sheetId="45"/>
      <sheetData sheetId="46"/>
      <sheetData sheetId="47" refreshError="1"/>
      <sheetData sheetId="48" refreshError="1"/>
      <sheetData sheetId="49"/>
      <sheetData sheetId="50" refreshError="1"/>
      <sheetData sheetId="51" refreshError="1"/>
      <sheetData sheetId="52" refreshError="1"/>
      <sheetData sheetId="53" refreshError="1"/>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refreshError="1"/>
      <sheetData sheetId="77" refreshError="1"/>
      <sheetData sheetId="78" refreshError="1"/>
      <sheetData sheetId="79" refreshError="1"/>
      <sheetData sheetId="80" refreshError="1"/>
      <sheetData sheetId="81" refreshError="1"/>
      <sheetData sheetId="82"/>
      <sheetData sheetId="83"/>
      <sheetData sheetId="84"/>
      <sheetData sheetId="85"/>
      <sheetData sheetId="86"/>
      <sheetData sheetId="87"/>
      <sheetData sheetId="88"/>
      <sheetData sheetId="89"/>
      <sheetData sheetId="90"/>
      <sheetData sheetId="91" refreshError="1"/>
      <sheetData sheetId="92" refreshError="1"/>
      <sheetData sheetId="93" refreshError="1"/>
      <sheetData sheetId="94" refreshError="1"/>
      <sheetData sheetId="95" refreshError="1"/>
      <sheetData sheetId="96" refreshError="1"/>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Set>
  </externalBook>
</externalLink>
</file>

<file path=xl/externalLinks/externalLink2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Work Procedure"/>
      <sheetName val="Flow of Facilities"/>
      <sheetName val="Summary"/>
      <sheetName val="Notes"/>
      <sheetName val="Overall analysis"/>
      <sheetName val="1.Loan worksheet December 2009"/>
      <sheetName val="2.Interest Expectations"/>
      <sheetName val="4.Loan Reco"/>
      <sheetName val="3.Confirmations"/>
      <sheetName val="5.Banking and Finance meeting"/>
      <sheetName val="Minutes till March 2009"/>
      <sheetName val="Interest on ICD"/>
      <sheetName val="Unrealized FE"/>
      <sheetName val="Interest Others (PBE)"/>
      <sheetName val="Buyer's Credit"/>
      <sheetName val="Lease Rentals"/>
      <sheetName val="Amex WITHOUT CDR"/>
      <sheetName val="carloan (2)"/>
      <sheetName val="carloan(1)"/>
      <sheetName val="VOTL D1 &amp; D3TDS Quarterly"/>
      <sheetName val="ICICI ECB"/>
      <sheetName val="Additional Priority Loans"/>
      <sheetName val="INDUSIND C1"/>
      <sheetName val="ICICI A1 and A3"/>
      <sheetName val="ICICI B1 &amp; B3"/>
      <sheetName val="ALLAH A1 &amp; A3"/>
      <sheetName val="UII Revised"/>
      <sheetName val="UII A1 &amp; A3"/>
      <sheetName val="NIA A1 &amp; A3"/>
      <sheetName val="CBI A1 &amp; A3"/>
      <sheetName val="IFCI A1"/>
      <sheetName val="IDBI A1 &amp; A3"/>
      <sheetName val=" IDBI P1"/>
      <sheetName val="GIC A1 &amp; A3"/>
      <sheetName val="LIC A1 &amp; A3"/>
      <sheetName val="OIC A1 &amp; A3"/>
      <sheetName val="NIC A1 &amp; A3"/>
      <sheetName val="NIC D1"/>
      <sheetName val="ICICI D1 &amp;D3( Revised)"/>
      <sheetName val="IDBI D1 &amp; D3"/>
      <sheetName val="NIA D1 &amp; D3"/>
      <sheetName val="GIC D1"/>
      <sheetName val="OIC D1"/>
      <sheetName val="LIC D1 &amp; D3"/>
      <sheetName val="PNB P1"/>
      <sheetName val="INDUSIND P1"/>
      <sheetName val="ALLAH P1"/>
      <sheetName val="GIC P1"/>
      <sheetName val="NIC P1"/>
      <sheetName val="OIC P1"/>
      <sheetName val="UII P1"/>
      <sheetName val="NIA P1"/>
      <sheetName val="CBI P1"/>
      <sheetName val=" LIC P1"/>
      <sheetName val="IFCI P1"/>
      <sheetName val="ICICI P1"/>
      <sheetName val="ICICI H1 &amp; H3 "/>
      <sheetName val="PNB B1&amp;B3"/>
      <sheetName val="ICICI F1 &amp; F3"/>
      <sheetName val="IDBI I1 and I3"/>
      <sheetName val="IFCI I1"/>
      <sheetName val="Facility E Calculations inst."/>
      <sheetName val="Facility E Calculations Banks"/>
      <sheetName val="Bil Agreemt-Summary"/>
      <sheetName val="PV Facility stoppage "/>
      <sheetName val="XREF"/>
      <sheetName val="Tickmarks"/>
      <sheetName val="YEL-B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refreshError="1"/>
    </sheetDataSet>
  </externalBook>
</externalLink>
</file>

<file path=xl/externalLinks/externalLink2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AN_SUM"/>
      <sheetName val="TERMLOANS "/>
      <sheetName val="UN_SECU.LOANS"/>
      <sheetName val="cur lia &amp; prov"/>
      <sheetName val="1611A.01 Overall Position (PBC)"/>
      <sheetName val="1611A.01a DHS op bal.-DUE"/>
      <sheetName val="1611A.01b DHS op bal - not due"/>
      <sheetName val="1611A.02 IDBI-FCL"/>
      <sheetName val="1611A.02a IDBI -FCL RATES comp "/>
      <sheetName val="1611A.03 IDBI_RTL"/>
      <sheetName val="1611A.03a IDBIRTL - Recomp DHS"/>
      <sheetName val="Summary ICICI - DHS"/>
      <sheetName val="icici fcl- dhs - "/>
      <sheetName val="1611A.04 ICICI-FCL"/>
      <sheetName val="icici con rtl - dhs"/>
      <sheetName val="1611A.05 ICICI conv.rtl"/>
      <sheetName val="icicifitl 30.09.04"/>
      <sheetName val="icici rtl - dhs"/>
      <sheetName val="ICICI_RTL"/>
      <sheetName val="icici stl - dhs"/>
      <sheetName val="icici- stl(niep)"/>
      <sheetName val="icici fitl"/>
      <sheetName val="IFCI_RTL"/>
      <sheetName val="IFCI-FCL"/>
      <sheetName val="IFCI_FITL"/>
      <sheetName val="lic"/>
      <sheetName val="oic rtl"/>
      <sheetName val="nic rtl "/>
      <sheetName val="nia rtl "/>
      <sheetName val="UII RTL"/>
      <sheetName val="gic rtl"/>
      <sheetName val="BANKS"/>
      <sheetName val="coffee-break"/>
      <sheetName val="libor"/>
      <sheetName val="oic rtl "/>
      <sheetName val="icici -fitl"/>
      <sheetName val="TOTAL INTT"/>
      <sheetName val="prov"/>
      <sheetName val="fitl -ifci dtl"/>
      <sheetName val="gic rtl paid 31_12_01"/>
      <sheetName val="gic rtl 31_12_01"/>
      <sheetName val="oic rtl apr'00"/>
      <sheetName val="oic rtl Mar'02 "/>
      <sheetName val="UII PAID 31.3.00"/>
      <sheetName val="repaid"/>
      <sheetName val="Sheet4"/>
      <sheetName val="edc reco"/>
      <sheetName val="Edc-reco"/>
      <sheetName val="Sheet1"/>
      <sheetName val="Sheet2"/>
      <sheetName val="Sheet3"/>
      <sheetName val="total- intt"/>
      <sheetName val="Intt accrued &amp; due "/>
      <sheetName val="intt accrued - not due"/>
      <sheetName val="total- intt (InstwISE)"/>
      <sheetName val="ICICI-FCL old"/>
      <sheetName val="conv.rtl (old)"/>
      <sheetName val="conv.rtl (22.10)"/>
      <sheetName val="NIEP-FCL"/>
      <sheetName val="aNALATICAL"/>
      <sheetName val="icici-reco"/>
      <sheetName val="icicifitl dhs (2)"/>
      <sheetName val="XREF"/>
      <sheetName val="Tickmarks"/>
      <sheetName val="TERMLOANS_"/>
      <sheetName val="UN_SECU_LOANS"/>
      <sheetName val="cur_lia_&amp;_prov"/>
      <sheetName val="1611A_01_Overall_Position_(PBC)"/>
      <sheetName val="1611A_01a_DHS_op_bal_-DUE"/>
      <sheetName val="1611A_01b_DHS_op_bal_-_not_due"/>
      <sheetName val="1611A_02_IDBI-FCL"/>
      <sheetName val="1611A_02a_IDBI_-FCL_RATES_comp_"/>
      <sheetName val="1611A_03_IDBI_RTL"/>
      <sheetName val="1611A_03a_IDBIRTL_-_Recomp_DHS"/>
      <sheetName val="Summary_ICICI_-_DHS"/>
      <sheetName val="icici_fcl-_dhs_-_"/>
      <sheetName val="1611A_04_ICICI-FCL"/>
      <sheetName val="icici_con_rtl_-_dhs"/>
      <sheetName val="1611A_05_ICICI_conv_rtl"/>
      <sheetName val="icicifitl_30_09_04"/>
      <sheetName val="icici_rtl_-_dhs"/>
      <sheetName val="icici_stl_-_dhs"/>
      <sheetName val="icici-_stl(niep)"/>
      <sheetName val="icici_fitl"/>
      <sheetName val="oic_rtl"/>
      <sheetName val="nic_rtl_"/>
      <sheetName val="nia_rtl_"/>
      <sheetName val="UII_RTL"/>
      <sheetName val="gic_rtl"/>
      <sheetName val="oic_rtl_"/>
      <sheetName val="icici_-fitl"/>
      <sheetName val="TOTAL_INTT"/>
      <sheetName val="fitl_-ifci_dtl"/>
      <sheetName val="gic_rtl_paid_31_12_01"/>
      <sheetName val="gic_rtl_31_12_01"/>
      <sheetName val="oic_rtl_apr'00"/>
      <sheetName val="oic_rtl_Mar'02_"/>
      <sheetName val="UII_PAID_31_3_00"/>
      <sheetName val="edc_reco"/>
      <sheetName val="total-_intt"/>
      <sheetName val="Intt_accrued_&amp;_due_"/>
      <sheetName val="intt_accrued_-_not_due"/>
      <sheetName val="total-_intt_(InstwISE)"/>
      <sheetName val="ICICI-FCL_old"/>
      <sheetName val="conv_rtl_(old)"/>
      <sheetName val="conv_rtl_(22_10)"/>
      <sheetName val="icicifitl_dhs_(2)"/>
      <sheetName val="SCH IV"/>
      <sheetName val="SCH VIII"/>
      <sheetName val="TERMLOANS_1"/>
      <sheetName val="UN_SECU_LOANS1"/>
      <sheetName val="cur_lia_&amp;_prov1"/>
      <sheetName val="1611A_01_Overall_Position_(PBC1"/>
      <sheetName val="1611A_01a_DHS_op_bal_-DUE1"/>
      <sheetName val="1611A_01b_DHS_op_bal_-_not_due1"/>
      <sheetName val="1611A_02_IDBI-FCL1"/>
      <sheetName val="1611A_02a_IDBI_-FCL_RATES_comp1"/>
      <sheetName val="1611A_03_IDBI_RTL1"/>
      <sheetName val="1611A_03a_IDBIRTL_-_Recomp_DHS1"/>
      <sheetName val="Summary_ICICI_-_DHS1"/>
      <sheetName val="icici_fcl-_dhs_-_1"/>
      <sheetName val="1611A_04_ICICI-FCL1"/>
      <sheetName val="icici_con_rtl_-_dhs1"/>
      <sheetName val="1611A_05_ICICI_conv_rtl1"/>
      <sheetName val="icicifitl_30_09_041"/>
      <sheetName val="icici_rtl_-_dhs1"/>
      <sheetName val="icici_stl_-_dhs1"/>
      <sheetName val="icici-_stl(niep)1"/>
      <sheetName val="icici_fitl1"/>
      <sheetName val="oic_rtl1"/>
      <sheetName val="nic_rtl_1"/>
      <sheetName val="nia_rtl_1"/>
      <sheetName val="UII_RTL1"/>
      <sheetName val="gic_rtl1"/>
      <sheetName val="oic_rtl_1"/>
      <sheetName val="icici_-fitl1"/>
      <sheetName val="TOTAL_INTT1"/>
      <sheetName val="fitl_-ifci_dtl1"/>
      <sheetName val="gic_rtl_paid_31_12_011"/>
      <sheetName val="gic_rtl_31_12_011"/>
      <sheetName val="oic_rtl_apr'001"/>
      <sheetName val="oic_rtl_Mar'02_1"/>
      <sheetName val="UII_PAID_31_3_001"/>
      <sheetName val="edc_reco1"/>
      <sheetName val="total-_intt1"/>
      <sheetName val="Intt_accrued_&amp;_due_1"/>
      <sheetName val="intt_accrued_-_not_due1"/>
      <sheetName val="total-_intt_(InstwISE)1"/>
      <sheetName val="ICICI-FCL_old1"/>
      <sheetName val="conv_rtl_(old)1"/>
      <sheetName val="conv_rtl_(22_10)1"/>
      <sheetName val="icicifitl_dhs_(2)1"/>
      <sheetName val="SCH_IV"/>
      <sheetName val="SCH_VIII"/>
      <sheetName val="TERMLOANS_2"/>
      <sheetName val="UN_SECU_LOANS2"/>
      <sheetName val="cur_lia_&amp;_prov2"/>
      <sheetName val="1611A_01_Overall_Position_(PBC2"/>
      <sheetName val="1611A_01a_DHS_op_bal_-DUE2"/>
      <sheetName val="1611A_01b_DHS_op_bal_-_not_due2"/>
      <sheetName val="1611A_02_IDBI-FCL2"/>
      <sheetName val="1611A_02a_IDBI_-FCL_RATES_comp2"/>
      <sheetName val="1611A_03_IDBI_RTL2"/>
      <sheetName val="1611A_03a_IDBIRTL_-_Recomp_DHS2"/>
      <sheetName val="Summary_ICICI_-_DHS2"/>
      <sheetName val="icici_fcl-_dhs_-_2"/>
      <sheetName val="1611A_04_ICICI-FCL2"/>
      <sheetName val="icici_con_rtl_-_dhs2"/>
      <sheetName val="1611A_05_ICICI_conv_rtl2"/>
      <sheetName val="icicifitl_30_09_042"/>
      <sheetName val="icici_rtl_-_dhs2"/>
      <sheetName val="icici_stl_-_dhs2"/>
      <sheetName val="icici-_stl(niep)2"/>
      <sheetName val="icici_fitl2"/>
      <sheetName val="oic_rtl2"/>
      <sheetName val="nic_rtl_2"/>
      <sheetName val="nia_rtl_2"/>
      <sheetName val="UII_RTL2"/>
      <sheetName val="gic_rtl2"/>
      <sheetName val="oic_rtl_2"/>
      <sheetName val="icici_-fitl2"/>
      <sheetName val="TOTAL_INTT2"/>
      <sheetName val="fitl_-ifci_dtl2"/>
      <sheetName val="gic_rtl_paid_31_12_012"/>
      <sheetName val="gic_rtl_31_12_012"/>
      <sheetName val="oic_rtl_apr'002"/>
      <sheetName val="oic_rtl_Mar'02_2"/>
      <sheetName val="UII_PAID_31_3_002"/>
      <sheetName val="edc_reco2"/>
      <sheetName val="total-_intt2"/>
      <sheetName val="Intt_accrued_&amp;_due_2"/>
      <sheetName val="intt_accrued_-_not_due2"/>
      <sheetName val="total-_intt_(InstwISE)2"/>
      <sheetName val="ICICI-FCL_old2"/>
      <sheetName val="conv_rtl_(old)2"/>
      <sheetName val="conv_rtl_(22_10)2"/>
      <sheetName val="icicifitl_dhs_(2)2"/>
      <sheetName val="SCH_IV1"/>
      <sheetName val="SCH_VIII1"/>
      <sheetName val="1612.01AL - INT AM&amp;NIEP"/>
      <sheetName val="Commerica"/>
      <sheetName val="Adjustments"/>
      <sheetName val="PGW"/>
      <sheetName val="1611A INTEREST ACCRUED ON LOANS"/>
      <sheetName val="TAB 1"/>
      <sheetName val="5.Crs. TB"/>
      <sheetName val="TERMLOANS_3"/>
      <sheetName val="UN_SECU_LOANS3"/>
      <sheetName val="cur_lia_&amp;_prov3"/>
      <sheetName val="1611A_01_Overall_Position_(PBC3"/>
      <sheetName val="1611A_01a_DHS_op_bal_-DUE3"/>
      <sheetName val="1611A_01b_DHS_op_bal_-_not_due3"/>
      <sheetName val="1611A_02_IDBI-FCL3"/>
      <sheetName val="1611A_02a_IDBI_-FCL_RATES_comp3"/>
      <sheetName val="1611A_03_IDBI_RTL3"/>
      <sheetName val="1611A_03a_IDBIRTL_-_Recomp_DHS3"/>
      <sheetName val="Summary_ICICI_-_DHS3"/>
      <sheetName val="icici_fcl-_dhs_-_3"/>
      <sheetName val="1611A_04_ICICI-FCL3"/>
      <sheetName val="icici_con_rtl_-_dhs3"/>
      <sheetName val="1611A_05_ICICI_conv_rtl3"/>
      <sheetName val="icicifitl_30_09_043"/>
      <sheetName val="icici_rtl_-_dhs3"/>
      <sheetName val="icici_stl_-_dhs3"/>
      <sheetName val="icici-_stl(niep)3"/>
      <sheetName val="icici_fitl3"/>
      <sheetName val="oic_rtl3"/>
      <sheetName val="nic_rtl_3"/>
      <sheetName val="nia_rtl_3"/>
      <sheetName val="UII_RTL3"/>
      <sheetName val="gic_rtl3"/>
      <sheetName val="oic_rtl_3"/>
      <sheetName val="icici_-fitl3"/>
      <sheetName val="TOTAL_INTT3"/>
      <sheetName val="fitl_-ifci_dtl3"/>
      <sheetName val="gic_rtl_paid_31_12_013"/>
      <sheetName val="gic_rtl_31_12_013"/>
      <sheetName val="oic_rtl_apr'003"/>
      <sheetName val="oic_rtl_Mar'02_3"/>
      <sheetName val="UII_PAID_31_3_003"/>
      <sheetName val="edc_reco3"/>
      <sheetName val="total-_intt3"/>
      <sheetName val="Intt_accrued_&amp;_due_3"/>
      <sheetName val="intt_accrued_-_not_due3"/>
      <sheetName val="total-_intt_(InstwISE)3"/>
      <sheetName val="ICICI-FCL_old3"/>
      <sheetName val="conv_rtl_(old)3"/>
      <sheetName val="conv_rtl_(22_10)3"/>
      <sheetName val="icicifitl_dhs_(2)3"/>
      <sheetName val="SCH_IV2"/>
      <sheetName val="SCH_VIII2"/>
      <sheetName val="1612_01AL_-_INT_AM&amp;NIEP"/>
      <sheetName val="1611A_INTEREST_ACCRUED_ON_LOANS"/>
      <sheetName val="Sheet3 (2)"/>
      <sheetName val="TERMLOANS_4"/>
      <sheetName val="UN_SECU_LOANS4"/>
      <sheetName val="cur_lia_&amp;_prov4"/>
      <sheetName val="1611A_01_Overall_Position_(PBC4"/>
      <sheetName val="1611A_01a_DHS_op_bal_-DUE4"/>
      <sheetName val="1611A_01b_DHS_op_bal_-_not_due4"/>
      <sheetName val="1611A_02_IDBI-FCL4"/>
      <sheetName val="1611A_02a_IDBI_-FCL_RATES_comp4"/>
      <sheetName val="1611A_03_IDBI_RTL4"/>
      <sheetName val="1611A_03a_IDBIRTL_-_Recomp_DHS4"/>
      <sheetName val="Summary_ICICI_-_DHS4"/>
      <sheetName val="icici_fcl-_dhs_-_4"/>
      <sheetName val="1611A_04_ICICI-FCL4"/>
      <sheetName val="icici_con_rtl_-_dhs4"/>
      <sheetName val="1611A_05_ICICI_conv_rtl4"/>
      <sheetName val="icicifitl_30_09_044"/>
      <sheetName val="icici_rtl_-_dhs4"/>
      <sheetName val="icici_stl_-_dhs4"/>
      <sheetName val="icici-_stl(niep)4"/>
      <sheetName val="icici_fitl4"/>
      <sheetName val="oic_rtl4"/>
      <sheetName val="nic_rtl_4"/>
      <sheetName val="nia_rtl_4"/>
      <sheetName val="UII_RTL4"/>
      <sheetName val="gic_rtl4"/>
      <sheetName val="oic_rtl_4"/>
      <sheetName val="icici_-fitl4"/>
      <sheetName val="TOTAL_INTT4"/>
      <sheetName val="fitl_-ifci_dtl4"/>
      <sheetName val="gic_rtl_paid_31_12_014"/>
      <sheetName val="gic_rtl_31_12_014"/>
      <sheetName val="oic_rtl_apr'004"/>
      <sheetName val="oic_rtl_Mar'02_4"/>
      <sheetName val="UII_PAID_31_3_004"/>
      <sheetName val="edc_reco4"/>
      <sheetName val="total-_intt4"/>
      <sheetName val="Intt_accrued_&amp;_due_4"/>
      <sheetName val="intt_accrued_-_not_due4"/>
      <sheetName val="total-_intt_(InstwISE)4"/>
      <sheetName val="ICICI-FCL_old4"/>
      <sheetName val="conv_rtl_(old)4"/>
      <sheetName val="conv_rtl_(22_10)4"/>
      <sheetName val="icicifitl_dhs_(2)4"/>
      <sheetName val="SCH_IV3"/>
      <sheetName val="SCH_VIII3"/>
      <sheetName val="1612_01AL_-_INT_AM&amp;NIEP1"/>
      <sheetName val="1611A_INTEREST_ACCRUED_ON_LOAN1"/>
      <sheetName val="TAB_1"/>
      <sheetName val="5_Crs__TB"/>
      <sheetName val="TERMLOANS_5"/>
      <sheetName val="UN_SECU_LOANS5"/>
      <sheetName val="cur_lia_&amp;_prov5"/>
      <sheetName val="1611A_01_Overall_Position_(PBC5"/>
      <sheetName val="1611A_01a_DHS_op_bal_-DUE5"/>
      <sheetName val="1611A_01b_DHS_op_bal_-_not_due5"/>
      <sheetName val="1611A_02_IDBI-FCL5"/>
      <sheetName val="1611A_02a_IDBI_-FCL_RATES_comp5"/>
      <sheetName val="1611A_03_IDBI_RTL5"/>
      <sheetName val="1611A_03a_IDBIRTL_-_Recomp_DHS5"/>
      <sheetName val="Summary_ICICI_-_DHS5"/>
      <sheetName val="icici_fcl-_dhs_-_5"/>
      <sheetName val="1611A_04_ICICI-FCL5"/>
      <sheetName val="icici_con_rtl_-_dhs5"/>
      <sheetName val="1611A_05_ICICI_conv_rtl5"/>
      <sheetName val="icicifitl_30_09_045"/>
      <sheetName val="icici_rtl_-_dhs5"/>
      <sheetName val="icici_stl_-_dhs5"/>
      <sheetName val="icici-_stl(niep)5"/>
      <sheetName val="icici_fitl5"/>
      <sheetName val="oic_rtl5"/>
      <sheetName val="nic_rtl_5"/>
      <sheetName val="nia_rtl_5"/>
      <sheetName val="UII_RTL5"/>
      <sheetName val="gic_rtl5"/>
      <sheetName val="oic_rtl_5"/>
      <sheetName val="icici_-fitl5"/>
      <sheetName val="TOTAL_INTT5"/>
      <sheetName val="fitl_-ifci_dtl5"/>
      <sheetName val="gic_rtl_paid_31_12_015"/>
      <sheetName val="gic_rtl_31_12_015"/>
      <sheetName val="oic_rtl_apr'005"/>
      <sheetName val="oic_rtl_Mar'02_5"/>
      <sheetName val="UII_PAID_31_3_005"/>
      <sheetName val="edc_reco5"/>
      <sheetName val="total-_intt5"/>
      <sheetName val="Intt_accrued_&amp;_due_5"/>
      <sheetName val="intt_accrued_-_not_due5"/>
      <sheetName val="total-_intt_(InstwISE)5"/>
      <sheetName val="ICICI-FCL_old5"/>
      <sheetName val="conv_rtl_(old)5"/>
      <sheetName val="conv_rtl_(22_10)5"/>
      <sheetName val="icicifitl_dhs_(2)5"/>
      <sheetName val="SCH_IV4"/>
      <sheetName val="SCH_VIII4"/>
      <sheetName val="1612_01AL_-_INT_AM&amp;NIEP2"/>
      <sheetName val="1611A_INTEREST_ACCRUED_ON_LOAN2"/>
      <sheetName val="TAB_11"/>
      <sheetName val="5_Crs__TB1"/>
      <sheetName val="2.Control Sheet"/>
      <sheetName val="Inventory Count Sheet "/>
      <sheetName val="TERMLOANS_6"/>
      <sheetName val="UN_SECU_LOANS6"/>
      <sheetName val="cur_lia_&amp;_prov6"/>
      <sheetName val="1611A_01_Overall_Position_(PBC6"/>
      <sheetName val="1611A_01a_DHS_op_bal_-DUE6"/>
      <sheetName val="1611A_01b_DHS_op_bal_-_not_due6"/>
      <sheetName val="1611A_02_IDBI-FCL6"/>
      <sheetName val="1611A_02a_IDBI_-FCL_RATES_comp6"/>
      <sheetName val="1611A_03_IDBI_RTL6"/>
      <sheetName val="1611A_03a_IDBIRTL_-_Recomp_DHS6"/>
      <sheetName val="Summary_ICICI_-_DHS6"/>
      <sheetName val="icici_fcl-_dhs_-_6"/>
      <sheetName val="1611A_04_ICICI-FCL6"/>
      <sheetName val="icici_con_rtl_-_dhs6"/>
      <sheetName val="1611A_05_ICICI_conv_rtl6"/>
      <sheetName val="icicifitl_30_09_046"/>
      <sheetName val="icici_rtl_-_dhs6"/>
      <sheetName val="icici_stl_-_dhs6"/>
      <sheetName val="icici-_stl(niep)6"/>
      <sheetName val="icici_fitl6"/>
      <sheetName val="oic_rtl6"/>
      <sheetName val="nic_rtl_6"/>
      <sheetName val="nia_rtl_6"/>
      <sheetName val="UII_RTL6"/>
      <sheetName val="gic_rtl6"/>
      <sheetName val="oic_rtl_6"/>
      <sheetName val="icici_-fitl6"/>
      <sheetName val="TOTAL_INTT6"/>
      <sheetName val="fitl_-ifci_dtl6"/>
      <sheetName val="gic_rtl_paid_31_12_016"/>
      <sheetName val="gic_rtl_31_12_016"/>
      <sheetName val="oic_rtl_apr'006"/>
      <sheetName val="oic_rtl_Mar'02_6"/>
      <sheetName val="UII_PAID_31_3_006"/>
      <sheetName val="edc_reco6"/>
      <sheetName val="total-_intt6"/>
      <sheetName val="Intt_accrued_&amp;_due_6"/>
      <sheetName val="intt_accrued_-_not_due6"/>
      <sheetName val="total-_intt_(InstwISE)6"/>
      <sheetName val="ICICI-FCL_old6"/>
      <sheetName val="conv_rtl_(old)6"/>
      <sheetName val="conv_rtl_(22_10)6"/>
      <sheetName val="icicifitl_dhs_(2)6"/>
      <sheetName val="SCH_IV5"/>
      <sheetName val="SCH_VIII5"/>
      <sheetName val="1612_01AL_-_INT_AM&amp;NIEP3"/>
      <sheetName val="1611A_INTEREST_ACCRUED_ON_LOAN3"/>
      <sheetName val="TAB_12"/>
      <sheetName val="5_Crs__TB2"/>
      <sheetName val="Sheet3_(2)"/>
      <sheetName val="Oustanding Balances"/>
      <sheetName val="Cash flow details"/>
      <sheetName val="HBI NCD"/>
      <sheetName val="Clause 9"/>
      <sheetName val="Sept 06"/>
      <sheetName val="Current tax"/>
      <sheetName val="Deprn IT"/>
      <sheetName val="3.Summary"/>
      <sheetName val="1. Procedure"/>
      <sheetName val="GL Bal."/>
      <sheetName val="TERMLOANS_7"/>
      <sheetName val="UN_SECU_LOANS7"/>
      <sheetName val="cur_lia_&amp;_prov7"/>
      <sheetName val="1611A_01_Overall_Position_(PBC7"/>
      <sheetName val="1611A_01a_DHS_op_bal_-DUE7"/>
      <sheetName val="1611A_01b_DHS_op_bal_-_not_due7"/>
      <sheetName val="1611A_02_IDBI-FCL7"/>
      <sheetName val="1611A_02a_IDBI_-FCL_RATES_comp7"/>
      <sheetName val="1611A_03_IDBI_RTL7"/>
      <sheetName val="1611A_03a_IDBIRTL_-_Recomp_DHS7"/>
      <sheetName val="Summary_ICICI_-_DHS7"/>
      <sheetName val="icici_fcl-_dhs_-_7"/>
      <sheetName val="1611A_04_ICICI-FCL7"/>
      <sheetName val="icici_con_rtl_-_dhs7"/>
      <sheetName val="1611A_05_ICICI_conv_rtl7"/>
      <sheetName val="icicifitl_30_09_047"/>
      <sheetName val="icici_rtl_-_dhs7"/>
      <sheetName val="icici_stl_-_dhs7"/>
      <sheetName val="icici-_stl(niep)7"/>
      <sheetName val="icici_fitl7"/>
      <sheetName val="oic_rtl7"/>
      <sheetName val="nic_rtl_7"/>
      <sheetName val="nia_rtl_7"/>
      <sheetName val="UII_RTL7"/>
      <sheetName val="gic_rtl7"/>
      <sheetName val="oic_rtl_7"/>
      <sheetName val="icici_-fitl7"/>
      <sheetName val="TOTAL_INTT7"/>
      <sheetName val="fitl_-ifci_dtl7"/>
      <sheetName val="gic_rtl_paid_31_12_017"/>
      <sheetName val="gic_rtl_31_12_017"/>
      <sheetName val="oic_rtl_apr'007"/>
      <sheetName val="oic_rtl_Mar'02_7"/>
      <sheetName val="UII_PAID_31_3_007"/>
      <sheetName val="edc_reco7"/>
      <sheetName val="total-_intt7"/>
      <sheetName val="Intt_accrued_&amp;_due_7"/>
      <sheetName val="intt_accrued_-_not_due7"/>
      <sheetName val="total-_intt_(InstwISE)7"/>
      <sheetName val="ICICI-FCL_old7"/>
      <sheetName val="conv_rtl_(old)7"/>
      <sheetName val="conv_rtl_(22_10)7"/>
      <sheetName val="icicifitl_dhs_(2)7"/>
      <sheetName val="SCH_IV6"/>
      <sheetName val="SCH_VIII6"/>
      <sheetName val="1612_01AL_-_INT_AM&amp;NIEP4"/>
      <sheetName val="1611A_INTEREST_ACCRUED_ON_LOAN4"/>
      <sheetName val="5_Crs__TB3"/>
      <sheetName val="TAB_13"/>
      <sheetName val="Sheet3_(2)1"/>
      <sheetName val="2_Control_Sheet"/>
      <sheetName val="Oustanding_Balances"/>
      <sheetName val="Instruction Sheet"/>
      <sheetName val="Spese Viaggio"/>
      <sheetName val="Data"/>
      <sheetName val="Sales"/>
      <sheetName val="LS"/>
      <sheetName val="Cons P&amp;L"/>
      <sheetName val="Trial Balance - MARCH 2006"/>
      <sheetName val="IEDCL CM"/>
      <sheetName val="IEDCL L"/>
      <sheetName val="Loan-IEDCL"/>
      <sheetName val="Schedule"/>
      <sheetName val="BS Schedule"/>
      <sheetName val="FA Schedule"/>
      <sheetName val="Analytical"/>
      <sheetName val="Additions"/>
      <sheetName val="Breakup Value Working"/>
      <sheetName val="1611A_INTEREST_A윦낺䭥ﺚ抺拺抪抺️扬ꑝ읅ⱑ膺伍"/>
      <sheetName val="Users Authorisations"/>
      <sheetName val="Invoices for February 2003"/>
      <sheetName val="MASTER SCHEDULE F"/>
      <sheetName val="PL6-Revenue Bridge"/>
      <sheetName val="po-log - curr. rate"/>
      <sheetName val="230002"/>
      <sheetName val="Summary 30-09-09"/>
      <sheetName val="Cash Flow Statement in million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refreshError="1"/>
      <sheetData sheetId="200" refreshError="1"/>
      <sheetData sheetId="201" refreshError="1"/>
      <sheetData sheetId="202" refreshError="1"/>
      <sheetData sheetId="203" refreshError="1"/>
      <sheetData sheetId="204" refreshError="1"/>
      <sheetData sheetId="205" refreshError="1"/>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refreshError="1"/>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refreshError="1"/>
      <sheetData sheetId="352" refreshError="1"/>
      <sheetData sheetId="353" refreshError="1"/>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Set>
  </externalBook>
</externalLink>
</file>

<file path=xl/externalLinks/externalLink2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estments"/>
      <sheetName val="G-Sec Int Accrual"/>
      <sheetName val="XREF"/>
      <sheetName val="G-Sec_Int_Accrual"/>
      <sheetName val="NAV Vs COST"/>
      <sheetName val="INVSTS QUANT-NOTES"/>
      <sheetName val="Trial Bal"/>
    </sheetNames>
    <sheetDataSet>
      <sheetData sheetId="0"/>
      <sheetData sheetId="1"/>
      <sheetData sheetId="2" refreshError="1"/>
      <sheetData sheetId="3"/>
      <sheetData sheetId="4" refreshError="1"/>
      <sheetData sheetId="5" refreshError="1"/>
      <sheetData sheetId="6" refreshError="1"/>
    </sheetDataSet>
  </externalBook>
</externalLink>
</file>

<file path=xl/externalLinks/externalLink2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Control Sheet"/>
      <sheetName val="FD - Summary"/>
      <sheetName val="FD - Detail"/>
      <sheetName val="Investments"/>
      <sheetName val="Accrued Income"/>
      <sheetName val="G-Sec Int Accrual"/>
      <sheetName val="FD Int Accrual"/>
      <sheetName val="Tickmarks"/>
      <sheetName val="Index"/>
      <sheetName val="S.1"/>
      <sheetName val="S.2"/>
      <sheetName val="S.3"/>
      <sheetName val="P.1"/>
      <sheetName val="P.2"/>
      <sheetName val="P.3"/>
      <sheetName val="P.4"/>
      <sheetName val="P.5"/>
      <sheetName val="P.6"/>
      <sheetName val="APRIL TO JUNE-10"/>
      <sheetName val="Investment Movement"/>
      <sheetName val="FCIEF"/>
      <sheetName val="XREF"/>
      <sheetName val="MAPPING-Mnth"/>
      <sheetName val="Control_Sheet"/>
      <sheetName val="FD_-_Summary"/>
      <sheetName val="FD_-_Detail"/>
      <sheetName val="Accrued_Income"/>
      <sheetName val="G-Sec_Int_Accrual"/>
      <sheetName val="FD_Int_Accrual"/>
      <sheetName val="S_1"/>
      <sheetName val="S_2"/>
      <sheetName val="S_3"/>
      <sheetName val="P_1"/>
      <sheetName val="P_2"/>
      <sheetName val="P_3"/>
      <sheetName val="P_4"/>
      <sheetName val="P_5"/>
      <sheetName val="P_6"/>
      <sheetName val="Emp detail"/>
    </sheetNames>
    <sheetDataSet>
      <sheetData sheetId="0" refreshError="1"/>
      <sheetData sheetId="1" refreshError="1"/>
      <sheetData sheetId="2"/>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efreshError="1"/>
    </sheetDataSet>
  </externalBook>
</externalLink>
</file>

<file path=xl/externalLinks/externalLink2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 Schedule"/>
      <sheetName val="Analytical"/>
      <sheetName val="Additions"/>
      <sheetName val="DepreciationPolicy"/>
      <sheetName val="FAR"/>
      <sheetName val="XREF"/>
      <sheetName val="Consolidated"/>
      <sheetName val="Breakup Value Working"/>
      <sheetName val="DI-ESTI"/>
      <sheetName val="WDV Workings"/>
      <sheetName val="현금흐름표"/>
      <sheetName val=" IB-PL-YTD"/>
    </sheetNames>
    <sheetDataSet>
      <sheetData sheetId="0"/>
      <sheetData sheetId="1"/>
      <sheetData sheetId="2"/>
      <sheetData sheetId="3"/>
      <sheetData sheetId="4"/>
      <sheetData sheetId="5"/>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sheetName val="P&amp;L"/>
      <sheetName val="1"/>
      <sheetName val="2"/>
      <sheetName val="6"/>
      <sheetName val="8"/>
      <sheetName val="10"/>
      <sheetName val="12"/>
      <sheetName val="14"/>
      <sheetName val="4"/>
      <sheetName val="Unit wise consol "/>
      <sheetName val="Rounded off"/>
      <sheetName val="NOTES -1"/>
      <sheetName val="NOTES-2"/>
      <sheetName val=" Tax provision"/>
      <sheetName val="XREF"/>
      <sheetName val="Inter unit for consolidation"/>
      <sheetName val="Sheet4"/>
      <sheetName val="Sheet3"/>
      <sheetName val="Sheet2"/>
      <sheetName val="Sheet1"/>
      <sheetName val="Fixed asset register"/>
      <sheetName val="Consolidated"/>
      <sheetName val="BS-Sch-E"/>
      <sheetName val="1-8"/>
      <sheetName val="factor_sheet"/>
      <sheetName val="Monthly Variance Sheet"/>
      <sheetName val="2. Monthly Variance Sheet"/>
      <sheetName val="Computer &amp; Software"/>
      <sheetName val="Furniture &amp; Fixture"/>
      <sheetName val="Leasehold Improvements"/>
      <sheetName val="Office Equipments"/>
      <sheetName val="Prepaid 2010-11"/>
      <sheetName val="Summary"/>
      <sheetName val="Request "/>
      <sheetName val="ACCOUNTS"/>
      <sheetName val="Asmp"/>
      <sheetName val="COMBINE"/>
      <sheetName val="D7B"/>
      <sheetName val="Vehicles"/>
      <sheetName val="PROFIT"/>
      <sheetName val="DEPN"/>
      <sheetName val="INTT"/>
      <sheetName val="UA 15_Cut off"/>
      <sheetName val="LampCord-2003"/>
      <sheetName val="대외공문"/>
      <sheetName val="Reference"/>
      <sheetName val="xSeries255"/>
      <sheetName val="factor"/>
      <sheetName val="NW RTU"/>
      <sheetName val="FORM-16"/>
      <sheetName val="Option Modification"/>
      <sheetName val="LS"/>
      <sheetName val="tables"/>
      <sheetName val="Service Tax payable"/>
      <sheetName val="Advance Tax"/>
      <sheetName val="Inter unit set off"/>
      <sheetName val="XLR_NoRangeSheet"/>
      <sheetName val="BS Schedule"/>
      <sheetName val="Accrued Income"/>
      <sheetName val="Tickmarks"/>
      <sheetName val="analysis"/>
      <sheetName val="sheeet7"/>
      <sheetName val="except wiring"/>
      <sheetName val="Finishes Rate"/>
      <sheetName val="Structure"/>
      <sheetName val="Finishes cost"/>
      <sheetName val="A.O.R."/>
      <sheetName val="Provision for Tax"/>
      <sheetName val="Insurance (exp)"/>
      <sheetName val="H"/>
      <sheetName val="Analytical 31 March 2007"/>
      <sheetName val="2. Capital Fund"/>
      <sheetName val="Content Instructions"/>
      <sheetName val="SCH 9-10"/>
      <sheetName val="Page 1"/>
      <sheetName val="Sch"/>
      <sheetName val="co.tax"/>
      <sheetName val="Groups"/>
      <sheetName val="Bsheet"/>
      <sheetName val="#REF"/>
      <sheetName val="Balance sheet DCCDL Nov 06"/>
      <sheetName val="wordsdata"/>
      <sheetName val="Salary Analytical"/>
      <sheetName val="CMA Sampling Apr-Jun"/>
      <sheetName val="Jan 07 - MAR 07"/>
      <sheetName val="Summary "/>
      <sheetName val="Tax Comp"/>
      <sheetName val="MF NAV&amp;MARKET VALUE 31.03.2006"/>
      <sheetName val="IncidentsEAP"/>
      <sheetName val="Investments"/>
      <sheetName val="FBT"/>
      <sheetName val="17,18 Emp Ben Exp, Other exp"/>
      <sheetName val="14, 15 and 16Rev Frm Oprtn,  "/>
      <sheetName val="3,4,5, 6,7. LTP, Trd Pybl"/>
      <sheetName val="9,10,11,12,13. "/>
      <sheetName val="Capital Surplus"/>
      <sheetName val="Testing"/>
      <sheetName val="Reconciliation of GL &amp; FAR"/>
      <sheetName val="EQ NETWORK CCTS-aug03"/>
      <sheetName val="Assumptions"/>
      <sheetName val="meas-wp"/>
      <sheetName val="Site Dev BOQ"/>
      <sheetName val="Ass4"/>
      <sheetName val="DCF"/>
      <sheetName val="Key Ass"/>
      <sheetName val="Outgoing"/>
      <sheetName val="Incoming"/>
      <sheetName val="Variables"/>
      <sheetName val="TB 1207"/>
      <sheetName val="Factor Sheet"/>
      <sheetName val="MH Compensate-Nov"/>
      <sheetName val="Topsheet"/>
      <sheetName val="Gr-BS (2)"/>
      <sheetName val="3645-9_1_96"/>
      <sheetName val="Instructions"/>
      <sheetName val="Balustrade"/>
      <sheetName val="Sch. Areas"/>
      <sheetName val="WDV Workings"/>
      <sheetName val="Leashold Exb2"/>
      <sheetName val="Exhibit 4 Working"/>
      <sheetName val="Office Equpiment Exb2"/>
      <sheetName val=" Computer  Exb 2"/>
      <sheetName val="Deletion - Exhibit 2-Office Eq"/>
      <sheetName val="GROUPING"/>
      <sheetName val="2002"/>
      <sheetName val="Cash flow details"/>
      <sheetName val="Dep-Summary"/>
      <sheetName val="Shop-mas"/>
      <sheetName val="LCF"/>
      <sheetName val="LCF ST"/>
      <sheetName val="COA-IPCL"/>
      <sheetName val="worksheet"/>
      <sheetName val="Base Areas-ft²"/>
      <sheetName val="Base Areas-m²"/>
      <sheetName val="Data"/>
      <sheetName val="Set"/>
      <sheetName val="2.12"/>
      <sheetName val="15-21"/>
      <sheetName val="EST-REP=AMP"/>
      <sheetName val="CFForecast detail"/>
      <sheetName val="PRI-LS"/>
      <sheetName val="FA"/>
      <sheetName val="S &amp; A"/>
      <sheetName val="Detail"/>
      <sheetName val="beam-reinft"/>
      <sheetName val="TBAL9697 -group wise  sdpl"/>
      <sheetName val="Labor abs-NMR"/>
      <sheetName val="horizontal"/>
      <sheetName val="3. Elemental Summary"/>
      <sheetName val="9. Package split - Cost "/>
      <sheetName val="12a. CFTable"/>
      <sheetName val="10. &amp; 11. Rate Code &amp; BQ"/>
      <sheetName val="13. Steel - Ratio"/>
      <sheetName val="3"/>
      <sheetName val="Internet"/>
      <sheetName val="TRIAL BALANCE"/>
      <sheetName val="List"/>
      <sheetName val="CANDY BOQ"/>
      <sheetName val="beam-reinft-IIInd floor"/>
      <sheetName val="Borrowing"/>
      <sheetName val="Leasehold mprovements"/>
      <sheetName val="factors"/>
      <sheetName val="Top sheet"/>
      <sheetName val="Worksheet in   Final set format"/>
      <sheetName val="Different Dates"/>
      <sheetName val="SAP Data"/>
      <sheetName val="Page1"/>
      <sheetName val="Comp"/>
      <sheetName val="Ack 1"/>
      <sheetName val="Page2"/>
      <sheetName val="Page3"/>
      <sheetName val="Page4"/>
      <sheetName val="Page5"/>
      <sheetName val="Page6"/>
      <sheetName val="Page7"/>
      <sheetName val="Page8"/>
      <sheetName val="Page9"/>
      <sheetName val="Page10"/>
      <sheetName val="Ack_1"/>
      <sheetName val="Rates"/>
      <sheetName val="Code"/>
      <sheetName val="lists"/>
      <sheetName val="Top_Sheet"/>
      <sheetName val="Export Invoice Details"/>
      <sheetName val="?????"/>
      <sheetName val="A"/>
      <sheetName val="Report"/>
      <sheetName val="SEX"/>
      <sheetName val="P&amp;L Note_Mar'20"/>
      <sheetName val="MS Parameters"/>
      <sheetName val="input"/>
      <sheetName val="wwww"/>
      <sheetName val="Oustanding Balances"/>
      <sheetName val="Lead"/>
      <sheetName val="CUSTOMER STRATEGIES"/>
      <sheetName val="ASSETMST"/>
      <sheetName val="Cover"/>
      <sheetName val="Factors "/>
      <sheetName val="Leave Status"/>
      <sheetName val="Employee data"/>
      <sheetName val="Print Menu"/>
      <sheetName val="Assume"/>
      <sheetName val="Capital"/>
      <sheetName val="공사비 내역 (가)"/>
      <sheetName val="Abstract"/>
      <sheetName val="Hardware"/>
      <sheetName val="Pay_Sep06"/>
      <sheetName val="Allg. Angaben"/>
      <sheetName val="Auswahl"/>
      <sheetName val="Vendors"/>
      <sheetName val="p.mgmt"/>
      <sheetName val="Survey &amp; Post."/>
      <sheetName val="PAYWORK"/>
      <sheetName val="Data sheet"/>
      <sheetName val="PLANT"/>
      <sheetName val="INSTRUMENT"/>
      <sheetName val="SpecITEM"/>
      <sheetName val="LINE_Sc"/>
      <sheetName val="MOTOR"/>
      <sheetName val="Measurement-BW"/>
      <sheetName val="MN T.B."/>
      <sheetName val="FitOutConfCentre"/>
      <sheetName val="Demand"/>
      <sheetName val="Occ"/>
      <sheetName val="CASHFLOWS"/>
      <sheetName val="BLOCK-A (MEA.SHEET)"/>
      <sheetName val="GSIP"/>
      <sheetName val="Curr Month Movement"/>
      <sheetName val="1. IC Debtors "/>
      <sheetName val="Bank control chart"/>
      <sheetName val="2. Equity"/>
      <sheetName val="1 Analytical Dep gross"/>
      <sheetName val="07-060 Political and Lobbying"/>
      <sheetName val="Settings"/>
      <sheetName val="Analytical addition +"/>
      <sheetName val="TSMG"/>
      <sheetName val="Adv towards Equity"/>
      <sheetName val="TL CDR IL&amp;FS"/>
      <sheetName val="TL JKB"/>
      <sheetName val="TL LIC"/>
      <sheetName val="TL SBH"/>
      <sheetName val="TL SBI"/>
      <sheetName val="LOC 100cr ILFS"/>
      <sheetName val="NCD IL&amp;FS"/>
      <sheetName val="TL BOB"/>
      <sheetName val="TL IDBI"/>
      <sheetName val="TL IL&amp;FS"/>
      <sheetName val="DDB Summary wrking"/>
      <sheetName val="WP 5"/>
      <sheetName val="WP 2"/>
      <sheetName val="WP 4"/>
      <sheetName val="WP 3"/>
      <sheetName val="UNNEGOED"/>
      <sheetName val="LEGAL GUJ"/>
      <sheetName val="Rat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ow r="3">
          <cell r="AD3" t="str">
            <v xml:space="preserve">Receipt No.  </v>
          </cell>
        </row>
      </sheetData>
      <sheetData sheetId="168"/>
      <sheetData sheetId="169"/>
      <sheetData sheetId="170"/>
      <sheetData sheetId="171"/>
      <sheetData sheetId="172"/>
      <sheetData sheetId="173"/>
      <sheetData sheetId="174"/>
      <sheetData sheetId="175"/>
      <sheetData sheetId="176"/>
      <sheetData sheetId="177"/>
      <sheetData sheetId="178"/>
      <sheetData sheetId="179"/>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Set>
  </externalBook>
</externalLink>
</file>

<file path=xl/externalLinks/externalLink2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Co. Tax Workings-2004"/>
      <sheetName val="IT DEP-fINAL"/>
      <sheetName val="80 IB (ANN - 8)"/>
      <sheetName val="80 HHC"/>
      <sheetName val="IT Annex - 115JB"/>
      <sheetName val="234BC"/>
      <sheetName val="IT DEP (3)"/>
      <sheetName val="unitwise P&amp;L"/>
      <sheetName val="sch"/>
      <sheetName val="Tickmarks"/>
      <sheetName val="Issues"/>
      <sheetName val="Service tax"/>
      <sheetName val="WEALTH TAX"/>
      <sheetName val="deletion"/>
      <sheetName val="IT DEP (2)"/>
      <sheetName val="IT ADD "/>
      <sheetName val="IT DEP"/>
      <sheetName val="AS 22 Final"/>
      <sheetName val="Deferred Tax"/>
      <sheetName val="AS 22Workings-Prelim"/>
      <sheetName val="AS 22 summary"/>
      <sheetName val="Tax Dep upto 31.03.04"/>
      <sheetName val="Cos Act"/>
      <sheetName val="Timing Diff STPI"/>
      <sheetName val="Macro Dep ANalysis"/>
      <sheetName val="FA"/>
      <sheetName val="Group abst"/>
      <sheetName val="Abs Pdy1"/>
      <sheetName val="Pondy 1"/>
      <sheetName val="Abs pdy2"/>
      <sheetName val="Issues (2)"/>
      <sheetName val="Pondy 2"/>
      <sheetName val="Abs cud"/>
      <sheetName val="Cudd"/>
      <sheetName val="AS 22 Assumptions"/>
      <sheetName val="XREF"/>
      <sheetName val="Pro P &amp; L-2002-03"/>
      <sheetName val="Co. Tax Workings-2003"/>
      <sheetName val="OCF Change"/>
      <sheetName val="Commerica"/>
      <sheetName val="Adjustments"/>
      <sheetName val="RPT 51-VOLUME DATA-Industry"/>
      <sheetName val="RPT 11-VOLUME BY BRANDS"/>
      <sheetName val="FORM-16"/>
      <sheetName val="SALE"/>
      <sheetName val="entitlements"/>
      <sheetName val="Main Bs"/>
      <sheetName val="TP-Q4'11"/>
      <sheetName val=" HDFC Interest"/>
      <sheetName val="Accrued Income"/>
      <sheetName val="Base"/>
      <sheetName val="bonus reco"/>
      <sheetName val="Investments"/>
      <sheetName val="variables"/>
      <sheetName val="Inventory Count Sheet "/>
      <sheetName val="WDV Workings"/>
      <sheetName val="Cash flow details"/>
      <sheetName val="MDS"/>
      <sheetName val="RPT 71-VOLUME DATA-PCI "/>
      <sheetName val="Top Sheet"/>
      <sheetName val="12"/>
      <sheetName val="Instructions"/>
      <sheetName val="Co__Tax_Workings-2004"/>
      <sheetName val="IT_DEP-fINAL"/>
      <sheetName val="80_IB_(ANN_-_8)"/>
      <sheetName val="80_HHC"/>
      <sheetName val="IT_Annex_-_115JB"/>
      <sheetName val="IT_DEP_(3)"/>
      <sheetName val="unitwise_P&amp;L"/>
      <sheetName val="Service_tax"/>
      <sheetName val="WEALTH_TAX"/>
      <sheetName val="IT_DEP_(2)"/>
      <sheetName val="IT_ADD_"/>
      <sheetName val="IT_DEP"/>
      <sheetName val="AS_22_Final"/>
      <sheetName val="Deferred_Tax"/>
      <sheetName val="AS_22Workings-Prelim"/>
      <sheetName val="AS_22_summary"/>
      <sheetName val="Tax_Dep_upto_31_03_04"/>
      <sheetName val="Cos_Act"/>
      <sheetName val="Timing_Diff_STPI"/>
      <sheetName val="Macro_Dep_ANalysis"/>
      <sheetName val="Group_abst"/>
      <sheetName val="Abs_Pdy1"/>
      <sheetName val="Pondy_1"/>
      <sheetName val="Abs_pdy2"/>
      <sheetName val="Issues_(2)"/>
      <sheetName val="Pondy_2"/>
      <sheetName val="Abs_cud"/>
      <sheetName val="AS_22_Assumptions"/>
      <sheetName val="Pro_P_&amp;_L-2002-03"/>
      <sheetName val="Co__Tax_Workings-2003"/>
      <sheetName val="OCF_Change"/>
      <sheetName val="RPT_51-VOLUME_DATA-Industry"/>
      <sheetName val="RPT_11-VOLUME_BY_BRANDS"/>
      <sheetName val="Summary of investment in Deb."/>
      <sheetName val="Relacion de Referencias"/>
      <sheetName val="Cntmrs-Recruit"/>
      <sheetName val="DEP99"/>
      <sheetName val="유통망계획"/>
      <sheetName val="Settings"/>
      <sheetName val="決算出日"/>
      <sheetName val="PLA Register"/>
      <sheetName val="MISC Expd"/>
      <sheetName val="Loand &amp; Advances"/>
      <sheetName val="Deposits"/>
      <sheetName val="KO00C00084-LVR NCDX"/>
      <sheetName val="P&amp;L"/>
      <sheetName val="BS"/>
      <sheetName val="Sch.F,G"/>
      <sheetName val="Current Assets"/>
      <sheetName val="slab01"/>
      <sheetName val="detail 1 "/>
      <sheetName val="Comp"/>
      <sheetName val="#REF"/>
      <sheetName val="MP-CP-SS"/>
      <sheetName val="Attributes"/>
      <sheetName val="Factor Structure _2002_3 Comb_"/>
      <sheetName val="MeanCheck 2003_2 _Score_"/>
      <sheetName val="MeanCheck 2003"/>
      <sheetName val="reasonSNP"/>
      <sheetName val="Net Sales (Monthly) Projection"/>
      <sheetName val="Int on STDeposit"/>
      <sheetName val="Fixed asset register"/>
      <sheetName val="Ann 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Set>
  </externalBook>
</externalLink>
</file>

<file path=xl/externalLinks/externalLink2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 Schedule"/>
      <sheetName val="Analytical"/>
      <sheetName val="Additions"/>
      <sheetName val="DepreciationPolicy"/>
      <sheetName val="FAR"/>
      <sheetName val="Tickmarks"/>
      <sheetName val="Deletions"/>
      <sheetName val="Entry"/>
      <sheetName val="XREF"/>
      <sheetName val="230002"/>
      <sheetName val="Breakup Value Working"/>
      <sheetName val="SITEL"/>
      <sheetName val="NOA Data"/>
      <sheetName val="110409"/>
      <sheetName val="TAB 1"/>
      <sheetName val="2.Control Sheet"/>
      <sheetName val="GI"/>
    </sheetNames>
    <sheetDataSet>
      <sheetData sheetId="0"/>
      <sheetData sheetId="1"/>
      <sheetData sheetId="2"/>
      <sheetData sheetId="3"/>
      <sheetData sheetId="4"/>
      <sheetData sheetId="5"/>
      <sheetData sheetId="6"/>
      <sheetData sheetId="7">
        <row r="2">
          <cell r="E2" t="str">
            <v>!</v>
          </cell>
        </row>
      </sheetData>
      <sheetData sheetId="8">
        <row r="5">
          <cell r="A5" t="str">
            <v>{b}</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XXXXXX"/>
      <sheetName val="Audit-Report"/>
      <sheetName val="ii"/>
      <sheetName val="2"/>
      <sheetName val="iii"/>
      <sheetName val="Macro1"/>
      <sheetName val="iv"/>
      <sheetName val="4"/>
      <sheetName val="5"/>
      <sheetName val="6"/>
      <sheetName val="7"/>
      <sheetName val="R_thirty"/>
      <sheetName val="8"/>
      <sheetName val="9"/>
      <sheetName val="10"/>
      <sheetName val="11"/>
      <sheetName val="12"/>
      <sheetName val="13"/>
      <sheetName val="14"/>
      <sheetName val="15"/>
      <sheetName val="16"/>
      <sheetName val="17"/>
      <sheetName val="29"/>
      <sheetName val="30"/>
      <sheetName val="31"/>
      <sheetName val="32"/>
      <sheetName val="33"/>
      <sheetName val="34"/>
      <sheetName val="35"/>
      <sheetName val="36"/>
      <sheetName val="37"/>
      <sheetName val="39"/>
      <sheetName val="40"/>
      <sheetName val="41"/>
      <sheetName val="PG42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2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PVARBUD YTD MAY"/>
      <sheetName val="GPVARBUD2000 "/>
      <sheetName val="FINSUM"/>
      <sheetName val="EXP"/>
      <sheetName val="OH"/>
      <sheetName val="OI MT"/>
      <sheetName val="OIRSLACS"/>
      <sheetName val="SHIP MT"/>
      <sheetName val="SHIP RS LACS"/>
      <sheetName val="BL MT"/>
      <sheetName val="BL RS LACS"/>
      <sheetName val="MPOWER"/>
      <sheetName val="BSHEET"/>
      <sheetName val="CSFLOW"/>
      <sheetName val="INV"/>
      <sheetName val="VSE"/>
      <sheetName val="19-PERF"/>
      <sheetName val="SHRS LACS"/>
      <sheetName val="SH RS LACS -MT"/>
      <sheetName val="GPGM"/>
      <sheetName val="OHR"/>
      <sheetName val="OPM%"/>
      <sheetName val="FC"/>
      <sheetName val="NPRS LACS"/>
      <sheetName val="WC"/>
      <sheetName val="INV (2)"/>
      <sheetName val="MC%S"/>
      <sheetName val="ROCE"/>
      <sheetName val="OPM"/>
      <sheetName val="SAL%"/>
      <sheetName val="ADVRS LACS"/>
      <sheetName val="OIEMP"/>
      <sheetName val="SPEMP"/>
      <sheetName val="OPEMP"/>
      <sheetName val="OTP%LC"/>
      <sheetName val="19_PERF"/>
      <sheetName val="Annexures (2)"/>
      <sheetName val="Workings"/>
      <sheetName val="Nov 02 &amp; Dec 02 sal"/>
      <sheetName val="YAAS"/>
      <sheetName val="Page1"/>
      <sheetName val="Assumptions"/>
      <sheetName val="Fcst vs Budgets"/>
      <sheetName val="Financial statements"/>
      <sheetName val="accumdeprn"/>
      <sheetName val="5-F-PAR"/>
      <sheetName val="GRP"/>
      <sheetName val="Settings"/>
      <sheetName val="Sheet1"/>
      <sheetName val="EXP LINE"/>
      <sheetName val="DTCT"/>
      <sheetName val="OUVC"/>
      <sheetName val="120RECV"/>
      <sheetName val="GPVARBUD_YTD_MAY"/>
      <sheetName val="GPVARBUD2000_"/>
      <sheetName val="OI_MT"/>
      <sheetName val="SHIP_MT"/>
      <sheetName val="SHIP_RS_LACS"/>
      <sheetName val="BL_MT"/>
      <sheetName val="BL_RS_LACS"/>
      <sheetName val="SHRS_LACS"/>
      <sheetName val="SH_RS_LACS_-MT"/>
      <sheetName val="NPRS_LACS"/>
      <sheetName val="INV_(2)"/>
      <sheetName val="ADVRS_LACS"/>
      <sheetName val="gl asset &amp; liabilities"/>
      <sheetName val="Lists"/>
      <sheetName val="Exhibit-1"/>
      <sheetName val="POV"/>
      <sheetName val="Sheet3 (2)"/>
      <sheetName val="S2-0 S2-1"/>
      <sheetName val=""/>
      <sheetName val="Sep WorkSheet"/>
      <sheetName val="PL6-Revenue Bridge"/>
      <sheetName val="Rates"/>
      <sheetName val="factor"/>
      <sheetName val="Part A General"/>
      <sheetName val="ICICI"/>
      <sheetName val="HDFC"/>
      <sheetName val="UNIT-II"/>
      <sheetName val="XREF"/>
      <sheetName val="Inventory Count Sheet "/>
      <sheetName val="Profit and Loss Total"/>
      <sheetName val="EXPENSES"/>
      <sheetName val="Annexures_(2)"/>
      <sheetName val="Nov_02_&amp;_Dec_02_sal"/>
      <sheetName val="Fcst_vs_Budgets"/>
      <sheetName val="Fixed asset register"/>
      <sheetName val="lookup"/>
      <sheetName val="TRIAL BALANCE"/>
      <sheetName val="lead"/>
      <sheetName val="Section conclusion"/>
      <sheetName val="Working Capital"/>
      <sheetName val="P&amp;L-PTA"/>
      <sheetName val="Inventory-PTA"/>
      <sheetName val="P&amp;L-DMT"/>
      <sheetName val="Raw Material Cost"/>
      <sheetName val="Sales"/>
      <sheetName val="Inventory-DMT"/>
      <sheetName val="P&amp;L"/>
      <sheetName val="Schedules BS"/>
      <sheetName val="Balance Sheets"/>
      <sheetName val="5"/>
      <sheetName val="FixCosts"/>
      <sheetName val="EXP_LINE"/>
      <sheetName val="AC2339"/>
      <sheetName val="Ann I"/>
      <sheetName val="conbs"/>
      <sheetName val="Sub Lead"/>
      <sheetName val="Lead Sheet"/>
      <sheetName val="Check"/>
      <sheetName val="BasisDVD"/>
      <sheetName val="ZF20 clsng"/>
      <sheetName val="Financials Curr Mo"/>
      <sheetName val="Front Sheet"/>
      <sheetName val="DETAILS"/>
      <sheetName val="List_Info"/>
      <sheetName val="Ctrl"/>
      <sheetName val="Adj. Entry"/>
      <sheetName val="New Grades"/>
      <sheetName val="Grouping"/>
      <sheetName val="Summary"/>
      <sheetName val="Additions"/>
      <sheetName val="Original"/>
      <sheetName val="Balance Sheet"/>
      <sheetName val="Pivot RM"/>
      <sheetName val="MASTER-DOC"/>
      <sheetName val="Tickmarks"/>
      <sheetName val="Accrued Income"/>
      <sheetName val="Pl-bgt"/>
      <sheetName val="A-100전제"/>
      <sheetName val="Last yr "/>
      <sheetName val="TB-SAP"/>
      <sheetName val="Eq. Mobilization"/>
      <sheetName val="Summ"/>
      <sheetName val="GPVARBUD_YTD_MAY1"/>
      <sheetName val="GPVARBUD2000_1"/>
      <sheetName val="OI_MT1"/>
      <sheetName val="SHIP_MT1"/>
      <sheetName val="SHIP_RS_LACS1"/>
      <sheetName val="BL_MT1"/>
      <sheetName val="BL_RS_LACS1"/>
      <sheetName val="SHRS_LACS1"/>
      <sheetName val="SH_RS_LACS_-MT1"/>
      <sheetName val="NPRS_LACS1"/>
      <sheetName val="INV_(2)1"/>
      <sheetName val="ADVRS_LACS1"/>
      <sheetName val="Annexures_(2)1"/>
      <sheetName val="Nov_02_&amp;_Dec_02_sal1"/>
      <sheetName val="Fcst_vs_Budgets1"/>
      <sheetName val="Financial_statements"/>
      <sheetName val="gl_asset_&amp;_liabilities"/>
      <sheetName val="Part_A_General"/>
      <sheetName val="Sheet3_(2)"/>
      <sheetName val="S2-0_S2-1"/>
      <sheetName val="Profit_and_Loss_Total"/>
      <sheetName val="Sep_WorkSheet"/>
      <sheetName val="PL6-Revenue_Bridge"/>
      <sheetName val="Balance_Sheet"/>
      <sheetName val="Accrued_Income"/>
      <sheetName val="Control"/>
      <sheetName val="Schedules"/>
      <sheetName val="IncidentsEAP"/>
      <sheetName val="Deduction_and_Rebate"/>
      <sheetName val="OTC &amp; Diagnostics"/>
      <sheetName val="Main Bs "/>
      <sheetName val="Final Budget"/>
      <sheetName val="収益予実"/>
      <sheetName val="Schedule-Fixed assets "/>
      <sheetName val="Schedule"/>
      <sheetName val="P&amp;L Feb 2001 cumulative"/>
      <sheetName val="Control Panel"/>
      <sheetName val="Data"/>
      <sheetName val="Bank-current accounts"/>
      <sheetName val="Balancesheet"/>
      <sheetName val="Bud00ph (Rs) Mid review"/>
      <sheetName val="General information"/>
      <sheetName val="PTEB"/>
      <sheetName val="Input &amp; Instruct"/>
      <sheetName val="GRATUITY CALCULATOR"/>
      <sheetName val="A3"/>
      <sheetName val="val"/>
      <sheetName val="MF NAV&amp;MARKET VALUE 31.03.2006"/>
      <sheetName val="var_"/>
      <sheetName val="rej_overs"/>
      <sheetName val="fuel pmt"/>
      <sheetName val="9G"/>
      <sheetName val="INDEX"/>
      <sheetName val="Operating"/>
      <sheetName val="Financial"/>
      <sheetName val="H"/>
      <sheetName val="Attendance data-June 03"/>
      <sheetName val="comp."/>
      <sheetName val="Menu"/>
      <sheetName val="Template Data"/>
      <sheetName val="Para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row r="1">
          <cell r="B1" t="str">
            <v>KIRBY INDIA</v>
          </cell>
        </row>
        <row r="2">
          <cell r="B2" t="str">
            <v>BUSINESS PLAN 2000</v>
          </cell>
        </row>
        <row r="3">
          <cell r="B3" t="str">
            <v>MEASUREMENT</v>
          </cell>
          <cell r="G3" t="str">
            <v>BUD 2000</v>
          </cell>
          <cell r="P3" t="str">
            <v>BUD 2000</v>
          </cell>
        </row>
        <row r="4">
          <cell r="B4" t="str">
            <v>CRITERIA</v>
          </cell>
          <cell r="C4" t="str">
            <v>JAN-MAY 00</v>
          </cell>
          <cell r="E4" t="str">
            <v>2000 F</v>
          </cell>
          <cell r="F4" t="str">
            <v>2000B</v>
          </cell>
          <cell r="G4" t="str">
            <v>Q1 2000</v>
          </cell>
          <cell r="I4" t="str">
            <v>Q2 2000</v>
          </cell>
          <cell r="K4" t="str">
            <v>Q3 2000</v>
          </cell>
          <cell r="M4" t="str">
            <v>Q4 2000</v>
          </cell>
          <cell r="P4" t="str">
            <v>JAN</v>
          </cell>
          <cell r="R4" t="str">
            <v>FEB</v>
          </cell>
          <cell r="T4" t="str">
            <v>MAR</v>
          </cell>
          <cell r="V4" t="str">
            <v>APR</v>
          </cell>
          <cell r="X4" t="str">
            <v>MAY</v>
          </cell>
          <cell r="Z4" t="str">
            <v>JUN</v>
          </cell>
          <cell r="AB4" t="str">
            <v>JUL</v>
          </cell>
          <cell r="AD4" t="str">
            <v>AUG</v>
          </cell>
          <cell r="AF4" t="str">
            <v>SEP</v>
          </cell>
          <cell r="AH4" t="str">
            <v>OCT</v>
          </cell>
          <cell r="AJ4" t="str">
            <v>NOV</v>
          </cell>
          <cell r="AL4" t="str">
            <v>DEC</v>
          </cell>
        </row>
        <row r="6">
          <cell r="B6" t="str">
            <v>FINANCIAL</v>
          </cell>
        </row>
        <row r="7">
          <cell r="B7" t="str">
            <v>MATERIAL COST % OF SALES</v>
          </cell>
        </row>
        <row r="8">
          <cell r="B8" t="str">
            <v>MATERIAL COST % OF SALES</v>
          </cell>
        </row>
        <row r="9">
          <cell r="B9" t="str">
            <v xml:space="preserve">    INCL. PROD. SUPPL.</v>
          </cell>
        </row>
        <row r="10">
          <cell r="B10" t="str">
            <v>RETURN ON SALES</v>
          </cell>
        </row>
        <row r="11">
          <cell r="B11" t="str">
            <v>RETURN ON CAPITAL  EMPLOYED</v>
          </cell>
        </row>
        <row r="12">
          <cell r="B12" t="str">
            <v>ASSET UTILISATION</v>
          </cell>
        </row>
        <row r="13">
          <cell r="B13" t="str">
            <v>GROSS MARGIN % ON SHIPMENTS</v>
          </cell>
        </row>
        <row r="14">
          <cell r="B14" t="str">
            <v>OPERATING MARGIN %</v>
          </cell>
        </row>
        <row r="15">
          <cell r="B15" t="str">
            <v>OVER HEAD AS % OF SALES</v>
          </cell>
        </row>
        <row r="16">
          <cell r="B16" t="str">
            <v>SALARY AND RELATED COST AS</v>
          </cell>
        </row>
        <row r="17">
          <cell r="B17" t="str">
            <v xml:space="preserve">   % OF SALES</v>
          </cell>
        </row>
        <row r="18">
          <cell r="B18" t="str">
            <v>ADVT. EXPENSES AS % OF SALES</v>
          </cell>
        </row>
        <row r="19">
          <cell r="B19" t="str">
            <v>ADVT. EXPENSES RS LACS</v>
          </cell>
        </row>
        <row r="20">
          <cell r="B20" t="str">
            <v>SALES/EMP /MTH RS LACS</v>
          </cell>
        </row>
        <row r="21">
          <cell r="B21" t="str">
            <v>SALES/EMP/MTH DIRECT RS LACS</v>
          </cell>
        </row>
        <row r="22">
          <cell r="B22" t="str">
            <v>SALES/EMP/MTH INDIRECT RS LAC</v>
          </cell>
        </row>
        <row r="23">
          <cell r="B23" t="str">
            <v>ORDER INTAKE/EMP/MTH RS LACS</v>
          </cell>
        </row>
        <row r="24">
          <cell r="B24" t="str">
            <v>OPERATING PROFIT / EMP RS LACS</v>
          </cell>
        </row>
        <row r="25">
          <cell r="B25" t="str">
            <v>ACCOUNT RECV. - DAYS</v>
          </cell>
        </row>
        <row r="26">
          <cell r="B26" t="str">
            <v>OT PREMIUM AS % OF NET SALES</v>
          </cell>
        </row>
        <row r="27">
          <cell r="B27" t="str">
            <v>OT PREMIUM AS % OF LABOR</v>
          </cell>
        </row>
        <row r="29">
          <cell r="B29" t="str">
            <v>NON FINANCIAL</v>
          </cell>
        </row>
        <row r="31">
          <cell r="B31" t="str">
            <v>QUOT.TRN.ARND CYCLES-DAYS</v>
          </cell>
        </row>
        <row r="32">
          <cell r="B32" t="str">
            <v>CYCLE TIME FOR APP DRAWINGS,</v>
          </cell>
        </row>
        <row r="33">
          <cell r="B33" t="str">
            <v>DELIVERY,ANCHOR BOLTS ETC</v>
          </cell>
        </row>
        <row r="34">
          <cell r="B34" t="str">
            <v>MACHINE UPTIME %</v>
          </cell>
        </row>
        <row r="35">
          <cell r="B35" t="str">
            <v>MANUFACTURE MH/MT ( GROSS )</v>
          </cell>
        </row>
        <row r="36">
          <cell r="B36" t="str">
            <v>MANUFACTURING MH/MT ( NET )</v>
          </cell>
        </row>
        <row r="37">
          <cell r="B37" t="str">
            <v>ENGN. +DRAFT.  MH/MT</v>
          </cell>
        </row>
        <row r="38">
          <cell r="B38" t="str">
            <v xml:space="preserve">     GROSS</v>
          </cell>
        </row>
        <row r="39">
          <cell r="B39" t="str">
            <v xml:space="preserve">     NET</v>
          </cell>
        </row>
        <row r="40">
          <cell r="B40" t="str">
            <v>TRADE PAYABLE DAYS</v>
          </cell>
        </row>
        <row r="41">
          <cell r="B41" t="str">
            <v>INVENTORY COVER</v>
          </cell>
        </row>
        <row r="42">
          <cell r="B42" t="str">
            <v xml:space="preserve">DIRECT TO INDIRECT </v>
          </cell>
        </row>
        <row r="43">
          <cell r="B43" t="str">
            <v xml:space="preserve">    MANPOWER RATIO</v>
          </cell>
        </row>
        <row r="44">
          <cell r="B44" t="str">
            <v>CLAIMS AS % OF SALES</v>
          </cell>
        </row>
        <row r="45">
          <cell r="B45" t="str">
            <v>CLAIMS  RS LACS</v>
          </cell>
        </row>
        <row r="46">
          <cell r="B46" t="str">
            <v>QUALITY INDEX</v>
          </cell>
        </row>
        <row r="65536">
          <cell r="B65536" t="str">
            <v>KIRBY INDIA</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sheetData sheetId="85"/>
      <sheetData sheetId="86"/>
      <sheetData sheetId="87"/>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refreshError="1"/>
      <sheetData sheetId="161" refreshError="1"/>
      <sheetData sheetId="162" refreshError="1"/>
      <sheetData sheetId="163" refreshError="1"/>
      <sheetData sheetId="164">
        <row r="1">
          <cell r="B1">
            <v>0</v>
          </cell>
        </row>
      </sheetData>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
      <sheetName val="P &amp; L"/>
      <sheetName val="SHARE CAPITAL"/>
      <sheetName val="R &amp; s"/>
      <sheetName val="Res &amp; surplus"/>
      <sheetName val="SEC LOAN "/>
      <sheetName val="UN-SEC.LOAN"/>
      <sheetName val="Fixed Assets"/>
      <sheetName val="INVESTMENT"/>
      <sheetName val="INVENTORY"/>
      <sheetName val="DEBTORS"/>
      <sheetName val="CASHBANK"/>
      <sheetName val="LOANS-ADV"/>
      <sheetName val="LIABILITIES"/>
      <sheetName val="PROVISION"/>
      <sheetName val="OTHER INC."/>
      <sheetName val="Cons"/>
      <sheetName val="FinishedTraded Goods"/>
      <sheetName val="EXPENSES"/>
      <sheetName val="Int &amp; Fin chgs"/>
      <sheetName val="Extord-schedule"/>
      <sheetName val="Interunit"/>
      <sheetName val="Purchas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2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1"/>
      <sheetName val="A2"/>
      <sheetName val="to do"/>
      <sheetName val="재고"/>
      <sheetName val="AR"/>
      <sheetName val="단가검증"/>
      <sheetName val="재고분석"/>
      <sheetName val="가공비배부"/>
      <sheetName val="제,원"/>
      <sheetName val="투자"/>
      <sheetName val="평가"/>
      <sheetName val="무형"/>
      <sheetName val="M"/>
      <sheetName val="M1-anl"/>
      <sheetName val="퇴충"/>
      <sheetName val="분석적검토"/>
      <sheetName val="자본"/>
      <sheetName val="스탁옵션"/>
      <sheetName val="원가"/>
      <sheetName val="제조원가"/>
      <sheetName val="월별제조"/>
      <sheetName val="영업외"/>
      <sheetName val="우발"/>
      <sheetName val="법인"/>
      <sheetName val="미지급법인세"/>
      <sheetName val="이연법인세"/>
      <sheetName val="BS일이후"/>
      <sheetName val="매입"/>
      <sheetName val="원재료평가"/>
      <sheetName val="제품평가"/>
      <sheetName val="cc"/>
      <sheetName val="조회"/>
      <sheetName val="총괄"/>
      <sheetName val="미수"/>
      <sheetName val="공통"/>
      <sheetName val="업무분장 "/>
      <sheetName val="B-90"/>
      <sheetName val="기말요약"/>
      <sheetName val="중요성기준"/>
      <sheetName val="A9-1~5 "/>
      <sheetName val="A9-3"/>
      <sheetName val="경영분석"/>
      <sheetName val="98경영"/>
      <sheetName val="A9-부2 "/>
      <sheetName val="A9"/>
      <sheetName val="A9-2(구)"/>
      <sheetName val="주석자료A7"/>
      <sheetName val="주총요약"/>
      <sheetName val="지급보증"/>
      <sheetName val="(법인,토지)등기부등본요약"/>
      <sheetName val="보험가입"/>
      <sheetName val="계속기업검토표"/>
      <sheetName val="A7"/>
      <sheetName val="등본요약"/>
      <sheetName val="계속기업"/>
      <sheetName val="BS"/>
      <sheetName val="금융"/>
      <sheetName val="은행"/>
      <sheetName val="리스"/>
      <sheetName val="보험"/>
      <sheetName val="제조부문배부"/>
      <sheetName val="Sheet11"/>
      <sheetName val="95WBS"/>
      <sheetName val="현금흐름표"/>
      <sheetName val="10한빛"/>
      <sheetName val="Master"/>
      <sheetName val="WELDING"/>
      <sheetName val="PL"/>
      <sheetName val="TEMP1"/>
      <sheetName val="TEMP2"/>
      <sheetName val="_x0000_ "/>
      <sheetName val=""/>
      <sheetName val="LDP 50"/>
      <sheetName val="B0_111350"/>
      <sheetName val="5"/>
      <sheetName val="XREF"/>
      <sheetName val="9910"/>
      <sheetName val="222"/>
      <sheetName val="to_do"/>
      <sheetName val="업무분장_"/>
      <sheetName val="A9-1~5_"/>
      <sheetName val="A9-부2_"/>
      <sheetName val="SALE"/>
      <sheetName val="Tax FY 09-10"/>
      <sheetName val="외상매출금현황-수정분 A2"/>
      <sheetName val="보조부문비배부"/>
      <sheetName val="목표대비(변경전)"/>
      <sheetName val="COND"/>
      <sheetName val="정비손익"/>
      <sheetName val="Sch 7-13"/>
      <sheetName val="_"/>
      <sheetName val="LDP_50"/>
      <sheetName val="? "/>
      <sheetName val="BND"/>
      <sheetName val="PRDMAR96"/>
      <sheetName val="#REF"/>
      <sheetName val="FDY_PWR"/>
      <sheetName val="Dforgings"/>
      <sheetName val="MISforgeforging"/>
      <sheetName val="IND9899"/>
      <sheetName val="1st"/>
      <sheetName val="Tdep(old)"/>
      <sheetName val="MAR A"/>
      <sheetName val="Fruit Pending Order"/>
      <sheetName val="Sheet3 (2)"/>
      <sheetName val="reference"/>
      <sheetName val="(법인,토지)등기_x0002_"/>
      <sheetName val="(법인,토지)등기부등본요_x0002_"/>
      <sheetName val="YOEMAGUM"/>
      <sheetName val="Sheet1"/>
      <sheetName val="sch_list (2)"/>
      <sheetName val="(법인,토지)등기_x0002_?鉘K_x000a_"/>
      <sheetName val="(법인,토지)등기_x0002_?銨7_x000a_"/>
      <sheetName val="(법인,토지)등기_x0002_?鑀0."/>
      <sheetName val="(법인,토지)등기_x0002_?釘6."/>
      <sheetName val="(법인,토지)등기_x0002__x0000_鉘K_x000a_"/>
      <sheetName val="(법인,토지)등기_x0002__x0000_銨7_x000a_"/>
      <sheetName val="(법인,토지)등기_x0002__x0000_鑀0."/>
      <sheetName val="(법인,토지)등기_x0002__x0000_釘6."/>
      <sheetName val="(법인,토지)등기_x0002__x0000_鈰_x000f_."/>
      <sheetName val="(법인,토지)등기_x0002__x0000_鈰 ."/>
      <sheetName val="P248"/>
      <sheetName val="CVBUH2MONTHLY"/>
      <sheetName val="spares timing"/>
      <sheetName val="PROC CHARGE"/>
      <sheetName val="재고선1"/>
      <sheetName val="부서코드표"/>
      <sheetName val="After Apr 05 List rso dom"/>
      <sheetName val="oth exp final"/>
      <sheetName val="w.o.exp final (2)"/>
      <sheetName val="P111-115"/>
      <sheetName val="피벗"/>
      <sheetName val="매출"/>
      <sheetName val="W-현원가"/>
      <sheetName val="(법인,토지)등기_x0002__鉘K_"/>
      <sheetName val="(법인,토지)등기_x0002__銨7_"/>
      <sheetName val="(법인,토지)등기_x0002__鑀0."/>
      <sheetName val="(법인,토지)등기_x0002__釘6."/>
      <sheetName val="(법인,토지)등기_x0002_?鈰_x000f_."/>
      <sheetName val="(법인,토지)등기_x0002_?鈰 ."/>
      <sheetName val="Ratios"/>
      <sheetName val="Notes"/>
      <sheetName val="to_do1"/>
      <sheetName val="업무분장_1"/>
      <sheetName val="A9-1~5_1"/>
      <sheetName val="A9-부2_1"/>
      <sheetName val="LDP_501"/>
      <sheetName val="Tax_FY_09-10"/>
      <sheetName val="외상매출금현황-수정분_A2"/>
      <sheetName val="Sch_7-13"/>
      <sheetName val="?_"/>
      <sheetName val="MAR_A"/>
      <sheetName val="_x005f_x0000_ "/>
      <sheetName val="_ "/>
      <sheetName val="현금"/>
      <sheetName val="시산표"/>
      <sheetName val="전문직"/>
      <sheetName val="인턴사원"/>
      <sheetName val="주주명부&lt;끝&gt;"/>
      <sheetName val="finalised"/>
      <sheetName val="Transportation"/>
      <sheetName val="change fdy"/>
      <sheetName val="501frgmar"/>
      <sheetName val="DATA"/>
      <sheetName val="(법인,토지)등기鉘K_x000a_"/>
      <sheetName val="(법인,토지)등기銨7_x000a_"/>
      <sheetName val="(법인,토지)등기鑀0_"/>
      <sheetName val="(법인,토지)등기부등본요"/>
      <sheetName val="(법인,토지)등기釘6_"/>
      <sheetName val="(법인,토지)등기鈰_"/>
      <sheetName val="(법인,토지)등기鈰__"/>
      <sheetName val="(법인,토지)등기?鉘K_x000a_"/>
      <sheetName val="(법인,토지)등기?銨7_x000a_"/>
      <sheetName val="(법인,토지)등기?鑀0_"/>
      <sheetName val="(법인,토지)등기?釘6_"/>
      <sheetName val="sch_list_(2)"/>
      <sheetName val="spares_timing"/>
      <sheetName val="PROC_CHARGE"/>
      <sheetName val="After_Apr_05_List_rso_dom"/>
      <sheetName val="sch_list_(2)1"/>
      <sheetName val="spares_timing1"/>
      <sheetName val="PROC_CHARGE1"/>
      <sheetName val="After_Apr_05_List_rso_dom1"/>
      <sheetName val="to_do2"/>
      <sheetName val="업무분장_2"/>
      <sheetName val="A9-1~5_2"/>
      <sheetName val="A9-부2_2"/>
      <sheetName val="sch_list_(2)2"/>
      <sheetName val="spares_timing2"/>
      <sheetName val="PROC_CHARGE2"/>
      <sheetName val="After_Apr_05_List_rso_dom2"/>
      <sheetName val="Data validation"/>
      <sheetName val="WEIGHT"/>
      <sheetName val="Cash flow details"/>
      <sheetName val="Assumptions Teesta"/>
      <sheetName val="Equity Requirement Analysis"/>
      <sheetName val="Eq. Mobilization"/>
      <sheetName val="Jindal"/>
      <sheetName val="DCF_MREPL"/>
      <sheetName val="A조서-한서"/>
      <sheetName val="Lead sheet"/>
      <sheetName val="(법인,토지)등기_x005f_x0002__x005f_x0000_鉘K_"/>
      <sheetName val="(법인,토지)등기_x005f_x0002__x005f_x0000_銨7_"/>
      <sheetName val="(법인,토지)등기_x005f_x0002__x005f_x0000_鑀0."/>
      <sheetName val="(법인,토지)등기부등본요_x005f_x0002_"/>
      <sheetName val="(법인,토지)등기_x005f_x0002__x005f_x0000_釘6."/>
      <sheetName val="(법인,토지)등기_x005f_x0002__x005f_x0000_鉘K_x000a"/>
      <sheetName val="(법인,토지)등기_x005f_x0002__x005f_x0000_銨7_x000a"/>
      <sheetName val="(법인,토지)등기_x005f_x0002__鉘K_"/>
      <sheetName val="(법인,토지)등기_x005f_x0002__銨7_"/>
      <sheetName val="(법인,토지)등기_x005f_x0002__鑀0."/>
      <sheetName val="(법인,토지)등기_x005f_x0002__釘6."/>
      <sheetName val="(법인,토지)등기_x005f_x005f_x005f_x0002__x005f_x005f_x0"/>
      <sheetName val="(법인,토지)등기부등본요_x005f_x005f_x005f_x0002_"/>
      <sheetName val="(법인,토지)등기_x005f_x0002_"/>
      <sheetName val="(법인,토지)등기_鑀0_"/>
      <sheetName val="(법인,토지)등기_釘6_"/>
      <sheetName val="(법인,토지)등기_x005f_x0002__x005f_x0000_鑀0_"/>
      <sheetName val="(법인,토지)등기_x005f_x0002__x005f_x0000_釘6_"/>
      <sheetName val="(법인,토지)등기_x005f_x0002__鑀0_"/>
      <sheetName val="(법인,토지)등기_x005f_x0002__釘6_"/>
      <sheetName val="LDP_502"/>
      <sheetName val="Tax_FY_09-101"/>
      <sheetName val="외상매출금현황-수정분_A21"/>
      <sheetName val="Sch_7-131"/>
      <sheetName val="?_1"/>
      <sheetName val="MAR_A1"/>
      <sheetName val="Fruit_Pending_Order"/>
      <sheetName val="__"/>
      <sheetName val="_x005f_x005f_x005f_x0000_ "/>
      <sheetName val="(법인,토지)등기_x005f_x005f_x005f_x0002_?鉘K_x005f"/>
      <sheetName val="(법인,토지)등기_x005f_x005f_x005f_x0002_?銨7_x005f"/>
      <sheetName val="(법인,토지)등기_x005f_x005f_x005f_x0002_?鑀0."/>
      <sheetName val="(법인,토지)등기_x005f_x005f_x005f_x0002_?釘6."/>
      <sheetName val="_x005f_x005f_x005f_x005f_x005f_x005f_x005f_x0000_ "/>
      <sheetName val="COUNT STATUS"/>
      <sheetName val="차체"/>
      <sheetName val="BRAKE"/>
      <sheetName val="TOTAL LIST"/>
      <sheetName val="MBLB"/>
      <sheetName val="YM"/>
      <sheetName val="MB51"/>
      <sheetName val="Vendor"/>
      <sheetName val="Daten"/>
      <sheetName val="Drop-Down Lists"/>
      <sheetName val="Wkz_PBD"/>
      <sheetName val="(법인,토지)등기_x005f_x0002__x005f_x0000_鈰_x005f_x000f_"/>
      <sheetName val="(법인,토지)등기_x005f_x0002__x005f_x0000_鈰 ."/>
      <sheetName val="(법인,토지)등기_x005f_x0002_?鉘K_x005f_x000a_"/>
      <sheetName val="(법인,토지)등기_x005f_x0002_?銨7_x005f_x000a_"/>
      <sheetName val="(법인,토지)등기_x005f_x0002_?鑀0."/>
      <sheetName val="(법인,토지)등기_x005f_x0002_?釘6."/>
      <sheetName val="(법인,토지)등기_x005f_x0002__鉘K_x005f_x000a_"/>
      <sheetName val="(법인,토지)등기_x005f_x0002__銨7_x005f_x000a_"/>
      <sheetName val="(법인,토지)등기_x005f_x0002__鈰_x005f_x000f_."/>
      <sheetName val="(법인,토지)등기_x005f_x0002__鈰 ."/>
      <sheetName val="(법인,토지)등기鉘K_x005f_x000a_"/>
      <sheetName val="(법인,토지)등기銨7_x005f_x000a_"/>
      <sheetName val="(법인,토지)등기_鉘K_x005f_x000a_"/>
      <sheetName val="(법인,토지)등기_銨7_x005f_x000a_"/>
      <sheetName val="Clause 9"/>
      <sheetName val="실행철강하도"/>
      <sheetName val="현장"/>
      <sheetName val="대손설정"/>
      <sheetName val="크라운"/>
      <sheetName val="97부과내역 "/>
      <sheetName val="승용"/>
      <sheetName val="切替情報"/>
      <sheetName val="(법인,토지)등기_x0002__x0000_鉘K_x000a"/>
      <sheetName val="(법인,토지)등기_x0002__x0000_銨7_x000a"/>
      <sheetName val="(법인,토지)등기_x0002__x0000_鈰_x000f_"/>
      <sheetName val="(법인,토지)등기_x0002__鉘K_x000a_"/>
      <sheetName val="(법인,토지)등기_x0002__銨7_x000a_"/>
      <sheetName val="(법인,토지)등기_x0002__鈰_x000f_."/>
      <sheetName val="(법인,토지)등기_x0002__鈰 ."/>
      <sheetName val="(법인,토지)등기_鉘K_x000a_"/>
      <sheetName val="(법인,토지)등기_銨7_x000a_"/>
      <sheetName val="(법인,토지)등기_x005f_x0002__x0"/>
      <sheetName val="(법인,토지)등기_x005f_x0002_?鉘K_x005f"/>
      <sheetName val="(법인,토지)등기_x005f_x0002_?銨7_x005f"/>
      <sheetName val="LEDGER"/>
      <sheetName val="(법인,토지)등기_x0002__x0"/>
      <sheetName val="(법인,토지)등기_x0002_?鉘K_x005f"/>
      <sheetName val="(법인,토지)등기_x0002_?銨7_x005f"/>
      <sheetName val="(법인,토지)등기_鉘K_"/>
      <sheetName val="(법인,토지)등기_銨7_"/>
      <sheetName val="(법인,토지)등기_x005f_x0002__x005f_x0000_鑀0_1"/>
      <sheetName val="(법인,토지)등기_x005f_x0002__x005f_x0000_釘6_1"/>
      <sheetName val="(법인,토지)등기"/>
      <sheetName val="(법인,토지)등기_x005f_x0002__鑀0_1"/>
      <sheetName val="(법인,토지)등기_x005f_x0002__釘6_1"/>
      <sheetName val="oth_exp_final"/>
      <sheetName val="w_o_exp_final_(2)"/>
      <sheetName val="(법인,토지)등기?鈰_"/>
      <sheetName val="(법인,토지)등기?鈰__"/>
      <sheetName val="change_fdy"/>
      <sheetName val="June"/>
      <sheetName val="Section"/>
      <sheetName val="Page1"/>
      <sheetName val="March"/>
      <sheetName val="Yr_1997"/>
      <sheetName val="기본사항"/>
      <sheetName val="97지급이자"/>
      <sheetName val="특판제외"/>
      <sheetName val="SO416"/>
      <sheetName val="Munka1"/>
      <sheetName val="'94자산"/>
      <sheetName val="ST"/>
      <sheetName val="상품입고집계"/>
      <sheetName val="수정시산표"/>
      <sheetName val="과장"/>
      <sheetName val="f_BS"/>
      <sheetName val="Ctrl"/>
      <sheetName val="108.수선비"/>
      <sheetName val="compare2"/>
      <sheetName val="Code"/>
      <sheetName val="시산표12월(수정후)"/>
      <sheetName val="97 사업추정(WEKI)"/>
      <sheetName val="Krw"/>
      <sheetName val="Menu_Link"/>
      <sheetName val="영업외손익등"/>
      <sheetName val="회사정보"/>
      <sheetName val="당좌차월"/>
      <sheetName val="표준 Table_2004년"/>
      <sheetName val="US$ I (SEG.)"/>
      <sheetName val="상품입력"/>
      <sheetName val="원재료입력"/>
      <sheetName val="원97"/>
      <sheetName val="EE118C"/>
      <sheetName val="EE118"/>
      <sheetName val="계정code"/>
      <sheetName val="주메뉴"/>
      <sheetName val="매입유형"/>
      <sheetName val="매입처등록"/>
      <sheetName val="9609Aß"/>
      <sheetName val="⑧미수이자"/>
      <sheetName val="24.보증금(전신전화가입권)"/>
      <sheetName val="금액집계(리포트)"/>
      <sheetName val="배서어음명세서"/>
      <sheetName val="작업일지"/>
      <sheetName val="CAUDIT"/>
      <sheetName val="MISC"/>
      <sheetName val="(법인,토지)등기鉘K_"/>
      <sheetName val="(법인,토지)등기銨7_"/>
      <sheetName val="__1"/>
      <sheetName val="(법인,토지)등기_x005f_x005f_x005f_x0002__鉘K_x005f"/>
      <sheetName val="(법인,토지)등기_x005f_x005f_x005f_x0002__銨7_x005f"/>
      <sheetName val="(법인,토지)등기_x005f_x005f_x005f_x0002__鑀0."/>
      <sheetName val="(법인,토지)등기_x005f_x005f_x005f_x0002__釘6."/>
      <sheetName val="(법인,토지)등기_x005f_x0002__鉘K_x005f"/>
      <sheetName val="(법인,토지)등기_x005f_x0002__銨7_x005f"/>
      <sheetName val="(법인,토지)등기_x0002__鉘K_x005f"/>
      <sheetName val="(법인,토지)등기_x0002__銨7_x005f"/>
      <sheetName val="1공장 재공품생산현황"/>
      <sheetName val="매  출"/>
      <sheetName val="1-6(반품내역)"/>
      <sheetName val="24_보증금(전신전화가입권)"/>
      <sheetName val="5-4.생산필요공수및인원"/>
      <sheetName val="PI"/>
      <sheetName val="2.대외공문"/>
      <sheetName val="HP1AMLIST"/>
      <sheetName val="RD제품개발투자비(매가)"/>
      <sheetName val="Variables"/>
      <sheetName val="HBI NCD"/>
      <sheetName val="Sep WorkSheet"/>
      <sheetName val="Setu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row r="1">
          <cell r="A1" t="str">
            <v>감 사 업 무 분 담 표</v>
          </cell>
        </row>
        <row r="45">
          <cell r="F45" t="str">
            <v>V</v>
          </cell>
        </row>
      </sheetData>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sheetData sheetId="9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sheetData sheetId="107"/>
      <sheetData sheetId="108"/>
      <sheetData sheetId="109"/>
      <sheetData sheetId="110"/>
      <sheetData sheetId="111">
        <row r="45">
          <cell r="F45" t="str">
            <v>V</v>
          </cell>
        </row>
      </sheetData>
      <sheetData sheetId="112">
        <row r="45">
          <cell r="F45" t="str">
            <v>V</v>
          </cell>
        </row>
      </sheetData>
      <sheetData sheetId="113">
        <row r="45">
          <cell r="F45" t="str">
            <v>V</v>
          </cell>
        </row>
      </sheetData>
      <sheetData sheetId="114">
        <row r="45">
          <cell r="F45" t="str">
            <v>V</v>
          </cell>
        </row>
      </sheetData>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ow r="45">
          <cell r="F45" t="str">
            <v>V</v>
          </cell>
        </row>
      </sheetData>
      <sheetData sheetId="136">
        <row r="45">
          <cell r="F45" t="str">
            <v>V</v>
          </cell>
        </row>
      </sheetData>
      <sheetData sheetId="137">
        <row r="45">
          <cell r="F45" t="str">
            <v>V</v>
          </cell>
        </row>
      </sheetData>
      <sheetData sheetId="138" refreshError="1"/>
      <sheetData sheetId="139" refreshError="1"/>
      <sheetData sheetId="140" refreshError="1"/>
      <sheetData sheetId="141" refreshError="1"/>
      <sheetData sheetId="142">
        <row r="45">
          <cell r="F45" t="str">
            <v>V</v>
          </cell>
        </row>
      </sheetData>
      <sheetData sheetId="143">
        <row r="45">
          <cell r="F45" t="str">
            <v>V</v>
          </cell>
        </row>
      </sheetData>
      <sheetData sheetId="144">
        <row r="45">
          <cell r="F45" t="str">
            <v>V</v>
          </cell>
        </row>
      </sheetData>
      <sheetData sheetId="145">
        <row r="45">
          <cell r="F45" t="str">
            <v>V</v>
          </cell>
        </row>
      </sheetData>
      <sheetData sheetId="146">
        <row r="45">
          <cell r="F45" t="str">
            <v>V</v>
          </cell>
        </row>
      </sheetData>
      <sheetData sheetId="147">
        <row r="45">
          <cell r="F45" t="str">
            <v>V</v>
          </cell>
        </row>
      </sheetData>
      <sheetData sheetId="148">
        <row r="45">
          <cell r="F45" t="str">
            <v>V</v>
          </cell>
        </row>
      </sheetData>
      <sheetData sheetId="149">
        <row r="45">
          <cell r="F45" t="str">
            <v>V</v>
          </cell>
        </row>
      </sheetData>
      <sheetData sheetId="150">
        <row r="45">
          <cell r="F45" t="str">
            <v>V</v>
          </cell>
        </row>
      </sheetData>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ow r="1">
          <cell r="A1" t="str">
            <v>감 사 업 무 분 담 표</v>
          </cell>
        </row>
      </sheetData>
      <sheetData sheetId="165">
        <row r="1">
          <cell r="A1" t="str">
            <v>감 사 업 무 분 담 표</v>
          </cell>
        </row>
      </sheetData>
      <sheetData sheetId="166"/>
      <sheetData sheetId="167">
        <row r="1">
          <cell r="A1" t="str">
            <v>감 사 업 무 분 담 표</v>
          </cell>
        </row>
      </sheetData>
      <sheetData sheetId="168"/>
      <sheetData sheetId="169"/>
      <sheetData sheetId="170"/>
      <sheetData sheetId="171"/>
      <sheetData sheetId="172">
        <row r="1">
          <cell r="A1" t="str">
            <v>감 사 업 무 분 담 표</v>
          </cell>
        </row>
      </sheetData>
      <sheetData sheetId="173">
        <row r="1">
          <cell r="A1" t="str">
            <v>감 사 업 무 분 담 표</v>
          </cell>
        </row>
      </sheetData>
      <sheetData sheetId="174"/>
      <sheetData sheetId="175">
        <row r="1">
          <cell r="A1" t="str">
            <v>감 사 업 무 분 담 표</v>
          </cell>
        </row>
      </sheetData>
      <sheetData sheetId="176">
        <row r="1">
          <cell r="A1" t="str">
            <v>감 사 업 무 분 담 표</v>
          </cell>
        </row>
      </sheetData>
      <sheetData sheetId="177"/>
      <sheetData sheetId="178"/>
      <sheetData sheetId="179"/>
      <sheetData sheetId="180"/>
      <sheetData sheetId="181"/>
      <sheetData sheetId="182">
        <row r="1">
          <cell r="A1" t="str">
            <v>감 사 업 무 분 담 표</v>
          </cell>
        </row>
      </sheetData>
      <sheetData sheetId="183">
        <row r="1">
          <cell r="A1" t="str">
            <v>감 사 업 무 분 담 표</v>
          </cell>
        </row>
      </sheetData>
      <sheetData sheetId="184">
        <row r="1">
          <cell r="A1" t="str">
            <v>감 사 업 무 분 담 표</v>
          </cell>
        </row>
      </sheetData>
      <sheetData sheetId="185">
        <row r="1">
          <cell r="A1" t="str">
            <v>감 사 업 무 분 담 표</v>
          </cell>
        </row>
      </sheetData>
      <sheetData sheetId="186">
        <row r="1">
          <cell r="A1" t="str">
            <v>감 사 업 무 분 담 표</v>
          </cell>
        </row>
      </sheetData>
      <sheetData sheetId="187"/>
      <sheetData sheetId="188"/>
      <sheetData sheetId="189"/>
      <sheetData sheetId="190"/>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sheetData sheetId="222"/>
      <sheetData sheetId="223"/>
      <sheetData sheetId="224"/>
      <sheetData sheetId="225"/>
      <sheetData sheetId="226">
        <row r="1">
          <cell r="A1" t="str">
            <v>감 사 업 무 분 담 표</v>
          </cell>
        </row>
      </sheetData>
      <sheetData sheetId="227"/>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Set>
  </externalBook>
</externalLink>
</file>

<file path=xl/externalLinks/externalLink2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1"/>
      <sheetName val="A2"/>
      <sheetName val="to do"/>
      <sheetName val="재고"/>
      <sheetName val="AR"/>
      <sheetName val="단가검증"/>
      <sheetName val="재고분석"/>
      <sheetName val="가공비배부"/>
      <sheetName val="제,원"/>
      <sheetName val="투자"/>
      <sheetName val="평가"/>
      <sheetName val="무형"/>
      <sheetName val="M"/>
      <sheetName val="M1-anl"/>
      <sheetName val="퇴충"/>
      <sheetName val="분석적검토"/>
      <sheetName val="자본"/>
      <sheetName val="스탁옵션"/>
      <sheetName val="원가"/>
      <sheetName val="제조원가"/>
      <sheetName val="월별제조"/>
      <sheetName val="영업외"/>
      <sheetName val="우발"/>
      <sheetName val="법인"/>
      <sheetName val="미지급법인세"/>
      <sheetName val="이연법인세"/>
      <sheetName val="BS일이후"/>
      <sheetName val="매입"/>
      <sheetName val="원재료평가"/>
      <sheetName val="제품평가"/>
      <sheetName val="cc"/>
      <sheetName val="조회"/>
      <sheetName val="총괄"/>
      <sheetName val="미수"/>
      <sheetName val="공통"/>
      <sheetName val="업무분장 "/>
      <sheetName val="B-90"/>
      <sheetName val="기말요약"/>
      <sheetName val="중요성기준"/>
      <sheetName val="A9-1~5 "/>
      <sheetName val="A9-3"/>
      <sheetName val="경영분석"/>
      <sheetName val="98경영"/>
      <sheetName val="A9-부2 "/>
      <sheetName val="A9"/>
      <sheetName val="A9-2(구)"/>
      <sheetName val="주석자료A7"/>
      <sheetName val="주총요약"/>
      <sheetName val="지급보증"/>
      <sheetName val="(법인,토지)등기부등본요약"/>
      <sheetName val="보험가입"/>
      <sheetName val="계속기업검토표"/>
      <sheetName val="A7"/>
      <sheetName val="등본요약"/>
      <sheetName val="계속기업"/>
      <sheetName val="(법인,토지)등기_x0002__x0000_鉘K_x000a_"/>
      <sheetName val=""/>
      <sheetName val="(법인,토지)등기_x0002__x0000_銨7_x000a_"/>
      <sheetName val="(법인,토지)등기_x0002__x0000_鑀0."/>
      <sheetName val="(법인,토지)등기부등본요_x0002_"/>
      <sheetName val="(법인,토지)등기_x0002__x0000_釘6."/>
      <sheetName val="(법인,토지)등기_x0002__x0000_鈰_x000f_."/>
      <sheetName val="(법인,토지)등기_x0002__x0000_鈰 ."/>
      <sheetName val="YOEMAGUM"/>
      <sheetName val="95WBS"/>
      <sheetName val="현금흐름표"/>
      <sheetName val="Sheet1"/>
      <sheetName val="sch_list (2)"/>
      <sheetName val="(법인,토지)등기_x0002_?鉘K_x000a_"/>
      <sheetName val="(법인,토지)등기_x0002_?銨7_x000a_"/>
      <sheetName val="(법인,토지)등기_x0002_?鑀0."/>
      <sheetName val="(법인,토지)등기_x0002_?釘6."/>
      <sheetName val="보조부문비배부"/>
      <sheetName val="(법인,토지)등기_x0002_"/>
      <sheetName val="MISforgeforging"/>
      <sheetName val="CVBUH2MONTHLY"/>
      <sheetName val="spares timing"/>
      <sheetName val="PROC CHARGE"/>
      <sheetName val="222"/>
      <sheetName val="재고선1"/>
      <sheetName val="부서코드표"/>
      <sheetName val="After Apr 05 List rso dom"/>
      <sheetName val="oth exp final"/>
      <sheetName val="w.o.exp final (2)"/>
      <sheetName val="P111-115"/>
      <sheetName val="P248"/>
      <sheetName val="피벗"/>
      <sheetName val="10한빛"/>
      <sheetName val="매출"/>
      <sheetName val="W-현원가"/>
      <sheetName val="Sheet11"/>
      <sheetName val="(법인,토지)등기_x0002__鉘K_"/>
      <sheetName val="(법인,토지)등기_x0002__銨7_"/>
      <sheetName val="(법인,토지)등기_x0002__鑀0."/>
      <sheetName val="(법인,토지)등기_x0002__釘6."/>
      <sheetName val="BS"/>
      <sheetName val="금융"/>
      <sheetName val="은행"/>
      <sheetName val="리스"/>
      <sheetName val="보험"/>
      <sheetName val="제조부문배부"/>
      <sheetName val="Master"/>
      <sheetName val="WELDING"/>
      <sheetName val="PL"/>
      <sheetName val="TEMP1"/>
      <sheetName val="TEMP2"/>
      <sheetName val="_x0000_ "/>
      <sheetName val="Reference"/>
      <sheetName val="BND"/>
      <sheetName val="PRDMAR96"/>
      <sheetName val="#REF"/>
      <sheetName val="FDY_PWR"/>
      <sheetName val="Dforgings"/>
      <sheetName val="IND9899"/>
      <sheetName val="1st"/>
      <sheetName val="Tdep(old)"/>
      <sheetName val="finalised"/>
      <sheetName val="Transportation"/>
      <sheetName val="change fdy"/>
      <sheetName val="501frgmar"/>
      <sheetName val="4j_a_"/>
      <sheetName val="(법인,토지)등기_x0002_?鈰_x000f_."/>
      <sheetName val="(법인,토지)등기_x0002_?鈰 ."/>
      <sheetName val="(법인,토지)등기_x005f_x0002__x005f_x0000_鉘K_x000a"/>
      <sheetName val="(법인,토지)등기_x005f_x0002__x005f_x0000_銨7_x000a"/>
      <sheetName val="(법인,토지)등기_x005f_x0002__x005f_x0000_鑀0."/>
      <sheetName val="(법인,토지)등기부등본요_x005f_x0002_"/>
      <sheetName val="(법인,토지)등기_x005f_x0002__x005f_x0000_釘6."/>
      <sheetName val="(법인,토지)등기_x005f_x0002__x005f_x0000_鉘K_"/>
      <sheetName val="(법인,토지)등기_x005f_x0002__x005f_x0000_銨7_"/>
      <sheetName val="(법인,토지)등기_x005f_x0002__鉘K_"/>
      <sheetName val="(법인,토지)등기_x005f_x0002__銨7_"/>
      <sheetName val="(법인,토지)등기_x005f_x0002__鑀0."/>
      <sheetName val="(법인,토지)등기_x005f_x0002__釘6."/>
      <sheetName val="(법인,토지)등기_x005f_x005f_x005f_x0002__x005f_x005f_x0"/>
      <sheetName val="(법인,토지)등기부등본요_x005f_x005f_x005f_x0002_"/>
      <sheetName val="(법인,토지)등기_x005f_x0002_"/>
      <sheetName val="to_do"/>
      <sheetName val="업무분장_"/>
      <sheetName val="A9-1~5_"/>
      <sheetName val="A9-부2_"/>
      <sheetName val="(법인,토지)등기鉘K_x000a_"/>
      <sheetName val="(법인,토지)등기銨7_x000a_"/>
      <sheetName val="(법인,토지)등기鑀0_"/>
      <sheetName val="(법인,토지)등기부등본요"/>
      <sheetName val="(법인,토지)등기釘6_"/>
      <sheetName val="(법인,토지)등기_鉘K_"/>
      <sheetName val="(법인,토지)등기_銨7_"/>
      <sheetName val="(법인,토지)등기_鑀0_"/>
      <sheetName val="(법인,토지)등기_釘6_"/>
      <sheetName val="(법인,토지)등기_x005f_x0002__x005f_x0000_鑀0_"/>
      <sheetName val="(법인,토지)등기_x005f_x0002__x005f_x0000_釘6_"/>
      <sheetName val="(법인,토지)등기"/>
      <sheetName val="(법인,토지)등기_x005f_x0002__鑀0_"/>
      <sheetName val="(법인,토지)등기_x005f_x0002__釘6_"/>
      <sheetName val="DATA"/>
      <sheetName val="(법인,토지)등기鈰_"/>
      <sheetName val="(법인,토지)등기鈰__"/>
      <sheetName val="(법인,토지)등기?鉘K_x000a_"/>
      <sheetName val="(법인,토지)등기?銨7_x000a_"/>
      <sheetName val="(법인,토지)등기?鑀0_"/>
      <sheetName val="(법인,토지)등기?釘6_"/>
      <sheetName val="sch_list_(2)"/>
      <sheetName val="spares_timing"/>
      <sheetName val="PROC_CHARGE"/>
      <sheetName val="After_Apr_05_List_rso_dom"/>
      <sheetName val="to_do1"/>
      <sheetName val="업무분장_1"/>
      <sheetName val="A9-1~5_1"/>
      <sheetName val="A9-부2_1"/>
      <sheetName val="sch_list_(2)1"/>
      <sheetName val="spares_timing1"/>
      <sheetName val="PROC_CHARGE1"/>
      <sheetName val="After_Apr_05_List_rso_dom1"/>
      <sheetName val="to_do2"/>
      <sheetName val="업무분장_2"/>
      <sheetName val="A9-1~5_2"/>
      <sheetName val="A9-부2_2"/>
      <sheetName val="sch_list_(2)2"/>
      <sheetName val="spares_timing2"/>
      <sheetName val="PROC_CHARGE2"/>
      <sheetName val="After_Apr_05_List_rso_dom2"/>
      <sheetName val="B0_111350"/>
      <sheetName val="5"/>
      <sheetName val="LDP 50"/>
      <sheetName val="XREF"/>
      <sheetName val="Ratios"/>
      <sheetName val="9910"/>
      <sheetName val="SALE"/>
      <sheetName val="? "/>
      <sheetName val="Sheet3 (2)"/>
      <sheetName val="Data validation"/>
      <sheetName val="Tax FY 09-10"/>
      <sheetName val="외상매출금현황-수정분 A2"/>
      <sheetName val="목표대비(변경전)"/>
      <sheetName val="PE CHARGES"/>
      <sheetName val="to_do3"/>
      <sheetName val="업무분장_3"/>
      <sheetName val="A9-1~5_3"/>
      <sheetName val="A9-부2_3"/>
      <sheetName val="sch_list_(2)3"/>
      <sheetName val="spares_timing3"/>
      <sheetName val="PROC_CHARGE3"/>
      <sheetName val="After_Apr_05_List_rso_dom3"/>
      <sheetName val="oth_exp_final"/>
      <sheetName val="w_o_exp_final_(2)"/>
      <sheetName val="_"/>
      <sheetName val="(법인,토지)등기?鈰_"/>
      <sheetName val="(법인,토지)등기?鈰__"/>
      <sheetName val="change_fdy"/>
      <sheetName val="Data_validation"/>
      <sheetName val="LDP_50"/>
      <sheetName val="total"/>
      <sheetName val="to_do4"/>
      <sheetName val="업무분장_4"/>
      <sheetName val="A9-1~5_4"/>
      <sheetName val="A9-부2_4"/>
      <sheetName val="sch_list_(2)4"/>
      <sheetName val="spares_timing4"/>
      <sheetName val="PROC_CHARGE4"/>
      <sheetName val="After_Apr_05_List_rso_dom4"/>
      <sheetName val="oth_exp_final1"/>
      <sheetName val="w_o_exp_final_(2)1"/>
      <sheetName val="change_fdy1"/>
      <sheetName val="Sheet2"/>
      <sheetName val="(법인,토지)등기_x005f_x0002__x005f_x0000_鈰_x005f_x000f_"/>
      <sheetName val="(법인,토지)등기_x005f_x0002__x005f_x0000_鈰 ."/>
      <sheetName val="(법인,토지)등기_x005f_x0002__鉘K_x005f_x000a_"/>
      <sheetName val="(법인,토지)등기_x005f_x0002__銨7_x005f_x000a_"/>
      <sheetName val="(법인,토지)등기鉘K_x005f_x000a_"/>
      <sheetName val="(법인,토지)등기銨7_x005f_x000a_"/>
      <sheetName val="(법인,토지)등기_鉘K_x005f_x000a_"/>
      <sheetName val="(법인,토지)등기_銨7_x005f_x000a_"/>
      <sheetName val="_x005f_x0000_ "/>
      <sheetName val="(법인,토지)등기_x005f_x0002__鈰_x005f_x000f_."/>
      <sheetName val="(법인,토지)등기_x005f_x0002__鈰 ."/>
      <sheetName val="WEIGHT"/>
      <sheetName val="96시장예측"/>
      <sheetName val="Sch5TO10"/>
      <sheetName val="Jindal"/>
      <sheetName val="Fruit Pending Order"/>
      <sheetName val="주주명부&lt;끝&gt;"/>
      <sheetName val="COND"/>
      <sheetName val="Sch 7-13"/>
      <sheetName val="정비손익"/>
      <sheetName val="MAR A"/>
      <sheetName val="Pg 1,2"/>
      <sheetName val="Schedules PL"/>
      <sheetName val="Schedules BS"/>
      <sheetName val="LDP_501"/>
      <sheetName val="?_"/>
      <sheetName val="Data_validation1"/>
      <sheetName val="(법인,토지)등기_x0002__鈰_x000f_."/>
      <sheetName val="(법인,토지)등기_x0002__鈰 ."/>
      <sheetName val="(법인,토지)등기鉘K_"/>
      <sheetName val="(법인,토지)등기銨7_"/>
      <sheetName val="(법인,토지)등기_鈰_"/>
      <sheetName val="(법인,토지)등기_鈰__"/>
      <sheetName val="_ "/>
      <sheetName val="MPFCons"/>
      <sheetName val="MPF2"/>
      <sheetName val="CSM with CKD"/>
      <sheetName val="A조서-한서"/>
      <sheetName val="(법인,토지)등기_x005f_x005f_x005f_x0002_?鉘K_x005f"/>
      <sheetName val="(법인,토지)등기_x005f_x005f_x005f_x0002_?銨7_x005f"/>
      <sheetName val="(법인,토지)등기_x005f_x005f_x005f_x0002_?鑀0."/>
      <sheetName val="(법인,토지)등기_x005f_x005f_x005f_x0002_?釘6."/>
      <sheetName val="(법인,토지)등기_x005f_x005f_x005f_x0002_"/>
      <sheetName val="(법인,토지)등기_x005f_x005f_x005f_x0002__鉘K_"/>
      <sheetName val="(법인,토지)등기_x005f_x005f_x005f_x0002__銨7_"/>
      <sheetName val="(법인,토지)등기_x005f_x005f_x005f_x0002__鑀0."/>
      <sheetName val="(법인,토지)등기_x005f_x005f_x005f_x0002__釘6."/>
      <sheetName val="_x005f_x005f_x005f_x0000_ "/>
      <sheetName val="(법인,토지)등기_x005f_x005f_x005f_x0002_?鈰_x005f_x005f_"/>
      <sheetName val="(법인,토지)등기_x005f_x005f_x005f_x0002_?鈰 ."/>
      <sheetName val="(법인,토지)등기鉘K_x005f_x005f_x005f_x000a_"/>
      <sheetName val="(법인,토지)등기銨7_x005f_x005f_x005f_x000a_"/>
      <sheetName val="(법인,토지)등기?鉘K_x005f_x005f_x005f_x000a_"/>
      <sheetName val="(법인,토지)등기?銨7_x005f_x005f_x005f_x000a_"/>
      <sheetName val="(법인,토지)등기_x005f_x005f_x005f_x005f_x005f_x005f_x00"/>
      <sheetName val="(법인,토지)등기부등본요_x005f_x005f_x005f_x005f_x005f"/>
      <sheetName val="(법인,토지)등기鉘K_x005f_x005f_x005f_x005f_x005f_x005f_x"/>
      <sheetName val="(법인,토지)등기銨7_x005f_x005f_x005f_x005f_x005f_x005f_x"/>
      <sheetName val="(법인,토지)등기_鉘K_x005f_x005f_x005f_x005f_x005f_x005f_"/>
      <sheetName val="(법인,토지)등기_銨7_x005f_x005f_x005f_x005f_x005f_x005f_"/>
      <sheetName val="_x005f_x005f_x005f_x005f_x005f_x005f_x005f_x0000_ "/>
      <sheetName val="A-100전제"/>
      <sheetName val="시설투자"/>
      <sheetName val="Analysis"/>
      <sheetName val="CASH FLO"/>
      <sheetName val="SPC-OC"/>
      <sheetName val="(법인,토지)등기_x005f_x0002_?鉘K_x005f_x000a_"/>
      <sheetName val="(법인,토지)등기_x005f_x0002_?銨7_x005f_x000a_"/>
      <sheetName val="(법인,토지)등기_x005f_x0002_?鑀0."/>
      <sheetName val="(법인,토지)등기_x005f_x0002_?釘6."/>
      <sheetName val="(법인,토지)등기_x005f_x0002_?鈰_x005f_x000f_."/>
      <sheetName val="(법인,토지)등기_x005f_x0002_?鈰 ."/>
      <sheetName val="(법인,토지)등기?鉘K_x005f_x000a_"/>
      <sheetName val="(법인,토지)등기?銨7_x005f_x000a_"/>
      <sheetName val="(법인,토지)등기_x005f_x005f_x005f_x0002__鉘K_x005f"/>
      <sheetName val="(법인,토지)등기_x005f_x005f_x005f_x0002__銨7_x005f"/>
      <sheetName val="(법인,토지)등기_鉘K_x005f_x005f_x005f_x000a_"/>
      <sheetName val="(법인,토지)등기_銨7_x005f_x005f_x005f_x000a_"/>
      <sheetName val="(법인,토지)등기_x005f_x005f_x005f_x0002__鈰_x005f_x005f_"/>
      <sheetName val="(법인,토지)등기_x005f_x005f_x005f_x0002__鈰 ."/>
      <sheetName val="TAX"/>
      <sheetName val="NAV"/>
      <sheetName val="PTP-Normal"/>
      <sheetName val="집계표"/>
      <sheetName val="수정시산표"/>
      <sheetName val="크라운"/>
      <sheetName val="(법인,토지)등기_x0002__x0000_鉘K_x000a"/>
      <sheetName val="(법인,토지)등기_x0002__x0000_銨7_x000a"/>
      <sheetName val="(법인,토지)등기_x0002__x0000_鈰_x000f_"/>
      <sheetName val="(법인,토지)등기_x0002__鉘K_x000a_"/>
      <sheetName val="(법인,토지)등기_x0002__銨7_x000a_"/>
      <sheetName val="(법인,토지)등기_鉘K_x000a_"/>
      <sheetName val="(법인,토지)등기_銨7_x000a_"/>
      <sheetName val="(법인,토지)등기_x0002__x0000_鉘K_"/>
      <sheetName val="(법인,토지)등기_x0002__x0000_銨7_"/>
      <sheetName val="(법인,토지)등기_x005f_x0002__鉘K_x005f"/>
      <sheetName val="(법인,토지)등기_x005f_x0002__銨7_x005f"/>
      <sheetName val="(법인,토지)등기부등본요_x005f_x005f_x005f"/>
      <sheetName val="(법인,토지)등기_x005f_x0002_?鉘K_x005f"/>
      <sheetName val="(법인,토지)등기_x005f_x0002_?銨7_x005f"/>
      <sheetName val="(법인,토지)등기_x005f_x0002__x0"/>
      <sheetName val="(법인,토지)등기_x005f_x0002__鈰_"/>
      <sheetName val="(법인,토지)등기_x005f_x005f_x00"/>
      <sheetName val="(법인,토지)등기_x005f_x0002_?鈰_"/>
      <sheetName val="(법인,토지)등기鉘K_x005f_x005f_x"/>
      <sheetName val="(법인,토지)등기銨7_x005f_x005f_x"/>
      <sheetName val="(법인,토지)등기_鉘K_x005f_x005f_"/>
      <sheetName val="(법인,토지)등기_銨7_x005f_x005f_"/>
      <sheetName val="M.I.S."/>
      <sheetName val="Stock &amp;D"/>
      <sheetName val="(법인,토지)등기_x0002__鉘K_x005f"/>
      <sheetName val="(법인,토지)등기_x0002__銨7_x005f"/>
      <sheetName val="(법인,토지)등기_x0002_?鉘K_x005f"/>
      <sheetName val="(법인,토지)등기_x0002_?銨7_x005f"/>
      <sheetName val="(법인,토지)등기_x0002__x0"/>
      <sheetName val="(법인,토지)등기_x0002__鈰_"/>
      <sheetName val="(법인,토지)등기_x0002_?鈰_"/>
      <sheetName val="(법인,토지)등기부등본요_x005f"/>
      <sheetName val="(법인,토지)등기_x00"/>
      <sheetName val="(법인,토지)등기鉘K_x"/>
      <sheetName val="(법인,토지)등기銨7_x"/>
      <sheetName val="Lists"/>
      <sheetName val="(법인,토지)등기_x005f_x0002__x005f_x0000_鑀0_1"/>
      <sheetName val="(법인,토지)등기_x005f_x0002__x005f_x0000_釘6_1"/>
      <sheetName val="(법인,토지)등기_x005f_x0002__鑀0_1"/>
      <sheetName val="(법인,토지)등기_x005f_x0002__釘6_1"/>
      <sheetName val="Tax_FY_09-10"/>
      <sheetName val="외상매출금현황-수정분_A2"/>
      <sheetName val="to_do5"/>
      <sheetName val="업무분장_5"/>
      <sheetName val="A9-1~5_5"/>
      <sheetName val="A9-부2_5"/>
      <sheetName val="Pg_1,2"/>
      <sheetName val="sch_list_(2)5"/>
      <sheetName val="spares_timing5"/>
      <sheetName val="PROC_CHARGE5"/>
      <sheetName val="After_Apr_05_List_rso_dom5"/>
      <sheetName val="oth_exp_final2"/>
      <sheetName val="w_o_exp_final_(2)2"/>
      <sheetName val="Schedules_PL"/>
      <sheetName val="Schedules_BS"/>
      <sheetName val="change_fdy2"/>
      <sheetName val="56"/>
      <sheetName val="Yr_1997"/>
      <sheetName val="__"/>
      <sheetName val="HBI NCD"/>
      <sheetName val="B"/>
      <sheetName val="VisaStatu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sheetData sheetId="69"/>
      <sheetData sheetId="70"/>
      <sheetData sheetId="7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sheetData sheetId="138"/>
      <sheetData sheetId="139"/>
      <sheetData sheetId="140"/>
      <sheetData sheetId="141"/>
      <sheetData sheetId="142">
        <row r="1">
          <cell r="A1" t="str">
            <v>감 사 업 무 분 담 표</v>
          </cell>
        </row>
      </sheetData>
      <sheetData sheetId="143"/>
      <sheetData sheetId="144">
        <row r="1">
          <cell r="A1" t="str">
            <v>감 사 업 무 분 담 표</v>
          </cell>
        </row>
      </sheetData>
      <sheetData sheetId="145"/>
      <sheetData sheetId="146">
        <row r="1">
          <cell r="A1" t="str">
            <v>감 사 업 무 분 담 표</v>
          </cell>
        </row>
      </sheetData>
      <sheetData sheetId="147">
        <row r="1">
          <cell r="A1" t="str">
            <v>감 사 업 무 분 담 표</v>
          </cell>
        </row>
      </sheetData>
      <sheetData sheetId="148">
        <row r="1">
          <cell r="A1" t="str">
            <v>감 사 업 무 분 담 표</v>
          </cell>
        </row>
      </sheetData>
      <sheetData sheetId="149">
        <row r="1">
          <cell r="A1" t="str">
            <v>감 사 업 무 분 담 표</v>
          </cell>
        </row>
      </sheetData>
      <sheetData sheetId="150">
        <row r="1">
          <cell r="A1" t="str">
            <v>감 사 업 무 분 담 표</v>
          </cell>
        </row>
      </sheetData>
      <sheetData sheetId="151">
        <row r="1">
          <cell r="A1" t="str">
            <v>감 사 업 무 분 담 표</v>
          </cell>
        </row>
      </sheetData>
      <sheetData sheetId="152">
        <row r="1">
          <cell r="A1" t="str">
            <v>감 사 업 무 분 담 표</v>
          </cell>
        </row>
      </sheetData>
      <sheetData sheetId="153">
        <row r="1">
          <cell r="A1" t="str">
            <v>감 사 업 무 분 담 표</v>
          </cell>
        </row>
      </sheetData>
      <sheetData sheetId="154">
        <row r="1">
          <cell r="A1" t="str">
            <v>감 사 업 무 분 담 표</v>
          </cell>
        </row>
      </sheetData>
      <sheetData sheetId="155" refreshError="1"/>
      <sheetData sheetId="156"/>
      <sheetData sheetId="157"/>
      <sheetData sheetId="158">
        <row r="1">
          <cell r="A1" t="str">
            <v>감 사 업 무 분 담 표</v>
          </cell>
        </row>
      </sheetData>
      <sheetData sheetId="159">
        <row r="1">
          <cell r="A1" t="str">
            <v>감 사 업 무 분 담 표</v>
          </cell>
        </row>
      </sheetData>
      <sheetData sheetId="160">
        <row r="1">
          <cell r="A1" t="str">
            <v>감 사 업 무 분 담 표</v>
          </cell>
        </row>
      </sheetData>
      <sheetData sheetId="161">
        <row r="1">
          <cell r="A1" t="str">
            <v>감 사 업 무 분 담 표</v>
          </cell>
        </row>
      </sheetData>
      <sheetData sheetId="162"/>
      <sheetData sheetId="163"/>
      <sheetData sheetId="164">
        <row r="1">
          <cell r="A1" t="str">
            <v>감 사 업 무 분 담 표</v>
          </cell>
        </row>
      </sheetData>
      <sheetData sheetId="165">
        <row r="1">
          <cell r="A1" t="str">
            <v>감 사 업 무 분 담 표</v>
          </cell>
        </row>
      </sheetData>
      <sheetData sheetId="166">
        <row r="1">
          <cell r="A1" t="str">
            <v>감 사 업 무 분 담 표</v>
          </cell>
        </row>
      </sheetData>
      <sheetData sheetId="167">
        <row r="1">
          <cell r="A1" t="str">
            <v>감 사 업 무 분 담 표</v>
          </cell>
        </row>
      </sheetData>
      <sheetData sheetId="168">
        <row r="1">
          <cell r="A1" t="str">
            <v>감 사 업 무 분 담 표</v>
          </cell>
        </row>
      </sheetData>
      <sheetData sheetId="169">
        <row r="1">
          <cell r="A1" t="str">
            <v>감 사 업 무 분 담 표</v>
          </cell>
        </row>
      </sheetData>
      <sheetData sheetId="170">
        <row r="1">
          <cell r="A1" t="str">
            <v>감 사 업 무 분 담 표</v>
          </cell>
        </row>
      </sheetData>
      <sheetData sheetId="171">
        <row r="1">
          <cell r="A1" t="str">
            <v>감 사 업 무 분 담 표</v>
          </cell>
        </row>
      </sheetData>
      <sheetData sheetId="172"/>
      <sheetData sheetId="173"/>
      <sheetData sheetId="174">
        <row r="1">
          <cell r="A1" t="str">
            <v>감 사 업 무 분 담 표</v>
          </cell>
        </row>
      </sheetData>
      <sheetData sheetId="175">
        <row r="1">
          <cell r="A1" t="str">
            <v>감 사 업 무 분 담 표</v>
          </cell>
        </row>
      </sheetData>
      <sheetData sheetId="176">
        <row r="1">
          <cell r="A1" t="str">
            <v>감 사 업 무 분 담 표</v>
          </cell>
        </row>
      </sheetData>
      <sheetData sheetId="177">
        <row r="1">
          <cell r="A1" t="str">
            <v>감 사 업 무 분 담 표</v>
          </cell>
        </row>
      </sheetData>
      <sheetData sheetId="178">
        <row r="1">
          <cell r="A1" t="str">
            <v>감 사 업 무 분 담 표</v>
          </cell>
        </row>
      </sheetData>
      <sheetData sheetId="179"/>
      <sheetData sheetId="180">
        <row r="1">
          <cell r="A1" t="str">
            <v>감 사 업 무 분 담 표</v>
          </cell>
        </row>
      </sheetData>
      <sheetData sheetId="181">
        <row r="1">
          <cell r="A1" t="str">
            <v>감 사 업 무 분 담 표</v>
          </cell>
        </row>
      </sheetData>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ow r="1">
          <cell r="A1" t="str">
            <v>감 사 업 무 분 담 표</v>
          </cell>
        </row>
      </sheetData>
      <sheetData sheetId="197">
        <row r="1">
          <cell r="A1" t="str">
            <v>감 사 업 무 분 담 표</v>
          </cell>
        </row>
      </sheetData>
      <sheetData sheetId="198">
        <row r="1">
          <cell r="A1" t="str">
            <v>감 사 업 무 분 담 표</v>
          </cell>
        </row>
      </sheetData>
      <sheetData sheetId="199">
        <row r="1">
          <cell r="A1" t="str">
            <v>감 사 업 무 분 담 표</v>
          </cell>
        </row>
      </sheetData>
      <sheetData sheetId="200">
        <row r="1">
          <cell r="A1" t="str">
            <v>감 사 업 무 분 담 표</v>
          </cell>
        </row>
      </sheetData>
      <sheetData sheetId="201">
        <row r="1">
          <cell r="A1" t="str">
            <v>감 사 업 무 분 담 표</v>
          </cell>
        </row>
      </sheetData>
      <sheetData sheetId="202">
        <row r="1">
          <cell r="A1" t="str">
            <v>감 사 업 무 분 담 표</v>
          </cell>
        </row>
      </sheetData>
      <sheetData sheetId="203">
        <row r="1">
          <cell r="A1" t="str">
            <v>감 사 업 무 분 담 표</v>
          </cell>
        </row>
      </sheetData>
      <sheetData sheetId="204">
        <row r="1">
          <cell r="A1" t="str">
            <v>감 사 업 무 분 담 표</v>
          </cell>
        </row>
      </sheetData>
      <sheetData sheetId="205">
        <row r="1">
          <cell r="A1" t="str">
            <v>감 사 업 무 분 담 표</v>
          </cell>
        </row>
      </sheetData>
      <sheetData sheetId="206">
        <row r="1">
          <cell r="A1" t="str">
            <v>감 사 업 무 분 담 표</v>
          </cell>
        </row>
      </sheetData>
      <sheetData sheetId="207">
        <row r="1">
          <cell r="A1" t="str">
            <v>감 사 업 무 분 담 표</v>
          </cell>
        </row>
      </sheetData>
      <sheetData sheetId="208">
        <row r="1">
          <cell r="A1" t="str">
            <v>감 사 업 무 분 담 표</v>
          </cell>
        </row>
      </sheetData>
      <sheetData sheetId="209">
        <row r="1">
          <cell r="A1" t="str">
            <v>감 사 업 무 분 담 표</v>
          </cell>
        </row>
      </sheetData>
      <sheetData sheetId="210">
        <row r="1">
          <cell r="A1" t="str">
            <v>감 사 업 무 분 담 표</v>
          </cell>
        </row>
      </sheetData>
      <sheetData sheetId="211">
        <row r="1">
          <cell r="A1" t="str">
            <v>감 사 업 무 분 담 표</v>
          </cell>
        </row>
      </sheetData>
      <sheetData sheetId="212" refreshError="1"/>
      <sheetData sheetId="213">
        <row r="1">
          <cell r="A1" t="str">
            <v>감 사 업 무 분 담 표</v>
          </cell>
        </row>
      </sheetData>
      <sheetData sheetId="214">
        <row r="1">
          <cell r="A1" t="str">
            <v>감 사 업 무 분 담 표</v>
          </cell>
        </row>
      </sheetData>
      <sheetData sheetId="215">
        <row r="1">
          <cell r="A1" t="str">
            <v>감 사 업 무 분 담 표</v>
          </cell>
        </row>
      </sheetData>
      <sheetData sheetId="216">
        <row r="1">
          <cell r="A1" t="str">
            <v>감 사 업 무 분 담 표</v>
          </cell>
        </row>
      </sheetData>
      <sheetData sheetId="217">
        <row r="1">
          <cell r="A1" t="str">
            <v>감 사 업 무 분 담 표</v>
          </cell>
        </row>
      </sheetData>
      <sheetData sheetId="218">
        <row r="1">
          <cell r="A1" t="str">
            <v>감 사 업 무 분 담 표</v>
          </cell>
        </row>
      </sheetData>
      <sheetData sheetId="219">
        <row r="1">
          <cell r="A1" t="str">
            <v>감 사 업 무 분 담 표</v>
          </cell>
        </row>
      </sheetData>
      <sheetData sheetId="220">
        <row r="1">
          <cell r="A1" t="str">
            <v>감 사 업 무 분 담 표</v>
          </cell>
        </row>
      </sheetData>
      <sheetData sheetId="221">
        <row r="1">
          <cell r="A1" t="str">
            <v>감 사 업 무 분 담 표</v>
          </cell>
        </row>
      </sheetData>
      <sheetData sheetId="222">
        <row r="1">
          <cell r="A1" t="str">
            <v>감 사 업 무 분 담 표</v>
          </cell>
        </row>
      </sheetData>
      <sheetData sheetId="223">
        <row r="1">
          <cell r="A1" t="str">
            <v>감 사 업 무 분 담 표</v>
          </cell>
        </row>
      </sheetData>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sheetData sheetId="250"/>
      <sheetData sheetId="25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sheetData sheetId="348"/>
      <sheetData sheetId="349"/>
      <sheetData sheetId="350"/>
      <sheetData sheetId="351" refreshError="1"/>
      <sheetData sheetId="352" refreshError="1"/>
      <sheetData sheetId="353"/>
      <sheetData sheetId="354">
        <row r="1">
          <cell r="A1" t="str">
            <v>감 사 업 무 분 담 표</v>
          </cell>
        </row>
      </sheetData>
      <sheetData sheetId="355"/>
      <sheetData sheetId="356"/>
      <sheetData sheetId="357"/>
      <sheetData sheetId="358"/>
      <sheetData sheetId="359"/>
      <sheetData sheetId="360"/>
      <sheetData sheetId="361"/>
      <sheetData sheetId="362"/>
      <sheetData sheetId="363"/>
      <sheetData sheetId="364"/>
      <sheetData sheetId="365"/>
      <sheetData sheetId="366"/>
      <sheetData sheetId="367" refreshError="1"/>
      <sheetData sheetId="368" refreshError="1"/>
      <sheetData sheetId="369" refreshError="1"/>
      <sheetData sheetId="370" refreshError="1"/>
      <sheetData sheetId="371" refreshError="1"/>
      <sheetData sheetId="372" refreshError="1"/>
    </sheetDataSet>
  </externalBook>
</externalLink>
</file>

<file path=xl/externalLinks/externalLink2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메모"/>
      <sheetName val="입출금메모"/>
      <sheetName val="판관비"/>
      <sheetName val="월간판관"/>
      <sheetName val="C-1구매"/>
      <sheetName val="C-2제조"/>
      <sheetName val="배부기준"/>
      <sheetName val="C-21-1매입toc"/>
      <sheetName val="C-22-월별경비"/>
      <sheetName val="부문별"/>
      <sheetName val="회선사용"/>
      <sheetName val="C-42원가AR"/>
      <sheetName val="C-43-11cutoff"/>
      <sheetName val="C-43-31"/>
      <sheetName val="매출"/>
      <sheetName val="건설중인자산"/>
      <sheetName val="중간감사-드림라인"/>
      <sheetName val="#REF"/>
      <sheetName val="업무분장 "/>
      <sheetName val="공통"/>
      <sheetName val="95WBS"/>
      <sheetName val="현금흐름표"/>
      <sheetName val="YOEMAGUM"/>
      <sheetName val="BS"/>
      <sheetName val="J150 승인진도관리 LIST"/>
      <sheetName val="보조부문비배부"/>
      <sheetName val="Sheet1"/>
      <sheetName val="total"/>
      <sheetName val="5"/>
      <sheetName val="Sheet11"/>
      <sheetName val="WELDING"/>
      <sheetName val="FUEL FILLER"/>
      <sheetName val="Errors_130303"/>
      <sheetName val="XREF"/>
      <sheetName val="금융"/>
      <sheetName val="은행"/>
      <sheetName val="리스"/>
      <sheetName val="보험"/>
      <sheetName val="원본1"/>
      <sheetName val="MH_생산"/>
      <sheetName val="제조부문배부"/>
      <sheetName val="PL"/>
      <sheetName val="TEMP1"/>
      <sheetName val="TEMP2"/>
      <sheetName val="TABLE DB"/>
      <sheetName val="쌍용 data base"/>
      <sheetName val="Menu_Link"/>
      <sheetName val="산출기준(파견전산실)"/>
      <sheetName val="부서코드표"/>
      <sheetName val="TMFL Receipt"/>
      <sheetName val="BCR원본"/>
      <sheetName val="업무분장_"/>
      <sheetName val="J150_승인진도관리_LIST"/>
      <sheetName val="FUEL_FILLER"/>
      <sheetName val="업무분장_1"/>
      <sheetName val="J150_승인진도관리_LIST1"/>
      <sheetName val="FUEL_FILLER1"/>
      <sheetName val="reference"/>
      <sheetName val="Formula"/>
      <sheetName val="업무분장_2"/>
      <sheetName val="J150_승인진도관리_LIST2"/>
      <sheetName val="FUEL_FILLER2"/>
      <sheetName val="TABLE_DB"/>
      <sheetName val="쌍용_data_base"/>
      <sheetName val="TMFL_Receipt"/>
      <sheetName val="업무분장_3"/>
      <sheetName val="J150_승인진도관리_LIST3"/>
      <sheetName val="TABLE_DB1"/>
      <sheetName val="쌍용_data_base1"/>
      <sheetName val="FUEL_FILLER3"/>
      <sheetName val="TMFL_Receipt1"/>
      <sheetName val="외화금융(97-03)"/>
      <sheetName val="환산표"/>
      <sheetName val="99사업d"/>
      <sheetName val="data"/>
      <sheetName val="Jindal"/>
      <sheetName val="차체"/>
      <sheetName val="COUNT STATUS"/>
      <sheetName val="CS-Prod"/>
      <sheetName val="Daten"/>
      <sheetName val="Vorjahr"/>
      <sheetName val="TKBN_TKBNA"/>
      <sheetName val="KTP_Apr10"/>
      <sheetName val="Wkz_PBD"/>
      <sheetName val="Sheet2"/>
      <sheetName val="실행철강하도"/>
      <sheetName val="외주현황.wq1"/>
      <sheetName val="카스코"/>
      <sheetName val="수정시산표"/>
      <sheetName val="8월"/>
      <sheetName val="주주명부&lt;끝&gt;"/>
      <sheetName val="Eq. Mobilization"/>
      <sheetName val="LEDGER"/>
      <sheetName val="업무분장_4"/>
      <sheetName val="J150_승인진도관리_LIST4"/>
      <sheetName val="FUEL_FILLER4"/>
      <sheetName val="TABLE_DB2"/>
      <sheetName val="쌍용_data_base2"/>
      <sheetName val="TMFL_Receipt2"/>
      <sheetName val="손익계산서"/>
      <sheetName val="경도"/>
      <sheetName val="이자율"/>
      <sheetName val="현장"/>
      <sheetName val="Lead COC"/>
      <sheetName val="Mast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sheetData sheetId="52"/>
      <sheetData sheetId="53"/>
      <sheetData sheetId="54"/>
      <sheetData sheetId="55"/>
      <sheetData sheetId="56"/>
      <sheetData sheetId="57" refreshError="1"/>
      <sheetData sheetId="58" refreshError="1"/>
      <sheetData sheetId="59"/>
      <sheetData sheetId="60"/>
      <sheetData sheetId="61"/>
      <sheetData sheetId="62"/>
      <sheetData sheetId="63"/>
      <sheetData sheetId="64"/>
      <sheetData sheetId="65"/>
      <sheetData sheetId="66"/>
      <sheetData sheetId="67"/>
      <sheetData sheetId="68"/>
      <sheetData sheetId="69"/>
      <sheetData sheetId="70"/>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sheetData sheetId="94"/>
      <sheetData sheetId="95"/>
      <sheetData sheetId="96"/>
      <sheetData sheetId="97"/>
      <sheetData sheetId="98"/>
      <sheetData sheetId="99" refreshError="1"/>
      <sheetData sheetId="100" refreshError="1"/>
      <sheetData sheetId="101" refreshError="1"/>
      <sheetData sheetId="102" refreshError="1"/>
      <sheetData sheetId="103" refreshError="1"/>
      <sheetData sheetId="104"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YTd Budg.Vs Act."/>
      <sheetName val="Steps"/>
      <sheetName val="MAIN"/>
      <sheetName val="P&amp;L_ACTIVITY WISE"/>
      <sheetName val="Sale Value"/>
      <sheetName val="sales variance"/>
      <sheetName val="Nos"/>
      <sheetName val="BUDGET-EPL"/>
      <sheetName val="BUDGET-GIL"/>
      <sheetName val="RM"/>
      <sheetName val="OTHER INC."/>
      <sheetName val="INVENTORY"/>
      <sheetName val="Overheads"/>
      <sheetName val="STORES"/>
      <sheetName val="Pers"/>
      <sheetName val="Power"/>
      <sheetName val="Repairs, Dep"/>
      <sheetName val="Admin"/>
      <sheetName val="Royalty"/>
      <sheetName val="analysis"/>
      <sheetName val="Financcial Data"/>
      <sheetName val="iso14001"/>
      <sheetName val="%age Calcu"/>
      <sheetName val="LAP"/>
      <sheetName val="ONLY RING"/>
      <sheetName val="LAPSTD&amp;ICC"/>
      <sheetName val="PLANTPER"/>
      <sheetName val="GTP"/>
      <sheetName val="ratios"/>
      <sheetName val="Reco Bud Vs Act"/>
      <sheetName val="New Reco Flash Vs Act"/>
      <sheetName val="Reco Flash Vs Act"/>
      <sheetName val="COMPARISON"/>
      <sheetName val="Sheet1"/>
      <sheetName val="Macros"/>
      <sheetName val="Sheet2"/>
      <sheetName val="key comp"/>
      <sheetName val="RING"/>
      <sheetName val="ocean voyage"/>
      <sheetName val="ma-pt"/>
      <sheetName val="Balance Sheet"/>
    </sheetNames>
    <sheetDataSet>
      <sheetData sheetId="0" refreshError="1"/>
      <sheetData sheetId="1" refreshError="1"/>
      <sheetData sheetId="2"/>
      <sheetData sheetId="3"/>
      <sheetData sheetId="4"/>
      <sheetData sheetId="5" refreshError="1"/>
      <sheetData sheetId="6"/>
      <sheetData sheetId="7" refreshError="1"/>
      <sheetData sheetId="8" refreshError="1"/>
      <sheetData sheetId="9"/>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mat.var."/>
      <sheetName val="bom"/>
      <sheetName val="p&amp;Ljan04"/>
      <sheetName val="p&amp;Lmar04 "/>
      <sheetName val="Top"/>
      <sheetName val="summary"/>
      <sheetName val="RING"/>
      <sheetName val="LINER"/>
      <sheetName val="LAP"/>
      <sheetName val="indm"/>
      <sheetName val="plannsv"/>
      <sheetName val="POWER"/>
      <sheetName val="BCC"/>
      <sheetName val="Sheet1"/>
      <sheetName val="MAIN"/>
      <sheetName val="Rmat_var_"/>
      <sheetName val="p&amp;Lmar04_"/>
      <sheetName val="MISC"/>
    </sheetNames>
    <sheetDataSet>
      <sheetData sheetId="0" refreshError="1"/>
      <sheetData sheetId="1" refreshError="1"/>
      <sheetData sheetId="2" refreshError="1"/>
      <sheetData sheetId="3"/>
      <sheetData sheetId="4" refreshError="1"/>
      <sheetData sheetId="5" refreshError="1"/>
      <sheetData sheetId="6"/>
      <sheetData sheetId="7"/>
      <sheetData sheetId="8"/>
      <sheetData sheetId="9" refreshError="1"/>
      <sheetData sheetId="10"/>
      <sheetData sheetId="11" refreshError="1"/>
      <sheetData sheetId="12" refreshError="1"/>
      <sheetData sheetId="13" refreshError="1"/>
      <sheetData sheetId="14" refreshError="1"/>
      <sheetData sheetId="15"/>
      <sheetData sheetId="16" refreshError="1"/>
      <sheetData sheetId="17"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cBookData"/>
      <sheetName val="pcQueryData"/>
      <sheetName val="_pcSlicerSheet"/>
      <sheetName val="_pcHiddenSheet1"/>
      <sheetName val="kpmg format"/>
      <sheetName val="PL sched"/>
      <sheetName val="bs scd"/>
      <sheetName val="P&amp;L_Grouping"/>
      <sheetName val="BS_Grouping"/>
      <sheetName val="_pcSlicerSheet1"/>
      <sheetName val="_pcHiddenSheet2"/>
      <sheetName val="FASSET"/>
      <sheetName val="TB"/>
      <sheetName val="BS"/>
      <sheetName val="P&amp;L"/>
    </sheetNames>
    <sheetDataSet>
      <sheetData sheetId="0" refreshError="1"/>
      <sheetData sheetId="1" refreshError="1">
        <row r="4">
          <cell r="A4" t="str">
            <v>__Actuals_for_total_of_12_Time_selections_Ledger_1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row r="2">
          <cell r="A2" t="str">
            <v>F05-Jan</v>
          </cell>
        </row>
      </sheetData>
      <sheetData sheetId="10" refreshError="1"/>
      <sheetData sheetId="11" refreshError="1"/>
      <sheetData sheetId="12" refreshError="1"/>
      <sheetData sheetId="13" refreshError="1"/>
      <sheetData sheetId="14"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IT31.03.2002"/>
      <sheetName val="Sheet1"/>
      <sheetName val="MIT30.09.2001"/>
      <sheetName val="Sheet2"/>
      <sheetName val="DGP-2002"/>
      <sheetName val="SHOWA31032001"/>
      <sheetName val="EXCH DIFF 00-01"/>
      <sheetName val="Q022"/>
      <sheetName val="CASH REMMITTANCE"/>
      <sheetName val="SHOWA31032000"/>
      <sheetName val="IMPSPARES CAPTALISED"/>
      <sheetName val="SHOWA13206"/>
      <sheetName val="FWD31032001"/>
      <sheetName val="MIT31.03.2001"/>
      <sheetName val="LC OUTSTANDING"/>
      <sheetName val="INT ACC"/>
      <sheetName val="RING"/>
      <sheetName val="PIN-MAST 99-2000"/>
      <sheetName val="PINCOST99"/>
      <sheetName val="Directors"/>
      <sheetName val="POLY"/>
      <sheetName val="new summary"/>
      <sheetName val="MSSL-Presentation, Action, Note"/>
      <sheetName val="Exp"/>
      <sheetName val="Topline trends"/>
      <sheetName val="Grid Descriptions"/>
      <sheetName val="SuperGroupRank"/>
      <sheetName val="TOC"/>
      <sheetName val="GroupRank"/>
      <sheetName val="Group Details"/>
      <sheetName val="Project Details"/>
      <sheetName val="ocean voyage"/>
      <sheetName val="99-2000"/>
      <sheetName val="QH08-83"/>
      <sheetName val="ma-pt"/>
      <sheetName val="dashboard"/>
      <sheetName val="score trends"/>
      <sheetName val="priority analysis"/>
      <sheetName val="standards trend"/>
      <sheetName val="service timing"/>
      <sheetName val="Fix it First Time"/>
      <sheetName val="Product Problems"/>
      <sheetName val="parts"/>
      <sheetName val="Range"/>
      <sheetName val="Sample India"/>
      <sheetName val="Sample Indo"/>
      <sheetName val="Sample MY"/>
      <sheetName val="Sample PH"/>
      <sheetName val="Sample TH"/>
      <sheetName val="cont-june"/>
      <sheetName val="DGP_2002"/>
      <sheetName val="WORKCAP (1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sheetData sheetId="51"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6"/>
      <sheetName val="DKPL9811"/>
      <sheetName val="summ"/>
      <sheetName val="sheet1"/>
      <sheetName val="sheet2"/>
      <sheetName val="sheet4"/>
      <sheetName val="Sheet4a"/>
      <sheetName val="sheet5"/>
      <sheetName val="sheet7"/>
      <sheetName val="sheet8"/>
      <sheetName val="sheet9"/>
      <sheetName val="sheet10"/>
      <sheetName val="sheet11"/>
      <sheetName val="sheet12"/>
      <sheetName val="sheet13"/>
      <sheetName val="Sheet14"/>
      <sheetName val="Sheet15"/>
      <sheetName val="Sheet16"/>
      <sheetName val="extra"/>
      <sheetName val="Partic"/>
      <sheetName val="Sheet3 (2)"/>
      <sheetName val="Monthly"/>
      <sheetName val="#REF"/>
      <sheetName val="FINDRDEC"/>
      <sheetName val="Earnings model"/>
      <sheetName val="Hot"/>
      <sheetName val="INI"/>
      <sheetName val="Assumptions"/>
      <sheetName val="Output"/>
      <sheetName val="Grand"/>
      <sheetName val="C"/>
      <sheetName val="CRITERIA3"/>
      <sheetName val="CRITERIA1"/>
      <sheetName val="A5.201 Consol Profit &amp; Loss "/>
      <sheetName val="Consolidated Monthly"/>
      <sheetName val="Summary"/>
      <sheetName val="Balance Sheet"/>
      <sheetName val="A5.202 Consol Balance Sheet "/>
      <sheetName val="BS"/>
      <sheetName val="Consolidated"/>
      <sheetName val="PB"/>
      <sheetName val="Fixed Assets"/>
      <sheetName val="Receivables"/>
      <sheetName val="Sheet 2"/>
      <sheetName val="02"/>
      <sheetName val="03"/>
      <sheetName val="04"/>
      <sheetName val="01"/>
      <sheetName val="girder"/>
      <sheetName val="Rocker"/>
      <sheetName val="FitOutConfCentre"/>
      <sheetName val="CASHFLOWS"/>
      <sheetName val="Estimate for approval"/>
      <sheetName val="Lab"/>
      <sheetName val="Sheet3_(2)"/>
      <sheetName val="% Collection Schedule"/>
      <sheetName val="LBO"/>
      <sheetName val="Main"/>
      <sheetName val="Rate Analysis"/>
      <sheetName val="BLK2"/>
      <sheetName val="BLK3"/>
      <sheetName val="E &amp; R"/>
      <sheetName val="radar"/>
      <sheetName val="UG"/>
      <sheetName val="Design"/>
      <sheetName val="98Price"/>
      <sheetName val="BHANDUP"/>
      <sheetName val="Set"/>
      <sheetName val="Stacking Plan &amp; LEP"/>
      <sheetName val="Code"/>
      <sheetName val="Legend"/>
      <sheetName val="A-D"/>
      <sheetName val="H"/>
      <sheetName val="BWR"/>
      <sheetName val="pldt"/>
      <sheetName val="results"/>
      <sheetName val="P&amp;LDEC99"/>
      <sheetName val="Sheet18"/>
      <sheetName val="Sheet17"/>
      <sheetName val="SUMM1"/>
      <sheetName val="Sheet3"/>
      <sheetName val="Sheet31"/>
      <sheetName val="Sheet30"/>
      <sheetName val="Sheet29"/>
      <sheetName val="Sheet28"/>
      <sheetName val="Sheet27"/>
      <sheetName val="Sheet26"/>
      <sheetName val="Sheet25"/>
      <sheetName val="Sheet24"/>
      <sheetName val="Sheet23"/>
      <sheetName val="Sheet22"/>
      <sheetName val="Sheet21"/>
      <sheetName val="Sheet20"/>
      <sheetName val="Sheet19"/>
      <sheetName val="Estimate_for_approval"/>
      <sheetName val="Sheet3_(2)1"/>
      <sheetName val="Estimate_for_approval1"/>
      <sheetName val="Sheet3_(2)2"/>
      <sheetName val="Estimate_for_approval2"/>
      <sheetName val="Sheet3_(2)3"/>
      <sheetName val="Estimate_for_approval3"/>
      <sheetName val="Sheet3_(2)4"/>
      <sheetName val="Estimate_for_approval4"/>
      <sheetName val="Materials Cost(PCC)"/>
      <sheetName val="Excess Calc"/>
      <sheetName val="office"/>
      <sheetName val="concrete"/>
      <sheetName val="beam-reinft-IIInd floor"/>
      <sheetName val="SPT vs PHI"/>
      <sheetName val="Materials Cost"/>
      <sheetName val="beam-reinft-machine rm"/>
      <sheetName val="jobhist"/>
      <sheetName val="R20_R30_work"/>
      <sheetName val="KG-DWN"/>
      <sheetName val="Commission and Volume MOM(Chart"/>
      <sheetName val="Grouping Master"/>
      <sheetName val="Key assumption"/>
      <sheetName val="Occ"/>
      <sheetName val="Demand"/>
      <sheetName val="MN T.B."/>
      <sheetName val="INDIGINEOUS ITEMS "/>
      <sheetName val="Apartments - 1st Mar"/>
      <sheetName val="BKCSTOCKVAL"/>
      <sheetName val="Earnings_model"/>
      <sheetName val="Schedules"/>
      <sheetName val="B S-31-3-2006"/>
      <sheetName val="132417"/>
      <sheetName val="35 D Annex2"/>
      <sheetName val="CMA_Calculations"/>
      <sheetName val="H.O"/>
      <sheetName val="営業収益"/>
      <sheetName val="TRIAL BALANCE"/>
      <sheetName val="Keyratios"/>
      <sheetName val="Card nos."/>
      <sheetName val="YE-SW2"/>
      <sheetName val="Statistics {pbc}"/>
      <sheetName val="関係会社貸付金データ"/>
      <sheetName val="末残計画(四半期ベース)"/>
      <sheetName val="MISBS"/>
      <sheetName val="BOD PL NEW"/>
      <sheetName val="AFFI内訳"/>
      <sheetName val="Assumptions (2)"/>
      <sheetName val="Cntrl Sheet"/>
      <sheetName val="B S"/>
      <sheetName val="Project Cost"/>
      <sheetName val="CAS P"/>
      <sheetName val="194C"/>
      <sheetName val="ﾏﾁｭﾘﾃｨﾗﾀﾞｰ（月次ベース）"/>
      <sheetName val="ﾏﾁｭﾘﾃｨﾗﾀﾞｰ（四半期ベース）"/>
      <sheetName val="EXPENDITURE CYCLE"/>
      <sheetName val="Inputs"/>
      <sheetName val="海外WORK"/>
      <sheetName val="Facility"/>
      <sheetName val="Lrnet_Inftch"/>
      <sheetName val="Input"/>
      <sheetName val="deb"/>
      <sheetName val="FIN_EXPENSE"/>
      <sheetName val="43B"/>
      <sheetName val="DTPL"/>
      <sheetName val="Fixed Assets Top Sheet- Consol"/>
      <sheetName val="VIR CG"/>
      <sheetName val="業種小分類"/>
      <sheetName val="業種大分類"/>
      <sheetName val="Weighted Avg"/>
      <sheetName val="Interest"/>
      <sheetName val="Links"/>
      <sheetName val="m3&amp;4"/>
      <sheetName val="Assumptions (W)"/>
      <sheetName val="Misc"/>
      <sheetName val="PAP"/>
      <sheetName val="Masters"/>
      <sheetName val="P L"/>
      <sheetName val="総括（1～3Q）"/>
      <sheetName val="NKEL O&amp;M"/>
      <sheetName val="Data"/>
      <sheetName val="192"/>
      <sheetName val="GLED"/>
      <sheetName val="IRR"/>
      <sheetName val="CAPEX"/>
      <sheetName val="国内work"/>
      <sheetName val="その他"/>
      <sheetName val="SPR"/>
      <sheetName val="COMPUTATION"/>
      <sheetName val="ASSUMPTIONS 2"/>
      <sheetName val=" TARIFFS POST PCOD"/>
      <sheetName val="Valuation"/>
      <sheetName val="Workings"/>
      <sheetName val="TAX"/>
      <sheetName val="DCF Valuation - FCFF"/>
      <sheetName val="FAR"/>
      <sheetName val="FA Leadsheet &amp; Movement"/>
      <sheetName val="Profit &amp; Loss"/>
      <sheetName val="Summary - USD"/>
      <sheetName val="Yield-COB"/>
      <sheetName val="全体"/>
      <sheetName val="NFF"/>
      <sheetName val="1"/>
      <sheetName val="再ﾘｰｽ収益"/>
      <sheetName val="利息連結"/>
      <sheetName val="受取手数料"/>
      <sheetName val="有価証券残高（仮提出）"/>
      <sheetName val="発生連結"/>
      <sheetName val="関連会社明細"/>
      <sheetName val="売却可能公債"/>
      <sheetName val="3部提出用累計"/>
      <sheetName val="繰入連結"/>
      <sheetName val="諸原価連結"/>
      <sheetName val="四半期毎MICﾃﾞｰﾀ転記"/>
      <sheetName val="単体SGA"/>
      <sheetName val="販管連結"/>
      <sheetName val="平残連結"/>
      <sheetName val="1 Market"/>
      <sheetName val="Settings"/>
      <sheetName val="BOQ-1"/>
      <sheetName val="JCF"/>
      <sheetName val="Multiple output"/>
      <sheetName val="유통망계획"/>
      <sheetName val="Rate_Analysis"/>
      <sheetName val="E_&amp;_R"/>
      <sheetName val="EXPENSES"/>
      <sheetName val="Currency"/>
      <sheetName val="Material List "/>
      <sheetName val="STAFFSCHED "/>
      <sheetName val="upa"/>
      <sheetName val="WBS01"/>
      <sheetName val="WBS10"/>
      <sheetName val="WBS11"/>
      <sheetName val="WBS12"/>
      <sheetName val="WBS13"/>
      <sheetName val="WBS14"/>
      <sheetName val="WBS15"/>
      <sheetName val="WBS16"/>
      <sheetName val="WBS17"/>
      <sheetName val="WBS18"/>
      <sheetName val="WBS19"/>
      <sheetName val="WBS02"/>
      <sheetName val="WBS20"/>
      <sheetName val="WBS03"/>
      <sheetName val="WBS04"/>
      <sheetName val="WBS05"/>
      <sheetName val="WBS06"/>
      <sheetName val="WBS07"/>
      <sheetName val="WBS08"/>
      <sheetName val="WBS09"/>
      <sheetName val="11-hsd"/>
      <sheetName val="13-septic"/>
      <sheetName val="7-ug"/>
      <sheetName val="2-utility"/>
      <sheetName val="Bin"/>
      <sheetName val="Main School Building"/>
      <sheetName val="CGOI"/>
      <sheetName val="vb 9&amp;10"/>
      <sheetName val="Chembur 1"/>
      <sheetName val="MAHSTOCKVAL"/>
      <sheetName val="Index"/>
      <sheetName val="JE10310X"/>
      <sheetName val="tngst1"/>
      <sheetName val="TB"/>
      <sheetName val="Fee Rate Summary"/>
      <sheetName val="Costcal"/>
      <sheetName val="FOIL"/>
      <sheetName val="Accounts"/>
      <sheetName val="sdrs_mar"/>
      <sheetName val="Summary_Local"/>
      <sheetName val="FY16-17 Cashflow"/>
      <sheetName val="List"/>
      <sheetName val="RR"/>
      <sheetName val="Ten"/>
      <sheetName val="ES"/>
      <sheetName val="segment_topsheet"/>
      <sheetName val="Felix Street Summary"/>
      <sheetName val="Newspapers"/>
      <sheetName val="AccDil"/>
      <sheetName val="Roster"/>
      <sheetName val="BQMPALOC"/>
      <sheetName val="For_Trav-01"/>
      <sheetName val="Rent -01"/>
      <sheetName val="AV"/>
      <sheetName val="Sukuki CDR"/>
      <sheetName val="TRX ADDITION"/>
      <sheetName val="SCHE-MARCH'04"/>
      <sheetName val="FINAL"/>
      <sheetName val="Mar-06"/>
      <sheetName val="Jul-05"/>
      <sheetName val="Bs_dft"/>
      <sheetName val="P&amp;l_dft"/>
      <sheetName val="Sch_dft"/>
      <sheetName val="Wall"/>
      <sheetName val="Labour Rate "/>
      <sheetName val="(M+L)"/>
      <sheetName val="DPR"/>
      <sheetName val="hist&amp;proj"/>
      <sheetName val="입찰내역 발주처 양식"/>
      <sheetName val="Customize Your Purchase Order"/>
      <sheetName val="VARIABLE"/>
      <sheetName val="ESCON"/>
      <sheetName val="NPV"/>
      <sheetName val="B-SHEET"/>
      <sheetName val="GrossMgn 98"/>
      <sheetName val="RATE ANALYSIS."/>
      <sheetName val="MFG"/>
      <sheetName val="Current Bill MB ref"/>
      <sheetName val="Mix Design"/>
      <sheetName val="std-rates"/>
      <sheetName val="Ins &amp; Bonds"/>
      <sheetName val="COLUMN"/>
      <sheetName val="dyes"/>
      <sheetName val="Costing"/>
      <sheetName val=" Vivante MAIN  INFRA  MAR 18"/>
      <sheetName val="col-reinft1"/>
      <sheetName val="Form 6"/>
      <sheetName val="Source Ref."/>
      <sheetName val="COMPLEXALL"/>
      <sheetName val="Sheet3_(2)5"/>
      <sheetName val="%_Collection_Schedule"/>
      <sheetName val="Rate_Analysis1"/>
      <sheetName val="Estimate_for_approval5"/>
      <sheetName val="E_&amp;_R1"/>
      <sheetName val="Earnings_model1"/>
      <sheetName val="Stacking_Plan_&amp;_LEP"/>
      <sheetName val="Materials_Cost(PCC)"/>
      <sheetName val="Excess_Calc"/>
      <sheetName val="beam-reinft-IIInd_floor"/>
      <sheetName val="SPT_vs_PHI"/>
      <sheetName val="Materials_Cost"/>
      <sheetName val="beam-reinft-machine_rm"/>
      <sheetName val="Grouping_Master"/>
      <sheetName val="Commission_and_Volume_MOM(Chart"/>
      <sheetName val="A5_201_Consol_Profit_&amp;_Loss_"/>
      <sheetName val="Consolidated_Monthly"/>
      <sheetName val="Balance_Sheet"/>
      <sheetName val="A5_202_Consol_Balance_Sheet_"/>
      <sheetName val="Fixed_Assets"/>
      <sheetName val="Sheet_2"/>
      <sheetName val="Key_assumption"/>
      <sheetName val="MN_T_B_"/>
      <sheetName val="INDIGINEOUS_ITEMS_"/>
      <sheetName val="Apartments_-_1st_Mar"/>
      <sheetName val="1_Market"/>
      <sheetName val="Material_List_"/>
      <sheetName val="STAFFSCHED_"/>
      <sheetName val="Fee_Rate_Summary"/>
      <sheetName val="Main_School_Building"/>
      <sheetName val="SC"/>
      <sheetName val="priority analysis"/>
      <sheetName val="standards trend"/>
      <sheetName val="service timing"/>
      <sheetName val="Product Problems"/>
      <sheetName val="Parts"/>
      <sheetName val="score trends"/>
      <sheetName val="Fix it First Time"/>
      <sheetName val="dashboard"/>
      <sheetName val="TOC"/>
      <sheetName val="Range"/>
      <sheetName val="Sample India"/>
      <sheetName val="Sample Indo"/>
      <sheetName val="Sample MY"/>
      <sheetName val="Sample PH"/>
      <sheetName val="Sample TH"/>
      <sheetName val="Income Statements"/>
      <sheetName val="Rates"/>
      <sheetName val="Kontensalden"/>
      <sheetName val="CTbe tong"/>
      <sheetName val="CTDZ 0.4+cto"/>
      <sheetName val=" "/>
      <sheetName val="450 x 350"/>
      <sheetName val="Fill this out first..."/>
      <sheetName val="Approved MTD Proj #'s"/>
      <sheetName val="TDS Certificate-Format"/>
      <sheetName val="Raw DCF"/>
      <sheetName val="DCF_PPS"/>
      <sheetName val="DCF"/>
      <sheetName val="Sch 1,2,3"/>
      <sheetName val="Sch 14,15,16"/>
      <sheetName val="profit &amp; loss account"/>
      <sheetName val="Movement of Mutual Funds"/>
      <sheetName val="References"/>
      <sheetName val="M-Book for Conc"/>
      <sheetName val="M-Book for FW"/>
      <sheetName val="Schedules PL"/>
      <sheetName val="Schedules BS"/>
      <sheetName val="Div"/>
      <sheetName val="ER10_Old"/>
      <sheetName val="Config"/>
      <sheetName val="Database"/>
      <sheetName val="SCHEDULE"/>
      <sheetName val="schedule nos"/>
      <sheetName val="RA 1"/>
      <sheetName val="Outline Cost - Five star Hotel"/>
      <sheetName val="CC APR04"/>
      <sheetName val="CC MAY04"/>
      <sheetName val="CC JUNE04"/>
      <sheetName val="C1C2"/>
      <sheetName val="LIFE &amp; REP PROVN"/>
      <sheetName val="O&amp;M CREW"/>
      <sheetName val="A"/>
      <sheetName val="Intro"/>
      <sheetName val="Exp"/>
      <sheetName val="18-misc"/>
      <sheetName val="5-pipe"/>
      <sheetName val="Direct cost shed A-2 "/>
      <sheetName val="Annex - 8"/>
      <sheetName val="pcQueryData"/>
      <sheetName val="_pcSlicerSheet1"/>
      <sheetName val="6 TRS"/>
      <sheetName val="2007-01"/>
      <sheetName val="BS SCH A-D"/>
      <sheetName val="PROCTOR"/>
      <sheetName val="ANAL"/>
      <sheetName val="Pur"/>
      <sheetName val="Reconciliation of GL &amp; FAR"/>
      <sheetName val="Instructions"/>
      <sheetName val="costing_ESDV"/>
      <sheetName val="costing_FE"/>
      <sheetName val="costing_Misc"/>
      <sheetName val="costing_MOV"/>
      <sheetName val="costing_Press"/>
      <sheetName val="Price Comparison"/>
      <sheetName val="final abstract"/>
      <sheetName val="Product Details"/>
      <sheetName val="SP Break Up"/>
      <sheetName val="Cash2"/>
      <sheetName val="Z"/>
      <sheetName val="Cover"/>
      <sheetName val="Leg 1-1"/>
      <sheetName val="Preside"/>
      <sheetName val="Control"/>
      <sheetName val="Blore"/>
      <sheetName val="factors"/>
      <sheetName val="VCH-SLC"/>
      <sheetName val="Supplier"/>
      <sheetName val="Sheet3_(2)7"/>
      <sheetName val="%_Collection_Schedule2"/>
      <sheetName val="Rate_Analysis3"/>
      <sheetName val="Estimate_for_approval7"/>
      <sheetName val="E_&amp;_R3"/>
      <sheetName val="Earnings_model3"/>
      <sheetName val="Stacking_Plan_&amp;_LEP2"/>
      <sheetName val="Materials_Cost(PCC)2"/>
      <sheetName val="Excess_Calc2"/>
      <sheetName val="beam-reinft-IIInd_floor2"/>
      <sheetName val="SPT_vs_PHI2"/>
      <sheetName val="Materials_Cost2"/>
      <sheetName val="beam-reinft-machine_rm2"/>
      <sheetName val="Grouping_Master2"/>
      <sheetName val="Commission_and_Volume_MOM(Char2"/>
      <sheetName val="A5_201_Consol_Profit_&amp;_Loss_2"/>
      <sheetName val="Consolidated_Monthly2"/>
      <sheetName val="Balance_Sheet2"/>
      <sheetName val="A5_202_Consol_Balance_Sheet_2"/>
      <sheetName val="Fixed_Assets2"/>
      <sheetName val="Sheet_22"/>
      <sheetName val="Key_assumption2"/>
      <sheetName val="MN_T_B_2"/>
      <sheetName val="INDIGINEOUS_ITEMS_2"/>
      <sheetName val="Apartments_-_1st_Mar2"/>
      <sheetName val="1_Market2"/>
      <sheetName val="Material_List_2"/>
      <sheetName val="STAFFSCHED_2"/>
      <sheetName val="Fee_Rate_Summary2"/>
      <sheetName val="Main_School_Building2"/>
      <sheetName val="Sheet3_(2)6"/>
      <sheetName val="%_Collection_Schedule1"/>
      <sheetName val="Rate_Analysis2"/>
      <sheetName val="Estimate_for_approval6"/>
      <sheetName val="E_&amp;_R2"/>
      <sheetName val="Earnings_model2"/>
      <sheetName val="Stacking_Plan_&amp;_LEP1"/>
      <sheetName val="Materials_Cost(PCC)1"/>
      <sheetName val="Excess_Calc1"/>
      <sheetName val="beam-reinft-IIInd_floor1"/>
      <sheetName val="SPT_vs_PHI1"/>
      <sheetName val="Materials_Cost1"/>
      <sheetName val="beam-reinft-machine_rm1"/>
      <sheetName val="Grouping_Master1"/>
      <sheetName val="Commission_and_Volume_MOM(Char1"/>
      <sheetName val="A5_201_Consol_Profit_&amp;_Loss_1"/>
      <sheetName val="Consolidated_Monthly1"/>
      <sheetName val="Balance_Sheet1"/>
      <sheetName val="A5_202_Consol_Balance_Sheet_1"/>
      <sheetName val="Fixed_Assets1"/>
      <sheetName val="Sheet_21"/>
      <sheetName val="Key_assumption1"/>
      <sheetName val="MN_T_B_1"/>
      <sheetName val="INDIGINEOUS_ITEMS_1"/>
      <sheetName val="Apartments_-_1st_Mar1"/>
      <sheetName val="1_Market1"/>
      <sheetName val="Material_List_1"/>
      <sheetName val="STAFFSCHED_1"/>
      <sheetName val="Fee_Rate_Summary1"/>
      <sheetName val="Main_School_Building1"/>
      <sheetName val="Sheet3_(2)8"/>
      <sheetName val="%_Collection_Schedule3"/>
      <sheetName val="Rate_Analysis4"/>
      <sheetName val="Estimate_for_approval8"/>
      <sheetName val="E_&amp;_R4"/>
      <sheetName val="Earnings_model4"/>
      <sheetName val="Stacking_Plan_&amp;_LEP3"/>
      <sheetName val="Materials_Cost(PCC)3"/>
      <sheetName val="Excess_Calc3"/>
      <sheetName val="beam-reinft-IIInd_floor3"/>
      <sheetName val="SPT_vs_PHI3"/>
      <sheetName val="Materials_Cost3"/>
      <sheetName val="beam-reinft-machine_rm3"/>
      <sheetName val="Grouping_Master3"/>
      <sheetName val="Commission_and_Volume_MOM(Char3"/>
      <sheetName val="A5_201_Consol_Profit_&amp;_Loss_3"/>
      <sheetName val="Consolidated_Monthly3"/>
      <sheetName val="Balance_Sheet3"/>
      <sheetName val="A5_202_Consol_Balance_Sheet_3"/>
      <sheetName val="Fixed_Assets3"/>
      <sheetName val="Sheet_23"/>
      <sheetName val="Key_assumption3"/>
      <sheetName val="MN_T_B_3"/>
      <sheetName val="INDIGINEOUS_ITEMS_3"/>
      <sheetName val="Apartments_-_1st_Mar3"/>
      <sheetName val="1_Market3"/>
      <sheetName val="Material_List_3"/>
      <sheetName val="STAFFSCHED_3"/>
      <sheetName val="Fee_Rate_Summary3"/>
      <sheetName val="Main_School_Building3"/>
      <sheetName val="B_S-31-3-2006"/>
      <sheetName val="35_D_Annex2"/>
      <sheetName val="H_O"/>
      <sheetName val="TRIAL_BALANCE"/>
      <sheetName val="Card_nos_"/>
      <sheetName val="Statistics_{pbc}"/>
      <sheetName val="BOD_PL_NEW"/>
      <sheetName val="Assumptions_(2)"/>
      <sheetName val="Cntrl_Sheet"/>
      <sheetName val="B_S"/>
      <sheetName val="Project_Cost"/>
      <sheetName val="CAS_P"/>
      <sheetName val="EXPENDITURE_CYCLE"/>
      <sheetName val="Fixed_Assets_Top_Sheet-_Consol"/>
      <sheetName val="VIR_CG"/>
      <sheetName val="Weighted_Avg"/>
      <sheetName val="Assumptions_(W)"/>
      <sheetName val="P_L"/>
      <sheetName val="NKEL_O&amp;M"/>
      <sheetName val="ASSUMPTIONS_2"/>
      <sheetName val="_TARIFFS_POST_PCOD"/>
      <sheetName val="DCF_Valuation_-_FCFF"/>
      <sheetName val="FA_Leadsheet_&amp;_Movement"/>
      <sheetName val="Profit_&amp;_Loss"/>
      <sheetName val="Summary_-_USD"/>
      <sheetName val="Rent_-01"/>
      <sheetName val="PM"/>
      <sheetName val="Item Master"/>
      <sheetName val="Dep - SAP"/>
      <sheetName val="P&amp;L"/>
      <sheetName val="BALANCE-SHEET"/>
      <sheetName val="Note 9-13"/>
      <sheetName val="csd1"/>
      <sheetName val="csd2"/>
      <sheetName val="SAP EMP"/>
      <sheetName val="DF"/>
      <sheetName val="RA-markate"/>
      <sheetName val="opstat"/>
      <sheetName val="costs"/>
      <sheetName val="Elect."/>
      <sheetName val="glsrpt129909e"/>
      <sheetName val="RF Vol"/>
      <sheetName val="ASP"/>
      <sheetName val="Ins_&amp;_Bonds"/>
      <sheetName val="Labour_Rate_"/>
      <sheetName val="Source_Ref_"/>
      <sheetName val="vb_9&amp;10"/>
      <sheetName val="입찰내역_발주처_양식"/>
      <sheetName val="Direct_cost_shed_A-2_"/>
      <sheetName val="Names&amp;Cases"/>
      <sheetName val="Headings"/>
      <sheetName val="Basic Rate"/>
      <sheetName val="INFLUENCES ON GM"/>
      <sheetName val="validation"/>
      <sheetName val="Rate analysis civil"/>
      <sheetName val="gen ledger data"/>
      <sheetName val="ADD092001_Final"/>
      <sheetName val="TBEAM"/>
      <sheetName val="Boq"/>
      <sheetName val="TBAL9697 -group wise  sdpl"/>
      <sheetName val="WBS"/>
      <sheetName val="A.O.R."/>
      <sheetName val="2nd "/>
      <sheetName val="All Components Report"/>
      <sheetName val="Severity"/>
      <sheetName val="April'00"/>
      <sheetName val="Multiple_output"/>
      <sheetName val="Sukuki_CDR"/>
      <sheetName val="priority_analysis"/>
      <sheetName val="standards_trend"/>
      <sheetName val="service_timing"/>
      <sheetName val="Product_Problems"/>
      <sheetName val="score_trends"/>
      <sheetName val="Fix_it_First_Time"/>
      <sheetName val="Sample_India"/>
      <sheetName val="Sample_Indo"/>
      <sheetName val="Sample_MY"/>
      <sheetName val="Sample_PH"/>
      <sheetName val="Sample_TH"/>
      <sheetName val="BUDLDD"/>
      <sheetName val="ICB"/>
      <sheetName val="Data Summary"/>
      <sheetName val="Chembur_1"/>
      <sheetName val="Felix_Street_Summary"/>
      <sheetName val="FY16-17_Cashflow"/>
      <sheetName val="GrossMgn_98"/>
      <sheetName val="TRX_ADDITION"/>
      <sheetName val="TDS_Certificate-Format"/>
      <sheetName val="Income_Statements"/>
      <sheetName val="CTbe_tong"/>
      <sheetName val="CTDZ_0_4+cto"/>
      <sheetName val="_"/>
      <sheetName val="450_x_350"/>
      <sheetName val="Fill_this_out_first___"/>
      <sheetName val="Approved_MTD_Proj_#'s"/>
      <sheetName val="Customize_Your_Purchase_Order"/>
      <sheetName val="RATE_ANALYSIS_"/>
      <sheetName val="Raw_DCF"/>
      <sheetName val="Sch_1,2,3"/>
      <sheetName val="Sch_14,15,16"/>
      <sheetName val="profit_&amp;_loss_account"/>
      <sheetName val="Movement_of_Mutual_Funds"/>
      <sheetName val="Mix_Design"/>
      <sheetName val="_Vivante_MAIN__INFRA__MAR_18"/>
      <sheetName val="Current_Bill_MB_ref"/>
      <sheetName val="Form_6"/>
      <sheetName val="M-Book_for_Conc"/>
      <sheetName val="M-Book_for_FW"/>
      <sheetName val="Schedules_PL"/>
      <sheetName val="Schedules_BS"/>
      <sheetName val="RA_1"/>
      <sheetName val="Outline_Cost_-_Five_star_Hotel"/>
      <sheetName val="CC_APR04"/>
      <sheetName val="CC_MAY04"/>
      <sheetName val="CC_JUNE04"/>
      <sheetName val="LIFE_&amp;_REP_PROVN"/>
      <sheetName val="O&amp;M_CREW"/>
      <sheetName val="fixd1"/>
      <sheetName val="fixd2"/>
      <sheetName val="check"/>
      <sheetName val="main1"/>
      <sheetName val="Project Budget Worksheet"/>
      <sheetName val="Builtup Area"/>
      <sheetName val="RF_Vol"/>
      <sheetName val="Oct'19-Feb'20 base file"/>
      <sheetName val="Mar'20-base file"/>
      <sheetName val="April'20-Dec'20 Base File"/>
      <sheetName val="Assum"/>
      <sheetName val="wacc"/>
      <sheetName val="wdr bldg"/>
      <sheetName val="Admin "/>
      <sheetName val="TB WORLI"/>
      <sheetName val="TB APJ"/>
      <sheetName val="H.O."/>
      <sheetName val="B"/>
      <sheetName val="Labor abs-NMR"/>
      <sheetName val="_REF"/>
      <sheetName val="MASTER_RATE ANALYSIS"/>
      <sheetName val="DIVBUD99"/>
      <sheetName val="Cap"/>
      <sheetName val="C_flow 95"/>
      <sheetName val="1201"/>
      <sheetName val="Capital leases"/>
      <sheetName val="FA TB 28-2-2006"/>
      <sheetName val="data 3A|6A"/>
      <sheetName val="D.D"/>
      <sheetName val="Assmp"/>
      <sheetName val="BS-R"/>
      <sheetName val="Billing"/>
      <sheetName val="MNP"/>
      <sheetName val="ITT-R"/>
      <sheetName val="BSSchedules"/>
      <sheetName val="Changes to be made"/>
      <sheetName val="Groupings "/>
      <sheetName val="RA_markate"/>
      <sheetName val="IO"/>
      <sheetName val="SCH4"/>
      <sheetName val="31 July 2005"/>
      <sheetName val="Instruction"/>
      <sheetName val="IGAAP Entity BS PL"/>
      <sheetName val="IGAAP Trial Balance New"/>
      <sheetName val="SAP TB With Grouping"/>
      <sheetName val="SAP Download TB"/>
      <sheetName val="Recovered_Sheet4"/>
      <sheetName val="Recovered_Sheet36"/>
      <sheetName val="Recovered_Sheet37"/>
      <sheetName val="Recovered_Sheet30"/>
      <sheetName val="Recovered_Sheet10"/>
      <sheetName val="Recovered_Sheet13"/>
      <sheetName val="Recovered_Sheet19"/>
      <sheetName val="Recovered_Sheet28"/>
      <sheetName val="Recovered_Sheet20"/>
      <sheetName val="Recovered_Sheet21"/>
      <sheetName val="Recovered_Sheet22"/>
      <sheetName val="Recovered_Sheet17"/>
      <sheetName val="Recovered_Sheet39"/>
      <sheetName val="Recovered_Sheet35"/>
      <sheetName val="Recovered_Sheet40"/>
      <sheetName val="Recovered_Sheet1"/>
      <sheetName val="Recovered_Sheet31"/>
      <sheetName val="Recovered_Sheet14"/>
      <sheetName val="Recovered_Sheet38"/>
      <sheetName val="Recovered_Sheet27"/>
      <sheetName val="Recovered_Sheet32"/>
      <sheetName val="Recovered_Sheet6"/>
      <sheetName val="Recovered_Sheet5"/>
      <sheetName val="Recovered_Sheet3"/>
      <sheetName val="Recovered_Sheet18"/>
      <sheetName val="CAM- Airoli"/>
      <sheetName val="AMC- Airoli"/>
      <sheetName val="CAM - Poch"/>
      <sheetName val="AMC - Poch"/>
      <sheetName val="Complex - Poch"/>
      <sheetName val="CAM - Trion"/>
      <sheetName val="AMC - Trion"/>
      <sheetName val="Complex - Trion"/>
      <sheetName val="Internal Finishes (Unit types)"/>
      <sheetName val="pri-com"/>
      <sheetName val="10. &amp; 11. Rate Code &amp; BQ"/>
      <sheetName val="sept-plan"/>
      <sheetName val="rent paid details"/>
      <sheetName val="DGP-2002"/>
      <sheetName val="bank-int"/>
      <sheetName val="Sheet3_(2)9"/>
      <sheetName val="Estimate_for_approval9"/>
      <sheetName val="Rate_Analysis5"/>
      <sheetName val="Earnings_model5"/>
      <sheetName val="E_&amp;_R5"/>
      <sheetName val="Material_List_4"/>
      <sheetName val="STAFFSCHED_4"/>
      <sheetName val="SPT_vs_PHI4"/>
      <sheetName val="beam-reinft-IIInd_floor4"/>
      <sheetName val="Materials_Cost4"/>
      <sheetName val="MN_T_B_4"/>
      <sheetName val="INDIGINEOUS_ITEMS_4"/>
      <sheetName val="Fee_Rate_Summary4"/>
      <sheetName val="Main_School_Building4"/>
      <sheetName val="Materials_Cost(PCC)4"/>
      <sheetName val="Excess_Calc4"/>
      <sheetName val="Grouping_Master4"/>
      <sheetName val="Commission_and_Volume_MOM(Char4"/>
      <sheetName val="%_Collection_Schedule4"/>
      <sheetName val="Stacking_Plan_&amp;_LEP4"/>
      <sheetName val="beam-reinft-machine_rm4"/>
      <sheetName val="A5_201_Consol_Profit_&amp;_Loss_4"/>
      <sheetName val="Consolidated_Monthly4"/>
      <sheetName val="Balance_Sheet4"/>
      <sheetName val="A5_202_Consol_Balance_Sheet_4"/>
      <sheetName val="Fixed_Assets4"/>
      <sheetName val="Key_assumption4"/>
      <sheetName val="Labour_Rate_1"/>
      <sheetName val="입찰내역_발주처_양식1"/>
      <sheetName val="Customize_Your_Purchase_Order1"/>
      <sheetName val="1_Market4"/>
      <sheetName val="Apartments_-_1st_Mar4"/>
      <sheetName val="Sheet_24"/>
      <sheetName val="schedule_nos"/>
      <sheetName val="Multiple_output1"/>
      <sheetName val="Chembur_11"/>
      <sheetName val="vb_9&amp;101"/>
      <sheetName val="Felix_Street_Summary1"/>
      <sheetName val="B_S-31-3-20061"/>
      <sheetName val="35_D_Annex21"/>
      <sheetName val="H_O1"/>
      <sheetName val="TRIAL_BALANCE1"/>
      <sheetName val="Card_nos_1"/>
      <sheetName val="Statistics_{pbc}1"/>
      <sheetName val="BOD_PL_NEW1"/>
      <sheetName val="Assumptions_(2)1"/>
      <sheetName val="Cntrl_Sheet1"/>
      <sheetName val="B_S1"/>
      <sheetName val="Project_Cost1"/>
      <sheetName val="CAS_P1"/>
      <sheetName val="EXPENDITURE_CYCLE1"/>
      <sheetName val="Fixed_Assets_Top_Sheet-_Consol1"/>
      <sheetName val="VIR_CG1"/>
      <sheetName val="Weighted_Avg1"/>
      <sheetName val="Assumptions_(W)1"/>
      <sheetName val="P_L1"/>
      <sheetName val="NKEL_O&amp;M1"/>
      <sheetName val="ASSUMPTIONS_21"/>
      <sheetName val="_TARIFFS_POST_PCOD1"/>
      <sheetName val="DCF_Valuation_-_FCFF1"/>
      <sheetName val="FA_Leadsheet_&amp;_Movement1"/>
      <sheetName val="Profit_&amp;_Loss1"/>
      <sheetName val="Summary_-_USD1"/>
      <sheetName val="FY16-17_Cashflow1"/>
      <sheetName val="GrossMgn_981"/>
      <sheetName val="Rent_-011"/>
      <sheetName val="Sukuki_CDR1"/>
      <sheetName val="TRX_ADDITION1"/>
      <sheetName val="TDS_Certificate-Format1"/>
      <sheetName val="priority_analysis1"/>
      <sheetName val="standards_trend1"/>
      <sheetName val="service_timing1"/>
      <sheetName val="Product_Problems1"/>
      <sheetName val="score_trends1"/>
      <sheetName val="Fix_it_First_Time1"/>
      <sheetName val="Sample_India1"/>
      <sheetName val="Sample_Indo1"/>
      <sheetName val="Sample_MY1"/>
      <sheetName val="Sample_PH1"/>
      <sheetName val="Sample_TH1"/>
      <sheetName val="Income_Statements1"/>
      <sheetName val="CTbe_tong1"/>
      <sheetName val="CTDZ_0_4+cto1"/>
      <sheetName val="_1"/>
      <sheetName val="450_x_3501"/>
      <sheetName val="Fill_this_out_first___1"/>
      <sheetName val="Approved_MTD_Proj_#'s1"/>
      <sheetName val="RATE_ANALYSIS_1"/>
      <sheetName val="Raw_DCF1"/>
      <sheetName val="Sch_1,2,31"/>
      <sheetName val="Sch_14,15,161"/>
      <sheetName val="profit_&amp;_loss_account1"/>
      <sheetName val="Movement_of_Mutual_Funds1"/>
      <sheetName val="Mix_Design1"/>
      <sheetName val="Ins_&amp;_Bonds1"/>
      <sheetName val="_Vivante_MAIN__INFRA__MAR_181"/>
      <sheetName val="Current_Bill_MB_ref1"/>
      <sheetName val="Form_61"/>
      <sheetName val="M-Book_for_Conc1"/>
      <sheetName val="M-Book_for_FW1"/>
      <sheetName val="Source_Ref_1"/>
      <sheetName val="Schedules_PL1"/>
      <sheetName val="Schedules_BS1"/>
      <sheetName val="RA_11"/>
      <sheetName val="Outline_Cost_-_Five_star_Hotel1"/>
      <sheetName val="CC_APR041"/>
      <sheetName val="CC_MAY041"/>
      <sheetName val="CC_JUNE041"/>
      <sheetName val="LIFE_&amp;_REP_PROVN1"/>
      <sheetName val="O&amp;M_CREW1"/>
      <sheetName val="Direct_cost_shed_A-2_1"/>
      <sheetName val="gen_ledger_data"/>
      <sheetName val="Annex_-_8"/>
      <sheetName val="6_TRS"/>
      <sheetName val="BS_SCH_A-D"/>
      <sheetName val="Elect_"/>
      <sheetName val="Note_9-13"/>
      <sheetName val="Basic_Rate"/>
      <sheetName val="INFLUENCES_ON_GM"/>
      <sheetName val="2nd_"/>
      <sheetName val="final_abstract"/>
      <sheetName val="Product_Details"/>
      <sheetName val="SP_Break_Up"/>
      <sheetName val="Reconciliation_of_GL_&amp;_FAR"/>
      <sheetName val="Price_Comparison"/>
      <sheetName val="Leg_1-1"/>
      <sheetName val="All_Components_Report"/>
      <sheetName val="Rate_analysis_civil"/>
      <sheetName val="A_O_R_"/>
      <sheetName val="Stacking Plan"/>
      <sheetName val="Detail In Door Stad"/>
      <sheetName val="200205C"/>
      <sheetName val="CFForecast detail"/>
      <sheetName val="Data sheet"/>
      <sheetName val="Per Unit"/>
      <sheetName val="WORK TABLE"/>
      <sheetName val="Door"/>
      <sheetName val="Groupings-final"/>
      <sheetName val="Sched"/>
      <sheetName val="Trial"/>
      <sheetName val="FA_Final"/>
      <sheetName val="BFS"/>
      <sheetName val="SOA"/>
      <sheetName val="Podium Areas"/>
      <sheetName val="Mkt PMS"/>
      <sheetName val="A1-Continuous"/>
      <sheetName val="stryker div "/>
      <sheetName val="LTM"/>
      <sheetName val="DropZone"/>
      <sheetName val="Old"/>
      <sheetName val="Introduction"/>
      <sheetName val="Manual JV"/>
      <sheetName val="Charts"/>
      <sheetName val="Infinite Studios"/>
      <sheetName val="Neuros &amp; Immunos"/>
      <sheetName val="Nucleos"/>
      <sheetName val="Monthly Checklist"/>
      <sheetName val="Corp Svc fee"/>
      <sheetName val="PL"/>
      <sheetName val="BANK"/>
      <sheetName val="GL"/>
      <sheetName val="GJ"/>
      <sheetName val="AR SUM (SGD) "/>
      <sheetName val="AR SUM (RM)"/>
      <sheetName val="AR DETAIL (RM)"/>
      <sheetName val="AR DETAIL (SGD) "/>
      <sheetName val="AP SUM (SGD)"/>
      <sheetName val="AP DETAIL (SGD) "/>
      <sheetName val="Revenue Schedule "/>
      <sheetName val="Sch"/>
      <sheetName val="FA"/>
      <sheetName val="Under paid GST Working"/>
      <sheetName val="Bonus com"/>
      <sheetName val="Exchange Rates_2019"/>
      <sheetName val="CCS"/>
      <sheetName val="ERL"/>
      <sheetName val="SSR"/>
      <sheetName val="theatre mgmt cont"/>
      <sheetName val="RF_Vol1"/>
      <sheetName val="TBAL9697_-group_wise__sdpl"/>
      <sheetName val="Dep_-_SAP"/>
      <sheetName val="SAP_EMP"/>
      <sheetName val="Labor_abs-NMR"/>
      <sheetName val="Project_Budget_Worksheet"/>
      <sheetName val="Builtup_Area"/>
      <sheetName val="MASTER_RATE_ANALYSIS"/>
      <sheetName val="Item_Master"/>
      <sheetName val="ABB"/>
      <sheetName val="GE"/>
      <sheetName val="adp-budget"/>
      <sheetName val="HistData(1)"/>
      <sheetName val="Update"/>
      <sheetName val="Emp Details"/>
      <sheetName val="XREF"/>
      <sheetName val="BP"/>
      <sheetName val="Assumption Inputs"/>
      <sheetName val="Insts"/>
      <sheetName val="Budget Vs Actuals (2)"/>
      <sheetName val="M_Maincomp"/>
      <sheetName val="FORM-16"/>
      <sheetName val="Material "/>
      <sheetName val="Labour &amp; Plant"/>
      <sheetName val="Steel-Circular"/>
      <sheetName val="analysis"/>
      <sheetName val="wdr_bldg"/>
      <sheetName val="Admin_"/>
      <sheetName val="Internal_Finishes_(Unit_types)"/>
      <sheetName val="10__&amp;_11__Rate_Code_&amp;_BQ"/>
      <sheetName val="Operating Statistics"/>
      <sheetName val="Financials"/>
      <sheetName val="BS_ABRIDGED"/>
      <sheetName val="Hyp-mstr"/>
      <sheetName val="PCost"/>
      <sheetName val="INCOME "/>
      <sheetName val="depit"/>
      <sheetName val="Inv_Data"/>
      <sheetName val="Provision base"/>
      <sheetName val="PRECAST lightconc-II"/>
      <sheetName val="starter"/>
      <sheetName val="Civil Works"/>
      <sheetName val="gen"/>
      <sheetName val="M-0003"/>
      <sheetName val="ins spares"/>
      <sheetName val="Summary 30-09-09"/>
      <sheetName val="Itemised"/>
      <sheetName val="Cost summary"/>
      <sheetName val="Sump"/>
      <sheetName val="conc-foot-gradeslab"/>
      <sheetName val="Area Statement"/>
      <sheetName val="Risk Analysis"/>
      <sheetName val="Detailed Summary (5)"/>
      <sheetName val="Cost_Any."/>
      <sheetName val="Mat_Cost"/>
      <sheetName val="KP1590_E"/>
      <sheetName val="OCT 06"/>
      <sheetName val="Master - Inventory"/>
      <sheetName val="PL Notes2"/>
      <sheetName val="Original"/>
      <sheetName val="balance"/>
      <sheetName val="P.O VS Actual"/>
      <sheetName val="IBP I Hotel March 08 Vendorwise"/>
      <sheetName val="7 Jan 02"/>
      <sheetName val="ECR.ECNOI Slide"/>
      <sheetName val="Intaccrual"/>
      <sheetName val="SBU"/>
      <sheetName val="소상 &quot;1&quot;"/>
      <sheetName val="Publicbuilding"/>
      <sheetName val="Cash Flow Working"/>
      <sheetName val="Adjusted data"/>
      <sheetName val="JetFuel"/>
      <sheetName val="Block A"/>
      <sheetName val="model by field"/>
      <sheetName val="IEA_02-99"/>
      <sheetName val="cs1997"/>
      <sheetName val="Crude oil"/>
      <sheetName val="Book1"/>
      <sheetName val="Corridor"/>
      <sheetName val="Summary model"/>
      <sheetName val="Valuation (F)"/>
      <sheetName val="2.Fixed Assets Schedule"/>
      <sheetName val="Prospect 2007"/>
      <sheetName val="#REF!"/>
      <sheetName val="vb_9&amp;102"/>
      <sheetName val="Ins_&amp;_Bonds2"/>
      <sheetName val="Labour_Rate_2"/>
      <sheetName val="Source_Ref_2"/>
      <sheetName val="입찰내역_발주처_양식2"/>
      <sheetName val="BS_SCH_A-D1"/>
      <sheetName val="Direct_cost_shed_A-2_2"/>
      <sheetName val="Elect_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sheetData sheetId="588"/>
      <sheetData sheetId="589"/>
      <sheetData sheetId="590"/>
      <sheetData sheetId="591"/>
      <sheetData sheetId="592"/>
      <sheetData sheetId="593"/>
      <sheetData sheetId="594"/>
      <sheetData sheetId="595"/>
      <sheetData sheetId="596"/>
      <sheetData sheetId="597"/>
      <sheetData sheetId="598" refreshError="1"/>
      <sheetData sheetId="599" refreshError="1"/>
      <sheetData sheetId="600" refreshError="1"/>
      <sheetData sheetId="601" refreshError="1"/>
      <sheetData sheetId="602" refreshError="1"/>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refreshError="1"/>
      <sheetData sheetId="639" refreshError="1"/>
      <sheetData sheetId="640" refreshError="1"/>
      <sheetData sheetId="641" refreshError="1"/>
      <sheetData sheetId="642" refreshError="1"/>
      <sheetData sheetId="643" refreshError="1"/>
      <sheetData sheetId="644"/>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sheetData sheetId="678" refreshError="1"/>
      <sheetData sheetId="679"/>
      <sheetData sheetId="680"/>
      <sheetData sheetId="681"/>
      <sheetData sheetId="682"/>
      <sheetData sheetId="683"/>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sheetData sheetId="725"/>
      <sheetData sheetId="726"/>
      <sheetData sheetId="727"/>
      <sheetData sheetId="728"/>
      <sheetData sheetId="729"/>
      <sheetData sheetId="730"/>
      <sheetData sheetId="731"/>
      <sheetData sheetId="732"/>
      <sheetData sheetId="733"/>
      <sheetData sheetId="734"/>
      <sheetData sheetId="735"/>
      <sheetData sheetId="736"/>
      <sheetData sheetId="737"/>
      <sheetData sheetId="738"/>
      <sheetData sheetId="739"/>
      <sheetData sheetId="740"/>
      <sheetData sheetId="741"/>
      <sheetData sheetId="742"/>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sheetData sheetId="757"/>
      <sheetData sheetId="758"/>
      <sheetData sheetId="759"/>
      <sheetData sheetId="760"/>
      <sheetData sheetId="761"/>
      <sheetData sheetId="762"/>
      <sheetData sheetId="763"/>
      <sheetData sheetId="764"/>
      <sheetData sheetId="765"/>
      <sheetData sheetId="766"/>
      <sheetData sheetId="767"/>
      <sheetData sheetId="768"/>
      <sheetData sheetId="769"/>
      <sheetData sheetId="770"/>
      <sheetData sheetId="771"/>
      <sheetData sheetId="772"/>
      <sheetData sheetId="773"/>
      <sheetData sheetId="774"/>
      <sheetData sheetId="775"/>
      <sheetData sheetId="776"/>
      <sheetData sheetId="777"/>
      <sheetData sheetId="778"/>
      <sheetData sheetId="779"/>
      <sheetData sheetId="780"/>
      <sheetData sheetId="781"/>
      <sheetData sheetId="782"/>
      <sheetData sheetId="783"/>
      <sheetData sheetId="784"/>
      <sheetData sheetId="785"/>
      <sheetData sheetId="786"/>
      <sheetData sheetId="787"/>
      <sheetData sheetId="788"/>
      <sheetData sheetId="789"/>
      <sheetData sheetId="790"/>
      <sheetData sheetId="791"/>
      <sheetData sheetId="792"/>
      <sheetData sheetId="793"/>
      <sheetData sheetId="794"/>
      <sheetData sheetId="795"/>
      <sheetData sheetId="796"/>
      <sheetData sheetId="797"/>
      <sheetData sheetId="798"/>
      <sheetData sheetId="799"/>
      <sheetData sheetId="800"/>
      <sheetData sheetId="801"/>
      <sheetData sheetId="802"/>
      <sheetData sheetId="803"/>
      <sheetData sheetId="804"/>
      <sheetData sheetId="805"/>
      <sheetData sheetId="806"/>
      <sheetData sheetId="807"/>
      <sheetData sheetId="808"/>
      <sheetData sheetId="809"/>
      <sheetData sheetId="810"/>
      <sheetData sheetId="811"/>
      <sheetData sheetId="812"/>
      <sheetData sheetId="813"/>
      <sheetData sheetId="814"/>
      <sheetData sheetId="815"/>
      <sheetData sheetId="816"/>
      <sheetData sheetId="817"/>
      <sheetData sheetId="818"/>
      <sheetData sheetId="819"/>
      <sheetData sheetId="820"/>
      <sheetData sheetId="821"/>
      <sheetData sheetId="822"/>
      <sheetData sheetId="823"/>
      <sheetData sheetId="824"/>
      <sheetData sheetId="825"/>
      <sheetData sheetId="826"/>
      <sheetData sheetId="827"/>
      <sheetData sheetId="828"/>
      <sheetData sheetId="829"/>
      <sheetData sheetId="830"/>
      <sheetData sheetId="831"/>
      <sheetData sheetId="832"/>
      <sheetData sheetId="833"/>
      <sheetData sheetId="834"/>
      <sheetData sheetId="835"/>
      <sheetData sheetId="836"/>
      <sheetData sheetId="837"/>
      <sheetData sheetId="838"/>
      <sheetData sheetId="839"/>
      <sheetData sheetId="840"/>
      <sheetData sheetId="841"/>
      <sheetData sheetId="842"/>
      <sheetData sheetId="843"/>
      <sheetData sheetId="844"/>
      <sheetData sheetId="845"/>
      <sheetData sheetId="846"/>
      <sheetData sheetId="847"/>
      <sheetData sheetId="848"/>
      <sheetData sheetId="849"/>
      <sheetData sheetId="850"/>
      <sheetData sheetId="851"/>
      <sheetData sheetId="852"/>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sheetData sheetId="878"/>
      <sheetData sheetId="879"/>
      <sheetData sheetId="880"/>
      <sheetData sheetId="881"/>
      <sheetData sheetId="882"/>
      <sheetData sheetId="883"/>
      <sheetData sheetId="884"/>
      <sheetData sheetId="885"/>
      <sheetData sheetId="886"/>
      <sheetData sheetId="887"/>
      <sheetData sheetId="888"/>
      <sheetData sheetId="889"/>
      <sheetData sheetId="890"/>
      <sheetData sheetId="891"/>
      <sheetData sheetId="892"/>
      <sheetData sheetId="893"/>
      <sheetData sheetId="894"/>
      <sheetData sheetId="895"/>
      <sheetData sheetId="896"/>
      <sheetData sheetId="897"/>
      <sheetData sheetId="898"/>
      <sheetData sheetId="899"/>
      <sheetData sheetId="900"/>
      <sheetData sheetId="901" refreshError="1"/>
      <sheetData sheetId="902"/>
      <sheetData sheetId="903"/>
      <sheetData sheetId="904"/>
      <sheetData sheetId="905"/>
      <sheetData sheetId="906"/>
      <sheetData sheetId="907"/>
      <sheetData sheetId="908"/>
      <sheetData sheetId="909"/>
      <sheetData sheetId="910"/>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sheetData sheetId="929"/>
      <sheetData sheetId="930"/>
      <sheetData sheetId="93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sheetData sheetId="987"/>
      <sheetData sheetId="988"/>
      <sheetData sheetId="989"/>
      <sheetData sheetId="990"/>
      <sheetData sheetId="991"/>
      <sheetData sheetId="992"/>
      <sheetData sheetId="993"/>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품의서"/>
      <sheetName val="#REF"/>
      <sheetName val="Macro1"/>
      <sheetName val="11"/>
      <sheetName val="BASE"/>
      <sheetName val="주행"/>
      <sheetName val="표지★"/>
      <sheetName val="MX628EX"/>
      <sheetName val="p2-1"/>
      <sheetName val="2.대외공문"/>
      <sheetName val="85872-82"/>
      <sheetName val="???"/>
      <sheetName val="_REF"/>
      <sheetName val="표지_"/>
      <sheetName val="p2_1"/>
      <sheetName val="2_대외공문"/>
      <sheetName val="비교원가(84601-3L040)"/>
      <sheetName val="비교원가(84601-3L050)"/>
      <sheetName val="비교원가(84601-3L060)"/>
      <sheetName val="비교원가(84601-3L070)"/>
      <sheetName val="비교원가(84660-3L000)"/>
      <sheetName val="비교원가(84660-3L100)"/>
      <sheetName val="비교원가(84690-3L000)"/>
      <sheetName val="비교원가(84640-3L000)"/>
      <sheetName val="비교원가(84640-3L010)"/>
      <sheetName val="비교원가(84640-3L020)"/>
      <sheetName val="비교원가(97040-3L000)"/>
      <sheetName val="??仛"/>
      <sheetName val="??★"/>
      <sheetName val="2.????"/>
      <sheetName val="근태현황"/>
      <sheetName val="Sheet1"/>
      <sheetName val="Sheet2"/>
      <sheetName val="Sheet3"/>
      <sheetName val="Ç°ÀÇ¼­"/>
      <sheetName val="ÁÖÇà"/>
      <sheetName val="Ç¥Áö¡Ú"/>
      <sheetName val="2.´ë¿Ü°ø¹®"/>
      <sheetName val="외주현황.wq1"/>
      <sheetName val="Book1"/>
      <sheetName val="Sheet3 (2)"/>
      <sheetName val="sheet6"/>
      <sheetName val="Sheet3_(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 _POWER_"/>
    </sheetNames>
    <sheetDataSet>
      <sheetData sheetId="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 list"/>
      <sheetName val="Projects"/>
      <sheetName val="#REF"/>
      <sheetName val="C &amp; G RHS"/>
      <sheetName val="UK"/>
      <sheetName val="Fin Mar"/>
      <sheetName val="Back_Cal_for OMC"/>
      <sheetName val="factor"/>
      <sheetName val="UNP-NCW "/>
      <sheetName val="L_PM"/>
      <sheetName val="Check_list"/>
      <sheetName val="C_&amp;_G_RHS"/>
      <sheetName val="Fin_Mar"/>
      <sheetName val="iQB_Equity-Custom"/>
      <sheetName val="Setup"/>
      <sheetName val="Sheet1"/>
      <sheetName val="Inputs_&amp;_Summary_Output"/>
      <sheetName val="5_-_CITICORP"/>
      <sheetName val="VISION_2000"/>
      <sheetName val="Control"/>
      <sheetName val="Data"/>
      <sheetName val="COST"/>
      <sheetName val="Challan"/>
      <sheetName val="405"/>
      <sheetName val="427"/>
      <sheetName val="Cover"/>
      <sheetName val="PRECAST_lightconc-II2"/>
      <sheetName val="all_client_IDs"/>
      <sheetName val="CRITERIA1"/>
      <sheetName val="Payroll_reconciliation"/>
      <sheetName val="Assumptions"/>
      <sheetName val="403"/>
      <sheetName val="FORM7"/>
      <sheetName val="Input"/>
      <sheetName val="Market_Num50"/>
      <sheetName val="Market_Num75"/>
      <sheetName val="Perf_Distribution"/>
      <sheetName val="FY01_Model"/>
      <sheetName val="Data_Sheet"/>
      <sheetName val="1-OBJ98_"/>
      <sheetName val="Broad_Refresher_Model"/>
      <sheetName val="Trial_Bal"/>
      <sheetName val="Market_Val50"/>
      <sheetName val="Market_Val75"/>
      <sheetName val="120RECV"/>
      <sheetName val="Valid-Li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efreshError="1"/>
      <sheetData sheetId="45"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factor"/>
      <sheetName val="entitlements"/>
      <sheetName val="PA- Consutant "/>
      <sheetName val="Sheet1"/>
    </sheetNames>
    <sheetDataSet>
      <sheetData sheetId="0" refreshError="1"/>
      <sheetData sheetId="1" refreshError="1">
        <row r="2">
          <cell r="D2" t="str">
            <v>98 J</v>
          </cell>
          <cell r="E2" t="str">
            <v>F</v>
          </cell>
          <cell r="F2" t="str">
            <v>M</v>
          </cell>
          <cell r="G2" t="str">
            <v>A</v>
          </cell>
          <cell r="H2" t="str">
            <v>M</v>
          </cell>
          <cell r="I2" t="str">
            <v>J</v>
          </cell>
          <cell r="J2" t="str">
            <v>J</v>
          </cell>
          <cell r="K2" t="str">
            <v>A</v>
          </cell>
          <cell r="L2" t="str">
            <v>S</v>
          </cell>
          <cell r="M2" t="str">
            <v>O</v>
          </cell>
          <cell r="N2" t="str">
            <v>N</v>
          </cell>
          <cell r="O2" t="str">
            <v>D</v>
          </cell>
          <cell r="P2" t="str">
            <v>99 J</v>
          </cell>
          <cell r="Q2" t="str">
            <v>F</v>
          </cell>
          <cell r="R2" t="str">
            <v>M</v>
          </cell>
          <cell r="S2" t="str">
            <v>A</v>
          </cell>
          <cell r="T2" t="str">
            <v>M</v>
          </cell>
          <cell r="U2" t="str">
            <v>J</v>
          </cell>
          <cell r="V2" t="str">
            <v>J</v>
          </cell>
        </row>
        <row r="3">
          <cell r="D3">
            <v>3.1</v>
          </cell>
          <cell r="E3">
            <v>3</v>
          </cell>
          <cell r="F3">
            <v>3.3</v>
          </cell>
          <cell r="G3">
            <v>3.2</v>
          </cell>
          <cell r="H3">
            <v>3.4</v>
          </cell>
          <cell r="I3">
            <v>3.5</v>
          </cell>
          <cell r="J3">
            <v>2.9</v>
          </cell>
          <cell r="K3">
            <v>3.2</v>
          </cell>
          <cell r="L3">
            <v>3.3</v>
          </cell>
          <cell r="M3">
            <v>3.7</v>
          </cell>
          <cell r="N3">
            <v>3.8</v>
          </cell>
          <cell r="O3">
            <v>3.2</v>
          </cell>
          <cell r="P3">
            <v>3.4</v>
          </cell>
          <cell r="Q3">
            <v>3.5</v>
          </cell>
          <cell r="R3">
            <v>3.3</v>
          </cell>
          <cell r="S3">
            <v>3.2</v>
          </cell>
          <cell r="T3">
            <v>3.1</v>
          </cell>
          <cell r="U3">
            <v>3</v>
          </cell>
          <cell r="V3">
            <v>3</v>
          </cell>
        </row>
        <row r="4">
          <cell r="D4">
            <v>1.8</v>
          </cell>
          <cell r="E4">
            <v>1.7</v>
          </cell>
          <cell r="F4">
            <v>1.6</v>
          </cell>
          <cell r="G4">
            <v>1.5</v>
          </cell>
          <cell r="H4">
            <v>1.4</v>
          </cell>
          <cell r="I4">
            <v>1.4</v>
          </cell>
          <cell r="J4">
            <v>1.6</v>
          </cell>
          <cell r="K4">
            <v>1.8</v>
          </cell>
          <cell r="L4">
            <v>1.9</v>
          </cell>
          <cell r="M4">
            <v>1.8</v>
          </cell>
          <cell r="N4">
            <v>1.9</v>
          </cell>
          <cell r="O4">
            <v>2</v>
          </cell>
          <cell r="P4">
            <v>2.1</v>
          </cell>
          <cell r="Q4">
            <v>2.2000000000000002</v>
          </cell>
          <cell r="R4">
            <v>1.6</v>
          </cell>
          <cell r="S4">
            <v>1.8</v>
          </cell>
          <cell r="T4">
            <v>1.7</v>
          </cell>
          <cell r="U4">
            <v>1.8</v>
          </cell>
          <cell r="V4">
            <v>1.9</v>
          </cell>
        </row>
        <row r="5">
          <cell r="D5">
            <v>45</v>
          </cell>
          <cell r="E5">
            <v>46</v>
          </cell>
          <cell r="F5">
            <v>47</v>
          </cell>
          <cell r="G5">
            <v>48</v>
          </cell>
          <cell r="H5">
            <v>49</v>
          </cell>
          <cell r="I5">
            <v>50</v>
          </cell>
          <cell r="J5">
            <v>51</v>
          </cell>
          <cell r="K5">
            <v>51</v>
          </cell>
          <cell r="L5">
            <v>50</v>
          </cell>
          <cell r="M5">
            <v>51</v>
          </cell>
          <cell r="N5">
            <v>52</v>
          </cell>
          <cell r="O5">
            <v>53</v>
          </cell>
          <cell r="P5">
            <v>54</v>
          </cell>
          <cell r="Q5">
            <v>54</v>
          </cell>
          <cell r="R5">
            <v>56</v>
          </cell>
          <cell r="S5">
            <v>56</v>
          </cell>
          <cell r="T5">
            <v>57</v>
          </cell>
          <cell r="U5">
            <v>54</v>
          </cell>
          <cell r="V5">
            <v>55</v>
          </cell>
        </row>
        <row r="6">
          <cell r="D6">
            <v>35</v>
          </cell>
          <cell r="E6">
            <v>30</v>
          </cell>
          <cell r="F6">
            <v>36</v>
          </cell>
          <cell r="G6">
            <v>37</v>
          </cell>
          <cell r="H6">
            <v>38</v>
          </cell>
          <cell r="I6">
            <v>33</v>
          </cell>
          <cell r="J6">
            <v>34</v>
          </cell>
          <cell r="K6">
            <v>36</v>
          </cell>
          <cell r="L6">
            <v>34</v>
          </cell>
          <cell r="M6">
            <v>32</v>
          </cell>
          <cell r="N6">
            <v>33</v>
          </cell>
          <cell r="O6">
            <v>38</v>
          </cell>
          <cell r="P6">
            <v>33</v>
          </cell>
          <cell r="Q6">
            <v>34</v>
          </cell>
          <cell r="R6">
            <v>35</v>
          </cell>
          <cell r="S6">
            <v>36</v>
          </cell>
          <cell r="T6">
            <v>37</v>
          </cell>
          <cell r="U6">
            <v>40</v>
          </cell>
          <cell r="V6">
            <v>39</v>
          </cell>
        </row>
        <row r="8">
          <cell r="I8">
            <v>3.25</v>
          </cell>
          <cell r="J8">
            <v>3.2166666666666663</v>
          </cell>
          <cell r="K8">
            <v>3.25</v>
          </cell>
          <cell r="L8">
            <v>3.25</v>
          </cell>
          <cell r="M8">
            <v>3.3333333333333335</v>
          </cell>
          <cell r="N8">
            <v>3.4000000000000004</v>
          </cell>
          <cell r="O8">
            <v>3.3499999999999996</v>
          </cell>
          <cell r="P8">
            <v>3.4333333333333331</v>
          </cell>
          <cell r="Q8">
            <v>3.4833333333333329</v>
          </cell>
          <cell r="R8">
            <v>3.4833333333333338</v>
          </cell>
          <cell r="S8">
            <v>3.4</v>
          </cell>
          <cell r="T8">
            <v>3.2833333333333332</v>
          </cell>
          <cell r="U8">
            <v>3.25</v>
          </cell>
          <cell r="V8">
            <v>3.1833333333333336</v>
          </cell>
        </row>
        <row r="9">
          <cell r="I9">
            <v>1.5666666666666667</v>
          </cell>
          <cell r="J9">
            <v>1.5333333333333332</v>
          </cell>
          <cell r="K9">
            <v>1.55</v>
          </cell>
          <cell r="L9">
            <v>1.5999999999999999</v>
          </cell>
          <cell r="M9">
            <v>1.6500000000000001</v>
          </cell>
          <cell r="N9">
            <v>1.7333333333333334</v>
          </cell>
          <cell r="O9">
            <v>1.8333333333333333</v>
          </cell>
          <cell r="P9">
            <v>1.9166666666666667</v>
          </cell>
          <cell r="Q9">
            <v>1.9833333333333332</v>
          </cell>
          <cell r="R9">
            <v>1.9333333333333333</v>
          </cell>
          <cell r="S9">
            <v>1.9333333333333333</v>
          </cell>
          <cell r="T9">
            <v>1.9000000000000001</v>
          </cell>
          <cell r="U9">
            <v>1.8666666666666669</v>
          </cell>
          <cell r="V9">
            <v>1.8333333333333337</v>
          </cell>
        </row>
        <row r="10">
          <cell r="D10" t="str">
            <v>98 J</v>
          </cell>
          <cell r="E10" t="str">
            <v>F</v>
          </cell>
          <cell r="F10" t="str">
            <v>M</v>
          </cell>
          <cell r="G10" t="str">
            <v>A</v>
          </cell>
          <cell r="H10" t="str">
            <v>M</v>
          </cell>
          <cell r="I10" t="str">
            <v>J</v>
          </cell>
          <cell r="J10" t="str">
            <v>J</v>
          </cell>
          <cell r="K10" t="str">
            <v>A</v>
          </cell>
          <cell r="L10" t="str">
            <v>S</v>
          </cell>
          <cell r="M10" t="str">
            <v>O</v>
          </cell>
          <cell r="N10" t="str">
            <v>N</v>
          </cell>
          <cell r="O10" t="str">
            <v>D</v>
          </cell>
          <cell r="P10" t="str">
            <v>99 J</v>
          </cell>
          <cell r="Q10" t="str">
            <v>F</v>
          </cell>
          <cell r="R10" t="str">
            <v>M</v>
          </cell>
          <cell r="S10" t="str">
            <v>A</v>
          </cell>
          <cell r="T10" t="str">
            <v>M</v>
          </cell>
          <cell r="U10" t="str">
            <v>J</v>
          </cell>
          <cell r="V10" t="str">
            <v>J</v>
          </cell>
        </row>
        <row r="12">
          <cell r="D12">
            <v>62.051000000000002</v>
          </cell>
          <cell r="E12">
            <v>62</v>
          </cell>
          <cell r="F12">
            <v>63.8</v>
          </cell>
          <cell r="G12">
            <v>60.5</v>
          </cell>
          <cell r="H12">
            <v>61.3</v>
          </cell>
          <cell r="I12">
            <v>66</v>
          </cell>
          <cell r="J12">
            <v>67.3</v>
          </cell>
          <cell r="K12">
            <v>69.099999999999994</v>
          </cell>
          <cell r="L12">
            <v>69.3</v>
          </cell>
          <cell r="M12">
            <v>69.900000000000006</v>
          </cell>
          <cell r="N12">
            <v>71</v>
          </cell>
          <cell r="O12">
            <v>65.2</v>
          </cell>
          <cell r="P12">
            <v>71.388000000000005</v>
          </cell>
          <cell r="Q12">
            <v>68.518000000000001</v>
          </cell>
          <cell r="R12">
            <v>72.83</v>
          </cell>
          <cell r="S12">
            <v>70.636251999999999</v>
          </cell>
          <cell r="T12">
            <v>72.592892000000006</v>
          </cell>
          <cell r="U12">
            <v>68.380911999999995</v>
          </cell>
          <cell r="V12">
            <v>70.177166</v>
          </cell>
        </row>
        <row r="13">
          <cell r="D13">
            <v>5.0640000000000001</v>
          </cell>
          <cell r="E13">
            <v>4.3380000000000001</v>
          </cell>
          <cell r="F13">
            <v>2.1949999999999998</v>
          </cell>
          <cell r="G13">
            <v>3.528</v>
          </cell>
          <cell r="H13">
            <v>3.484</v>
          </cell>
          <cell r="I13">
            <v>1.46</v>
          </cell>
          <cell r="J13">
            <v>2.1280000000000001</v>
          </cell>
          <cell r="K13">
            <v>1.24</v>
          </cell>
          <cell r="L13">
            <v>0.95499999999999996</v>
          </cell>
          <cell r="M13">
            <v>0.65800000000000003</v>
          </cell>
          <cell r="N13">
            <v>0.32100000000000001</v>
          </cell>
          <cell r="O13">
            <v>2.5</v>
          </cell>
          <cell r="P13">
            <v>1.927</v>
          </cell>
          <cell r="Q13">
            <v>1.2450000000000001</v>
          </cell>
          <cell r="R13">
            <v>2.89</v>
          </cell>
          <cell r="S13">
            <v>3.060314</v>
          </cell>
          <cell r="T13">
            <v>4.8894789999999997</v>
          </cell>
          <cell r="U13">
            <v>6.5624919999999998</v>
          </cell>
          <cell r="V13">
            <v>4.908963</v>
          </cell>
        </row>
        <row r="14">
          <cell r="D14">
            <v>17.178000000000001</v>
          </cell>
          <cell r="E14">
            <v>15</v>
          </cell>
          <cell r="F14">
            <v>16.2</v>
          </cell>
          <cell r="G14">
            <v>17.899999999999999</v>
          </cell>
          <cell r="H14">
            <v>13.4</v>
          </cell>
          <cell r="I14">
            <v>15.4</v>
          </cell>
          <cell r="J14">
            <v>13.1</v>
          </cell>
          <cell r="K14">
            <v>13.1</v>
          </cell>
          <cell r="L14">
            <v>13.2</v>
          </cell>
          <cell r="M14">
            <v>15.3</v>
          </cell>
          <cell r="N14">
            <v>15.5</v>
          </cell>
          <cell r="O14">
            <v>14.6</v>
          </cell>
          <cell r="P14">
            <v>17.239000000000001</v>
          </cell>
          <cell r="Q14">
            <v>14.884</v>
          </cell>
          <cell r="R14">
            <v>16.771000000000001</v>
          </cell>
          <cell r="S14">
            <v>15.271570000000001</v>
          </cell>
          <cell r="T14">
            <v>18.199361</v>
          </cell>
          <cell r="U14">
            <v>17.765194999999999</v>
          </cell>
          <cell r="V14">
            <v>17.799292000000001</v>
          </cell>
        </row>
        <row r="15">
          <cell r="D15">
            <v>15.295</v>
          </cell>
          <cell r="E15">
            <v>17.132000000000001</v>
          </cell>
          <cell r="F15">
            <v>15.904999999999999</v>
          </cell>
          <cell r="G15">
            <v>17.472000000000001</v>
          </cell>
          <cell r="H15">
            <v>18.315999999999999</v>
          </cell>
          <cell r="I15">
            <v>18.54</v>
          </cell>
          <cell r="J15">
            <v>19.172000000000001</v>
          </cell>
          <cell r="K15">
            <v>22.66</v>
          </cell>
          <cell r="L15">
            <v>23.445</v>
          </cell>
          <cell r="M15">
            <v>25.042000000000002</v>
          </cell>
          <cell r="N15">
            <v>27.478999999999999</v>
          </cell>
          <cell r="O15">
            <v>8.6</v>
          </cell>
          <cell r="P15">
            <v>4.24</v>
          </cell>
          <cell r="Q15">
            <v>3.1640000000000001</v>
          </cell>
          <cell r="R15">
            <v>4.7539999999999996</v>
          </cell>
          <cell r="S15">
            <v>5.07897</v>
          </cell>
          <cell r="T15">
            <v>5.925713</v>
          </cell>
          <cell r="U15">
            <v>4.9241710000000003</v>
          </cell>
          <cell r="V15">
            <v>4.6253450000000003</v>
          </cell>
        </row>
        <row r="17">
          <cell r="D17">
            <v>15.2391807</v>
          </cell>
          <cell r="E17">
            <v>15.864319800000001</v>
          </cell>
          <cell r="F17">
            <v>16.208368</v>
          </cell>
          <cell r="G17">
            <v>13.3201866</v>
          </cell>
          <cell r="H17">
            <v>13.455512499999999</v>
          </cell>
          <cell r="I17">
            <v>18.291392250000001</v>
          </cell>
          <cell r="J17">
            <v>20.37685025</v>
          </cell>
          <cell r="K17">
            <v>21.186364999999999</v>
          </cell>
          <cell r="L17">
            <v>20.809637550000001</v>
          </cell>
          <cell r="M17">
            <v>19.948817999999999</v>
          </cell>
          <cell r="N17">
            <v>20.7764214</v>
          </cell>
          <cell r="O17">
            <v>15.1058691</v>
          </cell>
          <cell r="P17">
            <v>21.363993000000001</v>
          </cell>
          <cell r="Q17">
            <v>18.909382799999999</v>
          </cell>
          <cell r="R17">
            <v>22.867298999999999</v>
          </cell>
          <cell r="S17">
            <v>20.2570975</v>
          </cell>
          <cell r="T17">
            <v>22.445955999999999</v>
          </cell>
          <cell r="U17">
            <v>17.324528000000001</v>
          </cell>
          <cell r="V17">
            <v>19.6354872</v>
          </cell>
        </row>
        <row r="21">
          <cell r="D21">
            <v>38.298999999999999</v>
          </cell>
          <cell r="E21">
            <v>39</v>
          </cell>
          <cell r="F21">
            <v>38.9</v>
          </cell>
          <cell r="G21">
            <v>40.799999999999997</v>
          </cell>
          <cell r="H21">
            <v>39.9</v>
          </cell>
          <cell r="I21">
            <v>42.5</v>
          </cell>
          <cell r="J21">
            <v>42.5</v>
          </cell>
          <cell r="K21">
            <v>42.5</v>
          </cell>
          <cell r="L21">
            <v>44</v>
          </cell>
          <cell r="M21">
            <v>43.6</v>
          </cell>
          <cell r="N21">
            <v>45.2</v>
          </cell>
          <cell r="O21">
            <v>46.5</v>
          </cell>
          <cell r="P21">
            <v>43.246000000000002</v>
          </cell>
          <cell r="Q21">
            <v>41.337000000000003</v>
          </cell>
          <cell r="R21">
            <v>44.143000000000001</v>
          </cell>
          <cell r="S21">
            <v>44.633091999999998</v>
          </cell>
          <cell r="T21">
            <v>45.217678999999997</v>
          </cell>
          <cell r="U21">
            <v>46.505172999999999</v>
          </cell>
          <cell r="V21">
            <v>46.388731999999997</v>
          </cell>
        </row>
        <row r="22">
          <cell r="D22">
            <v>14.532999999999999</v>
          </cell>
          <cell r="E22">
            <v>13</v>
          </cell>
          <cell r="F22">
            <v>13.4</v>
          </cell>
          <cell r="G22">
            <v>12.9</v>
          </cell>
          <cell r="H22">
            <v>12.6</v>
          </cell>
          <cell r="I22">
            <v>11</v>
          </cell>
          <cell r="J22">
            <v>11.3</v>
          </cell>
          <cell r="K22">
            <v>11.9</v>
          </cell>
          <cell r="L22">
            <v>12.3</v>
          </cell>
          <cell r="M22">
            <v>12.8</v>
          </cell>
          <cell r="N22">
            <v>10.9</v>
          </cell>
          <cell r="O22">
            <v>9.4</v>
          </cell>
          <cell r="P22">
            <v>10.695</v>
          </cell>
          <cell r="Q22">
            <v>11.776999999999999</v>
          </cell>
          <cell r="R22">
            <v>12.15</v>
          </cell>
          <cell r="S22">
            <v>12.408644000000001</v>
          </cell>
          <cell r="T22">
            <v>13.088986999999999</v>
          </cell>
          <cell r="U22">
            <v>11.572018</v>
          </cell>
          <cell r="V22">
            <v>10.399257</v>
          </cell>
        </row>
        <row r="23">
          <cell r="D23">
            <v>25.54</v>
          </cell>
          <cell r="E23">
            <v>24.571999999999999</v>
          </cell>
          <cell r="F23">
            <v>22.238</v>
          </cell>
          <cell r="G23">
            <v>21.567</v>
          </cell>
          <cell r="H23">
            <v>18.553000000000001</v>
          </cell>
          <cell r="I23">
            <v>18.975000000000001</v>
          </cell>
          <cell r="J23">
            <v>20.149999999999999</v>
          </cell>
          <cell r="K23">
            <v>18.373999999999999</v>
          </cell>
          <cell r="L23">
            <v>10.039999999999999</v>
          </cell>
          <cell r="M23">
            <v>20.146000000000001</v>
          </cell>
          <cell r="N23">
            <v>20.782</v>
          </cell>
          <cell r="O23">
            <v>18</v>
          </cell>
          <cell r="P23">
            <v>23.247</v>
          </cell>
          <cell r="Q23">
            <v>19.298999999999999</v>
          </cell>
          <cell r="R23">
            <v>24.276</v>
          </cell>
          <cell r="S23">
            <v>19.170511000000001</v>
          </cell>
          <cell r="T23">
            <v>25.476538999999999</v>
          </cell>
          <cell r="U23">
            <v>21.603743999999999</v>
          </cell>
          <cell r="V23">
            <v>21.821099</v>
          </cell>
        </row>
        <row r="24">
          <cell r="D24">
            <v>9.2620000000000005</v>
          </cell>
          <cell r="E24">
            <v>10</v>
          </cell>
          <cell r="F24">
            <v>11.9</v>
          </cell>
          <cell r="G24">
            <v>10.6</v>
          </cell>
          <cell r="H24">
            <v>11.2</v>
          </cell>
          <cell r="I24">
            <v>14.8</v>
          </cell>
          <cell r="J24">
            <v>12.4</v>
          </cell>
          <cell r="K24">
            <v>14.8</v>
          </cell>
          <cell r="L24">
            <v>20.6</v>
          </cell>
          <cell r="M24">
            <v>12.6</v>
          </cell>
          <cell r="N24">
            <v>13.3</v>
          </cell>
          <cell r="O24">
            <v>11.5</v>
          </cell>
          <cell r="P24">
            <v>11.803000000000001</v>
          </cell>
          <cell r="Q24">
            <v>9.7010000000000005</v>
          </cell>
          <cell r="R24">
            <v>11.391</v>
          </cell>
          <cell r="S24">
            <v>12.004574</v>
          </cell>
          <cell r="T24">
            <v>12.413482999999999</v>
          </cell>
          <cell r="U24">
            <v>12.570743999999999</v>
          </cell>
          <cell r="V24">
            <v>13.286592000000001</v>
          </cell>
        </row>
        <row r="25">
          <cell r="D25">
            <v>11.954000000000001</v>
          </cell>
          <cell r="E25">
            <v>11.898</v>
          </cell>
          <cell r="F25">
            <v>11.662000000000001</v>
          </cell>
          <cell r="G25">
            <v>13.532999999999999</v>
          </cell>
          <cell r="H25">
            <v>14.247</v>
          </cell>
          <cell r="I25">
            <v>14.125</v>
          </cell>
          <cell r="J25">
            <v>15.35</v>
          </cell>
          <cell r="K25">
            <v>18.526</v>
          </cell>
          <cell r="L25">
            <v>19.96</v>
          </cell>
          <cell r="M25">
            <v>21.754000000000001</v>
          </cell>
          <cell r="N25">
            <v>24.117999999999999</v>
          </cell>
          <cell r="O25">
            <v>5.5</v>
          </cell>
          <cell r="P25">
            <v>5.8029999999999999</v>
          </cell>
          <cell r="Q25">
            <v>5.6950000000000003</v>
          </cell>
          <cell r="R25">
            <v>5.2549999999999999</v>
          </cell>
          <cell r="S25">
            <v>5.8302849999999999</v>
          </cell>
          <cell r="T25">
            <v>5.4107570000000003</v>
          </cell>
          <cell r="U25">
            <v>5.3810909999999996</v>
          </cell>
          <cell r="V25">
            <v>5.6150859999999998</v>
          </cell>
        </row>
        <row r="30">
          <cell r="D30">
            <v>29.33</v>
          </cell>
          <cell r="E30">
            <v>25.1</v>
          </cell>
          <cell r="F30">
            <v>28.79</v>
          </cell>
          <cell r="G30">
            <v>23.78</v>
          </cell>
          <cell r="H30">
            <v>25.3</v>
          </cell>
          <cell r="I30">
            <v>30.8</v>
          </cell>
          <cell r="J30">
            <v>28.140279373756044</v>
          </cell>
          <cell r="K30">
            <v>30.152210735827129</v>
          </cell>
          <cell r="L30">
            <v>25.343354673352401</v>
          </cell>
          <cell r="M30">
            <v>28.799546353942198</v>
          </cell>
          <cell r="N30">
            <v>29.061864927111209</v>
          </cell>
          <cell r="O30">
            <v>31.877567204643199</v>
          </cell>
          <cell r="P30">
            <v>33.427418475854957</v>
          </cell>
          <cell r="Q30">
            <v>29.729931185031926</v>
          </cell>
          <cell r="R30">
            <v>32.606447831721816</v>
          </cell>
          <cell r="S30">
            <v>27.569489344427112</v>
          </cell>
          <cell r="T30">
            <v>34.475037013973171</v>
          </cell>
          <cell r="U30">
            <v>29.538454968547608</v>
          </cell>
          <cell r="V30">
            <v>30.209920930846469</v>
          </cell>
        </row>
        <row r="31">
          <cell r="D31">
            <v>44.12</v>
          </cell>
          <cell r="E31">
            <v>42.8</v>
          </cell>
          <cell r="F31">
            <v>43.83</v>
          </cell>
          <cell r="G31">
            <v>36.83</v>
          </cell>
          <cell r="H31">
            <v>36.9</v>
          </cell>
          <cell r="I31">
            <v>36.700000000000003</v>
          </cell>
          <cell r="J31">
            <v>36.079526041942536</v>
          </cell>
          <cell r="K31">
            <v>36.808019095895887</v>
          </cell>
          <cell r="L31">
            <v>32.209513014238802</v>
          </cell>
          <cell r="M31">
            <v>35.311217284193084</v>
          </cell>
          <cell r="N31">
            <v>32.965125816388124</v>
          </cell>
          <cell r="O31">
            <v>33.220150167535209</v>
          </cell>
          <cell r="P31">
            <v>36.342002030931916</v>
          </cell>
          <cell r="Q31">
            <v>32.960474006072857</v>
          </cell>
          <cell r="R31">
            <v>37.279320114897615</v>
          </cell>
          <cell r="S31">
            <v>34.178585149376396</v>
          </cell>
          <cell r="T31">
            <v>40.561753958178194</v>
          </cell>
          <cell r="U31">
            <v>34.215406013418828</v>
          </cell>
          <cell r="V31">
            <v>34.76825852557257</v>
          </cell>
        </row>
        <row r="32">
          <cell r="D32">
            <v>19.329999999999998</v>
          </cell>
          <cell r="E32">
            <v>17.14</v>
          </cell>
          <cell r="F32">
            <v>19.200000000000003</v>
          </cell>
          <cell r="G32">
            <v>17.850000000000001</v>
          </cell>
          <cell r="H32">
            <v>18</v>
          </cell>
          <cell r="I32">
            <v>20.100000000000001</v>
          </cell>
          <cell r="J32">
            <v>19.21322676662006</v>
          </cell>
          <cell r="K32">
            <v>17.91437842159727</v>
          </cell>
          <cell r="L32">
            <v>17.261437796183003</v>
          </cell>
          <cell r="M32">
            <v>20.214179513165732</v>
          </cell>
          <cell r="N32">
            <v>19.594306004450608</v>
          </cell>
          <cell r="O32">
            <v>19.206810279943245</v>
          </cell>
          <cell r="P32">
            <v>20.356969362824074</v>
          </cell>
          <cell r="Q32">
            <v>16.248337471257624</v>
          </cell>
          <cell r="R32">
            <v>16.154256601924075</v>
          </cell>
          <cell r="S32">
            <v>19.819870497095291</v>
          </cell>
          <cell r="T32">
            <v>21.988821383612606</v>
          </cell>
          <cell r="U32">
            <v>19.943571325149403</v>
          </cell>
          <cell r="V32">
            <v>21.630018208678131</v>
          </cell>
        </row>
        <row r="35">
          <cell r="D35" t="str">
            <v>on demand</v>
          </cell>
          <cell r="E35" t="str">
            <v>w/i 1 mth</v>
          </cell>
          <cell r="F35" t="str">
            <v>2-12 mths</v>
          </cell>
          <cell r="G35" t="str">
            <v>1-3 years</v>
          </cell>
          <cell r="H35" t="str">
            <v>over 3 years</v>
          </cell>
          <cell r="I35" t="str">
            <v>others</v>
          </cell>
        </row>
        <row r="36">
          <cell r="D36">
            <v>-258</v>
          </cell>
          <cell r="E36">
            <v>-95</v>
          </cell>
          <cell r="F36">
            <v>45</v>
          </cell>
          <cell r="G36">
            <v>165</v>
          </cell>
          <cell r="H36">
            <v>204</v>
          </cell>
          <cell r="I36">
            <v>61</v>
          </cell>
        </row>
        <row r="37">
          <cell r="D37">
            <v>-319</v>
          </cell>
          <cell r="E37">
            <v>25</v>
          </cell>
          <cell r="F37">
            <v>56</v>
          </cell>
          <cell r="G37">
            <v>150</v>
          </cell>
          <cell r="H37">
            <v>176</v>
          </cell>
          <cell r="I37">
            <v>88</v>
          </cell>
        </row>
        <row r="39">
          <cell r="D39" t="str">
            <v>Jan</v>
          </cell>
          <cell r="E39" t="str">
            <v>Feb</v>
          </cell>
          <cell r="F39" t="str">
            <v>Mar</v>
          </cell>
          <cell r="G39" t="str">
            <v>Apr</v>
          </cell>
          <cell r="H39" t="str">
            <v>May</v>
          </cell>
          <cell r="I39" t="str">
            <v>Jun</v>
          </cell>
          <cell r="J39" t="str">
            <v>Jul</v>
          </cell>
        </row>
        <row r="41">
          <cell r="D41">
            <v>25.54</v>
          </cell>
          <cell r="E41">
            <v>24.571999999999999</v>
          </cell>
          <cell r="F41">
            <v>22.238</v>
          </cell>
          <cell r="G41">
            <v>21.567</v>
          </cell>
          <cell r="H41">
            <v>18.553000000000001</v>
          </cell>
          <cell r="I41">
            <v>18.975000000000001</v>
          </cell>
          <cell r="J41">
            <v>20.149999999999999</v>
          </cell>
        </row>
        <row r="42">
          <cell r="D42">
            <v>4.24</v>
          </cell>
          <cell r="E42">
            <v>3.1640000000000001</v>
          </cell>
          <cell r="F42">
            <v>4.7539999999999996</v>
          </cell>
          <cell r="G42">
            <v>5.07897</v>
          </cell>
          <cell r="H42">
            <v>5.925713</v>
          </cell>
          <cell r="I42">
            <v>4.9241710000000003</v>
          </cell>
          <cell r="J42">
            <v>4.6253450000000003</v>
          </cell>
        </row>
        <row r="43">
          <cell r="D43">
            <v>15.064</v>
          </cell>
          <cell r="E43">
            <v>14.338000000000001</v>
          </cell>
          <cell r="F43">
            <v>12.195</v>
          </cell>
          <cell r="G43">
            <v>13.528</v>
          </cell>
          <cell r="H43">
            <v>13.484</v>
          </cell>
          <cell r="I43">
            <v>11.46</v>
          </cell>
          <cell r="J43">
            <v>12.128</v>
          </cell>
        </row>
        <row r="44">
          <cell r="D44">
            <v>54.793999999999997</v>
          </cell>
          <cell r="E44">
            <v>47.808999999999997</v>
          </cell>
          <cell r="F44">
            <v>57.215000000000003</v>
          </cell>
          <cell r="G44">
            <v>54.047105999999999</v>
          </cell>
          <cell r="H44">
            <v>61.607444999999998</v>
          </cell>
          <cell r="I44">
            <v>57.632769999999994</v>
          </cell>
          <cell r="J44">
            <v>57.510766000000004</v>
          </cell>
        </row>
        <row r="47">
          <cell r="D47">
            <v>31.388000000000005</v>
          </cell>
          <cell r="E47">
            <v>28.518000000000001</v>
          </cell>
          <cell r="F47">
            <v>32.83</v>
          </cell>
          <cell r="G47">
            <v>30.636251999999999</v>
          </cell>
          <cell r="H47">
            <v>32.592892000000006</v>
          </cell>
          <cell r="I47">
            <v>28.380911999999995</v>
          </cell>
          <cell r="J47">
            <v>30.177166</v>
          </cell>
        </row>
        <row r="48">
          <cell r="D48">
            <v>21.363993000000001</v>
          </cell>
          <cell r="E48">
            <v>18.909382799999999</v>
          </cell>
          <cell r="F48">
            <v>22.867298999999999</v>
          </cell>
          <cell r="G48">
            <v>20.2570975</v>
          </cell>
          <cell r="H48">
            <v>22.445955999999999</v>
          </cell>
          <cell r="I48">
            <v>17.324528000000001</v>
          </cell>
          <cell r="J48">
            <v>19.6354872</v>
          </cell>
        </row>
        <row r="49">
          <cell r="D49">
            <v>1.46</v>
          </cell>
          <cell r="E49">
            <v>2.1280000000000001</v>
          </cell>
          <cell r="F49">
            <v>1.24</v>
          </cell>
          <cell r="G49">
            <v>0.95499999999999996</v>
          </cell>
          <cell r="H49">
            <v>0.65800000000000003</v>
          </cell>
          <cell r="I49">
            <v>0.32100000000000001</v>
          </cell>
          <cell r="J49">
            <v>2.5</v>
          </cell>
        </row>
        <row r="50">
          <cell r="D50">
            <v>25.905000000000001</v>
          </cell>
          <cell r="E50">
            <v>27.472000000000001</v>
          </cell>
          <cell r="F50">
            <v>28.315999999999999</v>
          </cell>
          <cell r="G50">
            <v>28.54</v>
          </cell>
          <cell r="H50">
            <v>29.172000000000001</v>
          </cell>
          <cell r="I50">
            <v>32.659999999999997</v>
          </cell>
          <cell r="J50">
            <v>33.445</v>
          </cell>
        </row>
        <row r="51">
          <cell r="D51">
            <v>19.521006999999997</v>
          </cell>
          <cell r="E51">
            <v>12.855617199999998</v>
          </cell>
          <cell r="F51">
            <v>11.148701000000003</v>
          </cell>
          <cell r="G51">
            <v>13.832726499999993</v>
          </cell>
          <cell r="H51">
            <v>14.701309999999992</v>
          </cell>
          <cell r="I51">
            <v>14.305501000000007</v>
          </cell>
          <cell r="J51">
            <v>8.6564578000000125</v>
          </cell>
        </row>
        <row r="55">
          <cell r="D55" t="str">
            <v>98 J</v>
          </cell>
          <cell r="E55" t="str">
            <v>F</v>
          </cell>
          <cell r="F55" t="str">
            <v>M</v>
          </cell>
          <cell r="G55" t="str">
            <v>A</v>
          </cell>
          <cell r="H55" t="str">
            <v>M</v>
          </cell>
          <cell r="I55" t="str">
            <v>J</v>
          </cell>
          <cell r="J55" t="str">
            <v>J</v>
          </cell>
          <cell r="K55" t="str">
            <v>A</v>
          </cell>
          <cell r="L55" t="str">
            <v>S</v>
          </cell>
          <cell r="M55" t="str">
            <v>O</v>
          </cell>
          <cell r="N55" t="str">
            <v>N</v>
          </cell>
          <cell r="O55" t="str">
            <v>D</v>
          </cell>
          <cell r="P55" t="str">
            <v>99 J</v>
          </cell>
          <cell r="Q55" t="str">
            <v>F</v>
          </cell>
          <cell r="R55" t="str">
            <v>M</v>
          </cell>
          <cell r="S55" t="str">
            <v>A</v>
          </cell>
          <cell r="T55" t="str">
            <v>M</v>
          </cell>
          <cell r="U55" t="str">
            <v>J</v>
          </cell>
          <cell r="V55" t="str">
            <v>J</v>
          </cell>
        </row>
        <row r="57">
          <cell r="D57">
            <v>62.051000000000002</v>
          </cell>
          <cell r="E57">
            <v>62</v>
          </cell>
          <cell r="F57">
            <v>63.8</v>
          </cell>
          <cell r="G57">
            <v>60.5</v>
          </cell>
          <cell r="H57">
            <v>61.3</v>
          </cell>
          <cell r="I57">
            <v>66</v>
          </cell>
          <cell r="J57">
            <v>67.3</v>
          </cell>
          <cell r="K57">
            <v>69.099999999999994</v>
          </cell>
          <cell r="L57">
            <v>69.3</v>
          </cell>
          <cell r="M57">
            <v>69.900000000000006</v>
          </cell>
          <cell r="N57">
            <v>71</v>
          </cell>
          <cell r="O57">
            <v>65.2</v>
          </cell>
          <cell r="P57">
            <v>71.388000000000005</v>
          </cell>
          <cell r="Q57">
            <v>68.518000000000001</v>
          </cell>
          <cell r="R57">
            <v>72.83</v>
          </cell>
          <cell r="S57">
            <v>70.636251999999999</v>
          </cell>
          <cell r="T57">
            <v>72.592892000000006</v>
          </cell>
          <cell r="U57">
            <v>68.380911999999995</v>
          </cell>
          <cell r="V57">
            <v>70.177166</v>
          </cell>
        </row>
        <row r="58">
          <cell r="D58">
            <v>5.0640000000000001</v>
          </cell>
          <cell r="E58">
            <v>4.3380000000000001</v>
          </cell>
          <cell r="F58">
            <v>2.1949999999999998</v>
          </cell>
          <cell r="G58">
            <v>3.528</v>
          </cell>
          <cell r="H58">
            <v>3.484</v>
          </cell>
          <cell r="I58">
            <v>1.46</v>
          </cell>
          <cell r="J58">
            <v>2.1280000000000001</v>
          </cell>
          <cell r="K58">
            <v>1.24</v>
          </cell>
          <cell r="L58">
            <v>0.95499999999999996</v>
          </cell>
          <cell r="M58">
            <v>0.65800000000000003</v>
          </cell>
          <cell r="N58">
            <v>0.32100000000000001</v>
          </cell>
          <cell r="O58">
            <v>2.5</v>
          </cell>
          <cell r="P58">
            <v>1.927</v>
          </cell>
          <cell r="Q58">
            <v>1.2450000000000001</v>
          </cell>
          <cell r="R58">
            <v>2.89</v>
          </cell>
          <cell r="S58">
            <v>3.060314</v>
          </cell>
          <cell r="T58">
            <v>4.8894789999999997</v>
          </cell>
          <cell r="U58">
            <v>6.5624919999999998</v>
          </cell>
          <cell r="V58">
            <v>4.908963</v>
          </cell>
        </row>
        <row r="59">
          <cell r="D59">
            <v>17.178000000000001</v>
          </cell>
          <cell r="E59">
            <v>15</v>
          </cell>
          <cell r="F59">
            <v>16.2</v>
          </cell>
          <cell r="G59">
            <v>17.899999999999999</v>
          </cell>
          <cell r="H59">
            <v>13.4</v>
          </cell>
          <cell r="I59">
            <v>15.4</v>
          </cell>
          <cell r="J59">
            <v>13.1</v>
          </cell>
          <cell r="K59">
            <v>13.1</v>
          </cell>
          <cell r="L59">
            <v>13.2</v>
          </cell>
          <cell r="M59">
            <v>15.3</v>
          </cell>
          <cell r="N59">
            <v>15.5</v>
          </cell>
          <cell r="O59">
            <v>14.6</v>
          </cell>
          <cell r="P59">
            <v>17.239000000000001</v>
          </cell>
          <cell r="Q59">
            <v>14.884</v>
          </cell>
          <cell r="R59">
            <v>16.771000000000001</v>
          </cell>
          <cell r="S59">
            <v>15.271570000000001</v>
          </cell>
          <cell r="T59">
            <v>18.199361</v>
          </cell>
          <cell r="U59">
            <v>17.765194999999999</v>
          </cell>
          <cell r="V59">
            <v>17.799292000000001</v>
          </cell>
        </row>
        <row r="60">
          <cell r="D60">
            <v>15.295</v>
          </cell>
          <cell r="E60">
            <v>17.132000000000001</v>
          </cell>
          <cell r="F60">
            <v>15.904999999999999</v>
          </cell>
          <cell r="G60">
            <v>17.472000000000001</v>
          </cell>
          <cell r="H60">
            <v>18.315999999999999</v>
          </cell>
          <cell r="I60">
            <v>18.54</v>
          </cell>
          <cell r="J60">
            <v>19.172000000000001</v>
          </cell>
          <cell r="K60">
            <v>22.66</v>
          </cell>
          <cell r="L60">
            <v>23.445</v>
          </cell>
          <cell r="M60">
            <v>25.042000000000002</v>
          </cell>
          <cell r="N60">
            <v>27.478999999999999</v>
          </cell>
          <cell r="O60">
            <v>8.6</v>
          </cell>
          <cell r="P60">
            <v>4.24</v>
          </cell>
          <cell r="Q60">
            <v>3.1640000000000001</v>
          </cell>
          <cell r="R60">
            <v>4.7539999999999996</v>
          </cell>
          <cell r="S60">
            <v>5.07897</v>
          </cell>
          <cell r="T60">
            <v>5.925713</v>
          </cell>
          <cell r="U60">
            <v>4.9241710000000003</v>
          </cell>
          <cell r="V60">
            <v>4.6253450000000003</v>
          </cell>
        </row>
        <row r="61">
          <cell r="D61">
            <v>7.6475</v>
          </cell>
          <cell r="E61">
            <v>8.5660000000000007</v>
          </cell>
          <cell r="F61">
            <v>7.9524999999999997</v>
          </cell>
          <cell r="G61">
            <v>8.7360000000000007</v>
          </cell>
          <cell r="H61">
            <v>9.1579999999999995</v>
          </cell>
          <cell r="I61">
            <v>9.27</v>
          </cell>
          <cell r="J61">
            <v>9.5860000000000003</v>
          </cell>
          <cell r="K61">
            <v>11.33</v>
          </cell>
          <cell r="L61">
            <v>11.7225</v>
          </cell>
          <cell r="M61">
            <v>12.521000000000001</v>
          </cell>
          <cell r="N61">
            <v>13.7395</v>
          </cell>
          <cell r="O61">
            <v>4.3</v>
          </cell>
          <cell r="P61">
            <v>2.12</v>
          </cell>
          <cell r="Q61">
            <v>1.5820000000000001</v>
          </cell>
          <cell r="R61">
            <v>2.3769999999999998</v>
          </cell>
          <cell r="S61">
            <v>2.539485</v>
          </cell>
          <cell r="T61">
            <v>2.9628565</v>
          </cell>
          <cell r="U61">
            <v>2.4620855000000001</v>
          </cell>
          <cell r="V61">
            <v>2.3126725000000001</v>
          </cell>
        </row>
        <row r="62">
          <cell r="D62">
            <v>5.726</v>
          </cell>
          <cell r="E62">
            <v>5</v>
          </cell>
          <cell r="F62">
            <v>5.4</v>
          </cell>
          <cell r="G62">
            <v>5.9666666666666668</v>
          </cell>
          <cell r="H62">
            <v>4.4666666666666668</v>
          </cell>
          <cell r="I62">
            <v>5.1333333333333337</v>
          </cell>
          <cell r="J62">
            <v>4.3666666666666663</v>
          </cell>
          <cell r="K62">
            <v>4.3666666666666663</v>
          </cell>
          <cell r="L62">
            <v>4.4000000000000004</v>
          </cell>
          <cell r="M62">
            <v>5.0999999999999996</v>
          </cell>
          <cell r="N62">
            <v>5.166666666666667</v>
          </cell>
          <cell r="O62">
            <v>4.8666666666666663</v>
          </cell>
          <cell r="P62">
            <v>5.7463333333333333</v>
          </cell>
          <cell r="Q62">
            <v>4.9613333333333332</v>
          </cell>
          <cell r="R62">
            <v>5.5903333333333336</v>
          </cell>
          <cell r="S62">
            <v>5.0905233333333335</v>
          </cell>
          <cell r="T62">
            <v>6.0664536666666669</v>
          </cell>
          <cell r="U62">
            <v>5.9217316666666671</v>
          </cell>
          <cell r="V62">
            <v>5.9330973333333334</v>
          </cell>
        </row>
        <row r="66">
          <cell r="D66">
            <v>14.532999999999999</v>
          </cell>
          <cell r="E66">
            <v>13</v>
          </cell>
          <cell r="F66">
            <v>13.4</v>
          </cell>
          <cell r="G66">
            <v>12.9</v>
          </cell>
          <cell r="H66">
            <v>12.6</v>
          </cell>
          <cell r="I66">
            <v>11</v>
          </cell>
          <cell r="J66">
            <v>11.3</v>
          </cell>
          <cell r="K66">
            <v>11.9</v>
          </cell>
          <cell r="L66">
            <v>12.3</v>
          </cell>
          <cell r="M66">
            <v>12.8</v>
          </cell>
          <cell r="N66">
            <v>10.9</v>
          </cell>
          <cell r="O66">
            <v>9.4</v>
          </cell>
          <cell r="P66">
            <v>10.695</v>
          </cell>
          <cell r="Q66">
            <v>11.776999999999999</v>
          </cell>
          <cell r="R66">
            <v>12.15</v>
          </cell>
          <cell r="S66">
            <v>12.408644000000001</v>
          </cell>
          <cell r="T66">
            <v>13.088986999999999</v>
          </cell>
          <cell r="U66">
            <v>11.572018</v>
          </cell>
          <cell r="V66">
            <v>10.399257</v>
          </cell>
        </row>
        <row r="67">
          <cell r="D67">
            <v>38.298999999999999</v>
          </cell>
          <cell r="E67">
            <v>39</v>
          </cell>
          <cell r="F67">
            <v>38.9</v>
          </cell>
          <cell r="G67">
            <v>40.799999999999997</v>
          </cell>
          <cell r="H67">
            <v>39.9</v>
          </cell>
          <cell r="I67">
            <v>42.5</v>
          </cell>
          <cell r="J67">
            <v>42.5</v>
          </cell>
          <cell r="K67">
            <v>42.5</v>
          </cell>
          <cell r="L67">
            <v>44</v>
          </cell>
          <cell r="M67">
            <v>43.6</v>
          </cell>
          <cell r="N67">
            <v>45.2</v>
          </cell>
          <cell r="O67">
            <v>46.5</v>
          </cell>
          <cell r="P67">
            <v>43.246000000000002</v>
          </cell>
          <cell r="Q67">
            <v>41.337000000000003</v>
          </cell>
          <cell r="R67">
            <v>44.143000000000001</v>
          </cell>
          <cell r="S67">
            <v>44.633091999999998</v>
          </cell>
          <cell r="T67">
            <v>45.217678999999997</v>
          </cell>
          <cell r="U67">
            <v>46.505172999999999</v>
          </cell>
          <cell r="V67">
            <v>46.388731999999997</v>
          </cell>
        </row>
        <row r="68">
          <cell r="D68">
            <v>25.54</v>
          </cell>
          <cell r="E68">
            <v>24.571999999999999</v>
          </cell>
          <cell r="F68">
            <v>22.238</v>
          </cell>
          <cell r="G68">
            <v>21.567</v>
          </cell>
          <cell r="H68">
            <v>18.553000000000001</v>
          </cell>
          <cell r="I68">
            <v>18.975000000000001</v>
          </cell>
          <cell r="J68">
            <v>20.149999999999999</v>
          </cell>
          <cell r="K68">
            <v>18.373999999999999</v>
          </cell>
          <cell r="L68">
            <v>10.039999999999999</v>
          </cell>
          <cell r="M68">
            <v>20.146000000000001</v>
          </cell>
          <cell r="N68">
            <v>20.782</v>
          </cell>
          <cell r="O68">
            <v>18</v>
          </cell>
          <cell r="P68">
            <v>23.247</v>
          </cell>
          <cell r="Q68">
            <v>19.298999999999999</v>
          </cell>
          <cell r="R68">
            <v>24.276</v>
          </cell>
          <cell r="S68">
            <v>19.170511000000001</v>
          </cell>
          <cell r="T68">
            <v>25.476538999999999</v>
          </cell>
          <cell r="U68">
            <v>21.603743999999999</v>
          </cell>
          <cell r="V68">
            <v>21.821099</v>
          </cell>
        </row>
        <row r="69">
          <cell r="D69">
            <v>9.2620000000000005</v>
          </cell>
          <cell r="E69">
            <v>10</v>
          </cell>
          <cell r="F69">
            <v>11.9</v>
          </cell>
          <cell r="G69">
            <v>10.6</v>
          </cell>
          <cell r="H69">
            <v>11.2</v>
          </cell>
          <cell r="I69">
            <v>14.8</v>
          </cell>
          <cell r="J69">
            <v>12.4</v>
          </cell>
          <cell r="K69">
            <v>14.8</v>
          </cell>
          <cell r="L69">
            <v>20.6</v>
          </cell>
          <cell r="M69">
            <v>12.6</v>
          </cell>
          <cell r="N69">
            <v>13.3</v>
          </cell>
          <cell r="O69">
            <v>11.5</v>
          </cell>
          <cell r="P69">
            <v>11.803000000000001</v>
          </cell>
          <cell r="Q69">
            <v>9.7010000000000005</v>
          </cell>
          <cell r="R69">
            <v>11.391</v>
          </cell>
          <cell r="S69">
            <v>12.004574</v>
          </cell>
          <cell r="T69">
            <v>12.413482999999999</v>
          </cell>
          <cell r="U69">
            <v>12.570743999999999</v>
          </cell>
          <cell r="V69">
            <v>13.286592000000001</v>
          </cell>
        </row>
        <row r="70">
          <cell r="D70">
            <v>11.954000000000001</v>
          </cell>
          <cell r="E70">
            <v>11.898</v>
          </cell>
          <cell r="F70">
            <v>11.662000000000001</v>
          </cell>
          <cell r="G70">
            <v>13.532999999999999</v>
          </cell>
          <cell r="H70">
            <v>14.247</v>
          </cell>
          <cell r="I70">
            <v>14.125</v>
          </cell>
          <cell r="J70">
            <v>15.35</v>
          </cell>
          <cell r="K70">
            <v>18.526</v>
          </cell>
          <cell r="L70">
            <v>19.96</v>
          </cell>
          <cell r="M70">
            <v>21.754000000000001</v>
          </cell>
          <cell r="N70">
            <v>24.117999999999999</v>
          </cell>
          <cell r="O70">
            <v>5.5</v>
          </cell>
          <cell r="P70">
            <v>5.8029999999999999</v>
          </cell>
          <cell r="Q70">
            <v>5.6950000000000003</v>
          </cell>
          <cell r="R70">
            <v>5.2549999999999999</v>
          </cell>
          <cell r="S70">
            <v>5.8302849999999999</v>
          </cell>
          <cell r="T70">
            <v>5.4107570000000003</v>
          </cell>
          <cell r="U70">
            <v>5.3810909999999996</v>
          </cell>
          <cell r="V70">
            <v>5.6150859999999998</v>
          </cell>
        </row>
        <row r="71">
          <cell r="D71">
            <v>5.9770000000000003</v>
          </cell>
          <cell r="E71">
            <v>5.9489999999999998</v>
          </cell>
          <cell r="F71">
            <v>5.8310000000000004</v>
          </cell>
          <cell r="G71">
            <v>6.7664999999999997</v>
          </cell>
          <cell r="H71">
            <v>7.1234999999999999</v>
          </cell>
          <cell r="I71">
            <v>7.0625</v>
          </cell>
          <cell r="J71">
            <v>7.6749999999999998</v>
          </cell>
          <cell r="K71">
            <v>9.2629999999999999</v>
          </cell>
          <cell r="L71">
            <v>9.98</v>
          </cell>
          <cell r="M71">
            <v>10.877000000000001</v>
          </cell>
          <cell r="N71">
            <v>12.058999999999999</v>
          </cell>
          <cell r="O71">
            <v>2.75</v>
          </cell>
          <cell r="P71">
            <v>2.9015</v>
          </cell>
          <cell r="Q71">
            <v>2.8475000000000001</v>
          </cell>
          <cell r="R71">
            <v>2.6274999999999999</v>
          </cell>
          <cell r="S71">
            <v>2.9151425</v>
          </cell>
          <cell r="T71">
            <v>2.7053785000000001</v>
          </cell>
          <cell r="U71">
            <v>2.6905454999999998</v>
          </cell>
          <cell r="V71">
            <v>2.8075429999999999</v>
          </cell>
        </row>
        <row r="84">
          <cell r="B84">
            <v>0</v>
          </cell>
          <cell r="E84">
            <v>0.15384615384615385</v>
          </cell>
          <cell r="F84">
            <v>0</v>
          </cell>
          <cell r="G84">
            <v>0</v>
          </cell>
          <cell r="H84">
            <v>0</v>
          </cell>
          <cell r="I84">
            <v>0</v>
          </cell>
          <cell r="J84">
            <v>0</v>
          </cell>
        </row>
        <row r="85">
          <cell r="B85">
            <v>0</v>
          </cell>
          <cell r="E85">
            <v>0.15384615384615385</v>
          </cell>
          <cell r="F85">
            <v>0</v>
          </cell>
          <cell r="G85">
            <v>0</v>
          </cell>
          <cell r="H85">
            <v>0</v>
          </cell>
          <cell r="I85">
            <v>0</v>
          </cell>
          <cell r="J85">
            <v>0</v>
          </cell>
        </row>
        <row r="86">
          <cell r="B86">
            <v>0</v>
          </cell>
          <cell r="E86">
            <v>0.15384615384615385</v>
          </cell>
          <cell r="F86">
            <v>0</v>
          </cell>
          <cell r="G86">
            <v>0</v>
          </cell>
          <cell r="H86">
            <v>0</v>
          </cell>
          <cell r="I86">
            <v>0</v>
          </cell>
          <cell r="J86">
            <v>0</v>
          </cell>
        </row>
        <row r="87">
          <cell r="B87">
            <v>0</v>
          </cell>
          <cell r="E87">
            <v>0.15384615384615385</v>
          </cell>
          <cell r="F87">
            <v>0</v>
          </cell>
          <cell r="G87">
            <v>0</v>
          </cell>
          <cell r="H87">
            <v>0</v>
          </cell>
          <cell r="I87">
            <v>0</v>
          </cell>
          <cell r="J87">
            <v>0</v>
          </cell>
        </row>
        <row r="88">
          <cell r="B88">
            <v>65</v>
          </cell>
          <cell r="E88">
            <v>0.15384615384615385</v>
          </cell>
          <cell r="F88">
            <v>0</v>
          </cell>
          <cell r="G88">
            <v>0</v>
          </cell>
          <cell r="H88">
            <v>0</v>
          </cell>
          <cell r="I88">
            <v>0</v>
          </cell>
          <cell r="J88">
            <v>0</v>
          </cell>
        </row>
        <row r="89">
          <cell r="B89">
            <v>0</v>
          </cell>
          <cell r="E89">
            <v>0.15384615384615385</v>
          </cell>
          <cell r="F89">
            <v>0</v>
          </cell>
          <cell r="G89">
            <v>0</v>
          </cell>
          <cell r="H89">
            <v>0</v>
          </cell>
          <cell r="I89">
            <v>0</v>
          </cell>
          <cell r="J89">
            <v>0</v>
          </cell>
        </row>
        <row r="90">
          <cell r="B90">
            <v>0</v>
          </cell>
          <cell r="E90">
            <v>0.15384615384615385</v>
          </cell>
          <cell r="F90">
            <v>0</v>
          </cell>
          <cell r="G90">
            <v>0</v>
          </cell>
          <cell r="H90">
            <v>0</v>
          </cell>
          <cell r="I90">
            <v>0</v>
          </cell>
          <cell r="J90">
            <v>0</v>
          </cell>
        </row>
        <row r="91">
          <cell r="B91">
            <v>0</v>
          </cell>
          <cell r="E91">
            <v>0.15384615384615385</v>
          </cell>
          <cell r="F91">
            <v>0</v>
          </cell>
          <cell r="G91">
            <v>0</v>
          </cell>
          <cell r="H91">
            <v>0</v>
          </cell>
          <cell r="I91">
            <v>0</v>
          </cell>
          <cell r="J91">
            <v>0</v>
          </cell>
        </row>
        <row r="92">
          <cell r="B92">
            <v>0</v>
          </cell>
          <cell r="E92">
            <v>0.15384615384615385</v>
          </cell>
          <cell r="F92">
            <v>0</v>
          </cell>
          <cell r="G92">
            <v>0</v>
          </cell>
          <cell r="H92">
            <v>0</v>
          </cell>
          <cell r="I92">
            <v>0</v>
          </cell>
          <cell r="J92">
            <v>0</v>
          </cell>
        </row>
        <row r="93">
          <cell r="B93">
            <v>0</v>
          </cell>
          <cell r="E93">
            <v>0</v>
          </cell>
          <cell r="F93">
            <v>3.8461538461538464E-2</v>
          </cell>
          <cell r="G93">
            <v>0</v>
          </cell>
          <cell r="H93">
            <v>0</v>
          </cell>
          <cell r="I93">
            <v>0</v>
          </cell>
          <cell r="J93">
            <v>0</v>
          </cell>
        </row>
        <row r="94">
          <cell r="B94">
            <v>0</v>
          </cell>
          <cell r="E94">
            <v>0</v>
          </cell>
          <cell r="F94">
            <v>3.8461538461538464E-2</v>
          </cell>
          <cell r="G94">
            <v>0</v>
          </cell>
          <cell r="H94">
            <v>0</v>
          </cell>
          <cell r="I94">
            <v>0</v>
          </cell>
          <cell r="J94">
            <v>0</v>
          </cell>
        </row>
        <row r="95">
          <cell r="B95">
            <v>0</v>
          </cell>
          <cell r="E95">
            <v>0</v>
          </cell>
          <cell r="F95">
            <v>3.8461538461538464E-2</v>
          </cell>
          <cell r="G95">
            <v>0</v>
          </cell>
          <cell r="H95">
            <v>0</v>
          </cell>
          <cell r="I95">
            <v>0</v>
          </cell>
          <cell r="J95">
            <v>0</v>
          </cell>
        </row>
        <row r="96">
          <cell r="B96">
            <v>0</v>
          </cell>
          <cell r="E96">
            <v>0</v>
          </cell>
          <cell r="F96">
            <v>3.8461538461538464E-2</v>
          </cell>
          <cell r="G96">
            <v>0</v>
          </cell>
          <cell r="H96">
            <v>0</v>
          </cell>
          <cell r="I96">
            <v>0</v>
          </cell>
          <cell r="J96">
            <v>0</v>
          </cell>
        </row>
        <row r="97">
          <cell r="B97">
            <v>0</v>
          </cell>
          <cell r="E97">
            <v>0</v>
          </cell>
          <cell r="F97">
            <v>3.8461538461538464E-2</v>
          </cell>
          <cell r="G97">
            <v>0</v>
          </cell>
          <cell r="H97">
            <v>0</v>
          </cell>
          <cell r="I97">
            <v>0</v>
          </cell>
          <cell r="J97">
            <v>0</v>
          </cell>
        </row>
        <row r="98">
          <cell r="B98">
            <v>0</v>
          </cell>
          <cell r="E98">
            <v>0</v>
          </cell>
          <cell r="F98">
            <v>3.8461538461538464E-2</v>
          </cell>
          <cell r="G98">
            <v>0</v>
          </cell>
          <cell r="H98">
            <v>0</v>
          </cell>
          <cell r="I98">
            <v>0</v>
          </cell>
          <cell r="J98">
            <v>0</v>
          </cell>
        </row>
        <row r="99">
          <cell r="B99">
            <v>0</v>
          </cell>
          <cell r="E99">
            <v>0</v>
          </cell>
          <cell r="F99">
            <v>3.8461538461538464E-2</v>
          </cell>
          <cell r="G99">
            <v>0</v>
          </cell>
          <cell r="H99">
            <v>0</v>
          </cell>
          <cell r="I99">
            <v>0</v>
          </cell>
          <cell r="J99">
            <v>0</v>
          </cell>
        </row>
        <row r="100">
          <cell r="B100">
            <v>0</v>
          </cell>
          <cell r="E100">
            <v>0</v>
          </cell>
          <cell r="F100">
            <v>3.8461538461538464E-2</v>
          </cell>
          <cell r="G100">
            <v>0</v>
          </cell>
          <cell r="H100">
            <v>0</v>
          </cell>
          <cell r="I100">
            <v>0</v>
          </cell>
          <cell r="J100">
            <v>0</v>
          </cell>
        </row>
        <row r="101">
          <cell r="B101">
            <v>0</v>
          </cell>
          <cell r="E101">
            <v>0</v>
          </cell>
          <cell r="F101">
            <v>3.8461538461538464E-2</v>
          </cell>
          <cell r="G101">
            <v>0</v>
          </cell>
          <cell r="H101">
            <v>0</v>
          </cell>
          <cell r="I101">
            <v>0</v>
          </cell>
          <cell r="J101">
            <v>0</v>
          </cell>
        </row>
        <row r="102">
          <cell r="B102">
            <v>130</v>
          </cell>
          <cell r="E102">
            <v>0</v>
          </cell>
          <cell r="F102">
            <v>3.8461538461538464E-2</v>
          </cell>
          <cell r="G102">
            <v>0</v>
          </cell>
          <cell r="H102">
            <v>0</v>
          </cell>
          <cell r="I102">
            <v>0</v>
          </cell>
          <cell r="J102">
            <v>0</v>
          </cell>
        </row>
        <row r="103">
          <cell r="B103">
            <v>0</v>
          </cell>
          <cell r="E103">
            <v>0</v>
          </cell>
          <cell r="F103">
            <v>3.8461538461538464E-2</v>
          </cell>
          <cell r="G103">
            <v>0</v>
          </cell>
          <cell r="H103">
            <v>0</v>
          </cell>
          <cell r="I103">
            <v>0</v>
          </cell>
          <cell r="J103">
            <v>0</v>
          </cell>
        </row>
        <row r="104">
          <cell r="B104">
            <v>0</v>
          </cell>
          <cell r="E104">
            <v>0</v>
          </cell>
          <cell r="F104">
            <v>3.8461538461538464E-2</v>
          </cell>
          <cell r="G104">
            <v>0</v>
          </cell>
          <cell r="H104">
            <v>0</v>
          </cell>
          <cell r="I104">
            <v>0</v>
          </cell>
          <cell r="J104">
            <v>0</v>
          </cell>
        </row>
        <row r="105">
          <cell r="B105">
            <v>0</v>
          </cell>
          <cell r="E105">
            <v>0</v>
          </cell>
          <cell r="F105">
            <v>3.8461538461538464E-2</v>
          </cell>
          <cell r="G105">
            <v>0</v>
          </cell>
          <cell r="H105">
            <v>0</v>
          </cell>
          <cell r="I105">
            <v>0</v>
          </cell>
          <cell r="J105">
            <v>0</v>
          </cell>
        </row>
        <row r="106">
          <cell r="B106">
            <v>0</v>
          </cell>
          <cell r="E106">
            <v>0</v>
          </cell>
          <cell r="F106">
            <v>3.8461538461538464E-2</v>
          </cell>
          <cell r="G106">
            <v>0</v>
          </cell>
          <cell r="H106">
            <v>0</v>
          </cell>
          <cell r="I106">
            <v>0</v>
          </cell>
          <cell r="J106">
            <v>0</v>
          </cell>
        </row>
        <row r="107">
          <cell r="B107">
            <v>0</v>
          </cell>
          <cell r="E107">
            <v>0</v>
          </cell>
          <cell r="F107">
            <v>3.8461538461538464E-2</v>
          </cell>
          <cell r="G107">
            <v>0</v>
          </cell>
          <cell r="H107">
            <v>0</v>
          </cell>
          <cell r="I107">
            <v>0</v>
          </cell>
          <cell r="J107">
            <v>0</v>
          </cell>
        </row>
        <row r="108">
          <cell r="B108">
            <v>0</v>
          </cell>
          <cell r="E108">
            <v>0</v>
          </cell>
          <cell r="F108">
            <v>3.8461538461538464E-2</v>
          </cell>
          <cell r="G108">
            <v>0</v>
          </cell>
          <cell r="H108">
            <v>0</v>
          </cell>
          <cell r="I108">
            <v>0</v>
          </cell>
          <cell r="J108">
            <v>0</v>
          </cell>
        </row>
        <row r="109">
          <cell r="B109">
            <v>0</v>
          </cell>
          <cell r="E109">
            <v>0</v>
          </cell>
          <cell r="F109">
            <v>3.8461538461538464E-2</v>
          </cell>
          <cell r="G109">
            <v>0</v>
          </cell>
          <cell r="H109">
            <v>0</v>
          </cell>
          <cell r="I109">
            <v>0</v>
          </cell>
          <cell r="J109">
            <v>0</v>
          </cell>
        </row>
        <row r="110">
          <cell r="B110">
            <v>0</v>
          </cell>
          <cell r="E110">
            <v>0</v>
          </cell>
          <cell r="F110">
            <v>3.8461538461538464E-2</v>
          </cell>
          <cell r="G110">
            <v>0</v>
          </cell>
          <cell r="H110">
            <v>0</v>
          </cell>
          <cell r="I110">
            <v>0</v>
          </cell>
          <cell r="J110">
            <v>0</v>
          </cell>
        </row>
        <row r="111">
          <cell r="B111">
            <v>0</v>
          </cell>
          <cell r="E111">
            <v>0</v>
          </cell>
          <cell r="F111">
            <v>3.8461538461538464E-2</v>
          </cell>
          <cell r="G111">
            <v>0</v>
          </cell>
          <cell r="H111">
            <v>0</v>
          </cell>
          <cell r="I111">
            <v>0</v>
          </cell>
          <cell r="J111">
            <v>0</v>
          </cell>
        </row>
        <row r="112">
          <cell r="B112">
            <v>0</v>
          </cell>
          <cell r="E112">
            <v>0</v>
          </cell>
          <cell r="F112">
            <v>0</v>
          </cell>
          <cell r="G112">
            <v>-3.5897435897435895E-2</v>
          </cell>
          <cell r="H112">
            <v>0</v>
          </cell>
          <cell r="I112">
            <v>0</v>
          </cell>
          <cell r="J112">
            <v>0</v>
          </cell>
        </row>
        <row r="113">
          <cell r="B113">
            <v>0</v>
          </cell>
          <cell r="E113">
            <v>0</v>
          </cell>
          <cell r="F113">
            <v>0</v>
          </cell>
          <cell r="G113">
            <v>-3.5897435897435895E-2</v>
          </cell>
          <cell r="H113">
            <v>0</v>
          </cell>
          <cell r="I113">
            <v>0</v>
          </cell>
          <cell r="J113">
            <v>0</v>
          </cell>
        </row>
        <row r="114">
          <cell r="B114">
            <v>0</v>
          </cell>
          <cell r="E114">
            <v>0</v>
          </cell>
          <cell r="F114">
            <v>0</v>
          </cell>
          <cell r="G114">
            <v>-3.5897435897435895E-2</v>
          </cell>
          <cell r="H114">
            <v>0</v>
          </cell>
          <cell r="I114">
            <v>0</v>
          </cell>
          <cell r="J114">
            <v>0</v>
          </cell>
        </row>
        <row r="115">
          <cell r="B115">
            <v>0</v>
          </cell>
          <cell r="E115">
            <v>0</v>
          </cell>
          <cell r="F115">
            <v>0</v>
          </cell>
          <cell r="G115">
            <v>-3.5897435897435895E-2</v>
          </cell>
          <cell r="H115">
            <v>0</v>
          </cell>
          <cell r="I115">
            <v>0</v>
          </cell>
          <cell r="J115">
            <v>0</v>
          </cell>
        </row>
        <row r="116">
          <cell r="B116">
            <v>0</v>
          </cell>
          <cell r="E116">
            <v>0</v>
          </cell>
          <cell r="F116">
            <v>0</v>
          </cell>
          <cell r="G116">
            <v>-3.5897435897435895E-2</v>
          </cell>
          <cell r="H116">
            <v>0</v>
          </cell>
          <cell r="I116">
            <v>0</v>
          </cell>
          <cell r="J116">
            <v>0</v>
          </cell>
        </row>
        <row r="117">
          <cell r="B117">
            <v>0</v>
          </cell>
          <cell r="E117">
            <v>0</v>
          </cell>
          <cell r="F117">
            <v>0</v>
          </cell>
          <cell r="G117">
            <v>-3.5897435897435895E-2</v>
          </cell>
          <cell r="H117">
            <v>0</v>
          </cell>
          <cell r="I117">
            <v>0</v>
          </cell>
          <cell r="J117">
            <v>0</v>
          </cell>
        </row>
        <row r="118">
          <cell r="B118">
            <v>0</v>
          </cell>
          <cell r="E118">
            <v>0</v>
          </cell>
          <cell r="F118">
            <v>0</v>
          </cell>
          <cell r="G118">
            <v>-3.5897435897435895E-2</v>
          </cell>
          <cell r="H118">
            <v>0</v>
          </cell>
          <cell r="I118">
            <v>0</v>
          </cell>
          <cell r="J118">
            <v>0</v>
          </cell>
        </row>
        <row r="119">
          <cell r="B119">
            <v>0</v>
          </cell>
          <cell r="E119">
            <v>0</v>
          </cell>
          <cell r="F119">
            <v>0</v>
          </cell>
          <cell r="G119">
            <v>-3.5897435897435895E-2</v>
          </cell>
          <cell r="H119">
            <v>0</v>
          </cell>
          <cell r="I119">
            <v>0</v>
          </cell>
          <cell r="J119">
            <v>0</v>
          </cell>
        </row>
        <row r="120">
          <cell r="B120">
            <v>0</v>
          </cell>
          <cell r="E120">
            <v>0</v>
          </cell>
          <cell r="F120">
            <v>0</v>
          </cell>
          <cell r="G120">
            <v>-3.5897435897435895E-2</v>
          </cell>
          <cell r="H120">
            <v>0</v>
          </cell>
          <cell r="I120">
            <v>0</v>
          </cell>
          <cell r="J120">
            <v>0</v>
          </cell>
        </row>
        <row r="121">
          <cell r="B121">
            <v>0</v>
          </cell>
          <cell r="E121">
            <v>0</v>
          </cell>
          <cell r="F121">
            <v>0</v>
          </cell>
          <cell r="G121">
            <v>-3.5897435897435895E-2</v>
          </cell>
          <cell r="H121">
            <v>0</v>
          </cell>
          <cell r="I121">
            <v>0</v>
          </cell>
          <cell r="J121">
            <v>0</v>
          </cell>
        </row>
        <row r="122">
          <cell r="B122">
            <v>0</v>
          </cell>
          <cell r="E122">
            <v>0</v>
          </cell>
          <cell r="F122">
            <v>0</v>
          </cell>
          <cell r="G122">
            <v>-3.5897435897435895E-2</v>
          </cell>
          <cell r="H122">
            <v>0</v>
          </cell>
          <cell r="I122">
            <v>0</v>
          </cell>
          <cell r="J122">
            <v>0</v>
          </cell>
        </row>
        <row r="123">
          <cell r="B123">
            <v>0</v>
          </cell>
          <cell r="E123">
            <v>0</v>
          </cell>
          <cell r="F123">
            <v>0</v>
          </cell>
          <cell r="G123">
            <v>-3.5897435897435895E-2</v>
          </cell>
          <cell r="H123">
            <v>0</v>
          </cell>
          <cell r="I123">
            <v>0</v>
          </cell>
          <cell r="J123">
            <v>0</v>
          </cell>
        </row>
        <row r="124">
          <cell r="B124">
            <v>0</v>
          </cell>
          <cell r="E124">
            <v>0</v>
          </cell>
          <cell r="F124">
            <v>0</v>
          </cell>
          <cell r="G124">
            <v>-3.5897435897435895E-2</v>
          </cell>
          <cell r="H124">
            <v>0</v>
          </cell>
          <cell r="I124">
            <v>0</v>
          </cell>
          <cell r="J124">
            <v>0</v>
          </cell>
        </row>
        <row r="125">
          <cell r="B125">
            <v>0</v>
          </cell>
          <cell r="E125">
            <v>0</v>
          </cell>
          <cell r="F125">
            <v>0</v>
          </cell>
          <cell r="G125">
            <v>-3.5897435897435895E-2</v>
          </cell>
          <cell r="H125">
            <v>0</v>
          </cell>
          <cell r="I125">
            <v>0</v>
          </cell>
          <cell r="J125">
            <v>0</v>
          </cell>
        </row>
        <row r="126">
          <cell r="B126">
            <v>195</v>
          </cell>
          <cell r="E126">
            <v>0</v>
          </cell>
          <cell r="F126">
            <v>0</v>
          </cell>
          <cell r="G126">
            <v>-3.5897435897435895E-2</v>
          </cell>
          <cell r="H126">
            <v>0</v>
          </cell>
          <cell r="I126">
            <v>0</v>
          </cell>
          <cell r="J126">
            <v>0</v>
          </cell>
        </row>
        <row r="127">
          <cell r="B127">
            <v>0</v>
          </cell>
          <cell r="E127">
            <v>0</v>
          </cell>
          <cell r="F127">
            <v>0</v>
          </cell>
          <cell r="G127">
            <v>-3.5897435897435895E-2</v>
          </cell>
          <cell r="H127">
            <v>0</v>
          </cell>
          <cell r="I127">
            <v>0</v>
          </cell>
          <cell r="J127">
            <v>0</v>
          </cell>
        </row>
        <row r="128">
          <cell r="B128">
            <v>0</v>
          </cell>
          <cell r="E128">
            <v>0</v>
          </cell>
          <cell r="F128">
            <v>0</v>
          </cell>
          <cell r="G128">
            <v>-3.5897435897435895E-2</v>
          </cell>
          <cell r="H128">
            <v>0</v>
          </cell>
          <cell r="I128">
            <v>0</v>
          </cell>
          <cell r="J128">
            <v>0</v>
          </cell>
        </row>
        <row r="129">
          <cell r="B129">
            <v>0</v>
          </cell>
          <cell r="E129">
            <v>0</v>
          </cell>
          <cell r="F129">
            <v>0</v>
          </cell>
          <cell r="G129">
            <v>-3.5897435897435895E-2</v>
          </cell>
          <cell r="H129">
            <v>0</v>
          </cell>
          <cell r="I129">
            <v>0</v>
          </cell>
          <cell r="J129">
            <v>0</v>
          </cell>
        </row>
        <row r="130">
          <cell r="B130">
            <v>0</v>
          </cell>
          <cell r="E130">
            <v>0</v>
          </cell>
          <cell r="F130">
            <v>0</v>
          </cell>
          <cell r="G130">
            <v>-3.5897435897435895E-2</v>
          </cell>
          <cell r="H130">
            <v>0</v>
          </cell>
          <cell r="I130">
            <v>0</v>
          </cell>
          <cell r="J130">
            <v>0</v>
          </cell>
        </row>
        <row r="131">
          <cell r="B131">
            <v>0</v>
          </cell>
          <cell r="E131">
            <v>0</v>
          </cell>
          <cell r="F131">
            <v>0</v>
          </cell>
          <cell r="G131">
            <v>-3.5897435897435895E-2</v>
          </cell>
          <cell r="H131">
            <v>0</v>
          </cell>
          <cell r="I131">
            <v>0</v>
          </cell>
          <cell r="J131">
            <v>0</v>
          </cell>
        </row>
        <row r="132">
          <cell r="B132">
            <v>0</v>
          </cell>
          <cell r="E132">
            <v>0</v>
          </cell>
          <cell r="F132">
            <v>0</v>
          </cell>
          <cell r="G132">
            <v>-3.5897435897435895E-2</v>
          </cell>
          <cell r="H132">
            <v>0</v>
          </cell>
          <cell r="I132">
            <v>0</v>
          </cell>
          <cell r="J132">
            <v>0</v>
          </cell>
        </row>
        <row r="133">
          <cell r="B133">
            <v>0</v>
          </cell>
          <cell r="E133">
            <v>0</v>
          </cell>
          <cell r="F133">
            <v>0</v>
          </cell>
          <cell r="G133">
            <v>-3.5897435897435895E-2</v>
          </cell>
          <cell r="H133">
            <v>0</v>
          </cell>
          <cell r="I133">
            <v>0</v>
          </cell>
          <cell r="J133">
            <v>0</v>
          </cell>
        </row>
        <row r="134">
          <cell r="B134">
            <v>0</v>
          </cell>
          <cell r="E134">
            <v>0</v>
          </cell>
          <cell r="F134">
            <v>0</v>
          </cell>
          <cell r="G134">
            <v>-3.5897435897435895E-2</v>
          </cell>
          <cell r="H134">
            <v>0</v>
          </cell>
          <cell r="I134">
            <v>0</v>
          </cell>
          <cell r="J134">
            <v>0</v>
          </cell>
        </row>
        <row r="135">
          <cell r="B135">
            <v>0</v>
          </cell>
          <cell r="E135">
            <v>0</v>
          </cell>
          <cell r="F135">
            <v>0</v>
          </cell>
          <cell r="G135">
            <v>-3.5897435897435895E-2</v>
          </cell>
          <cell r="H135">
            <v>0</v>
          </cell>
          <cell r="I135">
            <v>0</v>
          </cell>
          <cell r="J135">
            <v>0</v>
          </cell>
        </row>
        <row r="136">
          <cell r="B136">
            <v>0</v>
          </cell>
          <cell r="E136">
            <v>0</v>
          </cell>
          <cell r="F136">
            <v>0</v>
          </cell>
          <cell r="G136">
            <v>-3.5897435897435895E-2</v>
          </cell>
          <cell r="H136">
            <v>0</v>
          </cell>
          <cell r="I136">
            <v>0</v>
          </cell>
          <cell r="J136">
            <v>0</v>
          </cell>
        </row>
        <row r="137">
          <cell r="B137">
            <v>0</v>
          </cell>
          <cell r="E137">
            <v>0</v>
          </cell>
          <cell r="F137">
            <v>0</v>
          </cell>
          <cell r="G137">
            <v>-3.5897435897435895E-2</v>
          </cell>
          <cell r="H137">
            <v>0</v>
          </cell>
          <cell r="I137">
            <v>0</v>
          </cell>
          <cell r="J137">
            <v>0</v>
          </cell>
        </row>
        <row r="138">
          <cell r="B138">
            <v>0</v>
          </cell>
          <cell r="E138">
            <v>0</v>
          </cell>
          <cell r="F138">
            <v>0</v>
          </cell>
          <cell r="G138">
            <v>-3.5897435897435895E-2</v>
          </cell>
          <cell r="H138">
            <v>0</v>
          </cell>
          <cell r="I138">
            <v>0</v>
          </cell>
          <cell r="J138">
            <v>0</v>
          </cell>
        </row>
        <row r="139">
          <cell r="B139">
            <v>0</v>
          </cell>
          <cell r="E139">
            <v>0</v>
          </cell>
          <cell r="F139">
            <v>0</v>
          </cell>
          <cell r="G139">
            <v>-3.5897435897435895E-2</v>
          </cell>
          <cell r="H139">
            <v>0</v>
          </cell>
          <cell r="I139">
            <v>0</v>
          </cell>
          <cell r="J139">
            <v>0</v>
          </cell>
        </row>
        <row r="140">
          <cell r="B140">
            <v>0</v>
          </cell>
          <cell r="E140">
            <v>0</v>
          </cell>
          <cell r="F140">
            <v>0</v>
          </cell>
          <cell r="G140">
            <v>0</v>
          </cell>
          <cell r="H140">
            <v>5.3846153846153849E-2</v>
          </cell>
          <cell r="I140">
            <v>0</v>
          </cell>
          <cell r="J140">
            <v>0</v>
          </cell>
        </row>
        <row r="141">
          <cell r="B141">
            <v>0</v>
          </cell>
          <cell r="E141">
            <v>0</v>
          </cell>
          <cell r="F141">
            <v>0</v>
          </cell>
          <cell r="G141">
            <v>0</v>
          </cell>
          <cell r="H141">
            <v>5.3846153846153849E-2</v>
          </cell>
          <cell r="I141">
            <v>0</v>
          </cell>
          <cell r="J141">
            <v>0</v>
          </cell>
        </row>
        <row r="142">
          <cell r="B142">
            <v>0</v>
          </cell>
          <cell r="E142">
            <v>0</v>
          </cell>
          <cell r="F142">
            <v>0</v>
          </cell>
          <cell r="G142">
            <v>0</v>
          </cell>
          <cell r="H142">
            <v>5.3846153846153849E-2</v>
          </cell>
          <cell r="I142">
            <v>0</v>
          </cell>
          <cell r="J142">
            <v>0</v>
          </cell>
        </row>
        <row r="143">
          <cell r="B143">
            <v>0</v>
          </cell>
          <cell r="E143">
            <v>0</v>
          </cell>
          <cell r="F143">
            <v>0</v>
          </cell>
          <cell r="G143">
            <v>0</v>
          </cell>
          <cell r="H143">
            <v>5.3846153846153849E-2</v>
          </cell>
          <cell r="I143">
            <v>0</v>
          </cell>
          <cell r="J143">
            <v>0</v>
          </cell>
        </row>
        <row r="144">
          <cell r="B144">
            <v>0</v>
          </cell>
          <cell r="E144">
            <v>0</v>
          </cell>
          <cell r="F144">
            <v>0</v>
          </cell>
          <cell r="G144">
            <v>0</v>
          </cell>
          <cell r="H144">
            <v>5.3846153846153849E-2</v>
          </cell>
          <cell r="I144">
            <v>0</v>
          </cell>
          <cell r="J144">
            <v>0</v>
          </cell>
        </row>
        <row r="145">
          <cell r="B145">
            <v>0</v>
          </cell>
          <cell r="E145">
            <v>0</v>
          </cell>
          <cell r="F145">
            <v>0</v>
          </cell>
          <cell r="G145">
            <v>0</v>
          </cell>
          <cell r="H145">
            <v>5.3846153846153849E-2</v>
          </cell>
          <cell r="I145">
            <v>0</v>
          </cell>
          <cell r="J145">
            <v>0</v>
          </cell>
        </row>
        <row r="146">
          <cell r="B146">
            <v>0</v>
          </cell>
          <cell r="E146">
            <v>0</v>
          </cell>
          <cell r="F146">
            <v>0</v>
          </cell>
          <cell r="G146">
            <v>0</v>
          </cell>
          <cell r="H146">
            <v>5.3846153846153849E-2</v>
          </cell>
          <cell r="I146">
            <v>0</v>
          </cell>
          <cell r="J146">
            <v>0</v>
          </cell>
        </row>
        <row r="147">
          <cell r="B147">
            <v>0</v>
          </cell>
          <cell r="E147">
            <v>0</v>
          </cell>
          <cell r="F147">
            <v>0</v>
          </cell>
          <cell r="G147">
            <v>0</v>
          </cell>
          <cell r="H147">
            <v>5.3846153846153849E-2</v>
          </cell>
          <cell r="I147">
            <v>0</v>
          </cell>
          <cell r="J147">
            <v>0</v>
          </cell>
        </row>
        <row r="148">
          <cell r="B148">
            <v>0</v>
          </cell>
          <cell r="E148">
            <v>0</v>
          </cell>
          <cell r="F148">
            <v>0</v>
          </cell>
          <cell r="G148">
            <v>0</v>
          </cell>
          <cell r="H148">
            <v>5.3846153846153849E-2</v>
          </cell>
          <cell r="I148">
            <v>0</v>
          </cell>
          <cell r="J148">
            <v>0</v>
          </cell>
        </row>
        <row r="149">
          <cell r="B149">
            <v>0</v>
          </cell>
          <cell r="E149">
            <v>0</v>
          </cell>
          <cell r="F149">
            <v>0</v>
          </cell>
          <cell r="G149">
            <v>0</v>
          </cell>
          <cell r="H149">
            <v>5.3846153846153849E-2</v>
          </cell>
          <cell r="I149">
            <v>0</v>
          </cell>
          <cell r="J149">
            <v>0</v>
          </cell>
        </row>
        <row r="150">
          <cell r="B150">
            <v>0</v>
          </cell>
          <cell r="E150">
            <v>0</v>
          </cell>
          <cell r="F150">
            <v>0</v>
          </cell>
          <cell r="G150">
            <v>0</v>
          </cell>
          <cell r="H150">
            <v>5.3846153846153849E-2</v>
          </cell>
          <cell r="I150">
            <v>0</v>
          </cell>
          <cell r="J150">
            <v>0</v>
          </cell>
        </row>
        <row r="151">
          <cell r="B151">
            <v>0</v>
          </cell>
          <cell r="E151">
            <v>0</v>
          </cell>
          <cell r="F151">
            <v>0</v>
          </cell>
          <cell r="G151">
            <v>0</v>
          </cell>
          <cell r="H151">
            <v>5.3846153846153849E-2</v>
          </cell>
          <cell r="I151">
            <v>0</v>
          </cell>
          <cell r="J151">
            <v>0</v>
          </cell>
        </row>
        <row r="152">
          <cell r="B152">
            <v>0</v>
          </cell>
          <cell r="E152">
            <v>0</v>
          </cell>
          <cell r="F152">
            <v>0</v>
          </cell>
          <cell r="G152">
            <v>0</v>
          </cell>
          <cell r="H152">
            <v>5.3846153846153849E-2</v>
          </cell>
          <cell r="I152">
            <v>0</v>
          </cell>
          <cell r="J152">
            <v>0</v>
          </cell>
        </row>
        <row r="153">
          <cell r="B153">
            <v>0</v>
          </cell>
          <cell r="E153">
            <v>0</v>
          </cell>
          <cell r="F153">
            <v>0</v>
          </cell>
          <cell r="G153">
            <v>0</v>
          </cell>
          <cell r="H153">
            <v>5.3846153846153849E-2</v>
          </cell>
          <cell r="I153">
            <v>0</v>
          </cell>
          <cell r="J153">
            <v>0</v>
          </cell>
        </row>
        <row r="154">
          <cell r="B154">
            <v>0</v>
          </cell>
          <cell r="E154">
            <v>0</v>
          </cell>
          <cell r="F154">
            <v>0</v>
          </cell>
          <cell r="G154">
            <v>0</v>
          </cell>
          <cell r="H154">
            <v>5.3846153846153849E-2</v>
          </cell>
          <cell r="I154">
            <v>0</v>
          </cell>
          <cell r="J154">
            <v>0</v>
          </cell>
        </row>
        <row r="155">
          <cell r="B155">
            <v>0</v>
          </cell>
          <cell r="E155">
            <v>0</v>
          </cell>
          <cell r="F155">
            <v>0</v>
          </cell>
          <cell r="G155">
            <v>0</v>
          </cell>
          <cell r="H155">
            <v>5.3846153846153849E-2</v>
          </cell>
          <cell r="I155">
            <v>0</v>
          </cell>
          <cell r="J155">
            <v>0</v>
          </cell>
        </row>
        <row r="156">
          <cell r="B156">
            <v>0</v>
          </cell>
          <cell r="E156">
            <v>0</v>
          </cell>
          <cell r="F156">
            <v>0</v>
          </cell>
          <cell r="G156">
            <v>0</v>
          </cell>
          <cell r="H156">
            <v>5.3846153846153849E-2</v>
          </cell>
          <cell r="I156">
            <v>0</v>
          </cell>
          <cell r="J156">
            <v>0</v>
          </cell>
        </row>
        <row r="157">
          <cell r="B157">
            <v>0</v>
          </cell>
          <cell r="E157">
            <v>0</v>
          </cell>
          <cell r="F157">
            <v>0</v>
          </cell>
          <cell r="G157">
            <v>0</v>
          </cell>
          <cell r="H157">
            <v>5.3846153846153849E-2</v>
          </cell>
          <cell r="I157">
            <v>0</v>
          </cell>
          <cell r="J157">
            <v>0</v>
          </cell>
        </row>
        <row r="158">
          <cell r="B158">
            <v>0</v>
          </cell>
          <cell r="E158">
            <v>0</v>
          </cell>
          <cell r="F158">
            <v>0</v>
          </cell>
          <cell r="G158">
            <v>0</v>
          </cell>
          <cell r="H158">
            <v>5.3846153846153849E-2</v>
          </cell>
          <cell r="I158">
            <v>0</v>
          </cell>
          <cell r="J158">
            <v>0</v>
          </cell>
        </row>
        <row r="159">
          <cell r="B159">
            <v>260</v>
          </cell>
          <cell r="E159">
            <v>0</v>
          </cell>
          <cell r="F159">
            <v>0</v>
          </cell>
          <cell r="G159">
            <v>0</v>
          </cell>
          <cell r="H159">
            <v>5.3846153846153849E-2</v>
          </cell>
          <cell r="I159">
            <v>0</v>
          </cell>
          <cell r="J159">
            <v>0</v>
          </cell>
        </row>
        <row r="160">
          <cell r="B160">
            <v>0</v>
          </cell>
          <cell r="E160">
            <v>0</v>
          </cell>
          <cell r="F160">
            <v>0</v>
          </cell>
          <cell r="G160">
            <v>0</v>
          </cell>
          <cell r="H160">
            <v>5.3846153846153849E-2</v>
          </cell>
          <cell r="I160">
            <v>0</v>
          </cell>
          <cell r="J160">
            <v>0</v>
          </cell>
        </row>
        <row r="161">
          <cell r="B161">
            <v>0</v>
          </cell>
          <cell r="E161">
            <v>0</v>
          </cell>
          <cell r="F161">
            <v>0</v>
          </cell>
          <cell r="G161">
            <v>0</v>
          </cell>
          <cell r="H161">
            <v>5.3846153846153849E-2</v>
          </cell>
          <cell r="I161">
            <v>0</v>
          </cell>
          <cell r="J161">
            <v>0</v>
          </cell>
        </row>
        <row r="162">
          <cell r="B162">
            <v>0</v>
          </cell>
          <cell r="E162">
            <v>0</v>
          </cell>
          <cell r="F162">
            <v>0</v>
          </cell>
          <cell r="G162">
            <v>0</v>
          </cell>
          <cell r="H162">
            <v>5.3846153846153849E-2</v>
          </cell>
          <cell r="I162">
            <v>0</v>
          </cell>
          <cell r="J162">
            <v>0</v>
          </cell>
        </row>
        <row r="163">
          <cell r="B163">
            <v>0</v>
          </cell>
          <cell r="E163">
            <v>0</v>
          </cell>
          <cell r="F163">
            <v>0</v>
          </cell>
          <cell r="G163">
            <v>0</v>
          </cell>
          <cell r="H163">
            <v>5.3846153846153849E-2</v>
          </cell>
          <cell r="I163">
            <v>0</v>
          </cell>
          <cell r="J163">
            <v>0</v>
          </cell>
        </row>
        <row r="164">
          <cell r="B164">
            <v>0</v>
          </cell>
          <cell r="E164">
            <v>0</v>
          </cell>
          <cell r="F164">
            <v>0</v>
          </cell>
          <cell r="G164">
            <v>0</v>
          </cell>
          <cell r="H164">
            <v>5.3846153846153849E-2</v>
          </cell>
          <cell r="I164">
            <v>0</v>
          </cell>
          <cell r="J164">
            <v>0</v>
          </cell>
        </row>
        <row r="165">
          <cell r="B165">
            <v>0</v>
          </cell>
          <cell r="E165">
            <v>0</v>
          </cell>
          <cell r="F165">
            <v>0</v>
          </cell>
          <cell r="G165">
            <v>0</v>
          </cell>
          <cell r="H165">
            <v>5.3846153846153849E-2</v>
          </cell>
          <cell r="I165">
            <v>0</v>
          </cell>
          <cell r="J165">
            <v>0</v>
          </cell>
        </row>
        <row r="166">
          <cell r="B166">
            <v>0</v>
          </cell>
          <cell r="E166">
            <v>0</v>
          </cell>
          <cell r="F166">
            <v>0</v>
          </cell>
          <cell r="G166">
            <v>0</v>
          </cell>
          <cell r="H166">
            <v>5.3846153846153849E-2</v>
          </cell>
          <cell r="I166">
            <v>0</v>
          </cell>
          <cell r="J166">
            <v>0</v>
          </cell>
        </row>
        <row r="167">
          <cell r="B167">
            <v>0</v>
          </cell>
          <cell r="E167">
            <v>0</v>
          </cell>
          <cell r="F167">
            <v>0</v>
          </cell>
          <cell r="G167">
            <v>0</v>
          </cell>
          <cell r="H167">
            <v>5.3846153846153849E-2</v>
          </cell>
          <cell r="I167">
            <v>0</v>
          </cell>
          <cell r="J167">
            <v>0</v>
          </cell>
        </row>
        <row r="168">
          <cell r="B168">
            <v>0</v>
          </cell>
          <cell r="E168">
            <v>0</v>
          </cell>
          <cell r="F168">
            <v>0</v>
          </cell>
          <cell r="G168">
            <v>0</v>
          </cell>
          <cell r="H168">
            <v>5.3846153846153849E-2</v>
          </cell>
          <cell r="I168">
            <v>0</v>
          </cell>
          <cell r="J168">
            <v>0</v>
          </cell>
        </row>
        <row r="169">
          <cell r="B169">
            <v>0</v>
          </cell>
          <cell r="E169">
            <v>0</v>
          </cell>
          <cell r="F169">
            <v>0</v>
          </cell>
          <cell r="G169">
            <v>0</v>
          </cell>
          <cell r="H169">
            <v>5.3846153846153849E-2</v>
          </cell>
          <cell r="I169">
            <v>0</v>
          </cell>
          <cell r="J169">
            <v>0</v>
          </cell>
        </row>
        <row r="170">
          <cell r="B170">
            <v>0</v>
          </cell>
          <cell r="E170">
            <v>0</v>
          </cell>
          <cell r="F170">
            <v>0</v>
          </cell>
          <cell r="G170">
            <v>0</v>
          </cell>
          <cell r="H170">
            <v>5.3846153846153849E-2</v>
          </cell>
          <cell r="I170">
            <v>0</v>
          </cell>
          <cell r="J170">
            <v>0</v>
          </cell>
        </row>
        <row r="171">
          <cell r="B171">
            <v>0</v>
          </cell>
          <cell r="E171">
            <v>0</v>
          </cell>
          <cell r="F171">
            <v>0</v>
          </cell>
          <cell r="G171">
            <v>0</v>
          </cell>
          <cell r="H171">
            <v>5.3846153846153849E-2</v>
          </cell>
          <cell r="I171">
            <v>0</v>
          </cell>
          <cell r="J171">
            <v>0</v>
          </cell>
        </row>
        <row r="172">
          <cell r="B172">
            <v>0</v>
          </cell>
          <cell r="E172">
            <v>0</v>
          </cell>
          <cell r="F172">
            <v>0</v>
          </cell>
          <cell r="G172">
            <v>0</v>
          </cell>
          <cell r="H172">
            <v>5.3846153846153849E-2</v>
          </cell>
          <cell r="I172">
            <v>0</v>
          </cell>
          <cell r="J172">
            <v>0</v>
          </cell>
        </row>
        <row r="173">
          <cell r="B173">
            <v>0</v>
          </cell>
          <cell r="E173">
            <v>0</v>
          </cell>
          <cell r="F173">
            <v>0</v>
          </cell>
          <cell r="G173">
            <v>0</v>
          </cell>
          <cell r="H173">
            <v>5.3846153846153849E-2</v>
          </cell>
          <cell r="I173">
            <v>0</v>
          </cell>
          <cell r="J173">
            <v>0</v>
          </cell>
        </row>
        <row r="174">
          <cell r="B174">
            <v>0</v>
          </cell>
          <cell r="E174">
            <v>0</v>
          </cell>
          <cell r="F174">
            <v>0</v>
          </cell>
          <cell r="G174">
            <v>0</v>
          </cell>
          <cell r="H174">
            <v>5.3846153846153849E-2</v>
          </cell>
          <cell r="I174">
            <v>0</v>
          </cell>
          <cell r="J174">
            <v>0</v>
          </cell>
        </row>
        <row r="175">
          <cell r="B175">
            <v>0</v>
          </cell>
          <cell r="E175">
            <v>0</v>
          </cell>
          <cell r="F175">
            <v>0</v>
          </cell>
          <cell r="G175">
            <v>0</v>
          </cell>
          <cell r="H175">
            <v>5.3846153846153849E-2</v>
          </cell>
          <cell r="I175">
            <v>0</v>
          </cell>
          <cell r="J175">
            <v>0</v>
          </cell>
        </row>
        <row r="176">
          <cell r="B176">
            <v>0</v>
          </cell>
          <cell r="E176">
            <v>0</v>
          </cell>
          <cell r="F176">
            <v>0</v>
          </cell>
          <cell r="G176">
            <v>0</v>
          </cell>
          <cell r="H176">
            <v>5.3846153846153849E-2</v>
          </cell>
          <cell r="I176">
            <v>0</v>
          </cell>
          <cell r="J176">
            <v>0</v>
          </cell>
        </row>
        <row r="177">
          <cell r="B177">
            <v>0</v>
          </cell>
          <cell r="E177">
            <v>0</v>
          </cell>
          <cell r="F177">
            <v>0</v>
          </cell>
          <cell r="G177">
            <v>0</v>
          </cell>
          <cell r="H177">
            <v>0</v>
          </cell>
          <cell r="I177">
            <v>9.2307692307692313E-2</v>
          </cell>
          <cell r="J177">
            <v>0</v>
          </cell>
        </row>
        <row r="178">
          <cell r="B178">
            <v>0</v>
          </cell>
          <cell r="E178">
            <v>0</v>
          </cell>
          <cell r="F178">
            <v>0</v>
          </cell>
          <cell r="G178">
            <v>0</v>
          </cell>
          <cell r="H178">
            <v>0</v>
          </cell>
          <cell r="I178">
            <v>9.2307692307692313E-2</v>
          </cell>
          <cell r="J178">
            <v>0</v>
          </cell>
        </row>
        <row r="179">
          <cell r="B179">
            <v>0</v>
          </cell>
          <cell r="E179">
            <v>0</v>
          </cell>
          <cell r="F179">
            <v>0</v>
          </cell>
          <cell r="G179">
            <v>0</v>
          </cell>
          <cell r="H179">
            <v>0</v>
          </cell>
          <cell r="I179">
            <v>9.2307692307692313E-2</v>
          </cell>
          <cell r="J179">
            <v>0</v>
          </cell>
        </row>
        <row r="180">
          <cell r="B180">
            <v>32.5</v>
          </cell>
          <cell r="E180">
            <v>0</v>
          </cell>
          <cell r="F180">
            <v>0</v>
          </cell>
          <cell r="G180">
            <v>0</v>
          </cell>
          <cell r="H180">
            <v>0</v>
          </cell>
          <cell r="I180">
            <v>9.2307692307692313E-2</v>
          </cell>
          <cell r="J180">
            <v>0</v>
          </cell>
        </row>
        <row r="181">
          <cell r="B181">
            <v>0</v>
          </cell>
          <cell r="E181">
            <v>0</v>
          </cell>
          <cell r="F181">
            <v>0</v>
          </cell>
          <cell r="G181">
            <v>0</v>
          </cell>
          <cell r="H181">
            <v>0</v>
          </cell>
          <cell r="I181">
            <v>9.2307692307692313E-2</v>
          </cell>
          <cell r="J181">
            <v>0</v>
          </cell>
        </row>
        <row r="182">
          <cell r="B182">
            <v>0</v>
          </cell>
          <cell r="E182">
            <v>0</v>
          </cell>
          <cell r="F182">
            <v>0</v>
          </cell>
          <cell r="G182">
            <v>0</v>
          </cell>
          <cell r="H182">
            <v>0</v>
          </cell>
          <cell r="I182">
            <v>0</v>
          </cell>
          <cell r="J182">
            <v>6.1538461538461542E-2</v>
          </cell>
        </row>
        <row r="183">
          <cell r="B183">
            <v>16.25</v>
          </cell>
          <cell r="E183">
            <v>0</v>
          </cell>
          <cell r="F183">
            <v>0</v>
          </cell>
          <cell r="G183">
            <v>0</v>
          </cell>
          <cell r="H183">
            <v>0</v>
          </cell>
          <cell r="I183">
            <v>0</v>
          </cell>
          <cell r="J183">
            <v>6.1538461538461542E-2</v>
          </cell>
        </row>
        <row r="184">
          <cell r="B184">
            <v>0</v>
          </cell>
          <cell r="E184">
            <v>0</v>
          </cell>
          <cell r="F184">
            <v>0</v>
          </cell>
          <cell r="G184">
            <v>0</v>
          </cell>
          <cell r="H184">
            <v>0</v>
          </cell>
          <cell r="I184">
            <v>0</v>
          </cell>
          <cell r="J184">
            <v>6.1538461538461542E-2</v>
          </cell>
        </row>
      </sheetData>
      <sheetData sheetId="2" refreshError="1"/>
      <sheetData sheetId="3" refreshError="1"/>
      <sheetData sheetId="4" refreshError="1"/>
      <sheetData sheetId="5"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results"/>
      <sheetName val="_REF"/>
      <sheetName val="FLASH"/>
      <sheetName val="#REF"/>
      <sheetName val="Sheet1"/>
      <sheetName val="D083 01 106C"/>
      <sheetName val="SS chains SUMMARY TVC "/>
      <sheetName val="RC,LC SUMMARY TVC"/>
      <sheetName val="RM RATES"/>
      <sheetName val="D061 01"/>
      <sheetName val="D083-D08A 01"/>
      <sheetName val="D083-D08A 01 wo notching"/>
      <sheetName val="D101 -D102 01"/>
      <sheetName val="D120-D121 01"/>
      <sheetName val="D122 01 "/>
      <sheetName val="D160-D161 01"/>
      <sheetName val="D162 01 "/>
      <sheetName val="D200 01"/>
      <sheetName val="PACK MAT COST"/>
      <sheetName val="D122,162,202,242 erp ind bom"/>
      <sheetName val="FINAL"/>
      <sheetName val="BS"/>
      <sheetName val="BUDLDD"/>
      <sheetName val="ecc"/>
      <sheetName val="June'08-Oct'08"/>
      <sheetName val="Sheet2"/>
      <sheetName val="COMPANA"/>
      <sheetName val="Cover"/>
      <sheetName val="EASUM08"/>
      <sheetName val="pl2"/>
      <sheetName val="PE CHARGES"/>
      <sheetName val="sath"/>
      <sheetName val="D083_01_106C"/>
      <sheetName val="SS_chains_SUMMARY_TVC_"/>
      <sheetName val="RC,LC_SUMMARY_TVC"/>
      <sheetName val="RM_RATES"/>
      <sheetName val="D061_01"/>
      <sheetName val="D083-D08A_01"/>
      <sheetName val="D083-D08A_01_wo_notching"/>
      <sheetName val="D101_-D102_01"/>
      <sheetName val="D120-D121_01"/>
      <sheetName val="D122_01_"/>
      <sheetName val="D160-D161_01"/>
      <sheetName val="D162_01_"/>
      <sheetName val="D200_01"/>
      <sheetName val="PACK_MAT_COST"/>
      <sheetName val="D122,162,202,242_erp_ind_bom"/>
      <sheetName val="LEGACY TB"/>
      <sheetName val="sch"/>
      <sheetName val="ANX A"/>
      <sheetName val="BWOR"/>
      <sheetName val="FPS"/>
      <sheetName val="ANX C"/>
      <sheetName val="Demand"/>
      <sheetName val="01"/>
      <sheetName val="Basic"/>
      <sheetName val="RPT 71-VOLUME DATA-PCI "/>
      <sheetName val="EXCISE"/>
      <sheetName val="annx15"/>
      <sheetName val="WDV Workings"/>
      <sheetName val="LEGAL GUJ"/>
      <sheetName val="F-4"/>
      <sheetName val="sheet6"/>
      <sheetName val="TYRE1"/>
      <sheetName val="TREND"/>
      <sheetName val="Menu"/>
      <sheetName val="Other notes"/>
      <sheetName val="DIVBUD99"/>
      <sheetName val="TN"/>
      <sheetName val="ASM"/>
      <sheetName val="AP"/>
      <sheetName val="BGPM"/>
      <sheetName val="BHR"/>
      <sheetName val="BTI"/>
      <sheetName val="HMCL"/>
      <sheetName val="HO"/>
      <sheetName val="KER"/>
      <sheetName val="KRNL"/>
      <sheetName val="LUDH"/>
      <sheetName val="PUNE"/>
      <sheetName val="NGPR"/>
      <sheetName val="ORI"/>
      <sheetName val="New Microsoft Excel Worksheet"/>
      <sheetName val="RPT 72-VOLUME DATA-Industry"/>
      <sheetName val="단가"/>
      <sheetName val="os full list"/>
      <sheetName val="Graph"/>
      <sheetName val="Sales"/>
      <sheetName val="Cash and Bank - Schedule 7"/>
      <sheetName val="MAINBS1"/>
      <sheetName val="10"/>
      <sheetName val="11A"/>
      <sheetName val="6A"/>
      <sheetName val="6B"/>
      <sheetName val="5"/>
      <sheetName val="13"/>
      <sheetName val="1"/>
      <sheetName val="14"/>
      <sheetName val="949-coa"/>
      <sheetName val="PRMDESP"/>
      <sheetName val="For info purpose"/>
      <sheetName val="[COMPANA.xls][COMPANA.xls][COMP"/>
      <sheetName val="formulation score"/>
      <sheetName val="CPC  - BSC 18-19"/>
      <sheetName val="SOUTH I"/>
      <sheetName val="SOUTH II"/>
      <sheetName val="WEST"/>
      <sheetName val="NORTH"/>
      <sheetName val="CENTRAL"/>
      <sheetName val="EAST"/>
      <sheetName val="INDIA"/>
      <sheetName val="INDIA (2)"/>
      <sheetName val="????(?????)"/>
      <sheetName val="MN T.B."/>
      <sheetName val="Chart_data"/>
      <sheetName val="NOV-02(SKLM) "/>
      <sheetName val="OCT-02(VSP)"/>
      <sheetName val="Schedules PL"/>
      <sheetName val="Schedules BS"/>
      <sheetName val="RELACION REFERENCIAS"/>
      <sheetName val="UA"/>
      <sheetName val="D083_01_106C1"/>
      <sheetName val="SS_chains_SUMMARY_TVC_1"/>
      <sheetName val="RC,LC_SUMMARY_TVC1"/>
      <sheetName val="RM_RATES1"/>
      <sheetName val="D061_011"/>
      <sheetName val="D083-D08A_011"/>
      <sheetName val="D083-D08A_01_wo_notching1"/>
      <sheetName val="D101_-D102_011"/>
      <sheetName val="D120-D121_011"/>
      <sheetName val="D122_01_1"/>
      <sheetName val="D160-D161_011"/>
      <sheetName val="D162_01_1"/>
      <sheetName val="D200_011"/>
      <sheetName val="PACK_MAT_COST1"/>
      <sheetName val="D122,162,202,242_erp_ind_bom1"/>
      <sheetName val="PE_CHARGES"/>
      <sheetName val="LEGACY_TB"/>
      <sheetName val="ANX_A"/>
      <sheetName val="ANX_C"/>
      <sheetName val="Customer Wise Data 16 - 18"/>
      <sheetName val="open position - fcnr(b) loans"/>
      <sheetName val="open positions - forex swaps"/>
      <sheetName val="Lookup tables (2004)"/>
      <sheetName val="Sub group code &amp; Name"/>
      <sheetName val="1 analytical depriciation gross"/>
      <sheetName val="Past Performance Data"/>
      <sheetName val="x-rate"/>
      <sheetName val="Data Validation"/>
      <sheetName val="Discount Rates"/>
    </sheetNames>
    <sheetDataSet>
      <sheetData sheetId="0" refreshError="1">
        <row r="54">
          <cell r="B54" t="str">
            <v xml:space="preserve">     SBU-T I D C</v>
          </cell>
        </row>
        <row r="131">
          <cell r="C131" t="str">
            <v>Auto-M/C</v>
          </cell>
          <cell r="D131" t="str">
            <v>Auto-Others</v>
          </cell>
          <cell r="E131" t="str">
            <v>Timing</v>
          </cell>
          <cell r="F131" t="str">
            <v xml:space="preserve"> Sprockets</v>
          </cell>
          <cell r="G131" t="str">
            <v xml:space="preserve"> IC-Light</v>
          </cell>
          <cell r="H131" t="str">
            <v xml:space="preserve"> IC-Heavy</v>
          </cell>
          <cell r="I131" t="str">
            <v>ECC</v>
          </cell>
          <cell r="J131" t="str">
            <v>Total Industry</v>
          </cell>
        </row>
        <row r="134">
          <cell r="C134">
            <v>60</v>
          </cell>
          <cell r="D134">
            <v>54</v>
          </cell>
          <cell r="E134">
            <v>25</v>
          </cell>
          <cell r="F134">
            <v>33</v>
          </cell>
          <cell r="G134">
            <v>46</v>
          </cell>
          <cell r="H134">
            <v>39</v>
          </cell>
          <cell r="I134">
            <v>10</v>
          </cell>
          <cell r="J134">
            <v>41</v>
          </cell>
        </row>
        <row r="135">
          <cell r="C135">
            <v>40</v>
          </cell>
          <cell r="D135">
            <v>44</v>
          </cell>
          <cell r="E135">
            <v>35</v>
          </cell>
          <cell r="F135">
            <v>27</v>
          </cell>
          <cell r="G135">
            <v>36</v>
          </cell>
          <cell r="H135">
            <v>5</v>
          </cell>
          <cell r="I135">
            <v>1</v>
          </cell>
          <cell r="J135">
            <v>21</v>
          </cell>
        </row>
        <row r="136">
          <cell r="G136">
            <v>2</v>
          </cell>
          <cell r="H136">
            <v>42</v>
          </cell>
          <cell r="I136">
            <v>18</v>
          </cell>
          <cell r="J136">
            <v>9</v>
          </cell>
        </row>
        <row r="137">
          <cell r="D137">
            <v>2</v>
          </cell>
          <cell r="E137">
            <v>0</v>
          </cell>
          <cell r="F137">
            <v>40</v>
          </cell>
          <cell r="G137">
            <v>16</v>
          </cell>
          <cell r="H137">
            <v>14</v>
          </cell>
          <cell r="I137">
            <v>46</v>
          </cell>
          <cell r="J137">
            <v>20</v>
          </cell>
        </row>
        <row r="138">
          <cell r="E138">
            <v>40</v>
          </cell>
          <cell r="F138">
            <v>0</v>
          </cell>
          <cell r="G138">
            <v>0</v>
          </cell>
          <cell r="H138">
            <v>0</v>
          </cell>
          <cell r="I138">
            <v>25</v>
          </cell>
          <cell r="J138">
            <v>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7"/>
      <sheetName val="36"/>
      <sheetName val="28"/>
      <sheetName val="27"/>
      <sheetName val="26"/>
      <sheetName val="24"/>
      <sheetName val="23"/>
      <sheetName val="22"/>
      <sheetName val="21"/>
      <sheetName val="18"/>
      <sheetName val="17"/>
      <sheetName val="16"/>
      <sheetName val="15"/>
      <sheetName val="13"/>
      <sheetName val="12"/>
      <sheetName val="11"/>
      <sheetName val="11_Sitework"/>
      <sheetName val="12_Conc x"/>
      <sheetName val="13_Steel x"/>
      <sheetName val="15_Pipe x"/>
      <sheetName val="16_28_Elec"/>
      <sheetName val="17_Inst x"/>
      <sheetName val="18_FP"/>
      <sheetName val="2&amp;3_Mech"/>
      <sheetName val="Sheet1"/>
      <sheetName val="Sheet2"/>
      <sheetName val="97"/>
      <sheetName val="71"/>
      <sheetName val="5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row r="1">
          <cell r="A1" t="str">
            <v>FACILITY</v>
          </cell>
          <cell r="B1" t="str">
            <v>wbs</v>
          </cell>
          <cell r="C1" t="str">
            <v>FACILITY_DESC</v>
          </cell>
          <cell r="D1" t="str">
            <v>EST_CODE</v>
          </cell>
          <cell r="E1" t="str">
            <v>EST_CODE_DESC</v>
          </cell>
          <cell r="F1" t="str">
            <v>EST_CODE_UOM</v>
          </cell>
          <cell r="G1" t="str">
            <v>EST_CODE_MAJOR</v>
          </cell>
          <cell r="H1" t="str">
            <v>EST_CODE_MAJOR_DESC</v>
          </cell>
          <cell r="I1" t="str">
            <v>QUANTITY</v>
          </cell>
          <cell r="J1" t="str">
            <v>QTY_UOM</v>
          </cell>
          <cell r="K1" t="str">
            <v>QTY_UOM_IMP</v>
          </cell>
          <cell r="L1" t="str">
            <v>QTY_UOM_METRIC</v>
          </cell>
          <cell r="M1" t="str">
            <v>PE_UNIT_COST</v>
          </cell>
          <cell r="N1" t="str">
            <v>PE_TOTAL_COST</v>
          </cell>
          <cell r="O1" t="str">
            <v>BM_UNIT_COST</v>
          </cell>
          <cell r="P1" t="str">
            <v>SC_UNIT_HOURS</v>
          </cell>
          <cell r="Q1" t="str">
            <v>SC_WAGE_RATE</v>
          </cell>
          <cell r="R1" t="str">
            <v>SC_UNIT_COST</v>
          </cell>
          <cell r="S1" t="str">
            <v>IN_UNIT_COST</v>
          </cell>
          <cell r="T1" t="str">
            <v>DESC_TEXT</v>
          </cell>
          <cell r="U1" t="str">
            <v>Price Source</v>
          </cell>
          <cell r="V1" t="str">
            <v>Vendor Name (EAMS)</v>
          </cell>
          <cell r="W1" t="str">
            <v>Discipline</v>
          </cell>
          <cell r="X1" t="str">
            <v>PE_RAW_CURRENCY</v>
          </cell>
          <cell r="Y1" t="str">
            <v>BM_RAW_UNIT_COST</v>
          </cell>
          <cell r="Z1" t="str">
            <v>BM_RAW_CURRENCY</v>
          </cell>
          <cell r="AA1" t="str">
            <v>SC_RAW_UNIT_COST</v>
          </cell>
          <cell r="AB1" t="str">
            <v>SC_RAW_CURRENCY</v>
          </cell>
          <cell r="AC1" t="str">
            <v>IN_RAW_UNIT_COST</v>
          </cell>
          <cell r="AD1" t="str">
            <v>IN_RAW_CURRENCY</v>
          </cell>
          <cell r="AE1" t="str">
            <v>SC_MATL_COST</v>
          </cell>
          <cell r="AF1" t="str">
            <v>SC_LABOR_COST</v>
          </cell>
        </row>
        <row r="2">
          <cell r="A2" t="str">
            <v>300</v>
          </cell>
          <cell r="B2" t="str">
            <v>U</v>
          </cell>
          <cell r="C2" t="str">
            <v>General</v>
          </cell>
          <cell r="D2" t="str">
            <v>97</v>
          </cell>
          <cell r="E2" t="str">
            <v>Client / Partner Operating Items</v>
          </cell>
          <cell r="F2" t="str">
            <v>LOT</v>
          </cell>
          <cell r="G2" t="str">
            <v>97</v>
          </cell>
          <cell r="H2" t="str">
            <v>Client / Partner Operating Items</v>
          </cell>
          <cell r="I2">
            <v>1</v>
          </cell>
          <cell r="J2" t="str">
            <v>LOT</v>
          </cell>
          <cell r="K2" t="str">
            <v>LOT</v>
          </cell>
          <cell r="L2" t="str">
            <v>LOT</v>
          </cell>
          <cell r="M2">
            <v>0</v>
          </cell>
          <cell r="N2">
            <v>0</v>
          </cell>
          <cell r="O2">
            <v>0</v>
          </cell>
          <cell r="P2">
            <v>0</v>
          </cell>
          <cell r="Q2">
            <v>0</v>
          </cell>
          <cell r="R2">
            <v>0</v>
          </cell>
          <cell r="S2">
            <v>2000000</v>
          </cell>
          <cell r="T2" t="str">
            <v>Training</v>
          </cell>
          <cell r="U2" t="str">
            <v>E</v>
          </cell>
          <cell r="W2" t="str">
            <v>0</v>
          </cell>
          <cell r="X2" t="str">
            <v>USD</v>
          </cell>
          <cell r="Y2">
            <v>0</v>
          </cell>
          <cell r="Z2" t="str">
            <v>USD</v>
          </cell>
          <cell r="AA2">
            <v>0</v>
          </cell>
          <cell r="AB2" t="str">
            <v>USD</v>
          </cell>
          <cell r="AC2">
            <v>2000000</v>
          </cell>
          <cell r="AD2" t="str">
            <v>USD</v>
          </cell>
          <cell r="AE2">
            <v>0</v>
          </cell>
          <cell r="AF2">
            <v>0</v>
          </cell>
        </row>
      </sheetData>
      <sheetData sheetId="27" refreshError="1"/>
      <sheetData sheetId="28"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Notes"/>
      <sheetName val="ImportHistory"/>
      <sheetName val="Data"/>
      <sheetName val="Cover"/>
      <sheetName val="Fin Perf "/>
      <sheetName val="SO Credit level 7 5 yr "/>
      <sheetName val="SO Credit level 7 10yr"/>
      <sheetName val="SO Credit level 7 20yr "/>
      <sheetName val="SO Credit level 8 5 yr"/>
      <sheetName val="SO Credit level 8 10yr"/>
      <sheetName val="SO Credit level 8 20yr"/>
      <sheetName val="Total Company ratio"/>
      <sheetName val="Total Company Income"/>
      <sheetName val="Total Comapny BS CF"/>
      <sheetName val="Total Comapny coverage ratio "/>
      <sheetName val="SO Credit level 4"/>
      <sheetName val="SO Credit level 5"/>
      <sheetName val="FINANCIALS"/>
      <sheetName val="Discounted Cash Flow Model"/>
      <sheetName val="Main"/>
      <sheetName val="CSH"/>
      <sheetName val="Advances"/>
      <sheetName val="O-1 (277)"/>
      <sheetName val="O-1 (521)"/>
      <sheetName val="O-1 (626) "/>
      <sheetName val="BEV"/>
      <sheetName val="List"/>
      <sheetName val="entity"/>
      <sheetName val="Sheet1"/>
      <sheetName val="IRR"/>
      <sheetName val="Fin_Perf_"/>
      <sheetName val="Multiples"/>
      <sheetName val="Lists"/>
      <sheetName val="Regional Simple Averages"/>
      <sheetName val="ERPs by country"/>
      <sheetName val="Picklist"/>
      <sheetName val="Lookups"/>
      <sheetName val="Legend"/>
      <sheetName val="List of TPEs"/>
      <sheetName val="EX I"/>
      <sheetName val="(BVI) IS"/>
      <sheetName val="4A Unit Costs"/>
      <sheetName val="CFL"/>
      <sheetName val="iAssumptions"/>
      <sheetName val="A"/>
      <sheetName val="Expense Categories"/>
      <sheetName val="Dropdown list"/>
      <sheetName val=""/>
      <sheetName val="VendorList"/>
      <sheetName val="soc1"/>
      <sheetName val="FAS 5 "/>
      <sheetName val="Planned 2005 Spend Analysis-All"/>
      <sheetName val="SWE Credit Rating Graph 6_28_00"/>
      <sheetName val="state"/>
      <sheetName val="FX"/>
      <sheetName val="1999 BUDGET"/>
      <sheetName val="GrFour"/>
      <sheetName val="Calc"/>
      <sheetName val="MOne"/>
      <sheetName val="MTwo"/>
      <sheetName val="KOne"/>
      <sheetName val="GoSeven"/>
      <sheetName val="GrThree"/>
      <sheetName val="HTwo"/>
      <sheetName val="JOne"/>
      <sheetName val="JTwo"/>
      <sheetName val="HOne"/>
      <sheetName val="GoEight"/>
      <sheetName val="Iowa Source Data"/>
      <sheetName val="EnergyPricing"/>
      <sheetName val="Depreciation"/>
      <sheetName val="Hyperion TB"/>
      <sheetName val="SO_Credit_level_7_5_yr_"/>
      <sheetName val="SO_Credit_level_7_10yr"/>
      <sheetName val="SO_Credit_level_7_20yr_"/>
      <sheetName val="SO_Credit_level_8_5_yr"/>
      <sheetName val="SO_Credit_level_8_10yr"/>
      <sheetName val="SO_Credit_level_8_20yr"/>
      <sheetName val="Total_Company_ratio"/>
      <sheetName val="Total_Company_Income"/>
      <sheetName val="Total_Comapny_BS_CF"/>
      <sheetName val="Total_Comapny_coverage_ratio_"/>
      <sheetName val="SO_Credit_level_4"/>
      <sheetName val="SO_Credit_level_5"/>
      <sheetName val="Discounted_Cash_Flow_Model"/>
      <sheetName val="O-1_(277)"/>
      <sheetName val="O-1_(521)"/>
      <sheetName val="O-1_(626)_"/>
      <sheetName val="Case 1B - 1"/>
      <sheetName val="Data Beta"/>
      <sheetName val="Support"/>
      <sheetName val="LE List"/>
      <sheetName val="Fin_Perf_1"/>
      <sheetName val="SO_Credit_level_7_5_yr_1"/>
      <sheetName val="SO_Credit_level_7_10yr1"/>
      <sheetName val="SO_Credit_level_7_20yr_1"/>
      <sheetName val="SO_Credit_level_8_5_yr1"/>
      <sheetName val="SO_Credit_level_8_10yr1"/>
      <sheetName val="SO_Credit_level_8_20yr1"/>
      <sheetName val="Total_Company_ratio1"/>
      <sheetName val="Total_Company_Income1"/>
      <sheetName val="Total_Comapny_BS_CF1"/>
      <sheetName val="Total_Comapny_coverage_ratio_1"/>
      <sheetName val="SO_Credit_level_41"/>
      <sheetName val="SO_Credit_level_51"/>
      <sheetName val="Discounted_Cash_Flow_Model1"/>
      <sheetName val="O-1_(277)1"/>
      <sheetName val="O-1_(521)1"/>
      <sheetName val="O-1_(626)_1"/>
      <sheetName val="Regional_Simple_Averages"/>
      <sheetName val="ERPs_by_country"/>
      <sheetName val="List_of_TPEs"/>
      <sheetName val="Data_Beta"/>
      <sheetName val="EX_I"/>
      <sheetName val="4A_Unit_Costs"/>
      <sheetName val="Stock"/>
      <sheetName val="T_ANAG_PDC_IT"/>
      <sheetName val="T_HYP_SOC"/>
      <sheetName val="X_PROD_OUT_RIEP"/>
      <sheetName val="Summary"/>
      <sheetName val="Dimensions"/>
      <sheetName val="SUM"/>
      <sheetName val="Gen Assum"/>
      <sheetName val="BP Total pipe Targets"/>
      <sheetName val="Brio file"/>
      <sheetName val="ASL Targets"/>
      <sheetName val="BP Plan"/>
      <sheetName val="OEM Plan"/>
      <sheetName val="ASL Plan"/>
      <sheetName val="BP Plan2"/>
      <sheetName val="GB BP pipe Targets"/>
      <sheetName val="synthgrap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refreshError="1"/>
      <sheetData sheetId="90" refreshError="1"/>
      <sheetData sheetId="91" refreshError="1"/>
      <sheetData sheetId="92" refreshError="1"/>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WSALES"/>
      <sheetName val="OEMCHN"/>
      <sheetName val="NAFLD"/>
      <sheetName val="NASENG"/>
      <sheetName val="MAJMKT"/>
      <sheetName val="INAHNZ"/>
      <sheetName val="WWADMIN"/>
      <sheetName val="CANADA"/>
      <sheetName val="EURSLS"/>
      <sheetName val="PACRIM"/>
      <sheetName val="LAMER"/>
      <sheetName val="WELCH"/>
      <sheetName val="Programs"/>
      <sheetName val="INDIA"/>
      <sheetName val="JAPAN"/>
      <sheetName val="Facilities"/>
      <sheetName val="Tot Exp"/>
      <sheetName val="Emp Rel"/>
      <sheetName val="Sales Rel"/>
      <sheetName val="Trav Ent"/>
      <sheetName val="Sal Ben"/>
      <sheetName val="Offic Supp"/>
      <sheetName val="Emp Rec Dev"/>
      <sheetName val="Sales Bonus"/>
      <sheetName val="Headcount"/>
      <sheetName val="B"/>
      <sheetName val="GB BP pipe Targets"/>
      <sheetName val="Total BP pipe Targets"/>
      <sheetName val="gVL"/>
      <sheetName val="synthgrap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Notes"/>
      <sheetName val="ImportHistory"/>
      <sheetName val="Data"/>
      <sheetName val="Cover"/>
      <sheetName val="Fin Perf "/>
      <sheetName val="SO Credit level 7 5 yr "/>
      <sheetName val="SO Credit level 7 10yr"/>
      <sheetName val="SO Credit level 7 20yr "/>
      <sheetName val="SO Credit level 8 5 yr"/>
      <sheetName val="SO Credit level 8 10yr"/>
      <sheetName val="SO Credit level 8 20yr"/>
      <sheetName val="Total Company ratio"/>
      <sheetName val="Total Company Income"/>
      <sheetName val="Total Comapny BS CF"/>
      <sheetName val="Total Comapny coverage ratio "/>
      <sheetName val="SO Credit level 4"/>
      <sheetName val="SO Credit level 5"/>
      <sheetName val="FINANCIALS"/>
      <sheetName val="Discounted Cash Flow Model"/>
      <sheetName val="Main"/>
      <sheetName val="CSH"/>
      <sheetName val="Advances"/>
      <sheetName val="O-1 (277)"/>
      <sheetName val="O-1 (521)"/>
      <sheetName val="O-1 (626) "/>
      <sheetName val="BEV"/>
      <sheetName val="List"/>
      <sheetName val="entity"/>
      <sheetName val="Sheet1"/>
      <sheetName val="IRR"/>
      <sheetName val="Fin_Perf_"/>
      <sheetName val="Multiples"/>
      <sheetName val="Lists"/>
      <sheetName val="Regional Simple Averages"/>
      <sheetName val="ERPs by country"/>
      <sheetName val="Picklist"/>
      <sheetName val="Lookups"/>
      <sheetName val="Legend"/>
      <sheetName val="List of TPEs"/>
      <sheetName val="EX I"/>
      <sheetName val="(BVI) IS"/>
      <sheetName val="4A Unit Costs"/>
      <sheetName val="CFL"/>
      <sheetName val="iAssumptions"/>
      <sheetName val="A"/>
      <sheetName val="Expense Categories"/>
      <sheetName val="Dropdown list"/>
      <sheetName val=""/>
      <sheetName val="VendorList"/>
      <sheetName val="soc1"/>
      <sheetName val="FAS 5 "/>
      <sheetName val="Planned 2005 Spend Analysis-All"/>
      <sheetName val="Iowa Source Data"/>
      <sheetName val="SO_Credit_level_7_5_yr_"/>
      <sheetName val="SO_Credit_level_7_10yr"/>
      <sheetName val="SO_Credit_level_7_20yr_"/>
      <sheetName val="SO_Credit_level_8_5_yr"/>
      <sheetName val="SO_Credit_level_8_10yr"/>
      <sheetName val="SO_Credit_level_8_20yr"/>
      <sheetName val="Total_Company_ratio"/>
      <sheetName val="Total_Company_Income"/>
      <sheetName val="Total_Comapny_BS_CF"/>
      <sheetName val="Total_Comapny_coverage_ratio_"/>
      <sheetName val="SO_Credit_level_4"/>
      <sheetName val="SO_Credit_level_5"/>
      <sheetName val="Discounted_Cash_Flow_Model"/>
      <sheetName val="O-1_(277)"/>
      <sheetName val="O-1_(521)"/>
      <sheetName val="O-1_(626)_"/>
      <sheetName val="Case 1B - 1"/>
      <sheetName val="SWE Credit Rating Graph 6_28_00"/>
      <sheetName val="Data Beta"/>
      <sheetName val="Support"/>
      <sheetName val="LE List"/>
      <sheetName val="Fin_Perf_1"/>
      <sheetName val="SO_Credit_level_7_5_yr_1"/>
      <sheetName val="SO_Credit_level_7_10yr1"/>
      <sheetName val="SO_Credit_level_7_20yr_1"/>
      <sheetName val="SO_Credit_level_8_5_yr1"/>
      <sheetName val="SO_Credit_level_8_10yr1"/>
      <sheetName val="SO_Credit_level_8_20yr1"/>
      <sheetName val="Total_Company_ratio1"/>
      <sheetName val="Total_Company_Income1"/>
      <sheetName val="Total_Comapny_BS_CF1"/>
      <sheetName val="Total_Comapny_coverage_ratio_1"/>
      <sheetName val="SO_Credit_level_41"/>
      <sheetName val="SO_Credit_level_51"/>
      <sheetName val="Discounted_Cash_Flow_Model1"/>
      <sheetName val="O-1_(277)1"/>
      <sheetName val="O-1_(521)1"/>
      <sheetName val="O-1_(626)_1"/>
      <sheetName val="Regional_Simple_Averages"/>
      <sheetName val="ERPs_by_country"/>
      <sheetName val="List_of_TPEs"/>
      <sheetName val="state"/>
      <sheetName val="FX"/>
      <sheetName val="1999 BUDGET"/>
      <sheetName val="GrFour"/>
      <sheetName val="Calc"/>
      <sheetName val="MOne"/>
      <sheetName val="MTwo"/>
      <sheetName val="KOne"/>
      <sheetName val="GoSeven"/>
      <sheetName val="GrThree"/>
      <sheetName val="HTwo"/>
      <sheetName val="JOne"/>
      <sheetName val="JTwo"/>
      <sheetName val="HOne"/>
      <sheetName val="GoEight"/>
      <sheetName val="EnergyPricing"/>
      <sheetName val="Depreciation"/>
      <sheetName val="Hyperion TB"/>
      <sheetName val="Data_Beta"/>
      <sheetName val="EX_I"/>
      <sheetName val="4A_Unit_Costs"/>
      <sheetName val="Stock"/>
      <sheetName val="T_ANAG_PDC_IT"/>
      <sheetName val="T_HYP_SOC"/>
      <sheetName val="X_PROD_OUT_RIEP"/>
      <sheetName val="Summary"/>
      <sheetName val="Dimens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refreshError="1"/>
      <sheetData sheetId="71" refreshError="1"/>
      <sheetData sheetId="72" refreshError="1"/>
      <sheetData sheetId="73" refreshError="1"/>
      <sheetData sheetId="74" refreshError="1"/>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sheetData sheetId="114"/>
      <sheetData sheetId="115"/>
      <sheetData sheetId="116" refreshError="1"/>
      <sheetData sheetId="117" refreshError="1"/>
      <sheetData sheetId="118" refreshError="1"/>
      <sheetData sheetId="119" refreshError="1"/>
      <sheetData sheetId="120" refreshError="1"/>
      <sheetData sheetId="121"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sFin"/>
      <sheetName val="AcqFin"/>
      <sheetName val="Key Ratio"/>
      <sheetName val="EcoGraph"/>
      <sheetName val="Per Card"/>
      <sheetName val="Wrong"/>
      <sheetName val="TOP  50"/>
      <sheetName val="Area ACQ"/>
      <sheetName val="Cards"/>
      <sheetName val="AreaCard"/>
      <sheetName val="Summary DSA"/>
      <sheetName val="AppRate"/>
      <sheetName val="Attrn"/>
      <sheetName val="Complaints"/>
      <sheetName val="B"/>
      <sheetName val="BGE_MidCaps"/>
      <sheetName val="DBR"/>
      <sheetName val="CH"/>
    </sheetNames>
    <sheetDataSet>
      <sheetData sheetId="0" refreshError="1"/>
      <sheetData sheetId="1" refreshError="1"/>
      <sheetData sheetId="2" refreshError="1"/>
      <sheetData sheetId="3" refreshError="1">
        <row r="8">
          <cell r="S8" t="str">
            <v>Est</v>
          </cell>
        </row>
        <row r="9">
          <cell r="J9">
            <v>37073</v>
          </cell>
          <cell r="K9">
            <v>37104</v>
          </cell>
          <cell r="L9">
            <v>37135</v>
          </cell>
        </row>
        <row r="10">
          <cell r="C10">
            <v>-2.1870000000000003</v>
          </cell>
          <cell r="D10">
            <v>3.5789999999999997</v>
          </cell>
          <cell r="E10">
            <v>-11.949</v>
          </cell>
          <cell r="J10">
            <v>1.3779999999999999</v>
          </cell>
          <cell r="K10">
            <v>3.1869999999999998</v>
          </cell>
          <cell r="L10">
            <v>2.3340000000000001</v>
          </cell>
          <cell r="Q10">
            <v>-3.5649999999999999</v>
          </cell>
          <cell r="R10">
            <v>0.39200000000000002</v>
          </cell>
          <cell r="S10">
            <v>-14.282999999999999</v>
          </cell>
        </row>
        <row r="11">
          <cell r="C11">
            <v>-2.48</v>
          </cell>
          <cell r="D11">
            <v>3.444</v>
          </cell>
          <cell r="E11">
            <v>6.9049999999999994</v>
          </cell>
          <cell r="J11">
            <v>0.72299999999999998</v>
          </cell>
          <cell r="K11">
            <v>1.82</v>
          </cell>
          <cell r="L11">
            <v>1.6479999999999999</v>
          </cell>
          <cell r="Q11">
            <v>-3.2029999999999998</v>
          </cell>
          <cell r="R11">
            <v>1.6240000000000001</v>
          </cell>
          <cell r="S11">
            <v>5.2569999999999997</v>
          </cell>
        </row>
        <row r="28">
          <cell r="L28" t="str">
            <v>Est</v>
          </cell>
        </row>
        <row r="30">
          <cell r="J30">
            <v>1.3779999999999999</v>
          </cell>
          <cell r="K30">
            <v>3.1869999999999998</v>
          </cell>
          <cell r="L30">
            <v>2.3340000000000001</v>
          </cell>
        </row>
        <row r="31">
          <cell r="J31">
            <v>-3.5649999999999999</v>
          </cell>
          <cell r="K31">
            <v>0.39200000000000002</v>
          </cell>
          <cell r="L31">
            <v>-14.282999999999999</v>
          </cell>
        </row>
        <row r="32">
          <cell r="J32">
            <v>-2.1870000000000003</v>
          </cell>
          <cell r="K32">
            <v>3.5789999999999997</v>
          </cell>
          <cell r="L32">
            <v>-11.949</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apex"/>
      <sheetName val="Factory Op Statement"/>
      <sheetName val="Reconciliation"/>
      <sheetName val="OtherKPI"/>
      <sheetName val="LC"/>
      <sheetName val="GBP"/>
      <sheetName val="Sheet2"/>
      <sheetName val="Sheet3"/>
      <sheetName val="Sheet1"/>
      <sheetName val="CONFERENCE EXP2"/>
      <sheetName val="EcoGraph"/>
    </sheetNames>
    <sheetDataSet>
      <sheetData sheetId="0" refreshError="1"/>
      <sheetData sheetId="1" refreshError="1"/>
      <sheetData sheetId="2" refreshError="1"/>
      <sheetData sheetId="3" refreshError="1"/>
      <sheetData sheetId="4"/>
      <sheetData sheetId="5"/>
      <sheetData sheetId="6"/>
      <sheetData sheetId="7"/>
      <sheetData sheetId="8"/>
      <sheetData sheetId="9"/>
      <sheetData sheetId="10" refreshError="1"/>
      <sheetData sheetId="11"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Notes"/>
      <sheetName val="ImportHistory"/>
      <sheetName val="Data"/>
      <sheetName val="Cover"/>
      <sheetName val="Fin Perf "/>
      <sheetName val="SO Credit level 7 5 yr "/>
      <sheetName val="SO Credit level 7 10yr"/>
      <sheetName val="SO Credit level 7 20yr "/>
      <sheetName val="SO Credit level 8 5 yr"/>
      <sheetName val="SO Credit level 8 10yr"/>
      <sheetName val="SO Credit level 8 20yr"/>
      <sheetName val="Total Company ratio"/>
      <sheetName val="Total Company Income"/>
      <sheetName val="Total Comapny BS CF"/>
      <sheetName val="Total Comapny coverage ratio "/>
      <sheetName val="SO Credit level 4"/>
      <sheetName val="SO Credit level 5"/>
      <sheetName val="FINANCIALS"/>
      <sheetName val="Discounted Cash Flow Model"/>
      <sheetName val="Main"/>
      <sheetName val="CSH"/>
      <sheetName val="Advances"/>
      <sheetName val="O-1 (277)"/>
      <sheetName val="O-1 (521)"/>
      <sheetName val="O-1 (626) "/>
      <sheetName val="BEV"/>
      <sheetName val="List"/>
      <sheetName val="entity"/>
      <sheetName val="Sheet1"/>
      <sheetName val="IRR"/>
      <sheetName val="Fin_Perf_"/>
      <sheetName val="Multiples"/>
      <sheetName val="Lists"/>
      <sheetName val="Regional Simple Averages"/>
      <sheetName val="ERPs by country"/>
      <sheetName val="Picklist"/>
      <sheetName val="Lookups"/>
      <sheetName val="Legend"/>
      <sheetName val="List of TPEs"/>
      <sheetName val="EX I"/>
      <sheetName val="(BVI) IS"/>
      <sheetName val="CFL"/>
      <sheetName val="Dropdown list"/>
      <sheetName val="Case 1B - 1"/>
      <sheetName val="4A Unit Costs"/>
      <sheetName val="iAssumptions"/>
      <sheetName val=""/>
      <sheetName val="A"/>
      <sheetName val="Expense Categories"/>
      <sheetName val="Iowa Source Data"/>
      <sheetName val="SO_Credit_level_7_5_yr_"/>
      <sheetName val="SO_Credit_level_7_10yr"/>
      <sheetName val="SO_Credit_level_7_20yr_"/>
      <sheetName val="SO_Credit_level_8_5_yr"/>
      <sheetName val="SO_Credit_level_8_10yr"/>
      <sheetName val="SO_Credit_level_8_20yr"/>
      <sheetName val="Total_Company_ratio"/>
      <sheetName val="Total_Company_Income"/>
      <sheetName val="Total_Comapny_BS_CF"/>
      <sheetName val="Total_Comapny_coverage_ratio_"/>
      <sheetName val="SO_Credit_level_4"/>
      <sheetName val="SO_Credit_level_5"/>
      <sheetName val="Discounted_Cash_Flow_Model"/>
      <sheetName val="O-1_(277)"/>
      <sheetName val="O-1_(521)"/>
      <sheetName val="O-1_(626)_"/>
      <sheetName val="SWE Credit Rating Graph 6_28_00"/>
      <sheetName val="Data Beta"/>
      <sheetName val="LE List"/>
      <sheetName val="VendorList"/>
      <sheetName val="soc1"/>
      <sheetName val="FAS 5 "/>
      <sheetName val="Planned 2005 Spend Analysis-All"/>
      <sheetName val="EnergyPricing"/>
      <sheetName val="Depreciation"/>
      <sheetName val="Support"/>
      <sheetName val="Fin_Perf_1"/>
      <sheetName val="SO_Credit_level_7_5_yr_1"/>
      <sheetName val="SO_Credit_level_7_10yr1"/>
      <sheetName val="SO_Credit_level_7_20yr_1"/>
      <sheetName val="SO_Credit_level_8_5_yr1"/>
      <sheetName val="SO_Credit_level_8_10yr1"/>
      <sheetName val="SO_Credit_level_8_20yr1"/>
      <sheetName val="Total_Company_ratio1"/>
      <sheetName val="Total_Company_Income1"/>
      <sheetName val="Total_Comapny_BS_CF1"/>
      <sheetName val="Total_Comapny_coverage_ratio_1"/>
      <sheetName val="SO_Credit_level_41"/>
      <sheetName val="SO_Credit_level_51"/>
      <sheetName val="Discounted_Cash_Flow_Model1"/>
      <sheetName val="O-1_(277)1"/>
      <sheetName val="O-1_(521)1"/>
      <sheetName val="O-1_(626)_1"/>
      <sheetName val="Regional_Simple_Averages"/>
      <sheetName val="ERPs_by_country"/>
      <sheetName val="List_of_TPEs"/>
      <sheetName val="state"/>
      <sheetName val="FX"/>
      <sheetName val="Dimensions"/>
      <sheetName val="Hyperion TB"/>
      <sheetName val="Summary"/>
      <sheetName val="1999 BUDGET"/>
      <sheetName val="GrFour"/>
      <sheetName val="Calc"/>
      <sheetName val="MOne"/>
      <sheetName val="MTwo"/>
      <sheetName val="KOne"/>
      <sheetName val="GoSeven"/>
      <sheetName val="GrThree"/>
      <sheetName val="HTwo"/>
      <sheetName val="JOne"/>
      <sheetName val="JTwo"/>
      <sheetName val="HOne"/>
      <sheetName val="GoEight"/>
      <sheetName val="Data_Beta"/>
      <sheetName val="EX_I"/>
      <sheetName val="4A_Unit_Costs"/>
      <sheetName val="Stock"/>
      <sheetName val="T_ANAG_PDC_IT"/>
      <sheetName val="T_HYP_SOC"/>
      <sheetName val="X_PROD_OUT_RIE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sheetData sheetId="116"/>
      <sheetData sheetId="117"/>
      <sheetData sheetId="118" refreshError="1"/>
      <sheetData sheetId="119" refreshError="1"/>
      <sheetData sheetId="120" refreshError="1"/>
      <sheetData sheetId="121"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GE"/>
      <sheetName val="SALES"/>
      <sheetName val="#REF"/>
      <sheetName val="CONTRN BY DISTRICT"/>
      <sheetName val="1-OBJ98 "/>
      <sheetName val="EXP"/>
      <sheetName val="EXP LINE"/>
      <sheetName val="SAKES PROMOSION"/>
      <sheetName val="SUMMARY"/>
      <sheetName val="June`00-May`2001"/>
      <sheetName val="5-FIN"/>
      <sheetName val="A91_97"/>
      <sheetName val="YTD SALES"/>
      <sheetName val="DATA 91-98"/>
      <sheetName val="Cntmrs-Recruit"/>
      <sheetName val="Fixed OH"/>
      <sheetName val="PnL"/>
      <sheetName val="DOM SALE TILL 8.10 Oct.04"/>
      <sheetName val="P&amp;L"/>
      <sheetName val="Schedules PL"/>
      <sheetName val="Schedules BS"/>
      <sheetName val="sheet6"/>
      <sheetName val="Stock &amp;D"/>
      <sheetName val="M.I.S."/>
      <sheetName val="120RECV"/>
      <sheetName val="PROD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ummary Sheets"/>
      <sheetName val="Journal Template"/>
      <sheetName val="PipWT"/>
      <sheetName val="1100"/>
      <sheetName val="C-850R0.XLS"/>
      <sheetName val="Factor"/>
      <sheetName val="A1 Thru A11- LUMP SUM CONSTR"/>
      <sheetName val="EQT-ESTN"/>
      <sheetName val="Sheet2"/>
      <sheetName val="LABOUR E.O.S.PROV."/>
      <sheetName val="Sheet1"/>
      <sheetName val="Client Aje"/>
      <sheetName val="Quantity"/>
      <sheetName val="KP_List"/>
      <sheetName val="inter"/>
      <sheetName val="BOQ Distribution"/>
      <sheetName val="Sch.1"/>
      <sheetName val="REF"/>
      <sheetName val="NAMECODE"/>
      <sheetName val="Process Piping"/>
      <sheetName val="PILE-C1"/>
      <sheetName val="pvc vent"/>
      <sheetName val="수입"/>
      <sheetName val="D-623D"/>
      <sheetName val="For-2"/>
      <sheetName val="Heads"/>
      <sheetName val="RFP003A"/>
      <sheetName val="2007 EPCI 3rd Eng."/>
      <sheetName val="Master_Data"/>
      <sheetName val="97"/>
      <sheetName val="#REF"/>
      <sheetName val="EQUIPMENT -2"/>
      <sheetName val="h-013211-2"/>
      <sheetName val="ITB COST"/>
      <sheetName val="집계표"/>
      <sheetName val="MC-1"/>
      <sheetName val="Data"/>
      <sheetName val="Calc"/>
      <sheetName val="Total"/>
      <sheetName val="BQ"/>
      <sheetName val="cost breakdown template"/>
      <sheetName val="견적"/>
      <sheetName val="HVAC"/>
      <sheetName val="PIPING"/>
      <sheetName val="5-Digit"/>
      <sheetName val="PROGRESS TABULATION"/>
      <sheetName val="SCHEDULE-Baseline"/>
      <sheetName val="BP1_23"/>
      <sheetName val="LEGEND"/>
      <sheetName val="Inputs"/>
      <sheetName val="mark-up"/>
      <sheetName val="PS"/>
      <sheetName val="ERECTION"/>
      <sheetName val="SHPG COST"/>
    </sheetNames>
    <sheetDataSet>
      <sheetData sheetId="0" refreshError="1"/>
      <sheetData sheetId="1" refreshError="1">
        <row r="2">
          <cell r="A2" t="str">
            <v>PROJECT LEVEL</v>
          </cell>
        </row>
        <row r="534">
          <cell r="W534" t="str">
            <v>LEVEL 2 NFGP UPGRADE PG 5</v>
          </cell>
          <cell r="X534" t="str">
            <v>WBS CODE</v>
          </cell>
          <cell r="Y534" t="str">
            <v>DESCRIPTION</v>
          </cell>
          <cell r="Z534" t="str">
            <v>QUANTITY</v>
          </cell>
          <cell r="AA534" t="str">
            <v>UNITS</v>
          </cell>
          <cell r="AB534" t="str">
            <v>TOTAL MANHOURS</v>
          </cell>
          <cell r="AC534" t="str">
            <v>TOTAL LABOR COST</v>
          </cell>
          <cell r="AD534" t="str">
            <v>TOTAL MAT'L COST</v>
          </cell>
          <cell r="AE534" t="str">
            <v>TOTAL S/C COST</v>
          </cell>
          <cell r="AF534" t="str">
            <v>TOTAL COST</v>
          </cell>
        </row>
        <row r="536">
          <cell r="X536" t="str">
            <v>1CCEA</v>
          </cell>
          <cell r="Y536" t="str">
            <v>NFGP UPGRADE  - CONSTRUCTION, OTHER DIRECT WORK - FIRE PROTECTION</v>
          </cell>
          <cell r="AF536">
            <v>0</v>
          </cell>
        </row>
        <row r="537">
          <cell r="X537" t="str">
            <v>1CCEB</v>
          </cell>
          <cell r="Y537" t="str">
            <v>NFGP UPGRADE  - CONSTRUCTION, OTHER DIRECT WORK - FIREPROOFING</v>
          </cell>
          <cell r="AF537">
            <v>0</v>
          </cell>
        </row>
        <row r="538">
          <cell r="X538" t="str">
            <v>1CCEC</v>
          </cell>
          <cell r="Y538" t="str">
            <v>NFGP UPGRADE  - CONSTRUCTION, OTHER DIRECT WORK - INSULATION</v>
          </cell>
          <cell r="AF538">
            <v>0</v>
          </cell>
        </row>
        <row r="539">
          <cell r="X539" t="str">
            <v>1CCED</v>
          </cell>
          <cell r="Y539" t="str">
            <v>NFGP UPGRADE  - CONSTRUCTION, OTHER DIRECT WORK - PAINTING</v>
          </cell>
          <cell r="AF539">
            <v>0</v>
          </cell>
        </row>
        <row r="540">
          <cell r="X540" t="str">
            <v>1CCEE</v>
          </cell>
          <cell r="Y540" t="str">
            <v>NFGP UPGRADE  - CONSTRUCTION, OTHER DIRECT WORK - SHUTDOWN</v>
          </cell>
          <cell r="AF540">
            <v>0</v>
          </cell>
        </row>
        <row r="541">
          <cell r="X541" t="str">
            <v>1CCEF</v>
          </cell>
          <cell r="Y541" t="str">
            <v>NFGP UPGRADE  - CONSTRUCTION, OTHER DIRECT WORK - PRE-COMMISSIONING</v>
          </cell>
          <cell r="AF541">
            <v>0</v>
          </cell>
        </row>
        <row r="542">
          <cell r="X542" t="str">
            <v>1CCEG</v>
          </cell>
          <cell r="Y542" t="str">
            <v>NFGP UPGRADE  - CONSTRUCTION, OTHER DIRECT WORK - ENVIRONMENTAL</v>
          </cell>
          <cell r="AF542">
            <v>0</v>
          </cell>
        </row>
        <row r="543">
          <cell r="X543" t="str">
            <v>1CCEX</v>
          </cell>
          <cell r="Y543" t="str">
            <v>NFGP UPGRADE  - CONSTRUCTION, OTHER DIRECT WORK - OTHER</v>
          </cell>
          <cell r="AF543">
            <v>0</v>
          </cell>
        </row>
        <row r="544">
          <cell r="X544" t="str">
            <v>1CCE</v>
          </cell>
          <cell r="Y544" t="str">
            <v xml:space="preserve">SUBTOTAL - NFGP UPGRADE  - CONSTRUCTION, OTHER DIRECT WORK - </v>
          </cell>
          <cell r="Z544">
            <v>0</v>
          </cell>
          <cell r="AA544" t="str">
            <v>N/A</v>
          </cell>
          <cell r="AB544">
            <v>0</v>
          </cell>
          <cell r="AC544">
            <v>0</v>
          </cell>
          <cell r="AD544">
            <v>0</v>
          </cell>
          <cell r="AE544">
            <v>0</v>
          </cell>
          <cell r="AF544">
            <v>0</v>
          </cell>
        </row>
        <row r="546">
          <cell r="X546" t="str">
            <v>1CCFA</v>
          </cell>
          <cell r="Y546" t="str">
            <v>NFGP UPGRADE  - CONSTRUCTION INDIRECTS</v>
          </cell>
          <cell r="AF546">
            <v>0</v>
          </cell>
        </row>
        <row r="547">
          <cell r="X547" t="str">
            <v>1CCF</v>
          </cell>
          <cell r="Y547" t="str">
            <v>SUBTOTAL - NFGP UPGRADE  - CONSTRUCTION INDIRECTS</v>
          </cell>
          <cell r="Z547">
            <v>0</v>
          </cell>
          <cell r="AA547" t="str">
            <v>N/A</v>
          </cell>
          <cell r="AB547">
            <v>0</v>
          </cell>
          <cell r="AC547">
            <v>0</v>
          </cell>
          <cell r="AD547">
            <v>0</v>
          </cell>
          <cell r="AE547">
            <v>0</v>
          </cell>
          <cell r="AF547">
            <v>0</v>
          </cell>
        </row>
        <row r="549">
          <cell r="X549" t="str">
            <v>1CDAA</v>
          </cell>
          <cell r="Y549" t="str">
            <v>NFGP UPGRADE  - COMMISSIONING - PROCESS</v>
          </cell>
          <cell r="AF549">
            <v>0</v>
          </cell>
        </row>
        <row r="550">
          <cell r="X550" t="str">
            <v>1CDAB</v>
          </cell>
          <cell r="Y550" t="str">
            <v>NFGP UPGRADE  - COMMISSIONING - UTILITIES</v>
          </cell>
          <cell r="AF550">
            <v>0</v>
          </cell>
        </row>
        <row r="551">
          <cell r="X551" t="str">
            <v>1CDA-</v>
          </cell>
          <cell r="Y551" t="str">
            <v>SUBTOTAL - NFGP UPGRADE  - COMMISSIONING</v>
          </cell>
          <cell r="Z551">
            <v>0</v>
          </cell>
          <cell r="AA551" t="str">
            <v>N/A</v>
          </cell>
          <cell r="AB551">
            <v>0</v>
          </cell>
          <cell r="AC551">
            <v>0</v>
          </cell>
          <cell r="AD551">
            <v>0</v>
          </cell>
          <cell r="AE551">
            <v>0</v>
          </cell>
          <cell r="AF551">
            <v>0</v>
          </cell>
        </row>
        <row r="553">
          <cell r="X553" t="str">
            <v>1CDBA</v>
          </cell>
          <cell r="Y553" t="str">
            <v>NFGP UPGRADE  - STARTUP - PROCESS</v>
          </cell>
          <cell r="AF553">
            <v>0</v>
          </cell>
        </row>
        <row r="554">
          <cell r="X554" t="str">
            <v>1CDBB</v>
          </cell>
          <cell r="Y554" t="str">
            <v>NFGP UPGRADE  - STARTUP - UTILITIES</v>
          </cell>
          <cell r="AF554">
            <v>0</v>
          </cell>
        </row>
        <row r="555">
          <cell r="X555" t="str">
            <v>1CDB-</v>
          </cell>
          <cell r="Y555" t="str">
            <v>SUBTOTAL - NFGP UPGRADE  - STARTUP</v>
          </cell>
          <cell r="Z555">
            <v>0</v>
          </cell>
          <cell r="AA555" t="str">
            <v>N/A</v>
          </cell>
          <cell r="AB555">
            <v>0</v>
          </cell>
          <cell r="AC555">
            <v>0</v>
          </cell>
          <cell r="AD555">
            <v>0</v>
          </cell>
          <cell r="AE555">
            <v>0</v>
          </cell>
          <cell r="AF555">
            <v>0</v>
          </cell>
        </row>
        <row r="557">
          <cell r="X557" t="str">
            <v>1CDCA</v>
          </cell>
          <cell r="Y557" t="str">
            <v>NFGP UPGRADE  - TRAINING</v>
          </cell>
          <cell r="AF557">
            <v>0</v>
          </cell>
        </row>
        <row r="558">
          <cell r="X558" t="str">
            <v>1CDC-</v>
          </cell>
          <cell r="Y558" t="str">
            <v>SUBTOTAL - NFGP UPGRADE  - TRAINING</v>
          </cell>
          <cell r="Z558">
            <v>0</v>
          </cell>
          <cell r="AA558" t="str">
            <v>N/A</v>
          </cell>
          <cell r="AB558">
            <v>0</v>
          </cell>
          <cell r="AC558">
            <v>0</v>
          </cell>
          <cell r="AD558">
            <v>0</v>
          </cell>
          <cell r="AE558">
            <v>0</v>
          </cell>
          <cell r="AF558">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損益分岐点"/>
      <sheetName val="laroux"/>
      <sheetName val="経常利益"/>
      <sheetName val="工場別損益"/>
      <sheetName val="差異分析"/>
      <sheetName val="Sheet1"/>
      <sheetName val="損益概要"/>
      <sheetName val="損益計算書"/>
      <sheetName val="合理化"/>
      <sheetName val="要員"/>
      <sheetName val="AC日程"/>
      <sheetName val="detail"/>
      <sheetName val="実績05-T"/>
      <sheetName val="mnsht"/>
      <sheetName val="manpwr"/>
      <sheetName val="pnl"/>
      <sheetName val="pnl dtl"/>
      <sheetName val="マネプロ管理表 -2"/>
      <sheetName val="投資計画"/>
      <sheetName val="設定データ"/>
      <sheetName val="TOTAL"/>
      <sheetName val="直材率変動内訳（製品別）"/>
      <sheetName val="ﾛｲ(北米)"/>
      <sheetName val="●保税倉庫"/>
      <sheetName val="12年推移表"/>
      <sheetName val="達成729"/>
      <sheetName val="販管明細"/>
      <sheetName val="QTY-00-01 (2)"/>
      <sheetName val="投资全体预算管理表"/>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apex"/>
      <sheetName val="Factory Op Statement"/>
      <sheetName val="Reconciliation"/>
      <sheetName val="OtherKPI"/>
      <sheetName val="LC"/>
      <sheetName val="GBP"/>
      <sheetName val="Sheet2"/>
      <sheetName val="Sheet3"/>
      <sheetName val="Sheet1"/>
      <sheetName val="CONFERENCE EXP2"/>
      <sheetName val="YTD"/>
    </sheetNames>
    <sheetDataSet>
      <sheetData sheetId="0" refreshError="1"/>
      <sheetData sheetId="1" refreshError="1"/>
      <sheetData sheetId="2" refreshError="1"/>
      <sheetData sheetId="3" refreshError="1"/>
      <sheetData sheetId="4"/>
      <sheetData sheetId="5"/>
      <sheetData sheetId="6"/>
      <sheetData sheetId="7"/>
      <sheetData sheetId="8"/>
      <sheetData sheetId="9"/>
      <sheetData sheetId="10" refreshError="1"/>
      <sheetData sheetId="11"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ph1"/>
      <sheetName val="Graph2"/>
      <sheetName val="synthgraph"/>
      <sheetName val="BS, PL, Sch 5 to 9"/>
      <sheetName val="ic"/>
      <sheetName val="1601 Detail information"/>
      <sheetName val="M&amp;A Table"/>
      <sheetName val="a bâtons rompus"/>
      <sheetName val="Sheet1"/>
      <sheetName val="Assumptions"/>
      <sheetName val="SMITHQ"/>
      <sheetName val="BS,_PL,_Sch_5_to_9"/>
      <sheetName val="1601_Detail_information"/>
      <sheetName val="M&amp;A_Table"/>
      <sheetName val="a_bâtons_rompus"/>
      <sheetName val="france"/>
      <sheetName val="italy"/>
      <sheetName val="uk"/>
      <sheetName val="netherlands"/>
      <sheetName val="Mapping"/>
      <sheetName val="PXMODEL"/>
      <sheetName val="TargDCF"/>
      <sheetName val="TargIS"/>
      <sheetName val="sales vol."/>
      <sheetName val="Definitions"/>
      <sheetName val="Regression Analysis"/>
      <sheetName val="cclist"/>
      <sheetName val="Qtr Allocation"/>
      <sheetName val="Table"/>
      <sheetName val="Lookups"/>
      <sheetName val="Close deck detail"/>
      <sheetName val="Metadata"/>
      <sheetName val="Super Region"/>
      <sheetName val="YTD Actual"/>
      <sheetName val="Region"/>
      <sheetName val="SSDGrowth"/>
      <sheetName val="Comp. Transaction"/>
      <sheetName val="CSCCincSKR"/>
      <sheetName val="GTER2008"/>
      <sheetName val="Charts"/>
      <sheetName val="Historical Financial Statements"/>
      <sheetName val="Calculations"/>
      <sheetName val="VBA Forecast &amp; DCF"/>
      <sheetName val="Ratio Analysis"/>
      <sheetName val="Developer rev 99"/>
      <sheetName val=" Ad Sales  exp"/>
      <sheetName val="Bus Dev"/>
      <sheetName val="corp. exp"/>
      <sheetName val="Drop Down Data"/>
      <sheetName val="6800"/>
      <sheetName val="C&amp;CE"/>
      <sheetName val="trade reveibale aging (2)"/>
      <sheetName val="Sheet3"/>
      <sheetName val="License fee - Pg 11 (2)"/>
      <sheetName val="Balance sheet - pg 4-5"/>
      <sheetName val="PPE - Pg 6"/>
      <sheetName val="Opco wise P&amp;M - Pg 7"/>
      <sheetName val="P&amp; M Aging - Pg 7"/>
      <sheetName val="P&amp;M - Owned  leased - Pg 7"/>
      <sheetName val="PPE useful life - Pg 7"/>
      <sheetName val="PPE - GSM business - Pg 8"/>
      <sheetName val="PPE 2 - Pg 8"/>
      <sheetName val="Capex add - Pg 9"/>
      <sheetName val="Capex add (2) - Pg 9"/>
      <sheetName val="Intangible assets - Pg 10,11"/>
      <sheetName val="License fee - Pg 10"/>
      <sheetName val="Bandwidth - Pg 11"/>
      <sheetName val="Goodwill - Pg 12"/>
      <sheetName val="Other non current asset - Pg 13"/>
      <sheetName val="Trade receivable - Pg 14"/>
      <sheetName val="Receivable - Ageing - Pg 14"/>
      <sheetName val="trade reveibale aging"/>
      <sheetName val="Inventory - Pg 15"/>
      <sheetName val="OCA - Pg 15"/>
      <sheetName val="Trade payables - Pg 16,17"/>
      <sheetName val="TP &amp; other fin liab"/>
      <sheetName val="Deferred rev - Pg 17"/>
      <sheetName val="Current fin assets - Pg 18"/>
      <sheetName val="OCL - Pg 19"/>
      <sheetName val="Eq supply payable - Pg 19"/>
      <sheetName val="Other non CL - Pg 20"/>
      <sheetName val="Other equity - Pg 21,43"/>
      <sheetName val="NCI - Pg 22"/>
      <sheetName val="Intangibles - Movement"/>
      <sheetName val="Borrowings summary - Pg 25"/>
      <sheetName val="Borrowings bridge - Pg 25"/>
      <sheetName val=" NWC graphs - Pg 30,31,32"/>
      <sheetName val="Quarterly working capital RT"/>
      <sheetName val="Trade payable Working"/>
      <sheetName val="Contingent liability - pg 34"/>
      <sheetName val="Legal cases - Pg 35 "/>
      <sheetName val="Bank guarantee - Pg 35"/>
      <sheetName val="Cash flow statement - Pg 37,38"/>
      <sheetName val="Payment under protest - Pg 41"/>
      <sheetName val="Minority interest - Pg 42"/>
      <sheetName val="Closing Forex rates - Pg 44"/>
      <sheetName val="Tower sold - Pg 45"/>
      <sheetName val="Net working capital trends - RT"/>
      <sheetName val="Balance sheet  - Regrouped"/>
      <sheetName val="Entity shareholding"/>
      <sheetName val="Liabilities - RT (Old)"/>
      <sheetName val="Balance sheet  - Reported"/>
      <sheetName val="#REF"/>
      <sheetName val="Op Assumptions"/>
      <sheetName val="97 Mnthly Splits Caps"/>
      <sheetName val="LoadProfile"/>
      <sheetName val="monthly graphs"/>
      <sheetName val="Base"/>
      <sheetName val="Fee Schedule"/>
      <sheetName val="Summary Acq"/>
      <sheetName val="Summary Tgt"/>
      <sheetName val="OUTPUT"/>
      <sheetName val="Cntmrs-Recruit"/>
      <sheetName val="Inputs"/>
      <sheetName val="Sheet1 (2)"/>
      <sheetName val="6305"/>
      <sheetName val="1st Qtr"/>
      <sheetName val="NEM"/>
      <sheetName val="System Integration"/>
      <sheetName val="Extra&amp;Adv"/>
      <sheetName val="F&amp;F"/>
      <sheetName val="Summary"/>
      <sheetName val="Intralata"/>
      <sheetName val="Other"/>
      <sheetName val="MCI One"/>
      <sheetName val="Codes"/>
      <sheetName val="Data Validation"/>
      <sheetName val="status"/>
      <sheetName val="SUM SHEET"/>
      <sheetName val="DIV INC"/>
      <sheetName val="EXHIBIT II-ETR"/>
      <sheetName val="Projections"/>
      <sheetName val="Rev Sen"/>
      <sheetName val="Internet IS"/>
      <sheetName val="IPO Matrix 05"/>
      <sheetName val="stockholm projections CY"/>
      <sheetName val="stockholm summary CY"/>
      <sheetName val="london projections"/>
      <sheetName val="DATA"/>
      <sheetName val="MEX"/>
      <sheetName val="BRA"/>
      <sheetName val="Pivot Unbilled Rev"/>
      <sheetName val="Variance Details"/>
      <sheetName val="Invoices thru Sep"/>
      <sheetName val="Invoices through October"/>
      <sheetName val="103.02 H2O Unbilled Rev GL Dtl"/>
      <sheetName val="Cynthia Rev Sch_Oct as of 11-30"/>
      <sheetName val="Pivot Unbilled PTEs"/>
      <sheetName val="103.03 H2O Unbilled PTEs GL Dtl"/>
      <sheetName val="ptnbband"/>
      <sheetName val="List"/>
      <sheetName val="Regression_Analysis"/>
      <sheetName val="Qtr_Allocation"/>
      <sheetName val="Close_deck_detail"/>
      <sheetName val="REF"/>
      <sheetName val="BEV"/>
      <sheetName val="Drop downs"/>
      <sheetName val="Lists"/>
      <sheetName val="Dropdown List"/>
      <sheetName val="Items below EBITDA, DRC, Niger"/>
      <sheetName val="Items below EBITDA"/>
      <sheetName val="Exceptional Items"/>
      <sheetName val="Balance sheet"/>
      <sheetName val="Sheet4"/>
      <sheetName val="Tangible asset schedule"/>
      <sheetName val="Intangible asset schedule"/>
      <sheetName val="Sheet2"/>
      <sheetName val="License fee - Pg 10  (2)"/>
      <sheetName val="Goodwil pg 12"/>
      <sheetName val="Other non current asset Pg 13"/>
      <sheetName val="NCI"/>
      <sheetName val="Remote liability"/>
      <sheetName val="FCFL as per Management"/>
      <sheetName val="7.74 Eaton loan"/>
      <sheetName val="Amortization Schedules"/>
      <sheetName val="FPS"/>
      <sheetName val="sheet6"/>
      <sheetName val="Control"/>
      <sheetName val="VlookUp Matrix"/>
      <sheetName val="Settings"/>
      <sheetName val="Glaxo-old"/>
      <sheetName val="ACQ"/>
      <sheetName val="Combined"/>
      <sheetName val="BS,_PL,_Sch_5_to_91"/>
      <sheetName val="1601_Detail_information1"/>
      <sheetName val="M&amp;A_Table1"/>
      <sheetName val="a_bâtons_rompus1"/>
      <sheetName val="Segment Details"/>
      <sheetName val="Base Info"/>
      <sheetName val="BSS"/>
      <sheetName val="YTD Totals"/>
      <sheetName val="OWG CF"/>
      <sheetName val=""/>
      <sheetName val="Common Size Statements"/>
      <sheetName val="Stock Price"/>
      <sheetName val="Cash Flow - Deere"/>
      <sheetName val="EG_Lists"/>
      <sheetName val="Cash_Flow_-_Deere"/>
      <sheetName val="DATA 91-98"/>
      <sheetName val="Lakshmi GF"/>
      <sheetName val="CITICORP"/>
      <sheetName val="HDFC"/>
      <sheetName val="KOTAK"/>
      <sheetName val="cash budget"/>
      <sheetName val="inventories"/>
      <sheetName val="산근"/>
      <sheetName val="BUDGET"/>
      <sheetName val="10AA"/>
      <sheetName val="CG"/>
      <sheetName val="CFL"/>
      <sheetName val="IT"/>
      <sheetName val="Tax(N)"/>
      <sheetName val="DB"/>
      <sheetName val="AMT"/>
      <sheetName val="AMTC"/>
      <sheetName val="PARTB - TI - TTI"/>
      <sheetName val="Tax"/>
      <sheetName val="SI"/>
      <sheetName val="Help"/>
      <sheetName val="BALANCE_SHEET"/>
      <sheetName val="CYLA-BFLA"/>
      <sheetName val="CT"/>
      <sheetName val="BP"/>
      <sheetName val="80G"/>
      <sheetName val="80"/>
      <sheetName val="EI"/>
      <sheetName val="TR_FA"/>
      <sheetName val="FSI"/>
      <sheetName val="HOUSE_PROPERTY"/>
      <sheetName val="PART A - GENERAL(2)"/>
      <sheetName val="OS"/>
      <sheetName val="PART A - GENERAL"/>
      <sheetName val="PROFIT_LOSS"/>
      <sheetName val="TDS"/>
      <sheetName val="Unabsorbed Depriciation"/>
      <sheetName val="Schedule PTI"/>
      <sheetName val="DEP_DCG"/>
      <sheetName val="ESR"/>
      <sheetName val="FD"/>
      <sheetName val="PDTCAse"/>
      <sheetName val="GST"/>
      <sheetName val="Schedule ICDS"/>
      <sheetName val="80P"/>
      <sheetName val="QUANTITATIVE_DETAILS"/>
      <sheetName val="CS"/>
      <sheetName val="VI-A"/>
      <sheetName val="PART - A OI"/>
      <sheetName val="S1BOQ"/>
      <sheetName val="Cntmrs"/>
      <sheetName val="Ed7"/>
      <sheetName val="TargBSCF"/>
      <sheetName val="Deals"/>
      <sheetName val="FCST FY20 Q3 GEO"/>
      <sheetName val="Comments"/>
      <sheetName val="Regression_Analysis1"/>
      <sheetName val="Qtr_Allocation1"/>
      <sheetName val="Close_deck_detail1"/>
      <sheetName val="MCI_One"/>
      <sheetName val="Data_Validation"/>
      <sheetName val="Internal"/>
      <sheetName val="Charts 1"/>
      <sheetName val="Input"/>
      <sheetName val="Top25_Cust_Live"/>
      <sheetName val="OOV_Snap_FY20_SnS"/>
      <sheetName val="OOV_Snap_FY19_SnS"/>
      <sheetName val="OOV_Snap_FY18_SnS"/>
      <sheetName val="Takaoka"/>
      <sheetName val="Shinko"/>
      <sheetName val="Logo 封筒"/>
      <sheetName val="Depot_Askul"/>
      <sheetName val="AEON"/>
      <sheetName val="Amex_T&amp;E"/>
      <sheetName val="OSAKA"/>
      <sheetName val="BizCard"/>
      <sheetName val="Electricity"/>
      <sheetName val="Depot-Logo CH"/>
      <sheetName val="Master Data"/>
      <sheetName val="LBO"/>
      <sheetName val="SALT Allocation Percentage"/>
      <sheetName val="Data Validation &amp; Misc"/>
      <sheetName val="Drop Down Codes"/>
      <sheetName val="Validation_System_Generated"/>
      <sheetName val="Sales Assessment Tracker"/>
      <sheetName val="QRE"/>
      <sheetName val="FUND ROLLUP INPUT"/>
      <sheetName val="MLA Exhibit"/>
      <sheetName val="COA"/>
      <sheetName val="Drop-Downs"/>
      <sheetName val="Map"/>
      <sheetName val="Parent Child"/>
      <sheetName val="List Inputs"/>
      <sheetName val="Quarterly_Rollup"/>
      <sheetName val="Closed"/>
      <sheetName val="File Mgmt"/>
      <sheetName val="Grand Ridge Splits"/>
      <sheetName val="2020 Budget Details"/>
      <sheetName val="2016 Budget"/>
      <sheetName val="2016 Actual"/>
      <sheetName val="Pivot"/>
      <sheetName val="Grand Ridge I- OpEx"/>
      <sheetName val="Grand Ridge EXP - OpEx"/>
      <sheetName val="Grand Ridge IV - OpEx"/>
      <sheetName val="0. Budget Summary &amp; Inputs"/>
      <sheetName val="1. Budget Summary"/>
      <sheetName val="Tracking Accounts_2018"/>
      <sheetName val="3.2 Bud v ProF (Rev, Opex, PTC)"/>
      <sheetName val="3.3 Bud v ProF (OpEx)"/>
      <sheetName val="2. Bud v Bud"/>
      <sheetName val="B vs PF Distributions"/>
      <sheetName val="CAPEX"/>
      <sheetName val="4. Bud v ProF Distbs."/>
      <sheetName val="5. Bud vs CDPQ"/>
      <sheetName val="Project 4- OpEx"/>
      <sheetName val="Project 5- OpEx"/>
      <sheetName val="Budget Upload Template - GL"/>
      <sheetName val="Budget Upload Template - PRJTS"/>
      <sheetName val="GL COST CENTER ALLOCATION"/>
      <sheetName val="Old GL &gt; New GL"/>
      <sheetName val="Transaction Controls"/>
      <sheetName val="Chart of Accounts (COA)"/>
      <sheetName val="GL_Task_PurCat_ExpType"/>
      <sheetName val="Proforma"/>
      <sheetName val="Legal Entity Lookup"/>
      <sheetName val="Lease Flows"/>
      <sheetName val="Deal CF"/>
      <sheetName val="Annual CF"/>
      <sheetName val="GRAPHS"/>
      <sheetName val="1997 APF Weekly Sales Graph"/>
      <sheetName val="Data Sheet (Actual)"/>
      <sheetName val="Weekly Sales (Act)"/>
      <sheetName val="Cash_Flow_-_Deere1"/>
      <sheetName val="System_Integration"/>
      <sheetName val="StatusOptions"/>
      <sheetName val="PopCache"/>
      <sheetName val="OtherKPI"/>
      <sheetName val="Reg for Existing Assets"/>
      <sheetName val="A"/>
      <sheetName val="pcQueryData"/>
      <sheetName val="_pcSlicerSheet1"/>
      <sheetName val="CR"/>
      <sheetName val="FINAL"/>
      <sheetName val="ANX"/>
      <sheetName val="EXP"/>
      <sheetName val="a bâtons rompus.xls"/>
      <sheetName val="a%20b%C3%A2tons%20rompus.xls"/>
      <sheetName val="Cash Flow Working"/>
      <sheetName val="graph"/>
      <sheetName val="QOS RPPM"/>
      <sheetName val="Carrying Cost"/>
      <sheetName val="Op_Assumptions"/>
      <sheetName val="monthly_graphs"/>
      <sheetName val="Historical_Financial_Statements"/>
      <sheetName val="VBA_Forecast_&amp;_DCF"/>
      <sheetName val="Ratio_Analysis"/>
      <sheetName val="Developer_rev_99"/>
      <sheetName val="_Ad_Sales__exp"/>
      <sheetName val="Bus_Dev"/>
      <sheetName val="corp__exp"/>
      <sheetName val="sales_vol_"/>
      <sheetName val="SUM_SHEET"/>
      <sheetName val="DIV_INC"/>
      <sheetName val="EXHIBIT_II-ETR"/>
      <sheetName val="Stock_Price"/>
      <sheetName val="london_projections"/>
      <sheetName val="stockholm_projections_CY"/>
      <sheetName val="stockholm_summary_CY"/>
      <sheetName val="Rev_Sen"/>
      <sheetName val="Internet_IS"/>
      <sheetName val="IPO_Matrix_05"/>
      <sheetName val="VlookUp_Matrix"/>
      <sheetName val="Drop_Down_Data"/>
      <sheetName val="Sheet1_(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sheetData sheetId="142"/>
      <sheetData sheetId="143"/>
      <sheetData sheetId="144"/>
      <sheetData sheetId="145"/>
      <sheetData sheetId="146"/>
      <sheetData sheetId="147"/>
      <sheetData sheetId="148"/>
      <sheetData sheetId="149" refreshError="1"/>
      <sheetData sheetId="150" refreshError="1"/>
      <sheetData sheetId="151"/>
      <sheetData sheetId="152"/>
      <sheetData sheetId="153"/>
      <sheetData sheetId="154" refreshError="1"/>
      <sheetData sheetId="155" refreshError="1"/>
      <sheetData sheetId="156" refreshError="1"/>
      <sheetData sheetId="157" refreshError="1"/>
      <sheetData sheetId="158" refreshError="1"/>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sheetData sheetId="184"/>
      <sheetData sheetId="185"/>
      <sheetData sheetId="186"/>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sheetData sheetId="253"/>
      <sheetData sheetId="254"/>
      <sheetData sheetId="255"/>
      <sheetData sheetId="256"/>
      <sheetData sheetId="257"/>
      <sheetData sheetId="258"/>
      <sheetData sheetId="259" refreshError="1"/>
      <sheetData sheetId="260" refreshError="1"/>
      <sheetData sheetId="261" refreshError="1"/>
      <sheetData sheetId="262" refreshError="1"/>
      <sheetData sheetId="263" refreshError="1"/>
      <sheetData sheetId="264" refreshError="1"/>
      <sheetData sheetId="265" refreshError="1"/>
      <sheetData sheetId="266"/>
      <sheetData sheetId="267"/>
      <sheetData sheetId="268"/>
      <sheetData sheetId="269"/>
      <sheetData sheetId="270"/>
      <sheetData sheetId="271"/>
      <sheetData sheetId="272"/>
      <sheetData sheetId="273"/>
      <sheetData sheetId="274"/>
      <sheetData sheetId="275"/>
      <sheetData sheetId="276"/>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sheetData sheetId="33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 Lead"/>
      <sheetName val="2 - Finance"/>
      <sheetName val="3 - Principal payments"/>
      <sheetName val="4 - Interest Calculation"/>
      <sheetName val="5 - CITICORP"/>
      <sheetName val="6 - ABN AMRO"/>
      <sheetName val="7 - Provision"/>
      <sheetName val="Projects"/>
      <sheetName val="CTB_REPORT_180716"/>
    </sheetNames>
    <sheetDataSet>
      <sheetData sheetId="0"/>
      <sheetData sheetId="1"/>
      <sheetData sheetId="2"/>
      <sheetData sheetId="3">
        <row r="8">
          <cell r="A8" t="str">
            <v>AL Taurus-1612</v>
          </cell>
        </row>
      </sheetData>
      <sheetData sheetId="4">
        <row r="8">
          <cell r="A8" t="str">
            <v>AL Taurus-1612</v>
          </cell>
        </row>
        <row r="50">
          <cell r="A50" t="str">
            <v>380 KVA Genset</v>
          </cell>
        </row>
        <row r="92">
          <cell r="A92" t="str">
            <v>Atlas Copco Compressor</v>
          </cell>
        </row>
        <row r="135">
          <cell r="A135" t="str">
            <v>IR Compactor</v>
          </cell>
        </row>
        <row r="178">
          <cell r="A178" t="str">
            <v>L&amp;T PC-200</v>
          </cell>
        </row>
        <row r="220">
          <cell r="A220" t="str">
            <v>Batching Plant</v>
          </cell>
        </row>
        <row r="277">
          <cell r="A277" t="str">
            <v>AL-2516/2</v>
          </cell>
        </row>
        <row r="320">
          <cell r="A320" t="str">
            <v>Tandum Roller</v>
          </cell>
        </row>
        <row r="363">
          <cell r="A363" t="str">
            <v>380 KVA GensetI</v>
          </cell>
        </row>
        <row r="406">
          <cell r="A406" t="str">
            <v>Escorts Loader-2</v>
          </cell>
        </row>
        <row r="458">
          <cell r="A458" t="str">
            <v>Escorts Loader-1</v>
          </cell>
        </row>
        <row r="512">
          <cell r="A512" t="str">
            <v>IDD-90</v>
          </cell>
        </row>
        <row r="555">
          <cell r="A555" t="str">
            <v>IR IDD 90 Compactor</v>
          </cell>
        </row>
        <row r="597">
          <cell r="A597" t="str">
            <v>NAME OF ASSET</v>
          </cell>
        </row>
        <row r="708">
          <cell r="A708" t="str">
            <v>Bitelli Paver</v>
          </cell>
        </row>
        <row r="763">
          <cell r="A763" t="str">
            <v>Kerber</v>
          </cell>
        </row>
        <row r="806">
          <cell r="A806" t="str">
            <v>TWL</v>
          </cell>
        </row>
        <row r="860">
          <cell r="A860" t="str">
            <v>EX-350 I</v>
          </cell>
        </row>
        <row r="915">
          <cell r="A915" t="str">
            <v>Escorts Crane</v>
          </cell>
        </row>
        <row r="958">
          <cell r="A958" t="str">
            <v>Puzzolona crusher</v>
          </cell>
        </row>
        <row r="1001">
          <cell r="A1001" t="str">
            <v>DG Set</v>
          </cell>
        </row>
      </sheetData>
      <sheetData sheetId="5"/>
      <sheetData sheetId="6"/>
      <sheetData sheetId="7" refreshError="1"/>
      <sheetData sheetId="8"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3)"/>
      <sheetName val="CITICORP"/>
      <sheetName val="rough"/>
      <sheetName val="sundaram fin"/>
      <sheetName val="ABN AMRO"/>
      <sheetName val="CHOLAMANDALAM"/>
      <sheetName val="hdfcloan"/>
      <sheetName val="HDFC"/>
      <sheetName val="ICICI"/>
      <sheetName val="iciciloan"/>
      <sheetName val="Lakshmi GF"/>
      <sheetName val="KOTAK"/>
      <sheetName val="GECAPITAL"/>
      <sheetName val="Sheet1"/>
      <sheetName val="L&amp;T"/>
      <sheetName val="04-05"/>
      <sheetName val="SREI"/>
      <sheetName val="CENTURIAN"/>
      <sheetName val="FORD MAHENDRA"/>
      <sheetName val="Sheet3"/>
      <sheetName val="5 - CITICORP"/>
    </sheetNames>
    <sheetDataSet>
      <sheetData sheetId="0" refreshError="1"/>
      <sheetData sheetId="1"/>
      <sheetData sheetId="2"/>
      <sheetData sheetId="3" refreshError="1"/>
      <sheetData sheetId="4" refreshError="1"/>
      <sheetData sheetId="5"/>
      <sheetData sheetId="6" refreshError="1"/>
      <sheetData sheetId="7"/>
      <sheetData sheetId="8"/>
      <sheetData sheetId="9" refreshError="1"/>
      <sheetData sheetId="10"/>
      <sheetData sheetId="11"/>
      <sheetData sheetId="12"/>
      <sheetData sheetId="13" refreshError="1"/>
      <sheetData sheetId="14"/>
      <sheetData sheetId="15" refreshError="1"/>
      <sheetData sheetId="16" refreshError="1"/>
      <sheetData sheetId="17"/>
      <sheetData sheetId="18"/>
      <sheetData sheetId="19" refreshError="1"/>
      <sheetData sheetId="20"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rgIS"/>
      <sheetName val="TargBSCF"/>
      <sheetName val="TargDCF"/>
      <sheetName val="May_01"/>
      <sheetName val="Co. C"/>
      <sheetName val="Control Panel"/>
      <sheetName val="Summary"/>
      <sheetName val="Credit ratios"/>
      <sheetName val="Interest Rates"/>
      <sheetName val="Fees"/>
      <sheetName val="Opening BS"/>
      <sheetName val="BS"/>
      <sheetName val="IS"/>
      <sheetName val="CFS"/>
      <sheetName val="Returns Backup (2)"/>
      <sheetName val="Return "/>
      <sheetName val="Consolidated"/>
      <sheetName val="Opting assum. Fixed Fire"/>
      <sheetName val="Opting assum. Mobile Fire"/>
      <sheetName val="Debt"/>
      <sheetName val="Interest"/>
      <sheetName val="Returns Backup"/>
      <sheetName val="Return Summary"/>
      <sheetName val="Ratios"/>
      <sheetName val="Taxes-Book"/>
      <sheetName val="Taxes-Tax"/>
      <sheetName val="Dep-Book"/>
      <sheetName val="Dep-Tax"/>
      <sheetName val="DCF"/>
      <sheetName val="WACC"/>
      <sheetName val="Module1"/>
      <sheetName val="Module2"/>
      <sheetName val="Module3"/>
      <sheetName val="Assumptions"/>
      <sheetName val="Proforma"/>
      <sheetName val="CAUSTIC"/>
      <sheetName val="Additions"/>
      <sheetName val="MASTER"/>
      <sheetName val="THREE VARIABLES"/>
      <sheetName val="Power &amp; Fuel(c)"/>
      <sheetName val="Power &amp; Fuel(SMS)"/>
      <sheetName val="Power &amp; Fuel(new)"/>
      <sheetName val="Power &amp; Fuel (S)"/>
      <sheetName val="Inputs"/>
      <sheetName val="Assum"/>
      <sheetName val="OpBS"/>
      <sheetName val="BSCF"/>
      <sheetName val="AcqIS"/>
      <sheetName val="AcqBSCF"/>
      <sheetName val="AcqRat"/>
      <sheetName val="TargRat"/>
      <sheetName val="AcqDCF1"/>
      <sheetName val="AcqDCF2"/>
      <sheetName val="TargDCF1"/>
      <sheetName val="TargDCF2"/>
      <sheetName val="CashAcq"/>
      <sheetName val="LBO Assum"/>
      <sheetName val="LBO IS"/>
      <sheetName val="LBO  BSCF"/>
      <sheetName val="LBO Ratios"/>
      <sheetName val="LBO Returns"/>
      <sheetName val="Contrib"/>
      <sheetName val="Presentation&gt;&gt;&gt;"/>
      <sheetName val="PMO"/>
      <sheetName val="TargFin"/>
      <sheetName val="ValMatrix"/>
      <sheetName val="CashAcqOutput"/>
      <sheetName val="PF EPS1"/>
      <sheetName val="PF EPS2"/>
      <sheetName val="PF Ratios"/>
      <sheetName val="StckPrc1"/>
      <sheetName val="StckPrc2"/>
      <sheetName val="BS|CF"/>
      <sheetName val="Output&gt;&gt;"/>
      <sheetName val="SummaryCases"/>
      <sheetName val="Summary FS"/>
      <sheetName val="Sources and Uses"/>
      <sheetName val="Acc Dil"/>
      <sheetName val="Cash Acc Dil"/>
      <sheetName val="Summary Credit Stats"/>
      <sheetName val="Summary Debt Paydown"/>
      <sheetName val="Growth Analysis"/>
      <sheetName val="Conv Returns Summary"/>
      <sheetName val="Class A Returns Summary"/>
      <sheetName val="Stk Price Acc Dil"/>
      <sheetName val="Pro Forma&gt;&gt;"/>
      <sheetName val="Convertible Returns"/>
      <sheetName val="Class A Returns"/>
      <sheetName val="PIK Returns"/>
      <sheetName val="99 and LTM PF"/>
      <sheetName val="Hawk&gt;&gt;"/>
      <sheetName val="Midway&gt;&gt;"/>
      <sheetName val="TargIS £"/>
      <sheetName val="TargBSCF £"/>
      <sheetName val="TargIS $"/>
      <sheetName val="TargBSCF $"/>
      <sheetName val="TargIS-Adj"/>
      <sheetName val="TargBSCF-Adj"/>
      <sheetName val="AerospaceISMonthly"/>
      <sheetName val="WholeTargetISMonthly"/>
      <sheetName val="--NOT USED--"/>
      <sheetName val="Pro Forma (2)"/>
      <sheetName val="Output (GAAP) (2)"/>
      <sheetName val="Output (2)"/>
      <sheetName val="Pro Forma"/>
      <sheetName val="__FDSCACHE__"/>
      <sheetName val="Output (GAAP)"/>
      <sheetName val="Output"/>
      <sheetName val="INSS"/>
      <sheetName val="Contribution"/>
      <sheetName val="Contr - FD"/>
      <sheetName val="Contr - TM"/>
      <sheetName val="Adjusted Contribution"/>
      <sheetName val="Cash Burn"/>
      <sheetName val="Multiples"/>
      <sheetName val="SyncAlloc"/>
      <sheetName val="PricePerformance"/>
      <sheetName val="ValMtrx"/>
      <sheetName val="CapSum-Tux"/>
      <sheetName val="CapSum-Top hat"/>
      <sheetName val="DCF-Tux Mgt 2001"/>
      <sheetName val="DCF-Tux Mgt 2002"/>
      <sheetName val="DCF-Tux Mgt 2001 Norm"/>
      <sheetName val="DCF-Tux Str Estimates"/>
      <sheetName val="DCF-Top Hat mgt"/>
      <sheetName val="DCF-Top Hat Str Est."/>
      <sheetName val="DCF-Top Hat Synergies"/>
      <sheetName val="MSDW SbyS"/>
      <sheetName val="SbyS"/>
      <sheetName val="Contribution2"/>
      <sheetName val="Combination - Street Est."/>
      <sheetName val="PF W-O Synergies"/>
      <sheetName val="Combination -Management Est."/>
      <sheetName val="Top Hat"/>
      <sheetName val="Tuxedo"/>
      <sheetName val="Analyst Avg"/>
      <sheetName val="Synergy Sensitivity"/>
      <sheetName val="Sheet2"/>
      <sheetName val="Sheet3"/>
      <sheetName val="Jupiter&gt;&gt;&gt;&gt;&gt;"/>
      <sheetName val="Jupiter IS"/>
      <sheetName val="Jupiter BSCF"/>
      <sheetName val="Jupiter Rat"/>
      <sheetName val="Jupiter DCF1"/>
      <sheetName val="Jupiter DCF2"/>
      <sheetName val="Saturn&gt;&gt;&gt;&gt;&gt;&gt;"/>
      <sheetName val="Saturn IS"/>
      <sheetName val="Saturn BSCF"/>
      <sheetName val="Saturn DCF1"/>
      <sheetName val="Saturn DCF2"/>
      <sheetName val="Saturn Ratios"/>
      <sheetName val="Spaceshot&gt;&gt;&gt;&gt;&gt;"/>
      <sheetName val="Op-BS"/>
      <sheetName val="Output&gt;&gt;&gt;&gt;&gt;"/>
      <sheetName val="Matrix"/>
      <sheetName val="TOC"/>
      <sheetName val="AcqWC"/>
      <sheetName val="TargWC"/>
      <sheetName val="Model"/>
      <sheetName val="PP&amp;E"/>
      <sheetName val="PriceSyn"/>
      <sheetName val="적용환율"/>
      <sheetName val="Invested capital_VDF"/>
      <sheetName val="DCF_VDF"/>
      <sheetName val="NOPAT_VDF"/>
      <sheetName val="WACC_VDF"/>
      <sheetName val="Summary Page_VDF"/>
      <sheetName val="PV of Op Leases_VDF"/>
      <sheetName val="8. Ratio"/>
      <sheetName val="Figures"/>
      <sheetName val="Income Statement"/>
      <sheetName val="Valuation Summary 2004"/>
      <sheetName val="Valuation Summary"/>
      <sheetName val="Valuation Summary (05)"/>
      <sheetName val="Shares &amp; Options Summary"/>
      <sheetName val="Valuation Summary (2)"/>
      <sheetName val="nayan"/>
      <sheetName val="Exp"/>
      <sheetName val="Working"/>
      <sheetName val="Revenue"/>
      <sheetName val="Non Tech HC- Off"/>
      <sheetName val="Non Tech HC- On"/>
      <sheetName val="Cost Assumptions"/>
      <sheetName val="P &amp; L"/>
      <sheetName val="Space"/>
      <sheetName val="CAPEX"/>
      <sheetName val="Standards"/>
      <sheetName val="README"/>
      <sheetName val="Co__C"/>
      <sheetName val="THREE_VARIABLES"/>
      <sheetName val="Power_&amp;_Fuel(c)"/>
      <sheetName val="Power_&amp;_Fuel(SMS)"/>
      <sheetName val="Power_&amp;_Fuel(new)"/>
      <sheetName val="Power_&amp;_Fuel_(S)"/>
      <sheetName val="Control_Panel"/>
      <sheetName val="Credit_ratios"/>
      <sheetName val="Interest_Rates"/>
      <sheetName val="Opening_BS"/>
      <sheetName val="Returns_Backup_(2)"/>
      <sheetName val="Return_"/>
      <sheetName val="Opting_assum__Fixed_Fire"/>
      <sheetName val="Opting_assum__Mobile_Fire"/>
      <sheetName val="Returns_Backup"/>
      <sheetName val="Return_Summary"/>
      <sheetName val="Pro_Forma_(2)"/>
      <sheetName val="Output_(GAAP)_(2)"/>
      <sheetName val="Output_(2)"/>
      <sheetName val="Pro_Forma"/>
      <sheetName val="Output_(GAAP)"/>
      <sheetName val="Contr_-_FD"/>
      <sheetName val="Contr_-_TM"/>
      <sheetName val="Adjusted_Contribution"/>
      <sheetName val="Cash_Burn"/>
      <sheetName val="CapSum-Top_hat"/>
      <sheetName val="DCF-Tux_Mgt_2001"/>
      <sheetName val="DCF-Tux_Mgt_2002"/>
      <sheetName val="DCF-Tux_Mgt_2001_Norm"/>
      <sheetName val="DCF-Tux_Str_Estimates"/>
      <sheetName val="DCF-Top_Hat_mgt"/>
      <sheetName val="DCF-Top_Hat_Str_Est_"/>
      <sheetName val="DCF-Top_Hat_Synergies"/>
      <sheetName val="MSDW_SbyS"/>
      <sheetName val="Combination_-_Street_Est_"/>
      <sheetName val="PF_W-O_Synergies"/>
      <sheetName val="Combination_-Management_Est_"/>
      <sheetName val="Top_Hat"/>
      <sheetName val="Analyst_Avg"/>
      <sheetName val="Synergy_Sensitivity"/>
      <sheetName val="LBO_Assum"/>
      <sheetName val="LBO_IS"/>
      <sheetName val="LBO__BSCF"/>
      <sheetName val="LBO_Ratios"/>
      <sheetName val="LBO_Returns"/>
      <sheetName val="PF_EPS1"/>
      <sheetName val="PF_EPS2"/>
      <sheetName val="PF_Ratios"/>
      <sheetName val="Summary_FS"/>
      <sheetName val="Sources_and_Uses"/>
      <sheetName val="Acc_Dil"/>
      <sheetName val="Cash_Acc_Dil"/>
      <sheetName val="Summary_Credit_Stats"/>
      <sheetName val="Summary_Debt_Paydown"/>
      <sheetName val="Growth_Analysis"/>
      <sheetName val="Conv_Returns_Summary"/>
      <sheetName val="Class_A_Returns_Summary"/>
      <sheetName val="Stk_Price_Acc_Dil"/>
      <sheetName val="Pro_Forma&gt;&gt;"/>
      <sheetName val="Convertible_Returns"/>
      <sheetName val="Class_A_Returns"/>
      <sheetName val="PIK_Returns"/>
      <sheetName val="99_and_LTM_PF"/>
      <sheetName val="TargIS_£"/>
      <sheetName val="TargBSCF_£"/>
      <sheetName val="TargIS_$"/>
      <sheetName val="TargBSCF_$"/>
      <sheetName val="--NOT_USED--"/>
      <sheetName val="Jupiter_IS"/>
      <sheetName val="Jupiter_BSCF"/>
      <sheetName val="Jupiter_Rat"/>
      <sheetName val="Jupiter_DCF1"/>
      <sheetName val="Jupiter_DCF2"/>
      <sheetName val="Saturn_IS"/>
      <sheetName val="Saturn_BSCF"/>
      <sheetName val="Saturn_DCF1"/>
      <sheetName val="Saturn_DCF2"/>
      <sheetName val="Saturn_Ratios"/>
      <sheetName val="Invested_capital_VDF"/>
      <sheetName val="Summary_Page_VDF"/>
      <sheetName val="PV_of_Op_Leases_VDF"/>
      <sheetName val="8__Ratio"/>
      <sheetName val="synthgraph"/>
      <sheetName val="Case"/>
      <sheetName val="Inc Stmt"/>
      <sheetName val="Tech Placement"/>
      <sheetName val="Inc Stmt Sensitivities"/>
      <sheetName val="Other Sensitivities"/>
      <sheetName val="WC"/>
      <sheetName val="Taxes"/>
      <sheetName val="START"/>
      <sheetName val="Private Round"/>
      <sheetName val="Expense Margins &amp; Other"/>
      <sheetName val="D &amp; A"/>
      <sheetName val="Working Capital"/>
      <sheetName val="Balance Sheet"/>
      <sheetName val="Cashflow"/>
      <sheetName val="External Revenue"/>
      <sheetName val="Internal Revenue"/>
      <sheetName val="Financial Build-up"/>
      <sheetName val="Entertainment Build-up"/>
      <sheetName val="Hosting Build-Up"/>
      <sheetName val="Global Retail"/>
      <sheetName val="Global Direct"/>
      <sheetName val="Combined"/>
      <sheetName val="KitchenFair"/>
      <sheetName val="Saladmaster"/>
      <sheetName val="Regal Accept."/>
      <sheetName val="Saveur"/>
      <sheetName val="Sale of Retail"/>
      <sheetName val="1998 Unit Breakdown"/>
      <sheetName val="1997 Unit Breakdown "/>
      <sheetName val="1996 Unit Breakdown"/>
      <sheetName val="1231_Balance Sheet"/>
      <sheetName val="331_Balance Sheet"/>
      <sheetName val="Retail Direct Selling"/>
      <sheetName val="Gross Margin"/>
      <sheetName val="Electrics"/>
      <sheetName val="RAC Admin"/>
      <sheetName val="Aging"/>
      <sheetName val="Sources &amp; Uses"/>
      <sheetName val="Appl. of total proceeds"/>
      <sheetName val="Sale of receivables "/>
      <sheetName val="Proceeds"/>
      <sheetName val="Financial Summary"/>
      <sheetName val="Financial Projections"/>
      <sheetName val="Multiples Retail"/>
      <sheetName val="Multiples Direct "/>
      <sheetName val="Multiples KF SM"/>
      <sheetName val="Retail DCF"/>
      <sheetName val="Direct DCF"/>
      <sheetName val="KF SM DCF "/>
      <sheetName val="BASE"/>
      <sheetName val="LBO"/>
      <sheetName val="Margins"/>
      <sheetName val="Brand Value DCF"/>
      <sheetName val="P&amp;L"/>
      <sheetName val="Detailed BS"/>
      <sheetName val="purch price"/>
      <sheetName val="Comps"/>
      <sheetName val="#REF"/>
      <sheetName val="Mar03"/>
      <sheetName val="Sheet1"/>
      <sheetName val="Reasons"/>
      <sheetName val="LBOReturns"/>
      <sheetName val="increm pf"/>
      <sheetName val="AcqBS"/>
      <sheetName val="Price"/>
      <sheetName val=""/>
      <sheetName val="Setup"/>
      <sheetName val="Issues"/>
      <sheetName val="TDS"/>
      <sheetName val="USW"/>
      <sheetName val="WCOM"/>
      <sheetName val="B10"/>
      <sheetName val="D10"/>
      <sheetName val="D8"/>
      <sheetName val="Input"/>
      <sheetName val="RegEBITDA"/>
      <sheetName val="Acquiror"/>
      <sheetName val="Cover"/>
      <sheetName val="mat-a"/>
      <sheetName val="XXXXX"/>
      <sheetName val="Tradename"/>
      <sheetName val="SW"/>
      <sheetName val="Workforce"/>
      <sheetName val="Contracts"/>
      <sheetName val="Amortization"/>
      <sheetName val="Historicals"/>
      <sheetName val="Other"/>
      <sheetName val="Charges"/>
      <sheetName val="BEV"/>
      <sheetName val="BEV-CS"/>
      <sheetName val="Customer"/>
      <sheetName val="Customer-CS"/>
      <sheetName val="Trade Name"/>
      <sheetName val="Backlog"/>
      <sheetName val="WF"/>
      <sheetName val="WF Detail"/>
      <sheetName val="TAB - ET"/>
      <sheetName val="TAB - Cust"/>
      <sheetName val="TAB - WF"/>
      <sheetName val="TAB - TN"/>
      <sheetName val="TAB - Backlog"/>
      <sheetName val="Inputs &amp; Assumptions"/>
      <sheetName val="EY USE ONLY"/>
      <sheetName val="Revenue_SENS"/>
      <sheetName val="&quot;B&quot; intrinsèque"/>
      <sheetName val="Tech norms"/>
      <sheetName val="Simul2000 37"/>
      <sheetName val="FC switches"/>
      <sheetName val="ITALY"/>
      <sheetName val="Q4commit"/>
      <sheetName val="Data"/>
      <sheetName val="Q2'02 Commit"/>
      <sheetName val="T&amp;E"/>
      <sheetName val="CRITERIA5"/>
      <sheetName val="CRITERIA6"/>
      <sheetName val="Sheet7"/>
      <sheetName val="Sensetivities"/>
      <sheetName val="Rev Growth Rate"/>
      <sheetName val="List Values"/>
      <sheetName val="Consolidating Balance Sht"/>
      <sheetName val="מאזן ורוו&quot;ה"/>
      <sheetName val="Do not use"/>
      <sheetName val="6800"/>
      <sheetName val="Clause 9"/>
      <sheetName val="TAX"/>
      <sheetName val="NAV"/>
      <sheetName val="oresreqsum"/>
      <sheetName val="Sales"/>
      <sheetName val="OpTrack"/>
      <sheetName val="Gross Margin Inputs"/>
      <sheetName val="Iprodine"/>
      <sheetName val="CLOSE"/>
      <sheetName val="Process Tools-Owned"/>
      <sheetName val="Currency"/>
      <sheetName val="workerscomp"/>
      <sheetName val="Incomestatehistorynetsales"/>
      <sheetName val="Incomestatehistorybooksales"/>
      <sheetName val="Adjustedgrossmarginhistory"/>
      <sheetName val="Balancesheetsummary"/>
      <sheetName val="Cashflowsumary"/>
      <sheetName val="Incomestatementsummary"/>
      <sheetName val="Incomestatementsummaryqt1"/>
      <sheetName val="Incomestatementsummaryqt2"/>
      <sheetName val="Incomestatementsummaryqt3"/>
      <sheetName val="Incomestatementsummaryqt4"/>
      <sheetName val="Incomestatementsummarymonit"/>
      <sheetName val="Incomestatemonitorqt1"/>
      <sheetName val="Incomestatemonitorqt2"/>
      <sheetName val="Incomestatemonitorqt3"/>
      <sheetName val="Incomestatemonitorqt4"/>
      <sheetName val="Incomestatementsummarycasting"/>
      <sheetName val="Incomestatecastingqt1 "/>
      <sheetName val="Incomestatecastingqt2"/>
      <sheetName val="Incomestatecastingqt3"/>
      <sheetName val="Incomestatecastingqt4"/>
      <sheetName val="Incomestatementsummaryhaight"/>
      <sheetName val="Incomestatehaightqt1"/>
      <sheetName val="Incomestatehaightqt2"/>
      <sheetName val="Incomestatehaightqt3"/>
      <sheetName val="Incomestatehaightqt4"/>
      <sheetName val="prepaidlia"/>
      <sheetName val="Cash Flow"/>
      <sheetName val="EBITDA"/>
      <sheetName val="Company P&amp;L"/>
      <sheetName val="Monitor P&amp;L"/>
      <sheetName val="Casting P&amp;L"/>
      <sheetName val="Haight P&amp;L"/>
      <sheetName val="Cash Flow Support - January"/>
      <sheetName val="Cash Flow Support - February"/>
      <sheetName val="Cash Flow Support - March"/>
      <sheetName val="Cash Flow Support - April"/>
      <sheetName val="Cash Flow Support - May"/>
      <sheetName val="Cash Flow Support - June"/>
      <sheetName val="Cash Flow Support - July"/>
      <sheetName val="Cash Flow Support - August"/>
      <sheetName val="Cash Flow Support - September"/>
      <sheetName val="Cash Flow Support - October"/>
      <sheetName val="Cash Flow Support - November"/>
      <sheetName val="Cash Flow Support - December"/>
      <sheetName val="plqtr06"/>
      <sheetName val="inccompare"/>
      <sheetName val="inccompare (2)"/>
      <sheetName val="castingb"/>
      <sheetName val="castingb (2)"/>
      <sheetName val="monitor"/>
      <sheetName val="monitor (2)"/>
      <sheetName val="haight"/>
      <sheetName val="haight (2)"/>
      <sheetName val="FOUNDRY"/>
      <sheetName val="FACTORY"/>
      <sheetName val="COMBINEDOVAR"/>
      <sheetName val="energy"/>
      <sheetName val="energyallocation"/>
      <sheetName val="ratereview"/>
      <sheetName val="ratereview (2)"/>
      <sheetName val="stdimpact"/>
      <sheetName val="budgetovar04"/>
      <sheetName val="budgetovar06"/>
      <sheetName val="budgetovar06 (2)"/>
      <sheetName val="CORP SUMMARY"/>
      <sheetName val="HEALTHMEDICAL"/>
      <sheetName val="DENTAL"/>
      <sheetName val="propins"/>
      <sheetName val="propinsalloc"/>
      <sheetName val="Capitalbudgetproir1 "/>
      <sheetName val="Capitalbudgetproior2 "/>
      <sheetName val="Capitalbudgetproior3 "/>
      <sheetName val="Capitalbudget04"/>
      <sheetName val="Personel allocations"/>
      <sheetName val="OID"/>
      <sheetName val="Notes"/>
      <sheetName val="Email"/>
      <sheetName val="Ad Rev"/>
      <sheetName val="Subs rev templ"/>
      <sheetName val="Views"/>
      <sheetName val="Yrly_IS"/>
      <sheetName val="Qtrly_IS"/>
      <sheetName val="Mnthly_IS"/>
      <sheetName val="Yrly_BS"/>
      <sheetName val="Qtrly_BS"/>
      <sheetName val="Mnthly_BS"/>
      <sheetName val="Yrly_CF"/>
      <sheetName val="Qtrly_CF"/>
      <sheetName val="Mnthly_CF"/>
      <sheetName val="Payroll Bridge"/>
      <sheetName val="Executive"/>
      <sheetName val="Marketing"/>
      <sheetName val="Shared Services"/>
      <sheetName val="StarCite"/>
      <sheetName val="Ops"/>
      <sheetName val="Development"/>
      <sheetName val="Interntl"/>
      <sheetName val="Bus Dev"/>
      <sheetName val="Restaurant"/>
      <sheetName val="Personnel Templ"/>
      <sheetName val="T&amp;E Expense"/>
      <sheetName val="Ad Destination"/>
      <sheetName val="Corporate"/>
      <sheetName val="Transactions"/>
      <sheetName val="Travel Agency"/>
      <sheetName val="Subscriber fees -users"/>
      <sheetName val="Silver"/>
      <sheetName val="Platinum"/>
      <sheetName val="Bronze"/>
      <sheetName val="Gold"/>
      <sheetName val="DMC"/>
      <sheetName val="International"/>
      <sheetName val="NonSubscriber Sourcing"/>
      <sheetName val="Starcite Sourcing"/>
      <sheetName val="Subscriber-Sourcing"/>
      <sheetName val="Hot Space"/>
      <sheetName val="Auction Rev"/>
      <sheetName val="Subscriber Fees"/>
      <sheetName val="Web Reg"/>
      <sheetName val="Site Training"/>
      <sheetName val="Cancelled Space"/>
      <sheetName val="Ad Hoc"/>
      <sheetName val="Cruise Rev"/>
      <sheetName val="Support Calls"/>
      <sheetName val="Supplier Salesforce"/>
      <sheetName val="Maritz"/>
      <sheetName val="Helms Briscoe"/>
      <sheetName val="McGettigan"/>
      <sheetName val="Non Financial Stats"/>
      <sheetName val="Airlines"/>
      <sheetName val="Trans Templ"/>
      <sheetName val="Warrants"/>
      <sheetName val="R&amp;D Expense"/>
      <sheetName val="S&amp;M Expense"/>
      <sheetName val="Total Employees"/>
      <sheetName val="G&amp;A Expense"/>
      <sheetName val="Annual templ"/>
      <sheetName val="Const Templ"/>
      <sheetName val="Entry templ"/>
      <sheetName val="Rev Bridge Monthly"/>
      <sheetName val="Rev Bridge"/>
      <sheetName val="Rev By Client"/>
      <sheetName val="Liability Bridge"/>
      <sheetName val="Asset Bridge"/>
      <sheetName val="Bridge"/>
      <sheetName val="Technology"/>
      <sheetName val="Other Assumptions"/>
      <sheetName val="Spare Sheet"/>
      <sheetName val="AC"/>
      <sheetName val="CX"/>
      <sheetName val="MH"/>
      <sheetName val="NZ"/>
      <sheetName val="SQ"/>
      <sheetName val="TG"/>
      <sheetName val="UA"/>
      <sheetName val="Points"/>
      <sheetName val="Main"/>
      <sheetName val="Volume Assessment Aus"/>
      <sheetName val="laroux"/>
      <sheetName val="Summary (Other Side)"/>
      <sheetName val="Summary (Greenhill)"/>
      <sheetName val="Merlin_Inputs"/>
      <sheetName val="Camelot_Inputs"/>
      <sheetName val="Value Matrix"/>
      <sheetName val="Merlin Cases"/>
      <sheetName val="Calcs and Matrix"/>
      <sheetName val="$ Value Cost Savings"/>
      <sheetName val="Merlin Restructure"/>
      <sheetName val="Pro Form BS"/>
      <sheetName val="Cam Projections"/>
      <sheetName val="Reconciliation"/>
      <sheetName val="Merlin_Camelot Newco"/>
      <sheetName val="Camelot_DCF"/>
      <sheetName val="Merlin_Camelot Newco DCF"/>
      <sheetName val="control"/>
      <sheetName val="Food Comps"/>
      <sheetName val="Basic Inputs"/>
      <sheetName val="Morgan Stanley"/>
      <sheetName val="Year"/>
      <sheetName val="CEDBUDGET"/>
      <sheetName val="UK Gaming"/>
      <sheetName val="Real"/>
      <sheetName val="DIC05"/>
      <sheetName val="MZO"/>
      <sheetName val="SEP"/>
      <sheetName val="mweqpt"/>
      <sheetName val="conciliacion contable fisca (2)"/>
      <sheetName val="conciliacion contable fiscal"/>
      <sheetName val="InputAltasCanal"/>
      <sheetName val="GRUPO"/>
      <sheetName val="R2002"/>
      <sheetName val="tablas y rangos"/>
      <sheetName val="Tvsa"/>
      <sheetName val="Cedula de observ"/>
      <sheetName val="Prepayment Penalty"/>
      <sheetName val="21220.Essbase"/>
      <sheetName val="2000年売上顧客別"/>
      <sheetName val="form26"/>
      <sheetName val="Security"/>
      <sheetName val="CUS"/>
      <sheetName val="dist"/>
      <sheetName val="Land Sales"/>
      <sheetName val="Criterion"/>
      <sheetName val="The_Sheet"/>
      <sheetName val="UCC"/>
      <sheetName val="TAB"/>
      <sheetName val="Public"/>
      <sheetName val="Info"/>
      <sheetName val="SKOBSCF"/>
      <sheetName val="1Q98"/>
      <sheetName val="EU Comps"/>
      <sheetName val="Validation"/>
      <sheetName val="Other_Sensitivities"/>
      <sheetName val="Internal_Revenue"/>
      <sheetName val="Inc_Stmt_Sensitivities"/>
      <sheetName val="Inc_Stmt"/>
      <sheetName val="Tech_Placement"/>
      <sheetName val="Private_Round"/>
      <sheetName val="Expense_Margins_&amp;_Other"/>
      <sheetName val="D_&amp;_A"/>
      <sheetName val="Working_Capital"/>
      <sheetName val="Balance_Sheet"/>
      <sheetName val="Income_statement"/>
      <sheetName val="External_Revenue"/>
      <sheetName val="Financial_Build-up"/>
      <sheetName val="Entertainment_Build-up"/>
      <sheetName val="Hosting_Build-Up"/>
      <sheetName val="P&amp;L February"/>
      <sheetName val="P&amp;L Feb 2001 cumulative"/>
      <sheetName val="Page 1"/>
      <sheetName val="Compacq"/>
      <sheetName val="LTM"/>
      <sheetName val="NFY"/>
      <sheetName val="LBO Sensitivity"/>
      <sheetName val="LBO IRR"/>
      <sheetName val="Income"/>
      <sheetName val="Target Finsum"/>
      <sheetName val="Target Oper and FCF"/>
      <sheetName val="Target BS and ULCFC"/>
      <sheetName val="Multiple Analysis"/>
      <sheetName val="DCF Perpet Growth"/>
      <sheetName val="Overview"/>
      <sheetName val="ISB - US"/>
      <sheetName val="ISB - EUR"/>
      <sheetName val="ISB - LatAm"/>
      <sheetName val="ISB - Asia"/>
      <sheetName val="ISB - CAD"/>
      <sheetName val="ISB - Corp Elim"/>
      <sheetName val="Output==&gt;"/>
      <sheetName val="Finsum"/>
      <sheetName val="S&amp;U1"/>
      <sheetName val="Case Summary"/>
      <sheetName val="Output Graphs"/>
      <sheetName val="PF Cap"/>
      <sheetName val="At A Glance"/>
      <sheetName val="Football Field"/>
      <sheetName val="WACC Analysis"/>
      <sheetName val="Not Using ==&gt; "/>
      <sheetName val="IS Buildup"/>
      <sheetName val="M&amp;G"/>
      <sheetName val="Summary 2"/>
      <sheetName val="Segment Buildups"/>
      <sheetName val="Savings Buildups"/>
      <sheetName val="Cashflow Statements"/>
      <sheetName val="IRR"/>
      <sheetName val="Sensitivities"/>
      <sheetName val="PurchasesSales"/>
      <sheetName val="Earnings (Asset)"/>
      <sheetName val="Earnings (Maturity)"/>
      <sheetName val="Statement"/>
      <sheetName val="Performance"/>
      <sheetName val="Outputs"/>
      <sheetName val="Detail Schedule"/>
      <sheetName val="6 TRS"/>
      <sheetName val="Corp Sum Calcs"/>
      <sheetName val="CAPEX for Override"/>
      <sheetName val="Cover Sheet"/>
      <sheetName val="Print 1"/>
      <sheetName val="Print 2"/>
      <sheetName val="Risk Mang Cont - Print"/>
      <sheetName val="Debt Financing - Print"/>
      <sheetName val="Contribution Analysis - Print"/>
      <sheetName val="Working Capital &amp; Int Expense"/>
      <sheetName val="Corp Sum"/>
      <sheetName val="2009 Projection"/>
      <sheetName val="2010 Projection"/>
      <sheetName val="2011 Projection"/>
      <sheetName val="2012 Projection"/>
      <sheetName val="2013 Projection"/>
      <sheetName val="5 Year Projection"/>
      <sheetName val="Corp Sum per BOE"/>
      <sheetName val="PRICES"/>
      <sheetName val="Strips"/>
      <sheetName val="Switches"/>
      <sheetName val="DD&amp;A"/>
      <sheetName val="BCER DD&amp;A Calc"/>
      <sheetName val="Hedging"/>
      <sheetName val="BCEOC DD&amp;A Calcs"/>
      <sheetName val="Begin_Sum"/>
      <sheetName val="Kern River"/>
      <sheetName val="Midway Sunset"/>
      <sheetName val="REX"/>
      <sheetName val="Hambert"/>
      <sheetName val="Riverside"/>
      <sheetName val="Sargent"/>
      <sheetName val="McCallum"/>
      <sheetName val="Red Springs"/>
      <sheetName val="Greeley"/>
      <sheetName val="Edison"/>
      <sheetName val="End_BCEOC"/>
      <sheetName val="Atlanta"/>
      <sheetName val="Beech Creek"/>
      <sheetName val="Dorcheat"/>
      <sheetName val="McKamie"/>
      <sheetName val="Plant"/>
      <sheetName val="Adjustments"/>
      <sheetName val="End_Sum"/>
      <sheetName val="Jasmin"/>
      <sheetName val="Midway Sunset PDP"/>
      <sheetName val="Midway Sunset PNP"/>
      <sheetName val="Midway Sunset PUD"/>
      <sheetName val="Midway Sunset Probable"/>
      <sheetName val="Midway Sunset Possible"/>
      <sheetName val="REX PDP"/>
      <sheetName val="REX PNP"/>
      <sheetName val="REX PUD"/>
      <sheetName val="REX Probable"/>
      <sheetName val="REX Possible"/>
      <sheetName val="Hambert PDP"/>
      <sheetName val="Hambert PNP"/>
      <sheetName val="Hambert PUD"/>
      <sheetName val="Hambert Probable"/>
      <sheetName val="Hambert Possible"/>
      <sheetName val="Riverside PDP"/>
      <sheetName val="Riverside PNP"/>
      <sheetName val="Riverside PUD"/>
      <sheetName val="Riverside Probable"/>
      <sheetName val="Riverside Possible"/>
      <sheetName val="Sargent PDP"/>
      <sheetName val="Sargent PNP"/>
      <sheetName val="Sargent PUD"/>
      <sheetName val="Sargent Probable"/>
      <sheetName val="Sargent Possible"/>
      <sheetName val="McCallum PDP"/>
      <sheetName val="McCallum PNP"/>
      <sheetName val="McCallum PUD"/>
      <sheetName val="McCallum Probable"/>
      <sheetName val="McCallum Possible"/>
      <sheetName val="Red Springs PDP"/>
      <sheetName val="Red Springs PNP"/>
      <sheetName val="Red Springs PUD"/>
      <sheetName val="Red Springs Probable"/>
      <sheetName val="Red Springs Possible"/>
      <sheetName val="Jasmin PDP"/>
      <sheetName val="Jasmin PNP"/>
      <sheetName val="Jasmin PUD"/>
      <sheetName val="Jasmin Probable"/>
      <sheetName val="Jasmin Possible"/>
      <sheetName val="Greeley PDP"/>
      <sheetName val="Greeley PNP"/>
      <sheetName val="Greeley PUD"/>
      <sheetName val="Greeley Probable"/>
      <sheetName val="Greeley Possible"/>
      <sheetName val="Kern River PDP"/>
      <sheetName val="Kern River PNP"/>
      <sheetName val="Kern River PUD"/>
      <sheetName val="Kern River Probable"/>
      <sheetName val="Kern River Possible"/>
      <sheetName val="Edison PDP"/>
      <sheetName val="Edison PNP"/>
      <sheetName val="Edison PUD"/>
      <sheetName val="Edison Probable"/>
      <sheetName val="Edison Possible"/>
      <sheetName val="Atlanta PDP"/>
      <sheetName val="Atlanta PNP"/>
      <sheetName val="Atlanta PUD"/>
      <sheetName val="Atlanta Probable"/>
      <sheetName val="Atlanta Possible"/>
      <sheetName val="Beech Creek PDP"/>
      <sheetName val="Beech Creek PNP"/>
      <sheetName val="Beech Creek PUD"/>
      <sheetName val="Beech Creek Probable"/>
      <sheetName val="Beech Creek Possible"/>
      <sheetName val="Dorcheat PDP"/>
      <sheetName val="Dorcheat PNP"/>
      <sheetName val="Dorcheat PUD"/>
      <sheetName val="Dorcheat Probable"/>
      <sheetName val="Dorcheat Possible"/>
      <sheetName val="McKamie PDP"/>
      <sheetName val="McKamie PNP"/>
      <sheetName val="McKamie PUD"/>
      <sheetName val="McKamie Probable"/>
      <sheetName val="McKamie Possible"/>
      <sheetName val="Plant PDP"/>
      <sheetName val="Plant PNP"/>
      <sheetName val="Plant PUD"/>
      <sheetName val="Plant Probable"/>
      <sheetName val="Plant Possible"/>
      <sheetName val="Metrocall"/>
      <sheetName val="Arch"/>
      <sheetName val=" WLNK Cap"/>
      <sheetName val="ARCH PF"/>
      <sheetName val="Pacific"/>
      <sheetName val="Manual_Batch_Data"/>
      <sheetName val="Amortization Schedules"/>
      <sheetName val="Val Matrix"/>
      <sheetName val="Dashboard"/>
      <sheetName val="increm_pf"/>
      <sheetName val="Annual Budget"/>
      <sheetName val="Settings"/>
      <sheetName val="Grids"/>
      <sheetName val="Rankings"/>
      <sheetName val="Credit Info"/>
      <sheetName val="New Mkt Info"/>
      <sheetName val="Real Estate Comps"/>
      <sheetName val="Reg-Line"/>
      <sheetName val="AIMCO"/>
      <sheetName val="AMLI"/>
      <sheetName val="EQR"/>
      <sheetName val="Region A"/>
      <sheetName val="Region B"/>
      <sheetName val="Region C1"/>
      <sheetName val="Region C2"/>
      <sheetName val="Region C3"/>
      <sheetName val="Region C4"/>
      <sheetName val="Synergies"/>
      <sheetName val="Combination Selection"/>
      <sheetName val="Combined Concession"/>
      <sheetName val="Technical Assumptions"/>
      <sheetName val="Macroeconomic"/>
      <sheetName val="Azurix DCF"/>
      <sheetName val="FinStat"/>
      <sheetName val="Auto Revenue Indexation"/>
      <sheetName val="Revenues"/>
      <sheetName val="OPEX"/>
      <sheetName val=" CAPEX"/>
      <sheetName val="Depreciation Schedule"/>
      <sheetName val="Taxes Opco"/>
      <sheetName val="Capital Structure"/>
      <sheetName val="S&amp;P"/>
      <sheetName val="BS Projections"/>
      <sheetName val="Regional Requierments"/>
      <sheetName val="_x0000__x0003__x0009_Ā_x000a_&amp;Tools_x0000__x0000__x0004__x0003_Ā_x0008_E&amp;xit Notes_x0000__x0009__x0004_"/>
      <sheetName val="CF"/>
      <sheetName val="Targ_IS"/>
      <sheetName val="Targ_BS"/>
      <sheetName val="Targ_CF"/>
      <sheetName val="Acq_IS"/>
      <sheetName val="Acq_BS"/>
      <sheetName val="Acq_CF"/>
      <sheetName val="Targ_Share Count"/>
      <sheetName val="Targ_DCF"/>
      <sheetName val="CHA_IS_Output"/>
      <sheetName val="X Factor"/>
      <sheetName val="Financials"/>
      <sheetName val="DCFs"/>
      <sheetName val="Assumptions_Output"/>
      <sheetName val="Energia Vendida"/>
      <sheetName val="Tarifa Venda"/>
      <sheetName val="Furnas"/>
      <sheetName val="Tarifa Compra"/>
      <sheetName val="Desp._Receita"/>
      <sheetName val="Investimentos"/>
      <sheetName val="Cover page"/>
      <sheetName val="Corporate Structure"/>
      <sheetName val="ANAV Life"/>
      <sheetName val="Assumption"/>
      <sheetName val="Check"/>
      <sheetName val="Patterns"/>
      <sheetName val="ANAV"/>
      <sheetName val="Historical"/>
      <sheetName val="Historical  Walnut + LoB"/>
      <sheetName val="LoB COR"/>
      <sheetName val="LoB data"/>
      <sheetName val="DCF Motor"/>
      <sheetName val="DCF Home"/>
      <sheetName val="DCF Industrial"/>
      <sheetName val="DCF TPL"/>
      <sheetName val="DCF Others"/>
      <sheetName val="DCF Agregator"/>
      <sheetName val="DCF TOTAL LoB"/>
      <sheetName val="UM3"/>
      <sheetName val="PLP"/>
      <sheetName val="Trim"/>
      <sheetName val="DatosLP"/>
      <sheetName val="Show"/>
      <sheetName val="Show(OBSOLETO)"/>
      <sheetName val="ANEXO1"/>
      <sheetName val="ANEXO2"/>
      <sheetName val="ANEXO3"/>
      <sheetName val="ANEXO4"/>
      <sheetName val="ANEXO5"/>
      <sheetName val="ANEXO6"/>
      <sheetName val="ANEXO7"/>
      <sheetName val="ANEXO 6,7"/>
      <sheetName val="ANEXO8"/>
      <sheetName val="ANEXO10"/>
      <sheetName val="ANEXO11"/>
      <sheetName val="ANEXO12"/>
      <sheetName val="TC"/>
      <sheetName val="INTEG. VENTAS"/>
      <sheetName val="RESUMEN"/>
      <sheetName val="TRIMESTRAL"/>
      <sheetName val="EDO_RESUL_INDEXADO"/>
      <sheetName val="EFIN_INGLES"/>
      <sheetName val="Turkey Chart"/>
      <sheetName val="South Africa Chart"/>
      <sheetName val="US Dollar Chart"/>
      <sheetName val="Euro Rate"/>
      <sheetName val="Zim$"/>
      <sheetName val="Weekly Rates"/>
      <sheetName val="Monthly Averages"/>
      <sheetName val="Month End Closing"/>
      <sheetName val="Weighted Averages"/>
      <sheetName val="Output Report (Jan only)"/>
      <sheetName val="Output Report"/>
      <sheetName val="currload.dat file"/>
      <sheetName val="MACS Codes"/>
      <sheetName val="BPC Load Closing"/>
      <sheetName val="BPC Load Average"/>
      <sheetName val="BPC Load No Conv"/>
      <sheetName val="BPC Load Budget"/>
      <sheetName val="EVDRE_DATACACHE"/>
      <sheetName val="YTD Actual Averages"/>
      <sheetName val="Forecast Control Sheet"/>
      <sheetName val="Forecast Averages"/>
      <sheetName val="Forecast Closing"/>
      <sheetName val="currload.dat file Actuals"/>
      <sheetName val="currload.dat file Forecast"/>
      <sheetName val="Corgi Load Actuals"/>
      <sheetName val="Corgi Load Forecast"/>
      <sheetName val="Argentina Chart"/>
      <sheetName val="Australia Chart"/>
      <sheetName val="Brazil Chart"/>
      <sheetName val="Canada Chart"/>
      <sheetName val="China Chart"/>
      <sheetName val="Colombia Chart"/>
      <sheetName val="Denmark Chart"/>
      <sheetName val="Euro Chart"/>
      <sheetName val="Guat Chart"/>
      <sheetName val="HK Chart"/>
      <sheetName val="Hungary Chart"/>
      <sheetName val="India Chart"/>
      <sheetName val="Japan Chart"/>
      <sheetName val="Mexico Chart"/>
      <sheetName val="Poland Chart"/>
      <sheetName val="Singapore Chart"/>
      <sheetName val="Korea Chart"/>
      <sheetName val="Taiwan Chart"/>
      <sheetName val="USA Chart"/>
      <sheetName val="Output Report Forecast"/>
      <sheetName val="Output Report Forecast (2)"/>
      <sheetName val="Sheet282"/>
      <sheetName val="Output Forecast 2 with % Moves"/>
      <sheetName val="FLASH"/>
      <sheetName val="Output Report Forecast (3)"/>
      <sheetName val="Look Ups"/>
      <sheetName val="Corgi Load Weekly"/>
      <sheetName val="Returns_Backup1"/>
      <sheetName val="Co__C1"/>
      <sheetName val="Control_Panel1"/>
      <sheetName val="Credit_ratios1"/>
      <sheetName val="Interest_Rates1"/>
      <sheetName val="Opening_BS1"/>
      <sheetName val="Returns_Backup_(2)1"/>
      <sheetName val="Return_1"/>
      <sheetName val="Opting_assum__Fixed_Fire1"/>
      <sheetName val="Opting_assum__Mobile_Fire1"/>
      <sheetName val="Return_Summary1"/>
      <sheetName val="THREE_VARIABLES1"/>
      <sheetName val="Power_&amp;_Fuel(c)1"/>
      <sheetName val="Power_&amp;_Fuel(SMS)1"/>
      <sheetName val="Power_&amp;_Fuel(new)1"/>
      <sheetName val="Power_&amp;_Fuel_(S)1"/>
      <sheetName val="Pro_Forma_(2)1"/>
      <sheetName val="Output_(GAAP)_(2)1"/>
      <sheetName val="Output_(2)1"/>
      <sheetName val="Pro_Forma1"/>
      <sheetName val="Output_(GAAP)1"/>
      <sheetName val="Contr_-_FD1"/>
      <sheetName val="Contr_-_TM1"/>
      <sheetName val="Adjusted_Contribution1"/>
      <sheetName val="Cash_Burn1"/>
      <sheetName val="CapSum-Top_hat1"/>
      <sheetName val="DCF-Tux_Mgt_20011"/>
      <sheetName val="DCF-Tux_Mgt_20021"/>
      <sheetName val="DCF-Tux_Mgt_2001_Norm1"/>
      <sheetName val="DCF-Tux_Str_Estimates1"/>
      <sheetName val="DCF-Top_Hat_mgt1"/>
      <sheetName val="DCF-Top_Hat_Str_Est_1"/>
      <sheetName val="DCF-Top_Hat_Synergies1"/>
      <sheetName val="MSDW_SbyS1"/>
      <sheetName val="Combination_-_Street_Est_1"/>
      <sheetName val="PF_W-O_Synergies1"/>
      <sheetName val="Combination_-Management_Est_1"/>
      <sheetName val="Top_Hat1"/>
      <sheetName val="Analyst_Avg1"/>
      <sheetName val="Synergy_Sensitivity1"/>
      <sheetName val="LBO_Assum1"/>
      <sheetName val="LBO_IS1"/>
      <sheetName val="LBO__BSCF1"/>
      <sheetName val="LBO_Ratios1"/>
      <sheetName val="LBO_Returns1"/>
      <sheetName val="PF_EPS11"/>
      <sheetName val="PF_EPS21"/>
      <sheetName val="PF_Ratios1"/>
      <sheetName val="Summary_FS1"/>
      <sheetName val="Sources_and_Uses1"/>
      <sheetName val="Acc_Dil1"/>
      <sheetName val="Cash_Acc_Dil1"/>
      <sheetName val="Summary_Credit_Stats1"/>
      <sheetName val="Summary_Debt_Paydown1"/>
      <sheetName val="Growth_Analysis1"/>
      <sheetName val="Conv_Returns_Summary1"/>
      <sheetName val="Class_A_Returns_Summary1"/>
      <sheetName val="Stk_Price_Acc_Dil1"/>
      <sheetName val="Pro_Forma&gt;&gt;1"/>
      <sheetName val="Convertible_Returns1"/>
      <sheetName val="Class_A_Returns1"/>
      <sheetName val="PIK_Returns1"/>
      <sheetName val="99_and_LTM_PF1"/>
      <sheetName val="TargIS_£1"/>
      <sheetName val="TargBSCF_£1"/>
      <sheetName val="TargIS_$1"/>
      <sheetName val="TargBSCF_$1"/>
      <sheetName val="--NOT_USED--1"/>
      <sheetName val="Jupiter_IS1"/>
      <sheetName val="Jupiter_BSCF1"/>
      <sheetName val="Jupiter_Rat1"/>
      <sheetName val="Jupiter_DCF11"/>
      <sheetName val="Jupiter_DCF21"/>
      <sheetName val="Saturn_IS1"/>
      <sheetName val="Saturn_BSCF1"/>
      <sheetName val="Saturn_DCF11"/>
      <sheetName val="Saturn_DCF21"/>
      <sheetName val="Saturn_Ratios1"/>
      <sheetName val="Invested_capital_VDF1"/>
      <sheetName val="Summary_Page_VDF1"/>
      <sheetName val="PV_of_Op_Leases_VDF1"/>
      <sheetName val="8__Ratio1"/>
      <sheetName val="Global_Retail"/>
      <sheetName val="Global_Direct"/>
      <sheetName val="Regal_Accept_"/>
      <sheetName val="Sale_of_Retail"/>
      <sheetName val="1998_Unit_Breakdown"/>
      <sheetName val="1997_Unit_Breakdown_"/>
      <sheetName val="1996_Unit_Breakdown"/>
      <sheetName val="1231_Balance_Sheet"/>
      <sheetName val="331_Balance_Sheet"/>
      <sheetName val="Retail_Direct_Selling"/>
      <sheetName val="Gross_Margin"/>
      <sheetName val="RAC_Admin"/>
      <sheetName val="Sources_&amp;_Uses"/>
      <sheetName val="Appl__of_total_proceeds"/>
      <sheetName val="Sale_of_receivables_"/>
      <sheetName val="Financial_Summary"/>
      <sheetName val="Financial_Projections"/>
      <sheetName val="Multiples_Retail"/>
      <sheetName val="Multiples_Direct_"/>
      <sheetName val="Multiples_KF_SM"/>
      <sheetName val="Retail_DCF"/>
      <sheetName val="Direct_DCF"/>
      <sheetName val="KF_SM_DCF_"/>
      <sheetName val="Brand_Value_DCF"/>
      <sheetName val="Detailed_BS"/>
      <sheetName val="purch_price"/>
      <sheetName val="Non_Tech_HC-_Off"/>
      <sheetName val="Non_Tech_HC-_On"/>
      <sheetName val="Cost_Assumptions"/>
      <sheetName val="P_&amp;_L"/>
      <sheetName val="Valuation_Summary_2004"/>
      <sheetName val="Valuation_Summary"/>
      <sheetName val="Valuation_Summary_(05)"/>
      <sheetName val="Shares_&amp;_Options_Summary"/>
      <sheetName val="Valuation_Summary_(2)"/>
      <sheetName val="Capitalization"/>
      <sheetName val="_x0000__x0003_ Ā_x000a_&amp;Tools_x0000__x0000__x0004__x0003_Ā_x0008_E&amp;xit Notes_x0000_ _x0004_"/>
      <sheetName val="Monthly"/>
      <sheetName val="CoSumm"/>
      <sheetName val="GPG"/>
      <sheetName val="ECT"/>
      <sheetName val="EUROPE"/>
      <sheetName val="EOG"/>
      <sheetName val="EINT"/>
      <sheetName val="CFEOTT"/>
      <sheetName val="PGC"/>
      <sheetName val="EREC"/>
      <sheetName val="EES"/>
      <sheetName val="CORP"/>
      <sheetName val="ECM"/>
      <sheetName val="FIN"/>
      <sheetName val="EOGMI"/>
      <sheetName val="EESMI"/>
      <sheetName val="ERECMI"/>
      <sheetName val="MAC"/>
      <sheetName val="IndCoVariance"/>
      <sheetName val="Variance"/>
      <sheetName val="CONSOL_MOD"/>
      <sheetName val="PRINT_MOD"/>
      <sheetName val="PRINT_RESET_MOD"/>
      <sheetName val="CO_SUM_MOD"/>
      <sheetName val="MISC_MOD"/>
      <sheetName val="VARIANCE_MODULE"/>
      <sheetName val="Foundation Creek"/>
      <sheetName val="Econ Model"/>
      <sheetName val="LowBTU Gath"/>
      <sheetName val="MesaTap"/>
      <sheetName val="North Douglas"/>
      <sheetName val="Rifle-Bolton"/>
      <sheetName val="Rifle"/>
      <sheetName val="Operations"/>
      <sheetName val="CreditStats"/>
      <sheetName val="CHS IRR"/>
      <sheetName val="Mezz IRR"/>
      <sheetName val="Pref IRR"/>
      <sheetName val="Cap Structure Chart"/>
      <sheetName val="Chart2"/>
      <sheetName val="CHS Deals"/>
      <sheetName val="Buyout Comps"/>
      <sheetName val="Macros"/>
      <sheetName val="Sales 2003"/>
      <sheetName val="Stucture A"/>
      <sheetName val="Matrix A"/>
      <sheetName val="Stucture B"/>
      <sheetName val="Matrix B"/>
      <sheetName val="Stucture C"/>
      <sheetName val="Matrix C"/>
      <sheetName val="Sale"/>
      <sheetName val="Rev_Comb"/>
      <sheetName val="Rev_Val"/>
      <sheetName val="proj"/>
      <sheetName val="DATA EXPORT-UVI"/>
      <sheetName val="consolsum"/>
      <sheetName val="CAM allocation"/>
      <sheetName val="cost_benefits"/>
      <sheetName val="sum_performance"/>
      <sheetName val="for profit"/>
      <sheetName val="Island oper chart"/>
      <sheetName val="jobs"/>
      <sheetName val="construction"/>
      <sheetName val="retail-sales tax"/>
      <sheetName val="hoteltax"/>
      <sheetName val="print instructions"/>
      <sheetName val="Inn"/>
      <sheetName val="Budget Apt."/>
      <sheetName val="ResortConf"/>
      <sheetName val="Spa"/>
      <sheetName val="Banquets"/>
      <sheetName val="Youth Hostel"/>
      <sheetName val="Marina"/>
      <sheetName val="Artisans"/>
      <sheetName val="colonel'srow"/>
      <sheetName val="visitor"/>
      <sheetName val="ferry"/>
      <sheetName val="non-profs"/>
      <sheetName val="prefin-"/>
      <sheetName val="attendance"/>
      <sheetName val="Resortconf_inputs"/>
      <sheetName val="Spa-att"/>
      <sheetName val="Inne"/>
      <sheetName val="budget"/>
      <sheetName val="youthfest"/>
      <sheetName val="weddings"/>
      <sheetName val="histroy"/>
      <sheetName val="insti"/>
      <sheetName val="amphmarina"/>
      <sheetName val="sportspark"/>
      <sheetName val="parkvisitors (2)"/>
      <sheetName val="mrkts"/>
      <sheetName val="retailcapt"/>
      <sheetName val="retailcapt (2)"/>
      <sheetName val="season-calc"/>
      <sheetName val="weekend"/>
      <sheetName val="do not ptint"/>
      <sheetName val="empl"/>
      <sheetName val="toronto"/>
      <sheetName val="parkvisitors"/>
      <sheetName val="park visitation"/>
      <sheetName val="summary tax"/>
      <sheetName val="chart data"/>
      <sheetName val="chartdata2"/>
      <sheetName val="artschool"/>
      <sheetName val="cultural"/>
      <sheetName val="Nola Park Inst."/>
      <sheetName val="Youth Edu."/>
      <sheetName val="unused"/>
      <sheetName val="CC WISE OLD GL'S"/>
      <sheetName val="MARCH04"/>
      <sheetName val="comm_list15"/>
      <sheetName val="RGIL"/>
      <sheetName val="XLR_NoRangeSheet"/>
      <sheetName val="Ann-1"/>
      <sheetName val="10AA"/>
      <sheetName val="CG"/>
      <sheetName val="IT"/>
      <sheetName val="Tax(N)"/>
      <sheetName val="DB"/>
      <sheetName val="AMT"/>
      <sheetName val="AMTC"/>
      <sheetName val="SI"/>
      <sheetName val="Tool-112A"/>
      <sheetName val="Tool-115AD(1)(iii)(p)"/>
      <sheetName val="CYLA-BFLA"/>
      <sheetName val="80G"/>
      <sheetName val="DEP_DCG"/>
      <sheetName val="80GGA"/>
      <sheetName val="RA"/>
      <sheetName val="OS"/>
      <sheetName val="ESR"/>
      <sheetName val="IF"/>
      <sheetName val="PDTCAse"/>
      <sheetName val="HOUSE_PROPERTY"/>
      <sheetName val="80"/>
      <sheetName val="Schedule ICDS"/>
      <sheetName val="MANUFACTURING ACCOUNT"/>
      <sheetName val="PART A - GENERAL(2)"/>
      <sheetName val="PROFIT_LOSS"/>
      <sheetName val="80P"/>
      <sheetName val="VI-A"/>
      <sheetName val="PART A - GENERAL"/>
      <sheetName val="BP"/>
      <sheetName val="EI"/>
      <sheetName val="PART - A OI"/>
      <sheetName val="PARTB - TI - TTI"/>
      <sheetName val="VERIFICATION"/>
      <sheetName val="CFL"/>
      <sheetName val="TR_FA"/>
      <sheetName val="TRADING ACCOUNT"/>
      <sheetName val="Unabsorbed Depreciation"/>
      <sheetName val="Clause_9"/>
      <sheetName val="Cash Flow Working"/>
      <sheetName val="CREDIT STATS"/>
      <sheetName val="bpmTraverse"/>
      <sheetName val="EXPENSES"/>
      <sheetName val="FINAL"/>
      <sheetName val="CSCCincSKR"/>
      <sheetName val="pcQueryData"/>
      <sheetName val="_pcSlicerSheet1"/>
      <sheetName val="BSSchedules"/>
      <sheetName val="A"/>
      <sheetName val="2pgr_target"/>
      <sheetName val="LB_DCF"/>
      <sheetName val="Variables"/>
      <sheetName val="LC"/>
      <sheetName val="LC last year"/>
      <sheetName val="USD"/>
      <sheetName val="USD last year"/>
      <sheetName val="synthgraph COMPS"/>
      <sheetName val="Workforce Value"/>
      <sheetName val="Employees"/>
      <sheetName val=" Workforce Life"/>
      <sheetName val="Module4"/>
      <sheetName val="Module5"/>
      <sheetName val="Module6"/>
      <sheetName val="Module7"/>
      <sheetName val=" Customers"/>
      <sheetName val="Workforce_Value(5)"/>
      <sheetName val="Return on Assets"/>
      <sheetName val="NTA"/>
      <sheetName val="Excess Earnings"/>
      <sheetName val="Tax Amort"/>
      <sheetName val="ECI - Projected IS"/>
      <sheetName val="EBITDA Detail 2001-2003"/>
      <sheetName val="Balance Sheet Dec 2001x"/>
      <sheetName val="Balance Sheet Dec 2000"/>
      <sheetName val="Regions"/>
      <sheetName val="AV Quote"/>
      <sheetName val="InputVar"/>
      <sheetName val="MR012 PS Perform"/>
      <sheetName val="LOB"/>
      <sheetName val="FCF Variances"/>
      <sheetName val="FCF"/>
      <sheetName val="&quot;&quot;&quot;"/>
      <sheetName val="AP1000 Highlights"/>
      <sheetName val="Collections"/>
      <sheetName val="BS by Mo"/>
      <sheetName val="Oracle BS"/>
      <sheetName val="2009 BUDGET"/>
      <sheetName val="```"/>
      <sheetName val="IS by Mo"/>
      <sheetName val="Oracle IS"/>
      <sheetName val="IS Forecast"/>
      <sheetName val="2003 PROV"/>
      <sheetName val="CF 1"/>
      <sheetName val="CF 2"/>
      <sheetName val="NPV1"/>
      <sheetName val="Tgt Disc Notes"/>
      <sheetName val="Pro Forma Bal Sht"/>
      <sheetName val="Annual Model"/>
      <sheetName val="Covenants"/>
      <sheetName val="Quarterly '02"/>
      <sheetName val="Guidance"/>
      <sheetName val="Quarters"/>
      <sheetName val="Valuation"/>
      <sheetName val="Converts"/>
      <sheetName val="Tower counts"/>
      <sheetName val="Tower aging"/>
      <sheetName val="deals"/>
      <sheetName val="Customers"/>
      <sheetName val="Cap Analysis"/>
      <sheetName val="cash"/>
      <sheetName val="Comp. Transaction"/>
      <sheetName val="Data Values"/>
      <sheetName val="Lis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sheetData sheetId="56"/>
      <sheetData sheetId="57"/>
      <sheetData sheetId="58" refreshError="1"/>
      <sheetData sheetId="59" refreshError="1"/>
      <sheetData sheetId="60"/>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sheetData sheetId="111"/>
      <sheetData sheetId="112"/>
      <sheetData sheetId="113"/>
      <sheetData sheetId="114"/>
      <sheetData sheetId="115"/>
      <sheetData sheetId="116"/>
      <sheetData sheetId="117"/>
      <sheetData sheetId="118" refreshError="1"/>
      <sheetData sheetId="119" refreshError="1"/>
      <sheetData sheetId="120"/>
      <sheetData sheetId="121"/>
      <sheetData sheetId="122"/>
      <sheetData sheetId="123"/>
      <sheetData sheetId="124" refreshError="1"/>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refreshError="1"/>
      <sheetData sheetId="140" refreshError="1"/>
      <sheetData sheetId="141" refreshError="1"/>
      <sheetData sheetId="142"/>
      <sheetData sheetId="143"/>
      <sheetData sheetId="144"/>
      <sheetData sheetId="145" refreshError="1"/>
      <sheetData sheetId="146"/>
      <sheetData sheetId="147"/>
      <sheetData sheetId="148"/>
      <sheetData sheetId="149"/>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sheetData sheetId="321" refreshError="1"/>
      <sheetData sheetId="322" refreshError="1"/>
      <sheetData sheetId="323"/>
      <sheetData sheetId="324"/>
      <sheetData sheetId="325"/>
      <sheetData sheetId="326"/>
      <sheetData sheetId="327"/>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row r="9">
          <cell r="A9">
            <v>900000</v>
          </cell>
        </row>
      </sheetData>
      <sheetData sheetId="450"/>
      <sheetData sheetId="451"/>
      <sheetData sheetId="452"/>
      <sheetData sheetId="453"/>
      <sheetData sheetId="454"/>
      <sheetData sheetId="455"/>
      <sheetData sheetId="456"/>
      <sheetData sheetId="457"/>
      <sheetData sheetId="458"/>
      <sheetData sheetId="459"/>
      <sheetData sheetId="460">
        <row r="9">
          <cell r="A9">
            <v>900000</v>
          </cell>
        </row>
      </sheetData>
      <sheetData sheetId="461">
        <row r="9">
          <cell r="A9">
            <v>900000</v>
          </cell>
        </row>
      </sheetData>
      <sheetData sheetId="462">
        <row r="9">
          <cell r="A9">
            <v>900000</v>
          </cell>
        </row>
      </sheetData>
      <sheetData sheetId="463"/>
      <sheetData sheetId="464"/>
      <sheetData sheetId="465"/>
      <sheetData sheetId="466"/>
      <sheetData sheetId="467"/>
      <sheetData sheetId="468"/>
      <sheetData sheetId="469"/>
      <sheetData sheetId="470"/>
      <sheetData sheetId="471"/>
      <sheetData sheetId="472"/>
      <sheetData sheetId="473"/>
      <sheetData sheetId="474"/>
      <sheetData sheetId="475">
        <row r="9">
          <cell r="A9">
            <v>900000</v>
          </cell>
        </row>
      </sheetData>
      <sheetData sheetId="476"/>
      <sheetData sheetId="477"/>
      <sheetData sheetId="478"/>
      <sheetData sheetId="479"/>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sheetData sheetId="568"/>
      <sheetData sheetId="569"/>
      <sheetData sheetId="570"/>
      <sheetData sheetId="571"/>
      <sheetData sheetId="572" refreshError="1"/>
      <sheetData sheetId="573" refreshError="1"/>
      <sheetData sheetId="574" refreshError="1"/>
      <sheetData sheetId="575"/>
      <sheetData sheetId="576"/>
      <sheetData sheetId="577"/>
      <sheetData sheetId="578"/>
      <sheetData sheetId="579"/>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ow r="3">
          <cell r="B3" t="str">
            <v>NextVenue</v>
          </cell>
        </row>
      </sheetData>
      <sheetData sheetId="619">
        <row r="3">
          <cell r="B3" t="str">
            <v>NextVenue</v>
          </cell>
        </row>
      </sheetData>
      <sheetData sheetId="620">
        <row r="3">
          <cell r="B3" t="str">
            <v>NextVenue</v>
          </cell>
        </row>
      </sheetData>
      <sheetData sheetId="621">
        <row r="3">
          <cell r="B3" t="str">
            <v>NextVenue</v>
          </cell>
        </row>
      </sheetData>
      <sheetData sheetId="622">
        <row r="1">
          <cell r="B1">
            <v>8</v>
          </cell>
        </row>
      </sheetData>
      <sheetData sheetId="623">
        <row r="3">
          <cell r="B3" t="str">
            <v>NextVenue</v>
          </cell>
        </row>
      </sheetData>
      <sheetData sheetId="624">
        <row r="3">
          <cell r="B3" t="str">
            <v>NextVenue</v>
          </cell>
        </row>
      </sheetData>
      <sheetData sheetId="625">
        <row r="3">
          <cell r="B3" t="str">
            <v>NextVenue</v>
          </cell>
        </row>
      </sheetData>
      <sheetData sheetId="626"/>
      <sheetData sheetId="627"/>
      <sheetData sheetId="628"/>
      <sheetData sheetId="629">
        <row r="3">
          <cell r="B3" t="str">
            <v>NextVenue</v>
          </cell>
        </row>
      </sheetData>
      <sheetData sheetId="630">
        <row r="3">
          <cell r="B3" t="str">
            <v>NextVenue</v>
          </cell>
        </row>
      </sheetData>
      <sheetData sheetId="631">
        <row r="3">
          <cell r="B3" t="str">
            <v>NextVenue</v>
          </cell>
        </row>
      </sheetData>
      <sheetData sheetId="632"/>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ow r="1">
          <cell r="B1">
            <v>8</v>
          </cell>
        </row>
      </sheetData>
      <sheetData sheetId="917"/>
      <sheetData sheetId="918"/>
      <sheetData sheetId="919"/>
      <sheetData sheetId="920"/>
      <sheetData sheetId="921"/>
      <sheetData sheetId="922"/>
      <sheetData sheetId="923"/>
      <sheetData sheetId="924"/>
      <sheetData sheetId="925"/>
      <sheetData sheetId="926"/>
      <sheetData sheetId="927"/>
      <sheetData sheetId="928"/>
      <sheetData sheetId="929"/>
      <sheetData sheetId="930"/>
      <sheetData sheetId="931"/>
      <sheetData sheetId="932"/>
      <sheetData sheetId="933"/>
      <sheetData sheetId="934"/>
      <sheetData sheetId="935"/>
      <sheetData sheetId="936"/>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sheetData sheetId="957"/>
      <sheetData sheetId="958"/>
      <sheetData sheetId="959"/>
      <sheetData sheetId="960" refreshError="1"/>
      <sheetData sheetId="961"/>
      <sheetData sheetId="962">
        <row r="2">
          <cell r="Z2">
            <v>1</v>
          </cell>
        </row>
      </sheetData>
      <sheetData sheetId="963"/>
      <sheetData sheetId="964"/>
      <sheetData sheetId="965"/>
      <sheetData sheetId="966"/>
      <sheetData sheetId="967"/>
      <sheetData sheetId="968"/>
      <sheetData sheetId="969"/>
      <sheetData sheetId="970"/>
      <sheetData sheetId="971"/>
      <sheetData sheetId="972"/>
      <sheetData sheetId="973"/>
      <sheetData sheetId="974"/>
      <sheetData sheetId="975"/>
      <sheetData sheetId="976"/>
      <sheetData sheetId="977"/>
      <sheetData sheetId="978"/>
      <sheetData sheetId="979"/>
      <sheetData sheetId="980"/>
      <sheetData sheetId="981"/>
      <sheetData sheetId="982"/>
      <sheetData sheetId="983"/>
      <sheetData sheetId="984"/>
      <sheetData sheetId="985"/>
      <sheetData sheetId="986"/>
      <sheetData sheetId="987"/>
      <sheetData sheetId="988"/>
      <sheetData sheetId="989"/>
      <sheetData sheetId="990"/>
      <sheetData sheetId="991"/>
      <sheetData sheetId="992"/>
      <sheetData sheetId="993"/>
      <sheetData sheetId="994"/>
      <sheetData sheetId="995"/>
      <sheetData sheetId="996"/>
      <sheetData sheetId="997"/>
      <sheetData sheetId="998"/>
      <sheetData sheetId="999"/>
      <sheetData sheetId="1000"/>
      <sheetData sheetId="1001"/>
      <sheetData sheetId="1002"/>
      <sheetData sheetId="1003"/>
      <sheetData sheetId="1004"/>
      <sheetData sheetId="1005"/>
      <sheetData sheetId="1006"/>
      <sheetData sheetId="1007"/>
      <sheetData sheetId="1008"/>
      <sheetData sheetId="1009"/>
      <sheetData sheetId="1010"/>
      <sheetData sheetId="1011"/>
      <sheetData sheetId="1012"/>
      <sheetData sheetId="1013"/>
      <sheetData sheetId="1014"/>
      <sheetData sheetId="1015"/>
      <sheetData sheetId="1016"/>
      <sheetData sheetId="1017"/>
      <sheetData sheetId="1018"/>
      <sheetData sheetId="1019"/>
      <sheetData sheetId="1020"/>
      <sheetData sheetId="1021"/>
      <sheetData sheetId="1022"/>
      <sheetData sheetId="1023"/>
      <sheetData sheetId="1024"/>
      <sheetData sheetId="1025"/>
      <sheetData sheetId="1026"/>
      <sheetData sheetId="1027"/>
      <sheetData sheetId="1028"/>
      <sheetData sheetId="1029"/>
      <sheetData sheetId="1030"/>
      <sheetData sheetId="1031"/>
      <sheetData sheetId="1032"/>
      <sheetData sheetId="1033"/>
      <sheetData sheetId="1034"/>
      <sheetData sheetId="1035"/>
      <sheetData sheetId="1036"/>
      <sheetData sheetId="1037"/>
      <sheetData sheetId="1038"/>
      <sheetData sheetId="1039"/>
      <sheetData sheetId="1040"/>
      <sheetData sheetId="1041"/>
      <sheetData sheetId="1042"/>
      <sheetData sheetId="1043"/>
      <sheetData sheetId="1044"/>
      <sheetData sheetId="1045"/>
      <sheetData sheetId="1046"/>
      <sheetData sheetId="1047"/>
      <sheetData sheetId="1048"/>
      <sheetData sheetId="1049"/>
      <sheetData sheetId="1050"/>
      <sheetData sheetId="1051"/>
      <sheetData sheetId="1052"/>
      <sheetData sheetId="1053"/>
      <sheetData sheetId="1054"/>
      <sheetData sheetId="1055"/>
      <sheetData sheetId="1056"/>
      <sheetData sheetId="1057"/>
      <sheetData sheetId="1058"/>
      <sheetData sheetId="1059"/>
      <sheetData sheetId="1060"/>
      <sheetData sheetId="1061"/>
      <sheetData sheetId="1062"/>
      <sheetData sheetId="1063"/>
      <sheetData sheetId="1064"/>
      <sheetData sheetId="1065"/>
      <sheetData sheetId="1066"/>
      <sheetData sheetId="1067"/>
      <sheetData sheetId="1068"/>
      <sheetData sheetId="1069"/>
      <sheetData sheetId="1070"/>
      <sheetData sheetId="1071"/>
      <sheetData sheetId="1072"/>
      <sheetData sheetId="1073"/>
      <sheetData sheetId="1074"/>
      <sheetData sheetId="1075"/>
      <sheetData sheetId="1076"/>
      <sheetData sheetId="1077"/>
      <sheetData sheetId="1078">
        <row r="2">
          <cell r="Z2">
            <v>1</v>
          </cell>
        </row>
      </sheetData>
      <sheetData sheetId="1079"/>
      <sheetData sheetId="1080"/>
      <sheetData sheetId="1081" refreshError="1"/>
      <sheetData sheetId="1082" refreshError="1"/>
      <sheetData sheetId="1083">
        <row r="7">
          <cell r="D7">
            <v>1092.9000000000001</v>
          </cell>
        </row>
      </sheetData>
      <sheetData sheetId="1084">
        <row r="7">
          <cell r="D7">
            <v>2501.059999999994</v>
          </cell>
        </row>
      </sheetData>
      <sheetData sheetId="1085"/>
      <sheetData sheetId="1086"/>
      <sheetData sheetId="1087"/>
      <sheetData sheetId="1088"/>
      <sheetData sheetId="1089"/>
      <sheetData sheetId="1090"/>
      <sheetData sheetId="1091"/>
      <sheetData sheetId="1092"/>
      <sheetData sheetId="1093"/>
      <sheetData sheetId="1094"/>
      <sheetData sheetId="1095"/>
      <sheetData sheetId="1096"/>
      <sheetData sheetId="1097"/>
      <sheetData sheetId="1098"/>
      <sheetData sheetId="1099"/>
      <sheetData sheetId="1100"/>
      <sheetData sheetId="1101" refreshError="1"/>
      <sheetData sheetId="1102" refreshError="1"/>
      <sheetData sheetId="1103"/>
      <sheetData sheetId="1104"/>
      <sheetData sheetId="1105"/>
      <sheetData sheetId="1106"/>
      <sheetData sheetId="1107"/>
      <sheetData sheetId="1108"/>
      <sheetData sheetId="1109" refreshError="1"/>
      <sheetData sheetId="1110" refreshError="1"/>
      <sheetData sheetId="1111" refreshError="1"/>
      <sheetData sheetId="1112" refreshError="1"/>
      <sheetData sheetId="1113" refreshError="1"/>
      <sheetData sheetId="1114" refreshError="1"/>
      <sheetData sheetId="1115" refreshError="1"/>
      <sheetData sheetId="1116" refreshError="1"/>
      <sheetData sheetId="1117"/>
      <sheetData sheetId="1118"/>
      <sheetData sheetId="1119"/>
      <sheetData sheetId="1120"/>
      <sheetData sheetId="1121"/>
      <sheetData sheetId="1122" refreshError="1"/>
      <sheetData sheetId="1123"/>
      <sheetData sheetId="1124"/>
      <sheetData sheetId="1125"/>
      <sheetData sheetId="1126" refreshError="1"/>
      <sheetData sheetId="1127" refreshError="1"/>
      <sheetData sheetId="1128" refreshError="1"/>
      <sheetData sheetId="1129" refreshError="1"/>
      <sheetData sheetId="1130" refreshError="1"/>
      <sheetData sheetId="1131" refreshError="1"/>
      <sheetData sheetId="1132" refreshError="1"/>
      <sheetData sheetId="1133" refreshError="1"/>
      <sheetData sheetId="1134" refreshError="1"/>
      <sheetData sheetId="1135" refreshError="1"/>
      <sheetData sheetId="1136" refreshError="1"/>
      <sheetData sheetId="1137" refreshError="1"/>
      <sheetData sheetId="1138" refreshError="1"/>
      <sheetData sheetId="1139" refreshError="1"/>
      <sheetData sheetId="1140" refreshError="1"/>
      <sheetData sheetId="1141" refreshError="1"/>
      <sheetData sheetId="1142" refreshError="1"/>
      <sheetData sheetId="1143" refreshError="1"/>
      <sheetData sheetId="1144" refreshError="1"/>
      <sheetData sheetId="1145" refreshError="1"/>
      <sheetData sheetId="1146" refreshError="1"/>
      <sheetData sheetId="1147" refreshError="1"/>
      <sheetData sheetId="1148" refreshError="1"/>
      <sheetData sheetId="1149" refreshError="1"/>
      <sheetData sheetId="1150" refreshError="1"/>
      <sheetData sheetId="1151" refreshError="1"/>
      <sheetData sheetId="1152" refreshError="1"/>
      <sheetData sheetId="1153" refreshError="1"/>
      <sheetData sheetId="1154" refreshError="1"/>
      <sheetData sheetId="1155" refreshError="1"/>
      <sheetData sheetId="1156" refreshError="1"/>
      <sheetData sheetId="1157" refreshError="1"/>
      <sheetData sheetId="1158" refreshError="1"/>
      <sheetData sheetId="1159" refreshError="1"/>
      <sheetData sheetId="1160" refreshError="1"/>
      <sheetData sheetId="1161" refreshError="1"/>
      <sheetData sheetId="1162" refreshError="1"/>
      <sheetData sheetId="1163" refreshError="1"/>
      <sheetData sheetId="1164" refreshError="1"/>
      <sheetData sheetId="1165" refreshError="1"/>
      <sheetData sheetId="1166" refreshError="1"/>
      <sheetData sheetId="1167" refreshError="1"/>
      <sheetData sheetId="1168" refreshError="1"/>
      <sheetData sheetId="1169" refreshError="1"/>
      <sheetData sheetId="1170" refreshError="1"/>
      <sheetData sheetId="1171" refreshError="1"/>
      <sheetData sheetId="1172" refreshError="1"/>
      <sheetData sheetId="1173" refreshError="1"/>
      <sheetData sheetId="1174" refreshError="1"/>
      <sheetData sheetId="1175" refreshError="1"/>
      <sheetData sheetId="1176" refreshError="1"/>
      <sheetData sheetId="1177" refreshError="1"/>
      <sheetData sheetId="1178" refreshError="1"/>
      <sheetData sheetId="1179" refreshError="1"/>
      <sheetData sheetId="1180" refreshError="1"/>
      <sheetData sheetId="1181" refreshError="1"/>
      <sheetData sheetId="1182" refreshError="1"/>
      <sheetData sheetId="1183" refreshError="1"/>
      <sheetData sheetId="1184" refreshError="1"/>
      <sheetData sheetId="1185" refreshError="1"/>
      <sheetData sheetId="1186" refreshError="1"/>
      <sheetData sheetId="1187" refreshError="1"/>
      <sheetData sheetId="1188" refreshError="1"/>
      <sheetData sheetId="1189" refreshError="1"/>
      <sheetData sheetId="1190" refreshError="1"/>
      <sheetData sheetId="1191" refreshError="1"/>
      <sheetData sheetId="1192" refreshError="1"/>
      <sheetData sheetId="1193" refreshError="1"/>
      <sheetData sheetId="1194" refreshError="1"/>
      <sheetData sheetId="1195" refreshError="1"/>
      <sheetData sheetId="1196" refreshError="1"/>
      <sheetData sheetId="1197" refreshError="1"/>
      <sheetData sheetId="1198" refreshError="1"/>
      <sheetData sheetId="1199" refreshError="1"/>
      <sheetData sheetId="1200" refreshError="1"/>
      <sheetData sheetId="1201" refreshError="1"/>
      <sheetData sheetId="1202" refreshError="1"/>
      <sheetData sheetId="1203" refreshError="1"/>
      <sheetData sheetId="1204" refreshError="1"/>
      <sheetData sheetId="1205" refreshError="1"/>
      <sheetData sheetId="1206" refreshError="1"/>
      <sheetData sheetId="1207" refreshError="1"/>
      <sheetData sheetId="1208" refreshError="1"/>
      <sheetData sheetId="1209" refreshError="1"/>
      <sheetData sheetId="1210" refreshError="1"/>
      <sheetData sheetId="1211" refreshError="1"/>
      <sheetData sheetId="1212" refreshError="1"/>
      <sheetData sheetId="1213" refreshError="1"/>
      <sheetData sheetId="1214" refreshError="1"/>
      <sheetData sheetId="1215" refreshError="1"/>
      <sheetData sheetId="1216" refreshError="1"/>
      <sheetData sheetId="1217" refreshError="1"/>
      <sheetData sheetId="1218" refreshError="1"/>
      <sheetData sheetId="1219" refreshError="1"/>
      <sheetData sheetId="1220" refreshError="1"/>
      <sheetData sheetId="1221" refreshError="1"/>
      <sheetData sheetId="1222" refreshError="1"/>
      <sheetData sheetId="1223" refreshError="1"/>
      <sheetData sheetId="1224" refreshError="1"/>
      <sheetData sheetId="1225" refreshError="1"/>
      <sheetData sheetId="1226" refreshError="1"/>
      <sheetData sheetId="1227" refreshError="1"/>
      <sheetData sheetId="1228" refreshError="1"/>
      <sheetData sheetId="1229" refreshError="1"/>
      <sheetData sheetId="1230" refreshError="1"/>
      <sheetData sheetId="1231" refreshError="1"/>
      <sheetData sheetId="1232" refreshError="1"/>
      <sheetData sheetId="1233" refreshError="1"/>
      <sheetData sheetId="1234" refreshError="1"/>
      <sheetData sheetId="1235" refreshError="1"/>
      <sheetData sheetId="1236" refreshError="1"/>
      <sheetData sheetId="1237" refreshError="1"/>
      <sheetData sheetId="1238"/>
      <sheetData sheetId="1239" refreshError="1"/>
      <sheetData sheetId="1240" refreshError="1"/>
      <sheetData sheetId="1241" refreshError="1"/>
      <sheetData sheetId="1242" refreshError="1"/>
      <sheetData sheetId="1243" refreshError="1"/>
      <sheetData sheetId="1244" refreshError="1"/>
      <sheetData sheetId="1245" refreshError="1"/>
      <sheetData sheetId="1246" refreshError="1"/>
      <sheetData sheetId="1247" refreshError="1"/>
      <sheetData sheetId="1248" refreshError="1"/>
      <sheetData sheetId="1249" refreshError="1"/>
      <sheetData sheetId="1250" refreshError="1"/>
      <sheetData sheetId="1251" refreshError="1"/>
      <sheetData sheetId="1252" refreshError="1"/>
      <sheetData sheetId="1253" refreshError="1"/>
      <sheetData sheetId="1254" refreshError="1"/>
      <sheetData sheetId="1255" refreshError="1"/>
      <sheetData sheetId="1256" refreshError="1"/>
      <sheetData sheetId="1257" refreshError="1"/>
      <sheetData sheetId="1258" refreshError="1"/>
      <sheetData sheetId="1259" refreshError="1"/>
      <sheetData sheetId="1260" refreshError="1"/>
      <sheetData sheetId="1261" refreshError="1"/>
      <sheetData sheetId="1262" refreshError="1"/>
      <sheetData sheetId="1263" refreshError="1"/>
      <sheetData sheetId="1264" refreshError="1"/>
      <sheetData sheetId="1265" refreshError="1"/>
      <sheetData sheetId="1266" refreshError="1"/>
      <sheetData sheetId="1267" refreshError="1"/>
      <sheetData sheetId="1268" refreshError="1"/>
      <sheetData sheetId="1269" refreshError="1"/>
      <sheetData sheetId="1270" refreshError="1"/>
      <sheetData sheetId="1271" refreshError="1"/>
      <sheetData sheetId="1272" refreshError="1"/>
      <sheetData sheetId="1273" refreshError="1"/>
      <sheetData sheetId="1274" refreshError="1"/>
      <sheetData sheetId="1275" refreshError="1"/>
      <sheetData sheetId="1276"/>
      <sheetData sheetId="1277"/>
      <sheetData sheetId="1278"/>
      <sheetData sheetId="1279"/>
      <sheetData sheetId="1280"/>
      <sheetData sheetId="1281"/>
      <sheetData sheetId="1282"/>
      <sheetData sheetId="1283"/>
      <sheetData sheetId="1284"/>
      <sheetData sheetId="1285"/>
      <sheetData sheetId="1286"/>
      <sheetData sheetId="1287"/>
      <sheetData sheetId="1288" refreshError="1"/>
      <sheetData sheetId="1289" refreshError="1"/>
      <sheetData sheetId="1290" refreshError="1"/>
      <sheetData sheetId="1291" refreshError="1"/>
      <sheetData sheetId="1292" refreshError="1"/>
      <sheetData sheetId="1293" refreshError="1"/>
      <sheetData sheetId="1294" refreshError="1"/>
      <sheetData sheetId="1295" refreshError="1"/>
      <sheetData sheetId="1296" refreshError="1"/>
      <sheetData sheetId="1297" refreshError="1"/>
      <sheetData sheetId="1298" refreshError="1"/>
      <sheetData sheetId="1299" refreshError="1"/>
      <sheetData sheetId="1300" refreshError="1"/>
      <sheetData sheetId="1301" refreshError="1"/>
      <sheetData sheetId="1302" refreshError="1"/>
      <sheetData sheetId="1303" refreshError="1"/>
      <sheetData sheetId="1304" refreshError="1"/>
      <sheetData sheetId="1305" refreshError="1"/>
      <sheetData sheetId="1306" refreshError="1"/>
      <sheetData sheetId="1307" refreshError="1"/>
      <sheetData sheetId="1308" refreshError="1"/>
      <sheetData sheetId="1309"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4"/>
      <sheetName val="EuroFigge"/>
      <sheetName val="Figge"/>
      <sheetName val="Div. Preview"/>
      <sheetName val="Q Preview"/>
      <sheetName val="Sheet1"/>
      <sheetName val="divEBITchart"/>
      <sheetName val="divsaleschart"/>
      <sheetName val="Div. tables"/>
      <sheetName val="Sheet2"/>
      <sheetName val="Sheet3"/>
      <sheetName val="interim upd"/>
      <sheetName val="geography"/>
      <sheetName val="Div__Preview"/>
      <sheetName val="Q_Preview"/>
      <sheetName val="Div__tables"/>
      <sheetName val="interim_upd"/>
      <sheetName val="useless"/>
      <sheetName val="MAIN"/>
      <sheetName val="FINANCIALS"/>
      <sheetName val="Div__Preview1"/>
      <sheetName val="Q_Preview1"/>
      <sheetName val="Div__tables1"/>
      <sheetName val="interim_upd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sheetData sheetId="15"/>
      <sheetData sheetId="16"/>
      <sheetData sheetId="17" refreshError="1"/>
      <sheetData sheetId="18" refreshError="1"/>
      <sheetData sheetId="19" refreshError="1"/>
      <sheetData sheetId="20"/>
      <sheetData sheetId="21"/>
      <sheetData sheetId="22"/>
      <sheetData sheetId="23"/>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Rate"/>
      <sheetName val="SOR"/>
      <sheetName val="EW"/>
      <sheetName val="STR1"/>
      <sheetName val="STR2"/>
      <sheetName val="STR3"/>
      <sheetName val="LIN1"/>
      <sheetName val="LIN2"/>
      <sheetName val="typical subminor"/>
      <sheetName val="Road"/>
      <sheetName val="S&amp;I"/>
      <sheetName val="machi"/>
      <sheetName val="TRANS1"/>
      <sheetName val="trans"/>
      <sheetName val="mes-fb"/>
      <sheetName val="mes-pl"/>
      <sheetName val="XL4Test5"/>
      <sheetName val="CASH-FLOW"/>
      <sheetName val="typetest"/>
      <sheetName val="Lakshmi GF"/>
      <sheetName val="CITICORP"/>
      <sheetName val="HDFC"/>
      <sheetName val="KOTAK"/>
      <sheetName val="final3"/>
      <sheetName val="LOCAL RATES"/>
      <sheetName val="1St certified RA bill"/>
      <sheetName val="Elect."/>
      <sheetName val="Evaluat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TI DEB (2)"/>
      <sheetName val="2007 DEB"/>
      <sheetName val="INDUS "/>
      <sheetName val="YES6.66cr"/>
      <sheetName val="HDFC"/>
      <sheetName val="ICICI"/>
      <sheetName val="LKB"/>
      <sheetName val="uti"/>
      <sheetName val="SB PATIALA"/>
      <sheetName val="indus-oct loan"/>
      <sheetName val="SBH -IFB"/>
      <sheetName val="ABN AMRO BANK"/>
      <sheetName val="IDBI BANK"/>
      <sheetName val="INDUS BANK MAR 07"/>
      <sheetName val="YES"/>
      <sheetName val="TERM LOAN OF FCNR"/>
      <sheetName val="SBI-FCNR"/>
      <sheetName val="Lakshmi GF"/>
      <sheetName val="CITICORP"/>
      <sheetName val="KOTAK"/>
      <sheetName val="Sub-lead"/>
      <sheetName val="SOR"/>
      <sheetName val="PRELIM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7"/>
      <sheetName val="36"/>
      <sheetName val="28"/>
      <sheetName val="27"/>
      <sheetName val="26"/>
      <sheetName val="24"/>
      <sheetName val="23"/>
      <sheetName val="22"/>
      <sheetName val="21"/>
      <sheetName val="18"/>
      <sheetName val="17"/>
      <sheetName val="16"/>
      <sheetName val="15"/>
      <sheetName val="13"/>
      <sheetName val="12"/>
      <sheetName val="11"/>
      <sheetName val="11_Sitework"/>
      <sheetName val="12_Conc x"/>
      <sheetName val="13_Steel x"/>
      <sheetName val="15_Pipe x"/>
      <sheetName val="16_28_Elec"/>
      <sheetName val="17_Inst x"/>
      <sheetName val="18_FP"/>
      <sheetName val="2&amp;3_Mech"/>
      <sheetName val="Sheet1"/>
      <sheetName val="Sheet2"/>
      <sheetName val="97"/>
      <sheetName val="71"/>
      <sheetName val="5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row r="1">
          <cell r="A1" t="str">
            <v>FACILITY</v>
          </cell>
          <cell r="B1" t="str">
            <v>wbs</v>
          </cell>
          <cell r="C1" t="str">
            <v>FACILITY_DESC</v>
          </cell>
          <cell r="D1" t="str">
            <v>EST_CODE</v>
          </cell>
          <cell r="E1" t="str">
            <v>EST_CODE_DESC</v>
          </cell>
          <cell r="F1" t="str">
            <v>EST_CODE_UOM</v>
          </cell>
          <cell r="G1" t="str">
            <v>EST_CODE_MAJOR</v>
          </cell>
          <cell r="H1" t="str">
            <v>EST_CODE_MAJOR_DESC</v>
          </cell>
          <cell r="I1" t="str">
            <v>QUANTITY</v>
          </cell>
          <cell r="J1" t="str">
            <v>QTY_UOM</v>
          </cell>
          <cell r="K1" t="str">
            <v>QTY_UOM_IMP</v>
          </cell>
          <cell r="L1" t="str">
            <v>QTY_UOM_METRIC</v>
          </cell>
          <cell r="M1" t="str">
            <v>PE_UNIT_COST</v>
          </cell>
          <cell r="N1" t="str">
            <v>PE_TOTAL_COST</v>
          </cell>
          <cell r="O1" t="str">
            <v>BM_UNIT_COST</v>
          </cell>
          <cell r="P1" t="str">
            <v>SC_UNIT_HOURS</v>
          </cell>
          <cell r="Q1" t="str">
            <v>SC_WAGE_RATE</v>
          </cell>
          <cell r="R1" t="str">
            <v>SC_UNIT_COST</v>
          </cell>
          <cell r="S1" t="str">
            <v>IN_UNIT_COST</v>
          </cell>
          <cell r="T1" t="str">
            <v>DESC_TEXT</v>
          </cell>
          <cell r="U1" t="str">
            <v>Price Source</v>
          </cell>
          <cell r="V1" t="str">
            <v>Vendor Name (EAMS)</v>
          </cell>
          <cell r="W1" t="str">
            <v>Discipline</v>
          </cell>
          <cell r="X1" t="str">
            <v>PE_RAW_CURRENCY</v>
          </cell>
          <cell r="Y1" t="str">
            <v>BM_RAW_UNIT_COST</v>
          </cell>
          <cell r="Z1" t="str">
            <v>BM_RAW_CURRENCY</v>
          </cell>
          <cell r="AA1" t="str">
            <v>SC_RAW_UNIT_COST</v>
          </cell>
          <cell r="AB1" t="str">
            <v>SC_RAW_CURRENCY</v>
          </cell>
          <cell r="AC1" t="str">
            <v>IN_RAW_UNIT_COST</v>
          </cell>
          <cell r="AD1" t="str">
            <v>IN_RAW_CURRENCY</v>
          </cell>
          <cell r="AE1" t="str">
            <v>SC_MATL_COST</v>
          </cell>
          <cell r="AF1" t="str">
            <v>SC_LABOR_COST</v>
          </cell>
        </row>
        <row r="2">
          <cell r="A2" t="str">
            <v>300</v>
          </cell>
          <cell r="B2" t="str">
            <v>U</v>
          </cell>
          <cell r="C2" t="str">
            <v>General</v>
          </cell>
          <cell r="D2" t="str">
            <v>97</v>
          </cell>
          <cell r="E2" t="str">
            <v>Client / Partner Operating Items</v>
          </cell>
          <cell r="F2" t="str">
            <v>LOT</v>
          </cell>
          <cell r="G2" t="str">
            <v>97</v>
          </cell>
          <cell r="H2" t="str">
            <v>Client / Partner Operating Items</v>
          </cell>
          <cell r="I2">
            <v>1</v>
          </cell>
          <cell r="J2" t="str">
            <v>LOT</v>
          </cell>
          <cell r="K2" t="str">
            <v>LOT</v>
          </cell>
          <cell r="L2" t="str">
            <v>LOT</v>
          </cell>
          <cell r="M2">
            <v>0</v>
          </cell>
          <cell r="N2">
            <v>0</v>
          </cell>
          <cell r="O2">
            <v>0</v>
          </cell>
          <cell r="P2">
            <v>0</v>
          </cell>
          <cell r="Q2">
            <v>0</v>
          </cell>
          <cell r="R2">
            <v>0</v>
          </cell>
          <cell r="S2">
            <v>2000000</v>
          </cell>
          <cell r="T2" t="str">
            <v>Training</v>
          </cell>
          <cell r="U2" t="str">
            <v>E</v>
          </cell>
          <cell r="W2" t="str">
            <v>0</v>
          </cell>
          <cell r="X2" t="str">
            <v>USD</v>
          </cell>
          <cell r="Y2">
            <v>0</v>
          </cell>
          <cell r="Z2" t="str">
            <v>USD</v>
          </cell>
          <cell r="AA2">
            <v>0</v>
          </cell>
          <cell r="AB2" t="str">
            <v>USD</v>
          </cell>
          <cell r="AC2">
            <v>2000000</v>
          </cell>
          <cell r="AD2" t="str">
            <v>USD</v>
          </cell>
          <cell r="AE2">
            <v>0</v>
          </cell>
          <cell r="AF2">
            <v>0</v>
          </cell>
        </row>
      </sheetData>
      <sheetData sheetId="27" refreshError="1"/>
      <sheetData sheetId="28"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TB COST"/>
      <sheetName val="Summary Sheets"/>
      <sheetName val="Journal Template"/>
      <sheetName val="inter"/>
      <sheetName val="LABOUR E.O.S.PROV."/>
      <sheetName val="A1 Thru A11- LUMP SUM CONSTR"/>
      <sheetName val="PipWT"/>
      <sheetName val="갑지"/>
      <sheetName val="CAT_5"/>
      <sheetName val="Master_Data"/>
      <sheetName val="COA-17"/>
      <sheetName val="단가"/>
      <sheetName val="General Data"/>
      <sheetName val="CIVIL"/>
      <sheetName val="SILICATE"/>
      <sheetName val="견적"/>
      <sheetName val="일위대가"/>
      <sheetName val="NGL4 COST BREAKDOWN TMP REV5"/>
      <sheetName val="S N"/>
      <sheetName val="1 Max Base - Cost_rep_base"/>
      <sheetName val="Sheet6"/>
      <sheetName val="Codes,..."/>
      <sheetName val="INNER TANK"/>
      <sheetName val="IPE"/>
      <sheetName val="Code 02"/>
      <sheetName val="Code 03"/>
      <sheetName val="Code 04"/>
      <sheetName val="Code 05"/>
      <sheetName val="Code 06"/>
      <sheetName val="Code 07"/>
      <sheetName val="Code 09"/>
      <sheetName val="vltstk"/>
      <sheetName val="BSINDEX"/>
      <sheetName val="BS3"/>
      <sheetName val="BS2"/>
      <sheetName val="BS2.1"/>
      <sheetName val="BS3.5"/>
      <sheetName val="BS2.4"/>
      <sheetName val="BS 4"/>
      <sheetName val="BM"/>
      <sheetName val="SOURCE"/>
      <sheetName val="DB"/>
      <sheetName val="IN"/>
      <sheetName val="OUT"/>
      <sheetName val="ALLOWANCE TABLE (Proposal)"/>
      <sheetName val="Allowance Table (Execution)"/>
      <sheetName val="Line Index (HVAC)"/>
      <sheetName val="Line Index (소방)"/>
      <sheetName val="AG"/>
      <sheetName val="valid table"/>
      <sheetName val="97"/>
      <sheetName val="Raw Data"/>
      <sheetName val="Insts"/>
      <sheetName val="Project-A"/>
      <sheetName val="COVER"/>
      <sheetName val="Internet"/>
      <sheetName val="Macro4"/>
      <sheetName val="Macro1"/>
      <sheetName val="Macro2"/>
      <sheetName val="BG"/>
    </sheetNames>
    <sheetDataSet>
      <sheetData sheetId="0" refreshError="1">
        <row r="2">
          <cell r="L2" t="str">
            <v>CYCLE &amp; LVL 1 DKADU PLANT</v>
          </cell>
          <cell r="W2" t="str">
            <v>LEVEL 2 DKADU PLANT PG.1</v>
          </cell>
          <cell r="X2" t="str">
            <v>WBS CODE</v>
          </cell>
          <cell r="Y2" t="str">
            <v>DESCRIPTION</v>
          </cell>
          <cell r="Z2" t="str">
            <v>QUANTITY</v>
          </cell>
          <cell r="AA2" t="str">
            <v>UNITS</v>
          </cell>
          <cell r="AB2" t="str">
            <v>TOTAL MANHOURS</v>
          </cell>
          <cell r="AC2" t="str">
            <v>TOTAL LABOR COST</v>
          </cell>
          <cell r="AD2" t="str">
            <v>TOTAL MAT'L COST</v>
          </cell>
          <cell r="AE2" t="str">
            <v>TOTAL S/C COST</v>
          </cell>
          <cell r="AF2" t="str">
            <v>TOTAL COST</v>
          </cell>
        </row>
        <row r="4">
          <cell r="X4" t="str">
            <v>1AAAA</v>
          </cell>
          <cell r="Y4" t="str">
            <v>DKADU PLANT  - DIR. ENG.  PROCESS</v>
          </cell>
          <cell r="AF4">
            <v>0</v>
          </cell>
        </row>
        <row r="5">
          <cell r="X5" t="str">
            <v>1AAAB</v>
          </cell>
          <cell r="Y5" t="str">
            <v>DKADU PLANT  - DIR. ENG.  PERMITS</v>
          </cell>
          <cell r="AF5">
            <v>0</v>
          </cell>
        </row>
        <row r="6">
          <cell r="X6" t="str">
            <v>1AAAC</v>
          </cell>
          <cell r="Y6" t="str">
            <v>DKADU PLANT  - DIR. ENG.  CIVIL/STRUCTURAL</v>
          </cell>
          <cell r="AF6">
            <v>0</v>
          </cell>
        </row>
        <row r="7">
          <cell r="X7" t="str">
            <v>1AAAD</v>
          </cell>
          <cell r="Y7" t="str">
            <v>DKADU PLANT  - DIR. ENG.  MECHANICAL</v>
          </cell>
          <cell r="Z7">
            <v>58</v>
          </cell>
          <cell r="AA7" t="str">
            <v>EA</v>
          </cell>
          <cell r="AB7">
            <v>6250</v>
          </cell>
          <cell r="AC7">
            <v>153125</v>
          </cell>
          <cell r="AF7">
            <v>153125</v>
          </cell>
        </row>
        <row r="8">
          <cell r="X8" t="str">
            <v>1AAAE</v>
          </cell>
          <cell r="Y8" t="str">
            <v>DKADU PLANT  - DIR. ENG.  PIPING</v>
          </cell>
          <cell r="AF8">
            <v>0</v>
          </cell>
        </row>
        <row r="9">
          <cell r="X9" t="str">
            <v>1AAAF</v>
          </cell>
          <cell r="Y9" t="str">
            <v>DKADU PLANT  - DIR. ENG.  ELECTRICAL</v>
          </cell>
          <cell r="AF9">
            <v>0</v>
          </cell>
        </row>
        <row r="10">
          <cell r="X10" t="str">
            <v>1AAAG</v>
          </cell>
          <cell r="Y10" t="str">
            <v>DKADU PLANT  - DIR. ENG.  INSTRUMENTATION</v>
          </cell>
          <cell r="AF10">
            <v>0</v>
          </cell>
        </row>
        <row r="11">
          <cell r="X11" t="str">
            <v>1AAAH</v>
          </cell>
          <cell r="Y11" t="str">
            <v>DKADU PLANT  - DIR. ENG.  ARCHITECTURAL</v>
          </cell>
          <cell r="AF11">
            <v>0</v>
          </cell>
        </row>
        <row r="12">
          <cell r="X12" t="str">
            <v>1AAA-</v>
          </cell>
          <cell r="Y12" t="str">
            <v>SUBTOTAL - DKADU  - DIRECT ENGINEERING</v>
          </cell>
          <cell r="Z12">
            <v>58</v>
          </cell>
          <cell r="AA12" t="str">
            <v>N/A</v>
          </cell>
          <cell r="AB12">
            <v>6250</v>
          </cell>
          <cell r="AC12">
            <v>153125</v>
          </cell>
          <cell r="AD12">
            <v>0</v>
          </cell>
          <cell r="AE12">
            <v>0</v>
          </cell>
          <cell r="AF12">
            <v>153125</v>
          </cell>
        </row>
        <row r="14">
          <cell r="X14" t="str">
            <v>1AAIA</v>
          </cell>
          <cell r="Y14" t="str">
            <v>DKADU PLANT  - PROCUREMENT PRESSURE VESSELS</v>
          </cell>
          <cell r="AF14">
            <v>0</v>
          </cell>
        </row>
        <row r="15">
          <cell r="X15" t="str">
            <v>1AAIB</v>
          </cell>
          <cell r="Y15" t="str">
            <v>DKADU PLANT  - PROCUREMENT   COLUMNS</v>
          </cell>
          <cell r="AF15">
            <v>0</v>
          </cell>
        </row>
        <row r="16">
          <cell r="X16" t="str">
            <v>1AAIE</v>
          </cell>
          <cell r="Y16" t="str">
            <v>DKADU PLANT  - PROCUREMENT   PUMPS &amp; MOTORS</v>
          </cell>
          <cell r="AF16">
            <v>0</v>
          </cell>
        </row>
        <row r="17">
          <cell r="X17" t="str">
            <v>1AAIF</v>
          </cell>
          <cell r="Y17" t="str">
            <v>DKADU PLANT  - PROCUREMENT   HEAT EXCHANGERS - S &amp; T</v>
          </cell>
          <cell r="AF17">
            <v>0</v>
          </cell>
        </row>
        <row r="18">
          <cell r="X18" t="str">
            <v>1AAIG</v>
          </cell>
          <cell r="Y18" t="str">
            <v>DKADU PLANT  - PROCUREMENT   HEAT EXCHANGERS - FINNED ALUMINUM</v>
          </cell>
          <cell r="AF18">
            <v>0</v>
          </cell>
        </row>
        <row r="19">
          <cell r="X19" t="str">
            <v>1AAIH</v>
          </cell>
          <cell r="Y19" t="str">
            <v>DKADU PLANT  - PROCUREMENT   AIR COOLERS</v>
          </cell>
          <cell r="AF19">
            <v>0</v>
          </cell>
        </row>
        <row r="20">
          <cell r="X20" t="str">
            <v>1AAII</v>
          </cell>
          <cell r="Y20" t="str">
            <v>DKADU PLANT  - PROCUREMENT   COMPRESSORS &amp; DRIVERS</v>
          </cell>
          <cell r="AF20">
            <v>0</v>
          </cell>
        </row>
        <row r="21">
          <cell r="X21" t="str">
            <v>1AAIJ</v>
          </cell>
          <cell r="Y21" t="str">
            <v>DKADU PLANT  - PROCUREMENT   EMERGENCY DIESEL GENERATOR</v>
          </cell>
          <cell r="AF21">
            <v>0</v>
          </cell>
        </row>
        <row r="22">
          <cell r="X22" t="str">
            <v>1AAIQ</v>
          </cell>
          <cell r="Y22" t="str">
            <v>DKADU PLANT  - PROCUREMENT   PACKAGED EQUIPMENT</v>
          </cell>
          <cell r="AF22">
            <v>0</v>
          </cell>
        </row>
        <row r="23">
          <cell r="X23" t="str">
            <v>1AAIR</v>
          </cell>
          <cell r="Y23" t="str">
            <v>DKADU PLANT  - PROCUREMENT   ELECTRICAL EQUIPMENT</v>
          </cell>
          <cell r="AF23">
            <v>0</v>
          </cell>
        </row>
        <row r="24">
          <cell r="X24" t="str">
            <v>1AAIS</v>
          </cell>
          <cell r="Y24" t="str">
            <v>DKADU PLANT  - PROCUREMENT INSTRUMENTATION EQUIPMENT</v>
          </cell>
          <cell r="AF24">
            <v>0</v>
          </cell>
        </row>
        <row r="25">
          <cell r="X25" t="str">
            <v>1AAIT</v>
          </cell>
          <cell r="Y25" t="str">
            <v>DKADU PLANT  - PROCUREMENT   BULKS</v>
          </cell>
          <cell r="AF25">
            <v>0</v>
          </cell>
        </row>
        <row r="26">
          <cell r="X26" t="str">
            <v>1AAIX</v>
          </cell>
          <cell r="Y26" t="str">
            <v>DKADU PLANT  - PROCUREMENT   OTHER</v>
          </cell>
          <cell r="AF26">
            <v>0</v>
          </cell>
        </row>
        <row r="27">
          <cell r="X27" t="str">
            <v>1AAI-</v>
          </cell>
          <cell r="Y27" t="str">
            <v>SUBTOTAL - DKADU PLANT  - PROCUREMENT</v>
          </cell>
          <cell r="Z27">
            <v>0</v>
          </cell>
          <cell r="AA27" t="str">
            <v>N/A</v>
          </cell>
          <cell r="AB27">
            <v>0</v>
          </cell>
          <cell r="AC27">
            <v>0</v>
          </cell>
          <cell r="AD27">
            <v>0</v>
          </cell>
          <cell r="AE27">
            <v>0</v>
          </cell>
          <cell r="AF27">
            <v>0</v>
          </cell>
        </row>
        <row r="29">
          <cell r="X29" t="str">
            <v>1AAJA</v>
          </cell>
          <cell r="Y29" t="str">
            <v>DKADU PLANT  - INDIRECT ENG'G CONTRACTS</v>
          </cell>
          <cell r="AF29">
            <v>0</v>
          </cell>
        </row>
        <row r="30">
          <cell r="X30" t="str">
            <v>1AAJB</v>
          </cell>
          <cell r="Y30" t="str">
            <v>DKADU PLANT  - INDIRECT ENG'G PROJECT MANAGEMENT</v>
          </cell>
          <cell r="AF30">
            <v>0</v>
          </cell>
        </row>
        <row r="31">
          <cell r="X31" t="str">
            <v>1AAJC</v>
          </cell>
          <cell r="Y31" t="str">
            <v>DKADU PLANT  - INDIRECT ENG'G ENGINEERING/NON-TECH</v>
          </cell>
          <cell r="AF31">
            <v>0</v>
          </cell>
        </row>
        <row r="32">
          <cell r="X32" t="str">
            <v>1AAJX</v>
          </cell>
          <cell r="Y32" t="str">
            <v>DKADU PLANT  - INDIRECT ENG'G OTHER</v>
          </cell>
          <cell r="AF32">
            <v>0</v>
          </cell>
        </row>
        <row r="33">
          <cell r="X33" t="str">
            <v>1AAJ-</v>
          </cell>
          <cell r="Y33" t="str">
            <v>SUBTOTAL - DKADU PLANT  - INDIRECT ENGINEERING</v>
          </cell>
          <cell r="Z33">
            <v>0</v>
          </cell>
          <cell r="AA33" t="str">
            <v>N/A</v>
          </cell>
          <cell r="AB33">
            <v>0</v>
          </cell>
          <cell r="AC33">
            <v>0</v>
          </cell>
          <cell r="AD33">
            <v>0</v>
          </cell>
          <cell r="AE33">
            <v>0</v>
          </cell>
          <cell r="AF33">
            <v>0</v>
          </cell>
        </row>
        <row r="46">
          <cell r="W46" t="str">
            <v>LEVEL 2 DKADU PLANT PG.2</v>
          </cell>
          <cell r="X46" t="str">
            <v>WBS CODE</v>
          </cell>
          <cell r="Y46" t="str">
            <v>DESCRIPTION</v>
          </cell>
          <cell r="Z46" t="str">
            <v>QUANTITY</v>
          </cell>
          <cell r="AA46" t="str">
            <v>UNITS</v>
          </cell>
          <cell r="AB46" t="str">
            <v>TOTAL MANHOURS</v>
          </cell>
          <cell r="AC46" t="str">
            <v>TOTAL LABOR COST</v>
          </cell>
          <cell r="AD46" t="str">
            <v>TOTAL MAT'L COST</v>
          </cell>
          <cell r="AE46" t="str">
            <v>TOTAL S/C COST</v>
          </cell>
          <cell r="AF46" t="str">
            <v>TOTAL COST</v>
          </cell>
        </row>
        <row r="48">
          <cell r="X48" t="str">
            <v>1ABAA</v>
          </cell>
          <cell r="Y48" t="str">
            <v>DKADU PLANT  - FAB/DELIVERY MAJOR EQUIP PRESSURE VESSELS</v>
          </cell>
          <cell r="Z48">
            <v>17</v>
          </cell>
          <cell r="AA48">
            <v>0</v>
          </cell>
          <cell r="AB48">
            <v>0</v>
          </cell>
          <cell r="AC48">
            <v>0</v>
          </cell>
          <cell r="AD48">
            <v>2878400</v>
          </cell>
          <cell r="AE48">
            <v>0</v>
          </cell>
          <cell r="AF48">
            <v>2878400</v>
          </cell>
        </row>
        <row r="49">
          <cell r="X49" t="str">
            <v>1ABAB</v>
          </cell>
          <cell r="Y49" t="str">
            <v>DKADU PLANT  - FAB/DELIVERY MAJOR EQUIP COLUMNS</v>
          </cell>
          <cell r="Z49">
            <v>3</v>
          </cell>
          <cell r="AA49">
            <v>0</v>
          </cell>
          <cell r="AB49">
            <v>0</v>
          </cell>
          <cell r="AC49">
            <v>0</v>
          </cell>
          <cell r="AD49">
            <v>3937000</v>
          </cell>
          <cell r="AE49">
            <v>0</v>
          </cell>
          <cell r="AF49">
            <v>3937000</v>
          </cell>
        </row>
        <row r="50">
          <cell r="X50" t="str">
            <v>1ABAE</v>
          </cell>
          <cell r="Y50" t="str">
            <v>DKADU PLANT  - FAB/DELIVERY MAJOR EQUIP PUMPS &amp; MOTORS</v>
          </cell>
          <cell r="Z50">
            <v>9</v>
          </cell>
          <cell r="AA50">
            <v>0</v>
          </cell>
          <cell r="AB50">
            <v>0</v>
          </cell>
          <cell r="AC50">
            <v>0</v>
          </cell>
          <cell r="AD50">
            <v>1160000</v>
          </cell>
          <cell r="AE50">
            <v>0</v>
          </cell>
          <cell r="AF50">
            <v>1160000</v>
          </cell>
        </row>
        <row r="51">
          <cell r="X51" t="str">
            <v>1ABAF</v>
          </cell>
          <cell r="Y51" t="str">
            <v>DKADU PLANT  - FAB/DELIVERY MAJOR EQUIP HEAT EXCHANGERS S&amp;T</v>
          </cell>
          <cell r="Z51">
            <v>12</v>
          </cell>
          <cell r="AA51">
            <v>0</v>
          </cell>
          <cell r="AB51">
            <v>0</v>
          </cell>
          <cell r="AC51">
            <v>0</v>
          </cell>
          <cell r="AD51">
            <v>5750000</v>
          </cell>
          <cell r="AE51">
            <v>0</v>
          </cell>
          <cell r="AF51">
            <v>5750000</v>
          </cell>
        </row>
        <row r="52">
          <cell r="X52" t="str">
            <v>1ABAG</v>
          </cell>
          <cell r="Y52" t="str">
            <v>DKADU PLANT  - FAB/DELIVERY MAJOR EQUIP HEAT EXCHANGERS FINNED ALUMINUM</v>
          </cell>
          <cell r="Z52">
            <v>0</v>
          </cell>
          <cell r="AA52">
            <v>0</v>
          </cell>
          <cell r="AB52">
            <v>0</v>
          </cell>
          <cell r="AC52">
            <v>0</v>
          </cell>
          <cell r="AD52">
            <v>0</v>
          </cell>
          <cell r="AE52">
            <v>0</v>
          </cell>
          <cell r="AF52">
            <v>0</v>
          </cell>
        </row>
        <row r="53">
          <cell r="X53" t="str">
            <v>1ABAH</v>
          </cell>
          <cell r="Y53" t="str">
            <v>DKADU PLANT  - FAB/DELIVERY MAJOR EQUIP AIR COOLERS</v>
          </cell>
          <cell r="Z53">
            <v>6</v>
          </cell>
          <cell r="AA53">
            <v>0</v>
          </cell>
          <cell r="AB53">
            <v>0</v>
          </cell>
          <cell r="AC53">
            <v>0</v>
          </cell>
          <cell r="AD53">
            <v>4396000</v>
          </cell>
          <cell r="AE53">
            <v>0</v>
          </cell>
          <cell r="AF53">
            <v>4396000</v>
          </cell>
        </row>
        <row r="54">
          <cell r="X54" t="str">
            <v>1ABAI</v>
          </cell>
          <cell r="Y54" t="str">
            <v>DKADU PLANT  - FAB/DELIVERY MAJOR EQUIP COMPRESSORS &amp; DRIVERS</v>
          </cell>
          <cell r="Z54">
            <v>7</v>
          </cell>
          <cell r="AA54">
            <v>0</v>
          </cell>
          <cell r="AB54">
            <v>0</v>
          </cell>
          <cell r="AC54">
            <v>0</v>
          </cell>
          <cell r="AD54">
            <v>40205000</v>
          </cell>
          <cell r="AE54">
            <v>0</v>
          </cell>
          <cell r="AF54">
            <v>40205000</v>
          </cell>
        </row>
        <row r="55">
          <cell r="X55" t="str">
            <v>1ABAJ</v>
          </cell>
          <cell r="Y55" t="str">
            <v>DKADU PLANT  - FAB/DELIVERY MAJOR EQUIP EMEGENCY DIESEL GENERATOR</v>
          </cell>
          <cell r="AF55">
            <v>0</v>
          </cell>
        </row>
        <row r="56">
          <cell r="X56" t="str">
            <v>1ABAQ</v>
          </cell>
          <cell r="Y56" t="str">
            <v>DKADU PLANT  - FAB/DELIVERY MAJOR EQUIP PACKAGED EQUIPMENT</v>
          </cell>
          <cell r="Z56">
            <v>4</v>
          </cell>
          <cell r="AA56">
            <v>0</v>
          </cell>
          <cell r="AB56">
            <v>0</v>
          </cell>
          <cell r="AC56">
            <v>0</v>
          </cell>
          <cell r="AD56">
            <v>535400</v>
          </cell>
          <cell r="AE56">
            <v>0</v>
          </cell>
          <cell r="AF56">
            <v>535400</v>
          </cell>
        </row>
        <row r="57">
          <cell r="X57" t="str">
            <v>1ABAR</v>
          </cell>
          <cell r="Y57" t="str">
            <v>DKADU PLANT  - FAB/DELIVERY MAJOR EQUIP ELECTRICAL EQUIPMENT</v>
          </cell>
          <cell r="Z57">
            <v>0</v>
          </cell>
          <cell r="AA57">
            <v>0</v>
          </cell>
          <cell r="AB57">
            <v>0</v>
          </cell>
          <cell r="AC57">
            <v>0</v>
          </cell>
          <cell r="AD57">
            <v>0</v>
          </cell>
          <cell r="AE57">
            <v>0</v>
          </cell>
          <cell r="AF57">
            <v>0</v>
          </cell>
        </row>
        <row r="58">
          <cell r="X58" t="str">
            <v>1ABAS</v>
          </cell>
          <cell r="Y58" t="str">
            <v>DKADU PLANT  - FAB/DELIVERY MAJOR EQUIP INSTRUMENTATION EQUIPMENT</v>
          </cell>
          <cell r="Z58">
            <v>0</v>
          </cell>
          <cell r="AA58">
            <v>0</v>
          </cell>
          <cell r="AB58">
            <v>0</v>
          </cell>
          <cell r="AC58">
            <v>0</v>
          </cell>
          <cell r="AD58">
            <v>0</v>
          </cell>
          <cell r="AE58">
            <v>0</v>
          </cell>
          <cell r="AF58">
            <v>0</v>
          </cell>
        </row>
        <row r="59">
          <cell r="X59" t="str">
            <v>1ABAX</v>
          </cell>
          <cell r="Y59" t="str">
            <v>DKADU PLANT  - FAB/DELIVERY MAJOR EQUIP OTHER</v>
          </cell>
          <cell r="Z59">
            <v>0</v>
          </cell>
          <cell r="AA59">
            <v>0</v>
          </cell>
          <cell r="AB59">
            <v>0</v>
          </cell>
          <cell r="AC59">
            <v>0</v>
          </cell>
          <cell r="AD59">
            <v>0</v>
          </cell>
          <cell r="AE59">
            <v>0</v>
          </cell>
          <cell r="AF59">
            <v>0</v>
          </cell>
        </row>
        <row r="60">
          <cell r="X60" t="str">
            <v>1ABA-</v>
          </cell>
          <cell r="Y60" t="str">
            <v>SUBTOTAL - DKADU PLANT  - FAB/DELIVERY MAJOR EQUIP.</v>
          </cell>
          <cell r="Z60">
            <v>58</v>
          </cell>
          <cell r="AA60" t="str">
            <v>N/A</v>
          </cell>
          <cell r="AB60">
            <v>0</v>
          </cell>
          <cell r="AC60">
            <v>0</v>
          </cell>
          <cell r="AD60">
            <v>58861800</v>
          </cell>
          <cell r="AE60">
            <v>0</v>
          </cell>
          <cell r="AF60">
            <v>58861800</v>
          </cell>
        </row>
        <row r="62">
          <cell r="X62" t="str">
            <v>1ABBA</v>
          </cell>
          <cell r="Y62" t="str">
            <v>DKADU PLANT  - FAB/DELIVERY BULKS - IMBEDS</v>
          </cell>
          <cell r="AF62">
            <v>0</v>
          </cell>
        </row>
        <row r="63">
          <cell r="X63" t="str">
            <v>1ABBB</v>
          </cell>
          <cell r="Y63" t="str">
            <v>DKADU PLANT  - FAB/DELIVERY BULKS - STRUCTURAL</v>
          </cell>
          <cell r="AF63">
            <v>0</v>
          </cell>
        </row>
        <row r="64">
          <cell r="X64" t="str">
            <v>1ABBC</v>
          </cell>
          <cell r="Y64" t="str">
            <v>DKADU PLANT  - FAB/DELIVERY BULKS - PIPING</v>
          </cell>
          <cell r="Z64">
            <v>0</v>
          </cell>
          <cell r="AA64">
            <v>0</v>
          </cell>
          <cell r="AB64">
            <v>0</v>
          </cell>
          <cell r="AC64">
            <v>0</v>
          </cell>
          <cell r="AD64">
            <v>0</v>
          </cell>
          <cell r="AE64">
            <v>0</v>
          </cell>
          <cell r="AF64">
            <v>0</v>
          </cell>
        </row>
        <row r="65">
          <cell r="X65" t="str">
            <v>1ABBD</v>
          </cell>
          <cell r="Y65" t="str">
            <v>DKADU PLANT  - FAB/DELIVERY BULKS - ELECTRICAL</v>
          </cell>
          <cell r="Z65">
            <v>0</v>
          </cell>
          <cell r="AA65">
            <v>0</v>
          </cell>
          <cell r="AB65">
            <v>0</v>
          </cell>
          <cell r="AC65">
            <v>0</v>
          </cell>
          <cell r="AD65">
            <v>0</v>
          </cell>
          <cell r="AE65">
            <v>0</v>
          </cell>
          <cell r="AF65">
            <v>0</v>
          </cell>
        </row>
        <row r="66">
          <cell r="X66" t="str">
            <v>1ABBE</v>
          </cell>
          <cell r="Y66" t="str">
            <v>DKADU PLANT  - FAB/DELIVERY BULKS - INSTRUMENTATION</v>
          </cell>
          <cell r="Z66">
            <v>0</v>
          </cell>
          <cell r="AA66">
            <v>0</v>
          </cell>
          <cell r="AB66">
            <v>0</v>
          </cell>
          <cell r="AC66">
            <v>0</v>
          </cell>
          <cell r="AD66">
            <v>0</v>
          </cell>
          <cell r="AE66">
            <v>0</v>
          </cell>
          <cell r="AF66">
            <v>0</v>
          </cell>
        </row>
        <row r="67">
          <cell r="X67" t="str">
            <v>1ABB-</v>
          </cell>
          <cell r="Y67" t="str">
            <v>SUBTOTAL - DKADU PLANT  - FAB/DELIVERY BULKS</v>
          </cell>
          <cell r="Z67">
            <v>0</v>
          </cell>
          <cell r="AA67" t="str">
            <v>N/A</v>
          </cell>
          <cell r="AB67">
            <v>0</v>
          </cell>
          <cell r="AC67">
            <v>0</v>
          </cell>
          <cell r="AD67">
            <v>0</v>
          </cell>
          <cell r="AE67">
            <v>0</v>
          </cell>
          <cell r="AF67">
            <v>0</v>
          </cell>
        </row>
        <row r="69">
          <cell r="X69" t="str">
            <v>1ABCA</v>
          </cell>
          <cell r="Y69" t="str">
            <v>DKADU PLANT  - FAB/DELIVERY ENG. SPECIALTIES - BUILDINGS</v>
          </cell>
          <cell r="AF69">
            <v>0</v>
          </cell>
        </row>
        <row r="70">
          <cell r="X70" t="str">
            <v>1ABCB</v>
          </cell>
          <cell r="Y70" t="str">
            <v>DKADU PLANT  - FAB/DELIVERY ENG. SPECIALTIES - GENERAL</v>
          </cell>
          <cell r="AF70">
            <v>0</v>
          </cell>
        </row>
        <row r="71">
          <cell r="X71" t="str">
            <v>1ABC-</v>
          </cell>
          <cell r="Y71" t="str">
            <v>SUBTOTAL - DKADU PLANT  - FAB/DELIVERY ENGINEERING SPECIALTIES</v>
          </cell>
          <cell r="Z71">
            <v>0</v>
          </cell>
          <cell r="AA71" t="str">
            <v>N/A</v>
          </cell>
          <cell r="AB71">
            <v>0</v>
          </cell>
          <cell r="AC71">
            <v>0</v>
          </cell>
          <cell r="AD71">
            <v>0</v>
          </cell>
          <cell r="AE71">
            <v>0</v>
          </cell>
          <cell r="AF71">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luation"/>
      <sheetName val="Rec"/>
      <sheetName val="Cash Costs"/>
      <sheetName val="Exec Sum---&gt;"/>
      <sheetName val="Trinity History"/>
      <sheetName val="Reserves"/>
      <sheetName val="Production Bridge"/>
      <sheetName val="Prdxn"/>
      <sheetName val="EBITDA"/>
      <sheetName val="Capex"/>
      <sheetName val="Revenue"/>
      <sheetName val="Output"/>
      <sheetName val="LLCs---&gt;"/>
      <sheetName val="Mining Operations_1"/>
      <sheetName val="Mining Operations_2"/>
      <sheetName val="Mining Operations_3"/>
      <sheetName val="Proj."/>
      <sheetName val="Fin Sum"/>
      <sheetName val="Trans."/>
      <sheetName val="Hist."/>
      <sheetName val="Debt"/>
      <sheetName val="Balance Sheet"/>
      <sheetName val="Working Capital"/>
      <sheetName val="Fuel Cost Sensitivity"/>
      <sheetName val="ebitda bridge 06-07"/>
      <sheetName val="ebitda bridge 07-08"/>
      <sheetName val="Operational Data"/>
      <sheetName val="Bear Fork"/>
      <sheetName val="Bear Fork Table"/>
      <sheetName val="LL"/>
      <sheetName val="Financial Overview---&gt;"/>
      <sheetName val="Production"/>
      <sheetName val="Reclamation"/>
      <sheetName val="Financial Tables"/>
      <sheetName val="Investor Highlights"/>
      <sheetName val="CC Backup"/>
      <sheetName val="Coal Reserves---&gt;"/>
      <sheetName val="Hist &amp; Proj"/>
      <sheetName val="Reserve Tables"/>
      <sheetName val="Equipment"/>
      <sheetName val="Bridges--&gt;"/>
      <sheetName val="Prod 2"/>
      <sheetName val="09302007 swt"/>
      <sheetName val="Employees"/>
      <sheetName val="Sales &amp; Marketing---&gt;"/>
      <sheetName val="Coal price curve"/>
      <sheetName val="Sales&amp;Marketing"/>
      <sheetName val="Coded S&amp;M"/>
      <sheetName val="Sheet1"/>
      <sheetName val="Coal Revenues"/>
      <sheetName val="S&amp;M Output"/>
      <sheetName val="GMC"/>
      <sheetName val="Transport."/>
      <sheetName val="Financial Section---&gt;"/>
      <sheetName val="Consolidated"/>
      <sheetName val="Historicals"/>
      <sheetName val="Projected"/>
      <sheetName val="Bonding---&gt;"/>
      <sheetName val="Bonding"/>
      <sheetName val="CAPP Comp."/>
      <sheetName val="capp production 2006-2007 1st h"/>
      <sheetName val="Employees_ML"/>
      <sheetName val="Inputs"/>
      <sheetName val="Schedules PL"/>
      <sheetName val="Schedules BS"/>
      <sheetName val="Cash_Costs"/>
      <sheetName val="Exec_Sum---&gt;"/>
      <sheetName val="Trinity_History"/>
      <sheetName val="Production_Bridge"/>
      <sheetName val="Mining_Operations_1"/>
      <sheetName val="Mining_Operations_2"/>
      <sheetName val="Mining_Operations_3"/>
      <sheetName val="Proj_"/>
      <sheetName val="Fin_Sum"/>
      <sheetName val="Trans_"/>
      <sheetName val="Hist_"/>
      <sheetName val="Balance_Sheet"/>
      <sheetName val="Working_Capital"/>
      <sheetName val="Fuel_Cost_Sensitivity"/>
      <sheetName val="ebitda_bridge_06-07"/>
      <sheetName val="ebitda_bridge_07-08"/>
      <sheetName val="Operational_Data"/>
      <sheetName val="Bear_Fork"/>
      <sheetName val="Bear_Fork_Table"/>
      <sheetName val="Financial_Overview---&gt;"/>
      <sheetName val="Financial_Tables"/>
      <sheetName val="Investor_Highlights"/>
      <sheetName val="CC_Backup"/>
      <sheetName val="Coal_Reserves---&gt;"/>
      <sheetName val="Hist_&amp;_Proj"/>
      <sheetName val="Reserve_Tables"/>
      <sheetName val="Prod_2"/>
      <sheetName val="09302007_swt"/>
      <sheetName val="Sales_&amp;_Marketing---&gt;"/>
      <sheetName val="Coal_price_curve"/>
      <sheetName val="Coded_S&amp;M"/>
      <sheetName val="Coal_Revenues"/>
      <sheetName val="S&amp;M_Output"/>
      <sheetName val="Transport_"/>
      <sheetName val="Financial_Section---&gt;"/>
      <sheetName val="CAPP_Comp_"/>
      <sheetName val="capp_production_2006-2007_1st_h"/>
      <sheetName val="Schedules_PL"/>
      <sheetName val="Schedules_BS"/>
      <sheetName val="CIM Backup Linked_H_v05"/>
      <sheetName val="International"/>
      <sheetName val="GlobalVariables"/>
      <sheetName val="BS"/>
      <sheetName val="LEGAL GUJ"/>
      <sheetName val="shipping_program"/>
      <sheetName val="Shivaji"/>
    </sheetNames>
    <sheetDataSet>
      <sheetData sheetId="0" refreshError="1">
        <row r="3">
          <cell r="B3" t="str">
            <v>Capex Summary by Mine</v>
          </cell>
        </row>
        <row r="4">
          <cell r="B4" t="str">
            <v>($ in millions)</v>
          </cell>
        </row>
        <row r="5">
          <cell r="C5">
            <v>2005</v>
          </cell>
          <cell r="D5">
            <v>2006</v>
          </cell>
          <cell r="E5">
            <v>2007</v>
          </cell>
          <cell r="F5">
            <v>2008</v>
          </cell>
          <cell r="G5">
            <v>2009</v>
          </cell>
          <cell r="H5">
            <v>2010</v>
          </cell>
          <cell r="I5">
            <v>2011</v>
          </cell>
          <cell r="J5">
            <v>2012</v>
          </cell>
          <cell r="L5" t="str">
            <v>CAGR</v>
          </cell>
          <cell r="M5">
            <v>1000</v>
          </cell>
        </row>
        <row r="6">
          <cell r="B6" t="str">
            <v>Production</v>
          </cell>
          <cell r="C6">
            <v>3315.0529999999994</v>
          </cell>
          <cell r="D6">
            <v>5697</v>
          </cell>
          <cell r="E6">
            <v>9038.6186809329884</v>
          </cell>
          <cell r="F6">
            <v>11857.934155835786</v>
          </cell>
          <cell r="G6">
            <v>13388.940148857984</v>
          </cell>
          <cell r="H6">
            <v>14239.7055617673</v>
          </cell>
          <cell r="I6">
            <v>14645.126083746443</v>
          </cell>
          <cell r="J6">
            <v>14275.353028735899</v>
          </cell>
          <cell r="K6">
            <v>2012</v>
          </cell>
          <cell r="L6">
            <v>23.192763419421759</v>
          </cell>
        </row>
        <row r="7">
          <cell r="B7" t="str">
            <v>EBITDA</v>
          </cell>
          <cell r="C7">
            <v>38.168747149999994</v>
          </cell>
          <cell r="D7">
            <v>63.270266173089382</v>
          </cell>
          <cell r="E7">
            <v>102.3833187471724</v>
          </cell>
          <cell r="F7">
            <v>170.31984169124507</v>
          </cell>
          <cell r="G7">
            <v>254.98912072412429</v>
          </cell>
          <cell r="H7">
            <v>292.737876659118</v>
          </cell>
          <cell r="I7">
            <v>359.11624126375119</v>
          </cell>
          <cell r="J7">
            <v>360.12142595140023</v>
          </cell>
          <cell r="L7">
            <v>37.799842857448176</v>
          </cell>
        </row>
        <row r="8">
          <cell r="B8" t="str">
            <v>Cash Costs per Ton</v>
          </cell>
          <cell r="C8">
            <v>40.320636273192576</v>
          </cell>
          <cell r="D8">
            <v>40.336414821092127</v>
          </cell>
          <cell r="E8">
            <v>36.807963973822076</v>
          </cell>
          <cell r="F8">
            <v>34.248866307380091</v>
          </cell>
          <cell r="G8">
            <v>35.252545758676966</v>
          </cell>
          <cell r="H8">
            <v>36.384307448827592</v>
          </cell>
          <cell r="I8">
            <v>37.052125433550849</v>
          </cell>
          <cell r="J8">
            <v>37.305529542829092</v>
          </cell>
          <cell r="L8">
            <v>-1.1041708348783597</v>
          </cell>
        </row>
        <row r="9">
          <cell r="B9" t="str">
            <v>Capex Per Ton</v>
          </cell>
          <cell r="C9">
            <v>25.097637956316241</v>
          </cell>
          <cell r="D9">
            <v>23.29296120765315</v>
          </cell>
          <cell r="E9">
            <v>6.1835988023150881</v>
          </cell>
          <cell r="F9">
            <v>5.691064267951611</v>
          </cell>
          <cell r="G9">
            <v>4.9389549885799111</v>
          </cell>
          <cell r="H9">
            <v>5.8301604674258707</v>
          </cell>
          <cell r="I9">
            <v>5.5908091450896098</v>
          </cell>
          <cell r="J9">
            <v>1.6156399938812813</v>
          </cell>
          <cell r="K9">
            <v>4.8212288499999998</v>
          </cell>
          <cell r="L9">
            <v>-32.420346049771844</v>
          </cell>
          <cell r="M9">
            <v>-0.17550934999999868</v>
          </cell>
          <cell r="N9">
            <v>-1.5139155870092709</v>
          </cell>
        </row>
        <row r="10">
          <cell r="B10" t="str">
            <v>F8</v>
          </cell>
          <cell r="C10">
            <v>5.5550194651535794</v>
          </cell>
          <cell r="D10">
            <v>7.0833576090448149</v>
          </cell>
          <cell r="F10">
            <v>0.31822699999999998</v>
          </cell>
          <cell r="G10">
            <v>12.088356299999999</v>
          </cell>
          <cell r="H10">
            <v>3.3587094999999998</v>
          </cell>
          <cell r="I10">
            <v>1.9609999999999999E-2</v>
          </cell>
          <cell r="J10">
            <v>0.62257600000000002</v>
          </cell>
          <cell r="K10">
            <v>0</v>
          </cell>
          <cell r="M10">
            <v>11.770129299999999</v>
          </cell>
          <cell r="N10">
            <v>101.52725315423167</v>
          </cell>
        </row>
        <row r="11">
          <cell r="B11" t="str">
            <v>Bulan</v>
          </cell>
          <cell r="F11">
            <v>0.16572900000000002</v>
          </cell>
          <cell r="G11">
            <v>0</v>
          </cell>
          <cell r="H11">
            <v>5.0000000000000001E-3</v>
          </cell>
          <cell r="I11">
            <v>0</v>
          </cell>
          <cell r="J11">
            <v>2.0199999999999999E-2</v>
          </cell>
          <cell r="K11">
            <v>0</v>
          </cell>
        </row>
        <row r="12">
          <cell r="B12" t="str">
            <v>Averages</v>
          </cell>
          <cell r="C12">
            <v>16.061855956160159</v>
          </cell>
          <cell r="D12">
            <v>17.10091642147901</v>
          </cell>
          <cell r="F12">
            <v>6.54218133</v>
          </cell>
          <cell r="G12">
            <v>17.971072280000001</v>
          </cell>
          <cell r="H12">
            <v>12.0554773</v>
          </cell>
          <cell r="I12">
            <v>24.943234680000014</v>
          </cell>
          <cell r="J12">
            <v>14.594796580000002</v>
          </cell>
          <cell r="K12">
            <v>4.8212288499999998</v>
          </cell>
          <cell r="M12">
            <v>11.428890950000001</v>
          </cell>
          <cell r="N12">
            <v>98.583785715315614</v>
          </cell>
        </row>
        <row r="13">
          <cell r="B13" t="str">
            <v>Cash Costs per Ton</v>
          </cell>
          <cell r="C13">
            <v>37.213548694921421</v>
          </cell>
          <cell r="D13">
            <v>37.213548694921421</v>
          </cell>
          <cell r="E13">
            <v>37.213548694921421</v>
          </cell>
          <cell r="F13">
            <v>37.213548694921421</v>
          </cell>
          <cell r="G13">
            <v>37.213548694921421</v>
          </cell>
          <cell r="H13">
            <v>37.213548694921421</v>
          </cell>
          <cell r="I13">
            <v>37.213548694921421</v>
          </cell>
          <cell r="J13">
            <v>37.213548694921421</v>
          </cell>
        </row>
        <row r="14">
          <cell r="B14" t="str">
            <v>Capex Per Ton</v>
          </cell>
          <cell r="C14">
            <v>9.7801033536515956</v>
          </cell>
          <cell r="D14">
            <v>9.7801033536515956</v>
          </cell>
          <cell r="E14">
            <v>9.7801033536515956</v>
          </cell>
          <cell r="F14">
            <v>9.7801033536515956</v>
          </cell>
          <cell r="G14">
            <v>9.7801033536515956</v>
          </cell>
          <cell r="H14">
            <v>9.7801033536515956</v>
          </cell>
          <cell r="I14">
            <v>9.7801033536515956</v>
          </cell>
          <cell r="J14">
            <v>9.7801033536515956</v>
          </cell>
        </row>
        <row r="15">
          <cell r="B15" t="str">
            <v>Levisa</v>
          </cell>
        </row>
        <row r="16">
          <cell r="B16" t="str">
            <v>F2</v>
          </cell>
          <cell r="C16">
            <v>0</v>
          </cell>
          <cell r="D16">
            <v>0</v>
          </cell>
          <cell r="F16">
            <v>1.04032159</v>
          </cell>
          <cell r="G16">
            <v>1.5282348300000002</v>
          </cell>
          <cell r="H16">
            <v>1.0293248500000001</v>
          </cell>
          <cell r="I16">
            <v>3.7571181500000002</v>
          </cell>
          <cell r="J16">
            <v>2.6990356199999996</v>
          </cell>
          <cell r="K16">
            <v>1.2202958799999999</v>
          </cell>
          <cell r="M16">
            <v>0.48791324000000014</v>
          </cell>
          <cell r="N16">
            <v>4.2086615849480449</v>
          </cell>
        </row>
        <row r="17">
          <cell r="B17" t="str">
            <v>HWM45</v>
          </cell>
          <cell r="F17">
            <v>7.2400000000000006E-2</v>
          </cell>
          <cell r="G17">
            <v>0</v>
          </cell>
          <cell r="H17">
            <v>3.7609990000000004</v>
          </cell>
          <cell r="I17">
            <v>0</v>
          </cell>
          <cell r="J17">
            <v>0</v>
          </cell>
          <cell r="K17">
            <v>0</v>
          </cell>
          <cell r="M17">
            <v>-7.2400000000000006E-2</v>
          </cell>
          <cell r="N17">
            <v>-0.62451082235488908</v>
          </cell>
        </row>
        <row r="18">
          <cell r="B18" t="str">
            <v>HWM119</v>
          </cell>
          <cell r="C18">
            <v>-0.97436101437627642</v>
          </cell>
          <cell r="D18">
            <v>-1.2219163132639912</v>
          </cell>
          <cell r="F18">
            <v>0.14000000000000001</v>
          </cell>
          <cell r="G18">
            <v>0.56000000000000005</v>
          </cell>
          <cell r="H18">
            <v>0.3</v>
          </cell>
          <cell r="I18">
            <v>0</v>
          </cell>
          <cell r="J18">
            <v>0</v>
          </cell>
          <cell r="K18">
            <v>3.3212334000000001</v>
          </cell>
          <cell r="M18">
            <v>0.42000000000000004</v>
          </cell>
          <cell r="N18">
            <v>3.6228528368653783</v>
          </cell>
        </row>
        <row r="19">
          <cell r="B19" t="str">
            <v>HWM129</v>
          </cell>
          <cell r="C19">
            <v>0</v>
          </cell>
          <cell r="D19">
            <v>1.421808723967136</v>
          </cell>
          <cell r="F19">
            <v>0.16003800000000001</v>
          </cell>
          <cell r="G19">
            <v>0.13996199999999998</v>
          </cell>
          <cell r="H19">
            <v>0</v>
          </cell>
          <cell r="I19">
            <v>3.3212334000000001</v>
          </cell>
          <cell r="J19">
            <v>0</v>
          </cell>
          <cell r="K19">
            <v>0</v>
          </cell>
          <cell r="M19">
            <v>-2.0076000000000038E-2</v>
          </cell>
          <cell r="N19">
            <v>-0.17317236560216542</v>
          </cell>
        </row>
        <row r="20">
          <cell r="B20" t="str">
            <v>DM1</v>
          </cell>
          <cell r="C20">
            <v>1.0057962532059662E-2</v>
          </cell>
          <cell r="D20">
            <v>1.0806477360035018</v>
          </cell>
          <cell r="F20">
            <v>0.37159500000000001</v>
          </cell>
          <cell r="G20">
            <v>5.16E-2</v>
          </cell>
          <cell r="H20">
            <v>0</v>
          </cell>
          <cell r="I20">
            <v>0</v>
          </cell>
          <cell r="J20">
            <v>0</v>
          </cell>
          <cell r="K20">
            <v>0</v>
          </cell>
          <cell r="M20">
            <v>-0.31999500000000003</v>
          </cell>
          <cell r="N20">
            <v>-2.7602256988874685</v>
          </cell>
        </row>
        <row r="21">
          <cell r="B21" t="str">
            <v>DM2</v>
          </cell>
          <cell r="C21">
            <v>3.2569709002322457E-2</v>
          </cell>
          <cell r="D21">
            <v>0.66927628294507735</v>
          </cell>
          <cell r="F21">
            <v>2.2100000000000002E-2</v>
          </cell>
          <cell r="G21">
            <v>5.0250000000000003E-2</v>
          </cell>
          <cell r="H21">
            <v>0</v>
          </cell>
          <cell r="I21">
            <v>0.26979999999999998</v>
          </cell>
          <cell r="J21">
            <v>0</v>
          </cell>
          <cell r="K21">
            <v>0</v>
          </cell>
          <cell r="M21">
            <v>2.8150000000000001E-2</v>
          </cell>
          <cell r="N21">
            <v>0.24281739847085812</v>
          </cell>
        </row>
        <row r="22">
          <cell r="B22" t="str">
            <v>DM3</v>
          </cell>
          <cell r="C22">
            <v>-2.3491243456507127</v>
          </cell>
          <cell r="D22">
            <v>-1.1813170941901112</v>
          </cell>
          <cell r="F22">
            <v>0</v>
          </cell>
          <cell r="G22">
            <v>0.35</v>
          </cell>
          <cell r="H22">
            <v>0</v>
          </cell>
          <cell r="I22">
            <v>0</v>
          </cell>
          <cell r="J22">
            <v>0</v>
          </cell>
          <cell r="K22">
            <v>0</v>
          </cell>
          <cell r="M22">
            <v>0.35</v>
          </cell>
          <cell r="N22">
            <v>3.0190440307211484</v>
          </cell>
        </row>
        <row r="23">
          <cell r="B23" t="str">
            <v>DM4</v>
          </cell>
          <cell r="C23">
            <v>-0.28136595572044987</v>
          </cell>
          <cell r="D23">
            <v>-3.9367383577571087E-2</v>
          </cell>
          <cell r="F23">
            <v>2.5999999999999999E-2</v>
          </cell>
          <cell r="G23">
            <v>2.58E-2</v>
          </cell>
          <cell r="H23">
            <v>0</v>
          </cell>
          <cell r="I23">
            <v>0.17199999999999999</v>
          </cell>
          <cell r="J23">
            <v>0</v>
          </cell>
          <cell r="K23">
            <v>0</v>
          </cell>
          <cell r="M23">
            <v>-1.9999999999999879E-4</v>
          </cell>
          <cell r="N23">
            <v>-1.7251680175549317E-3</v>
          </cell>
        </row>
        <row r="24">
          <cell r="B24" t="str">
            <v>DM12</v>
          </cell>
          <cell r="C24">
            <v>0</v>
          </cell>
          <cell r="D24">
            <v>0</v>
          </cell>
          <cell r="F24">
            <v>0</v>
          </cell>
          <cell r="G24">
            <v>0</v>
          </cell>
          <cell r="H24">
            <v>0.34399999999999997</v>
          </cell>
          <cell r="I24">
            <v>0</v>
          </cell>
          <cell r="J24">
            <v>0</v>
          </cell>
          <cell r="K24">
            <v>0</v>
          </cell>
          <cell r="M24">
            <v>0</v>
          </cell>
          <cell r="N24">
            <v>0</v>
          </cell>
        </row>
        <row r="25">
          <cell r="B25" t="str">
            <v>DM16</v>
          </cell>
          <cell r="F25">
            <v>0</v>
          </cell>
          <cell r="G25">
            <v>0.35</v>
          </cell>
          <cell r="H25">
            <v>0</v>
          </cell>
          <cell r="I25">
            <v>0</v>
          </cell>
          <cell r="J25">
            <v>0</v>
          </cell>
          <cell r="K25">
            <v>0</v>
          </cell>
        </row>
        <row r="26">
          <cell r="B26" t="str">
            <v>Banner</v>
          </cell>
          <cell r="C26">
            <v>-1.9233541695325285</v>
          </cell>
          <cell r="D26">
            <v>-0.9902244929763897</v>
          </cell>
          <cell r="F26">
            <v>2.431664</v>
          </cell>
          <cell r="G26">
            <v>0</v>
          </cell>
          <cell r="H26">
            <v>0.4793347</v>
          </cell>
          <cell r="I26">
            <v>0</v>
          </cell>
          <cell r="J26">
            <v>2.6553369999999998</v>
          </cell>
          <cell r="K26">
            <v>0</v>
          </cell>
          <cell r="M26">
            <v>-2.431664</v>
          </cell>
          <cell r="N26">
            <v>-20.975144811198604</v>
          </cell>
        </row>
        <row r="27">
          <cell r="B27" t="str">
            <v>Total Levisa</v>
          </cell>
          <cell r="C27">
            <v>-5.4855778137455857</v>
          </cell>
          <cell r="D27">
            <v>-0.26109254109234803</v>
          </cell>
          <cell r="F27">
            <v>4.2641185900000007</v>
          </cell>
          <cell r="G27">
            <v>3.0558468300000006</v>
          </cell>
          <cell r="H27">
            <v>5.9136585500000001</v>
          </cell>
          <cell r="I27">
            <v>7.5201515500000005</v>
          </cell>
          <cell r="J27">
            <v>5.3543726199999995</v>
          </cell>
          <cell r="K27">
            <v>4.5415292799999998</v>
          </cell>
          <cell r="M27">
            <v>-1.2082717600000001</v>
          </cell>
          <cell r="N27">
            <v>-10.422358984334105</v>
          </cell>
        </row>
        <row r="28">
          <cell r="B28" t="str">
            <v>North Springs</v>
          </cell>
        </row>
        <row r="29">
          <cell r="B29" t="str">
            <v>F4</v>
          </cell>
          <cell r="C29">
            <v>0.94298386000000001</v>
          </cell>
          <cell r="D29">
            <v>8.4606809999999991E-2</v>
          </cell>
          <cell r="F29">
            <v>6.3923903500000003</v>
          </cell>
          <cell r="G29">
            <v>1.0650725000000001</v>
          </cell>
          <cell r="H29">
            <v>4.9648413200000006</v>
          </cell>
          <cell r="I29">
            <v>5.4043058000000004</v>
          </cell>
          <cell r="J29">
            <v>10.3035554</v>
          </cell>
          <cell r="K29">
            <v>0.61264244999999995</v>
          </cell>
          <cell r="M29">
            <v>-5.32731785</v>
          </cell>
          <cell r="N29">
            <v>-45.952591870847783</v>
          </cell>
        </row>
        <row r="30">
          <cell r="B30" t="str">
            <v>DM6</v>
          </cell>
          <cell r="C30">
            <v>0.94298386000000001</v>
          </cell>
          <cell r="D30">
            <v>8.4606809999999991E-2</v>
          </cell>
          <cell r="F30">
            <v>0</v>
          </cell>
          <cell r="G30">
            <v>0.35</v>
          </cell>
          <cell r="H30">
            <v>0</v>
          </cell>
          <cell r="I30">
            <v>0</v>
          </cell>
          <cell r="J30">
            <v>0</v>
          </cell>
          <cell r="K30">
            <v>0</v>
          </cell>
          <cell r="M30">
            <v>0.35</v>
          </cell>
          <cell r="N30">
            <v>3.0190440307211484</v>
          </cell>
        </row>
        <row r="31">
          <cell r="B31" t="str">
            <v>DM7</v>
          </cell>
          <cell r="C31">
            <v>0</v>
          </cell>
          <cell r="D31">
            <v>0</v>
          </cell>
          <cell r="F31">
            <v>0</v>
          </cell>
          <cell r="G31">
            <v>0.35</v>
          </cell>
          <cell r="H31">
            <v>0</v>
          </cell>
          <cell r="I31">
            <v>0</v>
          </cell>
          <cell r="J31">
            <v>0</v>
          </cell>
          <cell r="K31">
            <v>0</v>
          </cell>
          <cell r="M31">
            <v>0.35</v>
          </cell>
          <cell r="N31">
            <v>3.0190440307211484</v>
          </cell>
        </row>
        <row r="32">
          <cell r="B32" t="str">
            <v>DM8</v>
          </cell>
          <cell r="C32">
            <v>10.608800055131073</v>
          </cell>
          <cell r="D32">
            <v>14.293051418937054</v>
          </cell>
          <cell r="F32">
            <v>0</v>
          </cell>
          <cell r="G32">
            <v>0.35</v>
          </cell>
          <cell r="H32">
            <v>0</v>
          </cell>
          <cell r="I32">
            <v>0</v>
          </cell>
          <cell r="J32">
            <v>0</v>
          </cell>
          <cell r="K32">
            <v>0</v>
          </cell>
          <cell r="M32">
            <v>0.35</v>
          </cell>
          <cell r="N32">
            <v>3.0190440307211484</v>
          </cell>
        </row>
        <row r="33">
          <cell r="B33" t="str">
            <v>DM9</v>
          </cell>
          <cell r="C33">
            <v>-3.5359149999999999E-2</v>
          </cell>
          <cell r="D33">
            <v>0</v>
          </cell>
          <cell r="F33">
            <v>0</v>
          </cell>
          <cell r="G33">
            <v>0</v>
          </cell>
          <cell r="H33">
            <v>0.35</v>
          </cell>
          <cell r="I33">
            <v>0</v>
          </cell>
          <cell r="J33">
            <v>0</v>
          </cell>
          <cell r="K33">
            <v>0</v>
          </cell>
          <cell r="M33">
            <v>0</v>
          </cell>
          <cell r="N33">
            <v>0</v>
          </cell>
        </row>
        <row r="34">
          <cell r="B34" t="str">
            <v>DM10</v>
          </cell>
          <cell r="F34">
            <v>0</v>
          </cell>
          <cell r="G34">
            <v>0</v>
          </cell>
          <cell r="H34">
            <v>0.35</v>
          </cell>
          <cell r="I34">
            <v>0</v>
          </cell>
          <cell r="J34">
            <v>0</v>
          </cell>
          <cell r="K34">
            <v>0</v>
          </cell>
        </row>
        <row r="35">
          <cell r="B35" t="str">
            <v>Total North Springs</v>
          </cell>
          <cell r="C35">
            <v>12.459408625131074</v>
          </cell>
          <cell r="D35">
            <v>14.462265038937055</v>
          </cell>
          <cell r="F35">
            <v>6.3923903500000003</v>
          </cell>
          <cell r="G35">
            <v>2.1150725000000001</v>
          </cell>
          <cell r="H35">
            <v>5.6648413199999998</v>
          </cell>
          <cell r="I35">
            <v>5.4043058000000004</v>
          </cell>
          <cell r="J35">
            <v>10.3035554</v>
          </cell>
          <cell r="K35">
            <v>0.61264244999999995</v>
          </cell>
          <cell r="M35">
            <v>-4.2773178500000002</v>
          </cell>
          <cell r="N35">
            <v>-36.895459778684334</v>
          </cell>
        </row>
        <row r="36">
          <cell r="B36" t="str">
            <v>Deep Water</v>
          </cell>
        </row>
        <row r="37">
          <cell r="B37" t="str">
            <v>F5</v>
          </cell>
          <cell r="C37">
            <v>0</v>
          </cell>
          <cell r="D37">
            <v>-8.9999999999999998E-4</v>
          </cell>
          <cell r="F37">
            <v>16.449989850000001</v>
          </cell>
          <cell r="G37">
            <v>2.1551819999999999</v>
          </cell>
          <cell r="H37">
            <v>2.2749580500000008</v>
          </cell>
          <cell r="I37">
            <v>9.6911173399999999</v>
          </cell>
          <cell r="J37">
            <v>5.6181329999999994</v>
          </cell>
          <cell r="K37">
            <v>7.9200377</v>
          </cell>
          <cell r="M37">
            <v>-14.294807850000002</v>
          </cell>
          <cell r="N37">
            <v>-123.30472659956664</v>
          </cell>
        </row>
        <row r="38">
          <cell r="B38" t="str">
            <v>DM5</v>
          </cell>
          <cell r="C38">
            <v>3.0085450000000003E-2</v>
          </cell>
          <cell r="D38">
            <v>0.17179819457627116</v>
          </cell>
          <cell r="F38">
            <v>0.85624836000000004</v>
          </cell>
          <cell r="G38">
            <v>0.28536975599999992</v>
          </cell>
          <cell r="H38">
            <v>1.3800000000000002E-2</v>
          </cell>
          <cell r="I38">
            <v>1.4723890240000004</v>
          </cell>
          <cell r="J38">
            <v>0</v>
          </cell>
          <cell r="K38">
            <v>0.21027359999999998</v>
          </cell>
          <cell r="M38">
            <v>-0.57087860400000012</v>
          </cell>
          <cell r="N38">
            <v>-4.9243075476360652</v>
          </cell>
        </row>
        <row r="39">
          <cell r="B39" t="str">
            <v>DM11</v>
          </cell>
          <cell r="C39">
            <v>10.588303375131074</v>
          </cell>
          <cell r="D39">
            <v>14.461867713513326</v>
          </cell>
          <cell r="F39">
            <v>0</v>
          </cell>
          <cell r="G39">
            <v>0.35</v>
          </cell>
          <cell r="H39">
            <v>0</v>
          </cell>
          <cell r="I39">
            <v>0</v>
          </cell>
          <cell r="J39">
            <v>0</v>
          </cell>
          <cell r="K39">
            <v>0</v>
          </cell>
          <cell r="M39">
            <v>0.35</v>
          </cell>
          <cell r="N39">
            <v>3.0190440307211484</v>
          </cell>
        </row>
        <row r="40">
          <cell r="B40" t="str">
            <v>DM15</v>
          </cell>
          <cell r="C40">
            <v>0</v>
          </cell>
          <cell r="D40">
            <v>0</v>
          </cell>
          <cell r="F40">
            <v>0.35</v>
          </cell>
          <cell r="G40">
            <v>0</v>
          </cell>
          <cell r="H40">
            <v>0</v>
          </cell>
          <cell r="I40">
            <v>0</v>
          </cell>
          <cell r="J40">
            <v>0</v>
          </cell>
          <cell r="K40">
            <v>0</v>
          </cell>
          <cell r="M40">
            <v>-0.35</v>
          </cell>
          <cell r="N40">
            <v>-3.0190440307211484</v>
          </cell>
        </row>
        <row r="41">
          <cell r="B41" t="str">
            <v>North Deep Water</v>
          </cell>
          <cell r="F41">
            <v>0</v>
          </cell>
          <cell r="G41">
            <v>0</v>
          </cell>
          <cell r="H41">
            <v>25.5</v>
          </cell>
          <cell r="I41">
            <v>23.1</v>
          </cell>
          <cell r="J41">
            <v>23.7</v>
          </cell>
          <cell r="K41">
            <v>0</v>
          </cell>
        </row>
        <row r="42">
          <cell r="B42" t="str">
            <v>Hughes Creek</v>
          </cell>
          <cell r="F42">
            <v>0.18918099999999999</v>
          </cell>
          <cell r="G42">
            <v>0</v>
          </cell>
          <cell r="H42">
            <v>0</v>
          </cell>
          <cell r="I42">
            <v>0</v>
          </cell>
          <cell r="J42">
            <v>0</v>
          </cell>
          <cell r="K42">
            <v>0</v>
          </cell>
        </row>
        <row r="43">
          <cell r="B43" t="str">
            <v>DWR Loadout</v>
          </cell>
          <cell r="F43">
            <v>9.1816949999999995</v>
          </cell>
          <cell r="G43">
            <v>15.285</v>
          </cell>
          <cell r="H43">
            <v>5.0299999999999997E-2</v>
          </cell>
          <cell r="I43">
            <v>1.0775E-2</v>
          </cell>
          <cell r="J43">
            <v>1.8044480000000001</v>
          </cell>
          <cell r="K43">
            <v>0</v>
          </cell>
          <cell r="M43">
            <v>6.1033050000000006</v>
          </cell>
          <cell r="N43">
            <v>52.646132936915834</v>
          </cell>
        </row>
        <row r="44">
          <cell r="B44" t="str">
            <v>Total Deep Water</v>
          </cell>
          <cell r="C44">
            <v>10.618388825131074</v>
          </cell>
          <cell r="D44">
            <v>14.632765908089597</v>
          </cell>
          <cell r="F44">
            <v>27.027114210000001</v>
          </cell>
          <cell r="G44">
            <v>18.075551755999999</v>
          </cell>
          <cell r="H44">
            <v>27.839058050000002</v>
          </cell>
          <cell r="I44">
            <v>34.274281364000004</v>
          </cell>
          <cell r="J44">
            <v>31.122581</v>
          </cell>
          <cell r="K44">
            <v>8.1303113000000007</v>
          </cell>
          <cell r="M44">
            <v>-8.9515624540000012</v>
          </cell>
          <cell r="N44">
            <v>-77.21474626393217</v>
          </cell>
        </row>
        <row r="45">
          <cell r="B45" t="str">
            <v>Falcon</v>
          </cell>
        </row>
        <row r="46">
          <cell r="B46" t="str">
            <v>F7</v>
          </cell>
          <cell r="C46">
            <v>-1.8071500000000001E-2</v>
          </cell>
          <cell r="D46">
            <v>0</v>
          </cell>
          <cell r="F46">
            <v>1.79482396</v>
          </cell>
          <cell r="G46">
            <v>4.7</v>
          </cell>
          <cell r="H46">
            <v>1.760596</v>
          </cell>
          <cell r="I46">
            <v>8.835599999999999E-2</v>
          </cell>
          <cell r="J46">
            <v>7.7317772599999994</v>
          </cell>
          <cell r="K46">
            <v>0.56052520000000006</v>
          </cell>
          <cell r="M46">
            <v>2.9051760400000002</v>
          </cell>
          <cell r="N46">
            <v>25.059583947874586</v>
          </cell>
        </row>
        <row r="47">
          <cell r="B47" t="str">
            <v>HWM45</v>
          </cell>
          <cell r="C47">
            <v>0</v>
          </cell>
          <cell r="D47">
            <v>4.6950391102179308E-2</v>
          </cell>
          <cell r="F47">
            <v>0</v>
          </cell>
          <cell r="G47">
            <v>0</v>
          </cell>
          <cell r="H47">
            <v>0</v>
          </cell>
          <cell r="I47">
            <v>0</v>
          </cell>
          <cell r="J47">
            <v>0</v>
          </cell>
          <cell r="K47">
            <v>0</v>
          </cell>
          <cell r="M47">
            <v>0</v>
          </cell>
          <cell r="N47">
            <v>0</v>
          </cell>
        </row>
        <row r="48">
          <cell r="B48" t="str">
            <v>HWM49</v>
          </cell>
          <cell r="F48">
            <v>0.58565599999999995</v>
          </cell>
          <cell r="G48">
            <v>0</v>
          </cell>
          <cell r="H48">
            <v>3.6212333999999999</v>
          </cell>
          <cell r="I48">
            <v>0</v>
          </cell>
          <cell r="J48">
            <v>0</v>
          </cell>
          <cell r="K48">
            <v>0</v>
          </cell>
        </row>
        <row r="49">
          <cell r="B49" t="str">
            <v>Falcon Plant</v>
          </cell>
          <cell r="C49">
            <v>0</v>
          </cell>
          <cell r="D49">
            <v>0</v>
          </cell>
          <cell r="F49">
            <v>0</v>
          </cell>
          <cell r="G49">
            <v>5.6</v>
          </cell>
          <cell r="H49">
            <v>0</v>
          </cell>
          <cell r="I49">
            <v>0</v>
          </cell>
          <cell r="J49">
            <v>0</v>
          </cell>
          <cell r="K49">
            <v>0</v>
          </cell>
          <cell r="M49">
            <v>5.6</v>
          </cell>
          <cell r="N49">
            <v>48.304704491538374</v>
          </cell>
        </row>
        <row r="50">
          <cell r="B50" t="str">
            <v xml:space="preserve">Total </v>
          </cell>
          <cell r="C50">
            <v>-1.8071500000000001E-2</v>
          </cell>
          <cell r="D50">
            <v>4.6950391102179308E-2</v>
          </cell>
          <cell r="F50">
            <v>2.3804799599999997</v>
          </cell>
          <cell r="G50">
            <v>10.3</v>
          </cell>
          <cell r="H50">
            <v>5.3818294</v>
          </cell>
          <cell r="I50">
            <v>8.835599999999999E-2</v>
          </cell>
          <cell r="J50">
            <v>7.7317772599999994</v>
          </cell>
          <cell r="K50">
            <v>0.56052520000000006</v>
          </cell>
          <cell r="M50">
            <v>7.919520040000001</v>
          </cell>
          <cell r="N50">
            <v>68.312513436967194</v>
          </cell>
        </row>
        <row r="51">
          <cell r="B51" t="str">
            <v>Prater Branch</v>
          </cell>
        </row>
        <row r="52">
          <cell r="B52" t="str">
            <v>F9</v>
          </cell>
          <cell r="C52">
            <v>0</v>
          </cell>
          <cell r="D52">
            <v>0</v>
          </cell>
          <cell r="F52">
            <v>2.0709333999999999</v>
          </cell>
          <cell r="G52">
            <v>12.870721999999999</v>
          </cell>
          <cell r="H52">
            <v>6.1445081199999994</v>
          </cell>
          <cell r="I52">
            <v>4.2294390399999999</v>
          </cell>
          <cell r="J52">
            <v>9.7390219800000022</v>
          </cell>
          <cell r="K52">
            <v>1.3975941999999999</v>
          </cell>
          <cell r="M52">
            <v>10.799788599999999</v>
          </cell>
          <cell r="N52">
            <v>93.157249445372315</v>
          </cell>
        </row>
        <row r="53">
          <cell r="B53" t="str">
            <v>HWM52</v>
          </cell>
          <cell r="F53">
            <v>6.8695879999999994</v>
          </cell>
          <cell r="G53">
            <v>0</v>
          </cell>
          <cell r="H53">
            <v>0</v>
          </cell>
          <cell r="I53">
            <v>3.4</v>
          </cell>
          <cell r="J53">
            <v>0</v>
          </cell>
          <cell r="K53">
            <v>0</v>
          </cell>
        </row>
        <row r="54">
          <cell r="B54" t="str">
            <v>Total Prater Branch</v>
          </cell>
          <cell r="C54">
            <v>0</v>
          </cell>
          <cell r="D54">
            <v>0</v>
          </cell>
          <cell r="F54">
            <v>8.9405213999999997</v>
          </cell>
          <cell r="G54">
            <v>12.870721999999999</v>
          </cell>
          <cell r="H54">
            <v>6.1445081199999994</v>
          </cell>
          <cell r="I54">
            <v>7.6294390399999994</v>
          </cell>
          <cell r="J54">
            <v>9.7390219800000022</v>
          </cell>
          <cell r="K54">
            <v>1.3975941999999999</v>
          </cell>
          <cell r="M54">
            <v>3.9302005999999992</v>
          </cell>
          <cell r="N54">
            <v>33.901281888476213</v>
          </cell>
        </row>
        <row r="56">
          <cell r="B56" t="str">
            <v>CAPP Producer Cash Costs (1H 2007A)</v>
          </cell>
          <cell r="C56" t="e">
            <v>#REF!</v>
          </cell>
          <cell r="D56" t="e">
            <v>#REF!</v>
          </cell>
          <cell r="F56">
            <v>49.004624510000006</v>
          </cell>
          <cell r="G56">
            <v>46.41719308599999</v>
          </cell>
          <cell r="H56">
            <v>50.943895440000006</v>
          </cell>
          <cell r="I56">
            <v>54.916533754000007</v>
          </cell>
          <cell r="J56">
            <v>64.251308260000002</v>
          </cell>
          <cell r="K56">
            <v>15.242602429999998</v>
          </cell>
        </row>
        <row r="57">
          <cell r="B57" t="str">
            <v>Miscellaneous</v>
          </cell>
          <cell r="C57" t="str">
            <v>Trinity</v>
          </cell>
          <cell r="D57" t="str">
            <v>ACI</v>
          </cell>
          <cell r="E57" t="str">
            <v>ICG</v>
          </cell>
          <cell r="F57" t="str">
            <v>ARLP</v>
          </cell>
          <cell r="G57" t="str">
            <v>MEE</v>
          </cell>
          <cell r="H57" t="str">
            <v>JRCC</v>
          </cell>
          <cell r="I57" t="str">
            <v>ANR</v>
          </cell>
          <cell r="J57">
            <v>3.032</v>
          </cell>
          <cell r="K57">
            <v>3</v>
          </cell>
        </row>
        <row r="58">
          <cell r="C58">
            <v>37.681907757826494</v>
          </cell>
          <cell r="D58">
            <v>40.89</v>
          </cell>
          <cell r="E58">
            <v>41.17</v>
          </cell>
          <cell r="F58">
            <v>42.247080935941703</v>
          </cell>
          <cell r="G58">
            <v>42.77</v>
          </cell>
          <cell r="H58">
            <v>44.25</v>
          </cell>
          <cell r="I58">
            <v>46.88</v>
          </cell>
        </row>
        <row r="59">
          <cell r="B59" t="str">
            <v>Average</v>
          </cell>
          <cell r="C59">
            <v>43.034513489323622</v>
          </cell>
          <cell r="D59">
            <v>43.034513489323622</v>
          </cell>
          <cell r="E59">
            <v>43.034513489323622</v>
          </cell>
          <cell r="F59">
            <v>43.034513489323622</v>
          </cell>
          <cell r="G59">
            <v>43.034513489323622</v>
          </cell>
          <cell r="H59">
            <v>43.034513489323622</v>
          </cell>
          <cell r="I59">
            <v>43.034513489323622</v>
          </cell>
          <cell r="J59">
            <v>81.878104840000006</v>
          </cell>
          <cell r="K59">
            <v>23.063831279999999</v>
          </cell>
          <cell r="M59">
            <v>11.593073715999985</v>
          </cell>
        </row>
        <row r="62">
          <cell r="B62" t="str">
            <v>CAPP Producer EBITDA Margin Position (1H 2007A)</v>
          </cell>
          <cell r="F62">
            <v>0</v>
          </cell>
          <cell r="G62">
            <v>0</v>
          </cell>
          <cell r="H62">
            <v>0</v>
          </cell>
          <cell r="I62">
            <v>0</v>
          </cell>
          <cell r="J62">
            <v>0</v>
          </cell>
          <cell r="K62">
            <v>0</v>
          </cell>
        </row>
        <row r="63">
          <cell r="C63" t="str">
            <v>JRCC</v>
          </cell>
          <cell r="D63" t="str">
            <v>ICG</v>
          </cell>
          <cell r="E63" t="str">
            <v>ANR</v>
          </cell>
          <cell r="F63" t="str">
            <v>ACI</v>
          </cell>
          <cell r="G63" t="str">
            <v>MEE</v>
          </cell>
          <cell r="H63" t="str">
            <v>Trinity</v>
          </cell>
          <cell r="I63" t="str">
            <v>ARLP</v>
          </cell>
        </row>
        <row r="64">
          <cell r="C64">
            <v>5.3</v>
          </cell>
          <cell r="D64">
            <v>10.304351744302478</v>
          </cell>
          <cell r="E64">
            <v>12.775939963880138</v>
          </cell>
          <cell r="F64">
            <v>14.2</v>
          </cell>
          <cell r="G64">
            <v>18.281745597725038</v>
          </cell>
          <cell r="H64">
            <v>22.382866067431213</v>
          </cell>
          <cell r="I64">
            <v>23.3</v>
          </cell>
        </row>
        <row r="65">
          <cell r="B65" t="str">
            <v>Average</v>
          </cell>
          <cell r="C65">
            <v>14.027006217651275</v>
          </cell>
          <cell r="D65">
            <v>14.027006217651275</v>
          </cell>
          <cell r="E65">
            <v>14.027006217651275</v>
          </cell>
          <cell r="F65">
            <v>14.027006217651275</v>
          </cell>
          <cell r="G65">
            <v>14.027006217651275</v>
          </cell>
          <cell r="H65">
            <v>14.027006217651275</v>
          </cell>
          <cell r="I65">
            <v>14.027006217651275</v>
          </cell>
        </row>
        <row r="126">
          <cell r="C126">
            <v>2007</v>
          </cell>
          <cell r="D126">
            <v>2008</v>
          </cell>
          <cell r="E126">
            <v>2009</v>
          </cell>
          <cell r="F126">
            <v>2010</v>
          </cell>
          <cell r="G126">
            <v>2011</v>
          </cell>
          <cell r="H126">
            <v>2012</v>
          </cell>
        </row>
        <row r="127">
          <cell r="B127" t="str">
            <v>Cash Capex</v>
          </cell>
          <cell r="C127">
            <v>23.024185149999997</v>
          </cell>
          <cell r="D127">
            <v>40.211277205999998</v>
          </cell>
          <cell r="E127">
            <v>18.706602500000002</v>
          </cell>
          <cell r="F127">
            <v>6.4532809499999999</v>
          </cell>
          <cell r="G127">
            <v>5.7579245999999991</v>
          </cell>
          <cell r="H127">
            <v>6.2167706999999996</v>
          </cell>
        </row>
        <row r="128">
          <cell r="B128" t="str">
            <v>Financed Capex</v>
          </cell>
          <cell r="C128">
            <v>32.867006500000002</v>
          </cell>
          <cell r="D128">
            <v>27.272988160000001</v>
          </cell>
          <cell r="E128">
            <v>47.420770239999996</v>
          </cell>
          <cell r="F128">
            <v>76.566487484000007</v>
          </cell>
          <cell r="G128">
            <v>76.120180239999996</v>
          </cell>
          <cell r="H128">
            <v>16.847060579999997</v>
          </cell>
        </row>
        <row r="129">
          <cell r="B129" t="str">
            <v>Total</v>
          </cell>
          <cell r="C129">
            <v>55.891191649999996</v>
          </cell>
          <cell r="D129">
            <v>67.484265366000002</v>
          </cell>
          <cell r="E129">
            <v>66.127372739999998</v>
          </cell>
          <cell r="F129">
            <v>83.019768434000014</v>
          </cell>
          <cell r="G129">
            <v>81.878104839999992</v>
          </cell>
          <cell r="H129">
            <v>23.063831279999995</v>
          </cell>
        </row>
        <row r="130">
          <cell r="B130" t="str">
            <v>DD&amp;A</v>
          </cell>
          <cell r="C130">
            <v>59.929609083940164</v>
          </cell>
          <cell r="D130">
            <v>64.57610126871657</v>
          </cell>
          <cell r="E130">
            <v>74.816831654406613</v>
          </cell>
          <cell r="F130">
            <v>86.372382524469415</v>
          </cell>
          <cell r="G130">
            <v>99.016051520030544</v>
          </cell>
          <cell r="H130">
            <v>107.73513276612121</v>
          </cell>
        </row>
        <row r="132">
          <cell r="B132" t="str">
            <v>Principle Payments</v>
          </cell>
          <cell r="C132">
            <v>0</v>
          </cell>
          <cell r="D132">
            <v>0</v>
          </cell>
          <cell r="E132">
            <v>0</v>
          </cell>
          <cell r="F132">
            <v>0</v>
          </cell>
          <cell r="G132">
            <v>0</v>
          </cell>
          <cell r="H132">
            <v>0</v>
          </cell>
        </row>
        <row r="133">
          <cell r="D133">
            <v>0</v>
          </cell>
          <cell r="E133">
            <v>0</v>
          </cell>
          <cell r="F133">
            <v>0</v>
          </cell>
          <cell r="G133">
            <v>0</v>
          </cell>
          <cell r="H133">
            <v>0</v>
          </cell>
        </row>
        <row r="134">
          <cell r="D134">
            <v>-5.5940183400000016</v>
          </cell>
        </row>
      </sheetData>
      <sheetData sheetId="1" refreshError="1"/>
      <sheetData sheetId="2" refreshError="1">
        <row r="2">
          <cell r="B2" t="str">
            <v xml:space="preserve">Project Trident </v>
          </cell>
          <cell r="L2" t="str">
            <v>Projected Financial Summary</v>
          </cell>
        </row>
        <row r="3">
          <cell r="B3" t="str">
            <v>($ and tons in thousands)</v>
          </cell>
          <cell r="L3" t="str">
            <v>Private &amp; Confidential</v>
          </cell>
        </row>
        <row r="5">
          <cell r="B5" t="str">
            <v>Consolidated</v>
          </cell>
        </row>
        <row r="7">
          <cell r="D7" t="str">
            <v xml:space="preserve">9 Months </v>
          </cell>
          <cell r="E7" t="str">
            <v>Projected</v>
          </cell>
          <cell r="F7" t="str">
            <v>Projected FYE December 31,</v>
          </cell>
        </row>
        <row r="8">
          <cell r="C8">
            <v>2006</v>
          </cell>
          <cell r="D8" t="str">
            <v>2007A</v>
          </cell>
          <cell r="E8" t="str">
            <v>Q4 2007</v>
          </cell>
          <cell r="F8">
            <v>2007</v>
          </cell>
          <cell r="G8">
            <v>2008</v>
          </cell>
          <cell r="H8">
            <v>2009</v>
          </cell>
          <cell r="I8">
            <v>2010</v>
          </cell>
          <cell r="J8">
            <v>2011</v>
          </cell>
          <cell r="K8">
            <v>2012</v>
          </cell>
          <cell r="O8" t="str">
            <v>Q1 2007</v>
          </cell>
          <cell r="P8" t="str">
            <v>Q2 2007</v>
          </cell>
          <cell r="Q8" t="str">
            <v>Q3 2007</v>
          </cell>
        </row>
        <row r="9">
          <cell r="B9" t="str">
            <v>Income Statement Data</v>
          </cell>
        </row>
        <row r="10">
          <cell r="B10" t="str">
            <v>Coal Sales</v>
          </cell>
          <cell r="D10">
            <v>320.77156138999999</v>
          </cell>
          <cell r="E10">
            <v>112.82452896604747</v>
          </cell>
          <cell r="F10">
            <v>433.59609035604745</v>
          </cell>
          <cell r="G10">
            <v>579.23027623364692</v>
          </cell>
          <cell r="H10">
            <v>731.11576333888047</v>
          </cell>
          <cell r="I10">
            <v>814.54081118204988</v>
          </cell>
          <cell r="J10">
            <v>905.12612486606338</v>
          </cell>
          <cell r="K10">
            <v>897.97863328863525</v>
          </cell>
        </row>
        <row r="11">
          <cell r="B11" t="str">
            <v>Other Revenues</v>
          </cell>
          <cell r="D11">
            <v>3.8810471999999692</v>
          </cell>
          <cell r="E11">
            <v>1.4701756400952917</v>
          </cell>
          <cell r="F11">
            <v>5.3512228400952608</v>
          </cell>
          <cell r="G11">
            <v>6.8103670425340397</v>
          </cell>
          <cell r="H11">
            <v>5.4675826430470806</v>
          </cell>
          <cell r="I11">
            <v>5.8988906171897497</v>
          </cell>
          <cell r="J11">
            <v>6.2231650428284411</v>
          </cell>
          <cell r="K11">
            <v>4.292396810586979</v>
          </cell>
        </row>
        <row r="12">
          <cell r="B12" t="str">
            <v>Total Revenues</v>
          </cell>
          <cell r="C12">
            <v>274.63212494000004</v>
          </cell>
          <cell r="D12">
            <v>324.65260858999994</v>
          </cell>
          <cell r="E12">
            <v>114.29470460614277</v>
          </cell>
          <cell r="F12">
            <v>438.94731319614272</v>
          </cell>
          <cell r="G12">
            <v>586.04064327618096</v>
          </cell>
          <cell r="H12">
            <v>736.58334598192755</v>
          </cell>
          <cell r="I12">
            <v>820.43970179923963</v>
          </cell>
          <cell r="J12">
            <v>911.34928990889182</v>
          </cell>
          <cell r="K12">
            <v>902.27103009922223</v>
          </cell>
        </row>
        <row r="13">
          <cell r="B13" t="str">
            <v>Cost of Sales (Cash Costs)</v>
          </cell>
          <cell r="D13">
            <v>250.46585028750755</v>
          </cell>
          <cell r="E13">
            <v>84.152997802485544</v>
          </cell>
          <cell r="F13">
            <v>334.61884808999309</v>
          </cell>
          <cell r="G13">
            <v>406.11834419077121</v>
          </cell>
          <cell r="H13">
            <v>471.99336090036184</v>
          </cell>
          <cell r="I13">
            <v>518.1018251401216</v>
          </cell>
          <cell r="J13">
            <v>542.63304864514043</v>
          </cell>
          <cell r="K13">
            <v>532.54960414782204</v>
          </cell>
        </row>
        <row r="14">
          <cell r="B14" t="str">
            <v>Cost of Sales (Non-Cash Costs) (1)</v>
          </cell>
          <cell r="D14">
            <v>-7.2789831026289207</v>
          </cell>
          <cell r="E14">
            <v>-1.9783751299999999</v>
          </cell>
          <cell r="F14">
            <v>-9.2573582326289205</v>
          </cell>
          <cell r="G14">
            <v>0</v>
          </cell>
          <cell r="H14">
            <v>0</v>
          </cell>
          <cell r="I14">
            <v>0</v>
          </cell>
          <cell r="J14">
            <v>0</v>
          </cell>
          <cell r="K14">
            <v>0</v>
          </cell>
        </row>
        <row r="15">
          <cell r="B15" t="str">
            <v>Gross Profit</v>
          </cell>
          <cell r="D15">
            <v>81.465741405121292</v>
          </cell>
          <cell r="E15">
            <v>32.120081933657247</v>
          </cell>
          <cell r="F15">
            <v>113.58582333877854</v>
          </cell>
          <cell r="G15">
            <v>179.92229908540975</v>
          </cell>
          <cell r="H15">
            <v>264.58998508156571</v>
          </cell>
          <cell r="I15">
            <v>302.33787665911802</v>
          </cell>
          <cell r="J15">
            <v>368.71624126375139</v>
          </cell>
          <cell r="K15">
            <v>369.72142595140019</v>
          </cell>
        </row>
        <row r="16">
          <cell r="B16" t="str">
            <v>Depreciation, Depletion &amp; Amortization</v>
          </cell>
          <cell r="D16">
            <v>44.478964067136914</v>
          </cell>
          <cell r="E16">
            <v>14.589975794255039</v>
          </cell>
          <cell r="F16">
            <v>59.068939861391954</v>
          </cell>
          <cell r="G16">
            <v>66.946649577227419</v>
          </cell>
          <cell r="H16">
            <v>76.912253298912248</v>
          </cell>
          <cell r="I16">
            <v>88.175901887634538</v>
          </cell>
          <cell r="J16">
            <v>100.56420605449885</v>
          </cell>
          <cell r="K16">
            <v>109.16455653708893</v>
          </cell>
        </row>
        <row r="17">
          <cell r="B17" t="str">
            <v>Reclamation</v>
          </cell>
          <cell r="D17">
            <v>0.77576121000000009</v>
          </cell>
          <cell r="E17">
            <v>8.4908012548201017E-2</v>
          </cell>
          <cell r="F17">
            <v>0.86066922254820111</v>
          </cell>
          <cell r="G17">
            <v>1.7315949788602278</v>
          </cell>
          <cell r="H17">
            <v>2.0067216428654389</v>
          </cell>
          <cell r="I17">
            <v>2.2986239242059532</v>
          </cell>
          <cell r="J17">
            <v>2.5539887529027805</v>
          </cell>
          <cell r="K17">
            <v>2.6727195164033675</v>
          </cell>
        </row>
        <row r="18">
          <cell r="B18" t="str">
            <v>SG&amp;A</v>
          </cell>
          <cell r="D18">
            <v>8.7991828399999985</v>
          </cell>
          <cell r="E18">
            <v>2.4000000000000004</v>
          </cell>
          <cell r="F18">
            <v>11.199182839999999</v>
          </cell>
          <cell r="G18">
            <v>9.6</v>
          </cell>
          <cell r="H18">
            <v>9.6000000000000014</v>
          </cell>
          <cell r="I18">
            <v>9.6000000000000014</v>
          </cell>
          <cell r="J18">
            <v>9.6</v>
          </cell>
          <cell r="K18">
            <v>9.6000000000000014</v>
          </cell>
        </row>
        <row r="19">
          <cell r="B19" t="str">
            <v>EBIT</v>
          </cell>
          <cell r="D19">
            <v>27.411833287984393</v>
          </cell>
          <cell r="E19">
            <v>15.04519812685399</v>
          </cell>
          <cell r="F19">
            <v>42.457031414838383</v>
          </cell>
          <cell r="G19">
            <v>101.6440545293221</v>
          </cell>
          <cell r="H19">
            <v>176.07101013978803</v>
          </cell>
          <cell r="I19">
            <v>202.26335084727754</v>
          </cell>
          <cell r="J19">
            <v>255.99804645634975</v>
          </cell>
          <cell r="K19">
            <v>248.28414989790789</v>
          </cell>
          <cell r="O19">
            <v>95.478358319999998</v>
          </cell>
          <cell r="P19">
            <v>107.92003777999999</v>
          </cell>
          <cell r="Q19">
            <v>121.25421248999994</v>
          </cell>
        </row>
        <row r="21">
          <cell r="B21" t="str">
            <v>Cash Flow Data</v>
          </cell>
          <cell r="P21">
            <v>21.758666249488989</v>
          </cell>
          <cell r="Q21">
            <v>14.120315677955686</v>
          </cell>
        </row>
        <row r="22">
          <cell r="B22" t="str">
            <v>EBITDA</v>
          </cell>
          <cell r="C22">
            <v>63.270266173089382</v>
          </cell>
          <cell r="D22">
            <v>72.666558565121306</v>
          </cell>
          <cell r="E22">
            <v>29.72008193365723</v>
          </cell>
          <cell r="F22">
            <v>102.38664049877853</v>
          </cell>
          <cell r="G22">
            <v>170.32229908540975</v>
          </cell>
          <cell r="H22">
            <v>254.98998508156572</v>
          </cell>
          <cell r="I22">
            <v>292.73787665911806</v>
          </cell>
          <cell r="J22">
            <v>359.11624126375142</v>
          </cell>
          <cell r="K22">
            <v>360.12142595140023</v>
          </cell>
          <cell r="O22">
            <v>20.145421640219148</v>
          </cell>
          <cell r="P22">
            <v>24.528796699466763</v>
          </cell>
          <cell r="Q22">
            <v>27.992340225435445</v>
          </cell>
        </row>
        <row r="23">
          <cell r="B23" t="str">
            <v>Maintenance Capex</v>
          </cell>
          <cell r="D23">
            <v>16.075234699999999</v>
          </cell>
          <cell r="E23">
            <v>4.7284509499999992</v>
          </cell>
          <cell r="F23">
            <v>20.803685649999998</v>
          </cell>
          <cell r="G23">
            <v>15.799265366000002</v>
          </cell>
          <cell r="H23">
            <v>39.533072739999994</v>
          </cell>
          <cell r="I23">
            <v>56.819768434000011</v>
          </cell>
          <cell r="J23">
            <v>55.778104839999997</v>
          </cell>
          <cell r="K23">
            <v>23.063831279999999</v>
          </cell>
        </row>
        <row r="24">
          <cell r="B24" t="str">
            <v>Expansion Capex</v>
          </cell>
          <cell r="D24">
            <v>17.631215140000002</v>
          </cell>
          <cell r="E24">
            <v>17.456290860000003</v>
          </cell>
          <cell r="F24">
            <v>35.087506000000005</v>
          </cell>
          <cell r="G24">
            <v>51.685000000000002</v>
          </cell>
          <cell r="H24">
            <v>26.5943</v>
          </cell>
          <cell r="I24">
            <v>26.2</v>
          </cell>
          <cell r="J24">
            <v>26.1</v>
          </cell>
          <cell r="K24">
            <v>0</v>
          </cell>
        </row>
        <row r="25">
          <cell r="B25" t="str">
            <v>Total Capex</v>
          </cell>
          <cell r="C25">
            <v>132.69999999999999</v>
          </cell>
          <cell r="D25">
            <v>22.184741810000006</v>
          </cell>
          <cell r="E25">
            <v>0</v>
          </cell>
          <cell r="F25">
            <v>55.891191650000003</v>
          </cell>
          <cell r="G25">
            <v>67.484265366000002</v>
          </cell>
          <cell r="H25">
            <v>66.127372739999998</v>
          </cell>
          <cell r="I25">
            <v>83.019768434000014</v>
          </cell>
          <cell r="J25">
            <v>81.878104840000006</v>
          </cell>
          <cell r="K25">
            <v>23.063831279999999</v>
          </cell>
          <cell r="O25">
            <v>20.145421640219148</v>
          </cell>
          <cell r="P25">
            <v>24.528796699466763</v>
          </cell>
          <cell r="Q25">
            <v>27.992340225435445</v>
          </cell>
        </row>
        <row r="26">
          <cell r="B26" t="str">
            <v>Change in Working Capital</v>
          </cell>
          <cell r="C26">
            <v>-11.020539999999997</v>
          </cell>
          <cell r="D26">
            <v>7.6832360000000008</v>
          </cell>
          <cell r="E26">
            <v>8.7317492230970188</v>
          </cell>
          <cell r="F26">
            <v>16.41498522309702</v>
          </cell>
          <cell r="G26">
            <v>8.8703204543398328</v>
          </cell>
          <cell r="H26">
            <v>12.497862517452155</v>
          </cell>
          <cell r="I26">
            <v>4.8617006073354432</v>
          </cell>
          <cell r="J26">
            <v>7.7812719480139663</v>
          </cell>
          <cell r="K26">
            <v>1.6470116514318818</v>
          </cell>
        </row>
        <row r="28">
          <cell r="B28" t="str">
            <v>Balance Sheet Data</v>
          </cell>
        </row>
        <row r="29">
          <cell r="B29" t="str">
            <v>Cash</v>
          </cell>
          <cell r="C29">
            <v>2.7625649999999999</v>
          </cell>
        </row>
        <row r="30">
          <cell r="B30" t="str">
            <v>Net Working Capital</v>
          </cell>
          <cell r="C30">
            <v>22.648415999999997</v>
          </cell>
        </row>
        <row r="31">
          <cell r="B31" t="str">
            <v>Net PP&amp;E</v>
          </cell>
          <cell r="C31">
            <v>394.960644</v>
          </cell>
        </row>
        <row r="32">
          <cell r="B32" t="str">
            <v>Total Debt</v>
          </cell>
          <cell r="C32">
            <v>236.88462599999997</v>
          </cell>
        </row>
        <row r="33">
          <cell r="B33" t="str">
            <v>Minority Interest</v>
          </cell>
          <cell r="C33">
            <v>0</v>
          </cell>
        </row>
        <row r="34">
          <cell r="B34" t="str">
            <v>Shareholders' Equity</v>
          </cell>
          <cell r="C34">
            <v>157.25324599999999</v>
          </cell>
        </row>
        <row r="35">
          <cell r="B35" t="str">
            <v>Capitalization (Book)</v>
          </cell>
          <cell r="C35">
            <v>394.13787199999996</v>
          </cell>
        </row>
        <row r="37">
          <cell r="B37" t="str">
            <v>Operating Data</v>
          </cell>
        </row>
        <row r="38">
          <cell r="B38" t="str">
            <v>Coal Production (mt)</v>
          </cell>
          <cell r="C38">
            <v>5.6970000000000001</v>
          </cell>
          <cell r="D38">
            <v>6.594438675448</v>
          </cell>
          <cell r="E38">
            <v>2.4441800054849878</v>
          </cell>
          <cell r="F38">
            <v>9.0386186809329878</v>
          </cell>
          <cell r="G38">
            <v>11.857934155835787</v>
          </cell>
          <cell r="H38">
            <v>13.388940148857984</v>
          </cell>
          <cell r="I38">
            <v>14.2397055617673</v>
          </cell>
          <cell r="J38">
            <v>14.645126083746444</v>
          </cell>
          <cell r="K38">
            <v>14.2753530287359</v>
          </cell>
          <cell r="O38">
            <v>2.0515831986999999</v>
          </cell>
          <cell r="P38">
            <v>2.1676550967479997</v>
          </cell>
          <cell r="Q38">
            <v>2.3752003799999999</v>
          </cell>
        </row>
        <row r="39">
          <cell r="B39" t="str">
            <v>Steam Coal Sales (mt)</v>
          </cell>
          <cell r="D39">
            <v>6.3084941390000004</v>
          </cell>
          <cell r="E39">
            <v>2.304605796509362</v>
          </cell>
          <cell r="F39">
            <v>8.6130999355093625</v>
          </cell>
          <cell r="G39">
            <v>11.044095153908758</v>
          </cell>
          <cell r="H39">
            <v>11.722343014789026</v>
          </cell>
          <cell r="I39">
            <v>11.631782979204072</v>
          </cell>
          <cell r="J39">
            <v>11.425316928560129</v>
          </cell>
          <cell r="K39">
            <v>10.792687141586146</v>
          </cell>
        </row>
        <row r="40">
          <cell r="B40" t="str">
            <v>Metallurgical Coal Sales (mt)</v>
          </cell>
          <cell r="D40">
            <v>0.33835219100000008</v>
          </cell>
          <cell r="E40">
            <v>0.13957420897562578</v>
          </cell>
          <cell r="F40">
            <v>0.47792639997562586</v>
          </cell>
          <cell r="G40">
            <v>0.81383900192702874</v>
          </cell>
          <cell r="H40">
            <v>1.6665971340689583</v>
          </cell>
          <cell r="I40">
            <v>2.6079225825632264</v>
          </cell>
          <cell r="J40">
            <v>3.2198091551863119</v>
          </cell>
          <cell r="K40">
            <v>3.4826658871497576</v>
          </cell>
        </row>
        <row r="41">
          <cell r="B41" t="str">
            <v>Total Coal Sales (mt)</v>
          </cell>
          <cell r="C41">
            <v>5.4669999999999996</v>
          </cell>
          <cell r="D41">
            <v>6.6468463300000007</v>
          </cell>
          <cell r="E41">
            <v>2.4441800054849878</v>
          </cell>
          <cell r="F41">
            <v>9.0910263354849885</v>
          </cell>
          <cell r="G41">
            <v>11.857934155835787</v>
          </cell>
          <cell r="H41">
            <v>13.388940148857984</v>
          </cell>
          <cell r="I41">
            <v>14.239705561767298</v>
          </cell>
          <cell r="J41">
            <v>14.645126083746442</v>
          </cell>
          <cell r="K41">
            <v>14.275353028735905</v>
          </cell>
          <cell r="O41">
            <v>1.3604686142857145</v>
          </cell>
          <cell r="P41">
            <v>1.588952907142857</v>
          </cell>
          <cell r="Q41">
            <v>1.7983258571428573</v>
          </cell>
        </row>
        <row r="42">
          <cell r="B42" t="str">
            <v>Steam Coal Realized Price Per Ton</v>
          </cell>
          <cell r="D42" t="str">
            <v>--</v>
          </cell>
          <cell r="E42" t="str">
            <v>--</v>
          </cell>
          <cell r="F42">
            <v>45.164460143431548</v>
          </cell>
          <cell r="G42">
            <v>46.586661207309795</v>
          </cell>
          <cell r="H42">
            <v>50.571145225926642</v>
          </cell>
          <cell r="I42">
            <v>51.214458805983426</v>
          </cell>
          <cell r="J42">
            <v>55.31029253249023</v>
          </cell>
          <cell r="K42">
            <v>55.694356975791763</v>
          </cell>
        </row>
        <row r="43">
          <cell r="B43" t="str">
            <v>Metallurgical Coal Realized Price Per Ton</v>
          </cell>
          <cell r="D43" t="str">
            <v>--</v>
          </cell>
          <cell r="E43" t="str">
            <v>--</v>
          </cell>
          <cell r="F43">
            <v>73.627725084541638</v>
          </cell>
          <cell r="G43">
            <v>79.368936405973088</v>
          </cell>
          <cell r="H43">
            <v>82.985533529745936</v>
          </cell>
          <cell r="I43">
            <v>83.907912917564033</v>
          </cell>
          <cell r="J43">
            <v>84.846178796327479</v>
          </cell>
          <cell r="K43">
            <v>85.247012638376802</v>
          </cell>
        </row>
        <row r="44">
          <cell r="B44" t="str">
            <v>Realized Price Per Ton</v>
          </cell>
          <cell r="C44">
            <v>50.234520749954278</v>
          </cell>
          <cell r="D44">
            <v>48.84310430417306</v>
          </cell>
          <cell r="E44">
            <v>46.761983303052091</v>
          </cell>
          <cell r="F44">
            <v>47.694954821942659</v>
          </cell>
          <cell r="G44">
            <v>48.847486300856495</v>
          </cell>
          <cell r="H44">
            <v>54.605947536574909</v>
          </cell>
          <cell r="I44">
            <v>57.202082420091607</v>
          </cell>
          <cell r="J44">
            <v>61.803914810306544</v>
          </cell>
          <cell r="K44">
            <v>62.904127938624576</v>
          </cell>
          <cell r="O44">
            <v>0</v>
          </cell>
          <cell r="P44">
            <v>0</v>
          </cell>
          <cell r="Q44">
            <v>0</v>
          </cell>
          <cell r="S44">
            <v>0</v>
          </cell>
          <cell r="T44">
            <v>0</v>
          </cell>
        </row>
        <row r="45">
          <cell r="B45" t="str">
            <v>Cash Costs Per Ton (2)</v>
          </cell>
          <cell r="C45">
            <v>40.336414821092127</v>
          </cell>
          <cell r="D45">
            <v>37.681907757826487</v>
          </cell>
          <cell r="E45">
            <v>34.429950991186281</v>
          </cell>
          <cell r="F45">
            <v>36.807963973822076</v>
          </cell>
          <cell r="G45">
            <v>34.248866307380091</v>
          </cell>
          <cell r="H45">
            <v>35.252545758676966</v>
          </cell>
          <cell r="I45">
            <v>36.384307448827592</v>
          </cell>
          <cell r="J45">
            <v>37.052125433550849</v>
          </cell>
          <cell r="K45">
            <v>37.305529542829092</v>
          </cell>
          <cell r="O45">
            <v>39.408989675131849</v>
          </cell>
          <cell r="P45">
            <v>38.789131210576294</v>
          </cell>
          <cell r="Q45">
            <v>35.397023374622364</v>
          </cell>
        </row>
        <row r="46">
          <cell r="B46" t="str">
            <v>Cash Margin Per Ton</v>
          </cell>
          <cell r="C46">
            <v>9.8981059288621509</v>
          </cell>
          <cell r="D46">
            <v>11.161196546346574</v>
          </cell>
          <cell r="E46">
            <v>12.33203231186581</v>
          </cell>
          <cell r="F46">
            <v>10.886990848120583</v>
          </cell>
          <cell r="G46">
            <v>14.598619993476404</v>
          </cell>
          <cell r="H46">
            <v>19.353401777897943</v>
          </cell>
          <cell r="I46">
            <v>20.817774971264015</v>
          </cell>
          <cell r="J46">
            <v>24.751789376755696</v>
          </cell>
          <cell r="K46">
            <v>25.598598395795484</v>
          </cell>
          <cell r="O46">
            <v>-39.408989675131849</v>
          </cell>
          <cell r="P46">
            <v>-38.789131210576294</v>
          </cell>
          <cell r="Q46">
            <v>-35.397023374622364</v>
          </cell>
        </row>
        <row r="48">
          <cell r="B48" t="str">
            <v>Growth &amp; Margins</v>
          </cell>
        </row>
        <row r="49">
          <cell r="B49" t="str">
            <v>Production Growth</v>
          </cell>
          <cell r="C49" t="str">
            <v>--</v>
          </cell>
          <cell r="D49" t="str">
            <v>--</v>
          </cell>
          <cell r="E49" t="str">
            <v>--</v>
          </cell>
          <cell r="F49">
            <v>58.655760592118433</v>
          </cell>
          <cell r="G49">
            <v>31.191884229502453</v>
          </cell>
          <cell r="H49">
            <v>12.911237091569827</v>
          </cell>
          <cell r="I49">
            <v>6.3542401672613602</v>
          </cell>
          <cell r="J49">
            <v>2.8471130966898128</v>
          </cell>
          <cell r="K49">
            <v>-2.5248881634479581</v>
          </cell>
          <cell r="O49" t="str">
            <v>--</v>
          </cell>
          <cell r="P49">
            <v>5.657674430242432</v>
          </cell>
          <cell r="Q49">
            <v>9.5746451344297157</v>
          </cell>
        </row>
        <row r="50">
          <cell r="B50" t="str">
            <v>Total Revenue Growth</v>
          </cell>
          <cell r="C50" t="str">
            <v>--</v>
          </cell>
          <cell r="D50" t="str">
            <v>--</v>
          </cell>
          <cell r="E50" t="str">
            <v>--</v>
          </cell>
          <cell r="F50">
            <v>59.83101514145195</v>
          </cell>
          <cell r="G50">
            <v>33.510475097568239</v>
          </cell>
          <cell r="H50">
            <v>25.68809935504779</v>
          </cell>
          <cell r="I50">
            <v>11.384503366082011</v>
          </cell>
          <cell r="J50">
            <v>11.080593480579459</v>
          </cell>
          <cell r="K50">
            <v>-0.9961339642429734</v>
          </cell>
          <cell r="O50" t="str">
            <v>--</v>
          </cell>
          <cell r="P50">
            <v>13.030889595211882</v>
          </cell>
          <cell r="Q50">
            <v>12.355606043413637</v>
          </cell>
        </row>
        <row r="51">
          <cell r="B51" t="str">
            <v>Gross Margin</v>
          </cell>
          <cell r="C51" t="e">
            <v>#REF!</v>
          </cell>
          <cell r="D51">
            <v>25.093204012416681</v>
          </cell>
          <cell r="E51">
            <v>28.102860971855513</v>
          </cell>
          <cell r="F51">
            <v>25.876869483883354</v>
          </cell>
          <cell r="G51">
            <v>30.701334651395246</v>
          </cell>
          <cell r="H51">
            <v>35.921255418671599</v>
          </cell>
          <cell r="I51">
            <v>36.850712611308964</v>
          </cell>
          <cell r="J51">
            <v>40.458279316881033</v>
          </cell>
          <cell r="K51">
            <v>40.976759046640581</v>
          </cell>
        </row>
        <row r="52">
          <cell r="B52" t="str">
            <v>EBIT Margin</v>
          </cell>
          <cell r="C52" t="e">
            <v>#REF!</v>
          </cell>
          <cell r="D52">
            <v>10.944339620159232</v>
          </cell>
          <cell r="E52">
            <v>17.878386414903943</v>
          </cell>
          <cell r="F52">
            <v>12.68817690849856</v>
          </cell>
          <cell r="G52">
            <v>25.028185991415235</v>
          </cell>
          <cell r="H52">
            <v>37.3037048241356</v>
          </cell>
          <cell r="I52">
            <v>39.039304830199164</v>
          </cell>
          <cell r="J52">
            <v>47.177009785071512</v>
          </cell>
          <cell r="K52">
            <v>46.621788461416379</v>
          </cell>
        </row>
        <row r="53">
          <cell r="B53" t="str">
            <v>EBITDA Margin</v>
          </cell>
          <cell r="C53" t="e">
            <v>#REF!</v>
          </cell>
          <cell r="D53">
            <v>22.382866067431191</v>
          </cell>
          <cell r="E53">
            <v>26.003026155999116</v>
          </cell>
          <cell r="F53">
            <v>23.325496573441214</v>
          </cell>
          <cell r="G53">
            <v>29.063223010139023</v>
          </cell>
          <cell r="H53">
            <v>34.617940586430528</v>
          </cell>
          <cell r="I53">
            <v>35.68060833930128</v>
          </cell>
          <cell r="J53">
            <v>39.404896151249815</v>
          </cell>
          <cell r="K53">
            <v>39.912777196425985</v>
          </cell>
          <cell r="O53">
            <v>21.099463789166613</v>
          </cell>
          <cell r="P53">
            <v>22.72867690193906</v>
          </cell>
          <cell r="Q53">
            <v>23.085664118880839</v>
          </cell>
        </row>
        <row r="55">
          <cell r="F55">
            <v>0</v>
          </cell>
          <cell r="G55">
            <v>0</v>
          </cell>
          <cell r="H55">
            <v>0</v>
          </cell>
          <cell r="I55">
            <v>0</v>
          </cell>
          <cell r="J55">
            <v>0</v>
          </cell>
          <cell r="K55">
            <v>0</v>
          </cell>
        </row>
        <row r="56">
          <cell r="B56" t="str">
            <v>Cash Mining Costs Per Ton</v>
          </cell>
        </row>
        <row r="58">
          <cell r="D58" t="str">
            <v>9 Months</v>
          </cell>
          <cell r="E58" t="str">
            <v>Projected</v>
          </cell>
          <cell r="F58" t="str">
            <v>Projected FYE December 31,</v>
          </cell>
        </row>
        <row r="59">
          <cell r="C59">
            <v>2006</v>
          </cell>
          <cell r="D59" t="str">
            <v>2007A</v>
          </cell>
          <cell r="E59" t="str">
            <v>Q4 2007</v>
          </cell>
          <cell r="F59">
            <v>2007</v>
          </cell>
          <cell r="G59">
            <v>2008</v>
          </cell>
          <cell r="H59">
            <v>2009</v>
          </cell>
          <cell r="I59">
            <v>2010</v>
          </cell>
          <cell r="J59">
            <v>2011</v>
          </cell>
          <cell r="K59">
            <v>2012</v>
          </cell>
        </row>
        <row r="60">
          <cell r="B60" t="str">
            <v>Mining Expenses</v>
          </cell>
          <cell r="D60">
            <v>180.19157087084218</v>
          </cell>
          <cell r="E60">
            <v>64.619181160829839</v>
          </cell>
          <cell r="F60">
            <v>244.81075203167202</v>
          </cell>
          <cell r="G60">
            <v>312.9473972367615</v>
          </cell>
          <cell r="H60">
            <v>357.99473728949698</v>
          </cell>
          <cell r="I60">
            <v>395.57378611311077</v>
          </cell>
          <cell r="J60">
            <v>424.07577456323492</v>
          </cell>
          <cell r="K60">
            <v>433.21661195404056</v>
          </cell>
        </row>
        <row r="61">
          <cell r="B61" t="str">
            <v>Less: D&amp;A</v>
          </cell>
          <cell r="D61">
            <v>24.681393879999998</v>
          </cell>
          <cell r="E61">
            <v>8.0931919080357169</v>
          </cell>
          <cell r="F61">
            <v>32.774585788035715</v>
          </cell>
          <cell r="G61">
            <v>38.661759462261905</v>
          </cell>
          <cell r="H61">
            <v>44.841969292285711</v>
          </cell>
          <cell r="I61">
            <v>54.005792657999983</v>
          </cell>
          <cell r="J61">
            <v>65.400291719999998</v>
          </cell>
          <cell r="K61">
            <v>73.935969179047618</v>
          </cell>
        </row>
        <row r="62">
          <cell r="B62" t="str">
            <v>Less: Interest</v>
          </cell>
          <cell r="D62">
            <v>6.5576837400000016</v>
          </cell>
          <cell r="E62">
            <v>2.0297141388477566</v>
          </cell>
          <cell r="F62">
            <v>8.5873978788477583</v>
          </cell>
          <cell r="G62">
            <v>8.6553057992111526</v>
          </cell>
          <cell r="H62">
            <v>7.8855283842546129</v>
          </cell>
          <cell r="I62">
            <v>8.4063418508995209</v>
          </cell>
          <cell r="J62">
            <v>10.872201760744314</v>
          </cell>
          <cell r="K62">
            <v>12.689833272471946</v>
          </cell>
        </row>
        <row r="63">
          <cell r="B63" t="str">
            <v>Less: Reclamation</v>
          </cell>
          <cell r="D63">
            <v>0.49363598000000003</v>
          </cell>
          <cell r="E63">
            <v>0.36703324254820108</v>
          </cell>
          <cell r="F63">
            <v>0.86066922254820111</v>
          </cell>
          <cell r="G63">
            <v>1.7315949788602278</v>
          </cell>
          <cell r="H63">
            <v>2.0067216428654389</v>
          </cell>
          <cell r="I63">
            <v>2.2986239242059532</v>
          </cell>
          <cell r="J63">
            <v>2.5539887529027805</v>
          </cell>
          <cell r="K63">
            <v>2.6727195164033675</v>
          </cell>
        </row>
        <row r="64">
          <cell r="B64" t="str">
            <v>Less: Plant D&amp;A</v>
          </cell>
          <cell r="D64">
            <v>2.4968116800000004</v>
          </cell>
          <cell r="E64">
            <v>0.74713033118882333</v>
          </cell>
          <cell r="F64">
            <v>3.2439420111888237</v>
          </cell>
          <cell r="G64">
            <v>3.5227389893625221</v>
          </cell>
          <cell r="H64">
            <v>4.6238021500292117</v>
          </cell>
          <cell r="I64">
            <v>4.766872540260036</v>
          </cell>
          <cell r="J64">
            <v>4.5787863658828867</v>
          </cell>
          <cell r="K64">
            <v>4.7285635118311591</v>
          </cell>
        </row>
        <row r="65">
          <cell r="B65" t="str">
            <v>Less: Plant Interest</v>
          </cell>
          <cell r="D65">
            <v>0.16073122999999997</v>
          </cell>
          <cell r="E65">
            <v>5.1347048571588144E-2</v>
          </cell>
          <cell r="F65">
            <v>0.21207827857158812</v>
          </cell>
          <cell r="G65">
            <v>0.14594794153178167</v>
          </cell>
          <cell r="H65">
            <v>9.460335777258444E-2</v>
          </cell>
          <cell r="I65">
            <v>5.1172756507996749E-2</v>
          </cell>
          <cell r="J65">
            <v>1.4660218036102148E-2</v>
          </cell>
          <cell r="K65">
            <v>0.31471555542920715</v>
          </cell>
        </row>
        <row r="66">
          <cell r="B66" t="str">
            <v>Less: INV</v>
          </cell>
        </row>
        <row r="67">
          <cell r="B67" t="str">
            <v>Cash Costs ($ in millions)</v>
          </cell>
        </row>
        <row r="68">
          <cell r="B68" t="str">
            <v>Mining Expenses</v>
          </cell>
          <cell r="D68">
            <v>148.45885727084217</v>
          </cell>
          <cell r="E68">
            <v>54.129241871398158</v>
          </cell>
          <cell r="F68">
            <v>202.58809914224034</v>
          </cell>
          <cell r="G68">
            <v>263.89873699642823</v>
          </cell>
          <cell r="H68">
            <v>303.26051797009126</v>
          </cell>
          <cell r="I68">
            <v>330.8630276800053</v>
          </cell>
          <cell r="J68">
            <v>345.24929232958783</v>
          </cell>
          <cell r="K68">
            <v>343.91808998611759</v>
          </cell>
        </row>
        <row r="69">
          <cell r="B69" t="str">
            <v>Contract Coal Haul</v>
          </cell>
          <cell r="D69">
            <v>37.609363486665352</v>
          </cell>
          <cell r="E69">
            <v>9.6073968277706001</v>
          </cell>
          <cell r="F69">
            <v>47.216760314435952</v>
          </cell>
          <cell r="G69">
            <v>40.140086702790477</v>
          </cell>
          <cell r="H69">
            <v>40.955326108697456</v>
          </cell>
          <cell r="I69">
            <v>44.128452703470472</v>
          </cell>
          <cell r="J69">
            <v>44.723320308527121</v>
          </cell>
          <cell r="K69">
            <v>42.092283558789021</v>
          </cell>
          <cell r="M69">
            <v>1000</v>
          </cell>
        </row>
        <row r="70">
          <cell r="B70" t="str">
            <v>Processing Costs</v>
          </cell>
          <cell r="D70">
            <v>13.088896249999998</v>
          </cell>
          <cell r="E70">
            <v>2.921092301125956</v>
          </cell>
          <cell r="F70">
            <v>16.009988551125954</v>
          </cell>
          <cell r="G70">
            <v>13.90713582654231</v>
          </cell>
          <cell r="H70">
            <v>17.245651445493429</v>
          </cell>
          <cell r="I70">
            <v>19.986352897843783</v>
          </cell>
          <cell r="J70">
            <v>19.841580720500083</v>
          </cell>
          <cell r="K70">
            <v>16.137756352789069</v>
          </cell>
        </row>
        <row r="71">
          <cell r="B71" t="str">
            <v>Loading Costs</v>
          </cell>
          <cell r="D71">
            <v>8.3723597500000011</v>
          </cell>
          <cell r="E71">
            <v>2.359762739849975</v>
          </cell>
          <cell r="F71">
            <v>10.732122489849976</v>
          </cell>
          <cell r="G71">
            <v>11.563795441882677</v>
          </cell>
          <cell r="H71">
            <v>15.144976119381873</v>
          </cell>
          <cell r="I71">
            <v>17.124331164490421</v>
          </cell>
          <cell r="J71">
            <v>16.995972256462032</v>
          </cell>
          <cell r="K71">
            <v>16.995507017563028</v>
          </cell>
        </row>
        <row r="72">
          <cell r="B72" t="str">
            <v>Royalties</v>
          </cell>
          <cell r="D72">
            <v>21.37191421</v>
          </cell>
          <cell r="E72">
            <v>7.4577316610738578</v>
          </cell>
          <cell r="F72">
            <v>28.829645871073858</v>
          </cell>
          <cell r="G72">
            <v>37.51814331760982</v>
          </cell>
          <cell r="H72">
            <v>47.49065039218609</v>
          </cell>
          <cell r="I72">
            <v>53.19094439591489</v>
          </cell>
          <cell r="J72">
            <v>58.318060660339384</v>
          </cell>
          <cell r="K72">
            <v>56.502220528623731</v>
          </cell>
        </row>
        <row r="73">
          <cell r="B73" t="str">
            <v>Mineral Taxes</v>
          </cell>
          <cell r="D73">
            <v>0.72225421999999995</v>
          </cell>
          <cell r="E73">
            <v>0.17557911927334813</v>
          </cell>
          <cell r="F73">
            <v>0.89783333927334807</v>
          </cell>
          <cell r="G73">
            <v>0.73793732036214277</v>
          </cell>
          <cell r="H73">
            <v>0.76411927209255914</v>
          </cell>
          <cell r="I73">
            <v>0.77982760940005902</v>
          </cell>
          <cell r="J73">
            <v>0.77832760940005907</v>
          </cell>
          <cell r="K73">
            <v>0.74822760940005939</v>
          </cell>
        </row>
        <row r="74">
          <cell r="B74" t="str">
            <v>Federal Taxes</v>
          </cell>
          <cell r="D74">
            <v>6.0245871599999994</v>
          </cell>
          <cell r="E74">
            <v>2.2643163027738957</v>
          </cell>
          <cell r="F74">
            <v>8.2889034627738951</v>
          </cell>
          <cell r="G74">
            <v>11.179218716273802</v>
          </cell>
          <cell r="H74">
            <v>12.786455278126986</v>
          </cell>
          <cell r="I74">
            <v>13.6460256572513</v>
          </cell>
          <cell r="J74">
            <v>13.982597157355556</v>
          </cell>
          <cell r="K74">
            <v>13.575353505692997</v>
          </cell>
        </row>
        <row r="75">
          <cell r="B75" t="str">
            <v>Severance Taxes</v>
          </cell>
          <cell r="D75">
            <v>14.81761794</v>
          </cell>
          <cell r="E75">
            <v>4.9934589786713079</v>
          </cell>
          <cell r="F75">
            <v>19.811076918671308</v>
          </cell>
          <cell r="G75">
            <v>25.987496453298288</v>
          </cell>
          <cell r="H75">
            <v>33.006770299406384</v>
          </cell>
          <cell r="I75">
            <v>36.958892475568653</v>
          </cell>
          <cell r="J75">
            <v>41.279384994593755</v>
          </cell>
          <cell r="K75">
            <v>41.152630285972883</v>
          </cell>
        </row>
        <row r="76">
          <cell r="B76" t="str">
            <v>Other Expenses</v>
          </cell>
          <cell r="D76">
            <v>0</v>
          </cell>
          <cell r="E76">
            <v>0.24441800054849877</v>
          </cell>
          <cell r="F76">
            <v>0.24441800054849877</v>
          </cell>
          <cell r="G76">
            <v>1.1857934155835788</v>
          </cell>
          <cell r="H76">
            <v>1.3388940148857986</v>
          </cell>
          <cell r="I76">
            <v>1.42397055617673</v>
          </cell>
          <cell r="J76">
            <v>1.464512608374644</v>
          </cell>
          <cell r="K76">
            <v>1.4275353028735902</v>
          </cell>
        </row>
        <row r="77">
          <cell r="B77" t="str">
            <v>Total Cash Costs</v>
          </cell>
          <cell r="D77">
            <v>250.46585028750755</v>
          </cell>
          <cell r="E77">
            <v>84.152997802485601</v>
          </cell>
          <cell r="F77">
            <v>334.61884808999309</v>
          </cell>
          <cell r="G77">
            <v>406.11834419077132</v>
          </cell>
          <cell r="H77">
            <v>471.99336090036184</v>
          </cell>
          <cell r="I77">
            <v>518.1018251401216</v>
          </cell>
          <cell r="J77">
            <v>542.63304864514043</v>
          </cell>
          <cell r="K77">
            <v>532.54960414782192</v>
          </cell>
        </row>
        <row r="79">
          <cell r="B79" t="str">
            <v>Cash Costs ($ per ton)</v>
          </cell>
        </row>
        <row r="80">
          <cell r="B80" t="str">
            <v>Mining Expenses</v>
          </cell>
          <cell r="D80">
            <v>22.335232364374846</v>
          </cell>
          <cell r="E80">
            <v>22.146176529521824</v>
          </cell>
          <cell r="F80">
            <v>22.284403505848239</v>
          </cell>
          <cell r="G80">
            <v>22.25503477488552</v>
          </cell>
          <cell r="H80">
            <v>22.650076451044409</v>
          </cell>
          <cell r="I80">
            <v>23.235243611240911</v>
          </cell>
          <cell r="J80">
            <v>23.574347558042184</v>
          </cell>
          <cell r="K80">
            <v>24.091739748489559</v>
          </cell>
        </row>
        <row r="81">
          <cell r="B81" t="str">
            <v>Contract Coal Haul</v>
          </cell>
          <cell r="D81">
            <v>5.6582267167692066</v>
          </cell>
          <cell r="E81">
            <v>3.9307239263109213</v>
          </cell>
          <cell r="F81">
            <v>5.1937766509524721</v>
          </cell>
          <cell r="G81">
            <v>3.385082610113487</v>
          </cell>
          <cell r="H81">
            <v>3.058892313607867</v>
          </cell>
          <cell r="I81">
            <v>3.0989722724290418</v>
          </cell>
          <cell r="J81">
            <v>3.0538023402995673</v>
          </cell>
          <cell r="K81">
            <v>2.9485984321409338</v>
          </cell>
        </row>
        <row r="82">
          <cell r="B82" t="str">
            <v>Processing Costs</v>
          </cell>
          <cell r="D82">
            <v>1.9691889356497274</v>
          </cell>
          <cell r="E82">
            <v>1.1951215927512411</v>
          </cell>
          <cell r="F82">
            <v>1.7610760281965294</v>
          </cell>
          <cell r="G82">
            <v>1.1728127044539225</v>
          </cell>
          <cell r="H82">
            <v>1.2880520230695336</v>
          </cell>
          <cell r="I82">
            <v>1.403565039399822</v>
          </cell>
          <cell r="J82">
            <v>1.35482484801007</v>
          </cell>
          <cell r="K82">
            <v>1.1304628558259957</v>
          </cell>
        </row>
        <row r="83">
          <cell r="B83" t="str">
            <v>Loading Costs</v>
          </cell>
          <cell r="D83">
            <v>1.2595988133819245</v>
          </cell>
          <cell r="E83">
            <v>0.96546192774444928</v>
          </cell>
          <cell r="F83">
            <v>1.1805182488537405</v>
          </cell>
          <cell r="G83">
            <v>0.97519477591226522</v>
          </cell>
          <cell r="H83">
            <v>1.1311557114305026</v>
          </cell>
          <cell r="I83">
            <v>1.202576211299492</v>
          </cell>
          <cell r="J83">
            <v>1.1605207192667752</v>
          </cell>
          <cell r="K83">
            <v>1.1905489821058384</v>
          </cell>
        </row>
        <row r="84">
          <cell r="B84" t="str">
            <v>Royalties</v>
          </cell>
          <cell r="D84">
            <v>3.2153465190762125</v>
          </cell>
          <cell r="E84">
            <v>3.0512203046984885</v>
          </cell>
          <cell r="F84">
            <v>3.171220146898392</v>
          </cell>
          <cell r="G84">
            <v>3.1639696109415119</v>
          </cell>
          <cell r="H84">
            <v>3.5470059514932428</v>
          </cell>
          <cell r="I84">
            <v>3.7353963651277442</v>
          </cell>
          <cell r="J84">
            <v>3.9820797941140533</v>
          </cell>
          <cell r="K84">
            <v>3.9580261458253445</v>
          </cell>
        </row>
        <row r="85">
          <cell r="B85" t="str">
            <v>Mineral Taxes</v>
          </cell>
          <cell r="D85">
            <v>0.10866118819990832</v>
          </cell>
          <cell r="E85">
            <v>7.1835592664750869E-2</v>
          </cell>
          <cell r="F85">
            <v>9.8760393616817127E-2</v>
          </cell>
          <cell r="G85">
            <v>6.2231524535744945E-2</v>
          </cell>
          <cell r="H85">
            <v>5.7070930454322412E-2</v>
          </cell>
          <cell r="I85">
            <v>5.476430717035656E-2</v>
          </cell>
          <cell r="J85">
            <v>5.3145845583662685E-2</v>
          </cell>
          <cell r="K85">
            <v>5.2413947864819677E-2</v>
          </cell>
        </row>
        <row r="86">
          <cell r="B86" t="str">
            <v>Federal Taxes</v>
          </cell>
          <cell r="D86">
            <v>0.90638279582431669</v>
          </cell>
          <cell r="E86">
            <v>0.92641143356567046</v>
          </cell>
          <cell r="F86">
            <v>0.91176762192623195</v>
          </cell>
          <cell r="G86">
            <v>0.94276275861862824</v>
          </cell>
          <cell r="H86">
            <v>0.95500130226645408</v>
          </cell>
          <cell r="I86">
            <v>0.9583081334132364</v>
          </cell>
          <cell r="J86">
            <v>0.95476113195596324</v>
          </cell>
          <cell r="K86">
            <v>0.95096446850499405</v>
          </cell>
        </row>
        <row r="87">
          <cell r="B87" t="str">
            <v>Severance Taxes</v>
          </cell>
          <cell r="D87">
            <v>2.2292704245503443</v>
          </cell>
          <cell r="E87">
            <v>2.0429996839289575</v>
          </cell>
          <cell r="F87">
            <v>2.179190356246441</v>
          </cell>
          <cell r="G87">
            <v>2.1915703116388743</v>
          </cell>
          <cell r="H87">
            <v>2.465226517740593</v>
          </cell>
          <cell r="I87">
            <v>2.5954815087469871</v>
          </cell>
          <cell r="J87">
            <v>2.8186431962785718</v>
          </cell>
          <cell r="K87">
            <v>2.8827749620716023</v>
          </cell>
        </row>
        <row r="88">
          <cell r="B88" t="str">
            <v>Other Expenses</v>
          </cell>
          <cell r="D88">
            <v>0</v>
          </cell>
          <cell r="E88">
            <v>9.9999999999999992E-2</v>
          </cell>
          <cell r="F88">
            <v>2.6885633318920479E-2</v>
          </cell>
          <cell r="G88">
            <v>0.1</v>
          </cell>
          <cell r="H88">
            <v>0.10000000000000002</v>
          </cell>
          <cell r="I88">
            <v>0.1</v>
          </cell>
          <cell r="J88">
            <v>9.9999999999999992E-2</v>
          </cell>
          <cell r="K88">
            <v>9.9999999999999978E-2</v>
          </cell>
        </row>
        <row r="89">
          <cell r="B89" t="str">
            <v>Total Cash Costs Per Ton(1)</v>
          </cell>
          <cell r="D89">
            <v>37.68190775782648</v>
          </cell>
          <cell r="E89">
            <v>34.429950991186303</v>
          </cell>
          <cell r="F89">
            <v>36.807598585857782</v>
          </cell>
          <cell r="G89">
            <v>34.248659071099951</v>
          </cell>
          <cell r="H89">
            <v>35.252481201106924</v>
          </cell>
          <cell r="I89">
            <v>36.384307448827585</v>
          </cell>
          <cell r="J89">
            <v>37.052125433550849</v>
          </cell>
          <cell r="K89">
            <v>37.305529542829085</v>
          </cell>
        </row>
        <row r="93">
          <cell r="B93" t="str">
            <v>Less: D&amp;A</v>
          </cell>
          <cell r="D93">
            <v>-24.681393879999998</v>
          </cell>
          <cell r="E93">
            <v>39.978839473999997</v>
          </cell>
          <cell r="F93">
            <v>-32.774585788035715</v>
          </cell>
          <cell r="G93">
            <v>-38.661759462261905</v>
          </cell>
          <cell r="H93">
            <v>-44.841969292285711</v>
          </cell>
          <cell r="I93">
            <v>-54.005792657999983</v>
          </cell>
          <cell r="J93">
            <v>-65.400291719999998</v>
          </cell>
          <cell r="K93">
            <v>-73.935969179047618</v>
          </cell>
        </row>
        <row r="94">
          <cell r="B94" t="str">
            <v>Less: Reclamation</v>
          </cell>
          <cell r="D94">
            <v>-0.49363598000000003</v>
          </cell>
          <cell r="E94">
            <v>-25.585000000000001</v>
          </cell>
          <cell r="F94">
            <v>-0.86066922254820111</v>
          </cell>
          <cell r="G94">
            <v>-1.7315949788602278</v>
          </cell>
          <cell r="H94">
            <v>-2.0067216428654389</v>
          </cell>
          <cell r="I94">
            <v>-2.2986239242059532</v>
          </cell>
          <cell r="J94">
            <v>-2.5539887529027805</v>
          </cell>
          <cell r="K94">
            <v>-2.6727195164033675</v>
          </cell>
        </row>
        <row r="95">
          <cell r="B95" t="str">
            <v>Less: Depletion</v>
          </cell>
          <cell r="D95">
            <v>-17.656549387136916</v>
          </cell>
          <cell r="E95">
            <v>14.393839474000004</v>
          </cell>
          <cell r="F95">
            <v>-23.050412062167414</v>
          </cell>
          <cell r="G95">
            <v>-24.712953152745854</v>
          </cell>
          <cell r="H95">
            <v>-26.954998169454473</v>
          </cell>
          <cell r="I95">
            <v>-28.464895859374508</v>
          </cell>
          <cell r="J95">
            <v>-29.195358567187395</v>
          </cell>
          <cell r="K95">
            <v>-28.67711158763872</v>
          </cell>
        </row>
        <row r="96">
          <cell r="B96" t="str">
            <v>Less: Plant DD&amp;A+R</v>
          </cell>
          <cell r="D96">
            <v>-2.4968116800000004</v>
          </cell>
          <cell r="E96">
            <v>-1.0890485063258666</v>
          </cell>
          <cell r="F96">
            <v>-3.2439420111888237</v>
          </cell>
          <cell r="G96">
            <v>-3.5719369622196653</v>
          </cell>
          <cell r="H96">
            <v>-5.1152858371720686</v>
          </cell>
          <cell r="I96">
            <v>-5.7052133702600356</v>
          </cell>
          <cell r="J96">
            <v>-5.9685557673114591</v>
          </cell>
          <cell r="K96">
            <v>-6.5514757704025879</v>
          </cell>
        </row>
        <row r="97">
          <cell r="D97">
            <v>-45.328390927136915</v>
          </cell>
          <cell r="E97">
            <v>27.698630441674133</v>
          </cell>
          <cell r="F97">
            <v>-59.92960908394015</v>
          </cell>
          <cell r="G97">
            <v>-68.678244556087662</v>
          </cell>
          <cell r="H97">
            <v>-78.918974941777691</v>
          </cell>
          <cell r="I97">
            <v>-90.474525811840479</v>
          </cell>
          <cell r="J97">
            <v>-103.11819480740164</v>
          </cell>
          <cell r="K97">
            <v>-111.83727605349229</v>
          </cell>
        </row>
        <row r="99">
          <cell r="B99" t="str">
            <v xml:space="preserve">SG&amp;A </v>
          </cell>
        </row>
        <row r="100">
          <cell r="B100" t="str">
            <v>SG&amp;A (incl D&amp;A/Int exp)</v>
          </cell>
          <cell r="F100">
            <v>11.199182839999999</v>
          </cell>
          <cell r="G100">
            <v>9.6491979728571433</v>
          </cell>
          <cell r="H100">
            <v>10.098203687142858</v>
          </cell>
          <cell r="I100">
            <v>10.552852284533355</v>
          </cell>
          <cell r="J100">
            <v>11.012672451690419</v>
          </cell>
          <cell r="K100">
            <v>11.443102740485022</v>
          </cell>
        </row>
        <row r="101">
          <cell r="B101" t="str">
            <v>D&amp;A</v>
          </cell>
          <cell r="F101">
            <v>0</v>
          </cell>
          <cell r="G101">
            <v>4.9197972857142842E-2</v>
          </cell>
          <cell r="H101">
            <v>0.49148368714285706</v>
          </cell>
          <cell r="I101">
            <v>0.93834083000000013</v>
          </cell>
          <cell r="J101">
            <v>1.3897694014285715</v>
          </cell>
          <cell r="K101">
            <v>1.8229122585714286</v>
          </cell>
        </row>
        <row r="102">
          <cell r="B102" t="str">
            <v>Interest Exp</v>
          </cell>
          <cell r="F102">
            <v>0</v>
          </cell>
          <cell r="G102">
            <v>0</v>
          </cell>
          <cell r="H102">
            <v>6.720000000000002E-3</v>
          </cell>
          <cell r="I102">
            <v>1.4511454533353962E-2</v>
          </cell>
          <cell r="J102">
            <v>2.2903050261848006E-2</v>
          </cell>
          <cell r="K102">
            <v>2.0190481913593225E-2</v>
          </cell>
        </row>
        <row r="103">
          <cell r="B103" t="str">
            <v>Total SG&amp;A</v>
          </cell>
          <cell r="F103">
            <v>0</v>
          </cell>
          <cell r="G103">
            <v>0</v>
          </cell>
          <cell r="H103">
            <v>0</v>
          </cell>
          <cell r="I103">
            <v>0</v>
          </cell>
          <cell r="J103">
            <v>0</v>
          </cell>
          <cell r="K103">
            <v>0</v>
          </cell>
        </row>
        <row r="104">
          <cell r="F104">
            <v>11.199182839999999</v>
          </cell>
          <cell r="G104">
            <v>9.6</v>
          </cell>
          <cell r="H104">
            <v>9.6000000000000014</v>
          </cell>
          <cell r="I104">
            <v>9.6000000000000014</v>
          </cell>
          <cell r="J104">
            <v>9.6</v>
          </cell>
          <cell r="K104">
            <v>9.6000000000000014</v>
          </cell>
        </row>
        <row r="106">
          <cell r="G106">
            <v>-2.9368730962719525E-2</v>
          </cell>
        </row>
        <row r="107">
          <cell r="G107">
            <v>-2.6022808375230682</v>
          </cell>
        </row>
        <row r="108">
          <cell r="G108">
            <v>7.2710053727955248E-2</v>
          </cell>
        </row>
        <row r="109">
          <cell r="G109">
            <v>-2.5589395147578324</v>
          </cell>
        </row>
        <row r="110">
          <cell r="G110">
            <v>-2.5589395147578315</v>
          </cell>
        </row>
      </sheetData>
      <sheetData sheetId="3" refreshError="1">
        <row r="2">
          <cell r="C2">
            <v>2001</v>
          </cell>
          <cell r="D2">
            <v>2002</v>
          </cell>
          <cell r="E2">
            <v>2003</v>
          </cell>
          <cell r="F2">
            <v>2004</v>
          </cell>
          <cell r="G2">
            <v>2005</v>
          </cell>
          <cell r="H2">
            <v>2006</v>
          </cell>
          <cell r="I2">
            <v>2007</v>
          </cell>
          <cell r="J2">
            <v>2008</v>
          </cell>
          <cell r="K2">
            <v>2009</v>
          </cell>
          <cell r="L2">
            <v>2010</v>
          </cell>
          <cell r="M2">
            <v>2011</v>
          </cell>
          <cell r="N2">
            <v>2012</v>
          </cell>
        </row>
        <row r="3">
          <cell r="B3" t="str">
            <v>Production (mt)</v>
          </cell>
          <cell r="C3">
            <v>0.39737</v>
          </cell>
          <cell r="D3">
            <v>0.73473599999999994</v>
          </cell>
          <cell r="E3">
            <v>1.3005060000000002</v>
          </cell>
          <cell r="F3">
            <v>1.7068620000000001</v>
          </cell>
          <cell r="G3">
            <v>3.3150529999999994</v>
          </cell>
          <cell r="H3">
            <v>5.6970000000000001</v>
          </cell>
          <cell r="I3">
            <v>9.0386186809329878</v>
          </cell>
          <cell r="J3">
            <v>11.857934155835787</v>
          </cell>
          <cell r="K3">
            <v>13.388940148857984</v>
          </cell>
          <cell r="L3">
            <v>14.2397055617673</v>
          </cell>
          <cell r="M3">
            <v>14.645126083746444</v>
          </cell>
          <cell r="N3">
            <v>14.2753530287359</v>
          </cell>
        </row>
        <row r="43">
          <cell r="B43" t="str">
            <v>CIM CHART</v>
          </cell>
        </row>
      </sheetData>
      <sheetData sheetId="4" refreshError="1">
        <row r="2">
          <cell r="B2" t="str">
            <v>col 14</v>
          </cell>
        </row>
        <row r="3">
          <cell r="B3" t="str">
            <v>Revenue Summary by Mine</v>
          </cell>
          <cell r="M3">
            <v>1000</v>
          </cell>
        </row>
        <row r="5">
          <cell r="C5" t="str">
            <v>6 Months Ended,</v>
          </cell>
          <cell r="F5" t="str">
            <v xml:space="preserve">Projected FYE December 31, </v>
          </cell>
        </row>
        <row r="6">
          <cell r="C6" t="str">
            <v>Jun-07A</v>
          </cell>
          <cell r="D6" t="str">
            <v>Jun-07E</v>
          </cell>
          <cell r="F6">
            <v>2007</v>
          </cell>
          <cell r="G6">
            <v>2008</v>
          </cell>
          <cell r="H6">
            <v>2009</v>
          </cell>
          <cell r="I6">
            <v>2010</v>
          </cell>
          <cell r="J6">
            <v>2011</v>
          </cell>
          <cell r="K6">
            <v>2012</v>
          </cell>
        </row>
        <row r="7">
          <cell r="B7" t="str">
            <v>Trinity West</v>
          </cell>
        </row>
        <row r="8">
          <cell r="B8" t="str">
            <v>Little Elk</v>
          </cell>
        </row>
        <row r="9">
          <cell r="B9" t="str">
            <v>F6</v>
          </cell>
          <cell r="C9">
            <v>10.506836491006579</v>
          </cell>
          <cell r="D9">
            <v>10.017558812434196</v>
          </cell>
          <cell r="F9">
            <v>128.23958020702349</v>
          </cell>
          <cell r="G9">
            <v>118.02155653035241</v>
          </cell>
          <cell r="H9">
            <v>129.25720812288608</v>
          </cell>
          <cell r="I9">
            <v>136.39601385437655</v>
          </cell>
          <cell r="J9">
            <v>138.09314741035485</v>
          </cell>
          <cell r="K9">
            <v>139.96618475642293</v>
          </cell>
          <cell r="M9">
            <v>-10.218023676671081</v>
          </cell>
          <cell r="N9">
            <v>-6.9466261122180963</v>
          </cell>
        </row>
        <row r="10">
          <cell r="B10" t="str">
            <v>F8</v>
          </cell>
          <cell r="C10">
            <v>2001</v>
          </cell>
          <cell r="D10">
            <v>2002</v>
          </cell>
          <cell r="E10">
            <v>2003</v>
          </cell>
          <cell r="F10">
            <v>2004</v>
          </cell>
          <cell r="G10">
            <v>2005</v>
          </cell>
          <cell r="H10">
            <v>2006</v>
          </cell>
          <cell r="I10" t="str">
            <v>2007E</v>
          </cell>
          <cell r="J10" t="str">
            <v>2008E</v>
          </cell>
          <cell r="K10">
            <v>81.902338640325382</v>
          </cell>
          <cell r="M10">
            <v>16.458059896393472</v>
          </cell>
          <cell r="N10">
            <v>11.188855325688886</v>
          </cell>
        </row>
        <row r="11">
          <cell r="B11" t="str">
            <v>Production</v>
          </cell>
          <cell r="C11">
            <v>397</v>
          </cell>
          <cell r="D11">
            <v>735</v>
          </cell>
          <cell r="E11">
            <v>1301</v>
          </cell>
          <cell r="F11">
            <v>1707</v>
          </cell>
          <cell r="G11">
            <v>3515</v>
          </cell>
          <cell r="H11">
            <v>5727</v>
          </cell>
          <cell r="I11">
            <v>9616</v>
          </cell>
          <cell r="J11">
            <v>12968.5</v>
          </cell>
          <cell r="K11">
            <v>0.14847945333333334</v>
          </cell>
        </row>
        <row r="12">
          <cell r="B12" t="str">
            <v>Total Trinity West</v>
          </cell>
          <cell r="C12">
            <v>16.061855956160159</v>
          </cell>
          <cell r="D12">
            <v>17.10091642147901</v>
          </cell>
          <cell r="F12">
            <v>168.76347592159092</v>
          </cell>
          <cell r="G12">
            <v>175.09806417254984</v>
          </cell>
          <cell r="H12">
            <v>197.14449466750909</v>
          </cell>
          <cell r="I12">
            <v>205.92121339479647</v>
          </cell>
          <cell r="J12">
            <v>220.34808348193337</v>
          </cell>
          <cell r="K12">
            <v>222.01700285008164</v>
          </cell>
          <cell r="M12">
            <v>6.334588250958916</v>
          </cell>
          <cell r="N12">
            <v>4.3065095116903453</v>
          </cell>
        </row>
        <row r="14">
          <cell r="B14" t="str">
            <v>Trinity East</v>
          </cell>
        </row>
        <row r="15">
          <cell r="B15" t="str">
            <v>Levisa</v>
          </cell>
        </row>
        <row r="16">
          <cell r="B16" t="str">
            <v>F2</v>
          </cell>
          <cell r="C16">
            <v>0</v>
          </cell>
          <cell r="D16">
            <v>0</v>
          </cell>
          <cell r="F16">
            <v>12.330076687917536</v>
          </cell>
          <cell r="G16">
            <v>11.710703457674061</v>
          </cell>
          <cell r="H16">
            <v>15.252715447324364</v>
          </cell>
          <cell r="I16">
            <v>15.512917108581631</v>
          </cell>
          <cell r="J16">
            <v>15.445720066650894</v>
          </cell>
          <cell r="K16">
            <v>15.407321756976186</v>
          </cell>
          <cell r="M16">
            <v>-0.61937323024347535</v>
          </cell>
          <cell r="N16">
            <v>-0.42107499361558748</v>
          </cell>
        </row>
        <row r="17">
          <cell r="B17" t="str">
            <v>HWM45</v>
          </cell>
          <cell r="F17">
            <v>4.4177811809423577</v>
          </cell>
          <cell r="G17">
            <v>14.142401479921077</v>
          </cell>
          <cell r="H17">
            <v>18.419903321324359</v>
          </cell>
          <cell r="I17">
            <v>18.73413520094994</v>
          </cell>
          <cell r="J17">
            <v>18.652984862827012</v>
          </cell>
          <cell r="K17">
            <v>6.2717618463576219</v>
          </cell>
          <cell r="M17">
            <v>9.7246202989787189</v>
          </cell>
          <cell r="N17">
            <v>6.611190523518129</v>
          </cell>
        </row>
        <row r="18">
          <cell r="B18" t="str">
            <v>HWM119</v>
          </cell>
          <cell r="C18">
            <v>-0.97436101437627642</v>
          </cell>
          <cell r="D18">
            <v>-1.2219163132639912</v>
          </cell>
          <cell r="F18">
            <v>5.6434096026340752</v>
          </cell>
          <cell r="G18">
            <v>6.6853605812572967</v>
          </cell>
          <cell r="H18">
            <v>8.7074105306505185</v>
          </cell>
          <cell r="I18">
            <v>8.85595343720043</v>
          </cell>
          <cell r="J18">
            <v>8.8175922527571124</v>
          </cell>
          <cell r="K18">
            <v>2.9647715405479169</v>
          </cell>
          <cell r="M18">
            <v>1.0419509786232215</v>
          </cell>
          <cell r="N18">
            <v>0.70836045254823143</v>
          </cell>
        </row>
        <row r="19">
          <cell r="B19" t="str">
            <v>HWM129</v>
          </cell>
          <cell r="C19">
            <v>0</v>
          </cell>
          <cell r="D19">
            <v>1.421808723967136</v>
          </cell>
          <cell r="F19">
            <v>5.5035690106182367</v>
          </cell>
          <cell r="G19">
            <v>5.0396962708475499</v>
          </cell>
          <cell r="H19">
            <v>6.5639996297410201</v>
          </cell>
          <cell r="I19">
            <v>6.6759773044081436</v>
          </cell>
          <cell r="J19">
            <v>6.6470590858865739</v>
          </cell>
          <cell r="K19">
            <v>2.0402134114491881</v>
          </cell>
          <cell r="M19">
            <v>-0.46387273977068677</v>
          </cell>
          <cell r="N19">
            <v>-0.31535946566596812</v>
          </cell>
        </row>
        <row r="20">
          <cell r="B20" t="str">
            <v>DM1</v>
          </cell>
          <cell r="C20">
            <v>1.0057962532059662E-2</v>
          </cell>
          <cell r="D20">
            <v>1.0806477360035018</v>
          </cell>
          <cell r="F20">
            <v>9.7423800617146519</v>
          </cell>
          <cell r="G20">
            <v>3.6568173799882606</v>
          </cell>
          <cell r="H20">
            <v>0</v>
          </cell>
          <cell r="I20">
            <v>0</v>
          </cell>
          <cell r="J20">
            <v>0</v>
          </cell>
          <cell r="K20">
            <v>0</v>
          </cell>
          <cell r="M20">
            <v>-6.0855626817263913</v>
          </cell>
          <cell r="N20">
            <v>-4.1372118493850447</v>
          </cell>
        </row>
        <row r="21">
          <cell r="B21" t="str">
            <v>DM2</v>
          </cell>
          <cell r="C21">
            <v>3.2569709002322457E-2</v>
          </cell>
          <cell r="D21">
            <v>0.66927628294507735</v>
          </cell>
          <cell r="F21">
            <v>1.0991542354450674</v>
          </cell>
          <cell r="G21">
            <v>2.4212212336497743</v>
          </cell>
          <cell r="H21">
            <v>4.021712080837478</v>
          </cell>
          <cell r="I21">
            <v>4.0903199407392972</v>
          </cell>
          <cell r="J21">
            <v>4.0726019706989662</v>
          </cell>
          <cell r="K21">
            <v>4.0624774163902044</v>
          </cell>
          <cell r="M21">
            <v>1.3220669982047069</v>
          </cell>
          <cell r="N21">
            <v>0.89879466151546705</v>
          </cell>
        </row>
        <row r="22">
          <cell r="B22" t="str">
            <v>DM3</v>
          </cell>
          <cell r="C22">
            <v>-2.3491243456507127</v>
          </cell>
          <cell r="D22">
            <v>-1.1813170941901112</v>
          </cell>
          <cell r="F22">
            <v>0</v>
          </cell>
          <cell r="G22">
            <v>7.4772592371498439</v>
          </cell>
          <cell r="H22">
            <v>7.8897458392104776</v>
          </cell>
          <cell r="I22">
            <v>0</v>
          </cell>
          <cell r="J22">
            <v>0</v>
          </cell>
          <cell r="K22">
            <v>0</v>
          </cell>
          <cell r="M22">
            <v>7.4772592371498439</v>
          </cell>
          <cell r="N22">
            <v>5.0833435024424523</v>
          </cell>
        </row>
        <row r="23">
          <cell r="B23" t="str">
            <v>DM4</v>
          </cell>
          <cell r="C23">
            <v>-0.28136595572044987</v>
          </cell>
          <cell r="D23">
            <v>-3.9367383577571087E-2</v>
          </cell>
          <cell r="F23">
            <v>8.6889676000307681</v>
          </cell>
          <cell r="G23">
            <v>10.159087183706948</v>
          </cell>
          <cell r="H23">
            <v>12.075260069000841</v>
          </cell>
          <cell r="I23">
            <v>12.281256354771628</v>
          </cell>
          <cell r="J23">
            <v>12.228057843333879</v>
          </cell>
          <cell r="K23">
            <v>12.197658693940882</v>
          </cell>
          <cell r="M23">
            <v>1.4701195836761798</v>
          </cell>
          <cell r="N23">
            <v>0.99944680216039838</v>
          </cell>
        </row>
        <row r="24">
          <cell r="B24" t="str">
            <v>DM12</v>
          </cell>
          <cell r="C24">
            <v>0</v>
          </cell>
          <cell r="D24">
            <v>0</v>
          </cell>
          <cell r="F24">
            <v>0</v>
          </cell>
          <cell r="G24">
            <v>0</v>
          </cell>
          <cell r="H24">
            <v>3.8667567961669294</v>
          </cell>
          <cell r="I24">
            <v>15.957297546587878</v>
          </cell>
          <cell r="J24">
            <v>15.888175589393498</v>
          </cell>
          <cell r="K24">
            <v>15.803194955311172</v>
          </cell>
          <cell r="M24">
            <v>0</v>
          </cell>
          <cell r="N24">
            <v>0</v>
          </cell>
        </row>
        <row r="25">
          <cell r="B25" t="str">
            <v>DM16</v>
          </cell>
          <cell r="F25">
            <v>0</v>
          </cell>
          <cell r="G25">
            <v>7.1451717015645029</v>
          </cell>
          <cell r="H25">
            <v>15.689642191909174</v>
          </cell>
          <cell r="I25">
            <v>15.957297546587878</v>
          </cell>
          <cell r="J25">
            <v>11.843494264604661</v>
          </cell>
          <cell r="K25">
            <v>0</v>
          </cell>
        </row>
        <row r="26">
          <cell r="B26" t="str">
            <v>Rail Rebates / Other Income</v>
          </cell>
          <cell r="C26">
            <v>-1.9233541695325285</v>
          </cell>
          <cell r="D26">
            <v>-0.9902244929763897</v>
          </cell>
          <cell r="F26">
            <v>2.4101900148448907</v>
          </cell>
          <cell r="G26">
            <v>2.5627936642194213</v>
          </cell>
          <cell r="H26">
            <v>2.6260030226321249</v>
          </cell>
          <cell r="I26">
            <v>2.6636790226811913</v>
          </cell>
          <cell r="J26">
            <v>2.6246710350154365</v>
          </cell>
          <cell r="K26">
            <v>0.51272714818913911</v>
          </cell>
          <cell r="M26">
            <v>0.15260364937453064</v>
          </cell>
          <cell r="N26">
            <v>0.10374613810938554</v>
          </cell>
        </row>
        <row r="27">
          <cell r="B27" t="str">
            <v>Total Levisa</v>
          </cell>
          <cell r="C27">
            <v>-5.4855778137455857</v>
          </cell>
          <cell r="D27">
            <v>-0.26109254109234803</v>
          </cell>
          <cell r="F27">
            <v>49.835528394147595</v>
          </cell>
          <cell r="G27">
            <v>71.00051218997875</v>
          </cell>
          <cell r="H27">
            <v>95.113148928797273</v>
          </cell>
          <cell r="I27">
            <v>100.72883346250802</v>
          </cell>
          <cell r="J27">
            <v>96.22035697116803</v>
          </cell>
          <cell r="K27">
            <v>59.260126769162312</v>
          </cell>
          <cell r="M27">
            <v>21.164983795831155</v>
          </cell>
          <cell r="N27">
            <v>14.388812724760957</v>
          </cell>
        </row>
        <row r="28">
          <cell r="B28" t="str">
            <v>North Springs</v>
          </cell>
        </row>
        <row r="29">
          <cell r="B29" t="str">
            <v>F4</v>
          </cell>
          <cell r="C29">
            <v>0.94298386000000001</v>
          </cell>
          <cell r="D29">
            <v>8.4606809999999991E-2</v>
          </cell>
          <cell r="F29">
            <v>63.45771716037499</v>
          </cell>
          <cell r="G29">
            <v>61.167302020079489</v>
          </cell>
          <cell r="H29">
            <v>65.75300612359888</v>
          </cell>
          <cell r="I29">
            <v>71.351644956712761</v>
          </cell>
          <cell r="J29">
            <v>75.729081839064406</v>
          </cell>
          <cell r="K29">
            <v>75.540818117898311</v>
          </cell>
          <cell r="M29">
            <v>-2.2904151402955009</v>
          </cell>
          <cell r="N29">
            <v>-1.5571169264093854</v>
          </cell>
        </row>
        <row r="30">
          <cell r="B30" t="str">
            <v>DM6</v>
          </cell>
          <cell r="C30">
            <v>0.94298386000000001</v>
          </cell>
          <cell r="D30">
            <v>8.4606809999999991E-2</v>
          </cell>
          <cell r="F30">
            <v>0</v>
          </cell>
          <cell r="G30">
            <v>7.1861620329545444</v>
          </cell>
          <cell r="H30">
            <v>11.408928409090906</v>
          </cell>
          <cell r="I30">
            <v>11.447890909090907</v>
          </cell>
          <cell r="J30">
            <v>11.398302272727271</v>
          </cell>
          <cell r="K30">
            <v>11.36996590909091</v>
          </cell>
          <cell r="M30">
            <v>7.1861620329545444</v>
          </cell>
          <cell r="N30">
            <v>4.8854438396658297</v>
          </cell>
        </row>
        <row r="31">
          <cell r="B31" t="str">
            <v>DM7</v>
          </cell>
          <cell r="C31">
            <v>0</v>
          </cell>
          <cell r="D31">
            <v>0</v>
          </cell>
          <cell r="F31">
            <v>0</v>
          </cell>
          <cell r="G31">
            <v>2.6367820712121213</v>
          </cell>
          <cell r="H31">
            <v>11.408928409090906</v>
          </cell>
          <cell r="I31">
            <v>11.447890909090907</v>
          </cell>
          <cell r="J31">
            <v>11.398302272727271</v>
          </cell>
          <cell r="K31">
            <v>11.36996590909091</v>
          </cell>
          <cell r="M31">
            <v>2.6367820712121213</v>
          </cell>
          <cell r="N31">
            <v>1.7925911866822009</v>
          </cell>
        </row>
        <row r="32">
          <cell r="B32" t="str">
            <v>DM8</v>
          </cell>
          <cell r="C32">
            <v>10.608800055131073</v>
          </cell>
          <cell r="D32">
            <v>14.293051418937054</v>
          </cell>
          <cell r="F32">
            <v>0</v>
          </cell>
          <cell r="G32">
            <v>5.3565207280303033</v>
          </cell>
          <cell r="H32">
            <v>11.408928409090906</v>
          </cell>
          <cell r="I32">
            <v>11.447890909090907</v>
          </cell>
          <cell r="J32">
            <v>11.398302272727271</v>
          </cell>
          <cell r="K32">
            <v>11.36996590909091</v>
          </cell>
          <cell r="M32">
            <v>5.3565207280303033</v>
          </cell>
          <cell r="N32">
            <v>3.6415796182706948</v>
          </cell>
        </row>
        <row r="33">
          <cell r="B33" t="str">
            <v>DM9</v>
          </cell>
          <cell r="C33">
            <v>-3.5359149999999999E-2</v>
          </cell>
          <cell r="D33">
            <v>0</v>
          </cell>
          <cell r="F33">
            <v>0</v>
          </cell>
          <cell r="G33">
            <v>0</v>
          </cell>
          <cell r="H33">
            <v>2.806185511363636</v>
          </cell>
          <cell r="I33">
            <v>11.447890909090907</v>
          </cell>
          <cell r="J33">
            <v>11.398302272727271</v>
          </cell>
          <cell r="K33">
            <v>11.36996590909091</v>
          </cell>
          <cell r="M33">
            <v>0</v>
          </cell>
          <cell r="N33">
            <v>0</v>
          </cell>
        </row>
        <row r="34">
          <cell r="B34" t="str">
            <v>DM10</v>
          </cell>
          <cell r="F34">
            <v>0</v>
          </cell>
          <cell r="G34">
            <v>0</v>
          </cell>
          <cell r="H34">
            <v>5.7142048295454542</v>
          </cell>
          <cell r="I34">
            <v>11.447890909090907</v>
          </cell>
          <cell r="J34">
            <v>11.398302272727271</v>
          </cell>
          <cell r="K34">
            <v>11.36996590909091</v>
          </cell>
        </row>
        <row r="35">
          <cell r="B35" t="str">
            <v>Rail Rebates / Other Income</v>
          </cell>
          <cell r="C35">
            <v>0</v>
          </cell>
          <cell r="D35">
            <v>0</v>
          </cell>
          <cell r="F35">
            <v>0.2018836445762712</v>
          </cell>
          <cell r="G35">
            <v>0.7229322254375965</v>
          </cell>
          <cell r="H35">
            <v>0.9230256752003082</v>
          </cell>
          <cell r="I35">
            <v>1.0216143578736518</v>
          </cell>
          <cell r="J35">
            <v>1.0174496894298923</v>
          </cell>
          <cell r="K35">
            <v>1.0150698788906012</v>
          </cell>
          <cell r="M35">
            <v>0.52104858086132533</v>
          </cell>
          <cell r="N35">
            <v>0.3542299168682948</v>
          </cell>
        </row>
        <row r="36">
          <cell r="B36" t="str">
            <v>Total North Springs</v>
          </cell>
          <cell r="C36">
            <v>12.459408625131074</v>
          </cell>
          <cell r="D36">
            <v>14.462265038937055</v>
          </cell>
          <cell r="F36">
            <v>63.65960080495126</v>
          </cell>
          <cell r="G36">
            <v>77.069699077714063</v>
          </cell>
          <cell r="H36">
            <v>109.42320736698099</v>
          </cell>
          <cell r="I36">
            <v>129.61271386004094</v>
          </cell>
          <cell r="J36">
            <v>133.73804289213069</v>
          </cell>
          <cell r="K36">
            <v>133.40571754224348</v>
          </cell>
          <cell r="M36">
            <v>13.410098272762802</v>
          </cell>
          <cell r="N36">
            <v>9.1167276350776394</v>
          </cell>
        </row>
        <row r="37">
          <cell r="B37" t="str">
            <v>Deep Water</v>
          </cell>
        </row>
        <row r="38">
          <cell r="B38" t="str">
            <v>F5</v>
          </cell>
          <cell r="C38">
            <v>0</v>
          </cell>
          <cell r="D38">
            <v>-8.9999999999999998E-4</v>
          </cell>
          <cell r="F38">
            <v>32.122395802357261</v>
          </cell>
          <cell r="G38">
            <v>65.432255664838877</v>
          </cell>
          <cell r="H38">
            <v>66.698111690603</v>
          </cell>
          <cell r="I38">
            <v>67.34547457732566</v>
          </cell>
          <cell r="J38">
            <v>80.560529066666689</v>
          </cell>
          <cell r="K38">
            <v>81.694928000000004</v>
          </cell>
          <cell r="M38">
            <v>33.309859862481616</v>
          </cell>
          <cell r="N38">
            <v>22.645391089015853</v>
          </cell>
        </row>
        <row r="39">
          <cell r="B39" t="str">
            <v>DM5</v>
          </cell>
          <cell r="C39">
            <v>3.0085450000000003E-2</v>
          </cell>
          <cell r="D39">
            <v>0.17179819457627116</v>
          </cell>
          <cell r="F39">
            <v>13.335481790133954</v>
          </cell>
          <cell r="G39">
            <v>20.980446556614741</v>
          </cell>
          <cell r="H39">
            <v>22.631882687747034</v>
          </cell>
          <cell r="I39">
            <v>23.116842252964428</v>
          </cell>
          <cell r="J39">
            <v>23.523452806324112</v>
          </cell>
          <cell r="K39">
            <v>23.464973122529646</v>
          </cell>
          <cell r="M39">
            <v>7.6449647664807863</v>
          </cell>
          <cell r="N39">
            <v>5.197356509857328</v>
          </cell>
        </row>
        <row r="40">
          <cell r="B40" t="str">
            <v>DM11</v>
          </cell>
          <cell r="C40">
            <v>10.588303375131074</v>
          </cell>
          <cell r="D40">
            <v>14.461867713513326</v>
          </cell>
          <cell r="F40">
            <v>0</v>
          </cell>
          <cell r="G40">
            <v>14.053124374999999</v>
          </cell>
          <cell r="H40">
            <v>29.380071000000001</v>
          </cell>
          <cell r="I40">
            <v>30.222432000000001</v>
          </cell>
          <cell r="J40">
            <v>30.091518000000001</v>
          </cell>
          <cell r="K40">
            <v>30.016710000000003</v>
          </cell>
          <cell r="M40">
            <v>14.053124374999999</v>
          </cell>
          <cell r="N40">
            <v>9.5538828085224914</v>
          </cell>
        </row>
        <row r="41">
          <cell r="B41" t="str">
            <v>DM15</v>
          </cell>
          <cell r="C41">
            <v>0</v>
          </cell>
          <cell r="D41">
            <v>0</v>
          </cell>
          <cell r="F41">
            <v>0.25332118749999999</v>
          </cell>
          <cell r="G41">
            <v>13.666995572996592</v>
          </cell>
          <cell r="H41">
            <v>14.4942855</v>
          </cell>
          <cell r="I41">
            <v>15.111216000000001</v>
          </cell>
          <cell r="J41">
            <v>15.045759</v>
          </cell>
          <cell r="K41">
            <v>15.008355000000002</v>
          </cell>
          <cell r="M41">
            <v>13.413674385496593</v>
          </cell>
          <cell r="N41">
            <v>9.1191588212720411</v>
          </cell>
        </row>
        <row r="42">
          <cell r="B42" t="str">
            <v>North Deep Water</v>
          </cell>
          <cell r="F42">
            <v>0</v>
          </cell>
          <cell r="G42">
            <v>0</v>
          </cell>
          <cell r="H42">
            <v>24.438264580369847</v>
          </cell>
          <cell r="I42">
            <v>73.481143314366989</v>
          </cell>
          <cell r="J42">
            <v>121.55616998577524</v>
          </cell>
          <cell r="K42">
            <v>145.63149004267424</v>
          </cell>
        </row>
        <row r="43">
          <cell r="B43" t="str">
            <v>Rail Rebates / Other Income</v>
          </cell>
          <cell r="F43">
            <v>0.65668979257923432</v>
          </cell>
          <cell r="G43">
            <v>1.3554794435456006</v>
          </cell>
          <cell r="H43">
            <v>1.678589762640909</v>
          </cell>
          <cell r="I43">
            <v>2.0651177833014667</v>
          </cell>
          <cell r="J43">
            <v>2.4325648650496619</v>
          </cell>
          <cell r="K43">
            <v>2.6161203301738079</v>
          </cell>
          <cell r="M43">
            <v>0.69878965096636625</v>
          </cell>
          <cell r="N43">
            <v>0.4750654911314694</v>
          </cell>
        </row>
        <row r="44">
          <cell r="B44" t="str">
            <v>Total Deep Water</v>
          </cell>
          <cell r="C44">
            <v>10.618388825131074</v>
          </cell>
          <cell r="D44">
            <v>14.632765908089597</v>
          </cell>
          <cell r="F44">
            <v>46.36788857257045</v>
          </cell>
          <cell r="G44">
            <v>115.48830161299581</v>
          </cell>
          <cell r="H44">
            <v>159.3212052213608</v>
          </cell>
          <cell r="I44">
            <v>211.34222592795857</v>
          </cell>
          <cell r="J44">
            <v>273.20999372381567</v>
          </cell>
          <cell r="K44">
            <v>298.43257649537776</v>
          </cell>
          <cell r="M44">
            <v>69.120413040425362</v>
          </cell>
          <cell r="N44">
            <v>46.990854719799188</v>
          </cell>
        </row>
        <row r="45">
          <cell r="B45" t="str">
            <v>Falcon</v>
          </cell>
        </row>
        <row r="46">
          <cell r="B46" t="str">
            <v>F7</v>
          </cell>
          <cell r="C46">
            <v>-1.8071500000000001E-2</v>
          </cell>
          <cell r="D46">
            <v>0</v>
          </cell>
          <cell r="F46">
            <v>15.545284322092888</v>
          </cell>
          <cell r="G46">
            <v>16.093202949322166</v>
          </cell>
          <cell r="H46">
            <v>16.055151548509119</v>
          </cell>
          <cell r="I46">
            <v>19.344034482585968</v>
          </cell>
          <cell r="J46">
            <v>19.260242254010407</v>
          </cell>
          <cell r="K46">
            <v>19.212360980538662</v>
          </cell>
          <cell r="M46">
            <v>0.54791862722927753</v>
          </cell>
          <cell r="N46">
            <v>0.37249726206561368</v>
          </cell>
        </row>
        <row r="47">
          <cell r="B47" t="str">
            <v>HWM45</v>
          </cell>
          <cell r="C47">
            <v>0</v>
          </cell>
          <cell r="D47">
            <v>4.6950391102179308E-2</v>
          </cell>
          <cell r="F47">
            <v>10.1115876885025</v>
          </cell>
          <cell r="G47">
            <v>0</v>
          </cell>
          <cell r="H47">
            <v>0</v>
          </cell>
          <cell r="I47">
            <v>0</v>
          </cell>
          <cell r="J47">
            <v>0</v>
          </cell>
          <cell r="K47">
            <v>0</v>
          </cell>
          <cell r="M47">
            <v>-10.1115876885025</v>
          </cell>
          <cell r="N47">
            <v>-6.8742666190237651</v>
          </cell>
        </row>
        <row r="48">
          <cell r="B48" t="str">
            <v>HWM49</v>
          </cell>
          <cell r="F48">
            <v>22.679076712175338</v>
          </cell>
          <cell r="G48">
            <v>29.736811661355738</v>
          </cell>
          <cell r="H48">
            <v>31.667688446945327</v>
          </cell>
          <cell r="I48">
            <v>32.581291436238004</v>
          </cell>
          <cell r="J48">
            <v>39.662994923022829</v>
          </cell>
          <cell r="K48">
            <v>39.564392076725703</v>
          </cell>
        </row>
        <row r="49">
          <cell r="B49" t="str">
            <v>Rail Rebates / Other Income</v>
          </cell>
          <cell r="C49">
            <v>0</v>
          </cell>
          <cell r="D49">
            <v>0</v>
          </cell>
          <cell r="F49">
            <v>4.3290200000000003E-3</v>
          </cell>
          <cell r="G49">
            <v>0</v>
          </cell>
          <cell r="H49">
            <v>0</v>
          </cell>
          <cell r="I49">
            <v>0</v>
          </cell>
          <cell r="J49">
            <v>0</v>
          </cell>
          <cell r="K49">
            <v>0</v>
          </cell>
          <cell r="M49">
            <v>-4.3290200000000003E-3</v>
          </cell>
          <cell r="N49">
            <v>-2.9430430310092544E-3</v>
          </cell>
        </row>
        <row r="50">
          <cell r="B50" t="str">
            <v>Total Falcon</v>
          </cell>
          <cell r="C50">
            <v>-1.8071500000000001E-2</v>
          </cell>
          <cell r="D50">
            <v>4.6950391102179308E-2</v>
          </cell>
          <cell r="F50">
            <v>48.340277742770724</v>
          </cell>
          <cell r="G50">
            <v>45.830014610677907</v>
          </cell>
          <cell r="H50">
            <v>47.72283999545445</v>
          </cell>
          <cell r="I50">
            <v>51.925325918823972</v>
          </cell>
          <cell r="J50">
            <v>58.923237177033236</v>
          </cell>
          <cell r="K50">
            <v>58.776753057264365</v>
          </cell>
          <cell r="M50">
            <v>-2.5102631320928168</v>
          </cell>
          <cell r="N50">
            <v>-1.706578490490972</v>
          </cell>
        </row>
        <row r="51">
          <cell r="B51" t="str">
            <v>Prater Branch</v>
          </cell>
        </row>
        <row r="52">
          <cell r="B52" t="str">
            <v>F9</v>
          </cell>
          <cell r="C52">
            <v>0</v>
          </cell>
          <cell r="D52">
            <v>0</v>
          </cell>
          <cell r="F52">
            <v>54.916641918411528</v>
          </cell>
          <cell r="G52">
            <v>78.681583921494848</v>
          </cell>
          <cell r="H52">
            <v>103.2374873218974</v>
          </cell>
          <cell r="I52">
            <v>95.658994059043934</v>
          </cell>
          <cell r="J52">
            <v>97.191592419435096</v>
          </cell>
          <cell r="K52">
            <v>98.73972156059439</v>
          </cell>
          <cell r="M52">
            <v>23.76494200308332</v>
          </cell>
          <cell r="N52">
            <v>16.156369558124815</v>
          </cell>
        </row>
        <row r="53">
          <cell r="B53" t="str">
            <v>HWM52</v>
          </cell>
          <cell r="F53">
            <v>7.0603791517003298</v>
          </cell>
          <cell r="G53">
            <v>22.872467690769653</v>
          </cell>
          <cell r="H53">
            <v>24.620962479927574</v>
          </cell>
          <cell r="I53">
            <v>25.250395176067851</v>
          </cell>
          <cell r="J53">
            <v>31.717983243375588</v>
          </cell>
          <cell r="K53">
            <v>31.639131824498335</v>
          </cell>
        </row>
        <row r="54">
          <cell r="B54" t="str">
            <v>Rail Rebates / Other Income</v>
          </cell>
          <cell r="C54">
            <v>-0.23558548671873189</v>
          </cell>
          <cell r="D54">
            <v>-0.5187222363612275</v>
          </cell>
          <cell r="F54">
            <v>3.5206900000000017E-3</v>
          </cell>
          <cell r="G54">
            <v>0</v>
          </cell>
          <cell r="H54">
            <v>0</v>
          </cell>
          <cell r="I54">
            <v>0</v>
          </cell>
          <cell r="J54">
            <v>0</v>
          </cell>
          <cell r="K54">
            <v>0</v>
          </cell>
          <cell r="M54">
            <v>-3.5206900000000017E-3</v>
          </cell>
          <cell r="N54">
            <v>-2.3935075765055317E-3</v>
          </cell>
        </row>
        <row r="55">
          <cell r="B55" t="str">
            <v>Total Prater Branch</v>
          </cell>
          <cell r="C55">
            <v>-0.23558548671873189</v>
          </cell>
          <cell r="D55">
            <v>-0.5187222363612275</v>
          </cell>
          <cell r="F55">
            <v>61.980541760111862</v>
          </cell>
          <cell r="G55">
            <v>101.5540516122645</v>
          </cell>
          <cell r="H55">
            <v>127.85844980182497</v>
          </cell>
          <cell r="I55">
            <v>120.90938923511179</v>
          </cell>
          <cell r="J55">
            <v>128.90957566281068</v>
          </cell>
          <cell r="K55">
            <v>130.37885338509273</v>
          </cell>
          <cell r="M55">
            <v>39.57350985215264</v>
          </cell>
          <cell r="N55">
            <v>26.90367389916284</v>
          </cell>
        </row>
        <row r="57">
          <cell r="B57" t="str">
            <v>Total Trinity East</v>
          </cell>
          <cell r="C57" t="e">
            <v>#REF!</v>
          </cell>
          <cell r="D57" t="e">
            <v>#REF!</v>
          </cell>
          <cell r="F57">
            <v>270.18383727455188</v>
          </cell>
          <cell r="G57">
            <v>410.94257910363103</v>
          </cell>
          <cell r="H57">
            <v>539.43885131441857</v>
          </cell>
          <cell r="I57">
            <v>614.51848840444336</v>
          </cell>
          <cell r="J57">
            <v>691.00120642695833</v>
          </cell>
          <cell r="K57">
            <v>680.25402724914056</v>
          </cell>
        </row>
        <row r="59">
          <cell r="B59" t="str">
            <v>Consolidated Trinity Revenues</v>
          </cell>
          <cell r="C59" t="e">
            <v>#REF!</v>
          </cell>
          <cell r="D59" t="e">
            <v>#REF!</v>
          </cell>
          <cell r="F59">
            <v>438.94731319614277</v>
          </cell>
          <cell r="G59">
            <v>586.04064327618084</v>
          </cell>
          <cell r="H59">
            <v>736.58334598192766</v>
          </cell>
          <cell r="I59">
            <v>820.43970179923986</v>
          </cell>
          <cell r="J59">
            <v>911.34928990889171</v>
          </cell>
          <cell r="K59">
            <v>902.27103009922223</v>
          </cell>
          <cell r="M59">
            <v>147.09333008003807</v>
          </cell>
        </row>
        <row r="62">
          <cell r="F62">
            <v>0</v>
          </cell>
          <cell r="G62">
            <v>0</v>
          </cell>
          <cell r="H62">
            <v>0</v>
          </cell>
          <cell r="I62">
            <v>0</v>
          </cell>
          <cell r="J62">
            <v>0</v>
          </cell>
          <cell r="K62">
            <v>0</v>
          </cell>
        </row>
        <row r="64">
          <cell r="F64">
            <v>35.7313785342456</v>
          </cell>
          <cell r="G64">
            <v>98.025313962524649</v>
          </cell>
        </row>
        <row r="65">
          <cell r="F65">
            <v>8.14024313625975</v>
          </cell>
          <cell r="G65">
            <v>16.726709160396695</v>
          </cell>
        </row>
      </sheetData>
      <sheetData sheetId="5" refreshError="1">
        <row r="2">
          <cell r="B2" t="str">
            <v xml:space="preserve">Project Trident </v>
          </cell>
          <cell r="L2" t="str">
            <v>Reclamation</v>
          </cell>
        </row>
        <row r="3">
          <cell r="B3" t="str">
            <v>($ in millions)</v>
          </cell>
          <cell r="L3" t="str">
            <v>Private &amp; Confidential</v>
          </cell>
        </row>
        <row r="5">
          <cell r="C5">
            <v>39082</v>
          </cell>
          <cell r="D5">
            <v>39447</v>
          </cell>
          <cell r="E5">
            <v>39813</v>
          </cell>
          <cell r="F5">
            <v>40178</v>
          </cell>
          <cell r="G5">
            <v>40543</v>
          </cell>
          <cell r="H5">
            <v>40908</v>
          </cell>
          <cell r="I5">
            <v>41274</v>
          </cell>
          <cell r="J5">
            <v>42735</v>
          </cell>
          <cell r="K5">
            <v>42004</v>
          </cell>
        </row>
        <row r="6">
          <cell r="C6">
            <v>39082</v>
          </cell>
          <cell r="D6">
            <v>39263</v>
          </cell>
          <cell r="E6">
            <v>39629</v>
          </cell>
          <cell r="F6">
            <v>39994</v>
          </cell>
          <cell r="G6">
            <v>40359</v>
          </cell>
          <cell r="H6">
            <v>40724</v>
          </cell>
          <cell r="I6">
            <v>41090</v>
          </cell>
          <cell r="J6">
            <v>42551</v>
          </cell>
          <cell r="K6">
            <v>45107</v>
          </cell>
        </row>
        <row r="7">
          <cell r="J7" t="str">
            <v>2013E -</v>
          </cell>
          <cell r="K7" t="str">
            <v>2019E -</v>
          </cell>
        </row>
        <row r="8">
          <cell r="C8" t="str">
            <v>Total</v>
          </cell>
          <cell r="D8">
            <v>2007</v>
          </cell>
          <cell r="E8" t="str">
            <v>Proven &amp;</v>
          </cell>
          <cell r="F8">
            <v>2009</v>
          </cell>
          <cell r="G8">
            <v>2010</v>
          </cell>
          <cell r="H8">
            <v>2011</v>
          </cell>
          <cell r="I8">
            <v>2012</v>
          </cell>
          <cell r="J8">
            <v>2018</v>
          </cell>
          <cell r="K8">
            <v>2026</v>
          </cell>
          <cell r="L8" t="str">
            <v>Total</v>
          </cell>
        </row>
        <row r="9">
          <cell r="B9" t="str">
            <v>Little Elk</v>
          </cell>
          <cell r="C9" t="str">
            <v>Recoverable</v>
          </cell>
          <cell r="D9" t="str">
            <v>%</v>
          </cell>
          <cell r="E9" t="str">
            <v>Probable</v>
          </cell>
          <cell r="F9" t="str">
            <v>%</v>
          </cell>
          <cell r="G9" t="str">
            <v>Recoverable</v>
          </cell>
          <cell r="H9" t="str">
            <v>%</v>
          </cell>
          <cell r="I9">
            <v>0.5</v>
          </cell>
          <cell r="J9">
            <v>2.1</v>
          </cell>
          <cell r="K9">
            <v>0.1</v>
          </cell>
          <cell r="L9">
            <v>12.6</v>
          </cell>
        </row>
        <row r="10">
          <cell r="B10" t="str">
            <v>Levisa Fork</v>
          </cell>
          <cell r="C10" t="str">
            <v>Resources</v>
          </cell>
          <cell r="D10" t="str">
            <v>Total</v>
          </cell>
          <cell r="E10" t="str">
            <v>Reserves</v>
          </cell>
          <cell r="F10" t="str">
            <v>Total</v>
          </cell>
          <cell r="G10" t="str">
            <v>Resources</v>
          </cell>
          <cell r="H10" t="str">
            <v>Total</v>
          </cell>
          <cell r="I10">
            <v>0</v>
          </cell>
          <cell r="J10">
            <v>0.4</v>
          </cell>
          <cell r="K10">
            <v>1.7</v>
          </cell>
          <cell r="L10">
            <v>2.6</v>
          </cell>
        </row>
        <row r="11">
          <cell r="B11" t="str">
            <v>Trinity West</v>
          </cell>
          <cell r="D11">
            <v>0.2</v>
          </cell>
          <cell r="E11">
            <v>0</v>
          </cell>
          <cell r="F11">
            <v>0</v>
          </cell>
          <cell r="G11">
            <v>0</v>
          </cell>
          <cell r="H11">
            <v>0</v>
          </cell>
          <cell r="I11">
            <v>0</v>
          </cell>
          <cell r="J11">
            <v>0.7</v>
          </cell>
          <cell r="K11">
            <v>0.1</v>
          </cell>
          <cell r="L11">
            <v>1</v>
          </cell>
        </row>
        <row r="12">
          <cell r="B12" t="str">
            <v>Little Elk Mining</v>
          </cell>
          <cell r="C12">
            <v>17093</v>
          </cell>
          <cell r="D12">
            <v>7.7938836275095413</v>
          </cell>
          <cell r="E12">
            <v>17093</v>
          </cell>
          <cell r="F12">
            <v>9.007361659297981</v>
          </cell>
          <cell r="G12">
            <v>0</v>
          </cell>
          <cell r="H12">
            <v>0</v>
          </cell>
          <cell r="I12">
            <v>0</v>
          </cell>
          <cell r="J12">
            <v>1.1000000000000001</v>
          </cell>
          <cell r="K12">
            <v>0.1</v>
          </cell>
          <cell r="L12">
            <v>1.5</v>
          </cell>
        </row>
        <row r="13">
          <cell r="B13" t="str">
            <v>Cockrell Fork</v>
          </cell>
          <cell r="C13">
            <v>6100</v>
          </cell>
          <cell r="D13">
            <v>2.7814128665423392</v>
          </cell>
          <cell r="E13">
            <v>6100</v>
          </cell>
          <cell r="F13">
            <v>3.2144682689824893</v>
          </cell>
          <cell r="G13">
            <v>0</v>
          </cell>
          <cell r="H13">
            <v>0</v>
          </cell>
          <cell r="I13">
            <v>0</v>
          </cell>
          <cell r="J13">
            <v>0.1</v>
          </cell>
          <cell r="K13">
            <v>0</v>
          </cell>
          <cell r="L13">
            <v>0.6</v>
          </cell>
        </row>
        <row r="14">
          <cell r="B14" t="str">
            <v>Skyline</v>
          </cell>
          <cell r="C14">
            <v>20716</v>
          </cell>
          <cell r="D14">
            <v>9.4458604825067365</v>
          </cell>
          <cell r="E14">
            <v>20716</v>
          </cell>
          <cell r="F14">
            <v>10.916545026269056</v>
          </cell>
          <cell r="G14">
            <v>0</v>
          </cell>
          <cell r="H14">
            <v>0</v>
          </cell>
          <cell r="I14">
            <v>0</v>
          </cell>
          <cell r="J14">
            <v>3.5</v>
          </cell>
          <cell r="K14">
            <v>0.3</v>
          </cell>
          <cell r="L14">
            <v>4.4000000000000004</v>
          </cell>
        </row>
        <row r="15">
          <cell r="B15" t="str">
            <v>Total Trinity West</v>
          </cell>
          <cell r="C15">
            <v>43909</v>
          </cell>
          <cell r="D15">
            <v>20.021156976558618</v>
          </cell>
          <cell r="E15">
            <v>43909</v>
          </cell>
          <cell r="F15">
            <v>23.138374954549526</v>
          </cell>
          <cell r="G15">
            <v>0</v>
          </cell>
          <cell r="H15">
            <v>0</v>
          </cell>
          <cell r="I15">
            <v>0.5</v>
          </cell>
          <cell r="J15">
            <v>7.9</v>
          </cell>
          <cell r="K15">
            <v>2.2999999999999998</v>
          </cell>
          <cell r="L15">
            <v>22.7</v>
          </cell>
        </row>
        <row r="16">
          <cell r="B16" t="str">
            <v>Trinity East</v>
          </cell>
        </row>
        <row r="17">
          <cell r="B17" t="str">
            <v>Levisa Fork Resources</v>
          </cell>
          <cell r="C17">
            <v>15576</v>
          </cell>
          <cell r="D17">
            <v>7.1021781654530285</v>
          </cell>
          <cell r="E17">
            <v>15576</v>
          </cell>
          <cell r="F17">
            <v>8.2079602881428286</v>
          </cell>
          <cell r="G17">
            <v>0</v>
          </cell>
          <cell r="H17">
            <v>0</v>
          </cell>
        </row>
        <row r="18">
          <cell r="B18" t="str">
            <v>Prater Branch Resources</v>
          </cell>
          <cell r="C18">
            <v>18866</v>
          </cell>
          <cell r="D18">
            <v>8.602317236096356</v>
          </cell>
          <cell r="E18">
            <v>18866</v>
          </cell>
          <cell r="F18">
            <v>9.9416653053481383</v>
          </cell>
          <cell r="G18">
            <v>0</v>
          </cell>
          <cell r="H18">
            <v>0</v>
          </cell>
        </row>
        <row r="19">
          <cell r="B19" t="str">
            <v>Deep Water Resources</v>
          </cell>
          <cell r="C19">
            <v>77132</v>
          </cell>
          <cell r="D19">
            <v>35.169825774121918</v>
          </cell>
          <cell r="E19">
            <v>47843</v>
          </cell>
          <cell r="F19">
            <v>25.211443507037579</v>
          </cell>
          <cell r="G19">
            <v>29289</v>
          </cell>
          <cell r="H19">
            <v>99.130169904555615</v>
          </cell>
        </row>
        <row r="20">
          <cell r="B20" t="str">
            <v>North Springs Resources</v>
          </cell>
          <cell r="C20">
            <v>54969</v>
          </cell>
          <cell r="D20">
            <v>25.06417768212555</v>
          </cell>
          <cell r="E20">
            <v>54712</v>
          </cell>
          <cell r="F20">
            <v>28.831145562716383</v>
          </cell>
          <cell r="G20">
            <v>257</v>
          </cell>
          <cell r="H20">
            <v>0.86983009544439183</v>
          </cell>
        </row>
        <row r="21">
          <cell r="B21" t="str">
            <v>Falcon Resources</v>
          </cell>
          <cell r="C21">
            <v>8861</v>
          </cell>
          <cell r="D21">
            <v>4.0403441656445356</v>
          </cell>
          <cell r="E21">
            <v>8861</v>
          </cell>
          <cell r="F21">
            <v>4.6694103822055464</v>
          </cell>
          <cell r="G21">
            <v>0</v>
          </cell>
          <cell r="H21">
            <v>0</v>
          </cell>
        </row>
        <row r="22">
          <cell r="B22" t="str">
            <v>Total Trinity East</v>
          </cell>
          <cell r="C22">
            <v>175404</v>
          </cell>
          <cell r="D22">
            <v>79.978843023441385</v>
          </cell>
          <cell r="E22">
            <v>145858</v>
          </cell>
          <cell r="F22">
            <v>76.861625045450481</v>
          </cell>
          <cell r="G22">
            <v>29546</v>
          </cell>
          <cell r="H22">
            <v>100</v>
          </cell>
        </row>
        <row r="23">
          <cell r="D23">
            <v>0.02</v>
          </cell>
          <cell r="E23">
            <v>20.191493090109784</v>
          </cell>
          <cell r="F23">
            <v>20.717758278310903</v>
          </cell>
        </row>
        <row r="24">
          <cell r="B24" t="str">
            <v>Total Trinity (1)</v>
          </cell>
          <cell r="C24">
            <v>219313</v>
          </cell>
          <cell r="D24">
            <v>100</v>
          </cell>
          <cell r="E24">
            <v>189767</v>
          </cell>
          <cell r="F24">
            <v>100</v>
          </cell>
          <cell r="G24">
            <v>29546</v>
          </cell>
          <cell r="H24">
            <v>100</v>
          </cell>
        </row>
        <row r="25">
          <cell r="D25">
            <v>0.04</v>
          </cell>
          <cell r="E25">
            <v>18.160109684985144</v>
          </cell>
          <cell r="F25">
            <v>19.036740222834727</v>
          </cell>
        </row>
        <row r="26">
          <cell r="D26">
            <v>0.05</v>
          </cell>
          <cell r="E26">
            <v>17.287511148009656</v>
          </cell>
          <cell r="F26">
            <v>18.291912892049687</v>
          </cell>
        </row>
        <row r="29">
          <cell r="L29" t="str">
            <v/>
          </cell>
        </row>
      </sheetData>
      <sheetData sheetId="6" refreshError="1"/>
      <sheetData sheetId="7" refreshError="1">
        <row r="2">
          <cell r="B2" t="str">
            <v xml:space="preserve">Project Trident </v>
          </cell>
          <cell r="N2" t="str">
            <v>EBITDA Bridges – 2007-2008</v>
          </cell>
        </row>
        <row r="3">
          <cell r="B3" t="str">
            <v>Production Summary by Mine</v>
          </cell>
          <cell r="N3" t="str">
            <v>Private &amp; Confidential</v>
          </cell>
        </row>
        <row r="4">
          <cell r="B4" t="str">
            <v>($ in millions)</v>
          </cell>
        </row>
        <row r="5">
          <cell r="B5" t="str">
            <v>EBTIDA Bridge (2007E-2008E)</v>
          </cell>
          <cell r="C5" t="str">
            <v>6 Months Ended,</v>
          </cell>
          <cell r="F5" t="str">
            <v xml:space="preserve">Projected FYE December 31, </v>
          </cell>
        </row>
        <row r="6">
          <cell r="C6" t="str">
            <v>Jun-07A</v>
          </cell>
          <cell r="D6" t="str">
            <v>Jun-07E</v>
          </cell>
          <cell r="F6">
            <v>2007</v>
          </cell>
          <cell r="G6">
            <v>2008</v>
          </cell>
          <cell r="H6">
            <v>2009</v>
          </cell>
          <cell r="I6">
            <v>2010</v>
          </cell>
          <cell r="J6">
            <v>2011</v>
          </cell>
          <cell r="K6">
            <v>2012</v>
          </cell>
        </row>
        <row r="7">
          <cell r="B7" t="str">
            <v>Trinity West</v>
          </cell>
          <cell r="F7" t="str">
            <v>Amount</v>
          </cell>
          <cell r="G7" t="str">
            <v>Cum</v>
          </cell>
          <cell r="H7" t="str">
            <v>Ends</v>
          </cell>
          <cell r="I7" t="str">
            <v>Blank -</v>
          </cell>
          <cell r="J7" t="str">
            <v>Red -</v>
          </cell>
          <cell r="K7" t="str">
            <v>Grn -</v>
          </cell>
          <cell r="L7" t="str">
            <v>Blank</v>
          </cell>
          <cell r="M7" t="str">
            <v>Red +</v>
          </cell>
          <cell r="N7" t="str">
            <v>Grn +</v>
          </cell>
        </row>
        <row r="8">
          <cell r="B8" t="str">
            <v>Little Elk</v>
          </cell>
          <cell r="D8" t="str">
            <v>2007E EBITDA</v>
          </cell>
          <cell r="F8">
            <v>102.38664049877853</v>
          </cell>
          <cell r="G8">
            <v>102.38664049877853</v>
          </cell>
          <cell r="H8">
            <v>102.38664049877853</v>
          </cell>
        </row>
        <row r="9">
          <cell r="B9" t="str">
            <v>F6</v>
          </cell>
          <cell r="C9">
            <v>10.506836491006579</v>
          </cell>
          <cell r="D9">
            <v>10.017558812434196</v>
          </cell>
          <cell r="F9">
            <v>2836.2850078343095</v>
          </cell>
          <cell r="G9">
            <v>2779.7307269874473</v>
          </cell>
          <cell r="H9">
            <v>2789.2562839958155</v>
          </cell>
          <cell r="I9">
            <v>2798.7818410041837</v>
          </cell>
          <cell r="J9">
            <v>2786.6584048117152</v>
          </cell>
          <cell r="K9">
            <v>2779.7307269874473</v>
          </cell>
          <cell r="L9">
            <v>102.38664049877853</v>
          </cell>
          <cell r="M9">
            <v>-56.554280846862184</v>
          </cell>
          <cell r="N9">
            <v>34.57051946382731</v>
          </cell>
        </row>
        <row r="10">
          <cell r="B10" t="str">
            <v>F8</v>
          </cell>
          <cell r="C10">
            <v>5.5550194651535794</v>
          </cell>
          <cell r="D10">
            <v>7.0833576090448149</v>
          </cell>
          <cell r="F10">
            <v>891.65608158878558</v>
          </cell>
          <cell r="G10">
            <v>1261.6337850087159</v>
          </cell>
          <cell r="H10">
            <v>1448.1586054619406</v>
          </cell>
          <cell r="I10">
            <v>1453.104195235328</v>
          </cell>
          <cell r="J10">
            <v>1446.8098082510169</v>
          </cell>
          <cell r="K10">
            <v>1443.213015688553</v>
          </cell>
          <cell r="L10">
            <v>136.95715996260583</v>
          </cell>
          <cell r="M10">
            <v>369.97770341993032</v>
          </cell>
          <cell r="N10">
            <v>13.497110161092666</v>
          </cell>
        </row>
        <row r="11">
          <cell r="B11" t="str">
            <v>Total Trinity West</v>
          </cell>
          <cell r="C11">
            <v>16.061855956160159</v>
          </cell>
          <cell r="D11">
            <v>17.10091642147901</v>
          </cell>
          <cell r="F11">
            <v>3727.941089423095</v>
          </cell>
          <cell r="G11">
            <v>4041.3645119961629</v>
          </cell>
          <cell r="H11">
            <v>4237.4148894577556</v>
          </cell>
          <cell r="I11">
            <v>4251.8860362395117</v>
          </cell>
          <cell r="J11">
            <v>4233.4682130627316</v>
          </cell>
          <cell r="K11">
            <v>4222.9437426760005</v>
          </cell>
          <cell r="L11">
            <v>150.45427012369851</v>
          </cell>
          <cell r="M11">
            <v>313.42342257306791</v>
          </cell>
          <cell r="N11">
            <v>18.26884612171132</v>
          </cell>
        </row>
        <row r="12">
          <cell r="B12">
            <v>4</v>
          </cell>
          <cell r="D12" t="str">
            <v>SG&amp;A</v>
          </cell>
          <cell r="F12">
            <v>1.5991828399999992</v>
          </cell>
          <cell r="G12">
            <v>170.32229908540981</v>
          </cell>
          <cell r="I12">
            <v>0</v>
          </cell>
          <cell r="J12">
            <v>0</v>
          </cell>
          <cell r="K12">
            <v>0</v>
          </cell>
          <cell r="L12">
            <v>168.72311624540981</v>
          </cell>
          <cell r="M12">
            <v>0</v>
          </cell>
          <cell r="N12">
            <v>1.5991828399999992</v>
          </cell>
        </row>
        <row r="13">
          <cell r="B13" t="str">
            <v>Trinity East</v>
          </cell>
          <cell r="D13" t="str">
            <v>2008E EBITDA</v>
          </cell>
          <cell r="F13">
            <v>170.32229908540975</v>
          </cell>
          <cell r="G13">
            <v>170.32229908540975</v>
          </cell>
          <cell r="H13">
            <v>170.32229908540975</v>
          </cell>
        </row>
        <row r="14">
          <cell r="B14" t="str">
            <v>Levisa</v>
          </cell>
        </row>
        <row r="15">
          <cell r="B15" t="str">
            <v>F2</v>
          </cell>
          <cell r="C15">
            <v>0</v>
          </cell>
          <cell r="D15">
            <v>0</v>
          </cell>
          <cell r="F15">
            <v>262.74881699090906</v>
          </cell>
          <cell r="G15">
            <v>268.93963636363645</v>
          </cell>
          <cell r="H15">
            <v>269.86123636363641</v>
          </cell>
          <cell r="I15">
            <v>270.78283636363642</v>
          </cell>
          <cell r="J15">
            <v>269.60989090909095</v>
          </cell>
          <cell r="K15">
            <v>268.9396363636364</v>
          </cell>
          <cell r="M15">
            <v>6.1908193727273897</v>
          </cell>
        </row>
        <row r="16">
          <cell r="B16" t="str">
            <v>HWM45</v>
          </cell>
          <cell r="F16">
            <v>87.138916431696657</v>
          </cell>
          <cell r="G16">
            <v>324.78427321341763</v>
          </cell>
          <cell r="H16">
            <v>325.89724112785609</v>
          </cell>
          <cell r="I16">
            <v>327.0102090422946</v>
          </cell>
          <cell r="J16">
            <v>325.59370442391833</v>
          </cell>
          <cell r="K16">
            <v>109.47557122022364</v>
          </cell>
          <cell r="L16" t="str">
            <v>Prater</v>
          </cell>
          <cell r="M16">
            <v>237.64535678172098</v>
          </cell>
          <cell r="N16" t="str">
            <v>$ / ton</v>
          </cell>
        </row>
        <row r="17">
          <cell r="B17" t="str">
            <v>HWM119</v>
          </cell>
          <cell r="C17">
            <v>-0.97436101437627642</v>
          </cell>
          <cell r="D17">
            <v>-1.2219163132639912</v>
          </cell>
          <cell r="F17">
            <v>129.90678279511533</v>
          </cell>
          <cell r="G17">
            <v>153.53120759837179</v>
          </cell>
          <cell r="H17">
            <v>154.05732700135687</v>
          </cell>
          <cell r="I17">
            <v>154.58344640434194</v>
          </cell>
          <cell r="J17">
            <v>153.91383989145186</v>
          </cell>
          <cell r="K17">
            <v>51.751017639077347</v>
          </cell>
          <cell r="L17">
            <v>5.2396597999999983</v>
          </cell>
          <cell r="M17">
            <v>23.62442480325646</v>
          </cell>
          <cell r="N17">
            <v>1.310468046220266</v>
          </cell>
        </row>
        <row r="18">
          <cell r="B18" t="str">
            <v>HWM129</v>
          </cell>
          <cell r="C18">
            <v>0</v>
          </cell>
          <cell r="D18">
            <v>1.421808723967136</v>
          </cell>
          <cell r="F18">
            <v>124.92568938366718</v>
          </cell>
          <cell r="G18">
            <v>115.73805855161787</v>
          </cell>
          <cell r="H18">
            <v>116.13466872110939</v>
          </cell>
          <cell r="I18">
            <v>116.53127889060092</v>
          </cell>
          <cell r="J18">
            <v>116.02650231124807</v>
          </cell>
          <cell r="K18">
            <v>35.612565352632998</v>
          </cell>
          <cell r="L18">
            <v>0</v>
          </cell>
          <cell r="M18">
            <v>-9.1876308320493081</v>
          </cell>
          <cell r="N18">
            <v>0</v>
          </cell>
        </row>
        <row r="19">
          <cell r="B19" t="str">
            <v>DM1</v>
          </cell>
          <cell r="C19">
            <v>1.0057962532059662E-2</v>
          </cell>
          <cell r="D19">
            <v>1.0806477360035018</v>
          </cell>
          <cell r="F19">
            <v>219.33098945454546</v>
          </cell>
          <cell r="G19">
            <v>83.669010545454597</v>
          </cell>
          <cell r="H19">
            <v>0</v>
          </cell>
          <cell r="I19">
            <v>0</v>
          </cell>
          <cell r="J19">
            <v>0</v>
          </cell>
          <cell r="K19">
            <v>0</v>
          </cell>
          <cell r="M19">
            <v>-135.66197890909086</v>
          </cell>
          <cell r="N19">
            <v>219.33098945454546</v>
          </cell>
          <cell r="O19">
            <v>83.669010545454597</v>
          </cell>
          <cell r="P19">
            <v>219.33098945454546</v>
          </cell>
          <cell r="Q19">
            <v>0</v>
          </cell>
          <cell r="V19">
            <v>0</v>
          </cell>
        </row>
        <row r="20">
          <cell r="B20" t="str">
            <v>DM2</v>
          </cell>
          <cell r="C20">
            <v>3.2569709002322457E-2</v>
          </cell>
          <cell r="D20">
            <v>0.66927628294507735</v>
          </cell>
          <cell r="F20">
            <v>19.078939999999999</v>
          </cell>
          <cell r="G20">
            <v>53.062363636363642</v>
          </cell>
          <cell r="H20">
            <v>71.154818181818186</v>
          </cell>
          <cell r="I20">
            <v>71.397818181818181</v>
          </cell>
          <cell r="J20">
            <v>71.088545454545454</v>
          </cell>
          <cell r="K20">
            <v>70.911818181818177</v>
          </cell>
          <cell r="M20">
            <v>33.983423636363639</v>
          </cell>
          <cell r="N20">
            <v>19.078939999999999</v>
          </cell>
          <cell r="O20">
            <v>53.062363636363642</v>
          </cell>
          <cell r="P20">
            <v>19.078939999999999</v>
          </cell>
          <cell r="Q20">
            <v>70.911818181818177</v>
          </cell>
          <cell r="V20">
            <v>70.911818181818177</v>
          </cell>
        </row>
        <row r="21">
          <cell r="B21" t="str">
            <v>DM3</v>
          </cell>
          <cell r="C21">
            <v>-2.3491243456507127</v>
          </cell>
          <cell r="D21">
            <v>-1.1813170941901112</v>
          </cell>
          <cell r="F21">
            <v>0</v>
          </cell>
          <cell r="G21">
            <v>160.21199999999999</v>
          </cell>
          <cell r="H21">
            <v>139.78800000000001</v>
          </cell>
          <cell r="I21">
            <v>0</v>
          </cell>
          <cell r="J21">
            <v>0</v>
          </cell>
          <cell r="K21">
            <v>0</v>
          </cell>
          <cell r="M21">
            <v>160.21199999999999</v>
          </cell>
          <cell r="N21">
            <v>0</v>
          </cell>
          <cell r="O21">
            <v>160.21199999999999</v>
          </cell>
          <cell r="P21">
            <v>0</v>
          </cell>
          <cell r="Q21">
            <v>0</v>
          </cell>
          <cell r="V21">
            <v>0</v>
          </cell>
        </row>
        <row r="22">
          <cell r="B22" t="str">
            <v>DM4</v>
          </cell>
          <cell r="C22">
            <v>-0.28136595572044987</v>
          </cell>
          <cell r="D22">
            <v>-3.9367383577571087E-2</v>
          </cell>
          <cell r="F22">
            <v>184.71710253384913</v>
          </cell>
          <cell r="G22">
            <v>212.91396034816242</v>
          </cell>
          <cell r="H22">
            <v>213.64357205029012</v>
          </cell>
          <cell r="I22">
            <v>214.37318375241779</v>
          </cell>
          <cell r="J22">
            <v>213.44458704061893</v>
          </cell>
          <cell r="K22">
            <v>212.91396034816248</v>
          </cell>
          <cell r="M22">
            <v>28.19685781431329</v>
          </cell>
          <cell r="N22">
            <v>184.71710253384913</v>
          </cell>
          <cell r="O22">
            <v>212.91396034816242</v>
          </cell>
          <cell r="P22">
            <v>184.71710253384913</v>
          </cell>
          <cell r="Q22">
            <v>212.91396034816248</v>
          </cell>
          <cell r="V22">
            <v>212.91396034816248</v>
          </cell>
        </row>
        <row r="23">
          <cell r="B23" t="str">
            <v>DM12</v>
          </cell>
          <cell r="C23">
            <v>0</v>
          </cell>
          <cell r="D23">
            <v>0</v>
          </cell>
          <cell r="F23">
            <v>0</v>
          </cell>
          <cell r="G23">
            <v>0</v>
          </cell>
          <cell r="H23">
            <v>68.277545454545447</v>
          </cell>
          <cell r="I23">
            <v>278.53963636363636</v>
          </cell>
          <cell r="J23">
            <v>277.33309090909091</v>
          </cell>
          <cell r="K23">
            <v>275.84972727272731</v>
          </cell>
          <cell r="M23">
            <v>0</v>
          </cell>
          <cell r="N23">
            <v>0</v>
          </cell>
          <cell r="O23">
            <v>0</v>
          </cell>
          <cell r="P23">
            <v>0</v>
          </cell>
          <cell r="Q23">
            <v>275.84972727272731</v>
          </cell>
          <cell r="V23">
            <v>275.84972727272731</v>
          </cell>
        </row>
        <row r="24">
          <cell r="B24" t="str">
            <v>DM16</v>
          </cell>
          <cell r="C24">
            <v>-1.9233541695325285</v>
          </cell>
          <cell r="D24">
            <v>-0.9902244929763897</v>
          </cell>
          <cell r="F24">
            <v>0</v>
          </cell>
          <cell r="G24">
            <v>137.13681818181817</v>
          </cell>
          <cell r="H24">
            <v>277.59163636363633</v>
          </cell>
          <cell r="I24">
            <v>278.53963636363636</v>
          </cell>
          <cell r="J24">
            <v>206.73190909090934</v>
          </cell>
          <cell r="K24">
            <v>0</v>
          </cell>
          <cell r="M24">
            <v>137.13681818181817</v>
          </cell>
          <cell r="N24">
            <v>0</v>
          </cell>
          <cell r="O24">
            <v>137.13681818181817</v>
          </cell>
          <cell r="P24">
            <v>0</v>
          </cell>
          <cell r="Q24">
            <v>0</v>
          </cell>
          <cell r="V24">
            <v>0</v>
          </cell>
        </row>
        <row r="25">
          <cell r="B25" t="str">
            <v xml:space="preserve">Total Levisa </v>
          </cell>
          <cell r="C25">
            <v>-5.4855778137455857</v>
          </cell>
          <cell r="D25">
            <v>-0.26109254109234803</v>
          </cell>
          <cell r="F25">
            <v>1027.8472375897827</v>
          </cell>
          <cell r="G25">
            <v>1509.9873284388427</v>
          </cell>
          <cell r="H25">
            <v>1636.4060452642486</v>
          </cell>
          <cell r="I25">
            <v>1711.7580453623825</v>
          </cell>
          <cell r="J25">
            <v>1633.7420700308739</v>
          </cell>
          <cell r="K25">
            <v>1025.4542963782783</v>
          </cell>
          <cell r="M25">
            <v>482.14009084906002</v>
          </cell>
          <cell r="N25">
            <v>-1.446002</v>
          </cell>
        </row>
        <row r="26">
          <cell r="B26" t="str">
            <v>North Springs</v>
          </cell>
          <cell r="D26">
            <v>11.199182839999999</v>
          </cell>
        </row>
        <row r="27">
          <cell r="B27" t="str">
            <v>F4</v>
          </cell>
          <cell r="C27">
            <v>0.94298386000000001</v>
          </cell>
          <cell r="D27">
            <v>8.4606809999999991E-2</v>
          </cell>
          <cell r="F27">
            <v>1048.3651503525425</v>
          </cell>
          <cell r="G27">
            <v>1112.9763099661018</v>
          </cell>
          <cell r="H27">
            <v>1155.7472094915256</v>
          </cell>
          <cell r="I27">
            <v>1159.6941884745765</v>
          </cell>
          <cell r="J27">
            <v>1154.6707606779662</v>
          </cell>
          <cell r="K27">
            <v>1151.8002305084747</v>
          </cell>
          <cell r="M27">
            <v>64.611159613559266</v>
          </cell>
          <cell r="N27">
            <v>0</v>
          </cell>
          <cell r="R27">
            <v>314.50954510576275</v>
          </cell>
        </row>
        <row r="28">
          <cell r="B28" t="str">
            <v>DM6</v>
          </cell>
          <cell r="C28">
            <v>0.94298386000000001</v>
          </cell>
          <cell r="D28">
            <v>8.4606809999999991E-2</v>
          </cell>
          <cell r="F28">
            <v>0</v>
          </cell>
          <cell r="G28">
            <v>100.53505681818183</v>
          </cell>
          <cell r="H28">
            <v>152.11904545454541</v>
          </cell>
          <cell r="I28">
            <v>152.63854545454546</v>
          </cell>
          <cell r="J28">
            <v>151.97736363636363</v>
          </cell>
          <cell r="K28">
            <v>151.59954545454545</v>
          </cell>
          <cell r="M28">
            <v>100.53505681818183</v>
          </cell>
          <cell r="N28">
            <v>0</v>
          </cell>
          <cell r="O28">
            <v>100.53505681818183</v>
          </cell>
          <cell r="P28">
            <v>0</v>
          </cell>
          <cell r="Q28">
            <v>151.59954545454545</v>
          </cell>
          <cell r="R28">
            <v>0</v>
          </cell>
          <cell r="V28">
            <v>151.59954545454545</v>
          </cell>
        </row>
        <row r="29">
          <cell r="B29" t="str">
            <v>DM7</v>
          </cell>
          <cell r="C29">
            <v>0</v>
          </cell>
          <cell r="D29">
            <v>0</v>
          </cell>
          <cell r="F29">
            <v>0</v>
          </cell>
          <cell r="G29">
            <v>36.860886363636361</v>
          </cell>
          <cell r="H29">
            <v>152.11904545454541</v>
          </cell>
          <cell r="I29">
            <v>152.63854545454546</v>
          </cell>
          <cell r="J29">
            <v>151.97736363636363</v>
          </cell>
          <cell r="K29">
            <v>151.59954545454545</v>
          </cell>
          <cell r="M29">
            <v>36.860886363636361</v>
          </cell>
          <cell r="N29">
            <v>0</v>
          </cell>
          <cell r="O29">
            <v>36.860886363636361</v>
          </cell>
          <cell r="P29">
            <v>0</v>
          </cell>
          <cell r="Q29">
            <v>151.59954545454545</v>
          </cell>
          <cell r="R29">
            <v>0</v>
          </cell>
          <cell r="V29">
            <v>151.59954545454545</v>
          </cell>
        </row>
        <row r="30">
          <cell r="B30" t="str">
            <v>DM8</v>
          </cell>
          <cell r="C30">
            <v>10.608800055131073</v>
          </cell>
          <cell r="D30">
            <v>14.293051418937054</v>
          </cell>
          <cell r="F30">
            <v>0</v>
          </cell>
          <cell r="G30">
            <v>75.150397727272718</v>
          </cell>
          <cell r="H30">
            <v>152.11904545454541</v>
          </cell>
          <cell r="I30">
            <v>152.63854545454546</v>
          </cell>
          <cell r="J30">
            <v>151.97736363636363</v>
          </cell>
          <cell r="K30">
            <v>151.59954545454545</v>
          </cell>
          <cell r="M30">
            <v>75.150397727272718</v>
          </cell>
          <cell r="N30">
            <v>0</v>
          </cell>
          <cell r="O30">
            <v>75.150397727272718</v>
          </cell>
          <cell r="P30">
            <v>0</v>
          </cell>
          <cell r="Q30">
            <v>151.59954545454545</v>
          </cell>
          <cell r="R30">
            <v>0</v>
          </cell>
          <cell r="V30">
            <v>151.59954545454545</v>
          </cell>
        </row>
        <row r="31">
          <cell r="B31" t="str">
            <v>DM9</v>
          </cell>
          <cell r="C31">
            <v>-3.5359149999999999E-2</v>
          </cell>
          <cell r="D31">
            <v>0</v>
          </cell>
          <cell r="F31">
            <v>0</v>
          </cell>
          <cell r="G31">
            <v>0</v>
          </cell>
          <cell r="H31">
            <v>37.415806818181821</v>
          </cell>
          <cell r="I31">
            <v>152.63854545454546</v>
          </cell>
          <cell r="J31">
            <v>151.97736363636363</v>
          </cell>
          <cell r="K31">
            <v>151.59954545454545</v>
          </cell>
          <cell r="M31">
            <v>0</v>
          </cell>
          <cell r="N31">
            <v>0</v>
          </cell>
          <cell r="O31">
            <v>0</v>
          </cell>
          <cell r="P31">
            <v>0</v>
          </cell>
          <cell r="Q31">
            <v>151.59954545454545</v>
          </cell>
          <cell r="R31">
            <v>0</v>
          </cell>
          <cell r="V31">
            <v>151.59954545454545</v>
          </cell>
        </row>
        <row r="32">
          <cell r="B32" t="str">
            <v>DM10</v>
          </cell>
          <cell r="C32">
            <v>0</v>
          </cell>
          <cell r="D32">
            <v>0</v>
          </cell>
          <cell r="F32">
            <v>0</v>
          </cell>
          <cell r="G32">
            <v>0</v>
          </cell>
          <cell r="H32">
            <v>76.189397727272734</v>
          </cell>
          <cell r="I32">
            <v>152.63854545454546</v>
          </cell>
          <cell r="J32">
            <v>151.97736363636363</v>
          </cell>
          <cell r="K32">
            <v>151.59954545454545</v>
          </cell>
          <cell r="M32">
            <v>0</v>
          </cell>
          <cell r="N32">
            <v>0</v>
          </cell>
          <cell r="O32">
            <v>0</v>
          </cell>
          <cell r="P32">
            <v>0</v>
          </cell>
          <cell r="Q32">
            <v>151.59954545454545</v>
          </cell>
          <cell r="R32">
            <v>0</v>
          </cell>
          <cell r="V32">
            <v>151.59954545454545</v>
          </cell>
        </row>
        <row r="33">
          <cell r="B33" t="str">
            <v>Total North Springs</v>
          </cell>
          <cell r="C33">
            <v>12.459408625131074</v>
          </cell>
          <cell r="D33">
            <v>14.462265038937055</v>
          </cell>
          <cell r="F33">
            <v>1048.3651503525425</v>
          </cell>
          <cell r="G33">
            <v>1325.5226508751928</v>
          </cell>
          <cell r="H33">
            <v>1725.7095504006163</v>
          </cell>
          <cell r="I33">
            <v>1922.8869157473039</v>
          </cell>
          <cell r="J33">
            <v>1914.5575788597844</v>
          </cell>
          <cell r="K33">
            <v>1909.7979577812021</v>
          </cell>
          <cell r="M33">
            <v>277.15750052265025</v>
          </cell>
          <cell r="N33">
            <v>409.9</v>
          </cell>
        </row>
        <row r="34">
          <cell r="B34" t="str">
            <v>Deep Water</v>
          </cell>
          <cell r="F34">
            <v>0</v>
          </cell>
        </row>
        <row r="35">
          <cell r="B35" t="str">
            <v>F5</v>
          </cell>
          <cell r="C35">
            <v>0</v>
          </cell>
          <cell r="D35">
            <v>-8.9999999999999998E-4</v>
          </cell>
          <cell r="F35">
            <v>587.79572862328041</v>
          </cell>
          <cell r="G35">
            <v>1347.1454814814813</v>
          </cell>
          <cell r="H35">
            <v>1362.8408888888889</v>
          </cell>
          <cell r="I35">
            <v>1367.4951111111111</v>
          </cell>
          <cell r="J35">
            <v>1361.5715555555557</v>
          </cell>
          <cell r="K35">
            <v>1358.1866666666665</v>
          </cell>
          <cell r="M35">
            <v>759.34975285820087</v>
          </cell>
        </row>
        <row r="36">
          <cell r="B36" t="str">
            <v>DM5</v>
          </cell>
          <cell r="C36">
            <v>3.0085450000000003E-2</v>
          </cell>
          <cell r="D36">
            <v>0.17179819457627116</v>
          </cell>
          <cell r="F36">
            <v>181.58955287562586</v>
          </cell>
          <cell r="G36">
            <v>260.72192358366271</v>
          </cell>
          <cell r="H36">
            <v>261.61536319718931</v>
          </cell>
          <cell r="I36">
            <v>262.50880281071591</v>
          </cell>
          <cell r="J36">
            <v>261.3716978480457</v>
          </cell>
          <cell r="K36">
            <v>260.72192358366271</v>
          </cell>
          <cell r="M36">
            <v>79.132370708036859</v>
          </cell>
          <cell r="N36">
            <v>181.58955287562586</v>
          </cell>
          <cell r="O36">
            <v>260.72192358366271</v>
          </cell>
          <cell r="P36">
            <v>181.58955287562586</v>
          </cell>
          <cell r="Q36">
            <v>260.72192358366271</v>
          </cell>
          <cell r="R36">
            <v>181.58955287562586</v>
          </cell>
          <cell r="V36">
            <v>260.72192358366271</v>
          </cell>
        </row>
        <row r="37">
          <cell r="B37" t="str">
            <v>DM11</v>
          </cell>
          <cell r="C37">
            <v>10.588303375131074</v>
          </cell>
          <cell r="D37">
            <v>14.461867713513326</v>
          </cell>
          <cell r="F37">
            <v>0</v>
          </cell>
          <cell r="G37">
            <v>165.33087499999999</v>
          </cell>
          <cell r="H37">
            <v>334.6619</v>
          </cell>
          <cell r="I37">
            <v>335.8048</v>
          </cell>
          <cell r="J37">
            <v>334.35020000000003</v>
          </cell>
          <cell r="K37">
            <v>333.51900000000006</v>
          </cell>
          <cell r="M37">
            <v>165.33087499999999</v>
          </cell>
          <cell r="N37">
            <v>0</v>
          </cell>
          <cell r="O37">
            <v>165.33087499999999</v>
          </cell>
          <cell r="P37">
            <v>0</v>
          </cell>
          <cell r="Q37">
            <v>333.51900000000006</v>
          </cell>
          <cell r="R37">
            <v>0</v>
          </cell>
          <cell r="V37">
            <v>333.51900000000006</v>
          </cell>
        </row>
        <row r="38">
          <cell r="B38" t="str">
            <v>DM15</v>
          </cell>
          <cell r="C38">
            <v>0</v>
          </cell>
          <cell r="D38">
            <v>0</v>
          </cell>
          <cell r="F38">
            <v>3.2338875000000002</v>
          </cell>
          <cell r="G38">
            <v>163.20092500000001</v>
          </cell>
          <cell r="H38">
            <v>167.33095</v>
          </cell>
          <cell r="I38">
            <v>167.9024</v>
          </cell>
          <cell r="J38">
            <v>167.17510000000001</v>
          </cell>
          <cell r="K38">
            <v>166.75950000000003</v>
          </cell>
          <cell r="M38">
            <v>159.9670375</v>
          </cell>
          <cell r="N38">
            <v>3.2338875000000002</v>
          </cell>
          <cell r="O38">
            <v>163.20092500000001</v>
          </cell>
          <cell r="P38">
            <v>3.2338875000000002</v>
          </cell>
          <cell r="Q38">
            <v>166.75950000000003</v>
          </cell>
          <cell r="R38">
            <v>3.2338875000000002</v>
          </cell>
          <cell r="V38">
            <v>166.75950000000003</v>
          </cell>
        </row>
        <row r="39">
          <cell r="B39" t="str">
            <v>North Deep Water</v>
          </cell>
          <cell r="F39">
            <v>0</v>
          </cell>
          <cell r="G39">
            <v>0</v>
          </cell>
          <cell r="H39">
            <v>271.53627311522047</v>
          </cell>
          <cell r="I39">
            <v>816.45714793741104</v>
          </cell>
          <cell r="J39">
            <v>1350.6241109530583</v>
          </cell>
          <cell r="K39">
            <v>1618.127667140825</v>
          </cell>
          <cell r="M39">
            <v>0</v>
          </cell>
          <cell r="R39">
            <v>0</v>
          </cell>
        </row>
        <row r="40">
          <cell r="B40" t="str">
            <v>Total Deep Water</v>
          </cell>
          <cell r="C40">
            <v>10.618388825131074</v>
          </cell>
          <cell r="D40">
            <v>14.632765908089597</v>
          </cell>
          <cell r="F40">
            <v>772.61916899890628</v>
          </cell>
          <cell r="G40">
            <v>1936.3992050651441</v>
          </cell>
          <cell r="H40">
            <v>2397.9853752012987</v>
          </cell>
          <cell r="I40">
            <v>2950.1682618592376</v>
          </cell>
          <cell r="J40">
            <v>3475.09266435666</v>
          </cell>
          <cell r="K40">
            <v>3737.3147573911542</v>
          </cell>
          <cell r="M40">
            <v>1163.7800360662377</v>
          </cell>
        </row>
        <row r="41">
          <cell r="B41" t="str">
            <v>Falcon</v>
          </cell>
        </row>
        <row r="42">
          <cell r="B42" t="str">
            <v>F7</v>
          </cell>
          <cell r="C42">
            <v>-1.8071500000000001E-2</v>
          </cell>
          <cell r="D42">
            <v>0</v>
          </cell>
          <cell r="F42">
            <v>327.76214527518448</v>
          </cell>
          <cell r="G42">
            <v>328.07446601941751</v>
          </cell>
          <cell r="H42">
            <v>329.19870873786408</v>
          </cell>
          <cell r="I42">
            <v>330.3229514563107</v>
          </cell>
          <cell r="J42">
            <v>328.89209708737866</v>
          </cell>
          <cell r="K42">
            <v>328.07446601941757</v>
          </cell>
          <cell r="M42">
            <v>0.31232074423303402</v>
          </cell>
        </row>
        <row r="43">
          <cell r="B43" t="str">
            <v>HWM45</v>
          </cell>
          <cell r="C43">
            <v>0</v>
          </cell>
          <cell r="D43">
            <v>4.6950391102179308E-2</v>
          </cell>
          <cell r="F43">
            <v>212.03552999999999</v>
          </cell>
          <cell r="G43">
            <v>0</v>
          </cell>
          <cell r="H43">
            <v>0</v>
          </cell>
          <cell r="I43">
            <v>0</v>
          </cell>
          <cell r="J43">
            <v>0</v>
          </cell>
          <cell r="K43">
            <v>0</v>
          </cell>
          <cell r="M43">
            <v>-212.03552999999999</v>
          </cell>
        </row>
        <row r="44">
          <cell r="B44" t="str">
            <v>HWM49</v>
          </cell>
          <cell r="C44">
            <v>0</v>
          </cell>
          <cell r="D44">
            <v>0</v>
          </cell>
          <cell r="F44">
            <v>519.29253422355862</v>
          </cell>
          <cell r="G44">
            <v>675.61018747789194</v>
          </cell>
          <cell r="H44">
            <v>677.92536257516804</v>
          </cell>
          <cell r="I44">
            <v>680.24053767244436</v>
          </cell>
          <cell r="J44">
            <v>677.29395118500179</v>
          </cell>
          <cell r="K44">
            <v>675.61018747789171</v>
          </cell>
          <cell r="M44">
            <v>156.31765325433332</v>
          </cell>
        </row>
        <row r="45">
          <cell r="B45" t="str">
            <v>Total Falcon</v>
          </cell>
          <cell r="C45">
            <v>-1.8071500000000001E-2</v>
          </cell>
          <cell r="D45">
            <v>4.6950391102179308E-2</v>
          </cell>
          <cell r="F45">
            <v>1059.0902094987432</v>
          </cell>
          <cell r="G45">
            <v>1003.6846534973095</v>
          </cell>
          <cell r="H45">
            <v>1007.1240713130321</v>
          </cell>
          <cell r="I45">
            <v>1010.563489128755</v>
          </cell>
          <cell r="J45">
            <v>1006.1860482723805</v>
          </cell>
          <cell r="K45">
            <v>1003.6846534973092</v>
          </cell>
          <cell r="M45">
            <v>-55.405556001433752</v>
          </cell>
        </row>
        <row r="46">
          <cell r="B46" t="str">
            <v>Prater Branch</v>
          </cell>
        </row>
        <row r="47">
          <cell r="B47" t="str">
            <v>F9</v>
          </cell>
          <cell r="C47">
            <v>0</v>
          </cell>
          <cell r="D47">
            <v>0</v>
          </cell>
          <cell r="F47">
            <v>1223.8492141608272</v>
          </cell>
          <cell r="G47">
            <v>1515.7030786904079</v>
          </cell>
          <cell r="H47">
            <v>1857.2274899483054</v>
          </cell>
          <cell r="I47">
            <v>1863.5700861573807</v>
          </cell>
          <cell r="J47">
            <v>1855.4976909821939</v>
          </cell>
          <cell r="K47">
            <v>1850.8848937392304</v>
          </cell>
          <cell r="M47">
            <v>291.85386452958073</v>
          </cell>
        </row>
        <row r="48">
          <cell r="B48" t="str">
            <v>HWM52</v>
          </cell>
          <cell r="C48">
            <v>-0.23558548671873189</v>
          </cell>
          <cell r="D48">
            <v>-0.5187222363612275</v>
          </cell>
          <cell r="F48">
            <v>178.90661090909092</v>
          </cell>
          <cell r="G48">
            <v>525.27272727272725</v>
          </cell>
          <cell r="H48">
            <v>527.07272727272732</v>
          </cell>
          <cell r="I48">
            <v>528.87272727272727</v>
          </cell>
          <cell r="J48">
            <v>526.58181818181822</v>
          </cell>
          <cell r="K48">
            <v>525.27272727272725</v>
          </cell>
          <cell r="M48">
            <v>346.36611636363637</v>
          </cell>
        </row>
        <row r="49">
          <cell r="B49" t="str">
            <v>Total Prater Branch</v>
          </cell>
          <cell r="C49">
            <v>-0.23558548671873189</v>
          </cell>
          <cell r="D49">
            <v>-0.5187222363612275</v>
          </cell>
          <cell r="F49">
            <v>1402.755825069918</v>
          </cell>
          <cell r="G49">
            <v>2040.9758059631351</v>
          </cell>
          <cell r="H49">
            <v>2384.3002172210327</v>
          </cell>
          <cell r="I49">
            <v>2392.4428134301079</v>
          </cell>
          <cell r="J49">
            <v>2382.0795091640121</v>
          </cell>
          <cell r="K49">
            <v>2376.1576210119574</v>
          </cell>
          <cell r="M49">
            <v>638.2199808932171</v>
          </cell>
        </row>
        <row r="51">
          <cell r="B51" t="str">
            <v>Total Trinity East</v>
          </cell>
          <cell r="C51" t="e">
            <v>#REF!</v>
          </cell>
          <cell r="D51" t="e">
            <v>#REF!</v>
          </cell>
          <cell r="F51">
            <v>5310.6775915098924</v>
          </cell>
          <cell r="G51">
            <v>7816.5696438396244</v>
          </cell>
          <cell r="H51">
            <v>9151.5252594002286</v>
          </cell>
          <cell r="I51">
            <v>9987.8195255277878</v>
          </cell>
          <cell r="J51">
            <v>10411.657870683712</v>
          </cell>
          <cell r="K51">
            <v>10052.409286059901</v>
          </cell>
        </row>
        <row r="53">
          <cell r="B53" t="str">
            <v>Consolidated Trinity Production</v>
          </cell>
          <cell r="C53" t="e">
            <v>#REF!</v>
          </cell>
          <cell r="D53" t="e">
            <v>#REF!</v>
          </cell>
          <cell r="F53">
            <v>9038.6186809329884</v>
          </cell>
          <cell r="G53">
            <v>11857.934155835788</v>
          </cell>
          <cell r="H53">
            <v>13388.940148857984</v>
          </cell>
          <cell r="I53">
            <v>14239.7055617673</v>
          </cell>
          <cell r="J53">
            <v>14645.126083746443</v>
          </cell>
          <cell r="K53">
            <v>14275.353028735903</v>
          </cell>
          <cell r="M53">
            <v>2819.3154749027999</v>
          </cell>
          <cell r="N53">
            <v>607.95047236402047</v>
          </cell>
          <cell r="O53">
            <v>1448.7942172045528</v>
          </cell>
          <cell r="V53">
            <v>2078.673656659098</v>
          </cell>
        </row>
        <row r="54">
          <cell r="B54" t="str">
            <v>2008 Realized Price</v>
          </cell>
          <cell r="F54">
            <v>48.847486300856495</v>
          </cell>
        </row>
        <row r="55">
          <cell r="N55">
            <v>6.7261436047357002</v>
          </cell>
          <cell r="O55">
            <v>12.217931033893793</v>
          </cell>
          <cell r="V55">
            <v>14.561276715712626</v>
          </cell>
        </row>
        <row r="56">
          <cell r="B56" t="str">
            <v xml:space="preserve">2007 Other Income / ton </v>
          </cell>
          <cell r="F56">
            <v>0</v>
          </cell>
          <cell r="G56">
            <v>0</v>
          </cell>
          <cell r="H56">
            <v>0</v>
          </cell>
          <cell r="I56">
            <v>0</v>
          </cell>
          <cell r="J56">
            <v>0</v>
          </cell>
          <cell r="K56">
            <v>0</v>
          </cell>
          <cell r="P56">
            <v>607.95047236402047</v>
          </cell>
          <cell r="Q56">
            <v>2078.673656659098</v>
          </cell>
        </row>
        <row r="57">
          <cell r="B57" t="str">
            <v xml:space="preserve">2008 Other Income / ton </v>
          </cell>
          <cell r="F57">
            <v>0.57432997628700544</v>
          </cell>
          <cell r="Q57">
            <v>1470.7231842950775</v>
          </cell>
        </row>
        <row r="58">
          <cell r="F58">
            <v>607.95047236402047</v>
          </cell>
          <cell r="G58">
            <v>1448.7942172045528</v>
          </cell>
          <cell r="Q58">
            <v>28.084739202249647</v>
          </cell>
        </row>
        <row r="59">
          <cell r="B59" t="str">
            <v xml:space="preserve">2007 Cash Costs / ton </v>
          </cell>
          <cell r="F59">
            <v>6.7261436047357002</v>
          </cell>
          <cell r="G59">
            <v>12.217931033893793</v>
          </cell>
        </row>
        <row r="60">
          <cell r="B60" t="str">
            <v xml:space="preserve">2008 Cash Costs / ton </v>
          </cell>
          <cell r="F60">
            <v>34.248659071099944</v>
          </cell>
        </row>
        <row r="62">
          <cell r="B62" t="str">
            <v>2007 Cash Costs / ton (non-cash)</v>
          </cell>
          <cell r="F62">
            <v>-1.0182962727205715</v>
          </cell>
        </row>
        <row r="63">
          <cell r="B63" t="str">
            <v>2008 Cash Costs / ton (non-cash)</v>
          </cell>
          <cell r="F63">
            <v>0</v>
          </cell>
        </row>
      </sheetData>
      <sheetData sheetId="8" refreshError="1">
        <row r="3">
          <cell r="B3" t="str">
            <v>EBITDA Summary by Mine</v>
          </cell>
        </row>
        <row r="4">
          <cell r="B4" t="str">
            <v>($ in millions)</v>
          </cell>
        </row>
        <row r="5">
          <cell r="C5" t="str">
            <v>6 Months Ended,</v>
          </cell>
          <cell r="F5" t="str">
            <v xml:space="preserve">Projected FYE December 31, </v>
          </cell>
        </row>
        <row r="6">
          <cell r="C6" t="str">
            <v>Jun-07A</v>
          </cell>
          <cell r="D6" t="str">
            <v>Jun-07E</v>
          </cell>
          <cell r="F6">
            <v>2007</v>
          </cell>
          <cell r="G6">
            <v>2008</v>
          </cell>
          <cell r="H6">
            <v>2009</v>
          </cell>
          <cell r="I6">
            <v>2010</v>
          </cell>
          <cell r="J6">
            <v>2011</v>
          </cell>
          <cell r="K6">
            <v>2012</v>
          </cell>
        </row>
        <row r="7">
          <cell r="B7" t="str">
            <v>Trinity West</v>
          </cell>
        </row>
        <row r="8">
          <cell r="B8" t="str">
            <v>Little Elk</v>
          </cell>
        </row>
        <row r="9">
          <cell r="B9" t="str">
            <v>F6</v>
          </cell>
          <cell r="C9">
            <v>10.506836491006579</v>
          </cell>
          <cell r="D9">
            <v>10.017558812434196</v>
          </cell>
          <cell r="F9">
            <v>20.524395303440777</v>
          </cell>
          <cell r="G9">
            <v>18.028344653324289</v>
          </cell>
          <cell r="H9">
            <v>27.708620890553028</v>
          </cell>
          <cell r="I9">
            <v>33.718106296830008</v>
          </cell>
          <cell r="J9">
            <v>35.711028476508709</v>
          </cell>
          <cell r="K9">
            <v>37.579805925148278</v>
          </cell>
          <cell r="M9">
            <v>1000</v>
          </cell>
        </row>
        <row r="10">
          <cell r="B10" t="str">
            <v>F8</v>
          </cell>
          <cell r="C10">
            <v>5.5550194651535794</v>
          </cell>
          <cell r="D10">
            <v>7.0833576090448149</v>
          </cell>
          <cell r="F10">
            <v>12.638377074198393</v>
          </cell>
          <cell r="G10">
            <v>15.725741157377676</v>
          </cell>
          <cell r="H10">
            <v>22.779275811197618</v>
          </cell>
          <cell r="I10">
            <v>24.208383216294727</v>
          </cell>
          <cell r="J10">
            <v>35.715770746660425</v>
          </cell>
          <cell r="K10">
            <v>35.594188213915835</v>
          </cell>
        </row>
        <row r="11">
          <cell r="B11" t="str">
            <v>Rail Rebates / Other Income (net)</v>
          </cell>
          <cell r="C11">
            <v>0</v>
          </cell>
          <cell r="D11">
            <v>0</v>
          </cell>
          <cell r="F11">
            <v>1.9249580080948805</v>
          </cell>
          <cell r="G11">
            <v>2.1691617093314148</v>
          </cell>
          <cell r="H11">
            <v>0.23996418257370439</v>
          </cell>
          <cell r="I11">
            <v>0.14847945333333334</v>
          </cell>
          <cell r="J11">
            <v>0.14847945333333334</v>
          </cell>
          <cell r="K11">
            <v>0.14847945333333334</v>
          </cell>
        </row>
        <row r="12">
          <cell r="B12" t="str">
            <v>Total Trinity West</v>
          </cell>
          <cell r="C12">
            <v>16.061855956160159</v>
          </cell>
          <cell r="D12">
            <v>17.10091642147901</v>
          </cell>
          <cell r="F12">
            <v>35.087730385734055</v>
          </cell>
          <cell r="G12">
            <v>35.923247520033378</v>
          </cell>
          <cell r="H12">
            <v>50.72786088432435</v>
          </cell>
          <cell r="I12">
            <v>58.074968966458066</v>
          </cell>
          <cell r="J12">
            <v>71.575278676502464</v>
          </cell>
          <cell r="K12">
            <v>73.322473592397458</v>
          </cell>
        </row>
        <row r="14">
          <cell r="B14" t="str">
            <v>Trinity East</v>
          </cell>
        </row>
        <row r="15">
          <cell r="B15" t="str">
            <v>Levisa</v>
          </cell>
        </row>
        <row r="16">
          <cell r="B16" t="str">
            <v>F2</v>
          </cell>
          <cell r="C16">
            <v>0</v>
          </cell>
          <cell r="D16">
            <v>0</v>
          </cell>
          <cell r="F16">
            <v>-2.1962773276402676</v>
          </cell>
          <cell r="G16">
            <v>-1.1526948548611338</v>
          </cell>
          <cell r="H16">
            <v>1.8697739154167108</v>
          </cell>
          <cell r="I16">
            <v>2.0694392094104859</v>
          </cell>
          <cell r="J16">
            <v>2.0612958570835982</v>
          </cell>
          <cell r="K16">
            <v>2.0208202782376223</v>
          </cell>
        </row>
        <row r="17">
          <cell r="B17" t="str">
            <v>HWM45</v>
          </cell>
          <cell r="F17">
            <v>1.421808723967136</v>
          </cell>
          <cell r="G17">
            <v>5.7403413209256797</v>
          </cell>
          <cell r="H17">
            <v>9.3812435678974033</v>
          </cell>
          <cell r="I17">
            <v>9.6296436694934879</v>
          </cell>
          <cell r="J17">
            <v>9.5749223074935834</v>
          </cell>
          <cell r="K17">
            <v>3.2342198724060971</v>
          </cell>
        </row>
        <row r="18">
          <cell r="B18" t="str">
            <v>HWM119</v>
          </cell>
          <cell r="C18">
            <v>-0.97436101437627642</v>
          </cell>
          <cell r="D18">
            <v>-1.2219163132639912</v>
          </cell>
          <cell r="F18">
            <v>1.0907056985355617</v>
          </cell>
          <cell r="G18">
            <v>2.947597018477973</v>
          </cell>
          <cell r="H18">
            <v>4.6719580996108991</v>
          </cell>
          <cell r="I18">
            <v>4.7914279140226999</v>
          </cell>
          <cell r="J18">
            <v>4.7655460200105884</v>
          </cell>
          <cell r="K18">
            <v>1.6082108258202987</v>
          </cell>
        </row>
        <row r="19">
          <cell r="B19" t="str">
            <v>HWM129</v>
          </cell>
          <cell r="C19">
            <v>0</v>
          </cell>
          <cell r="D19">
            <v>1.421808723967136</v>
          </cell>
          <cell r="F19">
            <v>0.70184599194739983</v>
          </cell>
          <cell r="G19">
            <v>1.6775664906072767</v>
          </cell>
          <cell r="H19">
            <v>2.9751736428228543</v>
          </cell>
          <cell r="I19">
            <v>3.0632523070295035</v>
          </cell>
          <cell r="J19">
            <v>3.0456068776376783</v>
          </cell>
          <cell r="K19">
            <v>0.91283650385704607</v>
          </cell>
        </row>
        <row r="20">
          <cell r="B20" t="str">
            <v>DM1</v>
          </cell>
          <cell r="C20">
            <v>1.0057962532059662E-2</v>
          </cell>
          <cell r="D20">
            <v>1.0806477360035018</v>
          </cell>
          <cell r="F20">
            <v>-3.5304414398408239</v>
          </cell>
          <cell r="G20">
            <v>-0.20927483036250175</v>
          </cell>
          <cell r="H20">
            <v>0</v>
          </cell>
          <cell r="I20">
            <v>0</v>
          </cell>
          <cell r="J20">
            <v>0</v>
          </cell>
          <cell r="K20">
            <v>0</v>
          </cell>
        </row>
        <row r="21">
          <cell r="B21" t="str">
            <v>DM2</v>
          </cell>
          <cell r="C21">
            <v>3.2569709002322457E-2</v>
          </cell>
          <cell r="D21">
            <v>0.66927628294507735</v>
          </cell>
          <cell r="F21">
            <v>-0.32073333929802095</v>
          </cell>
          <cell r="G21">
            <v>0.41250407372014514</v>
          </cell>
          <cell r="H21">
            <v>1.237643072788376</v>
          </cell>
          <cell r="I21">
            <v>1.2940977487596452</v>
          </cell>
          <cell r="J21">
            <v>1.2884953483212456</v>
          </cell>
          <cell r="K21">
            <v>1.2758486608628814</v>
          </cell>
        </row>
        <row r="22">
          <cell r="B22" t="str">
            <v>DM3</v>
          </cell>
          <cell r="C22">
            <v>-2.3491243456507127</v>
          </cell>
          <cell r="D22">
            <v>-1.1813170941901112</v>
          </cell>
          <cell r="F22">
            <v>0</v>
          </cell>
          <cell r="G22">
            <v>1.6445903717702035</v>
          </cell>
          <cell r="H22">
            <v>2.71723841163347</v>
          </cell>
          <cell r="I22">
            <v>0</v>
          </cell>
          <cell r="J22">
            <v>0</v>
          </cell>
          <cell r="K22">
            <v>0</v>
          </cell>
        </row>
        <row r="23">
          <cell r="B23" t="str">
            <v>DM4</v>
          </cell>
          <cell r="C23">
            <v>-0.28136595572044987</v>
          </cell>
          <cell r="D23">
            <v>-3.9367383577571087E-2</v>
          </cell>
          <cell r="F23">
            <v>-2.9135786625089182</v>
          </cell>
          <cell r="G23">
            <v>-0.74148360153724047</v>
          </cell>
          <cell r="H23">
            <v>0.89454717606258016</v>
          </cell>
          <cell r="I23">
            <v>1.0373136040138806</v>
          </cell>
          <cell r="J23">
            <v>1.0188204448247844</v>
          </cell>
          <cell r="K23">
            <v>0.99087571903444827</v>
          </cell>
        </row>
        <row r="24">
          <cell r="B24" t="str">
            <v>DM12</v>
          </cell>
          <cell r="C24">
            <v>0</v>
          </cell>
          <cell r="D24">
            <v>0</v>
          </cell>
          <cell r="F24">
            <v>0</v>
          </cell>
          <cell r="G24">
            <v>0</v>
          </cell>
          <cell r="H24">
            <v>0.47659948770906785</v>
          </cell>
          <cell r="I24">
            <v>2.1421073682718972</v>
          </cell>
          <cell r="J24">
            <v>2.119697555912698</v>
          </cell>
          <cell r="K24">
            <v>2.0749983634039748</v>
          </cell>
        </row>
        <row r="25">
          <cell r="B25" t="str">
            <v>DM16</v>
          </cell>
          <cell r="C25">
            <v>-1.9233541695325285</v>
          </cell>
          <cell r="D25">
            <v>-0.9902244929763897</v>
          </cell>
          <cell r="F25">
            <v>0</v>
          </cell>
          <cell r="G25">
            <v>0.43403605851352506</v>
          </cell>
          <cell r="H25">
            <v>1.9497366370380769</v>
          </cell>
          <cell r="I25">
            <v>2.1421073682718959</v>
          </cell>
          <cell r="J25">
            <v>1.5833904336817441</v>
          </cell>
          <cell r="K25">
            <v>0</v>
          </cell>
        </row>
        <row r="26">
          <cell r="B26" t="str">
            <v>Rail Rebates / Other Income (net) (1)</v>
          </cell>
          <cell r="C26">
            <v>0</v>
          </cell>
          <cell r="D26">
            <v>0</v>
          </cell>
          <cell r="F26">
            <v>8.4819043325067707</v>
          </cell>
          <cell r="G26">
            <v>1.5719172461530768</v>
          </cell>
          <cell r="H26">
            <v>1.6099890699099515</v>
          </cell>
          <cell r="I26">
            <v>1.6349448927739145</v>
          </cell>
          <cell r="J26">
            <v>1.5846059855246888</v>
          </cell>
          <cell r="K26">
            <v>0.51272714818913911</v>
          </cell>
        </row>
        <row r="27">
          <cell r="B27" t="str">
            <v>Total Levisa</v>
          </cell>
          <cell r="C27">
            <v>-5.4855778137455857</v>
          </cell>
          <cell r="D27">
            <v>-0.26109254109234803</v>
          </cell>
          <cell r="F27">
            <v>2.7352339776688375</v>
          </cell>
          <cell r="G27">
            <v>12.325099293407005</v>
          </cell>
          <cell r="H27">
            <v>27.783903080889388</v>
          </cell>
          <cell r="I27">
            <v>27.804334082047419</v>
          </cell>
          <cell r="J27">
            <v>27.042380830490604</v>
          </cell>
          <cell r="K27">
            <v>12.630537371811508</v>
          </cell>
        </row>
        <row r="28">
          <cell r="B28" t="str">
            <v>Bear Fork</v>
          </cell>
        </row>
        <row r="29">
          <cell r="B29" t="str">
            <v>F3</v>
          </cell>
          <cell r="C29">
            <v>0</v>
          </cell>
          <cell r="D29">
            <v>0</v>
          </cell>
          <cell r="F29">
            <v>0</v>
          </cell>
          <cell r="G29">
            <v>0</v>
          </cell>
          <cell r="H29">
            <v>0</v>
          </cell>
          <cell r="I29">
            <v>0</v>
          </cell>
          <cell r="J29">
            <v>0</v>
          </cell>
          <cell r="K29">
            <v>0</v>
          </cell>
        </row>
        <row r="30">
          <cell r="B30" t="str">
            <v>Rail Rebates / Other Income (net)</v>
          </cell>
          <cell r="C30">
            <v>0</v>
          </cell>
          <cell r="D30">
            <v>0</v>
          </cell>
          <cell r="F30">
            <v>0</v>
          </cell>
          <cell r="G30">
            <v>0</v>
          </cell>
          <cell r="H30">
            <v>0</v>
          </cell>
          <cell r="I30">
            <v>0</v>
          </cell>
          <cell r="J30">
            <v>0</v>
          </cell>
          <cell r="K30">
            <v>0</v>
          </cell>
        </row>
        <row r="31">
          <cell r="B31" t="str">
            <v xml:space="preserve">Total </v>
          </cell>
          <cell r="C31">
            <v>0</v>
          </cell>
          <cell r="D31">
            <v>0</v>
          </cell>
          <cell r="F31">
            <v>0</v>
          </cell>
          <cell r="G31">
            <v>0</v>
          </cell>
          <cell r="H31">
            <v>0</v>
          </cell>
          <cell r="I31">
            <v>0</v>
          </cell>
          <cell r="J31">
            <v>0</v>
          </cell>
          <cell r="K31">
            <v>0</v>
          </cell>
        </row>
        <row r="32">
          <cell r="B32" t="str">
            <v>North Springs</v>
          </cell>
        </row>
        <row r="33">
          <cell r="B33" t="str">
            <v>F4</v>
          </cell>
          <cell r="C33">
            <v>0.94298386000000001</v>
          </cell>
          <cell r="D33">
            <v>8.4606809999999991E-2</v>
          </cell>
          <cell r="F33">
            <v>24.901851474068128</v>
          </cell>
          <cell r="G33">
            <v>24.509965849562281</v>
          </cell>
          <cell r="H33">
            <v>28.001642355385968</v>
          </cell>
          <cell r="I33">
            <v>32.933262965961809</v>
          </cell>
          <cell r="J33">
            <v>36.979186746981611</v>
          </cell>
          <cell r="K33">
            <v>36.865040024751501</v>
          </cell>
        </row>
        <row r="34">
          <cell r="B34" t="str">
            <v>DM6</v>
          </cell>
          <cell r="C34">
            <v>0.94298386000000001</v>
          </cell>
          <cell r="D34">
            <v>8.4606809999999991E-2</v>
          </cell>
          <cell r="F34">
            <v>-3.5359149999999999E-2</v>
          </cell>
          <cell r="G34">
            <v>1.4405946589613818</v>
          </cell>
          <cell r="H34">
            <v>2.6884831347330014</v>
          </cell>
          <cell r="I34">
            <v>2.7047969530596632</v>
          </cell>
          <cell r="J34">
            <v>2.695206065213744</v>
          </cell>
          <cell r="K34">
            <v>2.6854730416975974</v>
          </cell>
        </row>
        <row r="35">
          <cell r="B35" t="str">
            <v>DM7</v>
          </cell>
          <cell r="C35">
            <v>0</v>
          </cell>
          <cell r="D35">
            <v>0</v>
          </cell>
          <cell r="F35">
            <v>0</v>
          </cell>
          <cell r="G35">
            <v>0.52064890433891331</v>
          </cell>
          <cell r="H35">
            <v>2.6884831347330014</v>
          </cell>
          <cell r="I35">
            <v>2.7047969530596632</v>
          </cell>
          <cell r="J35">
            <v>2.695206065213744</v>
          </cell>
          <cell r="K35">
            <v>2.6854730416975974</v>
          </cell>
        </row>
        <row r="36">
          <cell r="B36" t="str">
            <v>DM8</v>
          </cell>
          <cell r="C36">
            <v>10.608800055131073</v>
          </cell>
          <cell r="D36">
            <v>14.293051418937054</v>
          </cell>
          <cell r="F36">
            <v>-1.6759879999999994E-2</v>
          </cell>
          <cell r="G36">
            <v>1.0609452527939787</v>
          </cell>
          <cell r="H36">
            <v>2.6884831347330014</v>
          </cell>
          <cell r="I36">
            <v>2.7047969530596627</v>
          </cell>
          <cell r="J36">
            <v>2.6952060652137435</v>
          </cell>
          <cell r="K36">
            <v>2.6854730416975974</v>
          </cell>
        </row>
        <row r="37">
          <cell r="B37" t="str">
            <v>DM9</v>
          </cell>
          <cell r="C37">
            <v>-3.5359149999999999E-2</v>
          </cell>
          <cell r="D37">
            <v>0</v>
          </cell>
          <cell r="F37">
            <v>-5.4499999999999991E-4</v>
          </cell>
          <cell r="G37">
            <v>0</v>
          </cell>
          <cell r="H37">
            <v>0.64684063416721493</v>
          </cell>
          <cell r="I37">
            <v>2.7047969530596632</v>
          </cell>
          <cell r="J37">
            <v>2.695206065213744</v>
          </cell>
          <cell r="K37">
            <v>2.6854730416975974</v>
          </cell>
        </row>
        <row r="38">
          <cell r="B38" t="str">
            <v>DM10</v>
          </cell>
          <cell r="C38">
            <v>0</v>
          </cell>
          <cell r="D38">
            <v>0</v>
          </cell>
          <cell r="F38">
            <v>-8.9999999999999998E-4</v>
          </cell>
          <cell r="G38">
            <v>0</v>
          </cell>
          <cell r="H38">
            <v>1.3337250738945066</v>
          </cell>
          <cell r="I38">
            <v>2.7047969530596632</v>
          </cell>
          <cell r="J38">
            <v>2.695206065213744</v>
          </cell>
          <cell r="K38">
            <v>2.6854730416975974</v>
          </cell>
        </row>
        <row r="39">
          <cell r="B39" t="str">
            <v>Rail Rebates / Other Income (net)</v>
          </cell>
          <cell r="C39">
            <v>0</v>
          </cell>
          <cell r="D39">
            <v>0</v>
          </cell>
          <cell r="F39">
            <v>0.20188364457627117</v>
          </cell>
          <cell r="G39">
            <v>0.72293222543759639</v>
          </cell>
          <cell r="H39">
            <v>0.9230256752003082</v>
          </cell>
          <cell r="I39">
            <v>1.0216143578736518</v>
          </cell>
          <cell r="J39">
            <v>1.0174496894298923</v>
          </cell>
          <cell r="K39">
            <v>1.015069878890601</v>
          </cell>
        </row>
        <row r="40">
          <cell r="B40" t="str">
            <v>Total North Springs</v>
          </cell>
          <cell r="C40">
            <v>12.459408625131074</v>
          </cell>
          <cell r="D40">
            <v>14.462265038937055</v>
          </cell>
          <cell r="F40">
            <v>25.050171088644397</v>
          </cell>
          <cell r="G40">
            <v>28.255086891094148</v>
          </cell>
          <cell r="H40">
            <v>38.970683142846994</v>
          </cell>
          <cell r="I40">
            <v>47.478862089133777</v>
          </cell>
          <cell r="J40">
            <v>51.472666762480237</v>
          </cell>
          <cell r="K40">
            <v>51.307475112130092</v>
          </cell>
        </row>
        <row r="41">
          <cell r="B41" t="str">
            <v>Deep Water</v>
          </cell>
        </row>
        <row r="42">
          <cell r="B42" t="str">
            <v>F5</v>
          </cell>
          <cell r="C42">
            <v>0</v>
          </cell>
          <cell r="D42">
            <v>-8.9999999999999998E-4</v>
          </cell>
          <cell r="F42">
            <v>-0.22611931295559948</v>
          </cell>
          <cell r="G42">
            <v>18.040750662527802</v>
          </cell>
          <cell r="H42">
            <v>21.380936334848535</v>
          </cell>
          <cell r="I42">
            <v>21.70120862292536</v>
          </cell>
          <cell r="J42">
            <v>33.530126397806754</v>
          </cell>
          <cell r="K42">
            <v>34.644708675923432</v>
          </cell>
        </row>
        <row r="43">
          <cell r="B43" t="str">
            <v>DM5</v>
          </cell>
          <cell r="C43">
            <v>3.0085450000000003E-2</v>
          </cell>
          <cell r="D43">
            <v>0.17179819457627116</v>
          </cell>
          <cell r="F43">
            <v>-2.139260986703269</v>
          </cell>
          <cell r="G43">
            <v>7.5794582630152121</v>
          </cell>
          <cell r="H43">
            <v>9.8248487881905575</v>
          </cell>
          <cell r="I43">
            <v>10.213887785734473</v>
          </cell>
          <cell r="J43">
            <v>10.842062465108476</v>
          </cell>
          <cell r="K43">
            <v>10.727220069162559</v>
          </cell>
        </row>
        <row r="44">
          <cell r="B44" t="str">
            <v>DM11</v>
          </cell>
          <cell r="C44">
            <v>10.588303375131074</v>
          </cell>
          <cell r="D44">
            <v>14.461867713513326</v>
          </cell>
          <cell r="F44">
            <v>-1.8071500000000001E-2</v>
          </cell>
          <cell r="G44">
            <v>6.2341249783899073</v>
          </cell>
          <cell r="H44">
            <v>13.971256768856367</v>
          </cell>
          <cell r="I44">
            <v>14.652055018782974</v>
          </cell>
          <cell r="J44">
            <v>14.558585026004311</v>
          </cell>
          <cell r="K44">
            <v>14.435168043958505</v>
          </cell>
        </row>
        <row r="45">
          <cell r="B45" t="str">
            <v>DM15</v>
          </cell>
          <cell r="C45">
            <v>0</v>
          </cell>
          <cell r="D45">
            <v>0</v>
          </cell>
          <cell r="F45">
            <v>4.6950391102179308E-2</v>
          </cell>
          <cell r="G45">
            <v>5.1436824086080142</v>
          </cell>
          <cell r="H45">
            <v>6.1449131845254525</v>
          </cell>
          <cell r="I45">
            <v>6.6578154594887566</v>
          </cell>
          <cell r="J45">
            <v>6.6132623630994249</v>
          </cell>
          <cell r="K45">
            <v>6.5528006720765219</v>
          </cell>
        </row>
        <row r="46">
          <cell r="B46" t="str">
            <v>North Deep Water</v>
          </cell>
          <cell r="F46">
            <v>0</v>
          </cell>
          <cell r="G46">
            <v>0</v>
          </cell>
          <cell r="H46">
            <v>11.641173040218009</v>
          </cell>
          <cell r="I46">
            <v>35.047525812003911</v>
          </cell>
          <cell r="J46">
            <v>57.989736585226851</v>
          </cell>
          <cell r="K46">
            <v>69.527703444424901</v>
          </cell>
        </row>
        <row r="47">
          <cell r="B47" t="str">
            <v>Rail Rebates / Other Income (net)</v>
          </cell>
          <cell r="C47">
            <v>0</v>
          </cell>
          <cell r="D47">
            <v>0</v>
          </cell>
          <cell r="F47">
            <v>0.55125754071766664</v>
          </cell>
          <cell r="G47">
            <v>1.3554794435456006</v>
          </cell>
          <cell r="H47">
            <v>1.678589762640909</v>
          </cell>
          <cell r="I47">
            <v>2.0651177833014667</v>
          </cell>
          <cell r="J47">
            <v>2.4325648650496619</v>
          </cell>
          <cell r="K47">
            <v>2.6161203301738079</v>
          </cell>
        </row>
        <row r="48">
          <cell r="B48" t="str">
            <v>Total Deep Water</v>
          </cell>
          <cell r="C48">
            <v>10.618388825131074</v>
          </cell>
          <cell r="D48">
            <v>14.632765908089597</v>
          </cell>
          <cell r="F48">
            <v>-1.7852438678390223</v>
          </cell>
          <cell r="G48">
            <v>38.353495756086531</v>
          </cell>
          <cell r="H48">
            <v>64.641717879279824</v>
          </cell>
          <cell r="I48">
            <v>90.33761048223694</v>
          </cell>
          <cell r="J48">
            <v>125.96633770229548</v>
          </cell>
          <cell r="K48">
            <v>138.50372123571972</v>
          </cell>
        </row>
        <row r="49">
          <cell r="B49" t="str">
            <v>Falcon</v>
          </cell>
        </row>
        <row r="50">
          <cell r="B50" t="str">
            <v>F7</v>
          </cell>
          <cell r="C50">
            <v>-1.8071500000000001E-2</v>
          </cell>
          <cell r="D50">
            <v>0</v>
          </cell>
          <cell r="F50">
            <v>-0.75430772307995952</v>
          </cell>
          <cell r="G50">
            <v>-0.46603055540310184</v>
          </cell>
          <cell r="H50">
            <v>-0.38474871559200985</v>
          </cell>
          <cell r="I50">
            <v>2.5651862906331089</v>
          </cell>
          <cell r="J50">
            <v>2.5579667669925019</v>
          </cell>
          <cell r="K50">
            <v>2.5446385138524468</v>
          </cell>
        </row>
        <row r="51">
          <cell r="B51" t="str">
            <v>HWM45</v>
          </cell>
          <cell r="C51">
            <v>0</v>
          </cell>
          <cell r="D51">
            <v>4.6950391102179308E-2</v>
          </cell>
          <cell r="F51">
            <v>3.6075491373284123</v>
          </cell>
          <cell r="G51">
            <v>0</v>
          </cell>
          <cell r="H51">
            <v>0</v>
          </cell>
          <cell r="I51">
            <v>0</v>
          </cell>
          <cell r="J51">
            <v>0</v>
          </cell>
          <cell r="K51">
            <v>0</v>
          </cell>
        </row>
        <row r="52">
          <cell r="B52" t="str">
            <v>HWM49</v>
          </cell>
          <cell r="C52">
            <v>0</v>
          </cell>
          <cell r="D52">
            <v>0</v>
          </cell>
          <cell r="F52">
            <v>12.949787562776258</v>
          </cell>
          <cell r="G52">
            <v>16.371948156515465</v>
          </cell>
          <cell r="H52">
            <v>19.237223568170243</v>
          </cell>
          <cell r="I52">
            <v>20.06587178923062</v>
          </cell>
          <cell r="J52">
            <v>26.543774307299646</v>
          </cell>
          <cell r="K52">
            <v>26.464178099985066</v>
          </cell>
        </row>
        <row r="53">
          <cell r="B53" t="str">
            <v>Rail Rebates / Other Income (net) (1)</v>
          </cell>
          <cell r="C53">
            <v>0</v>
          </cell>
          <cell r="D53">
            <v>0</v>
          </cell>
          <cell r="F53">
            <v>1.5408783768835377</v>
          </cell>
          <cell r="G53">
            <v>-4.179480000000001E-3</v>
          </cell>
          <cell r="H53">
            <v>-4.179480000000001E-3</v>
          </cell>
          <cell r="I53">
            <v>-4.179480000000001E-3</v>
          </cell>
          <cell r="J53">
            <v>-4.179480000000001E-3</v>
          </cell>
          <cell r="K53">
            <v>-4.179480000000001E-3</v>
          </cell>
        </row>
        <row r="54">
          <cell r="B54" t="str">
            <v>Total Falcon</v>
          </cell>
          <cell r="C54">
            <v>-1.8071500000000001E-2</v>
          </cell>
          <cell r="D54">
            <v>4.6950391102179308E-2</v>
          </cell>
          <cell r="F54">
            <v>17.34390735390825</v>
          </cell>
          <cell r="G54">
            <v>15.901738121112365</v>
          </cell>
          <cell r="H54">
            <v>18.848295372578232</v>
          </cell>
          <cell r="I54">
            <v>22.626878599863726</v>
          </cell>
          <cell r="J54">
            <v>29.097561594292149</v>
          </cell>
          <cell r="K54">
            <v>29.004637133837512</v>
          </cell>
        </row>
        <row r="55">
          <cell r="B55" t="str">
            <v>Prater Branch</v>
          </cell>
        </row>
        <row r="56">
          <cell r="B56" t="str">
            <v>F9</v>
          </cell>
          <cell r="C56">
            <v>0</v>
          </cell>
          <cell r="D56">
            <v>0</v>
          </cell>
          <cell r="F56">
            <v>14.025153010875183</v>
          </cell>
          <cell r="G56">
            <v>27.220520740435436</v>
          </cell>
          <cell r="H56">
            <v>39.261879304828206</v>
          </cell>
          <cell r="I56">
            <v>31.111561581974279</v>
          </cell>
          <cell r="J56">
            <v>32.773127142669686</v>
          </cell>
          <cell r="K56">
            <v>34.280553566075895</v>
          </cell>
        </row>
        <row r="57">
          <cell r="B57" t="str">
            <v>HWM52</v>
          </cell>
          <cell r="C57">
            <v>-0.23558548671873189</v>
          </cell>
          <cell r="D57">
            <v>-0.5187222363612275</v>
          </cell>
          <cell r="F57">
            <v>3.7680717491542937</v>
          </cell>
          <cell r="G57">
            <v>12.455910763240706</v>
          </cell>
          <cell r="H57">
            <v>14.868445416818865</v>
          </cell>
          <cell r="I57">
            <v>15.416460857403935</v>
          </cell>
          <cell r="J57">
            <v>21.301688555020608</v>
          </cell>
          <cell r="K57">
            <v>21.184827939428022</v>
          </cell>
        </row>
        <row r="58">
          <cell r="B58" t="str">
            <v>Rail Rebates / Other Income (net) (1)</v>
          </cell>
          <cell r="C58">
            <v>0</v>
          </cell>
          <cell r="D58">
            <v>0</v>
          </cell>
          <cell r="F58">
            <v>7.1616168006326211</v>
          </cell>
          <cell r="G58">
            <v>-0.11280000000000291</v>
          </cell>
          <cell r="H58">
            <v>-0.11279999999999564</v>
          </cell>
          <cell r="I58">
            <v>-0.11280000000001018</v>
          </cell>
          <cell r="J58">
            <v>-0.11280000000002474</v>
          </cell>
          <cell r="K58">
            <v>-0.11279999999997381</v>
          </cell>
        </row>
        <row r="59">
          <cell r="B59" t="str">
            <v>Total Prater Branch</v>
          </cell>
          <cell r="C59">
            <v>-0.23558548671873189</v>
          </cell>
          <cell r="D59">
            <v>-0.5187222363612275</v>
          </cell>
          <cell r="F59">
            <v>24.9548415606621</v>
          </cell>
          <cell r="G59">
            <v>39.563631503676142</v>
          </cell>
          <cell r="H59">
            <v>54.017524721647078</v>
          </cell>
          <cell r="I59">
            <v>46.415222439378205</v>
          </cell>
          <cell r="J59">
            <v>53.962015697690276</v>
          </cell>
          <cell r="K59">
            <v>55.352581505503942</v>
          </cell>
        </row>
        <row r="61">
          <cell r="B61" t="str">
            <v>Total Trinity East</v>
          </cell>
          <cell r="C61">
            <v>17.338562649797829</v>
          </cell>
          <cell r="D61">
            <v>28.362166560675252</v>
          </cell>
          <cell r="F61">
            <v>68.29891011304457</v>
          </cell>
          <cell r="G61">
            <v>134.3990515653762</v>
          </cell>
          <cell r="H61">
            <v>204.26212419724152</v>
          </cell>
          <cell r="I61">
            <v>234.66290769266004</v>
          </cell>
          <cell r="J61">
            <v>287.54096258724877</v>
          </cell>
          <cell r="K61">
            <v>286.79895235900278</v>
          </cell>
        </row>
        <row r="62">
          <cell r="B62" t="str">
            <v>Other Inventory Adjustment</v>
          </cell>
          <cell r="F62">
            <v>-1</v>
          </cell>
          <cell r="G62">
            <v>0</v>
          </cell>
          <cell r="H62">
            <v>0</v>
          </cell>
          <cell r="I62">
            <v>0</v>
          </cell>
          <cell r="J62">
            <v>0</v>
          </cell>
          <cell r="K62">
            <v>0</v>
          </cell>
        </row>
        <row r="64">
          <cell r="B64" t="str">
            <v>Consolidated Trinity EBITDA</v>
          </cell>
          <cell r="C64">
            <v>33.400418605957988</v>
          </cell>
          <cell r="D64">
            <v>45.463082982154262</v>
          </cell>
          <cell r="F64">
            <v>102.38664049877863</v>
          </cell>
          <cell r="G64">
            <v>170.32229908540958</v>
          </cell>
          <cell r="H64">
            <v>254.98998508156586</v>
          </cell>
          <cell r="I64">
            <v>292.73787665911811</v>
          </cell>
          <cell r="J64">
            <v>359.11624126375125</v>
          </cell>
          <cell r="K64">
            <v>360.12142595140023</v>
          </cell>
        </row>
        <row r="67">
          <cell r="F67">
            <v>3.3217516062364894E-3</v>
          </cell>
          <cell r="G67">
            <v>2.4573941645087416E-3</v>
          </cell>
          <cell r="H67">
            <v>8.6435744157142835E-4</v>
          </cell>
          <cell r="I67">
            <v>0</v>
          </cell>
          <cell r="J67">
            <v>0</v>
          </cell>
          <cell r="K67">
            <v>0</v>
          </cell>
        </row>
      </sheetData>
      <sheetData sheetId="9" refreshError="1">
        <row r="3">
          <cell r="B3" t="str">
            <v>Capex Summary by Mine</v>
          </cell>
        </row>
        <row r="4">
          <cell r="B4" t="str">
            <v>($ in millions)</v>
          </cell>
        </row>
        <row r="5">
          <cell r="C5" t="str">
            <v>6 Months Ended,</v>
          </cell>
          <cell r="F5" t="str">
            <v xml:space="preserve">Projected FYE December 31, </v>
          </cell>
          <cell r="M5">
            <v>1000</v>
          </cell>
        </row>
        <row r="6">
          <cell r="C6" t="str">
            <v>Jun-07A</v>
          </cell>
          <cell r="D6" t="str">
            <v>Jun-07E</v>
          </cell>
          <cell r="F6">
            <v>2007</v>
          </cell>
          <cell r="G6">
            <v>2008</v>
          </cell>
          <cell r="H6">
            <v>2009</v>
          </cell>
          <cell r="I6">
            <v>2010</v>
          </cell>
          <cell r="J6">
            <v>2011</v>
          </cell>
          <cell r="K6">
            <v>2012</v>
          </cell>
        </row>
        <row r="7">
          <cell r="B7" t="str">
            <v>Trinity West</v>
          </cell>
        </row>
        <row r="8">
          <cell r="B8" t="str">
            <v>Little Elk</v>
          </cell>
        </row>
        <row r="9">
          <cell r="B9" t="str">
            <v>F6</v>
          </cell>
          <cell r="C9">
            <v>10.506836491006579</v>
          </cell>
          <cell r="D9">
            <v>10.017558812434196</v>
          </cell>
          <cell r="F9">
            <v>6.05822533</v>
          </cell>
          <cell r="G9">
            <v>5.8827159800000013</v>
          </cell>
          <cell r="H9">
            <v>8.6917677999999992</v>
          </cell>
          <cell r="I9">
            <v>24.923624680000014</v>
          </cell>
          <cell r="J9">
            <v>13.952020580000001</v>
          </cell>
          <cell r="K9">
            <v>4.8212288499999998</v>
          </cell>
          <cell r="M9">
            <v>-0.17550934999999868</v>
          </cell>
          <cell r="N9">
            <v>-1.5139155870092709</v>
          </cell>
        </row>
        <row r="10">
          <cell r="B10" t="str">
            <v>F8</v>
          </cell>
          <cell r="C10">
            <v>5.5550194651535794</v>
          </cell>
          <cell r="D10">
            <v>7.0833576090448149</v>
          </cell>
          <cell r="F10">
            <v>0.31822699999999998</v>
          </cell>
          <cell r="G10">
            <v>12.088356299999999</v>
          </cell>
          <cell r="H10">
            <v>3.3587094999999998</v>
          </cell>
          <cell r="I10">
            <v>1.9609999999999999E-2</v>
          </cell>
          <cell r="J10">
            <v>0.62257600000000002</v>
          </cell>
          <cell r="K10">
            <v>0</v>
          </cell>
          <cell r="M10">
            <v>11.770129299999999</v>
          </cell>
          <cell r="N10">
            <v>101.52725315423167</v>
          </cell>
        </row>
        <row r="11">
          <cell r="B11" t="str">
            <v>Bulan</v>
          </cell>
          <cell r="F11">
            <v>0.16572900000000002</v>
          </cell>
          <cell r="G11">
            <v>0</v>
          </cell>
          <cell r="H11">
            <v>5.0000000000000001E-3</v>
          </cell>
          <cell r="I11">
            <v>0</v>
          </cell>
          <cell r="J11">
            <v>2.0199999999999999E-2</v>
          </cell>
          <cell r="K11">
            <v>0</v>
          </cell>
        </row>
        <row r="12">
          <cell r="B12" t="str">
            <v>Total Trinity West</v>
          </cell>
          <cell r="C12">
            <v>16.061855956160159</v>
          </cell>
          <cell r="D12">
            <v>17.10091642147901</v>
          </cell>
          <cell r="F12">
            <v>6.54218133</v>
          </cell>
          <cell r="G12">
            <v>17.971072280000001</v>
          </cell>
          <cell r="H12">
            <v>12.0554773</v>
          </cell>
          <cell r="I12">
            <v>24.943234680000014</v>
          </cell>
          <cell r="J12">
            <v>14.594796580000002</v>
          </cell>
          <cell r="K12">
            <v>4.8212288499999998</v>
          </cell>
          <cell r="M12">
            <v>11.428890950000001</v>
          </cell>
          <cell r="N12">
            <v>98.583785715315614</v>
          </cell>
        </row>
        <row r="14">
          <cell r="B14" t="str">
            <v>Trinity East</v>
          </cell>
        </row>
        <row r="15">
          <cell r="B15" t="str">
            <v>Levisa</v>
          </cell>
        </row>
        <row r="16">
          <cell r="B16" t="str">
            <v>F2</v>
          </cell>
          <cell r="C16">
            <v>0</v>
          </cell>
          <cell r="D16">
            <v>0</v>
          </cell>
          <cell r="F16">
            <v>1.04032159</v>
          </cell>
          <cell r="G16">
            <v>1.5282348300000002</v>
          </cell>
          <cell r="H16">
            <v>1.0293248500000001</v>
          </cell>
          <cell r="I16">
            <v>3.7571181500000002</v>
          </cell>
          <cell r="J16">
            <v>2.6990356199999996</v>
          </cell>
          <cell r="K16">
            <v>1.2202958799999999</v>
          </cell>
          <cell r="M16">
            <v>0.48791324000000014</v>
          </cell>
          <cell r="N16">
            <v>4.2086615849480449</v>
          </cell>
        </row>
        <row r="17">
          <cell r="B17" t="str">
            <v>HWM45</v>
          </cell>
          <cell r="F17">
            <v>7.2400000000000006E-2</v>
          </cell>
          <cell r="G17">
            <v>0</v>
          </cell>
          <cell r="H17">
            <v>3.7609990000000004</v>
          </cell>
          <cell r="I17">
            <v>0</v>
          </cell>
          <cell r="J17">
            <v>0</v>
          </cell>
          <cell r="K17">
            <v>0</v>
          </cell>
          <cell r="M17">
            <v>-7.2400000000000006E-2</v>
          </cell>
          <cell r="N17">
            <v>-0.62451082235488908</v>
          </cell>
        </row>
        <row r="18">
          <cell r="B18" t="str">
            <v>HWM119</v>
          </cell>
          <cell r="C18">
            <v>-0.97436101437627642</v>
          </cell>
          <cell r="D18">
            <v>-1.2219163132639912</v>
          </cell>
          <cell r="F18">
            <v>0.14000000000000001</v>
          </cell>
          <cell r="G18">
            <v>0.56000000000000005</v>
          </cell>
          <cell r="H18">
            <v>0.3</v>
          </cell>
          <cell r="I18">
            <v>0</v>
          </cell>
          <cell r="J18">
            <v>0</v>
          </cell>
          <cell r="K18">
            <v>3.3212334000000001</v>
          </cell>
          <cell r="M18">
            <v>0.42000000000000004</v>
          </cell>
          <cell r="N18">
            <v>3.6228528368653783</v>
          </cell>
        </row>
        <row r="19">
          <cell r="B19" t="str">
            <v>HWM129</v>
          </cell>
          <cell r="C19">
            <v>0</v>
          </cell>
          <cell r="D19">
            <v>1.421808723967136</v>
          </cell>
          <cell r="F19">
            <v>0.16003800000000001</v>
          </cell>
          <cell r="G19">
            <v>0.13996199999999998</v>
          </cell>
          <cell r="H19">
            <v>0</v>
          </cell>
          <cell r="I19">
            <v>3.3212334000000001</v>
          </cell>
          <cell r="J19">
            <v>0</v>
          </cell>
          <cell r="K19">
            <v>0</v>
          </cell>
          <cell r="M19">
            <v>-2.0076000000000038E-2</v>
          </cell>
          <cell r="N19">
            <v>-0.17317236560216542</v>
          </cell>
        </row>
        <row r="20">
          <cell r="B20" t="str">
            <v>DM1</v>
          </cell>
          <cell r="C20">
            <v>1.0057962532059662E-2</v>
          </cell>
          <cell r="D20">
            <v>1.0806477360035018</v>
          </cell>
          <cell r="F20">
            <v>0.37159500000000001</v>
          </cell>
          <cell r="G20">
            <v>5.16E-2</v>
          </cell>
          <cell r="H20">
            <v>0</v>
          </cell>
          <cell r="I20">
            <v>0</v>
          </cell>
          <cell r="J20">
            <v>0</v>
          </cell>
          <cell r="K20">
            <v>0</v>
          </cell>
          <cell r="M20">
            <v>-0.31999500000000003</v>
          </cell>
          <cell r="N20">
            <v>-2.7602256988874685</v>
          </cell>
        </row>
        <row r="21">
          <cell r="B21" t="str">
            <v>DM2</v>
          </cell>
          <cell r="C21">
            <v>3.2569709002322457E-2</v>
          </cell>
          <cell r="D21">
            <v>0.66927628294507735</v>
          </cell>
          <cell r="F21">
            <v>2.2100000000000002E-2</v>
          </cell>
          <cell r="G21">
            <v>5.0250000000000003E-2</v>
          </cell>
          <cell r="H21">
            <v>0</v>
          </cell>
          <cell r="I21">
            <v>0.26979999999999998</v>
          </cell>
          <cell r="J21">
            <v>0</v>
          </cell>
          <cell r="K21">
            <v>0</v>
          </cell>
          <cell r="M21">
            <v>2.8150000000000001E-2</v>
          </cell>
          <cell r="N21">
            <v>0.24281739847085812</v>
          </cell>
        </row>
        <row r="22">
          <cell r="B22" t="str">
            <v>DM3</v>
          </cell>
          <cell r="C22">
            <v>-2.3491243456507127</v>
          </cell>
          <cell r="D22">
            <v>-1.1813170941901112</v>
          </cell>
          <cell r="F22">
            <v>0</v>
          </cell>
          <cell r="G22">
            <v>0.35</v>
          </cell>
          <cell r="H22">
            <v>0</v>
          </cell>
          <cell r="I22">
            <v>0</v>
          </cell>
          <cell r="J22">
            <v>0</v>
          </cell>
          <cell r="K22">
            <v>0</v>
          </cell>
          <cell r="M22">
            <v>0.35</v>
          </cell>
          <cell r="N22">
            <v>3.0190440307211484</v>
          </cell>
        </row>
        <row r="23">
          <cell r="B23" t="str">
            <v>DM4</v>
          </cell>
          <cell r="C23">
            <v>-0.28136595572044987</v>
          </cell>
          <cell r="D23">
            <v>-3.9367383577571087E-2</v>
          </cell>
          <cell r="F23">
            <v>2.5999999999999999E-2</v>
          </cell>
          <cell r="G23">
            <v>2.58E-2</v>
          </cell>
          <cell r="H23">
            <v>0</v>
          </cell>
          <cell r="I23">
            <v>0.17199999999999999</v>
          </cell>
          <cell r="J23">
            <v>0</v>
          </cell>
          <cell r="K23">
            <v>0</v>
          </cell>
          <cell r="M23">
            <v>-1.9999999999999879E-4</v>
          </cell>
          <cell r="N23">
            <v>-1.7251680175549317E-3</v>
          </cell>
        </row>
        <row r="24">
          <cell r="B24" t="str">
            <v>DM12</v>
          </cell>
          <cell r="C24">
            <v>0</v>
          </cell>
          <cell r="D24">
            <v>0</v>
          </cell>
          <cell r="F24">
            <v>0</v>
          </cell>
          <cell r="G24">
            <v>0</v>
          </cell>
          <cell r="H24">
            <v>0.34399999999999997</v>
          </cell>
          <cell r="I24">
            <v>0</v>
          </cell>
          <cell r="J24">
            <v>0</v>
          </cell>
          <cell r="K24">
            <v>0</v>
          </cell>
          <cell r="M24">
            <v>0</v>
          </cell>
          <cell r="N24">
            <v>0</v>
          </cell>
        </row>
        <row r="25">
          <cell r="B25" t="str">
            <v>DM16</v>
          </cell>
          <cell r="F25">
            <v>0</v>
          </cell>
          <cell r="G25">
            <v>0.35</v>
          </cell>
          <cell r="H25">
            <v>0</v>
          </cell>
          <cell r="I25">
            <v>0</v>
          </cell>
          <cell r="J25">
            <v>0</v>
          </cell>
          <cell r="K25">
            <v>0</v>
          </cell>
        </row>
        <row r="26">
          <cell r="B26" t="str">
            <v>Banner</v>
          </cell>
          <cell r="C26">
            <v>-1.9233541695325285</v>
          </cell>
          <cell r="D26">
            <v>-0.9902244929763897</v>
          </cell>
          <cell r="F26">
            <v>2.431664</v>
          </cell>
          <cell r="G26">
            <v>0</v>
          </cell>
          <cell r="H26">
            <v>0.4793347</v>
          </cell>
          <cell r="I26">
            <v>0</v>
          </cell>
          <cell r="J26">
            <v>2.6553369999999998</v>
          </cell>
          <cell r="K26">
            <v>0</v>
          </cell>
          <cell r="M26">
            <v>-2.431664</v>
          </cell>
          <cell r="N26">
            <v>-20.975144811198604</v>
          </cell>
        </row>
        <row r="27">
          <cell r="B27" t="str">
            <v>Total Levisa</v>
          </cell>
          <cell r="C27">
            <v>-5.4855778137455857</v>
          </cell>
          <cell r="D27">
            <v>-0.26109254109234803</v>
          </cell>
          <cell r="F27">
            <v>4.2641185900000007</v>
          </cell>
          <cell r="G27">
            <v>3.0558468300000006</v>
          </cell>
          <cell r="H27">
            <v>5.9136585500000001</v>
          </cell>
          <cell r="I27">
            <v>7.5201515500000005</v>
          </cell>
          <cell r="J27">
            <v>5.3543726199999995</v>
          </cell>
          <cell r="K27">
            <v>4.5415292799999998</v>
          </cell>
          <cell r="M27">
            <v>-1.2082717600000001</v>
          </cell>
          <cell r="N27">
            <v>-10.422358984334105</v>
          </cell>
        </row>
        <row r="28">
          <cell r="B28" t="str">
            <v>North Springs</v>
          </cell>
        </row>
        <row r="29">
          <cell r="B29" t="str">
            <v>F4</v>
          </cell>
          <cell r="C29">
            <v>0.94298386000000001</v>
          </cell>
          <cell r="D29">
            <v>8.4606809999999991E-2</v>
          </cell>
          <cell r="F29">
            <v>6.3923903500000003</v>
          </cell>
          <cell r="G29">
            <v>1.0650725000000001</v>
          </cell>
          <cell r="H29">
            <v>4.9648413200000006</v>
          </cell>
          <cell r="I29">
            <v>5.4043058000000004</v>
          </cell>
          <cell r="J29">
            <v>10.3035554</v>
          </cell>
          <cell r="K29">
            <v>0.61264244999999995</v>
          </cell>
          <cell r="M29">
            <v>-5.32731785</v>
          </cell>
          <cell r="N29">
            <v>-45.952591870847783</v>
          </cell>
        </row>
        <row r="30">
          <cell r="B30" t="str">
            <v>DM6</v>
          </cell>
          <cell r="C30">
            <v>0.94298386000000001</v>
          </cell>
          <cell r="D30">
            <v>8.4606809999999991E-2</v>
          </cell>
          <cell r="F30">
            <v>0</v>
          </cell>
          <cell r="G30">
            <v>0.35</v>
          </cell>
          <cell r="H30">
            <v>0</v>
          </cell>
          <cell r="I30">
            <v>0</v>
          </cell>
          <cell r="J30">
            <v>0</v>
          </cell>
          <cell r="K30">
            <v>0</v>
          </cell>
          <cell r="M30">
            <v>0.35</v>
          </cell>
          <cell r="N30">
            <v>3.0190440307211484</v>
          </cell>
        </row>
        <row r="31">
          <cell r="B31" t="str">
            <v>DM7</v>
          </cell>
          <cell r="C31">
            <v>0</v>
          </cell>
          <cell r="D31">
            <v>0</v>
          </cell>
          <cell r="F31">
            <v>0</v>
          </cell>
          <cell r="G31">
            <v>0.35</v>
          </cell>
          <cell r="H31">
            <v>0</v>
          </cell>
          <cell r="I31">
            <v>0</v>
          </cell>
          <cell r="J31">
            <v>0</v>
          </cell>
          <cell r="K31">
            <v>0</v>
          </cell>
          <cell r="M31">
            <v>0.35</v>
          </cell>
          <cell r="N31">
            <v>3.0190440307211484</v>
          </cell>
        </row>
        <row r="32">
          <cell r="B32" t="str">
            <v>DM8</v>
          </cell>
          <cell r="C32">
            <v>10.608800055131073</v>
          </cell>
          <cell r="D32">
            <v>14.293051418937054</v>
          </cell>
          <cell r="F32">
            <v>0</v>
          </cell>
          <cell r="G32">
            <v>0.35</v>
          </cell>
          <cell r="H32">
            <v>0</v>
          </cell>
          <cell r="I32">
            <v>0</v>
          </cell>
          <cell r="J32">
            <v>0</v>
          </cell>
          <cell r="K32">
            <v>0</v>
          </cell>
          <cell r="M32">
            <v>0.35</v>
          </cell>
          <cell r="N32">
            <v>3.0190440307211484</v>
          </cell>
        </row>
        <row r="33">
          <cell r="B33" t="str">
            <v>DM9</v>
          </cell>
          <cell r="C33">
            <v>-3.5359149999999999E-2</v>
          </cell>
          <cell r="D33">
            <v>0</v>
          </cell>
          <cell r="F33">
            <v>0</v>
          </cell>
          <cell r="G33">
            <v>0</v>
          </cell>
          <cell r="H33">
            <v>0.35</v>
          </cell>
          <cell r="I33">
            <v>0</v>
          </cell>
          <cell r="J33">
            <v>0</v>
          </cell>
          <cell r="K33">
            <v>0</v>
          </cell>
          <cell r="M33">
            <v>0</v>
          </cell>
          <cell r="N33">
            <v>0</v>
          </cell>
        </row>
        <row r="34">
          <cell r="B34" t="str">
            <v>DM10</v>
          </cell>
          <cell r="F34">
            <v>0</v>
          </cell>
          <cell r="G34">
            <v>0</v>
          </cell>
          <cell r="H34">
            <v>0.35</v>
          </cell>
          <cell r="I34">
            <v>0</v>
          </cell>
          <cell r="J34">
            <v>0</v>
          </cell>
          <cell r="K34">
            <v>0</v>
          </cell>
        </row>
        <row r="35">
          <cell r="B35" t="str">
            <v>Total North Springs</v>
          </cell>
          <cell r="C35">
            <v>12.459408625131074</v>
          </cell>
          <cell r="D35">
            <v>14.462265038937055</v>
          </cell>
          <cell r="F35">
            <v>6.3923903500000003</v>
          </cell>
          <cell r="G35">
            <v>2.1150725000000001</v>
          </cell>
          <cell r="H35">
            <v>5.6648413199999998</v>
          </cell>
          <cell r="I35">
            <v>5.4043058000000004</v>
          </cell>
          <cell r="J35">
            <v>10.3035554</v>
          </cell>
          <cell r="K35">
            <v>0.61264244999999995</v>
          </cell>
          <cell r="M35">
            <v>-4.2773178500000002</v>
          </cell>
          <cell r="N35">
            <v>-36.895459778684334</v>
          </cell>
        </row>
        <row r="36">
          <cell r="B36" t="str">
            <v>Deep Water</v>
          </cell>
        </row>
        <row r="37">
          <cell r="B37" t="str">
            <v>F5</v>
          </cell>
          <cell r="C37">
            <v>0</v>
          </cell>
          <cell r="D37">
            <v>-8.9999999999999998E-4</v>
          </cell>
          <cell r="F37">
            <v>16.449989850000001</v>
          </cell>
          <cell r="G37">
            <v>2.1551819999999999</v>
          </cell>
          <cell r="H37">
            <v>2.2749580500000008</v>
          </cell>
          <cell r="I37">
            <v>9.6911173399999999</v>
          </cell>
          <cell r="J37">
            <v>5.6181329999999994</v>
          </cell>
          <cell r="K37">
            <v>7.9200377</v>
          </cell>
          <cell r="M37">
            <v>-14.294807850000002</v>
          </cell>
          <cell r="N37">
            <v>-123.30472659956664</v>
          </cell>
        </row>
        <row r="38">
          <cell r="B38" t="str">
            <v>DM5</v>
          </cell>
          <cell r="C38">
            <v>3.0085450000000003E-2</v>
          </cell>
          <cell r="D38">
            <v>0.17179819457627116</v>
          </cell>
          <cell r="F38">
            <v>0.85624836000000004</v>
          </cell>
          <cell r="G38">
            <v>0.28536975599999992</v>
          </cell>
          <cell r="H38">
            <v>1.3800000000000002E-2</v>
          </cell>
          <cell r="I38">
            <v>1.4723890240000004</v>
          </cell>
          <cell r="J38">
            <v>0</v>
          </cell>
          <cell r="K38">
            <v>0.21027359999999998</v>
          </cell>
          <cell r="M38">
            <v>-0.57087860400000012</v>
          </cell>
          <cell r="N38">
            <v>-4.9243075476360652</v>
          </cell>
        </row>
        <row r="39">
          <cell r="B39" t="str">
            <v>DM11</v>
          </cell>
          <cell r="C39">
            <v>10.588303375131074</v>
          </cell>
          <cell r="D39">
            <v>14.461867713513326</v>
          </cell>
          <cell r="F39">
            <v>0</v>
          </cell>
          <cell r="G39">
            <v>0.35</v>
          </cell>
          <cell r="H39">
            <v>0</v>
          </cell>
          <cell r="I39">
            <v>0</v>
          </cell>
          <cell r="J39">
            <v>0</v>
          </cell>
          <cell r="K39">
            <v>0</v>
          </cell>
          <cell r="M39">
            <v>0.35</v>
          </cell>
          <cell r="N39">
            <v>3.0190440307211484</v>
          </cell>
        </row>
        <row r="40">
          <cell r="B40" t="str">
            <v>DM15</v>
          </cell>
          <cell r="C40">
            <v>0</v>
          </cell>
          <cell r="D40">
            <v>0</v>
          </cell>
          <cell r="F40">
            <v>0.35</v>
          </cell>
          <cell r="G40">
            <v>0</v>
          </cell>
          <cell r="H40">
            <v>0</v>
          </cell>
          <cell r="I40">
            <v>0</v>
          </cell>
          <cell r="J40">
            <v>0</v>
          </cell>
          <cell r="K40">
            <v>0</v>
          </cell>
          <cell r="M40">
            <v>-0.35</v>
          </cell>
          <cell r="N40">
            <v>-3.0190440307211484</v>
          </cell>
        </row>
        <row r="41">
          <cell r="B41" t="str">
            <v>North Deep Water</v>
          </cell>
          <cell r="F41">
            <v>0</v>
          </cell>
          <cell r="G41">
            <v>0</v>
          </cell>
          <cell r="H41">
            <v>25.5</v>
          </cell>
          <cell r="I41">
            <v>23.1</v>
          </cell>
          <cell r="J41">
            <v>23.7</v>
          </cell>
          <cell r="K41">
            <v>0</v>
          </cell>
        </row>
        <row r="42">
          <cell r="B42" t="str">
            <v>Hughes Creek</v>
          </cell>
          <cell r="F42">
            <v>0.18918099999999999</v>
          </cell>
          <cell r="G42">
            <v>0</v>
          </cell>
          <cell r="H42">
            <v>0</v>
          </cell>
          <cell r="I42">
            <v>0</v>
          </cell>
          <cell r="J42">
            <v>0</v>
          </cell>
          <cell r="K42">
            <v>0</v>
          </cell>
        </row>
        <row r="43">
          <cell r="B43" t="str">
            <v>DWR Loadout</v>
          </cell>
          <cell r="F43">
            <v>9.1816949999999995</v>
          </cell>
          <cell r="G43">
            <v>15.285</v>
          </cell>
          <cell r="H43">
            <v>5.0299999999999997E-2</v>
          </cell>
          <cell r="I43">
            <v>1.0775E-2</v>
          </cell>
          <cell r="J43">
            <v>1.8044480000000001</v>
          </cell>
          <cell r="K43">
            <v>0</v>
          </cell>
          <cell r="M43">
            <v>6.1033050000000006</v>
          </cell>
          <cell r="N43">
            <v>52.646132936915834</v>
          </cell>
        </row>
        <row r="44">
          <cell r="B44" t="str">
            <v>Total Deep Water</v>
          </cell>
          <cell r="C44">
            <v>10.618388825131074</v>
          </cell>
          <cell r="D44">
            <v>14.632765908089597</v>
          </cell>
          <cell r="F44">
            <v>27.027114210000001</v>
          </cell>
          <cell r="G44">
            <v>18.075551755999999</v>
          </cell>
          <cell r="H44">
            <v>27.839058050000002</v>
          </cell>
          <cell r="I44">
            <v>34.274281364000004</v>
          </cell>
          <cell r="J44">
            <v>31.122581</v>
          </cell>
          <cell r="K44">
            <v>8.1303113000000007</v>
          </cell>
          <cell r="M44">
            <v>-8.9515624540000012</v>
          </cell>
          <cell r="N44">
            <v>-77.21474626393217</v>
          </cell>
        </row>
        <row r="45">
          <cell r="B45" t="str">
            <v>Falcon</v>
          </cell>
        </row>
        <row r="46">
          <cell r="B46" t="str">
            <v>F7</v>
          </cell>
          <cell r="C46">
            <v>-1.8071500000000001E-2</v>
          </cell>
          <cell r="D46">
            <v>0</v>
          </cell>
          <cell r="F46">
            <v>1.79482396</v>
          </cell>
          <cell r="G46">
            <v>4.7</v>
          </cell>
          <cell r="H46">
            <v>1.760596</v>
          </cell>
          <cell r="I46">
            <v>8.835599999999999E-2</v>
          </cell>
          <cell r="J46">
            <v>7.7317772599999994</v>
          </cell>
          <cell r="K46">
            <v>0.56052520000000006</v>
          </cell>
          <cell r="M46">
            <v>2.9051760400000002</v>
          </cell>
          <cell r="N46">
            <v>25.059583947874586</v>
          </cell>
        </row>
        <row r="47">
          <cell r="B47" t="str">
            <v>HWM45</v>
          </cell>
          <cell r="C47">
            <v>0</v>
          </cell>
          <cell r="D47">
            <v>4.6950391102179308E-2</v>
          </cell>
          <cell r="F47">
            <v>0</v>
          </cell>
          <cell r="G47">
            <v>0</v>
          </cell>
          <cell r="H47">
            <v>0</v>
          </cell>
          <cell r="I47">
            <v>0</v>
          </cell>
          <cell r="J47">
            <v>0</v>
          </cell>
          <cell r="K47">
            <v>0</v>
          </cell>
          <cell r="M47">
            <v>0</v>
          </cell>
          <cell r="N47">
            <v>0</v>
          </cell>
        </row>
        <row r="48">
          <cell r="B48" t="str">
            <v>HWM49</v>
          </cell>
          <cell r="F48">
            <v>0.58565599999999995</v>
          </cell>
          <cell r="G48">
            <v>0</v>
          </cell>
          <cell r="H48">
            <v>3.6212333999999999</v>
          </cell>
          <cell r="I48">
            <v>0</v>
          </cell>
          <cell r="J48">
            <v>0</v>
          </cell>
          <cell r="K48">
            <v>0</v>
          </cell>
        </row>
        <row r="49">
          <cell r="B49" t="str">
            <v>Falcon Plant</v>
          </cell>
          <cell r="C49">
            <v>0</v>
          </cell>
          <cell r="D49">
            <v>0</v>
          </cell>
          <cell r="F49">
            <v>0</v>
          </cell>
          <cell r="G49">
            <v>5.6</v>
          </cell>
          <cell r="H49">
            <v>0</v>
          </cell>
          <cell r="I49">
            <v>0</v>
          </cell>
          <cell r="J49">
            <v>0</v>
          </cell>
          <cell r="K49">
            <v>0</v>
          </cell>
          <cell r="M49">
            <v>5.6</v>
          </cell>
          <cell r="N49">
            <v>48.304704491538374</v>
          </cell>
        </row>
        <row r="50">
          <cell r="B50" t="str">
            <v xml:space="preserve">Total </v>
          </cell>
          <cell r="C50">
            <v>-1.8071500000000001E-2</v>
          </cell>
          <cell r="D50">
            <v>4.6950391102179308E-2</v>
          </cell>
          <cell r="F50">
            <v>2.3804799599999997</v>
          </cell>
          <cell r="G50">
            <v>10.3</v>
          </cell>
          <cell r="H50">
            <v>5.3818294</v>
          </cell>
          <cell r="I50">
            <v>8.835599999999999E-2</v>
          </cell>
          <cell r="J50">
            <v>7.7317772599999994</v>
          </cell>
          <cell r="K50">
            <v>0.56052520000000006</v>
          </cell>
          <cell r="M50">
            <v>7.919520040000001</v>
          </cell>
          <cell r="N50">
            <v>68.312513436967194</v>
          </cell>
        </row>
        <row r="51">
          <cell r="B51" t="str">
            <v>Prater Branch</v>
          </cell>
        </row>
        <row r="52">
          <cell r="B52" t="str">
            <v>F9</v>
          </cell>
          <cell r="C52">
            <v>0</v>
          </cell>
          <cell r="D52">
            <v>0</v>
          </cell>
          <cell r="F52">
            <v>2.0709333999999999</v>
          </cell>
          <cell r="G52">
            <v>12.870721999999999</v>
          </cell>
          <cell r="H52">
            <v>6.1445081199999994</v>
          </cell>
          <cell r="I52">
            <v>4.2294390399999999</v>
          </cell>
          <cell r="J52">
            <v>9.7390219800000022</v>
          </cell>
          <cell r="K52">
            <v>1.3975941999999999</v>
          </cell>
          <cell r="M52">
            <v>10.799788599999999</v>
          </cell>
          <cell r="N52">
            <v>93.157249445372315</v>
          </cell>
        </row>
        <row r="53">
          <cell r="B53" t="str">
            <v>HWM52</v>
          </cell>
          <cell r="F53">
            <v>6.8695879999999994</v>
          </cell>
          <cell r="G53">
            <v>0</v>
          </cell>
          <cell r="H53">
            <v>0</v>
          </cell>
          <cell r="I53">
            <v>3.4</v>
          </cell>
          <cell r="J53">
            <v>0</v>
          </cell>
          <cell r="K53">
            <v>0</v>
          </cell>
        </row>
        <row r="54">
          <cell r="B54" t="str">
            <v>Total Prater Branch</v>
          </cell>
          <cell r="C54">
            <v>0</v>
          </cell>
          <cell r="D54">
            <v>0</v>
          </cell>
          <cell r="F54">
            <v>8.9405213999999997</v>
          </cell>
          <cell r="G54">
            <v>12.870721999999999</v>
          </cell>
          <cell r="H54">
            <v>6.1445081199999994</v>
          </cell>
          <cell r="I54">
            <v>7.6294390399999994</v>
          </cell>
          <cell r="J54">
            <v>9.7390219800000022</v>
          </cell>
          <cell r="K54">
            <v>1.3975941999999999</v>
          </cell>
          <cell r="M54">
            <v>3.9302005999999992</v>
          </cell>
          <cell r="N54">
            <v>33.901281888476213</v>
          </cell>
        </row>
        <row r="56">
          <cell r="B56" t="str">
            <v>Total Trinity East</v>
          </cell>
          <cell r="C56" t="e">
            <v>#REF!</v>
          </cell>
          <cell r="D56" t="e">
            <v>#REF!</v>
          </cell>
          <cell r="F56">
            <v>49.004624510000006</v>
          </cell>
          <cell r="G56">
            <v>46.41719308599999</v>
          </cell>
          <cell r="H56">
            <v>50.943895440000006</v>
          </cell>
          <cell r="I56">
            <v>54.916533754000007</v>
          </cell>
          <cell r="J56">
            <v>64.251308260000002</v>
          </cell>
          <cell r="K56">
            <v>15.242602429999998</v>
          </cell>
        </row>
        <row r="57">
          <cell r="B57" t="str">
            <v>Miscellaneous</v>
          </cell>
          <cell r="F57">
            <v>0.34438581000000001</v>
          </cell>
          <cell r="G57">
            <v>3.0960000000000001</v>
          </cell>
          <cell r="H57">
            <v>3.1280000000000001</v>
          </cell>
          <cell r="I57">
            <v>3.16</v>
          </cell>
          <cell r="J57">
            <v>3.032</v>
          </cell>
          <cell r="K57">
            <v>3</v>
          </cell>
        </row>
        <row r="59">
          <cell r="B59" t="str">
            <v>Consolidated Trinity Capex</v>
          </cell>
          <cell r="C59" t="e">
            <v>#REF!</v>
          </cell>
          <cell r="D59" t="e">
            <v>#REF!</v>
          </cell>
          <cell r="F59">
            <v>55.891191650000003</v>
          </cell>
          <cell r="G59">
            <v>67.484265365999988</v>
          </cell>
          <cell r="H59">
            <v>66.127372739999998</v>
          </cell>
          <cell r="I59">
            <v>83.019768434000014</v>
          </cell>
          <cell r="J59">
            <v>81.878104840000006</v>
          </cell>
          <cell r="K59">
            <v>23.063831279999999</v>
          </cell>
          <cell r="M59">
            <v>11.593073715999985</v>
          </cell>
        </row>
        <row r="62">
          <cell r="F62">
            <v>0</v>
          </cell>
          <cell r="G62">
            <v>0</v>
          </cell>
          <cell r="H62">
            <v>0</v>
          </cell>
          <cell r="I62">
            <v>0</v>
          </cell>
          <cell r="J62">
            <v>0</v>
          </cell>
          <cell r="K62">
            <v>0</v>
          </cell>
        </row>
        <row r="64">
          <cell r="F64">
            <v>4.0576073599999996</v>
          </cell>
          <cell r="G64">
            <v>2.5130197559999998</v>
          </cell>
        </row>
        <row r="65">
          <cell r="F65">
            <v>7.2598333301057822</v>
          </cell>
          <cell r="G65">
            <v>3.7238602841279693</v>
          </cell>
        </row>
      </sheetData>
      <sheetData sheetId="10" refreshError="1">
        <row r="2">
          <cell r="B2" t="str">
            <v>col 14</v>
          </cell>
          <cell r="J2" t="str">
            <v>Historical Financial Summary</v>
          </cell>
        </row>
        <row r="3">
          <cell r="B3" t="str">
            <v>Revenue Summary by Mine</v>
          </cell>
          <cell r="J3" t="str">
            <v>Private &amp; Confidential</v>
          </cell>
          <cell r="M3">
            <v>1000</v>
          </cell>
        </row>
        <row r="5">
          <cell r="B5" t="str">
            <v>Consolidated</v>
          </cell>
          <cell r="C5" t="str">
            <v>6 Months Ended,</v>
          </cell>
          <cell r="F5" t="str">
            <v xml:space="preserve">Projected FYE December 31, </v>
          </cell>
        </row>
        <row r="6">
          <cell r="C6" t="str">
            <v>Jun-07A</v>
          </cell>
          <cell r="D6" t="str">
            <v>Jun-07E</v>
          </cell>
          <cell r="F6">
            <v>2007</v>
          </cell>
          <cell r="G6">
            <v>2008</v>
          </cell>
          <cell r="H6">
            <v>2009</v>
          </cell>
          <cell r="I6">
            <v>2010</v>
          </cell>
          <cell r="J6">
            <v>2011</v>
          </cell>
          <cell r="K6">
            <v>2012</v>
          </cell>
        </row>
        <row r="7">
          <cell r="B7" t="str">
            <v>Trinity West</v>
          </cell>
          <cell r="C7" t="str">
            <v>FYE December 31,</v>
          </cell>
          <cell r="J7" t="str">
            <v xml:space="preserve">9 Months </v>
          </cell>
        </row>
        <row r="8">
          <cell r="B8" t="str">
            <v>Little Elk</v>
          </cell>
          <cell r="C8" t="str">
            <v>2005A (1) (2)</v>
          </cell>
          <cell r="D8" t="str">
            <v>2006A (2)</v>
          </cell>
          <cell r="F8" t="str">
            <v>Q1 2007A</v>
          </cell>
          <cell r="G8" t="str">
            <v>Q2 2007A</v>
          </cell>
          <cell r="H8" t="str">
            <v>Q3 2007A</v>
          </cell>
          <cell r="J8" t="str">
            <v>2007A</v>
          </cell>
        </row>
        <row r="9">
          <cell r="B9" t="str">
            <v>F6</v>
          </cell>
          <cell r="C9">
            <v>10.506836491006579</v>
          </cell>
          <cell r="D9">
            <v>10.017558812434196</v>
          </cell>
          <cell r="F9">
            <v>128.23958020702349</v>
          </cell>
          <cell r="G9">
            <v>118.02155653035241</v>
          </cell>
          <cell r="H9">
            <v>129.25720812288608</v>
          </cell>
          <cell r="I9">
            <v>136.39601385437655</v>
          </cell>
          <cell r="J9">
            <v>138.09314741035485</v>
          </cell>
          <cell r="K9">
            <v>139.96618475642293</v>
          </cell>
          <cell r="M9">
            <v>-10.218023676671081</v>
          </cell>
          <cell r="N9">
            <v>-6.9466261122180963</v>
          </cell>
        </row>
        <row r="10">
          <cell r="B10" t="str">
            <v>F8</v>
          </cell>
          <cell r="C10">
            <v>5.5550194651535794</v>
          </cell>
          <cell r="D10">
            <v>7.0833576090448149</v>
          </cell>
          <cell r="F10">
            <v>38.449286036472564</v>
          </cell>
          <cell r="G10">
            <v>54.907345932866036</v>
          </cell>
          <cell r="H10">
            <v>67.647322362049309</v>
          </cell>
          <cell r="I10">
            <v>69.376720087086596</v>
          </cell>
          <cell r="J10">
            <v>82.106456618245204</v>
          </cell>
          <cell r="K10">
            <v>81.902338640325382</v>
          </cell>
          <cell r="M10">
            <v>16.458059896393472</v>
          </cell>
          <cell r="N10">
            <v>11.188855325688886</v>
          </cell>
        </row>
        <row r="11">
          <cell r="B11" t="str">
            <v>Rail Rebates / Other Income</v>
          </cell>
          <cell r="C11">
            <v>0.58895093999998949</v>
          </cell>
          <cell r="D11">
            <v>1.5863811499999656</v>
          </cell>
          <cell r="F11">
            <v>2.0746096780948808</v>
          </cell>
          <cell r="G11">
            <v>2.1691617093314148</v>
          </cell>
          <cell r="H11">
            <v>0.23996418257370442</v>
          </cell>
          <cell r="I11">
            <v>0.14847945333333334</v>
          </cell>
          <cell r="J11">
            <v>0.14847945333333334</v>
          </cell>
          <cell r="K11">
            <v>0.14847945333333334</v>
          </cell>
        </row>
        <row r="12">
          <cell r="B12" t="str">
            <v>Total Trinity West</v>
          </cell>
          <cell r="C12">
            <v>16.061855956160159</v>
          </cell>
          <cell r="D12">
            <v>17.10091642147901</v>
          </cell>
          <cell r="F12">
            <v>168.76347592159092</v>
          </cell>
          <cell r="G12">
            <v>175.09806417254984</v>
          </cell>
          <cell r="H12">
            <v>197.14449466750909</v>
          </cell>
          <cell r="I12">
            <v>205.92121339479647</v>
          </cell>
          <cell r="J12">
            <v>220.34808348193337</v>
          </cell>
          <cell r="K12">
            <v>222.01700285008164</v>
          </cell>
          <cell r="M12">
            <v>6.334588250958916</v>
          </cell>
          <cell r="N12">
            <v>4.3065095116903453</v>
          </cell>
        </row>
        <row r="13">
          <cell r="B13" t="str">
            <v>Cost of Sales (Cash)</v>
          </cell>
          <cell r="C13">
            <v>126.04230899</v>
          </cell>
          <cell r="D13">
            <v>220.51917982691069</v>
          </cell>
          <cell r="F13">
            <v>75.060571003217319</v>
          </cell>
          <cell r="G13">
            <v>86.287743923627289</v>
          </cell>
          <cell r="H13">
            <v>89.117535360662941</v>
          </cell>
          <cell r="J13">
            <v>250.46585028750755</v>
          </cell>
          <cell r="K13">
            <v>250.46585028750755</v>
          </cell>
          <cell r="M13">
            <v>94.476870836910692</v>
          </cell>
        </row>
        <row r="14">
          <cell r="B14" t="str">
            <v>Trinity East</v>
          </cell>
          <cell r="C14">
            <v>-17.474172349999996</v>
          </cell>
          <cell r="D14">
            <v>-17.259227489999997</v>
          </cell>
          <cell r="F14">
            <v>-2.8835135034364834</v>
          </cell>
          <cell r="G14">
            <v>-6.1370149730940469</v>
          </cell>
          <cell r="H14">
            <v>1.7415453739016087</v>
          </cell>
          <cell r="J14">
            <v>-7.2789831026289207</v>
          </cell>
          <cell r="M14">
            <v>74.956474214072301</v>
          </cell>
        </row>
        <row r="15">
          <cell r="B15" t="str">
            <v>Levisa</v>
          </cell>
          <cell r="C15">
            <v>41.667243659999983</v>
          </cell>
          <cell r="D15">
            <v>71.372172603089354</v>
          </cell>
          <cell r="F15">
            <v>23.301300820219168</v>
          </cell>
          <cell r="G15">
            <v>27.769308829466752</v>
          </cell>
          <cell r="H15">
            <v>30.395131755435386</v>
          </cell>
          <cell r="J15">
            <v>81.465741405121292</v>
          </cell>
        </row>
        <row r="16">
          <cell r="B16" t="str">
            <v>F2</v>
          </cell>
          <cell r="C16">
            <v>0</v>
          </cell>
          <cell r="D16">
            <v>0</v>
          </cell>
          <cell r="F16">
            <v>12.330076687917536</v>
          </cell>
          <cell r="G16">
            <v>11.710703457674061</v>
          </cell>
          <cell r="H16">
            <v>15.252715447324364</v>
          </cell>
          <cell r="I16">
            <v>15.512917108581631</v>
          </cell>
          <cell r="J16">
            <v>15.445720066650894</v>
          </cell>
          <cell r="K16">
            <v>15.407321756976186</v>
          </cell>
          <cell r="M16">
            <v>-0.61937323024347535</v>
          </cell>
          <cell r="N16">
            <v>-0.42107499361558748</v>
          </cell>
        </row>
        <row r="17">
          <cell r="B17" t="str">
            <v>HWM45</v>
          </cell>
          <cell r="C17">
            <v>1.5288115999999998</v>
          </cell>
          <cell r="D17">
            <v>0.99401856000000022</v>
          </cell>
          <cell r="F17">
            <v>4.4177811809423577</v>
          </cell>
          <cell r="G17">
            <v>14.142401479921077</v>
          </cell>
          <cell r="H17">
            <v>18.419903321324359</v>
          </cell>
          <cell r="I17">
            <v>18.73413520094994</v>
          </cell>
          <cell r="J17">
            <v>18.652984862827012</v>
          </cell>
          <cell r="K17">
            <v>6.2717618463576219</v>
          </cell>
          <cell r="M17">
            <v>9.7246202989787189</v>
          </cell>
          <cell r="N17">
            <v>6.611190523518129</v>
          </cell>
        </row>
        <row r="18">
          <cell r="B18" t="str">
            <v>HWM119</v>
          </cell>
          <cell r="C18">
            <v>-0.97436101437627642</v>
          </cell>
          <cell r="D18">
            <v>-1.2219163132639912</v>
          </cell>
          <cell r="F18">
            <v>5.6434096026340752</v>
          </cell>
          <cell r="G18">
            <v>6.6853605812572967</v>
          </cell>
          <cell r="H18">
            <v>8.7074105306505185</v>
          </cell>
          <cell r="I18">
            <v>8.85595343720043</v>
          </cell>
          <cell r="J18">
            <v>8.8175922527571124</v>
          </cell>
          <cell r="K18">
            <v>2.9647715405479169</v>
          </cell>
          <cell r="M18">
            <v>1.0419509786232215</v>
          </cell>
          <cell r="N18">
            <v>0.70836045254823143</v>
          </cell>
        </row>
        <row r="19">
          <cell r="B19" t="str">
            <v>HWM129</v>
          </cell>
          <cell r="C19">
            <v>0</v>
          </cell>
          <cell r="D19">
            <v>1.421808723967136</v>
          </cell>
          <cell r="F19">
            <v>5.5035690106182367</v>
          </cell>
          <cell r="G19">
            <v>5.0396962708475499</v>
          </cell>
          <cell r="H19">
            <v>6.5639996297410201</v>
          </cell>
          <cell r="I19">
            <v>6.6759773044081436</v>
          </cell>
          <cell r="J19">
            <v>6.6470590858865739</v>
          </cell>
          <cell r="K19">
            <v>2.0402134114491881</v>
          </cell>
          <cell r="M19">
            <v>-0.46387273977068677</v>
          </cell>
          <cell r="N19">
            <v>-0.31535946566596812</v>
          </cell>
        </row>
        <row r="20">
          <cell r="B20" t="str">
            <v>DM1</v>
          </cell>
          <cell r="C20">
            <v>1.0057962532059662E-2</v>
          </cell>
          <cell r="D20">
            <v>1.0806477360035018</v>
          </cell>
          <cell r="F20">
            <v>9.7423800617146519</v>
          </cell>
          <cell r="G20">
            <v>3.6568173799882606</v>
          </cell>
          <cell r="H20">
            <v>0</v>
          </cell>
          <cell r="I20">
            <v>0</v>
          </cell>
          <cell r="J20">
            <v>0</v>
          </cell>
          <cell r="K20">
            <v>0</v>
          </cell>
          <cell r="M20">
            <v>-6.0855626817263913</v>
          </cell>
          <cell r="N20">
            <v>-4.1372118493850447</v>
          </cell>
        </row>
        <row r="21">
          <cell r="B21" t="str">
            <v>DM2</v>
          </cell>
          <cell r="C21">
            <v>3.2569709002322457E-2</v>
          </cell>
          <cell r="D21">
            <v>0.66927628294507735</v>
          </cell>
          <cell r="F21">
            <v>1.0991542354450674</v>
          </cell>
          <cell r="G21">
            <v>2.4212212336497743</v>
          </cell>
          <cell r="H21">
            <v>4.021712080837478</v>
          </cell>
          <cell r="I21">
            <v>4.0903199407392972</v>
          </cell>
          <cell r="J21">
            <v>4.0726019706989662</v>
          </cell>
          <cell r="K21">
            <v>4.0624774163902044</v>
          </cell>
          <cell r="M21">
            <v>1.3220669982047069</v>
          </cell>
          <cell r="N21">
            <v>0.89879466151546705</v>
          </cell>
        </row>
        <row r="22">
          <cell r="B22" t="str">
            <v>DM3</v>
          </cell>
          <cell r="C22">
            <v>-2.3491243456507127</v>
          </cell>
          <cell r="D22">
            <v>-1.1813170941901112</v>
          </cell>
          <cell r="F22">
            <v>0</v>
          </cell>
          <cell r="G22">
            <v>7.4772592371498439</v>
          </cell>
          <cell r="H22">
            <v>7.8897458392104776</v>
          </cell>
          <cell r="I22">
            <v>0</v>
          </cell>
          <cell r="J22">
            <v>0</v>
          </cell>
          <cell r="K22">
            <v>0</v>
          </cell>
          <cell r="M22">
            <v>7.4772592371498439</v>
          </cell>
          <cell r="N22">
            <v>5.0833435024424523</v>
          </cell>
        </row>
        <row r="23">
          <cell r="B23" t="str">
            <v>DM4</v>
          </cell>
          <cell r="C23">
            <v>-0.28136595572044987</v>
          </cell>
          <cell r="D23">
            <v>-3.9367383577571087E-2</v>
          </cell>
          <cell r="F23">
            <v>8.6889676000307681</v>
          </cell>
          <cell r="G23">
            <v>10.159087183706948</v>
          </cell>
          <cell r="H23">
            <v>12.075260069000841</v>
          </cell>
          <cell r="I23">
            <v>12.281256354771628</v>
          </cell>
          <cell r="J23">
            <v>12.228057843333879</v>
          </cell>
          <cell r="K23">
            <v>12.197658693940882</v>
          </cell>
          <cell r="M23">
            <v>1.4701195836761798</v>
          </cell>
          <cell r="N23">
            <v>0.99944680216039838</v>
          </cell>
        </row>
        <row r="24">
          <cell r="B24" t="str">
            <v>DM12</v>
          </cell>
          <cell r="C24">
            <v>0</v>
          </cell>
          <cell r="D24">
            <v>0</v>
          </cell>
          <cell r="F24">
            <v>0</v>
          </cell>
          <cell r="G24">
            <v>0</v>
          </cell>
          <cell r="H24">
            <v>3.8667567961669294</v>
          </cell>
          <cell r="I24">
            <v>15.957297546587878</v>
          </cell>
          <cell r="J24">
            <v>15.888175589393498</v>
          </cell>
          <cell r="K24">
            <v>15.803194955311172</v>
          </cell>
          <cell r="M24">
            <v>0</v>
          </cell>
          <cell r="N24">
            <v>0</v>
          </cell>
        </row>
        <row r="25">
          <cell r="B25" t="str">
            <v>DM16</v>
          </cell>
          <cell r="F25">
            <v>0</v>
          </cell>
          <cell r="G25">
            <v>7.1451717015645029</v>
          </cell>
          <cell r="H25">
            <v>15.689642191909174</v>
          </cell>
          <cell r="I25">
            <v>15.957297546587878</v>
          </cell>
          <cell r="J25">
            <v>11.843494264604661</v>
          </cell>
          <cell r="K25">
            <v>0</v>
          </cell>
        </row>
        <row r="26">
          <cell r="B26" t="str">
            <v>Rail Rebates / Other Income</v>
          </cell>
          <cell r="C26">
            <v>-1.9233541695325285</v>
          </cell>
          <cell r="D26">
            <v>-0.9902244929763897</v>
          </cell>
          <cell r="F26">
            <v>2.4101900148448907</v>
          </cell>
          <cell r="G26">
            <v>2.5627936642194213</v>
          </cell>
          <cell r="H26">
            <v>2.6260030226321249</v>
          </cell>
          <cell r="I26">
            <v>2.6636790226811913</v>
          </cell>
          <cell r="J26">
            <v>2.6246710350154365</v>
          </cell>
          <cell r="K26">
            <v>0.51272714818913911</v>
          </cell>
          <cell r="M26">
            <v>0.15260364937453064</v>
          </cell>
          <cell r="N26">
            <v>0.10374613810938554</v>
          </cell>
        </row>
        <row r="27">
          <cell r="B27" t="str">
            <v>Total Levisa</v>
          </cell>
          <cell r="C27">
            <v>-5.4855778137455857</v>
          </cell>
          <cell r="D27">
            <v>-0.26109254109234803</v>
          </cell>
          <cell r="F27">
            <v>49.835528394147595</v>
          </cell>
          <cell r="G27">
            <v>71.00051218997875</v>
          </cell>
          <cell r="H27">
            <v>95.113148928797273</v>
          </cell>
          <cell r="I27">
            <v>100.72883346250802</v>
          </cell>
          <cell r="J27">
            <v>96.22035697116803</v>
          </cell>
          <cell r="K27">
            <v>59.260126769162312</v>
          </cell>
          <cell r="M27">
            <v>21.164983795831155</v>
          </cell>
          <cell r="N27">
            <v>14.388812724760957</v>
          </cell>
        </row>
        <row r="28">
          <cell r="B28" t="str">
            <v>North Springs</v>
          </cell>
          <cell r="C28">
            <v>11.627876000000001</v>
          </cell>
          <cell r="D28">
            <v>22.648415999999997</v>
          </cell>
          <cell r="F28">
            <v>16.800364999999999</v>
          </cell>
          <cell r="G28">
            <v>22.382428000000004</v>
          </cell>
          <cell r="H28">
            <v>30.331651999999998</v>
          </cell>
          <cell r="J28">
            <v>30.331651999999998</v>
          </cell>
        </row>
        <row r="29">
          <cell r="B29" t="str">
            <v>F4</v>
          </cell>
          <cell r="C29">
            <v>0.94298386000000001</v>
          </cell>
          <cell r="D29">
            <v>8.4606809999999991E-2</v>
          </cell>
          <cell r="F29">
            <v>63.45771716037499</v>
          </cell>
          <cell r="G29">
            <v>61.167302020079489</v>
          </cell>
          <cell r="H29">
            <v>65.75300612359888</v>
          </cell>
          <cell r="I29">
            <v>71.351644956712761</v>
          </cell>
          <cell r="J29">
            <v>75.729081839064406</v>
          </cell>
          <cell r="K29">
            <v>75.540818117898311</v>
          </cell>
          <cell r="M29">
            <v>-2.2904151402955009</v>
          </cell>
          <cell r="N29">
            <v>-1.5571169264093854</v>
          </cell>
        </row>
        <row r="30">
          <cell r="B30" t="str">
            <v>DM6</v>
          </cell>
          <cell r="C30">
            <v>0.94298386000000001</v>
          </cell>
          <cell r="D30">
            <v>8.4606809999999991E-2</v>
          </cell>
          <cell r="F30">
            <v>0</v>
          </cell>
          <cell r="G30">
            <v>7.1861620329545444</v>
          </cell>
          <cell r="H30">
            <v>11.408928409090906</v>
          </cell>
          <cell r="I30">
            <v>11.447890909090907</v>
          </cell>
          <cell r="J30">
            <v>11.398302272727271</v>
          </cell>
          <cell r="K30">
            <v>11.36996590909091</v>
          </cell>
          <cell r="M30">
            <v>7.1861620329545444</v>
          </cell>
          <cell r="N30">
            <v>4.8854438396658297</v>
          </cell>
        </row>
        <row r="31">
          <cell r="B31" t="str">
            <v>DM7</v>
          </cell>
          <cell r="C31">
            <v>0</v>
          </cell>
          <cell r="D31">
            <v>0</v>
          </cell>
          <cell r="F31">
            <v>0</v>
          </cell>
          <cell r="G31">
            <v>2.6367820712121213</v>
          </cell>
          <cell r="H31">
            <v>11.408928409090906</v>
          </cell>
          <cell r="I31">
            <v>11.447890909090907</v>
          </cell>
          <cell r="J31">
            <v>11.398302272727271</v>
          </cell>
          <cell r="K31">
            <v>11.36996590909091</v>
          </cell>
          <cell r="M31">
            <v>2.6367820712121213</v>
          </cell>
          <cell r="N31">
            <v>1.7925911866822009</v>
          </cell>
        </row>
        <row r="32">
          <cell r="B32" t="str">
            <v>DM8</v>
          </cell>
          <cell r="C32">
            <v>10.608800055131073</v>
          </cell>
          <cell r="D32">
            <v>14.293051418937054</v>
          </cell>
          <cell r="F32">
            <v>0</v>
          </cell>
          <cell r="G32">
            <v>5.3565207280303033</v>
          </cell>
          <cell r="H32">
            <v>11.408928409090906</v>
          </cell>
          <cell r="I32">
            <v>11.447890909090907</v>
          </cell>
          <cell r="J32">
            <v>11.398302272727271</v>
          </cell>
          <cell r="K32">
            <v>11.36996590909091</v>
          </cell>
          <cell r="M32">
            <v>5.3565207280303033</v>
          </cell>
          <cell r="N32">
            <v>3.6415796182706948</v>
          </cell>
        </row>
        <row r="33">
          <cell r="B33" t="str">
            <v>DM9</v>
          </cell>
          <cell r="C33">
            <v>-3.5359149999999999E-2</v>
          </cell>
          <cell r="D33">
            <v>0</v>
          </cell>
          <cell r="F33">
            <v>0</v>
          </cell>
          <cell r="G33">
            <v>0</v>
          </cell>
          <cell r="H33">
            <v>2.806185511363636</v>
          </cell>
          <cell r="I33">
            <v>11.447890909090907</v>
          </cell>
          <cell r="J33">
            <v>11.398302272727271</v>
          </cell>
          <cell r="K33">
            <v>11.36996590909091</v>
          </cell>
          <cell r="M33">
            <v>0</v>
          </cell>
          <cell r="N33">
            <v>0</v>
          </cell>
        </row>
        <row r="34">
          <cell r="B34" t="str">
            <v>DM10</v>
          </cell>
          <cell r="F34">
            <v>0</v>
          </cell>
          <cell r="G34">
            <v>0</v>
          </cell>
          <cell r="H34">
            <v>5.7142048295454542</v>
          </cell>
          <cell r="I34">
            <v>11.447890909090907</v>
          </cell>
          <cell r="J34">
            <v>11.398302272727271</v>
          </cell>
          <cell r="K34">
            <v>11.36996590909091</v>
          </cell>
        </row>
        <row r="35">
          <cell r="B35" t="str">
            <v>Rail Rebates / Other Income</v>
          </cell>
          <cell r="C35">
            <v>0</v>
          </cell>
          <cell r="D35">
            <v>0</v>
          </cell>
          <cell r="F35">
            <v>0.2018836445762712</v>
          </cell>
          <cell r="G35">
            <v>0.7229322254375965</v>
          </cell>
          <cell r="H35">
            <v>0.9230256752003082</v>
          </cell>
          <cell r="I35">
            <v>1.0216143578736518</v>
          </cell>
          <cell r="J35">
            <v>1.0174496894298923</v>
          </cell>
          <cell r="K35">
            <v>1.0150698788906012</v>
          </cell>
          <cell r="M35">
            <v>0.52104858086132533</v>
          </cell>
          <cell r="N35">
            <v>0.3542299168682948</v>
          </cell>
        </row>
        <row r="36">
          <cell r="B36" t="str">
            <v>Total North Springs</v>
          </cell>
          <cell r="C36">
            <v>12.459408625131074</v>
          </cell>
          <cell r="D36">
            <v>14.462265038937055</v>
          </cell>
          <cell r="F36">
            <v>63.65960080495126</v>
          </cell>
          <cell r="G36">
            <v>77.069699077714063</v>
          </cell>
          <cell r="H36">
            <v>109.42320736698099</v>
          </cell>
          <cell r="I36">
            <v>129.61271386004094</v>
          </cell>
          <cell r="J36">
            <v>133.73804289213069</v>
          </cell>
          <cell r="K36">
            <v>133.40571754224348</v>
          </cell>
          <cell r="M36">
            <v>13.410098272762802</v>
          </cell>
          <cell r="N36">
            <v>9.1167276350776394</v>
          </cell>
        </row>
        <row r="37">
          <cell r="B37" t="str">
            <v>Deep Water</v>
          </cell>
          <cell r="C37">
            <v>3.1259999999999999</v>
          </cell>
          <cell r="D37">
            <v>5.4669999999999996</v>
          </cell>
          <cell r="F37">
            <v>1.9046560600000002</v>
          </cell>
          <cell r="G37">
            <v>2.2245340699999998</v>
          </cell>
          <cell r="H37">
            <v>2.5176562000000002</v>
          </cell>
          <cell r="J37">
            <v>6.6468463299999998</v>
          </cell>
          <cell r="M37">
            <v>71.852456054247128</v>
          </cell>
          <cell r="O37" t="e">
            <v>#DIV/0!</v>
          </cell>
          <cell r="P37">
            <v>5.657674430242432</v>
          </cell>
          <cell r="Q37">
            <v>9.5746451344297157</v>
          </cell>
        </row>
        <row r="38">
          <cell r="B38" t="str">
            <v>F5</v>
          </cell>
          <cell r="C38">
            <v>0</v>
          </cell>
          <cell r="D38">
            <v>-8.9999999999999998E-4</v>
          </cell>
          <cell r="F38">
            <v>32.122395802357261</v>
          </cell>
          <cell r="G38">
            <v>65.432255664838877</v>
          </cell>
          <cell r="H38">
            <v>66.698111690603</v>
          </cell>
          <cell r="I38">
            <v>67.34547457732566</v>
          </cell>
          <cell r="J38">
            <v>80.560529066666689</v>
          </cell>
          <cell r="K38">
            <v>81.694928000000004</v>
          </cell>
          <cell r="M38">
            <v>33.309859862481616</v>
          </cell>
          <cell r="N38">
            <v>22.645391089015853</v>
          </cell>
          <cell r="P38">
            <v>16.794528771772033</v>
          </cell>
          <cell r="Q38">
            <v>13.17678762276724</v>
          </cell>
        </row>
        <row r="39">
          <cell r="B39" t="str">
            <v>DM5</v>
          </cell>
          <cell r="C39">
            <v>3.0085450000000003E-2</v>
          </cell>
          <cell r="D39">
            <v>0.17179819457627116</v>
          </cell>
          <cell r="F39">
            <v>13.335481790133954</v>
          </cell>
          <cell r="G39">
            <v>20.980446556614741</v>
          </cell>
          <cell r="H39">
            <v>22.631882687747034</v>
          </cell>
          <cell r="I39">
            <v>23.116842252964428</v>
          </cell>
          <cell r="J39">
            <v>23.523452806324112</v>
          </cell>
          <cell r="K39">
            <v>23.464973122529646</v>
          </cell>
          <cell r="M39">
            <v>7.6449647664807863</v>
          </cell>
          <cell r="N39">
            <v>5.197356509857328</v>
          </cell>
        </row>
        <row r="40">
          <cell r="B40" t="str">
            <v>DM11</v>
          </cell>
          <cell r="C40">
            <v>10.588303375131074</v>
          </cell>
          <cell r="D40">
            <v>14.461867713513326</v>
          </cell>
          <cell r="F40">
            <v>0</v>
          </cell>
          <cell r="G40">
            <v>14.053124374999999</v>
          </cell>
          <cell r="H40">
            <v>29.380071000000001</v>
          </cell>
          <cell r="I40">
            <v>30.222432000000001</v>
          </cell>
          <cell r="J40">
            <v>30.091518000000001</v>
          </cell>
          <cell r="K40">
            <v>30.016710000000003</v>
          </cell>
          <cell r="M40">
            <v>14.053124374999999</v>
          </cell>
          <cell r="N40">
            <v>9.5538828085224914</v>
          </cell>
        </row>
        <row r="41">
          <cell r="B41" t="str">
            <v>DM15</v>
          </cell>
          <cell r="C41">
            <v>0</v>
          </cell>
          <cell r="D41">
            <v>0</v>
          </cell>
          <cell r="F41">
            <v>0.25332118749999999</v>
          </cell>
          <cell r="G41">
            <v>13.666995572996592</v>
          </cell>
          <cell r="H41">
            <v>14.4942855</v>
          </cell>
          <cell r="I41">
            <v>15.111216000000001</v>
          </cell>
          <cell r="J41">
            <v>15.045759</v>
          </cell>
          <cell r="K41">
            <v>15.008355000000002</v>
          </cell>
          <cell r="M41">
            <v>13.413674385496593</v>
          </cell>
          <cell r="N41">
            <v>9.1191588212720411</v>
          </cell>
        </row>
        <row r="42">
          <cell r="B42" t="str">
            <v>North Deep Water</v>
          </cell>
          <cell r="F42">
            <v>0</v>
          </cell>
          <cell r="G42">
            <v>0</v>
          </cell>
          <cell r="H42">
            <v>24.438264580369847</v>
          </cell>
          <cell r="I42">
            <v>73.481143314366989</v>
          </cell>
          <cell r="J42">
            <v>121.55616998577524</v>
          </cell>
          <cell r="K42">
            <v>145.63149004267424</v>
          </cell>
        </row>
        <row r="43">
          <cell r="B43" t="str">
            <v>Rail Rebates / Other Income</v>
          </cell>
          <cell r="C43" t="str">
            <v>--</v>
          </cell>
          <cell r="D43">
            <v>71.852456054247128</v>
          </cell>
          <cell r="F43">
            <v>0.65668979257923432</v>
          </cell>
          <cell r="G43">
            <v>1.3554794435456006</v>
          </cell>
          <cell r="H43">
            <v>1.678589762640909</v>
          </cell>
          <cell r="I43">
            <v>2.0651177833014667</v>
          </cell>
          <cell r="J43">
            <v>2.4325648650496619</v>
          </cell>
          <cell r="K43">
            <v>2.6161203301738079</v>
          </cell>
          <cell r="M43">
            <v>0.69878965096636625</v>
          </cell>
          <cell r="N43">
            <v>0.4750654911314694</v>
          </cell>
        </row>
        <row r="44">
          <cell r="B44" t="str">
            <v>Total Deep Water</v>
          </cell>
          <cell r="C44">
            <v>10.618388825131074</v>
          </cell>
          <cell r="D44">
            <v>14.632765908089597</v>
          </cell>
          <cell r="F44">
            <v>46.36788857257045</v>
          </cell>
          <cell r="G44">
            <v>115.48830161299581</v>
          </cell>
          <cell r="H44">
            <v>159.3212052213608</v>
          </cell>
          <cell r="I44">
            <v>211.34222592795857</v>
          </cell>
          <cell r="J44">
            <v>273.20999372381567</v>
          </cell>
          <cell r="K44">
            <v>298.43257649537776</v>
          </cell>
          <cell r="M44">
            <v>69.120413040425362</v>
          </cell>
          <cell r="N44">
            <v>46.990854719799188</v>
          </cell>
        </row>
        <row r="45">
          <cell r="B45" t="str">
            <v>Falcon</v>
          </cell>
          <cell r="C45">
            <v>27.734641185582294</v>
          </cell>
          <cell r="D45">
            <v>25.988282550223254</v>
          </cell>
          <cell r="F45">
            <v>24.40479835453791</v>
          </cell>
          <cell r="G45">
            <v>25.731374266265345</v>
          </cell>
          <cell r="H45">
            <v>25.067279009331017</v>
          </cell>
          <cell r="J45">
            <v>25.093204012416681</v>
          </cell>
        </row>
        <row r="46">
          <cell r="B46" t="str">
            <v>F7</v>
          </cell>
          <cell r="C46">
            <v>-1.8071500000000001E-2</v>
          </cell>
          <cell r="D46">
            <v>0</v>
          </cell>
          <cell r="F46">
            <v>15.545284322092888</v>
          </cell>
          <cell r="G46">
            <v>16.093202949322166</v>
          </cell>
          <cell r="H46">
            <v>16.055151548509119</v>
          </cell>
          <cell r="I46">
            <v>19.344034482585968</v>
          </cell>
          <cell r="J46">
            <v>19.260242254010407</v>
          </cell>
          <cell r="K46">
            <v>19.212360980538662</v>
          </cell>
          <cell r="M46">
            <v>0.54791862722927753</v>
          </cell>
          <cell r="N46">
            <v>0.37249726206561368</v>
          </cell>
        </row>
        <row r="47">
          <cell r="B47" t="str">
            <v>HWM45</v>
          </cell>
          <cell r="C47">
            <v>0</v>
          </cell>
          <cell r="D47">
            <v>4.6950391102179308E-2</v>
          </cell>
          <cell r="F47">
            <v>10.1115876885025</v>
          </cell>
          <cell r="G47">
            <v>0</v>
          </cell>
          <cell r="H47">
            <v>0</v>
          </cell>
          <cell r="I47">
            <v>0</v>
          </cell>
          <cell r="J47">
            <v>0</v>
          </cell>
          <cell r="K47">
            <v>0</v>
          </cell>
          <cell r="M47">
            <v>-10.1115876885025</v>
          </cell>
          <cell r="N47">
            <v>-6.8742666190237651</v>
          </cell>
        </row>
        <row r="48">
          <cell r="B48" t="str">
            <v>HWM49</v>
          </cell>
          <cell r="F48">
            <v>22.679076712175338</v>
          </cell>
          <cell r="G48">
            <v>29.736811661355738</v>
          </cell>
          <cell r="H48">
            <v>31.667688446945327</v>
          </cell>
          <cell r="I48">
            <v>32.581291436238004</v>
          </cell>
          <cell r="J48">
            <v>39.662994923022829</v>
          </cell>
          <cell r="K48">
            <v>39.564392076725703</v>
          </cell>
        </row>
        <row r="49">
          <cell r="B49" t="str">
            <v>Rail Rebates / Other Income</v>
          </cell>
          <cell r="C49">
            <v>0</v>
          </cell>
          <cell r="D49">
            <v>0</v>
          </cell>
          <cell r="F49">
            <v>4.3290200000000003E-3</v>
          </cell>
          <cell r="G49">
            <v>0</v>
          </cell>
          <cell r="H49">
            <v>0</v>
          </cell>
          <cell r="I49">
            <v>0</v>
          </cell>
          <cell r="J49">
            <v>0</v>
          </cell>
          <cell r="K49">
            <v>0</v>
          </cell>
          <cell r="M49">
            <v>-4.3290200000000003E-3</v>
          </cell>
          <cell r="N49">
            <v>-2.9430430310092544E-3</v>
          </cell>
        </row>
        <row r="50">
          <cell r="B50" t="str">
            <v>Total Falcon</v>
          </cell>
          <cell r="C50">
            <v>-1.8071500000000001E-2</v>
          </cell>
          <cell r="D50">
            <v>4.6950391102179308E-2</v>
          </cell>
          <cell r="F50">
            <v>48.340277742770724</v>
          </cell>
          <cell r="G50">
            <v>45.830014610677907</v>
          </cell>
          <cell r="H50">
            <v>47.72283999545445</v>
          </cell>
          <cell r="I50">
            <v>51.925325918823972</v>
          </cell>
          <cell r="J50">
            <v>58.923237177033236</v>
          </cell>
          <cell r="K50">
            <v>58.776753057264365</v>
          </cell>
          <cell r="M50">
            <v>-2.5102631320928168</v>
          </cell>
          <cell r="N50">
            <v>-1.706578490490972</v>
          </cell>
        </row>
        <row r="51">
          <cell r="B51" t="str">
            <v>Prater Branch</v>
          </cell>
          <cell r="C51">
            <v>78</v>
          </cell>
          <cell r="F51">
            <v>-7.8585355400000001</v>
          </cell>
          <cell r="G51">
            <v>-8.1193824600000006</v>
          </cell>
          <cell r="H51">
            <v>-8.7034758799999992</v>
          </cell>
        </row>
        <row r="52">
          <cell r="B52" t="str">
            <v>F9</v>
          </cell>
          <cell r="C52">
            <v>0</v>
          </cell>
          <cell r="D52">
            <v>0</v>
          </cell>
          <cell r="F52">
            <v>54.916641918411528</v>
          </cell>
          <cell r="G52">
            <v>78.681583921494848</v>
          </cell>
          <cell r="H52">
            <v>103.2374873218974</v>
          </cell>
          <cell r="I52">
            <v>95.658994059043934</v>
          </cell>
          <cell r="J52">
            <v>97.191592419435096</v>
          </cell>
          <cell r="K52">
            <v>98.73972156059439</v>
          </cell>
          <cell r="M52">
            <v>23.76494200308332</v>
          </cell>
          <cell r="N52">
            <v>16.156369558124815</v>
          </cell>
        </row>
        <row r="53">
          <cell r="B53" t="str">
            <v>HWM52</v>
          </cell>
          <cell r="C53">
            <v>96</v>
          </cell>
          <cell r="F53">
            <v>7.0603791517003298</v>
          </cell>
          <cell r="G53">
            <v>22.872467690769653</v>
          </cell>
          <cell r="H53">
            <v>24.620962479927574</v>
          </cell>
          <cell r="I53">
            <v>25.250395176067851</v>
          </cell>
          <cell r="J53">
            <v>31.717983243375588</v>
          </cell>
          <cell r="K53">
            <v>31.639131824498335</v>
          </cell>
        </row>
        <row r="54">
          <cell r="B54" t="str">
            <v>Rail Rebates / Other Income</v>
          </cell>
          <cell r="C54">
            <v>-0.23558548671873189</v>
          </cell>
          <cell r="D54">
            <v>-0.5187222363612275</v>
          </cell>
          <cell r="F54">
            <v>3.5206900000000017E-3</v>
          </cell>
          <cell r="G54">
            <v>0</v>
          </cell>
          <cell r="H54">
            <v>0</v>
          </cell>
          <cell r="I54">
            <v>0</v>
          </cell>
          <cell r="J54">
            <v>0</v>
          </cell>
          <cell r="K54">
            <v>0</v>
          </cell>
          <cell r="M54">
            <v>-3.5206900000000017E-3</v>
          </cell>
          <cell r="N54">
            <v>-2.3935075765055317E-3</v>
          </cell>
        </row>
        <row r="55">
          <cell r="B55" t="str">
            <v>Total Prater Branch</v>
          </cell>
          <cell r="C55">
            <v>-0.23558548671873189</v>
          </cell>
          <cell r="D55">
            <v>-0.5187222363612275</v>
          </cell>
          <cell r="F55">
            <v>61.980541760111862</v>
          </cell>
          <cell r="G55">
            <v>101.5540516122645</v>
          </cell>
          <cell r="H55">
            <v>127.85844980182497</v>
          </cell>
          <cell r="I55">
            <v>120.90938923511179</v>
          </cell>
          <cell r="J55">
            <v>128.90957566281068</v>
          </cell>
          <cell r="K55">
            <v>130.37885338509273</v>
          </cell>
          <cell r="M55">
            <v>39.57350985215264</v>
          </cell>
          <cell r="N55">
            <v>26.90367389916284</v>
          </cell>
        </row>
        <row r="56">
          <cell r="K56" t="str">
            <v>Q4</v>
          </cell>
        </row>
        <row r="57">
          <cell r="B57" t="str">
            <v>Total Trinity East</v>
          </cell>
          <cell r="C57" t="e">
            <v>#REF!</v>
          </cell>
          <cell r="D57" t="e">
            <v>#REF!</v>
          </cell>
          <cell r="F57">
            <v>270.18383727455188</v>
          </cell>
          <cell r="G57">
            <v>410.94257910363103</v>
          </cell>
          <cell r="H57">
            <v>539.43885131441857</v>
          </cell>
          <cell r="I57">
            <v>614.51848840444336</v>
          </cell>
          <cell r="J57">
            <v>691.00120642695833</v>
          </cell>
          <cell r="K57">
            <v>680.25402724914056</v>
          </cell>
        </row>
        <row r="58">
          <cell r="B58" t="str">
            <v>ETR Accretion - Prater</v>
          </cell>
          <cell r="F58">
            <v>1.4219999999999999</v>
          </cell>
          <cell r="G58">
            <v>1.1978294</v>
          </cell>
          <cell r="H58">
            <v>1.3099152000000001</v>
          </cell>
          <cell r="K58">
            <v>1.3099152000000001</v>
          </cell>
        </row>
        <row r="59">
          <cell r="B59" t="str">
            <v>Consolidated Trinity Revenues</v>
          </cell>
          <cell r="C59" t="e">
            <v>#REF!</v>
          </cell>
          <cell r="D59" t="e">
            <v>#REF!</v>
          </cell>
          <cell r="F59">
            <v>438.94731319614277</v>
          </cell>
          <cell r="G59">
            <v>586.04064327618084</v>
          </cell>
          <cell r="H59">
            <v>736.58334598192766</v>
          </cell>
          <cell r="I59">
            <v>820.43970179923986</v>
          </cell>
          <cell r="J59">
            <v>911.34928990889171</v>
          </cell>
          <cell r="K59">
            <v>902.27103009922223</v>
          </cell>
          <cell r="M59">
            <v>147.09333008003807</v>
          </cell>
        </row>
        <row r="60">
          <cell r="B60" t="str">
            <v>Inventory Adjust</v>
          </cell>
          <cell r="F60">
            <v>-0.35048649656351644</v>
          </cell>
          <cell r="G60">
            <v>3.4142657130940468</v>
          </cell>
          <cell r="H60">
            <v>-6.1659225039016086</v>
          </cell>
          <cell r="K60">
            <v>-1</v>
          </cell>
        </row>
        <row r="61">
          <cell r="F61">
            <v>2.8835135034364834</v>
          </cell>
          <cell r="G61">
            <v>6.1370149730940469</v>
          </cell>
          <cell r="H61">
            <v>-1.7415453739016087</v>
          </cell>
          <cell r="K61">
            <v>1.9783751299999999</v>
          </cell>
        </row>
        <row r="62">
          <cell r="F62">
            <v>0</v>
          </cell>
          <cell r="G62">
            <v>0</v>
          </cell>
          <cell r="H62">
            <v>0</v>
          </cell>
          <cell r="I62">
            <v>0</v>
          </cell>
          <cell r="J62">
            <v>0</v>
          </cell>
          <cell r="K62">
            <v>0</v>
          </cell>
        </row>
        <row r="64">
          <cell r="B64" t="str">
            <v>Plant Reclamation</v>
          </cell>
          <cell r="F64">
            <v>35.7313785342456</v>
          </cell>
          <cell r="G64">
            <v>98.025313962524649</v>
          </cell>
        </row>
        <row r="65">
          <cell r="B65" t="str">
            <v>Banner - Levisa</v>
          </cell>
          <cell r="F65">
            <v>8.14024313625975</v>
          </cell>
          <cell r="G65">
            <v>16.726709160396695</v>
          </cell>
          <cell r="H65">
            <v>3.7362300000000008E-2</v>
          </cell>
        </row>
        <row r="66">
          <cell r="B66" t="str">
            <v>Banner - Prater</v>
          </cell>
          <cell r="F66">
            <v>0</v>
          </cell>
          <cell r="G66">
            <v>0</v>
          </cell>
          <cell r="H66">
            <v>3.7362300000000008E-2</v>
          </cell>
        </row>
        <row r="67">
          <cell r="B67" t="str">
            <v>DWR Plant - Deep Water</v>
          </cell>
          <cell r="F67">
            <v>3.888138E-2</v>
          </cell>
          <cell r="G67">
            <v>3.888138E-2</v>
          </cell>
          <cell r="H67">
            <v>3.888138E-2</v>
          </cell>
        </row>
        <row r="68">
          <cell r="B68" t="str">
            <v>Hughes Creek - Deep Water</v>
          </cell>
          <cell r="F68">
            <v>0</v>
          </cell>
          <cell r="G68">
            <v>0</v>
          </cell>
          <cell r="H68">
            <v>0</v>
          </cell>
        </row>
        <row r="69">
          <cell r="B69" t="str">
            <v>Bulan - Little Elk</v>
          </cell>
          <cell r="F69">
            <v>4.2291570000000007E-2</v>
          </cell>
          <cell r="G69">
            <v>4.2291570000000007E-2</v>
          </cell>
          <cell r="H69">
            <v>4.2291570000000007E-2</v>
          </cell>
        </row>
        <row r="70">
          <cell r="B70" t="str">
            <v>Falcon Plant - Falcon</v>
          </cell>
          <cell r="F70">
            <v>0</v>
          </cell>
          <cell r="G70">
            <v>0</v>
          </cell>
          <cell r="H70">
            <v>0</v>
          </cell>
        </row>
        <row r="71">
          <cell r="B71" t="str">
            <v>Total Plant Reclamation</v>
          </cell>
          <cell r="F71">
            <v>0.11853525000000001</v>
          </cell>
          <cell r="G71">
            <v>0.11853525000000001</v>
          </cell>
          <cell r="H71">
            <v>0.15589755000000002</v>
          </cell>
        </row>
      </sheetData>
      <sheetData sheetId="11" refreshError="1">
        <row r="2">
          <cell r="B2" t="str">
            <v xml:space="preserve">Project Trident </v>
          </cell>
          <cell r="M2" t="str">
            <v>Executive Summary Output</v>
          </cell>
        </row>
        <row r="3">
          <cell r="B3" t="str">
            <v>($ and tons in thousands)</v>
          </cell>
          <cell r="C3" t="str">
            <v>Committed Tons</v>
          </cell>
          <cell r="I3" t="str">
            <v>Average Price Per Ton</v>
          </cell>
          <cell r="M3" t="str">
            <v>Private &amp; Confidential</v>
          </cell>
        </row>
        <row r="4">
          <cell r="C4">
            <v>2008</v>
          </cell>
          <cell r="D4">
            <v>2009</v>
          </cell>
          <cell r="E4">
            <v>2010</v>
          </cell>
          <cell r="F4">
            <v>2011</v>
          </cell>
          <cell r="G4">
            <v>2012</v>
          </cell>
          <cell r="I4">
            <v>2008</v>
          </cell>
          <cell r="J4">
            <v>2009</v>
          </cell>
          <cell r="K4">
            <v>2010</v>
          </cell>
          <cell r="L4">
            <v>2011</v>
          </cell>
          <cell r="M4">
            <v>2012</v>
          </cell>
          <cell r="O4" t="str">
            <v>2007E</v>
          </cell>
        </row>
        <row r="5">
          <cell r="B5" t="str">
            <v>Production by Complex (2007E)</v>
          </cell>
        </row>
        <row r="6">
          <cell r="B6" t="str">
            <v>River</v>
          </cell>
          <cell r="C6">
            <v>1264.9799999999998</v>
          </cell>
          <cell r="D6">
            <v>780</v>
          </cell>
          <cell r="E6">
            <v>0</v>
          </cell>
          <cell r="F6">
            <v>0</v>
          </cell>
          <cell r="G6">
            <v>0</v>
          </cell>
          <cell r="I6">
            <v>50.721787696248164</v>
          </cell>
          <cell r="J6">
            <v>55</v>
          </cell>
          <cell r="K6" t="str">
            <v>--</v>
          </cell>
          <cell r="L6" t="str">
            <v>--</v>
          </cell>
          <cell r="M6" t="str">
            <v>--</v>
          </cell>
          <cell r="O6">
            <v>2819.9877800000004</v>
          </cell>
        </row>
        <row r="7">
          <cell r="B7" t="str">
            <v>Little Elk</v>
          </cell>
          <cell r="C7">
            <v>3727.941089423095</v>
          </cell>
          <cell r="D7">
            <v>41.244588592803517</v>
          </cell>
          <cell r="E7">
            <v>6399.3719999999994</v>
          </cell>
          <cell r="F7">
            <v>3614.9760000000001</v>
          </cell>
          <cell r="G7">
            <v>3614.9760000000001</v>
          </cell>
          <cell r="I7">
            <v>43.537949230378906</v>
          </cell>
          <cell r="J7">
            <v>46.713019159642862</v>
          </cell>
          <cell r="K7">
            <v>47.743820231110185</v>
          </cell>
          <cell r="L7">
            <v>48.479600174385666</v>
          </cell>
          <cell r="M7">
            <v>49.73305973815593</v>
          </cell>
          <cell r="O7">
            <v>4644.7642400000004</v>
          </cell>
        </row>
        <row r="8">
          <cell r="B8" t="str">
            <v>Prater Branch (1)</v>
          </cell>
          <cell r="C8">
            <v>1402.755825069918</v>
          </cell>
          <cell r="D8">
            <v>15.519581858553657</v>
          </cell>
          <cell r="E8">
            <v>1639.9919999999995</v>
          </cell>
          <cell r="F8">
            <v>120</v>
          </cell>
          <cell r="G8">
            <v>0</v>
          </cell>
          <cell r="I8">
            <v>51.251342979646225</v>
          </cell>
          <cell r="J8">
            <v>51.420664071875038</v>
          </cell>
          <cell r="K8">
            <v>49.137195791198998</v>
          </cell>
          <cell r="L8">
            <v>49</v>
          </cell>
          <cell r="M8" t="str">
            <v>--</v>
          </cell>
          <cell r="O8">
            <v>924.85173000000009</v>
          </cell>
        </row>
        <row r="9">
          <cell r="B9" t="str">
            <v>Falcon</v>
          </cell>
          <cell r="C9">
            <v>1059.0902094987432</v>
          </cell>
          <cell r="D9">
            <v>11.71739008896237</v>
          </cell>
          <cell r="E9">
            <v>120</v>
          </cell>
          <cell r="F9">
            <v>120</v>
          </cell>
          <cell r="G9">
            <v>120</v>
          </cell>
          <cell r="I9">
            <v>36.876607538802659</v>
          </cell>
          <cell r="J9">
            <v>42.209999999999994</v>
          </cell>
          <cell r="K9">
            <v>51.3</v>
          </cell>
          <cell r="L9">
            <v>53.38000000000001</v>
          </cell>
          <cell r="M9">
            <v>48.960000000000008</v>
          </cell>
          <cell r="O9">
            <v>660.73776099999998</v>
          </cell>
        </row>
        <row r="10">
          <cell r="B10" t="str">
            <v>North Springs</v>
          </cell>
          <cell r="C10">
            <v>1048.3651503525425</v>
          </cell>
          <cell r="D10">
            <v>11.598731923098759</v>
          </cell>
          <cell r="E10">
            <v>8159.3639999999987</v>
          </cell>
          <cell r="F10">
            <v>3854.9760000000001</v>
          </cell>
          <cell r="G10">
            <v>3734.9760000000001</v>
          </cell>
          <cell r="I10">
            <v>45.915251807074767</v>
          </cell>
          <cell r="J10">
            <v>48.505471080956042</v>
          </cell>
          <cell r="K10">
            <v>48.07618269757301</v>
          </cell>
          <cell r="L10">
            <v>48.6483420700933</v>
          </cell>
          <cell r="M10">
            <v>49.70822231789441</v>
          </cell>
          <cell r="O10">
            <v>9050.3415110000005</v>
          </cell>
        </row>
        <row r="11">
          <cell r="B11" t="str">
            <v>Levisa Fork</v>
          </cell>
          <cell r="C11">
            <v>1027.8472375897827</v>
          </cell>
          <cell r="D11">
            <v>11.371729175366493</v>
          </cell>
        </row>
        <row r="12">
          <cell r="B12" t="str">
            <v>Deep Water</v>
          </cell>
          <cell r="C12">
            <v>772.61916899890628</v>
          </cell>
          <cell r="D12">
            <v>8.5479783612151969</v>
          </cell>
        </row>
        <row r="13">
          <cell r="B13" t="str">
            <v>Metallurgical A</v>
          </cell>
          <cell r="C13">
            <v>9038.6186809329884</v>
          </cell>
          <cell r="D13">
            <v>100</v>
          </cell>
          <cell r="E13">
            <v>70.2</v>
          </cell>
          <cell r="F13">
            <v>0</v>
          </cell>
          <cell r="G13">
            <v>0</v>
          </cell>
          <cell r="I13">
            <v>80.470588235294116</v>
          </cell>
          <cell r="J13">
            <v>82.75</v>
          </cell>
          <cell r="K13">
            <v>82.749999999999986</v>
          </cell>
          <cell r="L13" t="str">
            <v>--</v>
          </cell>
          <cell r="M13" t="str">
            <v>--</v>
          </cell>
        </row>
        <row r="14">
          <cell r="B14" t="str">
            <v>Metallurgical B</v>
          </cell>
          <cell r="C14">
            <v>200</v>
          </cell>
          <cell r="D14">
            <v>0</v>
          </cell>
          <cell r="E14">
            <v>0</v>
          </cell>
          <cell r="F14">
            <v>0</v>
          </cell>
          <cell r="G14">
            <v>0</v>
          </cell>
          <cell r="I14">
            <v>70.86</v>
          </cell>
          <cell r="J14" t="str">
            <v>--</v>
          </cell>
          <cell r="K14" t="str">
            <v>--</v>
          </cell>
          <cell r="L14" t="str">
            <v>--</v>
          </cell>
          <cell r="M14" t="str">
            <v>--</v>
          </cell>
        </row>
        <row r="15">
          <cell r="B15" t="str">
            <v>Total Metallurgical Coal</v>
          </cell>
          <cell r="C15">
            <v>506</v>
          </cell>
          <cell r="D15">
            <v>306</v>
          </cell>
          <cell r="E15">
            <v>70.2</v>
          </cell>
          <cell r="F15">
            <v>0</v>
          </cell>
          <cell r="G15">
            <v>0</v>
          </cell>
          <cell r="I15">
            <v>76.671936758893281</v>
          </cell>
          <cell r="J15">
            <v>82.75</v>
          </cell>
          <cell r="K15">
            <v>82.749999999999986</v>
          </cell>
          <cell r="L15" t="str">
            <v>--</v>
          </cell>
          <cell r="M15" t="str">
            <v>--</v>
          </cell>
        </row>
        <row r="17">
          <cell r="B17" t="str">
            <v>Total Committed Coal Sales</v>
          </cell>
          <cell r="C17">
            <v>10916.748</v>
          </cell>
          <cell r="D17">
            <v>9374.9719999999979</v>
          </cell>
          <cell r="E17">
            <v>8229.5639999999985</v>
          </cell>
          <cell r="F17">
            <v>3854.9760000000001</v>
          </cell>
          <cell r="G17">
            <v>3734.9760000000001</v>
          </cell>
          <cell r="I17">
            <v>47.35</v>
          </cell>
          <cell r="J17">
            <v>49.623215843204662</v>
          </cell>
          <cell r="K17">
            <v>48.371958023535647</v>
          </cell>
          <cell r="L17">
            <v>48.6483420700933</v>
          </cell>
          <cell r="M17">
            <v>49.70822231789441</v>
          </cell>
        </row>
        <row r="20">
          <cell r="C20">
            <v>1264.9799999999998</v>
          </cell>
          <cell r="D20">
            <v>780</v>
          </cell>
          <cell r="E20">
            <v>0</v>
          </cell>
          <cell r="F20">
            <v>0</v>
          </cell>
          <cell r="G20">
            <v>0</v>
          </cell>
          <cell r="I20">
            <v>50.721787696248164</v>
          </cell>
          <cell r="J20">
            <v>55</v>
          </cell>
          <cell r="K20" t="str">
            <v>--</v>
          </cell>
          <cell r="L20" t="str">
            <v>--</v>
          </cell>
          <cell r="M20" t="str">
            <v>--</v>
          </cell>
        </row>
        <row r="21">
          <cell r="C21">
            <v>6274.7759999999998</v>
          </cell>
          <cell r="D21">
            <v>5758.98</v>
          </cell>
          <cell r="E21">
            <v>6399.3719999999994</v>
          </cell>
          <cell r="F21">
            <v>3614.9760000000001</v>
          </cell>
          <cell r="G21">
            <v>3614.9760000000001</v>
          </cell>
          <cell r="I21">
            <v>43.537949230378906</v>
          </cell>
          <cell r="J21">
            <v>46.713019159642862</v>
          </cell>
          <cell r="K21">
            <v>47.743820231110185</v>
          </cell>
          <cell r="L21">
            <v>48.479600174385666</v>
          </cell>
          <cell r="M21">
            <v>49.73305973815593</v>
          </cell>
        </row>
        <row r="22">
          <cell r="C22">
            <v>660</v>
          </cell>
          <cell r="D22">
            <v>660</v>
          </cell>
          <cell r="E22">
            <v>0</v>
          </cell>
          <cell r="F22">
            <v>0</v>
          </cell>
          <cell r="G22">
            <v>0</v>
          </cell>
          <cell r="I22">
            <v>58.398787878787864</v>
          </cell>
          <cell r="J22">
            <v>57.852272727272727</v>
          </cell>
          <cell r="K22" t="str">
            <v>--</v>
          </cell>
          <cell r="L22" t="str">
            <v>--</v>
          </cell>
          <cell r="M22" t="str">
            <v>--</v>
          </cell>
        </row>
        <row r="23">
          <cell r="C23">
            <v>1759.9919999999995</v>
          </cell>
          <cell r="D23">
            <v>1639.9919999999995</v>
          </cell>
          <cell r="E23">
            <v>1639.9919999999995</v>
          </cell>
          <cell r="F23">
            <v>120</v>
          </cell>
          <cell r="G23">
            <v>0</v>
          </cell>
          <cell r="I23">
            <v>48.571038959268009</v>
          </cell>
          <cell r="J23">
            <v>48.832321133273823</v>
          </cell>
          <cell r="K23">
            <v>49.137195791198998</v>
          </cell>
          <cell r="L23">
            <v>49</v>
          </cell>
          <cell r="M23" t="str">
            <v>--</v>
          </cell>
        </row>
        <row r="24">
          <cell r="C24">
            <v>451</v>
          </cell>
          <cell r="D24">
            <v>230</v>
          </cell>
          <cell r="E24">
            <v>120</v>
          </cell>
          <cell r="F24">
            <v>120</v>
          </cell>
          <cell r="G24">
            <v>120</v>
          </cell>
          <cell r="I24">
            <v>36.876607538802659</v>
          </cell>
          <cell r="J24">
            <v>42.209999999999994</v>
          </cell>
          <cell r="K24">
            <v>51.3</v>
          </cell>
          <cell r="L24">
            <v>53.38000000000001</v>
          </cell>
          <cell r="M24">
            <v>48.960000000000008</v>
          </cell>
        </row>
        <row r="25">
          <cell r="C25">
            <v>306</v>
          </cell>
          <cell r="D25">
            <v>306</v>
          </cell>
          <cell r="E25">
            <v>70.2</v>
          </cell>
          <cell r="F25">
            <v>0</v>
          </cell>
          <cell r="G25">
            <v>0</v>
          </cell>
          <cell r="I25">
            <v>80.470588235294116</v>
          </cell>
          <cell r="J25">
            <v>82.75</v>
          </cell>
          <cell r="K25">
            <v>82.749999999999986</v>
          </cell>
          <cell r="L25" t="str">
            <v>--</v>
          </cell>
          <cell r="M25" t="str">
            <v>--</v>
          </cell>
        </row>
        <row r="26">
          <cell r="C26">
            <v>200</v>
          </cell>
          <cell r="D26">
            <v>0</v>
          </cell>
          <cell r="E26">
            <v>0</v>
          </cell>
          <cell r="F26">
            <v>0</v>
          </cell>
          <cell r="G26">
            <v>0</v>
          </cell>
          <cell r="I26">
            <v>70.86</v>
          </cell>
          <cell r="J26" t="str">
            <v>--</v>
          </cell>
          <cell r="K26" t="str">
            <v>--</v>
          </cell>
          <cell r="L26" t="str">
            <v>--</v>
          </cell>
          <cell r="M26" t="str">
            <v>--</v>
          </cell>
        </row>
        <row r="30">
          <cell r="B30" t="str">
            <v>Revenues by Complex (2007E)</v>
          </cell>
          <cell r="C30">
            <v>660</v>
          </cell>
          <cell r="D30">
            <v>660</v>
          </cell>
          <cell r="E30">
            <v>0</v>
          </cell>
          <cell r="F30">
            <v>0</v>
          </cell>
          <cell r="G30">
            <v>0</v>
          </cell>
          <cell r="I30">
            <v>58.398787878787864</v>
          </cell>
          <cell r="J30">
            <v>57.852272727272727</v>
          </cell>
          <cell r="K30" t="str">
            <v>--</v>
          </cell>
          <cell r="L30" t="str">
            <v>--</v>
          </cell>
          <cell r="M30" t="str">
            <v>--</v>
          </cell>
          <cell r="O30">
            <v>924.85173000000009</v>
          </cell>
        </row>
        <row r="31">
          <cell r="B31" t="str">
            <v>DWR Rail</v>
          </cell>
          <cell r="C31">
            <v>1759.9919999999995</v>
          </cell>
          <cell r="D31">
            <v>1639.9919999999995</v>
          </cell>
          <cell r="E31">
            <v>1639.9919999999995</v>
          </cell>
          <cell r="F31">
            <v>120</v>
          </cell>
          <cell r="G31">
            <v>0</v>
          </cell>
          <cell r="I31">
            <v>48.571038959268009</v>
          </cell>
          <cell r="J31">
            <v>48.832321133273823</v>
          </cell>
          <cell r="K31">
            <v>49.137195791198998</v>
          </cell>
          <cell r="L31">
            <v>49</v>
          </cell>
          <cell r="M31" t="str">
            <v>--</v>
          </cell>
          <cell r="O31">
            <v>0</v>
          </cell>
        </row>
        <row r="32">
          <cell r="B32" t="str">
            <v>Little Elk</v>
          </cell>
          <cell r="C32">
            <v>168763.47592159096</v>
          </cell>
        </row>
        <row r="33">
          <cell r="B33" t="str">
            <v>Prater Branch (1)</v>
          </cell>
          <cell r="C33">
            <v>61980.541760111846</v>
          </cell>
        </row>
        <row r="34">
          <cell r="B34" t="str">
            <v>Falcon</v>
          </cell>
          <cell r="C34">
            <v>48340.277742770719</v>
          </cell>
        </row>
        <row r="35">
          <cell r="B35" t="str">
            <v>North Springs</v>
          </cell>
          <cell r="C35">
            <v>63659.60080495126</v>
          </cell>
        </row>
        <row r="36">
          <cell r="B36" t="str">
            <v>Levisa Fork</v>
          </cell>
          <cell r="C36">
            <v>49835.528394147586</v>
          </cell>
        </row>
        <row r="37">
          <cell r="B37" t="str">
            <v>Deep Water</v>
          </cell>
          <cell r="C37">
            <v>46367.888572570439</v>
          </cell>
        </row>
        <row r="38">
          <cell r="C38">
            <v>438947.31319614284</v>
          </cell>
        </row>
      </sheetData>
      <sheetData sheetId="12" refreshError="1"/>
      <sheetData sheetId="13" refreshError="1">
        <row r="2">
          <cell r="B2" t="str">
            <v xml:space="preserve">Project Trident </v>
          </cell>
          <cell r="J2" t="str">
            <v>Mining Operations – Production</v>
          </cell>
        </row>
        <row r="3">
          <cell r="B3" t="str">
            <v>($ and tons in thousands)</v>
          </cell>
          <cell r="J3" t="str">
            <v>Private &amp; Confidential</v>
          </cell>
        </row>
        <row r="4">
          <cell r="B4" t="str">
            <v>($ in millions)</v>
          </cell>
        </row>
        <row r="5">
          <cell r="B5" t="str">
            <v>Little Elk</v>
          </cell>
          <cell r="C5" t="str">
            <v>6 Months Ended,</v>
          </cell>
          <cell r="F5" t="str">
            <v xml:space="preserve">Projected FYE December 31, </v>
          </cell>
        </row>
        <row r="6">
          <cell r="C6" t="str">
            <v>'05A</v>
          </cell>
          <cell r="D6" t="str">
            <v>'06A</v>
          </cell>
          <cell r="E6" t="str">
            <v>'07E</v>
          </cell>
          <cell r="F6" t="str">
            <v>'08E</v>
          </cell>
          <cell r="G6" t="str">
            <v>'09E</v>
          </cell>
          <cell r="H6" t="str">
            <v>'10E</v>
          </cell>
          <cell r="I6" t="str">
            <v>'11E</v>
          </cell>
          <cell r="J6" t="str">
            <v>'12E</v>
          </cell>
          <cell r="K6">
            <v>2012</v>
          </cell>
        </row>
        <row r="7">
          <cell r="B7" t="str">
            <v>Mine</v>
          </cell>
          <cell r="C7">
            <v>2005</v>
          </cell>
          <cell r="D7">
            <v>2006</v>
          </cell>
          <cell r="E7">
            <v>2007</v>
          </cell>
          <cell r="F7">
            <v>2008</v>
          </cell>
          <cell r="G7">
            <v>2009</v>
          </cell>
          <cell r="H7">
            <v>2010</v>
          </cell>
          <cell r="I7">
            <v>2011</v>
          </cell>
          <cell r="J7">
            <v>2012</v>
          </cell>
        </row>
        <row r="8">
          <cell r="B8" t="str">
            <v>F6 Surface (Big Elk)</v>
          </cell>
          <cell r="C8">
            <v>1180.431</v>
          </cell>
          <cell r="D8">
            <v>2876</v>
          </cell>
          <cell r="E8">
            <v>2836.2850078343095</v>
          </cell>
          <cell r="F8">
            <v>2779.7307269874473</v>
          </cell>
          <cell r="G8">
            <v>2789.2562839958155</v>
          </cell>
          <cell r="H8">
            <v>2798.7818410041837</v>
          </cell>
          <cell r="I8">
            <v>2786.6584048117152</v>
          </cell>
          <cell r="J8">
            <v>2779.7307269874473</v>
          </cell>
        </row>
        <row r="9">
          <cell r="B9" t="str">
            <v>F8 Surface (Lost Mountain)</v>
          </cell>
          <cell r="C9">
            <v>0</v>
          </cell>
          <cell r="D9">
            <v>0</v>
          </cell>
          <cell r="E9">
            <v>891.65608158878558</v>
          </cell>
          <cell r="F9">
            <v>1261.6337850087159</v>
          </cell>
          <cell r="G9">
            <v>1448.1586054619406</v>
          </cell>
          <cell r="H9">
            <v>1453.104195235328</v>
          </cell>
          <cell r="I9">
            <v>1446.8098082510169</v>
          </cell>
          <cell r="J9">
            <v>1443.213015688553</v>
          </cell>
          <cell r="K9">
            <v>2779.7307269874473</v>
          </cell>
          <cell r="M9">
            <v>-56.554280846862184</v>
          </cell>
        </row>
        <row r="10">
          <cell r="B10" t="str">
            <v>Total</v>
          </cell>
          <cell r="C10">
            <v>1180.431</v>
          </cell>
          <cell r="D10">
            <v>2876</v>
          </cell>
          <cell r="E10">
            <v>3727.941089423095</v>
          </cell>
          <cell r="F10">
            <v>4041.3645119961629</v>
          </cell>
          <cell r="G10">
            <v>4237.4148894577556</v>
          </cell>
          <cell r="H10">
            <v>4251.8860362395117</v>
          </cell>
          <cell r="I10">
            <v>4233.4682130627316</v>
          </cell>
          <cell r="J10">
            <v>4222.9437426760005</v>
          </cell>
          <cell r="K10">
            <v>1443.213015688553</v>
          </cell>
          <cell r="M10">
            <v>369.97770341993032</v>
          </cell>
        </row>
        <row r="11">
          <cell r="B11" t="str">
            <v>Total Trinity West</v>
          </cell>
          <cell r="C11">
            <v>16.061855956160159</v>
          </cell>
          <cell r="D11">
            <v>17.10091642147901</v>
          </cell>
          <cell r="F11">
            <v>3727.941089423095</v>
          </cell>
          <cell r="G11">
            <v>4041.3645119961629</v>
          </cell>
          <cell r="H11">
            <v>4237.4148894577556</v>
          </cell>
          <cell r="I11">
            <v>4251.8860362395117</v>
          </cell>
          <cell r="J11">
            <v>4233.4682130627316</v>
          </cell>
          <cell r="K11">
            <v>4222.9437426760005</v>
          </cell>
          <cell r="M11">
            <v>313.42342257306791</v>
          </cell>
        </row>
        <row r="12">
          <cell r="B12" t="str">
            <v>Levisa Fork</v>
          </cell>
        </row>
        <row r="13">
          <cell r="B13" t="str">
            <v>Trinity East</v>
          </cell>
        </row>
        <row r="14">
          <cell r="B14" t="str">
            <v>Mine</v>
          </cell>
          <cell r="C14">
            <v>2005</v>
          </cell>
          <cell r="D14">
            <v>2006</v>
          </cell>
          <cell r="E14">
            <v>2007</v>
          </cell>
          <cell r="F14">
            <v>2008</v>
          </cell>
          <cell r="G14">
            <v>2009</v>
          </cell>
          <cell r="H14">
            <v>2010</v>
          </cell>
          <cell r="I14">
            <v>2011</v>
          </cell>
          <cell r="J14">
            <v>2012</v>
          </cell>
        </row>
        <row r="15">
          <cell r="B15" t="str">
            <v>F2 Surface</v>
          </cell>
          <cell r="C15">
            <v>189.05600000000001</v>
          </cell>
          <cell r="D15">
            <v>252</v>
          </cell>
          <cell r="E15">
            <v>262.74881699090906</v>
          </cell>
          <cell r="F15">
            <v>268.93963636363645</v>
          </cell>
          <cell r="G15">
            <v>269.86123636363641</v>
          </cell>
          <cell r="H15">
            <v>270.78283636363642</v>
          </cell>
          <cell r="I15">
            <v>269.60989090909095</v>
          </cell>
          <cell r="J15">
            <v>268.9396363636364</v>
          </cell>
          <cell r="K15">
            <v>268.9396363636364</v>
          </cell>
          <cell r="M15">
            <v>6.1908193727273897</v>
          </cell>
        </row>
        <row r="16">
          <cell r="B16" t="str">
            <v>HWM45 Highwall</v>
          </cell>
          <cell r="C16">
            <v>0</v>
          </cell>
          <cell r="D16">
            <v>0</v>
          </cell>
          <cell r="E16">
            <v>87.138916431696657</v>
          </cell>
          <cell r="F16">
            <v>324.78427321341763</v>
          </cell>
          <cell r="G16">
            <v>325.89724112785609</v>
          </cell>
          <cell r="H16">
            <v>327.0102090422946</v>
          </cell>
          <cell r="I16">
            <v>325.59370442391833</v>
          </cell>
          <cell r="J16">
            <v>109.47557122022364</v>
          </cell>
          <cell r="K16">
            <v>109.47557122022364</v>
          </cell>
          <cell r="M16">
            <v>237.64535678172098</v>
          </cell>
        </row>
        <row r="17">
          <cell r="B17" t="str">
            <v>HWM118 Highwall / Auger</v>
          </cell>
          <cell r="C17">
            <v>96</v>
          </cell>
          <cell r="D17">
            <v>0</v>
          </cell>
          <cell r="E17">
            <v>0</v>
          </cell>
          <cell r="F17">
            <v>0</v>
          </cell>
          <cell r="G17">
            <v>0</v>
          </cell>
          <cell r="H17">
            <v>0</v>
          </cell>
          <cell r="I17">
            <v>0</v>
          </cell>
          <cell r="J17">
            <v>0</v>
          </cell>
          <cell r="K17">
            <v>51.751017639077347</v>
          </cell>
          <cell r="M17">
            <v>23.62442480325646</v>
          </cell>
        </row>
        <row r="18">
          <cell r="B18" t="str">
            <v>HWM119 Highwall</v>
          </cell>
          <cell r="C18">
            <v>113.74299999999999</v>
          </cell>
          <cell r="D18">
            <v>110</v>
          </cell>
          <cell r="E18">
            <v>129.90678279511533</v>
          </cell>
          <cell r="F18">
            <v>153.53120759837179</v>
          </cell>
          <cell r="G18">
            <v>154.05732700135687</v>
          </cell>
          <cell r="H18">
            <v>154.58344640434194</v>
          </cell>
          <cell r="I18">
            <v>153.91383989145186</v>
          </cell>
          <cell r="J18">
            <v>51.751017639077347</v>
          </cell>
          <cell r="K18">
            <v>35.612565352632998</v>
          </cell>
          <cell r="M18">
            <v>-9.1876308320493081</v>
          </cell>
          <cell r="T18">
            <v>0.73740631554158598</v>
          </cell>
        </row>
        <row r="19">
          <cell r="B19" t="str">
            <v>HWM129 Highwall</v>
          </cell>
          <cell r="C19">
            <v>0</v>
          </cell>
          <cell r="D19">
            <v>71</v>
          </cell>
          <cell r="E19">
            <v>124.92568938366718</v>
          </cell>
          <cell r="F19">
            <v>115.73805855161787</v>
          </cell>
          <cell r="G19">
            <v>116.13466872110939</v>
          </cell>
          <cell r="H19">
            <v>116.53127889060092</v>
          </cell>
          <cell r="I19">
            <v>116.02650231124807</v>
          </cell>
          <cell r="J19">
            <v>35.612565352632998</v>
          </cell>
          <cell r="K19">
            <v>0</v>
          </cell>
          <cell r="M19">
            <v>-135.66197890909086</v>
          </cell>
          <cell r="N19">
            <v>219.33098945454546</v>
          </cell>
          <cell r="O19">
            <v>83.669010545454597</v>
          </cell>
          <cell r="P19">
            <v>219.33098945454546</v>
          </cell>
          <cell r="Q19">
            <v>0</v>
          </cell>
          <cell r="V19">
            <v>0</v>
          </cell>
        </row>
        <row r="20">
          <cell r="B20" t="str">
            <v>DM1 Underground</v>
          </cell>
          <cell r="C20">
            <v>197.98099999999999</v>
          </cell>
          <cell r="D20">
            <v>107</v>
          </cell>
          <cell r="E20">
            <v>219.33098945454546</v>
          </cell>
          <cell r="F20">
            <v>83.669010545454597</v>
          </cell>
          <cell r="G20">
            <v>0</v>
          </cell>
          <cell r="H20">
            <v>0</v>
          </cell>
          <cell r="I20">
            <v>0</v>
          </cell>
          <cell r="J20">
            <v>0</v>
          </cell>
          <cell r="K20">
            <v>70.911818181818177</v>
          </cell>
          <cell r="M20">
            <v>33.983423636363639</v>
          </cell>
          <cell r="N20">
            <v>19.078939999999999</v>
          </cell>
          <cell r="O20">
            <v>53.062363636363642</v>
          </cell>
          <cell r="P20">
            <v>19.078939999999999</v>
          </cell>
          <cell r="Q20">
            <v>70.911818181818177</v>
          </cell>
          <cell r="V20">
            <v>70.911818181818177</v>
          </cell>
        </row>
        <row r="21">
          <cell r="B21" t="str">
            <v>DM2 Underground</v>
          </cell>
          <cell r="C21">
            <v>0</v>
          </cell>
          <cell r="D21">
            <v>79</v>
          </cell>
          <cell r="E21">
            <v>19.078939999999999</v>
          </cell>
          <cell r="F21">
            <v>53.062363636363642</v>
          </cell>
          <cell r="G21">
            <v>71.154818181818186</v>
          </cell>
          <cell r="H21">
            <v>71.397818181818181</v>
          </cell>
          <cell r="I21">
            <v>71.088545454545454</v>
          </cell>
          <cell r="J21">
            <v>70.911818181818177</v>
          </cell>
          <cell r="K21">
            <v>0</v>
          </cell>
          <cell r="M21">
            <v>160.21199999999999</v>
          </cell>
          <cell r="N21">
            <v>0</v>
          </cell>
          <cell r="O21">
            <v>160.21199999999999</v>
          </cell>
          <cell r="P21">
            <v>0</v>
          </cell>
          <cell r="Q21">
            <v>0</v>
          </cell>
          <cell r="T21">
            <v>33.983423636363639</v>
          </cell>
          <cell r="V21">
            <v>0</v>
          </cell>
        </row>
        <row r="22">
          <cell r="B22" t="str">
            <v>DM3 Underground</v>
          </cell>
          <cell r="C22">
            <v>0</v>
          </cell>
          <cell r="D22">
            <v>73</v>
          </cell>
          <cell r="E22">
            <v>0</v>
          </cell>
          <cell r="F22">
            <v>160.21199999999999</v>
          </cell>
          <cell r="G22">
            <v>139.78800000000001</v>
          </cell>
          <cell r="H22">
            <v>0</v>
          </cell>
          <cell r="I22">
            <v>0</v>
          </cell>
          <cell r="J22">
            <v>0</v>
          </cell>
          <cell r="K22">
            <v>212.91396034816248</v>
          </cell>
          <cell r="M22">
            <v>28.19685781431329</v>
          </cell>
          <cell r="N22">
            <v>184.71710253384913</v>
          </cell>
          <cell r="O22">
            <v>212.91396034816242</v>
          </cell>
          <cell r="P22">
            <v>184.71710253384913</v>
          </cell>
          <cell r="Q22">
            <v>212.91396034816248</v>
          </cell>
          <cell r="T22">
            <v>160.21199999999999</v>
          </cell>
          <cell r="V22">
            <v>212.91396034816248</v>
          </cell>
        </row>
        <row r="23">
          <cell r="B23" t="str">
            <v>DM4 Underground</v>
          </cell>
          <cell r="C23">
            <v>14</v>
          </cell>
          <cell r="D23">
            <v>80</v>
          </cell>
          <cell r="E23">
            <v>184.71710253384913</v>
          </cell>
          <cell r="F23">
            <v>212.91396034816242</v>
          </cell>
          <cell r="G23">
            <v>213.64357205029012</v>
          </cell>
          <cell r="H23">
            <v>214.37318375241779</v>
          </cell>
          <cell r="I23">
            <v>213.44458704061893</v>
          </cell>
          <cell r="J23">
            <v>212.91396034816248</v>
          </cell>
          <cell r="K23">
            <v>275.84972727272731</v>
          </cell>
          <cell r="M23">
            <v>0</v>
          </cell>
          <cell r="N23">
            <v>0</v>
          </cell>
          <cell r="O23">
            <v>0</v>
          </cell>
          <cell r="P23">
            <v>0</v>
          </cell>
          <cell r="Q23">
            <v>275.84972727272731</v>
          </cell>
          <cell r="T23">
            <v>28.19685781431329</v>
          </cell>
          <cell r="V23">
            <v>275.84972727272731</v>
          </cell>
        </row>
        <row r="24">
          <cell r="B24" t="str">
            <v>DM12 Underground</v>
          </cell>
          <cell r="C24">
            <v>0</v>
          </cell>
          <cell r="D24">
            <v>0</v>
          </cell>
          <cell r="E24">
            <v>0</v>
          </cell>
          <cell r="F24">
            <v>0</v>
          </cell>
          <cell r="G24">
            <v>68.277545454545447</v>
          </cell>
          <cell r="H24">
            <v>278.53963636363636</v>
          </cell>
          <cell r="I24">
            <v>277.33309090909091</v>
          </cell>
          <cell r="J24">
            <v>275.84972727272731</v>
          </cell>
          <cell r="K24">
            <v>0</v>
          </cell>
          <cell r="M24">
            <v>137.13681818181817</v>
          </cell>
          <cell r="N24">
            <v>0</v>
          </cell>
          <cell r="O24">
            <v>137.13681818181817</v>
          </cell>
          <cell r="P24">
            <v>0</v>
          </cell>
          <cell r="Q24">
            <v>0</v>
          </cell>
          <cell r="V24">
            <v>0</v>
          </cell>
        </row>
        <row r="25">
          <cell r="B25" t="str">
            <v>DM16 Underground</v>
          </cell>
          <cell r="C25">
            <v>0</v>
          </cell>
          <cell r="D25">
            <v>0</v>
          </cell>
          <cell r="E25">
            <v>0</v>
          </cell>
          <cell r="F25">
            <v>137.13681818181817</v>
          </cell>
          <cell r="G25">
            <v>277.59163636363633</v>
          </cell>
          <cell r="H25">
            <v>278.53963636363636</v>
          </cell>
          <cell r="I25">
            <v>206.73190909090934</v>
          </cell>
          <cell r="J25">
            <v>0</v>
          </cell>
          <cell r="K25">
            <v>1025.4542963782783</v>
          </cell>
          <cell r="M25">
            <v>482.14009084906002</v>
          </cell>
          <cell r="T25">
            <v>137.13681818181817</v>
          </cell>
        </row>
        <row r="26">
          <cell r="B26" t="str">
            <v>Total</v>
          </cell>
          <cell r="C26">
            <v>610.78</v>
          </cell>
          <cell r="D26">
            <v>772</v>
          </cell>
          <cell r="E26">
            <v>1027.8472375897827</v>
          </cell>
          <cell r="F26">
            <v>1509.9873284388427</v>
          </cell>
          <cell r="G26">
            <v>1636.4060452642486</v>
          </cell>
          <cell r="H26">
            <v>1711.7580453623825</v>
          </cell>
          <cell r="I26">
            <v>1633.7420700308739</v>
          </cell>
          <cell r="J26">
            <v>1025.4542963782783</v>
          </cell>
        </row>
        <row r="27">
          <cell r="B27" t="str">
            <v>F4</v>
          </cell>
          <cell r="C27">
            <v>0.94298386000000001</v>
          </cell>
          <cell r="D27">
            <v>8.4606809999999991E-2</v>
          </cell>
          <cell r="F27">
            <v>1048.3651503525425</v>
          </cell>
          <cell r="G27">
            <v>1112.9763099661018</v>
          </cell>
          <cell r="H27">
            <v>1155.7472094915256</v>
          </cell>
          <cell r="I27">
            <v>1159.6941884745765</v>
          </cell>
          <cell r="J27">
            <v>1154.6707606779662</v>
          </cell>
          <cell r="K27">
            <v>1151.8002305084747</v>
          </cell>
          <cell r="M27">
            <v>64.611159613559266</v>
          </cell>
          <cell r="R27">
            <v>314.50954510576275</v>
          </cell>
        </row>
        <row r="28">
          <cell r="B28" t="str">
            <v>Prater Branch</v>
          </cell>
          <cell r="C28">
            <v>0.94298386000000001</v>
          </cell>
          <cell r="D28">
            <v>8.4606809999999991E-2</v>
          </cell>
          <cell r="F28">
            <v>0</v>
          </cell>
          <cell r="G28">
            <v>100.53505681818183</v>
          </cell>
          <cell r="H28">
            <v>152.11904545454541</v>
          </cell>
          <cell r="I28">
            <v>152.63854545454546</v>
          </cell>
          <cell r="J28">
            <v>151.97736363636363</v>
          </cell>
          <cell r="K28">
            <v>151.59954545454545</v>
          </cell>
          <cell r="M28">
            <v>100.53505681818183</v>
          </cell>
          <cell r="N28">
            <v>0</v>
          </cell>
          <cell r="O28">
            <v>100.53505681818183</v>
          </cell>
          <cell r="P28">
            <v>0</v>
          </cell>
          <cell r="Q28">
            <v>151.59954545454545</v>
          </cell>
          <cell r="R28">
            <v>0</v>
          </cell>
          <cell r="V28">
            <v>151.59954545454545</v>
          </cell>
        </row>
        <row r="29">
          <cell r="B29" t="str">
            <v>DM7</v>
          </cell>
          <cell r="C29">
            <v>0</v>
          </cell>
          <cell r="D29">
            <v>0</v>
          </cell>
          <cell r="F29">
            <v>0</v>
          </cell>
          <cell r="G29">
            <v>36.860886363636361</v>
          </cell>
          <cell r="H29">
            <v>152.11904545454541</v>
          </cell>
          <cell r="I29">
            <v>152.63854545454546</v>
          </cell>
          <cell r="J29">
            <v>151.97736363636363</v>
          </cell>
          <cell r="K29">
            <v>151.59954545454545</v>
          </cell>
          <cell r="M29">
            <v>36.860886363636361</v>
          </cell>
          <cell r="N29">
            <v>0</v>
          </cell>
          <cell r="O29">
            <v>36.860886363636361</v>
          </cell>
          <cell r="P29">
            <v>0</v>
          </cell>
          <cell r="Q29">
            <v>151.59954545454545</v>
          </cell>
          <cell r="R29">
            <v>0</v>
          </cell>
          <cell r="V29">
            <v>151.59954545454545</v>
          </cell>
        </row>
        <row r="30">
          <cell r="B30" t="str">
            <v>Mine</v>
          </cell>
          <cell r="C30">
            <v>2005</v>
          </cell>
          <cell r="D30">
            <v>2006</v>
          </cell>
          <cell r="E30">
            <v>2007</v>
          </cell>
          <cell r="F30">
            <v>2008</v>
          </cell>
          <cell r="G30">
            <v>2009</v>
          </cell>
          <cell r="H30">
            <v>2010</v>
          </cell>
          <cell r="I30">
            <v>2011</v>
          </cell>
          <cell r="J30">
            <v>2012</v>
          </cell>
          <cell r="K30">
            <v>151.59954545454545</v>
          </cell>
          <cell r="M30">
            <v>75.150397727272718</v>
          </cell>
          <cell r="N30">
            <v>0</v>
          </cell>
          <cell r="O30">
            <v>75.150397727272718</v>
          </cell>
          <cell r="P30">
            <v>0</v>
          </cell>
          <cell r="Q30">
            <v>151.59954545454545</v>
          </cell>
          <cell r="R30">
            <v>0</v>
          </cell>
          <cell r="V30">
            <v>151.59954545454545</v>
          </cell>
        </row>
        <row r="31">
          <cell r="B31" t="str">
            <v>F9 Surface</v>
          </cell>
          <cell r="C31">
            <v>0</v>
          </cell>
          <cell r="D31">
            <v>21</v>
          </cell>
          <cell r="E31">
            <v>1223.8492141608272</v>
          </cell>
          <cell r="F31">
            <v>1515.7030786904079</v>
          </cell>
          <cell r="G31">
            <v>1857.2274899483054</v>
          </cell>
          <cell r="H31">
            <v>1863.5700861573807</v>
          </cell>
          <cell r="I31">
            <v>1855.4976909821939</v>
          </cell>
          <cell r="J31">
            <v>1850.8848937392304</v>
          </cell>
          <cell r="K31">
            <v>151.59954545454545</v>
          </cell>
          <cell r="M31">
            <v>0</v>
          </cell>
          <cell r="N31">
            <v>0</v>
          </cell>
          <cell r="O31">
            <v>0</v>
          </cell>
          <cell r="P31">
            <v>0</v>
          </cell>
          <cell r="Q31">
            <v>151.59954545454545</v>
          </cell>
          <cell r="R31">
            <v>0</v>
          </cell>
          <cell r="V31">
            <v>151.59954545454545</v>
          </cell>
        </row>
        <row r="32">
          <cell r="B32" t="str">
            <v>HWM52 Highwall</v>
          </cell>
          <cell r="C32">
            <v>0</v>
          </cell>
          <cell r="D32">
            <v>0</v>
          </cell>
          <cell r="E32">
            <v>178.90661090909092</v>
          </cell>
          <cell r="F32">
            <v>525.27272727272725</v>
          </cell>
          <cell r="G32">
            <v>527.07272727272732</v>
          </cell>
          <cell r="H32">
            <v>528.87272727272727</v>
          </cell>
          <cell r="I32">
            <v>526.58181818181822</v>
          </cell>
          <cell r="J32">
            <v>525.27272727272725</v>
          </cell>
          <cell r="K32">
            <v>151.59954545454545</v>
          </cell>
          <cell r="M32">
            <v>0</v>
          </cell>
          <cell r="N32">
            <v>0</v>
          </cell>
          <cell r="O32">
            <v>0</v>
          </cell>
          <cell r="P32">
            <v>0</v>
          </cell>
          <cell r="Q32">
            <v>151.59954545454545</v>
          </cell>
          <cell r="R32">
            <v>0</v>
          </cell>
          <cell r="V32">
            <v>151.59954545454545</v>
          </cell>
        </row>
        <row r="33">
          <cell r="B33" t="str">
            <v>Total</v>
          </cell>
          <cell r="C33">
            <v>0</v>
          </cell>
          <cell r="D33">
            <v>21</v>
          </cell>
          <cell r="E33">
            <v>1402.755825069918</v>
          </cell>
          <cell r="F33">
            <v>2040.9758059631351</v>
          </cell>
          <cell r="G33">
            <v>2384.3002172210327</v>
          </cell>
          <cell r="H33">
            <v>2392.4428134301079</v>
          </cell>
          <cell r="I33">
            <v>2382.0795091640121</v>
          </cell>
          <cell r="J33">
            <v>2376.1576210119574</v>
          </cell>
          <cell r="K33">
            <v>1909.7979577812021</v>
          </cell>
          <cell r="M33">
            <v>277.15750052265025</v>
          </cell>
        </row>
        <row r="34">
          <cell r="B34" t="str">
            <v>Deep Water</v>
          </cell>
        </row>
        <row r="35">
          <cell r="B35" t="str">
            <v>North Springs</v>
          </cell>
          <cell r="C35">
            <v>0</v>
          </cell>
          <cell r="D35">
            <v>-8.9999999999999998E-4</v>
          </cell>
          <cell r="F35">
            <v>587.79572862328041</v>
          </cell>
          <cell r="G35">
            <v>1347.1454814814813</v>
          </cell>
          <cell r="H35">
            <v>1362.8408888888889</v>
          </cell>
          <cell r="I35">
            <v>1367.4951111111111</v>
          </cell>
          <cell r="J35">
            <v>1361.5715555555557</v>
          </cell>
          <cell r="K35">
            <v>1358.1866666666665</v>
          </cell>
          <cell r="M35">
            <v>759.34975285820087</v>
          </cell>
        </row>
        <row r="36">
          <cell r="B36" t="str">
            <v>DM5</v>
          </cell>
          <cell r="C36">
            <v>3.0085450000000003E-2</v>
          </cell>
          <cell r="D36">
            <v>0.17179819457627116</v>
          </cell>
          <cell r="F36">
            <v>181.58955287562586</v>
          </cell>
          <cell r="G36">
            <v>260.72192358366271</v>
          </cell>
          <cell r="H36">
            <v>261.61536319718931</v>
          </cell>
          <cell r="I36">
            <v>262.50880281071591</v>
          </cell>
          <cell r="J36">
            <v>261.3716978480457</v>
          </cell>
          <cell r="K36">
            <v>260.72192358366271</v>
          </cell>
          <cell r="M36">
            <v>79.132370708036859</v>
          </cell>
          <cell r="N36">
            <v>181.58955287562586</v>
          </cell>
          <cell r="O36">
            <v>260.72192358366271</v>
          </cell>
          <cell r="P36">
            <v>181.58955287562586</v>
          </cell>
          <cell r="Q36">
            <v>260.72192358366271</v>
          </cell>
          <cell r="R36">
            <v>181.58955287562586</v>
          </cell>
          <cell r="V36">
            <v>260.72192358366271</v>
          </cell>
        </row>
        <row r="37">
          <cell r="B37" t="str">
            <v>Mine</v>
          </cell>
          <cell r="C37">
            <v>2005</v>
          </cell>
          <cell r="D37">
            <v>2006</v>
          </cell>
          <cell r="E37">
            <v>2007</v>
          </cell>
          <cell r="F37">
            <v>2008</v>
          </cell>
          <cell r="G37">
            <v>2009</v>
          </cell>
          <cell r="H37">
            <v>2010</v>
          </cell>
          <cell r="I37">
            <v>2011</v>
          </cell>
          <cell r="J37">
            <v>2012</v>
          </cell>
          <cell r="K37">
            <v>333.51900000000006</v>
          </cell>
          <cell r="M37">
            <v>165.33087499999999</v>
          </cell>
          <cell r="N37">
            <v>0</v>
          </cell>
          <cell r="O37">
            <v>165.33087499999999</v>
          </cell>
          <cell r="P37">
            <v>0</v>
          </cell>
          <cell r="Q37">
            <v>333.51900000000006</v>
          </cell>
          <cell r="R37">
            <v>0</v>
          </cell>
          <cell r="V37">
            <v>333.51900000000006</v>
          </cell>
        </row>
        <row r="38">
          <cell r="B38" t="str">
            <v>F4 Surface</v>
          </cell>
          <cell r="C38">
            <v>634.22</v>
          </cell>
          <cell r="D38">
            <v>776</v>
          </cell>
          <cell r="E38">
            <v>1048.3651503525425</v>
          </cell>
          <cell r="F38">
            <v>1112.9763099661018</v>
          </cell>
          <cell r="G38">
            <v>1155.7472094915256</v>
          </cell>
          <cell r="H38">
            <v>1159.6941884745765</v>
          </cell>
          <cell r="I38">
            <v>1154.6707606779662</v>
          </cell>
          <cell r="J38">
            <v>1151.8002305084747</v>
          </cell>
          <cell r="K38">
            <v>166.75950000000003</v>
          </cell>
          <cell r="M38">
            <v>159.9670375</v>
          </cell>
          <cell r="N38">
            <v>3.2338875000000002</v>
          </cell>
          <cell r="O38">
            <v>163.20092500000001</v>
          </cell>
          <cell r="P38">
            <v>3.2338875000000002</v>
          </cell>
          <cell r="Q38">
            <v>166.75950000000003</v>
          </cell>
          <cell r="R38">
            <v>3.2338875000000002</v>
          </cell>
          <cell r="V38">
            <v>166.75950000000003</v>
          </cell>
        </row>
        <row r="39">
          <cell r="B39" t="str">
            <v>DM6 Underground</v>
          </cell>
          <cell r="C39">
            <v>0</v>
          </cell>
          <cell r="D39">
            <v>0</v>
          </cell>
          <cell r="E39">
            <v>0</v>
          </cell>
          <cell r="F39">
            <v>100.53505681818183</v>
          </cell>
          <cell r="G39">
            <v>152.11904545454541</v>
          </cell>
          <cell r="H39">
            <v>152.63854545454546</v>
          </cell>
          <cell r="I39">
            <v>151.97736363636363</v>
          </cell>
          <cell r="J39">
            <v>151.59954545454545</v>
          </cell>
          <cell r="K39">
            <v>1618.127667140825</v>
          </cell>
          <cell r="M39">
            <v>0</v>
          </cell>
          <cell r="R39">
            <v>0</v>
          </cell>
          <cell r="T39">
            <v>100.53505681818183</v>
          </cell>
        </row>
        <row r="40">
          <cell r="B40" t="str">
            <v>DM7 Underground</v>
          </cell>
          <cell r="C40">
            <v>0</v>
          </cell>
          <cell r="D40">
            <v>0</v>
          </cell>
          <cell r="E40">
            <v>0</v>
          </cell>
          <cell r="F40">
            <v>36.860886363636361</v>
          </cell>
          <cell r="G40">
            <v>152.11904545454541</v>
          </cell>
          <cell r="H40">
            <v>152.63854545454546</v>
          </cell>
          <cell r="I40">
            <v>151.97736363636363</v>
          </cell>
          <cell r="J40">
            <v>151.59954545454545</v>
          </cell>
          <cell r="K40">
            <v>3737.3147573911542</v>
          </cell>
          <cell r="M40">
            <v>1163.7800360662377</v>
          </cell>
          <cell r="T40">
            <v>36.860886363636361</v>
          </cell>
        </row>
        <row r="41">
          <cell r="B41" t="str">
            <v>DM8 Underground</v>
          </cell>
          <cell r="C41">
            <v>0</v>
          </cell>
          <cell r="D41">
            <v>0</v>
          </cell>
          <cell r="E41">
            <v>0</v>
          </cell>
          <cell r="F41">
            <v>75.150397727272718</v>
          </cell>
          <cell r="G41">
            <v>152.11904545454541</v>
          </cell>
          <cell r="H41">
            <v>152.63854545454546</v>
          </cell>
          <cell r="I41">
            <v>151.97736363636363</v>
          </cell>
          <cell r="J41">
            <v>151.59954545454545</v>
          </cell>
          <cell r="T41">
            <v>75.150397727272718</v>
          </cell>
        </row>
        <row r="42">
          <cell r="B42" t="str">
            <v>DM9 Underground</v>
          </cell>
          <cell r="C42">
            <v>0</v>
          </cell>
          <cell r="D42">
            <v>0</v>
          </cell>
          <cell r="E42">
            <v>0</v>
          </cell>
          <cell r="F42">
            <v>0</v>
          </cell>
          <cell r="G42">
            <v>37.415806818181821</v>
          </cell>
          <cell r="H42">
            <v>152.63854545454546</v>
          </cell>
          <cell r="I42">
            <v>151.97736363636363</v>
          </cell>
          <cell r="J42">
            <v>151.59954545454545</v>
          </cell>
          <cell r="K42">
            <v>328.07446601941757</v>
          </cell>
          <cell r="M42">
            <v>0.31232074423303402</v>
          </cell>
        </row>
        <row r="43">
          <cell r="B43" t="str">
            <v>DM10 Underground</v>
          </cell>
          <cell r="C43">
            <v>0</v>
          </cell>
          <cell r="D43">
            <v>0</v>
          </cell>
          <cell r="E43">
            <v>0</v>
          </cell>
          <cell r="F43">
            <v>0</v>
          </cell>
          <cell r="G43">
            <v>76.189397727272734</v>
          </cell>
          <cell r="H43">
            <v>152.63854545454546</v>
          </cell>
          <cell r="I43">
            <v>151.97736363636363</v>
          </cell>
          <cell r="J43">
            <v>151.59954545454545</v>
          </cell>
          <cell r="K43">
            <v>0</v>
          </cell>
          <cell r="M43">
            <v>-212.03552999999999</v>
          </cell>
        </row>
        <row r="44">
          <cell r="B44" t="str">
            <v>Total</v>
          </cell>
          <cell r="C44">
            <v>634.22</v>
          </cell>
          <cell r="D44">
            <v>776</v>
          </cell>
          <cell r="E44">
            <v>1048.3651503525425</v>
          </cell>
          <cell r="F44">
            <v>1325.5226508751928</v>
          </cell>
          <cell r="G44">
            <v>1725.7095504006163</v>
          </cell>
          <cell r="H44">
            <v>1922.8869157473039</v>
          </cell>
          <cell r="I44">
            <v>1914.5575788597844</v>
          </cell>
          <cell r="J44">
            <v>1909.7979577812021</v>
          </cell>
          <cell r="K44">
            <v>675.61018747789171</v>
          </cell>
          <cell r="M44">
            <v>156.31765325433332</v>
          </cell>
        </row>
        <row r="45">
          <cell r="B45" t="str">
            <v>Total Falcon</v>
          </cell>
          <cell r="C45">
            <v>-1.8071500000000001E-2</v>
          </cell>
          <cell r="D45">
            <v>4.6950391102179308E-2</v>
          </cell>
          <cell r="F45">
            <v>1059.0902094987432</v>
          </cell>
          <cell r="G45">
            <v>1003.6846534973095</v>
          </cell>
          <cell r="H45">
            <v>1007.1240713130321</v>
          </cell>
          <cell r="I45">
            <v>1010.563489128755</v>
          </cell>
          <cell r="J45">
            <v>1006.1860482723805</v>
          </cell>
          <cell r="K45">
            <v>1003.6846534973092</v>
          </cell>
          <cell r="M45">
            <v>-55.405556001433752</v>
          </cell>
        </row>
        <row r="46">
          <cell r="B46" t="str">
            <v>Steam</v>
          </cell>
          <cell r="E46">
            <v>795.00175035254256</v>
          </cell>
          <cell r="F46">
            <v>779.08341697627134</v>
          </cell>
          <cell r="G46">
            <v>809.02304664406802</v>
          </cell>
          <cell r="H46">
            <v>811.78593193220354</v>
          </cell>
          <cell r="I46">
            <v>808.26953247457641</v>
          </cell>
          <cell r="J46">
            <v>806.26016135593227</v>
          </cell>
        </row>
        <row r="47">
          <cell r="B47" t="str">
            <v>Metallurgical</v>
          </cell>
          <cell r="C47">
            <v>0</v>
          </cell>
          <cell r="D47">
            <v>0</v>
          </cell>
          <cell r="E47">
            <v>253.36340000000001</v>
          </cell>
          <cell r="F47">
            <v>546.43923389892143</v>
          </cell>
          <cell r="G47">
            <v>916.68650375654852</v>
          </cell>
          <cell r="H47">
            <v>1111.1009838151003</v>
          </cell>
          <cell r="I47">
            <v>1106.288046385208</v>
          </cell>
          <cell r="J47">
            <v>1103.5377964252698</v>
          </cell>
          <cell r="K47">
            <v>1850.8848937392304</v>
          </cell>
          <cell r="M47">
            <v>291.85386452958073</v>
          </cell>
        </row>
        <row r="48">
          <cell r="B48" t="str">
            <v>F4 Met</v>
          </cell>
          <cell r="C48">
            <v>-0.23558548671873189</v>
          </cell>
          <cell r="D48">
            <v>-0.5187222363612275</v>
          </cell>
          <cell r="E48">
            <v>253.36340000000001</v>
          </cell>
          <cell r="F48">
            <v>333.8928929898305</v>
          </cell>
          <cell r="G48">
            <v>346.72416284745765</v>
          </cell>
          <cell r="H48">
            <v>347.90825654237295</v>
          </cell>
          <cell r="I48">
            <v>346.40122820338985</v>
          </cell>
          <cell r="J48">
            <v>345.5400691525424</v>
          </cell>
          <cell r="K48">
            <v>30</v>
          </cell>
          <cell r="M48">
            <v>346.36611636363637</v>
          </cell>
        </row>
        <row r="49">
          <cell r="B49" t="str">
            <v>Total Prater Branch</v>
          </cell>
          <cell r="C49">
            <v>-0.23558548671873189</v>
          </cell>
          <cell r="D49">
            <v>-0.5187222363612275</v>
          </cell>
          <cell r="F49">
            <v>1402.755825069918</v>
          </cell>
          <cell r="G49">
            <v>2040.9758059631351</v>
          </cell>
          <cell r="H49">
            <v>2384.3002172210327</v>
          </cell>
          <cell r="I49">
            <v>2392.4428134301079</v>
          </cell>
          <cell r="J49">
            <v>2382.0795091640121</v>
          </cell>
          <cell r="K49">
            <v>2376.1576210119574</v>
          </cell>
          <cell r="M49">
            <v>638.2199808932171</v>
          </cell>
        </row>
        <row r="50">
          <cell r="B50" t="str">
            <v>Deep Water</v>
          </cell>
        </row>
        <row r="51">
          <cell r="B51" t="str">
            <v>Total Trinity East</v>
          </cell>
          <cell r="C51" t="e">
            <v>#REF!</v>
          </cell>
          <cell r="D51" t="e">
            <v>#REF!</v>
          </cell>
          <cell r="F51">
            <v>5310.6775915098924</v>
          </cell>
          <cell r="G51">
            <v>7816.5696438396244</v>
          </cell>
          <cell r="H51">
            <v>9151.5252594002286</v>
          </cell>
          <cell r="I51">
            <v>9987.8195255277878</v>
          </cell>
          <cell r="J51">
            <v>10411.657870683712</v>
          </cell>
          <cell r="K51">
            <v>10052.409286059901</v>
          </cell>
        </row>
        <row r="52">
          <cell r="B52" t="str">
            <v>Mine</v>
          </cell>
          <cell r="C52">
            <v>2005</v>
          </cell>
          <cell r="D52">
            <v>2006</v>
          </cell>
          <cell r="E52">
            <v>2007</v>
          </cell>
          <cell r="F52">
            <v>2008</v>
          </cell>
          <cell r="G52">
            <v>2009</v>
          </cell>
          <cell r="H52">
            <v>2010</v>
          </cell>
          <cell r="I52">
            <v>2011</v>
          </cell>
          <cell r="J52">
            <v>2012</v>
          </cell>
        </row>
        <row r="53">
          <cell r="B53" t="str">
            <v>F5 Surface</v>
          </cell>
          <cell r="C53">
            <v>136</v>
          </cell>
          <cell r="D53">
            <v>476</v>
          </cell>
          <cell r="E53">
            <v>587.79572862328041</v>
          </cell>
          <cell r="F53">
            <v>1347.1454814814813</v>
          </cell>
          <cell r="G53">
            <v>1362.8408888888889</v>
          </cell>
          <cell r="H53">
            <v>1367.4951111111111</v>
          </cell>
          <cell r="I53">
            <v>1361.5715555555557</v>
          </cell>
          <cell r="J53">
            <v>1358.1866666666665</v>
          </cell>
          <cell r="K53">
            <v>14275.353028735903</v>
          </cell>
          <cell r="M53">
            <v>2819.3154749027999</v>
          </cell>
          <cell r="N53">
            <v>607.95047236402047</v>
          </cell>
          <cell r="O53">
            <v>1448.7942172045528</v>
          </cell>
          <cell r="V53">
            <v>2078.673656659098</v>
          </cell>
        </row>
        <row r="54">
          <cell r="B54" t="str">
            <v>North Deep Water Surface</v>
          </cell>
          <cell r="C54">
            <v>0</v>
          </cell>
          <cell r="D54">
            <v>0</v>
          </cell>
          <cell r="E54">
            <v>0</v>
          </cell>
          <cell r="F54">
            <v>0</v>
          </cell>
          <cell r="G54">
            <v>271.53627311522047</v>
          </cell>
          <cell r="H54">
            <v>816.45714793741104</v>
          </cell>
          <cell r="I54">
            <v>1350.6241109530583</v>
          </cell>
          <cell r="J54">
            <v>1618.127667140825</v>
          </cell>
        </row>
        <row r="55">
          <cell r="B55" t="str">
            <v>DM5 Underground</v>
          </cell>
          <cell r="C55">
            <v>51.756</v>
          </cell>
          <cell r="D55">
            <v>135</v>
          </cell>
          <cell r="E55">
            <v>181.58955287562586</v>
          </cell>
          <cell r="F55">
            <v>260.72192358366271</v>
          </cell>
          <cell r="G55">
            <v>261.61536319718931</v>
          </cell>
          <cell r="H55">
            <v>262.50880281071591</v>
          </cell>
          <cell r="I55">
            <v>261.3716978480457</v>
          </cell>
          <cell r="J55">
            <v>260.72192358366271</v>
          </cell>
          <cell r="N55">
            <v>6.7261436047357002</v>
          </cell>
          <cell r="O55">
            <v>12.217931033893793</v>
          </cell>
          <cell r="V55">
            <v>14.561276715712626</v>
          </cell>
        </row>
        <row r="56">
          <cell r="B56" t="str">
            <v>DM11 Underground</v>
          </cell>
          <cell r="C56">
            <v>0</v>
          </cell>
          <cell r="D56">
            <v>0</v>
          </cell>
          <cell r="E56">
            <v>0</v>
          </cell>
          <cell r="F56">
            <v>165.33087499999999</v>
          </cell>
          <cell r="G56">
            <v>334.6619</v>
          </cell>
          <cell r="H56">
            <v>335.8048</v>
          </cell>
          <cell r="I56">
            <v>334.35020000000003</v>
          </cell>
          <cell r="J56">
            <v>333.51900000000006</v>
          </cell>
          <cell r="K56">
            <v>0</v>
          </cell>
          <cell r="P56">
            <v>607.95047236402047</v>
          </cell>
          <cell r="Q56">
            <v>2078.673656659098</v>
          </cell>
          <cell r="T56">
            <v>165.33087499999999</v>
          </cell>
        </row>
        <row r="57">
          <cell r="B57" t="str">
            <v>DM15 Underground</v>
          </cell>
          <cell r="C57">
            <v>0</v>
          </cell>
          <cell r="D57">
            <v>0</v>
          </cell>
          <cell r="E57">
            <v>3.2338875000000002</v>
          </cell>
          <cell r="F57">
            <v>163.20092500000001</v>
          </cell>
          <cell r="G57">
            <v>167.33095</v>
          </cell>
          <cell r="H57">
            <v>167.9024</v>
          </cell>
          <cell r="I57">
            <v>167.17510000000001</v>
          </cell>
          <cell r="J57">
            <v>166.75950000000003</v>
          </cell>
          <cell r="Q57">
            <v>1470.7231842950775</v>
          </cell>
        </row>
        <row r="58">
          <cell r="B58" t="str">
            <v>Total</v>
          </cell>
          <cell r="C58">
            <v>187.756</v>
          </cell>
          <cell r="D58">
            <v>611</v>
          </cell>
          <cell r="E58">
            <v>772.61916899890628</v>
          </cell>
          <cell r="F58">
            <v>1936.3992050651441</v>
          </cell>
          <cell r="G58">
            <v>2397.9853752012987</v>
          </cell>
          <cell r="H58">
            <v>2950.1682618592376</v>
          </cell>
          <cell r="I58">
            <v>3475.0926643566595</v>
          </cell>
          <cell r="J58">
            <v>3737.3147573911547</v>
          </cell>
          <cell r="Q58">
            <v>28.084739202249647</v>
          </cell>
        </row>
        <row r="59">
          <cell r="F59">
            <v>6.7261436047357002</v>
          </cell>
          <cell r="G59">
            <v>12.217931033893793</v>
          </cell>
        </row>
        <row r="60">
          <cell r="B60" t="str">
            <v>Falcon</v>
          </cell>
        </row>
        <row r="62">
          <cell r="B62" t="str">
            <v>Mine</v>
          </cell>
          <cell r="C62">
            <v>2005</v>
          </cell>
          <cell r="D62">
            <v>2006</v>
          </cell>
          <cell r="E62">
            <v>2007</v>
          </cell>
          <cell r="F62">
            <v>2008</v>
          </cell>
          <cell r="G62">
            <v>2009</v>
          </cell>
          <cell r="H62">
            <v>2010</v>
          </cell>
          <cell r="I62">
            <v>2011</v>
          </cell>
          <cell r="J62">
            <v>2012</v>
          </cell>
        </row>
        <row r="63">
          <cell r="B63" t="str">
            <v>F7 Surface</v>
          </cell>
          <cell r="C63">
            <v>0</v>
          </cell>
          <cell r="D63">
            <v>28</v>
          </cell>
          <cell r="E63">
            <v>327.76214527518448</v>
          </cell>
          <cell r="F63">
            <v>328.07446601941751</v>
          </cell>
          <cell r="G63">
            <v>329.19870873786408</v>
          </cell>
          <cell r="H63">
            <v>330.3229514563107</v>
          </cell>
          <cell r="I63">
            <v>328.89209708737866</v>
          </cell>
          <cell r="J63">
            <v>328.07446601941757</v>
          </cell>
        </row>
        <row r="64">
          <cell r="B64" t="str">
            <v>HWM45</v>
          </cell>
          <cell r="C64">
            <v>0</v>
          </cell>
          <cell r="D64">
            <v>0</v>
          </cell>
          <cell r="E64">
            <v>212.03552999999999</v>
          </cell>
          <cell r="F64">
            <v>0</v>
          </cell>
          <cell r="G64">
            <v>0</v>
          </cell>
          <cell r="H64">
            <v>0</v>
          </cell>
          <cell r="I64">
            <v>0</v>
          </cell>
          <cell r="J64">
            <v>0</v>
          </cell>
        </row>
        <row r="65">
          <cell r="B65" t="str">
            <v>HWM49</v>
          </cell>
          <cell r="C65">
            <v>0</v>
          </cell>
          <cell r="D65">
            <v>12</v>
          </cell>
          <cell r="E65">
            <v>519.29253422355862</v>
          </cell>
          <cell r="F65">
            <v>675.61018747789194</v>
          </cell>
          <cell r="G65">
            <v>677.92536257516804</v>
          </cell>
          <cell r="H65">
            <v>680.24053767244436</v>
          </cell>
          <cell r="I65">
            <v>677.29395118500179</v>
          </cell>
          <cell r="J65">
            <v>675.61018747789171</v>
          </cell>
        </row>
        <row r="66">
          <cell r="B66" t="str">
            <v>Total</v>
          </cell>
          <cell r="C66">
            <v>0</v>
          </cell>
          <cell r="D66">
            <v>40</v>
          </cell>
          <cell r="E66">
            <v>1059.0902094987432</v>
          </cell>
          <cell r="F66">
            <v>1003.6846534973095</v>
          </cell>
          <cell r="G66">
            <v>1007.1240713130321</v>
          </cell>
          <cell r="H66">
            <v>1010.563489128755</v>
          </cell>
          <cell r="I66">
            <v>1006.1860482723805</v>
          </cell>
          <cell r="J66">
            <v>1003.6846534973092</v>
          </cell>
        </row>
        <row r="68">
          <cell r="C68">
            <v>2613.1869999999999</v>
          </cell>
          <cell r="D68">
            <v>5096</v>
          </cell>
          <cell r="E68">
            <v>9038.6186809329884</v>
          </cell>
          <cell r="F68">
            <v>11857.934155835788</v>
          </cell>
          <cell r="G68">
            <v>13388.940148857984</v>
          </cell>
          <cell r="H68">
            <v>14239.7055617673</v>
          </cell>
          <cell r="I68">
            <v>14645.126083746443</v>
          </cell>
          <cell r="J68">
            <v>14275.353028735903</v>
          </cell>
        </row>
        <row r="69">
          <cell r="B69" t="str">
            <v>Bear Fork</v>
          </cell>
          <cell r="C69">
            <v>702</v>
          </cell>
          <cell r="D69">
            <v>630</v>
          </cell>
          <cell r="E69">
            <v>0</v>
          </cell>
          <cell r="F69">
            <v>0</v>
          </cell>
          <cell r="G69">
            <v>0</v>
          </cell>
          <cell r="H69">
            <v>0</v>
          </cell>
          <cell r="I69">
            <v>0</v>
          </cell>
          <cell r="J69">
            <v>0</v>
          </cell>
        </row>
        <row r="70">
          <cell r="B70" t="str">
            <v>F9</v>
          </cell>
          <cell r="C70">
            <v>0</v>
          </cell>
          <cell r="D70">
            <v>2.1000000000000001E-2</v>
          </cell>
        </row>
        <row r="71">
          <cell r="B71" t="str">
            <v>Pro Forma F9</v>
          </cell>
          <cell r="C71">
            <v>702</v>
          </cell>
          <cell r="D71">
            <v>630.02099999999996</v>
          </cell>
        </row>
        <row r="73">
          <cell r="B73" t="str">
            <v>Total</v>
          </cell>
          <cell r="C73">
            <v>2613.1869999999999</v>
          </cell>
          <cell r="D73">
            <v>5096</v>
          </cell>
          <cell r="E73">
            <v>9038.6186809329884</v>
          </cell>
          <cell r="F73">
            <v>11857.934155835788</v>
          </cell>
          <cell r="G73">
            <v>13388.940148857984</v>
          </cell>
          <cell r="H73">
            <v>14239.7055617673</v>
          </cell>
          <cell r="I73">
            <v>14645.126083746443</v>
          </cell>
          <cell r="J73">
            <v>14275.353028735903</v>
          </cell>
        </row>
        <row r="74">
          <cell r="B74" t="str">
            <v>From Mike</v>
          </cell>
          <cell r="C74">
            <v>3315.0529999999994</v>
          </cell>
          <cell r="D74">
            <v>5697</v>
          </cell>
          <cell r="E74">
            <v>9038.6186809329884</v>
          </cell>
          <cell r="F74">
            <v>11857.934155835786</v>
          </cell>
          <cell r="G74">
            <v>13388.940148857984</v>
          </cell>
          <cell r="H74">
            <v>14239.7055617673</v>
          </cell>
          <cell r="I74">
            <v>14645.126083746443</v>
          </cell>
          <cell r="J74">
            <v>14275.353028735899</v>
          </cell>
        </row>
        <row r="75">
          <cell r="B75" t="str">
            <v>Delta</v>
          </cell>
          <cell r="C75">
            <v>-701.86599999999953</v>
          </cell>
          <cell r="D75">
            <v>-601</v>
          </cell>
          <cell r="E75">
            <v>0</v>
          </cell>
          <cell r="F75">
            <v>0</v>
          </cell>
          <cell r="G75">
            <v>0</v>
          </cell>
          <cell r="H75">
            <v>0</v>
          </cell>
          <cell r="I75">
            <v>0</v>
          </cell>
          <cell r="J75">
            <v>0</v>
          </cell>
        </row>
        <row r="76">
          <cell r="B76" t="str">
            <v>Plus Bear Fork:</v>
          </cell>
          <cell r="C76">
            <v>702</v>
          </cell>
          <cell r="D76">
            <v>630</v>
          </cell>
          <cell r="E76">
            <v>0</v>
          </cell>
          <cell r="F76">
            <v>0</v>
          </cell>
          <cell r="G76">
            <v>0</v>
          </cell>
          <cell r="H76">
            <v>0</v>
          </cell>
          <cell r="I76">
            <v>0</v>
          </cell>
          <cell r="J76">
            <v>0</v>
          </cell>
        </row>
        <row r="77">
          <cell r="B77" t="str">
            <v>Delta</v>
          </cell>
          <cell r="C77">
            <v>0.1340000000004693</v>
          </cell>
          <cell r="D77">
            <v>29</v>
          </cell>
          <cell r="E77">
            <v>0</v>
          </cell>
          <cell r="F77">
            <v>0</v>
          </cell>
          <cell r="G77">
            <v>0</v>
          </cell>
          <cell r="H77">
            <v>0</v>
          </cell>
          <cell r="I77">
            <v>0</v>
          </cell>
          <cell r="J77">
            <v>0</v>
          </cell>
        </row>
        <row r="81">
          <cell r="B81" t="str">
            <v>Total Met</v>
          </cell>
          <cell r="E81">
            <v>477.92639997562583</v>
          </cell>
          <cell r="F81">
            <v>813.83900192702879</v>
          </cell>
          <cell r="G81">
            <v>1666.5971340689582</v>
          </cell>
          <cell r="H81">
            <v>2607.9225825632266</v>
          </cell>
          <cell r="I81">
            <v>3219.8091551863117</v>
          </cell>
          <cell r="J81">
            <v>3482.6658871497575</v>
          </cell>
        </row>
        <row r="82">
          <cell r="B82" t="str">
            <v>North Springs</v>
          </cell>
          <cell r="E82">
            <v>293.10295959999996</v>
          </cell>
          <cell r="F82">
            <v>546.43923389892143</v>
          </cell>
          <cell r="G82">
            <v>916.68650375654852</v>
          </cell>
          <cell r="H82">
            <v>1111.1009838151003</v>
          </cell>
          <cell r="I82">
            <v>1106.288046385208</v>
          </cell>
          <cell r="J82">
            <v>1103.5377964252698</v>
          </cell>
        </row>
        <row r="83">
          <cell r="B83" t="str">
            <v>Delta</v>
          </cell>
          <cell r="E83">
            <v>184.82344037562586</v>
          </cell>
          <cell r="F83">
            <v>267.39976802810736</v>
          </cell>
          <cell r="G83">
            <v>749.91063031240969</v>
          </cell>
          <cell r="H83">
            <v>1496.8215987481262</v>
          </cell>
          <cell r="I83">
            <v>2113.5211088011038</v>
          </cell>
          <cell r="J83">
            <v>2379.1280907244877</v>
          </cell>
        </row>
        <row r="85">
          <cell r="B85" t="str">
            <v>Deep Water</v>
          </cell>
        </row>
        <row r="86">
          <cell r="B86" t="str">
            <v>Steam</v>
          </cell>
          <cell r="C86">
            <v>136</v>
          </cell>
          <cell r="D86">
            <v>476</v>
          </cell>
          <cell r="E86">
            <v>587.79572862328041</v>
          </cell>
          <cell r="F86">
            <v>1347.1454814814813</v>
          </cell>
          <cell r="G86">
            <v>1362.8408888888889</v>
          </cell>
          <cell r="H86">
            <v>1367.4951111111111</v>
          </cell>
          <cell r="I86">
            <v>1361.5715555555557</v>
          </cell>
          <cell r="J86">
            <v>1358.1866666666665</v>
          </cell>
        </row>
        <row r="87">
          <cell r="B87" t="str">
            <v>Metallurgical</v>
          </cell>
          <cell r="C87">
            <v>51.756</v>
          </cell>
          <cell r="D87">
            <v>135</v>
          </cell>
          <cell r="E87">
            <v>184.82344037562586</v>
          </cell>
          <cell r="F87">
            <v>589.25372358366269</v>
          </cell>
          <cell r="G87">
            <v>1035.1444863124098</v>
          </cell>
          <cell r="H87">
            <v>1582.6731507481268</v>
          </cell>
          <cell r="I87">
            <v>2113.5211088011042</v>
          </cell>
          <cell r="J87">
            <v>2379.1280907244882</v>
          </cell>
        </row>
        <row r="89">
          <cell r="E89">
            <v>0</v>
          </cell>
          <cell r="F89">
            <v>321.85395555555522</v>
          </cell>
          <cell r="G89">
            <v>285.23385600000006</v>
          </cell>
          <cell r="H89">
            <v>85.851552000000538</v>
          </cell>
          <cell r="I89">
            <v>0</v>
          </cell>
          <cell r="J89">
            <v>0</v>
          </cell>
        </row>
        <row r="91">
          <cell r="F91">
            <v>1147.7318949168593</v>
          </cell>
          <cell r="G91">
            <v>2013.3212969164158</v>
          </cell>
          <cell r="H91">
            <v>2955.8308391055994</v>
          </cell>
          <cell r="I91">
            <v>3566.2103833897017</v>
          </cell>
          <cell r="J91">
            <v>3828.2059563022999</v>
          </cell>
        </row>
        <row r="93">
          <cell r="E93">
            <v>184.82344037562586</v>
          </cell>
          <cell r="F93">
            <v>589.25372358366269</v>
          </cell>
          <cell r="G93">
            <v>1035.1444863124098</v>
          </cell>
          <cell r="H93">
            <v>1582.6731507481268</v>
          </cell>
          <cell r="I93">
            <v>2113.5211088011042</v>
          </cell>
          <cell r="J93">
            <v>2379.1280907244882</v>
          </cell>
        </row>
        <row r="94">
          <cell r="E94">
            <v>314.50954510576275</v>
          </cell>
          <cell r="F94">
            <v>546.43923389892143</v>
          </cell>
          <cell r="G94">
            <v>916.68650375654852</v>
          </cell>
          <cell r="H94">
            <v>1111.1009838151003</v>
          </cell>
          <cell r="I94">
            <v>1106.288046385208</v>
          </cell>
          <cell r="J94">
            <v>1103.5377964252698</v>
          </cell>
        </row>
        <row r="95">
          <cell r="E95">
            <v>499.33298548138862</v>
          </cell>
          <cell r="F95">
            <v>1135.692957482584</v>
          </cell>
          <cell r="G95">
            <v>1951.8309900689583</v>
          </cell>
          <cell r="H95">
            <v>2693.7741345632271</v>
          </cell>
          <cell r="I95">
            <v>3219.8091551863122</v>
          </cell>
          <cell r="J95">
            <v>3482.665887149758</v>
          </cell>
        </row>
        <row r="96">
          <cell r="J96">
            <v>2346.972929667174</v>
          </cell>
        </row>
        <row r="97">
          <cell r="J97">
            <v>44.817490706815263</v>
          </cell>
        </row>
      </sheetData>
      <sheetData sheetId="14" refreshError="1">
        <row r="2">
          <cell r="B2" t="str">
            <v xml:space="preserve">Project Trident </v>
          </cell>
          <cell r="J2" t="str">
            <v>Mining Operations – Cash Costs</v>
          </cell>
        </row>
        <row r="3">
          <cell r="B3" t="str">
            <v>($ and tons in thousands)</v>
          </cell>
          <cell r="J3" t="str">
            <v>Private &amp; Confidential</v>
          </cell>
        </row>
        <row r="5">
          <cell r="B5" t="str">
            <v>Little Elk</v>
          </cell>
        </row>
        <row r="6">
          <cell r="C6" t="str">
            <v>'05A</v>
          </cell>
          <cell r="D6" t="str">
            <v>'06A</v>
          </cell>
          <cell r="E6" t="str">
            <v>'07E</v>
          </cell>
          <cell r="F6" t="str">
            <v>'08E</v>
          </cell>
          <cell r="G6" t="str">
            <v>'09E</v>
          </cell>
          <cell r="H6" t="str">
            <v>'10E</v>
          </cell>
          <cell r="I6" t="str">
            <v>'11E</v>
          </cell>
          <cell r="J6" t="str">
            <v>'12E</v>
          </cell>
        </row>
        <row r="7">
          <cell r="B7" t="str">
            <v>Little Elk</v>
          </cell>
          <cell r="C7">
            <v>36.447860977461808</v>
          </cell>
          <cell r="D7">
            <v>33.360877704586891</v>
          </cell>
          <cell r="E7">
            <v>32.993672442036583</v>
          </cell>
          <cell r="F7">
            <v>33.626027892979771</v>
          </cell>
          <cell r="G7">
            <v>33.835886056956909</v>
          </cell>
          <cell r="H7">
            <v>34.097416689699969</v>
          </cell>
          <cell r="I7">
            <v>34.48641723673483</v>
          </cell>
          <cell r="J7">
            <v>34.538262235450972</v>
          </cell>
        </row>
        <row r="9">
          <cell r="B9" t="str">
            <v>Levisa Fork</v>
          </cell>
        </row>
        <row r="10">
          <cell r="C10" t="str">
            <v>'05A</v>
          </cell>
          <cell r="D10" t="str">
            <v>'06A</v>
          </cell>
          <cell r="E10" t="str">
            <v>'07E</v>
          </cell>
          <cell r="F10" t="str">
            <v>'08E</v>
          </cell>
          <cell r="G10" t="str">
            <v>'09E</v>
          </cell>
          <cell r="H10" t="str">
            <v>'10E</v>
          </cell>
          <cell r="I10" t="str">
            <v>'11E</v>
          </cell>
          <cell r="J10" t="str">
            <v>'12E</v>
          </cell>
        </row>
        <row r="11">
          <cell r="B11" t="str">
            <v>Levisa Fork</v>
          </cell>
          <cell r="C11">
            <v>39.039055965884643</v>
          </cell>
          <cell r="D11">
            <v>50.518600283730585</v>
          </cell>
          <cell r="E11">
            <v>52.185764561668464</v>
          </cell>
          <cell r="F11">
            <v>38.050389051162973</v>
          </cell>
          <cell r="G11">
            <v>40.426175510224446</v>
          </cell>
          <cell r="H11">
            <v>41.927602891906616</v>
          </cell>
          <cell r="I11">
            <v>41.687854316276592</v>
          </cell>
          <cell r="J11">
            <v>44.804269792357474</v>
          </cell>
        </row>
        <row r="13">
          <cell r="B13" t="str">
            <v>Prater Branch</v>
          </cell>
        </row>
        <row r="14">
          <cell r="C14" t="str">
            <v>'05A</v>
          </cell>
          <cell r="D14" t="str">
            <v>'06A</v>
          </cell>
          <cell r="E14" t="str">
            <v>'07E</v>
          </cell>
          <cell r="F14" t="str">
            <v>'08E</v>
          </cell>
          <cell r="G14" t="str">
            <v>'09E</v>
          </cell>
          <cell r="H14" t="str">
            <v>'10E</v>
          </cell>
          <cell r="I14" t="str">
            <v>'11E</v>
          </cell>
          <cell r="J14" t="str">
            <v>'12E</v>
          </cell>
        </row>
        <row r="15">
          <cell r="B15" t="str">
            <v>Prater Branch</v>
          </cell>
          <cell r="C15">
            <v>25</v>
          </cell>
          <cell r="D15">
            <v>25</v>
          </cell>
          <cell r="E15">
            <v>29.738018365241484</v>
          </cell>
          <cell r="F15">
            <v>29.565110074111804</v>
          </cell>
          <cell r="G15">
            <v>30.252236499285736</v>
          </cell>
          <cell r="H15">
            <v>30.462778009642065</v>
          </cell>
          <cell r="I15">
            <v>30.807435429359554</v>
          </cell>
          <cell r="J15">
            <v>30.901773116679163</v>
          </cell>
        </row>
        <row r="17">
          <cell r="B17" t="str">
            <v>North Springs</v>
          </cell>
        </row>
        <row r="18">
          <cell r="C18" t="str">
            <v>'05A</v>
          </cell>
          <cell r="D18" t="str">
            <v>'06A</v>
          </cell>
          <cell r="E18" t="str">
            <v>'07E</v>
          </cell>
          <cell r="F18" t="str">
            <v>'08E</v>
          </cell>
          <cell r="G18" t="str">
            <v>'09E</v>
          </cell>
          <cell r="H18" t="str">
            <v>'10E</v>
          </cell>
          <cell r="I18" t="str">
            <v>'11E</v>
          </cell>
          <cell r="J18" t="str">
            <v>'12E</v>
          </cell>
        </row>
        <row r="19">
          <cell r="B19" t="str">
            <v>North Springs</v>
          </cell>
          <cell r="C19">
            <v>37.871567981249655</v>
          </cell>
          <cell r="D19">
            <v>40.088365242421155</v>
          </cell>
          <cell r="E19">
            <v>34.661051769840782</v>
          </cell>
          <cell r="F19">
            <v>36.022083468131996</v>
          </cell>
          <cell r="G19">
            <v>40.108887995266215</v>
          </cell>
          <cell r="H19">
            <v>42.039319116604318</v>
          </cell>
          <cell r="I19">
            <v>42.312702576364586</v>
          </cell>
          <cell r="J19">
            <v>42.315074302004632</v>
          </cell>
        </row>
        <row r="21">
          <cell r="B21" t="str">
            <v>Deep Water</v>
          </cell>
        </row>
        <row r="22">
          <cell r="C22" t="str">
            <v>'05A</v>
          </cell>
          <cell r="D22" t="str">
            <v>'06A</v>
          </cell>
          <cell r="E22" t="str">
            <v>'07E</v>
          </cell>
          <cell r="F22" t="str">
            <v>'08E</v>
          </cell>
          <cell r="G22" t="str">
            <v>'09E</v>
          </cell>
          <cell r="H22" t="str">
            <v>'10E</v>
          </cell>
          <cell r="I22" t="str">
            <v>'11E</v>
          </cell>
          <cell r="J22" t="str">
            <v>'12E</v>
          </cell>
        </row>
        <row r="23">
          <cell r="B23" t="str">
            <v>Deep Water</v>
          </cell>
          <cell r="C23">
            <v>75.07301135779835</v>
          </cell>
          <cell r="D23">
            <v>57.120618787814642</v>
          </cell>
          <cell r="E23">
            <v>54.163404735607806</v>
          </cell>
          <cell r="F23">
            <v>39.024814107596463</v>
          </cell>
          <cell r="G23">
            <v>38.767668680429296</v>
          </cell>
          <cell r="H23">
            <v>40.343276720535513</v>
          </cell>
          <cell r="I23">
            <v>41.715968355114242</v>
          </cell>
          <cell r="J23">
            <v>42.119604084225479</v>
          </cell>
        </row>
        <row r="25">
          <cell r="B25" t="str">
            <v>Falcon</v>
          </cell>
        </row>
        <row r="26">
          <cell r="C26" t="str">
            <v>'05A</v>
          </cell>
          <cell r="D26" t="str">
            <v>'06A</v>
          </cell>
          <cell r="E26" t="str">
            <v>'07E</v>
          </cell>
          <cell r="F26" t="str">
            <v>'08E</v>
          </cell>
          <cell r="G26" t="str">
            <v>'09E</v>
          </cell>
          <cell r="H26" t="str">
            <v>'10E</v>
          </cell>
          <cell r="I26" t="str">
            <v>'11E</v>
          </cell>
          <cell r="J26" t="str">
            <v>'12E</v>
          </cell>
        </row>
        <row r="27">
          <cell r="B27" t="str">
            <v>Falcon</v>
          </cell>
          <cell r="C27" t="str">
            <v>N/A</v>
          </cell>
          <cell r="D27" t="str">
            <v>N/M</v>
          </cell>
          <cell r="E27">
            <v>33.542029602269821</v>
          </cell>
          <cell r="F27">
            <v>29.00345444900627</v>
          </cell>
          <cell r="G27">
            <v>27.952889502185222</v>
          </cell>
          <cell r="H27">
            <v>28.317684556544023</v>
          </cell>
          <cell r="I27">
            <v>28.986661514619612</v>
          </cell>
          <cell r="J27">
            <v>28.989972700004486</v>
          </cell>
        </row>
      </sheetData>
      <sheetData sheetId="15" refreshError="1">
        <row r="2">
          <cell r="B2" t="str">
            <v xml:space="preserve">Project Trident </v>
          </cell>
          <cell r="J2" t="str">
            <v>Debt Summary</v>
          </cell>
          <cell r="N2" t="str">
            <v>Mining Operations – Financial Summaries</v>
          </cell>
        </row>
        <row r="3">
          <cell r="B3" t="str">
            <v>($ and tons in thousands)</v>
          </cell>
          <cell r="J3" t="str">
            <v>Private &amp; Confidential</v>
          </cell>
          <cell r="N3" t="str">
            <v>Private &amp; Confidential</v>
          </cell>
        </row>
        <row r="5">
          <cell r="B5" t="str">
            <v>Little Elk</v>
          </cell>
        </row>
        <row r="7">
          <cell r="C7" t="str">
            <v>FYE December 31,</v>
          </cell>
          <cell r="F7" t="str">
            <v>9 Months</v>
          </cell>
          <cell r="G7" t="str">
            <v>Projected</v>
          </cell>
          <cell r="I7" t="str">
            <v>Projected FYE December 31,</v>
          </cell>
        </row>
        <row r="8">
          <cell r="C8">
            <v>2005</v>
          </cell>
          <cell r="D8">
            <v>2006</v>
          </cell>
          <cell r="F8">
            <v>2007</v>
          </cell>
          <cell r="G8" t="str">
            <v>Q4 2007E</v>
          </cell>
          <cell r="I8">
            <v>2007</v>
          </cell>
          <cell r="J8">
            <v>2008</v>
          </cell>
          <cell r="K8">
            <v>2009</v>
          </cell>
          <cell r="L8">
            <v>2010</v>
          </cell>
          <cell r="M8">
            <v>2011</v>
          </cell>
          <cell r="N8">
            <v>2012</v>
          </cell>
        </row>
        <row r="9">
          <cell r="B9" t="str">
            <v>Financial Data</v>
          </cell>
          <cell r="C9" t="str">
            <v>Oustanding Balance</v>
          </cell>
          <cell r="F9" t="str">
            <v>As of 9/30/2007</v>
          </cell>
          <cell r="I9" t="str">
            <v>Average</v>
          </cell>
        </row>
        <row r="10">
          <cell r="B10" t="str">
            <v>Coal Sales Revenue</v>
          </cell>
          <cell r="C10">
            <v>54.0399916</v>
          </cell>
          <cell r="D10">
            <v>133.91117567000001</v>
          </cell>
          <cell r="F10">
            <v>127.81732896</v>
          </cell>
          <cell r="G10">
            <v>38.871537283496082</v>
          </cell>
          <cell r="I10">
            <v>166.68886624349608</v>
          </cell>
          <cell r="J10">
            <v>172.92890246321846</v>
          </cell>
          <cell r="K10">
            <v>196.90453048493538</v>
          </cell>
          <cell r="L10">
            <v>205.77273394146309</v>
          </cell>
          <cell r="M10">
            <v>220.19960402860005</v>
          </cell>
          <cell r="N10">
            <v>221.86852339674832</v>
          </cell>
        </row>
        <row r="11">
          <cell r="B11" t="str">
            <v>Other Revenues</v>
          </cell>
          <cell r="C11">
            <v>0.58895093999999659</v>
          </cell>
          <cell r="D11">
            <v>1.1417942299999595</v>
          </cell>
          <cell r="F11">
            <v>1.5713587700000176</v>
          </cell>
          <cell r="G11">
            <v>0.50325090809485573</v>
          </cell>
          <cell r="I11">
            <v>2.0746096780948733</v>
          </cell>
          <cell r="J11">
            <v>2.1691617093314051</v>
          </cell>
          <cell r="K11">
            <v>0.23996418257368646</v>
          </cell>
          <cell r="L11">
            <v>0.14847945333332291</v>
          </cell>
          <cell r="M11">
            <v>0.14847945333332291</v>
          </cell>
          <cell r="N11">
            <v>0.14847945333335133</v>
          </cell>
        </row>
        <row r="12">
          <cell r="B12" t="str">
            <v>Total Revenues</v>
          </cell>
          <cell r="C12">
            <v>54.628942539999997</v>
          </cell>
          <cell r="D12">
            <v>135.05296989999997</v>
          </cell>
          <cell r="F12">
            <v>129.38868773000002</v>
          </cell>
          <cell r="G12">
            <v>39.374788191590937</v>
          </cell>
          <cell r="I12">
            <v>168.76347592159095</v>
          </cell>
          <cell r="J12">
            <v>175.09806417254987</v>
          </cell>
          <cell r="K12">
            <v>197.14449466750906</v>
          </cell>
          <cell r="L12">
            <v>205.92121339479641</v>
          </cell>
          <cell r="M12">
            <v>220.34808348193337</v>
          </cell>
          <cell r="N12">
            <v>222.01700285008167</v>
          </cell>
        </row>
        <row r="13">
          <cell r="B13" t="str">
            <v>Cost of Sales (Cash)</v>
          </cell>
          <cell r="C13">
            <v>39.400137716636216</v>
          </cell>
          <cell r="D13">
            <v>94.31120127086713</v>
          </cell>
          <cell r="F13">
            <v>95.569013380000015</v>
          </cell>
          <cell r="G13">
            <v>30.340702958796228</v>
          </cell>
          <cell r="I13">
            <v>125.90971633879624</v>
          </cell>
          <cell r="J13">
            <v>135.89503580608158</v>
          </cell>
          <cell r="K13">
            <v>143.37668737574532</v>
          </cell>
          <cell r="L13">
            <v>144.97832989477538</v>
          </cell>
          <cell r="M13">
            <v>145.99715115413559</v>
          </cell>
          <cell r="N13">
            <v>145.85313839010053</v>
          </cell>
        </row>
        <row r="14">
          <cell r="B14" t="str">
            <v>D&amp;A</v>
          </cell>
          <cell r="C14">
            <v>45.5</v>
          </cell>
          <cell r="D14">
            <v>114.5</v>
          </cell>
          <cell r="F14">
            <v>9.8482128299999996</v>
          </cell>
          <cell r="G14">
            <v>2.9448776446428599</v>
          </cell>
          <cell r="I14">
            <v>12.79309047464286</v>
          </cell>
          <cell r="J14">
            <v>12.690432340000005</v>
          </cell>
          <cell r="K14">
            <v>15.257728380000007</v>
          </cell>
          <cell r="L14">
            <v>16.979225137142866</v>
          </cell>
          <cell r="M14">
            <v>20.542544377142864</v>
          </cell>
          <cell r="N14">
            <v>22.624629602857144</v>
          </cell>
        </row>
        <row r="15">
          <cell r="B15" t="str">
            <v>Reclamation</v>
          </cell>
          <cell r="C15">
            <v>4.3600000000000003</v>
          </cell>
          <cell r="D15">
            <v>3.67</v>
          </cell>
          <cell r="F15">
            <v>0.38439839000000003</v>
          </cell>
          <cell r="G15">
            <v>0.23402932878352017</v>
          </cell>
          <cell r="I15">
            <v>0.61842771878352021</v>
          </cell>
          <cell r="J15">
            <v>1.0302474671718012</v>
          </cell>
          <cell r="K15">
            <v>1.0715120170705221</v>
          </cell>
          <cell r="L15">
            <v>1.0751713254181707</v>
          </cell>
          <cell r="M15">
            <v>1.0705140238848001</v>
          </cell>
          <cell r="N15">
            <v>1.0678527087228737</v>
          </cell>
        </row>
        <row r="16">
          <cell r="B16" t="str">
            <v>Depletion</v>
          </cell>
          <cell r="C16">
            <v>236.82000000000002</v>
          </cell>
          <cell r="D16">
            <v>282.58000000000004</v>
          </cell>
          <cell r="F16">
            <v>8.8283705900000005</v>
          </cell>
          <cell r="G16">
            <v>2.6437360092505173</v>
          </cell>
          <cell r="I16">
            <v>11.472106599250518</v>
          </cell>
          <cell r="J16">
            <v>11.034290066149685</v>
          </cell>
          <cell r="K16">
            <v>11.192355241869524</v>
          </cell>
          <cell r="L16">
            <v>11.230578125340671</v>
          </cell>
          <cell r="M16">
            <v>11.181930819104668</v>
          </cell>
          <cell r="N16">
            <v>11.154132358398378</v>
          </cell>
        </row>
        <row r="17">
          <cell r="B17" t="str">
            <v>Plant DD&amp;A+R</v>
          </cell>
          <cell r="F17">
            <v>-1.0532459999999993E-2</v>
          </cell>
          <cell r="G17">
            <v>0.14762462049999997</v>
          </cell>
          <cell r="I17">
            <v>0.13709216049999998</v>
          </cell>
          <cell r="J17">
            <v>0.615593116277112</v>
          </cell>
          <cell r="K17">
            <v>0.75441868919218824</v>
          </cell>
          <cell r="L17">
            <v>0.87935590114505469</v>
          </cell>
          <cell r="M17">
            <v>1.0008597771597609</v>
          </cell>
          <cell r="N17">
            <v>1.1395872490740682</v>
          </cell>
        </row>
        <row r="18">
          <cell r="B18" t="str">
            <v>Cost of Sales (Non-Cash) (1)</v>
          </cell>
          <cell r="C18">
            <v>-3.6692391200000003</v>
          </cell>
          <cell r="D18">
            <v>-0.90408787999999995</v>
          </cell>
          <cell r="F18">
            <v>3.0291272177660939</v>
          </cell>
          <cell r="G18">
            <v>0</v>
          </cell>
          <cell r="I18">
            <v>3.0291272177660939</v>
          </cell>
          <cell r="J18">
            <v>0</v>
          </cell>
          <cell r="K18">
            <v>0</v>
          </cell>
          <cell r="L18">
            <v>0</v>
          </cell>
          <cell r="M18">
            <v>0</v>
          </cell>
          <cell r="N18">
            <v>0</v>
          </cell>
        </row>
        <row r="19">
          <cell r="B19" t="str">
            <v>Gross Profit</v>
          </cell>
          <cell r="C19">
            <v>18.898043943363781</v>
          </cell>
          <cell r="D19">
            <v>41.645856509132834</v>
          </cell>
          <cell r="F19">
            <v>30.790547132233904</v>
          </cell>
          <cell r="G19">
            <v>9.034085232794709</v>
          </cell>
          <cell r="I19">
            <v>39.824632365028613</v>
          </cell>
          <cell r="J19">
            <v>39.203028366468288</v>
          </cell>
          <cell r="K19">
            <v>53.767807291763745</v>
          </cell>
          <cell r="L19">
            <v>60.942883500021026</v>
          </cell>
          <cell r="M19">
            <v>74.350932327797778</v>
          </cell>
          <cell r="N19">
            <v>76.163864459981141</v>
          </cell>
        </row>
        <row r="20">
          <cell r="B20" t="str">
            <v>Depreciation, Depletion &amp; Amortization</v>
          </cell>
          <cell r="C20">
            <v>6.6736569802891932</v>
          </cell>
          <cell r="D20">
            <v>17.21843277</v>
          </cell>
          <cell r="F20">
            <v>18.66605096</v>
          </cell>
          <cell r="G20">
            <v>5.7362382743933775</v>
          </cell>
          <cell r="I20">
            <v>24.402289234393379</v>
          </cell>
          <cell r="J20">
            <v>24.340315522426799</v>
          </cell>
          <cell r="K20">
            <v>27.20450231106172</v>
          </cell>
          <cell r="L20">
            <v>29.08915916362859</v>
          </cell>
          <cell r="M20">
            <v>32.725334973407293</v>
          </cell>
          <cell r="N20">
            <v>34.918349210329595</v>
          </cell>
        </row>
        <row r="21">
          <cell r="B21" t="str">
            <v>ARO Expense</v>
          </cell>
          <cell r="C21">
            <v>-8.7574310395738195E-2</v>
          </cell>
          <cell r="D21">
            <v>0.46997859787256452</v>
          </cell>
          <cell r="F21">
            <v>0.38439839000000003</v>
          </cell>
          <cell r="G21">
            <v>0.23402932878352017</v>
          </cell>
          <cell r="I21">
            <v>0.61842771878352021</v>
          </cell>
          <cell r="J21">
            <v>1.0302474671718012</v>
          </cell>
          <cell r="K21">
            <v>1.0715120170705221</v>
          </cell>
          <cell r="L21">
            <v>1.0751713254181707</v>
          </cell>
          <cell r="M21">
            <v>1.0705140238848001</v>
          </cell>
          <cell r="N21">
            <v>1.0678527087228737</v>
          </cell>
        </row>
        <row r="22">
          <cell r="B22" t="str">
            <v>Total SG&amp;A</v>
          </cell>
          <cell r="F22">
            <v>3.8521465214009778</v>
          </cell>
          <cell r="G22">
            <v>0.88475545789363963</v>
          </cell>
          <cell r="I22">
            <v>4.7369019792946174</v>
          </cell>
          <cell r="J22">
            <v>3.2965890307120089</v>
          </cell>
          <cell r="K22">
            <v>3.197708127116818</v>
          </cell>
          <cell r="L22">
            <v>3.1525706705579415</v>
          </cell>
          <cell r="M22">
            <v>3.1841004688597678</v>
          </cell>
          <cell r="N22">
            <v>3.3869091274619847</v>
          </cell>
        </row>
        <row r="23">
          <cell r="B23" t="str">
            <v>DD&amp;A+REC</v>
          </cell>
          <cell r="F23">
            <v>0</v>
          </cell>
          <cell r="G23">
            <v>0</v>
          </cell>
          <cell r="I23">
            <v>0</v>
          </cell>
          <cell r="J23">
            <v>1.6808184277112611E-2</v>
          </cell>
          <cell r="K23">
            <v>0.1556337571921885</v>
          </cell>
          <cell r="L23">
            <v>0.28032096914505489</v>
          </cell>
          <cell r="M23">
            <v>0.40182484515976147</v>
          </cell>
          <cell r="N23">
            <v>0.53954231707406852</v>
          </cell>
        </row>
        <row r="24">
          <cell r="B24" t="str">
            <v>Interest Expense</v>
          </cell>
          <cell r="F24">
            <v>0</v>
          </cell>
          <cell r="G24">
            <v>0</v>
          </cell>
          <cell r="I24">
            <v>0</v>
          </cell>
          <cell r="J24">
            <v>0</v>
          </cell>
          <cell r="K24">
            <v>2.1279624852075961E-3</v>
          </cell>
          <cell r="L24">
            <v>4.3351678499316546E-3</v>
          </cell>
          <cell r="M24">
            <v>6.6219724046977487E-3</v>
          </cell>
          <cell r="N24">
            <v>5.9759428043120524E-3</v>
          </cell>
        </row>
        <row r="25">
          <cell r="B25" t="str">
            <v>SG&amp;A</v>
          </cell>
          <cell r="C25">
            <v>0.87007697421613395</v>
          </cell>
          <cell r="D25">
            <v>3.4785059884588385</v>
          </cell>
          <cell r="F25">
            <v>3.8521465214009778</v>
          </cell>
          <cell r="G25">
            <v>0.88475545789363963</v>
          </cell>
          <cell r="I25">
            <v>4.7369019792946174</v>
          </cell>
          <cell r="J25">
            <v>3.2797808464348965</v>
          </cell>
          <cell r="K25">
            <v>3.0399464074394218</v>
          </cell>
          <cell r="L25">
            <v>2.867914533562955</v>
          </cell>
          <cell r="M25">
            <v>2.7756536512953089</v>
          </cell>
          <cell r="N25">
            <v>2.8413908675836037</v>
          </cell>
        </row>
        <row r="26">
          <cell r="B26" t="str">
            <v>EBIT</v>
          </cell>
          <cell r="C26">
            <v>11.441884299254191</v>
          </cell>
          <cell r="D26">
            <v>20.478939152801431</v>
          </cell>
          <cell r="F26">
            <v>7.887951260832927</v>
          </cell>
          <cell r="G26">
            <v>2.1790621717241718</v>
          </cell>
          <cell r="I26">
            <v>10.067013432557097</v>
          </cell>
          <cell r="J26">
            <v>10.552684530434792</v>
          </cell>
          <cell r="K26">
            <v>22.451846556192081</v>
          </cell>
          <cell r="L26">
            <v>27.910638477411307</v>
          </cell>
          <cell r="M26">
            <v>37.779429679210381</v>
          </cell>
          <cell r="N26">
            <v>37.336271673345067</v>
          </cell>
        </row>
        <row r="28">
          <cell r="B28" t="str">
            <v>EBITDA (2)</v>
          </cell>
          <cell r="C28">
            <v>18.027966969147649</v>
          </cell>
          <cell r="D28">
            <v>38.167350520673992</v>
          </cell>
          <cell r="F28">
            <v>26.938400610832929</v>
          </cell>
          <cell r="G28">
            <v>8.1493297749010694</v>
          </cell>
          <cell r="I28">
            <v>35.087730385733998</v>
          </cell>
          <cell r="J28">
            <v>35.923247520033399</v>
          </cell>
          <cell r="K28">
            <v>50.727860884324322</v>
          </cell>
          <cell r="L28">
            <v>58.074968966458066</v>
          </cell>
          <cell r="M28">
            <v>71.575278676502464</v>
          </cell>
          <cell r="N28">
            <v>73.322473592397529</v>
          </cell>
          <cell r="R28">
            <v>37.399226072364129</v>
          </cell>
        </row>
        <row r="29">
          <cell r="B29" t="str">
            <v>Capital Expenditures</v>
          </cell>
          <cell r="C29">
            <v>53.114063999999999</v>
          </cell>
          <cell r="D29">
            <v>34.459074000000001</v>
          </cell>
          <cell r="F29">
            <v>5.08089149</v>
          </cell>
          <cell r="G29">
            <v>1.4612898399999992</v>
          </cell>
          <cell r="I29">
            <v>6.5421813299999991</v>
          </cell>
          <cell r="J29">
            <v>17.971072280000001</v>
          </cell>
          <cell r="K29">
            <v>12.0554773</v>
          </cell>
          <cell r="L29">
            <v>24.943234680000018</v>
          </cell>
          <cell r="M29">
            <v>14.594796580000002</v>
          </cell>
          <cell r="N29">
            <v>4.8212288499999998</v>
          </cell>
        </row>
        <row r="31">
          <cell r="B31" t="str">
            <v>Operating Data</v>
          </cell>
        </row>
        <row r="32">
          <cell r="B32" t="str">
            <v>Coal Production</v>
          </cell>
          <cell r="C32">
            <v>1.18</v>
          </cell>
          <cell r="D32">
            <v>2.8759999999999999</v>
          </cell>
          <cell r="F32">
            <v>2.8264311998999996</v>
          </cell>
          <cell r="G32">
            <v>0.90150988952309552</v>
          </cell>
          <cell r="I32">
            <v>3.7279410894230951</v>
          </cell>
          <cell r="J32">
            <v>4.0413645119961625</v>
          </cell>
          <cell r="K32">
            <v>4.2374148894577557</v>
          </cell>
          <cell r="L32">
            <v>4.2518860362395117</v>
          </cell>
          <cell r="M32">
            <v>4.2334682130627312</v>
          </cell>
          <cell r="N32">
            <v>4.2229437426760006</v>
          </cell>
          <cell r="P32">
            <v>0.85194108942309521</v>
          </cell>
          <cell r="Q32">
            <v>0.31342342257306743</v>
          </cell>
        </row>
        <row r="33">
          <cell r="B33" t="str">
            <v>Coal Sales</v>
          </cell>
          <cell r="C33">
            <v>1.081</v>
          </cell>
          <cell r="D33">
            <v>2.827</v>
          </cell>
          <cell r="F33">
            <v>2.9146677899999998</v>
          </cell>
          <cell r="G33">
            <v>0.90150988952309508</v>
          </cell>
          <cell r="I33">
            <v>3.8161776795230948</v>
          </cell>
          <cell r="J33">
            <v>4.0413645119961634</v>
          </cell>
          <cell r="K33">
            <v>4.2374148894577566</v>
          </cell>
          <cell r="L33">
            <v>4.2518860362395117</v>
          </cell>
          <cell r="M33">
            <v>4.2334682130627321</v>
          </cell>
          <cell r="N33">
            <v>4.2229437426760015</v>
          </cell>
        </row>
        <row r="34">
          <cell r="B34" t="str">
            <v>Realized Price Per Ton (3)</v>
          </cell>
          <cell r="C34">
            <v>49.990741535615172</v>
          </cell>
          <cell r="D34">
            <v>47.368650749911566</v>
          </cell>
          <cell r="F34">
            <v>43.853138048367427</v>
          </cell>
          <cell r="G34">
            <v>43.11825941705353</v>
          </cell>
          <cell r="I34">
            <v>43.679534927819994</v>
          </cell>
          <cell r="J34">
            <v>42.789731525059381</v>
          </cell>
          <cell r="K34">
            <v>46.468079152412756</v>
          </cell>
          <cell r="L34">
            <v>48.395637180213399</v>
          </cell>
          <cell r="M34">
            <v>52.013997258596426</v>
          </cell>
          <cell r="N34">
            <v>52.538830000172894</v>
          </cell>
        </row>
        <row r="35">
          <cell r="B35" t="str">
            <v>Cash Costs Per Ton (4)</v>
          </cell>
          <cell r="C35">
            <v>36.447860977461808</v>
          </cell>
          <cell r="D35">
            <v>33.360877704586891</v>
          </cell>
          <cell r="F35">
            <v>32.788990123639451</v>
          </cell>
          <cell r="G35">
            <v>33.655429975201571</v>
          </cell>
          <cell r="I35">
            <v>32.993672442036583</v>
          </cell>
          <cell r="J35">
            <v>33.626027892979771</v>
          </cell>
          <cell r="K35">
            <v>33.835886056956909</v>
          </cell>
          <cell r="L35">
            <v>34.097416689699969</v>
          </cell>
          <cell r="M35">
            <v>34.48641723673483</v>
          </cell>
          <cell r="N35">
            <v>34.538262235450972</v>
          </cell>
        </row>
        <row r="36">
          <cell r="B36" t="str">
            <v>Cash Margin Per Ton</v>
          </cell>
          <cell r="C36">
            <v>13.542880558153364</v>
          </cell>
          <cell r="D36">
            <v>14.007773045324676</v>
          </cell>
          <cell r="F36">
            <v>11.064147924727976</v>
          </cell>
          <cell r="G36">
            <v>9.4628294418519587</v>
          </cell>
          <cell r="I36">
            <v>10.68586248578341</v>
          </cell>
          <cell r="J36">
            <v>9.1637036320796099</v>
          </cell>
          <cell r="K36">
            <v>12.632193095455847</v>
          </cell>
          <cell r="L36">
            <v>14.29822049051343</v>
          </cell>
          <cell r="M36">
            <v>17.527580021861596</v>
          </cell>
          <cell r="N36">
            <v>18.000567764721922</v>
          </cell>
        </row>
        <row r="38">
          <cell r="B38" t="str">
            <v>Growth &amp; Margins</v>
          </cell>
        </row>
        <row r="39">
          <cell r="B39" t="str">
            <v>Production Growth</v>
          </cell>
          <cell r="C39" t="str">
            <v>--</v>
          </cell>
          <cell r="D39">
            <v>143.72881355932202</v>
          </cell>
          <cell r="F39" t="str">
            <v>--</v>
          </cell>
          <cell r="G39" t="str">
            <v>--</v>
          </cell>
          <cell r="I39">
            <v>29.622430091206375</v>
          </cell>
          <cell r="J39">
            <v>8.4074135039931654</v>
          </cell>
          <cell r="K39">
            <v>4.8510936561066975</v>
          </cell>
          <cell r="L39">
            <v>0.34150884818380245</v>
          </cell>
          <cell r="M39">
            <v>-0.4331683168316891</v>
          </cell>
          <cell r="N39">
            <v>-0.24860161591048202</v>
          </cell>
        </row>
        <row r="40">
          <cell r="B40" t="str">
            <v>Revenue Growth</v>
          </cell>
          <cell r="C40" t="str">
            <v>--</v>
          </cell>
          <cell r="D40">
            <v>147.21871524624973</v>
          </cell>
          <cell r="F40" t="str">
            <v>--</v>
          </cell>
          <cell r="G40" t="str">
            <v>--</v>
          </cell>
          <cell r="I40">
            <v>24.960951281968804</v>
          </cell>
          <cell r="J40">
            <v>3.7535303277955956</v>
          </cell>
          <cell r="K40">
            <v>12.590904759080379</v>
          </cell>
          <cell r="L40">
            <v>4.45192179578211</v>
          </cell>
          <cell r="M40">
            <v>7.0060145088002512</v>
          </cell>
          <cell r="N40">
            <v>0.75740135415569565</v>
          </cell>
        </row>
        <row r="41">
          <cell r="B41" t="str">
            <v>Gross Margin</v>
          </cell>
          <cell r="C41">
            <v>34.593464681338823</v>
          </cell>
          <cell r="D41">
            <v>30.836683221383083</v>
          </cell>
          <cell r="F41">
            <v>23.796939031088744</v>
          </cell>
          <cell r="G41">
            <v>22.943831948597175</v>
          </cell>
          <cell r="I41">
            <v>23.597897677535094</v>
          </cell>
          <cell r="J41">
            <v>22.389184341773067</v>
          </cell>
          <cell r="K41">
            <v>27.273298898072195</v>
          </cell>
          <cell r="L41">
            <v>29.595243003536538</v>
          </cell>
          <cell r="M41">
            <v>33.742491040950625</v>
          </cell>
          <cell r="N41">
            <v>34.305419622032844</v>
          </cell>
        </row>
        <row r="42">
          <cell r="B42" t="str">
            <v>EBIT Margin</v>
          </cell>
          <cell r="C42">
            <v>20.944729601669117</v>
          </cell>
          <cell r="D42">
            <v>15.163634807857296</v>
          </cell>
          <cell r="F42">
            <v>6.0963221740783062</v>
          </cell>
          <cell r="G42">
            <v>5.534155920080714</v>
          </cell>
          <cell r="I42">
            <v>5.9651612279154067</v>
          </cell>
          <cell r="J42">
            <v>6.0267282681296122</v>
          </cell>
          <cell r="K42">
            <v>11.388523222044769</v>
          </cell>
          <cell r="L42">
            <v>13.554037496807311</v>
          </cell>
          <cell r="M42">
            <v>17.145340718294911</v>
          </cell>
          <cell r="N42">
            <v>16.816852400514843</v>
          </cell>
        </row>
        <row r="43">
          <cell r="B43" t="str">
            <v>EBITDA Margin</v>
          </cell>
          <cell r="C43">
            <v>33.000761374700502</v>
          </cell>
          <cell r="D43">
            <v>28.261022729774123</v>
          </cell>
          <cell r="F43">
            <v>20.819749456804328</v>
          </cell>
          <cell r="G43">
            <v>20.696821873041792</v>
          </cell>
          <cell r="I43">
            <v>20.791068798580611</v>
          </cell>
          <cell r="J43">
            <v>20.516073487044917</v>
          </cell>
          <cell r="K43">
            <v>25.731309905396344</v>
          </cell>
          <cell r="L43">
            <v>28.202518822145599</v>
          </cell>
          <cell r="M43">
            <v>32.482823333642024</v>
          </cell>
          <cell r="N43">
            <v>33.025611845552646</v>
          </cell>
        </row>
        <row r="46">
          <cell r="B46" t="str">
            <v>Levisa Fork</v>
          </cell>
        </row>
        <row r="48">
          <cell r="C48" t="str">
            <v>FYE December 31,</v>
          </cell>
          <cell r="F48" t="str">
            <v>9 Months</v>
          </cell>
          <cell r="G48" t="str">
            <v>Projected</v>
          </cell>
          <cell r="I48" t="str">
            <v>Projected FYE December 31,</v>
          </cell>
        </row>
        <row r="49">
          <cell r="C49">
            <v>2005</v>
          </cell>
          <cell r="D49">
            <v>2006</v>
          </cell>
          <cell r="F49">
            <v>2007</v>
          </cell>
          <cell r="G49" t="str">
            <v>Q4 2007E</v>
          </cell>
          <cell r="I49">
            <v>2007</v>
          </cell>
          <cell r="J49">
            <v>2008</v>
          </cell>
          <cell r="K49">
            <v>2009</v>
          </cell>
          <cell r="L49">
            <v>2010</v>
          </cell>
          <cell r="M49">
            <v>2011</v>
          </cell>
          <cell r="N49">
            <v>2012</v>
          </cell>
        </row>
        <row r="50">
          <cell r="B50" t="str">
            <v>Financial Data</v>
          </cell>
        </row>
        <row r="51">
          <cell r="B51" t="str">
            <v>Coal Sales Revenue</v>
          </cell>
          <cell r="C51">
            <v>22.176154490000002</v>
          </cell>
          <cell r="D51">
            <v>33.624373479999996</v>
          </cell>
          <cell r="F51">
            <v>33.000073369999996</v>
          </cell>
          <cell r="G51">
            <v>14.425265009302692</v>
          </cell>
          <cell r="I51">
            <v>47.425338379302687</v>
          </cell>
          <cell r="J51">
            <v>68.437718525759308</v>
          </cell>
          <cell r="K51">
            <v>92.487145906165168</v>
          </cell>
          <cell r="L51">
            <v>98.065154439826813</v>
          </cell>
          <cell r="M51">
            <v>93.595685936152606</v>
          </cell>
          <cell r="N51">
            <v>58.747399620973169</v>
          </cell>
        </row>
        <row r="52">
          <cell r="B52" t="str">
            <v>Other Revenues</v>
          </cell>
          <cell r="C52">
            <v>0</v>
          </cell>
          <cell r="D52">
            <v>0.33616615999999766</v>
          </cell>
          <cell r="F52">
            <v>1.7939005200000082</v>
          </cell>
          <cell r="G52">
            <v>0.61628949484489226</v>
          </cell>
          <cell r="I52">
            <v>2.4101900148449005</v>
          </cell>
          <cell r="J52">
            <v>2.5627936642194271</v>
          </cell>
          <cell r="K52">
            <v>2.6260030226321334</v>
          </cell>
          <cell r="L52">
            <v>2.6636790226812082</v>
          </cell>
          <cell r="M52">
            <v>2.6246710350154387</v>
          </cell>
          <cell r="N52">
            <v>0.51272714818913556</v>
          </cell>
        </row>
        <row r="53">
          <cell r="B53" t="str">
            <v>Total Revenues</v>
          </cell>
          <cell r="C53">
            <v>22.176154490000002</v>
          </cell>
          <cell r="D53">
            <v>33.960539639999993</v>
          </cell>
          <cell r="F53">
            <v>34.793973890000004</v>
          </cell>
          <cell r="G53">
            <v>15.041554504147584</v>
          </cell>
          <cell r="I53">
            <v>49.835528394147588</v>
          </cell>
          <cell r="J53">
            <v>71.000512189978735</v>
          </cell>
          <cell r="K53">
            <v>95.113148928797301</v>
          </cell>
          <cell r="L53">
            <v>100.72883346250802</v>
          </cell>
          <cell r="M53">
            <v>96.220356971168044</v>
          </cell>
          <cell r="N53">
            <v>59.260126769162305</v>
          </cell>
        </row>
        <row r="54">
          <cell r="B54" t="str">
            <v>Cost of Sales (Cash)</v>
          </cell>
          <cell r="C54">
            <v>22.642652460213093</v>
          </cell>
          <cell r="D54">
            <v>35.211464397760217</v>
          </cell>
          <cell r="F54">
            <v>40.326364229999989</v>
          </cell>
          <cell r="G54">
            <v>12.867318259654205</v>
          </cell>
          <cell r="I54">
            <v>53.193682489654194</v>
          </cell>
          <cell r="J54">
            <v>57.455605309424158</v>
          </cell>
          <cell r="K54">
            <v>66.153637991844818</v>
          </cell>
          <cell r="L54">
            <v>71.769911572980263</v>
          </cell>
          <cell r="M54">
            <v>68.107201405819225</v>
          </cell>
          <cell r="N54">
            <v>45.944730954664479</v>
          </cell>
        </row>
        <row r="55">
          <cell r="B55" t="str">
            <v>D&amp;A</v>
          </cell>
          <cell r="F55">
            <v>2.1793101100000003</v>
          </cell>
          <cell r="G55">
            <v>0.91031966214285687</v>
          </cell>
          <cell r="I55">
            <v>3.0896297721428572</v>
          </cell>
          <cell r="J55">
            <v>3.6266697536904755</v>
          </cell>
          <cell r="K55">
            <v>4.0286769357142855</v>
          </cell>
          <cell r="L55">
            <v>5.0452982742857131</v>
          </cell>
          <cell r="M55">
            <v>6.1071056385714284</v>
          </cell>
          <cell r="N55">
            <v>4.404628209047619</v>
          </cell>
        </row>
        <row r="56">
          <cell r="B56" t="str">
            <v>Reclamation</v>
          </cell>
          <cell r="F56">
            <v>0.17769306000000001</v>
          </cell>
          <cell r="G56">
            <v>5.492873391760153E-2</v>
          </cell>
          <cell r="I56">
            <v>0.23262179391760154</v>
          </cell>
          <cell r="J56">
            <v>0.24699688749965115</v>
          </cell>
          <cell r="K56">
            <v>0.26384434405705998</v>
          </cell>
          <cell r="L56">
            <v>0.27513820827853003</v>
          </cell>
          <cell r="M56">
            <v>0.26344718480657647</v>
          </cell>
          <cell r="N56">
            <v>0.17934099171366211</v>
          </cell>
        </row>
        <row r="57">
          <cell r="B57" t="str">
            <v>Depletion</v>
          </cell>
          <cell r="F57">
            <v>1.2088190471369196</v>
          </cell>
          <cell r="G57">
            <v>0.50616564412226572</v>
          </cell>
          <cell r="I57">
            <v>1.7149846912591853</v>
          </cell>
          <cell r="J57">
            <v>2.3253804857958174</v>
          </cell>
          <cell r="K57">
            <v>2.5200653097069434</v>
          </cell>
          <cell r="L57">
            <v>2.6361073898580689</v>
          </cell>
          <cell r="M57">
            <v>2.5159627878475459</v>
          </cell>
          <cell r="N57">
            <v>1.5791996164225486</v>
          </cell>
        </row>
        <row r="58">
          <cell r="B58" t="str">
            <v>Plant DD&amp;A+R</v>
          </cell>
          <cell r="F58">
            <v>1.1946561899999999</v>
          </cell>
          <cell r="G58">
            <v>0.21408914329509376</v>
          </cell>
          <cell r="I58">
            <v>1.4087453332950937</v>
          </cell>
          <cell r="J58">
            <v>0.81606004207868443</v>
          </cell>
          <cell r="K58">
            <v>0.90883574532210432</v>
          </cell>
          <cell r="L58">
            <v>1.0994282109960087</v>
          </cell>
          <cell r="M58">
            <v>1.1292023345068143</v>
          </cell>
          <cell r="N58">
            <v>0.96959926694685816</v>
          </cell>
        </row>
        <row r="59">
          <cell r="B59" t="str">
            <v>Cost of Sales (Non-Cash) (1)</v>
          </cell>
          <cell r="C59">
            <v>-6.3687537900000004</v>
          </cell>
          <cell r="D59">
            <v>-7.0042062300000003</v>
          </cell>
          <cell r="F59">
            <v>-5.5223636294810845</v>
          </cell>
          <cell r="G59">
            <v>-1.6684599299999991</v>
          </cell>
          <cell r="I59">
            <v>-7.1908235594810836</v>
          </cell>
          <cell r="J59">
            <v>0</v>
          </cell>
          <cell r="K59">
            <v>0</v>
          </cell>
          <cell r="L59">
            <v>0</v>
          </cell>
          <cell r="M59">
            <v>0</v>
          </cell>
          <cell r="N59">
            <v>0</v>
          </cell>
        </row>
        <row r="60">
          <cell r="B60" t="str">
            <v>Gross Profit</v>
          </cell>
          <cell r="C60">
            <v>5.9022558197869097</v>
          </cell>
          <cell r="D60">
            <v>5.7532814722397765</v>
          </cell>
          <cell r="F60">
            <v>-1.0026710518900472E-2</v>
          </cell>
          <cell r="G60">
            <v>3.8426961744933781</v>
          </cell>
          <cell r="I60">
            <v>3.8326694639744776</v>
          </cell>
          <cell r="J60">
            <v>13.544906880554578</v>
          </cell>
          <cell r="K60">
            <v>28.959510936952483</v>
          </cell>
          <cell r="L60">
            <v>28.958921889527758</v>
          </cell>
          <cell r="M60">
            <v>28.113155565348819</v>
          </cell>
          <cell r="N60">
            <v>13.315395814497826</v>
          </cell>
        </row>
        <row r="61">
          <cell r="B61" t="str">
            <v>Depreciation, Depletion &amp; Amortization</v>
          </cell>
          <cell r="C61">
            <v>2.756351732761035</v>
          </cell>
          <cell r="D61">
            <v>4.48315558</v>
          </cell>
          <cell r="F61">
            <v>4.5827853471369195</v>
          </cell>
          <cell r="G61">
            <v>1.6305744495602164</v>
          </cell>
          <cell r="I61">
            <v>6.2133597966971363</v>
          </cell>
          <cell r="J61">
            <v>6.7681102815649776</v>
          </cell>
          <cell r="K61">
            <v>7.4575779907433333</v>
          </cell>
          <cell r="L61">
            <v>8.7808338751397912</v>
          </cell>
          <cell r="M61">
            <v>9.7522707609257893</v>
          </cell>
          <cell r="N61">
            <v>6.9534270924170256</v>
          </cell>
        </row>
        <row r="62">
          <cell r="B62" t="str">
            <v>ARO Expense</v>
          </cell>
          <cell r="C62">
            <v>0.92563254443226783</v>
          </cell>
          <cell r="D62">
            <v>0.21223484282253818</v>
          </cell>
          <cell r="F62">
            <v>0.17769306000000001</v>
          </cell>
          <cell r="G62">
            <v>5.492873391760153E-2</v>
          </cell>
          <cell r="I62">
            <v>0.23262179391760154</v>
          </cell>
          <cell r="J62">
            <v>0.24699688749965115</v>
          </cell>
          <cell r="K62">
            <v>0.26384434405705998</v>
          </cell>
          <cell r="L62">
            <v>0.27513820827853003</v>
          </cell>
          <cell r="M62">
            <v>0.26344718480657647</v>
          </cell>
          <cell r="N62">
            <v>0.17934099171366211</v>
          </cell>
        </row>
        <row r="63">
          <cell r="B63" t="str">
            <v>Total SG&amp;A</v>
          </cell>
          <cell r="F63">
            <v>0.77486494836418229</v>
          </cell>
          <cell r="G63">
            <v>0.32257053794145096</v>
          </cell>
          <cell r="I63">
            <v>1.0974354863056333</v>
          </cell>
          <cell r="J63">
            <v>1.226058843456266</v>
          </cell>
          <cell r="K63">
            <v>1.2366174569510568</v>
          </cell>
          <cell r="L63">
            <v>1.2691869356107679</v>
          </cell>
          <cell r="M63">
            <v>1.2283428567228312</v>
          </cell>
          <cell r="N63">
            <v>0.81634432524461675</v>
          </cell>
        </row>
        <row r="64">
          <cell r="B64" t="str">
            <v>DD&amp;A+REC</v>
          </cell>
          <cell r="F64">
            <v>0</v>
          </cell>
          <cell r="G64">
            <v>0</v>
          </cell>
          <cell r="I64">
            <v>0</v>
          </cell>
          <cell r="J64">
            <v>6.2512563086899332E-3</v>
          </cell>
          <cell r="K64">
            <v>6.0186675388748355E-2</v>
          </cell>
          <cell r="L64">
            <v>0.112853841831145</v>
          </cell>
          <cell r="M64">
            <v>0.15501353774257698</v>
          </cell>
          <cell r="N64">
            <v>0.13004550526656877</v>
          </cell>
        </row>
        <row r="65">
          <cell r="B65" t="str">
            <v>Interest Expense</v>
          </cell>
          <cell r="F65">
            <v>0</v>
          </cell>
          <cell r="G65">
            <v>0</v>
          </cell>
          <cell r="I65">
            <v>0</v>
          </cell>
          <cell r="J65">
            <v>0</v>
          </cell>
          <cell r="K65">
            <v>8.2292549924414522E-4</v>
          </cell>
          <cell r="L65">
            <v>1.7452862992724941E-3</v>
          </cell>
          <cell r="M65">
            <v>2.5545841220390281E-3</v>
          </cell>
          <cell r="N65">
            <v>1.440377291711468E-3</v>
          </cell>
        </row>
        <row r="66">
          <cell r="B66" t="str">
            <v>SG&amp;A</v>
          </cell>
          <cell r="C66">
            <v>0.56580865477929987</v>
          </cell>
          <cell r="D66">
            <v>0.93915059418992441</v>
          </cell>
          <cell r="F66">
            <v>0.77486494836418229</v>
          </cell>
          <cell r="G66">
            <v>0.32257053794145096</v>
          </cell>
          <cell r="I66">
            <v>1.0974354863056333</v>
          </cell>
          <cell r="J66">
            <v>1.2198075871475762</v>
          </cell>
          <cell r="K66">
            <v>1.1756078560630643</v>
          </cell>
          <cell r="L66">
            <v>1.1545878074803504</v>
          </cell>
          <cell r="M66">
            <v>1.0707747348582151</v>
          </cell>
          <cell r="N66">
            <v>0.68485844268633655</v>
          </cell>
        </row>
        <row r="67">
          <cell r="B67" t="str">
            <v>EBIT</v>
          </cell>
          <cell r="C67">
            <v>1.6544628878143071</v>
          </cell>
          <cell r="D67">
            <v>0.1187404552273138</v>
          </cell>
          <cell r="F67">
            <v>-5.545370066020002</v>
          </cell>
          <cell r="G67">
            <v>1.8346224530741091</v>
          </cell>
          <cell r="I67">
            <v>-3.7107476129458936</v>
          </cell>
          <cell r="J67">
            <v>5.3099921243423731</v>
          </cell>
          <cell r="K67">
            <v>20.06248074608903</v>
          </cell>
          <cell r="L67">
            <v>18.748361998629086</v>
          </cell>
          <cell r="M67">
            <v>17.026662884758238</v>
          </cell>
          <cell r="N67">
            <v>5.4977692876808018</v>
          </cell>
        </row>
        <row r="69">
          <cell r="B69" t="str">
            <v>EBITDA (2)</v>
          </cell>
          <cell r="C69">
            <v>5.33644716500761</v>
          </cell>
          <cell r="D69">
            <v>4.814130878049852</v>
          </cell>
          <cell r="F69">
            <v>-0.78489165888308254</v>
          </cell>
          <cell r="G69">
            <v>3.5201256365519269</v>
          </cell>
          <cell r="I69">
            <v>2.7352339776688441</v>
          </cell>
          <cell r="J69">
            <v>12.325099293407003</v>
          </cell>
          <cell r="K69">
            <v>27.78390308088942</v>
          </cell>
          <cell r="L69">
            <v>27.804334082047408</v>
          </cell>
          <cell r="M69">
            <v>27.042380830490604</v>
          </cell>
          <cell r="N69">
            <v>12.630537371811489</v>
          </cell>
          <cell r="Q69">
            <v>9.5898653157381588</v>
          </cell>
        </row>
        <row r="70">
          <cell r="B70" t="str">
            <v>Capital Expenditures</v>
          </cell>
          <cell r="C70">
            <v>8.4859290000000005</v>
          </cell>
          <cell r="D70">
            <v>27.603816640000002</v>
          </cell>
          <cell r="F70">
            <v>3.2583679800000001</v>
          </cell>
          <cell r="G70">
            <v>1.0057506099999998</v>
          </cell>
          <cell r="I70">
            <v>4.2641185899999998</v>
          </cell>
          <cell r="J70">
            <v>3.0558468300000006</v>
          </cell>
          <cell r="K70">
            <v>5.9136585500000001</v>
          </cell>
          <cell r="L70">
            <v>7.5201515500000005</v>
          </cell>
          <cell r="M70">
            <v>5.3543726199999995</v>
          </cell>
          <cell r="N70">
            <v>4.5415292800000007</v>
          </cell>
        </row>
        <row r="72">
          <cell r="B72" t="str">
            <v>Operating Data</v>
          </cell>
        </row>
        <row r="73">
          <cell r="B73" t="str">
            <v>Coal Production</v>
          </cell>
          <cell r="C73">
            <v>0.58099999999999996</v>
          </cell>
          <cell r="D73">
            <v>0.77200000000000002</v>
          </cell>
          <cell r="F73">
            <v>0.69916824789999998</v>
          </cell>
          <cell r="G73">
            <v>0.32867898968978271</v>
          </cell>
          <cell r="I73">
            <v>1.0278472375897827</v>
          </cell>
          <cell r="J73">
            <v>1.5099873284388428</v>
          </cell>
          <cell r="K73">
            <v>1.6364060452642486</v>
          </cell>
          <cell r="L73">
            <v>1.7117580453623824</v>
          </cell>
          <cell r="M73">
            <v>1.633742070030874</v>
          </cell>
          <cell r="N73">
            <v>1.0254542963782782</v>
          </cell>
          <cell r="P73">
            <v>0.25584723758978267</v>
          </cell>
        </row>
        <row r="74">
          <cell r="B74" t="str">
            <v>Coal Sales</v>
          </cell>
          <cell r="C74">
            <v>0.57999999999999996</v>
          </cell>
          <cell r="D74">
            <v>0.69699999999999995</v>
          </cell>
          <cell r="F74">
            <v>0.69063505000000003</v>
          </cell>
          <cell r="G74">
            <v>0.32867898968978282</v>
          </cell>
          <cell r="I74">
            <v>1.0193140396897828</v>
          </cell>
          <cell r="J74">
            <v>1.5099873284388425</v>
          </cell>
          <cell r="K74">
            <v>1.6364060452642488</v>
          </cell>
          <cell r="L74">
            <v>1.7117580453623829</v>
          </cell>
          <cell r="M74">
            <v>1.633742070030874</v>
          </cell>
          <cell r="N74">
            <v>1.0254542963782782</v>
          </cell>
        </row>
        <row r="75">
          <cell r="B75" t="str">
            <v>Realized Price Per Ton (3)</v>
          </cell>
          <cell r="C75">
            <v>38.234749120689663</v>
          </cell>
          <cell r="D75">
            <v>48.241568837876613</v>
          </cell>
          <cell r="F75">
            <v>47.782216338426487</v>
          </cell>
          <cell r="G75">
            <v>43.888613089986961</v>
          </cell>
          <cell r="I75">
            <v>46.52671947277021</v>
          </cell>
          <cell r="J75">
            <v>45.323372744138346</v>
          </cell>
          <cell r="K75">
            <v>56.518457734755088</v>
          </cell>
          <cell r="L75">
            <v>57.289144751217577</v>
          </cell>
          <cell r="M75">
            <v>57.289144751217592</v>
          </cell>
          <cell r="N75">
            <v>57.289144751217592</v>
          </cell>
        </row>
        <row r="76">
          <cell r="B76" t="str">
            <v>Cash Costs Per Ton (4)</v>
          </cell>
          <cell r="C76">
            <v>39.039055965884643</v>
          </cell>
          <cell r="D76">
            <v>50.518600283730585</v>
          </cell>
          <cell r="F76">
            <v>58.390265929885814</v>
          </cell>
          <cell r="G76">
            <v>39.148587720190967</v>
          </cell>
          <cell r="I76">
            <v>52.185764561668464</v>
          </cell>
          <cell r="J76">
            <v>38.050389051162973</v>
          </cell>
          <cell r="K76">
            <v>40.426175510224446</v>
          </cell>
          <cell r="L76">
            <v>41.927602891906616</v>
          </cell>
          <cell r="M76">
            <v>41.687854316276592</v>
          </cell>
          <cell r="N76">
            <v>44.804269792357474</v>
          </cell>
          <cell r="Q76">
            <v>-14.13537551050549</v>
          </cell>
        </row>
        <row r="77">
          <cell r="B77" t="str">
            <v>Cash Margin Per Ton</v>
          </cell>
          <cell r="C77">
            <v>-0.8043068451949793</v>
          </cell>
          <cell r="D77">
            <v>-2.2770314458539715</v>
          </cell>
          <cell r="F77">
            <v>-10.608049591459327</v>
          </cell>
          <cell r="G77">
            <v>4.740025369795994</v>
          </cell>
          <cell r="I77">
            <v>-5.6590450888982531</v>
          </cell>
          <cell r="J77">
            <v>7.2729836929753731</v>
          </cell>
          <cell r="K77">
            <v>16.092282224530642</v>
          </cell>
          <cell r="L77">
            <v>15.361541859310961</v>
          </cell>
          <cell r="M77">
            <v>15.601290434940999</v>
          </cell>
          <cell r="N77">
            <v>12.484874958860118</v>
          </cell>
        </row>
        <row r="79">
          <cell r="B79" t="str">
            <v>Growth &amp; Margins</v>
          </cell>
        </row>
        <row r="80">
          <cell r="B80" t="str">
            <v>Production Growth</v>
          </cell>
          <cell r="C80" t="str">
            <v>--</v>
          </cell>
          <cell r="D80">
            <v>32.874354561101569</v>
          </cell>
          <cell r="F80" t="str">
            <v>--</v>
          </cell>
          <cell r="G80" t="str">
            <v>--</v>
          </cell>
          <cell r="I80">
            <v>33.14083388468687</v>
          </cell>
          <cell r="J80">
            <v>46.907757613829745</v>
          </cell>
          <cell r="K80">
            <v>8.3721707092806241</v>
          </cell>
          <cell r="L80">
            <v>4.6047251118511934</v>
          </cell>
          <cell r="M80">
            <v>-4.5576520316568558</v>
          </cell>
          <cell r="N80">
            <v>-37.232791198252038</v>
          </cell>
        </row>
        <row r="81">
          <cell r="B81" t="str">
            <v>Revenue Growth</v>
          </cell>
          <cell r="C81" t="str">
            <v>--</v>
          </cell>
          <cell r="D81">
            <v>53.139894724822454</v>
          </cell>
          <cell r="F81" t="str">
            <v>--</v>
          </cell>
          <cell r="G81" t="str">
            <v>--</v>
          </cell>
          <cell r="I81">
            <v>46.745396046208398</v>
          </cell>
          <cell r="J81">
            <v>42.469668683831287</v>
          </cell>
          <cell r="K81">
            <v>33.961215201236115</v>
          </cell>
          <cell r="L81">
            <v>5.9042147136929346</v>
          </cell>
          <cell r="M81">
            <v>-4.4758549626389366</v>
          </cell>
          <cell r="N81">
            <v>-38.412069301593519</v>
          </cell>
        </row>
        <row r="82">
          <cell r="B82" t="str">
            <v>Gross Margin</v>
          </cell>
          <cell r="C82">
            <v>26.615326036118848</v>
          </cell>
          <cell r="D82">
            <v>16.941077889891204</v>
          </cell>
          <cell r="F82">
            <v>-2.8817376683099163E-2</v>
          </cell>
          <cell r="G82">
            <v>25.547201078411053</v>
          </cell>
          <cell r="I82">
            <v>7.6906367554930259</v>
          </cell>
          <cell r="J82">
            <v>19.077196012772362</v>
          </cell>
          <cell r="K82">
            <v>30.447431572927812</v>
          </cell>
          <cell r="L82">
            <v>28.749386738710196</v>
          </cell>
          <cell r="M82">
            <v>29.217471697566854</v>
          </cell>
          <cell r="N82">
            <v>22.469401502237204</v>
          </cell>
        </row>
        <row r="83">
          <cell r="B83" t="str">
            <v>EBIT Margin</v>
          </cell>
          <cell r="C83">
            <v>7.4605490711221449</v>
          </cell>
          <cell r="D83">
            <v>0.34964242761165332</v>
          </cell>
          <cell r="F83">
            <v>-15.937731296665067</v>
          </cell>
          <cell r="G83">
            <v>12.197026926759644</v>
          </cell>
          <cell r="I83">
            <v>-7.4459882989455037</v>
          </cell>
          <cell r="J83">
            <v>7.4788081952623502</v>
          </cell>
          <cell r="K83">
            <v>21.093277819145715</v>
          </cell>
          <cell r="L83">
            <v>18.612706366352747</v>
          </cell>
          <cell r="M83">
            <v>17.69548920906643</v>
          </cell>
          <cell r="N83">
            <v>9.2773498597065469</v>
          </cell>
        </row>
        <row r="84">
          <cell r="B84" t="str">
            <v>EBITDA Margin</v>
          </cell>
          <cell r="C84">
            <v>24.063897856654993</v>
          </cell>
          <cell r="D84">
            <v>14.175660720006899</v>
          </cell>
          <cell r="F84">
            <v>-2.2558264294975086</v>
          </cell>
          <cell r="G84">
            <v>23.402671815478122</v>
          </cell>
          <cell r="I84">
            <v>5.4885220761300388</v>
          </cell>
          <cell r="J84">
            <v>17.359169551380521</v>
          </cell>
          <cell r="K84">
            <v>29.211421757982947</v>
          </cell>
          <cell r="L84">
            <v>27.603153065796576</v>
          </cell>
          <cell r="M84">
            <v>28.104635735859638</v>
          </cell>
          <cell r="N84">
            <v>21.313719798493828</v>
          </cell>
        </row>
        <row r="87">
          <cell r="B87" t="str">
            <v>Prater Branch</v>
          </cell>
        </row>
        <row r="89">
          <cell r="C89" t="str">
            <v>FYE December 31,</v>
          </cell>
          <cell r="F89" t="str">
            <v>9 Months</v>
          </cell>
          <cell r="G89" t="str">
            <v>Projected</v>
          </cell>
          <cell r="I89" t="str">
            <v>Projected FYE December 31,</v>
          </cell>
        </row>
        <row r="90">
          <cell r="C90">
            <v>2005</v>
          </cell>
          <cell r="D90">
            <v>2006</v>
          </cell>
          <cell r="F90">
            <v>2007</v>
          </cell>
          <cell r="G90" t="str">
            <v>Q4 2007E</v>
          </cell>
          <cell r="I90">
            <v>2007</v>
          </cell>
          <cell r="J90">
            <v>2008</v>
          </cell>
          <cell r="K90">
            <v>2009</v>
          </cell>
          <cell r="L90">
            <v>2010</v>
          </cell>
          <cell r="M90">
            <v>2011</v>
          </cell>
          <cell r="N90">
            <v>2012</v>
          </cell>
        </row>
        <row r="91">
          <cell r="B91" t="str">
            <v>Financial Data</v>
          </cell>
        </row>
        <row r="92">
          <cell r="B92" t="str">
            <v>Coal Sales Revenue</v>
          </cell>
          <cell r="C92" t="str">
            <v>N/A</v>
          </cell>
          <cell r="D92">
            <v>0.77630930000000009</v>
          </cell>
          <cell r="F92">
            <v>43.101736029999991</v>
          </cell>
          <cell r="G92">
            <v>18.875285040111855</v>
          </cell>
          <cell r="I92">
            <v>61.977021070111846</v>
          </cell>
          <cell r="J92">
            <v>101.5540516122645</v>
          </cell>
          <cell r="K92">
            <v>127.85844980182499</v>
          </cell>
          <cell r="L92">
            <v>120.90938923511177</v>
          </cell>
          <cell r="M92">
            <v>128.90957566281068</v>
          </cell>
          <cell r="N92">
            <v>130.37885338509273</v>
          </cell>
        </row>
        <row r="93">
          <cell r="B93" t="str">
            <v>Other Revenues</v>
          </cell>
          <cell r="C93" t="str">
            <v>N/A</v>
          </cell>
          <cell r="D93">
            <v>0</v>
          </cell>
          <cell r="F93">
            <v>3.5206900000090968E-3</v>
          </cell>
          <cell r="G93">
            <v>0</v>
          </cell>
          <cell r="I93">
            <v>3.5206900000019914E-3</v>
          </cell>
          <cell r="J93">
            <v>0</v>
          </cell>
          <cell r="K93">
            <v>0</v>
          </cell>
          <cell r="L93">
            <v>0</v>
          </cell>
          <cell r="M93">
            <v>0</v>
          </cell>
          <cell r="N93">
            <v>0</v>
          </cell>
        </row>
        <row r="94">
          <cell r="B94" t="str">
            <v>Total Revenues</v>
          </cell>
          <cell r="C94" t="str">
            <v>N/A</v>
          </cell>
          <cell r="D94">
            <v>0.77630930000000009</v>
          </cell>
          <cell r="F94">
            <v>43.10525672</v>
          </cell>
          <cell r="G94">
            <v>18.875285040111848</v>
          </cell>
          <cell r="I94">
            <v>61.980541760111848</v>
          </cell>
          <cell r="J94">
            <v>101.5540516122645</v>
          </cell>
          <cell r="K94">
            <v>127.85844980182499</v>
          </cell>
          <cell r="L94">
            <v>120.90938923511177</v>
          </cell>
          <cell r="M94">
            <v>128.90957566281068</v>
          </cell>
          <cell r="N94">
            <v>130.37885338509273</v>
          </cell>
        </row>
        <row r="95">
          <cell r="B95" t="str">
            <v>Cost of Sales (Cash)</v>
          </cell>
          <cell r="C95" t="str">
            <v>N/A</v>
          </cell>
          <cell r="D95">
            <v>1.0028804691100581</v>
          </cell>
          <cell r="F95">
            <v>28.694593837507494</v>
          </cell>
          <cell r="G95">
            <v>12.449039445531302</v>
          </cell>
          <cell r="I95">
            <v>41.143633283038795</v>
          </cell>
          <cell r="J95">
            <v>60.341674361899138</v>
          </cell>
          <cell r="K95">
            <v>72.130414056669053</v>
          </cell>
          <cell r="L95">
            <v>72.880454326284877</v>
          </cell>
          <cell r="M95">
            <v>73.385760666170796</v>
          </cell>
          <cell r="N95">
            <v>73.427483693979624</v>
          </cell>
        </row>
        <row r="96">
          <cell r="B96" t="str">
            <v>D&amp;A</v>
          </cell>
          <cell r="F96">
            <v>3.7305259799999999</v>
          </cell>
          <cell r="G96">
            <v>1.2853288058928576</v>
          </cell>
          <cell r="I96">
            <v>5.0158547858928575</v>
          </cell>
          <cell r="J96">
            <v>6.7584072557142836</v>
          </cell>
          <cell r="K96">
            <v>8.5970818271428584</v>
          </cell>
          <cell r="L96">
            <v>9.4748687014285693</v>
          </cell>
          <cell r="M96">
            <v>10.564788564285715</v>
          </cell>
          <cell r="N96">
            <v>11.95607741857143</v>
          </cell>
        </row>
        <row r="97">
          <cell r="B97" t="str">
            <v>Reclamation</v>
          </cell>
          <cell r="F97">
            <v>7.434708000000001E-2</v>
          </cell>
          <cell r="G97">
            <v>5.517720000000001E-2</v>
          </cell>
          <cell r="I97">
            <v>0.12952428000000002</v>
          </cell>
          <cell r="J97">
            <v>0.26654940000000005</v>
          </cell>
          <cell r="K97">
            <v>0.32660940000000005</v>
          </cell>
          <cell r="L97">
            <v>0.32772480000000004</v>
          </cell>
          <cell r="M97">
            <v>0.32630520000000002</v>
          </cell>
          <cell r="N97">
            <v>0.32549400000000001</v>
          </cell>
        </row>
        <row r="98">
          <cell r="B98" t="str">
            <v>Depletion</v>
          </cell>
          <cell r="F98">
            <v>1.2223126299999998</v>
          </cell>
          <cell r="G98">
            <v>0.43502519118061733</v>
          </cell>
          <cell r="I98">
            <v>1.6573378211806171</v>
          </cell>
          <cell r="J98">
            <v>2.0613855640227663</v>
          </cell>
          <cell r="K98">
            <v>2.4081432193932431</v>
          </cell>
          <cell r="L98">
            <v>2.4163672415644091</v>
          </cell>
          <cell r="M98">
            <v>2.405900304255653</v>
          </cell>
          <cell r="N98">
            <v>2.399919197222077</v>
          </cell>
        </row>
        <row r="99">
          <cell r="B99" t="str">
            <v>Plant DD&amp;A+R</v>
          </cell>
          <cell r="F99">
            <v>0</v>
          </cell>
          <cell r="G99">
            <v>8.203082007990628E-2</v>
          </cell>
          <cell r="I99">
            <v>8.203082007990628E-2</v>
          </cell>
          <cell r="J99">
            <v>0.37669811873823067</v>
          </cell>
          <cell r="K99">
            <v>0.43709395982318622</v>
          </cell>
          <cell r="L99">
            <v>0.50118586703970192</v>
          </cell>
          <cell r="M99">
            <v>0.5819389997412584</v>
          </cell>
          <cell r="N99">
            <v>0.92683147915368203</v>
          </cell>
        </row>
        <row r="100">
          <cell r="B100" t="str">
            <v>Cost of Sales (Non-Cash) (1)</v>
          </cell>
          <cell r="C100" t="str">
            <v>N/A</v>
          </cell>
          <cell r="D100">
            <v>0</v>
          </cell>
          <cell r="F100">
            <v>-4.3326965036591227</v>
          </cell>
          <cell r="G100">
            <v>-1.3099151999999989</v>
          </cell>
          <cell r="I100">
            <v>-5.6426117036591217</v>
          </cell>
          <cell r="J100">
            <v>0</v>
          </cell>
          <cell r="K100">
            <v>0</v>
          </cell>
          <cell r="L100">
            <v>0</v>
          </cell>
          <cell r="M100">
            <v>0</v>
          </cell>
          <cell r="N100">
            <v>0</v>
          </cell>
        </row>
        <row r="101">
          <cell r="B101" t="str">
            <v>Gross Profit</v>
          </cell>
          <cell r="C101" t="str">
            <v>N/A</v>
          </cell>
          <cell r="D101">
            <v>-0.22657116911005803</v>
          </cell>
          <cell r="F101">
            <v>18.743359386151628</v>
          </cell>
          <cell r="G101">
            <v>7.7361607945805453</v>
          </cell>
          <cell r="I101">
            <v>26.479520180732173</v>
          </cell>
          <cell r="J101">
            <v>41.212377250365364</v>
          </cell>
          <cell r="K101">
            <v>55.728035745155935</v>
          </cell>
          <cell r="L101">
            <v>48.028934908826898</v>
          </cell>
          <cell r="M101">
            <v>55.523814996639885</v>
          </cell>
          <cell r="N101">
            <v>56.951369691113101</v>
          </cell>
        </row>
        <row r="102">
          <cell r="B102" t="str">
            <v>Depreciation, Depletion &amp; Amortization</v>
          </cell>
          <cell r="C102" t="str">
            <v>N/A</v>
          </cell>
          <cell r="D102">
            <v>0.24874315999999999</v>
          </cell>
          <cell r="F102">
            <v>4.9528386099999997</v>
          </cell>
          <cell r="G102">
            <v>1.8023848171533812</v>
          </cell>
          <cell r="I102">
            <v>6.7552234271533811</v>
          </cell>
          <cell r="J102">
            <v>9.1964909384752804</v>
          </cell>
          <cell r="K102">
            <v>11.442319006359288</v>
          </cell>
          <cell r="L102">
            <v>12.39242181003268</v>
          </cell>
          <cell r="M102">
            <v>13.552627868282626</v>
          </cell>
          <cell r="N102">
            <v>15.28282809494719</v>
          </cell>
        </row>
        <row r="103">
          <cell r="B103" t="str">
            <v>ARO Expense</v>
          </cell>
          <cell r="C103" t="str">
            <v>N/A</v>
          </cell>
          <cell r="D103">
            <v>6.1889510268562406E-4</v>
          </cell>
          <cell r="F103">
            <v>7.434708000000001E-2</v>
          </cell>
          <cell r="G103">
            <v>5.517720000000001E-2</v>
          </cell>
          <cell r="I103">
            <v>0.12952428000000002</v>
          </cell>
          <cell r="J103">
            <v>0.26654940000000005</v>
          </cell>
          <cell r="K103">
            <v>0.32660940000000005</v>
          </cell>
          <cell r="L103">
            <v>0.32772480000000004</v>
          </cell>
          <cell r="M103">
            <v>0.32630520000000002</v>
          </cell>
          <cell r="N103">
            <v>0.32549400000000001</v>
          </cell>
        </row>
        <row r="104">
          <cell r="B104" t="str">
            <v>Total SG&amp;A</v>
          </cell>
          <cell r="F104">
            <v>1.1011971663328681</v>
          </cell>
          <cell r="G104">
            <v>0.42348145373721158</v>
          </cell>
          <cell r="I104">
            <v>1.5246786200700797</v>
          </cell>
          <cell r="J104">
            <v>1.6571952204906821</v>
          </cell>
          <cell r="K104">
            <v>1.7992800754683096</v>
          </cell>
          <cell r="L104">
            <v>1.773882220812661</v>
          </cell>
          <cell r="M104">
            <v>1.7916233452720587</v>
          </cell>
          <cell r="N104">
            <v>1.9057393196040999</v>
          </cell>
        </row>
        <row r="105">
          <cell r="B105" t="str">
            <v>DD&amp;A+REC</v>
          </cell>
          <cell r="F105">
            <v>0</v>
          </cell>
          <cell r="G105">
            <v>0</v>
          </cell>
          <cell r="I105">
            <v>0</v>
          </cell>
          <cell r="J105">
            <v>8.4494738014527556E-3</v>
          </cell>
          <cell r="K105">
            <v>8.7571694242983555E-2</v>
          </cell>
          <cell r="L105">
            <v>0.15773044770456576</v>
          </cell>
          <cell r="M105">
            <v>0.22609800800549593</v>
          </cell>
          <cell r="N105">
            <v>0.30358860233397156</v>
          </cell>
        </row>
        <row r="106">
          <cell r="B106" t="str">
            <v>Interest Expense</v>
          </cell>
          <cell r="F106">
            <v>0</v>
          </cell>
          <cell r="G106">
            <v>0</v>
          </cell>
          <cell r="I106">
            <v>0</v>
          </cell>
          <cell r="J106">
            <v>0</v>
          </cell>
          <cell r="K106">
            <v>1.1973577164562095E-3</v>
          </cell>
          <cell r="L106">
            <v>2.439303659407394E-3</v>
          </cell>
          <cell r="M106">
            <v>3.7260383169543604E-3</v>
          </cell>
          <cell r="N106">
            <v>3.3625316609592138E-3</v>
          </cell>
        </row>
        <row r="107">
          <cell r="B107" t="str">
            <v>SG&amp;A</v>
          </cell>
          <cell r="C107" t="str">
            <v>N/A</v>
          </cell>
          <cell r="D107">
            <v>4.5710420958399176E-3</v>
          </cell>
          <cell r="F107">
            <v>1.1011971663328681</v>
          </cell>
          <cell r="G107">
            <v>0.42348145373721158</v>
          </cell>
          <cell r="I107">
            <v>1.5246786200700797</v>
          </cell>
          <cell r="J107">
            <v>1.6487457466892295</v>
          </cell>
          <cell r="K107">
            <v>1.7105110235088699</v>
          </cell>
          <cell r="L107">
            <v>1.6137124694486877</v>
          </cell>
          <cell r="M107">
            <v>1.5617992989496083</v>
          </cell>
          <cell r="N107">
            <v>1.5987881856091692</v>
          </cell>
        </row>
        <row r="108">
          <cell r="B108" t="str">
            <v>EBIT</v>
          </cell>
          <cell r="C108" t="str">
            <v>N/A</v>
          </cell>
          <cell r="D108">
            <v>-0.48050426630858356</v>
          </cell>
          <cell r="F108">
            <v>12.614976529818758</v>
          </cell>
          <cell r="G108">
            <v>5.4551173236899526</v>
          </cell>
          <cell r="I108">
            <v>18.070093853508713</v>
          </cell>
          <cell r="J108">
            <v>30.100591165200857</v>
          </cell>
          <cell r="K108">
            <v>42.248596315287777</v>
          </cell>
          <cell r="L108">
            <v>33.695075829345534</v>
          </cell>
          <cell r="M108">
            <v>40.083082629407649</v>
          </cell>
          <cell r="N108">
            <v>39.744259410556744</v>
          </cell>
        </row>
        <row r="110">
          <cell r="B110" t="str">
            <v>EBITDA (2)</v>
          </cell>
          <cell r="C110" t="str">
            <v>N/A</v>
          </cell>
          <cell r="D110">
            <v>-0.23114221120589795</v>
          </cell>
          <cell r="F110">
            <v>17.642162219818758</v>
          </cell>
          <cell r="G110">
            <v>7.312679340843335</v>
          </cell>
          <cell r="I110">
            <v>24.954841560662093</v>
          </cell>
          <cell r="J110">
            <v>39.563631503676142</v>
          </cell>
          <cell r="K110">
            <v>54.017524721647071</v>
          </cell>
          <cell r="L110">
            <v>46.415222439378212</v>
          </cell>
          <cell r="M110">
            <v>53.962015697690276</v>
          </cell>
          <cell r="N110">
            <v>55.352581505503935</v>
          </cell>
          <cell r="P110">
            <v>25.185983771867992</v>
          </cell>
          <cell r="Q110">
            <v>14.608789943014049</v>
          </cell>
        </row>
        <row r="111">
          <cell r="B111" t="str">
            <v>Capital Expenditures</v>
          </cell>
          <cell r="C111" t="str">
            <v>N/A</v>
          </cell>
          <cell r="D111">
            <v>14.706315999999999</v>
          </cell>
          <cell r="F111">
            <v>8.4449691100000006</v>
          </cell>
          <cell r="G111">
            <v>0.49555228999999912</v>
          </cell>
          <cell r="I111">
            <v>8.9405213999999997</v>
          </cell>
          <cell r="J111">
            <v>12.870721999999999</v>
          </cell>
          <cell r="K111">
            <v>6.1445081199999994</v>
          </cell>
          <cell r="L111">
            <v>7.6294390400000003</v>
          </cell>
          <cell r="M111">
            <v>9.7390219800000022</v>
          </cell>
          <cell r="N111">
            <v>1.3975941999999999</v>
          </cell>
        </row>
        <row r="113">
          <cell r="B113" t="str">
            <v>Operating Data</v>
          </cell>
        </row>
        <row r="114">
          <cell r="B114" t="str">
            <v>Coal Production</v>
          </cell>
          <cell r="C114" t="str">
            <v>N/A</v>
          </cell>
          <cell r="D114" t="str">
            <v>N/M</v>
          </cell>
          <cell r="F114">
            <v>0.972037814</v>
          </cell>
          <cell r="G114">
            <v>0.43071801106991814</v>
          </cell>
          <cell r="I114">
            <v>1.4027558250699181</v>
          </cell>
          <cell r="J114">
            <v>2.0409758059631349</v>
          </cell>
          <cell r="K114">
            <v>2.3843002172210332</v>
          </cell>
          <cell r="L114">
            <v>2.3924428134301077</v>
          </cell>
          <cell r="M114">
            <v>2.3820795091640119</v>
          </cell>
          <cell r="N114">
            <v>2.3761576210119575</v>
          </cell>
          <cell r="P114" t="e">
            <v>#VALUE!</v>
          </cell>
          <cell r="Q114">
            <v>0.63821998089321674</v>
          </cell>
        </row>
        <row r="115">
          <cell r="B115" t="str">
            <v>Coal Sales</v>
          </cell>
          <cell r="C115" t="str">
            <v>N/A</v>
          </cell>
          <cell r="D115" t="str">
            <v>N/M</v>
          </cell>
          <cell r="F115">
            <v>0.95281847000000008</v>
          </cell>
          <cell r="G115">
            <v>0.43071801106991792</v>
          </cell>
          <cell r="I115">
            <v>1.383536481069918</v>
          </cell>
          <cell r="J115">
            <v>2.0409758059631349</v>
          </cell>
          <cell r="K115">
            <v>2.3843002172210332</v>
          </cell>
          <cell r="L115">
            <v>2.3924428134301077</v>
          </cell>
          <cell r="M115">
            <v>2.3820795091640119</v>
          </cell>
          <cell r="N115">
            <v>2.3761576210119575</v>
          </cell>
          <cell r="P115" t="e">
            <v>#VALUE!</v>
          </cell>
        </row>
        <row r="116">
          <cell r="B116" t="str">
            <v>Realized Price Per Ton (3)</v>
          </cell>
          <cell r="C116" t="str">
            <v>N/A</v>
          </cell>
          <cell r="D116" t="str">
            <v>N/M</v>
          </cell>
          <cell r="F116">
            <v>45.236041687982798</v>
          </cell>
          <cell r="G116">
            <v>43.822836647172046</v>
          </cell>
          <cell r="I116">
            <v>44.796087358812329</v>
          </cell>
          <cell r="J116">
            <v>49.757596986477367</v>
          </cell>
          <cell r="K116">
            <v>53.625147067615288</v>
          </cell>
          <cell r="L116">
            <v>50.538047787968161</v>
          </cell>
          <cell r="M116">
            <v>54.116403405884363</v>
          </cell>
          <cell r="N116">
            <v>54.869614806768169</v>
          </cell>
        </row>
        <row r="117">
          <cell r="B117" t="str">
            <v>Cash Costs Per Ton (4)</v>
          </cell>
          <cell r="C117" t="str">
            <v>N/A</v>
          </cell>
          <cell r="D117" t="str">
            <v>N/M</v>
          </cell>
          <cell r="F117">
            <v>30.115488669638712</v>
          </cell>
          <cell r="G117">
            <v>28.902992504556455</v>
          </cell>
          <cell r="I117">
            <v>29.738018365241484</v>
          </cell>
          <cell r="J117">
            <v>29.565110074111804</v>
          </cell>
          <cell r="K117">
            <v>30.252236499285736</v>
          </cell>
          <cell r="L117">
            <v>30.462778009642065</v>
          </cell>
          <cell r="M117">
            <v>30.807435429359554</v>
          </cell>
          <cell r="N117">
            <v>30.901773116679163</v>
          </cell>
        </row>
        <row r="118">
          <cell r="B118" t="str">
            <v>Cash Margin Per Ton</v>
          </cell>
          <cell r="C118" t="str">
            <v>N/A</v>
          </cell>
          <cell r="D118" t="str">
            <v>N/M</v>
          </cell>
          <cell r="F118">
            <v>15.120553018344086</v>
          </cell>
          <cell r="G118">
            <v>14.919844142615592</v>
          </cell>
          <cell r="I118">
            <v>15.058068993570846</v>
          </cell>
          <cell r="J118">
            <v>20.192486912365563</v>
          </cell>
          <cell r="K118">
            <v>23.372910568329551</v>
          </cell>
          <cell r="L118">
            <v>20.075269778326096</v>
          </cell>
          <cell r="M118">
            <v>23.308967976524809</v>
          </cell>
          <cell r="N118">
            <v>23.967841690089006</v>
          </cell>
        </row>
        <row r="120">
          <cell r="B120" t="str">
            <v>Growth &amp; Margins</v>
          </cell>
        </row>
        <row r="121">
          <cell r="B121" t="str">
            <v>Production Growth</v>
          </cell>
          <cell r="C121" t="str">
            <v>--</v>
          </cell>
          <cell r="D121" t="str">
            <v>--</v>
          </cell>
          <cell r="F121" t="str">
            <v>--</v>
          </cell>
          <cell r="G121" t="str">
            <v>--</v>
          </cell>
          <cell r="I121" t="str">
            <v>--</v>
          </cell>
          <cell r="J121">
            <v>45.497581937427036</v>
          </cell>
          <cell r="K121">
            <v>16.821581630453665</v>
          </cell>
          <cell r="L121">
            <v>0.34150884818375804</v>
          </cell>
          <cell r="M121">
            <v>-0.4331683168316891</v>
          </cell>
          <cell r="N121">
            <v>-0.24860161591049312</v>
          </cell>
        </row>
        <row r="122">
          <cell r="B122" t="str">
            <v>Revenue Growth</v>
          </cell>
          <cell r="C122" t="str">
            <v>--</v>
          </cell>
          <cell r="D122" t="str">
            <v>--</v>
          </cell>
          <cell r="F122" t="str">
            <v>--</v>
          </cell>
          <cell r="G122" t="str">
            <v>--</v>
          </cell>
          <cell r="I122" t="str">
            <v>N/M</v>
          </cell>
          <cell r="J122">
            <v>63.848280005872013</v>
          </cell>
          <cell r="K122">
            <v>25.901869764872831</v>
          </cell>
          <cell r="L122">
            <v>-5.4349638819209511</v>
          </cell>
          <cell r="M122">
            <v>6.6166792159890297</v>
          </cell>
          <cell r="N122">
            <v>1.1397739188322431</v>
          </cell>
        </row>
        <row r="123">
          <cell r="B123" t="str">
            <v>Gross Margin</v>
          </cell>
          <cell r="C123" t="str">
            <v>--</v>
          </cell>
          <cell r="D123" t="str">
            <v>N/M</v>
          </cell>
          <cell r="F123">
            <v>43.482769416972467</v>
          </cell>
          <cell r="G123">
            <v>40.985663411919013</v>
          </cell>
          <cell r="I123">
            <v>42.722311597755855</v>
          </cell>
          <cell r="J123">
            <v>40.581716431871264</v>
          </cell>
          <cell r="K123">
            <v>43.585727678954314</v>
          </cell>
          <cell r="L123">
            <v>39.723081236836997</v>
          </cell>
          <cell r="M123">
            <v>43.071908902930346</v>
          </cell>
          <cell r="N123">
            <v>43.681446962030741</v>
          </cell>
        </row>
        <row r="124">
          <cell r="B124" t="str">
            <v>EBIT Margin</v>
          </cell>
          <cell r="C124" t="str">
            <v>--</v>
          </cell>
          <cell r="D124" t="str">
            <v>N/M</v>
          </cell>
          <cell r="F124">
            <v>29.265517687928895</v>
          </cell>
          <cell r="G124">
            <v>28.900847389044927</v>
          </cell>
          <cell r="I124">
            <v>29.154462578669953</v>
          </cell>
          <cell r="J124">
            <v>29.639970722315979</v>
          </cell>
          <cell r="K124">
            <v>33.043257118142179</v>
          </cell>
          <cell r="L124">
            <v>27.868039068351003</v>
          </cell>
          <cell r="M124">
            <v>31.093952814066455</v>
          </cell>
          <cell r="N124">
            <v>30.483669996058598</v>
          </cell>
        </row>
        <row r="125">
          <cell r="B125" t="str">
            <v>EBITDA Margin</v>
          </cell>
          <cell r="C125" t="str">
            <v>--</v>
          </cell>
          <cell r="D125" t="str">
            <v>N/M</v>
          </cell>
          <cell r="F125">
            <v>40.928099174579643</v>
          </cell>
          <cell r="G125">
            <v>38.742086942280174</v>
          </cell>
          <cell r="I125">
            <v>40.262380502007829</v>
          </cell>
          <cell r="J125">
            <v>38.958200953646752</v>
          </cell>
          <cell r="K125">
            <v>42.247911503206772</v>
          </cell>
          <cell r="L125">
            <v>38.388435119064638</v>
          </cell>
          <cell r="M125">
            <v>41.860362521740782</v>
          </cell>
          <cell r="N125">
            <v>42.455183542696226</v>
          </cell>
        </row>
        <row r="128">
          <cell r="B128" t="str">
            <v>North Springs</v>
          </cell>
        </row>
        <row r="130">
          <cell r="C130" t="str">
            <v>FYE December 31,</v>
          </cell>
          <cell r="F130" t="str">
            <v>9 Months</v>
          </cell>
          <cell r="G130" t="str">
            <v>Projected</v>
          </cell>
          <cell r="I130" t="str">
            <v>Projected FYE December 31,</v>
          </cell>
        </row>
        <row r="131">
          <cell r="C131">
            <v>2005</v>
          </cell>
          <cell r="D131">
            <v>2006</v>
          </cell>
          <cell r="F131">
            <v>2007</v>
          </cell>
          <cell r="G131" t="str">
            <v>Q4 2007E</v>
          </cell>
          <cell r="I131">
            <v>2007</v>
          </cell>
          <cell r="J131">
            <v>2008</v>
          </cell>
          <cell r="K131">
            <v>2009</v>
          </cell>
          <cell r="L131">
            <v>2010</v>
          </cell>
          <cell r="M131">
            <v>2011</v>
          </cell>
          <cell r="N131">
            <v>2012</v>
          </cell>
        </row>
        <row r="132">
          <cell r="B132" t="str">
            <v>Financial Data</v>
          </cell>
        </row>
        <row r="133">
          <cell r="B133" t="str">
            <v>Coal Sales Revenue</v>
          </cell>
          <cell r="C133">
            <v>35.946768089999999</v>
          </cell>
          <cell r="D133">
            <v>50.17025254</v>
          </cell>
          <cell r="F133">
            <v>47.079534710000004</v>
          </cell>
          <cell r="G133">
            <v>16.378182450374986</v>
          </cell>
          <cell r="I133">
            <v>63.45771716037499</v>
          </cell>
          <cell r="J133">
            <v>76.34676685227646</v>
          </cell>
          <cell r="K133">
            <v>108.50018169178071</v>
          </cell>
          <cell r="L133">
            <v>128.59109950216728</v>
          </cell>
          <cell r="M133">
            <v>132.72059320270077</v>
          </cell>
          <cell r="N133">
            <v>132.39064766335284</v>
          </cell>
        </row>
        <row r="134">
          <cell r="B134" t="str">
            <v>Other Revenues</v>
          </cell>
          <cell r="C134">
            <v>0</v>
          </cell>
          <cell r="D134">
            <v>4.7099479999999971E-2</v>
          </cell>
          <cell r="F134">
            <v>3.0085450000001401E-2</v>
          </cell>
          <cell r="G134">
            <v>0.17179819457626877</v>
          </cell>
          <cell r="I134">
            <v>0.20188364457627017</v>
          </cell>
          <cell r="J134">
            <v>0.72293222543758873</v>
          </cell>
          <cell r="K134">
            <v>0.92302567520030721</v>
          </cell>
          <cell r="L134">
            <v>1.0216143578736308</v>
          </cell>
          <cell r="M134">
            <v>1.0174496894298954</v>
          </cell>
          <cell r="N134">
            <v>1.0150698788905856</v>
          </cell>
        </row>
        <row r="135">
          <cell r="B135" t="str">
            <v>Total Revenues</v>
          </cell>
          <cell r="C135">
            <v>35.946768089999999</v>
          </cell>
          <cell r="D135">
            <v>50.21735202</v>
          </cell>
          <cell r="F135">
            <v>47.109620160000006</v>
          </cell>
          <cell r="G135">
            <v>16.549980644951255</v>
          </cell>
          <cell r="I135">
            <v>63.65960080495126</v>
          </cell>
          <cell r="J135">
            <v>77.069699077714048</v>
          </cell>
          <cell r="K135">
            <v>109.42320736698102</v>
          </cell>
          <cell r="L135">
            <v>129.61271386004091</v>
          </cell>
          <cell r="M135">
            <v>133.73804289213066</v>
          </cell>
          <cell r="N135">
            <v>133.40571754224342</v>
          </cell>
        </row>
        <row r="136">
          <cell r="B136" t="str">
            <v>Cost of Sales (Cash)</v>
          </cell>
          <cell r="C136">
            <v>23.745473124243535</v>
          </cell>
          <cell r="D136">
            <v>30.627511045209761</v>
          </cell>
          <cell r="F136">
            <v>27.754856249999996</v>
          </cell>
          <cell r="G136">
            <v>9.0522920481426468</v>
          </cell>
          <cell r="I136">
            <v>36.807148298142643</v>
          </cell>
          <cell r="J136">
            <v>47.748087568725779</v>
          </cell>
          <cell r="K136">
            <v>69.216291069379551</v>
          </cell>
          <cell r="L136">
            <v>80.836856676243954</v>
          </cell>
          <cell r="M136">
            <v>81.010105399618752</v>
          </cell>
          <cell r="N136">
            <v>80.81324248532826</v>
          </cell>
        </row>
        <row r="137">
          <cell r="B137" t="str">
            <v>D&amp;A</v>
          </cell>
          <cell r="F137">
            <v>3.2097037400000001</v>
          </cell>
          <cell r="G137">
            <v>1.2884463967857132</v>
          </cell>
          <cell r="I137">
            <v>4.4981501367857133</v>
          </cell>
          <cell r="J137">
            <v>6.0669842085714292</v>
          </cell>
          <cell r="K137">
            <v>6.3691374228571433</v>
          </cell>
          <cell r="L137">
            <v>7.1784004685714251</v>
          </cell>
          <cell r="M137">
            <v>7.950444154285714</v>
          </cell>
          <cell r="N137">
            <v>9.4223806400000001</v>
          </cell>
        </row>
        <row r="138">
          <cell r="B138" t="str">
            <v>Reclamation</v>
          </cell>
          <cell r="F138">
            <v>5.8093139999999995E-2</v>
          </cell>
          <cell r="G138">
            <v>4.2019560000000004E-2</v>
          </cell>
          <cell r="I138">
            <v>0.1001127</v>
          </cell>
          <cell r="J138">
            <v>0.17644954504545457</v>
          </cell>
          <cell r="K138">
            <v>0.20069277704545457</v>
          </cell>
          <cell r="L138">
            <v>0.2109423563636364</v>
          </cell>
          <cell r="M138">
            <v>0.21002862090909094</v>
          </cell>
          <cell r="N138">
            <v>0.20950648636363642</v>
          </cell>
        </row>
        <row r="139">
          <cell r="B139" t="str">
            <v>Depletion</v>
          </cell>
          <cell r="F139">
            <v>2.4889157500000003</v>
          </cell>
          <cell r="G139">
            <v>0.49637207690847429</v>
          </cell>
          <cell r="I139">
            <v>2.9852878269084746</v>
          </cell>
          <cell r="J139">
            <v>2.3329198655403394</v>
          </cell>
          <cell r="K139">
            <v>3.0372488087050851</v>
          </cell>
          <cell r="L139">
            <v>3.3842809717152544</v>
          </cell>
          <cell r="M139">
            <v>3.3696213387932206</v>
          </cell>
          <cell r="N139">
            <v>3.3612444056949156</v>
          </cell>
        </row>
        <row r="140">
          <cell r="B140" t="str">
            <v>Plant DD&amp;A+R</v>
          </cell>
          <cell r="F140">
            <v>0</v>
          </cell>
          <cell r="G140">
            <v>0</v>
          </cell>
          <cell r="I140">
            <v>0</v>
          </cell>
          <cell r="J140">
            <v>5.4657134586073436E-3</v>
          </cell>
          <cell r="K140">
            <v>6.3290461361142733E-2</v>
          </cell>
          <cell r="L140">
            <v>0.12677327642002351</v>
          </cell>
          <cell r="M140">
            <v>0.18172258865697563</v>
          </cell>
          <cell r="N140">
            <v>0.24400439079295855</v>
          </cell>
        </row>
        <row r="141">
          <cell r="B141" t="str">
            <v>Cost of Sales (Non-Cash) (1)</v>
          </cell>
          <cell r="C141">
            <v>-0.32802274999999997</v>
          </cell>
          <cell r="D141">
            <v>-0.64619656999999997</v>
          </cell>
          <cell r="F141">
            <v>0.56566831364348102</v>
          </cell>
          <cell r="G141">
            <v>0</v>
          </cell>
          <cell r="I141">
            <v>0.56566831364348102</v>
          </cell>
          <cell r="J141">
            <v>0</v>
          </cell>
          <cell r="K141">
            <v>0</v>
          </cell>
          <cell r="L141">
            <v>0</v>
          </cell>
          <cell r="M141">
            <v>0</v>
          </cell>
          <cell r="N141">
            <v>0</v>
          </cell>
        </row>
        <row r="142">
          <cell r="B142" t="str">
            <v>Gross Profit</v>
          </cell>
          <cell r="C142">
            <v>12.529317715756465</v>
          </cell>
          <cell r="D142">
            <v>20.236037544790239</v>
          </cell>
          <cell r="F142">
            <v>18.789095596356528</v>
          </cell>
          <cell r="G142">
            <v>7.497688596808608</v>
          </cell>
          <cell r="I142">
            <v>26.286784193165136</v>
          </cell>
          <cell r="J142">
            <v>29.321611508988269</v>
          </cell>
          <cell r="K142">
            <v>40.206916297601467</v>
          </cell>
          <cell r="L142">
            <v>48.775857183796958</v>
          </cell>
          <cell r="M142">
            <v>52.727937492511913</v>
          </cell>
          <cell r="N142">
            <v>52.592475056915163</v>
          </cell>
        </row>
        <row r="143">
          <cell r="B143" t="str">
            <v>Depreciation, Depletion &amp; Amortization</v>
          </cell>
          <cell r="C143">
            <v>3.7585410490197875</v>
          </cell>
          <cell r="D143">
            <v>6.8562681599999999</v>
          </cell>
          <cell r="F143">
            <v>5.6986194900000005</v>
          </cell>
          <cell r="G143">
            <v>1.7848184736941874</v>
          </cell>
          <cell r="I143">
            <v>7.4834379636941879</v>
          </cell>
          <cell r="J143">
            <v>8.4053697875703755</v>
          </cell>
          <cell r="K143">
            <v>9.4696766929233718</v>
          </cell>
          <cell r="L143">
            <v>10.689454716706702</v>
          </cell>
          <cell r="M143">
            <v>11.50178808173591</v>
          </cell>
          <cell r="N143">
            <v>13.027629436487874</v>
          </cell>
        </row>
        <row r="144">
          <cell r="B144" t="str">
            <v>ARO Expense</v>
          </cell>
          <cell r="C144">
            <v>0.10112736049923896</v>
          </cell>
          <cell r="D144">
            <v>6.0997007604002111E-2</v>
          </cell>
          <cell r="F144">
            <v>5.8093139999999995E-2</v>
          </cell>
          <cell r="G144">
            <v>4.2019560000000004E-2</v>
          </cell>
          <cell r="I144">
            <v>0.1001127</v>
          </cell>
          <cell r="J144">
            <v>0.17644954504545457</v>
          </cell>
          <cell r="K144">
            <v>0.20069277704545457</v>
          </cell>
          <cell r="L144">
            <v>0.2109423563636364</v>
          </cell>
          <cell r="M144">
            <v>0.21002862090909094</v>
          </cell>
          <cell r="N144">
            <v>0.20950648636363642</v>
          </cell>
        </row>
        <row r="145">
          <cell r="B145" t="str">
            <v>Total SG&amp;A</v>
          </cell>
          <cell r="F145">
            <v>0.95982499471728988</v>
          </cell>
          <cell r="G145">
            <v>0.27678810980344815</v>
          </cell>
          <cell r="I145">
            <v>1.236613104520738</v>
          </cell>
          <cell r="J145">
            <v>1.0719903313527461</v>
          </cell>
          <cell r="K145">
            <v>1.3003889793239345</v>
          </cell>
          <cell r="L145">
            <v>1.4257289216401501</v>
          </cell>
          <cell r="M145">
            <v>1.4399880612534859</v>
          </cell>
          <cell r="N145">
            <v>1.5317069155930929</v>
          </cell>
        </row>
        <row r="146">
          <cell r="B146" t="str">
            <v>DD&amp;A+REC</v>
          </cell>
          <cell r="F146">
            <v>0</v>
          </cell>
          <cell r="G146">
            <v>0</v>
          </cell>
          <cell r="I146">
            <v>0</v>
          </cell>
          <cell r="J146">
            <v>5.4657134586073436E-3</v>
          </cell>
          <cell r="K146">
            <v>6.3290461361142733E-2</v>
          </cell>
          <cell r="L146">
            <v>0.12677327642002351</v>
          </cell>
          <cell r="M146">
            <v>0.18172258865697563</v>
          </cell>
          <cell r="N146">
            <v>0.24400439079295855</v>
          </cell>
        </row>
        <row r="147">
          <cell r="B147" t="str">
            <v>Interest Expense</v>
          </cell>
          <cell r="F147">
            <v>0</v>
          </cell>
          <cell r="G147">
            <v>0</v>
          </cell>
          <cell r="I147">
            <v>0</v>
          </cell>
          <cell r="J147">
            <v>0</v>
          </cell>
          <cell r="K147">
            <v>8.6536320832812479E-4</v>
          </cell>
          <cell r="L147">
            <v>1.9605505568946464E-3</v>
          </cell>
          <cell r="M147">
            <v>2.9947425648065348E-3</v>
          </cell>
          <cell r="N147">
            <v>2.702580015015857E-3</v>
          </cell>
        </row>
        <row r="148">
          <cell r="B148" t="str">
            <v>SG&amp;A</v>
          </cell>
          <cell r="C148">
            <v>0.79605977960426177</v>
          </cell>
          <cell r="D148">
            <v>1.1265590688748464</v>
          </cell>
          <cell r="F148">
            <v>0.95982499471728988</v>
          </cell>
          <cell r="G148">
            <v>0.27678810980344815</v>
          </cell>
          <cell r="I148">
            <v>1.236613104520738</v>
          </cell>
          <cell r="J148">
            <v>1.0665246178941388</v>
          </cell>
          <cell r="K148">
            <v>1.2362331547544636</v>
          </cell>
          <cell r="L148">
            <v>1.2969950946632318</v>
          </cell>
          <cell r="M148">
            <v>1.2552707300317039</v>
          </cell>
          <cell r="N148">
            <v>1.2849999447851186</v>
          </cell>
        </row>
        <row r="149">
          <cell r="B149" t="str">
            <v>EBIT</v>
          </cell>
          <cell r="C149">
            <v>7.8735895266331752</v>
          </cell>
          <cell r="D149">
            <v>12.192213308311393</v>
          </cell>
          <cell r="F149">
            <v>12.072557971639238</v>
          </cell>
          <cell r="G149">
            <v>5.3940624533109727</v>
          </cell>
          <cell r="I149">
            <v>17.466620424950207</v>
          </cell>
          <cell r="J149">
            <v>19.673267558478301</v>
          </cell>
          <cell r="K149">
            <v>29.300313672878179</v>
          </cell>
          <cell r="L149">
            <v>36.578465016063383</v>
          </cell>
          <cell r="M149">
            <v>39.760850059835207</v>
          </cell>
          <cell r="N149">
            <v>38.070339189278535</v>
          </cell>
        </row>
        <row r="151">
          <cell r="B151" t="str">
            <v>EBITDA (2)</v>
          </cell>
          <cell r="C151">
            <v>11.733257936152201</v>
          </cell>
          <cell r="D151">
            <v>19.109478475915395</v>
          </cell>
          <cell r="F151">
            <v>17.829270601639241</v>
          </cell>
          <cell r="G151">
            <v>7.220900487005153</v>
          </cell>
          <cell r="I151">
            <v>25.050171088644394</v>
          </cell>
          <cell r="J151">
            <v>28.25508689109413</v>
          </cell>
          <cell r="K151">
            <v>38.970683142847001</v>
          </cell>
          <cell r="L151">
            <v>47.47886208913372</v>
          </cell>
          <cell r="M151">
            <v>51.472666762480209</v>
          </cell>
          <cell r="N151">
            <v>51.307475112130049</v>
          </cell>
          <cell r="R151">
            <v>23.052388221035919</v>
          </cell>
        </row>
        <row r="152">
          <cell r="B152" t="str">
            <v>Capital Expenditures</v>
          </cell>
          <cell r="C152">
            <v>6.9517620000000004</v>
          </cell>
          <cell r="D152">
            <v>11.797330000000001</v>
          </cell>
          <cell r="F152">
            <v>5.9583903200000004</v>
          </cell>
          <cell r="G152">
            <v>0.43400002999999909</v>
          </cell>
          <cell r="I152">
            <v>6.3923903499999994</v>
          </cell>
          <cell r="J152">
            <v>2.1150725000000001</v>
          </cell>
          <cell r="K152">
            <v>5.6648413200000007</v>
          </cell>
          <cell r="L152">
            <v>5.4043058000000004</v>
          </cell>
          <cell r="M152">
            <v>10.3035554</v>
          </cell>
          <cell r="N152">
            <v>0.61264244999999995</v>
          </cell>
        </row>
        <row r="154">
          <cell r="B154" t="str">
            <v>Operating Data</v>
          </cell>
        </row>
        <row r="155">
          <cell r="B155" t="str">
            <v>Coal Production</v>
          </cell>
          <cell r="C155">
            <v>0.63400000000000001</v>
          </cell>
          <cell r="D155">
            <v>0.77600000000000002</v>
          </cell>
          <cell r="F155">
            <v>0.76633556120000001</v>
          </cell>
          <cell r="G155">
            <v>0.28202958915254239</v>
          </cell>
          <cell r="I155">
            <v>1.0483651503525424</v>
          </cell>
          <cell r="J155">
            <v>1.3255226508751927</v>
          </cell>
          <cell r="K155">
            <v>1.7257095504006166</v>
          </cell>
          <cell r="L155">
            <v>1.9228869157473039</v>
          </cell>
          <cell r="M155">
            <v>1.9145575788597846</v>
          </cell>
          <cell r="N155">
            <v>1.9097979577812019</v>
          </cell>
          <cell r="P155">
            <v>0.27236515035254238</v>
          </cell>
        </row>
        <row r="156">
          <cell r="B156" t="str">
            <v>Coal Sales</v>
          </cell>
          <cell r="C156">
            <v>0.627</v>
          </cell>
          <cell r="D156">
            <v>0.76400000000000001</v>
          </cell>
          <cell r="F156">
            <v>0.77988707000000002</v>
          </cell>
          <cell r="G156">
            <v>0.28202958915254239</v>
          </cell>
          <cell r="I156">
            <v>1.0619166591525424</v>
          </cell>
          <cell r="J156">
            <v>1.3255226508751927</v>
          </cell>
          <cell r="K156">
            <v>1.7257095504006166</v>
          </cell>
          <cell r="L156">
            <v>1.9228869157473039</v>
          </cell>
          <cell r="M156">
            <v>1.9145575788597846</v>
          </cell>
          <cell r="N156">
            <v>1.9097979577812019</v>
          </cell>
          <cell r="P156">
            <v>0.2979166591525424</v>
          </cell>
        </row>
        <row r="157">
          <cell r="B157" t="str">
            <v>Realized Price Per Ton (3)</v>
          </cell>
          <cell r="C157">
            <v>57.331368564593298</v>
          </cell>
          <cell r="D157">
            <v>65.667869816753921</v>
          </cell>
          <cell r="F157">
            <v>60.367117908494116</v>
          </cell>
          <cell r="G157">
            <v>58.072567845058472</v>
          </cell>
          <cell r="I157">
            <v>59.757718850570747</v>
          </cell>
          <cell r="J157">
            <v>57.597481870164621</v>
          </cell>
          <cell r="K157">
            <v>62.872794362523422</v>
          </cell>
          <cell r="L157">
            <v>66.873979145150145</v>
          </cell>
          <cell r="M157">
            <v>69.321808165070991</v>
          </cell>
          <cell r="N157">
            <v>69.321808165071005</v>
          </cell>
        </row>
        <row r="158">
          <cell r="B158" t="str">
            <v>Cash Costs Per Ton (4)</v>
          </cell>
          <cell r="C158">
            <v>37.871567981249655</v>
          </cell>
          <cell r="D158">
            <v>40.088365242421155</v>
          </cell>
          <cell r="F158">
            <v>35.588301585766764</v>
          </cell>
          <cell r="G158">
            <v>32.096958604036757</v>
          </cell>
          <cell r="I158">
            <v>34.661051769840782</v>
          </cell>
          <cell r="J158">
            <v>36.022083468131996</v>
          </cell>
          <cell r="K158">
            <v>40.108887995266215</v>
          </cell>
          <cell r="L158">
            <v>42.039319116604318</v>
          </cell>
          <cell r="M158">
            <v>42.312702576364586</v>
          </cell>
          <cell r="N158">
            <v>42.315074302004632</v>
          </cell>
        </row>
        <row r="159">
          <cell r="B159" t="str">
            <v>Cash Margin Per Ton</v>
          </cell>
          <cell r="C159">
            <v>19.459800583343643</v>
          </cell>
          <cell r="D159">
            <v>25.579504574332766</v>
          </cell>
          <cell r="F159">
            <v>24.778816322727351</v>
          </cell>
          <cell r="G159">
            <v>25.975609241021715</v>
          </cell>
          <cell r="I159">
            <v>25.096667080729965</v>
          </cell>
          <cell r="J159">
            <v>21.575398402032626</v>
          </cell>
          <cell r="K159">
            <v>22.763906367257206</v>
          </cell>
          <cell r="L159">
            <v>24.834660028545827</v>
          </cell>
          <cell r="M159">
            <v>27.009105588706404</v>
          </cell>
          <cell r="N159">
            <v>27.006733863066373</v>
          </cell>
        </row>
        <row r="161">
          <cell r="B161" t="str">
            <v>Growth &amp; Margins</v>
          </cell>
        </row>
        <row r="162">
          <cell r="B162" t="str">
            <v>Production Growth</v>
          </cell>
          <cell r="C162" t="str">
            <v>--</v>
          </cell>
          <cell r="D162">
            <v>22.397476340693999</v>
          </cell>
          <cell r="F162" t="str">
            <v>--</v>
          </cell>
          <cell r="G162" t="str">
            <v>--</v>
          </cell>
          <cell r="I162">
            <v>35.09860184955442</v>
          </cell>
          <cell r="J162">
            <v>26.437115009922675</v>
          </cell>
          <cell r="K162">
            <v>30.190875973427957</v>
          </cell>
          <cell r="L162">
            <v>11.425872059461772</v>
          </cell>
          <cell r="M162">
            <v>-0.433168316831678</v>
          </cell>
          <cell r="N162">
            <v>-0.24860161591051533</v>
          </cell>
        </row>
        <row r="163">
          <cell r="B163" t="str">
            <v>Revenue Growth</v>
          </cell>
          <cell r="C163" t="str">
            <v>--</v>
          </cell>
          <cell r="D163">
            <v>39.699212719960556</v>
          </cell>
          <cell r="F163" t="str">
            <v>--</v>
          </cell>
          <cell r="G163" t="str">
            <v>--</v>
          </cell>
          <cell r="I163">
            <v>26.768135403869241</v>
          </cell>
          <cell r="J163">
            <v>21.065319454092133</v>
          </cell>
          <cell r="K163">
            <v>41.979544070417305</v>
          </cell>
          <cell r="L163">
            <v>18.45084509847057</v>
          </cell>
          <cell r="M163">
            <v>3.1828120168399421</v>
          </cell>
          <cell r="N163">
            <v>-0.2484897660385843</v>
          </cell>
        </row>
        <row r="164">
          <cell r="B164" t="str">
            <v>Gross Margin</v>
          </cell>
          <cell r="C164">
            <v>34.855199456003348</v>
          </cell>
          <cell r="D164">
            <v>40.296902825005304</v>
          </cell>
          <cell r="F164">
            <v>39.883776461246093</v>
          </cell>
          <cell r="G164">
            <v>45.303307343116785</v>
          </cell>
          <cell r="I164">
            <v>41.292725466039407</v>
          </cell>
          <cell r="J164">
            <v>38.045576744008706</v>
          </cell>
          <cell r="K164">
            <v>36.744413973131351</v>
          </cell>
          <cell r="L164">
            <v>37.63200054314607</v>
          </cell>
          <cell r="M164">
            <v>39.426281671431951</v>
          </cell>
          <cell r="N164">
            <v>39.422954297488452</v>
          </cell>
        </row>
        <row r="165">
          <cell r="B165" t="str">
            <v>EBIT Margin</v>
          </cell>
          <cell r="C165">
            <v>21.903469894484122</v>
          </cell>
          <cell r="D165">
            <v>24.278885321264283</v>
          </cell>
          <cell r="F165">
            <v>25.626523692266673</v>
          </cell>
          <cell r="G165">
            <v>32.592560493153741</v>
          </cell>
          <cell r="I165">
            <v>27.437527417846617</v>
          </cell>
          <cell r="J165">
            <v>25.526591895266847</v>
          </cell>
          <cell r="K165">
            <v>26.777056145513505</v>
          </cell>
          <cell r="L165">
            <v>28.221355704010438</v>
          </cell>
          <cell r="M165">
            <v>29.730396228323148</v>
          </cell>
          <cell r="N165">
            <v>28.537262038430562</v>
          </cell>
        </row>
        <row r="166">
          <cell r="B166" t="str">
            <v>EBITDA Margin</v>
          </cell>
          <cell r="C166">
            <v>32.640647712127056</v>
          </cell>
          <cell r="D166">
            <v>38.053536690474417</v>
          </cell>
          <cell r="F166">
            <v>37.846347606041149</v>
          </cell>
          <cell r="G166">
            <v>43.63086967843654</v>
          </cell>
          <cell r="I166">
            <v>39.350185630909678</v>
          </cell>
          <cell r="J166">
            <v>36.661732469725635</v>
          </cell>
          <cell r="K166">
            <v>35.614641610849539</v>
          </cell>
          <cell r="L166">
            <v>36.63133088965531</v>
          </cell>
          <cell r="M166">
            <v>38.487677589238103</v>
          </cell>
          <cell r="N166">
            <v>38.459727257104518</v>
          </cell>
        </row>
        <row r="169">
          <cell r="B169" t="str">
            <v>Deep Water</v>
          </cell>
        </row>
        <row r="171">
          <cell r="C171" t="str">
            <v>FYE December 31,</v>
          </cell>
          <cell r="F171" t="str">
            <v>9 Months</v>
          </cell>
          <cell r="G171" t="str">
            <v>Projected</v>
          </cell>
          <cell r="I171" t="str">
            <v>Projected FYE December 31,</v>
          </cell>
        </row>
        <row r="172">
          <cell r="C172">
            <v>2005</v>
          </cell>
          <cell r="D172">
            <v>2006</v>
          </cell>
          <cell r="F172">
            <v>2007</v>
          </cell>
          <cell r="G172" t="str">
            <v>Q4 2007E</v>
          </cell>
          <cell r="I172">
            <v>2007</v>
          </cell>
          <cell r="J172">
            <v>2008</v>
          </cell>
          <cell r="K172">
            <v>2009</v>
          </cell>
          <cell r="L172">
            <v>2010</v>
          </cell>
          <cell r="M172">
            <v>2011</v>
          </cell>
          <cell r="N172">
            <v>2012</v>
          </cell>
        </row>
        <row r="173">
          <cell r="B173" t="str">
            <v>Financial Data</v>
          </cell>
        </row>
        <row r="174">
          <cell r="B174" t="str">
            <v>Coal Sales Revenue</v>
          </cell>
          <cell r="C174">
            <v>8.5875007399999976</v>
          </cell>
          <cell r="D174">
            <v>25.225851340000002</v>
          </cell>
          <cell r="F174">
            <v>32.194286659999996</v>
          </cell>
          <cell r="G174">
            <v>13.516912119991204</v>
          </cell>
          <cell r="I174">
            <v>45.7111987799912</v>
          </cell>
          <cell r="J174">
            <v>114.13282216945021</v>
          </cell>
          <cell r="K174">
            <v>157.64261545871986</v>
          </cell>
          <cell r="L174">
            <v>209.27710814465709</v>
          </cell>
          <cell r="M174">
            <v>270.77742885876603</v>
          </cell>
          <cell r="N174">
            <v>295.81645616520387</v>
          </cell>
        </row>
        <row r="175">
          <cell r="B175" t="str">
            <v>Other Revenues</v>
          </cell>
          <cell r="C175">
            <v>0</v>
          </cell>
          <cell r="D175">
            <v>3.2139520000001198E-2</v>
          </cell>
          <cell r="F175">
            <v>0.47785274999999672</v>
          </cell>
          <cell r="G175">
            <v>0.17883704257923938</v>
          </cell>
          <cell r="I175">
            <v>0.6566897925792361</v>
          </cell>
          <cell r="J175">
            <v>1.3554794435456046</v>
          </cell>
          <cell r="K175">
            <v>1.678589762640911</v>
          </cell>
          <cell r="L175">
            <v>2.0651177833015026</v>
          </cell>
          <cell r="M175">
            <v>2.4325648650496987</v>
          </cell>
          <cell r="N175">
            <v>2.6161203301738283</v>
          </cell>
        </row>
        <row r="176">
          <cell r="B176" t="str">
            <v>Total Revenues</v>
          </cell>
          <cell r="C176">
            <v>8.5875007399999976</v>
          </cell>
          <cell r="D176">
            <v>25.257990860000003</v>
          </cell>
          <cell r="F176">
            <v>32.672139409999993</v>
          </cell>
          <cell r="G176">
            <v>13.695749162570444</v>
          </cell>
          <cell r="I176">
            <v>46.367888572570436</v>
          </cell>
          <cell r="J176">
            <v>115.48830161299581</v>
          </cell>
          <cell r="K176">
            <v>159.32120522136077</v>
          </cell>
          <cell r="L176">
            <v>211.34222592795859</v>
          </cell>
          <cell r="M176">
            <v>273.20999372381573</v>
          </cell>
          <cell r="N176">
            <v>298.4325764953777</v>
          </cell>
        </row>
        <row r="177">
          <cell r="B177" t="str">
            <v>Cost of Sales (Cash)</v>
          </cell>
          <cell r="C177">
            <v>10.209929544660577</v>
          </cell>
          <cell r="D177">
            <v>28.560309393907321</v>
          </cell>
          <cell r="F177">
            <v>32.173223289999996</v>
          </cell>
          <cell r="G177">
            <v>12.086677465606655</v>
          </cell>
          <cell r="I177">
            <v>44.259900755606651</v>
          </cell>
          <cell r="J177">
            <v>75.567619015764819</v>
          </cell>
          <cell r="K177">
            <v>92.964302526318875</v>
          </cell>
          <cell r="L177">
            <v>119.0194545603285</v>
          </cell>
          <cell r="M177">
            <v>144.96685561739201</v>
          </cell>
          <cell r="N177">
            <v>157.41421791944859</v>
          </cell>
        </row>
        <row r="178">
          <cell r="B178" t="str">
            <v>D&amp;A</v>
          </cell>
          <cell r="F178">
            <v>2.9519914699999998</v>
          </cell>
          <cell r="G178">
            <v>0.97593891928571486</v>
          </cell>
          <cell r="I178">
            <v>3.9279303892857147</v>
          </cell>
          <cell r="J178">
            <v>6.4260754214285729</v>
          </cell>
          <cell r="K178">
            <v>6.8247256722857124</v>
          </cell>
          <cell r="L178">
            <v>10.794548250857138</v>
          </cell>
          <cell r="M178">
            <v>15.689334874285713</v>
          </cell>
          <cell r="N178">
            <v>19.877639588571419</v>
          </cell>
        </row>
        <row r="179">
          <cell r="B179" t="str">
            <v>Reclamation</v>
          </cell>
          <cell r="F179">
            <v>0.15471005999999998</v>
          </cell>
          <cell r="G179">
            <v>5.4388707494235855E-2</v>
          </cell>
          <cell r="I179">
            <v>0.20909876749423584</v>
          </cell>
          <cell r="J179">
            <v>0.36244608254281951</v>
          </cell>
          <cell r="K179">
            <v>0.5259833499447425</v>
          </cell>
          <cell r="L179">
            <v>0.79977640683651408</v>
          </cell>
          <cell r="M179">
            <v>1.0651638271871131</v>
          </cell>
          <cell r="N179">
            <v>1.1979464274768683</v>
          </cell>
        </row>
        <row r="180">
          <cell r="B180" t="str">
            <v>Depletion</v>
          </cell>
          <cell r="F180">
            <v>1.06854706</v>
          </cell>
          <cell r="G180">
            <v>0.45731186602404206</v>
          </cell>
          <cell r="I180">
            <v>1.5258589260240421</v>
          </cell>
          <cell r="J180">
            <v>3.4661545770666082</v>
          </cell>
          <cell r="K180">
            <v>4.2923938216103243</v>
          </cell>
          <cell r="L180">
            <v>5.2808011887280353</v>
          </cell>
          <cell r="M180">
            <v>6.2204158691984208</v>
          </cell>
          <cell r="N180">
            <v>6.6897934157301657</v>
          </cell>
        </row>
        <row r="181">
          <cell r="B181" t="str">
            <v>Plant DD&amp;A+R</v>
          </cell>
          <cell r="F181">
            <v>0.95708219999999988</v>
          </cell>
          <cell r="G181">
            <v>9.1247302621212167E-2</v>
          </cell>
          <cell r="I181">
            <v>1.0483295026212121</v>
          </cell>
          <cell r="J181">
            <v>1.2788271039356027</v>
          </cell>
          <cell r="K181">
            <v>2.1069834906667051</v>
          </cell>
          <cell r="L181">
            <v>2.2154650068647399</v>
          </cell>
          <cell r="M181">
            <v>2.1722412077253255</v>
          </cell>
          <cell r="N181">
            <v>2.4105416520778462</v>
          </cell>
        </row>
        <row r="182">
          <cell r="B182" t="str">
            <v>Cost of Sales (Non-Cash) (1)</v>
          </cell>
          <cell r="C182">
            <v>-2.1543954599999999</v>
          </cell>
          <cell r="D182">
            <v>-3.06857077</v>
          </cell>
          <cell r="F182">
            <v>2.8739711921203388</v>
          </cell>
          <cell r="G182">
            <v>0</v>
          </cell>
          <cell r="I182">
            <v>2.8739711921203388</v>
          </cell>
          <cell r="J182">
            <v>0</v>
          </cell>
          <cell r="K182">
            <v>0</v>
          </cell>
          <cell r="L182">
            <v>0</v>
          </cell>
          <cell r="M182">
            <v>0</v>
          </cell>
          <cell r="N182">
            <v>0</v>
          </cell>
        </row>
        <row r="183">
          <cell r="B183" t="str">
            <v>Gross Profit</v>
          </cell>
          <cell r="C183">
            <v>0.53196665533942067</v>
          </cell>
          <cell r="D183">
            <v>-0.233747763907318</v>
          </cell>
          <cell r="F183">
            <v>-2.3750550721203418</v>
          </cell>
          <cell r="G183">
            <v>1.6090716969637882</v>
          </cell>
          <cell r="I183">
            <v>-0.76598337515655368</v>
          </cell>
          <cell r="J183">
            <v>39.920682597230993</v>
          </cell>
          <cell r="K183">
            <v>66.356902695041896</v>
          </cell>
          <cell r="L183">
            <v>92.322771367630097</v>
          </cell>
          <cell r="M183">
            <v>128.24313810642371</v>
          </cell>
          <cell r="N183">
            <v>141.01835857592911</v>
          </cell>
        </row>
        <row r="184">
          <cell r="B184" t="str">
            <v>Depreciation, Depletion &amp; Amortization</v>
          </cell>
          <cell r="C184">
            <v>1.3435217220121765</v>
          </cell>
          <cell r="D184">
            <v>4.3238515500000005</v>
          </cell>
          <cell r="F184">
            <v>4.9776207299999999</v>
          </cell>
          <cell r="G184">
            <v>1.5244980879309691</v>
          </cell>
          <cell r="I184">
            <v>6.5021188179309686</v>
          </cell>
          <cell r="J184">
            <v>11.171057102430783</v>
          </cell>
          <cell r="K184">
            <v>13.224102984562741</v>
          </cell>
          <cell r="L184">
            <v>18.290814446449914</v>
          </cell>
          <cell r="M184">
            <v>24.08199195120946</v>
          </cell>
          <cell r="N184">
            <v>28.97797465637943</v>
          </cell>
        </row>
        <row r="185">
          <cell r="B185" t="str">
            <v>ARO Expense</v>
          </cell>
          <cell r="C185">
            <v>0.11604499661491628</v>
          </cell>
          <cell r="D185">
            <v>0.20049415570300161</v>
          </cell>
          <cell r="F185">
            <v>0.15471005999999998</v>
          </cell>
          <cell r="G185">
            <v>5.4388707494235855E-2</v>
          </cell>
          <cell r="I185">
            <v>0.20909876749423584</v>
          </cell>
          <cell r="J185">
            <v>0.36244608254281951</v>
          </cell>
          <cell r="K185">
            <v>0.5259833499447425</v>
          </cell>
          <cell r="L185">
            <v>0.79977640683651408</v>
          </cell>
          <cell r="M185">
            <v>1.0651638271871131</v>
          </cell>
          <cell r="N185">
            <v>1.1979464274768683</v>
          </cell>
        </row>
        <row r="186">
          <cell r="B186" t="str">
            <v>Total SG&amp;A</v>
          </cell>
          <cell r="F186">
            <v>0.76805063660662165</v>
          </cell>
          <cell r="G186">
            <v>0.25120985607584345</v>
          </cell>
          <cell r="I186">
            <v>1.0192604926824651</v>
          </cell>
          <cell r="J186">
            <v>1.5752183427770436</v>
          </cell>
          <cell r="K186">
            <v>1.8041964198604175</v>
          </cell>
          <cell r="L186">
            <v>2.1821989150611554</v>
          </cell>
          <cell r="M186">
            <v>2.611839280056345</v>
          </cell>
          <cell r="N186">
            <v>2.9974222332370855</v>
          </cell>
        </row>
        <row r="187">
          <cell r="B187" t="str">
            <v>DD&amp;A+REC</v>
          </cell>
          <cell r="F187">
            <v>0</v>
          </cell>
          <cell r="G187">
            <v>0</v>
          </cell>
          <cell r="I187">
            <v>0</v>
          </cell>
          <cell r="J187">
            <v>8.0315016325726209E-3</v>
          </cell>
          <cell r="K187">
            <v>8.7810974727311031E-2</v>
          </cell>
          <cell r="L187">
            <v>0.19403724092534577</v>
          </cell>
          <cell r="M187">
            <v>0.32960703487684001</v>
          </cell>
          <cell r="N187">
            <v>0.47749617013845258</v>
          </cell>
        </row>
        <row r="188">
          <cell r="B188" t="str">
            <v>Interest Expense</v>
          </cell>
          <cell r="F188">
            <v>0</v>
          </cell>
          <cell r="G188">
            <v>0</v>
          </cell>
          <cell r="I188">
            <v>0</v>
          </cell>
          <cell r="J188">
            <v>0</v>
          </cell>
          <cell r="K188">
            <v>1.2006293710334515E-3</v>
          </cell>
          <cell r="L188">
            <v>3.0007887426848983E-3</v>
          </cell>
          <cell r="M188">
            <v>5.4318410512443141E-3</v>
          </cell>
          <cell r="N188">
            <v>5.288722889244148E-3</v>
          </cell>
        </row>
        <row r="189">
          <cell r="B189" t="str">
            <v>SG&amp;A</v>
          </cell>
          <cell r="C189">
            <v>0.53239054975646882</v>
          </cell>
          <cell r="D189">
            <v>1.1462050866561349</v>
          </cell>
          <cell r="F189">
            <v>0.76805063660662165</v>
          </cell>
          <cell r="G189">
            <v>0.25120985607584345</v>
          </cell>
          <cell r="I189">
            <v>1.0192604926824651</v>
          </cell>
          <cell r="J189">
            <v>1.5671868411444709</v>
          </cell>
          <cell r="K189">
            <v>1.715184815762073</v>
          </cell>
          <cell r="L189">
            <v>1.9851608853931249</v>
          </cell>
          <cell r="M189">
            <v>2.2768004041282608</v>
          </cell>
          <cell r="N189">
            <v>2.5146373402093887</v>
          </cell>
        </row>
        <row r="190">
          <cell r="B190" t="str">
            <v>EBIT</v>
          </cell>
          <cell r="C190">
            <v>-1.4599906130441409</v>
          </cell>
          <cell r="D190">
            <v>-5.9042985562664549</v>
          </cell>
          <cell r="F190">
            <v>-8.2754364987269629</v>
          </cell>
          <cell r="G190">
            <v>-0.22102495453726023</v>
          </cell>
          <cell r="I190">
            <v>-8.4964614532642226</v>
          </cell>
          <cell r="J190">
            <v>26.81999257111292</v>
          </cell>
          <cell r="K190">
            <v>50.891631544772338</v>
          </cell>
          <cell r="L190">
            <v>71.24701962895054</v>
          </cell>
          <cell r="M190">
            <v>100.81918192389888</v>
          </cell>
          <cell r="N190">
            <v>108.32780015186343</v>
          </cell>
        </row>
        <row r="192">
          <cell r="B192" t="str">
            <v>EBITDA (2)</v>
          </cell>
          <cell r="C192">
            <v>-4.2389441704816788E-4</v>
          </cell>
          <cell r="D192">
            <v>-1.3799528505634528</v>
          </cell>
          <cell r="F192">
            <v>-3.1431057087269627</v>
          </cell>
          <cell r="G192">
            <v>1.3578618408879444</v>
          </cell>
          <cell r="I192">
            <v>-1.7852438678390183</v>
          </cell>
          <cell r="J192">
            <v>38.353495756086517</v>
          </cell>
          <cell r="K192">
            <v>64.64171787927981</v>
          </cell>
          <cell r="L192">
            <v>90.337610482236968</v>
          </cell>
          <cell r="M192">
            <v>125.96633770229545</v>
          </cell>
          <cell r="N192">
            <v>138.50372123571972</v>
          </cell>
          <cell r="Q192">
            <v>40.138739623925538</v>
          </cell>
          <cell r="R192">
            <v>100.15022547963321</v>
          </cell>
        </row>
        <row r="193">
          <cell r="B193" t="str">
            <v>Capital Expenditures</v>
          </cell>
          <cell r="C193">
            <v>14.274903999999999</v>
          </cell>
          <cell r="D193">
            <v>18.212724999999999</v>
          </cell>
          <cell r="F193">
            <v>8.687134600000002</v>
          </cell>
          <cell r="G193">
            <v>18.33997961</v>
          </cell>
          <cell r="I193">
            <v>27.027114210000004</v>
          </cell>
          <cell r="J193">
            <v>18.075551755999996</v>
          </cell>
          <cell r="K193">
            <v>27.839058050000002</v>
          </cell>
          <cell r="L193">
            <v>34.274281364000004</v>
          </cell>
          <cell r="M193">
            <v>31.122580999999997</v>
          </cell>
          <cell r="N193">
            <v>8.1303113000000007</v>
          </cell>
        </row>
        <row r="195">
          <cell r="B195" t="str">
            <v>Operating Data</v>
          </cell>
        </row>
        <row r="196">
          <cell r="B196" t="str">
            <v>Coal Production</v>
          </cell>
          <cell r="C196">
            <v>0.188</v>
          </cell>
          <cell r="D196">
            <v>0.58199999999999996</v>
          </cell>
          <cell r="F196">
            <v>0.51713767960000001</v>
          </cell>
          <cell r="G196">
            <v>0.25548148939890625</v>
          </cell>
          <cell r="I196">
            <v>0.77261916899890626</v>
          </cell>
          <cell r="J196">
            <v>1.9363992050651444</v>
          </cell>
          <cell r="K196">
            <v>2.3979853752012987</v>
          </cell>
          <cell r="L196">
            <v>2.9501682618592375</v>
          </cell>
          <cell r="M196">
            <v>3.4750926643566586</v>
          </cell>
          <cell r="N196">
            <v>3.7373147573911534</v>
          </cell>
          <cell r="P196">
            <v>0.1906191689989063</v>
          </cell>
          <cell r="Q196">
            <v>1.163780036066238</v>
          </cell>
        </row>
        <row r="197">
          <cell r="B197" t="str">
            <v>Coal Sales</v>
          </cell>
          <cell r="C197">
            <v>0.13600000000000001</v>
          </cell>
          <cell r="D197">
            <v>0.5</v>
          </cell>
          <cell r="F197">
            <v>0.56167358000000001</v>
          </cell>
          <cell r="G197">
            <v>0.25548148939890636</v>
          </cell>
          <cell r="I197">
            <v>0.81715506939890636</v>
          </cell>
          <cell r="J197">
            <v>1.9363992050651444</v>
          </cell>
          <cell r="K197">
            <v>2.3979853752012987</v>
          </cell>
          <cell r="L197">
            <v>2.9501682618592375</v>
          </cell>
          <cell r="M197">
            <v>3.4750926643566586</v>
          </cell>
          <cell r="N197">
            <v>3.7373147573911534</v>
          </cell>
          <cell r="P197">
            <v>0.31715506939890636</v>
          </cell>
        </row>
        <row r="198">
          <cell r="B198" t="str">
            <v>Realized Price Per Ton (3)</v>
          </cell>
          <cell r="C198">
            <v>63.143387794117622</v>
          </cell>
          <cell r="D198">
            <v>50.451702680000004</v>
          </cell>
          <cell r="F198">
            <v>57.318499225119325</v>
          </cell>
          <cell r="G198">
            <v>52.907598714073671</v>
          </cell>
          <cell r="I198">
            <v>55.939442208461173</v>
          </cell>
          <cell r="J198">
            <v>58.940750373635147</v>
          </cell>
          <cell r="K198">
            <v>65.739606708604953</v>
          </cell>
          <cell r="L198">
            <v>70.937346472830569</v>
          </cell>
          <cell r="M198">
            <v>77.919484460393477</v>
          </cell>
          <cell r="N198">
            <v>79.152138732810315</v>
          </cell>
        </row>
        <row r="199">
          <cell r="B199" t="str">
            <v>Cash Costs Per Ton (4)</v>
          </cell>
          <cell r="C199">
            <v>75.07301135779835</v>
          </cell>
          <cell r="D199">
            <v>57.120618787814642</v>
          </cell>
          <cell r="F199">
            <v>57.280998137743978</v>
          </cell>
          <cell r="G199">
            <v>47.309405836188127</v>
          </cell>
          <cell r="I199">
            <v>54.163404735607806</v>
          </cell>
          <cell r="J199">
            <v>39.024814107596463</v>
          </cell>
          <cell r="K199">
            <v>38.767668680429296</v>
          </cell>
          <cell r="L199">
            <v>40.343276720535513</v>
          </cell>
          <cell r="M199">
            <v>41.715968355114242</v>
          </cell>
          <cell r="N199">
            <v>42.119604084225479</v>
          </cell>
        </row>
        <row r="200">
          <cell r="B200" t="str">
            <v>Cash Margin Per Ton</v>
          </cell>
          <cell r="C200">
            <v>-11.929623563680728</v>
          </cell>
          <cell r="D200">
            <v>-6.6689161078146384</v>
          </cell>
          <cell r="F200">
            <v>3.7501087375346742E-2</v>
          </cell>
          <cell r="G200">
            <v>5.5981928778855448</v>
          </cell>
          <cell r="I200">
            <v>1.7760374728533677</v>
          </cell>
          <cell r="J200">
            <v>19.915936266038685</v>
          </cell>
          <cell r="K200">
            <v>26.971938028175657</v>
          </cell>
          <cell r="L200">
            <v>30.594069752295056</v>
          </cell>
          <cell r="M200">
            <v>36.203516105279235</v>
          </cell>
          <cell r="N200">
            <v>37.032534648584836</v>
          </cell>
        </row>
        <row r="202">
          <cell r="B202" t="str">
            <v>Growth &amp; Margins</v>
          </cell>
        </row>
        <row r="203">
          <cell r="B203" t="str">
            <v>Production Growth</v>
          </cell>
          <cell r="C203" t="str">
            <v>--</v>
          </cell>
          <cell r="D203">
            <v>209.57446808510639</v>
          </cell>
          <cell r="F203" t="str">
            <v>--</v>
          </cell>
          <cell r="G203" t="str">
            <v>--</v>
          </cell>
          <cell r="I203">
            <v>32.752434535894558</v>
          </cell>
          <cell r="J203">
            <v>150.62790088086535</v>
          </cell>
          <cell r="K203">
            <v>23.837345570518643</v>
          </cell>
          <cell r="L203">
            <v>23.026949720724875</v>
          </cell>
          <cell r="M203">
            <v>17.793032664740505</v>
          </cell>
          <cell r="N203">
            <v>7.5457582965788195</v>
          </cell>
        </row>
        <row r="204">
          <cell r="B204" t="str">
            <v>Revenue Growth</v>
          </cell>
          <cell r="C204" t="str">
            <v>--</v>
          </cell>
          <cell r="D204">
            <v>194.12505017146597</v>
          </cell>
          <cell r="F204" t="str">
            <v>--</v>
          </cell>
          <cell r="G204" t="str">
            <v>--</v>
          </cell>
          <cell r="I204">
            <v>83.577105675500391</v>
          </cell>
          <cell r="J204">
            <v>149.06957199969315</v>
          </cell>
          <cell r="K204">
            <v>37.954410097093749</v>
          </cell>
          <cell r="L204">
            <v>32.65166155021226</v>
          </cell>
          <cell r="M204">
            <v>29.273737192938597</v>
          </cell>
          <cell r="N204">
            <v>9.2319400281744901</v>
          </cell>
        </row>
        <row r="205">
          <cell r="B205" t="str">
            <v>Gross Margin</v>
          </cell>
          <cell r="C205" t="str">
            <v>--</v>
          </cell>
          <cell r="D205" t="str">
            <v>N/M</v>
          </cell>
          <cell r="F205" t="str">
            <v>N/M</v>
          </cell>
          <cell r="G205" t="str">
            <v>N/M</v>
          </cell>
          <cell r="I205">
            <v>-1.6519694959965932</v>
          </cell>
          <cell r="J205">
            <v>34.566862651601028</v>
          </cell>
          <cell r="K205">
            <v>41.649761940255011</v>
          </cell>
          <cell r="L205">
            <v>43.684015800562584</v>
          </cell>
          <cell r="M205">
            <v>46.939402310467074</v>
          </cell>
          <cell r="N205">
            <v>47.25300442464038</v>
          </cell>
        </row>
        <row r="206">
          <cell r="B206" t="str">
            <v>EBIT Margin</v>
          </cell>
          <cell r="C206" t="str">
            <v>N/M</v>
          </cell>
          <cell r="D206" t="str">
            <v>N/M</v>
          </cell>
          <cell r="F206">
            <v>-25.328725477322404</v>
          </cell>
          <cell r="G206">
            <v>-1.6138215727643908</v>
          </cell>
          <cell r="I206">
            <v>-18.324020598795222</v>
          </cell>
          <cell r="J206">
            <v>23.22312493691992</v>
          </cell>
          <cell r="K206">
            <v>31.942785942438444</v>
          </cell>
          <cell r="L206">
            <v>33.711682232984955</v>
          </cell>
          <cell r="M206">
            <v>36.90171818012471</v>
          </cell>
          <cell r="N206">
            <v>36.298919315043769</v>
          </cell>
        </row>
        <row r="207">
          <cell r="B207" t="str">
            <v>EBITDA Margin</v>
          </cell>
          <cell r="C207" t="str">
            <v>N/M</v>
          </cell>
          <cell r="D207" t="str">
            <v>N/M</v>
          </cell>
          <cell r="F207">
            <v>-9.6201404789701321</v>
          </cell>
          <cell r="G207">
            <v>9.9144765632747482</v>
          </cell>
          <cell r="I207">
            <v>-3.8501728735069123</v>
          </cell>
          <cell r="J207">
            <v>33.209853483351104</v>
          </cell>
          <cell r="K207">
            <v>40.573204169191825</v>
          </cell>
          <cell r="L207">
            <v>42.744704748700272</v>
          </cell>
          <cell r="M207">
            <v>46.10605050913076</v>
          </cell>
          <cell r="N207">
            <v>46.410389529932885</v>
          </cell>
        </row>
        <row r="210">
          <cell r="B210" t="str">
            <v>Falcon</v>
          </cell>
        </row>
        <row r="212">
          <cell r="C212" t="str">
            <v>FYE December 31,</v>
          </cell>
          <cell r="F212" t="str">
            <v>9 Months</v>
          </cell>
          <cell r="G212" t="str">
            <v>Projected</v>
          </cell>
          <cell r="I212" t="str">
            <v>Projected FYE December 31,</v>
          </cell>
        </row>
        <row r="213">
          <cell r="C213">
            <v>2005</v>
          </cell>
          <cell r="D213">
            <v>2006</v>
          </cell>
          <cell r="F213">
            <v>2007</v>
          </cell>
          <cell r="G213" t="str">
            <v>Q4 2007E</v>
          </cell>
          <cell r="I213">
            <v>2007</v>
          </cell>
          <cell r="J213">
            <v>2008</v>
          </cell>
          <cell r="K213">
            <v>2009</v>
          </cell>
          <cell r="L213">
            <v>2010</v>
          </cell>
          <cell r="M213">
            <v>2011</v>
          </cell>
          <cell r="N213">
            <v>2012</v>
          </cell>
        </row>
        <row r="214">
          <cell r="B214" t="str">
            <v>Financial Data</v>
          </cell>
        </row>
        <row r="215">
          <cell r="B215" t="str">
            <v>Coal Sales Revenue</v>
          </cell>
          <cell r="C215" t="str">
            <v>N/A</v>
          </cell>
          <cell r="D215">
            <v>1.5817186299999999</v>
          </cell>
          <cell r="F215">
            <v>37.578601659999997</v>
          </cell>
          <cell r="G215">
            <v>10.757347062770727</v>
          </cell>
          <cell r="I215">
            <v>48.335948722770723</v>
          </cell>
          <cell r="J215">
            <v>45.8300146106779</v>
          </cell>
          <cell r="K215">
            <v>47.72283999545445</v>
          </cell>
          <cell r="L215">
            <v>51.925325918823972</v>
          </cell>
          <cell r="M215">
            <v>58.923237177033243</v>
          </cell>
          <cell r="N215">
            <v>58.776753057264372</v>
          </cell>
        </row>
        <row r="216">
          <cell r="B216" t="str">
            <v>Other Revenues</v>
          </cell>
          <cell r="C216" t="str">
            <v>N/A</v>
          </cell>
          <cell r="D216">
            <v>1.5084349999999969E-2</v>
          </cell>
          <cell r="F216">
            <v>4.3290200000001278E-3</v>
          </cell>
          <cell r="G216">
            <v>0</v>
          </cell>
          <cell r="I216">
            <v>4.3290199999930223E-3</v>
          </cell>
          <cell r="J216">
            <v>0</v>
          </cell>
          <cell r="K216">
            <v>0</v>
          </cell>
          <cell r="L216">
            <v>0</v>
          </cell>
          <cell r="M216">
            <v>0</v>
          </cell>
          <cell r="N216">
            <v>0</v>
          </cell>
        </row>
        <row r="217">
          <cell r="B217" t="str">
            <v>Total Revenues</v>
          </cell>
          <cell r="C217" t="str">
            <v>N/A</v>
          </cell>
          <cell r="D217">
            <v>1.5968029799999999</v>
          </cell>
          <cell r="F217">
            <v>37.582930679999997</v>
          </cell>
          <cell r="G217">
            <v>10.75734706277072</v>
          </cell>
          <cell r="I217">
            <v>48.340277742770716</v>
          </cell>
          <cell r="J217">
            <v>45.8300146106779</v>
          </cell>
          <cell r="K217">
            <v>47.72283999545445</v>
          </cell>
          <cell r="L217">
            <v>51.925325918823972</v>
          </cell>
          <cell r="M217">
            <v>58.923237177033243</v>
          </cell>
          <cell r="N217">
            <v>58.776753057264372</v>
          </cell>
        </row>
        <row r="218">
          <cell r="B218" t="str">
            <v>Cost of Sales (Cash)</v>
          </cell>
          <cell r="C218" t="str">
            <v>N/A</v>
          </cell>
          <cell r="D218">
            <v>4.4625255444953495</v>
          </cell>
          <cell r="F218">
            <v>25.947799299999996</v>
          </cell>
          <cell r="G218">
            <v>7.3569676247546276</v>
          </cell>
          <cell r="I218">
            <v>33.304766924754624</v>
          </cell>
          <cell r="J218">
            <v>29.110322128875847</v>
          </cell>
          <cell r="K218">
            <v>28.152027880404095</v>
          </cell>
          <cell r="L218">
            <v>28.616818109508586</v>
          </cell>
          <cell r="M218">
            <v>29.165974402004199</v>
          </cell>
          <cell r="N218">
            <v>29.09679070430046</v>
          </cell>
        </row>
        <row r="219">
          <cell r="B219" t="str">
            <v>D&amp;A</v>
          </cell>
          <cell r="F219">
            <v>2.7616497499999997</v>
          </cell>
          <cell r="G219">
            <v>0.68828047928571445</v>
          </cell>
          <cell r="I219">
            <v>3.4499302292857141</v>
          </cell>
          <cell r="J219">
            <v>3.0931904828571422</v>
          </cell>
          <cell r="K219">
            <v>3.764619054285713</v>
          </cell>
          <cell r="L219">
            <v>4.5334518257142857</v>
          </cell>
          <cell r="M219">
            <v>4.5460741114285721</v>
          </cell>
          <cell r="N219">
            <v>5.6506137199999973</v>
          </cell>
        </row>
        <row r="220">
          <cell r="B220" t="str">
            <v>Reclamation</v>
          </cell>
          <cell r="F220">
            <v>0</v>
          </cell>
          <cell r="G220">
            <v>1.4265899999999998E-2</v>
          </cell>
          <cell r="I220">
            <v>1.4265899999999998E-2</v>
          </cell>
          <cell r="J220">
            <v>6.3820184589585174E-2</v>
          </cell>
          <cell r="K220">
            <v>6.9693598596646089E-2</v>
          </cell>
          <cell r="L220">
            <v>6.9931608402471326E-2</v>
          </cell>
          <cell r="M220">
            <v>6.9628686831421011E-2</v>
          </cell>
          <cell r="N220">
            <v>6.9455588790820838E-2</v>
          </cell>
        </row>
        <row r="221">
          <cell r="B221" t="str">
            <v>Depletion</v>
          </cell>
          <cell r="F221">
            <v>2.8395843099999998</v>
          </cell>
          <cell r="G221">
            <v>0.85525188754458581</v>
          </cell>
          <cell r="I221">
            <v>3.6948361975445856</v>
          </cell>
          <cell r="J221">
            <v>3.492822594170637</v>
          </cell>
          <cell r="K221">
            <v>3.5047917681693526</v>
          </cell>
          <cell r="L221">
            <v>3.5167609421680672</v>
          </cell>
          <cell r="M221">
            <v>3.5015274479878848</v>
          </cell>
          <cell r="N221">
            <v>3.4928225941706366</v>
          </cell>
        </row>
        <row r="222">
          <cell r="B222" t="str">
            <v>Plant DD&amp;A+R</v>
          </cell>
          <cell r="F222">
            <v>0</v>
          </cell>
          <cell r="G222">
            <v>0</v>
          </cell>
          <cell r="I222">
            <v>0</v>
          </cell>
          <cell r="J222">
            <v>4.1918433787075972E-3</v>
          </cell>
          <cell r="K222">
            <v>0.31699012423048301</v>
          </cell>
          <cell r="L222">
            <v>0.34662505397386506</v>
          </cell>
          <cell r="M222">
            <v>0.37550338698692154</v>
          </cell>
          <cell r="N222">
            <v>0.40823527296540874</v>
          </cell>
        </row>
        <row r="223">
          <cell r="B223" t="str">
            <v>Cost of Sales (Non-Cash) (1)</v>
          </cell>
          <cell r="C223" t="str">
            <v>N/A</v>
          </cell>
          <cell r="D223">
            <v>-0.40461000000000003</v>
          </cell>
          <cell r="F223">
            <v>-3.892689693018629</v>
          </cell>
          <cell r="G223">
            <v>0</v>
          </cell>
          <cell r="I223">
            <v>-3.892689693018629</v>
          </cell>
          <cell r="J223">
            <v>0</v>
          </cell>
          <cell r="K223">
            <v>0</v>
          </cell>
          <cell r="L223">
            <v>0</v>
          </cell>
          <cell r="M223">
            <v>0</v>
          </cell>
          <cell r="N223">
            <v>0</v>
          </cell>
        </row>
        <row r="224">
          <cell r="B224" t="str">
            <v>Gross Profit</v>
          </cell>
          <cell r="C224" t="str">
            <v>N/A</v>
          </cell>
          <cell r="D224">
            <v>-2.46111256449535</v>
          </cell>
          <cell r="F224">
            <v>15.527821073018629</v>
          </cell>
          <cell r="G224">
            <v>3.4003794380160919</v>
          </cell>
          <cell r="I224">
            <v>18.928200511034721</v>
          </cell>
          <cell r="J224">
            <v>16.719692481802053</v>
          </cell>
          <cell r="K224">
            <v>19.570812115050355</v>
          </cell>
          <cell r="L224">
            <v>23.308507809315387</v>
          </cell>
          <cell r="M224">
            <v>29.757262775029044</v>
          </cell>
          <cell r="N224">
            <v>29.679962352963912</v>
          </cell>
        </row>
        <row r="225">
          <cell r="B225" t="str">
            <v>Depreciation, Depletion &amp; Amortization</v>
          </cell>
          <cell r="C225" t="str">
            <v>N/A</v>
          </cell>
          <cell r="D225">
            <v>0.88826768999999994</v>
          </cell>
          <cell r="F225">
            <v>5.6012340599999995</v>
          </cell>
          <cell r="G225">
            <v>1.5435323668303003</v>
          </cell>
          <cell r="I225">
            <v>7.1447664268302997</v>
          </cell>
          <cell r="J225">
            <v>6.590204920406487</v>
          </cell>
          <cell r="K225">
            <v>7.5864009466855489</v>
          </cell>
          <cell r="L225">
            <v>8.3968378218562183</v>
          </cell>
          <cell r="M225">
            <v>8.4231049464033791</v>
          </cell>
          <cell r="N225">
            <v>9.5516715871360418</v>
          </cell>
        </row>
        <row r="226">
          <cell r="B226" t="str">
            <v>ARO Expense</v>
          </cell>
          <cell r="C226" t="str">
            <v>N/A</v>
          </cell>
          <cell r="D226">
            <v>1.1788478146392838E-3</v>
          </cell>
          <cell r="F226">
            <v>0</v>
          </cell>
          <cell r="G226">
            <v>1.4265899999999998E-2</v>
          </cell>
          <cell r="I226">
            <v>1.4265899999999998E-2</v>
          </cell>
          <cell r="J226">
            <v>6.3820184589585174E-2</v>
          </cell>
          <cell r="K226">
            <v>6.9693598596646089E-2</v>
          </cell>
          <cell r="L226">
            <v>6.9931608402471326E-2</v>
          </cell>
          <cell r="M226">
            <v>6.9628686831421011E-2</v>
          </cell>
          <cell r="N226">
            <v>6.9455588790820838E-2</v>
          </cell>
        </row>
        <row r="227">
          <cell r="B227" t="str">
            <v>Total SG&amp;A</v>
          </cell>
          <cell r="F227">
            <v>1.3430985725780609</v>
          </cell>
          <cell r="G227">
            <v>0.24119458454840537</v>
          </cell>
          <cell r="I227">
            <v>1.5842931571264662</v>
          </cell>
          <cell r="J227">
            <v>0.82214620406839567</v>
          </cell>
          <cell r="K227">
            <v>0.76001262842231943</v>
          </cell>
          <cell r="L227">
            <v>0.7492846208506776</v>
          </cell>
          <cell r="M227">
            <v>0.75677843952593038</v>
          </cell>
          <cell r="N227">
            <v>0.80498081934414467</v>
          </cell>
        </row>
        <row r="228">
          <cell r="B228" t="str">
            <v>DD&amp;A+REC</v>
          </cell>
          <cell r="F228">
            <v>0</v>
          </cell>
          <cell r="G228">
            <v>0</v>
          </cell>
          <cell r="I228">
            <v>0</v>
          </cell>
          <cell r="J228">
            <v>4.1918433787075954E-3</v>
          </cell>
          <cell r="K228">
            <v>3.6990124230482993E-2</v>
          </cell>
          <cell r="L228">
            <v>6.6625053973865075E-2</v>
          </cell>
          <cell r="M228">
            <v>9.550338698692161E-2</v>
          </cell>
          <cell r="N228">
            <v>0.12823527296540874</v>
          </cell>
        </row>
        <row r="229">
          <cell r="B229" t="str">
            <v>Interest Expense</v>
          </cell>
          <cell r="F229">
            <v>0</v>
          </cell>
          <cell r="G229">
            <v>0</v>
          </cell>
          <cell r="I229">
            <v>0</v>
          </cell>
          <cell r="J229">
            <v>0</v>
          </cell>
          <cell r="K229">
            <v>5.0576171973047408E-4</v>
          </cell>
          <cell r="L229">
            <v>1.0303574251628773E-3</v>
          </cell>
          <cell r="M229">
            <v>1.5738718021060165E-3</v>
          </cell>
          <cell r="N229">
            <v>1.4203272523504857E-3</v>
          </cell>
        </row>
        <row r="230">
          <cell r="B230" t="str">
            <v>SG&amp;A</v>
          </cell>
          <cell r="C230" t="str">
            <v>N/A</v>
          </cell>
          <cell r="D230">
            <v>0.31741726684921895</v>
          </cell>
          <cell r="F230">
            <v>1.3430985725780609</v>
          </cell>
          <cell r="G230">
            <v>0.24119458454840537</v>
          </cell>
          <cell r="I230">
            <v>1.5842931571264662</v>
          </cell>
          <cell r="J230">
            <v>0.81795436068968808</v>
          </cell>
          <cell r="K230">
            <v>0.72251674247210596</v>
          </cell>
          <cell r="L230">
            <v>0.68162920945164962</v>
          </cell>
          <cell r="M230">
            <v>0.65970118073690276</v>
          </cell>
          <cell r="N230">
            <v>0.67532521912638543</v>
          </cell>
        </row>
        <row r="231">
          <cell r="B231" t="str">
            <v>EBIT</v>
          </cell>
          <cell r="C231" t="str">
            <v>N/A</v>
          </cell>
          <cell r="D231">
            <v>-3.6679763691592084</v>
          </cell>
          <cell r="F231">
            <v>8.5834884404405685</v>
          </cell>
          <cell r="G231">
            <v>1.6013865866373862</v>
          </cell>
          <cell r="I231">
            <v>10.184875027077954</v>
          </cell>
          <cell r="J231">
            <v>9.2477130161162915</v>
          </cell>
          <cell r="K231">
            <v>11.192200827296054</v>
          </cell>
          <cell r="L231">
            <v>14.160109169605047</v>
          </cell>
          <cell r="M231">
            <v>20.604827961057339</v>
          </cell>
          <cell r="N231">
            <v>19.383509957910665</v>
          </cell>
        </row>
        <row r="233">
          <cell r="B233" t="str">
            <v>EBITDA (2)</v>
          </cell>
          <cell r="C233" t="str">
            <v>N/A</v>
          </cell>
          <cell r="D233">
            <v>-2.778529831344569</v>
          </cell>
          <cell r="F233">
            <v>14.184722500440568</v>
          </cell>
          <cell r="G233">
            <v>3.1591848534676856</v>
          </cell>
          <cell r="I233">
            <v>17.343907353908254</v>
          </cell>
          <cell r="J233">
            <v>15.901738121112365</v>
          </cell>
          <cell r="K233">
            <v>18.848295372578249</v>
          </cell>
          <cell r="L233">
            <v>22.626878599863737</v>
          </cell>
          <cell r="M233">
            <v>29.097561594292138</v>
          </cell>
          <cell r="N233">
            <v>29.004637133837527</v>
          </cell>
          <cell r="P233">
            <v>20.122437185252821</v>
          </cell>
        </row>
        <row r="234">
          <cell r="B234" t="str">
            <v>Capital Expenditures</v>
          </cell>
          <cell r="C234" t="str">
            <v>N/A</v>
          </cell>
          <cell r="D234">
            <v>14.706315999999999</v>
          </cell>
          <cell r="F234">
            <v>2.1733800599999999</v>
          </cell>
          <cell r="G234">
            <v>0.20709989999999978</v>
          </cell>
          <cell r="I234">
            <v>2.3804799599999997</v>
          </cell>
          <cell r="J234">
            <v>10.3</v>
          </cell>
          <cell r="K234">
            <v>5.3818294000000009</v>
          </cell>
          <cell r="L234">
            <v>8.835599999999999E-2</v>
          </cell>
          <cell r="M234">
            <v>7.7317772599999994</v>
          </cell>
          <cell r="N234">
            <v>0.56052520000000006</v>
          </cell>
        </row>
        <row r="236">
          <cell r="B236" t="str">
            <v>Operating Data</v>
          </cell>
        </row>
        <row r="237">
          <cell r="B237" t="str">
            <v>Coal Production</v>
          </cell>
          <cell r="C237" t="str">
            <v>N/A</v>
          </cell>
          <cell r="D237" t="str">
            <v>N/M</v>
          </cell>
          <cell r="F237">
            <v>0.81332817284799996</v>
          </cell>
          <cell r="G237">
            <v>0.24576203665074292</v>
          </cell>
          <cell r="I237">
            <v>1.0590902094987429</v>
          </cell>
          <cell r="J237">
            <v>1.0036846534973092</v>
          </cell>
          <cell r="K237">
            <v>1.0071240713130321</v>
          </cell>
          <cell r="L237">
            <v>1.0105634891287549</v>
          </cell>
          <cell r="M237">
            <v>1.0061860482723803</v>
          </cell>
          <cell r="N237">
            <v>1.0036846534973094</v>
          </cell>
          <cell r="P237" t="e">
            <v>#VALUE!</v>
          </cell>
        </row>
        <row r="238">
          <cell r="B238" t="str">
            <v>Coal Sales</v>
          </cell>
          <cell r="C238" t="str">
            <v>N/A</v>
          </cell>
          <cell r="D238" t="str">
            <v>N/M</v>
          </cell>
          <cell r="F238">
            <v>0.74716436999999991</v>
          </cell>
          <cell r="G238">
            <v>0.24576203665074314</v>
          </cell>
          <cell r="I238">
            <v>0.99292640665074305</v>
          </cell>
          <cell r="J238">
            <v>1.0036846534973092</v>
          </cell>
          <cell r="K238">
            <v>1.0071240713130321</v>
          </cell>
          <cell r="L238">
            <v>1.0105634891287549</v>
          </cell>
          <cell r="M238">
            <v>1.0061860482723803</v>
          </cell>
          <cell r="N238">
            <v>1.0036846534973094</v>
          </cell>
          <cell r="P238" t="e">
            <v>#VALUE!</v>
          </cell>
        </row>
        <row r="239">
          <cell r="B239" t="str">
            <v>Realized Price Per Ton (3)</v>
          </cell>
          <cell r="C239" t="str">
            <v>N/A</v>
          </cell>
          <cell r="D239" t="str">
            <v>N/M</v>
          </cell>
          <cell r="F239">
            <v>50.294959407660194</v>
          </cell>
          <cell r="G239">
            <v>43.771394513865403</v>
          </cell>
          <cell r="I239">
            <v>48.680293321852055</v>
          </cell>
          <cell r="J239">
            <v>45.661766821864404</v>
          </cell>
          <cell r="K239">
            <v>47.385263995563207</v>
          </cell>
          <cell r="L239">
            <v>51.382546942786114</v>
          </cell>
          <cell r="M239">
            <v>58.560976151681231</v>
          </cell>
          <cell r="N239">
            <v>58.560976151681224</v>
          </cell>
        </row>
        <row r="240">
          <cell r="B240" t="str">
            <v>Cash Costs Per Ton (4)</v>
          </cell>
          <cell r="C240" t="str">
            <v>N/A</v>
          </cell>
          <cell r="D240" t="str">
            <v>N/M</v>
          </cell>
          <cell r="F240">
            <v>34.728368136719368</v>
          </cell>
          <cell r="G240">
            <v>29.935329821545004</v>
          </cell>
          <cell r="I240">
            <v>33.542029602269821</v>
          </cell>
          <cell r="J240">
            <v>29.00345444900627</v>
          </cell>
          <cell r="K240">
            <v>27.952889502185222</v>
          </cell>
          <cell r="L240">
            <v>28.317684556544023</v>
          </cell>
          <cell r="M240">
            <v>28.986661514619612</v>
          </cell>
          <cell r="N240">
            <v>28.989972700004486</v>
          </cell>
        </row>
        <row r="241">
          <cell r="B241" t="str">
            <v>Cash Margin Per Ton</v>
          </cell>
          <cell r="C241" t="str">
            <v>N/A</v>
          </cell>
          <cell r="D241" t="str">
            <v>N/M</v>
          </cell>
          <cell r="F241">
            <v>15.566591270940826</v>
          </cell>
          <cell r="G241">
            <v>13.836064692320399</v>
          </cell>
          <cell r="I241">
            <v>15.138263719582234</v>
          </cell>
          <cell r="J241">
            <v>16.658312372858134</v>
          </cell>
          <cell r="K241">
            <v>19.432374493377985</v>
          </cell>
          <cell r="L241">
            <v>23.064862386242091</v>
          </cell>
          <cell r="M241">
            <v>29.574314637061619</v>
          </cell>
          <cell r="N241">
            <v>29.571003451676738</v>
          </cell>
        </row>
        <row r="243">
          <cell r="B243" t="str">
            <v>Growth &amp; Margins</v>
          </cell>
        </row>
        <row r="244">
          <cell r="B244" t="str">
            <v>Production Growth</v>
          </cell>
          <cell r="C244" t="str">
            <v>--</v>
          </cell>
          <cell r="D244" t="str">
            <v>--</v>
          </cell>
          <cell r="F244" t="str">
            <v>--</v>
          </cell>
          <cell r="G244" t="str">
            <v>--</v>
          </cell>
          <cell r="I244" t="str">
            <v>N/M</v>
          </cell>
          <cell r="J244">
            <v>-5.2314293442157878</v>
          </cell>
          <cell r="K244">
            <v>0.34267912772585341</v>
          </cell>
          <cell r="L244">
            <v>0.34150884818380245</v>
          </cell>
          <cell r="M244">
            <v>-0.4331683168316891</v>
          </cell>
          <cell r="N244">
            <v>-0.24860161591048202</v>
          </cell>
        </row>
        <row r="245">
          <cell r="B245" t="str">
            <v>Revenue Growth</v>
          </cell>
          <cell r="C245" t="str">
            <v>--</v>
          </cell>
          <cell r="D245" t="str">
            <v>--</v>
          </cell>
          <cell r="F245" t="str">
            <v>--</v>
          </cell>
          <cell r="G245" t="str">
            <v>--</v>
          </cell>
          <cell r="I245" t="str">
            <v>N/M</v>
          </cell>
          <cell r="J245">
            <v>-5.1929017566892828</v>
          </cell>
          <cell r="K245">
            <v>4.1300998938270883</v>
          </cell>
          <cell r="L245">
            <v>8.8060264723763382</v>
          </cell>
          <cell r="M245">
            <v>13.47687498225676</v>
          </cell>
          <cell r="N245">
            <v>-0.24860161591048202</v>
          </cell>
        </row>
        <row r="246">
          <cell r="B246" t="str">
            <v>Gross Margin</v>
          </cell>
          <cell r="C246" t="str">
            <v>--</v>
          </cell>
          <cell r="D246" t="str">
            <v>N/M</v>
          </cell>
          <cell r="F246">
            <v>41.31615281743278</v>
          </cell>
          <cell r="G246">
            <v>31.609832965083047</v>
          </cell>
          <cell r="I246">
            <v>39.156168302871265</v>
          </cell>
          <cell r="J246">
            <v>36.481970655768777</v>
          </cell>
          <cell r="K246">
            <v>41.009319891512021</v>
          </cell>
          <cell r="L246">
            <v>44.888515183812423</v>
          </cell>
          <cell r="M246">
            <v>50.501744643839189</v>
          </cell>
          <cell r="N246">
            <v>50.4960903914642</v>
          </cell>
        </row>
        <row r="247">
          <cell r="B247" t="str">
            <v>EBIT Margin</v>
          </cell>
          <cell r="C247" t="str">
            <v>--</v>
          </cell>
          <cell r="D247" t="str">
            <v>N/M</v>
          </cell>
          <cell r="F247">
            <v>22.838794860157961</v>
          </cell>
          <cell r="G247">
            <v>14.886445303782219</v>
          </cell>
          <cell r="I247">
            <v>21.069128070123885</v>
          </cell>
          <cell r="J247">
            <v>20.178289478357865</v>
          </cell>
          <cell r="K247">
            <v>23.452503724342684</v>
          </cell>
          <cell r="L247">
            <v>27.27014018504547</v>
          </cell>
          <cell r="M247">
            <v>34.968934071206412</v>
          </cell>
          <cell r="N247">
            <v>32.978191120945233</v>
          </cell>
        </row>
        <row r="248">
          <cell r="B248" t="str">
            <v>EBITDA Margin</v>
          </cell>
          <cell r="C248" t="str">
            <v>--</v>
          </cell>
          <cell r="D248" t="str">
            <v>N/M</v>
          </cell>
          <cell r="F248">
            <v>37.74245979169757</v>
          </cell>
          <cell r="G248">
            <v>29.367694795318698</v>
          </cell>
          <cell r="I248">
            <v>35.878791276705137</v>
          </cell>
          <cell r="J248">
            <v>34.697213728156726</v>
          </cell>
          <cell r="K248">
            <v>39.495334674913586</v>
          </cell>
          <cell r="L248">
            <v>43.575804676193741</v>
          </cell>
          <cell r="M248">
            <v>49.382150384693418</v>
          </cell>
          <cell r="N248">
            <v>49.34712386303341</v>
          </cell>
        </row>
        <row r="251">
          <cell r="B251" t="str">
            <v>Consolidated Rollup</v>
          </cell>
        </row>
        <row r="253">
          <cell r="C253" t="str">
            <v>FYE December 31,</v>
          </cell>
          <cell r="F253" t="str">
            <v>9 Months</v>
          </cell>
          <cell r="G253" t="str">
            <v>Projected</v>
          </cell>
          <cell r="I253" t="str">
            <v>Projected FYE December 31,</v>
          </cell>
        </row>
        <row r="254">
          <cell r="C254">
            <v>2005</v>
          </cell>
          <cell r="D254">
            <v>2006</v>
          </cell>
          <cell r="F254">
            <v>2007</v>
          </cell>
          <cell r="G254" t="str">
            <v>Q4 2007E</v>
          </cell>
          <cell r="I254">
            <v>2007</v>
          </cell>
          <cell r="J254">
            <v>2008</v>
          </cell>
          <cell r="K254">
            <v>2009</v>
          </cell>
          <cell r="L254">
            <v>2010</v>
          </cell>
          <cell r="M254">
            <v>2011</v>
          </cell>
          <cell r="N254">
            <v>2012</v>
          </cell>
        </row>
        <row r="255">
          <cell r="B255" t="str">
            <v>Financial Data</v>
          </cell>
        </row>
        <row r="256">
          <cell r="B256" t="str">
            <v>Coal Sales Revenue</v>
          </cell>
          <cell r="C256">
            <v>120.75041492</v>
          </cell>
          <cell r="D256">
            <v>245.28968096</v>
          </cell>
          <cell r="F256">
            <v>320.77156138999999</v>
          </cell>
          <cell r="G256">
            <v>112.82452896604755</v>
          </cell>
          <cell r="I256">
            <v>433.59609035604751</v>
          </cell>
          <cell r="J256">
            <v>579.2302762336468</v>
          </cell>
          <cell r="K256">
            <v>731.11576333888047</v>
          </cell>
          <cell r="L256">
            <v>814.54081118205011</v>
          </cell>
          <cell r="M256">
            <v>905.12612486606326</v>
          </cell>
          <cell r="N256">
            <v>897.97863328863525</v>
          </cell>
        </row>
        <row r="257">
          <cell r="B257" t="str">
            <v>Other Revenues</v>
          </cell>
          <cell r="C257">
            <v>0.58895093999999659</v>
          </cell>
          <cell r="D257">
            <v>1.5722837399999583</v>
          </cell>
          <cell r="F257">
            <v>3.8810472000000331</v>
          </cell>
          <cell r="G257">
            <v>1.4701756400952561</v>
          </cell>
          <cell r="I257">
            <v>5.351222840095275</v>
          </cell>
          <cell r="J257">
            <v>6.8103670425340255</v>
          </cell>
          <cell r="K257">
            <v>5.467582643047038</v>
          </cell>
          <cell r="L257">
            <v>5.8988906171896645</v>
          </cell>
          <cell r="M257">
            <v>6.2231650428283558</v>
          </cell>
          <cell r="N257">
            <v>4.2923968105869008</v>
          </cell>
        </row>
        <row r="258">
          <cell r="B258" t="str">
            <v>Total Revenues</v>
          </cell>
          <cell r="C258">
            <v>121.33936585999999</v>
          </cell>
          <cell r="D258">
            <v>246.86196469999996</v>
          </cell>
          <cell r="F258">
            <v>324.65260859</v>
          </cell>
          <cell r="G258">
            <v>114.2947046061428</v>
          </cell>
          <cell r="I258">
            <v>438.94731319614277</v>
          </cell>
          <cell r="J258">
            <v>586.04064327618084</v>
          </cell>
          <cell r="K258">
            <v>736.58334598192755</v>
          </cell>
          <cell r="L258">
            <v>820.43970179923974</v>
          </cell>
          <cell r="M258">
            <v>911.34928990889159</v>
          </cell>
          <cell r="N258">
            <v>902.27103009922212</v>
          </cell>
        </row>
        <row r="259">
          <cell r="B259" t="str">
            <v>Cost of Sales (Cash)</v>
          </cell>
          <cell r="C259">
            <v>95.998192845753422</v>
          </cell>
          <cell r="D259">
            <v>194.17589212134982</v>
          </cell>
          <cell r="F259">
            <v>250.46585028750746</v>
          </cell>
          <cell r="G259">
            <v>84.152997802485658</v>
          </cell>
          <cell r="I259">
            <v>334.61884808999309</v>
          </cell>
          <cell r="J259">
            <v>406.11834419077132</v>
          </cell>
          <cell r="K259">
            <v>471.99336090036172</v>
          </cell>
          <cell r="L259">
            <v>518.10182514012149</v>
          </cell>
          <cell r="M259">
            <v>542.63304864514055</v>
          </cell>
          <cell r="N259">
            <v>532.54960414782192</v>
          </cell>
        </row>
        <row r="260">
          <cell r="B260" t="str">
            <v>D&amp;A</v>
          </cell>
        </row>
        <row r="261">
          <cell r="B261" t="str">
            <v>Reclamation</v>
          </cell>
        </row>
        <row r="262">
          <cell r="B262" t="str">
            <v>Depletion</v>
          </cell>
        </row>
        <row r="263">
          <cell r="B263" t="str">
            <v>Plant DD&amp;A+R</v>
          </cell>
        </row>
        <row r="264">
          <cell r="B264" t="str">
            <v>Cost of Sales (Non-Cash) (1)</v>
          </cell>
          <cell r="C264">
            <v>-12.52041112</v>
          </cell>
          <cell r="D264">
            <v>-12.027671450000001</v>
          </cell>
          <cell r="F264">
            <v>-7.2789831026289225</v>
          </cell>
          <cell r="G264">
            <v>-2.9783751299999981</v>
          </cell>
          <cell r="I264">
            <v>-10.257358232628921</v>
          </cell>
          <cell r="J264">
            <v>0</v>
          </cell>
          <cell r="K264">
            <v>0</v>
          </cell>
          <cell r="L264">
            <v>0</v>
          </cell>
          <cell r="M264">
            <v>0</v>
          </cell>
          <cell r="N264">
            <v>0</v>
          </cell>
        </row>
        <row r="265">
          <cell r="B265" t="str">
            <v>Gross Profit</v>
          </cell>
          <cell r="C265">
            <v>37.861584134246563</v>
          </cell>
          <cell r="D265">
            <v>64.71374402865014</v>
          </cell>
          <cell r="F265">
            <v>81.465741405121463</v>
          </cell>
          <cell r="G265">
            <v>33.12008193365714</v>
          </cell>
          <cell r="I265">
            <v>114.5858233387786</v>
          </cell>
          <cell r="J265">
            <v>179.92229908540952</v>
          </cell>
          <cell r="K265">
            <v>264.58998508156583</v>
          </cell>
          <cell r="L265">
            <v>302.33787665911825</v>
          </cell>
          <cell r="M265">
            <v>368.71624126375104</v>
          </cell>
          <cell r="N265">
            <v>369.72142595140019</v>
          </cell>
        </row>
        <row r="266">
          <cell r="B266" t="str">
            <v>Depreciation, Depletion &amp; Amortization</v>
          </cell>
          <cell r="C266">
            <v>14.532071484082191</v>
          </cell>
          <cell r="D266">
            <v>34.018718910000004</v>
          </cell>
          <cell r="F266">
            <v>44.47914919713692</v>
          </cell>
          <cell r="G266">
            <v>14.022046469562431</v>
          </cell>
          <cell r="I266">
            <v>58.501195666699353</v>
          </cell>
          <cell r="J266">
            <v>66.471548552874708</v>
          </cell>
          <cell r="K266">
            <v>76.384579932335996</v>
          </cell>
          <cell r="L266">
            <v>87.639521833813887</v>
          </cell>
          <cell r="M266">
            <v>100.03711858196445</v>
          </cell>
          <cell r="N266">
            <v>108.71188007769716</v>
          </cell>
        </row>
        <row r="267">
          <cell r="B267" t="str">
            <v>ARO Expense</v>
          </cell>
          <cell r="C267">
            <v>1.0552305911506847</v>
          </cell>
          <cell r="D267">
            <v>0.94550234691943136</v>
          </cell>
          <cell r="F267">
            <v>0.84924173000000003</v>
          </cell>
          <cell r="G267">
            <v>0.45480943019535758</v>
          </cell>
          <cell r="I267">
            <v>1.3040511601953577</v>
          </cell>
          <cell r="J267">
            <v>2.1465095668493115</v>
          </cell>
          <cell r="K267">
            <v>2.4583354867144251</v>
          </cell>
          <cell r="L267">
            <v>2.7586847052993226</v>
          </cell>
          <cell r="M267">
            <v>3.0050875436190019</v>
          </cell>
          <cell r="N267">
            <v>3.0495962030678614</v>
          </cell>
        </row>
        <row r="268">
          <cell r="B268" t="str">
            <v>Total SG&amp;A</v>
          </cell>
        </row>
        <row r="269">
          <cell r="B269" t="str">
            <v>DD&amp;A+REC</v>
          </cell>
        </row>
        <row r="270">
          <cell r="B270" t="str">
            <v>Interest Expense</v>
          </cell>
        </row>
        <row r="271">
          <cell r="B271" t="str">
            <v>SG&amp;A</v>
          </cell>
          <cell r="C271">
            <v>2.7643359583561646</v>
          </cell>
          <cell r="D271">
            <v>7.0124090471248035</v>
          </cell>
          <cell r="F271">
            <v>8.7991828400000003</v>
          </cell>
          <cell r="G271">
            <v>2.3999999999999995</v>
          </cell>
          <cell r="I271">
            <v>11.199182839999999</v>
          </cell>
          <cell r="J271">
            <v>9.6</v>
          </cell>
          <cell r="K271">
            <v>9.5999999999999979</v>
          </cell>
          <cell r="L271">
            <v>9.6</v>
          </cell>
          <cell r="M271">
            <v>9.6000000000000014</v>
          </cell>
          <cell r="N271">
            <v>9.6000000000000014</v>
          </cell>
        </row>
        <row r="272">
          <cell r="B272" t="str">
            <v>EBIT</v>
          </cell>
          <cell r="C272">
            <v>19.509946100657523</v>
          </cell>
          <cell r="D272">
            <v>22.737113724605898</v>
          </cell>
          <cell r="F272">
            <v>27.33816763798454</v>
          </cell>
          <cell r="G272">
            <v>16.243226033899351</v>
          </cell>
          <cell r="I272">
            <v>43.581393671883887</v>
          </cell>
          <cell r="J272">
            <v>101.7042409656855</v>
          </cell>
          <cell r="K272">
            <v>176.14706966251541</v>
          </cell>
          <cell r="L272">
            <v>202.33967012000505</v>
          </cell>
          <cell r="M272">
            <v>256.07403513816752</v>
          </cell>
          <cell r="N272">
            <v>248.35994967063519</v>
          </cell>
        </row>
        <row r="274">
          <cell r="B274" t="str">
            <v>EBITDA (2)</v>
          </cell>
          <cell r="C274">
            <v>35.097248175890414</v>
          </cell>
          <cell r="D274">
            <v>57.701334981525335</v>
          </cell>
          <cell r="F274">
            <v>72.666558565121463</v>
          </cell>
          <cell r="G274">
            <v>30.720081933657127</v>
          </cell>
          <cell r="I274">
            <v>103.38664049877859</v>
          </cell>
          <cell r="J274">
            <v>170.32229908540953</v>
          </cell>
          <cell r="K274">
            <v>254.98998508156581</v>
          </cell>
          <cell r="L274">
            <v>292.73787665911829</v>
          </cell>
          <cell r="M274">
            <v>359.11624126375096</v>
          </cell>
          <cell r="N274">
            <v>360.12142595140017</v>
          </cell>
        </row>
        <row r="275">
          <cell r="B275" t="str">
            <v>Capital Expenditures</v>
          </cell>
          <cell r="C275">
            <v>82.826659000000006</v>
          </cell>
          <cell r="D275">
            <v>121.48557764</v>
          </cell>
          <cell r="F275">
            <v>33.603133560000003</v>
          </cell>
          <cell r="G275">
            <v>21.943672279999998</v>
          </cell>
          <cell r="I275">
            <v>55.546805840000005</v>
          </cell>
          <cell r="J275">
            <v>64.388265365999999</v>
          </cell>
          <cell r="K275">
            <v>62.999372740000005</v>
          </cell>
          <cell r="L275">
            <v>79.859768434000017</v>
          </cell>
          <cell r="M275">
            <v>78.84610484000001</v>
          </cell>
          <cell r="N275">
            <v>20.063831280000002</v>
          </cell>
        </row>
        <row r="277">
          <cell r="B277" t="str">
            <v>Operating Data</v>
          </cell>
        </row>
        <row r="278">
          <cell r="B278" t="str">
            <v>Coal Production</v>
          </cell>
          <cell r="C278">
            <v>2.5830000000000002</v>
          </cell>
          <cell r="D278">
            <v>5.0060000000000002</v>
          </cell>
          <cell r="F278">
            <v>6.594438675448</v>
          </cell>
          <cell r="G278">
            <v>2.4441800054849878</v>
          </cell>
          <cell r="I278">
            <v>9.0386186809329878</v>
          </cell>
          <cell r="J278">
            <v>11.857934155835785</v>
          </cell>
          <cell r="K278">
            <v>13.388940148857984</v>
          </cell>
          <cell r="L278">
            <v>14.239705561767298</v>
          </cell>
          <cell r="M278">
            <v>14.64512608374644</v>
          </cell>
          <cell r="N278">
            <v>14.275353028735903</v>
          </cell>
        </row>
        <row r="279">
          <cell r="B279" t="str">
            <v>Coal Sales</v>
          </cell>
          <cell r="C279">
            <v>2.4239999999999999</v>
          </cell>
          <cell r="D279">
            <v>4.7880000000000003</v>
          </cell>
          <cell r="F279">
            <v>6.6468463299999998</v>
          </cell>
          <cell r="G279">
            <v>2.4441800054849878</v>
          </cell>
          <cell r="I279">
            <v>9.0910263354849867</v>
          </cell>
          <cell r="J279">
            <v>11.857934155835785</v>
          </cell>
          <cell r="K279">
            <v>13.388940148857985</v>
          </cell>
          <cell r="L279">
            <v>14.239705561767298</v>
          </cell>
          <cell r="M279">
            <v>14.64512608374644</v>
          </cell>
          <cell r="N279">
            <v>14.275353028735903</v>
          </cell>
        </row>
        <row r="280">
          <cell r="B280" t="str">
            <v>Realized Price Per Ton (3)</v>
          </cell>
          <cell r="C280">
            <v>49.814527607260729</v>
          </cell>
          <cell r="D280">
            <v>51.230092096908933</v>
          </cell>
          <cell r="F280">
            <v>48.259211280727776</v>
          </cell>
          <cell r="G280">
            <v>46.16048274384778</v>
          </cell>
          <cell r="I280">
            <v>47.694954821942673</v>
          </cell>
          <cell r="J280">
            <v>48.847486300856488</v>
          </cell>
          <cell r="K280">
            <v>54.605947536574902</v>
          </cell>
          <cell r="L280">
            <v>57.202082420091628</v>
          </cell>
          <cell r="M280">
            <v>61.803914810306544</v>
          </cell>
          <cell r="N280">
            <v>62.904127938624583</v>
          </cell>
        </row>
        <row r="281">
          <cell r="B281" t="str">
            <v>Cash Costs Per Ton (4)</v>
          </cell>
          <cell r="C281">
            <v>39.603214870360326</v>
          </cell>
          <cell r="D281">
            <v>40.554697602621097</v>
          </cell>
          <cell r="F281">
            <v>37.68190775782648</v>
          </cell>
          <cell r="G281">
            <v>34.429950991186324</v>
          </cell>
          <cell r="I281">
            <v>36.807598585857789</v>
          </cell>
          <cell r="J281">
            <v>34.248659071099958</v>
          </cell>
          <cell r="K281">
            <v>35.25248120110691</v>
          </cell>
          <cell r="L281">
            <v>36.384307448827585</v>
          </cell>
          <cell r="M281">
            <v>37.052125433550856</v>
          </cell>
          <cell r="N281">
            <v>37.305529542829085</v>
          </cell>
        </row>
        <row r="282">
          <cell r="B282" t="str">
            <v>Cash Margin Per Ton</v>
          </cell>
          <cell r="C282">
            <v>10.211312736900403</v>
          </cell>
          <cell r="D282">
            <v>10.675394494287836</v>
          </cell>
          <cell r="F282">
            <v>10.577303522901296</v>
          </cell>
          <cell r="G282">
            <v>11.730531752661456</v>
          </cell>
          <cell r="I282">
            <v>10.887356236084884</v>
          </cell>
          <cell r="J282">
            <v>14.59882722975653</v>
          </cell>
          <cell r="K282">
            <v>19.353466335467992</v>
          </cell>
          <cell r="L282">
            <v>20.817774971264043</v>
          </cell>
          <cell r="M282">
            <v>24.751789376755688</v>
          </cell>
          <cell r="N282">
            <v>25.598598395795499</v>
          </cell>
        </row>
        <row r="284">
          <cell r="B284" t="str">
            <v>Growth &amp; Margins</v>
          </cell>
        </row>
        <row r="285">
          <cell r="B285" t="str">
            <v>Production Growth</v>
          </cell>
          <cell r="C285" t="str">
            <v>--</v>
          </cell>
          <cell r="D285">
            <v>93.805652342237693</v>
          </cell>
          <cell r="F285" t="str">
            <v>--</v>
          </cell>
          <cell r="G285" t="str">
            <v>--</v>
          </cell>
          <cell r="I285">
            <v>80.555706770535096</v>
          </cell>
          <cell r="J285">
            <v>31.191884229502431</v>
          </cell>
          <cell r="K285">
            <v>12.911237091569827</v>
          </cell>
          <cell r="L285">
            <v>6.354240167261338</v>
          </cell>
          <cell r="M285">
            <v>2.8471130966897906</v>
          </cell>
          <cell r="N285">
            <v>-2.5248881634479137</v>
          </cell>
        </row>
        <row r="286">
          <cell r="B286" t="str">
            <v>Revenue Growth</v>
          </cell>
          <cell r="C286" t="str">
            <v>--</v>
          </cell>
          <cell r="D286">
            <v>103.447548081656</v>
          </cell>
          <cell r="F286" t="str">
            <v>--</v>
          </cell>
          <cell r="G286" t="str">
            <v>--</v>
          </cell>
          <cell r="I286">
            <v>77.810831947957368</v>
          </cell>
          <cell r="J286">
            <v>33.51047509756819</v>
          </cell>
          <cell r="K286">
            <v>25.688099355047811</v>
          </cell>
          <cell r="L286">
            <v>11.384503366082033</v>
          </cell>
          <cell r="M286">
            <v>11.080593480579438</v>
          </cell>
          <cell r="N286">
            <v>-0.9961339642429512</v>
          </cell>
        </row>
        <row r="287">
          <cell r="B287" t="str">
            <v>Gross Margin</v>
          </cell>
          <cell r="C287">
            <v>31.203050935613785</v>
          </cell>
          <cell r="D287">
            <v>26.214546298087594</v>
          </cell>
          <cell r="F287">
            <v>25.093204012416731</v>
          </cell>
          <cell r="G287">
            <v>28.977792145128912</v>
          </cell>
          <cell r="I287">
            <v>26.104687258348964</v>
          </cell>
          <cell r="J287">
            <v>30.701334651395211</v>
          </cell>
          <cell r="K287">
            <v>35.921255418671613</v>
          </cell>
          <cell r="L287">
            <v>36.850712611308985</v>
          </cell>
          <cell r="M287">
            <v>40.458279316881011</v>
          </cell>
          <cell r="N287">
            <v>40.976759046640588</v>
          </cell>
        </row>
        <row r="288">
          <cell r="B288" t="str">
            <v>EBIT Margin</v>
          </cell>
          <cell r="C288">
            <v>16.078826489968542</v>
          </cell>
          <cell r="D288">
            <v>9.2104564395885255E-2</v>
          </cell>
          <cell r="F288">
            <v>8.4207447944795657</v>
          </cell>
          <cell r="G288">
            <v>14.211704811586129</v>
          </cell>
          <cell r="I288">
            <v>9.9286161144377765</v>
          </cell>
          <cell r="J288">
            <v>17.3544688636477</v>
          </cell>
          <cell r="K288">
            <v>23.914071723641342</v>
          </cell>
          <cell r="L288">
            <v>24.662345042087839</v>
          </cell>
          <cell r="M288">
            <v>28.098341434354712</v>
          </cell>
          <cell r="N288">
            <v>27.526091538517338</v>
          </cell>
        </row>
        <row r="289">
          <cell r="B289" t="str">
            <v>EBITDA Margin</v>
          </cell>
          <cell r="C289">
            <v>28.924865337095323</v>
          </cell>
          <cell r="D289">
            <v>0.23373926822484431</v>
          </cell>
          <cell r="F289">
            <v>22.382866067431237</v>
          </cell>
          <cell r="G289">
            <v>26.877957329272512</v>
          </cell>
          <cell r="I289">
            <v>23.553314347906824</v>
          </cell>
          <cell r="J289">
            <v>29.063223010138987</v>
          </cell>
          <cell r="K289">
            <v>34.617940586430542</v>
          </cell>
          <cell r="L289">
            <v>35.680608339301308</v>
          </cell>
          <cell r="M289">
            <v>39.404896151249773</v>
          </cell>
          <cell r="N289">
            <v>39.912777196425985</v>
          </cell>
        </row>
        <row r="295">
          <cell r="B295" t="str">
            <v>Plant Reclamation</v>
          </cell>
        </row>
        <row r="296">
          <cell r="B296" t="str">
            <v>Banner - Levisa</v>
          </cell>
          <cell r="F296">
            <v>0.11208689999999999</v>
          </cell>
          <cell r="I296">
            <v>0.1520925818181818</v>
          </cell>
          <cell r="J296">
            <v>0.17766797986406122</v>
          </cell>
          <cell r="K296">
            <v>0.18821564545454544</v>
          </cell>
          <cell r="L296">
            <v>0.19576305454545456</v>
          </cell>
          <cell r="M296">
            <v>0.18794591818181822</v>
          </cell>
          <cell r="N296">
            <v>0.1143780164235267</v>
          </cell>
        </row>
        <row r="297">
          <cell r="B297" t="str">
            <v>Banner - Prater</v>
          </cell>
          <cell r="F297">
            <v>0.11208689999999999</v>
          </cell>
          <cell r="I297">
            <v>0.1520925818181818</v>
          </cell>
          <cell r="J297">
            <v>0.17766797986406122</v>
          </cell>
          <cell r="K297">
            <v>0.18821564545454544</v>
          </cell>
          <cell r="L297">
            <v>0.19576305454545456</v>
          </cell>
          <cell r="M297">
            <v>0.18794591818181822</v>
          </cell>
          <cell r="N297">
            <v>0.1143780164235267</v>
          </cell>
        </row>
        <row r="298">
          <cell r="B298" t="str">
            <v>DWR Plant - Deep Water</v>
          </cell>
          <cell r="F298">
            <v>0.11664413999999999</v>
          </cell>
          <cell r="I298">
            <v>0.12436225704545455</v>
          </cell>
          <cell r="J298">
            <v>6.0186436363636374E-2</v>
          </cell>
          <cell r="K298">
            <v>7.6059522727272705E-2</v>
          </cell>
          <cell r="L298">
            <v>7.6319272727272736E-2</v>
          </cell>
          <cell r="M298">
            <v>7.5988681818181816E-2</v>
          </cell>
          <cell r="N298">
            <v>7.5799772727272743E-2</v>
          </cell>
        </row>
        <row r="299">
          <cell r="B299" t="str">
            <v>Hughes Creek - Deep Water</v>
          </cell>
          <cell r="F299">
            <v>0</v>
          </cell>
          <cell r="I299">
            <v>0</v>
          </cell>
          <cell r="J299">
            <v>0</v>
          </cell>
          <cell r="K299">
            <v>0</v>
          </cell>
          <cell r="L299">
            <v>0</v>
          </cell>
          <cell r="M299">
            <v>0</v>
          </cell>
          <cell r="N299">
            <v>0</v>
          </cell>
        </row>
        <row r="300">
          <cell r="B300" t="str">
            <v>Bulan - Little Elk</v>
          </cell>
          <cell r="F300">
            <v>0.12687471</v>
          </cell>
          <cell r="I300">
            <v>0.16692709878352016</v>
          </cell>
          <cell r="J300">
            <v>0.1715014871718013</v>
          </cell>
          <cell r="K300">
            <v>0.17610622707052218</v>
          </cell>
          <cell r="L300">
            <v>0.17670764541817069</v>
          </cell>
          <cell r="M300">
            <v>0.17594220388479992</v>
          </cell>
          <cell r="N300">
            <v>0.17550480872287375</v>
          </cell>
        </row>
        <row r="301">
          <cell r="B301" t="str">
            <v>Falcon Plant - Falcon</v>
          </cell>
          <cell r="F301">
            <v>0</v>
          </cell>
          <cell r="I301">
            <v>0</v>
          </cell>
          <cell r="J301">
            <v>5.5586845895851719E-3</v>
          </cell>
          <cell r="K301">
            <v>1.1232448596646074E-2</v>
          </cell>
          <cell r="L301">
            <v>1.1270808402471315E-2</v>
          </cell>
          <cell r="M301">
            <v>1.1221986831421006E-2</v>
          </cell>
          <cell r="N301">
            <v>1.119408879082083E-2</v>
          </cell>
        </row>
      </sheetData>
      <sheetData sheetId="16" refreshError="1">
        <row r="2">
          <cell r="B2" t="str">
            <v xml:space="preserve">Project Trident </v>
          </cell>
          <cell r="J2" t="str">
            <v>Mining Operations – Cash Costs</v>
          </cell>
          <cell r="L2" t="str">
            <v>Projected Financial Summary</v>
          </cell>
        </row>
        <row r="3">
          <cell r="B3" t="str">
            <v>($ and tons in thousands)</v>
          </cell>
          <cell r="J3" t="str">
            <v>Private &amp; Confidential</v>
          </cell>
          <cell r="L3" t="str">
            <v>Private &amp; Confidential</v>
          </cell>
        </row>
        <row r="5">
          <cell r="B5" t="str">
            <v>Consolidated</v>
          </cell>
        </row>
        <row r="6">
          <cell r="C6" t="str">
            <v>'05A</v>
          </cell>
          <cell r="D6" t="str">
            <v>'06A</v>
          </cell>
          <cell r="E6" t="str">
            <v>'07E</v>
          </cell>
          <cell r="F6" t="str">
            <v>'08E</v>
          </cell>
          <cell r="G6" t="str">
            <v>'09E</v>
          </cell>
          <cell r="H6" t="str">
            <v>'10E</v>
          </cell>
          <cell r="I6" t="str">
            <v>'11E</v>
          </cell>
          <cell r="J6" t="str">
            <v>'12E</v>
          </cell>
        </row>
        <row r="7">
          <cell r="B7" t="str">
            <v>Little Elk</v>
          </cell>
          <cell r="C7">
            <v>36.447860977461808</v>
          </cell>
          <cell r="D7" t="str">
            <v xml:space="preserve">9 Months </v>
          </cell>
          <cell r="E7" t="str">
            <v>Projected</v>
          </cell>
          <cell r="F7">
            <v>33.626027892979771</v>
          </cell>
          <cell r="G7" t="str">
            <v>Projected FYE December 31,</v>
          </cell>
          <cell r="H7">
            <v>34.097416689699969</v>
          </cell>
          <cell r="I7">
            <v>34.48641723673483</v>
          </cell>
          <cell r="J7">
            <v>34.538262235450972</v>
          </cell>
        </row>
        <row r="8">
          <cell r="C8">
            <v>2006</v>
          </cell>
          <cell r="D8" t="str">
            <v>2007A</v>
          </cell>
          <cell r="E8" t="str">
            <v>Q4 2007</v>
          </cell>
          <cell r="G8">
            <v>2007</v>
          </cell>
          <cell r="H8">
            <v>2008</v>
          </cell>
          <cell r="I8">
            <v>2009</v>
          </cell>
          <cell r="J8">
            <v>2010</v>
          </cell>
          <cell r="K8">
            <v>2011</v>
          </cell>
          <cell r="L8">
            <v>2012</v>
          </cell>
          <cell r="Q8" t="str">
            <v>Q1 2007</v>
          </cell>
          <cell r="R8" t="str">
            <v>Q2 2007</v>
          </cell>
          <cell r="S8" t="str">
            <v>Q3 2007</v>
          </cell>
        </row>
        <row r="9">
          <cell r="B9" t="str">
            <v>Income Statement Data</v>
          </cell>
        </row>
        <row r="10">
          <cell r="B10" t="str">
            <v>Coal Sales Revenue</v>
          </cell>
          <cell r="C10" t="str">
            <v>'05A</v>
          </cell>
          <cell r="D10">
            <v>320.77156138999999</v>
          </cell>
          <cell r="E10">
            <v>112.82452896604747</v>
          </cell>
          <cell r="F10" t="str">
            <v>'08E</v>
          </cell>
          <cell r="G10">
            <v>433.59609035604745</v>
          </cell>
          <cell r="H10">
            <v>579.23027623364692</v>
          </cell>
          <cell r="I10">
            <v>731.11576333888047</v>
          </cell>
          <cell r="J10">
            <v>814.54081118204988</v>
          </cell>
          <cell r="K10">
            <v>905.12612486606338</v>
          </cell>
          <cell r="L10">
            <v>897.97863328863525</v>
          </cell>
        </row>
        <row r="11">
          <cell r="B11" t="str">
            <v>Other Revenues</v>
          </cell>
          <cell r="C11">
            <v>39.039055965884643</v>
          </cell>
          <cell r="D11">
            <v>3.8810471999999692</v>
          </cell>
          <cell r="E11">
            <v>1.4701756400952917</v>
          </cell>
          <cell r="F11">
            <v>38.050389051162973</v>
          </cell>
          <cell r="G11">
            <v>5.3512228400952608</v>
          </cell>
          <cell r="H11">
            <v>6.8103670425340397</v>
          </cell>
          <cell r="I11">
            <v>5.4675826430470806</v>
          </cell>
          <cell r="J11">
            <v>5.8988906171897497</v>
          </cell>
          <cell r="K11">
            <v>6.2231650428284411</v>
          </cell>
          <cell r="L11">
            <v>4.292396810586979</v>
          </cell>
        </row>
        <row r="12">
          <cell r="B12" t="str">
            <v>Total Revenues</v>
          </cell>
          <cell r="C12">
            <v>274.63212494000004</v>
          </cell>
          <cell r="D12">
            <v>324.65260858999994</v>
          </cell>
          <cell r="E12">
            <v>114.29470460614277</v>
          </cell>
          <cell r="G12">
            <v>438.94731319614272</v>
          </cell>
          <cell r="H12">
            <v>586.04064327618096</v>
          </cell>
          <cell r="I12">
            <v>736.58334598192755</v>
          </cell>
          <cell r="J12">
            <v>820.43970179923963</v>
          </cell>
          <cell r="K12">
            <v>911.34928990889182</v>
          </cell>
          <cell r="L12">
            <v>902.27103009922223</v>
          </cell>
        </row>
        <row r="13">
          <cell r="B13" t="str">
            <v>Cost of Sales (Cash)</v>
          </cell>
          <cell r="C13">
            <v>220.51917982691069</v>
          </cell>
          <cell r="D13">
            <v>250.46585028750755</v>
          </cell>
          <cell r="E13">
            <v>84.152997802485544</v>
          </cell>
          <cell r="G13">
            <v>334.61884808999309</v>
          </cell>
          <cell r="H13">
            <v>406.11834419077121</v>
          </cell>
          <cell r="I13">
            <v>471.99336090036184</v>
          </cell>
          <cell r="J13">
            <v>518.1018251401216</v>
          </cell>
          <cell r="K13">
            <v>542.63304864514043</v>
          </cell>
          <cell r="L13">
            <v>532.54960414782204</v>
          </cell>
          <cell r="N13">
            <v>71.499496100778117</v>
          </cell>
        </row>
        <row r="14">
          <cell r="B14" t="str">
            <v>Cost of Sales (Non-Cash) (1)</v>
          </cell>
          <cell r="C14">
            <v>-17.259227489999997</v>
          </cell>
          <cell r="D14">
            <v>-7.2789831026289207</v>
          </cell>
          <cell r="E14">
            <v>-1.9783751299999999</v>
          </cell>
          <cell r="F14" t="str">
            <v>'08E</v>
          </cell>
          <cell r="G14">
            <v>-9.2573582326289205</v>
          </cell>
          <cell r="H14">
            <v>0</v>
          </cell>
          <cell r="I14">
            <v>0</v>
          </cell>
          <cell r="J14">
            <v>0</v>
          </cell>
          <cell r="K14">
            <v>0</v>
          </cell>
          <cell r="L14">
            <v>0</v>
          </cell>
          <cell r="N14">
            <v>9.2573582326289205</v>
          </cell>
        </row>
        <row r="15">
          <cell r="B15" t="str">
            <v>Gross Profit</v>
          </cell>
          <cell r="C15">
            <v>25</v>
          </cell>
          <cell r="D15">
            <v>81.465741405121292</v>
          </cell>
          <cell r="E15">
            <v>32.120081933657247</v>
          </cell>
          <cell r="F15">
            <v>29.565110074111804</v>
          </cell>
          <cell r="G15">
            <v>113.58582333877854</v>
          </cell>
          <cell r="H15">
            <v>179.92229908540975</v>
          </cell>
          <cell r="I15">
            <v>264.58998508156571</v>
          </cell>
          <cell r="J15">
            <v>302.33787665911802</v>
          </cell>
          <cell r="K15">
            <v>368.71624126375139</v>
          </cell>
          <cell r="L15">
            <v>369.72142595140019</v>
          </cell>
        </row>
        <row r="16">
          <cell r="B16" t="str">
            <v>Depreciation, Depletion &amp; Amortization</v>
          </cell>
          <cell r="D16">
            <v>44.478964067136914</v>
          </cell>
          <cell r="E16">
            <v>14.146593856607886</v>
          </cell>
          <cell r="G16">
            <v>58.6255579237448</v>
          </cell>
          <cell r="H16">
            <v>66.531734989238345</v>
          </cell>
          <cell r="I16">
            <v>76.460639455063259</v>
          </cell>
          <cell r="J16">
            <v>87.715841106541163</v>
          </cell>
          <cell r="K16">
            <v>100.11310726378264</v>
          </cell>
          <cell r="L16">
            <v>108.78767985042442</v>
          </cell>
        </row>
        <row r="17">
          <cell r="B17" t="str">
            <v>ARO Expense</v>
          </cell>
          <cell r="D17">
            <v>0.77576121000000009</v>
          </cell>
          <cell r="E17">
            <v>0.52828995019535763</v>
          </cell>
          <cell r="G17">
            <v>1.3040511601953577</v>
          </cell>
          <cell r="H17">
            <v>2.1465095668493119</v>
          </cell>
          <cell r="I17">
            <v>2.4583354867144251</v>
          </cell>
          <cell r="J17">
            <v>2.7586847052993226</v>
          </cell>
          <cell r="K17">
            <v>3.0050875436190014</v>
          </cell>
          <cell r="L17">
            <v>3.0495962030678614</v>
          </cell>
        </row>
        <row r="18">
          <cell r="B18" t="str">
            <v>SG&amp;A</v>
          </cell>
          <cell r="C18">
            <v>8.1019064299999997</v>
          </cell>
          <cell r="D18">
            <v>8.7991828399999985</v>
          </cell>
          <cell r="E18">
            <v>2.4000000000000004</v>
          </cell>
          <cell r="F18" t="str">
            <v>'08E</v>
          </cell>
          <cell r="G18">
            <v>11.199182839999999</v>
          </cell>
          <cell r="H18">
            <v>9.6</v>
          </cell>
          <cell r="I18">
            <v>9.6000000000000014</v>
          </cell>
          <cell r="J18">
            <v>9.6000000000000014</v>
          </cell>
          <cell r="K18">
            <v>9.6</v>
          </cell>
          <cell r="L18">
            <v>9.6000000000000014</v>
          </cell>
          <cell r="N18">
            <v>-1.5991828399999992</v>
          </cell>
        </row>
        <row r="19">
          <cell r="B19" t="str">
            <v>EBIT</v>
          </cell>
          <cell r="C19">
            <v>37.871567981249655</v>
          </cell>
          <cell r="D19">
            <v>27.411833287984393</v>
          </cell>
          <cell r="E19">
            <v>15.04519812685399</v>
          </cell>
          <cell r="F19">
            <v>36.022083468131996</v>
          </cell>
          <cell r="G19">
            <v>42.457031414838383</v>
          </cell>
          <cell r="H19">
            <v>101.64405452932209</v>
          </cell>
          <cell r="I19">
            <v>176.07101013978803</v>
          </cell>
          <cell r="J19">
            <v>202.26335084727754</v>
          </cell>
          <cell r="K19">
            <v>255.99804645634975</v>
          </cell>
          <cell r="L19">
            <v>248.28414989790789</v>
          </cell>
          <cell r="Q19">
            <v>95.478358319999998</v>
          </cell>
          <cell r="R19">
            <v>107.92003777999999</v>
          </cell>
          <cell r="S19">
            <v>121.25421248999994</v>
          </cell>
        </row>
        <row r="21">
          <cell r="B21" t="str">
            <v>Cash Flow Data</v>
          </cell>
          <cell r="R21">
            <v>21.758666249488989</v>
          </cell>
          <cell r="S21">
            <v>14.120315677955686</v>
          </cell>
        </row>
        <row r="22">
          <cell r="B22" t="str">
            <v>EBITDA (2)</v>
          </cell>
          <cell r="C22">
            <v>63.270266173089382</v>
          </cell>
          <cell r="D22">
            <v>72.666558565121306</v>
          </cell>
          <cell r="E22">
            <v>29.720081933657234</v>
          </cell>
          <cell r="F22" t="str">
            <v>'08E</v>
          </cell>
          <cell r="G22">
            <v>102.38664049877853</v>
          </cell>
          <cell r="H22">
            <v>170.32229908540975</v>
          </cell>
          <cell r="I22">
            <v>254.98998508156569</v>
          </cell>
          <cell r="J22">
            <v>292.73787665911806</v>
          </cell>
          <cell r="K22">
            <v>359.11624126375142</v>
          </cell>
          <cell r="L22">
            <v>360.12142595140017</v>
          </cell>
          <cell r="N22">
            <v>67.93565858663122</v>
          </cell>
          <cell r="Q22">
            <v>20.145421640219148</v>
          </cell>
          <cell r="R22">
            <v>24.528796699466763</v>
          </cell>
          <cell r="S22">
            <v>27.992340225435445</v>
          </cell>
        </row>
        <row r="23">
          <cell r="B23" t="str">
            <v>Maintenance Capex</v>
          </cell>
          <cell r="C23">
            <v>75.07301135779835</v>
          </cell>
          <cell r="D23">
            <v>16.075234699999999</v>
          </cell>
          <cell r="E23">
            <v>4.7284509499999992</v>
          </cell>
          <cell r="F23">
            <v>39.024814107596463</v>
          </cell>
          <cell r="G23">
            <v>20.803685649999998</v>
          </cell>
          <cell r="H23">
            <v>15.799265366000002</v>
          </cell>
          <cell r="I23">
            <v>39.533072739999994</v>
          </cell>
          <cell r="J23">
            <v>56.819768434000011</v>
          </cell>
          <cell r="K23">
            <v>55.778104839999997</v>
          </cell>
          <cell r="L23">
            <v>23.063831279999999</v>
          </cell>
          <cell r="N23">
            <v>66.352073137355944</v>
          </cell>
        </row>
        <row r="24">
          <cell r="B24" t="str">
            <v>Expansion Capex</v>
          </cell>
          <cell r="D24">
            <v>17.631215140000002</v>
          </cell>
          <cell r="E24">
            <v>17.456290860000003</v>
          </cell>
          <cell r="G24">
            <v>35.087506000000005</v>
          </cell>
          <cell r="H24">
            <v>51.685000000000002</v>
          </cell>
          <cell r="I24">
            <v>26.5943</v>
          </cell>
          <cell r="J24">
            <v>26.2</v>
          </cell>
          <cell r="K24">
            <v>26.1</v>
          </cell>
          <cell r="L24">
            <v>0</v>
          </cell>
        </row>
        <row r="25">
          <cell r="B25" t="str">
            <v>Total Capex</v>
          </cell>
          <cell r="C25">
            <v>132.69999999999999</v>
          </cell>
          <cell r="D25">
            <v>33.706449840000005</v>
          </cell>
          <cell r="E25">
            <v>22.184741810000002</v>
          </cell>
          <cell r="G25">
            <v>55.891191650000003</v>
          </cell>
          <cell r="H25">
            <v>67.484265366000002</v>
          </cell>
          <cell r="I25">
            <v>66.127372739999998</v>
          </cell>
          <cell r="J25">
            <v>83.019768434000014</v>
          </cell>
          <cell r="K25">
            <v>81.878104839999992</v>
          </cell>
          <cell r="L25">
            <v>23.063831279999999</v>
          </cell>
          <cell r="Q25">
            <v>20.145421640219148</v>
          </cell>
          <cell r="R25">
            <v>24.528796699466763</v>
          </cell>
          <cell r="S25">
            <v>27.992340225435445</v>
          </cell>
        </row>
        <row r="26">
          <cell r="B26" t="str">
            <v>Net Working Capital</v>
          </cell>
          <cell r="C26" t="str">
            <v>'05A</v>
          </cell>
          <cell r="D26">
            <v>30.331651999999998</v>
          </cell>
          <cell r="E26">
            <v>39.063401223097017</v>
          </cell>
          <cell r="F26" t="str">
            <v>'08E</v>
          </cell>
          <cell r="G26">
            <v>39.063401223097017</v>
          </cell>
          <cell r="H26">
            <v>47.93372167743685</v>
          </cell>
          <cell r="I26">
            <v>60.431584194889005</v>
          </cell>
          <cell r="J26">
            <v>65.293284802224449</v>
          </cell>
          <cell r="K26">
            <v>73.074556750238415</v>
          </cell>
          <cell r="L26">
            <v>74.721568401670297</v>
          </cell>
        </row>
        <row r="27">
          <cell r="B27" t="str">
            <v>Change in Net Working Capital</v>
          </cell>
          <cell r="C27">
            <v>-11.020539999999997</v>
          </cell>
          <cell r="D27">
            <v>7.6832360000000008</v>
          </cell>
          <cell r="E27">
            <v>8.7317492230970188</v>
          </cell>
          <cell r="F27">
            <v>29.00345444900627</v>
          </cell>
          <cell r="G27">
            <v>16.41498522309702</v>
          </cell>
          <cell r="H27">
            <v>8.8703204543398328</v>
          </cell>
          <cell r="I27">
            <v>12.497862517452155</v>
          </cell>
          <cell r="J27">
            <v>4.8617006073354432</v>
          </cell>
          <cell r="K27">
            <v>7.7812719480139663</v>
          </cell>
          <cell r="L27">
            <v>1.6470116514318818</v>
          </cell>
        </row>
        <row r="28">
          <cell r="B28" t="str">
            <v>Unlevered Pre-Tax Free Cash Flow (3)</v>
          </cell>
          <cell r="D28">
            <v>31.276872725121372</v>
          </cell>
          <cell r="E28">
            <v>-1.1964090994397871</v>
          </cell>
          <cell r="G28">
            <v>30.08046362568151</v>
          </cell>
          <cell r="H28">
            <v>93.967713265069918</v>
          </cell>
          <cell r="I28">
            <v>176.36474982411355</v>
          </cell>
          <cell r="J28">
            <v>204.85640761778259</v>
          </cell>
          <cell r="K28">
            <v>269.45686447573746</v>
          </cell>
          <cell r="L28">
            <v>335.41058301996827</v>
          </cell>
        </row>
        <row r="30">
          <cell r="B30" t="str">
            <v>Balance Sheet Data</v>
          </cell>
        </row>
        <row r="31">
          <cell r="B31" t="str">
            <v>Cash</v>
          </cell>
          <cell r="C31">
            <v>2.7625649999999999</v>
          </cell>
        </row>
        <row r="32">
          <cell r="B32" t="str">
            <v>Net Working Capital</v>
          </cell>
          <cell r="C32">
            <v>22.648415999999997</v>
          </cell>
        </row>
        <row r="33">
          <cell r="B33" t="str">
            <v>Net PP&amp;E</v>
          </cell>
          <cell r="C33">
            <v>394.960644</v>
          </cell>
        </row>
        <row r="34">
          <cell r="B34" t="str">
            <v>Total Debt</v>
          </cell>
          <cell r="C34">
            <v>236.88462599999997</v>
          </cell>
        </row>
        <row r="35">
          <cell r="B35" t="str">
            <v>Minority Interest</v>
          </cell>
          <cell r="C35">
            <v>0</v>
          </cell>
        </row>
        <row r="36">
          <cell r="B36" t="str">
            <v>Shareholders' Equity</v>
          </cell>
          <cell r="C36">
            <v>157.25324599999999</v>
          </cell>
        </row>
        <row r="37">
          <cell r="B37" t="str">
            <v>Capitalization (Book)</v>
          </cell>
          <cell r="C37">
            <v>394.13787199999996</v>
          </cell>
        </row>
        <row r="39">
          <cell r="B39" t="str">
            <v>Operating Data</v>
          </cell>
        </row>
        <row r="40">
          <cell r="B40" t="str">
            <v>Total Coal Production (mt)</v>
          </cell>
          <cell r="C40">
            <v>5.6970000000000001</v>
          </cell>
          <cell r="D40">
            <v>6.594438675448</v>
          </cell>
          <cell r="E40">
            <v>2.4441800054849878</v>
          </cell>
          <cell r="G40">
            <v>9.0386186809329878</v>
          </cell>
          <cell r="H40">
            <v>11.857934155835787</v>
          </cell>
          <cell r="I40">
            <v>13.388940148857984</v>
          </cell>
          <cell r="J40">
            <v>14.2397055617673</v>
          </cell>
          <cell r="K40">
            <v>14.645126083746444</v>
          </cell>
          <cell r="L40">
            <v>14.2753530287359</v>
          </cell>
          <cell r="O40">
            <v>2.4174188729001127</v>
          </cell>
          <cell r="Q40">
            <v>2.0515831986999999</v>
          </cell>
          <cell r="R40">
            <v>2.1676550967479997</v>
          </cell>
          <cell r="S40">
            <v>2.3752003799999999</v>
          </cell>
        </row>
        <row r="41">
          <cell r="B41" t="str">
            <v>Steam Coal Sales (mt)</v>
          </cell>
          <cell r="D41">
            <v>6.3084941390000004</v>
          </cell>
          <cell r="E41">
            <v>2.304605796509362</v>
          </cell>
          <cell r="G41">
            <v>8.6130999355093625</v>
          </cell>
          <cell r="H41">
            <v>11.044095153908758</v>
          </cell>
          <cell r="I41">
            <v>11.722343014789026</v>
          </cell>
          <cell r="J41">
            <v>11.631782979204072</v>
          </cell>
          <cell r="K41">
            <v>11.425316928560129</v>
          </cell>
          <cell r="L41">
            <v>10.792687141586146</v>
          </cell>
          <cell r="O41">
            <v>20.386509497612604</v>
          </cell>
        </row>
        <row r="42">
          <cell r="B42" t="str">
            <v>Metallurgical Coal Sales (mt)</v>
          </cell>
          <cell r="C42">
            <v>0.11437799999999999</v>
          </cell>
          <cell r="D42">
            <v>0.33835219100000008</v>
          </cell>
          <cell r="E42">
            <v>0.13957420897562578</v>
          </cell>
          <cell r="G42">
            <v>0.47792639997562586</v>
          </cell>
          <cell r="H42">
            <v>0.81383900192702874</v>
          </cell>
          <cell r="I42">
            <v>1.6665971340689583</v>
          </cell>
          <cell r="J42">
            <v>2.6079225825632264</v>
          </cell>
          <cell r="K42">
            <v>3.2198091551863119</v>
          </cell>
          <cell r="L42">
            <v>3.4826658871497576</v>
          </cell>
          <cell r="N42">
            <v>0.33591260195140288</v>
          </cell>
          <cell r="O42">
            <v>6.8632444001766064</v>
          </cell>
          <cell r="P42">
            <v>24.396355593723289</v>
          </cell>
        </row>
        <row r="43">
          <cell r="B43" t="str">
            <v>Total Coal Sales (mt)</v>
          </cell>
          <cell r="C43">
            <v>5.4669999999999996</v>
          </cell>
          <cell r="D43">
            <v>6.6468463300000007</v>
          </cell>
          <cell r="E43">
            <v>2.4441800054849878</v>
          </cell>
          <cell r="G43">
            <v>9.0910263354849885</v>
          </cell>
          <cell r="H43">
            <v>11.857934155835787</v>
          </cell>
          <cell r="I43">
            <v>13.388940148857984</v>
          </cell>
          <cell r="J43">
            <v>14.239705561767298</v>
          </cell>
          <cell r="K43">
            <v>14.645126083746442</v>
          </cell>
          <cell r="L43">
            <v>14.275353028735905</v>
          </cell>
          <cell r="Q43">
            <v>1.3604686142857145</v>
          </cell>
          <cell r="R43">
            <v>1.588952907142857</v>
          </cell>
          <cell r="S43">
            <v>1.7983258571428573</v>
          </cell>
        </row>
        <row r="44">
          <cell r="B44" t="str">
            <v>Steam Coal Realized Price Per Ton (4)</v>
          </cell>
          <cell r="D44">
            <v>46.879708216211455</v>
          </cell>
          <cell r="E44">
            <v>44.552050659240599</v>
          </cell>
          <cell r="G44">
            <v>46.256897249399344</v>
          </cell>
          <cell r="H44">
            <v>46.586661207309795</v>
          </cell>
          <cell r="I44">
            <v>50.571145225926642</v>
          </cell>
          <cell r="J44">
            <v>51.214458805983426</v>
          </cell>
          <cell r="K44">
            <v>55.31029253249023</v>
          </cell>
          <cell r="L44">
            <v>55.694356975791763</v>
          </cell>
          <cell r="M44">
            <v>48.259211280727783</v>
          </cell>
          <cell r="N44">
            <v>46.160482743847723</v>
          </cell>
          <cell r="O44">
            <v>46.256897249399344</v>
          </cell>
        </row>
        <row r="45">
          <cell r="B45" t="str">
            <v>Metallurgical Coal Realized Price Per Ton (4)</v>
          </cell>
          <cell r="D45">
            <v>73.979709710229116</v>
          </cell>
          <cell r="E45">
            <v>72.718411552346566</v>
          </cell>
          <cell r="G45">
            <v>73.611358657268141</v>
          </cell>
          <cell r="H45">
            <v>79.368936405973088</v>
          </cell>
          <cell r="I45">
            <v>82.985533529745936</v>
          </cell>
          <cell r="J45">
            <v>83.907912917564033</v>
          </cell>
          <cell r="K45">
            <v>84.846178796327479</v>
          </cell>
          <cell r="L45">
            <v>85.247012638376802</v>
          </cell>
          <cell r="M45">
            <v>48.259211280727769</v>
          </cell>
          <cell r="N45">
            <v>46.160482743847744</v>
          </cell>
          <cell r="O45">
            <v>73.611358657268141</v>
          </cell>
        </row>
        <row r="46">
          <cell r="B46" t="str">
            <v>Realized Price Per Ton (4)</v>
          </cell>
          <cell r="C46">
            <v>50.234520749954278</v>
          </cell>
          <cell r="D46">
            <v>48.259211280727769</v>
          </cell>
          <cell r="E46">
            <v>46.160482743847744</v>
          </cell>
          <cell r="G46">
            <v>47.694954821942659</v>
          </cell>
          <cell r="H46">
            <v>48.847486300856495</v>
          </cell>
          <cell r="I46">
            <v>54.605947536574909</v>
          </cell>
          <cell r="J46">
            <v>57.202082420091607</v>
          </cell>
          <cell r="K46">
            <v>61.803914810306544</v>
          </cell>
          <cell r="L46">
            <v>62.904127938624576</v>
          </cell>
          <cell r="O46">
            <v>47.694954821942666</v>
          </cell>
          <cell r="R46">
            <v>0</v>
          </cell>
          <cell r="S46">
            <v>0</v>
          </cell>
        </row>
        <row r="47">
          <cell r="B47" t="str">
            <v>Cash Costs Per Ton (5)</v>
          </cell>
          <cell r="C47">
            <v>40.336414821092127</v>
          </cell>
          <cell r="D47">
            <v>37.681907757826487</v>
          </cell>
          <cell r="E47">
            <v>34.429950991186281</v>
          </cell>
          <cell r="G47">
            <v>36.807598585857782</v>
          </cell>
          <cell r="H47">
            <v>34.248659071099944</v>
          </cell>
          <cell r="I47">
            <v>35.252481201106924</v>
          </cell>
          <cell r="J47">
            <v>36.384307448827592</v>
          </cell>
          <cell r="K47">
            <v>37.052125433550849</v>
          </cell>
          <cell r="L47">
            <v>37.305529542829092</v>
          </cell>
          <cell r="Q47">
            <v>39.408989675131849</v>
          </cell>
          <cell r="R47">
            <v>38.789131210576294</v>
          </cell>
          <cell r="S47">
            <v>35.397023374622364</v>
          </cell>
        </row>
        <row r="48">
          <cell r="B48" t="str">
            <v>Cash Margin Per Ton</v>
          </cell>
          <cell r="C48">
            <v>9.8981059288621509</v>
          </cell>
          <cell r="D48">
            <v>10.577303522901282</v>
          </cell>
          <cell r="E48">
            <v>11.730531752661463</v>
          </cell>
          <cell r="G48">
            <v>10.887356236084877</v>
          </cell>
          <cell r="H48">
            <v>14.598827229756552</v>
          </cell>
          <cell r="I48">
            <v>19.353466335467985</v>
          </cell>
          <cell r="J48">
            <v>20.817774971264015</v>
          </cell>
          <cell r="K48">
            <v>24.751789376755696</v>
          </cell>
          <cell r="L48">
            <v>25.598598395795484</v>
          </cell>
          <cell r="R48">
            <v>-38.789131210576294</v>
          </cell>
          <cell r="S48">
            <v>-35.397023374622364</v>
          </cell>
        </row>
        <row r="50">
          <cell r="B50" t="str">
            <v>Growth &amp; Margins</v>
          </cell>
        </row>
        <row r="51">
          <cell r="B51" t="str">
            <v>Production Growth</v>
          </cell>
          <cell r="C51" t="str">
            <v>--</v>
          </cell>
          <cell r="D51" t="str">
            <v>--</v>
          </cell>
          <cell r="E51" t="str">
            <v>--</v>
          </cell>
          <cell r="G51">
            <v>58.655760592118433</v>
          </cell>
          <cell r="H51">
            <v>31.191884229502453</v>
          </cell>
          <cell r="I51">
            <v>12.911237091569827</v>
          </cell>
          <cell r="J51">
            <v>6.3542401672613602</v>
          </cell>
          <cell r="K51">
            <v>2.8471130966898128</v>
          </cell>
          <cell r="L51">
            <v>-2.5248881634479581</v>
          </cell>
          <cell r="Q51" t="str">
            <v>--</v>
          </cell>
          <cell r="R51">
            <v>5.657674430242432</v>
          </cell>
          <cell r="S51">
            <v>9.5746451344297157</v>
          </cell>
        </row>
        <row r="52">
          <cell r="B52" t="str">
            <v>Total Revenue Growth</v>
          </cell>
          <cell r="C52" t="str">
            <v>--</v>
          </cell>
          <cell r="D52" t="str">
            <v>--</v>
          </cell>
          <cell r="E52" t="str">
            <v>--</v>
          </cell>
          <cell r="G52">
            <v>59.83101514145195</v>
          </cell>
          <cell r="H52">
            <v>33.510475097568239</v>
          </cell>
          <cell r="I52">
            <v>25.68809935504779</v>
          </cell>
          <cell r="J52">
            <v>11.384503366082011</v>
          </cell>
          <cell r="K52">
            <v>11.080593480579459</v>
          </cell>
          <cell r="L52">
            <v>-0.9961339642429734</v>
          </cell>
          <cell r="Q52" t="str">
            <v>--</v>
          </cell>
          <cell r="R52">
            <v>13.030889595211882</v>
          </cell>
          <cell r="S52">
            <v>12.355606043413637</v>
          </cell>
        </row>
        <row r="53">
          <cell r="B53" t="str">
            <v>Gross Margin</v>
          </cell>
          <cell r="C53" t="e">
            <v>#REF!</v>
          </cell>
          <cell r="D53">
            <v>25.093204012416681</v>
          </cell>
          <cell r="E53">
            <v>28.102860971855513</v>
          </cell>
          <cell r="G53">
            <v>25.876869483883354</v>
          </cell>
          <cell r="H53">
            <v>30.701334651395246</v>
          </cell>
          <cell r="I53">
            <v>35.921255418671599</v>
          </cell>
          <cell r="J53">
            <v>36.850712611308964</v>
          </cell>
          <cell r="K53">
            <v>40.458279316881033</v>
          </cell>
          <cell r="L53">
            <v>40.976759046640581</v>
          </cell>
        </row>
        <row r="54">
          <cell r="B54" t="str">
            <v>EBIT Margin</v>
          </cell>
          <cell r="C54" t="e">
            <v>#REF!</v>
          </cell>
          <cell r="D54">
            <v>8.4434354022402101</v>
          </cell>
          <cell r="E54">
            <v>13.163512849260547</v>
          </cell>
          <cell r="G54">
            <v>9.672466407344551</v>
          </cell>
          <cell r="H54">
            <v>17.344198853017215</v>
          </cell>
          <cell r="I54">
            <v>23.903745733630533</v>
          </cell>
          <cell r="J54">
            <v>24.653042801769615</v>
          </cell>
          <cell r="K54">
            <v>28.09000339287498</v>
          </cell>
          <cell r="L54">
            <v>27.51769054034731</v>
          </cell>
        </row>
        <row r="55">
          <cell r="B55" t="str">
            <v>EBITDA Margin</v>
          </cell>
          <cell r="C55" t="e">
            <v>#REF!</v>
          </cell>
          <cell r="D55">
            <v>22.382866067431191</v>
          </cell>
          <cell r="E55">
            <v>26.00302615599912</v>
          </cell>
          <cell r="G55">
            <v>23.325496573441214</v>
          </cell>
          <cell r="H55">
            <v>29.063223010139023</v>
          </cell>
          <cell r="I55">
            <v>34.617940586430528</v>
          </cell>
          <cell r="J55">
            <v>35.68060833930128</v>
          </cell>
          <cell r="K55">
            <v>39.404896151249815</v>
          </cell>
          <cell r="L55">
            <v>39.912777196425978</v>
          </cell>
          <cell r="Q55">
            <v>21.099463789166613</v>
          </cell>
          <cell r="R55">
            <v>22.72867690193906</v>
          </cell>
          <cell r="S55">
            <v>23.085664118880839</v>
          </cell>
        </row>
        <row r="57">
          <cell r="G57">
            <v>0</v>
          </cell>
          <cell r="H57">
            <v>0</v>
          </cell>
          <cell r="I57">
            <v>0</v>
          </cell>
          <cell r="J57">
            <v>0</v>
          </cell>
          <cell r="K57">
            <v>0</v>
          </cell>
          <cell r="L57">
            <v>0</v>
          </cell>
        </row>
        <row r="58">
          <cell r="G58">
            <v>3.653879642939728E-4</v>
          </cell>
          <cell r="H58">
            <v>2.0723628014707174E-4</v>
          </cell>
          <cell r="I58">
            <v>6.4557570041756662E-5</v>
          </cell>
          <cell r="J58">
            <v>0</v>
          </cell>
          <cell r="K58">
            <v>0</v>
          </cell>
          <cell r="L58">
            <v>0</v>
          </cell>
        </row>
        <row r="60">
          <cell r="B60" t="str">
            <v>Cash Mining Costs Per Ton</v>
          </cell>
        </row>
        <row r="62">
          <cell r="D62" t="str">
            <v>9 Months</v>
          </cell>
          <cell r="E62" t="str">
            <v>Projected</v>
          </cell>
          <cell r="G62" t="str">
            <v>Projected FYE December 31,</v>
          </cell>
        </row>
        <row r="63">
          <cell r="C63">
            <v>2006</v>
          </cell>
          <cell r="D63" t="str">
            <v>2007A</v>
          </cell>
          <cell r="E63" t="str">
            <v>Q4 2007</v>
          </cell>
          <cell r="G63">
            <v>2007</v>
          </cell>
          <cell r="H63">
            <v>2008</v>
          </cell>
          <cell r="I63">
            <v>2009</v>
          </cell>
          <cell r="J63">
            <v>2010</v>
          </cell>
          <cell r="K63">
            <v>2011</v>
          </cell>
          <cell r="L63">
            <v>2012</v>
          </cell>
        </row>
        <row r="64">
          <cell r="B64" t="str">
            <v>Mining Expenses</v>
          </cell>
          <cell r="D64">
            <v>180191.57087084217</v>
          </cell>
          <cell r="E64">
            <v>64619.181160829845</v>
          </cell>
          <cell r="G64">
            <v>244810.75203167202</v>
          </cell>
          <cell r="H64">
            <v>312947.39723676152</v>
          </cell>
          <cell r="I64">
            <v>357994.73728949699</v>
          </cell>
          <cell r="J64">
            <v>395573.78611311078</v>
          </cell>
          <cell r="K64">
            <v>424075.77456323494</v>
          </cell>
          <cell r="L64">
            <v>433216.61195404053</v>
          </cell>
        </row>
        <row r="65">
          <cell r="B65" t="str">
            <v>Less: D&amp;A</v>
          </cell>
          <cell r="D65">
            <v>24681.39388</v>
          </cell>
          <cell r="E65">
            <v>8093.1919080357147</v>
          </cell>
          <cell r="G65">
            <v>32774.585788035714</v>
          </cell>
          <cell r="H65">
            <v>38661.759462261907</v>
          </cell>
          <cell r="I65">
            <v>44841.969292285714</v>
          </cell>
          <cell r="J65">
            <v>54005.792657999984</v>
          </cell>
          <cell r="K65">
            <v>65400.291719999994</v>
          </cell>
          <cell r="L65">
            <v>73935.969179047621</v>
          </cell>
        </row>
        <row r="66">
          <cell r="B66" t="str">
            <v>Less: Interest</v>
          </cell>
          <cell r="D66">
            <v>6557.6837400000013</v>
          </cell>
          <cell r="E66">
            <v>2029.7141388477567</v>
          </cell>
          <cell r="G66">
            <v>8587.397878847758</v>
          </cell>
          <cell r="H66">
            <v>8655.3057992111535</v>
          </cell>
          <cell r="I66">
            <v>7885.5283842546132</v>
          </cell>
          <cell r="J66">
            <v>8406.3418508995201</v>
          </cell>
          <cell r="K66">
            <v>10872.201760744314</v>
          </cell>
          <cell r="L66">
            <v>12689.833272471946</v>
          </cell>
        </row>
        <row r="67">
          <cell r="B67" t="str">
            <v>Less: Reclamation</v>
          </cell>
          <cell r="D67">
            <v>493.63598000000002</v>
          </cell>
          <cell r="E67">
            <v>367.03324254820109</v>
          </cell>
          <cell r="G67">
            <v>860.66922254820111</v>
          </cell>
          <cell r="H67">
            <v>1731.5949788602279</v>
          </cell>
          <cell r="I67">
            <v>2006.721642865439</v>
          </cell>
          <cell r="J67">
            <v>2298.6239242059532</v>
          </cell>
          <cell r="K67">
            <v>2553.9887529027806</v>
          </cell>
          <cell r="L67">
            <v>2672.7195164033674</v>
          </cell>
        </row>
        <row r="68">
          <cell r="B68" t="str">
            <v>Less: Plant D&amp;A</v>
          </cell>
          <cell r="D68">
            <v>2496.8116800000003</v>
          </cell>
          <cell r="E68">
            <v>747.13033118882367</v>
          </cell>
          <cell r="G68">
            <v>3243.9420111888239</v>
          </cell>
          <cell r="H68">
            <v>3522.7389893625223</v>
          </cell>
          <cell r="I68">
            <v>4623.8021500292116</v>
          </cell>
          <cell r="J68">
            <v>4766.8725402600357</v>
          </cell>
          <cell r="K68">
            <v>4578.7863658828865</v>
          </cell>
          <cell r="L68">
            <v>4728.5635118311593</v>
          </cell>
        </row>
        <row r="69">
          <cell r="B69" t="str">
            <v>Less: Plant Interest</v>
          </cell>
          <cell r="D69">
            <v>160.73122999999998</v>
          </cell>
          <cell r="E69">
            <v>51.347048571588147</v>
          </cell>
          <cell r="G69">
            <v>212.07827857158813</v>
          </cell>
          <cell r="H69">
            <v>145.94794153178168</v>
          </cell>
          <cell r="I69">
            <v>94.603357772584445</v>
          </cell>
          <cell r="J69">
            <v>51.172756507996752</v>
          </cell>
          <cell r="K69">
            <v>14.660218036102147</v>
          </cell>
          <cell r="L69">
            <v>314.71555542920714</v>
          </cell>
        </row>
        <row r="70">
          <cell r="B70" t="str">
            <v>Less: INV</v>
          </cell>
        </row>
        <row r="71">
          <cell r="B71" t="str">
            <v>Mining Expenses</v>
          </cell>
          <cell r="D71">
            <v>145801.31436084217</v>
          </cell>
          <cell r="E71">
            <v>53330.764491637761</v>
          </cell>
          <cell r="G71">
            <v>199132.07885247993</v>
          </cell>
          <cell r="H71">
            <v>260230.05006553393</v>
          </cell>
          <cell r="I71">
            <v>298542.1124622894</v>
          </cell>
          <cell r="J71">
            <v>326044.98238323734</v>
          </cell>
          <cell r="K71">
            <v>340655.84574566886</v>
          </cell>
          <cell r="L71">
            <v>338874.81091885717</v>
          </cell>
        </row>
        <row r="72">
          <cell r="B72" t="str">
            <v>Contract Coal Haul</v>
          </cell>
          <cell r="D72">
            <v>37609.363486665352</v>
          </cell>
          <cell r="E72">
            <v>9607.3968277706008</v>
          </cell>
          <cell r="G72">
            <v>47216.760314435953</v>
          </cell>
          <cell r="H72">
            <v>40140.086702790475</v>
          </cell>
          <cell r="I72">
            <v>40955.326108697453</v>
          </cell>
          <cell r="J72">
            <v>44128.452703470473</v>
          </cell>
          <cell r="K72">
            <v>44723.320308527123</v>
          </cell>
          <cell r="L72">
            <v>42092.283558789022</v>
          </cell>
        </row>
        <row r="73">
          <cell r="B73" t="str">
            <v>Processing Costs</v>
          </cell>
          <cell r="D73">
            <v>15746.439159999998</v>
          </cell>
          <cell r="E73">
            <v>3719.5696808863686</v>
          </cell>
          <cell r="G73">
            <v>19466.008840886367</v>
          </cell>
          <cell r="H73">
            <v>17575.822757436614</v>
          </cell>
          <cell r="I73">
            <v>21964.056953295225</v>
          </cell>
          <cell r="J73">
            <v>24804.398194611815</v>
          </cell>
          <cell r="K73">
            <v>24435.027304419073</v>
          </cell>
          <cell r="L73">
            <v>21181.035420049433</v>
          </cell>
        </row>
        <row r="74">
          <cell r="B74" t="str">
            <v>Loading Costs</v>
          </cell>
          <cell r="D74">
            <v>8372.3597500000014</v>
          </cell>
          <cell r="E74">
            <v>2359.7627398499753</v>
          </cell>
          <cell r="G74">
            <v>10732.122489849977</v>
          </cell>
          <cell r="H74">
            <v>11563.795441882678</v>
          </cell>
          <cell r="I74">
            <v>15144.976119381872</v>
          </cell>
          <cell r="J74">
            <v>17124.331164490421</v>
          </cell>
          <cell r="K74">
            <v>16995.972256462032</v>
          </cell>
          <cell r="L74">
            <v>16995.507017563028</v>
          </cell>
        </row>
        <row r="75">
          <cell r="B75" t="str">
            <v>Royalties</v>
          </cell>
          <cell r="D75">
            <v>21371.914209999999</v>
          </cell>
          <cell r="E75">
            <v>7457.7316610738599</v>
          </cell>
          <cell r="G75">
            <v>28829.645871073859</v>
          </cell>
          <cell r="H75">
            <v>37518.143317609822</v>
          </cell>
          <cell r="I75">
            <v>47490.650392186093</v>
          </cell>
          <cell r="J75">
            <v>53190.944395914892</v>
          </cell>
          <cell r="K75">
            <v>58318.060660339383</v>
          </cell>
          <cell r="L75">
            <v>56502.220528623729</v>
          </cell>
        </row>
        <row r="76">
          <cell r="B76" t="str">
            <v>Mineral Taxes</v>
          </cell>
          <cell r="D76">
            <v>722.25421999999992</v>
          </cell>
          <cell r="E76">
            <v>175.57911927334817</v>
          </cell>
          <cell r="G76">
            <v>897.83333927334809</v>
          </cell>
          <cell r="H76">
            <v>737.93732036214271</v>
          </cell>
          <cell r="I76">
            <v>764.11927209255919</v>
          </cell>
          <cell r="J76">
            <v>779.82760940005903</v>
          </cell>
          <cell r="K76">
            <v>778.32760940005903</v>
          </cell>
          <cell r="L76">
            <v>748.22760940005935</v>
          </cell>
        </row>
        <row r="77">
          <cell r="B77" t="str">
            <v>Federal Taxes</v>
          </cell>
          <cell r="D77">
            <v>6024.5871599999991</v>
          </cell>
          <cell r="E77">
            <v>2264.3163027738956</v>
          </cell>
          <cell r="G77">
            <v>8288.9034627738947</v>
          </cell>
          <cell r="H77">
            <v>11179.218716273801</v>
          </cell>
          <cell r="I77">
            <v>12786.455278126987</v>
          </cell>
          <cell r="J77">
            <v>13646.025657251301</v>
          </cell>
          <cell r="K77">
            <v>13982.597157355556</v>
          </cell>
          <cell r="L77">
            <v>13575.353505692996</v>
          </cell>
        </row>
        <row r="78">
          <cell r="B78" t="str">
            <v>Severance Taxes</v>
          </cell>
          <cell r="D78">
            <v>14817.61794</v>
          </cell>
          <cell r="E78">
            <v>4993.4589786713077</v>
          </cell>
          <cell r="G78">
            <v>19811.076918671308</v>
          </cell>
          <cell r="H78">
            <v>25987.496453298289</v>
          </cell>
          <cell r="I78">
            <v>33006.77029940638</v>
          </cell>
          <cell r="J78">
            <v>36958.892475568653</v>
          </cell>
          <cell r="K78">
            <v>41279.384994593755</v>
          </cell>
          <cell r="L78">
            <v>41152.630285972882</v>
          </cell>
        </row>
        <row r="79">
          <cell r="B79" t="str">
            <v>Other Expenses</v>
          </cell>
          <cell r="D79">
            <v>0</v>
          </cell>
          <cell r="E79">
            <v>244.41800054849878</v>
          </cell>
          <cell r="G79">
            <v>244.41800054849878</v>
          </cell>
          <cell r="H79">
            <v>1185.7934155835787</v>
          </cell>
          <cell r="I79">
            <v>1338.8940148857987</v>
          </cell>
          <cell r="J79">
            <v>1423.97055617673</v>
          </cell>
          <cell r="K79">
            <v>1464.5126083746441</v>
          </cell>
          <cell r="L79">
            <v>1427.5353028735901</v>
          </cell>
        </row>
        <row r="80">
          <cell r="B80" t="str">
            <v>Total Cash Costs</v>
          </cell>
          <cell r="D80">
            <v>250465.85028750752</v>
          </cell>
          <cell r="E80">
            <v>84152.99780248561</v>
          </cell>
          <cell r="G80">
            <v>334618.84808999317</v>
          </cell>
          <cell r="H80">
            <v>406118.34419077134</v>
          </cell>
          <cell r="I80">
            <v>471993.36090036179</v>
          </cell>
          <cell r="J80">
            <v>518101.82514012168</v>
          </cell>
          <cell r="K80">
            <v>542633.04864514049</v>
          </cell>
          <cell r="L80">
            <v>532549.6041478219</v>
          </cell>
        </row>
        <row r="82">
          <cell r="B82" t="str">
            <v>Mining Expenses</v>
          </cell>
          <cell r="D82">
            <v>21.935412242461478</v>
          </cell>
          <cell r="E82">
            <v>21.819491351683638</v>
          </cell>
          <cell r="G82">
            <v>21.904246176826923</v>
          </cell>
          <cell r="H82">
            <v>21.945648090604703</v>
          </cell>
          <cell r="I82">
            <v>22.29766577063635</v>
          </cell>
          <cell r="J82">
            <v>22.896890737589921</v>
          </cell>
          <cell r="K82">
            <v>23.260697367688621</v>
          </cell>
          <cell r="L82">
            <v>23.738453979856835</v>
          </cell>
        </row>
        <row r="83">
          <cell r="B83" t="str">
            <v>Contract Coal Haul</v>
          </cell>
          <cell r="D83">
            <v>5.6582267167692066</v>
          </cell>
          <cell r="E83">
            <v>3.9307239263109213</v>
          </cell>
          <cell r="G83">
            <v>5.1937766509524721</v>
          </cell>
          <cell r="H83">
            <v>3.385082610113487</v>
          </cell>
          <cell r="I83">
            <v>3.058892313607867</v>
          </cell>
          <cell r="J83">
            <v>3.0989722724290418</v>
          </cell>
          <cell r="K83">
            <v>3.0538023402995673</v>
          </cell>
          <cell r="L83">
            <v>2.9485984321409338</v>
          </cell>
        </row>
        <row r="84">
          <cell r="B84" t="str">
            <v>Processing Costs</v>
          </cell>
          <cell r="D84">
            <v>2.3690090575630918</v>
          </cell>
          <cell r="E84">
            <v>1.5218067705894316</v>
          </cell>
          <cell r="G84">
            <v>2.1412333572178452</v>
          </cell>
          <cell r="H84">
            <v>1.4821993887347413</v>
          </cell>
          <cell r="I84">
            <v>1.6404627034775907</v>
          </cell>
          <cell r="J84">
            <v>1.7419179130508178</v>
          </cell>
          <cell r="K84">
            <v>1.668475038363632</v>
          </cell>
          <cell r="L84">
            <v>1.4837486244587137</v>
          </cell>
        </row>
        <row r="85">
          <cell r="B85" t="str">
            <v>Loading Costs</v>
          </cell>
          <cell r="D85">
            <v>1.2595988133819245</v>
          </cell>
          <cell r="E85">
            <v>0.9654619277444495</v>
          </cell>
          <cell r="G85">
            <v>1.1805182488537405</v>
          </cell>
          <cell r="H85">
            <v>0.97519477591226522</v>
          </cell>
          <cell r="I85">
            <v>1.1311557114305026</v>
          </cell>
          <cell r="J85">
            <v>1.202576211299492</v>
          </cell>
          <cell r="K85">
            <v>1.1605207192667752</v>
          </cell>
          <cell r="L85">
            <v>1.1905489821058384</v>
          </cell>
        </row>
        <row r="86">
          <cell r="B86" t="str">
            <v>Royalties</v>
          </cell>
          <cell r="D86">
            <v>3.2153465190762125</v>
          </cell>
          <cell r="E86">
            <v>3.0512203046984894</v>
          </cell>
          <cell r="G86">
            <v>3.171220146898392</v>
          </cell>
          <cell r="H86">
            <v>3.1639696109415119</v>
          </cell>
          <cell r="I86">
            <v>3.5470059514932428</v>
          </cell>
          <cell r="J86">
            <v>3.7353963651277442</v>
          </cell>
          <cell r="K86">
            <v>3.9820797941140533</v>
          </cell>
          <cell r="L86">
            <v>3.9580261458253445</v>
          </cell>
        </row>
        <row r="87">
          <cell r="B87" t="str">
            <v>Mineral Taxes</v>
          </cell>
          <cell r="D87">
            <v>0.10866118819990832</v>
          </cell>
          <cell r="E87">
            <v>7.1835592664750897E-2</v>
          </cell>
          <cell r="G87">
            <v>9.8760393616817127E-2</v>
          </cell>
          <cell r="H87">
            <v>6.2231524535744945E-2</v>
          </cell>
          <cell r="I87">
            <v>5.7070930454322412E-2</v>
          </cell>
          <cell r="J87">
            <v>5.476430717035656E-2</v>
          </cell>
          <cell r="K87">
            <v>5.3145845583662685E-2</v>
          </cell>
          <cell r="L87">
            <v>5.2413947864819677E-2</v>
          </cell>
        </row>
        <row r="88">
          <cell r="B88" t="str">
            <v>Federal Taxes</v>
          </cell>
          <cell r="D88">
            <v>0.90638279582431669</v>
          </cell>
          <cell r="E88">
            <v>0.92641143356567046</v>
          </cell>
          <cell r="G88">
            <v>0.91176762192623195</v>
          </cell>
          <cell r="H88">
            <v>0.94276275861862824</v>
          </cell>
          <cell r="I88">
            <v>0.95500130226645408</v>
          </cell>
          <cell r="J88">
            <v>0.9583081334132364</v>
          </cell>
          <cell r="K88">
            <v>0.95476113195596324</v>
          </cell>
          <cell r="L88">
            <v>0.95096446850499405</v>
          </cell>
        </row>
        <row r="89">
          <cell r="B89" t="str">
            <v>Severance Taxes</v>
          </cell>
          <cell r="D89">
            <v>2.2292704245503443</v>
          </cell>
          <cell r="E89">
            <v>2.0429996839289575</v>
          </cell>
          <cell r="G89">
            <v>2.179190356246441</v>
          </cell>
          <cell r="H89">
            <v>2.1915703116388743</v>
          </cell>
          <cell r="I89">
            <v>2.465226517740593</v>
          </cell>
          <cell r="J89">
            <v>2.5954815087469871</v>
          </cell>
          <cell r="K89">
            <v>2.8186431962785718</v>
          </cell>
          <cell r="L89">
            <v>2.8827749620716023</v>
          </cell>
        </row>
        <row r="90">
          <cell r="B90" t="str">
            <v>Other Expenses</v>
          </cell>
          <cell r="D90">
            <v>0</v>
          </cell>
          <cell r="E90">
            <v>9.9999999999999992E-2</v>
          </cell>
          <cell r="G90">
            <v>2.6885633318920479E-2</v>
          </cell>
          <cell r="H90">
            <v>0.1</v>
          </cell>
          <cell r="I90">
            <v>0.10000000000000002</v>
          </cell>
          <cell r="J90">
            <v>0.1</v>
          </cell>
          <cell r="K90">
            <v>9.9999999999999992E-2</v>
          </cell>
          <cell r="L90">
            <v>9.9999999999999978E-2</v>
          </cell>
        </row>
        <row r="91">
          <cell r="B91" t="str">
            <v>Total Cash Costs Per Ton</v>
          </cell>
          <cell r="D91">
            <v>37.68190775782648</v>
          </cell>
          <cell r="E91">
            <v>34.42995099118631</v>
          </cell>
          <cell r="G91">
            <v>36.807598585857782</v>
          </cell>
          <cell r="H91">
            <v>34.248659071099951</v>
          </cell>
          <cell r="I91">
            <v>35.252481201106924</v>
          </cell>
          <cell r="J91">
            <v>36.384307448827592</v>
          </cell>
          <cell r="K91">
            <v>37.052125433550849</v>
          </cell>
          <cell r="L91">
            <v>37.305529542829078</v>
          </cell>
        </row>
        <row r="95">
          <cell r="B95" t="str">
            <v>Less: D&amp;A</v>
          </cell>
          <cell r="D95">
            <v>-24.681393879999998</v>
          </cell>
          <cell r="E95">
            <v>-8.0931919080357169</v>
          </cell>
          <cell r="G95">
            <v>-32.774585788035715</v>
          </cell>
          <cell r="H95">
            <v>-38.661759462261905</v>
          </cell>
          <cell r="I95">
            <v>-44.841969292285711</v>
          </cell>
          <cell r="J95">
            <v>-54.005792657999983</v>
          </cell>
          <cell r="K95">
            <v>-65.400291719999998</v>
          </cell>
          <cell r="L95">
            <v>-73.935969179047618</v>
          </cell>
        </row>
        <row r="96">
          <cell r="B96" t="str">
            <v>Less: Reclamation</v>
          </cell>
          <cell r="D96">
            <v>-0.88660402999999999</v>
          </cell>
          <cell r="E96">
            <v>-0.41744713019535773</v>
          </cell>
          <cell r="G96">
            <v>-1.3040511601953577</v>
          </cell>
          <cell r="H96">
            <v>-2.1465095668493119</v>
          </cell>
          <cell r="I96">
            <v>-2.4583354867144251</v>
          </cell>
          <cell r="J96">
            <v>-2.7586847052993226</v>
          </cell>
          <cell r="K96">
            <v>-3.0050875436190014</v>
          </cell>
          <cell r="L96">
            <v>-3.0495962030678614</v>
          </cell>
        </row>
        <row r="97">
          <cell r="B97" t="str">
            <v>Less: Depletion</v>
          </cell>
          <cell r="D97">
            <v>-17.656549387136916</v>
          </cell>
          <cell r="E97">
            <v>-5.3938626750304977</v>
          </cell>
          <cell r="G97">
            <v>-23.050412062167414</v>
          </cell>
          <cell r="H97">
            <v>-24.712953152745854</v>
          </cell>
          <cell r="I97">
            <v>-26.954998169454473</v>
          </cell>
          <cell r="J97">
            <v>-28.464895859374508</v>
          </cell>
          <cell r="K97">
            <v>-29.195358567187395</v>
          </cell>
          <cell r="L97">
            <v>-28.67711158763872</v>
          </cell>
        </row>
        <row r="98">
          <cell r="B98" t="str">
            <v>Less: Plant DD&amp;A+R</v>
          </cell>
          <cell r="D98">
            <v>-2.1038436300000005</v>
          </cell>
          <cell r="E98">
            <v>-0.69671644354166684</v>
          </cell>
          <cell r="G98">
            <v>-2.8005600735416674</v>
          </cell>
          <cell r="H98">
            <v>-3.1570223742305812</v>
          </cell>
          <cell r="I98">
            <v>-4.6636719933230824</v>
          </cell>
          <cell r="J98">
            <v>-5.2451525891666666</v>
          </cell>
          <cell r="K98">
            <v>-5.5174569765952377</v>
          </cell>
          <cell r="L98">
            <v>-6.1745990837380935</v>
          </cell>
        </row>
        <row r="99">
          <cell r="D99">
            <v>-45.328390927136915</v>
          </cell>
          <cell r="E99">
            <v>-14.601218156803238</v>
          </cell>
          <cell r="G99">
            <v>-59.929609083940157</v>
          </cell>
          <cell r="H99">
            <v>-68.678244556087648</v>
          </cell>
          <cell r="I99">
            <v>-78.918974941777691</v>
          </cell>
          <cell r="J99">
            <v>-90.474525811840479</v>
          </cell>
          <cell r="K99">
            <v>-103.11819480740164</v>
          </cell>
          <cell r="L99">
            <v>-111.83727605349229</v>
          </cell>
        </row>
        <row r="101">
          <cell r="B101" t="str">
            <v xml:space="preserve">SG&amp;A </v>
          </cell>
        </row>
        <row r="102">
          <cell r="B102" t="str">
            <v>SG&amp;A (incl D&amp;A/Int exp)</v>
          </cell>
          <cell r="G102">
            <v>11.199182839999999</v>
          </cell>
          <cell r="H102">
            <v>9.6491979728571433</v>
          </cell>
          <cell r="I102">
            <v>10.098203687142858</v>
          </cell>
          <cell r="J102">
            <v>10.552852284533355</v>
          </cell>
          <cell r="K102">
            <v>11.012672451690419</v>
          </cell>
          <cell r="L102">
            <v>11.443102740485022</v>
          </cell>
        </row>
        <row r="103">
          <cell r="B103" t="str">
            <v>D&amp;A</v>
          </cell>
          <cell r="G103">
            <v>0</v>
          </cell>
          <cell r="H103">
            <v>4.9197972857142842E-2</v>
          </cell>
          <cell r="I103">
            <v>0.49148368714285706</v>
          </cell>
          <cell r="J103">
            <v>0.93834083000000013</v>
          </cell>
          <cell r="K103">
            <v>1.3897694014285715</v>
          </cell>
          <cell r="L103">
            <v>1.8229122585714286</v>
          </cell>
        </row>
        <row r="104">
          <cell r="B104" t="str">
            <v>Interest Exp</v>
          </cell>
          <cell r="G104">
            <v>0</v>
          </cell>
          <cell r="H104">
            <v>0</v>
          </cell>
          <cell r="I104">
            <v>6.720000000000002E-3</v>
          </cell>
          <cell r="J104">
            <v>1.4511454533353962E-2</v>
          </cell>
          <cell r="K104">
            <v>2.2903050261848006E-2</v>
          </cell>
          <cell r="L104">
            <v>2.0190481913593225E-2</v>
          </cell>
        </row>
        <row r="105">
          <cell r="B105" t="str">
            <v>Total SG&amp;A</v>
          </cell>
          <cell r="G105">
            <v>0</v>
          </cell>
          <cell r="H105">
            <v>0</v>
          </cell>
          <cell r="I105">
            <v>0</v>
          </cell>
          <cell r="J105">
            <v>0</v>
          </cell>
          <cell r="K105">
            <v>0</v>
          </cell>
          <cell r="L105">
            <v>0</v>
          </cell>
        </row>
        <row r="106">
          <cell r="G106">
            <v>11.199182839999999</v>
          </cell>
          <cell r="H106">
            <v>9.6</v>
          </cell>
          <cell r="I106">
            <v>9.6000000000000014</v>
          </cell>
          <cell r="J106">
            <v>9.6000000000000014</v>
          </cell>
          <cell r="K106">
            <v>9.6</v>
          </cell>
          <cell r="L106">
            <v>9.6000000000000014</v>
          </cell>
        </row>
        <row r="109">
          <cell r="B109" t="str">
            <v>Plant Reclamation</v>
          </cell>
        </row>
        <row r="110">
          <cell r="B110" t="str">
            <v>Banner - Levisa</v>
          </cell>
          <cell r="D110">
            <v>0.11208689999999999</v>
          </cell>
          <cell r="G110">
            <v>0.1520925818181818</v>
          </cell>
          <cell r="H110">
            <v>0.17766797986406122</v>
          </cell>
          <cell r="I110">
            <v>0.18821564545454544</v>
          </cell>
          <cell r="J110">
            <v>0.19576305454545456</v>
          </cell>
          <cell r="K110">
            <v>0.18794591818181822</v>
          </cell>
          <cell r="L110">
            <v>0.1143780164235267</v>
          </cell>
        </row>
        <row r="111">
          <cell r="B111" t="str">
            <v>Banner - Prater</v>
          </cell>
          <cell r="D111">
            <v>3.7362300000000008E-2</v>
          </cell>
        </row>
        <row r="112">
          <cell r="B112" t="str">
            <v>DWR Plant - Deep Water</v>
          </cell>
          <cell r="D112">
            <v>0.11664413999999999</v>
          </cell>
          <cell r="G112">
            <v>0.12436225704545455</v>
          </cell>
          <cell r="H112">
            <v>6.0186436363636374E-2</v>
          </cell>
          <cell r="I112">
            <v>7.6059522727272705E-2</v>
          </cell>
          <cell r="J112">
            <v>7.6319272727272736E-2</v>
          </cell>
          <cell r="K112">
            <v>7.5988681818181816E-2</v>
          </cell>
          <cell r="L112">
            <v>7.5799772727272743E-2</v>
          </cell>
        </row>
        <row r="113">
          <cell r="B113" t="str">
            <v>Hughes Creek - Deep Water</v>
          </cell>
          <cell r="D113">
            <v>0</v>
          </cell>
          <cell r="G113">
            <v>0</v>
          </cell>
          <cell r="H113">
            <v>0</v>
          </cell>
          <cell r="I113">
            <v>0</v>
          </cell>
          <cell r="J113">
            <v>0</v>
          </cell>
          <cell r="K113">
            <v>0</v>
          </cell>
          <cell r="L113">
            <v>0</v>
          </cell>
        </row>
        <row r="114">
          <cell r="B114" t="str">
            <v>Bulan - Little Elk</v>
          </cell>
          <cell r="D114">
            <v>0.12687471</v>
          </cell>
          <cell r="G114">
            <v>0.16692709878352016</v>
          </cell>
          <cell r="H114">
            <v>0.1715014871718013</v>
          </cell>
          <cell r="I114">
            <v>0.17610622707052218</v>
          </cell>
          <cell r="J114">
            <v>0.17670764541817069</v>
          </cell>
          <cell r="K114">
            <v>0.17594220388479992</v>
          </cell>
          <cell r="L114">
            <v>0.17550480872287375</v>
          </cell>
        </row>
        <row r="115">
          <cell r="B115" t="str">
            <v>Falcon Plant - Falcon</v>
          </cell>
          <cell r="D115">
            <v>0</v>
          </cell>
          <cell r="G115">
            <v>0</v>
          </cell>
          <cell r="H115">
            <v>5.5586845895851719E-3</v>
          </cell>
          <cell r="I115">
            <v>1.1232448596646074E-2</v>
          </cell>
          <cell r="J115">
            <v>1.1270808402471315E-2</v>
          </cell>
          <cell r="K115">
            <v>1.1221986831421006E-2</v>
          </cell>
          <cell r="L115">
            <v>1.119408879082083E-2</v>
          </cell>
        </row>
        <row r="116">
          <cell r="B116" t="str">
            <v>Total Plant Reclamation</v>
          </cell>
          <cell r="D116">
            <v>0.39296805000000001</v>
          </cell>
          <cell r="G116">
            <v>0.4433819376471565</v>
          </cell>
          <cell r="H116">
            <v>0.41491458798908409</v>
          </cell>
          <cell r="I116">
            <v>0.4516138438489864</v>
          </cell>
          <cell r="J116">
            <v>0.46006078109336929</v>
          </cell>
          <cell r="K116">
            <v>0.45109879071622094</v>
          </cell>
          <cell r="L116">
            <v>0.37687668666449403</v>
          </cell>
        </row>
      </sheetData>
      <sheetData sheetId="17" refreshError="1"/>
      <sheetData sheetId="18" refreshError="1">
        <row r="3">
          <cell r="C3" t="str">
            <v>Committed Tons</v>
          </cell>
          <cell r="I3" t="str">
            <v>Average Price Per Ton</v>
          </cell>
        </row>
        <row r="4">
          <cell r="C4">
            <v>2008</v>
          </cell>
          <cell r="D4">
            <v>2009</v>
          </cell>
          <cell r="E4">
            <v>2010</v>
          </cell>
          <cell r="F4">
            <v>2011</v>
          </cell>
          <cell r="G4">
            <v>2012</v>
          </cell>
          <cell r="I4">
            <v>2008</v>
          </cell>
          <cell r="J4">
            <v>2009</v>
          </cell>
          <cell r="K4">
            <v>2010</v>
          </cell>
          <cell r="L4">
            <v>2011</v>
          </cell>
          <cell r="M4">
            <v>2012</v>
          </cell>
          <cell r="O4" t="str">
            <v>2007E</v>
          </cell>
        </row>
        <row r="5">
          <cell r="B5" t="str">
            <v>Steam Coal</v>
          </cell>
        </row>
        <row r="6">
          <cell r="B6" t="str">
            <v>River</v>
          </cell>
          <cell r="C6">
            <v>1264.9799999999998</v>
          </cell>
          <cell r="D6">
            <v>780</v>
          </cell>
          <cell r="E6">
            <v>0</v>
          </cell>
          <cell r="F6">
            <v>0</v>
          </cell>
          <cell r="G6">
            <v>0</v>
          </cell>
          <cell r="I6">
            <v>50.721787696248164</v>
          </cell>
          <cell r="J6">
            <v>55</v>
          </cell>
          <cell r="K6" t="str">
            <v>--</v>
          </cell>
          <cell r="L6" t="str">
            <v>--</v>
          </cell>
          <cell r="M6" t="str">
            <v>--</v>
          </cell>
          <cell r="O6">
            <v>2819.9877800000004</v>
          </cell>
        </row>
        <row r="7">
          <cell r="B7" t="str">
            <v>CSX Rail</v>
          </cell>
          <cell r="C7">
            <v>6274.7759999999998</v>
          </cell>
          <cell r="D7">
            <v>5758.98</v>
          </cell>
          <cell r="E7">
            <v>6399.3719999999994</v>
          </cell>
          <cell r="F7">
            <v>3614.9760000000001</v>
          </cell>
          <cell r="G7">
            <v>3614.9760000000001</v>
          </cell>
          <cell r="I7">
            <v>43.537949230378906</v>
          </cell>
          <cell r="J7">
            <v>46.713019159642862</v>
          </cell>
          <cell r="K7">
            <v>47.743820231110185</v>
          </cell>
          <cell r="L7">
            <v>48.479600174385666</v>
          </cell>
          <cell r="M7">
            <v>49.73305973815593</v>
          </cell>
          <cell r="O7">
            <v>4644.7642400000004</v>
          </cell>
        </row>
        <row r="8">
          <cell r="B8" t="str">
            <v>NS Rail</v>
          </cell>
          <cell r="C8">
            <v>2419.9919999999993</v>
          </cell>
          <cell r="D8">
            <v>2299.9919999999993</v>
          </cell>
          <cell r="E8">
            <v>1639.9919999999995</v>
          </cell>
          <cell r="F8">
            <v>120</v>
          </cell>
          <cell r="G8">
            <v>0</v>
          </cell>
          <cell r="I8">
            <v>51.251342979646225</v>
          </cell>
          <cell r="J8">
            <v>51.420664071875038</v>
          </cell>
          <cell r="K8">
            <v>49.137195791198998</v>
          </cell>
          <cell r="L8">
            <v>49</v>
          </cell>
          <cell r="M8" t="str">
            <v>--</v>
          </cell>
          <cell r="O8">
            <v>924.85173000000009</v>
          </cell>
        </row>
        <row r="9">
          <cell r="B9" t="str">
            <v>Direct-Shipped Truck</v>
          </cell>
          <cell r="C9">
            <v>451</v>
          </cell>
          <cell r="D9">
            <v>230</v>
          </cell>
          <cell r="E9">
            <v>120</v>
          </cell>
          <cell r="F9">
            <v>120</v>
          </cell>
          <cell r="G9">
            <v>120</v>
          </cell>
          <cell r="I9">
            <v>36.876607538802659</v>
          </cell>
          <cell r="J9">
            <v>42.209999999999994</v>
          </cell>
          <cell r="K9">
            <v>51.3</v>
          </cell>
          <cell r="L9">
            <v>53.38000000000001</v>
          </cell>
          <cell r="M9">
            <v>48.960000000000008</v>
          </cell>
          <cell r="O9">
            <v>660.73776099999998</v>
          </cell>
        </row>
        <row r="10">
          <cell r="B10" t="str">
            <v>Total Steam Coal</v>
          </cell>
          <cell r="C10">
            <v>10410.748</v>
          </cell>
          <cell r="D10">
            <v>9068.9719999999979</v>
          </cell>
          <cell r="E10">
            <v>8159.3639999999987</v>
          </cell>
          <cell r="F10">
            <v>3854.9760000000001</v>
          </cell>
          <cell r="G10">
            <v>3734.9760000000001</v>
          </cell>
          <cell r="I10">
            <v>45.915251807074767</v>
          </cell>
          <cell r="J10">
            <v>48.505471080956042</v>
          </cell>
          <cell r="K10">
            <v>48.07618269757301</v>
          </cell>
          <cell r="L10">
            <v>48.6483420700933</v>
          </cell>
          <cell r="M10">
            <v>49.70822231789441</v>
          </cell>
          <cell r="O10">
            <v>9050.3415110000005</v>
          </cell>
        </row>
        <row r="12">
          <cell r="B12" t="str">
            <v>Metallurigcal Coal</v>
          </cell>
        </row>
        <row r="13">
          <cell r="B13" t="str">
            <v>Metallurgical A</v>
          </cell>
          <cell r="C13">
            <v>306</v>
          </cell>
          <cell r="D13">
            <v>306</v>
          </cell>
          <cell r="E13">
            <v>70.2</v>
          </cell>
          <cell r="F13">
            <v>0</v>
          </cell>
          <cell r="G13">
            <v>0</v>
          </cell>
          <cell r="I13">
            <v>80.470588235294116</v>
          </cell>
          <cell r="J13">
            <v>82.75</v>
          </cell>
          <cell r="K13">
            <v>82.749999999999986</v>
          </cell>
          <cell r="L13" t="str">
            <v>--</v>
          </cell>
          <cell r="M13" t="str">
            <v>--</v>
          </cell>
        </row>
        <row r="14">
          <cell r="B14" t="str">
            <v>Metallurgical B</v>
          </cell>
          <cell r="C14">
            <v>200</v>
          </cell>
          <cell r="D14">
            <v>0</v>
          </cell>
          <cell r="E14">
            <v>0</v>
          </cell>
          <cell r="F14">
            <v>0</v>
          </cell>
          <cell r="G14">
            <v>0</v>
          </cell>
          <cell r="I14">
            <v>70.86</v>
          </cell>
          <cell r="J14" t="str">
            <v>--</v>
          </cell>
          <cell r="K14" t="str">
            <v>--</v>
          </cell>
          <cell r="L14" t="str">
            <v>--</v>
          </cell>
          <cell r="M14" t="str">
            <v>--</v>
          </cell>
        </row>
        <row r="15">
          <cell r="B15" t="str">
            <v>Total Metallurgical Coal</v>
          </cell>
          <cell r="C15">
            <v>506</v>
          </cell>
          <cell r="D15">
            <v>306</v>
          </cell>
          <cell r="E15">
            <v>70.2</v>
          </cell>
          <cell r="F15">
            <v>0</v>
          </cell>
          <cell r="G15">
            <v>0</v>
          </cell>
          <cell r="H15" t="str">
            <v>JRCC(3)</v>
          </cell>
          <cell r="I15">
            <v>76.671936758893281</v>
          </cell>
          <cell r="J15">
            <v>82.75</v>
          </cell>
          <cell r="K15">
            <v>82.749999999999986</v>
          </cell>
          <cell r="L15" t="str">
            <v>--</v>
          </cell>
          <cell r="M15" t="str">
            <v>--</v>
          </cell>
          <cell r="O15" t="str">
            <v>ACI</v>
          </cell>
          <cell r="P15">
            <v>40.889999999999993</v>
          </cell>
        </row>
        <row r="16">
          <cell r="B16" t="str">
            <v>($ per ton)</v>
          </cell>
          <cell r="C16" t="str">
            <v>Trinity</v>
          </cell>
          <cell r="D16" t="str">
            <v>ACI</v>
          </cell>
          <cell r="E16" t="str">
            <v>ICG</v>
          </cell>
          <cell r="F16" t="str">
            <v>ARLP</v>
          </cell>
          <cell r="G16" t="str">
            <v>MEE</v>
          </cell>
          <cell r="H16" t="str">
            <v>JRCC</v>
          </cell>
          <cell r="I16" t="str">
            <v>ANR</v>
          </cell>
          <cell r="K16" t="str">
            <v>ARLP</v>
          </cell>
          <cell r="L16">
            <v>42.247080935941703</v>
          </cell>
          <cell r="P16" t="str">
            <v>tons</v>
          </cell>
          <cell r="Q16" t="str">
            <v>cc / ton</v>
          </cell>
        </row>
        <row r="17">
          <cell r="B17" t="str">
            <v>Total Committed Coal Sales</v>
          </cell>
          <cell r="C17">
            <v>10916.748</v>
          </cell>
          <cell r="D17">
            <v>9374.9719999999979</v>
          </cell>
          <cell r="E17">
            <v>8229.5639999999985</v>
          </cell>
          <cell r="F17">
            <v>3854.9760000000001</v>
          </cell>
          <cell r="G17">
            <v>3734.9760000000001</v>
          </cell>
          <cell r="H17">
            <v>44.25</v>
          </cell>
          <cell r="I17">
            <v>47.35</v>
          </cell>
          <cell r="J17">
            <v>49.623215843204662</v>
          </cell>
          <cell r="K17">
            <v>48.371958023535647</v>
          </cell>
          <cell r="L17">
            <v>48.6483420700933</v>
          </cell>
          <cell r="M17">
            <v>49.70822231789441</v>
          </cell>
          <cell r="O17" t="str">
            <v>Q1</v>
          </cell>
          <cell r="P17">
            <v>3.4</v>
          </cell>
          <cell r="Q17">
            <v>41.64</v>
          </cell>
        </row>
        <row r="18">
          <cell r="B18" t="str">
            <v>Average</v>
          </cell>
          <cell r="D18">
            <v>43.034513489323622</v>
          </cell>
          <cell r="E18">
            <v>43.034513489323622</v>
          </cell>
          <cell r="F18">
            <v>43.034513489323622</v>
          </cell>
          <cell r="G18">
            <v>43.034513489323622</v>
          </cell>
          <cell r="H18">
            <v>43.034513489323622</v>
          </cell>
          <cell r="I18">
            <v>43.034513489323622</v>
          </cell>
          <cell r="L18">
            <v>40.692056583242653</v>
          </cell>
          <cell r="M18">
            <v>0.91900000000000004</v>
          </cell>
          <cell r="O18" t="str">
            <v>Q2</v>
          </cell>
          <cell r="P18">
            <v>3.4</v>
          </cell>
          <cell r="Q18">
            <v>41.04</v>
          </cell>
        </row>
        <row r="19">
          <cell r="L19">
            <v>39.03</v>
          </cell>
          <cell r="M19">
            <v>0.83799999999999997</v>
          </cell>
          <cell r="O19" t="str">
            <v>Q3</v>
          </cell>
          <cell r="P19">
            <v>3</v>
          </cell>
          <cell r="Q19">
            <v>39.869999999999997</v>
          </cell>
        </row>
        <row r="20">
          <cell r="B20" t="str">
            <v>CAPP Only for JRCC</v>
          </cell>
          <cell r="C20">
            <v>1264.9799999999998</v>
          </cell>
          <cell r="D20">
            <v>780</v>
          </cell>
          <cell r="E20">
            <v>0</v>
          </cell>
          <cell r="F20">
            <v>0</v>
          </cell>
          <cell r="G20">
            <v>0</v>
          </cell>
          <cell r="I20">
            <v>50.721787696248164</v>
          </cell>
          <cell r="J20">
            <v>55</v>
          </cell>
          <cell r="K20" t="str">
            <v>--</v>
          </cell>
          <cell r="L20" t="str">
            <v>--</v>
          </cell>
          <cell r="M20" t="str">
            <v>--</v>
          </cell>
        </row>
        <row r="21">
          <cell r="C21">
            <v>6274.7759999999998</v>
          </cell>
          <cell r="D21">
            <v>5758.98</v>
          </cell>
          <cell r="E21">
            <v>6399.3719999999994</v>
          </cell>
          <cell r="F21">
            <v>3614.9760000000001</v>
          </cell>
          <cell r="G21">
            <v>3614.9760000000001</v>
          </cell>
          <cell r="I21">
            <v>43.537949230378906</v>
          </cell>
          <cell r="J21">
            <v>46.713019159642862</v>
          </cell>
          <cell r="K21">
            <v>47.743820231110185</v>
          </cell>
          <cell r="L21">
            <v>48.479600174385666</v>
          </cell>
          <cell r="M21">
            <v>49.73305973815593</v>
          </cell>
        </row>
        <row r="22">
          <cell r="C22">
            <v>660</v>
          </cell>
          <cell r="D22">
            <v>660</v>
          </cell>
          <cell r="E22">
            <v>0</v>
          </cell>
          <cell r="F22">
            <v>0</v>
          </cell>
          <cell r="G22">
            <v>0</v>
          </cell>
          <cell r="I22">
            <v>58.398787878787864</v>
          </cell>
          <cell r="J22">
            <v>57.852272727272727</v>
          </cell>
          <cell r="K22" t="str">
            <v>--</v>
          </cell>
          <cell r="L22" t="str">
            <v>--</v>
          </cell>
          <cell r="M22" t="str">
            <v>--</v>
          </cell>
        </row>
        <row r="23">
          <cell r="C23">
            <v>1759.9919999999995</v>
          </cell>
          <cell r="D23">
            <v>1639.9919999999995</v>
          </cell>
          <cell r="E23">
            <v>1639.9919999999995</v>
          </cell>
          <cell r="F23">
            <v>120</v>
          </cell>
          <cell r="G23">
            <v>0</v>
          </cell>
          <cell r="I23">
            <v>48.571038959268009</v>
          </cell>
          <cell r="J23">
            <v>48.832321133273823</v>
          </cell>
          <cell r="K23">
            <v>49.137195791198998</v>
          </cell>
          <cell r="L23">
            <v>49</v>
          </cell>
          <cell r="M23" t="str">
            <v>--</v>
          </cell>
        </row>
        <row r="24">
          <cell r="C24">
            <v>451</v>
          </cell>
          <cell r="D24">
            <v>230</v>
          </cell>
          <cell r="E24">
            <v>120</v>
          </cell>
          <cell r="F24">
            <v>120</v>
          </cell>
          <cell r="G24">
            <v>120</v>
          </cell>
          <cell r="I24">
            <v>36.876607538802659</v>
          </cell>
          <cell r="J24">
            <v>42.209999999999994</v>
          </cell>
          <cell r="K24">
            <v>51.3</v>
          </cell>
          <cell r="L24">
            <v>53.38000000000001</v>
          </cell>
          <cell r="M24">
            <v>48.960000000000008</v>
          </cell>
        </row>
        <row r="25">
          <cell r="C25">
            <v>306</v>
          </cell>
          <cell r="D25">
            <v>306</v>
          </cell>
          <cell r="E25">
            <v>70.2</v>
          </cell>
          <cell r="F25">
            <v>0</v>
          </cell>
          <cell r="G25">
            <v>0</v>
          </cell>
          <cell r="I25">
            <v>80.470588235294116</v>
          </cell>
          <cell r="J25">
            <v>82.75</v>
          </cell>
          <cell r="K25">
            <v>82.749999999999986</v>
          </cell>
          <cell r="L25" t="str">
            <v>--</v>
          </cell>
          <cell r="M25" t="str">
            <v>--</v>
          </cell>
        </row>
        <row r="26">
          <cell r="C26">
            <v>200</v>
          </cell>
          <cell r="D26">
            <v>0</v>
          </cell>
          <cell r="E26">
            <v>0</v>
          </cell>
          <cell r="F26">
            <v>0</v>
          </cell>
          <cell r="G26">
            <v>0</v>
          </cell>
          <cell r="I26">
            <v>70.86</v>
          </cell>
          <cell r="J26" t="str">
            <v>--</v>
          </cell>
          <cell r="K26" t="str">
            <v>--</v>
          </cell>
          <cell r="L26" t="str">
            <v>--</v>
          </cell>
          <cell r="M26" t="str">
            <v>--</v>
          </cell>
        </row>
        <row r="30">
          <cell r="B30" t="str">
            <v>NS Rail</v>
          </cell>
          <cell r="C30">
            <v>660</v>
          </cell>
          <cell r="D30">
            <v>660</v>
          </cell>
          <cell r="E30">
            <v>0</v>
          </cell>
          <cell r="F30">
            <v>0</v>
          </cell>
          <cell r="G30">
            <v>0</v>
          </cell>
          <cell r="I30">
            <v>58.398787878787864</v>
          </cell>
          <cell r="J30">
            <v>57.852272727272727</v>
          </cell>
          <cell r="K30" t="str">
            <v>--</v>
          </cell>
          <cell r="L30" t="str">
            <v>--</v>
          </cell>
          <cell r="M30" t="str">
            <v>--</v>
          </cell>
          <cell r="O30">
            <v>924.85173000000009</v>
          </cell>
        </row>
        <row r="31">
          <cell r="B31" t="str">
            <v>DWR Rail</v>
          </cell>
          <cell r="C31">
            <v>1759.9919999999995</v>
          </cell>
          <cell r="D31">
            <v>1639.9919999999995</v>
          </cell>
          <cell r="E31">
            <v>1639.9919999999995</v>
          </cell>
          <cell r="F31">
            <v>120</v>
          </cell>
          <cell r="G31">
            <v>0</v>
          </cell>
          <cell r="I31">
            <v>48.571038959268009</v>
          </cell>
          <cell r="J31">
            <v>48.832321133273823</v>
          </cell>
          <cell r="K31">
            <v>49.137195791198998</v>
          </cell>
          <cell r="L31">
            <v>49</v>
          </cell>
          <cell r="M31" t="str">
            <v>--</v>
          </cell>
          <cell r="O31">
            <v>0</v>
          </cell>
        </row>
        <row r="39">
          <cell r="B39" t="str">
            <v>Trinity Average Cash Cost per Ton Trend</v>
          </cell>
          <cell r="N39" t="str">
            <v>Trinity Average Cash Cost per Ton Trend</v>
          </cell>
        </row>
        <row r="41">
          <cell r="B41" t="str">
            <v>(US$ and tons in thousands)</v>
          </cell>
          <cell r="C41" t="str">
            <v>'05A</v>
          </cell>
          <cell r="D41" t="str">
            <v>'06A</v>
          </cell>
          <cell r="E41" t="str">
            <v>'07E</v>
          </cell>
          <cell r="F41" t="str">
            <v>'08E</v>
          </cell>
          <cell r="G41" t="str">
            <v>'09E</v>
          </cell>
          <cell r="H41" t="str">
            <v>'10E</v>
          </cell>
          <cell r="I41" t="str">
            <v>'11E</v>
          </cell>
          <cell r="J41" t="str">
            <v>'12E</v>
          </cell>
          <cell r="N41" t="str">
            <v>(US$ and tons in thousands)</v>
          </cell>
          <cell r="O41" t="str">
            <v>'05A</v>
          </cell>
          <cell r="P41" t="str">
            <v>'06A</v>
          </cell>
          <cell r="Q41" t="str">
            <v>9M '07</v>
          </cell>
          <cell r="R41" t="str">
            <v>'07E</v>
          </cell>
          <cell r="S41" t="str">
            <v>'08E</v>
          </cell>
          <cell r="T41" t="str">
            <v>'09E</v>
          </cell>
          <cell r="U41" t="str">
            <v>'10E</v>
          </cell>
          <cell r="V41" t="str">
            <v>'11E</v>
          </cell>
          <cell r="W41" t="str">
            <v>'12E</v>
          </cell>
        </row>
        <row r="42">
          <cell r="B42" t="str">
            <v>Per Ton</v>
          </cell>
          <cell r="C42">
            <v>40.320636273192576</v>
          </cell>
          <cell r="D42">
            <v>40.336414821092127</v>
          </cell>
          <cell r="E42">
            <v>36.807963973822076</v>
          </cell>
          <cell r="F42">
            <v>34.248866307380091</v>
          </cell>
          <cell r="G42">
            <v>35.252545758676966</v>
          </cell>
          <cell r="H42">
            <v>36.384307448827592</v>
          </cell>
          <cell r="I42">
            <v>37.052125433550849</v>
          </cell>
          <cell r="J42">
            <v>37.305529542829092</v>
          </cell>
          <cell r="N42" t="str">
            <v>Per Ton</v>
          </cell>
          <cell r="O42">
            <v>40.320636273192576</v>
          </cell>
          <cell r="P42">
            <v>40.336414821092127</v>
          </cell>
          <cell r="Q42">
            <v>37.681907757826494</v>
          </cell>
          <cell r="R42">
            <v>36.807963973822076</v>
          </cell>
          <cell r="S42">
            <v>34.248866307380091</v>
          </cell>
          <cell r="T42">
            <v>35.252545758676966</v>
          </cell>
          <cell r="U42">
            <v>36.384307448827592</v>
          </cell>
          <cell r="V42">
            <v>37.052125433550849</v>
          </cell>
          <cell r="W42">
            <v>37.305529542829092</v>
          </cell>
        </row>
        <row r="63">
          <cell r="B63" t="str">
            <v>Trinity Production</v>
          </cell>
        </row>
        <row r="65">
          <cell r="B65" t="str">
            <v>(US$ and tons in thousands)</v>
          </cell>
          <cell r="C65" t="str">
            <v>05A</v>
          </cell>
          <cell r="D65" t="str">
            <v>06A</v>
          </cell>
          <cell r="E65" t="str">
            <v>1H07A</v>
          </cell>
          <cell r="F65" t="str">
            <v>2H07E</v>
          </cell>
          <cell r="G65" t="str">
            <v>07E</v>
          </cell>
          <cell r="H65" t="str">
            <v>08E</v>
          </cell>
          <cell r="I65" t="str">
            <v>09E</v>
          </cell>
          <cell r="J65" t="str">
            <v>10E</v>
          </cell>
          <cell r="K65" t="str">
            <v>11E</v>
          </cell>
          <cell r="L65" t="str">
            <v>12E</v>
          </cell>
        </row>
        <row r="66">
          <cell r="B66" t="str">
            <v>Trinity Coal</v>
          </cell>
          <cell r="C66">
            <v>3.3150529999999994</v>
          </cell>
          <cell r="D66">
            <v>5.6970000000000001</v>
          </cell>
        </row>
        <row r="67">
          <cell r="C67" t="str">
            <v>'05A</v>
          </cell>
          <cell r="D67" t="str">
            <v>'06A</v>
          </cell>
          <cell r="E67" t="str">
            <v>'07E</v>
          </cell>
          <cell r="F67" t="str">
            <v>'08E</v>
          </cell>
          <cell r="G67" t="str">
            <v>'09E</v>
          </cell>
          <cell r="H67" t="str">
            <v>'10E</v>
          </cell>
          <cell r="I67" t="str">
            <v>'11E</v>
          </cell>
          <cell r="J67" t="str">
            <v>'12E</v>
          </cell>
        </row>
        <row r="68">
          <cell r="C68">
            <v>3.3150529999999994</v>
          </cell>
          <cell r="D68">
            <v>5.6970000000000001</v>
          </cell>
          <cell r="E68">
            <v>9.0386186809329878</v>
          </cell>
          <cell r="F68">
            <v>11.857934155835787</v>
          </cell>
          <cell r="G68">
            <v>13.388940148857984</v>
          </cell>
          <cell r="H68">
            <v>14.2397055617673</v>
          </cell>
          <cell r="I68">
            <v>14.645126083746444</v>
          </cell>
          <cell r="J68">
            <v>14.2753530287359</v>
          </cell>
          <cell r="K68">
            <v>65.122324732030677</v>
          </cell>
          <cell r="L68">
            <v>9.5713363611790605</v>
          </cell>
        </row>
        <row r="90">
          <cell r="B90" t="str">
            <v>Trinity EBITDA</v>
          </cell>
        </row>
        <row r="92">
          <cell r="B92" t="str">
            <v>(US$ in millions)</v>
          </cell>
          <cell r="C92" t="str">
            <v>05A</v>
          </cell>
          <cell r="D92" t="str">
            <v>06A</v>
          </cell>
          <cell r="E92" t="str">
            <v>1H07A</v>
          </cell>
          <cell r="F92" t="str">
            <v>2H07E</v>
          </cell>
          <cell r="G92" t="str">
            <v>07E</v>
          </cell>
          <cell r="H92" t="str">
            <v>08E</v>
          </cell>
          <cell r="I92" t="str">
            <v>09E</v>
          </cell>
          <cell r="J92" t="str">
            <v>10E</v>
          </cell>
          <cell r="K92" t="str">
            <v>11E</v>
          </cell>
          <cell r="L92" t="str">
            <v>12E</v>
          </cell>
        </row>
        <row r="93">
          <cell r="B93" t="str">
            <v>Trinity Coal</v>
          </cell>
          <cell r="C93">
            <v>38.168747149999994</v>
          </cell>
          <cell r="D93">
            <v>63.270266173089382</v>
          </cell>
          <cell r="E93">
            <v>72.666558565121363</v>
          </cell>
          <cell r="F93">
            <v>29.716760182051033</v>
          </cell>
          <cell r="G93">
            <v>102.3833187471724</v>
          </cell>
          <cell r="H93">
            <v>170.31984169124507</v>
          </cell>
          <cell r="I93">
            <v>254.98912072412429</v>
          </cell>
          <cell r="J93">
            <v>292.737876659118</v>
          </cell>
          <cell r="K93">
            <v>359.11624126375119</v>
          </cell>
          <cell r="L93">
            <v>360.12142595140023</v>
          </cell>
        </row>
        <row r="94">
          <cell r="C94" t="str">
            <v>'05A</v>
          </cell>
          <cell r="D94" t="str">
            <v>'06A</v>
          </cell>
          <cell r="E94" t="str">
            <v>'07E</v>
          </cell>
          <cell r="F94" t="str">
            <v>'08E</v>
          </cell>
          <cell r="G94" t="str">
            <v>'09E</v>
          </cell>
          <cell r="H94" t="str">
            <v>'10E</v>
          </cell>
          <cell r="I94" t="str">
            <v>'11E</v>
          </cell>
          <cell r="J94" t="str">
            <v>'12E</v>
          </cell>
        </row>
        <row r="95">
          <cell r="C95">
            <v>38.168747149999994</v>
          </cell>
          <cell r="D95">
            <v>63.270266173089382</v>
          </cell>
          <cell r="E95">
            <v>102.3833187471724</v>
          </cell>
          <cell r="F95">
            <v>170.31984169124507</v>
          </cell>
          <cell r="G95">
            <v>254.98912072412429</v>
          </cell>
          <cell r="H95">
            <v>292.737876659118</v>
          </cell>
          <cell r="I95">
            <v>359.11624126375119</v>
          </cell>
          <cell r="J95">
            <v>360.12142595140023</v>
          </cell>
          <cell r="K95">
            <v>63.779917900943751</v>
          </cell>
          <cell r="L95">
            <v>28.600883313632263</v>
          </cell>
        </row>
        <row r="114">
          <cell r="G114" t="str">
            <v>'07E</v>
          </cell>
          <cell r="H114" t="str">
            <v>'08E</v>
          </cell>
          <cell r="I114" t="str">
            <v>'09E</v>
          </cell>
          <cell r="J114" t="str">
            <v>'10E</v>
          </cell>
          <cell r="K114" t="str">
            <v>'11E</v>
          </cell>
          <cell r="L114" t="str">
            <v>'12E</v>
          </cell>
        </row>
        <row r="115">
          <cell r="B115" t="str">
            <v>Steam</v>
          </cell>
          <cell r="G115">
            <v>8.6130999355093625</v>
          </cell>
          <cell r="H115">
            <v>11.044095153908758</v>
          </cell>
          <cell r="I115">
            <v>11.722343014789026</v>
          </cell>
          <cell r="J115">
            <v>11.631782979204072</v>
          </cell>
          <cell r="K115">
            <v>11.425316928560129</v>
          </cell>
          <cell r="L115">
            <v>10.792687141586146</v>
          </cell>
        </row>
        <row r="116">
          <cell r="B116" t="str">
            <v>Metallurgical</v>
          </cell>
          <cell r="G116">
            <v>0.47792639997562586</v>
          </cell>
          <cell r="H116">
            <v>0.81383900192702874</v>
          </cell>
          <cell r="I116">
            <v>1.6665971340689583</v>
          </cell>
          <cell r="J116">
            <v>2.6079225825632264</v>
          </cell>
          <cell r="K116">
            <v>3.2198091551863119</v>
          </cell>
          <cell r="L116">
            <v>3.4826658871497576</v>
          </cell>
        </row>
        <row r="135">
          <cell r="B135" t="str">
            <v>(Tons in 000's)</v>
          </cell>
          <cell r="C135" t="str">
            <v>'05A</v>
          </cell>
          <cell r="D135" t="str">
            <v>'06A</v>
          </cell>
          <cell r="G135" t="str">
            <v>'07E</v>
          </cell>
          <cell r="H135" t="str">
            <v>'08E</v>
          </cell>
          <cell r="I135" t="str">
            <v>'09E</v>
          </cell>
          <cell r="J135" t="str">
            <v>'10E</v>
          </cell>
          <cell r="K135" t="str">
            <v>'11E</v>
          </cell>
          <cell r="L135" t="str">
            <v>'12E</v>
          </cell>
        </row>
        <row r="136">
          <cell r="B136" t="str">
            <v>Contracted</v>
          </cell>
          <cell r="G136">
            <v>0.99988183853659818</v>
          </cell>
          <cell r="H136">
            <v>0.92062815128952358</v>
          </cell>
          <cell r="I136">
            <v>0.70020269683554015</v>
          </cell>
          <cell r="J136">
            <v>0.57793077000804371</v>
          </cell>
          <cell r="K136">
            <v>0.26322586626812022</v>
          </cell>
          <cell r="L136">
            <v>0.26163808295890084</v>
          </cell>
        </row>
        <row r="137">
          <cell r="B137" t="str">
            <v>Open</v>
          </cell>
          <cell r="G137">
            <v>1.1816146340186743E-4</v>
          </cell>
          <cell r="H137">
            <v>7.9371848710476339E-2</v>
          </cell>
          <cell r="I137">
            <v>0.29979730316445985</v>
          </cell>
          <cell r="J137">
            <v>0.42206922999195629</v>
          </cell>
          <cell r="K137">
            <v>0.73677413373187972</v>
          </cell>
          <cell r="L137">
            <v>0.73836191704109921</v>
          </cell>
        </row>
        <row r="138">
          <cell r="G138">
            <v>1</v>
          </cell>
          <cell r="H138">
            <v>0.99999999999999989</v>
          </cell>
          <cell r="I138">
            <v>1</v>
          </cell>
          <cell r="J138">
            <v>1</v>
          </cell>
          <cell r="K138">
            <v>1</v>
          </cell>
          <cell r="L138">
            <v>1</v>
          </cell>
        </row>
        <row r="141">
          <cell r="B141" t="str">
            <v>Trinity Trinity Committed / Uncommitted Contract Position</v>
          </cell>
        </row>
        <row r="143">
          <cell r="B143" t="str">
            <v>(Tons in 000's)</v>
          </cell>
          <cell r="G143" t="str">
            <v>'07E</v>
          </cell>
          <cell r="H143" t="str">
            <v>'08E</v>
          </cell>
          <cell r="I143" t="str">
            <v>'09E</v>
          </cell>
          <cell r="J143" t="str">
            <v>'10E</v>
          </cell>
          <cell r="K143" t="str">
            <v>'11E</v>
          </cell>
          <cell r="L143" t="str">
            <v>'12E</v>
          </cell>
        </row>
        <row r="144">
          <cell r="B144" t="str">
            <v xml:space="preserve">Committed    </v>
          </cell>
          <cell r="G144">
            <v>9.0899521265093632</v>
          </cell>
          <cell r="H144">
            <v>10.916747999999998</v>
          </cell>
          <cell r="I144">
            <v>9.3749719999999996</v>
          </cell>
          <cell r="J144">
            <v>8.2295639999999981</v>
          </cell>
          <cell r="K144">
            <v>3.8549760000000002</v>
          </cell>
          <cell r="L144">
            <v>3.7349760000000001</v>
          </cell>
        </row>
        <row r="145">
          <cell r="B145" t="str">
            <v>Uncommitted</v>
          </cell>
          <cell r="G145">
            <v>1.0742089756258224E-3</v>
          </cell>
          <cell r="H145">
            <v>0.94118615583578813</v>
          </cell>
          <cell r="I145">
            <v>4.0139681488579857</v>
          </cell>
          <cell r="J145">
            <v>6.0101415617673011</v>
          </cell>
          <cell r="K145">
            <v>10.790150083746441</v>
          </cell>
          <cell r="L145">
            <v>10.5403770287359</v>
          </cell>
        </row>
        <row r="146">
          <cell r="E146">
            <v>0</v>
          </cell>
          <cell r="F146">
            <v>0</v>
          </cell>
          <cell r="G146">
            <v>9.0910263354849885</v>
          </cell>
          <cell r="H146">
            <v>11.857934155835787</v>
          </cell>
          <cell r="I146">
            <v>13.388940148857985</v>
          </cell>
          <cell r="J146">
            <v>14.239705561767298</v>
          </cell>
          <cell r="K146">
            <v>14.645126083746442</v>
          </cell>
          <cell r="L146">
            <v>14.2753530287359</v>
          </cell>
        </row>
        <row r="148">
          <cell r="B148" t="str">
            <v xml:space="preserve">Committed    </v>
          </cell>
          <cell r="G148">
            <v>9089.9521265093626</v>
          </cell>
          <cell r="H148">
            <v>10916.747999999998</v>
          </cell>
          <cell r="I148">
            <v>9374.9719999999998</v>
          </cell>
          <cell r="J148">
            <v>8229.5639999999985</v>
          </cell>
          <cell r="K148">
            <v>3854.9760000000001</v>
          </cell>
          <cell r="L148">
            <v>3734.9760000000001</v>
          </cell>
        </row>
        <row r="149">
          <cell r="B149" t="str">
            <v>Uncommitted</v>
          </cell>
          <cell r="G149">
            <v>1.0742089756258224</v>
          </cell>
          <cell r="H149">
            <v>941.1861558357881</v>
          </cell>
          <cell r="I149">
            <v>4013.9681488579859</v>
          </cell>
          <cell r="J149">
            <v>6010.141561767301</v>
          </cell>
          <cell r="K149">
            <v>10790.150083746441</v>
          </cell>
          <cell r="L149">
            <v>10540.3770287359</v>
          </cell>
        </row>
        <row r="150">
          <cell r="G150">
            <v>9091.0263354849885</v>
          </cell>
          <cell r="H150">
            <v>11857.934155835786</v>
          </cell>
          <cell r="I150">
            <v>13388.940148857986</v>
          </cell>
          <cell r="J150">
            <v>14239.7055617673</v>
          </cell>
          <cell r="K150">
            <v>14645.126083746442</v>
          </cell>
          <cell r="L150">
            <v>14275.353028735901</v>
          </cell>
        </row>
        <row r="169">
          <cell r="B169" t="str">
            <v>Trinity Committed / Uncommitted  Pricing</v>
          </cell>
        </row>
        <row r="170">
          <cell r="B170" t="str">
            <v>($s in 000's)</v>
          </cell>
          <cell r="C170" t="str">
            <v>05A</v>
          </cell>
          <cell r="D170" t="str">
            <v>06A</v>
          </cell>
          <cell r="E170" t="str">
            <v>1H07A</v>
          </cell>
          <cell r="F170" t="str">
            <v>2H07E</v>
          </cell>
          <cell r="G170" t="str">
            <v>'07E</v>
          </cell>
          <cell r="H170" t="str">
            <v>'08E</v>
          </cell>
          <cell r="I170" t="str">
            <v>'09E</v>
          </cell>
          <cell r="J170" t="str">
            <v>'10E</v>
          </cell>
          <cell r="K170" t="str">
            <v>'11E</v>
          </cell>
          <cell r="L170" t="str">
            <v>'12E</v>
          </cell>
        </row>
        <row r="171">
          <cell r="B171" t="str">
            <v xml:space="preserve">Committed Steam (2)  </v>
          </cell>
          <cell r="G171">
            <v>46.256897249399344</v>
          </cell>
          <cell r="H171">
            <v>45.915251807074767</v>
          </cell>
          <cell r="I171">
            <v>48.505471080956035</v>
          </cell>
          <cell r="J171">
            <v>48.076182697573003</v>
          </cell>
          <cell r="K171">
            <v>48.648342070093328</v>
          </cell>
          <cell r="L171">
            <v>49.708222317894446</v>
          </cell>
        </row>
        <row r="172">
          <cell r="B172" t="str">
            <v xml:space="preserve">Uncommitted Steam (2)  </v>
          </cell>
          <cell r="H172">
            <v>57.623063640855747</v>
          </cell>
          <cell r="I172">
            <v>57.631424726022061</v>
          </cell>
          <cell r="J172">
            <v>58.588666024172703</v>
          </cell>
          <cell r="K172">
            <v>58.702697100274143</v>
          </cell>
          <cell r="L172">
            <v>58.862249346488866</v>
          </cell>
        </row>
        <row r="173">
          <cell r="B173" t="str">
            <v>Committed Met</v>
          </cell>
          <cell r="G173">
            <v>73.61337020678593</v>
          </cell>
          <cell r="H173">
            <v>76.671936758893281</v>
          </cell>
          <cell r="I173">
            <v>82.75</v>
          </cell>
          <cell r="J173">
            <v>82.749999999999986</v>
          </cell>
        </row>
        <row r="174">
          <cell r="B174" t="str">
            <v>Uncommitted Met</v>
          </cell>
          <cell r="H174">
            <v>83.802038816257891</v>
          </cell>
          <cell r="I174">
            <v>83.038505315660785</v>
          </cell>
          <cell r="J174">
            <v>83.939943797287256</v>
          </cell>
          <cell r="K174">
            <v>84.846178796327479</v>
          </cell>
          <cell r="L174">
            <v>85.247012638376802</v>
          </cell>
        </row>
        <row r="175">
          <cell r="F175" t="str">
            <v>Average</v>
          </cell>
          <cell r="G175">
            <v>59.935133728092637</v>
          </cell>
          <cell r="H175">
            <v>61.293594282984024</v>
          </cell>
          <cell r="I175">
            <v>65.627735540478014</v>
          </cell>
        </row>
        <row r="197">
          <cell r="B197" t="str">
            <v>Capital Expenditures</v>
          </cell>
        </row>
        <row r="199">
          <cell r="B199" t="str">
            <v>($s in 000's)</v>
          </cell>
          <cell r="C199" t="str">
            <v>'05A</v>
          </cell>
          <cell r="D199" t="str">
            <v>'06A</v>
          </cell>
          <cell r="E199" t="str">
            <v>'07E</v>
          </cell>
          <cell r="F199" t="str">
            <v>'08E</v>
          </cell>
          <cell r="G199" t="str">
            <v>'09E</v>
          </cell>
          <cell r="H199" t="str">
            <v>'10E</v>
          </cell>
          <cell r="I199" t="str">
            <v>'11E</v>
          </cell>
          <cell r="J199" t="str">
            <v>'12E</v>
          </cell>
        </row>
        <row r="200">
          <cell r="B200" t="str">
            <v>Trinity Coal</v>
          </cell>
          <cell r="E200">
            <v>2.346357181977024E-2</v>
          </cell>
          <cell r="F200">
            <v>1.2308041148968144E-2</v>
          </cell>
          <cell r="G200">
            <v>7.5676906944144393E-3</v>
          </cell>
          <cell r="H200">
            <v>4.612750646874937E-3</v>
          </cell>
          <cell r="I200">
            <v>2.5648989351917486E-3</v>
          </cell>
          <cell r="J200">
            <v>2.3460438188018427E-2</v>
          </cell>
        </row>
        <row r="201">
          <cell r="B201" t="str">
            <v>Capital Expenditures</v>
          </cell>
          <cell r="C201">
            <v>83.2</v>
          </cell>
          <cell r="D201">
            <v>132.69999999999999</v>
          </cell>
          <cell r="E201">
            <v>55.891191650000003</v>
          </cell>
          <cell r="F201">
            <v>67.484265366000002</v>
          </cell>
          <cell r="G201">
            <v>66.127372739999998</v>
          </cell>
          <cell r="H201">
            <v>83.019768434000014</v>
          </cell>
          <cell r="I201">
            <v>81.878104840000006</v>
          </cell>
          <cell r="J201">
            <v>23.063831279999999</v>
          </cell>
        </row>
        <row r="202">
          <cell r="B202" t="str">
            <v>Tons Produced</v>
          </cell>
          <cell r="C202">
            <v>3.3150529999999994</v>
          </cell>
          <cell r="D202">
            <v>5.6970000000000001</v>
          </cell>
          <cell r="E202">
            <v>9.0386186809329878</v>
          </cell>
          <cell r="F202">
            <v>11.857934155835787</v>
          </cell>
          <cell r="G202">
            <v>13.388940148857984</v>
          </cell>
          <cell r="H202">
            <v>14.2397055617673</v>
          </cell>
          <cell r="I202">
            <v>14.645126083746444</v>
          </cell>
          <cell r="J202">
            <v>14.2753530287359</v>
          </cell>
        </row>
        <row r="203">
          <cell r="C203">
            <v>25.097637956316241</v>
          </cell>
          <cell r="D203">
            <v>23.29296120765315</v>
          </cell>
          <cell r="E203">
            <v>6.1835988023150881</v>
          </cell>
          <cell r="F203">
            <v>5.691064267951611</v>
          </cell>
          <cell r="G203">
            <v>4.9389549885799111</v>
          </cell>
          <cell r="H203">
            <v>5.8301604674258707</v>
          </cell>
          <cell r="I203">
            <v>5.5908091450896098</v>
          </cell>
          <cell r="J203">
            <v>1.6156399938812813</v>
          </cell>
        </row>
        <row r="239">
          <cell r="B239" t="str">
            <v>Legacy Liabilities</v>
          </cell>
        </row>
        <row r="241">
          <cell r="B241" t="str">
            <v>($ in millions)</v>
          </cell>
          <cell r="C241" t="str">
            <v>Trinity</v>
          </cell>
          <cell r="D241" t="str">
            <v>ARLP</v>
          </cell>
          <cell r="E241" t="str">
            <v>JRCC</v>
          </cell>
          <cell r="F241" t="str">
            <v>ANR</v>
          </cell>
          <cell r="G241" t="str">
            <v>ICG</v>
          </cell>
          <cell r="H241" t="str">
            <v>ACI</v>
          </cell>
          <cell r="I241" t="str">
            <v>MEE</v>
          </cell>
          <cell r="J241" t="str">
            <v>FCL</v>
          </cell>
          <cell r="K241" t="str">
            <v>BTU</v>
          </cell>
          <cell r="L241" t="str">
            <v>CNX</v>
          </cell>
        </row>
        <row r="242">
          <cell r="B242" t="str">
            <v>LL</v>
          </cell>
          <cell r="C242">
            <v>19.327978999999999</v>
          </cell>
          <cell r="D242">
            <v>141.321</v>
          </cell>
          <cell r="E242">
            <v>116.803</v>
          </cell>
          <cell r="F242">
            <v>157.077</v>
          </cell>
          <cell r="G242">
            <v>154.00899999999999</v>
          </cell>
          <cell r="H242">
            <v>325.57499999999999</v>
          </cell>
          <cell r="I242">
            <v>397.11099999999999</v>
          </cell>
          <cell r="J242">
            <v>760.10899999999992</v>
          </cell>
          <cell r="K242">
            <v>2320.7169999999996</v>
          </cell>
          <cell r="L242">
            <v>3147.279</v>
          </cell>
        </row>
        <row r="245">
          <cell r="B245" t="str">
            <v>($ per ton)</v>
          </cell>
          <cell r="C245" t="str">
            <v>Trinity</v>
          </cell>
          <cell r="D245" t="str">
            <v>JRCC</v>
          </cell>
          <cell r="E245" t="str">
            <v>ARLP</v>
          </cell>
          <cell r="F245" t="str">
            <v>ANR</v>
          </cell>
          <cell r="G245" t="str">
            <v>ICG</v>
          </cell>
          <cell r="H245" t="str">
            <v>ACI</v>
          </cell>
          <cell r="I245" t="str">
            <v>MEE</v>
          </cell>
          <cell r="J245" t="str">
            <v>FCL</v>
          </cell>
          <cell r="K245" t="str">
            <v>BTU</v>
          </cell>
          <cell r="L245" t="str">
            <v>CNX</v>
          </cell>
        </row>
        <row r="246">
          <cell r="B246" t="str">
            <v>Tons (mm)</v>
          </cell>
          <cell r="C246">
            <v>6.6468463300000007</v>
          </cell>
          <cell r="D246">
            <v>9.1349999999999998</v>
          </cell>
          <cell r="E246">
            <v>18.687000000000001</v>
          </cell>
          <cell r="F246">
            <v>21.056999999999999</v>
          </cell>
          <cell r="G246">
            <v>13.945</v>
          </cell>
          <cell r="H246">
            <v>100.748</v>
          </cell>
          <cell r="I246">
            <v>30.3</v>
          </cell>
          <cell r="J246">
            <v>55.5</v>
          </cell>
          <cell r="K246">
            <v>174.9</v>
          </cell>
          <cell r="L246">
            <v>49.5</v>
          </cell>
        </row>
        <row r="247">
          <cell r="B247" t="str">
            <v>LL / Ton</v>
          </cell>
          <cell r="C247">
            <v>2.9078420111451555</v>
          </cell>
          <cell r="D247">
            <v>15.470279146141216</v>
          </cell>
          <cell r="E247">
            <v>6.2504949965216454</v>
          </cell>
          <cell r="F247">
            <v>7.4596096310015678</v>
          </cell>
          <cell r="G247">
            <v>11.044030118321977</v>
          </cell>
          <cell r="H247">
            <v>3.231577798070433</v>
          </cell>
          <cell r="I247">
            <v>13.105973597359736</v>
          </cell>
          <cell r="J247">
            <v>13.695657657657657</v>
          </cell>
          <cell r="K247">
            <v>13.268822184105201</v>
          </cell>
          <cell r="L247">
            <v>63.581393939393941</v>
          </cell>
        </row>
        <row r="249">
          <cell r="C249" t="str">
            <v>Trinity</v>
          </cell>
          <cell r="D249" t="str">
            <v>ACI</v>
          </cell>
          <cell r="E249" t="str">
            <v>ARLP</v>
          </cell>
          <cell r="F249" t="str">
            <v>ANR</v>
          </cell>
          <cell r="G249" t="str">
            <v>ICG</v>
          </cell>
          <cell r="H249" t="str">
            <v>MEE</v>
          </cell>
          <cell r="I249" t="str">
            <v>BTU</v>
          </cell>
          <cell r="J249" t="str">
            <v>FCL</v>
          </cell>
          <cell r="K249" t="str">
            <v>JRCC</v>
          </cell>
          <cell r="L249" t="str">
            <v>CNX</v>
          </cell>
        </row>
        <row r="250">
          <cell r="B250" t="str">
            <v>LL / Ton</v>
          </cell>
          <cell r="C250">
            <v>2.9078420111451555</v>
          </cell>
          <cell r="D250">
            <v>3.231577798070433</v>
          </cell>
          <cell r="E250">
            <v>6.2504949965216454</v>
          </cell>
          <cell r="F250">
            <v>7.4596096310015678</v>
          </cell>
          <cell r="G250">
            <v>11.044030118321977</v>
          </cell>
          <cell r="H250">
            <v>13.105973597359736</v>
          </cell>
          <cell r="I250">
            <v>13.268822184105201</v>
          </cell>
          <cell r="J250">
            <v>13.695657657657657</v>
          </cell>
          <cell r="K250">
            <v>15.470279146141216</v>
          </cell>
          <cell r="L250">
            <v>26</v>
          </cell>
        </row>
        <row r="251">
          <cell r="L251">
            <v>63.581393939393941</v>
          </cell>
        </row>
        <row r="254">
          <cell r="E254" t="str">
            <v>LL</v>
          </cell>
          <cell r="F254" t="str">
            <v>Tons</v>
          </cell>
        </row>
        <row r="255">
          <cell r="C255" t="str">
            <v>Co. E</v>
          </cell>
          <cell r="D255" t="str">
            <v>James River</v>
          </cell>
          <cell r="E255">
            <v>116.803</v>
          </cell>
          <cell r="F255">
            <v>11.95</v>
          </cell>
          <cell r="G255">
            <v>9.7743096234309625</v>
          </cell>
        </row>
        <row r="256">
          <cell r="C256" t="str">
            <v>Co. C</v>
          </cell>
          <cell r="D256" t="str">
            <v xml:space="preserve">Alliance </v>
          </cell>
          <cell r="E256">
            <v>141.321</v>
          </cell>
          <cell r="F256">
            <v>23.851999999999997</v>
          </cell>
          <cell r="G256">
            <v>5.9249119570685904</v>
          </cell>
        </row>
        <row r="257">
          <cell r="C257" t="str">
            <v>Co. F</v>
          </cell>
          <cell r="D257" t="str">
            <v>Alpha</v>
          </cell>
          <cell r="E257">
            <v>144.416</v>
          </cell>
          <cell r="F257">
            <v>24.405000000000001</v>
          </cell>
          <cell r="G257">
            <v>5.9174759270641255</v>
          </cell>
        </row>
        <row r="258">
          <cell r="C258" t="str">
            <v>Co. B</v>
          </cell>
          <cell r="D258" t="str">
            <v>ICG</v>
          </cell>
          <cell r="E258">
            <v>154.00899999999999</v>
          </cell>
          <cell r="F258">
            <v>16.600000000000001</v>
          </cell>
          <cell r="G258">
            <v>9.2776506024096363</v>
          </cell>
        </row>
        <row r="259">
          <cell r="C259" t="str">
            <v>Co. A</v>
          </cell>
          <cell r="D259" t="str">
            <v>Arch Coal</v>
          </cell>
          <cell r="E259">
            <v>325.57499999999999</v>
          </cell>
          <cell r="F259">
            <v>126.015</v>
          </cell>
          <cell r="G259">
            <v>2.5836209975002973</v>
          </cell>
        </row>
        <row r="260">
          <cell r="C260" t="str">
            <v>Co. D</v>
          </cell>
          <cell r="D260" t="str">
            <v>Massey</v>
          </cell>
          <cell r="E260">
            <v>397.11099999999999</v>
          </cell>
          <cell r="F260">
            <v>39.210999999999999</v>
          </cell>
          <cell r="G260">
            <v>10.127540741118564</v>
          </cell>
        </row>
        <row r="261">
          <cell r="D261" t="str">
            <v>Foundation</v>
          </cell>
          <cell r="E261">
            <v>755.88200000000006</v>
          </cell>
          <cell r="F261">
            <v>71.599999999999994</v>
          </cell>
          <cell r="G261">
            <v>10.557011173184359</v>
          </cell>
        </row>
        <row r="262">
          <cell r="D262" t="str">
            <v>Peabody</v>
          </cell>
          <cell r="E262">
            <v>768.75599999999997</v>
          </cell>
          <cell r="F262">
            <v>201.91</v>
          </cell>
          <cell r="G262">
            <v>3.8074191471447674</v>
          </cell>
        </row>
        <row r="263">
          <cell r="D263" t="str">
            <v>Consol</v>
          </cell>
          <cell r="E263">
            <v>2723.2360000000003</v>
          </cell>
          <cell r="F263">
            <v>66.099999999999994</v>
          </cell>
          <cell r="G263">
            <v>41.19872919818458</v>
          </cell>
        </row>
        <row r="264">
          <cell r="C264" t="str">
            <v>Trinity</v>
          </cell>
          <cell r="D264" t="str">
            <v>Trinity</v>
          </cell>
          <cell r="E264">
            <v>19.327978999999999</v>
          </cell>
          <cell r="F264">
            <v>6.6468463300000007</v>
          </cell>
          <cell r="G264">
            <v>2.9078420111451555</v>
          </cell>
        </row>
        <row r="270">
          <cell r="C270" t="str">
            <v>A</v>
          </cell>
          <cell r="D270" t="str">
            <v>Arch Coal</v>
          </cell>
          <cell r="E270">
            <v>2.5836209975002973</v>
          </cell>
          <cell r="F270">
            <v>41.198729198184601</v>
          </cell>
          <cell r="G270" t="str">
            <v>Trinity</v>
          </cell>
          <cell r="H270" t="str">
            <v>Trinity</v>
          </cell>
          <cell r="I270">
            <v>19.327978999999999</v>
          </cell>
        </row>
        <row r="271">
          <cell r="C271" t="str">
            <v>Trinity</v>
          </cell>
          <cell r="D271" t="str">
            <v>Trinity</v>
          </cell>
          <cell r="E271">
            <v>2.9078420111451555</v>
          </cell>
          <cell r="G271" t="str">
            <v>E</v>
          </cell>
          <cell r="H271" t="str">
            <v>James River</v>
          </cell>
          <cell r="I271">
            <v>116.803</v>
          </cell>
        </row>
        <row r="272">
          <cell r="C272" t="str">
            <v>H</v>
          </cell>
          <cell r="D272" t="str">
            <v>Peabody</v>
          </cell>
          <cell r="E272">
            <v>3.8074191471447674</v>
          </cell>
          <cell r="G272" t="str">
            <v>C</v>
          </cell>
          <cell r="H272" t="str">
            <v xml:space="preserve">Alliance </v>
          </cell>
          <cell r="I272">
            <v>141.321</v>
          </cell>
        </row>
        <row r="273">
          <cell r="C273" t="str">
            <v>F</v>
          </cell>
          <cell r="D273" t="str">
            <v>Alpha</v>
          </cell>
          <cell r="E273">
            <v>5.9174759270641255</v>
          </cell>
          <cell r="G273" t="str">
            <v>F</v>
          </cell>
          <cell r="H273" t="str">
            <v>Alpha</v>
          </cell>
          <cell r="I273">
            <v>144.416</v>
          </cell>
        </row>
        <row r="274">
          <cell r="C274" t="str">
            <v>C</v>
          </cell>
          <cell r="D274" t="str">
            <v xml:space="preserve">Alliance </v>
          </cell>
          <cell r="E274">
            <v>5.9249119570685904</v>
          </cell>
          <cell r="G274" t="str">
            <v>B</v>
          </cell>
          <cell r="H274" t="str">
            <v>ICG</v>
          </cell>
          <cell r="I274">
            <v>154.00899999999999</v>
          </cell>
        </row>
        <row r="275">
          <cell r="C275" t="str">
            <v>B</v>
          </cell>
          <cell r="D275" t="str">
            <v>ICG</v>
          </cell>
          <cell r="E275">
            <v>9.2776506024096363</v>
          </cell>
          <cell r="G275" t="str">
            <v>A</v>
          </cell>
          <cell r="H275" t="str">
            <v>Arch Coal</v>
          </cell>
          <cell r="I275">
            <v>325.57499999999999</v>
          </cell>
        </row>
        <row r="276">
          <cell r="C276" t="str">
            <v>E</v>
          </cell>
          <cell r="D276" t="str">
            <v>James River</v>
          </cell>
          <cell r="E276">
            <v>9.7743096234309625</v>
          </cell>
          <cell r="G276" t="str">
            <v>D</v>
          </cell>
          <cell r="H276" t="str">
            <v>Massey</v>
          </cell>
          <cell r="I276">
            <v>397.11099999999999</v>
          </cell>
        </row>
        <row r="277">
          <cell r="C277" t="str">
            <v>D</v>
          </cell>
          <cell r="D277" t="str">
            <v>Massey</v>
          </cell>
          <cell r="E277">
            <v>10.127540741118564</v>
          </cell>
          <cell r="G277" t="str">
            <v>G</v>
          </cell>
          <cell r="H277" t="str">
            <v>Foundation</v>
          </cell>
          <cell r="I277">
            <v>755.88200000000006</v>
          </cell>
        </row>
        <row r="278">
          <cell r="C278" t="str">
            <v>G</v>
          </cell>
          <cell r="D278" t="str">
            <v>Foundation</v>
          </cell>
          <cell r="E278">
            <v>10.557011173184359</v>
          </cell>
          <cell r="G278" t="str">
            <v>H</v>
          </cell>
          <cell r="H278" t="str">
            <v>Peabody</v>
          </cell>
          <cell r="I278">
            <v>768.75599999999997</v>
          </cell>
        </row>
        <row r="279">
          <cell r="C279" t="str">
            <v>I</v>
          </cell>
          <cell r="D279" t="str">
            <v>Consol</v>
          </cell>
          <cell r="E279">
            <v>20</v>
          </cell>
          <cell r="G279" t="str">
            <v>I</v>
          </cell>
          <cell r="H279" t="str">
            <v>Consol</v>
          </cell>
          <cell r="I279">
            <v>2723.2360000000003</v>
          </cell>
        </row>
        <row r="282">
          <cell r="B282" t="str">
            <v>EBITDA Margin (2006A)</v>
          </cell>
        </row>
        <row r="284">
          <cell r="B284" t="str">
            <v>(US$ and tons in thousands)</v>
          </cell>
          <cell r="C284" t="str">
            <v>JRCC</v>
          </cell>
          <cell r="D284" t="str">
            <v>ICO</v>
          </cell>
          <cell r="E284" t="str">
            <v>ANR</v>
          </cell>
          <cell r="F284" t="str">
            <v>MEE</v>
          </cell>
          <cell r="G284" t="str">
            <v>FCL</v>
          </cell>
          <cell r="H284" t="str">
            <v>BTU</v>
          </cell>
          <cell r="I284" t="str">
            <v>Trinity</v>
          </cell>
          <cell r="J284" t="str">
            <v>CNX</v>
          </cell>
          <cell r="K284" t="str">
            <v>ARLP</v>
          </cell>
        </row>
        <row r="285">
          <cell r="B285" t="str">
            <v>Revenues</v>
          </cell>
          <cell r="C285">
            <v>564.79100000000005</v>
          </cell>
          <cell r="D285">
            <v>891.59400000000005</v>
          </cell>
          <cell r="E285">
            <v>1910.662</v>
          </cell>
          <cell r="F285">
            <v>2219.8000000000002</v>
          </cell>
          <cell r="G285">
            <v>1470.3</v>
          </cell>
          <cell r="H285">
            <v>5256.3</v>
          </cell>
          <cell r="J285">
            <v>3715.1709999999998</v>
          </cell>
          <cell r="K285">
            <v>967.55700000000002</v>
          </cell>
        </row>
        <row r="286">
          <cell r="B286" t="str">
            <v>EBITDA</v>
          </cell>
          <cell r="C286">
            <v>37.125000000000057</v>
          </cell>
          <cell r="D286">
            <v>71.733000000000047</v>
          </cell>
          <cell r="E286">
            <v>279.435</v>
          </cell>
          <cell r="F286">
            <v>341.60000000000048</v>
          </cell>
          <cell r="G286">
            <v>266.89999999999998</v>
          </cell>
          <cell r="H286">
            <v>1016.4</v>
          </cell>
          <cell r="J286">
            <v>872.22300000000018</v>
          </cell>
          <cell r="K286">
            <v>249.82499999999999</v>
          </cell>
        </row>
        <row r="287">
          <cell r="B287" t="str">
            <v>EBITDA Margin</v>
          </cell>
          <cell r="C287">
            <v>6.5732279728253555</v>
          </cell>
          <cell r="D287">
            <v>8.045478098775904</v>
          </cell>
          <cell r="E287">
            <v>14.625035720603643</v>
          </cell>
          <cell r="F287">
            <v>15.388773763402128</v>
          </cell>
          <cell r="G287">
            <v>18.152757940556349</v>
          </cell>
          <cell r="H287">
            <v>19.336795844986014</v>
          </cell>
          <cell r="I287">
            <v>20.5</v>
          </cell>
          <cell r="J287">
            <v>23.477331191484865</v>
          </cell>
          <cell r="K287">
            <v>25.820184237207727</v>
          </cell>
        </row>
        <row r="288">
          <cell r="C288" t="str">
            <v>JRCC</v>
          </cell>
          <cell r="D288" t="str">
            <v>ICG</v>
          </cell>
          <cell r="E288" t="str">
            <v>ANR</v>
          </cell>
          <cell r="F288" t="str">
            <v>ACI</v>
          </cell>
          <cell r="G288" t="str">
            <v>MEE</v>
          </cell>
          <cell r="H288" t="str">
            <v>Trinity</v>
          </cell>
          <cell r="I288" t="str">
            <v>ARLP</v>
          </cell>
        </row>
        <row r="289">
          <cell r="B289" t="str">
            <v>CAPP EBITDA Margins</v>
          </cell>
          <cell r="C289" t="str">
            <v>JRCC</v>
          </cell>
          <cell r="D289" t="str">
            <v>ICG</v>
          </cell>
          <cell r="E289" t="str">
            <v>ANR</v>
          </cell>
          <cell r="F289" t="str">
            <v>ACI</v>
          </cell>
          <cell r="G289" t="str">
            <v>MEE</v>
          </cell>
          <cell r="H289" t="str">
            <v>Trinity</v>
          </cell>
          <cell r="I289" t="str">
            <v>ARLP</v>
          </cell>
        </row>
        <row r="290">
          <cell r="B290" t="str">
            <v>Revenues</v>
          </cell>
          <cell r="D290">
            <v>399.47199999999998</v>
          </cell>
          <cell r="E290">
            <v>1368.7760000000001</v>
          </cell>
          <cell r="G290">
            <v>1828.6</v>
          </cell>
          <cell r="H290">
            <v>324.65260858999994</v>
          </cell>
          <cell r="I290">
            <v>145.744</v>
          </cell>
        </row>
        <row r="291">
          <cell r="B291" t="str">
            <v>EBITDA</v>
          </cell>
          <cell r="D291">
            <v>41.162999999999997</v>
          </cell>
          <cell r="E291">
            <v>174.874</v>
          </cell>
          <cell r="G291">
            <v>334.3</v>
          </cell>
          <cell r="H291">
            <v>72.666558565121363</v>
          </cell>
          <cell r="I291">
            <v>36.036000000000001</v>
          </cell>
        </row>
        <row r="292">
          <cell r="B292" t="str">
            <v>EBITDA Margin</v>
          </cell>
          <cell r="C292">
            <v>5.3</v>
          </cell>
          <cell r="D292">
            <v>10.304351744302478</v>
          </cell>
          <cell r="E292">
            <v>12.775939963880138</v>
          </cell>
          <cell r="F292">
            <v>14.2</v>
          </cell>
          <cell r="G292">
            <v>18.281745597725038</v>
          </cell>
          <cell r="H292">
            <v>22.382866067431213</v>
          </cell>
          <cell r="I292">
            <v>23.3</v>
          </cell>
        </row>
        <row r="294">
          <cell r="B294" t="str">
            <v>Average</v>
          </cell>
          <cell r="C294">
            <v>14.027006217651275</v>
          </cell>
          <cell r="D294">
            <v>14.027006217651275</v>
          </cell>
          <cell r="E294">
            <v>14.027006217651275</v>
          </cell>
          <cell r="F294">
            <v>14.027006217651275</v>
          </cell>
          <cell r="G294">
            <v>14.027006217651275</v>
          </cell>
          <cell r="H294">
            <v>14.027006217651275</v>
          </cell>
          <cell r="I294">
            <v>14.027006217651275</v>
          </cell>
        </row>
        <row r="296">
          <cell r="C296" t="str">
            <v>'05A</v>
          </cell>
          <cell r="D296" t="str">
            <v>'06A</v>
          </cell>
          <cell r="E296" t="str">
            <v>9M '07</v>
          </cell>
          <cell r="F296" t="str">
            <v>'07E</v>
          </cell>
          <cell r="G296" t="str">
            <v>'08E</v>
          </cell>
          <cell r="H296" t="str">
            <v>'09E</v>
          </cell>
          <cell r="I296" t="str">
            <v>'10E</v>
          </cell>
          <cell r="J296" t="str">
            <v>'11E</v>
          </cell>
          <cell r="K296" t="str">
            <v>'12E</v>
          </cell>
        </row>
        <row r="297">
          <cell r="B297" t="str">
            <v>EBITDA Margin</v>
          </cell>
          <cell r="C297">
            <v>25.40596434327394</v>
          </cell>
          <cell r="D297">
            <v>23.038188335364001</v>
          </cell>
          <cell r="E297">
            <v>22.382866067431213</v>
          </cell>
          <cell r="F297">
            <v>23.324739819382977</v>
          </cell>
          <cell r="G297">
            <v>29.062803688681903</v>
          </cell>
          <cell r="H297">
            <v>34.617823239568679</v>
          </cell>
          <cell r="I297">
            <v>35.680608339301273</v>
          </cell>
          <cell r="J297">
            <v>39.404896151249794</v>
          </cell>
          <cell r="K297">
            <v>39.912777196425985</v>
          </cell>
        </row>
        <row r="298">
          <cell r="C298" t="str">
            <v>ARLP</v>
          </cell>
        </row>
        <row r="299">
          <cell r="C299" t="str">
            <v>Q1</v>
          </cell>
          <cell r="D299" t="str">
            <v>Q2</v>
          </cell>
          <cell r="E299" t="str">
            <v>Q3</v>
          </cell>
        </row>
        <row r="300">
          <cell r="B300" t="str">
            <v>Tons</v>
          </cell>
          <cell r="C300">
            <v>0.83799999999999997</v>
          </cell>
          <cell r="D300">
            <v>0.91900000000000004</v>
          </cell>
          <cell r="E300">
            <v>0.85</v>
          </cell>
        </row>
        <row r="301">
          <cell r="B301" t="str">
            <v>Rev</v>
          </cell>
          <cell r="C301">
            <v>43.503</v>
          </cell>
          <cell r="D301">
            <v>53.009</v>
          </cell>
          <cell r="E301">
            <v>49.231999999999999</v>
          </cell>
        </row>
        <row r="302">
          <cell r="B302" t="str">
            <v>EBITDA</v>
          </cell>
          <cell r="C302">
            <v>10.347</v>
          </cell>
          <cell r="D302">
            <v>16.489000000000001</v>
          </cell>
          <cell r="E302">
            <v>9.1999999999999993</v>
          </cell>
        </row>
        <row r="303">
          <cell r="B303" t="str">
            <v>EBITDA Exp.</v>
          </cell>
          <cell r="C303">
            <v>32.720999999999997</v>
          </cell>
          <cell r="D303">
            <v>37.396000000000001</v>
          </cell>
          <cell r="E303">
            <v>40.035000000000004</v>
          </cell>
        </row>
        <row r="319">
          <cell r="B319" t="str">
            <v>Trinity Average Cash Cost per Ton Trend</v>
          </cell>
        </row>
        <row r="321">
          <cell r="B321" t="str">
            <v>(US$ and tons in thousands)</v>
          </cell>
          <cell r="C321" t="str">
            <v>JRCC</v>
          </cell>
          <cell r="D321" t="str">
            <v>ICO</v>
          </cell>
          <cell r="E321" t="str">
            <v>ANR</v>
          </cell>
          <cell r="F321" t="str">
            <v>MEE</v>
          </cell>
          <cell r="G321" t="str">
            <v>BTU</v>
          </cell>
          <cell r="H321" t="str">
            <v>FCL</v>
          </cell>
          <cell r="I321" t="str">
            <v>ARLP</v>
          </cell>
          <cell r="J321" t="str">
            <v>Trinity</v>
          </cell>
          <cell r="K321" t="str">
            <v>CNX</v>
          </cell>
        </row>
        <row r="322">
          <cell r="B322" t="str">
            <v>Revenues</v>
          </cell>
          <cell r="C322">
            <v>548.35599999999999</v>
          </cell>
          <cell r="D322">
            <v>910.79880000000003</v>
          </cell>
          <cell r="E322">
            <v>1734.135</v>
          </cell>
          <cell r="F322">
            <v>2329.4169999999999</v>
          </cell>
          <cell r="G322">
            <v>6081.7489999999998</v>
          </cell>
          <cell r="H322">
            <v>1503.2529999999999</v>
          </cell>
          <cell r="I322">
            <v>1053.4490000000001</v>
          </cell>
          <cell r="J322">
            <v>438.94731319614272</v>
          </cell>
          <cell r="K322">
            <v>3597.39</v>
          </cell>
        </row>
        <row r="323">
          <cell r="B323" t="str">
            <v>EBITDA</v>
          </cell>
          <cell r="C323">
            <v>39.483000000000004</v>
          </cell>
          <cell r="D323">
            <v>99.013830000000013</v>
          </cell>
          <cell r="E323">
            <v>244.10910000000001</v>
          </cell>
          <cell r="F323">
            <v>454.3879</v>
          </cell>
          <cell r="G323">
            <v>1277.3399999999999</v>
          </cell>
          <cell r="H323">
            <v>337.21780000000001</v>
          </cell>
          <cell r="I323">
            <v>269.90719999999999</v>
          </cell>
          <cell r="J323">
            <v>102.3833187471724</v>
          </cell>
          <cell r="K323">
            <v>962.25319999999999</v>
          </cell>
        </row>
        <row r="324">
          <cell r="B324" t="str">
            <v>EBITDA Margin</v>
          </cell>
          <cell r="C324">
            <v>7.200249472970115</v>
          </cell>
          <cell r="D324">
            <v>10.871097985636345</v>
          </cell>
          <cell r="E324">
            <v>14.076706830783071</v>
          </cell>
          <cell r="F324">
            <v>19.50650742224342</v>
          </cell>
          <cell r="G324">
            <v>21.002839808088101</v>
          </cell>
          <cell r="H324">
            <v>22.432537969323864</v>
          </cell>
          <cell r="I324">
            <v>25.621287788967471</v>
          </cell>
          <cell r="J324">
            <v>23.324739819382977</v>
          </cell>
          <cell r="K324">
            <v>26.748648325591613</v>
          </cell>
        </row>
        <row r="343">
          <cell r="K343" t="str">
            <v>Type</v>
          </cell>
          <cell r="L343" t="str">
            <v>% of Total</v>
          </cell>
        </row>
        <row r="344">
          <cell r="B344" t="str">
            <v>Type</v>
          </cell>
          <cell r="C344" t="str">
            <v>% of Total</v>
          </cell>
          <cell r="K344" t="str">
            <v>Medium Sulfur</v>
          </cell>
          <cell r="L344">
            <v>37679</v>
          </cell>
          <cell r="N344" t="str">
            <v>Medium Sulfur (&gt;1% and &lt;1.5%)</v>
          </cell>
        </row>
        <row r="345">
          <cell r="B345" t="str">
            <v>Surface</v>
          </cell>
          <cell r="C345">
            <v>7178.4621448258385</v>
          </cell>
          <cell r="K345" t="str">
            <v>Low Sulfur</v>
          </cell>
          <cell r="L345">
            <v>69412</v>
          </cell>
          <cell r="N345" t="str">
            <v>Low Sulfur (&lt;1.0%)</v>
          </cell>
        </row>
        <row r="346">
          <cell r="B346" t="str">
            <v>Highwall Miner</v>
          </cell>
          <cell r="C346">
            <v>1252.2060637431287</v>
          </cell>
          <cell r="K346" t="str">
            <v>Metallurgical</v>
          </cell>
          <cell r="L346">
            <v>111525.03075000001</v>
          </cell>
        </row>
        <row r="347">
          <cell r="B347" t="str">
            <v>Underground</v>
          </cell>
          <cell r="C347">
            <v>607.95047236402047</v>
          </cell>
          <cell r="L347">
            <v>218616.03075000001</v>
          </cell>
        </row>
        <row r="348">
          <cell r="C348">
            <v>9038.6186809329884</v>
          </cell>
        </row>
        <row r="349">
          <cell r="C349">
            <v>0</v>
          </cell>
        </row>
        <row r="353">
          <cell r="B353" t="str">
            <v>Rerserves</v>
          </cell>
        </row>
        <row r="354">
          <cell r="B354" t="str">
            <v>Steam</v>
          </cell>
        </row>
        <row r="355">
          <cell r="B355" t="str">
            <v>Met</v>
          </cell>
        </row>
        <row r="371">
          <cell r="K371" t="str">
            <v>Steam</v>
          </cell>
          <cell r="L371">
            <v>107091</v>
          </cell>
        </row>
        <row r="372">
          <cell r="K372" t="str">
            <v>Metallurgical</v>
          </cell>
          <cell r="L372">
            <v>111525.03075000001</v>
          </cell>
        </row>
        <row r="390">
          <cell r="B390" t="str">
            <v>New Mining Equipment</v>
          </cell>
          <cell r="C390">
            <v>206.1</v>
          </cell>
        </row>
        <row r="391">
          <cell r="B391" t="str">
            <v>Other</v>
          </cell>
          <cell r="C391">
            <v>43.506449839999988</v>
          </cell>
        </row>
        <row r="392">
          <cell r="C392">
            <v>249.60644983999998</v>
          </cell>
        </row>
      </sheetData>
      <sheetData sheetId="19" refreshError="1">
        <row r="2">
          <cell r="B2" t="str">
            <v xml:space="preserve">Project Trident </v>
          </cell>
          <cell r="J2" t="str">
            <v>Historical Financial Summary</v>
          </cell>
        </row>
        <row r="3">
          <cell r="B3" t="str">
            <v>($ and tons in thousands)</v>
          </cell>
          <cell r="J3" t="str">
            <v>Private &amp; Confidential</v>
          </cell>
        </row>
        <row r="5">
          <cell r="B5" t="str">
            <v>Consolidated</v>
          </cell>
        </row>
        <row r="7">
          <cell r="C7" t="str">
            <v>FYE December 31,</v>
          </cell>
          <cell r="J7" t="str">
            <v xml:space="preserve">9 Months </v>
          </cell>
        </row>
        <row r="8">
          <cell r="C8" t="str">
            <v>2005A (1) (2)</v>
          </cell>
          <cell r="D8" t="str">
            <v>2006A (2)</v>
          </cell>
          <cell r="F8" t="str">
            <v>Q1 2007A</v>
          </cell>
          <cell r="G8" t="str">
            <v>Q2 2007A</v>
          </cell>
          <cell r="H8" t="str">
            <v>Q3 2007A</v>
          </cell>
          <cell r="J8" t="str">
            <v>2007A</v>
          </cell>
        </row>
        <row r="9">
          <cell r="B9" t="str">
            <v>Income Statement Data</v>
          </cell>
        </row>
        <row r="10">
          <cell r="B10" t="str">
            <v>Coal Sales Revenues</v>
          </cell>
          <cell r="C10">
            <v>149.64642935999998</v>
          </cell>
          <cell r="D10">
            <v>273.04574379000007</v>
          </cell>
          <cell r="F10">
            <v>94.83518887999999</v>
          </cell>
          <cell r="G10">
            <v>106.43260346999999</v>
          </cell>
          <cell r="H10">
            <v>119.50376903999998</v>
          </cell>
          <cell r="J10">
            <v>320.77156138999999</v>
          </cell>
          <cell r="K10">
            <v>320.77156138999993</v>
          </cell>
        </row>
        <row r="11">
          <cell r="B11" t="str">
            <v>Other Revenues</v>
          </cell>
          <cell r="C11">
            <v>0.58895093999998949</v>
          </cell>
          <cell r="D11">
            <v>1.5863811499999656</v>
          </cell>
          <cell r="F11">
            <v>0.64316944000000831</v>
          </cell>
          <cell r="G11">
            <v>1.4874343099999976</v>
          </cell>
          <cell r="H11">
            <v>1.7504434499999633</v>
          </cell>
          <cell r="J11">
            <v>3.8810471999999692</v>
          </cell>
        </row>
        <row r="12">
          <cell r="B12" t="str">
            <v>Total Revenues</v>
          </cell>
          <cell r="C12">
            <v>150.23538029999997</v>
          </cell>
          <cell r="D12">
            <v>274.63212494000004</v>
          </cell>
          <cell r="F12">
            <v>95.478358319999998</v>
          </cell>
          <cell r="G12">
            <v>107.92003777999999</v>
          </cell>
          <cell r="H12">
            <v>121.25421248999994</v>
          </cell>
          <cell r="J12">
            <v>324.65260858999994</v>
          </cell>
          <cell r="K12">
            <v>324.65260858999994</v>
          </cell>
          <cell r="M12">
            <v>124.39674464000007</v>
          </cell>
        </row>
        <row r="13">
          <cell r="B13" t="str">
            <v>Cost of Sales (Cash)</v>
          </cell>
          <cell r="C13">
            <v>126.04230899</v>
          </cell>
          <cell r="D13">
            <v>220.51917982691069</v>
          </cell>
          <cell r="F13">
            <v>75.060571003217319</v>
          </cell>
          <cell r="G13">
            <v>86.287743923627289</v>
          </cell>
          <cell r="H13">
            <v>89.117535360662941</v>
          </cell>
          <cell r="J13">
            <v>250.46585028750755</v>
          </cell>
          <cell r="K13">
            <v>250.46585028750755</v>
          </cell>
          <cell r="M13">
            <v>94.476870836910692</v>
          </cell>
        </row>
        <row r="14">
          <cell r="B14" t="str">
            <v>Cost of Sales (Non-Cash) (3)</v>
          </cell>
          <cell r="C14">
            <v>-17.474172349999996</v>
          </cell>
          <cell r="D14">
            <v>-17.259227489999997</v>
          </cell>
          <cell r="F14">
            <v>-2.8835135034364834</v>
          </cell>
          <cell r="G14">
            <v>-6.1370149730940469</v>
          </cell>
          <cell r="H14">
            <v>1.7415453739016087</v>
          </cell>
          <cell r="J14">
            <v>-7.2789831026289207</v>
          </cell>
          <cell r="M14">
            <v>74.956474214072301</v>
          </cell>
        </row>
        <row r="15">
          <cell r="B15" t="str">
            <v>Gross Profit</v>
          </cell>
          <cell r="C15">
            <v>41.667243659999983</v>
          </cell>
          <cell r="D15">
            <v>71.372172603089354</v>
          </cell>
          <cell r="F15">
            <v>23.301300820219168</v>
          </cell>
          <cell r="G15">
            <v>27.769308829466752</v>
          </cell>
          <cell r="H15">
            <v>30.395131755435386</v>
          </cell>
          <cell r="J15">
            <v>81.465741405121292</v>
          </cell>
        </row>
        <row r="16">
          <cell r="B16" t="str">
            <v>Depreciation, Depletion &amp; Amortization</v>
          </cell>
          <cell r="C16">
            <v>19.742845299999995</v>
          </cell>
          <cell r="D16">
            <v>38.767711079999998</v>
          </cell>
          <cell r="F16">
            <v>13.686783864573325</v>
          </cell>
          <cell r="G16">
            <v>14.952404232563595</v>
          </cell>
          <cell r="H16">
            <v>15.839775969999998</v>
          </cell>
          <cell r="J16">
            <v>44.478964067136914</v>
          </cell>
          <cell r="K16">
            <v>44.834754947136915</v>
          </cell>
        </row>
        <row r="17">
          <cell r="B17" t="str">
            <v>ARO Expense</v>
          </cell>
          <cell r="C17">
            <v>1.5288115999999998</v>
          </cell>
          <cell r="D17">
            <v>0.99401856000000022</v>
          </cell>
          <cell r="F17">
            <v>0.22122477000000002</v>
          </cell>
          <cell r="G17">
            <v>0.22122477000000002</v>
          </cell>
          <cell r="H17">
            <v>0.33331167000000006</v>
          </cell>
          <cell r="J17">
            <v>0.77576121000000009</v>
          </cell>
          <cell r="K17">
            <v>0.49363598000000003</v>
          </cell>
        </row>
        <row r="18">
          <cell r="B18" t="str">
            <v>SG&amp;A</v>
          </cell>
          <cell r="C18">
            <v>3.4984965099999998</v>
          </cell>
          <cell r="D18">
            <v>8.1019064299999997</v>
          </cell>
          <cell r="F18">
            <v>3.1558791799999999</v>
          </cell>
          <cell r="G18">
            <v>3.2405121299999995</v>
          </cell>
          <cell r="H18">
            <v>2.4027915299999996</v>
          </cell>
          <cell r="J18">
            <v>8.7991828399999985</v>
          </cell>
          <cell r="K18">
            <v>8.7991828400000003</v>
          </cell>
          <cell r="M18">
            <v>4.6034099199999998</v>
          </cell>
        </row>
        <row r="19">
          <cell r="B19" t="str">
            <v>EBIT</v>
          </cell>
          <cell r="C19">
            <v>16.897090249999987</v>
          </cell>
          <cell r="D19">
            <v>23.508536533089355</v>
          </cell>
          <cell r="F19">
            <v>6.2374130056458448</v>
          </cell>
          <cell r="G19">
            <v>9.355167696903159</v>
          </cell>
          <cell r="H19">
            <v>11.81925258543539</v>
          </cell>
          <cell r="J19">
            <v>27.411833287984393</v>
          </cell>
          <cell r="M19">
            <v>131.58252143004137</v>
          </cell>
        </row>
        <row r="21">
          <cell r="B21" t="str">
            <v>Cash Flow Data</v>
          </cell>
        </row>
        <row r="22">
          <cell r="B22" t="str">
            <v>EBITDA (4)</v>
          </cell>
          <cell r="C22">
            <v>38.16874714999998</v>
          </cell>
          <cell r="D22">
            <v>63.270266173089354</v>
          </cell>
          <cell r="F22">
            <v>20.145421640219169</v>
          </cell>
          <cell r="G22">
            <v>24.528796699466753</v>
          </cell>
          <cell r="H22">
            <v>27.992340225435388</v>
          </cell>
          <cell r="J22">
            <v>72.666558565121306</v>
          </cell>
          <cell r="M22">
            <v>25.101519023089374</v>
          </cell>
        </row>
        <row r="23">
          <cell r="B23" t="str">
            <v>Capital Expenditures</v>
          </cell>
          <cell r="C23">
            <v>83.2</v>
          </cell>
          <cell r="D23">
            <v>132.69999999999999</v>
          </cell>
          <cell r="F23" t="str">
            <v>N/A</v>
          </cell>
          <cell r="G23" t="str">
            <v>N/A</v>
          </cell>
          <cell r="H23" t="str">
            <v>N/A</v>
          </cell>
          <cell r="J23">
            <v>33.706449839999998</v>
          </cell>
          <cell r="M23">
            <v>65.764587253656799</v>
          </cell>
        </row>
        <row r="24">
          <cell r="B24" t="str">
            <v>Change in Net Working Capital</v>
          </cell>
          <cell r="C24" t="str">
            <v>--</v>
          </cell>
          <cell r="D24">
            <v>11.020539999999997</v>
          </cell>
          <cell r="F24">
            <v>-5.8480509999999981</v>
          </cell>
          <cell r="G24">
            <v>5.5820630000000051</v>
          </cell>
          <cell r="H24">
            <v>7.9492239999999939</v>
          </cell>
          <cell r="J24">
            <v>7.6832360000000008</v>
          </cell>
        </row>
        <row r="26">
          <cell r="B26" t="str">
            <v>Balance Sheet Data</v>
          </cell>
        </row>
        <row r="27">
          <cell r="B27" t="str">
            <v>Cash (Unrestricted)</v>
          </cell>
          <cell r="C27">
            <v>4.118366</v>
          </cell>
          <cell r="D27">
            <v>2.7625649999999999</v>
          </cell>
          <cell r="F27">
            <v>5.7800630000000002</v>
          </cell>
          <cell r="G27">
            <v>5.824287</v>
          </cell>
          <cell r="H27">
            <v>6.1970510000000001</v>
          </cell>
          <cell r="J27">
            <v>6.1970510000000001</v>
          </cell>
        </row>
        <row r="28">
          <cell r="B28" t="str">
            <v>Net Working Capital</v>
          </cell>
          <cell r="C28">
            <v>11.627876000000001</v>
          </cell>
          <cell r="D28">
            <v>22.648415999999997</v>
          </cell>
          <cell r="F28">
            <v>16.800364999999999</v>
          </cell>
          <cell r="G28">
            <v>22.382428000000004</v>
          </cell>
          <cell r="H28">
            <v>30.331651999999998</v>
          </cell>
          <cell r="J28">
            <v>30.331651999999998</v>
          </cell>
        </row>
        <row r="29">
          <cell r="B29" t="str">
            <v>Net PP&amp;E</v>
          </cell>
          <cell r="C29">
            <v>289.42940599999997</v>
          </cell>
          <cell r="D29">
            <v>394.960644</v>
          </cell>
          <cell r="F29">
            <v>387.94771300000002</v>
          </cell>
          <cell r="G29">
            <v>384.55068999999997</v>
          </cell>
          <cell r="H29">
            <v>402.42283300000003</v>
          </cell>
          <cell r="J29">
            <v>402.42283300000003</v>
          </cell>
        </row>
        <row r="30">
          <cell r="B30" t="str">
            <v>Total Assets</v>
          </cell>
          <cell r="C30">
            <v>373.55085600000001</v>
          </cell>
          <cell r="D30">
            <v>460.86605799999995</v>
          </cell>
          <cell r="F30">
            <v>481.78450300000003</v>
          </cell>
          <cell r="G30">
            <v>482.14017699999999</v>
          </cell>
          <cell r="H30">
            <v>510.28582800000004</v>
          </cell>
          <cell r="J30">
            <v>510.28582800000004</v>
          </cell>
        </row>
        <row r="31">
          <cell r="B31" t="str">
            <v>Total Debt</v>
          </cell>
          <cell r="C31">
            <v>140.926289</v>
          </cell>
          <cell r="D31">
            <v>236.88462599999997</v>
          </cell>
          <cell r="F31">
            <v>255.12465199999997</v>
          </cell>
          <cell r="G31">
            <v>257.76007600000003</v>
          </cell>
          <cell r="H31">
            <v>282.57739299999997</v>
          </cell>
          <cell r="J31">
            <v>282.57739299999997</v>
          </cell>
        </row>
        <row r="32">
          <cell r="B32" t="str">
            <v>Minority Interest</v>
          </cell>
          <cell r="C32">
            <v>2.5565190000000002</v>
          </cell>
          <cell r="D32">
            <v>0</v>
          </cell>
          <cell r="H32">
            <v>0</v>
          </cell>
          <cell r="J32">
            <v>0</v>
          </cell>
        </row>
        <row r="33">
          <cell r="B33" t="str">
            <v>Members’ Equity</v>
          </cell>
          <cell r="C33">
            <v>161.88353000000001</v>
          </cell>
          <cell r="D33">
            <v>157.25324599999999</v>
          </cell>
          <cell r="F33">
            <v>153.001293</v>
          </cell>
          <cell r="G33">
            <v>152.526095</v>
          </cell>
          <cell r="H33">
            <v>155.380154</v>
          </cell>
          <cell r="J33">
            <v>155.380154</v>
          </cell>
        </row>
        <row r="35">
          <cell r="B35" t="str">
            <v>Operating Data</v>
          </cell>
        </row>
        <row r="36">
          <cell r="B36" t="str">
            <v>Total Coal Production (mt)</v>
          </cell>
          <cell r="C36">
            <v>3.3150529999999994</v>
          </cell>
          <cell r="D36">
            <v>5.6970000000000001</v>
          </cell>
          <cell r="F36">
            <v>2.0515831986999999</v>
          </cell>
          <cell r="G36">
            <v>2.1676550967479997</v>
          </cell>
          <cell r="H36">
            <v>2.3752003799999999</v>
          </cell>
          <cell r="J36">
            <v>6.5944386754479991</v>
          </cell>
          <cell r="M36">
            <v>2.3819470000000007</v>
          </cell>
        </row>
        <row r="37">
          <cell r="B37" t="str">
            <v>Total Coal Sales (mt)</v>
          </cell>
          <cell r="C37">
            <v>3.1259999999999999</v>
          </cell>
          <cell r="D37">
            <v>5.4669999999999996</v>
          </cell>
          <cell r="F37">
            <v>1.9046560600000002</v>
          </cell>
          <cell r="G37">
            <v>2.2245340699999998</v>
          </cell>
          <cell r="H37">
            <v>2.5176562000000002</v>
          </cell>
          <cell r="J37">
            <v>6.6468463299999998</v>
          </cell>
          <cell r="M37">
            <v>71.852456054247128</v>
          </cell>
          <cell r="O37" t="e">
            <v>#DIV/0!</v>
          </cell>
          <cell r="P37">
            <v>5.657674430242432</v>
          </cell>
          <cell r="Q37">
            <v>9.5746451344297157</v>
          </cell>
        </row>
        <row r="38">
          <cell r="B38" t="str">
            <v>Realized Price Per Ton (5)</v>
          </cell>
          <cell r="C38">
            <v>47.871538502879076</v>
          </cell>
          <cell r="D38">
            <v>49.944346769709178</v>
          </cell>
          <cell r="F38">
            <v>49.791240986574749</v>
          </cell>
          <cell r="G38">
            <v>47.84489700802829</v>
          </cell>
          <cell r="H38">
            <v>47.466277977112192</v>
          </cell>
          <cell r="J38">
            <v>48.259211280727776</v>
          </cell>
          <cell r="P38">
            <v>16.794528771772033</v>
          </cell>
          <cell r="Q38">
            <v>13.17678762276724</v>
          </cell>
        </row>
        <row r="39">
          <cell r="B39" t="str">
            <v>Cash Costs Per Ton (6)</v>
          </cell>
          <cell r="C39">
            <v>40.320636273192576</v>
          </cell>
          <cell r="D39">
            <v>40.336414821092127</v>
          </cell>
          <cell r="F39">
            <v>39.408989675131849</v>
          </cell>
          <cell r="G39">
            <v>38.789131210576286</v>
          </cell>
          <cell r="H39">
            <v>35.397023374622364</v>
          </cell>
          <cell r="J39">
            <v>37.681907757826494</v>
          </cell>
        </row>
        <row r="40">
          <cell r="B40" t="str">
            <v>Cash Margin Per Ton</v>
          </cell>
          <cell r="C40">
            <v>7.5509022296864998</v>
          </cell>
          <cell r="D40">
            <v>9.6079319486170505</v>
          </cell>
          <cell r="F40">
            <v>10.3822513114429</v>
          </cell>
          <cell r="G40">
            <v>9.0557657974520041</v>
          </cell>
          <cell r="H40">
            <v>12.069254602489828</v>
          </cell>
          <cell r="J40">
            <v>10.577303522901282</v>
          </cell>
        </row>
        <row r="42">
          <cell r="B42" t="str">
            <v>Margins</v>
          </cell>
        </row>
        <row r="43">
          <cell r="B43" t="str">
            <v>Production Growth</v>
          </cell>
          <cell r="C43" t="str">
            <v>--</v>
          </cell>
          <cell r="D43">
            <v>71.852456054247128</v>
          </cell>
          <cell r="J43" t="str">
            <v>--</v>
          </cell>
        </row>
        <row r="44">
          <cell r="B44" t="str">
            <v>Revenue Growth</v>
          </cell>
          <cell r="C44" t="str">
            <v>--</v>
          </cell>
          <cell r="D44">
            <v>82.801231235675914</v>
          </cell>
          <cell r="J44" t="str">
            <v>--</v>
          </cell>
        </row>
        <row r="45">
          <cell r="B45" t="str">
            <v>Gross Margin</v>
          </cell>
          <cell r="C45">
            <v>27.734641185582294</v>
          </cell>
          <cell r="D45">
            <v>25.988282550223254</v>
          </cell>
          <cell r="F45">
            <v>24.40479835453791</v>
          </cell>
          <cell r="G45">
            <v>25.731374266265345</v>
          </cell>
          <cell r="H45">
            <v>25.067279009331017</v>
          </cell>
          <cell r="J45">
            <v>25.093204012416681</v>
          </cell>
        </row>
        <row r="46">
          <cell r="B46" t="str">
            <v>EBIT Margin</v>
          </cell>
          <cell r="C46">
            <v>11.247077896204447</v>
          </cell>
          <cell r="D46">
            <v>8.5600096996028263</v>
          </cell>
          <cell r="F46">
            <v>6.5328029465492845</v>
          </cell>
          <cell r="G46">
            <v>8.668610472481582</v>
          </cell>
          <cell r="H46">
            <v>9.7474985344613447</v>
          </cell>
          <cell r="J46">
            <v>8.4434354022402101</v>
          </cell>
        </row>
        <row r="47">
          <cell r="B47" t="str">
            <v>EBITDA Margin</v>
          </cell>
          <cell r="C47">
            <v>25.405964343273929</v>
          </cell>
          <cell r="D47">
            <v>23.038188335363994</v>
          </cell>
          <cell r="F47">
            <v>21.099463789166638</v>
          </cell>
          <cell r="G47">
            <v>22.72867690193905</v>
          </cell>
          <cell r="H47">
            <v>23.085664118880793</v>
          </cell>
          <cell r="J47">
            <v>22.382866067431191</v>
          </cell>
        </row>
        <row r="51">
          <cell r="B51" t="str">
            <v>Less: D&amp;A</v>
          </cell>
          <cell r="C51">
            <v>78</v>
          </cell>
          <cell r="F51">
            <v>-7.8585355400000001</v>
          </cell>
          <cell r="G51">
            <v>-8.1193824600000006</v>
          </cell>
          <cell r="H51">
            <v>-8.7034758799999992</v>
          </cell>
        </row>
        <row r="52">
          <cell r="B52" t="str">
            <v>Less: Reclamation</v>
          </cell>
          <cell r="C52">
            <v>79</v>
          </cell>
          <cell r="F52">
            <v>-0.22122477000000002</v>
          </cell>
          <cell r="G52">
            <v>-0.22122477000000002</v>
          </cell>
          <cell r="H52">
            <v>-0.33331167000000006</v>
          </cell>
        </row>
        <row r="53">
          <cell r="B53" t="str">
            <v>Less: Depletion</v>
          </cell>
          <cell r="C53">
            <v>96</v>
          </cell>
          <cell r="F53">
            <v>-5.1145747245733242</v>
          </cell>
          <cell r="G53">
            <v>-6.119348172563595</v>
          </cell>
          <cell r="H53">
            <v>-6.4226264899999999</v>
          </cell>
        </row>
        <row r="54">
          <cell r="B54" t="str">
            <v>Less: Plant DD&amp;A+R</v>
          </cell>
          <cell r="C54">
            <v>151</v>
          </cell>
          <cell r="F54">
            <v>-0.71367360000000013</v>
          </cell>
          <cell r="G54">
            <v>-0.71367360000000013</v>
          </cell>
          <cell r="H54">
            <v>-0.71367360000000002</v>
          </cell>
        </row>
        <row r="56">
          <cell r="K56" t="str">
            <v>Q4</v>
          </cell>
        </row>
        <row r="57">
          <cell r="B57" t="str">
            <v>ETR Accretion - Levisa</v>
          </cell>
          <cell r="F57">
            <v>1.8120000000000001</v>
          </cell>
          <cell r="G57">
            <v>1.52491986</v>
          </cell>
          <cell r="H57">
            <v>1.66845993</v>
          </cell>
          <cell r="K57">
            <v>1.66845993</v>
          </cell>
        </row>
        <row r="58">
          <cell r="B58" t="str">
            <v>ETR Accretion - Prater</v>
          </cell>
          <cell r="F58">
            <v>1.4219999999999999</v>
          </cell>
          <cell r="G58">
            <v>1.1978294</v>
          </cell>
          <cell r="H58">
            <v>1.3099152000000001</v>
          </cell>
          <cell r="K58">
            <v>1.3099152000000001</v>
          </cell>
        </row>
        <row r="59">
          <cell r="B59" t="str">
            <v>Busines Int.</v>
          </cell>
          <cell r="F59">
            <v>0</v>
          </cell>
          <cell r="G59">
            <v>0</v>
          </cell>
          <cell r="H59">
            <v>1.446002</v>
          </cell>
          <cell r="K59">
            <v>0</v>
          </cell>
        </row>
        <row r="60">
          <cell r="B60" t="str">
            <v>Inventory Adjust</v>
          </cell>
          <cell r="F60">
            <v>-0.35048649656351644</v>
          </cell>
          <cell r="G60">
            <v>3.4142657130940468</v>
          </cell>
          <cell r="H60">
            <v>-6.1659225039016086</v>
          </cell>
          <cell r="K60">
            <v>-1</v>
          </cell>
        </row>
        <row r="61">
          <cell r="F61">
            <v>2.8835135034364834</v>
          </cell>
          <cell r="G61">
            <v>6.1370149730940469</v>
          </cell>
          <cell r="H61">
            <v>-1.7415453739016087</v>
          </cell>
          <cell r="K61">
            <v>1.9783751299999999</v>
          </cell>
        </row>
        <row r="64">
          <cell r="B64" t="str">
            <v>Plant Reclamation</v>
          </cell>
        </row>
        <row r="65">
          <cell r="B65" t="str">
            <v>Banner - Levisa</v>
          </cell>
          <cell r="F65">
            <v>3.7362300000000008E-2</v>
          </cell>
          <cell r="G65">
            <v>3.7362300000000008E-2</v>
          </cell>
          <cell r="H65">
            <v>3.7362300000000008E-2</v>
          </cell>
        </row>
        <row r="66">
          <cell r="B66" t="str">
            <v>Banner - Prater</v>
          </cell>
          <cell r="F66">
            <v>0</v>
          </cell>
          <cell r="G66">
            <v>0</v>
          </cell>
          <cell r="H66">
            <v>3.7362300000000008E-2</v>
          </cell>
        </row>
        <row r="67">
          <cell r="B67" t="str">
            <v>DWR Plant - Deep Water</v>
          </cell>
          <cell r="F67">
            <v>3.888138E-2</v>
          </cell>
          <cell r="G67">
            <v>3.888138E-2</v>
          </cell>
          <cell r="H67">
            <v>3.888138E-2</v>
          </cell>
        </row>
        <row r="68">
          <cell r="B68" t="str">
            <v>Hughes Creek - Deep Water</v>
          </cell>
          <cell r="F68">
            <v>0</v>
          </cell>
          <cell r="G68">
            <v>0</v>
          </cell>
          <cell r="H68">
            <v>0</v>
          </cell>
        </row>
        <row r="69">
          <cell r="B69" t="str">
            <v>Bulan - Little Elk</v>
          </cell>
          <cell r="F69">
            <v>4.2291570000000007E-2</v>
          </cell>
          <cell r="G69">
            <v>4.2291570000000007E-2</v>
          </cell>
          <cell r="H69">
            <v>4.2291570000000007E-2</v>
          </cell>
        </row>
        <row r="70">
          <cell r="B70" t="str">
            <v>Falcon Plant - Falcon</v>
          </cell>
          <cell r="F70">
            <v>0</v>
          </cell>
          <cell r="G70">
            <v>0</v>
          </cell>
          <cell r="H70">
            <v>0</v>
          </cell>
        </row>
        <row r="71">
          <cell r="B71" t="str">
            <v>Total Plant Reclamation</v>
          </cell>
          <cell r="F71">
            <v>0.11853525000000001</v>
          </cell>
          <cell r="G71">
            <v>0.11853525000000001</v>
          </cell>
          <cell r="H71">
            <v>0.15589755000000002</v>
          </cell>
        </row>
      </sheetData>
      <sheetData sheetId="20" refreshError="1">
        <row r="2">
          <cell r="B2" t="str">
            <v xml:space="preserve">Project Trident </v>
          </cell>
          <cell r="J2" t="str">
            <v>Debt Summary</v>
          </cell>
        </row>
        <row r="3">
          <cell r="B3" t="str">
            <v>($ and tons in thousands)</v>
          </cell>
          <cell r="J3" t="str">
            <v>Private &amp; Confidential</v>
          </cell>
        </row>
        <row r="5">
          <cell r="B5" t="str">
            <v>Debt Summary</v>
          </cell>
        </row>
        <row r="8">
          <cell r="I8" t="str">
            <v>Weighted</v>
          </cell>
        </row>
        <row r="9">
          <cell r="C9" t="str">
            <v>Oustanding Balance</v>
          </cell>
          <cell r="F9" t="str">
            <v>As of 9/30/2007</v>
          </cell>
          <cell r="I9" t="str">
            <v>Average</v>
          </cell>
        </row>
        <row r="10">
          <cell r="C10">
            <v>39082</v>
          </cell>
          <cell r="D10">
            <v>39355</v>
          </cell>
          <cell r="F10" t="str">
            <v>Short-Term</v>
          </cell>
          <cell r="G10" t="str">
            <v>Long-Term</v>
          </cell>
          <cell r="I10" t="str">
            <v>Interest Rate</v>
          </cell>
          <cell r="J10" t="str">
            <v>Maturity</v>
          </cell>
        </row>
        <row r="11">
          <cell r="B11" t="str">
            <v>Equipment loans</v>
          </cell>
          <cell r="C11">
            <v>140.9</v>
          </cell>
          <cell r="D11">
            <v>133.30000000000001</v>
          </cell>
          <cell r="F11">
            <v>36.938003999999978</v>
          </cell>
          <cell r="G11">
            <v>96.361996000000033</v>
          </cell>
          <cell r="I11">
            <v>6.26</v>
          </cell>
          <cell r="J11" t="str">
            <v>Various (1)</v>
          </cell>
        </row>
        <row r="12">
          <cell r="B12" t="str">
            <v>Term Loan Facility</v>
          </cell>
          <cell r="C12">
            <v>34.880000000000003</v>
          </cell>
          <cell r="D12">
            <v>19.93</v>
          </cell>
          <cell r="F12">
            <v>19.93</v>
          </cell>
          <cell r="G12">
            <v>0</v>
          </cell>
          <cell r="I12">
            <v>6.88</v>
          </cell>
          <cell r="J12">
            <v>39783</v>
          </cell>
        </row>
        <row r="13">
          <cell r="B13" t="str">
            <v>Revolving Credit Facility</v>
          </cell>
          <cell r="C13">
            <v>11.18</v>
          </cell>
          <cell r="D13">
            <v>11.18</v>
          </cell>
          <cell r="F13">
            <v>11.18</v>
          </cell>
          <cell r="G13">
            <v>0</v>
          </cell>
          <cell r="I13">
            <v>6.88</v>
          </cell>
          <cell r="J13">
            <v>39783</v>
          </cell>
        </row>
        <row r="14">
          <cell r="B14" t="str">
            <v>Bridge Loan Facility</v>
          </cell>
          <cell r="C14">
            <v>45.5</v>
          </cell>
          <cell r="D14">
            <v>114.5</v>
          </cell>
          <cell r="F14">
            <v>114.5</v>
          </cell>
          <cell r="G14">
            <v>0</v>
          </cell>
          <cell r="I14">
            <v>6.74</v>
          </cell>
          <cell r="J14">
            <v>39448</v>
          </cell>
        </row>
        <row r="15">
          <cell r="B15" t="str">
            <v>Other Debt</v>
          </cell>
          <cell r="C15">
            <v>4.3600000000000003</v>
          </cell>
          <cell r="D15">
            <v>3.67</v>
          </cell>
          <cell r="F15">
            <v>0</v>
          </cell>
          <cell r="G15">
            <v>3.67</v>
          </cell>
          <cell r="I15" t="str">
            <v>--</v>
          </cell>
          <cell r="J15" t="str">
            <v>--</v>
          </cell>
        </row>
        <row r="16">
          <cell r="B16" t="str">
            <v>Total Debt</v>
          </cell>
          <cell r="C16">
            <v>236.82000000000002</v>
          </cell>
          <cell r="D16">
            <v>282.58000000000004</v>
          </cell>
          <cell r="F16">
            <v>182.54800399999999</v>
          </cell>
          <cell r="G16">
            <v>100.03199600000003</v>
          </cell>
        </row>
        <row r="19">
          <cell r="B19" t="str">
            <v>Balance Capacity is a word table.</v>
          </cell>
          <cell r="F19">
            <v>0</v>
          </cell>
        </row>
      </sheetData>
      <sheetData sheetId="21" refreshError="1">
        <row r="3">
          <cell r="B3" t="str">
            <v>EBITDA Summary by Mine</v>
          </cell>
          <cell r="C3">
            <v>39355</v>
          </cell>
          <cell r="E3">
            <v>39082</v>
          </cell>
          <cell r="G3">
            <v>39263</v>
          </cell>
          <cell r="I3">
            <v>39172</v>
          </cell>
        </row>
        <row r="4">
          <cell r="B4" t="str">
            <v>Assets</v>
          </cell>
        </row>
        <row r="5">
          <cell r="B5" t="str">
            <v>Current Assets</v>
          </cell>
          <cell r="C5" t="str">
            <v>6 Months Ended,</v>
          </cell>
          <cell r="F5" t="str">
            <v xml:space="preserve">Projected FYE December 31, </v>
          </cell>
        </row>
        <row r="6">
          <cell r="B6" t="str">
            <v>Cash And Cash Equivalents (Unrestricted)</v>
          </cell>
          <cell r="C6">
            <v>6.1970510000000001</v>
          </cell>
          <cell r="D6" t="str">
            <v>Jun-07E</v>
          </cell>
          <cell r="E6">
            <v>2.7625649999999999</v>
          </cell>
          <cell r="F6">
            <v>2007</v>
          </cell>
          <cell r="G6">
            <v>5.824287</v>
          </cell>
          <cell r="H6">
            <v>2009</v>
          </cell>
          <cell r="I6">
            <v>5.7800630000000002</v>
          </cell>
          <cell r="J6">
            <v>2011</v>
          </cell>
          <cell r="K6">
            <v>2012</v>
          </cell>
        </row>
        <row r="7">
          <cell r="B7" t="str">
            <v>Accounts Receivable (Net)</v>
          </cell>
          <cell r="C7">
            <v>50.096805000000003</v>
          </cell>
          <cell r="E7">
            <v>27.576245</v>
          </cell>
          <cell r="G7">
            <v>38.125086000000003</v>
          </cell>
          <cell r="I7">
            <v>38.851267</v>
          </cell>
        </row>
        <row r="8">
          <cell r="B8" t="str">
            <v>Inventories</v>
          </cell>
          <cell r="C8">
            <v>9.2938100000000006</v>
          </cell>
          <cell r="E8">
            <v>12.390378</v>
          </cell>
          <cell r="G8">
            <v>15.457704</v>
          </cell>
          <cell r="I8">
            <v>12.041351000000001</v>
          </cell>
        </row>
        <row r="9">
          <cell r="B9" t="str">
            <v>Prepaid Expenses And Other Current Assets</v>
          </cell>
          <cell r="C9">
            <v>8.3834809999999997</v>
          </cell>
          <cell r="D9">
            <v>10.017558812434196</v>
          </cell>
          <cell r="E9">
            <v>9.6619890000000002</v>
          </cell>
          <cell r="F9">
            <v>20.524395303440777</v>
          </cell>
          <cell r="G9">
            <v>13.346078</v>
          </cell>
          <cell r="H9">
            <v>27.708620890553028</v>
          </cell>
          <cell r="I9">
            <v>13.000923999999999</v>
          </cell>
          <cell r="J9">
            <v>35.711028476508709</v>
          </cell>
          <cell r="K9">
            <v>37.579805925148278</v>
          </cell>
          <cell r="M9">
            <v>1000</v>
          </cell>
        </row>
        <row r="10">
          <cell r="B10" t="str">
            <v>Total Current Assets</v>
          </cell>
          <cell r="C10">
            <v>73.971147000000016</v>
          </cell>
          <cell r="D10">
            <v>7.0833576090448149</v>
          </cell>
          <cell r="E10">
            <v>52.391176999999999</v>
          </cell>
          <cell r="F10">
            <v>12.638377074198393</v>
          </cell>
          <cell r="G10">
            <v>72.753155000000007</v>
          </cell>
          <cell r="H10">
            <v>22.779275811197618</v>
          </cell>
          <cell r="I10">
            <v>69.673604999999995</v>
          </cell>
          <cell r="J10">
            <v>35.715770746660425</v>
          </cell>
          <cell r="K10">
            <v>35.594188213915835</v>
          </cell>
        </row>
        <row r="11">
          <cell r="B11" t="str">
            <v>Property, Plant, And Equipment (Net)</v>
          </cell>
          <cell r="C11">
            <v>402.42283300000003</v>
          </cell>
          <cell r="D11">
            <v>0</v>
          </cell>
          <cell r="E11">
            <v>394.960644</v>
          </cell>
          <cell r="F11">
            <v>1.9249580080948805</v>
          </cell>
          <cell r="G11">
            <v>384.55068999999997</v>
          </cell>
          <cell r="H11">
            <v>0.23996418257370439</v>
          </cell>
          <cell r="I11">
            <v>387.94771300000002</v>
          </cell>
          <cell r="J11">
            <v>0.14847945333333334</v>
          </cell>
          <cell r="K11">
            <v>0.14847945333333334</v>
          </cell>
        </row>
        <row r="12">
          <cell r="B12" t="str">
            <v>Other Noncurrent Assets</v>
          </cell>
          <cell r="C12">
            <v>33.891848000000003</v>
          </cell>
          <cell r="D12">
            <v>17.10091642147901</v>
          </cell>
          <cell r="E12">
            <v>13.514237</v>
          </cell>
          <cell r="F12">
            <v>35.087730385734055</v>
          </cell>
          <cell r="G12">
            <v>24.836331999999999</v>
          </cell>
          <cell r="H12">
            <v>50.72786088432435</v>
          </cell>
          <cell r="I12">
            <v>24.163184999999999</v>
          </cell>
          <cell r="J12">
            <v>71.575278676502464</v>
          </cell>
          <cell r="K12">
            <v>73.322473592397458</v>
          </cell>
        </row>
        <row r="13">
          <cell r="B13" t="str">
            <v>Total Assets</v>
          </cell>
          <cell r="C13">
            <v>510.28582800000004</v>
          </cell>
          <cell r="E13">
            <v>460.86605799999995</v>
          </cell>
          <cell r="G13">
            <v>482.14017699999999</v>
          </cell>
          <cell r="I13">
            <v>481.78450300000003</v>
          </cell>
        </row>
        <row r="14">
          <cell r="B14" t="str">
            <v/>
          </cell>
        </row>
        <row r="15">
          <cell r="B15" t="str">
            <v>Liabilities &amp; Members’ Equity</v>
          </cell>
        </row>
        <row r="16">
          <cell r="B16" t="str">
            <v>Current Liabilities</v>
          </cell>
          <cell r="C16">
            <v>0</v>
          </cell>
          <cell r="D16">
            <v>0</v>
          </cell>
          <cell r="F16">
            <v>-2.1962773276402676</v>
          </cell>
          <cell r="G16">
            <v>-1.1526948548611338</v>
          </cell>
          <cell r="H16">
            <v>1.8697739154167108</v>
          </cell>
          <cell r="I16">
            <v>2.0694392094104859</v>
          </cell>
          <cell r="J16">
            <v>2.0612958570835982</v>
          </cell>
          <cell r="K16">
            <v>2.0208202782376223</v>
          </cell>
        </row>
        <row r="17">
          <cell r="B17" t="str">
            <v>Accounts Payable</v>
          </cell>
          <cell r="C17">
            <v>19.249586000000001</v>
          </cell>
          <cell r="E17">
            <v>20.437992999999999</v>
          </cell>
          <cell r="F17">
            <v>1.421808723967136</v>
          </cell>
          <cell r="G17">
            <v>16.505718000000002</v>
          </cell>
          <cell r="H17">
            <v>9.3812435678974033</v>
          </cell>
          <cell r="I17">
            <v>16.354348000000002</v>
          </cell>
          <cell r="J17">
            <v>9.5749223074935834</v>
          </cell>
          <cell r="K17">
            <v>3.2342198724060971</v>
          </cell>
        </row>
        <row r="18">
          <cell r="B18" t="str">
            <v>Accrued Expenses And Other Current Liabilities</v>
          </cell>
          <cell r="C18">
            <v>24.171858</v>
          </cell>
          <cell r="D18">
            <v>-1.2219163132639912</v>
          </cell>
          <cell r="E18">
            <v>21.455200999999999</v>
          </cell>
          <cell r="F18">
            <v>1.0907056985355617</v>
          </cell>
          <cell r="G18">
            <v>28.040721999999999</v>
          </cell>
          <cell r="H18">
            <v>4.6719580996108991</v>
          </cell>
          <cell r="I18">
            <v>30.738828999999999</v>
          </cell>
          <cell r="J18">
            <v>4.7655460200105884</v>
          </cell>
          <cell r="K18">
            <v>1.6082108258202987</v>
          </cell>
        </row>
        <row r="19">
          <cell r="B19" t="str">
            <v>Asset Retirement And Reclamation Obligation</v>
          </cell>
          <cell r="C19">
            <v>6.380344</v>
          </cell>
          <cell r="D19">
            <v>1.421808723967136</v>
          </cell>
          <cell r="E19">
            <v>6.380344</v>
          </cell>
          <cell r="F19">
            <v>0.70184599194739983</v>
          </cell>
          <cell r="G19">
            <v>6.380344</v>
          </cell>
          <cell r="H19">
            <v>2.9751736428228543</v>
          </cell>
          <cell r="I19">
            <v>6.380344</v>
          </cell>
          <cell r="J19">
            <v>3.0456068776376783</v>
          </cell>
          <cell r="K19">
            <v>0.91283650385704607</v>
          </cell>
        </row>
        <row r="20">
          <cell r="B20" t="str">
            <v>Current Portion of Long-Term Debt, Including Capital Lease Obligations</v>
          </cell>
          <cell r="C20">
            <v>182.54800399999999</v>
          </cell>
          <cell r="D20">
            <v>1.0806477360035018</v>
          </cell>
          <cell r="E20">
            <v>65.543729999999996</v>
          </cell>
          <cell r="F20">
            <v>-3.5304414398408239</v>
          </cell>
          <cell r="G20">
            <v>143.59144000000001</v>
          </cell>
          <cell r="H20">
            <v>0</v>
          </cell>
          <cell r="I20">
            <v>118.88610799999999</v>
          </cell>
          <cell r="J20">
            <v>0</v>
          </cell>
          <cell r="K20">
            <v>0</v>
          </cell>
        </row>
        <row r="21">
          <cell r="B21" t="str">
            <v>Total Current Liabilities</v>
          </cell>
          <cell r="C21">
            <v>232.34979199999998</v>
          </cell>
          <cell r="D21">
            <v>0.66927628294507735</v>
          </cell>
          <cell r="E21">
            <v>113.81726799999998</v>
          </cell>
          <cell r="F21">
            <v>-0.32073333929802095</v>
          </cell>
          <cell r="G21">
            <v>194.518224</v>
          </cell>
          <cell r="H21">
            <v>1.237643072788376</v>
          </cell>
          <cell r="I21">
            <v>172.35962899999998</v>
          </cell>
          <cell r="J21">
            <v>1.2884953483212456</v>
          </cell>
          <cell r="K21">
            <v>1.2758486608628814</v>
          </cell>
        </row>
        <row r="22">
          <cell r="B22" t="str">
            <v>Long-Term Debt, Including Capital Lease Obligations</v>
          </cell>
          <cell r="C22">
            <v>100.02938899999999</v>
          </cell>
          <cell r="D22">
            <v>-1.1813170941901112</v>
          </cell>
          <cell r="E22">
            <v>171.34089599999999</v>
          </cell>
          <cell r="F22">
            <v>0</v>
          </cell>
          <cell r="G22">
            <v>114.16863600000001</v>
          </cell>
          <cell r="H22">
            <v>2.71723841163347</v>
          </cell>
          <cell r="I22">
            <v>136.23854399999999</v>
          </cell>
          <cell r="J22">
            <v>0</v>
          </cell>
          <cell r="K22">
            <v>0</v>
          </cell>
        </row>
        <row r="23">
          <cell r="B23" t="str">
            <v>Asset Retirement And Reclamation Obligation – Net Of Current Portion</v>
          </cell>
          <cell r="C23">
            <v>12.947635</v>
          </cell>
          <cell r="D23">
            <v>-3.9367383577571087E-2</v>
          </cell>
          <cell r="E23">
            <v>12.413122</v>
          </cell>
          <cell r="F23">
            <v>-2.9135786625089182</v>
          </cell>
          <cell r="G23">
            <v>12.783789000000001</v>
          </cell>
          <cell r="H23">
            <v>0.89454717606258016</v>
          </cell>
          <cell r="I23">
            <v>12.598456000000001</v>
          </cell>
          <cell r="J23">
            <v>1.0188204448247844</v>
          </cell>
          <cell r="K23">
            <v>0.99087571903444827</v>
          </cell>
        </row>
        <row r="24">
          <cell r="B24" t="str">
            <v>Other Noncurrent Liabilities</v>
          </cell>
          <cell r="C24">
            <v>9.5788580000000003</v>
          </cell>
          <cell r="D24">
            <v>0</v>
          </cell>
          <cell r="E24">
            <v>6.0415260000000002</v>
          </cell>
          <cell r="F24">
            <v>0</v>
          </cell>
          <cell r="G24">
            <v>8.1434329999999999</v>
          </cell>
          <cell r="H24">
            <v>0.47659948770906785</v>
          </cell>
          <cell r="I24">
            <v>7.5865810000000007</v>
          </cell>
          <cell r="J24">
            <v>2.119697555912698</v>
          </cell>
          <cell r="K24">
            <v>2.0749983634039748</v>
          </cell>
        </row>
        <row r="25">
          <cell r="B25" t="str">
            <v>Total Liabilities</v>
          </cell>
          <cell r="C25">
            <v>354.90567399999998</v>
          </cell>
          <cell r="D25">
            <v>-0.9902244929763897</v>
          </cell>
          <cell r="E25">
            <v>303.61281199999991</v>
          </cell>
          <cell r="F25">
            <v>0</v>
          </cell>
          <cell r="G25">
            <v>329.61408200000005</v>
          </cell>
          <cell r="H25">
            <v>1.9497366370380769</v>
          </cell>
          <cell r="I25">
            <v>328.78321</v>
          </cell>
          <cell r="J25">
            <v>1.5833904336817441</v>
          </cell>
          <cell r="K25">
            <v>0</v>
          </cell>
        </row>
        <row r="26">
          <cell r="B26" t="str">
            <v>Minority Interest Obligation</v>
          </cell>
          <cell r="C26">
            <v>0</v>
          </cell>
          <cell r="D26">
            <v>0</v>
          </cell>
          <cell r="E26">
            <v>0</v>
          </cell>
          <cell r="F26">
            <v>8.4819043325067707</v>
          </cell>
          <cell r="G26">
            <v>0</v>
          </cell>
          <cell r="H26">
            <v>1.6099890699099515</v>
          </cell>
          <cell r="I26">
            <v>0</v>
          </cell>
          <cell r="J26">
            <v>1.5846059855246888</v>
          </cell>
          <cell r="K26">
            <v>0.51272714818913911</v>
          </cell>
        </row>
        <row r="27">
          <cell r="B27" t="str">
            <v>Members’ Equity</v>
          </cell>
          <cell r="C27">
            <v>155.380154</v>
          </cell>
          <cell r="D27">
            <v>-0.26109254109234803</v>
          </cell>
          <cell r="E27">
            <v>157.25324599999999</v>
          </cell>
          <cell r="F27">
            <v>2.7352339776688375</v>
          </cell>
          <cell r="G27">
            <v>152.526095</v>
          </cell>
          <cell r="H27">
            <v>27.783903080889388</v>
          </cell>
          <cell r="I27">
            <v>153.001293</v>
          </cell>
          <cell r="J27">
            <v>27.042380830490604</v>
          </cell>
          <cell r="K27">
            <v>12.630537371811508</v>
          </cell>
        </row>
        <row r="28">
          <cell r="B28" t="str">
            <v>Total Liabilities &amp; Members’ Equity</v>
          </cell>
          <cell r="C28">
            <v>510.28582799999998</v>
          </cell>
          <cell r="E28">
            <v>460.8660579999999</v>
          </cell>
          <cell r="G28">
            <v>482.14017700000005</v>
          </cell>
          <cell r="I28">
            <v>481.78450299999997</v>
          </cell>
        </row>
        <row r="29">
          <cell r="B29" t="str">
            <v>F3</v>
          </cell>
          <cell r="C29">
            <v>0</v>
          </cell>
          <cell r="D29">
            <v>0</v>
          </cell>
          <cell r="F29">
            <v>0</v>
          </cell>
          <cell r="G29">
            <v>0</v>
          </cell>
          <cell r="H29">
            <v>0</v>
          </cell>
          <cell r="I29">
            <v>0</v>
          </cell>
          <cell r="J29">
            <v>0</v>
          </cell>
          <cell r="K29">
            <v>0</v>
          </cell>
        </row>
        <row r="30">
          <cell r="B30" t="str">
            <v>Rail Rebates / Other Income (net)</v>
          </cell>
          <cell r="C30">
            <v>0</v>
          </cell>
          <cell r="D30">
            <v>0</v>
          </cell>
          <cell r="F30">
            <v>0</v>
          </cell>
          <cell r="G30">
            <v>0</v>
          </cell>
          <cell r="H30">
            <v>0</v>
          </cell>
          <cell r="I30">
            <v>0</v>
          </cell>
          <cell r="J30">
            <v>0</v>
          </cell>
          <cell r="K30">
            <v>0</v>
          </cell>
        </row>
        <row r="31">
          <cell r="B31" t="str">
            <v xml:space="preserve">Total </v>
          </cell>
          <cell r="C31">
            <v>0</v>
          </cell>
          <cell r="D31">
            <v>0</v>
          </cell>
          <cell r="E31">
            <v>0</v>
          </cell>
          <cell r="F31">
            <v>0</v>
          </cell>
          <cell r="G31">
            <v>0</v>
          </cell>
          <cell r="H31">
            <v>0</v>
          </cell>
          <cell r="I31">
            <v>0</v>
          </cell>
          <cell r="J31">
            <v>0</v>
          </cell>
          <cell r="K31">
            <v>0</v>
          </cell>
        </row>
        <row r="32">
          <cell r="B32" t="str">
            <v>North Springs</v>
          </cell>
        </row>
        <row r="33">
          <cell r="B33" t="str">
            <v>F4</v>
          </cell>
          <cell r="C33">
            <v>0.94298386000000001</v>
          </cell>
          <cell r="D33">
            <v>8.4606809999999991E-2</v>
          </cell>
          <cell r="F33">
            <v>24.901851474068128</v>
          </cell>
          <cell r="G33">
            <v>24.509965849562281</v>
          </cell>
          <cell r="H33">
            <v>28.001642355385968</v>
          </cell>
          <cell r="I33">
            <v>32.933262965961809</v>
          </cell>
          <cell r="J33">
            <v>36.979186746981611</v>
          </cell>
          <cell r="K33">
            <v>36.865040024751501</v>
          </cell>
        </row>
        <row r="34">
          <cell r="B34" t="str">
            <v>DM6</v>
          </cell>
          <cell r="C34">
            <v>0.94298386000000001</v>
          </cell>
          <cell r="D34">
            <v>8.4606809999999991E-2</v>
          </cell>
          <cell r="F34">
            <v>-3.5359149999999999E-2</v>
          </cell>
          <cell r="G34">
            <v>1.4405946589613818</v>
          </cell>
          <cell r="H34">
            <v>2.6884831347330014</v>
          </cell>
          <cell r="I34">
            <v>2.7047969530596632</v>
          </cell>
          <cell r="J34">
            <v>2.695206065213744</v>
          </cell>
          <cell r="K34">
            <v>2.6854730416975974</v>
          </cell>
        </row>
        <row r="35">
          <cell r="B35" t="str">
            <v>DM7</v>
          </cell>
          <cell r="C35">
            <v>0</v>
          </cell>
          <cell r="D35">
            <v>0</v>
          </cell>
          <cell r="F35">
            <v>0</v>
          </cell>
          <cell r="G35">
            <v>0.52064890433891331</v>
          </cell>
          <cell r="H35">
            <v>2.6884831347330014</v>
          </cell>
          <cell r="I35">
            <v>2.7047969530596632</v>
          </cell>
          <cell r="J35">
            <v>2.695206065213744</v>
          </cell>
          <cell r="K35">
            <v>2.6854730416975974</v>
          </cell>
        </row>
        <row r="36">
          <cell r="B36" t="str">
            <v>DM8</v>
          </cell>
          <cell r="C36">
            <v>10.608800055131073</v>
          </cell>
          <cell r="D36">
            <v>14.293051418937054</v>
          </cell>
          <cell r="F36">
            <v>-1.6759879999999994E-2</v>
          </cell>
          <cell r="G36">
            <v>1.0609452527939787</v>
          </cell>
          <cell r="H36">
            <v>2.6884831347330014</v>
          </cell>
          <cell r="I36">
            <v>2.7047969530596627</v>
          </cell>
          <cell r="J36">
            <v>2.6952060652137435</v>
          </cell>
          <cell r="K36">
            <v>2.6854730416975974</v>
          </cell>
        </row>
        <row r="37">
          <cell r="B37" t="str">
            <v>DM9</v>
          </cell>
          <cell r="C37">
            <v>-3.5359149999999999E-2</v>
          </cell>
          <cell r="D37">
            <v>0</v>
          </cell>
          <cell r="F37">
            <v>-5.4499999999999991E-4</v>
          </cell>
          <cell r="G37">
            <v>0</v>
          </cell>
          <cell r="H37">
            <v>0.64684063416721493</v>
          </cell>
          <cell r="I37">
            <v>2.7047969530596632</v>
          </cell>
          <cell r="J37">
            <v>2.695206065213744</v>
          </cell>
          <cell r="K37">
            <v>2.6854730416975974</v>
          </cell>
        </row>
        <row r="38">
          <cell r="B38" t="str">
            <v>DM10</v>
          </cell>
          <cell r="C38">
            <v>73.971147000000016</v>
          </cell>
          <cell r="D38">
            <v>0</v>
          </cell>
          <cell r="F38">
            <v>-8.9999999999999998E-4</v>
          </cell>
          <cell r="G38">
            <v>0</v>
          </cell>
          <cell r="H38">
            <v>1.3337250738945066</v>
          </cell>
          <cell r="I38">
            <v>2.7047969530596632</v>
          </cell>
          <cell r="J38">
            <v>2.695206065213744</v>
          </cell>
          <cell r="K38">
            <v>2.6854730416975974</v>
          </cell>
        </row>
        <row r="39">
          <cell r="B39" t="str">
            <v>Rail Rebates / Other Income (net)</v>
          </cell>
          <cell r="C39">
            <v>72.328281000000004</v>
          </cell>
          <cell r="D39">
            <v>0</v>
          </cell>
          <cell r="F39">
            <v>0.20188364457627117</v>
          </cell>
          <cell r="G39">
            <v>0.72293222543759639</v>
          </cell>
          <cell r="H39">
            <v>0.9230256752003082</v>
          </cell>
          <cell r="I39">
            <v>1.0216143578736518</v>
          </cell>
          <cell r="J39">
            <v>1.0174496894298923</v>
          </cell>
          <cell r="K39">
            <v>1.015069878890601</v>
          </cell>
        </row>
        <row r="40">
          <cell r="B40" t="str">
            <v>Total North Springs</v>
          </cell>
          <cell r="C40">
            <v>1.6428660000000121</v>
          </cell>
          <cell r="D40">
            <v>14.462265038937055</v>
          </cell>
          <cell r="F40">
            <v>25.050171088644397</v>
          </cell>
          <cell r="G40">
            <v>28.255086891094148</v>
          </cell>
          <cell r="H40">
            <v>38.970683142846994</v>
          </cell>
          <cell r="I40">
            <v>47.478862089133777</v>
          </cell>
          <cell r="J40">
            <v>51.472666762480237</v>
          </cell>
          <cell r="K40">
            <v>51.307475112130092</v>
          </cell>
        </row>
        <row r="41">
          <cell r="B41" t="str">
            <v>Deep Water</v>
          </cell>
        </row>
        <row r="42">
          <cell r="B42" t="str">
            <v>F5</v>
          </cell>
          <cell r="C42">
            <v>0</v>
          </cell>
          <cell r="D42">
            <v>-8.9999999999999998E-4</v>
          </cell>
          <cell r="F42">
            <v>-0.22611931295559948</v>
          </cell>
          <cell r="G42">
            <v>18.040750662527802</v>
          </cell>
          <cell r="H42">
            <v>21.380936334848535</v>
          </cell>
          <cell r="I42">
            <v>21.70120862292536</v>
          </cell>
          <cell r="J42">
            <v>33.530126397806754</v>
          </cell>
          <cell r="K42">
            <v>34.644708675923432</v>
          </cell>
        </row>
        <row r="43">
          <cell r="B43" t="str">
            <v>DM5</v>
          </cell>
          <cell r="C43">
            <v>3.0085450000000003E-2</v>
          </cell>
          <cell r="D43">
            <v>0.17179819457627116</v>
          </cell>
          <cell r="F43">
            <v>-2.139260986703269</v>
          </cell>
          <cell r="G43">
            <v>7.5794582630152121</v>
          </cell>
          <cell r="H43">
            <v>9.8248487881905575</v>
          </cell>
          <cell r="I43">
            <v>10.213887785734473</v>
          </cell>
          <cell r="J43">
            <v>10.842062465108476</v>
          </cell>
          <cell r="K43">
            <v>10.727220069162559</v>
          </cell>
        </row>
        <row r="44">
          <cell r="B44" t="str">
            <v>DM11</v>
          </cell>
          <cell r="C44">
            <v>10.588303375131074</v>
          </cell>
          <cell r="D44">
            <v>14.461867713513326</v>
          </cell>
          <cell r="F44">
            <v>-1.8071500000000001E-2</v>
          </cell>
          <cell r="G44">
            <v>6.2341249783899073</v>
          </cell>
          <cell r="H44">
            <v>13.971256768856367</v>
          </cell>
          <cell r="I44">
            <v>14.652055018782974</v>
          </cell>
          <cell r="J44">
            <v>14.558585026004311</v>
          </cell>
          <cell r="K44">
            <v>14.435168043958505</v>
          </cell>
        </row>
        <row r="45">
          <cell r="B45" t="str">
            <v>DM15</v>
          </cell>
          <cell r="C45">
            <v>0</v>
          </cell>
          <cell r="D45">
            <v>0</v>
          </cell>
          <cell r="F45">
            <v>4.6950391102179308E-2</v>
          </cell>
          <cell r="G45">
            <v>5.1436824086080142</v>
          </cell>
          <cell r="H45">
            <v>6.1449131845254525</v>
          </cell>
          <cell r="I45">
            <v>6.6578154594887566</v>
          </cell>
          <cell r="J45">
            <v>6.6132623630994249</v>
          </cell>
          <cell r="K45">
            <v>6.5528006720765219</v>
          </cell>
        </row>
        <row r="46">
          <cell r="B46" t="str">
            <v>North Deep Water</v>
          </cell>
          <cell r="F46">
            <v>0</v>
          </cell>
          <cell r="G46">
            <v>0</v>
          </cell>
          <cell r="H46">
            <v>11.641173040218009</v>
          </cell>
          <cell r="I46">
            <v>35.047525812003911</v>
          </cell>
          <cell r="J46">
            <v>57.989736585226851</v>
          </cell>
          <cell r="K46">
            <v>69.527703444424901</v>
          </cell>
        </row>
        <row r="47">
          <cell r="B47" t="str">
            <v>Rail Rebates / Other Income (net)</v>
          </cell>
          <cell r="C47">
            <v>0</v>
          </cell>
          <cell r="D47">
            <v>0</v>
          </cell>
          <cell r="F47">
            <v>0.55125754071766664</v>
          </cell>
          <cell r="G47">
            <v>1.3554794435456006</v>
          </cell>
          <cell r="H47">
            <v>1.678589762640909</v>
          </cell>
          <cell r="I47">
            <v>2.0651177833014667</v>
          </cell>
          <cell r="J47">
            <v>2.4325648650496619</v>
          </cell>
          <cell r="K47">
            <v>2.6161203301738079</v>
          </cell>
        </row>
        <row r="48">
          <cell r="B48" t="str">
            <v>Total Deep Water</v>
          </cell>
          <cell r="C48">
            <v>10.618388825131074</v>
          </cell>
          <cell r="D48">
            <v>14.632765908089597</v>
          </cell>
          <cell r="F48">
            <v>-1.7852438678390223</v>
          </cell>
          <cell r="G48">
            <v>38.353495756086531</v>
          </cell>
          <cell r="H48">
            <v>64.641717879279824</v>
          </cell>
          <cell r="I48">
            <v>90.33761048223694</v>
          </cell>
          <cell r="J48">
            <v>125.96633770229548</v>
          </cell>
          <cell r="K48">
            <v>138.50372123571972</v>
          </cell>
        </row>
        <row r="49">
          <cell r="B49" t="str">
            <v>Falcon</v>
          </cell>
        </row>
        <row r="50">
          <cell r="B50" t="str">
            <v>F7</v>
          </cell>
          <cell r="C50">
            <v>-1.8071500000000001E-2</v>
          </cell>
          <cell r="D50">
            <v>0</v>
          </cell>
          <cell r="F50">
            <v>-0.75430772307995952</v>
          </cell>
          <cell r="G50">
            <v>-0.46603055540310184</v>
          </cell>
          <cell r="H50">
            <v>-0.38474871559200985</v>
          </cell>
          <cell r="I50">
            <v>2.5651862906331089</v>
          </cell>
          <cell r="J50">
            <v>2.5579667669925019</v>
          </cell>
          <cell r="K50">
            <v>2.5446385138524468</v>
          </cell>
        </row>
        <row r="51">
          <cell r="B51" t="str">
            <v>HWM45</v>
          </cell>
          <cell r="C51">
            <v>0</v>
          </cell>
          <cell r="D51">
            <v>4.6950391102179308E-2</v>
          </cell>
          <cell r="F51">
            <v>3.6075491373284123</v>
          </cell>
          <cell r="G51">
            <v>0</v>
          </cell>
          <cell r="H51">
            <v>0</v>
          </cell>
          <cell r="I51">
            <v>0</v>
          </cell>
          <cell r="J51">
            <v>0</v>
          </cell>
          <cell r="K51">
            <v>0</v>
          </cell>
        </row>
        <row r="52">
          <cell r="B52" t="str">
            <v>HWM49</v>
          </cell>
          <cell r="C52">
            <v>0</v>
          </cell>
          <cell r="D52">
            <v>0</v>
          </cell>
          <cell r="F52">
            <v>12.949787562776258</v>
          </cell>
          <cell r="G52">
            <v>16.371948156515465</v>
          </cell>
          <cell r="H52">
            <v>19.237223568170243</v>
          </cell>
          <cell r="I52">
            <v>20.06587178923062</v>
          </cell>
          <cell r="J52">
            <v>26.543774307299646</v>
          </cell>
          <cell r="K52">
            <v>26.464178099985066</v>
          </cell>
        </row>
        <row r="53">
          <cell r="B53" t="str">
            <v>Rail Rebates / Other Income (net) (1)</v>
          </cell>
          <cell r="C53">
            <v>0</v>
          </cell>
          <cell r="D53">
            <v>0</v>
          </cell>
          <cell r="F53">
            <v>1.5408783768835377</v>
          </cell>
          <cell r="G53">
            <v>-4.179480000000001E-3</v>
          </cell>
          <cell r="H53">
            <v>-4.179480000000001E-3</v>
          </cell>
          <cell r="I53">
            <v>-4.179480000000001E-3</v>
          </cell>
          <cell r="J53">
            <v>-4.179480000000001E-3</v>
          </cell>
          <cell r="K53">
            <v>-4.179480000000001E-3</v>
          </cell>
        </row>
        <row r="54">
          <cell r="B54" t="str">
            <v>Total Falcon</v>
          </cell>
          <cell r="C54">
            <v>-1.8071500000000001E-2</v>
          </cell>
          <cell r="D54">
            <v>4.6950391102179308E-2</v>
          </cell>
          <cell r="F54">
            <v>17.34390735390825</v>
          </cell>
          <cell r="G54">
            <v>15.901738121112365</v>
          </cell>
          <cell r="H54">
            <v>18.848295372578232</v>
          </cell>
          <cell r="I54">
            <v>22.626878599863726</v>
          </cell>
          <cell r="J54">
            <v>29.097561594292149</v>
          </cell>
          <cell r="K54">
            <v>29.004637133837512</v>
          </cell>
        </row>
        <row r="55">
          <cell r="B55" t="str">
            <v>Prater Branch</v>
          </cell>
        </row>
        <row r="56">
          <cell r="B56" t="str">
            <v>F9</v>
          </cell>
          <cell r="C56">
            <v>0</v>
          </cell>
          <cell r="D56">
            <v>0</v>
          </cell>
          <cell r="F56">
            <v>14.025153010875183</v>
          </cell>
          <cell r="G56">
            <v>27.220520740435436</v>
          </cell>
          <cell r="H56">
            <v>39.261879304828206</v>
          </cell>
          <cell r="I56">
            <v>31.111561581974279</v>
          </cell>
          <cell r="J56">
            <v>32.773127142669686</v>
          </cell>
          <cell r="K56">
            <v>34.280553566075895</v>
          </cell>
        </row>
        <row r="57">
          <cell r="B57" t="str">
            <v>HWM52</v>
          </cell>
          <cell r="C57">
            <v>-0.23558548671873189</v>
          </cell>
          <cell r="D57">
            <v>-0.5187222363612275</v>
          </cell>
          <cell r="F57">
            <v>3.7680717491542937</v>
          </cell>
          <cell r="G57">
            <v>12.455910763240706</v>
          </cell>
          <cell r="H57">
            <v>14.868445416818865</v>
          </cell>
          <cell r="I57">
            <v>15.416460857403935</v>
          </cell>
          <cell r="J57">
            <v>21.301688555020608</v>
          </cell>
          <cell r="K57">
            <v>21.184827939428022</v>
          </cell>
        </row>
        <row r="58">
          <cell r="B58" t="str">
            <v>Rail Rebates / Other Income (net) (1)</v>
          </cell>
          <cell r="C58">
            <v>0</v>
          </cell>
          <cell r="D58">
            <v>0</v>
          </cell>
          <cell r="F58">
            <v>7.1616168006326211</v>
          </cell>
          <cell r="G58">
            <v>-0.11280000000000291</v>
          </cell>
          <cell r="H58">
            <v>-0.11279999999999564</v>
          </cell>
          <cell r="I58">
            <v>-0.11280000000001018</v>
          </cell>
          <cell r="J58">
            <v>-0.11280000000002474</v>
          </cell>
          <cell r="K58">
            <v>-0.11279999999997381</v>
          </cell>
        </row>
        <row r="59">
          <cell r="B59" t="str">
            <v>Total Prater Branch</v>
          </cell>
          <cell r="C59">
            <v>-0.23558548671873189</v>
          </cell>
          <cell r="D59">
            <v>-0.5187222363612275</v>
          </cell>
          <cell r="F59">
            <v>24.9548415606621</v>
          </cell>
          <cell r="G59">
            <v>39.563631503676142</v>
          </cell>
          <cell r="H59">
            <v>54.017524721647078</v>
          </cell>
          <cell r="I59">
            <v>46.415222439378205</v>
          </cell>
          <cell r="J59">
            <v>53.962015697690276</v>
          </cell>
          <cell r="K59">
            <v>55.352581505503942</v>
          </cell>
        </row>
        <row r="61">
          <cell r="B61" t="str">
            <v>Total Trinity East</v>
          </cell>
          <cell r="C61">
            <v>17.338562649797829</v>
          </cell>
          <cell r="D61">
            <v>28.362166560675252</v>
          </cell>
          <cell r="F61">
            <v>68.29891011304457</v>
          </cell>
          <cell r="G61">
            <v>134.3990515653762</v>
          </cell>
          <cell r="H61">
            <v>204.26212419724152</v>
          </cell>
          <cell r="I61">
            <v>234.66290769266004</v>
          </cell>
          <cell r="J61">
            <v>287.54096258724877</v>
          </cell>
          <cell r="K61">
            <v>286.79895235900278</v>
          </cell>
        </row>
        <row r="62">
          <cell r="B62" t="str">
            <v>Other Inventory Adjustment</v>
          </cell>
          <cell r="F62">
            <v>-1</v>
          </cell>
          <cell r="G62">
            <v>0</v>
          </cell>
          <cell r="H62">
            <v>0</v>
          </cell>
          <cell r="I62">
            <v>0</v>
          </cell>
          <cell r="J62">
            <v>0</v>
          </cell>
          <cell r="K62">
            <v>0</v>
          </cell>
        </row>
        <row r="64">
          <cell r="B64" t="str">
            <v>Consolidated Trinity EBITDA</v>
          </cell>
          <cell r="C64">
            <v>33.400418605957988</v>
          </cell>
          <cell r="D64">
            <v>45.463082982154262</v>
          </cell>
          <cell r="F64">
            <v>102.38664049877863</v>
          </cell>
          <cell r="G64">
            <v>170.32229908540958</v>
          </cell>
          <cell r="H64">
            <v>254.98998508156586</v>
          </cell>
          <cell r="I64">
            <v>292.73787665911811</v>
          </cell>
          <cell r="J64">
            <v>359.11624126375125</v>
          </cell>
          <cell r="K64">
            <v>360.12142595140023</v>
          </cell>
        </row>
        <row r="67">
          <cell r="F67">
            <v>3.3217516062364894E-3</v>
          </cell>
          <cell r="G67">
            <v>2.4573941645087416E-3</v>
          </cell>
          <cell r="H67">
            <v>8.6435744157142835E-4</v>
          </cell>
          <cell r="I67">
            <v>0</v>
          </cell>
          <cell r="J67">
            <v>0</v>
          </cell>
          <cell r="K67">
            <v>0</v>
          </cell>
        </row>
      </sheetData>
      <sheetData sheetId="22" refreshError="1"/>
      <sheetData sheetId="23" refreshError="1"/>
      <sheetData sheetId="24" refreshError="1">
        <row r="2">
          <cell r="B2" t="str">
            <v xml:space="preserve">Project Trident </v>
          </cell>
          <cell r="N2" t="str">
            <v>EBITDA Bridges – 2006-2007</v>
          </cell>
        </row>
        <row r="3">
          <cell r="B3" t="str">
            <v>($ and tons in millions, except per ton data)</v>
          </cell>
          <cell r="N3" t="str">
            <v>Private &amp; Confidential</v>
          </cell>
        </row>
        <row r="5">
          <cell r="B5" t="str">
            <v>EBTIDA Bridge (2007E-2008E)</v>
          </cell>
        </row>
        <row r="7">
          <cell r="F7" t="str">
            <v>Amount</v>
          </cell>
          <cell r="G7" t="str">
            <v>Cum</v>
          </cell>
          <cell r="H7" t="str">
            <v>Ends</v>
          </cell>
          <cell r="I7" t="str">
            <v>Blank -</v>
          </cell>
          <cell r="J7" t="str">
            <v>Red -</v>
          </cell>
          <cell r="K7" t="str">
            <v>Grn -</v>
          </cell>
          <cell r="L7" t="str">
            <v>Blank</v>
          </cell>
          <cell r="M7" t="str">
            <v>Red +</v>
          </cell>
          <cell r="N7" t="str">
            <v>Grn +</v>
          </cell>
        </row>
        <row r="8">
          <cell r="B8" t="str">
            <v>START</v>
          </cell>
          <cell r="D8" t="str">
            <v>2006A EBITDA</v>
          </cell>
          <cell r="F8">
            <v>63.270266173089354</v>
          </cell>
          <cell r="G8">
            <v>63.270266173089354</v>
          </cell>
          <cell r="H8">
            <v>63.270266173089354</v>
          </cell>
        </row>
        <row r="9">
          <cell r="B9">
            <v>1</v>
          </cell>
          <cell r="D9" t="str">
            <v>Volume</v>
          </cell>
          <cell r="F9">
            <v>47.31198703756651</v>
          </cell>
          <cell r="G9">
            <v>110.58225321065586</v>
          </cell>
          <cell r="I9">
            <v>0</v>
          </cell>
          <cell r="J9">
            <v>0</v>
          </cell>
          <cell r="K9">
            <v>0</v>
          </cell>
          <cell r="L9">
            <v>63.270266173089354</v>
          </cell>
          <cell r="M9">
            <v>0</v>
          </cell>
          <cell r="N9">
            <v>47.31198703756651</v>
          </cell>
        </row>
        <row r="10">
          <cell r="B10">
            <v>2</v>
          </cell>
          <cell r="D10" t="str">
            <v>Coal Pricing</v>
          </cell>
          <cell r="F10">
            <v>-17.736037892158752</v>
          </cell>
          <cell r="G10">
            <v>92.846215318497116</v>
          </cell>
          <cell r="I10">
            <v>0</v>
          </cell>
          <cell r="J10">
            <v>0</v>
          </cell>
          <cell r="K10">
            <v>0</v>
          </cell>
          <cell r="L10">
            <v>92.846215318497116</v>
          </cell>
          <cell r="M10">
            <v>17.736037892158752</v>
          </cell>
          <cell r="N10">
            <v>0</v>
          </cell>
        </row>
        <row r="11">
          <cell r="B11">
            <v>3</v>
          </cell>
          <cell r="D11" t="str">
            <v>Cost of Sales Improvement</v>
          </cell>
          <cell r="F11">
            <v>12.637701590281354</v>
          </cell>
          <cell r="G11">
            <v>105.48391690877847</v>
          </cell>
          <cell r="I11">
            <v>0</v>
          </cell>
          <cell r="J11">
            <v>0</v>
          </cell>
          <cell r="K11">
            <v>0</v>
          </cell>
          <cell r="L11">
            <v>92.846215318497116</v>
          </cell>
          <cell r="M11">
            <v>0</v>
          </cell>
          <cell r="N11">
            <v>12.637701590281354</v>
          </cell>
        </row>
        <row r="12">
          <cell r="B12">
            <v>4</v>
          </cell>
          <cell r="D12" t="str">
            <v>SG&amp;A</v>
          </cell>
          <cell r="F12">
            <v>-3.0972764099999992</v>
          </cell>
          <cell r="G12">
            <v>102.38664049877846</v>
          </cell>
          <cell r="I12">
            <v>0</v>
          </cell>
          <cell r="J12">
            <v>0</v>
          </cell>
          <cell r="K12">
            <v>0</v>
          </cell>
          <cell r="L12">
            <v>102.38664049877846</v>
          </cell>
          <cell r="M12">
            <v>3.0972764099999992</v>
          </cell>
          <cell r="N12">
            <v>0</v>
          </cell>
        </row>
        <row r="13">
          <cell r="B13" t="str">
            <v>END</v>
          </cell>
          <cell r="D13" t="str">
            <v>2007E EBITDA</v>
          </cell>
          <cell r="F13">
            <v>102.38664049877853</v>
          </cell>
          <cell r="G13">
            <v>102.38664049877853</v>
          </cell>
          <cell r="H13">
            <v>102.38664049877853</v>
          </cell>
        </row>
        <row r="15">
          <cell r="F15" t="str">
            <v>Steps</v>
          </cell>
          <cell r="K15" t="str">
            <v>ETR Accretion</v>
          </cell>
        </row>
        <row r="16">
          <cell r="B16" t="str">
            <v>Start</v>
          </cell>
          <cell r="F16">
            <v>63.270266173089354</v>
          </cell>
          <cell r="K16" t="str">
            <v>Levisa</v>
          </cell>
          <cell r="L16" t="str">
            <v>Prater</v>
          </cell>
          <cell r="M16" t="str">
            <v>Total</v>
          </cell>
          <cell r="N16" t="str">
            <v>$ / ton</v>
          </cell>
        </row>
        <row r="17">
          <cell r="B17" t="str">
            <v>2006 Coal Sales</v>
          </cell>
          <cell r="D17">
            <v>5.4669999999999996</v>
          </cell>
          <cell r="J17">
            <v>2007</v>
          </cell>
          <cell r="K17">
            <v>6.6738397199999993</v>
          </cell>
          <cell r="L17">
            <v>5.2396597999999983</v>
          </cell>
          <cell r="M17">
            <v>11.913499519999998</v>
          </cell>
          <cell r="N17">
            <v>2.1791658167184926</v>
          </cell>
        </row>
        <row r="18">
          <cell r="B18" t="str">
            <v>2007 Coal Sales</v>
          </cell>
          <cell r="D18">
            <v>9.0910263354849885</v>
          </cell>
          <cell r="J18">
            <v>2008</v>
          </cell>
          <cell r="K18">
            <v>0</v>
          </cell>
          <cell r="L18">
            <v>0</v>
          </cell>
          <cell r="M18">
            <v>0</v>
          </cell>
          <cell r="N18">
            <v>0</v>
          </cell>
        </row>
        <row r="19">
          <cell r="B19" t="str">
            <v>Delta</v>
          </cell>
          <cell r="D19">
            <v>3.6240263354849889</v>
          </cell>
          <cell r="F19">
            <v>47.31198703756651</v>
          </cell>
          <cell r="M19" t="str">
            <v>Delta</v>
          </cell>
          <cell r="N19">
            <v>-7.897354309176472</v>
          </cell>
        </row>
        <row r="20">
          <cell r="B20" t="str">
            <v>2006 Realized Price</v>
          </cell>
          <cell r="D20">
            <v>50.234520749954278</v>
          </cell>
        </row>
        <row r="21">
          <cell r="B21" t="str">
            <v>2007 Realized Price</v>
          </cell>
          <cell r="D21">
            <v>48.283581742888629</v>
          </cell>
          <cell r="N21" t="str">
            <v>BI</v>
          </cell>
        </row>
        <row r="22">
          <cell r="B22" t="str">
            <v>Delta</v>
          </cell>
          <cell r="D22">
            <v>-1.9509390070656494</v>
          </cell>
          <cell r="F22">
            <v>-17.736037892158752</v>
          </cell>
          <cell r="N22" t="str">
            <v>Falcon</v>
          </cell>
        </row>
        <row r="23">
          <cell r="B23" t="str">
            <v xml:space="preserve">2006 Cash Costs / ton </v>
          </cell>
          <cell r="D23">
            <v>37.179431559705627</v>
          </cell>
          <cell r="M23">
            <v>2007</v>
          </cell>
          <cell r="N23">
            <v>1.446002</v>
          </cell>
        </row>
        <row r="24">
          <cell r="B24" t="str">
            <v xml:space="preserve">2007 Cash Costs / ton </v>
          </cell>
          <cell r="D24">
            <v>35.789302313137213</v>
          </cell>
          <cell r="M24">
            <v>2008</v>
          </cell>
          <cell r="N24">
            <v>0</v>
          </cell>
        </row>
        <row r="25">
          <cell r="B25" t="str">
            <v>Delta</v>
          </cell>
          <cell r="D25">
            <v>1.3901292465684136</v>
          </cell>
          <cell r="F25">
            <v>12.637701590281354</v>
          </cell>
          <cell r="M25" t="str">
            <v>Delta</v>
          </cell>
          <cell r="N25">
            <v>-1.446002</v>
          </cell>
        </row>
        <row r="26">
          <cell r="B26" t="str">
            <v>2006 SGA</v>
          </cell>
          <cell r="D26">
            <v>8.1019064299999997</v>
          </cell>
        </row>
        <row r="27">
          <cell r="B27" t="str">
            <v>2007 SGA</v>
          </cell>
          <cell r="D27">
            <v>11.199182839999999</v>
          </cell>
          <cell r="M27" t="str">
            <v>Total Other</v>
          </cell>
          <cell r="N27">
            <v>0</v>
          </cell>
        </row>
        <row r="28">
          <cell r="B28" t="str">
            <v>Delta</v>
          </cell>
          <cell r="D28">
            <v>-3.0972764099999992</v>
          </cell>
          <cell r="F28">
            <v>-3.0972764099999992</v>
          </cell>
        </row>
        <row r="32">
          <cell r="B32" t="str">
            <v>Other</v>
          </cell>
          <cell r="F32">
            <v>0</v>
          </cell>
        </row>
        <row r="33">
          <cell r="B33" t="str">
            <v>End</v>
          </cell>
          <cell r="F33">
            <v>102.38664049877853</v>
          </cell>
        </row>
        <row r="34">
          <cell r="B34" t="str">
            <v>Check</v>
          </cell>
          <cell r="F34">
            <v>0</v>
          </cell>
        </row>
        <row r="53">
          <cell r="B53" t="str">
            <v>2006 Realized Price</v>
          </cell>
          <cell r="F53">
            <v>49.944346769709178</v>
          </cell>
        </row>
        <row r="54">
          <cell r="B54" t="str">
            <v>2007 Realized Price</v>
          </cell>
          <cell r="F54">
            <v>47.694954821942659</v>
          </cell>
        </row>
        <row r="56">
          <cell r="B56" t="str">
            <v xml:space="preserve">2006 Other Income / ton </v>
          </cell>
          <cell r="F56">
            <v>0.29017398024510072</v>
          </cell>
        </row>
        <row r="57">
          <cell r="B57" t="str">
            <v xml:space="preserve">2007 Other Income / ton </v>
          </cell>
          <cell r="F57">
            <v>0.5886269209459708</v>
          </cell>
        </row>
        <row r="59">
          <cell r="B59" t="str">
            <v xml:space="preserve">2006 Cash Costs / ton </v>
          </cell>
          <cell r="F59">
            <v>40.336414821092127</v>
          </cell>
        </row>
        <row r="60">
          <cell r="B60" t="str">
            <v xml:space="preserve">2007 Cash Costs / ton </v>
          </cell>
          <cell r="F60">
            <v>36.807598585857782</v>
          </cell>
        </row>
        <row r="62">
          <cell r="B62" t="str">
            <v>2006 Cash Costs / ton (non-cash)</v>
          </cell>
          <cell r="F62">
            <v>-3.1569832613865003</v>
          </cell>
        </row>
        <row r="63">
          <cell r="B63" t="str">
            <v>2007 Cash Costs / ton (non-cash)</v>
          </cell>
          <cell r="F63">
            <v>-1.0182962727205715</v>
          </cell>
        </row>
      </sheetData>
      <sheetData sheetId="25" refreshError="1">
        <row r="2">
          <cell r="B2" t="str">
            <v xml:space="preserve">Project Trident </v>
          </cell>
          <cell r="N2" t="str">
            <v>EBITDA Bridges – 2007-2008</v>
          </cell>
        </row>
        <row r="3">
          <cell r="B3" t="str">
            <v>($ and tons in millions, except per ton data)</v>
          </cell>
          <cell r="N3" t="str">
            <v>Private &amp; Confidential</v>
          </cell>
        </row>
        <row r="5">
          <cell r="B5" t="str">
            <v>EBTIDA Bridge (2007E-2008E)</v>
          </cell>
          <cell r="C5" t="str">
            <v>2004A</v>
          </cell>
          <cell r="D5" t="str">
            <v>05A</v>
          </cell>
          <cell r="E5" t="str">
            <v>06A</v>
          </cell>
          <cell r="F5" t="str">
            <v>07E</v>
          </cell>
          <cell r="G5" t="str">
            <v>08E</v>
          </cell>
          <cell r="H5" t="str">
            <v>09E</v>
          </cell>
          <cell r="I5" t="str">
            <v>10E</v>
          </cell>
          <cell r="J5" t="str">
            <v>11E</v>
          </cell>
          <cell r="K5" t="str">
            <v>12E</v>
          </cell>
        </row>
        <row r="6">
          <cell r="B6" t="str">
            <v>Bear Fork, LLC</v>
          </cell>
          <cell r="E6">
            <v>0</v>
          </cell>
          <cell r="F6">
            <v>0</v>
          </cell>
          <cell r="G6">
            <v>0</v>
          </cell>
          <cell r="H6">
            <v>0</v>
          </cell>
          <cell r="I6">
            <v>0</v>
          </cell>
          <cell r="J6">
            <v>0</v>
          </cell>
          <cell r="K6">
            <v>0</v>
          </cell>
        </row>
        <row r="7">
          <cell r="F7" t="str">
            <v>Amount</v>
          </cell>
          <cell r="G7" t="str">
            <v>Cum</v>
          </cell>
          <cell r="H7" t="str">
            <v>Ends</v>
          </cell>
          <cell r="I7" t="str">
            <v>Blank -</v>
          </cell>
          <cell r="J7" t="str">
            <v>Red -</v>
          </cell>
          <cell r="K7" t="str">
            <v>Grn -</v>
          </cell>
          <cell r="L7" t="str">
            <v>Blank</v>
          </cell>
          <cell r="M7" t="str">
            <v>Red +</v>
          </cell>
          <cell r="N7" t="str">
            <v>Grn +</v>
          </cell>
        </row>
        <row r="8">
          <cell r="B8" t="str">
            <v>START</v>
          </cell>
          <cell r="D8" t="str">
            <v>2007E EBITDA</v>
          </cell>
          <cell r="F8">
            <v>102.38664049877853</v>
          </cell>
          <cell r="G8">
            <v>102.38664049877853</v>
          </cell>
          <cell r="H8">
            <v>102.38664049877853</v>
          </cell>
        </row>
        <row r="9">
          <cell r="B9">
            <v>1</v>
          </cell>
          <cell r="D9" t="str">
            <v>Volume</v>
          </cell>
          <cell r="F9">
            <v>34.57051946382731</v>
          </cell>
          <cell r="G9">
            <v>136.95715996260583</v>
          </cell>
          <cell r="I9">
            <v>0</v>
          </cell>
          <cell r="J9">
            <v>0</v>
          </cell>
          <cell r="K9">
            <v>0</v>
          </cell>
          <cell r="L9">
            <v>102.38664049877853</v>
          </cell>
          <cell r="M9">
            <v>0</v>
          </cell>
          <cell r="N9">
            <v>34.57051946382731</v>
          </cell>
        </row>
        <row r="10">
          <cell r="B10">
            <v>2</v>
          </cell>
          <cell r="D10" t="str">
            <v>Coal Pricing &amp;Quality</v>
          </cell>
          <cell r="F10">
            <v>13.497110161092666</v>
          </cell>
          <cell r="G10">
            <v>150.45427012369851</v>
          </cell>
          <cell r="I10">
            <v>0</v>
          </cell>
          <cell r="J10">
            <v>0</v>
          </cell>
          <cell r="K10">
            <v>0</v>
          </cell>
          <cell r="L10">
            <v>136.95715996260583</v>
          </cell>
          <cell r="M10">
            <v>0</v>
          </cell>
          <cell r="N10">
            <v>13.497110161092666</v>
          </cell>
        </row>
        <row r="11">
          <cell r="B11">
            <v>3</v>
          </cell>
          <cell r="D11" t="str">
            <v>Cost of Sales Improvement</v>
          </cell>
          <cell r="F11">
            <v>18.26884612171132</v>
          </cell>
          <cell r="G11">
            <v>168.72311624540981</v>
          </cell>
          <cell r="I11">
            <v>0</v>
          </cell>
          <cell r="J11">
            <v>0</v>
          </cell>
          <cell r="K11">
            <v>0</v>
          </cell>
          <cell r="L11">
            <v>150.45427012369851</v>
          </cell>
          <cell r="M11">
            <v>0</v>
          </cell>
          <cell r="N11">
            <v>18.26884612171132</v>
          </cell>
        </row>
        <row r="12">
          <cell r="B12">
            <v>4</v>
          </cell>
          <cell r="D12" t="str">
            <v>SG&amp;A</v>
          </cell>
          <cell r="F12">
            <v>1.5991828399999992</v>
          </cell>
          <cell r="G12">
            <v>170.32229908540981</v>
          </cell>
          <cell r="I12">
            <v>0</v>
          </cell>
          <cell r="J12">
            <v>0</v>
          </cell>
          <cell r="K12">
            <v>0</v>
          </cell>
          <cell r="L12">
            <v>168.72311624540981</v>
          </cell>
          <cell r="M12">
            <v>0</v>
          </cell>
          <cell r="N12">
            <v>1.5991828399999992</v>
          </cell>
        </row>
        <row r="13">
          <cell r="B13" t="str">
            <v>END</v>
          </cell>
          <cell r="D13" t="str">
            <v>2008E EBITDA</v>
          </cell>
          <cell r="F13">
            <v>170.32229908540975</v>
          </cell>
          <cell r="G13">
            <v>170.32229908540975</v>
          </cell>
          <cell r="H13">
            <v>170.32229908540975</v>
          </cell>
        </row>
        <row r="15">
          <cell r="F15" t="str">
            <v>Steps</v>
          </cell>
          <cell r="K15" t="str">
            <v>ETR Accretion</v>
          </cell>
        </row>
        <row r="16">
          <cell r="B16" t="str">
            <v>Start</v>
          </cell>
          <cell r="F16">
            <v>102.38664049877853</v>
          </cell>
          <cell r="K16" t="str">
            <v>Levisa</v>
          </cell>
          <cell r="L16" t="str">
            <v>Prater</v>
          </cell>
          <cell r="M16" t="str">
            <v>Total</v>
          </cell>
          <cell r="N16" t="str">
            <v>$ / ton</v>
          </cell>
        </row>
        <row r="17">
          <cell r="B17" t="str">
            <v>2007 Coal Sales</v>
          </cell>
          <cell r="D17">
            <v>9.0910263354849885</v>
          </cell>
          <cell r="J17">
            <v>2007</v>
          </cell>
          <cell r="K17">
            <v>6.6738397199999993</v>
          </cell>
          <cell r="L17">
            <v>5.2396597999999983</v>
          </cell>
          <cell r="M17">
            <v>11.913499519999998</v>
          </cell>
          <cell r="N17">
            <v>1.310468046220266</v>
          </cell>
        </row>
        <row r="18">
          <cell r="B18" t="str">
            <v>2008 Coal Sales</v>
          </cell>
          <cell r="D18">
            <v>11.857934155835787</v>
          </cell>
          <cell r="J18">
            <v>2008</v>
          </cell>
          <cell r="K18">
            <v>0</v>
          </cell>
          <cell r="L18">
            <v>0</v>
          </cell>
          <cell r="M18">
            <v>0</v>
          </cell>
          <cell r="N18">
            <v>0</v>
          </cell>
        </row>
        <row r="19">
          <cell r="B19" t="str">
            <v>Delta</v>
          </cell>
          <cell r="D19">
            <v>2.7669078203507986</v>
          </cell>
          <cell r="F19">
            <v>34.57051946382731</v>
          </cell>
          <cell r="M19" t="str">
            <v>Delta</v>
          </cell>
          <cell r="N19">
            <v>-3.6259442854066859</v>
          </cell>
        </row>
        <row r="20">
          <cell r="B20" t="str">
            <v>2007 Realized Price</v>
          </cell>
          <cell r="D20">
            <v>48.283581742888629</v>
          </cell>
        </row>
        <row r="21">
          <cell r="B21" t="str">
            <v>2008 Realized Price</v>
          </cell>
          <cell r="D21">
            <v>49.421816277143499</v>
          </cell>
          <cell r="N21" t="str">
            <v>BI</v>
          </cell>
        </row>
        <row r="22">
          <cell r="B22" t="str">
            <v>Delta</v>
          </cell>
          <cell r="D22">
            <v>1.1382345342548703</v>
          </cell>
          <cell r="F22">
            <v>13.497110161092666</v>
          </cell>
          <cell r="N22" t="str">
            <v>Falcon</v>
          </cell>
        </row>
        <row r="23">
          <cell r="B23" t="str">
            <v xml:space="preserve">2007 Cash Costs / ton </v>
          </cell>
          <cell r="D23">
            <v>35.789302313137213</v>
          </cell>
          <cell r="M23">
            <v>2007</v>
          </cell>
          <cell r="N23">
            <v>1.446002</v>
          </cell>
        </row>
        <row r="24">
          <cell r="B24" t="str">
            <v xml:space="preserve">2008 Cash Costs / ton </v>
          </cell>
          <cell r="C24" t="str">
            <v>2004A</v>
          </cell>
          <cell r="D24">
            <v>34.248659071099944</v>
          </cell>
          <cell r="E24" t="str">
            <v>06A</v>
          </cell>
          <cell r="F24" t="str">
            <v>07E</v>
          </cell>
          <cell r="G24" t="str">
            <v>08E</v>
          </cell>
          <cell r="H24" t="str">
            <v>09E</v>
          </cell>
          <cell r="I24" t="str">
            <v>10E</v>
          </cell>
          <cell r="J24" t="str">
            <v>11E</v>
          </cell>
          <cell r="K24" t="str">
            <v>12E</v>
          </cell>
          <cell r="M24">
            <v>2008</v>
          </cell>
          <cell r="N24">
            <v>0</v>
          </cell>
        </row>
        <row r="25">
          <cell r="B25" t="str">
            <v>Delta</v>
          </cell>
          <cell r="D25">
            <v>1.5406432420372695</v>
          </cell>
          <cell r="F25">
            <v>18.26884612171132</v>
          </cell>
          <cell r="G25">
            <v>0</v>
          </cell>
          <cell r="H25">
            <v>0</v>
          </cell>
          <cell r="I25">
            <v>0</v>
          </cell>
          <cell r="J25">
            <v>0</v>
          </cell>
          <cell r="K25">
            <v>0</v>
          </cell>
          <cell r="M25" t="str">
            <v>Delta</v>
          </cell>
          <cell r="N25">
            <v>-1.446002</v>
          </cell>
        </row>
        <row r="26">
          <cell r="B26" t="str">
            <v>2007 SGA</v>
          </cell>
          <cell r="D26">
            <v>11.199182839999999</v>
          </cell>
          <cell r="F26">
            <v>69.181727778950645</v>
          </cell>
          <cell r="G26">
            <v>50</v>
          </cell>
          <cell r="H26">
            <v>50</v>
          </cell>
          <cell r="I26">
            <v>50</v>
          </cell>
          <cell r="J26">
            <v>50</v>
          </cell>
          <cell r="K26">
            <v>50</v>
          </cell>
        </row>
        <row r="27">
          <cell r="B27" t="str">
            <v>2008 SGA</v>
          </cell>
          <cell r="D27">
            <v>9.6</v>
          </cell>
          <cell r="M27" t="str">
            <v>Total Other</v>
          </cell>
          <cell r="N27">
            <v>0</v>
          </cell>
        </row>
        <row r="28">
          <cell r="B28" t="str">
            <v>Delta</v>
          </cell>
          <cell r="D28">
            <v>1.5991828399999992</v>
          </cell>
          <cell r="F28">
            <v>1.5991828399999992</v>
          </cell>
        </row>
        <row r="32">
          <cell r="B32" t="str">
            <v>Other</v>
          </cell>
          <cell r="F32">
            <v>0</v>
          </cell>
          <cell r="N32">
            <v>325.3</v>
          </cell>
        </row>
        <row r="33">
          <cell r="B33" t="str">
            <v>End</v>
          </cell>
          <cell r="F33">
            <v>170.32229908540975</v>
          </cell>
          <cell r="N33">
            <v>409.9</v>
          </cell>
        </row>
        <row r="34">
          <cell r="B34" t="str">
            <v>Check</v>
          </cell>
          <cell r="F34">
            <v>0</v>
          </cell>
        </row>
        <row r="40">
          <cell r="B40" t="str">
            <v>Bear Fork</v>
          </cell>
        </row>
        <row r="42">
          <cell r="A42" t="str">
            <v/>
          </cell>
          <cell r="C42">
            <v>2005</v>
          </cell>
          <cell r="D42">
            <v>2006</v>
          </cell>
          <cell r="E42">
            <v>2007</v>
          </cell>
          <cell r="F42">
            <v>2008</v>
          </cell>
          <cell r="G42">
            <v>2009</v>
          </cell>
          <cell r="H42">
            <v>2010</v>
          </cell>
          <cell r="I42">
            <v>2011</v>
          </cell>
          <cell r="J42">
            <v>2012</v>
          </cell>
        </row>
        <row r="43">
          <cell r="B43" t="str">
            <v>F3 Surface</v>
          </cell>
          <cell r="E43">
            <v>0</v>
          </cell>
          <cell r="F43">
            <v>0</v>
          </cell>
          <cell r="G43">
            <v>0</v>
          </cell>
          <cell r="H43">
            <v>0</v>
          </cell>
          <cell r="I43">
            <v>0</v>
          </cell>
          <cell r="J43">
            <v>0</v>
          </cell>
        </row>
        <row r="44">
          <cell r="B44" t="str">
            <v>Total</v>
          </cell>
          <cell r="E44">
            <v>0</v>
          </cell>
          <cell r="F44">
            <v>0</v>
          </cell>
          <cell r="G44">
            <v>0</v>
          </cell>
          <cell r="H44">
            <v>0</v>
          </cell>
          <cell r="I44">
            <v>0</v>
          </cell>
          <cell r="J44">
            <v>0</v>
          </cell>
        </row>
        <row r="51">
          <cell r="U51" t="str">
            <v xml:space="preserve">Fiscal Year </v>
          </cell>
        </row>
        <row r="52">
          <cell r="U52" t="str">
            <v>Ended December 31,</v>
          </cell>
          <cell r="X52" t="str">
            <v>9 Months</v>
          </cell>
          <cell r="Y52" t="str">
            <v>3 Months</v>
          </cell>
          <cell r="AA52" t="str">
            <v>Fiscal Year Ended December 31,</v>
          </cell>
        </row>
        <row r="53">
          <cell r="B53" t="str">
            <v>2007 Realized Price</v>
          </cell>
          <cell r="F53">
            <v>47.694954821942659</v>
          </cell>
          <cell r="U53" t="str">
            <v>2005A</v>
          </cell>
          <cell r="V53" t="str">
            <v>2006A</v>
          </cell>
          <cell r="X53" t="str">
            <v>Sept-07A</v>
          </cell>
          <cell r="Y53" t="str">
            <v>Dec-07E</v>
          </cell>
          <cell r="AA53">
            <v>2007</v>
          </cell>
          <cell r="AB53">
            <v>2008</v>
          </cell>
          <cell r="AC53">
            <v>2009</v>
          </cell>
          <cell r="AD53">
            <v>2010</v>
          </cell>
          <cell r="AE53">
            <v>2011</v>
          </cell>
          <cell r="AF53">
            <v>2012</v>
          </cell>
        </row>
        <row r="54">
          <cell r="B54" t="str">
            <v>2008 Realized Price</v>
          </cell>
          <cell r="F54">
            <v>48.847486300856495</v>
          </cell>
          <cell r="T54" t="str">
            <v>Production</v>
          </cell>
          <cell r="X54">
            <v>0.13252473000000001</v>
          </cell>
          <cell r="Y54" t="str">
            <v>--</v>
          </cell>
          <cell r="AA54">
            <v>0</v>
          </cell>
          <cell r="AB54" t="str">
            <v>--</v>
          </cell>
          <cell r="AC54" t="str">
            <v>--</v>
          </cell>
          <cell r="AD54" t="str">
            <v>--</v>
          </cell>
          <cell r="AE54" t="str">
            <v>--</v>
          </cell>
          <cell r="AF54" t="str">
            <v>--</v>
          </cell>
        </row>
        <row r="55">
          <cell r="T55" t="str">
            <v>Tons Sold</v>
          </cell>
          <cell r="X55">
            <v>0.13434416999999998</v>
          </cell>
          <cell r="Y55" t="str">
            <v>--</v>
          </cell>
          <cell r="AA55">
            <v>0.13753273999999999</v>
          </cell>
          <cell r="AB55" t="str">
            <v>--</v>
          </cell>
          <cell r="AC55" t="str">
            <v>--</v>
          </cell>
          <cell r="AD55" t="str">
            <v>--</v>
          </cell>
          <cell r="AE55" t="str">
            <v>--</v>
          </cell>
          <cell r="AF55" t="str">
            <v>--</v>
          </cell>
        </row>
        <row r="56">
          <cell r="B56" t="str">
            <v xml:space="preserve">2007 Other Income / ton </v>
          </cell>
          <cell r="F56">
            <v>0.5886269209459708</v>
          </cell>
          <cell r="T56" t="str">
            <v>Revenues</v>
          </cell>
          <cell r="X56">
            <v>9.8779119201685486</v>
          </cell>
          <cell r="Y56" t="str">
            <v>--</v>
          </cell>
          <cell r="AA56">
            <v>10.018845745075307</v>
          </cell>
          <cell r="AB56" t="str">
            <v>--</v>
          </cell>
          <cell r="AC56" t="str">
            <v>--</v>
          </cell>
          <cell r="AD56" t="str">
            <v>--</v>
          </cell>
          <cell r="AE56" t="str">
            <v>--</v>
          </cell>
          <cell r="AF56" t="str">
            <v>--</v>
          </cell>
        </row>
        <row r="57">
          <cell r="B57" t="str">
            <v xml:space="preserve">2008 Other Income / ton </v>
          </cell>
          <cell r="F57">
            <v>0.57432997628700544</v>
          </cell>
          <cell r="T57" t="str">
            <v>Gross Profit (1)</v>
          </cell>
          <cell r="X57">
            <v>1.4715631573714774</v>
          </cell>
          <cell r="Y57" t="str">
            <v>--</v>
          </cell>
          <cell r="AA57">
            <v>0.95641641406905897</v>
          </cell>
          <cell r="AB57" t="str">
            <v>--</v>
          </cell>
          <cell r="AC57" t="str">
            <v>--</v>
          </cell>
          <cell r="AD57" t="str">
            <v>--</v>
          </cell>
          <cell r="AE57" t="str">
            <v>--</v>
          </cell>
          <cell r="AF57" t="str">
            <v>--</v>
          </cell>
        </row>
        <row r="58">
          <cell r="T58" t="str">
            <v>Total Costs</v>
          </cell>
          <cell r="X58">
            <v>10.120130294052366</v>
          </cell>
          <cell r="Y58">
            <v>0.85248020512083078</v>
          </cell>
          <cell r="AA58">
            <v>10.972610499173197</v>
          </cell>
          <cell r="AB58">
            <v>0</v>
          </cell>
          <cell r="AC58">
            <v>0</v>
          </cell>
          <cell r="AD58">
            <v>0</v>
          </cell>
          <cell r="AE58">
            <v>0</v>
          </cell>
          <cell r="AF58">
            <v>0</v>
          </cell>
        </row>
        <row r="59">
          <cell r="B59" t="str">
            <v xml:space="preserve">2007 Cash Costs / ton </v>
          </cell>
          <cell r="F59">
            <v>36.807598585857782</v>
          </cell>
          <cell r="T59" t="str">
            <v>Interest Expense</v>
          </cell>
          <cell r="X59">
            <v>0.21297410999999999</v>
          </cell>
          <cell r="Y59">
            <v>2.9190520000000001E-2</v>
          </cell>
          <cell r="AA59">
            <v>0.24216462999999999</v>
          </cell>
          <cell r="AB59">
            <v>0</v>
          </cell>
          <cell r="AC59">
            <v>0</v>
          </cell>
          <cell r="AD59">
            <v>0</v>
          </cell>
          <cell r="AE59">
            <v>0</v>
          </cell>
          <cell r="AF59">
            <v>0</v>
          </cell>
        </row>
        <row r="60">
          <cell r="B60" t="str">
            <v xml:space="preserve">2008 Cash Costs / ton </v>
          </cell>
          <cell r="F60">
            <v>34.248659071099944</v>
          </cell>
          <cell r="T60" t="str">
            <v>SG&amp;A</v>
          </cell>
          <cell r="X60">
            <v>0.210158609155295</v>
          </cell>
          <cell r="Y60">
            <v>9.2116530144536878E-9</v>
          </cell>
          <cell r="AA60">
            <v>0.21015861836694799</v>
          </cell>
          <cell r="AB60">
            <v>0</v>
          </cell>
          <cell r="AC60">
            <v>0</v>
          </cell>
          <cell r="AD60">
            <v>0</v>
          </cell>
          <cell r="AE60">
            <v>0</v>
          </cell>
          <cell r="AF60">
            <v>0</v>
          </cell>
        </row>
        <row r="61">
          <cell r="T61" t="str">
            <v>DD&amp;A &amp; Reclamation</v>
          </cell>
          <cell r="X61">
            <v>1.2906488120999999</v>
          </cell>
          <cell r="Y61">
            <v>0.16720910770000003</v>
          </cell>
          <cell r="AA61">
            <v>1.4578579197999999</v>
          </cell>
          <cell r="AB61">
            <v>0</v>
          </cell>
          <cell r="AC61">
            <v>0</v>
          </cell>
          <cell r="AD61">
            <v>0</v>
          </cell>
          <cell r="AE61">
            <v>0</v>
          </cell>
          <cell r="AF61">
            <v>0</v>
          </cell>
        </row>
        <row r="62">
          <cell r="B62" t="str">
            <v>2007 Cash Costs / ton (non-cash)</v>
          </cell>
          <cell r="F62">
            <v>-1.0182962727205715</v>
          </cell>
          <cell r="T62" t="str">
            <v>Plant Interest Expense</v>
          </cell>
          <cell r="X62">
            <v>0</v>
          </cell>
          <cell r="Y62">
            <v>0</v>
          </cell>
          <cell r="AA62">
            <v>0</v>
          </cell>
          <cell r="AB62">
            <v>0</v>
          </cell>
          <cell r="AC62">
            <v>0</v>
          </cell>
          <cell r="AD62">
            <v>0</v>
          </cell>
          <cell r="AE62">
            <v>0</v>
          </cell>
          <cell r="AF62">
            <v>0</v>
          </cell>
        </row>
        <row r="63">
          <cell r="B63" t="str">
            <v>2008 Cash Costs / ton (non-cash)</v>
          </cell>
          <cell r="F63">
            <v>0</v>
          </cell>
          <cell r="T63" t="str">
            <v>Total COGS</v>
          </cell>
          <cell r="X63">
            <v>8.4063487627970712</v>
          </cell>
          <cell r="Y63">
            <v>0.65608056820917771</v>
          </cell>
          <cell r="AA63">
            <v>9.062429331006248</v>
          </cell>
          <cell r="AB63">
            <v>0</v>
          </cell>
          <cell r="AC63">
            <v>0</v>
          </cell>
          <cell r="AD63">
            <v>0</v>
          </cell>
          <cell r="AE63">
            <v>0</v>
          </cell>
          <cell r="AF63">
            <v>0</v>
          </cell>
        </row>
        <row r="64">
          <cell r="T64" t="str">
            <v>% Revenues</v>
          </cell>
          <cell r="X64">
            <v>14.89751244255241</v>
          </cell>
          <cell r="Y64" t="str">
            <v>--</v>
          </cell>
          <cell r="AA64">
            <v>9.5461736651567755</v>
          </cell>
          <cell r="AB64" t="str">
            <v>--</v>
          </cell>
          <cell r="AC64" t="str">
            <v>--</v>
          </cell>
          <cell r="AD64" t="str">
            <v>--</v>
          </cell>
          <cell r="AE64" t="str">
            <v>--</v>
          </cell>
          <cell r="AF64" t="str">
            <v>--</v>
          </cell>
        </row>
        <row r="65">
          <cell r="T65" t="str">
            <v>SG&amp;A</v>
          </cell>
          <cell r="X65">
            <v>0.210158609155295</v>
          </cell>
          <cell r="Y65" t="str">
            <v>--</v>
          </cell>
          <cell r="AA65">
            <v>0.21015861836694799</v>
          </cell>
          <cell r="AB65" t="str">
            <v>--</v>
          </cell>
          <cell r="AC65" t="str">
            <v>--</v>
          </cell>
          <cell r="AD65" t="str">
            <v>--</v>
          </cell>
          <cell r="AE65" t="str">
            <v>--</v>
          </cell>
          <cell r="AF65" t="str">
            <v>--</v>
          </cell>
        </row>
        <row r="66">
          <cell r="T66" t="str">
            <v>% Revenues</v>
          </cell>
          <cell r="X66">
            <v>2.1275610762047474</v>
          </cell>
          <cell r="Y66" t="str">
            <v>--</v>
          </cell>
          <cell r="AA66">
            <v>2.0976330379200618</v>
          </cell>
          <cell r="AB66" t="str">
            <v>--</v>
          </cell>
          <cell r="AC66" t="str">
            <v>--</v>
          </cell>
          <cell r="AD66" t="str">
            <v>--</v>
          </cell>
          <cell r="AE66" t="str">
            <v>--</v>
          </cell>
          <cell r="AF66" t="str">
            <v>--</v>
          </cell>
        </row>
        <row r="67">
          <cell r="T67" t="str">
            <v>EBITDA</v>
          </cell>
          <cell r="X67">
            <v>1.2614045482161835</v>
          </cell>
          <cell r="Y67" t="str">
            <v>--</v>
          </cell>
          <cell r="AA67">
            <v>0.74625779570210948</v>
          </cell>
          <cell r="AB67" t="str">
            <v>--</v>
          </cell>
          <cell r="AC67" t="str">
            <v>--</v>
          </cell>
          <cell r="AD67" t="str">
            <v>--</v>
          </cell>
          <cell r="AE67" t="str">
            <v>--</v>
          </cell>
          <cell r="AF67" t="str">
            <v>--</v>
          </cell>
        </row>
        <row r="68">
          <cell r="T68" t="str">
            <v>% Revenues</v>
          </cell>
          <cell r="X68">
            <v>12.769951366347676</v>
          </cell>
          <cell r="Y68" t="str">
            <v>--</v>
          </cell>
          <cell r="AA68">
            <v>7.4485406272366976</v>
          </cell>
          <cell r="AB68" t="str">
            <v>--</v>
          </cell>
          <cell r="AC68" t="str">
            <v>--</v>
          </cell>
          <cell r="AD68" t="str">
            <v>--</v>
          </cell>
          <cell r="AE68" t="str">
            <v>--</v>
          </cell>
          <cell r="AF68" t="str">
            <v>--</v>
          </cell>
        </row>
        <row r="69">
          <cell r="T69" t="str">
            <v>Adjusted EBITDA</v>
          </cell>
        </row>
        <row r="70">
          <cell r="T70" t="str">
            <v>% Revenues</v>
          </cell>
          <cell r="X70">
            <v>0</v>
          </cell>
          <cell r="Y70" t="str">
            <v>--</v>
          </cell>
          <cell r="AA70">
            <v>0</v>
          </cell>
          <cell r="AB70" t="str">
            <v>--</v>
          </cell>
          <cell r="AC70" t="str">
            <v>--</v>
          </cell>
          <cell r="AD70" t="str">
            <v>--</v>
          </cell>
          <cell r="AE70" t="str">
            <v>--</v>
          </cell>
          <cell r="AF70" t="str">
            <v>--</v>
          </cell>
        </row>
        <row r="71">
          <cell r="T71" t="str">
            <v>Capital Expenditures</v>
          </cell>
          <cell r="X71">
            <v>0</v>
          </cell>
          <cell r="Y71" t="str">
            <v>--</v>
          </cell>
          <cell r="AA71">
            <v>0.13420093</v>
          </cell>
          <cell r="AB71" t="str">
            <v>--</v>
          </cell>
          <cell r="AC71" t="str">
            <v>--</v>
          </cell>
          <cell r="AD71" t="str">
            <v>--</v>
          </cell>
          <cell r="AE71" t="str">
            <v>--</v>
          </cell>
          <cell r="AF71" t="str">
            <v>--</v>
          </cell>
        </row>
        <row r="73">
          <cell r="T73" t="str">
            <v>Realized Price per Ton</v>
          </cell>
          <cell r="X73">
            <v>73.526911664038337</v>
          </cell>
          <cell r="Y73">
            <v>44.199696072772063</v>
          </cell>
          <cell r="AA73">
            <v>72.846987161568279</v>
          </cell>
          <cell r="AB73" t="str">
            <v>--</v>
          </cell>
          <cell r="AC73" t="str">
            <v>--</v>
          </cell>
          <cell r="AD73" t="str">
            <v>--</v>
          </cell>
          <cell r="AE73" t="str">
            <v>--</v>
          </cell>
          <cell r="AF73" t="str">
            <v>--</v>
          </cell>
        </row>
        <row r="74">
          <cell r="T74" t="str">
            <v>Cash Costs per Ton (2)</v>
          </cell>
          <cell r="X74">
            <v>65.722848129192087</v>
          </cell>
          <cell r="Y74">
            <v>66.542872642228559</v>
          </cell>
          <cell r="AA74">
            <v>69.181727778950645</v>
          </cell>
          <cell r="AB74" t="str">
            <v>--</v>
          </cell>
          <cell r="AC74" t="str">
            <v>--</v>
          </cell>
          <cell r="AD74" t="str">
            <v>--</v>
          </cell>
          <cell r="AE74" t="str">
            <v>--</v>
          </cell>
          <cell r="AF74" t="str">
            <v>--</v>
          </cell>
        </row>
        <row r="75">
          <cell r="T75" t="str">
            <v>Cash Margin per Ton</v>
          </cell>
          <cell r="X75">
            <v>7.8040635348462501</v>
          </cell>
          <cell r="Y75">
            <v>-22.343176569456496</v>
          </cell>
          <cell r="AA75">
            <v>3.6652593826176343</v>
          </cell>
          <cell r="AB75" t="str">
            <v>--</v>
          </cell>
          <cell r="AC75" t="str">
            <v>--</v>
          </cell>
          <cell r="AD75" t="str">
            <v>--</v>
          </cell>
          <cell r="AE75" t="str">
            <v>--</v>
          </cell>
          <cell r="AF75" t="str">
            <v>--</v>
          </cell>
        </row>
        <row r="77">
          <cell r="T77" t="str">
            <v>(1)  Gross Profit excludes interest expense related to equipment rental.</v>
          </cell>
        </row>
        <row r="78">
          <cell r="T78" t="str">
            <v>(2)  Cash Costs include SG&amp;A.</v>
          </cell>
        </row>
        <row r="82">
          <cell r="T82" t="str">
            <v>Cash Costs (3)</v>
          </cell>
          <cell r="X82">
            <v>62.573230850263705</v>
          </cell>
          <cell r="Y82" t="e">
            <v>#VALUE!</v>
          </cell>
          <cell r="AA82">
            <v>65.892887257290511</v>
          </cell>
          <cell r="AB82" t="e">
            <v>#VALUE!</v>
          </cell>
          <cell r="AC82" t="e">
            <v>#VALUE!</v>
          </cell>
          <cell r="AD82" t="e">
            <v>#VALUE!</v>
          </cell>
          <cell r="AE82" t="e">
            <v>#VALUE!</v>
          </cell>
          <cell r="AF82" t="e">
            <v>#VALUE!</v>
          </cell>
        </row>
        <row r="83">
          <cell r="T83" t="str">
            <v>(3)  Defined as cost of sales (excluding SG&amp;A and interest expense) less depreciation and amortization, divided by produced tons sold.</v>
          </cell>
        </row>
      </sheetData>
      <sheetData sheetId="26" refreshError="1"/>
      <sheetData sheetId="27" refreshError="1">
        <row r="3">
          <cell r="B3" t="str">
            <v>Total Production (tons in 000's)</v>
          </cell>
        </row>
        <row r="5">
          <cell r="C5" t="str">
            <v>2004A</v>
          </cell>
          <cell r="D5" t="str">
            <v>05A</v>
          </cell>
          <cell r="E5" t="str">
            <v>06A</v>
          </cell>
          <cell r="F5" t="str">
            <v>07E</v>
          </cell>
          <cell r="G5" t="str">
            <v>08E</v>
          </cell>
          <cell r="H5" t="str">
            <v>09E</v>
          </cell>
          <cell r="I5" t="str">
            <v>10E</v>
          </cell>
          <cell r="J5" t="str">
            <v>11E</v>
          </cell>
          <cell r="K5" t="str">
            <v>12E</v>
          </cell>
        </row>
        <row r="6">
          <cell r="B6" t="str">
            <v>Bear Fork, LLC</v>
          </cell>
          <cell r="E6">
            <v>0</v>
          </cell>
          <cell r="F6">
            <v>0</v>
          </cell>
          <cell r="G6">
            <v>0</v>
          </cell>
          <cell r="H6">
            <v>0</v>
          </cell>
          <cell r="I6">
            <v>0</v>
          </cell>
          <cell r="J6">
            <v>0</v>
          </cell>
          <cell r="K6">
            <v>0</v>
          </cell>
        </row>
        <row r="22">
          <cell r="B22" t="str">
            <v>Cash Cost / Ton</v>
          </cell>
        </row>
        <row r="24">
          <cell r="C24" t="str">
            <v>2004A</v>
          </cell>
          <cell r="D24" t="str">
            <v>05A</v>
          </cell>
          <cell r="E24" t="str">
            <v>06A</v>
          </cell>
          <cell r="F24" t="str">
            <v>07E</v>
          </cell>
          <cell r="G24" t="str">
            <v>08E</v>
          </cell>
          <cell r="H24" t="str">
            <v>09E</v>
          </cell>
          <cell r="I24" t="str">
            <v>10E</v>
          </cell>
          <cell r="J24" t="str">
            <v>11E</v>
          </cell>
          <cell r="K24" t="str">
            <v>12E</v>
          </cell>
        </row>
        <row r="25">
          <cell r="B25" t="str">
            <v>Bear Fork, LLC</v>
          </cell>
          <cell r="F25">
            <v>69.181727778950645</v>
          </cell>
          <cell r="G25">
            <v>0</v>
          </cell>
          <cell r="H25">
            <v>0</v>
          </cell>
          <cell r="I25">
            <v>0</v>
          </cell>
          <cell r="J25">
            <v>0</v>
          </cell>
          <cell r="K25">
            <v>0</v>
          </cell>
        </row>
        <row r="26">
          <cell r="F26">
            <v>69.181727778950645</v>
          </cell>
          <cell r="G26">
            <v>50</v>
          </cell>
          <cell r="H26">
            <v>50</v>
          </cell>
          <cell r="I26">
            <v>50</v>
          </cell>
          <cell r="J26">
            <v>50</v>
          </cell>
          <cell r="K26">
            <v>50</v>
          </cell>
        </row>
        <row r="27">
          <cell r="B27" t="str">
            <v>($s in 000's)</v>
          </cell>
          <cell r="C27" t="str">
            <v>2004A</v>
          </cell>
          <cell r="D27" t="str">
            <v>2005A</v>
          </cell>
          <cell r="E27" t="str">
            <v>2006A</v>
          </cell>
          <cell r="F27" t="str">
            <v>2007E</v>
          </cell>
          <cell r="G27" t="str">
            <v>2008E</v>
          </cell>
          <cell r="H27" t="str">
            <v>2009E</v>
          </cell>
          <cell r="I27" t="str">
            <v>2010E</v>
          </cell>
          <cell r="J27" t="str">
            <v>2011E</v>
          </cell>
          <cell r="K27" t="str">
            <v>2012E</v>
          </cell>
        </row>
        <row r="28">
          <cell r="B28" t="str">
            <v>Trinity Coal</v>
          </cell>
          <cell r="C28">
            <v>133788.32999999999</v>
          </cell>
          <cell r="D28">
            <v>161679.97700000001</v>
          </cell>
          <cell r="E28">
            <v>150766.728550122</v>
          </cell>
          <cell r="F28">
            <v>209717.21510906704</v>
          </cell>
          <cell r="G28">
            <v>197859.28095323124</v>
          </cell>
          <cell r="H28">
            <v>184470.34080437323</v>
          </cell>
          <cell r="I28">
            <v>170230.63524260596</v>
          </cell>
          <cell r="J28">
            <v>155585.50915885952</v>
          </cell>
          <cell r="K28">
            <v>141310.15613012359</v>
          </cell>
        </row>
        <row r="31">
          <cell r="D31">
            <v>38353</v>
          </cell>
          <cell r="E31">
            <v>38718</v>
          </cell>
          <cell r="F31">
            <v>39083</v>
          </cell>
          <cell r="G31">
            <v>39448</v>
          </cell>
          <cell r="H31">
            <v>39814</v>
          </cell>
          <cell r="I31">
            <v>40179</v>
          </cell>
          <cell r="J31">
            <v>40544</v>
          </cell>
          <cell r="K31">
            <v>40909</v>
          </cell>
        </row>
        <row r="32">
          <cell r="B32" t="str">
            <v xml:space="preserve">Reserves    </v>
          </cell>
          <cell r="F32">
            <v>0</v>
          </cell>
          <cell r="G32">
            <v>0</v>
          </cell>
          <cell r="H32">
            <v>0</v>
          </cell>
          <cell r="I32">
            <v>0</v>
          </cell>
          <cell r="J32">
            <v>0</v>
          </cell>
          <cell r="K32">
            <v>0</v>
          </cell>
        </row>
        <row r="33">
          <cell r="B33" t="str">
            <v>Resources</v>
          </cell>
          <cell r="F33">
            <v>218.61569675000001</v>
          </cell>
          <cell r="G33">
            <v>209.57707806906703</v>
          </cell>
          <cell r="H33">
            <v>197.71914391323125</v>
          </cell>
          <cell r="I33">
            <v>184.33020376437327</v>
          </cell>
          <cell r="J33">
            <v>170.09049820260594</v>
          </cell>
          <cell r="K33">
            <v>155.4453721188595</v>
          </cell>
        </row>
        <row r="34">
          <cell r="B34" t="str">
            <v>Total</v>
          </cell>
          <cell r="F34">
            <v>218.61569675000001</v>
          </cell>
          <cell r="G34">
            <v>209.57707806906703</v>
          </cell>
          <cell r="H34">
            <v>197.71914391323125</v>
          </cell>
          <cell r="I34">
            <v>184.33020376437327</v>
          </cell>
          <cell r="J34">
            <v>170.09049820260594</v>
          </cell>
          <cell r="K34">
            <v>155.4453721188595</v>
          </cell>
        </row>
        <row r="40">
          <cell r="B40" t="str">
            <v>Bear Fork</v>
          </cell>
        </row>
        <row r="42">
          <cell r="A42" t="str">
            <v/>
          </cell>
          <cell r="C42">
            <v>2005</v>
          </cell>
          <cell r="D42">
            <v>2006</v>
          </cell>
          <cell r="E42">
            <v>2007</v>
          </cell>
          <cell r="F42">
            <v>2008</v>
          </cell>
          <cell r="G42">
            <v>2009</v>
          </cell>
          <cell r="H42">
            <v>2010</v>
          </cell>
          <cell r="I42">
            <v>2011</v>
          </cell>
          <cell r="J42">
            <v>2012</v>
          </cell>
        </row>
        <row r="43">
          <cell r="B43" t="str">
            <v>F3 Surface</v>
          </cell>
          <cell r="E43">
            <v>0</v>
          </cell>
          <cell r="F43">
            <v>0</v>
          </cell>
          <cell r="G43">
            <v>0</v>
          </cell>
          <cell r="H43">
            <v>0</v>
          </cell>
          <cell r="I43">
            <v>0</v>
          </cell>
          <cell r="J43">
            <v>0</v>
          </cell>
        </row>
        <row r="44">
          <cell r="B44" t="str">
            <v>Total</v>
          </cell>
          <cell r="E44">
            <v>0</v>
          </cell>
          <cell r="F44">
            <v>0</v>
          </cell>
          <cell r="G44">
            <v>0</v>
          </cell>
          <cell r="H44">
            <v>0</v>
          </cell>
          <cell r="I44">
            <v>0</v>
          </cell>
          <cell r="J44">
            <v>0</v>
          </cell>
        </row>
        <row r="51">
          <cell r="U51" t="str">
            <v xml:space="preserve">Fiscal Year </v>
          </cell>
        </row>
        <row r="52">
          <cell r="U52" t="str">
            <v>Ended December 31,</v>
          </cell>
          <cell r="X52" t="str">
            <v>9 Months</v>
          </cell>
          <cell r="Y52" t="str">
            <v>3 Months</v>
          </cell>
          <cell r="AA52" t="str">
            <v>Fiscal Year Ended December 31,</v>
          </cell>
        </row>
        <row r="53">
          <cell r="U53" t="str">
            <v>2005A</v>
          </cell>
          <cell r="V53" t="str">
            <v>2006A</v>
          </cell>
          <cell r="X53" t="str">
            <v>Sept-07A</v>
          </cell>
          <cell r="Y53" t="str">
            <v>Dec-07E</v>
          </cell>
          <cell r="AA53">
            <v>2007</v>
          </cell>
          <cell r="AB53">
            <v>2008</v>
          </cell>
          <cell r="AC53">
            <v>2009</v>
          </cell>
          <cell r="AD53">
            <v>2010</v>
          </cell>
          <cell r="AE53">
            <v>2011</v>
          </cell>
          <cell r="AF53">
            <v>2012</v>
          </cell>
        </row>
        <row r="54">
          <cell r="T54" t="str">
            <v>Production</v>
          </cell>
          <cell r="X54">
            <v>0.13252473000000001</v>
          </cell>
          <cell r="Y54" t="str">
            <v>--</v>
          </cell>
          <cell r="AA54">
            <v>0</v>
          </cell>
          <cell r="AB54" t="str">
            <v>--</v>
          </cell>
          <cell r="AC54" t="str">
            <v>--</v>
          </cell>
          <cell r="AD54" t="str">
            <v>--</v>
          </cell>
          <cell r="AE54" t="str">
            <v>--</v>
          </cell>
          <cell r="AF54" t="str">
            <v>--</v>
          </cell>
        </row>
        <row r="55">
          <cell r="T55" t="str">
            <v>Tons Sold</v>
          </cell>
          <cell r="X55">
            <v>0.13434416999999998</v>
          </cell>
          <cell r="Y55" t="str">
            <v>--</v>
          </cell>
          <cell r="AA55">
            <v>0.13753273999999999</v>
          </cell>
          <cell r="AB55" t="str">
            <v>--</v>
          </cell>
          <cell r="AC55" t="str">
            <v>--</v>
          </cell>
          <cell r="AD55" t="str">
            <v>--</v>
          </cell>
          <cell r="AE55" t="str">
            <v>--</v>
          </cell>
          <cell r="AF55" t="str">
            <v>--</v>
          </cell>
        </row>
        <row r="56">
          <cell r="T56" t="str">
            <v>Revenues</v>
          </cell>
          <cell r="X56">
            <v>9.8779119201685486</v>
          </cell>
          <cell r="Y56" t="str">
            <v>--</v>
          </cell>
          <cell r="AA56">
            <v>10.018845745075307</v>
          </cell>
          <cell r="AB56" t="str">
            <v>--</v>
          </cell>
          <cell r="AC56" t="str">
            <v>--</v>
          </cell>
          <cell r="AD56" t="str">
            <v>--</v>
          </cell>
          <cell r="AE56" t="str">
            <v>--</v>
          </cell>
          <cell r="AF56" t="str">
            <v>--</v>
          </cell>
        </row>
        <row r="57">
          <cell r="T57" t="str">
            <v>Gross Profit (1)</v>
          </cell>
          <cell r="X57">
            <v>1.4715631573714774</v>
          </cell>
          <cell r="Y57" t="str">
            <v>--</v>
          </cell>
          <cell r="AA57">
            <v>0.95641641406905897</v>
          </cell>
          <cell r="AB57" t="str">
            <v>--</v>
          </cell>
          <cell r="AC57" t="str">
            <v>--</v>
          </cell>
          <cell r="AD57" t="str">
            <v>--</v>
          </cell>
          <cell r="AE57" t="str">
            <v>--</v>
          </cell>
          <cell r="AF57" t="str">
            <v>--</v>
          </cell>
        </row>
        <row r="58">
          <cell r="T58" t="str">
            <v>Total Costs</v>
          </cell>
          <cell r="X58">
            <v>10.120130294052366</v>
          </cell>
          <cell r="Y58">
            <v>0.85248020512083078</v>
          </cell>
          <cell r="AA58">
            <v>10.972610499173197</v>
          </cell>
          <cell r="AB58">
            <v>0</v>
          </cell>
          <cell r="AC58">
            <v>0</v>
          </cell>
          <cell r="AD58">
            <v>0</v>
          </cell>
          <cell r="AE58">
            <v>0</v>
          </cell>
          <cell r="AF58">
            <v>0</v>
          </cell>
        </row>
        <row r="59">
          <cell r="T59" t="str">
            <v>Interest Expense</v>
          </cell>
          <cell r="X59">
            <v>0.21297410999999999</v>
          </cell>
          <cell r="Y59">
            <v>2.9190520000000001E-2</v>
          </cell>
          <cell r="AA59">
            <v>0.24216462999999999</v>
          </cell>
          <cell r="AB59">
            <v>0</v>
          </cell>
          <cell r="AC59">
            <v>0</v>
          </cell>
          <cell r="AD59">
            <v>0</v>
          </cell>
          <cell r="AE59">
            <v>0</v>
          </cell>
          <cell r="AF59">
            <v>0</v>
          </cell>
        </row>
        <row r="60">
          <cell r="T60" t="str">
            <v>SG&amp;A</v>
          </cell>
          <cell r="X60">
            <v>0.210158609155295</v>
          </cell>
          <cell r="Y60">
            <v>9.2116530144536878E-9</v>
          </cell>
          <cell r="AA60">
            <v>0.21015861836694799</v>
          </cell>
          <cell r="AB60">
            <v>0</v>
          </cell>
          <cell r="AC60">
            <v>0</v>
          </cell>
          <cell r="AD60">
            <v>0</v>
          </cell>
          <cell r="AE60">
            <v>0</v>
          </cell>
          <cell r="AF60">
            <v>0</v>
          </cell>
        </row>
        <row r="61">
          <cell r="T61" t="str">
            <v>DD&amp;A &amp; Reclamation</v>
          </cell>
          <cell r="X61">
            <v>1.2906488120999999</v>
          </cell>
          <cell r="Y61">
            <v>0.16720910770000003</v>
          </cell>
          <cell r="AA61">
            <v>1.4578579197999999</v>
          </cell>
          <cell r="AB61">
            <v>0</v>
          </cell>
          <cell r="AC61">
            <v>0</v>
          </cell>
          <cell r="AD61">
            <v>0</v>
          </cell>
          <cell r="AE61">
            <v>0</v>
          </cell>
          <cell r="AF61">
            <v>0</v>
          </cell>
        </row>
        <row r="62">
          <cell r="T62" t="str">
            <v>Plant Interest Expense</v>
          </cell>
          <cell r="X62">
            <v>0</v>
          </cell>
          <cell r="Y62">
            <v>0</v>
          </cell>
          <cell r="AA62">
            <v>0</v>
          </cell>
          <cell r="AB62">
            <v>0</v>
          </cell>
          <cell r="AC62">
            <v>0</v>
          </cell>
          <cell r="AD62">
            <v>0</v>
          </cell>
          <cell r="AE62">
            <v>0</v>
          </cell>
          <cell r="AF62">
            <v>0</v>
          </cell>
        </row>
        <row r="63">
          <cell r="T63" t="str">
            <v>Total COGS</v>
          </cell>
          <cell r="X63">
            <v>8.4063487627970712</v>
          </cell>
          <cell r="Y63">
            <v>0.65608056820917771</v>
          </cell>
          <cell r="AA63">
            <v>9.062429331006248</v>
          </cell>
          <cell r="AB63">
            <v>0</v>
          </cell>
          <cell r="AC63">
            <v>0</v>
          </cell>
          <cell r="AD63">
            <v>0</v>
          </cell>
          <cell r="AE63">
            <v>0</v>
          </cell>
          <cell r="AF63">
            <v>0</v>
          </cell>
        </row>
        <row r="64">
          <cell r="T64" t="str">
            <v>% Revenues</v>
          </cell>
          <cell r="X64">
            <v>14.89751244255241</v>
          </cell>
          <cell r="Y64" t="str">
            <v>--</v>
          </cell>
          <cell r="AA64">
            <v>9.5461736651567755</v>
          </cell>
          <cell r="AB64" t="str">
            <v>--</v>
          </cell>
          <cell r="AC64" t="str">
            <v>--</v>
          </cell>
          <cell r="AD64" t="str">
            <v>--</v>
          </cell>
          <cell r="AE64" t="str">
            <v>--</v>
          </cell>
          <cell r="AF64" t="str">
            <v>--</v>
          </cell>
        </row>
        <row r="65">
          <cell r="T65" t="str">
            <v>SG&amp;A</v>
          </cell>
          <cell r="X65">
            <v>0.210158609155295</v>
          </cell>
          <cell r="Y65" t="str">
            <v>--</v>
          </cell>
          <cell r="AA65">
            <v>0.21015861836694799</v>
          </cell>
          <cell r="AB65" t="str">
            <v>--</v>
          </cell>
          <cell r="AC65" t="str">
            <v>--</v>
          </cell>
          <cell r="AD65" t="str">
            <v>--</v>
          </cell>
          <cell r="AE65" t="str">
            <v>--</v>
          </cell>
          <cell r="AF65" t="str">
            <v>--</v>
          </cell>
        </row>
        <row r="66">
          <cell r="T66" t="str">
            <v>% Revenues</v>
          </cell>
          <cell r="X66">
            <v>2.1275610762047474</v>
          </cell>
          <cell r="Y66" t="str">
            <v>--</v>
          </cell>
          <cell r="AA66">
            <v>2.0976330379200618</v>
          </cell>
          <cell r="AB66" t="str">
            <v>--</v>
          </cell>
          <cell r="AC66" t="str">
            <v>--</v>
          </cell>
          <cell r="AD66" t="str">
            <v>--</v>
          </cell>
          <cell r="AE66" t="str">
            <v>--</v>
          </cell>
          <cell r="AF66" t="str">
            <v>--</v>
          </cell>
        </row>
        <row r="67">
          <cell r="T67" t="str">
            <v>EBITDA</v>
          </cell>
          <cell r="X67">
            <v>1.2614045482161835</v>
          </cell>
          <cell r="Y67" t="str">
            <v>--</v>
          </cell>
          <cell r="AA67">
            <v>0.74625779570210948</v>
          </cell>
          <cell r="AB67" t="str">
            <v>--</v>
          </cell>
          <cell r="AC67" t="str">
            <v>--</v>
          </cell>
          <cell r="AD67" t="str">
            <v>--</v>
          </cell>
          <cell r="AE67" t="str">
            <v>--</v>
          </cell>
          <cell r="AF67" t="str">
            <v>--</v>
          </cell>
        </row>
        <row r="68">
          <cell r="T68" t="str">
            <v>% Revenues</v>
          </cell>
          <cell r="X68">
            <v>12.769951366347676</v>
          </cell>
          <cell r="Y68" t="str">
            <v>--</v>
          </cell>
          <cell r="AA68">
            <v>7.4485406272366976</v>
          </cell>
          <cell r="AB68" t="str">
            <v>--</v>
          </cell>
          <cell r="AC68" t="str">
            <v>--</v>
          </cell>
          <cell r="AD68" t="str">
            <v>--</v>
          </cell>
          <cell r="AE68" t="str">
            <v>--</v>
          </cell>
          <cell r="AF68" t="str">
            <v>--</v>
          </cell>
        </row>
        <row r="69">
          <cell r="T69" t="str">
            <v>Adjusted EBITDA</v>
          </cell>
        </row>
        <row r="70">
          <cell r="T70" t="str">
            <v>% Revenues</v>
          </cell>
          <cell r="X70">
            <v>0</v>
          </cell>
          <cell r="Y70" t="str">
            <v>--</v>
          </cell>
          <cell r="AA70">
            <v>0</v>
          </cell>
          <cell r="AB70" t="str">
            <v>--</v>
          </cell>
          <cell r="AC70" t="str">
            <v>--</v>
          </cell>
          <cell r="AD70" t="str">
            <v>--</v>
          </cell>
          <cell r="AE70" t="str">
            <v>--</v>
          </cell>
          <cell r="AF70" t="str">
            <v>--</v>
          </cell>
        </row>
        <row r="71">
          <cell r="T71" t="str">
            <v>Capital Expenditures</v>
          </cell>
          <cell r="X71">
            <v>0</v>
          </cell>
          <cell r="Y71" t="str">
            <v>--</v>
          </cell>
          <cell r="AA71">
            <v>0.13420093</v>
          </cell>
          <cell r="AB71" t="str">
            <v>--</v>
          </cell>
          <cell r="AC71" t="str">
            <v>--</v>
          </cell>
          <cell r="AD71" t="str">
            <v>--</v>
          </cell>
          <cell r="AE71" t="str">
            <v>--</v>
          </cell>
          <cell r="AF71" t="str">
            <v>--</v>
          </cell>
        </row>
        <row r="73">
          <cell r="T73" t="str">
            <v>Realized Price per Ton</v>
          </cell>
          <cell r="X73">
            <v>73.526911664038337</v>
          </cell>
          <cell r="Y73">
            <v>44.199696072772063</v>
          </cell>
          <cell r="AA73">
            <v>72.846987161568279</v>
          </cell>
          <cell r="AB73" t="str">
            <v>--</v>
          </cell>
          <cell r="AC73" t="str">
            <v>--</v>
          </cell>
          <cell r="AD73" t="str">
            <v>--</v>
          </cell>
          <cell r="AE73" t="str">
            <v>--</v>
          </cell>
          <cell r="AF73" t="str">
            <v>--</v>
          </cell>
        </row>
        <row r="74">
          <cell r="T74" t="str">
            <v>Cash Costs per Ton (2)</v>
          </cell>
          <cell r="X74">
            <v>65.722848129192087</v>
          </cell>
          <cell r="Y74">
            <v>66.542872642228559</v>
          </cell>
          <cell r="AA74">
            <v>69.181727778950645</v>
          </cell>
          <cell r="AB74" t="str">
            <v>--</v>
          </cell>
          <cell r="AC74" t="str">
            <v>--</v>
          </cell>
          <cell r="AD74" t="str">
            <v>--</v>
          </cell>
          <cell r="AE74" t="str">
            <v>--</v>
          </cell>
          <cell r="AF74" t="str">
            <v>--</v>
          </cell>
        </row>
        <row r="75">
          <cell r="T75" t="str">
            <v>Cash Margin per Ton</v>
          </cell>
          <cell r="X75">
            <v>7.8040635348462501</v>
          </cell>
          <cell r="Y75">
            <v>-22.343176569456496</v>
          </cell>
          <cell r="AA75">
            <v>3.6652593826176343</v>
          </cell>
          <cell r="AB75" t="str">
            <v>--</v>
          </cell>
          <cell r="AC75" t="str">
            <v>--</v>
          </cell>
          <cell r="AD75" t="str">
            <v>--</v>
          </cell>
          <cell r="AE75" t="str">
            <v>--</v>
          </cell>
          <cell r="AF75" t="str">
            <v>--</v>
          </cell>
        </row>
        <row r="77">
          <cell r="T77" t="str">
            <v>(1)  Gross Profit excludes interest expense related to equipment rental.</v>
          </cell>
        </row>
        <row r="78">
          <cell r="T78" t="str">
            <v>(2)  Cash Costs include SG&amp;A.</v>
          </cell>
        </row>
        <row r="82">
          <cell r="T82" t="str">
            <v>Cash Costs (3)</v>
          </cell>
          <cell r="X82">
            <v>62.573230850263705</v>
          </cell>
          <cell r="Y82" t="e">
            <v>#VALUE!</v>
          </cell>
          <cell r="AA82">
            <v>65.892887257290511</v>
          </cell>
          <cell r="AB82" t="e">
            <v>#VALUE!</v>
          </cell>
          <cell r="AC82" t="e">
            <v>#VALUE!</v>
          </cell>
          <cell r="AD82" t="e">
            <v>#VALUE!</v>
          </cell>
          <cell r="AE82" t="e">
            <v>#VALUE!</v>
          </cell>
          <cell r="AF82" t="e">
            <v>#VALUE!</v>
          </cell>
        </row>
        <row r="83">
          <cell r="T83" t="str">
            <v>(3)  Defined as cost of sales (excluding SG&amp;A and interest expense) less depreciation and amortization, divided by produced tons sold.</v>
          </cell>
        </row>
      </sheetData>
      <sheetData sheetId="28" refreshError="1">
        <row r="2">
          <cell r="B2" t="str">
            <v xml:space="preserve">Project Trident </v>
          </cell>
          <cell r="L2" t="str">
            <v>Projected Financial Summary</v>
          </cell>
        </row>
        <row r="3">
          <cell r="B3" t="str">
            <v>($ and tons in thousands)</v>
          </cell>
          <cell r="L3" t="str">
            <v>Private &amp; Confidential</v>
          </cell>
        </row>
        <row r="5">
          <cell r="B5" t="str">
            <v>Consolidated</v>
          </cell>
        </row>
        <row r="6">
          <cell r="C6" t="str">
            <v>F3 Surface</v>
          </cell>
        </row>
        <row r="7">
          <cell r="B7" t="str">
            <v>Operations</v>
          </cell>
          <cell r="D7" t="str">
            <v xml:space="preserve">9 Months </v>
          </cell>
          <cell r="E7" t="str">
            <v>Projected</v>
          </cell>
          <cell r="G7" t="str">
            <v>Projected FYE December 31,</v>
          </cell>
        </row>
        <row r="8">
          <cell r="B8" t="str">
            <v>Type</v>
          </cell>
          <cell r="C8" t="str">
            <v>Truck &amp; Shovel</v>
          </cell>
          <cell r="D8" t="str">
            <v>2007A</v>
          </cell>
          <cell r="E8" t="str">
            <v>Q4 2007</v>
          </cell>
          <cell r="G8">
            <v>2007</v>
          </cell>
          <cell r="H8">
            <v>2008</v>
          </cell>
          <cell r="I8">
            <v>2009</v>
          </cell>
          <cell r="J8">
            <v>2010</v>
          </cell>
          <cell r="K8">
            <v>2011</v>
          </cell>
          <cell r="L8">
            <v>2012</v>
          </cell>
          <cell r="Q8" t="str">
            <v>Q1 2007</v>
          </cell>
          <cell r="R8" t="str">
            <v>Q2 2007</v>
          </cell>
          <cell r="S8" t="str">
            <v>Q3 2007</v>
          </cell>
        </row>
        <row r="9">
          <cell r="B9" t="str">
            <v>Operator</v>
          </cell>
          <cell r="C9" t="str">
            <v>Trinity</v>
          </cell>
        </row>
        <row r="10">
          <cell r="B10" t="str">
            <v>Status</v>
          </cell>
          <cell r="C10" t="str">
            <v>Idle</v>
          </cell>
          <cell r="D10">
            <v>320.77156138999999</v>
          </cell>
          <cell r="E10">
            <v>112.82452896604747</v>
          </cell>
          <cell r="G10">
            <v>433.59609035604745</v>
          </cell>
          <cell r="H10">
            <v>579.23027623364692</v>
          </cell>
          <cell r="I10">
            <v>731.11576333888047</v>
          </cell>
          <cell r="J10">
            <v>814.54081118204988</v>
          </cell>
          <cell r="K10">
            <v>905.12612486606338</v>
          </cell>
          <cell r="L10">
            <v>897.97863328863525</v>
          </cell>
        </row>
        <row r="11">
          <cell r="B11" t="str">
            <v>Employees</v>
          </cell>
          <cell r="C11">
            <v>45</v>
          </cell>
          <cell r="D11">
            <v>3.8810471999999692</v>
          </cell>
          <cell r="E11">
            <v>1.4701756400952917</v>
          </cell>
          <cell r="G11">
            <v>5.3512228400952608</v>
          </cell>
          <cell r="H11">
            <v>6.8103670425340397</v>
          </cell>
          <cell r="I11">
            <v>5.4675826430470806</v>
          </cell>
          <cell r="J11">
            <v>5.8988906171897497</v>
          </cell>
          <cell r="K11">
            <v>6.2231650428284411</v>
          </cell>
          <cell r="L11">
            <v>4.292396810586979</v>
          </cell>
        </row>
        <row r="12">
          <cell r="B12" t="str">
            <v>Shifts</v>
          </cell>
          <cell r="C12" t="str">
            <v>2 x 11 hrs/day</v>
          </cell>
          <cell r="D12">
            <v>324.65260858999994</v>
          </cell>
          <cell r="E12">
            <v>114.29470460614277</v>
          </cell>
          <cell r="G12">
            <v>438.94731319614272</v>
          </cell>
          <cell r="H12">
            <v>586.04064327618096</v>
          </cell>
          <cell r="I12">
            <v>736.58334598192755</v>
          </cell>
          <cell r="J12">
            <v>820.43970179923963</v>
          </cell>
          <cell r="K12">
            <v>911.34928990889182</v>
          </cell>
          <cell r="L12">
            <v>902.27103009922223</v>
          </cell>
        </row>
        <row r="13">
          <cell r="B13" t="str">
            <v>Cost of Sales (Cash)</v>
          </cell>
          <cell r="C13" t="str">
            <v>5 days/week</v>
          </cell>
          <cell r="D13">
            <v>250.46585028750755</v>
          </cell>
          <cell r="E13">
            <v>84.152997802485544</v>
          </cell>
          <cell r="G13">
            <v>334.61884808999309</v>
          </cell>
          <cell r="H13">
            <v>406.11834419077121</v>
          </cell>
          <cell r="I13">
            <v>471.99336090036184</v>
          </cell>
          <cell r="J13">
            <v>518.1018251401216</v>
          </cell>
          <cell r="K13">
            <v>542.63304864514043</v>
          </cell>
          <cell r="L13">
            <v>532.54960414782204</v>
          </cell>
          <cell r="N13">
            <v>71.499496100778117</v>
          </cell>
        </row>
        <row r="14">
          <cell r="B14" t="str">
            <v>Ratio/Seam Height</v>
          </cell>
          <cell r="C14">
            <v>1.2090277777777778</v>
          </cell>
          <cell r="D14">
            <v>-7.2789831026289207</v>
          </cell>
          <cell r="E14">
            <v>-1.9783751299999999</v>
          </cell>
          <cell r="G14">
            <v>-9.2573582326289205</v>
          </cell>
          <cell r="H14">
            <v>0</v>
          </cell>
          <cell r="I14">
            <v>0</v>
          </cell>
          <cell r="J14">
            <v>0</v>
          </cell>
          <cell r="K14">
            <v>0</v>
          </cell>
          <cell r="L14">
            <v>0</v>
          </cell>
          <cell r="N14">
            <v>9.2573582326289205</v>
          </cell>
        </row>
        <row r="15">
          <cell r="B15" t="str">
            <v>Primary Equipment</v>
          </cell>
          <cell r="C15" t="str">
            <v>992G (1)</v>
          </cell>
          <cell r="D15">
            <v>81.465741405121292</v>
          </cell>
          <cell r="E15">
            <v>32.120081933657247</v>
          </cell>
          <cell r="G15">
            <v>113.58582333877854</v>
          </cell>
          <cell r="H15">
            <v>179.92229908540975</v>
          </cell>
          <cell r="I15">
            <v>264.58998508156571</v>
          </cell>
          <cell r="J15">
            <v>302.33787665911802</v>
          </cell>
          <cell r="K15">
            <v>368.71624126375139</v>
          </cell>
          <cell r="L15">
            <v>369.72142595140019</v>
          </cell>
        </row>
        <row r="16">
          <cell r="B16" t="str">
            <v>Depreciation, Depletion &amp; Amortization</v>
          </cell>
          <cell r="C16" t="str">
            <v>777D (3)</v>
          </cell>
          <cell r="D16">
            <v>44.478964067136914</v>
          </cell>
          <cell r="E16">
            <v>14.146593856607886</v>
          </cell>
          <cell r="G16">
            <v>58.6255579237448</v>
          </cell>
          <cell r="H16">
            <v>66.531734989238345</v>
          </cell>
          <cell r="I16">
            <v>76.460639455063259</v>
          </cell>
          <cell r="J16">
            <v>87.715841106541163</v>
          </cell>
          <cell r="K16">
            <v>100.11310726378264</v>
          </cell>
          <cell r="L16">
            <v>108.78767985042442</v>
          </cell>
        </row>
        <row r="17">
          <cell r="B17" t="str">
            <v>ARO Expense</v>
          </cell>
          <cell r="C17" t="str">
            <v>D11R (4)</v>
          </cell>
          <cell r="D17">
            <v>0.77576121000000009</v>
          </cell>
          <cell r="E17">
            <v>0.52828995019535763</v>
          </cell>
          <cell r="G17">
            <v>1.3040511601953577</v>
          </cell>
          <cell r="H17">
            <v>2.1465095668493119</v>
          </cell>
          <cell r="I17">
            <v>2.4583354867144251</v>
          </cell>
          <cell r="J17">
            <v>2.7586847052993226</v>
          </cell>
          <cell r="K17">
            <v>3.0050875436190014</v>
          </cell>
          <cell r="L17">
            <v>3.0495962030678614</v>
          </cell>
        </row>
        <row r="18">
          <cell r="B18" t="str">
            <v>SG&amp;A</v>
          </cell>
          <cell r="C18">
            <v>8.1019064299999997</v>
          </cell>
          <cell r="D18">
            <v>8.7991828399999985</v>
          </cell>
          <cell r="E18">
            <v>2.4000000000000004</v>
          </cell>
          <cell r="G18">
            <v>11.199182839999999</v>
          </cell>
          <cell r="H18">
            <v>9.6</v>
          </cell>
          <cell r="I18">
            <v>9.6000000000000014</v>
          </cell>
          <cell r="J18">
            <v>9.6000000000000014</v>
          </cell>
          <cell r="K18">
            <v>9.6</v>
          </cell>
          <cell r="L18">
            <v>9.6000000000000014</v>
          </cell>
          <cell r="N18">
            <v>-1.5991828399999992</v>
          </cell>
        </row>
        <row r="19">
          <cell r="B19" t="str">
            <v>Seams Mined</v>
          </cell>
          <cell r="D19">
            <v>27.411833287984393</v>
          </cell>
          <cell r="E19">
            <v>15.04519812685399</v>
          </cell>
          <cell r="G19">
            <v>42.457031414838383</v>
          </cell>
          <cell r="H19">
            <v>101.64405452932209</v>
          </cell>
          <cell r="I19">
            <v>176.07101013978803</v>
          </cell>
          <cell r="J19">
            <v>202.26335084727754</v>
          </cell>
          <cell r="K19">
            <v>255.99804645634975</v>
          </cell>
          <cell r="L19">
            <v>248.28414989790789</v>
          </cell>
          <cell r="Q19">
            <v>95.478358319999998</v>
          </cell>
          <cell r="R19">
            <v>107.92003777999999</v>
          </cell>
          <cell r="S19">
            <v>121.25421248999994</v>
          </cell>
        </row>
        <row r="20">
          <cell r="B20" t="str">
            <v>Reserves</v>
          </cell>
        </row>
        <row r="21">
          <cell r="B21" t="str">
            <v>Cash Flow Data</v>
          </cell>
          <cell r="R21">
            <v>21.758666249488989</v>
          </cell>
          <cell r="S21">
            <v>14.120315677955686</v>
          </cell>
        </row>
        <row r="22">
          <cell r="B22" t="str">
            <v>Production (Q2 2007)</v>
          </cell>
          <cell r="C22">
            <v>63.270266173089382</v>
          </cell>
          <cell r="D22">
            <v>72.666558565121306</v>
          </cell>
          <cell r="E22">
            <v>29.720081933657234</v>
          </cell>
          <cell r="G22">
            <v>102.38664049877853</v>
          </cell>
          <cell r="H22">
            <v>170.32229908540975</v>
          </cell>
          <cell r="I22">
            <v>254.98998508156569</v>
          </cell>
          <cell r="J22">
            <v>292.73787665911806</v>
          </cell>
          <cell r="K22">
            <v>359.11624126375142</v>
          </cell>
          <cell r="L22">
            <v>360.12142595140017</v>
          </cell>
          <cell r="N22">
            <v>67.93565858663122</v>
          </cell>
          <cell r="Q22">
            <v>20.145421640219148</v>
          </cell>
          <cell r="R22">
            <v>24.528796699466763</v>
          </cell>
          <cell r="S22">
            <v>27.992340225435445</v>
          </cell>
        </row>
        <row r="23">
          <cell r="B23" t="str">
            <v>Raw Tons</v>
          </cell>
          <cell r="C23">
            <v>37.582729999999998</v>
          </cell>
          <cell r="D23">
            <v>16.075234699999999</v>
          </cell>
          <cell r="E23">
            <v>4.7284509499999992</v>
          </cell>
          <cell r="G23">
            <v>20.803685649999998</v>
          </cell>
          <cell r="H23">
            <v>15.799265366000002</v>
          </cell>
          <cell r="I23">
            <v>39.533072739999994</v>
          </cell>
          <cell r="J23">
            <v>56.819768434000011</v>
          </cell>
          <cell r="K23">
            <v>55.778104839999997</v>
          </cell>
          <cell r="L23">
            <v>23.063831279999999</v>
          </cell>
          <cell r="N23">
            <v>66.352073137355944</v>
          </cell>
        </row>
        <row r="24">
          <cell r="B24" t="str">
            <v>Recovery %</v>
          </cell>
          <cell r="C24">
            <v>100</v>
          </cell>
          <cell r="D24">
            <v>17.631215140000002</v>
          </cell>
          <cell r="E24">
            <v>17.456290860000003</v>
          </cell>
          <cell r="G24">
            <v>35.087506000000005</v>
          </cell>
          <cell r="H24">
            <v>51.685000000000002</v>
          </cell>
          <cell r="I24">
            <v>26.5943</v>
          </cell>
          <cell r="J24">
            <v>26.2</v>
          </cell>
          <cell r="K24">
            <v>26.1</v>
          </cell>
          <cell r="L24">
            <v>0</v>
          </cell>
        </row>
        <row r="25">
          <cell r="B25" t="str">
            <v>Clean Tons</v>
          </cell>
          <cell r="C25">
            <v>37.582729999999998</v>
          </cell>
          <cell r="D25">
            <v>33.706449840000005</v>
          </cell>
          <cell r="E25">
            <v>22.184741810000002</v>
          </cell>
          <cell r="G25">
            <v>55.891191650000003</v>
          </cell>
          <cell r="H25">
            <v>67.484265366000002</v>
          </cell>
          <cell r="I25">
            <v>66.127372739999998</v>
          </cell>
          <cell r="J25">
            <v>83.019768434000014</v>
          </cell>
          <cell r="K25">
            <v>81.878104839999992</v>
          </cell>
          <cell r="L25">
            <v>23.063831279999999</v>
          </cell>
          <cell r="Q25">
            <v>20.145421640219148</v>
          </cell>
          <cell r="R25">
            <v>24.528796699466763</v>
          </cell>
          <cell r="S25">
            <v>27.992340225435445</v>
          </cell>
        </row>
        <row r="26">
          <cell r="B26" t="str">
            <v>Ratio</v>
          </cell>
          <cell r="D26">
            <v>30.331651999999998</v>
          </cell>
          <cell r="E26">
            <v>39.063401223097017</v>
          </cell>
          <cell r="G26">
            <v>39.063401223097017</v>
          </cell>
          <cell r="H26">
            <v>47.93372167743685</v>
          </cell>
          <cell r="I26">
            <v>60.431584194889005</v>
          </cell>
          <cell r="J26">
            <v>65.293284802224449</v>
          </cell>
          <cell r="K26">
            <v>73.074556750238415</v>
          </cell>
          <cell r="L26">
            <v>74.721568401670297</v>
          </cell>
        </row>
        <row r="27">
          <cell r="B27" t="str">
            <v>Tons per Man Hour</v>
          </cell>
          <cell r="C27">
            <v>3.0121959391543256</v>
          </cell>
          <cell r="D27">
            <v>7.6832360000000008</v>
          </cell>
          <cell r="E27">
            <v>8.7317492230970188</v>
          </cell>
          <cell r="G27">
            <v>16.41498522309702</v>
          </cell>
          <cell r="H27">
            <v>8.8703204543398328</v>
          </cell>
          <cell r="I27">
            <v>12.497862517452155</v>
          </cell>
          <cell r="J27">
            <v>4.8617006073354432</v>
          </cell>
          <cell r="K27">
            <v>7.7812719480139663</v>
          </cell>
          <cell r="L27">
            <v>1.6470116514318818</v>
          </cell>
        </row>
        <row r="28">
          <cell r="B28" t="str">
            <v>Cash Cost/Ton ($)</v>
          </cell>
          <cell r="C28">
            <v>73.670534565874334</v>
          </cell>
          <cell r="D28">
            <v>31.276872725121372</v>
          </cell>
          <cell r="E28">
            <v>-1.1964090994397871</v>
          </cell>
          <cell r="G28">
            <v>30.08046362568151</v>
          </cell>
          <cell r="H28">
            <v>93.967713265069918</v>
          </cell>
          <cell r="I28">
            <v>176.36474982411355</v>
          </cell>
          <cell r="J28">
            <v>204.85640761778259</v>
          </cell>
          <cell r="K28">
            <v>269.45686447573746</v>
          </cell>
          <cell r="L28">
            <v>335.41058301996827</v>
          </cell>
        </row>
        <row r="30">
          <cell r="B30" t="str">
            <v>Delivered Coal Quality</v>
          </cell>
        </row>
        <row r="31">
          <cell r="B31" t="str">
            <v>Btu/lb</v>
          </cell>
          <cell r="C31">
            <v>2.7625649999999999</v>
          </cell>
        </row>
        <row r="32">
          <cell r="B32" t="str">
            <v>Sulfur (%)</v>
          </cell>
          <cell r="C32">
            <v>22.648415999999997</v>
          </cell>
        </row>
        <row r="33">
          <cell r="B33" t="str">
            <v>Ash (%)</v>
          </cell>
          <cell r="C33">
            <v>394.960644</v>
          </cell>
        </row>
        <row r="34">
          <cell r="B34" t="str">
            <v>Moisture (%)</v>
          </cell>
          <cell r="C34">
            <v>236.88462599999997</v>
          </cell>
        </row>
        <row r="35">
          <cell r="B35" t="str">
            <v>Minority Interest</v>
          </cell>
          <cell r="C35">
            <v>0</v>
          </cell>
        </row>
        <row r="36">
          <cell r="B36" t="str">
            <v>Shareholders' Equity</v>
          </cell>
          <cell r="C36">
            <v>157.25324599999999</v>
          </cell>
        </row>
        <row r="37">
          <cell r="B37" t="str">
            <v>Capitalization (Book)</v>
          </cell>
          <cell r="C37">
            <v>394.13787199999996</v>
          </cell>
        </row>
        <row r="39">
          <cell r="B39" t="str">
            <v>Operating Data</v>
          </cell>
        </row>
        <row r="40">
          <cell r="B40" t="str">
            <v>Total Coal Production (mt)</v>
          </cell>
          <cell r="C40">
            <v>5.6970000000000001</v>
          </cell>
          <cell r="D40">
            <v>6.594438675448</v>
          </cell>
          <cell r="E40">
            <v>2.4441800054849878</v>
          </cell>
          <cell r="G40">
            <v>9.0386186809329878</v>
          </cell>
          <cell r="H40">
            <v>11.857934155835787</v>
          </cell>
          <cell r="I40">
            <v>13.388940148857984</v>
          </cell>
          <cell r="J40">
            <v>14.2397055617673</v>
          </cell>
          <cell r="K40">
            <v>14.645126083746444</v>
          </cell>
          <cell r="L40">
            <v>14.2753530287359</v>
          </cell>
          <cell r="O40">
            <v>2.4174188729001127</v>
          </cell>
          <cell r="Q40">
            <v>2.0515831986999999</v>
          </cell>
          <cell r="R40">
            <v>2.1676550967479997</v>
          </cell>
          <cell r="S40">
            <v>2.3752003799999999</v>
          </cell>
        </row>
        <row r="41">
          <cell r="B41" t="str">
            <v>Steam Coal Sales (mt)</v>
          </cell>
          <cell r="D41">
            <v>6.3084941390000004</v>
          </cell>
          <cell r="E41">
            <v>2.304605796509362</v>
          </cell>
          <cell r="G41">
            <v>8.6130999355093625</v>
          </cell>
          <cell r="H41">
            <v>11.044095153908758</v>
          </cell>
          <cell r="I41">
            <v>11.722343014789026</v>
          </cell>
          <cell r="J41">
            <v>11.631782979204072</v>
          </cell>
          <cell r="K41">
            <v>11.425316928560129</v>
          </cell>
          <cell r="L41">
            <v>10.792687141586146</v>
          </cell>
          <cell r="O41">
            <v>20.386509497612604</v>
          </cell>
        </row>
        <row r="42">
          <cell r="B42" t="str">
            <v>Metallurgical Coal Sales (mt)</v>
          </cell>
          <cell r="C42">
            <v>0.11437799999999999</v>
          </cell>
          <cell r="D42">
            <v>0.33835219100000008</v>
          </cell>
          <cell r="E42">
            <v>0.13957420897562578</v>
          </cell>
          <cell r="G42">
            <v>0.47792639997562586</v>
          </cell>
          <cell r="H42">
            <v>0.81383900192702874</v>
          </cell>
          <cell r="I42">
            <v>1.6665971340689583</v>
          </cell>
          <cell r="J42">
            <v>2.6079225825632264</v>
          </cell>
          <cell r="K42">
            <v>3.2198091551863119</v>
          </cell>
          <cell r="L42">
            <v>3.4826658871497576</v>
          </cell>
          <cell r="N42">
            <v>0.33591260195140288</v>
          </cell>
          <cell r="O42">
            <v>6.8632444001766064</v>
          </cell>
          <cell r="P42">
            <v>24.396355593723289</v>
          </cell>
        </row>
        <row r="43">
          <cell r="B43" t="str">
            <v>Total Coal Sales (mt)</v>
          </cell>
          <cell r="C43">
            <v>5.4669999999999996</v>
          </cell>
          <cell r="D43">
            <v>6.6468463300000007</v>
          </cell>
          <cell r="E43">
            <v>2.4441800054849878</v>
          </cell>
          <cell r="G43">
            <v>9.0910263354849885</v>
          </cell>
          <cell r="H43">
            <v>11.857934155835787</v>
          </cell>
          <cell r="I43">
            <v>13.388940148857984</v>
          </cell>
          <cell r="J43">
            <v>14.239705561767298</v>
          </cell>
          <cell r="K43">
            <v>14.645126083746442</v>
          </cell>
          <cell r="L43">
            <v>14.275353028735905</v>
          </cell>
          <cell r="Q43">
            <v>1.3604686142857145</v>
          </cell>
          <cell r="R43">
            <v>1.588952907142857</v>
          </cell>
          <cell r="S43">
            <v>1.7983258571428573</v>
          </cell>
        </row>
        <row r="44">
          <cell r="B44" t="str">
            <v>Steam Coal Realized Price Per Ton (4)</v>
          </cell>
          <cell r="D44">
            <v>46.879708216211455</v>
          </cell>
          <cell r="E44">
            <v>44.552050659240599</v>
          </cell>
          <cell r="G44">
            <v>46.256897249399344</v>
          </cell>
          <cell r="H44">
            <v>46.586661207309795</v>
          </cell>
          <cell r="I44">
            <v>50.571145225926642</v>
          </cell>
          <cell r="J44">
            <v>51.214458805983426</v>
          </cell>
          <cell r="K44">
            <v>55.31029253249023</v>
          </cell>
          <cell r="L44">
            <v>55.694356975791763</v>
          </cell>
          <cell r="M44">
            <v>48.259211280727783</v>
          </cell>
          <cell r="N44">
            <v>46.160482743847723</v>
          </cell>
          <cell r="O44">
            <v>46.256897249399344</v>
          </cell>
        </row>
        <row r="45">
          <cell r="B45" t="str">
            <v>Metallurgical Coal Realized Price Per Ton (4)</v>
          </cell>
          <cell r="D45">
            <v>73.979709710229116</v>
          </cell>
          <cell r="E45">
            <v>72.718411552346566</v>
          </cell>
          <cell r="G45">
            <v>73.611358657268141</v>
          </cell>
          <cell r="H45">
            <v>79.368936405973088</v>
          </cell>
          <cell r="I45">
            <v>82.985533529745936</v>
          </cell>
          <cell r="J45">
            <v>83.907912917564033</v>
          </cell>
          <cell r="K45">
            <v>84.846178796327479</v>
          </cell>
          <cell r="L45">
            <v>85.247012638376802</v>
          </cell>
          <cell r="M45">
            <v>48.259211280727769</v>
          </cell>
          <cell r="N45">
            <v>46.160482743847744</v>
          </cell>
          <cell r="O45">
            <v>73.611358657268141</v>
          </cell>
        </row>
        <row r="46">
          <cell r="B46" t="str">
            <v>Realized Price Per Ton (4)</v>
          </cell>
          <cell r="C46">
            <v>50.234520749954278</v>
          </cell>
          <cell r="D46">
            <v>48.259211280727769</v>
          </cell>
          <cell r="E46">
            <v>46.160482743847744</v>
          </cell>
          <cell r="G46">
            <v>47.694954821942659</v>
          </cell>
          <cell r="H46">
            <v>48.847486300856495</v>
          </cell>
          <cell r="I46">
            <v>54.605947536574909</v>
          </cell>
          <cell r="J46">
            <v>57.202082420091607</v>
          </cell>
          <cell r="K46">
            <v>61.803914810306544</v>
          </cell>
          <cell r="L46">
            <v>62.904127938624576</v>
          </cell>
          <cell r="O46">
            <v>47.694954821942666</v>
          </cell>
          <cell r="R46">
            <v>0</v>
          </cell>
          <cell r="S46">
            <v>0</v>
          </cell>
        </row>
        <row r="47">
          <cell r="B47" t="str">
            <v>Cash Costs Per Ton (5)</v>
          </cell>
          <cell r="C47">
            <v>40.336414821092127</v>
          </cell>
          <cell r="D47">
            <v>37.681907757826487</v>
          </cell>
          <cell r="E47">
            <v>34.429950991186281</v>
          </cell>
          <cell r="G47">
            <v>36.807598585857782</v>
          </cell>
          <cell r="H47">
            <v>34.248659071099944</v>
          </cell>
          <cell r="I47">
            <v>35.252481201106924</v>
          </cell>
          <cell r="J47">
            <v>36.384307448827592</v>
          </cell>
          <cell r="K47">
            <v>37.052125433550849</v>
          </cell>
          <cell r="L47">
            <v>37.305529542829092</v>
          </cell>
          <cell r="Q47">
            <v>39.408989675131849</v>
          </cell>
          <cell r="R47">
            <v>38.789131210576294</v>
          </cell>
          <cell r="S47">
            <v>35.397023374622364</v>
          </cell>
        </row>
        <row r="48">
          <cell r="B48" t="str">
            <v>Cash Margin Per Ton</v>
          </cell>
          <cell r="C48">
            <v>9.8981059288621509</v>
          </cell>
          <cell r="D48">
            <v>10.577303522901282</v>
          </cell>
          <cell r="E48">
            <v>11.730531752661463</v>
          </cell>
          <cell r="G48">
            <v>10.887356236084877</v>
          </cell>
          <cell r="H48">
            <v>14.598827229756552</v>
          </cell>
          <cell r="I48">
            <v>19.353466335467985</v>
          </cell>
          <cell r="J48">
            <v>20.817774971264015</v>
          </cell>
          <cell r="K48">
            <v>24.751789376755696</v>
          </cell>
          <cell r="L48">
            <v>25.598598395795484</v>
          </cell>
          <cell r="R48">
            <v>-38.789131210576294</v>
          </cell>
          <cell r="S48">
            <v>-35.397023374622364</v>
          </cell>
        </row>
        <row r="50">
          <cell r="B50" t="str">
            <v>Growth &amp; Margins</v>
          </cell>
        </row>
        <row r="51">
          <cell r="B51" t="str">
            <v>Production Growth</v>
          </cell>
          <cell r="C51" t="str">
            <v>--</v>
          </cell>
          <cell r="D51" t="str">
            <v>--</v>
          </cell>
          <cell r="E51" t="str">
            <v>--</v>
          </cell>
          <cell r="G51">
            <v>58.655760592118433</v>
          </cell>
          <cell r="H51">
            <v>31.191884229502453</v>
          </cell>
          <cell r="I51">
            <v>12.911237091569827</v>
          </cell>
          <cell r="J51">
            <v>6.3542401672613602</v>
          </cell>
          <cell r="K51">
            <v>2.8471130966898128</v>
          </cell>
          <cell r="L51">
            <v>-2.5248881634479581</v>
          </cell>
          <cell r="Q51" t="str">
            <v>--</v>
          </cell>
          <cell r="R51">
            <v>5.657674430242432</v>
          </cell>
          <cell r="S51">
            <v>9.5746451344297157</v>
          </cell>
        </row>
        <row r="52">
          <cell r="B52" t="str">
            <v>Total Revenue Growth</v>
          </cell>
          <cell r="C52" t="str">
            <v>--</v>
          </cell>
          <cell r="D52" t="str">
            <v>--</v>
          </cell>
          <cell r="E52" t="str">
            <v>--</v>
          </cell>
          <cell r="G52">
            <v>59.83101514145195</v>
          </cell>
          <cell r="H52">
            <v>33.510475097568239</v>
          </cell>
          <cell r="I52">
            <v>25.68809935504779</v>
          </cell>
          <cell r="J52">
            <v>11.384503366082011</v>
          </cell>
          <cell r="K52">
            <v>11.080593480579459</v>
          </cell>
          <cell r="L52">
            <v>-0.9961339642429734</v>
          </cell>
          <cell r="Q52" t="str">
            <v>--</v>
          </cell>
          <cell r="R52">
            <v>13.030889595211882</v>
          </cell>
          <cell r="S52">
            <v>12.355606043413637</v>
          </cell>
        </row>
        <row r="53">
          <cell r="B53" t="str">
            <v>Gross Margin</v>
          </cell>
          <cell r="C53" t="e">
            <v>#REF!</v>
          </cell>
          <cell r="D53">
            <v>25.093204012416681</v>
          </cell>
          <cell r="E53">
            <v>28.102860971855513</v>
          </cell>
          <cell r="G53">
            <v>25.876869483883354</v>
          </cell>
          <cell r="H53">
            <v>30.701334651395246</v>
          </cell>
          <cell r="I53">
            <v>35.921255418671599</v>
          </cell>
          <cell r="J53">
            <v>36.850712611308964</v>
          </cell>
          <cell r="K53">
            <v>40.458279316881033</v>
          </cell>
          <cell r="L53">
            <v>40.976759046640581</v>
          </cell>
        </row>
        <row r="54">
          <cell r="B54" t="str">
            <v>EBIT Margin</v>
          </cell>
          <cell r="C54" t="e">
            <v>#REF!</v>
          </cell>
          <cell r="D54">
            <v>8.4434354022402101</v>
          </cell>
          <cell r="E54">
            <v>13.163512849260547</v>
          </cell>
          <cell r="G54">
            <v>9.672466407344551</v>
          </cell>
          <cell r="H54">
            <v>17.344198853017215</v>
          </cell>
          <cell r="I54">
            <v>23.903745733630533</v>
          </cell>
          <cell r="J54">
            <v>24.653042801769615</v>
          </cell>
          <cell r="K54">
            <v>28.09000339287498</v>
          </cell>
          <cell r="L54">
            <v>27.51769054034731</v>
          </cell>
        </row>
        <row r="55">
          <cell r="B55" t="str">
            <v>EBITDA Margin</v>
          </cell>
          <cell r="C55" t="e">
            <v>#REF!</v>
          </cell>
          <cell r="D55">
            <v>22.382866067431191</v>
          </cell>
          <cell r="E55">
            <v>26.00302615599912</v>
          </cell>
          <cell r="G55">
            <v>23.325496573441214</v>
          </cell>
          <cell r="H55">
            <v>29.063223010139023</v>
          </cell>
          <cell r="I55">
            <v>34.617940586430528</v>
          </cell>
          <cell r="J55">
            <v>35.68060833930128</v>
          </cell>
          <cell r="K55">
            <v>39.404896151249815</v>
          </cell>
          <cell r="L55">
            <v>39.912777196425978</v>
          </cell>
          <cell r="Q55">
            <v>21.099463789166613</v>
          </cell>
          <cell r="R55">
            <v>22.72867690193906</v>
          </cell>
          <cell r="S55">
            <v>23.085664118880839</v>
          </cell>
        </row>
        <row r="57">
          <cell r="G57">
            <v>0</v>
          </cell>
          <cell r="H57">
            <v>0</v>
          </cell>
          <cell r="I57">
            <v>0</v>
          </cell>
          <cell r="J57">
            <v>0</v>
          </cell>
          <cell r="K57">
            <v>0</v>
          </cell>
          <cell r="L57">
            <v>0</v>
          </cell>
        </row>
        <row r="58">
          <cell r="G58">
            <v>3.653879642939728E-4</v>
          </cell>
          <cell r="H58">
            <v>2.0723628014707174E-4</v>
          </cell>
          <cell r="I58">
            <v>6.4557570041756662E-5</v>
          </cell>
          <cell r="J58">
            <v>0</v>
          </cell>
          <cell r="K58">
            <v>0</v>
          </cell>
          <cell r="L58">
            <v>0</v>
          </cell>
        </row>
        <row r="60">
          <cell r="B60" t="str">
            <v>Cash Mining Costs Per Ton</v>
          </cell>
        </row>
        <row r="62">
          <cell r="D62" t="str">
            <v>9 Months</v>
          </cell>
          <cell r="E62" t="str">
            <v>Projected</v>
          </cell>
          <cell r="G62" t="str">
            <v>Projected FYE December 31,</v>
          </cell>
        </row>
        <row r="63">
          <cell r="C63">
            <v>2006</v>
          </cell>
          <cell r="D63" t="str">
            <v>2007A</v>
          </cell>
          <cell r="E63" t="str">
            <v>Q4 2007</v>
          </cell>
          <cell r="G63">
            <v>2007</v>
          </cell>
          <cell r="H63">
            <v>2008</v>
          </cell>
          <cell r="I63">
            <v>2009</v>
          </cell>
          <cell r="J63">
            <v>2010</v>
          </cell>
          <cell r="K63">
            <v>2011</v>
          </cell>
          <cell r="L63">
            <v>2012</v>
          </cell>
        </row>
        <row r="64">
          <cell r="B64" t="str">
            <v>Mining Expenses</v>
          </cell>
          <cell r="D64">
            <v>180191.57087084217</v>
          </cell>
          <cell r="E64">
            <v>64619.181160829845</v>
          </cell>
          <cell r="G64">
            <v>244810.75203167202</v>
          </cell>
          <cell r="H64">
            <v>312947.39723676152</v>
          </cell>
          <cell r="I64">
            <v>357994.73728949699</v>
          </cell>
          <cell r="J64">
            <v>395573.78611311078</v>
          </cell>
          <cell r="K64">
            <v>424075.77456323494</v>
          </cell>
          <cell r="L64">
            <v>433216.61195404053</v>
          </cell>
        </row>
        <row r="65">
          <cell r="B65" t="str">
            <v>Less: D&amp;A</v>
          </cell>
          <cell r="D65">
            <v>24681.39388</v>
          </cell>
          <cell r="E65">
            <v>8093.1919080357147</v>
          </cell>
          <cell r="G65">
            <v>32774.585788035714</v>
          </cell>
          <cell r="H65">
            <v>38661.759462261907</v>
          </cell>
          <cell r="I65">
            <v>44841.969292285714</v>
          </cell>
          <cell r="J65">
            <v>54005.792657999984</v>
          </cell>
          <cell r="K65">
            <v>65400.291719999994</v>
          </cell>
          <cell r="L65">
            <v>73935.969179047621</v>
          </cell>
        </row>
        <row r="66">
          <cell r="B66" t="str">
            <v>Less: Interest</v>
          </cell>
          <cell r="D66">
            <v>6557.6837400000013</v>
          </cell>
          <cell r="E66">
            <v>2029.7141388477567</v>
          </cell>
          <cell r="G66">
            <v>8587.397878847758</v>
          </cell>
          <cell r="H66">
            <v>8655.3057992111535</v>
          </cell>
          <cell r="I66">
            <v>7885.5283842546132</v>
          </cell>
          <cell r="J66">
            <v>8406.3418508995201</v>
          </cell>
          <cell r="K66">
            <v>10872.201760744314</v>
          </cell>
          <cell r="L66">
            <v>12689.833272471946</v>
          </cell>
        </row>
        <row r="67">
          <cell r="B67" t="str">
            <v>Less: Reclamation</v>
          </cell>
          <cell r="D67">
            <v>493.63598000000002</v>
          </cell>
          <cell r="E67">
            <v>367.03324254820109</v>
          </cell>
          <cell r="G67">
            <v>860.66922254820111</v>
          </cell>
          <cell r="H67">
            <v>1731.5949788602279</v>
          </cell>
          <cell r="I67">
            <v>2006.721642865439</v>
          </cell>
          <cell r="J67">
            <v>2298.6239242059532</v>
          </cell>
          <cell r="K67">
            <v>2553.9887529027806</v>
          </cell>
          <cell r="L67">
            <v>2672.7195164033674</v>
          </cell>
        </row>
        <row r="68">
          <cell r="B68" t="str">
            <v>Less: Plant D&amp;A</v>
          </cell>
          <cell r="D68">
            <v>2496.8116800000003</v>
          </cell>
          <cell r="E68">
            <v>747.13033118882367</v>
          </cell>
          <cell r="G68">
            <v>3243.9420111888239</v>
          </cell>
          <cell r="H68">
            <v>3522.7389893625223</v>
          </cell>
          <cell r="I68">
            <v>4623.8021500292116</v>
          </cell>
          <cell r="J68">
            <v>4766.8725402600357</v>
          </cell>
          <cell r="K68">
            <v>4578.7863658828865</v>
          </cell>
          <cell r="L68">
            <v>4728.5635118311593</v>
          </cell>
        </row>
        <row r="69">
          <cell r="B69" t="str">
            <v>Less: Plant Interest</v>
          </cell>
          <cell r="D69">
            <v>160.73122999999998</v>
          </cell>
          <cell r="E69">
            <v>51.347048571588147</v>
          </cell>
          <cell r="G69">
            <v>212.07827857158813</v>
          </cell>
          <cell r="H69">
            <v>145.94794153178168</v>
          </cell>
          <cell r="I69">
            <v>94.603357772584445</v>
          </cell>
          <cell r="J69">
            <v>51.172756507996752</v>
          </cell>
          <cell r="K69">
            <v>14.660218036102147</v>
          </cell>
          <cell r="L69">
            <v>314.71555542920714</v>
          </cell>
        </row>
        <row r="70">
          <cell r="B70" t="str">
            <v>Less: INV</v>
          </cell>
        </row>
        <row r="71">
          <cell r="B71" t="str">
            <v>Mining Expenses</v>
          </cell>
          <cell r="D71">
            <v>145801.31436084217</v>
          </cell>
          <cell r="E71">
            <v>53330.764491637761</v>
          </cell>
          <cell r="G71">
            <v>199132.07885247993</v>
          </cell>
          <cell r="H71">
            <v>260230.05006553393</v>
          </cell>
          <cell r="I71">
            <v>298542.1124622894</v>
          </cell>
          <cell r="J71">
            <v>326044.98238323734</v>
          </cell>
          <cell r="K71">
            <v>340655.84574566886</v>
          </cell>
          <cell r="L71">
            <v>338874.81091885717</v>
          </cell>
        </row>
        <row r="72">
          <cell r="B72" t="str">
            <v>Contract Coal Haul</v>
          </cell>
          <cell r="D72">
            <v>37609.363486665352</v>
          </cell>
          <cell r="E72">
            <v>9607.3968277706008</v>
          </cell>
          <cell r="G72">
            <v>47216.760314435953</v>
          </cell>
          <cell r="H72">
            <v>40140.086702790475</v>
          </cell>
          <cell r="I72">
            <v>40955.326108697453</v>
          </cell>
          <cell r="J72">
            <v>44128.452703470473</v>
          </cell>
          <cell r="K72">
            <v>44723.320308527123</v>
          </cell>
          <cell r="L72">
            <v>42092.283558789022</v>
          </cell>
        </row>
        <row r="73">
          <cell r="B73" t="str">
            <v>Processing Costs</v>
          </cell>
          <cell r="D73">
            <v>15746.439159999998</v>
          </cell>
          <cell r="E73">
            <v>3719.5696808863686</v>
          </cell>
          <cell r="G73">
            <v>19466.008840886367</v>
          </cell>
          <cell r="H73">
            <v>17575.822757436614</v>
          </cell>
          <cell r="I73">
            <v>21964.056953295225</v>
          </cell>
          <cell r="J73">
            <v>24804.398194611815</v>
          </cell>
          <cell r="K73">
            <v>24435.027304419073</v>
          </cell>
          <cell r="L73">
            <v>21181.035420049433</v>
          </cell>
        </row>
        <row r="74">
          <cell r="B74" t="str">
            <v>Loading Costs</v>
          </cell>
          <cell r="D74">
            <v>8372.3597500000014</v>
          </cell>
          <cell r="E74">
            <v>2359.7627398499753</v>
          </cell>
          <cell r="G74">
            <v>10732.122489849977</v>
          </cell>
          <cell r="H74">
            <v>11563.795441882678</v>
          </cell>
          <cell r="I74">
            <v>15144.976119381872</v>
          </cell>
          <cell r="J74">
            <v>17124.331164490421</v>
          </cell>
          <cell r="K74">
            <v>16995.972256462032</v>
          </cell>
          <cell r="L74">
            <v>16995.507017563028</v>
          </cell>
        </row>
        <row r="75">
          <cell r="B75" t="str">
            <v>Royalties</v>
          </cell>
          <cell r="D75">
            <v>21371.914209999999</v>
          </cell>
          <cell r="E75">
            <v>7457.7316610738599</v>
          </cell>
          <cell r="G75">
            <v>28829.645871073859</v>
          </cell>
          <cell r="H75">
            <v>37518.143317609822</v>
          </cell>
          <cell r="I75">
            <v>47490.650392186093</v>
          </cell>
          <cell r="J75">
            <v>53190.944395914892</v>
          </cell>
          <cell r="K75">
            <v>58318.060660339383</v>
          </cell>
          <cell r="L75">
            <v>56502.220528623729</v>
          </cell>
        </row>
        <row r="76">
          <cell r="B76" t="str">
            <v>Mineral Taxes</v>
          </cell>
          <cell r="D76">
            <v>722.25421999999992</v>
          </cell>
          <cell r="E76">
            <v>175.57911927334817</v>
          </cell>
          <cell r="G76">
            <v>897.83333927334809</v>
          </cell>
          <cell r="H76">
            <v>737.93732036214271</v>
          </cell>
          <cell r="I76">
            <v>764.11927209255919</v>
          </cell>
          <cell r="J76">
            <v>779.82760940005903</v>
          </cell>
          <cell r="K76">
            <v>778.32760940005903</v>
          </cell>
          <cell r="L76">
            <v>748.22760940005935</v>
          </cell>
        </row>
        <row r="77">
          <cell r="B77" t="str">
            <v>Federal Taxes</v>
          </cell>
          <cell r="D77">
            <v>6024.5871599999991</v>
          </cell>
          <cell r="E77">
            <v>2264.3163027738956</v>
          </cell>
          <cell r="G77">
            <v>8288.9034627738947</v>
          </cell>
          <cell r="H77">
            <v>11179.218716273801</v>
          </cell>
          <cell r="I77">
            <v>12786.455278126987</v>
          </cell>
          <cell r="J77">
            <v>13646.025657251301</v>
          </cell>
          <cell r="K77">
            <v>13982.597157355556</v>
          </cell>
          <cell r="L77">
            <v>13575.353505692996</v>
          </cell>
        </row>
        <row r="78">
          <cell r="B78" t="str">
            <v>Severance Taxes</v>
          </cell>
          <cell r="D78">
            <v>14817.61794</v>
          </cell>
          <cell r="E78">
            <v>4993.4589786713077</v>
          </cell>
          <cell r="G78">
            <v>19811.076918671308</v>
          </cell>
          <cell r="H78">
            <v>25987.496453298289</v>
          </cell>
          <cell r="I78">
            <v>33006.77029940638</v>
          </cell>
          <cell r="J78">
            <v>36958.892475568653</v>
          </cell>
          <cell r="K78">
            <v>41279.384994593755</v>
          </cell>
          <cell r="L78">
            <v>41152.630285972882</v>
          </cell>
        </row>
        <row r="79">
          <cell r="B79" t="str">
            <v>Other Expenses</v>
          </cell>
          <cell r="D79">
            <v>0</v>
          </cell>
          <cell r="E79">
            <v>244.41800054849878</v>
          </cell>
          <cell r="G79">
            <v>244.41800054849878</v>
          </cell>
          <cell r="H79">
            <v>1185.7934155835787</v>
          </cell>
          <cell r="I79">
            <v>1338.8940148857987</v>
          </cell>
          <cell r="J79">
            <v>1423.97055617673</v>
          </cell>
          <cell r="K79">
            <v>1464.5126083746441</v>
          </cell>
          <cell r="L79">
            <v>1427.5353028735901</v>
          </cell>
        </row>
        <row r="80">
          <cell r="B80" t="str">
            <v>Total Cash Costs</v>
          </cell>
          <cell r="D80">
            <v>250465.85028750752</v>
          </cell>
          <cell r="E80">
            <v>84152.99780248561</v>
          </cell>
          <cell r="G80">
            <v>334618.84808999317</v>
          </cell>
          <cell r="H80">
            <v>406118.34419077134</v>
          </cell>
          <cell r="I80">
            <v>471993.36090036179</v>
          </cell>
          <cell r="J80">
            <v>518101.82514012168</v>
          </cell>
          <cell r="K80">
            <v>542633.04864514049</v>
          </cell>
          <cell r="L80">
            <v>532549.6041478219</v>
          </cell>
        </row>
        <row r="82">
          <cell r="B82" t="str">
            <v>Mining Expenses</v>
          </cell>
          <cell r="D82">
            <v>21.935412242461478</v>
          </cell>
          <cell r="E82">
            <v>21.819491351683638</v>
          </cell>
          <cell r="G82">
            <v>21.904246176826923</v>
          </cell>
          <cell r="H82">
            <v>21.945648090604703</v>
          </cell>
          <cell r="I82">
            <v>22.29766577063635</v>
          </cell>
          <cell r="J82">
            <v>22.896890737589921</v>
          </cell>
          <cell r="K82">
            <v>23.260697367688621</v>
          </cell>
          <cell r="L82">
            <v>23.738453979856835</v>
          </cell>
        </row>
        <row r="83">
          <cell r="B83" t="str">
            <v>Contract Coal Haul</v>
          </cell>
          <cell r="D83">
            <v>5.6582267167692066</v>
          </cell>
          <cell r="E83">
            <v>3.9307239263109213</v>
          </cell>
          <cell r="G83">
            <v>5.1937766509524721</v>
          </cell>
          <cell r="H83">
            <v>3.385082610113487</v>
          </cell>
          <cell r="I83">
            <v>3.058892313607867</v>
          </cell>
          <cell r="J83">
            <v>3.0989722724290418</v>
          </cell>
          <cell r="K83">
            <v>3.0538023402995673</v>
          </cell>
          <cell r="L83">
            <v>2.9485984321409338</v>
          </cell>
        </row>
        <row r="84">
          <cell r="B84" t="str">
            <v>Processing Costs</v>
          </cell>
          <cell r="D84">
            <v>2.3690090575630918</v>
          </cell>
          <cell r="E84">
            <v>1.5218067705894316</v>
          </cell>
          <cell r="G84">
            <v>2.1412333572178452</v>
          </cell>
          <cell r="H84">
            <v>1.4821993887347413</v>
          </cell>
          <cell r="I84">
            <v>1.6404627034775907</v>
          </cell>
          <cell r="J84">
            <v>1.7419179130508178</v>
          </cell>
          <cell r="K84">
            <v>1.668475038363632</v>
          </cell>
          <cell r="L84">
            <v>1.4837486244587137</v>
          </cell>
        </row>
        <row r="85">
          <cell r="B85" t="str">
            <v>Loading Costs</v>
          </cell>
          <cell r="D85">
            <v>1.2595988133819245</v>
          </cell>
          <cell r="E85">
            <v>0.9654619277444495</v>
          </cell>
          <cell r="G85">
            <v>1.1805182488537405</v>
          </cell>
          <cell r="H85">
            <v>0.97519477591226522</v>
          </cell>
          <cell r="I85">
            <v>1.1311557114305026</v>
          </cell>
          <cell r="J85">
            <v>1.202576211299492</v>
          </cell>
          <cell r="K85">
            <v>1.1605207192667752</v>
          </cell>
          <cell r="L85">
            <v>1.1905489821058384</v>
          </cell>
        </row>
        <row r="86">
          <cell r="B86" t="str">
            <v>Royalties</v>
          </cell>
          <cell r="D86">
            <v>3.2153465190762125</v>
          </cell>
          <cell r="E86">
            <v>3.0512203046984894</v>
          </cell>
          <cell r="G86">
            <v>3.171220146898392</v>
          </cell>
          <cell r="H86">
            <v>3.1639696109415119</v>
          </cell>
          <cell r="I86">
            <v>3.5470059514932428</v>
          </cell>
          <cell r="J86">
            <v>3.7353963651277442</v>
          </cell>
          <cell r="K86">
            <v>3.9820797941140533</v>
          </cell>
          <cell r="L86">
            <v>3.9580261458253445</v>
          </cell>
        </row>
        <row r="87">
          <cell r="B87" t="str">
            <v>Mineral Taxes</v>
          </cell>
          <cell r="D87">
            <v>0.10866118819990832</v>
          </cell>
          <cell r="E87">
            <v>7.1835592664750897E-2</v>
          </cell>
          <cell r="G87">
            <v>9.8760393616817127E-2</v>
          </cell>
          <cell r="H87">
            <v>6.2231524535744945E-2</v>
          </cell>
          <cell r="I87">
            <v>5.7070930454322412E-2</v>
          </cell>
          <cell r="J87">
            <v>5.476430717035656E-2</v>
          </cell>
          <cell r="K87">
            <v>5.3145845583662685E-2</v>
          </cell>
          <cell r="L87">
            <v>5.2413947864819677E-2</v>
          </cell>
        </row>
        <row r="88">
          <cell r="B88" t="str">
            <v>Federal Taxes</v>
          </cell>
          <cell r="D88">
            <v>0.90638279582431669</v>
          </cell>
          <cell r="E88">
            <v>0.92641143356567046</v>
          </cell>
          <cell r="G88">
            <v>0.91176762192623195</v>
          </cell>
          <cell r="H88">
            <v>0.94276275861862824</v>
          </cell>
          <cell r="I88">
            <v>0.95500130226645408</v>
          </cell>
          <cell r="J88">
            <v>0.9583081334132364</v>
          </cell>
          <cell r="K88">
            <v>0.95476113195596324</v>
          </cell>
          <cell r="L88">
            <v>0.95096446850499405</v>
          </cell>
        </row>
        <row r="89">
          <cell r="B89" t="str">
            <v>Severance Taxes</v>
          </cell>
          <cell r="D89">
            <v>2.2292704245503443</v>
          </cell>
          <cell r="E89">
            <v>2.0429996839289575</v>
          </cell>
          <cell r="G89">
            <v>2.179190356246441</v>
          </cell>
          <cell r="H89">
            <v>2.1915703116388743</v>
          </cell>
          <cell r="I89">
            <v>2.465226517740593</v>
          </cell>
          <cell r="J89">
            <v>2.5954815087469871</v>
          </cell>
          <cell r="K89">
            <v>2.8186431962785718</v>
          </cell>
          <cell r="L89">
            <v>2.8827749620716023</v>
          </cell>
        </row>
        <row r="90">
          <cell r="B90" t="str">
            <v>Other Expenses</v>
          </cell>
          <cell r="D90">
            <v>0</v>
          </cell>
          <cell r="E90">
            <v>9.9999999999999992E-2</v>
          </cell>
          <cell r="G90">
            <v>2.6885633318920479E-2</v>
          </cell>
          <cell r="H90">
            <v>0.1</v>
          </cell>
          <cell r="I90">
            <v>0.10000000000000002</v>
          </cell>
          <cell r="J90">
            <v>0.1</v>
          </cell>
          <cell r="K90">
            <v>9.9999999999999992E-2</v>
          </cell>
          <cell r="L90">
            <v>9.9999999999999978E-2</v>
          </cell>
        </row>
        <row r="91">
          <cell r="B91" t="str">
            <v>Total Cash Costs Per Ton</v>
          </cell>
          <cell r="D91">
            <v>37.68190775782648</v>
          </cell>
          <cell r="E91">
            <v>34.42995099118631</v>
          </cell>
          <cell r="G91">
            <v>36.807598585857782</v>
          </cell>
          <cell r="H91">
            <v>34.248659071099951</v>
          </cell>
          <cell r="I91">
            <v>35.252481201106924</v>
          </cell>
          <cell r="J91">
            <v>36.384307448827592</v>
          </cell>
          <cell r="K91">
            <v>37.052125433550849</v>
          </cell>
          <cell r="L91">
            <v>37.305529542829078</v>
          </cell>
        </row>
        <row r="95">
          <cell r="B95" t="str">
            <v>Less: D&amp;A</v>
          </cell>
          <cell r="D95">
            <v>-24.681393879999998</v>
          </cell>
          <cell r="E95">
            <v>-8.0931919080357169</v>
          </cell>
          <cell r="G95">
            <v>-32.774585788035715</v>
          </cell>
          <cell r="H95">
            <v>-38.661759462261905</v>
          </cell>
          <cell r="I95">
            <v>-44.841969292285711</v>
          </cell>
          <cell r="J95">
            <v>-54.005792657999983</v>
          </cell>
          <cell r="K95">
            <v>-65.400291719999998</v>
          </cell>
          <cell r="L95">
            <v>-73.935969179047618</v>
          </cell>
        </row>
        <row r="96">
          <cell r="B96" t="str">
            <v>Less: Reclamation</v>
          </cell>
          <cell r="D96">
            <v>-0.88660402999999999</v>
          </cell>
          <cell r="E96">
            <v>-0.41744713019535773</v>
          </cell>
          <cell r="G96">
            <v>-1.3040511601953577</v>
          </cell>
          <cell r="H96">
            <v>-2.1465095668493119</v>
          </cell>
          <cell r="I96">
            <v>-2.4583354867144251</v>
          </cell>
          <cell r="J96">
            <v>-2.7586847052993226</v>
          </cell>
          <cell r="K96">
            <v>-3.0050875436190014</v>
          </cell>
          <cell r="L96">
            <v>-3.0495962030678614</v>
          </cell>
        </row>
        <row r="97">
          <cell r="B97" t="str">
            <v>Less: Depletion</v>
          </cell>
          <cell r="D97">
            <v>-17.656549387136916</v>
          </cell>
          <cell r="E97">
            <v>-5.3938626750304977</v>
          </cell>
          <cell r="G97">
            <v>-23.050412062167414</v>
          </cell>
          <cell r="H97">
            <v>-24.712953152745854</v>
          </cell>
          <cell r="I97">
            <v>-26.954998169454473</v>
          </cell>
          <cell r="J97">
            <v>-28.464895859374508</v>
          </cell>
          <cell r="K97">
            <v>-29.195358567187395</v>
          </cell>
          <cell r="L97">
            <v>-28.67711158763872</v>
          </cell>
        </row>
        <row r="98">
          <cell r="B98" t="str">
            <v>Less: Plant DD&amp;A+R</v>
          </cell>
          <cell r="D98">
            <v>-2.1038436300000005</v>
          </cell>
          <cell r="E98">
            <v>-0.69671644354166684</v>
          </cell>
          <cell r="G98">
            <v>-2.8005600735416674</v>
          </cell>
          <cell r="H98">
            <v>-3.1570223742305812</v>
          </cell>
          <cell r="I98">
            <v>-4.6636719933230824</v>
          </cell>
          <cell r="J98">
            <v>-5.2451525891666666</v>
          </cell>
          <cell r="K98">
            <v>-5.5174569765952377</v>
          </cell>
          <cell r="L98">
            <v>-6.1745990837380935</v>
          </cell>
        </row>
        <row r="99">
          <cell r="D99">
            <v>-45.328390927136915</v>
          </cell>
          <cell r="E99">
            <v>-14.601218156803238</v>
          </cell>
          <cell r="G99">
            <v>-59.929609083940157</v>
          </cell>
          <cell r="H99">
            <v>-68.678244556087648</v>
          </cell>
          <cell r="I99">
            <v>-78.918974941777691</v>
          </cell>
          <cell r="J99">
            <v>-90.474525811840479</v>
          </cell>
          <cell r="K99">
            <v>-103.11819480740164</v>
          </cell>
          <cell r="L99">
            <v>-111.83727605349229</v>
          </cell>
        </row>
        <row r="101">
          <cell r="B101" t="str">
            <v xml:space="preserve">SG&amp;A </v>
          </cell>
        </row>
        <row r="102">
          <cell r="B102" t="str">
            <v>SG&amp;A (incl D&amp;A/Int exp)</v>
          </cell>
          <cell r="G102">
            <v>11.199182839999999</v>
          </cell>
          <cell r="H102">
            <v>9.6491979728571433</v>
          </cell>
          <cell r="I102">
            <v>10.098203687142858</v>
          </cell>
          <cell r="J102">
            <v>10.552852284533355</v>
          </cell>
          <cell r="K102">
            <v>11.012672451690419</v>
          </cell>
          <cell r="L102">
            <v>11.443102740485022</v>
          </cell>
        </row>
        <row r="103">
          <cell r="B103" t="str">
            <v>D&amp;A</v>
          </cell>
          <cell r="G103">
            <v>0</v>
          </cell>
          <cell r="H103">
            <v>4.9197972857142842E-2</v>
          </cell>
          <cell r="I103">
            <v>0.49148368714285706</v>
          </cell>
          <cell r="J103">
            <v>0.93834083000000013</v>
          </cell>
          <cell r="K103">
            <v>1.3897694014285715</v>
          </cell>
          <cell r="L103">
            <v>1.8229122585714286</v>
          </cell>
        </row>
        <row r="104">
          <cell r="B104" t="str">
            <v>Interest Exp</v>
          </cell>
          <cell r="G104">
            <v>0</v>
          </cell>
          <cell r="H104">
            <v>0</v>
          </cell>
          <cell r="I104">
            <v>6.720000000000002E-3</v>
          </cell>
          <cell r="J104">
            <v>1.4511454533353962E-2</v>
          </cell>
          <cell r="K104">
            <v>2.2903050261848006E-2</v>
          </cell>
          <cell r="L104">
            <v>2.0190481913593225E-2</v>
          </cell>
        </row>
        <row r="105">
          <cell r="B105" t="str">
            <v>Total SG&amp;A</v>
          </cell>
          <cell r="G105">
            <v>0</v>
          </cell>
          <cell r="H105">
            <v>0</v>
          </cell>
          <cell r="I105">
            <v>0</v>
          </cell>
          <cell r="J105">
            <v>0</v>
          </cell>
          <cell r="K105">
            <v>0</v>
          </cell>
          <cell r="L105">
            <v>0</v>
          </cell>
        </row>
        <row r="106">
          <cell r="G106">
            <v>11.199182839999999</v>
          </cell>
          <cell r="H106">
            <v>9.6</v>
          </cell>
          <cell r="I106">
            <v>9.6000000000000014</v>
          </cell>
          <cell r="J106">
            <v>9.6000000000000014</v>
          </cell>
          <cell r="K106">
            <v>9.6</v>
          </cell>
          <cell r="L106">
            <v>9.6000000000000014</v>
          </cell>
        </row>
        <row r="109">
          <cell r="B109" t="str">
            <v>Plant Reclamation</v>
          </cell>
        </row>
        <row r="110">
          <cell r="B110" t="str">
            <v>Banner - Levisa</v>
          </cell>
          <cell r="D110">
            <v>0.11208689999999999</v>
          </cell>
          <cell r="G110">
            <v>0.1520925818181818</v>
          </cell>
          <cell r="H110">
            <v>0.17766797986406122</v>
          </cell>
          <cell r="I110">
            <v>0.18821564545454544</v>
          </cell>
          <cell r="J110">
            <v>0.19576305454545456</v>
          </cell>
          <cell r="K110">
            <v>0.18794591818181822</v>
          </cell>
          <cell r="L110">
            <v>0.1143780164235267</v>
          </cell>
        </row>
        <row r="111">
          <cell r="B111" t="str">
            <v>Banner - Prater</v>
          </cell>
          <cell r="D111">
            <v>3.7362300000000008E-2</v>
          </cell>
        </row>
        <row r="112">
          <cell r="B112" t="str">
            <v>DWR Plant - Deep Water</v>
          </cell>
          <cell r="D112">
            <v>0.11664413999999999</v>
          </cell>
          <cell r="G112">
            <v>0.12436225704545455</v>
          </cell>
          <cell r="H112">
            <v>6.0186436363636374E-2</v>
          </cell>
          <cell r="I112">
            <v>7.6059522727272705E-2</v>
          </cell>
          <cell r="J112">
            <v>7.6319272727272736E-2</v>
          </cell>
          <cell r="K112">
            <v>7.5988681818181816E-2</v>
          </cell>
          <cell r="L112">
            <v>7.5799772727272743E-2</v>
          </cell>
        </row>
        <row r="113">
          <cell r="B113" t="str">
            <v>Hughes Creek - Deep Water</v>
          </cell>
          <cell r="D113">
            <v>0</v>
          </cell>
          <cell r="G113">
            <v>0</v>
          </cell>
          <cell r="H113">
            <v>0</v>
          </cell>
          <cell r="I113">
            <v>0</v>
          </cell>
          <cell r="J113">
            <v>0</v>
          </cell>
          <cell r="K113">
            <v>0</v>
          </cell>
          <cell r="L113">
            <v>0</v>
          </cell>
        </row>
        <row r="114">
          <cell r="B114" t="str">
            <v>Bulan - Little Elk</v>
          </cell>
          <cell r="D114">
            <v>0.12687471</v>
          </cell>
          <cell r="G114">
            <v>0.16692709878352016</v>
          </cell>
          <cell r="H114">
            <v>0.1715014871718013</v>
          </cell>
          <cell r="I114">
            <v>0.17610622707052218</v>
          </cell>
          <cell r="J114">
            <v>0.17670764541817069</v>
          </cell>
          <cell r="K114">
            <v>0.17594220388479992</v>
          </cell>
          <cell r="L114">
            <v>0.17550480872287375</v>
          </cell>
        </row>
        <row r="115">
          <cell r="B115" t="str">
            <v>Falcon Plant - Falcon</v>
          </cell>
          <cell r="D115">
            <v>0</v>
          </cell>
          <cell r="G115">
            <v>0</v>
          </cell>
          <cell r="H115">
            <v>5.5586845895851719E-3</v>
          </cell>
          <cell r="I115">
            <v>1.1232448596646074E-2</v>
          </cell>
          <cell r="J115">
            <v>1.1270808402471315E-2</v>
          </cell>
          <cell r="K115">
            <v>1.1221986831421006E-2</v>
          </cell>
          <cell r="L115">
            <v>1.119408879082083E-2</v>
          </cell>
        </row>
        <row r="116">
          <cell r="B116" t="str">
            <v>Total Plant Reclamation</v>
          </cell>
          <cell r="D116">
            <v>0.39296805000000001</v>
          </cell>
          <cell r="G116">
            <v>0.4433819376471565</v>
          </cell>
          <cell r="H116">
            <v>0.41491458798908409</v>
          </cell>
          <cell r="I116">
            <v>0.4516138438489864</v>
          </cell>
          <cell r="J116">
            <v>0.46006078109336929</v>
          </cell>
          <cell r="K116">
            <v>0.45109879071622094</v>
          </cell>
          <cell r="L116">
            <v>0.37687668666449403</v>
          </cell>
        </row>
      </sheetData>
      <sheetData sheetId="29" refreshError="1"/>
      <sheetData sheetId="30" refreshError="1"/>
      <sheetData sheetId="31" refreshError="1">
        <row r="2">
          <cell r="C2">
            <v>2001</v>
          </cell>
          <cell r="D2">
            <v>2002</v>
          </cell>
          <cell r="E2">
            <v>2003</v>
          </cell>
          <cell r="F2">
            <v>2004</v>
          </cell>
          <cell r="G2">
            <v>2005</v>
          </cell>
          <cell r="H2">
            <v>2006</v>
          </cell>
          <cell r="I2">
            <v>2007</v>
          </cell>
          <cell r="J2">
            <v>2008</v>
          </cell>
          <cell r="K2">
            <v>2009</v>
          </cell>
          <cell r="L2">
            <v>2010</v>
          </cell>
          <cell r="M2">
            <v>2011</v>
          </cell>
          <cell r="N2">
            <v>2012</v>
          </cell>
        </row>
        <row r="3">
          <cell r="B3" t="str">
            <v>Production (mt)</v>
          </cell>
          <cell r="C3">
            <v>0.39737</v>
          </cell>
          <cell r="D3">
            <v>0.73473599999999994</v>
          </cell>
          <cell r="E3">
            <v>1.3005060000000002</v>
          </cell>
          <cell r="F3">
            <v>1.7068620000000001</v>
          </cell>
          <cell r="G3">
            <v>3.3150529999999994</v>
          </cell>
          <cell r="H3">
            <v>5.6970000000000001</v>
          </cell>
          <cell r="I3">
            <v>9.0386186809329878</v>
          </cell>
          <cell r="J3">
            <v>11.857934155835787</v>
          </cell>
          <cell r="K3">
            <v>13.388940148857984</v>
          </cell>
          <cell r="L3">
            <v>14.2397055617673</v>
          </cell>
          <cell r="M3">
            <v>14.645126083746444</v>
          </cell>
          <cell r="N3">
            <v>14.2753530287359</v>
          </cell>
        </row>
        <row r="8">
          <cell r="C8" t="str">
            <v>Total</v>
          </cell>
          <cell r="E8" t="str">
            <v>Proven &amp;</v>
          </cell>
        </row>
        <row r="9">
          <cell r="C9" t="str">
            <v>Recoverable</v>
          </cell>
          <cell r="D9" t="str">
            <v>%</v>
          </cell>
          <cell r="E9" t="str">
            <v>Probable</v>
          </cell>
          <cell r="F9" t="str">
            <v>%</v>
          </cell>
          <cell r="G9" t="str">
            <v>Recoverable</v>
          </cell>
          <cell r="H9" t="str">
            <v>%</v>
          </cell>
        </row>
        <row r="10">
          <cell r="C10" t="str">
            <v>Resources</v>
          </cell>
          <cell r="D10" t="str">
            <v>Total</v>
          </cell>
          <cell r="E10" t="str">
            <v>Reserves</v>
          </cell>
          <cell r="F10" t="str">
            <v>Total</v>
          </cell>
          <cell r="G10" t="str">
            <v>Resources</v>
          </cell>
          <cell r="H10" t="str">
            <v>Total</v>
          </cell>
        </row>
        <row r="11">
          <cell r="B11" t="str">
            <v>Trinity West</v>
          </cell>
        </row>
        <row r="12">
          <cell r="B12" t="str">
            <v>Little Elk Mining</v>
          </cell>
          <cell r="C12">
            <v>17093</v>
          </cell>
          <cell r="D12">
            <v>7.7938836275095413</v>
          </cell>
          <cell r="E12">
            <v>17093</v>
          </cell>
          <cell r="F12">
            <v>9.007361659297981</v>
          </cell>
          <cell r="G12">
            <v>0</v>
          </cell>
          <cell r="H12">
            <v>0</v>
          </cell>
        </row>
        <row r="13">
          <cell r="B13" t="str">
            <v>Cockrell Fork</v>
          </cell>
          <cell r="C13">
            <v>6100</v>
          </cell>
          <cell r="D13">
            <v>2.7814128665423392</v>
          </cell>
          <cell r="E13">
            <v>6100</v>
          </cell>
          <cell r="F13">
            <v>3.2144682689824893</v>
          </cell>
          <cell r="G13">
            <v>0</v>
          </cell>
          <cell r="H13">
            <v>0</v>
          </cell>
        </row>
        <row r="14">
          <cell r="B14" t="str">
            <v>Skyline</v>
          </cell>
          <cell r="C14">
            <v>20716</v>
          </cell>
          <cell r="D14">
            <v>9.4458604825067365</v>
          </cell>
          <cell r="E14">
            <v>20716</v>
          </cell>
          <cell r="F14">
            <v>10.916545026269056</v>
          </cell>
          <cell r="G14">
            <v>0</v>
          </cell>
          <cell r="H14">
            <v>0</v>
          </cell>
        </row>
        <row r="15">
          <cell r="B15" t="str">
            <v>Total Trinity West</v>
          </cell>
          <cell r="C15">
            <v>43909</v>
          </cell>
          <cell r="D15">
            <v>20.021156976558618</v>
          </cell>
          <cell r="E15">
            <v>43909</v>
          </cell>
          <cell r="F15">
            <v>23.138374954549526</v>
          </cell>
          <cell r="G15">
            <v>0</v>
          </cell>
          <cell r="H15">
            <v>0</v>
          </cell>
        </row>
        <row r="16">
          <cell r="B16" t="str">
            <v>Trinity East</v>
          </cell>
        </row>
        <row r="17">
          <cell r="B17" t="str">
            <v>Levisa Fork Resources</v>
          </cell>
          <cell r="C17">
            <v>15576</v>
          </cell>
          <cell r="D17">
            <v>7.1021781654530285</v>
          </cell>
          <cell r="E17">
            <v>15576</v>
          </cell>
          <cell r="F17">
            <v>8.2079602881428286</v>
          </cell>
          <cell r="G17">
            <v>0</v>
          </cell>
          <cell r="H17">
            <v>0</v>
          </cell>
        </row>
        <row r="18">
          <cell r="B18" t="str">
            <v>Prater Branch Resources</v>
          </cell>
          <cell r="C18">
            <v>18866</v>
          </cell>
          <cell r="D18">
            <v>8.602317236096356</v>
          </cell>
          <cell r="E18">
            <v>18866</v>
          </cell>
          <cell r="F18">
            <v>9.9416653053481383</v>
          </cell>
          <cell r="G18">
            <v>0</v>
          </cell>
          <cell r="H18">
            <v>0</v>
          </cell>
        </row>
        <row r="19">
          <cell r="B19" t="str">
            <v>Deep Water Resources</v>
          </cell>
          <cell r="C19">
            <v>77132</v>
          </cell>
          <cell r="D19">
            <v>35.169825774121918</v>
          </cell>
          <cell r="E19">
            <v>47843</v>
          </cell>
          <cell r="F19">
            <v>25.211443507037579</v>
          </cell>
          <cell r="G19">
            <v>29289</v>
          </cell>
          <cell r="H19">
            <v>99.130169904555615</v>
          </cell>
        </row>
        <row r="20">
          <cell r="B20" t="str">
            <v>North Springs Resources</v>
          </cell>
          <cell r="C20">
            <v>54969</v>
          </cell>
          <cell r="D20">
            <v>25.06417768212555</v>
          </cell>
          <cell r="E20">
            <v>54712</v>
          </cell>
          <cell r="F20">
            <v>28.831145562716383</v>
          </cell>
          <cell r="G20">
            <v>257</v>
          </cell>
          <cell r="H20">
            <v>0.86983009544439183</v>
          </cell>
        </row>
        <row r="21">
          <cell r="B21" t="str">
            <v>Falcon Resources</v>
          </cell>
          <cell r="C21">
            <v>8861</v>
          </cell>
          <cell r="D21">
            <v>4.0403441656445356</v>
          </cell>
          <cell r="E21">
            <v>8861</v>
          </cell>
          <cell r="F21">
            <v>4.6694103822055464</v>
          </cell>
          <cell r="G21">
            <v>0</v>
          </cell>
          <cell r="H21">
            <v>0</v>
          </cell>
        </row>
        <row r="22">
          <cell r="B22" t="str">
            <v>Total Trinity East</v>
          </cell>
          <cell r="C22">
            <v>175404</v>
          </cell>
          <cell r="D22">
            <v>79.978843023441385</v>
          </cell>
          <cell r="E22">
            <v>145858</v>
          </cell>
          <cell r="F22">
            <v>76.861625045450481</v>
          </cell>
          <cell r="G22">
            <v>29546</v>
          </cell>
          <cell r="H22">
            <v>100</v>
          </cell>
        </row>
        <row r="24">
          <cell r="B24" t="str">
            <v>Total Trinity (1)</v>
          </cell>
          <cell r="C24">
            <v>219313</v>
          </cell>
          <cell r="D24">
            <v>100</v>
          </cell>
          <cell r="E24">
            <v>189767</v>
          </cell>
          <cell r="F24">
            <v>100</v>
          </cell>
          <cell r="G24">
            <v>29546</v>
          </cell>
          <cell r="H24">
            <v>100</v>
          </cell>
        </row>
        <row r="29">
          <cell r="L29" t="str">
            <v/>
          </cell>
        </row>
        <row r="43">
          <cell r="B43" t="str">
            <v>CIM CHART</v>
          </cell>
        </row>
      </sheetData>
      <sheetData sheetId="32" refreshError="1">
        <row r="2">
          <cell r="B2" t="str">
            <v xml:space="preserve">Project Trident </v>
          </cell>
          <cell r="J2" t="str">
            <v>Mining Operations – Production</v>
          </cell>
          <cell r="L2" t="str">
            <v>Reclamation</v>
          </cell>
        </row>
        <row r="3">
          <cell r="B3" t="str">
            <v>($ in millions)</v>
          </cell>
          <cell r="J3" t="str">
            <v>Private &amp; Confidential</v>
          </cell>
          <cell r="L3" t="str">
            <v>Private &amp; Confidential</v>
          </cell>
        </row>
        <row r="5">
          <cell r="B5" t="str">
            <v>Little Elk</v>
          </cell>
          <cell r="C5">
            <v>39082</v>
          </cell>
          <cell r="D5">
            <v>39447</v>
          </cell>
          <cell r="E5">
            <v>39813</v>
          </cell>
          <cell r="F5">
            <v>40178</v>
          </cell>
          <cell r="G5">
            <v>40543</v>
          </cell>
          <cell r="H5">
            <v>40908</v>
          </cell>
          <cell r="I5">
            <v>41274</v>
          </cell>
          <cell r="J5">
            <v>42735</v>
          </cell>
          <cell r="K5">
            <v>42004</v>
          </cell>
        </row>
        <row r="6">
          <cell r="C6">
            <v>39082</v>
          </cell>
          <cell r="D6">
            <v>39263</v>
          </cell>
          <cell r="E6">
            <v>39629</v>
          </cell>
          <cell r="F6">
            <v>39994</v>
          </cell>
          <cell r="G6">
            <v>40359</v>
          </cell>
          <cell r="H6">
            <v>40724</v>
          </cell>
          <cell r="I6">
            <v>41090</v>
          </cell>
          <cell r="J6">
            <v>42551</v>
          </cell>
          <cell r="K6">
            <v>45107</v>
          </cell>
        </row>
        <row r="7">
          <cell r="B7" t="str">
            <v>Mine</v>
          </cell>
          <cell r="C7">
            <v>2005</v>
          </cell>
          <cell r="D7">
            <v>2006</v>
          </cell>
          <cell r="E7">
            <v>2007</v>
          </cell>
          <cell r="F7">
            <v>2008</v>
          </cell>
          <cell r="G7">
            <v>2009</v>
          </cell>
          <cell r="H7">
            <v>2010</v>
          </cell>
          <cell r="I7">
            <v>2011</v>
          </cell>
          <cell r="J7" t="str">
            <v>2013E -</v>
          </cell>
          <cell r="K7" t="str">
            <v>2019E -</v>
          </cell>
        </row>
        <row r="8">
          <cell r="B8" t="str">
            <v>F6 Surface (Big Elk)</v>
          </cell>
          <cell r="C8">
            <v>1180.431</v>
          </cell>
          <cell r="D8">
            <v>2007</v>
          </cell>
          <cell r="E8">
            <v>2008</v>
          </cell>
          <cell r="F8">
            <v>2009</v>
          </cell>
          <cell r="G8">
            <v>2010</v>
          </cell>
          <cell r="H8">
            <v>2011</v>
          </cell>
          <cell r="I8">
            <v>2012</v>
          </cell>
          <cell r="J8">
            <v>2018</v>
          </cell>
          <cell r="K8">
            <v>2026</v>
          </cell>
          <cell r="L8" t="str">
            <v>Total</v>
          </cell>
        </row>
        <row r="9">
          <cell r="B9" t="str">
            <v>Little Elk</v>
          </cell>
          <cell r="C9">
            <v>0</v>
          </cell>
          <cell r="D9">
            <v>2.9</v>
          </cell>
          <cell r="E9">
            <v>0.2</v>
          </cell>
          <cell r="F9">
            <v>5.4</v>
          </cell>
          <cell r="G9">
            <v>0.9</v>
          </cell>
          <cell r="H9">
            <v>0.5</v>
          </cell>
          <cell r="I9">
            <v>0.5</v>
          </cell>
          <cell r="J9">
            <v>2.1</v>
          </cell>
          <cell r="K9">
            <v>0.1</v>
          </cell>
          <cell r="L9">
            <v>12.6</v>
          </cell>
        </row>
        <row r="10">
          <cell r="B10" t="str">
            <v>Levisa Fork</v>
          </cell>
          <cell r="C10">
            <v>1180.431</v>
          </cell>
          <cell r="D10">
            <v>0.2</v>
          </cell>
          <cell r="E10">
            <v>0</v>
          </cell>
          <cell r="F10">
            <v>0.1</v>
          </cell>
          <cell r="G10">
            <v>0</v>
          </cell>
          <cell r="H10">
            <v>0.2</v>
          </cell>
          <cell r="I10">
            <v>0</v>
          </cell>
          <cell r="J10">
            <v>0.4</v>
          </cell>
          <cell r="K10">
            <v>1.7</v>
          </cell>
          <cell r="L10">
            <v>2.6</v>
          </cell>
        </row>
        <row r="11">
          <cell r="B11" t="str">
            <v>North Springs</v>
          </cell>
          <cell r="D11">
            <v>0.2</v>
          </cell>
          <cell r="E11">
            <v>0</v>
          </cell>
          <cell r="F11">
            <v>0</v>
          </cell>
          <cell r="G11">
            <v>0</v>
          </cell>
          <cell r="H11">
            <v>0</v>
          </cell>
          <cell r="I11">
            <v>0</v>
          </cell>
          <cell r="J11">
            <v>0.7</v>
          </cell>
          <cell r="K11">
            <v>0.1</v>
          </cell>
          <cell r="L11">
            <v>1</v>
          </cell>
        </row>
        <row r="12">
          <cell r="B12" t="str">
            <v>Deep Water</v>
          </cell>
          <cell r="D12">
            <v>0.2</v>
          </cell>
          <cell r="E12">
            <v>0</v>
          </cell>
          <cell r="F12">
            <v>0.1</v>
          </cell>
          <cell r="G12">
            <v>0</v>
          </cell>
          <cell r="H12">
            <v>0</v>
          </cell>
          <cell r="I12">
            <v>0</v>
          </cell>
          <cell r="J12">
            <v>1.1000000000000001</v>
          </cell>
          <cell r="K12">
            <v>0.1</v>
          </cell>
          <cell r="L12">
            <v>1.5</v>
          </cell>
        </row>
        <row r="13">
          <cell r="B13" t="str">
            <v>Falcon</v>
          </cell>
          <cell r="D13">
            <v>0</v>
          </cell>
          <cell r="E13">
            <v>0</v>
          </cell>
          <cell r="F13">
            <v>0.5</v>
          </cell>
          <cell r="G13">
            <v>0</v>
          </cell>
          <cell r="H13">
            <v>0</v>
          </cell>
          <cell r="I13">
            <v>0</v>
          </cell>
          <cell r="J13">
            <v>0.1</v>
          </cell>
          <cell r="K13">
            <v>0</v>
          </cell>
          <cell r="L13">
            <v>0.6</v>
          </cell>
        </row>
        <row r="14">
          <cell r="B14" t="str">
            <v>Prater Branch</v>
          </cell>
          <cell r="C14">
            <v>2005</v>
          </cell>
          <cell r="D14">
            <v>0.6</v>
          </cell>
          <cell r="E14">
            <v>0</v>
          </cell>
          <cell r="F14">
            <v>0</v>
          </cell>
          <cell r="G14">
            <v>0</v>
          </cell>
          <cell r="H14">
            <v>0</v>
          </cell>
          <cell r="I14">
            <v>0</v>
          </cell>
          <cell r="J14">
            <v>3.5</v>
          </cell>
          <cell r="K14">
            <v>0.3</v>
          </cell>
          <cell r="L14">
            <v>4.4000000000000004</v>
          </cell>
        </row>
        <row r="15">
          <cell r="B15" t="str">
            <v>Total</v>
          </cell>
          <cell r="C15">
            <v>0</v>
          </cell>
          <cell r="D15">
            <v>4.0999999999999996</v>
          </cell>
          <cell r="E15">
            <v>0.2</v>
          </cell>
          <cell r="F15">
            <v>6.1</v>
          </cell>
          <cell r="G15">
            <v>0.9</v>
          </cell>
          <cell r="H15">
            <v>0.7</v>
          </cell>
          <cell r="I15">
            <v>0.5</v>
          </cell>
          <cell r="J15">
            <v>7.9</v>
          </cell>
          <cell r="K15">
            <v>2.2999999999999998</v>
          </cell>
          <cell r="L15">
            <v>22.7</v>
          </cell>
        </row>
        <row r="16">
          <cell r="B16" t="str">
            <v>HWM45 Highwall</v>
          </cell>
          <cell r="C16">
            <v>0</v>
          </cell>
          <cell r="D16">
            <v>0</v>
          </cell>
          <cell r="E16">
            <v>87.138916431696657</v>
          </cell>
          <cell r="F16">
            <v>324.78427321341763</v>
          </cell>
          <cell r="G16">
            <v>325.89724112785609</v>
          </cell>
          <cell r="H16">
            <v>327.0102090422946</v>
          </cell>
          <cell r="I16">
            <v>325.59370442391833</v>
          </cell>
          <cell r="J16">
            <v>109.47557122022364</v>
          </cell>
        </row>
        <row r="17">
          <cell r="B17" t="str">
            <v>HWM118 Highwall / Auger</v>
          </cell>
          <cell r="C17">
            <v>96</v>
          </cell>
          <cell r="D17">
            <v>0</v>
          </cell>
          <cell r="E17">
            <v>0</v>
          </cell>
          <cell r="F17">
            <v>0</v>
          </cell>
          <cell r="G17">
            <v>0</v>
          </cell>
          <cell r="H17">
            <v>0</v>
          </cell>
          <cell r="I17">
            <v>0</v>
          </cell>
          <cell r="J17">
            <v>0</v>
          </cell>
        </row>
        <row r="18">
          <cell r="B18" t="str">
            <v>HWM119 Highwall</v>
          </cell>
          <cell r="C18">
            <v>113.74299999999999</v>
          </cell>
          <cell r="D18">
            <v>110</v>
          </cell>
          <cell r="E18">
            <v>129.90678279511533</v>
          </cell>
          <cell r="F18">
            <v>153.53120759837179</v>
          </cell>
          <cell r="G18">
            <v>154.05732700135687</v>
          </cell>
          <cell r="H18">
            <v>154.58344640434194</v>
          </cell>
          <cell r="I18">
            <v>153.91383989145186</v>
          </cell>
          <cell r="J18">
            <v>51.751017639077347</v>
          </cell>
          <cell r="T18">
            <v>0.73740631554158598</v>
          </cell>
        </row>
        <row r="19">
          <cell r="B19" t="str">
            <v>HWM129 Highwall</v>
          </cell>
          <cell r="C19">
            <v>0</v>
          </cell>
          <cell r="D19">
            <v>71</v>
          </cell>
          <cell r="E19">
            <v>124.92568938366718</v>
          </cell>
          <cell r="F19">
            <v>115.73805855161787</v>
          </cell>
          <cell r="G19">
            <v>116.13466872110939</v>
          </cell>
          <cell r="H19">
            <v>116.53127889060092</v>
          </cell>
          <cell r="I19">
            <v>116.02650231124807</v>
          </cell>
          <cell r="J19">
            <v>35.612565352632998</v>
          </cell>
        </row>
        <row r="20">
          <cell r="B20" t="str">
            <v>DM1 Underground</v>
          </cell>
          <cell r="C20">
            <v>197.98099999999999</v>
          </cell>
          <cell r="D20">
            <v>107</v>
          </cell>
          <cell r="E20">
            <v>219.33098945454546</v>
          </cell>
          <cell r="F20">
            <v>83.669010545454597</v>
          </cell>
          <cell r="G20">
            <v>0</v>
          </cell>
          <cell r="H20">
            <v>0</v>
          </cell>
          <cell r="I20">
            <v>0</v>
          </cell>
          <cell r="J20">
            <v>0</v>
          </cell>
        </row>
        <row r="21">
          <cell r="B21" t="str">
            <v>DM2 Underground</v>
          </cell>
          <cell r="C21">
            <v>0</v>
          </cell>
          <cell r="D21" t="str">
            <v>Discount Rate</v>
          </cell>
          <cell r="E21" t="str">
            <v>Mid Yr Convention</v>
          </cell>
          <cell r="F21" t="str">
            <v>End of Year Convention</v>
          </cell>
          <cell r="G21">
            <v>71.154818181818186</v>
          </cell>
          <cell r="H21">
            <v>71.397818181818181</v>
          </cell>
          <cell r="I21">
            <v>71.088545454545454</v>
          </cell>
          <cell r="J21">
            <v>70.911818181818177</v>
          </cell>
          <cell r="T21">
            <v>33.983423636363639</v>
          </cell>
        </row>
        <row r="22">
          <cell r="B22" t="str">
            <v>DM3 Underground</v>
          </cell>
          <cell r="C22">
            <v>0</v>
          </cell>
          <cell r="D22">
            <v>0.01</v>
          </cell>
          <cell r="E22">
            <v>21.377763926244153</v>
          </cell>
          <cell r="F22">
            <v>21.667367875099568</v>
          </cell>
          <cell r="G22">
            <v>139.78800000000001</v>
          </cell>
          <cell r="H22">
            <v>0</v>
          </cell>
          <cell r="I22">
            <v>0</v>
          </cell>
          <cell r="J22">
            <v>0</v>
          </cell>
          <cell r="T22">
            <v>160.21199999999999</v>
          </cell>
        </row>
        <row r="23">
          <cell r="B23" t="str">
            <v>DM4 Underground</v>
          </cell>
          <cell r="C23">
            <v>14</v>
          </cell>
          <cell r="D23">
            <v>0.02</v>
          </cell>
          <cell r="E23">
            <v>20.191493090109784</v>
          </cell>
          <cell r="F23">
            <v>20.717758278310903</v>
          </cell>
          <cell r="G23">
            <v>213.64357205029012</v>
          </cell>
          <cell r="H23">
            <v>214.37318375241779</v>
          </cell>
          <cell r="I23">
            <v>213.44458704061893</v>
          </cell>
          <cell r="J23">
            <v>212.91396034816248</v>
          </cell>
          <cell r="T23">
            <v>28.19685781431329</v>
          </cell>
        </row>
        <row r="24">
          <cell r="B24" t="str">
            <v>DM12 Underground</v>
          </cell>
          <cell r="C24">
            <v>0</v>
          </cell>
          <cell r="D24">
            <v>0.03</v>
          </cell>
          <cell r="E24">
            <v>19.123874642500976</v>
          </cell>
          <cell r="F24">
            <v>19.265284809374965</v>
          </cell>
          <cell r="G24">
            <v>68.277545454545447</v>
          </cell>
          <cell r="H24">
            <v>278.53963636363636</v>
          </cell>
          <cell r="I24">
            <v>277.33309090909091</v>
          </cell>
          <cell r="J24">
            <v>275.84972727272731</v>
          </cell>
        </row>
        <row r="25">
          <cell r="B25" t="str">
            <v>DM16 Underground</v>
          </cell>
          <cell r="C25">
            <v>0</v>
          </cell>
          <cell r="D25">
            <v>0.04</v>
          </cell>
          <cell r="E25">
            <v>18.160109684985144</v>
          </cell>
          <cell r="F25">
            <v>19.036740222834727</v>
          </cell>
          <cell r="G25">
            <v>277.59163636363633</v>
          </cell>
          <cell r="H25">
            <v>278.53963636363636</v>
          </cell>
          <cell r="I25">
            <v>206.73190909090934</v>
          </cell>
          <cell r="J25">
            <v>0</v>
          </cell>
          <cell r="T25">
            <v>137.13681818181817</v>
          </cell>
        </row>
        <row r="26">
          <cell r="B26" t="str">
            <v>Total</v>
          </cell>
          <cell r="C26">
            <v>610.78</v>
          </cell>
          <cell r="D26">
            <v>0.05</v>
          </cell>
          <cell r="E26">
            <v>17.287511148009656</v>
          </cell>
          <cell r="F26">
            <v>18.291912892049687</v>
          </cell>
          <cell r="G26">
            <v>1636.4060452642486</v>
          </cell>
          <cell r="H26">
            <v>1711.7580453623825</v>
          </cell>
          <cell r="I26">
            <v>1633.7420700308739</v>
          </cell>
          <cell r="J26">
            <v>1025.4542963782783</v>
          </cell>
        </row>
        <row r="28">
          <cell r="B28" t="str">
            <v>Prater Branch</v>
          </cell>
        </row>
        <row r="30">
          <cell r="B30" t="str">
            <v>Mine</v>
          </cell>
          <cell r="C30">
            <v>2005</v>
          </cell>
          <cell r="D30">
            <v>2006</v>
          </cell>
          <cell r="E30">
            <v>2007</v>
          </cell>
          <cell r="F30">
            <v>2008</v>
          </cell>
          <cell r="G30">
            <v>2009</v>
          </cell>
          <cell r="H30">
            <v>2010</v>
          </cell>
          <cell r="I30">
            <v>2011</v>
          </cell>
          <cell r="J30">
            <v>2012</v>
          </cell>
        </row>
        <row r="31">
          <cell r="B31" t="str">
            <v>F9 Surface</v>
          </cell>
          <cell r="C31">
            <v>0</v>
          </cell>
          <cell r="D31">
            <v>21</v>
          </cell>
          <cell r="E31">
            <v>1223.8492141608272</v>
          </cell>
          <cell r="F31">
            <v>1515.7030786904079</v>
          </cell>
          <cell r="G31">
            <v>1857.2274899483054</v>
          </cell>
          <cell r="H31">
            <v>1863.5700861573807</v>
          </cell>
          <cell r="I31">
            <v>1855.4976909821939</v>
          </cell>
          <cell r="J31">
            <v>1850.8848937392304</v>
          </cell>
        </row>
        <row r="32">
          <cell r="B32" t="str">
            <v>HWM52 Highwall</v>
          </cell>
          <cell r="C32">
            <v>0</v>
          </cell>
          <cell r="D32">
            <v>0</v>
          </cell>
          <cell r="E32">
            <v>178.90661090909092</v>
          </cell>
          <cell r="F32">
            <v>525.27272727272725</v>
          </cell>
          <cell r="G32">
            <v>527.07272727272732</v>
          </cell>
          <cell r="H32">
            <v>528.87272727272727</v>
          </cell>
          <cell r="I32">
            <v>526.58181818181822</v>
          </cell>
          <cell r="J32">
            <v>525.27272727272725</v>
          </cell>
        </row>
        <row r="33">
          <cell r="B33" t="str">
            <v>Total</v>
          </cell>
          <cell r="C33">
            <v>0</v>
          </cell>
          <cell r="D33">
            <v>21</v>
          </cell>
          <cell r="E33">
            <v>1402.755825069918</v>
          </cell>
          <cell r="F33">
            <v>2040.9758059631351</v>
          </cell>
          <cell r="G33">
            <v>2384.3002172210327</v>
          </cell>
          <cell r="H33">
            <v>2392.4428134301079</v>
          </cell>
          <cell r="I33">
            <v>2382.0795091640121</v>
          </cell>
          <cell r="J33">
            <v>2376.1576210119574</v>
          </cell>
        </row>
        <row r="35">
          <cell r="B35" t="str">
            <v>North Springs</v>
          </cell>
        </row>
        <row r="37">
          <cell r="B37" t="str">
            <v>Mine</v>
          </cell>
          <cell r="C37">
            <v>2005</v>
          </cell>
          <cell r="D37">
            <v>2006</v>
          </cell>
          <cell r="E37">
            <v>2007</v>
          </cell>
          <cell r="F37">
            <v>2008</v>
          </cell>
          <cell r="G37">
            <v>2009</v>
          </cell>
          <cell r="H37">
            <v>2010</v>
          </cell>
          <cell r="I37">
            <v>2011</v>
          </cell>
          <cell r="J37">
            <v>2012</v>
          </cell>
        </row>
        <row r="38">
          <cell r="B38" t="str">
            <v>F4 Surface</v>
          </cell>
          <cell r="C38">
            <v>634.22</v>
          </cell>
          <cell r="D38">
            <v>776</v>
          </cell>
          <cell r="E38">
            <v>1048.3651503525425</v>
          </cell>
          <cell r="F38">
            <v>1112.9763099661018</v>
          </cell>
          <cell r="G38">
            <v>1155.7472094915256</v>
          </cell>
          <cell r="H38">
            <v>1159.6941884745765</v>
          </cell>
          <cell r="I38">
            <v>1154.6707606779662</v>
          </cell>
          <cell r="J38">
            <v>1151.8002305084747</v>
          </cell>
        </row>
        <row r="39">
          <cell r="B39" t="str">
            <v>DM6 Underground</v>
          </cell>
          <cell r="C39">
            <v>0</v>
          </cell>
          <cell r="D39">
            <v>0</v>
          </cell>
          <cell r="E39">
            <v>0</v>
          </cell>
          <cell r="F39">
            <v>100.53505681818183</v>
          </cell>
          <cell r="G39">
            <v>152.11904545454541</v>
          </cell>
          <cell r="H39">
            <v>152.63854545454546</v>
          </cell>
          <cell r="I39">
            <v>151.97736363636363</v>
          </cell>
          <cell r="J39">
            <v>151.59954545454545</v>
          </cell>
          <cell r="T39">
            <v>100.53505681818183</v>
          </cell>
        </row>
        <row r="40">
          <cell r="B40" t="str">
            <v>DM7 Underground</v>
          </cell>
          <cell r="C40">
            <v>0</v>
          </cell>
          <cell r="D40">
            <v>0</v>
          </cell>
          <cell r="E40">
            <v>0</v>
          </cell>
          <cell r="F40">
            <v>36.860886363636361</v>
          </cell>
          <cell r="G40">
            <v>152.11904545454541</v>
          </cell>
          <cell r="H40">
            <v>152.63854545454546</v>
          </cell>
          <cell r="I40">
            <v>151.97736363636363</v>
          </cell>
          <cell r="J40">
            <v>151.59954545454545</v>
          </cell>
          <cell r="T40">
            <v>36.860886363636361</v>
          </cell>
        </row>
        <row r="41">
          <cell r="B41" t="str">
            <v>DM8 Underground</v>
          </cell>
          <cell r="C41">
            <v>0</v>
          </cell>
          <cell r="D41">
            <v>0</v>
          </cell>
          <cell r="E41">
            <v>0</v>
          </cell>
          <cell r="F41">
            <v>75.150397727272718</v>
          </cell>
          <cell r="G41">
            <v>152.11904545454541</v>
          </cell>
          <cell r="H41">
            <v>152.63854545454546</v>
          </cell>
          <cell r="I41">
            <v>151.97736363636363</v>
          </cell>
          <cell r="J41">
            <v>151.59954545454545</v>
          </cell>
          <cell r="T41">
            <v>75.150397727272718</v>
          </cell>
        </row>
        <row r="42">
          <cell r="B42" t="str">
            <v>DM9 Underground</v>
          </cell>
          <cell r="C42">
            <v>0</v>
          </cell>
          <cell r="D42">
            <v>0</v>
          </cell>
          <cell r="E42">
            <v>0</v>
          </cell>
          <cell r="F42">
            <v>0</v>
          </cell>
          <cell r="G42">
            <v>37.415806818181821</v>
          </cell>
          <cell r="H42">
            <v>152.63854545454546</v>
          </cell>
          <cell r="I42">
            <v>151.97736363636363</v>
          </cell>
          <cell r="J42">
            <v>151.59954545454545</v>
          </cell>
        </row>
        <row r="43">
          <cell r="B43" t="str">
            <v>DM10 Underground</v>
          </cell>
          <cell r="C43">
            <v>0</v>
          </cell>
          <cell r="D43">
            <v>0</v>
          </cell>
          <cell r="E43">
            <v>0</v>
          </cell>
          <cell r="F43">
            <v>0</v>
          </cell>
          <cell r="G43">
            <v>76.189397727272734</v>
          </cell>
          <cell r="H43">
            <v>152.63854545454546</v>
          </cell>
          <cell r="I43">
            <v>151.97736363636363</v>
          </cell>
          <cell r="J43">
            <v>151.59954545454545</v>
          </cell>
        </row>
        <row r="44">
          <cell r="B44" t="str">
            <v>Total</v>
          </cell>
          <cell r="C44">
            <v>634.22</v>
          </cell>
          <cell r="D44">
            <v>776</v>
          </cell>
          <cell r="E44">
            <v>1048.3651503525425</v>
          </cell>
          <cell r="F44">
            <v>1325.5226508751928</v>
          </cell>
          <cell r="G44">
            <v>1725.7095504006163</v>
          </cell>
          <cell r="H44">
            <v>1922.8869157473039</v>
          </cell>
          <cell r="I44">
            <v>1914.5575788597844</v>
          </cell>
          <cell r="J44">
            <v>1909.7979577812021</v>
          </cell>
        </row>
        <row r="46">
          <cell r="B46" t="str">
            <v>Steam</v>
          </cell>
          <cell r="E46">
            <v>795.00175035254256</v>
          </cell>
          <cell r="F46">
            <v>779.08341697627134</v>
          </cell>
          <cell r="G46">
            <v>809.02304664406802</v>
          </cell>
          <cell r="H46">
            <v>811.78593193220354</v>
          </cell>
          <cell r="I46">
            <v>808.26953247457641</v>
          </cell>
          <cell r="J46">
            <v>806.26016135593227</v>
          </cell>
        </row>
        <row r="47">
          <cell r="B47" t="str">
            <v>Metallurgical</v>
          </cell>
          <cell r="E47">
            <v>253.36340000000001</v>
          </cell>
          <cell r="F47">
            <v>546.43923389892143</v>
          </cell>
          <cell r="G47">
            <v>916.68650375654852</v>
          </cell>
          <cell r="H47">
            <v>1111.1009838151003</v>
          </cell>
          <cell r="I47">
            <v>1106.288046385208</v>
          </cell>
          <cell r="J47">
            <v>1103.5377964252698</v>
          </cell>
        </row>
        <row r="48">
          <cell r="B48" t="str">
            <v>F4 Met</v>
          </cell>
          <cell r="E48">
            <v>253.36340000000001</v>
          </cell>
          <cell r="F48">
            <v>333.8928929898305</v>
          </cell>
          <cell r="G48">
            <v>346.72416284745765</v>
          </cell>
          <cell r="H48">
            <v>347.90825654237295</v>
          </cell>
          <cell r="I48">
            <v>346.40122820338985</v>
          </cell>
          <cell r="J48">
            <v>345.5400691525424</v>
          </cell>
          <cell r="K48">
            <v>30</v>
          </cell>
        </row>
        <row r="50">
          <cell r="B50" t="str">
            <v>Deep Water</v>
          </cell>
        </row>
        <row r="52">
          <cell r="B52" t="str">
            <v>Mine</v>
          </cell>
          <cell r="C52">
            <v>2005</v>
          </cell>
          <cell r="D52">
            <v>2006</v>
          </cell>
          <cell r="E52">
            <v>2007</v>
          </cell>
          <cell r="F52">
            <v>2008</v>
          </cell>
          <cell r="G52">
            <v>2009</v>
          </cell>
          <cell r="H52">
            <v>2010</v>
          </cell>
          <cell r="I52">
            <v>2011</v>
          </cell>
          <cell r="J52">
            <v>2012</v>
          </cell>
        </row>
        <row r="53">
          <cell r="B53" t="str">
            <v>F5 Surface</v>
          </cell>
          <cell r="C53">
            <v>136</v>
          </cell>
          <cell r="D53">
            <v>476</v>
          </cell>
          <cell r="E53">
            <v>587.79572862328041</v>
          </cell>
          <cell r="F53">
            <v>1347.1454814814813</v>
          </cell>
          <cell r="G53">
            <v>1362.8408888888889</v>
          </cell>
          <cell r="H53">
            <v>1367.4951111111111</v>
          </cell>
          <cell r="I53">
            <v>1361.5715555555557</v>
          </cell>
          <cell r="J53">
            <v>1358.1866666666665</v>
          </cell>
        </row>
        <row r="54">
          <cell r="B54" t="str">
            <v>North Deep Water Surface</v>
          </cell>
          <cell r="C54">
            <v>0</v>
          </cell>
          <cell r="D54">
            <v>0</v>
          </cell>
          <cell r="E54">
            <v>0</v>
          </cell>
          <cell r="F54">
            <v>0</v>
          </cell>
          <cell r="G54">
            <v>271.53627311522047</v>
          </cell>
          <cell r="H54">
            <v>816.45714793741104</v>
          </cell>
          <cell r="I54">
            <v>1350.6241109530583</v>
          </cell>
          <cell r="J54">
            <v>1618.127667140825</v>
          </cell>
        </row>
        <row r="55">
          <cell r="B55" t="str">
            <v>DM5 Underground</v>
          </cell>
          <cell r="C55">
            <v>51.756</v>
          </cell>
          <cell r="D55">
            <v>135</v>
          </cell>
          <cell r="E55">
            <v>181.58955287562586</v>
          </cell>
          <cell r="F55">
            <v>260.72192358366271</v>
          </cell>
          <cell r="G55">
            <v>261.61536319718931</v>
          </cell>
          <cell r="H55">
            <v>262.50880281071591</v>
          </cell>
          <cell r="I55">
            <v>261.3716978480457</v>
          </cell>
          <cell r="J55">
            <v>260.72192358366271</v>
          </cell>
        </row>
        <row r="56">
          <cell r="B56" t="str">
            <v>DM11 Underground</v>
          </cell>
          <cell r="C56">
            <v>0</v>
          </cell>
          <cell r="D56">
            <v>0</v>
          </cell>
          <cell r="E56">
            <v>0</v>
          </cell>
          <cell r="F56">
            <v>165.33087499999999</v>
          </cell>
          <cell r="G56">
            <v>334.6619</v>
          </cell>
          <cell r="H56">
            <v>335.8048</v>
          </cell>
          <cell r="I56">
            <v>334.35020000000003</v>
          </cell>
          <cell r="J56">
            <v>333.51900000000006</v>
          </cell>
          <cell r="T56">
            <v>165.33087499999999</v>
          </cell>
        </row>
        <row r="57">
          <cell r="B57" t="str">
            <v>DM15 Underground</v>
          </cell>
          <cell r="C57">
            <v>0</v>
          </cell>
          <cell r="D57">
            <v>0</v>
          </cell>
          <cell r="E57">
            <v>3.2338875000000002</v>
          </cell>
          <cell r="F57">
            <v>163.20092500000001</v>
          </cell>
          <cell r="G57">
            <v>167.33095</v>
          </cell>
          <cell r="H57">
            <v>167.9024</v>
          </cell>
          <cell r="I57">
            <v>167.17510000000001</v>
          </cell>
          <cell r="J57">
            <v>166.75950000000003</v>
          </cell>
        </row>
        <row r="58">
          <cell r="B58" t="str">
            <v>Total</v>
          </cell>
          <cell r="C58">
            <v>187.756</v>
          </cell>
          <cell r="D58">
            <v>611</v>
          </cell>
          <cell r="E58">
            <v>772.61916899890628</v>
          </cell>
          <cell r="F58">
            <v>1936.3992050651441</v>
          </cell>
          <cell r="G58">
            <v>2397.9853752012987</v>
          </cell>
          <cell r="H58">
            <v>2950.1682618592376</v>
          </cell>
          <cell r="I58">
            <v>3475.0926643566595</v>
          </cell>
          <cell r="J58">
            <v>3737.3147573911547</v>
          </cell>
        </row>
        <row r="60">
          <cell r="B60" t="str">
            <v>Falcon</v>
          </cell>
        </row>
        <row r="62">
          <cell r="B62" t="str">
            <v>Mine</v>
          </cell>
          <cell r="C62">
            <v>2005</v>
          </cell>
          <cell r="D62">
            <v>2006</v>
          </cell>
          <cell r="E62">
            <v>2007</v>
          </cell>
          <cell r="F62">
            <v>2008</v>
          </cell>
          <cell r="G62">
            <v>2009</v>
          </cell>
          <cell r="H62">
            <v>2010</v>
          </cell>
          <cell r="I62">
            <v>2011</v>
          </cell>
          <cell r="J62">
            <v>2012</v>
          </cell>
        </row>
        <row r="63">
          <cell r="B63" t="str">
            <v>F7 Surface</v>
          </cell>
          <cell r="C63">
            <v>0</v>
          </cell>
          <cell r="D63">
            <v>28</v>
          </cell>
          <cell r="E63">
            <v>327.76214527518448</v>
          </cell>
          <cell r="F63">
            <v>328.07446601941751</v>
          </cell>
          <cell r="G63">
            <v>329.19870873786408</v>
          </cell>
          <cell r="H63">
            <v>330.3229514563107</v>
          </cell>
          <cell r="I63">
            <v>328.89209708737866</v>
          </cell>
          <cell r="J63">
            <v>328.07446601941757</v>
          </cell>
        </row>
        <row r="64">
          <cell r="B64" t="str">
            <v>HWM45</v>
          </cell>
          <cell r="C64">
            <v>0</v>
          </cell>
          <cell r="D64">
            <v>0</v>
          </cell>
          <cell r="E64">
            <v>212.03552999999999</v>
          </cell>
          <cell r="F64">
            <v>0</v>
          </cell>
          <cell r="G64">
            <v>0</v>
          </cell>
          <cell r="H64">
            <v>0</v>
          </cell>
          <cell r="I64">
            <v>0</v>
          </cell>
          <cell r="J64">
            <v>0</v>
          </cell>
        </row>
        <row r="65">
          <cell r="B65" t="str">
            <v>HWM49</v>
          </cell>
          <cell r="C65">
            <v>0</v>
          </cell>
          <cell r="D65">
            <v>12</v>
          </cell>
          <cell r="E65">
            <v>519.29253422355862</v>
          </cell>
          <cell r="F65">
            <v>675.61018747789194</v>
          </cell>
          <cell r="G65">
            <v>677.92536257516804</v>
          </cell>
          <cell r="H65">
            <v>680.24053767244436</v>
          </cell>
          <cell r="I65">
            <v>677.29395118500179</v>
          </cell>
          <cell r="J65">
            <v>675.61018747789171</v>
          </cell>
        </row>
        <row r="66">
          <cell r="B66" t="str">
            <v>Total</v>
          </cell>
          <cell r="C66">
            <v>0</v>
          </cell>
          <cell r="D66">
            <v>40</v>
          </cell>
          <cell r="E66">
            <v>1059.0902094987432</v>
          </cell>
          <cell r="F66">
            <v>1003.6846534973095</v>
          </cell>
          <cell r="G66">
            <v>1007.1240713130321</v>
          </cell>
          <cell r="H66">
            <v>1010.563489128755</v>
          </cell>
          <cell r="I66">
            <v>1006.1860482723805</v>
          </cell>
          <cell r="J66">
            <v>1003.6846534973092</v>
          </cell>
        </row>
        <row r="68">
          <cell r="C68">
            <v>2613.1869999999999</v>
          </cell>
          <cell r="D68">
            <v>5096</v>
          </cell>
          <cell r="E68">
            <v>9038.6186809329884</v>
          </cell>
          <cell r="F68">
            <v>11857.934155835788</v>
          </cell>
          <cell r="G68">
            <v>13388.940148857984</v>
          </cell>
          <cell r="H68">
            <v>14239.7055617673</v>
          </cell>
          <cell r="I68">
            <v>14645.126083746443</v>
          </cell>
          <cell r="J68">
            <v>14275.353028735903</v>
          </cell>
        </row>
        <row r="69">
          <cell r="B69" t="str">
            <v>Bear Fork</v>
          </cell>
          <cell r="C69">
            <v>702</v>
          </cell>
          <cell r="D69">
            <v>630</v>
          </cell>
          <cell r="E69">
            <v>0</v>
          </cell>
          <cell r="F69">
            <v>0</v>
          </cell>
          <cell r="G69">
            <v>0</v>
          </cell>
          <cell r="H69">
            <v>0</v>
          </cell>
          <cell r="I69">
            <v>0</v>
          </cell>
          <cell r="J69">
            <v>0</v>
          </cell>
        </row>
        <row r="70">
          <cell r="B70" t="str">
            <v>F9</v>
          </cell>
          <cell r="C70">
            <v>0</v>
          </cell>
          <cell r="D70">
            <v>2.1000000000000001E-2</v>
          </cell>
        </row>
        <row r="71">
          <cell r="B71" t="str">
            <v>Pro Forma F9</v>
          </cell>
          <cell r="C71">
            <v>702</v>
          </cell>
          <cell r="D71">
            <v>630.02099999999996</v>
          </cell>
        </row>
        <row r="73">
          <cell r="B73" t="str">
            <v>Total</v>
          </cell>
          <cell r="C73">
            <v>2613.1869999999999</v>
          </cell>
          <cell r="D73">
            <v>5096</v>
          </cell>
          <cell r="E73">
            <v>9038.6186809329884</v>
          </cell>
          <cell r="F73">
            <v>11857.934155835788</v>
          </cell>
          <cell r="G73">
            <v>13388.940148857984</v>
          </cell>
          <cell r="H73">
            <v>14239.7055617673</v>
          </cell>
          <cell r="I73">
            <v>14645.126083746443</v>
          </cell>
          <cell r="J73">
            <v>14275.353028735903</v>
          </cell>
        </row>
        <row r="74">
          <cell r="B74" t="str">
            <v>From Mike</v>
          </cell>
          <cell r="C74">
            <v>3315.0529999999994</v>
          </cell>
          <cell r="D74">
            <v>5697</v>
          </cell>
          <cell r="E74">
            <v>9038.6186809329884</v>
          </cell>
          <cell r="F74">
            <v>11857.934155835786</v>
          </cell>
          <cell r="G74">
            <v>13388.940148857984</v>
          </cell>
          <cell r="H74">
            <v>14239.7055617673</v>
          </cell>
          <cell r="I74">
            <v>14645.126083746443</v>
          </cell>
          <cell r="J74">
            <v>14275.353028735899</v>
          </cell>
        </row>
        <row r="75">
          <cell r="B75" t="str">
            <v>Delta</v>
          </cell>
          <cell r="C75">
            <v>-701.86599999999953</v>
          </cell>
          <cell r="D75">
            <v>-601</v>
          </cell>
          <cell r="E75">
            <v>0</v>
          </cell>
          <cell r="F75">
            <v>0</v>
          </cell>
          <cell r="G75">
            <v>0</v>
          </cell>
          <cell r="H75">
            <v>0</v>
          </cell>
          <cell r="I75">
            <v>0</v>
          </cell>
          <cell r="J75">
            <v>0</v>
          </cell>
        </row>
        <row r="76">
          <cell r="B76" t="str">
            <v>Plus Bear Fork:</v>
          </cell>
          <cell r="C76">
            <v>702</v>
          </cell>
          <cell r="D76">
            <v>630</v>
          </cell>
          <cell r="E76">
            <v>0</v>
          </cell>
          <cell r="F76">
            <v>0</v>
          </cell>
          <cell r="G76">
            <v>0</v>
          </cell>
          <cell r="H76">
            <v>0</v>
          </cell>
          <cell r="I76">
            <v>0</v>
          </cell>
          <cell r="J76">
            <v>0</v>
          </cell>
        </row>
        <row r="77">
          <cell r="B77" t="str">
            <v>Delta</v>
          </cell>
          <cell r="C77">
            <v>0.1340000000004693</v>
          </cell>
          <cell r="D77">
            <v>29</v>
          </cell>
          <cell r="E77">
            <v>0</v>
          </cell>
          <cell r="F77">
            <v>0</v>
          </cell>
          <cell r="G77">
            <v>0</v>
          </cell>
          <cell r="H77">
            <v>0</v>
          </cell>
          <cell r="I77">
            <v>0</v>
          </cell>
          <cell r="J77">
            <v>0</v>
          </cell>
        </row>
        <row r="81">
          <cell r="B81" t="str">
            <v>Total Met</v>
          </cell>
          <cell r="E81">
            <v>477.92639997562583</v>
          </cell>
          <cell r="F81">
            <v>813.83900192702879</v>
          </cell>
          <cell r="G81">
            <v>1666.5971340689582</v>
          </cell>
          <cell r="H81">
            <v>2607.9225825632266</v>
          </cell>
          <cell r="I81">
            <v>3219.8091551863117</v>
          </cell>
          <cell r="J81">
            <v>3482.6658871497575</v>
          </cell>
        </row>
        <row r="82">
          <cell r="B82" t="str">
            <v>North Springs</v>
          </cell>
          <cell r="E82">
            <v>293.10295959999996</v>
          </cell>
          <cell r="F82">
            <v>546.43923389892143</v>
          </cell>
          <cell r="G82">
            <v>916.68650375654852</v>
          </cell>
          <cell r="H82">
            <v>1111.1009838151003</v>
          </cell>
          <cell r="I82">
            <v>1106.288046385208</v>
          </cell>
          <cell r="J82">
            <v>1103.5377964252698</v>
          </cell>
        </row>
        <row r="83">
          <cell r="B83" t="str">
            <v>Delta</v>
          </cell>
          <cell r="E83">
            <v>184.82344037562586</v>
          </cell>
          <cell r="F83">
            <v>267.39976802810736</v>
          </cell>
          <cell r="G83">
            <v>749.91063031240969</v>
          </cell>
          <cell r="H83">
            <v>1496.8215987481262</v>
          </cell>
          <cell r="I83">
            <v>2113.5211088011038</v>
          </cell>
          <cell r="J83">
            <v>2379.1280907244877</v>
          </cell>
        </row>
        <row r="85">
          <cell r="B85" t="str">
            <v>Deep Water</v>
          </cell>
        </row>
        <row r="86">
          <cell r="B86" t="str">
            <v>Steam</v>
          </cell>
          <cell r="C86">
            <v>136</v>
          </cell>
          <cell r="D86">
            <v>476</v>
          </cell>
          <cell r="E86">
            <v>587.79572862328041</v>
          </cell>
          <cell r="F86">
            <v>1347.1454814814813</v>
          </cell>
          <cell r="G86">
            <v>1362.8408888888889</v>
          </cell>
          <cell r="H86">
            <v>1367.4951111111111</v>
          </cell>
          <cell r="I86">
            <v>1361.5715555555557</v>
          </cell>
          <cell r="J86">
            <v>1358.1866666666665</v>
          </cell>
        </row>
        <row r="87">
          <cell r="B87" t="str">
            <v>Metallurgical</v>
          </cell>
          <cell r="C87">
            <v>51.756</v>
          </cell>
          <cell r="D87">
            <v>135</v>
          </cell>
          <cell r="E87">
            <v>184.82344037562586</v>
          </cell>
          <cell r="F87">
            <v>589.25372358366269</v>
          </cell>
          <cell r="G87">
            <v>1035.1444863124098</v>
          </cell>
          <cell r="H87">
            <v>1582.6731507481268</v>
          </cell>
          <cell r="I87">
            <v>2113.5211088011042</v>
          </cell>
          <cell r="J87">
            <v>2379.1280907244882</v>
          </cell>
        </row>
        <row r="89">
          <cell r="E89">
            <v>0</v>
          </cell>
          <cell r="F89">
            <v>321.85395555555522</v>
          </cell>
          <cell r="G89">
            <v>285.23385600000006</v>
          </cell>
          <cell r="H89">
            <v>85.851552000000538</v>
          </cell>
          <cell r="I89">
            <v>0</v>
          </cell>
          <cell r="J89">
            <v>0</v>
          </cell>
        </row>
        <row r="91">
          <cell r="F91">
            <v>1147.7318949168593</v>
          </cell>
          <cell r="G91">
            <v>2013.3212969164158</v>
          </cell>
          <cell r="H91">
            <v>2955.8308391055994</v>
          </cell>
          <cell r="I91">
            <v>3566.2103833897017</v>
          </cell>
          <cell r="J91">
            <v>3828.2059563022999</v>
          </cell>
        </row>
        <row r="93">
          <cell r="E93">
            <v>184.82344037562586</v>
          </cell>
          <cell r="F93">
            <v>589.25372358366269</v>
          </cell>
          <cell r="G93">
            <v>1035.1444863124098</v>
          </cell>
          <cell r="H93">
            <v>1582.6731507481268</v>
          </cell>
          <cell r="I93">
            <v>2113.5211088011042</v>
          </cell>
          <cell r="J93">
            <v>2379.1280907244882</v>
          </cell>
        </row>
        <row r="94">
          <cell r="E94">
            <v>314.50954510576275</v>
          </cell>
          <cell r="F94">
            <v>546.43923389892143</v>
          </cell>
          <cell r="G94">
            <v>916.68650375654852</v>
          </cell>
          <cell r="H94">
            <v>1111.1009838151003</v>
          </cell>
          <cell r="I94">
            <v>1106.288046385208</v>
          </cell>
          <cell r="J94">
            <v>1103.5377964252698</v>
          </cell>
        </row>
        <row r="95">
          <cell r="E95">
            <v>499.33298548138862</v>
          </cell>
          <cell r="F95">
            <v>1135.692957482584</v>
          </cell>
          <cell r="G95">
            <v>1951.8309900689583</v>
          </cell>
          <cell r="H95">
            <v>2693.7741345632271</v>
          </cell>
          <cell r="I95">
            <v>3219.8091551863122</v>
          </cell>
          <cell r="J95">
            <v>3482.665887149758</v>
          </cell>
        </row>
        <row r="96">
          <cell r="J96">
            <v>2346.972929667174</v>
          </cell>
        </row>
        <row r="97">
          <cell r="J97">
            <v>44.817490706815263</v>
          </cell>
        </row>
      </sheetData>
      <sheetData sheetId="33" refreshError="1">
        <row r="2">
          <cell r="E2" t="str">
            <v>Capital Expenditures</v>
          </cell>
        </row>
        <row r="4">
          <cell r="F4" t="str">
            <v>Fiscal Year Ended December 31,</v>
          </cell>
        </row>
        <row r="5">
          <cell r="F5" t="str">
            <v>2005A</v>
          </cell>
          <cell r="G5" t="str">
            <v>2006A</v>
          </cell>
          <cell r="H5">
            <v>2007</v>
          </cell>
          <cell r="I5">
            <v>2008</v>
          </cell>
          <cell r="J5">
            <v>2009</v>
          </cell>
          <cell r="K5">
            <v>2010</v>
          </cell>
          <cell r="L5">
            <v>2011</v>
          </cell>
          <cell r="M5">
            <v>2012</v>
          </cell>
        </row>
        <row r="6">
          <cell r="E6" t="str">
            <v>Maintenance Capital Expenditures</v>
          </cell>
        </row>
        <row r="7">
          <cell r="E7" t="str">
            <v>$ Per Ton</v>
          </cell>
        </row>
        <row r="8">
          <cell r="E8" t="str">
            <v>Growth Capital Expenditures</v>
          </cell>
        </row>
        <row r="9">
          <cell r="E9" t="str">
            <v>$ Per Ton</v>
          </cell>
        </row>
        <row r="10">
          <cell r="E10" t="str">
            <v>Total Capital Expenditures</v>
          </cell>
          <cell r="F10">
            <v>83.2</v>
          </cell>
          <cell r="G10">
            <v>132.69999999999999</v>
          </cell>
          <cell r="H10">
            <v>55.891191650000003</v>
          </cell>
          <cell r="I10">
            <v>67.484265366000002</v>
          </cell>
          <cell r="J10">
            <v>66.127372739999998</v>
          </cell>
          <cell r="K10">
            <v>83.019768434000014</v>
          </cell>
          <cell r="L10">
            <v>81.878104840000006</v>
          </cell>
          <cell r="M10">
            <v>23.063831279999999</v>
          </cell>
        </row>
        <row r="11">
          <cell r="E11" t="str">
            <v>$ Per Ton</v>
          </cell>
          <cell r="F11">
            <v>25.097637956316241</v>
          </cell>
          <cell r="G11">
            <v>23.29296120765315</v>
          </cell>
          <cell r="H11">
            <v>6.1835988023150881</v>
          </cell>
          <cell r="I11">
            <v>5.691064267951611</v>
          </cell>
          <cell r="J11">
            <v>4.9389549885799111</v>
          </cell>
          <cell r="K11">
            <v>5.8301604674258707</v>
          </cell>
          <cell r="L11">
            <v>5.5908091450896098</v>
          </cell>
          <cell r="M11">
            <v>1.6156399938812813</v>
          </cell>
        </row>
        <row r="14">
          <cell r="E14" t="str">
            <v>production</v>
          </cell>
          <cell r="F14">
            <v>3.3150529999999994</v>
          </cell>
          <cell r="G14">
            <v>5.6970000000000001</v>
          </cell>
          <cell r="H14">
            <v>9.0386186809329878</v>
          </cell>
          <cell r="I14">
            <v>11.857934155835787</v>
          </cell>
          <cell r="J14">
            <v>13.388940148857984</v>
          </cell>
          <cell r="K14">
            <v>14.2397055617673</v>
          </cell>
          <cell r="L14">
            <v>14.645126083746444</v>
          </cell>
          <cell r="M14">
            <v>14.2753530287359</v>
          </cell>
        </row>
        <row r="18">
          <cell r="E18" t="str">
            <v>Asset Retirement and Reclamation Obligations</v>
          </cell>
        </row>
        <row r="19">
          <cell r="G19" t="str">
            <v>Fiscal Year Ended December 31,</v>
          </cell>
        </row>
        <row r="20">
          <cell r="G20" t="str">
            <v>2006A</v>
          </cell>
          <cell r="H20">
            <v>2007</v>
          </cell>
          <cell r="I20">
            <v>2008</v>
          </cell>
          <cell r="J20">
            <v>2009</v>
          </cell>
          <cell r="K20">
            <v>2010</v>
          </cell>
          <cell r="L20">
            <v>2011</v>
          </cell>
          <cell r="M20">
            <v>2012</v>
          </cell>
        </row>
        <row r="21">
          <cell r="E21" t="str">
            <v>Balance at Beginning of Fiscal Year</v>
          </cell>
          <cell r="G21">
            <v>4.1155600000000003</v>
          </cell>
          <cell r="H21">
            <v>6.3793580000000008</v>
          </cell>
          <cell r="I21">
            <v>10.993884205472996</v>
          </cell>
          <cell r="J21">
            <v>16.553021505588493</v>
          </cell>
          <cell r="K21">
            <v>22.507213452017822</v>
          </cell>
          <cell r="L21">
            <v>28.716054695242466</v>
          </cell>
          <cell r="M21">
            <v>35.068383274088596</v>
          </cell>
        </row>
        <row r="22">
          <cell r="E22" t="str">
            <v>Liability assumed from Acquisitions</v>
          </cell>
          <cell r="G22">
            <v>2.3324630000000002</v>
          </cell>
          <cell r="H22">
            <v>0</v>
          </cell>
          <cell r="I22">
            <v>0</v>
          </cell>
          <cell r="J22">
            <v>0</v>
          </cell>
          <cell r="K22">
            <v>0</v>
          </cell>
          <cell r="L22">
            <v>0</v>
          </cell>
          <cell r="M22">
            <v>0</v>
          </cell>
        </row>
        <row r="23">
          <cell r="E23" t="str">
            <v>Cash Expenditures</v>
          </cell>
          <cell r="G23">
            <v>-0.54178400000000004</v>
          </cell>
          <cell r="H23">
            <v>0</v>
          </cell>
          <cell r="I23">
            <v>0</v>
          </cell>
          <cell r="J23">
            <v>0</v>
          </cell>
          <cell r="K23">
            <v>0</v>
          </cell>
          <cell r="L23">
            <v>0</v>
          </cell>
          <cell r="M23">
            <v>0</v>
          </cell>
        </row>
        <row r="24">
          <cell r="E24" t="str">
            <v>Increase in Accrual</v>
          </cell>
          <cell r="G24">
            <v>0.47311900000000001</v>
          </cell>
          <cell r="H24">
            <v>4.6145262054729956</v>
          </cell>
          <cell r="I24">
            <v>5.5591373001154976</v>
          </cell>
          <cell r="J24">
            <v>5.9541919464293294</v>
          </cell>
          <cell r="K24">
            <v>6.2088412432246427</v>
          </cell>
          <cell r="L24">
            <v>6.3523285788461328</v>
          </cell>
          <cell r="M24">
            <v>6.0473098964740872</v>
          </cell>
        </row>
        <row r="25">
          <cell r="E25" t="str">
            <v>Balance at End of Fiscal Year</v>
          </cell>
          <cell r="G25">
            <v>6.3793580000000008</v>
          </cell>
          <cell r="H25">
            <v>10.993884205472996</v>
          </cell>
          <cell r="I25">
            <v>16.553021505588493</v>
          </cell>
          <cell r="J25">
            <v>22.507213452017822</v>
          </cell>
          <cell r="K25">
            <v>28.716054695242466</v>
          </cell>
          <cell r="L25">
            <v>35.068383274088596</v>
          </cell>
          <cell r="M25">
            <v>41.115693170562686</v>
          </cell>
        </row>
        <row r="29">
          <cell r="G29" t="str">
            <v>Fiscal Year Ended December 31,</v>
          </cell>
        </row>
        <row r="30">
          <cell r="G30" t="str">
            <v>2006A</v>
          </cell>
          <cell r="H30">
            <v>2007</v>
          </cell>
          <cell r="I30">
            <v>2008</v>
          </cell>
          <cell r="J30">
            <v>2009</v>
          </cell>
          <cell r="K30">
            <v>2010</v>
          </cell>
          <cell r="L30">
            <v>2011</v>
          </cell>
          <cell r="M30">
            <v>2012</v>
          </cell>
        </row>
        <row r="31">
          <cell r="E31" t="str">
            <v>ARO + Reclamation Accrual</v>
          </cell>
          <cell r="G31">
            <v>738.16000000000008</v>
          </cell>
        </row>
        <row r="32">
          <cell r="E32" t="str">
            <v>ARO + Reclamation Expenditures</v>
          </cell>
          <cell r="G32">
            <v>611.08100000000002</v>
          </cell>
        </row>
      </sheetData>
      <sheetData sheetId="34" refreshError="1">
        <row r="2">
          <cell r="B2" t="str">
            <v xml:space="preserve">Project Trident </v>
          </cell>
          <cell r="N2" t="str">
            <v>Mining Operations – Financial Summaries</v>
          </cell>
        </row>
        <row r="3">
          <cell r="B3" t="str">
            <v>($ and tons in thousands)</v>
          </cell>
          <cell r="N3" t="str">
            <v>Private &amp; Confidential</v>
          </cell>
        </row>
        <row r="5">
          <cell r="B5" t="str">
            <v>Little Elk</v>
          </cell>
        </row>
        <row r="7">
          <cell r="C7" t="str">
            <v>FYE December 31,</v>
          </cell>
          <cell r="F7" t="str">
            <v>9 Months</v>
          </cell>
          <cell r="G7" t="str">
            <v>Projected</v>
          </cell>
          <cell r="I7" t="str">
            <v>Projected FYE December 31,</v>
          </cell>
        </row>
        <row r="8">
          <cell r="C8">
            <v>2005</v>
          </cell>
          <cell r="D8">
            <v>2006</v>
          </cell>
          <cell r="F8">
            <v>2007</v>
          </cell>
          <cell r="G8" t="str">
            <v>Q4 2007E</v>
          </cell>
          <cell r="I8">
            <v>2007</v>
          </cell>
          <cell r="J8">
            <v>2008</v>
          </cell>
          <cell r="K8">
            <v>2009</v>
          </cell>
          <cell r="L8">
            <v>2010</v>
          </cell>
          <cell r="M8">
            <v>2011</v>
          </cell>
          <cell r="N8">
            <v>2012</v>
          </cell>
        </row>
        <row r="9">
          <cell r="B9" t="str">
            <v>Financial Data</v>
          </cell>
        </row>
        <row r="10">
          <cell r="B10" t="str">
            <v>Coal Sales Revenue</v>
          </cell>
          <cell r="C10">
            <v>54.0399916</v>
          </cell>
          <cell r="D10">
            <v>133.91117567000001</v>
          </cell>
          <cell r="F10">
            <v>127.81732896</v>
          </cell>
          <cell r="G10">
            <v>38.871537283496082</v>
          </cell>
          <cell r="I10">
            <v>166.68886624349608</v>
          </cell>
          <cell r="J10">
            <v>172.92890246321846</v>
          </cell>
          <cell r="K10">
            <v>196.90453048493538</v>
          </cell>
          <cell r="L10">
            <v>205.77273394146309</v>
          </cell>
          <cell r="M10">
            <v>220.19960402860005</v>
          </cell>
          <cell r="N10">
            <v>221.86852339674832</v>
          </cell>
        </row>
        <row r="11">
          <cell r="B11" t="str">
            <v>Other Revenues</v>
          </cell>
          <cell r="C11">
            <v>0.58895093999999659</v>
          </cell>
          <cell r="D11">
            <v>1.1417942299999595</v>
          </cell>
          <cell r="F11">
            <v>1.5713587700000176</v>
          </cell>
          <cell r="G11">
            <v>0.50325090809485573</v>
          </cell>
          <cell r="I11">
            <v>2.0746096780948733</v>
          </cell>
          <cell r="J11">
            <v>2.1691617093314051</v>
          </cell>
          <cell r="K11">
            <v>0.23996418257368646</v>
          </cell>
          <cell r="L11">
            <v>0.14847945333332291</v>
          </cell>
          <cell r="M11">
            <v>0.14847945333332291</v>
          </cell>
          <cell r="N11">
            <v>0.14847945333335133</v>
          </cell>
        </row>
        <row r="12">
          <cell r="B12" t="str">
            <v>Total Revenues</v>
          </cell>
          <cell r="C12">
            <v>54.628942539999997</v>
          </cell>
          <cell r="D12">
            <v>135.05296989999997</v>
          </cell>
          <cell r="F12">
            <v>129.38868773000002</v>
          </cell>
          <cell r="G12">
            <v>39.374788191590937</v>
          </cell>
          <cell r="I12">
            <v>168.76347592159095</v>
          </cell>
          <cell r="J12">
            <v>175.09806417254987</v>
          </cell>
          <cell r="K12">
            <v>197.14449466750906</v>
          </cell>
          <cell r="L12">
            <v>205.92121339479641</v>
          </cell>
          <cell r="M12">
            <v>220.34808348193337</v>
          </cell>
          <cell r="N12">
            <v>222.01700285008167</v>
          </cell>
        </row>
        <row r="13">
          <cell r="B13" t="str">
            <v>Cost of Sales (Cash)</v>
          </cell>
          <cell r="C13">
            <v>39.400137716636216</v>
          </cell>
          <cell r="D13">
            <v>94.31120127086713</v>
          </cell>
          <cell r="F13">
            <v>95.569013380000015</v>
          </cell>
          <cell r="G13">
            <v>30.340702958796228</v>
          </cell>
          <cell r="I13">
            <v>125.90971633879624</v>
          </cell>
          <cell r="J13">
            <v>135.89503580608158</v>
          </cell>
          <cell r="K13">
            <v>143.37668737574532</v>
          </cell>
          <cell r="L13">
            <v>144.97832989477538</v>
          </cell>
          <cell r="M13">
            <v>145.99715115413559</v>
          </cell>
          <cell r="N13">
            <v>145.85313839010053</v>
          </cell>
        </row>
        <row r="14">
          <cell r="B14" t="str">
            <v>D&amp;A</v>
          </cell>
          <cell r="F14">
            <v>9.8482128299999996</v>
          </cell>
          <cell r="G14">
            <v>2.9448776446428599</v>
          </cell>
          <cell r="I14">
            <v>12.79309047464286</v>
          </cell>
          <cell r="J14">
            <v>12.690432340000005</v>
          </cell>
          <cell r="K14">
            <v>15.257728380000007</v>
          </cell>
          <cell r="L14">
            <v>16.979225137142866</v>
          </cell>
          <cell r="M14">
            <v>20.542544377142864</v>
          </cell>
          <cell r="N14">
            <v>22.624629602857144</v>
          </cell>
        </row>
        <row r="15">
          <cell r="B15" t="str">
            <v>Reclamation</v>
          </cell>
          <cell r="C15" t="str">
            <v>Trinity</v>
          </cell>
          <cell r="D15" t="str">
            <v>ACI(3)</v>
          </cell>
          <cell r="E15" t="str">
            <v>ICG(3)</v>
          </cell>
          <cell r="F15" t="str">
            <v>ARLP(3)</v>
          </cell>
          <cell r="G15" t="str">
            <v>MEE</v>
          </cell>
          <cell r="H15" t="str">
            <v>JRCC(3)</v>
          </cell>
          <cell r="I15" t="str">
            <v>ANR(2)</v>
          </cell>
          <cell r="J15">
            <v>1.0302474671718012</v>
          </cell>
          <cell r="K15">
            <v>1.0715120170705221</v>
          </cell>
          <cell r="L15">
            <v>1.0751713254181707</v>
          </cell>
          <cell r="M15">
            <v>1.0705140238848001</v>
          </cell>
          <cell r="N15">
            <v>1.0678527087228737</v>
          </cell>
          <cell r="O15" t="str">
            <v>ACI</v>
          </cell>
          <cell r="P15">
            <v>40.889999999999993</v>
          </cell>
        </row>
        <row r="16">
          <cell r="B16" t="str">
            <v>($ per ton)</v>
          </cell>
          <cell r="C16" t="str">
            <v>Trinity</v>
          </cell>
          <cell r="D16" t="str">
            <v>ACI</v>
          </cell>
          <cell r="E16" t="str">
            <v>ICG</v>
          </cell>
          <cell r="F16" t="str">
            <v>ARLP</v>
          </cell>
          <cell r="G16" t="str">
            <v>MEE</v>
          </cell>
          <cell r="H16" t="str">
            <v>JRCC</v>
          </cell>
          <cell r="I16" t="str">
            <v>ANR</v>
          </cell>
          <cell r="J16">
            <v>11.034290066149685</v>
          </cell>
          <cell r="K16" t="str">
            <v>ARLP</v>
          </cell>
          <cell r="L16">
            <v>42.247080935941703</v>
          </cell>
          <cell r="M16">
            <v>11.181930819104668</v>
          </cell>
          <cell r="N16">
            <v>11.154132358398378</v>
          </cell>
          <cell r="P16" t="str">
            <v>tons</v>
          </cell>
          <cell r="Q16" t="str">
            <v>cc / ton</v>
          </cell>
        </row>
        <row r="17">
          <cell r="B17" t="str">
            <v>Plant DD&amp;A+R</v>
          </cell>
          <cell r="C17">
            <v>37.681907757826494</v>
          </cell>
          <cell r="D17">
            <v>40.89</v>
          </cell>
          <cell r="E17">
            <v>41.17</v>
          </cell>
          <cell r="F17">
            <v>42.247080935941703</v>
          </cell>
          <cell r="G17">
            <v>42.77</v>
          </cell>
          <cell r="H17">
            <v>44.25</v>
          </cell>
          <cell r="I17">
            <v>46.88</v>
          </cell>
          <cell r="J17">
            <v>0.615593116277112</v>
          </cell>
          <cell r="K17">
            <v>0.75441868919218824</v>
          </cell>
          <cell r="L17">
            <v>47.1</v>
          </cell>
          <cell r="M17">
            <v>0.85</v>
          </cell>
          <cell r="N17">
            <v>1.1395872490740682</v>
          </cell>
          <cell r="O17" t="str">
            <v>Q1</v>
          </cell>
          <cell r="P17">
            <v>3.4</v>
          </cell>
          <cell r="Q17">
            <v>41.64</v>
          </cell>
        </row>
        <row r="18">
          <cell r="B18" t="str">
            <v>Average</v>
          </cell>
          <cell r="C18">
            <v>-3.6692391200000003</v>
          </cell>
          <cell r="D18">
            <v>43.034513489323622</v>
          </cell>
          <cell r="E18">
            <v>43.034513489323622</v>
          </cell>
          <cell r="F18">
            <v>43.034513489323622</v>
          </cell>
          <cell r="G18">
            <v>43.034513489323622</v>
          </cell>
          <cell r="H18">
            <v>43.034513489323622</v>
          </cell>
          <cell r="I18">
            <v>43.034513489323622</v>
          </cell>
          <cell r="J18">
            <v>0</v>
          </cell>
          <cell r="K18">
            <v>0</v>
          </cell>
          <cell r="L18">
            <v>40.692056583242653</v>
          </cell>
          <cell r="M18">
            <v>0.91900000000000004</v>
          </cell>
          <cell r="N18">
            <v>0</v>
          </cell>
          <cell r="O18" t="str">
            <v>Q2</v>
          </cell>
          <cell r="P18">
            <v>3.4</v>
          </cell>
          <cell r="Q18">
            <v>41.04</v>
          </cell>
        </row>
        <row r="19">
          <cell r="B19" t="str">
            <v>Gross Profit</v>
          </cell>
          <cell r="C19">
            <v>18.898043943363781</v>
          </cell>
          <cell r="D19">
            <v>41.645856509132834</v>
          </cell>
          <cell r="F19">
            <v>30.790547132233904</v>
          </cell>
          <cell r="G19">
            <v>9.034085232794709</v>
          </cell>
          <cell r="I19">
            <v>39.824632365028613</v>
          </cell>
          <cell r="J19">
            <v>39.203028366468288</v>
          </cell>
          <cell r="K19">
            <v>53.767807291763745</v>
          </cell>
          <cell r="L19">
            <v>39.03</v>
          </cell>
          <cell r="M19">
            <v>0.83799999999999997</v>
          </cell>
          <cell r="N19">
            <v>76.163864459981141</v>
          </cell>
          <cell r="O19" t="str">
            <v>Q3</v>
          </cell>
          <cell r="P19">
            <v>3</v>
          </cell>
          <cell r="Q19">
            <v>39.869999999999997</v>
          </cell>
        </row>
        <row r="20">
          <cell r="B20" t="str">
            <v>CAPP Only for JRCC</v>
          </cell>
          <cell r="C20">
            <v>6.6736569802891932</v>
          </cell>
          <cell r="D20">
            <v>17.21843277</v>
          </cell>
          <cell r="F20">
            <v>18.66605096</v>
          </cell>
          <cell r="G20">
            <v>5.7362382743933775</v>
          </cell>
          <cell r="I20">
            <v>24.402289234393379</v>
          </cell>
          <cell r="J20">
            <v>24.340315522426799</v>
          </cell>
          <cell r="K20">
            <v>27.20450231106172</v>
          </cell>
          <cell r="L20">
            <v>29.08915916362859</v>
          </cell>
          <cell r="M20">
            <v>32.725334973407293</v>
          </cell>
          <cell r="N20">
            <v>34.918349210329595</v>
          </cell>
        </row>
        <row r="21">
          <cell r="B21" t="str">
            <v>ARO Expense</v>
          </cell>
          <cell r="C21">
            <v>-8.7574310395738195E-2</v>
          </cell>
          <cell r="D21">
            <v>0.46997859787256452</v>
          </cell>
          <cell r="F21">
            <v>0.38439839000000003</v>
          </cell>
          <cell r="G21">
            <v>0.23402932878352017</v>
          </cell>
          <cell r="I21">
            <v>0.61842771878352021</v>
          </cell>
          <cell r="J21">
            <v>1.0302474671718012</v>
          </cell>
          <cell r="K21">
            <v>1.0715120170705221</v>
          </cell>
          <cell r="L21">
            <v>1.0751713254181707</v>
          </cell>
          <cell r="M21">
            <v>1.0705140238848001</v>
          </cell>
          <cell r="N21">
            <v>1.0678527087228737</v>
          </cell>
        </row>
        <row r="22">
          <cell r="B22" t="str">
            <v>Total SG&amp;A</v>
          </cell>
          <cell r="F22">
            <v>3.8521465214009778</v>
          </cell>
          <cell r="G22">
            <v>0.88475545789363963</v>
          </cell>
          <cell r="I22">
            <v>4.7369019792946174</v>
          </cell>
          <cell r="J22">
            <v>3.2965890307120089</v>
          </cell>
          <cell r="K22">
            <v>3.197708127116818</v>
          </cell>
          <cell r="L22">
            <v>3.1525706705579415</v>
          </cell>
          <cell r="M22">
            <v>3.1841004688597678</v>
          </cell>
          <cell r="N22">
            <v>3.3869091274619847</v>
          </cell>
        </row>
        <row r="23">
          <cell r="B23" t="str">
            <v>DD&amp;A+REC</v>
          </cell>
          <cell r="F23">
            <v>0</v>
          </cell>
          <cell r="G23">
            <v>0</v>
          </cell>
          <cell r="I23">
            <v>0</v>
          </cell>
          <cell r="J23">
            <v>1.6808184277112611E-2</v>
          </cell>
          <cell r="K23">
            <v>0.1556337571921885</v>
          </cell>
          <cell r="L23">
            <v>0.28032096914505489</v>
          </cell>
          <cell r="M23">
            <v>0.40182484515976147</v>
          </cell>
          <cell r="N23">
            <v>0.53954231707406852</v>
          </cell>
        </row>
        <row r="24">
          <cell r="B24" t="str">
            <v>Interest Expense</v>
          </cell>
          <cell r="F24">
            <v>0</v>
          </cell>
          <cell r="G24">
            <v>0</v>
          </cell>
          <cell r="I24">
            <v>0</v>
          </cell>
          <cell r="J24">
            <v>0</v>
          </cell>
          <cell r="K24">
            <v>2.1279624852075961E-3</v>
          </cell>
          <cell r="L24">
            <v>4.3351678499316546E-3</v>
          </cell>
          <cell r="M24">
            <v>6.6219724046977487E-3</v>
          </cell>
          <cell r="N24">
            <v>5.9759428043120524E-3</v>
          </cell>
        </row>
        <row r="25">
          <cell r="B25" t="str">
            <v>SG&amp;A</v>
          </cell>
          <cell r="C25">
            <v>0.87007697421613395</v>
          </cell>
          <cell r="D25">
            <v>3.4785059884588385</v>
          </cell>
          <cell r="F25">
            <v>3.8521465214009778</v>
          </cell>
          <cell r="G25">
            <v>0.88475545789363963</v>
          </cell>
          <cell r="I25">
            <v>4.7369019792946174</v>
          </cell>
          <cell r="J25">
            <v>3.2797808464348965</v>
          </cell>
          <cell r="K25">
            <v>3.0399464074394218</v>
          </cell>
          <cell r="L25">
            <v>2.867914533562955</v>
          </cell>
          <cell r="M25">
            <v>2.7756536512953089</v>
          </cell>
          <cell r="N25">
            <v>2.8413908675836037</v>
          </cell>
        </row>
        <row r="26">
          <cell r="B26" t="str">
            <v>EBIT</v>
          </cell>
          <cell r="C26">
            <v>11.441884299254191</v>
          </cell>
          <cell r="D26">
            <v>20.478939152801431</v>
          </cell>
          <cell r="F26">
            <v>7.887951260832927</v>
          </cell>
          <cell r="G26">
            <v>2.1790621717241718</v>
          </cell>
          <cell r="I26">
            <v>10.067013432557097</v>
          </cell>
          <cell r="J26">
            <v>10.552684530434792</v>
          </cell>
          <cell r="K26">
            <v>22.451846556192081</v>
          </cell>
          <cell r="L26">
            <v>27.910638477411307</v>
          </cell>
          <cell r="M26">
            <v>37.779429679210381</v>
          </cell>
          <cell r="N26">
            <v>37.336271673345067</v>
          </cell>
        </row>
        <row r="28">
          <cell r="B28" t="str">
            <v>EBITDA (2)</v>
          </cell>
          <cell r="C28">
            <v>18.027966969147649</v>
          </cell>
          <cell r="D28">
            <v>38.167350520673992</v>
          </cell>
          <cell r="F28">
            <v>26.938400610832929</v>
          </cell>
          <cell r="G28">
            <v>8.1493297749010694</v>
          </cell>
          <cell r="I28">
            <v>35.087730385733998</v>
          </cell>
          <cell r="J28">
            <v>35.923247520033399</v>
          </cell>
          <cell r="K28">
            <v>50.727860884324322</v>
          </cell>
          <cell r="L28">
            <v>58.074968966458066</v>
          </cell>
          <cell r="M28">
            <v>71.575278676502464</v>
          </cell>
          <cell r="N28">
            <v>73.322473592397529</v>
          </cell>
          <cell r="R28">
            <v>37.399226072364129</v>
          </cell>
        </row>
        <row r="29">
          <cell r="B29" t="str">
            <v>Capital Expenditures</v>
          </cell>
          <cell r="C29">
            <v>53.114063999999999</v>
          </cell>
          <cell r="D29">
            <v>34.459074000000001</v>
          </cell>
          <cell r="F29">
            <v>5.08089149</v>
          </cell>
          <cell r="G29">
            <v>1.4612898399999992</v>
          </cell>
          <cell r="I29">
            <v>6.5421813299999991</v>
          </cell>
          <cell r="J29">
            <v>17.971072280000001</v>
          </cell>
          <cell r="K29">
            <v>12.0554773</v>
          </cell>
          <cell r="L29">
            <v>24.943234680000018</v>
          </cell>
          <cell r="M29">
            <v>14.594796580000002</v>
          </cell>
          <cell r="N29">
            <v>4.8212288499999998</v>
          </cell>
        </row>
        <row r="31">
          <cell r="B31" t="str">
            <v>Operating Data</v>
          </cell>
        </row>
        <row r="32">
          <cell r="B32" t="str">
            <v>Coal Production</v>
          </cell>
          <cell r="C32">
            <v>1.18</v>
          </cell>
          <cell r="D32">
            <v>2.8759999999999999</v>
          </cell>
          <cell r="F32">
            <v>2.8264311998999996</v>
          </cell>
          <cell r="G32">
            <v>0.90150988952309552</v>
          </cell>
          <cell r="I32">
            <v>3.7279410894230951</v>
          </cell>
          <cell r="J32">
            <v>4.0413645119961625</v>
          </cell>
          <cell r="K32">
            <v>4.2374148894577557</v>
          </cell>
          <cell r="L32">
            <v>4.2518860362395117</v>
          </cell>
          <cell r="M32">
            <v>4.2334682130627312</v>
          </cell>
          <cell r="N32">
            <v>4.2229437426760006</v>
          </cell>
          <cell r="P32">
            <v>0.85194108942309521</v>
          </cell>
          <cell r="Q32">
            <v>0.31342342257306743</v>
          </cell>
        </row>
        <row r="33">
          <cell r="B33" t="str">
            <v>Coal Sales</v>
          </cell>
          <cell r="C33">
            <v>1.081</v>
          </cell>
          <cell r="D33">
            <v>2.827</v>
          </cell>
          <cell r="F33">
            <v>2.9146677899999998</v>
          </cell>
          <cell r="G33">
            <v>0.90150988952309508</v>
          </cell>
          <cell r="I33">
            <v>3.8161776795230948</v>
          </cell>
          <cell r="J33">
            <v>4.0413645119961634</v>
          </cell>
          <cell r="K33">
            <v>4.2374148894577566</v>
          </cell>
          <cell r="L33">
            <v>4.2518860362395117</v>
          </cell>
          <cell r="M33">
            <v>4.2334682130627321</v>
          </cell>
          <cell r="N33">
            <v>4.2229437426760015</v>
          </cell>
        </row>
        <row r="34">
          <cell r="B34" t="str">
            <v>Realized Price Per Ton (3)</v>
          </cell>
          <cell r="C34">
            <v>49.990741535615172</v>
          </cell>
          <cell r="D34">
            <v>47.368650749911566</v>
          </cell>
          <cell r="F34">
            <v>43.853138048367427</v>
          </cell>
          <cell r="G34">
            <v>43.11825941705353</v>
          </cell>
          <cell r="I34">
            <v>43.679534927819994</v>
          </cell>
          <cell r="J34">
            <v>42.789731525059381</v>
          </cell>
          <cell r="K34">
            <v>46.468079152412756</v>
          </cell>
          <cell r="L34">
            <v>48.395637180213399</v>
          </cell>
          <cell r="M34">
            <v>52.013997258596426</v>
          </cell>
          <cell r="N34">
            <v>52.538830000172894</v>
          </cell>
        </row>
        <row r="35">
          <cell r="B35" t="str">
            <v>Cash Costs Per Ton (4)</v>
          </cell>
          <cell r="C35">
            <v>36.447860977461808</v>
          </cell>
          <cell r="D35">
            <v>33.360877704586891</v>
          </cell>
          <cell r="F35">
            <v>32.788990123639451</v>
          </cell>
          <cell r="G35">
            <v>33.655429975201571</v>
          </cell>
          <cell r="I35">
            <v>32.993672442036583</v>
          </cell>
          <cell r="J35">
            <v>33.626027892979771</v>
          </cell>
          <cell r="K35">
            <v>33.835886056956909</v>
          </cell>
          <cell r="L35">
            <v>34.097416689699969</v>
          </cell>
          <cell r="M35">
            <v>34.48641723673483</v>
          </cell>
          <cell r="N35">
            <v>34.538262235450972</v>
          </cell>
        </row>
        <row r="36">
          <cell r="B36" t="str">
            <v>Cash Margin Per Ton</v>
          </cell>
          <cell r="C36">
            <v>13.542880558153364</v>
          </cell>
          <cell r="D36">
            <v>14.007773045324676</v>
          </cell>
          <cell r="F36">
            <v>11.064147924727976</v>
          </cell>
          <cell r="G36">
            <v>9.4628294418519587</v>
          </cell>
          <cell r="I36">
            <v>10.68586248578341</v>
          </cell>
          <cell r="J36">
            <v>9.1637036320796099</v>
          </cell>
          <cell r="K36">
            <v>12.632193095455847</v>
          </cell>
          <cell r="L36">
            <v>14.29822049051343</v>
          </cell>
          <cell r="M36">
            <v>17.527580021861596</v>
          </cell>
          <cell r="N36">
            <v>18.000567764721922</v>
          </cell>
        </row>
        <row r="38">
          <cell r="B38" t="str">
            <v>Growth &amp; Margins</v>
          </cell>
        </row>
        <row r="39">
          <cell r="B39" t="str">
            <v>Trinity Average Cash Cost per Ton Trend</v>
          </cell>
          <cell r="C39" t="str">
            <v>--</v>
          </cell>
          <cell r="D39">
            <v>143.72881355932202</v>
          </cell>
          <cell r="F39" t="str">
            <v>--</v>
          </cell>
          <cell r="G39" t="str">
            <v>--</v>
          </cell>
          <cell r="I39">
            <v>29.622430091206375</v>
          </cell>
          <cell r="J39">
            <v>8.4074135039931654</v>
          </cell>
          <cell r="K39">
            <v>4.8510936561066975</v>
          </cell>
          <cell r="L39">
            <v>0.34150884818380245</v>
          </cell>
          <cell r="M39">
            <v>-0.4331683168316891</v>
          </cell>
          <cell r="N39" t="str">
            <v>Trinity Average Cash Cost per Ton Trend</v>
          </cell>
        </row>
        <row r="40">
          <cell r="B40" t="str">
            <v>Revenue Growth</v>
          </cell>
          <cell r="C40" t="str">
            <v>--</v>
          </cell>
          <cell r="D40">
            <v>147.21871524624973</v>
          </cell>
          <cell r="F40" t="str">
            <v>--</v>
          </cell>
          <cell r="G40" t="str">
            <v>--</v>
          </cell>
          <cell r="I40">
            <v>24.960951281968804</v>
          </cell>
          <cell r="J40">
            <v>3.7535303277955956</v>
          </cell>
          <cell r="K40">
            <v>12.590904759080379</v>
          </cell>
          <cell r="L40">
            <v>4.45192179578211</v>
          </cell>
          <cell r="M40">
            <v>7.0060145088002512</v>
          </cell>
          <cell r="N40">
            <v>0.75740135415569565</v>
          </cell>
        </row>
        <row r="41">
          <cell r="B41" t="str">
            <v>(US$ and tons in thousands)</v>
          </cell>
          <cell r="C41" t="str">
            <v>'05A</v>
          </cell>
          <cell r="D41" t="str">
            <v>'06A</v>
          </cell>
          <cell r="E41" t="str">
            <v>'07E</v>
          </cell>
          <cell r="F41" t="str">
            <v>'08E</v>
          </cell>
          <cell r="G41" t="str">
            <v>'09E</v>
          </cell>
          <cell r="H41" t="str">
            <v>'10E</v>
          </cell>
          <cell r="I41" t="str">
            <v>'11E</v>
          </cell>
          <cell r="J41" t="str">
            <v>'12E</v>
          </cell>
          <cell r="K41">
            <v>27.273298898072195</v>
          </cell>
          <cell r="L41">
            <v>29.595243003536538</v>
          </cell>
          <cell r="M41">
            <v>33.742491040950625</v>
          </cell>
          <cell r="N41" t="str">
            <v>(US$ and tons in thousands)</v>
          </cell>
          <cell r="O41" t="str">
            <v>'05A</v>
          </cell>
          <cell r="P41" t="str">
            <v>'06A</v>
          </cell>
          <cell r="Q41" t="str">
            <v>9M '07</v>
          </cell>
          <cell r="R41" t="str">
            <v>'07E</v>
          </cell>
          <cell r="S41" t="str">
            <v>'08E</v>
          </cell>
          <cell r="T41" t="str">
            <v>'09E</v>
          </cell>
          <cell r="U41" t="str">
            <v>'10E</v>
          </cell>
          <cell r="V41" t="str">
            <v>'11E</v>
          </cell>
          <cell r="W41" t="str">
            <v>'12E</v>
          </cell>
        </row>
        <row r="42">
          <cell r="B42" t="str">
            <v>Per Ton</v>
          </cell>
          <cell r="C42">
            <v>40.320636273192576</v>
          </cell>
          <cell r="D42">
            <v>40.336414821092127</v>
          </cell>
          <cell r="E42">
            <v>36.807963973822076</v>
          </cell>
          <cell r="F42">
            <v>34.248866307380091</v>
          </cell>
          <cell r="G42">
            <v>35.252545758676966</v>
          </cell>
          <cell r="H42">
            <v>36.384307448827592</v>
          </cell>
          <cell r="I42">
            <v>37.052125433550849</v>
          </cell>
          <cell r="J42">
            <v>37.305529542829092</v>
          </cell>
          <cell r="K42">
            <v>11.388523222044769</v>
          </cell>
          <cell r="L42">
            <v>13.554037496807311</v>
          </cell>
          <cell r="M42">
            <v>17.145340718294911</v>
          </cell>
          <cell r="N42" t="str">
            <v>Per Ton</v>
          </cell>
          <cell r="O42">
            <v>40.320636273192576</v>
          </cell>
          <cell r="P42">
            <v>40.336414821092127</v>
          </cell>
          <cell r="Q42">
            <v>37.681907757826494</v>
          </cell>
          <cell r="R42">
            <v>36.807963973822076</v>
          </cell>
          <cell r="S42">
            <v>34.248866307380091</v>
          </cell>
          <cell r="T42">
            <v>35.252545758676966</v>
          </cell>
          <cell r="U42">
            <v>36.384307448827592</v>
          </cell>
          <cell r="V42">
            <v>37.052125433550849</v>
          </cell>
          <cell r="W42">
            <v>37.305529542829092</v>
          </cell>
        </row>
        <row r="43">
          <cell r="B43" t="str">
            <v>EBITDA Margin</v>
          </cell>
          <cell r="C43">
            <v>33.000761374700502</v>
          </cell>
          <cell r="D43">
            <v>28.261022729774123</v>
          </cell>
          <cell r="F43">
            <v>20.819749456804328</v>
          </cell>
          <cell r="G43">
            <v>20.696821873041792</v>
          </cell>
          <cell r="I43">
            <v>20.791068798580611</v>
          </cell>
          <cell r="J43">
            <v>20.516073487044917</v>
          </cell>
          <cell r="K43">
            <v>25.731309905396344</v>
          </cell>
          <cell r="L43">
            <v>28.202518822145599</v>
          </cell>
          <cell r="M43">
            <v>32.482823333642024</v>
          </cell>
          <cell r="N43">
            <v>33.025611845552646</v>
          </cell>
        </row>
        <row r="46">
          <cell r="B46" t="str">
            <v>Levisa Fork</v>
          </cell>
        </row>
        <row r="48">
          <cell r="C48" t="str">
            <v>FYE December 31,</v>
          </cell>
          <cell r="F48" t="str">
            <v>9 Months</v>
          </cell>
          <cell r="G48" t="str">
            <v>Projected</v>
          </cell>
          <cell r="I48" t="str">
            <v>Projected FYE December 31,</v>
          </cell>
        </row>
        <row r="49">
          <cell r="C49">
            <v>2005</v>
          </cell>
          <cell r="D49">
            <v>2006</v>
          </cell>
          <cell r="F49">
            <v>2007</v>
          </cell>
          <cell r="G49" t="str">
            <v>Q4 2007E</v>
          </cell>
          <cell r="I49">
            <v>2007</v>
          </cell>
          <cell r="J49">
            <v>2008</v>
          </cell>
          <cell r="K49">
            <v>2009</v>
          </cell>
          <cell r="L49">
            <v>2010</v>
          </cell>
          <cell r="M49">
            <v>2011</v>
          </cell>
          <cell r="N49">
            <v>2012</v>
          </cell>
        </row>
        <row r="50">
          <cell r="B50" t="str">
            <v>Financial Data</v>
          </cell>
        </row>
        <row r="51">
          <cell r="B51" t="str">
            <v>Coal Sales Revenue</v>
          </cell>
          <cell r="C51">
            <v>22.176154490000002</v>
          </cell>
          <cell r="D51">
            <v>33.624373479999996</v>
          </cell>
          <cell r="F51">
            <v>33.000073369999996</v>
          </cell>
          <cell r="G51">
            <v>14.425265009302692</v>
          </cell>
          <cell r="I51">
            <v>47.425338379302687</v>
          </cell>
          <cell r="J51">
            <v>68.437718525759308</v>
          </cell>
          <cell r="K51">
            <v>92.487145906165168</v>
          </cell>
          <cell r="L51">
            <v>98.065154439826813</v>
          </cell>
          <cell r="M51">
            <v>93.595685936152606</v>
          </cell>
          <cell r="N51">
            <v>58.747399620973169</v>
          </cell>
        </row>
        <row r="52">
          <cell r="B52" t="str">
            <v>Other Revenues</v>
          </cell>
          <cell r="C52">
            <v>0</v>
          </cell>
          <cell r="D52">
            <v>0.33616615999999766</v>
          </cell>
          <cell r="F52">
            <v>1.7939005200000082</v>
          </cell>
          <cell r="G52">
            <v>0.61628949484489226</v>
          </cell>
          <cell r="I52">
            <v>2.4101900148449005</v>
          </cell>
          <cell r="J52">
            <v>2.5627936642194271</v>
          </cell>
          <cell r="K52">
            <v>2.6260030226321334</v>
          </cell>
          <cell r="L52">
            <v>2.6636790226812082</v>
          </cell>
          <cell r="M52">
            <v>2.6246710350154387</v>
          </cell>
          <cell r="N52">
            <v>0.51272714818913556</v>
          </cell>
        </row>
        <row r="53">
          <cell r="B53" t="str">
            <v>Total Revenues</v>
          </cell>
          <cell r="C53">
            <v>22.176154490000002</v>
          </cell>
          <cell r="D53">
            <v>33.960539639999993</v>
          </cell>
          <cell r="F53">
            <v>34.793973890000004</v>
          </cell>
          <cell r="G53">
            <v>15.041554504147584</v>
          </cell>
          <cell r="I53">
            <v>49.835528394147588</v>
          </cell>
          <cell r="J53">
            <v>71.000512189978735</v>
          </cell>
          <cell r="K53">
            <v>95.113148928797301</v>
          </cell>
          <cell r="L53">
            <v>100.72883346250802</v>
          </cell>
          <cell r="M53">
            <v>96.220356971168044</v>
          </cell>
          <cell r="N53">
            <v>59.260126769162305</v>
          </cell>
        </row>
        <row r="54">
          <cell r="B54" t="str">
            <v>Cost of Sales (Cash)</v>
          </cell>
          <cell r="C54">
            <v>22.642652460213093</v>
          </cell>
          <cell r="D54">
            <v>35.211464397760217</v>
          </cell>
          <cell r="F54">
            <v>40.326364229999989</v>
          </cell>
          <cell r="G54">
            <v>12.867318259654205</v>
          </cell>
          <cell r="I54">
            <v>53.193682489654194</v>
          </cell>
          <cell r="J54">
            <v>57.455605309424158</v>
          </cell>
          <cell r="K54">
            <v>66.153637991844818</v>
          </cell>
          <cell r="L54">
            <v>71.769911572980263</v>
          </cell>
          <cell r="M54">
            <v>68.107201405819225</v>
          </cell>
          <cell r="N54">
            <v>45.944730954664479</v>
          </cell>
        </row>
        <row r="55">
          <cell r="B55" t="str">
            <v>D&amp;A</v>
          </cell>
          <cell r="F55">
            <v>2.1793101100000003</v>
          </cell>
          <cell r="G55">
            <v>0.91031966214285687</v>
          </cell>
          <cell r="I55">
            <v>3.0896297721428572</v>
          </cell>
          <cell r="J55">
            <v>3.6266697536904755</v>
          </cell>
          <cell r="K55">
            <v>4.0286769357142855</v>
          </cell>
          <cell r="L55">
            <v>5.0452982742857131</v>
          </cell>
          <cell r="M55">
            <v>6.1071056385714284</v>
          </cell>
          <cell r="N55">
            <v>4.404628209047619</v>
          </cell>
        </row>
        <row r="56">
          <cell r="B56" t="str">
            <v>Reclamation</v>
          </cell>
          <cell r="F56">
            <v>0.17769306000000001</v>
          </cell>
          <cell r="G56">
            <v>5.492873391760153E-2</v>
          </cell>
          <cell r="I56">
            <v>0.23262179391760154</v>
          </cell>
          <cell r="J56">
            <v>0.24699688749965115</v>
          </cell>
          <cell r="K56">
            <v>0.26384434405705998</v>
          </cell>
          <cell r="L56">
            <v>0.27513820827853003</v>
          </cell>
          <cell r="M56">
            <v>0.26344718480657647</v>
          </cell>
          <cell r="N56">
            <v>0.17934099171366211</v>
          </cell>
        </row>
        <row r="57">
          <cell r="B57" t="str">
            <v>Depletion</v>
          </cell>
          <cell r="F57">
            <v>1.2088190471369196</v>
          </cell>
          <cell r="G57">
            <v>0.50616564412226572</v>
          </cell>
          <cell r="I57">
            <v>1.7149846912591853</v>
          </cell>
          <cell r="J57">
            <v>2.3253804857958174</v>
          </cell>
          <cell r="K57">
            <v>2.5200653097069434</v>
          </cell>
          <cell r="L57">
            <v>2.6361073898580689</v>
          </cell>
          <cell r="M57">
            <v>2.5159627878475459</v>
          </cell>
          <cell r="N57">
            <v>1.5791996164225486</v>
          </cell>
        </row>
        <row r="58">
          <cell r="B58" t="str">
            <v>Plant DD&amp;A+R</v>
          </cell>
          <cell r="F58">
            <v>1.1946561899999999</v>
          </cell>
          <cell r="G58">
            <v>0.21408914329509376</v>
          </cell>
          <cell r="I58">
            <v>1.4087453332950937</v>
          </cell>
          <cell r="J58">
            <v>0.81606004207868443</v>
          </cell>
          <cell r="K58">
            <v>0.90883574532210432</v>
          </cell>
          <cell r="L58">
            <v>1.0994282109960087</v>
          </cell>
          <cell r="M58">
            <v>1.1292023345068143</v>
          </cell>
          <cell r="N58">
            <v>0.96959926694685816</v>
          </cell>
        </row>
        <row r="59">
          <cell r="B59" t="str">
            <v>Cost of Sales (Non-Cash) (1)</v>
          </cell>
          <cell r="C59">
            <v>-6.3687537900000004</v>
          </cell>
          <cell r="D59">
            <v>-7.0042062300000003</v>
          </cell>
          <cell r="F59">
            <v>-5.5223636294810845</v>
          </cell>
          <cell r="G59">
            <v>-1.6684599299999991</v>
          </cell>
          <cell r="I59">
            <v>-7.1908235594810836</v>
          </cell>
          <cell r="J59">
            <v>0</v>
          </cell>
          <cell r="K59">
            <v>0</v>
          </cell>
          <cell r="L59">
            <v>0</v>
          </cell>
          <cell r="M59">
            <v>0</v>
          </cell>
          <cell r="N59">
            <v>0</v>
          </cell>
        </row>
        <row r="60">
          <cell r="B60" t="str">
            <v>Gross Profit</v>
          </cell>
          <cell r="C60">
            <v>5.9022558197869097</v>
          </cell>
          <cell r="D60">
            <v>5.7532814722397765</v>
          </cell>
          <cell r="F60">
            <v>-1.0026710518900472E-2</v>
          </cell>
          <cell r="G60">
            <v>3.8426961744933781</v>
          </cell>
          <cell r="I60">
            <v>3.8326694639744776</v>
          </cell>
          <cell r="J60">
            <v>13.544906880554578</v>
          </cell>
          <cell r="K60">
            <v>28.959510936952483</v>
          </cell>
          <cell r="L60">
            <v>28.958921889527758</v>
          </cell>
          <cell r="M60">
            <v>28.113155565348819</v>
          </cell>
          <cell r="N60">
            <v>13.315395814497826</v>
          </cell>
        </row>
        <row r="61">
          <cell r="B61" t="str">
            <v>Depreciation, Depletion &amp; Amortization</v>
          </cell>
          <cell r="C61">
            <v>2.756351732761035</v>
          </cell>
          <cell r="D61">
            <v>4.48315558</v>
          </cell>
          <cell r="F61">
            <v>4.5827853471369195</v>
          </cell>
          <cell r="G61">
            <v>1.6305744495602164</v>
          </cell>
          <cell r="I61">
            <v>6.2133597966971363</v>
          </cell>
          <cell r="J61">
            <v>6.7681102815649776</v>
          </cell>
          <cell r="K61">
            <v>7.4575779907433333</v>
          </cell>
          <cell r="L61">
            <v>8.7808338751397912</v>
          </cell>
          <cell r="M61">
            <v>9.7522707609257893</v>
          </cell>
          <cell r="N61">
            <v>6.9534270924170256</v>
          </cell>
        </row>
        <row r="62">
          <cell r="B62" t="str">
            <v>ARO Expense</v>
          </cell>
          <cell r="C62">
            <v>0.92563254443226783</v>
          </cell>
          <cell r="D62">
            <v>0.21223484282253818</v>
          </cell>
          <cell r="F62">
            <v>0.17769306000000001</v>
          </cell>
          <cell r="G62">
            <v>5.492873391760153E-2</v>
          </cell>
          <cell r="I62">
            <v>0.23262179391760154</v>
          </cell>
          <cell r="J62">
            <v>0.24699688749965115</v>
          </cell>
          <cell r="K62">
            <v>0.26384434405705998</v>
          </cell>
          <cell r="L62">
            <v>0.27513820827853003</v>
          </cell>
          <cell r="M62">
            <v>0.26344718480657647</v>
          </cell>
          <cell r="N62">
            <v>0.17934099171366211</v>
          </cell>
        </row>
        <row r="63">
          <cell r="B63" t="str">
            <v>Trinity Production</v>
          </cell>
          <cell r="F63">
            <v>0.77486494836418229</v>
          </cell>
          <cell r="G63">
            <v>0.32257053794145096</v>
          </cell>
          <cell r="I63">
            <v>1.0974354863056333</v>
          </cell>
          <cell r="J63">
            <v>1.226058843456266</v>
          </cell>
          <cell r="K63">
            <v>1.2366174569510568</v>
          </cell>
          <cell r="L63">
            <v>1.2691869356107679</v>
          </cell>
          <cell r="M63">
            <v>1.2283428567228312</v>
          </cell>
          <cell r="N63">
            <v>0.81634432524461675</v>
          </cell>
        </row>
        <row r="64">
          <cell r="B64" t="str">
            <v>DD&amp;A+REC</v>
          </cell>
          <cell r="F64">
            <v>0</v>
          </cell>
          <cell r="G64">
            <v>0</v>
          </cell>
          <cell r="I64">
            <v>0</v>
          </cell>
          <cell r="J64">
            <v>6.2512563086899332E-3</v>
          </cell>
          <cell r="K64">
            <v>6.0186675388748355E-2</v>
          </cell>
          <cell r="L64">
            <v>0.112853841831145</v>
          </cell>
          <cell r="M64">
            <v>0.15501353774257698</v>
          </cell>
          <cell r="N64">
            <v>0.13004550526656877</v>
          </cell>
        </row>
        <row r="65">
          <cell r="B65" t="str">
            <v>(US$ and tons in thousands)</v>
          </cell>
          <cell r="C65" t="str">
            <v>05A</v>
          </cell>
          <cell r="D65" t="str">
            <v>06A</v>
          </cell>
          <cell r="E65" t="str">
            <v>1H07A</v>
          </cell>
          <cell r="F65" t="str">
            <v>2H07E</v>
          </cell>
          <cell r="G65" t="str">
            <v>07E</v>
          </cell>
          <cell r="H65" t="str">
            <v>08E</v>
          </cell>
          <cell r="I65" t="str">
            <v>09E</v>
          </cell>
          <cell r="J65" t="str">
            <v>10E</v>
          </cell>
          <cell r="K65" t="str">
            <v>11E</v>
          </cell>
          <cell r="L65" t="str">
            <v>12E</v>
          </cell>
          <cell r="M65">
            <v>2.5545841220390281E-3</v>
          </cell>
          <cell r="N65">
            <v>1.440377291711468E-3</v>
          </cell>
        </row>
        <row r="66">
          <cell r="B66" t="str">
            <v>Trinity Coal</v>
          </cell>
          <cell r="C66">
            <v>3.3150529999999994</v>
          </cell>
          <cell r="D66">
            <v>5.6970000000000001</v>
          </cell>
          <cell r="F66">
            <v>0.77486494836418229</v>
          </cell>
          <cell r="G66">
            <v>0.32257053794145096</v>
          </cell>
          <cell r="I66">
            <v>1.0974354863056333</v>
          </cell>
          <cell r="J66">
            <v>1.2198075871475762</v>
          </cell>
          <cell r="K66">
            <v>1.1756078560630643</v>
          </cell>
          <cell r="L66">
            <v>1.1545878074803504</v>
          </cell>
          <cell r="M66">
            <v>1.0707747348582151</v>
          </cell>
          <cell r="N66">
            <v>0.68485844268633655</v>
          </cell>
        </row>
        <row r="67">
          <cell r="B67" t="str">
            <v>EBIT</v>
          </cell>
          <cell r="C67" t="str">
            <v>'05A</v>
          </cell>
          <cell r="D67" t="str">
            <v>'06A</v>
          </cell>
          <cell r="E67" t="str">
            <v>'07E</v>
          </cell>
          <cell r="F67" t="str">
            <v>'08E</v>
          </cell>
          <cell r="G67" t="str">
            <v>'09E</v>
          </cell>
          <cell r="H67" t="str">
            <v>'10E</v>
          </cell>
          <cell r="I67" t="str">
            <v>'11E</v>
          </cell>
          <cell r="J67" t="str">
            <v>'12E</v>
          </cell>
          <cell r="K67">
            <v>20.06248074608903</v>
          </cell>
          <cell r="L67">
            <v>18.748361998629086</v>
          </cell>
          <cell r="M67">
            <v>17.026662884758238</v>
          </cell>
          <cell r="N67">
            <v>5.4977692876808018</v>
          </cell>
        </row>
        <row r="68">
          <cell r="C68">
            <v>3.3150529999999994</v>
          </cell>
          <cell r="D68">
            <v>5.6970000000000001</v>
          </cell>
          <cell r="E68">
            <v>9.0386186809329878</v>
          </cell>
          <cell r="F68">
            <v>11.857934155835787</v>
          </cell>
          <cell r="G68">
            <v>13.388940148857984</v>
          </cell>
          <cell r="H68">
            <v>14.2397055617673</v>
          </cell>
          <cell r="I68">
            <v>14.645126083746444</v>
          </cell>
          <cell r="J68">
            <v>14.2753530287359</v>
          </cell>
          <cell r="K68">
            <v>65.122324732030677</v>
          </cell>
          <cell r="L68">
            <v>9.5713363611790605</v>
          </cell>
        </row>
        <row r="69">
          <cell r="B69" t="str">
            <v>EBITDA (2)</v>
          </cell>
          <cell r="C69">
            <v>5.33644716500761</v>
          </cell>
          <cell r="D69">
            <v>4.814130878049852</v>
          </cell>
          <cell r="F69">
            <v>-0.78489165888308254</v>
          </cell>
          <cell r="G69">
            <v>3.5201256365519269</v>
          </cell>
          <cell r="I69">
            <v>2.7352339776688441</v>
          </cell>
          <cell r="J69">
            <v>12.325099293407003</v>
          </cell>
          <cell r="K69">
            <v>27.78390308088942</v>
          </cell>
          <cell r="L69">
            <v>27.804334082047408</v>
          </cell>
          <cell r="M69">
            <v>27.042380830490604</v>
          </cell>
          <cell r="N69">
            <v>12.630537371811489</v>
          </cell>
          <cell r="Q69">
            <v>9.5898653157381588</v>
          </cell>
        </row>
        <row r="70">
          <cell r="B70" t="str">
            <v>Capital Expenditures</v>
          </cell>
          <cell r="C70">
            <v>8.4859290000000005</v>
          </cell>
          <cell r="D70">
            <v>27.603816640000002</v>
          </cell>
          <cell r="F70">
            <v>3.2583679800000001</v>
          </cell>
          <cell r="G70">
            <v>1.0057506099999998</v>
          </cell>
          <cell r="I70">
            <v>4.2641185899999998</v>
          </cell>
          <cell r="J70">
            <v>3.0558468300000006</v>
          </cell>
          <cell r="K70">
            <v>5.9136585500000001</v>
          </cell>
          <cell r="L70">
            <v>7.5201515500000005</v>
          </cell>
          <cell r="M70">
            <v>5.3543726199999995</v>
          </cell>
          <cell r="N70">
            <v>4.5415292800000007</v>
          </cell>
        </row>
        <row r="72">
          <cell r="B72" t="str">
            <v>Operating Data</v>
          </cell>
        </row>
        <row r="73">
          <cell r="B73" t="str">
            <v>Coal Production</v>
          </cell>
          <cell r="C73">
            <v>0.58099999999999996</v>
          </cell>
          <cell r="D73">
            <v>0.77200000000000002</v>
          </cell>
          <cell r="F73">
            <v>0.69916824789999998</v>
          </cell>
          <cell r="G73">
            <v>0.32867898968978271</v>
          </cell>
          <cell r="I73">
            <v>1.0278472375897827</v>
          </cell>
          <cell r="J73">
            <v>1.5099873284388428</v>
          </cell>
          <cell r="K73">
            <v>1.6364060452642486</v>
          </cell>
          <cell r="L73">
            <v>1.7117580453623824</v>
          </cell>
          <cell r="M73">
            <v>1.633742070030874</v>
          </cell>
          <cell r="N73">
            <v>1.0254542963782782</v>
          </cell>
          <cell r="P73">
            <v>0.25584723758978267</v>
          </cell>
        </row>
        <row r="74">
          <cell r="B74" t="str">
            <v>Coal Sales</v>
          </cell>
          <cell r="C74">
            <v>0.57999999999999996</v>
          </cell>
          <cell r="D74">
            <v>0.69699999999999995</v>
          </cell>
          <cell r="F74">
            <v>0.69063505000000003</v>
          </cell>
          <cell r="G74">
            <v>0.32867898968978282</v>
          </cell>
          <cell r="I74">
            <v>1.0193140396897828</v>
          </cell>
          <cell r="J74">
            <v>1.5099873284388425</v>
          </cell>
          <cell r="K74">
            <v>1.6364060452642488</v>
          </cell>
          <cell r="L74">
            <v>1.7117580453623829</v>
          </cell>
          <cell r="M74">
            <v>1.633742070030874</v>
          </cell>
          <cell r="N74">
            <v>1.0254542963782782</v>
          </cell>
        </row>
        <row r="75">
          <cell r="B75" t="str">
            <v>Realized Price Per Ton (3)</v>
          </cell>
          <cell r="C75">
            <v>38.234749120689663</v>
          </cell>
          <cell r="D75">
            <v>48.241568837876613</v>
          </cell>
          <cell r="F75">
            <v>47.782216338426487</v>
          </cell>
          <cell r="G75">
            <v>43.888613089986961</v>
          </cell>
          <cell r="I75">
            <v>46.52671947277021</v>
          </cell>
          <cell r="J75">
            <v>45.323372744138346</v>
          </cell>
          <cell r="K75">
            <v>56.518457734755088</v>
          </cell>
          <cell r="L75">
            <v>57.289144751217577</v>
          </cell>
          <cell r="M75">
            <v>57.289144751217592</v>
          </cell>
          <cell r="N75">
            <v>57.289144751217592</v>
          </cell>
        </row>
        <row r="76">
          <cell r="B76" t="str">
            <v>Cash Costs Per Ton (4)</v>
          </cell>
          <cell r="C76">
            <v>39.039055965884643</v>
          </cell>
          <cell r="D76">
            <v>50.518600283730585</v>
          </cell>
          <cell r="F76">
            <v>58.390265929885814</v>
          </cell>
          <cell r="G76">
            <v>39.148587720190967</v>
          </cell>
          <cell r="I76">
            <v>52.185764561668464</v>
          </cell>
          <cell r="J76">
            <v>38.050389051162973</v>
          </cell>
          <cell r="K76">
            <v>40.426175510224446</v>
          </cell>
          <cell r="L76">
            <v>41.927602891906616</v>
          </cell>
          <cell r="M76">
            <v>41.687854316276592</v>
          </cell>
          <cell r="N76">
            <v>44.804269792357474</v>
          </cell>
          <cell r="Q76">
            <v>-14.13537551050549</v>
          </cell>
        </row>
        <row r="77">
          <cell r="B77" t="str">
            <v>Cash Margin Per Ton</v>
          </cell>
          <cell r="C77">
            <v>-0.8043068451949793</v>
          </cell>
          <cell r="D77">
            <v>-2.2770314458539715</v>
          </cell>
          <cell r="F77">
            <v>-10.608049591459327</v>
          </cell>
          <cell r="G77">
            <v>4.740025369795994</v>
          </cell>
          <cell r="I77">
            <v>-5.6590450888982531</v>
          </cell>
          <cell r="J77">
            <v>7.2729836929753731</v>
          </cell>
          <cell r="K77">
            <v>16.092282224530642</v>
          </cell>
          <cell r="L77">
            <v>15.361541859310961</v>
          </cell>
          <cell r="M77">
            <v>15.601290434940999</v>
          </cell>
          <cell r="N77">
            <v>12.484874958860118</v>
          </cell>
        </row>
        <row r="79">
          <cell r="B79" t="str">
            <v>Growth &amp; Margins</v>
          </cell>
        </row>
        <row r="80">
          <cell r="B80" t="str">
            <v>Production Growth</v>
          </cell>
          <cell r="C80" t="str">
            <v>--</v>
          </cell>
          <cell r="D80">
            <v>32.874354561101569</v>
          </cell>
          <cell r="F80" t="str">
            <v>--</v>
          </cell>
          <cell r="G80" t="str">
            <v>--</v>
          </cell>
          <cell r="I80">
            <v>33.14083388468687</v>
          </cell>
          <cell r="J80">
            <v>46.907757613829745</v>
          </cell>
          <cell r="K80">
            <v>8.3721707092806241</v>
          </cell>
          <cell r="L80">
            <v>4.6047251118511934</v>
          </cell>
          <cell r="M80">
            <v>-4.5576520316568558</v>
          </cell>
          <cell r="N80">
            <v>-37.232791198252038</v>
          </cell>
        </row>
        <row r="81">
          <cell r="B81" t="str">
            <v>Revenue Growth</v>
          </cell>
          <cell r="C81" t="str">
            <v>--</v>
          </cell>
          <cell r="D81">
            <v>53.139894724822454</v>
          </cell>
          <cell r="F81" t="str">
            <v>--</v>
          </cell>
          <cell r="G81" t="str">
            <v>--</v>
          </cell>
          <cell r="I81">
            <v>46.745396046208398</v>
          </cell>
          <cell r="J81">
            <v>42.469668683831287</v>
          </cell>
          <cell r="K81">
            <v>33.961215201236115</v>
          </cell>
          <cell r="L81">
            <v>5.9042147136929346</v>
          </cell>
          <cell r="M81">
            <v>-4.4758549626389366</v>
          </cell>
          <cell r="N81">
            <v>-38.412069301593519</v>
          </cell>
        </row>
        <row r="82">
          <cell r="B82" t="str">
            <v>Gross Margin</v>
          </cell>
          <cell r="C82">
            <v>26.615326036118848</v>
          </cell>
          <cell r="D82">
            <v>16.941077889891204</v>
          </cell>
          <cell r="F82">
            <v>-2.8817376683099163E-2</v>
          </cell>
          <cell r="G82">
            <v>25.547201078411053</v>
          </cell>
          <cell r="I82">
            <v>7.6906367554930259</v>
          </cell>
          <cell r="J82">
            <v>19.077196012772362</v>
          </cell>
          <cell r="K82">
            <v>30.447431572927812</v>
          </cell>
          <cell r="L82">
            <v>28.749386738710196</v>
          </cell>
          <cell r="M82">
            <v>29.217471697566854</v>
          </cell>
          <cell r="N82">
            <v>22.469401502237204</v>
          </cell>
        </row>
        <row r="83">
          <cell r="B83" t="str">
            <v>EBIT Margin</v>
          </cell>
          <cell r="C83">
            <v>7.4605490711221449</v>
          </cell>
          <cell r="D83">
            <v>0.34964242761165332</v>
          </cell>
          <cell r="F83">
            <v>-15.937731296665067</v>
          </cell>
          <cell r="G83">
            <v>12.197026926759644</v>
          </cell>
          <cell r="I83">
            <v>-7.4459882989455037</v>
          </cell>
          <cell r="J83">
            <v>7.4788081952623502</v>
          </cell>
          <cell r="K83">
            <v>21.093277819145715</v>
          </cell>
          <cell r="L83">
            <v>18.612706366352747</v>
          </cell>
          <cell r="M83">
            <v>17.69548920906643</v>
          </cell>
          <cell r="N83">
            <v>9.2773498597065469</v>
          </cell>
        </row>
        <row r="84">
          <cell r="B84" t="str">
            <v>EBITDA Margin</v>
          </cell>
          <cell r="C84">
            <v>24.063897856654993</v>
          </cell>
          <cell r="D84">
            <v>14.175660720006899</v>
          </cell>
          <cell r="F84">
            <v>-2.2558264294975086</v>
          </cell>
          <cell r="G84">
            <v>23.402671815478122</v>
          </cell>
          <cell r="I84">
            <v>5.4885220761300388</v>
          </cell>
          <cell r="J84">
            <v>17.359169551380521</v>
          </cell>
          <cell r="K84">
            <v>29.211421757982947</v>
          </cell>
          <cell r="L84">
            <v>27.603153065796576</v>
          </cell>
          <cell r="M84">
            <v>28.104635735859638</v>
          </cell>
          <cell r="N84">
            <v>21.313719798493828</v>
          </cell>
        </row>
        <row r="87">
          <cell r="B87" t="str">
            <v>Prater Branch</v>
          </cell>
        </row>
        <row r="89">
          <cell r="C89" t="str">
            <v>FYE December 31,</v>
          </cell>
          <cell r="F89" t="str">
            <v>9 Months</v>
          </cell>
          <cell r="G89" t="str">
            <v>Projected</v>
          </cell>
          <cell r="I89" t="str">
            <v>Projected FYE December 31,</v>
          </cell>
        </row>
        <row r="90">
          <cell r="B90" t="str">
            <v>Trinity EBITDA</v>
          </cell>
          <cell r="C90">
            <v>2005</v>
          </cell>
          <cell r="D90">
            <v>2006</v>
          </cell>
          <cell r="F90">
            <v>2007</v>
          </cell>
          <cell r="G90" t="str">
            <v>Q4 2007E</v>
          </cell>
          <cell r="I90">
            <v>2007</v>
          </cell>
          <cell r="J90">
            <v>2008</v>
          </cell>
          <cell r="K90">
            <v>2009</v>
          </cell>
          <cell r="L90">
            <v>2010</v>
          </cell>
          <cell r="M90">
            <v>2011</v>
          </cell>
          <cell r="N90">
            <v>2012</v>
          </cell>
        </row>
        <row r="91">
          <cell r="B91" t="str">
            <v>Financial Data</v>
          </cell>
        </row>
        <row r="92">
          <cell r="B92" t="str">
            <v>(US$ in millions)</v>
          </cell>
          <cell r="C92" t="str">
            <v>05A</v>
          </cell>
          <cell r="D92" t="str">
            <v>06A</v>
          </cell>
          <cell r="E92" t="str">
            <v>1H07A</v>
          </cell>
          <cell r="F92" t="str">
            <v>2H07E</v>
          </cell>
          <cell r="G92" t="str">
            <v>07E</v>
          </cell>
          <cell r="H92" t="str">
            <v>08E</v>
          </cell>
          <cell r="I92" t="str">
            <v>09E</v>
          </cell>
          <cell r="J92" t="str">
            <v>10E</v>
          </cell>
          <cell r="K92" t="str">
            <v>11E</v>
          </cell>
          <cell r="L92" t="str">
            <v>12E</v>
          </cell>
          <cell r="M92">
            <v>128.90957566281068</v>
          </cell>
          <cell r="N92">
            <v>130.37885338509273</v>
          </cell>
        </row>
        <row r="93">
          <cell r="B93" t="str">
            <v>Trinity Coal</v>
          </cell>
          <cell r="C93">
            <v>38.168747149999994</v>
          </cell>
          <cell r="D93">
            <v>63.270266173089382</v>
          </cell>
          <cell r="E93">
            <v>72.666558565121363</v>
          </cell>
          <cell r="F93">
            <v>29.716760182051033</v>
          </cell>
          <cell r="G93">
            <v>102.3833187471724</v>
          </cell>
          <cell r="H93">
            <v>170.31984169124507</v>
          </cell>
          <cell r="I93">
            <v>254.98912072412429</v>
          </cell>
          <cell r="J93">
            <v>292.737876659118</v>
          </cell>
          <cell r="K93">
            <v>359.11624126375119</v>
          </cell>
          <cell r="L93">
            <v>360.12142595140023</v>
          </cell>
          <cell r="M93">
            <v>0</v>
          </cell>
          <cell r="N93">
            <v>0</v>
          </cell>
        </row>
        <row r="94">
          <cell r="B94" t="str">
            <v>Total Revenues</v>
          </cell>
          <cell r="C94" t="str">
            <v>'05A</v>
          </cell>
          <cell r="D94" t="str">
            <v>'06A</v>
          </cell>
          <cell r="E94" t="str">
            <v>'07E</v>
          </cell>
          <cell r="F94" t="str">
            <v>'08E</v>
          </cell>
          <cell r="G94" t="str">
            <v>'09E</v>
          </cell>
          <cell r="H94" t="str">
            <v>'10E</v>
          </cell>
          <cell r="I94" t="str">
            <v>'11E</v>
          </cell>
          <cell r="J94" t="str">
            <v>'12E</v>
          </cell>
          <cell r="K94">
            <v>127.85844980182499</v>
          </cell>
          <cell r="L94">
            <v>120.90938923511177</v>
          </cell>
          <cell r="M94">
            <v>128.90957566281068</v>
          </cell>
          <cell r="N94">
            <v>130.37885338509273</v>
          </cell>
        </row>
        <row r="95">
          <cell r="B95" t="str">
            <v>Cost of Sales (Cash)</v>
          </cell>
          <cell r="C95">
            <v>38.168747149999994</v>
          </cell>
          <cell r="D95">
            <v>63.270266173089382</v>
          </cell>
          <cell r="E95">
            <v>102.3833187471724</v>
          </cell>
          <cell r="F95">
            <v>170.31984169124507</v>
          </cell>
          <cell r="G95">
            <v>254.98912072412429</v>
          </cell>
          <cell r="H95">
            <v>292.737876659118</v>
          </cell>
          <cell r="I95">
            <v>359.11624126375119</v>
          </cell>
          <cell r="J95">
            <v>360.12142595140023</v>
          </cell>
          <cell r="K95">
            <v>63.779917900943751</v>
          </cell>
          <cell r="L95">
            <v>28.600883313632263</v>
          </cell>
          <cell r="M95">
            <v>73.385760666170796</v>
          </cell>
          <cell r="N95">
            <v>73.427483693979624</v>
          </cell>
        </row>
        <row r="96">
          <cell r="B96" t="str">
            <v>D&amp;A</v>
          </cell>
          <cell r="F96">
            <v>3.7305259799999999</v>
          </cell>
          <cell r="G96">
            <v>1.2853288058928576</v>
          </cell>
          <cell r="I96">
            <v>5.0158547858928575</v>
          </cell>
          <cell r="J96">
            <v>6.7584072557142836</v>
          </cell>
          <cell r="K96">
            <v>8.5970818271428584</v>
          </cell>
          <cell r="L96">
            <v>9.4748687014285693</v>
          </cell>
          <cell r="M96">
            <v>10.564788564285715</v>
          </cell>
          <cell r="N96">
            <v>11.95607741857143</v>
          </cell>
        </row>
        <row r="97">
          <cell r="B97" t="str">
            <v>Reclamation</v>
          </cell>
          <cell r="F97">
            <v>7.434708000000001E-2</v>
          </cell>
          <cell r="G97">
            <v>5.517720000000001E-2</v>
          </cell>
          <cell r="I97">
            <v>0.12952428000000002</v>
          </cell>
          <cell r="J97">
            <v>0.26654940000000005</v>
          </cell>
          <cell r="K97">
            <v>0.32660940000000005</v>
          </cell>
          <cell r="L97">
            <v>0.32772480000000004</v>
          </cell>
          <cell r="M97">
            <v>0.32630520000000002</v>
          </cell>
          <cell r="N97">
            <v>0.32549400000000001</v>
          </cell>
        </row>
        <row r="98">
          <cell r="B98" t="str">
            <v>Depletion</v>
          </cell>
          <cell r="F98">
            <v>1.2223126299999998</v>
          </cell>
          <cell r="G98">
            <v>0.43502519118061733</v>
          </cell>
          <cell r="I98">
            <v>1.6573378211806171</v>
          </cell>
          <cell r="J98">
            <v>2.0613855640227663</v>
          </cell>
          <cell r="K98">
            <v>2.4081432193932431</v>
          </cell>
          <cell r="L98">
            <v>2.4163672415644091</v>
          </cell>
          <cell r="M98">
            <v>2.405900304255653</v>
          </cell>
          <cell r="N98">
            <v>2.399919197222077</v>
          </cell>
        </row>
        <row r="99">
          <cell r="B99" t="str">
            <v>Plant DD&amp;A+R</v>
          </cell>
          <cell r="F99">
            <v>0</v>
          </cell>
          <cell r="G99">
            <v>8.203082007990628E-2</v>
          </cell>
          <cell r="I99">
            <v>8.203082007990628E-2</v>
          </cell>
          <cell r="J99">
            <v>0.37669811873823067</v>
          </cell>
          <cell r="K99">
            <v>0.43709395982318622</v>
          </cell>
          <cell r="L99">
            <v>0.50118586703970192</v>
          </cell>
          <cell r="M99">
            <v>0.5819389997412584</v>
          </cell>
          <cell r="N99">
            <v>0.92683147915368203</v>
          </cell>
        </row>
        <row r="100">
          <cell r="B100" t="str">
            <v>Cost of Sales (Non-Cash) (1)</v>
          </cell>
          <cell r="C100" t="str">
            <v>N/A</v>
          </cell>
          <cell r="D100">
            <v>0</v>
          </cell>
          <cell r="F100">
            <v>-4.3326965036591227</v>
          </cell>
          <cell r="G100">
            <v>-1.3099151999999989</v>
          </cell>
          <cell r="I100">
            <v>-5.6426117036591217</v>
          </cell>
          <cell r="J100">
            <v>0</v>
          </cell>
          <cell r="K100">
            <v>0</v>
          </cell>
          <cell r="L100">
            <v>0</v>
          </cell>
          <cell r="M100">
            <v>0</v>
          </cell>
          <cell r="N100">
            <v>0</v>
          </cell>
        </row>
        <row r="101">
          <cell r="B101" t="str">
            <v>Gross Profit</v>
          </cell>
          <cell r="C101" t="str">
            <v>N/A</v>
          </cell>
          <cell r="D101">
            <v>-0.22657116911005803</v>
          </cell>
          <cell r="F101">
            <v>18.743359386151628</v>
          </cell>
          <cell r="G101">
            <v>7.7361607945805453</v>
          </cell>
          <cell r="I101">
            <v>26.479520180732173</v>
          </cell>
          <cell r="J101">
            <v>41.212377250365364</v>
          </cell>
          <cell r="K101">
            <v>55.728035745155935</v>
          </cell>
          <cell r="L101">
            <v>48.028934908826898</v>
          </cell>
          <cell r="M101">
            <v>55.523814996639885</v>
          </cell>
          <cell r="N101">
            <v>56.951369691113101</v>
          </cell>
        </row>
        <row r="102">
          <cell r="B102" t="str">
            <v>Depreciation, Depletion &amp; Amortization</v>
          </cell>
          <cell r="C102" t="str">
            <v>N/A</v>
          </cell>
          <cell r="D102">
            <v>0.24874315999999999</v>
          </cell>
          <cell r="F102">
            <v>4.9528386099999997</v>
          </cell>
          <cell r="G102">
            <v>1.8023848171533812</v>
          </cell>
          <cell r="I102">
            <v>6.7552234271533811</v>
          </cell>
          <cell r="J102">
            <v>9.1964909384752804</v>
          </cell>
          <cell r="K102">
            <v>11.442319006359288</v>
          </cell>
          <cell r="L102">
            <v>12.39242181003268</v>
          </cell>
          <cell r="M102">
            <v>13.552627868282626</v>
          </cell>
          <cell r="N102">
            <v>15.28282809494719</v>
          </cell>
        </row>
        <row r="103">
          <cell r="B103" t="str">
            <v>ARO Expense</v>
          </cell>
          <cell r="C103" t="str">
            <v>N/A</v>
          </cell>
          <cell r="D103">
            <v>6.1889510268562406E-4</v>
          </cell>
          <cell r="F103">
            <v>7.434708000000001E-2</v>
          </cell>
          <cell r="G103">
            <v>5.517720000000001E-2</v>
          </cell>
          <cell r="I103">
            <v>0.12952428000000002</v>
          </cell>
          <cell r="J103">
            <v>0.26654940000000005</v>
          </cell>
          <cell r="K103">
            <v>0.32660940000000005</v>
          </cell>
          <cell r="L103">
            <v>0.32772480000000004</v>
          </cell>
          <cell r="M103">
            <v>0.32630520000000002</v>
          </cell>
          <cell r="N103">
            <v>0.32549400000000001</v>
          </cell>
        </row>
        <row r="104">
          <cell r="B104" t="str">
            <v>Total SG&amp;A</v>
          </cell>
          <cell r="F104">
            <v>1.1011971663328681</v>
          </cell>
          <cell r="G104">
            <v>0.42348145373721158</v>
          </cell>
          <cell r="I104">
            <v>1.5246786200700797</v>
          </cell>
          <cell r="J104">
            <v>1.6571952204906821</v>
          </cell>
          <cell r="K104">
            <v>1.7992800754683096</v>
          </cell>
          <cell r="L104">
            <v>1.773882220812661</v>
          </cell>
          <cell r="M104">
            <v>1.7916233452720587</v>
          </cell>
          <cell r="N104">
            <v>1.9057393196040999</v>
          </cell>
        </row>
        <row r="105">
          <cell r="B105" t="str">
            <v>DD&amp;A+REC</v>
          </cell>
          <cell r="F105">
            <v>0</v>
          </cell>
          <cell r="G105">
            <v>0</v>
          </cell>
          <cell r="I105">
            <v>0</v>
          </cell>
          <cell r="J105">
            <v>8.4494738014527556E-3</v>
          </cell>
          <cell r="K105">
            <v>8.7571694242983555E-2</v>
          </cell>
          <cell r="L105">
            <v>0.15773044770456576</v>
          </cell>
          <cell r="M105">
            <v>0.22609800800549593</v>
          </cell>
          <cell r="N105">
            <v>0.30358860233397156</v>
          </cell>
        </row>
        <row r="106">
          <cell r="B106" t="str">
            <v>Interest Expense</v>
          </cell>
          <cell r="F106">
            <v>0</v>
          </cell>
          <cell r="G106">
            <v>0</v>
          </cell>
          <cell r="I106">
            <v>0</v>
          </cell>
          <cell r="J106">
            <v>0</v>
          </cell>
          <cell r="K106">
            <v>1.1973577164562095E-3</v>
          </cell>
          <cell r="L106">
            <v>2.439303659407394E-3</v>
          </cell>
          <cell r="M106">
            <v>3.7260383169543604E-3</v>
          </cell>
          <cell r="N106">
            <v>3.3625316609592138E-3</v>
          </cell>
        </row>
        <row r="107">
          <cell r="B107" t="str">
            <v>SG&amp;A</v>
          </cell>
          <cell r="C107" t="str">
            <v>N/A</v>
          </cell>
          <cell r="D107">
            <v>4.5710420958399176E-3</v>
          </cell>
          <cell r="F107">
            <v>1.1011971663328681</v>
          </cell>
          <cell r="G107">
            <v>0.42348145373721158</v>
          </cell>
          <cell r="I107">
            <v>1.5246786200700797</v>
          </cell>
          <cell r="J107">
            <v>1.6487457466892295</v>
          </cell>
          <cell r="K107">
            <v>1.7105110235088699</v>
          </cell>
          <cell r="L107">
            <v>1.6137124694486877</v>
          </cell>
          <cell r="M107">
            <v>1.5617992989496083</v>
          </cell>
          <cell r="N107">
            <v>1.5987881856091692</v>
          </cell>
        </row>
        <row r="108">
          <cell r="B108" t="str">
            <v>EBIT</v>
          </cell>
          <cell r="C108" t="str">
            <v>N/A</v>
          </cell>
          <cell r="D108">
            <v>-0.48050426630858356</v>
          </cell>
          <cell r="F108">
            <v>12.614976529818758</v>
          </cell>
          <cell r="G108">
            <v>5.4551173236899526</v>
          </cell>
          <cell r="I108">
            <v>18.070093853508713</v>
          </cell>
          <cell r="J108">
            <v>30.100591165200857</v>
          </cell>
          <cell r="K108">
            <v>42.248596315287777</v>
          </cell>
          <cell r="L108">
            <v>33.695075829345534</v>
          </cell>
          <cell r="M108">
            <v>40.083082629407649</v>
          </cell>
          <cell r="N108">
            <v>39.744259410556744</v>
          </cell>
        </row>
        <row r="110">
          <cell r="B110" t="str">
            <v>EBITDA (2)</v>
          </cell>
          <cell r="C110" t="str">
            <v>N/A</v>
          </cell>
          <cell r="D110">
            <v>-0.23114221120589795</v>
          </cell>
          <cell r="F110">
            <v>17.642162219818758</v>
          </cell>
          <cell r="G110">
            <v>7.312679340843335</v>
          </cell>
          <cell r="I110">
            <v>24.954841560662093</v>
          </cell>
          <cell r="J110">
            <v>39.563631503676142</v>
          </cell>
          <cell r="K110">
            <v>54.017524721647071</v>
          </cell>
          <cell r="L110">
            <v>46.415222439378212</v>
          </cell>
          <cell r="M110">
            <v>53.962015697690276</v>
          </cell>
          <cell r="N110">
            <v>55.352581505503935</v>
          </cell>
          <cell r="P110">
            <v>25.185983771867992</v>
          </cell>
          <cell r="Q110">
            <v>14.608789943014049</v>
          </cell>
        </row>
        <row r="111">
          <cell r="B111" t="str">
            <v>Capital Expenditures</v>
          </cell>
          <cell r="C111" t="str">
            <v>N/A</v>
          </cell>
          <cell r="D111">
            <v>14.706315999999999</v>
          </cell>
          <cell r="F111">
            <v>8.4449691100000006</v>
          </cell>
          <cell r="G111">
            <v>0.49555228999999912</v>
          </cell>
          <cell r="I111">
            <v>8.9405213999999997</v>
          </cell>
          <cell r="J111">
            <v>12.870721999999999</v>
          </cell>
          <cell r="K111">
            <v>6.1445081199999994</v>
          </cell>
          <cell r="L111">
            <v>7.6294390400000003</v>
          </cell>
          <cell r="M111">
            <v>9.7390219800000022</v>
          </cell>
          <cell r="N111">
            <v>1.3975941999999999</v>
          </cell>
        </row>
        <row r="113">
          <cell r="B113" t="str">
            <v>Operating Data</v>
          </cell>
        </row>
        <row r="114">
          <cell r="B114" t="str">
            <v>Coal Production</v>
          </cell>
          <cell r="C114" t="str">
            <v>N/A</v>
          </cell>
          <cell r="D114" t="str">
            <v>N/M</v>
          </cell>
          <cell r="F114">
            <v>0.972037814</v>
          </cell>
          <cell r="G114" t="str">
            <v>'07E</v>
          </cell>
          <cell r="H114" t="str">
            <v>'08E</v>
          </cell>
          <cell r="I114" t="str">
            <v>'09E</v>
          </cell>
          <cell r="J114" t="str">
            <v>'10E</v>
          </cell>
          <cell r="K114" t="str">
            <v>'11E</v>
          </cell>
          <cell r="L114" t="str">
            <v>'12E</v>
          </cell>
          <cell r="M114">
            <v>2.3820795091640119</v>
          </cell>
          <cell r="N114">
            <v>2.3761576210119575</v>
          </cell>
          <cell r="P114" t="e">
            <v>#VALUE!</v>
          </cell>
          <cell r="Q114">
            <v>0.63821998089321674</v>
          </cell>
        </row>
        <row r="115">
          <cell r="B115" t="str">
            <v>Steam</v>
          </cell>
          <cell r="C115" t="str">
            <v>N/A</v>
          </cell>
          <cell r="D115" t="str">
            <v>N/M</v>
          </cell>
          <cell r="F115">
            <v>0.95281847000000008</v>
          </cell>
          <cell r="G115">
            <v>8.6130999355093625</v>
          </cell>
          <cell r="H115">
            <v>11.044095153908758</v>
          </cell>
          <cell r="I115">
            <v>11.722343014789026</v>
          </cell>
          <cell r="J115">
            <v>11.631782979204072</v>
          </cell>
          <cell r="K115">
            <v>11.425316928560129</v>
          </cell>
          <cell r="L115">
            <v>10.792687141586146</v>
          </cell>
          <cell r="M115">
            <v>2.3820795091640119</v>
          </cell>
          <cell r="N115">
            <v>2.3761576210119575</v>
          </cell>
          <cell r="P115" t="e">
            <v>#VALUE!</v>
          </cell>
        </row>
        <row r="116">
          <cell r="B116" t="str">
            <v>Metallurgical</v>
          </cell>
          <cell r="C116" t="str">
            <v>N/A</v>
          </cell>
          <cell r="D116" t="str">
            <v>N/M</v>
          </cell>
          <cell r="F116">
            <v>45.236041687982798</v>
          </cell>
          <cell r="G116">
            <v>0.47792639997562586</v>
          </cell>
          <cell r="H116">
            <v>0.81383900192702874</v>
          </cell>
          <cell r="I116">
            <v>1.6665971340689583</v>
          </cell>
          <cell r="J116">
            <v>2.6079225825632264</v>
          </cell>
          <cell r="K116">
            <v>3.2198091551863119</v>
          </cell>
          <cell r="L116">
            <v>3.4826658871497576</v>
          </cell>
          <cell r="M116">
            <v>54.116403405884363</v>
          </cell>
          <cell r="N116">
            <v>54.869614806768169</v>
          </cell>
        </row>
        <row r="117">
          <cell r="B117" t="str">
            <v>Cash Costs Per Ton (4)</v>
          </cell>
          <cell r="C117" t="str">
            <v>N/A</v>
          </cell>
          <cell r="D117" t="str">
            <v>N/M</v>
          </cell>
          <cell r="F117">
            <v>30.115488669638712</v>
          </cell>
          <cell r="G117">
            <v>28.902992504556455</v>
          </cell>
          <cell r="I117">
            <v>29.738018365241484</v>
          </cell>
          <cell r="J117">
            <v>29.565110074111804</v>
          </cell>
          <cell r="K117">
            <v>30.252236499285736</v>
          </cell>
          <cell r="L117">
            <v>30.462778009642065</v>
          </cell>
          <cell r="M117">
            <v>30.807435429359554</v>
          </cell>
          <cell r="N117">
            <v>30.901773116679163</v>
          </cell>
        </row>
        <row r="118">
          <cell r="B118" t="str">
            <v>Cash Margin Per Ton</v>
          </cell>
          <cell r="C118" t="str">
            <v>N/A</v>
          </cell>
          <cell r="D118" t="str">
            <v>N/M</v>
          </cell>
          <cell r="F118">
            <v>15.120553018344086</v>
          </cell>
          <cell r="G118">
            <v>14.919844142615592</v>
          </cell>
          <cell r="I118">
            <v>15.058068993570846</v>
          </cell>
          <cell r="J118">
            <v>20.192486912365563</v>
          </cell>
          <cell r="K118">
            <v>23.372910568329551</v>
          </cell>
          <cell r="L118">
            <v>20.075269778326096</v>
          </cell>
          <cell r="M118">
            <v>23.308967976524809</v>
          </cell>
          <cell r="N118">
            <v>23.967841690089006</v>
          </cell>
        </row>
        <row r="120">
          <cell r="B120" t="str">
            <v>Growth &amp; Margins</v>
          </cell>
        </row>
        <row r="121">
          <cell r="B121" t="str">
            <v>Production Growth</v>
          </cell>
          <cell r="C121" t="str">
            <v>--</v>
          </cell>
          <cell r="D121" t="str">
            <v>--</v>
          </cell>
          <cell r="F121" t="str">
            <v>--</v>
          </cell>
          <cell r="G121" t="str">
            <v>--</v>
          </cell>
          <cell r="I121" t="str">
            <v>--</v>
          </cell>
          <cell r="J121">
            <v>45.497581937427036</v>
          </cell>
          <cell r="K121">
            <v>16.821581630453665</v>
          </cell>
          <cell r="L121">
            <v>0.34150884818375804</v>
          </cell>
          <cell r="M121">
            <v>-0.4331683168316891</v>
          </cell>
          <cell r="N121">
            <v>-0.24860161591049312</v>
          </cell>
        </row>
        <row r="122">
          <cell r="B122" t="str">
            <v>Revenue Growth</v>
          </cell>
          <cell r="C122" t="str">
            <v>--</v>
          </cell>
          <cell r="D122" t="str">
            <v>--</v>
          </cell>
          <cell r="F122" t="str">
            <v>--</v>
          </cell>
          <cell r="G122" t="str">
            <v>--</v>
          </cell>
          <cell r="I122" t="str">
            <v>N/M</v>
          </cell>
          <cell r="J122">
            <v>63.848280005872013</v>
          </cell>
          <cell r="K122">
            <v>25.901869764872831</v>
          </cell>
          <cell r="L122">
            <v>-5.4349638819209511</v>
          </cell>
          <cell r="M122">
            <v>6.6166792159890297</v>
          </cell>
          <cell r="N122">
            <v>1.1397739188322431</v>
          </cell>
        </row>
        <row r="123">
          <cell r="B123" t="str">
            <v>Gross Margin</v>
          </cell>
          <cell r="C123" t="str">
            <v>--</v>
          </cell>
          <cell r="D123" t="str">
            <v>N/M</v>
          </cell>
          <cell r="F123">
            <v>43.482769416972467</v>
          </cell>
          <cell r="G123">
            <v>40.985663411919013</v>
          </cell>
          <cell r="I123">
            <v>42.722311597755855</v>
          </cell>
          <cell r="J123">
            <v>40.581716431871264</v>
          </cell>
          <cell r="K123">
            <v>43.585727678954314</v>
          </cell>
          <cell r="L123">
            <v>39.723081236836997</v>
          </cell>
          <cell r="M123">
            <v>43.071908902930346</v>
          </cell>
          <cell r="N123">
            <v>43.681446962030741</v>
          </cell>
        </row>
        <row r="124">
          <cell r="B124" t="str">
            <v>EBIT Margin</v>
          </cell>
          <cell r="C124" t="str">
            <v>--</v>
          </cell>
          <cell r="D124" t="str">
            <v>N/M</v>
          </cell>
          <cell r="F124">
            <v>29.265517687928895</v>
          </cell>
          <cell r="G124">
            <v>28.900847389044927</v>
          </cell>
          <cell r="I124">
            <v>29.154462578669953</v>
          </cell>
          <cell r="J124">
            <v>29.639970722315979</v>
          </cell>
          <cell r="K124">
            <v>33.043257118142179</v>
          </cell>
          <cell r="L124">
            <v>27.868039068351003</v>
          </cell>
          <cell r="M124">
            <v>31.093952814066455</v>
          </cell>
          <cell r="N124">
            <v>30.483669996058598</v>
          </cell>
        </row>
        <row r="125">
          <cell r="B125" t="str">
            <v>EBITDA Margin</v>
          </cell>
          <cell r="C125" t="str">
            <v>--</v>
          </cell>
          <cell r="D125" t="str">
            <v>N/M</v>
          </cell>
          <cell r="F125">
            <v>40.928099174579643</v>
          </cell>
          <cell r="G125">
            <v>38.742086942280174</v>
          </cell>
          <cell r="I125">
            <v>40.262380502007829</v>
          </cell>
          <cell r="J125">
            <v>38.958200953646752</v>
          </cell>
          <cell r="K125">
            <v>42.247911503206772</v>
          </cell>
          <cell r="L125">
            <v>38.388435119064638</v>
          </cell>
          <cell r="M125">
            <v>41.860362521740782</v>
          </cell>
          <cell r="N125">
            <v>42.455183542696226</v>
          </cell>
        </row>
        <row r="128">
          <cell r="B128" t="str">
            <v>North Springs</v>
          </cell>
        </row>
        <row r="130">
          <cell r="C130" t="str">
            <v>FYE December 31,</v>
          </cell>
          <cell r="F130" t="str">
            <v>9 Months</v>
          </cell>
          <cell r="G130" t="str">
            <v>Projected</v>
          </cell>
          <cell r="I130" t="str">
            <v>Projected FYE December 31,</v>
          </cell>
        </row>
        <row r="131">
          <cell r="C131">
            <v>2005</v>
          </cell>
          <cell r="D131">
            <v>2006</v>
          </cell>
          <cell r="F131">
            <v>2007</v>
          </cell>
          <cell r="G131" t="str">
            <v>Q4 2007E</v>
          </cell>
          <cell r="I131">
            <v>2007</v>
          </cell>
          <cell r="J131">
            <v>2008</v>
          </cell>
          <cell r="K131">
            <v>2009</v>
          </cell>
          <cell r="L131">
            <v>2010</v>
          </cell>
          <cell r="M131">
            <v>2011</v>
          </cell>
          <cell r="N131">
            <v>2012</v>
          </cell>
        </row>
        <row r="132">
          <cell r="B132" t="str">
            <v>Financial Data</v>
          </cell>
        </row>
        <row r="133">
          <cell r="B133" t="str">
            <v>Coal Sales Revenue</v>
          </cell>
          <cell r="C133">
            <v>35.946768089999999</v>
          </cell>
          <cell r="D133">
            <v>50.17025254</v>
          </cell>
          <cell r="F133">
            <v>47.079534710000004</v>
          </cell>
          <cell r="G133">
            <v>16.378182450374986</v>
          </cell>
          <cell r="I133">
            <v>63.45771716037499</v>
          </cell>
          <cell r="J133">
            <v>76.34676685227646</v>
          </cell>
          <cell r="K133">
            <v>108.50018169178071</v>
          </cell>
          <cell r="L133">
            <v>128.59109950216728</v>
          </cell>
          <cell r="M133">
            <v>132.72059320270077</v>
          </cell>
          <cell r="N133">
            <v>132.39064766335284</v>
          </cell>
        </row>
        <row r="134">
          <cell r="B134" t="str">
            <v>Other Revenues</v>
          </cell>
          <cell r="C134">
            <v>0</v>
          </cell>
          <cell r="D134">
            <v>4.7099479999999971E-2</v>
          </cell>
          <cell r="F134">
            <v>3.0085450000001401E-2</v>
          </cell>
          <cell r="G134">
            <v>0.17179819457626877</v>
          </cell>
          <cell r="I134">
            <v>0.20188364457627017</v>
          </cell>
          <cell r="J134">
            <v>0.72293222543758873</v>
          </cell>
          <cell r="K134">
            <v>0.92302567520030721</v>
          </cell>
          <cell r="L134">
            <v>1.0216143578736308</v>
          </cell>
          <cell r="M134">
            <v>1.0174496894298954</v>
          </cell>
          <cell r="N134">
            <v>1.0150698788905856</v>
          </cell>
        </row>
        <row r="135">
          <cell r="B135" t="str">
            <v>(Tons in 000's)</v>
          </cell>
          <cell r="C135" t="str">
            <v>'05A</v>
          </cell>
          <cell r="D135" t="str">
            <v>'06A</v>
          </cell>
          <cell r="F135">
            <v>47.109620160000006</v>
          </cell>
          <cell r="G135" t="str">
            <v>'07E</v>
          </cell>
          <cell r="H135" t="str">
            <v>'08E</v>
          </cell>
          <cell r="I135" t="str">
            <v>'09E</v>
          </cell>
          <cell r="J135" t="str">
            <v>'10E</v>
          </cell>
          <cell r="K135" t="str">
            <v>'11E</v>
          </cell>
          <cell r="L135" t="str">
            <v>'12E</v>
          </cell>
          <cell r="M135">
            <v>133.73804289213066</v>
          </cell>
          <cell r="N135">
            <v>133.40571754224342</v>
          </cell>
        </row>
        <row r="136">
          <cell r="B136" t="str">
            <v>Contracted</v>
          </cell>
          <cell r="C136">
            <v>23.745473124243535</v>
          </cell>
          <cell r="D136">
            <v>30.627511045209761</v>
          </cell>
          <cell r="F136">
            <v>27.754856249999996</v>
          </cell>
          <cell r="G136">
            <v>0.99988183853659818</v>
          </cell>
          <cell r="H136">
            <v>0.92062815128952358</v>
          </cell>
          <cell r="I136">
            <v>0.70020269683554015</v>
          </cell>
          <cell r="J136">
            <v>0.57793077000804371</v>
          </cell>
          <cell r="K136">
            <v>0.26322586626812022</v>
          </cell>
          <cell r="L136">
            <v>0.26163808295890084</v>
          </cell>
          <cell r="M136">
            <v>81.010105399618752</v>
          </cell>
          <cell r="N136">
            <v>80.81324248532826</v>
          </cell>
        </row>
        <row r="137">
          <cell r="B137" t="str">
            <v>Open</v>
          </cell>
          <cell r="F137">
            <v>3.2097037400000001</v>
          </cell>
          <cell r="G137">
            <v>1.1816146340186743E-4</v>
          </cell>
          <cell r="H137">
            <v>7.9371848710476339E-2</v>
          </cell>
          <cell r="I137">
            <v>0.29979730316445985</v>
          </cell>
          <cell r="J137">
            <v>0.42206922999195629</v>
          </cell>
          <cell r="K137">
            <v>0.73677413373187972</v>
          </cell>
          <cell r="L137">
            <v>0.73836191704109921</v>
          </cell>
          <cell r="M137">
            <v>7.950444154285714</v>
          </cell>
          <cell r="N137">
            <v>9.4223806400000001</v>
          </cell>
        </row>
        <row r="138">
          <cell r="B138" t="str">
            <v>Reclamation</v>
          </cell>
          <cell r="F138">
            <v>5.8093139999999995E-2</v>
          </cell>
          <cell r="G138">
            <v>1</v>
          </cell>
          <cell r="H138">
            <v>0.99999999999999989</v>
          </cell>
          <cell r="I138">
            <v>1</v>
          </cell>
          <cell r="J138">
            <v>1</v>
          </cell>
          <cell r="K138">
            <v>1</v>
          </cell>
          <cell r="L138">
            <v>1</v>
          </cell>
          <cell r="M138">
            <v>0.21002862090909094</v>
          </cell>
          <cell r="N138">
            <v>0.20950648636363642</v>
          </cell>
        </row>
        <row r="139">
          <cell r="B139" t="str">
            <v>Depletion</v>
          </cell>
          <cell r="F139">
            <v>2.4889157500000003</v>
          </cell>
          <cell r="G139">
            <v>0.49637207690847429</v>
          </cell>
          <cell r="I139">
            <v>2.9852878269084746</v>
          </cell>
          <cell r="J139">
            <v>2.3329198655403394</v>
          </cell>
          <cell r="K139">
            <v>3.0372488087050851</v>
          </cell>
          <cell r="L139">
            <v>3.3842809717152544</v>
          </cell>
          <cell r="M139">
            <v>3.3696213387932206</v>
          </cell>
          <cell r="N139">
            <v>3.3612444056949156</v>
          </cell>
        </row>
        <row r="140">
          <cell r="B140" t="str">
            <v>Plant DD&amp;A+R</v>
          </cell>
          <cell r="F140">
            <v>0</v>
          </cell>
          <cell r="G140">
            <v>0</v>
          </cell>
          <cell r="I140">
            <v>0</v>
          </cell>
          <cell r="J140">
            <v>5.4657134586073436E-3</v>
          </cell>
          <cell r="K140">
            <v>6.3290461361142733E-2</v>
          </cell>
          <cell r="L140">
            <v>0.12677327642002351</v>
          </cell>
          <cell r="M140">
            <v>0.18172258865697563</v>
          </cell>
          <cell r="N140">
            <v>0.24400439079295855</v>
          </cell>
        </row>
        <row r="141">
          <cell r="B141" t="str">
            <v>Trinity Trinity Committed / Uncommitted Contract Position</v>
          </cell>
          <cell r="C141">
            <v>-0.32802274999999997</v>
          </cell>
          <cell r="D141">
            <v>-0.64619656999999997</v>
          </cell>
          <cell r="F141">
            <v>0.56566831364348102</v>
          </cell>
          <cell r="G141">
            <v>0</v>
          </cell>
          <cell r="I141">
            <v>0.56566831364348102</v>
          </cell>
          <cell r="J141">
            <v>0</v>
          </cell>
          <cell r="K141">
            <v>0</v>
          </cell>
          <cell r="L141">
            <v>0</v>
          </cell>
          <cell r="M141">
            <v>0</v>
          </cell>
          <cell r="N141">
            <v>0</v>
          </cell>
        </row>
        <row r="142">
          <cell r="B142" t="str">
            <v>Gross Profit</v>
          </cell>
          <cell r="C142">
            <v>12.529317715756465</v>
          </cell>
          <cell r="D142">
            <v>20.236037544790239</v>
          </cell>
          <cell r="F142">
            <v>18.789095596356528</v>
          </cell>
          <cell r="G142">
            <v>7.497688596808608</v>
          </cell>
          <cell r="I142">
            <v>26.286784193165136</v>
          </cell>
          <cell r="J142">
            <v>29.321611508988269</v>
          </cell>
          <cell r="K142">
            <v>40.206916297601467</v>
          </cell>
          <cell r="L142">
            <v>48.775857183796958</v>
          </cell>
          <cell r="M142">
            <v>52.727937492511913</v>
          </cell>
          <cell r="N142">
            <v>52.592475056915163</v>
          </cell>
        </row>
        <row r="143">
          <cell r="B143" t="str">
            <v>(Tons in 000's)</v>
          </cell>
          <cell r="C143">
            <v>3.7585410490197875</v>
          </cell>
          <cell r="D143">
            <v>6.8562681599999999</v>
          </cell>
          <cell r="F143">
            <v>5.6986194900000005</v>
          </cell>
          <cell r="G143" t="str">
            <v>'07E</v>
          </cell>
          <cell r="H143" t="str">
            <v>'08E</v>
          </cell>
          <cell r="I143" t="str">
            <v>'09E</v>
          </cell>
          <cell r="J143" t="str">
            <v>'10E</v>
          </cell>
          <cell r="K143" t="str">
            <v>'11E</v>
          </cell>
          <cell r="L143" t="str">
            <v>'12E</v>
          </cell>
          <cell r="M143">
            <v>11.50178808173591</v>
          </cell>
          <cell r="N143">
            <v>13.027629436487874</v>
          </cell>
        </row>
        <row r="144">
          <cell r="B144" t="str">
            <v xml:space="preserve">Committed    </v>
          </cell>
          <cell r="C144">
            <v>0.10112736049923896</v>
          </cell>
          <cell r="D144">
            <v>6.0997007604002111E-2</v>
          </cell>
          <cell r="F144">
            <v>5.8093139999999995E-2</v>
          </cell>
          <cell r="G144">
            <v>9.0899521265093632</v>
          </cell>
          <cell r="H144">
            <v>10.916747999999998</v>
          </cell>
          <cell r="I144">
            <v>9.3749719999999996</v>
          </cell>
          <cell r="J144">
            <v>8.2295639999999981</v>
          </cell>
          <cell r="K144">
            <v>3.8549760000000002</v>
          </cell>
          <cell r="L144">
            <v>3.7349760000000001</v>
          </cell>
          <cell r="M144">
            <v>0.21002862090909094</v>
          </cell>
          <cell r="N144">
            <v>0.20950648636363642</v>
          </cell>
        </row>
        <row r="145">
          <cell r="B145" t="str">
            <v>Uncommitted</v>
          </cell>
          <cell r="F145">
            <v>0.95982499471728988</v>
          </cell>
          <cell r="G145">
            <v>1.0742089756258224E-3</v>
          </cell>
          <cell r="H145">
            <v>0.94118615583578813</v>
          </cell>
          <cell r="I145">
            <v>4.0139681488579857</v>
          </cell>
          <cell r="J145">
            <v>6.0101415617673011</v>
          </cell>
          <cell r="K145">
            <v>10.790150083746441</v>
          </cell>
          <cell r="L145">
            <v>10.5403770287359</v>
          </cell>
          <cell r="M145">
            <v>1.4399880612534859</v>
          </cell>
          <cell r="N145">
            <v>1.5317069155930929</v>
          </cell>
        </row>
        <row r="146">
          <cell r="B146" t="str">
            <v>DD&amp;A+REC</v>
          </cell>
          <cell r="E146">
            <v>0</v>
          </cell>
          <cell r="F146">
            <v>0</v>
          </cell>
          <cell r="G146">
            <v>9.0910263354849885</v>
          </cell>
          <cell r="H146">
            <v>11.857934155835787</v>
          </cell>
          <cell r="I146">
            <v>13.388940148857985</v>
          </cell>
          <cell r="J146">
            <v>14.239705561767298</v>
          </cell>
          <cell r="K146">
            <v>14.645126083746442</v>
          </cell>
          <cell r="L146">
            <v>14.2753530287359</v>
          </cell>
          <cell r="M146">
            <v>0.18172258865697563</v>
          </cell>
          <cell r="N146">
            <v>0.24400439079295855</v>
          </cell>
        </row>
        <row r="147">
          <cell r="B147" t="str">
            <v>Interest Expense</v>
          </cell>
          <cell r="F147">
            <v>0</v>
          </cell>
          <cell r="G147">
            <v>0</v>
          </cell>
          <cell r="I147">
            <v>0</v>
          </cell>
          <cell r="J147">
            <v>0</v>
          </cell>
          <cell r="K147">
            <v>8.6536320832812479E-4</v>
          </cell>
          <cell r="L147">
            <v>1.9605505568946464E-3</v>
          </cell>
          <cell r="M147">
            <v>2.9947425648065348E-3</v>
          </cell>
          <cell r="N147">
            <v>2.702580015015857E-3</v>
          </cell>
        </row>
        <row r="148">
          <cell r="B148" t="str">
            <v xml:space="preserve">Committed    </v>
          </cell>
          <cell r="C148">
            <v>0.79605977960426177</v>
          </cell>
          <cell r="D148">
            <v>1.1265590688748464</v>
          </cell>
          <cell r="F148">
            <v>0.95982499471728988</v>
          </cell>
          <cell r="G148">
            <v>9089.9521265093626</v>
          </cell>
          <cell r="H148">
            <v>10916.747999999998</v>
          </cell>
          <cell r="I148">
            <v>9374.9719999999998</v>
          </cell>
          <cell r="J148">
            <v>8229.5639999999985</v>
          </cell>
          <cell r="K148">
            <v>3854.9760000000001</v>
          </cell>
          <cell r="L148">
            <v>3734.9760000000001</v>
          </cell>
          <cell r="M148">
            <v>1.2552707300317039</v>
          </cell>
          <cell r="N148">
            <v>1.2849999447851186</v>
          </cell>
        </row>
        <row r="149">
          <cell r="B149" t="str">
            <v>Uncommitted</v>
          </cell>
          <cell r="C149">
            <v>7.8735895266331752</v>
          </cell>
          <cell r="D149">
            <v>12.192213308311393</v>
          </cell>
          <cell r="F149">
            <v>12.072557971639238</v>
          </cell>
          <cell r="G149">
            <v>1.0742089756258224</v>
          </cell>
          <cell r="H149">
            <v>941.1861558357881</v>
          </cell>
          <cell r="I149">
            <v>4013.9681488579859</v>
          </cell>
          <cell r="J149">
            <v>6010.141561767301</v>
          </cell>
          <cell r="K149">
            <v>10790.150083746441</v>
          </cell>
          <cell r="L149">
            <v>10540.3770287359</v>
          </cell>
          <cell r="M149">
            <v>39.760850059835207</v>
          </cell>
          <cell r="N149">
            <v>38.070339189278535</v>
          </cell>
        </row>
        <row r="150">
          <cell r="G150">
            <v>9091.0263354849885</v>
          </cell>
          <cell r="H150">
            <v>11857.934155835786</v>
          </cell>
          <cell r="I150">
            <v>13388.940148857986</v>
          </cell>
          <cell r="J150">
            <v>14239.7055617673</v>
          </cell>
          <cell r="K150">
            <v>14645.126083746442</v>
          </cell>
          <cell r="L150">
            <v>14275.353028735901</v>
          </cell>
        </row>
        <row r="151">
          <cell r="B151" t="str">
            <v>EBITDA (2)</v>
          </cell>
          <cell r="C151">
            <v>11.733257936152201</v>
          </cell>
          <cell r="D151">
            <v>19.109478475915395</v>
          </cell>
          <cell r="F151">
            <v>17.829270601639241</v>
          </cell>
          <cell r="G151">
            <v>7.220900487005153</v>
          </cell>
          <cell r="I151">
            <v>25.050171088644394</v>
          </cell>
          <cell r="J151">
            <v>28.25508689109413</v>
          </cell>
          <cell r="K151">
            <v>38.970683142847001</v>
          </cell>
          <cell r="L151">
            <v>47.47886208913372</v>
          </cell>
          <cell r="M151">
            <v>51.472666762480209</v>
          </cell>
          <cell r="N151">
            <v>51.307475112130049</v>
          </cell>
          <cell r="R151">
            <v>23.052388221035919</v>
          </cell>
        </row>
        <row r="152">
          <cell r="B152" t="str">
            <v>Capital Expenditures</v>
          </cell>
          <cell r="C152">
            <v>6.9517620000000004</v>
          </cell>
          <cell r="D152">
            <v>11.797330000000001</v>
          </cell>
          <cell r="F152">
            <v>5.9583903200000004</v>
          </cell>
          <cell r="G152">
            <v>0.43400002999999909</v>
          </cell>
          <cell r="I152">
            <v>6.3923903499999994</v>
          </cell>
          <cell r="J152">
            <v>2.1150725000000001</v>
          </cell>
          <cell r="K152">
            <v>5.6648413200000007</v>
          </cell>
          <cell r="L152">
            <v>5.4043058000000004</v>
          </cell>
          <cell r="M152">
            <v>10.3035554</v>
          </cell>
          <cell r="N152">
            <v>0.61264244999999995</v>
          </cell>
        </row>
        <row r="154">
          <cell r="B154" t="str">
            <v>Operating Data</v>
          </cell>
        </row>
        <row r="155">
          <cell r="B155" t="str">
            <v>Coal Production</v>
          </cell>
          <cell r="C155">
            <v>0.63400000000000001</v>
          </cell>
          <cell r="D155">
            <v>0.77600000000000002</v>
          </cell>
          <cell r="F155">
            <v>0.76633556120000001</v>
          </cell>
          <cell r="G155">
            <v>0.28202958915254239</v>
          </cell>
          <cell r="I155">
            <v>1.0483651503525424</v>
          </cell>
          <cell r="J155">
            <v>1.3255226508751927</v>
          </cell>
          <cell r="K155">
            <v>1.7257095504006166</v>
          </cell>
          <cell r="L155">
            <v>1.9228869157473039</v>
          </cell>
          <cell r="M155">
            <v>1.9145575788597846</v>
          </cell>
          <cell r="N155">
            <v>1.9097979577812019</v>
          </cell>
          <cell r="P155">
            <v>0.27236515035254238</v>
          </cell>
        </row>
        <row r="156">
          <cell r="B156" t="str">
            <v>Coal Sales</v>
          </cell>
          <cell r="C156">
            <v>0.627</v>
          </cell>
          <cell r="D156">
            <v>0.76400000000000001</v>
          </cell>
          <cell r="F156">
            <v>0.77988707000000002</v>
          </cell>
          <cell r="G156">
            <v>0.28202958915254239</v>
          </cell>
          <cell r="I156">
            <v>1.0619166591525424</v>
          </cell>
          <cell r="J156">
            <v>1.3255226508751927</v>
          </cell>
          <cell r="K156">
            <v>1.7257095504006166</v>
          </cell>
          <cell r="L156">
            <v>1.9228869157473039</v>
          </cell>
          <cell r="M156">
            <v>1.9145575788597846</v>
          </cell>
          <cell r="N156">
            <v>1.9097979577812019</v>
          </cell>
          <cell r="P156">
            <v>0.2979166591525424</v>
          </cell>
        </row>
        <row r="157">
          <cell r="B157" t="str">
            <v>Realized Price Per Ton (3)</v>
          </cell>
          <cell r="C157">
            <v>57.331368564593298</v>
          </cell>
          <cell r="D157">
            <v>65.667869816753921</v>
          </cell>
          <cell r="F157">
            <v>60.367117908494116</v>
          </cell>
          <cell r="G157">
            <v>58.072567845058472</v>
          </cell>
          <cell r="I157">
            <v>59.757718850570747</v>
          </cell>
          <cell r="J157">
            <v>57.597481870164621</v>
          </cell>
          <cell r="K157">
            <v>62.872794362523422</v>
          </cell>
          <cell r="L157">
            <v>66.873979145150145</v>
          </cell>
          <cell r="M157">
            <v>69.321808165070991</v>
          </cell>
          <cell r="N157">
            <v>69.321808165071005</v>
          </cell>
        </row>
        <row r="158">
          <cell r="B158" t="str">
            <v>Cash Costs Per Ton (4)</v>
          </cell>
          <cell r="C158">
            <v>37.871567981249655</v>
          </cell>
          <cell r="D158">
            <v>40.088365242421155</v>
          </cell>
          <cell r="F158">
            <v>35.588301585766764</v>
          </cell>
          <cell r="G158">
            <v>32.096958604036757</v>
          </cell>
          <cell r="I158">
            <v>34.661051769840782</v>
          </cell>
          <cell r="J158">
            <v>36.022083468131996</v>
          </cell>
          <cell r="K158">
            <v>40.108887995266215</v>
          </cell>
          <cell r="L158">
            <v>42.039319116604318</v>
          </cell>
          <cell r="M158">
            <v>42.312702576364586</v>
          </cell>
          <cell r="N158">
            <v>42.315074302004632</v>
          </cell>
        </row>
        <row r="159">
          <cell r="B159" t="str">
            <v>Cash Margin Per Ton</v>
          </cell>
          <cell r="C159">
            <v>19.459800583343643</v>
          </cell>
          <cell r="D159">
            <v>25.579504574332766</v>
          </cell>
          <cell r="F159">
            <v>24.778816322727351</v>
          </cell>
          <cell r="G159">
            <v>25.975609241021715</v>
          </cell>
          <cell r="I159">
            <v>25.096667080729965</v>
          </cell>
          <cell r="J159">
            <v>21.575398402032626</v>
          </cell>
          <cell r="K159">
            <v>22.763906367257206</v>
          </cell>
          <cell r="L159">
            <v>24.834660028545827</v>
          </cell>
          <cell r="M159">
            <v>27.009105588706404</v>
          </cell>
          <cell r="N159">
            <v>27.006733863066373</v>
          </cell>
        </row>
        <row r="161">
          <cell r="B161" t="str">
            <v>Growth &amp; Margins</v>
          </cell>
        </row>
        <row r="162">
          <cell r="B162" t="str">
            <v>Production Growth</v>
          </cell>
          <cell r="C162" t="str">
            <v>--</v>
          </cell>
          <cell r="D162">
            <v>22.397476340693999</v>
          </cell>
          <cell r="F162" t="str">
            <v>--</v>
          </cell>
          <cell r="G162" t="str">
            <v>--</v>
          </cell>
          <cell r="I162">
            <v>35.09860184955442</v>
          </cell>
          <cell r="J162">
            <v>26.437115009922675</v>
          </cell>
          <cell r="K162">
            <v>30.190875973427957</v>
          </cell>
          <cell r="L162">
            <v>11.425872059461772</v>
          </cell>
          <cell r="M162">
            <v>-0.433168316831678</v>
          </cell>
          <cell r="N162">
            <v>-0.24860161591051533</v>
          </cell>
        </row>
        <row r="163">
          <cell r="B163" t="str">
            <v>Revenue Growth</v>
          </cell>
          <cell r="C163" t="str">
            <v>--</v>
          </cell>
          <cell r="D163">
            <v>39.699212719960556</v>
          </cell>
          <cell r="F163" t="str">
            <v>--</v>
          </cell>
          <cell r="G163" t="str">
            <v>--</v>
          </cell>
          <cell r="I163">
            <v>26.768135403869241</v>
          </cell>
          <cell r="J163">
            <v>21.065319454092133</v>
          </cell>
          <cell r="K163">
            <v>41.979544070417305</v>
          </cell>
          <cell r="L163">
            <v>18.45084509847057</v>
          </cell>
          <cell r="M163">
            <v>3.1828120168399421</v>
          </cell>
          <cell r="N163">
            <v>-0.2484897660385843</v>
          </cell>
        </row>
        <row r="164">
          <cell r="B164" t="str">
            <v>Gross Margin</v>
          </cell>
          <cell r="C164">
            <v>34.855199456003348</v>
          </cell>
          <cell r="D164">
            <v>40.296902825005304</v>
          </cell>
          <cell r="F164">
            <v>39.883776461246093</v>
          </cell>
          <cell r="G164">
            <v>45.303307343116785</v>
          </cell>
          <cell r="I164">
            <v>41.292725466039407</v>
          </cell>
          <cell r="J164">
            <v>38.045576744008706</v>
          </cell>
          <cell r="K164">
            <v>36.744413973131351</v>
          </cell>
          <cell r="L164">
            <v>37.63200054314607</v>
          </cell>
          <cell r="M164">
            <v>39.426281671431951</v>
          </cell>
          <cell r="N164">
            <v>39.422954297488452</v>
          </cell>
        </row>
        <row r="165">
          <cell r="B165" t="str">
            <v>EBIT Margin</v>
          </cell>
          <cell r="C165">
            <v>21.903469894484122</v>
          </cell>
          <cell r="D165">
            <v>24.278885321264283</v>
          </cell>
          <cell r="F165">
            <v>25.626523692266673</v>
          </cell>
          <cell r="G165">
            <v>32.592560493153741</v>
          </cell>
          <cell r="I165">
            <v>27.437527417846617</v>
          </cell>
          <cell r="J165">
            <v>25.526591895266847</v>
          </cell>
          <cell r="K165">
            <v>26.777056145513505</v>
          </cell>
          <cell r="L165">
            <v>28.221355704010438</v>
          </cell>
          <cell r="M165">
            <v>29.730396228323148</v>
          </cell>
          <cell r="N165">
            <v>28.537262038430562</v>
          </cell>
        </row>
        <row r="166">
          <cell r="B166" t="str">
            <v>EBITDA Margin</v>
          </cell>
          <cell r="C166">
            <v>32.640647712127056</v>
          </cell>
          <cell r="D166">
            <v>38.053536690474417</v>
          </cell>
          <cell r="F166">
            <v>37.846347606041149</v>
          </cell>
          <cell r="G166">
            <v>43.63086967843654</v>
          </cell>
          <cell r="I166">
            <v>39.350185630909678</v>
          </cell>
          <cell r="J166">
            <v>36.661732469725635</v>
          </cell>
          <cell r="K166">
            <v>35.614641610849539</v>
          </cell>
          <cell r="L166">
            <v>36.63133088965531</v>
          </cell>
          <cell r="M166">
            <v>38.487677589238103</v>
          </cell>
          <cell r="N166">
            <v>38.459727257104518</v>
          </cell>
        </row>
        <row r="169">
          <cell r="B169" t="str">
            <v>Trinity Committed / Uncommitted  Pricing</v>
          </cell>
        </row>
        <row r="170">
          <cell r="B170" t="str">
            <v>($s in 000's)</v>
          </cell>
          <cell r="C170" t="str">
            <v>05A</v>
          </cell>
          <cell r="D170" t="str">
            <v>06A</v>
          </cell>
          <cell r="E170" t="str">
            <v>1H07A</v>
          </cell>
          <cell r="F170" t="str">
            <v>2H07E</v>
          </cell>
          <cell r="G170" t="str">
            <v>'07E</v>
          </cell>
          <cell r="H170" t="str">
            <v>'08E</v>
          </cell>
          <cell r="I170" t="str">
            <v>'09E</v>
          </cell>
          <cell r="J170" t="str">
            <v>'10E</v>
          </cell>
          <cell r="K170" t="str">
            <v>'11E</v>
          </cell>
          <cell r="L170" t="str">
            <v>'12E</v>
          </cell>
        </row>
        <row r="171">
          <cell r="B171" t="str">
            <v xml:space="preserve">Committed Steam (2)  </v>
          </cell>
          <cell r="C171" t="str">
            <v>FYE December 31,</v>
          </cell>
          <cell r="F171" t="str">
            <v>9 Months</v>
          </cell>
          <cell r="G171">
            <v>46.256897249399344</v>
          </cell>
          <cell r="H171">
            <v>45.915251807074767</v>
          </cell>
          <cell r="I171">
            <v>48.505471080956035</v>
          </cell>
          <cell r="J171">
            <v>48.076182697573003</v>
          </cell>
          <cell r="K171">
            <v>48.648342070093328</v>
          </cell>
          <cell r="L171">
            <v>49.708222317894446</v>
          </cell>
        </row>
        <row r="172">
          <cell r="B172" t="str">
            <v xml:space="preserve">Uncommitted Steam (2)  </v>
          </cell>
          <cell r="C172">
            <v>2005</v>
          </cell>
          <cell r="D172">
            <v>2006</v>
          </cell>
          <cell r="F172">
            <v>2007</v>
          </cell>
          <cell r="G172" t="str">
            <v>Q4 2007E</v>
          </cell>
          <cell r="H172">
            <v>57.623063640855747</v>
          </cell>
          <cell r="I172">
            <v>57.631424726022061</v>
          </cell>
          <cell r="J172">
            <v>58.588666024172703</v>
          </cell>
          <cell r="K172">
            <v>58.702697100274143</v>
          </cell>
          <cell r="L172">
            <v>58.862249346488866</v>
          </cell>
          <cell r="M172">
            <v>2011</v>
          </cell>
          <cell r="N172">
            <v>2012</v>
          </cell>
        </row>
        <row r="173">
          <cell r="B173" t="str">
            <v>Committed Met</v>
          </cell>
          <cell r="G173">
            <v>73.61337020678593</v>
          </cell>
          <cell r="H173">
            <v>76.671936758893281</v>
          </cell>
          <cell r="I173">
            <v>82.75</v>
          </cell>
          <cell r="J173">
            <v>82.749999999999986</v>
          </cell>
        </row>
        <row r="174">
          <cell r="B174" t="str">
            <v>Uncommitted Met</v>
          </cell>
          <cell r="C174">
            <v>8.5875007399999976</v>
          </cell>
          <cell r="D174">
            <v>25.225851340000002</v>
          </cell>
          <cell r="F174">
            <v>32.194286659999996</v>
          </cell>
          <cell r="G174">
            <v>13.516912119991204</v>
          </cell>
          <cell r="H174">
            <v>83.802038816257891</v>
          </cell>
          <cell r="I174">
            <v>83.038505315660785</v>
          </cell>
          <cell r="J174">
            <v>83.939943797287256</v>
          </cell>
          <cell r="K174">
            <v>84.846178796327479</v>
          </cell>
          <cell r="L174">
            <v>85.247012638376802</v>
          </cell>
          <cell r="M174">
            <v>270.77742885876603</v>
          </cell>
          <cell r="N174">
            <v>295.81645616520387</v>
          </cell>
        </row>
        <row r="175">
          <cell r="B175" t="str">
            <v>Other Revenues</v>
          </cell>
          <cell r="C175">
            <v>0</v>
          </cell>
          <cell r="D175">
            <v>3.2139520000001198E-2</v>
          </cell>
          <cell r="F175" t="str">
            <v>Average</v>
          </cell>
          <cell r="G175">
            <v>59.935133728092637</v>
          </cell>
          <cell r="H175">
            <v>61.293594282984024</v>
          </cell>
          <cell r="I175">
            <v>65.627735540478014</v>
          </cell>
          <cell r="J175">
            <v>1.3554794435456046</v>
          </cell>
          <cell r="K175">
            <v>1.678589762640911</v>
          </cell>
          <cell r="L175">
            <v>2.0651177833015026</v>
          </cell>
          <cell r="M175">
            <v>2.4325648650496987</v>
          </cell>
          <cell r="N175">
            <v>2.6161203301738283</v>
          </cell>
        </row>
        <row r="176">
          <cell r="B176" t="str">
            <v>Total Revenues</v>
          </cell>
          <cell r="C176">
            <v>8.5875007399999976</v>
          </cell>
          <cell r="D176">
            <v>25.257990860000003</v>
          </cell>
          <cell r="F176">
            <v>32.672139409999993</v>
          </cell>
          <cell r="G176">
            <v>13.695749162570444</v>
          </cell>
          <cell r="I176">
            <v>46.367888572570436</v>
          </cell>
          <cell r="J176">
            <v>115.48830161299581</v>
          </cell>
          <cell r="K176">
            <v>159.32120522136077</v>
          </cell>
          <cell r="L176">
            <v>211.34222592795859</v>
          </cell>
          <cell r="M176">
            <v>273.20999372381573</v>
          </cell>
          <cell r="N176">
            <v>298.4325764953777</v>
          </cell>
        </row>
        <row r="177">
          <cell r="B177" t="str">
            <v>Cost of Sales (Cash)</v>
          </cell>
          <cell r="C177">
            <v>10.209929544660577</v>
          </cell>
          <cell r="D177">
            <v>28.560309393907321</v>
          </cell>
          <cell r="F177">
            <v>32.173223289999996</v>
          </cell>
          <cell r="G177">
            <v>12.086677465606655</v>
          </cell>
          <cell r="I177">
            <v>44.259900755606651</v>
          </cell>
          <cell r="J177">
            <v>75.567619015764819</v>
          </cell>
          <cell r="K177">
            <v>92.964302526318875</v>
          </cell>
          <cell r="L177">
            <v>119.0194545603285</v>
          </cell>
          <cell r="M177">
            <v>144.96685561739201</v>
          </cell>
          <cell r="N177">
            <v>157.41421791944859</v>
          </cell>
        </row>
        <row r="178">
          <cell r="B178" t="str">
            <v>D&amp;A</v>
          </cell>
          <cell r="F178">
            <v>2.9519914699999998</v>
          </cell>
          <cell r="G178">
            <v>0.97593891928571486</v>
          </cell>
          <cell r="I178">
            <v>3.9279303892857147</v>
          </cell>
          <cell r="J178">
            <v>6.4260754214285729</v>
          </cell>
          <cell r="K178">
            <v>6.8247256722857124</v>
          </cell>
          <cell r="L178">
            <v>10.794548250857138</v>
          </cell>
          <cell r="M178">
            <v>15.689334874285713</v>
          </cell>
          <cell r="N178">
            <v>19.877639588571419</v>
          </cell>
        </row>
        <row r="179">
          <cell r="B179" t="str">
            <v>Reclamation</v>
          </cell>
          <cell r="F179">
            <v>0.15471005999999998</v>
          </cell>
          <cell r="G179">
            <v>5.4388707494235855E-2</v>
          </cell>
          <cell r="I179">
            <v>0.20909876749423584</v>
          </cell>
          <cell r="J179">
            <v>0.36244608254281951</v>
          </cell>
          <cell r="K179">
            <v>0.5259833499447425</v>
          </cell>
          <cell r="L179">
            <v>0.79977640683651408</v>
          </cell>
          <cell r="M179">
            <v>1.0651638271871131</v>
          </cell>
          <cell r="N179">
            <v>1.1979464274768683</v>
          </cell>
        </row>
        <row r="180">
          <cell r="B180" t="str">
            <v>Depletion</v>
          </cell>
          <cell r="F180">
            <v>1.06854706</v>
          </cell>
          <cell r="G180">
            <v>0.45731186602404206</v>
          </cell>
          <cell r="I180">
            <v>1.5258589260240421</v>
          </cell>
          <cell r="J180">
            <v>3.4661545770666082</v>
          </cell>
          <cell r="K180">
            <v>4.2923938216103243</v>
          </cell>
          <cell r="L180">
            <v>5.2808011887280353</v>
          </cell>
          <cell r="M180">
            <v>6.2204158691984208</v>
          </cell>
          <cell r="N180">
            <v>6.6897934157301657</v>
          </cell>
        </row>
        <row r="181">
          <cell r="B181" t="str">
            <v>Plant DD&amp;A+R</v>
          </cell>
          <cell r="F181">
            <v>0.95708219999999988</v>
          </cell>
          <cell r="G181">
            <v>9.1247302621212167E-2</v>
          </cell>
          <cell r="I181">
            <v>1.0483295026212121</v>
          </cell>
          <cell r="J181">
            <v>1.2788271039356027</v>
          </cell>
          <cell r="K181">
            <v>2.1069834906667051</v>
          </cell>
          <cell r="L181">
            <v>2.2154650068647399</v>
          </cell>
          <cell r="M181">
            <v>2.1722412077253255</v>
          </cell>
          <cell r="N181">
            <v>2.4105416520778462</v>
          </cell>
        </row>
        <row r="182">
          <cell r="B182" t="str">
            <v>Cost of Sales (Non-Cash) (1)</v>
          </cell>
          <cell r="C182">
            <v>-2.1543954599999999</v>
          </cell>
          <cell r="D182">
            <v>-3.06857077</v>
          </cell>
          <cell r="F182">
            <v>2.8739711921203388</v>
          </cell>
          <cell r="G182">
            <v>0</v>
          </cell>
          <cell r="I182">
            <v>2.8739711921203388</v>
          </cell>
          <cell r="J182">
            <v>0</v>
          </cell>
          <cell r="K182">
            <v>0</v>
          </cell>
          <cell r="L182">
            <v>0</v>
          </cell>
          <cell r="M182">
            <v>0</v>
          </cell>
          <cell r="N182">
            <v>0</v>
          </cell>
        </row>
        <row r="183">
          <cell r="B183" t="str">
            <v>Gross Profit</v>
          </cell>
          <cell r="C183">
            <v>0.53196665533942067</v>
          </cell>
          <cell r="D183">
            <v>-0.233747763907318</v>
          </cell>
          <cell r="F183">
            <v>-2.3750550721203418</v>
          </cell>
          <cell r="G183">
            <v>1.6090716969637882</v>
          </cell>
          <cell r="I183">
            <v>-0.76598337515655368</v>
          </cell>
          <cell r="J183">
            <v>39.920682597230993</v>
          </cell>
          <cell r="K183">
            <v>66.356902695041896</v>
          </cell>
          <cell r="L183">
            <v>92.322771367630097</v>
          </cell>
          <cell r="M183">
            <v>128.24313810642371</v>
          </cell>
          <cell r="N183">
            <v>141.01835857592911</v>
          </cell>
        </row>
        <row r="184">
          <cell r="B184" t="str">
            <v>Depreciation, Depletion &amp; Amortization</v>
          </cell>
          <cell r="C184">
            <v>1.3435217220121765</v>
          </cell>
          <cell r="D184">
            <v>4.3238515500000005</v>
          </cell>
          <cell r="F184">
            <v>4.9776207299999999</v>
          </cell>
          <cell r="G184">
            <v>1.5244980879309691</v>
          </cell>
          <cell r="I184">
            <v>6.5021188179309686</v>
          </cell>
          <cell r="J184">
            <v>11.171057102430783</v>
          </cell>
          <cell r="K184">
            <v>13.224102984562741</v>
          </cell>
          <cell r="L184">
            <v>18.290814446449914</v>
          </cell>
          <cell r="M184">
            <v>24.08199195120946</v>
          </cell>
          <cell r="N184">
            <v>28.97797465637943</v>
          </cell>
        </row>
        <row r="185">
          <cell r="B185" t="str">
            <v>ARO Expense</v>
          </cell>
          <cell r="C185">
            <v>0.11604499661491628</v>
          </cell>
          <cell r="D185">
            <v>0.20049415570300161</v>
          </cell>
          <cell r="F185">
            <v>0.15471005999999998</v>
          </cell>
          <cell r="G185">
            <v>5.4388707494235855E-2</v>
          </cell>
          <cell r="I185">
            <v>0.20909876749423584</v>
          </cell>
          <cell r="J185">
            <v>0.36244608254281951</v>
          </cell>
          <cell r="K185">
            <v>0.5259833499447425</v>
          </cell>
          <cell r="L185">
            <v>0.79977640683651408</v>
          </cell>
          <cell r="M185">
            <v>1.0651638271871131</v>
          </cell>
          <cell r="N185">
            <v>1.1979464274768683</v>
          </cell>
        </row>
        <row r="186">
          <cell r="B186" t="str">
            <v>Total SG&amp;A</v>
          </cell>
          <cell r="F186">
            <v>0.76805063660662165</v>
          </cell>
          <cell r="G186">
            <v>0.25120985607584345</v>
          </cell>
          <cell r="I186">
            <v>1.0192604926824651</v>
          </cell>
          <cell r="J186">
            <v>1.5752183427770436</v>
          </cell>
          <cell r="K186">
            <v>1.8041964198604175</v>
          </cell>
          <cell r="L186">
            <v>2.1821989150611554</v>
          </cell>
          <cell r="M186">
            <v>2.611839280056345</v>
          </cell>
          <cell r="N186">
            <v>2.9974222332370855</v>
          </cell>
        </row>
        <row r="187">
          <cell r="B187" t="str">
            <v>DD&amp;A+REC</v>
          </cell>
          <cell r="F187">
            <v>0</v>
          </cell>
          <cell r="G187">
            <v>0</v>
          </cell>
          <cell r="I187">
            <v>0</v>
          </cell>
          <cell r="J187">
            <v>8.0315016325726209E-3</v>
          </cell>
          <cell r="K187">
            <v>8.7810974727311031E-2</v>
          </cell>
          <cell r="L187">
            <v>0.19403724092534577</v>
          </cell>
          <cell r="M187">
            <v>0.32960703487684001</v>
          </cell>
          <cell r="N187">
            <v>0.47749617013845258</v>
          </cell>
        </row>
        <row r="188">
          <cell r="B188" t="str">
            <v>Interest Expense</v>
          </cell>
          <cell r="F188">
            <v>0</v>
          </cell>
          <cell r="G188">
            <v>0</v>
          </cell>
          <cell r="I188">
            <v>0</v>
          </cell>
          <cell r="J188">
            <v>0</v>
          </cell>
          <cell r="K188">
            <v>1.2006293710334515E-3</v>
          </cell>
          <cell r="L188">
            <v>3.0007887426848983E-3</v>
          </cell>
          <cell r="M188">
            <v>5.4318410512443141E-3</v>
          </cell>
          <cell r="N188">
            <v>5.288722889244148E-3</v>
          </cell>
        </row>
        <row r="189">
          <cell r="B189" t="str">
            <v>SG&amp;A</v>
          </cell>
          <cell r="C189">
            <v>0.53239054975646882</v>
          </cell>
          <cell r="D189">
            <v>1.1462050866561349</v>
          </cell>
          <cell r="F189">
            <v>0.76805063660662165</v>
          </cell>
          <cell r="G189">
            <v>0.25120985607584345</v>
          </cell>
          <cell r="I189">
            <v>1.0192604926824651</v>
          </cell>
          <cell r="J189">
            <v>1.5671868411444709</v>
          </cell>
          <cell r="K189">
            <v>1.715184815762073</v>
          </cell>
          <cell r="L189">
            <v>1.9851608853931249</v>
          </cell>
          <cell r="M189">
            <v>2.2768004041282608</v>
          </cell>
          <cell r="N189">
            <v>2.5146373402093887</v>
          </cell>
        </row>
        <row r="190">
          <cell r="B190" t="str">
            <v>EBIT</v>
          </cell>
          <cell r="C190">
            <v>-1.4599906130441409</v>
          </cell>
          <cell r="D190">
            <v>-5.9042985562664549</v>
          </cell>
          <cell r="F190">
            <v>-8.2754364987269629</v>
          </cell>
          <cell r="G190">
            <v>-0.22102495453726023</v>
          </cell>
          <cell r="I190">
            <v>-8.4964614532642226</v>
          </cell>
          <cell r="J190">
            <v>26.81999257111292</v>
          </cell>
          <cell r="K190">
            <v>50.891631544772338</v>
          </cell>
          <cell r="L190">
            <v>71.24701962895054</v>
          </cell>
          <cell r="M190">
            <v>100.81918192389888</v>
          </cell>
          <cell r="N190">
            <v>108.32780015186343</v>
          </cell>
        </row>
        <row r="192">
          <cell r="B192" t="str">
            <v>EBITDA (2)</v>
          </cell>
          <cell r="C192">
            <v>-4.2389441704816788E-4</v>
          </cell>
          <cell r="D192">
            <v>-1.3799528505634528</v>
          </cell>
          <cell r="F192">
            <v>-3.1431057087269627</v>
          </cell>
          <cell r="G192">
            <v>1.3578618408879444</v>
          </cell>
          <cell r="I192">
            <v>-1.7852438678390183</v>
          </cell>
          <cell r="J192">
            <v>38.353495756086517</v>
          </cell>
          <cell r="K192">
            <v>64.64171787927981</v>
          </cell>
          <cell r="L192">
            <v>90.337610482236968</v>
          </cell>
          <cell r="M192">
            <v>125.96633770229545</v>
          </cell>
          <cell r="N192">
            <v>138.50372123571972</v>
          </cell>
          <cell r="Q192">
            <v>40.138739623925538</v>
          </cell>
          <cell r="R192">
            <v>100.15022547963321</v>
          </cell>
        </row>
        <row r="193">
          <cell r="B193" t="str">
            <v>Capital Expenditures</v>
          </cell>
          <cell r="C193">
            <v>14.274903999999999</v>
          </cell>
          <cell r="D193">
            <v>18.212724999999999</v>
          </cell>
          <cell r="F193">
            <v>8.687134600000002</v>
          </cell>
          <cell r="G193">
            <v>18.33997961</v>
          </cell>
          <cell r="I193">
            <v>27.027114210000004</v>
          </cell>
          <cell r="J193">
            <v>18.075551755999996</v>
          </cell>
          <cell r="K193">
            <v>27.839058050000002</v>
          </cell>
          <cell r="L193">
            <v>34.274281364000004</v>
          </cell>
          <cell r="M193">
            <v>31.122580999999997</v>
          </cell>
          <cell r="N193">
            <v>8.1303113000000007</v>
          </cell>
        </row>
        <row r="195">
          <cell r="B195" t="str">
            <v>Operating Data</v>
          </cell>
        </row>
        <row r="196">
          <cell r="B196" t="str">
            <v>Coal Production</v>
          </cell>
          <cell r="C196">
            <v>0.188</v>
          </cell>
          <cell r="D196">
            <v>0.58199999999999996</v>
          </cell>
          <cell r="F196">
            <v>0.51713767960000001</v>
          </cell>
          <cell r="G196">
            <v>0.25548148939890625</v>
          </cell>
          <cell r="I196">
            <v>0.77261916899890626</v>
          </cell>
          <cell r="J196">
            <v>1.9363992050651444</v>
          </cell>
          <cell r="K196">
            <v>2.3979853752012987</v>
          </cell>
          <cell r="L196">
            <v>2.9501682618592375</v>
          </cell>
          <cell r="M196">
            <v>3.4750926643566586</v>
          </cell>
          <cell r="N196">
            <v>3.7373147573911534</v>
          </cell>
          <cell r="P196">
            <v>0.1906191689989063</v>
          </cell>
          <cell r="Q196">
            <v>1.163780036066238</v>
          </cell>
        </row>
        <row r="197">
          <cell r="B197" t="str">
            <v>Capital Expenditures</v>
          </cell>
          <cell r="C197">
            <v>0.13600000000000001</v>
          </cell>
          <cell r="D197">
            <v>0.5</v>
          </cell>
          <cell r="F197">
            <v>0.56167358000000001</v>
          </cell>
          <cell r="G197">
            <v>0.25548148939890636</v>
          </cell>
          <cell r="I197">
            <v>0.81715506939890636</v>
          </cell>
          <cell r="J197">
            <v>1.9363992050651444</v>
          </cell>
          <cell r="K197">
            <v>2.3979853752012987</v>
          </cell>
          <cell r="L197">
            <v>2.9501682618592375</v>
          </cell>
          <cell r="M197">
            <v>3.4750926643566586</v>
          </cell>
          <cell r="N197">
            <v>3.7373147573911534</v>
          </cell>
          <cell r="P197">
            <v>0.31715506939890636</v>
          </cell>
        </row>
        <row r="198">
          <cell r="B198" t="str">
            <v>Realized Price Per Ton (3)</v>
          </cell>
          <cell r="C198">
            <v>63.143387794117622</v>
          </cell>
          <cell r="D198">
            <v>50.451702680000004</v>
          </cell>
          <cell r="F198">
            <v>57.318499225119325</v>
          </cell>
          <cell r="G198">
            <v>52.907598714073671</v>
          </cell>
          <cell r="I198">
            <v>55.939442208461173</v>
          </cell>
          <cell r="J198">
            <v>58.940750373635147</v>
          </cell>
          <cell r="K198">
            <v>65.739606708604953</v>
          </cell>
          <cell r="L198">
            <v>70.937346472830569</v>
          </cell>
          <cell r="M198">
            <v>77.919484460393477</v>
          </cell>
          <cell r="N198">
            <v>79.152138732810315</v>
          </cell>
        </row>
        <row r="199">
          <cell r="B199" t="str">
            <v>($s in 000's)</v>
          </cell>
          <cell r="C199" t="str">
            <v>'05A</v>
          </cell>
          <cell r="D199" t="str">
            <v>'06A</v>
          </cell>
          <cell r="E199" t="str">
            <v>'07E</v>
          </cell>
          <cell r="F199" t="str">
            <v>'08E</v>
          </cell>
          <cell r="G199" t="str">
            <v>'09E</v>
          </cell>
          <cell r="H199" t="str">
            <v>'10E</v>
          </cell>
          <cell r="I199" t="str">
            <v>'11E</v>
          </cell>
          <cell r="J199" t="str">
            <v>'12E</v>
          </cell>
          <cell r="K199">
            <v>38.767668680429296</v>
          </cell>
          <cell r="L199">
            <v>40.343276720535513</v>
          </cell>
          <cell r="M199">
            <v>41.715968355114242</v>
          </cell>
          <cell r="N199">
            <v>42.119604084225479</v>
          </cell>
        </row>
        <row r="200">
          <cell r="B200" t="str">
            <v>Trinity Coal</v>
          </cell>
          <cell r="C200">
            <v>-11.929623563680728</v>
          </cell>
          <cell r="D200">
            <v>-6.6689161078146384</v>
          </cell>
          <cell r="E200">
            <v>2.346357181977024E-2</v>
          </cell>
          <cell r="F200">
            <v>1.2308041148968144E-2</v>
          </cell>
          <cell r="G200">
            <v>7.5676906944144393E-3</v>
          </cell>
          <cell r="H200">
            <v>4.612750646874937E-3</v>
          </cell>
          <cell r="I200">
            <v>2.5648989351917486E-3</v>
          </cell>
          <cell r="J200">
            <v>2.3460438188018427E-2</v>
          </cell>
          <cell r="K200">
            <v>26.971938028175657</v>
          </cell>
          <cell r="L200">
            <v>30.594069752295056</v>
          </cell>
          <cell r="M200">
            <v>36.203516105279235</v>
          </cell>
          <cell r="N200">
            <v>37.032534648584836</v>
          </cell>
        </row>
        <row r="201">
          <cell r="B201" t="str">
            <v>Capital Expenditures</v>
          </cell>
          <cell r="C201">
            <v>83.2</v>
          </cell>
          <cell r="D201">
            <v>132.69999999999999</v>
          </cell>
          <cell r="E201">
            <v>55.891191650000003</v>
          </cell>
          <cell r="F201">
            <v>67.484265366000002</v>
          </cell>
          <cell r="G201">
            <v>66.127372739999998</v>
          </cell>
          <cell r="H201">
            <v>83.019768434000014</v>
          </cell>
          <cell r="I201">
            <v>81.878104840000006</v>
          </cell>
          <cell r="J201">
            <v>23.063831279999999</v>
          </cell>
        </row>
        <row r="202">
          <cell r="B202" t="str">
            <v>Tons Produced</v>
          </cell>
          <cell r="C202">
            <v>3.3150529999999994</v>
          </cell>
          <cell r="D202">
            <v>5.6970000000000001</v>
          </cell>
          <cell r="E202">
            <v>9.0386186809329878</v>
          </cell>
          <cell r="F202">
            <v>11.857934155835787</v>
          </cell>
          <cell r="G202">
            <v>13.388940148857984</v>
          </cell>
          <cell r="H202">
            <v>14.2397055617673</v>
          </cell>
          <cell r="I202">
            <v>14.645126083746444</v>
          </cell>
          <cell r="J202">
            <v>14.2753530287359</v>
          </cell>
        </row>
        <row r="203">
          <cell r="B203" t="str">
            <v>Production Growth</v>
          </cell>
          <cell r="C203">
            <v>25.097637956316241</v>
          </cell>
          <cell r="D203">
            <v>23.29296120765315</v>
          </cell>
          <cell r="E203">
            <v>6.1835988023150881</v>
          </cell>
          <cell r="F203">
            <v>5.691064267951611</v>
          </cell>
          <cell r="G203">
            <v>4.9389549885799111</v>
          </cell>
          <cell r="H203">
            <v>5.8301604674258707</v>
          </cell>
          <cell r="I203">
            <v>5.5908091450896098</v>
          </cell>
          <cell r="J203">
            <v>1.6156399938812813</v>
          </cell>
          <cell r="K203">
            <v>23.837345570518643</v>
          </cell>
          <cell r="L203">
            <v>23.026949720724875</v>
          </cell>
          <cell r="M203">
            <v>17.793032664740505</v>
          </cell>
          <cell r="N203">
            <v>7.5457582965788195</v>
          </cell>
        </row>
        <row r="204">
          <cell r="B204" t="str">
            <v>Revenue Growth</v>
          </cell>
          <cell r="C204" t="str">
            <v>--</v>
          </cell>
          <cell r="D204">
            <v>194.12505017146597</v>
          </cell>
          <cell r="F204" t="str">
            <v>--</v>
          </cell>
          <cell r="G204" t="str">
            <v>--</v>
          </cell>
          <cell r="I204">
            <v>83.577105675500391</v>
          </cell>
          <cell r="J204">
            <v>149.06957199969315</v>
          </cell>
          <cell r="K204">
            <v>37.954410097093749</v>
          </cell>
          <cell r="L204">
            <v>32.65166155021226</v>
          </cell>
          <cell r="M204">
            <v>29.273737192938597</v>
          </cell>
          <cell r="N204">
            <v>9.2319400281744901</v>
          </cell>
        </row>
        <row r="205">
          <cell r="B205" t="str">
            <v>Gross Margin</v>
          </cell>
          <cell r="C205" t="str">
            <v>--</v>
          </cell>
          <cell r="D205" t="str">
            <v>N/M</v>
          </cell>
          <cell r="F205" t="str">
            <v>N/M</v>
          </cell>
          <cell r="G205" t="str">
            <v>N/M</v>
          </cell>
          <cell r="I205">
            <v>-1.6519694959965932</v>
          </cell>
          <cell r="J205">
            <v>34.566862651601028</v>
          </cell>
          <cell r="K205">
            <v>41.649761940255011</v>
          </cell>
          <cell r="L205">
            <v>43.684015800562584</v>
          </cell>
          <cell r="M205">
            <v>46.939402310467074</v>
          </cell>
          <cell r="N205">
            <v>47.25300442464038</v>
          </cell>
        </row>
        <row r="206">
          <cell r="B206" t="str">
            <v>EBIT Margin</v>
          </cell>
          <cell r="C206" t="str">
            <v>N/M</v>
          </cell>
          <cell r="D206" t="str">
            <v>N/M</v>
          </cell>
          <cell r="F206">
            <v>-25.328725477322404</v>
          </cell>
          <cell r="G206">
            <v>-1.6138215727643908</v>
          </cell>
          <cell r="I206">
            <v>-18.324020598795222</v>
          </cell>
          <cell r="J206">
            <v>23.22312493691992</v>
          </cell>
          <cell r="K206">
            <v>31.942785942438444</v>
          </cell>
          <cell r="L206">
            <v>33.711682232984955</v>
          </cell>
          <cell r="M206">
            <v>36.90171818012471</v>
          </cell>
          <cell r="N206">
            <v>36.298919315043769</v>
          </cell>
        </row>
        <row r="207">
          <cell r="B207" t="str">
            <v>EBITDA Margin</v>
          </cell>
          <cell r="C207" t="str">
            <v>N/M</v>
          </cell>
          <cell r="D207" t="str">
            <v>N/M</v>
          </cell>
          <cell r="F207">
            <v>-9.6201404789701321</v>
          </cell>
          <cell r="G207">
            <v>9.9144765632747482</v>
          </cell>
          <cell r="I207">
            <v>-3.8501728735069123</v>
          </cell>
          <cell r="J207">
            <v>33.209853483351104</v>
          </cell>
          <cell r="K207">
            <v>40.573204169191825</v>
          </cell>
          <cell r="L207">
            <v>42.744704748700272</v>
          </cell>
          <cell r="M207">
            <v>46.10605050913076</v>
          </cell>
          <cell r="N207">
            <v>46.410389529932885</v>
          </cell>
        </row>
        <row r="210">
          <cell r="B210" t="str">
            <v>Falcon</v>
          </cell>
        </row>
        <row r="212">
          <cell r="C212" t="str">
            <v>FYE December 31,</v>
          </cell>
          <cell r="F212" t="str">
            <v>9 Months</v>
          </cell>
          <cell r="G212" t="str">
            <v>Projected</v>
          </cell>
          <cell r="I212" t="str">
            <v>Projected FYE December 31,</v>
          </cell>
        </row>
        <row r="213">
          <cell r="C213">
            <v>2005</v>
          </cell>
          <cell r="D213">
            <v>2006</v>
          </cell>
          <cell r="F213">
            <v>2007</v>
          </cell>
          <cell r="G213" t="str">
            <v>Q4 2007E</v>
          </cell>
          <cell r="I213">
            <v>2007</v>
          </cell>
          <cell r="J213">
            <v>2008</v>
          </cell>
          <cell r="K213">
            <v>2009</v>
          </cell>
          <cell r="L213">
            <v>2010</v>
          </cell>
          <cell r="M213">
            <v>2011</v>
          </cell>
          <cell r="N213">
            <v>2012</v>
          </cell>
        </row>
        <row r="214">
          <cell r="B214" t="str">
            <v>Financial Data</v>
          </cell>
        </row>
        <row r="215">
          <cell r="B215" t="str">
            <v>Coal Sales Revenue</v>
          </cell>
          <cell r="C215" t="str">
            <v>N/A</v>
          </cell>
          <cell r="D215">
            <v>1.5817186299999999</v>
          </cell>
          <cell r="F215">
            <v>37.578601659999997</v>
          </cell>
          <cell r="G215">
            <v>10.757347062770727</v>
          </cell>
          <cell r="I215">
            <v>48.335948722770723</v>
          </cell>
          <cell r="J215">
            <v>45.8300146106779</v>
          </cell>
          <cell r="K215">
            <v>47.72283999545445</v>
          </cell>
          <cell r="L215">
            <v>51.925325918823972</v>
          </cell>
          <cell r="M215">
            <v>58.923237177033243</v>
          </cell>
          <cell r="N215">
            <v>58.776753057264372</v>
          </cell>
        </row>
        <row r="216">
          <cell r="B216" t="str">
            <v>Other Revenues</v>
          </cell>
          <cell r="C216" t="str">
            <v>N/A</v>
          </cell>
          <cell r="D216">
            <v>1.5084349999999969E-2</v>
          </cell>
          <cell r="F216">
            <v>4.3290200000001278E-3</v>
          </cell>
          <cell r="G216">
            <v>0</v>
          </cell>
          <cell r="I216">
            <v>4.3290199999930223E-3</v>
          </cell>
          <cell r="J216">
            <v>0</v>
          </cell>
          <cell r="K216">
            <v>0</v>
          </cell>
          <cell r="L216">
            <v>0</v>
          </cell>
          <cell r="M216">
            <v>0</v>
          </cell>
          <cell r="N216">
            <v>0</v>
          </cell>
        </row>
        <row r="217">
          <cell r="B217" t="str">
            <v>Total Revenues</v>
          </cell>
          <cell r="C217" t="str">
            <v>N/A</v>
          </cell>
          <cell r="D217">
            <v>1.5968029799999999</v>
          </cell>
          <cell r="F217">
            <v>37.582930679999997</v>
          </cell>
          <cell r="G217">
            <v>10.75734706277072</v>
          </cell>
          <cell r="I217">
            <v>48.340277742770716</v>
          </cell>
          <cell r="J217">
            <v>45.8300146106779</v>
          </cell>
          <cell r="K217">
            <v>47.72283999545445</v>
          </cell>
          <cell r="L217">
            <v>51.925325918823972</v>
          </cell>
          <cell r="M217">
            <v>58.923237177033243</v>
          </cell>
          <cell r="N217">
            <v>58.776753057264372</v>
          </cell>
        </row>
        <row r="218">
          <cell r="B218" t="str">
            <v>Cost of Sales (Cash)</v>
          </cell>
          <cell r="C218" t="str">
            <v>N/A</v>
          </cell>
          <cell r="D218">
            <v>4.4625255444953495</v>
          </cell>
          <cell r="F218">
            <v>25.947799299999996</v>
          </cell>
          <cell r="G218">
            <v>7.3569676247546276</v>
          </cell>
          <cell r="I218">
            <v>33.304766924754624</v>
          </cell>
          <cell r="J218">
            <v>29.110322128875847</v>
          </cell>
          <cell r="K218">
            <v>28.152027880404095</v>
          </cell>
          <cell r="L218">
            <v>28.616818109508586</v>
          </cell>
          <cell r="M218">
            <v>29.165974402004199</v>
          </cell>
          <cell r="N218">
            <v>29.09679070430046</v>
          </cell>
        </row>
        <row r="219">
          <cell r="B219" t="str">
            <v>D&amp;A</v>
          </cell>
          <cell r="F219">
            <v>2.7616497499999997</v>
          </cell>
          <cell r="G219">
            <v>0.68828047928571445</v>
          </cell>
          <cell r="I219">
            <v>3.4499302292857141</v>
          </cell>
          <cell r="J219">
            <v>3.0931904828571422</v>
          </cell>
          <cell r="K219">
            <v>3.764619054285713</v>
          </cell>
          <cell r="L219">
            <v>4.5334518257142857</v>
          </cell>
          <cell r="M219">
            <v>4.5460741114285721</v>
          </cell>
          <cell r="N219">
            <v>5.6506137199999973</v>
          </cell>
        </row>
        <row r="220">
          <cell r="B220" t="str">
            <v>Reclamation</v>
          </cell>
          <cell r="F220">
            <v>0</v>
          </cell>
          <cell r="G220">
            <v>1.4265899999999998E-2</v>
          </cell>
          <cell r="I220">
            <v>1.4265899999999998E-2</v>
          </cell>
          <cell r="J220">
            <v>6.3820184589585174E-2</v>
          </cell>
          <cell r="K220">
            <v>6.9693598596646089E-2</v>
          </cell>
          <cell r="L220">
            <v>6.9931608402471326E-2</v>
          </cell>
          <cell r="M220">
            <v>6.9628686831421011E-2</v>
          </cell>
          <cell r="N220">
            <v>6.9455588790820838E-2</v>
          </cell>
        </row>
        <row r="221">
          <cell r="B221" t="str">
            <v>Depletion</v>
          </cell>
          <cell r="F221">
            <v>2.8395843099999998</v>
          </cell>
          <cell r="G221">
            <v>0.85525188754458581</v>
          </cell>
          <cell r="I221">
            <v>3.6948361975445856</v>
          </cell>
          <cell r="J221">
            <v>3.492822594170637</v>
          </cell>
          <cell r="K221">
            <v>3.5047917681693526</v>
          </cell>
          <cell r="L221">
            <v>3.5167609421680672</v>
          </cell>
          <cell r="M221">
            <v>3.5015274479878848</v>
          </cell>
          <cell r="N221">
            <v>3.4928225941706366</v>
          </cell>
        </row>
        <row r="222">
          <cell r="B222" t="str">
            <v>Plant DD&amp;A+R</v>
          </cell>
          <cell r="F222">
            <v>0</v>
          </cell>
          <cell r="G222">
            <v>0</v>
          </cell>
          <cell r="I222">
            <v>0</v>
          </cell>
          <cell r="J222">
            <v>4.1918433787075972E-3</v>
          </cell>
          <cell r="K222">
            <v>0.31699012423048301</v>
          </cell>
          <cell r="L222">
            <v>0.34662505397386506</v>
          </cell>
          <cell r="M222">
            <v>0.37550338698692154</v>
          </cell>
          <cell r="N222">
            <v>0.40823527296540874</v>
          </cell>
        </row>
        <row r="223">
          <cell r="B223" t="str">
            <v>Cost of Sales (Non-Cash) (1)</v>
          </cell>
          <cell r="C223" t="str">
            <v>N/A</v>
          </cell>
          <cell r="D223">
            <v>-0.40461000000000003</v>
          </cell>
          <cell r="F223">
            <v>-3.892689693018629</v>
          </cell>
          <cell r="G223">
            <v>0</v>
          </cell>
          <cell r="I223">
            <v>-3.892689693018629</v>
          </cell>
          <cell r="J223">
            <v>0</v>
          </cell>
          <cell r="K223">
            <v>0</v>
          </cell>
          <cell r="L223">
            <v>0</v>
          </cell>
          <cell r="M223">
            <v>0</v>
          </cell>
          <cell r="N223">
            <v>0</v>
          </cell>
        </row>
        <row r="224">
          <cell r="B224" t="str">
            <v>Gross Profit</v>
          </cell>
          <cell r="C224" t="str">
            <v>N/A</v>
          </cell>
          <cell r="D224">
            <v>-2.46111256449535</v>
          </cell>
          <cell r="F224">
            <v>15.527821073018629</v>
          </cell>
          <cell r="G224">
            <v>3.4003794380160919</v>
          </cell>
          <cell r="I224">
            <v>18.928200511034721</v>
          </cell>
          <cell r="J224">
            <v>16.719692481802053</v>
          </cell>
          <cell r="K224">
            <v>19.570812115050355</v>
          </cell>
          <cell r="L224">
            <v>23.308507809315387</v>
          </cell>
          <cell r="M224">
            <v>29.757262775029044</v>
          </cell>
          <cell r="N224">
            <v>29.679962352963912</v>
          </cell>
        </row>
        <row r="225">
          <cell r="B225" t="str">
            <v>Depreciation, Depletion &amp; Amortization</v>
          </cell>
          <cell r="C225" t="str">
            <v>N/A</v>
          </cell>
          <cell r="D225">
            <v>0.88826768999999994</v>
          </cell>
          <cell r="F225">
            <v>5.6012340599999995</v>
          </cell>
          <cell r="G225">
            <v>1.5435323668303003</v>
          </cell>
          <cell r="I225">
            <v>7.1447664268302997</v>
          </cell>
          <cell r="J225">
            <v>6.590204920406487</v>
          </cell>
          <cell r="K225">
            <v>7.5864009466855489</v>
          </cell>
          <cell r="L225">
            <v>8.3968378218562183</v>
          </cell>
          <cell r="M225">
            <v>8.4231049464033791</v>
          </cell>
          <cell r="N225">
            <v>9.5516715871360418</v>
          </cell>
        </row>
        <row r="226">
          <cell r="B226" t="str">
            <v>ARO Expense</v>
          </cell>
          <cell r="C226" t="str">
            <v>N/A</v>
          </cell>
          <cell r="D226">
            <v>1.1788478146392838E-3</v>
          </cell>
          <cell r="F226">
            <v>0</v>
          </cell>
          <cell r="G226">
            <v>1.4265899999999998E-2</v>
          </cell>
          <cell r="I226">
            <v>1.4265899999999998E-2</v>
          </cell>
          <cell r="J226">
            <v>6.3820184589585174E-2</v>
          </cell>
          <cell r="K226">
            <v>6.9693598596646089E-2</v>
          </cell>
          <cell r="L226">
            <v>6.9931608402471326E-2</v>
          </cell>
          <cell r="M226">
            <v>6.9628686831421011E-2</v>
          </cell>
          <cell r="N226">
            <v>6.9455588790820838E-2</v>
          </cell>
        </row>
        <row r="227">
          <cell r="B227" t="str">
            <v>Total SG&amp;A</v>
          </cell>
          <cell r="F227">
            <v>1.3430985725780609</v>
          </cell>
          <cell r="G227">
            <v>0.24119458454840537</v>
          </cell>
          <cell r="I227">
            <v>1.5842931571264662</v>
          </cell>
          <cell r="J227">
            <v>0.82214620406839567</v>
          </cell>
          <cell r="K227">
            <v>0.76001262842231943</v>
          </cell>
          <cell r="L227">
            <v>0.7492846208506776</v>
          </cell>
          <cell r="M227">
            <v>0.75677843952593038</v>
          </cell>
          <cell r="N227">
            <v>0.80498081934414467</v>
          </cell>
        </row>
        <row r="228">
          <cell r="B228" t="str">
            <v>DD&amp;A+REC</v>
          </cell>
          <cell r="F228">
            <v>0</v>
          </cell>
          <cell r="G228">
            <v>0</v>
          </cell>
          <cell r="I228">
            <v>0</v>
          </cell>
          <cell r="J228">
            <v>4.1918433787075954E-3</v>
          </cell>
          <cell r="K228">
            <v>3.6990124230482993E-2</v>
          </cell>
          <cell r="L228">
            <v>6.6625053973865075E-2</v>
          </cell>
          <cell r="M228">
            <v>9.550338698692161E-2</v>
          </cell>
          <cell r="N228">
            <v>0.12823527296540874</v>
          </cell>
        </row>
        <row r="229">
          <cell r="B229" t="str">
            <v>Interest Expense</v>
          </cell>
          <cell r="F229">
            <v>0</v>
          </cell>
          <cell r="G229">
            <v>0</v>
          </cell>
          <cell r="I229">
            <v>0</v>
          </cell>
          <cell r="J229">
            <v>0</v>
          </cell>
          <cell r="K229">
            <v>5.0576171973047408E-4</v>
          </cell>
          <cell r="L229">
            <v>1.0303574251628773E-3</v>
          </cell>
          <cell r="M229">
            <v>1.5738718021060165E-3</v>
          </cell>
          <cell r="N229">
            <v>1.4203272523504857E-3</v>
          </cell>
        </row>
        <row r="230">
          <cell r="B230" t="str">
            <v>SG&amp;A</v>
          </cell>
          <cell r="C230" t="str">
            <v>N/A</v>
          </cell>
          <cell r="D230">
            <v>0.31741726684921895</v>
          </cell>
          <cell r="F230">
            <v>1.3430985725780609</v>
          </cell>
          <cell r="G230">
            <v>0.24119458454840537</v>
          </cell>
          <cell r="I230">
            <v>1.5842931571264662</v>
          </cell>
          <cell r="J230">
            <v>0.81795436068968808</v>
          </cell>
          <cell r="K230">
            <v>0.72251674247210596</v>
          </cell>
          <cell r="L230">
            <v>0.68162920945164962</v>
          </cell>
          <cell r="M230">
            <v>0.65970118073690276</v>
          </cell>
          <cell r="N230">
            <v>0.67532521912638543</v>
          </cell>
        </row>
        <row r="231">
          <cell r="B231" t="str">
            <v>EBIT</v>
          </cell>
          <cell r="C231" t="str">
            <v>N/A</v>
          </cell>
          <cell r="D231">
            <v>-3.6679763691592084</v>
          </cell>
          <cell r="F231">
            <v>8.5834884404405685</v>
          </cell>
          <cell r="G231">
            <v>1.6013865866373862</v>
          </cell>
          <cell r="I231">
            <v>10.184875027077954</v>
          </cell>
          <cell r="J231">
            <v>9.2477130161162915</v>
          </cell>
          <cell r="K231">
            <v>11.192200827296054</v>
          </cell>
          <cell r="L231">
            <v>14.160109169605047</v>
          </cell>
          <cell r="M231">
            <v>20.604827961057339</v>
          </cell>
          <cell r="N231">
            <v>19.383509957910665</v>
          </cell>
        </row>
        <row r="233">
          <cell r="B233" t="str">
            <v>EBITDA (2)</v>
          </cell>
          <cell r="C233" t="str">
            <v>N/A</v>
          </cell>
          <cell r="D233">
            <v>-2.778529831344569</v>
          </cell>
          <cell r="F233">
            <v>14.184722500440568</v>
          </cell>
          <cell r="G233">
            <v>3.1591848534676856</v>
          </cell>
          <cell r="I233">
            <v>17.343907353908254</v>
          </cell>
          <cell r="J233">
            <v>15.901738121112365</v>
          </cell>
          <cell r="K233">
            <v>18.848295372578249</v>
          </cell>
          <cell r="L233">
            <v>22.626878599863737</v>
          </cell>
          <cell r="M233">
            <v>29.097561594292138</v>
          </cell>
          <cell r="N233">
            <v>29.004637133837527</v>
          </cell>
          <cell r="P233">
            <v>20.122437185252821</v>
          </cell>
        </row>
        <row r="234">
          <cell r="B234" t="str">
            <v>Capital Expenditures</v>
          </cell>
          <cell r="C234" t="str">
            <v>N/A</v>
          </cell>
          <cell r="D234">
            <v>14.706315999999999</v>
          </cell>
          <cell r="F234">
            <v>2.1733800599999999</v>
          </cell>
          <cell r="G234">
            <v>0.20709989999999978</v>
          </cell>
          <cell r="I234">
            <v>2.3804799599999997</v>
          </cell>
          <cell r="J234">
            <v>10.3</v>
          </cell>
          <cell r="K234">
            <v>5.3818294000000009</v>
          </cell>
          <cell r="L234">
            <v>8.835599999999999E-2</v>
          </cell>
          <cell r="M234">
            <v>7.7317772599999994</v>
          </cell>
          <cell r="N234">
            <v>0.56052520000000006</v>
          </cell>
        </row>
        <row r="236">
          <cell r="B236" t="str">
            <v>Operating Data</v>
          </cell>
        </row>
        <row r="237">
          <cell r="B237" t="str">
            <v>Coal Production</v>
          </cell>
          <cell r="C237" t="str">
            <v>N/A</v>
          </cell>
          <cell r="D237" t="str">
            <v>N/M</v>
          </cell>
          <cell r="F237">
            <v>0.81332817284799996</v>
          </cell>
          <cell r="G237">
            <v>0.24576203665074292</v>
          </cell>
          <cell r="I237">
            <v>1.0590902094987429</v>
          </cell>
          <cell r="J237">
            <v>1.0036846534973092</v>
          </cell>
          <cell r="K237">
            <v>1.0071240713130321</v>
          </cell>
          <cell r="L237">
            <v>1.0105634891287549</v>
          </cell>
          <cell r="M237">
            <v>1.0061860482723803</v>
          </cell>
          <cell r="N237">
            <v>1.0036846534973094</v>
          </cell>
          <cell r="P237" t="e">
            <v>#VALUE!</v>
          </cell>
        </row>
        <row r="238">
          <cell r="B238" t="str">
            <v>Coal Sales</v>
          </cell>
          <cell r="C238" t="str">
            <v>N/A</v>
          </cell>
          <cell r="D238" t="str">
            <v>N/M</v>
          </cell>
          <cell r="F238">
            <v>0.74716436999999991</v>
          </cell>
          <cell r="G238">
            <v>0.24576203665074314</v>
          </cell>
          <cell r="I238">
            <v>0.99292640665074305</v>
          </cell>
          <cell r="J238">
            <v>1.0036846534973092</v>
          </cell>
          <cell r="K238">
            <v>1.0071240713130321</v>
          </cell>
          <cell r="L238">
            <v>1.0105634891287549</v>
          </cell>
          <cell r="M238">
            <v>1.0061860482723803</v>
          </cell>
          <cell r="N238">
            <v>1.0036846534973094</v>
          </cell>
          <cell r="P238" t="e">
            <v>#VALUE!</v>
          </cell>
        </row>
        <row r="239">
          <cell r="B239" t="str">
            <v>Legacy Liabilities</v>
          </cell>
          <cell r="C239" t="str">
            <v>N/A</v>
          </cell>
          <cell r="D239" t="str">
            <v>N/M</v>
          </cell>
          <cell r="F239">
            <v>50.294959407660194</v>
          </cell>
          <cell r="G239">
            <v>43.771394513865403</v>
          </cell>
          <cell r="I239">
            <v>48.680293321852055</v>
          </cell>
          <cell r="J239">
            <v>45.661766821864404</v>
          </cell>
          <cell r="K239">
            <v>47.385263995563207</v>
          </cell>
          <cell r="L239">
            <v>51.382546942786114</v>
          </cell>
          <cell r="M239">
            <v>58.560976151681231</v>
          </cell>
          <cell r="N239">
            <v>58.560976151681224</v>
          </cell>
        </row>
        <row r="240">
          <cell r="B240" t="str">
            <v>Cash Costs Per Ton (4)</v>
          </cell>
          <cell r="C240" t="str">
            <v>N/A</v>
          </cell>
          <cell r="D240" t="str">
            <v>N/M</v>
          </cell>
          <cell r="F240">
            <v>34.728368136719368</v>
          </cell>
          <cell r="G240">
            <v>29.935329821545004</v>
          </cell>
          <cell r="I240">
            <v>33.542029602269821</v>
          </cell>
          <cell r="J240">
            <v>29.00345444900627</v>
          </cell>
          <cell r="K240">
            <v>27.952889502185222</v>
          </cell>
          <cell r="L240">
            <v>28.317684556544023</v>
          </cell>
          <cell r="M240">
            <v>28.986661514619612</v>
          </cell>
          <cell r="N240">
            <v>28.989972700004486</v>
          </cell>
        </row>
        <row r="241">
          <cell r="B241" t="str">
            <v>($ in millions)</v>
          </cell>
          <cell r="C241" t="str">
            <v>Trinity</v>
          </cell>
          <cell r="D241" t="str">
            <v>ARLP</v>
          </cell>
          <cell r="E241" t="str">
            <v>JRCC</v>
          </cell>
          <cell r="F241" t="str">
            <v>ANR</v>
          </cell>
          <cell r="G241" t="str">
            <v>ICG</v>
          </cell>
          <cell r="H241" t="str">
            <v>ACI</v>
          </cell>
          <cell r="I241" t="str">
            <v>MEE</v>
          </cell>
          <cell r="J241" t="str">
            <v>FCL</v>
          </cell>
          <cell r="K241" t="str">
            <v>BTU</v>
          </cell>
          <cell r="L241" t="str">
            <v>CNX</v>
          </cell>
          <cell r="M241">
            <v>29.574314637061619</v>
          </cell>
          <cell r="N241">
            <v>29.571003451676738</v>
          </cell>
        </row>
        <row r="242">
          <cell r="B242" t="str">
            <v>LL</v>
          </cell>
          <cell r="C242">
            <v>19.327978999999999</v>
          </cell>
          <cell r="D242">
            <v>141.321</v>
          </cell>
          <cell r="E242">
            <v>116.803</v>
          </cell>
          <cell r="F242">
            <v>157.077</v>
          </cell>
          <cell r="G242">
            <v>154.00899999999999</v>
          </cell>
          <cell r="H242">
            <v>325.57499999999999</v>
          </cell>
          <cell r="I242">
            <v>397.11099999999999</v>
          </cell>
          <cell r="J242">
            <v>760.10899999999992</v>
          </cell>
          <cell r="K242">
            <v>2320.7169999999996</v>
          </cell>
          <cell r="L242">
            <v>3147.279</v>
          </cell>
        </row>
        <row r="243">
          <cell r="B243" t="str">
            <v>Growth &amp; Margins</v>
          </cell>
        </row>
        <row r="244">
          <cell r="B244" t="str">
            <v>Production Growth</v>
          </cell>
          <cell r="C244" t="str">
            <v>--</v>
          </cell>
          <cell r="D244" t="str">
            <v>--</v>
          </cell>
          <cell r="F244" t="str">
            <v>--</v>
          </cell>
          <cell r="G244" t="str">
            <v>--</v>
          </cell>
          <cell r="I244" t="str">
            <v>N/M</v>
          </cell>
          <cell r="J244">
            <v>-5.2314293442157878</v>
          </cell>
          <cell r="K244">
            <v>0.34267912772585341</v>
          </cell>
          <cell r="L244">
            <v>0.34150884818380245</v>
          </cell>
          <cell r="M244">
            <v>-0.4331683168316891</v>
          </cell>
          <cell r="N244">
            <v>-0.24860161591048202</v>
          </cell>
        </row>
        <row r="245">
          <cell r="B245" t="str">
            <v>($ per ton)</v>
          </cell>
          <cell r="C245" t="str">
            <v>Trinity</v>
          </cell>
          <cell r="D245" t="str">
            <v>JRCC</v>
          </cell>
          <cell r="E245" t="str">
            <v>ARLP</v>
          </cell>
          <cell r="F245" t="str">
            <v>ANR</v>
          </cell>
          <cell r="G245" t="str">
            <v>ICG</v>
          </cell>
          <cell r="H245" t="str">
            <v>ACI</v>
          </cell>
          <cell r="I245" t="str">
            <v>MEE</v>
          </cell>
          <cell r="J245" t="str">
            <v>FCL</v>
          </cell>
          <cell r="K245" t="str">
            <v>BTU</v>
          </cell>
          <cell r="L245" t="str">
            <v>CNX</v>
          </cell>
          <cell r="M245">
            <v>13.47687498225676</v>
          </cell>
          <cell r="N245">
            <v>-0.24860161591048202</v>
          </cell>
        </row>
        <row r="246">
          <cell r="B246" t="str">
            <v>Tons (mm)</v>
          </cell>
          <cell r="C246">
            <v>6.6468463300000007</v>
          </cell>
          <cell r="D246">
            <v>9.1349999999999998</v>
          </cell>
          <cell r="E246">
            <v>18.687000000000001</v>
          </cell>
          <cell r="F246">
            <v>21.056999999999999</v>
          </cell>
          <cell r="G246">
            <v>13.945</v>
          </cell>
          <cell r="H246">
            <v>100.748</v>
          </cell>
          <cell r="I246">
            <v>30.3</v>
          </cell>
          <cell r="J246">
            <v>55.5</v>
          </cell>
          <cell r="K246">
            <v>174.9</v>
          </cell>
          <cell r="L246">
            <v>49.5</v>
          </cell>
          <cell r="M246">
            <v>50.501744643839189</v>
          </cell>
          <cell r="N246">
            <v>50.4960903914642</v>
          </cell>
        </row>
        <row r="247">
          <cell r="B247" t="str">
            <v>LL / Ton</v>
          </cell>
          <cell r="C247">
            <v>2.9078420111451555</v>
          </cell>
          <cell r="D247">
            <v>15.470279146141216</v>
          </cell>
          <cell r="E247">
            <v>6.2504949965216454</v>
          </cell>
          <cell r="F247">
            <v>7.4596096310015678</v>
          </cell>
          <cell r="G247">
            <v>11.044030118321977</v>
          </cell>
          <cell r="H247">
            <v>3.231577798070433</v>
          </cell>
          <cell r="I247">
            <v>13.105973597359736</v>
          </cell>
          <cell r="J247">
            <v>13.695657657657657</v>
          </cell>
          <cell r="K247">
            <v>13.268822184105201</v>
          </cell>
          <cell r="L247">
            <v>63.581393939393941</v>
          </cell>
          <cell r="M247">
            <v>34.968934071206412</v>
          </cell>
          <cell r="N247">
            <v>32.978191120945233</v>
          </cell>
        </row>
        <row r="248">
          <cell r="B248" t="str">
            <v>EBITDA Margin</v>
          </cell>
          <cell r="C248" t="str">
            <v>--</v>
          </cell>
          <cell r="D248" t="str">
            <v>N/M</v>
          </cell>
          <cell r="F248">
            <v>37.74245979169757</v>
          </cell>
          <cell r="G248">
            <v>29.367694795318698</v>
          </cell>
          <cell r="I248">
            <v>35.878791276705137</v>
          </cell>
          <cell r="J248">
            <v>34.697213728156726</v>
          </cell>
          <cell r="K248">
            <v>39.495334674913586</v>
          </cell>
          <cell r="L248">
            <v>43.575804676193741</v>
          </cell>
          <cell r="M248">
            <v>49.382150384693418</v>
          </cell>
          <cell r="N248">
            <v>49.34712386303341</v>
          </cell>
        </row>
        <row r="249">
          <cell r="C249" t="str">
            <v>Trinity</v>
          </cell>
          <cell r="D249" t="str">
            <v>ACI</v>
          </cell>
          <cell r="E249" t="str">
            <v>ARLP</v>
          </cell>
          <cell r="F249" t="str">
            <v>ANR</v>
          </cell>
          <cell r="G249" t="str">
            <v>ICG</v>
          </cell>
          <cell r="H249" t="str">
            <v>MEE</v>
          </cell>
          <cell r="I249" t="str">
            <v>BTU</v>
          </cell>
          <cell r="J249" t="str">
            <v>FCL</v>
          </cell>
          <cell r="K249" t="str">
            <v>JRCC</v>
          </cell>
          <cell r="L249" t="str">
            <v>CNX</v>
          </cell>
        </row>
        <row r="250">
          <cell r="B250" t="str">
            <v>LL / Ton</v>
          </cell>
          <cell r="C250">
            <v>2.9078420111451555</v>
          </cell>
          <cell r="D250">
            <v>3.231577798070433</v>
          </cell>
          <cell r="E250">
            <v>6.2504949965216454</v>
          </cell>
          <cell r="F250">
            <v>7.4596096310015678</v>
          </cell>
          <cell r="G250">
            <v>11.044030118321977</v>
          </cell>
          <cell r="H250">
            <v>13.105973597359736</v>
          </cell>
          <cell r="I250">
            <v>13.268822184105201</v>
          </cell>
          <cell r="J250">
            <v>13.695657657657657</v>
          </cell>
          <cell r="K250">
            <v>15.470279146141216</v>
          </cell>
          <cell r="L250">
            <v>26</v>
          </cell>
        </row>
        <row r="251">
          <cell r="B251" t="str">
            <v>Consolidated Rollup</v>
          </cell>
          <cell r="L251">
            <v>63.581393939393941</v>
          </cell>
        </row>
        <row r="253">
          <cell r="C253" t="str">
            <v>FYE December 31,</v>
          </cell>
          <cell r="F253" t="str">
            <v>9 Months</v>
          </cell>
          <cell r="G253" t="str">
            <v>Projected</v>
          </cell>
          <cell r="I253" t="str">
            <v>Projected FYE December 31,</v>
          </cell>
        </row>
        <row r="254">
          <cell r="C254">
            <v>2005</v>
          </cell>
          <cell r="D254">
            <v>2006</v>
          </cell>
          <cell r="E254" t="str">
            <v>LL</v>
          </cell>
          <cell r="F254" t="str">
            <v>Tons</v>
          </cell>
          <cell r="G254" t="str">
            <v>Q4 2007E</v>
          </cell>
          <cell r="I254">
            <v>2007</v>
          </cell>
          <cell r="J254">
            <v>2008</v>
          </cell>
          <cell r="K254">
            <v>2009</v>
          </cell>
          <cell r="L254">
            <v>2010</v>
          </cell>
          <cell r="M254">
            <v>2011</v>
          </cell>
          <cell r="N254">
            <v>2012</v>
          </cell>
        </row>
        <row r="255">
          <cell r="B255" t="str">
            <v>Financial Data</v>
          </cell>
          <cell r="C255" t="str">
            <v>Co. E</v>
          </cell>
          <cell r="D255" t="str">
            <v>James River</v>
          </cell>
          <cell r="E255">
            <v>116.803</v>
          </cell>
          <cell r="F255">
            <v>11.95</v>
          </cell>
          <cell r="G255">
            <v>9.7743096234309625</v>
          </cell>
        </row>
        <row r="256">
          <cell r="B256" t="str">
            <v>Coal Sales Revenue</v>
          </cell>
          <cell r="C256" t="str">
            <v>Co. C</v>
          </cell>
          <cell r="D256" t="str">
            <v xml:space="preserve">Alliance </v>
          </cell>
          <cell r="E256">
            <v>141.321</v>
          </cell>
          <cell r="F256">
            <v>23.851999999999997</v>
          </cell>
          <cell r="G256">
            <v>5.9249119570685904</v>
          </cell>
          <cell r="I256">
            <v>433.59609035604751</v>
          </cell>
          <cell r="J256">
            <v>579.2302762336468</v>
          </cell>
          <cell r="K256">
            <v>731.11576333888047</v>
          </cell>
          <cell r="L256">
            <v>814.54081118205011</v>
          </cell>
          <cell r="M256">
            <v>905.12612486606326</v>
          </cell>
          <cell r="N256">
            <v>897.97863328863525</v>
          </cell>
        </row>
        <row r="257">
          <cell r="B257" t="str">
            <v>Other Revenues</v>
          </cell>
          <cell r="C257" t="str">
            <v>Co. F</v>
          </cell>
          <cell r="D257" t="str">
            <v>Alpha</v>
          </cell>
          <cell r="E257">
            <v>144.416</v>
          </cell>
          <cell r="F257">
            <v>24.405000000000001</v>
          </cell>
          <cell r="G257">
            <v>5.9174759270641255</v>
          </cell>
          <cell r="I257">
            <v>5.351222840095275</v>
          </cell>
          <cell r="J257">
            <v>6.8103670425340255</v>
          </cell>
          <cell r="K257">
            <v>5.467582643047038</v>
          </cell>
          <cell r="L257">
            <v>5.8988906171896645</v>
          </cell>
          <cell r="M257">
            <v>6.2231650428283558</v>
          </cell>
          <cell r="N257">
            <v>4.2923968105869008</v>
          </cell>
        </row>
        <row r="258">
          <cell r="B258" t="str">
            <v>Total Revenues</v>
          </cell>
          <cell r="C258" t="str">
            <v>Co. B</v>
          </cell>
          <cell r="D258" t="str">
            <v>ICG</v>
          </cell>
          <cell r="E258">
            <v>154.00899999999999</v>
          </cell>
          <cell r="F258">
            <v>16.600000000000001</v>
          </cell>
          <cell r="G258">
            <v>9.2776506024096363</v>
          </cell>
          <cell r="I258">
            <v>438.94731319614277</v>
          </cell>
          <cell r="J258">
            <v>586.04064327618084</v>
          </cell>
          <cell r="K258">
            <v>736.58334598192755</v>
          </cell>
          <cell r="L258">
            <v>820.43970179923974</v>
          </cell>
          <cell r="M258">
            <v>911.34928990889159</v>
          </cell>
          <cell r="N258">
            <v>902.27103009922212</v>
          </cell>
        </row>
        <row r="259">
          <cell r="B259" t="str">
            <v>Cost of Sales (Cash)</v>
          </cell>
          <cell r="C259" t="str">
            <v>Co. A</v>
          </cell>
          <cell r="D259" t="str">
            <v>Arch Coal</v>
          </cell>
          <cell r="E259">
            <v>325.57499999999999</v>
          </cell>
          <cell r="F259">
            <v>126.015</v>
          </cell>
          <cell r="G259">
            <v>2.5836209975002973</v>
          </cell>
          <cell r="I259">
            <v>334.61884808999309</v>
          </cell>
          <cell r="J259">
            <v>406.11834419077132</v>
          </cell>
          <cell r="K259">
            <v>471.99336090036172</v>
          </cell>
          <cell r="L259">
            <v>518.10182514012149</v>
          </cell>
          <cell r="M259">
            <v>542.63304864514055</v>
          </cell>
          <cell r="N259">
            <v>532.54960414782192</v>
          </cell>
        </row>
        <row r="260">
          <cell r="B260" t="str">
            <v>D&amp;A</v>
          </cell>
          <cell r="C260" t="str">
            <v>Co. D</v>
          </cell>
          <cell r="D260" t="str">
            <v>Massey</v>
          </cell>
          <cell r="E260">
            <v>397.11099999999999</v>
          </cell>
          <cell r="F260">
            <v>39.210999999999999</v>
          </cell>
          <cell r="G260">
            <v>10.127540741118564</v>
          </cell>
        </row>
        <row r="261">
          <cell r="B261" t="str">
            <v>Reclamation</v>
          </cell>
          <cell r="D261" t="str">
            <v>Foundation</v>
          </cell>
          <cell r="E261">
            <v>755.88200000000006</v>
          </cell>
          <cell r="F261">
            <v>71.599999999999994</v>
          </cell>
          <cell r="G261">
            <v>10.557011173184359</v>
          </cell>
        </row>
        <row r="262">
          <cell r="B262" t="str">
            <v>Depletion</v>
          </cell>
          <cell r="D262" t="str">
            <v>Peabody</v>
          </cell>
          <cell r="E262">
            <v>768.75599999999997</v>
          </cell>
          <cell r="F262">
            <v>201.91</v>
          </cell>
          <cell r="G262">
            <v>3.8074191471447674</v>
          </cell>
        </row>
        <row r="263">
          <cell r="B263" t="str">
            <v>Plant DD&amp;A+R</v>
          </cell>
          <cell r="D263" t="str">
            <v>Consol</v>
          </cell>
          <cell r="E263">
            <v>2723.2360000000003</v>
          </cell>
          <cell r="F263">
            <v>66.099999999999994</v>
          </cell>
          <cell r="G263">
            <v>41.19872919818458</v>
          </cell>
        </row>
        <row r="264">
          <cell r="B264" t="str">
            <v>Cost of Sales (Non-Cash) (1)</v>
          </cell>
          <cell r="C264" t="str">
            <v>Trinity</v>
          </cell>
          <cell r="D264" t="str">
            <v>Trinity</v>
          </cell>
          <cell r="E264">
            <v>19.327978999999999</v>
          </cell>
          <cell r="F264">
            <v>6.6468463300000007</v>
          </cell>
          <cell r="G264">
            <v>2.9078420111451555</v>
          </cell>
          <cell r="I264">
            <v>-10.257358232628921</v>
          </cell>
          <cell r="J264">
            <v>0</v>
          </cell>
          <cell r="K264">
            <v>0</v>
          </cell>
          <cell r="L264">
            <v>0</v>
          </cell>
          <cell r="M264">
            <v>0</v>
          </cell>
          <cell r="N264">
            <v>0</v>
          </cell>
        </row>
        <row r="265">
          <cell r="B265" t="str">
            <v>Gross Profit</v>
          </cell>
          <cell r="C265">
            <v>37.861584134246563</v>
          </cell>
          <cell r="D265">
            <v>64.71374402865014</v>
          </cell>
          <cell r="F265">
            <v>81.465741405121463</v>
          </cell>
          <cell r="G265">
            <v>33.12008193365714</v>
          </cell>
          <cell r="I265">
            <v>114.5858233387786</v>
          </cell>
          <cell r="J265">
            <v>179.92229908540952</v>
          </cell>
          <cell r="K265">
            <v>264.58998508156583</v>
          </cell>
          <cell r="L265">
            <v>302.33787665911825</v>
          </cell>
          <cell r="M265">
            <v>368.71624126375104</v>
          </cell>
          <cell r="N265">
            <v>369.72142595140019</v>
          </cell>
        </row>
        <row r="266">
          <cell r="B266" t="str">
            <v>Depreciation, Depletion &amp; Amortization</v>
          </cell>
          <cell r="C266">
            <v>14.532071484082191</v>
          </cell>
          <cell r="D266">
            <v>34.018718910000004</v>
          </cell>
          <cell r="F266">
            <v>44.47914919713692</v>
          </cell>
          <cell r="G266">
            <v>14.022046469562431</v>
          </cell>
          <cell r="I266">
            <v>58.501195666699353</v>
          </cell>
          <cell r="J266">
            <v>66.471548552874708</v>
          </cell>
          <cell r="K266">
            <v>76.384579932335996</v>
          </cell>
          <cell r="L266">
            <v>87.639521833813887</v>
          </cell>
          <cell r="M266">
            <v>100.03711858196445</v>
          </cell>
          <cell r="N266">
            <v>108.71188007769716</v>
          </cell>
        </row>
        <row r="267">
          <cell r="B267" t="str">
            <v>ARO Expense</v>
          </cell>
          <cell r="C267">
            <v>1.0552305911506847</v>
          </cell>
          <cell r="D267">
            <v>0.94550234691943136</v>
          </cell>
          <cell r="F267">
            <v>0.84924173000000003</v>
          </cell>
          <cell r="G267">
            <v>0.45480943019535758</v>
          </cell>
          <cell r="I267">
            <v>1.3040511601953577</v>
          </cell>
          <cell r="J267">
            <v>2.1465095668493115</v>
          </cell>
          <cell r="K267">
            <v>2.4583354867144251</v>
          </cell>
          <cell r="L267">
            <v>2.7586847052993226</v>
          </cell>
          <cell r="M267">
            <v>3.0050875436190019</v>
          </cell>
          <cell r="N267">
            <v>3.0495962030678614</v>
          </cell>
        </row>
        <row r="268">
          <cell r="B268" t="str">
            <v>Total SG&amp;A</v>
          </cell>
        </row>
        <row r="269">
          <cell r="B269" t="str">
            <v>DD&amp;A+REC</v>
          </cell>
        </row>
        <row r="270">
          <cell r="B270" t="str">
            <v>Interest Expense</v>
          </cell>
          <cell r="C270" t="str">
            <v>A</v>
          </cell>
          <cell r="D270" t="str">
            <v>Arch Coal</v>
          </cell>
          <cell r="E270">
            <v>2.5836209975002973</v>
          </cell>
          <cell r="F270">
            <v>41.198729198184601</v>
          </cell>
          <cell r="G270" t="str">
            <v>Trinity</v>
          </cell>
          <cell r="H270" t="str">
            <v>Trinity</v>
          </cell>
          <cell r="I270">
            <v>19.327978999999999</v>
          </cell>
        </row>
        <row r="271">
          <cell r="B271" t="str">
            <v>SG&amp;A</v>
          </cell>
          <cell r="C271" t="str">
            <v>Trinity</v>
          </cell>
          <cell r="D271" t="str">
            <v>Trinity</v>
          </cell>
          <cell r="E271">
            <v>2.9078420111451555</v>
          </cell>
          <cell r="F271">
            <v>8.7991828400000003</v>
          </cell>
          <cell r="G271" t="str">
            <v>E</v>
          </cell>
          <cell r="H271" t="str">
            <v>James River</v>
          </cell>
          <cell r="I271">
            <v>116.803</v>
          </cell>
          <cell r="J271">
            <v>9.6</v>
          </cell>
          <cell r="K271">
            <v>9.5999999999999979</v>
          </cell>
          <cell r="L271">
            <v>9.6</v>
          </cell>
          <cell r="M271">
            <v>9.6000000000000014</v>
          </cell>
          <cell r="N271">
            <v>9.6000000000000014</v>
          </cell>
        </row>
        <row r="272">
          <cell r="B272" t="str">
            <v>EBIT</v>
          </cell>
          <cell r="C272" t="str">
            <v>H</v>
          </cell>
          <cell r="D272" t="str">
            <v>Peabody</v>
          </cell>
          <cell r="E272">
            <v>3.8074191471447674</v>
          </cell>
          <cell r="F272">
            <v>27.33816763798454</v>
          </cell>
          <cell r="G272" t="str">
            <v>C</v>
          </cell>
          <cell r="H272" t="str">
            <v xml:space="preserve">Alliance </v>
          </cell>
          <cell r="I272">
            <v>141.321</v>
          </cell>
          <cell r="J272">
            <v>101.7042409656855</v>
          </cell>
          <cell r="K272">
            <v>176.14706966251541</v>
          </cell>
          <cell r="L272">
            <v>202.33967012000505</v>
          </cell>
          <cell r="M272">
            <v>256.07403513816752</v>
          </cell>
          <cell r="N272">
            <v>248.35994967063519</v>
          </cell>
        </row>
        <row r="273">
          <cell r="C273" t="str">
            <v>F</v>
          </cell>
          <cell r="D273" t="str">
            <v>Alpha</v>
          </cell>
          <cell r="E273">
            <v>5.9174759270641255</v>
          </cell>
          <cell r="G273" t="str">
            <v>F</v>
          </cell>
          <cell r="H273" t="str">
            <v>Alpha</v>
          </cell>
          <cell r="I273">
            <v>144.416</v>
          </cell>
        </row>
        <row r="274">
          <cell r="B274" t="str">
            <v>EBITDA (2)</v>
          </cell>
          <cell r="C274" t="str">
            <v>C</v>
          </cell>
          <cell r="D274" t="str">
            <v xml:space="preserve">Alliance </v>
          </cell>
          <cell r="E274">
            <v>5.9249119570685904</v>
          </cell>
          <cell r="F274">
            <v>72.666558565121463</v>
          </cell>
          <cell r="G274" t="str">
            <v>B</v>
          </cell>
          <cell r="H274" t="str">
            <v>ICG</v>
          </cell>
          <cell r="I274">
            <v>154.00899999999999</v>
          </cell>
          <cell r="J274">
            <v>170.32229908540953</v>
          </cell>
          <cell r="K274">
            <v>254.98998508156581</v>
          </cell>
          <cell r="L274">
            <v>292.73787665911829</v>
          </cell>
          <cell r="M274">
            <v>359.11624126375096</v>
          </cell>
          <cell r="N274">
            <v>360.12142595140017</v>
          </cell>
        </row>
        <row r="275">
          <cell r="B275" t="str">
            <v>Capital Expenditures</v>
          </cell>
          <cell r="C275" t="str">
            <v>B</v>
          </cell>
          <cell r="D275" t="str">
            <v>ICG</v>
          </cell>
          <cell r="E275">
            <v>9.2776506024096363</v>
          </cell>
          <cell r="F275">
            <v>33.603133560000003</v>
          </cell>
          <cell r="G275" t="str">
            <v>A</v>
          </cell>
          <cell r="H275" t="str">
            <v>Arch Coal</v>
          </cell>
          <cell r="I275">
            <v>325.57499999999999</v>
          </cell>
          <cell r="J275">
            <v>64.388265365999999</v>
          </cell>
          <cell r="K275">
            <v>62.999372740000005</v>
          </cell>
          <cell r="L275">
            <v>79.859768434000017</v>
          </cell>
          <cell r="M275">
            <v>78.84610484000001</v>
          </cell>
          <cell r="N275">
            <v>20.063831280000002</v>
          </cell>
        </row>
        <row r="276">
          <cell r="C276" t="str">
            <v>E</v>
          </cell>
          <cell r="D276" t="str">
            <v>James River</v>
          </cell>
          <cell r="E276">
            <v>9.7743096234309625</v>
          </cell>
          <cell r="G276" t="str">
            <v>D</v>
          </cell>
          <cell r="H276" t="str">
            <v>Massey</v>
          </cell>
          <cell r="I276">
            <v>397.11099999999999</v>
          </cell>
        </row>
        <row r="277">
          <cell r="B277" t="str">
            <v>Operating Data</v>
          </cell>
          <cell r="C277" t="str">
            <v>D</v>
          </cell>
          <cell r="D277" t="str">
            <v>Massey</v>
          </cell>
          <cell r="E277">
            <v>10.127540741118564</v>
          </cell>
          <cell r="G277" t="str">
            <v>G</v>
          </cell>
          <cell r="H277" t="str">
            <v>Foundation</v>
          </cell>
          <cell r="I277">
            <v>755.88200000000006</v>
          </cell>
        </row>
        <row r="278">
          <cell r="B278" t="str">
            <v>Coal Production</v>
          </cell>
          <cell r="C278" t="str">
            <v>G</v>
          </cell>
          <cell r="D278" t="str">
            <v>Foundation</v>
          </cell>
          <cell r="E278">
            <v>10.557011173184359</v>
          </cell>
          <cell r="F278">
            <v>6.594438675448</v>
          </cell>
          <cell r="G278" t="str">
            <v>H</v>
          </cell>
          <cell r="H278" t="str">
            <v>Peabody</v>
          </cell>
          <cell r="I278">
            <v>768.75599999999997</v>
          </cell>
          <cell r="J278">
            <v>11.857934155835785</v>
          </cell>
          <cell r="K278">
            <v>13.388940148857984</v>
          </cell>
          <cell r="L278">
            <v>14.239705561767298</v>
          </cell>
          <cell r="M278">
            <v>14.64512608374644</v>
          </cell>
          <cell r="N278">
            <v>14.275353028735903</v>
          </cell>
        </row>
        <row r="279">
          <cell r="B279" t="str">
            <v>Coal Sales</v>
          </cell>
          <cell r="C279" t="str">
            <v>I</v>
          </cell>
          <cell r="D279" t="str">
            <v>Consol</v>
          </cell>
          <cell r="E279">
            <v>20</v>
          </cell>
          <cell r="F279">
            <v>6.6468463299999998</v>
          </cell>
          <cell r="G279" t="str">
            <v>I</v>
          </cell>
          <cell r="H279" t="str">
            <v>Consol</v>
          </cell>
          <cell r="I279">
            <v>2723.2360000000003</v>
          </cell>
          <cell r="J279">
            <v>11.857934155835785</v>
          </cell>
          <cell r="K279">
            <v>13.388940148857985</v>
          </cell>
          <cell r="L279">
            <v>14.239705561767298</v>
          </cell>
          <cell r="M279">
            <v>14.64512608374644</v>
          </cell>
          <cell r="N279">
            <v>14.275353028735903</v>
          </cell>
        </row>
        <row r="280">
          <cell r="B280" t="str">
            <v>Realized Price Per Ton (3)</v>
          </cell>
          <cell r="C280">
            <v>49.814527607260729</v>
          </cell>
          <cell r="D280">
            <v>51.230092096908933</v>
          </cell>
          <cell r="F280">
            <v>48.259211280727776</v>
          </cell>
          <cell r="G280">
            <v>46.16048274384778</v>
          </cell>
          <cell r="I280">
            <v>47.694954821942673</v>
          </cell>
          <cell r="J280">
            <v>48.847486300856488</v>
          </cell>
          <cell r="K280">
            <v>54.605947536574902</v>
          </cell>
          <cell r="L280">
            <v>57.202082420091628</v>
          </cell>
          <cell r="M280">
            <v>61.803914810306544</v>
          </cell>
          <cell r="N280">
            <v>62.904127938624583</v>
          </cell>
        </row>
        <row r="281">
          <cell r="B281" t="str">
            <v>Cash Costs Per Ton (4)</v>
          </cell>
          <cell r="C281">
            <v>39.603214870360326</v>
          </cell>
          <cell r="D281">
            <v>40.554697602621097</v>
          </cell>
          <cell r="F281">
            <v>37.68190775782648</v>
          </cell>
          <cell r="G281">
            <v>34.429950991186324</v>
          </cell>
          <cell r="I281">
            <v>36.807598585857789</v>
          </cell>
          <cell r="J281">
            <v>34.248659071099958</v>
          </cell>
          <cell r="K281">
            <v>35.25248120110691</v>
          </cell>
          <cell r="L281">
            <v>36.384307448827585</v>
          </cell>
          <cell r="M281">
            <v>37.052125433550856</v>
          </cell>
          <cell r="N281">
            <v>37.305529542829085</v>
          </cell>
        </row>
        <row r="282">
          <cell r="B282" t="str">
            <v>EBITDA Margin (2006A)</v>
          </cell>
          <cell r="C282">
            <v>10.211312736900403</v>
          </cell>
          <cell r="D282">
            <v>10.675394494287836</v>
          </cell>
          <cell r="F282">
            <v>10.577303522901296</v>
          </cell>
          <cell r="G282">
            <v>11.730531752661456</v>
          </cell>
          <cell r="I282">
            <v>10.887356236084884</v>
          </cell>
          <cell r="J282">
            <v>14.59882722975653</v>
          </cell>
          <cell r="K282">
            <v>19.353466335467992</v>
          </cell>
          <cell r="L282">
            <v>20.817774971264043</v>
          </cell>
          <cell r="M282">
            <v>24.751789376755688</v>
          </cell>
          <cell r="N282">
            <v>25.598598395795499</v>
          </cell>
        </row>
        <row r="284">
          <cell r="B284" t="str">
            <v>(US$ and tons in thousands)</v>
          </cell>
          <cell r="C284" t="str">
            <v>JRCC</v>
          </cell>
          <cell r="D284" t="str">
            <v>ICO</v>
          </cell>
          <cell r="E284" t="str">
            <v>ANR</v>
          </cell>
          <cell r="F284" t="str">
            <v>MEE</v>
          </cell>
          <cell r="G284" t="str">
            <v>FCL</v>
          </cell>
          <cell r="H284" t="str">
            <v>BTU</v>
          </cell>
          <cell r="I284" t="str">
            <v>Trinity</v>
          </cell>
          <cell r="J284" t="str">
            <v>CNX</v>
          </cell>
          <cell r="K284" t="str">
            <v>ARLP</v>
          </cell>
        </row>
        <row r="285">
          <cell r="B285" t="str">
            <v>Revenues</v>
          </cell>
          <cell r="C285">
            <v>564.79100000000005</v>
          </cell>
          <cell r="D285">
            <v>891.59400000000005</v>
          </cell>
          <cell r="E285">
            <v>1910.662</v>
          </cell>
          <cell r="F285">
            <v>2219.8000000000002</v>
          </cell>
          <cell r="G285">
            <v>1470.3</v>
          </cell>
          <cell r="H285">
            <v>5256.3</v>
          </cell>
          <cell r="I285">
            <v>80.555706770535096</v>
          </cell>
          <cell r="J285">
            <v>3715.1709999999998</v>
          </cell>
          <cell r="K285">
            <v>967.55700000000002</v>
          </cell>
          <cell r="L285">
            <v>6.354240167261338</v>
          </cell>
          <cell r="M285">
            <v>2.8471130966897906</v>
          </cell>
          <cell r="N285">
            <v>-2.5248881634479137</v>
          </cell>
        </row>
        <row r="286">
          <cell r="B286" t="str">
            <v>EBITDA</v>
          </cell>
          <cell r="C286">
            <v>37.125000000000057</v>
          </cell>
          <cell r="D286">
            <v>71.733000000000047</v>
          </cell>
          <cell r="E286">
            <v>279.435</v>
          </cell>
          <cell r="F286">
            <v>341.60000000000048</v>
          </cell>
          <cell r="G286">
            <v>266.89999999999998</v>
          </cell>
          <cell r="H286">
            <v>1016.4</v>
          </cell>
          <cell r="I286">
            <v>77.810831947957368</v>
          </cell>
          <cell r="J286">
            <v>872.22300000000018</v>
          </cell>
          <cell r="K286">
            <v>249.82499999999999</v>
          </cell>
          <cell r="L286">
            <v>11.384503366082033</v>
          </cell>
          <cell r="M286">
            <v>11.080593480579438</v>
          </cell>
          <cell r="N286">
            <v>-0.9961339642429512</v>
          </cell>
        </row>
        <row r="287">
          <cell r="B287" t="str">
            <v>EBITDA Margin</v>
          </cell>
          <cell r="C287">
            <v>6.5732279728253555</v>
          </cell>
          <cell r="D287">
            <v>8.045478098775904</v>
          </cell>
          <cell r="E287">
            <v>14.625035720603643</v>
          </cell>
          <cell r="F287">
            <v>15.388773763402128</v>
          </cell>
          <cell r="G287">
            <v>18.152757940556349</v>
          </cell>
          <cell r="H287">
            <v>19.336795844986014</v>
          </cell>
          <cell r="I287">
            <v>20.5</v>
          </cell>
          <cell r="J287">
            <v>23.477331191484865</v>
          </cell>
          <cell r="K287">
            <v>25.820184237207727</v>
          </cell>
          <cell r="L287">
            <v>36.850712611308985</v>
          </cell>
          <cell r="M287">
            <v>40.458279316881011</v>
          </cell>
          <cell r="N287">
            <v>40.976759046640588</v>
          </cell>
        </row>
        <row r="288">
          <cell r="B288" t="str">
            <v>EBIT Margin</v>
          </cell>
          <cell r="C288" t="str">
            <v>JRCC</v>
          </cell>
          <cell r="D288" t="str">
            <v>ICG</v>
          </cell>
          <cell r="E288" t="str">
            <v>ANR</v>
          </cell>
          <cell r="F288" t="str">
            <v>ACI</v>
          </cell>
          <cell r="G288" t="str">
            <v>MEE</v>
          </cell>
          <cell r="H288" t="str">
            <v>Trinity</v>
          </cell>
          <cell r="I288" t="str">
            <v>ARLP</v>
          </cell>
          <cell r="J288">
            <v>17.3544688636477</v>
          </cell>
          <cell r="K288">
            <v>23.914071723641342</v>
          </cell>
          <cell r="L288">
            <v>24.662345042087839</v>
          </cell>
          <cell r="M288">
            <v>28.098341434354712</v>
          </cell>
          <cell r="N288">
            <v>27.526091538517338</v>
          </cell>
        </row>
        <row r="289">
          <cell r="B289" t="str">
            <v>CAPP EBITDA Margins</v>
          </cell>
          <cell r="C289" t="str">
            <v>JRCC</v>
          </cell>
          <cell r="D289" t="str">
            <v>ICG</v>
          </cell>
          <cell r="E289" t="str">
            <v>ANR</v>
          </cell>
          <cell r="F289" t="str">
            <v>ACI</v>
          </cell>
          <cell r="G289" t="str">
            <v>MEE</v>
          </cell>
          <cell r="H289" t="str">
            <v>Trinity</v>
          </cell>
          <cell r="I289" t="str">
            <v>ARLP</v>
          </cell>
          <cell r="J289">
            <v>29.063223010138987</v>
          </cell>
          <cell r="K289">
            <v>34.617940586430542</v>
          </cell>
          <cell r="L289">
            <v>35.680608339301308</v>
          </cell>
          <cell r="M289">
            <v>39.404896151249773</v>
          </cell>
          <cell r="N289">
            <v>39.912777196425985</v>
          </cell>
        </row>
        <row r="290">
          <cell r="B290" t="str">
            <v>Revenues</v>
          </cell>
          <cell r="D290">
            <v>399.47199999999998</v>
          </cell>
          <cell r="E290">
            <v>1368.7760000000001</v>
          </cell>
          <cell r="G290">
            <v>1828.6</v>
          </cell>
          <cell r="H290">
            <v>324.65260858999994</v>
          </cell>
          <cell r="I290">
            <v>145.744</v>
          </cell>
        </row>
        <row r="291">
          <cell r="B291" t="str">
            <v>EBITDA</v>
          </cell>
          <cell r="D291">
            <v>41.162999999999997</v>
          </cell>
          <cell r="E291">
            <v>174.874</v>
          </cell>
          <cell r="G291">
            <v>334.3</v>
          </cell>
          <cell r="H291">
            <v>72.666558565121363</v>
          </cell>
          <cell r="I291">
            <v>36.036000000000001</v>
          </cell>
        </row>
        <row r="292">
          <cell r="B292" t="str">
            <v>EBITDA Margin</v>
          </cell>
          <cell r="C292">
            <v>5.3</v>
          </cell>
          <cell r="D292">
            <v>10.304351744302478</v>
          </cell>
          <cell r="E292">
            <v>12.775939963880138</v>
          </cell>
          <cell r="F292">
            <v>14.2</v>
          </cell>
          <cell r="G292">
            <v>18.281745597725038</v>
          </cell>
          <cell r="H292">
            <v>22.382866067431213</v>
          </cell>
          <cell r="I292">
            <v>23.3</v>
          </cell>
        </row>
        <row r="294">
          <cell r="B294" t="str">
            <v>Average</v>
          </cell>
          <cell r="C294">
            <v>14.027006217651275</v>
          </cell>
          <cell r="D294">
            <v>14.027006217651275</v>
          </cell>
          <cell r="E294">
            <v>14.027006217651275</v>
          </cell>
          <cell r="F294">
            <v>14.027006217651275</v>
          </cell>
          <cell r="G294">
            <v>14.027006217651275</v>
          </cell>
          <cell r="H294">
            <v>14.027006217651275</v>
          </cell>
          <cell r="I294">
            <v>14.027006217651275</v>
          </cell>
        </row>
        <row r="295">
          <cell r="B295" t="str">
            <v>Plant Reclamation</v>
          </cell>
        </row>
        <row r="296">
          <cell r="B296" t="str">
            <v>Banner - Levisa</v>
          </cell>
          <cell r="C296" t="str">
            <v>'05A</v>
          </cell>
          <cell r="D296" t="str">
            <v>'06A</v>
          </cell>
          <cell r="E296" t="str">
            <v>9M '07</v>
          </cell>
          <cell r="F296" t="str">
            <v>'07E</v>
          </cell>
          <cell r="G296" t="str">
            <v>'08E</v>
          </cell>
          <cell r="H296" t="str">
            <v>'09E</v>
          </cell>
          <cell r="I296" t="str">
            <v>'10E</v>
          </cell>
          <cell r="J296" t="str">
            <v>'11E</v>
          </cell>
          <cell r="K296" t="str">
            <v>'12E</v>
          </cell>
          <cell r="L296">
            <v>0.19576305454545456</v>
          </cell>
          <cell r="M296">
            <v>0.18794591818181822</v>
          </cell>
          <cell r="N296">
            <v>0.1143780164235267</v>
          </cell>
        </row>
        <row r="297">
          <cell r="B297" t="str">
            <v>EBITDA Margin</v>
          </cell>
          <cell r="C297">
            <v>25.40596434327394</v>
          </cell>
          <cell r="D297">
            <v>23.038188335364001</v>
          </cell>
          <cell r="E297">
            <v>22.382866067431213</v>
          </cell>
          <cell r="F297">
            <v>23.324739819382977</v>
          </cell>
          <cell r="G297">
            <v>29.062803688681903</v>
          </cell>
          <cell r="H297">
            <v>34.617823239568679</v>
          </cell>
          <cell r="I297">
            <v>35.680608339301273</v>
          </cell>
          <cell r="J297">
            <v>39.404896151249794</v>
          </cell>
          <cell r="K297">
            <v>39.912777196425985</v>
          </cell>
          <cell r="L297">
            <v>0.19576305454545456</v>
          </cell>
          <cell r="M297">
            <v>0.18794591818181822</v>
          </cell>
          <cell r="N297">
            <v>0.1143780164235267</v>
          </cell>
        </row>
        <row r="298">
          <cell r="B298" t="str">
            <v>DWR Plant - Deep Water</v>
          </cell>
          <cell r="C298" t="str">
            <v>ARLP</v>
          </cell>
          <cell r="F298">
            <v>0.11664413999999999</v>
          </cell>
          <cell r="I298">
            <v>0.12436225704545455</v>
          </cell>
          <cell r="J298">
            <v>6.0186436363636374E-2</v>
          </cell>
          <cell r="K298">
            <v>7.6059522727272705E-2</v>
          </cell>
          <cell r="L298">
            <v>7.6319272727272736E-2</v>
          </cell>
          <cell r="M298">
            <v>7.5988681818181816E-2</v>
          </cell>
          <cell r="N298">
            <v>7.5799772727272743E-2</v>
          </cell>
        </row>
        <row r="299">
          <cell r="B299" t="str">
            <v>Hughes Creek - Deep Water</v>
          </cell>
          <cell r="C299" t="str">
            <v>Q1</v>
          </cell>
          <cell r="D299" t="str">
            <v>Q2</v>
          </cell>
          <cell r="E299" t="str">
            <v>Q3</v>
          </cell>
          <cell r="F299">
            <v>0</v>
          </cell>
          <cell r="I299">
            <v>0</v>
          </cell>
          <cell r="J299">
            <v>0</v>
          </cell>
          <cell r="K299">
            <v>0</v>
          </cell>
          <cell r="L299">
            <v>0</v>
          </cell>
          <cell r="M299">
            <v>0</v>
          </cell>
          <cell r="N299">
            <v>0</v>
          </cell>
        </row>
        <row r="300">
          <cell r="B300" t="str">
            <v>Tons</v>
          </cell>
          <cell r="C300">
            <v>0.83799999999999997</v>
          </cell>
          <cell r="D300">
            <v>0.91900000000000004</v>
          </cell>
          <cell r="E300">
            <v>0.85</v>
          </cell>
          <cell r="F300">
            <v>0.12687471</v>
          </cell>
          <cell r="I300">
            <v>0.16692709878352016</v>
          </cell>
          <cell r="J300">
            <v>0.1715014871718013</v>
          </cell>
          <cell r="K300">
            <v>0.17610622707052218</v>
          </cell>
          <cell r="L300">
            <v>0.17670764541817069</v>
          </cell>
          <cell r="M300">
            <v>0.17594220388479992</v>
          </cell>
          <cell r="N300">
            <v>0.17550480872287375</v>
          </cell>
        </row>
        <row r="301">
          <cell r="B301" t="str">
            <v>Rev</v>
          </cell>
          <cell r="C301">
            <v>43.503</v>
          </cell>
          <cell r="D301">
            <v>53.009</v>
          </cell>
          <cell r="E301">
            <v>49.231999999999999</v>
          </cell>
          <cell r="F301">
            <v>0</v>
          </cell>
          <cell r="I301">
            <v>0</v>
          </cell>
          <cell r="J301">
            <v>5.5586845895851719E-3</v>
          </cell>
          <cell r="K301">
            <v>1.1232448596646074E-2</v>
          </cell>
          <cell r="L301">
            <v>1.1270808402471315E-2</v>
          </cell>
          <cell r="M301">
            <v>1.1221986831421006E-2</v>
          </cell>
          <cell r="N301">
            <v>1.119408879082083E-2</v>
          </cell>
        </row>
        <row r="302">
          <cell r="B302" t="str">
            <v>EBITDA</v>
          </cell>
          <cell r="C302">
            <v>10.347</v>
          </cell>
          <cell r="D302">
            <v>16.489000000000001</v>
          </cell>
          <cell r="E302">
            <v>9.1999999999999993</v>
          </cell>
        </row>
        <row r="303">
          <cell r="B303" t="str">
            <v>EBITDA Exp.</v>
          </cell>
          <cell r="C303">
            <v>32.720999999999997</v>
          </cell>
          <cell r="D303">
            <v>37.396000000000001</v>
          </cell>
          <cell r="E303">
            <v>40.035000000000004</v>
          </cell>
        </row>
        <row r="319">
          <cell r="B319" t="str">
            <v>Trinity Average Cash Cost per Ton Trend</v>
          </cell>
        </row>
        <row r="321">
          <cell r="B321" t="str">
            <v>(US$ and tons in thousands)</v>
          </cell>
          <cell r="C321" t="str">
            <v>JRCC</v>
          </cell>
          <cell r="D321" t="str">
            <v>ICO</v>
          </cell>
          <cell r="E321" t="str">
            <v>ANR</v>
          </cell>
          <cell r="F321" t="str">
            <v>MEE</v>
          </cell>
          <cell r="G321" t="str">
            <v>BTU</v>
          </cell>
          <cell r="H321" t="str">
            <v>FCL</v>
          </cell>
          <cell r="I321" t="str">
            <v>ARLP</v>
          </cell>
          <cell r="J321" t="str">
            <v>Trinity</v>
          </cell>
          <cell r="K321" t="str">
            <v>CNX</v>
          </cell>
        </row>
        <row r="322">
          <cell r="B322" t="str">
            <v>Revenues</v>
          </cell>
          <cell r="C322">
            <v>548.35599999999999</v>
          </cell>
          <cell r="D322">
            <v>910.79880000000003</v>
          </cell>
          <cell r="E322">
            <v>1734.135</v>
          </cell>
          <cell r="F322">
            <v>2329.4169999999999</v>
          </cell>
          <cell r="G322">
            <v>6081.7489999999998</v>
          </cell>
          <cell r="H322">
            <v>1503.2529999999999</v>
          </cell>
          <cell r="I322">
            <v>1053.4490000000001</v>
          </cell>
          <cell r="J322">
            <v>438.94731319614272</v>
          </cell>
          <cell r="K322">
            <v>3597.39</v>
          </cell>
        </row>
        <row r="323">
          <cell r="B323" t="str">
            <v>EBITDA</v>
          </cell>
          <cell r="C323">
            <v>39.483000000000004</v>
          </cell>
          <cell r="D323">
            <v>99.013830000000013</v>
          </cell>
          <cell r="E323">
            <v>244.10910000000001</v>
          </cell>
          <cell r="F323">
            <v>454.3879</v>
          </cell>
          <cell r="G323">
            <v>1277.3399999999999</v>
          </cell>
          <cell r="H323">
            <v>337.21780000000001</v>
          </cell>
          <cell r="I323">
            <v>269.90719999999999</v>
          </cell>
          <cell r="J323">
            <v>102.3833187471724</v>
          </cell>
          <cell r="K323">
            <v>962.25319999999999</v>
          </cell>
        </row>
        <row r="324">
          <cell r="B324" t="str">
            <v>EBITDA Margin</v>
          </cell>
          <cell r="C324">
            <v>7.200249472970115</v>
          </cell>
          <cell r="D324">
            <v>10.871097985636345</v>
          </cell>
          <cell r="E324">
            <v>14.076706830783071</v>
          </cell>
          <cell r="F324">
            <v>19.50650742224342</v>
          </cell>
          <cell r="G324">
            <v>21.002839808088101</v>
          </cell>
          <cell r="H324">
            <v>22.432537969323864</v>
          </cell>
          <cell r="I324">
            <v>25.621287788967471</v>
          </cell>
          <cell r="J324">
            <v>23.324739819382977</v>
          </cell>
          <cell r="K324">
            <v>26.748648325591613</v>
          </cell>
        </row>
        <row r="343">
          <cell r="K343" t="str">
            <v>Type</v>
          </cell>
          <cell r="L343" t="str">
            <v>% of Total</v>
          </cell>
        </row>
        <row r="344">
          <cell r="B344" t="str">
            <v>Type</v>
          </cell>
          <cell r="C344" t="str">
            <v>% of Total</v>
          </cell>
          <cell r="K344" t="str">
            <v>Medium Sulfur</v>
          </cell>
          <cell r="L344">
            <v>37679</v>
          </cell>
          <cell r="N344" t="str">
            <v>Medium Sulfur (&gt;1% and &lt;1.5%)</v>
          </cell>
        </row>
        <row r="345">
          <cell r="B345" t="str">
            <v>Surface</v>
          </cell>
          <cell r="C345">
            <v>7178.4621448258385</v>
          </cell>
          <cell r="K345" t="str">
            <v>Low Sulfur</v>
          </cell>
          <cell r="L345">
            <v>69412</v>
          </cell>
          <cell r="N345" t="str">
            <v>Low Sulfur (&lt;1.0%)</v>
          </cell>
        </row>
        <row r="346">
          <cell r="B346" t="str">
            <v>Highwall Miner</v>
          </cell>
          <cell r="C346">
            <v>1252.2060637431287</v>
          </cell>
          <cell r="K346" t="str">
            <v>Metallurgical</v>
          </cell>
          <cell r="L346">
            <v>111525.03075000001</v>
          </cell>
        </row>
        <row r="347">
          <cell r="B347" t="str">
            <v>Underground</v>
          </cell>
          <cell r="C347">
            <v>607.95047236402047</v>
          </cell>
          <cell r="L347">
            <v>218616.03075000001</v>
          </cell>
        </row>
        <row r="348">
          <cell r="C348">
            <v>9038.6186809329884</v>
          </cell>
        </row>
        <row r="349">
          <cell r="C349">
            <v>0</v>
          </cell>
        </row>
        <row r="353">
          <cell r="B353" t="str">
            <v>Rerserves</v>
          </cell>
        </row>
        <row r="354">
          <cell r="B354" t="str">
            <v>Steam</v>
          </cell>
        </row>
        <row r="355">
          <cell r="B355" t="str">
            <v>Met</v>
          </cell>
        </row>
        <row r="371">
          <cell r="K371" t="str">
            <v>Steam</v>
          </cell>
          <cell r="L371">
            <v>107091</v>
          </cell>
        </row>
        <row r="372">
          <cell r="K372" t="str">
            <v>Metallurgical</v>
          </cell>
          <cell r="L372">
            <v>111525.03075000001</v>
          </cell>
        </row>
        <row r="390">
          <cell r="B390" t="str">
            <v>New Mining Equipment</v>
          </cell>
          <cell r="C390">
            <v>206.1</v>
          </cell>
        </row>
        <row r="391">
          <cell r="B391" t="str">
            <v>Other</v>
          </cell>
          <cell r="C391">
            <v>43.506449839999988</v>
          </cell>
        </row>
        <row r="392">
          <cell r="C392">
            <v>249.60644983999998</v>
          </cell>
        </row>
      </sheetData>
      <sheetData sheetId="35" refreshError="1"/>
      <sheetData sheetId="36" refreshError="1"/>
      <sheetData sheetId="37" refreshError="1">
        <row r="25">
          <cell r="B25" t="str">
            <v>Coal Reserves</v>
          </cell>
        </row>
        <row r="27">
          <cell r="B27" t="str">
            <v>($s in 000's)</v>
          </cell>
          <cell r="C27" t="str">
            <v>2004A</v>
          </cell>
          <cell r="D27" t="str">
            <v>2005A</v>
          </cell>
          <cell r="E27" t="str">
            <v>2006A</v>
          </cell>
          <cell r="F27" t="str">
            <v>2007E</v>
          </cell>
          <cell r="G27" t="str">
            <v>2008E</v>
          </cell>
          <cell r="H27" t="str">
            <v>2009E</v>
          </cell>
          <cell r="I27" t="str">
            <v>2010E</v>
          </cell>
          <cell r="J27" t="str">
            <v>2011E</v>
          </cell>
          <cell r="K27" t="str">
            <v>2012E</v>
          </cell>
        </row>
        <row r="28">
          <cell r="B28" t="str">
            <v>Trinity Coal</v>
          </cell>
          <cell r="C28">
            <v>133788.32999999999</v>
          </cell>
          <cell r="D28">
            <v>161679.97700000001</v>
          </cell>
          <cell r="E28">
            <v>150766.728550122</v>
          </cell>
          <cell r="F28">
            <v>209717.21510906704</v>
          </cell>
          <cell r="G28">
            <v>197859.28095323124</v>
          </cell>
          <cell r="H28">
            <v>184470.34080437323</v>
          </cell>
          <cell r="I28">
            <v>170230.63524260596</v>
          </cell>
          <cell r="J28">
            <v>155585.50915885952</v>
          </cell>
          <cell r="K28">
            <v>141310.15613012359</v>
          </cell>
        </row>
        <row r="31">
          <cell r="D31">
            <v>38353</v>
          </cell>
          <cell r="E31">
            <v>38718</v>
          </cell>
          <cell r="F31">
            <v>39083</v>
          </cell>
          <cell r="G31">
            <v>39448</v>
          </cell>
          <cell r="H31">
            <v>39814</v>
          </cell>
          <cell r="I31">
            <v>40179</v>
          </cell>
          <cell r="J31">
            <v>40544</v>
          </cell>
          <cell r="K31">
            <v>40909</v>
          </cell>
        </row>
        <row r="32">
          <cell r="B32" t="str">
            <v xml:space="preserve">Reserves    </v>
          </cell>
          <cell r="F32">
            <v>0</v>
          </cell>
          <cell r="G32">
            <v>0</v>
          </cell>
          <cell r="H32">
            <v>0</v>
          </cell>
          <cell r="I32">
            <v>0</v>
          </cell>
          <cell r="J32">
            <v>0</v>
          </cell>
          <cell r="K32">
            <v>0</v>
          </cell>
        </row>
        <row r="33">
          <cell r="B33" t="str">
            <v>Resources</v>
          </cell>
          <cell r="F33">
            <v>218.61569675000001</v>
          </cell>
          <cell r="G33">
            <v>209.57707806906703</v>
          </cell>
          <cell r="H33">
            <v>197.71914391323125</v>
          </cell>
          <cell r="I33">
            <v>184.33020376437327</v>
          </cell>
          <cell r="J33">
            <v>170.09049820260594</v>
          </cell>
          <cell r="K33">
            <v>155.4453721188595</v>
          </cell>
        </row>
        <row r="34">
          <cell r="B34" t="str">
            <v>Total</v>
          </cell>
          <cell r="F34">
            <v>218.61569675000001</v>
          </cell>
          <cell r="G34">
            <v>209.57707806906703</v>
          </cell>
          <cell r="H34">
            <v>197.71914391323125</v>
          </cell>
          <cell r="I34">
            <v>184.33020376437327</v>
          </cell>
          <cell r="J34">
            <v>170.09049820260594</v>
          </cell>
          <cell r="K34">
            <v>155.4453721188595</v>
          </cell>
        </row>
      </sheetData>
      <sheetData sheetId="38" refreshError="1"/>
      <sheetData sheetId="39" refreshError="1">
        <row r="2">
          <cell r="B2" t="str">
            <v>FRASURE CREEK MINING, LLC</v>
          </cell>
        </row>
        <row r="3">
          <cell r="B3" t="str">
            <v>EQUIPMENT SUMMARY (BY LOCATION)</v>
          </cell>
        </row>
        <row r="4">
          <cell r="B4" t="str">
            <v>2005 - September 30, 2007</v>
          </cell>
        </row>
        <row r="6">
          <cell r="D6" t="str">
            <v>Levisa</v>
          </cell>
          <cell r="E6" t="str">
            <v>Bear</v>
          </cell>
          <cell r="F6" t="str">
            <v>Prater</v>
          </cell>
          <cell r="G6" t="str">
            <v>Deep</v>
          </cell>
          <cell r="H6" t="str">
            <v>North</v>
          </cell>
          <cell r="I6" t="str">
            <v/>
          </cell>
          <cell r="K6" t="str">
            <v>Hughes</v>
          </cell>
        </row>
        <row r="7">
          <cell r="C7" t="str">
            <v>Little Elk</v>
          </cell>
          <cell r="D7" t="str">
            <v>Fork</v>
          </cell>
          <cell r="E7" t="str">
            <v>Fork (1)</v>
          </cell>
          <cell r="F7" t="str">
            <v>Branch</v>
          </cell>
          <cell r="G7" t="str">
            <v>Water</v>
          </cell>
          <cell r="H7" t="str">
            <v>Springs</v>
          </cell>
          <cell r="I7" t="str">
            <v>Falcon</v>
          </cell>
          <cell r="J7" t="str">
            <v>Banner</v>
          </cell>
          <cell r="K7" t="str">
            <v>Creek</v>
          </cell>
          <cell r="L7" t="str">
            <v>Total</v>
          </cell>
        </row>
        <row r="8">
          <cell r="B8" t="str">
            <v>SURFACE EQUIPMENT</v>
          </cell>
        </row>
        <row r="9">
          <cell r="B9" t="str">
            <v>Dozers</v>
          </cell>
        </row>
        <row r="10">
          <cell r="B10" t="str">
            <v>D11R</v>
          </cell>
          <cell r="C10">
            <v>32</v>
          </cell>
          <cell r="D10">
            <v>0</v>
          </cell>
          <cell r="E10">
            <v>0</v>
          </cell>
          <cell r="F10">
            <v>7</v>
          </cell>
          <cell r="G10">
            <v>8</v>
          </cell>
          <cell r="H10">
            <v>10</v>
          </cell>
          <cell r="I10">
            <v>3</v>
          </cell>
          <cell r="J10">
            <v>0</v>
          </cell>
          <cell r="K10">
            <v>0</v>
          </cell>
          <cell r="L10">
            <v>60</v>
          </cell>
        </row>
        <row r="11">
          <cell r="B11" t="str">
            <v>D10R</v>
          </cell>
          <cell r="C11">
            <v>2</v>
          </cell>
          <cell r="D11">
            <v>1</v>
          </cell>
          <cell r="E11">
            <v>1</v>
          </cell>
          <cell r="F11">
            <v>0</v>
          </cell>
          <cell r="G11">
            <v>0</v>
          </cell>
          <cell r="H11">
            <v>0</v>
          </cell>
          <cell r="I11">
            <v>0</v>
          </cell>
          <cell r="J11">
            <v>0</v>
          </cell>
          <cell r="K11">
            <v>0</v>
          </cell>
          <cell r="L11">
            <v>4</v>
          </cell>
        </row>
        <row r="12">
          <cell r="B12" t="str">
            <v>D10T</v>
          </cell>
          <cell r="C12">
            <v>5</v>
          </cell>
          <cell r="D12">
            <v>1</v>
          </cell>
          <cell r="E12">
            <v>0</v>
          </cell>
          <cell r="F12">
            <v>1</v>
          </cell>
          <cell r="G12">
            <v>1</v>
          </cell>
          <cell r="H12">
            <v>0</v>
          </cell>
          <cell r="I12">
            <v>1</v>
          </cell>
          <cell r="J12">
            <v>0</v>
          </cell>
          <cell r="K12">
            <v>0</v>
          </cell>
          <cell r="L12">
            <v>9</v>
          </cell>
        </row>
        <row r="13">
          <cell r="B13" t="str">
            <v>D9R</v>
          </cell>
          <cell r="C13">
            <v>0</v>
          </cell>
          <cell r="D13">
            <v>1</v>
          </cell>
          <cell r="E13">
            <v>0</v>
          </cell>
          <cell r="F13">
            <v>0</v>
          </cell>
          <cell r="G13">
            <v>0</v>
          </cell>
          <cell r="H13">
            <v>1</v>
          </cell>
          <cell r="I13">
            <v>0</v>
          </cell>
          <cell r="J13">
            <v>1</v>
          </cell>
          <cell r="K13">
            <v>1</v>
          </cell>
          <cell r="L13">
            <v>4</v>
          </cell>
        </row>
        <row r="14">
          <cell r="B14" t="str">
            <v>D9T</v>
          </cell>
          <cell r="C14">
            <v>3</v>
          </cell>
          <cell r="D14">
            <v>1</v>
          </cell>
          <cell r="E14">
            <v>0</v>
          </cell>
          <cell r="F14">
            <v>2</v>
          </cell>
          <cell r="G14">
            <v>1</v>
          </cell>
          <cell r="H14">
            <v>0</v>
          </cell>
          <cell r="I14">
            <v>1</v>
          </cell>
          <cell r="J14">
            <v>0</v>
          </cell>
          <cell r="K14">
            <v>0</v>
          </cell>
          <cell r="L14">
            <v>8</v>
          </cell>
        </row>
        <row r="15">
          <cell r="B15" t="str">
            <v>D8R</v>
          </cell>
          <cell r="C15">
            <v>0</v>
          </cell>
          <cell r="D15">
            <v>1</v>
          </cell>
          <cell r="E15">
            <v>0</v>
          </cell>
          <cell r="F15">
            <v>0</v>
          </cell>
          <cell r="G15">
            <v>1</v>
          </cell>
          <cell r="H15">
            <v>0</v>
          </cell>
          <cell r="I15">
            <v>0</v>
          </cell>
          <cell r="J15">
            <v>1</v>
          </cell>
          <cell r="K15">
            <v>0</v>
          </cell>
          <cell r="L15">
            <v>3</v>
          </cell>
        </row>
        <row r="16">
          <cell r="B16" t="str">
            <v>D6H</v>
          </cell>
          <cell r="C16">
            <v>0</v>
          </cell>
          <cell r="D16">
            <v>0</v>
          </cell>
          <cell r="E16">
            <v>0</v>
          </cell>
          <cell r="F16">
            <v>0</v>
          </cell>
          <cell r="G16">
            <v>0</v>
          </cell>
          <cell r="H16">
            <v>0</v>
          </cell>
          <cell r="I16">
            <v>0</v>
          </cell>
          <cell r="J16">
            <v>0</v>
          </cell>
          <cell r="K16">
            <v>0</v>
          </cell>
          <cell r="L16">
            <v>0</v>
          </cell>
        </row>
        <row r="17">
          <cell r="B17" t="str">
            <v>Total Dozers</v>
          </cell>
          <cell r="C17">
            <v>42</v>
          </cell>
          <cell r="D17">
            <v>5</v>
          </cell>
          <cell r="E17">
            <v>1</v>
          </cell>
          <cell r="F17">
            <v>10</v>
          </cell>
          <cell r="G17">
            <v>11</v>
          </cell>
          <cell r="H17">
            <v>11</v>
          </cell>
          <cell r="I17">
            <v>5</v>
          </cell>
          <cell r="J17">
            <v>2</v>
          </cell>
          <cell r="K17">
            <v>1</v>
          </cell>
          <cell r="L17">
            <v>88</v>
          </cell>
        </row>
        <row r="19">
          <cell r="B19" t="str">
            <v>Excavators</v>
          </cell>
        </row>
        <row r="20">
          <cell r="B20" t="str">
            <v>270</v>
          </cell>
          <cell r="C20">
            <v>0</v>
          </cell>
          <cell r="D20">
            <v>0</v>
          </cell>
          <cell r="E20">
            <v>0</v>
          </cell>
          <cell r="F20">
            <v>0</v>
          </cell>
          <cell r="G20">
            <v>0</v>
          </cell>
          <cell r="H20">
            <v>0</v>
          </cell>
          <cell r="I20">
            <v>0</v>
          </cell>
          <cell r="J20">
            <v>0</v>
          </cell>
          <cell r="K20">
            <v>0</v>
          </cell>
          <cell r="L20">
            <v>0</v>
          </cell>
        </row>
        <row r="21">
          <cell r="B21" t="str">
            <v>330CL</v>
          </cell>
          <cell r="C21">
            <v>2</v>
          </cell>
          <cell r="D21">
            <v>0</v>
          </cell>
          <cell r="E21">
            <v>1</v>
          </cell>
          <cell r="F21">
            <v>0</v>
          </cell>
          <cell r="G21">
            <v>1</v>
          </cell>
          <cell r="H21">
            <v>1</v>
          </cell>
          <cell r="I21">
            <v>1</v>
          </cell>
          <cell r="J21">
            <v>0</v>
          </cell>
          <cell r="K21">
            <v>0</v>
          </cell>
          <cell r="L21">
            <v>6</v>
          </cell>
        </row>
        <row r="22">
          <cell r="B22" t="str">
            <v>345CL</v>
          </cell>
          <cell r="C22">
            <v>2</v>
          </cell>
          <cell r="D22">
            <v>0</v>
          </cell>
          <cell r="E22">
            <v>0</v>
          </cell>
          <cell r="F22">
            <v>1</v>
          </cell>
          <cell r="G22">
            <v>0</v>
          </cell>
          <cell r="H22">
            <v>0</v>
          </cell>
          <cell r="I22">
            <v>0</v>
          </cell>
          <cell r="J22">
            <v>0</v>
          </cell>
          <cell r="K22">
            <v>0</v>
          </cell>
          <cell r="L22">
            <v>3</v>
          </cell>
        </row>
        <row r="23">
          <cell r="B23" t="str">
            <v>PC300LC</v>
          </cell>
          <cell r="C23">
            <v>0</v>
          </cell>
          <cell r="D23">
            <v>1</v>
          </cell>
          <cell r="E23">
            <v>0</v>
          </cell>
          <cell r="F23">
            <v>0</v>
          </cell>
          <cell r="G23">
            <v>0</v>
          </cell>
          <cell r="H23">
            <v>0</v>
          </cell>
          <cell r="I23">
            <v>0</v>
          </cell>
          <cell r="J23">
            <v>0</v>
          </cell>
          <cell r="K23">
            <v>0</v>
          </cell>
          <cell r="L23">
            <v>1</v>
          </cell>
        </row>
        <row r="24">
          <cell r="B24" t="str">
            <v>Total Excavators</v>
          </cell>
          <cell r="C24">
            <v>4</v>
          </cell>
          <cell r="D24">
            <v>1</v>
          </cell>
          <cell r="E24">
            <v>1</v>
          </cell>
          <cell r="F24">
            <v>1</v>
          </cell>
          <cell r="G24">
            <v>1</v>
          </cell>
          <cell r="H24">
            <v>1</v>
          </cell>
          <cell r="I24">
            <v>1</v>
          </cell>
          <cell r="J24">
            <v>0</v>
          </cell>
          <cell r="K24">
            <v>0</v>
          </cell>
          <cell r="L24">
            <v>10</v>
          </cell>
        </row>
        <row r="26">
          <cell r="B26" t="str">
            <v>Loaders</v>
          </cell>
        </row>
        <row r="27">
          <cell r="B27" t="str">
            <v>992G</v>
          </cell>
          <cell r="C27">
            <v>6</v>
          </cell>
          <cell r="D27">
            <v>0</v>
          </cell>
          <cell r="E27">
            <v>0</v>
          </cell>
          <cell r="F27">
            <v>2</v>
          </cell>
          <cell r="G27">
            <v>2</v>
          </cell>
          <cell r="H27">
            <v>3</v>
          </cell>
          <cell r="I27">
            <v>1</v>
          </cell>
          <cell r="J27">
            <v>0</v>
          </cell>
          <cell r="K27">
            <v>0</v>
          </cell>
          <cell r="L27">
            <v>14</v>
          </cell>
        </row>
        <row r="28">
          <cell r="B28" t="str">
            <v>988F</v>
          </cell>
          <cell r="C28">
            <v>0</v>
          </cell>
          <cell r="D28">
            <v>1</v>
          </cell>
          <cell r="E28">
            <v>0</v>
          </cell>
          <cell r="F28">
            <v>0</v>
          </cell>
          <cell r="G28">
            <v>0</v>
          </cell>
          <cell r="H28">
            <v>0</v>
          </cell>
          <cell r="I28">
            <v>0</v>
          </cell>
          <cell r="J28">
            <v>1</v>
          </cell>
          <cell r="K28">
            <v>1</v>
          </cell>
          <cell r="L28">
            <v>3</v>
          </cell>
        </row>
        <row r="29">
          <cell r="B29" t="str">
            <v>988G</v>
          </cell>
          <cell r="C29">
            <v>2</v>
          </cell>
          <cell r="D29">
            <v>0</v>
          </cell>
          <cell r="E29">
            <v>0</v>
          </cell>
          <cell r="F29">
            <v>0</v>
          </cell>
          <cell r="G29">
            <v>0</v>
          </cell>
          <cell r="H29">
            <v>0</v>
          </cell>
          <cell r="I29">
            <v>0</v>
          </cell>
          <cell r="J29">
            <v>0</v>
          </cell>
          <cell r="K29">
            <v>0</v>
          </cell>
          <cell r="L29">
            <v>2</v>
          </cell>
        </row>
        <row r="30">
          <cell r="B30" t="str">
            <v>988H</v>
          </cell>
          <cell r="C30">
            <v>4</v>
          </cell>
          <cell r="D30">
            <v>1</v>
          </cell>
          <cell r="E30">
            <v>0</v>
          </cell>
          <cell r="F30">
            <v>2</v>
          </cell>
          <cell r="G30">
            <v>1</v>
          </cell>
          <cell r="H30">
            <v>1</v>
          </cell>
          <cell r="I30">
            <v>1</v>
          </cell>
          <cell r="J30">
            <v>0</v>
          </cell>
          <cell r="K30">
            <v>0</v>
          </cell>
          <cell r="L30">
            <v>10</v>
          </cell>
        </row>
        <row r="31">
          <cell r="B31" t="str">
            <v>980G</v>
          </cell>
          <cell r="C31">
            <v>1</v>
          </cell>
          <cell r="D31">
            <v>1</v>
          </cell>
          <cell r="E31">
            <v>0</v>
          </cell>
          <cell r="F31">
            <v>0</v>
          </cell>
          <cell r="G31">
            <v>1</v>
          </cell>
          <cell r="H31">
            <v>0</v>
          </cell>
          <cell r="I31">
            <v>0</v>
          </cell>
          <cell r="J31">
            <v>0</v>
          </cell>
          <cell r="K31">
            <v>0</v>
          </cell>
          <cell r="L31">
            <v>3</v>
          </cell>
        </row>
        <row r="32">
          <cell r="B32" t="str">
            <v>980H</v>
          </cell>
          <cell r="C32">
            <v>2</v>
          </cell>
          <cell r="D32">
            <v>0</v>
          </cell>
          <cell r="E32">
            <v>0</v>
          </cell>
          <cell r="F32">
            <v>3</v>
          </cell>
          <cell r="G32">
            <v>1</v>
          </cell>
          <cell r="H32">
            <v>1</v>
          </cell>
          <cell r="I32">
            <v>2</v>
          </cell>
          <cell r="J32">
            <v>0</v>
          </cell>
          <cell r="K32">
            <v>0</v>
          </cell>
          <cell r="L32">
            <v>9</v>
          </cell>
        </row>
        <row r="33">
          <cell r="B33" t="str">
            <v>966G</v>
          </cell>
          <cell r="C33">
            <v>0</v>
          </cell>
          <cell r="D33">
            <v>0</v>
          </cell>
          <cell r="E33">
            <v>0</v>
          </cell>
          <cell r="F33">
            <v>0</v>
          </cell>
          <cell r="G33">
            <v>0</v>
          </cell>
          <cell r="H33">
            <v>0</v>
          </cell>
          <cell r="I33">
            <v>0</v>
          </cell>
          <cell r="J33">
            <v>0</v>
          </cell>
          <cell r="K33">
            <v>0</v>
          </cell>
          <cell r="L33">
            <v>0</v>
          </cell>
        </row>
        <row r="34">
          <cell r="B34" t="str">
            <v>95V</v>
          </cell>
          <cell r="C34">
            <v>0</v>
          </cell>
          <cell r="D34">
            <v>0</v>
          </cell>
          <cell r="E34">
            <v>0</v>
          </cell>
          <cell r="F34">
            <v>0</v>
          </cell>
          <cell r="G34">
            <v>0</v>
          </cell>
          <cell r="H34">
            <v>0</v>
          </cell>
          <cell r="I34">
            <v>0</v>
          </cell>
          <cell r="J34">
            <v>0</v>
          </cell>
          <cell r="K34">
            <v>0</v>
          </cell>
          <cell r="L34">
            <v>0</v>
          </cell>
        </row>
        <row r="35">
          <cell r="B35" t="str">
            <v>600 Komatsu</v>
          </cell>
          <cell r="C35">
            <v>0</v>
          </cell>
          <cell r="D35">
            <v>0</v>
          </cell>
          <cell r="E35">
            <v>0</v>
          </cell>
          <cell r="F35">
            <v>1</v>
          </cell>
          <cell r="G35">
            <v>0</v>
          </cell>
          <cell r="H35">
            <v>0</v>
          </cell>
          <cell r="I35">
            <v>1</v>
          </cell>
          <cell r="J35">
            <v>1</v>
          </cell>
          <cell r="K35">
            <v>0</v>
          </cell>
          <cell r="L35">
            <v>3</v>
          </cell>
        </row>
        <row r="36">
          <cell r="B36" t="str">
            <v>Total Loaders</v>
          </cell>
          <cell r="C36">
            <v>15</v>
          </cell>
          <cell r="D36">
            <v>3</v>
          </cell>
          <cell r="E36">
            <v>0</v>
          </cell>
          <cell r="F36">
            <v>8</v>
          </cell>
          <cell r="G36">
            <v>5</v>
          </cell>
          <cell r="H36">
            <v>5</v>
          </cell>
          <cell r="I36">
            <v>5</v>
          </cell>
          <cell r="J36">
            <v>2</v>
          </cell>
          <cell r="K36">
            <v>1</v>
          </cell>
          <cell r="L36">
            <v>44</v>
          </cell>
        </row>
        <row r="38">
          <cell r="B38" t="str">
            <v>Graders</v>
          </cell>
        </row>
        <row r="39">
          <cell r="B39" t="str">
            <v>14H</v>
          </cell>
          <cell r="C39">
            <v>1</v>
          </cell>
          <cell r="D39">
            <v>1</v>
          </cell>
          <cell r="E39">
            <v>0</v>
          </cell>
          <cell r="F39">
            <v>0</v>
          </cell>
          <cell r="G39">
            <v>0</v>
          </cell>
          <cell r="H39">
            <v>0</v>
          </cell>
          <cell r="I39">
            <v>0</v>
          </cell>
          <cell r="J39">
            <v>1</v>
          </cell>
          <cell r="K39">
            <v>0</v>
          </cell>
          <cell r="L39">
            <v>3</v>
          </cell>
        </row>
        <row r="40">
          <cell r="B40" t="str">
            <v>16H</v>
          </cell>
          <cell r="C40">
            <v>4</v>
          </cell>
          <cell r="D40">
            <v>0</v>
          </cell>
          <cell r="E40">
            <v>0</v>
          </cell>
          <cell r="F40">
            <v>1</v>
          </cell>
          <cell r="G40">
            <v>1</v>
          </cell>
          <cell r="H40">
            <v>1</v>
          </cell>
          <cell r="I40">
            <v>1</v>
          </cell>
          <cell r="J40">
            <v>0</v>
          </cell>
          <cell r="K40">
            <v>0</v>
          </cell>
          <cell r="L40">
            <v>8</v>
          </cell>
        </row>
        <row r="41">
          <cell r="B41" t="str">
            <v>Total Graders</v>
          </cell>
          <cell r="C41">
            <v>5</v>
          </cell>
          <cell r="D41">
            <v>1</v>
          </cell>
          <cell r="E41">
            <v>0</v>
          </cell>
          <cell r="F41">
            <v>1</v>
          </cell>
          <cell r="G41">
            <v>1</v>
          </cell>
          <cell r="H41">
            <v>1</v>
          </cell>
          <cell r="I41">
            <v>1</v>
          </cell>
          <cell r="J41">
            <v>1</v>
          </cell>
          <cell r="K41">
            <v>0</v>
          </cell>
          <cell r="L41">
            <v>11</v>
          </cell>
        </row>
        <row r="43">
          <cell r="B43" t="str">
            <v>Rock Trucks</v>
          </cell>
        </row>
        <row r="44">
          <cell r="B44" t="str">
            <v>773D</v>
          </cell>
          <cell r="C44">
            <v>0</v>
          </cell>
          <cell r="D44">
            <v>2</v>
          </cell>
          <cell r="E44">
            <v>0</v>
          </cell>
          <cell r="F44">
            <v>0</v>
          </cell>
          <cell r="G44">
            <v>0</v>
          </cell>
          <cell r="H44">
            <v>0</v>
          </cell>
          <cell r="I44">
            <v>0</v>
          </cell>
          <cell r="J44">
            <v>0</v>
          </cell>
          <cell r="K44">
            <v>0</v>
          </cell>
          <cell r="L44">
            <v>2</v>
          </cell>
        </row>
        <row r="45">
          <cell r="B45" t="str">
            <v>773E</v>
          </cell>
          <cell r="C45">
            <v>0</v>
          </cell>
          <cell r="D45">
            <v>1</v>
          </cell>
          <cell r="E45">
            <v>0</v>
          </cell>
          <cell r="F45">
            <v>0</v>
          </cell>
          <cell r="G45">
            <v>0</v>
          </cell>
          <cell r="H45">
            <v>0</v>
          </cell>
          <cell r="I45">
            <v>0</v>
          </cell>
          <cell r="J45">
            <v>0</v>
          </cell>
          <cell r="K45">
            <v>0</v>
          </cell>
          <cell r="L45">
            <v>1</v>
          </cell>
        </row>
        <row r="46">
          <cell r="B46" t="str">
            <v>777D</v>
          </cell>
          <cell r="C46">
            <v>18</v>
          </cell>
          <cell r="D46">
            <v>0</v>
          </cell>
          <cell r="E46">
            <v>0</v>
          </cell>
          <cell r="F46">
            <v>6</v>
          </cell>
          <cell r="G46">
            <v>6</v>
          </cell>
          <cell r="H46">
            <v>6</v>
          </cell>
          <cell r="I46">
            <v>3</v>
          </cell>
          <cell r="J46">
            <v>0</v>
          </cell>
          <cell r="K46">
            <v>0</v>
          </cell>
          <cell r="L46">
            <v>39</v>
          </cell>
        </row>
        <row r="47">
          <cell r="B47" t="str">
            <v>Total Rock Trucks</v>
          </cell>
          <cell r="C47">
            <v>18</v>
          </cell>
          <cell r="D47">
            <v>3</v>
          </cell>
          <cell r="E47">
            <v>0</v>
          </cell>
          <cell r="F47">
            <v>6</v>
          </cell>
          <cell r="G47">
            <v>6</v>
          </cell>
          <cell r="H47">
            <v>6</v>
          </cell>
          <cell r="I47">
            <v>3</v>
          </cell>
          <cell r="J47">
            <v>0</v>
          </cell>
          <cell r="K47">
            <v>0</v>
          </cell>
          <cell r="L47">
            <v>42</v>
          </cell>
        </row>
        <row r="49">
          <cell r="B49" t="str">
            <v>Highwall Miners</v>
          </cell>
        </row>
        <row r="50">
          <cell r="B50" t="str">
            <v>HWM119</v>
          </cell>
          <cell r="C50">
            <v>0</v>
          </cell>
          <cell r="D50">
            <v>1</v>
          </cell>
          <cell r="E50">
            <v>0</v>
          </cell>
          <cell r="F50">
            <v>0</v>
          </cell>
          <cell r="G50">
            <v>0</v>
          </cell>
          <cell r="H50">
            <v>0</v>
          </cell>
          <cell r="I50">
            <v>0</v>
          </cell>
          <cell r="J50">
            <v>0</v>
          </cell>
          <cell r="K50">
            <v>0</v>
          </cell>
          <cell r="L50">
            <v>1</v>
          </cell>
        </row>
        <row r="51">
          <cell r="B51" t="str">
            <v>HWM129</v>
          </cell>
          <cell r="C51">
            <v>0</v>
          </cell>
          <cell r="D51">
            <v>1</v>
          </cell>
          <cell r="E51">
            <v>0</v>
          </cell>
          <cell r="F51">
            <v>0</v>
          </cell>
          <cell r="G51">
            <v>0</v>
          </cell>
          <cell r="H51">
            <v>0</v>
          </cell>
          <cell r="I51">
            <v>0</v>
          </cell>
          <cell r="J51">
            <v>0</v>
          </cell>
          <cell r="K51">
            <v>0</v>
          </cell>
          <cell r="L51">
            <v>1</v>
          </cell>
        </row>
        <row r="52">
          <cell r="B52" t="str">
            <v>HWM45</v>
          </cell>
          <cell r="C52">
            <v>0</v>
          </cell>
          <cell r="D52">
            <v>0</v>
          </cell>
          <cell r="E52">
            <v>0</v>
          </cell>
          <cell r="F52">
            <v>0</v>
          </cell>
          <cell r="G52">
            <v>0</v>
          </cell>
          <cell r="H52">
            <v>0</v>
          </cell>
          <cell r="I52">
            <v>1</v>
          </cell>
          <cell r="J52">
            <v>0</v>
          </cell>
          <cell r="K52">
            <v>0</v>
          </cell>
          <cell r="L52">
            <v>1</v>
          </cell>
        </row>
        <row r="53">
          <cell r="B53" t="str">
            <v>HWM49</v>
          </cell>
          <cell r="C53">
            <v>0</v>
          </cell>
          <cell r="D53">
            <v>1</v>
          </cell>
          <cell r="E53">
            <v>0</v>
          </cell>
          <cell r="F53">
            <v>0</v>
          </cell>
          <cell r="G53">
            <v>0</v>
          </cell>
          <cell r="H53">
            <v>0</v>
          </cell>
          <cell r="I53">
            <v>0</v>
          </cell>
          <cell r="J53">
            <v>0</v>
          </cell>
          <cell r="K53">
            <v>0</v>
          </cell>
          <cell r="L53">
            <v>1</v>
          </cell>
        </row>
        <row r="54">
          <cell r="B54" t="str">
            <v>HWM52</v>
          </cell>
          <cell r="C54">
            <v>0</v>
          </cell>
          <cell r="D54">
            <v>0</v>
          </cell>
          <cell r="E54">
            <v>0</v>
          </cell>
          <cell r="F54">
            <v>1</v>
          </cell>
          <cell r="G54">
            <v>0</v>
          </cell>
          <cell r="H54">
            <v>0</v>
          </cell>
          <cell r="I54">
            <v>0</v>
          </cell>
          <cell r="J54">
            <v>0</v>
          </cell>
          <cell r="K54">
            <v>0</v>
          </cell>
          <cell r="L54">
            <v>1</v>
          </cell>
        </row>
        <row r="55">
          <cell r="B55" t="str">
            <v>Total HWM</v>
          </cell>
          <cell r="C55">
            <v>0</v>
          </cell>
          <cell r="D55">
            <v>3</v>
          </cell>
          <cell r="E55">
            <v>0</v>
          </cell>
          <cell r="F55">
            <v>1</v>
          </cell>
          <cell r="G55">
            <v>0</v>
          </cell>
          <cell r="H55">
            <v>0</v>
          </cell>
          <cell r="I55">
            <v>1</v>
          </cell>
          <cell r="J55">
            <v>0</v>
          </cell>
          <cell r="K55">
            <v>0</v>
          </cell>
          <cell r="L55">
            <v>5</v>
          </cell>
        </row>
        <row r="57">
          <cell r="B57" t="str">
            <v>Total Surface Equipment</v>
          </cell>
          <cell r="C57">
            <v>84</v>
          </cell>
          <cell r="D57">
            <v>16</v>
          </cell>
          <cell r="E57">
            <v>2</v>
          </cell>
          <cell r="F57">
            <v>27</v>
          </cell>
          <cell r="G57">
            <v>24</v>
          </cell>
          <cell r="H57">
            <v>24</v>
          </cell>
          <cell r="I57">
            <v>16</v>
          </cell>
          <cell r="J57">
            <v>5</v>
          </cell>
          <cell r="K57">
            <v>2</v>
          </cell>
          <cell r="L57">
            <v>200</v>
          </cell>
        </row>
        <row r="59">
          <cell r="B59" t="str">
            <v>UNDERGROUND EQUIPMENT</v>
          </cell>
        </row>
        <row r="60">
          <cell r="B60" t="str">
            <v xml:space="preserve">Continuous Miners </v>
          </cell>
          <cell r="C60">
            <v>0</v>
          </cell>
          <cell r="D60">
            <v>2</v>
          </cell>
          <cell r="E60">
            <v>0</v>
          </cell>
          <cell r="F60">
            <v>0</v>
          </cell>
          <cell r="G60">
            <v>3</v>
          </cell>
          <cell r="H60">
            <v>1</v>
          </cell>
          <cell r="I60">
            <v>0</v>
          </cell>
          <cell r="J60">
            <v>0</v>
          </cell>
          <cell r="K60">
            <v>0</v>
          </cell>
          <cell r="L60">
            <v>6</v>
          </cell>
        </row>
        <row r="61">
          <cell r="B61" t="str">
            <v>Shuttle Cars</v>
          </cell>
          <cell r="C61">
            <v>0</v>
          </cell>
          <cell r="D61">
            <v>8</v>
          </cell>
          <cell r="E61">
            <v>0</v>
          </cell>
          <cell r="F61">
            <v>0</v>
          </cell>
          <cell r="G61">
            <v>5</v>
          </cell>
          <cell r="H61">
            <v>0</v>
          </cell>
          <cell r="I61">
            <v>0</v>
          </cell>
          <cell r="J61">
            <v>0</v>
          </cell>
          <cell r="K61">
            <v>0</v>
          </cell>
          <cell r="L61">
            <v>13</v>
          </cell>
        </row>
        <row r="62">
          <cell r="B62" t="str">
            <v>Scoops</v>
          </cell>
          <cell r="C62">
            <v>0</v>
          </cell>
          <cell r="D62">
            <v>0</v>
          </cell>
          <cell r="E62">
            <v>0</v>
          </cell>
          <cell r="F62">
            <v>0</v>
          </cell>
          <cell r="G62">
            <v>1</v>
          </cell>
          <cell r="H62">
            <v>0</v>
          </cell>
          <cell r="I62">
            <v>0</v>
          </cell>
          <cell r="J62">
            <v>0</v>
          </cell>
          <cell r="K62">
            <v>0</v>
          </cell>
          <cell r="L62">
            <v>1</v>
          </cell>
        </row>
        <row r="63">
          <cell r="B63" t="str">
            <v>Roof bolters</v>
          </cell>
          <cell r="C63">
            <v>0</v>
          </cell>
          <cell r="D63">
            <v>2</v>
          </cell>
          <cell r="E63">
            <v>0</v>
          </cell>
          <cell r="F63">
            <v>0</v>
          </cell>
          <cell r="G63">
            <v>3</v>
          </cell>
          <cell r="H63">
            <v>0</v>
          </cell>
          <cell r="I63">
            <v>0</v>
          </cell>
          <cell r="J63">
            <v>0</v>
          </cell>
          <cell r="K63">
            <v>0</v>
          </cell>
          <cell r="L63">
            <v>5</v>
          </cell>
        </row>
        <row r="64">
          <cell r="B64" t="str">
            <v>Electrical sub-stations</v>
          </cell>
          <cell r="C64">
            <v>0</v>
          </cell>
          <cell r="D64">
            <v>0</v>
          </cell>
          <cell r="E64">
            <v>0</v>
          </cell>
          <cell r="F64">
            <v>0</v>
          </cell>
          <cell r="G64">
            <v>0</v>
          </cell>
          <cell r="H64">
            <v>0</v>
          </cell>
          <cell r="I64">
            <v>0</v>
          </cell>
          <cell r="J64">
            <v>0</v>
          </cell>
          <cell r="K64">
            <v>0</v>
          </cell>
          <cell r="L64">
            <v>0</v>
          </cell>
        </row>
        <row r="65">
          <cell r="B65" t="str">
            <v>Total Underground</v>
          </cell>
          <cell r="C65">
            <v>0</v>
          </cell>
          <cell r="D65">
            <v>12</v>
          </cell>
          <cell r="E65">
            <v>0</v>
          </cell>
          <cell r="F65">
            <v>0</v>
          </cell>
          <cell r="G65">
            <v>12</v>
          </cell>
          <cell r="H65">
            <v>1</v>
          </cell>
          <cell r="I65">
            <v>0</v>
          </cell>
          <cell r="J65">
            <v>0</v>
          </cell>
          <cell r="K65">
            <v>0</v>
          </cell>
          <cell r="L65">
            <v>25</v>
          </cell>
        </row>
        <row r="67">
          <cell r="B67" t="str">
            <v>Total Trinity Equipment</v>
          </cell>
          <cell r="C67">
            <v>84</v>
          </cell>
          <cell r="D67">
            <v>28</v>
          </cell>
          <cell r="E67">
            <v>2</v>
          </cell>
          <cell r="F67">
            <v>27</v>
          </cell>
          <cell r="G67">
            <v>36</v>
          </cell>
          <cell r="H67">
            <v>25</v>
          </cell>
          <cell r="I67">
            <v>16</v>
          </cell>
          <cell r="J67">
            <v>5</v>
          </cell>
          <cell r="K67">
            <v>2</v>
          </cell>
          <cell r="L67">
            <v>225</v>
          </cell>
        </row>
        <row r="70">
          <cell r="C70">
            <v>-4</v>
          </cell>
          <cell r="D70">
            <v>-2</v>
          </cell>
          <cell r="E70">
            <v>-2</v>
          </cell>
          <cell r="F70">
            <v>0</v>
          </cell>
          <cell r="G70">
            <v>-7</v>
          </cell>
          <cell r="H70">
            <v>1</v>
          </cell>
          <cell r="I70">
            <v>-2</v>
          </cell>
          <cell r="J70">
            <v>0</v>
          </cell>
          <cell r="K70">
            <v>0</v>
          </cell>
          <cell r="L70">
            <v>-15</v>
          </cell>
        </row>
      </sheetData>
      <sheetData sheetId="40" refreshError="1"/>
      <sheetData sheetId="41" refreshError="1">
        <row r="3">
          <cell r="C3" t="str">
            <v>(tons in thousands)</v>
          </cell>
          <cell r="D3" t="str">
            <v>Amount</v>
          </cell>
          <cell r="E3" t="str">
            <v>Cum</v>
          </cell>
          <cell r="F3" t="str">
            <v>Ends</v>
          </cell>
          <cell r="G3" t="str">
            <v>Blank -</v>
          </cell>
          <cell r="H3" t="str">
            <v>Red -</v>
          </cell>
          <cell r="I3" t="str">
            <v>Grn -</v>
          </cell>
          <cell r="J3" t="str">
            <v>Blank</v>
          </cell>
          <cell r="K3" t="str">
            <v>Red +</v>
          </cell>
          <cell r="L3" t="str">
            <v>Grn +</v>
          </cell>
          <cell r="O3">
            <v>2006</v>
          </cell>
          <cell r="P3" t="str">
            <v>1H 07</v>
          </cell>
        </row>
        <row r="4">
          <cell r="B4" t="str">
            <v>START</v>
          </cell>
          <cell r="C4">
            <v>39263</v>
          </cell>
          <cell r="D4">
            <v>2152.8086355999999</v>
          </cell>
          <cell r="E4">
            <v>2152.8086355999999</v>
          </cell>
          <cell r="F4">
            <v>2152.8086355999999</v>
          </cell>
        </row>
        <row r="5">
          <cell r="B5">
            <v>1</v>
          </cell>
          <cell r="C5" t="str">
            <v>Levisa Fork</v>
          </cell>
          <cell r="D5">
            <v>0</v>
          </cell>
          <cell r="E5">
            <v>2152.8086355999999</v>
          </cell>
          <cell r="G5">
            <v>0</v>
          </cell>
          <cell r="H5">
            <v>0</v>
          </cell>
          <cell r="I5">
            <v>0</v>
          </cell>
          <cell r="J5">
            <v>2152.8086355999999</v>
          </cell>
          <cell r="K5">
            <v>0</v>
          </cell>
          <cell r="L5">
            <v>0</v>
          </cell>
          <cell r="O5">
            <v>0</v>
          </cell>
          <cell r="P5">
            <v>0</v>
          </cell>
        </row>
        <row r="6">
          <cell r="B6">
            <v>2</v>
          </cell>
          <cell r="C6" t="str">
            <v>North Springs</v>
          </cell>
          <cell r="D6">
            <v>0</v>
          </cell>
          <cell r="E6">
            <v>2152.8086355999999</v>
          </cell>
          <cell r="G6">
            <v>0</v>
          </cell>
          <cell r="H6">
            <v>0</v>
          </cell>
          <cell r="I6">
            <v>0</v>
          </cell>
          <cell r="J6">
            <v>2152.8086355999999</v>
          </cell>
          <cell r="K6">
            <v>0</v>
          </cell>
          <cell r="L6">
            <v>0</v>
          </cell>
          <cell r="O6">
            <v>0</v>
          </cell>
          <cell r="P6">
            <v>0</v>
          </cell>
        </row>
        <row r="7">
          <cell r="B7">
            <v>3</v>
          </cell>
          <cell r="C7" t="str">
            <v>Little Elk</v>
          </cell>
          <cell r="D7">
            <v>1421.1355762343096</v>
          </cell>
          <cell r="E7">
            <v>3573.9442118343095</v>
          </cell>
          <cell r="G7">
            <v>0</v>
          </cell>
          <cell r="H7">
            <v>0</v>
          </cell>
          <cell r="I7">
            <v>0</v>
          </cell>
          <cell r="J7">
            <v>2152.8086355999999</v>
          </cell>
          <cell r="K7">
            <v>0</v>
          </cell>
          <cell r="L7">
            <v>1421.1355762343096</v>
          </cell>
          <cell r="O7">
            <v>1415.1494315999998</v>
          </cell>
          <cell r="P7">
            <v>1421.1355762343096</v>
          </cell>
        </row>
        <row r="8">
          <cell r="B8">
            <v>4</v>
          </cell>
          <cell r="C8" t="str">
            <v>Deep Water</v>
          </cell>
          <cell r="D8">
            <v>3.2338875000000002</v>
          </cell>
          <cell r="E8">
            <v>3577.1780993343095</v>
          </cell>
          <cell r="G8">
            <v>0</v>
          </cell>
          <cell r="H8">
            <v>0</v>
          </cell>
          <cell r="I8">
            <v>0</v>
          </cell>
          <cell r="J8">
            <v>3573.9442118343095</v>
          </cell>
          <cell r="K8">
            <v>0</v>
          </cell>
          <cell r="L8">
            <v>3.2338875000000002</v>
          </cell>
          <cell r="O8">
            <v>0</v>
          </cell>
          <cell r="P8">
            <v>3.2338875000000002</v>
          </cell>
        </row>
        <row r="9">
          <cell r="B9">
            <v>5</v>
          </cell>
          <cell r="C9" t="str">
            <v>Falcon</v>
          </cell>
          <cell r="D9">
            <v>69.260809999999992</v>
          </cell>
          <cell r="E9">
            <v>3646.4389093343098</v>
          </cell>
          <cell r="G9">
            <v>0</v>
          </cell>
          <cell r="H9">
            <v>0</v>
          </cell>
          <cell r="I9">
            <v>0</v>
          </cell>
          <cell r="J9">
            <v>3577.1780993343095</v>
          </cell>
          <cell r="K9">
            <v>0</v>
          </cell>
          <cell r="L9">
            <v>69.260809999999992</v>
          </cell>
          <cell r="O9">
            <v>142.77472</v>
          </cell>
          <cell r="P9">
            <v>69.260809999999992</v>
          </cell>
        </row>
        <row r="10">
          <cell r="B10">
            <v>6</v>
          </cell>
          <cell r="C10" t="str">
            <v>Prater Branch</v>
          </cell>
          <cell r="D10">
            <v>628.96472016082714</v>
          </cell>
          <cell r="E10">
            <v>4275.4036294951366</v>
          </cell>
          <cell r="G10">
            <v>0</v>
          </cell>
          <cell r="H10">
            <v>0</v>
          </cell>
          <cell r="I10">
            <v>0</v>
          </cell>
          <cell r="J10">
            <v>3646.4389093343098</v>
          </cell>
          <cell r="K10">
            <v>0</v>
          </cell>
          <cell r="L10">
            <v>628.96472016082714</v>
          </cell>
          <cell r="O10">
            <v>462.35975399999995</v>
          </cell>
          <cell r="P10">
            <v>628.96472016082714</v>
          </cell>
        </row>
        <row r="11">
          <cell r="B11">
            <v>7</v>
          </cell>
          <cell r="C11" t="str">
            <v>Closed / Idle</v>
          </cell>
          <cell r="D11">
            <v>1.000000000021828E-5</v>
          </cell>
          <cell r="E11">
            <v>4275.4036394951363</v>
          </cell>
          <cell r="G11">
            <v>0</v>
          </cell>
          <cell r="H11">
            <v>0</v>
          </cell>
          <cell r="I11">
            <v>0</v>
          </cell>
          <cell r="J11">
            <v>4275.4036294951366</v>
          </cell>
          <cell r="K11">
            <v>0</v>
          </cell>
          <cell r="L11">
            <v>1.000000000021828E-5</v>
          </cell>
          <cell r="O11">
            <v>132.52473000000001</v>
          </cell>
          <cell r="P11">
            <v>1.000000000021828E-5</v>
          </cell>
        </row>
        <row r="12">
          <cell r="B12" t="str">
            <v>END</v>
          </cell>
          <cell r="C12">
            <v>39447</v>
          </cell>
          <cell r="D12">
            <v>4275.4036394951363</v>
          </cell>
          <cell r="E12">
            <v>4275.4036394951363</v>
          </cell>
          <cell r="F12">
            <v>4275.4036394951363</v>
          </cell>
        </row>
        <row r="13">
          <cell r="D13">
            <v>4219.2382954479999</v>
          </cell>
          <cell r="O13">
            <v>2152.8086355999999</v>
          </cell>
          <cell r="P13">
            <v>2122.5950038951369</v>
          </cell>
        </row>
        <row r="15">
          <cell r="D15" t="str">
            <v>--</v>
          </cell>
        </row>
      </sheetData>
      <sheetData sheetId="42" refreshError="1"/>
      <sheetData sheetId="43" refreshError="1"/>
      <sheetData sheetId="44" refreshError="1"/>
      <sheetData sheetId="45" refreshError="1">
        <row r="5">
          <cell r="E5" t="str">
            <v>Projected FYE December 31,</v>
          </cell>
        </row>
        <row r="6">
          <cell r="C6" t="str">
            <v>Coal Sales Classification</v>
          </cell>
          <cell r="D6">
            <v>2007</v>
          </cell>
          <cell r="E6">
            <v>2008</v>
          </cell>
          <cell r="F6">
            <v>2009</v>
          </cell>
          <cell r="G6">
            <v>2010</v>
          </cell>
          <cell r="H6">
            <v>2011</v>
          </cell>
          <cell r="I6">
            <v>2012</v>
          </cell>
        </row>
        <row r="7">
          <cell r="C7" t="str">
            <v>NYMEX 12,000 Btu, 1.0% Sulfur</v>
          </cell>
          <cell r="D7">
            <v>45.054166666666667</v>
          </cell>
          <cell r="E7">
            <v>54.874999999999993</v>
          </cell>
          <cell r="F7">
            <v>57.362500000000011</v>
          </cell>
          <cell r="G7">
            <v>58.399999999999984</v>
          </cell>
          <cell r="H7">
            <v>58.399999999999984</v>
          </cell>
          <cell r="I7">
            <v>58.399999999999984</v>
          </cell>
        </row>
        <row r="8">
          <cell r="C8" t="str">
            <v>CSX 12,500 Btu, 1.0% Sulfur</v>
          </cell>
          <cell r="D8">
            <v>44.533333333333339</v>
          </cell>
          <cell r="E8">
            <v>58.262499999999996</v>
          </cell>
          <cell r="F8">
            <v>57.75</v>
          </cell>
          <cell r="G8">
            <v>58.25</v>
          </cell>
          <cell r="H8">
            <v>58.25</v>
          </cell>
          <cell r="I8">
            <v>58.25</v>
          </cell>
        </row>
        <row r="9">
          <cell r="C9" t="str">
            <v>NS 12,500 Btu, Compliance</v>
          </cell>
          <cell r="D9">
            <v>47.675000000000004</v>
          </cell>
          <cell r="E9">
            <v>61.262499999999996</v>
          </cell>
          <cell r="F9">
            <v>60.75</v>
          </cell>
          <cell r="G9">
            <v>61.25</v>
          </cell>
          <cell r="H9">
            <v>61.25</v>
          </cell>
          <cell r="I9">
            <v>61.25</v>
          </cell>
        </row>
        <row r="10">
          <cell r="C10" t="str">
            <v>NS 12,500 Btu, 1.0% Sulfur</v>
          </cell>
          <cell r="D10">
            <v>46.029166666666669</v>
          </cell>
          <cell r="E10">
            <v>59.262499999999996</v>
          </cell>
          <cell r="F10">
            <v>58.75</v>
          </cell>
          <cell r="G10">
            <v>59.25</v>
          </cell>
          <cell r="H10">
            <v>59.25</v>
          </cell>
          <cell r="I10">
            <v>59.25</v>
          </cell>
          <cell r="J10" t="str">
            <v>2008E</v>
          </cell>
        </row>
        <row r="11">
          <cell r="B11" t="str">
            <v>Production</v>
          </cell>
          <cell r="C11" t="str">
            <v>Metallurgical A</v>
          </cell>
          <cell r="D11">
            <v>80</v>
          </cell>
          <cell r="E11">
            <v>85</v>
          </cell>
          <cell r="F11">
            <v>90</v>
          </cell>
          <cell r="G11">
            <v>90</v>
          </cell>
          <cell r="H11">
            <v>90</v>
          </cell>
          <cell r="I11">
            <v>90</v>
          </cell>
          <cell r="J11">
            <v>12968.5</v>
          </cell>
        </row>
        <row r="12">
          <cell r="C12" t="str">
            <v>Metallurgical B</v>
          </cell>
          <cell r="D12">
            <v>68</v>
          </cell>
          <cell r="E12">
            <v>70</v>
          </cell>
          <cell r="F12">
            <v>75</v>
          </cell>
          <cell r="G12">
            <v>75</v>
          </cell>
          <cell r="H12">
            <v>75</v>
          </cell>
          <cell r="I12">
            <v>75</v>
          </cell>
        </row>
      </sheetData>
      <sheetData sheetId="46" refreshError="1"/>
      <sheetData sheetId="47" refreshError="1">
        <row r="2">
          <cell r="C2" t="str">
            <v>Committed and Uncommitted Coal Sales</v>
          </cell>
          <cell r="E2" t="str">
            <v>Capital Expenditures</v>
          </cell>
        </row>
        <row r="3">
          <cell r="C3">
            <v>39387</v>
          </cell>
        </row>
        <row r="4">
          <cell r="E4" t="str">
            <v>Fiscal Year Ending December 31,</v>
          </cell>
          <cell r="F4" t="str">
            <v>Fiscal Year Ended December 31,</v>
          </cell>
          <cell r="G4" t="str">
            <v>Fiscal Year Ending December 31,</v>
          </cell>
        </row>
        <row r="5">
          <cell r="D5" t="str">
            <v>S&amp;P Rating</v>
          </cell>
          <cell r="E5" t="str">
            <v>2007E</v>
          </cell>
          <cell r="F5" t="str">
            <v>2005A</v>
          </cell>
          <cell r="G5">
            <v>2008</v>
          </cell>
          <cell r="H5">
            <v>2007</v>
          </cell>
          <cell r="I5">
            <v>2009</v>
          </cell>
          <cell r="J5">
            <v>2009</v>
          </cell>
          <cell r="K5">
            <v>2010</v>
          </cell>
          <cell r="L5">
            <v>2011</v>
          </cell>
          <cell r="M5">
            <v>2011</v>
          </cell>
          <cell r="O5">
            <v>2012</v>
          </cell>
        </row>
        <row r="6">
          <cell r="C6" t="str">
            <v>Steam Coal</v>
          </cell>
          <cell r="E6" t="str">
            <v>Maintenance Capital Expenditures</v>
          </cell>
          <cell r="U6">
            <v>2008</v>
          </cell>
          <cell r="Z6">
            <v>2007</v>
          </cell>
        </row>
        <row r="7">
          <cell r="A7">
            <v>1</v>
          </cell>
          <cell r="B7" t="str">
            <v>Santee Cooper</v>
          </cell>
          <cell r="C7" t="str">
            <v>Customer A</v>
          </cell>
          <cell r="D7" t="str">
            <v>N/A</v>
          </cell>
          <cell r="E7">
            <v>1361.7486899999999</v>
          </cell>
          <cell r="G7">
            <v>2115.9879999999994</v>
          </cell>
          <cell r="I7">
            <v>1999.9919999999995</v>
          </cell>
          <cell r="K7">
            <v>2874.983999999999</v>
          </cell>
          <cell r="M7">
            <v>2874.983999999999</v>
          </cell>
          <cell r="O7">
            <v>2874.983999999999</v>
          </cell>
          <cell r="R7">
            <v>40.776222095777484</v>
          </cell>
          <cell r="S7">
            <v>86281.996639999983</v>
          </cell>
          <cell r="U7" t="str">
            <v>Customer 1</v>
          </cell>
          <cell r="W7">
            <v>96615.4</v>
          </cell>
          <cell r="Z7" t="str">
            <v>Customer 1</v>
          </cell>
          <cell r="AB7">
            <v>57364.259579500002</v>
          </cell>
        </row>
        <row r="8">
          <cell r="A8">
            <v>2</v>
          </cell>
          <cell r="B8" t="str">
            <v>Progress Fuels</v>
          </cell>
          <cell r="C8" t="str">
            <v>Customer B</v>
          </cell>
          <cell r="D8" t="str">
            <v>BBB</v>
          </cell>
          <cell r="E8">
            <v>987.85174000000006</v>
          </cell>
          <cell r="G8">
            <v>1939.2</v>
          </cell>
          <cell r="I8">
            <v>2189.4</v>
          </cell>
          <cell r="K8">
            <v>1889.4</v>
          </cell>
          <cell r="M8">
            <v>0</v>
          </cell>
          <cell r="O8">
            <v>0</v>
          </cell>
          <cell r="R8">
            <v>49.822297854785475</v>
          </cell>
          <cell r="S8">
            <v>96615.4</v>
          </cell>
          <cell r="U8" t="str">
            <v>Customer 2</v>
          </cell>
          <cell r="W8">
            <v>86281.996639999983</v>
          </cell>
          <cell r="Z8" t="str">
            <v>Customer 2</v>
          </cell>
          <cell r="AB8">
            <v>56339.180625000001</v>
          </cell>
        </row>
        <row r="9">
          <cell r="A9">
            <v>3</v>
          </cell>
          <cell r="B9" t="str">
            <v>Duke Energy</v>
          </cell>
          <cell r="C9" t="str">
            <v>Customer C</v>
          </cell>
          <cell r="D9" t="str">
            <v>A-</v>
          </cell>
          <cell r="E9">
            <v>910.07835999999998</v>
          </cell>
          <cell r="G9">
            <v>1679.9880000000001</v>
          </cell>
          <cell r="I9">
            <v>1499.9880000000001</v>
          </cell>
          <cell r="K9">
            <v>1499.9880000000001</v>
          </cell>
          <cell r="M9">
            <v>0</v>
          </cell>
          <cell r="O9">
            <v>0</v>
          </cell>
          <cell r="R9">
            <v>42.419040493146362</v>
          </cell>
          <cell r="S9">
            <v>71263.478999999978</v>
          </cell>
          <cell r="U9" t="str">
            <v>Customer 3</v>
          </cell>
          <cell r="W9">
            <v>71263.478999999978</v>
          </cell>
          <cell r="Z9" t="str">
            <v>Customer 3</v>
          </cell>
          <cell r="AB9">
            <v>49522.930631999996</v>
          </cell>
        </row>
        <row r="10">
          <cell r="A10">
            <v>4</v>
          </cell>
          <cell r="B10" t="str">
            <v>River Trading</v>
          </cell>
          <cell r="C10" t="str">
            <v>Customer D</v>
          </cell>
          <cell r="D10" t="str">
            <v>N/A</v>
          </cell>
          <cell r="E10">
            <v>400.14717999999999</v>
          </cell>
          <cell r="F10">
            <v>83.2</v>
          </cell>
          <cell r="G10">
            <v>904.98</v>
          </cell>
          <cell r="H10">
            <v>55.891191650000003</v>
          </cell>
          <cell r="I10">
            <v>780</v>
          </cell>
          <cell r="J10">
            <v>66.127372739999998</v>
          </cell>
          <cell r="K10">
            <v>0</v>
          </cell>
          <cell r="L10">
            <v>81.878104840000006</v>
          </cell>
          <cell r="M10">
            <v>0</v>
          </cell>
          <cell r="O10">
            <v>0</v>
          </cell>
          <cell r="R10">
            <v>51.605612278724401</v>
          </cell>
          <cell r="S10">
            <v>46702.047000000006</v>
          </cell>
          <cell r="U10" t="str">
            <v>Customer 4</v>
          </cell>
          <cell r="W10">
            <v>46702.047000000006</v>
          </cell>
          <cell r="Z10" t="str">
            <v>Customer 4</v>
          </cell>
          <cell r="AB10">
            <v>40573.5262</v>
          </cell>
        </row>
        <row r="11">
          <cell r="A11">
            <v>5</v>
          </cell>
          <cell r="B11" t="str">
            <v>Kentucky Utilities</v>
          </cell>
          <cell r="C11" t="str">
            <v>Customer E</v>
          </cell>
          <cell r="D11" t="str">
            <v>BBB+</v>
          </cell>
          <cell r="E11">
            <v>495.35056999999995</v>
          </cell>
          <cell r="F11">
            <v>25.097637956316241</v>
          </cell>
          <cell r="G11">
            <v>829.99199999999973</v>
          </cell>
          <cell r="H11">
            <v>6.1835988023150881</v>
          </cell>
          <cell r="I11">
            <v>129.6</v>
          </cell>
          <cell r="J11">
            <v>4.9389549885799111</v>
          </cell>
          <cell r="K11">
            <v>0</v>
          </cell>
          <cell r="L11">
            <v>5.5908091450896098</v>
          </cell>
          <cell r="M11">
            <v>0</v>
          </cell>
          <cell r="O11">
            <v>0</v>
          </cell>
          <cell r="R11">
            <v>44.794580285111195</v>
          </cell>
          <cell r="S11">
            <v>37179.143279999997</v>
          </cell>
          <cell r="U11" t="str">
            <v>Customer 5</v>
          </cell>
          <cell r="W11">
            <v>37179.143279999997</v>
          </cell>
          <cell r="Z11" t="str">
            <v>Customer 5</v>
          </cell>
          <cell r="AB11">
            <v>32156.915075000001</v>
          </cell>
        </row>
        <row r="12">
          <cell r="A12">
            <v>6</v>
          </cell>
          <cell r="B12" t="str">
            <v>TVA</v>
          </cell>
          <cell r="C12" t="str">
            <v>Customer F</v>
          </cell>
          <cell r="D12" t="str">
            <v>AAA</v>
          </cell>
          <cell r="E12">
            <v>407.94272999999998</v>
          </cell>
          <cell r="G12">
            <v>579.6</v>
          </cell>
          <cell r="I12">
            <v>859.99199999999973</v>
          </cell>
          <cell r="K12">
            <v>499.99199999999996</v>
          </cell>
          <cell r="M12">
            <v>499.99199999999996</v>
          </cell>
          <cell r="O12">
            <v>499.99199999999996</v>
          </cell>
          <cell r="R12">
            <v>53.102484472049674</v>
          </cell>
          <cell r="S12">
            <v>30778.199999999993</v>
          </cell>
          <cell r="U12" t="str">
            <v>Other Customers</v>
          </cell>
          <cell r="W12">
            <v>241188.21031364688</v>
          </cell>
          <cell r="Z12" t="str">
            <v>Other Customers</v>
          </cell>
          <cell r="AB12">
            <v>197639.27824454746</v>
          </cell>
        </row>
        <row r="13">
          <cell r="A13">
            <v>7</v>
          </cell>
          <cell r="B13" t="str">
            <v>AEP</v>
          </cell>
          <cell r="C13" t="str">
            <v>Customer G</v>
          </cell>
          <cell r="D13" t="str">
            <v>BBB</v>
          </cell>
          <cell r="E13">
            <v>351.73593099999999</v>
          </cell>
          <cell r="G13">
            <v>480</v>
          </cell>
          <cell r="I13">
            <v>480</v>
          </cell>
          <cell r="K13">
            <v>480</v>
          </cell>
          <cell r="M13">
            <v>240</v>
          </cell>
          <cell r="O13">
            <v>240</v>
          </cell>
          <cell r="R13">
            <v>46.975000000000001</v>
          </cell>
          <cell r="S13">
            <v>22548</v>
          </cell>
          <cell r="U13" t="str">
            <v>Total Coal Revenue</v>
          </cell>
          <cell r="W13">
            <v>579230.2762336469</v>
          </cell>
          <cell r="Z13" t="str">
            <v>Total Coal Revenue</v>
          </cell>
          <cell r="AB13">
            <v>433596.09035604744</v>
          </cell>
        </row>
        <row r="14">
          <cell r="A14">
            <v>8</v>
          </cell>
          <cell r="B14" t="str">
            <v>Dominion</v>
          </cell>
          <cell r="C14" t="str">
            <v>Customer H</v>
          </cell>
          <cell r="D14" t="str">
            <v>BBB</v>
          </cell>
          <cell r="E14">
            <v>0</v>
          </cell>
          <cell r="F14">
            <v>3.3150529999999994</v>
          </cell>
          <cell r="G14">
            <v>480</v>
          </cell>
          <cell r="H14">
            <v>9.0386186809329878</v>
          </cell>
          <cell r="I14">
            <v>480</v>
          </cell>
          <cell r="J14">
            <v>13.388940148857984</v>
          </cell>
          <cell r="K14">
            <v>480</v>
          </cell>
          <cell r="L14">
            <v>14.645126083746444</v>
          </cell>
          <cell r="M14">
            <v>120</v>
          </cell>
          <cell r="O14">
            <v>0</v>
          </cell>
          <cell r="R14">
            <v>48.5</v>
          </cell>
          <cell r="S14">
            <v>23280</v>
          </cell>
        </row>
        <row r="15">
          <cell r="A15">
            <v>9</v>
          </cell>
          <cell r="B15" t="str">
            <v>East Kentucky Power</v>
          </cell>
          <cell r="C15" t="str">
            <v>Customer I</v>
          </cell>
          <cell r="D15" t="str">
            <v>BBB</v>
          </cell>
          <cell r="E15">
            <v>310.90794</v>
          </cell>
          <cell r="G15">
            <v>421</v>
          </cell>
          <cell r="I15">
            <v>230</v>
          </cell>
          <cell r="K15">
            <v>120</v>
          </cell>
          <cell r="M15">
            <v>120</v>
          </cell>
          <cell r="O15">
            <v>120</v>
          </cell>
          <cell r="R15">
            <v>35.92363420427553</v>
          </cell>
          <cell r="S15">
            <v>15123.849999999999</v>
          </cell>
        </row>
        <row r="16">
          <cell r="A16">
            <v>10</v>
          </cell>
          <cell r="B16" t="str">
            <v>Koch</v>
          </cell>
          <cell r="C16" t="str">
            <v>Customer J</v>
          </cell>
          <cell r="D16" t="str">
            <v>N/A</v>
          </cell>
          <cell r="E16">
            <v>243.54524999999998</v>
          </cell>
          <cell r="G16">
            <v>360</v>
          </cell>
          <cell r="I16">
            <v>0</v>
          </cell>
          <cell r="K16">
            <v>0</v>
          </cell>
          <cell r="M16">
            <v>0</v>
          </cell>
          <cell r="O16">
            <v>0</v>
          </cell>
          <cell r="R16">
            <v>48.5</v>
          </cell>
          <cell r="S16">
            <v>17460</v>
          </cell>
          <cell r="U16" t="str">
            <v>Other Top 5</v>
          </cell>
          <cell r="W16">
            <v>109190.04999999999</v>
          </cell>
        </row>
        <row r="17">
          <cell r="A17">
            <v>11</v>
          </cell>
          <cell r="B17" t="str">
            <v>SCANA</v>
          </cell>
          <cell r="C17" t="str">
            <v>Customer K</v>
          </cell>
          <cell r="D17" t="str">
            <v>A-</v>
          </cell>
          <cell r="E17">
            <v>232.92004999999997</v>
          </cell>
          <cell r="G17">
            <v>300</v>
          </cell>
          <cell r="I17">
            <v>300</v>
          </cell>
          <cell r="K17">
            <v>315</v>
          </cell>
          <cell r="M17">
            <v>0</v>
          </cell>
          <cell r="O17">
            <v>0</v>
          </cell>
          <cell r="R17">
            <v>50</v>
          </cell>
          <cell r="S17">
            <v>15000</v>
          </cell>
          <cell r="Z17" t="str">
            <v>Other Top 5</v>
          </cell>
          <cell r="AB17">
            <v>105323.25691799998</v>
          </cell>
        </row>
        <row r="18">
          <cell r="A18">
            <v>12</v>
          </cell>
          <cell r="B18" t="str">
            <v>Coal Trade</v>
          </cell>
          <cell r="C18" t="str">
            <v>Customer L</v>
          </cell>
          <cell r="D18" t="str">
            <v>N/A</v>
          </cell>
          <cell r="E18">
            <v>40</v>
          </cell>
          <cell r="G18">
            <v>120</v>
          </cell>
          <cell r="I18">
            <v>0</v>
          </cell>
          <cell r="K18">
            <v>0</v>
          </cell>
          <cell r="M18">
            <v>0</v>
          </cell>
          <cell r="O18">
            <v>0</v>
          </cell>
          <cell r="R18">
            <v>49.5</v>
          </cell>
          <cell r="S18">
            <v>5940</v>
          </cell>
        </row>
        <row r="19">
          <cell r="A19">
            <v>13</v>
          </cell>
          <cell r="B19" t="str">
            <v>Alpha</v>
          </cell>
          <cell r="C19" t="str">
            <v>Customer M</v>
          </cell>
          <cell r="D19" t="str">
            <v>B+</v>
          </cell>
          <cell r="E19">
            <v>0</v>
          </cell>
          <cell r="G19">
            <v>120</v>
          </cell>
          <cell r="I19">
            <v>0</v>
          </cell>
          <cell r="K19">
            <v>0</v>
          </cell>
          <cell r="M19">
            <v>0</v>
          </cell>
          <cell r="O19">
            <v>0</v>
          </cell>
          <cell r="R19">
            <v>50</v>
          </cell>
          <cell r="S19">
            <v>6000</v>
          </cell>
        </row>
        <row r="20">
          <cell r="A20">
            <v>14</v>
          </cell>
          <cell r="B20" t="str">
            <v>DTE</v>
          </cell>
          <cell r="C20" t="str">
            <v>Customer N</v>
          </cell>
          <cell r="D20" t="str">
            <v>BBB</v>
          </cell>
          <cell r="E20">
            <v>0</v>
          </cell>
          <cell r="G20">
            <v>60</v>
          </cell>
          <cell r="H20">
            <v>2007</v>
          </cell>
          <cell r="I20">
            <v>120</v>
          </cell>
          <cell r="J20">
            <v>2009</v>
          </cell>
          <cell r="K20">
            <v>0</v>
          </cell>
          <cell r="L20">
            <v>2011</v>
          </cell>
          <cell r="M20">
            <v>0</v>
          </cell>
          <cell r="O20">
            <v>0</v>
          </cell>
          <cell r="R20">
            <v>49</v>
          </cell>
          <cell r="S20">
            <v>2940</v>
          </cell>
        </row>
        <row r="21">
          <cell r="A21">
            <v>15</v>
          </cell>
          <cell r="B21" t="str">
            <v>Integrity Export</v>
          </cell>
          <cell r="C21" t="str">
            <v>Customer O</v>
          </cell>
          <cell r="D21" t="str">
            <v>N/A</v>
          </cell>
          <cell r="E21">
            <v>50</v>
          </cell>
          <cell r="G21">
            <v>20</v>
          </cell>
          <cell r="H21">
            <v>6.3793580000000008</v>
          </cell>
          <cell r="I21">
            <v>0</v>
          </cell>
          <cell r="J21">
            <v>16.553021505588493</v>
          </cell>
          <cell r="K21">
            <v>0</v>
          </cell>
          <cell r="L21">
            <v>28.716054695242466</v>
          </cell>
          <cell r="M21">
            <v>0</v>
          </cell>
          <cell r="O21">
            <v>0</v>
          </cell>
          <cell r="R21">
            <v>45</v>
          </cell>
          <cell r="S21">
            <v>900</v>
          </cell>
        </row>
        <row r="22">
          <cell r="C22" t="str">
            <v>Other Steam</v>
          </cell>
          <cell r="D22" t="str">
            <v>N/A</v>
          </cell>
          <cell r="E22">
            <v>3258.1130700000003</v>
          </cell>
          <cell r="F22">
            <v>0</v>
          </cell>
          <cell r="G22">
            <v>0</v>
          </cell>
          <cell r="H22">
            <v>0</v>
          </cell>
          <cell r="I22">
            <v>0</v>
          </cell>
          <cell r="J22">
            <v>0</v>
          </cell>
          <cell r="K22">
            <v>0</v>
          </cell>
          <cell r="L22">
            <v>0</v>
          </cell>
          <cell r="M22">
            <v>0</v>
          </cell>
          <cell r="O22">
            <v>0</v>
          </cell>
        </row>
        <row r="23">
          <cell r="A23">
            <v>16</v>
          </cell>
          <cell r="B23" t="str">
            <v>Resource Fuels</v>
          </cell>
          <cell r="D23" t="str">
            <v>N/A</v>
          </cell>
          <cell r="E23">
            <v>1238.2237499999999</v>
          </cell>
          <cell r="G23">
            <v>0</v>
          </cell>
          <cell r="H23">
            <v>0</v>
          </cell>
          <cell r="I23">
            <v>0</v>
          </cell>
          <cell r="J23">
            <v>0</v>
          </cell>
          <cell r="K23">
            <v>0</v>
          </cell>
          <cell r="L23">
            <v>0</v>
          </cell>
          <cell r="M23">
            <v>0</v>
          </cell>
          <cell r="O23">
            <v>0</v>
          </cell>
        </row>
        <row r="24">
          <cell r="A24">
            <v>17</v>
          </cell>
          <cell r="B24" t="str">
            <v>Dayton Power &amp; Light</v>
          </cell>
          <cell r="C24" t="str">
            <v>p</v>
          </cell>
          <cell r="D24" t="str">
            <v>BBB</v>
          </cell>
          <cell r="E24">
            <v>708.93460000000005</v>
          </cell>
          <cell r="G24">
            <v>0</v>
          </cell>
          <cell r="H24">
            <v>4.6145262054729956</v>
          </cell>
          <cell r="I24">
            <v>0</v>
          </cell>
          <cell r="J24">
            <v>5.9541919464293294</v>
          </cell>
          <cell r="K24">
            <v>0</v>
          </cell>
          <cell r="L24">
            <v>6.3523285788461328</v>
          </cell>
          <cell r="M24">
            <v>0</v>
          </cell>
          <cell r="O24">
            <v>0</v>
          </cell>
        </row>
        <row r="25">
          <cell r="A25">
            <v>18</v>
          </cell>
          <cell r="B25" t="str">
            <v>Southern Company Services</v>
          </cell>
          <cell r="D25" t="str">
            <v>N/A</v>
          </cell>
          <cell r="E25">
            <v>581.63016000000005</v>
          </cell>
          <cell r="G25">
            <v>0</v>
          </cell>
          <cell r="H25">
            <v>10.993884205472996</v>
          </cell>
          <cell r="I25">
            <v>0</v>
          </cell>
          <cell r="J25">
            <v>22.507213452017822</v>
          </cell>
          <cell r="K25">
            <v>0</v>
          </cell>
          <cell r="L25">
            <v>35.068383274088596</v>
          </cell>
          <cell r="M25">
            <v>0</v>
          </cell>
          <cell r="O25">
            <v>0</v>
          </cell>
        </row>
        <row r="26">
          <cell r="A26">
            <v>19</v>
          </cell>
          <cell r="B26" t="str">
            <v>National Coal Corp.</v>
          </cell>
          <cell r="D26" t="str">
            <v>CCC</v>
          </cell>
          <cell r="E26">
            <v>265.66185999999999</v>
          </cell>
          <cell r="G26">
            <v>0</v>
          </cell>
          <cell r="I26">
            <v>0</v>
          </cell>
          <cell r="K26">
            <v>0</v>
          </cell>
          <cell r="M26">
            <v>0</v>
          </cell>
          <cell r="O26">
            <v>0</v>
          </cell>
        </row>
        <row r="27">
          <cell r="A27">
            <v>20</v>
          </cell>
          <cell r="B27" t="str">
            <v>Kentucky Fuels / Alpha</v>
          </cell>
          <cell r="D27" t="str">
            <v>N/A</v>
          </cell>
          <cell r="E27">
            <v>174.934</v>
          </cell>
          <cell r="G27">
            <v>0</v>
          </cell>
          <cell r="I27">
            <v>0</v>
          </cell>
          <cell r="K27">
            <v>0</v>
          </cell>
          <cell r="M27">
            <v>0</v>
          </cell>
          <cell r="O27">
            <v>0</v>
          </cell>
        </row>
        <row r="28">
          <cell r="A28">
            <v>21</v>
          </cell>
          <cell r="B28" t="str">
            <v>Gorman</v>
          </cell>
          <cell r="D28" t="str">
            <v>N/A</v>
          </cell>
          <cell r="E28">
            <v>87.714439999999996</v>
          </cell>
          <cell r="G28">
            <v>0</v>
          </cell>
          <cell r="I28">
            <v>0</v>
          </cell>
          <cell r="K28">
            <v>0</v>
          </cell>
          <cell r="M28">
            <v>0</v>
          </cell>
          <cell r="O28">
            <v>0</v>
          </cell>
        </row>
        <row r="29">
          <cell r="A29">
            <v>22</v>
          </cell>
          <cell r="B29" t="str">
            <v>Peabody</v>
          </cell>
          <cell r="D29" t="str">
            <v>BB</v>
          </cell>
          <cell r="E29">
            <v>75</v>
          </cell>
          <cell r="G29">
            <v>0</v>
          </cell>
          <cell r="I29">
            <v>0</v>
          </cell>
          <cell r="K29">
            <v>0</v>
          </cell>
          <cell r="M29">
            <v>0</v>
          </cell>
          <cell r="O29">
            <v>0</v>
          </cell>
        </row>
        <row r="30">
          <cell r="A30">
            <v>23</v>
          </cell>
          <cell r="B30" t="str">
            <v>Twin Energies (Detherage)</v>
          </cell>
          <cell r="D30" t="str">
            <v>N/A</v>
          </cell>
          <cell r="E30">
            <v>58.227260000000001</v>
          </cell>
          <cell r="G30">
            <v>0</v>
          </cell>
          <cell r="H30">
            <v>2007</v>
          </cell>
          <cell r="I30">
            <v>0</v>
          </cell>
          <cell r="J30">
            <v>2009</v>
          </cell>
          <cell r="K30">
            <v>0</v>
          </cell>
          <cell r="L30">
            <v>2011</v>
          </cell>
          <cell r="M30">
            <v>0</v>
          </cell>
          <cell r="O30">
            <v>0</v>
          </cell>
        </row>
        <row r="31">
          <cell r="A31">
            <v>24</v>
          </cell>
          <cell r="B31" t="str">
            <v>Logan &amp; Kanawha</v>
          </cell>
          <cell r="D31" t="str">
            <v>N/A</v>
          </cell>
          <cell r="E31">
            <v>22.826000000000001</v>
          </cell>
          <cell r="G31">
            <v>0</v>
          </cell>
          <cell r="I31">
            <v>0</v>
          </cell>
          <cell r="K31">
            <v>0</v>
          </cell>
          <cell r="M31">
            <v>0</v>
          </cell>
          <cell r="O31">
            <v>0</v>
          </cell>
        </row>
        <row r="32">
          <cell r="A32">
            <v>25</v>
          </cell>
          <cell r="B32" t="str">
            <v>B&amp;W Resources</v>
          </cell>
          <cell r="D32" t="str">
            <v>N/A</v>
          </cell>
          <cell r="E32">
            <v>21.516999999999999</v>
          </cell>
          <cell r="G32">
            <v>0</v>
          </cell>
          <cell r="I32">
            <v>0</v>
          </cell>
          <cell r="K32">
            <v>0</v>
          </cell>
          <cell r="M32">
            <v>0</v>
          </cell>
          <cell r="O32">
            <v>0</v>
          </cell>
        </row>
        <row r="33">
          <cell r="A33">
            <v>26</v>
          </cell>
          <cell r="B33" t="str">
            <v>Onyx Prep Plant ROM</v>
          </cell>
          <cell r="D33" t="str">
            <v>N/A</v>
          </cell>
          <cell r="E33">
            <v>13.185</v>
          </cell>
          <cell r="G33">
            <v>0</v>
          </cell>
          <cell r="I33">
            <v>0</v>
          </cell>
          <cell r="K33">
            <v>0</v>
          </cell>
          <cell r="M33">
            <v>0</v>
          </cell>
          <cell r="O33">
            <v>0</v>
          </cell>
        </row>
        <row r="34">
          <cell r="A34">
            <v>27</v>
          </cell>
          <cell r="B34" t="str">
            <v>Thoroughbred Coal</v>
          </cell>
          <cell r="D34" t="str">
            <v>N/A</v>
          </cell>
          <cell r="E34">
            <v>10.259</v>
          </cell>
          <cell r="G34">
            <v>0</v>
          </cell>
          <cell r="I34">
            <v>0</v>
          </cell>
          <cell r="K34">
            <v>0</v>
          </cell>
          <cell r="M34">
            <v>0</v>
          </cell>
          <cell r="O34">
            <v>0</v>
          </cell>
        </row>
        <row r="35">
          <cell r="A35">
            <v>28</v>
          </cell>
          <cell r="B35" t="str">
            <v>Virginia Electric Power</v>
          </cell>
          <cell r="D35" t="str">
            <v>BBB</v>
          </cell>
          <cell r="E35">
            <v>0</v>
          </cell>
          <cell r="G35">
            <v>0</v>
          </cell>
          <cell r="I35">
            <v>0</v>
          </cell>
          <cell r="K35">
            <v>0</v>
          </cell>
          <cell r="M35">
            <v>0</v>
          </cell>
          <cell r="O35">
            <v>0</v>
          </cell>
        </row>
        <row r="38">
          <cell r="C38" t="str">
            <v>Steam Coal  - Committed</v>
          </cell>
          <cell r="D38" t="str">
            <v>--</v>
          </cell>
          <cell r="E38">
            <v>9050.3415109999987</v>
          </cell>
          <cell r="G38">
            <v>10410.748</v>
          </cell>
          <cell r="I38">
            <v>9068.9719999999998</v>
          </cell>
          <cell r="K38">
            <v>8159.3639999999996</v>
          </cell>
          <cell r="M38">
            <v>3854.9759999999987</v>
          </cell>
          <cell r="O38">
            <v>3734.9759999999987</v>
          </cell>
        </row>
        <row r="39">
          <cell r="C39" t="str">
            <v>Steam Coal - Uncommitted</v>
          </cell>
          <cell r="D39" t="str">
            <v>--</v>
          </cell>
          <cell r="E39">
            <v>0</v>
          </cell>
          <cell r="G39">
            <v>633.34715390875999</v>
          </cell>
          <cell r="I39">
            <v>2653.371014789026</v>
          </cell>
          <cell r="K39">
            <v>3472.4189792040715</v>
          </cell>
          <cell r="M39">
            <v>7570.340928560131</v>
          </cell>
          <cell r="O39">
            <v>7057.7111415861482</v>
          </cell>
        </row>
        <row r="40">
          <cell r="C40" t="str">
            <v>Total Steam Coal Sales</v>
          </cell>
          <cell r="D40" t="str">
            <v>--</v>
          </cell>
          <cell r="E40">
            <v>9050.3415109999987</v>
          </cell>
          <cell r="G40">
            <v>11044.09515390876</v>
          </cell>
          <cell r="I40">
            <v>11722.343014789025</v>
          </cell>
          <cell r="K40">
            <v>11631.782979204072</v>
          </cell>
          <cell r="M40">
            <v>11425.316928560129</v>
          </cell>
          <cell r="O40">
            <v>10792.687141586146</v>
          </cell>
        </row>
        <row r="43">
          <cell r="C43" t="str">
            <v>Metallurgical Coal</v>
          </cell>
        </row>
        <row r="44">
          <cell r="A44">
            <v>1</v>
          </cell>
          <cell r="B44" t="str">
            <v>AK Steel</v>
          </cell>
          <cell r="C44" t="str">
            <v>Customer AD</v>
          </cell>
          <cell r="D44" t="str">
            <v>B+</v>
          </cell>
          <cell r="E44">
            <v>187.21300100000002</v>
          </cell>
          <cell r="G44">
            <v>180</v>
          </cell>
          <cell r="I44">
            <v>180</v>
          </cell>
          <cell r="K44">
            <v>0</v>
          </cell>
          <cell r="M44">
            <v>0</v>
          </cell>
          <cell r="O44">
            <v>0</v>
          </cell>
          <cell r="R44">
            <v>78</v>
          </cell>
          <cell r="S44">
            <v>14040</v>
          </cell>
        </row>
        <row r="45">
          <cell r="A45">
            <v>2</v>
          </cell>
          <cell r="B45" t="str">
            <v>Logan &amp; Kanawha</v>
          </cell>
          <cell r="C45" t="str">
            <v>Customer T</v>
          </cell>
          <cell r="D45" t="str">
            <v>N/A</v>
          </cell>
          <cell r="E45">
            <v>153.15889000000004</v>
          </cell>
          <cell r="G45">
            <v>140</v>
          </cell>
          <cell r="I45">
            <v>0</v>
          </cell>
          <cell r="K45">
            <v>0</v>
          </cell>
          <cell r="M45">
            <v>0</v>
          </cell>
          <cell r="O45">
            <v>0</v>
          </cell>
          <cell r="R45">
            <v>68.228571428571428</v>
          </cell>
          <cell r="S45">
            <v>9552</v>
          </cell>
        </row>
        <row r="46">
          <cell r="A46">
            <v>3</v>
          </cell>
          <cell r="B46" t="str">
            <v>USX</v>
          </cell>
          <cell r="C46" t="str">
            <v>Customer AG</v>
          </cell>
          <cell r="D46" t="str">
            <v>N/A</v>
          </cell>
          <cell r="E46">
            <v>1.6215999999999999</v>
          </cell>
          <cell r="G46">
            <v>126</v>
          </cell>
          <cell r="I46">
            <v>126</v>
          </cell>
          <cell r="K46">
            <v>70.2</v>
          </cell>
          <cell r="M46">
            <v>0</v>
          </cell>
          <cell r="O46">
            <v>0</v>
          </cell>
          <cell r="R46">
            <v>84</v>
          </cell>
          <cell r="S46">
            <v>10584</v>
          </cell>
        </row>
        <row r="47">
          <cell r="C47" t="str">
            <v>Other Metallurgical</v>
          </cell>
          <cell r="D47" t="str">
            <v>N/A</v>
          </cell>
          <cell r="E47">
            <v>64.412009999999995</v>
          </cell>
          <cell r="G47">
            <v>60</v>
          </cell>
          <cell r="I47">
            <v>0</v>
          </cell>
          <cell r="K47">
            <v>0</v>
          </cell>
          <cell r="M47">
            <v>0</v>
          </cell>
          <cell r="O47">
            <v>0</v>
          </cell>
        </row>
        <row r="48">
          <cell r="A48">
            <v>4</v>
          </cell>
          <cell r="B48" t="str">
            <v>ABC Coke</v>
          </cell>
          <cell r="C48" t="str">
            <v>Customer D</v>
          </cell>
          <cell r="D48" t="str">
            <v>N/A</v>
          </cell>
          <cell r="E48">
            <v>57.163409999999999</v>
          </cell>
          <cell r="G48">
            <v>60</v>
          </cell>
          <cell r="I48">
            <v>0</v>
          </cell>
          <cell r="K48">
            <v>0</v>
          </cell>
          <cell r="M48">
            <v>0</v>
          </cell>
          <cell r="O48">
            <v>0</v>
          </cell>
        </row>
        <row r="49">
          <cell r="A49">
            <v>5</v>
          </cell>
          <cell r="B49" t="str">
            <v>Mittal Steel</v>
          </cell>
          <cell r="C49" t="str">
            <v>Customer E</v>
          </cell>
          <cell r="D49" t="str">
            <v>N/A</v>
          </cell>
          <cell r="E49">
            <v>5.165</v>
          </cell>
          <cell r="G49">
            <v>0</v>
          </cell>
          <cell r="I49">
            <v>0</v>
          </cell>
          <cell r="K49">
            <v>0</v>
          </cell>
          <cell r="M49">
            <v>0</v>
          </cell>
          <cell r="O49">
            <v>0</v>
          </cell>
        </row>
        <row r="50">
          <cell r="A50">
            <v>6</v>
          </cell>
          <cell r="B50" t="str">
            <v>Wheeling Pittsburgh Steel</v>
          </cell>
          <cell r="C50" t="str">
            <v>Customer F</v>
          </cell>
          <cell r="D50" t="str">
            <v>N/A</v>
          </cell>
          <cell r="E50">
            <v>1.6215999999999999</v>
          </cell>
          <cell r="G50">
            <v>0</v>
          </cell>
          <cell r="I50">
            <v>0</v>
          </cell>
          <cell r="K50">
            <v>0</v>
          </cell>
          <cell r="M50">
            <v>0</v>
          </cell>
          <cell r="O50">
            <v>0</v>
          </cell>
        </row>
        <row r="51">
          <cell r="A51">
            <v>7</v>
          </cell>
          <cell r="B51" t="str">
            <v>Alpha</v>
          </cell>
          <cell r="C51" t="str">
            <v>Customer G</v>
          </cell>
          <cell r="D51" t="str">
            <v>B+</v>
          </cell>
          <cell r="E51">
            <v>0.46200000000000002</v>
          </cell>
          <cell r="G51">
            <v>0</v>
          </cell>
          <cell r="I51">
            <v>0</v>
          </cell>
          <cell r="K51">
            <v>0</v>
          </cell>
          <cell r="M51">
            <v>0</v>
          </cell>
          <cell r="O51">
            <v>0</v>
          </cell>
        </row>
        <row r="54">
          <cell r="C54" t="str">
            <v>Metallurgical Coal  - Committed</v>
          </cell>
          <cell r="D54" t="str">
            <v>--</v>
          </cell>
          <cell r="E54">
            <v>470.81751100000008</v>
          </cell>
          <cell r="G54">
            <v>506</v>
          </cell>
          <cell r="I54">
            <v>306</v>
          </cell>
          <cell r="K54">
            <v>70.2</v>
          </cell>
          <cell r="M54">
            <v>0</v>
          </cell>
          <cell r="O54">
            <v>0</v>
          </cell>
        </row>
        <row r="55">
          <cell r="C55" t="str">
            <v>Metallurgical Coal - Uncommitted</v>
          </cell>
          <cell r="D55" t="str">
            <v>--</v>
          </cell>
          <cell r="E55">
            <v>1.0742089756257656</v>
          </cell>
          <cell r="G55">
            <v>307.83900192702868</v>
          </cell>
          <cell r="I55">
            <v>1360.5971340689582</v>
          </cell>
          <cell r="K55">
            <v>2537.7225825632268</v>
          </cell>
          <cell r="M55">
            <v>3219.8091551863117</v>
          </cell>
          <cell r="O55">
            <v>3482.6658871497575</v>
          </cell>
        </row>
        <row r="56">
          <cell r="C56" t="str">
            <v>Total Metallurgical Coal Sales</v>
          </cell>
          <cell r="D56" t="str">
            <v>--</v>
          </cell>
          <cell r="E56">
            <v>471.89171997562585</v>
          </cell>
          <cell r="G56">
            <v>813.83900192702868</v>
          </cell>
          <cell r="I56">
            <v>1666.5971340689582</v>
          </cell>
          <cell r="K56">
            <v>2607.9225825632266</v>
          </cell>
          <cell r="M56">
            <v>3219.8091551863117</v>
          </cell>
          <cell r="O56">
            <v>3482.6658871497575</v>
          </cell>
        </row>
        <row r="59">
          <cell r="C59" t="str">
            <v xml:space="preserve">Total Committed </v>
          </cell>
          <cell r="D59" t="str">
            <v>--</v>
          </cell>
          <cell r="E59">
            <v>9521.159021999998</v>
          </cell>
          <cell r="G59">
            <v>10916.748</v>
          </cell>
          <cell r="I59">
            <v>9374.9719999999998</v>
          </cell>
          <cell r="K59">
            <v>8229.5640000000003</v>
          </cell>
          <cell r="M59">
            <v>3854.9759999999987</v>
          </cell>
          <cell r="O59">
            <v>3734.9759999999987</v>
          </cell>
        </row>
        <row r="60">
          <cell r="C60" t="str">
            <v>% Committed</v>
          </cell>
          <cell r="D60" t="str">
            <v>--</v>
          </cell>
          <cell r="E60">
            <v>99.98871893861903</v>
          </cell>
          <cell r="G60">
            <v>92.062815128952352</v>
          </cell>
          <cell r="I60">
            <v>70.020269683554019</v>
          </cell>
          <cell r="K60">
            <v>57.793077000804381</v>
          </cell>
          <cell r="M60">
            <v>26.322586626812011</v>
          </cell>
          <cell r="O60">
            <v>26.163808295890068</v>
          </cell>
        </row>
        <row r="61">
          <cell r="C61" t="str">
            <v xml:space="preserve">Total Uncommitted </v>
          </cell>
          <cell r="D61" t="str">
            <v>--</v>
          </cell>
          <cell r="E61">
            <v>1.0742089756257656</v>
          </cell>
          <cell r="G61">
            <v>941.18615583578867</v>
          </cell>
          <cell r="I61">
            <v>4013.9681488579845</v>
          </cell>
          <cell r="K61">
            <v>6010.1415617672983</v>
          </cell>
          <cell r="M61">
            <v>10790.150083746443</v>
          </cell>
          <cell r="O61">
            <v>10540.377028735906</v>
          </cell>
        </row>
        <row r="62">
          <cell r="C62" t="str">
            <v>% Uncommitted</v>
          </cell>
          <cell r="D62" t="str">
            <v>--</v>
          </cell>
          <cell r="E62">
            <v>1.1281061380972967E-2</v>
          </cell>
          <cell r="G62">
            <v>7.9371848710476378</v>
          </cell>
          <cell r="I62">
            <v>29.979730316445981</v>
          </cell>
          <cell r="K62">
            <v>42.206922999195605</v>
          </cell>
          <cell r="M62">
            <v>73.677413373187989</v>
          </cell>
          <cell r="O62">
            <v>73.836191704109936</v>
          </cell>
        </row>
        <row r="63">
          <cell r="C63" t="str">
            <v>Total Coal Sales</v>
          </cell>
          <cell r="D63" t="str">
            <v>--</v>
          </cell>
          <cell r="E63">
            <v>9522.2332309756239</v>
          </cell>
          <cell r="G63">
            <v>11857.934155835788</v>
          </cell>
          <cell r="I63">
            <v>13388.940148857984</v>
          </cell>
          <cell r="K63">
            <v>14239.7055617673</v>
          </cell>
          <cell r="M63">
            <v>14645.126083746442</v>
          </cell>
          <cell r="O63">
            <v>14275.353028735904</v>
          </cell>
        </row>
        <row r="68">
          <cell r="G68">
            <v>6.8632444001766046</v>
          </cell>
          <cell r="I68">
            <v>12.447565793406817</v>
          </cell>
          <cell r="K68">
            <v>18.314441764619996</v>
          </cell>
          <cell r="M68">
            <v>21.985533868224895</v>
          </cell>
          <cell r="O68">
            <v>24.396355593723278</v>
          </cell>
        </row>
        <row r="72">
          <cell r="E72" t="str">
            <v>Fiscal Year Ending December 31,</v>
          </cell>
        </row>
        <row r="73">
          <cell r="D73" t="str">
            <v>S&amp;P Rating</v>
          </cell>
          <cell r="E73" t="str">
            <v>2007E</v>
          </cell>
          <cell r="G73">
            <v>2008</v>
          </cell>
          <cell r="I73">
            <v>2009</v>
          </cell>
          <cell r="K73">
            <v>2010</v>
          </cell>
          <cell r="M73">
            <v>2011</v>
          </cell>
          <cell r="O73">
            <v>2012</v>
          </cell>
        </row>
        <row r="74">
          <cell r="C74" t="str">
            <v>Steam Coal</v>
          </cell>
        </row>
        <row r="75">
          <cell r="A75">
            <v>1</v>
          </cell>
          <cell r="B75" t="str">
            <v>Santee Cooper</v>
          </cell>
          <cell r="C75" t="str">
            <v>Customer V</v>
          </cell>
          <cell r="D75" t="str">
            <v>N/A</v>
          </cell>
          <cell r="E75">
            <v>1361.7486899999999</v>
          </cell>
          <cell r="G75">
            <v>2115.9879999999994</v>
          </cell>
          <cell r="I75">
            <v>1999.9919999999995</v>
          </cell>
          <cell r="K75">
            <v>2874.983999999999</v>
          </cell>
          <cell r="M75">
            <v>2874.983999999999</v>
          </cell>
          <cell r="O75">
            <v>2874.983999999999</v>
          </cell>
        </row>
        <row r="76">
          <cell r="A76">
            <v>2</v>
          </cell>
          <cell r="B76" t="str">
            <v>Progress Fuels</v>
          </cell>
          <cell r="C76" t="str">
            <v>Customer S</v>
          </cell>
          <cell r="D76" t="str">
            <v>BBB</v>
          </cell>
          <cell r="E76">
            <v>987.85174000000006</v>
          </cell>
          <cell r="G76">
            <v>1939.1999999999996</v>
          </cell>
          <cell r="I76">
            <v>2189.4</v>
          </cell>
          <cell r="K76">
            <v>1889.4000000000003</v>
          </cell>
          <cell r="M76">
            <v>0</v>
          </cell>
          <cell r="O76">
            <v>0</v>
          </cell>
        </row>
        <row r="77">
          <cell r="A77">
            <v>3</v>
          </cell>
          <cell r="B77" t="str">
            <v>Duke Energy</v>
          </cell>
          <cell r="C77" t="str">
            <v>Customer E</v>
          </cell>
          <cell r="D77" t="str">
            <v>A-</v>
          </cell>
          <cell r="E77">
            <v>910.07835999999998</v>
          </cell>
          <cell r="G77">
            <v>1679.9880000000001</v>
          </cell>
          <cell r="I77">
            <v>1499.9880000000001</v>
          </cell>
          <cell r="K77">
            <v>1499.9880000000001</v>
          </cell>
          <cell r="M77">
            <v>0</v>
          </cell>
          <cell r="O77">
            <v>0</v>
          </cell>
        </row>
        <row r="78">
          <cell r="A78">
            <v>4</v>
          </cell>
          <cell r="B78" t="str">
            <v>River Trading</v>
          </cell>
          <cell r="C78" t="str">
            <v>Customer U</v>
          </cell>
          <cell r="D78" t="str">
            <v>N/A</v>
          </cell>
          <cell r="E78">
            <v>400.14717999999999</v>
          </cell>
          <cell r="G78">
            <v>904.97999999999968</v>
          </cell>
          <cell r="I78">
            <v>780</v>
          </cell>
          <cell r="K78">
            <v>0</v>
          </cell>
          <cell r="M78">
            <v>0</v>
          </cell>
          <cell r="O78">
            <v>0</v>
          </cell>
        </row>
        <row r="79">
          <cell r="A79">
            <v>5</v>
          </cell>
          <cell r="B79" t="str">
            <v>Kentucky Utilities</v>
          </cell>
          <cell r="C79" t="str">
            <v>Customer I</v>
          </cell>
          <cell r="D79" t="str">
            <v>BBB+</v>
          </cell>
          <cell r="E79">
            <v>495.35056999999995</v>
          </cell>
          <cell r="G79">
            <v>829.99199999999973</v>
          </cell>
          <cell r="I79">
            <v>129.6</v>
          </cell>
          <cell r="K79">
            <v>0</v>
          </cell>
          <cell r="M79">
            <v>0</v>
          </cell>
          <cell r="O79">
            <v>0</v>
          </cell>
        </row>
        <row r="80">
          <cell r="A80">
            <v>6</v>
          </cell>
          <cell r="B80" t="str">
            <v>TVA</v>
          </cell>
          <cell r="C80" t="str">
            <v>Customer Z</v>
          </cell>
          <cell r="D80" t="str">
            <v>AAA</v>
          </cell>
          <cell r="E80">
            <v>407.94272999999998</v>
          </cell>
          <cell r="G80">
            <v>579.6</v>
          </cell>
          <cell r="I80">
            <v>859.99199999999973</v>
          </cell>
          <cell r="K80">
            <v>499.99199999999996</v>
          </cell>
          <cell r="M80">
            <v>499.99199999999996</v>
          </cell>
          <cell r="O80">
            <v>499.99199999999996</v>
          </cell>
        </row>
        <row r="81">
          <cell r="A81">
            <v>7</v>
          </cell>
          <cell r="B81" t="str">
            <v>AEP</v>
          </cell>
          <cell r="C81" t="str">
            <v>Customer A</v>
          </cell>
          <cell r="D81" t="str">
            <v>BBB</v>
          </cell>
          <cell r="E81">
            <v>351.73593099999999</v>
          </cell>
          <cell r="G81">
            <v>480</v>
          </cell>
          <cell r="I81">
            <v>480</v>
          </cell>
          <cell r="K81">
            <v>480</v>
          </cell>
          <cell r="M81">
            <v>240</v>
          </cell>
          <cell r="O81">
            <v>240</v>
          </cell>
        </row>
        <row r="82">
          <cell r="A82">
            <v>8</v>
          </cell>
          <cell r="B82" t="str">
            <v>Dominion</v>
          </cell>
          <cell r="C82" t="str">
            <v>Customer D</v>
          </cell>
          <cell r="D82" t="str">
            <v>BBB</v>
          </cell>
          <cell r="E82">
            <v>0</v>
          </cell>
          <cell r="G82">
            <v>480</v>
          </cell>
          <cell r="I82">
            <v>480</v>
          </cell>
          <cell r="K82">
            <v>480</v>
          </cell>
          <cell r="M82">
            <v>120</v>
          </cell>
          <cell r="O82">
            <v>0</v>
          </cell>
        </row>
        <row r="83">
          <cell r="A83">
            <v>9</v>
          </cell>
          <cell r="B83" t="str">
            <v>East Kentucky Power</v>
          </cell>
          <cell r="C83" t="str">
            <v>Customer F</v>
          </cell>
          <cell r="D83" t="str">
            <v>BBB</v>
          </cell>
          <cell r="E83">
            <v>310.90794</v>
          </cell>
          <cell r="G83">
            <v>421</v>
          </cell>
          <cell r="I83">
            <v>230</v>
          </cell>
          <cell r="K83">
            <v>120</v>
          </cell>
          <cell r="M83">
            <v>120</v>
          </cell>
          <cell r="O83">
            <v>120</v>
          </cell>
        </row>
        <row r="84">
          <cell r="A84">
            <v>10</v>
          </cell>
          <cell r="B84" t="str">
            <v>Koch</v>
          </cell>
          <cell r="C84" t="str">
            <v>Customer J</v>
          </cell>
          <cell r="D84" t="str">
            <v>N/A</v>
          </cell>
          <cell r="E84">
            <v>243.54524999999998</v>
          </cell>
          <cell r="G84">
            <v>360</v>
          </cell>
          <cell r="I84">
            <v>0</v>
          </cell>
          <cell r="K84">
            <v>0</v>
          </cell>
          <cell r="M84">
            <v>0</v>
          </cell>
          <cell r="O84">
            <v>0</v>
          </cell>
        </row>
        <row r="85">
          <cell r="A85">
            <v>11</v>
          </cell>
          <cell r="B85" t="str">
            <v>SCANA</v>
          </cell>
          <cell r="C85" t="str">
            <v>Customer W</v>
          </cell>
          <cell r="D85" t="str">
            <v>A-</v>
          </cell>
          <cell r="E85">
            <v>232.92004999999997</v>
          </cell>
          <cell r="G85">
            <v>300</v>
          </cell>
          <cell r="I85">
            <v>300</v>
          </cell>
          <cell r="K85">
            <v>315</v>
          </cell>
          <cell r="M85">
            <v>0</v>
          </cell>
          <cell r="O85">
            <v>0</v>
          </cell>
        </row>
        <row r="86">
          <cell r="A86">
            <v>12</v>
          </cell>
          <cell r="B86" t="str">
            <v>Coal Trade</v>
          </cell>
          <cell r="C86" t="str">
            <v>Customer Q</v>
          </cell>
          <cell r="D86" t="str">
            <v>N/A</v>
          </cell>
          <cell r="E86">
            <v>40</v>
          </cell>
          <cell r="G86">
            <v>120</v>
          </cell>
          <cell r="I86">
            <v>0</v>
          </cell>
          <cell r="K86">
            <v>0</v>
          </cell>
          <cell r="M86">
            <v>0</v>
          </cell>
          <cell r="O86">
            <v>0</v>
          </cell>
        </row>
        <row r="87">
          <cell r="A87">
            <v>13</v>
          </cell>
          <cell r="B87" t="str">
            <v>Alpha</v>
          </cell>
          <cell r="C87" t="str">
            <v>Customer R</v>
          </cell>
          <cell r="D87" t="str">
            <v>B+</v>
          </cell>
          <cell r="E87">
            <v>0</v>
          </cell>
          <cell r="G87">
            <v>120</v>
          </cell>
          <cell r="I87">
            <v>0</v>
          </cell>
          <cell r="K87">
            <v>0</v>
          </cell>
          <cell r="M87">
            <v>0</v>
          </cell>
          <cell r="O87">
            <v>0</v>
          </cell>
        </row>
        <row r="88">
          <cell r="A88">
            <v>14</v>
          </cell>
          <cell r="B88" t="str">
            <v>DTE</v>
          </cell>
          <cell r="C88" t="str">
            <v>Customer O</v>
          </cell>
          <cell r="D88" t="str">
            <v>BBB</v>
          </cell>
          <cell r="E88">
            <v>0</v>
          </cell>
          <cell r="G88">
            <v>60</v>
          </cell>
          <cell r="I88">
            <v>120</v>
          </cell>
          <cell r="K88">
            <v>0</v>
          </cell>
          <cell r="M88">
            <v>0</v>
          </cell>
          <cell r="O88">
            <v>0</v>
          </cell>
        </row>
        <row r="89">
          <cell r="A89">
            <v>15</v>
          </cell>
          <cell r="B89" t="str">
            <v>Integrity Export</v>
          </cell>
          <cell r="C89" t="str">
            <v>Other Steam</v>
          </cell>
          <cell r="D89" t="str">
            <v>N/A</v>
          </cell>
          <cell r="E89">
            <v>50</v>
          </cell>
          <cell r="G89">
            <v>20</v>
          </cell>
          <cell r="I89">
            <v>0</v>
          </cell>
          <cell r="K89">
            <v>0</v>
          </cell>
          <cell r="M89">
            <v>0</v>
          </cell>
          <cell r="O89">
            <v>0</v>
          </cell>
        </row>
        <row r="90">
          <cell r="A90">
            <v>16</v>
          </cell>
          <cell r="B90" t="str">
            <v>Resource Fuels</v>
          </cell>
          <cell r="C90" t="str">
            <v>Customer T</v>
          </cell>
          <cell r="D90" t="str">
            <v>N/A</v>
          </cell>
          <cell r="E90">
            <v>1238.2237499999999</v>
          </cell>
          <cell r="G90">
            <v>0</v>
          </cell>
          <cell r="I90">
            <v>0</v>
          </cell>
          <cell r="K90">
            <v>0</v>
          </cell>
          <cell r="M90">
            <v>0</v>
          </cell>
          <cell r="O90">
            <v>0</v>
          </cell>
        </row>
        <row r="91">
          <cell r="A91">
            <v>17</v>
          </cell>
          <cell r="B91" t="str">
            <v>Dayton Power &amp; Light</v>
          </cell>
          <cell r="C91" t="str">
            <v>Customer C</v>
          </cell>
          <cell r="D91" t="str">
            <v>BBB</v>
          </cell>
          <cell r="E91">
            <v>708.93460000000005</v>
          </cell>
          <cell r="G91">
            <v>0</v>
          </cell>
          <cell r="I91">
            <v>0</v>
          </cell>
          <cell r="K91">
            <v>0</v>
          </cell>
          <cell r="M91">
            <v>0</v>
          </cell>
          <cell r="O91">
            <v>0</v>
          </cell>
        </row>
        <row r="92">
          <cell r="A92">
            <v>18</v>
          </cell>
          <cell r="B92" t="str">
            <v>Southern Company Services</v>
          </cell>
          <cell r="C92" t="str">
            <v>Customer X</v>
          </cell>
          <cell r="D92" t="str">
            <v>N/A</v>
          </cell>
          <cell r="E92">
            <v>581.63016000000005</v>
          </cell>
          <cell r="G92">
            <v>0</v>
          </cell>
          <cell r="I92">
            <v>0</v>
          </cell>
          <cell r="K92">
            <v>0</v>
          </cell>
          <cell r="M92">
            <v>0</v>
          </cell>
          <cell r="O92">
            <v>0</v>
          </cell>
        </row>
        <row r="93">
          <cell r="A93">
            <v>19</v>
          </cell>
          <cell r="B93" t="str">
            <v>National Coal Corp.</v>
          </cell>
          <cell r="C93" t="str">
            <v>Customer L</v>
          </cell>
          <cell r="D93" t="str">
            <v>CCC</v>
          </cell>
          <cell r="E93">
            <v>265.66185999999999</v>
          </cell>
          <cell r="G93">
            <v>0</v>
          </cell>
          <cell r="I93">
            <v>0</v>
          </cell>
          <cell r="K93">
            <v>0</v>
          </cell>
          <cell r="M93">
            <v>0</v>
          </cell>
          <cell r="O93">
            <v>0</v>
          </cell>
        </row>
        <row r="94">
          <cell r="A94">
            <v>20</v>
          </cell>
          <cell r="B94" t="str">
            <v>Kentucky Fuels / Alpha</v>
          </cell>
          <cell r="C94" t="str">
            <v>Customer H</v>
          </cell>
          <cell r="D94" t="str">
            <v>N/A</v>
          </cell>
          <cell r="E94">
            <v>174.934</v>
          </cell>
          <cell r="G94">
            <v>0</v>
          </cell>
          <cell r="I94">
            <v>0</v>
          </cell>
          <cell r="K94">
            <v>0</v>
          </cell>
          <cell r="M94">
            <v>0</v>
          </cell>
          <cell r="O94">
            <v>0</v>
          </cell>
        </row>
        <row r="95">
          <cell r="A95">
            <v>21</v>
          </cell>
          <cell r="B95" t="str">
            <v>Gorman</v>
          </cell>
          <cell r="C95" t="str">
            <v>Customer G</v>
          </cell>
          <cell r="D95" t="str">
            <v>N/A</v>
          </cell>
          <cell r="E95">
            <v>87.714439999999996</v>
          </cell>
          <cell r="G95">
            <v>0</v>
          </cell>
          <cell r="I95">
            <v>0</v>
          </cell>
          <cell r="K95">
            <v>0</v>
          </cell>
          <cell r="M95">
            <v>0</v>
          </cell>
          <cell r="O95">
            <v>0</v>
          </cell>
        </row>
        <row r="96">
          <cell r="A96">
            <v>22</v>
          </cell>
          <cell r="B96" t="str">
            <v>Peabody</v>
          </cell>
          <cell r="C96" t="str">
            <v>Customer N</v>
          </cell>
          <cell r="D96" t="str">
            <v>BB</v>
          </cell>
          <cell r="E96">
            <v>75</v>
          </cell>
          <cell r="G96">
            <v>0</v>
          </cell>
          <cell r="I96">
            <v>0</v>
          </cell>
          <cell r="K96">
            <v>0</v>
          </cell>
          <cell r="M96">
            <v>0</v>
          </cell>
          <cell r="O96">
            <v>0</v>
          </cell>
        </row>
        <row r="97">
          <cell r="A97">
            <v>23</v>
          </cell>
          <cell r="B97" t="str">
            <v>Twin Energies (Detherage)</v>
          </cell>
          <cell r="C97" t="str">
            <v>Customer AA</v>
          </cell>
          <cell r="D97" t="str">
            <v>N/A</v>
          </cell>
          <cell r="E97">
            <v>58.227260000000001</v>
          </cell>
          <cell r="G97">
            <v>0</v>
          </cell>
          <cell r="I97">
            <v>0</v>
          </cell>
          <cell r="K97">
            <v>0</v>
          </cell>
          <cell r="M97">
            <v>0</v>
          </cell>
          <cell r="O97">
            <v>0</v>
          </cell>
        </row>
        <row r="98">
          <cell r="A98">
            <v>24</v>
          </cell>
          <cell r="B98" t="str">
            <v>Logan &amp; Kanawha</v>
          </cell>
          <cell r="C98" t="str">
            <v>Customer K</v>
          </cell>
          <cell r="D98" t="str">
            <v>N/A</v>
          </cell>
          <cell r="E98">
            <v>22.826000000000001</v>
          </cell>
          <cell r="G98">
            <v>0</v>
          </cell>
          <cell r="I98">
            <v>0</v>
          </cell>
          <cell r="K98">
            <v>0</v>
          </cell>
          <cell r="M98">
            <v>0</v>
          </cell>
          <cell r="O98">
            <v>0</v>
          </cell>
        </row>
        <row r="99">
          <cell r="A99">
            <v>25</v>
          </cell>
          <cell r="B99" t="str">
            <v>B&amp;W Resources</v>
          </cell>
          <cell r="C99" t="str">
            <v>Customer B</v>
          </cell>
          <cell r="D99" t="str">
            <v>N/A</v>
          </cell>
          <cell r="E99">
            <v>21.516999999999999</v>
          </cell>
          <cell r="G99">
            <v>0</v>
          </cell>
          <cell r="I99">
            <v>0</v>
          </cell>
          <cell r="K99">
            <v>0</v>
          </cell>
          <cell r="M99">
            <v>0</v>
          </cell>
          <cell r="O99">
            <v>0</v>
          </cell>
        </row>
        <row r="100">
          <cell r="A100">
            <v>26</v>
          </cell>
          <cell r="B100" t="str">
            <v>Onyx Prep Plant ROM</v>
          </cell>
          <cell r="C100" t="str">
            <v>Customer M</v>
          </cell>
          <cell r="D100" t="str">
            <v>N/A</v>
          </cell>
          <cell r="E100">
            <v>13.185</v>
          </cell>
          <cell r="G100">
            <v>0</v>
          </cell>
          <cell r="I100">
            <v>0</v>
          </cell>
          <cell r="K100">
            <v>0</v>
          </cell>
          <cell r="M100">
            <v>0</v>
          </cell>
          <cell r="O100">
            <v>0</v>
          </cell>
        </row>
        <row r="101">
          <cell r="A101">
            <v>27</v>
          </cell>
          <cell r="B101" t="str">
            <v>Thoroughbred Coal</v>
          </cell>
          <cell r="C101" t="str">
            <v>Customer Y</v>
          </cell>
          <cell r="D101" t="str">
            <v>N/A</v>
          </cell>
          <cell r="E101">
            <v>10.259</v>
          </cell>
          <cell r="G101">
            <v>0</v>
          </cell>
          <cell r="I101">
            <v>0</v>
          </cell>
          <cell r="K101">
            <v>0</v>
          </cell>
          <cell r="M101">
            <v>0</v>
          </cell>
          <cell r="O101">
            <v>0</v>
          </cell>
        </row>
        <row r="102">
          <cell r="A102">
            <v>28</v>
          </cell>
          <cell r="B102" t="str">
            <v>Virginia Electric Power</v>
          </cell>
          <cell r="C102" t="str">
            <v>Customer AB</v>
          </cell>
          <cell r="D102" t="str">
            <v>BBB</v>
          </cell>
          <cell r="E102">
            <v>0</v>
          </cell>
          <cell r="G102">
            <v>0</v>
          </cell>
          <cell r="I102">
            <v>0</v>
          </cell>
          <cell r="K102">
            <v>0</v>
          </cell>
          <cell r="M102">
            <v>0</v>
          </cell>
          <cell r="O102">
            <v>0</v>
          </cell>
        </row>
        <row r="105">
          <cell r="C105" t="str">
            <v>Steam Coal  - Committed</v>
          </cell>
          <cell r="D105" t="str">
            <v>--</v>
          </cell>
          <cell r="E105">
            <v>8924.3272509999988</v>
          </cell>
          <cell r="G105">
            <v>10410.748</v>
          </cell>
          <cell r="I105">
            <v>9068.9719999999998</v>
          </cell>
          <cell r="K105">
            <v>8159.3639999999996</v>
          </cell>
          <cell r="M105">
            <v>3854.9759999999987</v>
          </cell>
          <cell r="O105">
            <v>3734.9759999999987</v>
          </cell>
        </row>
        <row r="106">
          <cell r="C106" t="str">
            <v>Steam Coal - Uncommitted</v>
          </cell>
          <cell r="D106" t="str">
            <v>--</v>
          </cell>
          <cell r="E106">
            <v>0</v>
          </cell>
          <cell r="G106">
            <v>633.34715390875999</v>
          </cell>
          <cell r="I106">
            <v>2653.371014789026</v>
          </cell>
          <cell r="K106">
            <v>3472.4189792040715</v>
          </cell>
          <cell r="M106">
            <v>7570.340928560131</v>
          </cell>
          <cell r="O106">
            <v>7057.7111415861482</v>
          </cell>
        </row>
        <row r="107">
          <cell r="C107" t="str">
            <v>Total Steam Coal</v>
          </cell>
          <cell r="D107" t="str">
            <v>--</v>
          </cell>
          <cell r="E107">
            <v>8924.3272509999988</v>
          </cell>
          <cell r="G107">
            <v>11044.09515390876</v>
          </cell>
          <cell r="I107">
            <v>11722.343014789025</v>
          </cell>
          <cell r="K107">
            <v>11631.782979204072</v>
          </cell>
          <cell r="M107">
            <v>11425.316928560129</v>
          </cell>
          <cell r="O107">
            <v>10792.687141586146</v>
          </cell>
        </row>
        <row r="110">
          <cell r="C110" t="str">
            <v>Metallurgical Coal</v>
          </cell>
        </row>
        <row r="111">
          <cell r="A111">
            <v>1</v>
          </cell>
          <cell r="B111" t="str">
            <v>AK Steel</v>
          </cell>
          <cell r="C111" t="str">
            <v>Customer B</v>
          </cell>
          <cell r="D111" t="str">
            <v>B+</v>
          </cell>
          <cell r="E111">
            <v>187.21300100000002</v>
          </cell>
          <cell r="G111">
            <v>180</v>
          </cell>
          <cell r="I111">
            <v>180</v>
          </cell>
          <cell r="K111">
            <v>0</v>
          </cell>
          <cell r="M111">
            <v>0</v>
          </cell>
          <cell r="O111">
            <v>0</v>
          </cell>
        </row>
        <row r="112">
          <cell r="A112">
            <v>2</v>
          </cell>
          <cell r="B112" t="str">
            <v>Logan &amp; Kanawha</v>
          </cell>
          <cell r="D112" t="str">
            <v>N/A</v>
          </cell>
          <cell r="E112">
            <v>153.15889000000004</v>
          </cell>
          <cell r="G112">
            <v>140</v>
          </cell>
          <cell r="I112">
            <v>0</v>
          </cell>
          <cell r="K112">
            <v>0</v>
          </cell>
          <cell r="M112">
            <v>0</v>
          </cell>
          <cell r="O112">
            <v>0</v>
          </cell>
        </row>
        <row r="113">
          <cell r="A113">
            <v>3</v>
          </cell>
          <cell r="B113" t="str">
            <v>USX</v>
          </cell>
          <cell r="C113" t="str">
            <v>Customer AC</v>
          </cell>
          <cell r="D113" t="str">
            <v>N/A</v>
          </cell>
          <cell r="E113">
            <v>1.6215999999999999</v>
          </cell>
          <cell r="G113">
            <v>126</v>
          </cell>
          <cell r="I113">
            <v>126</v>
          </cell>
          <cell r="K113">
            <v>70.2</v>
          </cell>
          <cell r="M113">
            <v>0</v>
          </cell>
          <cell r="O113">
            <v>0</v>
          </cell>
        </row>
        <row r="114">
          <cell r="A114">
            <v>4</v>
          </cell>
          <cell r="B114" t="str">
            <v>ABC Coke</v>
          </cell>
          <cell r="C114" t="str">
            <v>Customer A</v>
          </cell>
          <cell r="D114" t="str">
            <v>N/A</v>
          </cell>
          <cell r="E114">
            <v>59.663409999999999</v>
          </cell>
          <cell r="G114">
            <v>60</v>
          </cell>
          <cell r="I114">
            <v>0</v>
          </cell>
          <cell r="K114">
            <v>0</v>
          </cell>
          <cell r="M114">
            <v>0</v>
          </cell>
          <cell r="O114">
            <v>0</v>
          </cell>
        </row>
        <row r="115">
          <cell r="A115">
            <v>5</v>
          </cell>
          <cell r="B115" t="str">
            <v>Mittal Steel</v>
          </cell>
          <cell r="C115" t="str">
            <v>Customer AA</v>
          </cell>
          <cell r="D115" t="str">
            <v>BBB</v>
          </cell>
          <cell r="E115">
            <v>69.56828999999999</v>
          </cell>
          <cell r="G115">
            <v>0</v>
          </cell>
          <cell r="I115">
            <v>0</v>
          </cell>
          <cell r="K115">
            <v>0</v>
          </cell>
          <cell r="M115">
            <v>0</v>
          </cell>
          <cell r="O115">
            <v>0</v>
          </cell>
        </row>
        <row r="116">
          <cell r="A116">
            <v>6</v>
          </cell>
          <cell r="B116" t="str">
            <v>Wheeling Pittsburgh Steel</v>
          </cell>
          <cell r="C116" t="str">
            <v>Customer AB</v>
          </cell>
          <cell r="D116" t="str">
            <v>N/A</v>
          </cell>
          <cell r="E116">
            <v>5.165</v>
          </cell>
          <cell r="G116">
            <v>0</v>
          </cell>
          <cell r="I116">
            <v>0</v>
          </cell>
          <cell r="K116">
            <v>0</v>
          </cell>
          <cell r="M116">
            <v>0</v>
          </cell>
          <cell r="O116">
            <v>0</v>
          </cell>
        </row>
        <row r="117">
          <cell r="A117">
            <v>7</v>
          </cell>
          <cell r="B117" t="str">
            <v>Alpha</v>
          </cell>
          <cell r="C117" t="str">
            <v>Customer C</v>
          </cell>
          <cell r="D117" t="str">
            <v>B+</v>
          </cell>
          <cell r="E117">
            <v>0.46200000000000002</v>
          </cell>
          <cell r="G117">
            <v>0</v>
          </cell>
          <cell r="I117">
            <v>0</v>
          </cell>
          <cell r="K117">
            <v>0</v>
          </cell>
          <cell r="M117">
            <v>0</v>
          </cell>
          <cell r="O117">
            <v>0</v>
          </cell>
        </row>
        <row r="120">
          <cell r="C120" t="str">
            <v>Metallurgical Coal  - Committed</v>
          </cell>
          <cell r="D120" t="str">
            <v>--</v>
          </cell>
          <cell r="E120">
            <v>476.85219100000006</v>
          </cell>
          <cell r="G120">
            <v>506</v>
          </cell>
          <cell r="I120">
            <v>306</v>
          </cell>
          <cell r="K120">
            <v>70.2</v>
          </cell>
          <cell r="M120">
            <v>0</v>
          </cell>
          <cell r="O120">
            <v>0</v>
          </cell>
        </row>
        <row r="121">
          <cell r="C121" t="str">
            <v>Metallurgical Coal - Uncommitted</v>
          </cell>
          <cell r="D121" t="str">
            <v>--</v>
          </cell>
          <cell r="E121">
            <v>1.0742089756257656</v>
          </cell>
          <cell r="G121">
            <v>307.83900192702868</v>
          </cell>
          <cell r="I121">
            <v>1360.5971340689582</v>
          </cell>
          <cell r="K121">
            <v>2537.7225825632268</v>
          </cell>
          <cell r="M121">
            <v>3219.8091551863117</v>
          </cell>
          <cell r="O121">
            <v>3482.6658871497575</v>
          </cell>
        </row>
        <row r="122">
          <cell r="C122" t="str">
            <v>Total Metallurgical Coal</v>
          </cell>
          <cell r="D122" t="str">
            <v>--</v>
          </cell>
          <cell r="E122">
            <v>477.92639997562583</v>
          </cell>
          <cell r="G122">
            <v>813.83900192702868</v>
          </cell>
          <cell r="I122">
            <v>1666.5971340689582</v>
          </cell>
          <cell r="K122">
            <v>2607.9225825632266</v>
          </cell>
          <cell r="M122">
            <v>3219.8091551863117</v>
          </cell>
          <cell r="O122">
            <v>3482.6658871497575</v>
          </cell>
        </row>
        <row r="125">
          <cell r="C125" t="str">
            <v xml:space="preserve">Total Committed </v>
          </cell>
          <cell r="D125" t="str">
            <v>--</v>
          </cell>
          <cell r="E125">
            <v>9401.1794419999987</v>
          </cell>
          <cell r="G125">
            <v>10916.747999999998</v>
          </cell>
          <cell r="I125">
            <v>9374.9719999999998</v>
          </cell>
          <cell r="K125">
            <v>8229.5640000000003</v>
          </cell>
          <cell r="M125">
            <v>3854.9759999999987</v>
          </cell>
          <cell r="O125">
            <v>3734.9759999999987</v>
          </cell>
        </row>
        <row r="126">
          <cell r="C126" t="str">
            <v>% Committed</v>
          </cell>
          <cell r="D126" t="str">
            <v>--</v>
          </cell>
          <cell r="E126">
            <v>99.988574984088899</v>
          </cell>
          <cell r="G126">
            <v>92.062815128952352</v>
          </cell>
          <cell r="I126">
            <v>70.020269683554019</v>
          </cell>
          <cell r="K126">
            <v>57.793077000804395</v>
          </cell>
          <cell r="M126">
            <v>26.322586626812011</v>
          </cell>
          <cell r="O126">
            <v>26.163808295890068</v>
          </cell>
        </row>
        <row r="127">
          <cell r="C127" t="str">
            <v xml:space="preserve">Total Uncommitted </v>
          </cell>
          <cell r="D127" t="str">
            <v>--</v>
          </cell>
          <cell r="E127">
            <v>1.0742089756257656</v>
          </cell>
          <cell r="G127">
            <v>941.18615583578867</v>
          </cell>
          <cell r="I127">
            <v>4013.9681488579845</v>
          </cell>
          <cell r="K127">
            <v>6010.1415617672974</v>
          </cell>
          <cell r="M127">
            <v>10790.150083746443</v>
          </cell>
          <cell r="O127">
            <v>10540.377028735906</v>
          </cell>
        </row>
        <row r="128">
          <cell r="C128" t="str">
            <v>% Uncommitted</v>
          </cell>
          <cell r="D128" t="str">
            <v>--</v>
          </cell>
          <cell r="E128">
            <v>1.1425015911098083E-2</v>
          </cell>
          <cell r="F128" t="e">
            <v>#DIV/0!</v>
          </cell>
          <cell r="G128">
            <v>7.9371848710476396</v>
          </cell>
          <cell r="H128" t="e">
            <v>#DIV/0!</v>
          </cell>
          <cell r="I128">
            <v>29.979730316445981</v>
          </cell>
          <cell r="J128" t="e">
            <v>#DIV/0!</v>
          </cell>
          <cell r="K128">
            <v>42.206922999195605</v>
          </cell>
          <cell r="L128" t="e">
            <v>#DIV/0!</v>
          </cell>
          <cell r="M128">
            <v>73.677413373187989</v>
          </cell>
          <cell r="N128" t="e">
            <v>#DIV/0!</v>
          </cell>
          <cell r="O128">
            <v>73.836191704109936</v>
          </cell>
        </row>
        <row r="129">
          <cell r="C129" t="str">
            <v>Total Tons Sold</v>
          </cell>
          <cell r="D129" t="str">
            <v>--</v>
          </cell>
          <cell r="E129">
            <v>9402.2536509756246</v>
          </cell>
          <cell r="G129">
            <v>11857.934155835786</v>
          </cell>
          <cell r="I129">
            <v>13388.940148857984</v>
          </cell>
          <cell r="K129">
            <v>14239.705561767298</v>
          </cell>
          <cell r="M129">
            <v>14645.126083746442</v>
          </cell>
          <cell r="O129">
            <v>14275.353028735904</v>
          </cell>
        </row>
        <row r="132">
          <cell r="C132" t="str">
            <v>Total Tons Sold</v>
          </cell>
          <cell r="E132">
            <v>0</v>
          </cell>
          <cell r="G132">
            <v>0</v>
          </cell>
          <cell r="I132">
            <v>0</v>
          </cell>
          <cell r="K132">
            <v>0</v>
          </cell>
          <cell r="M132">
            <v>0</v>
          </cell>
          <cell r="O132">
            <v>0</v>
          </cell>
        </row>
        <row r="135">
          <cell r="E135" t="str">
            <v>% of Total</v>
          </cell>
          <cell r="G135" t="str">
            <v>Santee Cooper</v>
          </cell>
          <cell r="H135" t="str">
            <v>Customer A</v>
          </cell>
          <cell r="K135">
            <v>57364.259579500002</v>
          </cell>
          <cell r="M135">
            <v>1</v>
          </cell>
        </row>
        <row r="136">
          <cell r="E136" t="e">
            <v>#REF!</v>
          </cell>
          <cell r="H136" t="str">
            <v>Customer O</v>
          </cell>
          <cell r="K136">
            <v>56339.180625000001</v>
          </cell>
          <cell r="M136">
            <v>2</v>
          </cell>
        </row>
        <row r="137">
          <cell r="E137" t="e">
            <v>#REF!</v>
          </cell>
          <cell r="G137" t="str">
            <v>Progress Fuels</v>
          </cell>
          <cell r="H137" t="str">
            <v>Customer B</v>
          </cell>
          <cell r="K137">
            <v>49522.930631999996</v>
          </cell>
          <cell r="M137">
            <v>3</v>
          </cell>
        </row>
        <row r="138">
          <cell r="C138" t="str">
            <v>Santee Cooper</v>
          </cell>
          <cell r="D138">
            <v>57364.259579500002</v>
          </cell>
          <cell r="E138" t="e">
            <v>#REF!</v>
          </cell>
          <cell r="G138" t="str">
            <v>Duke Energy</v>
          </cell>
          <cell r="H138" t="str">
            <v>Customer C</v>
          </cell>
          <cell r="K138">
            <v>40573.5262</v>
          </cell>
          <cell r="M138">
            <v>4</v>
          </cell>
        </row>
        <row r="139">
          <cell r="C139" t="str">
            <v>Resource Fuels</v>
          </cell>
          <cell r="D139">
            <v>56339.180625000001</v>
          </cell>
          <cell r="E139" t="e">
            <v>#REF!</v>
          </cell>
          <cell r="H139" t="str">
            <v>Customer P</v>
          </cell>
          <cell r="K139">
            <v>32156.915075000001</v>
          </cell>
          <cell r="M139">
            <v>5</v>
          </cell>
        </row>
        <row r="140">
          <cell r="C140" t="str">
            <v>Progress Fuels</v>
          </cell>
          <cell r="D140">
            <v>49522.930631999996</v>
          </cell>
          <cell r="E140" t="e">
            <v>#REF!</v>
          </cell>
          <cell r="G140" t="str">
            <v>TVA</v>
          </cell>
          <cell r="H140" t="str">
            <v>Customer F</v>
          </cell>
          <cell r="K140">
            <v>24540.410125599996</v>
          </cell>
          <cell r="M140">
            <v>6</v>
          </cell>
        </row>
        <row r="141">
          <cell r="C141" t="str">
            <v>Duke Energy</v>
          </cell>
          <cell r="D141">
            <v>40573.5262</v>
          </cell>
          <cell r="E141" t="e">
            <v>#REF!</v>
          </cell>
          <cell r="G141" t="str">
            <v>Kentucky Utilities</v>
          </cell>
          <cell r="H141" t="str">
            <v>Customer E</v>
          </cell>
          <cell r="K141">
            <v>23304.450044999998</v>
          </cell>
          <cell r="M141">
            <v>7</v>
          </cell>
        </row>
        <row r="142">
          <cell r="C142" t="str">
            <v>Dayton Power &amp; Light</v>
          </cell>
          <cell r="D142">
            <v>32156.915075000001</v>
          </cell>
          <cell r="E142" t="e">
            <v>#REF!</v>
          </cell>
          <cell r="H142" t="str">
            <v>Customer Q</v>
          </cell>
          <cell r="K142">
            <v>21956.538540000001</v>
          </cell>
          <cell r="M142">
            <v>8</v>
          </cell>
        </row>
        <row r="143">
          <cell r="C143" t="str">
            <v>TVA</v>
          </cell>
          <cell r="D143">
            <v>24540.410125599996</v>
          </cell>
          <cell r="E143" t="e">
            <v>#REF!</v>
          </cell>
          <cell r="G143" t="str">
            <v>River Trading</v>
          </cell>
          <cell r="H143" t="str">
            <v>Customer D</v>
          </cell>
          <cell r="K143">
            <v>18465.789125700001</v>
          </cell>
          <cell r="M143">
            <v>9</v>
          </cell>
        </row>
        <row r="144">
          <cell r="C144" t="str">
            <v>Kentucky Utilities</v>
          </cell>
          <cell r="D144">
            <v>23304.450044999998</v>
          </cell>
          <cell r="E144" t="e">
            <v>#REF!</v>
          </cell>
          <cell r="G144" t="str">
            <v>AEP</v>
          </cell>
          <cell r="H144" t="str">
            <v>Customer G</v>
          </cell>
          <cell r="K144">
            <v>17056.0690817</v>
          </cell>
          <cell r="M144">
            <v>10</v>
          </cell>
        </row>
        <row r="145">
          <cell r="C145" t="str">
            <v>Southern Company Services</v>
          </cell>
          <cell r="D145">
            <v>21956.538540000001</v>
          </cell>
          <cell r="E145" t="e">
            <v>#REF!</v>
          </cell>
        </row>
        <row r="146">
          <cell r="C146" t="str">
            <v>River Trading</v>
          </cell>
          <cell r="D146">
            <v>18465.789125700001</v>
          </cell>
          <cell r="E146" t="e">
            <v>#REF!</v>
          </cell>
        </row>
        <row r="147">
          <cell r="C147" t="str">
            <v>AEP</v>
          </cell>
          <cell r="D147">
            <v>17056.0690817</v>
          </cell>
        </row>
        <row r="148">
          <cell r="C148" t="str">
            <v>East Kentucky Power</v>
          </cell>
          <cell r="D148">
            <v>12403.972559000002</v>
          </cell>
          <cell r="E148" t="e">
            <v>#REF!</v>
          </cell>
        </row>
        <row r="149">
          <cell r="C149" t="str">
            <v>SCANA</v>
          </cell>
          <cell r="D149">
            <v>11878.922549999999</v>
          </cell>
          <cell r="E149" t="e">
            <v>#REF!</v>
          </cell>
        </row>
        <row r="150">
          <cell r="C150" t="str">
            <v>National Coal Corp.</v>
          </cell>
          <cell r="D150">
            <v>10759.305329999999</v>
          </cell>
          <cell r="E150" t="e">
            <v>#REF!</v>
          </cell>
        </row>
        <row r="151">
          <cell r="C151" t="str">
            <v>Koch</v>
          </cell>
          <cell r="D151">
            <v>10228.9005</v>
          </cell>
          <cell r="E151" t="e">
            <v>#REF!</v>
          </cell>
        </row>
        <row r="152">
          <cell r="C152" t="str">
            <v>Kentucky Fuels / Alpha</v>
          </cell>
          <cell r="D152">
            <v>7347.2280000000001</v>
          </cell>
          <cell r="E152" t="e">
            <v>#REF!</v>
          </cell>
        </row>
        <row r="153">
          <cell r="C153" t="str">
            <v>Mittal Steel</v>
          </cell>
          <cell r="D153">
            <v>5356.7583300000006</v>
          </cell>
          <cell r="E153" t="e">
            <v>#REF!</v>
          </cell>
        </row>
        <row r="154">
          <cell r="C154" t="str">
            <v>Peabody</v>
          </cell>
          <cell r="D154">
            <v>3318.75</v>
          </cell>
          <cell r="E154" t="e">
            <v>#REF!</v>
          </cell>
        </row>
        <row r="155">
          <cell r="C155" t="str">
            <v>Gorman</v>
          </cell>
          <cell r="D155">
            <v>2763.00486</v>
          </cell>
          <cell r="E155" t="e">
            <v>#REF!</v>
          </cell>
        </row>
        <row r="156">
          <cell r="C156" t="str">
            <v>ABC Coke</v>
          </cell>
          <cell r="D156">
            <v>2694.6657029662151</v>
          </cell>
          <cell r="E156" t="e">
            <v>#REF!</v>
          </cell>
        </row>
        <row r="157">
          <cell r="C157" t="str">
            <v>Integrity Export</v>
          </cell>
          <cell r="D157">
            <v>2307.3746422128979</v>
          </cell>
          <cell r="E157" t="e">
            <v>#REF!</v>
          </cell>
        </row>
        <row r="158">
          <cell r="C158" t="str">
            <v>Twin Energies (Detherage)</v>
          </cell>
          <cell r="D158">
            <v>2212.6358799999998</v>
          </cell>
          <cell r="E158" t="e">
            <v>#REF!</v>
          </cell>
        </row>
        <row r="159">
          <cell r="C159" t="str">
            <v>Coal Trade</v>
          </cell>
          <cell r="D159">
            <v>1685.0175072905708</v>
          </cell>
          <cell r="E159" t="e">
            <v>#REF!</v>
          </cell>
        </row>
        <row r="160">
          <cell r="C160" t="str">
            <v>B&amp;W Resources</v>
          </cell>
          <cell r="D160">
            <v>930.64599999999996</v>
          </cell>
          <cell r="E160" t="e">
            <v>#REF!</v>
          </cell>
        </row>
        <row r="161">
          <cell r="C161" t="str">
            <v>Logan &amp; Kanawha</v>
          </cell>
          <cell r="D161">
            <v>744.12760000000003</v>
          </cell>
          <cell r="E161" t="e">
            <v>#REF!</v>
          </cell>
        </row>
        <row r="162">
          <cell r="C162" t="str">
            <v>Thoroughbred Coal</v>
          </cell>
          <cell r="D162">
            <v>471.91399999999999</v>
          </cell>
          <cell r="E162" t="e">
            <v>#REF!</v>
          </cell>
        </row>
        <row r="163">
          <cell r="C163" t="str">
            <v>Onyx Prep Plant ROM</v>
          </cell>
          <cell r="D163">
            <v>421.92</v>
          </cell>
          <cell r="E163" t="e">
            <v>#REF!</v>
          </cell>
        </row>
        <row r="164">
          <cell r="C164" t="str">
            <v>Wheeling Pittsburgh Steel</v>
          </cell>
          <cell r="D164">
            <v>402.87</v>
          </cell>
          <cell r="E164" t="e">
            <v>#REF!</v>
          </cell>
        </row>
        <row r="165">
          <cell r="C165" t="str">
            <v>USX</v>
          </cell>
          <cell r="D165">
            <v>105.404</v>
          </cell>
        </row>
        <row r="166">
          <cell r="C166" t="str">
            <v>DTE</v>
          </cell>
          <cell r="D166">
            <v>0</v>
          </cell>
        </row>
        <row r="167">
          <cell r="C167" t="str">
            <v>AK Steel</v>
          </cell>
          <cell r="D167">
            <v>0</v>
          </cell>
        </row>
        <row r="168">
          <cell r="C168" t="str">
            <v>Alpha</v>
          </cell>
          <cell r="D168">
            <v>0</v>
          </cell>
        </row>
        <row r="169">
          <cell r="C169" t="str">
            <v>Logan &amp; Kanawha</v>
          </cell>
          <cell r="D169">
            <v>0</v>
          </cell>
        </row>
        <row r="170">
          <cell r="C170" t="str">
            <v>Total Steam Coal</v>
          </cell>
        </row>
        <row r="172">
          <cell r="C172" t="str">
            <v>Metallurgical Coal</v>
          </cell>
        </row>
      </sheetData>
      <sheetData sheetId="48" refreshError="1"/>
      <sheetData sheetId="49" refreshError="1">
        <row r="2">
          <cell r="B2" t="str">
            <v xml:space="preserve">Project Trident </v>
          </cell>
          <cell r="L2" t="str">
            <v>Coal RevenuesSummary</v>
          </cell>
          <cell r="M2" t="str">
            <v>Executive Summary Output</v>
          </cell>
        </row>
        <row r="3">
          <cell r="B3" t="str">
            <v>($ and tons in thousands)</v>
          </cell>
          <cell r="L3" t="str">
            <v>Private &amp; Confidential</v>
          </cell>
          <cell r="M3" t="str">
            <v>Private &amp; Confidential</v>
          </cell>
        </row>
        <row r="5">
          <cell r="B5" t="str">
            <v>Consolidated</v>
          </cell>
        </row>
        <row r="7">
          <cell r="B7" t="str">
            <v>Little Elk</v>
          </cell>
          <cell r="C7">
            <v>3727.941089423095</v>
          </cell>
          <cell r="D7" t="str">
            <v xml:space="preserve">9 Months </v>
          </cell>
          <cell r="E7" t="str">
            <v>Projected</v>
          </cell>
          <cell r="G7" t="str">
            <v>Projected FYE December 31,</v>
          </cell>
        </row>
        <row r="8">
          <cell r="B8" t="str">
            <v>Prater Branch (1)</v>
          </cell>
          <cell r="C8">
            <v>2006</v>
          </cell>
          <cell r="D8" t="str">
            <v>2007A</v>
          </cell>
          <cell r="E8" t="str">
            <v>Q4 2007</v>
          </cell>
          <cell r="G8">
            <v>2007</v>
          </cell>
          <cell r="H8">
            <v>2008</v>
          </cell>
          <cell r="I8">
            <v>2009</v>
          </cell>
          <cell r="J8">
            <v>2010</v>
          </cell>
          <cell r="K8">
            <v>2011</v>
          </cell>
          <cell r="L8">
            <v>2012</v>
          </cell>
        </row>
        <row r="9">
          <cell r="B9" t="str">
            <v>Steam Coal</v>
          </cell>
          <cell r="C9">
            <v>1059.0902094987432</v>
          </cell>
          <cell r="D9">
            <v>11.71739008896237</v>
          </cell>
        </row>
        <row r="10">
          <cell r="B10" t="str">
            <v>Committed Coal Sales</v>
          </cell>
          <cell r="C10">
            <v>1048.3651503525425</v>
          </cell>
          <cell r="D10">
            <v>6.3084941390000004</v>
          </cell>
          <cell r="E10">
            <v>2.304605796509362</v>
          </cell>
          <cell r="G10">
            <v>8.6130999355093625</v>
          </cell>
          <cell r="H10">
            <v>10.410747999999998</v>
          </cell>
          <cell r="I10">
            <v>9.0689720000000005</v>
          </cell>
          <cell r="J10">
            <v>8.1593640000000001</v>
          </cell>
          <cell r="K10">
            <v>3.8549759999999988</v>
          </cell>
          <cell r="L10">
            <v>3.7349759999999987</v>
          </cell>
        </row>
        <row r="11">
          <cell r="B11" t="str">
            <v>Committed Average Realized Price Per Ton</v>
          </cell>
          <cell r="C11">
            <v>1027.8472375897827</v>
          </cell>
          <cell r="D11">
            <v>46.879708216211455</v>
          </cell>
          <cell r="E11">
            <v>44.552050659240599</v>
          </cell>
          <cell r="G11">
            <v>46.256897249399344</v>
          </cell>
          <cell r="H11">
            <v>45.915251807074767</v>
          </cell>
          <cell r="I11">
            <v>48.505471080956042</v>
          </cell>
          <cell r="J11">
            <v>48.07618269757301</v>
          </cell>
          <cell r="K11">
            <v>48.6483420700933</v>
          </cell>
          <cell r="L11">
            <v>49.70822231789441</v>
          </cell>
        </row>
        <row r="12">
          <cell r="B12" t="str">
            <v>Committed Coal Sales Revenues</v>
          </cell>
          <cell r="C12">
            <v>772.61916899890628</v>
          </cell>
          <cell r="D12">
            <v>295.74036452000013</v>
          </cell>
          <cell r="E12">
            <v>102.67491419566463</v>
          </cell>
          <cell r="G12">
            <v>398.41527871566473</v>
          </cell>
          <cell r="H12">
            <v>478.01211591999993</v>
          </cell>
          <cell r="I12">
            <v>439.89475908000009</v>
          </cell>
          <cell r="J12">
            <v>392.27107436000011</v>
          </cell>
          <cell r="K12">
            <v>187.53819111999994</v>
          </cell>
          <cell r="L12">
            <v>185.65901735999992</v>
          </cell>
        </row>
        <row r="13">
          <cell r="B13" t="str">
            <v>Uncommitted Coal Sales</v>
          </cell>
          <cell r="C13">
            <v>9038.6186809329884</v>
          </cell>
          <cell r="D13">
            <v>0</v>
          </cell>
          <cell r="E13">
            <v>0</v>
          </cell>
          <cell r="G13">
            <v>0</v>
          </cell>
          <cell r="H13">
            <v>0.63334715390875995</v>
          </cell>
          <cell r="I13">
            <v>2.6533710147890259</v>
          </cell>
          <cell r="J13">
            <v>3.4724189792040714</v>
          </cell>
          <cell r="K13">
            <v>7.5703409285601309</v>
          </cell>
          <cell r="L13">
            <v>7.0577111415861484</v>
          </cell>
        </row>
        <row r="14">
          <cell r="B14" t="str">
            <v>Uncommitted Average Realized Price Per Ton</v>
          </cell>
          <cell r="D14">
            <v>0</v>
          </cell>
          <cell r="E14">
            <v>0</v>
          </cell>
          <cell r="G14" t="str">
            <v>--</v>
          </cell>
          <cell r="H14">
            <v>57.623063640855747</v>
          </cell>
          <cell r="I14">
            <v>57.631424726022061</v>
          </cell>
          <cell r="J14">
            <v>58.588666024172703</v>
          </cell>
          <cell r="K14">
            <v>58.702697100274143</v>
          </cell>
          <cell r="L14">
            <v>58.862249346488866</v>
          </cell>
        </row>
        <row r="15">
          <cell r="B15" t="str">
            <v>Uncommitted Coal Sales Revenues</v>
          </cell>
          <cell r="D15">
            <v>0</v>
          </cell>
          <cell r="E15">
            <v>0</v>
          </cell>
          <cell r="G15" t="str">
            <v>--</v>
          </cell>
          <cell r="H15">
            <v>36.495403356439333</v>
          </cell>
          <cell r="I15">
            <v>152.91755190902251</v>
          </cell>
          <cell r="J15">
            <v>203.44439586858604</v>
          </cell>
          <cell r="K15">
            <v>444.39943047507347</v>
          </cell>
          <cell r="L15">
            <v>415.43275303153644</v>
          </cell>
        </row>
        <row r="16">
          <cell r="B16" t="str">
            <v>Total Steam Coal Sales</v>
          </cell>
          <cell r="D16">
            <v>6.3084941390000004</v>
          </cell>
          <cell r="E16">
            <v>2.304605796509362</v>
          </cell>
          <cell r="G16">
            <v>8.6130999355093625</v>
          </cell>
          <cell r="H16">
            <v>11.044095153908758</v>
          </cell>
          <cell r="I16">
            <v>11.722343014789026</v>
          </cell>
          <cell r="J16">
            <v>11.631782979204072</v>
          </cell>
          <cell r="K16">
            <v>11.425316928560129</v>
          </cell>
          <cell r="L16">
            <v>10.792687141586146</v>
          </cell>
        </row>
        <row r="17">
          <cell r="B17" t="str">
            <v>Total Steam Average Realized Price Per Ton</v>
          </cell>
          <cell r="D17">
            <v>46.879708216211455</v>
          </cell>
          <cell r="E17">
            <v>44.552050659240599</v>
          </cell>
          <cell r="G17">
            <v>46.256897249399344</v>
          </cell>
          <cell r="H17">
            <v>46.586661207309795</v>
          </cell>
          <cell r="I17">
            <v>50.571145225926642</v>
          </cell>
          <cell r="J17">
            <v>51.214458805983426</v>
          </cell>
          <cell r="K17">
            <v>55.310292532490223</v>
          </cell>
          <cell r="L17">
            <v>55.694356975791749</v>
          </cell>
        </row>
        <row r="18">
          <cell r="B18" t="str">
            <v>Total Steam Coal Sales Revenues</v>
          </cell>
          <cell r="D18">
            <v>295.74036452000013</v>
          </cell>
          <cell r="E18">
            <v>102.67491419566463</v>
          </cell>
          <cell r="G18">
            <v>398.41527871566473</v>
          </cell>
          <cell r="H18">
            <v>514.50751927643921</v>
          </cell>
          <cell r="I18">
            <v>592.81231098902254</v>
          </cell>
          <cell r="J18">
            <v>595.71547022858613</v>
          </cell>
          <cell r="K18">
            <v>631.93762159507344</v>
          </cell>
          <cell r="L18">
            <v>601.09177039153633</v>
          </cell>
        </row>
        <row r="20">
          <cell r="B20" t="str">
            <v>Metallurgical Coal</v>
          </cell>
        </row>
        <row r="21">
          <cell r="B21" t="str">
            <v>Committed Coal Sales</v>
          </cell>
          <cell r="D21">
            <v>0.33835219100000008</v>
          </cell>
          <cell r="E21">
            <v>0.13849999999999996</v>
          </cell>
          <cell r="G21">
            <v>0.47685219100000004</v>
          </cell>
          <cell r="H21">
            <v>0.50600000000000001</v>
          </cell>
          <cell r="I21">
            <v>0.30599999999999999</v>
          </cell>
          <cell r="J21">
            <v>7.0199999999999999E-2</v>
          </cell>
          <cell r="K21">
            <v>0</v>
          </cell>
          <cell r="L21">
            <v>0</v>
          </cell>
        </row>
        <row r="22">
          <cell r="B22" t="str">
            <v>Committed Average Realized Price Per Ton</v>
          </cell>
          <cell r="D22">
            <v>73.979709710229102</v>
          </cell>
          <cell r="E22">
            <v>72.661935395904123</v>
          </cell>
          <cell r="G22">
            <v>73.596966910722827</v>
          </cell>
          <cell r="H22">
            <v>76.671936758893281</v>
          </cell>
          <cell r="I22">
            <v>82.75</v>
          </cell>
          <cell r="J22">
            <v>82.749999999999986</v>
          </cell>
          <cell r="K22" t="str">
            <v>--</v>
          </cell>
          <cell r="L22" t="str">
            <v>--</v>
          </cell>
        </row>
        <row r="23">
          <cell r="B23" t="str">
            <v>Committed Coal Sales Revenues</v>
          </cell>
          <cell r="D23">
            <v>25.031196869999999</v>
          </cell>
          <cell r="E23">
            <v>10.063678052332717</v>
          </cell>
          <cell r="G23">
            <v>35.094874922332686</v>
          </cell>
          <cell r="H23">
            <v>38.795999999999999</v>
          </cell>
          <cell r="I23">
            <v>25.3215</v>
          </cell>
          <cell r="J23">
            <v>5.8090499999999992</v>
          </cell>
          <cell r="K23" t="str">
            <v>--</v>
          </cell>
          <cell r="L23" t="str">
            <v>--</v>
          </cell>
        </row>
        <row r="24">
          <cell r="B24" t="str">
            <v>Uncommitted Coal Sales</v>
          </cell>
          <cell r="D24">
            <v>0</v>
          </cell>
          <cell r="E24">
            <v>1.0742089756257656E-3</v>
          </cell>
          <cell r="G24">
            <v>1.0742089756257656E-3</v>
          </cell>
          <cell r="H24">
            <v>0.30783900192702868</v>
          </cell>
          <cell r="I24">
            <v>1.3605971340689582</v>
          </cell>
          <cell r="J24">
            <v>2.5377225825632266</v>
          </cell>
          <cell r="K24">
            <v>3.2198091551863119</v>
          </cell>
          <cell r="L24">
            <v>3.4826658871497576</v>
          </cell>
        </row>
        <row r="25">
          <cell r="B25" t="str">
            <v>Uncommitted Average Realized Price Per Ton</v>
          </cell>
          <cell r="D25">
            <v>0</v>
          </cell>
          <cell r="E25">
            <v>80</v>
          </cell>
          <cell r="G25">
            <v>80</v>
          </cell>
          <cell r="H25">
            <v>83.802038816257891</v>
          </cell>
          <cell r="I25">
            <v>83.038505315660785</v>
          </cell>
          <cell r="J25">
            <v>83.939943797287256</v>
          </cell>
          <cell r="K25">
            <v>84.846178796327479</v>
          </cell>
          <cell r="L25">
            <v>85.247012638376802</v>
          </cell>
        </row>
        <row r="26">
          <cell r="B26" t="str">
            <v>Uncommitted Coal Sales Revenues</v>
          </cell>
          <cell r="D26">
            <v>0</v>
          </cell>
          <cell r="E26">
            <v>8.5936718050061256E-2</v>
          </cell>
          <cell r="G26">
            <v>8.5936718050061256E-2</v>
          </cell>
          <cell r="H26">
            <v>25.797535988646946</v>
          </cell>
          <cell r="I26">
            <v>112.98195234985802</v>
          </cell>
          <cell r="J26">
            <v>213.01629095346391</v>
          </cell>
          <cell r="K26">
            <v>273.18850327098994</v>
          </cell>
          <cell r="L26">
            <v>296.88686289709915</v>
          </cell>
        </row>
        <row r="27">
          <cell r="B27" t="str">
            <v>Total Metallurgical Coal Sales</v>
          </cell>
          <cell r="D27">
            <v>0.33835219100000008</v>
          </cell>
          <cell r="E27">
            <v>0.13957420897562572</v>
          </cell>
          <cell r="G27">
            <v>0.4779263999756258</v>
          </cell>
          <cell r="H27">
            <v>0.81383900192702874</v>
          </cell>
          <cell r="I27">
            <v>1.6665971340689583</v>
          </cell>
          <cell r="J27">
            <v>2.6079225825632264</v>
          </cell>
          <cell r="K27">
            <v>3.2198091551863119</v>
          </cell>
          <cell r="L27">
            <v>3.4826658871497576</v>
          </cell>
        </row>
        <row r="28">
          <cell r="B28" t="str">
            <v>Total Metallurgical Average Realized Price Per Ton</v>
          </cell>
          <cell r="D28">
            <v>73.979709710229102</v>
          </cell>
          <cell r="E28">
            <v>72.718411552346581</v>
          </cell>
          <cell r="G28">
            <v>73.611358657268084</v>
          </cell>
          <cell r="H28">
            <v>79.368936405973088</v>
          </cell>
          <cell r="I28">
            <v>82.985533529745936</v>
          </cell>
          <cell r="J28">
            <v>83.907912917564047</v>
          </cell>
          <cell r="K28">
            <v>84.846178796327479</v>
          </cell>
          <cell r="L28">
            <v>85.247012638376802</v>
          </cell>
        </row>
        <row r="29">
          <cell r="B29" t="str">
            <v>Total Metallurgical Coal Sales Revenues</v>
          </cell>
          <cell r="D29">
            <v>25.031196869999999</v>
          </cell>
          <cell r="E29">
            <v>10.149614770382778</v>
          </cell>
          <cell r="G29">
            <v>35.18081164038275</v>
          </cell>
          <cell r="H29">
            <v>64.593535988646948</v>
          </cell>
          <cell r="I29">
            <v>138.30345234985802</v>
          </cell>
          <cell r="J29">
            <v>218.82534095346392</v>
          </cell>
          <cell r="K29">
            <v>273.18850327098994</v>
          </cell>
          <cell r="L29">
            <v>296.88686289709915</v>
          </cell>
        </row>
        <row r="30">
          <cell r="B30" t="str">
            <v>Revenues by Complex (2007E)</v>
          </cell>
        </row>
        <row r="31">
          <cell r="B31" t="str">
            <v>Total Steam and Metallurgical Coal</v>
          </cell>
        </row>
        <row r="32">
          <cell r="B32" t="str">
            <v>Total Coal Sales</v>
          </cell>
          <cell r="C32">
            <v>168763.47592159096</v>
          </cell>
          <cell r="D32">
            <v>6.6468463300000007</v>
          </cell>
          <cell r="E32">
            <v>2.4441800054849878</v>
          </cell>
          <cell r="G32">
            <v>9.0910263354849885</v>
          </cell>
          <cell r="H32">
            <v>11.857934155835787</v>
          </cell>
          <cell r="I32">
            <v>13.388940148857984</v>
          </cell>
          <cell r="J32">
            <v>14.239705561767298</v>
          </cell>
          <cell r="K32">
            <v>14.64512608374644</v>
          </cell>
          <cell r="L32">
            <v>14.275353028735903</v>
          </cell>
        </row>
        <row r="33">
          <cell r="B33" t="str">
            <v>Total Average Realized Price</v>
          </cell>
          <cell r="C33">
            <v>61980.541760111846</v>
          </cell>
          <cell r="D33">
            <v>48.259211280727783</v>
          </cell>
          <cell r="E33">
            <v>46.160482743847723</v>
          </cell>
          <cell r="G33">
            <v>47.694954821942659</v>
          </cell>
          <cell r="H33">
            <v>48.85</v>
          </cell>
          <cell r="I33">
            <v>54.605947536574917</v>
          </cell>
          <cell r="J33">
            <v>57.202082420091614</v>
          </cell>
          <cell r="K33">
            <v>61.803914810306551</v>
          </cell>
          <cell r="L33">
            <v>62.904127938624605</v>
          </cell>
        </row>
        <row r="34">
          <cell r="B34" t="str">
            <v>Total Coal Sales Revenues</v>
          </cell>
          <cell r="C34">
            <v>48340.277742770719</v>
          </cell>
          <cell r="D34">
            <v>320.7715613900001</v>
          </cell>
          <cell r="E34">
            <v>112.82452896604741</v>
          </cell>
          <cell r="G34">
            <v>433.59609035604745</v>
          </cell>
          <cell r="H34">
            <v>579.20105526508621</v>
          </cell>
          <cell r="I34">
            <v>731.11576333888058</v>
          </cell>
          <cell r="J34">
            <v>814.54081118204999</v>
          </cell>
          <cell r="K34">
            <v>905.12612486606338</v>
          </cell>
          <cell r="L34">
            <v>897.97863328863548</v>
          </cell>
        </row>
        <row r="35">
          <cell r="B35" t="str">
            <v>North Springs</v>
          </cell>
          <cell r="C35">
            <v>63659.60080495126</v>
          </cell>
        </row>
        <row r="36">
          <cell r="B36" t="str">
            <v>Levisa Fork</v>
          </cell>
          <cell r="C36">
            <v>49835.528394147586</v>
          </cell>
          <cell r="H36">
            <v>-2.9220968560707661E-2</v>
          </cell>
          <cell r="I36">
            <v>0</v>
          </cell>
          <cell r="J36">
            <v>0</v>
          </cell>
          <cell r="K36">
            <v>0</v>
          </cell>
          <cell r="L36">
            <v>0</v>
          </cell>
        </row>
        <row r="37">
          <cell r="B37" t="str">
            <v>Deep Water</v>
          </cell>
          <cell r="C37">
            <v>46367.888572570439</v>
          </cell>
          <cell r="H37">
            <v>6.8632444001766064</v>
          </cell>
          <cell r="L37">
            <v>24.396355593723282</v>
          </cell>
        </row>
        <row r="38">
          <cell r="C38">
            <v>438947.31319614284</v>
          </cell>
          <cell r="G38">
            <v>477.92639997562583</v>
          </cell>
          <cell r="H38">
            <v>813.83900192702879</v>
          </cell>
          <cell r="I38">
            <v>1666.5971340689582</v>
          </cell>
          <cell r="J38">
            <v>2607.9225825632266</v>
          </cell>
          <cell r="K38">
            <v>3219.8091551863117</v>
          </cell>
          <cell r="L38">
            <v>3482.6658871497575</v>
          </cell>
        </row>
        <row r="40">
          <cell r="B40" t="str">
            <v>Metallurgical Coal Sales (mt)</v>
          </cell>
          <cell r="C40">
            <v>0.11437799999999999</v>
          </cell>
          <cell r="D40">
            <v>0.33835219100000008</v>
          </cell>
          <cell r="E40">
            <v>0.13957420897562578</v>
          </cell>
          <cell r="G40">
            <v>0.47792639997562586</v>
          </cell>
          <cell r="H40">
            <v>0.81383900192702874</v>
          </cell>
          <cell r="I40">
            <v>1.6665971340689583</v>
          </cell>
          <cell r="J40">
            <v>2.6079225825632264</v>
          </cell>
          <cell r="K40">
            <v>3.2198091551863119</v>
          </cell>
          <cell r="L40">
            <v>3.4826658871497576</v>
          </cell>
        </row>
        <row r="41">
          <cell r="B41" t="str">
            <v>Total Coal Sales (mt)</v>
          </cell>
          <cell r="C41">
            <v>5.4669999999999996</v>
          </cell>
          <cell r="D41">
            <v>6.6468463300000007</v>
          </cell>
          <cell r="E41">
            <v>2.4441800054849878</v>
          </cell>
          <cell r="G41">
            <v>9.0910263354849885</v>
          </cell>
          <cell r="H41">
            <v>11.857934155835787</v>
          </cell>
          <cell r="I41">
            <v>13.388940148857984</v>
          </cell>
          <cell r="J41">
            <v>14.239705561767298</v>
          </cell>
          <cell r="K41">
            <v>14.645126083746442</v>
          </cell>
          <cell r="L41">
            <v>14.275353028735905</v>
          </cell>
        </row>
        <row r="42">
          <cell r="B42" t="str">
            <v>Steam Coal Realized Price Per Ton (4)</v>
          </cell>
          <cell r="D42">
            <v>46.879708216211455</v>
          </cell>
          <cell r="E42">
            <v>44.552050659240599</v>
          </cell>
          <cell r="G42">
            <v>46.256897249399344</v>
          </cell>
          <cell r="H42">
            <v>46.586661207309795</v>
          </cell>
          <cell r="I42">
            <v>50.571145225926642</v>
          </cell>
          <cell r="J42">
            <v>51.214458805983426</v>
          </cell>
          <cell r="K42">
            <v>55.31029253249023</v>
          </cell>
          <cell r="L42">
            <v>55.694356975791763</v>
          </cell>
        </row>
        <row r="43">
          <cell r="B43" t="str">
            <v>Metallurgical Coal Realized Price Per Ton (4)</v>
          </cell>
          <cell r="D43">
            <v>73.979709710229116</v>
          </cell>
          <cell r="E43">
            <v>72.718411552346566</v>
          </cell>
          <cell r="G43">
            <v>73.611358657268141</v>
          </cell>
          <cell r="H43">
            <v>79.368936405973088</v>
          </cell>
          <cell r="I43">
            <v>82.985533529745936</v>
          </cell>
          <cell r="J43">
            <v>83.907912917564033</v>
          </cell>
          <cell r="K43">
            <v>84.846178796327479</v>
          </cell>
          <cell r="L43">
            <v>85.247012638376802</v>
          </cell>
        </row>
        <row r="46">
          <cell r="B46" t="str">
            <v>Total Coal Revenues</v>
          </cell>
          <cell r="D46">
            <v>320.77156138999999</v>
          </cell>
          <cell r="E46">
            <v>112.82452896604747</v>
          </cell>
          <cell r="G46">
            <v>433.59609035604745</v>
          </cell>
          <cell r="H46">
            <v>579.23027623364692</v>
          </cell>
          <cell r="I46">
            <v>731.11576333888047</v>
          </cell>
          <cell r="J46">
            <v>814.54081118204988</v>
          </cell>
          <cell r="K46">
            <v>905.12612486606338</v>
          </cell>
          <cell r="L46">
            <v>897.97863328863525</v>
          </cell>
        </row>
      </sheetData>
      <sheetData sheetId="50" refreshError="1">
        <row r="2">
          <cell r="B2" t="str">
            <v xml:space="preserve">Project Trident </v>
          </cell>
          <cell r="N2" t="str">
            <v>EBITDA Bridges – 2006-2007</v>
          </cell>
        </row>
        <row r="3">
          <cell r="B3" t="str">
            <v>($ and tons in millions, except per ton data)</v>
          </cell>
          <cell r="C3" t="str">
            <v>SALES &amp; MARKETING OUTPUTS</v>
          </cell>
          <cell r="N3" t="str">
            <v>Private &amp; Confidential</v>
          </cell>
        </row>
        <row r="4">
          <cell r="C4" t="str">
            <v>TONNAGE</v>
          </cell>
        </row>
        <row r="5">
          <cell r="B5" t="str">
            <v>EBTIDA Bridge (2007E-2008E)</v>
          </cell>
          <cell r="E5" t="str">
            <v>Fiscal Year Ending December,</v>
          </cell>
        </row>
        <row r="6">
          <cell r="D6" t="str">
            <v>S&amp;P Rating</v>
          </cell>
          <cell r="E6">
            <v>2007</v>
          </cell>
          <cell r="G6">
            <v>2008</v>
          </cell>
          <cell r="I6">
            <v>2009</v>
          </cell>
          <cell r="K6">
            <v>2010</v>
          </cell>
          <cell r="M6">
            <v>2011</v>
          </cell>
          <cell r="O6">
            <v>2012</v>
          </cell>
        </row>
        <row r="7">
          <cell r="C7" t="str">
            <v>Steam Coal</v>
          </cell>
          <cell r="F7" t="str">
            <v>Amount</v>
          </cell>
          <cell r="G7" t="str">
            <v>Cum</v>
          </cell>
          <cell r="H7" t="str">
            <v>Ends</v>
          </cell>
          <cell r="I7" t="str">
            <v>Blank -</v>
          </cell>
          <cell r="J7" t="str">
            <v>Red -</v>
          </cell>
          <cell r="K7" t="str">
            <v>Grn -</v>
          </cell>
          <cell r="L7" t="str">
            <v>Blank</v>
          </cell>
          <cell r="M7" t="str">
            <v>Red +</v>
          </cell>
          <cell r="N7" t="str">
            <v>Grn +</v>
          </cell>
        </row>
        <row r="8">
          <cell r="B8" t="str">
            <v>START</v>
          </cell>
          <cell r="C8" t="str">
            <v>AEP</v>
          </cell>
          <cell r="D8" t="str">
            <v>BBB</v>
          </cell>
          <cell r="E8">
            <v>351.73593099999999</v>
          </cell>
          <cell r="F8">
            <v>63.270266173089354</v>
          </cell>
          <cell r="G8">
            <v>480</v>
          </cell>
          <cell r="H8">
            <v>63.270266173089354</v>
          </cell>
          <cell r="I8">
            <v>480</v>
          </cell>
          <cell r="K8">
            <v>480</v>
          </cell>
          <cell r="M8">
            <v>240</v>
          </cell>
          <cell r="O8">
            <v>240</v>
          </cell>
          <cell r="R8">
            <v>17056.0690817</v>
          </cell>
        </row>
        <row r="9">
          <cell r="B9">
            <v>1</v>
          </cell>
          <cell r="C9" t="str">
            <v>B&amp;W Resources</v>
          </cell>
          <cell r="D9" t="str">
            <v>N/A</v>
          </cell>
          <cell r="E9">
            <v>21.516999999999999</v>
          </cell>
          <cell r="F9">
            <v>47.31198703756651</v>
          </cell>
          <cell r="G9">
            <v>0</v>
          </cell>
          <cell r="I9">
            <v>0</v>
          </cell>
          <cell r="J9">
            <v>0</v>
          </cell>
          <cell r="K9">
            <v>0</v>
          </cell>
          <cell r="L9">
            <v>63.270266173089354</v>
          </cell>
          <cell r="M9">
            <v>0</v>
          </cell>
          <cell r="N9">
            <v>47.31198703756651</v>
          </cell>
          <cell r="O9">
            <v>0</v>
          </cell>
          <cell r="R9">
            <v>930.64599999999996</v>
          </cell>
        </row>
        <row r="10">
          <cell r="B10">
            <v>2</v>
          </cell>
          <cell r="C10" t="str">
            <v>Dayton Power &amp; Light</v>
          </cell>
          <cell r="D10" t="str">
            <v>BBB</v>
          </cell>
          <cell r="E10">
            <v>708.93460000000005</v>
          </cell>
          <cell r="F10">
            <v>-17.736037892158752</v>
          </cell>
          <cell r="G10">
            <v>0</v>
          </cell>
          <cell r="I10">
            <v>0</v>
          </cell>
          <cell r="J10">
            <v>0</v>
          </cell>
          <cell r="K10">
            <v>0</v>
          </cell>
          <cell r="L10">
            <v>92.846215318497116</v>
          </cell>
          <cell r="M10">
            <v>0</v>
          </cell>
          <cell r="N10">
            <v>0</v>
          </cell>
          <cell r="O10">
            <v>0</v>
          </cell>
          <cell r="R10">
            <v>32156.915075000001</v>
          </cell>
        </row>
        <row r="11">
          <cell r="B11">
            <v>3</v>
          </cell>
          <cell r="C11" t="str">
            <v>Dominion</v>
          </cell>
          <cell r="D11" t="str">
            <v>BBB</v>
          </cell>
          <cell r="E11">
            <v>0</v>
          </cell>
          <cell r="F11">
            <v>12.637701590281354</v>
          </cell>
          <cell r="G11">
            <v>480</v>
          </cell>
          <cell r="I11">
            <v>480</v>
          </cell>
          <cell r="J11">
            <v>0</v>
          </cell>
          <cell r="K11">
            <v>480</v>
          </cell>
          <cell r="L11">
            <v>92.846215318497116</v>
          </cell>
          <cell r="M11">
            <v>120</v>
          </cell>
          <cell r="N11">
            <v>12.637701590281354</v>
          </cell>
          <cell r="O11">
            <v>0</v>
          </cell>
          <cell r="R11" t="str">
            <v>--</v>
          </cell>
        </row>
        <row r="12">
          <cell r="B12">
            <v>4</v>
          </cell>
          <cell r="C12" t="str">
            <v>Duke Energy</v>
          </cell>
          <cell r="D12" t="str">
            <v>A-</v>
          </cell>
          <cell r="E12">
            <v>910.07835999999998</v>
          </cell>
          <cell r="F12">
            <v>-3.0972764099999992</v>
          </cell>
          <cell r="G12">
            <v>1679.9880000000001</v>
          </cell>
          <cell r="I12">
            <v>1499.9880000000001</v>
          </cell>
          <cell r="J12">
            <v>0</v>
          </cell>
          <cell r="K12">
            <v>1499.9880000000001</v>
          </cell>
          <cell r="L12">
            <v>102.38664049877846</v>
          </cell>
          <cell r="M12">
            <v>0</v>
          </cell>
          <cell r="N12">
            <v>0</v>
          </cell>
          <cell r="O12">
            <v>0</v>
          </cell>
          <cell r="R12">
            <v>40573.5262</v>
          </cell>
        </row>
        <row r="13">
          <cell r="B13" t="str">
            <v>END</v>
          </cell>
          <cell r="C13" t="str">
            <v>East Kentucky Power</v>
          </cell>
          <cell r="D13" t="str">
            <v>BBB</v>
          </cell>
          <cell r="E13">
            <v>310.90794</v>
          </cell>
          <cell r="F13">
            <v>102.38664049877853</v>
          </cell>
          <cell r="G13">
            <v>421</v>
          </cell>
          <cell r="H13">
            <v>102.38664049877853</v>
          </cell>
          <cell r="I13">
            <v>230</v>
          </cell>
          <cell r="K13">
            <v>120</v>
          </cell>
          <cell r="M13">
            <v>120</v>
          </cell>
          <cell r="O13">
            <v>120</v>
          </cell>
          <cell r="R13">
            <v>12403.972559000002</v>
          </cell>
        </row>
        <row r="14">
          <cell r="C14" t="str">
            <v>Gorman</v>
          </cell>
          <cell r="D14" t="str">
            <v>N/A</v>
          </cell>
          <cell r="E14">
            <v>87.714439999999996</v>
          </cell>
          <cell r="G14">
            <v>0</v>
          </cell>
          <cell r="I14">
            <v>0</v>
          </cell>
          <cell r="K14">
            <v>0</v>
          </cell>
          <cell r="M14">
            <v>0</v>
          </cell>
          <cell r="O14">
            <v>0</v>
          </cell>
          <cell r="R14">
            <v>2763.00486</v>
          </cell>
        </row>
        <row r="15">
          <cell r="C15" t="str">
            <v>Kentucky Fuels / Alpha</v>
          </cell>
          <cell r="D15" t="str">
            <v>N/A</v>
          </cell>
          <cell r="E15">
            <v>174.934</v>
          </cell>
          <cell r="F15" t="str">
            <v>Steps</v>
          </cell>
          <cell r="G15">
            <v>0</v>
          </cell>
          <cell r="I15">
            <v>0</v>
          </cell>
          <cell r="K15">
            <v>0</v>
          </cell>
          <cell r="M15">
            <v>0</v>
          </cell>
          <cell r="O15">
            <v>0</v>
          </cell>
          <cell r="R15">
            <v>7347.2280000000001</v>
          </cell>
        </row>
        <row r="16">
          <cell r="B16" t="str">
            <v>Start</v>
          </cell>
          <cell r="C16" t="str">
            <v>Kentucky Utilities</v>
          </cell>
          <cell r="D16" t="str">
            <v>BBB+</v>
          </cell>
          <cell r="E16">
            <v>495.35056999999995</v>
          </cell>
          <cell r="F16">
            <v>63.270266173089354</v>
          </cell>
          <cell r="G16">
            <v>829.99199999999973</v>
          </cell>
          <cell r="I16">
            <v>129.6</v>
          </cell>
          <cell r="K16">
            <v>0</v>
          </cell>
          <cell r="L16" t="str">
            <v>Prater</v>
          </cell>
          <cell r="M16">
            <v>0</v>
          </cell>
          <cell r="N16" t="str">
            <v>$ / ton</v>
          </cell>
          <cell r="O16">
            <v>0</v>
          </cell>
          <cell r="R16">
            <v>23304.450044999998</v>
          </cell>
        </row>
        <row r="17">
          <cell r="B17" t="str">
            <v>2006 Coal Sales</v>
          </cell>
          <cell r="C17" t="str">
            <v>Koch</v>
          </cell>
          <cell r="D17" t="str">
            <v>N/A</v>
          </cell>
          <cell r="E17">
            <v>243.54524999999998</v>
          </cell>
          <cell r="G17">
            <v>360</v>
          </cell>
          <cell r="I17">
            <v>0</v>
          </cell>
          <cell r="J17">
            <v>2007</v>
          </cell>
          <cell r="K17">
            <v>0</v>
          </cell>
          <cell r="L17">
            <v>5.2396597999999983</v>
          </cell>
          <cell r="M17">
            <v>0</v>
          </cell>
          <cell r="N17">
            <v>2.1791658167184926</v>
          </cell>
          <cell r="O17">
            <v>0</v>
          </cell>
          <cell r="R17">
            <v>10228.9005</v>
          </cell>
        </row>
        <row r="18">
          <cell r="B18" t="str">
            <v>2007 Coal Sales</v>
          </cell>
          <cell r="C18" t="str">
            <v>Logan &amp; Kanawha</v>
          </cell>
          <cell r="D18" t="str">
            <v>N/A</v>
          </cell>
          <cell r="E18">
            <v>22.826000000000001</v>
          </cell>
          <cell r="G18">
            <v>0</v>
          </cell>
          <cell r="I18">
            <v>0</v>
          </cell>
          <cell r="J18">
            <v>2008</v>
          </cell>
          <cell r="K18">
            <v>0</v>
          </cell>
          <cell r="L18">
            <v>0</v>
          </cell>
          <cell r="M18">
            <v>0</v>
          </cell>
          <cell r="N18">
            <v>0</v>
          </cell>
          <cell r="O18">
            <v>0</v>
          </cell>
          <cell r="R18">
            <v>744.12760000000003</v>
          </cell>
        </row>
        <row r="19">
          <cell r="B19" t="str">
            <v>Delta</v>
          </cell>
          <cell r="C19" t="str">
            <v>National Coal Corp.</v>
          </cell>
          <cell r="D19" t="str">
            <v>CCC</v>
          </cell>
          <cell r="E19">
            <v>265.66185999999999</v>
          </cell>
          <cell r="F19">
            <v>47.31198703756651</v>
          </cell>
          <cell r="G19">
            <v>0</v>
          </cell>
          <cell r="I19">
            <v>0</v>
          </cell>
          <cell r="K19">
            <v>0</v>
          </cell>
          <cell r="M19">
            <v>0</v>
          </cell>
          <cell r="N19">
            <v>-7.897354309176472</v>
          </cell>
          <cell r="O19">
            <v>0</v>
          </cell>
          <cell r="R19">
            <v>10759.305329999999</v>
          </cell>
        </row>
        <row r="20">
          <cell r="B20" t="str">
            <v>2006 Realized Price</v>
          </cell>
          <cell r="C20" t="str">
            <v>Onyx Prep Plant ROM</v>
          </cell>
          <cell r="D20" t="str">
            <v>N/A</v>
          </cell>
          <cell r="E20">
            <v>13.185</v>
          </cell>
          <cell r="G20">
            <v>0</v>
          </cell>
          <cell r="I20">
            <v>0</v>
          </cell>
          <cell r="K20">
            <v>0</v>
          </cell>
          <cell r="M20">
            <v>0</v>
          </cell>
          <cell r="O20">
            <v>0</v>
          </cell>
          <cell r="R20">
            <v>421.92</v>
          </cell>
        </row>
        <row r="21">
          <cell r="B21" t="str">
            <v>2007 Realized Price</v>
          </cell>
          <cell r="C21" t="str">
            <v>Peabody</v>
          </cell>
          <cell r="D21" t="str">
            <v>BB</v>
          </cell>
          <cell r="E21">
            <v>75</v>
          </cell>
          <cell r="G21">
            <v>0</v>
          </cell>
          <cell r="I21">
            <v>0</v>
          </cell>
          <cell r="K21">
            <v>0</v>
          </cell>
          <cell r="M21">
            <v>0</v>
          </cell>
          <cell r="N21" t="str">
            <v>BI</v>
          </cell>
          <cell r="O21">
            <v>0</v>
          </cell>
          <cell r="R21">
            <v>3318.75</v>
          </cell>
        </row>
        <row r="22">
          <cell r="B22" t="str">
            <v>Delta</v>
          </cell>
          <cell r="C22" t="str">
            <v>DTE</v>
          </cell>
          <cell r="D22" t="str">
            <v>BBB</v>
          </cell>
          <cell r="E22">
            <v>0</v>
          </cell>
          <cell r="F22">
            <v>-17.736037892158752</v>
          </cell>
          <cell r="G22">
            <v>60</v>
          </cell>
          <cell r="I22">
            <v>120</v>
          </cell>
          <cell r="K22">
            <v>0</v>
          </cell>
          <cell r="M22">
            <v>0</v>
          </cell>
          <cell r="N22" t="str">
            <v>Falcon</v>
          </cell>
          <cell r="O22">
            <v>0</v>
          </cell>
          <cell r="R22">
            <v>0</v>
          </cell>
        </row>
        <row r="23">
          <cell r="B23" t="str">
            <v xml:space="preserve">2006 Cash Costs / ton </v>
          </cell>
          <cell r="C23" t="str">
            <v>Integrity Export</v>
          </cell>
          <cell r="D23" t="str">
            <v>N/A</v>
          </cell>
          <cell r="E23">
            <v>50</v>
          </cell>
          <cell r="G23">
            <v>20</v>
          </cell>
          <cell r="I23">
            <v>0</v>
          </cell>
          <cell r="K23">
            <v>0</v>
          </cell>
          <cell r="M23">
            <v>0</v>
          </cell>
          <cell r="N23">
            <v>1.446002</v>
          </cell>
          <cell r="O23">
            <v>0</v>
          </cell>
          <cell r="R23">
            <v>2307.3746422128979</v>
          </cell>
        </row>
        <row r="24">
          <cell r="B24" t="str">
            <v xml:space="preserve">2007 Cash Costs / ton </v>
          </cell>
          <cell r="C24" t="str">
            <v>Coal Trade</v>
          </cell>
          <cell r="D24" t="str">
            <v>N/A</v>
          </cell>
          <cell r="E24">
            <v>40</v>
          </cell>
          <cell r="G24">
            <v>120</v>
          </cell>
          <cell r="I24">
            <v>0</v>
          </cell>
          <cell r="K24">
            <v>0</v>
          </cell>
          <cell r="M24">
            <v>0</v>
          </cell>
          <cell r="N24">
            <v>0</v>
          </cell>
          <cell r="O24">
            <v>0</v>
          </cell>
          <cell r="R24">
            <v>1685.0175072905708</v>
          </cell>
        </row>
        <row r="25">
          <cell r="B25" t="str">
            <v>Delta</v>
          </cell>
          <cell r="C25" t="str">
            <v>Alpha</v>
          </cell>
          <cell r="D25" t="str">
            <v>B+</v>
          </cell>
          <cell r="E25">
            <v>0</v>
          </cell>
          <cell r="F25">
            <v>12.637701590281354</v>
          </cell>
          <cell r="G25">
            <v>120</v>
          </cell>
          <cell r="I25">
            <v>0</v>
          </cell>
          <cell r="K25">
            <v>0</v>
          </cell>
          <cell r="M25">
            <v>0</v>
          </cell>
          <cell r="N25">
            <v>-1.446002</v>
          </cell>
          <cell r="O25">
            <v>0</v>
          </cell>
          <cell r="R25" t="str">
            <v>--</v>
          </cell>
        </row>
        <row r="26">
          <cell r="B26" t="str">
            <v>2006 SGA</v>
          </cell>
          <cell r="C26" t="str">
            <v>Progress Fuels</v>
          </cell>
          <cell r="D26" t="str">
            <v>BBB</v>
          </cell>
          <cell r="E26">
            <v>987.85174000000006</v>
          </cell>
          <cell r="G26">
            <v>1939.1999999999996</v>
          </cell>
          <cell r="I26">
            <v>2189.4</v>
          </cell>
          <cell r="K26">
            <v>1889.4000000000003</v>
          </cell>
          <cell r="M26">
            <v>0</v>
          </cell>
          <cell r="O26">
            <v>0</v>
          </cell>
          <cell r="R26">
            <v>49522.930631999996</v>
          </cell>
        </row>
        <row r="27">
          <cell r="B27" t="str">
            <v>2007 SGA</v>
          </cell>
          <cell r="C27" t="str">
            <v>Resource Fuels</v>
          </cell>
          <cell r="D27" t="str">
            <v>N/A</v>
          </cell>
          <cell r="E27">
            <v>1238.2237499999999</v>
          </cell>
          <cell r="G27">
            <v>0</v>
          </cell>
          <cell r="I27">
            <v>0</v>
          </cell>
          <cell r="K27">
            <v>0</v>
          </cell>
          <cell r="M27">
            <v>0</v>
          </cell>
          <cell r="N27">
            <v>0</v>
          </cell>
          <cell r="O27">
            <v>0</v>
          </cell>
          <cell r="R27">
            <v>56339.180625000001</v>
          </cell>
        </row>
        <row r="28">
          <cell r="B28" t="str">
            <v>Delta</v>
          </cell>
          <cell r="C28" t="str">
            <v>River Trading</v>
          </cell>
          <cell r="D28" t="str">
            <v>N/A</v>
          </cell>
          <cell r="E28">
            <v>400.14717999999999</v>
          </cell>
          <cell r="F28">
            <v>-3.0972764099999992</v>
          </cell>
          <cell r="G28">
            <v>904.97999999999968</v>
          </cell>
          <cell r="I28">
            <v>780</v>
          </cell>
          <cell r="K28">
            <v>0</v>
          </cell>
          <cell r="M28">
            <v>0</v>
          </cell>
          <cell r="O28">
            <v>0</v>
          </cell>
          <cell r="R28">
            <v>18465.789125700001</v>
          </cell>
        </row>
        <row r="29">
          <cell r="C29" t="str">
            <v>Santee Cooper</v>
          </cell>
          <cell r="D29" t="str">
            <v>N/A</v>
          </cell>
          <cell r="E29">
            <v>1361.7486899999999</v>
          </cell>
          <cell r="G29">
            <v>2115.9879999999994</v>
          </cell>
          <cell r="I29">
            <v>1999.9919999999995</v>
          </cell>
          <cell r="K29">
            <v>2874.983999999999</v>
          </cell>
          <cell r="M29">
            <v>2874.983999999999</v>
          </cell>
          <cell r="O29">
            <v>2874.983999999999</v>
          </cell>
          <cell r="R29">
            <v>57364.259579500002</v>
          </cell>
          <cell r="S29">
            <v>13.068597951268677</v>
          </cell>
        </row>
        <row r="30">
          <cell r="C30" t="str">
            <v>SCANA</v>
          </cell>
          <cell r="D30" t="str">
            <v>A-</v>
          </cell>
          <cell r="E30">
            <v>232.92004999999997</v>
          </cell>
          <cell r="G30">
            <v>300</v>
          </cell>
          <cell r="I30">
            <v>300</v>
          </cell>
          <cell r="K30">
            <v>315</v>
          </cell>
          <cell r="M30">
            <v>0</v>
          </cell>
          <cell r="O30">
            <v>0</v>
          </cell>
          <cell r="R30">
            <v>11878.922549999999</v>
          </cell>
        </row>
        <row r="31">
          <cell r="C31" t="str">
            <v>Southern Company Services</v>
          </cell>
          <cell r="D31" t="str">
            <v>N/A</v>
          </cell>
          <cell r="E31">
            <v>581.63016000000005</v>
          </cell>
          <cell r="G31">
            <v>0</v>
          </cell>
          <cell r="I31">
            <v>0</v>
          </cell>
          <cell r="K31">
            <v>0</v>
          </cell>
          <cell r="M31">
            <v>0</v>
          </cell>
          <cell r="O31">
            <v>0</v>
          </cell>
          <cell r="R31">
            <v>21956.538540000001</v>
          </cell>
        </row>
        <row r="32">
          <cell r="B32" t="str">
            <v>Other</v>
          </cell>
          <cell r="C32" t="str">
            <v>Thoroughbred Coal</v>
          </cell>
          <cell r="D32" t="str">
            <v>N/A</v>
          </cell>
          <cell r="E32">
            <v>10.259</v>
          </cell>
          <cell r="F32">
            <v>0</v>
          </cell>
          <cell r="G32">
            <v>0</v>
          </cell>
          <cell r="I32">
            <v>0</v>
          </cell>
          <cell r="K32">
            <v>0</v>
          </cell>
          <cell r="M32">
            <v>0</v>
          </cell>
          <cell r="O32">
            <v>0</v>
          </cell>
          <cell r="R32">
            <v>471.91399999999999</v>
          </cell>
        </row>
        <row r="33">
          <cell r="B33" t="str">
            <v>End</v>
          </cell>
          <cell r="C33" t="str">
            <v>TVA</v>
          </cell>
          <cell r="D33" t="str">
            <v>AAA</v>
          </cell>
          <cell r="E33">
            <v>407.94272999999998</v>
          </cell>
          <cell r="F33">
            <v>102.38664049877853</v>
          </cell>
          <cell r="G33">
            <v>579.6</v>
          </cell>
          <cell r="I33">
            <v>859.99199999999973</v>
          </cell>
          <cell r="K33">
            <v>499.99199999999996</v>
          </cell>
          <cell r="M33">
            <v>499.99199999999996</v>
          </cell>
          <cell r="O33">
            <v>499.99199999999996</v>
          </cell>
          <cell r="R33">
            <v>24540.410125599996</v>
          </cell>
        </row>
        <row r="34">
          <cell r="B34" t="str">
            <v>Check</v>
          </cell>
          <cell r="C34" t="str">
            <v>Twin Energies (Detherage)</v>
          </cell>
          <cell r="D34" t="str">
            <v>N/A</v>
          </cell>
          <cell r="E34">
            <v>58.227260000000001</v>
          </cell>
          <cell r="F34">
            <v>0</v>
          </cell>
          <cell r="G34">
            <v>0</v>
          </cell>
          <cell r="I34">
            <v>0</v>
          </cell>
          <cell r="K34">
            <v>0</v>
          </cell>
          <cell r="M34">
            <v>0</v>
          </cell>
          <cell r="O34">
            <v>0</v>
          </cell>
          <cell r="R34">
            <v>2212.6358799999998</v>
          </cell>
        </row>
        <row r="35">
          <cell r="C35" t="str">
            <v>Virginia Electric Power</v>
          </cell>
          <cell r="D35" t="str">
            <v>BBB</v>
          </cell>
          <cell r="E35">
            <v>0</v>
          </cell>
          <cell r="G35">
            <v>0</v>
          </cell>
          <cell r="I35">
            <v>0</v>
          </cell>
          <cell r="K35">
            <v>0</v>
          </cell>
          <cell r="M35">
            <v>0</v>
          </cell>
          <cell r="O35">
            <v>0</v>
          </cell>
          <cell r="R35" t="str">
            <v>--</v>
          </cell>
        </row>
        <row r="36">
          <cell r="C36" t="str">
            <v>Total Steam Coal</v>
          </cell>
          <cell r="D36" t="str">
            <v>--</v>
          </cell>
          <cell r="E36">
            <v>9050.3415110000005</v>
          </cell>
          <cell r="F36">
            <v>0</v>
          </cell>
          <cell r="G36">
            <v>10410.747999999998</v>
          </cell>
          <cell r="I36">
            <v>9068.9719999999998</v>
          </cell>
          <cell r="K36">
            <v>8159.3639999999996</v>
          </cell>
          <cell r="M36">
            <v>3854.9759999999987</v>
          </cell>
          <cell r="O36">
            <v>3734.9759999999987</v>
          </cell>
        </row>
        <row r="38">
          <cell r="C38" t="str">
            <v>Metallurgical Coal</v>
          </cell>
        </row>
        <row r="39">
          <cell r="C39" t="str">
            <v>ABC Coke</v>
          </cell>
          <cell r="D39" t="str">
            <v>N/A</v>
          </cell>
          <cell r="E39">
            <v>59.663409999999999</v>
          </cell>
          <cell r="G39">
            <v>60</v>
          </cell>
          <cell r="I39">
            <v>0</v>
          </cell>
          <cell r="K39">
            <v>0</v>
          </cell>
          <cell r="M39">
            <v>0</v>
          </cell>
          <cell r="O39">
            <v>0</v>
          </cell>
          <cell r="R39">
            <v>2694.6657029662151</v>
          </cell>
        </row>
        <row r="40">
          <cell r="C40" t="str">
            <v>AK Steel</v>
          </cell>
          <cell r="D40" t="str">
            <v>B+</v>
          </cell>
          <cell r="E40">
            <v>187.21300100000002</v>
          </cell>
          <cell r="G40">
            <v>180</v>
          </cell>
          <cell r="I40">
            <v>180</v>
          </cell>
          <cell r="K40">
            <v>0</v>
          </cell>
          <cell r="M40">
            <v>0</v>
          </cell>
          <cell r="O40">
            <v>0</v>
          </cell>
          <cell r="R40">
            <v>0</v>
          </cell>
        </row>
        <row r="41">
          <cell r="C41" t="str">
            <v>Alpha</v>
          </cell>
          <cell r="D41" t="str">
            <v>B+</v>
          </cell>
          <cell r="E41">
            <v>0.46200000000000002</v>
          </cell>
          <cell r="G41">
            <v>0</v>
          </cell>
          <cell r="I41">
            <v>0</v>
          </cell>
          <cell r="K41">
            <v>0</v>
          </cell>
          <cell r="M41">
            <v>0</v>
          </cell>
          <cell r="O41">
            <v>0</v>
          </cell>
          <cell r="R41">
            <v>0</v>
          </cell>
        </row>
        <row r="42">
          <cell r="C42" t="str">
            <v>Logan &amp; Kanawha</v>
          </cell>
          <cell r="D42" t="str">
            <v>N/A</v>
          </cell>
          <cell r="E42">
            <v>153.15889000000004</v>
          </cell>
          <cell r="G42">
            <v>140</v>
          </cell>
          <cell r="I42">
            <v>0</v>
          </cell>
          <cell r="K42">
            <v>0</v>
          </cell>
          <cell r="M42">
            <v>0</v>
          </cell>
          <cell r="O42">
            <v>0</v>
          </cell>
          <cell r="R42">
            <v>0</v>
          </cell>
        </row>
        <row r="43">
          <cell r="C43" t="str">
            <v>Mittal Steel</v>
          </cell>
          <cell r="D43" t="str">
            <v>BBB</v>
          </cell>
          <cell r="E43">
            <v>69.56828999999999</v>
          </cell>
          <cell r="G43">
            <v>0</v>
          </cell>
          <cell r="I43">
            <v>0</v>
          </cell>
          <cell r="K43">
            <v>0</v>
          </cell>
          <cell r="M43">
            <v>0</v>
          </cell>
          <cell r="O43">
            <v>0</v>
          </cell>
          <cell r="R43">
            <v>5356.7583300000006</v>
          </cell>
        </row>
        <row r="44">
          <cell r="C44" t="str">
            <v>Wheeling Pittsburgh Steel</v>
          </cell>
          <cell r="D44" t="str">
            <v>N/A</v>
          </cell>
          <cell r="E44">
            <v>5.165</v>
          </cell>
          <cell r="G44">
            <v>0</v>
          </cell>
          <cell r="I44">
            <v>0</v>
          </cell>
          <cell r="K44">
            <v>0</v>
          </cell>
          <cell r="M44">
            <v>0</v>
          </cell>
          <cell r="O44">
            <v>0</v>
          </cell>
          <cell r="R44">
            <v>402.86999999999995</v>
          </cell>
        </row>
        <row r="45">
          <cell r="C45" t="str">
            <v>USX</v>
          </cell>
          <cell r="D45" t="str">
            <v>N/A</v>
          </cell>
          <cell r="E45">
            <v>1.6215999999999999</v>
          </cell>
          <cell r="G45">
            <v>126</v>
          </cell>
          <cell r="I45">
            <v>126</v>
          </cell>
          <cell r="K45">
            <v>70.2</v>
          </cell>
          <cell r="M45">
            <v>0</v>
          </cell>
          <cell r="O45">
            <v>0</v>
          </cell>
          <cell r="R45">
            <v>105.404</v>
          </cell>
        </row>
        <row r="46">
          <cell r="C46" t="str">
            <v>Total Metallurgical Coal</v>
          </cell>
          <cell r="D46" t="str">
            <v>--</v>
          </cell>
          <cell r="E46">
            <v>476.85219100000006</v>
          </cell>
          <cell r="G46">
            <v>506</v>
          </cell>
          <cell r="I46">
            <v>306</v>
          </cell>
          <cell r="K46">
            <v>70.2</v>
          </cell>
          <cell r="M46">
            <v>0</v>
          </cell>
          <cell r="O46">
            <v>0</v>
          </cell>
        </row>
        <row r="48">
          <cell r="C48" t="str">
            <v xml:space="preserve">Total Committed </v>
          </cell>
          <cell r="D48" t="str">
            <v>--</v>
          </cell>
          <cell r="E48">
            <v>9089.9521265093626</v>
          </cell>
          <cell r="G48">
            <v>10916.747999999998</v>
          </cell>
          <cell r="I48">
            <v>9374.9719999999998</v>
          </cell>
          <cell r="K48">
            <v>8229.5640000000003</v>
          </cell>
          <cell r="M48">
            <v>3854.9759999999987</v>
          </cell>
          <cell r="O48">
            <v>3734.9759999999987</v>
          </cell>
        </row>
        <row r="49">
          <cell r="C49" t="str">
            <v xml:space="preserve">Total Uncommitted </v>
          </cell>
          <cell r="D49" t="str">
            <v>--</v>
          </cell>
          <cell r="E49">
            <v>1.0742089756258792</v>
          </cell>
          <cell r="G49">
            <v>941.18615583578867</v>
          </cell>
          <cell r="I49">
            <v>4013.9681488579845</v>
          </cell>
          <cell r="K49">
            <v>6010.1415617672974</v>
          </cell>
          <cell r="M49">
            <v>10790.150083746443</v>
          </cell>
          <cell r="O49">
            <v>10540.377028735906</v>
          </cell>
        </row>
        <row r="50">
          <cell r="C50" t="str">
            <v>Total Tons Sold</v>
          </cell>
          <cell r="D50" t="str">
            <v>--</v>
          </cell>
          <cell r="E50">
            <v>9091.0263354849885</v>
          </cell>
          <cell r="G50">
            <v>11857.934155835786</v>
          </cell>
          <cell r="I50">
            <v>13388.940148857984</v>
          </cell>
          <cell r="K50">
            <v>14239.705561767298</v>
          </cell>
          <cell r="M50">
            <v>14645.126083746442</v>
          </cell>
          <cell r="O50">
            <v>14275.353028735904</v>
          </cell>
        </row>
        <row r="51">
          <cell r="C51" t="str">
            <v>% Committed</v>
          </cell>
          <cell r="D51" t="str">
            <v>--</v>
          </cell>
          <cell r="E51">
            <v>99.98818385365982</v>
          </cell>
          <cell r="G51">
            <v>92.062815128952352</v>
          </cell>
          <cell r="I51">
            <v>70.020269683554019</v>
          </cell>
          <cell r="K51">
            <v>57.793077000804395</v>
          </cell>
          <cell r="M51">
            <v>26.322586626812011</v>
          </cell>
          <cell r="O51">
            <v>26.163808295890068</v>
          </cell>
        </row>
        <row r="53">
          <cell r="B53" t="str">
            <v>2006 Realized Price</v>
          </cell>
          <cell r="F53">
            <v>49.944346769709178</v>
          </cell>
        </row>
        <row r="54">
          <cell r="B54" t="str">
            <v>2007 Realized Price</v>
          </cell>
          <cell r="C54" t="str">
            <v>Total Tons Sold</v>
          </cell>
          <cell r="E54">
            <v>9091.0263354849885</v>
          </cell>
          <cell r="F54">
            <v>47.694954821942659</v>
          </cell>
          <cell r="G54">
            <v>11857.934155835786</v>
          </cell>
          <cell r="I54">
            <v>13388.940148857984</v>
          </cell>
          <cell r="K54">
            <v>14239.705561767298</v>
          </cell>
          <cell r="M54">
            <v>14645.126083746442</v>
          </cell>
          <cell r="O54">
            <v>14275.353028735904</v>
          </cell>
        </row>
        <row r="55">
          <cell r="C55" t="str">
            <v>Open Tons</v>
          </cell>
          <cell r="E55">
            <v>1.0742089756258224</v>
          </cell>
          <cell r="G55">
            <v>941.1861558357881</v>
          </cell>
          <cell r="I55">
            <v>4013.9681488579854</v>
          </cell>
          <cell r="K55">
            <v>6010.141561767301</v>
          </cell>
          <cell r="M55">
            <v>10790.150083746441</v>
          </cell>
          <cell r="O55">
            <v>10540.3770287359</v>
          </cell>
        </row>
        <row r="56">
          <cell r="B56" t="str">
            <v xml:space="preserve">2006 Other Income / ton </v>
          </cell>
          <cell r="C56" t="str">
            <v>Check</v>
          </cell>
          <cell r="E56">
            <v>-5.6843418860808015E-14</v>
          </cell>
          <cell r="F56">
            <v>0.29017398024510072</v>
          </cell>
          <cell r="G56">
            <v>0</v>
          </cell>
          <cell r="I56">
            <v>0</v>
          </cell>
          <cell r="K56">
            <v>0</v>
          </cell>
          <cell r="M56">
            <v>0</v>
          </cell>
          <cell r="O56">
            <v>0</v>
          </cell>
        </row>
        <row r="57">
          <cell r="B57" t="str">
            <v xml:space="preserve">2007 Other Income / ton </v>
          </cell>
          <cell r="C57" t="str">
            <v>PRICING</v>
          </cell>
          <cell r="E57">
            <v>0</v>
          </cell>
          <cell r="F57">
            <v>0.5886269209459708</v>
          </cell>
          <cell r="G57">
            <v>0</v>
          </cell>
          <cell r="I57">
            <v>0</v>
          </cell>
          <cell r="K57">
            <v>0</v>
          </cell>
          <cell r="M57">
            <v>0</v>
          </cell>
          <cell r="O57">
            <v>0</v>
          </cell>
          <cell r="S57" t="str">
            <v>Fiscal Year Ending December,</v>
          </cell>
        </row>
        <row r="58">
          <cell r="E58">
            <v>437.24157549063779</v>
          </cell>
          <cell r="G58" t="str">
            <v>Plug since George's schedule doesn't tie to accy records</v>
          </cell>
          <cell r="R58" t="str">
            <v>S&amp;P Rating</v>
          </cell>
          <cell r="S58">
            <v>2007</v>
          </cell>
          <cell r="U58">
            <v>2008</v>
          </cell>
          <cell r="W58">
            <v>2009</v>
          </cell>
          <cell r="Y58">
            <v>2010</v>
          </cell>
          <cell r="AA58">
            <v>2011</v>
          </cell>
          <cell r="AC58">
            <v>2012</v>
          </cell>
        </row>
        <row r="59">
          <cell r="B59" t="str">
            <v xml:space="preserve">2006 Cash Costs / ton </v>
          </cell>
          <cell r="F59">
            <v>40.336414821092127</v>
          </cell>
          <cell r="Q59" t="str">
            <v>Steam Coal</v>
          </cell>
        </row>
        <row r="60">
          <cell r="B60" t="str">
            <v xml:space="preserve">2007 Cash Costs / ton </v>
          </cell>
          <cell r="F60">
            <v>36.807598585857782</v>
          </cell>
          <cell r="Q60" t="str">
            <v>AEP</v>
          </cell>
          <cell r="R60" t="str">
            <v>BBB</v>
          </cell>
          <cell r="S60">
            <v>48.491119554402303</v>
          </cell>
          <cell r="U60">
            <v>46.975000000000001</v>
          </cell>
          <cell r="W60">
            <v>47.975000000000001</v>
          </cell>
          <cell r="Y60">
            <v>49.225000000000001</v>
          </cell>
          <cell r="AA60">
            <v>52.666666666666664</v>
          </cell>
          <cell r="AC60">
            <v>54.5</v>
          </cell>
        </row>
        <row r="61">
          <cell r="Q61" t="str">
            <v>B&amp;W Resources</v>
          </cell>
          <cell r="R61" t="str">
            <v>N/A</v>
          </cell>
          <cell r="S61">
            <v>43.251661476971698</v>
          </cell>
          <cell r="U61">
            <v>0</v>
          </cell>
          <cell r="W61" t="str">
            <v>--</v>
          </cell>
          <cell r="Y61" t="str">
            <v>--</v>
          </cell>
          <cell r="AA61" t="str">
            <v>--</v>
          </cell>
          <cell r="AC61" t="str">
            <v>--</v>
          </cell>
        </row>
        <row r="62">
          <cell r="B62" t="str">
            <v>2006 Cash Costs / ton (non-cash)</v>
          </cell>
          <cell r="F62">
            <v>-3.1569832613865003</v>
          </cell>
          <cell r="Q62" t="str">
            <v>Dayton Power &amp; Light</v>
          </cell>
          <cell r="R62" t="str">
            <v>BBB</v>
          </cell>
          <cell r="S62">
            <v>45.359494479462562</v>
          </cell>
          <cell r="U62" t="str">
            <v>--</v>
          </cell>
          <cell r="W62" t="str">
            <v>--</v>
          </cell>
          <cell r="Y62" t="str">
            <v>--</v>
          </cell>
          <cell r="AA62" t="str">
            <v>--</v>
          </cell>
          <cell r="AC62" t="str">
            <v>--</v>
          </cell>
        </row>
        <row r="63">
          <cell r="B63" t="str">
            <v>2007 Cash Costs / ton (non-cash)</v>
          </cell>
          <cell r="F63">
            <v>-1.0182962727205715</v>
          </cell>
          <cell r="Q63" t="str">
            <v>Dominion</v>
          </cell>
          <cell r="R63" t="str">
            <v>BBB</v>
          </cell>
          <cell r="S63" t="str">
            <v>--</v>
          </cell>
          <cell r="U63">
            <v>48.5</v>
          </cell>
          <cell r="W63">
            <v>49.5</v>
          </cell>
          <cell r="Y63">
            <v>51</v>
          </cell>
          <cell r="AA63">
            <v>49</v>
          </cell>
          <cell r="AC63" t="str">
            <v>--</v>
          </cell>
        </row>
        <row r="64">
          <cell r="Q64" t="str">
            <v>Duke Energy</v>
          </cell>
          <cell r="R64" t="str">
            <v>A-</v>
          </cell>
          <cell r="S64">
            <v>44.582453537297603</v>
          </cell>
          <cell r="U64">
            <v>42.419040493146362</v>
          </cell>
          <cell r="W64">
            <v>46.666661333290662</v>
          </cell>
          <cell r="Y64">
            <v>46.999991999935986</v>
          </cell>
          <cell r="AA64" t="str">
            <v>--</v>
          </cell>
          <cell r="AC64" t="str">
            <v>--</v>
          </cell>
        </row>
        <row r="65">
          <cell r="Q65" t="str">
            <v>East Kentucky Power</v>
          </cell>
          <cell r="R65" t="str">
            <v>BBB</v>
          </cell>
          <cell r="S65">
            <v>39.895965857288822</v>
          </cell>
          <cell r="U65">
            <v>35.92363420427553</v>
          </cell>
          <cell r="W65">
            <v>42.209999999999994</v>
          </cell>
          <cell r="Y65">
            <v>51.3</v>
          </cell>
          <cell r="AA65">
            <v>53.38000000000001</v>
          </cell>
          <cell r="AC65">
            <v>48.960000000000008</v>
          </cell>
        </row>
        <row r="66">
          <cell r="Q66" t="str">
            <v>Gorman</v>
          </cell>
          <cell r="R66" t="str">
            <v>N/A</v>
          </cell>
          <cell r="S66">
            <v>31.5</v>
          </cell>
          <cell r="U66" t="str">
            <v>--</v>
          </cell>
          <cell r="W66" t="str">
            <v>--</v>
          </cell>
          <cell r="Y66" t="str">
            <v>--</v>
          </cell>
          <cell r="AA66" t="str">
            <v>--</v>
          </cell>
          <cell r="AC66" t="str">
            <v>--</v>
          </cell>
        </row>
        <row r="67">
          <cell r="Q67" t="str">
            <v>Kentucky Fuels / Alpha</v>
          </cell>
          <cell r="R67" t="str">
            <v>N/A</v>
          </cell>
          <cell r="S67">
            <v>42</v>
          </cell>
          <cell r="U67" t="str">
            <v>--</v>
          </cell>
          <cell r="W67" t="str">
            <v>--</v>
          </cell>
          <cell r="Y67" t="str">
            <v>--</v>
          </cell>
          <cell r="AA67" t="str">
            <v>--</v>
          </cell>
          <cell r="AC67" t="str">
            <v>--</v>
          </cell>
        </row>
        <row r="68">
          <cell r="Q68" t="str">
            <v>Kentucky Utilities</v>
          </cell>
          <cell r="R68" t="str">
            <v>BBB+</v>
          </cell>
          <cell r="S68">
            <v>47.04637777039401</v>
          </cell>
          <cell r="U68">
            <v>44.794580285111195</v>
          </cell>
          <cell r="W68">
            <v>47.350000000000009</v>
          </cell>
          <cell r="Y68" t="str">
            <v>--</v>
          </cell>
          <cell r="AA68" t="str">
            <v>--</v>
          </cell>
          <cell r="AC68" t="str">
            <v>--</v>
          </cell>
        </row>
        <row r="69">
          <cell r="Q69" t="str">
            <v>Koch</v>
          </cell>
          <cell r="R69" t="str">
            <v>N/A</v>
          </cell>
          <cell r="S69">
            <v>42</v>
          </cell>
          <cell r="U69">
            <v>48.5</v>
          </cell>
          <cell r="W69" t="str">
            <v>--</v>
          </cell>
          <cell r="Y69" t="str">
            <v>--</v>
          </cell>
          <cell r="AA69" t="str">
            <v>--</v>
          </cell>
          <cell r="AC69" t="str">
            <v>--</v>
          </cell>
        </row>
        <row r="70">
          <cell r="Q70" t="str">
            <v>Logan &amp; Kanawha</v>
          </cell>
          <cell r="R70" t="str">
            <v>N/A</v>
          </cell>
          <cell r="S70">
            <v>32.6</v>
          </cell>
          <cell r="U70" t="str">
            <v>--</v>
          </cell>
          <cell r="W70" t="str">
            <v>--</v>
          </cell>
          <cell r="Y70" t="str">
            <v>--</v>
          </cell>
          <cell r="AA70" t="str">
            <v>--</v>
          </cell>
          <cell r="AC70" t="str">
            <v>--</v>
          </cell>
        </row>
        <row r="71">
          <cell r="Q71" t="str">
            <v>National Coal Corp.</v>
          </cell>
          <cell r="R71" t="str">
            <v>CCC</v>
          </cell>
          <cell r="S71">
            <v>40.5</v>
          </cell>
          <cell r="U71" t="str">
            <v>--</v>
          </cell>
          <cell r="W71" t="str">
            <v>--</v>
          </cell>
          <cell r="Y71" t="str">
            <v>--</v>
          </cell>
          <cell r="AA71" t="str">
            <v>--</v>
          </cell>
          <cell r="AC71" t="str">
            <v>--</v>
          </cell>
        </row>
        <row r="72">
          <cell r="Q72" t="str">
            <v>Onyx Prep Plant ROM</v>
          </cell>
          <cell r="R72" t="str">
            <v>N/A</v>
          </cell>
          <cell r="S72">
            <v>32</v>
          </cell>
          <cell r="U72" t="str">
            <v>--</v>
          </cell>
          <cell r="W72" t="str">
            <v>--</v>
          </cell>
          <cell r="Y72" t="str">
            <v>--</v>
          </cell>
          <cell r="AA72" t="str">
            <v>--</v>
          </cell>
          <cell r="AC72" t="str">
            <v>--</v>
          </cell>
        </row>
        <row r="73">
          <cell r="Q73" t="str">
            <v>Peabody</v>
          </cell>
          <cell r="R73" t="str">
            <v>BB</v>
          </cell>
          <cell r="S73">
            <v>44.25</v>
          </cell>
          <cell r="U73" t="str">
            <v>--</v>
          </cell>
          <cell r="W73" t="str">
            <v>--</v>
          </cell>
          <cell r="Y73" t="str">
            <v>--</v>
          </cell>
          <cell r="AA73" t="str">
            <v>--</v>
          </cell>
          <cell r="AC73" t="str">
            <v>--</v>
          </cell>
        </row>
        <row r="74">
          <cell r="Q74" t="str">
            <v>DTE</v>
          </cell>
          <cell r="R74" t="str">
            <v>BBB</v>
          </cell>
          <cell r="S74">
            <v>45.500000000000007</v>
          </cell>
          <cell r="U74">
            <v>49</v>
          </cell>
          <cell r="W74">
            <v>51</v>
          </cell>
          <cell r="Y74" t="str">
            <v>--</v>
          </cell>
          <cell r="AA74" t="str">
            <v>--</v>
          </cell>
          <cell r="AC74" t="str">
            <v>--</v>
          </cell>
        </row>
        <row r="75">
          <cell r="Q75" t="str">
            <v>Integrity Export</v>
          </cell>
          <cell r="R75" t="str">
            <v>N/A</v>
          </cell>
          <cell r="S75">
            <v>46.147492844257961</v>
          </cell>
          <cell r="U75">
            <v>45</v>
          </cell>
          <cell r="W75" t="str">
            <v>--</v>
          </cell>
          <cell r="Y75" t="str">
            <v>--</v>
          </cell>
          <cell r="AA75" t="str">
            <v>--</v>
          </cell>
          <cell r="AC75" t="str">
            <v>--</v>
          </cell>
        </row>
        <row r="76">
          <cell r="Q76" t="str">
            <v>Coal Trade</v>
          </cell>
          <cell r="R76" t="str">
            <v>N/A</v>
          </cell>
          <cell r="S76">
            <v>42.12543768226427</v>
          </cell>
          <cell r="U76">
            <v>49.5</v>
          </cell>
          <cell r="W76" t="str">
            <v>--</v>
          </cell>
          <cell r="Y76" t="str">
            <v>--</v>
          </cell>
          <cell r="AA76" t="str">
            <v>--</v>
          </cell>
          <cell r="AC76" t="str">
            <v>--</v>
          </cell>
        </row>
        <row r="77">
          <cell r="Q77" t="str">
            <v>Alpha</v>
          </cell>
          <cell r="R77" t="str">
            <v>B+</v>
          </cell>
          <cell r="S77" t="str">
            <v>--</v>
          </cell>
          <cell r="U77">
            <v>50</v>
          </cell>
          <cell r="W77" t="str">
            <v>--</v>
          </cell>
          <cell r="Y77" t="str">
            <v>--</v>
          </cell>
          <cell r="AA77" t="str">
            <v>--</v>
          </cell>
          <cell r="AC77" t="str">
            <v>--</v>
          </cell>
        </row>
        <row r="78">
          <cell r="Q78" t="str">
            <v>Progress Fuels</v>
          </cell>
          <cell r="R78" t="str">
            <v>BBB</v>
          </cell>
          <cell r="S78">
            <v>50.131946553032336</v>
          </cell>
          <cell r="U78">
            <v>49.822297854785475</v>
          </cell>
          <cell r="W78">
            <v>49.765086325020548</v>
          </cell>
          <cell r="Y78">
            <v>48.933883772626217</v>
          </cell>
          <cell r="AA78" t="str">
            <v>--</v>
          </cell>
          <cell r="AC78" t="str">
            <v>--</v>
          </cell>
        </row>
        <row r="79">
          <cell r="Q79" t="str">
            <v>Resource Fuels</v>
          </cell>
          <cell r="R79" t="str">
            <v>N/A</v>
          </cell>
          <cell r="S79">
            <v>45.500000000000007</v>
          </cell>
          <cell r="U79" t="str">
            <v>--</v>
          </cell>
          <cell r="W79" t="str">
            <v>--</v>
          </cell>
          <cell r="Y79" t="str">
            <v>--</v>
          </cell>
          <cell r="AA79" t="str">
            <v>--</v>
          </cell>
          <cell r="AC79" t="str">
            <v>--</v>
          </cell>
        </row>
        <row r="80">
          <cell r="Q80" t="str">
            <v>River Trading</v>
          </cell>
          <cell r="R80" t="str">
            <v>N/A</v>
          </cell>
          <cell r="S80">
            <v>46.147492844257961</v>
          </cell>
          <cell r="U80">
            <v>51.605612278724401</v>
          </cell>
          <cell r="W80">
            <v>55</v>
          </cell>
          <cell r="Y80" t="str">
            <v>--</v>
          </cell>
          <cell r="AA80" t="str">
            <v>--</v>
          </cell>
          <cell r="AC80" t="str">
            <v>--</v>
          </cell>
        </row>
        <row r="81">
          <cell r="Q81" t="str">
            <v>Santee Cooper</v>
          </cell>
          <cell r="R81" t="str">
            <v>N/A</v>
          </cell>
          <cell r="S81">
            <v>42.12543768226427</v>
          </cell>
          <cell r="U81">
            <v>40.776222095777484</v>
          </cell>
          <cell r="W81">
            <v>45.365000000000009</v>
          </cell>
          <cell r="Y81">
            <v>46.705432364145345</v>
          </cell>
          <cell r="AA81">
            <v>48.256954863053174</v>
          </cell>
          <cell r="AC81">
            <v>49.636520189329779</v>
          </cell>
        </row>
        <row r="82">
          <cell r="Q82" t="str">
            <v>SCANA</v>
          </cell>
          <cell r="R82" t="str">
            <v>A-</v>
          </cell>
          <cell r="S82">
            <v>51</v>
          </cell>
          <cell r="U82">
            <v>50</v>
          </cell>
          <cell r="W82">
            <v>50</v>
          </cell>
          <cell r="Y82">
            <v>50</v>
          </cell>
          <cell r="AA82" t="str">
            <v>--</v>
          </cell>
          <cell r="AC82" t="str">
            <v>--</v>
          </cell>
        </row>
        <row r="83">
          <cell r="Q83" t="str">
            <v>Southern Company Services</v>
          </cell>
          <cell r="R83" t="str">
            <v>N/A</v>
          </cell>
          <cell r="S83">
            <v>37.75</v>
          </cell>
          <cell r="U83" t="str">
            <v>--</v>
          </cell>
          <cell r="W83" t="str">
            <v>--</v>
          </cell>
          <cell r="Y83" t="str">
            <v>--</v>
          </cell>
          <cell r="AA83" t="str">
            <v>--</v>
          </cell>
          <cell r="AC83" t="str">
            <v>--</v>
          </cell>
        </row>
        <row r="84">
          <cell r="Q84" t="str">
            <v>Thoroughbred Coal</v>
          </cell>
          <cell r="R84" t="str">
            <v>N/A</v>
          </cell>
          <cell r="S84">
            <v>46</v>
          </cell>
          <cell r="U84" t="str">
            <v>--</v>
          </cell>
          <cell r="W84" t="str">
            <v>--</v>
          </cell>
          <cell r="Y84" t="str">
            <v>--</v>
          </cell>
          <cell r="AA84" t="str">
            <v>--</v>
          </cell>
          <cell r="AC84" t="str">
            <v>--</v>
          </cell>
        </row>
        <row r="85">
          <cell r="Q85" t="str">
            <v>TVA</v>
          </cell>
          <cell r="R85" t="str">
            <v>AAA</v>
          </cell>
          <cell r="S85">
            <v>60.156508060825097</v>
          </cell>
          <cell r="U85">
            <v>53.102484472049674</v>
          </cell>
          <cell r="W85">
            <v>50.648319984371959</v>
          </cell>
          <cell r="Y85">
            <v>50.050000000000004</v>
          </cell>
          <cell r="AA85">
            <v>47.750000000000007</v>
          </cell>
          <cell r="AC85">
            <v>48.000000000000014</v>
          </cell>
        </row>
        <row r="86">
          <cell r="Q86" t="str">
            <v>Twin Energies (Detherage)</v>
          </cell>
          <cell r="R86" t="str">
            <v>N/A</v>
          </cell>
          <cell r="S86">
            <v>37.999999999999993</v>
          </cell>
          <cell r="U86" t="str">
            <v>--</v>
          </cell>
          <cell r="W86" t="str">
            <v>--</v>
          </cell>
          <cell r="Y86" t="str">
            <v>--</v>
          </cell>
          <cell r="AA86" t="str">
            <v>--</v>
          </cell>
          <cell r="AC86" t="str">
            <v>--</v>
          </cell>
        </row>
        <row r="87">
          <cell r="Q87" t="str">
            <v>Virginia Electric Power</v>
          </cell>
          <cell r="R87" t="str">
            <v>BBB</v>
          </cell>
          <cell r="S87" t="str">
            <v>--</v>
          </cell>
          <cell r="U87" t="str">
            <v>--</v>
          </cell>
          <cell r="W87" t="str">
            <v>--</v>
          </cell>
          <cell r="Y87" t="str">
            <v>--</v>
          </cell>
          <cell r="AA87" t="str">
            <v>--</v>
          </cell>
          <cell r="AC87" t="str">
            <v>--</v>
          </cell>
        </row>
        <row r="89">
          <cell r="Q89" t="str">
            <v>Steam Coal Committed Pricing</v>
          </cell>
          <cell r="R89" t="str">
            <v>--</v>
          </cell>
          <cell r="S89">
            <v>45.164460143431548</v>
          </cell>
          <cell r="U89">
            <v>45.915251807074767</v>
          </cell>
          <cell r="W89">
            <v>48.505471080956035</v>
          </cell>
          <cell r="Y89">
            <v>48.076182697573003</v>
          </cell>
          <cell r="AA89">
            <v>48.648342070093328</v>
          </cell>
          <cell r="AC89">
            <v>49.708222317894446</v>
          </cell>
        </row>
        <row r="90">
          <cell r="Q90" t="str">
            <v>Steam Coal Uncommitted Pricing</v>
          </cell>
          <cell r="R90" t="str">
            <v>--</v>
          </cell>
          <cell r="S90" t="str">
            <v>--</v>
          </cell>
          <cell r="U90">
            <v>57.623063640855747</v>
          </cell>
          <cell r="W90">
            <v>57.631424726022061</v>
          </cell>
          <cell r="Y90">
            <v>58.588666024172703</v>
          </cell>
          <cell r="AA90">
            <v>58.702697100274143</v>
          </cell>
          <cell r="AC90">
            <v>58.862249346488866</v>
          </cell>
        </row>
        <row r="91">
          <cell r="Q91" t="str">
            <v>Average Steam Coal Pricing</v>
          </cell>
          <cell r="R91" t="str">
            <v>--</v>
          </cell>
          <cell r="S91">
            <v>45.164460143431548</v>
          </cell>
          <cell r="U91">
            <v>46.586661207309795</v>
          </cell>
          <cell r="W91">
            <v>50.571145225926642</v>
          </cell>
          <cell r="Y91">
            <v>51.214458805983426</v>
          </cell>
          <cell r="AA91">
            <v>55.31029253249023</v>
          </cell>
          <cell r="AC91">
            <v>55.694356975791763</v>
          </cell>
        </row>
        <row r="94">
          <cell r="Q94" t="str">
            <v>Metallurgical Coal</v>
          </cell>
        </row>
        <row r="95">
          <cell r="Q95" t="str">
            <v>ABC Coke</v>
          </cell>
          <cell r="R95" t="str">
            <v>N/A</v>
          </cell>
          <cell r="S95">
            <v>77.000000000000014</v>
          </cell>
          <cell r="U95">
            <v>77</v>
          </cell>
          <cell r="W95" t="str">
            <v>--</v>
          </cell>
          <cell r="Y95" t="str">
            <v>--</v>
          </cell>
          <cell r="AA95" t="str">
            <v>--</v>
          </cell>
          <cell r="AC95" t="str">
            <v>--</v>
          </cell>
        </row>
        <row r="96">
          <cell r="Q96" t="str">
            <v>AK Steel</v>
          </cell>
          <cell r="R96" t="str">
            <v>B+</v>
          </cell>
          <cell r="S96">
            <v>77.999999999999986</v>
          </cell>
          <cell r="U96">
            <v>78</v>
          </cell>
          <cell r="W96">
            <v>82.75</v>
          </cell>
          <cell r="Y96" t="str">
            <v>--</v>
          </cell>
          <cell r="AA96" t="str">
            <v>--</v>
          </cell>
          <cell r="AC96" t="str">
            <v>--</v>
          </cell>
        </row>
        <row r="97">
          <cell r="Q97" t="str">
            <v>Alpha</v>
          </cell>
          <cell r="R97" t="str">
            <v>B+</v>
          </cell>
          <cell r="S97">
            <v>65</v>
          </cell>
          <cell r="U97" t="str">
            <v>--</v>
          </cell>
          <cell r="W97" t="str">
            <v>--</v>
          </cell>
          <cell r="Y97" t="str">
            <v>--</v>
          </cell>
          <cell r="AA97" t="str">
            <v>--</v>
          </cell>
          <cell r="AC97" t="str">
            <v>--</v>
          </cell>
        </row>
        <row r="98">
          <cell r="Q98" t="str">
            <v>Logan &amp; Kanawha</v>
          </cell>
          <cell r="R98" t="str">
            <v>N/A</v>
          </cell>
          <cell r="S98">
            <v>64.512804134320888</v>
          </cell>
          <cell r="U98">
            <v>68.228571428571428</v>
          </cell>
          <cell r="W98" t="str">
            <v>--</v>
          </cell>
          <cell r="Y98" t="str">
            <v>--</v>
          </cell>
          <cell r="AA98" t="str">
            <v>--</v>
          </cell>
          <cell r="AC98" t="str">
            <v>--</v>
          </cell>
        </row>
        <row r="99">
          <cell r="Q99" t="str">
            <v>Mittal Steel</v>
          </cell>
          <cell r="R99" t="str">
            <v>BBB</v>
          </cell>
          <cell r="S99">
            <v>77.983609342704852</v>
          </cell>
          <cell r="U99" t="str">
            <v>--</v>
          </cell>
          <cell r="W99" t="str">
            <v>--</v>
          </cell>
          <cell r="Y99" t="str">
            <v>--</v>
          </cell>
          <cell r="AA99" t="str">
            <v>--</v>
          </cell>
          <cell r="AC99" t="str">
            <v>--</v>
          </cell>
        </row>
        <row r="100">
          <cell r="Q100" t="str">
            <v>Wheeling Pittsburgh Steel</v>
          </cell>
          <cell r="R100" t="str">
            <v>N/A</v>
          </cell>
          <cell r="S100">
            <v>84</v>
          </cell>
          <cell r="U100" t="str">
            <v>--</v>
          </cell>
          <cell r="W100" t="str">
            <v>--</v>
          </cell>
          <cell r="Y100" t="str">
            <v>--</v>
          </cell>
          <cell r="AA100" t="str">
            <v>--</v>
          </cell>
          <cell r="AC100" t="str">
            <v>--</v>
          </cell>
        </row>
        <row r="101">
          <cell r="Q101" t="str">
            <v>USX</v>
          </cell>
          <cell r="R101" t="str">
            <v>N/A</v>
          </cell>
          <cell r="S101">
            <v>84</v>
          </cell>
          <cell r="U101">
            <v>84</v>
          </cell>
          <cell r="W101">
            <v>82.75</v>
          </cell>
          <cell r="Y101">
            <v>82.749999999999986</v>
          </cell>
          <cell r="AA101" t="str">
            <v>--</v>
          </cell>
          <cell r="AC101" t="str">
            <v>--</v>
          </cell>
        </row>
        <row r="103">
          <cell r="Q103" t="str">
            <v>Metallurgical Coal Committed Pricing</v>
          </cell>
          <cell r="R103" t="str">
            <v>--</v>
          </cell>
          <cell r="S103">
            <v>73.61337020678593</v>
          </cell>
          <cell r="U103">
            <v>76.671936758893281</v>
          </cell>
          <cell r="W103">
            <v>82.75</v>
          </cell>
          <cell r="Y103">
            <v>82.749999999999986</v>
          </cell>
          <cell r="AA103">
            <v>0</v>
          </cell>
          <cell r="AC103">
            <v>0</v>
          </cell>
        </row>
        <row r="104">
          <cell r="Q104" t="str">
            <v>Metallurgical Coal Uncommitted Pricing</v>
          </cell>
          <cell r="R104" t="str">
            <v>--</v>
          </cell>
          <cell r="S104">
            <v>80</v>
          </cell>
          <cell r="U104">
            <v>83.802038816257891</v>
          </cell>
          <cell r="W104">
            <v>83.038505315660785</v>
          </cell>
          <cell r="Y104">
            <v>83.939943797287256</v>
          </cell>
          <cell r="AA104">
            <v>84.846178796327479</v>
          </cell>
          <cell r="AC104">
            <v>85.247012638376802</v>
          </cell>
        </row>
        <row r="105">
          <cell r="Q105" t="str">
            <v>Average Metallurgical Coal Pricing</v>
          </cell>
          <cell r="R105" t="str">
            <v>--</v>
          </cell>
          <cell r="S105">
            <v>73.627725084541638</v>
          </cell>
          <cell r="U105">
            <v>79.368936405973088</v>
          </cell>
          <cell r="W105">
            <v>82.985533529745936</v>
          </cell>
          <cell r="Y105">
            <v>83.907912917564033</v>
          </cell>
          <cell r="AA105">
            <v>84.846178796327479</v>
          </cell>
          <cell r="AC105">
            <v>85.247012638376802</v>
          </cell>
        </row>
        <row r="107">
          <cell r="AE107" t="str">
            <v>9 Months</v>
          </cell>
          <cell r="AF107" t="str">
            <v>3 Months</v>
          </cell>
        </row>
        <row r="108">
          <cell r="AE108">
            <v>39355</v>
          </cell>
          <cell r="AF108">
            <v>39447</v>
          </cell>
        </row>
        <row r="109">
          <cell r="Q109" t="str">
            <v>Committed Met Coal (tons)</v>
          </cell>
          <cell r="S109">
            <v>476.85219100000006</v>
          </cell>
          <cell r="U109">
            <v>506</v>
          </cell>
          <cell r="W109">
            <v>306</v>
          </cell>
          <cell r="Y109">
            <v>70.2</v>
          </cell>
          <cell r="AA109">
            <v>0</v>
          </cell>
          <cell r="AC109">
            <v>0</v>
          </cell>
          <cell r="AE109">
            <v>338.35219100000006</v>
          </cell>
          <cell r="AF109">
            <v>138.5</v>
          </cell>
        </row>
        <row r="110">
          <cell r="Q110" t="str">
            <v>Uncommitted Met Coal (tons)</v>
          </cell>
          <cell r="S110">
            <v>1.0742089756257656</v>
          </cell>
          <cell r="U110">
            <v>307.83900192702868</v>
          </cell>
          <cell r="W110">
            <v>1360.5971340689582</v>
          </cell>
          <cell r="Y110">
            <v>2537.7225825632268</v>
          </cell>
          <cell r="AA110">
            <v>3219.8091551863117</v>
          </cell>
          <cell r="AC110">
            <v>3482.6658871497575</v>
          </cell>
          <cell r="AE110">
            <v>0</v>
          </cell>
          <cell r="AF110">
            <v>1.0742089756258224</v>
          </cell>
        </row>
        <row r="111">
          <cell r="S111">
            <v>477.92639997562583</v>
          </cell>
          <cell r="U111">
            <v>813.83900192702868</v>
          </cell>
          <cell r="W111">
            <v>1666.5971340689582</v>
          </cell>
          <cell r="Y111">
            <v>2607.9225825632266</v>
          </cell>
          <cell r="AA111">
            <v>3219.8091551863117</v>
          </cell>
          <cell r="AC111">
            <v>3482.6658871497575</v>
          </cell>
          <cell r="AE111">
            <v>338.35219100000006</v>
          </cell>
          <cell r="AF111">
            <v>139.57420897562582</v>
          </cell>
        </row>
        <row r="112">
          <cell r="Q112" t="str">
            <v>Committed Steam Coal (tons)</v>
          </cell>
          <cell r="S112">
            <v>8613.0999355093627</v>
          </cell>
          <cell r="U112">
            <v>10410.747999999998</v>
          </cell>
          <cell r="W112">
            <v>9068.9719999999998</v>
          </cell>
          <cell r="Y112">
            <v>8159.3639999999996</v>
          </cell>
          <cell r="AA112">
            <v>3854.9759999999987</v>
          </cell>
          <cell r="AC112">
            <v>3734.9759999999987</v>
          </cell>
          <cell r="AE112">
            <v>6617.5425109999987</v>
          </cell>
          <cell r="AF112">
            <v>2432.799</v>
          </cell>
        </row>
        <row r="113">
          <cell r="Q113" t="str">
            <v>Uncommitted Steam Coal (tons)</v>
          </cell>
          <cell r="S113">
            <v>0</v>
          </cell>
          <cell r="U113">
            <v>633.34715390875999</v>
          </cell>
          <cell r="W113">
            <v>2653.371014789026</v>
          </cell>
          <cell r="Y113">
            <v>3472.4189792040715</v>
          </cell>
          <cell r="AA113">
            <v>7570.340928560131</v>
          </cell>
          <cell r="AC113">
            <v>7057.7111415861482</v>
          </cell>
          <cell r="AE113">
            <v>0</v>
          </cell>
          <cell r="AF113">
            <v>0</v>
          </cell>
        </row>
        <row r="114">
          <cell r="S114">
            <v>8613.0999355093627</v>
          </cell>
          <cell r="U114">
            <v>11044.095153908758</v>
          </cell>
          <cell r="W114">
            <v>11722.343014789025</v>
          </cell>
          <cell r="Y114">
            <v>11631.782979204072</v>
          </cell>
          <cell r="AA114">
            <v>11425.316928560129</v>
          </cell>
          <cell r="AC114">
            <v>10792.687141586146</v>
          </cell>
          <cell r="AE114">
            <v>6617.5425109999987</v>
          </cell>
          <cell r="AF114">
            <v>2432.799</v>
          </cell>
        </row>
        <row r="116">
          <cell r="Q116" t="str">
            <v>Committed Steam Coal</v>
          </cell>
          <cell r="S116">
            <v>100</v>
          </cell>
          <cell r="U116">
            <v>94.26528705989459</v>
          </cell>
          <cell r="W116">
            <v>77.364840702566838</v>
          </cell>
        </row>
        <row r="117">
          <cell r="Q117" t="str">
            <v>Committed Met Coal</v>
          </cell>
          <cell r="S117">
            <v>99.7752354806764</v>
          </cell>
          <cell r="U117">
            <v>62.174459420337477</v>
          </cell>
          <cell r="W117">
            <v>18.360766003053666</v>
          </cell>
          <cell r="AE117" t="str">
            <v>CHECK</v>
          </cell>
          <cell r="AF117">
            <v>437.24157549063602</v>
          </cell>
        </row>
        <row r="118">
          <cell r="S118">
            <v>9091.0263354849885</v>
          </cell>
          <cell r="U118">
            <v>11857.934155835786</v>
          </cell>
          <cell r="W118">
            <v>13388.940148857984</v>
          </cell>
          <cell r="Y118">
            <v>14239.705561767298</v>
          </cell>
          <cell r="AA118">
            <v>14645.126083746442</v>
          </cell>
          <cell r="AC118">
            <v>14275.353028735904</v>
          </cell>
        </row>
        <row r="119">
          <cell r="Q119" t="str">
            <v>Total</v>
          </cell>
          <cell r="S119">
            <v>9091.0263354849885</v>
          </cell>
          <cell r="U119">
            <v>11857.934155835786</v>
          </cell>
          <cell r="W119">
            <v>13388.940148857982</v>
          </cell>
          <cell r="Y119">
            <v>14239.705561767296</v>
          </cell>
          <cell r="AA119">
            <v>14645.126083746442</v>
          </cell>
          <cell r="AC119">
            <v>14275.353028735904</v>
          </cell>
        </row>
        <row r="120">
          <cell r="Q120" t="str">
            <v>% Committed</v>
          </cell>
          <cell r="S120">
            <v>99.98818385365982</v>
          </cell>
          <cell r="U120">
            <v>92.062815128952352</v>
          </cell>
          <cell r="W120">
            <v>70.020269683554019</v>
          </cell>
          <cell r="Y120">
            <v>57.793077000804402</v>
          </cell>
          <cell r="AA120">
            <v>26.322586626812011</v>
          </cell>
          <cell r="AC120">
            <v>26.163808295890068</v>
          </cell>
        </row>
        <row r="121">
          <cell r="Q121" t="str">
            <v>Tons Committed</v>
          </cell>
          <cell r="S121">
            <v>9089.9521265093626</v>
          </cell>
          <cell r="U121">
            <v>10916.747999999996</v>
          </cell>
          <cell r="W121">
            <v>9374.9719999999979</v>
          </cell>
          <cell r="Y121">
            <v>8229.5640000000003</v>
          </cell>
          <cell r="AA121">
            <v>3854.9759999999983</v>
          </cell>
          <cell r="AC121">
            <v>3734.9759999999987</v>
          </cell>
        </row>
        <row r="122">
          <cell r="R122">
            <v>0.94742877400870174</v>
          </cell>
        </row>
        <row r="123">
          <cell r="Q123" t="str">
            <v>Total Average Price</v>
          </cell>
          <cell r="S123">
            <v>46.660808877100848</v>
          </cell>
          <cell r="U123">
            <v>48.836588874132545</v>
          </cell>
          <cell r="W123">
            <v>54.605947536574917</v>
          </cell>
          <cell r="Y123">
            <v>57.202082420091628</v>
          </cell>
          <cell r="AA123">
            <v>61.803914810306551</v>
          </cell>
          <cell r="AC123">
            <v>62.904127938624598</v>
          </cell>
        </row>
        <row r="125">
          <cell r="Q125" t="str">
            <v>Committed Average Price</v>
          </cell>
          <cell r="S125">
            <v>46.656869003947946</v>
          </cell>
          <cell r="U125">
            <v>47.340848750928387</v>
          </cell>
          <cell r="W125">
            <v>49.623215843204655</v>
          </cell>
          <cell r="Y125">
            <v>48.371958023535633</v>
          </cell>
          <cell r="AA125">
            <v>48.648342070093328</v>
          </cell>
          <cell r="AC125">
            <v>49.708222317894446</v>
          </cell>
        </row>
        <row r="126">
          <cell r="Q126" t="str">
            <v>Uncommitted Average Price</v>
          </cell>
          <cell r="S126" t="str">
            <v>--</v>
          </cell>
          <cell r="U126">
            <v>66.185566966578605</v>
          </cell>
          <cell r="W126">
            <v>66.243551118992244</v>
          </cell>
          <cell r="Y126">
            <v>69.292991278493048</v>
          </cell>
          <cell r="AA126">
            <v>66.503980776596393</v>
          </cell>
          <cell r="AC126">
            <v>67.580088832369128</v>
          </cell>
        </row>
        <row r="127">
          <cell r="AG127" t="str">
            <v>'07E</v>
          </cell>
          <cell r="AH127" t="str">
            <v>'08E</v>
          </cell>
          <cell r="AI127" t="str">
            <v>'09E</v>
          </cell>
          <cell r="AJ127" t="str">
            <v>'10E</v>
          </cell>
          <cell r="AK127" t="str">
            <v>'11E</v>
          </cell>
          <cell r="AL127" t="str">
            <v>'12E</v>
          </cell>
        </row>
        <row r="128">
          <cell r="U128">
            <v>6.863244400176606E-2</v>
          </cell>
          <cell r="AF128" t="str">
            <v>Total</v>
          </cell>
          <cell r="AG128">
            <v>9.0910263354849885</v>
          </cell>
          <cell r="AH128">
            <v>11.857934155835787</v>
          </cell>
          <cell r="AI128">
            <v>13.388940148857982</v>
          </cell>
          <cell r="AJ128">
            <v>14.239705561767297</v>
          </cell>
          <cell r="AK128">
            <v>14.645126083746442</v>
          </cell>
          <cell r="AL128">
            <v>14.275353028735905</v>
          </cell>
        </row>
        <row r="129">
          <cell r="AF129" t="str">
            <v>Committed</v>
          </cell>
          <cell r="AG129">
            <v>9.0899521265093632</v>
          </cell>
          <cell r="AH129">
            <v>10.916747999999997</v>
          </cell>
          <cell r="AI129">
            <v>9.3749719999999979</v>
          </cell>
          <cell r="AJ129">
            <v>8.2295639999999999</v>
          </cell>
          <cell r="AK129">
            <v>3.8549759999999984</v>
          </cell>
          <cell r="AL129">
            <v>3.7349759999999987</v>
          </cell>
        </row>
        <row r="130">
          <cell r="S130">
            <v>94.742877400870171</v>
          </cell>
          <cell r="AF130" t="str">
            <v>Uncommitted</v>
          </cell>
          <cell r="AG130">
            <v>1.0742089756252682E-3</v>
          </cell>
          <cell r="AH130">
            <v>0.94118615583579057</v>
          </cell>
          <cell r="AI130">
            <v>4.0139681488579839</v>
          </cell>
          <cell r="AJ130">
            <v>6.0101415617672966</v>
          </cell>
          <cell r="AK130">
            <v>10.790150083746443</v>
          </cell>
          <cell r="AL130">
            <v>10.540377028735907</v>
          </cell>
        </row>
        <row r="132">
          <cell r="AF132" t="str">
            <v>Steam</v>
          </cell>
          <cell r="AG132">
            <v>8.6130999355093625</v>
          </cell>
          <cell r="AH132">
            <v>11.044095153908758</v>
          </cell>
          <cell r="AI132">
            <v>11.722343014789026</v>
          </cell>
          <cell r="AJ132">
            <v>11.631782979204072</v>
          </cell>
          <cell r="AK132">
            <v>11.425316928560129</v>
          </cell>
          <cell r="AL132">
            <v>10.792687141586146</v>
          </cell>
        </row>
        <row r="133">
          <cell r="AF133" t="str">
            <v>Committed</v>
          </cell>
          <cell r="AG133">
            <v>8.6130999355093625</v>
          </cell>
          <cell r="AH133">
            <v>10.410747999999998</v>
          </cell>
          <cell r="AI133">
            <v>9.0689720000000005</v>
          </cell>
          <cell r="AJ133">
            <v>8.1593640000000001</v>
          </cell>
          <cell r="AK133">
            <v>3.8549759999999988</v>
          </cell>
          <cell r="AL133">
            <v>3.7349759999999987</v>
          </cell>
        </row>
        <row r="134">
          <cell r="AF134" t="str">
            <v>Uncommitted</v>
          </cell>
          <cell r="AG134">
            <v>0</v>
          </cell>
          <cell r="AH134">
            <v>0.63334715390875995</v>
          </cell>
          <cell r="AI134">
            <v>2.6533710147890259</v>
          </cell>
          <cell r="AJ134">
            <v>3.4724189792040714</v>
          </cell>
          <cell r="AK134">
            <v>7.5703409285601309</v>
          </cell>
          <cell r="AL134">
            <v>7.0577111415861484</v>
          </cell>
        </row>
        <row r="136">
          <cell r="AF136" t="str">
            <v>Met</v>
          </cell>
          <cell r="AG136">
            <v>0.4779263999756258</v>
          </cell>
          <cell r="AH136">
            <v>0.81383900192702874</v>
          </cell>
          <cell r="AI136">
            <v>1.6665971340689583</v>
          </cell>
          <cell r="AJ136">
            <v>2.6079225825632264</v>
          </cell>
          <cell r="AK136">
            <v>3.2198091551863119</v>
          </cell>
          <cell r="AL136">
            <v>3.4826658871497576</v>
          </cell>
        </row>
        <row r="137">
          <cell r="AF137" t="str">
            <v>Committed</v>
          </cell>
          <cell r="AG137">
            <v>0.47685219100000004</v>
          </cell>
          <cell r="AH137">
            <v>0.50600000000000001</v>
          </cell>
          <cell r="AI137">
            <v>0.30599999999999999</v>
          </cell>
          <cell r="AJ137">
            <v>7.0199999999999999E-2</v>
          </cell>
          <cell r="AK137">
            <v>0</v>
          </cell>
          <cell r="AL137">
            <v>0</v>
          </cell>
        </row>
        <row r="138">
          <cell r="AF138" t="str">
            <v>Uncommitted</v>
          </cell>
          <cell r="AG138">
            <v>1.0742089756257656E-3</v>
          </cell>
          <cell r="AH138">
            <v>0.30783900192702868</v>
          </cell>
          <cell r="AI138">
            <v>1.3605971340689582</v>
          </cell>
          <cell r="AJ138">
            <v>2.5377225825632266</v>
          </cell>
          <cell r="AK138">
            <v>3.2198091551863119</v>
          </cell>
          <cell r="AL138">
            <v>3.4826658871497576</v>
          </cell>
        </row>
        <row r="165">
          <cell r="AH165">
            <v>0.6217445942033748</v>
          </cell>
          <cell r="AI165">
            <v>0.18360766003053663</v>
          </cell>
        </row>
        <row r="166">
          <cell r="AH166">
            <v>0.3782554057966252</v>
          </cell>
          <cell r="AI166">
            <v>0.81639233996946337</v>
          </cell>
        </row>
      </sheetData>
      <sheetData sheetId="51" refreshError="1"/>
      <sheetData sheetId="52" refreshError="1">
        <row r="1">
          <cell r="B1" t="str">
            <v>KEEP?</v>
          </cell>
        </row>
        <row r="2">
          <cell r="B2" t="str">
            <v>SALES &amp; MARKETING OUTPUTS</v>
          </cell>
        </row>
        <row r="3">
          <cell r="B3" t="str">
            <v>TRANSPORTATION</v>
          </cell>
        </row>
        <row r="6">
          <cell r="C6" t="str">
            <v>Fiscal Year Ending December,</v>
          </cell>
          <cell r="AD6">
            <v>1</v>
          </cell>
          <cell r="AE6" t="str">
            <v>Santee Cooper</v>
          </cell>
          <cell r="AF6">
            <v>41040.078999999998</v>
          </cell>
          <cell r="AG6" t="str">
            <v>Santee Cooper</v>
          </cell>
          <cell r="AH6">
            <v>41040.078999999998</v>
          </cell>
        </row>
        <row r="7">
          <cell r="B7" t="str">
            <v>Operations</v>
          </cell>
          <cell r="C7">
            <v>2007</v>
          </cell>
          <cell r="E7">
            <v>2008</v>
          </cell>
          <cell r="G7">
            <v>2009</v>
          </cell>
          <cell r="I7">
            <v>2010</v>
          </cell>
          <cell r="K7">
            <v>2011</v>
          </cell>
          <cell r="M7">
            <v>2012</v>
          </cell>
          <cell r="AD7">
            <v>1</v>
          </cell>
          <cell r="AE7" t="str">
            <v>Duke Energy</v>
          </cell>
          <cell r="AF7">
            <v>35756.730000000003</v>
          </cell>
          <cell r="AG7" t="str">
            <v>Duke Energy</v>
          </cell>
          <cell r="AH7">
            <v>35756.730000000003</v>
          </cell>
        </row>
        <row r="8">
          <cell r="B8" t="str">
            <v>Committed</v>
          </cell>
          <cell r="C8" t="str">
            <v>Truck &amp; Shovel</v>
          </cell>
        </row>
        <row r="9">
          <cell r="B9" t="str">
            <v>River</v>
          </cell>
          <cell r="C9" t="str">
            <v>Trinity</v>
          </cell>
        </row>
        <row r="10">
          <cell r="B10" t="str">
            <v>Steam</v>
          </cell>
          <cell r="C10">
            <v>2819.9877800000004</v>
          </cell>
          <cell r="E10">
            <v>1264.9799999999998</v>
          </cell>
          <cell r="G10">
            <v>780</v>
          </cell>
          <cell r="I10">
            <v>0</v>
          </cell>
          <cell r="K10">
            <v>0</v>
          </cell>
          <cell r="M10">
            <v>0</v>
          </cell>
        </row>
        <row r="11">
          <cell r="B11" t="str">
            <v>$ per ton</v>
          </cell>
          <cell r="C11">
            <v>45.607000299022559</v>
          </cell>
          <cell r="E11">
            <v>50.721787696248164</v>
          </cell>
          <cell r="G11">
            <v>55</v>
          </cell>
          <cell r="I11" t="str">
            <v>--</v>
          </cell>
          <cell r="K11" t="str">
            <v>--</v>
          </cell>
          <cell r="M11" t="str">
            <v>--</v>
          </cell>
        </row>
        <row r="12">
          <cell r="B12" t="str">
            <v>CSX Rail</v>
          </cell>
          <cell r="C12" t="str">
            <v>2 x 11 hrs/day</v>
          </cell>
        </row>
        <row r="13">
          <cell r="B13" t="str">
            <v>Steam</v>
          </cell>
          <cell r="C13">
            <v>4644.7642400000004</v>
          </cell>
          <cell r="E13">
            <v>6274.7759999999998</v>
          </cell>
          <cell r="G13">
            <v>5758.98</v>
          </cell>
          <cell r="I13">
            <v>6399.3719999999994</v>
          </cell>
          <cell r="K13">
            <v>3614.9760000000001</v>
          </cell>
          <cell r="M13">
            <v>3614.9760000000001</v>
          </cell>
        </row>
        <row r="14">
          <cell r="B14" t="str">
            <v>$ per ton</v>
          </cell>
          <cell r="C14">
            <v>43.652566566543314</v>
          </cell>
          <cell r="E14">
            <v>43.537949230378906</v>
          </cell>
          <cell r="G14">
            <v>46.713019159642862</v>
          </cell>
          <cell r="I14">
            <v>47.743820231110185</v>
          </cell>
          <cell r="K14">
            <v>48.479600174385666</v>
          </cell>
          <cell r="M14">
            <v>49.73305973815593</v>
          </cell>
        </row>
        <row r="15">
          <cell r="B15" t="str">
            <v>NSR Rail</v>
          </cell>
          <cell r="C15" t="str">
            <v>992G (1)</v>
          </cell>
        </row>
        <row r="16">
          <cell r="B16" t="str">
            <v>Steam</v>
          </cell>
          <cell r="C16">
            <v>924.85173000000009</v>
          </cell>
          <cell r="E16">
            <v>660</v>
          </cell>
          <cell r="G16">
            <v>660</v>
          </cell>
          <cell r="I16">
            <v>0</v>
          </cell>
          <cell r="K16">
            <v>0</v>
          </cell>
          <cell r="M16">
            <v>0</v>
          </cell>
        </row>
        <row r="17">
          <cell r="B17" t="str">
            <v>$ per ton</v>
          </cell>
          <cell r="C17">
            <v>55.252899754645</v>
          </cell>
          <cell r="E17">
            <v>58.398787878787864</v>
          </cell>
          <cell r="G17">
            <v>57.852272727272727</v>
          </cell>
          <cell r="I17" t="str">
            <v>--</v>
          </cell>
          <cell r="K17" t="str">
            <v>--</v>
          </cell>
          <cell r="M17" t="str">
            <v>--</v>
          </cell>
        </row>
        <row r="18">
          <cell r="B18" t="str">
            <v>Metallurgical</v>
          </cell>
          <cell r="C18">
            <v>253.36340000000001</v>
          </cell>
          <cell r="E18">
            <v>200</v>
          </cell>
          <cell r="G18">
            <v>0</v>
          </cell>
          <cell r="I18">
            <v>0</v>
          </cell>
          <cell r="K18">
            <v>0</v>
          </cell>
          <cell r="M18">
            <v>0</v>
          </cell>
        </row>
        <row r="19">
          <cell r="B19" t="str">
            <v>$ per ton</v>
          </cell>
          <cell r="C19">
            <v>69.35047916155213</v>
          </cell>
          <cell r="E19">
            <v>70.86</v>
          </cell>
          <cell r="G19" t="str">
            <v>--</v>
          </cell>
          <cell r="I19" t="str">
            <v>--</v>
          </cell>
          <cell r="K19" t="str">
            <v>--</v>
          </cell>
          <cell r="M19" t="str">
            <v>--</v>
          </cell>
        </row>
        <row r="20">
          <cell r="B20" t="str">
            <v>DWR Rail</v>
          </cell>
        </row>
        <row r="21">
          <cell r="B21" t="str">
            <v>Steam</v>
          </cell>
          <cell r="C21">
            <v>0</v>
          </cell>
          <cell r="E21">
            <v>1759.9919999999995</v>
          </cell>
          <cell r="G21">
            <v>1639.9919999999995</v>
          </cell>
          <cell r="I21">
            <v>1639.9919999999995</v>
          </cell>
          <cell r="K21">
            <v>120</v>
          </cell>
          <cell r="M21">
            <v>0</v>
          </cell>
        </row>
        <row r="22">
          <cell r="B22" t="str">
            <v>$ per ton</v>
          </cell>
          <cell r="C22">
            <v>0</v>
          </cell>
          <cell r="E22">
            <v>48.571038959268009</v>
          </cell>
          <cell r="G22">
            <v>48.832321133273823</v>
          </cell>
          <cell r="I22">
            <v>49.137195791198998</v>
          </cell>
          <cell r="K22">
            <v>49</v>
          </cell>
          <cell r="M22" t="str">
            <v>--</v>
          </cell>
        </row>
        <row r="23">
          <cell r="B23" t="str">
            <v>Metallurgical</v>
          </cell>
          <cell r="C23">
            <v>223.48879100000002</v>
          </cell>
          <cell r="E23">
            <v>306</v>
          </cell>
          <cell r="G23">
            <v>306</v>
          </cell>
          <cell r="I23">
            <v>70.2</v>
          </cell>
          <cell r="K23">
            <v>0</v>
          </cell>
          <cell r="M23">
            <v>0</v>
          </cell>
        </row>
        <row r="24">
          <cell r="B24" t="str">
            <v>$ per ton</v>
          </cell>
          <cell r="C24">
            <v>78.446098345934487</v>
          </cell>
          <cell r="E24">
            <v>80.470588235294116</v>
          </cell>
          <cell r="G24">
            <v>82.75</v>
          </cell>
          <cell r="I24">
            <v>82.749999999999986</v>
          </cell>
          <cell r="K24" t="str">
            <v>--</v>
          </cell>
          <cell r="M24" t="str">
            <v>--</v>
          </cell>
        </row>
        <row r="25">
          <cell r="B25" t="str">
            <v>Truck</v>
          </cell>
          <cell r="C25">
            <v>37.582729999999998</v>
          </cell>
        </row>
        <row r="26">
          <cell r="B26" t="str">
            <v>Steam</v>
          </cell>
          <cell r="C26">
            <v>660.73776099999998</v>
          </cell>
          <cell r="E26">
            <v>451</v>
          </cell>
          <cell r="G26">
            <v>230</v>
          </cell>
          <cell r="I26">
            <v>120</v>
          </cell>
          <cell r="K26">
            <v>120</v>
          </cell>
          <cell r="M26">
            <v>120</v>
          </cell>
        </row>
        <row r="27">
          <cell r="B27" t="str">
            <v>$ per ton</v>
          </cell>
          <cell r="C27">
            <v>39.896452481849295</v>
          </cell>
          <cell r="E27">
            <v>36.876607538802659</v>
          </cell>
          <cell r="G27">
            <v>42.209999999999994</v>
          </cell>
          <cell r="I27">
            <v>51.3</v>
          </cell>
          <cell r="K27">
            <v>53.38000000000001</v>
          </cell>
          <cell r="M27">
            <v>48.960000000000008</v>
          </cell>
        </row>
        <row r="28">
          <cell r="B28" t="str">
            <v>Cash Cost/Ton ($)</v>
          </cell>
          <cell r="C28">
            <v>73.670534565874334</v>
          </cell>
        </row>
        <row r="29">
          <cell r="B29" t="str">
            <v>Total Committed Tons</v>
          </cell>
          <cell r="C29">
            <v>9527.1937020000005</v>
          </cell>
          <cell r="E29">
            <v>10916.748</v>
          </cell>
          <cell r="G29">
            <v>9374.9719999999979</v>
          </cell>
          <cell r="I29">
            <v>8229.5639999999985</v>
          </cell>
          <cell r="K29">
            <v>3854.9760000000001</v>
          </cell>
          <cell r="M29">
            <v>3734.9760000000001</v>
          </cell>
        </row>
        <row r="30">
          <cell r="B30" t="str">
            <v>Average Committed Price</v>
          </cell>
          <cell r="C30">
            <v>46.656869003947946</v>
          </cell>
          <cell r="E30">
            <v>47.340848750928387</v>
          </cell>
          <cell r="G30">
            <v>49.623215843204655</v>
          </cell>
          <cell r="I30">
            <v>48.371958023535633</v>
          </cell>
          <cell r="K30">
            <v>48.648342070093328</v>
          </cell>
          <cell r="M30">
            <v>49.708222317894446</v>
          </cell>
        </row>
        <row r="31">
          <cell r="B31" t="str">
            <v>Btu/lb</v>
          </cell>
        </row>
        <row r="32">
          <cell r="B32" t="str">
            <v>Uncommitted</v>
          </cell>
        </row>
        <row r="33">
          <cell r="B33" t="str">
            <v>Steam</v>
          </cell>
          <cell r="C33">
            <v>0</v>
          </cell>
          <cell r="E33">
            <v>633.34715390875999</v>
          </cell>
          <cell r="G33">
            <v>2653.371014789026</v>
          </cell>
          <cell r="I33">
            <v>3472.4189792040715</v>
          </cell>
          <cell r="K33">
            <v>7570.340928560131</v>
          </cell>
          <cell r="M33">
            <v>7057.7111415861482</v>
          </cell>
        </row>
        <row r="34">
          <cell r="B34" t="str">
            <v>$ per ton</v>
          </cell>
          <cell r="C34" t="str">
            <v>--</v>
          </cell>
          <cell r="E34">
            <v>57.623063640855747</v>
          </cell>
          <cell r="G34">
            <v>57.631424726022061</v>
          </cell>
          <cell r="I34">
            <v>58.588666024172703</v>
          </cell>
          <cell r="K34">
            <v>58.702697100274143</v>
          </cell>
          <cell r="M34">
            <v>58.862249346488866</v>
          </cell>
        </row>
        <row r="35">
          <cell r="B35" t="str">
            <v>Metallurgical</v>
          </cell>
          <cell r="C35">
            <v>1.0742089756257656</v>
          </cell>
          <cell r="E35">
            <v>307.83900192702868</v>
          </cell>
          <cell r="G35">
            <v>1360.5971340689582</v>
          </cell>
          <cell r="I35">
            <v>2537.7225825632268</v>
          </cell>
          <cell r="K35">
            <v>3219.8091551863117</v>
          </cell>
          <cell r="M35">
            <v>3482.6658871497575</v>
          </cell>
        </row>
        <row r="36">
          <cell r="B36" t="str">
            <v>$ per ton</v>
          </cell>
          <cell r="C36">
            <v>80</v>
          </cell>
          <cell r="E36">
            <v>83.802038816257891</v>
          </cell>
          <cell r="G36">
            <v>83.038505315660785</v>
          </cell>
          <cell r="I36">
            <v>83.939943797287256</v>
          </cell>
          <cell r="K36">
            <v>84.846178796327479</v>
          </cell>
          <cell r="M36">
            <v>85.247012638376802</v>
          </cell>
        </row>
        <row r="38">
          <cell r="B38" t="str">
            <v>Total Uncommitted Tons</v>
          </cell>
          <cell r="C38">
            <v>1.0742089756257656</v>
          </cell>
          <cell r="E38">
            <v>941.18615583578867</v>
          </cell>
          <cell r="G38">
            <v>4013.9681488579845</v>
          </cell>
          <cell r="I38">
            <v>6010.1415617672983</v>
          </cell>
          <cell r="K38">
            <v>10790.150083746443</v>
          </cell>
          <cell r="M38">
            <v>10540.377028735906</v>
          </cell>
        </row>
        <row r="39">
          <cell r="B39" t="str">
            <v>Average Uncommitted Price</v>
          </cell>
          <cell r="C39" t="str">
            <v>--</v>
          </cell>
          <cell r="E39">
            <v>66.185566966578605</v>
          </cell>
          <cell r="G39">
            <v>66.243551118992244</v>
          </cell>
          <cell r="I39">
            <v>69.292991278493048</v>
          </cell>
          <cell r="K39">
            <v>66.503980776596393</v>
          </cell>
          <cell r="M39">
            <v>67.580088832369128</v>
          </cell>
        </row>
        <row r="43">
          <cell r="B43" t="str">
            <v>Check</v>
          </cell>
          <cell r="C43">
            <v>437.24157549063784</v>
          </cell>
          <cell r="E43">
            <v>0</v>
          </cell>
          <cell r="G43">
            <v>0</v>
          </cell>
          <cell r="I43">
            <v>0</v>
          </cell>
          <cell r="K43">
            <v>0</v>
          </cell>
          <cell r="M43">
            <v>0</v>
          </cell>
        </row>
        <row r="44">
          <cell r="C44" t="str">
            <v>Fiscal Year Ending December,</v>
          </cell>
          <cell r="AD44">
            <v>1</v>
          </cell>
          <cell r="AE44" t="str">
            <v>Santee Cooper</v>
          </cell>
          <cell r="AF44">
            <v>41040.078999999998</v>
          </cell>
          <cell r="AG44" t="str">
            <v>Santee Cooper</v>
          </cell>
          <cell r="AH44">
            <v>41040.078999999998</v>
          </cell>
        </row>
        <row r="45">
          <cell r="C45">
            <v>2007</v>
          </cell>
          <cell r="E45">
            <v>2008</v>
          </cell>
          <cell r="G45">
            <v>2009</v>
          </cell>
          <cell r="I45">
            <v>2010</v>
          </cell>
          <cell r="K45">
            <v>2011</v>
          </cell>
          <cell r="M45">
            <v>2012</v>
          </cell>
          <cell r="AD45">
            <v>1</v>
          </cell>
          <cell r="AE45" t="str">
            <v>Duke Energy</v>
          </cell>
          <cell r="AF45">
            <v>35756.730000000003</v>
          </cell>
          <cell r="AG45" t="str">
            <v>Duke Energy</v>
          </cell>
          <cell r="AH45">
            <v>35756.730000000003</v>
          </cell>
        </row>
        <row r="46">
          <cell r="B46" t="str">
            <v>River Contracts</v>
          </cell>
        </row>
        <row r="47">
          <cell r="B47" t="str">
            <v>CSX Rail Contracts</v>
          </cell>
        </row>
        <row r="48">
          <cell r="B48" t="str">
            <v>NSR Rail Contracts</v>
          </cell>
        </row>
        <row r="49">
          <cell r="B49" t="str">
            <v>DWR Rail Contracts</v>
          </cell>
        </row>
        <row r="50">
          <cell r="B50" t="str">
            <v>Truck Contracts</v>
          </cell>
        </row>
        <row r="51">
          <cell r="B51" t="str">
            <v>Met A Contracts (DWR)</v>
          </cell>
        </row>
        <row r="52">
          <cell r="B52" t="str">
            <v>Met B Contracts (NSR)</v>
          </cell>
        </row>
        <row r="53">
          <cell r="B53" t="str">
            <v>Total</v>
          </cell>
        </row>
        <row r="59">
          <cell r="C59" t="str">
            <v>Fiscal Year Ending December 31,</v>
          </cell>
          <cell r="E59" t="str">
            <v>Fiscal Year Ending December 31,</v>
          </cell>
        </row>
        <row r="60">
          <cell r="C60">
            <v>2007</v>
          </cell>
          <cell r="E60">
            <v>2008</v>
          </cell>
          <cell r="G60">
            <v>2009</v>
          </cell>
          <cell r="I60">
            <v>2010</v>
          </cell>
          <cell r="K60">
            <v>2011</v>
          </cell>
          <cell r="M60">
            <v>2012</v>
          </cell>
        </row>
        <row r="61">
          <cell r="B61" t="str">
            <v>River - Steam</v>
          </cell>
        </row>
        <row r="62">
          <cell r="B62" t="str">
            <v>Committed Tons</v>
          </cell>
          <cell r="C62">
            <v>2819.9877800000004</v>
          </cell>
          <cell r="E62">
            <v>1264.9799999999998</v>
          </cell>
          <cell r="G62">
            <v>780</v>
          </cell>
          <cell r="I62">
            <v>0</v>
          </cell>
          <cell r="K62">
            <v>0</v>
          </cell>
          <cell r="M62">
            <v>0</v>
          </cell>
        </row>
        <row r="63">
          <cell r="B63" t="str">
            <v>$ per ton</v>
          </cell>
          <cell r="C63">
            <v>45.607000299022559</v>
          </cell>
          <cell r="E63">
            <v>50.721787696248164</v>
          </cell>
          <cell r="G63">
            <v>55</v>
          </cell>
          <cell r="I63" t="str">
            <v>--</v>
          </cell>
          <cell r="K63" t="str">
            <v>--</v>
          </cell>
          <cell r="M63" t="str">
            <v>--</v>
          </cell>
        </row>
        <row r="64">
          <cell r="B64" t="str">
            <v>Uncommitted Tons</v>
          </cell>
        </row>
        <row r="65">
          <cell r="B65" t="str">
            <v>$ per ton</v>
          </cell>
        </row>
        <row r="67">
          <cell r="B67" t="str">
            <v>CSX Rail - Steam</v>
          </cell>
        </row>
        <row r="68">
          <cell r="B68" t="str">
            <v>Committed Tons</v>
          </cell>
          <cell r="C68">
            <v>4644.7642400000004</v>
          </cell>
          <cell r="E68">
            <v>6274.7759999999998</v>
          </cell>
          <cell r="G68">
            <v>5758.98</v>
          </cell>
          <cell r="I68">
            <v>6399.3719999999994</v>
          </cell>
          <cell r="K68">
            <v>3614.9760000000001</v>
          </cell>
          <cell r="M68">
            <v>3614.9760000000001</v>
          </cell>
        </row>
        <row r="69">
          <cell r="B69" t="str">
            <v>$ per ton</v>
          </cell>
          <cell r="C69">
            <v>43.652566566543314</v>
          </cell>
          <cell r="E69">
            <v>43.537949230378906</v>
          </cell>
          <cell r="G69">
            <v>46.713019159642862</v>
          </cell>
          <cell r="I69">
            <v>47.743820231110185</v>
          </cell>
          <cell r="K69">
            <v>48.479600174385666</v>
          </cell>
          <cell r="M69">
            <v>49.73305973815593</v>
          </cell>
        </row>
        <row r="70">
          <cell r="B70" t="str">
            <v>Uncommitted Tons</v>
          </cell>
        </row>
        <row r="71">
          <cell r="B71" t="str">
            <v>$ per ton</v>
          </cell>
        </row>
        <row r="73">
          <cell r="B73" t="str">
            <v>NS Rail - Steam</v>
          </cell>
        </row>
        <row r="74">
          <cell r="B74" t="str">
            <v>Committed Tons</v>
          </cell>
          <cell r="C74">
            <v>924.85173000000009</v>
          </cell>
          <cell r="E74">
            <v>660</v>
          </cell>
          <cell r="G74">
            <v>660</v>
          </cell>
          <cell r="I74">
            <v>0</v>
          </cell>
          <cell r="K74">
            <v>0</v>
          </cell>
          <cell r="M74">
            <v>0</v>
          </cell>
        </row>
        <row r="75">
          <cell r="B75" t="str">
            <v>$ per ton</v>
          </cell>
          <cell r="C75">
            <v>55.252899754645</v>
          </cell>
          <cell r="E75">
            <v>58.398787878787864</v>
          </cell>
          <cell r="G75">
            <v>57.852272727272727</v>
          </cell>
          <cell r="I75" t="str">
            <v>--</v>
          </cell>
          <cell r="K75" t="str">
            <v>--</v>
          </cell>
          <cell r="M75" t="str">
            <v>--</v>
          </cell>
        </row>
        <row r="76">
          <cell r="B76" t="str">
            <v>Uncommitted Tons</v>
          </cell>
        </row>
        <row r="77">
          <cell r="B77" t="str">
            <v>$ per ton</v>
          </cell>
        </row>
        <row r="79">
          <cell r="B79" t="str">
            <v>NS Rail - Met</v>
          </cell>
        </row>
        <row r="80">
          <cell r="B80" t="str">
            <v>Committed Tons</v>
          </cell>
          <cell r="C80">
            <v>253.36340000000001</v>
          </cell>
          <cell r="E80">
            <v>200</v>
          </cell>
          <cell r="G80">
            <v>0</v>
          </cell>
          <cell r="I80">
            <v>0</v>
          </cell>
          <cell r="K80">
            <v>0</v>
          </cell>
          <cell r="M80">
            <v>0</v>
          </cell>
        </row>
        <row r="81">
          <cell r="B81" t="str">
            <v>$ per ton</v>
          </cell>
          <cell r="C81">
            <v>69.35047916155213</v>
          </cell>
          <cell r="E81">
            <v>70.86</v>
          </cell>
          <cell r="G81" t="str">
            <v>--</v>
          </cell>
          <cell r="I81" t="str">
            <v>--</v>
          </cell>
          <cell r="K81" t="str">
            <v>--</v>
          </cell>
          <cell r="M81" t="str">
            <v>--</v>
          </cell>
        </row>
        <row r="82">
          <cell r="B82" t="str">
            <v>Uncommitted Tons</v>
          </cell>
        </row>
        <row r="83">
          <cell r="B83" t="str">
            <v>$ per ton</v>
          </cell>
          <cell r="C83">
            <v>69.35047916155213</v>
          </cell>
          <cell r="E83">
            <v>70.86</v>
          </cell>
          <cell r="G83" t="str">
            <v>--</v>
          </cell>
          <cell r="I83" t="str">
            <v>--</v>
          </cell>
          <cell r="K83" t="str">
            <v>--</v>
          </cell>
          <cell r="M83" t="str">
            <v>--</v>
          </cell>
        </row>
        <row r="85">
          <cell r="B85" t="str">
            <v>DWR Rail - Steam</v>
          </cell>
        </row>
        <row r="86">
          <cell r="B86" t="str">
            <v>Committed Tons</v>
          </cell>
          <cell r="C86">
            <v>0</v>
          </cell>
          <cell r="E86">
            <v>1759.9919999999995</v>
          </cell>
          <cell r="G86">
            <v>1639.9919999999995</v>
          </cell>
          <cell r="I86">
            <v>1639.9919999999995</v>
          </cell>
          <cell r="K86">
            <v>120</v>
          </cell>
          <cell r="M86">
            <v>0</v>
          </cell>
        </row>
        <row r="87">
          <cell r="B87" t="str">
            <v>$ per ton</v>
          </cell>
          <cell r="C87">
            <v>0</v>
          </cell>
          <cell r="E87">
            <v>48.571038959268009</v>
          </cell>
          <cell r="G87">
            <v>48.832321133273823</v>
          </cell>
          <cell r="I87">
            <v>49.137195791198998</v>
          </cell>
          <cell r="K87">
            <v>49</v>
          </cell>
          <cell r="M87" t="str">
            <v>--</v>
          </cell>
        </row>
        <row r="88">
          <cell r="B88" t="str">
            <v>Uncommitted Tons</v>
          </cell>
        </row>
        <row r="89">
          <cell r="B89" t="str">
            <v>$ per ton</v>
          </cell>
        </row>
        <row r="91">
          <cell r="B91" t="str">
            <v>DWR Rail - Met</v>
          </cell>
        </row>
        <row r="92">
          <cell r="B92" t="str">
            <v>Committed Tons</v>
          </cell>
          <cell r="C92">
            <v>223.48879100000002</v>
          </cell>
          <cell r="E92">
            <v>306</v>
          </cell>
          <cell r="G92">
            <v>306</v>
          </cell>
          <cell r="I92">
            <v>70.2</v>
          </cell>
          <cell r="K92">
            <v>0</v>
          </cell>
          <cell r="M92">
            <v>0</v>
          </cell>
        </row>
        <row r="93">
          <cell r="B93" t="str">
            <v>$ per ton</v>
          </cell>
          <cell r="C93">
            <v>78.446098345934487</v>
          </cell>
          <cell r="E93">
            <v>80.470588235294116</v>
          </cell>
          <cell r="G93">
            <v>82.75</v>
          </cell>
          <cell r="I93">
            <v>82.749999999999986</v>
          </cell>
          <cell r="K93" t="str">
            <v>--</v>
          </cell>
          <cell r="M93" t="str">
            <v>--</v>
          </cell>
        </row>
        <row r="94">
          <cell r="B94" t="str">
            <v>Uncommitted Tons</v>
          </cell>
        </row>
        <row r="95">
          <cell r="B95" t="str">
            <v>$ per ton</v>
          </cell>
        </row>
        <row r="97">
          <cell r="B97" t="str">
            <v>Truck - Steam</v>
          </cell>
        </row>
        <row r="98">
          <cell r="B98" t="str">
            <v>Committed Tons</v>
          </cell>
          <cell r="C98">
            <v>660.73776099999998</v>
          </cell>
          <cell r="E98">
            <v>451</v>
          </cell>
          <cell r="G98">
            <v>230</v>
          </cell>
          <cell r="I98">
            <v>120</v>
          </cell>
          <cell r="K98">
            <v>120</v>
          </cell>
          <cell r="M98">
            <v>120</v>
          </cell>
        </row>
        <row r="99">
          <cell r="B99" t="str">
            <v>$ per ton</v>
          </cell>
          <cell r="C99">
            <v>39.896452481849295</v>
          </cell>
          <cell r="E99">
            <v>36.876607538802659</v>
          </cell>
          <cell r="G99">
            <v>42.209999999999994</v>
          </cell>
          <cell r="I99">
            <v>51.3</v>
          </cell>
          <cell r="K99">
            <v>53.38000000000001</v>
          </cell>
          <cell r="M99">
            <v>48.960000000000008</v>
          </cell>
        </row>
        <row r="100">
          <cell r="B100" t="str">
            <v>Uncommitted Tons</v>
          </cell>
        </row>
        <row r="101">
          <cell r="B101" t="str">
            <v>$ per ton</v>
          </cell>
        </row>
        <row r="103">
          <cell r="B103" t="str">
            <v>Total Steam</v>
          </cell>
        </row>
        <row r="104">
          <cell r="B104" t="str">
            <v>Committed Tons</v>
          </cell>
          <cell r="C104">
            <v>9050.3415110000005</v>
          </cell>
          <cell r="E104">
            <v>10410.748</v>
          </cell>
          <cell r="G104">
            <v>9068.9719999999998</v>
          </cell>
          <cell r="I104">
            <v>8159.3639999999987</v>
          </cell>
          <cell r="K104">
            <v>3854.9760000000001</v>
          </cell>
          <cell r="M104">
            <v>3734.9760000000001</v>
          </cell>
        </row>
        <row r="105">
          <cell r="B105" t="str">
            <v>$ per ton</v>
          </cell>
          <cell r="C105">
            <v>36.881783820412032</v>
          </cell>
          <cell r="E105">
            <v>47.621234260697122</v>
          </cell>
          <cell r="G105">
            <v>50.121522604037878</v>
          </cell>
          <cell r="I105">
            <v>49.393672007436386</v>
          </cell>
          <cell r="K105">
            <v>50.286533391461887</v>
          </cell>
          <cell r="M105">
            <v>49.346529869077969</v>
          </cell>
        </row>
        <row r="106">
          <cell r="B106" t="str">
            <v>Uncommitted Tons</v>
          </cell>
        </row>
        <row r="107">
          <cell r="B107" t="str">
            <v>$ per ton</v>
          </cell>
        </row>
        <row r="109">
          <cell r="B109" t="str">
            <v>Total Met</v>
          </cell>
        </row>
        <row r="110">
          <cell r="B110" t="str">
            <v>Committed Tons</v>
          </cell>
          <cell r="C110">
            <v>476.85219100000006</v>
          </cell>
          <cell r="E110">
            <v>506</v>
          </cell>
          <cell r="G110">
            <v>306</v>
          </cell>
          <cell r="I110">
            <v>70.2</v>
          </cell>
          <cell r="K110">
            <v>0</v>
          </cell>
          <cell r="M110">
            <v>0</v>
          </cell>
        </row>
        <row r="111">
          <cell r="B111" t="str">
            <v>$ per ton</v>
          </cell>
          <cell r="C111">
            <v>73.898288753743316</v>
          </cell>
          <cell r="E111">
            <v>75.665294117647051</v>
          </cell>
          <cell r="G111">
            <v>82.75</v>
          </cell>
          <cell r="I111">
            <v>82.749999999999986</v>
          </cell>
          <cell r="K111" t="str">
            <v>--</v>
          </cell>
          <cell r="M111" t="str">
            <v>--</v>
          </cell>
        </row>
        <row r="112">
          <cell r="B112" t="str">
            <v>Uncommitted Tons</v>
          </cell>
        </row>
        <row r="113">
          <cell r="B113" t="str">
            <v>$ per ton</v>
          </cell>
        </row>
      </sheetData>
      <sheetData sheetId="53" refreshError="1"/>
      <sheetData sheetId="54" refreshError="1">
        <row r="5">
          <cell r="C5" t="str">
            <v xml:space="preserve">FYE December 31, </v>
          </cell>
          <cell r="D5">
            <v>2006</v>
          </cell>
          <cell r="E5">
            <v>2007</v>
          </cell>
          <cell r="F5" t="str">
            <v>YTD</v>
          </cell>
          <cell r="G5">
            <v>2009</v>
          </cell>
          <cell r="H5" t="str">
            <v>6 Months Ended,</v>
          </cell>
          <cell r="I5">
            <v>2011</v>
          </cell>
          <cell r="J5">
            <v>2012</v>
          </cell>
          <cell r="K5" t="str">
            <v>LTM</v>
          </cell>
          <cell r="L5" t="str">
            <v>CAGR</v>
          </cell>
        </row>
        <row r="6">
          <cell r="B6" t="str">
            <v>Production</v>
          </cell>
          <cell r="C6" t="str">
            <v>2005A (1)</v>
          </cell>
          <cell r="D6" t="str">
            <v>2006A</v>
          </cell>
          <cell r="E6">
            <v>9038.6186809329884</v>
          </cell>
          <cell r="F6">
            <v>39355</v>
          </cell>
          <cell r="G6">
            <v>13388.940148857984</v>
          </cell>
          <cell r="H6" t="str">
            <v>Jun-06A</v>
          </cell>
          <cell r="I6" t="str">
            <v>Jun-07A</v>
          </cell>
          <cell r="J6">
            <v>14275.353028735899</v>
          </cell>
          <cell r="K6" t="str">
            <v>Jun-07A</v>
          </cell>
          <cell r="L6">
            <v>23.192763419421759</v>
          </cell>
        </row>
        <row r="7">
          <cell r="B7" t="str">
            <v>Income Statement</v>
          </cell>
          <cell r="C7">
            <v>38.168747149999994</v>
          </cell>
          <cell r="D7">
            <v>63.270266173089382</v>
          </cell>
          <cell r="E7">
            <v>102.3833187471724</v>
          </cell>
          <cell r="F7">
            <v>170.31984169124507</v>
          </cell>
          <cell r="G7">
            <v>254.98912072412429</v>
          </cell>
          <cell r="H7">
            <v>292.737876659118</v>
          </cell>
          <cell r="I7">
            <v>359.11624126375119</v>
          </cell>
          <cell r="J7">
            <v>360.12142595140023</v>
          </cell>
          <cell r="L7">
            <v>37.799842857448176</v>
          </cell>
        </row>
        <row r="8">
          <cell r="B8" t="str">
            <v>Revenues</v>
          </cell>
          <cell r="C8">
            <v>150.23538029999997</v>
          </cell>
          <cell r="D8">
            <v>274.63212494000004</v>
          </cell>
          <cell r="E8">
            <v>36.807963973822076</v>
          </cell>
          <cell r="F8">
            <v>324.65260858999994</v>
          </cell>
          <cell r="G8">
            <v>35.252545758676966</v>
          </cell>
          <cell r="H8" t="str">
            <v>[x]</v>
          </cell>
          <cell r="I8">
            <v>201.25981999999999</v>
          </cell>
          <cell r="J8">
            <v>37.305529542829092</v>
          </cell>
          <cell r="K8" t="str">
            <v>[x]</v>
          </cell>
          <cell r="L8">
            <v>-1.1041708348783597</v>
          </cell>
        </row>
        <row r="9">
          <cell r="B9" t="str">
            <v>% Growth</v>
          </cell>
          <cell r="C9" t="str">
            <v>--</v>
          </cell>
          <cell r="D9">
            <v>82.801231235675914</v>
          </cell>
          <cell r="E9">
            <v>6.1835988023150881</v>
          </cell>
          <cell r="F9" t="str">
            <v>--</v>
          </cell>
          <cell r="G9">
            <v>4.9389549885799111</v>
          </cell>
          <cell r="H9" t="str">
            <v>[x]</v>
          </cell>
          <cell r="I9" t="str">
            <v>--</v>
          </cell>
          <cell r="J9">
            <v>1.6156399938812813</v>
          </cell>
          <cell r="K9" t="str">
            <v>[x]</v>
          </cell>
          <cell r="L9">
            <v>-32.420346049771844</v>
          </cell>
        </row>
        <row r="10">
          <cell r="B10" t="str">
            <v>EBITDA</v>
          </cell>
          <cell r="C10">
            <v>38.168747149999994</v>
          </cell>
          <cell r="D10">
            <v>63.270266173089382</v>
          </cell>
          <cell r="F10">
            <v>72.666558565121363</v>
          </cell>
          <cell r="H10" t="str">
            <v>[x]</v>
          </cell>
          <cell r="I10">
            <v>36.051451999999998</v>
          </cell>
          <cell r="K10" t="str">
            <v>[x]</v>
          </cell>
        </row>
        <row r="11">
          <cell r="B11" t="str">
            <v>% Margin</v>
          </cell>
          <cell r="C11">
            <v>25.40596434327394</v>
          </cell>
          <cell r="D11">
            <v>23.038188335364001</v>
          </cell>
          <cell r="F11">
            <v>22.382866067431213</v>
          </cell>
          <cell r="H11" t="str">
            <v>[x]</v>
          </cell>
          <cell r="I11">
            <v>17.912890908875902</v>
          </cell>
          <cell r="K11" t="str">
            <v>[x]</v>
          </cell>
        </row>
        <row r="12">
          <cell r="B12" t="str">
            <v>% Growth</v>
          </cell>
          <cell r="C12" t="str">
            <v>--</v>
          </cell>
          <cell r="D12">
            <v>65.764587253656799</v>
          </cell>
          <cell r="F12" t="str">
            <v>--</v>
          </cell>
          <cell r="H12" t="str">
            <v>[x]</v>
          </cell>
          <cell r="I12" t="str">
            <v>--</v>
          </cell>
          <cell r="K12" t="str">
            <v>[x]</v>
          </cell>
        </row>
        <row r="13">
          <cell r="B13" t="str">
            <v>EBIT</v>
          </cell>
          <cell r="C13">
            <v>16.897090249999998</v>
          </cell>
          <cell r="D13">
            <v>23.508536533089377</v>
          </cell>
          <cell r="E13">
            <v>37.213548694921421</v>
          </cell>
          <cell r="F13">
            <v>27.338167637984448</v>
          </cell>
          <cell r="G13">
            <v>37.213548694921421</v>
          </cell>
          <cell r="H13" t="str">
            <v>[x]</v>
          </cell>
          <cell r="I13">
            <v>7.2484019999999996</v>
          </cell>
          <cell r="J13">
            <v>37.213548694921421</v>
          </cell>
          <cell r="K13" t="str">
            <v>[x]</v>
          </cell>
        </row>
        <row r="14">
          <cell r="B14" t="str">
            <v>% Margin</v>
          </cell>
          <cell r="C14">
            <v>11.247077896204454</v>
          </cell>
          <cell r="D14">
            <v>8.5600096996028352</v>
          </cell>
          <cell r="E14">
            <v>9.7801033536515956</v>
          </cell>
          <cell r="F14">
            <v>8.4207447944795373</v>
          </cell>
          <cell r="G14">
            <v>9.7801033536515956</v>
          </cell>
          <cell r="H14" t="str">
            <v>[x]</v>
          </cell>
          <cell r="I14">
            <v>3.6015146987610347</v>
          </cell>
          <cell r="J14">
            <v>9.7801033536515956</v>
          </cell>
          <cell r="K14" t="str">
            <v>[x]</v>
          </cell>
        </row>
        <row r="15">
          <cell r="B15" t="str">
            <v>% Growth</v>
          </cell>
          <cell r="C15" t="str">
            <v>--</v>
          </cell>
          <cell r="D15">
            <v>-23.891256212499624</v>
          </cell>
          <cell r="F15" t="str">
            <v>--</v>
          </cell>
          <cell r="H15" t="str">
            <v>[x]</v>
          </cell>
          <cell r="I15" t="str">
            <v>--</v>
          </cell>
          <cell r="K15" t="str">
            <v>[x]</v>
          </cell>
        </row>
        <row r="16">
          <cell r="B16" t="str">
            <v>Net Income</v>
          </cell>
          <cell r="C16">
            <v>-75.290231100000298</v>
          </cell>
          <cell r="D16">
            <v>-48.644296056910605</v>
          </cell>
          <cell r="F16">
            <v>3.4900494219583869</v>
          </cell>
          <cell r="H16" t="str">
            <v>[x]</v>
          </cell>
          <cell r="I16">
            <v>-2.4821930000000001</v>
          </cell>
          <cell r="K16" t="str">
            <v>[x]</v>
          </cell>
        </row>
        <row r="17">
          <cell r="B17" t="str">
            <v>% Margin</v>
          </cell>
          <cell r="C17">
            <v>-50.114847081729863</v>
          </cell>
          <cell r="D17">
            <v>-17.712529467387732</v>
          </cell>
          <cell r="F17">
            <v>1.0750104356518293</v>
          </cell>
          <cell r="H17" t="str">
            <v>[x]</v>
          </cell>
          <cell r="I17">
            <v>-1.2333276458261764</v>
          </cell>
          <cell r="K17" t="str">
            <v>[x]</v>
          </cell>
        </row>
        <row r="18">
          <cell r="B18" t="str">
            <v>% Growth</v>
          </cell>
          <cell r="C18" t="str">
            <v>--</v>
          </cell>
          <cell r="D18">
            <v>-64.656123885799289</v>
          </cell>
          <cell r="F18" t="str">
            <v>--</v>
          </cell>
          <cell r="H18" t="str">
            <v>[x]</v>
          </cell>
          <cell r="I18" t="str">
            <v>--</v>
          </cell>
          <cell r="K18" t="str">
            <v>[x]</v>
          </cell>
        </row>
        <row r="20">
          <cell r="B20" t="str">
            <v>Cash Flow Statement</v>
          </cell>
        </row>
        <row r="21">
          <cell r="B21" t="str">
            <v>Depreciation, Depletion and Amortization</v>
          </cell>
          <cell r="C21">
            <v>21.271656899999996</v>
          </cell>
          <cell r="D21">
            <v>39.761729640000006</v>
          </cell>
          <cell r="F21">
            <v>45.328390927136915</v>
          </cell>
          <cell r="H21" t="str">
            <v>[x]</v>
          </cell>
          <cell r="I21">
            <v>28.803049999999999</v>
          </cell>
          <cell r="K21" t="str">
            <v>[x]</v>
          </cell>
        </row>
        <row r="22">
          <cell r="B22" t="str">
            <v>Capital Expenditures</v>
          </cell>
          <cell r="C22">
            <v>83.2</v>
          </cell>
          <cell r="D22">
            <v>132.69999999999999</v>
          </cell>
          <cell r="F22">
            <v>33.706449839999998</v>
          </cell>
          <cell r="H22" t="str">
            <v>[x]</v>
          </cell>
          <cell r="I22">
            <v>3.7094779999999998</v>
          </cell>
          <cell r="K22" t="str">
            <v>[x]</v>
          </cell>
        </row>
        <row r="23">
          <cell r="B23" t="str">
            <v>Change in Working Capital</v>
          </cell>
          <cell r="C23" t="str">
            <v>--</v>
          </cell>
          <cell r="D23">
            <v>11.020539999999997</v>
          </cell>
          <cell r="F23">
            <v>7.6832360000000008</v>
          </cell>
          <cell r="H23" t="str">
            <v>[x]</v>
          </cell>
          <cell r="I23" t="str">
            <v>[x]</v>
          </cell>
          <cell r="K23" t="str">
            <v>[x]</v>
          </cell>
        </row>
        <row r="25">
          <cell r="B25" t="str">
            <v>Balance Sheet</v>
          </cell>
        </row>
        <row r="26">
          <cell r="B26" t="str">
            <v>Cash</v>
          </cell>
          <cell r="C26">
            <v>4.118366</v>
          </cell>
          <cell r="D26">
            <v>2.7625649999999999</v>
          </cell>
          <cell r="F26">
            <v>6.1970510000000001</v>
          </cell>
          <cell r="H26" t="str">
            <v>[x]</v>
          </cell>
          <cell r="I26">
            <v>5.9506860000000001</v>
          </cell>
          <cell r="K26" t="str">
            <v>[x]</v>
          </cell>
        </row>
        <row r="27">
          <cell r="B27" t="str">
            <v>Accounts Receivable</v>
          </cell>
          <cell r="C27">
            <v>25.267932999999999</v>
          </cell>
          <cell r="D27">
            <v>27.576245</v>
          </cell>
          <cell r="F27">
            <v>50.096805000000003</v>
          </cell>
          <cell r="H27" t="str">
            <v>[x]</v>
          </cell>
          <cell r="I27">
            <v>38.525128000000002</v>
          </cell>
          <cell r="K27" t="str">
            <v>[x]</v>
          </cell>
        </row>
        <row r="28">
          <cell r="B28" t="str">
            <v>Inventory</v>
          </cell>
          <cell r="C28">
            <v>6.5182609999999999</v>
          </cell>
          <cell r="D28">
            <v>12.390378</v>
          </cell>
          <cell r="F28">
            <v>9.2938100000000006</v>
          </cell>
          <cell r="H28" t="str">
            <v>[x]</v>
          </cell>
          <cell r="I28">
            <v>15.417795</v>
          </cell>
          <cell r="K28" t="str">
            <v>[x]</v>
          </cell>
        </row>
        <row r="29">
          <cell r="B29" t="str">
            <v>Other Current Assets</v>
          </cell>
          <cell r="C29">
            <v>7.1536309999999999</v>
          </cell>
          <cell r="D29">
            <v>9.6619890000000002</v>
          </cell>
          <cell r="F29">
            <v>8.3834809999999997</v>
          </cell>
          <cell r="H29" t="str">
            <v>[x]</v>
          </cell>
          <cell r="I29">
            <v>13.346076999999999</v>
          </cell>
          <cell r="K29" t="str">
            <v>[x]</v>
          </cell>
        </row>
        <row r="30">
          <cell r="B30" t="str">
            <v>Net PP&amp;E</v>
          </cell>
          <cell r="C30">
            <v>289.42940599999997</v>
          </cell>
          <cell r="D30">
            <v>394.960644</v>
          </cell>
          <cell r="F30">
            <v>402.42283300000003</v>
          </cell>
          <cell r="H30" t="str">
            <v>[x]</v>
          </cell>
          <cell r="I30">
            <v>385.79398099999997</v>
          </cell>
          <cell r="K30" t="str">
            <v>[x]</v>
          </cell>
        </row>
        <row r="31">
          <cell r="B31" t="str">
            <v>Other Long-Term Assets</v>
          </cell>
          <cell r="C31">
            <v>41.063259000000002</v>
          </cell>
          <cell r="D31">
            <v>13.514237</v>
          </cell>
          <cell r="F31">
            <v>33.891848000000003</v>
          </cell>
          <cell r="H31" t="str">
            <v>[x]</v>
          </cell>
          <cell r="I31">
            <v>24.513165999999998</v>
          </cell>
          <cell r="K31" t="str">
            <v>[x]</v>
          </cell>
        </row>
        <row r="32">
          <cell r="B32" t="str">
            <v>Total Assets</v>
          </cell>
          <cell r="C32">
            <v>373.55085600000001</v>
          </cell>
          <cell r="D32">
            <v>460.86605799999995</v>
          </cell>
          <cell r="F32">
            <v>510.28582800000004</v>
          </cell>
          <cell r="H32" t="str">
            <v>[x]</v>
          </cell>
          <cell r="I32">
            <v>483.54683299999999</v>
          </cell>
          <cell r="K32" t="str">
            <v>[x]</v>
          </cell>
        </row>
        <row r="33">
          <cell r="B33" t="str">
            <v>Total Debt</v>
          </cell>
          <cell r="C33">
            <v>140.926289</v>
          </cell>
          <cell r="D33">
            <v>236.88462599999997</v>
          </cell>
          <cell r="F33">
            <v>282.57739299999997</v>
          </cell>
          <cell r="H33" t="str">
            <v>[x]</v>
          </cell>
          <cell r="I33">
            <v>257.76007600000003</v>
          </cell>
          <cell r="K33" t="str">
            <v>[x]</v>
          </cell>
        </row>
        <row r="34">
          <cell r="B34" t="str">
            <v>Minority Interest</v>
          </cell>
          <cell r="C34">
            <v>2.5565190000000002</v>
          </cell>
          <cell r="D34">
            <v>0</v>
          </cell>
          <cell r="F34">
            <v>0</v>
          </cell>
          <cell r="H34" t="str">
            <v>[x]</v>
          </cell>
          <cell r="I34">
            <v>0</v>
          </cell>
          <cell r="K34" t="str">
            <v>[x]</v>
          </cell>
        </row>
        <row r="35">
          <cell r="B35" t="str">
            <v>Shareholders' Equity</v>
          </cell>
          <cell r="C35">
            <v>161.88353000000001</v>
          </cell>
          <cell r="D35">
            <v>157.25324599999999</v>
          </cell>
          <cell r="F35">
            <v>155.380154</v>
          </cell>
          <cell r="H35" t="str">
            <v>[x]</v>
          </cell>
          <cell r="I35">
            <v>154.024575</v>
          </cell>
          <cell r="K35" t="str">
            <v>[x]</v>
          </cell>
        </row>
        <row r="36">
          <cell r="B36" t="str">
            <v>Book Capitalization</v>
          </cell>
          <cell r="C36">
            <v>305.36633800000004</v>
          </cell>
          <cell r="D36">
            <v>394.13787199999996</v>
          </cell>
          <cell r="F36">
            <v>437.95754699999998</v>
          </cell>
          <cell r="H36" t="str">
            <v>[x]</v>
          </cell>
          <cell r="I36">
            <v>411.78465100000005</v>
          </cell>
          <cell r="K36" t="str">
            <v>[x]</v>
          </cell>
        </row>
        <row r="38">
          <cell r="B38" t="str">
            <v>Key Ratios &amp; Operating Statistics</v>
          </cell>
        </row>
        <row r="39">
          <cell r="B39" t="str">
            <v>Total Debt / EBITDA</v>
          </cell>
          <cell r="C39">
            <v>3.6921905884458672</v>
          </cell>
          <cell r="D39">
            <v>3.7440118451841387</v>
          </cell>
          <cell r="F39">
            <v>3.8886855051318201</v>
          </cell>
          <cell r="H39" t="str">
            <v>[x]</v>
          </cell>
          <cell r="I39">
            <v>7.1497834816750254</v>
          </cell>
          <cell r="K39" t="str">
            <v>[x]</v>
          </cell>
        </row>
        <row r="40">
          <cell r="B40" t="str">
            <v>Net Debt / EBITDA</v>
          </cell>
        </row>
        <row r="41">
          <cell r="B41" t="str">
            <v>Interest Expense</v>
          </cell>
          <cell r="C41">
            <v>5.4252677999999994</v>
          </cell>
          <cell r="D41">
            <v>12.892105350000001</v>
          </cell>
          <cell r="F41">
            <v>11.734872409999999</v>
          </cell>
          <cell r="H41" t="str">
            <v>[x]</v>
          </cell>
          <cell r="I41">
            <v>10.005205</v>
          </cell>
          <cell r="K41" t="str">
            <v>[x]</v>
          </cell>
        </row>
        <row r="42">
          <cell r="B42" t="str">
            <v>EBITDA / Interest Expense</v>
          </cell>
          <cell r="C42">
            <v>7.0353664661493758</v>
          </cell>
          <cell r="D42">
            <v>4.90767523654229</v>
          </cell>
          <cell r="F42">
            <v>6.1923603449831939</v>
          </cell>
          <cell r="H42" t="str">
            <v>[x]</v>
          </cell>
          <cell r="I42">
            <v>3.6032696981221273</v>
          </cell>
          <cell r="K42" t="str">
            <v>[x]</v>
          </cell>
        </row>
        <row r="43">
          <cell r="B43" t="str">
            <v>(EBITDA - Capex) / Interest Expense</v>
          </cell>
          <cell r="C43">
            <v>-8.3002820340039278</v>
          </cell>
          <cell r="D43">
            <v>-5.385445739233786</v>
          </cell>
          <cell r="F43">
            <v>3.3200283193467945</v>
          </cell>
          <cell r="H43" t="str">
            <v>[x]</v>
          </cell>
          <cell r="I43">
            <v>3.2325148760070381</v>
          </cell>
          <cell r="K43" t="str">
            <v>[x]</v>
          </cell>
        </row>
        <row r="44">
          <cell r="B44" t="str">
            <v>Total Debt / Book Capitalization</v>
          </cell>
          <cell r="C44">
            <v>46.149909621013954</v>
          </cell>
          <cell r="D44">
            <v>60.101970104512063</v>
          </cell>
          <cell r="F44">
            <v>64.521640267566852</v>
          </cell>
          <cell r="H44" t="str">
            <v>[x]</v>
          </cell>
          <cell r="I44">
            <v>62.59584357358672</v>
          </cell>
          <cell r="K44" t="str">
            <v>[x]</v>
          </cell>
        </row>
        <row r="46">
          <cell r="B46" t="str">
            <v>Coal Sales</v>
          </cell>
          <cell r="C46">
            <v>3.1259999999999999</v>
          </cell>
          <cell r="D46">
            <v>5.4669999999999996</v>
          </cell>
          <cell r="F46">
            <v>6.6468463300000007</v>
          </cell>
          <cell r="H46" t="str">
            <v>[x]</v>
          </cell>
          <cell r="I46" t="str">
            <v>[x]</v>
          </cell>
          <cell r="K46" t="str">
            <v>[x]</v>
          </cell>
        </row>
        <row r="47">
          <cell r="B47" t="str">
            <v>Realized Price per Ton</v>
          </cell>
          <cell r="C47">
            <v>48.059942514395388</v>
          </cell>
          <cell r="D47">
            <v>50.234520749954285</v>
          </cell>
          <cell r="F47">
            <v>48.84310430417306</v>
          </cell>
          <cell r="H47" t="str">
            <v>[x]</v>
          </cell>
          <cell r="I47" t="str">
            <v>[x]</v>
          </cell>
          <cell r="K47" t="str">
            <v>[x]</v>
          </cell>
        </row>
        <row r="48">
          <cell r="B48" t="str">
            <v>Cash Cost per Ton (2)</v>
          </cell>
          <cell r="C48">
            <v>40.320636273192576</v>
          </cell>
          <cell r="D48">
            <v>40.336414821092127</v>
          </cell>
          <cell r="F48">
            <v>37.681907757826494</v>
          </cell>
          <cell r="H48" t="str">
            <v>[x]</v>
          </cell>
          <cell r="I48" t="str">
            <v>[x]</v>
          </cell>
          <cell r="K48" t="str">
            <v>[x]</v>
          </cell>
        </row>
        <row r="49">
          <cell r="B49" t="str">
            <v>Capital Expenditures / Ton</v>
          </cell>
          <cell r="C49">
            <v>26.615483045425467</v>
          </cell>
          <cell r="D49">
            <v>24.272910188403145</v>
          </cell>
          <cell r="F49">
            <v>5.0710439457383982</v>
          </cell>
          <cell r="H49" t="str">
            <v>[x]</v>
          </cell>
          <cell r="I49" t="str">
            <v>[x]</v>
          </cell>
          <cell r="K49" t="str">
            <v>[x]</v>
          </cell>
        </row>
        <row r="51">
          <cell r="B51" t="str">
            <v>(1) Since inception on January 4, 2005 through January 31, 2005.</v>
          </cell>
        </row>
        <row r="53">
          <cell r="B53" t="str">
            <v>From Mike's Schedules</v>
          </cell>
        </row>
        <row r="54">
          <cell r="B54" t="str">
            <v>Interest income</v>
          </cell>
          <cell r="C54">
            <v>-0.65281927000000006</v>
          </cell>
          <cell r="D54">
            <v>-0.48130541999999998</v>
          </cell>
          <cell r="F54">
            <v>-5.1184800000000008E-3</v>
          </cell>
        </row>
        <row r="55">
          <cell r="B55" t="str">
            <v>Interest Expense</v>
          </cell>
          <cell r="C55">
            <v>4.7737609799999996</v>
          </cell>
          <cell r="D55">
            <v>9.9203332700000022</v>
          </cell>
          <cell r="F55">
            <v>6.7184342700000004</v>
          </cell>
        </row>
        <row r="56">
          <cell r="B56" t="str">
            <v>Interest income</v>
          </cell>
          <cell r="C56">
            <v>-2.264557E-2</v>
          </cell>
          <cell r="D56">
            <v>-0.22485996999999996</v>
          </cell>
          <cell r="F56">
            <v>-9.2120010000000016E-2</v>
          </cell>
        </row>
        <row r="57">
          <cell r="B57" t="str">
            <v>Interest Expense</v>
          </cell>
          <cell r="C57">
            <v>1.3269716599999999</v>
          </cell>
          <cell r="D57">
            <v>3.6779374699999998</v>
          </cell>
          <cell r="E57" t="str">
            <v>ICG</v>
          </cell>
          <cell r="F57">
            <v>5.1136766299999996</v>
          </cell>
          <cell r="G57" t="str">
            <v>MEE</v>
          </cell>
          <cell r="H57" t="str">
            <v>JRCC</v>
          </cell>
          <cell r="I57" t="str">
            <v>ANR</v>
          </cell>
        </row>
        <row r="58">
          <cell r="C58">
            <v>5.4252677999999994</v>
          </cell>
          <cell r="D58">
            <v>12.892105350000001</v>
          </cell>
          <cell r="E58">
            <v>41.17</v>
          </cell>
          <cell r="F58">
            <v>11.734872409999999</v>
          </cell>
          <cell r="G58">
            <v>42.77</v>
          </cell>
          <cell r="H58">
            <v>44.25</v>
          </cell>
          <cell r="I58">
            <v>46.88</v>
          </cell>
        </row>
        <row r="59">
          <cell r="B59" t="str">
            <v>Average</v>
          </cell>
          <cell r="C59">
            <v>43.034513489323622</v>
          </cell>
          <cell r="D59">
            <v>43.034513489323622</v>
          </cell>
          <cell r="E59">
            <v>43.034513489323622</v>
          </cell>
          <cell r="F59">
            <v>43.034513489323622</v>
          </cell>
          <cell r="G59">
            <v>43.034513489323622</v>
          </cell>
          <cell r="H59">
            <v>43.034513489323622</v>
          </cell>
          <cell r="I59">
            <v>43.034513489323622</v>
          </cell>
        </row>
        <row r="62">
          <cell r="B62" t="str">
            <v>CAPP Producer EBITDA Margin Position (1H 2007A)</v>
          </cell>
        </row>
        <row r="63">
          <cell r="C63" t="str">
            <v>JRCC</v>
          </cell>
          <cell r="D63" t="str">
            <v>ICG</v>
          </cell>
          <cell r="E63" t="str">
            <v>ANR</v>
          </cell>
          <cell r="F63" t="str">
            <v>ACI</v>
          </cell>
          <cell r="G63" t="str">
            <v>MEE</v>
          </cell>
          <cell r="H63" t="str">
            <v>Trinity</v>
          </cell>
          <cell r="I63" t="str">
            <v>ARLP</v>
          </cell>
        </row>
        <row r="64">
          <cell r="C64">
            <v>5.3</v>
          </cell>
          <cell r="D64">
            <v>10.304351744302478</v>
          </cell>
          <cell r="E64">
            <v>12.775939963880138</v>
          </cell>
          <cell r="F64">
            <v>14.2</v>
          </cell>
          <cell r="G64">
            <v>18.281745597725038</v>
          </cell>
          <cell r="H64">
            <v>22.382866067431213</v>
          </cell>
          <cell r="I64">
            <v>23.3</v>
          </cell>
        </row>
        <row r="65">
          <cell r="B65" t="str">
            <v>Average</v>
          </cell>
          <cell r="C65">
            <v>14.027006217651275</v>
          </cell>
          <cell r="D65">
            <v>14.027006217651275</v>
          </cell>
          <cell r="E65">
            <v>14.027006217651275</v>
          </cell>
          <cell r="F65">
            <v>14.027006217651275</v>
          </cell>
          <cell r="G65">
            <v>14.027006217651275</v>
          </cell>
          <cell r="H65">
            <v>14.027006217651275</v>
          </cell>
          <cell r="I65">
            <v>14.027006217651275</v>
          </cell>
        </row>
        <row r="126">
          <cell r="C126">
            <v>2007</v>
          </cell>
          <cell r="D126">
            <v>2008</v>
          </cell>
          <cell r="E126">
            <v>2009</v>
          </cell>
          <cell r="F126">
            <v>2010</v>
          </cell>
          <cell r="G126">
            <v>2011</v>
          </cell>
          <cell r="H126">
            <v>2012</v>
          </cell>
        </row>
        <row r="127">
          <cell r="B127" t="str">
            <v>Cash Capex</v>
          </cell>
          <cell r="C127">
            <v>23.024185149999997</v>
          </cell>
          <cell r="D127">
            <v>40.211277205999998</v>
          </cell>
          <cell r="E127">
            <v>18.706602500000002</v>
          </cell>
          <cell r="F127">
            <v>6.4532809499999999</v>
          </cell>
          <cell r="G127">
            <v>5.7579245999999991</v>
          </cell>
          <cell r="H127">
            <v>6.2167706999999996</v>
          </cell>
        </row>
        <row r="128">
          <cell r="B128" t="str">
            <v>Financed Capex</v>
          </cell>
          <cell r="C128">
            <v>32.867006500000002</v>
          </cell>
          <cell r="D128">
            <v>27.272988160000001</v>
          </cell>
          <cell r="E128">
            <v>47.420770239999996</v>
          </cell>
          <cell r="F128">
            <v>76.566487484000007</v>
          </cell>
          <cell r="G128">
            <v>76.120180239999996</v>
          </cell>
          <cell r="H128">
            <v>16.847060579999997</v>
          </cell>
        </row>
        <row r="129">
          <cell r="B129" t="str">
            <v>Total</v>
          </cell>
          <cell r="C129">
            <v>55.891191649999996</v>
          </cell>
          <cell r="D129">
            <v>67.484265366000002</v>
          </cell>
          <cell r="E129">
            <v>66.127372739999998</v>
          </cell>
          <cell r="F129">
            <v>83.019768434000014</v>
          </cell>
          <cell r="G129">
            <v>81.878104839999992</v>
          </cell>
          <cell r="H129">
            <v>23.063831279999995</v>
          </cell>
        </row>
        <row r="130">
          <cell r="B130" t="str">
            <v>DD&amp;A</v>
          </cell>
          <cell r="C130">
            <v>59.929609083940164</v>
          </cell>
          <cell r="D130">
            <v>64.57610126871657</v>
          </cell>
          <cell r="E130">
            <v>74.816831654406613</v>
          </cell>
          <cell r="F130">
            <v>86.372382524469415</v>
          </cell>
          <cell r="G130">
            <v>99.016051520030544</v>
          </cell>
          <cell r="H130">
            <v>107.73513276612121</v>
          </cell>
        </row>
        <row r="132">
          <cell r="B132" t="str">
            <v>Principle Payments</v>
          </cell>
          <cell r="C132">
            <v>0</v>
          </cell>
          <cell r="D132">
            <v>0</v>
          </cell>
          <cell r="E132">
            <v>0</v>
          </cell>
          <cell r="F132">
            <v>0</v>
          </cell>
          <cell r="G132">
            <v>0</v>
          </cell>
          <cell r="H132">
            <v>0</v>
          </cell>
        </row>
        <row r="133">
          <cell r="D133">
            <v>0</v>
          </cell>
          <cell r="E133">
            <v>0</v>
          </cell>
          <cell r="F133">
            <v>0</v>
          </cell>
          <cell r="G133">
            <v>0</v>
          </cell>
          <cell r="H133">
            <v>0</v>
          </cell>
        </row>
        <row r="134">
          <cell r="D134">
            <v>-5.5940183400000016</v>
          </cell>
        </row>
      </sheetData>
      <sheetData sheetId="55" refreshError="1">
        <row r="5">
          <cell r="C5" t="str">
            <v xml:space="preserve">Fiscal Year Ended December, </v>
          </cell>
          <cell r="G5" t="str">
            <v>9 Months</v>
          </cell>
          <cell r="H5" t="str">
            <v>Projected</v>
          </cell>
          <cell r="J5" t="str">
            <v>LTM</v>
          </cell>
        </row>
        <row r="6">
          <cell r="C6" t="str">
            <v>2004A</v>
          </cell>
          <cell r="D6" t="str">
            <v>2005A (1)</v>
          </cell>
          <cell r="E6" t="str">
            <v>2006A</v>
          </cell>
          <cell r="G6" t="str">
            <v>2007A</v>
          </cell>
          <cell r="H6" t="str">
            <v>Q4 2007</v>
          </cell>
          <cell r="J6" t="str">
            <v>Jun-07A</v>
          </cell>
        </row>
        <row r="7">
          <cell r="B7" t="str">
            <v>Income Statement:</v>
          </cell>
        </row>
        <row r="8">
          <cell r="B8" t="str">
            <v>Revenues</v>
          </cell>
          <cell r="C8" t="str">
            <v>[x]</v>
          </cell>
          <cell r="D8">
            <v>182.38174100000001</v>
          </cell>
          <cell r="E8">
            <v>312.0638409199999</v>
          </cell>
          <cell r="G8" t="str">
            <v>[x]</v>
          </cell>
          <cell r="H8" t="e">
            <v>#REF!</v>
          </cell>
          <cell r="J8" t="str">
            <v>[x]</v>
          </cell>
        </row>
        <row r="9">
          <cell r="B9" t="str">
            <v>% Growth</v>
          </cell>
          <cell r="C9" t="str">
            <v>[x]</v>
          </cell>
          <cell r="D9" t="str">
            <v>--</v>
          </cell>
          <cell r="E9">
            <v>71.104760382784107</v>
          </cell>
          <cell r="G9" t="str">
            <v>[x]</v>
          </cell>
          <cell r="H9" t="str">
            <v>--</v>
          </cell>
          <cell r="J9" t="str">
            <v>[x]</v>
          </cell>
        </row>
        <row r="10">
          <cell r="B10" t="str">
            <v>EBITDA</v>
          </cell>
          <cell r="C10" t="str">
            <v>[x]</v>
          </cell>
          <cell r="D10">
            <v>34.997079999999997</v>
          </cell>
          <cell r="E10">
            <v>63.90661092000002</v>
          </cell>
          <cell r="G10" t="str">
            <v>[x]</v>
          </cell>
          <cell r="H10" t="e">
            <v>#REF!</v>
          </cell>
          <cell r="J10" t="str">
            <v>[x]</v>
          </cell>
        </row>
        <row r="11">
          <cell r="B11" t="str">
            <v>% Margin</v>
          </cell>
          <cell r="C11" t="str">
            <v>[x]</v>
          </cell>
          <cell r="D11">
            <v>19.188916504531008</v>
          </cell>
          <cell r="E11">
            <v>20.478697798372288</v>
          </cell>
          <cell r="G11" t="str">
            <v>[x]</v>
          </cell>
          <cell r="H11" t="e">
            <v>#REF!</v>
          </cell>
          <cell r="J11" t="str">
            <v>[x]</v>
          </cell>
        </row>
        <row r="12">
          <cell r="B12" t="str">
            <v>% Growth</v>
          </cell>
          <cell r="C12" t="str">
            <v>[x]</v>
          </cell>
          <cell r="D12" t="str">
            <v>--</v>
          </cell>
          <cell r="E12">
            <v>6.7214909895341401</v>
          </cell>
          <cell r="G12" t="str">
            <v>[x]</v>
          </cell>
          <cell r="H12" t="str">
            <v>--</v>
          </cell>
          <cell r="J12" t="str">
            <v>[x]</v>
          </cell>
        </row>
        <row r="13">
          <cell r="B13" t="str">
            <v>EBIT</v>
          </cell>
          <cell r="C13" t="str">
            <v>[x]</v>
          </cell>
          <cell r="D13">
            <v>15.302648999999995</v>
          </cell>
          <cell r="E13">
            <v>25.212800680000022</v>
          </cell>
          <cell r="G13" t="str">
            <v>[x]</v>
          </cell>
          <cell r="H13" t="e">
            <v>#REF!</v>
          </cell>
          <cell r="J13" t="str">
            <v>[x]</v>
          </cell>
        </row>
        <row r="14">
          <cell r="B14" t="str">
            <v>% Margin</v>
          </cell>
          <cell r="C14" t="str">
            <v>[x]</v>
          </cell>
          <cell r="D14">
            <v>8.3904501163852778</v>
          </cell>
          <cell r="E14">
            <v>8.0793726712040073</v>
          </cell>
          <cell r="G14" t="str">
            <v>[x]</v>
          </cell>
          <cell r="H14" t="e">
            <v>#REF!</v>
          </cell>
          <cell r="J14" t="str">
            <v>[x]</v>
          </cell>
        </row>
        <row r="15">
          <cell r="B15" t="str">
            <v>% Growth</v>
          </cell>
          <cell r="C15" t="str">
            <v>[x]</v>
          </cell>
          <cell r="D15" t="str">
            <v>--</v>
          </cell>
          <cell r="E15">
            <v>-3.7075179622817034</v>
          </cell>
          <cell r="G15" t="str">
            <v>[x]</v>
          </cell>
          <cell r="H15" t="str">
            <v>--</v>
          </cell>
          <cell r="J15" t="str">
            <v>[x]</v>
          </cell>
        </row>
        <row r="16">
          <cell r="B16" t="str">
            <v>Net Income</v>
          </cell>
          <cell r="C16" t="str">
            <v>[x]</v>
          </cell>
          <cell r="D16">
            <v>12.594414</v>
          </cell>
          <cell r="E16">
            <v>-6.5731377499999999</v>
          </cell>
          <cell r="G16" t="str">
            <v>[x]</v>
          </cell>
          <cell r="H16" t="e">
            <v>#REF!</v>
          </cell>
          <cell r="J16" t="str">
            <v>[x]</v>
          </cell>
        </row>
        <row r="17">
          <cell r="B17" t="str">
            <v>% Margin</v>
          </cell>
          <cell r="C17" t="str">
            <v>[x]</v>
          </cell>
          <cell r="D17">
            <v>6.9055235085183231</v>
          </cell>
          <cell r="E17">
            <v>-2.1063439232887853</v>
          </cell>
          <cell r="G17" t="str">
            <v>[x]</v>
          </cell>
          <cell r="H17" t="e">
            <v>#REF!</v>
          </cell>
          <cell r="J17" t="str">
            <v>[x]</v>
          </cell>
        </row>
        <row r="18">
          <cell r="B18" t="str">
            <v>% Growth</v>
          </cell>
          <cell r="C18" t="str">
            <v>[x]</v>
          </cell>
          <cell r="D18" t="str">
            <v>--</v>
          </cell>
          <cell r="E18">
            <v>-130.5023061711469</v>
          </cell>
          <cell r="G18" t="str">
            <v>[x]</v>
          </cell>
          <cell r="H18" t="str">
            <v>--</v>
          </cell>
          <cell r="J18" t="str">
            <v>[x]</v>
          </cell>
        </row>
        <row r="19">
          <cell r="B19" t="str">
            <v>Coal sales</v>
          </cell>
        </row>
        <row r="20">
          <cell r="B20" t="str">
            <v>Other revenue</v>
          </cell>
        </row>
        <row r="21">
          <cell r="B21" t="str">
            <v>Total Revenue</v>
          </cell>
        </row>
        <row r="22">
          <cell r="B22" t="str">
            <v>Costs of coal sales, (excl. DD&amp;A)</v>
          </cell>
        </row>
        <row r="23">
          <cell r="B23" t="str">
            <v>Selling, general, and administrative expense</v>
          </cell>
        </row>
        <row r="24">
          <cell r="B24" t="str">
            <v>EBITDA</v>
          </cell>
        </row>
        <row r="25">
          <cell r="B25" t="str">
            <v>Depreciation, Depletion &amp; Amortization</v>
          </cell>
        </row>
        <row r="26">
          <cell r="B26" t="str">
            <v>Loss on impairment in value of long-lived assets</v>
          </cell>
        </row>
        <row r="27">
          <cell r="B27" t="str">
            <v>Loss on disposal of equipment</v>
          </cell>
        </row>
        <row r="28">
          <cell r="B28" t="str">
            <v>EBIT</v>
          </cell>
        </row>
        <row r="29">
          <cell r="B29" t="str">
            <v>Interest income</v>
          </cell>
        </row>
        <row r="30">
          <cell r="B30" t="str">
            <v>Interest expense</v>
          </cell>
        </row>
        <row r="31">
          <cell r="B31" t="str">
            <v>Loss on early extinguishment of debt</v>
          </cell>
        </row>
        <row r="32">
          <cell r="B32" t="str">
            <v>Pre-Tax Income</v>
          </cell>
        </row>
        <row r="33">
          <cell r="B33" t="str">
            <v>Asset retirement and reclamation obligation</v>
          </cell>
        </row>
        <row r="34">
          <cell r="B34" t="str">
            <v>Income tax expense</v>
          </cell>
        </row>
        <row r="35">
          <cell r="B35" t="str">
            <v xml:space="preserve">Net (loss) income </v>
          </cell>
        </row>
        <row r="36">
          <cell r="B36" t="str">
            <v>Minority Interest</v>
          </cell>
        </row>
        <row r="37">
          <cell r="B37" t="str">
            <v xml:space="preserve">Adjusted Net (loss) income </v>
          </cell>
        </row>
        <row r="39">
          <cell r="B39" t="str">
            <v>Cash Flow Statement:</v>
          </cell>
        </row>
        <row r="40">
          <cell r="B40" t="str">
            <v>Depreciation, Depletion and Amortization</v>
          </cell>
          <cell r="C40" t="str">
            <v>[x]</v>
          </cell>
          <cell r="D40">
            <v>19.694431000000002</v>
          </cell>
          <cell r="E40">
            <v>38.693810239999998</v>
          </cell>
          <cell r="G40" t="str">
            <v>[x]</v>
          </cell>
          <cell r="H40" t="e">
            <v>#REF!</v>
          </cell>
          <cell r="J40" t="str">
            <v>[x]</v>
          </cell>
        </row>
        <row r="41">
          <cell r="B41" t="str">
            <v>Capital Expenditures</v>
          </cell>
          <cell r="C41" t="str">
            <v>[x]</v>
          </cell>
          <cell r="D41">
            <v>17.593729</v>
          </cell>
          <cell r="E41" t="str">
            <v>[x]</v>
          </cell>
          <cell r="G41" t="str">
            <v>[x]</v>
          </cell>
          <cell r="H41">
            <v>33.706449839999998</v>
          </cell>
          <cell r="J41" t="str">
            <v>[x]</v>
          </cell>
        </row>
        <row r="42">
          <cell r="B42" t="str">
            <v>Change in Working Capital</v>
          </cell>
          <cell r="C42" t="str">
            <v>[x]</v>
          </cell>
          <cell r="D42" t="str">
            <v>[x]</v>
          </cell>
          <cell r="E42" t="str">
            <v>[x]</v>
          </cell>
          <cell r="G42" t="str">
            <v>[x]</v>
          </cell>
          <cell r="H42" t="str">
            <v>[x]</v>
          </cell>
          <cell r="J42" t="str">
            <v>[x]</v>
          </cell>
        </row>
        <row r="44">
          <cell r="B44" t="str">
            <v>Balance Sheet:</v>
          </cell>
        </row>
        <row r="45">
          <cell r="B45" t="str">
            <v>Cash</v>
          </cell>
          <cell r="C45" t="str">
            <v>[x]</v>
          </cell>
          <cell r="D45">
            <v>4.1883660000000003</v>
          </cell>
          <cell r="E45">
            <v>4.1883660000000003</v>
          </cell>
          <cell r="G45" t="str">
            <v>[x]</v>
          </cell>
          <cell r="H45" t="str">
            <v>[x]</v>
          </cell>
          <cell r="J45" t="str">
            <v>[x]</v>
          </cell>
        </row>
        <row r="46">
          <cell r="B46" t="str">
            <v>Accounts Receivable</v>
          </cell>
          <cell r="C46" t="str">
            <v>[x]</v>
          </cell>
          <cell r="D46">
            <v>25.267932999999999</v>
          </cell>
          <cell r="E46">
            <v>28.607219630000003</v>
          </cell>
          <cell r="G46" t="str">
            <v>[x]</v>
          </cell>
          <cell r="H46" t="str">
            <v>[x]</v>
          </cell>
          <cell r="J46" t="str">
            <v>[x]</v>
          </cell>
        </row>
        <row r="47">
          <cell r="B47" t="str">
            <v>Inventory</v>
          </cell>
          <cell r="C47" t="str">
            <v>[x]</v>
          </cell>
          <cell r="D47">
            <v>6.5182609999999999</v>
          </cell>
          <cell r="E47">
            <v>12.390378310000001</v>
          </cell>
          <cell r="G47" t="str">
            <v>[x]</v>
          </cell>
          <cell r="H47" t="str">
            <v>[x]</v>
          </cell>
          <cell r="J47" t="str">
            <v>[x]</v>
          </cell>
        </row>
        <row r="48">
          <cell r="B48" t="str">
            <v>Other Current Assets</v>
          </cell>
          <cell r="C48" t="str">
            <v>[x]</v>
          </cell>
          <cell r="D48">
            <v>7.1536309999999999</v>
          </cell>
          <cell r="E48">
            <v>8.2960236800000011</v>
          </cell>
          <cell r="G48" t="str">
            <v>[x]</v>
          </cell>
          <cell r="H48" t="str">
            <v>[x]</v>
          </cell>
          <cell r="J48" t="str">
            <v>[x]</v>
          </cell>
        </row>
        <row r="49">
          <cell r="B49" t="str">
            <v>Net PP&amp;E</v>
          </cell>
          <cell r="C49" t="str">
            <v>[x]</v>
          </cell>
          <cell r="D49">
            <v>290.39023500000002</v>
          </cell>
          <cell r="E49">
            <v>402.3433905</v>
          </cell>
          <cell r="G49" t="str">
            <v>[x]</v>
          </cell>
          <cell r="H49" t="str">
            <v>[x]</v>
          </cell>
          <cell r="J49" t="str">
            <v>[x]</v>
          </cell>
        </row>
        <row r="50">
          <cell r="B50" t="str">
            <v>Other Long-Term Assets</v>
          </cell>
          <cell r="C50" t="str">
            <v>[x]</v>
          </cell>
          <cell r="D50">
            <v>41.063259000000002</v>
          </cell>
          <cell r="E50">
            <v>13.191924960000001</v>
          </cell>
          <cell r="G50" t="str">
            <v>[x]</v>
          </cell>
          <cell r="H50" t="str">
            <v>[x]</v>
          </cell>
          <cell r="J50" t="str">
            <v>[x]</v>
          </cell>
        </row>
        <row r="51">
          <cell r="B51" t="str">
            <v>Total Assets</v>
          </cell>
          <cell r="C51" t="str">
            <v>[x]</v>
          </cell>
          <cell r="D51">
            <v>374.58168500000005</v>
          </cell>
          <cell r="E51">
            <v>469.01730307999998</v>
          </cell>
          <cell r="G51" t="str">
            <v>[x]</v>
          </cell>
          <cell r="H51" t="str">
            <v>[x]</v>
          </cell>
          <cell r="J51" t="str">
            <v>[x]</v>
          </cell>
        </row>
        <row r="52">
          <cell r="B52" t="str">
            <v>Total Debt</v>
          </cell>
          <cell r="C52" t="str">
            <v>[x]</v>
          </cell>
          <cell r="D52">
            <v>140.926289</v>
          </cell>
          <cell r="E52">
            <v>236.88462682999997</v>
          </cell>
          <cell r="G52" t="str">
            <v>[x]</v>
          </cell>
          <cell r="H52" t="str">
            <v>[x]</v>
          </cell>
          <cell r="J52" t="str">
            <v>[x]</v>
          </cell>
        </row>
        <row r="53">
          <cell r="B53" t="str">
            <v>Minority Interest</v>
          </cell>
          <cell r="C53" t="str">
            <v>[x]</v>
          </cell>
          <cell r="D53">
            <v>2.4704999999999999</v>
          </cell>
          <cell r="E53">
            <v>0.86580000000000001</v>
          </cell>
          <cell r="G53" t="str">
            <v>[x]</v>
          </cell>
          <cell r="H53" t="str">
            <v>[x]</v>
          </cell>
          <cell r="J53" t="str">
            <v>[x]</v>
          </cell>
        </row>
        <row r="54">
          <cell r="B54" t="str">
            <v>Shareholders' Equity</v>
          </cell>
          <cell r="C54" t="str">
            <v>[x]</v>
          </cell>
          <cell r="D54">
            <v>160.59320099999999</v>
          </cell>
          <cell r="E54">
            <v>162.74698817000001</v>
          </cell>
          <cell r="G54" t="str">
            <v>[x]</v>
          </cell>
          <cell r="H54" t="str">
            <v>[x]</v>
          </cell>
          <cell r="J54" t="str">
            <v>[x]</v>
          </cell>
        </row>
        <row r="55">
          <cell r="B55" t="str">
            <v>Book Capitalization</v>
          </cell>
          <cell r="C55" t="str">
            <v>[x]</v>
          </cell>
          <cell r="D55">
            <v>303.98998999999998</v>
          </cell>
          <cell r="E55">
            <v>400.49741499999999</v>
          </cell>
          <cell r="G55" t="str">
            <v>[x]</v>
          </cell>
          <cell r="H55" t="str">
            <v>[x]</v>
          </cell>
          <cell r="J55" t="str">
            <v>[x]</v>
          </cell>
        </row>
        <row r="57">
          <cell r="B57" t="str">
            <v>Key Ratios &amp; Operating Statistics:</v>
          </cell>
        </row>
        <row r="58">
          <cell r="B58" t="str">
            <v>Total Debt / EBITDA</v>
          </cell>
          <cell r="C58" t="str">
            <v>[x]</v>
          </cell>
          <cell r="D58">
            <v>4.0268013502840807</v>
          </cell>
          <cell r="E58">
            <v>3.706731172562701</v>
          </cell>
          <cell r="G58" t="str">
            <v>[x]</v>
          </cell>
          <cell r="H58" t="str">
            <v>[x]</v>
          </cell>
          <cell r="J58" t="str">
            <v>[x]</v>
          </cell>
        </row>
        <row r="59">
          <cell r="B59" t="str">
            <v>Net Debt / EBITDA</v>
          </cell>
        </row>
        <row r="60">
          <cell r="B60" t="str">
            <v>Interest Expense</v>
          </cell>
          <cell r="C60" t="str">
            <v>[x]</v>
          </cell>
          <cell r="D60">
            <v>4.8447040000000001</v>
          </cell>
          <cell r="E60">
            <v>12.318619560000002</v>
          </cell>
          <cell r="G60" t="str">
            <v>[x]</v>
          </cell>
          <cell r="H60" t="str">
            <v>[x]</v>
          </cell>
          <cell r="J60" t="str">
            <v>[x]</v>
          </cell>
        </row>
        <row r="61">
          <cell r="B61" t="str">
            <v>EBITDA / Interest Expense</v>
          </cell>
          <cell r="C61" t="str">
            <v>[x]</v>
          </cell>
          <cell r="D61">
            <v>7.2237808543101902</v>
          </cell>
          <cell r="E61">
            <v>5.1878061992848821</v>
          </cell>
          <cell r="G61" t="str">
            <v>[x]</v>
          </cell>
          <cell r="H61" t="str">
            <v>[x]</v>
          </cell>
          <cell r="J61" t="str">
            <v>[x]</v>
          </cell>
        </row>
        <row r="62">
          <cell r="B62" t="str">
            <v>(EBITDA - Capex) / Interest Expense</v>
          </cell>
          <cell r="C62" t="str">
            <v>[x]</v>
          </cell>
          <cell r="D62">
            <v>3.5922423743535203</v>
          </cell>
          <cell r="E62" t="str">
            <v>--</v>
          </cell>
          <cell r="G62" t="str">
            <v>[x]</v>
          </cell>
          <cell r="H62" t="str">
            <v>[x]</v>
          </cell>
          <cell r="J62" t="str">
            <v>[x]</v>
          </cell>
        </row>
        <row r="63">
          <cell r="B63" t="str">
            <v>Total Debt / Book Capitalization</v>
          </cell>
          <cell r="C63" t="str">
            <v>[x]</v>
          </cell>
          <cell r="D63">
            <v>46.358858395304402</v>
          </cell>
          <cell r="E63">
            <v>59.147604443339539</v>
          </cell>
          <cell r="G63" t="str">
            <v>[x]</v>
          </cell>
          <cell r="H63" t="str">
            <v>[x]</v>
          </cell>
          <cell r="J63" t="str">
            <v>[x]</v>
          </cell>
        </row>
        <row r="65">
          <cell r="B65" t="str">
            <v>Coal Sales</v>
          </cell>
          <cell r="C65" t="str">
            <v>[x]</v>
          </cell>
          <cell r="D65">
            <v>3.1259999999999999</v>
          </cell>
          <cell r="E65">
            <v>5.4669999999999996</v>
          </cell>
          <cell r="G65" t="str">
            <v>[x]</v>
          </cell>
          <cell r="H65" t="str">
            <v>[x]</v>
          </cell>
          <cell r="J65" t="str">
            <v>[x]</v>
          </cell>
        </row>
        <row r="66">
          <cell r="B66" t="str">
            <v>Realized Price / Ton</v>
          </cell>
          <cell r="C66" t="str">
            <v>[x]</v>
          </cell>
          <cell r="D66" t="str">
            <v>[x]</v>
          </cell>
          <cell r="E66" t="str">
            <v>[x]</v>
          </cell>
          <cell r="G66" t="str">
            <v>[x]</v>
          </cell>
          <cell r="H66" t="str">
            <v>[x]</v>
          </cell>
          <cell r="J66" t="str">
            <v>[x]</v>
          </cell>
        </row>
        <row r="67">
          <cell r="B67" t="str">
            <v>Cash Cost / Ton (2)</v>
          </cell>
          <cell r="C67" t="str">
            <v>[x]</v>
          </cell>
          <cell r="D67">
            <v>40.320636273192576</v>
          </cell>
          <cell r="E67">
            <v>40.336414821092127</v>
          </cell>
          <cell r="G67" t="str">
            <v>[x]</v>
          </cell>
          <cell r="H67" t="str">
            <v>[x]</v>
          </cell>
          <cell r="J67" t="str">
            <v>[x]</v>
          </cell>
        </row>
        <row r="68">
          <cell r="B68" t="str">
            <v>Capital Expenditures / Ton</v>
          </cell>
          <cell r="C68" t="str">
            <v>[x]</v>
          </cell>
          <cell r="D68">
            <v>5.628192258477287</v>
          </cell>
          <cell r="E68" t="str">
            <v>--</v>
          </cell>
          <cell r="G68" t="str">
            <v>[x]</v>
          </cell>
          <cell r="H68" t="str">
            <v>[x]</v>
          </cell>
          <cell r="J68" t="str">
            <v>[x]</v>
          </cell>
        </row>
        <row r="70">
          <cell r="B70" t="str">
            <v>(1) Since inception on January 4, 2005 through January 31, 2005.</v>
          </cell>
        </row>
        <row r="71">
          <cell r="B71" t="str">
            <v>(2)  Cash Costs include SG&amp;A.</v>
          </cell>
        </row>
      </sheetData>
      <sheetData sheetId="56" refreshError="1">
        <row r="2">
          <cell r="B2" t="str">
            <v xml:space="preserve">Project Trident </v>
          </cell>
          <cell r="L2" t="str">
            <v>Projected Financial Summary</v>
          </cell>
        </row>
        <row r="3">
          <cell r="B3" t="str">
            <v>($ and tons in thousands)</v>
          </cell>
          <cell r="L3" t="str">
            <v>Private &amp; Confidential</v>
          </cell>
        </row>
        <row r="5">
          <cell r="B5" t="str">
            <v>Consolidated</v>
          </cell>
          <cell r="D5" t="str">
            <v xml:space="preserve">Fiscal Year Ended December 31, </v>
          </cell>
        </row>
        <row r="6">
          <cell r="D6">
            <v>2007</v>
          </cell>
          <cell r="E6">
            <v>2008</v>
          </cell>
          <cell r="F6">
            <v>2009</v>
          </cell>
          <cell r="G6">
            <v>2010</v>
          </cell>
          <cell r="H6">
            <v>2011</v>
          </cell>
          <cell r="I6">
            <v>2012</v>
          </cell>
        </row>
        <row r="7">
          <cell r="B7" t="str">
            <v>Income Statement</v>
          </cell>
          <cell r="D7" t="str">
            <v xml:space="preserve">9 Months </v>
          </cell>
          <cell r="E7" t="str">
            <v>Projected</v>
          </cell>
          <cell r="F7" t="str">
            <v>Projected FYE December 31,</v>
          </cell>
        </row>
        <row r="8">
          <cell r="B8" t="str">
            <v>Revenues</v>
          </cell>
          <cell r="C8">
            <v>274.63212494000004</v>
          </cell>
          <cell r="D8">
            <v>438.94731319614272</v>
          </cell>
          <cell r="E8">
            <v>586.04064327618096</v>
          </cell>
          <cell r="F8">
            <v>736.58334598192755</v>
          </cell>
          <cell r="G8">
            <v>820.43970179923963</v>
          </cell>
          <cell r="H8">
            <v>911.34928990889182</v>
          </cell>
          <cell r="I8">
            <v>902.27103009922223</v>
          </cell>
          <cell r="J8">
            <v>2011</v>
          </cell>
          <cell r="K8">
            <v>2012</v>
          </cell>
          <cell r="O8" t="str">
            <v>Q1 2007</v>
          </cell>
          <cell r="P8" t="str">
            <v>Q2 2007</v>
          </cell>
          <cell r="Q8" t="str">
            <v>Q3 2007</v>
          </cell>
        </row>
        <row r="9">
          <cell r="B9" t="str">
            <v>% Growth</v>
          </cell>
          <cell r="D9">
            <v>59.831015141451957</v>
          </cell>
          <cell r="E9">
            <v>33.510475097568232</v>
          </cell>
          <cell r="F9">
            <v>25.688099355047793</v>
          </cell>
          <cell r="G9">
            <v>11.384503366082015</v>
          </cell>
          <cell r="H9">
            <v>11.08059348057947</v>
          </cell>
          <cell r="I9">
            <v>-0.99613396424296874</v>
          </cell>
        </row>
        <row r="10">
          <cell r="B10" t="str">
            <v>Gross Profit</v>
          </cell>
          <cell r="C10">
            <v>71.372172603089382</v>
          </cell>
          <cell r="D10">
            <v>113.5825015871724</v>
          </cell>
          <cell r="E10">
            <v>179.96903966410221</v>
          </cell>
          <cell r="F10">
            <v>265.08732441126716</v>
          </cell>
          <cell r="G10">
            <v>303.29072894365135</v>
          </cell>
          <cell r="H10">
            <v>370.12891371544163</v>
          </cell>
          <cell r="I10">
            <v>371.56452869188524</v>
          </cell>
          <cell r="J10">
            <v>905.12612486606338</v>
          </cell>
          <cell r="K10">
            <v>897.97863328863525</v>
          </cell>
        </row>
        <row r="11">
          <cell r="B11" t="str">
            <v>% Margin</v>
          </cell>
          <cell r="D11">
            <v>25.876112729825113</v>
          </cell>
          <cell r="E11">
            <v>30.709310306194741</v>
          </cell>
          <cell r="F11">
            <v>35.988775181698344</v>
          </cell>
          <cell r="G11">
            <v>36.966851833051116</v>
          </cell>
          <cell r="H11">
            <v>40.613288210543693</v>
          </cell>
          <cell r="I11">
            <v>41.181032782469423</v>
          </cell>
          <cell r="J11">
            <v>6.2231650428284411</v>
          </cell>
          <cell r="K11">
            <v>4.292396810586979</v>
          </cell>
        </row>
        <row r="12">
          <cell r="B12" t="str">
            <v>% Growth</v>
          </cell>
          <cell r="C12">
            <v>274.63212494000004</v>
          </cell>
          <cell r="D12">
            <v>59.141157463176228</v>
          </cell>
          <cell r="E12">
            <v>58.447856975556576</v>
          </cell>
          <cell r="F12">
            <v>47.296070983115435</v>
          </cell>
          <cell r="G12">
            <v>14.411630060860203</v>
          </cell>
          <cell r="H12">
            <v>22.037661686720469</v>
          </cell>
          <cell r="I12">
            <v>0.38786890816839298</v>
          </cell>
          <cell r="J12">
            <v>911.34928990889182</v>
          </cell>
          <cell r="K12">
            <v>902.27103009922223</v>
          </cell>
        </row>
        <row r="13">
          <cell r="B13" t="str">
            <v>SG&amp;A</v>
          </cell>
          <cell r="C13">
            <v>8.1019064299999997</v>
          </cell>
          <cell r="D13">
            <v>11.199182839999999</v>
          </cell>
          <cell r="E13">
            <v>9.6491979728571433</v>
          </cell>
          <cell r="F13">
            <v>10.098203687142858</v>
          </cell>
          <cell r="G13">
            <v>10.552852284533355</v>
          </cell>
          <cell r="H13">
            <v>11.012672451690419</v>
          </cell>
          <cell r="I13">
            <v>11.443102740485022</v>
          </cell>
          <cell r="J13">
            <v>542.63304864514043</v>
          </cell>
          <cell r="K13">
            <v>532.54960414782204</v>
          </cell>
        </row>
        <row r="14">
          <cell r="B14" t="str">
            <v>% Margin</v>
          </cell>
          <cell r="D14">
            <v>2.5513729104421392</v>
          </cell>
          <cell r="E14">
            <v>1.6465066175128413</v>
          </cell>
          <cell r="F14">
            <v>1.3709519421296585</v>
          </cell>
          <cell r="G14">
            <v>1.2862434937498457</v>
          </cell>
          <cell r="H14">
            <v>1.208392059293903</v>
          </cell>
          <cell r="I14">
            <v>1.2682555860434344</v>
          </cell>
          <cell r="J14">
            <v>0</v>
          </cell>
          <cell r="K14">
            <v>0</v>
          </cell>
        </row>
        <row r="15">
          <cell r="B15" t="str">
            <v>% Growth</v>
          </cell>
          <cell r="D15">
            <v>38.228982730920031</v>
          </cell>
          <cell r="E15">
            <v>-13.840160387477482</v>
          </cell>
          <cell r="F15">
            <v>4.6532956992773089</v>
          </cell>
          <cell r="G15">
            <v>4.5022720027856078</v>
          </cell>
          <cell r="H15">
            <v>4.3573069608014228</v>
          </cell>
          <cell r="I15">
            <v>3.9084998730579121</v>
          </cell>
          <cell r="J15">
            <v>368.71624126375139</v>
          </cell>
          <cell r="K15">
            <v>369.72142595140019</v>
          </cell>
        </row>
        <row r="16">
          <cell r="B16" t="str">
            <v>EBITDA</v>
          </cell>
          <cell r="C16">
            <v>63.270266173089382</v>
          </cell>
          <cell r="D16">
            <v>102.3833187471724</v>
          </cell>
          <cell r="E16">
            <v>170.31984169124507</v>
          </cell>
          <cell r="F16">
            <v>254.98912072412429</v>
          </cell>
          <cell r="G16">
            <v>292.737876659118</v>
          </cell>
          <cell r="H16">
            <v>359.11624126375119</v>
          </cell>
          <cell r="I16">
            <v>360.12142595140023</v>
          </cell>
          <cell r="J16">
            <v>100.56420605449885</v>
          </cell>
          <cell r="K16">
            <v>109.16455653708893</v>
          </cell>
        </row>
        <row r="17">
          <cell r="B17" t="str">
            <v>% Margin</v>
          </cell>
          <cell r="D17">
            <v>23.324739819382977</v>
          </cell>
          <cell r="E17">
            <v>29.062803688681903</v>
          </cell>
          <cell r="F17">
            <v>34.617823239568679</v>
          </cell>
          <cell r="G17">
            <v>35.680608339301273</v>
          </cell>
          <cell r="H17">
            <v>39.404896151249794</v>
          </cell>
          <cell r="I17">
            <v>39.912777196425985</v>
          </cell>
          <cell r="J17">
            <v>2.5539887529027805</v>
          </cell>
          <cell r="K17">
            <v>2.6727195164033675</v>
          </cell>
        </row>
        <row r="18">
          <cell r="B18" t="str">
            <v>% Growth</v>
          </cell>
          <cell r="D18">
            <v>61.819010634601831</v>
          </cell>
          <cell r="E18">
            <v>66.355070118245152</v>
          </cell>
          <cell r="F18">
            <v>49.711929151723403</v>
          </cell>
          <cell r="G18">
            <v>14.804065298077768</v>
          </cell>
          <cell r="H18">
            <v>22.675017446385404</v>
          </cell>
          <cell r="I18">
            <v>0.27990510373792349</v>
          </cell>
          <cell r="J18">
            <v>9.6</v>
          </cell>
          <cell r="K18">
            <v>9.6000000000000014</v>
          </cell>
        </row>
        <row r="19">
          <cell r="B19" t="str">
            <v>EBIT</v>
          </cell>
          <cell r="C19">
            <v>25.212800680000022</v>
          </cell>
          <cell r="D19">
            <v>42.453709663232246</v>
          </cell>
          <cell r="E19">
            <v>101.64159713515741</v>
          </cell>
          <cell r="F19">
            <v>176.0701457823466</v>
          </cell>
          <cell r="G19">
            <v>202.26335084727754</v>
          </cell>
          <cell r="H19">
            <v>255.99804645634956</v>
          </cell>
          <cell r="I19">
            <v>248.28414989790792</v>
          </cell>
          <cell r="J19">
            <v>255.99804645634975</v>
          </cell>
          <cell r="K19">
            <v>248.28414989790789</v>
          </cell>
          <cell r="O19">
            <v>95.478358319999998</v>
          </cell>
          <cell r="P19">
            <v>107.92003777999999</v>
          </cell>
          <cell r="Q19">
            <v>121.25421248999994</v>
          </cell>
        </row>
        <row r="20">
          <cell r="B20" t="str">
            <v>% Margin</v>
          </cell>
          <cell r="D20">
            <v>9.6717096532863138</v>
          </cell>
          <cell r="E20">
            <v>17.343779531560099</v>
          </cell>
          <cell r="F20">
            <v>23.903628386768681</v>
          </cell>
          <cell r="G20">
            <v>24.653042801769615</v>
          </cell>
          <cell r="H20">
            <v>28.090003392874959</v>
          </cell>
          <cell r="I20">
            <v>27.51769054034731</v>
          </cell>
        </row>
        <row r="21">
          <cell r="B21" t="str">
            <v>% Growth</v>
          </cell>
          <cell r="D21">
            <v>68.381570147851605</v>
          </cell>
          <cell r="E21">
            <v>139.41746891246547</v>
          </cell>
          <cell r="F21">
            <v>73.226465094028569</v>
          </cell>
          <cell r="G21">
            <v>14.876573736305248</v>
          </cell>
          <cell r="H21">
            <v>26.566699001068827</v>
          </cell>
          <cell r="I21">
            <v>-3.0132638374476564</v>
          </cell>
          <cell r="P21">
            <v>21.758666249488989</v>
          </cell>
          <cell r="Q21">
            <v>14.120315677955686</v>
          </cell>
        </row>
        <row r="22">
          <cell r="B22" t="str">
            <v>Net Income</v>
          </cell>
          <cell r="C22">
            <v>-6.5731377499999999</v>
          </cell>
          <cell r="D22">
            <v>0</v>
          </cell>
          <cell r="E22">
            <v>0</v>
          </cell>
          <cell r="F22">
            <v>0</v>
          </cell>
          <cell r="G22">
            <v>0</v>
          </cell>
          <cell r="H22">
            <v>0</v>
          </cell>
          <cell r="I22">
            <v>0</v>
          </cell>
          <cell r="J22">
            <v>359.11624126375142</v>
          </cell>
          <cell r="K22">
            <v>360.12142595140023</v>
          </cell>
          <cell r="O22">
            <v>20.145421640219148</v>
          </cell>
          <cell r="P22">
            <v>24.528796699466763</v>
          </cell>
          <cell r="Q22">
            <v>27.992340225435445</v>
          </cell>
        </row>
        <row r="23">
          <cell r="B23" t="str">
            <v>% Margin</v>
          </cell>
          <cell r="D23">
            <v>0</v>
          </cell>
          <cell r="E23">
            <v>0</v>
          </cell>
          <cell r="F23">
            <v>0</v>
          </cell>
          <cell r="G23">
            <v>0</v>
          </cell>
          <cell r="H23">
            <v>0</v>
          </cell>
          <cell r="I23">
            <v>0</v>
          </cell>
          <cell r="J23">
            <v>55.778104839999997</v>
          </cell>
          <cell r="K23">
            <v>23.063831279999999</v>
          </cell>
        </row>
        <row r="24">
          <cell r="B24" t="str">
            <v>% Growth</v>
          </cell>
          <cell r="C24" t="e">
            <v>#REF!</v>
          </cell>
          <cell r="D24" t="e">
            <v>#DIV/0!</v>
          </cell>
          <cell r="E24" t="e">
            <v>#DIV/0!</v>
          </cell>
          <cell r="F24" t="e">
            <v>#DIV/0!</v>
          </cell>
          <cell r="G24" t="e">
            <v>#DIV/0!</v>
          </cell>
          <cell r="H24" t="e">
            <v>#DIV/0!</v>
          </cell>
          <cell r="I24" t="e">
            <v>#DIV/0!</v>
          </cell>
          <cell r="J24">
            <v>26.1</v>
          </cell>
          <cell r="K24">
            <v>0</v>
          </cell>
        </row>
        <row r="25">
          <cell r="B25" t="str">
            <v>Total Capex</v>
          </cell>
          <cell r="C25">
            <v>132.69999999999999</v>
          </cell>
          <cell r="D25">
            <v>22.184741810000006</v>
          </cell>
          <cell r="E25">
            <v>0</v>
          </cell>
          <cell r="F25">
            <v>55.891191650000003</v>
          </cell>
          <cell r="G25">
            <v>67.484265366000002</v>
          </cell>
          <cell r="H25">
            <v>66.127372739999998</v>
          </cell>
          <cell r="I25">
            <v>83.019768434000014</v>
          </cell>
          <cell r="J25">
            <v>81.878104840000006</v>
          </cell>
          <cell r="K25">
            <v>23.063831279999999</v>
          </cell>
          <cell r="O25">
            <v>20.145421640219148</v>
          </cell>
          <cell r="P25">
            <v>24.528796699466763</v>
          </cell>
          <cell r="Q25">
            <v>27.992340225435445</v>
          </cell>
        </row>
        <row r="26">
          <cell r="B26" t="str">
            <v>Cash Flow Statement</v>
          </cell>
          <cell r="C26">
            <v>-11.020539999999997</v>
          </cell>
          <cell r="D26">
            <v>7.6832360000000008</v>
          </cell>
          <cell r="E26">
            <v>8.7317492230970188</v>
          </cell>
          <cell r="F26">
            <v>16.41498522309702</v>
          </cell>
          <cell r="G26">
            <v>8.8703204543398328</v>
          </cell>
          <cell r="H26">
            <v>12.497862517452155</v>
          </cell>
          <cell r="I26">
            <v>4.8617006073354432</v>
          </cell>
          <cell r="J26">
            <v>7.7812719480139663</v>
          </cell>
          <cell r="K26">
            <v>1.6470116514318818</v>
          </cell>
        </row>
        <row r="27">
          <cell r="B27" t="str">
            <v>Depreciation, Depletion and Amortization</v>
          </cell>
          <cell r="D27">
            <v>59.92960908394015</v>
          </cell>
          <cell r="E27">
            <v>68.678244556087662</v>
          </cell>
          <cell r="F27">
            <v>78.918974941777691</v>
          </cell>
          <cell r="G27">
            <v>90.474525811840479</v>
          </cell>
          <cell r="H27">
            <v>103.11819480740164</v>
          </cell>
          <cell r="I27">
            <v>111.83727605349229</v>
          </cell>
        </row>
        <row r="28">
          <cell r="B28" t="str">
            <v>Capital Expenditures</v>
          </cell>
          <cell r="D28">
            <v>55.891191650000003</v>
          </cell>
          <cell r="E28">
            <v>67.484265366000002</v>
          </cell>
          <cell r="F28">
            <v>66.127372739999998</v>
          </cell>
          <cell r="G28">
            <v>83.019768434000014</v>
          </cell>
          <cell r="H28">
            <v>81.878104840000006</v>
          </cell>
          <cell r="I28">
            <v>23.063831279999999</v>
          </cell>
        </row>
        <row r="29">
          <cell r="B29" t="str">
            <v>Change in Working Capital</v>
          </cell>
          <cell r="C29">
            <v>2.7625649999999999</v>
          </cell>
          <cell r="D29">
            <v>16.41498522309702</v>
          </cell>
          <cell r="E29">
            <v>8.8703204543398328</v>
          </cell>
          <cell r="F29">
            <v>12.497862517452155</v>
          </cell>
          <cell r="G29">
            <v>4.8617006073354432</v>
          </cell>
          <cell r="H29">
            <v>7.7812719480139663</v>
          </cell>
          <cell r="I29">
            <v>1.6470116514318818</v>
          </cell>
        </row>
        <row r="30">
          <cell r="B30" t="str">
            <v>Net Working Capital</v>
          </cell>
          <cell r="C30">
            <v>22.648415999999997</v>
          </cell>
        </row>
        <row r="31">
          <cell r="B31" t="str">
            <v>Balance Sheet:</v>
          </cell>
          <cell r="C31">
            <v>394.960644</v>
          </cell>
        </row>
        <row r="32">
          <cell r="B32" t="str">
            <v>Cash</v>
          </cell>
          <cell r="C32">
            <v>236.88462599999997</v>
          </cell>
        </row>
        <row r="33">
          <cell r="B33" t="str">
            <v>Accounts Receivable</v>
          </cell>
          <cell r="C33">
            <v>0</v>
          </cell>
        </row>
        <row r="34">
          <cell r="B34" t="str">
            <v>Inventory</v>
          </cell>
          <cell r="C34">
            <v>157.25324599999999</v>
          </cell>
        </row>
        <row r="35">
          <cell r="B35" t="str">
            <v>Other Current Assets</v>
          </cell>
          <cell r="C35">
            <v>394.13787199999996</v>
          </cell>
        </row>
        <row r="36">
          <cell r="B36" t="str">
            <v>Net PP&amp;E</v>
          </cell>
        </row>
        <row r="37">
          <cell r="B37" t="str">
            <v>Other Long-Term Assets</v>
          </cell>
        </row>
        <row r="38">
          <cell r="B38" t="str">
            <v>Total Assets</v>
          </cell>
          <cell r="C38">
            <v>5.6970000000000001</v>
          </cell>
          <cell r="D38">
            <v>6.594438675448</v>
          </cell>
          <cell r="E38">
            <v>2.4441800054849878</v>
          </cell>
          <cell r="F38">
            <v>9.0386186809329878</v>
          </cell>
          <cell r="G38">
            <v>11.857934155835787</v>
          </cell>
          <cell r="H38">
            <v>13.388940148857984</v>
          </cell>
          <cell r="I38">
            <v>14.2397055617673</v>
          </cell>
          <cell r="J38">
            <v>14.645126083746444</v>
          </cell>
          <cell r="K38">
            <v>14.2753530287359</v>
          </cell>
          <cell r="O38">
            <v>2.0515831986999999</v>
          </cell>
          <cell r="P38">
            <v>2.1676550967479997</v>
          </cell>
          <cell r="Q38">
            <v>2.3752003799999999</v>
          </cell>
        </row>
        <row r="39">
          <cell r="B39" t="str">
            <v>Total Debt</v>
          </cell>
          <cell r="D39">
            <v>6.3084941390000004</v>
          </cell>
          <cell r="E39">
            <v>2.304605796509362</v>
          </cell>
          <cell r="F39">
            <v>8.6130999355093625</v>
          </cell>
          <cell r="G39">
            <v>11.044095153908758</v>
          </cell>
          <cell r="H39">
            <v>11.722343014789026</v>
          </cell>
          <cell r="I39">
            <v>11.631782979204072</v>
          </cell>
          <cell r="J39">
            <v>11.425316928560129</v>
          </cell>
          <cell r="K39">
            <v>10.792687141586146</v>
          </cell>
        </row>
        <row r="40">
          <cell r="B40" t="str">
            <v>Shareholders' Equity</v>
          </cell>
          <cell r="D40">
            <v>0.33835219100000008</v>
          </cell>
          <cell r="E40">
            <v>0.13957420897562578</v>
          </cell>
          <cell r="F40">
            <v>0.47792639997562586</v>
          </cell>
          <cell r="G40">
            <v>0.81383900192702874</v>
          </cell>
          <cell r="H40">
            <v>1.6665971340689583</v>
          </cell>
          <cell r="I40">
            <v>2.6079225825632264</v>
          </cell>
          <cell r="J40">
            <v>3.2198091551863119</v>
          </cell>
          <cell r="K40">
            <v>3.4826658871497576</v>
          </cell>
        </row>
        <row r="41">
          <cell r="B41" t="str">
            <v>Book Capitalization</v>
          </cell>
          <cell r="C41">
            <v>5.4669999999999996</v>
          </cell>
          <cell r="D41">
            <v>6.6468463300000007</v>
          </cell>
          <cell r="E41">
            <v>2.4441800054849878</v>
          </cell>
          <cell r="F41">
            <v>9.0910263354849885</v>
          </cell>
          <cell r="G41">
            <v>11.857934155835787</v>
          </cell>
          <cell r="H41">
            <v>13.388940148857984</v>
          </cell>
          <cell r="I41">
            <v>14.239705561767298</v>
          </cell>
          <cell r="J41">
            <v>14.645126083746442</v>
          </cell>
          <cell r="K41">
            <v>14.275353028735905</v>
          </cell>
          <cell r="O41">
            <v>1.3604686142857145</v>
          </cell>
          <cell r="P41">
            <v>1.588952907142857</v>
          </cell>
          <cell r="Q41">
            <v>1.7983258571428573</v>
          </cell>
        </row>
        <row r="42">
          <cell r="B42" t="str">
            <v>Steam Coal Realized Price Per Ton</v>
          </cell>
          <cell r="D42" t="str">
            <v>--</v>
          </cell>
          <cell r="E42" t="str">
            <v>--</v>
          </cell>
          <cell r="F42">
            <v>45.164460143431548</v>
          </cell>
          <cell r="G42">
            <v>46.586661207309795</v>
          </cell>
          <cell r="H42">
            <v>50.571145225926642</v>
          </cell>
          <cell r="I42">
            <v>51.214458805983426</v>
          </cell>
          <cell r="J42">
            <v>55.31029253249023</v>
          </cell>
          <cell r="K42">
            <v>55.694356975791763</v>
          </cell>
        </row>
        <row r="43">
          <cell r="B43" t="str">
            <v>Key Ratios &amp; Operating Statistics</v>
          </cell>
          <cell r="D43" t="str">
            <v>--</v>
          </cell>
          <cell r="E43" t="str">
            <v>--</v>
          </cell>
          <cell r="F43">
            <v>73.627725084541638</v>
          </cell>
          <cell r="G43">
            <v>79.368936405973088</v>
          </cell>
          <cell r="H43">
            <v>82.985533529745936</v>
          </cell>
          <cell r="I43">
            <v>83.907912917564033</v>
          </cell>
          <cell r="J43">
            <v>84.846178796327479</v>
          </cell>
          <cell r="K43">
            <v>85.247012638376802</v>
          </cell>
        </row>
        <row r="44">
          <cell r="B44" t="str">
            <v>Total Debt / EBITDA</v>
          </cell>
          <cell r="C44">
            <v>50.234520749954278</v>
          </cell>
          <cell r="D44">
            <v>48.84310430417306</v>
          </cell>
          <cell r="E44">
            <v>46.761983303052091</v>
          </cell>
          <cell r="F44">
            <v>47.694954821942659</v>
          </cell>
          <cell r="G44">
            <v>48.847486300856495</v>
          </cell>
          <cell r="H44">
            <v>54.605947536574909</v>
          </cell>
          <cell r="I44">
            <v>57.202082420091607</v>
          </cell>
          <cell r="J44">
            <v>61.803914810306544</v>
          </cell>
          <cell r="K44">
            <v>62.904127938624576</v>
          </cell>
          <cell r="O44">
            <v>0</v>
          </cell>
          <cell r="P44">
            <v>0</v>
          </cell>
          <cell r="Q44">
            <v>0</v>
          </cell>
          <cell r="S44">
            <v>0</v>
          </cell>
          <cell r="T44">
            <v>0</v>
          </cell>
        </row>
        <row r="45">
          <cell r="B45" t="str">
            <v>Net Debt / EBITDA</v>
          </cell>
          <cell r="C45">
            <v>40.336414821092127</v>
          </cell>
          <cell r="D45">
            <v>37.681907757826487</v>
          </cell>
          <cell r="E45">
            <v>34.429950991186281</v>
          </cell>
          <cell r="F45">
            <v>36.807963973822076</v>
          </cell>
          <cell r="G45">
            <v>34.248866307380091</v>
          </cell>
          <cell r="H45">
            <v>35.252545758676966</v>
          </cell>
          <cell r="I45">
            <v>36.384307448827592</v>
          </cell>
          <cell r="J45">
            <v>37.052125433550849</v>
          </cell>
          <cell r="K45">
            <v>37.305529542829092</v>
          </cell>
          <cell r="O45">
            <v>39.408989675131849</v>
          </cell>
          <cell r="P45">
            <v>38.789131210576294</v>
          </cell>
          <cell r="Q45">
            <v>35.397023374622364</v>
          </cell>
        </row>
        <row r="46">
          <cell r="B46" t="str">
            <v>Interest Expense</v>
          </cell>
          <cell r="C46">
            <v>9.8981059288621509</v>
          </cell>
          <cell r="D46">
            <v>11.161196546346574</v>
          </cell>
          <cell r="E46">
            <v>12.33203231186581</v>
          </cell>
          <cell r="F46">
            <v>10.886990848120583</v>
          </cell>
          <cell r="G46">
            <v>14.598619993476404</v>
          </cell>
          <cell r="H46">
            <v>19.353401777897943</v>
          </cell>
          <cell r="I46">
            <v>20.817774971264015</v>
          </cell>
          <cell r="J46">
            <v>24.751789376755696</v>
          </cell>
          <cell r="K46">
            <v>25.598598395795484</v>
          </cell>
          <cell r="O46">
            <v>-39.408989675131849</v>
          </cell>
          <cell r="P46">
            <v>-38.789131210576294</v>
          </cell>
          <cell r="Q46">
            <v>-35.397023374622364</v>
          </cell>
        </row>
        <row r="47">
          <cell r="B47" t="str">
            <v>EBITDA / Interest Expense</v>
          </cell>
        </row>
        <row r="48">
          <cell r="B48" t="str">
            <v>(EBITDA - Capex) / Interest Expense</v>
          </cell>
        </row>
        <row r="49">
          <cell r="B49" t="str">
            <v>Total Debt / Book Capitalization</v>
          </cell>
          <cell r="C49" t="str">
            <v>--</v>
          </cell>
          <cell r="D49" t="str">
            <v>--</v>
          </cell>
          <cell r="E49" t="str">
            <v>--</v>
          </cell>
          <cell r="F49">
            <v>58.655760592118433</v>
          </cell>
          <cell r="G49">
            <v>31.191884229502453</v>
          </cell>
          <cell r="H49">
            <v>12.911237091569827</v>
          </cell>
          <cell r="I49">
            <v>6.3542401672613602</v>
          </cell>
          <cell r="J49">
            <v>2.8471130966898128</v>
          </cell>
          <cell r="K49">
            <v>-2.5248881634479581</v>
          </cell>
          <cell r="O49" t="str">
            <v>--</v>
          </cell>
          <cell r="P49">
            <v>5.657674430242432</v>
          </cell>
          <cell r="Q49">
            <v>9.5746451344297157</v>
          </cell>
        </row>
        <row r="50">
          <cell r="B50" t="str">
            <v>Total Revenue Growth</v>
          </cell>
          <cell r="C50" t="str">
            <v>--</v>
          </cell>
          <cell r="D50" t="str">
            <v>--</v>
          </cell>
          <cell r="E50" t="str">
            <v>--</v>
          </cell>
          <cell r="F50">
            <v>59.83101514145195</v>
          </cell>
          <cell r="G50">
            <v>33.510475097568239</v>
          </cell>
          <cell r="H50">
            <v>25.68809935504779</v>
          </cell>
          <cell r="I50">
            <v>11.384503366082011</v>
          </cell>
          <cell r="J50">
            <v>11.080593480579459</v>
          </cell>
          <cell r="K50">
            <v>-0.9961339642429734</v>
          </cell>
          <cell r="O50" t="str">
            <v>--</v>
          </cell>
          <cell r="P50">
            <v>13.030889595211882</v>
          </cell>
          <cell r="Q50">
            <v>12.355606043413637</v>
          </cell>
        </row>
        <row r="51">
          <cell r="B51" t="str">
            <v>Coal Sales</v>
          </cell>
          <cell r="C51" t="e">
            <v>#REF!</v>
          </cell>
          <cell r="D51">
            <v>9.0386186809329878</v>
          </cell>
          <cell r="E51">
            <v>11.857934155835787</v>
          </cell>
          <cell r="F51">
            <v>13.388940148857984</v>
          </cell>
          <cell r="G51">
            <v>14.2397055617673</v>
          </cell>
          <cell r="H51">
            <v>14.645126083746444</v>
          </cell>
          <cell r="I51">
            <v>14.2753530287359</v>
          </cell>
          <cell r="J51">
            <v>40.458279316881033</v>
          </cell>
          <cell r="K51">
            <v>40.976759046640581</v>
          </cell>
        </row>
        <row r="52">
          <cell r="B52" t="str">
            <v>Realized Price per Ton</v>
          </cell>
          <cell r="C52" t="e">
            <v>#REF!</v>
          </cell>
          <cell r="D52">
            <v>0</v>
          </cell>
          <cell r="E52">
            <v>0</v>
          </cell>
          <cell r="F52">
            <v>0</v>
          </cell>
          <cell r="G52">
            <v>0</v>
          </cell>
          <cell r="H52">
            <v>0</v>
          </cell>
          <cell r="I52">
            <v>0</v>
          </cell>
          <cell r="J52">
            <v>47.177009785071512</v>
          </cell>
          <cell r="K52">
            <v>46.621788461416379</v>
          </cell>
        </row>
        <row r="53">
          <cell r="B53" t="str">
            <v>Cash Costs per Ton (1)</v>
          </cell>
          <cell r="C53" t="e">
            <v>#REF!</v>
          </cell>
          <cell r="D53">
            <v>36.807963973822076</v>
          </cell>
          <cell r="E53">
            <v>34.248866307380091</v>
          </cell>
          <cell r="F53">
            <v>35.252545758676966</v>
          </cell>
          <cell r="G53">
            <v>36.384307448827592</v>
          </cell>
          <cell r="H53">
            <v>37.052125433550849</v>
          </cell>
          <cell r="I53">
            <v>37.305529542829092</v>
          </cell>
          <cell r="J53">
            <v>39.404896151249815</v>
          </cell>
          <cell r="K53">
            <v>39.912777196425985</v>
          </cell>
          <cell r="O53">
            <v>21.099463789166613</v>
          </cell>
          <cell r="P53">
            <v>22.72867690193906</v>
          </cell>
          <cell r="Q53">
            <v>23.085664118880839</v>
          </cell>
        </row>
        <row r="54">
          <cell r="B54" t="str">
            <v>Capital Expenditures / Ton</v>
          </cell>
          <cell r="D54">
            <v>6.1835988023150881</v>
          </cell>
          <cell r="E54">
            <v>5.691064267951611</v>
          </cell>
          <cell r="F54">
            <v>4.9389549885799111</v>
          </cell>
          <cell r="G54">
            <v>5.8301604674258707</v>
          </cell>
          <cell r="H54">
            <v>5.5908091450896098</v>
          </cell>
          <cell r="I54">
            <v>1.6156399938812813</v>
          </cell>
        </row>
        <row r="55">
          <cell r="B55" t="str">
            <v>Reserves</v>
          </cell>
          <cell r="D55">
            <v>209.71721510906704</v>
          </cell>
          <cell r="E55">
            <v>197.85928095323126</v>
          </cell>
          <cell r="F55">
            <v>184.47034080437322</v>
          </cell>
          <cell r="G55">
            <v>170.23063524260593</v>
          </cell>
          <cell r="H55">
            <v>155.58550915885954</v>
          </cell>
          <cell r="I55">
            <v>141.31015613012366</v>
          </cell>
          <cell r="J55">
            <v>0</v>
          </cell>
          <cell r="K55">
            <v>0</v>
          </cell>
        </row>
        <row r="56">
          <cell r="B56" t="str">
            <v>Average Life of Reserves (Years)</v>
          </cell>
          <cell r="D56">
            <v>23.2023523186642</v>
          </cell>
          <cell r="E56">
            <v>16.685813764268239</v>
          </cell>
          <cell r="F56">
            <v>13.77781502892951</v>
          </cell>
          <cell r="G56">
            <v>11.954645726640887</v>
          </cell>
          <cell r="H56">
            <v>10.623705679907564</v>
          </cell>
          <cell r="I56">
            <v>9.8988904754698623</v>
          </cell>
        </row>
        <row r="58">
          <cell r="D58" t="str">
            <v>9 Months</v>
          </cell>
          <cell r="E58" t="str">
            <v>Projected</v>
          </cell>
          <cell r="F58" t="str">
            <v>Projected FYE December 31,</v>
          </cell>
        </row>
        <row r="59">
          <cell r="C59">
            <v>2006</v>
          </cell>
          <cell r="D59" t="str">
            <v>2007A</v>
          </cell>
          <cell r="E59" t="str">
            <v>Q4 2007</v>
          </cell>
          <cell r="F59">
            <v>2007</v>
          </cell>
          <cell r="G59">
            <v>2008</v>
          </cell>
          <cell r="H59">
            <v>2009</v>
          </cell>
          <cell r="I59">
            <v>2010</v>
          </cell>
          <cell r="J59">
            <v>2011</v>
          </cell>
          <cell r="K59">
            <v>2012</v>
          </cell>
        </row>
        <row r="60">
          <cell r="B60" t="str">
            <v>Mining Expenses</v>
          </cell>
          <cell r="D60">
            <v>180.19157087084218</v>
          </cell>
          <cell r="E60">
            <v>64.619181160829839</v>
          </cell>
          <cell r="F60">
            <v>244.81075203167202</v>
          </cell>
          <cell r="G60">
            <v>312.9473972367615</v>
          </cell>
          <cell r="H60">
            <v>357.99473728949698</v>
          </cell>
          <cell r="I60">
            <v>395.57378611311077</v>
          </cell>
          <cell r="J60">
            <v>424.07577456323492</v>
          </cell>
          <cell r="K60">
            <v>433.21661195404056</v>
          </cell>
        </row>
        <row r="61">
          <cell r="B61" t="str">
            <v>Less: D&amp;A</v>
          </cell>
          <cell r="D61">
            <v>24.681393879999998</v>
          </cell>
          <cell r="E61">
            <v>8.0931919080357169</v>
          </cell>
          <cell r="F61">
            <v>32.774585788035715</v>
          </cell>
          <cell r="G61">
            <v>38.661759462261905</v>
          </cell>
          <cell r="H61">
            <v>44.841969292285711</v>
          </cell>
          <cell r="I61">
            <v>54.005792657999983</v>
          </cell>
          <cell r="J61">
            <v>65.400291719999998</v>
          </cell>
          <cell r="K61">
            <v>73.935969179047618</v>
          </cell>
        </row>
        <row r="62">
          <cell r="B62" t="str">
            <v>Less: Interest</v>
          </cell>
          <cell r="D62">
            <v>6.5576837400000016</v>
          </cell>
          <cell r="E62">
            <v>2.0297141388477566</v>
          </cell>
          <cell r="F62">
            <v>8.5873978788477583</v>
          </cell>
          <cell r="G62">
            <v>8.6553057992111526</v>
          </cell>
          <cell r="H62">
            <v>7.8855283842546129</v>
          </cell>
          <cell r="I62">
            <v>8.4063418508995209</v>
          </cell>
          <cell r="J62">
            <v>10.872201760744314</v>
          </cell>
          <cell r="K62">
            <v>12.689833272471946</v>
          </cell>
        </row>
        <row r="63">
          <cell r="B63" t="str">
            <v>Less: Reclamation</v>
          </cell>
          <cell r="D63">
            <v>0.49363598000000003</v>
          </cell>
          <cell r="E63">
            <v>0.36703324254820108</v>
          </cell>
          <cell r="F63">
            <v>0.86066922254820111</v>
          </cell>
          <cell r="G63">
            <v>1.7315949788602278</v>
          </cell>
          <cell r="H63">
            <v>2.0067216428654389</v>
          </cell>
          <cell r="I63">
            <v>2.2986239242059532</v>
          </cell>
          <cell r="J63">
            <v>2.5539887529027805</v>
          </cell>
          <cell r="K63">
            <v>2.6727195164033675</v>
          </cell>
        </row>
        <row r="64">
          <cell r="B64" t="str">
            <v>Less: Plant D&amp;A</v>
          </cell>
          <cell r="D64">
            <v>2.4968116800000004</v>
          </cell>
          <cell r="E64">
            <v>0.74713033118882333</v>
          </cell>
          <cell r="F64">
            <v>3.2439420111888237</v>
          </cell>
          <cell r="G64">
            <v>3.5227389893625221</v>
          </cell>
          <cell r="H64">
            <v>4.6238021500292117</v>
          </cell>
          <cell r="I64">
            <v>4.766872540260036</v>
          </cell>
          <cell r="J64">
            <v>4.5787863658828867</v>
          </cell>
          <cell r="K64">
            <v>4.7285635118311591</v>
          </cell>
        </row>
        <row r="65">
          <cell r="B65" t="str">
            <v>Less: Plant Interest</v>
          </cell>
          <cell r="D65">
            <v>0.16073122999999997</v>
          </cell>
          <cell r="E65">
            <v>5.1347048571588144E-2</v>
          </cell>
          <cell r="F65">
            <v>0.21207827857158812</v>
          </cell>
          <cell r="G65">
            <v>0.14594794153178167</v>
          </cell>
          <cell r="H65">
            <v>9.460335777258444E-2</v>
          </cell>
          <cell r="I65">
            <v>5.1172756507996749E-2</v>
          </cell>
          <cell r="J65">
            <v>1.4660218036102148E-2</v>
          </cell>
          <cell r="K65">
            <v>0.31471555542920715</v>
          </cell>
        </row>
        <row r="66">
          <cell r="B66" t="str">
            <v>Less: INV</v>
          </cell>
        </row>
        <row r="67">
          <cell r="B67" t="str">
            <v>Cash Costs ($ in millions)</v>
          </cell>
        </row>
        <row r="68">
          <cell r="B68" t="str">
            <v>Mining Expenses</v>
          </cell>
          <cell r="D68">
            <v>148.45885727084217</v>
          </cell>
          <cell r="E68">
            <v>54.129241871398158</v>
          </cell>
          <cell r="F68">
            <v>202.58809914224034</v>
          </cell>
          <cell r="G68">
            <v>263.89873699642823</v>
          </cell>
          <cell r="H68">
            <v>303.26051797009126</v>
          </cell>
          <cell r="I68">
            <v>330.8630276800053</v>
          </cell>
          <cell r="J68">
            <v>345.24929232958783</v>
          </cell>
          <cell r="K68">
            <v>343.91808998611759</v>
          </cell>
        </row>
        <row r="69">
          <cell r="B69" t="str">
            <v>Contract Coal Haul</v>
          </cell>
          <cell r="D69">
            <v>37.609363486665352</v>
          </cell>
          <cell r="E69">
            <v>9.6073968277706001</v>
          </cell>
          <cell r="F69">
            <v>47.216760314435952</v>
          </cell>
          <cell r="G69">
            <v>40.140086702790477</v>
          </cell>
          <cell r="H69">
            <v>40.955326108697456</v>
          </cell>
          <cell r="I69">
            <v>44.128452703470472</v>
          </cell>
          <cell r="J69">
            <v>44.723320308527121</v>
          </cell>
          <cell r="K69">
            <v>42.092283558789021</v>
          </cell>
          <cell r="M69">
            <v>1000</v>
          </cell>
        </row>
        <row r="70">
          <cell r="B70" t="str">
            <v>Processing Costs</v>
          </cell>
          <cell r="D70">
            <v>13.088896249999998</v>
          </cell>
          <cell r="E70">
            <v>2.921092301125956</v>
          </cell>
          <cell r="F70">
            <v>16.009988551125954</v>
          </cell>
          <cell r="G70">
            <v>13.90713582654231</v>
          </cell>
          <cell r="H70">
            <v>17.245651445493429</v>
          </cell>
          <cell r="I70">
            <v>19.986352897843783</v>
          </cell>
          <cell r="J70">
            <v>19.841580720500083</v>
          </cell>
          <cell r="K70">
            <v>16.137756352789069</v>
          </cell>
        </row>
        <row r="71">
          <cell r="B71" t="str">
            <v>Loading Costs</v>
          </cell>
          <cell r="D71">
            <v>8.3723597500000011</v>
          </cell>
          <cell r="E71">
            <v>2.359762739849975</v>
          </cell>
          <cell r="F71">
            <v>10.732122489849976</v>
          </cell>
          <cell r="G71">
            <v>11.563795441882677</v>
          </cell>
          <cell r="H71">
            <v>15.144976119381873</v>
          </cell>
          <cell r="I71">
            <v>17.124331164490421</v>
          </cell>
          <cell r="J71">
            <v>16.995972256462032</v>
          </cell>
          <cell r="K71">
            <v>16.995507017563028</v>
          </cell>
        </row>
        <row r="72">
          <cell r="B72" t="str">
            <v>Royalties</v>
          </cell>
          <cell r="D72">
            <v>21.37191421</v>
          </cell>
          <cell r="E72">
            <v>7.4577316610738578</v>
          </cell>
          <cell r="F72">
            <v>28.829645871073858</v>
          </cell>
          <cell r="G72">
            <v>37.51814331760982</v>
          </cell>
          <cell r="H72">
            <v>47.49065039218609</v>
          </cell>
          <cell r="I72">
            <v>53.19094439591489</v>
          </cell>
          <cell r="J72">
            <v>58.318060660339384</v>
          </cell>
          <cell r="K72">
            <v>56.502220528623731</v>
          </cell>
        </row>
        <row r="73">
          <cell r="B73" t="str">
            <v>Mineral Taxes</v>
          </cell>
          <cell r="D73">
            <v>0.72225421999999995</v>
          </cell>
          <cell r="E73">
            <v>0.17557911927334813</v>
          </cell>
          <cell r="F73">
            <v>0.89783333927334807</v>
          </cell>
          <cell r="G73">
            <v>0.73793732036214277</v>
          </cell>
          <cell r="H73">
            <v>0.76411927209255914</v>
          </cell>
          <cell r="I73">
            <v>0.77982760940005902</v>
          </cell>
          <cell r="J73">
            <v>0.77832760940005907</v>
          </cell>
          <cell r="K73">
            <v>0.74822760940005939</v>
          </cell>
        </row>
        <row r="74">
          <cell r="B74" t="str">
            <v>Federal Taxes</v>
          </cell>
          <cell r="D74">
            <v>6.0245871599999994</v>
          </cell>
          <cell r="E74">
            <v>2.2643163027738957</v>
          </cell>
          <cell r="F74">
            <v>8.2889034627738951</v>
          </cell>
          <cell r="G74">
            <v>11.179218716273802</v>
          </cell>
          <cell r="H74">
            <v>12.786455278126986</v>
          </cell>
          <cell r="I74">
            <v>13.6460256572513</v>
          </cell>
          <cell r="J74">
            <v>13.982597157355556</v>
          </cell>
          <cell r="K74">
            <v>13.575353505692997</v>
          </cell>
        </row>
        <row r="75">
          <cell r="B75" t="str">
            <v>Severance Taxes</v>
          </cell>
          <cell r="D75">
            <v>14.81761794</v>
          </cell>
          <cell r="E75">
            <v>4.9934589786713079</v>
          </cell>
          <cell r="F75">
            <v>19.811076918671308</v>
          </cell>
          <cell r="G75">
            <v>25.987496453298288</v>
          </cell>
          <cell r="H75">
            <v>33.006770299406384</v>
          </cell>
          <cell r="I75">
            <v>36.958892475568653</v>
          </cell>
          <cell r="J75">
            <v>41.279384994593755</v>
          </cell>
          <cell r="K75">
            <v>41.152630285972883</v>
          </cell>
        </row>
        <row r="76">
          <cell r="B76" t="str">
            <v>Other Expenses</v>
          </cell>
          <cell r="D76">
            <v>0</v>
          </cell>
          <cell r="E76">
            <v>0.24441800054849877</v>
          </cell>
          <cell r="F76">
            <v>0.24441800054849877</v>
          </cell>
          <cell r="G76">
            <v>1.1857934155835788</v>
          </cell>
          <cell r="H76">
            <v>1.3388940148857986</v>
          </cell>
          <cell r="I76">
            <v>1.42397055617673</v>
          </cell>
          <cell r="J76">
            <v>1.464512608374644</v>
          </cell>
          <cell r="K76">
            <v>1.4275353028735902</v>
          </cell>
        </row>
        <row r="77">
          <cell r="B77" t="str">
            <v>Total Cash Costs</v>
          </cell>
          <cell r="D77">
            <v>250.46585028750755</v>
          </cell>
          <cell r="E77">
            <v>84.152997802485601</v>
          </cell>
          <cell r="F77">
            <v>334.61884808999309</v>
          </cell>
          <cell r="G77">
            <v>406.11834419077132</v>
          </cell>
          <cell r="H77">
            <v>471.99336090036184</v>
          </cell>
          <cell r="I77">
            <v>518.1018251401216</v>
          </cell>
          <cell r="J77">
            <v>542.63304864514043</v>
          </cell>
          <cell r="K77">
            <v>532.54960414782192</v>
          </cell>
        </row>
        <row r="79">
          <cell r="B79" t="str">
            <v>Cash Costs ($ per ton)</v>
          </cell>
        </row>
        <row r="80">
          <cell r="B80" t="str">
            <v>Mining Expenses</v>
          </cell>
          <cell r="D80">
            <v>22.335232364374846</v>
          </cell>
          <cell r="E80">
            <v>22.146176529521824</v>
          </cell>
          <cell r="F80">
            <v>22.284403505848239</v>
          </cell>
          <cell r="G80">
            <v>22.25503477488552</v>
          </cell>
          <cell r="H80">
            <v>22.650076451044409</v>
          </cell>
          <cell r="I80">
            <v>23.235243611240911</v>
          </cell>
          <cell r="J80">
            <v>23.574347558042184</v>
          </cell>
          <cell r="K80">
            <v>24.091739748489559</v>
          </cell>
        </row>
        <row r="81">
          <cell r="B81" t="str">
            <v>Contract Coal Haul</v>
          </cell>
          <cell r="D81">
            <v>5.6582267167692066</v>
          </cell>
          <cell r="E81">
            <v>3.9307239263109213</v>
          </cell>
          <cell r="F81">
            <v>5.1937766509524721</v>
          </cell>
          <cell r="G81">
            <v>3.385082610113487</v>
          </cell>
          <cell r="H81">
            <v>3.058892313607867</v>
          </cell>
          <cell r="I81">
            <v>3.0989722724290418</v>
          </cell>
          <cell r="J81">
            <v>3.0538023402995673</v>
          </cell>
          <cell r="K81">
            <v>2.9485984321409338</v>
          </cell>
        </row>
        <row r="82">
          <cell r="B82" t="str">
            <v>Processing Costs</v>
          </cell>
          <cell r="D82">
            <v>1.9691889356497274</v>
          </cell>
          <cell r="E82">
            <v>1.1951215927512411</v>
          </cell>
          <cell r="F82">
            <v>1.7610760281965294</v>
          </cell>
          <cell r="G82">
            <v>1.1728127044539225</v>
          </cell>
          <cell r="H82">
            <v>1.2880520230695336</v>
          </cell>
          <cell r="I82">
            <v>1.403565039399822</v>
          </cell>
          <cell r="J82">
            <v>1.35482484801007</v>
          </cell>
          <cell r="K82">
            <v>1.1304628558259957</v>
          </cell>
        </row>
        <row r="83">
          <cell r="B83" t="str">
            <v>Loading Costs</v>
          </cell>
          <cell r="D83">
            <v>1.2595988133819245</v>
          </cell>
          <cell r="E83">
            <v>0.96546192774444928</v>
          </cell>
          <cell r="F83">
            <v>1.1805182488537405</v>
          </cell>
          <cell r="G83">
            <v>0.97519477591226522</v>
          </cell>
          <cell r="H83">
            <v>1.1311557114305026</v>
          </cell>
          <cell r="I83">
            <v>1.202576211299492</v>
          </cell>
          <cell r="J83">
            <v>1.1605207192667752</v>
          </cell>
          <cell r="K83">
            <v>1.1905489821058384</v>
          </cell>
        </row>
        <row r="84">
          <cell r="B84" t="str">
            <v>Royalties</v>
          </cell>
          <cell r="D84">
            <v>3.2153465190762125</v>
          </cell>
          <cell r="E84">
            <v>3.0512203046984885</v>
          </cell>
          <cell r="F84">
            <v>3.171220146898392</v>
          </cell>
          <cell r="G84">
            <v>3.1639696109415119</v>
          </cell>
          <cell r="H84">
            <v>3.5470059514932428</v>
          </cell>
          <cell r="I84">
            <v>3.7353963651277442</v>
          </cell>
          <cell r="J84">
            <v>3.9820797941140533</v>
          </cell>
          <cell r="K84">
            <v>3.9580261458253445</v>
          </cell>
        </row>
        <row r="85">
          <cell r="B85" t="str">
            <v>Mineral Taxes</v>
          </cell>
          <cell r="D85">
            <v>0.10866118819990832</v>
          </cell>
          <cell r="E85">
            <v>7.1835592664750869E-2</v>
          </cell>
          <cell r="F85">
            <v>9.8760393616817127E-2</v>
          </cell>
          <cell r="G85">
            <v>6.2231524535744945E-2</v>
          </cell>
          <cell r="H85">
            <v>5.7070930454322412E-2</v>
          </cell>
          <cell r="I85">
            <v>5.476430717035656E-2</v>
          </cell>
          <cell r="J85">
            <v>5.3145845583662685E-2</v>
          </cell>
          <cell r="K85">
            <v>5.2413947864819677E-2</v>
          </cell>
        </row>
        <row r="86">
          <cell r="B86" t="str">
            <v>Federal Taxes</v>
          </cell>
          <cell r="D86">
            <v>0.90638279582431669</v>
          </cell>
          <cell r="E86">
            <v>0.92641143356567046</v>
          </cell>
          <cell r="F86">
            <v>0.91176762192623195</v>
          </cell>
          <cell r="G86">
            <v>0.94276275861862824</v>
          </cell>
          <cell r="H86">
            <v>0.95500130226645408</v>
          </cell>
          <cell r="I86">
            <v>0.9583081334132364</v>
          </cell>
          <cell r="J86">
            <v>0.95476113195596324</v>
          </cell>
          <cell r="K86">
            <v>0.95096446850499405</v>
          </cell>
        </row>
        <row r="87">
          <cell r="B87" t="str">
            <v>Severance Taxes</v>
          </cell>
          <cell r="D87">
            <v>2.2292704245503443</v>
          </cell>
          <cell r="E87">
            <v>2.0429996839289575</v>
          </cell>
          <cell r="F87">
            <v>2.179190356246441</v>
          </cell>
          <cell r="G87">
            <v>2.1915703116388743</v>
          </cell>
          <cell r="H87">
            <v>2.465226517740593</v>
          </cell>
          <cell r="I87">
            <v>2.5954815087469871</v>
          </cell>
          <cell r="J87">
            <v>2.8186431962785718</v>
          </cell>
          <cell r="K87">
            <v>2.8827749620716023</v>
          </cell>
        </row>
        <row r="88">
          <cell r="B88" t="str">
            <v>Other Expenses</v>
          </cell>
          <cell r="D88">
            <v>0</v>
          </cell>
          <cell r="E88">
            <v>9.9999999999999992E-2</v>
          </cell>
          <cell r="F88">
            <v>2.6885633318920479E-2</v>
          </cell>
          <cell r="G88">
            <v>0.1</v>
          </cell>
          <cell r="H88">
            <v>0.10000000000000002</v>
          </cell>
          <cell r="I88">
            <v>0.1</v>
          </cell>
          <cell r="J88">
            <v>9.9999999999999992E-2</v>
          </cell>
          <cell r="K88">
            <v>9.9999999999999978E-2</v>
          </cell>
        </row>
        <row r="89">
          <cell r="B89" t="str">
            <v>Total Cash Costs Per Ton(1)</v>
          </cell>
          <cell r="D89">
            <v>37.68190775782648</v>
          </cell>
          <cell r="E89">
            <v>34.429950991186303</v>
          </cell>
          <cell r="F89">
            <v>36.807598585857782</v>
          </cell>
          <cell r="G89">
            <v>34.248659071099951</v>
          </cell>
          <cell r="H89">
            <v>35.252481201106924</v>
          </cell>
          <cell r="I89">
            <v>36.384307448827585</v>
          </cell>
          <cell r="J89">
            <v>37.052125433550849</v>
          </cell>
          <cell r="K89">
            <v>37.305529542829085</v>
          </cell>
        </row>
        <row r="93">
          <cell r="B93" t="str">
            <v>Less: D&amp;A</v>
          </cell>
          <cell r="D93">
            <v>-24.681393879999998</v>
          </cell>
          <cell r="E93">
            <v>39.978839473999997</v>
          </cell>
          <cell r="F93">
            <v>-32.774585788035715</v>
          </cell>
          <cell r="G93">
            <v>-38.661759462261905</v>
          </cell>
          <cell r="H93">
            <v>-44.841969292285711</v>
          </cell>
          <cell r="I93">
            <v>-54.005792657999983</v>
          </cell>
          <cell r="J93">
            <v>-65.400291719999998</v>
          </cell>
          <cell r="K93">
            <v>-73.935969179047618</v>
          </cell>
        </row>
        <row r="94">
          <cell r="B94" t="str">
            <v>Less: Reclamation</v>
          </cell>
          <cell r="D94">
            <v>-0.49363598000000003</v>
          </cell>
          <cell r="E94">
            <v>-25.585000000000001</v>
          </cell>
          <cell r="F94">
            <v>-0.86066922254820111</v>
          </cell>
          <cell r="G94">
            <v>-1.7315949788602278</v>
          </cell>
          <cell r="H94">
            <v>-2.0067216428654389</v>
          </cell>
          <cell r="I94">
            <v>-2.2986239242059532</v>
          </cell>
          <cell r="J94">
            <v>-2.5539887529027805</v>
          </cell>
          <cell r="K94">
            <v>-2.6727195164033675</v>
          </cell>
        </row>
        <row r="95">
          <cell r="B95" t="str">
            <v>Less: Depletion</v>
          </cell>
          <cell r="D95">
            <v>-17.656549387136916</v>
          </cell>
          <cell r="E95">
            <v>14.393839474000004</v>
          </cell>
          <cell r="F95">
            <v>-23.050412062167414</v>
          </cell>
          <cell r="G95">
            <v>-24.712953152745854</v>
          </cell>
          <cell r="H95">
            <v>-26.954998169454473</v>
          </cell>
          <cell r="I95">
            <v>-28.464895859374508</v>
          </cell>
          <cell r="J95">
            <v>-29.195358567187395</v>
          </cell>
          <cell r="K95">
            <v>-28.67711158763872</v>
          </cell>
        </row>
        <row r="96">
          <cell r="B96" t="str">
            <v>Less: Plant DD&amp;A+R</v>
          </cell>
          <cell r="D96">
            <v>-2.4968116800000004</v>
          </cell>
          <cell r="E96">
            <v>-1.0890485063258666</v>
          </cell>
          <cell r="F96">
            <v>-3.2439420111888237</v>
          </cell>
          <cell r="G96">
            <v>-3.5719369622196653</v>
          </cell>
          <cell r="H96">
            <v>-5.1152858371720686</v>
          </cell>
          <cell r="I96">
            <v>-5.7052133702600356</v>
          </cell>
          <cell r="J96">
            <v>-5.9685557673114591</v>
          </cell>
          <cell r="K96">
            <v>-6.5514757704025879</v>
          </cell>
        </row>
        <row r="97">
          <cell r="D97">
            <v>-45.328390927136915</v>
          </cell>
          <cell r="E97">
            <v>27.698630441674133</v>
          </cell>
          <cell r="F97">
            <v>-59.92960908394015</v>
          </cell>
          <cell r="G97">
            <v>-68.678244556087662</v>
          </cell>
          <cell r="H97">
            <v>-78.918974941777691</v>
          </cell>
          <cell r="I97">
            <v>-90.474525811840479</v>
          </cell>
          <cell r="J97">
            <v>-103.11819480740164</v>
          </cell>
          <cell r="K97">
            <v>-111.83727605349229</v>
          </cell>
        </row>
        <row r="99">
          <cell r="B99" t="str">
            <v xml:space="preserve">SG&amp;A </v>
          </cell>
        </row>
        <row r="100">
          <cell r="B100" t="str">
            <v>SG&amp;A (incl D&amp;A/Int exp)</v>
          </cell>
          <cell r="F100">
            <v>11.199182839999999</v>
          </cell>
          <cell r="G100">
            <v>9.6491979728571433</v>
          </cell>
          <cell r="H100">
            <v>10.098203687142858</v>
          </cell>
          <cell r="I100">
            <v>10.552852284533355</v>
          </cell>
          <cell r="J100">
            <v>11.012672451690419</v>
          </cell>
          <cell r="K100">
            <v>11.443102740485022</v>
          </cell>
        </row>
        <row r="101">
          <cell r="B101" t="str">
            <v>D&amp;A</v>
          </cell>
          <cell r="F101">
            <v>0</v>
          </cell>
          <cell r="G101">
            <v>4.9197972857142842E-2</v>
          </cell>
          <cell r="H101">
            <v>0.49148368714285706</v>
          </cell>
          <cell r="I101">
            <v>0.93834083000000013</v>
          </cell>
          <cell r="J101">
            <v>1.3897694014285715</v>
          </cell>
          <cell r="K101">
            <v>1.8229122585714286</v>
          </cell>
        </row>
        <row r="102">
          <cell r="B102" t="str">
            <v>Interest Exp</v>
          </cell>
          <cell r="F102">
            <v>0</v>
          </cell>
          <cell r="G102">
            <v>0</v>
          </cell>
          <cell r="H102">
            <v>6.720000000000002E-3</v>
          </cell>
          <cell r="I102">
            <v>1.4511454533353962E-2</v>
          </cell>
          <cell r="J102">
            <v>2.2903050261848006E-2</v>
          </cell>
          <cell r="K102">
            <v>2.0190481913593225E-2</v>
          </cell>
        </row>
        <row r="103">
          <cell r="B103" t="str">
            <v>Total SG&amp;A</v>
          </cell>
          <cell r="F103">
            <v>0</v>
          </cell>
          <cell r="G103">
            <v>0</v>
          </cell>
          <cell r="H103">
            <v>0</v>
          </cell>
          <cell r="I103">
            <v>0</v>
          </cell>
          <cell r="J103">
            <v>0</v>
          </cell>
          <cell r="K103">
            <v>0</v>
          </cell>
        </row>
        <row r="104">
          <cell r="F104">
            <v>11.199182839999999</v>
          </cell>
          <cell r="G104">
            <v>9.6</v>
          </cell>
          <cell r="H104">
            <v>9.6000000000000014</v>
          </cell>
          <cell r="I104">
            <v>9.6000000000000014</v>
          </cell>
          <cell r="J104">
            <v>9.6</v>
          </cell>
          <cell r="K104">
            <v>9.6000000000000014</v>
          </cell>
        </row>
        <row r="106">
          <cell r="G106">
            <v>-2.9368730962719525E-2</v>
          </cell>
        </row>
        <row r="107">
          <cell r="G107">
            <v>-2.6022808375230682</v>
          </cell>
        </row>
        <row r="108">
          <cell r="G108">
            <v>7.2710053727955248E-2</v>
          </cell>
        </row>
        <row r="109">
          <cell r="G109">
            <v>-2.5589395147578324</v>
          </cell>
        </row>
        <row r="110">
          <cell r="G110">
            <v>-2.5589395147578315</v>
          </cell>
        </row>
      </sheetData>
      <sheetData sheetId="57" refreshError="1"/>
      <sheetData sheetId="58" refreshError="1"/>
      <sheetData sheetId="59" refreshError="1">
        <row r="3">
          <cell r="C3">
            <v>39355</v>
          </cell>
          <cell r="E3" t="str">
            <v>H1 2007</v>
          </cell>
          <cell r="G3">
            <v>39263</v>
          </cell>
          <cell r="I3">
            <v>39172</v>
          </cell>
          <cell r="K3">
            <v>2006</v>
          </cell>
        </row>
        <row r="4">
          <cell r="B4" t="str">
            <v>Assets</v>
          </cell>
          <cell r="D4" t="str">
            <v>Producer</v>
          </cell>
          <cell r="E4" t="str">
            <v>Tons (000s)</v>
          </cell>
          <cell r="F4" t="str">
            <v>Tons / Hour</v>
          </cell>
          <cell r="J4" t="str">
            <v>Producer</v>
          </cell>
          <cell r="K4" t="str">
            <v>Tons (000s)</v>
          </cell>
          <cell r="L4" t="str">
            <v>Tons / Hour</v>
          </cell>
        </row>
        <row r="5">
          <cell r="B5" t="str">
            <v>A.T. Massey Coal Co., Inc.</v>
          </cell>
          <cell r="C5">
            <v>1</v>
          </cell>
          <cell r="D5" t="str">
            <v>Massey Coal</v>
          </cell>
          <cell r="E5">
            <v>19342.71</v>
          </cell>
          <cell r="F5">
            <v>3.13</v>
          </cell>
          <cell r="H5" t="str">
            <v>A.T. Massey Coal Co., Inc.</v>
          </cell>
          <cell r="I5">
            <v>1</v>
          </cell>
          <cell r="J5" t="str">
            <v>Massey Coal</v>
          </cell>
          <cell r="K5">
            <v>35894.54</v>
          </cell>
          <cell r="L5">
            <v>3.08</v>
          </cell>
        </row>
        <row r="6">
          <cell r="B6" t="str">
            <v>Magnum Coal Co.</v>
          </cell>
          <cell r="C6">
            <v>2</v>
          </cell>
          <cell r="D6" t="str">
            <v>Magnum Coal</v>
          </cell>
          <cell r="E6">
            <v>6674.49</v>
          </cell>
          <cell r="F6">
            <v>3.9175628999369239</v>
          </cell>
          <cell r="G6">
            <v>5.824287</v>
          </cell>
          <cell r="H6" t="str">
            <v>Alpha Natural Resources., LLC</v>
          </cell>
          <cell r="I6">
            <v>2</v>
          </cell>
          <cell r="J6" t="str">
            <v>Alpha Natural Resources</v>
          </cell>
          <cell r="K6">
            <v>13693.01</v>
          </cell>
          <cell r="L6">
            <v>2.82</v>
          </cell>
        </row>
        <row r="7">
          <cell r="B7" t="str">
            <v>Alpha Natural Resources., LLC</v>
          </cell>
          <cell r="C7">
            <v>3</v>
          </cell>
          <cell r="D7" t="str">
            <v>Alpha Natural Resources</v>
          </cell>
          <cell r="E7">
            <v>6139.08</v>
          </cell>
          <cell r="F7">
            <v>2.64</v>
          </cell>
          <cell r="G7">
            <v>38.125086000000003</v>
          </cell>
          <cell r="H7" t="str">
            <v>Magnum Coal Co.</v>
          </cell>
          <cell r="I7">
            <v>3</v>
          </cell>
          <cell r="J7" t="str">
            <v>Magnum Coal</v>
          </cell>
          <cell r="K7">
            <v>13363.87</v>
          </cell>
          <cell r="L7">
            <v>3.6903225562655124</v>
          </cell>
        </row>
        <row r="8">
          <cell r="B8" t="str">
            <v>CONSOL Energy, Inc.</v>
          </cell>
          <cell r="C8">
            <v>4</v>
          </cell>
          <cell r="D8" t="str">
            <v>CONSOL Energy</v>
          </cell>
          <cell r="E8">
            <v>5995</v>
          </cell>
          <cell r="F8">
            <v>3.4166080066722273</v>
          </cell>
          <cell r="G8">
            <v>15.457704</v>
          </cell>
          <cell r="H8" t="str">
            <v>CONSOL Energy, Inc.</v>
          </cell>
          <cell r="I8">
            <v>4</v>
          </cell>
          <cell r="J8" t="str">
            <v>CONSOL Energy</v>
          </cell>
          <cell r="K8">
            <v>13216.12</v>
          </cell>
          <cell r="L8">
            <v>3.3520891608127044</v>
          </cell>
        </row>
        <row r="9">
          <cell r="B9" t="str">
            <v>Arch Coal, Inc.</v>
          </cell>
          <cell r="C9">
            <v>5</v>
          </cell>
          <cell r="D9" t="str">
            <v>Arch Coal</v>
          </cell>
          <cell r="E9">
            <v>4927.99</v>
          </cell>
          <cell r="F9">
            <v>2.93</v>
          </cell>
          <cell r="G9">
            <v>13.346078</v>
          </cell>
          <cell r="H9" t="str">
            <v>Arch Coal, Inc.</v>
          </cell>
          <cell r="I9">
            <v>5</v>
          </cell>
          <cell r="J9" t="str">
            <v>Arch Coal</v>
          </cell>
          <cell r="K9">
            <v>8613.5</v>
          </cell>
          <cell r="L9">
            <v>2.86</v>
          </cell>
        </row>
        <row r="10">
          <cell r="B10" t="str">
            <v>International Coal Group Inc. (ICG)</v>
          </cell>
          <cell r="C10">
            <v>6</v>
          </cell>
          <cell r="D10" t="str">
            <v>International Coal Group</v>
          </cell>
          <cell r="E10">
            <v>3960.15</v>
          </cell>
          <cell r="F10">
            <v>2.96</v>
          </cell>
          <cell r="G10">
            <v>72.753155000000007</v>
          </cell>
          <cell r="H10" t="str">
            <v>International Coal Group Inc. (ICG)</v>
          </cell>
          <cell r="I10">
            <v>6</v>
          </cell>
          <cell r="J10" t="str">
            <v>International Coal Group</v>
          </cell>
          <cell r="K10">
            <v>8360.92</v>
          </cell>
          <cell r="L10">
            <v>3.24</v>
          </cell>
        </row>
        <row r="11">
          <cell r="B11" t="str">
            <v>James River Coal Co.</v>
          </cell>
          <cell r="C11">
            <v>7</v>
          </cell>
          <cell r="D11" t="str">
            <v>James River Coal</v>
          </cell>
          <cell r="E11">
            <v>3912.61</v>
          </cell>
          <cell r="F11">
            <v>2.27</v>
          </cell>
          <cell r="G11">
            <v>384.55068999999997</v>
          </cell>
          <cell r="H11" t="str">
            <v>James River Coal Co.</v>
          </cell>
          <cell r="I11">
            <v>7</v>
          </cell>
          <cell r="J11" t="str">
            <v>James River Coal</v>
          </cell>
          <cell r="K11">
            <v>7899.03</v>
          </cell>
          <cell r="L11">
            <v>2.39</v>
          </cell>
        </row>
        <row r="12">
          <cell r="B12" t="str">
            <v>Trinity Coal</v>
          </cell>
          <cell r="C12">
            <v>8</v>
          </cell>
          <cell r="D12" t="str">
            <v>Trinity Coal</v>
          </cell>
          <cell r="E12">
            <v>3350.92</v>
          </cell>
          <cell r="F12">
            <v>5.7693057429004568</v>
          </cell>
          <cell r="G12">
            <v>73.260808504756199</v>
          </cell>
          <cell r="H12" t="str">
            <v>TECO Energy, Inc.</v>
          </cell>
          <cell r="I12">
            <v>8</v>
          </cell>
          <cell r="J12" t="str">
            <v>TECO Energy</v>
          </cell>
          <cell r="K12">
            <v>5726.48</v>
          </cell>
          <cell r="L12">
            <v>2.16</v>
          </cell>
        </row>
        <row r="13">
          <cell r="B13" t="str">
            <v>TECO Energy, Inc.</v>
          </cell>
          <cell r="C13">
            <v>9</v>
          </cell>
          <cell r="D13" t="str">
            <v>TECO Energy</v>
          </cell>
          <cell r="E13">
            <v>2765.11</v>
          </cell>
          <cell r="F13">
            <v>2.21</v>
          </cell>
          <cell r="G13">
            <v>482.14017699999999</v>
          </cell>
          <cell r="H13" t="str">
            <v>Foundation Coal Corp.</v>
          </cell>
          <cell r="I13">
            <v>9</v>
          </cell>
          <cell r="J13" t="str">
            <v>Foundation Coal</v>
          </cell>
          <cell r="K13">
            <v>5721.74</v>
          </cell>
          <cell r="L13">
            <v>3.4513419344465146</v>
          </cell>
        </row>
        <row r="14">
          <cell r="B14" t="str">
            <v>Foundation Coal Corp.</v>
          </cell>
          <cell r="C14">
            <v>10</v>
          </cell>
          <cell r="D14" t="str">
            <v>Foundation Coal</v>
          </cell>
          <cell r="E14">
            <v>2748.49</v>
          </cell>
          <cell r="F14">
            <v>3.1854649280150191</v>
          </cell>
          <cell r="H14" t="str">
            <v>Energy Coal Resources, Inc.</v>
          </cell>
          <cell r="I14">
            <v>10</v>
          </cell>
          <cell r="J14" t="str">
            <v>Energy Coal Resources</v>
          </cell>
          <cell r="K14">
            <v>5622.27</v>
          </cell>
          <cell r="L14">
            <v>3.57</v>
          </cell>
        </row>
        <row r="15">
          <cell r="B15" t="str">
            <v>Peabody Coal Co.</v>
          </cell>
          <cell r="C15">
            <v>11</v>
          </cell>
          <cell r="D15" t="str">
            <v>Peabody Coal</v>
          </cell>
          <cell r="E15">
            <v>2312.4499999999998</v>
          </cell>
          <cell r="F15">
            <v>1.57</v>
          </cell>
          <cell r="H15" t="str">
            <v>Trinity Coal</v>
          </cell>
          <cell r="I15">
            <v>11</v>
          </cell>
          <cell r="J15" t="str">
            <v>Trinity Coal</v>
          </cell>
          <cell r="K15">
            <v>5356.09</v>
          </cell>
          <cell r="L15">
            <v>5.7516015974339485</v>
          </cell>
          <cell r="M15">
            <v>75.09055969498408</v>
          </cell>
        </row>
        <row r="16">
          <cell r="B16" t="str">
            <v>Energy Coal Resources, Inc.</v>
          </cell>
          <cell r="C16">
            <v>12</v>
          </cell>
          <cell r="D16" t="str">
            <v>Energy Coal Resources</v>
          </cell>
          <cell r="E16">
            <v>2151.42</v>
          </cell>
          <cell r="F16">
            <v>3.91</v>
          </cell>
          <cell r="H16" t="str">
            <v>Peabody Coal Co.</v>
          </cell>
          <cell r="I16">
            <v>12</v>
          </cell>
          <cell r="J16" t="str">
            <v>Peabody Coal</v>
          </cell>
          <cell r="K16">
            <v>4684.8</v>
          </cell>
          <cell r="L16">
            <v>1.88</v>
          </cell>
        </row>
        <row r="17">
          <cell r="B17" t="str">
            <v>Alliance Coal, LLC</v>
          </cell>
          <cell r="C17">
            <v>13</v>
          </cell>
          <cell r="D17" t="str">
            <v>Alliance Coal</v>
          </cell>
          <cell r="E17">
            <v>1630.59</v>
          </cell>
          <cell r="F17">
            <v>2.2599999999999998</v>
          </cell>
          <cell r="G17">
            <v>16.505718000000002</v>
          </cell>
          <cell r="H17" t="str">
            <v>A &amp; G Coal Corp.</v>
          </cell>
          <cell r="I17">
            <v>13</v>
          </cell>
          <cell r="J17" t="str">
            <v>A &amp; G Coal</v>
          </cell>
          <cell r="K17">
            <v>3447.3</v>
          </cell>
          <cell r="L17">
            <v>2.82</v>
          </cell>
        </row>
        <row r="18">
          <cell r="B18" t="str">
            <v>Rhino Energy</v>
          </cell>
          <cell r="C18">
            <v>14</v>
          </cell>
          <cell r="D18" t="str">
            <v>Rhino Energy</v>
          </cell>
          <cell r="E18">
            <v>1626.41</v>
          </cell>
          <cell r="F18">
            <v>3.04</v>
          </cell>
          <cell r="G18">
            <v>28.040721999999999</v>
          </cell>
          <cell r="H18" t="str">
            <v>Rhino Energy</v>
          </cell>
          <cell r="I18">
            <v>14</v>
          </cell>
          <cell r="J18" t="str">
            <v>Rhino Energy</v>
          </cell>
          <cell r="K18">
            <v>3445.41</v>
          </cell>
          <cell r="L18">
            <v>2.81</v>
          </cell>
        </row>
        <row r="19">
          <cell r="B19" t="str">
            <v>Cumberland Resources Corp.</v>
          </cell>
          <cell r="C19">
            <v>15</v>
          </cell>
          <cell r="D19" t="str">
            <v>Cumberland Resources</v>
          </cell>
          <cell r="E19">
            <v>1623.11</v>
          </cell>
          <cell r="F19">
            <v>3.36</v>
          </cell>
          <cell r="G19">
            <v>6.380344</v>
          </cell>
          <cell r="H19" t="str">
            <v>Alliance Coal, LLC</v>
          </cell>
          <cell r="I19">
            <v>15</v>
          </cell>
          <cell r="J19" t="str">
            <v>Alliance Coal, LLC</v>
          </cell>
          <cell r="K19">
            <v>3441.86</v>
          </cell>
          <cell r="L19">
            <v>2.33</v>
          </cell>
        </row>
        <row r="20">
          <cell r="B20" t="str">
            <v>Cumberland Resources Corp.</v>
          </cell>
          <cell r="C20">
            <v>16</v>
          </cell>
          <cell r="D20" t="str">
            <v>Cumberland Resources</v>
          </cell>
          <cell r="E20">
            <v>1623.11</v>
          </cell>
          <cell r="F20">
            <v>3.36</v>
          </cell>
          <cell r="G20">
            <v>143.59144000000001</v>
          </cell>
          <cell r="H20" t="str">
            <v>Cumberland Resources Corp.</v>
          </cell>
          <cell r="I20">
            <v>16</v>
          </cell>
          <cell r="J20" t="str">
            <v>Alliance Coal</v>
          </cell>
          <cell r="K20">
            <v>3370.63</v>
          </cell>
          <cell r="L20">
            <v>3.62</v>
          </cell>
        </row>
        <row r="21">
          <cell r="B21" t="str">
            <v>A &amp; G Coal Corp.</v>
          </cell>
          <cell r="C21">
            <v>17</v>
          </cell>
          <cell r="D21" t="str">
            <v>A &amp; G Coal</v>
          </cell>
          <cell r="E21">
            <v>1518.43</v>
          </cell>
          <cell r="F21">
            <v>2.9</v>
          </cell>
          <cell r="G21">
            <v>194.518224</v>
          </cell>
          <cell r="H21" t="str">
            <v>Nally &amp; Hamilton Enterprises, Inc.</v>
          </cell>
          <cell r="I21">
            <v>17</v>
          </cell>
          <cell r="J21" t="str">
            <v>Cumberland Resources</v>
          </cell>
          <cell r="K21">
            <v>3092.96</v>
          </cell>
          <cell r="L21">
            <v>3.42</v>
          </cell>
        </row>
        <row r="22">
          <cell r="B22" t="str">
            <v>Pen Holdings, Inc.</v>
          </cell>
          <cell r="C22">
            <v>18</v>
          </cell>
          <cell r="D22" t="str">
            <v>Pen Holdings</v>
          </cell>
          <cell r="E22">
            <v>1277.08</v>
          </cell>
          <cell r="F22">
            <v>3.31</v>
          </cell>
          <cell r="G22">
            <v>114.16863600000001</v>
          </cell>
          <cell r="H22" t="str">
            <v>Progress Fuels Corp.</v>
          </cell>
          <cell r="I22">
            <v>18</v>
          </cell>
          <cell r="J22" t="str">
            <v>Nally &amp; Hamilton Enterprises</v>
          </cell>
          <cell r="K22">
            <v>2824.44</v>
          </cell>
          <cell r="L22">
            <v>1.58</v>
          </cell>
        </row>
        <row r="23">
          <cell r="B23" t="str">
            <v>Locust Grove, Inc.</v>
          </cell>
          <cell r="C23">
            <v>19</v>
          </cell>
          <cell r="D23" t="str">
            <v>Locust Grove</v>
          </cell>
          <cell r="E23">
            <v>1126.79</v>
          </cell>
          <cell r="F23">
            <v>6.42</v>
          </cell>
          <cell r="G23">
            <v>12.783789000000001</v>
          </cell>
          <cell r="H23" t="str">
            <v>P G H, Inc.</v>
          </cell>
          <cell r="I23">
            <v>19</v>
          </cell>
          <cell r="J23" t="str">
            <v>Progress Fuels</v>
          </cell>
          <cell r="K23">
            <v>2405.44</v>
          </cell>
          <cell r="L23">
            <v>7.43</v>
          </cell>
        </row>
        <row r="24">
          <cell r="B24" t="str">
            <v>Progress Fuels Corp.</v>
          </cell>
          <cell r="C24">
            <v>20</v>
          </cell>
          <cell r="D24" t="str">
            <v>Progress Fuels</v>
          </cell>
          <cell r="E24">
            <v>1115.06</v>
          </cell>
          <cell r="F24">
            <v>1.25</v>
          </cell>
          <cell r="G24">
            <v>8.1434329999999999</v>
          </cell>
          <cell r="H24" t="e">
            <v>#REF!</v>
          </cell>
          <cell r="I24">
            <v>20</v>
          </cell>
          <cell r="J24" t="str">
            <v>PGH</v>
          </cell>
          <cell r="K24" t="e">
            <v>#REF!</v>
          </cell>
          <cell r="L24" t="e">
            <v>#REF!</v>
          </cell>
        </row>
        <row r="25">
          <cell r="B25" t="str">
            <v>Total Liabilities</v>
          </cell>
          <cell r="C25">
            <v>354.90567399999998</v>
          </cell>
          <cell r="D25" t="str">
            <v>Total Top 15</v>
          </cell>
          <cell r="E25">
            <v>69160.53</v>
          </cell>
          <cell r="F25">
            <v>3.1628892086281004</v>
          </cell>
          <cell r="G25">
            <v>329.61408200000005</v>
          </cell>
          <cell r="I25">
            <v>328.78321</v>
          </cell>
          <cell r="J25" t="str">
            <v>Total Top 15</v>
          </cell>
          <cell r="K25">
            <v>138486.94</v>
          </cell>
          <cell r="L25">
            <v>3.1238698103951172</v>
          </cell>
        </row>
        <row r="26">
          <cell r="B26" t="str">
            <v>Minority Interest Obligation</v>
          </cell>
          <cell r="C26">
            <v>0</v>
          </cell>
          <cell r="E26">
            <v>0</v>
          </cell>
          <cell r="G26">
            <v>0</v>
          </cell>
          <cell r="I26">
            <v>0</v>
          </cell>
        </row>
        <row r="27">
          <cell r="B27" t="str">
            <v>Members’ Equity</v>
          </cell>
          <cell r="C27">
            <v>155.380154</v>
          </cell>
          <cell r="D27" t="str">
            <v>Total Region</v>
          </cell>
          <cell r="E27">
            <v>116164.92000000001</v>
          </cell>
          <cell r="F27">
            <v>3.3298388670176862</v>
          </cell>
          <cell r="G27">
            <v>152.526095</v>
          </cell>
          <cell r="I27">
            <v>153.001293</v>
          </cell>
          <cell r="J27" t="str">
            <v>Total Region</v>
          </cell>
          <cell r="K27">
            <v>235763.6599999998</v>
          </cell>
          <cell r="L27">
            <v>3.2849295858403256</v>
          </cell>
        </row>
        <row r="28">
          <cell r="B28" t="str">
            <v>Total Liabilities &amp; Members’ Equity</v>
          </cell>
          <cell r="C28">
            <v>510.28582799999998</v>
          </cell>
          <cell r="E28">
            <v>460.8660579999999</v>
          </cell>
          <cell r="G28">
            <v>482.14017700000005</v>
          </cell>
          <cell r="I28">
            <v>481.78450299999997</v>
          </cell>
        </row>
        <row r="31">
          <cell r="C31">
            <v>0</v>
          </cell>
          <cell r="E31">
            <v>0</v>
          </cell>
          <cell r="G31">
            <v>0</v>
          </cell>
          <cell r="I31">
            <v>0</v>
          </cell>
        </row>
        <row r="38">
          <cell r="C38">
            <v>73.971147000000016</v>
          </cell>
        </row>
        <row r="39">
          <cell r="C39">
            <v>72.328281000000004</v>
          </cell>
        </row>
        <row r="40">
          <cell r="C40">
            <v>1.6428660000000121</v>
          </cell>
        </row>
      </sheetData>
      <sheetData sheetId="60" refreshError="1"/>
      <sheetData sheetId="61" refreshError="1"/>
      <sheetData sheetId="62" refreshError="1"/>
      <sheetData sheetId="63" refreshError="1"/>
      <sheetData sheetId="64" refreshError="1"/>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refreshError="1"/>
      <sheetData sheetId="105" refreshError="1"/>
      <sheetData sheetId="106" refreshError="1"/>
      <sheetData sheetId="107" refreshError="1"/>
      <sheetData sheetId="108" refreshError="1"/>
      <sheetData sheetId="109" refreshError="1"/>
      <sheetData sheetId="110"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duction"/>
      <sheetName val="Pro &amp; EBITDA"/>
      <sheetName val="CC &amp; EBITDA Margins"/>
      <sheetName val="Div. Ops"/>
      <sheetName val="Contract Mix"/>
      <sheetName val="Reserve Tables"/>
      <sheetName val="Capex"/>
      <sheetName val="LL"/>
      <sheetName val="Safety"/>
      <sheetName val="Production Bridge"/>
      <sheetName val="Mining Operations_1"/>
      <sheetName val="Mining Operations_3"/>
      <sheetName val="Little Elk"/>
      <sheetName val="Levisa Fork"/>
      <sheetName val="North Springs"/>
      <sheetName val="Deep Water"/>
      <sheetName val="Falcon"/>
      <sheetName val="Prater"/>
      <sheetName val="S&amp;M Output"/>
      <sheetName val="Coded S&amp;M"/>
      <sheetName val="Trans."/>
      <sheetName val="CC_vs_UC"/>
      <sheetName val="CC Pricing"/>
      <sheetName val="UC Pricing"/>
      <sheetName val="Financial Overview"/>
      <sheetName val="Coal Revenues"/>
      <sheetName val="Cash Costs"/>
      <sheetName val="Cost Savings"/>
      <sheetName val="ebitda bridge 06-07"/>
      <sheetName val="ebitda bridge 07-08"/>
      <sheetName val="Run_Rates"/>
      <sheetName val="Balance Sheet"/>
      <sheetName val="Debt"/>
      <sheetName val="Sheet4"/>
      <sheetName val="Bonding"/>
      <sheetName val="Coal Demand"/>
      <sheetName val="CAPP Production"/>
      <sheetName val="CAPP Comp."/>
      <sheetName val="Sheet2"/>
      <sheetName val="Fin Sum_Appendix"/>
      <sheetName val="Surface Method"/>
      <sheetName val="Bridge_05-06"/>
      <sheetName val="Bridge_06-07"/>
      <sheetName val="Sheet1"/>
      <sheetName val="Met Coal"/>
      <sheetName val="Bridge_07-08 (3)"/>
      <sheetName val="Bridge_07-08 (2)"/>
      <sheetName val="Bridge_07-08"/>
      <sheetName val="TRIAL BALANCE"/>
      <sheetName val="Inputs &amp; Summary Output"/>
      <sheetName val="Broad Refresher Model"/>
      <sheetName val="Pro_&amp;_EBITDA"/>
      <sheetName val="CC_&amp;_EBITDA_Margins"/>
      <sheetName val="Div__Ops"/>
      <sheetName val="Contract_Mix"/>
      <sheetName val="Reserve_Tables"/>
      <sheetName val="Production_Bridge"/>
      <sheetName val="Mining_Operations_1"/>
      <sheetName val="Mining_Operations_3"/>
      <sheetName val="Little_Elk"/>
      <sheetName val="Levisa_Fork"/>
      <sheetName val="North_Springs"/>
      <sheetName val="Deep_Water"/>
      <sheetName val="S&amp;M_Output"/>
      <sheetName val="Coded_S&amp;M"/>
      <sheetName val="Trans_"/>
      <sheetName val="CC_Pricing"/>
      <sheetName val="UC_Pricing"/>
      <sheetName val="Financial_Overview"/>
      <sheetName val="Coal_Revenues"/>
      <sheetName val="Cash_Costs"/>
      <sheetName val="Cost_Savings"/>
      <sheetName val="ebitda_bridge_06-07"/>
      <sheetName val="ebitda_bridge_07-08"/>
      <sheetName val="Balance_Sheet"/>
      <sheetName val="Coal_Demand"/>
      <sheetName val="CAPP_Production"/>
      <sheetName val="CAPP_Comp_"/>
      <sheetName val="Fin_Sum_Appendix"/>
      <sheetName val="Surface_Method"/>
      <sheetName val="Met_Coal"/>
      <sheetName val="Bridge_07-08_(3)"/>
      <sheetName val="Bridge_07-08_(2)"/>
      <sheetName val="TRIAL_BALANCE"/>
      <sheetName val="Inputs_&amp;_Summary_Output"/>
      <sheetName val="Broad_Refresher_Model"/>
      <sheetName val="Consolidated"/>
      <sheetName val="Mining Operations_2"/>
      <sheetName val="Projected"/>
      <sheetName val="Coal price curve"/>
      <sheetName val="Financial Tables"/>
      <sheetName val="Valuation"/>
      <sheetName val="Trinity History"/>
      <sheetName val="Hist."/>
      <sheetName val="Reclamation"/>
      <sheetName val="Proj."/>
      <sheetName val="Investor Highlights"/>
      <sheetName val="Bear Fork Table"/>
      <sheetName val="Output"/>
      <sheetName val="Revenue"/>
      <sheetName val="Hist &amp; Proj"/>
      <sheetName val="Historicals"/>
      <sheetName val="Prdxn"/>
      <sheetName val="Transport."/>
      <sheetName val="Equipment"/>
      <sheetName val="EBITDA"/>
      <sheetName val="Exec Sum---&gt;"/>
      <sheetName val="Reserves"/>
      <sheetName val="Prod 2"/>
      <sheetName val="Bear Fork"/>
    </sheetNames>
    <sheetDataSet>
      <sheetData sheetId="0" refreshError="1"/>
      <sheetData sheetId="1" refreshError="1"/>
      <sheetData sheetId="2" refreshError="1"/>
      <sheetData sheetId="3" refreshError="1">
        <row r="2">
          <cell r="B2" t="str">
            <v>2007E Production by Mining Complex</v>
          </cell>
          <cell r="K2" t="str">
            <v>Reserves by Quality</v>
          </cell>
          <cell r="T2" t="str">
            <v>Reserves by Type</v>
          </cell>
        </row>
        <row r="3">
          <cell r="B3" t="str">
            <v>Little Elk</v>
          </cell>
          <cell r="C3">
            <v>3727.941089423095</v>
          </cell>
          <cell r="K3" t="str">
            <v>Medium Sulfur</v>
          </cell>
          <cell r="M3">
            <v>37679</v>
          </cell>
          <cell r="T3" t="str">
            <v>Steam</v>
          </cell>
          <cell r="U3">
            <v>107091</v>
          </cell>
        </row>
        <row r="4">
          <cell r="B4" t="str">
            <v>Prater Branch (1)</v>
          </cell>
          <cell r="C4">
            <v>1402.755825069918</v>
          </cell>
          <cell r="D4">
            <v>2007</v>
          </cell>
          <cell r="E4">
            <v>2008</v>
          </cell>
          <cell r="F4">
            <v>2009</v>
          </cell>
          <cell r="G4">
            <v>2010</v>
          </cell>
          <cell r="H4">
            <v>2011</v>
          </cell>
          <cell r="I4">
            <v>2012</v>
          </cell>
          <cell r="K4" t="str">
            <v>Low Sulfur</v>
          </cell>
          <cell r="M4">
            <v>69412</v>
          </cell>
          <cell r="N4" t="str">
            <v>'08-'12</v>
          </cell>
          <cell r="T4" t="str">
            <v xml:space="preserve">Metallurgical </v>
          </cell>
          <cell r="U4">
            <v>111525.03075000001</v>
          </cell>
        </row>
        <row r="5">
          <cell r="B5" t="str">
            <v>Falcon</v>
          </cell>
          <cell r="C5">
            <v>1059.0902094987432</v>
          </cell>
          <cell r="D5">
            <v>55.891191650000003</v>
          </cell>
          <cell r="E5">
            <v>67.484265366000002</v>
          </cell>
          <cell r="F5">
            <v>66.127372739999998</v>
          </cell>
          <cell r="G5">
            <v>83.019768434000014</v>
          </cell>
          <cell r="H5">
            <v>81.878104840000006</v>
          </cell>
          <cell r="I5">
            <v>23.063831279999999</v>
          </cell>
          <cell r="M5">
            <v>271.79119164999997</v>
          </cell>
          <cell r="N5">
            <v>321.57334265999998</v>
          </cell>
        </row>
        <row r="6">
          <cell r="B6" t="str">
            <v>North Springs</v>
          </cell>
          <cell r="C6">
            <v>1048.3651503525425</v>
          </cell>
          <cell r="M6">
            <v>18.050671680932989</v>
          </cell>
          <cell r="N6">
            <v>68.407058978943411</v>
          </cell>
        </row>
        <row r="7">
          <cell r="B7" t="str">
            <v>Levisa Fork</v>
          </cell>
          <cell r="C7">
            <v>1027.8472375897827</v>
          </cell>
          <cell r="M7">
            <v>15.057123438630503</v>
          </cell>
          <cell r="N7">
            <v>4.7008795212053256</v>
          </cell>
        </row>
        <row r="8">
          <cell r="B8" t="str">
            <v>Deep Water</v>
          </cell>
          <cell r="C8">
            <v>772.61916899890628</v>
          </cell>
        </row>
        <row r="9">
          <cell r="C9">
            <v>9038.6186809329884</v>
          </cell>
        </row>
        <row r="28">
          <cell r="B28" t="str">
            <v>2007E Production by Mining Method</v>
          </cell>
          <cell r="K28" t="str">
            <v>2007E Commited tons by Transportation</v>
          </cell>
          <cell r="T28" t="str">
            <v>2007E Commited tons by Customer</v>
          </cell>
        </row>
        <row r="29">
          <cell r="B29" t="str">
            <v>Surface</v>
          </cell>
          <cell r="C29">
            <v>7178.4621448258385</v>
          </cell>
          <cell r="K29" t="str">
            <v>CSX Rail</v>
          </cell>
          <cell r="L29">
            <v>4644.7642400000004</v>
          </cell>
          <cell r="T29" t="str">
            <v>Customer A</v>
          </cell>
          <cell r="U29">
            <v>57364.259579500002</v>
          </cell>
        </row>
        <row r="30">
          <cell r="B30" t="str">
            <v>Highwall Miner</v>
          </cell>
          <cell r="C30">
            <v>1252.2060637431287</v>
          </cell>
          <cell r="K30" t="str">
            <v>River</v>
          </cell>
          <cell r="L30">
            <v>2819.9877800000004</v>
          </cell>
          <cell r="T30" t="str">
            <v>Customer B</v>
          </cell>
          <cell r="U30">
            <v>56339.180625000001</v>
          </cell>
        </row>
        <row r="31">
          <cell r="B31" t="str">
            <v>Underground</v>
          </cell>
          <cell r="C31">
            <v>607.95047236402047</v>
          </cell>
          <cell r="K31" t="str">
            <v>NS Rail</v>
          </cell>
          <cell r="L31">
            <v>924.85173000000009</v>
          </cell>
          <cell r="T31" t="str">
            <v>Customer C</v>
          </cell>
          <cell r="U31">
            <v>49522.930631999996</v>
          </cell>
        </row>
        <row r="32">
          <cell r="B32" t="str">
            <v>Preparation Plants &amp; Transportation Infrastructure</v>
          </cell>
          <cell r="C32">
            <v>9038.6186809329884</v>
          </cell>
          <cell r="K32" t="str">
            <v>Direct-Shipped Truck</v>
          </cell>
          <cell r="L32">
            <v>660.73776099999998</v>
          </cell>
          <cell r="T32" t="str">
            <v>Customer D</v>
          </cell>
          <cell r="U32">
            <v>40573.5262</v>
          </cell>
        </row>
        <row r="33">
          <cell r="C33">
            <v>249.60644983999998</v>
          </cell>
          <cell r="L33">
            <v>110260310.62850842</v>
          </cell>
          <cell r="T33" t="str">
            <v>Customer E</v>
          </cell>
          <cell r="U33">
            <v>32156.915075000001</v>
          </cell>
        </row>
        <row r="34">
          <cell r="T34" t="str">
            <v>Other Customers</v>
          </cell>
          <cell r="U34">
            <v>197639.27824454746</v>
          </cell>
        </row>
        <row r="35">
          <cell r="U35">
            <v>433596.09035604744</v>
          </cell>
        </row>
        <row r="57">
          <cell r="C57">
            <v>2007</v>
          </cell>
          <cell r="D57">
            <v>2008</v>
          </cell>
          <cell r="E57">
            <v>2009</v>
          </cell>
          <cell r="F57">
            <v>2010</v>
          </cell>
          <cell r="G57">
            <v>2011</v>
          </cell>
          <cell r="H57">
            <v>2012</v>
          </cell>
        </row>
        <row r="58">
          <cell r="B58" t="str">
            <v xml:space="preserve">Maintenance    </v>
          </cell>
          <cell r="C58">
            <v>20.803685649999998</v>
          </cell>
          <cell r="D58">
            <v>15.799265366000002</v>
          </cell>
          <cell r="E58">
            <v>39.533072739999994</v>
          </cell>
          <cell r="F58">
            <v>56.819768434000011</v>
          </cell>
          <cell r="G58">
            <v>55.778104839999997</v>
          </cell>
          <cell r="H58">
            <v>23.063831279999999</v>
          </cell>
        </row>
        <row r="59">
          <cell r="B59" t="str">
            <v>Development</v>
          </cell>
          <cell r="C59">
            <v>35.087506000000005</v>
          </cell>
          <cell r="D59">
            <v>51.685000000000002</v>
          </cell>
          <cell r="E59">
            <v>26.5943</v>
          </cell>
          <cell r="F59">
            <v>26.2</v>
          </cell>
          <cell r="G59">
            <v>26.1</v>
          </cell>
          <cell r="H59">
            <v>0</v>
          </cell>
        </row>
        <row r="60">
          <cell r="C60">
            <v>55.891191650000003</v>
          </cell>
          <cell r="D60">
            <v>67.484265366000002</v>
          </cell>
          <cell r="E60">
            <v>66.127372739999998</v>
          </cell>
          <cell r="F60">
            <v>83.019768434000014</v>
          </cell>
          <cell r="G60">
            <v>81.878104839999992</v>
          </cell>
          <cell r="H60">
            <v>23.063831279999999</v>
          </cell>
        </row>
      </sheetData>
      <sheetData sheetId="4" refreshError="1"/>
      <sheetData sheetId="5" refreshError="1">
        <row r="3">
          <cell r="B3" t="str">
            <v>North Springs</v>
          </cell>
        </row>
        <row r="5">
          <cell r="B5" t="str">
            <v>($ and tons in millions)</v>
          </cell>
          <cell r="C5">
            <v>2005</v>
          </cell>
          <cell r="D5">
            <v>2006</v>
          </cell>
          <cell r="E5">
            <v>2007</v>
          </cell>
          <cell r="F5">
            <v>2008</v>
          </cell>
          <cell r="G5">
            <v>2009</v>
          </cell>
          <cell r="H5">
            <v>2010</v>
          </cell>
          <cell r="I5">
            <v>2011</v>
          </cell>
          <cell r="J5">
            <v>2012</v>
          </cell>
        </row>
        <row r="6">
          <cell r="B6" t="str">
            <v>Production</v>
          </cell>
          <cell r="C6">
            <v>0.63400000000000001</v>
          </cell>
          <cell r="D6">
            <v>0.77600000000000002</v>
          </cell>
          <cell r="E6">
            <v>1.0483651503525424</v>
          </cell>
          <cell r="F6">
            <v>1.3255226508751927</v>
          </cell>
          <cell r="G6">
            <v>1.7257095504006166</v>
          </cell>
          <cell r="H6">
            <v>1.9228869157473039</v>
          </cell>
          <cell r="I6">
            <v>1.9145575788597846</v>
          </cell>
          <cell r="J6">
            <v>1.9097979577812019</v>
          </cell>
        </row>
        <row r="7">
          <cell r="B7" t="str">
            <v>Realization/Ton</v>
          </cell>
          <cell r="C7">
            <v>57.331368564593298</v>
          </cell>
          <cell r="D7">
            <v>65.667869816753921</v>
          </cell>
          <cell r="E7">
            <v>59.757718850570747</v>
          </cell>
          <cell r="F7">
            <v>57.597481870164621</v>
          </cell>
          <cell r="G7">
            <v>62.872794362523422</v>
          </cell>
          <cell r="H7">
            <v>6.6447457627118647</v>
          </cell>
          <cell r="I7">
            <v>6.6447457627118647</v>
          </cell>
          <cell r="J7">
            <v>6.6447457627118638</v>
          </cell>
        </row>
        <row r="8">
          <cell r="B8" t="str">
            <v>Cash Costs/Ton</v>
          </cell>
          <cell r="C8">
            <v>37.871567981249655</v>
          </cell>
          <cell r="D8">
            <v>40.088365242421155</v>
          </cell>
          <cell r="E8">
            <v>34.661051769840782</v>
          </cell>
          <cell r="F8">
            <v>36.022083468131996</v>
          </cell>
          <cell r="G8">
            <v>40.108887995266215</v>
          </cell>
          <cell r="H8">
            <v>42.039319116604318</v>
          </cell>
          <cell r="I8">
            <v>42.312702576364586</v>
          </cell>
          <cell r="J8">
            <v>42.315074302004632</v>
          </cell>
          <cell r="V8" t="str">
            <v>Proven &amp; Probable Reserves</v>
          </cell>
          <cell r="AD8" t="str">
            <v>Total</v>
          </cell>
        </row>
        <row r="9">
          <cell r="B9" t="str">
            <v>Revenues</v>
          </cell>
          <cell r="C9">
            <v>35.946768089999999</v>
          </cell>
          <cell r="D9">
            <v>50.21735202</v>
          </cell>
          <cell r="E9">
            <v>63.65960080495126</v>
          </cell>
          <cell r="F9">
            <v>77.069699077714048</v>
          </cell>
          <cell r="G9">
            <v>109.42320736698102</v>
          </cell>
          <cell r="H9">
            <v>129.61271386004091</v>
          </cell>
          <cell r="I9">
            <v>133.73804289213066</v>
          </cell>
          <cell r="J9">
            <v>133.40571754224342</v>
          </cell>
          <cell r="S9" t="str">
            <v>Total</v>
          </cell>
          <cell r="V9" t="str">
            <v>Weir</v>
          </cell>
          <cell r="W9" t="str">
            <v>MM&amp;A/Hawley</v>
          </cell>
          <cell r="X9" t="str">
            <v>Total</v>
          </cell>
          <cell r="AA9" t="str">
            <v>Inferred</v>
          </cell>
          <cell r="AD9" t="str">
            <v>Recoverable</v>
          </cell>
          <cell r="AF9" t="str">
            <v>Classification</v>
          </cell>
          <cell r="AI9" t="str">
            <v>Reserve Control</v>
          </cell>
          <cell r="AL9" t="str">
            <v>Mining Method</v>
          </cell>
          <cell r="AP9" t="str">
            <v>Total</v>
          </cell>
          <cell r="AR9" t="str">
            <v>Coal Quality</v>
          </cell>
          <cell r="AU9" t="str">
            <v>Steam Sulfur Content</v>
          </cell>
        </row>
        <row r="10">
          <cell r="B10" t="str">
            <v>EBITDA</v>
          </cell>
          <cell r="C10">
            <v>11.733257936152201</v>
          </cell>
          <cell r="D10">
            <v>19.109478475915395</v>
          </cell>
          <cell r="E10">
            <v>25.050171088644394</v>
          </cell>
          <cell r="F10">
            <v>28.25508689109413</v>
          </cell>
          <cell r="G10">
            <v>38.970683142847001</v>
          </cell>
          <cell r="H10">
            <v>47.47886208913372</v>
          </cell>
          <cell r="I10">
            <v>51.472666762480209</v>
          </cell>
          <cell r="J10">
            <v>51.307475112130049</v>
          </cell>
          <cell r="Q10" t="str">
            <v xml:space="preserve">Complex </v>
          </cell>
          <cell r="R10" t="str">
            <v>Counties</v>
          </cell>
          <cell r="S10" t="str">
            <v>Resources</v>
          </cell>
          <cell r="T10" t="str">
            <v>% Total</v>
          </cell>
          <cell r="V10" t="str">
            <v>Reserves</v>
          </cell>
          <cell r="W10" t="str">
            <v>Reserves</v>
          </cell>
          <cell r="X10" t="str">
            <v>Reserves</v>
          </cell>
          <cell r="Y10" t="str">
            <v>% Total</v>
          </cell>
          <cell r="AA10" t="str">
            <v>Resources (1)</v>
          </cell>
          <cell r="AC10" t="str">
            <v xml:space="preserve">Complex </v>
          </cell>
          <cell r="AD10" t="str">
            <v>Reserves</v>
          </cell>
          <cell r="AF10" t="str">
            <v>Proven</v>
          </cell>
          <cell r="AG10" t="str">
            <v>Probable</v>
          </cell>
          <cell r="AI10" t="str">
            <v>Owned</v>
          </cell>
          <cell r="AJ10" t="str">
            <v>Leased</v>
          </cell>
          <cell r="AL10" t="str">
            <v>Surface</v>
          </cell>
          <cell r="AM10" t="str">
            <v>Underground</v>
          </cell>
          <cell r="AO10" t="str">
            <v xml:space="preserve">Complex </v>
          </cell>
          <cell r="AP10" t="str">
            <v>Resources</v>
          </cell>
          <cell r="AR10" t="str">
            <v>Steam (1)</v>
          </cell>
          <cell r="AS10" t="str">
            <v>Metallurgical</v>
          </cell>
          <cell r="AU10" t="str">
            <v>Low (2)</v>
          </cell>
          <cell r="AV10" t="str">
            <v>Medium (3)</v>
          </cell>
        </row>
        <row r="11">
          <cell r="B11" t="str">
            <v>Capex</v>
          </cell>
          <cell r="C11">
            <v>6.9517620000000004</v>
          </cell>
          <cell r="D11">
            <v>11.797330000000001</v>
          </cell>
          <cell r="E11">
            <v>6.3923903499999994</v>
          </cell>
          <cell r="F11">
            <v>2.1150725000000001</v>
          </cell>
          <cell r="G11">
            <v>5.6648413200000007</v>
          </cell>
          <cell r="H11">
            <v>5.4043058000000004</v>
          </cell>
          <cell r="I11">
            <v>10.3035554</v>
          </cell>
          <cell r="J11">
            <v>0.61264244999999995</v>
          </cell>
          <cell r="Q11" t="str">
            <v>Trinity West</v>
          </cell>
          <cell r="AC11" t="str">
            <v>Trinity West</v>
          </cell>
          <cell r="AO11" t="str">
            <v>Trinity West</v>
          </cell>
        </row>
        <row r="12">
          <cell r="Q12" t="str">
            <v>Little Elk</v>
          </cell>
          <cell r="R12" t="str">
            <v>Knott, Perry, Breathitt, KY</v>
          </cell>
          <cell r="S12">
            <v>23193</v>
          </cell>
          <cell r="T12">
            <v>10.609011571764619</v>
          </cell>
          <cell r="V12">
            <v>23193</v>
          </cell>
          <cell r="W12">
            <v>0</v>
          </cell>
          <cell r="X12">
            <v>23193</v>
          </cell>
          <cell r="Y12">
            <v>12.267518364857278</v>
          </cell>
          <cell r="AA12">
            <v>0</v>
          </cell>
          <cell r="AC12" t="str">
            <v>Little Elk</v>
          </cell>
          <cell r="AD12">
            <v>23193</v>
          </cell>
          <cell r="AF12">
            <v>21089.394899999999</v>
          </cell>
          <cell r="AG12">
            <v>2103.6051000000007</v>
          </cell>
          <cell r="AI12" t="str">
            <v>[  ]</v>
          </cell>
          <cell r="AJ12" t="str">
            <v>[  ]</v>
          </cell>
          <cell r="AL12">
            <v>23193</v>
          </cell>
          <cell r="AM12">
            <v>0</v>
          </cell>
          <cell r="AO12" t="str">
            <v>Little Elk</v>
          </cell>
          <cell r="AP12">
            <v>23193</v>
          </cell>
          <cell r="AR12">
            <v>23193</v>
          </cell>
          <cell r="AS12">
            <v>0</v>
          </cell>
          <cell r="AU12">
            <v>6958</v>
          </cell>
          <cell r="AV12">
            <v>16235</v>
          </cell>
        </row>
        <row r="13">
          <cell r="Q13" t="str">
            <v>Breathitt Reserve</v>
          </cell>
          <cell r="R13" t="str">
            <v>Breathitt, Floyd, Knott, Magoffin, KY</v>
          </cell>
          <cell r="S13">
            <v>20716</v>
          </cell>
          <cell r="T13">
            <v>9.4759748079453221</v>
          </cell>
          <cell r="V13">
            <v>20716</v>
          </cell>
          <cell r="W13">
            <v>0</v>
          </cell>
          <cell r="X13">
            <v>20716</v>
          </cell>
          <cell r="Y13">
            <v>10.957353962246511</v>
          </cell>
          <cell r="AA13">
            <v>0</v>
          </cell>
          <cell r="AC13" t="str">
            <v>Breathitt Reserve</v>
          </cell>
          <cell r="AD13">
            <v>20716</v>
          </cell>
          <cell r="AF13">
            <v>11955.203599999999</v>
          </cell>
          <cell r="AG13">
            <v>8760.7964000000011</v>
          </cell>
          <cell r="AI13" t="str">
            <v>[  ]</v>
          </cell>
          <cell r="AJ13" t="str">
            <v>[  ]</v>
          </cell>
          <cell r="AL13">
            <v>15785</v>
          </cell>
          <cell r="AM13">
            <v>4931</v>
          </cell>
          <cell r="AO13" t="str">
            <v>Breathitt Reserve</v>
          </cell>
          <cell r="AP13">
            <v>20716</v>
          </cell>
          <cell r="AR13">
            <v>20716</v>
          </cell>
          <cell r="AS13">
            <v>0</v>
          </cell>
          <cell r="AU13">
            <v>6215</v>
          </cell>
          <cell r="AV13">
            <v>14501</v>
          </cell>
        </row>
        <row r="14">
          <cell r="Q14" t="str">
            <v>Total Trinity West</v>
          </cell>
          <cell r="S14">
            <v>43909</v>
          </cell>
          <cell r="T14">
            <v>20.084986379709942</v>
          </cell>
          <cell r="V14">
            <v>43909</v>
          </cell>
          <cell r="W14">
            <v>0</v>
          </cell>
          <cell r="X14">
            <v>43909</v>
          </cell>
          <cell r="Y14">
            <v>23.224872327103789</v>
          </cell>
          <cell r="AA14">
            <v>0</v>
          </cell>
          <cell r="AC14" t="str">
            <v>Total Trinity West</v>
          </cell>
          <cell r="AD14">
            <v>43909</v>
          </cell>
          <cell r="AF14">
            <v>33044.5985</v>
          </cell>
          <cell r="AG14">
            <v>10864.401500000002</v>
          </cell>
          <cell r="AI14" t="str">
            <v>[  ]</v>
          </cell>
          <cell r="AJ14" t="str">
            <v>[  ]</v>
          </cell>
          <cell r="AL14">
            <v>38978</v>
          </cell>
          <cell r="AM14">
            <v>4931</v>
          </cell>
          <cell r="AO14" t="str">
            <v>Total Trinity West</v>
          </cell>
          <cell r="AP14">
            <v>43909</v>
          </cell>
          <cell r="AR14">
            <v>43909</v>
          </cell>
          <cell r="AS14">
            <v>0</v>
          </cell>
          <cell r="AU14">
            <v>13173</v>
          </cell>
          <cell r="AV14">
            <v>30736</v>
          </cell>
        </row>
        <row r="15">
          <cell r="B15" t="str">
            <v>except per ton data)</v>
          </cell>
          <cell r="Q15" t="str">
            <v>Trinity East</v>
          </cell>
          <cell r="AC15" t="str">
            <v>Trinity East</v>
          </cell>
          <cell r="AO15" t="str">
            <v>Trinity East</v>
          </cell>
        </row>
        <row r="16">
          <cell r="Q16" t="str">
            <v xml:space="preserve">Levisa Fork </v>
          </cell>
          <cell r="R16" t="str">
            <v>Floyd, KY</v>
          </cell>
          <cell r="S16">
            <v>15576</v>
          </cell>
          <cell r="T16">
            <v>7.1248206028459329</v>
          </cell>
          <cell r="V16">
            <v>15576</v>
          </cell>
          <cell r="W16">
            <v>0</v>
          </cell>
          <cell r="X16">
            <v>15576</v>
          </cell>
          <cell r="Y16">
            <v>8.238643817143835</v>
          </cell>
          <cell r="AA16">
            <v>0</v>
          </cell>
          <cell r="AC16" t="str">
            <v xml:space="preserve">Levisa Fork </v>
          </cell>
          <cell r="AD16">
            <v>15576</v>
          </cell>
          <cell r="AF16">
            <v>10728.748799999999</v>
          </cell>
          <cell r="AG16">
            <v>4847.2512000000006</v>
          </cell>
          <cell r="AI16" t="str">
            <v>[  ]</v>
          </cell>
          <cell r="AJ16" t="str">
            <v>[  ]</v>
          </cell>
          <cell r="AL16">
            <v>6107</v>
          </cell>
          <cell r="AM16">
            <v>9469</v>
          </cell>
          <cell r="AO16" t="str">
            <v xml:space="preserve">Levisa Fork </v>
          </cell>
          <cell r="AP16">
            <v>15576</v>
          </cell>
          <cell r="AR16">
            <v>15576</v>
          </cell>
          <cell r="AS16">
            <v>0</v>
          </cell>
          <cell r="AU16">
            <v>9576</v>
          </cell>
          <cell r="AV16">
            <v>6000</v>
          </cell>
        </row>
        <row r="17">
          <cell r="Q17" t="str">
            <v>Prater Branch</v>
          </cell>
          <cell r="R17" t="str">
            <v>Magoffin, KY</v>
          </cell>
          <cell r="S17">
            <v>18866</v>
          </cell>
          <cell r="T17">
            <v>8.6297422633083816</v>
          </cell>
          <cell r="V17">
            <v>18866</v>
          </cell>
          <cell r="W17">
            <v>0</v>
          </cell>
          <cell r="X17">
            <v>18866</v>
          </cell>
          <cell r="Y17">
            <v>9.9788298827834865</v>
          </cell>
          <cell r="AA17">
            <v>0</v>
          </cell>
          <cell r="AC17" t="str">
            <v>Prater Branch</v>
          </cell>
          <cell r="AD17">
            <v>18866</v>
          </cell>
          <cell r="AF17">
            <v>13000.560600000001</v>
          </cell>
          <cell r="AG17">
            <v>5865.4393999999993</v>
          </cell>
          <cell r="AI17" t="str">
            <v>[  ]</v>
          </cell>
          <cell r="AJ17" t="str">
            <v>[  ]</v>
          </cell>
          <cell r="AL17">
            <v>18866</v>
          </cell>
          <cell r="AM17">
            <v>0</v>
          </cell>
          <cell r="AO17" t="str">
            <v>Prater Branch</v>
          </cell>
          <cell r="AP17">
            <v>18866</v>
          </cell>
          <cell r="AR17">
            <v>18866</v>
          </cell>
          <cell r="AS17">
            <v>0</v>
          </cell>
          <cell r="AU17">
            <v>17923</v>
          </cell>
          <cell r="AV17">
            <v>943</v>
          </cell>
        </row>
        <row r="18">
          <cell r="Q18" t="str">
            <v>Deep Water</v>
          </cell>
          <cell r="R18" t="str">
            <v>Fayette, WV</v>
          </cell>
          <cell r="S18">
            <v>77132.334000000003</v>
          </cell>
          <cell r="T18">
            <v>35.282103391679108</v>
          </cell>
          <cell r="V18">
            <v>21775</v>
          </cell>
          <cell r="W18">
            <v>26058.546000000002</v>
          </cell>
          <cell r="X18">
            <v>47833.546000000002</v>
          </cell>
          <cell r="Y18">
            <v>25.300690036271522</v>
          </cell>
          <cell r="AA18">
            <v>29298.788</v>
          </cell>
          <cell r="AC18" t="str">
            <v>Deep Water</v>
          </cell>
          <cell r="AD18">
            <v>77132.334000000003</v>
          </cell>
          <cell r="AF18" t="str">
            <v>[  ]</v>
          </cell>
          <cell r="AG18" t="str">
            <v>[  ]</v>
          </cell>
          <cell r="AI18" t="str">
            <v>[  ]</v>
          </cell>
          <cell r="AJ18" t="str">
            <v>[  ]</v>
          </cell>
          <cell r="AL18" t="str">
            <v>[  ]</v>
          </cell>
          <cell r="AM18" t="str">
            <v>[  ]</v>
          </cell>
          <cell r="AO18" t="str">
            <v>Deep Water</v>
          </cell>
          <cell r="AP18">
            <v>77132.334000000003</v>
          </cell>
          <cell r="AR18">
            <v>8419</v>
          </cell>
          <cell r="AS18">
            <v>68713.334000000003</v>
          </cell>
          <cell r="AU18">
            <v>8419</v>
          </cell>
          <cell r="AV18">
            <v>0</v>
          </cell>
        </row>
        <row r="19">
          <cell r="Q19" t="str">
            <v>North Springs</v>
          </cell>
          <cell r="R19" t="str">
            <v>Wyoming, Mingo, McDowell, WV</v>
          </cell>
          <cell r="S19">
            <v>54271.696750000003</v>
          </cell>
          <cell r="T19">
            <v>24.825122185144238</v>
          </cell>
          <cell r="V19">
            <v>19633</v>
          </cell>
          <cell r="W19">
            <v>34381.696750000003</v>
          </cell>
          <cell r="X19">
            <v>54014.696750000003</v>
          </cell>
          <cell r="Y19">
            <v>28.570098062036898</v>
          </cell>
          <cell r="AA19">
            <v>257</v>
          </cell>
          <cell r="AC19" t="str">
            <v>North Springs</v>
          </cell>
          <cell r="AD19">
            <v>54271.696750000003</v>
          </cell>
          <cell r="AF19" t="str">
            <v>[  ]</v>
          </cell>
          <cell r="AG19" t="str">
            <v>[  ]</v>
          </cell>
          <cell r="AI19" t="str">
            <v>[  ]</v>
          </cell>
          <cell r="AJ19" t="str">
            <v>[  ]</v>
          </cell>
          <cell r="AL19" t="str">
            <v>[  ]</v>
          </cell>
          <cell r="AM19" t="str">
            <v>[  ]</v>
          </cell>
          <cell r="AO19" t="str">
            <v>North Springs</v>
          </cell>
          <cell r="AP19">
            <v>54271.696750000003</v>
          </cell>
          <cell r="AR19">
            <v>11460</v>
          </cell>
          <cell r="AS19">
            <v>42811.696750000003</v>
          </cell>
          <cell r="AU19">
            <v>11460</v>
          </cell>
          <cell r="AV19">
            <v>0</v>
          </cell>
        </row>
        <row r="20">
          <cell r="Q20" t="str">
            <v>Falcon</v>
          </cell>
          <cell r="R20" t="str">
            <v>Boone, WV</v>
          </cell>
          <cell r="S20">
            <v>8861</v>
          </cell>
          <cell r="T20">
            <v>4.0532251773123917</v>
          </cell>
          <cell r="V20">
            <v>8861</v>
          </cell>
          <cell r="W20">
            <v>0</v>
          </cell>
          <cell r="X20">
            <v>8861</v>
          </cell>
          <cell r="Y20">
            <v>4.6868658746604721</v>
          </cell>
          <cell r="AA20">
            <v>0</v>
          </cell>
          <cell r="AC20" t="str">
            <v>Falcon</v>
          </cell>
          <cell r="AD20">
            <v>8861</v>
          </cell>
          <cell r="AF20">
            <v>7110.9525000000003</v>
          </cell>
          <cell r="AG20">
            <v>1750.0474999999997</v>
          </cell>
          <cell r="AI20" t="str">
            <v>[  ]</v>
          </cell>
          <cell r="AJ20" t="str">
            <v>[  ]</v>
          </cell>
          <cell r="AL20">
            <v>8861</v>
          </cell>
          <cell r="AM20">
            <v>0</v>
          </cell>
          <cell r="AO20" t="str">
            <v>Falcon</v>
          </cell>
          <cell r="AP20">
            <v>8861</v>
          </cell>
          <cell r="AR20">
            <v>8861</v>
          </cell>
          <cell r="AS20">
            <v>0</v>
          </cell>
          <cell r="AU20">
            <v>8861</v>
          </cell>
          <cell r="AV20">
            <v>0</v>
          </cell>
        </row>
        <row r="21">
          <cell r="Q21" t="str">
            <v>Total Trinity East</v>
          </cell>
          <cell r="S21">
            <v>174707.03075000001</v>
          </cell>
          <cell r="T21">
            <v>79.915013620290054</v>
          </cell>
          <cell r="V21">
            <v>84711</v>
          </cell>
          <cell r="W21">
            <v>60440.242750000005</v>
          </cell>
          <cell r="X21">
            <v>145151.24275</v>
          </cell>
          <cell r="Y21">
            <v>76.775127672896218</v>
          </cell>
          <cell r="AA21">
            <v>29555.788</v>
          </cell>
          <cell r="AC21" t="str">
            <v>Total Trinity East</v>
          </cell>
          <cell r="AD21">
            <v>174707.03075000001</v>
          </cell>
          <cell r="AF21">
            <v>30840.261899999998</v>
          </cell>
          <cell r="AG21">
            <v>12462.738099999999</v>
          </cell>
          <cell r="AI21" t="str">
            <v>[  ]</v>
          </cell>
          <cell r="AJ21" t="str">
            <v>[  ]</v>
          </cell>
          <cell r="AL21">
            <v>33834</v>
          </cell>
          <cell r="AM21">
            <v>9469</v>
          </cell>
          <cell r="AO21" t="str">
            <v>Total Trinity East</v>
          </cell>
          <cell r="AP21">
            <v>174707.03075000001</v>
          </cell>
          <cell r="AR21">
            <v>63182</v>
          </cell>
          <cell r="AS21">
            <v>111525.03075000001</v>
          </cell>
          <cell r="AU21">
            <v>56239</v>
          </cell>
          <cell r="AV21">
            <v>6943</v>
          </cell>
        </row>
        <row r="22">
          <cell r="Q22" t="str">
            <v>Total Trinity</v>
          </cell>
          <cell r="S22">
            <v>218616.03075000001</v>
          </cell>
          <cell r="T22">
            <v>100</v>
          </cell>
          <cell r="V22">
            <v>128620</v>
          </cell>
          <cell r="W22">
            <v>60440.242750000005</v>
          </cell>
          <cell r="X22">
            <v>189060.24275</v>
          </cell>
          <cell r="Y22">
            <v>100</v>
          </cell>
          <cell r="AA22">
            <v>29555.788</v>
          </cell>
          <cell r="AC22" t="str">
            <v>Total Trinity</v>
          </cell>
          <cell r="AD22">
            <v>218616.03075000001</v>
          </cell>
          <cell r="AF22">
            <v>63884.860399999998</v>
          </cell>
          <cell r="AG22">
            <v>23327.139600000002</v>
          </cell>
          <cell r="AI22" t="str">
            <v>[  ]</v>
          </cell>
          <cell r="AJ22" t="str">
            <v>[  ]</v>
          </cell>
          <cell r="AL22">
            <v>72812</v>
          </cell>
          <cell r="AM22">
            <v>14400</v>
          </cell>
          <cell r="AO22" t="str">
            <v>Total Trinity</v>
          </cell>
          <cell r="AP22">
            <v>218616.03075000001</v>
          </cell>
          <cell r="AR22">
            <v>107091</v>
          </cell>
          <cell r="AS22">
            <v>111525.03075000001</v>
          </cell>
          <cell r="AU22">
            <v>69412</v>
          </cell>
          <cell r="AV22">
            <v>37679</v>
          </cell>
        </row>
        <row r="23">
          <cell r="Q23" t="str">
            <v>% Total</v>
          </cell>
          <cell r="S23" t="str">
            <v>--</v>
          </cell>
          <cell r="T23" t="str">
            <v>--</v>
          </cell>
          <cell r="V23">
            <v>68.031225459748327</v>
          </cell>
          <cell r="W23">
            <v>31.968774540251669</v>
          </cell>
          <cell r="X23">
            <v>86.480502871356805</v>
          </cell>
          <cell r="Y23" t="str">
            <v>--</v>
          </cell>
          <cell r="AA23">
            <v>13.519497128643206</v>
          </cell>
          <cell r="AC23" t="str">
            <v>% Total</v>
          </cell>
          <cell r="AD23" t="str">
            <v>--</v>
          </cell>
          <cell r="AF23" t="str">
            <v>[  ]</v>
          </cell>
          <cell r="AG23" t="str">
            <v>[  ]</v>
          </cell>
          <cell r="AH23" t="str">
            <v>[  ]</v>
          </cell>
          <cell r="AI23" t="str">
            <v>[  ]</v>
          </cell>
          <cell r="AJ23" t="str">
            <v>[  ]</v>
          </cell>
          <cell r="AL23" t="str">
            <v>[  ]</v>
          </cell>
          <cell r="AM23" t="str">
            <v>[  ]</v>
          </cell>
          <cell r="AO23" t="str">
            <v>% Total</v>
          </cell>
          <cell r="AP23" t="str">
            <v>--</v>
          </cell>
          <cell r="AR23">
            <v>48.985886182548391</v>
          </cell>
          <cell r="AS23">
            <v>51.014113817451609</v>
          </cell>
          <cell r="AU23">
            <v>64.815904230981133</v>
          </cell>
          <cell r="AV23">
            <v>35.184095769018874</v>
          </cell>
        </row>
        <row r="26">
          <cell r="Q26" t="str">
            <v>Cockerell Fork (1)</v>
          </cell>
          <cell r="R26" t="str">
            <v>Perry, KY</v>
          </cell>
          <cell r="V26">
            <v>6100</v>
          </cell>
          <cell r="W26">
            <v>0</v>
          </cell>
          <cell r="AU26">
            <v>1830</v>
          </cell>
          <cell r="AV26">
            <v>4270</v>
          </cell>
        </row>
        <row r="28">
          <cell r="H28" t="str">
            <v>Proven &amp;</v>
          </cell>
        </row>
        <row r="29">
          <cell r="D29" t="str">
            <v>Total Coal</v>
          </cell>
          <cell r="H29" t="str">
            <v>Probable</v>
          </cell>
          <cell r="K29" t="str">
            <v>Total Coal Resoures</v>
          </cell>
        </row>
        <row r="30">
          <cell r="B30" t="str">
            <v xml:space="preserve">Complex </v>
          </cell>
          <cell r="C30" t="str">
            <v>Counties</v>
          </cell>
          <cell r="D30" t="str">
            <v>Resources</v>
          </cell>
          <cell r="F30" t="str">
            <v>% Total</v>
          </cell>
          <cell r="H30" t="str">
            <v>Reserves</v>
          </cell>
          <cell r="I30" t="str">
            <v>% Total</v>
          </cell>
          <cell r="K30" t="str">
            <v>Steam</v>
          </cell>
          <cell r="L30" t="str">
            <v>Metallurgical</v>
          </cell>
        </row>
        <row r="31">
          <cell r="B31" t="str">
            <v>Trinity West</v>
          </cell>
        </row>
        <row r="32">
          <cell r="B32" t="str">
            <v>Little Elk</v>
          </cell>
          <cell r="C32" t="str">
            <v>Knott, Perry, Breathitt, KY</v>
          </cell>
          <cell r="D32">
            <v>23.193000000000001</v>
          </cell>
          <cell r="F32">
            <v>10.60901157176462</v>
          </cell>
          <cell r="H32">
            <v>23.192999999999998</v>
          </cell>
          <cell r="I32">
            <v>12.267518364857278</v>
          </cell>
          <cell r="K32">
            <v>23.192999999999998</v>
          </cell>
          <cell r="L32">
            <v>0</v>
          </cell>
        </row>
        <row r="33">
          <cell r="B33" t="str">
            <v>Cockerell Fork</v>
          </cell>
          <cell r="C33" t="str">
            <v>Perry, KY</v>
          </cell>
          <cell r="L33">
            <v>0</v>
          </cell>
        </row>
        <row r="34">
          <cell r="B34" t="str">
            <v>Breathitt Reserve (1)</v>
          </cell>
          <cell r="C34" t="str">
            <v>Breathitt, Floyd, Knott, Magoffin, KY</v>
          </cell>
          <cell r="D34">
            <v>20.716000000000001</v>
          </cell>
          <cell r="F34">
            <v>9.4759748079453239</v>
          </cell>
          <cell r="H34">
            <v>20.716000000000001</v>
          </cell>
          <cell r="I34">
            <v>10.957353962246513</v>
          </cell>
          <cell r="K34">
            <v>20.716000000000001</v>
          </cell>
          <cell r="L34">
            <v>0</v>
          </cell>
        </row>
        <row r="35">
          <cell r="B35" t="str">
            <v>Total Trinity West</v>
          </cell>
          <cell r="D35">
            <v>43.908999999999999</v>
          </cell>
          <cell r="F35">
            <v>20.084986379709946</v>
          </cell>
          <cell r="H35">
            <v>43.908999999999999</v>
          </cell>
          <cell r="I35">
            <v>23.224872327103789</v>
          </cell>
          <cell r="K35">
            <v>43.908999999999999</v>
          </cell>
          <cell r="L35">
            <v>0</v>
          </cell>
        </row>
        <row r="37">
          <cell r="B37" t="str">
            <v>Trinity East</v>
          </cell>
        </row>
        <row r="38">
          <cell r="B38" t="str">
            <v xml:space="preserve">Levisa Fork </v>
          </cell>
          <cell r="C38" t="str">
            <v>Floyd, KY</v>
          </cell>
          <cell r="D38">
            <v>15.576000000000001</v>
          </cell>
          <cell r="F38">
            <v>7.1248206028459329</v>
          </cell>
          <cell r="H38">
            <v>15.576000000000001</v>
          </cell>
          <cell r="I38">
            <v>8.238643817143835</v>
          </cell>
          <cell r="K38">
            <v>15.576000000000001</v>
          </cell>
          <cell r="L38">
            <v>0</v>
          </cell>
          <cell r="AO38" t="str">
            <v>Low Sulfur Steam</v>
          </cell>
          <cell r="AP38">
            <v>69412</v>
          </cell>
        </row>
        <row r="39">
          <cell r="B39" t="str">
            <v>Prater Branch</v>
          </cell>
          <cell r="C39" t="str">
            <v>Magoffin, KY</v>
          </cell>
          <cell r="D39">
            <v>18.866</v>
          </cell>
          <cell r="F39">
            <v>8.6297422633083833</v>
          </cell>
          <cell r="H39">
            <v>18.866</v>
          </cell>
          <cell r="I39">
            <v>9.9788298827834865</v>
          </cell>
          <cell r="K39">
            <v>18.866</v>
          </cell>
          <cell r="L39">
            <v>0</v>
          </cell>
          <cell r="AO39" t="str">
            <v>Medium Sulfur Steam</v>
          </cell>
          <cell r="AP39">
            <v>37679</v>
          </cell>
        </row>
        <row r="40">
          <cell r="B40" t="str">
            <v>Deep Water</v>
          </cell>
          <cell r="C40" t="str">
            <v>Fayette, WV</v>
          </cell>
          <cell r="D40">
            <v>77.132334</v>
          </cell>
          <cell r="F40">
            <v>35.282103391679115</v>
          </cell>
          <cell r="H40">
            <v>47.833546000000005</v>
          </cell>
          <cell r="I40">
            <v>25.300690036271529</v>
          </cell>
          <cell r="K40">
            <v>8.4190000000000005</v>
          </cell>
          <cell r="L40">
            <v>68.712999999999994</v>
          </cell>
          <cell r="AO40" t="str">
            <v>Metallurgical</v>
          </cell>
          <cell r="AP40">
            <v>111525.03075000001</v>
          </cell>
        </row>
        <row r="41">
          <cell r="B41" t="str">
            <v>North Springs</v>
          </cell>
          <cell r="C41" t="str">
            <v>Wyoming, Mingo, McDowell, WV</v>
          </cell>
          <cell r="D41">
            <v>54.271696750000004</v>
          </cell>
          <cell r="F41">
            <v>24.825122185144242</v>
          </cell>
          <cell r="H41">
            <v>54.014696750000006</v>
          </cell>
          <cell r="I41">
            <v>28.570098062036902</v>
          </cell>
          <cell r="K41">
            <v>11.46</v>
          </cell>
          <cell r="L41">
            <v>42.811696750000003</v>
          </cell>
          <cell r="AP41">
            <v>218616.03075000001</v>
          </cell>
        </row>
        <row r="42">
          <cell r="B42" t="str">
            <v>Falcon</v>
          </cell>
          <cell r="C42" t="str">
            <v>Boone, WV</v>
          </cell>
          <cell r="D42">
            <v>8.8610000000000007</v>
          </cell>
          <cell r="F42">
            <v>4.0532251773123917</v>
          </cell>
          <cell r="H42">
            <v>8.8610000000000007</v>
          </cell>
          <cell r="I42">
            <v>4.686865874660473</v>
          </cell>
          <cell r="K42">
            <v>8.8610000000000007</v>
          </cell>
          <cell r="L42">
            <v>0</v>
          </cell>
        </row>
        <row r="43">
          <cell r="B43" t="str">
            <v>Total Trinity East</v>
          </cell>
          <cell r="D43">
            <v>174.70703075</v>
          </cell>
          <cell r="F43">
            <v>79.915013620290068</v>
          </cell>
          <cell r="H43">
            <v>145.15124274999999</v>
          </cell>
          <cell r="I43">
            <v>76.775127672896218</v>
          </cell>
          <cell r="K43">
            <v>63.182000000000002</v>
          </cell>
          <cell r="L43">
            <v>111.52469675</v>
          </cell>
        </row>
        <row r="45">
          <cell r="B45" t="str">
            <v>Total Trinity</v>
          </cell>
          <cell r="D45">
            <v>218.61603074999999</v>
          </cell>
          <cell r="F45">
            <v>100.00000000000001</v>
          </cell>
          <cell r="H45">
            <v>189.06024274999999</v>
          </cell>
          <cell r="I45">
            <v>100</v>
          </cell>
          <cell r="K45">
            <v>107.09100000000001</v>
          </cell>
          <cell r="L45">
            <v>111.52469675</v>
          </cell>
        </row>
        <row r="46">
          <cell r="B46" t="str">
            <v>% Total</v>
          </cell>
          <cell r="D46" t="str">
            <v>--</v>
          </cell>
          <cell r="F46" t="str">
            <v>--</v>
          </cell>
          <cell r="H46">
            <v>86.480502871356791</v>
          </cell>
          <cell r="I46" t="str">
            <v>--</v>
          </cell>
          <cell r="K46">
            <v>48.985886182548398</v>
          </cell>
          <cell r="L46">
            <v>51.013961038170578</v>
          </cell>
        </row>
        <row r="48">
          <cell r="AO48" t="str">
            <v>Metallurgical</v>
          </cell>
          <cell r="AP48">
            <v>111525.03075000001</v>
          </cell>
        </row>
        <row r="49">
          <cell r="H49">
            <v>6.1</v>
          </cell>
          <cell r="K49">
            <v>6.1</v>
          </cell>
          <cell r="AO49" t="str">
            <v>Low Sulfur Steam</v>
          </cell>
          <cell r="AP49">
            <v>69412</v>
          </cell>
        </row>
        <row r="50">
          <cell r="AO50" t="str">
            <v>Medium Sulfur Steam</v>
          </cell>
          <cell r="AP50">
            <v>37679</v>
          </cell>
        </row>
        <row r="53">
          <cell r="C53" t="str">
            <v>Little Elk / Breathitt</v>
          </cell>
          <cell r="D53">
            <v>43.908999999999999</v>
          </cell>
        </row>
        <row r="54">
          <cell r="C54" t="str">
            <v xml:space="preserve">Levisa Fork </v>
          </cell>
          <cell r="D54">
            <v>15.576000000000001</v>
          </cell>
        </row>
        <row r="55">
          <cell r="C55" t="str">
            <v>Prater Branch</v>
          </cell>
          <cell r="D55">
            <v>18.866</v>
          </cell>
        </row>
        <row r="56">
          <cell r="C56" t="str">
            <v>Deep Water</v>
          </cell>
          <cell r="D56">
            <v>77.132334</v>
          </cell>
        </row>
        <row r="57">
          <cell r="C57" t="str">
            <v>North Springs</v>
          </cell>
          <cell r="D57">
            <v>54.271696750000004</v>
          </cell>
        </row>
        <row r="58">
          <cell r="C58" t="str">
            <v>Falcon</v>
          </cell>
          <cell r="D58">
            <v>8.8610000000000007</v>
          </cell>
        </row>
        <row r="59">
          <cell r="D59">
            <v>218.61603074999999</v>
          </cell>
        </row>
        <row r="60">
          <cell r="C60" t="str">
            <v>Deep Water</v>
          </cell>
          <cell r="D60">
            <v>77.132334</v>
          </cell>
          <cell r="F60" t="str">
            <v>Proven &amp; Probable</v>
          </cell>
          <cell r="H60">
            <v>189.06024274999999</v>
          </cell>
        </row>
        <row r="61">
          <cell r="C61" t="str">
            <v>North Springs</v>
          </cell>
          <cell r="D61">
            <v>54.271696750000004</v>
          </cell>
          <cell r="F61" t="str">
            <v>Inferred</v>
          </cell>
          <cell r="H61">
            <v>29.555788000000007</v>
          </cell>
        </row>
        <row r="62">
          <cell r="C62" t="str">
            <v>Little Elk / Skyline</v>
          </cell>
          <cell r="D62">
            <v>43.908999999999999</v>
          </cell>
        </row>
        <row r="63">
          <cell r="C63" t="str">
            <v>Prater Branch</v>
          </cell>
          <cell r="D63">
            <v>18.866</v>
          </cell>
        </row>
        <row r="64">
          <cell r="C64" t="str">
            <v xml:space="preserve">Levisa Fork </v>
          </cell>
          <cell r="D64">
            <v>15.576000000000001</v>
          </cell>
        </row>
        <row r="65">
          <cell r="C65" t="str">
            <v>Falcon</v>
          </cell>
          <cell r="D65">
            <v>8.8610000000000007</v>
          </cell>
        </row>
      </sheetData>
      <sheetData sheetId="6" refreshError="1">
        <row r="3">
          <cell r="B3" t="str">
            <v>Capex</v>
          </cell>
        </row>
        <row r="4">
          <cell r="B4">
            <v>2005</v>
          </cell>
          <cell r="C4">
            <v>2006</v>
          </cell>
          <cell r="D4">
            <v>2007</v>
          </cell>
          <cell r="E4">
            <v>2008</v>
          </cell>
          <cell r="F4">
            <v>2009</v>
          </cell>
          <cell r="G4">
            <v>2010</v>
          </cell>
          <cell r="H4">
            <v>2011</v>
          </cell>
          <cell r="I4">
            <v>2012</v>
          </cell>
          <cell r="M4" t="str">
            <v>'05-'07</v>
          </cell>
          <cell r="N4" t="str">
            <v>'08-'12</v>
          </cell>
        </row>
        <row r="5">
          <cell r="B5">
            <v>83.2</v>
          </cell>
          <cell r="C5">
            <v>132.69999999999999</v>
          </cell>
          <cell r="D5">
            <v>55.891191650000003</v>
          </cell>
          <cell r="E5">
            <v>67.484265366000002</v>
          </cell>
          <cell r="F5">
            <v>66.127372739999998</v>
          </cell>
          <cell r="G5">
            <v>83.019768434000014</v>
          </cell>
          <cell r="H5">
            <v>81.878104840000006</v>
          </cell>
          <cell r="I5">
            <v>23.063831279999999</v>
          </cell>
          <cell r="M5">
            <v>271.79119164999997</v>
          </cell>
          <cell r="N5">
            <v>321.57334265999998</v>
          </cell>
        </row>
        <row r="6">
          <cell r="M6">
            <v>18.050671680932989</v>
          </cell>
          <cell r="N6">
            <v>68.407058978943411</v>
          </cell>
        </row>
        <row r="7">
          <cell r="M7">
            <v>15.057123438630503</v>
          </cell>
          <cell r="N7">
            <v>4.7008795212053256</v>
          </cell>
        </row>
        <row r="30">
          <cell r="B30" t="str">
            <v>2007E Capex by Type</v>
          </cell>
        </row>
        <row r="31">
          <cell r="B31" t="str">
            <v>New Mining Equipment</v>
          </cell>
          <cell r="C31">
            <v>206.1</v>
          </cell>
        </row>
        <row r="32">
          <cell r="B32" t="str">
            <v>Preparation Plants &amp; Transportation Infrastructure</v>
          </cell>
          <cell r="C32">
            <v>43.506449839999988</v>
          </cell>
        </row>
        <row r="33">
          <cell r="C33">
            <v>249.60644983999998</v>
          </cell>
        </row>
        <row r="57">
          <cell r="C57">
            <v>2007</v>
          </cell>
          <cell r="D57">
            <v>2008</v>
          </cell>
          <cell r="E57">
            <v>2009</v>
          </cell>
          <cell r="F57">
            <v>2010</v>
          </cell>
          <cell r="G57">
            <v>2011</v>
          </cell>
          <cell r="H57">
            <v>2012</v>
          </cell>
        </row>
        <row r="58">
          <cell r="B58" t="str">
            <v xml:space="preserve">Maintenance    </v>
          </cell>
          <cell r="C58">
            <v>20.803685649999998</v>
          </cell>
          <cell r="D58">
            <v>15.799265366000002</v>
          </cell>
          <cell r="E58">
            <v>39.533072739999994</v>
          </cell>
          <cell r="F58">
            <v>56.819768434000011</v>
          </cell>
          <cell r="G58">
            <v>55.778104839999997</v>
          </cell>
          <cell r="H58">
            <v>23.063831279999999</v>
          </cell>
        </row>
        <row r="59">
          <cell r="B59" t="str">
            <v>Development</v>
          </cell>
          <cell r="C59">
            <v>35.087506000000005</v>
          </cell>
          <cell r="D59">
            <v>51.685000000000002</v>
          </cell>
          <cell r="E59">
            <v>26.5943</v>
          </cell>
          <cell r="F59">
            <v>26.2</v>
          </cell>
          <cell r="G59">
            <v>26.1</v>
          </cell>
          <cell r="H59">
            <v>0</v>
          </cell>
        </row>
        <row r="60">
          <cell r="C60">
            <v>55.891191650000003</v>
          </cell>
          <cell r="D60">
            <v>67.484265366000002</v>
          </cell>
          <cell r="E60">
            <v>66.127372739999998</v>
          </cell>
          <cell r="F60">
            <v>83.019768434000014</v>
          </cell>
          <cell r="G60">
            <v>81.878104839999992</v>
          </cell>
          <cell r="H60">
            <v>23.063831279999999</v>
          </cell>
        </row>
      </sheetData>
      <sheetData sheetId="7" refreshError="1">
        <row r="2">
          <cell r="B2" t="str">
            <v>Legacy Liabilities</v>
          </cell>
        </row>
        <row r="4">
          <cell r="K4">
            <v>63.581393939393941</v>
          </cell>
        </row>
        <row r="5">
          <cell r="E5" t="str">
            <v>Management</v>
          </cell>
        </row>
        <row r="6">
          <cell r="E6" t="str">
            <v>Guidance</v>
          </cell>
        </row>
        <row r="7">
          <cell r="D7" t="str">
            <v>LL</v>
          </cell>
          <cell r="E7" t="str">
            <v>Tons</v>
          </cell>
          <cell r="F7" t="str">
            <v>LL / Ton</v>
          </cell>
        </row>
        <row r="8">
          <cell r="B8" t="str">
            <v>Co. E</v>
          </cell>
          <cell r="C8" t="str">
            <v>JRCC</v>
          </cell>
          <cell r="D8">
            <v>116.803</v>
          </cell>
          <cell r="E8">
            <v>9.25</v>
          </cell>
          <cell r="F8">
            <v>12.627351351351351</v>
          </cell>
        </row>
        <row r="9">
          <cell r="B9" t="str">
            <v>Co. C</v>
          </cell>
          <cell r="C9" t="str">
            <v>ARLP</v>
          </cell>
          <cell r="D9">
            <v>141.321</v>
          </cell>
          <cell r="E9">
            <v>24.55</v>
          </cell>
          <cell r="F9">
            <v>5.756456211812627</v>
          </cell>
        </row>
        <row r="10">
          <cell r="B10" t="str">
            <v>Co. F</v>
          </cell>
          <cell r="C10" t="str">
            <v>ANR</v>
          </cell>
          <cell r="D10">
            <v>144.416</v>
          </cell>
          <cell r="E10">
            <v>28</v>
          </cell>
          <cell r="F10">
            <v>5.1577142857142855</v>
          </cell>
        </row>
        <row r="11">
          <cell r="B11" t="str">
            <v>Co. B</v>
          </cell>
          <cell r="C11" t="str">
            <v>ICG</v>
          </cell>
          <cell r="D11">
            <v>154.00899999999999</v>
          </cell>
          <cell r="E11">
            <v>17.5</v>
          </cell>
          <cell r="F11">
            <v>8.8005142857142857</v>
          </cell>
        </row>
        <row r="12">
          <cell r="B12" t="str">
            <v>Co. A</v>
          </cell>
          <cell r="C12" t="str">
            <v>ACI</v>
          </cell>
          <cell r="D12">
            <v>325.57499999999999</v>
          </cell>
          <cell r="E12">
            <v>130.5</v>
          </cell>
          <cell r="F12">
            <v>2.4948275862068963</v>
          </cell>
        </row>
        <row r="13">
          <cell r="B13" t="str">
            <v>Co. D</v>
          </cell>
          <cell r="C13" t="str">
            <v>MEE</v>
          </cell>
          <cell r="D13">
            <v>397.11099999999999</v>
          </cell>
          <cell r="E13">
            <v>40.25</v>
          </cell>
          <cell r="F13">
            <v>9.8661118012422353</v>
          </cell>
        </row>
        <row r="14">
          <cell r="C14" t="str">
            <v>FCL</v>
          </cell>
          <cell r="D14">
            <v>755.88200000000006</v>
          </cell>
          <cell r="E14">
            <v>71.900000000000006</v>
          </cell>
          <cell r="F14">
            <v>10.512962447844227</v>
          </cell>
        </row>
        <row r="15">
          <cell r="C15" t="str">
            <v>PCX</v>
          </cell>
          <cell r="D15">
            <v>915.83500000000004</v>
          </cell>
          <cell r="E15">
            <v>23</v>
          </cell>
          <cell r="F15">
            <v>39.818913043478261</v>
          </cell>
        </row>
        <row r="16">
          <cell r="C16" t="str">
            <v>CNX</v>
          </cell>
          <cell r="D16">
            <v>2723.2360000000003</v>
          </cell>
          <cell r="E16">
            <v>65.8</v>
          </cell>
          <cell r="F16">
            <v>41.386565349544078</v>
          </cell>
        </row>
        <row r="17">
          <cell r="B17" t="str">
            <v>Trinity</v>
          </cell>
          <cell r="C17" t="str">
            <v>Trinity</v>
          </cell>
          <cell r="D17">
            <v>19.327978999999999</v>
          </cell>
          <cell r="E17">
            <v>9.0386186809329878</v>
          </cell>
          <cell r="F17">
            <v>2.138377520093028</v>
          </cell>
        </row>
        <row r="22">
          <cell r="B22" t="str">
            <v>LL per ton</v>
          </cell>
          <cell r="F22" t="str">
            <v xml:space="preserve">Total LL </v>
          </cell>
        </row>
        <row r="23">
          <cell r="B23" t="str">
            <v>Trinity</v>
          </cell>
          <cell r="C23" t="str">
            <v>Trinity</v>
          </cell>
          <cell r="D23">
            <v>2.138377520093028</v>
          </cell>
          <cell r="F23" t="str">
            <v>Trinity</v>
          </cell>
          <cell r="G23" t="str">
            <v>Trinity</v>
          </cell>
          <cell r="H23">
            <v>19.327978999999999</v>
          </cell>
        </row>
        <row r="24">
          <cell r="B24" t="str">
            <v>ACI</v>
          </cell>
          <cell r="C24" t="str">
            <v>ACI</v>
          </cell>
          <cell r="D24">
            <v>2.4948275862068963</v>
          </cell>
          <cell r="F24" t="str">
            <v>JRCC</v>
          </cell>
          <cell r="G24" t="str">
            <v>JRCC</v>
          </cell>
          <cell r="H24">
            <v>116.803</v>
          </cell>
        </row>
        <row r="25">
          <cell r="B25" t="str">
            <v>ANR</v>
          </cell>
          <cell r="C25" t="str">
            <v>ANR</v>
          </cell>
          <cell r="D25">
            <v>5.1577142857142855</v>
          </cell>
          <cell r="F25" t="str">
            <v>ARLP</v>
          </cell>
          <cell r="G25" t="str">
            <v>ARLP</v>
          </cell>
          <cell r="H25">
            <v>141.321</v>
          </cell>
        </row>
        <row r="26">
          <cell r="B26" t="str">
            <v>ARLP</v>
          </cell>
          <cell r="C26" t="str">
            <v>ARLP</v>
          </cell>
          <cell r="D26">
            <v>5.756456211812627</v>
          </cell>
          <cell r="F26" t="str">
            <v>ANR</v>
          </cell>
          <cell r="G26" t="str">
            <v>ANR</v>
          </cell>
          <cell r="H26">
            <v>144.416</v>
          </cell>
        </row>
        <row r="27">
          <cell r="B27" t="str">
            <v>ICG</v>
          </cell>
          <cell r="C27" t="str">
            <v>ICG</v>
          </cell>
          <cell r="D27">
            <v>8.8005142857142857</v>
          </cell>
          <cell r="F27" t="str">
            <v>ICG</v>
          </cell>
          <cell r="G27" t="str">
            <v>ICG</v>
          </cell>
          <cell r="H27">
            <v>154.00899999999999</v>
          </cell>
        </row>
        <row r="28">
          <cell r="B28" t="str">
            <v>MEE</v>
          </cell>
          <cell r="C28" t="str">
            <v>MEE</v>
          </cell>
          <cell r="D28">
            <v>9.8661118012422353</v>
          </cell>
          <cell r="F28" t="str">
            <v>ACI</v>
          </cell>
          <cell r="G28" t="str">
            <v>ACI</v>
          </cell>
          <cell r="H28">
            <v>325.57499999999999</v>
          </cell>
        </row>
        <row r="29">
          <cell r="B29" t="str">
            <v>FCL</v>
          </cell>
          <cell r="C29" t="str">
            <v>FCL</v>
          </cell>
          <cell r="D29">
            <v>10.512962447844227</v>
          </cell>
          <cell r="F29" t="str">
            <v>MEE</v>
          </cell>
          <cell r="G29" t="str">
            <v>MEE</v>
          </cell>
          <cell r="H29">
            <v>397.11099999999999</v>
          </cell>
        </row>
        <row r="30">
          <cell r="B30" t="str">
            <v>JRCC</v>
          </cell>
          <cell r="C30" t="str">
            <v>JRCC</v>
          </cell>
          <cell r="D30">
            <v>12.627351351351351</v>
          </cell>
          <cell r="F30" t="str">
            <v>FCL</v>
          </cell>
          <cell r="G30" t="str">
            <v>FCL</v>
          </cell>
          <cell r="H30">
            <v>755.88200000000006</v>
          </cell>
        </row>
        <row r="31">
          <cell r="B31" t="str">
            <v>PCX</v>
          </cell>
          <cell r="C31" t="str">
            <v>PCX</v>
          </cell>
          <cell r="D31">
            <v>16.354711808145229</v>
          </cell>
          <cell r="E31">
            <v>39.818913043478297</v>
          </cell>
          <cell r="F31" t="str">
            <v>PCX</v>
          </cell>
          <cell r="G31" t="str">
            <v>PCX</v>
          </cell>
          <cell r="H31">
            <v>915.83500000000004</v>
          </cell>
        </row>
        <row r="32">
          <cell r="B32" t="str">
            <v>CNX</v>
          </cell>
          <cell r="C32" t="str">
            <v>CNX</v>
          </cell>
          <cell r="D32">
            <v>17</v>
          </cell>
          <cell r="E32">
            <v>41.39</v>
          </cell>
          <cell r="F32" t="str">
            <v>CNX</v>
          </cell>
          <cell r="G32" t="str">
            <v>CNX</v>
          </cell>
          <cell r="H32">
            <v>1100</v>
          </cell>
        </row>
        <row r="33">
          <cell r="D33">
            <v>23</v>
          </cell>
          <cell r="H33">
            <v>2723.2359999999999</v>
          </cell>
        </row>
      </sheetData>
      <sheetData sheetId="8" refreshError="1">
        <row r="3">
          <cell r="B3" t="str">
            <v>Non-Fatal Days Lost</v>
          </cell>
        </row>
        <row r="4">
          <cell r="B4" t="str">
            <v>Comparable Industry Average</v>
          </cell>
          <cell r="C4">
            <v>1.35</v>
          </cell>
        </row>
        <row r="5">
          <cell r="B5" t="str">
            <v>Trinity</v>
          </cell>
          <cell r="C5">
            <v>0.57999999999999996</v>
          </cell>
          <cell r="D5">
            <v>-57.037037037037038</v>
          </cell>
        </row>
        <row r="8">
          <cell r="L8">
            <v>12000</v>
          </cell>
          <cell r="M8">
            <v>535000</v>
          </cell>
        </row>
        <row r="9">
          <cell r="L9">
            <v>350</v>
          </cell>
          <cell r="M9">
            <v>70000</v>
          </cell>
        </row>
        <row r="10">
          <cell r="L10">
            <v>350</v>
          </cell>
          <cell r="M10">
            <v>280000</v>
          </cell>
        </row>
        <row r="11">
          <cell r="L11">
            <v>350</v>
          </cell>
          <cell r="M11">
            <v>280000</v>
          </cell>
        </row>
        <row r="12">
          <cell r="L12">
            <v>350</v>
          </cell>
          <cell r="M12">
            <v>280000</v>
          </cell>
        </row>
        <row r="13">
          <cell r="L13">
            <v>350</v>
          </cell>
          <cell r="M13">
            <v>150000</v>
          </cell>
        </row>
        <row r="14">
          <cell r="L14">
            <v>350</v>
          </cell>
          <cell r="M14">
            <v>150000</v>
          </cell>
        </row>
        <row r="15">
          <cell r="L15">
            <v>350</v>
          </cell>
          <cell r="M15">
            <v>150000</v>
          </cell>
        </row>
        <row r="16">
          <cell r="L16">
            <v>12000</v>
          </cell>
          <cell r="M16">
            <v>525000</v>
          </cell>
        </row>
        <row r="17">
          <cell r="L17">
            <v>350</v>
          </cell>
          <cell r="M17">
            <v>150000</v>
          </cell>
        </row>
        <row r="18">
          <cell r="L18">
            <v>72300</v>
          </cell>
          <cell r="M18">
            <v>1600000</v>
          </cell>
        </row>
        <row r="19">
          <cell r="L19">
            <v>350</v>
          </cell>
          <cell r="M19">
            <v>150000</v>
          </cell>
        </row>
        <row r="20">
          <cell r="L20">
            <v>350</v>
          </cell>
          <cell r="M20">
            <v>280000</v>
          </cell>
        </row>
        <row r="21">
          <cell r="L21">
            <v>99800</v>
          </cell>
          <cell r="M21">
            <v>4600000</v>
          </cell>
        </row>
        <row r="41">
          <cell r="D41" t="str">
            <v/>
          </cell>
        </row>
      </sheetData>
      <sheetData sheetId="9" refreshError="1">
        <row r="3">
          <cell r="C3" t="str">
            <v>($ in thousands)</v>
          </cell>
          <cell r="D3" t="str">
            <v>Amount</v>
          </cell>
          <cell r="E3" t="str">
            <v>Cum</v>
          </cell>
          <cell r="F3" t="str">
            <v>Ends</v>
          </cell>
          <cell r="G3" t="str">
            <v>Blank -</v>
          </cell>
          <cell r="H3" t="str">
            <v>Red -</v>
          </cell>
          <cell r="I3" t="str">
            <v>Grn -</v>
          </cell>
          <cell r="J3" t="str">
            <v>Blank</v>
          </cell>
          <cell r="K3" t="str">
            <v>Red +</v>
          </cell>
          <cell r="N3" t="str">
            <v>Grn +</v>
          </cell>
        </row>
        <row r="4">
          <cell r="B4" t="str">
            <v>START</v>
          </cell>
          <cell r="C4" t="str">
            <v>2004</v>
          </cell>
          <cell r="D4">
            <v>1706.8620000000001</v>
          </cell>
          <cell r="E4">
            <v>1706.8620000000001</v>
          </cell>
          <cell r="F4">
            <v>1706.8620000000001</v>
          </cell>
          <cell r="G4">
            <v>2012</v>
          </cell>
          <cell r="I4">
            <v>2008</v>
          </cell>
          <cell r="J4">
            <v>2009</v>
          </cell>
          <cell r="K4">
            <v>2010</v>
          </cell>
          <cell r="L4">
            <v>2011</v>
          </cell>
          <cell r="M4">
            <v>2012</v>
          </cell>
          <cell r="O4" t="str">
            <v>2007E</v>
          </cell>
        </row>
        <row r="5">
          <cell r="B5" t="str">
            <v>Steam Coal</v>
          </cell>
          <cell r="C5" t="str">
            <v>Start up of North Springs (F4)</v>
          </cell>
          <cell r="D5">
            <v>266.67500000000001</v>
          </cell>
          <cell r="E5">
            <v>1973.537</v>
          </cell>
          <cell r="G5">
            <v>0</v>
          </cell>
          <cell r="H5">
            <v>0</v>
          </cell>
          <cell r="I5">
            <v>0</v>
          </cell>
          <cell r="J5">
            <v>1706.8620000000001</v>
          </cell>
          <cell r="K5">
            <v>0</v>
          </cell>
          <cell r="N5">
            <v>266.67500000000001</v>
          </cell>
        </row>
        <row r="6">
          <cell r="B6" t="str">
            <v>River</v>
          </cell>
          <cell r="C6" t="str">
            <v>Start up of Little Elk (F6)</v>
          </cell>
          <cell r="D6">
            <v>1180.431</v>
          </cell>
          <cell r="E6">
            <v>3153.9679999999998</v>
          </cell>
          <cell r="F6">
            <v>0</v>
          </cell>
          <cell r="G6">
            <v>0</v>
          </cell>
          <cell r="H6">
            <v>0</v>
          </cell>
          <cell r="I6">
            <v>0</v>
          </cell>
          <cell r="J6">
            <v>1973.537</v>
          </cell>
          <cell r="K6">
            <v>0</v>
          </cell>
          <cell r="L6" t="str">
            <v>--</v>
          </cell>
          <cell r="M6" t="str">
            <v>--</v>
          </cell>
          <cell r="N6">
            <v>1180.431</v>
          </cell>
          <cell r="O6">
            <v>2819.9877800000004</v>
          </cell>
        </row>
        <row r="7">
          <cell r="B7" t="str">
            <v>CSX Rail</v>
          </cell>
          <cell r="C7" t="str">
            <v>Other</v>
          </cell>
          <cell r="D7">
            <v>161.08499999999958</v>
          </cell>
          <cell r="E7">
            <v>3315.0529999999994</v>
          </cell>
          <cell r="F7">
            <v>3614.9760000000001</v>
          </cell>
          <cell r="G7">
            <v>0</v>
          </cell>
          <cell r="H7">
            <v>0</v>
          </cell>
          <cell r="I7">
            <v>0</v>
          </cell>
          <cell r="J7">
            <v>3153.9679999999998</v>
          </cell>
          <cell r="K7">
            <v>0</v>
          </cell>
          <cell r="L7">
            <v>48.479600174385666</v>
          </cell>
          <cell r="M7">
            <v>49.73305973815593</v>
          </cell>
          <cell r="N7">
            <v>161.08499999999958</v>
          </cell>
          <cell r="O7">
            <v>4644.7642400000004</v>
          </cell>
        </row>
        <row r="8">
          <cell r="B8" t="str">
            <v>NS Rail</v>
          </cell>
          <cell r="C8" t="str">
            <v>2005</v>
          </cell>
          <cell r="D8">
            <v>3315.0529999999994</v>
          </cell>
          <cell r="E8">
            <v>3315.0529999999994</v>
          </cell>
          <cell r="F8">
            <v>3315.0529999999994</v>
          </cell>
          <cell r="G8">
            <v>0</v>
          </cell>
          <cell r="I8">
            <v>51.251342979646225</v>
          </cell>
          <cell r="J8">
            <v>51.420664071875038</v>
          </cell>
          <cell r="K8">
            <v>49.137195791198998</v>
          </cell>
          <cell r="L8">
            <v>49</v>
          </cell>
          <cell r="M8" t="str">
            <v>--</v>
          </cell>
          <cell r="O8">
            <v>924.85173000000009</v>
          </cell>
        </row>
        <row r="9">
          <cell r="B9" t="str">
            <v>Direct-Shipped Truck</v>
          </cell>
          <cell r="C9" t="str">
            <v>Additional Spread at Little Elk (F6)</v>
          </cell>
          <cell r="D9">
            <v>1699.31</v>
          </cell>
          <cell r="E9">
            <v>5014.3629999999994</v>
          </cell>
          <cell r="F9">
            <v>120</v>
          </cell>
          <cell r="G9">
            <v>0</v>
          </cell>
          <cell r="H9">
            <v>0</v>
          </cell>
          <cell r="I9">
            <v>0</v>
          </cell>
          <cell r="J9">
            <v>3315.0529999999994</v>
          </cell>
          <cell r="K9">
            <v>0</v>
          </cell>
          <cell r="L9">
            <v>53.38000000000001</v>
          </cell>
          <cell r="M9">
            <v>48.960000000000008</v>
          </cell>
          <cell r="N9">
            <v>1699.31</v>
          </cell>
          <cell r="O9">
            <v>660.73776099999998</v>
          </cell>
        </row>
        <row r="10">
          <cell r="B10" t="str">
            <v>Total Steam Coal</v>
          </cell>
          <cell r="C10" t="str">
            <v>Start up of Deep Water (F5)</v>
          </cell>
          <cell r="D10">
            <v>340.029</v>
          </cell>
          <cell r="E10">
            <v>5354.3919999999998</v>
          </cell>
          <cell r="F10">
            <v>3854.9760000000001</v>
          </cell>
          <cell r="G10">
            <v>0</v>
          </cell>
          <cell r="H10">
            <v>0</v>
          </cell>
          <cell r="I10">
            <v>0</v>
          </cell>
          <cell r="J10">
            <v>5014.3629999999994</v>
          </cell>
          <cell r="K10">
            <v>0</v>
          </cell>
          <cell r="L10">
            <v>48.6483420700933</v>
          </cell>
          <cell r="M10">
            <v>49.70822231789441</v>
          </cell>
          <cell r="N10">
            <v>340.029</v>
          </cell>
          <cell r="O10">
            <v>9050.3415110000005</v>
          </cell>
        </row>
        <row r="11">
          <cell r="C11" t="str">
            <v>Other</v>
          </cell>
          <cell r="D11">
            <v>342.60800000000063</v>
          </cell>
          <cell r="E11">
            <v>5697</v>
          </cell>
          <cell r="G11">
            <v>0</v>
          </cell>
          <cell r="H11">
            <v>0</v>
          </cell>
          <cell r="I11">
            <v>0</v>
          </cell>
          <cell r="J11">
            <v>5354.3919999999998</v>
          </cell>
          <cell r="K11">
            <v>0</v>
          </cell>
          <cell r="N11">
            <v>342.60800000000063</v>
          </cell>
        </row>
        <row r="12">
          <cell r="B12" t="str">
            <v>Metallurigcal Coal</v>
          </cell>
          <cell r="C12" t="str">
            <v>2006</v>
          </cell>
          <cell r="D12">
            <v>5697</v>
          </cell>
          <cell r="E12">
            <v>5697</v>
          </cell>
          <cell r="F12">
            <v>5697</v>
          </cell>
        </row>
        <row r="13">
          <cell r="B13" t="str">
            <v>Metallurgical A</v>
          </cell>
          <cell r="C13" t="str">
            <v>Start up of Falcon (F7, HWM45, HWM49)</v>
          </cell>
          <cell r="D13">
            <v>1019.1992094987431</v>
          </cell>
          <cell r="E13">
            <v>6716.1992094987436</v>
          </cell>
          <cell r="F13">
            <v>0</v>
          </cell>
          <cell r="G13">
            <v>0</v>
          </cell>
          <cell r="H13">
            <v>0</v>
          </cell>
          <cell r="I13">
            <v>0</v>
          </cell>
          <cell r="J13">
            <v>5697</v>
          </cell>
          <cell r="K13">
            <v>0</v>
          </cell>
          <cell r="L13" t="str">
            <v>--</v>
          </cell>
          <cell r="M13" t="str">
            <v>--</v>
          </cell>
          <cell r="N13">
            <v>1019.1992094987431</v>
          </cell>
        </row>
        <row r="14">
          <cell r="B14" t="str">
            <v>Metallurgical B</v>
          </cell>
          <cell r="C14" t="str">
            <v>New Surface Mine at Little Elk (F8)</v>
          </cell>
          <cell r="D14">
            <v>891.65608158878558</v>
          </cell>
          <cell r="E14">
            <v>7607.8552910875296</v>
          </cell>
          <cell r="F14">
            <v>0</v>
          </cell>
          <cell r="G14">
            <v>0</v>
          </cell>
          <cell r="H14">
            <v>0</v>
          </cell>
          <cell r="I14">
            <v>0</v>
          </cell>
          <cell r="J14">
            <v>6716.1992094987436</v>
          </cell>
          <cell r="K14">
            <v>0</v>
          </cell>
          <cell r="L14" t="str">
            <v>--</v>
          </cell>
          <cell r="M14" t="str">
            <v>--</v>
          </cell>
          <cell r="N14">
            <v>891.65608158878558</v>
          </cell>
        </row>
        <row r="15">
          <cell r="B15" t="str">
            <v>Total Metallurgical Coal</v>
          </cell>
          <cell r="C15" t="str">
            <v>Start up of Prater Branch (F9, HWM52)</v>
          </cell>
          <cell r="D15">
            <v>1202.4722141608272</v>
          </cell>
          <cell r="E15">
            <v>8810.3275052483568</v>
          </cell>
          <cell r="F15">
            <v>0</v>
          </cell>
          <cell r="G15">
            <v>0</v>
          </cell>
          <cell r="H15">
            <v>0</v>
          </cell>
          <cell r="I15">
            <v>0</v>
          </cell>
          <cell r="J15">
            <v>7607.8552910875296</v>
          </cell>
          <cell r="K15">
            <v>0</v>
          </cell>
          <cell r="L15" t="str">
            <v>--</v>
          </cell>
          <cell r="M15" t="str">
            <v>--</v>
          </cell>
          <cell r="N15">
            <v>1202.4722141608272</v>
          </cell>
        </row>
        <row r="16">
          <cell r="C16" t="str">
            <v>Other</v>
          </cell>
          <cell r="D16">
            <v>229</v>
          </cell>
          <cell r="E16">
            <v>9039.3275052483568</v>
          </cell>
          <cell r="G16">
            <v>0</v>
          </cell>
          <cell r="H16">
            <v>0</v>
          </cell>
          <cell r="I16">
            <v>0</v>
          </cell>
          <cell r="J16">
            <v>8810.3275052483568</v>
          </cell>
          <cell r="K16">
            <v>0</v>
          </cell>
          <cell r="N16">
            <v>229</v>
          </cell>
        </row>
        <row r="17">
          <cell r="B17" t="str">
            <v>END</v>
          </cell>
          <cell r="C17" t="str">
            <v>2007E</v>
          </cell>
          <cell r="D17">
            <v>9038.6186809329884</v>
          </cell>
          <cell r="E17">
            <v>9038.6186809329884</v>
          </cell>
          <cell r="F17">
            <v>9038.6186809329884</v>
          </cell>
          <cell r="G17">
            <v>3734.9760000000001</v>
          </cell>
          <cell r="I17">
            <v>47.35</v>
          </cell>
          <cell r="J17">
            <v>49.623215843204662</v>
          </cell>
          <cell r="K17">
            <v>48.371958023535647</v>
          </cell>
          <cell r="L17">
            <v>48.6483420700933</v>
          </cell>
          <cell r="M17">
            <v>49.70822231789441</v>
          </cell>
        </row>
        <row r="19">
          <cell r="D19">
            <v>1608.1909999999993</v>
          </cell>
          <cell r="E19">
            <v>2381.9470000000006</v>
          </cell>
          <cell r="F19">
            <v>3341.6186809329884</v>
          </cell>
          <cell r="I19">
            <v>11</v>
          </cell>
          <cell r="J19">
            <v>5.2</v>
          </cell>
        </row>
        <row r="20">
          <cell r="C20">
            <v>1264.9799999999998</v>
          </cell>
          <cell r="D20">
            <v>94.219157729212981</v>
          </cell>
          <cell r="E20">
            <v>71.852456054247128</v>
          </cell>
          <cell r="F20">
            <v>58.655760592118455</v>
          </cell>
          <cell r="G20">
            <v>0</v>
          </cell>
          <cell r="I20">
            <v>13</v>
          </cell>
          <cell r="J20">
            <v>1.67</v>
          </cell>
          <cell r="K20" t="str">
            <v>--</v>
          </cell>
          <cell r="L20" t="str">
            <v>--</v>
          </cell>
          <cell r="M20" t="str">
            <v>--</v>
          </cell>
        </row>
        <row r="21">
          <cell r="C21">
            <v>6274.7759999999998</v>
          </cell>
          <cell r="D21">
            <v>5758.98</v>
          </cell>
          <cell r="E21">
            <v>6399.3719999999994</v>
          </cell>
          <cell r="F21">
            <v>3614.9760000000001</v>
          </cell>
          <cell r="G21">
            <v>3614.9760000000001</v>
          </cell>
          <cell r="I21">
            <v>24</v>
          </cell>
          <cell r="J21">
            <v>3.2879166666666664</v>
          </cell>
          <cell r="K21">
            <v>47.743820231110185</v>
          </cell>
          <cell r="L21">
            <v>48.479600174385666</v>
          </cell>
          <cell r="M21">
            <v>49.73305973815593</v>
          </cell>
        </row>
        <row r="22">
          <cell r="C22">
            <v>660</v>
          </cell>
          <cell r="D22">
            <v>660</v>
          </cell>
          <cell r="E22">
            <v>0</v>
          </cell>
          <cell r="F22">
            <v>0</v>
          </cell>
          <cell r="G22">
            <v>0</v>
          </cell>
          <cell r="I22">
            <v>58.398787878787864</v>
          </cell>
          <cell r="J22">
            <v>57.852272727272727</v>
          </cell>
          <cell r="K22" t="str">
            <v>--</v>
          </cell>
          <cell r="L22" t="str">
            <v>--</v>
          </cell>
          <cell r="M22" t="str">
            <v>--</v>
          </cell>
        </row>
        <row r="23">
          <cell r="C23">
            <v>1759.9919999999995</v>
          </cell>
          <cell r="D23">
            <v>1639.9919999999995</v>
          </cell>
          <cell r="E23">
            <v>1639.9919999999995</v>
          </cell>
          <cell r="F23">
            <v>120</v>
          </cell>
          <cell r="G23">
            <v>0</v>
          </cell>
          <cell r="I23">
            <v>48.571038959268009</v>
          </cell>
          <cell r="J23">
            <v>48.832321133273823</v>
          </cell>
          <cell r="K23">
            <v>49.137195791198998</v>
          </cell>
          <cell r="L23">
            <v>49</v>
          </cell>
          <cell r="M23" t="str">
            <v>--</v>
          </cell>
        </row>
        <row r="24">
          <cell r="C24">
            <v>451</v>
          </cell>
          <cell r="D24">
            <v>230</v>
          </cell>
          <cell r="E24">
            <v>120</v>
          </cell>
          <cell r="F24">
            <v>120</v>
          </cell>
          <cell r="G24">
            <v>120</v>
          </cell>
          <cell r="I24">
            <v>36.876607538802659</v>
          </cell>
          <cell r="J24">
            <v>42.209999999999994</v>
          </cell>
          <cell r="K24">
            <v>51.3</v>
          </cell>
          <cell r="L24">
            <v>53.38000000000001</v>
          </cell>
          <cell r="M24">
            <v>48.960000000000008</v>
          </cell>
        </row>
        <row r="25">
          <cell r="C25">
            <v>306</v>
          </cell>
          <cell r="D25">
            <v>306</v>
          </cell>
          <cell r="E25">
            <v>70.2</v>
          </cell>
          <cell r="F25">
            <v>0</v>
          </cell>
          <cell r="G25">
            <v>0</v>
          </cell>
          <cell r="I25">
            <v>80.470588235294116</v>
          </cell>
          <cell r="J25">
            <v>82.75</v>
          </cell>
          <cell r="K25">
            <v>82.749999999999986</v>
          </cell>
          <cell r="L25" t="str">
            <v>--</v>
          </cell>
          <cell r="M25" t="str">
            <v>--</v>
          </cell>
        </row>
        <row r="26">
          <cell r="C26">
            <v>200</v>
          </cell>
          <cell r="D26">
            <v>0</v>
          </cell>
          <cell r="E26">
            <v>0</v>
          </cell>
          <cell r="F26">
            <v>0</v>
          </cell>
          <cell r="G26">
            <v>0</v>
          </cell>
          <cell r="I26">
            <v>70.86</v>
          </cell>
          <cell r="J26" t="str">
            <v>--</v>
          </cell>
          <cell r="K26" t="str">
            <v>--</v>
          </cell>
          <cell r="L26" t="str">
            <v>--</v>
          </cell>
          <cell r="M26" t="str">
            <v>--</v>
          </cell>
        </row>
        <row r="30">
          <cell r="B30" t="str">
            <v>NS Rail</v>
          </cell>
          <cell r="C30">
            <v>660</v>
          </cell>
          <cell r="D30">
            <v>660</v>
          </cell>
          <cell r="E30">
            <v>0</v>
          </cell>
          <cell r="F30">
            <v>0</v>
          </cell>
          <cell r="G30">
            <v>0</v>
          </cell>
          <cell r="I30">
            <v>58.398787878787864</v>
          </cell>
          <cell r="J30">
            <v>57.852272727272727</v>
          </cell>
          <cell r="K30" t="str">
            <v>--</v>
          </cell>
          <cell r="L30" t="str">
            <v>--</v>
          </cell>
          <cell r="M30" t="str">
            <v>--</v>
          </cell>
          <cell r="O30">
            <v>924.85173000000009</v>
          </cell>
        </row>
        <row r="31">
          <cell r="B31" t="str">
            <v>DWR Rail</v>
          </cell>
          <cell r="C31">
            <v>1759.9919999999995</v>
          </cell>
          <cell r="D31">
            <v>1639.9919999999995</v>
          </cell>
          <cell r="E31">
            <v>1639.9919999999995</v>
          </cell>
          <cell r="F31">
            <v>120</v>
          </cell>
          <cell r="G31">
            <v>0</v>
          </cell>
          <cell r="I31">
            <v>48.571038959268009</v>
          </cell>
          <cell r="J31">
            <v>48.832321133273823</v>
          </cell>
          <cell r="K31">
            <v>49.137195791198998</v>
          </cell>
          <cell r="L31">
            <v>49</v>
          </cell>
          <cell r="M31" t="str">
            <v>--</v>
          </cell>
          <cell r="O31">
            <v>0</v>
          </cell>
        </row>
        <row r="39">
          <cell r="C39">
            <v>2008</v>
          </cell>
          <cell r="D39">
            <v>2009</v>
          </cell>
          <cell r="E39">
            <v>2010</v>
          </cell>
          <cell r="F39">
            <v>2011</v>
          </cell>
          <cell r="G39">
            <v>2012</v>
          </cell>
          <cell r="I39">
            <v>2008</v>
          </cell>
          <cell r="J39">
            <v>2009</v>
          </cell>
          <cell r="K39">
            <v>2010</v>
          </cell>
          <cell r="L39">
            <v>2011</v>
          </cell>
          <cell r="M39">
            <v>2012</v>
          </cell>
          <cell r="S39" t="str">
            <v>Current Spot</v>
          </cell>
          <cell r="T39">
            <v>2008</v>
          </cell>
          <cell r="U39">
            <v>2009</v>
          </cell>
          <cell r="V39">
            <v>2010</v>
          </cell>
          <cell r="W39">
            <v>2011</v>
          </cell>
          <cell r="X39">
            <v>2012</v>
          </cell>
        </row>
        <row r="40">
          <cell r="B40" t="str">
            <v>River</v>
          </cell>
          <cell r="C40">
            <v>1264.9799999999998</v>
          </cell>
          <cell r="D40">
            <v>780</v>
          </cell>
          <cell r="E40">
            <v>0</v>
          </cell>
          <cell r="F40">
            <v>0</v>
          </cell>
          <cell r="G40">
            <v>0</v>
          </cell>
          <cell r="I40">
            <v>50.721787696248164</v>
          </cell>
          <cell r="J40">
            <v>55</v>
          </cell>
          <cell r="R40" t="str">
            <v>NYMEX 12,000 Btu, 1.0% Sulfur</v>
          </cell>
          <cell r="S40">
            <v>53.65</v>
          </cell>
          <cell r="T40">
            <v>54.874999999999993</v>
          </cell>
          <cell r="U40">
            <v>57.362500000000011</v>
          </cell>
          <cell r="V40">
            <v>58.399999999999984</v>
          </cell>
          <cell r="W40">
            <v>58.399999999999984</v>
          </cell>
          <cell r="X40">
            <v>58.399999999999984</v>
          </cell>
        </row>
        <row r="41">
          <cell r="B41" t="str">
            <v>CSX Rail</v>
          </cell>
          <cell r="C41">
            <v>6274.7759999999998</v>
          </cell>
          <cell r="D41">
            <v>5758.98</v>
          </cell>
          <cell r="E41">
            <v>6399.3719999999994</v>
          </cell>
          <cell r="F41">
            <v>3614.9760000000001</v>
          </cell>
          <cell r="G41">
            <v>3614.9760000000001</v>
          </cell>
          <cell r="I41">
            <v>43.537949230378906</v>
          </cell>
          <cell r="J41">
            <v>46.713019159642862</v>
          </cell>
          <cell r="K41">
            <v>47.743820231110185</v>
          </cell>
          <cell r="L41">
            <v>48.479600174385666</v>
          </cell>
          <cell r="M41">
            <v>49.73305973815593</v>
          </cell>
          <cell r="R41" t="str">
            <v>CSX 12,500 Btu, 1.0% Sulfur</v>
          </cell>
          <cell r="S41">
            <v>53.5</v>
          </cell>
          <cell r="T41">
            <v>58.262499999999996</v>
          </cell>
          <cell r="U41">
            <v>57.75</v>
          </cell>
          <cell r="V41">
            <v>58.25</v>
          </cell>
          <cell r="W41">
            <v>58.25</v>
          </cell>
          <cell r="X41">
            <v>58.25</v>
          </cell>
        </row>
        <row r="42">
          <cell r="B42" t="str">
            <v>NS Rail</v>
          </cell>
          <cell r="C42">
            <v>2419.9919999999993</v>
          </cell>
          <cell r="D42">
            <v>2299.9919999999993</v>
          </cell>
          <cell r="E42">
            <v>1639.9919999999995</v>
          </cell>
          <cell r="F42">
            <v>120</v>
          </cell>
          <cell r="G42">
            <v>0</v>
          </cell>
          <cell r="I42">
            <v>51.251342979646225</v>
          </cell>
          <cell r="J42">
            <v>51.420664071875038</v>
          </cell>
          <cell r="K42">
            <v>49.137195791198998</v>
          </cell>
          <cell r="L42">
            <v>49</v>
          </cell>
          <cell r="R42" t="str">
            <v>NS 12,500 Btu, Compliance</v>
          </cell>
          <cell r="S42">
            <v>55.75</v>
          </cell>
          <cell r="T42">
            <v>61.262499999999996</v>
          </cell>
          <cell r="U42">
            <v>60.75</v>
          </cell>
          <cell r="V42">
            <v>61.25</v>
          </cell>
          <cell r="W42">
            <v>61.25</v>
          </cell>
          <cell r="X42">
            <v>61.25</v>
          </cell>
        </row>
        <row r="43">
          <cell r="B43" t="str">
            <v>Direct-Shipped Truck</v>
          </cell>
          <cell r="C43" t="str">
            <v>FROM HOOPS -- TCP2007FOUNDATION.xls</v>
          </cell>
          <cell r="D43">
            <v>230</v>
          </cell>
          <cell r="E43">
            <v>120</v>
          </cell>
          <cell r="F43">
            <v>120</v>
          </cell>
          <cell r="G43">
            <v>120</v>
          </cell>
          <cell r="I43">
            <v>36.876607538802659</v>
          </cell>
          <cell r="J43">
            <v>42.209999999999994</v>
          </cell>
          <cell r="K43">
            <v>51.3</v>
          </cell>
          <cell r="L43">
            <v>53.38000000000001</v>
          </cell>
          <cell r="M43">
            <v>48.960000000000008</v>
          </cell>
          <cell r="R43" t="str">
            <v>NS 12,500 Btu, 1.0% Sulfur</v>
          </cell>
          <cell r="S43">
            <v>59.75</v>
          </cell>
          <cell r="T43">
            <v>59.262499999999996</v>
          </cell>
          <cell r="U43">
            <v>58.75</v>
          </cell>
          <cell r="V43">
            <v>59.25</v>
          </cell>
          <cell r="W43">
            <v>59.25</v>
          </cell>
          <cell r="X43">
            <v>59.25</v>
          </cell>
        </row>
        <row r="44">
          <cell r="B44" t="str">
            <v>Metallurgical A</v>
          </cell>
          <cell r="C44">
            <v>306</v>
          </cell>
          <cell r="D44">
            <v>2004</v>
          </cell>
          <cell r="E44">
            <v>2005</v>
          </cell>
          <cell r="F44">
            <v>2006</v>
          </cell>
          <cell r="G44">
            <v>2007</v>
          </cell>
          <cell r="H44" t="str">
            <v>NS</v>
          </cell>
          <cell r="I44" t="str">
            <v>LE</v>
          </cell>
          <cell r="J44" t="str">
            <v>Other</v>
          </cell>
          <cell r="K44" t="str">
            <v>PB</v>
          </cell>
          <cell r="L44" t="str">
            <v>LE</v>
          </cell>
          <cell r="M44" t="str">
            <v>DW</v>
          </cell>
          <cell r="N44" t="str">
            <v>Other</v>
          </cell>
          <cell r="O44" t="str">
            <v>Falcon</v>
          </cell>
          <cell r="P44" t="str">
            <v>Lost Mountain</v>
          </cell>
          <cell r="Q44" t="str">
            <v>Prater Branch</v>
          </cell>
          <cell r="R44" t="str">
            <v>Other</v>
          </cell>
          <cell r="S44">
            <v>80</v>
          </cell>
          <cell r="T44">
            <v>85</v>
          </cell>
          <cell r="U44">
            <v>90</v>
          </cell>
          <cell r="V44">
            <v>90</v>
          </cell>
          <cell r="W44">
            <v>90</v>
          </cell>
          <cell r="X44">
            <v>90</v>
          </cell>
        </row>
        <row r="45">
          <cell r="B45" t="str">
            <v>Metallurgical B</v>
          </cell>
          <cell r="C45" t="str">
            <v>F2- Levisa Fork Surface Mine</v>
          </cell>
          <cell r="D45">
            <v>323.84500000000003</v>
          </cell>
          <cell r="E45">
            <v>189.05600000000001</v>
          </cell>
          <cell r="F45">
            <v>253.68899999999999</v>
          </cell>
          <cell r="G45">
            <v>262.74881699090906</v>
          </cell>
          <cell r="I45">
            <v>70.86</v>
          </cell>
          <cell r="R45" t="str">
            <v>Metallurgical B</v>
          </cell>
          <cell r="S45">
            <v>68</v>
          </cell>
          <cell r="T45">
            <v>70</v>
          </cell>
          <cell r="U45">
            <v>75</v>
          </cell>
          <cell r="V45">
            <v>75</v>
          </cell>
          <cell r="W45">
            <v>75</v>
          </cell>
          <cell r="X45">
            <v>75</v>
          </cell>
        </row>
        <row r="46">
          <cell r="C46" t="str">
            <v>F3 - Bear Fork Surface Mine</v>
          </cell>
          <cell r="D46">
            <v>654.71799999999996</v>
          </cell>
          <cell r="E46">
            <v>665.64499999999998</v>
          </cell>
          <cell r="F46">
            <v>538.59799999999996</v>
          </cell>
          <cell r="G46">
            <v>0</v>
          </cell>
          <cell r="I46">
            <v>47.35</v>
          </cell>
          <cell r="J46">
            <v>49.623215843204662</v>
          </cell>
          <cell r="K46">
            <v>48.371958023535647</v>
          </cell>
          <cell r="L46">
            <v>48.6483420700933</v>
          </cell>
          <cell r="M46">
            <v>49.70822231789441</v>
          </cell>
        </row>
        <row r="47">
          <cell r="C47" t="str">
            <v>F4 - North Springs Surface Mine</v>
          </cell>
          <cell r="D47">
            <v>367.54500000000002</v>
          </cell>
          <cell r="E47">
            <v>634.22</v>
          </cell>
          <cell r="F47">
            <v>776.178</v>
          </cell>
          <cell r="G47">
            <v>1048.3651503525425</v>
          </cell>
          <cell r="H47">
            <v>266.67500000000001</v>
          </cell>
        </row>
        <row r="48">
          <cell r="C48" t="str">
            <v>F5 - Deep Water Surface Mine</v>
          </cell>
          <cell r="D48">
            <v>0</v>
          </cell>
          <cell r="E48">
            <v>136</v>
          </cell>
          <cell r="F48">
            <v>476.029</v>
          </cell>
          <cell r="G48">
            <v>587.79572862328041</v>
          </cell>
          <cell r="M48">
            <v>340.029</v>
          </cell>
        </row>
        <row r="49">
          <cell r="C49" t="str">
            <v>F6 - Little Elk Surface Mine</v>
          </cell>
          <cell r="D49">
            <v>0</v>
          </cell>
          <cell r="E49">
            <v>1180.431</v>
          </cell>
          <cell r="F49">
            <v>2879.741</v>
          </cell>
          <cell r="G49">
            <v>2836.2850078343095</v>
          </cell>
          <cell r="I49">
            <v>1180.431</v>
          </cell>
          <cell r="L49">
            <v>1699.31</v>
          </cell>
        </row>
        <row r="50">
          <cell r="C50" t="str">
            <v>F7 - Falcon Surface Mine</v>
          </cell>
          <cell r="D50">
            <v>0</v>
          </cell>
          <cell r="E50">
            <v>0</v>
          </cell>
          <cell r="F50">
            <v>39.890999999999998</v>
          </cell>
          <cell r="G50">
            <v>327.76214527518448</v>
          </cell>
          <cell r="O50">
            <v>287.87114527518446</v>
          </cell>
        </row>
        <row r="51">
          <cell r="C51" t="str">
            <v>F8-Lost Mountain Surface Mine</v>
          </cell>
          <cell r="D51">
            <v>0</v>
          </cell>
          <cell r="E51">
            <v>0</v>
          </cell>
          <cell r="F51">
            <v>0</v>
          </cell>
          <cell r="G51">
            <v>891.65608158878558</v>
          </cell>
          <cell r="I51">
            <v>0</v>
          </cell>
          <cell r="L51">
            <v>0</v>
          </cell>
          <cell r="P51">
            <v>891.65608158878558</v>
          </cell>
        </row>
        <row r="52">
          <cell r="C52" t="str">
            <v>F9 - Prater Branch Surface Mine</v>
          </cell>
          <cell r="D52">
            <v>0</v>
          </cell>
          <cell r="E52">
            <v>0</v>
          </cell>
          <cell r="F52">
            <v>21.376999999999999</v>
          </cell>
          <cell r="G52">
            <v>1223.8492141608272</v>
          </cell>
          <cell r="K52">
            <v>21.376999999999999</v>
          </cell>
          <cell r="Q52">
            <v>1202.4722141608272</v>
          </cell>
        </row>
        <row r="54">
          <cell r="C54" t="str">
            <v>H45-Levisa Fork HWM</v>
          </cell>
          <cell r="D54">
            <v>0</v>
          </cell>
          <cell r="E54">
            <v>0</v>
          </cell>
          <cell r="F54">
            <v>195.626</v>
          </cell>
          <cell r="G54">
            <v>87.138916431696657</v>
          </cell>
        </row>
        <row r="55">
          <cell r="C55" t="str">
            <v>H45- Falcon HWM</v>
          </cell>
          <cell r="D55">
            <v>0</v>
          </cell>
          <cell r="E55">
            <v>0</v>
          </cell>
          <cell r="F55">
            <v>0</v>
          </cell>
          <cell r="G55">
            <v>212.03552999999999</v>
          </cell>
          <cell r="O55">
            <v>212.03552999999999</v>
          </cell>
        </row>
        <row r="56">
          <cell r="C56" t="str">
            <v>H49 - Falcon HWM</v>
          </cell>
          <cell r="D56">
            <v>0</v>
          </cell>
          <cell r="E56">
            <v>0</v>
          </cell>
          <cell r="F56">
            <v>0</v>
          </cell>
          <cell r="G56">
            <v>519.29253422355862</v>
          </cell>
          <cell r="O56">
            <v>519.29253422355862</v>
          </cell>
        </row>
        <row r="57">
          <cell r="C57" t="str">
            <v>H117 - Levisa Fork HWM</v>
          </cell>
          <cell r="D57">
            <v>0.52400000000000002</v>
          </cell>
          <cell r="E57">
            <v>0</v>
          </cell>
          <cell r="F57">
            <v>0</v>
          </cell>
          <cell r="G57">
            <v>0</v>
          </cell>
        </row>
        <row r="58">
          <cell r="C58" t="str">
            <v>H117 - Bear Fork HWM</v>
          </cell>
          <cell r="D58">
            <v>24.98</v>
          </cell>
          <cell r="E58">
            <v>0</v>
          </cell>
          <cell r="F58">
            <v>0</v>
          </cell>
          <cell r="G58">
            <v>0</v>
          </cell>
        </row>
        <row r="59">
          <cell r="C59" t="str">
            <v>H118 - Levisa Fork HWM</v>
          </cell>
          <cell r="D59">
            <v>73.643000000000001</v>
          </cell>
          <cell r="E59">
            <v>66</v>
          </cell>
          <cell r="F59">
            <v>0</v>
          </cell>
          <cell r="G59">
            <v>0</v>
          </cell>
        </row>
        <row r="60">
          <cell r="C60" t="str">
            <v>H118 - Bear Fork HWM</v>
          </cell>
          <cell r="D60">
            <v>0</v>
          </cell>
          <cell r="E60">
            <v>0</v>
          </cell>
          <cell r="F60">
            <v>0</v>
          </cell>
          <cell r="G60">
            <v>0</v>
          </cell>
        </row>
        <row r="61">
          <cell r="C61" t="str">
            <v>H119 - Levisa Fork HWM</v>
          </cell>
          <cell r="D61">
            <v>121.63800000000001</v>
          </cell>
          <cell r="E61">
            <v>113.74299999999999</v>
          </cell>
          <cell r="F61">
            <v>101.273</v>
          </cell>
          <cell r="G61">
            <v>129.90678279511533</v>
          </cell>
        </row>
        <row r="62">
          <cell r="C62" t="str">
            <v>H129-Bear Fork HWM</v>
          </cell>
          <cell r="D62">
            <v>0</v>
          </cell>
          <cell r="E62">
            <v>34.220999999999997</v>
          </cell>
          <cell r="F62">
            <v>91.123000000000005</v>
          </cell>
          <cell r="G62">
            <v>124.92568938366718</v>
          </cell>
        </row>
        <row r="63">
          <cell r="C63" t="str">
            <v>H52 - Prater Branch HWM</v>
          </cell>
          <cell r="D63">
            <v>0</v>
          </cell>
          <cell r="E63">
            <v>0</v>
          </cell>
          <cell r="F63">
            <v>0</v>
          </cell>
          <cell r="G63">
            <v>178.90661090909092</v>
          </cell>
          <cell r="K63">
            <v>0</v>
          </cell>
        </row>
        <row r="65">
          <cell r="C65" t="str">
            <v>Auger - Levisa Fork</v>
          </cell>
          <cell r="D65">
            <v>24.97</v>
          </cell>
          <cell r="E65">
            <v>30</v>
          </cell>
          <cell r="F65">
            <v>6.468</v>
          </cell>
          <cell r="G65">
            <v>0</v>
          </cell>
        </row>
        <row r="66">
          <cell r="C66" t="str">
            <v>Auger - Bear Fork</v>
          </cell>
          <cell r="D66">
            <v>15.743</v>
          </cell>
          <cell r="E66">
            <v>2</v>
          </cell>
          <cell r="F66">
            <v>0</v>
          </cell>
          <cell r="G66">
            <v>0</v>
          </cell>
        </row>
        <row r="68">
          <cell r="C68" t="str">
            <v>DM1 - Levisa Fork Elk #3 Mine</v>
          </cell>
          <cell r="D68">
            <v>91.611000000000004</v>
          </cell>
          <cell r="E68">
            <v>197.98099999999999</v>
          </cell>
          <cell r="F68">
            <v>136.441</v>
          </cell>
          <cell r="G68">
            <v>219.33098945454546</v>
          </cell>
        </row>
        <row r="69">
          <cell r="C69" t="str">
            <v>DM2 - Levisa Fork Elk #2 Mine</v>
          </cell>
          <cell r="D69">
            <v>7.6449999999999996</v>
          </cell>
          <cell r="E69">
            <v>0</v>
          </cell>
          <cell r="F69">
            <v>69.652000000000001</v>
          </cell>
          <cell r="G69">
            <v>19.078939999999999</v>
          </cell>
        </row>
        <row r="70">
          <cell r="C70" t="str">
            <v>DM3 - Levisa Fork Fireclay Mine</v>
          </cell>
          <cell r="D70">
            <v>0</v>
          </cell>
          <cell r="E70">
            <v>0</v>
          </cell>
          <cell r="F70">
            <v>0</v>
          </cell>
          <cell r="G70">
            <v>0</v>
          </cell>
        </row>
        <row r="71">
          <cell r="C71" t="str">
            <v>DM4 - Levisa Fork Fireclay Mine</v>
          </cell>
          <cell r="D71">
            <v>0</v>
          </cell>
          <cell r="E71">
            <v>14</v>
          </cell>
          <cell r="F71">
            <v>77.14</v>
          </cell>
          <cell r="G71">
            <v>184.71710253384913</v>
          </cell>
        </row>
        <row r="72">
          <cell r="C72" t="str">
            <v>DM5 - Deep Water Big Eagle Mine</v>
          </cell>
          <cell r="D72">
            <v>0</v>
          </cell>
          <cell r="E72">
            <v>51.756</v>
          </cell>
          <cell r="F72">
            <v>135.33199999999999</v>
          </cell>
          <cell r="G72">
            <v>181.58955287562586</v>
          </cell>
        </row>
        <row r="73">
          <cell r="C73" t="str">
            <v>DM6- North Springs Lower War Egl</v>
          </cell>
          <cell r="D73">
            <v>0</v>
          </cell>
          <cell r="E73">
            <v>0</v>
          </cell>
          <cell r="F73">
            <v>0</v>
          </cell>
          <cell r="G73">
            <v>0</v>
          </cell>
          <cell r="H73">
            <v>0</v>
          </cell>
        </row>
        <row r="74">
          <cell r="C74" t="str">
            <v>DM7- North Springs Lower War Egl</v>
          </cell>
          <cell r="D74">
            <v>0</v>
          </cell>
          <cell r="E74">
            <v>0</v>
          </cell>
          <cell r="F74">
            <v>0</v>
          </cell>
          <cell r="G74">
            <v>0</v>
          </cell>
          <cell r="H74">
            <v>0</v>
          </cell>
        </row>
        <row r="75">
          <cell r="C75" t="str">
            <v>DM11 - Deep Water Peerless Mine</v>
          </cell>
          <cell r="D75">
            <v>0</v>
          </cell>
          <cell r="E75">
            <v>0</v>
          </cell>
          <cell r="F75">
            <v>0</v>
          </cell>
          <cell r="G75">
            <v>0</v>
          </cell>
        </row>
        <row r="76">
          <cell r="C76" t="str">
            <v>DM15 - Deep Water Little Egl Mine</v>
          </cell>
          <cell r="D76">
            <v>0</v>
          </cell>
          <cell r="E76">
            <v>0</v>
          </cell>
          <cell r="F76">
            <v>0</v>
          </cell>
          <cell r="G76">
            <v>3.2338875000000002</v>
          </cell>
        </row>
        <row r="77">
          <cell r="D77">
            <v>1706.8619999999999</v>
          </cell>
          <cell r="E77">
            <v>3315.0529999999994</v>
          </cell>
          <cell r="F77">
            <v>5697</v>
          </cell>
          <cell r="G77">
            <v>9038.6186809329884</v>
          </cell>
          <cell r="H77">
            <v>266.67500000000001</v>
          </cell>
          <cell r="I77">
            <v>1180.431</v>
          </cell>
          <cell r="J77">
            <v>161.08499999999958</v>
          </cell>
          <cell r="L77">
            <v>1699.31</v>
          </cell>
          <cell r="M77">
            <v>340.029</v>
          </cell>
          <cell r="N77">
            <v>342.60800000000063</v>
          </cell>
          <cell r="O77">
            <v>1019.1992094987431</v>
          </cell>
          <cell r="P77">
            <v>891.65608158878558</v>
          </cell>
          <cell r="Q77">
            <v>1202.4722141608272</v>
          </cell>
          <cell r="R77">
            <v>228.29117568463244</v>
          </cell>
        </row>
        <row r="78">
          <cell r="F78">
            <v>418.565</v>
          </cell>
          <cell r="G78">
            <v>607.95047236402047</v>
          </cell>
        </row>
        <row r="79">
          <cell r="F79">
            <v>7.3471125153589609</v>
          </cell>
          <cell r="G79">
            <v>6.7261436047357002</v>
          </cell>
        </row>
      </sheetData>
      <sheetData sheetId="10" refreshError="1">
        <row r="2">
          <cell r="B2" t="str">
            <v xml:space="preserve">Project Trident </v>
          </cell>
          <cell r="J2" t="str">
            <v>Mining Operations – Production</v>
          </cell>
          <cell r="L2" t="str">
            <v>Coal RevenuesSummary</v>
          </cell>
        </row>
        <row r="3">
          <cell r="B3" t="str">
            <v>($ and tons in thousands)</v>
          </cell>
          <cell r="J3" t="str">
            <v>Private &amp; Confidential</v>
          </cell>
          <cell r="L3" t="str">
            <v>Private &amp; Confidential</v>
          </cell>
        </row>
        <row r="5">
          <cell r="B5" t="str">
            <v>Little Elk</v>
          </cell>
          <cell r="L5" t="str">
            <v>Tons per Man Hour</v>
          </cell>
        </row>
        <row r="6">
          <cell r="C6">
            <v>2005</v>
          </cell>
          <cell r="D6">
            <v>2006</v>
          </cell>
          <cell r="E6">
            <v>2007</v>
          </cell>
          <cell r="F6">
            <v>2008</v>
          </cell>
          <cell r="G6">
            <v>2009</v>
          </cell>
          <cell r="H6">
            <v>2010</v>
          </cell>
          <cell r="I6">
            <v>2011</v>
          </cell>
          <cell r="J6">
            <v>2012</v>
          </cell>
        </row>
        <row r="7">
          <cell r="B7" t="str">
            <v>Mine</v>
          </cell>
          <cell r="C7">
            <v>2005</v>
          </cell>
          <cell r="D7">
            <v>2006</v>
          </cell>
          <cell r="E7">
            <v>2007</v>
          </cell>
          <cell r="F7">
            <v>2008</v>
          </cell>
          <cell r="G7">
            <v>2009</v>
          </cell>
          <cell r="H7">
            <v>2010</v>
          </cell>
          <cell r="I7">
            <v>2011</v>
          </cell>
          <cell r="J7">
            <v>2012</v>
          </cell>
          <cell r="L7">
            <v>2006</v>
          </cell>
          <cell r="M7">
            <v>2007</v>
          </cell>
          <cell r="N7">
            <v>2008</v>
          </cell>
          <cell r="O7">
            <v>2009</v>
          </cell>
          <cell r="P7">
            <v>2010</v>
          </cell>
          <cell r="Q7">
            <v>2011</v>
          </cell>
          <cell r="R7">
            <v>2012</v>
          </cell>
        </row>
        <row r="8">
          <cell r="B8" t="str">
            <v>F6 Surface (Big Elk)</v>
          </cell>
          <cell r="C8">
            <v>1180.431</v>
          </cell>
          <cell r="D8">
            <v>2876</v>
          </cell>
          <cell r="E8">
            <v>2836.2850078343095</v>
          </cell>
          <cell r="F8">
            <v>2779.7307269874473</v>
          </cell>
          <cell r="G8">
            <v>2789.2562839958155</v>
          </cell>
          <cell r="H8">
            <v>2798.7818410041837</v>
          </cell>
          <cell r="I8">
            <v>2786.6584048117152</v>
          </cell>
          <cell r="J8">
            <v>2779.7307269874473</v>
          </cell>
          <cell r="K8">
            <v>2011</v>
          </cell>
          <cell r="L8">
            <v>2012</v>
          </cell>
          <cell r="M8">
            <v>6.3797318646683703</v>
          </cell>
          <cell r="N8">
            <v>5.7348326359832624</v>
          </cell>
          <cell r="O8">
            <v>5.7348326359832633</v>
          </cell>
          <cell r="P8">
            <v>5.7348326359832624</v>
          </cell>
          <cell r="Q8">
            <v>5.7348326359832633</v>
          </cell>
          <cell r="R8">
            <v>5.7348326359832624</v>
          </cell>
        </row>
        <row r="9">
          <cell r="B9" t="str">
            <v>F8 Surface (Lost Mountain)</v>
          </cell>
          <cell r="C9">
            <v>0</v>
          </cell>
          <cell r="D9">
            <v>0</v>
          </cell>
          <cell r="E9">
            <v>891.65608158878558</v>
          </cell>
          <cell r="F9">
            <v>1261.6337850087159</v>
          </cell>
          <cell r="G9">
            <v>1448.1586054619406</v>
          </cell>
          <cell r="H9">
            <v>1453.104195235328</v>
          </cell>
          <cell r="I9">
            <v>1446.8098082510169</v>
          </cell>
          <cell r="J9">
            <v>1443.213015688553</v>
          </cell>
          <cell r="M9">
            <v>7.3074530244571569</v>
          </cell>
          <cell r="N9">
            <v>6.7812273446030913</v>
          </cell>
          <cell r="O9">
            <v>7.0249854735618822</v>
          </cell>
          <cell r="P9">
            <v>7.0249854735618813</v>
          </cell>
          <cell r="Q9">
            <v>7.0249854735618822</v>
          </cell>
          <cell r="R9">
            <v>7.0249854735618822</v>
          </cell>
        </row>
        <row r="10">
          <cell r="B10" t="str">
            <v>Total</v>
          </cell>
          <cell r="C10">
            <v>1180.431</v>
          </cell>
          <cell r="D10">
            <v>2876</v>
          </cell>
          <cell r="E10">
            <v>3727.941089423095</v>
          </cell>
          <cell r="F10">
            <v>4041.3645119961629</v>
          </cell>
          <cell r="G10">
            <v>4237.4148894577556</v>
          </cell>
          <cell r="H10">
            <v>4251.8860362395117</v>
          </cell>
          <cell r="I10">
            <v>4233.4682130627316</v>
          </cell>
          <cell r="J10">
            <v>4222.9437426760005</v>
          </cell>
        </row>
        <row r="11">
          <cell r="B11" t="str">
            <v>Committed Coal Sales</v>
          </cell>
          <cell r="D11">
            <v>6.3084941390000004</v>
          </cell>
          <cell r="E11">
            <v>2.304605796509362</v>
          </cell>
          <cell r="G11">
            <v>8.6130999355093625</v>
          </cell>
          <cell r="H11">
            <v>10.410747999999998</v>
          </cell>
          <cell r="I11">
            <v>9.0689720000000005</v>
          </cell>
          <cell r="J11">
            <v>8.1593640000000001</v>
          </cell>
          <cell r="K11">
            <v>3.8549759999999988</v>
          </cell>
          <cell r="L11">
            <v>3.7349759999999987</v>
          </cell>
        </row>
        <row r="12">
          <cell r="B12" t="str">
            <v>Levisa Fork</v>
          </cell>
          <cell r="D12">
            <v>46.879708216211455</v>
          </cell>
          <cell r="E12">
            <v>44.552050659240599</v>
          </cell>
          <cell r="G12">
            <v>46.256897249399344</v>
          </cell>
          <cell r="H12">
            <v>45.915251807074767</v>
          </cell>
          <cell r="I12">
            <v>48.505471080956042</v>
          </cell>
          <cell r="J12">
            <v>48.07618269757301</v>
          </cell>
          <cell r="K12">
            <v>48.6483420700933</v>
          </cell>
          <cell r="L12">
            <v>49.70822231789441</v>
          </cell>
        </row>
        <row r="13">
          <cell r="B13" t="str">
            <v>Committed Coal Sales Revenues</v>
          </cell>
          <cell r="D13">
            <v>295.74036452000013</v>
          </cell>
          <cell r="E13">
            <v>102.67491419566463</v>
          </cell>
          <cell r="G13">
            <v>398.41527871566473</v>
          </cell>
          <cell r="H13">
            <v>478.01211591999993</v>
          </cell>
          <cell r="I13">
            <v>439.89475908000009</v>
          </cell>
          <cell r="J13">
            <v>392.27107436000011</v>
          </cell>
          <cell r="K13">
            <v>187.53819111999994</v>
          </cell>
          <cell r="L13">
            <v>185.65901735999992</v>
          </cell>
        </row>
        <row r="14">
          <cell r="B14" t="str">
            <v>Mine</v>
          </cell>
          <cell r="C14">
            <v>2005</v>
          </cell>
          <cell r="D14">
            <v>2006</v>
          </cell>
          <cell r="E14">
            <v>2007</v>
          </cell>
          <cell r="F14">
            <v>2008</v>
          </cell>
          <cell r="G14">
            <v>2009</v>
          </cell>
          <cell r="H14">
            <v>2010</v>
          </cell>
          <cell r="I14">
            <v>2011</v>
          </cell>
          <cell r="J14">
            <v>2012</v>
          </cell>
          <cell r="L14">
            <v>2006</v>
          </cell>
          <cell r="M14">
            <v>2007</v>
          </cell>
          <cell r="N14">
            <v>2008</v>
          </cell>
          <cell r="O14">
            <v>2009</v>
          </cell>
          <cell r="P14">
            <v>2010</v>
          </cell>
          <cell r="Q14">
            <v>2011</v>
          </cell>
          <cell r="R14">
            <v>2012</v>
          </cell>
        </row>
        <row r="15">
          <cell r="B15" t="str">
            <v>F2 Surface</v>
          </cell>
          <cell r="C15">
            <v>189.05600000000001</v>
          </cell>
          <cell r="D15">
            <v>252</v>
          </cell>
          <cell r="E15">
            <v>262.74881699090906</v>
          </cell>
          <cell r="F15">
            <v>268.93963636363645</v>
          </cell>
          <cell r="G15">
            <v>269.86123636363641</v>
          </cell>
          <cell r="H15">
            <v>270.78283636363642</v>
          </cell>
          <cell r="I15">
            <v>269.60989090909095</v>
          </cell>
          <cell r="J15">
            <v>268.9396363636364</v>
          </cell>
          <cell r="K15">
            <v>7.5703409285601309</v>
          </cell>
          <cell r="L15">
            <v>7.0577111415861484</v>
          </cell>
          <cell r="M15">
            <v>3.5168871274602949</v>
          </cell>
          <cell r="N15">
            <v>3.4909090909090921</v>
          </cell>
          <cell r="O15">
            <v>3.4909090909090912</v>
          </cell>
          <cell r="P15">
            <v>3.4909090909090916</v>
          </cell>
          <cell r="Q15">
            <v>3.4909090909090912</v>
          </cell>
          <cell r="R15">
            <v>3.4909090909090916</v>
          </cell>
        </row>
        <row r="16">
          <cell r="B16" t="str">
            <v>HWM45 Highwall</v>
          </cell>
          <cell r="C16">
            <v>0</v>
          </cell>
          <cell r="D16">
            <v>0</v>
          </cell>
          <cell r="E16">
            <v>87.138916431696657</v>
          </cell>
          <cell r="F16">
            <v>324.78427321341763</v>
          </cell>
          <cell r="G16">
            <v>325.89724112785609</v>
          </cell>
          <cell r="H16">
            <v>327.0102090422946</v>
          </cell>
          <cell r="I16">
            <v>325.59370442391833</v>
          </cell>
          <cell r="J16">
            <v>109.47557122022364</v>
          </cell>
          <cell r="K16">
            <v>58.702697100274143</v>
          </cell>
          <cell r="L16">
            <v>58.862249346488866</v>
          </cell>
          <cell r="M16">
            <v>11.242100145843461</v>
          </cell>
          <cell r="N16">
            <v>11.242100145843462</v>
          </cell>
          <cell r="O16">
            <v>11.242100145843461</v>
          </cell>
          <cell r="P16">
            <v>11.242100145843461</v>
          </cell>
          <cell r="Q16">
            <v>11.242100145843461</v>
          </cell>
          <cell r="R16">
            <v>11.242100145843464</v>
          </cell>
        </row>
        <row r="17">
          <cell r="B17" t="str">
            <v>HWM118 Highwall / Auger</v>
          </cell>
          <cell r="C17">
            <v>96</v>
          </cell>
          <cell r="D17">
            <v>0</v>
          </cell>
          <cell r="E17">
            <v>0</v>
          </cell>
          <cell r="F17">
            <v>0</v>
          </cell>
          <cell r="G17">
            <v>0</v>
          </cell>
          <cell r="H17">
            <v>0</v>
          </cell>
          <cell r="I17">
            <v>0</v>
          </cell>
          <cell r="J17">
            <v>0</v>
          </cell>
          <cell r="K17">
            <v>444.39943047507347</v>
          </cell>
          <cell r="L17">
            <v>415.43275303153644</v>
          </cell>
        </row>
        <row r="18">
          <cell r="B18" t="str">
            <v>HWM119 Highwall</v>
          </cell>
          <cell r="C18">
            <v>113.74299999999999</v>
          </cell>
          <cell r="D18">
            <v>110</v>
          </cell>
          <cell r="E18">
            <v>129.90678279511533</v>
          </cell>
          <cell r="F18">
            <v>153.53120759837179</v>
          </cell>
          <cell r="G18">
            <v>154.05732700135687</v>
          </cell>
          <cell r="H18">
            <v>154.58344640434194</v>
          </cell>
          <cell r="I18">
            <v>153.91383989145186</v>
          </cell>
          <cell r="J18">
            <v>51.751017639077347</v>
          </cell>
          <cell r="M18">
            <v>6.4640350870853931</v>
          </cell>
          <cell r="N18">
            <v>7.9715061058344645</v>
          </cell>
          <cell r="O18">
            <v>7.9715061058344645</v>
          </cell>
          <cell r="P18">
            <v>7.9715061058344645</v>
          </cell>
          <cell r="Q18">
            <v>7.9715061058344645</v>
          </cell>
          <cell r="R18">
            <v>7.9715061058344654</v>
          </cell>
        </row>
        <row r="19">
          <cell r="B19" t="str">
            <v>HWM129 Highwall</v>
          </cell>
          <cell r="C19">
            <v>0</v>
          </cell>
          <cell r="D19">
            <v>71</v>
          </cell>
          <cell r="E19">
            <v>124.92568938366718</v>
          </cell>
          <cell r="F19">
            <v>115.73805855161787</v>
          </cell>
          <cell r="G19">
            <v>116.13466872110939</v>
          </cell>
          <cell r="H19">
            <v>116.53127889060092</v>
          </cell>
          <cell r="I19">
            <v>116.02650231124807</v>
          </cell>
          <cell r="J19">
            <v>35.612565352632998</v>
          </cell>
          <cell r="K19">
            <v>11.425316928560129</v>
          </cell>
          <cell r="L19">
            <v>10.792687141586146</v>
          </cell>
          <cell r="M19">
            <v>5.2081149335664048</v>
          </cell>
          <cell r="N19">
            <v>4.5069337442218798</v>
          </cell>
          <cell r="O19">
            <v>4.5069337442218798</v>
          </cell>
          <cell r="P19">
            <v>4.5069337442218798</v>
          </cell>
          <cell r="Q19">
            <v>4.5069337442218798</v>
          </cell>
          <cell r="R19">
            <v>4.114205793973313</v>
          </cell>
        </row>
        <row r="20">
          <cell r="B20" t="str">
            <v>DM1 Underground</v>
          </cell>
          <cell r="C20">
            <v>197.98099999999999</v>
          </cell>
          <cell r="D20">
            <v>107</v>
          </cell>
          <cell r="E20">
            <v>219.33098945454546</v>
          </cell>
          <cell r="F20">
            <v>83.669010545454597</v>
          </cell>
          <cell r="G20">
            <v>0</v>
          </cell>
          <cell r="H20">
            <v>0</v>
          </cell>
          <cell r="I20">
            <v>0</v>
          </cell>
          <cell r="J20">
            <v>0</v>
          </cell>
          <cell r="K20">
            <v>55.310292532490223</v>
          </cell>
          <cell r="L20">
            <v>55.694356975791749</v>
          </cell>
        </row>
        <row r="21">
          <cell r="B21" t="str">
            <v>DM2 Underground</v>
          </cell>
          <cell r="C21">
            <v>0</v>
          </cell>
          <cell r="D21">
            <v>79</v>
          </cell>
          <cell r="E21">
            <v>19.078939999999999</v>
          </cell>
          <cell r="F21">
            <v>53.062363636363642</v>
          </cell>
          <cell r="G21">
            <v>71.154818181818186</v>
          </cell>
          <cell r="H21">
            <v>71.397818181818181</v>
          </cell>
          <cell r="I21">
            <v>71.088545454545454</v>
          </cell>
          <cell r="J21">
            <v>70.911818181818177</v>
          </cell>
          <cell r="K21">
            <v>631.93762159507344</v>
          </cell>
          <cell r="L21">
            <v>601.09177039153633</v>
          </cell>
        </row>
        <row r="22">
          <cell r="B22" t="str">
            <v>DM3 Underground</v>
          </cell>
          <cell r="C22">
            <v>0</v>
          </cell>
          <cell r="D22">
            <v>73</v>
          </cell>
          <cell r="E22">
            <v>0</v>
          </cell>
          <cell r="F22">
            <v>160.21199999999999</v>
          </cell>
          <cell r="G22">
            <v>139.78800000000001</v>
          </cell>
          <cell r="H22">
            <v>0</v>
          </cell>
          <cell r="I22">
            <v>0</v>
          </cell>
          <cell r="J22">
            <v>0</v>
          </cell>
        </row>
        <row r="23">
          <cell r="B23" t="str">
            <v>DM4 Underground</v>
          </cell>
          <cell r="C23">
            <v>14</v>
          </cell>
          <cell r="D23">
            <v>80</v>
          </cell>
          <cell r="E23">
            <v>184.71710253384913</v>
          </cell>
          <cell r="F23">
            <v>212.91396034816242</v>
          </cell>
          <cell r="G23">
            <v>213.64357205029012</v>
          </cell>
          <cell r="H23">
            <v>214.37318375241779</v>
          </cell>
          <cell r="I23">
            <v>213.44458704061893</v>
          </cell>
          <cell r="J23">
            <v>212.91396034816248</v>
          </cell>
        </row>
        <row r="24">
          <cell r="B24" t="str">
            <v>DM12 Underground</v>
          </cell>
          <cell r="C24">
            <v>0</v>
          </cell>
          <cell r="D24">
            <v>0</v>
          </cell>
          <cell r="E24">
            <v>0</v>
          </cell>
          <cell r="F24">
            <v>0</v>
          </cell>
          <cell r="G24">
            <v>68.277545454545447</v>
          </cell>
          <cell r="H24">
            <v>278.53963636363636</v>
          </cell>
          <cell r="I24">
            <v>277.33309090909091</v>
          </cell>
          <cell r="J24">
            <v>275.84972727272731</v>
          </cell>
        </row>
        <row r="25">
          <cell r="B25" t="str">
            <v>DM16 Underground</v>
          </cell>
          <cell r="C25">
            <v>0</v>
          </cell>
          <cell r="D25">
            <v>0</v>
          </cell>
          <cell r="E25">
            <v>0</v>
          </cell>
          <cell r="F25">
            <v>137.13681818181817</v>
          </cell>
          <cell r="G25">
            <v>277.59163636363633</v>
          </cell>
          <cell r="H25">
            <v>278.53963636363636</v>
          </cell>
          <cell r="I25">
            <v>206.73190909090934</v>
          </cell>
          <cell r="J25">
            <v>0</v>
          </cell>
          <cell r="K25">
            <v>0</v>
          </cell>
          <cell r="L25">
            <v>0</v>
          </cell>
        </row>
        <row r="26">
          <cell r="B26" t="str">
            <v>Total</v>
          </cell>
          <cell r="C26">
            <v>610.78</v>
          </cell>
          <cell r="D26">
            <v>772</v>
          </cell>
          <cell r="E26">
            <v>1027.8472375897827</v>
          </cell>
          <cell r="F26">
            <v>1509.9873284388427</v>
          </cell>
          <cell r="G26">
            <v>1636.4060452642486</v>
          </cell>
          <cell r="H26">
            <v>1711.7580453623825</v>
          </cell>
          <cell r="I26">
            <v>1633.7420700308739</v>
          </cell>
          <cell r="J26">
            <v>1025.4542963782783</v>
          </cell>
          <cell r="K26" t="str">
            <v>--</v>
          </cell>
          <cell r="L26" t="str">
            <v>--</v>
          </cell>
          <cell r="M26">
            <v>73.596966910722827</v>
          </cell>
          <cell r="N26">
            <v>76.671936758893281</v>
          </cell>
          <cell r="O26">
            <v>82.75</v>
          </cell>
          <cell r="P26">
            <v>82.749999999999986</v>
          </cell>
        </row>
        <row r="27">
          <cell r="B27" t="str">
            <v>Committed Coal Sales Revenues</v>
          </cell>
          <cell r="D27">
            <v>25.031196869999999</v>
          </cell>
          <cell r="E27">
            <v>10.063678052332717</v>
          </cell>
          <cell r="G27">
            <v>35.094874922332686</v>
          </cell>
          <cell r="H27">
            <v>38.795999999999999</v>
          </cell>
          <cell r="I27">
            <v>25.3215</v>
          </cell>
          <cell r="J27">
            <v>5.8090499999999992</v>
          </cell>
          <cell r="K27" t="str">
            <v>--</v>
          </cell>
          <cell r="L27" t="str">
            <v>--</v>
          </cell>
        </row>
        <row r="28">
          <cell r="B28" t="str">
            <v>Prater Branch</v>
          </cell>
        </row>
        <row r="29">
          <cell r="B29" t="str">
            <v>Uncommitted Coal Sales</v>
          </cell>
          <cell r="D29">
            <v>0</v>
          </cell>
          <cell r="E29">
            <v>1.0742089756257656E-3</v>
          </cell>
          <cell r="G29">
            <v>1.0742089756257656E-3</v>
          </cell>
          <cell r="H29">
            <v>0.30783900192702868</v>
          </cell>
          <cell r="I29">
            <v>1.3605971340689582</v>
          </cell>
          <cell r="J29">
            <v>2.5377225825632266</v>
          </cell>
          <cell r="K29">
            <v>3.2198091551863119</v>
          </cell>
          <cell r="L29">
            <v>3.4826658871497576</v>
          </cell>
        </row>
        <row r="30">
          <cell r="B30" t="str">
            <v>Mine</v>
          </cell>
          <cell r="C30">
            <v>2005</v>
          </cell>
          <cell r="D30">
            <v>2006</v>
          </cell>
          <cell r="E30">
            <v>2007</v>
          </cell>
          <cell r="F30">
            <v>2008</v>
          </cell>
          <cell r="G30">
            <v>2009</v>
          </cell>
          <cell r="H30">
            <v>2010</v>
          </cell>
          <cell r="I30">
            <v>2011</v>
          </cell>
          <cell r="J30">
            <v>2012</v>
          </cell>
          <cell r="K30">
            <v>84.846178796327479</v>
          </cell>
          <cell r="L30">
            <v>2006</v>
          </cell>
          <cell r="M30">
            <v>2007</v>
          </cell>
          <cell r="N30">
            <v>2008</v>
          </cell>
          <cell r="O30">
            <v>2009</v>
          </cell>
          <cell r="P30">
            <v>2010</v>
          </cell>
          <cell r="Q30">
            <v>2011</v>
          </cell>
          <cell r="R30">
            <v>2012</v>
          </cell>
        </row>
        <row r="31">
          <cell r="B31" t="str">
            <v>F9 Surface</v>
          </cell>
          <cell r="C31">
            <v>0</v>
          </cell>
          <cell r="D31">
            <v>21</v>
          </cell>
          <cell r="E31">
            <v>1223.8492141608272</v>
          </cell>
          <cell r="F31">
            <v>1515.7030786904079</v>
          </cell>
          <cell r="G31">
            <v>1857.2274899483054</v>
          </cell>
          <cell r="H31">
            <v>1863.5700861573807</v>
          </cell>
          <cell r="I31">
            <v>1855.4976909821939</v>
          </cell>
          <cell r="J31">
            <v>1850.8848937392304</v>
          </cell>
          <cell r="K31">
            <v>273.18850327098994</v>
          </cell>
          <cell r="L31">
            <v>296.88686289709915</v>
          </cell>
          <cell r="M31">
            <v>7.4060927953990179</v>
          </cell>
          <cell r="N31">
            <v>7.1631934379213584</v>
          </cell>
          <cell r="O31">
            <v>7.3923032739804713</v>
          </cell>
          <cell r="P31">
            <v>7.3923032739804713</v>
          </cell>
          <cell r="Q31">
            <v>7.3923032739804704</v>
          </cell>
          <cell r="R31">
            <v>7.3923032739804713</v>
          </cell>
        </row>
        <row r="32">
          <cell r="B32" t="str">
            <v>HWM52 Highwall</v>
          </cell>
          <cell r="C32">
            <v>0</v>
          </cell>
          <cell r="D32">
            <v>0</v>
          </cell>
          <cell r="E32">
            <v>178.90661090909092</v>
          </cell>
          <cell r="F32">
            <v>525.27272727272725</v>
          </cell>
          <cell r="G32">
            <v>527.07272727272732</v>
          </cell>
          <cell r="H32">
            <v>528.87272727272727</v>
          </cell>
          <cell r="I32">
            <v>526.58181818181822</v>
          </cell>
          <cell r="J32">
            <v>525.27272727272725</v>
          </cell>
          <cell r="M32">
            <v>16.503662166710296</v>
          </cell>
          <cell r="N32">
            <v>20.454545454545457</v>
          </cell>
          <cell r="O32">
            <v>20.454545454545457</v>
          </cell>
          <cell r="P32">
            <v>20.454545454545457</v>
          </cell>
          <cell r="Q32">
            <v>20.454545454545457</v>
          </cell>
          <cell r="R32">
            <v>20.454545454545457</v>
          </cell>
        </row>
        <row r="33">
          <cell r="B33" t="str">
            <v>Total</v>
          </cell>
          <cell r="C33">
            <v>0</v>
          </cell>
          <cell r="D33">
            <v>21</v>
          </cell>
          <cell r="E33">
            <v>1402.755825069918</v>
          </cell>
          <cell r="F33">
            <v>2040.9758059631351</v>
          </cell>
          <cell r="G33">
            <v>2384.3002172210327</v>
          </cell>
          <cell r="H33">
            <v>2392.4428134301079</v>
          </cell>
          <cell r="I33">
            <v>2382.0795091640121</v>
          </cell>
          <cell r="J33">
            <v>2376.1576210119574</v>
          </cell>
          <cell r="K33">
            <v>3.2198091551863119</v>
          </cell>
          <cell r="L33">
            <v>3.4826658871497576</v>
          </cell>
        </row>
        <row r="34">
          <cell r="B34" t="str">
            <v>Total Average Realized Price Per Ton</v>
          </cell>
          <cell r="D34">
            <v>73.979709710229102</v>
          </cell>
          <cell r="E34">
            <v>72.718411552346581</v>
          </cell>
          <cell r="G34">
            <v>73.611358657268084</v>
          </cell>
          <cell r="H34">
            <v>79.368936405973088</v>
          </cell>
          <cell r="I34">
            <v>82.985533529745936</v>
          </cell>
          <cell r="J34">
            <v>83.907912917564047</v>
          </cell>
          <cell r="K34">
            <v>84.846178796327479</v>
          </cell>
          <cell r="L34">
            <v>85.247012638376802</v>
          </cell>
        </row>
        <row r="35">
          <cell r="B35" t="str">
            <v>North Springs</v>
          </cell>
          <cell r="D35">
            <v>25.031196869999999</v>
          </cell>
          <cell r="E35">
            <v>10.149614770382778</v>
          </cell>
          <cell r="G35">
            <v>35.18081164038275</v>
          </cell>
          <cell r="H35">
            <v>64.593535988646948</v>
          </cell>
          <cell r="I35">
            <v>138.30345234985802</v>
          </cell>
          <cell r="J35">
            <v>218.82534095346392</v>
          </cell>
          <cell r="K35">
            <v>273.18850327098994</v>
          </cell>
          <cell r="L35">
            <v>296.88686289709915</v>
          </cell>
        </row>
        <row r="37">
          <cell r="B37" t="str">
            <v>Mine</v>
          </cell>
          <cell r="C37">
            <v>2005</v>
          </cell>
          <cell r="D37">
            <v>2006</v>
          </cell>
          <cell r="E37">
            <v>2007</v>
          </cell>
          <cell r="F37">
            <v>2008</v>
          </cell>
          <cell r="G37">
            <v>2009</v>
          </cell>
          <cell r="H37">
            <v>2010</v>
          </cell>
          <cell r="I37">
            <v>2011</v>
          </cell>
          <cell r="J37">
            <v>2012</v>
          </cell>
          <cell r="L37">
            <v>2006</v>
          </cell>
          <cell r="M37">
            <v>2007</v>
          </cell>
          <cell r="N37">
            <v>2008</v>
          </cell>
          <cell r="O37">
            <v>2009</v>
          </cell>
          <cell r="P37">
            <v>2010</v>
          </cell>
          <cell r="Q37">
            <v>2011</v>
          </cell>
          <cell r="R37">
            <v>2012</v>
          </cell>
        </row>
        <row r="38">
          <cell r="B38" t="str">
            <v>F4 Surface</v>
          </cell>
          <cell r="C38">
            <v>634.22</v>
          </cell>
          <cell r="D38">
            <v>776</v>
          </cell>
          <cell r="E38">
            <v>1048.3651503525425</v>
          </cell>
          <cell r="F38">
            <v>1112.9763099661018</v>
          </cell>
          <cell r="G38">
            <v>1155.7472094915256</v>
          </cell>
          <cell r="H38">
            <v>1159.6941884745765</v>
          </cell>
          <cell r="I38">
            <v>1154.6707606779662</v>
          </cell>
          <cell r="J38">
            <v>1151.8002305084747</v>
          </cell>
          <cell r="M38">
            <v>6.5060051044445411</v>
          </cell>
          <cell r="N38">
            <v>6.4207702201805787</v>
          </cell>
          <cell r="O38">
            <v>6.6447457627118638</v>
          </cell>
          <cell r="P38">
            <v>6.6447457627118647</v>
          </cell>
          <cell r="Q38">
            <v>6.6447457627118647</v>
          </cell>
          <cell r="R38">
            <v>6.6447457627118638</v>
          </cell>
        </row>
        <row r="39">
          <cell r="B39" t="str">
            <v>DM6 Underground</v>
          </cell>
          <cell r="C39">
            <v>0</v>
          </cell>
          <cell r="D39">
            <v>0</v>
          </cell>
          <cell r="E39">
            <v>0</v>
          </cell>
          <cell r="F39">
            <v>100.53505681818183</v>
          </cell>
          <cell r="G39">
            <v>152.11904545454541</v>
          </cell>
          <cell r="H39">
            <v>152.63854545454546</v>
          </cell>
          <cell r="I39">
            <v>151.97736363636363</v>
          </cell>
          <cell r="J39">
            <v>151.59954545454545</v>
          </cell>
          <cell r="K39">
            <v>14.64512608374644</v>
          </cell>
          <cell r="L39">
            <v>14.275353028735903</v>
          </cell>
        </row>
        <row r="40">
          <cell r="B40" t="str">
            <v>DM7 Underground</v>
          </cell>
          <cell r="C40">
            <v>0</v>
          </cell>
          <cell r="D40">
            <v>0</v>
          </cell>
          <cell r="E40">
            <v>0</v>
          </cell>
          <cell r="F40">
            <v>36.860886363636361</v>
          </cell>
          <cell r="G40">
            <v>152.11904545454541</v>
          </cell>
          <cell r="H40">
            <v>152.63854545454546</v>
          </cell>
          <cell r="I40">
            <v>151.97736363636363</v>
          </cell>
          <cell r="J40">
            <v>151.59954545454545</v>
          </cell>
          <cell r="K40">
            <v>61.803914810306551</v>
          </cell>
          <cell r="L40">
            <v>62.904127938624605</v>
          </cell>
        </row>
        <row r="41">
          <cell r="B41" t="str">
            <v>DM8 Underground</v>
          </cell>
          <cell r="C41">
            <v>0</v>
          </cell>
          <cell r="D41">
            <v>0</v>
          </cell>
          <cell r="E41">
            <v>0</v>
          </cell>
          <cell r="F41">
            <v>75.150397727272718</v>
          </cell>
          <cell r="G41">
            <v>152.11904545454541</v>
          </cell>
          <cell r="H41">
            <v>152.63854545454546</v>
          </cell>
          <cell r="I41">
            <v>151.97736363636363</v>
          </cell>
          <cell r="J41">
            <v>151.59954545454545</v>
          </cell>
          <cell r="K41">
            <v>905.12612486606338</v>
          </cell>
          <cell r="L41">
            <v>897.97863328863548</v>
          </cell>
        </row>
        <row r="42">
          <cell r="B42" t="str">
            <v>DM9 Underground</v>
          </cell>
          <cell r="C42">
            <v>0</v>
          </cell>
          <cell r="D42">
            <v>0</v>
          </cell>
          <cell r="E42">
            <v>0</v>
          </cell>
          <cell r="F42">
            <v>0</v>
          </cell>
          <cell r="G42">
            <v>37.415806818181821</v>
          </cell>
          <cell r="H42">
            <v>152.63854545454546</v>
          </cell>
          <cell r="I42">
            <v>151.97736363636363</v>
          </cell>
          <cell r="J42">
            <v>151.59954545454545</v>
          </cell>
        </row>
        <row r="43">
          <cell r="B43" t="str">
            <v>DM10 Underground</v>
          </cell>
          <cell r="C43">
            <v>0</v>
          </cell>
          <cell r="D43">
            <v>0</v>
          </cell>
          <cell r="E43">
            <v>0</v>
          </cell>
          <cell r="F43">
            <v>0</v>
          </cell>
          <cell r="G43">
            <v>76.189397727272734</v>
          </cell>
          <cell r="H43">
            <v>152.63854545454546</v>
          </cell>
          <cell r="I43">
            <v>151.97736363636363</v>
          </cell>
          <cell r="J43">
            <v>151.59954545454545</v>
          </cell>
          <cell r="K43">
            <v>0</v>
          </cell>
          <cell r="L43">
            <v>0</v>
          </cell>
        </row>
        <row r="44">
          <cell r="B44" t="str">
            <v>Total</v>
          </cell>
          <cell r="C44">
            <v>634.22</v>
          </cell>
          <cell r="D44">
            <v>776</v>
          </cell>
          <cell r="E44">
            <v>1048.3651503525425</v>
          </cell>
          <cell r="F44">
            <v>1325.5226508751928</v>
          </cell>
          <cell r="G44">
            <v>1725.7095504006163</v>
          </cell>
          <cell r="H44">
            <v>1922.8869157473039</v>
          </cell>
          <cell r="I44">
            <v>1914.5575788597844</v>
          </cell>
          <cell r="J44">
            <v>1909.7979577812021</v>
          </cell>
          <cell r="L44">
            <v>24.396355593723282</v>
          </cell>
        </row>
        <row r="45">
          <cell r="G45">
            <v>477.92639997562583</v>
          </cell>
          <cell r="H45">
            <v>813.83900192702879</v>
          </cell>
          <cell r="I45">
            <v>1666.5971340689582</v>
          </cell>
          <cell r="J45">
            <v>2607.9225825632266</v>
          </cell>
          <cell r="K45">
            <v>3219.8091551863117</v>
          </cell>
          <cell r="L45">
            <v>3482.6658871497575</v>
          </cell>
        </row>
        <row r="46">
          <cell r="B46" t="str">
            <v>Steam</v>
          </cell>
          <cell r="E46">
            <v>795.00175035254256</v>
          </cell>
          <cell r="F46">
            <v>779.08341697627134</v>
          </cell>
          <cell r="G46">
            <v>809.02304664406802</v>
          </cell>
          <cell r="H46">
            <v>811.78593193220354</v>
          </cell>
          <cell r="I46">
            <v>808.26953247457641</v>
          </cell>
          <cell r="J46">
            <v>806.26016135593227</v>
          </cell>
        </row>
        <row r="47">
          <cell r="B47" t="str">
            <v>Metallurgical</v>
          </cell>
          <cell r="C47">
            <v>0.11437799999999999</v>
          </cell>
          <cell r="D47">
            <v>0.33835219100000008</v>
          </cell>
          <cell r="E47">
            <v>253.36340000000001</v>
          </cell>
          <cell r="F47">
            <v>546.43923389892143</v>
          </cell>
          <cell r="G47">
            <v>916.68650375654852</v>
          </cell>
          <cell r="H47">
            <v>1111.1009838151003</v>
          </cell>
          <cell r="I47">
            <v>1106.288046385208</v>
          </cell>
          <cell r="J47">
            <v>1103.5377964252698</v>
          </cell>
          <cell r="K47">
            <v>3.2198091551863119</v>
          </cell>
          <cell r="L47">
            <v>3.4826658871497576</v>
          </cell>
        </row>
        <row r="48">
          <cell r="B48" t="str">
            <v>F4 Met</v>
          </cell>
          <cell r="C48">
            <v>5.4669999999999996</v>
          </cell>
          <cell r="D48">
            <v>6.6468463300000007</v>
          </cell>
          <cell r="E48">
            <v>253.36340000000001</v>
          </cell>
          <cell r="F48">
            <v>333.8928929898305</v>
          </cell>
          <cell r="G48">
            <v>346.72416284745765</v>
          </cell>
          <cell r="H48">
            <v>347.90825654237295</v>
          </cell>
          <cell r="I48">
            <v>346.40122820338985</v>
          </cell>
          <cell r="J48">
            <v>345.5400691525424</v>
          </cell>
          <cell r="K48">
            <v>30</v>
          </cell>
          <cell r="L48">
            <v>14.275353028735905</v>
          </cell>
        </row>
        <row r="49">
          <cell r="B49" t="str">
            <v>Steam Coal Realized Price Per Ton (4)</v>
          </cell>
          <cell r="D49">
            <v>46.879708216211455</v>
          </cell>
          <cell r="E49">
            <v>44.552050659240599</v>
          </cell>
          <cell r="F49">
            <v>0.66413963300250034</v>
          </cell>
          <cell r="G49">
            <v>46.256897249399344</v>
          </cell>
          <cell r="H49">
            <v>46.586661207309795</v>
          </cell>
          <cell r="I49">
            <v>50.571145225926642</v>
          </cell>
          <cell r="J49">
            <v>51.214458805983426</v>
          </cell>
          <cell r="K49">
            <v>55.31029253249023</v>
          </cell>
          <cell r="L49">
            <v>55.694356975791763</v>
          </cell>
        </row>
        <row r="50">
          <cell r="B50" t="str">
            <v>Deep Water</v>
          </cell>
          <cell r="D50">
            <v>73.979709710229116</v>
          </cell>
          <cell r="E50">
            <v>72.718411552346566</v>
          </cell>
          <cell r="G50">
            <v>73.611358657268141</v>
          </cell>
          <cell r="H50">
            <v>79.368936405973088</v>
          </cell>
          <cell r="I50">
            <v>82.985533529745936</v>
          </cell>
          <cell r="J50">
            <v>83.907912917564033</v>
          </cell>
          <cell r="K50">
            <v>84.846178796327479</v>
          </cell>
          <cell r="L50">
            <v>85.247012638376802</v>
          </cell>
        </row>
        <row r="52">
          <cell r="B52" t="str">
            <v>Mine</v>
          </cell>
          <cell r="C52">
            <v>2005</v>
          </cell>
          <cell r="D52">
            <v>2006</v>
          </cell>
          <cell r="E52">
            <v>2007</v>
          </cell>
          <cell r="F52">
            <v>2008</v>
          </cell>
          <cell r="G52">
            <v>2009</v>
          </cell>
          <cell r="H52">
            <v>2010</v>
          </cell>
          <cell r="I52">
            <v>2011</v>
          </cell>
          <cell r="J52">
            <v>2012</v>
          </cell>
          <cell r="L52">
            <v>2006</v>
          </cell>
          <cell r="M52">
            <v>2007</v>
          </cell>
          <cell r="N52">
            <v>2008</v>
          </cell>
          <cell r="O52">
            <v>2009</v>
          </cell>
          <cell r="P52">
            <v>2010</v>
          </cell>
          <cell r="Q52">
            <v>2011</v>
          </cell>
          <cell r="R52">
            <v>2012</v>
          </cell>
        </row>
        <row r="53">
          <cell r="B53" t="str">
            <v>F5 Surface</v>
          </cell>
          <cell r="C53">
            <v>136</v>
          </cell>
          <cell r="D53">
            <v>476</v>
          </cell>
          <cell r="E53">
            <v>587.79572862328041</v>
          </cell>
          <cell r="F53">
            <v>1347.1454814814813</v>
          </cell>
          <cell r="G53">
            <v>1362.8408888888889</v>
          </cell>
          <cell r="H53">
            <v>1367.4951111111111</v>
          </cell>
          <cell r="I53">
            <v>1361.5715555555557</v>
          </cell>
          <cell r="J53">
            <v>1358.1866666666665</v>
          </cell>
          <cell r="K53">
            <v>905.12612486606338</v>
          </cell>
          <cell r="L53">
            <v>897.97863328863525</v>
          </cell>
          <cell r="M53">
            <v>4.5212652270289997</v>
          </cell>
          <cell r="N53">
            <v>6.1716395523249101</v>
          </cell>
          <cell r="O53">
            <v>6.2222222222222223</v>
          </cell>
          <cell r="P53">
            <v>6.2222222222222214</v>
          </cell>
          <cell r="Q53">
            <v>6.2222222222222232</v>
          </cell>
          <cell r="R53">
            <v>6.2222222222222214</v>
          </cell>
        </row>
        <row r="54">
          <cell r="B54" t="str">
            <v>North Deep Water Surface</v>
          </cell>
          <cell r="C54">
            <v>0</v>
          </cell>
          <cell r="D54">
            <v>0</v>
          </cell>
          <cell r="E54">
            <v>0</v>
          </cell>
          <cell r="F54">
            <v>0</v>
          </cell>
          <cell r="G54">
            <v>271.53627311522047</v>
          </cell>
          <cell r="H54">
            <v>816.45714793741104</v>
          </cell>
          <cell r="I54">
            <v>1350.6241109530583</v>
          </cell>
          <cell r="J54">
            <v>1618.127667140825</v>
          </cell>
          <cell r="M54">
            <v>0</v>
          </cell>
          <cell r="N54">
            <v>0</v>
          </cell>
          <cell r="O54">
            <v>3.7339971550497864</v>
          </cell>
          <cell r="P54">
            <v>3.7339971550497868</v>
          </cell>
          <cell r="Q54">
            <v>3.7339971550497868</v>
          </cell>
          <cell r="R54">
            <v>3.7339971550497864</v>
          </cell>
        </row>
        <row r="55">
          <cell r="B55" t="str">
            <v>DM5 Underground</v>
          </cell>
          <cell r="C55">
            <v>51.756</v>
          </cell>
          <cell r="D55">
            <v>135</v>
          </cell>
          <cell r="E55">
            <v>181.58955287562586</v>
          </cell>
          <cell r="F55">
            <v>260.72192358366271</v>
          </cell>
          <cell r="G55">
            <v>261.61536319718931</v>
          </cell>
          <cell r="H55">
            <v>262.50880281071591</v>
          </cell>
          <cell r="I55">
            <v>261.3716978480457</v>
          </cell>
          <cell r="J55">
            <v>260.72192358366271</v>
          </cell>
        </row>
        <row r="56">
          <cell r="B56" t="str">
            <v>DM11 Underground</v>
          </cell>
          <cell r="C56">
            <v>0</v>
          </cell>
          <cell r="D56">
            <v>0</v>
          </cell>
          <cell r="E56">
            <v>0</v>
          </cell>
          <cell r="F56">
            <v>165.33087499999999</v>
          </cell>
          <cell r="G56">
            <v>334.6619</v>
          </cell>
          <cell r="H56">
            <v>335.8048</v>
          </cell>
          <cell r="I56">
            <v>334.35020000000003</v>
          </cell>
          <cell r="J56">
            <v>333.51900000000006</v>
          </cell>
        </row>
        <row r="57">
          <cell r="B57" t="str">
            <v>DM15 Underground</v>
          </cell>
          <cell r="C57">
            <v>0</v>
          </cell>
          <cell r="D57">
            <v>0</v>
          </cell>
          <cell r="E57">
            <v>3.2338875000000002</v>
          </cell>
          <cell r="F57">
            <v>163.20092500000001</v>
          </cell>
          <cell r="G57">
            <v>167.33095</v>
          </cell>
          <cell r="H57">
            <v>167.9024</v>
          </cell>
          <cell r="I57">
            <v>167.17510000000001</v>
          </cell>
          <cell r="J57">
            <v>166.75950000000003</v>
          </cell>
        </row>
        <row r="58">
          <cell r="B58" t="str">
            <v>Total</v>
          </cell>
          <cell r="C58">
            <v>187.756</v>
          </cell>
          <cell r="D58">
            <v>611</v>
          </cell>
          <cell r="E58">
            <v>772.61916899890628</v>
          </cell>
          <cell r="F58">
            <v>1936.3992050651441</v>
          </cell>
          <cell r="G58">
            <v>2397.9853752012987</v>
          </cell>
          <cell r="H58">
            <v>2950.1682618592376</v>
          </cell>
          <cell r="I58">
            <v>3475.0926643566595</v>
          </cell>
          <cell r="J58">
            <v>3737.3147573911547</v>
          </cell>
        </row>
        <row r="60">
          <cell r="B60" t="str">
            <v>Falcon</v>
          </cell>
        </row>
        <row r="62">
          <cell r="B62" t="str">
            <v>Mine</v>
          </cell>
          <cell r="C62">
            <v>2005</v>
          </cell>
          <cell r="D62">
            <v>2006</v>
          </cell>
          <cell r="E62">
            <v>2007</v>
          </cell>
          <cell r="F62">
            <v>2008</v>
          </cell>
          <cell r="G62">
            <v>2009</v>
          </cell>
          <cell r="H62">
            <v>2010</v>
          </cell>
          <cell r="I62">
            <v>2011</v>
          </cell>
          <cell r="J62">
            <v>2012</v>
          </cell>
          <cell r="L62">
            <v>2006</v>
          </cell>
          <cell r="M62">
            <v>2007</v>
          </cell>
          <cell r="N62">
            <v>2008</v>
          </cell>
          <cell r="O62">
            <v>2009</v>
          </cell>
          <cell r="P62">
            <v>2010</v>
          </cell>
          <cell r="Q62">
            <v>2011</v>
          </cell>
          <cell r="R62">
            <v>2012</v>
          </cell>
        </row>
        <row r="63">
          <cell r="B63" t="str">
            <v>F7 Surface</v>
          </cell>
          <cell r="C63">
            <v>0</v>
          </cell>
          <cell r="D63">
            <v>28</v>
          </cell>
          <cell r="E63">
            <v>327.76214527518448</v>
          </cell>
          <cell r="F63">
            <v>328.07446601941751</v>
          </cell>
          <cell r="G63">
            <v>329.19870873786408</v>
          </cell>
          <cell r="H63">
            <v>330.3229514563107</v>
          </cell>
          <cell r="I63">
            <v>328.89209708737866</v>
          </cell>
          <cell r="J63">
            <v>328.07446601941757</v>
          </cell>
          <cell r="M63">
            <v>3.6344009987822274</v>
          </cell>
          <cell r="N63">
            <v>3.0970873786407771</v>
          </cell>
          <cell r="O63">
            <v>3.0970873786407771</v>
          </cell>
          <cell r="P63">
            <v>3.0970873786407767</v>
          </cell>
          <cell r="Q63">
            <v>3.0970873786407771</v>
          </cell>
          <cell r="R63">
            <v>3.0970873786407775</v>
          </cell>
        </row>
        <row r="64">
          <cell r="B64" t="str">
            <v>HWM45</v>
          </cell>
          <cell r="C64">
            <v>0</v>
          </cell>
          <cell r="D64">
            <v>0</v>
          </cell>
          <cell r="E64">
            <v>212.03552999999999</v>
          </cell>
          <cell r="F64">
            <v>0</v>
          </cell>
          <cell r="G64">
            <v>0</v>
          </cell>
          <cell r="H64">
            <v>0</v>
          </cell>
          <cell r="I64">
            <v>0</v>
          </cell>
          <cell r="J64">
            <v>0</v>
          </cell>
          <cell r="M64">
            <v>13.264713998660413</v>
          </cell>
          <cell r="N64">
            <v>0</v>
          </cell>
          <cell r="O64">
            <v>0</v>
          </cell>
          <cell r="P64">
            <v>0</v>
          </cell>
          <cell r="Q64">
            <v>0</v>
          </cell>
          <cell r="R64">
            <v>0</v>
          </cell>
        </row>
        <row r="65">
          <cell r="B65" t="str">
            <v>HWM49</v>
          </cell>
          <cell r="C65">
            <v>0</v>
          </cell>
          <cell r="D65">
            <v>12</v>
          </cell>
          <cell r="E65">
            <v>519.29253422355862</v>
          </cell>
          <cell r="F65">
            <v>675.61018747789194</v>
          </cell>
          <cell r="G65">
            <v>677.92536257516804</v>
          </cell>
          <cell r="H65">
            <v>680.24053767244436</v>
          </cell>
          <cell r="I65">
            <v>677.29395118500179</v>
          </cell>
          <cell r="J65">
            <v>675.61018747789171</v>
          </cell>
          <cell r="M65">
            <v>17.52885401246952</v>
          </cell>
          <cell r="N65">
            <v>21.047046338875138</v>
          </cell>
          <cell r="O65">
            <v>21.047046338875134</v>
          </cell>
          <cell r="P65">
            <v>21.047046338875134</v>
          </cell>
          <cell r="Q65">
            <v>21.047046338875134</v>
          </cell>
          <cell r="R65">
            <v>21.047046338875131</v>
          </cell>
        </row>
        <row r="66">
          <cell r="B66" t="str">
            <v>Total</v>
          </cell>
          <cell r="C66">
            <v>0</v>
          </cell>
          <cell r="D66">
            <v>40</v>
          </cell>
          <cell r="E66">
            <v>1059.0902094987432</v>
          </cell>
          <cell r="F66">
            <v>1003.6846534973095</v>
          </cell>
          <cell r="G66">
            <v>1007.1240713130321</v>
          </cell>
          <cell r="H66">
            <v>1010.563489128755</v>
          </cell>
          <cell r="I66">
            <v>1006.1860482723805</v>
          </cell>
          <cell r="J66">
            <v>1003.6846534973092</v>
          </cell>
        </row>
        <row r="68">
          <cell r="C68">
            <v>2613.1869999999999</v>
          </cell>
          <cell r="D68">
            <v>5096</v>
          </cell>
          <cell r="E68">
            <v>9038.6186809329884</v>
          </cell>
          <cell r="F68">
            <v>11857.934155835788</v>
          </cell>
          <cell r="G68">
            <v>13388.940148857984</v>
          </cell>
          <cell r="H68">
            <v>14239.7055617673</v>
          </cell>
          <cell r="I68">
            <v>14645.126083746443</v>
          </cell>
          <cell r="J68">
            <v>14275.353028735903</v>
          </cell>
        </row>
        <row r="69">
          <cell r="B69" t="str">
            <v>Bear Fork</v>
          </cell>
          <cell r="C69">
            <v>702</v>
          </cell>
          <cell r="D69">
            <v>630</v>
          </cell>
          <cell r="E69">
            <v>0</v>
          </cell>
          <cell r="F69">
            <v>0</v>
          </cell>
          <cell r="G69">
            <v>0</v>
          </cell>
          <cell r="H69">
            <v>0</v>
          </cell>
          <cell r="I69">
            <v>0</v>
          </cell>
          <cell r="J69">
            <v>0</v>
          </cell>
        </row>
        <row r="70">
          <cell r="B70" t="str">
            <v>F9</v>
          </cell>
          <cell r="C70">
            <v>0</v>
          </cell>
          <cell r="D70">
            <v>2.1000000000000001E-2</v>
          </cell>
        </row>
        <row r="71">
          <cell r="B71" t="str">
            <v>Pro Forma F9</v>
          </cell>
          <cell r="C71">
            <v>702</v>
          </cell>
          <cell r="D71">
            <v>630.02099999999996</v>
          </cell>
        </row>
        <row r="73">
          <cell r="B73" t="str">
            <v>Total</v>
          </cell>
          <cell r="C73">
            <v>2613.1869999999999</v>
          </cell>
          <cell r="D73">
            <v>5096</v>
          </cell>
          <cell r="E73">
            <v>9038.6186809329884</v>
          </cell>
          <cell r="F73">
            <v>11857.934155835788</v>
          </cell>
          <cell r="G73">
            <v>13388.940148857984</v>
          </cell>
          <cell r="H73">
            <v>14239.7055617673</v>
          </cell>
          <cell r="I73">
            <v>14645.126083746443</v>
          </cell>
          <cell r="J73">
            <v>14275.353028735903</v>
          </cell>
        </row>
        <row r="74">
          <cell r="B74" t="str">
            <v>From Mike</v>
          </cell>
          <cell r="C74">
            <v>3315.0529999999994</v>
          </cell>
          <cell r="D74">
            <v>5697</v>
          </cell>
          <cell r="E74">
            <v>9038.6186809329884</v>
          </cell>
          <cell r="F74">
            <v>11857.934155835786</v>
          </cell>
          <cell r="G74">
            <v>13388.940148857984</v>
          </cell>
          <cell r="H74">
            <v>14239.7055617673</v>
          </cell>
          <cell r="I74">
            <v>14645.126083746443</v>
          </cell>
          <cell r="J74">
            <v>14275.353028735899</v>
          </cell>
        </row>
        <row r="75">
          <cell r="B75" t="str">
            <v>Delta</v>
          </cell>
          <cell r="C75">
            <v>-701.86599999999953</v>
          </cell>
          <cell r="D75">
            <v>-601</v>
          </cell>
          <cell r="E75">
            <v>0</v>
          </cell>
          <cell r="F75">
            <v>0</v>
          </cell>
          <cell r="G75">
            <v>0</v>
          </cell>
          <cell r="H75">
            <v>0</v>
          </cell>
          <cell r="I75">
            <v>0</v>
          </cell>
          <cell r="J75">
            <v>0</v>
          </cell>
        </row>
        <row r="76">
          <cell r="B76" t="str">
            <v>Plus Bear Fork:</v>
          </cell>
          <cell r="C76">
            <v>702</v>
          </cell>
          <cell r="D76">
            <v>630</v>
          </cell>
          <cell r="E76">
            <v>0</v>
          </cell>
          <cell r="F76">
            <v>0</v>
          </cell>
          <cell r="G76">
            <v>0</v>
          </cell>
          <cell r="H76">
            <v>0</v>
          </cell>
          <cell r="I76">
            <v>0</v>
          </cell>
          <cell r="J76">
            <v>0</v>
          </cell>
        </row>
        <row r="77">
          <cell r="B77" t="str">
            <v>Delta</v>
          </cell>
          <cell r="C77">
            <v>0.1340000000004693</v>
          </cell>
          <cell r="D77">
            <v>29</v>
          </cell>
          <cell r="E77">
            <v>0</v>
          </cell>
          <cell r="F77">
            <v>0</v>
          </cell>
          <cell r="G77">
            <v>0</v>
          </cell>
          <cell r="H77">
            <v>0</v>
          </cell>
          <cell r="I77">
            <v>0</v>
          </cell>
          <cell r="J77">
            <v>0</v>
          </cell>
        </row>
        <row r="81">
          <cell r="B81" t="str">
            <v>Total Met</v>
          </cell>
          <cell r="E81">
            <v>477.92639997562583</v>
          </cell>
          <cell r="F81">
            <v>813.83900192702879</v>
          </cell>
          <cell r="G81">
            <v>1666.5971340689582</v>
          </cell>
          <cell r="H81">
            <v>2607.9225825632266</v>
          </cell>
          <cell r="I81">
            <v>3219.8091551863117</v>
          </cell>
          <cell r="J81">
            <v>3482.6658871497575</v>
          </cell>
        </row>
        <row r="82">
          <cell r="B82" t="str">
            <v>North Springs</v>
          </cell>
          <cell r="E82">
            <v>293.10295959999996</v>
          </cell>
          <cell r="F82">
            <v>546.43923389892143</v>
          </cell>
          <cell r="G82">
            <v>916.68650375654852</v>
          </cell>
          <cell r="H82">
            <v>1111.1009838151003</v>
          </cell>
          <cell r="I82">
            <v>1106.288046385208</v>
          </cell>
          <cell r="J82">
            <v>1103.5377964252698</v>
          </cell>
        </row>
        <row r="83">
          <cell r="B83" t="str">
            <v>Delta</v>
          </cell>
          <cell r="E83">
            <v>184.82344037562586</v>
          </cell>
          <cell r="F83">
            <v>267.39976802810736</v>
          </cell>
          <cell r="G83">
            <v>749.91063031240969</v>
          </cell>
          <cell r="H83">
            <v>1496.8215987481262</v>
          </cell>
          <cell r="I83">
            <v>2113.5211088011038</v>
          </cell>
          <cell r="J83">
            <v>2379.1280907244877</v>
          </cell>
        </row>
        <row r="85">
          <cell r="B85" t="str">
            <v>Deep Water</v>
          </cell>
        </row>
        <row r="86">
          <cell r="B86" t="str">
            <v>Steam</v>
          </cell>
          <cell r="C86">
            <v>136</v>
          </cell>
          <cell r="D86">
            <v>476</v>
          </cell>
          <cell r="E86">
            <v>587.79572862328041</v>
          </cell>
          <cell r="F86">
            <v>1347.1454814814813</v>
          </cell>
          <cell r="G86">
            <v>1362.8408888888889</v>
          </cell>
          <cell r="H86">
            <v>1367.4951111111111</v>
          </cell>
          <cell r="I86">
            <v>1361.5715555555557</v>
          </cell>
          <cell r="J86">
            <v>1358.1866666666665</v>
          </cell>
        </row>
        <row r="87">
          <cell r="B87" t="str">
            <v>Metallurgical</v>
          </cell>
          <cell r="C87">
            <v>51.756</v>
          </cell>
          <cell r="D87">
            <v>135</v>
          </cell>
          <cell r="E87">
            <v>184.82344037562586</v>
          </cell>
          <cell r="F87">
            <v>589.25372358366269</v>
          </cell>
          <cell r="G87">
            <v>1035.1444863124098</v>
          </cell>
          <cell r="H87">
            <v>1582.6731507481268</v>
          </cell>
          <cell r="I87">
            <v>2113.5211088011042</v>
          </cell>
          <cell r="J87">
            <v>2379.1280907244882</v>
          </cell>
        </row>
        <row r="89">
          <cell r="E89">
            <v>0</v>
          </cell>
          <cell r="F89">
            <v>321.85395555555522</v>
          </cell>
          <cell r="G89">
            <v>285.23385600000006</v>
          </cell>
          <cell r="H89">
            <v>85.851552000000538</v>
          </cell>
          <cell r="I89">
            <v>0</v>
          </cell>
          <cell r="J89">
            <v>0</v>
          </cell>
        </row>
        <row r="91">
          <cell r="F91">
            <v>1147.7318949168593</v>
          </cell>
          <cell r="G91">
            <v>2013.3212969164158</v>
          </cell>
          <cell r="H91">
            <v>2955.8308391055994</v>
          </cell>
          <cell r="I91">
            <v>3566.2103833897017</v>
          </cell>
          <cell r="J91">
            <v>3828.2059563022999</v>
          </cell>
        </row>
      </sheetData>
      <sheetData sheetId="11" refreshError="1">
        <row r="2">
          <cell r="B2" t="str">
            <v xml:space="preserve">Project Trident </v>
          </cell>
          <cell r="J2" t="str">
            <v>Mining Operations – Production</v>
          </cell>
          <cell r="N2" t="str">
            <v>Mining Operations – Financial Summaries</v>
          </cell>
        </row>
        <row r="3">
          <cell r="B3" t="str">
            <v>($ and tons in thousands)</v>
          </cell>
          <cell r="J3" t="str">
            <v>Private &amp; Confidential</v>
          </cell>
          <cell r="N3" t="str">
            <v>Private &amp; Confidential</v>
          </cell>
        </row>
        <row r="5">
          <cell r="B5" t="str">
            <v>Little Elk</v>
          </cell>
          <cell r="L5" t="str">
            <v>Tons per Man Hour</v>
          </cell>
        </row>
        <row r="6">
          <cell r="C6">
            <v>2005</v>
          </cell>
          <cell r="D6">
            <v>2006</v>
          </cell>
          <cell r="E6">
            <v>2007</v>
          </cell>
          <cell r="F6">
            <v>2008</v>
          </cell>
          <cell r="G6">
            <v>2009</v>
          </cell>
          <cell r="H6">
            <v>2010</v>
          </cell>
          <cell r="I6">
            <v>2011</v>
          </cell>
          <cell r="J6">
            <v>2012</v>
          </cell>
        </row>
        <row r="7">
          <cell r="B7" t="str">
            <v>Mine</v>
          </cell>
          <cell r="C7" t="str">
            <v>FYE December 31,</v>
          </cell>
          <cell r="D7">
            <v>2006</v>
          </cell>
          <cell r="E7">
            <v>2007</v>
          </cell>
          <cell r="F7" t="str">
            <v>9 Months</v>
          </cell>
          <cell r="G7" t="str">
            <v>Projected</v>
          </cell>
          <cell r="H7">
            <v>2010</v>
          </cell>
          <cell r="I7" t="str">
            <v>Projected FYE December 31,</v>
          </cell>
          <cell r="J7">
            <v>2012</v>
          </cell>
          <cell r="L7">
            <v>2006</v>
          </cell>
          <cell r="M7">
            <v>2007</v>
          </cell>
          <cell r="N7">
            <v>2008</v>
          </cell>
          <cell r="O7">
            <v>2009</v>
          </cell>
          <cell r="P7">
            <v>2010</v>
          </cell>
          <cell r="Q7">
            <v>2011</v>
          </cell>
          <cell r="R7">
            <v>2012</v>
          </cell>
        </row>
        <row r="8">
          <cell r="B8" t="str">
            <v>F6 Surface (Big Elk)</v>
          </cell>
          <cell r="C8">
            <v>2005</v>
          </cell>
          <cell r="D8">
            <v>2006</v>
          </cell>
          <cell r="E8">
            <v>2836.2850078343095</v>
          </cell>
          <cell r="F8">
            <v>2007</v>
          </cell>
          <cell r="G8" t="str">
            <v>Q4 2007E</v>
          </cell>
          <cell r="H8">
            <v>2798.7818410041837</v>
          </cell>
          <cell r="I8">
            <v>2007</v>
          </cell>
          <cell r="J8">
            <v>2008</v>
          </cell>
          <cell r="K8">
            <v>2009</v>
          </cell>
          <cell r="L8">
            <v>2010</v>
          </cell>
          <cell r="M8">
            <v>2011</v>
          </cell>
          <cell r="N8">
            <v>2012</v>
          </cell>
          <cell r="O8">
            <v>5.7348326359832633</v>
          </cell>
          <cell r="P8">
            <v>5.7348326359832624</v>
          </cell>
          <cell r="Q8">
            <v>5.7348326359832633</v>
          </cell>
          <cell r="R8">
            <v>5.7348326359832624</v>
          </cell>
        </row>
        <row r="9">
          <cell r="B9" t="str">
            <v>Financial Data</v>
          </cell>
          <cell r="C9">
            <v>0</v>
          </cell>
          <cell r="D9">
            <v>0</v>
          </cell>
          <cell r="E9">
            <v>891.65608158878558</v>
          </cell>
          <cell r="F9">
            <v>1261.6337850087159</v>
          </cell>
          <cell r="G9">
            <v>1448.1586054619406</v>
          </cell>
          <cell r="H9">
            <v>1453.104195235328</v>
          </cell>
          <cell r="I9">
            <v>1446.8098082510169</v>
          </cell>
          <cell r="J9">
            <v>1443.213015688553</v>
          </cell>
          <cell r="M9">
            <v>7.3074530244571569</v>
          </cell>
          <cell r="N9">
            <v>6.7812273446030913</v>
          </cell>
          <cell r="O9">
            <v>7.0249854735618822</v>
          </cell>
          <cell r="P9">
            <v>7.0249854735618813</v>
          </cell>
          <cell r="Q9">
            <v>7.0249854735618822</v>
          </cell>
          <cell r="R9">
            <v>7.0249854735618822</v>
          </cell>
        </row>
        <row r="10">
          <cell r="B10" t="str">
            <v>Coal Sales Revenue</v>
          </cell>
          <cell r="C10">
            <v>54.0399916</v>
          </cell>
          <cell r="D10">
            <v>133.91117567000001</v>
          </cell>
          <cell r="E10">
            <v>3727.941089423095</v>
          </cell>
          <cell r="F10">
            <v>127.81732896</v>
          </cell>
          <cell r="G10">
            <v>38.871537283496082</v>
          </cell>
          <cell r="H10">
            <v>4251.8860362395117</v>
          </cell>
          <cell r="I10">
            <v>166.68886624349608</v>
          </cell>
          <cell r="J10">
            <v>172.92890246321846</v>
          </cell>
          <cell r="K10">
            <v>196.90453048493538</v>
          </cell>
          <cell r="L10">
            <v>205.77273394146309</v>
          </cell>
          <cell r="M10">
            <v>220.19960402860005</v>
          </cell>
          <cell r="N10">
            <v>221.86852339674832</v>
          </cell>
        </row>
        <row r="11">
          <cell r="B11" t="str">
            <v>Other Revenues</v>
          </cell>
          <cell r="C11">
            <v>0.58895093999999659</v>
          </cell>
          <cell r="D11">
            <v>1.1417942299999595</v>
          </cell>
          <cell r="F11">
            <v>1.5713587700000176</v>
          </cell>
          <cell r="G11">
            <v>0.50325090809485573</v>
          </cell>
          <cell r="I11">
            <v>2.0746096780948733</v>
          </cell>
          <cell r="J11">
            <v>2.1691617093314051</v>
          </cell>
          <cell r="K11">
            <v>0.23996418257368646</v>
          </cell>
          <cell r="L11">
            <v>0.14847945333332291</v>
          </cell>
          <cell r="M11">
            <v>0.14847945333332291</v>
          </cell>
          <cell r="N11">
            <v>0.14847945333335133</v>
          </cell>
        </row>
        <row r="12">
          <cell r="B12" t="str">
            <v>Total Revenues</v>
          </cell>
          <cell r="C12">
            <v>54.628942539999997</v>
          </cell>
          <cell r="D12">
            <v>135.05296989999997</v>
          </cell>
          <cell r="F12">
            <v>129.38868773000002</v>
          </cell>
          <cell r="G12">
            <v>39.374788191590937</v>
          </cell>
          <cell r="I12">
            <v>168.76347592159095</v>
          </cell>
          <cell r="J12">
            <v>175.09806417254987</v>
          </cell>
          <cell r="K12">
            <v>197.14449466750906</v>
          </cell>
          <cell r="L12">
            <v>205.92121339479641</v>
          </cell>
          <cell r="M12">
            <v>220.34808348193337</v>
          </cell>
          <cell r="N12">
            <v>222.01700285008167</v>
          </cell>
        </row>
        <row r="13">
          <cell r="B13" t="str">
            <v>Cost of Sales (Cash)</v>
          </cell>
          <cell r="C13">
            <v>39.400137716636216</v>
          </cell>
          <cell r="D13">
            <v>94.31120127086713</v>
          </cell>
          <cell r="F13">
            <v>95.569013380000015</v>
          </cell>
          <cell r="G13">
            <v>30.340702958796228</v>
          </cell>
          <cell r="I13">
            <v>125.90971633879624</v>
          </cell>
          <cell r="J13">
            <v>135.89503580608158</v>
          </cell>
          <cell r="K13">
            <v>143.37668737574532</v>
          </cell>
          <cell r="L13">
            <v>144.97832989477538</v>
          </cell>
          <cell r="M13">
            <v>145.99715115413559</v>
          </cell>
          <cell r="N13">
            <v>145.85313839010053</v>
          </cell>
        </row>
        <row r="14">
          <cell r="B14" t="str">
            <v>D&amp;A</v>
          </cell>
          <cell r="C14">
            <v>2005</v>
          </cell>
          <cell r="D14">
            <v>2006</v>
          </cell>
          <cell r="E14">
            <v>2007</v>
          </cell>
          <cell r="F14">
            <v>9.8482128299999996</v>
          </cell>
          <cell r="G14">
            <v>2.9448776446428599</v>
          </cell>
          <cell r="H14">
            <v>2010</v>
          </cell>
          <cell r="I14">
            <v>12.79309047464286</v>
          </cell>
          <cell r="J14">
            <v>12.690432340000005</v>
          </cell>
          <cell r="K14">
            <v>15.257728380000007</v>
          </cell>
          <cell r="L14">
            <v>16.979225137142866</v>
          </cell>
          <cell r="M14">
            <v>20.542544377142864</v>
          </cell>
          <cell r="N14">
            <v>22.624629602857144</v>
          </cell>
          <cell r="O14">
            <v>2009</v>
          </cell>
          <cell r="P14">
            <v>2010</v>
          </cell>
          <cell r="Q14">
            <v>2011</v>
          </cell>
          <cell r="R14">
            <v>2012</v>
          </cell>
        </row>
        <row r="15">
          <cell r="B15" t="str">
            <v>Reclamation</v>
          </cell>
          <cell r="C15">
            <v>189.05600000000001</v>
          </cell>
          <cell r="D15">
            <v>252</v>
          </cell>
          <cell r="E15">
            <v>262.74881699090906</v>
          </cell>
          <cell r="F15">
            <v>0.38439839000000003</v>
          </cell>
          <cell r="G15">
            <v>0.23402932878352017</v>
          </cell>
          <cell r="H15">
            <v>270.78283636363642</v>
          </cell>
          <cell r="I15">
            <v>0.61842771878352021</v>
          </cell>
          <cell r="J15">
            <v>1.0302474671718012</v>
          </cell>
          <cell r="K15">
            <v>1.0715120170705221</v>
          </cell>
          <cell r="L15">
            <v>1.0751713254181707</v>
          </cell>
          <cell r="M15">
            <v>1.0705140238848001</v>
          </cell>
          <cell r="N15">
            <v>1.0678527087228737</v>
          </cell>
          <cell r="O15">
            <v>3.4909090909090912</v>
          </cell>
          <cell r="P15">
            <v>3.4909090909090916</v>
          </cell>
          <cell r="Q15">
            <v>3.4909090909090912</v>
          </cell>
          <cell r="R15">
            <v>3.4909090909090916</v>
          </cell>
        </row>
        <row r="16">
          <cell r="B16" t="str">
            <v>Depletion</v>
          </cell>
          <cell r="C16">
            <v>0</v>
          </cell>
          <cell r="D16">
            <v>0</v>
          </cell>
          <cell r="E16">
            <v>87.138916431696657</v>
          </cell>
          <cell r="F16">
            <v>8.8283705900000005</v>
          </cell>
          <cell r="G16">
            <v>2.6437360092505173</v>
          </cell>
          <cell r="H16">
            <v>327.0102090422946</v>
          </cell>
          <cell r="I16">
            <v>11.472106599250518</v>
          </cell>
          <cell r="J16">
            <v>11.034290066149685</v>
          </cell>
          <cell r="K16">
            <v>11.192355241869524</v>
          </cell>
          <cell r="L16">
            <v>11.230578125340671</v>
          </cell>
          <cell r="M16">
            <v>11.181930819104668</v>
          </cell>
          <cell r="N16">
            <v>11.154132358398378</v>
          </cell>
          <cell r="O16">
            <v>11.242100145843461</v>
          </cell>
          <cell r="P16">
            <v>11.242100145843461</v>
          </cell>
          <cell r="Q16">
            <v>11.242100145843461</v>
          </cell>
          <cell r="R16">
            <v>11.242100145843464</v>
          </cell>
        </row>
        <row r="17">
          <cell r="B17" t="str">
            <v>Plant DD&amp;A+R</v>
          </cell>
          <cell r="C17">
            <v>96</v>
          </cell>
          <cell r="D17">
            <v>0</v>
          </cell>
          <cell r="E17">
            <v>0</v>
          </cell>
          <cell r="F17">
            <v>-1.0532459999999993E-2</v>
          </cell>
          <cell r="G17">
            <v>0.14762462049999997</v>
          </cell>
          <cell r="H17">
            <v>0</v>
          </cell>
          <cell r="I17">
            <v>0.13709216049999998</v>
          </cell>
          <cell r="J17">
            <v>0.615593116277112</v>
          </cell>
          <cell r="K17">
            <v>0.75441868919218824</v>
          </cell>
          <cell r="L17">
            <v>0.87935590114505469</v>
          </cell>
          <cell r="M17">
            <v>1.0008597771597609</v>
          </cell>
          <cell r="N17">
            <v>1.1395872490740682</v>
          </cell>
        </row>
        <row r="18">
          <cell r="B18" t="str">
            <v>Cost of Sales (Non-Cash) (1)</v>
          </cell>
          <cell r="C18">
            <v>-3.6692391200000003</v>
          </cell>
          <cell r="D18">
            <v>-0.90408787999999995</v>
          </cell>
          <cell r="E18">
            <v>129.90678279511533</v>
          </cell>
          <cell r="F18">
            <v>3.0291272177660939</v>
          </cell>
          <cell r="G18">
            <v>0</v>
          </cell>
          <cell r="H18">
            <v>154.58344640434194</v>
          </cell>
          <cell r="I18">
            <v>3.0291272177660939</v>
          </cell>
          <cell r="J18">
            <v>0</v>
          </cell>
          <cell r="K18">
            <v>0</v>
          </cell>
          <cell r="L18">
            <v>0</v>
          </cell>
          <cell r="M18">
            <v>0</v>
          </cell>
          <cell r="N18">
            <v>0</v>
          </cell>
          <cell r="O18">
            <v>7.9715061058344645</v>
          </cell>
          <cell r="P18">
            <v>7.9715061058344645</v>
          </cell>
          <cell r="Q18">
            <v>7.9715061058344645</v>
          </cell>
          <cell r="R18">
            <v>7.9715061058344654</v>
          </cell>
        </row>
        <row r="19">
          <cell r="B19" t="str">
            <v>Gross Profit</v>
          </cell>
          <cell r="C19">
            <v>18.898043943363781</v>
          </cell>
          <cell r="D19">
            <v>41.645856509132834</v>
          </cell>
          <cell r="E19">
            <v>124.92568938366718</v>
          </cell>
          <cell r="F19">
            <v>30.790547132233904</v>
          </cell>
          <cell r="G19">
            <v>9.034085232794709</v>
          </cell>
          <cell r="H19">
            <v>116.53127889060092</v>
          </cell>
          <cell r="I19">
            <v>39.824632365028613</v>
          </cell>
          <cell r="J19">
            <v>39.203028366468288</v>
          </cell>
          <cell r="K19">
            <v>53.767807291763745</v>
          </cell>
          <cell r="L19">
            <v>60.942883500021026</v>
          </cell>
          <cell r="M19">
            <v>74.350932327797778</v>
          </cell>
          <cell r="N19">
            <v>76.163864459981141</v>
          </cell>
          <cell r="O19">
            <v>4.5069337442218798</v>
          </cell>
          <cell r="P19">
            <v>4.5069337442218798</v>
          </cell>
          <cell r="Q19">
            <v>4.5069337442218798</v>
          </cell>
          <cell r="R19">
            <v>4.114205793973313</v>
          </cell>
        </row>
        <row r="20">
          <cell r="B20" t="str">
            <v>Depreciation, Depletion &amp; Amortization</v>
          </cell>
          <cell r="C20">
            <v>6.6736569802891932</v>
          </cell>
          <cell r="D20">
            <v>17.21843277</v>
          </cell>
          <cell r="E20">
            <v>219.33098945454546</v>
          </cell>
          <cell r="F20">
            <v>18.66605096</v>
          </cell>
          <cell r="G20">
            <v>5.7362382743933775</v>
          </cell>
          <cell r="H20">
            <v>0</v>
          </cell>
          <cell r="I20">
            <v>24.402289234393379</v>
          </cell>
          <cell r="J20">
            <v>24.340315522426799</v>
          </cell>
          <cell r="K20">
            <v>27.20450231106172</v>
          </cell>
          <cell r="L20">
            <v>29.08915916362859</v>
          </cell>
          <cell r="M20">
            <v>32.725334973407293</v>
          </cell>
          <cell r="N20">
            <v>34.918349210329595</v>
          </cell>
        </row>
        <row r="21">
          <cell r="B21" t="str">
            <v>ARO Expense</v>
          </cell>
          <cell r="C21">
            <v>-8.7574310395738195E-2</v>
          </cell>
          <cell r="D21">
            <v>0.46997859787256452</v>
          </cell>
          <cell r="E21">
            <v>19.078939999999999</v>
          </cell>
          <cell r="F21">
            <v>0.38439839000000003</v>
          </cell>
          <cell r="G21">
            <v>0.23402932878352017</v>
          </cell>
          <cell r="H21">
            <v>71.397818181818181</v>
          </cell>
          <cell r="I21">
            <v>0.61842771878352021</v>
          </cell>
          <cell r="J21">
            <v>1.0302474671718012</v>
          </cell>
          <cell r="K21">
            <v>1.0715120170705221</v>
          </cell>
          <cell r="L21">
            <v>1.0751713254181707</v>
          </cell>
          <cell r="M21">
            <v>1.0705140238848001</v>
          </cell>
          <cell r="N21">
            <v>1.0678527087228737</v>
          </cell>
        </row>
        <row r="22">
          <cell r="B22" t="str">
            <v>Total SG&amp;A</v>
          </cell>
          <cell r="C22">
            <v>0</v>
          </cell>
          <cell r="D22">
            <v>73</v>
          </cell>
          <cell r="E22">
            <v>0</v>
          </cell>
          <cell r="F22">
            <v>3.8521465214009778</v>
          </cell>
          <cell r="G22">
            <v>0.88475545789363963</v>
          </cell>
          <cell r="H22">
            <v>0</v>
          </cell>
          <cell r="I22">
            <v>4.7369019792946174</v>
          </cell>
          <cell r="J22">
            <v>3.2965890307120089</v>
          </cell>
          <cell r="K22">
            <v>3.197708127116818</v>
          </cell>
          <cell r="L22">
            <v>3.1525706705579415</v>
          </cell>
          <cell r="M22">
            <v>3.1841004688597678</v>
          </cell>
          <cell r="N22">
            <v>3.3869091274619847</v>
          </cell>
        </row>
        <row r="23">
          <cell r="B23" t="str">
            <v>DD&amp;A+REC</v>
          </cell>
          <cell r="C23">
            <v>14</v>
          </cell>
          <cell r="D23">
            <v>80</v>
          </cell>
          <cell r="E23">
            <v>184.71710253384913</v>
          </cell>
          <cell r="F23">
            <v>0</v>
          </cell>
          <cell r="G23">
            <v>0</v>
          </cell>
          <cell r="H23">
            <v>214.37318375241779</v>
          </cell>
          <cell r="I23">
            <v>0</v>
          </cell>
          <cell r="J23">
            <v>1.6808184277112611E-2</v>
          </cell>
          <cell r="K23">
            <v>0.1556337571921885</v>
          </cell>
          <cell r="L23">
            <v>0.28032096914505489</v>
          </cell>
          <cell r="M23">
            <v>0.40182484515976147</v>
          </cell>
          <cell r="N23">
            <v>0.53954231707406852</v>
          </cell>
        </row>
        <row r="24">
          <cell r="B24" t="str">
            <v>Interest Expense</v>
          </cell>
          <cell r="C24">
            <v>0</v>
          </cell>
          <cell r="D24">
            <v>0</v>
          </cell>
          <cell r="E24">
            <v>0</v>
          </cell>
          <cell r="F24">
            <v>0</v>
          </cell>
          <cell r="G24">
            <v>0</v>
          </cell>
          <cell r="H24">
            <v>278.53963636363636</v>
          </cell>
          <cell r="I24">
            <v>0</v>
          </cell>
          <cell r="J24">
            <v>0</v>
          </cell>
          <cell r="K24">
            <v>2.1279624852075961E-3</v>
          </cell>
          <cell r="L24">
            <v>4.3351678499316546E-3</v>
          </cell>
          <cell r="M24">
            <v>6.6219724046977487E-3</v>
          </cell>
          <cell r="N24">
            <v>5.9759428043120524E-3</v>
          </cell>
        </row>
        <row r="25">
          <cell r="B25" t="str">
            <v>SG&amp;A</v>
          </cell>
          <cell r="C25">
            <v>0.87007697421613395</v>
          </cell>
          <cell r="D25">
            <v>3.4785059884588385</v>
          </cell>
          <cell r="E25">
            <v>0</v>
          </cell>
          <cell r="F25">
            <v>3.8521465214009778</v>
          </cell>
          <cell r="G25">
            <v>0.88475545789363963</v>
          </cell>
          <cell r="H25">
            <v>278.53963636363636</v>
          </cell>
          <cell r="I25">
            <v>4.7369019792946174</v>
          </cell>
          <cell r="J25">
            <v>3.2797808464348965</v>
          </cell>
          <cell r="K25">
            <v>3.0399464074394218</v>
          </cell>
          <cell r="L25">
            <v>2.867914533562955</v>
          </cell>
          <cell r="M25">
            <v>2.7756536512953089</v>
          </cell>
          <cell r="N25">
            <v>2.8413908675836037</v>
          </cell>
        </row>
        <row r="26">
          <cell r="B26" t="str">
            <v>EBIT</v>
          </cell>
          <cell r="C26">
            <v>11.441884299254191</v>
          </cell>
          <cell r="D26">
            <v>20.478939152801431</v>
          </cell>
          <cell r="E26">
            <v>1027.8472375897827</v>
          </cell>
          <cell r="F26">
            <v>7.887951260832927</v>
          </cell>
          <cell r="G26">
            <v>2.1790621717241718</v>
          </cell>
          <cell r="H26">
            <v>1711.7580453623825</v>
          </cell>
          <cell r="I26">
            <v>10.067013432557097</v>
          </cell>
          <cell r="J26">
            <v>10.552684530434792</v>
          </cell>
          <cell r="K26">
            <v>22.451846556192081</v>
          </cell>
          <cell r="L26">
            <v>27.910638477411307</v>
          </cell>
          <cell r="M26">
            <v>37.779429679210381</v>
          </cell>
          <cell r="N26">
            <v>37.336271673345067</v>
          </cell>
        </row>
        <row r="28">
          <cell r="B28" t="str">
            <v>EBITDA (1)</v>
          </cell>
          <cell r="C28">
            <v>18.027966969147649</v>
          </cell>
          <cell r="D28">
            <v>38.167350520673992</v>
          </cell>
          <cell r="F28">
            <v>26.938400610832929</v>
          </cell>
          <cell r="G28">
            <v>8.1493297749010694</v>
          </cell>
          <cell r="I28">
            <v>35.087730385733998</v>
          </cell>
          <cell r="J28">
            <v>35.923247520033399</v>
          </cell>
          <cell r="K28">
            <v>50.727860884324322</v>
          </cell>
          <cell r="L28">
            <v>58.074968966458066</v>
          </cell>
          <cell r="M28">
            <v>71.575278676502464</v>
          </cell>
          <cell r="N28">
            <v>73.322473592397529</v>
          </cell>
        </row>
        <row r="29">
          <cell r="B29" t="str">
            <v>Capital Expenditures</v>
          </cell>
          <cell r="C29">
            <v>53.114063999999999</v>
          </cell>
          <cell r="D29">
            <v>34.459074000000001</v>
          </cell>
          <cell r="F29">
            <v>5.08089149</v>
          </cell>
          <cell r="G29">
            <v>1.4612898399999992</v>
          </cell>
          <cell r="I29">
            <v>6.5421813299999991</v>
          </cell>
          <cell r="J29">
            <v>17.971072280000001</v>
          </cell>
          <cell r="K29">
            <v>12.0554773</v>
          </cell>
          <cell r="L29">
            <v>24.943234680000018</v>
          </cell>
          <cell r="M29">
            <v>14.594796580000002</v>
          </cell>
          <cell r="N29">
            <v>4.8212288499999998</v>
          </cell>
        </row>
        <row r="30">
          <cell r="B30" t="str">
            <v>Mine</v>
          </cell>
          <cell r="C30">
            <v>2005</v>
          </cell>
          <cell r="D30">
            <v>2006</v>
          </cell>
          <cell r="E30">
            <v>2007</v>
          </cell>
          <cell r="F30">
            <v>2008</v>
          </cell>
          <cell r="G30">
            <v>2009</v>
          </cell>
          <cell r="H30">
            <v>2010</v>
          </cell>
          <cell r="I30">
            <v>2011</v>
          </cell>
          <cell r="J30">
            <v>2012</v>
          </cell>
          <cell r="L30">
            <v>2006</v>
          </cell>
          <cell r="M30">
            <v>2007</v>
          </cell>
          <cell r="N30">
            <v>2008</v>
          </cell>
          <cell r="O30">
            <v>2009</v>
          </cell>
          <cell r="P30">
            <v>2010</v>
          </cell>
          <cell r="Q30">
            <v>2011</v>
          </cell>
          <cell r="R30">
            <v>2012</v>
          </cell>
        </row>
        <row r="31">
          <cell r="B31" t="str">
            <v>Operating Data</v>
          </cell>
          <cell r="C31">
            <v>0</v>
          </cell>
          <cell r="D31">
            <v>21</v>
          </cell>
          <cell r="E31">
            <v>1223.8492141608272</v>
          </cell>
          <cell r="F31">
            <v>1515.7030786904079</v>
          </cell>
          <cell r="G31">
            <v>1857.2274899483054</v>
          </cell>
          <cell r="H31">
            <v>1863.5700861573807</v>
          </cell>
          <cell r="I31">
            <v>1855.4976909821939</v>
          </cell>
          <cell r="J31">
            <v>1850.8848937392304</v>
          </cell>
          <cell r="M31">
            <v>7.4060927953990179</v>
          </cell>
          <cell r="N31">
            <v>7.1631934379213584</v>
          </cell>
          <cell r="O31">
            <v>7.3923032739804713</v>
          </cell>
          <cell r="P31">
            <v>7.3923032739804713</v>
          </cell>
          <cell r="Q31">
            <v>7.3923032739804704</v>
          </cell>
          <cell r="R31">
            <v>7.3923032739804713</v>
          </cell>
        </row>
        <row r="32">
          <cell r="B32" t="str">
            <v>Coal Production</v>
          </cell>
          <cell r="C32">
            <v>1.18</v>
          </cell>
          <cell r="D32">
            <v>2.8759999999999999</v>
          </cell>
          <cell r="E32">
            <v>178.90661090909092</v>
          </cell>
          <cell r="F32">
            <v>2.8264311998999996</v>
          </cell>
          <cell r="G32">
            <v>0.90150988952309552</v>
          </cell>
          <cell r="H32">
            <v>528.87272727272727</v>
          </cell>
          <cell r="I32">
            <v>3.7279410894230951</v>
          </cell>
          <cell r="J32">
            <v>4.0413645119961625</v>
          </cell>
          <cell r="K32">
            <v>4.2374148894577557</v>
          </cell>
          <cell r="L32">
            <v>4.2518860362395117</v>
          </cell>
          <cell r="M32">
            <v>4.2334682130627312</v>
          </cell>
          <cell r="N32">
            <v>4.2229437426760006</v>
          </cell>
          <cell r="O32">
            <v>20.454545454545457</v>
          </cell>
          <cell r="P32">
            <v>20.454545454545457</v>
          </cell>
          <cell r="Q32">
            <v>20.454545454545457</v>
          </cell>
          <cell r="R32">
            <v>20.454545454545457</v>
          </cell>
        </row>
        <row r="33">
          <cell r="B33" t="str">
            <v>Coal Sales</v>
          </cell>
          <cell r="C33">
            <v>1.081</v>
          </cell>
          <cell r="D33">
            <v>2.827</v>
          </cell>
          <cell r="E33">
            <v>1402.755825069918</v>
          </cell>
          <cell r="F33">
            <v>2.9146677899999998</v>
          </cell>
          <cell r="G33">
            <v>0.90150988952309508</v>
          </cell>
          <cell r="H33">
            <v>2392.4428134301079</v>
          </cell>
          <cell r="I33">
            <v>3.8161776795230948</v>
          </cell>
          <cell r="J33">
            <v>4.0413645119961634</v>
          </cell>
          <cell r="K33">
            <v>4.2374148894577566</v>
          </cell>
          <cell r="L33">
            <v>4.2518860362395117</v>
          </cell>
          <cell r="M33">
            <v>4.2334682130627321</v>
          </cell>
          <cell r="N33">
            <v>4.2229437426760015</v>
          </cell>
        </row>
        <row r="34">
          <cell r="B34" t="str">
            <v>Realized Price Per Ton (2)</v>
          </cell>
          <cell r="C34">
            <v>49.990741535615172</v>
          </cell>
          <cell r="D34">
            <v>47.368650749911566</v>
          </cell>
          <cell r="F34">
            <v>43.853138048367427</v>
          </cell>
          <cell r="G34">
            <v>43.11825941705353</v>
          </cell>
          <cell r="I34">
            <v>43.679534927819994</v>
          </cell>
          <cell r="J34">
            <v>42.789731525059381</v>
          </cell>
          <cell r="K34">
            <v>46.468079152412756</v>
          </cell>
          <cell r="L34">
            <v>48.395637180213399</v>
          </cell>
          <cell r="M34">
            <v>52.013997258596426</v>
          </cell>
          <cell r="N34">
            <v>52.538830000172894</v>
          </cell>
        </row>
        <row r="35">
          <cell r="B35" t="str">
            <v>Cash Costs Per Ton (3)</v>
          </cell>
          <cell r="C35">
            <v>36.447860977461808</v>
          </cell>
          <cell r="D35">
            <v>33.360877704586891</v>
          </cell>
          <cell r="F35">
            <v>32.788990123639451</v>
          </cell>
          <cell r="G35">
            <v>33.655429975201571</v>
          </cell>
          <cell r="I35">
            <v>32.993672442036583</v>
          </cell>
          <cell r="J35">
            <v>33.626027892979771</v>
          </cell>
          <cell r="K35">
            <v>33.835886056956909</v>
          </cell>
          <cell r="L35">
            <v>34.097416689699969</v>
          </cell>
          <cell r="M35">
            <v>34.48641723673483</v>
          </cell>
          <cell r="N35">
            <v>34.538262235450972</v>
          </cell>
        </row>
        <row r="36">
          <cell r="B36" t="str">
            <v>Cash Margin Per Ton</v>
          </cell>
          <cell r="C36">
            <v>13.542880558153364</v>
          </cell>
          <cell r="D36">
            <v>14.007773045324676</v>
          </cell>
          <cell r="F36">
            <v>11.064147924727976</v>
          </cell>
          <cell r="G36">
            <v>9.4628294418519587</v>
          </cell>
          <cell r="I36">
            <v>10.68586248578341</v>
          </cell>
          <cell r="J36">
            <v>9.1637036320796099</v>
          </cell>
          <cell r="K36">
            <v>12.632193095455847</v>
          </cell>
          <cell r="L36">
            <v>14.29822049051343</v>
          </cell>
          <cell r="M36">
            <v>17.527580021861596</v>
          </cell>
          <cell r="N36">
            <v>18.000567764721922</v>
          </cell>
        </row>
        <row r="37">
          <cell r="B37" t="str">
            <v>Mine</v>
          </cell>
          <cell r="C37">
            <v>2005</v>
          </cell>
          <cell r="D37">
            <v>2006</v>
          </cell>
          <cell r="E37">
            <v>2007</v>
          </cell>
          <cell r="F37">
            <v>2008</v>
          </cell>
          <cell r="G37">
            <v>2009</v>
          </cell>
          <cell r="H37">
            <v>2010</v>
          </cell>
          <cell r="I37">
            <v>2011</v>
          </cell>
          <cell r="J37">
            <v>2012</v>
          </cell>
          <cell r="L37">
            <v>2006</v>
          </cell>
          <cell r="M37">
            <v>2007</v>
          </cell>
          <cell r="N37">
            <v>2008</v>
          </cell>
          <cell r="O37">
            <v>2009</v>
          </cell>
          <cell r="P37">
            <v>2010</v>
          </cell>
          <cell r="Q37">
            <v>2011</v>
          </cell>
          <cell r="R37">
            <v>2012</v>
          </cell>
        </row>
        <row r="38">
          <cell r="B38" t="str">
            <v>Growth &amp; Margins</v>
          </cell>
          <cell r="C38">
            <v>634.22</v>
          </cell>
          <cell r="D38">
            <v>776</v>
          </cell>
          <cell r="E38">
            <v>1048.3651503525425</v>
          </cell>
          <cell r="F38">
            <v>1112.9763099661018</v>
          </cell>
          <cell r="G38">
            <v>1155.7472094915256</v>
          </cell>
          <cell r="H38">
            <v>1159.6941884745765</v>
          </cell>
          <cell r="I38">
            <v>1154.6707606779662</v>
          </cell>
          <cell r="J38">
            <v>1151.8002305084747</v>
          </cell>
          <cell r="M38">
            <v>6.5060051044445411</v>
          </cell>
          <cell r="N38">
            <v>6.4207702201805787</v>
          </cell>
          <cell r="O38">
            <v>6.6447457627118638</v>
          </cell>
          <cell r="P38">
            <v>6.6447457627118647</v>
          </cell>
          <cell r="Q38">
            <v>6.6447457627118647</v>
          </cell>
          <cell r="R38">
            <v>6.6447457627118638</v>
          </cell>
        </row>
        <row r="39">
          <cell r="B39" t="str">
            <v>Production Growth</v>
          </cell>
          <cell r="C39" t="str">
            <v>--</v>
          </cell>
          <cell r="D39">
            <v>143.72881355932202</v>
          </cell>
          <cell r="E39">
            <v>0</v>
          </cell>
          <cell r="F39" t="str">
            <v>--</v>
          </cell>
          <cell r="G39" t="str">
            <v>--</v>
          </cell>
          <cell r="H39">
            <v>152.63854545454546</v>
          </cell>
          <cell r="I39">
            <v>29.622430091206375</v>
          </cell>
          <cell r="J39">
            <v>8.4074135039931654</v>
          </cell>
          <cell r="K39">
            <v>4.8510936561066975</v>
          </cell>
          <cell r="L39">
            <v>0.34150884818380245</v>
          </cell>
          <cell r="M39">
            <v>-0.4331683168316891</v>
          </cell>
          <cell r="N39">
            <v>-0.24860161591048202</v>
          </cell>
        </row>
        <row r="40">
          <cell r="B40" t="str">
            <v>Revenue Growth</v>
          </cell>
          <cell r="C40" t="str">
            <v>--</v>
          </cell>
          <cell r="D40">
            <v>147.21871524624973</v>
          </cell>
          <cell r="E40">
            <v>0</v>
          </cell>
          <cell r="F40" t="str">
            <v>--</v>
          </cell>
          <cell r="G40" t="str">
            <v>--</v>
          </cell>
          <cell r="H40">
            <v>152.63854545454546</v>
          </cell>
          <cell r="I40">
            <v>24.960951281968804</v>
          </cell>
          <cell r="J40">
            <v>3.7535303277955956</v>
          </cell>
          <cell r="K40">
            <v>12.590904759080379</v>
          </cell>
          <cell r="L40">
            <v>4.45192179578211</v>
          </cell>
          <cell r="M40">
            <v>7.0060145088002512</v>
          </cell>
          <cell r="N40">
            <v>0.75740135415569565</v>
          </cell>
        </row>
        <row r="41">
          <cell r="B41" t="str">
            <v>Gross Margin</v>
          </cell>
          <cell r="C41">
            <v>34.593464681338823</v>
          </cell>
          <cell r="D41">
            <v>30.836683221383083</v>
          </cell>
          <cell r="E41">
            <v>0</v>
          </cell>
          <cell r="F41">
            <v>23.796939031088744</v>
          </cell>
          <cell r="G41">
            <v>22.943831948597175</v>
          </cell>
          <cell r="H41">
            <v>152.63854545454546</v>
          </cell>
          <cell r="I41">
            <v>23.597897677535094</v>
          </cell>
          <cell r="J41">
            <v>22.389184341773067</v>
          </cell>
          <cell r="K41">
            <v>27.273298898072195</v>
          </cell>
          <cell r="L41">
            <v>29.595243003536538</v>
          </cell>
          <cell r="M41">
            <v>33.742491040950625</v>
          </cell>
          <cell r="N41">
            <v>34.305419622032844</v>
          </cell>
        </row>
        <row r="42">
          <cell r="B42" t="str">
            <v>EBIT Margin</v>
          </cell>
          <cell r="C42">
            <v>20.944729601669117</v>
          </cell>
          <cell r="D42">
            <v>15.163634807857296</v>
          </cell>
          <cell r="E42">
            <v>0</v>
          </cell>
          <cell r="F42">
            <v>6.0963221740783062</v>
          </cell>
          <cell r="G42">
            <v>5.534155920080714</v>
          </cell>
          <cell r="H42">
            <v>152.63854545454546</v>
          </cell>
          <cell r="I42">
            <v>5.9651612279154067</v>
          </cell>
          <cell r="J42">
            <v>6.0267282681296122</v>
          </cell>
          <cell r="K42">
            <v>11.388523222044769</v>
          </cell>
          <cell r="L42">
            <v>13.554037496807311</v>
          </cell>
          <cell r="M42">
            <v>17.145340718294911</v>
          </cell>
          <cell r="N42">
            <v>16.816852400514843</v>
          </cell>
        </row>
        <row r="43">
          <cell r="B43" t="str">
            <v>EBITDA Margin</v>
          </cell>
          <cell r="C43">
            <v>33.000761374700502</v>
          </cell>
          <cell r="D43">
            <v>28.261022729774123</v>
          </cell>
          <cell r="E43">
            <v>0</v>
          </cell>
          <cell r="F43">
            <v>20.819749456804328</v>
          </cell>
          <cell r="G43">
            <v>20.696821873041792</v>
          </cell>
          <cell r="H43">
            <v>152.63854545454546</v>
          </cell>
          <cell r="I43">
            <v>20.791068798580611</v>
          </cell>
          <cell r="J43">
            <v>20.516073487044917</v>
          </cell>
          <cell r="K43">
            <v>25.731309905396344</v>
          </cell>
          <cell r="L43">
            <v>28.202518822145599</v>
          </cell>
          <cell r="M43">
            <v>32.482823333642024</v>
          </cell>
          <cell r="N43">
            <v>33.025611845552646</v>
          </cell>
        </row>
        <row r="44">
          <cell r="B44" t="str">
            <v>Total</v>
          </cell>
          <cell r="C44">
            <v>634.22</v>
          </cell>
          <cell r="D44">
            <v>776</v>
          </cell>
          <cell r="E44">
            <v>1048.3651503525425</v>
          </cell>
          <cell r="F44">
            <v>1325.5226508751928</v>
          </cell>
          <cell r="G44">
            <v>1725.7095504006163</v>
          </cell>
          <cell r="H44">
            <v>1922.8869157473039</v>
          </cell>
          <cell r="I44">
            <v>1914.5575788597844</v>
          </cell>
          <cell r="J44">
            <v>1909.7979577812021</v>
          </cell>
        </row>
        <row r="46">
          <cell r="B46" t="str">
            <v>Levisa Fork</v>
          </cell>
          <cell r="E46">
            <v>795.00175035254256</v>
          </cell>
          <cell r="F46">
            <v>779.08341697627134</v>
          </cell>
          <cell r="G46">
            <v>809.02304664406802</v>
          </cell>
          <cell r="H46">
            <v>811.78593193220354</v>
          </cell>
          <cell r="I46">
            <v>808.26953247457641</v>
          </cell>
          <cell r="J46">
            <v>806.26016135593227</v>
          </cell>
        </row>
        <row r="47">
          <cell r="B47" t="str">
            <v>Metallurgical</v>
          </cell>
          <cell r="E47">
            <v>253.36340000000001</v>
          </cell>
          <cell r="F47">
            <v>546.43923389892143</v>
          </cell>
          <cell r="G47">
            <v>916.68650375654852</v>
          </cell>
          <cell r="H47">
            <v>1111.1009838151003</v>
          </cell>
          <cell r="I47">
            <v>1106.288046385208</v>
          </cell>
          <cell r="J47">
            <v>1103.5377964252698</v>
          </cell>
        </row>
        <row r="48">
          <cell r="B48" t="str">
            <v>F4 Met</v>
          </cell>
          <cell r="C48" t="str">
            <v>FYE December 31,</v>
          </cell>
          <cell r="E48">
            <v>253.36340000000001</v>
          </cell>
          <cell r="F48" t="str">
            <v>9 Months</v>
          </cell>
          <cell r="G48" t="str">
            <v>Projected</v>
          </cell>
          <cell r="H48">
            <v>347.90825654237295</v>
          </cell>
          <cell r="I48" t="str">
            <v>Projected FYE December 31,</v>
          </cell>
          <cell r="J48">
            <v>345.5400691525424</v>
          </cell>
          <cell r="K48">
            <v>30</v>
          </cell>
        </row>
        <row r="49">
          <cell r="C49">
            <v>2005</v>
          </cell>
          <cell r="D49">
            <v>2006</v>
          </cell>
          <cell r="F49">
            <v>2007</v>
          </cell>
          <cell r="G49" t="str">
            <v>Q4 2007E</v>
          </cell>
          <cell r="I49">
            <v>2007</v>
          </cell>
          <cell r="J49">
            <v>2008</v>
          </cell>
          <cell r="K49">
            <v>2009</v>
          </cell>
          <cell r="L49">
            <v>2010</v>
          </cell>
          <cell r="M49">
            <v>2011</v>
          </cell>
          <cell r="N49">
            <v>2012</v>
          </cell>
        </row>
        <row r="50">
          <cell r="B50" t="str">
            <v>Financial Data</v>
          </cell>
        </row>
        <row r="51">
          <cell r="B51" t="str">
            <v>Coal Sales Revenue</v>
          </cell>
          <cell r="C51">
            <v>22.176154490000002</v>
          </cell>
          <cell r="D51">
            <v>33.624373479999996</v>
          </cell>
          <cell r="F51">
            <v>33.000073369999996</v>
          </cell>
          <cell r="G51">
            <v>14.425265009302692</v>
          </cell>
          <cell r="I51">
            <v>47.425338379302687</v>
          </cell>
          <cell r="J51">
            <v>68.437718525759308</v>
          </cell>
          <cell r="K51">
            <v>92.487145906165168</v>
          </cell>
          <cell r="L51">
            <v>98.065154439826813</v>
          </cell>
          <cell r="M51">
            <v>93.595685936152606</v>
          </cell>
          <cell r="N51">
            <v>58.747399620973169</v>
          </cell>
        </row>
        <row r="52">
          <cell r="B52" t="str">
            <v>Other Revenues</v>
          </cell>
          <cell r="C52">
            <v>0</v>
          </cell>
          <cell r="D52">
            <v>0.33616615999999766</v>
          </cell>
          <cell r="E52">
            <v>2007</v>
          </cell>
          <cell r="F52">
            <v>1.7939005200000082</v>
          </cell>
          <cell r="G52">
            <v>0.61628949484489226</v>
          </cell>
          <cell r="H52">
            <v>2010</v>
          </cell>
          <cell r="I52">
            <v>2.4101900148449005</v>
          </cell>
          <cell r="J52">
            <v>2.5627936642194271</v>
          </cell>
          <cell r="K52">
            <v>2.6260030226321334</v>
          </cell>
          <cell r="L52">
            <v>2.6636790226812082</v>
          </cell>
          <cell r="M52">
            <v>2.6246710350154387</v>
          </cell>
          <cell r="N52">
            <v>0.51272714818913556</v>
          </cell>
          <cell r="O52">
            <v>2009</v>
          </cell>
          <cell r="P52">
            <v>2010</v>
          </cell>
          <cell r="Q52">
            <v>2011</v>
          </cell>
          <cell r="R52">
            <v>2012</v>
          </cell>
        </row>
        <row r="53">
          <cell r="B53" t="str">
            <v>Total Revenues</v>
          </cell>
          <cell r="C53">
            <v>22.176154490000002</v>
          </cell>
          <cell r="D53">
            <v>33.960539639999993</v>
          </cell>
          <cell r="E53">
            <v>587.79572862328041</v>
          </cell>
          <cell r="F53">
            <v>34.793973890000004</v>
          </cell>
          <cell r="G53">
            <v>15.041554504147584</v>
          </cell>
          <cell r="H53">
            <v>1367.4951111111111</v>
          </cell>
          <cell r="I53">
            <v>49.835528394147588</v>
          </cell>
          <cell r="J53">
            <v>71.000512189978735</v>
          </cell>
          <cell r="K53">
            <v>95.113148928797301</v>
          </cell>
          <cell r="L53">
            <v>100.72883346250802</v>
          </cell>
          <cell r="M53">
            <v>96.220356971168044</v>
          </cell>
          <cell r="N53">
            <v>59.260126769162305</v>
          </cell>
          <cell r="O53">
            <v>6.2222222222222223</v>
          </cell>
          <cell r="P53">
            <v>6.2222222222222214</v>
          </cell>
          <cell r="Q53">
            <v>6.2222222222222232</v>
          </cell>
          <cell r="R53">
            <v>6.2222222222222214</v>
          </cell>
        </row>
        <row r="54">
          <cell r="B54" t="str">
            <v>Cost of Sales (Cash)</v>
          </cell>
          <cell r="C54">
            <v>22.642652460213093</v>
          </cell>
          <cell r="D54">
            <v>35.211464397760217</v>
          </cell>
          <cell r="E54">
            <v>0</v>
          </cell>
          <cell r="F54">
            <v>40.326364229999989</v>
          </cell>
          <cell r="G54">
            <v>12.867318259654205</v>
          </cell>
          <cell r="H54">
            <v>816.45714793741104</v>
          </cell>
          <cell r="I54">
            <v>53.193682489654194</v>
          </cell>
          <cell r="J54">
            <v>57.455605309424158</v>
          </cell>
          <cell r="K54">
            <v>66.153637991844818</v>
          </cell>
          <cell r="L54">
            <v>71.769911572980263</v>
          </cell>
          <cell r="M54">
            <v>68.107201405819225</v>
          </cell>
          <cell r="N54">
            <v>45.944730954664479</v>
          </cell>
          <cell r="O54">
            <v>3.7339971550497864</v>
          </cell>
          <cell r="P54">
            <v>3.7339971550497868</v>
          </cell>
          <cell r="Q54">
            <v>3.7339971550497868</v>
          </cell>
          <cell r="R54">
            <v>3.7339971550497864</v>
          </cell>
        </row>
        <row r="55">
          <cell r="B55" t="str">
            <v>D&amp;A</v>
          </cell>
          <cell r="C55">
            <v>51.756</v>
          </cell>
          <cell r="D55">
            <v>135</v>
          </cell>
          <cell r="E55">
            <v>181.58955287562586</v>
          </cell>
          <cell r="F55">
            <v>2.1793101100000003</v>
          </cell>
          <cell r="G55">
            <v>0.91031966214285687</v>
          </cell>
          <cell r="H55">
            <v>262.50880281071591</v>
          </cell>
          <cell r="I55">
            <v>3.0896297721428572</v>
          </cell>
          <cell r="J55">
            <v>3.6266697536904755</v>
          </cell>
          <cell r="K55">
            <v>4.0286769357142855</v>
          </cell>
          <cell r="L55">
            <v>5.0452982742857131</v>
          </cell>
          <cell r="M55">
            <v>6.1071056385714284</v>
          </cell>
          <cell r="N55">
            <v>4.404628209047619</v>
          </cell>
        </row>
        <row r="56">
          <cell r="B56" t="str">
            <v>Reclamation</v>
          </cell>
          <cell r="C56">
            <v>0</v>
          </cell>
          <cell r="D56">
            <v>0</v>
          </cell>
          <cell r="E56">
            <v>0</v>
          </cell>
          <cell r="F56">
            <v>0.17769306000000001</v>
          </cell>
          <cell r="G56">
            <v>5.492873391760153E-2</v>
          </cell>
          <cell r="H56">
            <v>335.8048</v>
          </cell>
          <cell r="I56">
            <v>0.23262179391760154</v>
          </cell>
          <cell r="J56">
            <v>0.24699688749965115</v>
          </cell>
          <cell r="K56">
            <v>0.26384434405705998</v>
          </cell>
          <cell r="L56">
            <v>0.27513820827853003</v>
          </cell>
          <cell r="M56">
            <v>0.26344718480657647</v>
          </cell>
          <cell r="N56">
            <v>0.17934099171366211</v>
          </cell>
        </row>
        <row r="57">
          <cell r="B57" t="str">
            <v>Depletion</v>
          </cell>
          <cell r="C57">
            <v>0</v>
          </cell>
          <cell r="D57">
            <v>0</v>
          </cell>
          <cell r="E57">
            <v>3.2338875000000002</v>
          </cell>
          <cell r="F57">
            <v>1.2088190471369196</v>
          </cell>
          <cell r="G57">
            <v>0.50616564412226572</v>
          </cell>
          <cell r="H57">
            <v>167.9024</v>
          </cell>
          <cell r="I57">
            <v>1.7149846912591853</v>
          </cell>
          <cell r="J57">
            <v>2.3253804857958174</v>
          </cell>
          <cell r="K57">
            <v>2.5200653097069434</v>
          </cell>
          <cell r="L57">
            <v>2.6361073898580689</v>
          </cell>
          <cell r="M57">
            <v>2.5159627878475459</v>
          </cell>
          <cell r="N57">
            <v>1.5791996164225486</v>
          </cell>
        </row>
        <row r="58">
          <cell r="B58" t="str">
            <v>Plant DD&amp;A+R</v>
          </cell>
          <cell r="C58">
            <v>187.756</v>
          </cell>
          <cell r="D58">
            <v>611</v>
          </cell>
          <cell r="E58">
            <v>772.61916899890628</v>
          </cell>
          <cell r="F58">
            <v>1.1946561899999999</v>
          </cell>
          <cell r="G58">
            <v>0.21408914329509376</v>
          </cell>
          <cell r="H58">
            <v>2950.1682618592376</v>
          </cell>
          <cell r="I58">
            <v>1.4087453332950937</v>
          </cell>
          <cell r="J58">
            <v>0.81606004207868443</v>
          </cell>
          <cell r="K58">
            <v>0.90883574532210432</v>
          </cell>
          <cell r="L58">
            <v>1.0994282109960087</v>
          </cell>
          <cell r="M58">
            <v>1.1292023345068143</v>
          </cell>
          <cell r="N58">
            <v>0.96959926694685816</v>
          </cell>
        </row>
        <row r="59">
          <cell r="B59" t="str">
            <v>Cost of Sales (Non-Cash) (1)</v>
          </cell>
          <cell r="C59">
            <v>-6.3687537900000004</v>
          </cell>
          <cell r="D59">
            <v>-7.0042062300000003</v>
          </cell>
          <cell r="F59">
            <v>-5.5223636294810845</v>
          </cell>
          <cell r="G59">
            <v>-1.6684599299999991</v>
          </cell>
          <cell r="I59">
            <v>-7.1908235594810836</v>
          </cell>
          <cell r="J59">
            <v>0</v>
          </cell>
          <cell r="K59">
            <v>0</v>
          </cell>
          <cell r="L59">
            <v>0</v>
          </cell>
          <cell r="M59">
            <v>0</v>
          </cell>
          <cell r="N59">
            <v>0</v>
          </cell>
        </row>
        <row r="60">
          <cell r="B60" t="str">
            <v>Gross Profit</v>
          </cell>
          <cell r="C60">
            <v>5.9022558197869097</v>
          </cell>
          <cell r="D60">
            <v>5.7532814722397765</v>
          </cell>
          <cell r="F60">
            <v>-1.0026710518900472E-2</v>
          </cell>
          <cell r="G60">
            <v>3.8426961744933781</v>
          </cell>
          <cell r="I60">
            <v>3.8326694639744776</v>
          </cell>
          <cell r="J60">
            <v>13.544906880554578</v>
          </cell>
          <cell r="K60">
            <v>28.959510936952483</v>
          </cell>
          <cell r="L60">
            <v>28.958921889527758</v>
          </cell>
          <cell r="M60">
            <v>28.113155565348819</v>
          </cell>
          <cell r="N60">
            <v>13.315395814497826</v>
          </cell>
        </row>
        <row r="61">
          <cell r="B61" t="str">
            <v>Depreciation, Depletion &amp; Amortization</v>
          </cell>
          <cell r="C61">
            <v>2.756351732761035</v>
          </cell>
          <cell r="D61">
            <v>4.48315558</v>
          </cell>
          <cell r="F61">
            <v>4.5827853471369195</v>
          </cell>
          <cell r="G61">
            <v>1.6305744495602164</v>
          </cell>
          <cell r="I61">
            <v>6.2133597966971363</v>
          </cell>
          <cell r="J61">
            <v>6.7681102815649776</v>
          </cell>
          <cell r="K61">
            <v>7.4575779907433333</v>
          </cell>
          <cell r="L61">
            <v>8.7808338751397912</v>
          </cell>
          <cell r="M61">
            <v>9.7522707609257893</v>
          </cell>
          <cell r="N61">
            <v>6.9534270924170256</v>
          </cell>
        </row>
        <row r="62">
          <cell r="B62" t="str">
            <v>ARO Expense</v>
          </cell>
          <cell r="C62">
            <v>0.92563254443226783</v>
          </cell>
          <cell r="D62">
            <v>0.21223484282253818</v>
          </cell>
          <cell r="E62">
            <v>2007</v>
          </cell>
          <cell r="F62">
            <v>0.17769306000000001</v>
          </cell>
          <cell r="G62">
            <v>5.492873391760153E-2</v>
          </cell>
          <cell r="H62">
            <v>2010</v>
          </cell>
          <cell r="I62">
            <v>0.23262179391760154</v>
          </cell>
          <cell r="J62">
            <v>0.24699688749965115</v>
          </cell>
          <cell r="K62">
            <v>0.26384434405705998</v>
          </cell>
          <cell r="L62">
            <v>0.27513820827853003</v>
          </cell>
          <cell r="M62">
            <v>0.26344718480657647</v>
          </cell>
          <cell r="N62">
            <v>0.17934099171366211</v>
          </cell>
          <cell r="O62">
            <v>2009</v>
          </cell>
          <cell r="P62">
            <v>2010</v>
          </cell>
          <cell r="Q62">
            <v>2011</v>
          </cell>
          <cell r="R62">
            <v>2012</v>
          </cell>
        </row>
        <row r="63">
          <cell r="B63" t="str">
            <v>Total SG&amp;A</v>
          </cell>
          <cell r="C63">
            <v>0</v>
          </cell>
          <cell r="D63">
            <v>28</v>
          </cell>
          <cell r="E63">
            <v>327.76214527518448</v>
          </cell>
          <cell r="F63">
            <v>0.77486494836418229</v>
          </cell>
          <cell r="G63">
            <v>0.32257053794145096</v>
          </cell>
          <cell r="H63">
            <v>330.3229514563107</v>
          </cell>
          <cell r="I63">
            <v>1.0974354863056333</v>
          </cell>
          <cell r="J63">
            <v>1.226058843456266</v>
          </cell>
          <cell r="K63">
            <v>1.2366174569510568</v>
          </cell>
          <cell r="L63">
            <v>1.2691869356107679</v>
          </cell>
          <cell r="M63">
            <v>1.2283428567228312</v>
          </cell>
          <cell r="N63">
            <v>0.81634432524461675</v>
          </cell>
          <cell r="O63">
            <v>3.0970873786407771</v>
          </cell>
          <cell r="P63">
            <v>3.0970873786407767</v>
          </cell>
          <cell r="Q63">
            <v>3.0970873786407771</v>
          </cell>
          <cell r="R63">
            <v>3.0970873786407775</v>
          </cell>
        </row>
        <row r="64">
          <cell r="B64" t="str">
            <v>DD&amp;A+REC</v>
          </cell>
          <cell r="C64">
            <v>0</v>
          </cell>
          <cell r="D64">
            <v>0</v>
          </cell>
          <cell r="E64">
            <v>212.03552999999999</v>
          </cell>
          <cell r="F64">
            <v>0</v>
          </cell>
          <cell r="G64">
            <v>0</v>
          </cell>
          <cell r="H64">
            <v>0</v>
          </cell>
          <cell r="I64">
            <v>0</v>
          </cell>
          <cell r="J64">
            <v>6.2512563086899332E-3</v>
          </cell>
          <cell r="K64">
            <v>6.0186675388748355E-2</v>
          </cell>
          <cell r="L64">
            <v>0.112853841831145</v>
          </cell>
          <cell r="M64">
            <v>0.15501353774257698</v>
          </cell>
          <cell r="N64">
            <v>0.13004550526656877</v>
          </cell>
          <cell r="O64">
            <v>0</v>
          </cell>
          <cell r="P64">
            <v>0</v>
          </cell>
          <cell r="Q64">
            <v>0</v>
          </cell>
          <cell r="R64">
            <v>0</v>
          </cell>
        </row>
        <row r="65">
          <cell r="B65" t="str">
            <v>Interest Expense</v>
          </cell>
          <cell r="C65">
            <v>0</v>
          </cell>
          <cell r="D65">
            <v>12</v>
          </cell>
          <cell r="E65">
            <v>519.29253422355862</v>
          </cell>
          <cell r="F65">
            <v>0</v>
          </cell>
          <cell r="G65">
            <v>0</v>
          </cell>
          <cell r="H65">
            <v>680.24053767244436</v>
          </cell>
          <cell r="I65">
            <v>0</v>
          </cell>
          <cell r="J65">
            <v>0</v>
          </cell>
          <cell r="K65">
            <v>8.2292549924414522E-4</v>
          </cell>
          <cell r="L65">
            <v>1.7452862992724941E-3</v>
          </cell>
          <cell r="M65">
            <v>2.5545841220390281E-3</v>
          </cell>
          <cell r="N65">
            <v>1.440377291711468E-3</v>
          </cell>
          <cell r="O65">
            <v>21.047046338875134</v>
          </cell>
          <cell r="P65">
            <v>21.047046338875134</v>
          </cell>
          <cell r="Q65">
            <v>21.047046338875134</v>
          </cell>
          <cell r="R65">
            <v>21.047046338875131</v>
          </cell>
        </row>
        <row r="66">
          <cell r="B66" t="str">
            <v>SG&amp;A</v>
          </cell>
          <cell r="C66">
            <v>0.56580865477929987</v>
          </cell>
          <cell r="D66">
            <v>0.93915059418992441</v>
          </cell>
          <cell r="E66">
            <v>1059.0902094987432</v>
          </cell>
          <cell r="F66">
            <v>0.77486494836418229</v>
          </cell>
          <cell r="G66">
            <v>0.32257053794145096</v>
          </cell>
          <cell r="H66">
            <v>1010.563489128755</v>
          </cell>
          <cell r="I66">
            <v>1.0974354863056333</v>
          </cell>
          <cell r="J66">
            <v>1.2198075871475762</v>
          </cell>
          <cell r="K66">
            <v>1.1756078560630643</v>
          </cell>
          <cell r="L66">
            <v>1.1545878074803504</v>
          </cell>
          <cell r="M66">
            <v>1.0707747348582151</v>
          </cell>
          <cell r="N66">
            <v>0.68485844268633655</v>
          </cell>
        </row>
        <row r="67">
          <cell r="B67" t="str">
            <v>EBIT</v>
          </cell>
          <cell r="C67">
            <v>1.6544628878143071</v>
          </cell>
          <cell r="D67">
            <v>0.1187404552273138</v>
          </cell>
          <cell r="F67">
            <v>-5.545370066020002</v>
          </cell>
          <cell r="G67">
            <v>1.8346224530741091</v>
          </cell>
          <cell r="I67">
            <v>-3.7107476129458936</v>
          </cell>
          <cell r="J67">
            <v>5.3099921243423731</v>
          </cell>
          <cell r="K67">
            <v>20.06248074608903</v>
          </cell>
          <cell r="L67">
            <v>18.748361998629086</v>
          </cell>
          <cell r="M67">
            <v>17.026662884758238</v>
          </cell>
          <cell r="N67">
            <v>5.4977692876808018</v>
          </cell>
        </row>
        <row r="68">
          <cell r="C68">
            <v>2613.1869999999999</v>
          </cell>
          <cell r="D68">
            <v>5096</v>
          </cell>
          <cell r="E68">
            <v>9038.6186809329884</v>
          </cell>
          <cell r="F68">
            <v>11857.934155835788</v>
          </cell>
          <cell r="G68">
            <v>13388.940148857984</v>
          </cell>
          <cell r="H68">
            <v>14239.7055617673</v>
          </cell>
          <cell r="I68">
            <v>14645.126083746443</v>
          </cell>
          <cell r="J68">
            <v>14275.353028735903</v>
          </cell>
        </row>
        <row r="69">
          <cell r="B69" t="str">
            <v>EBITDA (1)</v>
          </cell>
          <cell r="C69">
            <v>5.33644716500761</v>
          </cell>
          <cell r="D69">
            <v>4.814130878049852</v>
          </cell>
          <cell r="E69">
            <v>0</v>
          </cell>
          <cell r="F69">
            <v>-0.78489165888308254</v>
          </cell>
          <cell r="G69">
            <v>3.5201256365519269</v>
          </cell>
          <cell r="H69">
            <v>0</v>
          </cell>
          <cell r="I69">
            <v>2.7352339776688441</v>
          </cell>
          <cell r="J69">
            <v>12.325099293407003</v>
          </cell>
          <cell r="K69">
            <v>27.78390308088942</v>
          </cell>
          <cell r="L69">
            <v>27.804334082047408</v>
          </cell>
          <cell r="M69">
            <v>27.042380830490604</v>
          </cell>
          <cell r="N69">
            <v>12.630537371811489</v>
          </cell>
        </row>
        <row r="70">
          <cell r="B70" t="str">
            <v>Capital Expenditures</v>
          </cell>
          <cell r="C70">
            <v>8.4859290000000005</v>
          </cell>
          <cell r="D70">
            <v>27.603816640000002</v>
          </cell>
          <cell r="F70">
            <v>3.2583679800000001</v>
          </cell>
          <cell r="G70">
            <v>1.0057506099999998</v>
          </cell>
          <cell r="I70">
            <v>4.2641185899999998</v>
          </cell>
          <cell r="J70">
            <v>3.0558468300000006</v>
          </cell>
          <cell r="K70">
            <v>5.9136585500000001</v>
          </cell>
          <cell r="L70">
            <v>7.5201515500000005</v>
          </cell>
          <cell r="M70">
            <v>5.3543726199999995</v>
          </cell>
          <cell r="N70">
            <v>4.5415292800000007</v>
          </cell>
        </row>
        <row r="71">
          <cell r="B71" t="str">
            <v>Pro Forma F9</v>
          </cell>
          <cell r="C71">
            <v>702</v>
          </cell>
          <cell r="D71">
            <v>630.02099999999996</v>
          </cell>
        </row>
        <row r="72">
          <cell r="B72" t="str">
            <v>Operating Data</v>
          </cell>
        </row>
        <row r="73">
          <cell r="B73" t="str">
            <v>Coal Production</v>
          </cell>
          <cell r="C73">
            <v>0.58099999999999996</v>
          </cell>
          <cell r="D73">
            <v>0.77200000000000002</v>
          </cell>
          <cell r="E73">
            <v>9038.6186809329884</v>
          </cell>
          <cell r="F73">
            <v>0.69916824789999998</v>
          </cell>
          <cell r="G73">
            <v>0.32867898968978271</v>
          </cell>
          <cell r="H73">
            <v>14239.7055617673</v>
          </cell>
          <cell r="I73">
            <v>1.0278472375897827</v>
          </cell>
          <cell r="J73">
            <v>1.5099873284388428</v>
          </cell>
          <cell r="K73">
            <v>1.6364060452642486</v>
          </cell>
          <cell r="L73">
            <v>1.7117580453623824</v>
          </cell>
          <cell r="M73">
            <v>1.633742070030874</v>
          </cell>
          <cell r="N73">
            <v>1.0254542963782782</v>
          </cell>
        </row>
        <row r="74">
          <cell r="B74" t="str">
            <v>Coal Sales</v>
          </cell>
          <cell r="C74">
            <v>0.57999999999999996</v>
          </cell>
          <cell r="D74">
            <v>0.69699999999999995</v>
          </cell>
          <cell r="E74">
            <v>9038.6186809329884</v>
          </cell>
          <cell r="F74">
            <v>0.69063505000000003</v>
          </cell>
          <cell r="G74">
            <v>0.32867898968978282</v>
          </cell>
          <cell r="H74">
            <v>14239.7055617673</v>
          </cell>
          <cell r="I74">
            <v>1.0193140396897828</v>
          </cell>
          <cell r="J74">
            <v>1.5099873284388425</v>
          </cell>
          <cell r="K74">
            <v>1.6364060452642488</v>
          </cell>
          <cell r="L74">
            <v>1.7117580453623829</v>
          </cell>
          <cell r="M74">
            <v>1.633742070030874</v>
          </cell>
          <cell r="N74">
            <v>1.0254542963782782</v>
          </cell>
        </row>
        <row r="75">
          <cell r="B75" t="str">
            <v>Realized Price Per Ton (2)</v>
          </cell>
          <cell r="C75">
            <v>38.234749120689663</v>
          </cell>
          <cell r="D75">
            <v>48.241568837876613</v>
          </cell>
          <cell r="E75">
            <v>0</v>
          </cell>
          <cell r="F75">
            <v>47.782216338426487</v>
          </cell>
          <cell r="G75">
            <v>43.888613089986961</v>
          </cell>
          <cell r="H75">
            <v>0</v>
          </cell>
          <cell r="I75">
            <v>46.52671947277021</v>
          </cell>
          <cell r="J75">
            <v>45.323372744138346</v>
          </cell>
          <cell r="K75">
            <v>56.518457734755088</v>
          </cell>
          <cell r="L75">
            <v>57.289144751217577</v>
          </cell>
          <cell r="M75">
            <v>57.289144751217592</v>
          </cell>
          <cell r="N75">
            <v>57.289144751217592</v>
          </cell>
        </row>
        <row r="76">
          <cell r="B76" t="str">
            <v>Cash Costs Per Ton (3)</v>
          </cell>
          <cell r="C76">
            <v>39.039055965884643</v>
          </cell>
          <cell r="D76">
            <v>50.518600283730585</v>
          </cell>
          <cell r="E76">
            <v>0</v>
          </cell>
          <cell r="F76">
            <v>58.390265929885814</v>
          </cell>
          <cell r="G76">
            <v>39.148587720190967</v>
          </cell>
          <cell r="H76">
            <v>0</v>
          </cell>
          <cell r="I76">
            <v>52.185764561668464</v>
          </cell>
          <cell r="J76">
            <v>38.050389051162973</v>
          </cell>
          <cell r="K76">
            <v>40.426175510224446</v>
          </cell>
          <cell r="L76">
            <v>41.927602891906616</v>
          </cell>
          <cell r="M76">
            <v>41.687854316276592</v>
          </cell>
          <cell r="N76">
            <v>44.804269792357474</v>
          </cell>
        </row>
        <row r="77">
          <cell r="B77" t="str">
            <v>Cash Margin Per Ton</v>
          </cell>
          <cell r="C77">
            <v>-0.8043068451949793</v>
          </cell>
          <cell r="D77">
            <v>-2.2770314458539715</v>
          </cell>
          <cell r="E77">
            <v>0</v>
          </cell>
          <cell r="F77">
            <v>-10.608049591459327</v>
          </cell>
          <cell r="G77">
            <v>4.740025369795994</v>
          </cell>
          <cell r="H77">
            <v>0</v>
          </cell>
          <cell r="I77">
            <v>-5.6590450888982531</v>
          </cell>
          <cell r="J77">
            <v>7.2729836929753731</v>
          </cell>
          <cell r="K77">
            <v>16.092282224530642</v>
          </cell>
          <cell r="L77">
            <v>15.361541859310961</v>
          </cell>
          <cell r="M77">
            <v>15.601290434940999</v>
          </cell>
          <cell r="N77">
            <v>12.484874958860118</v>
          </cell>
        </row>
        <row r="79">
          <cell r="B79" t="str">
            <v>Growth &amp; Margins</v>
          </cell>
        </row>
        <row r="80">
          <cell r="B80" t="str">
            <v>Production Growth</v>
          </cell>
          <cell r="C80" t="str">
            <v>--</v>
          </cell>
          <cell r="D80">
            <v>32.874354561101569</v>
          </cell>
          <cell r="F80" t="str">
            <v>--</v>
          </cell>
          <cell r="G80" t="str">
            <v>--</v>
          </cell>
          <cell r="I80">
            <v>33.14083388468687</v>
          </cell>
          <cell r="J80">
            <v>46.907757613829745</v>
          </cell>
          <cell r="K80">
            <v>8.3721707092806241</v>
          </cell>
          <cell r="L80">
            <v>4.6047251118511934</v>
          </cell>
          <cell r="M80">
            <v>-4.5576520316568558</v>
          </cell>
          <cell r="N80">
            <v>-37.232791198252038</v>
          </cell>
        </row>
        <row r="81">
          <cell r="B81" t="str">
            <v>Revenue Growth</v>
          </cell>
          <cell r="C81" t="str">
            <v>--</v>
          </cell>
          <cell r="D81">
            <v>53.139894724822454</v>
          </cell>
          <cell r="E81">
            <v>477.92639997562583</v>
          </cell>
          <cell r="F81" t="str">
            <v>--</v>
          </cell>
          <cell r="G81" t="str">
            <v>--</v>
          </cell>
          <cell r="H81">
            <v>2607.9225825632266</v>
          </cell>
          <cell r="I81">
            <v>46.745396046208398</v>
          </cell>
          <cell r="J81">
            <v>42.469668683831287</v>
          </cell>
          <cell r="K81">
            <v>33.961215201236115</v>
          </cell>
          <cell r="L81">
            <v>5.9042147136929346</v>
          </cell>
          <cell r="M81">
            <v>-4.4758549626389366</v>
          </cell>
          <cell r="N81">
            <v>-38.412069301593519</v>
          </cell>
        </row>
        <row r="82">
          <cell r="B82" t="str">
            <v>Gross Margin</v>
          </cell>
          <cell r="C82">
            <v>26.615326036118848</v>
          </cell>
          <cell r="D82">
            <v>16.941077889891204</v>
          </cell>
          <cell r="E82">
            <v>293.10295959999996</v>
          </cell>
          <cell r="F82">
            <v>-2.8817376683099163E-2</v>
          </cell>
          <cell r="G82">
            <v>25.547201078411053</v>
          </cell>
          <cell r="H82">
            <v>1111.1009838151003</v>
          </cell>
          <cell r="I82">
            <v>7.6906367554930259</v>
          </cell>
          <cell r="J82">
            <v>19.077196012772362</v>
          </cell>
          <cell r="K82">
            <v>30.447431572927812</v>
          </cell>
          <cell r="L82">
            <v>28.749386738710196</v>
          </cell>
          <cell r="M82">
            <v>29.217471697566854</v>
          </cell>
          <cell r="N82">
            <v>22.469401502237204</v>
          </cell>
        </row>
        <row r="83">
          <cell r="B83" t="str">
            <v>EBIT Margin</v>
          </cell>
          <cell r="C83">
            <v>7.4605490711221449</v>
          </cell>
          <cell r="D83">
            <v>0.34964242761165332</v>
          </cell>
          <cell r="E83">
            <v>184.82344037562586</v>
          </cell>
          <cell r="F83">
            <v>-15.937731296665067</v>
          </cell>
          <cell r="G83">
            <v>12.197026926759644</v>
          </cell>
          <cell r="H83">
            <v>1496.8215987481262</v>
          </cell>
          <cell r="I83">
            <v>-7.4459882989455037</v>
          </cell>
          <cell r="J83">
            <v>7.4788081952623502</v>
          </cell>
          <cell r="K83">
            <v>21.093277819145715</v>
          </cell>
          <cell r="L83">
            <v>18.612706366352747</v>
          </cell>
          <cell r="M83">
            <v>17.69548920906643</v>
          </cell>
          <cell r="N83">
            <v>9.2773498597065469</v>
          </cell>
        </row>
        <row r="84">
          <cell r="B84" t="str">
            <v>EBITDA Margin</v>
          </cell>
          <cell r="C84">
            <v>24.063897856654993</v>
          </cell>
          <cell r="D84">
            <v>14.175660720006899</v>
          </cell>
          <cell r="F84">
            <v>-2.2558264294975086</v>
          </cell>
          <cell r="G84">
            <v>23.402671815478122</v>
          </cell>
          <cell r="I84">
            <v>5.4885220761300388</v>
          </cell>
          <cell r="J84">
            <v>17.359169551380521</v>
          </cell>
          <cell r="K84">
            <v>29.211421757982947</v>
          </cell>
          <cell r="L84">
            <v>27.603153065796576</v>
          </cell>
          <cell r="M84">
            <v>28.104635735859638</v>
          </cell>
          <cell r="N84">
            <v>21.313719798493828</v>
          </cell>
        </row>
        <row r="85">
          <cell r="B85" t="str">
            <v>Deep Water</v>
          </cell>
        </row>
        <row r="86">
          <cell r="B86" t="str">
            <v>Steam</v>
          </cell>
          <cell r="C86">
            <v>136</v>
          </cell>
          <cell r="D86">
            <v>476</v>
          </cell>
          <cell r="E86">
            <v>587.79572862328041</v>
          </cell>
          <cell r="F86">
            <v>1347.1454814814813</v>
          </cell>
          <cell r="G86">
            <v>1362.8408888888889</v>
          </cell>
          <cell r="H86">
            <v>1367.4951111111111</v>
          </cell>
          <cell r="I86">
            <v>1361.5715555555557</v>
          </cell>
          <cell r="J86">
            <v>1358.1866666666665</v>
          </cell>
        </row>
        <row r="87">
          <cell r="B87" t="str">
            <v>Prater Branch</v>
          </cell>
          <cell r="C87">
            <v>51.756</v>
          </cell>
          <cell r="D87">
            <v>135</v>
          </cell>
          <cell r="E87">
            <v>184.82344037562586</v>
          </cell>
          <cell r="F87">
            <v>589.25372358366269</v>
          </cell>
          <cell r="G87">
            <v>1035.1444863124098</v>
          </cell>
          <cell r="H87">
            <v>1582.6731507481268</v>
          </cell>
          <cell r="I87">
            <v>2113.5211088011042</v>
          </cell>
          <cell r="J87">
            <v>2379.1280907244882</v>
          </cell>
        </row>
        <row r="89">
          <cell r="C89" t="str">
            <v>FYE December 31,</v>
          </cell>
          <cell r="E89">
            <v>0</v>
          </cell>
          <cell r="F89" t="str">
            <v>9 Months</v>
          </cell>
          <cell r="G89" t="str">
            <v>Projected</v>
          </cell>
          <cell r="H89">
            <v>85.851552000000538</v>
          </cell>
          <cell r="I89" t="str">
            <v>Projected FYE December 31,</v>
          </cell>
          <cell r="J89">
            <v>0</v>
          </cell>
        </row>
        <row r="90">
          <cell r="C90">
            <v>2005</v>
          </cell>
          <cell r="D90">
            <v>2006</v>
          </cell>
          <cell r="F90">
            <v>2007</v>
          </cell>
          <cell r="G90" t="str">
            <v>Q4 2007E</v>
          </cell>
          <cell r="I90">
            <v>2007</v>
          </cell>
          <cell r="J90">
            <v>2008</v>
          </cell>
          <cell r="K90">
            <v>2009</v>
          </cell>
          <cell r="L90">
            <v>2010</v>
          </cell>
          <cell r="M90">
            <v>2011</v>
          </cell>
          <cell r="N90">
            <v>2012</v>
          </cell>
        </row>
        <row r="91">
          <cell r="B91" t="str">
            <v>Financial Data</v>
          </cell>
          <cell r="F91">
            <v>1147.7318949168593</v>
          </cell>
          <cell r="G91">
            <v>2013.3212969164158</v>
          </cell>
          <cell r="H91">
            <v>2955.8308391055994</v>
          </cell>
          <cell r="I91">
            <v>3566.2103833897017</v>
          </cell>
          <cell r="J91">
            <v>3828.2059563022999</v>
          </cell>
        </row>
        <row r="92">
          <cell r="B92" t="str">
            <v>Coal Sales Revenue</v>
          </cell>
          <cell r="C92" t="str">
            <v>N/A</v>
          </cell>
          <cell r="D92">
            <v>0.77630930000000009</v>
          </cell>
          <cell r="F92">
            <v>43.101736029999991</v>
          </cell>
          <cell r="G92">
            <v>18.875285040111855</v>
          </cell>
          <cell r="I92">
            <v>61.977021070111846</v>
          </cell>
          <cell r="J92">
            <v>101.5540516122645</v>
          </cell>
          <cell r="K92">
            <v>127.85844980182499</v>
          </cell>
          <cell r="L92">
            <v>120.90938923511177</v>
          </cell>
          <cell r="M92">
            <v>128.90957566281068</v>
          </cell>
          <cell r="N92">
            <v>130.37885338509273</v>
          </cell>
        </row>
        <row r="93">
          <cell r="B93" t="str">
            <v>Other Revenues</v>
          </cell>
          <cell r="C93" t="str">
            <v>N/A</v>
          </cell>
          <cell r="D93">
            <v>0</v>
          </cell>
          <cell r="F93">
            <v>3.5206900000090968E-3</v>
          </cell>
          <cell r="G93">
            <v>0</v>
          </cell>
          <cell r="I93">
            <v>3.5206900000019914E-3</v>
          </cell>
          <cell r="J93">
            <v>0</v>
          </cell>
          <cell r="K93">
            <v>0</v>
          </cell>
          <cell r="L93">
            <v>0</v>
          </cell>
          <cell r="M93">
            <v>0</v>
          </cell>
          <cell r="N93">
            <v>0</v>
          </cell>
        </row>
        <row r="94">
          <cell r="B94" t="str">
            <v>Total Revenues</v>
          </cell>
          <cell r="C94" t="str">
            <v>N/A</v>
          </cell>
          <cell r="D94">
            <v>0.77630930000000009</v>
          </cell>
          <cell r="F94">
            <v>43.10525672</v>
          </cell>
          <cell r="G94">
            <v>18.875285040111848</v>
          </cell>
          <cell r="I94">
            <v>61.980541760111848</v>
          </cell>
          <cell r="J94">
            <v>101.5540516122645</v>
          </cell>
          <cell r="K94">
            <v>127.85844980182499</v>
          </cell>
          <cell r="L94">
            <v>120.90938923511177</v>
          </cell>
          <cell r="M94">
            <v>128.90957566281068</v>
          </cell>
          <cell r="N94">
            <v>130.37885338509273</v>
          </cell>
        </row>
        <row r="95">
          <cell r="B95" t="str">
            <v>Cost of Sales (Cash)</v>
          </cell>
          <cell r="C95" t="str">
            <v>N/A</v>
          </cell>
          <cell r="D95">
            <v>1.0028804691100581</v>
          </cell>
          <cell r="F95">
            <v>28.694593837507494</v>
          </cell>
          <cell r="G95">
            <v>12.449039445531302</v>
          </cell>
          <cell r="I95">
            <v>41.143633283038795</v>
          </cell>
          <cell r="J95">
            <v>60.341674361899138</v>
          </cell>
          <cell r="K95">
            <v>72.130414056669053</v>
          </cell>
          <cell r="L95">
            <v>72.880454326284877</v>
          </cell>
          <cell r="M95">
            <v>73.385760666170796</v>
          </cell>
          <cell r="N95">
            <v>73.427483693979624</v>
          </cell>
        </row>
        <row r="96">
          <cell r="B96" t="str">
            <v>D&amp;A</v>
          </cell>
          <cell r="F96">
            <v>3.7305259799999999</v>
          </cell>
          <cell r="G96">
            <v>1.2853288058928576</v>
          </cell>
          <cell r="I96">
            <v>5.0158547858928575</v>
          </cell>
          <cell r="J96">
            <v>6.7584072557142836</v>
          </cell>
          <cell r="K96">
            <v>8.5970818271428584</v>
          </cell>
          <cell r="L96">
            <v>9.4748687014285693</v>
          </cell>
          <cell r="M96">
            <v>10.564788564285715</v>
          </cell>
          <cell r="N96">
            <v>11.95607741857143</v>
          </cell>
        </row>
        <row r="97">
          <cell r="B97" t="str">
            <v>Reclamation</v>
          </cell>
          <cell r="F97">
            <v>7.434708000000001E-2</v>
          </cell>
          <cell r="G97">
            <v>5.517720000000001E-2</v>
          </cell>
          <cell r="I97">
            <v>0.12952428000000002</v>
          </cell>
          <cell r="J97">
            <v>0.26654940000000005</v>
          </cell>
          <cell r="K97">
            <v>0.32660940000000005</v>
          </cell>
          <cell r="L97">
            <v>0.32772480000000004</v>
          </cell>
          <cell r="M97">
            <v>0.32630520000000002</v>
          </cell>
          <cell r="N97">
            <v>0.32549400000000001</v>
          </cell>
        </row>
        <row r="98">
          <cell r="B98" t="str">
            <v>Depletion</v>
          </cell>
          <cell r="F98">
            <v>1.2223126299999998</v>
          </cell>
          <cell r="G98">
            <v>0.43502519118061733</v>
          </cell>
          <cell r="I98">
            <v>1.6573378211806171</v>
          </cell>
          <cell r="J98">
            <v>2.0613855640227663</v>
          </cell>
          <cell r="K98">
            <v>2.4081432193932431</v>
          </cell>
          <cell r="L98">
            <v>2.4163672415644091</v>
          </cell>
          <cell r="M98">
            <v>2.405900304255653</v>
          </cell>
          <cell r="N98">
            <v>2.399919197222077</v>
          </cell>
        </row>
        <row r="99">
          <cell r="B99" t="str">
            <v>Plant DD&amp;A+R</v>
          </cell>
          <cell r="F99">
            <v>0</v>
          </cell>
          <cell r="G99">
            <v>8.203082007990628E-2</v>
          </cell>
          <cell r="I99">
            <v>8.203082007990628E-2</v>
          </cell>
          <cell r="J99">
            <v>0.37669811873823067</v>
          </cell>
          <cell r="K99">
            <v>0.43709395982318622</v>
          </cell>
          <cell r="L99">
            <v>0.50118586703970192</v>
          </cell>
          <cell r="M99">
            <v>0.5819389997412584</v>
          </cell>
          <cell r="N99">
            <v>0.92683147915368203</v>
          </cell>
        </row>
        <row r="100">
          <cell r="B100" t="str">
            <v>Cost of Sales (Non-Cash) (1)</v>
          </cell>
          <cell r="C100" t="str">
            <v>N/A</v>
          </cell>
          <cell r="D100">
            <v>0</v>
          </cell>
          <cell r="F100">
            <v>-4.3326965036591227</v>
          </cell>
          <cell r="G100">
            <v>-1.3099151999999989</v>
          </cell>
          <cell r="I100">
            <v>-5.6426117036591217</v>
          </cell>
          <cell r="J100">
            <v>0</v>
          </cell>
          <cell r="K100">
            <v>0</v>
          </cell>
          <cell r="L100">
            <v>0</v>
          </cell>
          <cell r="M100">
            <v>0</v>
          </cell>
          <cell r="N100">
            <v>0</v>
          </cell>
        </row>
        <row r="101">
          <cell r="B101" t="str">
            <v>Gross Profit</v>
          </cell>
          <cell r="C101" t="str">
            <v>N/A</v>
          </cell>
          <cell r="D101">
            <v>-0.22657116911005803</v>
          </cell>
          <cell r="F101">
            <v>18.743359386151628</v>
          </cell>
          <cell r="G101">
            <v>7.7361607945805453</v>
          </cell>
          <cell r="I101">
            <v>26.479520180732173</v>
          </cell>
          <cell r="J101">
            <v>41.212377250365364</v>
          </cell>
          <cell r="K101">
            <v>55.728035745155935</v>
          </cell>
          <cell r="L101">
            <v>48.028934908826898</v>
          </cell>
          <cell r="M101">
            <v>55.523814996639885</v>
          </cell>
          <cell r="N101">
            <v>56.951369691113101</v>
          </cell>
        </row>
        <row r="102">
          <cell r="B102" t="str">
            <v>Depreciation, Depletion &amp; Amortization</v>
          </cell>
          <cell r="C102" t="str">
            <v>N/A</v>
          </cell>
          <cell r="D102">
            <v>0.24874315999999999</v>
          </cell>
          <cell r="F102">
            <v>4.9528386099999997</v>
          </cell>
          <cell r="G102">
            <v>1.8023848171533812</v>
          </cell>
          <cell r="I102">
            <v>6.7552234271533811</v>
          </cell>
          <cell r="J102">
            <v>9.1964909384752804</v>
          </cell>
          <cell r="K102">
            <v>11.442319006359288</v>
          </cell>
          <cell r="L102">
            <v>12.39242181003268</v>
          </cell>
          <cell r="M102">
            <v>13.552627868282626</v>
          </cell>
          <cell r="N102">
            <v>15.28282809494719</v>
          </cell>
        </row>
        <row r="103">
          <cell r="B103" t="str">
            <v>ARO Expense</v>
          </cell>
          <cell r="C103" t="str">
            <v>N/A</v>
          </cell>
          <cell r="D103">
            <v>6.1889510268562406E-4</v>
          </cell>
          <cell r="F103">
            <v>7.434708000000001E-2</v>
          </cell>
          <cell r="G103">
            <v>5.517720000000001E-2</v>
          </cell>
          <cell r="I103">
            <v>0.12952428000000002</v>
          </cell>
          <cell r="J103">
            <v>0.26654940000000005</v>
          </cell>
          <cell r="K103">
            <v>0.32660940000000005</v>
          </cell>
          <cell r="L103">
            <v>0.32772480000000004</v>
          </cell>
          <cell r="M103">
            <v>0.32630520000000002</v>
          </cell>
          <cell r="N103">
            <v>0.32549400000000001</v>
          </cell>
        </row>
        <row r="104">
          <cell r="B104" t="str">
            <v>Total SG&amp;A</v>
          </cell>
          <cell r="F104">
            <v>1.1011971663328681</v>
          </cell>
          <cell r="G104">
            <v>0.42348145373721158</v>
          </cell>
          <cell r="I104">
            <v>1.5246786200700797</v>
          </cell>
          <cell r="J104">
            <v>1.6571952204906821</v>
          </cell>
          <cell r="K104">
            <v>1.7992800754683096</v>
          </cell>
          <cell r="L104">
            <v>1.773882220812661</v>
          </cell>
          <cell r="M104">
            <v>1.7916233452720587</v>
          </cell>
          <cell r="N104">
            <v>1.9057393196040999</v>
          </cell>
        </row>
        <row r="105">
          <cell r="B105" t="str">
            <v>DD&amp;A+REC</v>
          </cell>
          <cell r="F105">
            <v>0</v>
          </cell>
          <cell r="G105">
            <v>0</v>
          </cell>
          <cell r="I105">
            <v>0</v>
          </cell>
          <cell r="J105">
            <v>8.4494738014527556E-3</v>
          </cell>
          <cell r="K105">
            <v>8.7571694242983555E-2</v>
          </cell>
          <cell r="L105">
            <v>0.15773044770456576</v>
          </cell>
          <cell r="M105">
            <v>0.22609800800549593</v>
          </cell>
          <cell r="N105">
            <v>0.30358860233397156</v>
          </cell>
        </row>
        <row r="106">
          <cell r="B106" t="str">
            <v>Interest Expense</v>
          </cell>
          <cell r="F106">
            <v>0</v>
          </cell>
          <cell r="G106">
            <v>0</v>
          </cell>
          <cell r="I106">
            <v>0</v>
          </cell>
          <cell r="J106">
            <v>0</v>
          </cell>
          <cell r="K106">
            <v>1.1973577164562095E-3</v>
          </cell>
          <cell r="L106">
            <v>2.439303659407394E-3</v>
          </cell>
          <cell r="M106">
            <v>3.7260383169543604E-3</v>
          </cell>
          <cell r="N106">
            <v>3.3625316609592138E-3</v>
          </cell>
        </row>
        <row r="107">
          <cell r="B107" t="str">
            <v>SG&amp;A</v>
          </cell>
          <cell r="C107" t="str">
            <v>N/A</v>
          </cell>
          <cell r="D107">
            <v>4.5710420958399176E-3</v>
          </cell>
          <cell r="F107">
            <v>1.1011971663328681</v>
          </cell>
          <cell r="G107">
            <v>0.42348145373721158</v>
          </cell>
          <cell r="I107">
            <v>1.5246786200700797</v>
          </cell>
          <cell r="J107">
            <v>1.6487457466892295</v>
          </cell>
          <cell r="K107">
            <v>1.7105110235088699</v>
          </cell>
          <cell r="L107">
            <v>1.6137124694486877</v>
          </cell>
          <cell r="M107">
            <v>1.5617992989496083</v>
          </cell>
          <cell r="N107">
            <v>1.5987881856091692</v>
          </cell>
        </row>
        <row r="108">
          <cell r="B108" t="str">
            <v>EBIT</v>
          </cell>
          <cell r="C108" t="str">
            <v>N/A</v>
          </cell>
          <cell r="D108">
            <v>-0.48050426630858356</v>
          </cell>
          <cell r="F108">
            <v>12.614976529818758</v>
          </cell>
          <cell r="G108">
            <v>5.4551173236899526</v>
          </cell>
          <cell r="I108">
            <v>18.070093853508713</v>
          </cell>
          <cell r="J108">
            <v>30.100591165200857</v>
          </cell>
          <cell r="K108">
            <v>42.248596315287777</v>
          </cell>
          <cell r="L108">
            <v>33.695075829345534</v>
          </cell>
          <cell r="M108">
            <v>40.083082629407649</v>
          </cell>
          <cell r="N108">
            <v>39.744259410556744</v>
          </cell>
        </row>
        <row r="110">
          <cell r="B110" t="str">
            <v>EBITDA (1)</v>
          </cell>
          <cell r="C110" t="str">
            <v>N/A</v>
          </cell>
          <cell r="D110">
            <v>-0.23114221120589795</v>
          </cell>
          <cell r="F110">
            <v>17.642162219818758</v>
          </cell>
          <cell r="G110">
            <v>7.312679340843335</v>
          </cell>
          <cell r="I110">
            <v>24.954841560662093</v>
          </cell>
          <cell r="J110">
            <v>39.563631503676142</v>
          </cell>
          <cell r="K110">
            <v>54.017524721647071</v>
          </cell>
          <cell r="L110">
            <v>46.415222439378212</v>
          </cell>
          <cell r="M110">
            <v>53.962015697690276</v>
          </cell>
          <cell r="N110">
            <v>55.352581505503935</v>
          </cell>
        </row>
        <row r="111">
          <cell r="B111" t="str">
            <v>Capital Expenditures</v>
          </cell>
          <cell r="C111" t="str">
            <v>N/A</v>
          </cell>
          <cell r="D111">
            <v>14.706315999999999</v>
          </cell>
          <cell r="F111">
            <v>8.4449691100000006</v>
          </cell>
          <cell r="G111">
            <v>0.49555228999999912</v>
          </cell>
          <cell r="I111">
            <v>8.9405213999999997</v>
          </cell>
          <cell r="J111">
            <v>12.870721999999999</v>
          </cell>
          <cell r="K111">
            <v>6.1445081199999994</v>
          </cell>
          <cell r="L111">
            <v>7.6294390400000003</v>
          </cell>
          <cell r="M111">
            <v>9.7390219800000022</v>
          </cell>
          <cell r="N111">
            <v>1.3975941999999999</v>
          </cell>
        </row>
        <row r="113">
          <cell r="B113" t="str">
            <v>Operating Data</v>
          </cell>
          <cell r="P113">
            <v>9.4</v>
          </cell>
        </row>
        <row r="114">
          <cell r="B114" t="str">
            <v>Coal Production</v>
          </cell>
          <cell r="C114" t="str">
            <v>N/A</v>
          </cell>
          <cell r="D114" t="str">
            <v>N/M</v>
          </cell>
          <cell r="F114">
            <v>0.972037814</v>
          </cell>
          <cell r="G114">
            <v>0.43071801106991814</v>
          </cell>
          <cell r="I114">
            <v>1.4027558250699181</v>
          </cell>
          <cell r="J114">
            <v>2.0409758059631349</v>
          </cell>
          <cell r="K114">
            <v>2.3843002172210332</v>
          </cell>
          <cell r="L114">
            <v>2.3924428134301077</v>
          </cell>
          <cell r="M114">
            <v>2.3820795091640119</v>
          </cell>
          <cell r="N114">
            <v>2.3761576210119575</v>
          </cell>
          <cell r="P114">
            <v>11.575955966790245</v>
          </cell>
          <cell r="Q114">
            <v>81.202796788163766</v>
          </cell>
        </row>
        <row r="115">
          <cell r="B115" t="str">
            <v>Coal Sales</v>
          </cell>
          <cell r="C115" t="str">
            <v>N/A</v>
          </cell>
          <cell r="D115" t="str">
            <v>N/M</v>
          </cell>
          <cell r="F115">
            <v>0.95281847000000008</v>
          </cell>
          <cell r="G115">
            <v>0.43071801106991792</v>
          </cell>
          <cell r="I115">
            <v>1.383536481069918</v>
          </cell>
          <cell r="J115">
            <v>2.0409758059631349</v>
          </cell>
          <cell r="K115">
            <v>2.3843002172210332</v>
          </cell>
          <cell r="L115">
            <v>2.3924428134301077</v>
          </cell>
          <cell r="M115">
            <v>2.3820795091640119</v>
          </cell>
          <cell r="N115">
            <v>2.3761576210119575</v>
          </cell>
        </row>
        <row r="116">
          <cell r="B116" t="str">
            <v>Realized Price Per Ton (2)</v>
          </cell>
          <cell r="C116" t="str">
            <v>N/A</v>
          </cell>
          <cell r="D116" t="str">
            <v>N/M</v>
          </cell>
          <cell r="F116">
            <v>45.236041687982798</v>
          </cell>
          <cell r="G116">
            <v>43.822836647172046</v>
          </cell>
          <cell r="I116">
            <v>44.796087358812329</v>
          </cell>
          <cell r="J116">
            <v>49.757596986477367</v>
          </cell>
          <cell r="K116">
            <v>53.625147067615288</v>
          </cell>
          <cell r="L116">
            <v>50.538047787968161</v>
          </cell>
          <cell r="M116">
            <v>54.116403405884363</v>
          </cell>
          <cell r="N116">
            <v>54.869614806768169</v>
          </cell>
        </row>
        <row r="117">
          <cell r="B117" t="str">
            <v>Cash Costs Per Ton (3)</v>
          </cell>
          <cell r="C117" t="str">
            <v>N/A</v>
          </cell>
          <cell r="D117" t="str">
            <v>N/M</v>
          </cell>
          <cell r="F117">
            <v>30.115488669638712</v>
          </cell>
          <cell r="G117">
            <v>28.902992504556455</v>
          </cell>
          <cell r="I117">
            <v>29.738018365241484</v>
          </cell>
          <cell r="J117">
            <v>29.565110074111804</v>
          </cell>
          <cell r="K117">
            <v>30.252236499285736</v>
          </cell>
          <cell r="L117">
            <v>30.462778009642065</v>
          </cell>
          <cell r="M117">
            <v>30.807435429359554</v>
          </cell>
          <cell r="N117">
            <v>30.901773116679163</v>
          </cell>
        </row>
        <row r="118">
          <cell r="B118" t="str">
            <v>Cash Margin Per Ton</v>
          </cell>
          <cell r="C118" t="str">
            <v>N/A</v>
          </cell>
          <cell r="D118" t="str">
            <v>N/M</v>
          </cell>
          <cell r="F118">
            <v>15.120553018344086</v>
          </cell>
          <cell r="G118">
            <v>14.919844142615592</v>
          </cell>
          <cell r="I118">
            <v>15.058068993570846</v>
          </cell>
          <cell r="J118">
            <v>20.192486912365563</v>
          </cell>
          <cell r="K118">
            <v>23.372910568329551</v>
          </cell>
          <cell r="L118">
            <v>20.075269778326096</v>
          </cell>
          <cell r="M118">
            <v>23.308967976524809</v>
          </cell>
          <cell r="N118">
            <v>23.967841690089006</v>
          </cell>
        </row>
        <row r="120">
          <cell r="B120" t="str">
            <v>Growth &amp; Margins</v>
          </cell>
        </row>
        <row r="121">
          <cell r="B121" t="str">
            <v>Production Growth</v>
          </cell>
          <cell r="C121" t="str">
            <v>--</v>
          </cell>
          <cell r="D121" t="str">
            <v>--</v>
          </cell>
          <cell r="F121" t="str">
            <v>--</v>
          </cell>
          <cell r="G121" t="str">
            <v>--</v>
          </cell>
          <cell r="I121" t="str">
            <v>--</v>
          </cell>
          <cell r="J121">
            <v>45.497581937427036</v>
          </cell>
          <cell r="K121">
            <v>16.821581630453665</v>
          </cell>
          <cell r="L121">
            <v>0.34150884818375804</v>
          </cell>
          <cell r="M121">
            <v>-0.4331683168316891</v>
          </cell>
          <cell r="N121">
            <v>-0.24860161591049312</v>
          </cell>
        </row>
        <row r="122">
          <cell r="B122" t="str">
            <v>Revenue Growth</v>
          </cell>
          <cell r="C122" t="str">
            <v>--</v>
          </cell>
          <cell r="D122" t="str">
            <v>--</v>
          </cell>
          <cell r="F122" t="str">
            <v>--</v>
          </cell>
          <cell r="G122" t="str">
            <v>--</v>
          </cell>
          <cell r="I122" t="str">
            <v>N/M</v>
          </cell>
          <cell r="J122">
            <v>63.848280005872013</v>
          </cell>
          <cell r="K122">
            <v>25.901869764872831</v>
          </cell>
          <cell r="L122">
            <v>-5.4349638819209511</v>
          </cell>
          <cell r="M122">
            <v>6.6166792159890297</v>
          </cell>
          <cell r="N122">
            <v>1.1397739188322431</v>
          </cell>
        </row>
        <row r="123">
          <cell r="B123" t="str">
            <v>Gross Margin</v>
          </cell>
          <cell r="C123" t="str">
            <v>--</v>
          </cell>
          <cell r="D123" t="str">
            <v>N/M</v>
          </cell>
          <cell r="F123">
            <v>43.482769416972467</v>
          </cell>
          <cell r="G123">
            <v>40.985663411919013</v>
          </cell>
          <cell r="I123">
            <v>42.722311597755855</v>
          </cell>
          <cell r="J123">
            <v>40.581716431871264</v>
          </cell>
          <cell r="K123">
            <v>43.585727678954314</v>
          </cell>
          <cell r="L123">
            <v>39.723081236836997</v>
          </cell>
          <cell r="M123">
            <v>43.071908902930346</v>
          </cell>
          <cell r="N123">
            <v>43.681446962030741</v>
          </cell>
        </row>
        <row r="124">
          <cell r="B124" t="str">
            <v>EBIT Margin</v>
          </cell>
          <cell r="C124" t="str">
            <v>--</v>
          </cell>
          <cell r="D124" t="str">
            <v>N/M</v>
          </cell>
          <cell r="F124">
            <v>29.265517687928895</v>
          </cell>
          <cell r="G124">
            <v>28.900847389044927</v>
          </cell>
          <cell r="I124">
            <v>29.154462578669953</v>
          </cell>
          <cell r="J124">
            <v>29.639970722315979</v>
          </cell>
          <cell r="K124">
            <v>33.043257118142179</v>
          </cell>
          <cell r="L124">
            <v>27.868039068351003</v>
          </cell>
          <cell r="M124">
            <v>31.093952814066455</v>
          </cell>
          <cell r="N124">
            <v>30.483669996058598</v>
          </cell>
        </row>
        <row r="125">
          <cell r="B125" t="str">
            <v>EBITDA Margin</v>
          </cell>
          <cell r="C125" t="str">
            <v>--</v>
          </cell>
          <cell r="D125" t="str">
            <v>N/M</v>
          </cell>
          <cell r="F125">
            <v>40.928099174579643</v>
          </cell>
          <cell r="G125">
            <v>38.742086942280174</v>
          </cell>
          <cell r="I125">
            <v>40.262380502007829</v>
          </cell>
          <cell r="J125">
            <v>38.958200953646752</v>
          </cell>
          <cell r="K125">
            <v>42.247911503206772</v>
          </cell>
          <cell r="L125">
            <v>38.388435119064638</v>
          </cell>
          <cell r="M125">
            <v>41.860362521740782</v>
          </cell>
          <cell r="N125">
            <v>42.455183542696226</v>
          </cell>
        </row>
        <row r="128">
          <cell r="B128" t="str">
            <v>North Springs</v>
          </cell>
        </row>
        <row r="130">
          <cell r="C130" t="str">
            <v>FYE December 31,</v>
          </cell>
          <cell r="F130" t="str">
            <v>9 Months</v>
          </cell>
          <cell r="G130" t="str">
            <v>Projected</v>
          </cell>
          <cell r="I130" t="str">
            <v>Projected FYE December 31,</v>
          </cell>
        </row>
        <row r="131">
          <cell r="C131">
            <v>2005</v>
          </cell>
          <cell r="D131">
            <v>2006</v>
          </cell>
          <cell r="F131">
            <v>2007</v>
          </cell>
          <cell r="G131" t="str">
            <v>Q4 2007E</v>
          </cell>
          <cell r="I131">
            <v>2007</v>
          </cell>
          <cell r="J131">
            <v>2008</v>
          </cell>
          <cell r="K131">
            <v>2009</v>
          </cell>
          <cell r="L131">
            <v>2010</v>
          </cell>
          <cell r="M131">
            <v>2011</v>
          </cell>
          <cell r="N131">
            <v>2012</v>
          </cell>
        </row>
        <row r="132">
          <cell r="B132" t="str">
            <v>Financial Data</v>
          </cell>
        </row>
        <row r="133">
          <cell r="B133" t="str">
            <v>Coal Sales Revenue</v>
          </cell>
          <cell r="C133">
            <v>35.946768089999999</v>
          </cell>
          <cell r="D133">
            <v>50.17025254</v>
          </cell>
          <cell r="F133">
            <v>47.079534710000004</v>
          </cell>
          <cell r="G133">
            <v>16.378182450374986</v>
          </cell>
          <cell r="I133">
            <v>63.45771716037499</v>
          </cell>
          <cell r="J133">
            <v>76.34676685227646</v>
          </cell>
          <cell r="K133">
            <v>108.50018169178071</v>
          </cell>
          <cell r="L133">
            <v>128.59109950216728</v>
          </cell>
          <cell r="M133">
            <v>132.72059320270077</v>
          </cell>
          <cell r="N133">
            <v>132.39064766335284</v>
          </cell>
        </row>
        <row r="134">
          <cell r="B134" t="str">
            <v>Other Revenues</v>
          </cell>
          <cell r="C134">
            <v>0</v>
          </cell>
          <cell r="D134">
            <v>4.7099479999999971E-2</v>
          </cell>
          <cell r="F134">
            <v>3.0085450000001401E-2</v>
          </cell>
          <cell r="G134">
            <v>0.17179819457626877</v>
          </cell>
          <cell r="I134">
            <v>0.20188364457627017</v>
          </cell>
          <cell r="J134">
            <v>0.72293222543758873</v>
          </cell>
          <cell r="K134">
            <v>0.92302567520030721</v>
          </cell>
          <cell r="L134">
            <v>1.0216143578736308</v>
          </cell>
          <cell r="M134">
            <v>1.0174496894298954</v>
          </cell>
          <cell r="N134">
            <v>1.0150698788905856</v>
          </cell>
        </row>
        <row r="135">
          <cell r="B135" t="str">
            <v>Total Revenues</v>
          </cell>
          <cell r="C135">
            <v>35.946768089999999</v>
          </cell>
          <cell r="D135">
            <v>50.21735202</v>
          </cell>
          <cell r="F135">
            <v>47.109620160000006</v>
          </cell>
          <cell r="G135">
            <v>16.549980644951255</v>
          </cell>
          <cell r="I135">
            <v>63.65960080495126</v>
          </cell>
          <cell r="J135">
            <v>77.069699077714048</v>
          </cell>
          <cell r="K135">
            <v>109.42320736698102</v>
          </cell>
          <cell r="L135">
            <v>129.61271386004091</v>
          </cell>
          <cell r="M135">
            <v>133.73804289213066</v>
          </cell>
          <cell r="N135">
            <v>133.40571754224342</v>
          </cell>
        </row>
        <row r="136">
          <cell r="B136" t="str">
            <v>Cost of Sales (Cash)</v>
          </cell>
          <cell r="C136">
            <v>23.745473124243535</v>
          </cell>
          <cell r="D136">
            <v>30.627511045209761</v>
          </cell>
          <cell r="F136">
            <v>27.754856249999996</v>
          </cell>
          <cell r="G136">
            <v>9.0522920481426468</v>
          </cell>
          <cell r="I136">
            <v>36.807148298142643</v>
          </cell>
          <cell r="J136">
            <v>47.748087568725779</v>
          </cell>
          <cell r="K136">
            <v>69.216291069379551</v>
          </cell>
          <cell r="L136">
            <v>80.836856676243954</v>
          </cell>
          <cell r="M136">
            <v>81.010105399618752</v>
          </cell>
          <cell r="N136">
            <v>80.81324248532826</v>
          </cell>
        </row>
        <row r="137">
          <cell r="B137" t="str">
            <v>D&amp;A</v>
          </cell>
          <cell r="F137">
            <v>3.2097037400000001</v>
          </cell>
          <cell r="G137">
            <v>1.2884463967857132</v>
          </cell>
          <cell r="I137">
            <v>4.4981501367857133</v>
          </cell>
          <cell r="J137">
            <v>6.0669842085714292</v>
          </cell>
          <cell r="K137">
            <v>6.3691374228571433</v>
          </cell>
          <cell r="L137">
            <v>7.1784004685714251</v>
          </cell>
          <cell r="M137">
            <v>7.950444154285714</v>
          </cell>
          <cell r="N137">
            <v>9.4223806400000001</v>
          </cell>
        </row>
        <row r="138">
          <cell r="B138" t="str">
            <v>Reclamation</v>
          </cell>
          <cell r="F138">
            <v>5.8093139999999995E-2</v>
          </cell>
          <cell r="G138">
            <v>4.2019560000000004E-2</v>
          </cell>
          <cell r="I138">
            <v>0.1001127</v>
          </cell>
          <cell r="J138">
            <v>0.17644954504545457</v>
          </cell>
          <cell r="K138">
            <v>0.20069277704545457</v>
          </cell>
          <cell r="L138">
            <v>0.2109423563636364</v>
          </cell>
          <cell r="M138">
            <v>0.21002862090909094</v>
          </cell>
          <cell r="N138">
            <v>0.20950648636363642</v>
          </cell>
        </row>
        <row r="139">
          <cell r="B139" t="str">
            <v>Depletion</v>
          </cell>
          <cell r="F139">
            <v>2.4889157500000003</v>
          </cell>
          <cell r="G139">
            <v>0.49637207690847429</v>
          </cell>
          <cell r="I139">
            <v>2.9852878269084746</v>
          </cell>
          <cell r="J139">
            <v>2.3329198655403394</v>
          </cell>
          <cell r="K139">
            <v>3.0372488087050851</v>
          </cell>
          <cell r="L139">
            <v>3.3842809717152544</v>
          </cell>
          <cell r="M139">
            <v>3.3696213387932206</v>
          </cell>
          <cell r="N139">
            <v>3.3612444056949156</v>
          </cell>
        </row>
        <row r="140">
          <cell r="B140" t="str">
            <v>Plant DD&amp;A+R</v>
          </cell>
          <cell r="F140">
            <v>0</v>
          </cell>
          <cell r="G140">
            <v>0</v>
          </cell>
          <cell r="I140">
            <v>0</v>
          </cell>
          <cell r="J140">
            <v>5.4657134586073436E-3</v>
          </cell>
          <cell r="K140">
            <v>6.3290461361142733E-2</v>
          </cell>
          <cell r="L140">
            <v>0.12677327642002351</v>
          </cell>
          <cell r="M140">
            <v>0.18172258865697563</v>
          </cell>
          <cell r="N140">
            <v>0.24400439079295855</v>
          </cell>
        </row>
        <row r="141">
          <cell r="B141" t="str">
            <v>Cost of Sales (Non-Cash) (1)</v>
          </cell>
          <cell r="C141">
            <v>-0.32802274999999997</v>
          </cell>
          <cell r="D141">
            <v>-0.64619656999999997</v>
          </cell>
          <cell r="F141">
            <v>0.56566831364348102</v>
          </cell>
          <cell r="G141">
            <v>0</v>
          </cell>
          <cell r="I141">
            <v>0.56566831364348102</v>
          </cell>
          <cell r="J141">
            <v>0</v>
          </cell>
          <cell r="K141">
            <v>0</v>
          </cell>
          <cell r="L141">
            <v>0</v>
          </cell>
          <cell r="M141">
            <v>0</v>
          </cell>
          <cell r="N141">
            <v>0</v>
          </cell>
        </row>
        <row r="142">
          <cell r="B142" t="str">
            <v>Gross Profit</v>
          </cell>
          <cell r="C142">
            <v>12.529317715756465</v>
          </cell>
          <cell r="D142">
            <v>20.236037544790239</v>
          </cell>
          <cell r="F142">
            <v>18.789095596356528</v>
          </cell>
          <cell r="G142">
            <v>7.497688596808608</v>
          </cell>
          <cell r="I142">
            <v>26.286784193165136</v>
          </cell>
          <cell r="J142">
            <v>29.321611508988269</v>
          </cell>
          <cell r="K142">
            <v>40.206916297601467</v>
          </cell>
          <cell r="L142">
            <v>48.775857183796958</v>
          </cell>
          <cell r="M142">
            <v>52.727937492511913</v>
          </cell>
          <cell r="N142">
            <v>52.592475056915163</v>
          </cell>
        </row>
        <row r="143">
          <cell r="B143" t="str">
            <v>Depreciation, Depletion &amp; Amortization</v>
          </cell>
          <cell r="C143">
            <v>3.7585410490197875</v>
          </cell>
          <cell r="D143">
            <v>6.8562681599999999</v>
          </cell>
          <cell r="F143">
            <v>5.6986194900000005</v>
          </cell>
          <cell r="G143">
            <v>1.7848184736941874</v>
          </cell>
          <cell r="I143">
            <v>7.4834379636941879</v>
          </cell>
          <cell r="J143">
            <v>8.4053697875703755</v>
          </cell>
          <cell r="K143">
            <v>9.4696766929233718</v>
          </cell>
          <cell r="L143">
            <v>10.689454716706702</v>
          </cell>
          <cell r="M143">
            <v>11.50178808173591</v>
          </cell>
          <cell r="N143">
            <v>13.027629436487874</v>
          </cell>
        </row>
        <row r="144">
          <cell r="B144" t="str">
            <v>ARO Expense</v>
          </cell>
          <cell r="C144">
            <v>0.10112736049923896</v>
          </cell>
          <cell r="D144">
            <v>6.0997007604002111E-2</v>
          </cell>
          <cell r="F144">
            <v>5.8093139999999995E-2</v>
          </cell>
          <cell r="G144">
            <v>4.2019560000000004E-2</v>
          </cell>
          <cell r="I144">
            <v>0.1001127</v>
          </cell>
          <cell r="J144">
            <v>0.17644954504545457</v>
          </cell>
          <cell r="K144">
            <v>0.20069277704545457</v>
          </cell>
          <cell r="L144">
            <v>0.2109423563636364</v>
          </cell>
          <cell r="M144">
            <v>0.21002862090909094</v>
          </cell>
          <cell r="N144">
            <v>0.20950648636363642</v>
          </cell>
        </row>
        <row r="145">
          <cell r="B145" t="str">
            <v>Total SG&amp;A</v>
          </cell>
          <cell r="F145">
            <v>0.95982499471728988</v>
          </cell>
          <cell r="G145">
            <v>0.27678810980344815</v>
          </cell>
          <cell r="I145">
            <v>1.236613104520738</v>
          </cell>
          <cell r="J145">
            <v>1.0719903313527461</v>
          </cell>
          <cell r="K145">
            <v>1.3003889793239345</v>
          </cell>
          <cell r="L145">
            <v>1.4257289216401501</v>
          </cell>
          <cell r="M145">
            <v>1.4399880612534859</v>
          </cell>
          <cell r="N145">
            <v>1.5317069155930929</v>
          </cell>
        </row>
        <row r="146">
          <cell r="B146" t="str">
            <v>DD&amp;A+REC</v>
          </cell>
          <cell r="F146">
            <v>0</v>
          </cell>
          <cell r="G146">
            <v>0</v>
          </cell>
          <cell r="I146">
            <v>0</v>
          </cell>
          <cell r="J146">
            <v>5.4657134586073436E-3</v>
          </cell>
          <cell r="K146">
            <v>6.3290461361142733E-2</v>
          </cell>
          <cell r="L146">
            <v>0.12677327642002351</v>
          </cell>
          <cell r="M146">
            <v>0.18172258865697563</v>
          </cell>
          <cell r="N146">
            <v>0.24400439079295855</v>
          </cell>
        </row>
        <row r="147">
          <cell r="B147" t="str">
            <v>Interest Expense</v>
          </cell>
          <cell r="F147">
            <v>0</v>
          </cell>
          <cell r="G147">
            <v>0</v>
          </cell>
          <cell r="I147">
            <v>0</v>
          </cell>
          <cell r="J147">
            <v>0</v>
          </cell>
          <cell r="K147">
            <v>8.6536320832812479E-4</v>
          </cell>
          <cell r="L147">
            <v>1.9605505568946464E-3</v>
          </cell>
          <cell r="M147">
            <v>2.9947425648065348E-3</v>
          </cell>
          <cell r="N147">
            <v>2.702580015015857E-3</v>
          </cell>
        </row>
        <row r="148">
          <cell r="B148" t="str">
            <v>SG&amp;A</v>
          </cell>
          <cell r="C148">
            <v>0.79605977960426177</v>
          </cell>
          <cell r="D148">
            <v>1.1265590688748464</v>
          </cell>
          <cell r="F148">
            <v>0.95982499471728988</v>
          </cell>
          <cell r="G148">
            <v>0.27678810980344815</v>
          </cell>
          <cell r="I148">
            <v>1.236613104520738</v>
          </cell>
          <cell r="J148">
            <v>1.0665246178941388</v>
          </cell>
          <cell r="K148">
            <v>1.2362331547544636</v>
          </cell>
          <cell r="L148">
            <v>1.2969950946632318</v>
          </cell>
          <cell r="M148">
            <v>1.2552707300317039</v>
          </cell>
          <cell r="N148">
            <v>1.2849999447851186</v>
          </cell>
        </row>
        <row r="149">
          <cell r="B149" t="str">
            <v>EBIT</v>
          </cell>
          <cell r="C149">
            <v>7.8735895266331752</v>
          </cell>
          <cell r="D149">
            <v>12.192213308311393</v>
          </cell>
          <cell r="F149">
            <v>12.072557971639238</v>
          </cell>
          <cell r="G149">
            <v>5.3940624533109727</v>
          </cell>
          <cell r="I149">
            <v>17.466620424950207</v>
          </cell>
          <cell r="J149">
            <v>19.673267558478301</v>
          </cell>
          <cell r="K149">
            <v>29.300313672878179</v>
          </cell>
          <cell r="L149">
            <v>36.578465016063383</v>
          </cell>
          <cell r="M149">
            <v>39.760850059835207</v>
          </cell>
          <cell r="N149">
            <v>38.070339189278535</v>
          </cell>
        </row>
        <row r="151">
          <cell r="B151" t="str">
            <v>EBITDA (1)</v>
          </cell>
          <cell r="C151">
            <v>11.733257936152201</v>
          </cell>
          <cell r="D151">
            <v>19.109478475915395</v>
          </cell>
          <cell r="F151">
            <v>17.829270601639241</v>
          </cell>
          <cell r="G151">
            <v>7.220900487005153</v>
          </cell>
          <cell r="I151">
            <v>25.050171088644394</v>
          </cell>
          <cell r="J151">
            <v>28.25508689109413</v>
          </cell>
          <cell r="K151">
            <v>38.970683142847001</v>
          </cell>
          <cell r="L151">
            <v>47.47886208913372</v>
          </cell>
          <cell r="M151">
            <v>51.472666762480209</v>
          </cell>
          <cell r="N151">
            <v>51.307475112130049</v>
          </cell>
        </row>
        <row r="152">
          <cell r="B152" t="str">
            <v>Capital Expenditures</v>
          </cell>
          <cell r="C152">
            <v>6.9517620000000004</v>
          </cell>
          <cell r="D152">
            <v>11.797330000000001</v>
          </cell>
          <cell r="F152">
            <v>5.9583903200000004</v>
          </cell>
          <cell r="G152">
            <v>0.43400002999999909</v>
          </cell>
          <cell r="I152">
            <v>6.3923903499999994</v>
          </cell>
          <cell r="J152">
            <v>2.1150725000000001</v>
          </cell>
          <cell r="K152">
            <v>5.6648413200000007</v>
          </cell>
          <cell r="L152">
            <v>5.4043058000000004</v>
          </cell>
          <cell r="M152">
            <v>10.3035554</v>
          </cell>
          <cell r="N152">
            <v>0.61264244999999995</v>
          </cell>
        </row>
        <row r="154">
          <cell r="B154" t="str">
            <v>Operating Data</v>
          </cell>
        </row>
        <row r="155">
          <cell r="B155" t="str">
            <v>Coal Production</v>
          </cell>
          <cell r="C155">
            <v>0.63400000000000001</v>
          </cell>
          <cell r="D155">
            <v>0.77600000000000002</v>
          </cell>
          <cell r="F155">
            <v>0.76633556120000001</v>
          </cell>
          <cell r="G155">
            <v>0.28202958915254239</v>
          </cell>
          <cell r="I155">
            <v>1.0483651503525424</v>
          </cell>
          <cell r="J155">
            <v>1.3255226508751927</v>
          </cell>
          <cell r="K155">
            <v>1.7257095504006166</v>
          </cell>
          <cell r="L155">
            <v>1.9228869157473039</v>
          </cell>
          <cell r="M155">
            <v>1.9145575788597846</v>
          </cell>
          <cell r="N155">
            <v>1.9097979577812019</v>
          </cell>
        </row>
        <row r="156">
          <cell r="B156" t="str">
            <v>Coal Sales</v>
          </cell>
          <cell r="C156">
            <v>0.627</v>
          </cell>
          <cell r="D156">
            <v>0.76400000000000001</v>
          </cell>
          <cell r="F156">
            <v>0.77988707000000002</v>
          </cell>
          <cell r="G156">
            <v>0.28202958915254239</v>
          </cell>
          <cell r="I156">
            <v>1.0619166591525424</v>
          </cell>
          <cell r="J156">
            <v>1.3255226508751927</v>
          </cell>
          <cell r="K156">
            <v>1.7257095504006166</v>
          </cell>
          <cell r="L156">
            <v>1.9228869157473039</v>
          </cell>
          <cell r="M156">
            <v>1.9145575788597846</v>
          </cell>
          <cell r="N156">
            <v>1.9097979577812019</v>
          </cell>
        </row>
        <row r="157">
          <cell r="B157" t="str">
            <v>Realized Price Per Ton (2)</v>
          </cell>
          <cell r="C157">
            <v>57.331368564593298</v>
          </cell>
          <cell r="D157">
            <v>65.667869816753921</v>
          </cell>
          <cell r="F157">
            <v>60.367117908494116</v>
          </cell>
          <cell r="G157">
            <v>58.072567845058472</v>
          </cell>
          <cell r="I157">
            <v>59.757718850570747</v>
          </cell>
          <cell r="J157">
            <v>57.597481870164621</v>
          </cell>
          <cell r="K157">
            <v>62.872794362523422</v>
          </cell>
          <cell r="L157">
            <v>66.873979145150145</v>
          </cell>
          <cell r="M157">
            <v>69.321808165070991</v>
          </cell>
          <cell r="N157">
            <v>69.321808165071005</v>
          </cell>
        </row>
        <row r="158">
          <cell r="B158" t="str">
            <v>Cash Costs Per Ton (3)</v>
          </cell>
          <cell r="C158">
            <v>37.871567981249655</v>
          </cell>
          <cell r="D158">
            <v>40.088365242421155</v>
          </cell>
          <cell r="F158">
            <v>35.588301585766764</v>
          </cell>
          <cell r="G158">
            <v>32.096958604036757</v>
          </cell>
          <cell r="I158">
            <v>34.661051769840782</v>
          </cell>
          <cell r="J158">
            <v>36.022083468131996</v>
          </cell>
          <cell r="K158">
            <v>40.108887995266215</v>
          </cell>
          <cell r="L158">
            <v>42.039319116604318</v>
          </cell>
          <cell r="M158">
            <v>42.312702576364586</v>
          </cell>
          <cell r="N158">
            <v>42.315074302004632</v>
          </cell>
        </row>
        <row r="159">
          <cell r="B159" t="str">
            <v>Cash Margin Per Ton</v>
          </cell>
          <cell r="C159">
            <v>19.459800583343643</v>
          </cell>
          <cell r="D159">
            <v>25.579504574332766</v>
          </cell>
          <cell r="F159">
            <v>24.778816322727351</v>
          </cell>
          <cell r="G159">
            <v>25.975609241021715</v>
          </cell>
          <cell r="I159">
            <v>25.096667080729965</v>
          </cell>
          <cell r="J159">
            <v>21.575398402032626</v>
          </cell>
          <cell r="K159">
            <v>22.763906367257206</v>
          </cell>
          <cell r="L159">
            <v>24.834660028545827</v>
          </cell>
          <cell r="M159">
            <v>27.009105588706404</v>
          </cell>
          <cell r="N159">
            <v>27.006733863066373</v>
          </cell>
        </row>
        <row r="161">
          <cell r="B161" t="str">
            <v>Growth &amp; Margins</v>
          </cell>
        </row>
        <row r="162">
          <cell r="B162" t="str">
            <v>Production Growth</v>
          </cell>
          <cell r="C162" t="str">
            <v>--</v>
          </cell>
          <cell r="D162">
            <v>22.397476340693999</v>
          </cell>
          <cell r="F162" t="str">
            <v>--</v>
          </cell>
          <cell r="G162" t="str">
            <v>--</v>
          </cell>
          <cell r="I162">
            <v>35.09860184955442</v>
          </cell>
          <cell r="J162">
            <v>26.437115009922675</v>
          </cell>
          <cell r="K162">
            <v>30.190875973427957</v>
          </cell>
          <cell r="L162">
            <v>11.425872059461772</v>
          </cell>
          <cell r="M162">
            <v>-0.433168316831678</v>
          </cell>
          <cell r="N162">
            <v>-0.24860161591051533</v>
          </cell>
        </row>
        <row r="163">
          <cell r="B163" t="str">
            <v>Revenue Growth</v>
          </cell>
          <cell r="C163" t="str">
            <v>--</v>
          </cell>
          <cell r="D163">
            <v>39.699212719960556</v>
          </cell>
          <cell r="F163" t="str">
            <v>--</v>
          </cell>
          <cell r="G163" t="str">
            <v>--</v>
          </cell>
          <cell r="I163">
            <v>26.768135403869241</v>
          </cell>
          <cell r="J163">
            <v>21.065319454092133</v>
          </cell>
          <cell r="K163">
            <v>41.979544070417305</v>
          </cell>
          <cell r="L163">
            <v>18.45084509847057</v>
          </cell>
          <cell r="M163">
            <v>3.1828120168399421</v>
          </cell>
          <cell r="N163">
            <v>-0.2484897660385843</v>
          </cell>
        </row>
        <row r="164">
          <cell r="B164" t="str">
            <v>Gross Margin</v>
          </cell>
          <cell r="C164">
            <v>34.855199456003348</v>
          </cell>
          <cell r="D164">
            <v>40.296902825005304</v>
          </cell>
          <cell r="F164">
            <v>39.883776461246093</v>
          </cell>
          <cell r="G164">
            <v>45.303307343116785</v>
          </cell>
          <cell r="I164">
            <v>41.292725466039407</v>
          </cell>
          <cell r="J164">
            <v>38.045576744008706</v>
          </cell>
          <cell r="K164">
            <v>36.744413973131351</v>
          </cell>
          <cell r="L164">
            <v>37.63200054314607</v>
          </cell>
          <cell r="M164">
            <v>39.426281671431951</v>
          </cell>
          <cell r="N164">
            <v>39.422954297488452</v>
          </cell>
        </row>
        <row r="165">
          <cell r="B165" t="str">
            <v>EBIT Margin</v>
          </cell>
          <cell r="C165">
            <v>21.903469894484122</v>
          </cell>
          <cell r="D165">
            <v>24.278885321264283</v>
          </cell>
          <cell r="F165">
            <v>25.626523692266673</v>
          </cell>
          <cell r="G165">
            <v>32.592560493153741</v>
          </cell>
          <cell r="I165">
            <v>27.437527417846617</v>
          </cell>
          <cell r="J165">
            <v>25.526591895266847</v>
          </cell>
          <cell r="K165">
            <v>26.777056145513505</v>
          </cell>
          <cell r="L165">
            <v>28.221355704010438</v>
          </cell>
          <cell r="M165">
            <v>29.730396228323148</v>
          </cell>
          <cell r="N165">
            <v>28.537262038430562</v>
          </cell>
        </row>
        <row r="166">
          <cell r="B166" t="str">
            <v>EBITDA Margin</v>
          </cell>
          <cell r="C166">
            <v>32.640647712127056</v>
          </cell>
          <cell r="D166">
            <v>38.053536690474417</v>
          </cell>
          <cell r="F166">
            <v>37.846347606041149</v>
          </cell>
          <cell r="G166">
            <v>43.63086967843654</v>
          </cell>
          <cell r="I166">
            <v>39.350185630909678</v>
          </cell>
          <cell r="J166">
            <v>36.661732469725635</v>
          </cell>
          <cell r="K166">
            <v>35.614641610849539</v>
          </cell>
          <cell r="L166">
            <v>36.63133088965531</v>
          </cell>
          <cell r="M166">
            <v>38.487677589238103</v>
          </cell>
          <cell r="N166">
            <v>38.459727257104518</v>
          </cell>
        </row>
        <row r="169">
          <cell r="B169" t="str">
            <v>Deep Water</v>
          </cell>
        </row>
        <row r="171">
          <cell r="C171" t="str">
            <v>FYE December 31,</v>
          </cell>
          <cell r="F171" t="str">
            <v>9 Months</v>
          </cell>
          <cell r="G171" t="str">
            <v>Projected</v>
          </cell>
          <cell r="I171" t="str">
            <v>Projected FYE December 31,</v>
          </cell>
        </row>
        <row r="172">
          <cell r="C172">
            <v>2005</v>
          </cell>
          <cell r="D172">
            <v>2006</v>
          </cell>
          <cell r="F172">
            <v>2007</v>
          </cell>
          <cell r="G172" t="str">
            <v>Q4 2007E</v>
          </cell>
          <cell r="I172">
            <v>2007</v>
          </cell>
          <cell r="J172">
            <v>2008</v>
          </cell>
          <cell r="K172">
            <v>2009</v>
          </cell>
          <cell r="L172">
            <v>2010</v>
          </cell>
          <cell r="M172">
            <v>2011</v>
          </cell>
          <cell r="N172">
            <v>2012</v>
          </cell>
        </row>
        <row r="173">
          <cell r="B173" t="str">
            <v>Financial Data</v>
          </cell>
        </row>
        <row r="174">
          <cell r="B174" t="str">
            <v>Coal Sales Revenue</v>
          </cell>
          <cell r="C174">
            <v>8.5875007399999976</v>
          </cell>
          <cell r="D174">
            <v>25.225851340000002</v>
          </cell>
          <cell r="F174">
            <v>32.194286659999996</v>
          </cell>
          <cell r="G174">
            <v>13.516912119991204</v>
          </cell>
          <cell r="I174">
            <v>45.7111987799912</v>
          </cell>
          <cell r="J174">
            <v>114.13282216945021</v>
          </cell>
          <cell r="K174">
            <v>157.64261545871986</v>
          </cell>
          <cell r="L174">
            <v>209.27710814465709</v>
          </cell>
          <cell r="M174">
            <v>270.77742885876603</v>
          </cell>
          <cell r="N174">
            <v>295.81645616520387</v>
          </cell>
        </row>
        <row r="175">
          <cell r="B175" t="str">
            <v>Other Revenues</v>
          </cell>
          <cell r="C175">
            <v>0</v>
          </cell>
          <cell r="D175">
            <v>3.2139520000001198E-2</v>
          </cell>
          <cell r="F175">
            <v>0.47785274999999672</v>
          </cell>
          <cell r="G175">
            <v>0.17883704257923938</v>
          </cell>
          <cell r="I175">
            <v>0.6566897925792361</v>
          </cell>
          <cell r="J175">
            <v>1.3554794435456046</v>
          </cell>
          <cell r="K175">
            <v>1.678589762640911</v>
          </cell>
          <cell r="L175">
            <v>2.0651177833015026</v>
          </cell>
          <cell r="M175">
            <v>2.4325648650496987</v>
          </cell>
          <cell r="N175">
            <v>2.6161203301738283</v>
          </cell>
        </row>
        <row r="176">
          <cell r="B176" t="str">
            <v>Total Revenues</v>
          </cell>
          <cell r="C176">
            <v>8.5875007399999976</v>
          </cell>
          <cell r="D176">
            <v>25.257990860000003</v>
          </cell>
          <cell r="F176">
            <v>32.672139409999993</v>
          </cell>
          <cell r="G176">
            <v>13.695749162570444</v>
          </cell>
          <cell r="I176">
            <v>46.367888572570436</v>
          </cell>
          <cell r="J176">
            <v>115.48830161299581</v>
          </cell>
          <cell r="K176">
            <v>159.32120522136077</v>
          </cell>
          <cell r="L176">
            <v>211.34222592795859</v>
          </cell>
          <cell r="M176">
            <v>273.20999372381573</v>
          </cell>
          <cell r="N176">
            <v>298.4325764953777</v>
          </cell>
        </row>
        <row r="177">
          <cell r="B177" t="str">
            <v>Cost of Sales (Cash)</v>
          </cell>
          <cell r="C177">
            <v>10.209929544660577</v>
          </cell>
          <cell r="D177">
            <v>28.560309393907321</v>
          </cell>
          <cell r="F177">
            <v>32.173223289999996</v>
          </cell>
          <cell r="G177">
            <v>12.086677465606655</v>
          </cell>
          <cell r="I177">
            <v>44.259900755606651</v>
          </cell>
          <cell r="J177">
            <v>75.567619015764819</v>
          </cell>
          <cell r="K177">
            <v>92.964302526318875</v>
          </cell>
          <cell r="L177">
            <v>119.0194545603285</v>
          </cell>
          <cell r="M177">
            <v>144.96685561739201</v>
          </cell>
          <cell r="N177">
            <v>157.41421791944859</v>
          </cell>
        </row>
        <row r="178">
          <cell r="B178" t="str">
            <v>D&amp;A</v>
          </cell>
          <cell r="F178">
            <v>2.9519914699999998</v>
          </cell>
          <cell r="G178">
            <v>0.97593891928571486</v>
          </cell>
          <cell r="I178">
            <v>3.9279303892857147</v>
          </cell>
          <cell r="J178">
            <v>6.4260754214285729</v>
          </cell>
          <cell r="K178">
            <v>6.8247256722857124</v>
          </cell>
          <cell r="L178">
            <v>10.794548250857138</v>
          </cell>
          <cell r="M178">
            <v>15.689334874285713</v>
          </cell>
          <cell r="N178">
            <v>19.877639588571419</v>
          </cell>
        </row>
        <row r="179">
          <cell r="B179" t="str">
            <v>Reclamation</v>
          </cell>
          <cell r="F179">
            <v>0.15471005999999998</v>
          </cell>
          <cell r="G179">
            <v>5.4388707494235855E-2</v>
          </cell>
          <cell r="I179">
            <v>0.20909876749423584</v>
          </cell>
          <cell r="J179">
            <v>0.36244608254281951</v>
          </cell>
          <cell r="K179">
            <v>0.5259833499447425</v>
          </cell>
          <cell r="L179">
            <v>0.79977640683651408</v>
          </cell>
          <cell r="M179">
            <v>1.0651638271871131</v>
          </cell>
          <cell r="N179">
            <v>1.1979464274768683</v>
          </cell>
        </row>
        <row r="180">
          <cell r="B180" t="str">
            <v>Depletion</v>
          </cell>
          <cell r="F180">
            <v>1.06854706</v>
          </cell>
          <cell r="G180">
            <v>0.45731186602404206</v>
          </cell>
          <cell r="I180">
            <v>1.5258589260240421</v>
          </cell>
          <cell r="J180">
            <v>3.4661545770666082</v>
          </cell>
          <cell r="K180">
            <v>4.2923938216103243</v>
          </cell>
          <cell r="L180">
            <v>5.2808011887280353</v>
          </cell>
          <cell r="M180">
            <v>6.2204158691984208</v>
          </cell>
          <cell r="N180">
            <v>6.6897934157301657</v>
          </cell>
        </row>
        <row r="181">
          <cell r="B181" t="str">
            <v>Plant DD&amp;A+R</v>
          </cell>
          <cell r="F181">
            <v>0.95708219999999988</v>
          </cell>
          <cell r="G181">
            <v>9.1247302621212167E-2</v>
          </cell>
          <cell r="I181">
            <v>1.0483295026212121</v>
          </cell>
          <cell r="J181">
            <v>1.2788271039356027</v>
          </cell>
          <cell r="K181">
            <v>2.1069834906667051</v>
          </cell>
          <cell r="L181">
            <v>2.2154650068647399</v>
          </cell>
          <cell r="M181">
            <v>2.1722412077253255</v>
          </cell>
          <cell r="N181">
            <v>2.4105416520778462</v>
          </cell>
        </row>
        <row r="182">
          <cell r="B182" t="str">
            <v>Cost of Sales (Non-Cash) (1)</v>
          </cell>
          <cell r="C182">
            <v>-2.1543954599999999</v>
          </cell>
          <cell r="D182">
            <v>-3.06857077</v>
          </cell>
          <cell r="F182">
            <v>2.8739711921203388</v>
          </cell>
          <cell r="G182">
            <v>0</v>
          </cell>
          <cell r="I182">
            <v>2.8739711921203388</v>
          </cell>
          <cell r="J182">
            <v>0</v>
          </cell>
          <cell r="K182">
            <v>0</v>
          </cell>
          <cell r="L182">
            <v>0</v>
          </cell>
          <cell r="M182">
            <v>0</v>
          </cell>
          <cell r="N182">
            <v>0</v>
          </cell>
        </row>
        <row r="183">
          <cell r="B183" t="str">
            <v>Gross Profit</v>
          </cell>
          <cell r="C183">
            <v>0.53196665533942067</v>
          </cell>
          <cell r="D183">
            <v>-0.233747763907318</v>
          </cell>
          <cell r="F183">
            <v>-2.3750550721203418</v>
          </cell>
          <cell r="G183">
            <v>1.6090716969637882</v>
          </cell>
          <cell r="I183">
            <v>-0.76598337515655368</v>
          </cell>
          <cell r="J183">
            <v>39.920682597230993</v>
          </cell>
          <cell r="K183">
            <v>66.356902695041896</v>
          </cell>
          <cell r="L183">
            <v>92.322771367630097</v>
          </cell>
          <cell r="M183">
            <v>128.24313810642371</v>
          </cell>
          <cell r="N183">
            <v>141.01835857592911</v>
          </cell>
        </row>
        <row r="184">
          <cell r="B184" t="str">
            <v>Depreciation, Depletion &amp; Amortization</v>
          </cell>
          <cell r="C184">
            <v>1.3435217220121765</v>
          </cell>
          <cell r="D184">
            <v>4.3238515500000005</v>
          </cell>
          <cell r="F184">
            <v>4.9776207299999999</v>
          </cell>
          <cell r="G184">
            <v>1.5244980879309691</v>
          </cell>
          <cell r="I184">
            <v>6.5021188179309686</v>
          </cell>
          <cell r="J184">
            <v>11.171057102430783</v>
          </cell>
          <cell r="K184">
            <v>13.224102984562741</v>
          </cell>
          <cell r="L184">
            <v>18.290814446449914</v>
          </cell>
          <cell r="M184">
            <v>24.08199195120946</v>
          </cell>
          <cell r="N184">
            <v>28.97797465637943</v>
          </cell>
        </row>
        <row r="185">
          <cell r="B185" t="str">
            <v>ARO Expense</v>
          </cell>
          <cell r="C185">
            <v>0.11604499661491628</v>
          </cell>
          <cell r="D185">
            <v>0.20049415570300161</v>
          </cell>
          <cell r="F185">
            <v>0.15471005999999998</v>
          </cell>
          <cell r="G185">
            <v>5.4388707494235855E-2</v>
          </cell>
          <cell r="I185">
            <v>0.20909876749423584</v>
          </cell>
          <cell r="J185">
            <v>0.36244608254281951</v>
          </cell>
          <cell r="K185">
            <v>0.5259833499447425</v>
          </cell>
          <cell r="L185">
            <v>0.79977640683651408</v>
          </cell>
          <cell r="M185">
            <v>1.0651638271871131</v>
          </cell>
          <cell r="N185">
            <v>1.1979464274768683</v>
          </cell>
        </row>
        <row r="186">
          <cell r="B186" t="str">
            <v>Total SG&amp;A</v>
          </cell>
          <cell r="F186">
            <v>0.76805063660662165</v>
          </cell>
          <cell r="G186">
            <v>0.25120985607584345</v>
          </cell>
          <cell r="I186">
            <v>1.0192604926824651</v>
          </cell>
          <cell r="J186">
            <v>1.5752183427770436</v>
          </cell>
          <cell r="K186">
            <v>1.8041964198604175</v>
          </cell>
          <cell r="L186">
            <v>2.1821989150611554</v>
          </cell>
          <cell r="M186">
            <v>2.611839280056345</v>
          </cell>
          <cell r="N186">
            <v>2.9974222332370855</v>
          </cell>
        </row>
        <row r="187">
          <cell r="B187" t="str">
            <v>DD&amp;A+REC</v>
          </cell>
          <cell r="F187">
            <v>0</v>
          </cell>
          <cell r="G187">
            <v>0</v>
          </cell>
          <cell r="I187">
            <v>0</v>
          </cell>
          <cell r="J187">
            <v>8.0315016325726209E-3</v>
          </cell>
          <cell r="K187">
            <v>8.7810974727311031E-2</v>
          </cell>
          <cell r="L187">
            <v>0.19403724092534577</v>
          </cell>
          <cell r="M187">
            <v>0.32960703487684001</v>
          </cell>
          <cell r="N187">
            <v>0.47749617013845258</v>
          </cell>
        </row>
        <row r="188">
          <cell r="B188" t="str">
            <v>Interest Expense</v>
          </cell>
          <cell r="F188">
            <v>0</v>
          </cell>
          <cell r="G188">
            <v>0</v>
          </cell>
          <cell r="I188">
            <v>0</v>
          </cell>
          <cell r="J188">
            <v>0</v>
          </cell>
          <cell r="K188">
            <v>1.2006293710334515E-3</v>
          </cell>
          <cell r="L188">
            <v>3.0007887426848983E-3</v>
          </cell>
          <cell r="M188">
            <v>5.4318410512443141E-3</v>
          </cell>
          <cell r="N188">
            <v>5.288722889244148E-3</v>
          </cell>
        </row>
        <row r="189">
          <cell r="B189" t="str">
            <v>SG&amp;A</v>
          </cell>
          <cell r="C189">
            <v>0.53239054975646882</v>
          </cell>
          <cell r="D189">
            <v>1.1462050866561349</v>
          </cell>
          <cell r="F189">
            <v>0.76805063660662165</v>
          </cell>
          <cell r="G189">
            <v>0.25120985607584345</v>
          </cell>
          <cell r="I189">
            <v>1.0192604926824651</v>
          </cell>
          <cell r="J189">
            <v>1.5671868411444709</v>
          </cell>
          <cell r="K189">
            <v>1.715184815762073</v>
          </cell>
          <cell r="L189">
            <v>1.9851608853931249</v>
          </cell>
          <cell r="M189">
            <v>2.2768004041282608</v>
          </cell>
          <cell r="N189">
            <v>2.5146373402093887</v>
          </cell>
        </row>
        <row r="190">
          <cell r="B190" t="str">
            <v>EBIT</v>
          </cell>
          <cell r="C190">
            <v>-1.4599906130441409</v>
          </cell>
          <cell r="D190">
            <v>-5.9042985562664549</v>
          </cell>
          <cell r="F190">
            <v>-8.2754364987269629</v>
          </cell>
          <cell r="G190">
            <v>-0.22102495453726023</v>
          </cell>
          <cell r="I190">
            <v>-8.4964614532642226</v>
          </cell>
          <cell r="J190">
            <v>26.81999257111292</v>
          </cell>
          <cell r="K190">
            <v>50.891631544772338</v>
          </cell>
          <cell r="L190">
            <v>71.24701962895054</v>
          </cell>
          <cell r="M190">
            <v>100.81918192389888</v>
          </cell>
          <cell r="N190">
            <v>108.32780015186343</v>
          </cell>
        </row>
        <row r="192">
          <cell r="B192" t="str">
            <v>EBITDA (1)</v>
          </cell>
          <cell r="C192">
            <v>-4.2389441704816788E-4</v>
          </cell>
          <cell r="D192">
            <v>-1.3799528505634528</v>
          </cell>
          <cell r="F192">
            <v>-3.1431057087269627</v>
          </cell>
          <cell r="G192">
            <v>1.3578618408879444</v>
          </cell>
          <cell r="I192">
            <v>-1.7852438678390183</v>
          </cell>
          <cell r="J192">
            <v>38.353495756086517</v>
          </cell>
          <cell r="K192">
            <v>64.64171787927981</v>
          </cell>
          <cell r="L192">
            <v>90.337610482236968</v>
          </cell>
          <cell r="M192">
            <v>125.96633770229545</v>
          </cell>
          <cell r="N192">
            <v>138.50372123571972</v>
          </cell>
        </row>
        <row r="193">
          <cell r="B193" t="str">
            <v>Capital Expenditures</v>
          </cell>
          <cell r="C193">
            <v>14.274903999999999</v>
          </cell>
          <cell r="D193">
            <v>18.212724999999999</v>
          </cell>
          <cell r="F193">
            <v>8.687134600000002</v>
          </cell>
          <cell r="G193">
            <v>18.33997961</v>
          </cell>
          <cell r="I193">
            <v>27.027114210000004</v>
          </cell>
          <cell r="J193">
            <v>18.075551755999996</v>
          </cell>
          <cell r="K193">
            <v>27.839058050000002</v>
          </cell>
          <cell r="L193">
            <v>34.274281364000004</v>
          </cell>
          <cell r="M193">
            <v>31.122580999999997</v>
          </cell>
          <cell r="N193">
            <v>8.1303113000000007</v>
          </cell>
        </row>
        <row r="195">
          <cell r="B195" t="str">
            <v>Operating Data</v>
          </cell>
        </row>
        <row r="196">
          <cell r="B196" t="str">
            <v>Coal Production</v>
          </cell>
          <cell r="C196">
            <v>0.188</v>
          </cell>
          <cell r="D196">
            <v>0.58199999999999996</v>
          </cell>
          <cell r="F196">
            <v>0.51713767960000001</v>
          </cell>
          <cell r="G196">
            <v>0.25548148939890625</v>
          </cell>
          <cell r="I196">
            <v>0.77261916899890626</v>
          </cell>
          <cell r="J196">
            <v>1.9363992050651444</v>
          </cell>
          <cell r="K196">
            <v>2.3979853752012987</v>
          </cell>
          <cell r="L196">
            <v>2.9501682618592375</v>
          </cell>
          <cell r="M196">
            <v>3.4750926643566586</v>
          </cell>
          <cell r="N196">
            <v>3.7373147573911534</v>
          </cell>
        </row>
        <row r="197">
          <cell r="B197" t="str">
            <v>Coal Sales</v>
          </cell>
          <cell r="C197">
            <v>0.13600000000000001</v>
          </cell>
          <cell r="D197">
            <v>0.5</v>
          </cell>
          <cell r="F197">
            <v>0.56167358000000001</v>
          </cell>
          <cell r="G197">
            <v>0.25548148939890636</v>
          </cell>
          <cell r="I197">
            <v>0.81715506939890636</v>
          </cell>
          <cell r="J197">
            <v>1.9363992050651444</v>
          </cell>
          <cell r="K197">
            <v>2.3979853752012987</v>
          </cell>
          <cell r="L197">
            <v>2.9501682618592375</v>
          </cell>
          <cell r="M197">
            <v>3.4750926643566586</v>
          </cell>
          <cell r="N197">
            <v>3.7373147573911534</v>
          </cell>
        </row>
        <row r="198">
          <cell r="B198" t="str">
            <v>Realized Price Per Ton (2)</v>
          </cell>
          <cell r="C198">
            <v>63.143387794117622</v>
          </cell>
          <cell r="D198">
            <v>50.451702680000004</v>
          </cell>
          <cell r="F198">
            <v>57.318499225119325</v>
          </cell>
          <cell r="G198">
            <v>52.907598714073671</v>
          </cell>
          <cell r="I198">
            <v>55.939442208461173</v>
          </cell>
          <cell r="J198">
            <v>58.940750373635147</v>
          </cell>
          <cell r="K198">
            <v>65.739606708604953</v>
          </cell>
          <cell r="L198">
            <v>70.937346472830569</v>
          </cell>
          <cell r="M198">
            <v>77.919484460393477</v>
          </cell>
          <cell r="N198">
            <v>79.152138732810315</v>
          </cell>
        </row>
        <row r="199">
          <cell r="B199" t="str">
            <v>Cash Costs Per Ton (3)</v>
          </cell>
          <cell r="C199">
            <v>75.07301135779835</v>
          </cell>
          <cell r="D199">
            <v>57.120618787814642</v>
          </cell>
          <cell r="F199">
            <v>57.280998137743978</v>
          </cell>
          <cell r="G199">
            <v>47.309405836188127</v>
          </cell>
          <cell r="I199">
            <v>54.163404735607806</v>
          </cell>
          <cell r="J199">
            <v>39.024814107596463</v>
          </cell>
          <cell r="K199">
            <v>38.767668680429296</v>
          </cell>
          <cell r="L199">
            <v>40.343276720535513</v>
          </cell>
          <cell r="M199">
            <v>41.715968355114242</v>
          </cell>
          <cell r="N199">
            <v>42.119604084225479</v>
          </cell>
        </row>
        <row r="200">
          <cell r="B200" t="str">
            <v>Cash Margin Per Ton</v>
          </cell>
          <cell r="C200">
            <v>-11.929623563680728</v>
          </cell>
          <cell r="D200">
            <v>-6.6689161078146384</v>
          </cell>
          <cell r="F200">
            <v>3.7501087375346742E-2</v>
          </cell>
          <cell r="G200">
            <v>5.5981928778855448</v>
          </cell>
          <cell r="I200">
            <v>1.7760374728533677</v>
          </cell>
          <cell r="J200">
            <v>19.915936266038685</v>
          </cell>
          <cell r="K200">
            <v>26.971938028175657</v>
          </cell>
          <cell r="L200">
            <v>30.594069752295056</v>
          </cell>
          <cell r="M200">
            <v>36.203516105279235</v>
          </cell>
          <cell r="N200">
            <v>37.032534648584836</v>
          </cell>
        </row>
        <row r="202">
          <cell r="B202" t="str">
            <v>Growth &amp; Margins</v>
          </cell>
        </row>
        <row r="203">
          <cell r="B203" t="str">
            <v>Production Growth</v>
          </cell>
          <cell r="C203" t="str">
            <v>--</v>
          </cell>
          <cell r="D203">
            <v>209.57446808510639</v>
          </cell>
          <cell r="F203" t="str">
            <v>--</v>
          </cell>
          <cell r="G203" t="str">
            <v>--</v>
          </cell>
          <cell r="I203">
            <v>32.752434535894558</v>
          </cell>
          <cell r="J203">
            <v>150.62790088086535</v>
          </cell>
          <cell r="K203">
            <v>23.837345570518643</v>
          </cell>
          <cell r="L203">
            <v>23.026949720724875</v>
          </cell>
          <cell r="M203">
            <v>17.793032664740505</v>
          </cell>
          <cell r="N203">
            <v>7.5457582965788195</v>
          </cell>
        </row>
        <row r="204">
          <cell r="B204" t="str">
            <v>Revenue Growth</v>
          </cell>
          <cell r="C204" t="str">
            <v>--</v>
          </cell>
          <cell r="D204">
            <v>194.12505017146597</v>
          </cell>
          <cell r="F204" t="str">
            <v>--</v>
          </cell>
          <cell r="G204" t="str">
            <v>--</v>
          </cell>
          <cell r="I204">
            <v>83.577105675500391</v>
          </cell>
          <cell r="J204">
            <v>149.06957199969315</v>
          </cell>
          <cell r="K204">
            <v>37.954410097093749</v>
          </cell>
          <cell r="L204">
            <v>32.65166155021226</v>
          </cell>
          <cell r="M204">
            <v>29.273737192938597</v>
          </cell>
          <cell r="N204">
            <v>9.2319400281744901</v>
          </cell>
        </row>
        <row r="205">
          <cell r="B205" t="str">
            <v>Gross Margin</v>
          </cell>
          <cell r="C205" t="str">
            <v>--</v>
          </cell>
          <cell r="D205" t="str">
            <v>N/M</v>
          </cell>
          <cell r="F205" t="str">
            <v>N/M</v>
          </cell>
          <cell r="G205" t="str">
            <v>N/M</v>
          </cell>
          <cell r="I205">
            <v>-1.6519694959965932</v>
          </cell>
          <cell r="J205">
            <v>34.566862651601028</v>
          </cell>
          <cell r="K205">
            <v>41.649761940255011</v>
          </cell>
          <cell r="L205">
            <v>43.684015800562584</v>
          </cell>
          <cell r="M205">
            <v>46.939402310467074</v>
          </cell>
          <cell r="N205">
            <v>47.25300442464038</v>
          </cell>
        </row>
        <row r="206">
          <cell r="B206" t="str">
            <v>EBIT Margin</v>
          </cell>
          <cell r="C206" t="str">
            <v>N/M</v>
          </cell>
          <cell r="D206" t="str">
            <v>N/M</v>
          </cell>
          <cell r="F206">
            <v>-25.328725477322404</v>
          </cell>
          <cell r="G206">
            <v>-1.6138215727643908</v>
          </cell>
          <cell r="I206">
            <v>-18.324020598795222</v>
          </cell>
          <cell r="J206">
            <v>23.22312493691992</v>
          </cell>
          <cell r="K206">
            <v>31.942785942438444</v>
          </cell>
          <cell r="L206">
            <v>33.711682232984955</v>
          </cell>
          <cell r="M206">
            <v>36.90171818012471</v>
          </cell>
          <cell r="N206">
            <v>36.298919315043769</v>
          </cell>
        </row>
        <row r="207">
          <cell r="B207" t="str">
            <v>EBITDA Margin</v>
          </cell>
          <cell r="C207" t="str">
            <v>N/M</v>
          </cell>
          <cell r="D207" t="str">
            <v>N/M</v>
          </cell>
          <cell r="F207">
            <v>-9.6201404789701321</v>
          </cell>
          <cell r="G207">
            <v>9.9144765632747482</v>
          </cell>
          <cell r="I207">
            <v>-3.8501728735069123</v>
          </cell>
          <cell r="J207">
            <v>33.209853483351104</v>
          </cell>
          <cell r="K207">
            <v>40.573204169191825</v>
          </cell>
          <cell r="L207">
            <v>42.744704748700272</v>
          </cell>
          <cell r="M207">
            <v>46.10605050913076</v>
          </cell>
          <cell r="N207">
            <v>46.410389529932885</v>
          </cell>
        </row>
        <row r="210">
          <cell r="B210" t="str">
            <v>Falcon</v>
          </cell>
        </row>
        <row r="212">
          <cell r="C212" t="str">
            <v>FYE December 31,</v>
          </cell>
          <cell r="F212" t="str">
            <v>9 Months</v>
          </cell>
          <cell r="G212" t="str">
            <v>Projected</v>
          </cell>
          <cell r="I212" t="str">
            <v>Projected FYE December 31,</v>
          </cell>
        </row>
        <row r="213">
          <cell r="C213">
            <v>2005</v>
          </cell>
          <cell r="D213">
            <v>2006</v>
          </cell>
          <cell r="F213">
            <v>2007</v>
          </cell>
          <cell r="G213" t="str">
            <v>Q4 2007E</v>
          </cell>
          <cell r="I213">
            <v>2007</v>
          </cell>
          <cell r="J213">
            <v>2008</v>
          </cell>
          <cell r="K213">
            <v>2009</v>
          </cell>
          <cell r="L213">
            <v>2010</v>
          </cell>
          <cell r="M213">
            <v>2011</v>
          </cell>
          <cell r="N213">
            <v>2012</v>
          </cell>
        </row>
        <row r="214">
          <cell r="B214" t="str">
            <v>Financial Data</v>
          </cell>
        </row>
        <row r="215">
          <cell r="B215" t="str">
            <v>Coal Sales Revenue</v>
          </cell>
          <cell r="C215" t="str">
            <v>N/A</v>
          </cell>
          <cell r="D215">
            <v>1.5817186299999999</v>
          </cell>
          <cell r="F215">
            <v>37.578601659999997</v>
          </cell>
          <cell r="G215">
            <v>10.757347062770727</v>
          </cell>
          <cell r="I215">
            <v>48.335948722770723</v>
          </cell>
          <cell r="J215">
            <v>45.8300146106779</v>
          </cell>
          <cell r="K215">
            <v>47.72283999545445</v>
          </cell>
          <cell r="L215">
            <v>51.925325918823972</v>
          </cell>
          <cell r="M215">
            <v>58.923237177033243</v>
          </cell>
          <cell r="N215">
            <v>58.776753057264372</v>
          </cell>
        </row>
        <row r="216">
          <cell r="B216" t="str">
            <v>Other Revenues</v>
          </cell>
          <cell r="C216" t="str">
            <v>N/A</v>
          </cell>
          <cell r="D216">
            <v>1.5084349999999969E-2</v>
          </cell>
          <cell r="F216">
            <v>4.3290200000001278E-3</v>
          </cell>
          <cell r="G216">
            <v>0</v>
          </cell>
          <cell r="I216">
            <v>4.3290199999930223E-3</v>
          </cell>
          <cell r="J216">
            <v>0</v>
          </cell>
          <cell r="K216">
            <v>0</v>
          </cell>
          <cell r="L216">
            <v>0</v>
          </cell>
          <cell r="M216">
            <v>0</v>
          </cell>
          <cell r="N216">
            <v>0</v>
          </cell>
        </row>
        <row r="217">
          <cell r="B217" t="str">
            <v>Total Revenues</v>
          </cell>
          <cell r="C217" t="str">
            <v>N/A</v>
          </cell>
          <cell r="D217">
            <v>1.5968029799999999</v>
          </cell>
          <cell r="F217">
            <v>37.582930679999997</v>
          </cell>
          <cell r="G217">
            <v>10.75734706277072</v>
          </cell>
          <cell r="I217">
            <v>48.340277742770716</v>
          </cell>
          <cell r="J217">
            <v>45.8300146106779</v>
          </cell>
          <cell r="K217">
            <v>47.72283999545445</v>
          </cell>
          <cell r="L217">
            <v>51.925325918823972</v>
          </cell>
          <cell r="M217">
            <v>58.923237177033243</v>
          </cell>
          <cell r="N217">
            <v>58.776753057264372</v>
          </cell>
        </row>
        <row r="218">
          <cell r="B218" t="str">
            <v>Cost of Sales (Cash)</v>
          </cell>
          <cell r="C218" t="str">
            <v>N/A</v>
          </cell>
          <cell r="D218">
            <v>4.4625255444953495</v>
          </cell>
          <cell r="F218">
            <v>25.947799299999996</v>
          </cell>
          <cell r="G218">
            <v>7.3569676247546276</v>
          </cell>
          <cell r="I218">
            <v>33.304766924754624</v>
          </cell>
          <cell r="J218">
            <v>29.110322128875847</v>
          </cell>
          <cell r="K218">
            <v>28.152027880404095</v>
          </cell>
          <cell r="L218">
            <v>28.616818109508586</v>
          </cell>
          <cell r="M218">
            <v>29.165974402004199</v>
          </cell>
          <cell r="N218">
            <v>29.09679070430046</v>
          </cell>
        </row>
        <row r="219">
          <cell r="B219" t="str">
            <v>D&amp;A</v>
          </cell>
          <cell r="F219">
            <v>2.7616497499999997</v>
          </cell>
          <cell r="G219">
            <v>0.68828047928571445</v>
          </cell>
          <cell r="I219">
            <v>3.4499302292857141</v>
          </cell>
          <cell r="J219">
            <v>3.0931904828571422</v>
          </cell>
          <cell r="K219">
            <v>3.764619054285713</v>
          </cell>
          <cell r="L219">
            <v>4.5334518257142857</v>
          </cell>
          <cell r="M219">
            <v>4.5460741114285721</v>
          </cell>
          <cell r="N219">
            <v>5.6506137199999973</v>
          </cell>
        </row>
        <row r="220">
          <cell r="B220" t="str">
            <v>Reclamation</v>
          </cell>
          <cell r="F220">
            <v>0</v>
          </cell>
          <cell r="G220">
            <v>1.4265899999999998E-2</v>
          </cell>
          <cell r="I220">
            <v>1.4265899999999998E-2</v>
          </cell>
          <cell r="J220">
            <v>6.3820184589585174E-2</v>
          </cell>
          <cell r="K220">
            <v>6.9693598596646089E-2</v>
          </cell>
          <cell r="L220">
            <v>6.9931608402471326E-2</v>
          </cell>
          <cell r="M220">
            <v>6.9628686831421011E-2</v>
          </cell>
          <cell r="N220">
            <v>6.9455588790820838E-2</v>
          </cell>
        </row>
        <row r="221">
          <cell r="B221" t="str">
            <v>Depletion</v>
          </cell>
          <cell r="F221">
            <v>2.8395843099999998</v>
          </cell>
          <cell r="G221">
            <v>0.85525188754458581</v>
          </cell>
          <cell r="I221">
            <v>3.6948361975445856</v>
          </cell>
          <cell r="J221">
            <v>3.492822594170637</v>
          </cell>
          <cell r="K221">
            <v>3.5047917681693526</v>
          </cell>
          <cell r="L221">
            <v>3.5167609421680672</v>
          </cell>
          <cell r="M221">
            <v>3.5015274479878848</v>
          </cell>
          <cell r="N221">
            <v>3.4928225941706366</v>
          </cell>
        </row>
        <row r="222">
          <cell r="B222" t="str">
            <v>Plant DD&amp;A+R</v>
          </cell>
          <cell r="F222">
            <v>0</v>
          </cell>
          <cell r="G222">
            <v>0</v>
          </cell>
          <cell r="I222">
            <v>0</v>
          </cell>
          <cell r="J222">
            <v>4.1918433787075972E-3</v>
          </cell>
          <cell r="K222">
            <v>0.31699012423048301</v>
          </cell>
          <cell r="L222">
            <v>0.34662505397386506</v>
          </cell>
          <cell r="M222">
            <v>0.37550338698692154</v>
          </cell>
          <cell r="N222">
            <v>0.40823527296540874</v>
          </cell>
        </row>
        <row r="223">
          <cell r="B223" t="str">
            <v>Cost of Sales (Non-Cash) (1)</v>
          </cell>
          <cell r="C223" t="str">
            <v>N/A</v>
          </cell>
          <cell r="D223">
            <v>-0.40461000000000003</v>
          </cell>
          <cell r="F223">
            <v>-3.892689693018629</v>
          </cell>
          <cell r="G223">
            <v>0</v>
          </cell>
          <cell r="I223">
            <v>-3.892689693018629</v>
          </cell>
          <cell r="J223">
            <v>0</v>
          </cell>
          <cell r="K223">
            <v>0</v>
          </cell>
          <cell r="L223">
            <v>0</v>
          </cell>
          <cell r="M223">
            <v>0</v>
          </cell>
          <cell r="N223">
            <v>0</v>
          </cell>
        </row>
        <row r="224">
          <cell r="B224" t="str">
            <v>Gross Profit</v>
          </cell>
          <cell r="C224" t="str">
            <v>N/A</v>
          </cell>
          <cell r="D224">
            <v>-2.46111256449535</v>
          </cell>
          <cell r="F224">
            <v>15.527821073018629</v>
          </cell>
          <cell r="G224">
            <v>3.4003794380160919</v>
          </cell>
          <cell r="I224">
            <v>18.928200511034721</v>
          </cell>
          <cell r="J224">
            <v>16.719692481802053</v>
          </cell>
          <cell r="K224">
            <v>19.570812115050355</v>
          </cell>
          <cell r="L224">
            <v>23.308507809315387</v>
          </cell>
          <cell r="M224">
            <v>29.757262775029044</v>
          </cell>
          <cell r="N224">
            <v>29.679962352963912</v>
          </cell>
        </row>
        <row r="225">
          <cell r="B225" t="str">
            <v>Depreciation, Depletion &amp; Amortization</v>
          </cell>
          <cell r="C225" t="str">
            <v>N/A</v>
          </cell>
          <cell r="D225">
            <v>0.88826768999999994</v>
          </cell>
          <cell r="F225">
            <v>5.6012340599999995</v>
          </cell>
          <cell r="G225">
            <v>1.5435323668303003</v>
          </cell>
          <cell r="I225">
            <v>7.1447664268302997</v>
          </cell>
          <cell r="J225">
            <v>6.590204920406487</v>
          </cell>
          <cell r="K225">
            <v>7.5864009466855489</v>
          </cell>
          <cell r="L225">
            <v>8.3968378218562183</v>
          </cell>
          <cell r="M225">
            <v>8.4231049464033791</v>
          </cell>
          <cell r="N225">
            <v>9.5516715871360418</v>
          </cell>
        </row>
        <row r="226">
          <cell r="B226" t="str">
            <v>ARO Expense</v>
          </cell>
          <cell r="C226" t="str">
            <v>N/A</v>
          </cell>
          <cell r="D226">
            <v>1.1788478146392838E-3</v>
          </cell>
          <cell r="F226">
            <v>0</v>
          </cell>
          <cell r="G226">
            <v>1.4265899999999998E-2</v>
          </cell>
          <cell r="I226">
            <v>1.4265899999999998E-2</v>
          </cell>
          <cell r="J226">
            <v>6.3820184589585174E-2</v>
          </cell>
          <cell r="K226">
            <v>6.9693598596646089E-2</v>
          </cell>
          <cell r="L226">
            <v>6.9931608402471326E-2</v>
          </cell>
          <cell r="M226">
            <v>6.9628686831421011E-2</v>
          </cell>
          <cell r="N226">
            <v>6.9455588790820838E-2</v>
          </cell>
        </row>
        <row r="227">
          <cell r="B227" t="str">
            <v>Total SG&amp;A</v>
          </cell>
          <cell r="F227">
            <v>1.3430985725780609</v>
          </cell>
          <cell r="G227">
            <v>0.24119458454840537</v>
          </cell>
          <cell r="I227">
            <v>1.5842931571264662</v>
          </cell>
          <cell r="J227">
            <v>0.82214620406839567</v>
          </cell>
          <cell r="K227">
            <v>0.76001262842231943</v>
          </cell>
          <cell r="L227">
            <v>0.7492846208506776</v>
          </cell>
          <cell r="M227">
            <v>0.75677843952593038</v>
          </cell>
          <cell r="N227">
            <v>0.80498081934414467</v>
          </cell>
        </row>
        <row r="228">
          <cell r="B228" t="str">
            <v>DD&amp;A+REC</v>
          </cell>
          <cell r="F228">
            <v>0</v>
          </cell>
          <cell r="G228">
            <v>0</v>
          </cell>
          <cell r="I228">
            <v>0</v>
          </cell>
          <cell r="J228">
            <v>4.1918433787075954E-3</v>
          </cell>
          <cell r="K228">
            <v>3.6990124230482993E-2</v>
          </cell>
          <cell r="L228">
            <v>6.6625053973865075E-2</v>
          </cell>
          <cell r="M228">
            <v>9.550338698692161E-2</v>
          </cell>
          <cell r="N228">
            <v>0.12823527296540874</v>
          </cell>
        </row>
        <row r="229">
          <cell r="B229" t="str">
            <v>Interest Expense</v>
          </cell>
          <cell r="F229">
            <v>0</v>
          </cell>
          <cell r="G229">
            <v>0</v>
          </cell>
          <cell r="I229">
            <v>0</v>
          </cell>
          <cell r="J229">
            <v>0</v>
          </cell>
          <cell r="K229">
            <v>5.0576171973047408E-4</v>
          </cell>
          <cell r="L229">
            <v>1.0303574251628773E-3</v>
          </cell>
          <cell r="M229">
            <v>1.5738718021060165E-3</v>
          </cell>
          <cell r="N229">
            <v>1.4203272523504857E-3</v>
          </cell>
        </row>
        <row r="230">
          <cell r="B230" t="str">
            <v>SG&amp;A</v>
          </cell>
          <cell r="C230" t="str">
            <v>N/A</v>
          </cell>
          <cell r="D230">
            <v>0.31741726684921895</v>
          </cell>
          <cell r="F230">
            <v>1.3430985725780609</v>
          </cell>
          <cell r="G230">
            <v>0.24119458454840537</v>
          </cell>
          <cell r="I230">
            <v>1.5842931571264662</v>
          </cell>
          <cell r="J230">
            <v>0.81795436068968808</v>
          </cell>
          <cell r="K230">
            <v>0.72251674247210596</v>
          </cell>
          <cell r="L230">
            <v>0.68162920945164962</v>
          </cell>
          <cell r="M230">
            <v>0.65970118073690276</v>
          </cell>
          <cell r="N230">
            <v>0.67532521912638543</v>
          </cell>
        </row>
        <row r="231">
          <cell r="B231" t="str">
            <v>EBIT</v>
          </cell>
          <cell r="C231" t="str">
            <v>N/A</v>
          </cell>
          <cell r="D231">
            <v>-3.6679763691592084</v>
          </cell>
          <cell r="F231">
            <v>8.5834884404405685</v>
          </cell>
          <cell r="G231">
            <v>1.6013865866373862</v>
          </cell>
          <cell r="I231">
            <v>10.184875027077954</v>
          </cell>
          <cell r="J231">
            <v>9.2477130161162915</v>
          </cell>
          <cell r="K231">
            <v>11.192200827296054</v>
          </cell>
          <cell r="L231">
            <v>14.160109169605047</v>
          </cell>
          <cell r="M231">
            <v>20.604827961057339</v>
          </cell>
          <cell r="N231">
            <v>19.383509957910665</v>
          </cell>
        </row>
        <row r="233">
          <cell r="B233" t="str">
            <v>EBITDA (1)</v>
          </cell>
          <cell r="C233" t="str">
            <v>N/A</v>
          </cell>
          <cell r="D233">
            <v>-2.778529831344569</v>
          </cell>
          <cell r="F233">
            <v>14.184722500440568</v>
          </cell>
          <cell r="G233">
            <v>3.1591848534676856</v>
          </cell>
          <cell r="I233">
            <v>17.343907353908254</v>
          </cell>
          <cell r="J233">
            <v>15.901738121112365</v>
          </cell>
          <cell r="K233">
            <v>18.848295372578249</v>
          </cell>
          <cell r="L233">
            <v>22.626878599863737</v>
          </cell>
          <cell r="M233">
            <v>29.097561594292138</v>
          </cell>
          <cell r="N233">
            <v>29.004637133837527</v>
          </cell>
        </row>
        <row r="234">
          <cell r="B234" t="str">
            <v>Capital Expenditures</v>
          </cell>
          <cell r="C234" t="str">
            <v>N/A</v>
          </cell>
          <cell r="D234">
            <v>14.706315999999999</v>
          </cell>
          <cell r="F234">
            <v>2.1733800599999999</v>
          </cell>
          <cell r="G234">
            <v>0.20709989999999978</v>
          </cell>
          <cell r="I234">
            <v>2.3804799599999997</v>
          </cell>
          <cell r="J234">
            <v>10.3</v>
          </cell>
          <cell r="K234">
            <v>5.3818294000000009</v>
          </cell>
          <cell r="L234">
            <v>8.835599999999999E-2</v>
          </cell>
          <cell r="M234">
            <v>7.7317772599999994</v>
          </cell>
          <cell r="N234">
            <v>0.56052520000000006</v>
          </cell>
        </row>
        <row r="236">
          <cell r="B236" t="str">
            <v>Operating Data</v>
          </cell>
          <cell r="P236">
            <v>5.87</v>
          </cell>
        </row>
        <row r="237">
          <cell r="B237" t="str">
            <v>Coal Production</v>
          </cell>
          <cell r="C237" t="str">
            <v>N/A</v>
          </cell>
          <cell r="D237" t="str">
            <v>N/M</v>
          </cell>
          <cell r="F237">
            <v>0.81332817284799996</v>
          </cell>
          <cell r="G237">
            <v>0.24576203665074292</v>
          </cell>
          <cell r="I237">
            <v>1.0590902094987429</v>
          </cell>
          <cell r="J237">
            <v>1.0036846534973092</v>
          </cell>
          <cell r="K237">
            <v>1.0071240713130321</v>
          </cell>
          <cell r="L237">
            <v>1.0105634891287549</v>
          </cell>
          <cell r="M237">
            <v>1.0061860482723803</v>
          </cell>
          <cell r="N237">
            <v>1.0036846534973094</v>
          </cell>
          <cell r="P237">
            <v>5.0312429157087859</v>
          </cell>
          <cell r="Q237">
            <v>116.6709717328974</v>
          </cell>
        </row>
        <row r="238">
          <cell r="B238" t="str">
            <v>Coal Sales</v>
          </cell>
          <cell r="C238" t="str">
            <v>N/A</v>
          </cell>
          <cell r="D238" t="str">
            <v>N/M</v>
          </cell>
          <cell r="F238">
            <v>0.74716436999999991</v>
          </cell>
          <cell r="G238">
            <v>0.24576203665074314</v>
          </cell>
          <cell r="I238">
            <v>0.99292640665074305</v>
          </cell>
          <cell r="J238">
            <v>1.0036846534973092</v>
          </cell>
          <cell r="K238">
            <v>1.0071240713130321</v>
          </cell>
          <cell r="L238">
            <v>1.0105634891287549</v>
          </cell>
          <cell r="M238">
            <v>1.0061860482723803</v>
          </cell>
          <cell r="N238">
            <v>1.0036846534973094</v>
          </cell>
        </row>
        <row r="239">
          <cell r="B239" t="str">
            <v>Realized Price Per Ton (2)</v>
          </cell>
          <cell r="C239" t="str">
            <v>N/A</v>
          </cell>
          <cell r="D239" t="str">
            <v>N/M</v>
          </cell>
          <cell r="F239">
            <v>50.294959407660194</v>
          </cell>
          <cell r="G239">
            <v>43.771394513865403</v>
          </cell>
          <cell r="I239">
            <v>48.680293321852055</v>
          </cell>
          <cell r="J239">
            <v>45.661766821864404</v>
          </cell>
          <cell r="K239">
            <v>47.385263995563207</v>
          </cell>
          <cell r="L239">
            <v>51.382546942786114</v>
          </cell>
          <cell r="M239">
            <v>58.560976151681231</v>
          </cell>
          <cell r="N239">
            <v>58.560976151681224</v>
          </cell>
        </row>
        <row r="240">
          <cell r="B240" t="str">
            <v>Cash Costs Per Ton (3)</v>
          </cell>
          <cell r="C240" t="str">
            <v>N/A</v>
          </cell>
          <cell r="D240" t="str">
            <v>N/M</v>
          </cell>
          <cell r="F240">
            <v>34.728368136719368</v>
          </cell>
          <cell r="G240">
            <v>29.935329821545004</v>
          </cell>
          <cell r="I240">
            <v>33.542029602269821</v>
          </cell>
          <cell r="J240">
            <v>29.00345444900627</v>
          </cell>
          <cell r="K240">
            <v>27.952889502185222</v>
          </cell>
          <cell r="L240">
            <v>28.317684556544023</v>
          </cell>
          <cell r="M240">
            <v>28.986661514619612</v>
          </cell>
          <cell r="N240">
            <v>28.989972700004486</v>
          </cell>
        </row>
        <row r="241">
          <cell r="B241" t="str">
            <v>Cash Margin Per Ton</v>
          </cell>
          <cell r="C241" t="str">
            <v>N/A</v>
          </cell>
          <cell r="D241" t="str">
            <v>N/M</v>
          </cell>
          <cell r="F241">
            <v>15.566591270940826</v>
          </cell>
          <cell r="G241">
            <v>13.836064692320399</v>
          </cell>
          <cell r="I241">
            <v>15.138263719582234</v>
          </cell>
          <cell r="J241">
            <v>16.658312372858134</v>
          </cell>
          <cell r="K241">
            <v>19.432374493377985</v>
          </cell>
          <cell r="L241">
            <v>23.064862386242091</v>
          </cell>
          <cell r="M241">
            <v>29.574314637061619</v>
          </cell>
          <cell r="N241">
            <v>29.571003451676738</v>
          </cell>
        </row>
        <row r="243">
          <cell r="B243" t="str">
            <v>Growth &amp; Margins</v>
          </cell>
        </row>
        <row r="244">
          <cell r="B244" t="str">
            <v>Production Growth</v>
          </cell>
          <cell r="C244" t="str">
            <v>--</v>
          </cell>
          <cell r="D244" t="str">
            <v>--</v>
          </cell>
          <cell r="F244" t="str">
            <v>--</v>
          </cell>
          <cell r="G244" t="str">
            <v>--</v>
          </cell>
          <cell r="I244" t="str">
            <v>N/M</v>
          </cell>
          <cell r="J244">
            <v>-5.2314293442157878</v>
          </cell>
          <cell r="K244">
            <v>0.34267912772585341</v>
          </cell>
          <cell r="L244">
            <v>0.34150884818380245</v>
          </cell>
          <cell r="M244">
            <v>-0.4331683168316891</v>
          </cell>
          <cell r="N244">
            <v>-0.24860161591048202</v>
          </cell>
        </row>
        <row r="245">
          <cell r="B245" t="str">
            <v>Revenue Growth</v>
          </cell>
          <cell r="C245" t="str">
            <v>--</v>
          </cell>
          <cell r="D245" t="str">
            <v>--</v>
          </cell>
          <cell r="F245" t="str">
            <v>--</v>
          </cell>
          <cell r="G245" t="str">
            <v>--</v>
          </cell>
          <cell r="I245" t="str">
            <v>N/M</v>
          </cell>
          <cell r="J245">
            <v>-5.1929017566892828</v>
          </cell>
          <cell r="K245">
            <v>4.1300998938270883</v>
          </cell>
          <cell r="L245">
            <v>8.8060264723763382</v>
          </cell>
          <cell r="M245">
            <v>13.47687498225676</v>
          </cell>
          <cell r="N245">
            <v>-0.24860161591048202</v>
          </cell>
        </row>
        <row r="246">
          <cell r="B246" t="str">
            <v>Gross Margin</v>
          </cell>
          <cell r="C246" t="str">
            <v>--</v>
          </cell>
          <cell r="D246" t="str">
            <v>N/M</v>
          </cell>
          <cell r="F246">
            <v>41.31615281743278</v>
          </cell>
          <cell r="G246">
            <v>31.609832965083047</v>
          </cell>
          <cell r="I246">
            <v>39.156168302871265</v>
          </cell>
          <cell r="J246">
            <v>36.481970655768777</v>
          </cell>
          <cell r="K246">
            <v>41.009319891512021</v>
          </cell>
          <cell r="L246">
            <v>44.888515183812423</v>
          </cell>
          <cell r="M246">
            <v>50.501744643839189</v>
          </cell>
          <cell r="N246">
            <v>50.4960903914642</v>
          </cell>
        </row>
        <row r="247">
          <cell r="B247" t="str">
            <v>EBIT Margin</v>
          </cell>
          <cell r="C247" t="str">
            <v>--</v>
          </cell>
          <cell r="D247" t="str">
            <v>N/M</v>
          </cell>
          <cell r="F247">
            <v>22.838794860157961</v>
          </cell>
          <cell r="G247">
            <v>14.886445303782219</v>
          </cell>
          <cell r="I247">
            <v>21.069128070123885</v>
          </cell>
          <cell r="J247">
            <v>20.178289478357865</v>
          </cell>
          <cell r="K247">
            <v>23.452503724342684</v>
          </cell>
          <cell r="L247">
            <v>27.27014018504547</v>
          </cell>
          <cell r="M247">
            <v>34.968934071206412</v>
          </cell>
          <cell r="N247">
            <v>32.978191120945233</v>
          </cell>
        </row>
        <row r="248">
          <cell r="B248" t="str">
            <v>EBITDA Margin</v>
          </cell>
          <cell r="C248" t="str">
            <v>--</v>
          </cell>
          <cell r="D248" t="str">
            <v>N/M</v>
          </cell>
          <cell r="F248">
            <v>37.74245979169757</v>
          </cell>
          <cell r="G248">
            <v>29.367694795318698</v>
          </cell>
          <cell r="I248">
            <v>35.878791276705137</v>
          </cell>
          <cell r="J248">
            <v>34.697213728156726</v>
          </cell>
          <cell r="K248">
            <v>39.495334674913586</v>
          </cell>
          <cell r="L248">
            <v>43.575804676193741</v>
          </cell>
          <cell r="M248">
            <v>49.382150384693418</v>
          </cell>
          <cell r="N248">
            <v>49.34712386303341</v>
          </cell>
        </row>
        <row r="251">
          <cell r="B251" t="str">
            <v>Consolidated Rollup</v>
          </cell>
        </row>
        <row r="253">
          <cell r="C253" t="str">
            <v>FYE December 31,</v>
          </cell>
          <cell r="F253" t="str">
            <v>9 Months</v>
          </cell>
          <cell r="G253" t="str">
            <v>Projected</v>
          </cell>
          <cell r="I253" t="str">
            <v>Projected FYE December 31,</v>
          </cell>
        </row>
        <row r="254">
          <cell r="C254">
            <v>2005</v>
          </cell>
          <cell r="D254">
            <v>2006</v>
          </cell>
          <cell r="F254">
            <v>2007</v>
          </cell>
          <cell r="G254" t="str">
            <v>Q4 2007E</v>
          </cell>
          <cell r="I254">
            <v>2007</v>
          </cell>
          <cell r="J254">
            <v>2008</v>
          </cell>
          <cell r="K254">
            <v>2009</v>
          </cell>
          <cell r="L254">
            <v>2010</v>
          </cell>
          <cell r="M254">
            <v>2011</v>
          </cell>
          <cell r="N254">
            <v>2012</v>
          </cell>
        </row>
        <row r="255">
          <cell r="B255" t="str">
            <v>Financial Data</v>
          </cell>
        </row>
        <row r="256">
          <cell r="B256" t="str">
            <v>Coal Sales Revenue</v>
          </cell>
          <cell r="C256">
            <v>120.75041492</v>
          </cell>
          <cell r="D256">
            <v>245.28968096</v>
          </cell>
          <cell r="F256">
            <v>320.77156138999999</v>
          </cell>
          <cell r="G256">
            <v>112.82452896604755</v>
          </cell>
          <cell r="I256">
            <v>433.59609035604751</v>
          </cell>
          <cell r="J256">
            <v>579.2302762336468</v>
          </cell>
          <cell r="K256">
            <v>731.11576333888047</v>
          </cell>
          <cell r="L256">
            <v>814.54081118205011</v>
          </cell>
          <cell r="M256">
            <v>905.12612486606326</v>
          </cell>
          <cell r="N256">
            <v>897.97863328863525</v>
          </cell>
        </row>
        <row r="257">
          <cell r="B257" t="str">
            <v>Other Revenues</v>
          </cell>
          <cell r="C257">
            <v>0.58895093999999659</v>
          </cell>
          <cell r="D257">
            <v>1.5722837399999583</v>
          </cell>
          <cell r="F257">
            <v>3.8810472000000331</v>
          </cell>
          <cell r="G257">
            <v>1.4701756400952561</v>
          </cell>
          <cell r="I257">
            <v>5.351222840095275</v>
          </cell>
          <cell r="J257">
            <v>6.8103670425340255</v>
          </cell>
          <cell r="K257">
            <v>5.467582643047038</v>
          </cell>
          <cell r="L257">
            <v>5.8988906171896645</v>
          </cell>
          <cell r="M257">
            <v>6.2231650428283558</v>
          </cell>
          <cell r="N257">
            <v>4.2923968105869008</v>
          </cell>
        </row>
        <row r="258">
          <cell r="B258" t="str">
            <v>Total Revenues</v>
          </cell>
          <cell r="C258">
            <v>121.33936585999999</v>
          </cell>
          <cell r="D258">
            <v>246.86196469999996</v>
          </cell>
          <cell r="F258">
            <v>324.65260859</v>
          </cell>
          <cell r="G258">
            <v>114.2947046061428</v>
          </cell>
          <cell r="I258">
            <v>438.94731319614277</v>
          </cell>
          <cell r="J258">
            <v>586.04064327618084</v>
          </cell>
          <cell r="K258">
            <v>736.58334598192755</v>
          </cell>
          <cell r="L258">
            <v>820.43970179923974</v>
          </cell>
          <cell r="M258">
            <v>911.34928990889159</v>
          </cell>
          <cell r="N258">
            <v>902.27103009922212</v>
          </cell>
        </row>
        <row r="259">
          <cell r="B259" t="str">
            <v>Cost of Sales (Cash)</v>
          </cell>
          <cell r="C259">
            <v>95.998192845753422</v>
          </cell>
          <cell r="D259">
            <v>194.17589212134982</v>
          </cell>
          <cell r="F259">
            <v>250.46585028750746</v>
          </cell>
          <cell r="G259">
            <v>84.152997802485658</v>
          </cell>
          <cell r="I259">
            <v>334.61884808999309</v>
          </cell>
          <cell r="J259">
            <v>406.11834419077132</v>
          </cell>
          <cell r="K259">
            <v>471.99336090036172</v>
          </cell>
          <cell r="L259">
            <v>518.10182514012149</v>
          </cell>
          <cell r="M259">
            <v>542.63304864514055</v>
          </cell>
          <cell r="N259">
            <v>532.54960414782192</v>
          </cell>
        </row>
        <row r="260">
          <cell r="B260" t="str">
            <v>D&amp;A</v>
          </cell>
        </row>
        <row r="261">
          <cell r="B261" t="str">
            <v>Reclamation</v>
          </cell>
        </row>
        <row r="262">
          <cell r="B262" t="str">
            <v>Depletion</v>
          </cell>
        </row>
        <row r="263">
          <cell r="B263" t="str">
            <v>Plant DD&amp;A+R</v>
          </cell>
        </row>
        <row r="264">
          <cell r="B264" t="str">
            <v>Cost of Sales (Non-Cash) (1)</v>
          </cell>
          <cell r="C264">
            <v>-12.52041112</v>
          </cell>
          <cell r="D264">
            <v>-12.027671450000001</v>
          </cell>
          <cell r="F264">
            <v>-7.2789831026289225</v>
          </cell>
          <cell r="G264">
            <v>-2.9783751299999981</v>
          </cell>
          <cell r="I264">
            <v>-10.257358232628921</v>
          </cell>
          <cell r="J264">
            <v>0</v>
          </cell>
          <cell r="K264">
            <v>0</v>
          </cell>
          <cell r="L264">
            <v>0</v>
          </cell>
          <cell r="M264">
            <v>0</v>
          </cell>
          <cell r="N264">
            <v>0</v>
          </cell>
        </row>
        <row r="265">
          <cell r="B265" t="str">
            <v>Gross Profit</v>
          </cell>
          <cell r="C265">
            <v>37.861584134246563</v>
          </cell>
          <cell r="D265">
            <v>64.71374402865014</v>
          </cell>
          <cell r="F265">
            <v>81.465741405121463</v>
          </cell>
          <cell r="G265">
            <v>33.12008193365714</v>
          </cell>
          <cell r="I265">
            <v>114.5858233387786</v>
          </cell>
          <cell r="J265">
            <v>179.92229908540952</v>
          </cell>
          <cell r="K265">
            <v>264.58998508156583</v>
          </cell>
          <cell r="L265">
            <v>302.33787665911825</v>
          </cell>
          <cell r="M265">
            <v>368.71624126375104</v>
          </cell>
          <cell r="N265">
            <v>369.72142595140019</v>
          </cell>
        </row>
        <row r="266">
          <cell r="B266" t="str">
            <v>Depreciation, Depletion &amp; Amortization</v>
          </cell>
          <cell r="C266">
            <v>14.532071484082191</v>
          </cell>
          <cell r="D266">
            <v>34.018718910000004</v>
          </cell>
          <cell r="F266">
            <v>44.47914919713692</v>
          </cell>
          <cell r="G266">
            <v>14.022046469562431</v>
          </cell>
          <cell r="I266">
            <v>58.501195666699353</v>
          </cell>
          <cell r="J266">
            <v>66.471548552874708</v>
          </cell>
          <cell r="K266">
            <v>76.384579932335996</v>
          </cell>
          <cell r="L266">
            <v>87.639521833813887</v>
          </cell>
          <cell r="M266">
            <v>100.03711858196445</v>
          </cell>
          <cell r="N266">
            <v>108.71188007769716</v>
          </cell>
        </row>
        <row r="267">
          <cell r="B267" t="str">
            <v>ARO Expense</v>
          </cell>
          <cell r="C267">
            <v>1.0552305911506847</v>
          </cell>
          <cell r="D267">
            <v>0.94550234691943136</v>
          </cell>
          <cell r="F267">
            <v>0.84924173000000003</v>
          </cell>
          <cell r="G267">
            <v>0.45480943019535758</v>
          </cell>
          <cell r="I267">
            <v>1.3040511601953577</v>
          </cell>
          <cell r="J267">
            <v>2.1465095668493115</v>
          </cell>
          <cell r="K267">
            <v>2.4583354867144251</v>
          </cell>
          <cell r="L267">
            <v>2.7586847052993226</v>
          </cell>
          <cell r="M267">
            <v>3.0050875436190019</v>
          </cell>
          <cell r="N267">
            <v>3.0495962030678614</v>
          </cell>
        </row>
        <row r="268">
          <cell r="B268" t="str">
            <v>Total SG&amp;A</v>
          </cell>
        </row>
        <row r="269">
          <cell r="B269" t="str">
            <v>DD&amp;A+REC</v>
          </cell>
        </row>
        <row r="270">
          <cell r="B270" t="str">
            <v>Interest Expense</v>
          </cell>
        </row>
        <row r="271">
          <cell r="B271" t="str">
            <v>SG&amp;A</v>
          </cell>
          <cell r="C271">
            <v>2.7643359583561646</v>
          </cell>
          <cell r="D271">
            <v>7.0124090471248035</v>
          </cell>
          <cell r="F271">
            <v>8.7991828400000003</v>
          </cell>
          <cell r="G271">
            <v>2.3999999999999995</v>
          </cell>
          <cell r="I271">
            <v>11.199182839999999</v>
          </cell>
          <cell r="J271">
            <v>9.6</v>
          </cell>
          <cell r="K271">
            <v>9.5999999999999979</v>
          </cell>
          <cell r="L271">
            <v>9.6</v>
          </cell>
          <cell r="M271">
            <v>9.6000000000000014</v>
          </cell>
          <cell r="N271">
            <v>9.6000000000000014</v>
          </cell>
        </row>
        <row r="272">
          <cell r="B272" t="str">
            <v>EBIT</v>
          </cell>
          <cell r="C272">
            <v>19.509946100657523</v>
          </cell>
          <cell r="D272">
            <v>22.737113724605898</v>
          </cell>
          <cell r="F272">
            <v>27.33816763798454</v>
          </cell>
          <cell r="G272">
            <v>16.243226033899351</v>
          </cell>
          <cell r="I272">
            <v>43.581393671883887</v>
          </cell>
          <cell r="J272">
            <v>101.7042409656855</v>
          </cell>
          <cell r="K272">
            <v>176.14706966251541</v>
          </cell>
          <cell r="L272">
            <v>202.33967012000505</v>
          </cell>
          <cell r="M272">
            <v>256.07403513816752</v>
          </cell>
          <cell r="N272">
            <v>248.35994967063519</v>
          </cell>
        </row>
        <row r="274">
          <cell r="B274" t="str">
            <v>EBITDA (1)</v>
          </cell>
          <cell r="C274">
            <v>35.097248175890414</v>
          </cell>
          <cell r="D274">
            <v>57.701334981525335</v>
          </cell>
          <cell r="F274">
            <v>72.666558565121463</v>
          </cell>
          <cell r="G274">
            <v>30.720081933657127</v>
          </cell>
          <cell r="I274">
            <v>103.38664049877859</v>
          </cell>
          <cell r="J274">
            <v>170.32229908540953</v>
          </cell>
          <cell r="K274">
            <v>254.98998508156581</v>
          </cell>
          <cell r="L274">
            <v>292.73787665911829</v>
          </cell>
          <cell r="M274">
            <v>359.11624126375096</v>
          </cell>
          <cell r="N274">
            <v>360.12142595140017</v>
          </cell>
        </row>
        <row r="275">
          <cell r="B275" t="str">
            <v>Capital Expenditures</v>
          </cell>
          <cell r="C275">
            <v>82.826659000000006</v>
          </cell>
          <cell r="D275">
            <v>121.48557764</v>
          </cell>
          <cell r="F275">
            <v>33.603133560000003</v>
          </cell>
          <cell r="G275">
            <v>21.943672279999998</v>
          </cell>
          <cell r="I275">
            <v>55.546805840000005</v>
          </cell>
          <cell r="J275">
            <v>64.388265365999999</v>
          </cell>
          <cell r="K275">
            <v>62.999372740000005</v>
          </cell>
          <cell r="L275">
            <v>79.859768434000017</v>
          </cell>
          <cell r="M275">
            <v>78.84610484000001</v>
          </cell>
          <cell r="N275">
            <v>20.063831280000002</v>
          </cell>
        </row>
        <row r="277">
          <cell r="B277" t="str">
            <v>Operating Data</v>
          </cell>
        </row>
        <row r="278">
          <cell r="B278" t="str">
            <v>Coal Production</v>
          </cell>
          <cell r="C278">
            <v>2.5830000000000002</v>
          </cell>
          <cell r="D278">
            <v>5.0060000000000002</v>
          </cell>
          <cell r="F278">
            <v>6.594438675448</v>
          </cell>
          <cell r="G278">
            <v>2.4441800054849878</v>
          </cell>
          <cell r="I278">
            <v>9.0386186809329878</v>
          </cell>
          <cell r="J278">
            <v>11.857934155835785</v>
          </cell>
          <cell r="K278">
            <v>13.388940148857984</v>
          </cell>
          <cell r="L278">
            <v>14.239705561767298</v>
          </cell>
          <cell r="M278">
            <v>14.64512608374644</v>
          </cell>
          <cell r="N278">
            <v>14.275353028735903</v>
          </cell>
        </row>
        <row r="279">
          <cell r="B279" t="str">
            <v>Coal Sales</v>
          </cell>
          <cell r="C279">
            <v>2.4239999999999999</v>
          </cell>
          <cell r="D279">
            <v>4.7880000000000003</v>
          </cell>
          <cell r="F279">
            <v>6.6468463299999998</v>
          </cell>
          <cell r="G279">
            <v>2.4441800054849878</v>
          </cell>
          <cell r="I279">
            <v>9.0910263354849867</v>
          </cell>
          <cell r="J279">
            <v>11.857934155835785</v>
          </cell>
          <cell r="K279">
            <v>13.388940148857985</v>
          </cell>
          <cell r="L279">
            <v>14.239705561767298</v>
          </cell>
          <cell r="M279">
            <v>14.64512608374644</v>
          </cell>
          <cell r="N279">
            <v>14.275353028735903</v>
          </cell>
        </row>
        <row r="280">
          <cell r="B280" t="str">
            <v>Realized Price Per Ton (2)</v>
          </cell>
          <cell r="C280">
            <v>49.814527607260729</v>
          </cell>
          <cell r="D280">
            <v>51.230092096908933</v>
          </cell>
          <cell r="F280">
            <v>48.259211280727776</v>
          </cell>
          <cell r="G280">
            <v>46.16048274384778</v>
          </cell>
          <cell r="I280">
            <v>47.694954821942673</v>
          </cell>
          <cell r="J280">
            <v>48.847486300856488</v>
          </cell>
          <cell r="K280">
            <v>54.605947536574902</v>
          </cell>
          <cell r="L280">
            <v>57.202082420091628</v>
          </cell>
          <cell r="M280">
            <v>61.803914810306544</v>
          </cell>
          <cell r="N280">
            <v>62.904127938624583</v>
          </cell>
        </row>
        <row r="281">
          <cell r="B281" t="str">
            <v>Cash Costs Per Ton (3)</v>
          </cell>
          <cell r="C281">
            <v>39.603214870360326</v>
          </cell>
          <cell r="D281">
            <v>40.554697602621097</v>
          </cell>
          <cell r="F281">
            <v>37.68190775782648</v>
          </cell>
          <cell r="G281">
            <v>34.429950991186324</v>
          </cell>
          <cell r="I281">
            <v>36.807598585857789</v>
          </cell>
          <cell r="J281">
            <v>34.248659071099958</v>
          </cell>
          <cell r="K281">
            <v>35.25248120110691</v>
          </cell>
          <cell r="L281">
            <v>36.384307448827585</v>
          </cell>
          <cell r="M281">
            <v>37.052125433550856</v>
          </cell>
          <cell r="N281">
            <v>37.305529542829085</v>
          </cell>
        </row>
        <row r="282">
          <cell r="B282" t="str">
            <v>Cash Margin Per Ton</v>
          </cell>
          <cell r="C282">
            <v>10.211312736900403</v>
          </cell>
          <cell r="D282">
            <v>10.675394494287836</v>
          </cell>
          <cell r="F282">
            <v>10.577303522901296</v>
          </cell>
          <cell r="G282">
            <v>11.730531752661456</v>
          </cell>
          <cell r="I282">
            <v>10.887356236084884</v>
          </cell>
          <cell r="J282">
            <v>14.59882722975653</v>
          </cell>
          <cell r="K282">
            <v>19.353466335467992</v>
          </cell>
          <cell r="L282">
            <v>20.817774971264043</v>
          </cell>
          <cell r="M282">
            <v>24.751789376755688</v>
          </cell>
          <cell r="N282">
            <v>25.598598395795499</v>
          </cell>
        </row>
        <row r="284">
          <cell r="B284" t="str">
            <v>Growth &amp; Margins</v>
          </cell>
        </row>
        <row r="285">
          <cell r="B285" t="str">
            <v>Production Growth</v>
          </cell>
          <cell r="C285" t="str">
            <v>--</v>
          </cell>
          <cell r="D285">
            <v>93.805652342237693</v>
          </cell>
          <cell r="F285" t="str">
            <v>--</v>
          </cell>
          <cell r="G285" t="str">
            <v>--</v>
          </cell>
          <cell r="I285">
            <v>80.555706770535096</v>
          </cell>
          <cell r="J285">
            <v>31.191884229502431</v>
          </cell>
          <cell r="K285">
            <v>12.911237091569827</v>
          </cell>
          <cell r="L285">
            <v>6.354240167261338</v>
          </cell>
          <cell r="M285">
            <v>2.8471130966897906</v>
          </cell>
          <cell r="N285">
            <v>-2.5248881634479137</v>
          </cell>
        </row>
        <row r="286">
          <cell r="B286" t="str">
            <v>Revenue Growth</v>
          </cell>
          <cell r="C286" t="str">
            <v>--</v>
          </cell>
          <cell r="D286">
            <v>103.447548081656</v>
          </cell>
          <cell r="F286" t="str">
            <v>--</v>
          </cell>
          <cell r="G286" t="str">
            <v>--</v>
          </cell>
          <cell r="I286">
            <v>77.810831947957368</v>
          </cell>
          <cell r="J286">
            <v>33.51047509756819</v>
          </cell>
          <cell r="K286">
            <v>25.688099355047811</v>
          </cell>
          <cell r="L286">
            <v>11.384503366082033</v>
          </cell>
          <cell r="M286">
            <v>11.080593480579438</v>
          </cell>
          <cell r="N286">
            <v>-0.9961339642429512</v>
          </cell>
        </row>
        <row r="287">
          <cell r="B287" t="str">
            <v>Gross Margin</v>
          </cell>
          <cell r="C287">
            <v>31.203050935613785</v>
          </cell>
          <cell r="D287">
            <v>26.214546298087594</v>
          </cell>
          <cell r="F287">
            <v>25.093204012416731</v>
          </cell>
          <cell r="G287">
            <v>28.977792145128912</v>
          </cell>
          <cell r="I287">
            <v>26.104687258348964</v>
          </cell>
          <cell r="J287">
            <v>30.701334651395211</v>
          </cell>
          <cell r="K287">
            <v>35.921255418671613</v>
          </cell>
          <cell r="L287">
            <v>36.850712611308985</v>
          </cell>
          <cell r="M287">
            <v>40.458279316881011</v>
          </cell>
          <cell r="N287">
            <v>40.976759046640588</v>
          </cell>
        </row>
        <row r="288">
          <cell r="B288" t="str">
            <v>EBIT Margin</v>
          </cell>
          <cell r="C288">
            <v>16.078826489968542</v>
          </cell>
          <cell r="D288">
            <v>9.2104564395885255E-2</v>
          </cell>
          <cell r="F288">
            <v>8.4207447944795657</v>
          </cell>
          <cell r="G288">
            <v>14.211704811586129</v>
          </cell>
          <cell r="I288">
            <v>9.9286161144377765</v>
          </cell>
          <cell r="J288">
            <v>17.3544688636477</v>
          </cell>
          <cell r="K288">
            <v>23.914071723641342</v>
          </cell>
          <cell r="L288">
            <v>24.662345042087839</v>
          </cell>
          <cell r="M288">
            <v>28.098341434354712</v>
          </cell>
          <cell r="N288">
            <v>27.526091538517338</v>
          </cell>
        </row>
        <row r="289">
          <cell r="B289" t="str">
            <v>EBITDA Margin</v>
          </cell>
          <cell r="C289">
            <v>28.924865337095323</v>
          </cell>
          <cell r="D289">
            <v>0.23373926822484431</v>
          </cell>
          <cell r="F289">
            <v>22.382866067431237</v>
          </cell>
          <cell r="G289">
            <v>26.877957329272512</v>
          </cell>
          <cell r="I289">
            <v>23.553314347906824</v>
          </cell>
          <cell r="J289">
            <v>29.063223010138987</v>
          </cell>
          <cell r="K289">
            <v>34.617940586430542</v>
          </cell>
          <cell r="L289">
            <v>35.680608339301308</v>
          </cell>
          <cell r="M289">
            <v>39.404896151249773</v>
          </cell>
          <cell r="N289">
            <v>39.912777196425985</v>
          </cell>
        </row>
        <row r="295">
          <cell r="B295" t="str">
            <v>Plant Reclamation</v>
          </cell>
        </row>
        <row r="296">
          <cell r="B296" t="str">
            <v>Banner - Levisa</v>
          </cell>
          <cell r="F296">
            <v>0.11208689999999999</v>
          </cell>
          <cell r="I296">
            <v>0.1520925818181818</v>
          </cell>
          <cell r="J296">
            <v>0.17766797986406122</v>
          </cell>
          <cell r="K296">
            <v>0.18821564545454544</v>
          </cell>
          <cell r="L296">
            <v>0.19576305454545456</v>
          </cell>
          <cell r="M296">
            <v>0.18794591818181822</v>
          </cell>
          <cell r="N296">
            <v>0.1143780164235267</v>
          </cell>
        </row>
        <row r="297">
          <cell r="B297" t="str">
            <v>Banner - Prater</v>
          </cell>
          <cell r="F297">
            <v>0.11208689999999999</v>
          </cell>
          <cell r="I297">
            <v>0.1520925818181818</v>
          </cell>
          <cell r="J297">
            <v>0.17766797986406122</v>
          </cell>
          <cell r="K297">
            <v>0.18821564545454544</v>
          </cell>
          <cell r="L297">
            <v>0.19576305454545456</v>
          </cell>
          <cell r="M297">
            <v>0.18794591818181822</v>
          </cell>
          <cell r="N297">
            <v>0.1143780164235267</v>
          </cell>
        </row>
        <row r="298">
          <cell r="B298" t="str">
            <v>DWR Plant - Deep Water</v>
          </cell>
          <cell r="F298">
            <v>0.11664413999999999</v>
          </cell>
          <cell r="I298">
            <v>0.12436225704545455</v>
          </cell>
          <cell r="J298">
            <v>6.0186436363636374E-2</v>
          </cell>
          <cell r="K298">
            <v>7.6059522727272705E-2</v>
          </cell>
          <cell r="L298">
            <v>7.6319272727272736E-2</v>
          </cell>
          <cell r="M298">
            <v>7.5988681818181816E-2</v>
          </cell>
          <cell r="N298">
            <v>7.5799772727272743E-2</v>
          </cell>
        </row>
        <row r="299">
          <cell r="B299" t="str">
            <v>Hughes Creek - Deep Water</v>
          </cell>
          <cell r="F299">
            <v>0</v>
          </cell>
          <cell r="I299">
            <v>0</v>
          </cell>
          <cell r="J299">
            <v>0</v>
          </cell>
          <cell r="K299">
            <v>0</v>
          </cell>
          <cell r="L299">
            <v>0</v>
          </cell>
          <cell r="M299">
            <v>0</v>
          </cell>
          <cell r="N299">
            <v>0</v>
          </cell>
        </row>
        <row r="300">
          <cell r="B300" t="str">
            <v>Bulan - Little Elk</v>
          </cell>
          <cell r="F300">
            <v>0.12687471</v>
          </cell>
          <cell r="I300">
            <v>0.16692709878352016</v>
          </cell>
          <cell r="J300">
            <v>0.1715014871718013</v>
          </cell>
          <cell r="K300">
            <v>0.17610622707052218</v>
          </cell>
          <cell r="L300">
            <v>0.17670764541817069</v>
          </cell>
          <cell r="M300">
            <v>0.17594220388479992</v>
          </cell>
          <cell r="N300">
            <v>0.17550480872287375</v>
          </cell>
        </row>
        <row r="301">
          <cell r="B301" t="str">
            <v>Falcon Plant - Falcon</v>
          </cell>
          <cell r="F301">
            <v>0</v>
          </cell>
          <cell r="I301">
            <v>0</v>
          </cell>
          <cell r="J301">
            <v>5.5586845895851719E-3</v>
          </cell>
          <cell r="K301">
            <v>1.1232448596646074E-2</v>
          </cell>
          <cell r="L301">
            <v>1.1270808402471315E-2</v>
          </cell>
          <cell r="M301">
            <v>1.1221986831421006E-2</v>
          </cell>
          <cell r="N301">
            <v>1.119408879082083E-2</v>
          </cell>
        </row>
      </sheetData>
      <sheetData sheetId="12" refreshError="1">
        <row r="3">
          <cell r="B3" t="str">
            <v>Little Elk</v>
          </cell>
        </row>
        <row r="5">
          <cell r="B5" t="str">
            <v>($ and tons in millions)</v>
          </cell>
          <cell r="C5">
            <v>2005</v>
          </cell>
          <cell r="D5">
            <v>2006</v>
          </cell>
          <cell r="E5">
            <v>2007</v>
          </cell>
          <cell r="F5">
            <v>2008</v>
          </cell>
          <cell r="G5">
            <v>2009</v>
          </cell>
          <cell r="H5">
            <v>2010</v>
          </cell>
          <cell r="I5">
            <v>2011</v>
          </cell>
          <cell r="J5">
            <v>2012</v>
          </cell>
        </row>
        <row r="6">
          <cell r="B6" t="str">
            <v>Production</v>
          </cell>
          <cell r="C6">
            <v>1.18</v>
          </cell>
          <cell r="D6">
            <v>2.8759999999999999</v>
          </cell>
          <cell r="E6">
            <v>3.7279410894230951</v>
          </cell>
          <cell r="F6">
            <v>4.0413645119961625</v>
          </cell>
          <cell r="G6">
            <v>4.2374148894577557</v>
          </cell>
          <cell r="H6">
            <v>4.2518860362395117</v>
          </cell>
          <cell r="I6">
            <v>4.2334682130627312</v>
          </cell>
          <cell r="J6">
            <v>4.2229437426760006</v>
          </cell>
        </row>
        <row r="7">
          <cell r="B7" t="str">
            <v>Realization/Ton</v>
          </cell>
          <cell r="C7">
            <v>49.990741535615172</v>
          </cell>
          <cell r="D7">
            <v>47.368650749911566</v>
          </cell>
          <cell r="E7">
            <v>43.679534927819994</v>
          </cell>
          <cell r="F7">
            <v>42.789731525059381</v>
          </cell>
          <cell r="G7">
            <v>46.468079152412756</v>
          </cell>
          <cell r="H7">
            <v>6.1757490868950828</v>
          </cell>
          <cell r="I7">
            <v>6.1757490868950846</v>
          </cell>
          <cell r="J7">
            <v>6.1757490868950828</v>
          </cell>
        </row>
        <row r="8">
          <cell r="B8" t="str">
            <v>Cash Costs/Ton</v>
          </cell>
          <cell r="C8">
            <v>36.447860977461808</v>
          </cell>
          <cell r="D8">
            <v>33.360877704586891</v>
          </cell>
          <cell r="E8">
            <v>32.993672442036583</v>
          </cell>
          <cell r="F8">
            <v>33.626027892979771</v>
          </cell>
          <cell r="G8">
            <v>33.835886056956909</v>
          </cell>
          <cell r="H8">
            <v>34.097416689699969</v>
          </cell>
          <cell r="I8">
            <v>34.48641723673483</v>
          </cell>
          <cell r="J8">
            <v>34.538262235450972</v>
          </cell>
        </row>
        <row r="9">
          <cell r="B9" t="str">
            <v>Revenues</v>
          </cell>
          <cell r="C9">
            <v>54.628942539999997</v>
          </cell>
          <cell r="D9">
            <v>135.05296989999997</v>
          </cell>
          <cell r="E9">
            <v>168.76347592159095</v>
          </cell>
          <cell r="F9">
            <v>175.09806417254987</v>
          </cell>
          <cell r="G9">
            <v>197.14449466750906</v>
          </cell>
          <cell r="H9">
            <v>205.92121339479641</v>
          </cell>
          <cell r="I9">
            <v>220.34808348193337</v>
          </cell>
          <cell r="J9">
            <v>222.01700285008167</v>
          </cell>
        </row>
        <row r="10">
          <cell r="B10" t="str">
            <v>EBITDA</v>
          </cell>
          <cell r="C10">
            <v>18.027966969147649</v>
          </cell>
          <cell r="D10">
            <v>38.167350520673992</v>
          </cell>
          <cell r="E10">
            <v>35.087730385733998</v>
          </cell>
          <cell r="F10">
            <v>35.923247520033399</v>
          </cell>
          <cell r="G10">
            <v>50.727860884324322</v>
          </cell>
          <cell r="H10">
            <v>58.074968966458066</v>
          </cell>
          <cell r="I10">
            <v>71.575278676502464</v>
          </cell>
          <cell r="J10">
            <v>73.322473592397529</v>
          </cell>
        </row>
        <row r="11">
          <cell r="B11" t="str">
            <v>Capex</v>
          </cell>
          <cell r="C11">
            <v>53.114063999999999</v>
          </cell>
          <cell r="D11">
            <v>34.459074000000001</v>
          </cell>
          <cell r="E11">
            <v>6.5421813299999991</v>
          </cell>
          <cell r="F11">
            <v>17.971072280000001</v>
          </cell>
          <cell r="G11">
            <v>12.0554773</v>
          </cell>
          <cell r="H11">
            <v>24.943234680000018</v>
          </cell>
          <cell r="I11">
            <v>14.594796580000002</v>
          </cell>
          <cell r="J11">
            <v>4.8212288499999998</v>
          </cell>
        </row>
        <row r="14">
          <cell r="B14" t="str">
            <v>Permitted Tons</v>
          </cell>
          <cell r="D14">
            <v>18.093</v>
          </cell>
        </row>
        <row r="15">
          <cell r="D15">
            <v>86.210193352896979</v>
          </cell>
        </row>
      </sheetData>
      <sheetData sheetId="13" refreshError="1">
        <row r="3">
          <cell r="B3" t="str">
            <v>Levisa Fork</v>
          </cell>
        </row>
        <row r="4">
          <cell r="E4">
            <v>2008</v>
          </cell>
          <cell r="F4">
            <v>2009</v>
          </cell>
          <cell r="G4">
            <v>2010</v>
          </cell>
          <cell r="H4">
            <v>2011</v>
          </cell>
          <cell r="I4">
            <v>2012</v>
          </cell>
        </row>
        <row r="5">
          <cell r="B5" t="str">
            <v>($ and tons in millions)</v>
          </cell>
          <cell r="C5">
            <v>2005</v>
          </cell>
          <cell r="D5">
            <v>2006</v>
          </cell>
          <cell r="E5">
            <v>2007</v>
          </cell>
          <cell r="F5">
            <v>2008</v>
          </cell>
          <cell r="G5">
            <v>2009</v>
          </cell>
          <cell r="H5">
            <v>2010</v>
          </cell>
          <cell r="I5">
            <v>2011</v>
          </cell>
          <cell r="J5">
            <v>2012</v>
          </cell>
        </row>
        <row r="6">
          <cell r="B6" t="str">
            <v>Production</v>
          </cell>
          <cell r="C6">
            <v>0.58099999999999996</v>
          </cell>
          <cell r="D6">
            <v>0.77200000000000002</v>
          </cell>
          <cell r="E6">
            <v>1.0278472375897827</v>
          </cell>
          <cell r="F6">
            <v>1.5099873284388428</v>
          </cell>
          <cell r="G6">
            <v>1.6364060452642486</v>
          </cell>
          <cell r="H6">
            <v>1.7117580453623824</v>
          </cell>
          <cell r="I6">
            <v>1.633742070030874</v>
          </cell>
          <cell r="J6">
            <v>1.0254542963782782</v>
          </cell>
        </row>
        <row r="7">
          <cell r="B7" t="str">
            <v>Realization/Ton</v>
          </cell>
          <cell r="C7">
            <v>38.234749120689663</v>
          </cell>
          <cell r="D7">
            <v>48.241568837876613</v>
          </cell>
          <cell r="E7">
            <v>46.52671947277021</v>
          </cell>
          <cell r="F7">
            <v>45.323372744138346</v>
          </cell>
          <cell r="G7">
            <v>56.518457734755088</v>
          </cell>
          <cell r="H7">
            <v>7.3414252225040659</v>
          </cell>
          <cell r="I7">
            <v>7.341425222504065</v>
          </cell>
          <cell r="J7">
            <v>5.8582103515320476</v>
          </cell>
        </row>
        <row r="8">
          <cell r="B8" t="str">
            <v>Cash Costs/Ton</v>
          </cell>
          <cell r="C8">
            <v>39.039055965884643</v>
          </cell>
          <cell r="D8">
            <v>50.518600283730585</v>
          </cell>
          <cell r="E8">
            <v>52.185764561668464</v>
          </cell>
          <cell r="F8">
            <v>38.050389051162973</v>
          </cell>
          <cell r="G8">
            <v>40.426175510224446</v>
          </cell>
          <cell r="H8">
            <v>41.927602891906616</v>
          </cell>
          <cell r="I8">
            <v>41.687854316276592</v>
          </cell>
          <cell r="J8">
            <v>44.804269792357474</v>
          </cell>
        </row>
        <row r="9">
          <cell r="B9" t="str">
            <v>Revenues</v>
          </cell>
          <cell r="C9">
            <v>22.176154490000002</v>
          </cell>
          <cell r="D9">
            <v>33.960539639999993</v>
          </cell>
          <cell r="E9">
            <v>49.835528394147588</v>
          </cell>
          <cell r="F9">
            <v>71.000512189978735</v>
          </cell>
          <cell r="G9">
            <v>95.113148928797301</v>
          </cell>
          <cell r="H9">
            <v>100.72883346250802</v>
          </cell>
          <cell r="I9">
            <v>96.220356971168044</v>
          </cell>
          <cell r="J9">
            <v>59.260126769162305</v>
          </cell>
        </row>
        <row r="10">
          <cell r="B10" t="str">
            <v>EBITDA</v>
          </cell>
          <cell r="C10">
            <v>5.33644716500761</v>
          </cell>
          <cell r="D10">
            <v>4.814130878049852</v>
          </cell>
          <cell r="E10">
            <v>2.7352339776688441</v>
          </cell>
          <cell r="F10">
            <v>12.325099293407003</v>
          </cell>
          <cell r="G10">
            <v>27.78390308088942</v>
          </cell>
          <cell r="H10">
            <v>27.804334082047408</v>
          </cell>
          <cell r="I10">
            <v>27.042380830490604</v>
          </cell>
          <cell r="J10">
            <v>12.630537371811489</v>
          </cell>
        </row>
        <row r="11">
          <cell r="B11" t="str">
            <v>Capex</v>
          </cell>
          <cell r="C11">
            <v>8.4859290000000005</v>
          </cell>
          <cell r="D11">
            <v>27.603816640000002</v>
          </cell>
          <cell r="E11">
            <v>4.2641185899999998</v>
          </cell>
          <cell r="F11">
            <v>3.0558468300000006</v>
          </cell>
          <cell r="G11">
            <v>5.9136585500000001</v>
          </cell>
          <cell r="H11">
            <v>7.5201515500000005</v>
          </cell>
          <cell r="I11">
            <v>5.3543726199999995</v>
          </cell>
          <cell r="J11">
            <v>4.5415292800000007</v>
          </cell>
        </row>
        <row r="12">
          <cell r="B12" t="str">
            <v>Tons</v>
          </cell>
          <cell r="E12">
            <v>1.2649799999999998</v>
          </cell>
        </row>
        <row r="13">
          <cell r="B13" t="str">
            <v>Price</v>
          </cell>
          <cell r="E13">
            <v>50.721787696248164</v>
          </cell>
        </row>
        <row r="14">
          <cell r="B14" t="str">
            <v>Direct-Shipped Truck</v>
          </cell>
        </row>
        <row r="15">
          <cell r="B15" t="str">
            <v>except per ton data)</v>
          </cell>
          <cell r="E15">
            <v>0.45100000000000001</v>
          </cell>
          <cell r="F15">
            <v>0.23</v>
          </cell>
          <cell r="G15">
            <v>0.12</v>
          </cell>
          <cell r="H15">
            <v>0.12</v>
          </cell>
          <cell r="I15">
            <v>0.12</v>
          </cell>
        </row>
        <row r="16">
          <cell r="B16" t="str">
            <v>Price</v>
          </cell>
          <cell r="E16">
            <v>36.876607538802659</v>
          </cell>
          <cell r="F16">
            <v>42.209999999999994</v>
          </cell>
          <cell r="G16">
            <v>51.3</v>
          </cell>
          <cell r="H16">
            <v>53.38000000000001</v>
          </cell>
          <cell r="I16">
            <v>48.960000000000008</v>
          </cell>
        </row>
        <row r="17">
          <cell r="B17" t="str">
            <v>Met "A"</v>
          </cell>
        </row>
        <row r="18">
          <cell r="B18" t="str">
            <v>Tons</v>
          </cell>
          <cell r="E18">
            <v>0.30599999999999999</v>
          </cell>
        </row>
        <row r="19">
          <cell r="B19" t="str">
            <v>Price</v>
          </cell>
          <cell r="E19">
            <v>80.470588235294116</v>
          </cell>
        </row>
        <row r="20">
          <cell r="B20" t="str">
            <v>Met "B"</v>
          </cell>
        </row>
        <row r="21">
          <cell r="B21" t="str">
            <v>Tons</v>
          </cell>
          <cell r="E21">
            <v>0.2</v>
          </cell>
        </row>
        <row r="22">
          <cell r="B22" t="str">
            <v>Price</v>
          </cell>
          <cell r="E22">
            <v>70.86</v>
          </cell>
        </row>
        <row r="24">
          <cell r="B24" t="str">
            <v>NS 12,500 Btu, Compliance</v>
          </cell>
        </row>
        <row r="25">
          <cell r="B25" t="str">
            <v>Tons</v>
          </cell>
          <cell r="E25">
            <v>0.66</v>
          </cell>
          <cell r="F25">
            <v>0.36000000000000004</v>
          </cell>
        </row>
        <row r="26">
          <cell r="B26" t="str">
            <v>Price</v>
          </cell>
          <cell r="E26">
            <v>58.398787878787864</v>
          </cell>
          <cell r="F26">
            <v>57.852272727272727</v>
          </cell>
        </row>
        <row r="28">
          <cell r="B28" t="str">
            <v>NS 12,500 Btu, 1.0%</v>
          </cell>
        </row>
        <row r="29">
          <cell r="B29" t="str">
            <v>Tons</v>
          </cell>
          <cell r="E29">
            <v>1.7599919999999996</v>
          </cell>
          <cell r="F29">
            <v>1.1399999999999995</v>
          </cell>
          <cell r="G29">
            <v>1.1399999999999995</v>
          </cell>
          <cell r="H29">
            <v>0.12</v>
          </cell>
        </row>
        <row r="30">
          <cell r="B30" t="str">
            <v>Price</v>
          </cell>
          <cell r="E30">
            <v>48.571038959268009</v>
          </cell>
          <cell r="F30">
            <v>48.832321133273823</v>
          </cell>
          <cell r="G30">
            <v>49.137195791198998</v>
          </cell>
          <cell r="H30">
            <v>49</v>
          </cell>
        </row>
        <row r="32">
          <cell r="B32" t="str">
            <v xml:space="preserve">CSX Rail </v>
          </cell>
          <cell r="E32">
            <v>6.2747760000000001</v>
          </cell>
          <cell r="F32">
            <v>5.7589799999999993</v>
          </cell>
          <cell r="G32">
            <v>6.3993719999999996</v>
          </cell>
          <cell r="H32">
            <v>3.614976</v>
          </cell>
          <cell r="I32">
            <v>3.614976</v>
          </cell>
          <cell r="J32">
            <v>0</v>
          </cell>
        </row>
        <row r="33">
          <cell r="B33" t="str">
            <v>Direct Truck</v>
          </cell>
          <cell r="E33">
            <v>0.45100000000000001</v>
          </cell>
          <cell r="F33">
            <v>0.23</v>
          </cell>
          <cell r="G33">
            <v>0.12</v>
          </cell>
          <cell r="H33">
            <v>0.12</v>
          </cell>
          <cell r="I33">
            <v>0.12</v>
          </cell>
          <cell r="J33">
            <v>0</v>
          </cell>
        </row>
        <row r="35">
          <cell r="B35" t="str">
            <v xml:space="preserve">CSX Rail </v>
          </cell>
          <cell r="E35">
            <v>43.537949230378906</v>
          </cell>
          <cell r="F35">
            <v>46.713019159642862</v>
          </cell>
          <cell r="G35">
            <v>47.743820231110185</v>
          </cell>
          <cell r="H35">
            <v>48.479600174385666</v>
          </cell>
          <cell r="I35">
            <v>49.73305973815593</v>
          </cell>
          <cell r="J35">
            <v>0</v>
          </cell>
        </row>
        <row r="36">
          <cell r="B36" t="str">
            <v>Direct Truck</v>
          </cell>
          <cell r="E36">
            <v>36.876607538802659</v>
          </cell>
          <cell r="F36">
            <v>42.209999999999994</v>
          </cell>
          <cell r="G36">
            <v>51.3</v>
          </cell>
          <cell r="H36">
            <v>53.38000000000001</v>
          </cell>
          <cell r="I36">
            <v>48.960000000000008</v>
          </cell>
          <cell r="J36">
            <v>0</v>
          </cell>
        </row>
        <row r="38">
          <cell r="E38">
            <v>6.7257759999999998</v>
          </cell>
          <cell r="F38">
            <v>5.9889799999999997</v>
          </cell>
          <cell r="G38">
            <v>6.5193719999999997</v>
          </cell>
          <cell r="H38">
            <v>3.7349760000000001</v>
          </cell>
          <cell r="I38">
            <v>3.7349760000000001</v>
          </cell>
        </row>
        <row r="39">
          <cell r="E39">
            <v>43.091269902536162</v>
          </cell>
          <cell r="F39">
            <v>46.540085804260492</v>
          </cell>
          <cell r="G39">
            <v>47.809277697299692</v>
          </cell>
          <cell r="H39">
            <v>48.637043750749669</v>
          </cell>
          <cell r="I39">
            <v>49.708222317894403</v>
          </cell>
        </row>
        <row r="40">
          <cell r="B40" t="str">
            <v>CSX 12,500 Btu, 1.0% Sulfur</v>
          </cell>
          <cell r="E40">
            <v>6.7257759999999998</v>
          </cell>
          <cell r="F40">
            <v>2.4890000000000003</v>
          </cell>
          <cell r="G40">
            <v>2.144400000000001</v>
          </cell>
          <cell r="H40">
            <v>0.36000000000000121</v>
          </cell>
          <cell r="I40">
            <v>0.36000000000000121</v>
          </cell>
        </row>
        <row r="41">
          <cell r="E41">
            <v>43.091269902536162</v>
          </cell>
          <cell r="F41">
            <v>46.540085804260492</v>
          </cell>
          <cell r="G41">
            <v>47.809277697299692</v>
          </cell>
          <cell r="H41">
            <v>48.637043750749669</v>
          </cell>
          <cell r="I41">
            <v>49.708222317894403</v>
          </cell>
        </row>
        <row r="43">
          <cell r="E43">
            <v>10.410748</v>
          </cell>
          <cell r="F43">
            <v>3.9889999999999994</v>
          </cell>
          <cell r="G43">
            <v>3.2844000000000007</v>
          </cell>
          <cell r="H43">
            <v>0.4800000000000012</v>
          </cell>
          <cell r="I43">
            <v>0.36000000000000121</v>
          </cell>
        </row>
        <row r="44">
          <cell r="E44">
            <v>0.50600000000000001</v>
          </cell>
        </row>
      </sheetData>
      <sheetData sheetId="14" refreshError="1">
        <row r="3">
          <cell r="B3" t="str">
            <v>North Springs</v>
          </cell>
        </row>
        <row r="5">
          <cell r="B5" t="str">
            <v>($ and tons in millions)</v>
          </cell>
          <cell r="C5">
            <v>2005</v>
          </cell>
          <cell r="D5">
            <v>2006</v>
          </cell>
          <cell r="E5">
            <v>2007</v>
          </cell>
          <cell r="F5">
            <v>2008</v>
          </cell>
          <cell r="G5">
            <v>2009</v>
          </cell>
          <cell r="H5">
            <v>2010</v>
          </cell>
          <cell r="I5">
            <v>2011</v>
          </cell>
          <cell r="J5">
            <v>2012</v>
          </cell>
        </row>
        <row r="6">
          <cell r="B6" t="str">
            <v>Production</v>
          </cell>
          <cell r="C6">
            <v>0.63400000000000001</v>
          </cell>
          <cell r="D6">
            <v>0.77600000000000002</v>
          </cell>
          <cell r="E6">
            <v>1.0483651503525424</v>
          </cell>
          <cell r="F6">
            <v>1.3255226508751927</v>
          </cell>
          <cell r="G6">
            <v>1.7257095504006166</v>
          </cell>
          <cell r="H6">
            <v>1.9228869157473039</v>
          </cell>
          <cell r="I6">
            <v>1.9145575788597846</v>
          </cell>
          <cell r="J6">
            <v>1.9097979577812019</v>
          </cell>
        </row>
        <row r="7">
          <cell r="B7" t="str">
            <v>Realization/Ton</v>
          </cell>
          <cell r="C7">
            <v>57.331368564593298</v>
          </cell>
          <cell r="D7">
            <v>65.667869816753921</v>
          </cell>
          <cell r="E7">
            <v>59.757718850570747</v>
          </cell>
          <cell r="F7">
            <v>57.597481870164621</v>
          </cell>
          <cell r="G7">
            <v>62.872794362523422</v>
          </cell>
          <cell r="H7">
            <v>6.6447457627118647</v>
          </cell>
          <cell r="I7">
            <v>6.6447457627118647</v>
          </cell>
          <cell r="J7">
            <v>6.6447457627118638</v>
          </cell>
        </row>
        <row r="8">
          <cell r="B8" t="str">
            <v>Cash Costs/Ton</v>
          </cell>
          <cell r="C8">
            <v>37.871567981249655</v>
          </cell>
          <cell r="D8">
            <v>40.088365242421155</v>
          </cell>
          <cell r="E8">
            <v>34.661051769840782</v>
          </cell>
          <cell r="F8">
            <v>36.022083468131996</v>
          </cell>
          <cell r="G8">
            <v>40.108887995266215</v>
          </cell>
          <cell r="H8">
            <v>42.039319116604318</v>
          </cell>
          <cell r="I8">
            <v>42.312702576364586</v>
          </cell>
          <cell r="J8">
            <v>42.315074302004632</v>
          </cell>
        </row>
        <row r="9">
          <cell r="B9" t="str">
            <v>Revenues</v>
          </cell>
          <cell r="C9">
            <v>35.946768089999999</v>
          </cell>
          <cell r="D9">
            <v>50.21735202</v>
          </cell>
          <cell r="E9">
            <v>63.65960080495126</v>
          </cell>
          <cell r="F9">
            <v>77.069699077714048</v>
          </cell>
          <cell r="G9">
            <v>109.42320736698102</v>
          </cell>
          <cell r="H9">
            <v>129.61271386004091</v>
          </cell>
          <cell r="I9">
            <v>133.73804289213066</v>
          </cell>
          <cell r="J9">
            <v>133.40571754224342</v>
          </cell>
        </row>
        <row r="10">
          <cell r="B10" t="str">
            <v>EBITDA</v>
          </cell>
          <cell r="C10">
            <v>11.733257936152201</v>
          </cell>
          <cell r="D10">
            <v>19.109478475915395</v>
          </cell>
          <cell r="E10">
            <v>25.050171088644394</v>
          </cell>
          <cell r="F10">
            <v>28.25508689109413</v>
          </cell>
          <cell r="G10">
            <v>38.970683142847001</v>
          </cell>
          <cell r="H10">
            <v>47.47886208913372</v>
          </cell>
          <cell r="I10">
            <v>51.472666762480209</v>
          </cell>
          <cell r="J10">
            <v>51.307475112130049</v>
          </cell>
        </row>
        <row r="11">
          <cell r="B11" t="str">
            <v>Capex</v>
          </cell>
          <cell r="C11">
            <v>6.9517620000000004</v>
          </cell>
          <cell r="D11">
            <v>11.797330000000001</v>
          </cell>
          <cell r="E11">
            <v>6.3923903499999994</v>
          </cell>
          <cell r="F11">
            <v>2.1150725000000001</v>
          </cell>
          <cell r="G11">
            <v>5.6648413200000007</v>
          </cell>
          <cell r="H11">
            <v>5.4043058000000004</v>
          </cell>
          <cell r="I11">
            <v>10.3035554</v>
          </cell>
          <cell r="J11">
            <v>0.61264244999999995</v>
          </cell>
        </row>
        <row r="15">
          <cell r="B15" t="str">
            <v>except per ton data)</v>
          </cell>
        </row>
      </sheetData>
      <sheetData sheetId="15" refreshError="1">
        <row r="3">
          <cell r="B3" t="str">
            <v>Deep Water</v>
          </cell>
        </row>
        <row r="5">
          <cell r="B5" t="str">
            <v>($ and tons in millions)</v>
          </cell>
          <cell r="C5">
            <v>2005</v>
          </cell>
          <cell r="D5">
            <v>2006</v>
          </cell>
          <cell r="E5">
            <v>2007</v>
          </cell>
          <cell r="F5">
            <v>2008</v>
          </cell>
          <cell r="G5">
            <v>2009</v>
          </cell>
          <cell r="H5">
            <v>2010</v>
          </cell>
          <cell r="I5">
            <v>2011</v>
          </cell>
          <cell r="J5">
            <v>2012</v>
          </cell>
        </row>
        <row r="6">
          <cell r="B6" t="str">
            <v>Production</v>
          </cell>
          <cell r="C6">
            <v>0.188</v>
          </cell>
          <cell r="D6">
            <v>0.58199999999999996</v>
          </cell>
          <cell r="E6">
            <v>0.77261916899890626</v>
          </cell>
          <cell r="F6">
            <v>1.9363992050651444</v>
          </cell>
          <cell r="G6">
            <v>2.3979853752012987</v>
          </cell>
          <cell r="H6">
            <v>2.9501682618592375</v>
          </cell>
          <cell r="I6">
            <v>3.4750926643566586</v>
          </cell>
          <cell r="J6">
            <v>3.7373147573911534</v>
          </cell>
        </row>
        <row r="7">
          <cell r="B7" t="str">
            <v>Realization/Ton</v>
          </cell>
          <cell r="C7">
            <v>63.143387794117622</v>
          </cell>
          <cell r="D7">
            <v>50.451702680000004</v>
          </cell>
          <cell r="E7">
            <v>55.939442208461173</v>
          </cell>
          <cell r="F7">
            <v>58.940750373635147</v>
          </cell>
          <cell r="G7">
            <v>65.739606708604953</v>
          </cell>
          <cell r="H7">
            <v>5.2920145524561013</v>
          </cell>
          <cell r="I7">
            <v>4.9831313960330386</v>
          </cell>
          <cell r="J7">
            <v>4.8694532026562003</v>
          </cell>
        </row>
        <row r="8">
          <cell r="B8" t="str">
            <v>Cash Costs/Ton</v>
          </cell>
          <cell r="C8">
            <v>75.07301135779835</v>
          </cell>
          <cell r="D8">
            <v>57.120618787814642</v>
          </cell>
          <cell r="E8">
            <v>54.163404735607806</v>
          </cell>
          <cell r="F8">
            <v>39.024814107596463</v>
          </cell>
          <cell r="G8">
            <v>38.767668680429296</v>
          </cell>
          <cell r="H8">
            <v>40.343276720535513</v>
          </cell>
          <cell r="I8">
            <v>41.715968355114242</v>
          </cell>
          <cell r="J8">
            <v>42.119604084225479</v>
          </cell>
        </row>
        <row r="9">
          <cell r="B9" t="str">
            <v>Revenues</v>
          </cell>
          <cell r="C9">
            <v>8.5875007399999976</v>
          </cell>
          <cell r="D9">
            <v>25.257990860000003</v>
          </cell>
          <cell r="E9">
            <v>46.367888572570436</v>
          </cell>
          <cell r="F9">
            <v>115.48830161299581</v>
          </cell>
          <cell r="G9">
            <v>159.32120522136077</v>
          </cell>
          <cell r="H9">
            <v>211.34222592795859</v>
          </cell>
          <cell r="I9">
            <v>273.20999372381573</v>
          </cell>
          <cell r="J9">
            <v>298.4325764953777</v>
          </cell>
        </row>
        <row r="10">
          <cell r="B10" t="str">
            <v>EBITDA</v>
          </cell>
          <cell r="C10">
            <v>-4.2389441704816788E-4</v>
          </cell>
          <cell r="D10">
            <v>-1.3799528505634528</v>
          </cell>
          <cell r="E10">
            <v>-1.7852438678390183</v>
          </cell>
          <cell r="F10">
            <v>38.353495756086517</v>
          </cell>
          <cell r="G10">
            <v>64.64171787927981</v>
          </cell>
          <cell r="H10">
            <v>90.337610482236968</v>
          </cell>
          <cell r="I10">
            <v>125.96633770229545</v>
          </cell>
          <cell r="J10">
            <v>138.50372123571972</v>
          </cell>
        </row>
        <row r="11">
          <cell r="B11" t="str">
            <v>Capex</v>
          </cell>
          <cell r="C11">
            <v>14.274903999999999</v>
          </cell>
          <cell r="D11">
            <v>18.212724999999999</v>
          </cell>
          <cell r="E11">
            <v>27.027114210000004</v>
          </cell>
          <cell r="F11">
            <v>18.075551755999996</v>
          </cell>
          <cell r="G11">
            <v>27.839058050000002</v>
          </cell>
          <cell r="H11">
            <v>34.274281364000004</v>
          </cell>
          <cell r="I11">
            <v>31.122580999999997</v>
          </cell>
          <cell r="J11">
            <v>8.1303113000000007</v>
          </cell>
        </row>
        <row r="15">
          <cell r="B15" t="str">
            <v>except per ton data)</v>
          </cell>
        </row>
      </sheetData>
      <sheetData sheetId="16" refreshError="1">
        <row r="3">
          <cell r="B3" t="str">
            <v>Falcon</v>
          </cell>
        </row>
        <row r="5">
          <cell r="B5" t="str">
            <v>($ and tons in millions)</v>
          </cell>
          <cell r="C5">
            <v>2005</v>
          </cell>
          <cell r="D5">
            <v>2006</v>
          </cell>
          <cell r="E5">
            <v>2007</v>
          </cell>
          <cell r="F5">
            <v>2008</v>
          </cell>
          <cell r="G5">
            <v>2009</v>
          </cell>
          <cell r="H5">
            <v>2010</v>
          </cell>
          <cell r="I5">
            <v>2011</v>
          </cell>
          <cell r="J5">
            <v>2012</v>
          </cell>
        </row>
        <row r="6">
          <cell r="B6" t="str">
            <v>Production</v>
          </cell>
          <cell r="C6" t="str">
            <v>n/a</v>
          </cell>
          <cell r="D6" t="str">
            <v>n/m</v>
          </cell>
          <cell r="E6">
            <v>1.0590902094987429</v>
          </cell>
          <cell r="F6">
            <v>1.0036846534973092</v>
          </cell>
          <cell r="G6">
            <v>1.0071240713130321</v>
          </cell>
          <cell r="H6">
            <v>1.0105634891287549</v>
          </cell>
          <cell r="I6">
            <v>1.0061860482723803</v>
          </cell>
          <cell r="J6">
            <v>1.0036846534973094</v>
          </cell>
        </row>
        <row r="7">
          <cell r="B7" t="str">
            <v>Realization/Ton</v>
          </cell>
          <cell r="C7" t="str">
            <v>n/a</v>
          </cell>
          <cell r="D7" t="str">
            <v>n/m</v>
          </cell>
          <cell r="E7">
            <v>48.680293321852055</v>
          </cell>
          <cell r="F7">
            <v>45.661766821864404</v>
          </cell>
          <cell r="G7">
            <v>47.385263995563207</v>
          </cell>
          <cell r="H7">
            <v>15.179742120932211</v>
          </cell>
          <cell r="I7">
            <v>15.179742120932209</v>
          </cell>
          <cell r="J7">
            <v>15.179742120932206</v>
          </cell>
        </row>
        <row r="8">
          <cell r="B8" t="str">
            <v>Cash Costs/Ton</v>
          </cell>
          <cell r="C8" t="str">
            <v>n/a</v>
          </cell>
          <cell r="D8" t="str">
            <v>n/m</v>
          </cell>
          <cell r="E8">
            <v>33.542029602269821</v>
          </cell>
          <cell r="F8">
            <v>29.00345444900627</v>
          </cell>
          <cell r="G8">
            <v>27.952889502185222</v>
          </cell>
          <cell r="H8">
            <v>28.317684556544023</v>
          </cell>
          <cell r="I8">
            <v>28.986661514619612</v>
          </cell>
          <cell r="J8">
            <v>28.989972700004486</v>
          </cell>
        </row>
        <row r="9">
          <cell r="B9" t="str">
            <v>Revenues</v>
          </cell>
          <cell r="C9" t="str">
            <v>n/a</v>
          </cell>
          <cell r="D9">
            <v>1.5968029799999999</v>
          </cell>
          <cell r="E9">
            <v>48.340277742770716</v>
          </cell>
          <cell r="F9">
            <v>45.8300146106779</v>
          </cell>
          <cell r="G9">
            <v>47.72283999545445</v>
          </cell>
          <cell r="H9">
            <v>51.925325918823972</v>
          </cell>
          <cell r="I9">
            <v>58.923237177033243</v>
          </cell>
          <cell r="J9">
            <v>58.776753057264372</v>
          </cell>
        </row>
        <row r="10">
          <cell r="B10" t="str">
            <v>EBITDA</v>
          </cell>
          <cell r="C10" t="str">
            <v>n/a</v>
          </cell>
          <cell r="D10">
            <v>-2.778529831344569</v>
          </cell>
          <cell r="E10">
            <v>17.343907353908254</v>
          </cell>
          <cell r="F10">
            <v>15.901738121112365</v>
          </cell>
          <cell r="G10">
            <v>18.848295372578249</v>
          </cell>
          <cell r="H10">
            <v>22.626878599863737</v>
          </cell>
          <cell r="I10">
            <v>29.097561594292138</v>
          </cell>
          <cell r="J10">
            <v>29.004637133837527</v>
          </cell>
        </row>
        <row r="11">
          <cell r="B11" t="str">
            <v>Capex</v>
          </cell>
          <cell r="C11" t="str">
            <v>n/a</v>
          </cell>
          <cell r="D11">
            <v>14.706315999999999</v>
          </cell>
          <cell r="E11">
            <v>2.3804799599999997</v>
          </cell>
          <cell r="F11">
            <v>10.3</v>
          </cell>
          <cell r="G11">
            <v>5.3818294000000009</v>
          </cell>
          <cell r="H11">
            <v>8.835599999999999E-2</v>
          </cell>
          <cell r="I11">
            <v>7.7317772599999994</v>
          </cell>
          <cell r="J11">
            <v>0.56052520000000006</v>
          </cell>
        </row>
        <row r="14">
          <cell r="B14" t="str">
            <v>Permitted Tons</v>
          </cell>
          <cell r="D14">
            <v>9.343</v>
          </cell>
        </row>
        <row r="15">
          <cell r="B15" t="str">
            <v>except per ton data)</v>
          </cell>
          <cell r="D15">
            <v>80.710396850192978</v>
          </cell>
        </row>
      </sheetData>
      <sheetData sheetId="17" refreshError="1">
        <row r="3">
          <cell r="B3" t="str">
            <v>Prater Branch</v>
          </cell>
        </row>
        <row r="5">
          <cell r="B5" t="str">
            <v>($ and tons in millions)</v>
          </cell>
          <cell r="C5">
            <v>2005</v>
          </cell>
          <cell r="D5">
            <v>2006</v>
          </cell>
          <cell r="E5">
            <v>2007</v>
          </cell>
          <cell r="F5">
            <v>2008</v>
          </cell>
          <cell r="G5">
            <v>2009</v>
          </cell>
          <cell r="H5">
            <v>2010</v>
          </cell>
          <cell r="I5">
            <v>2011</v>
          </cell>
          <cell r="J5">
            <v>2012</v>
          </cell>
        </row>
        <row r="6">
          <cell r="B6" t="str">
            <v>Production</v>
          </cell>
          <cell r="C6" t="str">
            <v>n/a</v>
          </cell>
          <cell r="D6" t="str">
            <v>n/m</v>
          </cell>
          <cell r="E6">
            <v>1.4027558250699181</v>
          </cell>
          <cell r="F6">
            <v>2.0409758059631349</v>
          </cell>
          <cell r="G6">
            <v>2.3843002172210332</v>
          </cell>
          <cell r="H6">
            <v>2.3924428134301077</v>
          </cell>
          <cell r="I6">
            <v>2.3820795091640119</v>
          </cell>
          <cell r="J6">
            <v>2.3761576210119575</v>
          </cell>
        </row>
        <row r="7">
          <cell r="B7" t="str">
            <v>Realization/Ton</v>
          </cell>
          <cell r="C7" t="str">
            <v>n/a</v>
          </cell>
          <cell r="D7" t="str">
            <v>n/m</v>
          </cell>
          <cell r="E7">
            <v>44.796087358812329</v>
          </cell>
          <cell r="F7">
            <v>49.757596986477367</v>
          </cell>
          <cell r="G7">
            <v>53.625147067615288</v>
          </cell>
          <cell r="H7">
            <v>10.279838811947084</v>
          </cell>
          <cell r="I7">
            <v>10.279838811947082</v>
          </cell>
          <cell r="J7">
            <v>10.279838811947084</v>
          </cell>
        </row>
        <row r="8">
          <cell r="B8" t="str">
            <v>Cash Costs/Ton</v>
          </cell>
          <cell r="C8" t="str">
            <v>n/a</v>
          </cell>
          <cell r="D8" t="str">
            <v>n/m</v>
          </cell>
          <cell r="E8">
            <v>29.738018365241484</v>
          </cell>
          <cell r="F8">
            <v>29.565110074111804</v>
          </cell>
          <cell r="G8">
            <v>30.252236499285736</v>
          </cell>
          <cell r="H8">
            <v>30.462778009642065</v>
          </cell>
          <cell r="I8">
            <v>30.807435429359554</v>
          </cell>
          <cell r="J8">
            <v>30.901773116679163</v>
          </cell>
          <cell r="V8" t="str">
            <v>Proven &amp; Probable Reserves</v>
          </cell>
          <cell r="AD8" t="str">
            <v>Total</v>
          </cell>
        </row>
        <row r="9">
          <cell r="B9" t="str">
            <v>Revenues</v>
          </cell>
          <cell r="C9" t="str">
            <v>n/a</v>
          </cell>
          <cell r="D9">
            <v>0.77630930000000009</v>
          </cell>
          <cell r="E9">
            <v>61.980541760111848</v>
          </cell>
          <cell r="F9">
            <v>101.5540516122645</v>
          </cell>
          <cell r="G9">
            <v>127.85844980182499</v>
          </cell>
          <cell r="H9">
            <v>120.90938923511177</v>
          </cell>
          <cell r="I9">
            <v>128.90957566281068</v>
          </cell>
          <cell r="J9">
            <v>130.37885338509273</v>
          </cell>
          <cell r="S9" t="str">
            <v>Total</v>
          </cell>
          <cell r="V9" t="str">
            <v>Weir</v>
          </cell>
          <cell r="W9" t="str">
            <v>MM&amp;A/Hawley</v>
          </cell>
          <cell r="X9" t="str">
            <v>Total</v>
          </cell>
          <cell r="AA9" t="str">
            <v>Inferred</v>
          </cell>
          <cell r="AD9" t="str">
            <v>Recoverable</v>
          </cell>
          <cell r="AF9" t="str">
            <v>Classification</v>
          </cell>
          <cell r="AI9" t="str">
            <v>Reserve Control</v>
          </cell>
          <cell r="AL9" t="str">
            <v>Mining Method</v>
          </cell>
          <cell r="AP9" t="str">
            <v>Total</v>
          </cell>
          <cell r="AR9" t="str">
            <v>Coal Quality</v>
          </cell>
          <cell r="AU9" t="str">
            <v>Steam Sulfur Content</v>
          </cell>
        </row>
        <row r="10">
          <cell r="B10" t="str">
            <v>EBITDA</v>
          </cell>
          <cell r="C10" t="str">
            <v>n/a</v>
          </cell>
          <cell r="D10">
            <v>-0.23114221120589795</v>
          </cell>
          <cell r="E10">
            <v>24.954841560662093</v>
          </cell>
          <cell r="F10">
            <v>39.563631503676142</v>
          </cell>
          <cell r="G10">
            <v>54.017524721647071</v>
          </cell>
          <cell r="H10">
            <v>46.415222439378212</v>
          </cell>
          <cell r="I10">
            <v>53.962015697690276</v>
          </cell>
          <cell r="J10">
            <v>55.352581505503935</v>
          </cell>
          <cell r="Q10" t="str">
            <v xml:space="preserve">Complex </v>
          </cell>
          <cell r="R10" t="str">
            <v>Counties</v>
          </cell>
          <cell r="S10" t="str">
            <v>Resources</v>
          </cell>
          <cell r="T10" t="str">
            <v>% Total</v>
          </cell>
          <cell r="V10" t="str">
            <v>Reserves</v>
          </cell>
          <cell r="W10" t="str">
            <v>Reserves</v>
          </cell>
          <cell r="X10" t="str">
            <v>Reserves</v>
          </cell>
          <cell r="Y10" t="str">
            <v>% Total</v>
          </cell>
          <cell r="AA10" t="str">
            <v>Resources (1)</v>
          </cell>
          <cell r="AC10" t="str">
            <v xml:space="preserve">Complex </v>
          </cell>
          <cell r="AD10" t="str">
            <v>Reserves</v>
          </cell>
          <cell r="AF10" t="str">
            <v>Proven</v>
          </cell>
          <cell r="AG10" t="str">
            <v>Probable</v>
          </cell>
          <cell r="AI10" t="str">
            <v>Owned</v>
          </cell>
          <cell r="AJ10" t="str">
            <v>Leased</v>
          </cell>
          <cell r="AL10" t="str">
            <v>Surface</v>
          </cell>
          <cell r="AM10" t="str">
            <v>Underground</v>
          </cell>
          <cell r="AO10" t="str">
            <v xml:space="preserve">Complex </v>
          </cell>
          <cell r="AP10" t="str">
            <v>Resources</v>
          </cell>
          <cell r="AR10" t="str">
            <v>Steam (1)</v>
          </cell>
          <cell r="AS10" t="str">
            <v>Metallurgical</v>
          </cell>
          <cell r="AU10" t="str">
            <v>Low (2)</v>
          </cell>
          <cell r="AV10" t="str">
            <v>Medium (3)</v>
          </cell>
        </row>
        <row r="11">
          <cell r="B11" t="str">
            <v>Capex</v>
          </cell>
          <cell r="C11" t="str">
            <v>n/a</v>
          </cell>
          <cell r="D11">
            <v>14.706315999999999</v>
          </cell>
          <cell r="E11">
            <v>8.9405213999999997</v>
          </cell>
          <cell r="F11">
            <v>12.870721999999999</v>
          </cell>
          <cell r="G11">
            <v>6.1445081199999994</v>
          </cell>
          <cell r="H11">
            <v>7.6294390400000003</v>
          </cell>
          <cell r="I11">
            <v>9.7390219800000022</v>
          </cell>
          <cell r="J11">
            <v>1.3975941999999999</v>
          </cell>
          <cell r="Q11" t="str">
            <v>Trinity West</v>
          </cell>
          <cell r="AC11" t="str">
            <v>Trinity West</v>
          </cell>
          <cell r="AO11" t="str">
            <v>Trinity West</v>
          </cell>
        </row>
        <row r="12">
          <cell r="Q12" t="str">
            <v>Little Elk</v>
          </cell>
          <cell r="R12" t="str">
            <v>Knott, Perry, Breathitt, KY</v>
          </cell>
          <cell r="S12">
            <v>23193</v>
          </cell>
          <cell r="T12">
            <v>10.609011571764619</v>
          </cell>
          <cell r="V12">
            <v>23193</v>
          </cell>
          <cell r="W12">
            <v>0</v>
          </cell>
          <cell r="X12">
            <v>23193</v>
          </cell>
          <cell r="Y12">
            <v>12.267518364857278</v>
          </cell>
          <cell r="AA12">
            <v>0</v>
          </cell>
          <cell r="AC12" t="str">
            <v>Little Elk</v>
          </cell>
          <cell r="AD12">
            <v>23193</v>
          </cell>
          <cell r="AF12">
            <v>21089.394899999999</v>
          </cell>
          <cell r="AG12">
            <v>2103.6051000000007</v>
          </cell>
          <cell r="AI12" t="str">
            <v>[  ]</v>
          </cell>
          <cell r="AJ12" t="str">
            <v>[  ]</v>
          </cell>
          <cell r="AL12">
            <v>23193</v>
          </cell>
          <cell r="AM12">
            <v>0</v>
          </cell>
          <cell r="AO12" t="str">
            <v>Little Elk</v>
          </cell>
          <cell r="AP12">
            <v>23193</v>
          </cell>
          <cell r="AR12">
            <v>23193</v>
          </cell>
          <cell r="AS12">
            <v>0</v>
          </cell>
          <cell r="AU12">
            <v>6958</v>
          </cell>
          <cell r="AV12">
            <v>16235</v>
          </cell>
        </row>
        <row r="13">
          <cell r="Q13" t="str">
            <v>Breathitt Reserve</v>
          </cell>
          <cell r="R13" t="str">
            <v>Breathitt, Floyd, Knott, Magoffin, KY</v>
          </cell>
          <cell r="S13">
            <v>20716</v>
          </cell>
          <cell r="T13">
            <v>9.4759748079453221</v>
          </cell>
          <cell r="V13">
            <v>20716</v>
          </cell>
          <cell r="W13">
            <v>0</v>
          </cell>
          <cell r="X13">
            <v>20716</v>
          </cell>
          <cell r="Y13">
            <v>10.957353962246511</v>
          </cell>
          <cell r="AA13">
            <v>0</v>
          </cell>
          <cell r="AC13" t="str">
            <v>Breathitt Reserve</v>
          </cell>
          <cell r="AD13">
            <v>20716</v>
          </cell>
          <cell r="AF13">
            <v>11955.203599999999</v>
          </cell>
          <cell r="AG13">
            <v>8760.7964000000011</v>
          </cell>
          <cell r="AI13" t="str">
            <v>[  ]</v>
          </cell>
          <cell r="AJ13" t="str">
            <v>[  ]</v>
          </cell>
          <cell r="AL13">
            <v>15785</v>
          </cell>
          <cell r="AM13">
            <v>4931</v>
          </cell>
          <cell r="AO13" t="str">
            <v>Breathitt Reserve</v>
          </cell>
          <cell r="AP13">
            <v>20716</v>
          </cell>
          <cell r="AR13">
            <v>20716</v>
          </cell>
          <cell r="AS13">
            <v>0</v>
          </cell>
          <cell r="AU13">
            <v>6215</v>
          </cell>
          <cell r="AV13">
            <v>14501</v>
          </cell>
        </row>
        <row r="14">
          <cell r="B14" t="str">
            <v>Permitted Tons</v>
          </cell>
          <cell r="D14">
            <v>9.343</v>
          </cell>
          <cell r="Q14" t="str">
            <v>Total Trinity West</v>
          </cell>
          <cell r="S14">
            <v>43909</v>
          </cell>
          <cell r="T14">
            <v>20.084986379709942</v>
          </cell>
          <cell r="V14">
            <v>43909</v>
          </cell>
          <cell r="W14">
            <v>0</v>
          </cell>
          <cell r="X14">
            <v>43909</v>
          </cell>
          <cell r="Y14">
            <v>23.224872327103789</v>
          </cell>
          <cell r="AA14">
            <v>0</v>
          </cell>
          <cell r="AC14" t="str">
            <v>Total Trinity West</v>
          </cell>
          <cell r="AD14">
            <v>43909</v>
          </cell>
          <cell r="AF14">
            <v>33044.5985</v>
          </cell>
          <cell r="AG14">
            <v>10864.401500000002</v>
          </cell>
          <cell r="AI14" t="str">
            <v>[  ]</v>
          </cell>
          <cell r="AJ14" t="str">
            <v>[  ]</v>
          </cell>
          <cell r="AL14">
            <v>38978</v>
          </cell>
          <cell r="AM14">
            <v>4931</v>
          </cell>
          <cell r="AO14" t="str">
            <v>Total Trinity West</v>
          </cell>
          <cell r="AP14">
            <v>43909</v>
          </cell>
          <cell r="AR14">
            <v>43909</v>
          </cell>
          <cell r="AS14">
            <v>0</v>
          </cell>
          <cell r="AU14">
            <v>13173</v>
          </cell>
          <cell r="AV14">
            <v>30736</v>
          </cell>
        </row>
        <row r="15">
          <cell r="B15" t="str">
            <v>except per ton data)</v>
          </cell>
          <cell r="D15">
            <v>80.710396850192978</v>
          </cell>
          <cell r="Q15" t="str">
            <v>Trinity East</v>
          </cell>
          <cell r="AC15" t="str">
            <v>Trinity East</v>
          </cell>
          <cell r="AO15" t="str">
            <v>Trinity East</v>
          </cell>
        </row>
        <row r="16">
          <cell r="Q16" t="str">
            <v xml:space="preserve">Levisa Fork </v>
          </cell>
          <cell r="R16" t="str">
            <v>Floyd, KY</v>
          </cell>
          <cell r="S16">
            <v>15576</v>
          </cell>
          <cell r="T16">
            <v>7.1248206028459329</v>
          </cell>
          <cell r="V16">
            <v>15576</v>
          </cell>
          <cell r="W16">
            <v>0</v>
          </cell>
          <cell r="X16">
            <v>15576</v>
          </cell>
          <cell r="Y16">
            <v>8.238643817143835</v>
          </cell>
          <cell r="AA16">
            <v>0</v>
          </cell>
          <cell r="AC16" t="str">
            <v xml:space="preserve">Levisa Fork </v>
          </cell>
          <cell r="AD16">
            <v>15576</v>
          </cell>
          <cell r="AF16">
            <v>10728.748799999999</v>
          </cell>
          <cell r="AG16">
            <v>4847.2512000000006</v>
          </cell>
          <cell r="AI16" t="str">
            <v>[  ]</v>
          </cell>
          <cell r="AJ16" t="str">
            <v>[  ]</v>
          </cell>
          <cell r="AL16">
            <v>6107</v>
          </cell>
          <cell r="AM16">
            <v>9469</v>
          </cell>
          <cell r="AO16" t="str">
            <v xml:space="preserve">Levisa Fork </v>
          </cell>
          <cell r="AP16">
            <v>15576</v>
          </cell>
          <cell r="AR16">
            <v>15576</v>
          </cell>
          <cell r="AS16">
            <v>0</v>
          </cell>
          <cell r="AU16">
            <v>9576</v>
          </cell>
          <cell r="AV16">
            <v>6000</v>
          </cell>
        </row>
        <row r="17">
          <cell r="Q17" t="str">
            <v>Prater Branch</v>
          </cell>
          <cell r="R17" t="str">
            <v>Magoffin, KY</v>
          </cell>
          <cell r="S17">
            <v>18866</v>
          </cell>
          <cell r="T17">
            <v>8.6297422633083816</v>
          </cell>
          <cell r="V17">
            <v>18866</v>
          </cell>
          <cell r="W17">
            <v>0</v>
          </cell>
          <cell r="X17">
            <v>18866</v>
          </cell>
          <cell r="Y17">
            <v>9.9788298827834865</v>
          </cell>
          <cell r="AA17">
            <v>0</v>
          </cell>
          <cell r="AC17" t="str">
            <v>Prater Branch</v>
          </cell>
          <cell r="AD17">
            <v>18866</v>
          </cell>
          <cell r="AF17">
            <v>13000.560600000001</v>
          </cell>
          <cell r="AG17">
            <v>5865.4393999999993</v>
          </cell>
          <cell r="AI17" t="str">
            <v>[  ]</v>
          </cell>
          <cell r="AJ17" t="str">
            <v>[  ]</v>
          </cell>
          <cell r="AL17">
            <v>18866</v>
          </cell>
          <cell r="AM17">
            <v>0</v>
          </cell>
          <cell r="AO17" t="str">
            <v>Prater Branch</v>
          </cell>
          <cell r="AP17">
            <v>18866</v>
          </cell>
          <cell r="AR17">
            <v>18866</v>
          </cell>
          <cell r="AS17">
            <v>0</v>
          </cell>
          <cell r="AU17">
            <v>17923</v>
          </cell>
          <cell r="AV17">
            <v>943</v>
          </cell>
        </row>
        <row r="18">
          <cell r="Q18" t="str">
            <v>Deep Water</v>
          </cell>
          <cell r="R18" t="str">
            <v>Fayette, WV</v>
          </cell>
          <cell r="S18">
            <v>77132.334000000003</v>
          </cell>
          <cell r="T18">
            <v>35.282103391679108</v>
          </cell>
          <cell r="V18">
            <v>21775</v>
          </cell>
          <cell r="W18">
            <v>26058.546000000002</v>
          </cell>
          <cell r="X18">
            <v>47833.546000000002</v>
          </cell>
          <cell r="Y18">
            <v>25.300690036271522</v>
          </cell>
          <cell r="AA18">
            <v>29298.788</v>
          </cell>
          <cell r="AC18" t="str">
            <v>Deep Water</v>
          </cell>
          <cell r="AD18">
            <v>77132.334000000003</v>
          </cell>
          <cell r="AF18" t="str">
            <v>[  ]</v>
          </cell>
          <cell r="AG18" t="str">
            <v>[  ]</v>
          </cell>
          <cell r="AI18" t="str">
            <v>[  ]</v>
          </cell>
          <cell r="AJ18" t="str">
            <v>[  ]</v>
          </cell>
          <cell r="AL18" t="str">
            <v>[  ]</v>
          </cell>
          <cell r="AM18" t="str">
            <v>[  ]</v>
          </cell>
          <cell r="AO18" t="str">
            <v>Deep Water</v>
          </cell>
          <cell r="AP18">
            <v>77132.334000000003</v>
          </cell>
          <cell r="AR18">
            <v>8419</v>
          </cell>
          <cell r="AS18">
            <v>68713.334000000003</v>
          </cell>
          <cell r="AU18">
            <v>8419</v>
          </cell>
          <cell r="AV18">
            <v>0</v>
          </cell>
        </row>
        <row r="19">
          <cell r="Q19" t="str">
            <v>North Springs</v>
          </cell>
          <cell r="R19" t="str">
            <v>Wyoming, Mingo, McDowell, WV</v>
          </cell>
          <cell r="S19">
            <v>54271.696750000003</v>
          </cell>
          <cell r="T19">
            <v>24.825122185144238</v>
          </cell>
          <cell r="V19">
            <v>19633</v>
          </cell>
          <cell r="W19">
            <v>34381.696750000003</v>
          </cell>
          <cell r="X19">
            <v>54014.696750000003</v>
          </cell>
          <cell r="Y19">
            <v>28.570098062036898</v>
          </cell>
          <cell r="AA19">
            <v>257</v>
          </cell>
          <cell r="AC19" t="str">
            <v>North Springs</v>
          </cell>
          <cell r="AD19">
            <v>54271.696750000003</v>
          </cell>
          <cell r="AF19" t="str">
            <v>[  ]</v>
          </cell>
          <cell r="AG19" t="str">
            <v>[  ]</v>
          </cell>
          <cell r="AI19" t="str">
            <v>[  ]</v>
          </cell>
          <cell r="AJ19" t="str">
            <v>[  ]</v>
          </cell>
          <cell r="AL19" t="str">
            <v>[  ]</v>
          </cell>
          <cell r="AM19" t="str">
            <v>[  ]</v>
          </cell>
          <cell r="AO19" t="str">
            <v>North Springs</v>
          </cell>
          <cell r="AP19">
            <v>54271.696750000003</v>
          </cell>
          <cell r="AR19">
            <v>11460</v>
          </cell>
          <cell r="AS19">
            <v>42811.696750000003</v>
          </cell>
          <cell r="AU19">
            <v>11460</v>
          </cell>
          <cell r="AV19">
            <v>0</v>
          </cell>
        </row>
        <row r="20">
          <cell r="Q20" t="str">
            <v>Falcon</v>
          </cell>
          <cell r="R20" t="str">
            <v>Boone, WV</v>
          </cell>
          <cell r="S20">
            <v>8861</v>
          </cell>
          <cell r="T20">
            <v>4.0532251773123917</v>
          </cell>
          <cell r="V20">
            <v>8861</v>
          </cell>
          <cell r="W20">
            <v>0</v>
          </cell>
          <cell r="X20">
            <v>8861</v>
          </cell>
          <cell r="Y20">
            <v>4.6868658746604721</v>
          </cell>
          <cell r="AA20">
            <v>0</v>
          </cell>
          <cell r="AC20" t="str">
            <v>Falcon</v>
          </cell>
          <cell r="AD20">
            <v>8861</v>
          </cell>
          <cell r="AF20">
            <v>7110.9525000000003</v>
          </cell>
          <cell r="AG20">
            <v>1750.0474999999997</v>
          </cell>
          <cell r="AI20" t="str">
            <v>[  ]</v>
          </cell>
          <cell r="AJ20" t="str">
            <v>[  ]</v>
          </cell>
          <cell r="AL20">
            <v>8861</v>
          </cell>
          <cell r="AM20">
            <v>0</v>
          </cell>
          <cell r="AO20" t="str">
            <v>Falcon</v>
          </cell>
          <cell r="AP20">
            <v>8861</v>
          </cell>
          <cell r="AR20">
            <v>8861</v>
          </cell>
          <cell r="AS20">
            <v>0</v>
          </cell>
          <cell r="AU20">
            <v>8861</v>
          </cell>
          <cell r="AV20">
            <v>0</v>
          </cell>
        </row>
        <row r="21">
          <cell r="Q21" t="str">
            <v>Total Trinity East</v>
          </cell>
          <cell r="S21">
            <v>174707.03075000001</v>
          </cell>
          <cell r="T21">
            <v>79.915013620290054</v>
          </cell>
          <cell r="V21">
            <v>84711</v>
          </cell>
          <cell r="W21">
            <v>60440.242750000005</v>
          </cell>
          <cell r="X21">
            <v>145151.24275</v>
          </cell>
          <cell r="Y21">
            <v>76.775127672896218</v>
          </cell>
          <cell r="AA21">
            <v>29555.788</v>
          </cell>
          <cell r="AC21" t="str">
            <v>Total Trinity East</v>
          </cell>
          <cell r="AD21">
            <v>174707.03075000001</v>
          </cell>
          <cell r="AF21">
            <v>30840.261899999998</v>
          </cell>
          <cell r="AG21">
            <v>12462.738099999999</v>
          </cell>
          <cell r="AI21" t="str">
            <v>[  ]</v>
          </cell>
          <cell r="AJ21" t="str">
            <v>[  ]</v>
          </cell>
          <cell r="AL21">
            <v>33834</v>
          </cell>
          <cell r="AM21">
            <v>9469</v>
          </cell>
          <cell r="AO21" t="str">
            <v>Total Trinity East</v>
          </cell>
          <cell r="AP21">
            <v>174707.03075000001</v>
          </cell>
          <cell r="AR21">
            <v>63182</v>
          </cell>
          <cell r="AS21">
            <v>111525.03075000001</v>
          </cell>
          <cell r="AU21">
            <v>56239</v>
          </cell>
          <cell r="AV21">
            <v>6943</v>
          </cell>
        </row>
        <row r="22">
          <cell r="Q22" t="str">
            <v>Total Trinity</v>
          </cell>
          <cell r="S22">
            <v>218616.03075000001</v>
          </cell>
          <cell r="T22">
            <v>100</v>
          </cell>
          <cell r="V22">
            <v>128620</v>
          </cell>
          <cell r="W22">
            <v>60440.242750000005</v>
          </cell>
          <cell r="X22">
            <v>189060.24275</v>
          </cell>
          <cell r="Y22">
            <v>100</v>
          </cell>
          <cell r="AA22">
            <v>29555.788</v>
          </cell>
          <cell r="AC22" t="str">
            <v>Total Trinity</v>
          </cell>
          <cell r="AD22">
            <v>218616.03075000001</v>
          </cell>
          <cell r="AF22">
            <v>63884.860399999998</v>
          </cell>
          <cell r="AG22">
            <v>23327.139600000002</v>
          </cell>
          <cell r="AI22" t="str">
            <v>[  ]</v>
          </cell>
          <cell r="AJ22" t="str">
            <v>[  ]</v>
          </cell>
          <cell r="AL22">
            <v>72812</v>
          </cell>
          <cell r="AM22">
            <v>14400</v>
          </cell>
          <cell r="AO22" t="str">
            <v>Total Trinity</v>
          </cell>
          <cell r="AP22">
            <v>218616.03075000001</v>
          </cell>
          <cell r="AR22">
            <v>107091</v>
          </cell>
          <cell r="AS22">
            <v>111525.03075000001</v>
          </cell>
          <cell r="AU22">
            <v>69412</v>
          </cell>
          <cell r="AV22">
            <v>37679</v>
          </cell>
        </row>
        <row r="23">
          <cell r="Q23" t="str">
            <v>% Total</v>
          </cell>
          <cell r="S23" t="str">
            <v>--</v>
          </cell>
          <cell r="T23" t="str">
            <v>--</v>
          </cell>
          <cell r="V23">
            <v>68.031225459748327</v>
          </cell>
          <cell r="W23">
            <v>31.968774540251669</v>
          </cell>
          <cell r="X23">
            <v>86.480502871356805</v>
          </cell>
          <cell r="Y23" t="str">
            <v>--</v>
          </cell>
          <cell r="AA23">
            <v>13.519497128643206</v>
          </cell>
          <cell r="AC23" t="str">
            <v>% Total</v>
          </cell>
          <cell r="AD23" t="str">
            <v>--</v>
          </cell>
          <cell r="AF23" t="str">
            <v>[  ]</v>
          </cell>
          <cell r="AG23" t="str">
            <v>[  ]</v>
          </cell>
          <cell r="AH23" t="str">
            <v>[  ]</v>
          </cell>
          <cell r="AI23" t="str">
            <v>[  ]</v>
          </cell>
          <cell r="AJ23" t="str">
            <v>[  ]</v>
          </cell>
          <cell r="AL23" t="str">
            <v>[  ]</v>
          </cell>
          <cell r="AM23" t="str">
            <v>[  ]</v>
          </cell>
          <cell r="AO23" t="str">
            <v>% Total</v>
          </cell>
          <cell r="AP23" t="str">
            <v>--</v>
          </cell>
          <cell r="AR23">
            <v>48.985886182548391</v>
          </cell>
          <cell r="AS23">
            <v>51.014113817451609</v>
          </cell>
          <cell r="AU23">
            <v>64.815904230981133</v>
          </cell>
          <cell r="AV23">
            <v>35.184095769018874</v>
          </cell>
        </row>
        <row r="26">
          <cell r="Q26" t="str">
            <v>Cockerell Fork (1)</v>
          </cell>
          <cell r="R26" t="str">
            <v>Perry, KY</v>
          </cell>
          <cell r="V26">
            <v>6100</v>
          </cell>
          <cell r="W26">
            <v>0</v>
          </cell>
          <cell r="AU26">
            <v>1830</v>
          </cell>
          <cell r="AV26">
            <v>4270</v>
          </cell>
        </row>
        <row r="28">
          <cell r="H28" t="str">
            <v>Proven &amp;</v>
          </cell>
        </row>
        <row r="29">
          <cell r="D29" t="str">
            <v>Total Coal</v>
          </cell>
          <cell r="H29" t="str">
            <v>Probable</v>
          </cell>
          <cell r="K29" t="str">
            <v>Total Coal Resoures</v>
          </cell>
        </row>
        <row r="30">
          <cell r="B30" t="str">
            <v xml:space="preserve">Complex </v>
          </cell>
          <cell r="C30" t="str">
            <v>Counties</v>
          </cell>
          <cell r="D30" t="str">
            <v>Resources</v>
          </cell>
          <cell r="F30" t="str">
            <v>% Total</v>
          </cell>
          <cell r="H30" t="str">
            <v>Reserves</v>
          </cell>
          <cell r="I30" t="str">
            <v>% Total</v>
          </cell>
          <cell r="K30" t="str">
            <v>Steam</v>
          </cell>
          <cell r="L30" t="str">
            <v>Metallurgical</v>
          </cell>
        </row>
        <row r="31">
          <cell r="B31" t="str">
            <v>Trinity West</v>
          </cell>
        </row>
        <row r="32">
          <cell r="B32" t="str">
            <v>Little Elk</v>
          </cell>
          <cell r="C32" t="str">
            <v>Knott, Perry, Breathitt, KY</v>
          </cell>
          <cell r="D32">
            <v>23.193000000000001</v>
          </cell>
          <cell r="F32">
            <v>10.60901157176462</v>
          </cell>
          <cell r="H32">
            <v>23.192999999999998</v>
          </cell>
          <cell r="I32">
            <v>12.267518364857278</v>
          </cell>
          <cell r="K32">
            <v>23.192999999999998</v>
          </cell>
          <cell r="L32">
            <v>0</v>
          </cell>
        </row>
        <row r="33">
          <cell r="B33" t="str">
            <v>Cockerell Fork</v>
          </cell>
          <cell r="C33" t="str">
            <v>Perry, KY</v>
          </cell>
          <cell r="L33">
            <v>0</v>
          </cell>
        </row>
        <row r="34">
          <cell r="B34" t="str">
            <v>Breathitt Reserve (1)</v>
          </cell>
          <cell r="C34" t="str">
            <v>Breathitt, Floyd, Knott, Magoffin, KY</v>
          </cell>
          <cell r="D34">
            <v>20.716000000000001</v>
          </cell>
          <cell r="F34">
            <v>9.4759748079453239</v>
          </cell>
          <cell r="H34">
            <v>20.716000000000001</v>
          </cell>
          <cell r="I34">
            <v>10.957353962246513</v>
          </cell>
          <cell r="K34">
            <v>20.716000000000001</v>
          </cell>
          <cell r="L34">
            <v>0</v>
          </cell>
        </row>
        <row r="35">
          <cell r="B35" t="str">
            <v>Total Trinity West</v>
          </cell>
          <cell r="D35">
            <v>43.908999999999999</v>
          </cell>
          <cell r="F35">
            <v>20.084986379709946</v>
          </cell>
          <cell r="H35">
            <v>43.908999999999999</v>
          </cell>
          <cell r="I35">
            <v>23.224872327103789</v>
          </cell>
          <cell r="K35">
            <v>43.908999999999999</v>
          </cell>
          <cell r="L35">
            <v>0</v>
          </cell>
        </row>
        <row r="37">
          <cell r="B37" t="str">
            <v>Trinity East</v>
          </cell>
        </row>
        <row r="38">
          <cell r="B38" t="str">
            <v xml:space="preserve">Levisa Fork </v>
          </cell>
          <cell r="C38" t="str">
            <v>Floyd, KY</v>
          </cell>
          <cell r="D38">
            <v>15.576000000000001</v>
          </cell>
          <cell r="F38">
            <v>7.1248206028459329</v>
          </cell>
          <cell r="H38">
            <v>15.576000000000001</v>
          </cell>
          <cell r="I38">
            <v>8.238643817143835</v>
          </cell>
          <cell r="K38">
            <v>15.576000000000001</v>
          </cell>
          <cell r="L38">
            <v>0</v>
          </cell>
          <cell r="AO38" t="str">
            <v>Low Sulfur Steam</v>
          </cell>
          <cell r="AP38">
            <v>69412</v>
          </cell>
        </row>
        <row r="39">
          <cell r="B39" t="str">
            <v>Prater Branch</v>
          </cell>
          <cell r="C39" t="str">
            <v>Magoffin, KY</v>
          </cell>
          <cell r="D39">
            <v>18.866</v>
          </cell>
          <cell r="F39">
            <v>8.6297422633083833</v>
          </cell>
          <cell r="H39">
            <v>18.866</v>
          </cell>
          <cell r="I39">
            <v>9.9788298827834865</v>
          </cell>
          <cell r="K39">
            <v>18.866</v>
          </cell>
          <cell r="L39">
            <v>0</v>
          </cell>
          <cell r="AO39" t="str">
            <v>Medium Sulfur Steam</v>
          </cell>
          <cell r="AP39">
            <v>37679</v>
          </cell>
        </row>
        <row r="40">
          <cell r="B40" t="str">
            <v>Deep Water</v>
          </cell>
          <cell r="C40" t="str">
            <v>Fayette, WV</v>
          </cell>
          <cell r="D40">
            <v>77.132334</v>
          </cell>
          <cell r="F40">
            <v>35.282103391679115</v>
          </cell>
          <cell r="H40">
            <v>47.833546000000005</v>
          </cell>
          <cell r="I40">
            <v>25.300690036271529</v>
          </cell>
          <cell r="K40">
            <v>8.4190000000000005</v>
          </cell>
          <cell r="L40">
            <v>68.712999999999994</v>
          </cell>
          <cell r="AO40" t="str">
            <v>Metallurgical</v>
          </cell>
          <cell r="AP40">
            <v>111525.03075000001</v>
          </cell>
        </row>
        <row r="41">
          <cell r="B41" t="str">
            <v>North Springs</v>
          </cell>
          <cell r="C41" t="str">
            <v>Wyoming, Mingo, McDowell, WV</v>
          </cell>
          <cell r="D41">
            <v>54.271696750000004</v>
          </cell>
          <cell r="F41">
            <v>24.825122185144242</v>
          </cell>
          <cell r="H41">
            <v>54.014696750000006</v>
          </cell>
          <cell r="I41">
            <v>28.570098062036902</v>
          </cell>
          <cell r="K41">
            <v>11.46</v>
          </cell>
          <cell r="L41">
            <v>42.811696750000003</v>
          </cell>
          <cell r="AP41">
            <v>218616.03075000001</v>
          </cell>
        </row>
        <row r="42">
          <cell r="B42" t="str">
            <v>Falcon</v>
          </cell>
          <cell r="C42" t="str">
            <v>Boone, WV</v>
          </cell>
          <cell r="D42">
            <v>8.8610000000000007</v>
          </cell>
          <cell r="F42">
            <v>4.0532251773123917</v>
          </cell>
          <cell r="H42">
            <v>8.8610000000000007</v>
          </cell>
          <cell r="I42">
            <v>4.686865874660473</v>
          </cell>
          <cell r="K42">
            <v>8.8610000000000007</v>
          </cell>
          <cell r="L42">
            <v>0</v>
          </cell>
        </row>
        <row r="43">
          <cell r="B43" t="str">
            <v>Total Trinity East</v>
          </cell>
          <cell r="D43">
            <v>174.70703075</v>
          </cell>
          <cell r="F43">
            <v>79.915013620290068</v>
          </cell>
          <cell r="H43">
            <v>145.15124274999999</v>
          </cell>
          <cell r="I43">
            <v>76.775127672896218</v>
          </cell>
          <cell r="K43">
            <v>63.182000000000002</v>
          </cell>
          <cell r="L43">
            <v>111.52469675</v>
          </cell>
        </row>
        <row r="45">
          <cell r="B45" t="str">
            <v>Total Trinity</v>
          </cell>
          <cell r="D45">
            <v>218.61603074999999</v>
          </cell>
          <cell r="F45">
            <v>100.00000000000001</v>
          </cell>
          <cell r="H45">
            <v>189.06024274999999</v>
          </cell>
          <cell r="I45">
            <v>100</v>
          </cell>
          <cell r="K45">
            <v>107.09100000000001</v>
          </cell>
          <cell r="L45">
            <v>111.52469675</v>
          </cell>
        </row>
        <row r="46">
          <cell r="B46" t="str">
            <v>% Total</v>
          </cell>
          <cell r="D46" t="str">
            <v>--</v>
          </cell>
          <cell r="F46" t="str">
            <v>--</v>
          </cell>
          <cell r="H46">
            <v>86.480502871356791</v>
          </cell>
          <cell r="I46" t="str">
            <v>--</v>
          </cell>
          <cell r="K46">
            <v>48.985886182548398</v>
          </cell>
          <cell r="L46">
            <v>51.013961038170578</v>
          </cell>
        </row>
        <row r="48">
          <cell r="AO48" t="str">
            <v>Metallurgical</v>
          </cell>
          <cell r="AP48">
            <v>111525.03075000001</v>
          </cell>
        </row>
        <row r="49">
          <cell r="H49">
            <v>6.1</v>
          </cell>
          <cell r="K49">
            <v>6.1</v>
          </cell>
          <cell r="AO49" t="str">
            <v>Low Sulfur Steam</v>
          </cell>
          <cell r="AP49">
            <v>69412</v>
          </cell>
        </row>
        <row r="50">
          <cell r="AO50" t="str">
            <v>Medium Sulfur Steam</v>
          </cell>
          <cell r="AP50">
            <v>37679</v>
          </cell>
        </row>
        <row r="53">
          <cell r="C53" t="str">
            <v>Little Elk / Breathitt</v>
          </cell>
          <cell r="D53">
            <v>43.908999999999999</v>
          </cell>
        </row>
        <row r="54">
          <cell r="C54" t="str">
            <v xml:space="preserve">Levisa Fork </v>
          </cell>
          <cell r="D54">
            <v>15.576000000000001</v>
          </cell>
        </row>
        <row r="55">
          <cell r="C55" t="str">
            <v>Prater Branch</v>
          </cell>
          <cell r="D55">
            <v>18.866</v>
          </cell>
        </row>
        <row r="56">
          <cell r="C56" t="str">
            <v>Deep Water</v>
          </cell>
          <cell r="D56">
            <v>77.132334</v>
          </cell>
        </row>
        <row r="57">
          <cell r="C57" t="str">
            <v>North Springs</v>
          </cell>
          <cell r="D57">
            <v>54.271696750000004</v>
          </cell>
        </row>
        <row r="58">
          <cell r="C58" t="str">
            <v>Falcon</v>
          </cell>
          <cell r="D58">
            <v>8.8610000000000007</v>
          </cell>
        </row>
        <row r="59">
          <cell r="D59">
            <v>218.61603074999999</v>
          </cell>
        </row>
        <row r="60">
          <cell r="C60" t="str">
            <v>Deep Water</v>
          </cell>
          <cell r="D60">
            <v>77.132334</v>
          </cell>
          <cell r="F60" t="str">
            <v>Proven &amp; Probable</v>
          </cell>
          <cell r="H60">
            <v>189.06024274999999</v>
          </cell>
        </row>
        <row r="61">
          <cell r="C61" t="str">
            <v>North Springs</v>
          </cell>
          <cell r="D61">
            <v>54.271696750000004</v>
          </cell>
          <cell r="F61" t="str">
            <v>Inferred</v>
          </cell>
          <cell r="H61">
            <v>29.555788000000007</v>
          </cell>
        </row>
        <row r="62">
          <cell r="C62" t="str">
            <v>Little Elk / Skyline</v>
          </cell>
          <cell r="D62">
            <v>43.908999999999999</v>
          </cell>
        </row>
        <row r="63">
          <cell r="C63" t="str">
            <v>Prater Branch</v>
          </cell>
          <cell r="D63">
            <v>18.866</v>
          </cell>
        </row>
        <row r="64">
          <cell r="C64" t="str">
            <v xml:space="preserve">Levisa Fork </v>
          </cell>
          <cell r="D64">
            <v>15.576000000000001</v>
          </cell>
        </row>
        <row r="65">
          <cell r="C65" t="str">
            <v>Falcon</v>
          </cell>
          <cell r="D65">
            <v>8.8610000000000007</v>
          </cell>
        </row>
      </sheetData>
      <sheetData sheetId="18" refreshError="1">
        <row r="3">
          <cell r="B3" t="str">
            <v>Falcon</v>
          </cell>
          <cell r="C3" t="str">
            <v>SALES &amp; MARKETING OUTPUTS</v>
          </cell>
        </row>
        <row r="4">
          <cell r="C4" t="str">
            <v>TONNAGE</v>
          </cell>
        </row>
        <row r="5">
          <cell r="B5" t="str">
            <v>($ and tons in millions)</v>
          </cell>
          <cell r="C5">
            <v>2005</v>
          </cell>
          <cell r="D5">
            <v>2006</v>
          </cell>
          <cell r="E5" t="str">
            <v>Fiscal Year Ending December,</v>
          </cell>
          <cell r="F5">
            <v>2008</v>
          </cell>
          <cell r="G5">
            <v>2009</v>
          </cell>
          <cell r="H5">
            <v>2010</v>
          </cell>
          <cell r="I5">
            <v>2011</v>
          </cell>
          <cell r="J5">
            <v>2012</v>
          </cell>
        </row>
        <row r="6">
          <cell r="B6" t="str">
            <v>Production</v>
          </cell>
          <cell r="C6" t="str">
            <v>n/a</v>
          </cell>
          <cell r="D6" t="str">
            <v>S&amp;P Rating</v>
          </cell>
          <cell r="E6">
            <v>2007</v>
          </cell>
          <cell r="F6">
            <v>1.0036846534973092</v>
          </cell>
          <cell r="G6">
            <v>2008</v>
          </cell>
          <cell r="H6">
            <v>1.0105634891287549</v>
          </cell>
          <cell r="I6">
            <v>2009</v>
          </cell>
          <cell r="J6">
            <v>1.0036846534973094</v>
          </cell>
          <cell r="K6">
            <v>2010</v>
          </cell>
          <cell r="M6">
            <v>2011</v>
          </cell>
          <cell r="O6">
            <v>2012</v>
          </cell>
        </row>
        <row r="7">
          <cell r="B7" t="str">
            <v>Realization/Ton</v>
          </cell>
          <cell r="C7" t="str">
            <v>Steam Coal</v>
          </cell>
          <cell r="D7" t="str">
            <v>n/m</v>
          </cell>
          <cell r="E7">
            <v>48.680293321852055</v>
          </cell>
          <cell r="F7">
            <v>45.661766821864404</v>
          </cell>
          <cell r="G7">
            <v>47.385263995563207</v>
          </cell>
          <cell r="H7">
            <v>15.179742120932211</v>
          </cell>
          <cell r="I7">
            <v>15.179742120932209</v>
          </cell>
          <cell r="J7">
            <v>15.179742120932206</v>
          </cell>
        </row>
        <row r="8">
          <cell r="B8" t="str">
            <v>Cash Costs/Ton</v>
          </cell>
          <cell r="C8" t="str">
            <v>AEP</v>
          </cell>
          <cell r="D8" t="str">
            <v>BBB</v>
          </cell>
          <cell r="E8">
            <v>351.73593099999999</v>
          </cell>
          <cell r="F8">
            <v>29.00345444900627</v>
          </cell>
          <cell r="G8">
            <v>480</v>
          </cell>
          <cell r="H8">
            <v>28.317684556544023</v>
          </cell>
          <cell r="I8">
            <v>480</v>
          </cell>
          <cell r="J8">
            <v>28.989972700004486</v>
          </cell>
          <cell r="K8">
            <v>480</v>
          </cell>
          <cell r="M8">
            <v>240</v>
          </cell>
          <cell r="O8">
            <v>240</v>
          </cell>
          <cell r="R8">
            <v>17056.0690817</v>
          </cell>
        </row>
        <row r="9">
          <cell r="B9" t="str">
            <v>Revenues</v>
          </cell>
          <cell r="C9" t="str">
            <v>B&amp;W Resources</v>
          </cell>
          <cell r="D9" t="str">
            <v>N/A</v>
          </cell>
          <cell r="E9">
            <v>21.516999999999999</v>
          </cell>
          <cell r="F9">
            <v>45.8300146106779</v>
          </cell>
          <cell r="G9">
            <v>0</v>
          </cell>
          <cell r="H9">
            <v>51.925325918823972</v>
          </cell>
          <cell r="I9">
            <v>0</v>
          </cell>
          <cell r="J9">
            <v>58.776753057264372</v>
          </cell>
          <cell r="K9">
            <v>0</v>
          </cell>
          <cell r="M9">
            <v>0</v>
          </cell>
          <cell r="O9">
            <v>0</v>
          </cell>
          <cell r="R9">
            <v>930.64599999999996</v>
          </cell>
        </row>
        <row r="10">
          <cell r="B10" t="str">
            <v>EBITDA</v>
          </cell>
          <cell r="C10" t="str">
            <v>Dayton Power &amp; Light</v>
          </cell>
          <cell r="D10" t="str">
            <v>BBB</v>
          </cell>
          <cell r="E10">
            <v>708.93460000000005</v>
          </cell>
          <cell r="F10">
            <v>15.901738121112365</v>
          </cell>
          <cell r="G10">
            <v>0</v>
          </cell>
          <cell r="H10">
            <v>22.626878599863737</v>
          </cell>
          <cell r="I10">
            <v>0</v>
          </cell>
          <cell r="J10">
            <v>29.004637133837527</v>
          </cell>
          <cell r="K10">
            <v>0</v>
          </cell>
          <cell r="M10">
            <v>0</v>
          </cell>
          <cell r="O10">
            <v>0</v>
          </cell>
          <cell r="R10">
            <v>32156.915075000001</v>
          </cell>
        </row>
        <row r="11">
          <cell r="B11" t="str">
            <v>Capex</v>
          </cell>
          <cell r="C11" t="str">
            <v>Dominion</v>
          </cell>
          <cell r="D11" t="str">
            <v>BBB</v>
          </cell>
          <cell r="E11">
            <v>0</v>
          </cell>
          <cell r="F11">
            <v>10.3</v>
          </cell>
          <cell r="G11">
            <v>480</v>
          </cell>
          <cell r="H11">
            <v>8.835599999999999E-2</v>
          </cell>
          <cell r="I11">
            <v>480</v>
          </cell>
          <cell r="J11">
            <v>0.56052520000000006</v>
          </cell>
          <cell r="K11">
            <v>480</v>
          </cell>
          <cell r="M11">
            <v>120</v>
          </cell>
          <cell r="O11">
            <v>0</v>
          </cell>
          <cell r="R11" t="str">
            <v>--</v>
          </cell>
        </row>
        <row r="12">
          <cell r="C12" t="str">
            <v>Duke Energy</v>
          </cell>
          <cell r="D12" t="str">
            <v>A-</v>
          </cell>
          <cell r="E12">
            <v>910.07835999999998</v>
          </cell>
          <cell r="G12">
            <v>1679.9880000000001</v>
          </cell>
          <cell r="I12">
            <v>1499.9880000000001</v>
          </cell>
          <cell r="K12">
            <v>1499.9880000000001</v>
          </cell>
          <cell r="M12">
            <v>0</v>
          </cell>
          <cell r="O12">
            <v>0</v>
          </cell>
          <cell r="R12">
            <v>40573.5262</v>
          </cell>
        </row>
        <row r="13">
          <cell r="C13" t="str">
            <v>East Kentucky Power</v>
          </cell>
          <cell r="D13" t="str">
            <v>BBB</v>
          </cell>
          <cell r="E13">
            <v>310.90794</v>
          </cell>
          <cell r="G13">
            <v>421</v>
          </cell>
          <cell r="I13">
            <v>230</v>
          </cell>
          <cell r="K13">
            <v>120</v>
          </cell>
          <cell r="M13">
            <v>120</v>
          </cell>
          <cell r="O13">
            <v>120</v>
          </cell>
          <cell r="R13">
            <v>12403.972559000002</v>
          </cell>
        </row>
        <row r="14">
          <cell r="C14" t="str">
            <v>Gorman</v>
          </cell>
          <cell r="D14" t="str">
            <v>N/A</v>
          </cell>
          <cell r="E14">
            <v>87.714439999999996</v>
          </cell>
          <cell r="G14">
            <v>0</v>
          </cell>
          <cell r="I14">
            <v>0</v>
          </cell>
          <cell r="K14">
            <v>0</v>
          </cell>
          <cell r="M14">
            <v>0</v>
          </cell>
          <cell r="O14">
            <v>0</v>
          </cell>
          <cell r="R14">
            <v>2763.00486</v>
          </cell>
        </row>
        <row r="15">
          <cell r="B15" t="str">
            <v>except per ton data)</v>
          </cell>
          <cell r="C15" t="str">
            <v>Kentucky Fuels / Alpha</v>
          </cell>
          <cell r="D15" t="str">
            <v>N/A</v>
          </cell>
          <cell r="E15">
            <v>174.934</v>
          </cell>
          <cell r="G15">
            <v>0</v>
          </cell>
          <cell r="I15">
            <v>0</v>
          </cell>
          <cell r="K15">
            <v>0</v>
          </cell>
          <cell r="M15">
            <v>0</v>
          </cell>
          <cell r="O15">
            <v>0</v>
          </cell>
          <cell r="R15">
            <v>7347.2280000000001</v>
          </cell>
        </row>
        <row r="16">
          <cell r="C16" t="str">
            <v>Kentucky Utilities</v>
          </cell>
          <cell r="D16" t="str">
            <v>BBB+</v>
          </cell>
          <cell r="E16">
            <v>495.35056999999995</v>
          </cell>
          <cell r="G16">
            <v>829.99199999999973</v>
          </cell>
          <cell r="I16">
            <v>129.6</v>
          </cell>
          <cell r="K16">
            <v>0</v>
          </cell>
          <cell r="M16">
            <v>0</v>
          </cell>
          <cell r="O16">
            <v>0</v>
          </cell>
          <cell r="R16">
            <v>23304.450044999998</v>
          </cell>
        </row>
        <row r="17">
          <cell r="C17" t="str">
            <v>Koch</v>
          </cell>
          <cell r="D17" t="str">
            <v>N/A</v>
          </cell>
          <cell r="E17">
            <v>243.54524999999998</v>
          </cell>
          <cell r="G17">
            <v>360</v>
          </cell>
          <cell r="I17">
            <v>0</v>
          </cell>
          <cell r="K17">
            <v>0</v>
          </cell>
          <cell r="M17">
            <v>0</v>
          </cell>
          <cell r="O17">
            <v>0</v>
          </cell>
          <cell r="R17">
            <v>10228.9005</v>
          </cell>
        </row>
        <row r="18">
          <cell r="C18" t="str">
            <v>Logan &amp; Kanawha</v>
          </cell>
          <cell r="D18" t="str">
            <v>N/A</v>
          </cell>
          <cell r="E18">
            <v>22.826000000000001</v>
          </cell>
          <cell r="G18">
            <v>0</v>
          </cell>
          <cell r="I18">
            <v>0</v>
          </cell>
          <cell r="K18">
            <v>0</v>
          </cell>
          <cell r="M18">
            <v>0</v>
          </cell>
          <cell r="O18">
            <v>0</v>
          </cell>
          <cell r="R18">
            <v>744.12760000000003</v>
          </cell>
        </row>
        <row r="19">
          <cell r="C19" t="str">
            <v>National Coal Corp.</v>
          </cell>
          <cell r="D19" t="str">
            <v>CCC</v>
          </cell>
          <cell r="E19">
            <v>265.66185999999999</v>
          </cell>
          <cell r="G19">
            <v>0</v>
          </cell>
          <cell r="I19">
            <v>0</v>
          </cell>
          <cell r="K19">
            <v>0</v>
          </cell>
          <cell r="M19">
            <v>0</v>
          </cell>
          <cell r="O19">
            <v>0</v>
          </cell>
          <cell r="R19">
            <v>10759.305329999999</v>
          </cell>
        </row>
        <row r="20">
          <cell r="C20" t="str">
            <v>Onyx Prep Plant ROM</v>
          </cell>
          <cell r="D20" t="str">
            <v>N/A</v>
          </cell>
          <cell r="E20">
            <v>13.185</v>
          </cell>
          <cell r="G20">
            <v>0</v>
          </cell>
          <cell r="I20">
            <v>0</v>
          </cell>
          <cell r="K20">
            <v>0</v>
          </cell>
          <cell r="M20">
            <v>0</v>
          </cell>
          <cell r="O20">
            <v>0</v>
          </cell>
          <cell r="R20">
            <v>421.92</v>
          </cell>
        </row>
        <row r="21">
          <cell r="C21" t="str">
            <v>Peabody</v>
          </cell>
          <cell r="D21" t="str">
            <v>BB</v>
          </cell>
          <cell r="E21">
            <v>75</v>
          </cell>
          <cell r="G21">
            <v>0</v>
          </cell>
          <cell r="I21">
            <v>0</v>
          </cell>
          <cell r="K21">
            <v>0</v>
          </cell>
          <cell r="M21">
            <v>0</v>
          </cell>
          <cell r="O21">
            <v>0</v>
          </cell>
          <cell r="R21">
            <v>3318.75</v>
          </cell>
        </row>
        <row r="22">
          <cell r="C22" t="str">
            <v>DTE</v>
          </cell>
          <cell r="D22" t="str">
            <v>BBB</v>
          </cell>
          <cell r="E22">
            <v>0</v>
          </cell>
          <cell r="G22">
            <v>60</v>
          </cell>
          <cell r="I22">
            <v>120</v>
          </cell>
          <cell r="K22">
            <v>0</v>
          </cell>
          <cell r="M22">
            <v>0</v>
          </cell>
          <cell r="O22">
            <v>0</v>
          </cell>
          <cell r="R22">
            <v>0</v>
          </cell>
        </row>
        <row r="23">
          <cell r="C23" t="str">
            <v>Integrity Export</v>
          </cell>
          <cell r="D23" t="str">
            <v>N/A</v>
          </cell>
          <cell r="E23">
            <v>50</v>
          </cell>
          <cell r="G23">
            <v>20</v>
          </cell>
          <cell r="I23">
            <v>0</v>
          </cell>
          <cell r="K23">
            <v>0</v>
          </cell>
          <cell r="M23">
            <v>0</v>
          </cell>
          <cell r="O23">
            <v>0</v>
          </cell>
          <cell r="R23">
            <v>2307.3746422128979</v>
          </cell>
        </row>
        <row r="24">
          <cell r="C24" t="str">
            <v>Coal Trade</v>
          </cell>
          <cell r="D24" t="str">
            <v>N/A</v>
          </cell>
          <cell r="E24">
            <v>40</v>
          </cell>
          <cell r="G24">
            <v>120</v>
          </cell>
          <cell r="I24">
            <v>0</v>
          </cell>
          <cell r="K24">
            <v>0</v>
          </cell>
          <cell r="M24">
            <v>0</v>
          </cell>
          <cell r="O24">
            <v>0</v>
          </cell>
          <cell r="R24">
            <v>1685.0175072905708</v>
          </cell>
        </row>
        <row r="25">
          <cell r="C25" t="str">
            <v>Alpha</v>
          </cell>
          <cell r="D25" t="str">
            <v>B+</v>
          </cell>
          <cell r="E25">
            <v>0</v>
          </cell>
          <cell r="G25">
            <v>120</v>
          </cell>
          <cell r="I25">
            <v>0</v>
          </cell>
          <cell r="K25">
            <v>0</v>
          </cell>
          <cell r="M25">
            <v>0</v>
          </cell>
          <cell r="O25">
            <v>0</v>
          </cell>
          <cell r="R25" t="str">
            <v>--</v>
          </cell>
        </row>
        <row r="26">
          <cell r="C26" t="str">
            <v>Progress Fuels</v>
          </cell>
          <cell r="D26" t="str">
            <v>BBB</v>
          </cell>
          <cell r="E26">
            <v>987.85174000000006</v>
          </cell>
          <cell r="G26">
            <v>1939.1999999999996</v>
          </cell>
          <cell r="I26">
            <v>2189.4</v>
          </cell>
          <cell r="K26">
            <v>1889.4000000000003</v>
          </cell>
          <cell r="M26">
            <v>0</v>
          </cell>
          <cell r="O26">
            <v>0</v>
          </cell>
          <cell r="R26">
            <v>49522.930631999996</v>
          </cell>
        </row>
        <row r="27">
          <cell r="C27" t="str">
            <v>Resource Fuels</v>
          </cell>
          <cell r="D27" t="str">
            <v>N/A</v>
          </cell>
          <cell r="E27">
            <v>1238.2237499999999</v>
          </cell>
          <cell r="G27">
            <v>0</v>
          </cell>
          <cell r="I27">
            <v>0</v>
          </cell>
          <cell r="K27">
            <v>0</v>
          </cell>
          <cell r="M27">
            <v>0</v>
          </cell>
          <cell r="O27">
            <v>0</v>
          </cell>
          <cell r="R27">
            <v>56339.180625000001</v>
          </cell>
        </row>
        <row r="28">
          <cell r="C28" t="str">
            <v>River Trading</v>
          </cell>
          <cell r="D28" t="str">
            <v>N/A</v>
          </cell>
          <cell r="E28">
            <v>400.14717999999999</v>
          </cell>
          <cell r="G28">
            <v>904.97999999999968</v>
          </cell>
          <cell r="I28">
            <v>780</v>
          </cell>
          <cell r="K28">
            <v>0</v>
          </cell>
          <cell r="M28">
            <v>0</v>
          </cell>
          <cell r="O28">
            <v>0</v>
          </cell>
          <cell r="R28">
            <v>18465.789125700001</v>
          </cell>
        </row>
        <row r="29">
          <cell r="C29" t="str">
            <v>Santee Cooper</v>
          </cell>
          <cell r="D29" t="str">
            <v>N/A</v>
          </cell>
          <cell r="E29">
            <v>1361.7486899999999</v>
          </cell>
          <cell r="G29">
            <v>2115.9879999999994</v>
          </cell>
          <cell r="I29">
            <v>1999.9919999999995</v>
          </cell>
          <cell r="K29">
            <v>2874.983999999999</v>
          </cell>
          <cell r="M29">
            <v>2874.983999999999</v>
          </cell>
          <cell r="O29">
            <v>2874.983999999999</v>
          </cell>
          <cell r="R29">
            <v>57364.259579500002</v>
          </cell>
          <cell r="S29">
            <v>13.068597951268677</v>
          </cell>
        </row>
        <row r="30">
          <cell r="C30" t="str">
            <v>SCANA</v>
          </cell>
          <cell r="D30" t="str">
            <v>A-</v>
          </cell>
          <cell r="E30">
            <v>232.92004999999997</v>
          </cell>
          <cell r="G30">
            <v>300</v>
          </cell>
          <cell r="I30">
            <v>300</v>
          </cell>
          <cell r="K30">
            <v>315</v>
          </cell>
          <cell r="M30">
            <v>0</v>
          </cell>
          <cell r="O30">
            <v>0</v>
          </cell>
          <cell r="R30">
            <v>11878.922549999999</v>
          </cell>
        </row>
        <row r="31">
          <cell r="C31" t="str">
            <v>Southern Company Services</v>
          </cell>
          <cell r="D31" t="str">
            <v>N/A</v>
          </cell>
          <cell r="E31">
            <v>581.63016000000005</v>
          </cell>
          <cell r="G31">
            <v>0</v>
          </cell>
          <cell r="I31">
            <v>0</v>
          </cell>
          <cell r="K31">
            <v>0</v>
          </cell>
          <cell r="M31">
            <v>0</v>
          </cell>
          <cell r="O31">
            <v>0</v>
          </cell>
          <cell r="R31">
            <v>21956.538540000001</v>
          </cell>
        </row>
        <row r="32">
          <cell r="C32" t="str">
            <v>Thoroughbred Coal</v>
          </cell>
          <cell r="D32" t="str">
            <v>N/A</v>
          </cell>
          <cell r="E32">
            <v>10.259</v>
          </cell>
          <cell r="G32">
            <v>0</v>
          </cell>
          <cell r="I32">
            <v>0</v>
          </cell>
          <cell r="K32">
            <v>0</v>
          </cell>
          <cell r="M32">
            <v>0</v>
          </cell>
          <cell r="O32">
            <v>0</v>
          </cell>
          <cell r="R32">
            <v>471.91399999999999</v>
          </cell>
        </row>
        <row r="33">
          <cell r="C33" t="str">
            <v>TVA</v>
          </cell>
          <cell r="D33" t="str">
            <v>AAA</v>
          </cell>
          <cell r="E33">
            <v>407.94272999999998</v>
          </cell>
          <cell r="G33">
            <v>579.6</v>
          </cell>
          <cell r="I33">
            <v>859.99199999999973</v>
          </cell>
          <cell r="K33">
            <v>499.99199999999996</v>
          </cell>
          <cell r="M33">
            <v>499.99199999999996</v>
          </cell>
          <cell r="O33">
            <v>499.99199999999996</v>
          </cell>
          <cell r="R33">
            <v>24540.410125599996</v>
          </cell>
        </row>
        <row r="34">
          <cell r="C34" t="str">
            <v>Twin Energies (Detherage)</v>
          </cell>
          <cell r="D34" t="str">
            <v>N/A</v>
          </cell>
          <cell r="E34">
            <v>58.227260000000001</v>
          </cell>
          <cell r="G34">
            <v>0</v>
          </cell>
          <cell r="I34">
            <v>0</v>
          </cell>
          <cell r="K34">
            <v>0</v>
          </cell>
          <cell r="M34">
            <v>0</v>
          </cell>
          <cell r="O34">
            <v>0</v>
          </cell>
          <cell r="R34">
            <v>2212.6358799999998</v>
          </cell>
        </row>
        <row r="35">
          <cell r="C35" t="str">
            <v>Virginia Electric Power</v>
          </cell>
          <cell r="D35" t="str">
            <v>BBB</v>
          </cell>
          <cell r="E35">
            <v>0</v>
          </cell>
          <cell r="G35">
            <v>0</v>
          </cell>
          <cell r="I35">
            <v>0</v>
          </cell>
          <cell r="K35">
            <v>0</v>
          </cell>
          <cell r="M35">
            <v>0</v>
          </cell>
          <cell r="O35">
            <v>0</v>
          </cell>
          <cell r="R35" t="str">
            <v>--</v>
          </cell>
        </row>
        <row r="36">
          <cell r="C36" t="str">
            <v>Total Steam Coal</v>
          </cell>
          <cell r="D36" t="str">
            <v>--</v>
          </cell>
          <cell r="E36">
            <v>9050.3415110000005</v>
          </cell>
          <cell r="F36">
            <v>0</v>
          </cell>
          <cell r="G36">
            <v>10410.747999999998</v>
          </cell>
          <cell r="I36">
            <v>9068.9719999999998</v>
          </cell>
          <cell r="K36">
            <v>8159.3639999999996</v>
          </cell>
          <cell r="M36">
            <v>3854.9759999999987</v>
          </cell>
          <cell r="O36">
            <v>3734.9759999999987</v>
          </cell>
        </row>
        <row r="38">
          <cell r="C38" t="str">
            <v>Metallurgical Coal</v>
          </cell>
        </row>
        <row r="39">
          <cell r="C39" t="str">
            <v>ABC Coke</v>
          </cell>
          <cell r="D39" t="str">
            <v>N/A</v>
          </cell>
          <cell r="E39">
            <v>59.663409999999999</v>
          </cell>
          <cell r="G39">
            <v>60</v>
          </cell>
          <cell r="I39">
            <v>0</v>
          </cell>
          <cell r="K39">
            <v>0</v>
          </cell>
          <cell r="M39">
            <v>0</v>
          </cell>
          <cell r="O39">
            <v>0</v>
          </cell>
          <cell r="R39">
            <v>2694.6657029662151</v>
          </cell>
        </row>
        <row r="40">
          <cell r="C40" t="str">
            <v>AK Steel</v>
          </cell>
          <cell r="D40" t="str">
            <v>B+</v>
          </cell>
          <cell r="E40">
            <v>187.21300100000002</v>
          </cell>
          <cell r="G40">
            <v>180</v>
          </cell>
          <cell r="I40">
            <v>180</v>
          </cell>
          <cell r="K40">
            <v>0</v>
          </cell>
          <cell r="M40">
            <v>0</v>
          </cell>
          <cell r="O40">
            <v>0</v>
          </cell>
          <cell r="R40">
            <v>0</v>
          </cell>
        </row>
        <row r="41">
          <cell r="C41" t="str">
            <v>Alpha</v>
          </cell>
          <cell r="D41" t="str">
            <v>B+</v>
          </cell>
          <cell r="E41">
            <v>0.46200000000000002</v>
          </cell>
          <cell r="G41">
            <v>0</v>
          </cell>
          <cell r="I41">
            <v>0</v>
          </cell>
          <cell r="K41">
            <v>0</v>
          </cell>
          <cell r="M41">
            <v>0</v>
          </cell>
          <cell r="O41">
            <v>0</v>
          </cell>
          <cell r="R41">
            <v>0</v>
          </cell>
        </row>
        <row r="42">
          <cell r="C42" t="str">
            <v>Logan &amp; Kanawha</v>
          </cell>
          <cell r="D42" t="str">
            <v>N/A</v>
          </cell>
          <cell r="E42">
            <v>153.15889000000004</v>
          </cell>
          <cell r="G42">
            <v>140</v>
          </cell>
          <cell r="I42">
            <v>0</v>
          </cell>
          <cell r="K42">
            <v>0</v>
          </cell>
          <cell r="M42">
            <v>0</v>
          </cell>
          <cell r="O42">
            <v>0</v>
          </cell>
          <cell r="R42">
            <v>0</v>
          </cell>
        </row>
        <row r="43">
          <cell r="C43" t="str">
            <v>Mittal Steel</v>
          </cell>
          <cell r="D43" t="str">
            <v>BBB</v>
          </cell>
          <cell r="E43">
            <v>69.56828999999999</v>
          </cell>
          <cell r="G43">
            <v>0</v>
          </cell>
          <cell r="I43">
            <v>0</v>
          </cell>
          <cell r="K43">
            <v>0</v>
          </cell>
          <cell r="M43">
            <v>0</v>
          </cell>
          <cell r="O43">
            <v>0</v>
          </cell>
          <cell r="R43">
            <v>5356.7583300000006</v>
          </cell>
        </row>
        <row r="44">
          <cell r="C44" t="str">
            <v>Wheeling Pittsburgh Steel</v>
          </cell>
          <cell r="D44" t="str">
            <v>N/A</v>
          </cell>
          <cell r="E44">
            <v>5.165</v>
          </cell>
          <cell r="G44">
            <v>0</v>
          </cell>
          <cell r="I44">
            <v>0</v>
          </cell>
          <cell r="K44">
            <v>0</v>
          </cell>
          <cell r="M44">
            <v>0</v>
          </cell>
          <cell r="O44">
            <v>0</v>
          </cell>
          <cell r="R44">
            <v>402.86999999999995</v>
          </cell>
        </row>
        <row r="45">
          <cell r="C45" t="str">
            <v>USX</v>
          </cell>
          <cell r="D45" t="str">
            <v>N/A</v>
          </cell>
          <cell r="E45">
            <v>1.6215999999999999</v>
          </cell>
          <cell r="G45">
            <v>126</v>
          </cell>
          <cell r="I45">
            <v>126</v>
          </cell>
          <cell r="K45">
            <v>70.2</v>
          </cell>
          <cell r="M45">
            <v>0</v>
          </cell>
          <cell r="O45">
            <v>0</v>
          </cell>
          <cell r="R45">
            <v>105.404</v>
          </cell>
        </row>
        <row r="46">
          <cell r="C46" t="str">
            <v>Total Metallurgical Coal</v>
          </cell>
          <cell r="D46" t="str">
            <v>--</v>
          </cell>
          <cell r="E46">
            <v>476.85219100000006</v>
          </cell>
          <cell r="G46">
            <v>506</v>
          </cell>
          <cell r="I46">
            <v>306</v>
          </cell>
          <cell r="K46">
            <v>70.2</v>
          </cell>
          <cell r="M46">
            <v>0</v>
          </cell>
          <cell r="O46">
            <v>0</v>
          </cell>
        </row>
        <row r="48">
          <cell r="C48" t="str">
            <v xml:space="preserve">Total Committed </v>
          </cell>
          <cell r="D48" t="str">
            <v>--</v>
          </cell>
          <cell r="E48">
            <v>9089.9521265093626</v>
          </cell>
          <cell r="G48">
            <v>10916.747999999998</v>
          </cell>
          <cell r="I48">
            <v>9374.9719999999998</v>
          </cell>
          <cell r="K48">
            <v>8229.5640000000003</v>
          </cell>
          <cell r="M48">
            <v>3854.9759999999987</v>
          </cell>
          <cell r="O48">
            <v>3734.9759999999987</v>
          </cell>
        </row>
        <row r="49">
          <cell r="C49" t="str">
            <v xml:space="preserve">Total Uncommitted </v>
          </cell>
          <cell r="D49" t="str">
            <v>--</v>
          </cell>
          <cell r="E49">
            <v>1.0742089756258792</v>
          </cell>
          <cell r="G49">
            <v>941.18615583578867</v>
          </cell>
          <cell r="I49">
            <v>4013.9681488579845</v>
          </cell>
          <cell r="K49">
            <v>6010.1415617672974</v>
          </cell>
          <cell r="M49">
            <v>10790.150083746443</v>
          </cell>
          <cell r="O49">
            <v>10540.377028735906</v>
          </cell>
        </row>
        <row r="50">
          <cell r="C50" t="str">
            <v>Total Tons Sold</v>
          </cell>
          <cell r="D50" t="str">
            <v>--</v>
          </cell>
          <cell r="E50">
            <v>9091.0263354849885</v>
          </cell>
          <cell r="G50">
            <v>11857.934155835786</v>
          </cell>
          <cell r="I50">
            <v>13388.940148857984</v>
          </cell>
          <cell r="K50">
            <v>14239.705561767298</v>
          </cell>
          <cell r="M50">
            <v>14645.126083746442</v>
          </cell>
          <cell r="O50">
            <v>14275.353028735904</v>
          </cell>
        </row>
        <row r="51">
          <cell r="C51" t="str">
            <v>% Committed</v>
          </cell>
          <cell r="D51" t="str">
            <v>--</v>
          </cell>
          <cell r="E51">
            <v>99.98818385365982</v>
          </cell>
          <cell r="G51">
            <v>92.062815128952352</v>
          </cell>
          <cell r="I51">
            <v>70.020269683554019</v>
          </cell>
          <cell r="K51">
            <v>57.793077000804395</v>
          </cell>
          <cell r="M51">
            <v>26.322586626812011</v>
          </cell>
          <cell r="O51">
            <v>26.163808295890068</v>
          </cell>
        </row>
        <row r="54">
          <cell r="C54" t="str">
            <v>Total Tons Sold</v>
          </cell>
          <cell r="E54">
            <v>9091.0263354849885</v>
          </cell>
          <cell r="G54">
            <v>11857.934155835786</v>
          </cell>
          <cell r="I54">
            <v>13388.940148857984</v>
          </cell>
          <cell r="K54">
            <v>14239.705561767298</v>
          </cell>
          <cell r="M54">
            <v>14645.126083746442</v>
          </cell>
          <cell r="O54">
            <v>14275.353028735904</v>
          </cell>
        </row>
        <row r="55">
          <cell r="C55" t="str">
            <v>Open Tons</v>
          </cell>
          <cell r="E55">
            <v>1.0742089756258224</v>
          </cell>
          <cell r="G55">
            <v>941.1861558357881</v>
          </cell>
          <cell r="I55">
            <v>4013.9681488579854</v>
          </cell>
          <cell r="K55">
            <v>6010.141561767301</v>
          </cell>
          <cell r="M55">
            <v>10790.150083746441</v>
          </cell>
          <cell r="O55">
            <v>10540.3770287359</v>
          </cell>
        </row>
        <row r="56">
          <cell r="C56" t="str">
            <v>Check</v>
          </cell>
          <cell r="E56">
            <v>-5.6843418860808015E-14</v>
          </cell>
          <cell r="G56">
            <v>0</v>
          </cell>
          <cell r="I56">
            <v>0</v>
          </cell>
          <cell r="K56">
            <v>0</v>
          </cell>
          <cell r="M56">
            <v>0</v>
          </cell>
          <cell r="O56">
            <v>0</v>
          </cell>
        </row>
        <row r="57">
          <cell r="C57" t="str">
            <v>PRICING</v>
          </cell>
          <cell r="E57">
            <v>0</v>
          </cell>
          <cell r="G57">
            <v>0</v>
          </cell>
          <cell r="I57">
            <v>0</v>
          </cell>
          <cell r="K57">
            <v>0</v>
          </cell>
          <cell r="M57">
            <v>0</v>
          </cell>
          <cell r="O57">
            <v>0</v>
          </cell>
          <cell r="S57" t="str">
            <v>Fiscal Year Ending December,</v>
          </cell>
        </row>
        <row r="58">
          <cell r="E58">
            <v>437.24157549063779</v>
          </cell>
          <cell r="G58" t="str">
            <v>Plug since George's schedule doesn't tie to accy records</v>
          </cell>
          <cell r="R58" t="str">
            <v>S&amp;P Rating</v>
          </cell>
          <cell r="S58">
            <v>2007</v>
          </cell>
          <cell r="U58">
            <v>2008</v>
          </cell>
          <cell r="W58">
            <v>2009</v>
          </cell>
          <cell r="Y58">
            <v>2010</v>
          </cell>
          <cell r="AA58">
            <v>2011</v>
          </cell>
          <cell r="AC58">
            <v>2012</v>
          </cell>
        </row>
        <row r="59">
          <cell r="Q59" t="str">
            <v>Steam Coal</v>
          </cell>
        </row>
        <row r="60">
          <cell r="Q60" t="str">
            <v>AEP</v>
          </cell>
          <cell r="R60" t="str">
            <v>BBB</v>
          </cell>
          <cell r="S60">
            <v>48.491119554402303</v>
          </cell>
          <cell r="U60">
            <v>46.975000000000001</v>
          </cell>
          <cell r="W60">
            <v>47.975000000000001</v>
          </cell>
          <cell r="Y60">
            <v>49.225000000000001</v>
          </cell>
          <cell r="AA60">
            <v>52.666666666666664</v>
          </cell>
          <cell r="AC60">
            <v>54.5</v>
          </cell>
        </row>
        <row r="61">
          <cell r="Q61" t="str">
            <v>B&amp;W Resources</v>
          </cell>
          <cell r="R61" t="str">
            <v>N/A</v>
          </cell>
          <cell r="S61">
            <v>43.251661476971698</v>
          </cell>
          <cell r="U61">
            <v>0</v>
          </cell>
          <cell r="W61" t="str">
            <v>--</v>
          </cell>
          <cell r="Y61" t="str">
            <v>--</v>
          </cell>
          <cell r="AA61" t="str">
            <v>--</v>
          </cell>
          <cell r="AC61" t="str">
            <v>--</v>
          </cell>
        </row>
        <row r="62">
          <cell r="Q62" t="str">
            <v>Dayton Power &amp; Light</v>
          </cell>
          <cell r="R62" t="str">
            <v>BBB</v>
          </cell>
          <cell r="S62">
            <v>45.359494479462562</v>
          </cell>
          <cell r="U62" t="str">
            <v>--</v>
          </cell>
          <cell r="W62" t="str">
            <v>--</v>
          </cell>
          <cell r="Y62" t="str">
            <v>--</v>
          </cell>
          <cell r="AA62" t="str">
            <v>--</v>
          </cell>
          <cell r="AC62" t="str">
            <v>--</v>
          </cell>
        </row>
        <row r="63">
          <cell r="Q63" t="str">
            <v>Dominion</v>
          </cell>
          <cell r="R63" t="str">
            <v>BBB</v>
          </cell>
          <cell r="S63" t="str">
            <v>--</v>
          </cell>
          <cell r="U63">
            <v>48.5</v>
          </cell>
          <cell r="W63">
            <v>49.5</v>
          </cell>
          <cell r="Y63">
            <v>51</v>
          </cell>
          <cell r="AA63">
            <v>49</v>
          </cell>
          <cell r="AC63" t="str">
            <v>--</v>
          </cell>
        </row>
        <row r="64">
          <cell r="Q64" t="str">
            <v>Duke Energy</v>
          </cell>
          <cell r="R64" t="str">
            <v>A-</v>
          </cell>
          <cell r="S64">
            <v>44.582453537297603</v>
          </cell>
          <cell r="U64">
            <v>42.419040493146362</v>
          </cell>
          <cell r="W64">
            <v>46.666661333290662</v>
          </cell>
          <cell r="Y64">
            <v>46.999991999935986</v>
          </cell>
          <cell r="AA64" t="str">
            <v>--</v>
          </cell>
          <cell r="AC64" t="str">
            <v>--</v>
          </cell>
        </row>
        <row r="65">
          <cell r="Q65" t="str">
            <v>East Kentucky Power</v>
          </cell>
          <cell r="R65" t="str">
            <v>BBB</v>
          </cell>
          <cell r="S65">
            <v>39.895965857288822</v>
          </cell>
          <cell r="U65">
            <v>35.92363420427553</v>
          </cell>
          <cell r="W65">
            <v>42.209999999999994</v>
          </cell>
          <cell r="Y65">
            <v>51.3</v>
          </cell>
          <cell r="AA65">
            <v>53.38000000000001</v>
          </cell>
          <cell r="AC65">
            <v>48.960000000000008</v>
          </cell>
        </row>
        <row r="66">
          <cell r="Q66" t="str">
            <v>Gorman</v>
          </cell>
          <cell r="R66" t="str">
            <v>N/A</v>
          </cell>
          <cell r="S66">
            <v>31.5</v>
          </cell>
          <cell r="U66" t="str">
            <v>--</v>
          </cell>
          <cell r="W66" t="str">
            <v>--</v>
          </cell>
          <cell r="Y66" t="str">
            <v>--</v>
          </cell>
          <cell r="AA66" t="str">
            <v>--</v>
          </cell>
          <cell r="AC66" t="str">
            <v>--</v>
          </cell>
        </row>
        <row r="67">
          <cell r="Q67" t="str">
            <v>Kentucky Fuels / Alpha</v>
          </cell>
          <cell r="R67" t="str">
            <v>N/A</v>
          </cell>
          <cell r="S67">
            <v>42</v>
          </cell>
          <cell r="U67" t="str">
            <v>--</v>
          </cell>
          <cell r="W67" t="str">
            <v>--</v>
          </cell>
          <cell r="Y67" t="str">
            <v>--</v>
          </cell>
          <cell r="AA67" t="str">
            <v>--</v>
          </cell>
          <cell r="AC67" t="str">
            <v>--</v>
          </cell>
        </row>
        <row r="68">
          <cell r="Q68" t="str">
            <v>Kentucky Utilities</v>
          </cell>
          <cell r="R68" t="str">
            <v>BBB+</v>
          </cell>
          <cell r="S68">
            <v>47.04637777039401</v>
          </cell>
          <cell r="U68">
            <v>44.794580285111195</v>
          </cell>
          <cell r="W68">
            <v>47.350000000000009</v>
          </cell>
          <cell r="Y68" t="str">
            <v>--</v>
          </cell>
          <cell r="AA68" t="str">
            <v>--</v>
          </cell>
          <cell r="AC68" t="str">
            <v>--</v>
          </cell>
        </row>
        <row r="69">
          <cell r="Q69" t="str">
            <v>Koch</v>
          </cell>
          <cell r="R69" t="str">
            <v>N/A</v>
          </cell>
          <cell r="S69">
            <v>42</v>
          </cell>
          <cell r="U69">
            <v>48.5</v>
          </cell>
          <cell r="W69" t="str">
            <v>--</v>
          </cell>
          <cell r="Y69" t="str">
            <v>--</v>
          </cell>
          <cell r="AA69" t="str">
            <v>--</v>
          </cell>
          <cell r="AC69" t="str">
            <v>--</v>
          </cell>
        </row>
        <row r="70">
          <cell r="Q70" t="str">
            <v>Logan &amp; Kanawha</v>
          </cell>
          <cell r="R70" t="str">
            <v>N/A</v>
          </cell>
          <cell r="S70">
            <v>32.6</v>
          </cell>
          <cell r="U70" t="str">
            <v>--</v>
          </cell>
          <cell r="W70" t="str">
            <v>--</v>
          </cell>
          <cell r="Y70" t="str">
            <v>--</v>
          </cell>
          <cell r="AA70" t="str">
            <v>--</v>
          </cell>
          <cell r="AC70" t="str">
            <v>--</v>
          </cell>
        </row>
        <row r="71">
          <cell r="Q71" t="str">
            <v>National Coal Corp.</v>
          </cell>
          <cell r="R71" t="str">
            <v>CCC</v>
          </cell>
          <cell r="S71">
            <v>40.5</v>
          </cell>
          <cell r="U71" t="str">
            <v>--</v>
          </cell>
          <cell r="W71" t="str">
            <v>--</v>
          </cell>
          <cell r="Y71" t="str">
            <v>--</v>
          </cell>
          <cell r="AA71" t="str">
            <v>--</v>
          </cell>
          <cell r="AC71" t="str">
            <v>--</v>
          </cell>
        </row>
        <row r="72">
          <cell r="Q72" t="str">
            <v>Onyx Prep Plant ROM</v>
          </cell>
          <cell r="R72" t="str">
            <v>N/A</v>
          </cell>
          <cell r="S72">
            <v>32</v>
          </cell>
          <cell r="U72" t="str">
            <v>--</v>
          </cell>
          <cell r="W72" t="str">
            <v>--</v>
          </cell>
          <cell r="Y72" t="str">
            <v>--</v>
          </cell>
          <cell r="AA72" t="str">
            <v>--</v>
          </cell>
          <cell r="AC72" t="str">
            <v>--</v>
          </cell>
        </row>
        <row r="73">
          <cell r="Q73" t="str">
            <v>Peabody</v>
          </cell>
          <cell r="R73" t="str">
            <v>BB</v>
          </cell>
          <cell r="S73">
            <v>44.25</v>
          </cell>
          <cell r="U73" t="str">
            <v>--</v>
          </cell>
          <cell r="W73" t="str">
            <v>--</v>
          </cell>
          <cell r="Y73" t="str">
            <v>--</v>
          </cell>
          <cell r="AA73" t="str">
            <v>--</v>
          </cell>
          <cell r="AC73" t="str">
            <v>--</v>
          </cell>
        </row>
        <row r="74">
          <cell r="Q74" t="str">
            <v>DTE</v>
          </cell>
          <cell r="R74" t="str">
            <v>BBB</v>
          </cell>
          <cell r="S74">
            <v>45.500000000000007</v>
          </cell>
          <cell r="U74">
            <v>49</v>
          </cell>
          <cell r="W74">
            <v>51</v>
          </cell>
          <cell r="Y74" t="str">
            <v>--</v>
          </cell>
          <cell r="AA74" t="str">
            <v>--</v>
          </cell>
          <cell r="AC74" t="str">
            <v>--</v>
          </cell>
        </row>
        <row r="75">
          <cell r="Q75" t="str">
            <v>Integrity Export</v>
          </cell>
          <cell r="R75" t="str">
            <v>N/A</v>
          </cell>
          <cell r="S75">
            <v>46.147492844257961</v>
          </cell>
          <cell r="U75">
            <v>45</v>
          </cell>
          <cell r="W75" t="str">
            <v>--</v>
          </cell>
          <cell r="Y75" t="str">
            <v>--</v>
          </cell>
          <cell r="AA75" t="str">
            <v>--</v>
          </cell>
          <cell r="AC75" t="str">
            <v>--</v>
          </cell>
        </row>
        <row r="76">
          <cell r="Q76" t="str">
            <v>Coal Trade</v>
          </cell>
          <cell r="R76" t="str">
            <v>N/A</v>
          </cell>
          <cell r="S76">
            <v>42.12543768226427</v>
          </cell>
          <cell r="U76">
            <v>49.5</v>
          </cell>
          <cell r="W76" t="str">
            <v>--</v>
          </cell>
          <cell r="Y76" t="str">
            <v>--</v>
          </cell>
          <cell r="AA76" t="str">
            <v>--</v>
          </cell>
          <cell r="AC76" t="str">
            <v>--</v>
          </cell>
        </row>
        <row r="77">
          <cell r="Q77" t="str">
            <v>Alpha</v>
          </cell>
          <cell r="R77" t="str">
            <v>B+</v>
          </cell>
          <cell r="S77" t="str">
            <v>--</v>
          </cell>
          <cell r="U77">
            <v>50</v>
          </cell>
          <cell r="W77" t="str">
            <v>--</v>
          </cell>
          <cell r="Y77" t="str">
            <v>--</v>
          </cell>
          <cell r="AA77" t="str">
            <v>--</v>
          </cell>
          <cell r="AC77" t="str">
            <v>--</v>
          </cell>
        </row>
        <row r="78">
          <cell r="Q78" t="str">
            <v>Progress Fuels</v>
          </cell>
          <cell r="R78" t="str">
            <v>BBB</v>
          </cell>
          <cell r="S78">
            <v>50.131946553032336</v>
          </cell>
          <cell r="U78">
            <v>49.822297854785475</v>
          </cell>
          <cell r="W78">
            <v>49.765086325020548</v>
          </cell>
          <cell r="Y78">
            <v>48.933883772626217</v>
          </cell>
          <cell r="AA78" t="str">
            <v>--</v>
          </cell>
          <cell r="AC78" t="str">
            <v>--</v>
          </cell>
        </row>
        <row r="79">
          <cell r="Q79" t="str">
            <v>Resource Fuels</v>
          </cell>
          <cell r="R79" t="str">
            <v>N/A</v>
          </cell>
          <cell r="S79">
            <v>45.500000000000007</v>
          </cell>
          <cell r="U79" t="str">
            <v>--</v>
          </cell>
          <cell r="W79" t="str">
            <v>--</v>
          </cell>
          <cell r="Y79" t="str">
            <v>--</v>
          </cell>
          <cell r="AA79" t="str">
            <v>--</v>
          </cell>
          <cell r="AC79" t="str">
            <v>--</v>
          </cell>
        </row>
        <row r="80">
          <cell r="Q80" t="str">
            <v>River Trading</v>
          </cell>
          <cell r="R80" t="str">
            <v>N/A</v>
          </cell>
          <cell r="S80">
            <v>46.147492844257961</v>
          </cell>
          <cell r="U80">
            <v>51.605612278724401</v>
          </cell>
          <cell r="W80">
            <v>55</v>
          </cell>
          <cell r="Y80" t="str">
            <v>--</v>
          </cell>
          <cell r="AA80" t="str">
            <v>--</v>
          </cell>
          <cell r="AC80" t="str">
            <v>--</v>
          </cell>
        </row>
        <row r="81">
          <cell r="Q81" t="str">
            <v>Santee Cooper</v>
          </cell>
          <cell r="R81" t="str">
            <v>N/A</v>
          </cell>
          <cell r="S81">
            <v>42.12543768226427</v>
          </cell>
          <cell r="U81">
            <v>40.776222095777484</v>
          </cell>
          <cell r="W81">
            <v>45.365000000000009</v>
          </cell>
          <cell r="Y81">
            <v>46.705432364145345</v>
          </cell>
          <cell r="AA81">
            <v>48.256954863053174</v>
          </cell>
          <cell r="AC81">
            <v>49.636520189329779</v>
          </cell>
        </row>
        <row r="82">
          <cell r="Q82" t="str">
            <v>SCANA</v>
          </cell>
          <cell r="R82" t="str">
            <v>A-</v>
          </cell>
          <cell r="S82">
            <v>51</v>
          </cell>
          <cell r="U82">
            <v>50</v>
          </cell>
          <cell r="W82">
            <v>50</v>
          </cell>
          <cell r="Y82">
            <v>50</v>
          </cell>
          <cell r="AA82" t="str">
            <v>--</v>
          </cell>
          <cell r="AC82" t="str">
            <v>--</v>
          </cell>
        </row>
        <row r="83">
          <cell r="Q83" t="str">
            <v>Southern Company Services</v>
          </cell>
          <cell r="R83" t="str">
            <v>N/A</v>
          </cell>
          <cell r="S83">
            <v>37.75</v>
          </cell>
          <cell r="U83" t="str">
            <v>--</v>
          </cell>
          <cell r="W83" t="str">
            <v>--</v>
          </cell>
          <cell r="Y83" t="str">
            <v>--</v>
          </cell>
          <cell r="AA83" t="str">
            <v>--</v>
          </cell>
          <cell r="AC83" t="str">
            <v>--</v>
          </cell>
        </row>
        <row r="84">
          <cell r="Q84" t="str">
            <v>Thoroughbred Coal</v>
          </cell>
          <cell r="R84" t="str">
            <v>N/A</v>
          </cell>
          <cell r="S84">
            <v>46</v>
          </cell>
          <cell r="U84" t="str">
            <v>--</v>
          </cell>
          <cell r="W84" t="str">
            <v>--</v>
          </cell>
          <cell r="Y84" t="str">
            <v>--</v>
          </cell>
          <cell r="AA84" t="str">
            <v>--</v>
          </cell>
          <cell r="AC84" t="str">
            <v>--</v>
          </cell>
        </row>
        <row r="85">
          <cell r="Q85" t="str">
            <v>TVA</v>
          </cell>
          <cell r="R85" t="str">
            <v>AAA</v>
          </cell>
          <cell r="S85">
            <v>60.156508060825097</v>
          </cell>
          <cell r="U85">
            <v>53.102484472049674</v>
          </cell>
          <cell r="W85">
            <v>50.648319984371959</v>
          </cell>
          <cell r="Y85">
            <v>50.050000000000004</v>
          </cell>
          <cell r="AA85">
            <v>47.750000000000007</v>
          </cell>
          <cell r="AC85">
            <v>48.000000000000014</v>
          </cell>
        </row>
        <row r="86">
          <cell r="Q86" t="str">
            <v>Twin Energies (Detherage)</v>
          </cell>
          <cell r="R86" t="str">
            <v>N/A</v>
          </cell>
          <cell r="S86">
            <v>37.999999999999993</v>
          </cell>
          <cell r="U86" t="str">
            <v>--</v>
          </cell>
          <cell r="W86" t="str">
            <v>--</v>
          </cell>
          <cell r="Y86" t="str">
            <v>--</v>
          </cell>
          <cell r="AA86" t="str">
            <v>--</v>
          </cell>
          <cell r="AC86" t="str">
            <v>--</v>
          </cell>
        </row>
        <row r="87">
          <cell r="Q87" t="str">
            <v>Virginia Electric Power</v>
          </cell>
          <cell r="R87" t="str">
            <v>BBB</v>
          </cell>
          <cell r="S87" t="str">
            <v>--</v>
          </cell>
          <cell r="U87" t="str">
            <v>--</v>
          </cell>
          <cell r="W87" t="str">
            <v>--</v>
          </cell>
          <cell r="Y87" t="str">
            <v>--</v>
          </cell>
          <cell r="AA87" t="str">
            <v>--</v>
          </cell>
          <cell r="AC87" t="str">
            <v>--</v>
          </cell>
        </row>
        <row r="89">
          <cell r="Q89" t="str">
            <v>Steam Coal Committed Pricing</v>
          </cell>
          <cell r="R89" t="str">
            <v>--</v>
          </cell>
          <cell r="S89">
            <v>45.164460143431548</v>
          </cell>
          <cell r="U89">
            <v>45.915251807074767</v>
          </cell>
          <cell r="W89">
            <v>48.505471080956035</v>
          </cell>
          <cell r="Y89">
            <v>48.076182697573003</v>
          </cell>
          <cell r="AA89">
            <v>48.648342070093328</v>
          </cell>
          <cell r="AC89">
            <v>49.708222317894446</v>
          </cell>
        </row>
        <row r="90">
          <cell r="Q90" t="str">
            <v>Steam Coal Uncommitted Pricing</v>
          </cell>
          <cell r="R90" t="str">
            <v>--</v>
          </cell>
          <cell r="S90" t="str">
            <v>--</v>
          </cell>
          <cell r="U90">
            <v>57.623063640855747</v>
          </cell>
          <cell r="W90">
            <v>57.631424726022061</v>
          </cell>
          <cell r="Y90">
            <v>58.588666024172703</v>
          </cell>
          <cell r="AA90">
            <v>58.702697100274143</v>
          </cell>
          <cell r="AC90">
            <v>58.862249346488866</v>
          </cell>
        </row>
        <row r="91">
          <cell r="Q91" t="str">
            <v>Average Steam Coal Pricing</v>
          </cell>
          <cell r="R91" t="str">
            <v>--</v>
          </cell>
          <cell r="S91">
            <v>45.164460143431548</v>
          </cell>
          <cell r="U91">
            <v>46.586661207309795</v>
          </cell>
          <cell r="W91">
            <v>50.571145225926642</v>
          </cell>
          <cell r="Y91">
            <v>51.214458805983426</v>
          </cell>
          <cell r="AA91">
            <v>55.31029253249023</v>
          </cell>
          <cell r="AC91">
            <v>55.694356975791763</v>
          </cell>
        </row>
        <row r="94">
          <cell r="Q94" t="str">
            <v>Metallurgical Coal</v>
          </cell>
        </row>
        <row r="95">
          <cell r="Q95" t="str">
            <v>ABC Coke</v>
          </cell>
          <cell r="R95" t="str">
            <v>N/A</v>
          </cell>
          <cell r="S95">
            <v>77.000000000000014</v>
          </cell>
          <cell r="U95">
            <v>77</v>
          </cell>
          <cell r="W95" t="str">
            <v>--</v>
          </cell>
          <cell r="Y95" t="str">
            <v>--</v>
          </cell>
          <cell r="AA95" t="str">
            <v>--</v>
          </cell>
          <cell r="AC95" t="str">
            <v>--</v>
          </cell>
        </row>
        <row r="96">
          <cell r="Q96" t="str">
            <v>AK Steel</v>
          </cell>
          <cell r="R96" t="str">
            <v>B+</v>
          </cell>
          <cell r="S96">
            <v>77.999999999999986</v>
          </cell>
          <cell r="U96">
            <v>78</v>
          </cell>
          <cell r="W96">
            <v>82.75</v>
          </cell>
          <cell r="Y96" t="str">
            <v>--</v>
          </cell>
          <cell r="AA96" t="str">
            <v>--</v>
          </cell>
          <cell r="AC96" t="str">
            <v>--</v>
          </cell>
        </row>
        <row r="97">
          <cell r="Q97" t="str">
            <v>Alpha</v>
          </cell>
          <cell r="R97" t="str">
            <v>B+</v>
          </cell>
          <cell r="S97">
            <v>65</v>
          </cell>
          <cell r="U97" t="str">
            <v>--</v>
          </cell>
          <cell r="W97" t="str">
            <v>--</v>
          </cell>
          <cell r="Y97" t="str">
            <v>--</v>
          </cell>
          <cell r="AA97" t="str">
            <v>--</v>
          </cell>
          <cell r="AC97" t="str">
            <v>--</v>
          </cell>
        </row>
        <row r="98">
          <cell r="Q98" t="str">
            <v>Logan &amp; Kanawha</v>
          </cell>
          <cell r="R98" t="str">
            <v>N/A</v>
          </cell>
          <cell r="S98">
            <v>64.512804134320888</v>
          </cell>
          <cell r="U98">
            <v>68.228571428571428</v>
          </cell>
          <cell r="W98" t="str">
            <v>--</v>
          </cell>
          <cell r="Y98" t="str">
            <v>--</v>
          </cell>
          <cell r="AA98" t="str">
            <v>--</v>
          </cell>
          <cell r="AC98" t="str">
            <v>--</v>
          </cell>
        </row>
        <row r="99">
          <cell r="Q99" t="str">
            <v>Mittal Steel</v>
          </cell>
          <cell r="R99" t="str">
            <v>BBB</v>
          </cell>
          <cell r="S99">
            <v>77.983609342704852</v>
          </cell>
          <cell r="U99" t="str">
            <v>--</v>
          </cell>
          <cell r="W99" t="str">
            <v>--</v>
          </cell>
          <cell r="Y99" t="str">
            <v>--</v>
          </cell>
          <cell r="AA99" t="str">
            <v>--</v>
          </cell>
          <cell r="AC99" t="str">
            <v>--</v>
          </cell>
        </row>
        <row r="100">
          <cell r="Q100" t="str">
            <v>Wheeling Pittsburgh Steel</v>
          </cell>
          <cell r="R100" t="str">
            <v>N/A</v>
          </cell>
          <cell r="S100">
            <v>84</v>
          </cell>
          <cell r="U100" t="str">
            <v>--</v>
          </cell>
          <cell r="W100" t="str">
            <v>--</v>
          </cell>
          <cell r="Y100" t="str">
            <v>--</v>
          </cell>
          <cell r="AA100" t="str">
            <v>--</v>
          </cell>
          <cell r="AC100" t="str">
            <v>--</v>
          </cell>
        </row>
        <row r="101">
          <cell r="Q101" t="str">
            <v>USX</v>
          </cell>
          <cell r="R101" t="str">
            <v>N/A</v>
          </cell>
          <cell r="S101">
            <v>84</v>
          </cell>
          <cell r="U101">
            <v>84</v>
          </cell>
          <cell r="W101">
            <v>82.75</v>
          </cell>
          <cell r="Y101">
            <v>82.749999999999986</v>
          </cell>
          <cell r="AA101" t="str">
            <v>--</v>
          </cell>
          <cell r="AC101" t="str">
            <v>--</v>
          </cell>
        </row>
        <row r="103">
          <cell r="Q103" t="str">
            <v>Metallurgical Coal Committed Pricing</v>
          </cell>
          <cell r="R103" t="str">
            <v>--</v>
          </cell>
          <cell r="S103">
            <v>73.61337020678593</v>
          </cell>
          <cell r="U103">
            <v>76.671936758893281</v>
          </cell>
          <cell r="W103">
            <v>82.75</v>
          </cell>
          <cell r="Y103">
            <v>82.749999999999986</v>
          </cell>
          <cell r="AA103">
            <v>0</v>
          </cell>
          <cell r="AC103">
            <v>0</v>
          </cell>
        </row>
        <row r="104">
          <cell r="Q104" t="str">
            <v>Metallurgical Coal Uncommitted Pricing</v>
          </cell>
          <cell r="R104" t="str">
            <v>--</v>
          </cell>
          <cell r="S104">
            <v>80</v>
          </cell>
          <cell r="U104">
            <v>83.802038816257891</v>
          </cell>
          <cell r="W104">
            <v>83.038505315660785</v>
          </cell>
          <cell r="Y104">
            <v>83.939943797287256</v>
          </cell>
          <cell r="AA104">
            <v>84.846178796327479</v>
          </cell>
          <cell r="AC104">
            <v>85.247012638376802</v>
          </cell>
        </row>
        <row r="105">
          <cell r="Q105" t="str">
            <v>Average Metallurgical Coal Pricing</v>
          </cell>
          <cell r="R105" t="str">
            <v>--</v>
          </cell>
          <cell r="S105">
            <v>73.627725084541638</v>
          </cell>
          <cell r="U105">
            <v>79.368936405973088</v>
          </cell>
          <cell r="W105">
            <v>82.985533529745936</v>
          </cell>
          <cell r="Y105">
            <v>83.907912917564033</v>
          </cell>
          <cell r="AA105">
            <v>84.846178796327479</v>
          </cell>
          <cell r="AC105">
            <v>85.247012638376802</v>
          </cell>
        </row>
        <row r="107">
          <cell r="AE107" t="str">
            <v>9 Months</v>
          </cell>
          <cell r="AF107" t="str">
            <v>3 Months</v>
          </cell>
        </row>
        <row r="108">
          <cell r="AE108">
            <v>39355</v>
          </cell>
          <cell r="AF108">
            <v>39447</v>
          </cell>
        </row>
        <row r="109">
          <cell r="Q109" t="str">
            <v>Committed Met Coal (tons)</v>
          </cell>
          <cell r="S109">
            <v>476.85219100000006</v>
          </cell>
          <cell r="U109">
            <v>506</v>
          </cell>
          <cell r="W109">
            <v>306</v>
          </cell>
          <cell r="Y109">
            <v>70.2</v>
          </cell>
          <cell r="AA109">
            <v>0</v>
          </cell>
          <cell r="AC109">
            <v>0</v>
          </cell>
          <cell r="AE109">
            <v>338.35219100000006</v>
          </cell>
          <cell r="AF109">
            <v>138.5</v>
          </cell>
        </row>
        <row r="110">
          <cell r="Q110" t="str">
            <v>Uncommitted Met Coal (tons)</v>
          </cell>
          <cell r="S110">
            <v>1.0742089756257656</v>
          </cell>
          <cell r="U110">
            <v>307.83900192702868</v>
          </cell>
          <cell r="W110">
            <v>1360.5971340689582</v>
          </cell>
          <cell r="Y110">
            <v>2537.7225825632268</v>
          </cell>
          <cell r="AA110">
            <v>3219.8091551863117</v>
          </cell>
          <cell r="AC110">
            <v>3482.6658871497575</v>
          </cell>
          <cell r="AE110">
            <v>0</v>
          </cell>
          <cell r="AF110">
            <v>1.0742089756258224</v>
          </cell>
        </row>
        <row r="111">
          <cell r="S111">
            <v>477.92639997562583</v>
          </cell>
          <cell r="U111">
            <v>813.83900192702868</v>
          </cell>
          <cell r="W111">
            <v>1666.5971340689582</v>
          </cell>
          <cell r="Y111">
            <v>2607.9225825632266</v>
          </cell>
          <cell r="AA111">
            <v>3219.8091551863117</v>
          </cell>
          <cell r="AC111">
            <v>3482.6658871497575</v>
          </cell>
          <cell r="AE111">
            <v>338.35219100000006</v>
          </cell>
          <cell r="AF111">
            <v>139.57420897562582</v>
          </cell>
        </row>
        <row r="112">
          <cell r="Q112" t="str">
            <v>Committed Steam Coal (tons)</v>
          </cell>
          <cell r="S112">
            <v>8613.0999355093627</v>
          </cell>
          <cell r="U112">
            <v>10410.747999999998</v>
          </cell>
          <cell r="W112">
            <v>9068.9719999999998</v>
          </cell>
          <cell r="Y112">
            <v>8159.3639999999996</v>
          </cell>
          <cell r="AA112">
            <v>3854.9759999999987</v>
          </cell>
          <cell r="AC112">
            <v>3734.9759999999987</v>
          </cell>
          <cell r="AE112">
            <v>6617.5425109999987</v>
          </cell>
          <cell r="AF112">
            <v>2432.799</v>
          </cell>
        </row>
        <row r="113">
          <cell r="Q113" t="str">
            <v>Uncommitted Steam Coal (tons)</v>
          </cell>
          <cell r="S113">
            <v>0</v>
          </cell>
          <cell r="U113">
            <v>633.34715390875999</v>
          </cell>
          <cell r="W113">
            <v>2653.371014789026</v>
          </cell>
          <cell r="Y113">
            <v>3472.4189792040715</v>
          </cell>
          <cell r="AA113">
            <v>7570.340928560131</v>
          </cell>
          <cell r="AC113">
            <v>7057.7111415861482</v>
          </cell>
          <cell r="AE113">
            <v>0</v>
          </cell>
          <cell r="AF113">
            <v>0</v>
          </cell>
        </row>
        <row r="114">
          <cell r="S114">
            <v>8613.0999355093627</v>
          </cell>
          <cell r="U114">
            <v>11044.095153908758</v>
          </cell>
          <cell r="W114">
            <v>11722.343014789025</v>
          </cell>
          <cell r="Y114">
            <v>11631.782979204072</v>
          </cell>
          <cell r="AA114">
            <v>11425.316928560129</v>
          </cell>
          <cell r="AC114">
            <v>10792.687141586146</v>
          </cell>
          <cell r="AE114">
            <v>6617.5425109999987</v>
          </cell>
          <cell r="AF114">
            <v>2432.799</v>
          </cell>
        </row>
        <row r="116">
          <cell r="Q116" t="str">
            <v>Committed Steam Coal</v>
          </cell>
          <cell r="S116">
            <v>100</v>
          </cell>
          <cell r="U116">
            <v>94.26528705989459</v>
          </cell>
          <cell r="W116">
            <v>77.364840702566838</v>
          </cell>
        </row>
        <row r="117">
          <cell r="Q117" t="str">
            <v>Committed Met Coal</v>
          </cell>
          <cell r="S117">
            <v>99.7752354806764</v>
          </cell>
          <cell r="U117">
            <v>62.174459420337477</v>
          </cell>
          <cell r="W117">
            <v>18.360766003053666</v>
          </cell>
          <cell r="AE117" t="str">
            <v>CHECK</v>
          </cell>
          <cell r="AF117">
            <v>437.24157549063602</v>
          </cell>
        </row>
        <row r="118">
          <cell r="S118">
            <v>9091.0263354849885</v>
          </cell>
          <cell r="U118">
            <v>11857.934155835786</v>
          </cell>
          <cell r="W118">
            <v>13388.940148857984</v>
          </cell>
          <cell r="Y118">
            <v>14239.705561767298</v>
          </cell>
          <cell r="AA118">
            <v>14645.126083746442</v>
          </cell>
          <cell r="AC118">
            <v>14275.353028735904</v>
          </cell>
        </row>
        <row r="119">
          <cell r="Q119" t="str">
            <v>Total</v>
          </cell>
          <cell r="S119">
            <v>9091.0263354849885</v>
          </cell>
          <cell r="U119">
            <v>11857.934155835786</v>
          </cell>
          <cell r="W119">
            <v>13388.940148857982</v>
          </cell>
          <cell r="Y119">
            <v>14239.705561767296</v>
          </cell>
          <cell r="AA119">
            <v>14645.126083746442</v>
          </cell>
          <cell r="AC119">
            <v>14275.353028735904</v>
          </cell>
        </row>
        <row r="120">
          <cell r="Q120" t="str">
            <v>% Committed</v>
          </cell>
          <cell r="S120">
            <v>99.98818385365982</v>
          </cell>
          <cell r="U120">
            <v>92.062815128952352</v>
          </cell>
          <cell r="W120">
            <v>70.020269683554019</v>
          </cell>
          <cell r="Y120">
            <v>57.793077000804402</v>
          </cell>
          <cell r="AA120">
            <v>26.322586626812011</v>
          </cell>
          <cell r="AC120">
            <v>26.163808295890068</v>
          </cell>
        </row>
        <row r="121">
          <cell r="Q121" t="str">
            <v>Tons Committed</v>
          </cell>
          <cell r="S121">
            <v>9089.9521265093626</v>
          </cell>
          <cell r="U121">
            <v>10916.747999999996</v>
          </cell>
          <cell r="W121">
            <v>9374.9719999999979</v>
          </cell>
          <cell r="Y121">
            <v>8229.5640000000003</v>
          </cell>
          <cell r="AA121">
            <v>3854.9759999999983</v>
          </cell>
          <cell r="AC121">
            <v>3734.9759999999987</v>
          </cell>
        </row>
        <row r="122">
          <cell r="R122">
            <v>0.94742877400870174</v>
          </cell>
        </row>
        <row r="123">
          <cell r="Q123" t="str">
            <v>Total Average Price</v>
          </cell>
          <cell r="S123">
            <v>46.660808877100848</v>
          </cell>
          <cell r="U123">
            <v>48.836588874132545</v>
          </cell>
          <cell r="W123">
            <v>54.605947536574917</v>
          </cell>
          <cell r="Y123">
            <v>57.202082420091628</v>
          </cell>
          <cell r="AA123">
            <v>61.803914810306551</v>
          </cell>
          <cell r="AC123">
            <v>62.904127938624598</v>
          </cell>
          <cell r="AH123">
            <v>0.6217445942033748</v>
          </cell>
          <cell r="AI123">
            <v>0</v>
          </cell>
        </row>
        <row r="124">
          <cell r="AH124">
            <v>0.3782554057966252</v>
          </cell>
          <cell r="AI124">
            <v>1</v>
          </cell>
        </row>
        <row r="125">
          <cell r="Q125" t="str">
            <v>Committed Average Price</v>
          </cell>
          <cell r="S125">
            <v>46.656869003947946</v>
          </cell>
          <cell r="U125">
            <v>47.340848750928387</v>
          </cell>
          <cell r="W125">
            <v>49.623215843204655</v>
          </cell>
          <cell r="Y125">
            <v>48.371958023535633</v>
          </cell>
          <cell r="AA125">
            <v>48.648342070093328</v>
          </cell>
          <cell r="AC125">
            <v>49.708222317894446</v>
          </cell>
        </row>
        <row r="126">
          <cell r="Q126" t="str">
            <v>Uncommitted Average Price</v>
          </cell>
          <cell r="S126" t="str">
            <v>--</v>
          </cell>
          <cell r="U126">
            <v>66.185566966578605</v>
          </cell>
          <cell r="W126">
            <v>66.243551118992244</v>
          </cell>
          <cell r="Y126">
            <v>69.292991278493048</v>
          </cell>
          <cell r="AA126">
            <v>66.503980776596393</v>
          </cell>
          <cell r="AC126">
            <v>67.580088832369128</v>
          </cell>
        </row>
        <row r="127">
          <cell r="AG127">
            <v>2007</v>
          </cell>
          <cell r="AH127">
            <v>2008</v>
          </cell>
          <cell r="AI127">
            <v>2009</v>
          </cell>
          <cell r="AJ127">
            <v>2010</v>
          </cell>
          <cell r="AK127">
            <v>2011</v>
          </cell>
          <cell r="AL127">
            <v>2012</v>
          </cell>
        </row>
        <row r="128">
          <cell r="U128">
            <v>6.863244400176606E-2</v>
          </cell>
          <cell r="AF128" t="str">
            <v>Total</v>
          </cell>
          <cell r="AG128">
            <v>9.0910263354849885</v>
          </cell>
          <cell r="AH128">
            <v>11.857934155835787</v>
          </cell>
          <cell r="AI128">
            <v>13.388940148857982</v>
          </cell>
          <cell r="AJ128">
            <v>14.239705561767297</v>
          </cell>
          <cell r="AK128">
            <v>14.645126083746442</v>
          </cell>
          <cell r="AL128">
            <v>14.275353028735905</v>
          </cell>
        </row>
        <row r="129">
          <cell r="AF129" t="str">
            <v>Committed/Priced</v>
          </cell>
          <cell r="AG129">
            <v>9.0899521265093632</v>
          </cell>
          <cell r="AH129">
            <v>10.916747999999998</v>
          </cell>
          <cell r="AI129">
            <v>3.988999999999999</v>
          </cell>
          <cell r="AJ129">
            <v>3.2844000000000002</v>
          </cell>
          <cell r="AK129">
            <v>0.48000000000000137</v>
          </cell>
          <cell r="AL129">
            <v>0.36000000000000137</v>
          </cell>
        </row>
        <row r="130">
          <cell r="S130">
            <v>94.742877400870171</v>
          </cell>
          <cell r="AF130" t="str">
            <v>Committed/Unpriced</v>
          </cell>
          <cell r="AG130">
            <v>0</v>
          </cell>
          <cell r="AH130">
            <v>0</v>
          </cell>
          <cell r="AI130">
            <v>5.3859719999999998</v>
          </cell>
          <cell r="AJ130">
            <v>4.9451639999999992</v>
          </cell>
          <cell r="AK130">
            <v>3.3749759999999989</v>
          </cell>
          <cell r="AL130">
            <v>3.3749759999999989</v>
          </cell>
        </row>
        <row r="131">
          <cell r="AF131" t="str">
            <v>Uncommitted</v>
          </cell>
          <cell r="AG131">
            <v>1.0742089756252682E-3</v>
          </cell>
          <cell r="AH131">
            <v>0.9411861558357888</v>
          </cell>
          <cell r="AI131">
            <v>4.013968148857983</v>
          </cell>
          <cell r="AJ131">
            <v>6.0101415617672975</v>
          </cell>
          <cell r="AK131">
            <v>10.790150083746441</v>
          </cell>
          <cell r="AL131">
            <v>10.540377028735906</v>
          </cell>
        </row>
        <row r="133">
          <cell r="AF133" t="str">
            <v>Steam</v>
          </cell>
          <cell r="AG133">
            <v>8.6130999355093625</v>
          </cell>
          <cell r="AH133">
            <v>11.044095153908758</v>
          </cell>
          <cell r="AI133">
            <v>11.722343014789026</v>
          </cell>
          <cell r="AJ133">
            <v>11.631782979204072</v>
          </cell>
          <cell r="AK133">
            <v>11.425316928560131</v>
          </cell>
          <cell r="AL133">
            <v>10.792687141586148</v>
          </cell>
        </row>
        <row r="134">
          <cell r="AF134" t="str">
            <v>Committed/Priced</v>
          </cell>
          <cell r="AG134">
            <v>8.6130999355093625</v>
          </cell>
          <cell r="AH134">
            <v>10.410747999999998</v>
          </cell>
          <cell r="AI134">
            <v>3.988999999999999</v>
          </cell>
          <cell r="AJ134">
            <v>3.2844000000000002</v>
          </cell>
          <cell r="AK134">
            <v>0.48000000000000137</v>
          </cell>
          <cell r="AL134">
            <v>0.36000000000000137</v>
          </cell>
        </row>
        <row r="135">
          <cell r="AF135" t="str">
            <v>Committed/Unpriced</v>
          </cell>
          <cell r="AG135">
            <v>0</v>
          </cell>
          <cell r="AH135">
            <v>0</v>
          </cell>
          <cell r="AI135">
            <v>5.0799719999999997</v>
          </cell>
          <cell r="AJ135">
            <v>4.8749639999999994</v>
          </cell>
          <cell r="AK135">
            <v>3.3749759999999989</v>
          </cell>
          <cell r="AL135">
            <v>3.3749759999999989</v>
          </cell>
        </row>
        <row r="136">
          <cell r="AF136" t="str">
            <v>Uncommitted</v>
          </cell>
          <cell r="AG136">
            <v>0</v>
          </cell>
          <cell r="AH136">
            <v>0.63334715390875995</v>
          </cell>
          <cell r="AI136">
            <v>2.6533710147890259</v>
          </cell>
          <cell r="AJ136">
            <v>3.4724189792040714</v>
          </cell>
          <cell r="AK136">
            <v>7.5703409285601309</v>
          </cell>
          <cell r="AL136">
            <v>7.0577111415861484</v>
          </cell>
        </row>
        <row r="138">
          <cell r="AF138" t="str">
            <v>Met</v>
          </cell>
          <cell r="AG138">
            <v>0.4779263999756258</v>
          </cell>
          <cell r="AH138">
            <v>0.81383900192702874</v>
          </cell>
          <cell r="AI138">
            <v>1.6665971340689583</v>
          </cell>
          <cell r="AJ138">
            <v>2.6079225825632264</v>
          </cell>
          <cell r="AK138">
            <v>3.2198091551863119</v>
          </cell>
          <cell r="AL138">
            <v>3.4826658871497576</v>
          </cell>
        </row>
        <row r="139">
          <cell r="AF139" t="str">
            <v>Committed/Priced</v>
          </cell>
          <cell r="AG139">
            <v>0.47685219100000004</v>
          </cell>
          <cell r="AH139">
            <v>0.50600000000000001</v>
          </cell>
          <cell r="AI139">
            <v>0</v>
          </cell>
          <cell r="AJ139">
            <v>0</v>
          </cell>
          <cell r="AK139">
            <v>0</v>
          </cell>
          <cell r="AL139">
            <v>0</v>
          </cell>
        </row>
        <row r="140">
          <cell r="AF140" t="str">
            <v>Committed/Unpriced</v>
          </cell>
          <cell r="AG140">
            <v>0</v>
          </cell>
          <cell r="AH140">
            <v>0</v>
          </cell>
          <cell r="AI140">
            <v>0.30599999999999999</v>
          </cell>
          <cell r="AJ140">
            <v>7.0199999999999999E-2</v>
          </cell>
          <cell r="AK140">
            <v>0</v>
          </cell>
          <cell r="AL140">
            <v>0</v>
          </cell>
        </row>
        <row r="141">
          <cell r="AF141" t="str">
            <v>Uncommitted</v>
          </cell>
          <cell r="AG141">
            <v>1.0742089756257656E-3</v>
          </cell>
          <cell r="AH141">
            <v>0.30783900192702868</v>
          </cell>
          <cell r="AI141">
            <v>1.3605971340689582</v>
          </cell>
          <cell r="AJ141">
            <v>2.5377225825632266</v>
          </cell>
          <cell r="AK141">
            <v>3.2198091551863119</v>
          </cell>
          <cell r="AL141">
            <v>3.4826658871497576</v>
          </cell>
        </row>
      </sheetData>
      <sheetData sheetId="19" refreshError="1">
        <row r="2">
          <cell r="B2" t="str">
            <v xml:space="preserve">Project Trident </v>
          </cell>
          <cell r="C2" t="str">
            <v>SALES &amp; MARKETING OUTPUTS</v>
          </cell>
          <cell r="N2" t="str">
            <v>Mining Operations – Financial Summaries</v>
          </cell>
        </row>
        <row r="3">
          <cell r="B3" t="str">
            <v>($ and tons in thousands)</v>
          </cell>
          <cell r="C3" t="str">
            <v>TONNAGE</v>
          </cell>
          <cell r="N3" t="str">
            <v>Private &amp; Confidential</v>
          </cell>
        </row>
        <row r="4">
          <cell r="E4" t="str">
            <v>Fiscal Year Ending December 31,</v>
          </cell>
          <cell r="G4" t="str">
            <v>Fiscal Year Ending December 31,</v>
          </cell>
        </row>
        <row r="5">
          <cell r="B5" t="str">
            <v>Little Elk</v>
          </cell>
          <cell r="D5" t="str">
            <v>S&amp;P Rating</v>
          </cell>
          <cell r="E5" t="str">
            <v>2007E</v>
          </cell>
          <cell r="G5">
            <v>2008</v>
          </cell>
          <cell r="I5">
            <v>2009</v>
          </cell>
          <cell r="K5">
            <v>2010</v>
          </cell>
          <cell r="M5">
            <v>2011</v>
          </cell>
          <cell r="O5">
            <v>2012</v>
          </cell>
        </row>
        <row r="6">
          <cell r="C6" t="str">
            <v>Steam Coal</v>
          </cell>
          <cell r="U6">
            <v>2008</v>
          </cell>
          <cell r="Z6">
            <v>2007</v>
          </cell>
        </row>
        <row r="7">
          <cell r="A7">
            <v>1</v>
          </cell>
          <cell r="B7" t="str">
            <v>Santee Cooper</v>
          </cell>
          <cell r="C7" t="str">
            <v>Customer A</v>
          </cell>
          <cell r="D7" t="str">
            <v>N/A</v>
          </cell>
          <cell r="E7">
            <v>1361.7486899999999</v>
          </cell>
          <cell r="F7" t="str">
            <v>9 Months</v>
          </cell>
          <cell r="G7">
            <v>2115.9879999999994</v>
          </cell>
          <cell r="I7">
            <v>1999.9919999999995</v>
          </cell>
          <cell r="K7">
            <v>2874.983999999999</v>
          </cell>
          <cell r="M7">
            <v>2874.983999999999</v>
          </cell>
          <cell r="O7">
            <v>2874.983999999999</v>
          </cell>
          <cell r="R7">
            <v>40.776222095777484</v>
          </cell>
          <cell r="S7">
            <v>86281.996639999983</v>
          </cell>
          <cell r="U7" t="str">
            <v>Customer A</v>
          </cell>
          <cell r="W7">
            <v>96615.4</v>
          </cell>
          <cell r="Z7" t="str">
            <v>Customer A</v>
          </cell>
          <cell r="AB7">
            <v>57364.259579500002</v>
          </cell>
        </row>
        <row r="8">
          <cell r="A8">
            <v>2</v>
          </cell>
          <cell r="B8" t="str">
            <v>Progress Fuels</v>
          </cell>
          <cell r="C8" t="str">
            <v>Customer B</v>
          </cell>
          <cell r="D8" t="str">
            <v>BBB</v>
          </cell>
          <cell r="E8">
            <v>987.85174000000006</v>
          </cell>
          <cell r="F8">
            <v>2007</v>
          </cell>
          <cell r="G8">
            <v>1939.2</v>
          </cell>
          <cell r="I8">
            <v>2189.4</v>
          </cell>
          <cell r="J8">
            <v>2008</v>
          </cell>
          <cell r="K8">
            <v>1889.4</v>
          </cell>
          <cell r="L8">
            <v>2010</v>
          </cell>
          <cell r="M8">
            <v>0</v>
          </cell>
          <cell r="N8">
            <v>2012</v>
          </cell>
          <cell r="O8">
            <v>0</v>
          </cell>
          <cell r="R8">
            <v>49.822297854785475</v>
          </cell>
          <cell r="S8">
            <v>96615.4</v>
          </cell>
          <cell r="U8" t="str">
            <v>Customer B</v>
          </cell>
          <cell r="W8">
            <v>86281.996639999983</v>
          </cell>
          <cell r="Z8" t="str">
            <v>Customer B</v>
          </cell>
          <cell r="AB8">
            <v>56339.180625000001</v>
          </cell>
        </row>
        <row r="9">
          <cell r="A9">
            <v>3</v>
          </cell>
          <cell r="B9" t="str">
            <v>Duke Energy</v>
          </cell>
          <cell r="C9" t="str">
            <v>Customer C</v>
          </cell>
          <cell r="D9" t="str">
            <v>A-</v>
          </cell>
          <cell r="E9">
            <v>910.07835999999998</v>
          </cell>
          <cell r="G9">
            <v>1679.9880000000001</v>
          </cell>
          <cell r="I9">
            <v>1499.9880000000001</v>
          </cell>
          <cell r="K9">
            <v>1499.9880000000001</v>
          </cell>
          <cell r="M9">
            <v>0</v>
          </cell>
          <cell r="O9">
            <v>0</v>
          </cell>
          <cell r="R9">
            <v>42.419040493146362</v>
          </cell>
          <cell r="S9">
            <v>71263.478999999978</v>
          </cell>
          <cell r="U9" t="str">
            <v>Customer C</v>
          </cell>
          <cell r="W9">
            <v>71263.478999999978</v>
          </cell>
          <cell r="Z9" t="str">
            <v>Customer C</v>
          </cell>
          <cell r="AB9">
            <v>49522.930631999996</v>
          </cell>
        </row>
        <row r="10">
          <cell r="A10">
            <v>4</v>
          </cell>
          <cell r="B10" t="str">
            <v>River Trading</v>
          </cell>
          <cell r="C10" t="str">
            <v>Customer D</v>
          </cell>
          <cell r="D10" t="str">
            <v>N/A</v>
          </cell>
          <cell r="E10">
            <v>400.14717999999999</v>
          </cell>
          <cell r="F10">
            <v>127.81732896</v>
          </cell>
          <cell r="G10">
            <v>904.98</v>
          </cell>
          <cell r="I10">
            <v>780</v>
          </cell>
          <cell r="J10">
            <v>172.92890246321846</v>
          </cell>
          <cell r="K10">
            <v>0</v>
          </cell>
          <cell r="L10">
            <v>205.77273394146309</v>
          </cell>
          <cell r="M10">
            <v>0</v>
          </cell>
          <cell r="N10">
            <v>221.86852339674832</v>
          </cell>
          <cell r="O10">
            <v>0</v>
          </cell>
          <cell r="R10">
            <v>51.605612278724401</v>
          </cell>
          <cell r="S10">
            <v>46702.047000000006</v>
          </cell>
          <cell r="U10" t="str">
            <v>Customer D</v>
          </cell>
          <cell r="W10">
            <v>46702.047000000006</v>
          </cell>
          <cell r="Z10" t="str">
            <v>Customer D</v>
          </cell>
          <cell r="AB10">
            <v>40573.5262</v>
          </cell>
        </row>
        <row r="11">
          <cell r="A11">
            <v>5</v>
          </cell>
          <cell r="B11" t="str">
            <v>Kentucky Utilities</v>
          </cell>
          <cell r="C11" t="str">
            <v>Customer E</v>
          </cell>
          <cell r="D11" t="str">
            <v>BBB+</v>
          </cell>
          <cell r="E11">
            <v>495.35056999999995</v>
          </cell>
          <cell r="F11">
            <v>1.5713587700000176</v>
          </cell>
          <cell r="G11">
            <v>829.99199999999973</v>
          </cell>
          <cell r="I11">
            <v>129.6</v>
          </cell>
          <cell r="J11">
            <v>2.1691617093314051</v>
          </cell>
          <cell r="K11">
            <v>0</v>
          </cell>
          <cell r="L11">
            <v>0.14847945333332291</v>
          </cell>
          <cell r="M11">
            <v>0</v>
          </cell>
          <cell r="N11">
            <v>0.14847945333335133</v>
          </cell>
          <cell r="O11">
            <v>0</v>
          </cell>
          <cell r="R11">
            <v>44.794580285111195</v>
          </cell>
          <cell r="S11">
            <v>37179.143279999997</v>
          </cell>
          <cell r="U11" t="str">
            <v>Customer E</v>
          </cell>
          <cell r="W11">
            <v>37179.143279999997</v>
          </cell>
          <cell r="Z11" t="str">
            <v>Customer E</v>
          </cell>
          <cell r="AB11">
            <v>32156.915075000001</v>
          </cell>
        </row>
        <row r="12">
          <cell r="A12">
            <v>6</v>
          </cell>
          <cell r="B12" t="str">
            <v>TVA</v>
          </cell>
          <cell r="C12" t="str">
            <v>Customer F</v>
          </cell>
          <cell r="D12" t="str">
            <v>AAA</v>
          </cell>
          <cell r="E12">
            <v>407.94272999999998</v>
          </cell>
          <cell r="F12">
            <v>129.38868773000002</v>
          </cell>
          <cell r="G12">
            <v>579.6</v>
          </cell>
          <cell r="I12">
            <v>859.99199999999973</v>
          </cell>
          <cell r="J12">
            <v>175.09806417254987</v>
          </cell>
          <cell r="K12">
            <v>499.99199999999996</v>
          </cell>
          <cell r="L12">
            <v>205.92121339479641</v>
          </cell>
          <cell r="M12">
            <v>499.99199999999996</v>
          </cell>
          <cell r="N12">
            <v>222.01700285008167</v>
          </cell>
          <cell r="O12">
            <v>499.99199999999996</v>
          </cell>
          <cell r="R12">
            <v>53.102484472049674</v>
          </cell>
          <cell r="S12">
            <v>30778.199999999993</v>
          </cell>
          <cell r="U12" t="str">
            <v>Other Customers</v>
          </cell>
          <cell r="W12">
            <v>241188.21031364688</v>
          </cell>
          <cell r="Z12" t="str">
            <v>Other Customers</v>
          </cell>
          <cell r="AB12">
            <v>197639.27824454746</v>
          </cell>
        </row>
        <row r="13">
          <cell r="A13">
            <v>7</v>
          </cell>
          <cell r="B13" t="str">
            <v>American Electric Power</v>
          </cell>
          <cell r="C13" t="str">
            <v>Customer G</v>
          </cell>
          <cell r="D13" t="str">
            <v>BBB</v>
          </cell>
          <cell r="E13">
            <v>351.73593099999999</v>
          </cell>
          <cell r="F13">
            <v>95.569013380000015</v>
          </cell>
          <cell r="G13">
            <v>480</v>
          </cell>
          <cell r="I13">
            <v>480</v>
          </cell>
          <cell r="J13">
            <v>135.89503580608158</v>
          </cell>
          <cell r="K13">
            <v>480</v>
          </cell>
          <cell r="L13">
            <v>144.97832989477538</v>
          </cell>
          <cell r="M13">
            <v>240</v>
          </cell>
          <cell r="N13">
            <v>145.85313839010053</v>
          </cell>
          <cell r="O13">
            <v>240</v>
          </cell>
          <cell r="R13" t="e">
            <v>#N/A</v>
          </cell>
          <cell r="S13" t="e">
            <v>#N/A</v>
          </cell>
          <cell r="U13" t="str">
            <v>Total Coal Revenue</v>
          </cell>
          <cell r="W13">
            <v>579230.2762336469</v>
          </cell>
          <cell r="Z13" t="str">
            <v>Total Coal Revenue</v>
          </cell>
          <cell r="AB13">
            <v>433596.09035604744</v>
          </cell>
        </row>
        <row r="14">
          <cell r="A14">
            <v>8</v>
          </cell>
          <cell r="B14" t="str">
            <v>Dominion</v>
          </cell>
          <cell r="C14" t="str">
            <v>Customer H</v>
          </cell>
          <cell r="D14" t="str">
            <v>BBB</v>
          </cell>
          <cell r="E14">
            <v>0</v>
          </cell>
          <cell r="F14">
            <v>9.8482128299999996</v>
          </cell>
          <cell r="G14">
            <v>480</v>
          </cell>
          <cell r="I14">
            <v>480</v>
          </cell>
          <cell r="J14">
            <v>12.690432340000005</v>
          </cell>
          <cell r="K14">
            <v>480</v>
          </cell>
          <cell r="L14">
            <v>16.979225137142866</v>
          </cell>
          <cell r="M14">
            <v>120</v>
          </cell>
          <cell r="N14">
            <v>22.624629602857144</v>
          </cell>
          <cell r="O14">
            <v>0</v>
          </cell>
          <cell r="R14">
            <v>48.5</v>
          </cell>
          <cell r="S14">
            <v>23280</v>
          </cell>
        </row>
        <row r="15">
          <cell r="A15">
            <v>9</v>
          </cell>
          <cell r="B15" t="str">
            <v>East Kentucky Power</v>
          </cell>
          <cell r="C15" t="str">
            <v>Customer I</v>
          </cell>
          <cell r="D15" t="str">
            <v>BBB</v>
          </cell>
          <cell r="E15">
            <v>310.90794</v>
          </cell>
          <cell r="F15">
            <v>0.38439839000000003</v>
          </cell>
          <cell r="G15">
            <v>421</v>
          </cell>
          <cell r="I15">
            <v>230</v>
          </cell>
          <cell r="J15">
            <v>1.0302474671718012</v>
          </cell>
          <cell r="K15">
            <v>120</v>
          </cell>
          <cell r="L15">
            <v>1.0751713254181707</v>
          </cell>
          <cell r="M15">
            <v>120</v>
          </cell>
          <cell r="N15">
            <v>1.0678527087228737</v>
          </cell>
          <cell r="O15">
            <v>120</v>
          </cell>
          <cell r="R15">
            <v>35.92363420427553</v>
          </cell>
          <cell r="S15">
            <v>15123.849999999999</v>
          </cell>
        </row>
        <row r="16">
          <cell r="A16">
            <v>10</v>
          </cell>
          <cell r="B16" t="str">
            <v>Koch</v>
          </cell>
          <cell r="C16" t="str">
            <v>Customer J</v>
          </cell>
          <cell r="D16" t="str">
            <v>N/A</v>
          </cell>
          <cell r="E16">
            <v>243.54524999999998</v>
          </cell>
          <cell r="F16">
            <v>8.8283705900000005</v>
          </cell>
          <cell r="G16">
            <v>360</v>
          </cell>
          <cell r="I16">
            <v>0</v>
          </cell>
          <cell r="J16">
            <v>11.034290066149685</v>
          </cell>
          <cell r="K16">
            <v>0</v>
          </cell>
          <cell r="L16">
            <v>11.230578125340671</v>
          </cell>
          <cell r="M16">
            <v>0</v>
          </cell>
          <cell r="N16">
            <v>11.154132358398378</v>
          </cell>
          <cell r="O16">
            <v>0</v>
          </cell>
          <cell r="R16">
            <v>48.5</v>
          </cell>
          <cell r="S16">
            <v>17460</v>
          </cell>
          <cell r="U16" t="str">
            <v>Other Top 5</v>
          </cell>
          <cell r="W16" t="e">
            <v>#N/A</v>
          </cell>
        </row>
        <row r="17">
          <cell r="A17">
            <v>11</v>
          </cell>
          <cell r="B17" t="str">
            <v>SCANA</v>
          </cell>
          <cell r="C17" t="str">
            <v>Customer K</v>
          </cell>
          <cell r="D17" t="str">
            <v>A-</v>
          </cell>
          <cell r="E17">
            <v>232.92004999999997</v>
          </cell>
          <cell r="F17">
            <v>-1.0532459999999993E-2</v>
          </cell>
          <cell r="G17">
            <v>300</v>
          </cell>
          <cell r="I17">
            <v>300</v>
          </cell>
          <cell r="J17">
            <v>0.615593116277112</v>
          </cell>
          <cell r="K17">
            <v>315</v>
          </cell>
          <cell r="L17">
            <v>0.87935590114505469</v>
          </cell>
          <cell r="M17">
            <v>0</v>
          </cell>
          <cell r="N17">
            <v>1.1395872490740682</v>
          </cell>
          <cell r="O17">
            <v>0</v>
          </cell>
          <cell r="R17">
            <v>50</v>
          </cell>
          <cell r="S17">
            <v>15000</v>
          </cell>
          <cell r="Z17" t="str">
            <v>Other Top 5</v>
          </cell>
          <cell r="AB17">
            <v>105323.25691799998</v>
          </cell>
        </row>
        <row r="18">
          <cell r="A18">
            <v>12</v>
          </cell>
          <cell r="B18" t="str">
            <v>Coal Trade</v>
          </cell>
          <cell r="C18" t="str">
            <v>Customer L</v>
          </cell>
          <cell r="D18" t="str">
            <v>N/A</v>
          </cell>
          <cell r="E18">
            <v>40</v>
          </cell>
          <cell r="F18">
            <v>3.0291272177660939</v>
          </cell>
          <cell r="G18">
            <v>120</v>
          </cell>
          <cell r="I18">
            <v>0</v>
          </cell>
          <cell r="J18">
            <v>0</v>
          </cell>
          <cell r="K18">
            <v>0</v>
          </cell>
          <cell r="L18">
            <v>0</v>
          </cell>
          <cell r="M18">
            <v>0</v>
          </cell>
          <cell r="N18">
            <v>0</v>
          </cell>
          <cell r="O18">
            <v>0</v>
          </cell>
          <cell r="R18">
            <v>49.5</v>
          </cell>
          <cell r="S18">
            <v>5940</v>
          </cell>
        </row>
        <row r="19">
          <cell r="A19">
            <v>13</v>
          </cell>
          <cell r="B19" t="str">
            <v>Alpha</v>
          </cell>
          <cell r="C19" t="str">
            <v>Customer M</v>
          </cell>
          <cell r="D19" t="str">
            <v>B+</v>
          </cell>
          <cell r="E19">
            <v>0</v>
          </cell>
          <cell r="F19">
            <v>30.790547132233904</v>
          </cell>
          <cell r="G19">
            <v>120</v>
          </cell>
          <cell r="I19">
            <v>0</v>
          </cell>
          <cell r="J19">
            <v>39.203028366468288</v>
          </cell>
          <cell r="K19">
            <v>0</v>
          </cell>
          <cell r="L19">
            <v>60.942883500021026</v>
          </cell>
          <cell r="M19">
            <v>0</v>
          </cell>
          <cell r="N19">
            <v>76.163864459981141</v>
          </cell>
          <cell r="O19">
            <v>0</v>
          </cell>
          <cell r="R19">
            <v>50</v>
          </cell>
          <cell r="S19">
            <v>6000</v>
          </cell>
        </row>
        <row r="20">
          <cell r="A20">
            <v>14</v>
          </cell>
          <cell r="B20" t="str">
            <v>DTE</v>
          </cell>
          <cell r="C20" t="str">
            <v>Customer N</v>
          </cell>
          <cell r="D20" t="str">
            <v>BBB</v>
          </cell>
          <cell r="E20">
            <v>0</v>
          </cell>
          <cell r="F20">
            <v>18.66605096</v>
          </cell>
          <cell r="G20">
            <v>60</v>
          </cell>
          <cell r="I20">
            <v>120</v>
          </cell>
          <cell r="J20">
            <v>24.340315522426799</v>
          </cell>
          <cell r="K20">
            <v>0</v>
          </cell>
          <cell r="L20">
            <v>29.08915916362859</v>
          </cell>
          <cell r="M20">
            <v>0</v>
          </cell>
          <cell r="N20">
            <v>34.918349210329595</v>
          </cell>
          <cell r="O20">
            <v>0</v>
          </cell>
          <cell r="R20">
            <v>49</v>
          </cell>
          <cell r="S20">
            <v>2940</v>
          </cell>
        </row>
        <row r="21">
          <cell r="A21">
            <v>15</v>
          </cell>
          <cell r="B21" t="str">
            <v>Integrity Export</v>
          </cell>
          <cell r="C21" t="str">
            <v>Customer O</v>
          </cell>
          <cell r="D21" t="str">
            <v>N/A</v>
          </cell>
          <cell r="E21">
            <v>50</v>
          </cell>
          <cell r="F21">
            <v>0.38439839000000003</v>
          </cell>
          <cell r="G21">
            <v>20</v>
          </cell>
          <cell r="I21">
            <v>0</v>
          </cell>
          <cell r="J21">
            <v>1.0302474671718012</v>
          </cell>
          <cell r="K21">
            <v>0</v>
          </cell>
          <cell r="L21">
            <v>1.0751713254181707</v>
          </cell>
          <cell r="M21">
            <v>0</v>
          </cell>
          <cell r="N21">
            <v>1.0678527087228737</v>
          </cell>
          <cell r="O21">
            <v>0</v>
          </cell>
          <cell r="R21">
            <v>45</v>
          </cell>
          <cell r="S21">
            <v>900</v>
          </cell>
        </row>
        <row r="22">
          <cell r="B22" t="str">
            <v>Total SG&amp;A</v>
          </cell>
          <cell r="C22" t="str">
            <v>Other Steam</v>
          </cell>
          <cell r="D22" t="str">
            <v>N/A</v>
          </cell>
          <cell r="E22">
            <v>3258.1130700000003</v>
          </cell>
          <cell r="F22">
            <v>0</v>
          </cell>
          <cell r="G22">
            <v>0</v>
          </cell>
          <cell r="I22">
            <v>0</v>
          </cell>
          <cell r="J22">
            <v>3.2965890307120089</v>
          </cell>
          <cell r="K22">
            <v>0</v>
          </cell>
          <cell r="L22">
            <v>3.1525706705579415</v>
          </cell>
          <cell r="M22">
            <v>0</v>
          </cell>
          <cell r="N22">
            <v>3.3869091274619847</v>
          </cell>
          <cell r="O22">
            <v>0</v>
          </cell>
        </row>
        <row r="23">
          <cell r="A23">
            <v>16</v>
          </cell>
          <cell r="B23" t="str">
            <v>Resource Fuels</v>
          </cell>
          <cell r="D23" t="str">
            <v>N/A</v>
          </cell>
          <cell r="E23">
            <v>1238.2237499999999</v>
          </cell>
          <cell r="F23">
            <v>0</v>
          </cell>
          <cell r="G23">
            <v>0</v>
          </cell>
          <cell r="I23">
            <v>0</v>
          </cell>
          <cell r="J23">
            <v>1.6808184277112611E-2</v>
          </cell>
          <cell r="K23">
            <v>0</v>
          </cell>
          <cell r="L23">
            <v>0.28032096914505489</v>
          </cell>
          <cell r="M23">
            <v>0</v>
          </cell>
          <cell r="N23">
            <v>0.53954231707406852</v>
          </cell>
          <cell r="O23">
            <v>0</v>
          </cell>
        </row>
        <row r="24">
          <cell r="A24">
            <v>17</v>
          </cell>
          <cell r="B24" t="str">
            <v>Dayton Power &amp; Light</v>
          </cell>
          <cell r="C24" t="str">
            <v>p</v>
          </cell>
          <cell r="D24" t="str">
            <v>BBB</v>
          </cell>
          <cell r="E24">
            <v>708.93460000000005</v>
          </cell>
          <cell r="F24">
            <v>0</v>
          </cell>
          <cell r="G24">
            <v>0</v>
          </cell>
          <cell r="I24">
            <v>0</v>
          </cell>
          <cell r="J24">
            <v>0</v>
          </cell>
          <cell r="K24">
            <v>0</v>
          </cell>
          <cell r="L24">
            <v>4.3351678499316546E-3</v>
          </cell>
          <cell r="M24">
            <v>0</v>
          </cell>
          <cell r="N24">
            <v>5.9759428043120524E-3</v>
          </cell>
          <cell r="O24">
            <v>0</v>
          </cell>
        </row>
        <row r="25">
          <cell r="A25">
            <v>18</v>
          </cell>
          <cell r="B25" t="str">
            <v>Southern Company Services</v>
          </cell>
          <cell r="C25">
            <v>0.87007697421613395</v>
          </cell>
          <cell r="D25" t="str">
            <v>N/A</v>
          </cell>
          <cell r="E25">
            <v>581.63016000000005</v>
          </cell>
          <cell r="F25">
            <v>3.8521465214009778</v>
          </cell>
          <cell r="G25">
            <v>0</v>
          </cell>
          <cell r="I25">
            <v>0</v>
          </cell>
          <cell r="J25">
            <v>3.2797808464348965</v>
          </cell>
          <cell r="K25">
            <v>0</v>
          </cell>
          <cell r="L25">
            <v>2.867914533562955</v>
          </cell>
          <cell r="M25">
            <v>0</v>
          </cell>
          <cell r="N25">
            <v>2.8413908675836037</v>
          </cell>
          <cell r="O25">
            <v>0</v>
          </cell>
        </row>
        <row r="26">
          <cell r="A26">
            <v>19</v>
          </cell>
          <cell r="B26" t="str">
            <v>National Coal Corp.</v>
          </cell>
          <cell r="C26">
            <v>11.441884299254191</v>
          </cell>
          <cell r="D26" t="str">
            <v>CCC</v>
          </cell>
          <cell r="E26">
            <v>265.66185999999999</v>
          </cell>
          <cell r="F26">
            <v>7.887951260832927</v>
          </cell>
          <cell r="G26">
            <v>0</v>
          </cell>
          <cell r="I26">
            <v>0</v>
          </cell>
          <cell r="J26">
            <v>10.552684530434792</v>
          </cell>
          <cell r="K26">
            <v>0</v>
          </cell>
          <cell r="L26">
            <v>27.910638477411307</v>
          </cell>
          <cell r="M26">
            <v>0</v>
          </cell>
          <cell r="N26">
            <v>37.336271673345067</v>
          </cell>
          <cell r="O26">
            <v>0</v>
          </cell>
        </row>
        <row r="27">
          <cell r="A27">
            <v>20</v>
          </cell>
          <cell r="B27" t="str">
            <v>Kentucky Fuels / Alpha</v>
          </cell>
          <cell r="D27" t="str">
            <v>N/A</v>
          </cell>
          <cell r="E27">
            <v>174.934</v>
          </cell>
          <cell r="G27">
            <v>0</v>
          </cell>
          <cell r="I27">
            <v>0</v>
          </cell>
          <cell r="K27">
            <v>0</v>
          </cell>
          <cell r="M27">
            <v>0</v>
          </cell>
          <cell r="O27">
            <v>0</v>
          </cell>
        </row>
        <row r="28">
          <cell r="A28">
            <v>21</v>
          </cell>
          <cell r="B28" t="str">
            <v>Gorman</v>
          </cell>
          <cell r="C28">
            <v>18.027966969147649</v>
          </cell>
          <cell r="D28" t="str">
            <v>N/A</v>
          </cell>
          <cell r="E28">
            <v>87.714439999999996</v>
          </cell>
          <cell r="F28">
            <v>26.938400610832929</v>
          </cell>
          <cell r="G28">
            <v>0</v>
          </cell>
          <cell r="I28">
            <v>0</v>
          </cell>
          <cell r="J28">
            <v>35.923247520033399</v>
          </cell>
          <cell r="K28">
            <v>0</v>
          </cell>
          <cell r="L28">
            <v>58.074968966458066</v>
          </cell>
          <cell r="M28">
            <v>0</v>
          </cell>
          <cell r="N28">
            <v>73.322473592397529</v>
          </cell>
          <cell r="O28">
            <v>0</v>
          </cell>
        </row>
        <row r="29">
          <cell r="A29">
            <v>22</v>
          </cell>
          <cell r="B29" t="str">
            <v>Peabody</v>
          </cell>
          <cell r="C29">
            <v>53.114063999999999</v>
          </cell>
          <cell r="D29" t="str">
            <v>BB</v>
          </cell>
          <cell r="E29">
            <v>75</v>
          </cell>
          <cell r="F29">
            <v>5.08089149</v>
          </cell>
          <cell r="G29">
            <v>0</v>
          </cell>
          <cell r="I29">
            <v>0</v>
          </cell>
          <cell r="J29">
            <v>17.971072280000001</v>
          </cell>
          <cell r="K29">
            <v>0</v>
          </cell>
          <cell r="L29">
            <v>24.943234680000018</v>
          </cell>
          <cell r="M29">
            <v>0</v>
          </cell>
          <cell r="N29">
            <v>4.8212288499999998</v>
          </cell>
          <cell r="O29">
            <v>0</v>
          </cell>
        </row>
        <row r="30">
          <cell r="A30">
            <v>23</v>
          </cell>
          <cell r="B30" t="str">
            <v>Twin Energies (Detherage)</v>
          </cell>
          <cell r="D30" t="str">
            <v>N/A</v>
          </cell>
          <cell r="E30">
            <v>58.227260000000001</v>
          </cell>
          <cell r="G30">
            <v>0</v>
          </cell>
          <cell r="I30">
            <v>0</v>
          </cell>
          <cell r="K30">
            <v>0</v>
          </cell>
          <cell r="M30">
            <v>0</v>
          </cell>
          <cell r="O30">
            <v>0</v>
          </cell>
        </row>
        <row r="31">
          <cell r="A31">
            <v>24</v>
          </cell>
          <cell r="B31" t="str">
            <v>Logan &amp; Kanawha</v>
          </cell>
          <cell r="D31" t="str">
            <v>N/A</v>
          </cell>
          <cell r="E31">
            <v>22.826000000000001</v>
          </cell>
          <cell r="G31">
            <v>0</v>
          </cell>
          <cell r="I31">
            <v>0</v>
          </cell>
          <cell r="K31">
            <v>0</v>
          </cell>
          <cell r="M31">
            <v>0</v>
          </cell>
          <cell r="O31">
            <v>0</v>
          </cell>
        </row>
        <row r="32">
          <cell r="A32">
            <v>25</v>
          </cell>
          <cell r="B32" t="str">
            <v>B&amp;W Resources</v>
          </cell>
          <cell r="C32">
            <v>1.18</v>
          </cell>
          <cell r="D32" t="str">
            <v>N/A</v>
          </cell>
          <cell r="E32">
            <v>21.516999999999999</v>
          </cell>
          <cell r="F32">
            <v>2.8264311998999996</v>
          </cell>
          <cell r="G32">
            <v>0</v>
          </cell>
          <cell r="I32">
            <v>0</v>
          </cell>
          <cell r="J32">
            <v>4.0413645119961625</v>
          </cell>
          <cell r="K32">
            <v>0</v>
          </cell>
          <cell r="L32">
            <v>4.2518860362395117</v>
          </cell>
          <cell r="M32">
            <v>0</v>
          </cell>
          <cell r="N32">
            <v>4.2229437426760006</v>
          </cell>
          <cell r="O32">
            <v>0</v>
          </cell>
        </row>
        <row r="33">
          <cell r="A33">
            <v>26</v>
          </cell>
          <cell r="B33" t="str">
            <v>Onyx Prep Plant ROM</v>
          </cell>
          <cell r="C33">
            <v>1.081</v>
          </cell>
          <cell r="D33" t="str">
            <v>N/A</v>
          </cell>
          <cell r="E33">
            <v>13.185</v>
          </cell>
          <cell r="F33">
            <v>2.9146677899999998</v>
          </cell>
          <cell r="G33">
            <v>0</v>
          </cell>
          <cell r="I33">
            <v>0</v>
          </cell>
          <cell r="J33">
            <v>4.0413645119961634</v>
          </cell>
          <cell r="K33">
            <v>0</v>
          </cell>
          <cell r="L33">
            <v>4.2518860362395117</v>
          </cell>
          <cell r="M33">
            <v>0</v>
          </cell>
          <cell r="N33">
            <v>4.2229437426760015</v>
          </cell>
          <cell r="O33">
            <v>0</v>
          </cell>
        </row>
        <row r="34">
          <cell r="A34">
            <v>27</v>
          </cell>
          <cell r="B34" t="str">
            <v>Thoroughbred Coal</v>
          </cell>
          <cell r="C34">
            <v>49.990741535615172</v>
          </cell>
          <cell r="D34" t="str">
            <v>N/A</v>
          </cell>
          <cell r="E34">
            <v>10.259</v>
          </cell>
          <cell r="F34">
            <v>43.853138048367427</v>
          </cell>
          <cell r="G34">
            <v>0</v>
          </cell>
          <cell r="I34">
            <v>0</v>
          </cell>
          <cell r="J34">
            <v>42.789731525059381</v>
          </cell>
          <cell r="K34">
            <v>0</v>
          </cell>
          <cell r="L34">
            <v>48.395637180213399</v>
          </cell>
          <cell r="M34">
            <v>0</v>
          </cell>
          <cell r="N34">
            <v>52.538830000172894</v>
          </cell>
          <cell r="O34">
            <v>0</v>
          </cell>
        </row>
        <row r="35">
          <cell r="A35">
            <v>28</v>
          </cell>
          <cell r="B35" t="str">
            <v>Virginia Electric Power</v>
          </cell>
          <cell r="C35">
            <v>36.447860977461808</v>
          </cell>
          <cell r="D35" t="str">
            <v>BBB</v>
          </cell>
          <cell r="E35">
            <v>0</v>
          </cell>
          <cell r="F35">
            <v>32.788990123639451</v>
          </cell>
          <cell r="G35">
            <v>0</v>
          </cell>
          <cell r="I35">
            <v>0</v>
          </cell>
          <cell r="J35">
            <v>33.626027892979771</v>
          </cell>
          <cell r="K35">
            <v>0</v>
          </cell>
          <cell r="L35">
            <v>34.097416689699969</v>
          </cell>
          <cell r="M35">
            <v>0</v>
          </cell>
          <cell r="N35">
            <v>34.538262235450972</v>
          </cell>
          <cell r="O35">
            <v>0</v>
          </cell>
        </row>
        <row r="36">
          <cell r="B36" t="str">
            <v>Cash Margin Per Ton</v>
          </cell>
          <cell r="C36">
            <v>13.542880558153364</v>
          </cell>
          <cell r="D36">
            <v>14.007773045324676</v>
          </cell>
          <cell r="F36">
            <v>11.064147924727976</v>
          </cell>
          <cell r="G36">
            <v>9.4628294418519587</v>
          </cell>
          <cell r="I36">
            <v>10.68586248578341</v>
          </cell>
          <cell r="J36">
            <v>9.1637036320796099</v>
          </cell>
          <cell r="K36">
            <v>12.632193095455847</v>
          </cell>
          <cell r="L36">
            <v>14.29822049051343</v>
          </cell>
          <cell r="M36">
            <v>17.527580021861596</v>
          </cell>
          <cell r="N36">
            <v>18.000567764721922</v>
          </cell>
        </row>
        <row r="38">
          <cell r="B38" t="str">
            <v>Growth &amp; Margins</v>
          </cell>
          <cell r="C38" t="str">
            <v>Steam Coal  - Committed</v>
          </cell>
          <cell r="D38" t="str">
            <v>--</v>
          </cell>
          <cell r="E38">
            <v>9050.3415109999987</v>
          </cell>
          <cell r="G38">
            <v>10410.748</v>
          </cell>
          <cell r="I38">
            <v>9068.9719999999998</v>
          </cell>
          <cell r="K38">
            <v>8159.3639999999996</v>
          </cell>
          <cell r="M38">
            <v>3854.9759999999987</v>
          </cell>
          <cell r="O38">
            <v>3734.9759999999987</v>
          </cell>
        </row>
        <row r="39">
          <cell r="B39" t="str">
            <v>Production Growth</v>
          </cell>
          <cell r="C39" t="str">
            <v>Steam Coal - Uncommitted</v>
          </cell>
          <cell r="D39" t="str">
            <v>--</v>
          </cell>
          <cell r="E39">
            <v>0</v>
          </cell>
          <cell r="F39" t="str">
            <v>--</v>
          </cell>
          <cell r="G39">
            <v>633.34715390875999</v>
          </cell>
          <cell r="I39">
            <v>2653.371014789026</v>
          </cell>
          <cell r="J39">
            <v>8.4074135039931654</v>
          </cell>
          <cell r="K39">
            <v>3472.4189792040715</v>
          </cell>
          <cell r="L39">
            <v>0.34150884818380245</v>
          </cell>
          <cell r="M39">
            <v>7570.340928560131</v>
          </cell>
          <cell r="N39">
            <v>-0.24860161591048202</v>
          </cell>
          <cell r="O39">
            <v>7057.7111415861482</v>
          </cell>
        </row>
        <row r="40">
          <cell r="B40" t="str">
            <v>Revenue Growth</v>
          </cell>
          <cell r="C40" t="str">
            <v>Total Steam Coal Sales</v>
          </cell>
          <cell r="D40" t="str">
            <v>--</v>
          </cell>
          <cell r="E40">
            <v>9050.3415109999987</v>
          </cell>
          <cell r="F40" t="str">
            <v>--</v>
          </cell>
          <cell r="G40">
            <v>11044.09515390876</v>
          </cell>
          <cell r="I40">
            <v>11722.343014789025</v>
          </cell>
          <cell r="J40">
            <v>3.7535303277955956</v>
          </cell>
          <cell r="K40">
            <v>11631.782979204072</v>
          </cell>
          <cell r="L40">
            <v>4.45192179578211</v>
          </cell>
          <cell r="M40">
            <v>11425.316928560129</v>
          </cell>
          <cell r="N40">
            <v>0.75740135415569565</v>
          </cell>
          <cell r="O40">
            <v>10792.687141586146</v>
          </cell>
        </row>
        <row r="41">
          <cell r="B41" t="str">
            <v>Gross Margin</v>
          </cell>
          <cell r="C41">
            <v>34.593464681338823</v>
          </cell>
          <cell r="D41">
            <v>30.836683221383083</v>
          </cell>
          <cell r="F41">
            <v>23.796939031088744</v>
          </cell>
          <cell r="G41">
            <v>22.943831948597175</v>
          </cell>
          <cell r="I41">
            <v>23.597897677535094</v>
          </cell>
          <cell r="J41">
            <v>22.389184341773067</v>
          </cell>
          <cell r="K41">
            <v>27.273298898072195</v>
          </cell>
          <cell r="L41">
            <v>29.595243003536538</v>
          </cell>
          <cell r="M41">
            <v>33.742491040950625</v>
          </cell>
          <cell r="N41">
            <v>34.305419622032844</v>
          </cell>
        </row>
        <row r="42">
          <cell r="B42" t="str">
            <v>EBIT Margin</v>
          </cell>
          <cell r="C42">
            <v>20.944729601669117</v>
          </cell>
          <cell r="D42">
            <v>15.163634807857296</v>
          </cell>
          <cell r="F42">
            <v>6.0963221740783062</v>
          </cell>
          <cell r="G42">
            <v>5.534155920080714</v>
          </cell>
          <cell r="I42">
            <v>5.9651612279154067</v>
          </cell>
          <cell r="J42">
            <v>6.0267282681296122</v>
          </cell>
          <cell r="K42">
            <v>11.388523222044769</v>
          </cell>
          <cell r="L42">
            <v>13.554037496807311</v>
          </cell>
          <cell r="M42">
            <v>17.145340718294911</v>
          </cell>
          <cell r="N42">
            <v>16.816852400514843</v>
          </cell>
        </row>
        <row r="43">
          <cell r="B43" t="str">
            <v>EBITDA Margin</v>
          </cell>
          <cell r="C43" t="str">
            <v>Metallurgical Coal</v>
          </cell>
          <cell r="D43">
            <v>28.261022729774123</v>
          </cell>
          <cell r="F43">
            <v>20.819749456804328</v>
          </cell>
          <cell r="G43">
            <v>20.696821873041792</v>
          </cell>
          <cell r="I43">
            <v>20.791068798580611</v>
          </cell>
          <cell r="J43">
            <v>20.516073487044917</v>
          </cell>
          <cell r="K43">
            <v>25.731309905396344</v>
          </cell>
          <cell r="L43">
            <v>28.202518822145599</v>
          </cell>
          <cell r="M43">
            <v>32.482823333642024</v>
          </cell>
          <cell r="N43">
            <v>33.025611845552646</v>
          </cell>
        </row>
        <row r="44">
          <cell r="A44">
            <v>1</v>
          </cell>
          <cell r="B44" t="str">
            <v>AK Steel</v>
          </cell>
          <cell r="C44" t="str">
            <v>Customer A</v>
          </cell>
          <cell r="D44" t="str">
            <v>B+</v>
          </cell>
          <cell r="E44">
            <v>187.21300100000002</v>
          </cell>
          <cell r="G44">
            <v>180</v>
          </cell>
          <cell r="I44">
            <v>180</v>
          </cell>
          <cell r="K44">
            <v>0</v>
          </cell>
          <cell r="M44">
            <v>0</v>
          </cell>
          <cell r="O44">
            <v>0</v>
          </cell>
          <cell r="R44">
            <v>78</v>
          </cell>
          <cell r="S44">
            <v>14040</v>
          </cell>
        </row>
        <row r="45">
          <cell r="A45">
            <v>2</v>
          </cell>
          <cell r="B45" t="str">
            <v>Logan &amp; Kanawha</v>
          </cell>
          <cell r="C45" t="str">
            <v>Customer B</v>
          </cell>
          <cell r="D45" t="str">
            <v>N/A</v>
          </cell>
          <cell r="E45">
            <v>153.15889000000004</v>
          </cell>
          <cell r="G45">
            <v>140</v>
          </cell>
          <cell r="I45">
            <v>0</v>
          </cell>
          <cell r="K45">
            <v>0</v>
          </cell>
          <cell r="M45">
            <v>0</v>
          </cell>
          <cell r="O45">
            <v>0</v>
          </cell>
          <cell r="R45">
            <v>68.228571428571428</v>
          </cell>
          <cell r="S45">
            <v>9552</v>
          </cell>
        </row>
        <row r="46">
          <cell r="A46">
            <v>3</v>
          </cell>
          <cell r="B46" t="str">
            <v>USX</v>
          </cell>
          <cell r="C46" t="str">
            <v>Customer C</v>
          </cell>
          <cell r="D46" t="str">
            <v>N/A</v>
          </cell>
          <cell r="E46">
            <v>1.6215999999999999</v>
          </cell>
          <cell r="G46">
            <v>126</v>
          </cell>
          <cell r="I46">
            <v>126</v>
          </cell>
          <cell r="K46">
            <v>70.2</v>
          </cell>
          <cell r="M46">
            <v>0</v>
          </cell>
          <cell r="O46">
            <v>0</v>
          </cell>
          <cell r="R46">
            <v>84</v>
          </cell>
          <cell r="S46">
            <v>10584</v>
          </cell>
        </row>
        <row r="47">
          <cell r="C47" t="str">
            <v>Other Metallurgical</v>
          </cell>
          <cell r="D47" t="str">
            <v>N/A</v>
          </cell>
          <cell r="E47">
            <v>64.412009999999995</v>
          </cell>
          <cell r="G47">
            <v>60</v>
          </cell>
          <cell r="I47">
            <v>0</v>
          </cell>
          <cell r="K47">
            <v>0</v>
          </cell>
          <cell r="M47">
            <v>0</v>
          </cell>
          <cell r="O47">
            <v>0</v>
          </cell>
        </row>
        <row r="48">
          <cell r="A48">
            <v>4</v>
          </cell>
          <cell r="B48" t="str">
            <v>ABC Coke</v>
          </cell>
          <cell r="C48" t="str">
            <v>Customer D</v>
          </cell>
          <cell r="D48" t="str">
            <v>N/A</v>
          </cell>
          <cell r="E48">
            <v>57.163409999999999</v>
          </cell>
          <cell r="F48" t="str">
            <v>9 Months</v>
          </cell>
          <cell r="G48">
            <v>60</v>
          </cell>
          <cell r="I48">
            <v>0</v>
          </cell>
          <cell r="K48">
            <v>0</v>
          </cell>
          <cell r="M48">
            <v>0</v>
          </cell>
          <cell r="O48">
            <v>0</v>
          </cell>
        </row>
        <row r="49">
          <cell r="A49">
            <v>5</v>
          </cell>
          <cell r="B49" t="str">
            <v>Mittal Steel</v>
          </cell>
          <cell r="C49" t="str">
            <v>Customer E</v>
          </cell>
          <cell r="D49" t="str">
            <v>N/A</v>
          </cell>
          <cell r="E49">
            <v>5.165</v>
          </cell>
          <cell r="F49">
            <v>2007</v>
          </cell>
          <cell r="G49">
            <v>0</v>
          </cell>
          <cell r="I49">
            <v>0</v>
          </cell>
          <cell r="J49">
            <v>2008</v>
          </cell>
          <cell r="K49">
            <v>0</v>
          </cell>
          <cell r="L49">
            <v>2010</v>
          </cell>
          <cell r="M49">
            <v>0</v>
          </cell>
          <cell r="N49">
            <v>2012</v>
          </cell>
          <cell r="O49">
            <v>0</v>
          </cell>
        </row>
        <row r="50">
          <cell r="A50">
            <v>6</v>
          </cell>
          <cell r="B50" t="str">
            <v>Wheeling Pittsburgh Steel</v>
          </cell>
          <cell r="C50" t="str">
            <v>Customer F</v>
          </cell>
          <cell r="D50" t="str">
            <v>N/A</v>
          </cell>
          <cell r="E50">
            <v>1.6215999999999999</v>
          </cell>
          <cell r="G50">
            <v>0</v>
          </cell>
          <cell r="I50">
            <v>0</v>
          </cell>
          <cell r="K50">
            <v>0</v>
          </cell>
          <cell r="M50">
            <v>0</v>
          </cell>
          <cell r="O50">
            <v>0</v>
          </cell>
        </row>
        <row r="51">
          <cell r="A51">
            <v>7</v>
          </cell>
          <cell r="B51" t="str">
            <v>Alpha</v>
          </cell>
          <cell r="C51" t="str">
            <v>Customer G</v>
          </cell>
          <cell r="D51" t="str">
            <v>B+</v>
          </cell>
          <cell r="E51">
            <v>0.46200000000000002</v>
          </cell>
          <cell r="F51">
            <v>33.000073369999996</v>
          </cell>
          <cell r="G51">
            <v>0</v>
          </cell>
          <cell r="I51">
            <v>0</v>
          </cell>
          <cell r="J51">
            <v>68.437718525759308</v>
          </cell>
          <cell r="K51">
            <v>0</v>
          </cell>
          <cell r="L51">
            <v>98.065154439826813</v>
          </cell>
          <cell r="M51">
            <v>0</v>
          </cell>
          <cell r="N51">
            <v>58.747399620973169</v>
          </cell>
          <cell r="O51">
            <v>0</v>
          </cell>
        </row>
        <row r="52">
          <cell r="B52" t="str">
            <v>Other Revenues</v>
          </cell>
          <cell r="C52">
            <v>0</v>
          </cell>
          <cell r="D52">
            <v>0.33616615999999766</v>
          </cell>
          <cell r="F52">
            <v>1.7939005200000082</v>
          </cell>
          <cell r="G52">
            <v>0.61628949484489226</v>
          </cell>
          <cell r="I52">
            <v>2.4101900148449005</v>
          </cell>
          <cell r="J52">
            <v>2.5627936642194271</v>
          </cell>
          <cell r="K52">
            <v>2.6260030226321334</v>
          </cell>
          <cell r="L52">
            <v>2.6636790226812082</v>
          </cell>
          <cell r="M52">
            <v>2.6246710350154387</v>
          </cell>
          <cell r="N52">
            <v>0.51272714818913556</v>
          </cell>
        </row>
        <row r="53">
          <cell r="B53" t="str">
            <v>Total Revenues</v>
          </cell>
          <cell r="C53">
            <v>22.176154490000002</v>
          </cell>
          <cell r="D53">
            <v>33.960539639999993</v>
          </cell>
          <cell r="F53">
            <v>34.793973890000004</v>
          </cell>
          <cell r="G53">
            <v>15.041554504147584</v>
          </cell>
          <cell r="I53">
            <v>49.835528394147588</v>
          </cell>
          <cell r="J53">
            <v>71.000512189978735</v>
          </cell>
          <cell r="K53">
            <v>95.113148928797301</v>
          </cell>
          <cell r="L53">
            <v>100.72883346250802</v>
          </cell>
          <cell r="M53">
            <v>96.220356971168044</v>
          </cell>
          <cell r="N53">
            <v>59.260126769162305</v>
          </cell>
        </row>
        <row r="54">
          <cell r="B54" t="str">
            <v>Cost of Sales (Cash)</v>
          </cell>
          <cell r="C54" t="str">
            <v>Metallurgical Coal  - Committed</v>
          </cell>
          <cell r="D54" t="str">
            <v>--</v>
          </cell>
          <cell r="E54">
            <v>470.81751100000008</v>
          </cell>
          <cell r="F54">
            <v>40.326364229999989</v>
          </cell>
          <cell r="G54">
            <v>506</v>
          </cell>
          <cell r="I54">
            <v>306</v>
          </cell>
          <cell r="J54">
            <v>57.455605309424158</v>
          </cell>
          <cell r="K54">
            <v>70.2</v>
          </cell>
          <cell r="L54">
            <v>71.769911572980263</v>
          </cell>
          <cell r="M54">
            <v>0</v>
          </cell>
          <cell r="N54">
            <v>45.944730954664479</v>
          </cell>
          <cell r="O54">
            <v>0</v>
          </cell>
        </row>
        <row r="55">
          <cell r="B55" t="str">
            <v>D&amp;A</v>
          </cell>
          <cell r="C55" t="str">
            <v>Metallurgical Coal - Uncommitted</v>
          </cell>
          <cell r="D55" t="str">
            <v>--</v>
          </cell>
          <cell r="E55">
            <v>1.0742089756257656</v>
          </cell>
          <cell r="F55">
            <v>2.1793101100000003</v>
          </cell>
          <cell r="G55">
            <v>307.83900192702868</v>
          </cell>
          <cell r="I55">
            <v>1360.5971340689582</v>
          </cell>
          <cell r="J55">
            <v>3.6266697536904755</v>
          </cell>
          <cell r="K55">
            <v>2537.7225825632268</v>
          </cell>
          <cell r="L55">
            <v>5.0452982742857131</v>
          </cell>
          <cell r="M55">
            <v>3219.8091551863117</v>
          </cell>
          <cell r="N55">
            <v>4.404628209047619</v>
          </cell>
          <cell r="O55">
            <v>3482.6658871497575</v>
          </cell>
        </row>
        <row r="56">
          <cell r="B56" t="str">
            <v>Reclamation</v>
          </cell>
          <cell r="C56" t="str">
            <v>Total Metallurgical Coal Sales</v>
          </cell>
          <cell r="D56" t="str">
            <v>--</v>
          </cell>
          <cell r="E56">
            <v>471.89171997562585</v>
          </cell>
          <cell r="F56">
            <v>0.17769306000000001</v>
          </cell>
          <cell r="G56">
            <v>813.83900192702868</v>
          </cell>
          <cell r="I56">
            <v>1666.5971340689582</v>
          </cell>
          <cell r="J56">
            <v>0.24699688749965115</v>
          </cell>
          <cell r="K56">
            <v>2607.9225825632266</v>
          </cell>
          <cell r="L56">
            <v>0.27513820827853003</v>
          </cell>
          <cell r="M56">
            <v>3219.8091551863117</v>
          </cell>
          <cell r="N56">
            <v>0.17934099171366211</v>
          </cell>
          <cell r="O56">
            <v>3482.6658871497575</v>
          </cell>
        </row>
        <row r="57">
          <cell r="B57" t="str">
            <v>Depletion</v>
          </cell>
          <cell r="F57">
            <v>1.2088190471369196</v>
          </cell>
          <cell r="G57">
            <v>0.50616564412226572</v>
          </cell>
          <cell r="I57">
            <v>1.7149846912591853</v>
          </cell>
          <cell r="J57">
            <v>2.3253804857958174</v>
          </cell>
          <cell r="K57">
            <v>2.5200653097069434</v>
          </cell>
          <cell r="L57">
            <v>2.6361073898580689</v>
          </cell>
          <cell r="M57">
            <v>2.5159627878475459</v>
          </cell>
          <cell r="N57">
            <v>1.5791996164225486</v>
          </cell>
        </row>
        <row r="58">
          <cell r="B58" t="str">
            <v>Plant DD&amp;A+R</v>
          </cell>
          <cell r="F58">
            <v>1.1946561899999999</v>
          </cell>
          <cell r="G58">
            <v>0.21408914329509376</v>
          </cell>
          <cell r="I58">
            <v>1.4087453332950937</v>
          </cell>
          <cell r="J58">
            <v>0.81606004207868443</v>
          </cell>
          <cell r="K58">
            <v>0.90883574532210432</v>
          </cell>
          <cell r="L58">
            <v>1.0994282109960087</v>
          </cell>
          <cell r="M58">
            <v>1.1292023345068143</v>
          </cell>
          <cell r="N58">
            <v>0.96959926694685816</v>
          </cell>
        </row>
        <row r="59">
          <cell r="B59" t="str">
            <v>Cost of Sales (Non-Cash) (1)</v>
          </cell>
          <cell r="C59" t="str">
            <v xml:space="preserve">Total Committed </v>
          </cell>
          <cell r="D59" t="str">
            <v>--</v>
          </cell>
          <cell r="E59">
            <v>9521.159021999998</v>
          </cell>
          <cell r="F59">
            <v>-5.5223636294810845</v>
          </cell>
          <cell r="G59">
            <v>10916.748</v>
          </cell>
          <cell r="I59">
            <v>9374.9719999999998</v>
          </cell>
          <cell r="J59">
            <v>0</v>
          </cell>
          <cell r="K59">
            <v>8229.5640000000003</v>
          </cell>
          <cell r="L59">
            <v>0</v>
          </cell>
          <cell r="M59">
            <v>3854.9759999999987</v>
          </cell>
          <cell r="N59">
            <v>0</v>
          </cell>
          <cell r="O59">
            <v>3734.9759999999987</v>
          </cell>
        </row>
        <row r="60">
          <cell r="B60" t="str">
            <v>Gross Profit</v>
          </cell>
          <cell r="C60" t="str">
            <v>% Committed</v>
          </cell>
          <cell r="D60" t="str">
            <v>--</v>
          </cell>
          <cell r="E60">
            <v>99.98871893861903</v>
          </cell>
          <cell r="F60">
            <v>-1.0026710518900472E-2</v>
          </cell>
          <cell r="G60">
            <v>92.062815128952352</v>
          </cell>
          <cell r="I60">
            <v>70.020269683554019</v>
          </cell>
          <cell r="J60">
            <v>13.544906880554578</v>
          </cell>
          <cell r="K60">
            <v>57.793077000804381</v>
          </cell>
          <cell r="L60">
            <v>28.958921889527758</v>
          </cell>
          <cell r="M60">
            <v>26.322586626812011</v>
          </cell>
          <cell r="N60">
            <v>13.315395814497826</v>
          </cell>
          <cell r="O60">
            <v>26.163808295890068</v>
          </cell>
        </row>
        <row r="61">
          <cell r="B61" t="str">
            <v>Depreciation, Depletion &amp; Amortization</v>
          </cell>
          <cell r="C61" t="str">
            <v xml:space="preserve">Total Uncommitted </v>
          </cell>
          <cell r="D61" t="str">
            <v>--</v>
          </cell>
          <cell r="E61">
            <v>1.0742089756257656</v>
          </cell>
          <cell r="F61">
            <v>4.5827853471369195</v>
          </cell>
          <cell r="G61">
            <v>941.18615583578867</v>
          </cell>
          <cell r="I61">
            <v>4013.9681488579845</v>
          </cell>
          <cell r="J61">
            <v>6.7681102815649776</v>
          </cell>
          <cell r="K61">
            <v>6010.1415617672983</v>
          </cell>
          <cell r="L61">
            <v>8.7808338751397912</v>
          </cell>
          <cell r="M61">
            <v>10790.150083746443</v>
          </cell>
          <cell r="N61">
            <v>6.9534270924170256</v>
          </cell>
          <cell r="O61">
            <v>10540.377028735906</v>
          </cell>
        </row>
        <row r="62">
          <cell r="B62" t="str">
            <v>ARO Expense</v>
          </cell>
          <cell r="C62" t="str">
            <v>% Uncommitted</v>
          </cell>
          <cell r="D62" t="str">
            <v>--</v>
          </cell>
          <cell r="E62">
            <v>1.1281061380972967E-2</v>
          </cell>
          <cell r="F62">
            <v>0.17769306000000001</v>
          </cell>
          <cell r="G62">
            <v>7.9371848710476378</v>
          </cell>
          <cell r="I62">
            <v>29.979730316445981</v>
          </cell>
          <cell r="J62">
            <v>0.24699688749965115</v>
          </cell>
          <cell r="K62">
            <v>42.206922999195605</v>
          </cell>
          <cell r="L62">
            <v>0.27513820827853003</v>
          </cell>
          <cell r="M62">
            <v>73.677413373187989</v>
          </cell>
          <cell r="N62">
            <v>0.17934099171366211</v>
          </cell>
          <cell r="O62">
            <v>73.836191704109936</v>
          </cell>
        </row>
        <row r="63">
          <cell r="B63" t="str">
            <v>Total SG&amp;A</v>
          </cell>
          <cell r="C63" t="str">
            <v>Total Coal Sales</v>
          </cell>
          <cell r="D63" t="str">
            <v>--</v>
          </cell>
          <cell r="E63">
            <v>9522.2332309756239</v>
          </cell>
          <cell r="F63">
            <v>0.77486494836418229</v>
          </cell>
          <cell r="G63">
            <v>11857.934155835788</v>
          </cell>
          <cell r="I63">
            <v>13388.940148857984</v>
          </cell>
          <cell r="J63">
            <v>1.226058843456266</v>
          </cell>
          <cell r="K63">
            <v>14239.7055617673</v>
          </cell>
          <cell r="L63">
            <v>1.2691869356107679</v>
          </cell>
          <cell r="M63">
            <v>14645.126083746442</v>
          </cell>
          <cell r="N63">
            <v>0.81634432524461675</v>
          </cell>
          <cell r="O63">
            <v>14275.353028735904</v>
          </cell>
        </row>
        <row r="64">
          <cell r="B64" t="str">
            <v>DD&amp;A+REC</v>
          </cell>
          <cell r="F64">
            <v>0</v>
          </cell>
          <cell r="G64">
            <v>0</v>
          </cell>
          <cell r="I64">
            <v>0</v>
          </cell>
          <cell r="J64">
            <v>6.2512563086899332E-3</v>
          </cell>
          <cell r="K64">
            <v>6.0186675388748355E-2</v>
          </cell>
          <cell r="L64">
            <v>0.112853841831145</v>
          </cell>
          <cell r="M64">
            <v>0.15501353774257698</v>
          </cell>
          <cell r="N64">
            <v>0.13004550526656877</v>
          </cell>
        </row>
        <row r="65">
          <cell r="B65" t="str">
            <v>Interest Expense</v>
          </cell>
          <cell r="F65">
            <v>0</v>
          </cell>
          <cell r="G65">
            <v>0</v>
          </cell>
          <cell r="I65">
            <v>0</v>
          </cell>
          <cell r="J65">
            <v>0</v>
          </cell>
          <cell r="K65">
            <v>8.2292549924414522E-4</v>
          </cell>
          <cell r="L65">
            <v>1.7452862992724941E-3</v>
          </cell>
          <cell r="M65">
            <v>2.5545841220390281E-3</v>
          </cell>
          <cell r="N65">
            <v>1.440377291711468E-3</v>
          </cell>
        </row>
        <row r="66">
          <cell r="B66" t="str">
            <v>SG&amp;A</v>
          </cell>
          <cell r="C66">
            <v>0.56580865477929987</v>
          </cell>
          <cell r="D66">
            <v>0.93915059418992441</v>
          </cell>
          <cell r="F66">
            <v>0.77486494836418229</v>
          </cell>
          <cell r="G66">
            <v>0.32257053794145096</v>
          </cell>
          <cell r="I66">
            <v>1.0974354863056333</v>
          </cell>
          <cell r="J66">
            <v>1.2198075871475762</v>
          </cell>
          <cell r="K66">
            <v>1.1756078560630643</v>
          </cell>
          <cell r="L66">
            <v>1.1545878074803504</v>
          </cell>
          <cell r="M66">
            <v>1.0707747348582151</v>
          </cell>
          <cell r="N66">
            <v>0.68485844268633655</v>
          </cell>
        </row>
        <row r="67">
          <cell r="B67" t="str">
            <v>EBIT</v>
          </cell>
          <cell r="C67">
            <v>1.6544628878143071</v>
          </cell>
          <cell r="D67">
            <v>0.1187404552273138</v>
          </cell>
          <cell r="F67">
            <v>-5.545370066020002</v>
          </cell>
          <cell r="G67">
            <v>1.8346224530741091</v>
          </cell>
          <cell r="I67">
            <v>-3.7107476129458936</v>
          </cell>
          <cell r="J67">
            <v>5.3099921243423731</v>
          </cell>
          <cell r="K67">
            <v>20.06248074608903</v>
          </cell>
          <cell r="L67">
            <v>18.748361998629086</v>
          </cell>
          <cell r="M67">
            <v>17.026662884758238</v>
          </cell>
          <cell r="N67">
            <v>5.4977692876808018</v>
          </cell>
        </row>
        <row r="68">
          <cell r="G68">
            <v>6.8632444001766046</v>
          </cell>
          <cell r="I68">
            <v>12.447565793406817</v>
          </cell>
          <cell r="K68">
            <v>18.314441764619996</v>
          </cell>
          <cell r="M68">
            <v>21.985533868224895</v>
          </cell>
          <cell r="O68">
            <v>24.396355593723278</v>
          </cell>
        </row>
        <row r="69">
          <cell r="B69" t="str">
            <v>EBITDA (1)</v>
          </cell>
          <cell r="C69">
            <v>5.33644716500761</v>
          </cell>
          <cell r="D69">
            <v>4.814130878049852</v>
          </cell>
          <cell r="F69">
            <v>-0.78489165888308254</v>
          </cell>
          <cell r="G69">
            <v>3.5201256365519269</v>
          </cell>
          <cell r="I69">
            <v>2.7352339776688441</v>
          </cell>
          <cell r="J69">
            <v>12.325099293407003</v>
          </cell>
          <cell r="K69">
            <v>27.78390308088942</v>
          </cell>
          <cell r="L69">
            <v>27.804334082047408</v>
          </cell>
          <cell r="M69">
            <v>27.042380830490604</v>
          </cell>
          <cell r="N69">
            <v>12.630537371811489</v>
          </cell>
        </row>
        <row r="70">
          <cell r="B70" t="str">
            <v>Capital Expenditures</v>
          </cell>
          <cell r="C70">
            <v>8.4859290000000005</v>
          </cell>
          <cell r="D70">
            <v>27.603816640000002</v>
          </cell>
          <cell r="F70">
            <v>3.2583679800000001</v>
          </cell>
          <cell r="G70">
            <v>1.0057506099999998</v>
          </cell>
          <cell r="I70">
            <v>4.2641185899999998</v>
          </cell>
          <cell r="J70">
            <v>3.0558468300000006</v>
          </cell>
          <cell r="K70">
            <v>5.9136585500000001</v>
          </cell>
          <cell r="L70">
            <v>7.5201515500000005</v>
          </cell>
          <cell r="M70">
            <v>5.3543726199999995</v>
          </cell>
          <cell r="N70">
            <v>4.5415292800000007</v>
          </cell>
        </row>
        <row r="72">
          <cell r="B72" t="str">
            <v>Operating Data</v>
          </cell>
          <cell r="E72" t="str">
            <v>Fiscal Year Ending December 31,</v>
          </cell>
        </row>
        <row r="73">
          <cell r="B73" t="str">
            <v>Coal Production</v>
          </cell>
          <cell r="C73">
            <v>0.58099999999999996</v>
          </cell>
          <cell r="D73" t="str">
            <v>S&amp;P Rating</v>
          </cell>
          <cell r="E73" t="str">
            <v>2007E</v>
          </cell>
          <cell r="F73">
            <v>0.69916824789999998</v>
          </cell>
          <cell r="G73">
            <v>2008</v>
          </cell>
          <cell r="I73">
            <v>2009</v>
          </cell>
          <cell r="J73">
            <v>1.5099873284388428</v>
          </cell>
          <cell r="K73">
            <v>2010</v>
          </cell>
          <cell r="L73">
            <v>1.7117580453623824</v>
          </cell>
          <cell r="M73">
            <v>2011</v>
          </cell>
          <cell r="N73">
            <v>1.0254542963782782</v>
          </cell>
          <cell r="O73">
            <v>2012</v>
          </cell>
        </row>
        <row r="74">
          <cell r="B74" t="str">
            <v>Coal Sales</v>
          </cell>
          <cell r="C74" t="str">
            <v>Steam Coal</v>
          </cell>
          <cell r="D74">
            <v>0.69699999999999995</v>
          </cell>
          <cell r="F74">
            <v>0.69063505000000003</v>
          </cell>
          <cell r="G74">
            <v>0.32867898968978282</v>
          </cell>
          <cell r="I74">
            <v>1.0193140396897828</v>
          </cell>
          <cell r="J74">
            <v>1.5099873284388425</v>
          </cell>
          <cell r="K74">
            <v>1.6364060452642488</v>
          </cell>
          <cell r="L74">
            <v>1.7117580453623829</v>
          </cell>
          <cell r="M74">
            <v>1.633742070030874</v>
          </cell>
          <cell r="N74">
            <v>1.0254542963782782</v>
          </cell>
        </row>
        <row r="75">
          <cell r="A75">
            <v>1</v>
          </cell>
          <cell r="B75" t="str">
            <v>Santee Cooper</v>
          </cell>
          <cell r="C75" t="str">
            <v>Customer V</v>
          </cell>
          <cell r="D75" t="str">
            <v>N/A</v>
          </cell>
          <cell r="E75">
            <v>1361.7486899999999</v>
          </cell>
          <cell r="F75">
            <v>47.782216338426487</v>
          </cell>
          <cell r="G75">
            <v>2115.9879999999994</v>
          </cell>
          <cell r="I75">
            <v>1999.9919999999995</v>
          </cell>
          <cell r="J75">
            <v>45.323372744138346</v>
          </cell>
          <cell r="K75">
            <v>2874.983999999999</v>
          </cell>
          <cell r="L75">
            <v>57.289144751217577</v>
          </cell>
          <cell r="M75">
            <v>2874.983999999999</v>
          </cell>
          <cell r="N75">
            <v>57.289144751217592</v>
          </cell>
          <cell r="O75">
            <v>2874.983999999999</v>
          </cell>
        </row>
        <row r="76">
          <cell r="A76">
            <v>2</v>
          </cell>
          <cell r="B76" t="str">
            <v>Progress Fuels</v>
          </cell>
          <cell r="C76" t="str">
            <v>Customer S</v>
          </cell>
          <cell r="D76" t="str">
            <v>BBB</v>
          </cell>
          <cell r="E76">
            <v>987.85174000000006</v>
          </cell>
          <cell r="F76">
            <v>58.390265929885814</v>
          </cell>
          <cell r="G76">
            <v>1939.1999999999996</v>
          </cell>
          <cell r="I76">
            <v>2189.4</v>
          </cell>
          <cell r="J76">
            <v>38.050389051162973</v>
          </cell>
          <cell r="K76">
            <v>1889.4000000000003</v>
          </cell>
          <cell r="L76">
            <v>41.927602891906616</v>
          </cell>
          <cell r="M76">
            <v>0</v>
          </cell>
          <cell r="N76">
            <v>44.804269792357474</v>
          </cell>
          <cell r="O76">
            <v>0</v>
          </cell>
        </row>
        <row r="77">
          <cell r="A77">
            <v>3</v>
          </cell>
          <cell r="B77" t="str">
            <v>Duke Energy</v>
          </cell>
          <cell r="C77" t="str">
            <v>Customer E</v>
          </cell>
          <cell r="D77" t="str">
            <v>A-</v>
          </cell>
          <cell r="E77">
            <v>910.07835999999998</v>
          </cell>
          <cell r="F77">
            <v>-10.608049591459327</v>
          </cell>
          <cell r="G77">
            <v>1679.9880000000001</v>
          </cell>
          <cell r="I77">
            <v>1499.9880000000001</v>
          </cell>
          <cell r="J77">
            <v>7.2729836929753731</v>
          </cell>
          <cell r="K77">
            <v>1499.9880000000001</v>
          </cell>
          <cell r="L77">
            <v>15.361541859310961</v>
          </cell>
          <cell r="M77">
            <v>0</v>
          </cell>
          <cell r="N77">
            <v>12.484874958860118</v>
          </cell>
          <cell r="O77">
            <v>0</v>
          </cell>
        </row>
        <row r="78">
          <cell r="A78">
            <v>4</v>
          </cell>
          <cell r="B78" t="str">
            <v>River Trading</v>
          </cell>
          <cell r="C78" t="str">
            <v>Customer U</v>
          </cell>
          <cell r="D78" t="str">
            <v>N/A</v>
          </cell>
          <cell r="E78">
            <v>400.14717999999999</v>
          </cell>
          <cell r="G78">
            <v>904.97999999999968</v>
          </cell>
          <cell r="I78">
            <v>780</v>
          </cell>
          <cell r="K78">
            <v>0</v>
          </cell>
          <cell r="M78">
            <v>0</v>
          </cell>
          <cell r="O78">
            <v>0</v>
          </cell>
        </row>
        <row r="79">
          <cell r="A79">
            <v>5</v>
          </cell>
          <cell r="B79" t="str">
            <v>Kentucky Utilities</v>
          </cell>
          <cell r="C79" t="str">
            <v>Customer I</v>
          </cell>
          <cell r="D79" t="str">
            <v>BBB+</v>
          </cell>
          <cell r="E79">
            <v>495.35056999999995</v>
          </cell>
          <cell r="G79">
            <v>829.99199999999973</v>
          </cell>
          <cell r="I79">
            <v>129.6</v>
          </cell>
          <cell r="K79">
            <v>0</v>
          </cell>
          <cell r="M79">
            <v>0</v>
          </cell>
          <cell r="O79">
            <v>0</v>
          </cell>
        </row>
        <row r="80">
          <cell r="A80">
            <v>6</v>
          </cell>
          <cell r="B80" t="str">
            <v>TVA</v>
          </cell>
          <cell r="C80" t="str">
            <v>Customer Z</v>
          </cell>
          <cell r="D80" t="str">
            <v>AAA</v>
          </cell>
          <cell r="E80">
            <v>407.94272999999998</v>
          </cell>
          <cell r="F80" t="str">
            <v>--</v>
          </cell>
          <cell r="G80">
            <v>579.6</v>
          </cell>
          <cell r="I80">
            <v>859.99199999999973</v>
          </cell>
          <cell r="J80">
            <v>46.907757613829745</v>
          </cell>
          <cell r="K80">
            <v>499.99199999999996</v>
          </cell>
          <cell r="L80">
            <v>4.6047251118511934</v>
          </cell>
          <cell r="M80">
            <v>499.99199999999996</v>
          </cell>
          <cell r="N80">
            <v>-37.232791198252038</v>
          </cell>
          <cell r="O80">
            <v>499.99199999999996</v>
          </cell>
        </row>
        <row r="81">
          <cell r="A81">
            <v>7</v>
          </cell>
          <cell r="B81" t="str">
            <v>AEP</v>
          </cell>
          <cell r="C81" t="str">
            <v>Customer A</v>
          </cell>
          <cell r="D81" t="str">
            <v>BBB</v>
          </cell>
          <cell r="E81">
            <v>351.73593099999999</v>
          </cell>
          <cell r="F81" t="str">
            <v>--</v>
          </cell>
          <cell r="G81">
            <v>480</v>
          </cell>
          <cell r="I81">
            <v>480</v>
          </cell>
          <cell r="J81">
            <v>42.469668683831287</v>
          </cell>
          <cell r="K81">
            <v>480</v>
          </cell>
          <cell r="L81">
            <v>5.9042147136929346</v>
          </cell>
          <cell r="M81">
            <v>240</v>
          </cell>
          <cell r="N81">
            <v>-38.412069301593519</v>
          </cell>
          <cell r="O81">
            <v>240</v>
          </cell>
        </row>
        <row r="82">
          <cell r="A82">
            <v>8</v>
          </cell>
          <cell r="B82" t="str">
            <v>Dominion</v>
          </cell>
          <cell r="C82" t="str">
            <v>Customer D</v>
          </cell>
          <cell r="D82" t="str">
            <v>BBB</v>
          </cell>
          <cell r="E82">
            <v>0</v>
          </cell>
          <cell r="F82">
            <v>-2.8817376683099163E-2</v>
          </cell>
          <cell r="G82">
            <v>480</v>
          </cell>
          <cell r="I82">
            <v>480</v>
          </cell>
          <cell r="J82">
            <v>19.077196012772362</v>
          </cell>
          <cell r="K82">
            <v>480</v>
          </cell>
          <cell r="L82">
            <v>28.749386738710196</v>
          </cell>
          <cell r="M82">
            <v>120</v>
          </cell>
          <cell r="N82">
            <v>22.469401502237204</v>
          </cell>
          <cell r="O82">
            <v>0</v>
          </cell>
        </row>
        <row r="83">
          <cell r="A83">
            <v>9</v>
          </cell>
          <cell r="B83" t="str">
            <v>East Kentucky Power</v>
          </cell>
          <cell r="C83" t="str">
            <v>Customer F</v>
          </cell>
          <cell r="D83" t="str">
            <v>BBB</v>
          </cell>
          <cell r="E83">
            <v>310.90794</v>
          </cell>
          <cell r="F83">
            <v>-15.937731296665067</v>
          </cell>
          <cell r="G83">
            <v>421</v>
          </cell>
          <cell r="I83">
            <v>230</v>
          </cell>
          <cell r="J83">
            <v>7.4788081952623502</v>
          </cell>
          <cell r="K83">
            <v>120</v>
          </cell>
          <cell r="L83">
            <v>18.612706366352747</v>
          </cell>
          <cell r="M83">
            <v>120</v>
          </cell>
          <cell r="N83">
            <v>9.2773498597065469</v>
          </cell>
          <cell r="O83">
            <v>120</v>
          </cell>
        </row>
        <row r="84">
          <cell r="A84">
            <v>10</v>
          </cell>
          <cell r="B84" t="str">
            <v>Koch</v>
          </cell>
          <cell r="C84" t="str">
            <v>Customer J</v>
          </cell>
          <cell r="D84" t="str">
            <v>N/A</v>
          </cell>
          <cell r="E84">
            <v>243.54524999999998</v>
          </cell>
          <cell r="F84">
            <v>-2.2558264294975086</v>
          </cell>
          <cell r="G84">
            <v>360</v>
          </cell>
          <cell r="I84">
            <v>0</v>
          </cell>
          <cell r="J84">
            <v>17.359169551380521</v>
          </cell>
          <cell r="K84">
            <v>0</v>
          </cell>
          <cell r="L84">
            <v>27.603153065796576</v>
          </cell>
          <cell r="M84">
            <v>0</v>
          </cell>
          <cell r="N84">
            <v>21.313719798493828</v>
          </cell>
          <cell r="O84">
            <v>0</v>
          </cell>
        </row>
        <row r="85">
          <cell r="A85">
            <v>11</v>
          </cell>
          <cell r="B85" t="str">
            <v>SCANA</v>
          </cell>
          <cell r="C85" t="str">
            <v>Customer W</v>
          </cell>
          <cell r="D85" t="str">
            <v>A-</v>
          </cell>
          <cell r="E85">
            <v>232.92004999999997</v>
          </cell>
          <cell r="G85">
            <v>300</v>
          </cell>
          <cell r="I85">
            <v>300</v>
          </cell>
          <cell r="K85">
            <v>315</v>
          </cell>
          <cell r="M85">
            <v>0</v>
          </cell>
          <cell r="O85">
            <v>0</v>
          </cell>
        </row>
        <row r="86">
          <cell r="A86">
            <v>12</v>
          </cell>
          <cell r="B86" t="str">
            <v>Coal Trade</v>
          </cell>
          <cell r="C86" t="str">
            <v>Customer Q</v>
          </cell>
          <cell r="D86" t="str">
            <v>N/A</v>
          </cell>
          <cell r="E86">
            <v>40</v>
          </cell>
          <cell r="G86">
            <v>120</v>
          </cell>
          <cell r="I86">
            <v>0</v>
          </cell>
          <cell r="K86">
            <v>0</v>
          </cell>
          <cell r="M86">
            <v>0</v>
          </cell>
          <cell r="O86">
            <v>0</v>
          </cell>
        </row>
        <row r="87">
          <cell r="A87">
            <v>13</v>
          </cell>
          <cell r="B87" t="str">
            <v>Alpha</v>
          </cell>
          <cell r="C87" t="str">
            <v>Customer R</v>
          </cell>
          <cell r="D87" t="str">
            <v>B+</v>
          </cell>
          <cell r="E87">
            <v>0</v>
          </cell>
          <cell r="G87">
            <v>120</v>
          </cell>
          <cell r="I87">
            <v>0</v>
          </cell>
          <cell r="K87">
            <v>0</v>
          </cell>
          <cell r="M87">
            <v>0</v>
          </cell>
          <cell r="O87">
            <v>0</v>
          </cell>
        </row>
        <row r="88">
          <cell r="A88">
            <v>14</v>
          </cell>
          <cell r="B88" t="str">
            <v>DTE</v>
          </cell>
          <cell r="C88" t="str">
            <v>Customer O</v>
          </cell>
          <cell r="D88" t="str">
            <v>BBB</v>
          </cell>
          <cell r="E88">
            <v>0</v>
          </cell>
          <cell r="G88">
            <v>60</v>
          </cell>
          <cell r="I88">
            <v>120</v>
          </cell>
          <cell r="K88">
            <v>0</v>
          </cell>
          <cell r="M88">
            <v>0</v>
          </cell>
          <cell r="O88">
            <v>0</v>
          </cell>
        </row>
        <row r="89">
          <cell r="A89">
            <v>15</v>
          </cell>
          <cell r="B89" t="str">
            <v>Integrity Export</v>
          </cell>
          <cell r="C89" t="str">
            <v>Other Steam</v>
          </cell>
          <cell r="D89" t="str">
            <v>N/A</v>
          </cell>
          <cell r="E89">
            <v>50</v>
          </cell>
          <cell r="F89" t="str">
            <v>9 Months</v>
          </cell>
          <cell r="G89">
            <v>20</v>
          </cell>
          <cell r="I89">
            <v>0</v>
          </cell>
          <cell r="K89">
            <v>0</v>
          </cell>
          <cell r="M89">
            <v>0</v>
          </cell>
          <cell r="O89">
            <v>0</v>
          </cell>
        </row>
        <row r="90">
          <cell r="A90">
            <v>16</v>
          </cell>
          <cell r="B90" t="str">
            <v>Resource Fuels</v>
          </cell>
          <cell r="C90" t="str">
            <v>Customer T</v>
          </cell>
          <cell r="D90" t="str">
            <v>N/A</v>
          </cell>
          <cell r="E90">
            <v>1238.2237499999999</v>
          </cell>
          <cell r="F90">
            <v>2007</v>
          </cell>
          <cell r="G90">
            <v>0</v>
          </cell>
          <cell r="I90">
            <v>0</v>
          </cell>
          <cell r="J90">
            <v>2008</v>
          </cell>
          <cell r="K90">
            <v>0</v>
          </cell>
          <cell r="L90">
            <v>2010</v>
          </cell>
          <cell r="M90">
            <v>0</v>
          </cell>
          <cell r="N90">
            <v>2012</v>
          </cell>
          <cell r="O90">
            <v>0</v>
          </cell>
        </row>
        <row r="91">
          <cell r="A91">
            <v>17</v>
          </cell>
          <cell r="B91" t="str">
            <v>Dayton Power &amp; Light</v>
          </cell>
          <cell r="C91" t="str">
            <v>Customer C</v>
          </cell>
          <cell r="D91" t="str">
            <v>BBB</v>
          </cell>
          <cell r="E91">
            <v>708.93460000000005</v>
          </cell>
          <cell r="G91">
            <v>0</v>
          </cell>
          <cell r="I91">
            <v>0</v>
          </cell>
          <cell r="K91">
            <v>0</v>
          </cell>
          <cell r="M91">
            <v>0</v>
          </cell>
          <cell r="O91">
            <v>0</v>
          </cell>
        </row>
        <row r="92">
          <cell r="A92">
            <v>18</v>
          </cell>
          <cell r="B92" t="str">
            <v>Southern Company Services</v>
          </cell>
          <cell r="C92" t="str">
            <v>Customer X</v>
          </cell>
          <cell r="D92" t="str">
            <v>N/A</v>
          </cell>
          <cell r="E92">
            <v>581.63016000000005</v>
          </cell>
          <cell r="F92">
            <v>43.101736029999991</v>
          </cell>
          <cell r="G92">
            <v>0</v>
          </cell>
          <cell r="I92">
            <v>0</v>
          </cell>
          <cell r="J92">
            <v>101.5540516122645</v>
          </cell>
          <cell r="K92">
            <v>0</v>
          </cell>
          <cell r="L92">
            <v>120.90938923511177</v>
          </cell>
          <cell r="M92">
            <v>0</v>
          </cell>
          <cell r="N92">
            <v>130.37885338509273</v>
          </cell>
          <cell r="O92">
            <v>0</v>
          </cell>
        </row>
        <row r="93">
          <cell r="A93">
            <v>19</v>
          </cell>
          <cell r="B93" t="str">
            <v>National Coal Corp.</v>
          </cell>
          <cell r="C93" t="str">
            <v>Customer L</v>
          </cell>
          <cell r="D93" t="str">
            <v>CCC</v>
          </cell>
          <cell r="E93">
            <v>265.66185999999999</v>
          </cell>
          <cell r="F93">
            <v>3.5206900000090968E-3</v>
          </cell>
          <cell r="G93">
            <v>0</v>
          </cell>
          <cell r="I93">
            <v>0</v>
          </cell>
          <cell r="J93">
            <v>0</v>
          </cell>
          <cell r="K93">
            <v>0</v>
          </cell>
          <cell r="L93">
            <v>0</v>
          </cell>
          <cell r="M93">
            <v>0</v>
          </cell>
          <cell r="N93">
            <v>0</v>
          </cell>
          <cell r="O93">
            <v>0</v>
          </cell>
        </row>
        <row r="94">
          <cell r="A94">
            <v>20</v>
          </cell>
          <cell r="B94" t="str">
            <v>Kentucky Fuels / Alpha</v>
          </cell>
          <cell r="C94" t="str">
            <v>Customer H</v>
          </cell>
          <cell r="D94" t="str">
            <v>N/A</v>
          </cell>
          <cell r="E94">
            <v>174.934</v>
          </cell>
          <cell r="F94">
            <v>43.10525672</v>
          </cell>
          <cell r="G94">
            <v>0</v>
          </cell>
          <cell r="I94">
            <v>0</v>
          </cell>
          <cell r="J94">
            <v>101.5540516122645</v>
          </cell>
          <cell r="K94">
            <v>0</v>
          </cell>
          <cell r="L94">
            <v>120.90938923511177</v>
          </cell>
          <cell r="M94">
            <v>0</v>
          </cell>
          <cell r="N94">
            <v>130.37885338509273</v>
          </cell>
          <cell r="O94">
            <v>0</v>
          </cell>
        </row>
        <row r="95">
          <cell r="A95">
            <v>21</v>
          </cell>
          <cell r="B95" t="str">
            <v>Gorman</v>
          </cell>
          <cell r="C95" t="str">
            <v>Customer G</v>
          </cell>
          <cell r="D95" t="str">
            <v>N/A</v>
          </cell>
          <cell r="E95">
            <v>87.714439999999996</v>
          </cell>
          <cell r="F95">
            <v>28.694593837507494</v>
          </cell>
          <cell r="G95">
            <v>0</v>
          </cell>
          <cell r="I95">
            <v>0</v>
          </cell>
          <cell r="J95">
            <v>60.341674361899138</v>
          </cell>
          <cell r="K95">
            <v>0</v>
          </cell>
          <cell r="L95">
            <v>72.880454326284877</v>
          </cell>
          <cell r="M95">
            <v>0</v>
          </cell>
          <cell r="N95">
            <v>73.427483693979624</v>
          </cell>
          <cell r="O95">
            <v>0</v>
          </cell>
        </row>
        <row r="96">
          <cell r="A96">
            <v>22</v>
          </cell>
          <cell r="B96" t="str">
            <v>Peabody</v>
          </cell>
          <cell r="C96" t="str">
            <v>Customer N</v>
          </cell>
          <cell r="D96" t="str">
            <v>BB</v>
          </cell>
          <cell r="E96">
            <v>75</v>
          </cell>
          <cell r="F96">
            <v>3.7305259799999999</v>
          </cell>
          <cell r="G96">
            <v>0</v>
          </cell>
          <cell r="I96">
            <v>0</v>
          </cell>
          <cell r="J96">
            <v>6.7584072557142836</v>
          </cell>
          <cell r="K96">
            <v>0</v>
          </cell>
          <cell r="L96">
            <v>9.4748687014285693</v>
          </cell>
          <cell r="M96">
            <v>0</v>
          </cell>
          <cell r="N96">
            <v>11.95607741857143</v>
          </cell>
          <cell r="O96">
            <v>0</v>
          </cell>
        </row>
        <row r="97">
          <cell r="A97">
            <v>23</v>
          </cell>
          <cell r="B97" t="str">
            <v>Twin Energies (Detherage)</v>
          </cell>
          <cell r="C97" t="str">
            <v>Customer AA</v>
          </cell>
          <cell r="D97" t="str">
            <v>N/A</v>
          </cell>
          <cell r="E97">
            <v>58.227260000000001</v>
          </cell>
          <cell r="F97">
            <v>7.434708000000001E-2</v>
          </cell>
          <cell r="G97">
            <v>0</v>
          </cell>
          <cell r="I97">
            <v>0</v>
          </cell>
          <cell r="J97">
            <v>0.26654940000000005</v>
          </cell>
          <cell r="K97">
            <v>0</v>
          </cell>
          <cell r="L97">
            <v>0.32772480000000004</v>
          </cell>
          <cell r="M97">
            <v>0</v>
          </cell>
          <cell r="N97">
            <v>0.32549400000000001</v>
          </cell>
          <cell r="O97">
            <v>0</v>
          </cell>
        </row>
        <row r="98">
          <cell r="A98">
            <v>24</v>
          </cell>
          <cell r="B98" t="str">
            <v>Logan &amp; Kanawha</v>
          </cell>
          <cell r="C98" t="str">
            <v>Customer K</v>
          </cell>
          <cell r="D98" t="str">
            <v>N/A</v>
          </cell>
          <cell r="E98">
            <v>22.826000000000001</v>
          </cell>
          <cell r="F98">
            <v>1.2223126299999998</v>
          </cell>
          <cell r="G98">
            <v>0</v>
          </cell>
          <cell r="I98">
            <v>0</v>
          </cell>
          <cell r="J98">
            <v>2.0613855640227663</v>
          </cell>
          <cell r="K98">
            <v>0</v>
          </cell>
          <cell r="L98">
            <v>2.4163672415644091</v>
          </cell>
          <cell r="M98">
            <v>0</v>
          </cell>
          <cell r="N98">
            <v>2.399919197222077</v>
          </cell>
          <cell r="O98">
            <v>0</v>
          </cell>
        </row>
        <row r="99">
          <cell r="A99">
            <v>25</v>
          </cell>
          <cell r="B99" t="str">
            <v>B&amp;W Resources</v>
          </cell>
          <cell r="C99" t="str">
            <v>Customer B</v>
          </cell>
          <cell r="D99" t="str">
            <v>N/A</v>
          </cell>
          <cell r="E99">
            <v>21.516999999999999</v>
          </cell>
          <cell r="F99">
            <v>0</v>
          </cell>
          <cell r="G99">
            <v>0</v>
          </cell>
          <cell r="I99">
            <v>0</v>
          </cell>
          <cell r="J99">
            <v>0.37669811873823067</v>
          </cell>
          <cell r="K99">
            <v>0</v>
          </cell>
          <cell r="L99">
            <v>0.50118586703970192</v>
          </cell>
          <cell r="M99">
            <v>0</v>
          </cell>
          <cell r="N99">
            <v>0.92683147915368203</v>
          </cell>
          <cell r="O99">
            <v>0</v>
          </cell>
        </row>
        <row r="100">
          <cell r="A100">
            <v>26</v>
          </cell>
          <cell r="B100" t="str">
            <v>Onyx Prep Plant ROM</v>
          </cell>
          <cell r="C100" t="str">
            <v>Customer M</v>
          </cell>
          <cell r="D100" t="str">
            <v>N/A</v>
          </cell>
          <cell r="E100">
            <v>13.185</v>
          </cell>
          <cell r="F100">
            <v>-4.3326965036591227</v>
          </cell>
          <cell r="G100">
            <v>0</v>
          </cell>
          <cell r="I100">
            <v>0</v>
          </cell>
          <cell r="J100">
            <v>0</v>
          </cell>
          <cell r="K100">
            <v>0</v>
          </cell>
          <cell r="L100">
            <v>0</v>
          </cell>
          <cell r="M100">
            <v>0</v>
          </cell>
          <cell r="N100">
            <v>0</v>
          </cell>
          <cell r="O100">
            <v>0</v>
          </cell>
        </row>
        <row r="101">
          <cell r="A101">
            <v>27</v>
          </cell>
          <cell r="B101" t="str">
            <v>Thoroughbred Coal</v>
          </cell>
          <cell r="C101" t="str">
            <v>Customer Y</v>
          </cell>
          <cell r="D101" t="str">
            <v>N/A</v>
          </cell>
          <cell r="E101">
            <v>10.259</v>
          </cell>
          <cell r="F101">
            <v>18.743359386151628</v>
          </cell>
          <cell r="G101">
            <v>0</v>
          </cell>
          <cell r="I101">
            <v>0</v>
          </cell>
          <cell r="J101">
            <v>41.212377250365364</v>
          </cell>
          <cell r="K101">
            <v>0</v>
          </cell>
          <cell r="L101">
            <v>48.028934908826898</v>
          </cell>
          <cell r="M101">
            <v>0</v>
          </cell>
          <cell r="N101">
            <v>56.951369691113101</v>
          </cell>
          <cell r="O101">
            <v>0</v>
          </cell>
        </row>
        <row r="102">
          <cell r="A102">
            <v>28</v>
          </cell>
          <cell r="B102" t="str">
            <v>Virginia Electric Power</v>
          </cell>
          <cell r="C102" t="str">
            <v>Customer AB</v>
          </cell>
          <cell r="D102" t="str">
            <v>BBB</v>
          </cell>
          <cell r="E102">
            <v>0</v>
          </cell>
          <cell r="F102">
            <v>4.9528386099999997</v>
          </cell>
          <cell r="G102">
            <v>0</v>
          </cell>
          <cell r="I102">
            <v>0</v>
          </cell>
          <cell r="J102">
            <v>9.1964909384752804</v>
          </cell>
          <cell r="K102">
            <v>0</v>
          </cell>
          <cell r="L102">
            <v>12.39242181003268</v>
          </cell>
          <cell r="M102">
            <v>0</v>
          </cell>
          <cell r="N102">
            <v>15.28282809494719</v>
          </cell>
          <cell r="O102">
            <v>0</v>
          </cell>
        </row>
        <row r="103">
          <cell r="B103" t="str">
            <v>ARO Expense</v>
          </cell>
          <cell r="C103" t="str">
            <v>N/A</v>
          </cell>
          <cell r="D103">
            <v>6.1889510268562406E-4</v>
          </cell>
          <cell r="F103">
            <v>7.434708000000001E-2</v>
          </cell>
          <cell r="G103">
            <v>5.517720000000001E-2</v>
          </cell>
          <cell r="I103">
            <v>0.12952428000000002</v>
          </cell>
          <cell r="J103">
            <v>0.26654940000000005</v>
          </cell>
          <cell r="K103">
            <v>0.32660940000000005</v>
          </cell>
          <cell r="L103">
            <v>0.32772480000000004</v>
          </cell>
          <cell r="M103">
            <v>0.32630520000000002</v>
          </cell>
          <cell r="N103">
            <v>0.32549400000000001</v>
          </cell>
        </row>
        <row r="104">
          <cell r="B104" t="str">
            <v>Total SG&amp;A</v>
          </cell>
          <cell r="F104">
            <v>1.1011971663328681</v>
          </cell>
          <cell r="G104">
            <v>0.42348145373721158</v>
          </cell>
          <cell r="I104">
            <v>1.5246786200700797</v>
          </cell>
          <cell r="J104">
            <v>1.6571952204906821</v>
          </cell>
          <cell r="K104">
            <v>1.7992800754683096</v>
          </cell>
          <cell r="L104">
            <v>1.773882220812661</v>
          </cell>
          <cell r="M104">
            <v>1.7916233452720587</v>
          </cell>
          <cell r="N104">
            <v>1.9057393196040999</v>
          </cell>
        </row>
        <row r="105">
          <cell r="B105" t="str">
            <v>DD&amp;A+REC</v>
          </cell>
          <cell r="C105" t="str">
            <v>Steam Coal  - Committed</v>
          </cell>
          <cell r="D105" t="str">
            <v>--</v>
          </cell>
          <cell r="E105">
            <v>8924.3272509999988</v>
          </cell>
          <cell r="F105">
            <v>0</v>
          </cell>
          <cell r="G105">
            <v>10410.748</v>
          </cell>
          <cell r="I105">
            <v>9068.9719999999998</v>
          </cell>
          <cell r="J105">
            <v>8.4494738014527556E-3</v>
          </cell>
          <cell r="K105">
            <v>8159.3639999999996</v>
          </cell>
          <cell r="L105">
            <v>0.15773044770456576</v>
          </cell>
          <cell r="M105">
            <v>3854.9759999999987</v>
          </cell>
          <cell r="N105">
            <v>0.30358860233397156</v>
          </cell>
          <cell r="O105">
            <v>3734.9759999999987</v>
          </cell>
        </row>
        <row r="106">
          <cell r="B106" t="str">
            <v>Interest Expense</v>
          </cell>
          <cell r="C106" t="str">
            <v>Steam Coal - Uncommitted</v>
          </cell>
          <cell r="D106" t="str">
            <v>--</v>
          </cell>
          <cell r="E106">
            <v>0</v>
          </cell>
          <cell r="F106">
            <v>0</v>
          </cell>
          <cell r="G106">
            <v>633.34715390875999</v>
          </cell>
          <cell r="I106">
            <v>2653.371014789026</v>
          </cell>
          <cell r="J106">
            <v>0</v>
          </cell>
          <cell r="K106">
            <v>3472.4189792040715</v>
          </cell>
          <cell r="L106">
            <v>2.439303659407394E-3</v>
          </cell>
          <cell r="M106">
            <v>7570.340928560131</v>
          </cell>
          <cell r="N106">
            <v>3.3625316609592138E-3</v>
          </cell>
          <cell r="O106">
            <v>7057.7111415861482</v>
          </cell>
        </row>
        <row r="107">
          <cell r="B107" t="str">
            <v>SG&amp;A</v>
          </cell>
          <cell r="C107" t="str">
            <v>Total Steam Coal</v>
          </cell>
          <cell r="D107" t="str">
            <v>--</v>
          </cell>
          <cell r="E107">
            <v>8924.3272509999988</v>
          </cell>
          <cell r="F107">
            <v>1.1011971663328681</v>
          </cell>
          <cell r="G107">
            <v>11044.09515390876</v>
          </cell>
          <cell r="I107">
            <v>11722.343014789025</v>
          </cell>
          <cell r="J107">
            <v>1.6487457466892295</v>
          </cell>
          <cell r="K107">
            <v>11631.782979204072</v>
          </cell>
          <cell r="L107">
            <v>1.6137124694486877</v>
          </cell>
          <cell r="M107">
            <v>11425.316928560129</v>
          </cell>
          <cell r="N107">
            <v>1.5987881856091692</v>
          </cell>
          <cell r="O107">
            <v>10792.687141586146</v>
          </cell>
        </row>
        <row r="108">
          <cell r="B108" t="str">
            <v>EBIT</v>
          </cell>
          <cell r="C108" t="str">
            <v>N/A</v>
          </cell>
          <cell r="D108">
            <v>-0.48050426630858356</v>
          </cell>
          <cell r="F108">
            <v>12.614976529818758</v>
          </cell>
          <cell r="G108">
            <v>5.4551173236899526</v>
          </cell>
          <cell r="I108">
            <v>18.070093853508713</v>
          </cell>
          <cell r="J108">
            <v>30.100591165200857</v>
          </cell>
          <cell r="K108">
            <v>42.248596315287777</v>
          </cell>
          <cell r="L108">
            <v>33.695075829345534</v>
          </cell>
          <cell r="M108">
            <v>40.083082629407649</v>
          </cell>
          <cell r="N108">
            <v>39.744259410556744</v>
          </cell>
        </row>
        <row r="110">
          <cell r="B110" t="str">
            <v>EBITDA (1)</v>
          </cell>
          <cell r="C110" t="str">
            <v>Metallurgical Coal</v>
          </cell>
          <cell r="D110">
            <v>-0.23114221120589795</v>
          </cell>
          <cell r="F110">
            <v>17.642162219818758</v>
          </cell>
          <cell r="G110">
            <v>7.312679340843335</v>
          </cell>
          <cell r="I110">
            <v>24.954841560662093</v>
          </cell>
          <cell r="J110">
            <v>39.563631503676142</v>
          </cell>
          <cell r="K110">
            <v>54.017524721647071</v>
          </cell>
          <cell r="L110">
            <v>46.415222439378212</v>
          </cell>
          <cell r="M110">
            <v>53.962015697690276</v>
          </cell>
          <cell r="N110">
            <v>55.352581505503935</v>
          </cell>
        </row>
        <row r="111">
          <cell r="A111">
            <v>1</v>
          </cell>
          <cell r="B111" t="str">
            <v>AK Steel</v>
          </cell>
          <cell r="C111" t="str">
            <v>Customer B</v>
          </cell>
          <cell r="D111" t="str">
            <v>B+</v>
          </cell>
          <cell r="E111">
            <v>187.21300100000002</v>
          </cell>
          <cell r="F111">
            <v>8.4449691100000006</v>
          </cell>
          <cell r="G111">
            <v>180</v>
          </cell>
          <cell r="I111">
            <v>180</v>
          </cell>
          <cell r="J111">
            <v>12.870721999999999</v>
          </cell>
          <cell r="K111">
            <v>0</v>
          </cell>
          <cell r="L111">
            <v>7.6294390400000003</v>
          </cell>
          <cell r="M111">
            <v>0</v>
          </cell>
          <cell r="N111">
            <v>1.3975941999999999</v>
          </cell>
          <cell r="O111">
            <v>0</v>
          </cell>
        </row>
        <row r="112">
          <cell r="A112">
            <v>2</v>
          </cell>
          <cell r="B112" t="str">
            <v>Logan &amp; Kanawha</v>
          </cell>
          <cell r="D112" t="str">
            <v>N/A</v>
          </cell>
          <cell r="E112">
            <v>153.15889000000004</v>
          </cell>
          <cell r="G112">
            <v>140</v>
          </cell>
          <cell r="I112">
            <v>0</v>
          </cell>
          <cell r="K112">
            <v>0</v>
          </cell>
          <cell r="M112">
            <v>0</v>
          </cell>
          <cell r="O112">
            <v>0</v>
          </cell>
        </row>
        <row r="113">
          <cell r="A113">
            <v>3</v>
          </cell>
          <cell r="B113" t="str">
            <v>USX</v>
          </cell>
          <cell r="C113" t="str">
            <v>Customer AC</v>
          </cell>
          <cell r="D113" t="str">
            <v>N/A</v>
          </cell>
          <cell r="E113">
            <v>1.6215999999999999</v>
          </cell>
          <cell r="G113">
            <v>126</v>
          </cell>
          <cell r="I113">
            <v>126</v>
          </cell>
          <cell r="K113">
            <v>70.2</v>
          </cell>
          <cell r="M113">
            <v>0</v>
          </cell>
          <cell r="O113">
            <v>0</v>
          </cell>
          <cell r="P113">
            <v>9.4</v>
          </cell>
        </row>
        <row r="114">
          <cell r="A114">
            <v>4</v>
          </cell>
          <cell r="B114" t="str">
            <v>ABC Coke</v>
          </cell>
          <cell r="C114" t="str">
            <v>Customer A</v>
          </cell>
          <cell r="D114" t="str">
            <v>N/A</v>
          </cell>
          <cell r="E114">
            <v>59.663409999999999</v>
          </cell>
          <cell r="F114">
            <v>0.972037814</v>
          </cell>
          <cell r="G114">
            <v>60</v>
          </cell>
          <cell r="I114">
            <v>0</v>
          </cell>
          <cell r="J114">
            <v>2.0409758059631349</v>
          </cell>
          <cell r="K114">
            <v>0</v>
          </cell>
          <cell r="L114">
            <v>2.3924428134301077</v>
          </cell>
          <cell r="M114">
            <v>0</v>
          </cell>
          <cell r="N114">
            <v>2.3761576210119575</v>
          </cell>
          <cell r="O114">
            <v>0</v>
          </cell>
          <cell r="P114">
            <v>11.575955966790245</v>
          </cell>
          <cell r="Q114">
            <v>81.202796788163766</v>
          </cell>
        </row>
        <row r="115">
          <cell r="A115">
            <v>5</v>
          </cell>
          <cell r="B115" t="str">
            <v>Mittal Steel</v>
          </cell>
          <cell r="C115" t="str">
            <v>Customer AA</v>
          </cell>
          <cell r="D115" t="str">
            <v>BBB</v>
          </cell>
          <cell r="E115">
            <v>69.56828999999999</v>
          </cell>
          <cell r="F115">
            <v>0.95281847000000008</v>
          </cell>
          <cell r="G115">
            <v>0</v>
          </cell>
          <cell r="I115">
            <v>0</v>
          </cell>
          <cell r="J115">
            <v>2.0409758059631349</v>
          </cell>
          <cell r="K115">
            <v>0</v>
          </cell>
          <cell r="L115">
            <v>2.3924428134301077</v>
          </cell>
          <cell r="M115">
            <v>0</v>
          </cell>
          <cell r="N115">
            <v>2.3761576210119575</v>
          </cell>
          <cell r="O115">
            <v>0</v>
          </cell>
        </row>
        <row r="116">
          <cell r="A116">
            <v>6</v>
          </cell>
          <cell r="B116" t="str">
            <v>Wheeling Pittsburgh Steel</v>
          </cell>
          <cell r="C116" t="str">
            <v>Customer AB</v>
          </cell>
          <cell r="D116" t="str">
            <v>N/A</v>
          </cell>
          <cell r="E116">
            <v>5.165</v>
          </cell>
          <cell r="F116">
            <v>45.236041687982798</v>
          </cell>
          <cell r="G116">
            <v>0</v>
          </cell>
          <cell r="I116">
            <v>0</v>
          </cell>
          <cell r="J116">
            <v>49.757596986477367</v>
          </cell>
          <cell r="K116">
            <v>0</v>
          </cell>
          <cell r="L116">
            <v>50.538047787968161</v>
          </cell>
          <cell r="M116">
            <v>0</v>
          </cell>
          <cell r="N116">
            <v>54.869614806768169</v>
          </cell>
          <cell r="O116">
            <v>0</v>
          </cell>
        </row>
        <row r="117">
          <cell r="A117">
            <v>7</v>
          </cell>
          <cell r="B117" t="str">
            <v>Alpha</v>
          </cell>
          <cell r="C117" t="str">
            <v>Customer C</v>
          </cell>
          <cell r="D117" t="str">
            <v>B+</v>
          </cell>
          <cell r="E117">
            <v>0.46200000000000002</v>
          </cell>
          <cell r="F117">
            <v>30.115488669638712</v>
          </cell>
          <cell r="G117">
            <v>0</v>
          </cell>
          <cell r="I117">
            <v>0</v>
          </cell>
          <cell r="J117">
            <v>29.565110074111804</v>
          </cell>
          <cell r="K117">
            <v>0</v>
          </cell>
          <cell r="L117">
            <v>30.462778009642065</v>
          </cell>
          <cell r="M117">
            <v>0</v>
          </cell>
          <cell r="N117">
            <v>30.901773116679163</v>
          </cell>
          <cell r="O117">
            <v>0</v>
          </cell>
        </row>
        <row r="118">
          <cell r="B118" t="str">
            <v>Cash Margin Per Ton</v>
          </cell>
          <cell r="C118" t="str">
            <v>N/A</v>
          </cell>
          <cell r="D118" t="str">
            <v>N/M</v>
          </cell>
          <cell r="F118">
            <v>15.120553018344086</v>
          </cell>
          <cell r="G118">
            <v>14.919844142615592</v>
          </cell>
          <cell r="I118">
            <v>15.058068993570846</v>
          </cell>
          <cell r="J118">
            <v>20.192486912365563</v>
          </cell>
          <cell r="K118">
            <v>23.372910568329551</v>
          </cell>
          <cell r="L118">
            <v>20.075269778326096</v>
          </cell>
          <cell r="M118">
            <v>23.308967976524809</v>
          </cell>
          <cell r="N118">
            <v>23.967841690089006</v>
          </cell>
        </row>
        <row r="120">
          <cell r="B120" t="str">
            <v>Growth &amp; Margins</v>
          </cell>
          <cell r="C120" t="str">
            <v>Metallurgical Coal  - Committed</v>
          </cell>
          <cell r="D120" t="str">
            <v>--</v>
          </cell>
          <cell r="E120">
            <v>476.85219100000006</v>
          </cell>
          <cell r="G120">
            <v>506</v>
          </cell>
          <cell r="I120">
            <v>306</v>
          </cell>
          <cell r="K120">
            <v>70.2</v>
          </cell>
          <cell r="M120">
            <v>0</v>
          </cell>
          <cell r="O120">
            <v>0</v>
          </cell>
        </row>
        <row r="121">
          <cell r="B121" t="str">
            <v>Production Growth</v>
          </cell>
          <cell r="C121" t="str">
            <v>Metallurgical Coal - Uncommitted</v>
          </cell>
          <cell r="D121" t="str">
            <v>--</v>
          </cell>
          <cell r="E121">
            <v>1.0742089756257656</v>
          </cell>
          <cell r="F121" t="str">
            <v>--</v>
          </cell>
          <cell r="G121">
            <v>307.83900192702868</v>
          </cell>
          <cell r="I121">
            <v>1360.5971340689582</v>
          </cell>
          <cell r="J121">
            <v>45.497581937427036</v>
          </cell>
          <cell r="K121">
            <v>2537.7225825632268</v>
          </cell>
          <cell r="L121">
            <v>0.34150884818375804</v>
          </cell>
          <cell r="M121">
            <v>3219.8091551863117</v>
          </cell>
          <cell r="N121">
            <v>-0.24860161591049312</v>
          </cell>
          <cell r="O121">
            <v>3482.6658871497575</v>
          </cell>
        </row>
        <row r="122">
          <cell r="B122" t="str">
            <v>Revenue Growth</v>
          </cell>
          <cell r="C122" t="str">
            <v>Total Metallurgical Coal</v>
          </cell>
          <cell r="D122" t="str">
            <v>--</v>
          </cell>
          <cell r="E122">
            <v>477.92639997562583</v>
          </cell>
          <cell r="F122" t="str">
            <v>--</v>
          </cell>
          <cell r="G122">
            <v>813.83900192702868</v>
          </cell>
          <cell r="I122">
            <v>1666.5971340689582</v>
          </cell>
          <cell r="J122">
            <v>63.848280005872013</v>
          </cell>
          <cell r="K122">
            <v>2607.9225825632266</v>
          </cell>
          <cell r="L122">
            <v>-5.4349638819209511</v>
          </cell>
          <cell r="M122">
            <v>3219.8091551863117</v>
          </cell>
          <cell r="N122">
            <v>1.1397739188322431</v>
          </cell>
          <cell r="O122">
            <v>3482.6658871497575</v>
          </cell>
        </row>
        <row r="123">
          <cell r="B123" t="str">
            <v>Gross Margin</v>
          </cell>
          <cell r="C123" t="str">
            <v>--</v>
          </cell>
          <cell r="D123" t="str">
            <v>N/M</v>
          </cell>
          <cell r="F123">
            <v>43.482769416972467</v>
          </cell>
          <cell r="G123">
            <v>40.985663411919013</v>
          </cell>
          <cell r="I123">
            <v>42.722311597755855</v>
          </cell>
          <cell r="J123">
            <v>40.581716431871264</v>
          </cell>
          <cell r="K123">
            <v>43.585727678954314</v>
          </cell>
          <cell r="L123">
            <v>39.723081236836997</v>
          </cell>
          <cell r="M123">
            <v>43.071908902930346</v>
          </cell>
          <cell r="N123">
            <v>43.681446962030741</v>
          </cell>
        </row>
        <row r="124">
          <cell r="B124" t="str">
            <v>EBIT Margin</v>
          </cell>
          <cell r="C124" t="str">
            <v>--</v>
          </cell>
          <cell r="D124" t="str">
            <v>N/M</v>
          </cell>
          <cell r="F124">
            <v>29.265517687928895</v>
          </cell>
          <cell r="G124">
            <v>28.900847389044927</v>
          </cell>
          <cell r="I124">
            <v>29.154462578669953</v>
          </cell>
          <cell r="J124">
            <v>29.639970722315979</v>
          </cell>
          <cell r="K124">
            <v>33.043257118142179</v>
          </cell>
          <cell r="L124">
            <v>27.868039068351003</v>
          </cell>
          <cell r="M124">
            <v>31.093952814066455</v>
          </cell>
          <cell r="N124">
            <v>30.483669996058598</v>
          </cell>
        </row>
        <row r="125">
          <cell r="B125" t="str">
            <v>EBITDA Margin</v>
          </cell>
          <cell r="C125" t="str">
            <v xml:space="preserve">Total Committed </v>
          </cell>
          <cell r="D125" t="str">
            <v>--</v>
          </cell>
          <cell r="E125">
            <v>9401.1794419999987</v>
          </cell>
          <cell r="F125">
            <v>40.928099174579643</v>
          </cell>
          <cell r="G125">
            <v>10916.747999999998</v>
          </cell>
          <cell r="I125">
            <v>9374.9719999999998</v>
          </cell>
          <cell r="J125">
            <v>38.958200953646752</v>
          </cell>
          <cell r="K125">
            <v>8229.5640000000003</v>
          </cell>
          <cell r="L125">
            <v>38.388435119064638</v>
          </cell>
          <cell r="M125">
            <v>3854.9759999999987</v>
          </cell>
          <cell r="N125">
            <v>42.455183542696226</v>
          </cell>
          <cell r="O125">
            <v>3734.9759999999987</v>
          </cell>
        </row>
        <row r="126">
          <cell r="C126" t="str">
            <v>% Committed</v>
          </cell>
          <cell r="D126" t="str">
            <v>--</v>
          </cell>
          <cell r="E126">
            <v>99.988574984088899</v>
          </cell>
          <cell r="G126">
            <v>92.062815128952352</v>
          </cell>
          <cell r="I126">
            <v>70.020269683554019</v>
          </cell>
          <cell r="K126">
            <v>57.793077000804395</v>
          </cell>
          <cell r="M126">
            <v>26.322586626812011</v>
          </cell>
          <cell r="O126">
            <v>26.163808295890068</v>
          </cell>
        </row>
        <row r="127">
          <cell r="C127" t="str">
            <v xml:space="preserve">Total Uncommitted </v>
          </cell>
          <cell r="D127" t="str">
            <v>--</v>
          </cell>
          <cell r="E127">
            <v>1.0742089756257656</v>
          </cell>
          <cell r="G127">
            <v>941.18615583578867</v>
          </cell>
          <cell r="I127">
            <v>4013.9681488579845</v>
          </cell>
          <cell r="K127">
            <v>6010.1415617672974</v>
          </cell>
          <cell r="M127">
            <v>10790.150083746443</v>
          </cell>
          <cell r="O127">
            <v>10540.377028735906</v>
          </cell>
        </row>
        <row r="128">
          <cell r="B128" t="str">
            <v>North Springs</v>
          </cell>
          <cell r="C128" t="str">
            <v>% Uncommitted</v>
          </cell>
          <cell r="D128" t="str">
            <v>--</v>
          </cell>
          <cell r="E128">
            <v>1.1425015911098083E-2</v>
          </cell>
          <cell r="F128" t="e">
            <v>#DIV/0!</v>
          </cell>
          <cell r="G128">
            <v>7.9371848710476396</v>
          </cell>
          <cell r="H128" t="e">
            <v>#DIV/0!</v>
          </cell>
          <cell r="I128">
            <v>29.979730316445981</v>
          </cell>
          <cell r="J128" t="e">
            <v>#DIV/0!</v>
          </cell>
          <cell r="K128">
            <v>42.206922999195605</v>
          </cell>
          <cell r="L128" t="e">
            <v>#DIV/0!</v>
          </cell>
          <cell r="M128">
            <v>73.677413373187989</v>
          </cell>
          <cell r="N128" t="e">
            <v>#DIV/0!</v>
          </cell>
          <cell r="O128">
            <v>73.836191704109936</v>
          </cell>
        </row>
        <row r="129">
          <cell r="C129" t="str">
            <v>Total Tons Sold</v>
          </cell>
          <cell r="D129" t="str">
            <v>--</v>
          </cell>
          <cell r="E129">
            <v>9402.2536509756246</v>
          </cell>
          <cell r="G129">
            <v>11857.934155835786</v>
          </cell>
          <cell r="I129">
            <v>13388.940148857984</v>
          </cell>
          <cell r="K129">
            <v>14239.705561767298</v>
          </cell>
          <cell r="M129">
            <v>14645.126083746442</v>
          </cell>
          <cell r="O129">
            <v>14275.353028735904</v>
          </cell>
        </row>
        <row r="130">
          <cell r="C130" t="str">
            <v>FYE December 31,</v>
          </cell>
          <cell r="F130" t="str">
            <v>9 Months</v>
          </cell>
          <cell r="G130" t="str">
            <v>Projected</v>
          </cell>
          <cell r="I130" t="str">
            <v>Projected FYE December 31,</v>
          </cell>
        </row>
        <row r="131">
          <cell r="C131">
            <v>2005</v>
          </cell>
          <cell r="D131">
            <v>2006</v>
          </cell>
          <cell r="F131">
            <v>2007</v>
          </cell>
          <cell r="G131" t="str">
            <v>Q4 2007E</v>
          </cell>
          <cell r="I131">
            <v>2007</v>
          </cell>
          <cell r="J131">
            <v>2008</v>
          </cell>
          <cell r="K131">
            <v>2009</v>
          </cell>
          <cell r="L131">
            <v>2010</v>
          </cell>
          <cell r="M131">
            <v>2011</v>
          </cell>
          <cell r="N131">
            <v>2012</v>
          </cell>
        </row>
        <row r="132">
          <cell r="B132" t="str">
            <v>Financial Data</v>
          </cell>
          <cell r="C132" t="str">
            <v>Total Tons Sold</v>
          </cell>
          <cell r="E132">
            <v>0</v>
          </cell>
          <cell r="G132">
            <v>0</v>
          </cell>
          <cell r="I132">
            <v>0</v>
          </cell>
          <cell r="K132">
            <v>0</v>
          </cell>
          <cell r="M132">
            <v>0</v>
          </cell>
          <cell r="O132">
            <v>0</v>
          </cell>
        </row>
        <row r="133">
          <cell r="B133" t="str">
            <v>Coal Sales Revenue</v>
          </cell>
          <cell r="C133">
            <v>35.946768089999999</v>
          </cell>
          <cell r="D133">
            <v>50.17025254</v>
          </cell>
          <cell r="F133">
            <v>47.079534710000004</v>
          </cell>
          <cell r="G133">
            <v>16.378182450374986</v>
          </cell>
          <cell r="I133">
            <v>63.45771716037499</v>
          </cell>
          <cell r="J133">
            <v>76.34676685227646</v>
          </cell>
          <cell r="K133">
            <v>108.50018169178071</v>
          </cell>
          <cell r="L133">
            <v>128.59109950216728</v>
          </cell>
          <cell r="M133">
            <v>132.72059320270077</v>
          </cell>
          <cell r="N133">
            <v>132.39064766335284</v>
          </cell>
        </row>
        <row r="134">
          <cell r="B134" t="str">
            <v>Other Revenues</v>
          </cell>
          <cell r="C134">
            <v>0</v>
          </cell>
          <cell r="D134">
            <v>4.7099479999999971E-2</v>
          </cell>
          <cell r="F134">
            <v>3.0085450000001401E-2</v>
          </cell>
          <cell r="G134">
            <v>0.17179819457626877</v>
          </cell>
          <cell r="I134">
            <v>0.20188364457627017</v>
          </cell>
          <cell r="J134">
            <v>0.72293222543758873</v>
          </cell>
          <cell r="K134">
            <v>0.92302567520030721</v>
          </cell>
          <cell r="L134">
            <v>1.0216143578736308</v>
          </cell>
          <cell r="M134">
            <v>1.0174496894298954</v>
          </cell>
          <cell r="N134">
            <v>1.0150698788905856</v>
          </cell>
        </row>
        <row r="135">
          <cell r="B135" t="str">
            <v>Total Revenues</v>
          </cell>
          <cell r="C135">
            <v>35.946768089999999</v>
          </cell>
          <cell r="D135">
            <v>50.21735202</v>
          </cell>
          <cell r="E135" t="str">
            <v>% of Total</v>
          </cell>
          <cell r="F135">
            <v>47.109620160000006</v>
          </cell>
          <cell r="G135" t="str">
            <v>Santee Cooper</v>
          </cell>
          <cell r="H135" t="str">
            <v>Customer A</v>
          </cell>
          <cell r="I135">
            <v>63.65960080495126</v>
          </cell>
          <cell r="J135">
            <v>77.069699077714048</v>
          </cell>
          <cell r="K135">
            <v>57364.259579500002</v>
          </cell>
          <cell r="L135">
            <v>129.61271386004091</v>
          </cell>
          <cell r="M135">
            <v>1</v>
          </cell>
          <cell r="N135">
            <v>133.40571754224342</v>
          </cell>
        </row>
        <row r="136">
          <cell r="B136" t="str">
            <v>Cost of Sales (Cash)</v>
          </cell>
          <cell r="C136">
            <v>23.745473124243535</v>
          </cell>
          <cell r="D136">
            <v>30.627511045209761</v>
          </cell>
          <cell r="E136" t="e">
            <v>#REF!</v>
          </cell>
          <cell r="F136">
            <v>27.754856249999996</v>
          </cell>
          <cell r="G136">
            <v>9.0522920481426468</v>
          </cell>
          <cell r="H136" t="str">
            <v>Customer O</v>
          </cell>
          <cell r="I136">
            <v>36.807148298142643</v>
          </cell>
          <cell r="J136">
            <v>47.748087568725779</v>
          </cell>
          <cell r="K136">
            <v>56339.180625000001</v>
          </cell>
          <cell r="L136">
            <v>80.836856676243954</v>
          </cell>
          <cell r="M136">
            <v>2</v>
          </cell>
          <cell r="N136">
            <v>80.81324248532826</v>
          </cell>
        </row>
        <row r="137">
          <cell r="B137" t="str">
            <v>D&amp;A</v>
          </cell>
          <cell r="E137" t="e">
            <v>#REF!</v>
          </cell>
          <cell r="F137">
            <v>3.2097037400000001</v>
          </cell>
          <cell r="G137" t="str">
            <v>Progress Fuels</v>
          </cell>
          <cell r="H137" t="str">
            <v>Customer B</v>
          </cell>
          <cell r="I137">
            <v>4.4981501367857133</v>
          </cell>
          <cell r="J137">
            <v>6.0669842085714292</v>
          </cell>
          <cell r="K137">
            <v>49522.930631999996</v>
          </cell>
          <cell r="L137">
            <v>7.1784004685714251</v>
          </cell>
          <cell r="M137">
            <v>3</v>
          </cell>
          <cell r="N137">
            <v>9.4223806400000001</v>
          </cell>
        </row>
        <row r="138">
          <cell r="B138" t="str">
            <v>Reclamation</v>
          </cell>
          <cell r="C138" t="str">
            <v>Santee Cooper</v>
          </cell>
          <cell r="D138">
            <v>57364.259579500002</v>
          </cell>
          <cell r="E138" t="e">
            <v>#REF!</v>
          </cell>
          <cell r="F138">
            <v>5.8093139999999995E-2</v>
          </cell>
          <cell r="G138" t="str">
            <v>Duke Energy</v>
          </cell>
          <cell r="H138" t="str">
            <v>Customer C</v>
          </cell>
          <cell r="I138">
            <v>0.1001127</v>
          </cell>
          <cell r="J138">
            <v>0.17644954504545457</v>
          </cell>
          <cell r="K138">
            <v>40573.5262</v>
          </cell>
          <cell r="L138">
            <v>0.2109423563636364</v>
          </cell>
          <cell r="M138">
            <v>4</v>
          </cell>
          <cell r="N138">
            <v>0.20950648636363642</v>
          </cell>
        </row>
        <row r="139">
          <cell r="B139" t="str">
            <v>Depletion</v>
          </cell>
          <cell r="C139" t="str">
            <v>Resource Fuels</v>
          </cell>
          <cell r="D139">
            <v>56339.180625000001</v>
          </cell>
          <cell r="E139" t="e">
            <v>#REF!</v>
          </cell>
          <cell r="F139">
            <v>2.4889157500000003</v>
          </cell>
          <cell r="G139">
            <v>0.49637207690847429</v>
          </cell>
          <cell r="H139" t="str">
            <v>Customer P</v>
          </cell>
          <cell r="I139">
            <v>2.9852878269084746</v>
          </cell>
          <cell r="J139">
            <v>2.3329198655403394</v>
          </cell>
          <cell r="K139">
            <v>32156.915075000001</v>
          </cell>
          <cell r="L139">
            <v>3.3842809717152544</v>
          </cell>
          <cell r="M139">
            <v>5</v>
          </cell>
          <cell r="N139">
            <v>3.3612444056949156</v>
          </cell>
        </row>
        <row r="140">
          <cell r="B140" t="str">
            <v>Plant DD&amp;A+R</v>
          </cell>
          <cell r="C140" t="str">
            <v>Progress Fuels</v>
          </cell>
          <cell r="D140">
            <v>49522.930631999996</v>
          </cell>
          <cell r="E140" t="e">
            <v>#REF!</v>
          </cell>
          <cell r="F140">
            <v>0</v>
          </cell>
          <cell r="G140" t="str">
            <v>TVA</v>
          </cell>
          <cell r="H140" t="str">
            <v>Customer F</v>
          </cell>
          <cell r="I140">
            <v>0</v>
          </cell>
          <cell r="J140">
            <v>5.4657134586073436E-3</v>
          </cell>
          <cell r="K140">
            <v>24540.410125599996</v>
          </cell>
          <cell r="L140">
            <v>0.12677327642002351</v>
          </cell>
          <cell r="M140">
            <v>6</v>
          </cell>
          <cell r="N140">
            <v>0.24400439079295855</v>
          </cell>
        </row>
        <row r="141">
          <cell r="B141" t="str">
            <v>Cost of Sales (Non-Cash) (1)</v>
          </cell>
          <cell r="C141" t="str">
            <v>Duke Energy</v>
          </cell>
          <cell r="D141">
            <v>40573.5262</v>
          </cell>
          <cell r="E141" t="e">
            <v>#REF!</v>
          </cell>
          <cell r="F141">
            <v>0.56566831364348102</v>
          </cell>
          <cell r="G141" t="str">
            <v>Kentucky Utilities</v>
          </cell>
          <cell r="H141" t="str">
            <v>Customer E</v>
          </cell>
          <cell r="I141">
            <v>0.56566831364348102</v>
          </cell>
          <cell r="J141">
            <v>0</v>
          </cell>
          <cell r="K141">
            <v>23304.450044999998</v>
          </cell>
          <cell r="L141">
            <v>0</v>
          </cell>
          <cell r="M141">
            <v>7</v>
          </cell>
          <cell r="N141">
            <v>0</v>
          </cell>
        </row>
        <row r="142">
          <cell r="B142" t="str">
            <v>Gross Profit</v>
          </cell>
          <cell r="C142" t="str">
            <v>Dayton Power &amp; Light</v>
          </cell>
          <cell r="D142">
            <v>32156.915075000001</v>
          </cell>
          <cell r="E142" t="e">
            <v>#REF!</v>
          </cell>
          <cell r="F142">
            <v>18.789095596356528</v>
          </cell>
          <cell r="G142">
            <v>7.497688596808608</v>
          </cell>
          <cell r="H142" t="str">
            <v>Customer Q</v>
          </cell>
          <cell r="I142">
            <v>26.286784193165136</v>
          </cell>
          <cell r="J142">
            <v>29.321611508988269</v>
          </cell>
          <cell r="K142">
            <v>21956.538540000001</v>
          </cell>
          <cell r="L142">
            <v>48.775857183796958</v>
          </cell>
          <cell r="M142">
            <v>8</v>
          </cell>
          <cell r="N142">
            <v>52.592475056915163</v>
          </cell>
        </row>
        <row r="143">
          <cell r="B143" t="str">
            <v>Depreciation, Depletion &amp; Amortization</v>
          </cell>
          <cell r="C143" t="str">
            <v>TVA</v>
          </cell>
          <cell r="D143">
            <v>24540.410125599996</v>
          </cell>
          <cell r="E143" t="e">
            <v>#REF!</v>
          </cell>
          <cell r="F143">
            <v>5.6986194900000005</v>
          </cell>
          <cell r="G143" t="str">
            <v>River Trading</v>
          </cell>
          <cell r="H143" t="str">
            <v>Customer D</v>
          </cell>
          <cell r="I143">
            <v>7.4834379636941879</v>
          </cell>
          <cell r="J143">
            <v>8.4053697875703755</v>
          </cell>
          <cell r="K143">
            <v>18465.789125700001</v>
          </cell>
          <cell r="L143">
            <v>10.689454716706702</v>
          </cell>
          <cell r="M143">
            <v>9</v>
          </cell>
          <cell r="N143">
            <v>13.027629436487874</v>
          </cell>
        </row>
        <row r="144">
          <cell r="B144" t="str">
            <v>ARO Expense</v>
          </cell>
          <cell r="C144" t="str">
            <v>Kentucky Utilities</v>
          </cell>
          <cell r="D144">
            <v>23304.450044999998</v>
          </cell>
          <cell r="E144" t="e">
            <v>#REF!</v>
          </cell>
          <cell r="F144">
            <v>5.8093139999999995E-2</v>
          </cell>
          <cell r="G144" t="str">
            <v>AEP</v>
          </cell>
          <cell r="H144" t="str">
            <v>Customer G</v>
          </cell>
          <cell r="I144">
            <v>0.1001127</v>
          </cell>
          <cell r="J144">
            <v>0.17644954504545457</v>
          </cell>
          <cell r="K144">
            <v>17056.0690817</v>
          </cell>
          <cell r="L144">
            <v>0.2109423563636364</v>
          </cell>
          <cell r="M144">
            <v>10</v>
          </cell>
          <cell r="N144">
            <v>0.20950648636363642</v>
          </cell>
        </row>
        <row r="145">
          <cell r="B145" t="str">
            <v>Total SG&amp;A</v>
          </cell>
          <cell r="C145" t="str">
            <v>Southern Company Services</v>
          </cell>
          <cell r="D145">
            <v>21956.538540000001</v>
          </cell>
          <cell r="E145" t="e">
            <v>#REF!</v>
          </cell>
          <cell r="F145">
            <v>0.95982499471728988</v>
          </cell>
          <cell r="G145">
            <v>0.27678810980344815</v>
          </cell>
          <cell r="I145">
            <v>1.236613104520738</v>
          </cell>
          <cell r="J145">
            <v>1.0719903313527461</v>
          </cell>
          <cell r="K145">
            <v>1.3003889793239345</v>
          </cell>
          <cell r="L145">
            <v>1.4257289216401501</v>
          </cell>
          <cell r="M145">
            <v>1.4399880612534859</v>
          </cell>
          <cell r="N145">
            <v>1.5317069155930929</v>
          </cell>
        </row>
        <row r="146">
          <cell r="B146" t="str">
            <v>DD&amp;A+REC</v>
          </cell>
          <cell r="C146" t="str">
            <v>River Trading</v>
          </cell>
          <cell r="D146">
            <v>18465.789125700001</v>
          </cell>
          <cell r="E146" t="e">
            <v>#REF!</v>
          </cell>
          <cell r="F146">
            <v>0</v>
          </cell>
          <cell r="G146">
            <v>0</v>
          </cell>
          <cell r="I146">
            <v>0</v>
          </cell>
          <cell r="J146">
            <v>5.4657134586073436E-3</v>
          </cell>
          <cell r="K146">
            <v>6.3290461361142733E-2</v>
          </cell>
          <cell r="L146">
            <v>0.12677327642002351</v>
          </cell>
          <cell r="M146">
            <v>0.18172258865697563</v>
          </cell>
          <cell r="N146">
            <v>0.24400439079295855</v>
          </cell>
        </row>
        <row r="147">
          <cell r="B147" t="str">
            <v>Interest Expense</v>
          </cell>
          <cell r="C147" t="str">
            <v>AEP</v>
          </cell>
          <cell r="D147">
            <v>17056.0690817</v>
          </cell>
          <cell r="F147">
            <v>0</v>
          </cell>
          <cell r="G147">
            <v>0</v>
          </cell>
          <cell r="I147">
            <v>0</v>
          </cell>
          <cell r="J147">
            <v>0</v>
          </cell>
          <cell r="K147">
            <v>8.6536320832812479E-4</v>
          </cell>
          <cell r="L147">
            <v>1.9605505568946464E-3</v>
          </cell>
          <cell r="M147">
            <v>2.9947425648065348E-3</v>
          </cell>
          <cell r="N147">
            <v>2.702580015015857E-3</v>
          </cell>
        </row>
        <row r="148">
          <cell r="B148" t="str">
            <v>SG&amp;A</v>
          </cell>
          <cell r="C148" t="str">
            <v>East Kentucky Power</v>
          </cell>
          <cell r="D148">
            <v>12403.972559000002</v>
          </cell>
          <cell r="E148" t="e">
            <v>#REF!</v>
          </cell>
          <cell r="F148">
            <v>0.95982499471728988</v>
          </cell>
          <cell r="G148">
            <v>0.27678810980344815</v>
          </cell>
          <cell r="I148">
            <v>1.236613104520738</v>
          </cell>
          <cell r="J148">
            <v>1.0665246178941388</v>
          </cell>
          <cell r="K148">
            <v>1.2362331547544636</v>
          </cell>
          <cell r="L148">
            <v>1.2969950946632318</v>
          </cell>
          <cell r="M148">
            <v>1.2552707300317039</v>
          </cell>
          <cell r="N148">
            <v>1.2849999447851186</v>
          </cell>
        </row>
        <row r="149">
          <cell r="B149" t="str">
            <v>EBIT</v>
          </cell>
          <cell r="C149" t="str">
            <v>SCANA</v>
          </cell>
          <cell r="D149">
            <v>11878.922549999999</v>
          </cell>
          <cell r="E149" t="e">
            <v>#REF!</v>
          </cell>
          <cell r="F149">
            <v>12.072557971639238</v>
          </cell>
          <cell r="G149">
            <v>5.3940624533109727</v>
          </cell>
          <cell r="I149">
            <v>17.466620424950207</v>
          </cell>
          <cell r="J149">
            <v>19.673267558478301</v>
          </cell>
          <cell r="K149">
            <v>29.300313672878179</v>
          </cell>
          <cell r="L149">
            <v>36.578465016063383</v>
          </cell>
          <cell r="M149">
            <v>39.760850059835207</v>
          </cell>
          <cell r="N149">
            <v>38.070339189278535</v>
          </cell>
        </row>
        <row r="150">
          <cell r="C150" t="str">
            <v>National Coal Corp.</v>
          </cell>
          <cell r="D150">
            <v>10759.305329999999</v>
          </cell>
          <cell r="E150" t="e">
            <v>#REF!</v>
          </cell>
        </row>
        <row r="151">
          <cell r="B151" t="str">
            <v>EBITDA (1)</v>
          </cell>
          <cell r="C151" t="str">
            <v>Koch</v>
          </cell>
          <cell r="D151">
            <v>10228.9005</v>
          </cell>
          <cell r="E151" t="e">
            <v>#REF!</v>
          </cell>
          <cell r="F151">
            <v>17.829270601639241</v>
          </cell>
          <cell r="G151">
            <v>7.220900487005153</v>
          </cell>
          <cell r="I151">
            <v>25.050171088644394</v>
          </cell>
          <cell r="J151">
            <v>28.25508689109413</v>
          </cell>
          <cell r="K151">
            <v>38.970683142847001</v>
          </cell>
          <cell r="L151">
            <v>47.47886208913372</v>
          </cell>
          <cell r="M151">
            <v>51.472666762480209</v>
          </cell>
          <cell r="N151">
            <v>51.307475112130049</v>
          </cell>
        </row>
        <row r="152">
          <cell r="B152" t="str">
            <v>Capital Expenditures</v>
          </cell>
          <cell r="C152" t="str">
            <v>Kentucky Fuels / Alpha</v>
          </cell>
          <cell r="D152">
            <v>7347.2280000000001</v>
          </cell>
          <cell r="E152" t="e">
            <v>#REF!</v>
          </cell>
          <cell r="F152">
            <v>5.9583903200000004</v>
          </cell>
          <cell r="G152">
            <v>0.43400002999999909</v>
          </cell>
          <cell r="I152">
            <v>6.3923903499999994</v>
          </cell>
          <cell r="J152">
            <v>2.1150725000000001</v>
          </cell>
          <cell r="K152">
            <v>5.6648413200000007</v>
          </cell>
          <cell r="L152">
            <v>5.4043058000000004</v>
          </cell>
          <cell r="M152">
            <v>10.3035554</v>
          </cell>
          <cell r="N152">
            <v>0.61264244999999995</v>
          </cell>
        </row>
        <row r="153">
          <cell r="C153" t="str">
            <v>Mittal Steel</v>
          </cell>
          <cell r="D153">
            <v>5356.7583300000006</v>
          </cell>
          <cell r="E153" t="e">
            <v>#REF!</v>
          </cell>
        </row>
        <row r="154">
          <cell r="B154" t="str">
            <v>Operating Data</v>
          </cell>
          <cell r="C154" t="str">
            <v>Peabody</v>
          </cell>
          <cell r="D154">
            <v>3318.75</v>
          </cell>
          <cell r="E154" t="e">
            <v>#REF!</v>
          </cell>
        </row>
        <row r="155">
          <cell r="B155" t="str">
            <v>Coal Production</v>
          </cell>
          <cell r="C155" t="str">
            <v>Gorman</v>
          </cell>
          <cell r="D155">
            <v>2763.00486</v>
          </cell>
          <cell r="E155" t="e">
            <v>#REF!</v>
          </cell>
          <cell r="F155">
            <v>0.76633556120000001</v>
          </cell>
          <cell r="G155">
            <v>0.28202958915254239</v>
          </cell>
          <cell r="I155">
            <v>1.0483651503525424</v>
          </cell>
          <cell r="J155">
            <v>1.3255226508751927</v>
          </cell>
          <cell r="K155">
            <v>1.7257095504006166</v>
          </cell>
          <cell r="L155">
            <v>1.9228869157473039</v>
          </cell>
          <cell r="M155">
            <v>1.9145575788597846</v>
          </cell>
          <cell r="N155">
            <v>1.9097979577812019</v>
          </cell>
        </row>
        <row r="156">
          <cell r="B156" t="str">
            <v>Coal Sales</v>
          </cell>
          <cell r="C156" t="str">
            <v>ABC Coke</v>
          </cell>
          <cell r="D156">
            <v>2694.6657029662151</v>
          </cell>
          <cell r="E156" t="e">
            <v>#REF!</v>
          </cell>
          <cell r="F156">
            <v>0.77988707000000002</v>
          </cell>
          <cell r="G156">
            <v>0.28202958915254239</v>
          </cell>
          <cell r="I156">
            <v>1.0619166591525424</v>
          </cell>
          <cell r="J156">
            <v>1.3255226508751927</v>
          </cell>
          <cell r="K156">
            <v>1.7257095504006166</v>
          </cell>
          <cell r="L156">
            <v>1.9228869157473039</v>
          </cell>
          <cell r="M156">
            <v>1.9145575788597846</v>
          </cell>
          <cell r="N156">
            <v>1.9097979577812019</v>
          </cell>
        </row>
        <row r="157">
          <cell r="B157" t="str">
            <v>Realized Price Per Ton (2)</v>
          </cell>
          <cell r="C157" t="str">
            <v>Integrity Export</v>
          </cell>
          <cell r="D157">
            <v>2307.3746422128979</v>
          </cell>
          <cell r="E157" t="e">
            <v>#REF!</v>
          </cell>
          <cell r="F157">
            <v>60.367117908494116</v>
          </cell>
          <cell r="G157">
            <v>58.072567845058472</v>
          </cell>
          <cell r="I157">
            <v>59.757718850570747</v>
          </cell>
          <cell r="J157">
            <v>57.597481870164621</v>
          </cell>
          <cell r="K157">
            <v>62.872794362523422</v>
          </cell>
          <cell r="L157">
            <v>66.873979145150145</v>
          </cell>
          <cell r="M157">
            <v>69.321808165070991</v>
          </cell>
          <cell r="N157">
            <v>69.321808165071005</v>
          </cell>
        </row>
        <row r="158">
          <cell r="B158" t="str">
            <v>Cash Costs Per Ton (3)</v>
          </cell>
          <cell r="C158" t="str">
            <v>Twin Energies (Detherage)</v>
          </cell>
          <cell r="D158">
            <v>2212.6358799999998</v>
          </cell>
          <cell r="E158" t="e">
            <v>#REF!</v>
          </cell>
          <cell r="F158">
            <v>35.588301585766764</v>
          </cell>
          <cell r="G158">
            <v>32.096958604036757</v>
          </cell>
          <cell r="I158">
            <v>34.661051769840782</v>
          </cell>
          <cell r="J158">
            <v>36.022083468131996</v>
          </cell>
          <cell r="K158">
            <v>40.108887995266215</v>
          </cell>
          <cell r="L158">
            <v>42.039319116604318</v>
          </cell>
          <cell r="M158">
            <v>42.312702576364586</v>
          </cell>
          <cell r="N158">
            <v>42.315074302004632</v>
          </cell>
        </row>
        <row r="159">
          <cell r="B159" t="str">
            <v>Cash Margin Per Ton</v>
          </cell>
          <cell r="C159" t="str">
            <v>Coal Trade</v>
          </cell>
          <cell r="D159">
            <v>1685.0175072905708</v>
          </cell>
          <cell r="E159" t="e">
            <v>#REF!</v>
          </cell>
          <cell r="F159">
            <v>24.778816322727351</v>
          </cell>
          <cell r="G159">
            <v>25.975609241021715</v>
          </cell>
          <cell r="I159">
            <v>25.096667080729965</v>
          </cell>
          <cell r="J159">
            <v>21.575398402032626</v>
          </cell>
          <cell r="K159">
            <v>22.763906367257206</v>
          </cell>
          <cell r="L159">
            <v>24.834660028545827</v>
          </cell>
          <cell r="M159">
            <v>27.009105588706404</v>
          </cell>
          <cell r="N159">
            <v>27.006733863066373</v>
          </cell>
        </row>
        <row r="160">
          <cell r="C160" t="str">
            <v>B&amp;W Resources</v>
          </cell>
          <cell r="D160">
            <v>930.64599999999996</v>
          </cell>
          <cell r="E160" t="e">
            <v>#REF!</v>
          </cell>
        </row>
        <row r="161">
          <cell r="B161" t="str">
            <v>Growth &amp; Margins</v>
          </cell>
          <cell r="C161" t="str">
            <v>Logan &amp; Kanawha</v>
          </cell>
          <cell r="D161">
            <v>744.12760000000003</v>
          </cell>
          <cell r="E161" t="e">
            <v>#REF!</v>
          </cell>
        </row>
        <row r="162">
          <cell r="B162" t="str">
            <v>Production Growth</v>
          </cell>
          <cell r="C162" t="str">
            <v>Thoroughbred Coal</v>
          </cell>
          <cell r="D162">
            <v>471.91399999999999</v>
          </cell>
          <cell r="E162" t="e">
            <v>#REF!</v>
          </cell>
          <cell r="F162" t="str">
            <v>--</v>
          </cell>
          <cell r="G162" t="str">
            <v>--</v>
          </cell>
          <cell r="I162">
            <v>35.09860184955442</v>
          </cell>
          <cell r="J162">
            <v>26.437115009922675</v>
          </cell>
          <cell r="K162">
            <v>30.190875973427957</v>
          </cell>
          <cell r="L162">
            <v>11.425872059461772</v>
          </cell>
          <cell r="M162">
            <v>-0.433168316831678</v>
          </cell>
          <cell r="N162">
            <v>-0.24860161591051533</v>
          </cell>
        </row>
        <row r="163">
          <cell r="B163" t="str">
            <v>Revenue Growth</v>
          </cell>
          <cell r="C163" t="str">
            <v>Onyx Prep Plant ROM</v>
          </cell>
          <cell r="D163">
            <v>421.92</v>
          </cell>
          <cell r="E163" t="e">
            <v>#REF!</v>
          </cell>
          <cell r="F163" t="str">
            <v>--</v>
          </cell>
          <cell r="G163" t="str">
            <v>--</v>
          </cell>
          <cell r="I163">
            <v>26.768135403869241</v>
          </cell>
          <cell r="J163">
            <v>21.065319454092133</v>
          </cell>
          <cell r="K163">
            <v>41.979544070417305</v>
          </cell>
          <cell r="L163">
            <v>18.45084509847057</v>
          </cell>
          <cell r="M163">
            <v>3.1828120168399421</v>
          </cell>
          <cell r="N163">
            <v>-0.2484897660385843</v>
          </cell>
        </row>
        <row r="164">
          <cell r="B164" t="str">
            <v>Gross Margin</v>
          </cell>
          <cell r="C164" t="str">
            <v>Wheeling Pittsburgh Steel</v>
          </cell>
          <cell r="D164">
            <v>402.87</v>
          </cell>
          <cell r="E164" t="e">
            <v>#REF!</v>
          </cell>
          <cell r="F164">
            <v>39.883776461246093</v>
          </cell>
          <cell r="G164">
            <v>45.303307343116785</v>
          </cell>
          <cell r="I164">
            <v>41.292725466039407</v>
          </cell>
          <cell r="J164">
            <v>38.045576744008706</v>
          </cell>
          <cell r="K164">
            <v>36.744413973131351</v>
          </cell>
          <cell r="L164">
            <v>37.63200054314607</v>
          </cell>
          <cell r="M164">
            <v>39.426281671431951</v>
          </cell>
          <cell r="N164">
            <v>39.422954297488452</v>
          </cell>
        </row>
        <row r="165">
          <cell r="B165" t="str">
            <v>EBIT Margin</v>
          </cell>
          <cell r="C165" t="str">
            <v>USX</v>
          </cell>
          <cell r="D165">
            <v>105.404</v>
          </cell>
          <cell r="F165">
            <v>25.626523692266673</v>
          </cell>
          <cell r="G165">
            <v>32.592560493153741</v>
          </cell>
          <cell r="I165">
            <v>27.437527417846617</v>
          </cell>
          <cell r="J165">
            <v>25.526591895266847</v>
          </cell>
          <cell r="K165">
            <v>26.777056145513505</v>
          </cell>
          <cell r="L165">
            <v>28.221355704010438</v>
          </cell>
          <cell r="M165">
            <v>29.730396228323148</v>
          </cell>
          <cell r="N165">
            <v>28.537262038430562</v>
          </cell>
        </row>
        <row r="166">
          <cell r="B166" t="str">
            <v>EBITDA Margin</v>
          </cell>
          <cell r="C166" t="str">
            <v>DTE</v>
          </cell>
          <cell r="D166">
            <v>0</v>
          </cell>
          <cell r="F166">
            <v>37.846347606041149</v>
          </cell>
          <cell r="G166">
            <v>43.63086967843654</v>
          </cell>
          <cell r="I166">
            <v>39.350185630909678</v>
          </cell>
          <cell r="J166">
            <v>36.661732469725635</v>
          </cell>
          <cell r="K166">
            <v>35.614641610849539</v>
          </cell>
          <cell r="L166">
            <v>36.63133088965531</v>
          </cell>
          <cell r="M166">
            <v>38.487677589238103</v>
          </cell>
          <cell r="N166">
            <v>38.459727257104518</v>
          </cell>
        </row>
        <row r="167">
          <cell r="C167" t="str">
            <v>AK Steel</v>
          </cell>
          <cell r="D167">
            <v>0</v>
          </cell>
        </row>
        <row r="168">
          <cell r="C168" t="str">
            <v>Alpha</v>
          </cell>
          <cell r="D168">
            <v>0</v>
          </cell>
        </row>
        <row r="169">
          <cell r="B169" t="str">
            <v>Deep Water</v>
          </cell>
          <cell r="C169" t="str">
            <v>Logan &amp; Kanawha</v>
          </cell>
          <cell r="D169">
            <v>0</v>
          </cell>
        </row>
        <row r="170">
          <cell r="C170" t="str">
            <v>Total Steam Coal</v>
          </cell>
        </row>
        <row r="171">
          <cell r="C171" t="str">
            <v>FYE December 31,</v>
          </cell>
          <cell r="F171" t="str">
            <v>9 Months</v>
          </cell>
          <cell r="G171" t="str">
            <v>Projected</v>
          </cell>
          <cell r="I171" t="str">
            <v>Projected FYE December 31,</v>
          </cell>
        </row>
        <row r="172">
          <cell r="C172" t="str">
            <v>Metallurgical Coal</v>
          </cell>
          <cell r="D172">
            <v>2006</v>
          </cell>
          <cell r="F172">
            <v>2007</v>
          </cell>
          <cell r="G172" t="str">
            <v>Q4 2007E</v>
          </cell>
          <cell r="I172">
            <v>2007</v>
          </cell>
          <cell r="J172">
            <v>2008</v>
          </cell>
          <cell r="K172">
            <v>2009</v>
          </cell>
          <cell r="L172">
            <v>2010</v>
          </cell>
          <cell r="M172">
            <v>2011</v>
          </cell>
          <cell r="N172">
            <v>2012</v>
          </cell>
        </row>
        <row r="173">
          <cell r="B173" t="str">
            <v>Financial Data</v>
          </cell>
        </row>
        <row r="174">
          <cell r="B174" t="str">
            <v>Coal Sales Revenue</v>
          </cell>
          <cell r="C174">
            <v>8.5875007399999976</v>
          </cell>
          <cell r="D174">
            <v>25.225851340000002</v>
          </cell>
          <cell r="F174">
            <v>32.194286659999996</v>
          </cell>
          <cell r="G174">
            <v>13.516912119991204</v>
          </cell>
          <cell r="I174">
            <v>45.7111987799912</v>
          </cell>
          <cell r="J174">
            <v>114.13282216945021</v>
          </cell>
          <cell r="K174">
            <v>157.64261545871986</v>
          </cell>
          <cell r="L174">
            <v>209.27710814465709</v>
          </cell>
          <cell r="M174">
            <v>270.77742885876603</v>
          </cell>
          <cell r="N174">
            <v>295.81645616520387</v>
          </cell>
        </row>
        <row r="175">
          <cell r="B175" t="str">
            <v>Other Revenues</v>
          </cell>
          <cell r="C175">
            <v>0</v>
          </cell>
          <cell r="D175">
            <v>3.2139520000001198E-2</v>
          </cell>
          <cell r="F175">
            <v>0.47785274999999672</v>
          </cell>
          <cell r="G175">
            <v>0.17883704257923938</v>
          </cell>
          <cell r="I175">
            <v>0.6566897925792361</v>
          </cell>
          <cell r="J175">
            <v>1.3554794435456046</v>
          </cell>
          <cell r="K175">
            <v>1.678589762640911</v>
          </cell>
          <cell r="L175">
            <v>2.0651177833015026</v>
          </cell>
          <cell r="M175">
            <v>2.4325648650496987</v>
          </cell>
          <cell r="N175">
            <v>2.6161203301738283</v>
          </cell>
        </row>
        <row r="176">
          <cell r="B176" t="str">
            <v>Total Revenues</v>
          </cell>
          <cell r="C176">
            <v>8.5875007399999976</v>
          </cell>
          <cell r="D176">
            <v>25.257990860000003</v>
          </cell>
          <cell r="F176">
            <v>32.672139409999993</v>
          </cell>
          <cell r="G176">
            <v>13.695749162570444</v>
          </cell>
          <cell r="I176">
            <v>46.367888572570436</v>
          </cell>
          <cell r="J176">
            <v>115.48830161299581</v>
          </cell>
          <cell r="K176">
            <v>159.32120522136077</v>
          </cell>
          <cell r="L176">
            <v>211.34222592795859</v>
          </cell>
          <cell r="M176">
            <v>273.20999372381573</v>
          </cell>
          <cell r="N176">
            <v>298.4325764953777</v>
          </cell>
        </row>
        <row r="177">
          <cell r="B177" t="str">
            <v>Cost of Sales (Cash)</v>
          </cell>
          <cell r="C177">
            <v>10.209929544660577</v>
          </cell>
          <cell r="D177">
            <v>28.560309393907321</v>
          </cell>
          <cell r="F177">
            <v>32.173223289999996</v>
          </cell>
          <cell r="G177">
            <v>12.086677465606655</v>
          </cell>
          <cell r="I177">
            <v>44.259900755606651</v>
          </cell>
          <cell r="J177">
            <v>75.567619015764819</v>
          </cell>
          <cell r="K177">
            <v>92.964302526318875</v>
          </cell>
          <cell r="L177">
            <v>119.0194545603285</v>
          </cell>
          <cell r="M177">
            <v>144.96685561739201</v>
          </cell>
          <cell r="N177">
            <v>157.41421791944859</v>
          </cell>
        </row>
        <row r="178">
          <cell r="B178" t="str">
            <v>D&amp;A</v>
          </cell>
          <cell r="F178">
            <v>2.9519914699999998</v>
          </cell>
          <cell r="G178">
            <v>0.97593891928571486</v>
          </cell>
          <cell r="I178">
            <v>3.9279303892857147</v>
          </cell>
          <cell r="J178">
            <v>6.4260754214285729</v>
          </cell>
          <cell r="K178">
            <v>6.8247256722857124</v>
          </cell>
          <cell r="L178">
            <v>10.794548250857138</v>
          </cell>
          <cell r="M178">
            <v>15.689334874285713</v>
          </cell>
          <cell r="N178">
            <v>19.877639588571419</v>
          </cell>
        </row>
        <row r="179">
          <cell r="B179" t="str">
            <v>Reclamation</v>
          </cell>
          <cell r="F179">
            <v>0.15471005999999998</v>
          </cell>
          <cell r="G179">
            <v>5.4388707494235855E-2</v>
          </cell>
          <cell r="I179">
            <v>0.20909876749423584</v>
          </cell>
          <cell r="J179">
            <v>0.36244608254281951</v>
          </cell>
          <cell r="K179">
            <v>0.5259833499447425</v>
          </cell>
          <cell r="L179">
            <v>0.79977640683651408</v>
          </cell>
          <cell r="M179">
            <v>1.0651638271871131</v>
          </cell>
          <cell r="N179">
            <v>1.1979464274768683</v>
          </cell>
        </row>
        <row r="180">
          <cell r="B180" t="str">
            <v>Depletion</v>
          </cell>
          <cell r="F180">
            <v>1.06854706</v>
          </cell>
          <cell r="G180">
            <v>0.45731186602404206</v>
          </cell>
          <cell r="I180">
            <v>1.5258589260240421</v>
          </cell>
          <cell r="J180">
            <v>3.4661545770666082</v>
          </cell>
          <cell r="K180">
            <v>4.2923938216103243</v>
          </cell>
          <cell r="L180">
            <v>5.2808011887280353</v>
          </cell>
          <cell r="M180">
            <v>6.2204158691984208</v>
          </cell>
          <cell r="N180">
            <v>6.6897934157301657</v>
          </cell>
        </row>
        <row r="181">
          <cell r="B181" t="str">
            <v>Plant DD&amp;A+R</v>
          </cell>
          <cell r="F181">
            <v>0.95708219999999988</v>
          </cell>
          <cell r="G181">
            <v>9.1247302621212167E-2</v>
          </cell>
          <cell r="I181">
            <v>1.0483295026212121</v>
          </cell>
          <cell r="J181">
            <v>1.2788271039356027</v>
          </cell>
          <cell r="K181">
            <v>2.1069834906667051</v>
          </cell>
          <cell r="L181">
            <v>2.2154650068647399</v>
          </cell>
          <cell r="M181">
            <v>2.1722412077253255</v>
          </cell>
          <cell r="N181">
            <v>2.4105416520778462</v>
          </cell>
        </row>
        <row r="182">
          <cell r="B182" t="str">
            <v>Cost of Sales (Non-Cash) (1)</v>
          </cell>
          <cell r="C182">
            <v>-2.1543954599999999</v>
          </cell>
          <cell r="D182">
            <v>-3.06857077</v>
          </cell>
          <cell r="F182">
            <v>2.8739711921203388</v>
          </cell>
          <cell r="G182">
            <v>0</v>
          </cell>
          <cell r="I182">
            <v>2.8739711921203388</v>
          </cell>
          <cell r="J182">
            <v>0</v>
          </cell>
          <cell r="K182">
            <v>0</v>
          </cell>
          <cell r="L182">
            <v>0</v>
          </cell>
          <cell r="M182">
            <v>0</v>
          </cell>
          <cell r="N182">
            <v>0</v>
          </cell>
        </row>
        <row r="183">
          <cell r="B183" t="str">
            <v>Gross Profit</v>
          </cell>
          <cell r="C183">
            <v>0.53196665533942067</v>
          </cell>
          <cell r="D183">
            <v>-0.233747763907318</v>
          </cell>
          <cell r="F183">
            <v>-2.3750550721203418</v>
          </cell>
          <cell r="G183">
            <v>1.6090716969637882</v>
          </cell>
          <cell r="I183">
            <v>-0.76598337515655368</v>
          </cell>
          <cell r="J183">
            <v>39.920682597230993</v>
          </cell>
          <cell r="K183">
            <v>66.356902695041896</v>
          </cell>
          <cell r="L183">
            <v>92.322771367630097</v>
          </cell>
          <cell r="M183">
            <v>128.24313810642371</v>
          </cell>
          <cell r="N183">
            <v>141.01835857592911</v>
          </cell>
        </row>
        <row r="184">
          <cell r="B184" t="str">
            <v>Depreciation, Depletion &amp; Amortization</v>
          </cell>
          <cell r="C184">
            <v>1.3435217220121765</v>
          </cell>
          <cell r="D184">
            <v>4.3238515500000005</v>
          </cell>
          <cell r="F184">
            <v>4.9776207299999999</v>
          </cell>
          <cell r="G184">
            <v>1.5244980879309691</v>
          </cell>
          <cell r="I184">
            <v>6.5021188179309686</v>
          </cell>
          <cell r="J184">
            <v>11.171057102430783</v>
          </cell>
          <cell r="K184">
            <v>13.224102984562741</v>
          </cell>
          <cell r="L184">
            <v>18.290814446449914</v>
          </cell>
          <cell r="M184">
            <v>24.08199195120946</v>
          </cell>
          <cell r="N184">
            <v>28.97797465637943</v>
          </cell>
        </row>
        <row r="185">
          <cell r="B185" t="str">
            <v>ARO Expense</v>
          </cell>
          <cell r="C185">
            <v>0.11604499661491628</v>
          </cell>
          <cell r="D185">
            <v>0.20049415570300161</v>
          </cell>
          <cell r="F185">
            <v>0.15471005999999998</v>
          </cell>
          <cell r="G185">
            <v>5.4388707494235855E-2</v>
          </cell>
          <cell r="I185">
            <v>0.20909876749423584</v>
          </cell>
          <cell r="J185">
            <v>0.36244608254281951</v>
          </cell>
          <cell r="K185">
            <v>0.5259833499447425</v>
          </cell>
          <cell r="L185">
            <v>0.79977640683651408</v>
          </cell>
          <cell r="M185">
            <v>1.0651638271871131</v>
          </cell>
          <cell r="N185">
            <v>1.1979464274768683</v>
          </cell>
        </row>
        <row r="186">
          <cell r="B186" t="str">
            <v>Total SG&amp;A</v>
          </cell>
          <cell r="F186">
            <v>0.76805063660662165</v>
          </cell>
          <cell r="G186">
            <v>0.25120985607584345</v>
          </cell>
          <cell r="I186">
            <v>1.0192604926824651</v>
          </cell>
          <cell r="J186">
            <v>1.5752183427770436</v>
          </cell>
          <cell r="K186">
            <v>1.8041964198604175</v>
          </cell>
          <cell r="L186">
            <v>2.1821989150611554</v>
          </cell>
          <cell r="M186">
            <v>2.611839280056345</v>
          </cell>
          <cell r="N186">
            <v>2.9974222332370855</v>
          </cell>
        </row>
        <row r="187">
          <cell r="B187" t="str">
            <v>DD&amp;A+REC</v>
          </cell>
          <cell r="F187">
            <v>0</v>
          </cell>
          <cell r="G187">
            <v>0</v>
          </cell>
          <cell r="I187">
            <v>0</v>
          </cell>
          <cell r="J187">
            <v>8.0315016325726209E-3</v>
          </cell>
          <cell r="K187">
            <v>8.7810974727311031E-2</v>
          </cell>
          <cell r="L187">
            <v>0.19403724092534577</v>
          </cell>
          <cell r="M187">
            <v>0.32960703487684001</v>
          </cell>
          <cell r="N187">
            <v>0.47749617013845258</v>
          </cell>
        </row>
        <row r="188">
          <cell r="B188" t="str">
            <v>Interest Expense</v>
          </cell>
          <cell r="F188">
            <v>0</v>
          </cell>
          <cell r="G188">
            <v>0</v>
          </cell>
          <cell r="I188">
            <v>0</v>
          </cell>
          <cell r="J188">
            <v>0</v>
          </cell>
          <cell r="K188">
            <v>1.2006293710334515E-3</v>
          </cell>
          <cell r="L188">
            <v>3.0007887426848983E-3</v>
          </cell>
          <cell r="M188">
            <v>5.4318410512443141E-3</v>
          </cell>
          <cell r="N188">
            <v>5.288722889244148E-3</v>
          </cell>
        </row>
        <row r="189">
          <cell r="B189" t="str">
            <v>SG&amp;A</v>
          </cell>
          <cell r="C189">
            <v>0.53239054975646882</v>
          </cell>
          <cell r="D189">
            <v>1.1462050866561349</v>
          </cell>
          <cell r="F189">
            <v>0.76805063660662165</v>
          </cell>
          <cell r="G189">
            <v>0.25120985607584345</v>
          </cell>
          <cell r="I189">
            <v>1.0192604926824651</v>
          </cell>
          <cell r="J189">
            <v>1.5671868411444709</v>
          </cell>
          <cell r="K189">
            <v>1.715184815762073</v>
          </cell>
          <cell r="L189">
            <v>1.9851608853931249</v>
          </cell>
          <cell r="M189">
            <v>2.2768004041282608</v>
          </cell>
          <cell r="N189">
            <v>2.5146373402093887</v>
          </cell>
        </row>
        <row r="190">
          <cell r="B190" t="str">
            <v>EBIT</v>
          </cell>
          <cell r="C190">
            <v>-1.4599906130441409</v>
          </cell>
          <cell r="D190">
            <v>-5.9042985562664549</v>
          </cell>
          <cell r="F190">
            <v>-8.2754364987269629</v>
          </cell>
          <cell r="G190">
            <v>-0.22102495453726023</v>
          </cell>
          <cell r="I190">
            <v>-8.4964614532642226</v>
          </cell>
          <cell r="J190">
            <v>26.81999257111292</v>
          </cell>
          <cell r="K190">
            <v>50.891631544772338</v>
          </cell>
          <cell r="L190">
            <v>71.24701962895054</v>
          </cell>
          <cell r="M190">
            <v>100.81918192389888</v>
          </cell>
          <cell r="N190">
            <v>108.32780015186343</v>
          </cell>
        </row>
        <row r="192">
          <cell r="B192" t="str">
            <v>EBITDA (1)</v>
          </cell>
          <cell r="C192">
            <v>-4.2389441704816788E-4</v>
          </cell>
          <cell r="D192">
            <v>-1.3799528505634528</v>
          </cell>
          <cell r="F192">
            <v>-3.1431057087269627</v>
          </cell>
          <cell r="G192">
            <v>1.3578618408879444</v>
          </cell>
          <cell r="I192">
            <v>-1.7852438678390183</v>
          </cell>
          <cell r="J192">
            <v>38.353495756086517</v>
          </cell>
          <cell r="K192">
            <v>64.64171787927981</v>
          </cell>
          <cell r="L192">
            <v>90.337610482236968</v>
          </cell>
          <cell r="M192">
            <v>125.96633770229545</v>
          </cell>
          <cell r="N192">
            <v>138.50372123571972</v>
          </cell>
        </row>
        <row r="193">
          <cell r="B193" t="str">
            <v>Capital Expenditures</v>
          </cell>
          <cell r="C193">
            <v>14.274903999999999</v>
          </cell>
          <cell r="D193">
            <v>18.212724999999999</v>
          </cell>
          <cell r="F193">
            <v>8.687134600000002</v>
          </cell>
          <cell r="G193">
            <v>18.33997961</v>
          </cell>
          <cell r="I193">
            <v>27.027114210000004</v>
          </cell>
          <cell r="J193">
            <v>18.075551755999996</v>
          </cell>
          <cell r="K193">
            <v>27.839058050000002</v>
          </cell>
          <cell r="L193">
            <v>34.274281364000004</v>
          </cell>
          <cell r="M193">
            <v>31.122580999999997</v>
          </cell>
          <cell r="N193">
            <v>8.1303113000000007</v>
          </cell>
        </row>
        <row r="195">
          <cell r="B195" t="str">
            <v>Operating Data</v>
          </cell>
        </row>
        <row r="196">
          <cell r="B196" t="str">
            <v>Coal Production</v>
          </cell>
          <cell r="C196">
            <v>0.188</v>
          </cell>
          <cell r="D196">
            <v>0.58199999999999996</v>
          </cell>
          <cell r="F196">
            <v>0.51713767960000001</v>
          </cell>
          <cell r="G196">
            <v>0.25548148939890625</v>
          </cell>
          <cell r="I196">
            <v>0.77261916899890626</v>
          </cell>
          <cell r="J196">
            <v>1.9363992050651444</v>
          </cell>
          <cell r="K196">
            <v>2.3979853752012987</v>
          </cell>
          <cell r="L196">
            <v>2.9501682618592375</v>
          </cell>
          <cell r="M196">
            <v>3.4750926643566586</v>
          </cell>
          <cell r="N196">
            <v>3.7373147573911534</v>
          </cell>
        </row>
        <row r="197">
          <cell r="B197" t="str">
            <v>Coal Sales</v>
          </cell>
          <cell r="C197">
            <v>0.13600000000000001</v>
          </cell>
          <cell r="D197">
            <v>0.5</v>
          </cell>
          <cell r="F197">
            <v>0.56167358000000001</v>
          </cell>
          <cell r="G197">
            <v>0.25548148939890636</v>
          </cell>
          <cell r="I197">
            <v>0.81715506939890636</v>
          </cell>
          <cell r="J197">
            <v>1.9363992050651444</v>
          </cell>
          <cell r="K197">
            <v>2.3979853752012987</v>
          </cell>
          <cell r="L197">
            <v>2.9501682618592375</v>
          </cell>
          <cell r="M197">
            <v>3.4750926643566586</v>
          </cell>
          <cell r="N197">
            <v>3.7373147573911534</v>
          </cell>
        </row>
        <row r="198">
          <cell r="B198" t="str">
            <v>Realized Price Per Ton (2)</v>
          </cell>
          <cell r="C198">
            <v>63.143387794117622</v>
          </cell>
          <cell r="D198">
            <v>50.451702680000004</v>
          </cell>
          <cell r="F198">
            <v>57.318499225119325</v>
          </cell>
          <cell r="G198">
            <v>52.907598714073671</v>
          </cell>
          <cell r="I198">
            <v>55.939442208461173</v>
          </cell>
          <cell r="J198">
            <v>58.940750373635147</v>
          </cell>
          <cell r="K198">
            <v>65.739606708604953</v>
          </cell>
          <cell r="L198">
            <v>70.937346472830569</v>
          </cell>
          <cell r="M198">
            <v>77.919484460393477</v>
          </cell>
          <cell r="N198">
            <v>79.152138732810315</v>
          </cell>
        </row>
        <row r="199">
          <cell r="B199" t="str">
            <v>Cash Costs Per Ton (3)</v>
          </cell>
          <cell r="C199">
            <v>75.07301135779835</v>
          </cell>
          <cell r="D199">
            <v>57.120618787814642</v>
          </cell>
          <cell r="F199">
            <v>57.280998137743978</v>
          </cell>
          <cell r="G199">
            <v>47.309405836188127</v>
          </cell>
          <cell r="I199">
            <v>54.163404735607806</v>
          </cell>
          <cell r="J199">
            <v>39.024814107596463</v>
          </cell>
          <cell r="K199">
            <v>38.767668680429296</v>
          </cell>
          <cell r="L199">
            <v>40.343276720535513</v>
          </cell>
          <cell r="M199">
            <v>41.715968355114242</v>
          </cell>
          <cell r="N199">
            <v>42.119604084225479</v>
          </cell>
        </row>
        <row r="200">
          <cell r="B200" t="str">
            <v>Cash Margin Per Ton</v>
          </cell>
          <cell r="C200">
            <v>-11.929623563680728</v>
          </cell>
          <cell r="D200">
            <v>-6.6689161078146384</v>
          </cell>
          <cell r="F200">
            <v>3.7501087375346742E-2</v>
          </cell>
          <cell r="G200">
            <v>5.5981928778855448</v>
          </cell>
          <cell r="I200">
            <v>1.7760374728533677</v>
          </cell>
          <cell r="J200">
            <v>19.915936266038685</v>
          </cell>
          <cell r="K200">
            <v>26.971938028175657</v>
          </cell>
          <cell r="L200">
            <v>30.594069752295056</v>
          </cell>
          <cell r="M200">
            <v>36.203516105279235</v>
          </cell>
          <cell r="N200">
            <v>37.032534648584836</v>
          </cell>
        </row>
        <row r="202">
          <cell r="B202" t="str">
            <v>Growth &amp; Margins</v>
          </cell>
        </row>
        <row r="203">
          <cell r="B203" t="str">
            <v>Production Growth</v>
          </cell>
          <cell r="C203" t="str">
            <v>--</v>
          </cell>
          <cell r="D203">
            <v>209.57446808510639</v>
          </cell>
          <cell r="F203" t="str">
            <v>--</v>
          </cell>
          <cell r="G203" t="str">
            <v>--</v>
          </cell>
          <cell r="I203">
            <v>32.752434535894558</v>
          </cell>
          <cell r="J203">
            <v>150.62790088086535</v>
          </cell>
          <cell r="K203">
            <v>23.837345570518643</v>
          </cell>
          <cell r="L203">
            <v>23.026949720724875</v>
          </cell>
          <cell r="M203">
            <v>17.793032664740505</v>
          </cell>
          <cell r="N203">
            <v>7.5457582965788195</v>
          </cell>
        </row>
        <row r="204">
          <cell r="B204" t="str">
            <v>Revenue Growth</v>
          </cell>
          <cell r="C204" t="str">
            <v>--</v>
          </cell>
          <cell r="D204">
            <v>194.12505017146597</v>
          </cell>
          <cell r="F204" t="str">
            <v>--</v>
          </cell>
          <cell r="G204" t="str">
            <v>--</v>
          </cell>
          <cell r="I204">
            <v>83.577105675500391</v>
          </cell>
          <cell r="J204">
            <v>149.06957199969315</v>
          </cell>
          <cell r="K204">
            <v>37.954410097093749</v>
          </cell>
          <cell r="L204">
            <v>32.65166155021226</v>
          </cell>
          <cell r="M204">
            <v>29.273737192938597</v>
          </cell>
          <cell r="N204">
            <v>9.2319400281744901</v>
          </cell>
        </row>
        <row r="205">
          <cell r="B205" t="str">
            <v>Gross Margin</v>
          </cell>
          <cell r="C205" t="str">
            <v>--</v>
          </cell>
          <cell r="D205" t="str">
            <v>N/M</v>
          </cell>
          <cell r="F205" t="str">
            <v>N/M</v>
          </cell>
          <cell r="G205" t="str">
            <v>N/M</v>
          </cell>
          <cell r="I205">
            <v>-1.6519694959965932</v>
          </cell>
          <cell r="J205">
            <v>34.566862651601028</v>
          </cell>
          <cell r="K205">
            <v>41.649761940255011</v>
          </cell>
          <cell r="L205">
            <v>43.684015800562584</v>
          </cell>
          <cell r="M205">
            <v>46.939402310467074</v>
          </cell>
          <cell r="N205">
            <v>47.25300442464038</v>
          </cell>
        </row>
        <row r="206">
          <cell r="B206" t="str">
            <v>EBIT Margin</v>
          </cell>
          <cell r="C206" t="str">
            <v>N/M</v>
          </cell>
          <cell r="D206" t="str">
            <v>N/M</v>
          </cell>
          <cell r="F206">
            <v>-25.328725477322404</v>
          </cell>
          <cell r="G206">
            <v>-1.6138215727643908</v>
          </cell>
          <cell r="I206">
            <v>-18.324020598795222</v>
          </cell>
          <cell r="J206">
            <v>23.22312493691992</v>
          </cell>
          <cell r="K206">
            <v>31.942785942438444</v>
          </cell>
          <cell r="L206">
            <v>33.711682232984955</v>
          </cell>
          <cell r="M206">
            <v>36.90171818012471</v>
          </cell>
          <cell r="N206">
            <v>36.298919315043769</v>
          </cell>
        </row>
        <row r="207">
          <cell r="B207" t="str">
            <v>EBITDA Margin</v>
          </cell>
          <cell r="C207" t="str">
            <v>N/M</v>
          </cell>
          <cell r="D207" t="str">
            <v>N/M</v>
          </cell>
          <cell r="F207">
            <v>-9.6201404789701321</v>
          </cell>
          <cell r="G207">
            <v>9.9144765632747482</v>
          </cell>
          <cell r="I207">
            <v>-3.8501728735069123</v>
          </cell>
          <cell r="J207">
            <v>33.209853483351104</v>
          </cell>
          <cell r="K207">
            <v>40.573204169191825</v>
          </cell>
          <cell r="L207">
            <v>42.744704748700272</v>
          </cell>
          <cell r="M207">
            <v>46.10605050913076</v>
          </cell>
          <cell r="N207">
            <v>46.410389529932885</v>
          </cell>
        </row>
        <row r="210">
          <cell r="B210" t="str">
            <v>Falcon</v>
          </cell>
        </row>
        <row r="212">
          <cell r="C212" t="str">
            <v>FYE December 31,</v>
          </cell>
          <cell r="F212" t="str">
            <v>9 Months</v>
          </cell>
          <cell r="G212" t="str">
            <v>Projected</v>
          </cell>
          <cell r="I212" t="str">
            <v>Projected FYE December 31,</v>
          </cell>
        </row>
        <row r="213">
          <cell r="C213">
            <v>2005</v>
          </cell>
          <cell r="D213">
            <v>2006</v>
          </cell>
          <cell r="F213">
            <v>2007</v>
          </cell>
          <cell r="G213" t="str">
            <v>Q4 2007E</v>
          </cell>
          <cell r="I213">
            <v>2007</v>
          </cell>
          <cell r="J213">
            <v>2008</v>
          </cell>
          <cell r="K213">
            <v>2009</v>
          </cell>
          <cell r="L213">
            <v>2010</v>
          </cell>
          <cell r="M213">
            <v>2011</v>
          </cell>
          <cell r="N213">
            <v>2012</v>
          </cell>
        </row>
        <row r="214">
          <cell r="B214" t="str">
            <v>Financial Data</v>
          </cell>
        </row>
        <row r="215">
          <cell r="B215" t="str">
            <v>Coal Sales Revenue</v>
          </cell>
          <cell r="C215" t="str">
            <v>N/A</v>
          </cell>
          <cell r="D215">
            <v>1.5817186299999999</v>
          </cell>
          <cell r="F215">
            <v>37.578601659999997</v>
          </cell>
          <cell r="G215">
            <v>10.757347062770727</v>
          </cell>
          <cell r="I215">
            <v>48.335948722770723</v>
          </cell>
          <cell r="J215">
            <v>45.8300146106779</v>
          </cell>
          <cell r="K215">
            <v>47.72283999545445</v>
          </cell>
          <cell r="L215">
            <v>51.925325918823972</v>
          </cell>
          <cell r="M215">
            <v>58.923237177033243</v>
          </cell>
          <cell r="N215">
            <v>58.776753057264372</v>
          </cell>
        </row>
        <row r="216">
          <cell r="B216" t="str">
            <v>Other Revenues</v>
          </cell>
          <cell r="C216" t="str">
            <v>N/A</v>
          </cell>
          <cell r="D216">
            <v>1.5084349999999969E-2</v>
          </cell>
          <cell r="F216">
            <v>4.3290200000001278E-3</v>
          </cell>
          <cell r="G216">
            <v>0</v>
          </cell>
          <cell r="I216">
            <v>4.3290199999930223E-3</v>
          </cell>
          <cell r="J216">
            <v>0</v>
          </cell>
          <cell r="K216">
            <v>0</v>
          </cell>
          <cell r="L216">
            <v>0</v>
          </cell>
          <cell r="M216">
            <v>0</v>
          </cell>
          <cell r="N216">
            <v>0</v>
          </cell>
        </row>
        <row r="217">
          <cell r="B217" t="str">
            <v>Total Revenues</v>
          </cell>
          <cell r="C217" t="str">
            <v>N/A</v>
          </cell>
          <cell r="D217">
            <v>1.5968029799999999</v>
          </cell>
          <cell r="F217">
            <v>37.582930679999997</v>
          </cell>
          <cell r="G217">
            <v>10.75734706277072</v>
          </cell>
          <cell r="I217">
            <v>48.340277742770716</v>
          </cell>
          <cell r="J217">
            <v>45.8300146106779</v>
          </cell>
          <cell r="K217">
            <v>47.72283999545445</v>
          </cell>
          <cell r="L217">
            <v>51.925325918823972</v>
          </cell>
          <cell r="M217">
            <v>58.923237177033243</v>
          </cell>
          <cell r="N217">
            <v>58.776753057264372</v>
          </cell>
        </row>
        <row r="218">
          <cell r="B218" t="str">
            <v>Cost of Sales (Cash)</v>
          </cell>
          <cell r="C218" t="str">
            <v>N/A</v>
          </cell>
          <cell r="D218">
            <v>4.4625255444953495</v>
          </cell>
          <cell r="F218">
            <v>25.947799299999996</v>
          </cell>
          <cell r="G218">
            <v>7.3569676247546276</v>
          </cell>
          <cell r="I218">
            <v>33.304766924754624</v>
          </cell>
          <cell r="J218">
            <v>29.110322128875847</v>
          </cell>
          <cell r="K218">
            <v>28.152027880404095</v>
          </cell>
          <cell r="L218">
            <v>28.616818109508586</v>
          </cell>
          <cell r="M218">
            <v>29.165974402004199</v>
          </cell>
          <cell r="N218">
            <v>29.09679070430046</v>
          </cell>
        </row>
        <row r="219">
          <cell r="B219" t="str">
            <v>D&amp;A</v>
          </cell>
          <cell r="F219">
            <v>2.7616497499999997</v>
          </cell>
          <cell r="G219">
            <v>0.68828047928571445</v>
          </cell>
          <cell r="I219">
            <v>3.4499302292857141</v>
          </cell>
          <cell r="J219">
            <v>3.0931904828571422</v>
          </cell>
          <cell r="K219">
            <v>3.764619054285713</v>
          </cell>
          <cell r="L219">
            <v>4.5334518257142857</v>
          </cell>
          <cell r="M219">
            <v>4.5460741114285721</v>
          </cell>
          <cell r="N219">
            <v>5.6506137199999973</v>
          </cell>
        </row>
        <row r="220">
          <cell r="B220" t="str">
            <v>Reclamation</v>
          </cell>
          <cell r="F220">
            <v>0</v>
          </cell>
          <cell r="G220">
            <v>1.4265899999999998E-2</v>
          </cell>
          <cell r="I220">
            <v>1.4265899999999998E-2</v>
          </cell>
          <cell r="J220">
            <v>6.3820184589585174E-2</v>
          </cell>
          <cell r="K220">
            <v>6.9693598596646089E-2</v>
          </cell>
          <cell r="L220">
            <v>6.9931608402471326E-2</v>
          </cell>
          <cell r="M220">
            <v>6.9628686831421011E-2</v>
          </cell>
          <cell r="N220">
            <v>6.9455588790820838E-2</v>
          </cell>
        </row>
        <row r="221">
          <cell r="B221" t="str">
            <v>Depletion</v>
          </cell>
          <cell r="F221">
            <v>2.8395843099999998</v>
          </cell>
          <cell r="G221">
            <v>0.85525188754458581</v>
          </cell>
          <cell r="I221">
            <v>3.6948361975445856</v>
          </cell>
          <cell r="J221">
            <v>3.492822594170637</v>
          </cell>
          <cell r="K221">
            <v>3.5047917681693526</v>
          </cell>
          <cell r="L221">
            <v>3.5167609421680672</v>
          </cell>
          <cell r="M221">
            <v>3.5015274479878848</v>
          </cell>
          <cell r="N221">
            <v>3.4928225941706366</v>
          </cell>
        </row>
        <row r="222">
          <cell r="B222" t="str">
            <v>Plant DD&amp;A+R</v>
          </cell>
          <cell r="F222">
            <v>0</v>
          </cell>
          <cell r="G222">
            <v>0</v>
          </cell>
          <cell r="I222">
            <v>0</v>
          </cell>
          <cell r="J222">
            <v>4.1918433787075972E-3</v>
          </cell>
          <cell r="K222">
            <v>0.31699012423048301</v>
          </cell>
          <cell r="L222">
            <v>0.34662505397386506</v>
          </cell>
          <cell r="M222">
            <v>0.37550338698692154</v>
          </cell>
          <cell r="N222">
            <v>0.40823527296540874</v>
          </cell>
        </row>
        <row r="223">
          <cell r="B223" t="str">
            <v>Cost of Sales (Non-Cash) (1)</v>
          </cell>
          <cell r="C223" t="str">
            <v>N/A</v>
          </cell>
          <cell r="D223">
            <v>-0.40461000000000003</v>
          </cell>
          <cell r="F223">
            <v>-3.892689693018629</v>
          </cell>
          <cell r="G223">
            <v>0</v>
          </cell>
          <cell r="I223">
            <v>-3.892689693018629</v>
          </cell>
          <cell r="J223">
            <v>0</v>
          </cell>
          <cell r="K223">
            <v>0</v>
          </cell>
          <cell r="L223">
            <v>0</v>
          </cell>
          <cell r="M223">
            <v>0</v>
          </cell>
          <cell r="N223">
            <v>0</v>
          </cell>
        </row>
        <row r="224">
          <cell r="B224" t="str">
            <v>Gross Profit</v>
          </cell>
          <cell r="C224" t="str">
            <v>N/A</v>
          </cell>
          <cell r="D224">
            <v>-2.46111256449535</v>
          </cell>
          <cell r="F224">
            <v>15.527821073018629</v>
          </cell>
          <cell r="G224">
            <v>3.4003794380160919</v>
          </cell>
          <cell r="I224">
            <v>18.928200511034721</v>
          </cell>
          <cell r="J224">
            <v>16.719692481802053</v>
          </cell>
          <cell r="K224">
            <v>19.570812115050355</v>
          </cell>
          <cell r="L224">
            <v>23.308507809315387</v>
          </cell>
          <cell r="M224">
            <v>29.757262775029044</v>
          </cell>
          <cell r="N224">
            <v>29.679962352963912</v>
          </cell>
        </row>
        <row r="225">
          <cell r="B225" t="str">
            <v>Depreciation, Depletion &amp; Amortization</v>
          </cell>
          <cell r="C225" t="str">
            <v>N/A</v>
          </cell>
          <cell r="D225">
            <v>0.88826768999999994</v>
          </cell>
          <cell r="F225">
            <v>5.6012340599999995</v>
          </cell>
          <cell r="G225">
            <v>1.5435323668303003</v>
          </cell>
          <cell r="I225">
            <v>7.1447664268302997</v>
          </cell>
          <cell r="J225">
            <v>6.590204920406487</v>
          </cell>
          <cell r="K225">
            <v>7.5864009466855489</v>
          </cell>
          <cell r="L225">
            <v>8.3968378218562183</v>
          </cell>
          <cell r="M225">
            <v>8.4231049464033791</v>
          </cell>
          <cell r="N225">
            <v>9.5516715871360418</v>
          </cell>
        </row>
        <row r="226">
          <cell r="B226" t="str">
            <v>ARO Expense</v>
          </cell>
          <cell r="C226" t="str">
            <v>N/A</v>
          </cell>
          <cell r="D226">
            <v>1.1788478146392838E-3</v>
          </cell>
          <cell r="F226">
            <v>0</v>
          </cell>
          <cell r="G226">
            <v>1.4265899999999998E-2</v>
          </cell>
          <cell r="I226">
            <v>1.4265899999999998E-2</v>
          </cell>
          <cell r="J226">
            <v>6.3820184589585174E-2</v>
          </cell>
          <cell r="K226">
            <v>6.9693598596646089E-2</v>
          </cell>
          <cell r="L226">
            <v>6.9931608402471326E-2</v>
          </cell>
          <cell r="M226">
            <v>6.9628686831421011E-2</v>
          </cell>
          <cell r="N226">
            <v>6.9455588790820838E-2</v>
          </cell>
        </row>
        <row r="227">
          <cell r="B227" t="str">
            <v>Total SG&amp;A</v>
          </cell>
          <cell r="F227">
            <v>1.3430985725780609</v>
          </cell>
          <cell r="G227">
            <v>0.24119458454840537</v>
          </cell>
          <cell r="I227">
            <v>1.5842931571264662</v>
          </cell>
          <cell r="J227">
            <v>0.82214620406839567</v>
          </cell>
          <cell r="K227">
            <v>0.76001262842231943</v>
          </cell>
          <cell r="L227">
            <v>0.7492846208506776</v>
          </cell>
          <cell r="M227">
            <v>0.75677843952593038</v>
          </cell>
          <cell r="N227">
            <v>0.80498081934414467</v>
          </cell>
        </row>
        <row r="228">
          <cell r="B228" t="str">
            <v>DD&amp;A+REC</v>
          </cell>
          <cell r="F228">
            <v>0</v>
          </cell>
          <cell r="G228">
            <v>0</v>
          </cell>
          <cell r="I228">
            <v>0</v>
          </cell>
          <cell r="J228">
            <v>4.1918433787075954E-3</v>
          </cell>
          <cell r="K228">
            <v>3.6990124230482993E-2</v>
          </cell>
          <cell r="L228">
            <v>6.6625053973865075E-2</v>
          </cell>
          <cell r="M228">
            <v>9.550338698692161E-2</v>
          </cell>
          <cell r="N228">
            <v>0.12823527296540874</v>
          </cell>
        </row>
        <row r="229">
          <cell r="B229" t="str">
            <v>Interest Expense</v>
          </cell>
          <cell r="F229">
            <v>0</v>
          </cell>
          <cell r="G229">
            <v>0</v>
          </cell>
          <cell r="I229">
            <v>0</v>
          </cell>
          <cell r="J229">
            <v>0</v>
          </cell>
          <cell r="K229">
            <v>5.0576171973047408E-4</v>
          </cell>
          <cell r="L229">
            <v>1.0303574251628773E-3</v>
          </cell>
          <cell r="M229">
            <v>1.5738718021060165E-3</v>
          </cell>
          <cell r="N229">
            <v>1.4203272523504857E-3</v>
          </cell>
        </row>
        <row r="230">
          <cell r="B230" t="str">
            <v>SG&amp;A</v>
          </cell>
          <cell r="C230" t="str">
            <v>N/A</v>
          </cell>
          <cell r="D230">
            <v>0.31741726684921895</v>
          </cell>
          <cell r="F230">
            <v>1.3430985725780609</v>
          </cell>
          <cell r="G230">
            <v>0.24119458454840537</v>
          </cell>
          <cell r="I230">
            <v>1.5842931571264662</v>
          </cell>
          <cell r="J230">
            <v>0.81795436068968808</v>
          </cell>
          <cell r="K230">
            <v>0.72251674247210596</v>
          </cell>
          <cell r="L230">
            <v>0.68162920945164962</v>
          </cell>
          <cell r="M230">
            <v>0.65970118073690276</v>
          </cell>
          <cell r="N230">
            <v>0.67532521912638543</v>
          </cell>
        </row>
        <row r="231">
          <cell r="B231" t="str">
            <v>EBIT</v>
          </cell>
          <cell r="C231" t="str">
            <v>N/A</v>
          </cell>
          <cell r="D231">
            <v>-3.6679763691592084</v>
          </cell>
          <cell r="F231">
            <v>8.5834884404405685</v>
          </cell>
          <cell r="G231">
            <v>1.6013865866373862</v>
          </cell>
          <cell r="I231">
            <v>10.184875027077954</v>
          </cell>
          <cell r="J231">
            <v>9.2477130161162915</v>
          </cell>
          <cell r="K231">
            <v>11.192200827296054</v>
          </cell>
          <cell r="L231">
            <v>14.160109169605047</v>
          </cell>
          <cell r="M231">
            <v>20.604827961057339</v>
          </cell>
          <cell r="N231">
            <v>19.383509957910665</v>
          </cell>
        </row>
        <row r="233">
          <cell r="B233" t="str">
            <v>EBITDA (1)</v>
          </cell>
          <cell r="C233" t="str">
            <v>N/A</v>
          </cell>
          <cell r="D233">
            <v>-2.778529831344569</v>
          </cell>
          <cell r="F233">
            <v>14.184722500440568</v>
          </cell>
          <cell r="G233">
            <v>3.1591848534676856</v>
          </cell>
          <cell r="I233">
            <v>17.343907353908254</v>
          </cell>
          <cell r="J233">
            <v>15.901738121112365</v>
          </cell>
          <cell r="K233">
            <v>18.848295372578249</v>
          </cell>
          <cell r="L233">
            <v>22.626878599863737</v>
          </cell>
          <cell r="M233">
            <v>29.097561594292138</v>
          </cell>
          <cell r="N233">
            <v>29.004637133837527</v>
          </cell>
        </row>
        <row r="234">
          <cell r="B234" t="str">
            <v>Capital Expenditures</v>
          </cell>
          <cell r="C234" t="str">
            <v>N/A</v>
          </cell>
          <cell r="D234">
            <v>14.706315999999999</v>
          </cell>
          <cell r="F234">
            <v>2.1733800599999999</v>
          </cell>
          <cell r="G234">
            <v>0.20709989999999978</v>
          </cell>
          <cell r="I234">
            <v>2.3804799599999997</v>
          </cell>
          <cell r="J234">
            <v>10.3</v>
          </cell>
          <cell r="K234">
            <v>5.3818294000000009</v>
          </cell>
          <cell r="L234">
            <v>8.835599999999999E-2</v>
          </cell>
          <cell r="M234">
            <v>7.7317772599999994</v>
          </cell>
          <cell r="N234">
            <v>0.56052520000000006</v>
          </cell>
        </row>
        <row r="236">
          <cell r="B236" t="str">
            <v>Operating Data</v>
          </cell>
          <cell r="P236">
            <v>5.87</v>
          </cell>
        </row>
        <row r="237">
          <cell r="B237" t="str">
            <v>Coal Production</v>
          </cell>
          <cell r="C237" t="str">
            <v>N/A</v>
          </cell>
          <cell r="D237" t="str">
            <v>N/M</v>
          </cell>
          <cell r="F237">
            <v>0.81332817284799996</v>
          </cell>
          <cell r="G237">
            <v>0.24576203665074292</v>
          </cell>
          <cell r="I237">
            <v>1.0590902094987429</v>
          </cell>
          <cell r="J237">
            <v>1.0036846534973092</v>
          </cell>
          <cell r="K237">
            <v>1.0071240713130321</v>
          </cell>
          <cell r="L237">
            <v>1.0105634891287549</v>
          </cell>
          <cell r="M237">
            <v>1.0061860482723803</v>
          </cell>
          <cell r="N237">
            <v>1.0036846534973094</v>
          </cell>
          <cell r="P237">
            <v>5.0312429157087859</v>
          </cell>
          <cell r="Q237">
            <v>116.6709717328974</v>
          </cell>
        </row>
        <row r="238">
          <cell r="B238" t="str">
            <v>Coal Sales</v>
          </cell>
          <cell r="C238" t="str">
            <v>N/A</v>
          </cell>
          <cell r="D238" t="str">
            <v>N/M</v>
          </cell>
          <cell r="F238">
            <v>0.74716436999999991</v>
          </cell>
          <cell r="G238">
            <v>0.24576203665074314</v>
          </cell>
          <cell r="I238">
            <v>0.99292640665074305</v>
          </cell>
          <cell r="J238">
            <v>1.0036846534973092</v>
          </cell>
          <cell r="K238">
            <v>1.0071240713130321</v>
          </cell>
          <cell r="L238">
            <v>1.0105634891287549</v>
          </cell>
          <cell r="M238">
            <v>1.0061860482723803</v>
          </cell>
          <cell r="N238">
            <v>1.0036846534973094</v>
          </cell>
        </row>
        <row r="239">
          <cell r="B239" t="str">
            <v>Realized Price Per Ton (2)</v>
          </cell>
          <cell r="C239" t="str">
            <v>N/A</v>
          </cell>
          <cell r="D239" t="str">
            <v>N/M</v>
          </cell>
          <cell r="F239">
            <v>50.294959407660194</v>
          </cell>
          <cell r="G239">
            <v>43.771394513865403</v>
          </cell>
          <cell r="I239">
            <v>48.680293321852055</v>
          </cell>
          <cell r="J239">
            <v>45.661766821864404</v>
          </cell>
          <cell r="K239">
            <v>47.385263995563207</v>
          </cell>
          <cell r="L239">
            <v>51.382546942786114</v>
          </cell>
          <cell r="M239">
            <v>58.560976151681231</v>
          </cell>
          <cell r="N239">
            <v>58.560976151681224</v>
          </cell>
        </row>
        <row r="240">
          <cell r="B240" t="str">
            <v>Cash Costs Per Ton (3)</v>
          </cell>
          <cell r="C240" t="str">
            <v>N/A</v>
          </cell>
          <cell r="D240" t="str">
            <v>N/M</v>
          </cell>
          <cell r="F240">
            <v>34.728368136719368</v>
          </cell>
          <cell r="G240">
            <v>29.935329821545004</v>
          </cell>
          <cell r="I240">
            <v>33.542029602269821</v>
          </cell>
          <cell r="J240">
            <v>29.00345444900627</v>
          </cell>
          <cell r="K240">
            <v>27.952889502185222</v>
          </cell>
          <cell r="L240">
            <v>28.317684556544023</v>
          </cell>
          <cell r="M240">
            <v>28.986661514619612</v>
          </cell>
          <cell r="N240">
            <v>28.989972700004486</v>
          </cell>
        </row>
        <row r="241">
          <cell r="B241" t="str">
            <v>Cash Margin Per Ton</v>
          </cell>
          <cell r="C241" t="str">
            <v>N/A</v>
          </cell>
          <cell r="D241" t="str">
            <v>N/M</v>
          </cell>
          <cell r="F241">
            <v>15.566591270940826</v>
          </cell>
          <cell r="G241">
            <v>13.836064692320399</v>
          </cell>
          <cell r="I241">
            <v>15.138263719582234</v>
          </cell>
          <cell r="J241">
            <v>16.658312372858134</v>
          </cell>
          <cell r="K241">
            <v>19.432374493377985</v>
          </cell>
          <cell r="L241">
            <v>23.064862386242091</v>
          </cell>
          <cell r="M241">
            <v>29.574314637061619</v>
          </cell>
          <cell r="N241">
            <v>29.571003451676738</v>
          </cell>
        </row>
        <row r="243">
          <cell r="B243" t="str">
            <v>Growth &amp; Margins</v>
          </cell>
        </row>
        <row r="244">
          <cell r="B244" t="str">
            <v>Production Growth</v>
          </cell>
          <cell r="C244" t="str">
            <v>--</v>
          </cell>
          <cell r="D244" t="str">
            <v>--</v>
          </cell>
          <cell r="F244" t="str">
            <v>--</v>
          </cell>
          <cell r="G244" t="str">
            <v>--</v>
          </cell>
          <cell r="I244" t="str">
            <v>N/M</v>
          </cell>
          <cell r="J244">
            <v>-5.2314293442157878</v>
          </cell>
          <cell r="K244">
            <v>0.34267912772585341</v>
          </cell>
          <cell r="L244">
            <v>0.34150884818380245</v>
          </cell>
          <cell r="M244">
            <v>-0.4331683168316891</v>
          </cell>
          <cell r="N244">
            <v>-0.24860161591048202</v>
          </cell>
        </row>
        <row r="245">
          <cell r="B245" t="str">
            <v>Revenue Growth</v>
          </cell>
          <cell r="C245" t="str">
            <v>--</v>
          </cell>
          <cell r="D245" t="str">
            <v>--</v>
          </cell>
          <cell r="F245" t="str">
            <v>--</v>
          </cell>
          <cell r="G245" t="str">
            <v>--</v>
          </cell>
          <cell r="I245" t="str">
            <v>N/M</v>
          </cell>
          <cell r="J245">
            <v>-5.1929017566892828</v>
          </cell>
          <cell r="K245">
            <v>4.1300998938270883</v>
          </cell>
          <cell r="L245">
            <v>8.8060264723763382</v>
          </cell>
          <cell r="M245">
            <v>13.47687498225676</v>
          </cell>
          <cell r="N245">
            <v>-0.24860161591048202</v>
          </cell>
        </row>
        <row r="246">
          <cell r="B246" t="str">
            <v>Gross Margin</v>
          </cell>
          <cell r="C246" t="str">
            <v>--</v>
          </cell>
          <cell r="D246" t="str">
            <v>N/M</v>
          </cell>
          <cell r="F246">
            <v>41.31615281743278</v>
          </cell>
          <cell r="G246">
            <v>31.609832965083047</v>
          </cell>
          <cell r="I246">
            <v>39.156168302871265</v>
          </cell>
          <cell r="J246">
            <v>36.481970655768777</v>
          </cell>
          <cell r="K246">
            <v>41.009319891512021</v>
          </cell>
          <cell r="L246">
            <v>44.888515183812423</v>
          </cell>
          <cell r="M246">
            <v>50.501744643839189</v>
          </cell>
          <cell r="N246">
            <v>50.4960903914642</v>
          </cell>
        </row>
        <row r="247">
          <cell r="B247" t="str">
            <v>EBIT Margin</v>
          </cell>
          <cell r="C247" t="str">
            <v>--</v>
          </cell>
          <cell r="D247" t="str">
            <v>N/M</v>
          </cell>
          <cell r="F247">
            <v>22.838794860157961</v>
          </cell>
          <cell r="G247">
            <v>14.886445303782219</v>
          </cell>
          <cell r="I247">
            <v>21.069128070123885</v>
          </cell>
          <cell r="J247">
            <v>20.178289478357865</v>
          </cell>
          <cell r="K247">
            <v>23.452503724342684</v>
          </cell>
          <cell r="L247">
            <v>27.27014018504547</v>
          </cell>
          <cell r="M247">
            <v>34.968934071206412</v>
          </cell>
          <cell r="N247">
            <v>32.978191120945233</v>
          </cell>
        </row>
        <row r="248">
          <cell r="B248" t="str">
            <v>EBITDA Margin</v>
          </cell>
          <cell r="C248" t="str">
            <v>--</v>
          </cell>
          <cell r="D248" t="str">
            <v>N/M</v>
          </cell>
          <cell r="F248">
            <v>37.74245979169757</v>
          </cell>
          <cell r="G248">
            <v>29.367694795318698</v>
          </cell>
          <cell r="I248">
            <v>35.878791276705137</v>
          </cell>
          <cell r="J248">
            <v>34.697213728156726</v>
          </cell>
          <cell r="K248">
            <v>39.495334674913586</v>
          </cell>
          <cell r="L248">
            <v>43.575804676193741</v>
          </cell>
          <cell r="M248">
            <v>49.382150384693418</v>
          </cell>
          <cell r="N248">
            <v>49.34712386303341</v>
          </cell>
        </row>
        <row r="251">
          <cell r="B251" t="str">
            <v>Consolidated Rollup</v>
          </cell>
        </row>
        <row r="253">
          <cell r="C253" t="str">
            <v>FYE December 31,</v>
          </cell>
          <cell r="F253" t="str">
            <v>9 Months</v>
          </cell>
          <cell r="G253" t="str">
            <v>Projected</v>
          </cell>
          <cell r="I253" t="str">
            <v>Projected FYE December 31,</v>
          </cell>
        </row>
        <row r="254">
          <cell r="C254">
            <v>2005</v>
          </cell>
          <cell r="D254">
            <v>2006</v>
          </cell>
          <cell r="F254">
            <v>2007</v>
          </cell>
          <cell r="G254" t="str">
            <v>Q4 2007E</v>
          </cell>
          <cell r="I254">
            <v>2007</v>
          </cell>
          <cell r="J254">
            <v>2008</v>
          </cell>
          <cell r="K254">
            <v>2009</v>
          </cell>
          <cell r="L254">
            <v>2010</v>
          </cell>
          <cell r="M254">
            <v>2011</v>
          </cell>
          <cell r="N254">
            <v>2012</v>
          </cell>
        </row>
        <row r="255">
          <cell r="B255" t="str">
            <v>Financial Data</v>
          </cell>
        </row>
        <row r="256">
          <cell r="B256" t="str">
            <v>Coal Sales Revenue</v>
          </cell>
          <cell r="C256">
            <v>120.75041492</v>
          </cell>
          <cell r="D256">
            <v>245.28968096</v>
          </cell>
          <cell r="F256">
            <v>320.77156138999999</v>
          </cell>
          <cell r="G256">
            <v>112.82452896604755</v>
          </cell>
          <cell r="I256">
            <v>433.59609035604751</v>
          </cell>
          <cell r="J256">
            <v>579.2302762336468</v>
          </cell>
          <cell r="K256">
            <v>731.11576333888047</v>
          </cell>
          <cell r="L256">
            <v>814.54081118205011</v>
          </cell>
          <cell r="M256">
            <v>905.12612486606326</v>
          </cell>
          <cell r="N256">
            <v>897.97863328863525</v>
          </cell>
        </row>
        <row r="257">
          <cell r="B257" t="str">
            <v>Other Revenues</v>
          </cell>
          <cell r="C257">
            <v>0.58895093999999659</v>
          </cell>
          <cell r="D257">
            <v>1.5722837399999583</v>
          </cell>
          <cell r="F257">
            <v>3.8810472000000331</v>
          </cell>
          <cell r="G257">
            <v>1.4701756400952561</v>
          </cell>
          <cell r="I257">
            <v>5.351222840095275</v>
          </cell>
          <cell r="J257">
            <v>6.8103670425340255</v>
          </cell>
          <cell r="K257">
            <v>5.467582643047038</v>
          </cell>
          <cell r="L257">
            <v>5.8988906171896645</v>
          </cell>
          <cell r="M257">
            <v>6.2231650428283558</v>
          </cell>
          <cell r="N257">
            <v>4.2923968105869008</v>
          </cell>
        </row>
        <row r="258">
          <cell r="B258" t="str">
            <v>Total Revenues</v>
          </cell>
          <cell r="C258">
            <v>121.33936585999999</v>
          </cell>
          <cell r="D258">
            <v>246.86196469999996</v>
          </cell>
          <cell r="F258">
            <v>324.65260859</v>
          </cell>
          <cell r="G258">
            <v>114.2947046061428</v>
          </cell>
          <cell r="I258">
            <v>438.94731319614277</v>
          </cell>
          <cell r="J258">
            <v>586.04064327618084</v>
          </cell>
          <cell r="K258">
            <v>736.58334598192755</v>
          </cell>
          <cell r="L258">
            <v>820.43970179923974</v>
          </cell>
          <cell r="M258">
            <v>911.34928990889159</v>
          </cell>
          <cell r="N258">
            <v>902.27103009922212</v>
          </cell>
        </row>
        <row r="259">
          <cell r="B259" t="str">
            <v>Cost of Sales (Cash)</v>
          </cell>
          <cell r="C259">
            <v>95.998192845753422</v>
          </cell>
          <cell r="D259">
            <v>194.17589212134982</v>
          </cell>
          <cell r="F259">
            <v>250.46585028750746</v>
          </cell>
          <cell r="G259">
            <v>84.152997802485658</v>
          </cell>
          <cell r="I259">
            <v>334.61884808999309</v>
          </cell>
          <cell r="J259">
            <v>406.11834419077132</v>
          </cell>
          <cell r="K259">
            <v>471.99336090036172</v>
          </cell>
          <cell r="L259">
            <v>518.10182514012149</v>
          </cell>
          <cell r="M259">
            <v>542.63304864514055</v>
          </cell>
          <cell r="N259">
            <v>532.54960414782192</v>
          </cell>
        </row>
        <row r="260">
          <cell r="B260" t="str">
            <v>D&amp;A</v>
          </cell>
        </row>
        <row r="261">
          <cell r="B261" t="str">
            <v>Reclamation</v>
          </cell>
        </row>
        <row r="262">
          <cell r="B262" t="str">
            <v>Depletion</v>
          </cell>
        </row>
        <row r="263">
          <cell r="B263" t="str">
            <v>Plant DD&amp;A+R</v>
          </cell>
        </row>
        <row r="264">
          <cell r="B264" t="str">
            <v>Cost of Sales (Non-Cash) (1)</v>
          </cell>
          <cell r="C264">
            <v>-12.52041112</v>
          </cell>
          <cell r="D264">
            <v>-12.027671450000001</v>
          </cell>
          <cell r="F264">
            <v>-7.2789831026289225</v>
          </cell>
          <cell r="G264">
            <v>-2.9783751299999981</v>
          </cell>
          <cell r="I264">
            <v>-10.257358232628921</v>
          </cell>
          <cell r="J264">
            <v>0</v>
          </cell>
          <cell r="K264">
            <v>0</v>
          </cell>
          <cell r="L264">
            <v>0</v>
          </cell>
          <cell r="M264">
            <v>0</v>
          </cell>
          <cell r="N264">
            <v>0</v>
          </cell>
        </row>
        <row r="265">
          <cell r="B265" t="str">
            <v>Gross Profit</v>
          </cell>
          <cell r="C265">
            <v>37.861584134246563</v>
          </cell>
          <cell r="D265">
            <v>64.71374402865014</v>
          </cell>
          <cell r="F265">
            <v>81.465741405121463</v>
          </cell>
          <cell r="G265">
            <v>33.12008193365714</v>
          </cell>
          <cell r="I265">
            <v>114.5858233387786</v>
          </cell>
          <cell r="J265">
            <v>179.92229908540952</v>
          </cell>
          <cell r="K265">
            <v>264.58998508156583</v>
          </cell>
          <cell r="L265">
            <v>302.33787665911825</v>
          </cell>
          <cell r="M265">
            <v>368.71624126375104</v>
          </cell>
          <cell r="N265">
            <v>369.72142595140019</v>
          </cell>
        </row>
        <row r="266">
          <cell r="B266" t="str">
            <v>Depreciation, Depletion &amp; Amortization</v>
          </cell>
          <cell r="C266">
            <v>14.532071484082191</v>
          </cell>
          <cell r="D266">
            <v>34.018718910000004</v>
          </cell>
          <cell r="F266">
            <v>44.47914919713692</v>
          </cell>
          <cell r="G266">
            <v>14.022046469562431</v>
          </cell>
          <cell r="I266">
            <v>58.501195666699353</v>
          </cell>
          <cell r="J266">
            <v>66.471548552874708</v>
          </cell>
          <cell r="K266">
            <v>76.384579932335996</v>
          </cell>
          <cell r="L266">
            <v>87.639521833813887</v>
          </cell>
          <cell r="M266">
            <v>100.03711858196445</v>
          </cell>
          <cell r="N266">
            <v>108.71188007769716</v>
          </cell>
        </row>
        <row r="267">
          <cell r="B267" t="str">
            <v>ARO Expense</v>
          </cell>
          <cell r="C267">
            <v>1.0552305911506847</v>
          </cell>
          <cell r="D267">
            <v>0.94550234691943136</v>
          </cell>
          <cell r="F267">
            <v>0.84924173000000003</v>
          </cell>
          <cell r="G267">
            <v>0.45480943019535758</v>
          </cell>
          <cell r="I267">
            <v>1.3040511601953577</v>
          </cell>
          <cell r="J267">
            <v>2.1465095668493115</v>
          </cell>
          <cell r="K267">
            <v>2.4583354867144251</v>
          </cell>
          <cell r="L267">
            <v>2.7586847052993226</v>
          </cell>
          <cell r="M267">
            <v>3.0050875436190019</v>
          </cell>
          <cell r="N267">
            <v>3.0495962030678614</v>
          </cell>
        </row>
        <row r="268">
          <cell r="B268" t="str">
            <v>Total SG&amp;A</v>
          </cell>
        </row>
        <row r="269">
          <cell r="B269" t="str">
            <v>DD&amp;A+REC</v>
          </cell>
        </row>
        <row r="270">
          <cell r="B270" t="str">
            <v>Interest Expense</v>
          </cell>
        </row>
        <row r="271">
          <cell r="B271" t="str">
            <v>SG&amp;A</v>
          </cell>
          <cell r="C271">
            <v>2.7643359583561646</v>
          </cell>
          <cell r="D271">
            <v>7.0124090471248035</v>
          </cell>
          <cell r="F271">
            <v>8.7991828400000003</v>
          </cell>
          <cell r="G271">
            <v>2.3999999999999995</v>
          </cell>
          <cell r="I271">
            <v>11.199182839999999</v>
          </cell>
          <cell r="J271">
            <v>9.6</v>
          </cell>
          <cell r="K271">
            <v>9.5999999999999979</v>
          </cell>
          <cell r="L271">
            <v>9.6</v>
          </cell>
          <cell r="M271">
            <v>9.6000000000000014</v>
          </cell>
          <cell r="N271">
            <v>9.6000000000000014</v>
          </cell>
        </row>
        <row r="272">
          <cell r="B272" t="str">
            <v>EBIT</v>
          </cell>
          <cell r="C272">
            <v>19.509946100657523</v>
          </cell>
          <cell r="D272">
            <v>22.737113724605898</v>
          </cell>
          <cell r="F272">
            <v>27.33816763798454</v>
          </cell>
          <cell r="G272">
            <v>16.243226033899351</v>
          </cell>
          <cell r="I272">
            <v>43.581393671883887</v>
          </cell>
          <cell r="J272">
            <v>101.7042409656855</v>
          </cell>
          <cell r="K272">
            <v>176.14706966251541</v>
          </cell>
          <cell r="L272">
            <v>202.33967012000505</v>
          </cell>
          <cell r="M272">
            <v>256.07403513816752</v>
          </cell>
          <cell r="N272">
            <v>248.35994967063519</v>
          </cell>
        </row>
        <row r="274">
          <cell r="B274" t="str">
            <v>EBITDA (1)</v>
          </cell>
          <cell r="C274">
            <v>35.097248175890414</v>
          </cell>
          <cell r="D274">
            <v>57.701334981525335</v>
          </cell>
          <cell r="F274">
            <v>72.666558565121463</v>
          </cell>
          <cell r="G274">
            <v>30.720081933657127</v>
          </cell>
          <cell r="I274">
            <v>103.38664049877859</v>
          </cell>
          <cell r="J274">
            <v>170.32229908540953</v>
          </cell>
          <cell r="K274">
            <v>254.98998508156581</v>
          </cell>
          <cell r="L274">
            <v>292.73787665911829</v>
          </cell>
          <cell r="M274">
            <v>359.11624126375096</v>
          </cell>
          <cell r="N274">
            <v>360.12142595140017</v>
          </cell>
        </row>
        <row r="275">
          <cell r="B275" t="str">
            <v>Capital Expenditures</v>
          </cell>
          <cell r="C275">
            <v>82.826659000000006</v>
          </cell>
          <cell r="D275">
            <v>121.48557764</v>
          </cell>
          <cell r="F275">
            <v>33.603133560000003</v>
          </cell>
          <cell r="G275">
            <v>21.943672279999998</v>
          </cell>
          <cell r="I275">
            <v>55.546805840000005</v>
          </cell>
          <cell r="J275">
            <v>64.388265365999999</v>
          </cell>
          <cell r="K275">
            <v>62.999372740000005</v>
          </cell>
          <cell r="L275">
            <v>79.859768434000017</v>
          </cell>
          <cell r="M275">
            <v>78.84610484000001</v>
          </cell>
          <cell r="N275">
            <v>20.063831280000002</v>
          </cell>
        </row>
        <row r="277">
          <cell r="B277" t="str">
            <v>Operating Data</v>
          </cell>
        </row>
        <row r="278">
          <cell r="B278" t="str">
            <v>Coal Production</v>
          </cell>
          <cell r="C278">
            <v>2.5830000000000002</v>
          </cell>
          <cell r="D278">
            <v>5.0060000000000002</v>
          </cell>
          <cell r="F278">
            <v>6.594438675448</v>
          </cell>
          <cell r="G278">
            <v>2.4441800054849878</v>
          </cell>
          <cell r="I278">
            <v>9.0386186809329878</v>
          </cell>
          <cell r="J278">
            <v>11.857934155835785</v>
          </cell>
          <cell r="K278">
            <v>13.388940148857984</v>
          </cell>
          <cell r="L278">
            <v>14.239705561767298</v>
          </cell>
          <cell r="M278">
            <v>14.64512608374644</v>
          </cell>
          <cell r="N278">
            <v>14.275353028735903</v>
          </cell>
        </row>
        <row r="279">
          <cell r="B279" t="str">
            <v>Coal Sales</v>
          </cell>
          <cell r="C279">
            <v>2.4239999999999999</v>
          </cell>
          <cell r="D279">
            <v>4.7880000000000003</v>
          </cell>
          <cell r="F279">
            <v>6.6468463299999998</v>
          </cell>
          <cell r="G279">
            <v>2.4441800054849878</v>
          </cell>
          <cell r="I279">
            <v>9.0910263354849867</v>
          </cell>
          <cell r="J279">
            <v>11.857934155835785</v>
          </cell>
          <cell r="K279">
            <v>13.388940148857985</v>
          </cell>
          <cell r="L279">
            <v>14.239705561767298</v>
          </cell>
          <cell r="M279">
            <v>14.64512608374644</v>
          </cell>
          <cell r="N279">
            <v>14.275353028735903</v>
          </cell>
        </row>
        <row r="280">
          <cell r="B280" t="str">
            <v>Realized Price Per Ton (2)</v>
          </cell>
          <cell r="C280">
            <v>49.814527607260729</v>
          </cell>
          <cell r="D280">
            <v>51.230092096908933</v>
          </cell>
          <cell r="F280">
            <v>48.259211280727776</v>
          </cell>
          <cell r="G280">
            <v>46.16048274384778</v>
          </cell>
          <cell r="I280">
            <v>47.694954821942673</v>
          </cell>
          <cell r="J280">
            <v>48.847486300856488</v>
          </cell>
          <cell r="K280">
            <v>54.605947536574902</v>
          </cell>
          <cell r="L280">
            <v>57.202082420091628</v>
          </cell>
          <cell r="M280">
            <v>61.803914810306544</v>
          </cell>
          <cell r="N280">
            <v>62.904127938624583</v>
          </cell>
        </row>
        <row r="281">
          <cell r="B281" t="str">
            <v>Cash Costs Per Ton (3)</v>
          </cell>
          <cell r="C281">
            <v>39.603214870360326</v>
          </cell>
          <cell r="D281">
            <v>40.554697602621097</v>
          </cell>
          <cell r="F281">
            <v>37.68190775782648</v>
          </cell>
          <cell r="G281">
            <v>34.429950991186324</v>
          </cell>
          <cell r="I281">
            <v>36.807598585857789</v>
          </cell>
          <cell r="J281">
            <v>34.248659071099958</v>
          </cell>
          <cell r="K281">
            <v>35.25248120110691</v>
          </cell>
          <cell r="L281">
            <v>36.384307448827585</v>
          </cell>
          <cell r="M281">
            <v>37.052125433550856</v>
          </cell>
          <cell r="N281">
            <v>37.305529542829085</v>
          </cell>
        </row>
        <row r="282">
          <cell r="B282" t="str">
            <v>Cash Margin Per Ton</v>
          </cell>
          <cell r="C282">
            <v>10.211312736900403</v>
          </cell>
          <cell r="D282">
            <v>10.675394494287836</v>
          </cell>
          <cell r="F282">
            <v>10.577303522901296</v>
          </cell>
          <cell r="G282">
            <v>11.730531752661456</v>
          </cell>
          <cell r="I282">
            <v>10.887356236084884</v>
          </cell>
          <cell r="J282">
            <v>14.59882722975653</v>
          </cell>
          <cell r="K282">
            <v>19.353466335467992</v>
          </cell>
          <cell r="L282">
            <v>20.817774971264043</v>
          </cell>
          <cell r="M282">
            <v>24.751789376755688</v>
          </cell>
          <cell r="N282">
            <v>25.598598395795499</v>
          </cell>
        </row>
        <row r="284">
          <cell r="B284" t="str">
            <v>Growth &amp; Margins</v>
          </cell>
        </row>
        <row r="285">
          <cell r="B285" t="str">
            <v>Production Growth</v>
          </cell>
          <cell r="C285" t="str">
            <v>--</v>
          </cell>
          <cell r="D285">
            <v>93.805652342237693</v>
          </cell>
          <cell r="F285" t="str">
            <v>--</v>
          </cell>
          <cell r="G285" t="str">
            <v>--</v>
          </cell>
          <cell r="I285">
            <v>80.555706770535096</v>
          </cell>
          <cell r="J285">
            <v>31.191884229502431</v>
          </cell>
          <cell r="K285">
            <v>12.911237091569827</v>
          </cell>
          <cell r="L285">
            <v>6.354240167261338</v>
          </cell>
          <cell r="M285">
            <v>2.8471130966897906</v>
          </cell>
          <cell r="N285">
            <v>-2.5248881634479137</v>
          </cell>
        </row>
        <row r="286">
          <cell r="B286" t="str">
            <v>Revenue Growth</v>
          </cell>
          <cell r="C286" t="str">
            <v>--</v>
          </cell>
          <cell r="D286">
            <v>103.447548081656</v>
          </cell>
          <cell r="F286" t="str">
            <v>--</v>
          </cell>
          <cell r="G286" t="str">
            <v>--</v>
          </cell>
          <cell r="I286">
            <v>77.810831947957368</v>
          </cell>
          <cell r="J286">
            <v>33.51047509756819</v>
          </cell>
          <cell r="K286">
            <v>25.688099355047811</v>
          </cell>
          <cell r="L286">
            <v>11.384503366082033</v>
          </cell>
          <cell r="M286">
            <v>11.080593480579438</v>
          </cell>
          <cell r="N286">
            <v>-0.9961339642429512</v>
          </cell>
        </row>
        <row r="287">
          <cell r="B287" t="str">
            <v>Gross Margin</v>
          </cell>
          <cell r="C287">
            <v>31.203050935613785</v>
          </cell>
          <cell r="D287">
            <v>26.214546298087594</v>
          </cell>
          <cell r="F287">
            <v>25.093204012416731</v>
          </cell>
          <cell r="G287">
            <v>28.977792145128912</v>
          </cell>
          <cell r="I287">
            <v>26.104687258348964</v>
          </cell>
          <cell r="J287">
            <v>30.701334651395211</v>
          </cell>
          <cell r="K287">
            <v>35.921255418671613</v>
          </cell>
          <cell r="L287">
            <v>36.850712611308985</v>
          </cell>
          <cell r="M287">
            <v>40.458279316881011</v>
          </cell>
          <cell r="N287">
            <v>40.976759046640588</v>
          </cell>
        </row>
        <row r="288">
          <cell r="B288" t="str">
            <v>EBIT Margin</v>
          </cell>
          <cell r="C288">
            <v>16.078826489968542</v>
          </cell>
          <cell r="D288">
            <v>9.2104564395885255E-2</v>
          </cell>
          <cell r="F288">
            <v>8.4207447944795657</v>
          </cell>
          <cell r="G288">
            <v>14.211704811586129</v>
          </cell>
          <cell r="I288">
            <v>9.9286161144377765</v>
          </cell>
          <cell r="J288">
            <v>17.3544688636477</v>
          </cell>
          <cell r="K288">
            <v>23.914071723641342</v>
          </cell>
          <cell r="L288">
            <v>24.662345042087839</v>
          </cell>
          <cell r="M288">
            <v>28.098341434354712</v>
          </cell>
          <cell r="N288">
            <v>27.526091538517338</v>
          </cell>
        </row>
        <row r="289">
          <cell r="B289" t="str">
            <v>EBITDA Margin</v>
          </cell>
          <cell r="C289">
            <v>28.924865337095323</v>
          </cell>
          <cell r="D289">
            <v>0.23373926822484431</v>
          </cell>
          <cell r="F289">
            <v>22.382866067431237</v>
          </cell>
          <cell r="G289">
            <v>26.877957329272512</v>
          </cell>
          <cell r="I289">
            <v>23.553314347906824</v>
          </cell>
          <cell r="J289">
            <v>29.063223010138987</v>
          </cell>
          <cell r="K289">
            <v>34.617940586430542</v>
          </cell>
          <cell r="L289">
            <v>35.680608339301308</v>
          </cell>
          <cell r="M289">
            <v>39.404896151249773</v>
          </cell>
          <cell r="N289">
            <v>39.912777196425985</v>
          </cell>
        </row>
        <row r="295">
          <cell r="B295" t="str">
            <v>Plant Reclamation</v>
          </cell>
        </row>
        <row r="296">
          <cell r="B296" t="str">
            <v>Banner - Levisa</v>
          </cell>
          <cell r="F296">
            <v>0.11208689999999999</v>
          </cell>
          <cell r="I296">
            <v>0.1520925818181818</v>
          </cell>
          <cell r="J296">
            <v>0.17766797986406122</v>
          </cell>
          <cell r="K296">
            <v>0.18821564545454544</v>
          </cell>
          <cell r="L296">
            <v>0.19576305454545456</v>
          </cell>
          <cell r="M296">
            <v>0.18794591818181822</v>
          </cell>
          <cell r="N296">
            <v>0.1143780164235267</v>
          </cell>
        </row>
        <row r="297">
          <cell r="B297" t="str">
            <v>Banner - Prater</v>
          </cell>
          <cell r="F297">
            <v>0.11208689999999999</v>
          </cell>
          <cell r="I297">
            <v>0.1520925818181818</v>
          </cell>
          <cell r="J297">
            <v>0.17766797986406122</v>
          </cell>
          <cell r="K297">
            <v>0.18821564545454544</v>
          </cell>
          <cell r="L297">
            <v>0.19576305454545456</v>
          </cell>
          <cell r="M297">
            <v>0.18794591818181822</v>
          </cell>
          <cell r="N297">
            <v>0.1143780164235267</v>
          </cell>
        </row>
        <row r="298">
          <cell r="B298" t="str">
            <v>DWR Plant - Deep Water</v>
          </cell>
          <cell r="F298">
            <v>0.11664413999999999</v>
          </cell>
          <cell r="I298">
            <v>0.12436225704545455</v>
          </cell>
          <cell r="J298">
            <v>6.0186436363636374E-2</v>
          </cell>
          <cell r="K298">
            <v>7.6059522727272705E-2</v>
          </cell>
          <cell r="L298">
            <v>7.6319272727272736E-2</v>
          </cell>
          <cell r="M298">
            <v>7.5988681818181816E-2</v>
          </cell>
          <cell r="N298">
            <v>7.5799772727272743E-2</v>
          </cell>
        </row>
        <row r="299">
          <cell r="B299" t="str">
            <v>Hughes Creek - Deep Water</v>
          </cell>
          <cell r="F299">
            <v>0</v>
          </cell>
          <cell r="I299">
            <v>0</v>
          </cell>
          <cell r="J299">
            <v>0</v>
          </cell>
          <cell r="K299">
            <v>0</v>
          </cell>
          <cell r="L299">
            <v>0</v>
          </cell>
          <cell r="M299">
            <v>0</v>
          </cell>
          <cell r="N299">
            <v>0</v>
          </cell>
        </row>
        <row r="300">
          <cell r="B300" t="str">
            <v>Bulan - Little Elk</v>
          </cell>
          <cell r="F300">
            <v>0.12687471</v>
          </cell>
          <cell r="I300">
            <v>0.16692709878352016</v>
          </cell>
          <cell r="J300">
            <v>0.1715014871718013</v>
          </cell>
          <cell r="K300">
            <v>0.17610622707052218</v>
          </cell>
          <cell r="L300">
            <v>0.17670764541817069</v>
          </cell>
          <cell r="M300">
            <v>0.17594220388479992</v>
          </cell>
          <cell r="N300">
            <v>0.17550480872287375</v>
          </cell>
        </row>
        <row r="301">
          <cell r="B301" t="str">
            <v>Falcon Plant - Falcon</v>
          </cell>
          <cell r="F301">
            <v>0</v>
          </cell>
          <cell r="I301">
            <v>0</v>
          </cell>
          <cell r="J301">
            <v>5.5586845895851719E-3</v>
          </cell>
          <cell r="K301">
            <v>1.1232448596646074E-2</v>
          </cell>
          <cell r="L301">
            <v>1.1270808402471315E-2</v>
          </cell>
          <cell r="M301">
            <v>1.1221986831421006E-2</v>
          </cell>
          <cell r="N301">
            <v>1.119408879082083E-2</v>
          </cell>
        </row>
      </sheetData>
      <sheetData sheetId="20" refreshError="1">
        <row r="3">
          <cell r="C3" t="str">
            <v>Committed Tons</v>
          </cell>
          <cell r="I3" t="str">
            <v>Average Price Per Ton</v>
          </cell>
        </row>
        <row r="4">
          <cell r="C4">
            <v>2008</v>
          </cell>
          <cell r="D4">
            <v>2009</v>
          </cell>
          <cell r="E4">
            <v>2010</v>
          </cell>
          <cell r="F4">
            <v>2011</v>
          </cell>
          <cell r="G4">
            <v>2012</v>
          </cell>
          <cell r="I4">
            <v>2008</v>
          </cell>
          <cell r="J4">
            <v>2009</v>
          </cell>
          <cell r="K4">
            <v>2010</v>
          </cell>
          <cell r="L4">
            <v>2011</v>
          </cell>
          <cell r="M4">
            <v>2012</v>
          </cell>
          <cell r="O4" t="str">
            <v>2007E</v>
          </cell>
        </row>
        <row r="5">
          <cell r="B5" t="str">
            <v>Steam Coal</v>
          </cell>
          <cell r="E5" t="str">
            <v>Fiscal Year Ending December,</v>
          </cell>
        </row>
        <row r="6">
          <cell r="B6" t="str">
            <v>River</v>
          </cell>
          <cell r="C6">
            <v>1264.9799999999998</v>
          </cell>
          <cell r="D6">
            <v>780</v>
          </cell>
          <cell r="E6">
            <v>0</v>
          </cell>
          <cell r="F6">
            <v>0</v>
          </cell>
          <cell r="G6">
            <v>0</v>
          </cell>
          <cell r="I6">
            <v>50.721787696248164</v>
          </cell>
          <cell r="J6">
            <v>55</v>
          </cell>
          <cell r="K6" t="str">
            <v>--</v>
          </cell>
          <cell r="L6" t="str">
            <v>--</v>
          </cell>
          <cell r="M6" t="str">
            <v>--</v>
          </cell>
          <cell r="O6">
            <v>2819.9877800000004</v>
          </cell>
        </row>
        <row r="7">
          <cell r="B7" t="str">
            <v>CSX Rail</v>
          </cell>
          <cell r="C7">
            <v>6274.7759999999998</v>
          </cell>
          <cell r="D7">
            <v>5758.98</v>
          </cell>
          <cell r="E7">
            <v>6399.3719999999994</v>
          </cell>
          <cell r="F7">
            <v>3614.9760000000001</v>
          </cell>
          <cell r="G7">
            <v>3614.9760000000001</v>
          </cell>
          <cell r="I7">
            <v>43.537949230378906</v>
          </cell>
          <cell r="J7">
            <v>46.713019159642862</v>
          </cell>
          <cell r="K7">
            <v>47.743820231110185</v>
          </cell>
          <cell r="L7">
            <v>48.479600174385666</v>
          </cell>
          <cell r="M7">
            <v>49.73305973815593</v>
          </cell>
          <cell r="O7">
            <v>4644.7642400000004</v>
          </cell>
        </row>
        <row r="8">
          <cell r="B8" t="str">
            <v>NS Rail</v>
          </cell>
          <cell r="C8">
            <v>2419.9919999999993</v>
          </cell>
          <cell r="D8">
            <v>2299.9919999999993</v>
          </cell>
          <cell r="E8">
            <v>1639.9919999999995</v>
          </cell>
          <cell r="F8">
            <v>120</v>
          </cell>
          <cell r="G8">
            <v>0</v>
          </cell>
          <cell r="I8">
            <v>51.251342979646225</v>
          </cell>
          <cell r="J8">
            <v>51.420664071875038</v>
          </cell>
          <cell r="K8">
            <v>49.137195791198998</v>
          </cell>
          <cell r="L8">
            <v>49</v>
          </cell>
          <cell r="M8" t="str">
            <v>--</v>
          </cell>
          <cell r="O8">
            <v>924.85173000000009</v>
          </cell>
          <cell r="R8">
            <v>17056.0690817</v>
          </cell>
        </row>
        <row r="9">
          <cell r="B9" t="str">
            <v>Direct-Shipped Truck</v>
          </cell>
          <cell r="C9">
            <v>451</v>
          </cell>
          <cell r="D9">
            <v>230</v>
          </cell>
          <cell r="E9">
            <v>120</v>
          </cell>
          <cell r="F9">
            <v>120</v>
          </cell>
          <cell r="G9">
            <v>120</v>
          </cell>
          <cell r="I9">
            <v>36.876607538802659</v>
          </cell>
          <cell r="J9">
            <v>42.209999999999994</v>
          </cell>
          <cell r="K9">
            <v>51.3</v>
          </cell>
          <cell r="L9">
            <v>53.38000000000001</v>
          </cell>
          <cell r="M9">
            <v>48.960000000000008</v>
          </cell>
          <cell r="O9">
            <v>660.73776099999998</v>
          </cell>
          <cell r="R9">
            <v>930.64599999999996</v>
          </cell>
        </row>
        <row r="10">
          <cell r="B10" t="str">
            <v>Total Steam Coal</v>
          </cell>
          <cell r="C10">
            <v>10410.748</v>
          </cell>
          <cell r="D10">
            <v>9068.9719999999979</v>
          </cell>
          <cell r="E10">
            <v>8159.3639999999987</v>
          </cell>
          <cell r="F10">
            <v>3854.9760000000001</v>
          </cell>
          <cell r="G10">
            <v>3734.9760000000001</v>
          </cell>
          <cell r="I10">
            <v>45.915251807074767</v>
          </cell>
          <cell r="J10">
            <v>48.505471080956042</v>
          </cell>
          <cell r="K10">
            <v>48.07618269757301</v>
          </cell>
          <cell r="L10">
            <v>48.6483420700933</v>
          </cell>
          <cell r="M10">
            <v>49.70822231789441</v>
          </cell>
          <cell r="O10">
            <v>9050.3415110000005</v>
          </cell>
          <cell r="R10">
            <v>32156.915075000001</v>
          </cell>
        </row>
        <row r="11">
          <cell r="C11" t="str">
            <v>Dominion</v>
          </cell>
          <cell r="D11" t="str">
            <v>BBB</v>
          </cell>
          <cell r="E11">
            <v>0</v>
          </cell>
          <cell r="G11">
            <v>480</v>
          </cell>
          <cell r="I11">
            <v>480</v>
          </cell>
          <cell r="K11">
            <v>480</v>
          </cell>
          <cell r="M11">
            <v>120</v>
          </cell>
          <cell r="O11">
            <v>0</v>
          </cell>
          <cell r="R11" t="str">
            <v>--</v>
          </cell>
        </row>
        <row r="12">
          <cell r="B12" t="str">
            <v>Metallurigcal Coal</v>
          </cell>
          <cell r="C12" t="str">
            <v>Duke Energy</v>
          </cell>
          <cell r="D12" t="str">
            <v>A-</v>
          </cell>
          <cell r="E12">
            <v>910.07835999999998</v>
          </cell>
          <cell r="G12">
            <v>1679.9880000000001</v>
          </cell>
          <cell r="I12">
            <v>1499.9880000000001</v>
          </cell>
          <cell r="K12">
            <v>1499.9880000000001</v>
          </cell>
          <cell r="M12">
            <v>0</v>
          </cell>
          <cell r="O12">
            <v>0</v>
          </cell>
          <cell r="R12">
            <v>40573.5262</v>
          </cell>
        </row>
        <row r="13">
          <cell r="B13" t="str">
            <v>Metallurgical A</v>
          </cell>
          <cell r="C13">
            <v>306</v>
          </cell>
          <cell r="D13">
            <v>306</v>
          </cell>
          <cell r="E13">
            <v>70.2</v>
          </cell>
          <cell r="F13">
            <v>0</v>
          </cell>
          <cell r="G13">
            <v>0</v>
          </cell>
          <cell r="I13">
            <v>80.470588235294116</v>
          </cell>
          <cell r="J13">
            <v>82.75</v>
          </cell>
          <cell r="K13">
            <v>82.749999999999986</v>
          </cell>
          <cell r="L13" t="str">
            <v>--</v>
          </cell>
          <cell r="M13" t="str">
            <v>--</v>
          </cell>
          <cell r="O13">
            <v>120</v>
          </cell>
          <cell r="R13">
            <v>12403.972559000002</v>
          </cell>
        </row>
        <row r="14">
          <cell r="B14" t="str">
            <v>Metallurgical B</v>
          </cell>
          <cell r="C14">
            <v>200</v>
          </cell>
          <cell r="D14">
            <v>0</v>
          </cell>
          <cell r="E14">
            <v>0</v>
          </cell>
          <cell r="F14">
            <v>0</v>
          </cell>
          <cell r="G14">
            <v>0</v>
          </cell>
          <cell r="I14">
            <v>70.86</v>
          </cell>
          <cell r="J14" t="str">
            <v>--</v>
          </cell>
          <cell r="K14" t="str">
            <v>--</v>
          </cell>
          <cell r="L14" t="str">
            <v>--</v>
          </cell>
          <cell r="M14" t="str">
            <v>--</v>
          </cell>
          <cell r="O14">
            <v>0</v>
          </cell>
          <cell r="R14">
            <v>2763.00486</v>
          </cell>
        </row>
        <row r="15">
          <cell r="B15" t="str">
            <v>Total Metallurgical Coal</v>
          </cell>
          <cell r="C15">
            <v>506</v>
          </cell>
          <cell r="D15">
            <v>306</v>
          </cell>
          <cell r="E15">
            <v>70.2</v>
          </cell>
          <cell r="F15">
            <v>0</v>
          </cell>
          <cell r="G15">
            <v>0</v>
          </cell>
          <cell r="I15">
            <v>76.671936758893281</v>
          </cell>
          <cell r="J15">
            <v>82.75</v>
          </cell>
          <cell r="K15">
            <v>82.749999999999986</v>
          </cell>
          <cell r="L15" t="str">
            <v>--</v>
          </cell>
          <cell r="M15" t="str">
            <v>--</v>
          </cell>
          <cell r="O15">
            <v>0</v>
          </cell>
          <cell r="R15">
            <v>7347.2280000000001</v>
          </cell>
        </row>
        <row r="16">
          <cell r="C16" t="str">
            <v>Kentucky Utilities</v>
          </cell>
          <cell r="D16" t="str">
            <v>BBB+</v>
          </cell>
          <cell r="E16">
            <v>495.35056999999995</v>
          </cell>
          <cell r="G16">
            <v>829.99199999999973</v>
          </cell>
          <cell r="I16">
            <v>129.6</v>
          </cell>
          <cell r="K16">
            <v>0</v>
          </cell>
          <cell r="M16">
            <v>0</v>
          </cell>
          <cell r="O16">
            <v>0</v>
          </cell>
          <cell r="R16">
            <v>23304.450044999998</v>
          </cell>
        </row>
        <row r="17">
          <cell r="B17" t="str">
            <v>Total Committed Coal Sales</v>
          </cell>
          <cell r="C17">
            <v>10916.748</v>
          </cell>
          <cell r="D17">
            <v>9374.9719999999979</v>
          </cell>
          <cell r="E17">
            <v>8229.5639999999985</v>
          </cell>
          <cell r="F17">
            <v>3854.9760000000001</v>
          </cell>
          <cell r="G17">
            <v>3734.9760000000001</v>
          </cell>
          <cell r="I17">
            <v>47.35</v>
          </cell>
          <cell r="J17">
            <v>49.623215843204662</v>
          </cell>
          <cell r="K17">
            <v>48.371958023535647</v>
          </cell>
          <cell r="L17">
            <v>48.6483420700933</v>
          </cell>
          <cell r="M17">
            <v>49.70822231789441</v>
          </cell>
          <cell r="O17">
            <v>0</v>
          </cell>
          <cell r="R17">
            <v>10228.9005</v>
          </cell>
        </row>
        <row r="18">
          <cell r="C18" t="str">
            <v>Logan &amp; Kanawha</v>
          </cell>
          <cell r="D18" t="str">
            <v>N/A</v>
          </cell>
          <cell r="E18">
            <v>22.826000000000001</v>
          </cell>
          <cell r="G18">
            <v>0</v>
          </cell>
          <cell r="I18">
            <v>0</v>
          </cell>
          <cell r="K18">
            <v>0</v>
          </cell>
          <cell r="M18">
            <v>0</v>
          </cell>
          <cell r="O18">
            <v>0</v>
          </cell>
          <cell r="R18">
            <v>744.12760000000003</v>
          </cell>
        </row>
        <row r="19">
          <cell r="C19" t="str">
            <v>National Coal Corp.</v>
          </cell>
          <cell r="D19" t="str">
            <v>CCC</v>
          </cell>
          <cell r="E19">
            <v>265.66185999999999</v>
          </cell>
          <cell r="G19">
            <v>0</v>
          </cell>
          <cell r="I19">
            <v>0</v>
          </cell>
          <cell r="K19">
            <v>0</v>
          </cell>
          <cell r="M19">
            <v>0</v>
          </cell>
          <cell r="O19">
            <v>0</v>
          </cell>
          <cell r="R19">
            <v>10759.305329999999</v>
          </cell>
        </row>
        <row r="20">
          <cell r="C20">
            <v>1264.9799999999998</v>
          </cell>
          <cell r="D20">
            <v>780</v>
          </cell>
          <cell r="E20">
            <v>0</v>
          </cell>
          <cell r="F20">
            <v>0</v>
          </cell>
          <cell r="G20">
            <v>0</v>
          </cell>
          <cell r="I20">
            <v>50.721787696248164</v>
          </cell>
          <cell r="J20">
            <v>55</v>
          </cell>
          <cell r="K20" t="str">
            <v>--</v>
          </cell>
          <cell r="L20" t="str">
            <v>--</v>
          </cell>
          <cell r="M20" t="str">
            <v>--</v>
          </cell>
          <cell r="O20">
            <v>0</v>
          </cell>
          <cell r="R20">
            <v>421.92</v>
          </cell>
        </row>
        <row r="21">
          <cell r="C21">
            <v>6274.7759999999998</v>
          </cell>
          <cell r="D21">
            <v>5758.98</v>
          </cell>
          <cell r="E21">
            <v>6399.3719999999994</v>
          </cell>
          <cell r="F21">
            <v>3614.9760000000001</v>
          </cell>
          <cell r="G21">
            <v>3614.9760000000001</v>
          </cell>
          <cell r="I21">
            <v>43.537949230378906</v>
          </cell>
          <cell r="J21">
            <v>46.713019159642862</v>
          </cell>
          <cell r="K21">
            <v>47.743820231110185</v>
          </cell>
          <cell r="L21">
            <v>48.479600174385666</v>
          </cell>
          <cell r="M21">
            <v>49.73305973815593</v>
          </cell>
          <cell r="O21">
            <v>0</v>
          </cell>
          <cell r="R21">
            <v>3318.75</v>
          </cell>
        </row>
        <row r="22">
          <cell r="C22">
            <v>660</v>
          </cell>
          <cell r="D22">
            <v>660</v>
          </cell>
          <cell r="E22">
            <v>0</v>
          </cell>
          <cell r="F22">
            <v>0</v>
          </cell>
          <cell r="G22">
            <v>0</v>
          </cell>
          <cell r="I22">
            <v>58.398787878787864</v>
          </cell>
          <cell r="J22">
            <v>57.852272727272727</v>
          </cell>
          <cell r="K22" t="str">
            <v>--</v>
          </cell>
          <cell r="L22" t="str">
            <v>--</v>
          </cell>
          <cell r="M22" t="str">
            <v>--</v>
          </cell>
          <cell r="O22">
            <v>0</v>
          </cell>
          <cell r="R22">
            <v>0</v>
          </cell>
        </row>
        <row r="23">
          <cell r="C23">
            <v>1759.9919999999995</v>
          </cell>
          <cell r="D23">
            <v>1639.9919999999995</v>
          </cell>
          <cell r="E23">
            <v>1639.9919999999995</v>
          </cell>
          <cell r="F23">
            <v>120</v>
          </cell>
          <cell r="G23">
            <v>0</v>
          </cell>
          <cell r="I23">
            <v>48.571038959268009</v>
          </cell>
          <cell r="J23">
            <v>48.832321133273823</v>
          </cell>
          <cell r="K23">
            <v>49.137195791198998</v>
          </cell>
          <cell r="L23">
            <v>49</v>
          </cell>
          <cell r="M23" t="str">
            <v>--</v>
          </cell>
          <cell r="O23">
            <v>0</v>
          </cell>
          <cell r="R23">
            <v>2307.3746422128979</v>
          </cell>
        </row>
        <row r="24">
          <cell r="C24">
            <v>451</v>
          </cell>
          <cell r="D24">
            <v>230</v>
          </cell>
          <cell r="E24">
            <v>120</v>
          </cell>
          <cell r="F24">
            <v>120</v>
          </cell>
          <cell r="G24">
            <v>120</v>
          </cell>
          <cell r="I24">
            <v>36.876607538802659</v>
          </cell>
          <cell r="J24">
            <v>42.209999999999994</v>
          </cell>
          <cell r="K24">
            <v>51.3</v>
          </cell>
          <cell r="L24">
            <v>53.38000000000001</v>
          </cell>
          <cell r="M24">
            <v>48.960000000000008</v>
          </cell>
          <cell r="O24">
            <v>0</v>
          </cell>
          <cell r="R24">
            <v>1685.0175072905708</v>
          </cell>
        </row>
        <row r="25">
          <cell r="C25">
            <v>306</v>
          </cell>
          <cell r="D25">
            <v>306</v>
          </cell>
          <cell r="E25">
            <v>70.2</v>
          </cell>
          <cell r="F25">
            <v>0</v>
          </cell>
          <cell r="G25">
            <v>0</v>
          </cell>
          <cell r="I25">
            <v>80.470588235294116</v>
          </cell>
          <cell r="J25">
            <v>82.75</v>
          </cell>
          <cell r="K25">
            <v>82.749999999999986</v>
          </cell>
          <cell r="L25" t="str">
            <v>--</v>
          </cell>
          <cell r="M25" t="str">
            <v>--</v>
          </cell>
          <cell r="O25">
            <v>0</v>
          </cell>
          <cell r="R25" t="str">
            <v>--</v>
          </cell>
        </row>
        <row r="26">
          <cell r="C26">
            <v>200</v>
          </cell>
          <cell r="D26">
            <v>0</v>
          </cell>
          <cell r="E26">
            <v>0</v>
          </cell>
          <cell r="F26">
            <v>0</v>
          </cell>
          <cell r="G26">
            <v>0</v>
          </cell>
          <cell r="I26">
            <v>70.86</v>
          </cell>
          <cell r="J26" t="str">
            <v>--</v>
          </cell>
          <cell r="K26" t="str">
            <v>--</v>
          </cell>
          <cell r="L26" t="str">
            <v>--</v>
          </cell>
          <cell r="M26" t="str">
            <v>--</v>
          </cell>
          <cell r="O26">
            <v>0</v>
          </cell>
          <cell r="R26">
            <v>49522.930631999996</v>
          </cell>
        </row>
        <row r="27">
          <cell r="C27" t="str">
            <v>Resource Fuels</v>
          </cell>
          <cell r="D27" t="str">
            <v>N/A</v>
          </cell>
          <cell r="E27">
            <v>1238.2237499999999</v>
          </cell>
          <cell r="G27">
            <v>0</v>
          </cell>
          <cell r="I27">
            <v>0</v>
          </cell>
          <cell r="K27">
            <v>0</v>
          </cell>
          <cell r="M27">
            <v>0</v>
          </cell>
          <cell r="O27">
            <v>0</v>
          </cell>
          <cell r="R27">
            <v>56339.180625000001</v>
          </cell>
        </row>
        <row r="28">
          <cell r="C28" t="str">
            <v>River Trading</v>
          </cell>
          <cell r="D28" t="str">
            <v>N/A</v>
          </cell>
          <cell r="E28">
            <v>400.14717999999999</v>
          </cell>
          <cell r="G28">
            <v>904.97999999999968</v>
          </cell>
          <cell r="I28">
            <v>780</v>
          </cell>
          <cell r="K28">
            <v>0</v>
          </cell>
          <cell r="M28">
            <v>0</v>
          </cell>
          <cell r="O28">
            <v>0</v>
          </cell>
          <cell r="R28">
            <v>18465.789125700001</v>
          </cell>
        </row>
        <row r="29">
          <cell r="C29" t="str">
            <v>Santee Cooper</v>
          </cell>
          <cell r="D29" t="str">
            <v>N/A</v>
          </cell>
          <cell r="E29">
            <v>1361.7486899999999</v>
          </cell>
          <cell r="G29">
            <v>2115.9879999999994</v>
          </cell>
          <cell r="I29">
            <v>1999.9919999999995</v>
          </cell>
          <cell r="K29">
            <v>2874.983999999999</v>
          </cell>
          <cell r="M29">
            <v>2874.983999999999</v>
          </cell>
          <cell r="O29">
            <v>2874.983999999999</v>
          </cell>
          <cell r="R29">
            <v>57364.259579500002</v>
          </cell>
          <cell r="S29">
            <v>13.068597951268677</v>
          </cell>
        </row>
        <row r="30">
          <cell r="B30" t="str">
            <v>NS Rail</v>
          </cell>
          <cell r="C30">
            <v>660</v>
          </cell>
          <cell r="D30">
            <v>660</v>
          </cell>
          <cell r="E30">
            <v>0</v>
          </cell>
          <cell r="F30">
            <v>0</v>
          </cell>
          <cell r="G30">
            <v>0</v>
          </cell>
          <cell r="I30">
            <v>58.398787878787864</v>
          </cell>
          <cell r="J30">
            <v>57.852272727272727</v>
          </cell>
          <cell r="K30" t="str">
            <v>--</v>
          </cell>
          <cell r="L30" t="str">
            <v>--</v>
          </cell>
          <cell r="M30" t="str">
            <v>--</v>
          </cell>
          <cell r="O30">
            <v>924.85173000000009</v>
          </cell>
          <cell r="R30">
            <v>11878.922549999999</v>
          </cell>
        </row>
        <row r="31">
          <cell r="B31" t="str">
            <v>DWR Rail</v>
          </cell>
          <cell r="C31">
            <v>1759.9919999999995</v>
          </cell>
          <cell r="D31">
            <v>1639.9919999999995</v>
          </cell>
          <cell r="E31">
            <v>1639.9919999999995</v>
          </cell>
          <cell r="F31">
            <v>120</v>
          </cell>
          <cell r="G31">
            <v>0</v>
          </cell>
          <cell r="I31">
            <v>48.571038959268009</v>
          </cell>
          <cell r="J31">
            <v>48.832321133273823</v>
          </cell>
          <cell r="K31">
            <v>49.137195791198998</v>
          </cell>
          <cell r="L31">
            <v>49</v>
          </cell>
          <cell r="M31" t="str">
            <v>--</v>
          </cell>
          <cell r="O31">
            <v>0</v>
          </cell>
          <cell r="R31">
            <v>21956.538540000001</v>
          </cell>
        </row>
        <row r="32">
          <cell r="C32" t="str">
            <v>Thoroughbred Coal</v>
          </cell>
          <cell r="D32" t="str">
            <v>N/A</v>
          </cell>
          <cell r="E32">
            <v>10.259</v>
          </cell>
          <cell r="G32">
            <v>0</v>
          </cell>
          <cell r="I32">
            <v>0</v>
          </cell>
          <cell r="K32">
            <v>0</v>
          </cell>
          <cell r="M32">
            <v>0</v>
          </cell>
          <cell r="O32">
            <v>0</v>
          </cell>
          <cell r="R32">
            <v>471.91399999999999</v>
          </cell>
        </row>
        <row r="33">
          <cell r="C33" t="str">
            <v>TVA</v>
          </cell>
          <cell r="D33" t="str">
            <v>AAA</v>
          </cell>
          <cell r="E33">
            <v>407.94272999999998</v>
          </cell>
          <cell r="G33">
            <v>579.6</v>
          </cell>
          <cell r="I33">
            <v>859.99199999999973</v>
          </cell>
          <cell r="K33">
            <v>499.99199999999996</v>
          </cell>
          <cell r="M33">
            <v>499.99199999999996</v>
          </cell>
          <cell r="O33">
            <v>499.99199999999996</v>
          </cell>
          <cell r="R33">
            <v>24540.410125599996</v>
          </cell>
        </row>
        <row r="34">
          <cell r="C34" t="str">
            <v>Twin Energies (Detherage)</v>
          </cell>
          <cell r="D34" t="str">
            <v>N/A</v>
          </cell>
          <cell r="E34">
            <v>58.227260000000001</v>
          </cell>
          <cell r="G34">
            <v>0</v>
          </cell>
          <cell r="I34">
            <v>0</v>
          </cell>
          <cell r="K34">
            <v>0</v>
          </cell>
          <cell r="M34">
            <v>0</v>
          </cell>
          <cell r="O34">
            <v>0</v>
          </cell>
          <cell r="R34">
            <v>2212.6358799999998</v>
          </cell>
        </row>
        <row r="35">
          <cell r="C35" t="str">
            <v>Virginia Electric Power</v>
          </cell>
          <cell r="D35" t="str">
            <v>BBB</v>
          </cell>
          <cell r="E35">
            <v>0</v>
          </cell>
          <cell r="G35">
            <v>0</v>
          </cell>
          <cell r="I35">
            <v>0</v>
          </cell>
          <cell r="K35">
            <v>0</v>
          </cell>
          <cell r="M35">
            <v>0</v>
          </cell>
          <cell r="O35">
            <v>0</v>
          </cell>
          <cell r="R35" t="str">
            <v>--</v>
          </cell>
        </row>
        <row r="36">
          <cell r="C36" t="str">
            <v>Total Steam Coal</v>
          </cell>
          <cell r="D36" t="str">
            <v>--</v>
          </cell>
          <cell r="E36">
            <v>9050.3415110000005</v>
          </cell>
          <cell r="F36">
            <v>0</v>
          </cell>
          <cell r="G36">
            <v>10410.747999999998</v>
          </cell>
          <cell r="I36">
            <v>9068.9719999999998</v>
          </cell>
          <cell r="K36">
            <v>8159.3639999999996</v>
          </cell>
          <cell r="M36">
            <v>3854.9759999999987</v>
          </cell>
          <cell r="O36">
            <v>3734.9759999999987</v>
          </cell>
        </row>
        <row r="38">
          <cell r="C38" t="str">
            <v>Metallurgical Coal</v>
          </cell>
        </row>
        <row r="39">
          <cell r="C39">
            <v>2008</v>
          </cell>
          <cell r="D39">
            <v>2009</v>
          </cell>
          <cell r="E39">
            <v>2010</v>
          </cell>
          <cell r="F39">
            <v>2011</v>
          </cell>
          <cell r="G39">
            <v>2012</v>
          </cell>
          <cell r="I39">
            <v>2008</v>
          </cell>
          <cell r="J39">
            <v>2009</v>
          </cell>
          <cell r="K39">
            <v>2010</v>
          </cell>
          <cell r="L39">
            <v>2011</v>
          </cell>
          <cell r="M39">
            <v>2012</v>
          </cell>
          <cell r="O39">
            <v>0</v>
          </cell>
          <cell r="R39">
            <v>2694.6657029662151</v>
          </cell>
          <cell r="S39" t="str">
            <v>Current Spot</v>
          </cell>
          <cell r="T39">
            <v>2008</v>
          </cell>
          <cell r="U39">
            <v>2009</v>
          </cell>
          <cell r="V39">
            <v>2010</v>
          </cell>
          <cell r="W39">
            <v>2011</v>
          </cell>
          <cell r="X39">
            <v>2012</v>
          </cell>
        </row>
        <row r="40">
          <cell r="B40" t="str">
            <v>River</v>
          </cell>
          <cell r="C40">
            <v>1264.9799999999998</v>
          </cell>
          <cell r="D40">
            <v>780</v>
          </cell>
          <cell r="E40">
            <v>0</v>
          </cell>
          <cell r="F40">
            <v>0</v>
          </cell>
          <cell r="G40">
            <v>0</v>
          </cell>
          <cell r="I40">
            <v>50.721787696248164</v>
          </cell>
          <cell r="J40">
            <v>55</v>
          </cell>
          <cell r="K40">
            <v>0</v>
          </cell>
          <cell r="M40">
            <v>0</v>
          </cell>
          <cell r="O40">
            <v>0</v>
          </cell>
          <cell r="R40" t="str">
            <v>NYMEX 12,000 Btu, 1.0% Sulfur</v>
          </cell>
          <cell r="S40">
            <v>53.65</v>
          </cell>
          <cell r="T40">
            <v>54.874999999999993</v>
          </cell>
          <cell r="U40">
            <v>57.362500000000011</v>
          </cell>
          <cell r="V40">
            <v>58.399999999999984</v>
          </cell>
          <cell r="W40">
            <v>58.399999999999984</v>
          </cell>
          <cell r="X40">
            <v>58.399999999999984</v>
          </cell>
        </row>
        <row r="41">
          <cell r="B41" t="str">
            <v>CSX Rail</v>
          </cell>
          <cell r="C41">
            <v>6274.7759999999998</v>
          </cell>
          <cell r="D41">
            <v>5758.98</v>
          </cell>
          <cell r="E41">
            <v>6399.3719999999994</v>
          </cell>
          <cell r="F41">
            <v>3614.9760000000001</v>
          </cell>
          <cell r="G41">
            <v>3614.9760000000001</v>
          </cell>
          <cell r="I41">
            <v>43.537949230378906</v>
          </cell>
          <cell r="J41">
            <v>46.713019159642862</v>
          </cell>
          <cell r="K41">
            <v>47.743820231110185</v>
          </cell>
          <cell r="L41">
            <v>48.479600174385666</v>
          </cell>
          <cell r="M41">
            <v>49.73305973815593</v>
          </cell>
          <cell r="O41">
            <v>0</v>
          </cell>
          <cell r="R41" t="str">
            <v>CSX 12,500 Btu, 1.0% Sulfur</v>
          </cell>
          <cell r="S41">
            <v>53.5</v>
          </cell>
          <cell r="T41">
            <v>58.262499999999996</v>
          </cell>
          <cell r="U41">
            <v>57.75</v>
          </cell>
          <cell r="V41">
            <v>58.25</v>
          </cell>
          <cell r="W41">
            <v>58.25</v>
          </cell>
          <cell r="X41">
            <v>58.25</v>
          </cell>
        </row>
        <row r="42">
          <cell r="B42" t="str">
            <v>NS Rail</v>
          </cell>
          <cell r="C42">
            <v>2419.9919999999993</v>
          </cell>
          <cell r="D42">
            <v>2299.9919999999993</v>
          </cell>
          <cell r="E42">
            <v>1639.9919999999995</v>
          </cell>
          <cell r="F42">
            <v>120</v>
          </cell>
          <cell r="G42">
            <v>0</v>
          </cell>
          <cell r="I42">
            <v>51.251342979646225</v>
          </cell>
          <cell r="J42">
            <v>51.420664071875038</v>
          </cell>
          <cell r="K42">
            <v>49.137195791198998</v>
          </cell>
          <cell r="L42">
            <v>49</v>
          </cell>
          <cell r="M42">
            <v>0</v>
          </cell>
          <cell r="O42">
            <v>0</v>
          </cell>
          <cell r="R42" t="str">
            <v>NS 12,500 Btu, Compliance</v>
          </cell>
          <cell r="S42">
            <v>55.75</v>
          </cell>
          <cell r="T42">
            <v>61.262499999999996</v>
          </cell>
          <cell r="U42">
            <v>60.75</v>
          </cell>
          <cell r="V42">
            <v>61.25</v>
          </cell>
          <cell r="W42">
            <v>61.25</v>
          </cell>
          <cell r="X42">
            <v>61.25</v>
          </cell>
        </row>
        <row r="43">
          <cell r="B43" t="str">
            <v>Direct-Shipped Truck</v>
          </cell>
          <cell r="C43">
            <v>451</v>
          </cell>
          <cell r="D43">
            <v>230</v>
          </cell>
          <cell r="E43">
            <v>120</v>
          </cell>
          <cell r="F43">
            <v>120</v>
          </cell>
          <cell r="G43">
            <v>120</v>
          </cell>
          <cell r="I43">
            <v>36.876607538802659</v>
          </cell>
          <cell r="J43">
            <v>42.209999999999994</v>
          </cell>
          <cell r="K43">
            <v>51.3</v>
          </cell>
          <cell r="L43">
            <v>53.38000000000001</v>
          </cell>
          <cell r="M43">
            <v>48.960000000000008</v>
          </cell>
          <cell r="O43">
            <v>0</v>
          </cell>
          <cell r="R43" t="str">
            <v>NS 12,500 Btu, 1.0% Sulfur</v>
          </cell>
          <cell r="S43">
            <v>59.75</v>
          </cell>
          <cell r="T43">
            <v>59.262499999999996</v>
          </cell>
          <cell r="U43">
            <v>58.75</v>
          </cell>
          <cell r="V43">
            <v>59.25</v>
          </cell>
          <cell r="W43">
            <v>59.25</v>
          </cell>
          <cell r="X43">
            <v>59.25</v>
          </cell>
        </row>
        <row r="44">
          <cell r="B44" t="str">
            <v>Metallurgical A</v>
          </cell>
          <cell r="C44">
            <v>306</v>
          </cell>
          <cell r="D44">
            <v>306</v>
          </cell>
          <cell r="E44">
            <v>70.2</v>
          </cell>
          <cell r="F44">
            <v>0</v>
          </cell>
          <cell r="G44">
            <v>0</v>
          </cell>
          <cell r="I44">
            <v>80.470588235294116</v>
          </cell>
          <cell r="J44">
            <v>82.75</v>
          </cell>
          <cell r="K44">
            <v>82.749999999999986</v>
          </cell>
          <cell r="M44">
            <v>0</v>
          </cell>
          <cell r="O44">
            <v>0</v>
          </cell>
          <cell r="R44" t="str">
            <v>Metallurgical A</v>
          </cell>
          <cell r="S44">
            <v>80</v>
          </cell>
          <cell r="T44">
            <v>85</v>
          </cell>
          <cell r="U44">
            <v>90</v>
          </cell>
          <cell r="V44">
            <v>90</v>
          </cell>
          <cell r="W44">
            <v>90</v>
          </cell>
          <cell r="X44">
            <v>90</v>
          </cell>
        </row>
        <row r="45">
          <cell r="B45" t="str">
            <v>Metallurgical B</v>
          </cell>
          <cell r="C45">
            <v>200</v>
          </cell>
          <cell r="D45">
            <v>0</v>
          </cell>
          <cell r="E45">
            <v>0</v>
          </cell>
          <cell r="F45">
            <v>0</v>
          </cell>
          <cell r="G45">
            <v>0</v>
          </cell>
          <cell r="I45">
            <v>70.86</v>
          </cell>
          <cell r="K45">
            <v>70.2</v>
          </cell>
          <cell r="M45">
            <v>0</v>
          </cell>
          <cell r="O45">
            <v>0</v>
          </cell>
          <cell r="R45" t="str">
            <v>Metallurgical B</v>
          </cell>
          <cell r="S45">
            <v>68</v>
          </cell>
          <cell r="T45">
            <v>70</v>
          </cell>
          <cell r="U45">
            <v>75</v>
          </cell>
          <cell r="V45">
            <v>75</v>
          </cell>
          <cell r="W45">
            <v>75</v>
          </cell>
          <cell r="X45">
            <v>75</v>
          </cell>
        </row>
        <row r="46">
          <cell r="C46">
            <v>10916.748</v>
          </cell>
          <cell r="D46">
            <v>9374.9719999999979</v>
          </cell>
          <cell r="E46">
            <v>8229.5639999999985</v>
          </cell>
          <cell r="F46">
            <v>3854.9760000000001</v>
          </cell>
          <cell r="G46">
            <v>3734.9760000000001</v>
          </cell>
          <cell r="I46">
            <v>47.35</v>
          </cell>
          <cell r="J46">
            <v>49.623215843204662</v>
          </cell>
          <cell r="K46">
            <v>48.371958023535647</v>
          </cell>
          <cell r="L46">
            <v>48.6483420700933</v>
          </cell>
          <cell r="M46">
            <v>49.70822231789441</v>
          </cell>
          <cell r="O46">
            <v>0</v>
          </cell>
        </row>
        <row r="48">
          <cell r="C48" t="str">
            <v xml:space="preserve">Total Committed </v>
          </cell>
          <cell r="D48" t="str">
            <v>--</v>
          </cell>
          <cell r="E48">
            <v>9089.9521265093626</v>
          </cell>
          <cell r="G48">
            <v>10916.747999999998</v>
          </cell>
          <cell r="I48">
            <v>9374.9719999999998</v>
          </cell>
          <cell r="K48">
            <v>8229.5640000000003</v>
          </cell>
          <cell r="M48">
            <v>3854.9759999999987</v>
          </cell>
          <cell r="O48">
            <v>3734.9759999999987</v>
          </cell>
        </row>
        <row r="49">
          <cell r="C49" t="str">
            <v xml:space="preserve">Total Uncommitted </v>
          </cell>
          <cell r="D49" t="str">
            <v>--</v>
          </cell>
          <cell r="E49">
            <v>1.0742089756258792</v>
          </cell>
          <cell r="G49">
            <v>941.18615583578867</v>
          </cell>
          <cell r="I49">
            <v>4013.9681488579845</v>
          </cell>
          <cell r="K49">
            <v>6010.1415617672974</v>
          </cell>
          <cell r="M49">
            <v>10790.150083746443</v>
          </cell>
          <cell r="O49">
            <v>10540.377028735906</v>
          </cell>
        </row>
        <row r="50">
          <cell r="C50" t="str">
            <v>Total Tons Sold</v>
          </cell>
          <cell r="D50" t="str">
            <v>--</v>
          </cell>
          <cell r="E50">
            <v>9091.0263354849885</v>
          </cell>
          <cell r="G50">
            <v>11857.934155835786</v>
          </cell>
          <cell r="I50">
            <v>13388.940148857984</v>
          </cell>
          <cell r="K50">
            <v>14239.705561767298</v>
          </cell>
          <cell r="M50">
            <v>14645.126083746442</v>
          </cell>
          <cell r="O50">
            <v>14275.353028735904</v>
          </cell>
        </row>
        <row r="51">
          <cell r="C51" t="str">
            <v>% Committed</v>
          </cell>
          <cell r="D51" t="str">
            <v>--</v>
          </cell>
          <cell r="E51">
            <v>99.98818385365982</v>
          </cell>
          <cell r="G51">
            <v>92.062815128952352</v>
          </cell>
          <cell r="I51">
            <v>70.020269683554019</v>
          </cell>
          <cell r="K51">
            <v>57.793077000804395</v>
          </cell>
          <cell r="M51">
            <v>26.322586626812011</v>
          </cell>
          <cell r="O51">
            <v>26.163808295890068</v>
          </cell>
        </row>
        <row r="54">
          <cell r="C54" t="str">
            <v>Total Tons Sold</v>
          </cell>
          <cell r="E54">
            <v>9091.0263354849885</v>
          </cell>
          <cell r="G54">
            <v>11857.934155835786</v>
          </cell>
          <cell r="I54">
            <v>13388.940148857984</v>
          </cell>
          <cell r="K54">
            <v>14239.705561767298</v>
          </cell>
          <cell r="M54">
            <v>14645.126083746442</v>
          </cell>
          <cell r="O54">
            <v>14275.353028735904</v>
          </cell>
        </row>
        <row r="55">
          <cell r="C55" t="str">
            <v>Open Tons</v>
          </cell>
          <cell r="E55">
            <v>1.0742089756258224</v>
          </cell>
          <cell r="G55">
            <v>941.1861558357881</v>
          </cell>
          <cell r="I55">
            <v>4013.9681488579854</v>
          </cell>
          <cell r="K55">
            <v>6010.141561767301</v>
          </cell>
          <cell r="M55">
            <v>10790.150083746441</v>
          </cell>
          <cell r="O55">
            <v>10540.3770287359</v>
          </cell>
        </row>
        <row r="56">
          <cell r="C56" t="str">
            <v>Check</v>
          </cell>
          <cell r="E56">
            <v>-5.6843418860808015E-14</v>
          </cell>
          <cell r="G56">
            <v>0</v>
          </cell>
          <cell r="I56">
            <v>0</v>
          </cell>
          <cell r="K56">
            <v>0</v>
          </cell>
          <cell r="M56">
            <v>0</v>
          </cell>
          <cell r="O56">
            <v>0</v>
          </cell>
        </row>
        <row r="57">
          <cell r="C57" t="str">
            <v>PRICING</v>
          </cell>
          <cell r="E57">
            <v>0</v>
          </cell>
          <cell r="G57">
            <v>0</v>
          </cell>
          <cell r="I57">
            <v>0</v>
          </cell>
          <cell r="K57">
            <v>0</v>
          </cell>
          <cell r="M57">
            <v>0</v>
          </cell>
          <cell r="O57">
            <v>0</v>
          </cell>
          <cell r="S57" t="str">
            <v>Fiscal Year Ending December,</v>
          </cell>
        </row>
        <row r="58">
          <cell r="E58">
            <v>437.24157549063779</v>
          </cell>
          <cell r="G58" t="str">
            <v>Plug since George's schedule doesn't tie to accy records</v>
          </cell>
          <cell r="R58" t="str">
            <v>S&amp;P Rating</v>
          </cell>
          <cell r="S58">
            <v>2007</v>
          </cell>
          <cell r="U58">
            <v>2008</v>
          </cell>
          <cell r="W58">
            <v>2009</v>
          </cell>
          <cell r="Y58">
            <v>2010</v>
          </cell>
          <cell r="AA58">
            <v>2011</v>
          </cell>
          <cell r="AC58">
            <v>2012</v>
          </cell>
        </row>
        <row r="59">
          <cell r="Q59" t="str">
            <v>Steam Coal</v>
          </cell>
        </row>
        <row r="60">
          <cell r="Q60" t="str">
            <v>AEP</v>
          </cell>
          <cell r="R60" t="str">
            <v>BBB</v>
          </cell>
          <cell r="S60">
            <v>48.491119554402303</v>
          </cell>
          <cell r="U60">
            <v>46.975000000000001</v>
          </cell>
          <cell r="W60">
            <v>47.975000000000001</v>
          </cell>
          <cell r="Y60">
            <v>49.225000000000001</v>
          </cell>
          <cell r="AA60">
            <v>52.666666666666664</v>
          </cell>
          <cell r="AC60">
            <v>54.5</v>
          </cell>
        </row>
        <row r="61">
          <cell r="Q61" t="str">
            <v>B&amp;W Resources</v>
          </cell>
          <cell r="R61" t="str">
            <v>N/A</v>
          </cell>
          <cell r="S61">
            <v>43.251661476971698</v>
          </cell>
          <cell r="U61">
            <v>0</v>
          </cell>
          <cell r="W61" t="str">
            <v>--</v>
          </cell>
          <cell r="Y61" t="str">
            <v>--</v>
          </cell>
          <cell r="AA61" t="str">
            <v>--</v>
          </cell>
          <cell r="AC61" t="str">
            <v>--</v>
          </cell>
        </row>
        <row r="62">
          <cell r="Q62" t="str">
            <v>Dayton Power &amp; Light</v>
          </cell>
          <cell r="R62" t="str">
            <v>BBB</v>
          </cell>
          <cell r="S62">
            <v>45.359494479462562</v>
          </cell>
          <cell r="U62" t="str">
            <v>--</v>
          </cell>
          <cell r="W62" t="str">
            <v>--</v>
          </cell>
          <cell r="Y62" t="str">
            <v>--</v>
          </cell>
          <cell r="AA62" t="str">
            <v>--</v>
          </cell>
          <cell r="AC62" t="str">
            <v>--</v>
          </cell>
        </row>
        <row r="63">
          <cell r="Q63" t="str">
            <v>Dominion</v>
          </cell>
          <cell r="R63" t="str">
            <v>BBB</v>
          </cell>
          <cell r="S63" t="str">
            <v>--</v>
          </cell>
          <cell r="U63">
            <v>48.5</v>
          </cell>
          <cell r="W63">
            <v>49.5</v>
          </cell>
          <cell r="Y63">
            <v>51</v>
          </cell>
          <cell r="AA63">
            <v>49</v>
          </cell>
          <cell r="AC63" t="str">
            <v>--</v>
          </cell>
        </row>
        <row r="64">
          <cell r="Q64" t="str">
            <v>Duke Energy</v>
          </cell>
          <cell r="R64" t="str">
            <v>A-</v>
          </cell>
          <cell r="S64">
            <v>44.582453537297603</v>
          </cell>
          <cell r="U64">
            <v>42.419040493146362</v>
          </cell>
          <cell r="W64">
            <v>46.666661333290662</v>
          </cell>
          <cell r="Y64">
            <v>46.999991999935986</v>
          </cell>
          <cell r="AA64" t="str">
            <v>--</v>
          </cell>
          <cell r="AC64" t="str">
            <v>--</v>
          </cell>
        </row>
        <row r="65">
          <cell r="Q65" t="str">
            <v>East Kentucky Power</v>
          </cell>
          <cell r="R65" t="str">
            <v>BBB</v>
          </cell>
          <cell r="S65">
            <v>39.895965857288822</v>
          </cell>
          <cell r="U65">
            <v>35.92363420427553</v>
          </cell>
          <cell r="W65">
            <v>42.209999999999994</v>
          </cell>
          <cell r="Y65">
            <v>51.3</v>
          </cell>
          <cell r="AA65">
            <v>53.38000000000001</v>
          </cell>
          <cell r="AC65">
            <v>48.960000000000008</v>
          </cell>
        </row>
        <row r="66">
          <cell r="Q66" t="str">
            <v>Gorman</v>
          </cell>
          <cell r="R66" t="str">
            <v>N/A</v>
          </cell>
          <cell r="S66">
            <v>31.5</v>
          </cell>
          <cell r="U66" t="str">
            <v>--</v>
          </cell>
          <cell r="W66" t="str">
            <v>--</v>
          </cell>
          <cell r="Y66" t="str">
            <v>--</v>
          </cell>
          <cell r="AA66" t="str">
            <v>--</v>
          </cell>
          <cell r="AC66" t="str">
            <v>--</v>
          </cell>
        </row>
        <row r="67">
          <cell r="Q67" t="str">
            <v>Kentucky Fuels / Alpha</v>
          </cell>
          <cell r="R67" t="str">
            <v>N/A</v>
          </cell>
          <cell r="S67">
            <v>42</v>
          </cell>
          <cell r="U67" t="str">
            <v>--</v>
          </cell>
          <cell r="W67" t="str">
            <v>--</v>
          </cell>
          <cell r="Y67" t="str">
            <v>--</v>
          </cell>
          <cell r="AA67" t="str">
            <v>--</v>
          </cell>
          <cell r="AC67" t="str">
            <v>--</v>
          </cell>
        </row>
        <row r="68">
          <cell r="Q68" t="str">
            <v>Kentucky Utilities</v>
          </cell>
          <cell r="R68" t="str">
            <v>BBB+</v>
          </cell>
          <cell r="S68">
            <v>47.04637777039401</v>
          </cell>
          <cell r="U68">
            <v>44.794580285111195</v>
          </cell>
          <cell r="W68">
            <v>47.350000000000009</v>
          </cell>
          <cell r="Y68" t="str">
            <v>--</v>
          </cell>
          <cell r="AA68" t="str">
            <v>--</v>
          </cell>
          <cell r="AC68" t="str">
            <v>--</v>
          </cell>
        </row>
        <row r="69">
          <cell r="Q69" t="str">
            <v>Koch</v>
          </cell>
          <cell r="R69" t="str">
            <v>N/A</v>
          </cell>
          <cell r="S69">
            <v>42</v>
          </cell>
          <cell r="U69">
            <v>48.5</v>
          </cell>
          <cell r="W69" t="str">
            <v>--</v>
          </cell>
          <cell r="Y69" t="str">
            <v>--</v>
          </cell>
          <cell r="AA69" t="str">
            <v>--</v>
          </cell>
          <cell r="AC69" t="str">
            <v>--</v>
          </cell>
        </row>
        <row r="70">
          <cell r="Q70" t="str">
            <v>Logan &amp; Kanawha</v>
          </cell>
          <cell r="R70" t="str">
            <v>N/A</v>
          </cell>
          <cell r="S70">
            <v>32.6</v>
          </cell>
          <cell r="U70" t="str">
            <v>--</v>
          </cell>
          <cell r="W70" t="str">
            <v>--</v>
          </cell>
          <cell r="Y70" t="str">
            <v>--</v>
          </cell>
          <cell r="AA70" t="str">
            <v>--</v>
          </cell>
          <cell r="AC70" t="str">
            <v>--</v>
          </cell>
        </row>
        <row r="71">
          <cell r="Q71" t="str">
            <v>National Coal Corp.</v>
          </cell>
          <cell r="R71" t="str">
            <v>CCC</v>
          </cell>
          <cell r="S71">
            <v>40.5</v>
          </cell>
          <cell r="U71" t="str">
            <v>--</v>
          </cell>
          <cell r="W71" t="str">
            <v>--</v>
          </cell>
          <cell r="Y71" t="str">
            <v>--</v>
          </cell>
          <cell r="AA71" t="str">
            <v>--</v>
          </cell>
          <cell r="AC71" t="str">
            <v>--</v>
          </cell>
        </row>
        <row r="72">
          <cell r="Q72" t="str">
            <v>Onyx Prep Plant ROM</v>
          </cell>
          <cell r="R72" t="str">
            <v>N/A</v>
          </cell>
          <cell r="S72">
            <v>32</v>
          </cell>
          <cell r="U72" t="str">
            <v>--</v>
          </cell>
          <cell r="W72" t="str">
            <v>--</v>
          </cell>
          <cell r="Y72" t="str">
            <v>--</v>
          </cell>
          <cell r="AA72" t="str">
            <v>--</v>
          </cell>
          <cell r="AC72" t="str">
            <v>--</v>
          </cell>
        </row>
        <row r="73">
          <cell r="Q73" t="str">
            <v>Peabody</v>
          </cell>
          <cell r="R73" t="str">
            <v>BB</v>
          </cell>
          <cell r="S73">
            <v>44.25</v>
          </cell>
          <cell r="U73" t="str">
            <v>--</v>
          </cell>
          <cell r="W73" t="str">
            <v>--</v>
          </cell>
          <cell r="Y73" t="str">
            <v>--</v>
          </cell>
          <cell r="AA73" t="str">
            <v>--</v>
          </cell>
          <cell r="AC73" t="str">
            <v>--</v>
          </cell>
        </row>
        <row r="74">
          <cell r="Q74" t="str">
            <v>DTE</v>
          </cell>
          <cell r="R74" t="str">
            <v>BBB</v>
          </cell>
          <cell r="S74">
            <v>45.500000000000007</v>
          </cell>
          <cell r="U74">
            <v>49</v>
          </cell>
          <cell r="W74">
            <v>51</v>
          </cell>
          <cell r="Y74" t="str">
            <v>--</v>
          </cell>
          <cell r="AA74" t="str">
            <v>--</v>
          </cell>
          <cell r="AC74" t="str">
            <v>--</v>
          </cell>
        </row>
        <row r="75">
          <cell r="Q75" t="str">
            <v>Integrity Export</v>
          </cell>
          <cell r="R75" t="str">
            <v>N/A</v>
          </cell>
          <cell r="S75">
            <v>46.147492844257961</v>
          </cell>
          <cell r="U75">
            <v>45</v>
          </cell>
          <cell r="W75" t="str">
            <v>--</v>
          </cell>
          <cell r="Y75" t="str">
            <v>--</v>
          </cell>
          <cell r="AA75" t="str">
            <v>--</v>
          </cell>
          <cell r="AC75" t="str">
            <v>--</v>
          </cell>
        </row>
        <row r="76">
          <cell r="Q76" t="str">
            <v>Coal Trade</v>
          </cell>
          <cell r="R76" t="str">
            <v>N/A</v>
          </cell>
          <cell r="S76">
            <v>42.12543768226427</v>
          </cell>
          <cell r="U76">
            <v>49.5</v>
          </cell>
          <cell r="W76" t="str">
            <v>--</v>
          </cell>
          <cell r="Y76" t="str">
            <v>--</v>
          </cell>
          <cell r="AA76" t="str">
            <v>--</v>
          </cell>
          <cell r="AC76" t="str">
            <v>--</v>
          </cell>
        </row>
        <row r="77">
          <cell r="Q77" t="str">
            <v>Alpha</v>
          </cell>
          <cell r="R77" t="str">
            <v>B+</v>
          </cell>
          <cell r="S77" t="str">
            <v>--</v>
          </cell>
          <cell r="U77">
            <v>50</v>
          </cell>
          <cell r="W77" t="str">
            <v>--</v>
          </cell>
          <cell r="Y77" t="str">
            <v>--</v>
          </cell>
          <cell r="AA77" t="str">
            <v>--</v>
          </cell>
          <cell r="AC77" t="str">
            <v>--</v>
          </cell>
        </row>
        <row r="78">
          <cell r="Q78" t="str">
            <v>Progress Fuels</v>
          </cell>
          <cell r="R78" t="str">
            <v>BBB</v>
          </cell>
          <cell r="S78">
            <v>50.131946553032336</v>
          </cell>
          <cell r="U78">
            <v>49.822297854785475</v>
          </cell>
          <cell r="W78">
            <v>49.765086325020548</v>
          </cell>
          <cell r="Y78">
            <v>48.933883772626217</v>
          </cell>
          <cell r="AA78" t="str">
            <v>--</v>
          </cell>
          <cell r="AC78" t="str">
            <v>--</v>
          </cell>
        </row>
        <row r="79">
          <cell r="Q79" t="str">
            <v>Resource Fuels</v>
          </cell>
          <cell r="R79" t="str">
            <v>N/A</v>
          </cell>
          <cell r="S79">
            <v>45.500000000000007</v>
          </cell>
          <cell r="U79" t="str">
            <v>--</v>
          </cell>
          <cell r="W79" t="str">
            <v>--</v>
          </cell>
          <cell r="Y79" t="str">
            <v>--</v>
          </cell>
          <cell r="AA79" t="str">
            <v>--</v>
          </cell>
          <cell r="AC79" t="str">
            <v>--</v>
          </cell>
        </row>
        <row r="80">
          <cell r="Q80" t="str">
            <v>River Trading</v>
          </cell>
          <cell r="R80" t="str">
            <v>N/A</v>
          </cell>
          <cell r="S80">
            <v>46.147492844257961</v>
          </cell>
          <cell r="U80">
            <v>51.605612278724401</v>
          </cell>
          <cell r="W80">
            <v>55</v>
          </cell>
          <cell r="Y80" t="str">
            <v>--</v>
          </cell>
          <cell r="AA80" t="str">
            <v>--</v>
          </cell>
          <cell r="AC80" t="str">
            <v>--</v>
          </cell>
        </row>
        <row r="81">
          <cell r="Q81" t="str">
            <v>Santee Cooper</v>
          </cell>
          <cell r="R81" t="str">
            <v>N/A</v>
          </cell>
          <cell r="S81">
            <v>42.12543768226427</v>
          </cell>
          <cell r="U81">
            <v>40.776222095777484</v>
          </cell>
          <cell r="W81">
            <v>45.365000000000009</v>
          </cell>
          <cell r="Y81">
            <v>46.705432364145345</v>
          </cell>
          <cell r="AA81">
            <v>48.256954863053174</v>
          </cell>
          <cell r="AC81">
            <v>49.636520189329779</v>
          </cell>
        </row>
        <row r="82">
          <cell r="Q82" t="str">
            <v>SCANA</v>
          </cell>
          <cell r="R82" t="str">
            <v>A-</v>
          </cell>
          <cell r="S82">
            <v>51</v>
          </cell>
          <cell r="U82">
            <v>50</v>
          </cell>
          <cell r="W82">
            <v>50</v>
          </cell>
          <cell r="Y82">
            <v>50</v>
          </cell>
          <cell r="AA82" t="str">
            <v>--</v>
          </cell>
          <cell r="AC82" t="str">
            <v>--</v>
          </cell>
        </row>
        <row r="83">
          <cell r="Q83" t="str">
            <v>Southern Company Services</v>
          </cell>
          <cell r="R83" t="str">
            <v>N/A</v>
          </cell>
          <cell r="S83">
            <v>37.75</v>
          </cell>
          <cell r="U83" t="str">
            <v>--</v>
          </cell>
          <cell r="W83" t="str">
            <v>--</v>
          </cell>
          <cell r="Y83" t="str">
            <v>--</v>
          </cell>
          <cell r="AA83" t="str">
            <v>--</v>
          </cell>
          <cell r="AC83" t="str">
            <v>--</v>
          </cell>
        </row>
        <row r="84">
          <cell r="Q84" t="str">
            <v>Thoroughbred Coal</v>
          </cell>
          <cell r="R84" t="str">
            <v>N/A</v>
          </cell>
          <cell r="S84">
            <v>46</v>
          </cell>
          <cell r="U84" t="str">
            <v>--</v>
          </cell>
          <cell r="W84" t="str">
            <v>--</v>
          </cell>
          <cell r="Y84" t="str">
            <v>--</v>
          </cell>
          <cell r="AA84" t="str">
            <v>--</v>
          </cell>
          <cell r="AC84" t="str">
            <v>--</v>
          </cell>
        </row>
        <row r="85">
          <cell r="Q85" t="str">
            <v>TVA</v>
          </cell>
          <cell r="R85" t="str">
            <v>AAA</v>
          </cell>
          <cell r="S85">
            <v>60.156508060825097</v>
          </cell>
          <cell r="U85">
            <v>53.102484472049674</v>
          </cell>
          <cell r="W85">
            <v>50.648319984371959</v>
          </cell>
          <cell r="Y85">
            <v>50.050000000000004</v>
          </cell>
          <cell r="AA85">
            <v>47.750000000000007</v>
          </cell>
          <cell r="AC85">
            <v>48.000000000000014</v>
          </cell>
        </row>
        <row r="86">
          <cell r="Q86" t="str">
            <v>Twin Energies (Detherage)</v>
          </cell>
          <cell r="R86" t="str">
            <v>N/A</v>
          </cell>
          <cell r="S86">
            <v>37.999999999999993</v>
          </cell>
          <cell r="U86" t="str">
            <v>--</v>
          </cell>
          <cell r="W86" t="str">
            <v>--</v>
          </cell>
          <cell r="Y86" t="str">
            <v>--</v>
          </cell>
          <cell r="AA86" t="str">
            <v>--</v>
          </cell>
          <cell r="AC86" t="str">
            <v>--</v>
          </cell>
        </row>
        <row r="87">
          <cell r="Q87" t="str">
            <v>Virginia Electric Power</v>
          </cell>
          <cell r="R87" t="str">
            <v>BBB</v>
          </cell>
          <cell r="S87" t="str">
            <v>--</v>
          </cell>
          <cell r="U87" t="str">
            <v>--</v>
          </cell>
          <cell r="W87" t="str">
            <v>--</v>
          </cell>
          <cell r="Y87" t="str">
            <v>--</v>
          </cell>
          <cell r="AA87" t="str">
            <v>--</v>
          </cell>
          <cell r="AC87" t="str">
            <v>--</v>
          </cell>
        </row>
        <row r="89">
          <cell r="Q89" t="str">
            <v>Steam Coal Committed Pricing</v>
          </cell>
          <cell r="R89" t="str">
            <v>--</v>
          </cell>
          <cell r="S89">
            <v>45.164460143431548</v>
          </cell>
          <cell r="U89">
            <v>45.915251807074767</v>
          </cell>
          <cell r="W89">
            <v>48.505471080956035</v>
          </cell>
          <cell r="Y89">
            <v>48.076182697573003</v>
          </cell>
          <cell r="AA89">
            <v>48.648342070093328</v>
          </cell>
          <cell r="AC89">
            <v>49.708222317894446</v>
          </cell>
        </row>
        <row r="90">
          <cell r="Q90" t="str">
            <v>Steam Coal Uncommitted Pricing</v>
          </cell>
          <cell r="R90" t="str">
            <v>--</v>
          </cell>
          <cell r="S90" t="str">
            <v>--</v>
          </cell>
          <cell r="U90">
            <v>57.623063640855747</v>
          </cell>
          <cell r="W90">
            <v>57.631424726022061</v>
          </cell>
          <cell r="Y90">
            <v>58.588666024172703</v>
          </cell>
          <cell r="AA90">
            <v>58.702697100274143</v>
          </cell>
          <cell r="AC90">
            <v>58.862249346488866</v>
          </cell>
        </row>
        <row r="91">
          <cell r="Q91" t="str">
            <v>Average Steam Coal Pricing</v>
          </cell>
          <cell r="R91" t="str">
            <v>--</v>
          </cell>
          <cell r="S91">
            <v>45.164460143431548</v>
          </cell>
          <cell r="U91">
            <v>46.586661207309795</v>
          </cell>
          <cell r="W91">
            <v>50.571145225926642</v>
          </cell>
          <cell r="Y91">
            <v>51.214458805983426</v>
          </cell>
          <cell r="AA91">
            <v>55.31029253249023</v>
          </cell>
          <cell r="AC91">
            <v>55.694356975791763</v>
          </cell>
        </row>
        <row r="94">
          <cell r="Q94" t="str">
            <v>Metallurgical Coal</v>
          </cell>
        </row>
        <row r="95">
          <cell r="Q95" t="str">
            <v>ABC Coke</v>
          </cell>
          <cell r="R95" t="str">
            <v>N/A</v>
          </cell>
          <cell r="S95">
            <v>77.000000000000014</v>
          </cell>
          <cell r="U95">
            <v>77</v>
          </cell>
          <cell r="W95" t="str">
            <v>--</v>
          </cell>
          <cell r="Y95" t="str">
            <v>--</v>
          </cell>
          <cell r="AA95" t="str">
            <v>--</v>
          </cell>
          <cell r="AC95" t="str">
            <v>--</v>
          </cell>
        </row>
        <row r="96">
          <cell r="Q96" t="str">
            <v>AK Steel</v>
          </cell>
          <cell r="R96" t="str">
            <v>B+</v>
          </cell>
          <cell r="S96">
            <v>77.999999999999986</v>
          </cell>
          <cell r="U96">
            <v>78</v>
          </cell>
          <cell r="W96">
            <v>82.75</v>
          </cell>
          <cell r="Y96" t="str">
            <v>--</v>
          </cell>
          <cell r="AA96" t="str">
            <v>--</v>
          </cell>
          <cell r="AC96" t="str">
            <v>--</v>
          </cell>
        </row>
        <row r="97">
          <cell r="Q97" t="str">
            <v>Alpha</v>
          </cell>
          <cell r="R97" t="str">
            <v>B+</v>
          </cell>
          <cell r="S97">
            <v>65</v>
          </cell>
          <cell r="U97" t="str">
            <v>--</v>
          </cell>
          <cell r="W97" t="str">
            <v>--</v>
          </cell>
          <cell r="Y97" t="str">
            <v>--</v>
          </cell>
          <cell r="AA97" t="str">
            <v>--</v>
          </cell>
          <cell r="AC97" t="str">
            <v>--</v>
          </cell>
        </row>
        <row r="98">
          <cell r="Q98" t="str">
            <v>Logan &amp; Kanawha</v>
          </cell>
          <cell r="R98" t="str">
            <v>N/A</v>
          </cell>
          <cell r="S98">
            <v>64.512804134320888</v>
          </cell>
          <cell r="U98">
            <v>68.228571428571428</v>
          </cell>
          <cell r="W98" t="str">
            <v>--</v>
          </cell>
          <cell r="Y98" t="str">
            <v>--</v>
          </cell>
          <cell r="AA98" t="str">
            <v>--</v>
          </cell>
          <cell r="AC98" t="str">
            <v>--</v>
          </cell>
        </row>
        <row r="99">
          <cell r="Q99" t="str">
            <v>Mittal Steel</v>
          </cell>
          <cell r="R99" t="str">
            <v>BBB</v>
          </cell>
          <cell r="S99">
            <v>77.983609342704852</v>
          </cell>
          <cell r="U99" t="str">
            <v>--</v>
          </cell>
          <cell r="W99" t="str">
            <v>--</v>
          </cell>
          <cell r="Y99" t="str">
            <v>--</v>
          </cell>
          <cell r="AA99" t="str">
            <v>--</v>
          </cell>
          <cell r="AC99" t="str">
            <v>--</v>
          </cell>
        </row>
        <row r="100">
          <cell r="Q100" t="str">
            <v>Wheeling Pittsburgh Steel</v>
          </cell>
          <cell r="R100" t="str">
            <v>N/A</v>
          </cell>
          <cell r="S100">
            <v>84</v>
          </cell>
          <cell r="U100" t="str">
            <v>--</v>
          </cell>
          <cell r="W100" t="str">
            <v>--</v>
          </cell>
          <cell r="Y100" t="str">
            <v>--</v>
          </cell>
          <cell r="AA100" t="str">
            <v>--</v>
          </cell>
          <cell r="AC100" t="str">
            <v>--</v>
          </cell>
        </row>
        <row r="101">
          <cell r="Q101" t="str">
            <v>USX</v>
          </cell>
          <cell r="R101" t="str">
            <v>N/A</v>
          </cell>
          <cell r="S101">
            <v>84</v>
          </cell>
          <cell r="U101">
            <v>84</v>
          </cell>
          <cell r="W101">
            <v>82.75</v>
          </cell>
          <cell r="Y101">
            <v>82.749999999999986</v>
          </cell>
          <cell r="AA101" t="str">
            <v>--</v>
          </cell>
          <cell r="AC101" t="str">
            <v>--</v>
          </cell>
        </row>
        <row r="103">
          <cell r="Q103" t="str">
            <v>Metallurgical Coal Committed Pricing</v>
          </cell>
          <cell r="R103" t="str">
            <v>--</v>
          </cell>
          <cell r="S103">
            <v>73.61337020678593</v>
          </cell>
          <cell r="U103">
            <v>76.671936758893281</v>
          </cell>
          <cell r="W103">
            <v>82.75</v>
          </cell>
          <cell r="Y103">
            <v>82.749999999999986</v>
          </cell>
          <cell r="AA103">
            <v>0</v>
          </cell>
          <cell r="AC103">
            <v>0</v>
          </cell>
        </row>
        <row r="104">
          <cell r="Q104" t="str">
            <v>Metallurgical Coal Uncommitted Pricing</v>
          </cell>
          <cell r="R104" t="str">
            <v>--</v>
          </cell>
          <cell r="S104">
            <v>80</v>
          </cell>
          <cell r="U104">
            <v>83.802038816257891</v>
          </cell>
          <cell r="W104">
            <v>83.038505315660785</v>
          </cell>
          <cell r="Y104">
            <v>83.939943797287256</v>
          </cell>
          <cell r="AA104">
            <v>84.846178796327479</v>
          </cell>
          <cell r="AC104">
            <v>85.247012638376802</v>
          </cell>
        </row>
        <row r="105">
          <cell r="Q105" t="str">
            <v>Average Metallurgical Coal Pricing</v>
          </cell>
          <cell r="R105" t="str">
            <v>--</v>
          </cell>
          <cell r="S105">
            <v>73.627725084541638</v>
          </cell>
          <cell r="U105">
            <v>79.368936405973088</v>
          </cell>
          <cell r="W105">
            <v>82.985533529745936</v>
          </cell>
          <cell r="Y105">
            <v>83.907912917564033</v>
          </cell>
          <cell r="AA105">
            <v>84.846178796327479</v>
          </cell>
          <cell r="AC105">
            <v>85.247012638376802</v>
          </cell>
        </row>
        <row r="107">
          <cell r="AE107" t="str">
            <v>9 Months</v>
          </cell>
          <cell r="AF107" t="str">
            <v>3 Months</v>
          </cell>
        </row>
        <row r="108">
          <cell r="AE108">
            <v>39355</v>
          </cell>
          <cell r="AF108">
            <v>39447</v>
          </cell>
        </row>
        <row r="109">
          <cell r="Q109" t="str">
            <v>Committed Met Coal (tons)</v>
          </cell>
          <cell r="S109">
            <v>476.85219100000006</v>
          </cell>
          <cell r="U109">
            <v>506</v>
          </cell>
          <cell r="W109">
            <v>306</v>
          </cell>
          <cell r="Y109">
            <v>70.2</v>
          </cell>
          <cell r="AA109">
            <v>0</v>
          </cell>
          <cell r="AC109">
            <v>0</v>
          </cell>
          <cell r="AE109">
            <v>338.35219100000006</v>
          </cell>
          <cell r="AF109">
            <v>138.5</v>
          </cell>
        </row>
        <row r="110">
          <cell r="Q110" t="str">
            <v>Uncommitted Met Coal (tons)</v>
          </cell>
          <cell r="S110">
            <v>1.0742089756257656</v>
          </cell>
          <cell r="U110">
            <v>307.83900192702868</v>
          </cell>
          <cell r="W110">
            <v>1360.5971340689582</v>
          </cell>
          <cell r="Y110">
            <v>2537.7225825632268</v>
          </cell>
          <cell r="AA110">
            <v>3219.8091551863117</v>
          </cell>
          <cell r="AC110">
            <v>3482.6658871497575</v>
          </cell>
          <cell r="AE110">
            <v>0</v>
          </cell>
          <cell r="AF110">
            <v>1.0742089756258224</v>
          </cell>
        </row>
        <row r="111">
          <cell r="S111">
            <v>477.92639997562583</v>
          </cell>
          <cell r="U111">
            <v>813.83900192702868</v>
          </cell>
          <cell r="W111">
            <v>1666.5971340689582</v>
          </cell>
          <cell r="Y111">
            <v>2607.9225825632266</v>
          </cell>
          <cell r="AA111">
            <v>3219.8091551863117</v>
          </cell>
          <cell r="AC111">
            <v>3482.6658871497575</v>
          </cell>
          <cell r="AE111">
            <v>338.35219100000006</v>
          </cell>
          <cell r="AF111">
            <v>139.57420897562582</v>
          </cell>
        </row>
        <row r="112">
          <cell r="Q112" t="str">
            <v>Committed Steam Coal (tons)</v>
          </cell>
          <cell r="S112">
            <v>8613.0999355093627</v>
          </cell>
          <cell r="U112">
            <v>10410.747999999998</v>
          </cell>
          <cell r="W112">
            <v>9068.9719999999998</v>
          </cell>
          <cell r="Y112">
            <v>8159.3639999999996</v>
          </cell>
          <cell r="AA112">
            <v>3854.9759999999987</v>
          </cell>
          <cell r="AC112">
            <v>3734.9759999999987</v>
          </cell>
          <cell r="AE112">
            <v>6617.5425109999987</v>
          </cell>
          <cell r="AF112">
            <v>2432.799</v>
          </cell>
        </row>
        <row r="113">
          <cell r="Q113" t="str">
            <v>Uncommitted Steam Coal (tons)</v>
          </cell>
          <cell r="S113">
            <v>0</v>
          </cell>
          <cell r="U113">
            <v>633.34715390875999</v>
          </cell>
          <cell r="W113">
            <v>2653.371014789026</v>
          </cell>
          <cell r="Y113">
            <v>3472.4189792040715</v>
          </cell>
          <cell r="AA113">
            <v>7570.340928560131</v>
          </cell>
          <cell r="AC113">
            <v>7057.7111415861482</v>
          </cell>
          <cell r="AE113">
            <v>0</v>
          </cell>
          <cell r="AF113">
            <v>0</v>
          </cell>
        </row>
        <row r="114">
          <cell r="S114">
            <v>8613.0999355093627</v>
          </cell>
          <cell r="U114">
            <v>11044.095153908758</v>
          </cell>
          <cell r="W114">
            <v>11722.343014789025</v>
          </cell>
          <cell r="Y114">
            <v>11631.782979204072</v>
          </cell>
          <cell r="AA114">
            <v>11425.316928560129</v>
          </cell>
          <cell r="AC114">
            <v>10792.687141586146</v>
          </cell>
          <cell r="AE114">
            <v>6617.5425109999987</v>
          </cell>
          <cell r="AF114">
            <v>2432.799</v>
          </cell>
        </row>
        <row r="116">
          <cell r="Q116" t="str">
            <v>Committed Steam Coal</v>
          </cell>
          <cell r="S116">
            <v>100</v>
          </cell>
          <cell r="U116">
            <v>94.26528705989459</v>
          </cell>
          <cell r="W116">
            <v>77.364840702566838</v>
          </cell>
        </row>
        <row r="117">
          <cell r="Q117" t="str">
            <v>Committed Met Coal</v>
          </cell>
          <cell r="S117">
            <v>99.7752354806764</v>
          </cell>
          <cell r="U117">
            <v>62.174459420337477</v>
          </cell>
          <cell r="W117">
            <v>18.360766003053666</v>
          </cell>
          <cell r="AE117" t="str">
            <v>CHECK</v>
          </cell>
          <cell r="AF117">
            <v>437.24157549063602</v>
          </cell>
        </row>
        <row r="118">
          <cell r="S118">
            <v>9091.0263354849885</v>
          </cell>
          <cell r="U118">
            <v>11857.934155835786</v>
          </cell>
          <cell r="W118">
            <v>13388.940148857984</v>
          </cell>
          <cell r="Y118">
            <v>14239.705561767298</v>
          </cell>
          <cell r="AA118">
            <v>14645.126083746442</v>
          </cell>
          <cell r="AC118">
            <v>14275.353028735904</v>
          </cell>
        </row>
        <row r="119">
          <cell r="Q119" t="str">
            <v>Total</v>
          </cell>
          <cell r="S119">
            <v>9091.0263354849885</v>
          </cell>
          <cell r="U119">
            <v>11857.934155835786</v>
          </cell>
          <cell r="W119">
            <v>13388.940148857982</v>
          </cell>
          <cell r="Y119">
            <v>14239.705561767296</v>
          </cell>
          <cell r="AA119">
            <v>14645.126083746442</v>
          </cell>
          <cell r="AC119">
            <v>14275.353028735904</v>
          </cell>
        </row>
        <row r="120">
          <cell r="Q120" t="str">
            <v>% Committed</v>
          </cell>
          <cell r="S120">
            <v>99.98818385365982</v>
          </cell>
          <cell r="U120">
            <v>92.062815128952352</v>
          </cell>
          <cell r="W120">
            <v>70.020269683554019</v>
          </cell>
          <cell r="Y120">
            <v>57.793077000804402</v>
          </cell>
          <cell r="AA120">
            <v>26.322586626812011</v>
          </cell>
          <cell r="AC120">
            <v>26.163808295890068</v>
          </cell>
        </row>
        <row r="121">
          <cell r="Q121" t="str">
            <v>Tons Committed</v>
          </cell>
          <cell r="S121">
            <v>9089.9521265093626</v>
          </cell>
          <cell r="U121">
            <v>10916.747999999996</v>
          </cell>
          <cell r="W121">
            <v>9374.9719999999979</v>
          </cell>
          <cell r="Y121">
            <v>8229.5640000000003</v>
          </cell>
          <cell r="AA121">
            <v>3854.9759999999983</v>
          </cell>
          <cell r="AC121">
            <v>3734.9759999999987</v>
          </cell>
        </row>
        <row r="122">
          <cell r="R122">
            <v>0.94742877400870174</v>
          </cell>
        </row>
        <row r="123">
          <cell r="Q123" t="str">
            <v>Total Average Price</v>
          </cell>
          <cell r="S123">
            <v>46.660808877100848</v>
          </cell>
          <cell r="U123">
            <v>48.836588874132545</v>
          </cell>
          <cell r="W123">
            <v>54.605947536574917</v>
          </cell>
          <cell r="Y123">
            <v>57.202082420091628</v>
          </cell>
          <cell r="AA123">
            <v>61.803914810306551</v>
          </cell>
          <cell r="AC123">
            <v>62.904127938624598</v>
          </cell>
          <cell r="AH123">
            <v>0.6217445942033748</v>
          </cell>
          <cell r="AI123">
            <v>0</v>
          </cell>
        </row>
        <row r="124">
          <cell r="AH124">
            <v>0.3782554057966252</v>
          </cell>
          <cell r="AI124">
            <v>1</v>
          </cell>
        </row>
        <row r="125">
          <cell r="Q125" t="str">
            <v>Committed Average Price</v>
          </cell>
          <cell r="S125">
            <v>46.656869003947946</v>
          </cell>
          <cell r="U125">
            <v>47.340848750928387</v>
          </cell>
          <cell r="W125">
            <v>49.623215843204655</v>
          </cell>
          <cell r="Y125">
            <v>48.371958023535633</v>
          </cell>
          <cell r="AA125">
            <v>48.648342070093328</v>
          </cell>
          <cell r="AC125">
            <v>49.708222317894446</v>
          </cell>
        </row>
        <row r="126">
          <cell r="Q126" t="str">
            <v>Uncommitted Average Price</v>
          </cell>
          <cell r="S126" t="str">
            <v>--</v>
          </cell>
          <cell r="U126">
            <v>66.185566966578605</v>
          </cell>
          <cell r="W126">
            <v>66.243551118992244</v>
          </cell>
          <cell r="Y126">
            <v>69.292991278493048</v>
          </cell>
          <cell r="AA126">
            <v>66.503980776596393</v>
          </cell>
          <cell r="AC126">
            <v>67.580088832369128</v>
          </cell>
        </row>
        <row r="127">
          <cell r="AG127">
            <v>2007</v>
          </cell>
          <cell r="AH127">
            <v>2008</v>
          </cell>
          <cell r="AI127">
            <v>2009</v>
          </cell>
          <cell r="AJ127">
            <v>2010</v>
          </cell>
          <cell r="AK127">
            <v>2011</v>
          </cell>
          <cell r="AL127">
            <v>2012</v>
          </cell>
        </row>
        <row r="128">
          <cell r="U128">
            <v>6.863244400176606E-2</v>
          </cell>
          <cell r="AF128" t="str">
            <v>Total</v>
          </cell>
          <cell r="AG128">
            <v>9.0910263354849885</v>
          </cell>
          <cell r="AH128">
            <v>11.857934155835787</v>
          </cell>
          <cell r="AI128">
            <v>13.388940148857982</v>
          </cell>
          <cell r="AJ128">
            <v>14.239705561767297</v>
          </cell>
          <cell r="AK128">
            <v>14.645126083746442</v>
          </cell>
          <cell r="AL128">
            <v>14.275353028735905</v>
          </cell>
        </row>
        <row r="129">
          <cell r="AF129" t="str">
            <v>Committed/Priced</v>
          </cell>
          <cell r="AG129">
            <v>9.0899521265093632</v>
          </cell>
          <cell r="AH129">
            <v>10.916747999999998</v>
          </cell>
          <cell r="AI129">
            <v>3.988999999999999</v>
          </cell>
          <cell r="AJ129">
            <v>3.2844000000000002</v>
          </cell>
          <cell r="AK129">
            <v>0.48000000000000137</v>
          </cell>
          <cell r="AL129">
            <v>0.36000000000000137</v>
          </cell>
        </row>
        <row r="130">
          <cell r="S130">
            <v>94.742877400870171</v>
          </cell>
          <cell r="AF130" t="str">
            <v>Committed/Unpriced</v>
          </cell>
          <cell r="AG130">
            <v>0</v>
          </cell>
          <cell r="AH130">
            <v>0</v>
          </cell>
          <cell r="AI130">
            <v>5.3859719999999998</v>
          </cell>
          <cell r="AJ130">
            <v>4.9451639999999992</v>
          </cell>
          <cell r="AK130">
            <v>3.3749759999999989</v>
          </cell>
          <cell r="AL130">
            <v>3.3749759999999989</v>
          </cell>
        </row>
        <row r="131">
          <cell r="AF131" t="str">
            <v>Uncommitted</v>
          </cell>
          <cell r="AG131">
            <v>1.0742089756252682E-3</v>
          </cell>
          <cell r="AH131">
            <v>0.9411861558357888</v>
          </cell>
          <cell r="AI131">
            <v>4.013968148857983</v>
          </cell>
          <cell r="AJ131">
            <v>6.0101415617672975</v>
          </cell>
          <cell r="AK131">
            <v>10.790150083746441</v>
          </cell>
          <cell r="AL131">
            <v>10.540377028735906</v>
          </cell>
        </row>
        <row r="133">
          <cell r="AF133" t="str">
            <v>Steam</v>
          </cell>
          <cell r="AG133">
            <v>8.6130999355093625</v>
          </cell>
          <cell r="AH133">
            <v>11.044095153908758</v>
          </cell>
          <cell r="AI133">
            <v>11.722343014789026</v>
          </cell>
          <cell r="AJ133">
            <v>11.631782979204072</v>
          </cell>
          <cell r="AK133">
            <v>11.425316928560131</v>
          </cell>
          <cell r="AL133">
            <v>10.792687141586148</v>
          </cell>
        </row>
        <row r="134">
          <cell r="AF134" t="str">
            <v>Committed/Priced</v>
          </cell>
          <cell r="AG134">
            <v>8.6130999355093625</v>
          </cell>
          <cell r="AH134">
            <v>10.410747999999998</v>
          </cell>
          <cell r="AI134">
            <v>3.988999999999999</v>
          </cell>
          <cell r="AJ134">
            <v>3.2844000000000002</v>
          </cell>
          <cell r="AK134">
            <v>0.48000000000000137</v>
          </cell>
          <cell r="AL134">
            <v>0.36000000000000137</v>
          </cell>
        </row>
        <row r="135">
          <cell r="AF135" t="str">
            <v>Committed/Unpriced</v>
          </cell>
          <cell r="AG135">
            <v>0</v>
          </cell>
          <cell r="AH135">
            <v>0</v>
          </cell>
          <cell r="AI135">
            <v>5.0799719999999997</v>
          </cell>
          <cell r="AJ135">
            <v>4.8749639999999994</v>
          </cell>
          <cell r="AK135">
            <v>3.3749759999999989</v>
          </cell>
          <cell r="AL135">
            <v>3.3749759999999989</v>
          </cell>
        </row>
        <row r="136">
          <cell r="AF136" t="str">
            <v>Uncommitted</v>
          </cell>
          <cell r="AG136">
            <v>0</v>
          </cell>
          <cell r="AH136">
            <v>0.63334715390875995</v>
          </cell>
          <cell r="AI136">
            <v>2.6533710147890259</v>
          </cell>
          <cell r="AJ136">
            <v>3.4724189792040714</v>
          </cell>
          <cell r="AK136">
            <v>7.5703409285601309</v>
          </cell>
          <cell r="AL136">
            <v>7.0577111415861484</v>
          </cell>
        </row>
        <row r="138">
          <cell r="AF138" t="str">
            <v>Met</v>
          </cell>
          <cell r="AG138">
            <v>0.4779263999756258</v>
          </cell>
          <cell r="AH138">
            <v>0.81383900192702874</v>
          </cell>
          <cell r="AI138">
            <v>1.6665971340689583</v>
          </cell>
          <cell r="AJ138">
            <v>2.6079225825632264</v>
          </cell>
          <cell r="AK138">
            <v>3.2198091551863119</v>
          </cell>
          <cell r="AL138">
            <v>3.4826658871497576</v>
          </cell>
        </row>
        <row r="139">
          <cell r="AF139" t="str">
            <v>Committed/Priced</v>
          </cell>
          <cell r="AG139">
            <v>0.47685219100000004</v>
          </cell>
          <cell r="AH139">
            <v>0.50600000000000001</v>
          </cell>
          <cell r="AI139">
            <v>0</v>
          </cell>
          <cell r="AJ139">
            <v>0</v>
          </cell>
          <cell r="AK139">
            <v>0</v>
          </cell>
          <cell r="AL139">
            <v>0</v>
          </cell>
        </row>
        <row r="140">
          <cell r="AF140" t="str">
            <v>Committed/Unpriced</v>
          </cell>
          <cell r="AG140">
            <v>0</v>
          </cell>
          <cell r="AH140">
            <v>0</v>
          </cell>
          <cell r="AI140">
            <v>0.30599999999999999</v>
          </cell>
          <cell r="AJ140">
            <v>7.0199999999999999E-2</v>
          </cell>
          <cell r="AK140">
            <v>0</v>
          </cell>
          <cell r="AL140">
            <v>0</v>
          </cell>
        </row>
        <row r="141">
          <cell r="AF141" t="str">
            <v>Uncommitted</v>
          </cell>
          <cell r="AG141">
            <v>1.0742089756257656E-3</v>
          </cell>
          <cell r="AH141">
            <v>0.30783900192702868</v>
          </cell>
          <cell r="AI141">
            <v>1.3605971340689582</v>
          </cell>
          <cell r="AJ141">
            <v>2.5377225825632266</v>
          </cell>
          <cell r="AK141">
            <v>3.2198091551863119</v>
          </cell>
          <cell r="AL141">
            <v>3.4826658871497576</v>
          </cell>
        </row>
      </sheetData>
      <sheetData sheetId="21" refreshError="1">
        <row r="2">
          <cell r="B2" t="str">
            <v>Committed Tons – Priced</v>
          </cell>
          <cell r="N2" t="str">
            <v>Cost Savings</v>
          </cell>
        </row>
        <row r="3">
          <cell r="B3" t="str">
            <v>($ and tons in millions, except per ton data)</v>
          </cell>
          <cell r="N3" t="str">
            <v>Private &amp; Confidential</v>
          </cell>
        </row>
        <row r="4">
          <cell r="C4" t="str">
            <v>Committed Tons</v>
          </cell>
          <cell r="I4" t="str">
            <v>Average Price Per Ton</v>
          </cell>
        </row>
        <row r="5">
          <cell r="C5">
            <v>2008</v>
          </cell>
          <cell r="D5">
            <v>2009</v>
          </cell>
          <cell r="E5">
            <v>2010</v>
          </cell>
          <cell r="F5">
            <v>2011</v>
          </cell>
          <cell r="G5">
            <v>2012</v>
          </cell>
          <cell r="I5">
            <v>2008</v>
          </cell>
          <cell r="J5">
            <v>2009</v>
          </cell>
          <cell r="K5">
            <v>2010</v>
          </cell>
          <cell r="L5">
            <v>2011</v>
          </cell>
          <cell r="M5">
            <v>2012</v>
          </cell>
        </row>
        <row r="6">
          <cell r="B6" t="str">
            <v>Steam Coal</v>
          </cell>
        </row>
        <row r="7">
          <cell r="B7" t="str">
            <v>River</v>
          </cell>
          <cell r="C7">
            <v>484.97999999999979</v>
          </cell>
          <cell r="D7">
            <v>0</v>
          </cell>
          <cell r="E7">
            <v>0</v>
          </cell>
          <cell r="F7">
            <v>0</v>
          </cell>
          <cell r="G7">
            <v>0</v>
          </cell>
          <cell r="H7" t="str">
            <v>Ends</v>
          </cell>
          <cell r="I7">
            <v>47.636700482494149</v>
          </cell>
          <cell r="J7" t="str">
            <v>--</v>
          </cell>
          <cell r="K7" t="str">
            <v>--</v>
          </cell>
          <cell r="L7" t="str">
            <v>--</v>
          </cell>
          <cell r="M7" t="str">
            <v>--</v>
          </cell>
          <cell r="N7" t="str">
            <v>Grn +</v>
          </cell>
        </row>
        <row r="8">
          <cell r="B8" t="str">
            <v>CSX Rail</v>
          </cell>
          <cell r="C8">
            <v>4189.1880000000001</v>
          </cell>
          <cell r="D8">
            <v>2259</v>
          </cell>
          <cell r="E8">
            <v>2024.4000000000005</v>
          </cell>
          <cell r="F8">
            <v>240.00000000000136</v>
          </cell>
          <cell r="G8">
            <v>240.00000000000136</v>
          </cell>
          <cell r="H8">
            <v>40.336414821092127</v>
          </cell>
          <cell r="I8">
            <v>45.305649276184319</v>
          </cell>
          <cell r="J8">
            <v>48.877928286852601</v>
          </cell>
          <cell r="K8">
            <v>49.510314167160651</v>
          </cell>
          <cell r="L8">
            <v>52.666666666666366</v>
          </cell>
          <cell r="M8">
            <v>54.499999999999567</v>
          </cell>
        </row>
        <row r="9">
          <cell r="B9" t="str">
            <v>NS Rail</v>
          </cell>
          <cell r="C9">
            <v>1619.9999999999993</v>
          </cell>
          <cell r="D9">
            <v>1499.9999999999993</v>
          </cell>
          <cell r="E9">
            <v>1139.9999999999995</v>
          </cell>
          <cell r="F9">
            <v>120</v>
          </cell>
          <cell r="G9">
            <v>0</v>
          </cell>
          <cell r="I9">
            <v>52.795185185185204</v>
          </cell>
          <cell r="J9">
            <v>51.845000000000006</v>
          </cell>
          <cell r="K9">
            <v>49.197368421052666</v>
          </cell>
          <cell r="L9" t="str">
            <v>--</v>
          </cell>
          <cell r="M9" t="str">
            <v>--</v>
          </cell>
          <cell r="N9">
            <v>0</v>
          </cell>
        </row>
        <row r="10">
          <cell r="B10" t="str">
            <v>Direct-Shipped Truck</v>
          </cell>
          <cell r="C10">
            <v>451</v>
          </cell>
          <cell r="D10">
            <v>230</v>
          </cell>
          <cell r="E10">
            <v>120</v>
          </cell>
          <cell r="F10">
            <v>120</v>
          </cell>
          <cell r="G10">
            <v>120</v>
          </cell>
          <cell r="I10">
            <v>36.876607538802659</v>
          </cell>
          <cell r="J10">
            <v>42.209999999999994</v>
          </cell>
          <cell r="K10">
            <v>51.3</v>
          </cell>
          <cell r="L10">
            <v>53.38000000000001</v>
          </cell>
          <cell r="M10">
            <v>48.960000000000008</v>
          </cell>
          <cell r="N10">
            <v>0</v>
          </cell>
        </row>
        <row r="11">
          <cell r="B11" t="str">
            <v>Total Steam Coal</v>
          </cell>
          <cell r="C11">
            <v>6745.1679999999988</v>
          </cell>
          <cell r="D11">
            <v>3988.9999999999991</v>
          </cell>
          <cell r="E11">
            <v>3284.4</v>
          </cell>
          <cell r="F11">
            <v>480.00000000000136</v>
          </cell>
          <cell r="G11">
            <v>360.00000000000136</v>
          </cell>
          <cell r="I11">
            <v>46.708440661522452</v>
          </cell>
          <cell r="J11">
            <v>49.60918525946353</v>
          </cell>
          <cell r="K11">
            <v>49.467080745341626</v>
          </cell>
          <cell r="L11">
            <v>39.678333333333228</v>
          </cell>
          <cell r="M11">
            <v>52.653333333333052</v>
          </cell>
          <cell r="N11">
            <v>0</v>
          </cell>
        </row>
        <row r="12">
          <cell r="B12">
            <v>4</v>
          </cell>
          <cell r="D12" t="str">
            <v>Mining Efficiency /Other</v>
          </cell>
          <cell r="F12">
            <v>-0.88211271181751272</v>
          </cell>
          <cell r="G12">
            <v>36.807963973822076</v>
          </cell>
          <cell r="I12">
            <v>0</v>
          </cell>
          <cell r="J12">
            <v>0</v>
          </cell>
          <cell r="K12">
            <v>0</v>
          </cell>
          <cell r="L12">
            <v>36.807963973822076</v>
          </cell>
          <cell r="M12">
            <v>0.88211271181751272</v>
          </cell>
          <cell r="N12">
            <v>0</v>
          </cell>
        </row>
        <row r="13">
          <cell r="B13" t="str">
            <v>Metallurigcal Coal</v>
          </cell>
          <cell r="D13" t="str">
            <v>2007E</v>
          </cell>
          <cell r="F13">
            <v>36.807963973822076</v>
          </cell>
          <cell r="G13">
            <v>36.807963973822076</v>
          </cell>
          <cell r="H13">
            <v>36.807963973822076</v>
          </cell>
        </row>
        <row r="14">
          <cell r="B14" t="str">
            <v>Metallurgical A</v>
          </cell>
          <cell r="C14">
            <v>0</v>
          </cell>
          <cell r="D14">
            <v>0</v>
          </cell>
          <cell r="E14">
            <v>0</v>
          </cell>
          <cell r="F14">
            <v>0</v>
          </cell>
          <cell r="G14">
            <v>0</v>
          </cell>
          <cell r="I14" t="str">
            <v>--</v>
          </cell>
          <cell r="J14" t="str">
            <v>--</v>
          </cell>
          <cell r="K14" t="str">
            <v>--</v>
          </cell>
          <cell r="L14" t="str">
            <v>--</v>
          </cell>
          <cell r="M14" t="str">
            <v>--</v>
          </cell>
          <cell r="N14">
            <v>0</v>
          </cell>
        </row>
        <row r="15">
          <cell r="B15" t="str">
            <v>Metallurgical B</v>
          </cell>
          <cell r="C15">
            <v>200</v>
          </cell>
          <cell r="D15">
            <v>0</v>
          </cell>
          <cell r="E15">
            <v>0</v>
          </cell>
          <cell r="F15">
            <v>0</v>
          </cell>
          <cell r="G15">
            <v>0</v>
          </cell>
          <cell r="I15">
            <v>70.86</v>
          </cell>
          <cell r="J15" t="str">
            <v>--</v>
          </cell>
          <cell r="K15" t="str">
            <v>--</v>
          </cell>
          <cell r="L15" t="str">
            <v>--</v>
          </cell>
          <cell r="M15" t="str">
            <v>--</v>
          </cell>
          <cell r="N15">
            <v>0</v>
          </cell>
        </row>
        <row r="16">
          <cell r="B16" t="str">
            <v>Total Metallurgical Coal</v>
          </cell>
          <cell r="C16">
            <v>200</v>
          </cell>
          <cell r="D16">
            <v>0</v>
          </cell>
          <cell r="E16">
            <v>0</v>
          </cell>
          <cell r="F16">
            <v>0</v>
          </cell>
          <cell r="G16">
            <v>0</v>
          </cell>
          <cell r="I16">
            <v>70.86</v>
          </cell>
          <cell r="J16" t="str">
            <v>--</v>
          </cell>
          <cell r="K16" t="str">
            <v>--</v>
          </cell>
          <cell r="L16" t="str">
            <v>--</v>
          </cell>
          <cell r="M16" t="str">
            <v>--</v>
          </cell>
          <cell r="N16">
            <v>0</v>
          </cell>
        </row>
        <row r="17">
          <cell r="B17">
            <v>9</v>
          </cell>
          <cell r="D17" t="str">
            <v>Mining Efficiency /Other</v>
          </cell>
          <cell r="F17">
            <v>4.3341322765240164E-2</v>
          </cell>
          <cell r="G17">
            <v>34.249024459064245</v>
          </cell>
          <cell r="I17">
            <v>0</v>
          </cell>
          <cell r="J17">
            <v>0</v>
          </cell>
          <cell r="K17">
            <v>0</v>
          </cell>
          <cell r="L17">
            <v>34.205683136299008</v>
          </cell>
          <cell r="M17">
            <v>0</v>
          </cell>
          <cell r="N17">
            <v>4.3341322765240164E-2</v>
          </cell>
        </row>
        <row r="18">
          <cell r="B18" t="str">
            <v>Total Committed Coal Sales</v>
          </cell>
          <cell r="C18">
            <v>6945.1679999999988</v>
          </cell>
          <cell r="D18">
            <v>3988.9999999999991</v>
          </cell>
          <cell r="E18">
            <v>3284.4</v>
          </cell>
          <cell r="F18">
            <v>480.00000000000136</v>
          </cell>
          <cell r="G18">
            <v>360.00000000000136</v>
          </cell>
          <cell r="H18">
            <v>34.248866307380091</v>
          </cell>
          <cell r="I18">
            <v>47.403933105721862</v>
          </cell>
          <cell r="J18">
            <v>49.60918525946353</v>
          </cell>
          <cell r="K18">
            <v>49.467080745341626</v>
          </cell>
          <cell r="L18">
            <v>39.678333333333228</v>
          </cell>
          <cell r="M18">
            <v>52.653333333333052</v>
          </cell>
        </row>
        <row r="21">
          <cell r="B21" t="str">
            <v>Total Committed</v>
          </cell>
        </row>
        <row r="22">
          <cell r="B22" t="str">
            <v>River</v>
          </cell>
          <cell r="C22">
            <v>1264.9799999999998</v>
          </cell>
          <cell r="D22">
            <v>780</v>
          </cell>
          <cell r="E22">
            <v>0</v>
          </cell>
          <cell r="F22">
            <v>0</v>
          </cell>
          <cell r="G22">
            <v>0</v>
          </cell>
          <cell r="I22">
            <v>50.721787696248164</v>
          </cell>
          <cell r="J22">
            <v>55</v>
          </cell>
          <cell r="K22" t="str">
            <v>--</v>
          </cell>
          <cell r="L22" t="str">
            <v>--</v>
          </cell>
          <cell r="M22" t="str">
            <v>--</v>
          </cell>
        </row>
        <row r="23">
          <cell r="B23" t="str">
            <v>CSX Rail</v>
          </cell>
          <cell r="C23">
            <v>6274.7759999999998</v>
          </cell>
          <cell r="D23">
            <v>5758.98</v>
          </cell>
          <cell r="E23">
            <v>6399.3719999999994</v>
          </cell>
          <cell r="F23">
            <v>3614.9760000000001</v>
          </cell>
          <cell r="G23">
            <v>3614.9760000000001</v>
          </cell>
          <cell r="I23">
            <v>43.537949230378906</v>
          </cell>
          <cell r="J23">
            <v>46.713019159642862</v>
          </cell>
          <cell r="K23">
            <v>47.743820231110185</v>
          </cell>
          <cell r="L23">
            <v>48.479600174385666</v>
          </cell>
          <cell r="M23">
            <v>49.73305973815593</v>
          </cell>
        </row>
        <row r="24">
          <cell r="B24" t="str">
            <v>NS Rail</v>
          </cell>
          <cell r="C24">
            <v>2419.9919999999993</v>
          </cell>
          <cell r="D24">
            <v>2299.9919999999993</v>
          </cell>
          <cell r="E24">
            <v>1639.9919999999995</v>
          </cell>
          <cell r="F24">
            <v>120</v>
          </cell>
          <cell r="G24">
            <v>0</v>
          </cell>
          <cell r="I24">
            <v>51.251342979646225</v>
          </cell>
          <cell r="J24">
            <v>51.420664071875038</v>
          </cell>
          <cell r="K24">
            <v>49.137195791198998</v>
          </cell>
          <cell r="L24">
            <v>49</v>
          </cell>
          <cell r="M24" t="str">
            <v>--</v>
          </cell>
        </row>
        <row r="25">
          <cell r="B25" t="str">
            <v>Direct-Shipped Truck</v>
          </cell>
          <cell r="C25">
            <v>451</v>
          </cell>
          <cell r="D25">
            <v>230</v>
          </cell>
          <cell r="E25">
            <v>120</v>
          </cell>
          <cell r="F25">
            <v>120</v>
          </cell>
          <cell r="G25">
            <v>120</v>
          </cell>
          <cell r="I25">
            <v>36.876607538802659</v>
          </cell>
          <cell r="J25">
            <v>42.209999999999994</v>
          </cell>
          <cell r="K25">
            <v>51.3</v>
          </cell>
          <cell r="L25">
            <v>53.38000000000001</v>
          </cell>
          <cell r="M25">
            <v>48.960000000000008</v>
          </cell>
        </row>
        <row r="26">
          <cell r="B26" t="str">
            <v>Metallurgical A</v>
          </cell>
          <cell r="C26">
            <v>306</v>
          </cell>
          <cell r="D26">
            <v>306</v>
          </cell>
          <cell r="E26">
            <v>70.2</v>
          </cell>
          <cell r="F26">
            <v>0</v>
          </cell>
          <cell r="G26">
            <v>0</v>
          </cell>
          <cell r="I26">
            <v>80.470588235294116</v>
          </cell>
          <cell r="J26">
            <v>82.75</v>
          </cell>
          <cell r="K26">
            <v>82.749999999999986</v>
          </cell>
          <cell r="L26" t="str">
            <v>--</v>
          </cell>
          <cell r="M26" t="str">
            <v>--</v>
          </cell>
        </row>
        <row r="27">
          <cell r="B27" t="str">
            <v>Metallurgical B</v>
          </cell>
          <cell r="C27">
            <v>200</v>
          </cell>
          <cell r="D27">
            <v>0</v>
          </cell>
          <cell r="E27">
            <v>0</v>
          </cell>
          <cell r="F27">
            <v>0</v>
          </cell>
          <cell r="G27">
            <v>0</v>
          </cell>
          <cell r="I27">
            <v>70.86</v>
          </cell>
          <cell r="J27" t="str">
            <v>--</v>
          </cell>
          <cell r="K27" t="str">
            <v>--</v>
          </cell>
          <cell r="L27" t="str">
            <v>--</v>
          </cell>
          <cell r="M27" t="str">
            <v>--</v>
          </cell>
        </row>
        <row r="29">
          <cell r="B29" t="str">
            <v>Committed Subject to Reopeners</v>
          </cell>
        </row>
        <row r="30">
          <cell r="B30" t="str">
            <v>River</v>
          </cell>
          <cell r="C30">
            <v>780</v>
          </cell>
          <cell r="D30">
            <v>780</v>
          </cell>
          <cell r="E30">
            <v>0</v>
          </cell>
          <cell r="F30">
            <v>0</v>
          </cell>
          <cell r="G30">
            <v>0</v>
          </cell>
          <cell r="I30">
            <v>52.639999999999986</v>
          </cell>
          <cell r="J30">
            <v>55</v>
          </cell>
          <cell r="K30" t="str">
            <v>--</v>
          </cell>
          <cell r="L30" t="str">
            <v>--</v>
          </cell>
          <cell r="M30" t="str">
            <v>--</v>
          </cell>
        </row>
        <row r="31">
          <cell r="B31" t="str">
            <v>CSX Rail</v>
          </cell>
          <cell r="C31">
            <v>2085.5879999999993</v>
          </cell>
          <cell r="D31">
            <v>3499.9799999999996</v>
          </cell>
          <cell r="E31">
            <v>4374.9719999999988</v>
          </cell>
          <cell r="F31">
            <v>3374.9759999999987</v>
          </cell>
          <cell r="G31">
            <v>3374.9759999999987</v>
          </cell>
          <cell r="I31">
            <v>39.987282550532527</v>
          </cell>
          <cell r="J31">
            <v>45.315716969811263</v>
          </cell>
          <cell r="K31">
            <v>46.92642292567816</v>
          </cell>
          <cell r="L31">
            <v>48.181851106496772</v>
          </cell>
          <cell r="M31">
            <v>49.394074908977153</v>
          </cell>
        </row>
        <row r="32">
          <cell r="B32" t="str">
            <v>NS Rail</v>
          </cell>
          <cell r="C32">
            <v>799.99199999999996</v>
          </cell>
          <cell r="D32">
            <v>799.99199999999996</v>
          </cell>
          <cell r="E32">
            <v>499.99199999999996</v>
          </cell>
          <cell r="F32">
            <v>0</v>
          </cell>
          <cell r="G32">
            <v>0</v>
          </cell>
          <cell r="I32">
            <v>48.125031250312503</v>
          </cell>
          <cell r="J32">
            <v>50.625026250262515</v>
          </cell>
          <cell r="K32">
            <v>48.999999999999993</v>
          </cell>
          <cell r="L32" t="str">
            <v>--</v>
          </cell>
          <cell r="M32" t="str">
            <v>--</v>
          </cell>
        </row>
        <row r="33">
          <cell r="B33" t="str">
            <v>Direct-Shipped Truck</v>
          </cell>
          <cell r="C33">
            <v>0</v>
          </cell>
          <cell r="D33">
            <v>0</v>
          </cell>
          <cell r="E33">
            <v>0</v>
          </cell>
          <cell r="F33">
            <v>0</v>
          </cell>
          <cell r="G33">
            <v>0</v>
          </cell>
          <cell r="I33">
            <v>0</v>
          </cell>
          <cell r="J33">
            <v>0</v>
          </cell>
          <cell r="K33">
            <v>0</v>
          </cell>
          <cell r="L33">
            <v>0</v>
          </cell>
          <cell r="M33">
            <v>0</v>
          </cell>
        </row>
        <row r="34">
          <cell r="B34" t="str">
            <v>Metallurgical A</v>
          </cell>
          <cell r="C34">
            <v>306</v>
          </cell>
          <cell r="D34">
            <v>306</v>
          </cell>
          <cell r="E34">
            <v>70.2</v>
          </cell>
          <cell r="F34">
            <v>0</v>
          </cell>
          <cell r="G34">
            <v>0</v>
          </cell>
          <cell r="I34">
            <v>80.470588235294116</v>
          </cell>
          <cell r="J34">
            <v>82.75</v>
          </cell>
          <cell r="K34">
            <v>82.749999999999986</v>
          </cell>
          <cell r="L34" t="str">
            <v>--</v>
          </cell>
          <cell r="M34" t="str">
            <v>--</v>
          </cell>
        </row>
        <row r="35">
          <cell r="B35" t="str">
            <v>Metallurgical B</v>
          </cell>
          <cell r="C35">
            <v>0</v>
          </cell>
          <cell r="D35">
            <v>0</v>
          </cell>
          <cell r="E35">
            <v>0</v>
          </cell>
          <cell r="F35">
            <v>0</v>
          </cell>
          <cell r="G35">
            <v>0</v>
          </cell>
          <cell r="I35">
            <v>0</v>
          </cell>
          <cell r="J35">
            <v>0</v>
          </cell>
          <cell r="K35">
            <v>0</v>
          </cell>
          <cell r="L35">
            <v>0</v>
          </cell>
          <cell r="M35">
            <v>0</v>
          </cell>
        </row>
        <row r="37">
          <cell r="B37" t="str">
            <v>Delta</v>
          </cell>
        </row>
        <row r="38">
          <cell r="B38" t="str">
            <v>River</v>
          </cell>
          <cell r="C38">
            <v>484.97999999999979</v>
          </cell>
          <cell r="D38">
            <v>0</v>
          </cell>
          <cell r="E38">
            <v>0</v>
          </cell>
          <cell r="F38">
            <v>0</v>
          </cell>
          <cell r="G38">
            <v>0</v>
          </cell>
          <cell r="I38">
            <v>47.636700482494149</v>
          </cell>
          <cell r="J38" t="str">
            <v>--</v>
          </cell>
          <cell r="K38" t="str">
            <v>--</v>
          </cell>
          <cell r="L38" t="str">
            <v>--</v>
          </cell>
          <cell r="M38" t="str">
            <v>--</v>
          </cell>
        </row>
        <row r="39">
          <cell r="B39" t="str">
            <v>CSX Rail</v>
          </cell>
          <cell r="C39">
            <v>4189.1880000000001</v>
          </cell>
          <cell r="D39">
            <v>2259</v>
          </cell>
          <cell r="E39">
            <v>2024.4000000000005</v>
          </cell>
          <cell r="F39">
            <v>240.00000000000136</v>
          </cell>
          <cell r="G39">
            <v>240.00000000000136</v>
          </cell>
          <cell r="I39">
            <v>45.305649276184319</v>
          </cell>
          <cell r="J39">
            <v>48.877928286852601</v>
          </cell>
          <cell r="K39">
            <v>49.510314167160651</v>
          </cell>
          <cell r="L39">
            <v>52.666666666666366</v>
          </cell>
          <cell r="M39">
            <v>54.499999999999567</v>
          </cell>
        </row>
        <row r="40">
          <cell r="B40" t="str">
            <v>NS Rail</v>
          </cell>
          <cell r="C40">
            <v>1619.9999999999993</v>
          </cell>
          <cell r="D40">
            <v>1499.9999999999993</v>
          </cell>
          <cell r="E40">
            <v>1139.9999999999995</v>
          </cell>
          <cell r="F40">
            <v>120</v>
          </cell>
          <cell r="G40">
            <v>0</v>
          </cell>
          <cell r="I40">
            <v>52.795185185185204</v>
          </cell>
          <cell r="J40">
            <v>51.845000000000006</v>
          </cell>
          <cell r="K40">
            <v>49.197368421052666</v>
          </cell>
          <cell r="L40" t="str">
            <v>--</v>
          </cell>
          <cell r="M40" t="str">
            <v>--</v>
          </cell>
        </row>
        <row r="41">
          <cell r="B41" t="str">
            <v>Direct-Shipped Truck</v>
          </cell>
          <cell r="C41">
            <v>451</v>
          </cell>
          <cell r="D41">
            <v>230</v>
          </cell>
          <cell r="E41">
            <v>120</v>
          </cell>
          <cell r="F41">
            <v>120</v>
          </cell>
          <cell r="G41">
            <v>120</v>
          </cell>
          <cell r="I41">
            <v>36.876607538802659</v>
          </cell>
          <cell r="J41">
            <v>42.209999999999994</v>
          </cell>
          <cell r="K41">
            <v>51.3</v>
          </cell>
          <cell r="L41">
            <v>53.38000000000001</v>
          </cell>
          <cell r="M41">
            <v>48.960000000000008</v>
          </cell>
        </row>
        <row r="42">
          <cell r="B42" t="str">
            <v>Metallurgical A</v>
          </cell>
          <cell r="C42">
            <v>0</v>
          </cell>
          <cell r="D42">
            <v>0</v>
          </cell>
          <cell r="E42">
            <v>0</v>
          </cell>
          <cell r="F42">
            <v>0</v>
          </cell>
          <cell r="G42">
            <v>0</v>
          </cell>
          <cell r="I42" t="str">
            <v>--</v>
          </cell>
          <cell r="J42" t="str">
            <v>--</v>
          </cell>
          <cell r="K42" t="str">
            <v>--</v>
          </cell>
          <cell r="L42" t="str">
            <v>--</v>
          </cell>
          <cell r="M42" t="str">
            <v>--</v>
          </cell>
        </row>
        <row r="43">
          <cell r="B43" t="str">
            <v>Metallurgical B</v>
          </cell>
          <cell r="C43">
            <v>200</v>
          </cell>
          <cell r="D43">
            <v>0</v>
          </cell>
          <cell r="E43">
            <v>0</v>
          </cell>
          <cell r="F43">
            <v>0</v>
          </cell>
          <cell r="G43">
            <v>0</v>
          </cell>
          <cell r="I43">
            <v>70.86</v>
          </cell>
          <cell r="J43" t="str">
            <v>--</v>
          </cell>
          <cell r="K43" t="str">
            <v>--</v>
          </cell>
          <cell r="L43" t="str">
            <v>--</v>
          </cell>
          <cell r="M43" t="str">
            <v>--</v>
          </cell>
        </row>
        <row r="45">
          <cell r="B45" t="str">
            <v>Committed Tons – Unpriced (subject to index/collar/market reopeners)</v>
          </cell>
        </row>
        <row r="47">
          <cell r="C47" t="str">
            <v>Committed Tons</v>
          </cell>
          <cell r="I47" t="str">
            <v>Average Price Per Ton</v>
          </cell>
        </row>
        <row r="48">
          <cell r="C48">
            <v>2008</v>
          </cell>
          <cell r="D48">
            <v>2009</v>
          </cell>
          <cell r="E48">
            <v>2010</v>
          </cell>
          <cell r="F48">
            <v>2011</v>
          </cell>
          <cell r="G48">
            <v>2012</v>
          </cell>
          <cell r="I48">
            <v>2008</v>
          </cell>
          <cell r="J48">
            <v>2009</v>
          </cell>
          <cell r="K48">
            <v>2010</v>
          </cell>
          <cell r="L48">
            <v>2011</v>
          </cell>
          <cell r="M48">
            <v>2012</v>
          </cell>
        </row>
        <row r="49">
          <cell r="B49" t="str">
            <v>Steam Coal</v>
          </cell>
        </row>
        <row r="50">
          <cell r="B50" t="str">
            <v>River</v>
          </cell>
          <cell r="C50">
            <v>780</v>
          </cell>
          <cell r="D50">
            <v>780</v>
          </cell>
          <cell r="E50">
            <v>0</v>
          </cell>
          <cell r="F50">
            <v>0</v>
          </cell>
          <cell r="G50">
            <v>0</v>
          </cell>
          <cell r="I50">
            <v>52.639999999999986</v>
          </cell>
          <cell r="J50">
            <v>55</v>
          </cell>
          <cell r="K50" t="str">
            <v>--</v>
          </cell>
          <cell r="L50" t="str">
            <v>--</v>
          </cell>
          <cell r="M50" t="str">
            <v>--</v>
          </cell>
        </row>
        <row r="51">
          <cell r="B51" t="str">
            <v>CSX Rail</v>
          </cell>
          <cell r="C51">
            <v>2085.5879999999993</v>
          </cell>
          <cell r="D51">
            <v>3499.9799999999996</v>
          </cell>
          <cell r="E51">
            <v>4374.9719999999988</v>
          </cell>
          <cell r="F51">
            <v>3374.9759999999987</v>
          </cell>
          <cell r="G51">
            <v>3374.9759999999987</v>
          </cell>
          <cell r="I51">
            <v>39.987282550532527</v>
          </cell>
          <cell r="J51">
            <v>45.315716969811263</v>
          </cell>
          <cell r="K51">
            <v>46.92642292567816</v>
          </cell>
          <cell r="L51">
            <v>48.181851106496772</v>
          </cell>
          <cell r="M51">
            <v>49.394074908977153</v>
          </cell>
        </row>
        <row r="52">
          <cell r="B52" t="str">
            <v>NS Rail</v>
          </cell>
          <cell r="C52">
            <v>799.99199999999996</v>
          </cell>
          <cell r="D52">
            <v>799.99199999999996</v>
          </cell>
          <cell r="E52">
            <v>499.99199999999996</v>
          </cell>
          <cell r="F52">
            <v>0</v>
          </cell>
          <cell r="G52">
            <v>0</v>
          </cell>
          <cell r="I52">
            <v>48.125031250312503</v>
          </cell>
          <cell r="J52">
            <v>50.625026250262515</v>
          </cell>
          <cell r="K52">
            <v>48.999999999999993</v>
          </cell>
          <cell r="L52" t="str">
            <v>--</v>
          </cell>
          <cell r="M52" t="str">
            <v>--</v>
          </cell>
        </row>
        <row r="53">
          <cell r="B53" t="str">
            <v>Direct-Shipped Truck</v>
          </cell>
          <cell r="C53">
            <v>0</v>
          </cell>
          <cell r="D53">
            <v>0</v>
          </cell>
          <cell r="E53">
            <v>0</v>
          </cell>
          <cell r="F53">
            <v>0</v>
          </cell>
          <cell r="G53">
            <v>0</v>
          </cell>
          <cell r="I53">
            <v>0</v>
          </cell>
          <cell r="J53">
            <v>0</v>
          </cell>
          <cell r="K53">
            <v>0</v>
          </cell>
          <cell r="L53">
            <v>0</v>
          </cell>
          <cell r="M53">
            <v>0</v>
          </cell>
        </row>
        <row r="54">
          <cell r="B54" t="str">
            <v>Total Steam Coal</v>
          </cell>
          <cell r="C54">
            <v>3665.579999999999</v>
          </cell>
          <cell r="D54">
            <v>5079.9719999999998</v>
          </cell>
          <cell r="E54">
            <v>4874.963999999999</v>
          </cell>
          <cell r="F54">
            <v>3374.9759999999987</v>
          </cell>
          <cell r="G54">
            <v>3374.9759999999987</v>
          </cell>
          <cell r="I54">
            <v>44.455675947599026</v>
          </cell>
          <cell r="J54">
            <v>47.638789953960384</v>
          </cell>
          <cell r="K54">
            <v>47.139095665116713</v>
          </cell>
          <cell r="L54">
            <v>48.181851106496772</v>
          </cell>
          <cell r="M54">
            <v>49.394074908977153</v>
          </cell>
        </row>
        <row r="56">
          <cell r="B56" t="str">
            <v>Metallurigcal Coal</v>
          </cell>
        </row>
        <row r="57">
          <cell r="B57" t="str">
            <v>Metallurgical A</v>
          </cell>
          <cell r="C57">
            <v>306</v>
          </cell>
          <cell r="D57">
            <v>306</v>
          </cell>
          <cell r="E57">
            <v>70.2</v>
          </cell>
          <cell r="F57">
            <v>0</v>
          </cell>
          <cell r="G57">
            <v>0</v>
          </cell>
          <cell r="I57">
            <v>80.470588235294116</v>
          </cell>
          <cell r="J57">
            <v>82.75</v>
          </cell>
          <cell r="K57">
            <v>82.749999999999986</v>
          </cell>
          <cell r="L57" t="str">
            <v>--</v>
          </cell>
          <cell r="M57" t="str">
            <v>--</v>
          </cell>
        </row>
        <row r="58">
          <cell r="B58" t="str">
            <v>Metallurgical B</v>
          </cell>
          <cell r="C58">
            <v>0</v>
          </cell>
          <cell r="D58">
            <v>0</v>
          </cell>
          <cell r="E58">
            <v>0</v>
          </cell>
          <cell r="F58">
            <v>0</v>
          </cell>
          <cell r="G58">
            <v>0</v>
          </cell>
          <cell r="I58">
            <v>0</v>
          </cell>
          <cell r="J58">
            <v>0</v>
          </cell>
          <cell r="K58">
            <v>0</v>
          </cell>
          <cell r="L58">
            <v>0</v>
          </cell>
          <cell r="M58">
            <v>0</v>
          </cell>
        </row>
        <row r="59">
          <cell r="B59" t="str">
            <v>Total Metallurgical Coal</v>
          </cell>
          <cell r="C59">
            <v>306</v>
          </cell>
          <cell r="D59">
            <v>306</v>
          </cell>
          <cell r="E59">
            <v>70.2</v>
          </cell>
          <cell r="F59">
            <v>0</v>
          </cell>
          <cell r="G59">
            <v>0</v>
          </cell>
          <cell r="I59">
            <v>80.470588235294116</v>
          </cell>
          <cell r="J59">
            <v>82.75</v>
          </cell>
          <cell r="K59">
            <v>82.749999999999986</v>
          </cell>
          <cell r="L59" t="str">
            <v>--</v>
          </cell>
          <cell r="M59" t="str">
            <v>--</v>
          </cell>
        </row>
        <row r="61">
          <cell r="B61" t="str">
            <v>Total Committed Coal Sales</v>
          </cell>
          <cell r="C61">
            <v>3971.579999999999</v>
          </cell>
          <cell r="D61">
            <v>5385.9719999999998</v>
          </cell>
          <cell r="E61">
            <v>4945.1639999999989</v>
          </cell>
          <cell r="F61">
            <v>3374.9759999999987</v>
          </cell>
          <cell r="G61">
            <v>3374.9759999999987</v>
          </cell>
          <cell r="I61">
            <v>47.230532090503033</v>
          </cell>
          <cell r="J61">
            <v>49.633607282028208</v>
          </cell>
          <cell r="K61">
            <v>47.644616914626091</v>
          </cell>
          <cell r="L61">
            <v>48.181851106496772</v>
          </cell>
          <cell r="M61">
            <v>49.394074908977153</v>
          </cell>
        </row>
        <row r="64">
          <cell r="C64">
            <v>780</v>
          </cell>
          <cell r="D64">
            <v>780</v>
          </cell>
          <cell r="E64">
            <v>0</v>
          </cell>
          <cell r="F64">
            <v>0</v>
          </cell>
          <cell r="G64">
            <v>0</v>
          </cell>
          <cell r="I64">
            <v>52.639999999999986</v>
          </cell>
          <cell r="J64">
            <v>55</v>
          </cell>
          <cell r="K64" t="str">
            <v>--</v>
          </cell>
          <cell r="L64" t="str">
            <v>--</v>
          </cell>
          <cell r="M64" t="str">
            <v>--</v>
          </cell>
        </row>
        <row r="65">
          <cell r="C65">
            <v>2085.5879999999993</v>
          </cell>
          <cell r="D65">
            <v>3499.9799999999996</v>
          </cell>
          <cell r="E65">
            <v>4374.9719999999988</v>
          </cell>
          <cell r="F65">
            <v>3374.9759999999987</v>
          </cell>
          <cell r="G65">
            <v>3374.9759999999987</v>
          </cell>
          <cell r="I65">
            <v>39.987282550532527</v>
          </cell>
          <cell r="J65">
            <v>45.315716969811263</v>
          </cell>
          <cell r="K65">
            <v>46.92642292567816</v>
          </cell>
          <cell r="L65">
            <v>48.181851106496772</v>
          </cell>
          <cell r="M65">
            <v>49.394074908977153</v>
          </cell>
        </row>
        <row r="66">
          <cell r="C66">
            <v>799.99199999999996</v>
          </cell>
          <cell r="D66">
            <v>799.99199999999996</v>
          </cell>
          <cell r="E66">
            <v>499.99199999999996</v>
          </cell>
          <cell r="F66">
            <v>0</v>
          </cell>
          <cell r="G66">
            <v>0</v>
          </cell>
          <cell r="I66">
            <v>48.125031250312503</v>
          </cell>
          <cell r="J66">
            <v>50.625026250262515</v>
          </cell>
          <cell r="K66">
            <v>48.999999999999993</v>
          </cell>
          <cell r="L66" t="str">
            <v>--</v>
          </cell>
          <cell r="M66" t="str">
            <v>--</v>
          </cell>
        </row>
        <row r="67">
          <cell r="C67">
            <v>0</v>
          </cell>
          <cell r="D67">
            <v>0</v>
          </cell>
          <cell r="E67">
            <v>0</v>
          </cell>
          <cell r="F67">
            <v>0</v>
          </cell>
          <cell r="G67">
            <v>0</v>
          </cell>
          <cell r="I67">
            <v>0</v>
          </cell>
          <cell r="J67">
            <v>0</v>
          </cell>
          <cell r="K67">
            <v>0</v>
          </cell>
          <cell r="L67">
            <v>0</v>
          </cell>
          <cell r="M67">
            <v>0</v>
          </cell>
        </row>
        <row r="68">
          <cell r="C68">
            <v>306</v>
          </cell>
          <cell r="D68">
            <v>306</v>
          </cell>
          <cell r="E68">
            <v>70.2</v>
          </cell>
          <cell r="F68">
            <v>0</v>
          </cell>
          <cell r="G68">
            <v>0</v>
          </cell>
          <cell r="I68">
            <v>80.470588235294116</v>
          </cell>
          <cell r="J68">
            <v>82.75</v>
          </cell>
          <cell r="K68">
            <v>82.749999999999986</v>
          </cell>
          <cell r="L68" t="str">
            <v>--</v>
          </cell>
          <cell r="M68" t="str">
            <v>--</v>
          </cell>
        </row>
        <row r="69">
          <cell r="C69">
            <v>0</v>
          </cell>
          <cell r="D69">
            <v>0</v>
          </cell>
          <cell r="E69">
            <v>0</v>
          </cell>
          <cell r="F69">
            <v>0</v>
          </cell>
          <cell r="G69">
            <v>0</v>
          </cell>
          <cell r="I69">
            <v>0</v>
          </cell>
          <cell r="J69">
            <v>0</v>
          </cell>
          <cell r="K69">
            <v>0</v>
          </cell>
          <cell r="L69">
            <v>0</v>
          </cell>
          <cell r="M69">
            <v>0</v>
          </cell>
        </row>
        <row r="71">
          <cell r="C71" t="str">
            <v>Committed/Unpriced Tons</v>
          </cell>
          <cell r="I71" t="str">
            <v>Price Per Ton</v>
          </cell>
        </row>
        <row r="72">
          <cell r="C72">
            <v>2008</v>
          </cell>
          <cell r="D72">
            <v>2009</v>
          </cell>
          <cell r="E72">
            <v>2010</v>
          </cell>
          <cell r="F72">
            <v>2011</v>
          </cell>
          <cell r="G72">
            <v>2012</v>
          </cell>
          <cell r="I72">
            <v>2008</v>
          </cell>
          <cell r="J72">
            <v>2009</v>
          </cell>
          <cell r="K72">
            <v>2010</v>
          </cell>
          <cell r="L72">
            <v>2011</v>
          </cell>
          <cell r="M72">
            <v>2012</v>
          </cell>
          <cell r="O72" t="str">
            <v>Note</v>
          </cell>
        </row>
        <row r="73">
          <cell r="A73" t="str">
            <v>CSX Rail</v>
          </cell>
          <cell r="B73" t="str">
            <v>Santee Cooper Index Price (CSX 2008-2013)</v>
          </cell>
          <cell r="C73">
            <v>1865.9879999999994</v>
          </cell>
          <cell r="D73">
            <v>1999.9919999999995</v>
          </cell>
          <cell r="E73">
            <v>2874.983999999999</v>
          </cell>
          <cell r="F73">
            <v>2874.983999999999</v>
          </cell>
          <cell r="G73">
            <v>2874.983999999999</v>
          </cell>
          <cell r="I73">
            <v>40.280000000000015</v>
          </cell>
          <cell r="J73">
            <v>45.365000000000016</v>
          </cell>
          <cell r="K73">
            <v>46.705432364145345</v>
          </cell>
          <cell r="L73">
            <v>48.25695486305316</v>
          </cell>
          <cell r="M73">
            <v>49.636520189329765</v>
          </cell>
          <cell r="O73" t="str">
            <v>(3)</v>
          </cell>
        </row>
        <row r="74">
          <cell r="A74" t="str">
            <v>CSX Rail</v>
          </cell>
          <cell r="B74" t="str">
            <v>Duke (CSX 2008-2010)</v>
          </cell>
          <cell r="C74">
            <v>0</v>
          </cell>
          <cell r="D74">
            <v>999.99599999999975</v>
          </cell>
          <cell r="E74">
            <v>999.99599999999975</v>
          </cell>
          <cell r="F74">
            <v>0</v>
          </cell>
          <cell r="G74">
            <v>0</v>
          </cell>
          <cell r="I74" t="str">
            <v>--</v>
          </cell>
          <cell r="J74">
            <v>46.000000000000007</v>
          </cell>
          <cell r="K74">
            <v>46.000000000000007</v>
          </cell>
          <cell r="L74" t="str">
            <v>--</v>
          </cell>
          <cell r="M74" t="str">
            <v>--</v>
          </cell>
          <cell r="O74" t="str">
            <v>(5)</v>
          </cell>
        </row>
        <row r="75">
          <cell r="A75" t="str">
            <v>CSX Rail</v>
          </cell>
          <cell r="B75" t="str">
            <v>TVA (CSX 2008-2012)</v>
          </cell>
          <cell r="C75">
            <v>219.6</v>
          </cell>
          <cell r="D75">
            <v>499.99199999999996</v>
          </cell>
          <cell r="E75">
            <v>499.99199999999996</v>
          </cell>
          <cell r="F75">
            <v>499.99199999999996</v>
          </cell>
          <cell r="G75">
            <v>499.99199999999996</v>
          </cell>
          <cell r="I75">
            <v>37.5</v>
          </cell>
          <cell r="J75">
            <v>43.750000000000014</v>
          </cell>
          <cell r="K75">
            <v>50.050000000000004</v>
          </cell>
          <cell r="L75">
            <v>47.750000000000007</v>
          </cell>
          <cell r="M75">
            <v>48.000000000000014</v>
          </cell>
          <cell r="O75" t="str">
            <v>(8)</v>
          </cell>
        </row>
        <row r="76">
          <cell r="A76" t="str">
            <v>Met A</v>
          </cell>
          <cell r="B76" t="str">
            <v>AK Steel (DWR 2008-2009)</v>
          </cell>
          <cell r="C76">
            <v>180</v>
          </cell>
          <cell r="D76">
            <v>180</v>
          </cell>
          <cell r="E76">
            <v>0</v>
          </cell>
          <cell r="F76">
            <v>0</v>
          </cell>
          <cell r="G76">
            <v>0</v>
          </cell>
          <cell r="I76">
            <v>78</v>
          </cell>
          <cell r="J76">
            <v>82.75</v>
          </cell>
          <cell r="K76" t="str">
            <v>--</v>
          </cell>
          <cell r="L76" t="str">
            <v>--</v>
          </cell>
          <cell r="M76" t="str">
            <v>--</v>
          </cell>
          <cell r="O76" t="str">
            <v>(6)</v>
          </cell>
        </row>
        <row r="77">
          <cell r="A77" t="str">
            <v>Met A</v>
          </cell>
          <cell r="B77" t="str">
            <v>USX (DWR 2008-2010)</v>
          </cell>
          <cell r="C77">
            <v>126</v>
          </cell>
          <cell r="D77">
            <v>126</v>
          </cell>
          <cell r="E77">
            <v>70.2</v>
          </cell>
          <cell r="F77">
            <v>0</v>
          </cell>
          <cell r="G77">
            <v>0</v>
          </cell>
          <cell r="I77">
            <v>84</v>
          </cell>
          <cell r="J77">
            <v>82.75</v>
          </cell>
          <cell r="K77">
            <v>82.749999999999986</v>
          </cell>
          <cell r="L77" t="str">
            <v>--</v>
          </cell>
          <cell r="M77" t="str">
            <v>--</v>
          </cell>
          <cell r="O77" t="str">
            <v>(7)</v>
          </cell>
        </row>
        <row r="78">
          <cell r="A78" t="str">
            <v>NS Rail</v>
          </cell>
          <cell r="B78" t="str">
            <v>Progress Energy (North Springs 2005-2009)</v>
          </cell>
          <cell r="C78">
            <v>300</v>
          </cell>
          <cell r="D78">
            <v>300</v>
          </cell>
          <cell r="E78">
            <v>0</v>
          </cell>
          <cell r="F78">
            <v>0</v>
          </cell>
          <cell r="G78">
            <v>0</v>
          </cell>
          <cell r="I78">
            <v>53.333333333333336</v>
          </cell>
          <cell r="J78">
            <v>55</v>
          </cell>
          <cell r="K78" t="str">
            <v>--</v>
          </cell>
          <cell r="L78" t="str">
            <v>--</v>
          </cell>
          <cell r="M78" t="str">
            <v>--</v>
          </cell>
          <cell r="O78" t="str">
            <v>(1)</v>
          </cell>
        </row>
        <row r="79">
          <cell r="A79" t="str">
            <v>NS Rail</v>
          </cell>
          <cell r="B79" t="str">
            <v>Duke (NS 2008-2010)</v>
          </cell>
          <cell r="C79">
            <v>499.99199999999996</v>
          </cell>
          <cell r="D79">
            <v>499.99199999999996</v>
          </cell>
          <cell r="E79">
            <v>499.99199999999996</v>
          </cell>
          <cell r="F79">
            <v>0</v>
          </cell>
          <cell r="G79">
            <v>0</v>
          </cell>
          <cell r="I79">
            <v>45</v>
          </cell>
          <cell r="J79">
            <v>48.000000000000014</v>
          </cell>
          <cell r="K79">
            <v>48.999999999999993</v>
          </cell>
          <cell r="L79" t="str">
            <v>--</v>
          </cell>
          <cell r="M79" t="str">
            <v>--</v>
          </cell>
          <cell r="O79" t="str">
            <v>(4)</v>
          </cell>
        </row>
        <row r="80">
          <cell r="A80" t="str">
            <v>River</v>
          </cell>
          <cell r="B80" t="str">
            <v>River Trading (Truck to BSR 2008/2009)</v>
          </cell>
          <cell r="C80">
            <v>780</v>
          </cell>
          <cell r="D80">
            <v>780</v>
          </cell>
          <cell r="E80">
            <v>0</v>
          </cell>
          <cell r="F80">
            <v>0</v>
          </cell>
          <cell r="G80">
            <v>0</v>
          </cell>
          <cell r="I80">
            <v>52.639999999999986</v>
          </cell>
          <cell r="J80">
            <v>55</v>
          </cell>
          <cell r="K80" t="str">
            <v>--</v>
          </cell>
          <cell r="L80" t="str">
            <v>--</v>
          </cell>
          <cell r="M80" t="str">
            <v>--</v>
          </cell>
          <cell r="O80" t="str">
            <v>(2)</v>
          </cell>
        </row>
        <row r="81">
          <cell r="B81" t="str">
            <v>Total</v>
          </cell>
          <cell r="C81">
            <v>3971.5799999999995</v>
          </cell>
          <cell r="D81">
            <v>5385.9719999999998</v>
          </cell>
          <cell r="E81">
            <v>4945.1639999999989</v>
          </cell>
          <cell r="F81">
            <v>3374.9759999999987</v>
          </cell>
          <cell r="G81">
            <v>3374.9759999999987</v>
          </cell>
          <cell r="I81">
            <v>47.230532090503026</v>
          </cell>
          <cell r="J81">
            <v>49.633607282028208</v>
          </cell>
          <cell r="K81">
            <v>47.644616914626091</v>
          </cell>
          <cell r="L81">
            <v>48.181851106496772</v>
          </cell>
          <cell r="M81">
            <v>49.394074908977153</v>
          </cell>
        </row>
        <row r="83">
          <cell r="B83" t="str">
            <v>(1) Settled at collar ceiling price of $55.00/NT for June 2008-Dec. 2009.</v>
          </cell>
        </row>
        <row r="84">
          <cell r="B84" t="str">
            <v>(2) Index price to settle in Oct. 2008 for 2009 deliveries based on EVO average Oct. published "mid" NYMEX price minus $1.50/NT.</v>
          </cell>
        </row>
        <row r="85">
          <cell r="B85" t="str">
            <v>(3) To settle in Dec. of each year based on the avg. EVO published "offer" price between 11/1-12/15 of the prior year minus $5.50/NT.  Floor price is $42.50/NT fixed for the term.</v>
          </cell>
        </row>
        <row r="86">
          <cell r="B86" t="str">
            <v>(4) Collar $41.00-$48.00/NT for the term.</v>
          </cell>
        </row>
        <row r="87">
          <cell r="B87" t="str">
            <v>(5) Collar $40.00-$46.00/NT for the term.</v>
          </cell>
        </row>
        <row r="88">
          <cell r="B88" t="str">
            <v>(6) Collar for 2009 is $73.00-$83.00/NT.</v>
          </cell>
        </row>
        <row r="89">
          <cell r="B89" t="str">
            <v>(7) Collar is $79.00-$89.00/NT for 2009 and 2010.</v>
          </cell>
        </row>
        <row r="90">
          <cell r="B90" t="str">
            <v>(8) Annual market price reopener starting Jan 2009. No obligation to extend contract on an annual basis beginning Jan 2009.</v>
          </cell>
        </row>
        <row r="93">
          <cell r="B93" t="str">
            <v>River</v>
          </cell>
          <cell r="C93">
            <v>780</v>
          </cell>
          <cell r="D93">
            <v>780</v>
          </cell>
          <cell r="E93">
            <v>0</v>
          </cell>
          <cell r="F93">
            <v>0</v>
          </cell>
          <cell r="G93">
            <v>0</v>
          </cell>
          <cell r="I93">
            <v>52.639999999999986</v>
          </cell>
          <cell r="J93">
            <v>55</v>
          </cell>
          <cell r="K93" t="str">
            <v>--</v>
          </cell>
          <cell r="L93" t="str">
            <v>--</v>
          </cell>
          <cell r="M93" t="str">
            <v>--</v>
          </cell>
        </row>
        <row r="94">
          <cell r="B94" t="str">
            <v>CSX Rail</v>
          </cell>
          <cell r="C94">
            <v>2085.5879999999993</v>
          </cell>
          <cell r="D94">
            <v>3499.9799999999996</v>
          </cell>
          <cell r="E94">
            <v>4374.9719999999988</v>
          </cell>
          <cell r="F94">
            <v>3374.9759999999987</v>
          </cell>
          <cell r="G94">
            <v>3374.9759999999987</v>
          </cell>
          <cell r="I94">
            <v>39.987282550532527</v>
          </cell>
          <cell r="J94">
            <v>45.315716969811263</v>
          </cell>
          <cell r="K94">
            <v>46.92642292567816</v>
          </cell>
          <cell r="L94">
            <v>48.181851106496772</v>
          </cell>
          <cell r="M94">
            <v>49.394074908977153</v>
          </cell>
        </row>
        <row r="95">
          <cell r="B95" t="str">
            <v>NS Rail</v>
          </cell>
          <cell r="C95">
            <v>799.99199999999996</v>
          </cell>
          <cell r="D95">
            <v>799.99199999999996</v>
          </cell>
          <cell r="E95">
            <v>499.99199999999996</v>
          </cell>
          <cell r="F95">
            <v>0</v>
          </cell>
          <cell r="G95">
            <v>0</v>
          </cell>
          <cell r="I95">
            <v>48.125031250312503</v>
          </cell>
          <cell r="J95">
            <v>50.625026250262515</v>
          </cell>
          <cell r="K95">
            <v>48.999999999999993</v>
          </cell>
          <cell r="L95" t="str">
            <v>--</v>
          </cell>
          <cell r="M95" t="str">
            <v>--</v>
          </cell>
        </row>
        <row r="96">
          <cell r="B96" t="str">
            <v>Direct-Shipped Truck</v>
          </cell>
          <cell r="C96">
            <v>0</v>
          </cell>
          <cell r="D96">
            <v>0</v>
          </cell>
          <cell r="E96">
            <v>0</v>
          </cell>
          <cell r="F96">
            <v>0</v>
          </cell>
          <cell r="G96">
            <v>0</v>
          </cell>
          <cell r="I96">
            <v>0</v>
          </cell>
          <cell r="J96">
            <v>0</v>
          </cell>
          <cell r="K96">
            <v>0</v>
          </cell>
          <cell r="L96">
            <v>0</v>
          </cell>
          <cell r="M96">
            <v>0</v>
          </cell>
        </row>
        <row r="97">
          <cell r="B97" t="str">
            <v>Metallurgical A</v>
          </cell>
          <cell r="C97">
            <v>306</v>
          </cell>
          <cell r="D97">
            <v>306</v>
          </cell>
          <cell r="E97">
            <v>70.2</v>
          </cell>
          <cell r="F97">
            <v>0</v>
          </cell>
          <cell r="G97">
            <v>0</v>
          </cell>
          <cell r="I97">
            <v>80.470588235294116</v>
          </cell>
          <cell r="J97">
            <v>82.75</v>
          </cell>
          <cell r="K97">
            <v>82.749999999999986</v>
          </cell>
          <cell r="L97" t="str">
            <v>--</v>
          </cell>
          <cell r="M97" t="str">
            <v>--</v>
          </cell>
        </row>
        <row r="98">
          <cell r="B98" t="str">
            <v>Metallurgical B</v>
          </cell>
          <cell r="C98">
            <v>0</v>
          </cell>
          <cell r="D98">
            <v>0</v>
          </cell>
          <cell r="E98">
            <v>0</v>
          </cell>
          <cell r="F98">
            <v>0</v>
          </cell>
          <cell r="G98">
            <v>0</v>
          </cell>
          <cell r="I98">
            <v>0</v>
          </cell>
          <cell r="J98">
            <v>0</v>
          </cell>
          <cell r="K98">
            <v>0</v>
          </cell>
          <cell r="L98">
            <v>0</v>
          </cell>
          <cell r="M98">
            <v>0</v>
          </cell>
        </row>
        <row r="99">
          <cell r="C99">
            <v>3971.579999999999</v>
          </cell>
          <cell r="D99">
            <v>5385.9719999999998</v>
          </cell>
          <cell r="E99">
            <v>4945.1639999999989</v>
          </cell>
          <cell r="F99">
            <v>3374.9759999999987</v>
          </cell>
          <cell r="G99">
            <v>3374.9759999999987</v>
          </cell>
          <cell r="I99">
            <v>47.230532090503033</v>
          </cell>
          <cell r="J99">
            <v>49.633607282028208</v>
          </cell>
          <cell r="K99">
            <v>47.644616914626091</v>
          </cell>
          <cell r="L99">
            <v>48.181851106496772</v>
          </cell>
          <cell r="M99">
            <v>49.394074908977153</v>
          </cell>
        </row>
        <row r="100">
          <cell r="C100">
            <v>0</v>
          </cell>
          <cell r="D100">
            <v>0</v>
          </cell>
          <cell r="E100">
            <v>0</v>
          </cell>
          <cell r="F100">
            <v>0</v>
          </cell>
          <cell r="G100">
            <v>0</v>
          </cell>
          <cell r="I100">
            <v>0</v>
          </cell>
          <cell r="J100">
            <v>0</v>
          </cell>
          <cell r="K100">
            <v>0</v>
          </cell>
          <cell r="L100">
            <v>0</v>
          </cell>
          <cell r="M100">
            <v>0</v>
          </cell>
        </row>
        <row r="101">
          <cell r="B101" t="str">
            <v xml:space="preserve">Total Committed Tons </v>
          </cell>
        </row>
        <row r="103">
          <cell r="C103" t="str">
            <v>Committed Tons</v>
          </cell>
          <cell r="I103" t="str">
            <v>Average Price Per Ton</v>
          </cell>
        </row>
        <row r="104">
          <cell r="C104">
            <v>2008</v>
          </cell>
          <cell r="D104">
            <v>2009</v>
          </cell>
          <cell r="E104">
            <v>2010</v>
          </cell>
          <cell r="F104">
            <v>2011</v>
          </cell>
          <cell r="G104">
            <v>2012</v>
          </cell>
          <cell r="I104">
            <v>2008</v>
          </cell>
          <cell r="J104">
            <v>2009</v>
          </cell>
          <cell r="K104">
            <v>2010</v>
          </cell>
          <cell r="L104">
            <v>2011</v>
          </cell>
          <cell r="M104">
            <v>2012</v>
          </cell>
        </row>
        <row r="105">
          <cell r="B105" t="str">
            <v>Steam Coal</v>
          </cell>
        </row>
        <row r="106">
          <cell r="B106" t="str">
            <v>River</v>
          </cell>
          <cell r="C106">
            <v>1264.9799999999998</v>
          </cell>
          <cell r="D106">
            <v>780</v>
          </cell>
          <cell r="E106">
            <v>0</v>
          </cell>
          <cell r="F106">
            <v>0</v>
          </cell>
          <cell r="G106">
            <v>0</v>
          </cell>
          <cell r="I106">
            <v>50.721787696248164</v>
          </cell>
          <cell r="J106">
            <v>55</v>
          </cell>
          <cell r="K106" t="str">
            <v>--</v>
          </cell>
          <cell r="L106" t="str">
            <v>--</v>
          </cell>
          <cell r="M106" t="str">
            <v>--</v>
          </cell>
        </row>
        <row r="107">
          <cell r="B107" t="str">
            <v>CSX Rail</v>
          </cell>
          <cell r="C107">
            <v>6274.7759999999998</v>
          </cell>
          <cell r="D107">
            <v>5758.98</v>
          </cell>
          <cell r="E107">
            <v>6399.3719999999994</v>
          </cell>
          <cell r="F107">
            <v>3614.9760000000001</v>
          </cell>
          <cell r="G107">
            <v>3614.9760000000001</v>
          </cell>
          <cell r="I107">
            <v>43.537949230378906</v>
          </cell>
          <cell r="J107">
            <v>46.713019159642862</v>
          </cell>
          <cell r="K107">
            <v>47.743820231110185</v>
          </cell>
          <cell r="L107">
            <v>48.479600174385666</v>
          </cell>
          <cell r="M107">
            <v>49.73305973815593</v>
          </cell>
        </row>
        <row r="108">
          <cell r="B108" t="str">
            <v>NS Rail</v>
          </cell>
          <cell r="C108">
            <v>2419.9919999999993</v>
          </cell>
          <cell r="D108">
            <v>2299.9919999999993</v>
          </cell>
          <cell r="E108">
            <v>1639.9919999999995</v>
          </cell>
          <cell r="F108">
            <v>120</v>
          </cell>
          <cell r="G108">
            <v>0</v>
          </cell>
          <cell r="I108">
            <v>51.251342979646225</v>
          </cell>
          <cell r="J108">
            <v>51.420664071875038</v>
          </cell>
          <cell r="K108">
            <v>49.137195791198998</v>
          </cell>
          <cell r="L108">
            <v>49</v>
          </cell>
          <cell r="M108" t="str">
            <v>--</v>
          </cell>
        </row>
        <row r="109">
          <cell r="B109" t="str">
            <v>Direct-Shipped Truck</v>
          </cell>
          <cell r="C109">
            <v>451</v>
          </cell>
          <cell r="D109">
            <v>230</v>
          </cell>
          <cell r="E109">
            <v>120</v>
          </cell>
          <cell r="F109">
            <v>120</v>
          </cell>
          <cell r="G109">
            <v>120</v>
          </cell>
          <cell r="I109">
            <v>36.876607538802659</v>
          </cell>
          <cell r="J109">
            <v>42.209999999999994</v>
          </cell>
          <cell r="K109">
            <v>51.3</v>
          </cell>
          <cell r="L109">
            <v>53.38000000000001</v>
          </cell>
          <cell r="M109">
            <v>48.960000000000008</v>
          </cell>
        </row>
        <row r="110">
          <cell r="B110" t="str">
            <v>Total Steam Coal</v>
          </cell>
          <cell r="C110">
            <v>10410.748</v>
          </cell>
          <cell r="D110">
            <v>9068.9719999999979</v>
          </cell>
          <cell r="E110">
            <v>8159.3639999999987</v>
          </cell>
          <cell r="F110">
            <v>3854.9760000000001</v>
          </cell>
          <cell r="G110">
            <v>3734.9760000000001</v>
          </cell>
          <cell r="I110">
            <v>45.915251807074767</v>
          </cell>
          <cell r="J110">
            <v>48.505471080956042</v>
          </cell>
          <cell r="K110">
            <v>48.07618269757301</v>
          </cell>
          <cell r="L110">
            <v>48.6483420700933</v>
          </cell>
          <cell r="M110">
            <v>49.70822231789441</v>
          </cell>
        </row>
        <row r="112">
          <cell r="B112" t="str">
            <v>Metallurigcal Coal</v>
          </cell>
        </row>
        <row r="113">
          <cell r="B113" t="str">
            <v>Metallurgical A</v>
          </cell>
          <cell r="C113">
            <v>306</v>
          </cell>
          <cell r="D113">
            <v>306</v>
          </cell>
          <cell r="E113">
            <v>70.2</v>
          </cell>
          <cell r="F113">
            <v>0</v>
          </cell>
          <cell r="G113">
            <v>0</v>
          </cell>
          <cell r="I113">
            <v>80.470588235294116</v>
          </cell>
          <cell r="J113">
            <v>82.75</v>
          </cell>
          <cell r="K113">
            <v>82.749999999999986</v>
          </cell>
          <cell r="L113" t="str">
            <v>--</v>
          </cell>
          <cell r="M113" t="str">
            <v>--</v>
          </cell>
        </row>
        <row r="114">
          <cell r="B114" t="str">
            <v>Metallurgical B</v>
          </cell>
          <cell r="C114">
            <v>200</v>
          </cell>
          <cell r="D114">
            <v>0</v>
          </cell>
          <cell r="E114">
            <v>0</v>
          </cell>
          <cell r="F114">
            <v>0</v>
          </cell>
          <cell r="G114">
            <v>0</v>
          </cell>
          <cell r="I114">
            <v>70.86</v>
          </cell>
          <cell r="J114" t="str">
            <v>--</v>
          </cell>
          <cell r="K114" t="str">
            <v>--</v>
          </cell>
          <cell r="L114" t="str">
            <v>--</v>
          </cell>
          <cell r="M114" t="str">
            <v>--</v>
          </cell>
        </row>
        <row r="115">
          <cell r="B115" t="str">
            <v>Total Metallurgical Coal</v>
          </cell>
          <cell r="C115">
            <v>506</v>
          </cell>
          <cell r="D115">
            <v>306</v>
          </cell>
          <cell r="E115">
            <v>70.2</v>
          </cell>
          <cell r="F115">
            <v>0</v>
          </cell>
          <cell r="G115">
            <v>0</v>
          </cell>
          <cell r="I115">
            <v>76.671936758893281</v>
          </cell>
          <cell r="J115">
            <v>82.75</v>
          </cell>
          <cell r="K115">
            <v>82.749999999999986</v>
          </cell>
          <cell r="L115" t="str">
            <v>--</v>
          </cell>
          <cell r="M115" t="str">
            <v>--</v>
          </cell>
        </row>
        <row r="117">
          <cell r="B117" t="str">
            <v>Total Committed Coal Sales</v>
          </cell>
          <cell r="C117">
            <v>10916.748</v>
          </cell>
          <cell r="D117">
            <v>9374.9719999999979</v>
          </cell>
          <cell r="E117">
            <v>8229.5639999999985</v>
          </cell>
          <cell r="F117">
            <v>3854.9760000000001</v>
          </cell>
          <cell r="G117">
            <v>3734.9760000000001</v>
          </cell>
          <cell r="I117">
            <v>47.340848750928394</v>
          </cell>
          <cell r="J117">
            <v>49.623215843204662</v>
          </cell>
          <cell r="K117">
            <v>48.371958023535647</v>
          </cell>
          <cell r="L117">
            <v>48.6483420700933</v>
          </cell>
          <cell r="M117">
            <v>49.70822231789441</v>
          </cell>
        </row>
      </sheetData>
      <sheetData sheetId="22" refreshError="1">
        <row r="2">
          <cell r="B2" t="str">
            <v>2007E Production by Mining Complex</v>
          </cell>
          <cell r="K2" t="str">
            <v>Reserves by Quality</v>
          </cell>
          <cell r="T2" t="str">
            <v>Reserves by Type</v>
          </cell>
        </row>
        <row r="3">
          <cell r="B3" t="str">
            <v>Committed &amp; Priced (excludes committed and unpriced)</v>
          </cell>
          <cell r="C3">
            <v>3727.941089423095</v>
          </cell>
          <cell r="K3" t="str">
            <v>Medium Sulfur</v>
          </cell>
          <cell r="M3">
            <v>37679</v>
          </cell>
          <cell r="T3" t="str">
            <v>Steam</v>
          </cell>
          <cell r="U3">
            <v>107091</v>
          </cell>
        </row>
        <row r="4">
          <cell r="B4" t="str">
            <v>Prater Branch (1)</v>
          </cell>
          <cell r="C4">
            <v>1402.755825069918</v>
          </cell>
          <cell r="E4">
            <v>2008</v>
          </cell>
          <cell r="F4">
            <v>2009</v>
          </cell>
          <cell r="G4">
            <v>2010</v>
          </cell>
          <cell r="H4">
            <v>2011</v>
          </cell>
          <cell r="I4">
            <v>2012</v>
          </cell>
          <cell r="K4" t="str">
            <v>Low Sulfur</v>
          </cell>
          <cell r="M4">
            <v>69412</v>
          </cell>
          <cell r="T4" t="str">
            <v xml:space="preserve">Metallurgical </v>
          </cell>
          <cell r="U4">
            <v>111525.03075000001</v>
          </cell>
        </row>
        <row r="5">
          <cell r="B5" t="str">
            <v>CSX Rail</v>
          </cell>
          <cell r="C5">
            <v>1059.0902094987432</v>
          </cell>
        </row>
        <row r="6">
          <cell r="B6" t="str">
            <v>Tons</v>
          </cell>
          <cell r="C6">
            <v>1048.3651503525425</v>
          </cell>
          <cell r="E6">
            <v>6.2747760000000001</v>
          </cell>
          <cell r="F6">
            <v>5.7589799999999993</v>
          </cell>
          <cell r="G6">
            <v>6.3993719999999996</v>
          </cell>
          <cell r="H6">
            <v>3.614976</v>
          </cell>
          <cell r="I6">
            <v>3.614976</v>
          </cell>
        </row>
        <row r="7">
          <cell r="B7" t="str">
            <v>Price</v>
          </cell>
          <cell r="C7">
            <v>1027.8472375897827</v>
          </cell>
          <cell r="E7">
            <v>43.537949230378906</v>
          </cell>
          <cell r="F7">
            <v>46.713019159642862</v>
          </cell>
          <cell r="G7">
            <v>47.743820231110185</v>
          </cell>
          <cell r="H7">
            <v>48.479600174385666</v>
          </cell>
          <cell r="I7">
            <v>49.73305973815593</v>
          </cell>
        </row>
        <row r="8">
          <cell r="B8" t="str">
            <v>NS Rail</v>
          </cell>
          <cell r="C8">
            <v>772.61916899890628</v>
          </cell>
        </row>
        <row r="9">
          <cell r="B9" t="str">
            <v>Tons</v>
          </cell>
          <cell r="C9">
            <v>9038.6186809329884</v>
          </cell>
          <cell r="E9">
            <v>2.4199919999999993</v>
          </cell>
          <cell r="F9">
            <v>2.2999919999999991</v>
          </cell>
          <cell r="G9">
            <v>1.6399919999999995</v>
          </cell>
          <cell r="H9">
            <v>0.12</v>
          </cell>
        </row>
        <row r="10">
          <cell r="B10" t="str">
            <v>Price</v>
          </cell>
          <cell r="E10">
            <v>51.251342979646225</v>
          </cell>
          <cell r="F10">
            <v>51.420664071875038</v>
          </cell>
          <cell r="G10">
            <v>49.137195791198998</v>
          </cell>
          <cell r="H10">
            <v>49</v>
          </cell>
        </row>
        <row r="11">
          <cell r="B11" t="str">
            <v>NYMEX 12,000 Btu, 1.0 Sulfur</v>
          </cell>
        </row>
        <row r="12">
          <cell r="B12" t="str">
            <v>Tons</v>
          </cell>
          <cell r="E12">
            <v>1.2649799999999998</v>
          </cell>
        </row>
        <row r="13">
          <cell r="B13" t="str">
            <v>Price</v>
          </cell>
          <cell r="E13">
            <v>50.721787696248164</v>
          </cell>
        </row>
        <row r="14">
          <cell r="B14" t="str">
            <v>Direct-Shipped Truck</v>
          </cell>
        </row>
        <row r="15">
          <cell r="B15" t="str">
            <v>Tons</v>
          </cell>
          <cell r="E15">
            <v>0.45100000000000001</v>
          </cell>
          <cell r="F15">
            <v>0.23</v>
          </cell>
          <cell r="G15">
            <v>0.12</v>
          </cell>
          <cell r="H15">
            <v>0.12</v>
          </cell>
          <cell r="I15">
            <v>0.12</v>
          </cell>
        </row>
        <row r="16">
          <cell r="B16" t="str">
            <v>Price</v>
          </cell>
          <cell r="E16">
            <v>36.876607538802659</v>
          </cell>
          <cell r="F16">
            <v>42.209999999999994</v>
          </cell>
          <cell r="G16">
            <v>51.3</v>
          </cell>
          <cell r="H16">
            <v>53.38000000000001</v>
          </cell>
          <cell r="I16">
            <v>48.960000000000008</v>
          </cell>
        </row>
        <row r="17">
          <cell r="B17" t="str">
            <v>Met "A"</v>
          </cell>
        </row>
        <row r="18">
          <cell r="B18" t="str">
            <v>Tons</v>
          </cell>
          <cell r="E18">
            <v>0.30599999999999999</v>
          </cell>
        </row>
        <row r="19">
          <cell r="B19" t="str">
            <v>Price</v>
          </cell>
          <cell r="E19">
            <v>80.470588235294116</v>
          </cell>
        </row>
        <row r="20">
          <cell r="B20" t="str">
            <v>Met "B"</v>
          </cell>
        </row>
        <row r="21">
          <cell r="B21" t="str">
            <v>Tons</v>
          </cell>
          <cell r="E21">
            <v>0.2</v>
          </cell>
        </row>
        <row r="22">
          <cell r="B22" t="str">
            <v>Price</v>
          </cell>
          <cell r="E22">
            <v>70.86</v>
          </cell>
        </row>
        <row r="24">
          <cell r="B24" t="str">
            <v>NS 12,500 Btu, Compliance</v>
          </cell>
        </row>
        <row r="25">
          <cell r="B25" t="str">
            <v>Tons</v>
          </cell>
          <cell r="E25">
            <v>0.66</v>
          </cell>
          <cell r="F25">
            <v>0.36000000000000004</v>
          </cell>
        </row>
        <row r="26">
          <cell r="B26" t="str">
            <v>Price</v>
          </cell>
          <cell r="E26">
            <v>58.398787878787864</v>
          </cell>
          <cell r="F26">
            <v>57.852272727272727</v>
          </cell>
        </row>
        <row r="28">
          <cell r="B28" t="str">
            <v>NS 12,500 Btu, 1.0%</v>
          </cell>
          <cell r="K28" t="str">
            <v>2007E Commited tons by Transportation</v>
          </cell>
          <cell r="T28" t="str">
            <v>2007E Commited tons by Customer</v>
          </cell>
        </row>
        <row r="29">
          <cell r="B29" t="str">
            <v>Tons</v>
          </cell>
          <cell r="C29">
            <v>7178.4621448258385</v>
          </cell>
          <cell r="E29">
            <v>1.7599919999999996</v>
          </cell>
          <cell r="F29">
            <v>1.1399999999999995</v>
          </cell>
          <cell r="G29">
            <v>1.1399999999999995</v>
          </cell>
          <cell r="H29">
            <v>0.12</v>
          </cell>
          <cell r="K29" t="str">
            <v>CSX Rail</v>
          </cell>
          <cell r="L29">
            <v>4644.7642400000004</v>
          </cell>
          <cell r="T29" t="str">
            <v>Customer A</v>
          </cell>
          <cell r="U29">
            <v>57364.259579500002</v>
          </cell>
        </row>
        <row r="30">
          <cell r="B30" t="str">
            <v>Price</v>
          </cell>
          <cell r="C30">
            <v>1252.2060637431287</v>
          </cell>
          <cell r="E30">
            <v>48.571038959268009</v>
          </cell>
          <cell r="F30">
            <v>48.832321133273823</v>
          </cell>
          <cell r="G30">
            <v>49.137195791198998</v>
          </cell>
          <cell r="H30">
            <v>49</v>
          </cell>
          <cell r="K30" t="str">
            <v>River</v>
          </cell>
          <cell r="L30">
            <v>2819.9877800000004</v>
          </cell>
          <cell r="T30" t="str">
            <v>Customer B</v>
          </cell>
          <cell r="U30">
            <v>56339.180625000001</v>
          </cell>
        </row>
        <row r="31">
          <cell r="B31" t="str">
            <v>Underground</v>
          </cell>
          <cell r="C31">
            <v>607.95047236402047</v>
          </cell>
          <cell r="K31" t="str">
            <v>NS Rail</v>
          </cell>
          <cell r="L31">
            <v>924.85173000000009</v>
          </cell>
          <cell r="T31" t="str">
            <v>Customer C</v>
          </cell>
          <cell r="U31">
            <v>49522.930631999996</v>
          </cell>
        </row>
        <row r="32">
          <cell r="B32" t="str">
            <v xml:space="preserve">CSX Rail </v>
          </cell>
          <cell r="C32">
            <v>9038.6186809329884</v>
          </cell>
          <cell r="E32">
            <v>6.2747760000000001</v>
          </cell>
          <cell r="F32">
            <v>5.7589799999999993</v>
          </cell>
          <cell r="G32">
            <v>6.3993719999999996</v>
          </cell>
          <cell r="H32">
            <v>3.614976</v>
          </cell>
          <cell r="I32">
            <v>3.614976</v>
          </cell>
          <cell r="J32">
            <v>0</v>
          </cell>
          <cell r="K32" t="str">
            <v>Direct-Shipped Truck</v>
          </cell>
          <cell r="L32">
            <v>660.73776099999998</v>
          </cell>
          <cell r="T32" t="str">
            <v>Customer D</v>
          </cell>
          <cell r="U32">
            <v>40573.5262</v>
          </cell>
        </row>
        <row r="33">
          <cell r="B33" t="str">
            <v>Direct Truck</v>
          </cell>
          <cell r="E33">
            <v>0.45100000000000001</v>
          </cell>
          <cell r="F33">
            <v>0.23</v>
          </cell>
          <cell r="G33">
            <v>0.12</v>
          </cell>
          <cell r="H33">
            <v>0.12</v>
          </cell>
          <cell r="I33">
            <v>0.12</v>
          </cell>
          <cell r="J33">
            <v>0</v>
          </cell>
          <cell r="L33">
            <v>110260310.62850842</v>
          </cell>
          <cell r="T33" t="str">
            <v>Customer E</v>
          </cell>
          <cell r="U33">
            <v>32156.915075000001</v>
          </cell>
        </row>
        <row r="34">
          <cell r="T34" t="str">
            <v>Other Customers</v>
          </cell>
          <cell r="U34">
            <v>197639.27824454746</v>
          </cell>
        </row>
        <row r="35">
          <cell r="B35" t="str">
            <v xml:space="preserve">CSX Rail </v>
          </cell>
          <cell r="E35">
            <v>43.537949230378906</v>
          </cell>
          <cell r="F35">
            <v>46.713019159642862</v>
          </cell>
          <cell r="G35">
            <v>47.743820231110185</v>
          </cell>
          <cell r="H35">
            <v>48.479600174385666</v>
          </cell>
          <cell r="I35">
            <v>49.73305973815593</v>
          </cell>
          <cell r="J35">
            <v>0</v>
          </cell>
          <cell r="U35">
            <v>433596.09035604744</v>
          </cell>
        </row>
        <row r="36">
          <cell r="B36" t="str">
            <v>Direct Truck</v>
          </cell>
          <cell r="E36">
            <v>36.876607538802659</v>
          </cell>
          <cell r="F36">
            <v>42.209999999999994</v>
          </cell>
          <cell r="G36">
            <v>51.3</v>
          </cell>
          <cell r="H36">
            <v>53.38000000000001</v>
          </cell>
          <cell r="I36">
            <v>48.960000000000008</v>
          </cell>
          <cell r="J36">
            <v>0</v>
          </cell>
        </row>
        <row r="38">
          <cell r="E38">
            <v>6.7257759999999998</v>
          </cell>
          <cell r="F38">
            <v>5.9889799999999997</v>
          </cell>
          <cell r="G38">
            <v>6.5193719999999997</v>
          </cell>
          <cell r="H38">
            <v>3.7349760000000001</v>
          </cell>
          <cell r="I38">
            <v>3.7349760000000001</v>
          </cell>
        </row>
        <row r="39">
          <cell r="E39">
            <v>43.091269902536162</v>
          </cell>
          <cell r="F39">
            <v>46.540085804260492</v>
          </cell>
          <cell r="G39">
            <v>47.809277697299692</v>
          </cell>
          <cell r="H39">
            <v>48.637043750749669</v>
          </cell>
          <cell r="I39">
            <v>49.708222317894403</v>
          </cell>
        </row>
        <row r="40">
          <cell r="B40" t="str">
            <v>CSX 12,500 Btu, 1.0% Sulfur</v>
          </cell>
          <cell r="E40">
            <v>6.7257759999999998</v>
          </cell>
          <cell r="F40">
            <v>2.4890000000000003</v>
          </cell>
          <cell r="G40">
            <v>2.144400000000001</v>
          </cell>
          <cell r="H40">
            <v>0.36000000000000121</v>
          </cell>
          <cell r="I40">
            <v>0.36000000000000121</v>
          </cell>
        </row>
        <row r="41">
          <cell r="E41">
            <v>43.091269902536162</v>
          </cell>
          <cell r="F41">
            <v>46.540085804260492</v>
          </cell>
          <cell r="G41">
            <v>47.809277697299692</v>
          </cell>
          <cell r="H41">
            <v>48.637043750749669</v>
          </cell>
          <cell r="I41">
            <v>49.708222317894403</v>
          </cell>
        </row>
        <row r="43">
          <cell r="E43">
            <v>10.410748</v>
          </cell>
          <cell r="F43">
            <v>3.9889999999999994</v>
          </cell>
          <cell r="G43">
            <v>3.2844000000000007</v>
          </cell>
          <cell r="H43">
            <v>0.4800000000000012</v>
          </cell>
          <cell r="I43">
            <v>0.36000000000000121</v>
          </cell>
        </row>
        <row r="44">
          <cell r="E44">
            <v>0.50600000000000001</v>
          </cell>
        </row>
      </sheetData>
      <sheetData sheetId="23" refreshError="1">
        <row r="2">
          <cell r="B2" t="str">
            <v xml:space="preserve">Project Trident </v>
          </cell>
          <cell r="L2" t="str">
            <v>Projected Financial Summary</v>
          </cell>
        </row>
        <row r="3">
          <cell r="B3" t="str">
            <v>($ and tons in thousands)</v>
          </cell>
          <cell r="L3" t="str">
            <v>Private &amp; Confidential</v>
          </cell>
        </row>
        <row r="4">
          <cell r="E4">
            <v>2008</v>
          </cell>
          <cell r="F4">
            <v>2009</v>
          </cell>
          <cell r="G4">
            <v>2010</v>
          </cell>
          <cell r="H4">
            <v>2011</v>
          </cell>
          <cell r="I4">
            <v>2012</v>
          </cell>
        </row>
        <row r="5">
          <cell r="B5" t="str">
            <v>NYMEX 12,000 Btu, 1.0 Sulfur</v>
          </cell>
        </row>
        <row r="6">
          <cell r="B6" t="str">
            <v>Tons</v>
          </cell>
          <cell r="E6">
            <v>0.35620061803005265</v>
          </cell>
          <cell r="F6">
            <v>1.6184449436712613</v>
          </cell>
          <cell r="G6">
            <v>1.3911030390737056</v>
          </cell>
          <cell r="H6">
            <v>1.958908911334261</v>
          </cell>
          <cell r="I6">
            <v>1.6750598936780841</v>
          </cell>
        </row>
        <row r="7">
          <cell r="B7" t="str">
            <v>Price</v>
          </cell>
          <cell r="D7" t="str">
            <v xml:space="preserve">9 Months </v>
          </cell>
          <cell r="E7">
            <v>54.874999999999993</v>
          </cell>
          <cell r="F7">
            <v>57.362500000000011</v>
          </cell>
          <cell r="G7">
            <v>58.399999999999984</v>
          </cell>
          <cell r="H7">
            <v>58.399999999999984</v>
          </cell>
          <cell r="I7">
            <v>58.399999999999984</v>
          </cell>
        </row>
        <row r="8">
          <cell r="B8" t="str">
            <v>CSX 12,500 Btu, 1.0% Sulfur</v>
          </cell>
          <cell r="C8">
            <v>2006</v>
          </cell>
          <cell r="D8" t="str">
            <v>2007A</v>
          </cell>
          <cell r="E8" t="str">
            <v>Q4 2007</v>
          </cell>
          <cell r="F8">
            <v>2007</v>
          </cell>
          <cell r="G8">
            <v>2008</v>
          </cell>
          <cell r="H8">
            <v>2009</v>
          </cell>
          <cell r="I8">
            <v>2010</v>
          </cell>
          <cell r="J8">
            <v>2011</v>
          </cell>
          <cell r="K8">
            <v>2012</v>
          </cell>
          <cell r="O8" t="str">
            <v>Q1 2007</v>
          </cell>
          <cell r="P8" t="str">
            <v>Q2 2007</v>
          </cell>
          <cell r="Q8" t="str">
            <v>Q3 2007</v>
          </cell>
        </row>
        <row r="9">
          <cell r="B9" t="str">
            <v>Tons</v>
          </cell>
          <cell r="E9">
            <v>0.24905568186539848</v>
          </cell>
          <cell r="F9">
            <v>0.8778202795848089</v>
          </cell>
          <cell r="G9">
            <v>1.4561753450870532</v>
          </cell>
          <cell r="H9">
            <v>3.5615909291957379</v>
          </cell>
          <cell r="I9">
            <v>3.2182044198854616</v>
          </cell>
        </row>
        <row r="10">
          <cell r="B10" t="str">
            <v>Price</v>
          </cell>
          <cell r="D10">
            <v>320.77156138999999</v>
          </cell>
          <cell r="E10">
            <v>58.262499999999996</v>
          </cell>
          <cell r="F10">
            <v>57.75</v>
          </cell>
          <cell r="G10">
            <v>58.25</v>
          </cell>
          <cell r="H10">
            <v>58.25</v>
          </cell>
          <cell r="I10">
            <v>58.25</v>
          </cell>
          <cell r="J10">
            <v>905.12612486606338</v>
          </cell>
          <cell r="K10">
            <v>897.97863328863525</v>
          </cell>
        </row>
        <row r="11">
          <cell r="B11" t="str">
            <v>NS 12,500 Btu, Compliance</v>
          </cell>
          <cell r="D11">
            <v>3.8810471999999692</v>
          </cell>
          <cell r="E11">
            <v>1.4701756400952917</v>
          </cell>
          <cell r="F11">
            <v>5.3512228400952608</v>
          </cell>
          <cell r="G11">
            <v>6.8103670425340397</v>
          </cell>
          <cell r="H11">
            <v>5.4675826430470806</v>
          </cell>
          <cell r="I11">
            <v>5.8988906171897497</v>
          </cell>
          <cell r="J11">
            <v>6.2231650428284411</v>
          </cell>
          <cell r="K11">
            <v>4.292396810586979</v>
          </cell>
        </row>
        <row r="12">
          <cell r="B12" t="str">
            <v>Tons</v>
          </cell>
          <cell r="C12">
            <v>274.63212494000004</v>
          </cell>
          <cell r="D12">
            <v>324.65260858999994</v>
          </cell>
          <cell r="E12">
            <v>2.8090854013308356E-2</v>
          </cell>
          <cell r="F12">
            <v>0.14347738264406787</v>
          </cell>
          <cell r="G12">
            <v>0.61146564393220337</v>
          </cell>
          <cell r="H12">
            <v>0.80826953247457634</v>
          </cell>
          <cell r="I12">
            <v>0.80626016135593226</v>
          </cell>
          <cell r="J12">
            <v>911.34928990889182</v>
          </cell>
          <cell r="K12">
            <v>902.27103009922223</v>
          </cell>
        </row>
        <row r="13">
          <cell r="B13" t="str">
            <v>Price</v>
          </cell>
          <cell r="D13">
            <v>250.46585028750755</v>
          </cell>
          <cell r="E13">
            <v>61.262499999999996</v>
          </cell>
          <cell r="F13">
            <v>60.75</v>
          </cell>
          <cell r="G13">
            <v>61.25</v>
          </cell>
          <cell r="H13">
            <v>61.25</v>
          </cell>
          <cell r="I13">
            <v>61.25</v>
          </cell>
          <cell r="J13">
            <v>542.63304864514043</v>
          </cell>
          <cell r="K13">
            <v>532.54960414782204</v>
          </cell>
        </row>
        <row r="14">
          <cell r="B14" t="str">
            <v>NS 12,500 Btu, 1.0% Sulfur</v>
          </cell>
          <cell r="D14">
            <v>-7.2789831026289207</v>
          </cell>
          <cell r="E14">
            <v>-1.9783751299999999</v>
          </cell>
          <cell r="F14">
            <v>-9.2573582326289205</v>
          </cell>
          <cell r="G14">
            <v>0</v>
          </cell>
          <cell r="H14">
            <v>0</v>
          </cell>
          <cell r="I14">
            <v>0</v>
          </cell>
          <cell r="J14">
            <v>0</v>
          </cell>
          <cell r="K14">
            <v>0</v>
          </cell>
        </row>
        <row r="15">
          <cell r="B15" t="str">
            <v>Tons</v>
          </cell>
          <cell r="D15">
            <v>81.465741405121292</v>
          </cell>
          <cell r="E15">
            <v>0</v>
          </cell>
          <cell r="F15">
            <v>1.3628408888888914E-2</v>
          </cell>
          <cell r="G15">
            <v>1.3674951111111142E-2</v>
          </cell>
          <cell r="H15">
            <v>1.2415715555555558</v>
          </cell>
          <cell r="I15">
            <v>1.3581866666666664</v>
          </cell>
          <cell r="J15">
            <v>368.71624126375139</v>
          </cell>
          <cell r="K15">
            <v>369.72142595140019</v>
          </cell>
        </row>
        <row r="16">
          <cell r="B16" t="str">
            <v>Price</v>
          </cell>
          <cell r="D16">
            <v>44.478964067136914</v>
          </cell>
          <cell r="E16">
            <v>59.262499999999996</v>
          </cell>
          <cell r="F16">
            <v>58.75</v>
          </cell>
          <cell r="G16">
            <v>59.25</v>
          </cell>
          <cell r="H16">
            <v>59.25</v>
          </cell>
          <cell r="I16">
            <v>59.25</v>
          </cell>
          <cell r="J16">
            <v>100.56420605449885</v>
          </cell>
          <cell r="K16">
            <v>109.16455653708893</v>
          </cell>
        </row>
        <row r="17">
          <cell r="B17" t="str">
            <v>Met "A"</v>
          </cell>
          <cell r="D17">
            <v>0.77576121000000009</v>
          </cell>
          <cell r="E17">
            <v>8.4908012548201017E-2</v>
          </cell>
          <cell r="F17">
            <v>0.86066922254820111</v>
          </cell>
          <cell r="G17">
            <v>1.7315949788602278</v>
          </cell>
          <cell r="H17">
            <v>2.0067216428654389</v>
          </cell>
          <cell r="I17">
            <v>2.2986239242059532</v>
          </cell>
          <cell r="J17">
            <v>2.5539887529027805</v>
          </cell>
          <cell r="K17">
            <v>2.6727195164033675</v>
          </cell>
        </row>
        <row r="18">
          <cell r="B18" t="str">
            <v>Tons</v>
          </cell>
          <cell r="D18">
            <v>8.7991828399999985</v>
          </cell>
          <cell r="E18">
            <v>0.28325372358366274</v>
          </cell>
          <cell r="F18">
            <v>0.7291444863124098</v>
          </cell>
          <cell r="G18">
            <v>1.512473150748127</v>
          </cell>
          <cell r="H18">
            <v>2.1135211088011037</v>
          </cell>
          <cell r="I18">
            <v>2.3791280907244876</v>
          </cell>
          <cell r="J18">
            <v>9.6</v>
          </cell>
          <cell r="K18">
            <v>9.6000000000000014</v>
          </cell>
        </row>
        <row r="19">
          <cell r="B19" t="str">
            <v>Price</v>
          </cell>
          <cell r="D19">
            <v>27.411833287984393</v>
          </cell>
          <cell r="E19">
            <v>85</v>
          </cell>
          <cell r="F19">
            <v>90</v>
          </cell>
          <cell r="G19">
            <v>90</v>
          </cell>
          <cell r="H19">
            <v>90</v>
          </cell>
          <cell r="I19">
            <v>90</v>
          </cell>
          <cell r="J19">
            <v>255.99804645634975</v>
          </cell>
          <cell r="K19">
            <v>248.28414989790789</v>
          </cell>
          <cell r="O19">
            <v>95.478358319999998</v>
          </cell>
          <cell r="P19">
            <v>107.92003777999999</v>
          </cell>
          <cell r="Q19">
            <v>121.25421248999994</v>
          </cell>
        </row>
        <row r="20">
          <cell r="B20" t="str">
            <v>Met "B"</v>
          </cell>
        </row>
        <row r="21">
          <cell r="B21" t="str">
            <v>Tons</v>
          </cell>
          <cell r="E21">
            <v>2.4585278343365921E-2</v>
          </cell>
          <cell r="F21">
            <v>0.63145264775654852</v>
          </cell>
          <cell r="G21">
            <v>1.0252494318151002</v>
          </cell>
          <cell r="H21">
            <v>1.1062880463852078</v>
          </cell>
          <cell r="I21">
            <v>1.1035377964252695</v>
          </cell>
          <cell r="P21">
            <v>21.758666249488989</v>
          </cell>
          <cell r="Q21">
            <v>14.120315677955686</v>
          </cell>
        </row>
        <row r="22">
          <cell r="B22" t="str">
            <v>Price</v>
          </cell>
          <cell r="C22">
            <v>63.270266173089382</v>
          </cell>
          <cell r="D22">
            <v>72.666558565121306</v>
          </cell>
          <cell r="E22">
            <v>70</v>
          </cell>
          <cell r="F22">
            <v>75</v>
          </cell>
          <cell r="G22">
            <v>75</v>
          </cell>
          <cell r="H22">
            <v>75</v>
          </cell>
          <cell r="I22">
            <v>75</v>
          </cell>
          <cell r="J22">
            <v>359.11624126375142</v>
          </cell>
          <cell r="K22">
            <v>360.12142595140023</v>
          </cell>
          <cell r="O22">
            <v>20.145421640219148</v>
          </cell>
          <cell r="P22">
            <v>24.528796699466763</v>
          </cell>
          <cell r="Q22">
            <v>27.992340225435445</v>
          </cell>
        </row>
        <row r="23">
          <cell r="B23" t="str">
            <v>Maintenance Capex</v>
          </cell>
          <cell r="D23">
            <v>16.075234699999999</v>
          </cell>
          <cell r="E23">
            <v>4.7284509499999992</v>
          </cell>
          <cell r="F23">
            <v>20.803685649999998</v>
          </cell>
          <cell r="G23">
            <v>15.799265366000002</v>
          </cell>
          <cell r="H23">
            <v>39.533072739999994</v>
          </cell>
          <cell r="I23">
            <v>56.819768434000011</v>
          </cell>
          <cell r="J23">
            <v>55.778104839999997</v>
          </cell>
          <cell r="K23">
            <v>23.063831279999999</v>
          </cell>
        </row>
        <row r="24">
          <cell r="B24" t="str">
            <v>Expansion Capex</v>
          </cell>
          <cell r="D24">
            <v>17.631215140000002</v>
          </cell>
          <cell r="E24">
            <v>17.456290860000003</v>
          </cell>
          <cell r="F24">
            <v>35.087506000000005</v>
          </cell>
          <cell r="G24">
            <v>51.685000000000002</v>
          </cell>
          <cell r="H24">
            <v>26.5943</v>
          </cell>
          <cell r="I24">
            <v>26.2</v>
          </cell>
          <cell r="J24">
            <v>26.1</v>
          </cell>
          <cell r="K24">
            <v>0</v>
          </cell>
        </row>
        <row r="25">
          <cell r="B25" t="str">
            <v>Total Capex</v>
          </cell>
          <cell r="C25">
            <v>132.69999999999999</v>
          </cell>
          <cell r="D25">
            <v>22.184741810000006</v>
          </cell>
          <cell r="E25">
            <v>0</v>
          </cell>
          <cell r="F25">
            <v>55.891191650000003</v>
          </cell>
          <cell r="G25">
            <v>67.484265366000002</v>
          </cell>
          <cell r="H25">
            <v>66.127372739999998</v>
          </cell>
          <cell r="I25">
            <v>83.019768434000014</v>
          </cell>
          <cell r="J25">
            <v>81.878104840000006</v>
          </cell>
          <cell r="K25">
            <v>23.063831279999999</v>
          </cell>
          <cell r="O25">
            <v>20.145421640219148</v>
          </cell>
          <cell r="P25">
            <v>24.528796699466763</v>
          </cell>
          <cell r="Q25">
            <v>27.992340225435445</v>
          </cell>
        </row>
        <row r="26">
          <cell r="B26" t="str">
            <v>Change in Working Capital</v>
          </cell>
          <cell r="C26">
            <v>-22.249773838890867</v>
          </cell>
          <cell r="D26">
            <v>10.433170834307965</v>
          </cell>
          <cell r="E26">
            <v>-0.21922581082801429</v>
          </cell>
          <cell r="F26">
            <v>10.213945023479951</v>
          </cell>
          <cell r="G26">
            <v>8.0847821301775316</v>
          </cell>
          <cell r="H26">
            <v>7.3033406117068127</v>
          </cell>
          <cell r="I26">
            <v>6.7597174785036183</v>
          </cell>
          <cell r="J26">
            <v>6.5428359185655687</v>
          </cell>
          <cell r="K26">
            <v>6.7463603882181804</v>
          </cell>
        </row>
        <row r="28">
          <cell r="B28" t="str">
            <v>Balance Sheet Data</v>
          </cell>
        </row>
        <row r="29">
          <cell r="B29" t="str">
            <v>Cash</v>
          </cell>
          <cell r="C29">
            <v>2.7625649999999999</v>
          </cell>
        </row>
        <row r="30">
          <cell r="B30" t="str">
            <v>Net Working Capital</v>
          </cell>
          <cell r="C30">
            <v>0</v>
          </cell>
        </row>
        <row r="31">
          <cell r="B31" t="str">
            <v>Net PP&amp;E</v>
          </cell>
          <cell r="C31">
            <v>394.960644</v>
          </cell>
        </row>
        <row r="32">
          <cell r="B32" t="str">
            <v>Total Debt</v>
          </cell>
          <cell r="C32">
            <v>236.88462599999997</v>
          </cell>
        </row>
        <row r="33">
          <cell r="B33" t="str">
            <v>Minority Interest</v>
          </cell>
          <cell r="C33">
            <v>0</v>
          </cell>
        </row>
        <row r="34">
          <cell r="B34" t="str">
            <v>Shareholders' Equity</v>
          </cell>
          <cell r="C34">
            <v>157.25324599999999</v>
          </cell>
        </row>
        <row r="35">
          <cell r="B35" t="str">
            <v>Capitalization (Book)</v>
          </cell>
          <cell r="C35">
            <v>394.13787199999996</v>
          </cell>
        </row>
        <row r="37">
          <cell r="B37" t="str">
            <v>Operating Data</v>
          </cell>
        </row>
        <row r="38">
          <cell r="B38" t="str">
            <v>Coal Production (mt)</v>
          </cell>
          <cell r="C38">
            <v>5.6970000000000001</v>
          </cell>
          <cell r="D38">
            <v>6.594438675448</v>
          </cell>
          <cell r="E38">
            <v>2.4441800054849878</v>
          </cell>
          <cell r="F38">
            <v>9.0386186809329878</v>
          </cell>
          <cell r="G38">
            <v>11.857934155835787</v>
          </cell>
          <cell r="H38">
            <v>13.388940148857984</v>
          </cell>
          <cell r="I38">
            <v>14.2397055617673</v>
          </cell>
          <cell r="J38">
            <v>14.645126083746444</v>
          </cell>
          <cell r="K38">
            <v>14.2753530287359</v>
          </cell>
          <cell r="O38">
            <v>2.0515831986999999</v>
          </cell>
          <cell r="P38">
            <v>2.1676550967479997</v>
          </cell>
          <cell r="Q38">
            <v>2.3752003799999999</v>
          </cell>
        </row>
        <row r="39">
          <cell r="B39" t="str">
            <v>Steam Coal Sales (mt)</v>
          </cell>
          <cell r="D39">
            <v>6.3084941390000004</v>
          </cell>
          <cell r="E39">
            <v>2.304605796509362</v>
          </cell>
          <cell r="F39">
            <v>8.6130999355093625</v>
          </cell>
          <cell r="G39">
            <v>11.044095153908758</v>
          </cell>
          <cell r="H39">
            <v>11.722343014789026</v>
          </cell>
          <cell r="I39">
            <v>11.631782979204072</v>
          </cell>
          <cell r="J39">
            <v>11.425316928560129</v>
          </cell>
          <cell r="K39">
            <v>10.792687141586146</v>
          </cell>
        </row>
        <row r="40">
          <cell r="B40" t="str">
            <v>Metallurgical Coal Sales (mt)</v>
          </cell>
          <cell r="D40">
            <v>0.33835219100000008</v>
          </cell>
          <cell r="E40">
            <v>0.13957420897562578</v>
          </cell>
          <cell r="F40">
            <v>0.47792639997562586</v>
          </cell>
          <cell r="G40">
            <v>0.81383900192702874</v>
          </cell>
          <cell r="H40">
            <v>1.6665971340689583</v>
          </cell>
          <cell r="I40">
            <v>2.6079225825632264</v>
          </cell>
          <cell r="J40">
            <v>3.2198091551863119</v>
          </cell>
          <cell r="K40">
            <v>3.4826658871497576</v>
          </cell>
        </row>
        <row r="41">
          <cell r="B41" t="str">
            <v>Total Coal Sales (mt)</v>
          </cell>
          <cell r="C41">
            <v>5.4669999999999996</v>
          </cell>
          <cell r="D41">
            <v>6.6468463300000007</v>
          </cell>
          <cell r="E41">
            <v>2.4441800054849878</v>
          </cell>
          <cell r="F41">
            <v>9.0910263354849885</v>
          </cell>
          <cell r="G41">
            <v>11.857934155835787</v>
          </cell>
          <cell r="H41">
            <v>13.388940148857984</v>
          </cell>
          <cell r="I41">
            <v>14.239705561767298</v>
          </cell>
          <cell r="J41">
            <v>14.645126083746442</v>
          </cell>
          <cell r="K41">
            <v>14.275353028735905</v>
          </cell>
          <cell r="O41">
            <v>1.3604686142857145</v>
          </cell>
          <cell r="P41">
            <v>1.588952907142857</v>
          </cell>
          <cell r="Q41">
            <v>1.7983258571428573</v>
          </cell>
        </row>
        <row r="42">
          <cell r="B42" t="str">
            <v>Steam Coal Realized Price Per Ton</v>
          </cell>
          <cell r="D42" t="str">
            <v>--</v>
          </cell>
          <cell r="E42" t="str">
            <v>--</v>
          </cell>
          <cell r="F42">
            <v>45.164460143431548</v>
          </cell>
          <cell r="G42">
            <v>46.586661207309795</v>
          </cell>
          <cell r="H42">
            <v>50.571145225926642</v>
          </cell>
          <cell r="I42">
            <v>51.214458805983426</v>
          </cell>
          <cell r="J42">
            <v>55.31029253249023</v>
          </cell>
          <cell r="K42">
            <v>55.694356975791763</v>
          </cell>
        </row>
        <row r="43">
          <cell r="B43" t="str">
            <v>Metallurgical Coal Realized Price Per Ton</v>
          </cell>
          <cell r="D43" t="str">
            <v>--</v>
          </cell>
          <cell r="E43" t="str">
            <v>--</v>
          </cell>
          <cell r="F43">
            <v>73.627725084541638</v>
          </cell>
          <cell r="G43">
            <v>79.368936405973088</v>
          </cell>
          <cell r="H43">
            <v>82.985533529745936</v>
          </cell>
          <cell r="I43">
            <v>83.907912917564033</v>
          </cell>
          <cell r="J43">
            <v>84.846178796327479</v>
          </cell>
          <cell r="K43">
            <v>85.247012638376802</v>
          </cell>
        </row>
        <row r="44">
          <cell r="B44" t="str">
            <v>Realized Price Per Ton</v>
          </cell>
          <cell r="C44">
            <v>50.234520749954278</v>
          </cell>
          <cell r="D44">
            <v>48.84310430417306</v>
          </cell>
          <cell r="E44">
            <v>46.761983303052091</v>
          </cell>
          <cell r="F44">
            <v>47.694954821942659</v>
          </cell>
          <cell r="G44">
            <v>48.847486300856495</v>
          </cell>
          <cell r="H44">
            <v>54.605947536574909</v>
          </cell>
          <cell r="I44">
            <v>57.202082420091607</v>
          </cell>
          <cell r="J44">
            <v>61.803914810306544</v>
          </cell>
          <cell r="K44">
            <v>62.904127938624576</v>
          </cell>
          <cell r="O44">
            <v>0</v>
          </cell>
          <cell r="P44">
            <v>0</v>
          </cell>
          <cell r="Q44">
            <v>0</v>
          </cell>
          <cell r="S44">
            <v>0</v>
          </cell>
          <cell r="T44">
            <v>0</v>
          </cell>
        </row>
        <row r="45">
          <cell r="B45" t="str">
            <v>Cash Costs Per Ton (2)</v>
          </cell>
          <cell r="C45">
            <v>40.336414821092127</v>
          </cell>
          <cell r="D45">
            <v>37.681907757826487</v>
          </cell>
          <cell r="E45">
            <v>34.429950991186281</v>
          </cell>
          <cell r="F45">
            <v>36.807963973822076</v>
          </cell>
          <cell r="G45">
            <v>34.248866307380091</v>
          </cell>
          <cell r="H45">
            <v>35.252545758676966</v>
          </cell>
          <cell r="I45">
            <v>36.384307448827592</v>
          </cell>
          <cell r="J45">
            <v>37.052125433550849</v>
          </cell>
          <cell r="K45">
            <v>37.305529542829092</v>
          </cell>
          <cell r="O45">
            <v>39.408989675131849</v>
          </cell>
          <cell r="P45">
            <v>38.789131210576294</v>
          </cell>
          <cell r="Q45">
            <v>35.397023374622364</v>
          </cell>
        </row>
        <row r="46">
          <cell r="B46" t="str">
            <v>Cash Margin Per Ton</v>
          </cell>
          <cell r="C46">
            <v>9.8981059288621509</v>
          </cell>
          <cell r="D46">
            <v>11.161196546346574</v>
          </cell>
          <cell r="E46">
            <v>12.33203231186581</v>
          </cell>
          <cell r="F46">
            <v>10.886990848120583</v>
          </cell>
          <cell r="G46">
            <v>14.598619993476404</v>
          </cell>
          <cell r="H46">
            <v>19.353401777897943</v>
          </cell>
          <cell r="I46">
            <v>20.817774971264015</v>
          </cell>
          <cell r="J46">
            <v>24.751789376755696</v>
          </cell>
          <cell r="K46">
            <v>25.598598395795484</v>
          </cell>
          <cell r="O46">
            <v>-39.408989675131849</v>
          </cell>
          <cell r="P46">
            <v>-38.789131210576294</v>
          </cell>
          <cell r="Q46">
            <v>-35.397023374622364</v>
          </cell>
        </row>
        <row r="48">
          <cell r="B48" t="str">
            <v>Growth &amp; Margins</v>
          </cell>
        </row>
        <row r="49">
          <cell r="B49" t="str">
            <v>Production Growth</v>
          </cell>
          <cell r="C49" t="str">
            <v>--</v>
          </cell>
          <cell r="D49" t="str">
            <v>--</v>
          </cell>
          <cell r="E49" t="str">
            <v>--</v>
          </cell>
          <cell r="F49">
            <v>58.655760592118433</v>
          </cell>
          <cell r="G49">
            <v>31.191884229502453</v>
          </cell>
          <cell r="H49">
            <v>12.911237091569827</v>
          </cell>
          <cell r="I49">
            <v>6.3542401672613602</v>
          </cell>
          <cell r="J49">
            <v>2.8471130966898128</v>
          </cell>
          <cell r="K49">
            <v>-2.5248881634479581</v>
          </cell>
          <cell r="O49" t="str">
            <v>--</v>
          </cell>
          <cell r="P49">
            <v>5.657674430242432</v>
          </cell>
          <cell r="Q49">
            <v>9.5746451344297157</v>
          </cell>
        </row>
        <row r="50">
          <cell r="B50" t="str">
            <v>Total Revenue Growth</v>
          </cell>
          <cell r="C50" t="str">
            <v>--</v>
          </cell>
          <cell r="D50" t="str">
            <v>--</v>
          </cell>
          <cell r="E50" t="str">
            <v>--</v>
          </cell>
          <cell r="F50">
            <v>59.83101514145195</v>
          </cell>
          <cell r="G50">
            <v>33.510475097568239</v>
          </cell>
          <cell r="H50">
            <v>25.68809935504779</v>
          </cell>
          <cell r="I50">
            <v>11.384503366082011</v>
          </cell>
          <cell r="J50">
            <v>11.080593480579459</v>
          </cell>
          <cell r="K50">
            <v>-0.9961339642429734</v>
          </cell>
          <cell r="O50" t="str">
            <v>--</v>
          </cell>
          <cell r="P50">
            <v>13.030889595211882</v>
          </cell>
          <cell r="Q50">
            <v>12.355606043413637</v>
          </cell>
        </row>
        <row r="51">
          <cell r="B51" t="str">
            <v>Gross Margin</v>
          </cell>
          <cell r="C51" t="e">
            <v>#REF!</v>
          </cell>
          <cell r="D51">
            <v>25.093204012416681</v>
          </cell>
          <cell r="E51">
            <v>28.102860971855513</v>
          </cell>
          <cell r="F51">
            <v>25.876869483883354</v>
          </cell>
          <cell r="G51">
            <v>30.701334651395246</v>
          </cell>
          <cell r="H51">
            <v>35.921255418671599</v>
          </cell>
          <cell r="I51">
            <v>36.850712611308964</v>
          </cell>
          <cell r="J51">
            <v>40.458279316881033</v>
          </cell>
          <cell r="K51">
            <v>40.976759046640581</v>
          </cell>
        </row>
        <row r="52">
          <cell r="B52" t="str">
            <v>EBIT Margin</v>
          </cell>
          <cell r="C52" t="e">
            <v>#REF!</v>
          </cell>
          <cell r="D52">
            <v>10.944339620159232</v>
          </cell>
          <cell r="E52">
            <v>17.878386414903943</v>
          </cell>
          <cell r="F52">
            <v>12.68817690849856</v>
          </cell>
          <cell r="G52">
            <v>25.028185991415235</v>
          </cell>
          <cell r="H52">
            <v>37.3037048241356</v>
          </cell>
          <cell r="I52">
            <v>39.039304830199164</v>
          </cell>
          <cell r="J52">
            <v>47.177009785071512</v>
          </cell>
          <cell r="K52">
            <v>46.621788461416379</v>
          </cell>
        </row>
        <row r="53">
          <cell r="B53" t="str">
            <v>EBITDA Margin</v>
          </cell>
          <cell r="C53" t="e">
            <v>#REF!</v>
          </cell>
          <cell r="D53">
            <v>22.382866067431191</v>
          </cell>
          <cell r="E53">
            <v>26.003026155999116</v>
          </cell>
          <cell r="F53">
            <v>23.325496573441214</v>
          </cell>
          <cell r="G53">
            <v>29.063223010139023</v>
          </cell>
          <cell r="H53">
            <v>34.617940586430528</v>
          </cell>
          <cell r="I53">
            <v>35.68060833930128</v>
          </cell>
          <cell r="J53">
            <v>39.404896151249815</v>
          </cell>
          <cell r="K53">
            <v>39.912777196425985</v>
          </cell>
          <cell r="O53">
            <v>21.099463789166613</v>
          </cell>
          <cell r="P53">
            <v>22.72867690193906</v>
          </cell>
          <cell r="Q53">
            <v>23.085664118880839</v>
          </cell>
        </row>
        <row r="55">
          <cell r="F55">
            <v>0</v>
          </cell>
          <cell r="G55">
            <v>0</v>
          </cell>
          <cell r="H55">
            <v>0</v>
          </cell>
          <cell r="I55">
            <v>0</v>
          </cell>
          <cell r="J55">
            <v>0</v>
          </cell>
          <cell r="K55">
            <v>0</v>
          </cell>
        </row>
        <row r="56">
          <cell r="B56" t="str">
            <v>Cash Mining Costs Per Ton</v>
          </cell>
        </row>
        <row r="58">
          <cell r="D58" t="str">
            <v>9 Months</v>
          </cell>
          <cell r="E58" t="str">
            <v>Projected</v>
          </cell>
          <cell r="F58" t="str">
            <v>Projected FYE December 31,</v>
          </cell>
        </row>
        <row r="59">
          <cell r="C59">
            <v>2006</v>
          </cell>
          <cell r="D59" t="str">
            <v>2007A</v>
          </cell>
          <cell r="E59" t="str">
            <v>Q4 2007</v>
          </cell>
          <cell r="F59">
            <v>2007</v>
          </cell>
          <cell r="G59">
            <v>2008</v>
          </cell>
          <cell r="H59">
            <v>2009</v>
          </cell>
          <cell r="I59">
            <v>2010</v>
          </cell>
          <cell r="J59">
            <v>2011</v>
          </cell>
          <cell r="K59">
            <v>2012</v>
          </cell>
        </row>
        <row r="60">
          <cell r="B60" t="str">
            <v>Mining Expenses</v>
          </cell>
          <cell r="D60">
            <v>180.19157087084218</v>
          </cell>
          <cell r="E60">
            <v>64.619181160829839</v>
          </cell>
          <cell r="F60">
            <v>244.81075203167202</v>
          </cell>
          <cell r="G60">
            <v>312.9473972367615</v>
          </cell>
          <cell r="H60">
            <v>357.99473728949698</v>
          </cell>
          <cell r="I60">
            <v>395.57378611311077</v>
          </cell>
          <cell r="J60">
            <v>424.07577456323492</v>
          </cell>
          <cell r="K60">
            <v>433.21661195404056</v>
          </cell>
        </row>
        <row r="61">
          <cell r="B61" t="str">
            <v>Less: D&amp;A</v>
          </cell>
          <cell r="D61">
            <v>24.681393879999998</v>
          </cell>
          <cell r="E61">
            <v>8.0931919080357169</v>
          </cell>
          <cell r="F61">
            <v>32.774585788035715</v>
          </cell>
          <cell r="G61">
            <v>38.661759462261905</v>
          </cell>
          <cell r="H61">
            <v>44.841969292285711</v>
          </cell>
          <cell r="I61">
            <v>54.005792657999983</v>
          </cell>
          <cell r="J61">
            <v>65.400291719999998</v>
          </cell>
          <cell r="K61">
            <v>73.935969179047618</v>
          </cell>
        </row>
        <row r="62">
          <cell r="B62" t="str">
            <v>Less: Interest</v>
          </cell>
          <cell r="D62">
            <v>6.5576837400000016</v>
          </cell>
          <cell r="E62">
            <v>2.0297141388477566</v>
          </cell>
          <cell r="F62">
            <v>8.5873978788477583</v>
          </cell>
          <cell r="G62">
            <v>8.6553057992111526</v>
          </cell>
          <cell r="H62">
            <v>7.8855283842546129</v>
          </cell>
          <cell r="I62">
            <v>8.4063418508995209</v>
          </cell>
          <cell r="J62">
            <v>10.872201760744314</v>
          </cell>
          <cell r="K62">
            <v>12.689833272471946</v>
          </cell>
        </row>
        <row r="63">
          <cell r="B63" t="str">
            <v>Less: Reclamation</v>
          </cell>
          <cell r="D63">
            <v>0.49363598000000003</v>
          </cell>
          <cell r="E63">
            <v>0.36703324254820108</v>
          </cell>
          <cell r="F63">
            <v>0.86066922254820111</v>
          </cell>
          <cell r="G63">
            <v>1.7315949788602278</v>
          </cell>
          <cell r="H63">
            <v>2.0067216428654389</v>
          </cell>
          <cell r="I63">
            <v>2.2986239242059532</v>
          </cell>
          <cell r="J63">
            <v>2.5539887529027805</v>
          </cell>
          <cell r="K63">
            <v>2.6727195164033675</v>
          </cell>
        </row>
        <row r="64">
          <cell r="B64" t="str">
            <v>Less: Plant D&amp;A</v>
          </cell>
          <cell r="D64">
            <v>2.4968116800000004</v>
          </cell>
          <cell r="E64">
            <v>0.74713033118882333</v>
          </cell>
          <cell r="F64">
            <v>3.2439420111888237</v>
          </cell>
          <cell r="G64">
            <v>3.5227389893625221</v>
          </cell>
          <cell r="H64">
            <v>4.6238021500292117</v>
          </cell>
          <cell r="I64">
            <v>4.766872540260036</v>
          </cell>
          <cell r="J64">
            <v>4.5787863658828867</v>
          </cell>
          <cell r="K64">
            <v>4.7285635118311591</v>
          </cell>
        </row>
        <row r="65">
          <cell r="B65" t="str">
            <v>Less: Plant Interest</v>
          </cell>
          <cell r="D65">
            <v>0.16073122999999997</v>
          </cell>
          <cell r="E65">
            <v>5.1347048571588144E-2</v>
          </cell>
          <cell r="F65">
            <v>0.21207827857158812</v>
          </cell>
          <cell r="G65">
            <v>0.14594794153178167</v>
          </cell>
          <cell r="H65">
            <v>9.460335777258444E-2</v>
          </cell>
          <cell r="I65">
            <v>5.1172756507996749E-2</v>
          </cell>
          <cell r="J65">
            <v>1.4660218036102148E-2</v>
          </cell>
          <cell r="K65">
            <v>0.31471555542920715</v>
          </cell>
        </row>
        <row r="66">
          <cell r="B66" t="str">
            <v>Less: INV</v>
          </cell>
        </row>
        <row r="68">
          <cell r="B68" t="str">
            <v>Cash Costs ($ in millions)</v>
          </cell>
        </row>
        <row r="69">
          <cell r="B69" t="str">
            <v>Mining Expenses</v>
          </cell>
          <cell r="D69">
            <v>148.45885727084217</v>
          </cell>
          <cell r="E69">
            <v>54.129241871398158</v>
          </cell>
          <cell r="F69">
            <v>202.58809914224034</v>
          </cell>
          <cell r="G69">
            <v>263.89873699642823</v>
          </cell>
          <cell r="H69">
            <v>303.26051797009126</v>
          </cell>
          <cell r="I69">
            <v>330.8630276800053</v>
          </cell>
          <cell r="J69">
            <v>345.24929232958783</v>
          </cell>
          <cell r="K69">
            <v>343.91808998611759</v>
          </cell>
        </row>
        <row r="70">
          <cell r="B70" t="str">
            <v>Uncommitted Coal Tonage</v>
          </cell>
          <cell r="D70">
            <v>37.609363486665352</v>
          </cell>
          <cell r="E70">
            <v>9.6073968277706001</v>
          </cell>
          <cell r="F70">
            <v>47.216760314435952</v>
          </cell>
          <cell r="G70">
            <v>40.140086702790477</v>
          </cell>
          <cell r="H70">
            <v>40.955326108697456</v>
          </cell>
          <cell r="I70">
            <v>44.128452703470472</v>
          </cell>
          <cell r="J70">
            <v>44.723320308527121</v>
          </cell>
          <cell r="K70">
            <v>42.092283558789021</v>
          </cell>
          <cell r="M70">
            <v>1000</v>
          </cell>
        </row>
        <row r="71">
          <cell r="B71" t="str">
            <v>Processing Costs</v>
          </cell>
          <cell r="D71">
            <v>13.088896249999998</v>
          </cell>
          <cell r="E71">
            <v>2008</v>
          </cell>
          <cell r="F71">
            <v>2009</v>
          </cell>
          <cell r="G71">
            <v>2010</v>
          </cell>
          <cell r="H71">
            <v>2011</v>
          </cell>
          <cell r="I71">
            <v>2012</v>
          </cell>
          <cell r="J71">
            <v>19.841580720500083</v>
          </cell>
          <cell r="K71">
            <v>16.137756352789069</v>
          </cell>
        </row>
        <row r="72">
          <cell r="B72" t="str">
            <v>NYMEX 12,000 Btu, 1.0 Sulfur</v>
          </cell>
          <cell r="D72">
            <v>8.3723597500000011</v>
          </cell>
          <cell r="E72">
            <v>0.35620061803005265</v>
          </cell>
          <cell r="F72">
            <v>1.6184449436712613</v>
          </cell>
          <cell r="G72">
            <v>1.3911030390737056</v>
          </cell>
          <cell r="H72">
            <v>1.958908911334261</v>
          </cell>
          <cell r="I72">
            <v>1.6750598936780841</v>
          </cell>
          <cell r="J72">
            <v>16.995972256462032</v>
          </cell>
          <cell r="K72">
            <v>16.995507017563028</v>
          </cell>
        </row>
        <row r="73">
          <cell r="B73" t="str">
            <v>CSX 12,500 Btu, 1.0% Sulfur</v>
          </cell>
          <cell r="D73">
            <v>21.37191421</v>
          </cell>
          <cell r="E73">
            <v>0.24905568186539848</v>
          </cell>
          <cell r="F73">
            <v>0.8778202795848089</v>
          </cell>
          <cell r="G73">
            <v>1.4561753450870532</v>
          </cell>
          <cell r="H73">
            <v>3.5615909291957379</v>
          </cell>
          <cell r="I73">
            <v>3.2182044198854616</v>
          </cell>
          <cell r="J73">
            <v>58.318060660339384</v>
          </cell>
          <cell r="K73">
            <v>56.502220528623731</v>
          </cell>
        </row>
        <row r="74">
          <cell r="B74" t="str">
            <v>NS 12,500 Btu, Compliance</v>
          </cell>
          <cell r="D74">
            <v>6.7468413799999993</v>
          </cell>
          <cell r="E74">
            <v>2.8090854013308356E-2</v>
          </cell>
          <cell r="F74">
            <v>0.14347738264406787</v>
          </cell>
          <cell r="G74">
            <v>0.61146564393220337</v>
          </cell>
          <cell r="H74">
            <v>0.80826953247457634</v>
          </cell>
          <cell r="I74">
            <v>0.80626016135593226</v>
          </cell>
          <cell r="J74">
            <v>14.760924766755615</v>
          </cell>
          <cell r="K74">
            <v>14.323581115093056</v>
          </cell>
        </row>
        <row r="75">
          <cell r="B75" t="str">
            <v>NS 12,500 Btu, 1.0% Sulfur</v>
          </cell>
          <cell r="D75">
            <v>14.81761794</v>
          </cell>
          <cell r="E75">
            <v>0</v>
          </cell>
          <cell r="F75">
            <v>1.3628408888888914E-2</v>
          </cell>
          <cell r="G75">
            <v>1.3674951111111142E-2</v>
          </cell>
          <cell r="H75">
            <v>1.2415715555555558</v>
          </cell>
          <cell r="I75">
            <v>1.3581866666666664</v>
          </cell>
          <cell r="J75">
            <v>41.279384994593755</v>
          </cell>
          <cell r="K75">
            <v>41.152630285972883</v>
          </cell>
        </row>
        <row r="76">
          <cell r="B76" t="str">
            <v>Met "A"</v>
          </cell>
          <cell r="D76">
            <v>0</v>
          </cell>
          <cell r="E76">
            <v>0.28325372358366274</v>
          </cell>
          <cell r="F76">
            <v>0.7291444863124098</v>
          </cell>
          <cell r="G76">
            <v>1.512473150748127</v>
          </cell>
          <cell r="H76">
            <v>2.1135211088011037</v>
          </cell>
          <cell r="I76">
            <v>2.3791280907244876</v>
          </cell>
          <cell r="J76">
            <v>1.464512608374644</v>
          </cell>
          <cell r="K76">
            <v>1.4275353028735902</v>
          </cell>
        </row>
        <row r="77">
          <cell r="B77" t="str">
            <v>Met "B"</v>
          </cell>
          <cell r="D77">
            <v>250.46585028750755</v>
          </cell>
          <cell r="E77">
            <v>2.4585278343365921E-2</v>
          </cell>
          <cell r="F77">
            <v>0.63145264775654852</v>
          </cell>
          <cell r="G77">
            <v>1.0252494318151002</v>
          </cell>
          <cell r="H77">
            <v>1.1062880463852078</v>
          </cell>
          <cell r="I77">
            <v>1.1035377964252695</v>
          </cell>
          <cell r="J77">
            <v>542.63304864514043</v>
          </cell>
          <cell r="K77">
            <v>532.54960414782192</v>
          </cell>
        </row>
        <row r="78">
          <cell r="E78">
            <v>0.94118615583578813</v>
          </cell>
          <cell r="F78">
            <v>4.0139681488579848</v>
          </cell>
          <cell r="G78">
            <v>6.0101415617673002</v>
          </cell>
          <cell r="H78">
            <v>10.790150083746441</v>
          </cell>
          <cell r="I78">
            <v>10.540377028735902</v>
          </cell>
        </row>
        <row r="79">
          <cell r="B79" t="str">
            <v>Cash Costs ($ per ton)</v>
          </cell>
          <cell r="E79">
            <v>0</v>
          </cell>
          <cell r="F79">
            <v>0</v>
          </cell>
          <cell r="G79">
            <v>0</v>
          </cell>
          <cell r="H79">
            <v>0</v>
          </cell>
          <cell r="I79">
            <v>0</v>
          </cell>
        </row>
        <row r="80">
          <cell r="B80" t="str">
            <v>Levisa Fork</v>
          </cell>
          <cell r="D80">
            <v>22.335232364374846</v>
          </cell>
          <cell r="E80">
            <v>22.146176529521824</v>
          </cell>
          <cell r="F80">
            <v>22.284403505848239</v>
          </cell>
          <cell r="G80">
            <v>22.25503477488552</v>
          </cell>
          <cell r="H80">
            <v>22.650076451044409</v>
          </cell>
          <cell r="I80">
            <v>23.235243611240911</v>
          </cell>
          <cell r="J80">
            <v>23.574347558042184</v>
          </cell>
          <cell r="K80" t="str">
            <v>Levisa Fork</v>
          </cell>
        </row>
        <row r="81">
          <cell r="B81" t="str">
            <v>Contract Coal Haul</v>
          </cell>
          <cell r="D81">
            <v>5.6582267167692066</v>
          </cell>
          <cell r="E81">
            <v>2008</v>
          </cell>
          <cell r="F81">
            <v>2009</v>
          </cell>
          <cell r="G81">
            <v>2010</v>
          </cell>
          <cell r="H81">
            <v>2011</v>
          </cell>
          <cell r="I81">
            <v>2012</v>
          </cell>
          <cell r="J81">
            <v>3.0538023402995673</v>
          </cell>
          <cell r="K81">
            <v>2.9485984321409338</v>
          </cell>
          <cell r="N81">
            <v>39478</v>
          </cell>
          <cell r="O81">
            <v>39507</v>
          </cell>
          <cell r="P81">
            <v>39538</v>
          </cell>
          <cell r="Q81">
            <v>39568</v>
          </cell>
          <cell r="R81">
            <v>39599</v>
          </cell>
          <cell r="S81">
            <v>39629</v>
          </cell>
          <cell r="T81">
            <v>39660</v>
          </cell>
          <cell r="U81">
            <v>39691</v>
          </cell>
          <cell r="V81">
            <v>39721</v>
          </cell>
          <cell r="W81">
            <v>39752</v>
          </cell>
          <cell r="X81">
            <v>39782</v>
          </cell>
          <cell r="Y81">
            <v>39813</v>
          </cell>
          <cell r="Z81">
            <v>39844</v>
          </cell>
          <cell r="AA81">
            <v>39872</v>
          </cell>
          <cell r="AB81">
            <v>39903</v>
          </cell>
          <cell r="AC81">
            <v>39933</v>
          </cell>
          <cell r="AD81">
            <v>39964</v>
          </cell>
          <cell r="AE81">
            <v>39994</v>
          </cell>
          <cell r="AF81">
            <v>40025</v>
          </cell>
          <cell r="AG81">
            <v>40056</v>
          </cell>
          <cell r="AH81">
            <v>40086</v>
          </cell>
          <cell r="AI81">
            <v>40117</v>
          </cell>
          <cell r="AJ81">
            <v>40147</v>
          </cell>
          <cell r="AK81">
            <v>40178</v>
          </cell>
          <cell r="AL81">
            <v>40209</v>
          </cell>
          <cell r="AM81">
            <v>40237</v>
          </cell>
          <cell r="AN81">
            <v>40268</v>
          </cell>
          <cell r="AO81">
            <v>40298</v>
          </cell>
          <cell r="AP81">
            <v>40329</v>
          </cell>
          <cell r="AQ81">
            <v>40359</v>
          </cell>
          <cell r="AR81">
            <v>40390</v>
          </cell>
          <cell r="AS81">
            <v>40421</v>
          </cell>
          <cell r="AT81">
            <v>40451</v>
          </cell>
          <cell r="AU81">
            <v>40482</v>
          </cell>
          <cell r="AV81">
            <v>40512</v>
          </cell>
          <cell r="AW81">
            <v>40543</v>
          </cell>
          <cell r="AX81">
            <v>40574</v>
          </cell>
          <cell r="AY81">
            <v>40602</v>
          </cell>
          <cell r="AZ81">
            <v>40633</v>
          </cell>
          <cell r="BA81">
            <v>40663</v>
          </cell>
          <cell r="BB81">
            <v>40694</v>
          </cell>
          <cell r="BC81">
            <v>40724</v>
          </cell>
          <cell r="BD81">
            <v>40755</v>
          </cell>
          <cell r="BE81">
            <v>40786</v>
          </cell>
          <cell r="BF81">
            <v>40816</v>
          </cell>
          <cell r="BG81">
            <v>40847</v>
          </cell>
          <cell r="BH81">
            <v>40877</v>
          </cell>
          <cell r="BI81">
            <v>40908</v>
          </cell>
          <cell r="BJ81">
            <v>40939</v>
          </cell>
          <cell r="BK81">
            <v>40968</v>
          </cell>
          <cell r="BL81">
            <v>40999</v>
          </cell>
          <cell r="BM81">
            <v>41029</v>
          </cell>
          <cell r="BN81">
            <v>41060</v>
          </cell>
          <cell r="BO81">
            <v>41090</v>
          </cell>
          <cell r="BP81">
            <v>41121</v>
          </cell>
          <cell r="BQ81">
            <v>41152</v>
          </cell>
          <cell r="BR81">
            <v>41182</v>
          </cell>
          <cell r="BS81">
            <v>41213</v>
          </cell>
          <cell r="BT81">
            <v>41243</v>
          </cell>
          <cell r="BU81">
            <v>41274</v>
          </cell>
        </row>
        <row r="82">
          <cell r="B82" t="str">
            <v>Uncommitted Tons</v>
          </cell>
          <cell r="D82">
            <v>1.9691889356497274</v>
          </cell>
          <cell r="E82">
            <v>1.1951215927512411</v>
          </cell>
          <cell r="F82">
            <v>1.7610760281965294</v>
          </cell>
          <cell r="G82">
            <v>1.1728127044539225</v>
          </cell>
          <cell r="H82">
            <v>1.2880520230695336</v>
          </cell>
          <cell r="I82">
            <v>1.403565039399822</v>
          </cell>
          <cell r="J82">
            <v>1.35482484801007</v>
          </cell>
          <cell r="K82" t="str">
            <v>Uncommitted Tons</v>
          </cell>
          <cell r="N82">
            <v>0</v>
          </cell>
          <cell r="O82">
            <v>0</v>
          </cell>
          <cell r="P82">
            <v>0</v>
          </cell>
          <cell r="Q82">
            <v>0</v>
          </cell>
          <cell r="R82">
            <v>21.389283819662843</v>
          </cell>
          <cell r="S82">
            <v>42.457055077738914</v>
          </cell>
          <cell r="T82">
            <v>37.051782205902583</v>
          </cell>
          <cell r="U82">
            <v>19.397601768024451</v>
          </cell>
          <cell r="V82">
            <v>11.643251900333794</v>
          </cell>
          <cell r="W82">
            <v>70.467714036483329</v>
          </cell>
          <cell r="X82">
            <v>6.9885454545454522</v>
          </cell>
          <cell r="Y82">
            <v>7.7226363636363633</v>
          </cell>
          <cell r="Z82">
            <v>143.5292172936899</v>
          </cell>
          <cell r="AA82">
            <v>133.46628323988875</v>
          </cell>
          <cell r="AB82">
            <v>145.11810161797428</v>
          </cell>
          <cell r="AC82">
            <v>145.11810161797428</v>
          </cell>
          <cell r="AD82">
            <v>137.70330810464711</v>
          </cell>
          <cell r="AE82">
            <v>145.11810161797428</v>
          </cell>
          <cell r="AF82">
            <v>127.84837444338066</v>
          </cell>
          <cell r="AG82">
            <v>120.17394456641713</v>
          </cell>
          <cell r="AH82">
            <v>122.29282879256787</v>
          </cell>
          <cell r="AI82">
            <v>143.27930830091447</v>
          </cell>
          <cell r="AJ82">
            <v>127.64037405084598</v>
          </cell>
          <cell r="AK82">
            <v>145.11810161797428</v>
          </cell>
          <cell r="AL82">
            <v>137.70330810464711</v>
          </cell>
          <cell r="AM82">
            <v>133.46628323988875</v>
          </cell>
          <cell r="AN82">
            <v>150.94401080701701</v>
          </cell>
          <cell r="AO82">
            <v>145.11810161797428</v>
          </cell>
          <cell r="AP82">
            <v>137.70330810464711</v>
          </cell>
          <cell r="AQ82">
            <v>145.11810161797428</v>
          </cell>
          <cell r="AR82">
            <v>149.35512648273263</v>
          </cell>
          <cell r="AS82">
            <v>145.11810161797428</v>
          </cell>
          <cell r="AT82">
            <v>139.29219242893151</v>
          </cell>
          <cell r="AU82">
            <v>143.5292172936899</v>
          </cell>
          <cell r="AV82">
            <v>133.46628323988875</v>
          </cell>
          <cell r="AW82">
            <v>150.94401080701701</v>
          </cell>
          <cell r="AX82">
            <v>143.5292172936899</v>
          </cell>
          <cell r="AY82">
            <v>133.46628323988875</v>
          </cell>
          <cell r="AZ82">
            <v>150.94401080701701</v>
          </cell>
          <cell r="BA82">
            <v>143.5292172936899</v>
          </cell>
          <cell r="BB82">
            <v>139.29219242893151</v>
          </cell>
          <cell r="BC82">
            <v>145.11810161797428</v>
          </cell>
          <cell r="BD82">
            <v>137.70330810464711</v>
          </cell>
          <cell r="BE82">
            <v>150.94401080701701</v>
          </cell>
          <cell r="BF82">
            <v>137.1193742471136</v>
          </cell>
          <cell r="BG82">
            <v>120.17394456641713</v>
          </cell>
          <cell r="BH82">
            <v>111.74846505807058</v>
          </cell>
          <cell r="BI82">
            <v>120.17394456641713</v>
          </cell>
          <cell r="BJ82">
            <v>121.50428343615609</v>
          </cell>
          <cell r="BK82">
            <v>116.62637424711333</v>
          </cell>
          <cell r="BL82">
            <v>125.0518537554599</v>
          </cell>
          <cell r="BM82">
            <v>113.22692110976173</v>
          </cell>
          <cell r="BN82">
            <v>70.79690967117989</v>
          </cell>
          <cell r="BO82">
            <v>70.021761025145068</v>
          </cell>
          <cell r="BP82">
            <v>67.954697969052233</v>
          </cell>
          <cell r="BQ82">
            <v>73.639121373307546</v>
          </cell>
          <cell r="BR82">
            <v>64.337337620889741</v>
          </cell>
          <cell r="BS82">
            <v>73.639121373307546</v>
          </cell>
          <cell r="BT82">
            <v>65.112486266924577</v>
          </cell>
          <cell r="BU82">
            <v>63.543428529980709</v>
          </cell>
        </row>
        <row r="83">
          <cell r="B83" t="str">
            <v>Loading Costs</v>
          </cell>
          <cell r="D83">
            <v>1.2595988133819245</v>
          </cell>
          <cell r="E83">
            <v>0.96546192774444928</v>
          </cell>
          <cell r="F83">
            <v>1.1805182488537405</v>
          </cell>
          <cell r="G83">
            <v>0.97519477591226522</v>
          </cell>
          <cell r="H83">
            <v>1.1311557114305026</v>
          </cell>
          <cell r="I83">
            <v>1.202576211299492</v>
          </cell>
          <cell r="J83">
            <v>1.1605207192667752</v>
          </cell>
          <cell r="K83">
            <v>1.1905489821058384</v>
          </cell>
        </row>
        <row r="84">
          <cell r="B84" t="str">
            <v>% Uncommitted</v>
          </cell>
          <cell r="D84">
            <v>3.2153465190762125</v>
          </cell>
          <cell r="E84">
            <v>3.0512203046984885</v>
          </cell>
          <cell r="F84">
            <v>3.171220146898392</v>
          </cell>
          <cell r="G84">
            <v>3.1639696109415119</v>
          </cell>
          <cell r="H84">
            <v>3.5470059514932428</v>
          </cell>
          <cell r="I84">
            <v>3.7353963651277442</v>
          </cell>
          <cell r="J84">
            <v>3.9820797941140533</v>
          </cell>
          <cell r="K84" t="str">
            <v>% Uncommitted</v>
          </cell>
        </row>
        <row r="85">
          <cell r="B85" t="str">
            <v>NYMEX 12,000 Btu, 1.0 Sulfur</v>
          </cell>
          <cell r="D85">
            <v>1.0150439840242249</v>
          </cell>
          <cell r="E85">
            <v>0.99824702623042127</v>
          </cell>
          <cell r="F85">
            <v>1.0105280155430489</v>
          </cell>
          <cell r="G85">
            <v>1.0049942831543732</v>
          </cell>
          <cell r="H85">
            <v>1.0120722327207765</v>
          </cell>
          <cell r="I85">
            <v>1.0130724405835929</v>
          </cell>
          <cell r="J85">
            <v>1.0079069775396259</v>
          </cell>
          <cell r="K85" t="str">
            <v>NYMEX 12,000 Btu, 1.0 Sulfur</v>
          </cell>
          <cell r="N85">
            <v>0.5</v>
          </cell>
          <cell r="O85">
            <v>0.5</v>
          </cell>
          <cell r="P85">
            <v>0.5</v>
          </cell>
          <cell r="Q85">
            <v>0.5</v>
          </cell>
          <cell r="R85">
            <v>0.5</v>
          </cell>
          <cell r="S85">
            <v>0.5</v>
          </cell>
          <cell r="T85">
            <v>0.5</v>
          </cell>
          <cell r="U85">
            <v>0.5</v>
          </cell>
          <cell r="V85">
            <v>0.5</v>
          </cell>
          <cell r="W85">
            <v>0.5</v>
          </cell>
          <cell r="X85">
            <v>0.5</v>
          </cell>
          <cell r="Y85">
            <v>0.5</v>
          </cell>
          <cell r="Z85">
            <v>0.5</v>
          </cell>
          <cell r="AA85">
            <v>0.5</v>
          </cell>
          <cell r="AB85">
            <v>0.5</v>
          </cell>
          <cell r="AC85">
            <v>0.5</v>
          </cell>
          <cell r="AD85">
            <v>0.5</v>
          </cell>
          <cell r="AE85">
            <v>0.5</v>
          </cell>
          <cell r="AF85">
            <v>0.5</v>
          </cell>
          <cell r="AG85">
            <v>0.5</v>
          </cell>
          <cell r="AH85">
            <v>0.5</v>
          </cell>
          <cell r="AI85">
            <v>0.5</v>
          </cell>
          <cell r="AJ85">
            <v>0.5</v>
          </cell>
          <cell r="AK85">
            <v>0.5</v>
          </cell>
          <cell r="AL85">
            <v>0.5</v>
          </cell>
          <cell r="AM85">
            <v>0.5</v>
          </cell>
          <cell r="AN85">
            <v>0.5</v>
          </cell>
          <cell r="AO85">
            <v>0.5</v>
          </cell>
          <cell r="AP85">
            <v>0.5</v>
          </cell>
          <cell r="AQ85">
            <v>0.5</v>
          </cell>
          <cell r="AR85">
            <v>0.5</v>
          </cell>
          <cell r="AS85">
            <v>0.5</v>
          </cell>
          <cell r="AT85">
            <v>0.5</v>
          </cell>
          <cell r="AU85">
            <v>0.5</v>
          </cell>
          <cell r="AV85">
            <v>0.5</v>
          </cell>
          <cell r="AW85">
            <v>0.5</v>
          </cell>
          <cell r="AX85">
            <v>0.5</v>
          </cell>
          <cell r="AY85">
            <v>0.5</v>
          </cell>
          <cell r="AZ85">
            <v>0.5</v>
          </cell>
          <cell r="BA85">
            <v>0.5</v>
          </cell>
          <cell r="BB85">
            <v>0.5</v>
          </cell>
          <cell r="BC85">
            <v>0.5</v>
          </cell>
          <cell r="BD85">
            <v>0.5</v>
          </cell>
          <cell r="BE85">
            <v>0.5</v>
          </cell>
          <cell r="BF85">
            <v>0.5</v>
          </cell>
          <cell r="BG85">
            <v>0.5</v>
          </cell>
          <cell r="BH85">
            <v>0.5</v>
          </cell>
          <cell r="BI85">
            <v>0.5</v>
          </cell>
          <cell r="BJ85">
            <v>0.5</v>
          </cell>
          <cell r="BK85">
            <v>0.5</v>
          </cell>
          <cell r="BL85">
            <v>0.5</v>
          </cell>
          <cell r="BM85">
            <v>0.5</v>
          </cell>
          <cell r="BN85">
            <v>0.5</v>
          </cell>
          <cell r="BO85">
            <v>0.5</v>
          </cell>
          <cell r="BP85">
            <v>0.5</v>
          </cell>
          <cell r="BQ85">
            <v>0.5</v>
          </cell>
          <cell r="BR85">
            <v>0.5</v>
          </cell>
          <cell r="BS85">
            <v>0.5</v>
          </cell>
          <cell r="BT85">
            <v>0.5</v>
          </cell>
          <cell r="BU85">
            <v>0.5</v>
          </cell>
        </row>
        <row r="86">
          <cell r="B86" t="str">
            <v>CSX 12,500 Btu, 1.0% Sulfur</v>
          </cell>
          <cell r="D86">
            <v>2.2292704245503443</v>
          </cell>
          <cell r="E86">
            <v>2.0429996839289575</v>
          </cell>
          <cell r="F86">
            <v>2.179190356246441</v>
          </cell>
          <cell r="G86">
            <v>2.1915703116388743</v>
          </cell>
          <cell r="H86">
            <v>2.465226517740593</v>
          </cell>
          <cell r="I86">
            <v>2.5954815087469871</v>
          </cell>
          <cell r="J86">
            <v>2.8186431962785718</v>
          </cell>
          <cell r="K86" t="str">
            <v>CSX 12,500 Btu, 1.0% Sulfur</v>
          </cell>
          <cell r="N86">
            <v>0.5</v>
          </cell>
          <cell r="O86">
            <v>0.5</v>
          </cell>
          <cell r="P86">
            <v>0.5</v>
          </cell>
          <cell r="Q86">
            <v>0.5</v>
          </cell>
          <cell r="R86">
            <v>0.5</v>
          </cell>
          <cell r="S86">
            <v>0.5</v>
          </cell>
          <cell r="T86">
            <v>0.5</v>
          </cell>
          <cell r="U86">
            <v>0.5</v>
          </cell>
          <cell r="V86">
            <v>0.5</v>
          </cell>
          <cell r="W86">
            <v>0.5</v>
          </cell>
          <cell r="X86">
            <v>0.5</v>
          </cell>
          <cell r="Y86">
            <v>0.5</v>
          </cell>
          <cell r="Z86">
            <v>0.5</v>
          </cell>
          <cell r="AA86">
            <v>0.5</v>
          </cell>
          <cell r="AB86">
            <v>0.5</v>
          </cell>
          <cell r="AC86">
            <v>0.5</v>
          </cell>
          <cell r="AD86">
            <v>0.5</v>
          </cell>
          <cell r="AE86">
            <v>0.5</v>
          </cell>
          <cell r="AF86">
            <v>0.5</v>
          </cell>
          <cell r="AG86">
            <v>0.5</v>
          </cell>
          <cell r="AH86">
            <v>0.5</v>
          </cell>
          <cell r="AI86">
            <v>0.5</v>
          </cell>
          <cell r="AJ86">
            <v>0.5</v>
          </cell>
          <cell r="AK86">
            <v>0.5</v>
          </cell>
          <cell r="AL86">
            <v>0.5</v>
          </cell>
          <cell r="AM86">
            <v>0.5</v>
          </cell>
          <cell r="AN86">
            <v>0.5</v>
          </cell>
          <cell r="AO86">
            <v>0.5</v>
          </cell>
          <cell r="AP86">
            <v>0.5</v>
          </cell>
          <cell r="AQ86">
            <v>0.5</v>
          </cell>
          <cell r="AR86">
            <v>0.5</v>
          </cell>
          <cell r="AS86">
            <v>0.5</v>
          </cell>
          <cell r="AT86">
            <v>0.5</v>
          </cell>
          <cell r="AU86">
            <v>0.5</v>
          </cell>
          <cell r="AV86">
            <v>0.5</v>
          </cell>
          <cell r="AW86">
            <v>0.5</v>
          </cell>
          <cell r="AX86">
            <v>0.5</v>
          </cell>
          <cell r="AY86">
            <v>0.5</v>
          </cell>
          <cell r="AZ86">
            <v>0.5</v>
          </cell>
          <cell r="BA86">
            <v>0.5</v>
          </cell>
          <cell r="BB86">
            <v>0.5</v>
          </cell>
          <cell r="BC86">
            <v>0.5</v>
          </cell>
          <cell r="BD86">
            <v>0.5</v>
          </cell>
          <cell r="BE86">
            <v>0.5</v>
          </cell>
          <cell r="BF86">
            <v>0.5</v>
          </cell>
          <cell r="BG86">
            <v>0.5</v>
          </cell>
          <cell r="BH86">
            <v>0.5</v>
          </cell>
          <cell r="BI86">
            <v>0.5</v>
          </cell>
          <cell r="BJ86">
            <v>0.5</v>
          </cell>
          <cell r="BK86">
            <v>0.5</v>
          </cell>
          <cell r="BL86">
            <v>0.5</v>
          </cell>
          <cell r="BM86">
            <v>0.5</v>
          </cell>
          <cell r="BN86">
            <v>0.5</v>
          </cell>
          <cell r="BO86">
            <v>0.5</v>
          </cell>
          <cell r="BP86">
            <v>0.5</v>
          </cell>
          <cell r="BQ86">
            <v>0.5</v>
          </cell>
          <cell r="BR86">
            <v>0.5</v>
          </cell>
          <cell r="BS86">
            <v>0.5</v>
          </cell>
          <cell r="BT86">
            <v>0.5</v>
          </cell>
          <cell r="BU86">
            <v>0.5</v>
          </cell>
        </row>
        <row r="87">
          <cell r="B87" t="str">
            <v>NS 12,500 Btu, Compliance</v>
          </cell>
          <cell r="D87">
            <v>0</v>
          </cell>
          <cell r="E87">
            <v>9.9999999999999992E-2</v>
          </cell>
          <cell r="F87">
            <v>2.6885633318920479E-2</v>
          </cell>
          <cell r="G87">
            <v>0.1</v>
          </cell>
          <cell r="H87">
            <v>0.10000000000000002</v>
          </cell>
          <cell r="I87">
            <v>0.1</v>
          </cell>
          <cell r="J87">
            <v>9.9999999999999992E-2</v>
          </cell>
          <cell r="K87" t="str">
            <v>NS 12,500 Btu, Compliance</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row>
        <row r="88">
          <cell r="B88" t="str">
            <v>NS 12,500 Btu, 1.0% Sulfur</v>
          </cell>
          <cell r="D88">
            <v>37.68190775782648</v>
          </cell>
          <cell r="E88">
            <v>34.429950991186303</v>
          </cell>
          <cell r="F88">
            <v>36.807598585857789</v>
          </cell>
          <cell r="G88">
            <v>34.248659071099951</v>
          </cell>
          <cell r="H88">
            <v>35.252481201106924</v>
          </cell>
          <cell r="I88">
            <v>36.384307448827585</v>
          </cell>
          <cell r="J88">
            <v>37.052125433550849</v>
          </cell>
          <cell r="K88" t="str">
            <v>NS 12,500 Btu, 1.0% Sulfur</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row>
        <row r="89">
          <cell r="B89" t="str">
            <v>Met "A"</v>
          </cell>
          <cell r="K89" t="str">
            <v>Met "A"</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row>
        <row r="90">
          <cell r="B90" t="str">
            <v>Met "B"</v>
          </cell>
          <cell r="K90" t="str">
            <v>Met "B"</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row>
        <row r="92">
          <cell r="B92" t="str">
            <v>NYMEX 12,000 Btu, 1.0 Sulfur</v>
          </cell>
          <cell r="D92">
            <v>-24.681393879999998</v>
          </cell>
          <cell r="E92">
            <v>0.10855893531316385</v>
          </cell>
          <cell r="F92">
            <v>0.81820302263212441</v>
          </cell>
          <cell r="G92">
            <v>0.85587902268119143</v>
          </cell>
          <cell r="H92">
            <v>0.81687103501543701</v>
          </cell>
          <cell r="I92">
            <v>0.51272714818913911</v>
          </cell>
          <cell r="J92">
            <v>0</v>
          </cell>
          <cell r="K92" t="str">
            <v>NYMEX 12,000 Btu, 1.0 Sulfur</v>
          </cell>
          <cell r="N92">
            <v>0</v>
          </cell>
          <cell r="O92">
            <v>0</v>
          </cell>
          <cell r="P92">
            <v>0</v>
          </cell>
          <cell r="Q92">
            <v>0</v>
          </cell>
          <cell r="R92">
            <v>10.694641909831422</v>
          </cell>
          <cell r="S92">
            <v>21.228527538869457</v>
          </cell>
          <cell r="T92">
            <v>18.525891102951292</v>
          </cell>
          <cell r="U92">
            <v>9.6988008840122255</v>
          </cell>
          <cell r="V92">
            <v>5.8216259501668972</v>
          </cell>
          <cell r="W92">
            <v>35.233857018241665</v>
          </cell>
          <cell r="X92">
            <v>3.4942727272727261</v>
          </cell>
          <cell r="Y92">
            <v>3.8613181818181816</v>
          </cell>
          <cell r="Z92">
            <v>71.764608646844948</v>
          </cell>
          <cell r="AA92">
            <v>66.733141619944377</v>
          </cell>
          <cell r="AB92">
            <v>72.559050808987138</v>
          </cell>
          <cell r="AC92">
            <v>72.559050808987138</v>
          </cell>
          <cell r="AD92">
            <v>68.851654052323553</v>
          </cell>
          <cell r="AE92">
            <v>72.559050808987138</v>
          </cell>
          <cell r="AF92">
            <v>63.924187221690332</v>
          </cell>
          <cell r="AG92">
            <v>60.086972283208567</v>
          </cell>
          <cell r="AH92">
            <v>61.146414396283937</v>
          </cell>
          <cell r="AI92">
            <v>71.639654150457233</v>
          </cell>
          <cell r="AJ92">
            <v>63.820187025422989</v>
          </cell>
          <cell r="AK92">
            <v>72.559050808987138</v>
          </cell>
          <cell r="AL92">
            <v>68.851654052323553</v>
          </cell>
          <cell r="AM92">
            <v>66.733141619944377</v>
          </cell>
          <cell r="AN92">
            <v>75.472005403508504</v>
          </cell>
          <cell r="AO92">
            <v>72.559050808987138</v>
          </cell>
          <cell r="AP92">
            <v>68.851654052323553</v>
          </cell>
          <cell r="AQ92">
            <v>72.559050808987138</v>
          </cell>
          <cell r="AR92">
            <v>74.677563241366315</v>
          </cell>
          <cell r="AS92">
            <v>72.559050808987138</v>
          </cell>
          <cell r="AT92">
            <v>69.646096214465757</v>
          </cell>
          <cell r="AU92">
            <v>71.764608646844948</v>
          </cell>
          <cell r="AV92">
            <v>66.733141619944377</v>
          </cell>
          <cell r="AW92">
            <v>75.472005403508504</v>
          </cell>
          <cell r="AX92">
            <v>71.764608646844948</v>
          </cell>
          <cell r="AY92">
            <v>66.733141619944377</v>
          </cell>
          <cell r="AZ92">
            <v>75.472005403508504</v>
          </cell>
          <cell r="BA92">
            <v>71.764608646844948</v>
          </cell>
          <cell r="BB92">
            <v>69.646096214465757</v>
          </cell>
          <cell r="BC92">
            <v>72.559050808987138</v>
          </cell>
          <cell r="BD92">
            <v>68.851654052323553</v>
          </cell>
          <cell r="BE92">
            <v>75.472005403508504</v>
          </cell>
          <cell r="BF92">
            <v>68.559687123556799</v>
          </cell>
          <cell r="BG92">
            <v>60.086972283208567</v>
          </cell>
          <cell r="BH92">
            <v>55.874232529035289</v>
          </cell>
          <cell r="BI92">
            <v>60.086972283208567</v>
          </cell>
          <cell r="BJ92">
            <v>60.752141718078043</v>
          </cell>
          <cell r="BK92">
            <v>58.313187123556666</v>
          </cell>
          <cell r="BL92">
            <v>62.525926877729951</v>
          </cell>
          <cell r="BM92">
            <v>56.613460554880866</v>
          </cell>
          <cell r="BN92">
            <v>35.398454835589945</v>
          </cell>
          <cell r="BO92">
            <v>35.010880512572534</v>
          </cell>
          <cell r="BP92">
            <v>33.977348984526117</v>
          </cell>
          <cell r="BQ92">
            <v>36.819560686653773</v>
          </cell>
          <cell r="BR92">
            <v>32.168668810444871</v>
          </cell>
          <cell r="BS92">
            <v>36.819560686653773</v>
          </cell>
          <cell r="BT92">
            <v>32.556243133462289</v>
          </cell>
          <cell r="BU92">
            <v>31.771714264990354</v>
          </cell>
        </row>
        <row r="93">
          <cell r="B93" t="str">
            <v>CSX 12,500 Btu, 1.0% Sulfur</v>
          </cell>
          <cell r="D93">
            <v>-0.49363598000000003</v>
          </cell>
          <cell r="E93">
            <v>0.10855893531316385</v>
          </cell>
          <cell r="F93">
            <v>0.81820302263212441</v>
          </cell>
          <cell r="G93">
            <v>0.85587902268119143</v>
          </cell>
          <cell r="H93">
            <v>0.81687103501543701</v>
          </cell>
          <cell r="I93">
            <v>0.51272714818913911</v>
          </cell>
          <cell r="J93">
            <v>0</v>
          </cell>
          <cell r="K93" t="str">
            <v>CSX 12,500 Btu, 1.0% Sulfur</v>
          </cell>
          <cell r="N93">
            <v>0</v>
          </cell>
          <cell r="O93">
            <v>0</v>
          </cell>
          <cell r="P93">
            <v>0</v>
          </cell>
          <cell r="Q93">
            <v>0</v>
          </cell>
          <cell r="R93">
            <v>10.694641909831422</v>
          </cell>
          <cell r="S93">
            <v>21.228527538869457</v>
          </cell>
          <cell r="T93">
            <v>18.525891102951292</v>
          </cell>
          <cell r="U93">
            <v>9.6988008840122255</v>
          </cell>
          <cell r="V93">
            <v>5.8216259501668972</v>
          </cell>
          <cell r="W93">
            <v>35.233857018241665</v>
          </cell>
          <cell r="X93">
            <v>3.4942727272727261</v>
          </cell>
          <cell r="Y93">
            <v>3.8613181818181816</v>
          </cell>
          <cell r="Z93">
            <v>71.764608646844948</v>
          </cell>
          <cell r="AA93">
            <v>66.733141619944377</v>
          </cell>
          <cell r="AB93">
            <v>72.559050808987138</v>
          </cell>
          <cell r="AC93">
            <v>72.559050808987138</v>
          </cell>
          <cell r="AD93">
            <v>68.851654052323553</v>
          </cell>
          <cell r="AE93">
            <v>72.559050808987138</v>
          </cell>
          <cell r="AF93">
            <v>63.924187221690332</v>
          </cell>
          <cell r="AG93">
            <v>60.086972283208567</v>
          </cell>
          <cell r="AH93">
            <v>61.146414396283937</v>
          </cell>
          <cell r="AI93">
            <v>71.639654150457233</v>
          </cell>
          <cell r="AJ93">
            <v>63.820187025422989</v>
          </cell>
          <cell r="AK93">
            <v>72.559050808987138</v>
          </cell>
          <cell r="AL93">
            <v>68.851654052323553</v>
          </cell>
          <cell r="AM93">
            <v>66.733141619944377</v>
          </cell>
          <cell r="AN93">
            <v>75.472005403508504</v>
          </cell>
          <cell r="AO93">
            <v>72.559050808987138</v>
          </cell>
          <cell r="AP93">
            <v>68.851654052323553</v>
          </cell>
          <cell r="AQ93">
            <v>72.559050808987138</v>
          </cell>
          <cell r="AR93">
            <v>74.677563241366315</v>
          </cell>
          <cell r="AS93">
            <v>72.559050808987138</v>
          </cell>
          <cell r="AT93">
            <v>69.646096214465757</v>
          </cell>
          <cell r="AU93">
            <v>71.764608646844948</v>
          </cell>
          <cell r="AV93">
            <v>66.733141619944377</v>
          </cell>
          <cell r="AW93">
            <v>75.472005403508504</v>
          </cell>
          <cell r="AX93">
            <v>71.764608646844948</v>
          </cell>
          <cell r="AY93">
            <v>66.733141619944377</v>
          </cell>
          <cell r="AZ93">
            <v>75.472005403508504</v>
          </cell>
          <cell r="BA93">
            <v>71.764608646844948</v>
          </cell>
          <cell r="BB93">
            <v>69.646096214465757</v>
          </cell>
          <cell r="BC93">
            <v>72.559050808987138</v>
          </cell>
          <cell r="BD93">
            <v>68.851654052323553</v>
          </cell>
          <cell r="BE93">
            <v>75.472005403508504</v>
          </cell>
          <cell r="BF93">
            <v>68.559687123556799</v>
          </cell>
          <cell r="BG93">
            <v>60.086972283208567</v>
          </cell>
          <cell r="BH93">
            <v>55.874232529035289</v>
          </cell>
          <cell r="BI93">
            <v>60.086972283208567</v>
          </cell>
          <cell r="BJ93">
            <v>60.752141718078043</v>
          </cell>
          <cell r="BK93">
            <v>58.313187123556666</v>
          </cell>
          <cell r="BL93">
            <v>62.525926877729951</v>
          </cell>
          <cell r="BM93">
            <v>56.613460554880866</v>
          </cell>
          <cell r="BN93">
            <v>35.398454835589945</v>
          </cell>
          <cell r="BO93">
            <v>35.010880512572534</v>
          </cell>
          <cell r="BP93">
            <v>33.977348984526117</v>
          </cell>
          <cell r="BQ93">
            <v>36.819560686653773</v>
          </cell>
          <cell r="BR93">
            <v>32.168668810444871</v>
          </cell>
          <cell r="BS93">
            <v>36.819560686653773</v>
          </cell>
          <cell r="BT93">
            <v>32.556243133462289</v>
          </cell>
          <cell r="BU93">
            <v>31.771714264990354</v>
          </cell>
        </row>
        <row r="94">
          <cell r="B94" t="str">
            <v>NS 12,500 Btu, Compliance</v>
          </cell>
          <cell r="D94">
            <v>-17.656549387136916</v>
          </cell>
          <cell r="E94">
            <v>0</v>
          </cell>
          <cell r="F94">
            <v>0</v>
          </cell>
          <cell r="G94">
            <v>0</v>
          </cell>
          <cell r="H94">
            <v>0</v>
          </cell>
          <cell r="I94">
            <v>0</v>
          </cell>
          <cell r="J94">
            <v>0</v>
          </cell>
          <cell r="K94" t="str">
            <v>NS 12,500 Btu, Compliance</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row>
        <row r="95">
          <cell r="B95" t="str">
            <v>NS 12,500 Btu, 1.0% Sulfur</v>
          </cell>
          <cell r="D95">
            <v>-2.4968116800000004</v>
          </cell>
          <cell r="E95">
            <v>0</v>
          </cell>
          <cell r="F95">
            <v>0</v>
          </cell>
          <cell r="G95">
            <v>0</v>
          </cell>
          <cell r="H95">
            <v>0</v>
          </cell>
          <cell r="I95">
            <v>0</v>
          </cell>
          <cell r="J95">
            <v>0</v>
          </cell>
          <cell r="K95" t="str">
            <v>NS 12,500 Btu, 1.0% Sulfur</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row>
        <row r="96">
          <cell r="B96" t="str">
            <v>Met "A"</v>
          </cell>
          <cell r="D96">
            <v>-45.328390927136915</v>
          </cell>
          <cell r="E96">
            <v>0</v>
          </cell>
          <cell r="F96">
            <v>0</v>
          </cell>
          <cell r="G96">
            <v>0</v>
          </cell>
          <cell r="H96">
            <v>0</v>
          </cell>
          <cell r="I96">
            <v>0</v>
          </cell>
          <cell r="J96">
            <v>0</v>
          </cell>
          <cell r="K96" t="str">
            <v>Met "A"</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row>
        <row r="97">
          <cell r="B97" t="str">
            <v>Met "B"</v>
          </cell>
          <cell r="E97">
            <v>0</v>
          </cell>
          <cell r="F97">
            <v>0</v>
          </cell>
          <cell r="G97">
            <v>0</v>
          </cell>
          <cell r="H97">
            <v>0</v>
          </cell>
          <cell r="I97">
            <v>0</v>
          </cell>
          <cell r="J97">
            <v>0</v>
          </cell>
          <cell r="K97" t="str">
            <v>Met "B"</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row>
        <row r="98">
          <cell r="B98" t="str">
            <v xml:space="preserve">SG&amp;A </v>
          </cell>
          <cell r="E98">
            <v>0.2171178706263277</v>
          </cell>
          <cell r="F98">
            <v>1.6364060452642488</v>
          </cell>
          <cell r="G98">
            <v>1.7117580453623829</v>
          </cell>
          <cell r="H98">
            <v>1.633742070030874</v>
          </cell>
          <cell r="I98">
            <v>1.0254542963782782</v>
          </cell>
        </row>
        <row r="99">
          <cell r="B99" t="str">
            <v>SG&amp;A (incl D&amp;A/Int exp)</v>
          </cell>
          <cell r="E99">
            <v>0</v>
          </cell>
          <cell r="F99">
            <v>0</v>
          </cell>
          <cell r="G99">
            <v>0</v>
          </cell>
          <cell r="H99">
            <v>0</v>
          </cell>
          <cell r="I99">
            <v>0</v>
          </cell>
          <cell r="J99">
            <v>11.012672451690419</v>
          </cell>
          <cell r="K99">
            <v>11.443102740485022</v>
          </cell>
        </row>
        <row r="100">
          <cell r="B100" t="str">
            <v>North Springs (ex. F4)</v>
          </cell>
          <cell r="F100">
            <v>0</v>
          </cell>
          <cell r="G100">
            <v>4.9197972857142842E-2</v>
          </cell>
          <cell r="H100">
            <v>0.49148368714285706</v>
          </cell>
          <cell r="I100">
            <v>0.93834083000000013</v>
          </cell>
          <cell r="J100">
            <v>1.3897694014285715</v>
          </cell>
          <cell r="K100" t="str">
            <v>North Springs (ex. F4)</v>
          </cell>
        </row>
        <row r="101">
          <cell r="B101" t="str">
            <v>Interest Exp</v>
          </cell>
          <cell r="E101">
            <v>2008</v>
          </cell>
          <cell r="F101">
            <v>2009</v>
          </cell>
          <cell r="G101">
            <v>2010</v>
          </cell>
          <cell r="H101">
            <v>2011</v>
          </cell>
          <cell r="I101">
            <v>2012</v>
          </cell>
          <cell r="J101">
            <v>2.2903050261848006E-2</v>
          </cell>
          <cell r="K101">
            <v>2.0190481913593225E-2</v>
          </cell>
          <cell r="N101">
            <v>39478</v>
          </cell>
          <cell r="O101">
            <v>39507</v>
          </cell>
          <cell r="P101">
            <v>39538</v>
          </cell>
          <cell r="Q101">
            <v>39568</v>
          </cell>
          <cell r="R101">
            <v>39599</v>
          </cell>
          <cell r="S101">
            <v>39629</v>
          </cell>
          <cell r="T101">
            <v>39660</v>
          </cell>
          <cell r="U101">
            <v>39691</v>
          </cell>
          <cell r="V101">
            <v>39721</v>
          </cell>
          <cell r="W101">
            <v>39752</v>
          </cell>
          <cell r="X101">
            <v>39782</v>
          </cell>
          <cell r="Y101">
            <v>39813</v>
          </cell>
          <cell r="Z101">
            <v>39844</v>
          </cell>
          <cell r="AA101">
            <v>39872</v>
          </cell>
          <cell r="AB101">
            <v>39903</v>
          </cell>
          <cell r="AC101">
            <v>39933</v>
          </cell>
          <cell r="AD101">
            <v>39964</v>
          </cell>
          <cell r="AE101">
            <v>39994</v>
          </cell>
          <cell r="AF101">
            <v>40025</v>
          </cell>
          <cell r="AG101">
            <v>40056</v>
          </cell>
          <cell r="AH101">
            <v>40086</v>
          </cell>
          <cell r="AI101">
            <v>40117</v>
          </cell>
          <cell r="AJ101">
            <v>40147</v>
          </cell>
          <cell r="AK101">
            <v>40178</v>
          </cell>
          <cell r="AL101">
            <v>40209</v>
          </cell>
          <cell r="AM101">
            <v>40237</v>
          </cell>
          <cell r="AN101">
            <v>40268</v>
          </cell>
          <cell r="AO101">
            <v>40298</v>
          </cell>
          <cell r="AP101">
            <v>40329</v>
          </cell>
          <cell r="AQ101">
            <v>40359</v>
          </cell>
          <cell r="AR101">
            <v>40390</v>
          </cell>
          <cell r="AS101">
            <v>40421</v>
          </cell>
          <cell r="AT101">
            <v>40451</v>
          </cell>
          <cell r="AU101">
            <v>40482</v>
          </cell>
          <cell r="AV101">
            <v>40512</v>
          </cell>
          <cell r="AW101">
            <v>40543</v>
          </cell>
          <cell r="AX101">
            <v>40574</v>
          </cell>
          <cell r="AY101">
            <v>40602</v>
          </cell>
          <cell r="AZ101">
            <v>40633</v>
          </cell>
          <cell r="BA101">
            <v>40663</v>
          </cell>
          <cell r="BB101">
            <v>40694</v>
          </cell>
          <cell r="BC101">
            <v>40724</v>
          </cell>
          <cell r="BD101">
            <v>40755</v>
          </cell>
          <cell r="BE101">
            <v>40786</v>
          </cell>
          <cell r="BF101">
            <v>40816</v>
          </cell>
          <cell r="BG101">
            <v>40847</v>
          </cell>
          <cell r="BH101">
            <v>40877</v>
          </cell>
          <cell r="BI101">
            <v>40908</v>
          </cell>
          <cell r="BJ101">
            <v>40939</v>
          </cell>
          <cell r="BK101">
            <v>40968</v>
          </cell>
          <cell r="BL101">
            <v>40999</v>
          </cell>
          <cell r="BM101">
            <v>41029</v>
          </cell>
          <cell r="BN101">
            <v>41060</v>
          </cell>
          <cell r="BO101">
            <v>41090</v>
          </cell>
          <cell r="BP101">
            <v>41121</v>
          </cell>
          <cell r="BQ101">
            <v>41152</v>
          </cell>
          <cell r="BR101">
            <v>41182</v>
          </cell>
          <cell r="BS101">
            <v>41213</v>
          </cell>
          <cell r="BT101">
            <v>41243</v>
          </cell>
          <cell r="BU101">
            <v>41274</v>
          </cell>
        </row>
        <row r="102">
          <cell r="B102" t="str">
            <v>Uncommitted Tons</v>
          </cell>
          <cell r="F102">
            <v>0</v>
          </cell>
          <cell r="G102">
            <v>0</v>
          </cell>
          <cell r="H102">
            <v>0</v>
          </cell>
          <cell r="I102">
            <v>0</v>
          </cell>
          <cell r="J102">
            <v>0</v>
          </cell>
          <cell r="K102" t="str">
            <v>Uncommitted Tons</v>
          </cell>
          <cell r="N102">
            <v>0</v>
          </cell>
          <cell r="O102">
            <v>0</v>
          </cell>
          <cell r="P102">
            <v>0</v>
          </cell>
          <cell r="Q102">
            <v>0</v>
          </cell>
          <cell r="R102">
            <v>0</v>
          </cell>
          <cell r="S102">
            <v>0</v>
          </cell>
          <cell r="T102">
            <v>0</v>
          </cell>
          <cell r="U102">
            <v>0</v>
          </cell>
          <cell r="V102">
            <v>0</v>
          </cell>
          <cell r="W102">
            <v>0</v>
          </cell>
          <cell r="X102">
            <v>0.12556818181818308</v>
          </cell>
          <cell r="Y102">
            <v>12.420772727272727</v>
          </cell>
          <cell r="Z102">
            <v>38.395772727272728</v>
          </cell>
          <cell r="AA102">
            <v>35.703818181818178</v>
          </cell>
          <cell r="AB102">
            <v>38.820818181818183</v>
          </cell>
          <cell r="AC102">
            <v>38.820818181818183</v>
          </cell>
          <cell r="AD102">
            <v>36.837272727272719</v>
          </cell>
          <cell r="AE102">
            <v>42.055886363636361</v>
          </cell>
          <cell r="AF102">
            <v>50.474147727272722</v>
          </cell>
          <cell r="AG102">
            <v>51.194363636363633</v>
          </cell>
          <cell r="AH102">
            <v>52.788284090909087</v>
          </cell>
          <cell r="AI102">
            <v>63.260931818181831</v>
          </cell>
          <cell r="AJ102">
            <v>56.908863636363634</v>
          </cell>
          <cell r="AK102">
            <v>64.701363636363638</v>
          </cell>
          <cell r="AL102">
            <v>61.395454545454555</v>
          </cell>
          <cell r="AM102">
            <v>59.506363636363631</v>
          </cell>
          <cell r="AN102">
            <v>67.29886363636362</v>
          </cell>
          <cell r="AO102">
            <v>64.701363636363638</v>
          </cell>
          <cell r="AP102">
            <v>61.395454545454555</v>
          </cell>
          <cell r="AQ102">
            <v>64.701363636363638</v>
          </cell>
          <cell r="AR102">
            <v>66.590454545454548</v>
          </cell>
          <cell r="AS102">
            <v>64.701363636363638</v>
          </cell>
          <cell r="AT102">
            <v>62.103863636363599</v>
          </cell>
          <cell r="AU102">
            <v>63.992954545454538</v>
          </cell>
          <cell r="AV102">
            <v>59.506363636363631</v>
          </cell>
          <cell r="AW102">
            <v>67.29886363636362</v>
          </cell>
          <cell r="AX102">
            <v>63.992954545454538</v>
          </cell>
          <cell r="AY102">
            <v>59.506363636363616</v>
          </cell>
          <cell r="AZ102">
            <v>67.298863636363663</v>
          </cell>
          <cell r="BA102">
            <v>63.992954545454538</v>
          </cell>
          <cell r="BB102">
            <v>62.103863636363613</v>
          </cell>
          <cell r="BC102">
            <v>64.701363636363624</v>
          </cell>
          <cell r="BD102">
            <v>61.395454545454541</v>
          </cell>
          <cell r="BE102">
            <v>67.298863636363663</v>
          </cell>
          <cell r="BF102">
            <v>62.103863636363613</v>
          </cell>
          <cell r="BG102">
            <v>63.992954545454538</v>
          </cell>
          <cell r="BH102">
            <v>59.506363636363616</v>
          </cell>
          <cell r="BI102">
            <v>63.992954545454538</v>
          </cell>
          <cell r="BJ102">
            <v>64.701363636363624</v>
          </cell>
          <cell r="BK102">
            <v>62.103863636363613</v>
          </cell>
          <cell r="BL102">
            <v>66.59045454545452</v>
          </cell>
          <cell r="BM102">
            <v>62.103863636363613</v>
          </cell>
          <cell r="BN102">
            <v>64.701363636363624</v>
          </cell>
          <cell r="BO102">
            <v>63.992954545454538</v>
          </cell>
          <cell r="BP102">
            <v>62.103863636363613</v>
          </cell>
          <cell r="BQ102">
            <v>67.298863636363663</v>
          </cell>
          <cell r="BR102">
            <v>58.797954545454544</v>
          </cell>
          <cell r="BS102">
            <v>67.298863636363663</v>
          </cell>
          <cell r="BT102">
            <v>59.506363636363616</v>
          </cell>
          <cell r="BU102">
            <v>58.797954545454544</v>
          </cell>
        </row>
        <row r="103">
          <cell r="F103">
            <v>11.199182839999999</v>
          </cell>
          <cell r="G103">
            <v>9.6</v>
          </cell>
          <cell r="H103">
            <v>9.6000000000000014</v>
          </cell>
          <cell r="I103">
            <v>9.6000000000000014</v>
          </cell>
          <cell r="J103">
            <v>9.6</v>
          </cell>
          <cell r="K103">
            <v>9.6000000000000014</v>
          </cell>
        </row>
        <row r="104">
          <cell r="B104" t="str">
            <v>% Uncommitted</v>
          </cell>
          <cell r="K104" t="str">
            <v>% Uncommitted</v>
          </cell>
        </row>
        <row r="105">
          <cell r="B105" t="str">
            <v>NYMEX 12,000 Btu, 1.0 Sulfur</v>
          </cell>
          <cell r="D105">
            <v>0.72225421999999995</v>
          </cell>
          <cell r="E105">
            <v>0.17557911927334813</v>
          </cell>
          <cell r="F105">
            <v>0.89783333927334807</v>
          </cell>
          <cell r="G105">
            <v>0.73793732036214277</v>
          </cell>
          <cell r="H105">
            <v>0.76411927209255914</v>
          </cell>
          <cell r="I105">
            <v>0.77982760940005902</v>
          </cell>
          <cell r="J105">
            <v>0.77832760940005907</v>
          </cell>
          <cell r="K105" t="str">
            <v>NYMEX 12,000 Btu, 1.0 Sulfur</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row>
        <row r="106">
          <cell r="B106" t="str">
            <v>CSX 12,500 Btu, 1.0% Sulfur</v>
          </cell>
          <cell r="D106">
            <v>6.0245871599999994</v>
          </cell>
          <cell r="E106">
            <v>2.2643163027738957</v>
          </cell>
          <cell r="F106">
            <v>8.2889034627738951</v>
          </cell>
          <cell r="G106">
            <v>11.179218716273802</v>
          </cell>
          <cell r="H106">
            <v>12.786455278126986</v>
          </cell>
          <cell r="I106">
            <v>13.6460256572513</v>
          </cell>
          <cell r="J106">
            <v>13.982597157355556</v>
          </cell>
          <cell r="K106" t="str">
            <v>CSX 12,500 Btu, 1.0% Sulfur</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row>
        <row r="107">
          <cell r="B107" t="str">
            <v>NS 12,500 Btu, Compliance</v>
          </cell>
          <cell r="K107" t="str">
            <v>NS 12,500 Btu, Compliance</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cell r="BL107">
            <v>0</v>
          </cell>
          <cell r="BM107">
            <v>0</v>
          </cell>
          <cell r="BN107">
            <v>0</v>
          </cell>
          <cell r="BO107">
            <v>0</v>
          </cell>
          <cell r="BP107">
            <v>0</v>
          </cell>
          <cell r="BQ107">
            <v>0</v>
          </cell>
          <cell r="BR107">
            <v>0</v>
          </cell>
          <cell r="BS107">
            <v>0</v>
          </cell>
          <cell r="BT107">
            <v>0</v>
          </cell>
          <cell r="BU107">
            <v>0</v>
          </cell>
        </row>
        <row r="108">
          <cell r="B108" t="str">
            <v>NS 12,500 Btu, 1.0% Sulfur</v>
          </cell>
          <cell r="F108">
            <v>2007</v>
          </cell>
          <cell r="G108">
            <v>2008</v>
          </cell>
          <cell r="H108">
            <v>2009</v>
          </cell>
          <cell r="I108">
            <v>2010</v>
          </cell>
          <cell r="J108">
            <v>2011</v>
          </cell>
          <cell r="K108" t="str">
            <v>NS 12,500 Btu, 1.0% Sulfur</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row>
        <row r="109">
          <cell r="B109" t="str">
            <v>Met "A"</v>
          </cell>
          <cell r="F109">
            <v>22.284403505848239</v>
          </cell>
          <cell r="G109">
            <v>22.25503477488552</v>
          </cell>
          <cell r="H109">
            <v>22.650076451044409</v>
          </cell>
          <cell r="I109">
            <v>23.235243611240911</v>
          </cell>
          <cell r="J109">
            <v>23.574347558042184</v>
          </cell>
          <cell r="K109" t="str">
            <v>Met "A"</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row>
        <row r="110">
          <cell r="B110" t="str">
            <v>Met "B"</v>
          </cell>
          <cell r="F110">
            <v>5.1937766509524721</v>
          </cell>
          <cell r="G110">
            <v>3.385082610113487</v>
          </cell>
          <cell r="H110">
            <v>3.058892313607867</v>
          </cell>
          <cell r="I110">
            <v>3.0989722724290418</v>
          </cell>
          <cell r="J110">
            <v>3.0538023402995673</v>
          </cell>
          <cell r="K110" t="str">
            <v>Met "B"</v>
          </cell>
          <cell r="N110">
            <v>1</v>
          </cell>
          <cell r="O110">
            <v>1</v>
          </cell>
          <cell r="P110">
            <v>1</v>
          </cell>
          <cell r="Q110">
            <v>1</v>
          </cell>
          <cell r="R110">
            <v>1</v>
          </cell>
          <cell r="S110">
            <v>1</v>
          </cell>
          <cell r="T110">
            <v>1</v>
          </cell>
          <cell r="U110">
            <v>1</v>
          </cell>
          <cell r="V110">
            <v>1</v>
          </cell>
          <cell r="W110">
            <v>1</v>
          </cell>
          <cell r="X110">
            <v>1</v>
          </cell>
          <cell r="Y110">
            <v>1</v>
          </cell>
          <cell r="Z110">
            <v>1</v>
          </cell>
          <cell r="AA110">
            <v>1</v>
          </cell>
          <cell r="AB110">
            <v>1</v>
          </cell>
          <cell r="AC110">
            <v>1</v>
          </cell>
          <cell r="AD110">
            <v>1</v>
          </cell>
          <cell r="AE110">
            <v>1</v>
          </cell>
          <cell r="AF110">
            <v>1</v>
          </cell>
          <cell r="AG110">
            <v>1</v>
          </cell>
          <cell r="AH110">
            <v>1</v>
          </cell>
          <cell r="AI110">
            <v>1</v>
          </cell>
          <cell r="AJ110">
            <v>1</v>
          </cell>
          <cell r="AK110">
            <v>1</v>
          </cell>
          <cell r="AL110">
            <v>1</v>
          </cell>
          <cell r="AM110">
            <v>1</v>
          </cell>
          <cell r="AN110">
            <v>1</v>
          </cell>
          <cell r="AO110">
            <v>1</v>
          </cell>
          <cell r="AP110">
            <v>1</v>
          </cell>
          <cell r="AQ110">
            <v>1</v>
          </cell>
          <cell r="AR110">
            <v>1</v>
          </cell>
          <cell r="AS110">
            <v>1</v>
          </cell>
          <cell r="AT110">
            <v>1</v>
          </cell>
          <cell r="AU110">
            <v>1</v>
          </cell>
          <cell r="AV110">
            <v>1</v>
          </cell>
          <cell r="AW110">
            <v>1</v>
          </cell>
          <cell r="AX110">
            <v>1</v>
          </cell>
          <cell r="AY110">
            <v>1</v>
          </cell>
          <cell r="AZ110">
            <v>1</v>
          </cell>
          <cell r="BA110">
            <v>1</v>
          </cell>
          <cell r="BB110">
            <v>1</v>
          </cell>
          <cell r="BC110">
            <v>1</v>
          </cell>
          <cell r="BD110">
            <v>1</v>
          </cell>
          <cell r="BE110">
            <v>1</v>
          </cell>
          <cell r="BF110">
            <v>1</v>
          </cell>
          <cell r="BG110">
            <v>1</v>
          </cell>
          <cell r="BH110">
            <v>1</v>
          </cell>
          <cell r="BI110">
            <v>1</v>
          </cell>
          <cell r="BJ110">
            <v>1</v>
          </cell>
          <cell r="BK110">
            <v>1</v>
          </cell>
          <cell r="BL110">
            <v>1</v>
          </cell>
          <cell r="BM110">
            <v>1</v>
          </cell>
          <cell r="BN110">
            <v>1</v>
          </cell>
          <cell r="BO110">
            <v>1</v>
          </cell>
          <cell r="BP110">
            <v>1</v>
          </cell>
          <cell r="BQ110">
            <v>1</v>
          </cell>
          <cell r="BR110">
            <v>1</v>
          </cell>
          <cell r="BS110">
            <v>1</v>
          </cell>
          <cell r="BT110">
            <v>1</v>
          </cell>
          <cell r="BU110">
            <v>1</v>
          </cell>
        </row>
        <row r="111">
          <cell r="B111" t="str">
            <v>Processing &amp; Loading Costs</v>
          </cell>
          <cell r="F111">
            <v>2.9415942770502701</v>
          </cell>
          <cell r="G111">
            <v>2.1480074803661875</v>
          </cell>
          <cell r="H111">
            <v>2.419207734500036</v>
          </cell>
          <cell r="I111">
            <v>2.6061412506993138</v>
          </cell>
          <cell r="J111">
            <v>2.515345567276845</v>
          </cell>
          <cell r="K111">
            <v>2.3210118379318341</v>
          </cell>
        </row>
        <row r="112">
          <cell r="B112" t="str">
            <v>NYMEX 12,000 Btu, 1.0 Sulfur</v>
          </cell>
          <cell r="E112">
            <v>0</v>
          </cell>
          <cell r="F112">
            <v>0</v>
          </cell>
          <cell r="G112">
            <v>0</v>
          </cell>
          <cell r="H112">
            <v>0</v>
          </cell>
          <cell r="I112">
            <v>0</v>
          </cell>
          <cell r="J112">
            <v>0</v>
          </cell>
          <cell r="K112" t="str">
            <v>NYMEX 12,000 Btu, 1.0 Sulfur</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0</v>
          </cell>
          <cell r="AV112">
            <v>0</v>
          </cell>
          <cell r="AW112">
            <v>0</v>
          </cell>
          <cell r="AX112">
            <v>0</v>
          </cell>
          <cell r="AY112">
            <v>0</v>
          </cell>
          <cell r="AZ112">
            <v>0</v>
          </cell>
          <cell r="BA112">
            <v>0</v>
          </cell>
          <cell r="BB112">
            <v>0</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row>
        <row r="113">
          <cell r="B113" t="str">
            <v>CSX 12,500 Btu, 1.0% Sulfur</v>
          </cell>
          <cell r="E113">
            <v>0</v>
          </cell>
          <cell r="F113">
            <v>0</v>
          </cell>
          <cell r="G113">
            <v>0</v>
          </cell>
          <cell r="H113">
            <v>0</v>
          </cell>
          <cell r="I113">
            <v>0</v>
          </cell>
          <cell r="J113">
            <v>0</v>
          </cell>
          <cell r="K113" t="str">
            <v>CSX 12,500 Btu, 1.0% Sulfur</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row>
        <row r="114">
          <cell r="B114" t="str">
            <v>NS 12,500 Btu, Compliance</v>
          </cell>
          <cell r="E114">
            <v>0</v>
          </cell>
          <cell r="F114">
            <v>0</v>
          </cell>
          <cell r="G114">
            <v>0</v>
          </cell>
          <cell r="H114">
            <v>0</v>
          </cell>
          <cell r="I114">
            <v>0</v>
          </cell>
          <cell r="J114">
            <v>0</v>
          </cell>
          <cell r="K114" t="str">
            <v>NS 12,500 Btu, Compliance</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row>
        <row r="115">
          <cell r="B115" t="str">
            <v>NS 12,500 Btu, 1.0% Sulfur</v>
          </cell>
          <cell r="E115">
            <v>0</v>
          </cell>
          <cell r="F115">
            <v>0</v>
          </cell>
          <cell r="G115">
            <v>0</v>
          </cell>
          <cell r="H115">
            <v>0</v>
          </cell>
          <cell r="I115">
            <v>0</v>
          </cell>
          <cell r="J115">
            <v>0</v>
          </cell>
          <cell r="K115" t="str">
            <v>NS 12,500 Btu, 1.0% Sulfur</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row>
        <row r="116">
          <cell r="B116" t="str">
            <v>Met "A"</v>
          </cell>
          <cell r="E116">
            <v>0</v>
          </cell>
          <cell r="F116">
            <v>0</v>
          </cell>
          <cell r="G116">
            <v>0</v>
          </cell>
          <cell r="H116">
            <v>0</v>
          </cell>
          <cell r="I116">
            <v>0</v>
          </cell>
          <cell r="J116">
            <v>0</v>
          </cell>
          <cell r="K116" t="str">
            <v>Met "A"</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v>0</v>
          </cell>
          <cell r="AU116">
            <v>0</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row>
        <row r="117">
          <cell r="B117" t="str">
            <v>Met "B"</v>
          </cell>
          <cell r="E117">
            <v>1.254634090909091E-2</v>
          </cell>
          <cell r="F117">
            <v>0.56996234090909093</v>
          </cell>
          <cell r="G117">
            <v>0.76319272727272713</v>
          </cell>
          <cell r="H117">
            <v>0.75988681818181802</v>
          </cell>
          <cell r="I117">
            <v>0.75799772727272718</v>
          </cell>
          <cell r="J117">
            <v>0</v>
          </cell>
          <cell r="K117" t="str">
            <v>Met "B"</v>
          </cell>
          <cell r="N117">
            <v>0</v>
          </cell>
          <cell r="O117">
            <v>0</v>
          </cell>
          <cell r="P117">
            <v>0</v>
          </cell>
          <cell r="Q117">
            <v>0</v>
          </cell>
          <cell r="R117">
            <v>0</v>
          </cell>
          <cell r="S117">
            <v>0</v>
          </cell>
          <cell r="T117">
            <v>0</v>
          </cell>
          <cell r="U117">
            <v>0</v>
          </cell>
          <cell r="V117">
            <v>0</v>
          </cell>
          <cell r="W117">
            <v>0</v>
          </cell>
          <cell r="X117">
            <v>0.12556818181818308</v>
          </cell>
          <cell r="Y117">
            <v>12.420772727272727</v>
          </cell>
          <cell r="Z117">
            <v>38.395772727272728</v>
          </cell>
          <cell r="AA117">
            <v>35.703818181818178</v>
          </cell>
          <cell r="AB117">
            <v>38.820818181818183</v>
          </cell>
          <cell r="AC117">
            <v>38.820818181818183</v>
          </cell>
          <cell r="AD117">
            <v>36.837272727272719</v>
          </cell>
          <cell r="AE117">
            <v>42.055886363636361</v>
          </cell>
          <cell r="AF117">
            <v>50.474147727272722</v>
          </cell>
          <cell r="AG117">
            <v>51.194363636363633</v>
          </cell>
          <cell r="AH117">
            <v>52.788284090909087</v>
          </cell>
          <cell r="AI117">
            <v>63.260931818181831</v>
          </cell>
          <cell r="AJ117">
            <v>56.908863636363634</v>
          </cell>
          <cell r="AK117">
            <v>64.701363636363638</v>
          </cell>
          <cell r="AL117">
            <v>61.395454545454555</v>
          </cell>
          <cell r="AM117">
            <v>59.506363636363631</v>
          </cell>
          <cell r="AN117">
            <v>67.29886363636362</v>
          </cell>
          <cell r="AO117">
            <v>64.701363636363638</v>
          </cell>
          <cell r="AP117">
            <v>61.395454545454555</v>
          </cell>
          <cell r="AQ117">
            <v>64.701363636363638</v>
          </cell>
          <cell r="AR117">
            <v>66.590454545454548</v>
          </cell>
          <cell r="AS117">
            <v>64.701363636363638</v>
          </cell>
          <cell r="AT117">
            <v>62.103863636363599</v>
          </cell>
          <cell r="AU117">
            <v>63.992954545454538</v>
          </cell>
          <cell r="AV117">
            <v>59.506363636363631</v>
          </cell>
          <cell r="AW117">
            <v>67.29886363636362</v>
          </cell>
          <cell r="AX117">
            <v>63.992954545454538</v>
          </cell>
          <cell r="AY117">
            <v>59.506363636363616</v>
          </cell>
          <cell r="AZ117">
            <v>67.298863636363663</v>
          </cell>
          <cell r="BA117">
            <v>63.992954545454538</v>
          </cell>
          <cell r="BB117">
            <v>62.103863636363613</v>
          </cell>
          <cell r="BC117">
            <v>64.701363636363624</v>
          </cell>
          <cell r="BD117">
            <v>61.395454545454541</v>
          </cell>
          <cell r="BE117">
            <v>67.298863636363663</v>
          </cell>
          <cell r="BF117">
            <v>62.103863636363613</v>
          </cell>
          <cell r="BG117">
            <v>63.992954545454538</v>
          </cell>
          <cell r="BH117">
            <v>59.506363636363616</v>
          </cell>
          <cell r="BI117">
            <v>63.992954545454538</v>
          </cell>
          <cell r="BJ117">
            <v>64.701363636363624</v>
          </cell>
          <cell r="BK117">
            <v>62.103863636363613</v>
          </cell>
          <cell r="BL117">
            <v>66.59045454545452</v>
          </cell>
          <cell r="BM117">
            <v>62.103863636363613</v>
          </cell>
          <cell r="BN117">
            <v>64.701363636363624</v>
          </cell>
          <cell r="BO117">
            <v>63.992954545454538</v>
          </cell>
          <cell r="BP117">
            <v>62.103863636363613</v>
          </cell>
          <cell r="BQ117">
            <v>67.298863636363663</v>
          </cell>
          <cell r="BR117">
            <v>58.797954545454544</v>
          </cell>
          <cell r="BS117">
            <v>67.298863636363663</v>
          </cell>
          <cell r="BT117">
            <v>59.506363636363616</v>
          </cell>
          <cell r="BU117">
            <v>58.797954545454544</v>
          </cell>
        </row>
        <row r="118">
          <cell r="E118">
            <v>1.254634090909091E-2</v>
          </cell>
          <cell r="F118">
            <v>0.56996234090909093</v>
          </cell>
          <cell r="G118">
            <v>0.76319272727272713</v>
          </cell>
          <cell r="H118">
            <v>0.75988681818181802</v>
          </cell>
          <cell r="I118">
            <v>0.75799772727272718</v>
          </cell>
        </row>
        <row r="119">
          <cell r="B119" t="str">
            <v>North Springs F4</v>
          </cell>
          <cell r="K119" t="str">
            <v>North Springs F4</v>
          </cell>
        </row>
        <row r="120">
          <cell r="E120">
            <v>2008</v>
          </cell>
          <cell r="F120">
            <v>2009</v>
          </cell>
          <cell r="G120">
            <v>2010</v>
          </cell>
          <cell r="H120">
            <v>2011</v>
          </cell>
          <cell r="I120">
            <v>2012</v>
          </cell>
          <cell r="N120">
            <v>39478</v>
          </cell>
          <cell r="O120">
            <v>39507</v>
          </cell>
          <cell r="P120">
            <v>39538</v>
          </cell>
          <cell r="Q120">
            <v>39568</v>
          </cell>
          <cell r="R120">
            <v>39599</v>
          </cell>
          <cell r="S120">
            <v>39629</v>
          </cell>
          <cell r="T120">
            <v>39660</v>
          </cell>
          <cell r="U120">
            <v>39691</v>
          </cell>
          <cell r="V120">
            <v>39721</v>
          </cell>
          <cell r="W120">
            <v>39752</v>
          </cell>
          <cell r="X120">
            <v>39782</v>
          </cell>
          <cell r="Y120">
            <v>39813</v>
          </cell>
          <cell r="Z120">
            <v>39844</v>
          </cell>
          <cell r="AA120">
            <v>39872</v>
          </cell>
          <cell r="AB120">
            <v>39903</v>
          </cell>
          <cell r="AC120">
            <v>39933</v>
          </cell>
          <cell r="AD120">
            <v>39964</v>
          </cell>
          <cell r="AE120">
            <v>39994</v>
          </cell>
          <cell r="AF120">
            <v>40025</v>
          </cell>
          <cell r="AG120">
            <v>40056</v>
          </cell>
          <cell r="AH120">
            <v>40086</v>
          </cell>
          <cell r="AI120">
            <v>40117</v>
          </cell>
          <cell r="AJ120">
            <v>40147</v>
          </cell>
          <cell r="AK120">
            <v>40178</v>
          </cell>
          <cell r="AL120">
            <v>40209</v>
          </cell>
          <cell r="AM120">
            <v>40237</v>
          </cell>
          <cell r="AN120">
            <v>40268</v>
          </cell>
          <cell r="AO120">
            <v>40298</v>
          </cell>
          <cell r="AP120">
            <v>40329</v>
          </cell>
          <cell r="AQ120">
            <v>40359</v>
          </cell>
          <cell r="AR120">
            <v>40390</v>
          </cell>
          <cell r="AS120">
            <v>40421</v>
          </cell>
          <cell r="AT120">
            <v>40451</v>
          </cell>
          <cell r="AU120">
            <v>40482</v>
          </cell>
          <cell r="AV120">
            <v>40512</v>
          </cell>
          <cell r="AW120">
            <v>40543</v>
          </cell>
          <cell r="AX120">
            <v>40574</v>
          </cell>
          <cell r="AY120">
            <v>40602</v>
          </cell>
          <cell r="AZ120">
            <v>40633</v>
          </cell>
          <cell r="BA120">
            <v>40663</v>
          </cell>
          <cell r="BB120">
            <v>40694</v>
          </cell>
          <cell r="BC120">
            <v>40724</v>
          </cell>
          <cell r="BD120">
            <v>40755</v>
          </cell>
          <cell r="BE120">
            <v>40786</v>
          </cell>
          <cell r="BF120">
            <v>40816</v>
          </cell>
          <cell r="BG120">
            <v>40847</v>
          </cell>
          <cell r="BH120">
            <v>40877</v>
          </cell>
          <cell r="BI120">
            <v>40908</v>
          </cell>
          <cell r="BJ120">
            <v>40939</v>
          </cell>
          <cell r="BK120">
            <v>40968</v>
          </cell>
          <cell r="BL120">
            <v>40999</v>
          </cell>
          <cell r="BM120">
            <v>41029</v>
          </cell>
          <cell r="BN120">
            <v>41060</v>
          </cell>
          <cell r="BO120">
            <v>41090</v>
          </cell>
          <cell r="BP120">
            <v>41121</v>
          </cell>
          <cell r="BQ120">
            <v>41152</v>
          </cell>
          <cell r="BR120">
            <v>41182</v>
          </cell>
          <cell r="BS120">
            <v>41213</v>
          </cell>
          <cell r="BT120">
            <v>41243</v>
          </cell>
          <cell r="BU120">
            <v>41274</v>
          </cell>
        </row>
        <row r="121">
          <cell r="B121" t="str">
            <v>Uncommitted Tons</v>
          </cell>
          <cell r="K121" t="str">
            <v>Uncommitted Tons</v>
          </cell>
          <cell r="N121">
            <v>0</v>
          </cell>
          <cell r="O121">
            <v>0</v>
          </cell>
          <cell r="P121">
            <v>0</v>
          </cell>
          <cell r="Q121">
            <v>0</v>
          </cell>
          <cell r="R121">
            <v>9.3495650069053369</v>
          </cell>
          <cell r="S121">
            <v>3.9809015442561417</v>
          </cell>
          <cell r="T121">
            <v>12.582102749529199</v>
          </cell>
          <cell r="U121">
            <v>10.236320602636553</v>
          </cell>
          <cell r="V121">
            <v>3.9809015442561417</v>
          </cell>
          <cell r="W121">
            <v>0</v>
          </cell>
          <cell r="X121">
            <v>0</v>
          </cell>
          <cell r="Y121">
            <v>0</v>
          </cell>
          <cell r="Z121">
            <v>19.089689491525448</v>
          </cell>
          <cell r="AA121">
            <v>4.3134603389830488</v>
          </cell>
          <cell r="AB121">
            <v>21.422778305084748</v>
          </cell>
          <cell r="AC121">
            <v>21.422778305084748</v>
          </cell>
          <cell r="AD121">
            <v>10.535030508474577</v>
          </cell>
          <cell r="AE121">
            <v>21.422778305084748</v>
          </cell>
          <cell r="AF121">
            <v>29.977437288135604</v>
          </cell>
          <cell r="AG121">
            <v>19.089689491525448</v>
          </cell>
          <cell r="AH121">
            <v>12.86811932203392</v>
          </cell>
          <cell r="AI121">
            <v>27.644348474576276</v>
          </cell>
          <cell r="AJ121">
            <v>0</v>
          </cell>
          <cell r="AK121">
            <v>17.181579661016954</v>
          </cell>
          <cell r="AL121">
            <v>65.535030508474577</v>
          </cell>
          <cell r="AM121">
            <v>59.313460338983049</v>
          </cell>
          <cell r="AN121">
            <v>84.977437288135604</v>
          </cell>
          <cell r="AO121">
            <v>76.422778305084748</v>
          </cell>
          <cell r="AP121">
            <v>65.535030508474577</v>
          </cell>
          <cell r="AQ121">
            <v>76.422778305084748</v>
          </cell>
          <cell r="AR121">
            <v>82.644348474576276</v>
          </cell>
          <cell r="AS121">
            <v>76.422778305084748</v>
          </cell>
          <cell r="AT121">
            <v>67.86811932203392</v>
          </cell>
          <cell r="AU121">
            <v>74.089689491525448</v>
          </cell>
          <cell r="AV121">
            <v>59.313460338983049</v>
          </cell>
          <cell r="AW121">
            <v>84.977437288135604</v>
          </cell>
          <cell r="AX121">
            <v>97.239209491525443</v>
          </cell>
          <cell r="AY121">
            <v>90.421700338983058</v>
          </cell>
          <cell r="AZ121">
            <v>102.26263728813559</v>
          </cell>
          <cell r="BA121">
            <v>97.239209491525443</v>
          </cell>
          <cell r="BB121">
            <v>94.368679322033913</v>
          </cell>
          <cell r="BC121">
            <v>98.315658305084753</v>
          </cell>
          <cell r="BD121">
            <v>93.292230508474589</v>
          </cell>
          <cell r="BE121">
            <v>102.26263728813559</v>
          </cell>
          <cell r="BF121">
            <v>94.368679322033913</v>
          </cell>
          <cell r="BG121">
            <v>97.239209491525443</v>
          </cell>
          <cell r="BH121">
            <v>90.421700338983058</v>
          </cell>
          <cell r="BI121">
            <v>97.239209491525443</v>
          </cell>
          <cell r="BJ121">
            <v>98.315658305084753</v>
          </cell>
          <cell r="BK121">
            <v>94.368679322033913</v>
          </cell>
          <cell r="BL121">
            <v>101.18618847457628</v>
          </cell>
          <cell r="BM121">
            <v>94.368679322033913</v>
          </cell>
          <cell r="BN121">
            <v>98.315658305084753</v>
          </cell>
          <cell r="BO121">
            <v>97.239209491525443</v>
          </cell>
          <cell r="BP121">
            <v>94.368679322033913</v>
          </cell>
          <cell r="BQ121">
            <v>102.26263728813559</v>
          </cell>
          <cell r="BR121">
            <v>89.345251525423734</v>
          </cell>
          <cell r="BS121">
            <v>102.26263728813559</v>
          </cell>
          <cell r="BT121">
            <v>90.421700338983058</v>
          </cell>
          <cell r="BU121">
            <v>89.345251525423734</v>
          </cell>
        </row>
        <row r="123">
          <cell r="B123" t="str">
            <v>% Uncommitted</v>
          </cell>
          <cell r="K123" t="str">
            <v>% Uncommitted</v>
          </cell>
        </row>
        <row r="124">
          <cell r="B124" t="str">
            <v>NYMEX 12,000 Btu, 1.0 Sulfur</v>
          </cell>
          <cell r="K124" t="str">
            <v>NYMEX 12,000 Btu, 1.0 Sulfur</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row>
        <row r="125">
          <cell r="B125" t="str">
            <v>CSX 12,500 Btu, 1.0% Sulfur</v>
          </cell>
          <cell r="K125" t="str">
            <v>CSX 12,500 Btu, 1.0% Sulfur</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row>
        <row r="126">
          <cell r="B126" t="str">
            <v>NS 12,500 Btu, Compliance</v>
          </cell>
          <cell r="K126" t="str">
            <v>NS 12,500 Btu, Compliance</v>
          </cell>
          <cell r="N126">
            <v>0.7</v>
          </cell>
          <cell r="O126">
            <v>0.7</v>
          </cell>
          <cell r="P126">
            <v>0.7</v>
          </cell>
          <cell r="Q126">
            <v>0.7</v>
          </cell>
          <cell r="R126">
            <v>0.7</v>
          </cell>
          <cell r="S126">
            <v>0.7</v>
          </cell>
          <cell r="T126">
            <v>0.7</v>
          </cell>
          <cell r="U126">
            <v>0.7</v>
          </cell>
          <cell r="V126">
            <v>0.7</v>
          </cell>
          <cell r="W126">
            <v>0.7</v>
          </cell>
          <cell r="X126">
            <v>0.7</v>
          </cell>
          <cell r="Y126">
            <v>0.7</v>
          </cell>
          <cell r="Z126">
            <v>0.7</v>
          </cell>
          <cell r="AA126">
            <v>0.7</v>
          </cell>
          <cell r="AB126">
            <v>0.7</v>
          </cell>
          <cell r="AC126">
            <v>0.7</v>
          </cell>
          <cell r="AD126">
            <v>0.7</v>
          </cell>
          <cell r="AE126">
            <v>0.7</v>
          </cell>
          <cell r="AF126">
            <v>0.7</v>
          </cell>
          <cell r="AG126">
            <v>0.7</v>
          </cell>
          <cell r="AH126">
            <v>0.7</v>
          </cell>
          <cell r="AI126">
            <v>0.7</v>
          </cell>
          <cell r="AJ126">
            <v>0.7</v>
          </cell>
          <cell r="AK126">
            <v>0.7</v>
          </cell>
          <cell r="AL126">
            <v>0.7</v>
          </cell>
          <cell r="AM126">
            <v>0.7</v>
          </cell>
          <cell r="AN126">
            <v>0.7</v>
          </cell>
          <cell r="AO126">
            <v>0.7</v>
          </cell>
          <cell r="AP126">
            <v>0.7</v>
          </cell>
          <cell r="AQ126">
            <v>0.7</v>
          </cell>
          <cell r="AR126">
            <v>0.7</v>
          </cell>
          <cell r="AS126">
            <v>0.7</v>
          </cell>
          <cell r="AT126">
            <v>0.7</v>
          </cell>
          <cell r="AU126">
            <v>0.7</v>
          </cell>
          <cell r="AV126">
            <v>0.7</v>
          </cell>
          <cell r="AW126">
            <v>0.7</v>
          </cell>
          <cell r="AX126">
            <v>0.7</v>
          </cell>
          <cell r="AY126">
            <v>0.7</v>
          </cell>
          <cell r="AZ126">
            <v>0.7</v>
          </cell>
          <cell r="BA126">
            <v>0.7</v>
          </cell>
          <cell r="BB126">
            <v>0.7</v>
          </cell>
          <cell r="BC126">
            <v>0.7</v>
          </cell>
          <cell r="BD126">
            <v>0.7</v>
          </cell>
          <cell r="BE126">
            <v>0.7</v>
          </cell>
          <cell r="BF126">
            <v>0.7</v>
          </cell>
          <cell r="BG126">
            <v>0.7</v>
          </cell>
          <cell r="BH126">
            <v>0.7</v>
          </cell>
          <cell r="BI126">
            <v>0.7</v>
          </cell>
          <cell r="BJ126">
            <v>0.7</v>
          </cell>
          <cell r="BK126">
            <v>0.7</v>
          </cell>
          <cell r="BL126">
            <v>0.7</v>
          </cell>
          <cell r="BM126">
            <v>0.7</v>
          </cell>
          <cell r="BN126">
            <v>0.7</v>
          </cell>
          <cell r="BO126">
            <v>0.7</v>
          </cell>
          <cell r="BP126">
            <v>0.7</v>
          </cell>
          <cell r="BQ126">
            <v>0.7</v>
          </cell>
          <cell r="BR126">
            <v>0.7</v>
          </cell>
          <cell r="BS126">
            <v>0.7</v>
          </cell>
          <cell r="BT126">
            <v>0.7</v>
          </cell>
          <cell r="BU126">
            <v>0.7</v>
          </cell>
        </row>
        <row r="127">
          <cell r="B127" t="str">
            <v>NS 12,500 Btu, 1.0% Sulfur</v>
          </cell>
          <cell r="K127" t="str">
            <v>NS 12,500 Btu, 1.0% Sulfur</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cell r="AR127">
            <v>0</v>
          </cell>
          <cell r="AS127">
            <v>0</v>
          </cell>
          <cell r="AT127">
            <v>0</v>
          </cell>
          <cell r="AU127">
            <v>0</v>
          </cell>
          <cell r="AV127">
            <v>0</v>
          </cell>
          <cell r="AW127">
            <v>0</v>
          </cell>
          <cell r="AX127">
            <v>0</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row>
        <row r="128">
          <cell r="B128" t="str">
            <v>Met "A"</v>
          </cell>
          <cell r="K128" t="str">
            <v>Met "A"</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row>
        <row r="129">
          <cell r="B129" t="str">
            <v>Met "B"</v>
          </cell>
          <cell r="K129" t="str">
            <v>Met "B"</v>
          </cell>
          <cell r="N129">
            <v>0.3</v>
          </cell>
          <cell r="O129">
            <v>0.3</v>
          </cell>
          <cell r="P129">
            <v>0.3</v>
          </cell>
          <cell r="Q129">
            <v>0.3</v>
          </cell>
          <cell r="R129">
            <v>0.3</v>
          </cell>
          <cell r="S129">
            <v>0.3</v>
          </cell>
          <cell r="T129">
            <v>0.3</v>
          </cell>
          <cell r="U129">
            <v>0.3</v>
          </cell>
          <cell r="V129">
            <v>0.3</v>
          </cell>
          <cell r="W129">
            <v>0.3</v>
          </cell>
          <cell r="X129">
            <v>0.3</v>
          </cell>
          <cell r="Y129">
            <v>0.3</v>
          </cell>
          <cell r="Z129">
            <v>0.3</v>
          </cell>
          <cell r="AA129">
            <v>0.3</v>
          </cell>
          <cell r="AB129">
            <v>0.3</v>
          </cell>
          <cell r="AC129">
            <v>0.3</v>
          </cell>
          <cell r="AD129">
            <v>0.3</v>
          </cell>
          <cell r="AE129">
            <v>0.3</v>
          </cell>
          <cell r="AF129">
            <v>0.3</v>
          </cell>
          <cell r="AG129">
            <v>0.3</v>
          </cell>
          <cell r="AH129">
            <v>0.3</v>
          </cell>
          <cell r="AI129">
            <v>0.3</v>
          </cell>
          <cell r="AJ129">
            <v>0.3</v>
          </cell>
          <cell r="AK129">
            <v>0.3</v>
          </cell>
          <cell r="AL129">
            <v>0.3</v>
          </cell>
          <cell r="AM129">
            <v>0.3</v>
          </cell>
          <cell r="AN129">
            <v>0.3</v>
          </cell>
          <cell r="AO129">
            <v>0.3</v>
          </cell>
          <cell r="AP129">
            <v>0.3</v>
          </cell>
          <cell r="AQ129">
            <v>0.3</v>
          </cell>
          <cell r="AR129">
            <v>0.3</v>
          </cell>
          <cell r="AS129">
            <v>0.3</v>
          </cell>
          <cell r="AT129">
            <v>0.3</v>
          </cell>
          <cell r="AU129">
            <v>0.3</v>
          </cell>
          <cell r="AV129">
            <v>0.3</v>
          </cell>
          <cell r="AW129">
            <v>0.3</v>
          </cell>
          <cell r="AX129">
            <v>0.3</v>
          </cell>
          <cell r="AY129">
            <v>0.3</v>
          </cell>
          <cell r="AZ129">
            <v>0.3</v>
          </cell>
          <cell r="BA129">
            <v>0.3</v>
          </cell>
          <cell r="BB129">
            <v>0.3</v>
          </cell>
          <cell r="BC129">
            <v>0.3</v>
          </cell>
          <cell r="BD129">
            <v>0.3</v>
          </cell>
          <cell r="BE129">
            <v>0.3</v>
          </cell>
          <cell r="BF129">
            <v>0.3</v>
          </cell>
          <cell r="BG129">
            <v>0.3</v>
          </cell>
          <cell r="BH129">
            <v>0.3</v>
          </cell>
          <cell r="BI129">
            <v>0.3</v>
          </cell>
          <cell r="BJ129">
            <v>0.3</v>
          </cell>
          <cell r="BK129">
            <v>0.3</v>
          </cell>
          <cell r="BL129">
            <v>0.3</v>
          </cell>
          <cell r="BM129">
            <v>0.3</v>
          </cell>
          <cell r="BN129">
            <v>0.3</v>
          </cell>
          <cell r="BO129">
            <v>0.3</v>
          </cell>
          <cell r="BP129">
            <v>0.3</v>
          </cell>
          <cell r="BQ129">
            <v>0.3</v>
          </cell>
          <cell r="BR129">
            <v>0.3</v>
          </cell>
          <cell r="BS129">
            <v>0.3</v>
          </cell>
          <cell r="BT129">
            <v>0.3</v>
          </cell>
          <cell r="BU129">
            <v>0.3</v>
          </cell>
        </row>
        <row r="131">
          <cell r="B131" t="str">
            <v>NYMEX 12,000 Btu, 1.0 Sulfur</v>
          </cell>
          <cell r="E131">
            <v>0</v>
          </cell>
          <cell r="F131">
            <v>0</v>
          </cell>
          <cell r="G131">
            <v>0</v>
          </cell>
          <cell r="H131">
            <v>0</v>
          </cell>
          <cell r="I131">
            <v>0</v>
          </cell>
          <cell r="J131">
            <v>0</v>
          </cell>
          <cell r="K131" t="str">
            <v>NYMEX 12,000 Btu, 1.0 Sulfur</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row>
        <row r="132">
          <cell r="B132" t="str">
            <v>CSX 12,500 Btu, 1.0% Sulfur</v>
          </cell>
          <cell r="E132">
            <v>0</v>
          </cell>
          <cell r="F132">
            <v>0</v>
          </cell>
          <cell r="G132">
            <v>0</v>
          </cell>
          <cell r="H132">
            <v>0</v>
          </cell>
          <cell r="I132">
            <v>0</v>
          </cell>
          <cell r="J132">
            <v>0</v>
          </cell>
          <cell r="K132" t="str">
            <v>CSX 12,500 Btu, 1.0% Sulfur</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0</v>
          </cell>
        </row>
        <row r="133">
          <cell r="B133" t="str">
            <v>NS 12,500 Btu, Compliance</v>
          </cell>
          <cell r="E133">
            <v>2.8090854013308356E-2</v>
          </cell>
          <cell r="F133">
            <v>0.14347738264406787</v>
          </cell>
          <cell r="G133">
            <v>0.61146564393220337</v>
          </cell>
          <cell r="H133">
            <v>0.80826953247457634</v>
          </cell>
          <cell r="I133">
            <v>0.80626016135593226</v>
          </cell>
          <cell r="J133">
            <v>0</v>
          </cell>
          <cell r="K133" t="str">
            <v>NS 12,500 Btu, Compliance</v>
          </cell>
          <cell r="N133">
            <v>0</v>
          </cell>
          <cell r="O133">
            <v>0</v>
          </cell>
          <cell r="P133">
            <v>0</v>
          </cell>
          <cell r="Q133">
            <v>0</v>
          </cell>
          <cell r="R133">
            <v>6.5446955048337356</v>
          </cell>
          <cell r="S133">
            <v>2.7866310809792991</v>
          </cell>
          <cell r="T133">
            <v>8.8074719246704376</v>
          </cell>
          <cell r="U133">
            <v>7.1654244218455867</v>
          </cell>
          <cell r="V133">
            <v>2.7866310809792991</v>
          </cell>
          <cell r="W133">
            <v>0</v>
          </cell>
          <cell r="X133">
            <v>0</v>
          </cell>
          <cell r="Y133">
            <v>0</v>
          </cell>
          <cell r="Z133">
            <v>13.362782644067813</v>
          </cell>
          <cell r="AA133">
            <v>3.0194222372881341</v>
          </cell>
          <cell r="AB133">
            <v>14.995944813559323</v>
          </cell>
          <cell r="AC133">
            <v>14.995944813559323</v>
          </cell>
          <cell r="AD133">
            <v>7.3745213559322034</v>
          </cell>
          <cell r="AE133">
            <v>14.995944813559323</v>
          </cell>
          <cell r="AF133">
            <v>20.984206101694923</v>
          </cell>
          <cell r="AG133">
            <v>13.362782644067813</v>
          </cell>
          <cell r="AH133">
            <v>9.0076835254237437</v>
          </cell>
          <cell r="AI133">
            <v>19.351043932203392</v>
          </cell>
          <cell r="AJ133">
            <v>0</v>
          </cell>
          <cell r="AK133">
            <v>12.027105762711868</v>
          </cell>
          <cell r="AL133">
            <v>45.874521355932202</v>
          </cell>
          <cell r="AM133">
            <v>41.519422237288133</v>
          </cell>
          <cell r="AN133">
            <v>59.484206101694916</v>
          </cell>
          <cell r="AO133">
            <v>53.495944813559319</v>
          </cell>
          <cell r="AP133">
            <v>45.874521355932202</v>
          </cell>
          <cell r="AQ133">
            <v>53.495944813559319</v>
          </cell>
          <cell r="AR133">
            <v>57.851043932203389</v>
          </cell>
          <cell r="AS133">
            <v>53.495944813559319</v>
          </cell>
          <cell r="AT133">
            <v>47.507683525423744</v>
          </cell>
          <cell r="AU133">
            <v>51.862782644067813</v>
          </cell>
          <cell r="AV133">
            <v>41.519422237288133</v>
          </cell>
          <cell r="AW133">
            <v>59.484206101694916</v>
          </cell>
          <cell r="AX133">
            <v>68.0674466440678</v>
          </cell>
          <cell r="AY133">
            <v>63.295190237288139</v>
          </cell>
          <cell r="AZ133">
            <v>71.583846101694917</v>
          </cell>
          <cell r="BA133">
            <v>68.0674466440678</v>
          </cell>
          <cell r="BB133">
            <v>66.058075525423732</v>
          </cell>
          <cell r="BC133">
            <v>68.820960813559324</v>
          </cell>
          <cell r="BD133">
            <v>65.304561355932208</v>
          </cell>
          <cell r="BE133">
            <v>71.583846101694917</v>
          </cell>
          <cell r="BF133">
            <v>66.058075525423732</v>
          </cell>
          <cell r="BG133">
            <v>68.0674466440678</v>
          </cell>
          <cell r="BH133">
            <v>63.295190237288139</v>
          </cell>
          <cell r="BI133">
            <v>68.0674466440678</v>
          </cell>
          <cell r="BJ133">
            <v>68.820960813559324</v>
          </cell>
          <cell r="BK133">
            <v>66.058075525423732</v>
          </cell>
          <cell r="BL133">
            <v>70.830331932203393</v>
          </cell>
          <cell r="BM133">
            <v>66.058075525423732</v>
          </cell>
          <cell r="BN133">
            <v>68.820960813559324</v>
          </cell>
          <cell r="BO133">
            <v>68.0674466440678</v>
          </cell>
          <cell r="BP133">
            <v>66.058075525423732</v>
          </cell>
          <cell r="BQ133">
            <v>71.583846101694917</v>
          </cell>
          <cell r="BR133">
            <v>62.541676067796608</v>
          </cell>
          <cell r="BS133">
            <v>71.583846101694917</v>
          </cell>
          <cell r="BT133">
            <v>63.295190237288139</v>
          </cell>
          <cell r="BU133">
            <v>62.541676067796608</v>
          </cell>
        </row>
        <row r="134">
          <cell r="B134" t="str">
            <v>NS 12,500 Btu, 1.0% Sulfur</v>
          </cell>
          <cell r="E134">
            <v>0</v>
          </cell>
          <cell r="F134">
            <v>0</v>
          </cell>
          <cell r="G134">
            <v>0</v>
          </cell>
          <cell r="H134">
            <v>0</v>
          </cell>
          <cell r="I134">
            <v>0</v>
          </cell>
          <cell r="J134">
            <v>0</v>
          </cell>
          <cell r="K134" t="str">
            <v>NS 12,500 Btu, 1.0% Sulfur</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Q134">
            <v>0</v>
          </cell>
          <cell r="AR134">
            <v>0</v>
          </cell>
          <cell r="AS134">
            <v>0</v>
          </cell>
          <cell r="AT134">
            <v>0</v>
          </cell>
          <cell r="AU134">
            <v>0</v>
          </cell>
          <cell r="AV134">
            <v>0</v>
          </cell>
          <cell r="AW134">
            <v>0</v>
          </cell>
          <cell r="AX134">
            <v>0</v>
          </cell>
          <cell r="AY134">
            <v>0</v>
          </cell>
          <cell r="AZ134">
            <v>0</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row>
        <row r="135">
          <cell r="B135" t="str">
            <v>Met "A"</v>
          </cell>
          <cell r="E135">
            <v>0</v>
          </cell>
          <cell r="F135">
            <v>0</v>
          </cell>
          <cell r="G135">
            <v>0</v>
          </cell>
          <cell r="H135">
            <v>0</v>
          </cell>
          <cell r="I135">
            <v>0</v>
          </cell>
          <cell r="J135">
            <v>0</v>
          </cell>
          <cell r="K135" t="str">
            <v>Met "A"</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cell r="AT135">
            <v>0</v>
          </cell>
          <cell r="AU135">
            <v>0</v>
          </cell>
          <cell r="AV135">
            <v>0</v>
          </cell>
          <cell r="AW135">
            <v>0</v>
          </cell>
          <cell r="AX135">
            <v>0</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cell r="BU135">
            <v>0</v>
          </cell>
        </row>
        <row r="136">
          <cell r="B136" t="str">
            <v>Met "B"</v>
          </cell>
          <cell r="E136">
            <v>1.2038937434275011E-2</v>
          </cell>
          <cell r="F136">
            <v>6.1490306847457654E-2</v>
          </cell>
          <cell r="G136">
            <v>0.26205670454237295</v>
          </cell>
          <cell r="H136">
            <v>0.34640122820338981</v>
          </cell>
          <cell r="I136">
            <v>0.34554006915254232</v>
          </cell>
          <cell r="J136">
            <v>0</v>
          </cell>
          <cell r="K136" t="str">
            <v>Met "B"</v>
          </cell>
          <cell r="N136">
            <v>0</v>
          </cell>
          <cell r="O136">
            <v>0</v>
          </cell>
          <cell r="P136">
            <v>0</v>
          </cell>
          <cell r="Q136">
            <v>0</v>
          </cell>
          <cell r="R136">
            <v>2.8048695020716008</v>
          </cell>
          <cell r="S136">
            <v>1.1942704632768424</v>
          </cell>
          <cell r="T136">
            <v>3.7746308248587592</v>
          </cell>
          <cell r="U136">
            <v>3.070896180790966</v>
          </cell>
          <cell r="V136">
            <v>1.1942704632768424</v>
          </cell>
          <cell r="W136">
            <v>0</v>
          </cell>
          <cell r="X136">
            <v>0</v>
          </cell>
          <cell r="Y136">
            <v>0</v>
          </cell>
          <cell r="Z136">
            <v>5.7269068474576343</v>
          </cell>
          <cell r="AA136">
            <v>1.2940381016949145</v>
          </cell>
          <cell r="AB136">
            <v>6.4268334915254242</v>
          </cell>
          <cell r="AC136">
            <v>6.4268334915254242</v>
          </cell>
          <cell r="AD136">
            <v>3.1605091525423732</v>
          </cell>
          <cell r="AE136">
            <v>6.4268334915254242</v>
          </cell>
          <cell r="AF136">
            <v>8.9932311864406813</v>
          </cell>
          <cell r="AG136">
            <v>5.7269068474576343</v>
          </cell>
          <cell r="AH136">
            <v>3.8604357966101759</v>
          </cell>
          <cell r="AI136">
            <v>8.2933045423728817</v>
          </cell>
          <cell r="AJ136">
            <v>0</v>
          </cell>
          <cell r="AK136">
            <v>5.1544738983050857</v>
          </cell>
          <cell r="AL136">
            <v>19.660509152542371</v>
          </cell>
          <cell r="AM136">
            <v>17.794038101694913</v>
          </cell>
          <cell r="AN136">
            <v>25.493231186440681</v>
          </cell>
          <cell r="AO136">
            <v>22.926833491525425</v>
          </cell>
          <cell r="AP136">
            <v>19.660509152542371</v>
          </cell>
          <cell r="AQ136">
            <v>22.926833491525425</v>
          </cell>
          <cell r="AR136">
            <v>24.793304542372884</v>
          </cell>
          <cell r="AS136">
            <v>22.926833491525425</v>
          </cell>
          <cell r="AT136">
            <v>20.360435796610176</v>
          </cell>
          <cell r="AU136">
            <v>22.226906847457634</v>
          </cell>
          <cell r="AV136">
            <v>17.794038101694913</v>
          </cell>
          <cell r="AW136">
            <v>25.493231186440681</v>
          </cell>
          <cell r="AX136">
            <v>29.171762847457632</v>
          </cell>
          <cell r="AY136">
            <v>27.126510101694915</v>
          </cell>
          <cell r="AZ136">
            <v>30.678791186440677</v>
          </cell>
          <cell r="BA136">
            <v>29.171762847457632</v>
          </cell>
          <cell r="BB136">
            <v>28.310603796610174</v>
          </cell>
          <cell r="BC136">
            <v>29.494697491525425</v>
          </cell>
          <cell r="BD136">
            <v>27.987669152542377</v>
          </cell>
          <cell r="BE136">
            <v>30.678791186440677</v>
          </cell>
          <cell r="BF136">
            <v>28.310603796610174</v>
          </cell>
          <cell r="BG136">
            <v>29.171762847457632</v>
          </cell>
          <cell r="BH136">
            <v>27.126510101694915</v>
          </cell>
          <cell r="BI136">
            <v>29.171762847457632</v>
          </cell>
          <cell r="BJ136">
            <v>29.494697491525425</v>
          </cell>
          <cell r="BK136">
            <v>28.310603796610174</v>
          </cell>
          <cell r="BL136">
            <v>30.355856542372884</v>
          </cell>
          <cell r="BM136">
            <v>28.310603796610174</v>
          </cell>
          <cell r="BN136">
            <v>29.494697491525425</v>
          </cell>
          <cell r="BO136">
            <v>29.171762847457632</v>
          </cell>
          <cell r="BP136">
            <v>28.310603796610174</v>
          </cell>
          <cell r="BQ136">
            <v>30.678791186440677</v>
          </cell>
          <cell r="BR136">
            <v>26.803575457627119</v>
          </cell>
          <cell r="BS136">
            <v>30.678791186440677</v>
          </cell>
          <cell r="BT136">
            <v>27.126510101694915</v>
          </cell>
          <cell r="BU136">
            <v>26.803575457627119</v>
          </cell>
        </row>
        <row r="137">
          <cell r="E137">
            <v>4.0129791447583371E-2</v>
          </cell>
          <cell r="F137">
            <v>0.20496768949152552</v>
          </cell>
          <cell r="G137">
            <v>0.87352234847457633</v>
          </cell>
          <cell r="H137">
            <v>1.1546707606779663</v>
          </cell>
          <cell r="I137">
            <v>1.1518002305084747</v>
          </cell>
        </row>
        <row r="138">
          <cell r="B138" t="str">
            <v>Total North Springs</v>
          </cell>
          <cell r="E138">
            <v>5.2676132356674281E-2</v>
          </cell>
          <cell r="F138">
            <v>0.77493003040061648</v>
          </cell>
          <cell r="G138">
            <v>1.6367150757473035</v>
          </cell>
          <cell r="H138">
            <v>1.9145575788597844</v>
          </cell>
          <cell r="I138">
            <v>1.9097979577812019</v>
          </cell>
        </row>
        <row r="139">
          <cell r="E139">
            <v>0</v>
          </cell>
          <cell r="F139">
            <v>0</v>
          </cell>
          <cell r="G139">
            <v>0</v>
          </cell>
          <cell r="H139">
            <v>0</v>
          </cell>
          <cell r="I139">
            <v>0</v>
          </cell>
        </row>
        <row r="140">
          <cell r="B140" t="str">
            <v>Deep Water (F5)</v>
          </cell>
          <cell r="K140" t="str">
            <v>Deep Water (F5)</v>
          </cell>
        </row>
        <row r="141">
          <cell r="E141">
            <v>2008</v>
          </cell>
          <cell r="F141">
            <v>2009</v>
          </cell>
          <cell r="G141">
            <v>2010</v>
          </cell>
          <cell r="H141">
            <v>2011</v>
          </cell>
          <cell r="I141">
            <v>2012</v>
          </cell>
          <cell r="N141">
            <v>39478</v>
          </cell>
          <cell r="O141">
            <v>39507</v>
          </cell>
          <cell r="P141">
            <v>39538</v>
          </cell>
          <cell r="Q141">
            <v>39568</v>
          </cell>
          <cell r="R141">
            <v>39599</v>
          </cell>
          <cell r="S141">
            <v>39629</v>
          </cell>
          <cell r="T141">
            <v>39660</v>
          </cell>
          <cell r="U141">
            <v>39691</v>
          </cell>
          <cell r="V141">
            <v>39721</v>
          </cell>
          <cell r="W141">
            <v>39752</v>
          </cell>
          <cell r="X141">
            <v>39782</v>
          </cell>
          <cell r="Y141">
            <v>39813</v>
          </cell>
          <cell r="Z141">
            <v>39844</v>
          </cell>
          <cell r="AA141">
            <v>39872</v>
          </cell>
          <cell r="AB141">
            <v>39903</v>
          </cell>
          <cell r="AC141">
            <v>39933</v>
          </cell>
          <cell r="AD141">
            <v>39964</v>
          </cell>
          <cell r="AE141">
            <v>39994</v>
          </cell>
          <cell r="AF141">
            <v>40025</v>
          </cell>
          <cell r="AG141">
            <v>40056</v>
          </cell>
          <cell r="AH141">
            <v>40086</v>
          </cell>
          <cell r="AI141">
            <v>40117</v>
          </cell>
          <cell r="AJ141">
            <v>40147</v>
          </cell>
          <cell r="AK141">
            <v>40178</v>
          </cell>
          <cell r="AL141">
            <v>40209</v>
          </cell>
          <cell r="AM141">
            <v>40237</v>
          </cell>
          <cell r="AN141">
            <v>40268</v>
          </cell>
          <cell r="AO141">
            <v>40298</v>
          </cell>
          <cell r="AP141">
            <v>40329</v>
          </cell>
          <cell r="AQ141">
            <v>40359</v>
          </cell>
          <cell r="AR141">
            <v>40390</v>
          </cell>
          <cell r="AS141">
            <v>40421</v>
          </cell>
          <cell r="AT141">
            <v>40451</v>
          </cell>
          <cell r="AU141">
            <v>40482</v>
          </cell>
          <cell r="AV141">
            <v>40512</v>
          </cell>
          <cell r="AW141">
            <v>40543</v>
          </cell>
          <cell r="AX141">
            <v>40574</v>
          </cell>
          <cell r="AY141">
            <v>40602</v>
          </cell>
          <cell r="AZ141">
            <v>40633</v>
          </cell>
          <cell r="BA141">
            <v>40663</v>
          </cell>
          <cell r="BB141">
            <v>40694</v>
          </cell>
          <cell r="BC141">
            <v>40724</v>
          </cell>
          <cell r="BD141">
            <v>40755</v>
          </cell>
          <cell r="BE141">
            <v>40786</v>
          </cell>
          <cell r="BF141">
            <v>40816</v>
          </cell>
          <cell r="BG141">
            <v>40847</v>
          </cell>
          <cell r="BH141">
            <v>40877</v>
          </cell>
          <cell r="BI141">
            <v>40908</v>
          </cell>
          <cell r="BJ141">
            <v>40939</v>
          </cell>
          <cell r="BK141">
            <v>40968</v>
          </cell>
          <cell r="BL141">
            <v>40999</v>
          </cell>
          <cell r="BM141">
            <v>41029</v>
          </cell>
          <cell r="BN141">
            <v>41060</v>
          </cell>
          <cell r="BO141">
            <v>41090</v>
          </cell>
          <cell r="BP141">
            <v>41121</v>
          </cell>
          <cell r="BQ141">
            <v>41152</v>
          </cell>
          <cell r="BR141">
            <v>41182</v>
          </cell>
          <cell r="BS141">
            <v>41213</v>
          </cell>
          <cell r="BT141">
            <v>41243</v>
          </cell>
          <cell r="BU141">
            <v>41274</v>
          </cell>
        </row>
        <row r="142">
          <cell r="B142" t="str">
            <v>Uncommitted Tons</v>
          </cell>
          <cell r="K142" t="str">
            <v>Uncommitted Tons</v>
          </cell>
          <cell r="N142">
            <v>0</v>
          </cell>
          <cell r="O142">
            <v>0</v>
          </cell>
          <cell r="P142">
            <v>0</v>
          </cell>
          <cell r="Q142">
            <v>0</v>
          </cell>
          <cell r="R142">
            <v>0</v>
          </cell>
          <cell r="S142">
            <v>0</v>
          </cell>
          <cell r="T142">
            <v>0</v>
          </cell>
          <cell r="U142">
            <v>0</v>
          </cell>
          <cell r="V142">
            <v>0</v>
          </cell>
          <cell r="W142">
            <v>0</v>
          </cell>
          <cell r="X142">
            <v>0</v>
          </cell>
          <cell r="Y142">
            <v>0</v>
          </cell>
          <cell r="Z142">
            <v>1.1466311111111054</v>
          </cell>
          <cell r="AA142">
            <v>1.0662400000000076</v>
          </cell>
          <cell r="AB142">
            <v>1.1593244444444508</v>
          </cell>
          <cell r="AC142">
            <v>1.1593244444444508</v>
          </cell>
          <cell r="AD142">
            <v>1.1000888888888909</v>
          </cell>
          <cell r="AE142">
            <v>1.1593244444444508</v>
          </cell>
          <cell r="AF142">
            <v>1.2058666666666653</v>
          </cell>
          <cell r="AG142">
            <v>1.1466311111111054</v>
          </cell>
          <cell r="AH142">
            <v>1.1127822222222221</v>
          </cell>
          <cell r="AI142">
            <v>1.1931733333333341</v>
          </cell>
          <cell r="AJ142">
            <v>1.0196977777777789</v>
          </cell>
          <cell r="AK142">
            <v>1.1593244444444508</v>
          </cell>
          <cell r="AL142">
            <v>1.1000888888888909</v>
          </cell>
          <cell r="AM142">
            <v>1.0662400000000076</v>
          </cell>
          <cell r="AN142">
            <v>1.2058666666666653</v>
          </cell>
          <cell r="AO142">
            <v>1.1593244444444508</v>
          </cell>
          <cell r="AP142">
            <v>1.1000888888888909</v>
          </cell>
          <cell r="AQ142">
            <v>1.1593244444444508</v>
          </cell>
          <cell r="AR142">
            <v>1.1931733333333341</v>
          </cell>
          <cell r="AS142">
            <v>1.1593244444444508</v>
          </cell>
          <cell r="AT142">
            <v>1.1127822222222221</v>
          </cell>
          <cell r="AU142">
            <v>1.1466311111111054</v>
          </cell>
          <cell r="AV142">
            <v>1.0662400000000076</v>
          </cell>
          <cell r="AW142">
            <v>1.2058666666666653</v>
          </cell>
          <cell r="AX142">
            <v>94.663111111111107</v>
          </cell>
          <cell r="AY142">
            <v>86.623999999999995</v>
          </cell>
          <cell r="AZ142">
            <v>100.58666666666667</v>
          </cell>
          <cell r="BA142">
            <v>94.663111111111107</v>
          </cell>
          <cell r="BB142">
            <v>91.278222222222226</v>
          </cell>
          <cell r="BC142">
            <v>95.932444444444442</v>
          </cell>
          <cell r="BD142">
            <v>110.00888888888888</v>
          </cell>
          <cell r="BE142">
            <v>120.58666666666667</v>
          </cell>
          <cell r="BF142">
            <v>111.27822222222223</v>
          </cell>
          <cell r="BG142">
            <v>114.66311111111111</v>
          </cell>
          <cell r="BH142">
            <v>106.624</v>
          </cell>
          <cell r="BI142">
            <v>114.66311111111111</v>
          </cell>
          <cell r="BJ142">
            <v>115.93244444444444</v>
          </cell>
          <cell r="BK142">
            <v>111.27822222222223</v>
          </cell>
          <cell r="BL142">
            <v>119.31733333333332</v>
          </cell>
          <cell r="BM142">
            <v>111.27822222222223</v>
          </cell>
          <cell r="BN142">
            <v>115.93244444444444</v>
          </cell>
          <cell r="BO142">
            <v>114.66311111111111</v>
          </cell>
          <cell r="BP142">
            <v>111.27822222222223</v>
          </cell>
          <cell r="BQ142">
            <v>120.58666666666667</v>
          </cell>
          <cell r="BR142">
            <v>105.35466666666666</v>
          </cell>
          <cell r="BS142">
            <v>120.58666666666667</v>
          </cell>
          <cell r="BT142">
            <v>106.624</v>
          </cell>
          <cell r="BU142">
            <v>105.35466666666666</v>
          </cell>
        </row>
        <row r="144">
          <cell r="B144" t="str">
            <v>% Uncommitted</v>
          </cell>
          <cell r="K144" t="str">
            <v>% Uncommitted</v>
          </cell>
        </row>
        <row r="145">
          <cell r="B145" t="str">
            <v>NYMEX 12,000 Btu, 1.0 Sulfur</v>
          </cell>
          <cell r="K145" t="str">
            <v>NYMEX 12,000 Btu, 1.0 Sulfur</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0</v>
          </cell>
          <cell r="AZ145">
            <v>0</v>
          </cell>
          <cell r="BA145">
            <v>0</v>
          </cell>
          <cell r="BB145">
            <v>0</v>
          </cell>
          <cell r="BC145">
            <v>0</v>
          </cell>
          <cell r="BD145">
            <v>0</v>
          </cell>
          <cell r="BE145">
            <v>0</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row>
        <row r="146">
          <cell r="B146" t="str">
            <v>CSX 12,500 Btu, 1.0% Sulfur</v>
          </cell>
          <cell r="K146" t="str">
            <v>CSX 12,500 Btu, 1.0% Sulfur</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cell r="BU146">
            <v>0</v>
          </cell>
        </row>
        <row r="147">
          <cell r="B147" t="str">
            <v>NS 12,500 Btu, Compliance</v>
          </cell>
          <cell r="K147" t="str">
            <v>NS 12,500 Btu, Compliance</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P147">
            <v>0</v>
          </cell>
          <cell r="AQ147">
            <v>0</v>
          </cell>
          <cell r="AR147">
            <v>0</v>
          </cell>
          <cell r="AS147">
            <v>0</v>
          </cell>
          <cell r="AT147">
            <v>0</v>
          </cell>
          <cell r="AU147">
            <v>0</v>
          </cell>
          <cell r="AV147">
            <v>0</v>
          </cell>
          <cell r="AW147">
            <v>0</v>
          </cell>
          <cell r="AX147">
            <v>0</v>
          </cell>
          <cell r="AY147">
            <v>0</v>
          </cell>
          <cell r="AZ147">
            <v>0</v>
          </cell>
          <cell r="BA147">
            <v>0</v>
          </cell>
          <cell r="BB147">
            <v>0</v>
          </cell>
          <cell r="BC147">
            <v>0</v>
          </cell>
          <cell r="BD147">
            <v>0</v>
          </cell>
          <cell r="BE147">
            <v>0</v>
          </cell>
          <cell r="BF147">
            <v>0</v>
          </cell>
          <cell r="BG147">
            <v>0</v>
          </cell>
          <cell r="BH147">
            <v>0</v>
          </cell>
          <cell r="BI147">
            <v>0</v>
          </cell>
          <cell r="BJ147">
            <v>0</v>
          </cell>
          <cell r="BK147">
            <v>0</v>
          </cell>
          <cell r="BL147">
            <v>0</v>
          </cell>
          <cell r="BM147">
            <v>0</v>
          </cell>
          <cell r="BN147">
            <v>0</v>
          </cell>
          <cell r="BO147">
            <v>0</v>
          </cell>
          <cell r="BP147">
            <v>0</v>
          </cell>
          <cell r="BQ147">
            <v>0</v>
          </cell>
          <cell r="BR147">
            <v>0</v>
          </cell>
          <cell r="BS147">
            <v>0</v>
          </cell>
          <cell r="BT147">
            <v>0</v>
          </cell>
          <cell r="BU147">
            <v>0</v>
          </cell>
        </row>
        <row r="148">
          <cell r="B148" t="str">
            <v>NS 12,500 Btu, 1.0% Sulfur</v>
          </cell>
          <cell r="K148" t="str">
            <v>NS 12,500 Btu, 1.0% Sulfur</v>
          </cell>
          <cell r="N148">
            <v>1</v>
          </cell>
          <cell r="O148">
            <v>1</v>
          </cell>
          <cell r="P148">
            <v>1</v>
          </cell>
          <cell r="Q148">
            <v>1</v>
          </cell>
          <cell r="R148">
            <v>1</v>
          </cell>
          <cell r="S148">
            <v>1</v>
          </cell>
          <cell r="T148">
            <v>1</v>
          </cell>
          <cell r="U148">
            <v>1</v>
          </cell>
          <cell r="V148">
            <v>1</v>
          </cell>
          <cell r="W148">
            <v>1</v>
          </cell>
          <cell r="X148">
            <v>1</v>
          </cell>
          <cell r="Y148">
            <v>1</v>
          </cell>
          <cell r="Z148">
            <v>1</v>
          </cell>
          <cell r="AA148">
            <v>1</v>
          </cell>
          <cell r="AB148">
            <v>1</v>
          </cell>
          <cell r="AC148">
            <v>1</v>
          </cell>
          <cell r="AD148">
            <v>1</v>
          </cell>
          <cell r="AE148">
            <v>1</v>
          </cell>
          <cell r="AF148">
            <v>1</v>
          </cell>
          <cell r="AG148">
            <v>1</v>
          </cell>
          <cell r="AH148">
            <v>1</v>
          </cell>
          <cell r="AI148">
            <v>1</v>
          </cell>
          <cell r="AJ148">
            <v>1</v>
          </cell>
          <cell r="AK148">
            <v>1</v>
          </cell>
          <cell r="AL148">
            <v>1</v>
          </cell>
          <cell r="AM148">
            <v>1</v>
          </cell>
          <cell r="AN148">
            <v>1</v>
          </cell>
          <cell r="AO148">
            <v>1</v>
          </cell>
          <cell r="AP148">
            <v>1</v>
          </cell>
          <cell r="AQ148">
            <v>1</v>
          </cell>
          <cell r="AR148">
            <v>1</v>
          </cell>
          <cell r="AS148">
            <v>1</v>
          </cell>
          <cell r="AT148">
            <v>1</v>
          </cell>
          <cell r="AU148">
            <v>1</v>
          </cell>
          <cell r="AV148">
            <v>1</v>
          </cell>
          <cell r="AW148">
            <v>1</v>
          </cell>
          <cell r="AX148">
            <v>1</v>
          </cell>
          <cell r="AY148">
            <v>1</v>
          </cell>
          <cell r="AZ148">
            <v>1</v>
          </cell>
          <cell r="BA148">
            <v>1</v>
          </cell>
          <cell r="BB148">
            <v>1</v>
          </cell>
          <cell r="BC148">
            <v>1</v>
          </cell>
          <cell r="BD148">
            <v>1</v>
          </cell>
          <cell r="BE148">
            <v>1</v>
          </cell>
          <cell r="BF148">
            <v>1</v>
          </cell>
          <cell r="BG148">
            <v>1</v>
          </cell>
          <cell r="BH148">
            <v>1</v>
          </cell>
          <cell r="BI148">
            <v>1</v>
          </cell>
          <cell r="BJ148">
            <v>1</v>
          </cell>
          <cell r="BK148">
            <v>1</v>
          </cell>
          <cell r="BL148">
            <v>1</v>
          </cell>
          <cell r="BM148">
            <v>1</v>
          </cell>
          <cell r="BN148">
            <v>1</v>
          </cell>
          <cell r="BO148">
            <v>1</v>
          </cell>
          <cell r="BP148">
            <v>1</v>
          </cell>
          <cell r="BQ148">
            <v>1</v>
          </cell>
          <cell r="BR148">
            <v>1</v>
          </cell>
          <cell r="BS148">
            <v>1</v>
          </cell>
          <cell r="BT148">
            <v>1</v>
          </cell>
          <cell r="BU148">
            <v>1</v>
          </cell>
        </row>
        <row r="149">
          <cell r="B149" t="str">
            <v>Met "A"</v>
          </cell>
          <cell r="K149" t="str">
            <v>Met "A"</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cell r="AS149">
            <v>0</v>
          </cell>
          <cell r="AT149">
            <v>0</v>
          </cell>
          <cell r="AU149">
            <v>0</v>
          </cell>
          <cell r="AV149">
            <v>0</v>
          </cell>
          <cell r="AW149">
            <v>0</v>
          </cell>
          <cell r="AX149">
            <v>0</v>
          </cell>
          <cell r="AY149">
            <v>0</v>
          </cell>
          <cell r="AZ149">
            <v>0</v>
          </cell>
          <cell r="BA149">
            <v>0</v>
          </cell>
          <cell r="BB149">
            <v>0</v>
          </cell>
          <cell r="BC149">
            <v>0</v>
          </cell>
          <cell r="BD149">
            <v>0</v>
          </cell>
          <cell r="BE149">
            <v>0</v>
          </cell>
          <cell r="BF149">
            <v>0</v>
          </cell>
          <cell r="BG149">
            <v>0</v>
          </cell>
          <cell r="BH149">
            <v>0</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row>
        <row r="150">
          <cell r="B150" t="str">
            <v>Met "B"</v>
          </cell>
          <cell r="K150" t="str">
            <v>Met "B"</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P150">
            <v>0</v>
          </cell>
          <cell r="AQ150">
            <v>0</v>
          </cell>
          <cell r="AR150">
            <v>0</v>
          </cell>
          <cell r="AS150">
            <v>0</v>
          </cell>
          <cell r="AT150">
            <v>0</v>
          </cell>
          <cell r="AU150">
            <v>0</v>
          </cell>
          <cell r="AV150">
            <v>0</v>
          </cell>
          <cell r="AW150">
            <v>0</v>
          </cell>
          <cell r="AX150">
            <v>0</v>
          </cell>
          <cell r="AY150">
            <v>0</v>
          </cell>
          <cell r="AZ150">
            <v>0</v>
          </cell>
          <cell r="BA150">
            <v>0</v>
          </cell>
          <cell r="BB150">
            <v>0</v>
          </cell>
          <cell r="BC150">
            <v>0</v>
          </cell>
          <cell r="BD150">
            <v>0</v>
          </cell>
          <cell r="BE150">
            <v>0</v>
          </cell>
          <cell r="BF150">
            <v>0</v>
          </cell>
          <cell r="BG150">
            <v>0</v>
          </cell>
          <cell r="BH150">
            <v>0</v>
          </cell>
          <cell r="BI150">
            <v>0</v>
          </cell>
          <cell r="BJ150">
            <v>0</v>
          </cell>
          <cell r="BK150">
            <v>0</v>
          </cell>
          <cell r="BL150">
            <v>0</v>
          </cell>
          <cell r="BM150">
            <v>0</v>
          </cell>
          <cell r="BN150">
            <v>0</v>
          </cell>
          <cell r="BO150">
            <v>0</v>
          </cell>
          <cell r="BP150">
            <v>0</v>
          </cell>
          <cell r="BQ150">
            <v>0</v>
          </cell>
          <cell r="BR150">
            <v>0</v>
          </cell>
          <cell r="BS150">
            <v>0</v>
          </cell>
          <cell r="BT150">
            <v>0</v>
          </cell>
          <cell r="BU150">
            <v>0</v>
          </cell>
        </row>
        <row r="152">
          <cell r="B152" t="str">
            <v>NYMEX 12,000 Btu, 1.0 Sulfur</v>
          </cell>
          <cell r="E152">
            <v>0</v>
          </cell>
          <cell r="F152">
            <v>0</v>
          </cell>
          <cell r="G152">
            <v>0</v>
          </cell>
          <cell r="H152">
            <v>0</v>
          </cell>
          <cell r="I152">
            <v>0</v>
          </cell>
          <cell r="J152">
            <v>0</v>
          </cell>
          <cell r="K152" t="str">
            <v>NYMEX 12,000 Btu, 1.0 Sulfur</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row>
        <row r="153">
          <cell r="B153" t="str">
            <v>CSX 12,500 Btu, 1.0% Sulfur</v>
          </cell>
          <cell r="E153">
            <v>0</v>
          </cell>
          <cell r="F153">
            <v>0</v>
          </cell>
          <cell r="G153">
            <v>0</v>
          </cell>
          <cell r="H153">
            <v>0</v>
          </cell>
          <cell r="I153">
            <v>0</v>
          </cell>
          <cell r="J153">
            <v>0</v>
          </cell>
          <cell r="K153" t="str">
            <v>CSX 12,500 Btu, 1.0% Sulfur</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0</v>
          </cell>
          <cell r="BU153">
            <v>0</v>
          </cell>
        </row>
        <row r="154">
          <cell r="B154" t="str">
            <v>NS 12,500 Btu, Compliance</v>
          </cell>
          <cell r="E154">
            <v>0</v>
          </cell>
          <cell r="F154">
            <v>0</v>
          </cell>
          <cell r="G154">
            <v>0</v>
          </cell>
          <cell r="H154">
            <v>0</v>
          </cell>
          <cell r="I154">
            <v>0</v>
          </cell>
          <cell r="J154">
            <v>0</v>
          </cell>
          <cell r="K154" t="str">
            <v>NS 12,500 Btu, Compliance</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0</v>
          </cell>
          <cell r="AV154">
            <v>0</v>
          </cell>
          <cell r="AW154">
            <v>0</v>
          </cell>
          <cell r="AX154">
            <v>0</v>
          </cell>
          <cell r="AY154">
            <v>0</v>
          </cell>
          <cell r="AZ154">
            <v>0</v>
          </cell>
          <cell r="BA154">
            <v>0</v>
          </cell>
          <cell r="BB154">
            <v>0</v>
          </cell>
          <cell r="BC154">
            <v>0</v>
          </cell>
          <cell r="BD154">
            <v>0</v>
          </cell>
          <cell r="BE154">
            <v>0</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cell r="BT154">
            <v>0</v>
          </cell>
          <cell r="BU154">
            <v>0</v>
          </cell>
        </row>
        <row r="155">
          <cell r="B155" t="str">
            <v>NS 12,500 Btu, 1.0% Sulfur</v>
          </cell>
          <cell r="E155">
            <v>0</v>
          </cell>
          <cell r="F155">
            <v>1.3628408888888914E-2</v>
          </cell>
          <cell r="G155">
            <v>1.3674951111111142E-2</v>
          </cell>
          <cell r="H155">
            <v>1.2415715555555558</v>
          </cell>
          <cell r="I155">
            <v>1.3581866666666664</v>
          </cell>
          <cell r="J155">
            <v>0</v>
          </cell>
          <cell r="K155" t="str">
            <v>NS 12,500 Btu, 1.0% Sulfur</v>
          </cell>
          <cell r="N155">
            <v>0</v>
          </cell>
          <cell r="O155">
            <v>0</v>
          </cell>
          <cell r="P155">
            <v>0</v>
          </cell>
          <cell r="Q155">
            <v>0</v>
          </cell>
          <cell r="R155">
            <v>0</v>
          </cell>
          <cell r="S155">
            <v>0</v>
          </cell>
          <cell r="T155">
            <v>0</v>
          </cell>
          <cell r="U155">
            <v>0</v>
          </cell>
          <cell r="V155">
            <v>0</v>
          </cell>
          <cell r="W155">
            <v>0</v>
          </cell>
          <cell r="X155">
            <v>0</v>
          </cell>
          <cell r="Y155">
            <v>0</v>
          </cell>
          <cell r="Z155">
            <v>1.1466311111111054</v>
          </cell>
          <cell r="AA155">
            <v>1.0662400000000076</v>
          </cell>
          <cell r="AB155">
            <v>1.1593244444444508</v>
          </cell>
          <cell r="AC155">
            <v>1.1593244444444508</v>
          </cell>
          <cell r="AD155">
            <v>1.1000888888888909</v>
          </cell>
          <cell r="AE155">
            <v>1.1593244444444508</v>
          </cell>
          <cell r="AF155">
            <v>1.2058666666666653</v>
          </cell>
          <cell r="AG155">
            <v>1.1466311111111054</v>
          </cell>
          <cell r="AH155">
            <v>1.1127822222222221</v>
          </cell>
          <cell r="AI155">
            <v>1.1931733333333341</v>
          </cell>
          <cell r="AJ155">
            <v>1.0196977777777789</v>
          </cell>
          <cell r="AK155">
            <v>1.1593244444444508</v>
          </cell>
          <cell r="AL155">
            <v>1.1000888888888909</v>
          </cell>
          <cell r="AM155">
            <v>1.0662400000000076</v>
          </cell>
          <cell r="AN155">
            <v>1.2058666666666653</v>
          </cell>
          <cell r="AO155">
            <v>1.1593244444444508</v>
          </cell>
          <cell r="AP155">
            <v>1.1000888888888909</v>
          </cell>
          <cell r="AQ155">
            <v>1.1593244444444508</v>
          </cell>
          <cell r="AR155">
            <v>1.1931733333333341</v>
          </cell>
          <cell r="AS155">
            <v>1.1593244444444508</v>
          </cell>
          <cell r="AT155">
            <v>1.1127822222222221</v>
          </cell>
          <cell r="AU155">
            <v>1.1466311111111054</v>
          </cell>
          <cell r="AV155">
            <v>1.0662400000000076</v>
          </cell>
          <cell r="AW155">
            <v>1.2058666666666653</v>
          </cell>
          <cell r="AX155">
            <v>94.663111111111107</v>
          </cell>
          <cell r="AY155">
            <v>86.623999999999995</v>
          </cell>
          <cell r="AZ155">
            <v>100.58666666666667</v>
          </cell>
          <cell r="BA155">
            <v>94.663111111111107</v>
          </cell>
          <cell r="BB155">
            <v>91.278222222222226</v>
          </cell>
          <cell r="BC155">
            <v>95.932444444444442</v>
          </cell>
          <cell r="BD155">
            <v>110.00888888888888</v>
          </cell>
          <cell r="BE155">
            <v>120.58666666666667</v>
          </cell>
          <cell r="BF155">
            <v>111.27822222222223</v>
          </cell>
          <cell r="BG155">
            <v>114.66311111111111</v>
          </cell>
          <cell r="BH155">
            <v>106.624</v>
          </cell>
          <cell r="BI155">
            <v>114.66311111111111</v>
          </cell>
          <cell r="BJ155">
            <v>115.93244444444444</v>
          </cell>
          <cell r="BK155">
            <v>111.27822222222223</v>
          </cell>
          <cell r="BL155">
            <v>119.31733333333332</v>
          </cell>
          <cell r="BM155">
            <v>111.27822222222223</v>
          </cell>
          <cell r="BN155">
            <v>115.93244444444444</v>
          </cell>
          <cell r="BO155">
            <v>114.66311111111111</v>
          </cell>
          <cell r="BP155">
            <v>111.27822222222223</v>
          </cell>
          <cell r="BQ155">
            <v>120.58666666666667</v>
          </cell>
          <cell r="BR155">
            <v>105.35466666666666</v>
          </cell>
          <cell r="BS155">
            <v>120.58666666666667</v>
          </cell>
          <cell r="BT155">
            <v>106.624</v>
          </cell>
          <cell r="BU155">
            <v>105.35466666666666</v>
          </cell>
        </row>
        <row r="156">
          <cell r="B156" t="str">
            <v>Met "A"</v>
          </cell>
          <cell r="E156">
            <v>0</v>
          </cell>
          <cell r="F156">
            <v>0</v>
          </cell>
          <cell r="G156">
            <v>0</v>
          </cell>
          <cell r="H156">
            <v>0</v>
          </cell>
          <cell r="I156">
            <v>0</v>
          </cell>
          <cell r="J156">
            <v>0</v>
          </cell>
          <cell r="K156" t="str">
            <v>Met "A"</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0</v>
          </cell>
          <cell r="BD156">
            <v>0</v>
          </cell>
          <cell r="BE156">
            <v>0</v>
          </cell>
          <cell r="BF156">
            <v>0</v>
          </cell>
          <cell r="BG156">
            <v>0</v>
          </cell>
          <cell r="BH156">
            <v>0</v>
          </cell>
          <cell r="BI156">
            <v>0</v>
          </cell>
          <cell r="BJ156">
            <v>0</v>
          </cell>
          <cell r="BK156">
            <v>0</v>
          </cell>
          <cell r="BL156">
            <v>0</v>
          </cell>
          <cell r="BM156">
            <v>0</v>
          </cell>
          <cell r="BN156">
            <v>0</v>
          </cell>
          <cell r="BO156">
            <v>0</v>
          </cell>
          <cell r="BP156">
            <v>0</v>
          </cell>
          <cell r="BQ156">
            <v>0</v>
          </cell>
          <cell r="BR156">
            <v>0</v>
          </cell>
          <cell r="BS156">
            <v>0</v>
          </cell>
          <cell r="BT156">
            <v>0</v>
          </cell>
          <cell r="BU156">
            <v>0</v>
          </cell>
        </row>
        <row r="157">
          <cell r="B157" t="str">
            <v>Met "B"</v>
          </cell>
          <cell r="E157">
            <v>0</v>
          </cell>
          <cell r="F157">
            <v>0</v>
          </cell>
          <cell r="G157">
            <v>0</v>
          </cell>
          <cell r="H157">
            <v>0</v>
          </cell>
          <cell r="I157">
            <v>0</v>
          </cell>
          <cell r="J157">
            <v>0</v>
          </cell>
          <cell r="K157" t="str">
            <v>Met "B"</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0</v>
          </cell>
          <cell r="AY157">
            <v>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row>
        <row r="158">
          <cell r="E158">
            <v>0</v>
          </cell>
          <cell r="F158">
            <v>1.3628408888888914E-2</v>
          </cell>
          <cell r="G158">
            <v>1.3674951111111142E-2</v>
          </cell>
          <cell r="H158">
            <v>1.2415715555555558</v>
          </cell>
          <cell r="I158">
            <v>1.3581866666666664</v>
          </cell>
        </row>
        <row r="159">
          <cell r="B159" t="str">
            <v>Deep Water (F5)</v>
          </cell>
          <cell r="K159" t="str">
            <v>Deep Water (F5)</v>
          </cell>
        </row>
        <row r="160">
          <cell r="E160">
            <v>2008</v>
          </cell>
          <cell r="F160">
            <v>2009</v>
          </cell>
          <cell r="G160">
            <v>2010</v>
          </cell>
          <cell r="H160">
            <v>2011</v>
          </cell>
          <cell r="I160">
            <v>2012</v>
          </cell>
          <cell r="N160">
            <v>39478</v>
          </cell>
          <cell r="O160">
            <v>39507</v>
          </cell>
          <cell r="P160">
            <v>39538</v>
          </cell>
          <cell r="Q160">
            <v>39568</v>
          </cell>
          <cell r="R160">
            <v>39599</v>
          </cell>
          <cell r="S160">
            <v>39629</v>
          </cell>
          <cell r="T160">
            <v>39660</v>
          </cell>
          <cell r="U160">
            <v>39691</v>
          </cell>
          <cell r="V160">
            <v>39721</v>
          </cell>
          <cell r="W160">
            <v>39752</v>
          </cell>
          <cell r="X160">
            <v>39782</v>
          </cell>
          <cell r="Y160">
            <v>39813</v>
          </cell>
          <cell r="Z160">
            <v>39844</v>
          </cell>
          <cell r="AA160">
            <v>39872</v>
          </cell>
          <cell r="AB160">
            <v>39903</v>
          </cell>
          <cell r="AC160">
            <v>39933</v>
          </cell>
          <cell r="AD160">
            <v>39964</v>
          </cell>
          <cell r="AE160">
            <v>39994</v>
          </cell>
          <cell r="AF160">
            <v>40025</v>
          </cell>
          <cell r="AG160">
            <v>40056</v>
          </cell>
          <cell r="AH160">
            <v>40086</v>
          </cell>
          <cell r="AI160">
            <v>40117</v>
          </cell>
          <cell r="AJ160">
            <v>40147</v>
          </cell>
          <cell r="AK160">
            <v>40178</v>
          </cell>
          <cell r="AL160">
            <v>40209</v>
          </cell>
          <cell r="AM160">
            <v>40237</v>
          </cell>
          <cell r="AN160">
            <v>40268</v>
          </cell>
          <cell r="AO160">
            <v>40298</v>
          </cell>
          <cell r="AP160">
            <v>40329</v>
          </cell>
          <cell r="AQ160">
            <v>40359</v>
          </cell>
          <cell r="AR160">
            <v>40390</v>
          </cell>
          <cell r="AS160">
            <v>40421</v>
          </cell>
          <cell r="AT160">
            <v>40451</v>
          </cell>
          <cell r="AU160">
            <v>40482</v>
          </cell>
          <cell r="AV160">
            <v>40512</v>
          </cell>
          <cell r="AW160">
            <v>40543</v>
          </cell>
          <cell r="AX160">
            <v>40574</v>
          </cell>
          <cell r="AY160">
            <v>40602</v>
          </cell>
          <cell r="AZ160">
            <v>40633</v>
          </cell>
          <cell r="BA160">
            <v>40663</v>
          </cell>
          <cell r="BB160">
            <v>40694</v>
          </cell>
          <cell r="BC160">
            <v>40724</v>
          </cell>
          <cell r="BD160">
            <v>40755</v>
          </cell>
          <cell r="BE160">
            <v>40786</v>
          </cell>
          <cell r="BF160">
            <v>40816</v>
          </cell>
          <cell r="BG160">
            <v>40847</v>
          </cell>
          <cell r="BH160">
            <v>40877</v>
          </cell>
          <cell r="BI160">
            <v>40908</v>
          </cell>
          <cell r="BJ160">
            <v>40939</v>
          </cell>
          <cell r="BK160">
            <v>40968</v>
          </cell>
          <cell r="BL160">
            <v>40999</v>
          </cell>
          <cell r="BM160">
            <v>41029</v>
          </cell>
          <cell r="BN160">
            <v>41060</v>
          </cell>
          <cell r="BO160">
            <v>41090</v>
          </cell>
          <cell r="BP160">
            <v>41121</v>
          </cell>
          <cell r="BQ160">
            <v>41152</v>
          </cell>
          <cell r="BR160">
            <v>41182</v>
          </cell>
          <cell r="BS160">
            <v>41213</v>
          </cell>
          <cell r="BT160">
            <v>41243</v>
          </cell>
          <cell r="BU160">
            <v>41274</v>
          </cell>
        </row>
        <row r="161">
          <cell r="B161" t="str">
            <v>Uncommitted Tons</v>
          </cell>
          <cell r="K161" t="str">
            <v>Uncommitted Tons</v>
          </cell>
          <cell r="N161">
            <v>7.4304935551163833</v>
          </cell>
          <cell r="O161">
            <v>9.5241789415898115</v>
          </cell>
          <cell r="P161">
            <v>10.58955320597277</v>
          </cell>
          <cell r="Q161">
            <v>10.989068555116383</v>
          </cell>
          <cell r="R161">
            <v>10.58955320597277</v>
          </cell>
          <cell r="S161">
            <v>16.355603941589813</v>
          </cell>
          <cell r="T161">
            <v>32.34051855511639</v>
          </cell>
          <cell r="U161">
            <v>38.74645320597277</v>
          </cell>
          <cell r="V161">
            <v>36.849878941589814</v>
          </cell>
          <cell r="W161">
            <v>42.065458168642948</v>
          </cell>
          <cell r="X161">
            <v>30.923084365393059</v>
          </cell>
          <cell r="Y161">
            <v>36.849878941589814</v>
          </cell>
          <cell r="Z161">
            <v>38.74645320597277</v>
          </cell>
          <cell r="AA161">
            <v>34.242089328063244</v>
          </cell>
          <cell r="AB161">
            <v>39.457668555116385</v>
          </cell>
          <cell r="AC161">
            <v>39.457668555116385</v>
          </cell>
          <cell r="AD161">
            <v>36.1386635924462</v>
          </cell>
          <cell r="AE161">
            <v>39.457668555116385</v>
          </cell>
          <cell r="AF161">
            <v>89.95397168215645</v>
          </cell>
          <cell r="AG161">
            <v>84.282548511804919</v>
          </cell>
          <cell r="AH161">
            <v>81.04173527160404</v>
          </cell>
          <cell r="AI161">
            <v>88.738666717081145</v>
          </cell>
          <cell r="AJ161">
            <v>72.129498861051616</v>
          </cell>
          <cell r="AK161">
            <v>85.497853476880266</v>
          </cell>
          <cell r="AL161">
            <v>99.476430306528698</v>
          </cell>
          <cell r="AM161">
            <v>96.235617066327833</v>
          </cell>
          <cell r="AN161">
            <v>109.60397168215646</v>
          </cell>
          <cell r="AO161">
            <v>105.14785347688027</v>
          </cell>
          <cell r="AP161">
            <v>99.476430306528698</v>
          </cell>
          <cell r="AQ161">
            <v>105.14785347688027</v>
          </cell>
          <cell r="AR161">
            <v>155.77309061466292</v>
          </cell>
          <cell r="AS161">
            <v>151.18803839864415</v>
          </cell>
          <cell r="AT161">
            <v>144.88359160161824</v>
          </cell>
          <cell r="AU161">
            <v>149.46864381763709</v>
          </cell>
          <cell r="AV161">
            <v>138.57914480459243</v>
          </cell>
          <cell r="AW161">
            <v>157.49248519566999</v>
          </cell>
          <cell r="AX161">
            <v>155.31864381763708</v>
          </cell>
          <cell r="AY161">
            <v>144.4291448045924</v>
          </cell>
          <cell r="AZ161">
            <v>163.34248519566998</v>
          </cell>
          <cell r="BA161">
            <v>155.31864381763708</v>
          </cell>
          <cell r="BB161">
            <v>150.73359160161823</v>
          </cell>
          <cell r="BC161">
            <v>157.03803839864412</v>
          </cell>
          <cell r="BD161">
            <v>192.70196373469372</v>
          </cell>
          <cell r="BE161">
            <v>211.23099870918352</v>
          </cell>
          <cell r="BF161">
            <v>194.9254479316325</v>
          </cell>
          <cell r="BG161">
            <v>200.85473912346924</v>
          </cell>
          <cell r="BH161">
            <v>186.77267254285695</v>
          </cell>
          <cell r="BI161">
            <v>200.85473912346924</v>
          </cell>
          <cell r="BJ161">
            <v>203.07822332040797</v>
          </cell>
          <cell r="BK161">
            <v>194.9254479316325</v>
          </cell>
          <cell r="BL161">
            <v>209.00751451224468</v>
          </cell>
          <cell r="BM161">
            <v>194.9254479316325</v>
          </cell>
          <cell r="BN161">
            <v>203.07822332040797</v>
          </cell>
          <cell r="BO161">
            <v>200.85473912346924</v>
          </cell>
          <cell r="BP161">
            <v>194.9254479316325</v>
          </cell>
          <cell r="BQ161">
            <v>211.23099870918352</v>
          </cell>
          <cell r="BR161">
            <v>184.5491883459182</v>
          </cell>
          <cell r="BS161">
            <v>211.23099870918352</v>
          </cell>
          <cell r="BT161">
            <v>186.77267254285695</v>
          </cell>
          <cell r="BU161">
            <v>184.5491883459182</v>
          </cell>
        </row>
        <row r="163">
          <cell r="B163" t="str">
            <v>% Uncommitted</v>
          </cell>
          <cell r="K163" t="str">
            <v>% Uncommitted</v>
          </cell>
        </row>
        <row r="164">
          <cell r="B164" t="str">
            <v>NYMEX 12,000 Btu, 1.0 Sulfur</v>
          </cell>
          <cell r="K164" t="str">
            <v>NYMEX 12,000 Btu, 1.0 Sulfur</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0</v>
          </cell>
          <cell r="AY164">
            <v>0</v>
          </cell>
          <cell r="AZ164">
            <v>0</v>
          </cell>
          <cell r="BA164">
            <v>0</v>
          </cell>
          <cell r="BB164">
            <v>0</v>
          </cell>
          <cell r="BC164">
            <v>0</v>
          </cell>
          <cell r="BD164">
            <v>0</v>
          </cell>
          <cell r="BE164">
            <v>0</v>
          </cell>
          <cell r="BF164">
            <v>0</v>
          </cell>
          <cell r="BG164">
            <v>0</v>
          </cell>
          <cell r="BH164">
            <v>0</v>
          </cell>
          <cell r="BI164">
            <v>0</v>
          </cell>
          <cell r="BJ164">
            <v>0</v>
          </cell>
          <cell r="BK164">
            <v>0</v>
          </cell>
          <cell r="BL164">
            <v>0</v>
          </cell>
          <cell r="BM164">
            <v>0</v>
          </cell>
          <cell r="BN164">
            <v>0</v>
          </cell>
          <cell r="BO164">
            <v>0</v>
          </cell>
          <cell r="BP164">
            <v>0</v>
          </cell>
          <cell r="BQ164">
            <v>0</v>
          </cell>
          <cell r="BR164">
            <v>0</v>
          </cell>
          <cell r="BS164">
            <v>0</v>
          </cell>
          <cell r="BT164">
            <v>0</v>
          </cell>
          <cell r="BU164">
            <v>0</v>
          </cell>
        </row>
        <row r="165">
          <cell r="B165" t="str">
            <v>CSX 12,500 Btu, 1.0% Sulfur</v>
          </cell>
          <cell r="K165" t="str">
            <v>CSX 12,500 Btu, 1.0% Sulfur</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cell r="AS165">
            <v>0</v>
          </cell>
          <cell r="AT165">
            <v>0</v>
          </cell>
          <cell r="AU165">
            <v>0</v>
          </cell>
          <cell r="AV165">
            <v>0</v>
          </cell>
          <cell r="AW165">
            <v>0</v>
          </cell>
          <cell r="AX165">
            <v>0</v>
          </cell>
          <cell r="AY165">
            <v>0</v>
          </cell>
          <cell r="AZ165">
            <v>0</v>
          </cell>
          <cell r="BA165">
            <v>0</v>
          </cell>
          <cell r="BB165">
            <v>0</v>
          </cell>
          <cell r="BC165">
            <v>0</v>
          </cell>
          <cell r="BD165">
            <v>0</v>
          </cell>
          <cell r="BE165">
            <v>0</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v>
          </cell>
          <cell r="BT165">
            <v>0</v>
          </cell>
          <cell r="BU165">
            <v>0</v>
          </cell>
        </row>
        <row r="166">
          <cell r="B166" t="str">
            <v>NS 12,500 Btu, Compliance</v>
          </cell>
          <cell r="K166" t="str">
            <v>NS 12,500 Btu, Compliance</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cell r="AS166">
            <v>0</v>
          </cell>
          <cell r="AT166">
            <v>0</v>
          </cell>
          <cell r="AU166">
            <v>0</v>
          </cell>
          <cell r="AV166">
            <v>0</v>
          </cell>
          <cell r="AW166">
            <v>0</v>
          </cell>
          <cell r="AX166">
            <v>0</v>
          </cell>
          <cell r="AY166">
            <v>0</v>
          </cell>
          <cell r="AZ166">
            <v>0</v>
          </cell>
          <cell r="BA166">
            <v>0</v>
          </cell>
          <cell r="BB166">
            <v>0</v>
          </cell>
          <cell r="BC166">
            <v>0</v>
          </cell>
          <cell r="BD166">
            <v>0</v>
          </cell>
          <cell r="BE166">
            <v>0</v>
          </cell>
          <cell r="BF166">
            <v>0</v>
          </cell>
          <cell r="BG166">
            <v>0</v>
          </cell>
          <cell r="BH166">
            <v>0</v>
          </cell>
          <cell r="BI166">
            <v>0</v>
          </cell>
          <cell r="BJ166">
            <v>0</v>
          </cell>
          <cell r="BK166">
            <v>0</v>
          </cell>
          <cell r="BL166">
            <v>0</v>
          </cell>
          <cell r="BM166">
            <v>0</v>
          </cell>
          <cell r="BN166">
            <v>0</v>
          </cell>
          <cell r="BO166">
            <v>0</v>
          </cell>
          <cell r="BP166">
            <v>0</v>
          </cell>
          <cell r="BQ166">
            <v>0</v>
          </cell>
          <cell r="BR166">
            <v>0</v>
          </cell>
          <cell r="BS166">
            <v>0</v>
          </cell>
          <cell r="BT166">
            <v>0</v>
          </cell>
          <cell r="BU166">
            <v>0</v>
          </cell>
        </row>
        <row r="167">
          <cell r="B167" t="str">
            <v>NS 12,500 Btu, 1.0% Sulfur</v>
          </cell>
          <cell r="K167" t="str">
            <v>NS 12,500 Btu, 1.0% Sulfur</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cell r="BU167">
            <v>0</v>
          </cell>
        </row>
        <row r="168">
          <cell r="B168" t="str">
            <v>Met "A"</v>
          </cell>
          <cell r="K168" t="str">
            <v>Met "A"</v>
          </cell>
          <cell r="N168">
            <v>1</v>
          </cell>
          <cell r="O168">
            <v>1</v>
          </cell>
          <cell r="P168">
            <v>1</v>
          </cell>
          <cell r="Q168">
            <v>1</v>
          </cell>
          <cell r="R168">
            <v>1</v>
          </cell>
          <cell r="S168">
            <v>1</v>
          </cell>
          <cell r="T168">
            <v>1</v>
          </cell>
          <cell r="U168">
            <v>1</v>
          </cell>
          <cell r="V168">
            <v>1</v>
          </cell>
          <cell r="W168">
            <v>1</v>
          </cell>
          <cell r="X168">
            <v>1</v>
          </cell>
          <cell r="Y168">
            <v>1</v>
          </cell>
          <cell r="Z168">
            <v>1</v>
          </cell>
          <cell r="AA168">
            <v>1</v>
          </cell>
          <cell r="AB168">
            <v>1</v>
          </cell>
          <cell r="AC168">
            <v>1</v>
          </cell>
          <cell r="AD168">
            <v>1</v>
          </cell>
          <cell r="AE168">
            <v>1</v>
          </cell>
          <cell r="AF168">
            <v>1</v>
          </cell>
          <cell r="AG168">
            <v>1</v>
          </cell>
          <cell r="AH168">
            <v>1</v>
          </cell>
          <cell r="AI168">
            <v>1</v>
          </cell>
          <cell r="AJ168">
            <v>1</v>
          </cell>
          <cell r="AK168">
            <v>1</v>
          </cell>
          <cell r="AL168">
            <v>1</v>
          </cell>
          <cell r="AM168">
            <v>1</v>
          </cell>
          <cell r="AN168">
            <v>1</v>
          </cell>
          <cell r="AO168">
            <v>1</v>
          </cell>
          <cell r="AP168">
            <v>1</v>
          </cell>
          <cell r="AQ168">
            <v>1</v>
          </cell>
          <cell r="AR168">
            <v>1</v>
          </cell>
          <cell r="AS168">
            <v>1</v>
          </cell>
          <cell r="AT168">
            <v>1</v>
          </cell>
          <cell r="AU168">
            <v>1</v>
          </cell>
          <cell r="AV168">
            <v>1</v>
          </cell>
          <cell r="AW168">
            <v>1</v>
          </cell>
          <cell r="AX168">
            <v>1</v>
          </cell>
          <cell r="AY168">
            <v>1</v>
          </cell>
          <cell r="AZ168">
            <v>1</v>
          </cell>
          <cell r="BA168">
            <v>1</v>
          </cell>
          <cell r="BB168">
            <v>1</v>
          </cell>
          <cell r="BC168">
            <v>1</v>
          </cell>
          <cell r="BD168">
            <v>1</v>
          </cell>
          <cell r="BE168">
            <v>1</v>
          </cell>
          <cell r="BF168">
            <v>1</v>
          </cell>
          <cell r="BG168">
            <v>1</v>
          </cell>
          <cell r="BH168">
            <v>1</v>
          </cell>
          <cell r="BI168">
            <v>1</v>
          </cell>
          <cell r="BJ168">
            <v>1</v>
          </cell>
          <cell r="BK168">
            <v>1</v>
          </cell>
          <cell r="BL168">
            <v>1</v>
          </cell>
          <cell r="BM168">
            <v>1</v>
          </cell>
          <cell r="BN168">
            <v>1</v>
          </cell>
          <cell r="BO168">
            <v>1</v>
          </cell>
          <cell r="BP168">
            <v>1</v>
          </cell>
          <cell r="BQ168">
            <v>1</v>
          </cell>
          <cell r="BR168">
            <v>1</v>
          </cell>
          <cell r="BS168">
            <v>1</v>
          </cell>
          <cell r="BT168">
            <v>1</v>
          </cell>
          <cell r="BU168">
            <v>1</v>
          </cell>
        </row>
        <row r="169">
          <cell r="B169" t="str">
            <v>Met "B"</v>
          </cell>
          <cell r="K169" t="str">
            <v>Met "B"</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cell r="AS169">
            <v>0</v>
          </cell>
          <cell r="AT169">
            <v>0</v>
          </cell>
          <cell r="AU169">
            <v>0</v>
          </cell>
          <cell r="AV169">
            <v>0</v>
          </cell>
          <cell r="AW169">
            <v>0</v>
          </cell>
          <cell r="AX169">
            <v>0</v>
          </cell>
          <cell r="AY169">
            <v>0</v>
          </cell>
          <cell r="AZ169">
            <v>0</v>
          </cell>
          <cell r="BA169">
            <v>0</v>
          </cell>
          <cell r="BB169">
            <v>0</v>
          </cell>
          <cell r="BC169">
            <v>0</v>
          </cell>
          <cell r="BD169">
            <v>0</v>
          </cell>
          <cell r="BE169">
            <v>0</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0</v>
          </cell>
          <cell r="BU169">
            <v>0</v>
          </cell>
        </row>
        <row r="171">
          <cell r="B171" t="str">
            <v>NYMEX 12,000 Btu, 1.0 Sulfur</v>
          </cell>
          <cell r="E171">
            <v>0</v>
          </cell>
          <cell r="F171">
            <v>0</v>
          </cell>
          <cell r="G171">
            <v>0</v>
          </cell>
          <cell r="H171">
            <v>0</v>
          </cell>
          <cell r="I171">
            <v>0</v>
          </cell>
          <cell r="J171">
            <v>0</v>
          </cell>
          <cell r="K171" t="str">
            <v>NYMEX 12,000 Btu, 1.0 Sulfur</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J171">
            <v>0</v>
          </cell>
          <cell r="AK171">
            <v>0</v>
          </cell>
          <cell r="AL171">
            <v>0</v>
          </cell>
          <cell r="AM171">
            <v>0</v>
          </cell>
          <cell r="AN171">
            <v>0</v>
          </cell>
          <cell r="AO171">
            <v>0</v>
          </cell>
          <cell r="AP171">
            <v>0</v>
          </cell>
          <cell r="AQ171">
            <v>0</v>
          </cell>
          <cell r="AR171">
            <v>0</v>
          </cell>
          <cell r="AS171">
            <v>0</v>
          </cell>
          <cell r="AT171">
            <v>0</v>
          </cell>
          <cell r="AU171">
            <v>0</v>
          </cell>
          <cell r="AV171">
            <v>0</v>
          </cell>
          <cell r="AW171">
            <v>0</v>
          </cell>
          <cell r="AX171">
            <v>0</v>
          </cell>
          <cell r="AY171">
            <v>0</v>
          </cell>
          <cell r="AZ171">
            <v>0</v>
          </cell>
          <cell r="BA171">
            <v>0</v>
          </cell>
          <cell r="BB171">
            <v>0</v>
          </cell>
          <cell r="BC171">
            <v>0</v>
          </cell>
          <cell r="BD171">
            <v>0</v>
          </cell>
          <cell r="BE171">
            <v>0</v>
          </cell>
          <cell r="BF171">
            <v>0</v>
          </cell>
          <cell r="BG171">
            <v>0</v>
          </cell>
          <cell r="BH171">
            <v>0</v>
          </cell>
          <cell r="BI171">
            <v>0</v>
          </cell>
          <cell r="BJ171">
            <v>0</v>
          </cell>
          <cell r="BK171">
            <v>0</v>
          </cell>
          <cell r="BL171">
            <v>0</v>
          </cell>
          <cell r="BM171">
            <v>0</v>
          </cell>
          <cell r="BN171">
            <v>0</v>
          </cell>
          <cell r="BO171">
            <v>0</v>
          </cell>
          <cell r="BP171">
            <v>0</v>
          </cell>
          <cell r="BQ171">
            <v>0</v>
          </cell>
          <cell r="BR171">
            <v>0</v>
          </cell>
          <cell r="BS171">
            <v>0</v>
          </cell>
          <cell r="BT171">
            <v>0</v>
          </cell>
          <cell r="BU171">
            <v>0</v>
          </cell>
        </row>
        <row r="172">
          <cell r="B172" t="str">
            <v>CSX 12,500 Btu, 1.0% Sulfur</v>
          </cell>
          <cell r="E172">
            <v>0</v>
          </cell>
          <cell r="F172">
            <v>0</v>
          </cell>
          <cell r="G172">
            <v>0</v>
          </cell>
          <cell r="H172">
            <v>0</v>
          </cell>
          <cell r="I172">
            <v>0</v>
          </cell>
          <cell r="J172">
            <v>0</v>
          </cell>
          <cell r="K172" t="str">
            <v>CSX 12,500 Btu, 1.0% Sulfur</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0</v>
          </cell>
          <cell r="AX172">
            <v>0</v>
          </cell>
          <cell r="AY172">
            <v>0</v>
          </cell>
          <cell r="AZ172">
            <v>0</v>
          </cell>
          <cell r="BA172">
            <v>0</v>
          </cell>
          <cell r="BB172">
            <v>0</v>
          </cell>
          <cell r="BC172">
            <v>0</v>
          </cell>
          <cell r="BD172">
            <v>0</v>
          </cell>
          <cell r="BE172">
            <v>0</v>
          </cell>
          <cell r="BF172">
            <v>0</v>
          </cell>
          <cell r="BG172">
            <v>0</v>
          </cell>
          <cell r="BH172">
            <v>0</v>
          </cell>
          <cell r="BI172">
            <v>0</v>
          </cell>
          <cell r="BJ172">
            <v>0</v>
          </cell>
          <cell r="BK172">
            <v>0</v>
          </cell>
          <cell r="BL172">
            <v>0</v>
          </cell>
          <cell r="BM172">
            <v>0</v>
          </cell>
          <cell r="BN172">
            <v>0</v>
          </cell>
          <cell r="BO172">
            <v>0</v>
          </cell>
          <cell r="BP172">
            <v>0</v>
          </cell>
          <cell r="BQ172">
            <v>0</v>
          </cell>
          <cell r="BR172">
            <v>0</v>
          </cell>
          <cell r="BS172">
            <v>0</v>
          </cell>
          <cell r="BT172">
            <v>0</v>
          </cell>
          <cell r="BU172">
            <v>0</v>
          </cell>
        </row>
        <row r="173">
          <cell r="B173" t="str">
            <v>NS 12,500 Btu, Compliance</v>
          </cell>
          <cell r="E173">
            <v>0</v>
          </cell>
          <cell r="F173">
            <v>0</v>
          </cell>
          <cell r="G173">
            <v>0</v>
          </cell>
          <cell r="H173">
            <v>0</v>
          </cell>
          <cell r="I173">
            <v>0</v>
          </cell>
          <cell r="J173">
            <v>0</v>
          </cell>
          <cell r="K173" t="str">
            <v>NS 12,500 Btu, Compliance</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0</v>
          </cell>
          <cell r="BE173">
            <v>0</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0</v>
          </cell>
          <cell r="BU173">
            <v>0</v>
          </cell>
        </row>
        <row r="174">
          <cell r="B174" t="str">
            <v>NS 12,500 Btu, 1.0% Sulfur</v>
          </cell>
          <cell r="E174">
            <v>0</v>
          </cell>
          <cell r="F174">
            <v>0</v>
          </cell>
          <cell r="G174">
            <v>0</v>
          </cell>
          <cell r="H174">
            <v>0</v>
          </cell>
          <cell r="I174">
            <v>0</v>
          </cell>
          <cell r="J174">
            <v>0</v>
          </cell>
          <cell r="K174" t="str">
            <v>NS 12,500 Btu, 1.0% Sulfur</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cell r="AS174">
            <v>0</v>
          </cell>
          <cell r="AT174">
            <v>0</v>
          </cell>
          <cell r="AU174">
            <v>0</v>
          </cell>
          <cell r="AV174">
            <v>0</v>
          </cell>
          <cell r="AW174">
            <v>0</v>
          </cell>
          <cell r="AX174">
            <v>0</v>
          </cell>
          <cell r="AY174">
            <v>0</v>
          </cell>
          <cell r="AZ174">
            <v>0</v>
          </cell>
          <cell r="BA174">
            <v>0</v>
          </cell>
          <cell r="BB174">
            <v>0</v>
          </cell>
          <cell r="BC174">
            <v>0</v>
          </cell>
          <cell r="BD174">
            <v>0</v>
          </cell>
          <cell r="BE174">
            <v>0</v>
          </cell>
          <cell r="BF174">
            <v>0</v>
          </cell>
          <cell r="BG174">
            <v>0</v>
          </cell>
          <cell r="BH174">
            <v>0</v>
          </cell>
          <cell r="BI174">
            <v>0</v>
          </cell>
          <cell r="BJ174">
            <v>0</v>
          </cell>
          <cell r="BK174">
            <v>0</v>
          </cell>
          <cell r="BL174">
            <v>0</v>
          </cell>
          <cell r="BM174">
            <v>0</v>
          </cell>
          <cell r="BN174">
            <v>0</v>
          </cell>
          <cell r="BO174">
            <v>0</v>
          </cell>
          <cell r="BP174">
            <v>0</v>
          </cell>
          <cell r="BQ174">
            <v>0</v>
          </cell>
          <cell r="BR174">
            <v>0</v>
          </cell>
          <cell r="BS174">
            <v>0</v>
          </cell>
          <cell r="BT174">
            <v>0</v>
          </cell>
          <cell r="BU174">
            <v>0</v>
          </cell>
        </row>
        <row r="175">
          <cell r="B175" t="str">
            <v>Met "A"</v>
          </cell>
          <cell r="E175">
            <v>0.28325372358366274</v>
          </cell>
          <cell r="F175">
            <v>0.7291444863124098</v>
          </cell>
          <cell r="G175">
            <v>1.512473150748127</v>
          </cell>
          <cell r="H175">
            <v>2.1135211088011037</v>
          </cell>
          <cell r="I175">
            <v>2.3791280907244876</v>
          </cell>
          <cell r="J175">
            <v>0</v>
          </cell>
          <cell r="K175" t="str">
            <v>Met "A"</v>
          </cell>
          <cell r="N175">
            <v>7.4304935551163833</v>
          </cell>
          <cell r="O175">
            <v>9.5241789415898115</v>
          </cell>
          <cell r="P175">
            <v>10.58955320597277</v>
          </cell>
          <cell r="Q175">
            <v>10.989068555116383</v>
          </cell>
          <cell r="R175">
            <v>10.58955320597277</v>
          </cell>
          <cell r="S175">
            <v>16.355603941589813</v>
          </cell>
          <cell r="T175">
            <v>32.34051855511639</v>
          </cell>
          <cell r="U175">
            <v>38.74645320597277</v>
          </cell>
          <cell r="V175">
            <v>36.849878941589814</v>
          </cell>
          <cell r="W175">
            <v>42.065458168642948</v>
          </cell>
          <cell r="X175">
            <v>30.923084365393059</v>
          </cell>
          <cell r="Y175">
            <v>36.849878941589814</v>
          </cell>
          <cell r="Z175">
            <v>38.74645320597277</v>
          </cell>
          <cell r="AA175">
            <v>34.242089328063244</v>
          </cell>
          <cell r="AB175">
            <v>39.457668555116385</v>
          </cell>
          <cell r="AC175">
            <v>39.457668555116385</v>
          </cell>
          <cell r="AD175">
            <v>36.1386635924462</v>
          </cell>
          <cell r="AE175">
            <v>39.457668555116385</v>
          </cell>
          <cell r="AF175">
            <v>89.95397168215645</v>
          </cell>
          <cell r="AG175">
            <v>84.282548511804919</v>
          </cell>
          <cell r="AH175">
            <v>81.04173527160404</v>
          </cell>
          <cell r="AI175">
            <v>88.738666717081145</v>
          </cell>
          <cell r="AJ175">
            <v>72.129498861051616</v>
          </cell>
          <cell r="AK175">
            <v>85.497853476880266</v>
          </cell>
          <cell r="AL175">
            <v>99.476430306528698</v>
          </cell>
          <cell r="AM175">
            <v>96.235617066327833</v>
          </cell>
          <cell r="AN175">
            <v>109.60397168215646</v>
          </cell>
          <cell r="AO175">
            <v>105.14785347688027</v>
          </cell>
          <cell r="AP175">
            <v>99.476430306528698</v>
          </cell>
          <cell r="AQ175">
            <v>105.14785347688027</v>
          </cell>
          <cell r="AR175">
            <v>155.77309061466292</v>
          </cell>
          <cell r="AS175">
            <v>151.18803839864415</v>
          </cell>
          <cell r="AT175">
            <v>144.88359160161824</v>
          </cell>
          <cell r="AU175">
            <v>149.46864381763709</v>
          </cell>
          <cell r="AV175">
            <v>138.57914480459243</v>
          </cell>
          <cell r="AW175">
            <v>157.49248519566999</v>
          </cell>
          <cell r="AX175">
            <v>155.31864381763708</v>
          </cell>
          <cell r="AY175">
            <v>144.4291448045924</v>
          </cell>
          <cell r="AZ175">
            <v>163.34248519566998</v>
          </cell>
          <cell r="BA175">
            <v>155.31864381763708</v>
          </cell>
          <cell r="BB175">
            <v>150.73359160161823</v>
          </cell>
          <cell r="BC175">
            <v>157.03803839864412</v>
          </cell>
          <cell r="BD175">
            <v>192.70196373469372</v>
          </cell>
          <cell r="BE175">
            <v>211.23099870918352</v>
          </cell>
          <cell r="BF175">
            <v>194.9254479316325</v>
          </cell>
          <cell r="BG175">
            <v>200.85473912346924</v>
          </cell>
          <cell r="BH175">
            <v>186.77267254285695</v>
          </cell>
          <cell r="BI175">
            <v>200.85473912346924</v>
          </cell>
          <cell r="BJ175">
            <v>203.07822332040797</v>
          </cell>
          <cell r="BK175">
            <v>194.9254479316325</v>
          </cell>
          <cell r="BL175">
            <v>209.00751451224468</v>
          </cell>
          <cell r="BM175">
            <v>194.9254479316325</v>
          </cell>
          <cell r="BN175">
            <v>203.07822332040797</v>
          </cell>
          <cell r="BO175">
            <v>200.85473912346924</v>
          </cell>
          <cell r="BP175">
            <v>194.9254479316325</v>
          </cell>
          <cell r="BQ175">
            <v>211.23099870918352</v>
          </cell>
          <cell r="BR175">
            <v>184.5491883459182</v>
          </cell>
          <cell r="BS175">
            <v>211.23099870918352</v>
          </cell>
          <cell r="BT175">
            <v>186.77267254285695</v>
          </cell>
          <cell r="BU175">
            <v>184.5491883459182</v>
          </cell>
        </row>
        <row r="176">
          <cell r="B176" t="str">
            <v>Met "B"</v>
          </cell>
          <cell r="E176">
            <v>0</v>
          </cell>
          <cell r="F176">
            <v>0</v>
          </cell>
          <cell r="G176">
            <v>0</v>
          </cell>
          <cell r="H176">
            <v>0</v>
          </cell>
          <cell r="I176">
            <v>0</v>
          </cell>
          <cell r="J176">
            <v>0</v>
          </cell>
          <cell r="K176" t="str">
            <v>Met "B"</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W176">
            <v>0</v>
          </cell>
          <cell r="AX176">
            <v>0</v>
          </cell>
          <cell r="AY176">
            <v>0</v>
          </cell>
          <cell r="AZ176">
            <v>0</v>
          </cell>
          <cell r="BA176">
            <v>0</v>
          </cell>
          <cell r="BB176">
            <v>0</v>
          </cell>
          <cell r="BC176">
            <v>0</v>
          </cell>
          <cell r="BD176">
            <v>0</v>
          </cell>
          <cell r="BE176">
            <v>0</v>
          </cell>
          <cell r="BF176">
            <v>0</v>
          </cell>
          <cell r="BG176">
            <v>0</v>
          </cell>
          <cell r="BH176">
            <v>0</v>
          </cell>
          <cell r="BI176">
            <v>0</v>
          </cell>
          <cell r="BJ176">
            <v>0</v>
          </cell>
          <cell r="BK176">
            <v>0</v>
          </cell>
          <cell r="BL176">
            <v>0</v>
          </cell>
          <cell r="BM176">
            <v>0</v>
          </cell>
          <cell r="BN176">
            <v>0</v>
          </cell>
          <cell r="BO176">
            <v>0</v>
          </cell>
          <cell r="BP176">
            <v>0</v>
          </cell>
          <cell r="BQ176">
            <v>0</v>
          </cell>
          <cell r="BR176">
            <v>0</v>
          </cell>
          <cell r="BS176">
            <v>0</v>
          </cell>
          <cell r="BT176">
            <v>0</v>
          </cell>
          <cell r="BU176">
            <v>0</v>
          </cell>
        </row>
        <row r="177">
          <cell r="E177">
            <v>0.28325372358366274</v>
          </cell>
          <cell r="F177">
            <v>0.7291444863124098</v>
          </cell>
          <cell r="G177">
            <v>1.512473150748127</v>
          </cell>
          <cell r="H177">
            <v>2.1135211088011037</v>
          </cell>
          <cell r="I177">
            <v>2.3791280907244876</v>
          </cell>
        </row>
        <row r="178">
          <cell r="B178" t="str">
            <v>Total Deep Water</v>
          </cell>
          <cell r="E178">
            <v>0.28325372358366274</v>
          </cell>
          <cell r="F178">
            <v>0.74277289520129874</v>
          </cell>
          <cell r="G178">
            <v>1.5261481018592382</v>
          </cell>
          <cell r="H178">
            <v>3.3550926643566594</v>
          </cell>
          <cell r="I178">
            <v>3.7373147573911538</v>
          </cell>
        </row>
        <row r="179">
          <cell r="E179">
            <v>0</v>
          </cell>
          <cell r="F179">
            <v>0</v>
          </cell>
          <cell r="G179">
            <v>0</v>
          </cell>
          <cell r="H179">
            <v>0</v>
          </cell>
          <cell r="I179">
            <v>0</v>
          </cell>
        </row>
        <row r="180">
          <cell r="B180" t="str">
            <v>Little Elk</v>
          </cell>
          <cell r="K180" t="str">
            <v>Little Elk</v>
          </cell>
        </row>
        <row r="181">
          <cell r="E181">
            <v>2008</v>
          </cell>
          <cell r="F181">
            <v>2009</v>
          </cell>
          <cell r="G181">
            <v>2010</v>
          </cell>
          <cell r="H181">
            <v>2011</v>
          </cell>
          <cell r="I181">
            <v>2012</v>
          </cell>
          <cell r="N181">
            <v>39478</v>
          </cell>
          <cell r="O181">
            <v>39507</v>
          </cell>
          <cell r="P181">
            <v>39538</v>
          </cell>
          <cell r="Q181">
            <v>39568</v>
          </cell>
          <cell r="R181">
            <v>39599</v>
          </cell>
          <cell r="S181">
            <v>39629</v>
          </cell>
          <cell r="T181">
            <v>39660</v>
          </cell>
          <cell r="U181">
            <v>39691</v>
          </cell>
          <cell r="V181">
            <v>39721</v>
          </cell>
          <cell r="W181">
            <v>39752</v>
          </cell>
          <cell r="X181">
            <v>39782</v>
          </cell>
          <cell r="Y181">
            <v>39813</v>
          </cell>
          <cell r="Z181">
            <v>39844</v>
          </cell>
          <cell r="AA181">
            <v>39872</v>
          </cell>
          <cell r="AB181">
            <v>39903</v>
          </cell>
          <cell r="AC181">
            <v>39933</v>
          </cell>
          <cell r="AD181">
            <v>39964</v>
          </cell>
          <cell r="AE181">
            <v>39994</v>
          </cell>
          <cell r="AF181">
            <v>40025</v>
          </cell>
          <cell r="AG181">
            <v>40056</v>
          </cell>
          <cell r="AH181">
            <v>40086</v>
          </cell>
          <cell r="AI181">
            <v>40117</v>
          </cell>
          <cell r="AJ181">
            <v>40147</v>
          </cell>
          <cell r="AK181">
            <v>40178</v>
          </cell>
          <cell r="AL181">
            <v>40209</v>
          </cell>
          <cell r="AM181">
            <v>40237</v>
          </cell>
          <cell r="AN181">
            <v>40268</v>
          </cell>
          <cell r="AO181">
            <v>40298</v>
          </cell>
          <cell r="AP181">
            <v>40329</v>
          </cell>
          <cell r="AQ181">
            <v>40359</v>
          </cell>
          <cell r="AR181">
            <v>40390</v>
          </cell>
          <cell r="AS181">
            <v>40421</v>
          </cell>
          <cell r="AT181">
            <v>40451</v>
          </cell>
          <cell r="AU181">
            <v>40482</v>
          </cell>
          <cell r="AV181">
            <v>40512</v>
          </cell>
          <cell r="AW181">
            <v>40543</v>
          </cell>
          <cell r="AX181">
            <v>40574</v>
          </cell>
          <cell r="AY181">
            <v>40602</v>
          </cell>
          <cell r="AZ181">
            <v>40633</v>
          </cell>
          <cell r="BA181">
            <v>40663</v>
          </cell>
          <cell r="BB181">
            <v>40694</v>
          </cell>
          <cell r="BC181">
            <v>40724</v>
          </cell>
          <cell r="BD181">
            <v>40755</v>
          </cell>
          <cell r="BE181">
            <v>40786</v>
          </cell>
          <cell r="BF181">
            <v>40816</v>
          </cell>
          <cell r="BG181">
            <v>40847</v>
          </cell>
          <cell r="BH181">
            <v>40877</v>
          </cell>
          <cell r="BI181">
            <v>40908</v>
          </cell>
          <cell r="BJ181">
            <v>40939</v>
          </cell>
          <cell r="BK181">
            <v>40968</v>
          </cell>
          <cell r="BL181">
            <v>40999</v>
          </cell>
          <cell r="BM181">
            <v>41029</v>
          </cell>
          <cell r="BN181">
            <v>41060</v>
          </cell>
          <cell r="BO181">
            <v>41090</v>
          </cell>
          <cell r="BP181">
            <v>41121</v>
          </cell>
          <cell r="BQ181">
            <v>41152</v>
          </cell>
          <cell r="BR181">
            <v>41182</v>
          </cell>
          <cell r="BS181">
            <v>41213</v>
          </cell>
          <cell r="BT181">
            <v>41243</v>
          </cell>
          <cell r="BU181">
            <v>41274</v>
          </cell>
        </row>
        <row r="182">
          <cell r="B182" t="str">
            <v>Uncommitted Tons</v>
          </cell>
          <cell r="K182" t="str">
            <v>Uncommitted Tons</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20.944142259414207</v>
          </cell>
          <cell r="AM182">
            <v>20.29970711297068</v>
          </cell>
          <cell r="AN182">
            <v>22.958002092050236</v>
          </cell>
          <cell r="AO182">
            <v>22.071903765690365</v>
          </cell>
          <cell r="AP182">
            <v>20.944142259414207</v>
          </cell>
          <cell r="AQ182">
            <v>22.071903765690365</v>
          </cell>
          <cell r="AR182">
            <v>22.716338912133864</v>
          </cell>
          <cell r="AS182">
            <v>22.071903765690365</v>
          </cell>
          <cell r="AT182">
            <v>21.185805439330522</v>
          </cell>
          <cell r="AU182">
            <v>21.830240585774078</v>
          </cell>
          <cell r="AV182">
            <v>20.29970711297068</v>
          </cell>
          <cell r="AW182">
            <v>22.958002092050236</v>
          </cell>
          <cell r="AX182">
            <v>143.67158863923135</v>
          </cell>
          <cell r="AY182">
            <v>133.59867283057673</v>
          </cell>
          <cell r="AZ182">
            <v>151.09373712981898</v>
          </cell>
          <cell r="BA182">
            <v>143.67158863923135</v>
          </cell>
          <cell r="BB182">
            <v>139.43036093032413</v>
          </cell>
          <cell r="BC182">
            <v>145.26204903007152</v>
          </cell>
          <cell r="BD182">
            <v>137.83990053948392</v>
          </cell>
          <cell r="BE182">
            <v>151.09373712981898</v>
          </cell>
          <cell r="BF182">
            <v>139.43036093032413</v>
          </cell>
          <cell r="BG182">
            <v>143.67158863923135</v>
          </cell>
          <cell r="BH182">
            <v>133.59867283057673</v>
          </cell>
          <cell r="BI182">
            <v>176.17158863923135</v>
          </cell>
          <cell r="BJ182">
            <v>145.26204903007152</v>
          </cell>
          <cell r="BK182">
            <v>139.43036093032413</v>
          </cell>
          <cell r="BL182">
            <v>149.50327673897871</v>
          </cell>
          <cell r="BM182">
            <v>139.43036093032413</v>
          </cell>
          <cell r="BN182">
            <v>145.26204903007152</v>
          </cell>
          <cell r="BO182">
            <v>143.67158863923135</v>
          </cell>
          <cell r="BP182">
            <v>139.43036093032413</v>
          </cell>
          <cell r="BQ182">
            <v>151.09373712981898</v>
          </cell>
          <cell r="BR182">
            <v>132.00821243973655</v>
          </cell>
          <cell r="BS182">
            <v>151.09373712981898</v>
          </cell>
          <cell r="BT182">
            <v>133.59867283057673</v>
          </cell>
          <cell r="BU182">
            <v>132.00821243973655</v>
          </cell>
        </row>
        <row r="184">
          <cell r="B184" t="str">
            <v>% Uncommitted</v>
          </cell>
          <cell r="K184" t="str">
            <v>% Uncommitted</v>
          </cell>
        </row>
        <row r="185">
          <cell r="B185" t="str">
            <v>NYMEX 12,000 Btu, 1.0 Sulfur</v>
          </cell>
          <cell r="K185" t="str">
            <v>NYMEX 12,000 Btu, 1.0 Sulfur</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BQ185">
            <v>0</v>
          </cell>
          <cell r="BR185">
            <v>0</v>
          </cell>
          <cell r="BS185">
            <v>0</v>
          </cell>
          <cell r="BT185">
            <v>0</v>
          </cell>
          <cell r="BU185">
            <v>0</v>
          </cell>
        </row>
        <row r="186">
          <cell r="B186" t="str">
            <v>CSX 12,500 Btu, 1.0% Sulfur</v>
          </cell>
          <cell r="K186" t="str">
            <v>CSX 12,500 Btu, 1.0% Sulfur</v>
          </cell>
          <cell r="N186">
            <v>1</v>
          </cell>
          <cell r="O186">
            <v>1</v>
          </cell>
          <cell r="P186">
            <v>1</v>
          </cell>
          <cell r="Q186">
            <v>1</v>
          </cell>
          <cell r="R186">
            <v>1</v>
          </cell>
          <cell r="S186">
            <v>1</v>
          </cell>
          <cell r="T186">
            <v>1</v>
          </cell>
          <cell r="U186">
            <v>1</v>
          </cell>
          <cell r="V186">
            <v>1</v>
          </cell>
          <cell r="W186">
            <v>1</v>
          </cell>
          <cell r="X186">
            <v>1</v>
          </cell>
          <cell r="Y186">
            <v>1</v>
          </cell>
          <cell r="Z186">
            <v>1</v>
          </cell>
          <cell r="AA186">
            <v>1</v>
          </cell>
          <cell r="AB186">
            <v>1</v>
          </cell>
          <cell r="AC186">
            <v>1</v>
          </cell>
          <cell r="AD186">
            <v>1</v>
          </cell>
          <cell r="AE186">
            <v>1</v>
          </cell>
          <cell r="AF186">
            <v>1</v>
          </cell>
          <cell r="AG186">
            <v>1</v>
          </cell>
          <cell r="AH186">
            <v>1</v>
          </cell>
          <cell r="AI186">
            <v>1</v>
          </cell>
          <cell r="AJ186">
            <v>1</v>
          </cell>
          <cell r="AK186">
            <v>1</v>
          </cell>
          <cell r="AL186">
            <v>1</v>
          </cell>
          <cell r="AM186">
            <v>1</v>
          </cell>
          <cell r="AN186">
            <v>1</v>
          </cell>
          <cell r="AO186">
            <v>1</v>
          </cell>
          <cell r="AP186">
            <v>1</v>
          </cell>
          <cell r="AQ186">
            <v>1</v>
          </cell>
          <cell r="AR186">
            <v>1</v>
          </cell>
          <cell r="AS186">
            <v>1</v>
          </cell>
          <cell r="AT186">
            <v>1</v>
          </cell>
          <cell r="AU186">
            <v>1</v>
          </cell>
          <cell r="AV186">
            <v>1</v>
          </cell>
          <cell r="AW186">
            <v>1</v>
          </cell>
          <cell r="AX186">
            <v>1</v>
          </cell>
          <cell r="AY186">
            <v>1</v>
          </cell>
          <cell r="AZ186">
            <v>1</v>
          </cell>
          <cell r="BA186">
            <v>1</v>
          </cell>
          <cell r="BB186">
            <v>1</v>
          </cell>
          <cell r="BC186">
            <v>1</v>
          </cell>
          <cell r="BD186">
            <v>1</v>
          </cell>
          <cell r="BE186">
            <v>1</v>
          </cell>
          <cell r="BF186">
            <v>1</v>
          </cell>
          <cell r="BG186">
            <v>1</v>
          </cell>
          <cell r="BH186">
            <v>1</v>
          </cell>
          <cell r="BI186">
            <v>1</v>
          </cell>
          <cell r="BJ186">
            <v>1</v>
          </cell>
          <cell r="BK186">
            <v>1</v>
          </cell>
          <cell r="BL186">
            <v>1</v>
          </cell>
          <cell r="BM186">
            <v>1</v>
          </cell>
          <cell r="BN186">
            <v>1</v>
          </cell>
          <cell r="BO186">
            <v>1</v>
          </cell>
          <cell r="BP186">
            <v>1</v>
          </cell>
          <cell r="BQ186">
            <v>1</v>
          </cell>
          <cell r="BR186">
            <v>1</v>
          </cell>
          <cell r="BS186">
            <v>1</v>
          </cell>
          <cell r="BT186">
            <v>1</v>
          </cell>
          <cell r="BU186">
            <v>1</v>
          </cell>
        </row>
        <row r="187">
          <cell r="B187" t="str">
            <v>NS 12,500 Btu, Compliance</v>
          </cell>
          <cell r="K187" t="str">
            <v>NS 12,500 Btu, Compliance</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cell r="BC187">
            <v>0</v>
          </cell>
          <cell r="BD187">
            <v>0</v>
          </cell>
          <cell r="BE187">
            <v>0</v>
          </cell>
          <cell r="BF187">
            <v>0</v>
          </cell>
          <cell r="BG187">
            <v>0</v>
          </cell>
          <cell r="BH187">
            <v>0</v>
          </cell>
          <cell r="BI187">
            <v>0</v>
          </cell>
          <cell r="BJ187">
            <v>0</v>
          </cell>
          <cell r="BK187">
            <v>0</v>
          </cell>
          <cell r="BL187">
            <v>0</v>
          </cell>
          <cell r="BM187">
            <v>0</v>
          </cell>
          <cell r="BN187">
            <v>0</v>
          </cell>
          <cell r="BO187">
            <v>0</v>
          </cell>
          <cell r="BP187">
            <v>0</v>
          </cell>
          <cell r="BQ187">
            <v>0</v>
          </cell>
          <cell r="BR187">
            <v>0</v>
          </cell>
          <cell r="BS187">
            <v>0</v>
          </cell>
          <cell r="BT187">
            <v>0</v>
          </cell>
          <cell r="BU187">
            <v>0</v>
          </cell>
        </row>
        <row r="188">
          <cell r="B188" t="str">
            <v>NS 12,500 Btu, 1.0% Sulfur</v>
          </cell>
          <cell r="K188" t="str">
            <v>NS 12,500 Btu, 1.0% Sulfur</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cell r="AP188">
            <v>0</v>
          </cell>
          <cell r="AQ188">
            <v>0</v>
          </cell>
          <cell r="AR188">
            <v>0</v>
          </cell>
          <cell r="AS188">
            <v>0</v>
          </cell>
          <cell r="AT188">
            <v>0</v>
          </cell>
          <cell r="AU188">
            <v>0</v>
          </cell>
          <cell r="AV188">
            <v>0</v>
          </cell>
          <cell r="AW188">
            <v>0</v>
          </cell>
          <cell r="AX188">
            <v>0</v>
          </cell>
          <cell r="AY188">
            <v>0</v>
          </cell>
          <cell r="AZ188">
            <v>0</v>
          </cell>
          <cell r="BA188">
            <v>0</v>
          </cell>
          <cell r="BB188">
            <v>0</v>
          </cell>
          <cell r="BC188">
            <v>0</v>
          </cell>
          <cell r="BD188">
            <v>0</v>
          </cell>
          <cell r="BE188">
            <v>0</v>
          </cell>
          <cell r="BF188">
            <v>0</v>
          </cell>
          <cell r="BG188">
            <v>0</v>
          </cell>
          <cell r="BH188">
            <v>0</v>
          </cell>
          <cell r="BI188">
            <v>0</v>
          </cell>
          <cell r="BJ188">
            <v>0</v>
          </cell>
          <cell r="BK188">
            <v>0</v>
          </cell>
          <cell r="BL188">
            <v>0</v>
          </cell>
          <cell r="BM188">
            <v>0</v>
          </cell>
          <cell r="BN188">
            <v>0</v>
          </cell>
          <cell r="BO188">
            <v>0</v>
          </cell>
          <cell r="BP188">
            <v>0</v>
          </cell>
          <cell r="BQ188">
            <v>0</v>
          </cell>
          <cell r="BR188">
            <v>0</v>
          </cell>
          <cell r="BS188">
            <v>0</v>
          </cell>
          <cell r="BT188">
            <v>0</v>
          </cell>
          <cell r="BU188">
            <v>0</v>
          </cell>
        </row>
        <row r="189">
          <cell r="B189" t="str">
            <v>Met "A"</v>
          </cell>
          <cell r="K189" t="str">
            <v>Met "A"</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cell r="AP189">
            <v>0</v>
          </cell>
          <cell r="AQ189">
            <v>0</v>
          </cell>
          <cell r="AR189">
            <v>0</v>
          </cell>
          <cell r="AS189">
            <v>0</v>
          </cell>
          <cell r="AT189">
            <v>0</v>
          </cell>
          <cell r="AU189">
            <v>0</v>
          </cell>
          <cell r="AV189">
            <v>0</v>
          </cell>
          <cell r="AW189">
            <v>0</v>
          </cell>
          <cell r="AX189">
            <v>0</v>
          </cell>
          <cell r="AY189">
            <v>0</v>
          </cell>
          <cell r="AZ189">
            <v>0</v>
          </cell>
          <cell r="BA189">
            <v>0</v>
          </cell>
          <cell r="BB189">
            <v>0</v>
          </cell>
          <cell r="BC189">
            <v>0</v>
          </cell>
          <cell r="BD189">
            <v>0</v>
          </cell>
          <cell r="BE189">
            <v>0</v>
          </cell>
          <cell r="BF189">
            <v>0</v>
          </cell>
          <cell r="BG189">
            <v>0</v>
          </cell>
          <cell r="BH189">
            <v>0</v>
          </cell>
          <cell r="BI189">
            <v>0</v>
          </cell>
          <cell r="BJ189">
            <v>0</v>
          </cell>
          <cell r="BK189">
            <v>0</v>
          </cell>
          <cell r="BL189">
            <v>0</v>
          </cell>
          <cell r="BM189">
            <v>0</v>
          </cell>
          <cell r="BN189">
            <v>0</v>
          </cell>
          <cell r="BO189">
            <v>0</v>
          </cell>
          <cell r="BP189">
            <v>0</v>
          </cell>
          <cell r="BQ189">
            <v>0</v>
          </cell>
          <cell r="BR189">
            <v>0</v>
          </cell>
          <cell r="BS189">
            <v>0</v>
          </cell>
          <cell r="BT189">
            <v>0</v>
          </cell>
          <cell r="BU189">
            <v>0</v>
          </cell>
        </row>
        <row r="190">
          <cell r="B190" t="str">
            <v>Met "B"</v>
          </cell>
          <cell r="K190" t="str">
            <v>Met "B"</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J190">
            <v>0</v>
          </cell>
          <cell r="AK190">
            <v>0</v>
          </cell>
          <cell r="AL190">
            <v>0</v>
          </cell>
          <cell r="AM190">
            <v>0</v>
          </cell>
          <cell r="AN190">
            <v>0</v>
          </cell>
          <cell r="AO190">
            <v>0</v>
          </cell>
          <cell r="AP190">
            <v>0</v>
          </cell>
          <cell r="AQ190">
            <v>0</v>
          </cell>
          <cell r="AR190">
            <v>0</v>
          </cell>
          <cell r="AS190">
            <v>0</v>
          </cell>
          <cell r="AT190">
            <v>0</v>
          </cell>
          <cell r="AU190">
            <v>0</v>
          </cell>
          <cell r="AV190">
            <v>0</v>
          </cell>
          <cell r="AW190">
            <v>0</v>
          </cell>
          <cell r="AX190">
            <v>0</v>
          </cell>
          <cell r="AY190">
            <v>0</v>
          </cell>
          <cell r="AZ190">
            <v>0</v>
          </cell>
          <cell r="BA190">
            <v>0</v>
          </cell>
          <cell r="BB190">
            <v>0</v>
          </cell>
          <cell r="BC190">
            <v>0</v>
          </cell>
          <cell r="BD190">
            <v>0</v>
          </cell>
          <cell r="BE190">
            <v>0</v>
          </cell>
          <cell r="BF190">
            <v>0</v>
          </cell>
          <cell r="BG190">
            <v>0</v>
          </cell>
          <cell r="BH190">
            <v>0</v>
          </cell>
          <cell r="BI190">
            <v>0</v>
          </cell>
          <cell r="BJ190">
            <v>0</v>
          </cell>
          <cell r="BK190">
            <v>0</v>
          </cell>
          <cell r="BL190">
            <v>0</v>
          </cell>
          <cell r="BM190">
            <v>0</v>
          </cell>
          <cell r="BN190">
            <v>0</v>
          </cell>
          <cell r="BO190">
            <v>0</v>
          </cell>
          <cell r="BP190">
            <v>0</v>
          </cell>
          <cell r="BQ190">
            <v>0</v>
          </cell>
          <cell r="BR190">
            <v>0</v>
          </cell>
          <cell r="BS190">
            <v>0</v>
          </cell>
          <cell r="BT190">
            <v>0</v>
          </cell>
          <cell r="BU190">
            <v>0</v>
          </cell>
        </row>
        <row r="192">
          <cell r="B192" t="str">
            <v>NYMEX 12,000 Btu, 1.0 Sulfur</v>
          </cell>
          <cell r="E192">
            <v>0</v>
          </cell>
          <cell r="F192">
            <v>0</v>
          </cell>
          <cell r="G192">
            <v>0</v>
          </cell>
          <cell r="H192">
            <v>0</v>
          </cell>
          <cell r="I192">
            <v>0</v>
          </cell>
          <cell r="J192">
            <v>0</v>
          </cell>
          <cell r="K192" t="str">
            <v>NYMEX 12,000 Btu, 1.0 Sulfur</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J192">
            <v>0</v>
          </cell>
          <cell r="AK192">
            <v>0</v>
          </cell>
          <cell r="AL192">
            <v>0</v>
          </cell>
          <cell r="AM192">
            <v>0</v>
          </cell>
          <cell r="AN192">
            <v>0</v>
          </cell>
          <cell r="AO192">
            <v>0</v>
          </cell>
          <cell r="AP192">
            <v>0</v>
          </cell>
          <cell r="AQ192">
            <v>0</v>
          </cell>
          <cell r="AR192">
            <v>0</v>
          </cell>
          <cell r="AS192">
            <v>0</v>
          </cell>
          <cell r="AT192">
            <v>0</v>
          </cell>
          <cell r="AU192">
            <v>0</v>
          </cell>
          <cell r="AV192">
            <v>0</v>
          </cell>
          <cell r="AW192">
            <v>0</v>
          </cell>
          <cell r="AX192">
            <v>0</v>
          </cell>
          <cell r="AY192">
            <v>0</v>
          </cell>
          <cell r="AZ192">
            <v>0</v>
          </cell>
          <cell r="BA192">
            <v>0</v>
          </cell>
          <cell r="BB192">
            <v>0</v>
          </cell>
          <cell r="BC192">
            <v>0</v>
          </cell>
          <cell r="BD192">
            <v>0</v>
          </cell>
          <cell r="BE192">
            <v>0</v>
          </cell>
          <cell r="BF192">
            <v>0</v>
          </cell>
          <cell r="BG192">
            <v>0</v>
          </cell>
          <cell r="BH192">
            <v>0</v>
          </cell>
          <cell r="BI192">
            <v>0</v>
          </cell>
          <cell r="BJ192">
            <v>0</v>
          </cell>
          <cell r="BK192">
            <v>0</v>
          </cell>
          <cell r="BL192">
            <v>0</v>
          </cell>
          <cell r="BM192">
            <v>0</v>
          </cell>
          <cell r="BN192">
            <v>0</v>
          </cell>
          <cell r="BO192">
            <v>0</v>
          </cell>
          <cell r="BP192">
            <v>0</v>
          </cell>
          <cell r="BQ192">
            <v>0</v>
          </cell>
          <cell r="BR192">
            <v>0</v>
          </cell>
          <cell r="BS192">
            <v>0</v>
          </cell>
          <cell r="BT192">
            <v>0</v>
          </cell>
          <cell r="BU192">
            <v>0</v>
          </cell>
        </row>
        <row r="193">
          <cell r="B193" t="str">
            <v>CSX 12,500 Btu, 1.0% Sulfur</v>
          </cell>
          <cell r="E193">
            <v>0</v>
          </cell>
          <cell r="F193">
            <v>0</v>
          </cell>
          <cell r="G193">
            <v>0.2603517991631798</v>
          </cell>
          <cell r="H193">
            <v>1.7385338459079207</v>
          </cell>
          <cell r="I193">
            <v>1.7017926181990133</v>
          </cell>
          <cell r="J193">
            <v>0</v>
          </cell>
          <cell r="K193" t="str">
            <v>CSX 12,500 Btu, 1.0% Sulfur</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20.944142259414207</v>
          </cell>
          <cell r="AM193">
            <v>20.29970711297068</v>
          </cell>
          <cell r="AN193">
            <v>22.958002092050236</v>
          </cell>
          <cell r="AO193">
            <v>22.071903765690365</v>
          </cell>
          <cell r="AP193">
            <v>20.944142259414207</v>
          </cell>
          <cell r="AQ193">
            <v>22.071903765690365</v>
          </cell>
          <cell r="AR193">
            <v>22.716338912133864</v>
          </cell>
          <cell r="AS193">
            <v>22.071903765690365</v>
          </cell>
          <cell r="AT193">
            <v>21.185805439330522</v>
          </cell>
          <cell r="AU193">
            <v>21.830240585774078</v>
          </cell>
          <cell r="AV193">
            <v>20.29970711297068</v>
          </cell>
          <cell r="AW193">
            <v>22.958002092050236</v>
          </cell>
          <cell r="AX193">
            <v>143.67158863923135</v>
          </cell>
          <cell r="AY193">
            <v>133.59867283057673</v>
          </cell>
          <cell r="AZ193">
            <v>151.09373712981898</v>
          </cell>
          <cell r="BA193">
            <v>143.67158863923135</v>
          </cell>
          <cell r="BB193">
            <v>139.43036093032413</v>
          </cell>
          <cell r="BC193">
            <v>145.26204903007152</v>
          </cell>
          <cell r="BD193">
            <v>137.83990053948392</v>
          </cell>
          <cell r="BE193">
            <v>151.09373712981898</v>
          </cell>
          <cell r="BF193">
            <v>139.43036093032413</v>
          </cell>
          <cell r="BG193">
            <v>143.67158863923135</v>
          </cell>
          <cell r="BH193">
            <v>133.59867283057673</v>
          </cell>
          <cell r="BI193">
            <v>176.17158863923135</v>
          </cell>
          <cell r="BJ193">
            <v>145.26204903007152</v>
          </cell>
          <cell r="BK193">
            <v>139.43036093032413</v>
          </cell>
          <cell r="BL193">
            <v>149.50327673897871</v>
          </cell>
          <cell r="BM193">
            <v>139.43036093032413</v>
          </cell>
          <cell r="BN193">
            <v>145.26204903007152</v>
          </cell>
          <cell r="BO193">
            <v>143.67158863923135</v>
          </cell>
          <cell r="BP193">
            <v>139.43036093032413</v>
          </cell>
          <cell r="BQ193">
            <v>151.09373712981898</v>
          </cell>
          <cell r="BR193">
            <v>132.00821243973655</v>
          </cell>
          <cell r="BS193">
            <v>151.09373712981898</v>
          </cell>
          <cell r="BT193">
            <v>133.59867283057673</v>
          </cell>
          <cell r="BU193">
            <v>132.00821243973655</v>
          </cell>
        </row>
        <row r="194">
          <cell r="B194" t="str">
            <v>NS 12,500 Btu, Compliance</v>
          </cell>
          <cell r="E194">
            <v>0</v>
          </cell>
          <cell r="F194">
            <v>0</v>
          </cell>
          <cell r="G194">
            <v>0</v>
          </cell>
          <cell r="H194">
            <v>0</v>
          </cell>
          <cell r="I194">
            <v>0</v>
          </cell>
          <cell r="J194">
            <v>0</v>
          </cell>
          <cell r="K194" t="str">
            <v>NS 12,500 Btu, Compliance</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cell r="AP194">
            <v>0</v>
          </cell>
          <cell r="AQ194">
            <v>0</v>
          </cell>
          <cell r="AR194">
            <v>0</v>
          </cell>
          <cell r="AS194">
            <v>0</v>
          </cell>
          <cell r="AT194">
            <v>0</v>
          </cell>
          <cell r="AU194">
            <v>0</v>
          </cell>
          <cell r="AV194">
            <v>0</v>
          </cell>
          <cell r="AW194">
            <v>0</v>
          </cell>
          <cell r="AX194">
            <v>0</v>
          </cell>
          <cell r="AY194">
            <v>0</v>
          </cell>
          <cell r="AZ194">
            <v>0</v>
          </cell>
          <cell r="BA194">
            <v>0</v>
          </cell>
          <cell r="BB194">
            <v>0</v>
          </cell>
          <cell r="BC194">
            <v>0</v>
          </cell>
          <cell r="BD194">
            <v>0</v>
          </cell>
          <cell r="BE194">
            <v>0</v>
          </cell>
          <cell r="BF194">
            <v>0</v>
          </cell>
          <cell r="BG194">
            <v>0</v>
          </cell>
          <cell r="BH194">
            <v>0</v>
          </cell>
          <cell r="BI194">
            <v>0</v>
          </cell>
          <cell r="BJ194">
            <v>0</v>
          </cell>
          <cell r="BK194">
            <v>0</v>
          </cell>
          <cell r="BL194">
            <v>0</v>
          </cell>
          <cell r="BM194">
            <v>0</v>
          </cell>
          <cell r="BN194">
            <v>0</v>
          </cell>
          <cell r="BO194">
            <v>0</v>
          </cell>
          <cell r="BP194">
            <v>0</v>
          </cell>
          <cell r="BQ194">
            <v>0</v>
          </cell>
          <cell r="BR194">
            <v>0</v>
          </cell>
          <cell r="BS194">
            <v>0</v>
          </cell>
          <cell r="BT194">
            <v>0</v>
          </cell>
          <cell r="BU194">
            <v>0</v>
          </cell>
        </row>
        <row r="195">
          <cell r="B195" t="str">
            <v>NS 12,500 Btu, 1.0% Sulfur</v>
          </cell>
          <cell r="E195">
            <v>0</v>
          </cell>
          <cell r="F195">
            <v>0</v>
          </cell>
          <cell r="G195">
            <v>0</v>
          </cell>
          <cell r="H195">
            <v>0</v>
          </cell>
          <cell r="I195">
            <v>0</v>
          </cell>
          <cell r="J195">
            <v>0</v>
          </cell>
          <cell r="K195" t="str">
            <v>NS 12,500 Btu, 1.0% Sulfur</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P195">
            <v>0</v>
          </cell>
          <cell r="AQ195">
            <v>0</v>
          </cell>
          <cell r="AR195">
            <v>0</v>
          </cell>
          <cell r="AS195">
            <v>0</v>
          </cell>
          <cell r="AT195">
            <v>0</v>
          </cell>
          <cell r="AU195">
            <v>0</v>
          </cell>
          <cell r="AV195">
            <v>0</v>
          </cell>
          <cell r="AW195">
            <v>0</v>
          </cell>
          <cell r="AX195">
            <v>0</v>
          </cell>
          <cell r="AY195">
            <v>0</v>
          </cell>
          <cell r="AZ195">
            <v>0</v>
          </cell>
          <cell r="BA195">
            <v>0</v>
          </cell>
          <cell r="BB195">
            <v>0</v>
          </cell>
          <cell r="BC195">
            <v>0</v>
          </cell>
          <cell r="BD195">
            <v>0</v>
          </cell>
          <cell r="BE195">
            <v>0</v>
          </cell>
          <cell r="BF195">
            <v>0</v>
          </cell>
          <cell r="BG195">
            <v>0</v>
          </cell>
          <cell r="BH195">
            <v>0</v>
          </cell>
          <cell r="BI195">
            <v>0</v>
          </cell>
          <cell r="BJ195">
            <v>0</v>
          </cell>
          <cell r="BK195">
            <v>0</v>
          </cell>
          <cell r="BL195">
            <v>0</v>
          </cell>
          <cell r="BM195">
            <v>0</v>
          </cell>
          <cell r="BN195">
            <v>0</v>
          </cell>
          <cell r="BO195">
            <v>0</v>
          </cell>
          <cell r="BP195">
            <v>0</v>
          </cell>
          <cell r="BQ195">
            <v>0</v>
          </cell>
          <cell r="BR195">
            <v>0</v>
          </cell>
          <cell r="BS195">
            <v>0</v>
          </cell>
          <cell r="BT195">
            <v>0</v>
          </cell>
          <cell r="BU195">
            <v>0</v>
          </cell>
        </row>
        <row r="196">
          <cell r="B196" t="str">
            <v>Met "A"</v>
          </cell>
          <cell r="E196">
            <v>0</v>
          </cell>
          <cell r="F196">
            <v>0</v>
          </cell>
          <cell r="G196">
            <v>0</v>
          </cell>
          <cell r="H196">
            <v>0</v>
          </cell>
          <cell r="I196">
            <v>0</v>
          </cell>
          <cell r="J196">
            <v>0</v>
          </cell>
          <cell r="K196" t="str">
            <v>Met "A"</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0</v>
          </cell>
          <cell r="AY196">
            <v>0</v>
          </cell>
          <cell r="AZ196">
            <v>0</v>
          </cell>
          <cell r="BA196">
            <v>0</v>
          </cell>
          <cell r="BB196">
            <v>0</v>
          </cell>
          <cell r="BC196">
            <v>0</v>
          </cell>
          <cell r="BD196">
            <v>0</v>
          </cell>
          <cell r="BE196">
            <v>0</v>
          </cell>
          <cell r="BF196">
            <v>0</v>
          </cell>
          <cell r="BG196">
            <v>0</v>
          </cell>
          <cell r="BH196">
            <v>0</v>
          </cell>
          <cell r="BI196">
            <v>0</v>
          </cell>
          <cell r="BJ196">
            <v>0</v>
          </cell>
          <cell r="BK196">
            <v>0</v>
          </cell>
          <cell r="BL196">
            <v>0</v>
          </cell>
          <cell r="BM196">
            <v>0</v>
          </cell>
          <cell r="BN196">
            <v>0</v>
          </cell>
          <cell r="BO196">
            <v>0</v>
          </cell>
          <cell r="BP196">
            <v>0</v>
          </cell>
          <cell r="BQ196">
            <v>0</v>
          </cell>
          <cell r="BR196">
            <v>0</v>
          </cell>
          <cell r="BS196">
            <v>0</v>
          </cell>
          <cell r="BT196">
            <v>0</v>
          </cell>
          <cell r="BU196">
            <v>0</v>
          </cell>
        </row>
        <row r="197">
          <cell r="B197" t="str">
            <v>Met "B"</v>
          </cell>
          <cell r="E197">
            <v>0</v>
          </cell>
          <cell r="F197">
            <v>0</v>
          </cell>
          <cell r="G197">
            <v>0</v>
          </cell>
          <cell r="H197">
            <v>0</v>
          </cell>
          <cell r="I197">
            <v>0</v>
          </cell>
          <cell r="J197">
            <v>0</v>
          </cell>
          <cell r="K197" t="str">
            <v>Met "B"</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R197">
            <v>0</v>
          </cell>
          <cell r="AS197">
            <v>0</v>
          </cell>
          <cell r="AT197">
            <v>0</v>
          </cell>
          <cell r="AU197">
            <v>0</v>
          </cell>
          <cell r="AV197">
            <v>0</v>
          </cell>
          <cell r="AW197">
            <v>0</v>
          </cell>
          <cell r="AX197">
            <v>0</v>
          </cell>
          <cell r="AY197">
            <v>0</v>
          </cell>
          <cell r="AZ197">
            <v>0</v>
          </cell>
          <cell r="BA197">
            <v>0</v>
          </cell>
          <cell r="BB197">
            <v>0</v>
          </cell>
          <cell r="BC197">
            <v>0</v>
          </cell>
          <cell r="BD197">
            <v>0</v>
          </cell>
          <cell r="BE197">
            <v>0</v>
          </cell>
          <cell r="BF197">
            <v>0</v>
          </cell>
          <cell r="BG197">
            <v>0</v>
          </cell>
          <cell r="BH197">
            <v>0</v>
          </cell>
          <cell r="BI197">
            <v>0</v>
          </cell>
          <cell r="BJ197">
            <v>0</v>
          </cell>
          <cell r="BK197">
            <v>0</v>
          </cell>
          <cell r="BL197">
            <v>0</v>
          </cell>
          <cell r="BM197">
            <v>0</v>
          </cell>
          <cell r="BN197">
            <v>0</v>
          </cell>
          <cell r="BO197">
            <v>0</v>
          </cell>
          <cell r="BP197">
            <v>0</v>
          </cell>
          <cell r="BQ197">
            <v>0</v>
          </cell>
          <cell r="BR197">
            <v>0</v>
          </cell>
          <cell r="BS197">
            <v>0</v>
          </cell>
          <cell r="BT197">
            <v>0</v>
          </cell>
          <cell r="BU197">
            <v>0</v>
          </cell>
        </row>
        <row r="198">
          <cell r="E198">
            <v>0</v>
          </cell>
          <cell r="F198">
            <v>0</v>
          </cell>
          <cell r="G198">
            <v>0.2603517991631798</v>
          </cell>
          <cell r="H198">
            <v>1.7385338459079207</v>
          </cell>
          <cell r="I198">
            <v>1.7017926181990133</v>
          </cell>
        </row>
        <row r="199">
          <cell r="B199" t="str">
            <v>Falcon</v>
          </cell>
          <cell r="K199" t="str">
            <v>Falcon</v>
          </cell>
        </row>
        <row r="200">
          <cell r="E200">
            <v>2008</v>
          </cell>
          <cell r="F200">
            <v>2009</v>
          </cell>
          <cell r="G200">
            <v>2010</v>
          </cell>
          <cell r="H200">
            <v>2011</v>
          </cell>
          <cell r="I200">
            <v>2012</v>
          </cell>
          <cell r="N200">
            <v>39478</v>
          </cell>
          <cell r="O200">
            <v>39507</v>
          </cell>
          <cell r="P200">
            <v>39538</v>
          </cell>
          <cell r="Q200">
            <v>39568</v>
          </cell>
          <cell r="R200">
            <v>39599</v>
          </cell>
          <cell r="S200">
            <v>39629</v>
          </cell>
          <cell r="T200">
            <v>39660</v>
          </cell>
          <cell r="U200">
            <v>39691</v>
          </cell>
          <cell r="V200">
            <v>39721</v>
          </cell>
          <cell r="W200">
            <v>39752</v>
          </cell>
          <cell r="X200">
            <v>39782</v>
          </cell>
          <cell r="Y200">
            <v>39813</v>
          </cell>
          <cell r="Z200">
            <v>39844</v>
          </cell>
          <cell r="AA200">
            <v>39872</v>
          </cell>
          <cell r="AB200">
            <v>39903</v>
          </cell>
          <cell r="AC200">
            <v>39933</v>
          </cell>
          <cell r="AD200">
            <v>39964</v>
          </cell>
          <cell r="AE200">
            <v>39994</v>
          </cell>
          <cell r="AF200">
            <v>40025</v>
          </cell>
          <cell r="AG200">
            <v>40056</v>
          </cell>
          <cell r="AH200">
            <v>40086</v>
          </cell>
          <cell r="AI200">
            <v>40117</v>
          </cell>
          <cell r="AJ200">
            <v>40147</v>
          </cell>
          <cell r="AK200">
            <v>40178</v>
          </cell>
          <cell r="AL200">
            <v>40209</v>
          </cell>
          <cell r="AM200">
            <v>40237</v>
          </cell>
          <cell r="AN200">
            <v>40268</v>
          </cell>
          <cell r="AO200">
            <v>40298</v>
          </cell>
          <cell r="AP200">
            <v>40329</v>
          </cell>
          <cell r="AQ200">
            <v>40359</v>
          </cell>
          <cell r="AR200">
            <v>40390</v>
          </cell>
          <cell r="AS200">
            <v>40421</v>
          </cell>
          <cell r="AT200">
            <v>40451</v>
          </cell>
          <cell r="AU200">
            <v>40482</v>
          </cell>
          <cell r="AV200">
            <v>40512</v>
          </cell>
          <cell r="AW200">
            <v>40543</v>
          </cell>
          <cell r="AX200">
            <v>40574</v>
          </cell>
          <cell r="AY200">
            <v>40602</v>
          </cell>
          <cell r="AZ200">
            <v>40633</v>
          </cell>
          <cell r="BA200">
            <v>40663</v>
          </cell>
          <cell r="BB200">
            <v>40694</v>
          </cell>
          <cell r="BC200">
            <v>40724</v>
          </cell>
          <cell r="BD200">
            <v>40755</v>
          </cell>
          <cell r="BE200">
            <v>40786</v>
          </cell>
          <cell r="BF200">
            <v>40816</v>
          </cell>
          <cell r="BG200">
            <v>40847</v>
          </cell>
          <cell r="BH200">
            <v>40877</v>
          </cell>
          <cell r="BI200">
            <v>40908</v>
          </cell>
          <cell r="BJ200">
            <v>40939</v>
          </cell>
          <cell r="BK200">
            <v>40968</v>
          </cell>
          <cell r="BL200">
            <v>40999</v>
          </cell>
          <cell r="BM200">
            <v>41029</v>
          </cell>
          <cell r="BN200">
            <v>41060</v>
          </cell>
          <cell r="BO200">
            <v>41090</v>
          </cell>
          <cell r="BP200">
            <v>41121</v>
          </cell>
          <cell r="BQ200">
            <v>41152</v>
          </cell>
          <cell r="BR200">
            <v>41182</v>
          </cell>
          <cell r="BS200">
            <v>41213</v>
          </cell>
          <cell r="BT200">
            <v>41243</v>
          </cell>
          <cell r="BU200">
            <v>41274</v>
          </cell>
        </row>
        <row r="201">
          <cell r="B201" t="str">
            <v>Uncommitted Tons</v>
          </cell>
          <cell r="K201" t="str">
            <v>Uncommitted Tons</v>
          </cell>
          <cell r="N201">
            <v>0</v>
          </cell>
          <cell r="O201">
            <v>0</v>
          </cell>
          <cell r="P201">
            <v>0</v>
          </cell>
          <cell r="Q201">
            <v>12.140823100495858</v>
          </cell>
          <cell r="R201">
            <v>9.2497082974731768</v>
          </cell>
          <cell r="S201">
            <v>0</v>
          </cell>
          <cell r="T201">
            <v>11.104110294721295</v>
          </cell>
          <cell r="U201">
            <v>27.69725242718447</v>
          </cell>
          <cell r="V201">
            <v>26.879621359223304</v>
          </cell>
          <cell r="W201">
            <v>29.128106796116505</v>
          </cell>
          <cell r="X201">
            <v>0</v>
          </cell>
          <cell r="Y201">
            <v>24.29712427702</v>
          </cell>
          <cell r="Z201">
            <v>0</v>
          </cell>
          <cell r="AA201">
            <v>0</v>
          </cell>
          <cell r="AB201">
            <v>0</v>
          </cell>
          <cell r="AC201">
            <v>0</v>
          </cell>
          <cell r="AD201">
            <v>0</v>
          </cell>
          <cell r="AE201">
            <v>0</v>
          </cell>
          <cell r="AF201">
            <v>21.567810025582709</v>
          </cell>
          <cell r="AG201">
            <v>0</v>
          </cell>
          <cell r="AH201">
            <v>0</v>
          </cell>
          <cell r="AI201">
            <v>26.192201498997658</v>
          </cell>
          <cell r="AJ201">
            <v>0</v>
          </cell>
          <cell r="AK201">
            <v>11.857245428104079</v>
          </cell>
          <cell r="AL201">
            <v>26.573009708737864</v>
          </cell>
          <cell r="AM201">
            <v>25.755378640776698</v>
          </cell>
          <cell r="AN201">
            <v>33.811171360695262</v>
          </cell>
          <cell r="AO201">
            <v>28.434387295213334</v>
          </cell>
          <cell r="AP201">
            <v>26.573009708737864</v>
          </cell>
          <cell r="AQ201">
            <v>28.434387295213334</v>
          </cell>
          <cell r="AR201">
            <v>32.468432714793209</v>
          </cell>
          <cell r="AS201">
            <v>28.434387295213334</v>
          </cell>
          <cell r="AT201">
            <v>26.879621359223304</v>
          </cell>
          <cell r="AU201">
            <v>27.69725242718447</v>
          </cell>
          <cell r="AV201">
            <v>25.755378640776698</v>
          </cell>
          <cell r="AW201">
            <v>29.128106796116505</v>
          </cell>
          <cell r="AX201">
            <v>84.734748005536076</v>
          </cell>
          <cell r="AY201">
            <v>78.793935414742037</v>
          </cell>
          <cell r="AZ201">
            <v>89.112188861910624</v>
          </cell>
          <cell r="BA201">
            <v>84.734748005536076</v>
          </cell>
          <cell r="BB201">
            <v>82.2333532304649</v>
          </cell>
          <cell r="BC201">
            <v>85.672771046187762</v>
          </cell>
          <cell r="BD201">
            <v>81.295330189813214</v>
          </cell>
          <cell r="BE201">
            <v>89.112188861910624</v>
          </cell>
          <cell r="BF201">
            <v>82.2333532304649</v>
          </cell>
          <cell r="BG201">
            <v>84.734748005536076</v>
          </cell>
          <cell r="BH201">
            <v>78.793935414742037</v>
          </cell>
          <cell r="BI201">
            <v>84.734748005536076</v>
          </cell>
          <cell r="BJ201">
            <v>85.672771046187762</v>
          </cell>
          <cell r="BK201">
            <v>82.2333532304649</v>
          </cell>
          <cell r="BL201">
            <v>88.174165821258953</v>
          </cell>
          <cell r="BM201">
            <v>82.2333532304649</v>
          </cell>
          <cell r="BN201">
            <v>85.672771046187762</v>
          </cell>
          <cell r="BO201">
            <v>84.734748005536076</v>
          </cell>
          <cell r="BP201">
            <v>82.2333532304649</v>
          </cell>
          <cell r="BQ201">
            <v>89.112188861910624</v>
          </cell>
          <cell r="BR201">
            <v>77.855912374090352</v>
          </cell>
          <cell r="BS201">
            <v>89.112188861910624</v>
          </cell>
          <cell r="BT201">
            <v>78.793935414742037</v>
          </cell>
          <cell r="BU201">
            <v>77.855912374090352</v>
          </cell>
        </row>
        <row r="203">
          <cell r="B203" t="str">
            <v>% Uncommitted</v>
          </cell>
          <cell r="K203" t="str">
            <v>% Uncommitted</v>
          </cell>
        </row>
        <row r="204">
          <cell r="B204" t="str">
            <v>NYMEX 12,000 Btu, 1.0 Sulfur</v>
          </cell>
          <cell r="K204" t="str">
            <v>NYMEX 12,000 Btu, 1.0 Sulfur</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P204">
            <v>0</v>
          </cell>
          <cell r="AQ204">
            <v>0</v>
          </cell>
          <cell r="AR204">
            <v>0</v>
          </cell>
          <cell r="AS204">
            <v>0</v>
          </cell>
          <cell r="AT204">
            <v>0</v>
          </cell>
          <cell r="AU204">
            <v>0</v>
          </cell>
          <cell r="AV204">
            <v>0</v>
          </cell>
          <cell r="AW204">
            <v>0</v>
          </cell>
          <cell r="AX204">
            <v>0</v>
          </cell>
          <cell r="AY204">
            <v>0</v>
          </cell>
          <cell r="AZ204">
            <v>0</v>
          </cell>
          <cell r="BA204">
            <v>0</v>
          </cell>
          <cell r="BB204">
            <v>0</v>
          </cell>
          <cell r="BC204">
            <v>0</v>
          </cell>
          <cell r="BD204">
            <v>0</v>
          </cell>
          <cell r="BE204">
            <v>0</v>
          </cell>
          <cell r="BF204">
            <v>0</v>
          </cell>
          <cell r="BG204">
            <v>0</v>
          </cell>
          <cell r="BH204">
            <v>0</v>
          </cell>
          <cell r="BI204">
            <v>0</v>
          </cell>
          <cell r="BJ204">
            <v>0</v>
          </cell>
          <cell r="BK204">
            <v>0</v>
          </cell>
          <cell r="BL204">
            <v>0</v>
          </cell>
          <cell r="BM204">
            <v>0</v>
          </cell>
          <cell r="BN204">
            <v>0</v>
          </cell>
          <cell r="BO204">
            <v>0</v>
          </cell>
          <cell r="BP204">
            <v>0</v>
          </cell>
          <cell r="BQ204">
            <v>0</v>
          </cell>
          <cell r="BR204">
            <v>0</v>
          </cell>
          <cell r="BS204">
            <v>0</v>
          </cell>
          <cell r="BT204">
            <v>0</v>
          </cell>
          <cell r="BU204">
            <v>0</v>
          </cell>
        </row>
        <row r="205">
          <cell r="B205" t="str">
            <v>CSX 12,500 Btu, 1.0% Sulfur</v>
          </cell>
          <cell r="K205" t="str">
            <v>CSX 12,500 Btu, 1.0% Sulfur</v>
          </cell>
          <cell r="N205">
            <v>1</v>
          </cell>
          <cell r="O205">
            <v>1</v>
          </cell>
          <cell r="P205">
            <v>1</v>
          </cell>
          <cell r="Q205">
            <v>1</v>
          </cell>
          <cell r="R205">
            <v>1</v>
          </cell>
          <cell r="S205">
            <v>1</v>
          </cell>
          <cell r="T205">
            <v>1</v>
          </cell>
          <cell r="U205">
            <v>1</v>
          </cell>
          <cell r="V205">
            <v>1</v>
          </cell>
          <cell r="W205">
            <v>1</v>
          </cell>
          <cell r="X205">
            <v>1</v>
          </cell>
          <cell r="Y205">
            <v>1</v>
          </cell>
          <cell r="Z205">
            <v>1</v>
          </cell>
          <cell r="AA205">
            <v>1</v>
          </cell>
          <cell r="AB205">
            <v>1</v>
          </cell>
          <cell r="AC205">
            <v>1</v>
          </cell>
          <cell r="AD205">
            <v>1</v>
          </cell>
          <cell r="AE205">
            <v>1</v>
          </cell>
          <cell r="AF205">
            <v>1</v>
          </cell>
          <cell r="AG205">
            <v>1</v>
          </cell>
          <cell r="AH205">
            <v>1</v>
          </cell>
          <cell r="AI205">
            <v>1</v>
          </cell>
          <cell r="AJ205">
            <v>1</v>
          </cell>
          <cell r="AK205">
            <v>1</v>
          </cell>
          <cell r="AL205">
            <v>1</v>
          </cell>
          <cell r="AM205">
            <v>1</v>
          </cell>
          <cell r="AN205">
            <v>1</v>
          </cell>
          <cell r="AO205">
            <v>1</v>
          </cell>
          <cell r="AP205">
            <v>1</v>
          </cell>
          <cell r="AQ205">
            <v>1</v>
          </cell>
          <cell r="AR205">
            <v>1</v>
          </cell>
          <cell r="AS205">
            <v>1</v>
          </cell>
          <cell r="AT205">
            <v>1</v>
          </cell>
          <cell r="AU205">
            <v>1</v>
          </cell>
          <cell r="AV205">
            <v>1</v>
          </cell>
          <cell r="AW205">
            <v>1</v>
          </cell>
          <cell r="AX205">
            <v>1</v>
          </cell>
          <cell r="AY205">
            <v>1</v>
          </cell>
          <cell r="AZ205">
            <v>1</v>
          </cell>
          <cell r="BA205">
            <v>1</v>
          </cell>
          <cell r="BB205">
            <v>1</v>
          </cell>
          <cell r="BC205">
            <v>1</v>
          </cell>
          <cell r="BD205">
            <v>1</v>
          </cell>
          <cell r="BE205">
            <v>1</v>
          </cell>
          <cell r="BF205">
            <v>1</v>
          </cell>
          <cell r="BG205">
            <v>1</v>
          </cell>
          <cell r="BH205">
            <v>1</v>
          </cell>
          <cell r="BI205">
            <v>1</v>
          </cell>
          <cell r="BJ205">
            <v>1</v>
          </cell>
          <cell r="BK205">
            <v>1</v>
          </cell>
          <cell r="BL205">
            <v>1</v>
          </cell>
          <cell r="BM205">
            <v>1</v>
          </cell>
          <cell r="BN205">
            <v>1</v>
          </cell>
          <cell r="BO205">
            <v>1</v>
          </cell>
          <cell r="BP205">
            <v>1</v>
          </cell>
          <cell r="BQ205">
            <v>1</v>
          </cell>
          <cell r="BR205">
            <v>1</v>
          </cell>
          <cell r="BS205">
            <v>1</v>
          </cell>
          <cell r="BT205">
            <v>1</v>
          </cell>
          <cell r="BU205">
            <v>1</v>
          </cell>
        </row>
        <row r="206">
          <cell r="B206" t="str">
            <v>NS 12,500 Btu, Compliance</v>
          </cell>
          <cell r="K206" t="str">
            <v>NS 12,500 Btu, Compliance</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J206">
            <v>0</v>
          </cell>
          <cell r="AK206">
            <v>0</v>
          </cell>
          <cell r="AL206">
            <v>0</v>
          </cell>
          <cell r="AM206">
            <v>0</v>
          </cell>
          <cell r="AN206">
            <v>0</v>
          </cell>
          <cell r="AO206">
            <v>0</v>
          </cell>
          <cell r="AP206">
            <v>0</v>
          </cell>
          <cell r="AQ206">
            <v>0</v>
          </cell>
          <cell r="AR206">
            <v>0</v>
          </cell>
          <cell r="AS206">
            <v>0</v>
          </cell>
          <cell r="AT206">
            <v>0</v>
          </cell>
          <cell r="AU206">
            <v>0</v>
          </cell>
          <cell r="AV206">
            <v>0</v>
          </cell>
          <cell r="AW206">
            <v>0</v>
          </cell>
          <cell r="AX206">
            <v>0</v>
          </cell>
          <cell r="AY206">
            <v>0</v>
          </cell>
          <cell r="AZ206">
            <v>0</v>
          </cell>
          <cell r="BA206">
            <v>0</v>
          </cell>
          <cell r="BB206">
            <v>0</v>
          </cell>
          <cell r="BC206">
            <v>0</v>
          </cell>
          <cell r="BD206">
            <v>0</v>
          </cell>
          <cell r="BE206">
            <v>0</v>
          </cell>
          <cell r="BF206">
            <v>0</v>
          </cell>
          <cell r="BG206">
            <v>0</v>
          </cell>
          <cell r="BH206">
            <v>0</v>
          </cell>
          <cell r="BI206">
            <v>0</v>
          </cell>
          <cell r="BJ206">
            <v>0</v>
          </cell>
          <cell r="BK206">
            <v>0</v>
          </cell>
          <cell r="BL206">
            <v>0</v>
          </cell>
          <cell r="BM206">
            <v>0</v>
          </cell>
          <cell r="BN206">
            <v>0</v>
          </cell>
          <cell r="BO206">
            <v>0</v>
          </cell>
          <cell r="BP206">
            <v>0</v>
          </cell>
          <cell r="BQ206">
            <v>0</v>
          </cell>
          <cell r="BR206">
            <v>0</v>
          </cell>
          <cell r="BS206">
            <v>0</v>
          </cell>
          <cell r="BT206">
            <v>0</v>
          </cell>
          <cell r="BU206">
            <v>0</v>
          </cell>
        </row>
        <row r="207">
          <cell r="B207" t="str">
            <v>NS 12,500 Btu, 1.0% Sulfur</v>
          </cell>
          <cell r="K207" t="str">
            <v>NS 12,500 Btu, 1.0% Sulfur</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P207">
            <v>0</v>
          </cell>
          <cell r="AQ207">
            <v>0</v>
          </cell>
          <cell r="AR207">
            <v>0</v>
          </cell>
          <cell r="AS207">
            <v>0</v>
          </cell>
          <cell r="AT207">
            <v>0</v>
          </cell>
          <cell r="AU207">
            <v>0</v>
          </cell>
          <cell r="AV207">
            <v>0</v>
          </cell>
          <cell r="AW207">
            <v>0</v>
          </cell>
          <cell r="AX207">
            <v>0</v>
          </cell>
          <cell r="AY207">
            <v>0</v>
          </cell>
          <cell r="AZ207">
            <v>0</v>
          </cell>
          <cell r="BA207">
            <v>0</v>
          </cell>
          <cell r="BB207">
            <v>0</v>
          </cell>
          <cell r="BC207">
            <v>0</v>
          </cell>
          <cell r="BD207">
            <v>0</v>
          </cell>
          <cell r="BE207">
            <v>0</v>
          </cell>
          <cell r="BF207">
            <v>0</v>
          </cell>
          <cell r="BG207">
            <v>0</v>
          </cell>
          <cell r="BH207">
            <v>0</v>
          </cell>
          <cell r="BI207">
            <v>0</v>
          </cell>
          <cell r="BJ207">
            <v>0</v>
          </cell>
          <cell r="BK207">
            <v>0</v>
          </cell>
          <cell r="BL207">
            <v>0</v>
          </cell>
          <cell r="BM207">
            <v>0</v>
          </cell>
          <cell r="BN207">
            <v>0</v>
          </cell>
          <cell r="BO207">
            <v>0</v>
          </cell>
          <cell r="BP207">
            <v>0</v>
          </cell>
          <cell r="BQ207">
            <v>0</v>
          </cell>
          <cell r="BR207">
            <v>0</v>
          </cell>
          <cell r="BS207">
            <v>0</v>
          </cell>
          <cell r="BT207">
            <v>0</v>
          </cell>
          <cell r="BU207">
            <v>0</v>
          </cell>
        </row>
        <row r="208">
          <cell r="B208" t="str">
            <v>Met "A"</v>
          </cell>
          <cell r="K208" t="str">
            <v>Met "A"</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cell r="AP208">
            <v>0</v>
          </cell>
          <cell r="AQ208">
            <v>0</v>
          </cell>
          <cell r="AR208">
            <v>0</v>
          </cell>
          <cell r="AS208">
            <v>0</v>
          </cell>
          <cell r="AT208">
            <v>0</v>
          </cell>
          <cell r="AU208">
            <v>0</v>
          </cell>
          <cell r="AV208">
            <v>0</v>
          </cell>
          <cell r="AW208">
            <v>0</v>
          </cell>
          <cell r="AX208">
            <v>0</v>
          </cell>
          <cell r="AY208">
            <v>0</v>
          </cell>
          <cell r="AZ208">
            <v>0</v>
          </cell>
          <cell r="BA208">
            <v>0</v>
          </cell>
          <cell r="BB208">
            <v>0</v>
          </cell>
          <cell r="BC208">
            <v>0</v>
          </cell>
          <cell r="BD208">
            <v>0</v>
          </cell>
          <cell r="BE208">
            <v>0</v>
          </cell>
          <cell r="BF208">
            <v>0</v>
          </cell>
          <cell r="BG208">
            <v>0</v>
          </cell>
          <cell r="BH208">
            <v>0</v>
          </cell>
          <cell r="BI208">
            <v>0</v>
          </cell>
          <cell r="BJ208">
            <v>0</v>
          </cell>
          <cell r="BK208">
            <v>0</v>
          </cell>
          <cell r="BL208">
            <v>0</v>
          </cell>
          <cell r="BM208">
            <v>0</v>
          </cell>
          <cell r="BN208">
            <v>0</v>
          </cell>
          <cell r="BO208">
            <v>0</v>
          </cell>
          <cell r="BP208">
            <v>0</v>
          </cell>
          <cell r="BQ208">
            <v>0</v>
          </cell>
          <cell r="BR208">
            <v>0</v>
          </cell>
          <cell r="BS208">
            <v>0</v>
          </cell>
          <cell r="BT208">
            <v>0</v>
          </cell>
          <cell r="BU208">
            <v>0</v>
          </cell>
        </row>
        <row r="209">
          <cell r="B209" t="str">
            <v>Met "B"</v>
          </cell>
          <cell r="K209" t="str">
            <v>Met "B"</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J209">
            <v>0</v>
          </cell>
          <cell r="AK209">
            <v>0</v>
          </cell>
          <cell r="AL209">
            <v>0</v>
          </cell>
          <cell r="AM209">
            <v>0</v>
          </cell>
          <cell r="AN209">
            <v>0</v>
          </cell>
          <cell r="AO209">
            <v>0</v>
          </cell>
          <cell r="AP209">
            <v>0</v>
          </cell>
          <cell r="AQ209">
            <v>0</v>
          </cell>
          <cell r="AR209">
            <v>0</v>
          </cell>
          <cell r="AS209">
            <v>0</v>
          </cell>
          <cell r="AT209">
            <v>0</v>
          </cell>
          <cell r="AU209">
            <v>0</v>
          </cell>
          <cell r="AV209">
            <v>0</v>
          </cell>
          <cell r="AW209">
            <v>0</v>
          </cell>
          <cell r="AX209">
            <v>0</v>
          </cell>
          <cell r="AY209">
            <v>0</v>
          </cell>
          <cell r="AZ209">
            <v>0</v>
          </cell>
          <cell r="BA209">
            <v>0</v>
          </cell>
          <cell r="BB209">
            <v>0</v>
          </cell>
          <cell r="BC209">
            <v>0</v>
          </cell>
          <cell r="BD209">
            <v>0</v>
          </cell>
          <cell r="BE209">
            <v>0</v>
          </cell>
          <cell r="BF209">
            <v>0</v>
          </cell>
          <cell r="BG209">
            <v>0</v>
          </cell>
          <cell r="BH209">
            <v>0</v>
          </cell>
          <cell r="BI209">
            <v>0</v>
          </cell>
          <cell r="BJ209">
            <v>0</v>
          </cell>
          <cell r="BK209">
            <v>0</v>
          </cell>
          <cell r="BL209">
            <v>0</v>
          </cell>
          <cell r="BM209">
            <v>0</v>
          </cell>
          <cell r="BN209">
            <v>0</v>
          </cell>
          <cell r="BO209">
            <v>0</v>
          </cell>
          <cell r="BP209">
            <v>0</v>
          </cell>
          <cell r="BQ209">
            <v>0</v>
          </cell>
          <cell r="BR209">
            <v>0</v>
          </cell>
          <cell r="BS209">
            <v>0</v>
          </cell>
          <cell r="BT209">
            <v>0</v>
          </cell>
          <cell r="BU209">
            <v>0</v>
          </cell>
        </row>
        <row r="211">
          <cell r="B211" t="str">
            <v>NYMEX 12,000 Btu, 1.0 Sulfur</v>
          </cell>
          <cell r="E211">
            <v>0</v>
          </cell>
          <cell r="F211">
            <v>0</v>
          </cell>
          <cell r="G211">
            <v>0</v>
          </cell>
          <cell r="H211">
            <v>0</v>
          </cell>
          <cell r="I211">
            <v>0</v>
          </cell>
          <cell r="J211">
            <v>0</v>
          </cell>
          <cell r="K211" t="str">
            <v>NYMEX 12,000 Btu, 1.0 Sulfur</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0</v>
          </cell>
          <cell r="BI211">
            <v>0</v>
          </cell>
          <cell r="BJ211">
            <v>0</v>
          </cell>
          <cell r="BK211">
            <v>0</v>
          </cell>
          <cell r="BL211">
            <v>0</v>
          </cell>
          <cell r="BM211">
            <v>0</v>
          </cell>
          <cell r="BN211">
            <v>0</v>
          </cell>
          <cell r="BO211">
            <v>0</v>
          </cell>
          <cell r="BP211">
            <v>0</v>
          </cell>
          <cell r="BQ211">
            <v>0</v>
          </cell>
          <cell r="BR211">
            <v>0</v>
          </cell>
          <cell r="BS211">
            <v>0</v>
          </cell>
          <cell r="BT211">
            <v>0</v>
          </cell>
          <cell r="BU211">
            <v>0</v>
          </cell>
        </row>
        <row r="212">
          <cell r="B212" t="str">
            <v>CSX 12,500 Btu, 1.0% Sulfur</v>
          </cell>
          <cell r="E212">
            <v>0.14049674655223462</v>
          </cell>
          <cell r="F212">
            <v>5.9617256952684446E-2</v>
          </cell>
          <cell r="G212">
            <v>0.33994452324268187</v>
          </cell>
          <cell r="H212">
            <v>1.0061860482723803</v>
          </cell>
          <cell r="I212">
            <v>1.0036846534973094</v>
          </cell>
          <cell r="J212">
            <v>0</v>
          </cell>
          <cell r="K212" t="str">
            <v>CSX 12,500 Btu, 1.0% Sulfur</v>
          </cell>
          <cell r="N212">
            <v>0</v>
          </cell>
          <cell r="O212">
            <v>0</v>
          </cell>
          <cell r="P212">
            <v>0</v>
          </cell>
          <cell r="Q212">
            <v>12.140823100495858</v>
          </cell>
          <cell r="R212">
            <v>9.2497082974731768</v>
          </cell>
          <cell r="S212">
            <v>0</v>
          </cell>
          <cell r="T212">
            <v>11.104110294721295</v>
          </cell>
          <cell r="U212">
            <v>27.69725242718447</v>
          </cell>
          <cell r="V212">
            <v>26.879621359223304</v>
          </cell>
          <cell r="W212">
            <v>29.128106796116505</v>
          </cell>
          <cell r="X212">
            <v>0</v>
          </cell>
          <cell r="Y212">
            <v>24.29712427702</v>
          </cell>
          <cell r="Z212">
            <v>0</v>
          </cell>
          <cell r="AA212">
            <v>0</v>
          </cell>
          <cell r="AB212">
            <v>0</v>
          </cell>
          <cell r="AC212">
            <v>0</v>
          </cell>
          <cell r="AD212">
            <v>0</v>
          </cell>
          <cell r="AE212">
            <v>0</v>
          </cell>
          <cell r="AF212">
            <v>21.567810025582709</v>
          </cell>
          <cell r="AG212">
            <v>0</v>
          </cell>
          <cell r="AH212">
            <v>0</v>
          </cell>
          <cell r="AI212">
            <v>26.192201498997658</v>
          </cell>
          <cell r="AJ212">
            <v>0</v>
          </cell>
          <cell r="AK212">
            <v>11.857245428104079</v>
          </cell>
          <cell r="AL212">
            <v>26.573009708737864</v>
          </cell>
          <cell r="AM212">
            <v>25.755378640776698</v>
          </cell>
          <cell r="AN212">
            <v>33.811171360695262</v>
          </cell>
          <cell r="AO212">
            <v>28.434387295213334</v>
          </cell>
          <cell r="AP212">
            <v>26.573009708737864</v>
          </cell>
          <cell r="AQ212">
            <v>28.434387295213334</v>
          </cell>
          <cell r="AR212">
            <v>32.468432714793209</v>
          </cell>
          <cell r="AS212">
            <v>28.434387295213334</v>
          </cell>
          <cell r="AT212">
            <v>26.879621359223304</v>
          </cell>
          <cell r="AU212">
            <v>27.69725242718447</v>
          </cell>
          <cell r="AV212">
            <v>25.755378640776698</v>
          </cell>
          <cell r="AW212">
            <v>29.128106796116505</v>
          </cell>
          <cell r="AX212">
            <v>84.734748005536076</v>
          </cell>
          <cell r="AY212">
            <v>78.793935414742037</v>
          </cell>
          <cell r="AZ212">
            <v>89.112188861910624</v>
          </cell>
          <cell r="BA212">
            <v>84.734748005536076</v>
          </cell>
          <cell r="BB212">
            <v>82.2333532304649</v>
          </cell>
          <cell r="BC212">
            <v>85.672771046187762</v>
          </cell>
          <cell r="BD212">
            <v>81.295330189813214</v>
          </cell>
          <cell r="BE212">
            <v>89.112188861910624</v>
          </cell>
          <cell r="BF212">
            <v>82.2333532304649</v>
          </cell>
          <cell r="BG212">
            <v>84.734748005536076</v>
          </cell>
          <cell r="BH212">
            <v>78.793935414742037</v>
          </cell>
          <cell r="BI212">
            <v>84.734748005536076</v>
          </cell>
          <cell r="BJ212">
            <v>85.672771046187762</v>
          </cell>
          <cell r="BK212">
            <v>82.2333532304649</v>
          </cell>
          <cell r="BL212">
            <v>88.174165821258953</v>
          </cell>
          <cell r="BM212">
            <v>82.2333532304649</v>
          </cell>
          <cell r="BN212">
            <v>85.672771046187762</v>
          </cell>
          <cell r="BO212">
            <v>84.734748005536076</v>
          </cell>
          <cell r="BP212">
            <v>82.2333532304649</v>
          </cell>
          <cell r="BQ212">
            <v>89.112188861910624</v>
          </cell>
          <cell r="BR212">
            <v>77.855912374090352</v>
          </cell>
          <cell r="BS212">
            <v>89.112188861910624</v>
          </cell>
          <cell r="BT212">
            <v>78.793935414742037</v>
          </cell>
          <cell r="BU212">
            <v>77.855912374090352</v>
          </cell>
        </row>
        <row r="213">
          <cell r="B213" t="str">
            <v>NS 12,500 Btu, Compliance</v>
          </cell>
          <cell r="E213">
            <v>0</v>
          </cell>
          <cell r="F213">
            <v>0</v>
          </cell>
          <cell r="G213">
            <v>0</v>
          </cell>
          <cell r="H213">
            <v>0</v>
          </cell>
          <cell r="I213">
            <v>0</v>
          </cell>
          <cell r="J213">
            <v>0</v>
          </cell>
          <cell r="K213" t="str">
            <v>NS 12,500 Btu, Compliance</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cell r="BC213">
            <v>0</v>
          </cell>
          <cell r="BD213">
            <v>0</v>
          </cell>
          <cell r="BE213">
            <v>0</v>
          </cell>
          <cell r="BF213">
            <v>0</v>
          </cell>
          <cell r="BG213">
            <v>0</v>
          </cell>
          <cell r="BH213">
            <v>0</v>
          </cell>
          <cell r="BI213">
            <v>0</v>
          </cell>
          <cell r="BJ213">
            <v>0</v>
          </cell>
          <cell r="BK213">
            <v>0</v>
          </cell>
          <cell r="BL213">
            <v>0</v>
          </cell>
          <cell r="BM213">
            <v>0</v>
          </cell>
          <cell r="BN213">
            <v>0</v>
          </cell>
          <cell r="BO213">
            <v>0</v>
          </cell>
          <cell r="BP213">
            <v>0</v>
          </cell>
          <cell r="BQ213">
            <v>0</v>
          </cell>
          <cell r="BR213">
            <v>0</v>
          </cell>
          <cell r="BS213">
            <v>0</v>
          </cell>
          <cell r="BT213">
            <v>0</v>
          </cell>
          <cell r="BU213">
            <v>0</v>
          </cell>
        </row>
        <row r="214">
          <cell r="B214" t="str">
            <v>NS 12,500 Btu, 1.0% Sulfur</v>
          </cell>
          <cell r="E214">
            <v>0</v>
          </cell>
          <cell r="F214">
            <v>0</v>
          </cell>
          <cell r="G214">
            <v>0</v>
          </cell>
          <cell r="H214">
            <v>0</v>
          </cell>
          <cell r="I214">
            <v>0</v>
          </cell>
          <cell r="J214">
            <v>0</v>
          </cell>
          <cell r="K214" t="str">
            <v>NS 12,500 Btu, 1.0% Sulfur</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P214">
            <v>0</v>
          </cell>
          <cell r="AQ214">
            <v>0</v>
          </cell>
          <cell r="AR214">
            <v>0</v>
          </cell>
          <cell r="AS214">
            <v>0</v>
          </cell>
          <cell r="AT214">
            <v>0</v>
          </cell>
          <cell r="AU214">
            <v>0</v>
          </cell>
          <cell r="AV214">
            <v>0</v>
          </cell>
          <cell r="AW214">
            <v>0</v>
          </cell>
          <cell r="AX214">
            <v>0</v>
          </cell>
          <cell r="AY214">
            <v>0</v>
          </cell>
          <cell r="AZ214">
            <v>0</v>
          </cell>
          <cell r="BA214">
            <v>0</v>
          </cell>
          <cell r="BB214">
            <v>0</v>
          </cell>
          <cell r="BC214">
            <v>0</v>
          </cell>
          <cell r="BD214">
            <v>0</v>
          </cell>
          <cell r="BE214">
            <v>0</v>
          </cell>
          <cell r="BF214">
            <v>0</v>
          </cell>
          <cell r="BG214">
            <v>0</v>
          </cell>
          <cell r="BH214">
            <v>0</v>
          </cell>
          <cell r="BI214">
            <v>0</v>
          </cell>
          <cell r="BJ214">
            <v>0</v>
          </cell>
          <cell r="BK214">
            <v>0</v>
          </cell>
          <cell r="BL214">
            <v>0</v>
          </cell>
          <cell r="BM214">
            <v>0</v>
          </cell>
          <cell r="BN214">
            <v>0</v>
          </cell>
          <cell r="BO214">
            <v>0</v>
          </cell>
          <cell r="BP214">
            <v>0</v>
          </cell>
          <cell r="BQ214">
            <v>0</v>
          </cell>
          <cell r="BR214">
            <v>0</v>
          </cell>
          <cell r="BS214">
            <v>0</v>
          </cell>
          <cell r="BT214">
            <v>0</v>
          </cell>
          <cell r="BU214">
            <v>0</v>
          </cell>
        </row>
        <row r="215">
          <cell r="B215" t="str">
            <v>Met "A"</v>
          </cell>
          <cell r="E215">
            <v>0</v>
          </cell>
          <cell r="F215">
            <v>0</v>
          </cell>
          <cell r="G215">
            <v>0</v>
          </cell>
          <cell r="H215">
            <v>0</v>
          </cell>
          <cell r="I215">
            <v>0</v>
          </cell>
          <cell r="J215">
            <v>0</v>
          </cell>
          <cell r="K215" t="str">
            <v>Met "A"</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cell r="BC215">
            <v>0</v>
          </cell>
          <cell r="BD215">
            <v>0</v>
          </cell>
          <cell r="BE215">
            <v>0</v>
          </cell>
          <cell r="BF215">
            <v>0</v>
          </cell>
          <cell r="BG215">
            <v>0</v>
          </cell>
          <cell r="BH215">
            <v>0</v>
          </cell>
          <cell r="BI215">
            <v>0</v>
          </cell>
          <cell r="BJ215">
            <v>0</v>
          </cell>
          <cell r="BK215">
            <v>0</v>
          </cell>
          <cell r="BL215">
            <v>0</v>
          </cell>
          <cell r="BM215">
            <v>0</v>
          </cell>
          <cell r="BN215">
            <v>0</v>
          </cell>
          <cell r="BO215">
            <v>0</v>
          </cell>
          <cell r="BP215">
            <v>0</v>
          </cell>
          <cell r="BQ215">
            <v>0</v>
          </cell>
          <cell r="BR215">
            <v>0</v>
          </cell>
          <cell r="BS215">
            <v>0</v>
          </cell>
          <cell r="BT215">
            <v>0</v>
          </cell>
          <cell r="BU215">
            <v>0</v>
          </cell>
        </row>
        <row r="216">
          <cell r="B216" t="str">
            <v>Met "B"</v>
          </cell>
          <cell r="E216">
            <v>0</v>
          </cell>
          <cell r="F216">
            <v>0</v>
          </cell>
          <cell r="G216">
            <v>0</v>
          </cell>
          <cell r="H216">
            <v>0</v>
          </cell>
          <cell r="I216">
            <v>0</v>
          </cell>
          <cell r="J216">
            <v>0</v>
          </cell>
          <cell r="K216" t="str">
            <v>Met "B"</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0</v>
          </cell>
          <cell r="BJ216">
            <v>0</v>
          </cell>
          <cell r="BK216">
            <v>0</v>
          </cell>
          <cell r="BL216">
            <v>0</v>
          </cell>
          <cell r="BM216">
            <v>0</v>
          </cell>
          <cell r="BN216">
            <v>0</v>
          </cell>
          <cell r="BO216">
            <v>0</v>
          </cell>
          <cell r="BP216">
            <v>0</v>
          </cell>
          <cell r="BQ216">
            <v>0</v>
          </cell>
          <cell r="BR216">
            <v>0</v>
          </cell>
          <cell r="BS216">
            <v>0</v>
          </cell>
          <cell r="BT216">
            <v>0</v>
          </cell>
          <cell r="BU216">
            <v>0</v>
          </cell>
        </row>
        <row r="217">
          <cell r="E217">
            <v>0.14049674655223462</v>
          </cell>
          <cell r="F217">
            <v>5.9617256952684446E-2</v>
          </cell>
          <cell r="G217">
            <v>0.33994452324268187</v>
          </cell>
          <cell r="H217">
            <v>1.0061860482723803</v>
          </cell>
          <cell r="I217">
            <v>1.0036846534973094</v>
          </cell>
        </row>
        <row r="218">
          <cell r="B218" t="str">
            <v>Prater Branch</v>
          </cell>
          <cell r="K218" t="str">
            <v>Prater Branch</v>
          </cell>
        </row>
        <row r="219">
          <cell r="E219">
            <v>2008</v>
          </cell>
          <cell r="F219">
            <v>2009</v>
          </cell>
          <cell r="G219">
            <v>2010</v>
          </cell>
          <cell r="H219">
            <v>2011</v>
          </cell>
          <cell r="I219">
            <v>2012</v>
          </cell>
          <cell r="N219">
            <v>39478</v>
          </cell>
          <cell r="O219">
            <v>39507</v>
          </cell>
          <cell r="P219">
            <v>39538</v>
          </cell>
          <cell r="Q219">
            <v>39568</v>
          </cell>
          <cell r="R219">
            <v>39599</v>
          </cell>
          <cell r="S219">
            <v>39629</v>
          </cell>
          <cell r="T219">
            <v>39660</v>
          </cell>
          <cell r="U219">
            <v>39691</v>
          </cell>
          <cell r="V219">
            <v>39721</v>
          </cell>
          <cell r="W219">
            <v>39752</v>
          </cell>
          <cell r="X219">
            <v>39782</v>
          </cell>
          <cell r="Y219">
            <v>39813</v>
          </cell>
          <cell r="Z219">
            <v>39844</v>
          </cell>
          <cell r="AA219">
            <v>39872</v>
          </cell>
          <cell r="AB219">
            <v>39903</v>
          </cell>
          <cell r="AC219">
            <v>39933</v>
          </cell>
          <cell r="AD219">
            <v>39964</v>
          </cell>
          <cell r="AE219">
            <v>39994</v>
          </cell>
          <cell r="AF219">
            <v>40025</v>
          </cell>
          <cell r="AG219">
            <v>40056</v>
          </cell>
          <cell r="AH219">
            <v>40086</v>
          </cell>
          <cell r="AI219">
            <v>40117</v>
          </cell>
          <cell r="AJ219">
            <v>40147</v>
          </cell>
          <cell r="AK219">
            <v>40178</v>
          </cell>
          <cell r="AL219">
            <v>40209</v>
          </cell>
          <cell r="AM219">
            <v>40237</v>
          </cell>
          <cell r="AN219">
            <v>40268</v>
          </cell>
          <cell r="AO219">
            <v>40298</v>
          </cell>
          <cell r="AP219">
            <v>40329</v>
          </cell>
          <cell r="AQ219">
            <v>40359</v>
          </cell>
          <cell r="AR219">
            <v>40390</v>
          </cell>
          <cell r="AS219">
            <v>40421</v>
          </cell>
          <cell r="AT219">
            <v>40451</v>
          </cell>
          <cell r="AU219">
            <v>40482</v>
          </cell>
          <cell r="AV219">
            <v>40512</v>
          </cell>
          <cell r="AW219">
            <v>40543</v>
          </cell>
          <cell r="AX219">
            <v>40574</v>
          </cell>
          <cell r="AY219">
            <v>40602</v>
          </cell>
          <cell r="AZ219">
            <v>40633</v>
          </cell>
          <cell r="BA219">
            <v>40663</v>
          </cell>
          <cell r="BB219">
            <v>40694</v>
          </cell>
          <cell r="BC219">
            <v>40724</v>
          </cell>
          <cell r="BD219">
            <v>40755</v>
          </cell>
          <cell r="BE219">
            <v>40786</v>
          </cell>
          <cell r="BF219">
            <v>40816</v>
          </cell>
          <cell r="BG219">
            <v>40847</v>
          </cell>
          <cell r="BH219">
            <v>40877</v>
          </cell>
          <cell r="BI219">
            <v>40908</v>
          </cell>
          <cell r="BJ219">
            <v>40939</v>
          </cell>
          <cell r="BK219">
            <v>40968</v>
          </cell>
          <cell r="BL219">
            <v>40999</v>
          </cell>
          <cell r="BM219">
            <v>41029</v>
          </cell>
          <cell r="BN219">
            <v>41060</v>
          </cell>
          <cell r="BO219">
            <v>41090</v>
          </cell>
          <cell r="BP219">
            <v>41121</v>
          </cell>
          <cell r="BQ219">
            <v>41152</v>
          </cell>
          <cell r="BR219">
            <v>41182</v>
          </cell>
          <cell r="BS219">
            <v>41213</v>
          </cell>
          <cell r="BT219">
            <v>41243</v>
          </cell>
          <cell r="BU219">
            <v>41274</v>
          </cell>
        </row>
        <row r="220">
          <cell r="B220" t="str">
            <v>Uncommitted Tons</v>
          </cell>
          <cell r="K220" t="str">
            <v>Uncommitted Tons</v>
          </cell>
          <cell r="N220">
            <v>0.88012326829608867</v>
          </cell>
          <cell r="O220">
            <v>0</v>
          </cell>
          <cell r="P220">
            <v>2.3344572085008792</v>
          </cell>
          <cell r="Q220">
            <v>3.9615192418150542</v>
          </cell>
          <cell r="R220">
            <v>2.7639661114302214</v>
          </cell>
          <cell r="S220">
            <v>0</v>
          </cell>
          <cell r="T220">
            <v>15.684956921309578</v>
          </cell>
          <cell r="U220">
            <v>38.823621481906926</v>
          </cell>
          <cell r="V220">
            <v>46.230709362435377</v>
          </cell>
          <cell r="W220">
            <v>58.915901780585855</v>
          </cell>
          <cell r="X220">
            <v>31.815717978173453</v>
          </cell>
          <cell r="Y220">
            <v>46.230709362435377</v>
          </cell>
          <cell r="Z220">
            <v>46.140143506918264</v>
          </cell>
          <cell r="AA220">
            <v>21.139229386506969</v>
          </cell>
          <cell r="AB220">
            <v>73.245550999614693</v>
          </cell>
          <cell r="AC220">
            <v>73.245550999614693</v>
          </cell>
          <cell r="AD220">
            <v>40.086982700364302</v>
          </cell>
          <cell r="AE220">
            <v>73.245550999614693</v>
          </cell>
          <cell r="AF220">
            <v>99.330901780585862</v>
          </cell>
          <cell r="AG220">
            <v>87.740143506918287</v>
          </cell>
          <cell r="AH220">
            <v>68.792390193060868</v>
          </cell>
          <cell r="AI220">
            <v>97.601102814474444</v>
          </cell>
          <cell r="AJ220">
            <v>26.686068579953115</v>
          </cell>
          <cell r="AK220">
            <v>92.988305571510637</v>
          </cell>
          <cell r="AL220">
            <v>26.253830732212322</v>
          </cell>
          <cell r="AM220">
            <v>3.76814363275966</v>
          </cell>
          <cell r="AN220">
            <v>71.213538353423189</v>
          </cell>
          <cell r="AO220">
            <v>51.423259938711055</v>
          </cell>
          <cell r="AP220">
            <v>26.253830732212322</v>
          </cell>
          <cell r="AQ220">
            <v>56.423259938711055</v>
          </cell>
          <cell r="AR220">
            <v>70.692532686545036</v>
          </cell>
          <cell r="AS220">
            <v>56.423259938711055</v>
          </cell>
          <cell r="AT220">
            <v>32.810963394507127</v>
          </cell>
          <cell r="AU220">
            <v>50.296650493959703</v>
          </cell>
          <cell r="AV220">
            <v>8.7681436327596032</v>
          </cell>
          <cell r="AW220">
            <v>80.896602918001975</v>
          </cell>
          <cell r="AX220">
            <v>102.20080686215078</v>
          </cell>
          <cell r="AY220">
            <v>73.213621141188241</v>
          </cell>
          <cell r="AZ220">
            <v>123.55978581443902</v>
          </cell>
          <cell r="BA220">
            <v>102.20080686215078</v>
          </cell>
          <cell r="BB220">
            <v>89.995676032271831</v>
          </cell>
          <cell r="BC220">
            <v>106.77773092335545</v>
          </cell>
          <cell r="BD220">
            <v>85.418751971067167</v>
          </cell>
          <cell r="BE220">
            <v>123.55978581443902</v>
          </cell>
          <cell r="BF220">
            <v>89.995676032271831</v>
          </cell>
          <cell r="BG220">
            <v>102.20080686215078</v>
          </cell>
          <cell r="BH220">
            <v>73.213621141188241</v>
          </cell>
          <cell r="BI220">
            <v>69.700806862150785</v>
          </cell>
          <cell r="BJ220">
            <v>106.77773092335545</v>
          </cell>
          <cell r="BK220">
            <v>89.995676032271831</v>
          </cell>
          <cell r="BL220">
            <v>118.98286175323445</v>
          </cell>
          <cell r="BM220">
            <v>89.995676032271831</v>
          </cell>
          <cell r="BN220">
            <v>106.77773092335545</v>
          </cell>
          <cell r="BO220">
            <v>102.20080686215078</v>
          </cell>
          <cell r="BP220">
            <v>89.995676032271831</v>
          </cell>
          <cell r="BQ220">
            <v>123.55978581443902</v>
          </cell>
          <cell r="BR220">
            <v>68.636697079983577</v>
          </cell>
          <cell r="BS220">
            <v>123.55978581443902</v>
          </cell>
          <cell r="BT220">
            <v>73.213621141188241</v>
          </cell>
          <cell r="BU220">
            <v>68.636697079983577</v>
          </cell>
        </row>
        <row r="222">
          <cell r="B222" t="str">
            <v>% Uncommitted</v>
          </cell>
          <cell r="K222" t="str">
            <v>% Uncommitted</v>
          </cell>
        </row>
        <row r="223">
          <cell r="B223" t="str">
            <v>NYMEX 12,000 Btu, 1.0 Sulfur</v>
          </cell>
          <cell r="K223" t="str">
            <v>NYMEX 12,000 Btu, 1.0 Sulfur</v>
          </cell>
          <cell r="N223">
            <v>1</v>
          </cell>
          <cell r="O223">
            <v>1</v>
          </cell>
          <cell r="P223">
            <v>1</v>
          </cell>
          <cell r="Q223">
            <v>1</v>
          </cell>
          <cell r="R223">
            <v>1</v>
          </cell>
          <cell r="S223">
            <v>1</v>
          </cell>
          <cell r="T223">
            <v>1</v>
          </cell>
          <cell r="U223">
            <v>1</v>
          </cell>
          <cell r="V223">
            <v>1</v>
          </cell>
          <cell r="W223">
            <v>1</v>
          </cell>
          <cell r="X223">
            <v>1</v>
          </cell>
          <cell r="Y223">
            <v>1</v>
          </cell>
          <cell r="Z223">
            <v>1</v>
          </cell>
          <cell r="AA223">
            <v>1</v>
          </cell>
          <cell r="AB223">
            <v>1</v>
          </cell>
          <cell r="AC223">
            <v>1</v>
          </cell>
          <cell r="AD223">
            <v>1</v>
          </cell>
          <cell r="AE223">
            <v>1</v>
          </cell>
          <cell r="AF223">
            <v>1</v>
          </cell>
          <cell r="AG223">
            <v>1</v>
          </cell>
          <cell r="AH223">
            <v>1</v>
          </cell>
          <cell r="AI223">
            <v>1</v>
          </cell>
          <cell r="AJ223">
            <v>1</v>
          </cell>
          <cell r="AK223">
            <v>1</v>
          </cell>
          <cell r="AL223">
            <v>1</v>
          </cell>
          <cell r="AM223">
            <v>1</v>
          </cell>
          <cell r="AN223">
            <v>1</v>
          </cell>
          <cell r="AO223">
            <v>1</v>
          </cell>
          <cell r="AP223">
            <v>1</v>
          </cell>
          <cell r="AQ223">
            <v>1</v>
          </cell>
          <cell r="AR223">
            <v>1</v>
          </cell>
          <cell r="AS223">
            <v>1</v>
          </cell>
          <cell r="AT223">
            <v>1</v>
          </cell>
          <cell r="AU223">
            <v>1</v>
          </cell>
          <cell r="AV223">
            <v>1</v>
          </cell>
          <cell r="AW223">
            <v>1</v>
          </cell>
          <cell r="AX223">
            <v>1</v>
          </cell>
          <cell r="AY223">
            <v>1</v>
          </cell>
          <cell r="AZ223">
            <v>1</v>
          </cell>
          <cell r="BA223">
            <v>1</v>
          </cell>
          <cell r="BB223">
            <v>1</v>
          </cell>
          <cell r="BC223">
            <v>1</v>
          </cell>
          <cell r="BD223">
            <v>1</v>
          </cell>
          <cell r="BE223">
            <v>1</v>
          </cell>
          <cell r="BF223">
            <v>1</v>
          </cell>
          <cell r="BG223">
            <v>1</v>
          </cell>
          <cell r="BH223">
            <v>1</v>
          </cell>
          <cell r="BI223">
            <v>1</v>
          </cell>
          <cell r="BJ223">
            <v>1</v>
          </cell>
          <cell r="BK223">
            <v>1</v>
          </cell>
          <cell r="BL223">
            <v>1</v>
          </cell>
          <cell r="BM223">
            <v>1</v>
          </cell>
          <cell r="BN223">
            <v>1</v>
          </cell>
          <cell r="BO223">
            <v>1</v>
          </cell>
          <cell r="BP223">
            <v>1</v>
          </cell>
          <cell r="BQ223">
            <v>1</v>
          </cell>
          <cell r="BR223">
            <v>1</v>
          </cell>
          <cell r="BS223">
            <v>1</v>
          </cell>
          <cell r="BT223">
            <v>1</v>
          </cell>
          <cell r="BU223">
            <v>1</v>
          </cell>
        </row>
        <row r="224">
          <cell r="B224" t="str">
            <v>CSX 12,500 Btu, 1.0% Sulfur</v>
          </cell>
          <cell r="K224" t="str">
            <v>CSX 12,500 Btu, 1.0% Sulfur</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cell r="BA224">
            <v>0</v>
          </cell>
          <cell r="BB224">
            <v>0</v>
          </cell>
          <cell r="BC224">
            <v>0</v>
          </cell>
          <cell r="BD224">
            <v>0</v>
          </cell>
          <cell r="BE224">
            <v>0</v>
          </cell>
          <cell r="BF224">
            <v>0</v>
          </cell>
          <cell r="BG224">
            <v>0</v>
          </cell>
          <cell r="BH224">
            <v>0</v>
          </cell>
          <cell r="BI224">
            <v>0</v>
          </cell>
          <cell r="BJ224">
            <v>0</v>
          </cell>
          <cell r="BK224">
            <v>0</v>
          </cell>
          <cell r="BL224">
            <v>0</v>
          </cell>
          <cell r="BM224">
            <v>0</v>
          </cell>
          <cell r="BN224">
            <v>0</v>
          </cell>
          <cell r="BO224">
            <v>0</v>
          </cell>
          <cell r="BP224">
            <v>0</v>
          </cell>
          <cell r="BQ224">
            <v>0</v>
          </cell>
          <cell r="BR224">
            <v>0</v>
          </cell>
          <cell r="BS224">
            <v>0</v>
          </cell>
          <cell r="BT224">
            <v>0</v>
          </cell>
          <cell r="BU224">
            <v>0</v>
          </cell>
        </row>
        <row r="225">
          <cell r="B225" t="str">
            <v>NS 12,500 Btu, Compliance</v>
          </cell>
          <cell r="K225" t="str">
            <v>NS 12,500 Btu, Compliance</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cell r="AR225">
            <v>0</v>
          </cell>
          <cell r="AS225">
            <v>0</v>
          </cell>
          <cell r="AT225">
            <v>0</v>
          </cell>
          <cell r="AU225">
            <v>0</v>
          </cell>
          <cell r="AV225">
            <v>0</v>
          </cell>
          <cell r="AW225">
            <v>0</v>
          </cell>
          <cell r="AX225">
            <v>0</v>
          </cell>
          <cell r="AY225">
            <v>0</v>
          </cell>
          <cell r="AZ225">
            <v>0</v>
          </cell>
          <cell r="BA225">
            <v>0</v>
          </cell>
          <cell r="BB225">
            <v>0</v>
          </cell>
          <cell r="BC225">
            <v>0</v>
          </cell>
          <cell r="BD225">
            <v>0</v>
          </cell>
          <cell r="BE225">
            <v>0</v>
          </cell>
          <cell r="BF225">
            <v>0</v>
          </cell>
          <cell r="BG225">
            <v>0</v>
          </cell>
          <cell r="BH225">
            <v>0</v>
          </cell>
          <cell r="BI225">
            <v>0</v>
          </cell>
          <cell r="BJ225">
            <v>0</v>
          </cell>
          <cell r="BK225">
            <v>0</v>
          </cell>
          <cell r="BL225">
            <v>0</v>
          </cell>
          <cell r="BM225">
            <v>0</v>
          </cell>
          <cell r="BN225">
            <v>0</v>
          </cell>
          <cell r="BO225">
            <v>0</v>
          </cell>
          <cell r="BP225">
            <v>0</v>
          </cell>
          <cell r="BQ225">
            <v>0</v>
          </cell>
          <cell r="BR225">
            <v>0</v>
          </cell>
          <cell r="BS225">
            <v>0</v>
          </cell>
          <cell r="BT225">
            <v>0</v>
          </cell>
          <cell r="BU225">
            <v>0</v>
          </cell>
        </row>
        <row r="226">
          <cell r="B226" t="str">
            <v>NS 12,500 Btu, 1.0% Sulfur</v>
          </cell>
          <cell r="K226" t="str">
            <v>NS 12,500 Btu, 1.0% Sulfur</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cell r="AW226">
            <v>0</v>
          </cell>
          <cell r="AX226">
            <v>0</v>
          </cell>
          <cell r="AY226">
            <v>0</v>
          </cell>
          <cell r="AZ226">
            <v>0</v>
          </cell>
          <cell r="BA226">
            <v>0</v>
          </cell>
          <cell r="BB226">
            <v>0</v>
          </cell>
          <cell r="BC226">
            <v>0</v>
          </cell>
          <cell r="BD226">
            <v>0</v>
          </cell>
          <cell r="BE226">
            <v>0</v>
          </cell>
          <cell r="BF226">
            <v>0</v>
          </cell>
          <cell r="BG226">
            <v>0</v>
          </cell>
          <cell r="BH226">
            <v>0</v>
          </cell>
          <cell r="BI226">
            <v>0</v>
          </cell>
          <cell r="BJ226">
            <v>0</v>
          </cell>
          <cell r="BK226">
            <v>0</v>
          </cell>
          <cell r="BL226">
            <v>0</v>
          </cell>
          <cell r="BM226">
            <v>0</v>
          </cell>
          <cell r="BN226">
            <v>0</v>
          </cell>
          <cell r="BO226">
            <v>0</v>
          </cell>
          <cell r="BP226">
            <v>0</v>
          </cell>
          <cell r="BQ226">
            <v>0</v>
          </cell>
          <cell r="BR226">
            <v>0</v>
          </cell>
          <cell r="BS226">
            <v>0</v>
          </cell>
          <cell r="BT226">
            <v>0</v>
          </cell>
          <cell r="BU226">
            <v>0</v>
          </cell>
        </row>
        <row r="227">
          <cell r="B227" t="str">
            <v>Met "A"</v>
          </cell>
          <cell r="K227" t="str">
            <v>Met "A"</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cell r="AS227">
            <v>0</v>
          </cell>
          <cell r="AT227">
            <v>0</v>
          </cell>
          <cell r="AU227">
            <v>0</v>
          </cell>
          <cell r="AV227">
            <v>0</v>
          </cell>
          <cell r="AW227">
            <v>0</v>
          </cell>
          <cell r="AX227">
            <v>0</v>
          </cell>
          <cell r="AY227">
            <v>0</v>
          </cell>
          <cell r="AZ227">
            <v>0</v>
          </cell>
          <cell r="BA227">
            <v>0</v>
          </cell>
          <cell r="BB227">
            <v>0</v>
          </cell>
          <cell r="BC227">
            <v>0</v>
          </cell>
          <cell r="BD227">
            <v>0</v>
          </cell>
          <cell r="BE227">
            <v>0</v>
          </cell>
          <cell r="BF227">
            <v>0</v>
          </cell>
          <cell r="BG227">
            <v>0</v>
          </cell>
          <cell r="BH227">
            <v>0</v>
          </cell>
          <cell r="BI227">
            <v>0</v>
          </cell>
          <cell r="BJ227">
            <v>0</v>
          </cell>
          <cell r="BK227">
            <v>0</v>
          </cell>
          <cell r="BL227">
            <v>0</v>
          </cell>
          <cell r="BM227">
            <v>0</v>
          </cell>
          <cell r="BN227">
            <v>0</v>
          </cell>
          <cell r="BO227">
            <v>0</v>
          </cell>
          <cell r="BP227">
            <v>0</v>
          </cell>
          <cell r="BQ227">
            <v>0</v>
          </cell>
          <cell r="BR227">
            <v>0</v>
          </cell>
          <cell r="BS227">
            <v>0</v>
          </cell>
          <cell r="BT227">
            <v>0</v>
          </cell>
          <cell r="BU227">
            <v>0</v>
          </cell>
        </row>
        <row r="228">
          <cell r="B228" t="str">
            <v>Met "B"</v>
          </cell>
          <cell r="K228" t="str">
            <v>Met "B"</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J228">
            <v>0</v>
          </cell>
          <cell r="AK228">
            <v>0</v>
          </cell>
          <cell r="AL228">
            <v>0</v>
          </cell>
          <cell r="AM228">
            <v>0</v>
          </cell>
          <cell r="AN228">
            <v>0</v>
          </cell>
          <cell r="AO228">
            <v>0</v>
          </cell>
          <cell r="AP228">
            <v>0</v>
          </cell>
          <cell r="AQ228">
            <v>0</v>
          </cell>
          <cell r="AR228">
            <v>0</v>
          </cell>
          <cell r="AS228">
            <v>0</v>
          </cell>
          <cell r="AT228">
            <v>0</v>
          </cell>
          <cell r="AU228">
            <v>0</v>
          </cell>
          <cell r="AV228">
            <v>0</v>
          </cell>
          <cell r="AW228">
            <v>0</v>
          </cell>
          <cell r="AX228">
            <v>0</v>
          </cell>
          <cell r="AY228">
            <v>0</v>
          </cell>
          <cell r="AZ228">
            <v>0</v>
          </cell>
          <cell r="BA228">
            <v>0</v>
          </cell>
          <cell r="BB228">
            <v>0</v>
          </cell>
          <cell r="BC228">
            <v>0</v>
          </cell>
          <cell r="BD228">
            <v>0</v>
          </cell>
          <cell r="BE228">
            <v>0</v>
          </cell>
          <cell r="BF228">
            <v>0</v>
          </cell>
          <cell r="BG228">
            <v>0</v>
          </cell>
          <cell r="BH228">
            <v>0</v>
          </cell>
          <cell r="BI228">
            <v>0</v>
          </cell>
          <cell r="BJ228">
            <v>0</v>
          </cell>
          <cell r="BK228">
            <v>0</v>
          </cell>
          <cell r="BL228">
            <v>0</v>
          </cell>
          <cell r="BM228">
            <v>0</v>
          </cell>
          <cell r="BN228">
            <v>0</v>
          </cell>
          <cell r="BO228">
            <v>0</v>
          </cell>
          <cell r="BP228">
            <v>0</v>
          </cell>
          <cell r="BQ228">
            <v>0</v>
          </cell>
          <cell r="BR228">
            <v>0</v>
          </cell>
          <cell r="BS228">
            <v>0</v>
          </cell>
          <cell r="BT228">
            <v>0</v>
          </cell>
          <cell r="BU228">
            <v>0</v>
          </cell>
        </row>
        <row r="230">
          <cell r="B230" t="str">
            <v>NYMEX 12,000 Btu, 1.0 Sulfur</v>
          </cell>
          <cell r="E230">
            <v>0.2476416827168888</v>
          </cell>
          <cell r="F230">
            <v>0.80024192103913683</v>
          </cell>
          <cell r="G230">
            <v>0.53522401639251416</v>
          </cell>
          <cell r="H230">
            <v>1.1420378763188239</v>
          </cell>
          <cell r="I230">
            <v>1.1623327454889449</v>
          </cell>
          <cell r="J230">
            <v>0</v>
          </cell>
          <cell r="K230" t="str">
            <v>NYMEX 12,000 Btu, 1.0 Sulfur</v>
          </cell>
          <cell r="N230">
            <v>0.88012326829608867</v>
          </cell>
          <cell r="O230">
            <v>0</v>
          </cell>
          <cell r="P230">
            <v>2.3344572085008792</v>
          </cell>
          <cell r="Q230">
            <v>3.9615192418150542</v>
          </cell>
          <cell r="R230">
            <v>2.7639661114302214</v>
          </cell>
          <cell r="S230">
            <v>0</v>
          </cell>
          <cell r="T230">
            <v>15.684956921309578</v>
          </cell>
          <cell r="U230">
            <v>38.823621481906926</v>
          </cell>
          <cell r="V230">
            <v>46.230709362435377</v>
          </cell>
          <cell r="W230">
            <v>58.915901780585855</v>
          </cell>
          <cell r="X230">
            <v>31.815717978173453</v>
          </cell>
          <cell r="Y230">
            <v>46.230709362435377</v>
          </cell>
          <cell r="Z230">
            <v>46.140143506918264</v>
          </cell>
          <cell r="AA230">
            <v>21.139229386506969</v>
          </cell>
          <cell r="AB230">
            <v>73.245550999614693</v>
          </cell>
          <cell r="AC230">
            <v>73.245550999614693</v>
          </cell>
          <cell r="AD230">
            <v>40.086982700364302</v>
          </cell>
          <cell r="AE230">
            <v>73.245550999614693</v>
          </cell>
          <cell r="AF230">
            <v>99.330901780585862</v>
          </cell>
          <cell r="AG230">
            <v>87.740143506918287</v>
          </cell>
          <cell r="AH230">
            <v>68.792390193060868</v>
          </cell>
          <cell r="AI230">
            <v>97.601102814474444</v>
          </cell>
          <cell r="AJ230">
            <v>26.686068579953115</v>
          </cell>
          <cell r="AK230">
            <v>92.988305571510637</v>
          </cell>
          <cell r="AL230">
            <v>26.253830732212322</v>
          </cell>
          <cell r="AM230">
            <v>3.76814363275966</v>
          </cell>
          <cell r="AN230">
            <v>71.213538353423189</v>
          </cell>
          <cell r="AO230">
            <v>51.423259938711055</v>
          </cell>
          <cell r="AP230">
            <v>26.253830732212322</v>
          </cell>
          <cell r="AQ230">
            <v>56.423259938711055</v>
          </cell>
          <cell r="AR230">
            <v>70.692532686545036</v>
          </cell>
          <cell r="AS230">
            <v>56.423259938711055</v>
          </cell>
          <cell r="AT230">
            <v>32.810963394507127</v>
          </cell>
          <cell r="AU230">
            <v>50.296650493959703</v>
          </cell>
          <cell r="AV230">
            <v>8.7681436327596032</v>
          </cell>
          <cell r="AW230">
            <v>80.896602918001975</v>
          </cell>
          <cell r="AX230">
            <v>102.20080686215078</v>
          </cell>
          <cell r="AY230">
            <v>73.213621141188241</v>
          </cell>
          <cell r="AZ230">
            <v>123.55978581443902</v>
          </cell>
          <cell r="BA230">
            <v>102.20080686215078</v>
          </cell>
          <cell r="BB230">
            <v>89.995676032271831</v>
          </cell>
          <cell r="BC230">
            <v>106.77773092335545</v>
          </cell>
          <cell r="BD230">
            <v>85.418751971067167</v>
          </cell>
          <cell r="BE230">
            <v>123.55978581443902</v>
          </cell>
          <cell r="BF230">
            <v>89.995676032271831</v>
          </cell>
          <cell r="BG230">
            <v>102.20080686215078</v>
          </cell>
          <cell r="BH230">
            <v>73.213621141188241</v>
          </cell>
          <cell r="BI230">
            <v>69.700806862150785</v>
          </cell>
          <cell r="BJ230">
            <v>106.77773092335545</v>
          </cell>
          <cell r="BK230">
            <v>89.995676032271831</v>
          </cell>
          <cell r="BL230">
            <v>118.98286175323445</v>
          </cell>
          <cell r="BM230">
            <v>89.995676032271831</v>
          </cell>
          <cell r="BN230">
            <v>106.77773092335545</v>
          </cell>
          <cell r="BO230">
            <v>102.20080686215078</v>
          </cell>
          <cell r="BP230">
            <v>89.995676032271831</v>
          </cell>
          <cell r="BQ230">
            <v>123.55978581443902</v>
          </cell>
          <cell r="BR230">
            <v>68.636697079983577</v>
          </cell>
          <cell r="BS230">
            <v>123.55978581443902</v>
          </cell>
          <cell r="BT230">
            <v>73.213621141188241</v>
          </cell>
          <cell r="BU230">
            <v>68.636697079983577</v>
          </cell>
        </row>
        <row r="231">
          <cell r="B231" t="str">
            <v>CSX 12,500 Btu, 1.0% Sulfur</v>
          </cell>
          <cell r="E231">
            <v>0</v>
          </cell>
          <cell r="F231">
            <v>0</v>
          </cell>
          <cell r="G231">
            <v>0</v>
          </cell>
          <cell r="H231">
            <v>0</v>
          </cell>
          <cell r="I231">
            <v>0</v>
          </cell>
          <cell r="J231">
            <v>0</v>
          </cell>
          <cell r="K231" t="str">
            <v>CSX 12,500 Btu, 1.0% Sulfur</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P231">
            <v>0</v>
          </cell>
          <cell r="AQ231">
            <v>0</v>
          </cell>
          <cell r="AR231">
            <v>0</v>
          </cell>
          <cell r="AS231">
            <v>0</v>
          </cell>
          <cell r="AT231">
            <v>0</v>
          </cell>
          <cell r="AU231">
            <v>0</v>
          </cell>
          <cell r="AV231">
            <v>0</v>
          </cell>
          <cell r="AW231">
            <v>0</v>
          </cell>
          <cell r="AX231">
            <v>0</v>
          </cell>
          <cell r="AY231">
            <v>0</v>
          </cell>
          <cell r="AZ231">
            <v>0</v>
          </cell>
          <cell r="BA231">
            <v>0</v>
          </cell>
          <cell r="BB231">
            <v>0</v>
          </cell>
          <cell r="BC231">
            <v>0</v>
          </cell>
          <cell r="BD231">
            <v>0</v>
          </cell>
          <cell r="BE231">
            <v>0</v>
          </cell>
          <cell r="BF231">
            <v>0</v>
          </cell>
          <cell r="BG231">
            <v>0</v>
          </cell>
          <cell r="BH231">
            <v>0</v>
          </cell>
          <cell r="BI231">
            <v>0</v>
          </cell>
          <cell r="BJ231">
            <v>0</v>
          </cell>
          <cell r="BK231">
            <v>0</v>
          </cell>
          <cell r="BL231">
            <v>0</v>
          </cell>
          <cell r="BM231">
            <v>0</v>
          </cell>
          <cell r="BN231">
            <v>0</v>
          </cell>
          <cell r="BO231">
            <v>0</v>
          </cell>
          <cell r="BP231">
            <v>0</v>
          </cell>
          <cell r="BQ231">
            <v>0</v>
          </cell>
          <cell r="BR231">
            <v>0</v>
          </cell>
          <cell r="BS231">
            <v>0</v>
          </cell>
          <cell r="BT231">
            <v>0</v>
          </cell>
          <cell r="BU231">
            <v>0</v>
          </cell>
        </row>
        <row r="232">
          <cell r="B232" t="str">
            <v>NS 12,500 Btu, Compliance</v>
          </cell>
          <cell r="E232">
            <v>0</v>
          </cell>
          <cell r="F232">
            <v>0</v>
          </cell>
          <cell r="G232">
            <v>0</v>
          </cell>
          <cell r="H232">
            <v>0</v>
          </cell>
          <cell r="I232">
            <v>0</v>
          </cell>
          <cell r="J232">
            <v>0</v>
          </cell>
          <cell r="K232" t="str">
            <v>NS 12,500 Btu, Compliance</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0</v>
          </cell>
          <cell r="AQ232">
            <v>0</v>
          </cell>
          <cell r="AR232">
            <v>0</v>
          </cell>
          <cell r="AS232">
            <v>0</v>
          </cell>
          <cell r="AT232">
            <v>0</v>
          </cell>
          <cell r="AU232">
            <v>0</v>
          </cell>
          <cell r="AV232">
            <v>0</v>
          </cell>
          <cell r="AW232">
            <v>0</v>
          </cell>
          <cell r="AX232">
            <v>0</v>
          </cell>
          <cell r="AY232">
            <v>0</v>
          </cell>
          <cell r="AZ232">
            <v>0</v>
          </cell>
          <cell r="BA232">
            <v>0</v>
          </cell>
          <cell r="BB232">
            <v>0</v>
          </cell>
          <cell r="BC232">
            <v>0</v>
          </cell>
          <cell r="BD232">
            <v>0</v>
          </cell>
          <cell r="BE232">
            <v>0</v>
          </cell>
          <cell r="BF232">
            <v>0</v>
          </cell>
          <cell r="BG232">
            <v>0</v>
          </cell>
          <cell r="BH232">
            <v>0</v>
          </cell>
          <cell r="BI232">
            <v>0</v>
          </cell>
          <cell r="BJ232">
            <v>0</v>
          </cell>
          <cell r="BK232">
            <v>0</v>
          </cell>
          <cell r="BL232">
            <v>0</v>
          </cell>
          <cell r="BM232">
            <v>0</v>
          </cell>
          <cell r="BN232">
            <v>0</v>
          </cell>
          <cell r="BO232">
            <v>0</v>
          </cell>
          <cell r="BP232">
            <v>0</v>
          </cell>
          <cell r="BQ232">
            <v>0</v>
          </cell>
          <cell r="BR232">
            <v>0</v>
          </cell>
          <cell r="BS232">
            <v>0</v>
          </cell>
          <cell r="BT232">
            <v>0</v>
          </cell>
          <cell r="BU232">
            <v>0</v>
          </cell>
        </row>
        <row r="233">
          <cell r="B233" t="str">
            <v>NS 12,500 Btu, 1.0% Sulfur</v>
          </cell>
          <cell r="E233">
            <v>0</v>
          </cell>
          <cell r="F233">
            <v>0</v>
          </cell>
          <cell r="G233">
            <v>0</v>
          </cell>
          <cell r="H233">
            <v>0</v>
          </cell>
          <cell r="I233">
            <v>0</v>
          </cell>
          <cell r="J233">
            <v>0</v>
          </cell>
          <cell r="K233" t="str">
            <v>NS 12,500 Btu, 1.0% Sulfur</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P233">
            <v>0</v>
          </cell>
          <cell r="AQ233">
            <v>0</v>
          </cell>
          <cell r="AR233">
            <v>0</v>
          </cell>
          <cell r="AS233">
            <v>0</v>
          </cell>
          <cell r="AT233">
            <v>0</v>
          </cell>
          <cell r="AU233">
            <v>0</v>
          </cell>
          <cell r="AV233">
            <v>0</v>
          </cell>
          <cell r="AW233">
            <v>0</v>
          </cell>
          <cell r="AX233">
            <v>0</v>
          </cell>
          <cell r="AY233">
            <v>0</v>
          </cell>
          <cell r="AZ233">
            <v>0</v>
          </cell>
          <cell r="BA233">
            <v>0</v>
          </cell>
          <cell r="BB233">
            <v>0</v>
          </cell>
          <cell r="BC233">
            <v>0</v>
          </cell>
          <cell r="BD233">
            <v>0</v>
          </cell>
          <cell r="BE233">
            <v>0</v>
          </cell>
          <cell r="BF233">
            <v>0</v>
          </cell>
          <cell r="BG233">
            <v>0</v>
          </cell>
          <cell r="BH233">
            <v>0</v>
          </cell>
          <cell r="BI233">
            <v>0</v>
          </cell>
          <cell r="BJ233">
            <v>0</v>
          </cell>
          <cell r="BK233">
            <v>0</v>
          </cell>
          <cell r="BL233">
            <v>0</v>
          </cell>
          <cell r="BM233">
            <v>0</v>
          </cell>
          <cell r="BN233">
            <v>0</v>
          </cell>
          <cell r="BO233">
            <v>0</v>
          </cell>
          <cell r="BP233">
            <v>0</v>
          </cell>
          <cell r="BQ233">
            <v>0</v>
          </cell>
          <cell r="BR233">
            <v>0</v>
          </cell>
          <cell r="BS233">
            <v>0</v>
          </cell>
          <cell r="BT233">
            <v>0</v>
          </cell>
          <cell r="BU233">
            <v>0</v>
          </cell>
        </row>
        <row r="234">
          <cell r="B234" t="str">
            <v>Met "A"</v>
          </cell>
          <cell r="E234">
            <v>0</v>
          </cell>
          <cell r="F234">
            <v>0</v>
          </cell>
          <cell r="G234">
            <v>0</v>
          </cell>
          <cell r="H234">
            <v>0</v>
          </cell>
          <cell r="I234">
            <v>0</v>
          </cell>
          <cell r="J234">
            <v>0</v>
          </cell>
          <cell r="K234" t="str">
            <v>Met "A"</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cell r="AR234">
            <v>0</v>
          </cell>
          <cell r="AS234">
            <v>0</v>
          </cell>
          <cell r="AT234">
            <v>0</v>
          </cell>
          <cell r="AU234">
            <v>0</v>
          </cell>
          <cell r="AV234">
            <v>0</v>
          </cell>
          <cell r="AW234">
            <v>0</v>
          </cell>
          <cell r="AX234">
            <v>0</v>
          </cell>
          <cell r="AY234">
            <v>0</v>
          </cell>
          <cell r="AZ234">
            <v>0</v>
          </cell>
          <cell r="BA234">
            <v>0</v>
          </cell>
          <cell r="BB234">
            <v>0</v>
          </cell>
          <cell r="BC234">
            <v>0</v>
          </cell>
          <cell r="BD234">
            <v>0</v>
          </cell>
          <cell r="BE234">
            <v>0</v>
          </cell>
          <cell r="BF234">
            <v>0</v>
          </cell>
          <cell r="BG234">
            <v>0</v>
          </cell>
          <cell r="BH234">
            <v>0</v>
          </cell>
          <cell r="BI234">
            <v>0</v>
          </cell>
          <cell r="BJ234">
            <v>0</v>
          </cell>
          <cell r="BK234">
            <v>0</v>
          </cell>
          <cell r="BL234">
            <v>0</v>
          </cell>
          <cell r="BM234">
            <v>0</v>
          </cell>
          <cell r="BN234">
            <v>0</v>
          </cell>
          <cell r="BO234">
            <v>0</v>
          </cell>
          <cell r="BP234">
            <v>0</v>
          </cell>
          <cell r="BQ234">
            <v>0</v>
          </cell>
          <cell r="BR234">
            <v>0</v>
          </cell>
          <cell r="BS234">
            <v>0</v>
          </cell>
          <cell r="BT234">
            <v>0</v>
          </cell>
          <cell r="BU234">
            <v>0</v>
          </cell>
        </row>
        <row r="235">
          <cell r="B235" t="str">
            <v>Met "B"</v>
          </cell>
          <cell r="E235">
            <v>0</v>
          </cell>
          <cell r="F235">
            <v>0</v>
          </cell>
          <cell r="G235">
            <v>0</v>
          </cell>
          <cell r="H235">
            <v>0</v>
          </cell>
          <cell r="I235">
            <v>0</v>
          </cell>
          <cell r="J235">
            <v>0</v>
          </cell>
          <cell r="K235" t="str">
            <v>Met "B"</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0</v>
          </cell>
          <cell r="AQ235">
            <v>0</v>
          </cell>
          <cell r="AR235">
            <v>0</v>
          </cell>
          <cell r="AS235">
            <v>0</v>
          </cell>
          <cell r="AT235">
            <v>0</v>
          </cell>
          <cell r="AU235">
            <v>0</v>
          </cell>
          <cell r="AV235">
            <v>0</v>
          </cell>
          <cell r="AW235">
            <v>0</v>
          </cell>
          <cell r="AX235">
            <v>0</v>
          </cell>
          <cell r="AY235">
            <v>0</v>
          </cell>
          <cell r="AZ235">
            <v>0</v>
          </cell>
          <cell r="BA235">
            <v>0</v>
          </cell>
          <cell r="BB235">
            <v>0</v>
          </cell>
          <cell r="BC235">
            <v>0</v>
          </cell>
          <cell r="BD235">
            <v>0</v>
          </cell>
          <cell r="BE235">
            <v>0</v>
          </cell>
          <cell r="BF235">
            <v>0</v>
          </cell>
          <cell r="BG235">
            <v>0</v>
          </cell>
          <cell r="BH235">
            <v>0</v>
          </cell>
          <cell r="BI235">
            <v>0</v>
          </cell>
          <cell r="BJ235">
            <v>0</v>
          </cell>
          <cell r="BK235">
            <v>0</v>
          </cell>
          <cell r="BL235">
            <v>0</v>
          </cell>
          <cell r="BM235">
            <v>0</v>
          </cell>
          <cell r="BN235">
            <v>0</v>
          </cell>
          <cell r="BO235">
            <v>0</v>
          </cell>
          <cell r="BP235">
            <v>0</v>
          </cell>
          <cell r="BQ235">
            <v>0</v>
          </cell>
          <cell r="BR235">
            <v>0</v>
          </cell>
          <cell r="BS235">
            <v>0</v>
          </cell>
          <cell r="BT235">
            <v>0</v>
          </cell>
          <cell r="BU235">
            <v>0</v>
          </cell>
        </row>
        <row r="236">
          <cell r="E236">
            <v>0.2476416827168888</v>
          </cell>
          <cell r="F236">
            <v>0.80024192103913683</v>
          </cell>
          <cell r="G236">
            <v>0.53522401639251416</v>
          </cell>
          <cell r="H236">
            <v>1.1420378763188239</v>
          </cell>
          <cell r="I236">
            <v>1.1623327454889449</v>
          </cell>
        </row>
        <row r="240">
          <cell r="E240">
            <v>0.94118615583578813</v>
          </cell>
          <cell r="F240">
            <v>4.0139681488579857</v>
          </cell>
          <cell r="G240">
            <v>6.0101415617673002</v>
          </cell>
          <cell r="H240">
            <v>10.790150083746441</v>
          </cell>
          <cell r="I240">
            <v>10.540377028735902</v>
          </cell>
        </row>
        <row r="241">
          <cell r="E241">
            <v>0.9411861558357888</v>
          </cell>
          <cell r="F241">
            <v>4.013968148857983</v>
          </cell>
          <cell r="G241">
            <v>6.0101415617672975</v>
          </cell>
          <cell r="H241">
            <v>10.790150083746441</v>
          </cell>
          <cell r="I241">
            <v>10.540377028735906</v>
          </cell>
        </row>
        <row r="242">
          <cell r="E242">
            <v>0</v>
          </cell>
          <cell r="F242">
            <v>0</v>
          </cell>
          <cell r="G242">
            <v>0</v>
          </cell>
          <cell r="H242">
            <v>0</v>
          </cell>
          <cell r="I242">
            <v>0</v>
          </cell>
        </row>
      </sheetData>
      <sheetData sheetId="24" refreshError="1"/>
      <sheetData sheetId="25" refreshError="1">
        <row r="2">
          <cell r="B2" t="str">
            <v xml:space="preserve">Project Trident </v>
          </cell>
          <cell r="L2" t="str">
            <v>Coal RevenuesSummary</v>
          </cell>
        </row>
        <row r="3">
          <cell r="B3" t="str">
            <v>($ and tons in thousands)</v>
          </cell>
          <cell r="L3" t="str">
            <v>Private &amp; Confidential</v>
          </cell>
        </row>
        <row r="4">
          <cell r="B4" t="str">
            <v>Comparable Industry Average</v>
          </cell>
          <cell r="C4">
            <v>1.35</v>
          </cell>
        </row>
        <row r="5">
          <cell r="B5" t="str">
            <v>Consolidated</v>
          </cell>
          <cell r="C5">
            <v>0.57999999999999996</v>
          </cell>
          <cell r="D5">
            <v>-57.037037037037038</v>
          </cell>
        </row>
        <row r="7">
          <cell r="D7" t="str">
            <v xml:space="preserve">9 Months </v>
          </cell>
          <cell r="E7" t="str">
            <v>Projected</v>
          </cell>
          <cell r="G7" t="str">
            <v>Projected FYE December 31,</v>
          </cell>
        </row>
        <row r="8">
          <cell r="C8">
            <v>2006</v>
          </cell>
          <cell r="D8" t="str">
            <v>2007A</v>
          </cell>
          <cell r="E8" t="str">
            <v>Q4 2007</v>
          </cell>
          <cell r="G8">
            <v>2007</v>
          </cell>
          <cell r="H8">
            <v>2008</v>
          </cell>
          <cell r="I8">
            <v>2009</v>
          </cell>
          <cell r="J8">
            <v>2010</v>
          </cell>
          <cell r="K8">
            <v>2011</v>
          </cell>
          <cell r="L8">
            <v>2012</v>
          </cell>
          <cell r="M8">
            <v>535000</v>
          </cell>
        </row>
        <row r="9">
          <cell r="L9">
            <v>350</v>
          </cell>
          <cell r="M9">
            <v>70000</v>
          </cell>
        </row>
        <row r="10">
          <cell r="B10" t="str">
            <v>Steam Coal</v>
          </cell>
          <cell r="L10">
            <v>350</v>
          </cell>
          <cell r="M10">
            <v>280000</v>
          </cell>
        </row>
        <row r="11">
          <cell r="B11" t="str">
            <v>Committed Coal Sales</v>
          </cell>
          <cell r="D11">
            <v>6.3084941390000004</v>
          </cell>
          <cell r="E11">
            <v>2.304605796509362</v>
          </cell>
          <cell r="G11">
            <v>8.6130999355093625</v>
          </cell>
          <cell r="H11">
            <v>10.410747999999998</v>
          </cell>
          <cell r="I11">
            <v>9.0689720000000005</v>
          </cell>
          <cell r="J11">
            <v>8.1593640000000001</v>
          </cell>
          <cell r="K11">
            <v>3.8549759999999988</v>
          </cell>
          <cell r="L11">
            <v>3.7349759999999987</v>
          </cell>
          <cell r="M11">
            <v>280000</v>
          </cell>
        </row>
        <row r="12">
          <cell r="B12" t="str">
            <v>Committed Realized Price Per Ton</v>
          </cell>
          <cell r="D12">
            <v>46.879708216211455</v>
          </cell>
          <cell r="E12">
            <v>44.552050659240599</v>
          </cell>
          <cell r="G12">
            <v>46.256897249399344</v>
          </cell>
          <cell r="H12">
            <v>45.915251807074767</v>
          </cell>
          <cell r="I12">
            <v>48.505471080956042</v>
          </cell>
          <cell r="J12">
            <v>48.07618269757301</v>
          </cell>
          <cell r="K12">
            <v>48.6483420700933</v>
          </cell>
          <cell r="L12">
            <v>49.70822231789441</v>
          </cell>
          <cell r="M12">
            <v>280000</v>
          </cell>
        </row>
        <row r="13">
          <cell r="B13" t="str">
            <v>Committed Coal Sales Revenues</v>
          </cell>
          <cell r="D13">
            <v>295.74036452000013</v>
          </cell>
          <cell r="E13">
            <v>102.67491419566463</v>
          </cell>
          <cell r="G13">
            <v>398.41527871566473</v>
          </cell>
          <cell r="H13">
            <v>478.01211591999993</v>
          </cell>
          <cell r="I13">
            <v>439.89475908000009</v>
          </cell>
          <cell r="J13">
            <v>392.27107436000011</v>
          </cell>
          <cell r="K13">
            <v>187.53819111999994</v>
          </cell>
          <cell r="L13">
            <v>185.65901735999992</v>
          </cell>
          <cell r="M13">
            <v>150000</v>
          </cell>
        </row>
        <row r="14">
          <cell r="L14">
            <v>350</v>
          </cell>
          <cell r="M14">
            <v>150000</v>
          </cell>
        </row>
        <row r="15">
          <cell r="B15" t="str">
            <v>Uncommitted Coal Sales</v>
          </cell>
          <cell r="D15">
            <v>0</v>
          </cell>
          <cell r="E15">
            <v>0</v>
          </cell>
          <cell r="G15">
            <v>0</v>
          </cell>
          <cell r="H15">
            <v>0.63334715390875995</v>
          </cell>
          <cell r="I15">
            <v>2.6533710147890259</v>
          </cell>
          <cell r="J15">
            <v>3.4724189792040714</v>
          </cell>
          <cell r="K15">
            <v>7.5703409285601309</v>
          </cell>
          <cell r="L15">
            <v>7.0577111415861484</v>
          </cell>
          <cell r="M15">
            <v>150000</v>
          </cell>
        </row>
        <row r="16">
          <cell r="B16" t="str">
            <v>Uncommitted Realized Price Per Ton</v>
          </cell>
          <cell r="D16">
            <v>0</v>
          </cell>
          <cell r="E16">
            <v>0</v>
          </cell>
          <cell r="G16" t="str">
            <v>--</v>
          </cell>
          <cell r="H16">
            <v>57.623063640855747</v>
          </cell>
          <cell r="I16">
            <v>57.631424726022061</v>
          </cell>
          <cell r="J16">
            <v>58.588666024172703</v>
          </cell>
          <cell r="K16">
            <v>58.702697100274143</v>
          </cell>
          <cell r="L16">
            <v>58.862249346488866</v>
          </cell>
          <cell r="M16">
            <v>525000</v>
          </cell>
          <cell r="N16">
            <v>57.623063640855747</v>
          </cell>
          <cell r="O16">
            <v>57.631424726022061</v>
          </cell>
          <cell r="P16">
            <v>58.588666024172703</v>
          </cell>
          <cell r="Q16">
            <v>58.702697100274143</v>
          </cell>
          <cell r="R16">
            <v>58.862249346488866</v>
          </cell>
        </row>
        <row r="17">
          <cell r="B17" t="str">
            <v>Uncommitted Coal Sales Revenues</v>
          </cell>
          <cell r="D17">
            <v>0</v>
          </cell>
          <cell r="E17">
            <v>0</v>
          </cell>
          <cell r="G17" t="str">
            <v>--</v>
          </cell>
          <cell r="H17">
            <v>36.495403356439333</v>
          </cell>
          <cell r="I17">
            <v>152.91755190902251</v>
          </cell>
          <cell r="J17">
            <v>203.44439586858604</v>
          </cell>
          <cell r="K17">
            <v>444.39943047507347</v>
          </cell>
          <cell r="L17">
            <v>415.43275303153644</v>
          </cell>
          <cell r="M17">
            <v>150000</v>
          </cell>
        </row>
        <row r="18">
          <cell r="L18">
            <v>72300</v>
          </cell>
          <cell r="M18">
            <v>1600000</v>
          </cell>
        </row>
        <row r="19">
          <cell r="B19" t="str">
            <v>Total Coal Sales</v>
          </cell>
          <cell r="D19">
            <v>6.3084941390000004</v>
          </cell>
          <cell r="E19">
            <v>2.304605796509362</v>
          </cell>
          <cell r="G19">
            <v>8.6130999355093625</v>
          </cell>
          <cell r="H19">
            <v>11.044095153908758</v>
          </cell>
          <cell r="I19">
            <v>11.722343014789026</v>
          </cell>
          <cell r="J19">
            <v>11.631782979204072</v>
          </cell>
          <cell r="K19">
            <v>11.425316928560129</v>
          </cell>
          <cell r="L19">
            <v>10.792687141586146</v>
          </cell>
          <cell r="M19">
            <v>150000</v>
          </cell>
        </row>
        <row r="20">
          <cell r="B20" t="str">
            <v>Total Average Realized Price Per Ton</v>
          </cell>
          <cell r="D20">
            <v>46.879708216211455</v>
          </cell>
          <cell r="E20">
            <v>44.552050659240599</v>
          </cell>
          <cell r="G20">
            <v>46.256897249399344</v>
          </cell>
          <cell r="H20">
            <v>46.586661207309795</v>
          </cell>
          <cell r="I20">
            <v>50.571145225926642</v>
          </cell>
          <cell r="J20">
            <v>51.214458805983426</v>
          </cell>
          <cell r="K20">
            <v>55.310292532490223</v>
          </cell>
          <cell r="L20">
            <v>55.694356975791749</v>
          </cell>
          <cell r="M20">
            <v>280000</v>
          </cell>
        </row>
        <row r="21">
          <cell r="B21" t="str">
            <v>Total Coal Sales Revenues</v>
          </cell>
          <cell r="D21">
            <v>295.74036452000013</v>
          </cell>
          <cell r="E21">
            <v>102.67491419566463</v>
          </cell>
          <cell r="G21">
            <v>398.41527871566473</v>
          </cell>
          <cell r="H21">
            <v>514.50751927643921</v>
          </cell>
          <cell r="I21">
            <v>592.81231098902254</v>
          </cell>
          <cell r="J21">
            <v>595.71547022858613</v>
          </cell>
          <cell r="K21">
            <v>631.93762159507344</v>
          </cell>
          <cell r="L21">
            <v>601.09177039153633</v>
          </cell>
          <cell r="M21">
            <v>4600000</v>
          </cell>
        </row>
        <row r="24">
          <cell r="B24" t="str">
            <v>Metallurgical Coal</v>
          </cell>
        </row>
        <row r="25">
          <cell r="B25" t="str">
            <v>Committed Coal Sales</v>
          </cell>
          <cell r="D25">
            <v>0.33835219100000008</v>
          </cell>
          <cell r="E25">
            <v>0.13849999999999996</v>
          </cell>
          <cell r="G25">
            <v>0.47685219100000004</v>
          </cell>
          <cell r="H25">
            <v>0.50600000000000001</v>
          </cell>
          <cell r="I25">
            <v>0.30599999999999999</v>
          </cell>
          <cell r="J25">
            <v>7.0199999999999999E-2</v>
          </cell>
          <cell r="K25">
            <v>0</v>
          </cell>
          <cell r="L25">
            <v>0</v>
          </cell>
        </row>
        <row r="26">
          <cell r="B26" t="str">
            <v>Committed Realized Price Per Ton</v>
          </cell>
          <cell r="D26">
            <v>73.979709710229102</v>
          </cell>
          <cell r="E26">
            <v>72.661935395904123</v>
          </cell>
          <cell r="G26">
            <v>73.596966910722827</v>
          </cell>
          <cell r="H26">
            <v>76.671936758893281</v>
          </cell>
          <cell r="I26">
            <v>82.75</v>
          </cell>
          <cell r="J26">
            <v>82.749999999999986</v>
          </cell>
          <cell r="K26" t="str">
            <v>--</v>
          </cell>
          <cell r="L26" t="str">
            <v>--</v>
          </cell>
          <cell r="M26">
            <v>73.596966910722827</v>
          </cell>
          <cell r="N26">
            <v>76.671936758893281</v>
          </cell>
          <cell r="O26">
            <v>82.75</v>
          </cell>
          <cell r="P26">
            <v>82.749999999999986</v>
          </cell>
        </row>
        <row r="27">
          <cell r="B27" t="str">
            <v>Committed Coal Sales Revenues</v>
          </cell>
          <cell r="D27">
            <v>25.031196869999999</v>
          </cell>
          <cell r="E27">
            <v>10.063678052332717</v>
          </cell>
          <cell r="G27">
            <v>35.094874922332686</v>
          </cell>
          <cell r="H27">
            <v>38.795999999999999</v>
          </cell>
          <cell r="I27">
            <v>25.3215</v>
          </cell>
          <cell r="J27">
            <v>5.8090499999999992</v>
          </cell>
          <cell r="K27" t="str">
            <v>--</v>
          </cell>
          <cell r="L27" t="str">
            <v>--</v>
          </cell>
        </row>
        <row r="29">
          <cell r="B29" t="str">
            <v>Uncommitted Coal Sales</v>
          </cell>
          <cell r="D29">
            <v>0</v>
          </cell>
          <cell r="E29">
            <v>1.0742089756257656E-3</v>
          </cell>
          <cell r="G29">
            <v>1.0742089756257656E-3</v>
          </cell>
          <cell r="H29">
            <v>0.30783900192702868</v>
          </cell>
          <cell r="I29">
            <v>1.3605971340689582</v>
          </cell>
          <cell r="J29">
            <v>2.5377225825632266</v>
          </cell>
          <cell r="K29">
            <v>3.2198091551863119</v>
          </cell>
          <cell r="L29">
            <v>3.4826658871497576</v>
          </cell>
        </row>
        <row r="30">
          <cell r="B30" t="str">
            <v>Uncommitted Realized Price Per Ton</v>
          </cell>
          <cell r="D30">
            <v>0</v>
          </cell>
          <cell r="E30">
            <v>80</v>
          </cell>
          <cell r="G30">
            <v>80</v>
          </cell>
          <cell r="H30">
            <v>83.802038816257891</v>
          </cell>
          <cell r="I30">
            <v>83.038505315660785</v>
          </cell>
          <cell r="J30">
            <v>83.939943797287256</v>
          </cell>
          <cell r="K30">
            <v>84.846178796327479</v>
          </cell>
          <cell r="L30">
            <v>85.247012638376802</v>
          </cell>
        </row>
        <row r="31">
          <cell r="B31" t="str">
            <v>Uncommitted Coal Sales Revenues</v>
          </cell>
          <cell r="D31">
            <v>0</v>
          </cell>
          <cell r="E31">
            <v>8.5936718050061256E-2</v>
          </cell>
          <cell r="G31">
            <v>8.5936718050061256E-2</v>
          </cell>
          <cell r="H31">
            <v>25.797535988646946</v>
          </cell>
          <cell r="I31">
            <v>112.98195234985802</v>
          </cell>
          <cell r="J31">
            <v>213.01629095346391</v>
          </cell>
          <cell r="K31">
            <v>273.18850327098994</v>
          </cell>
          <cell r="L31">
            <v>296.88686289709915</v>
          </cell>
        </row>
        <row r="33">
          <cell r="B33" t="str">
            <v>Total Coal Sales</v>
          </cell>
          <cell r="D33">
            <v>0.33835219100000008</v>
          </cell>
          <cell r="E33">
            <v>0.13957420897562572</v>
          </cell>
          <cell r="G33">
            <v>0.4779263999756258</v>
          </cell>
          <cell r="H33">
            <v>0.81383900192702874</v>
          </cell>
          <cell r="I33">
            <v>1.6665971340689583</v>
          </cell>
          <cell r="J33">
            <v>2.6079225825632264</v>
          </cell>
          <cell r="K33">
            <v>3.2198091551863119</v>
          </cell>
          <cell r="L33">
            <v>3.4826658871497576</v>
          </cell>
        </row>
        <row r="34">
          <cell r="B34" t="str">
            <v>Total Average Realized Price Per Ton</v>
          </cell>
          <cell r="D34">
            <v>73.979709710229102</v>
          </cell>
          <cell r="E34">
            <v>72.718411552346581</v>
          </cell>
          <cell r="G34">
            <v>73.611358657268084</v>
          </cell>
          <cell r="H34">
            <v>79.368936405973088</v>
          </cell>
          <cell r="I34">
            <v>82.985533529745936</v>
          </cell>
          <cell r="J34">
            <v>83.907912917564047</v>
          </cell>
          <cell r="K34">
            <v>84.846178796327479</v>
          </cell>
          <cell r="L34">
            <v>85.247012638376802</v>
          </cell>
        </row>
        <row r="35">
          <cell r="B35" t="str">
            <v>Total Coal Sales Revenues</v>
          </cell>
          <cell r="D35">
            <v>25.031196869999999</v>
          </cell>
          <cell r="E35">
            <v>10.149614770382778</v>
          </cell>
          <cell r="G35">
            <v>35.18081164038275</v>
          </cell>
          <cell r="H35">
            <v>64.593535988646948</v>
          </cell>
          <cell r="I35">
            <v>138.30345234985802</v>
          </cell>
          <cell r="J35">
            <v>218.82534095346392</v>
          </cell>
          <cell r="K35">
            <v>273.18850327098994</v>
          </cell>
          <cell r="L35">
            <v>296.88686289709915</v>
          </cell>
        </row>
        <row r="38">
          <cell r="B38" t="str">
            <v>Total Steam and Metallurgical Coal</v>
          </cell>
        </row>
        <row r="39">
          <cell r="B39" t="str">
            <v>Total Coal Sales</v>
          </cell>
          <cell r="D39">
            <v>6.6468463300000007</v>
          </cell>
          <cell r="E39">
            <v>2.4441800054849878</v>
          </cell>
          <cell r="G39">
            <v>9.0910263354849885</v>
          </cell>
          <cell r="H39">
            <v>11.857934155835787</v>
          </cell>
          <cell r="I39">
            <v>13.388940148857984</v>
          </cell>
          <cell r="J39">
            <v>14.239705561767298</v>
          </cell>
          <cell r="K39">
            <v>14.64512608374644</v>
          </cell>
          <cell r="L39">
            <v>14.275353028735903</v>
          </cell>
        </row>
        <row r="40">
          <cell r="B40" t="str">
            <v>Total Average Realized Price</v>
          </cell>
          <cell r="D40">
            <v>48.259211280727783</v>
          </cell>
          <cell r="E40">
            <v>46.160482743847723</v>
          </cell>
          <cell r="G40">
            <v>47.694954821942659</v>
          </cell>
          <cell r="H40">
            <v>48.85</v>
          </cell>
          <cell r="I40">
            <v>54.605947536574917</v>
          </cell>
          <cell r="J40">
            <v>57.202082420091614</v>
          </cell>
          <cell r="K40">
            <v>61.803914810306551</v>
          </cell>
          <cell r="L40">
            <v>62.904127938624605</v>
          </cell>
        </row>
        <row r="41">
          <cell r="B41" t="str">
            <v>Total Coal Sales Revenues</v>
          </cell>
          <cell r="D41">
            <v>320.7715613900001</v>
          </cell>
          <cell r="E41">
            <v>112.82452896604741</v>
          </cell>
          <cell r="G41">
            <v>433.59609035604745</v>
          </cell>
          <cell r="H41">
            <v>579.20105526508621</v>
          </cell>
          <cell r="I41">
            <v>731.11576333888058</v>
          </cell>
          <cell r="J41">
            <v>814.54081118204999</v>
          </cell>
          <cell r="K41">
            <v>905.12612486606338</v>
          </cell>
          <cell r="L41">
            <v>897.97863328863548</v>
          </cell>
        </row>
        <row r="43">
          <cell r="H43">
            <v>-2.9220968560707661E-2</v>
          </cell>
          <cell r="I43">
            <v>0</v>
          </cell>
          <cell r="J43">
            <v>0</v>
          </cell>
          <cell r="K43">
            <v>0</v>
          </cell>
          <cell r="L43">
            <v>0</v>
          </cell>
        </row>
        <row r="44">
          <cell r="H44">
            <v>6.8632444001766064</v>
          </cell>
          <cell r="L44">
            <v>24.396355593723282</v>
          </cell>
        </row>
        <row r="45">
          <cell r="G45">
            <v>477.92639997562583</v>
          </cell>
          <cell r="H45">
            <v>813.83900192702879</v>
          </cell>
          <cell r="I45">
            <v>1666.5971340689582</v>
          </cell>
          <cell r="J45">
            <v>2607.9225825632266</v>
          </cell>
          <cell r="K45">
            <v>3219.8091551863117</v>
          </cell>
          <cell r="L45">
            <v>3482.6658871497575</v>
          </cell>
        </row>
        <row r="47">
          <cell r="B47" t="str">
            <v>Metallurgical Coal Sales (mt)</v>
          </cell>
          <cell r="C47">
            <v>0.11437799999999999</v>
          </cell>
          <cell r="D47">
            <v>0.33835219100000008</v>
          </cell>
          <cell r="E47">
            <v>0.13957420897562578</v>
          </cell>
          <cell r="G47">
            <v>0.47792639997562586</v>
          </cell>
          <cell r="H47">
            <v>0.81383900192702874</v>
          </cell>
          <cell r="I47">
            <v>1.6665971340689583</v>
          </cell>
          <cell r="J47">
            <v>2.6079225825632264</v>
          </cell>
          <cell r="K47">
            <v>3.2198091551863119</v>
          </cell>
          <cell r="L47">
            <v>3.4826658871497576</v>
          </cell>
        </row>
        <row r="48">
          <cell r="B48" t="str">
            <v>Total Coal Sales (mt)</v>
          </cell>
          <cell r="C48">
            <v>5.4669999999999996</v>
          </cell>
          <cell r="D48">
            <v>6.6468463300000007</v>
          </cell>
          <cell r="E48">
            <v>2.4441800054849878</v>
          </cell>
          <cell r="G48">
            <v>9.0910263354849885</v>
          </cell>
          <cell r="H48">
            <v>11.857934155835787</v>
          </cell>
          <cell r="I48">
            <v>13.388940148857984</v>
          </cell>
          <cell r="J48">
            <v>14.239705561767298</v>
          </cell>
          <cell r="K48">
            <v>14.645126083746442</v>
          </cell>
          <cell r="L48">
            <v>14.275353028735905</v>
          </cell>
        </row>
        <row r="49">
          <cell r="B49" t="str">
            <v>Steam Coal Realized Price Per Ton (4)</v>
          </cell>
          <cell r="D49">
            <v>46.879708216211455</v>
          </cell>
          <cell r="E49">
            <v>44.552050659240599</v>
          </cell>
          <cell r="G49">
            <v>46.256897249399344</v>
          </cell>
          <cell r="H49">
            <v>46.586661207309795</v>
          </cell>
          <cell r="I49">
            <v>50.571145225926642</v>
          </cell>
          <cell r="J49">
            <v>51.214458805983426</v>
          </cell>
          <cell r="K49">
            <v>55.31029253249023</v>
          </cell>
          <cell r="L49">
            <v>55.694356975791763</v>
          </cell>
        </row>
        <row r="50">
          <cell r="B50" t="str">
            <v>Metallurgical Coal Realized Price Per Ton (4)</v>
          </cell>
          <cell r="D50">
            <v>73.979709710229116</v>
          </cell>
          <cell r="E50">
            <v>72.718411552346566</v>
          </cell>
          <cell r="G50">
            <v>73.611358657268141</v>
          </cell>
          <cell r="H50">
            <v>79.368936405973088</v>
          </cell>
          <cell r="I50">
            <v>82.985533529745936</v>
          </cell>
          <cell r="J50">
            <v>83.907912917564033</v>
          </cell>
          <cell r="K50">
            <v>84.846178796327479</v>
          </cell>
          <cell r="L50">
            <v>85.247012638376802</v>
          </cell>
        </row>
        <row r="53">
          <cell r="B53" t="str">
            <v>Total Coal Revenues</v>
          </cell>
          <cell r="D53">
            <v>320.77156138999999</v>
          </cell>
          <cell r="E53">
            <v>112.82452896604747</v>
          </cell>
          <cell r="G53">
            <v>433.59609035604745</v>
          </cell>
          <cell r="H53">
            <v>579.23027623364692</v>
          </cell>
          <cell r="I53">
            <v>731.11576333888047</v>
          </cell>
          <cell r="J53">
            <v>814.54081118204988</v>
          </cell>
          <cell r="K53">
            <v>905.12612486606338</v>
          </cell>
          <cell r="L53">
            <v>897.97863328863525</v>
          </cell>
        </row>
      </sheetData>
      <sheetData sheetId="26" refreshError="1">
        <row r="2">
          <cell r="B2" t="str">
            <v xml:space="preserve">Project Trident </v>
          </cell>
          <cell r="C2" t="str">
            <v>SALES &amp; MARKETING OUTPUTS</v>
          </cell>
          <cell r="L2" t="str">
            <v>Projected Financial Summary</v>
          </cell>
        </row>
        <row r="3">
          <cell r="B3" t="str">
            <v>($ and tons in thousands)</v>
          </cell>
          <cell r="C3" t="str">
            <v>TONNAGE</v>
          </cell>
          <cell r="L3" t="str">
            <v>Private &amp; Confidential</v>
          </cell>
        </row>
        <row r="4">
          <cell r="E4" t="str">
            <v>Fiscal Year Ending December 31,</v>
          </cell>
          <cell r="G4" t="str">
            <v>Fiscal Year Ending December 31,</v>
          </cell>
        </row>
        <row r="5">
          <cell r="B5" t="str">
            <v>Consolidated</v>
          </cell>
          <cell r="D5" t="str">
            <v>S&amp;P Rating</v>
          </cell>
          <cell r="E5" t="str">
            <v>2007E</v>
          </cell>
          <cell r="G5">
            <v>2008</v>
          </cell>
          <cell r="I5">
            <v>2009</v>
          </cell>
          <cell r="K5">
            <v>2010</v>
          </cell>
          <cell r="M5">
            <v>2011</v>
          </cell>
          <cell r="O5">
            <v>2012</v>
          </cell>
        </row>
        <row r="6">
          <cell r="C6" t="str">
            <v>Steam Coal</v>
          </cell>
          <cell r="U6">
            <v>2008</v>
          </cell>
          <cell r="Z6">
            <v>2007</v>
          </cell>
        </row>
        <row r="7">
          <cell r="A7">
            <v>1</v>
          </cell>
          <cell r="B7" t="str">
            <v>Santee Cooper</v>
          </cell>
          <cell r="C7" t="str">
            <v>Customer A</v>
          </cell>
          <cell r="D7" t="str">
            <v xml:space="preserve">9 Months </v>
          </cell>
          <cell r="E7" t="str">
            <v>Projected</v>
          </cell>
          <cell r="F7" t="str">
            <v>Projected FYE December 31,</v>
          </cell>
          <cell r="G7">
            <v>2115.9879999999994</v>
          </cell>
          <cell r="I7">
            <v>1999.9919999999995</v>
          </cell>
          <cell r="K7">
            <v>2874.983999999999</v>
          </cell>
          <cell r="M7">
            <v>2874.983999999999</v>
          </cell>
          <cell r="O7">
            <v>2874.983999999999</v>
          </cell>
          <cell r="R7">
            <v>40.776222095777484</v>
          </cell>
          <cell r="S7">
            <v>86281.996639999983</v>
          </cell>
          <cell r="U7" t="str">
            <v>Customer A</v>
          </cell>
          <cell r="W7">
            <v>96615.4</v>
          </cell>
          <cell r="Z7" t="str">
            <v>Customer A</v>
          </cell>
          <cell r="AB7">
            <v>57364.259579500002</v>
          </cell>
        </row>
        <row r="8">
          <cell r="A8">
            <v>2</v>
          </cell>
          <cell r="B8" t="str">
            <v>Progress Fuels</v>
          </cell>
          <cell r="C8">
            <v>2006</v>
          </cell>
          <cell r="D8" t="str">
            <v>2007A</v>
          </cell>
          <cell r="E8" t="str">
            <v>Q4 2007</v>
          </cell>
          <cell r="F8">
            <v>2007</v>
          </cell>
          <cell r="G8">
            <v>2008</v>
          </cell>
          <cell r="H8">
            <v>2009</v>
          </cell>
          <cell r="I8">
            <v>2010</v>
          </cell>
          <cell r="J8">
            <v>2011</v>
          </cell>
          <cell r="K8">
            <v>2012</v>
          </cell>
          <cell r="M8">
            <v>0</v>
          </cell>
          <cell r="O8" t="str">
            <v>Q1 2007</v>
          </cell>
          <cell r="P8" t="str">
            <v>Q2 2007</v>
          </cell>
          <cell r="Q8" t="str">
            <v>Q3 2007</v>
          </cell>
          <cell r="R8">
            <v>49.822297854785475</v>
          </cell>
          <cell r="S8">
            <v>96615.4</v>
          </cell>
          <cell r="U8" t="str">
            <v>Customer B</v>
          </cell>
          <cell r="W8">
            <v>86281.996639999983</v>
          </cell>
          <cell r="Z8" t="str">
            <v>Customer B</v>
          </cell>
          <cell r="AB8">
            <v>56339.180625000001</v>
          </cell>
        </row>
        <row r="9">
          <cell r="A9">
            <v>3</v>
          </cell>
          <cell r="B9" t="str">
            <v>Income Statement Data</v>
          </cell>
          <cell r="C9" t="str">
            <v>Customer C</v>
          </cell>
          <cell r="D9" t="str">
            <v>A-</v>
          </cell>
          <cell r="E9">
            <v>910.07835999999998</v>
          </cell>
          <cell r="G9">
            <v>1679.9880000000001</v>
          </cell>
          <cell r="I9">
            <v>1499.9880000000001</v>
          </cell>
          <cell r="K9">
            <v>1499.9880000000001</v>
          </cell>
          <cell r="M9">
            <v>0</v>
          </cell>
          <cell r="O9">
            <v>0</v>
          </cell>
          <cell r="R9">
            <v>42.419040493146362</v>
          </cell>
          <cell r="S9">
            <v>71263.478999999978</v>
          </cell>
          <cell r="U9" t="str">
            <v>Customer C</v>
          </cell>
          <cell r="W9">
            <v>71263.478999999978</v>
          </cell>
          <cell r="Z9" t="str">
            <v>Customer C</v>
          </cell>
          <cell r="AB9">
            <v>49522.930631999996</v>
          </cell>
        </row>
        <row r="10">
          <cell r="A10">
            <v>4</v>
          </cell>
          <cell r="B10" t="str">
            <v>Coal Sales</v>
          </cell>
          <cell r="C10" t="str">
            <v>Customer D</v>
          </cell>
          <cell r="D10">
            <v>320.77156138999999</v>
          </cell>
          <cell r="E10">
            <v>112.82452896604747</v>
          </cell>
          <cell r="F10">
            <v>433.59609035604745</v>
          </cell>
          <cell r="G10">
            <v>579.23027623364692</v>
          </cell>
          <cell r="H10">
            <v>731.11576333888047</v>
          </cell>
          <cell r="I10">
            <v>814.54081118204988</v>
          </cell>
          <cell r="J10">
            <v>905.12612486606338</v>
          </cell>
          <cell r="K10">
            <v>897.97863328863525</v>
          </cell>
          <cell r="M10">
            <v>0</v>
          </cell>
          <cell r="O10">
            <v>0</v>
          </cell>
          <cell r="R10">
            <v>51.605612278724401</v>
          </cell>
          <cell r="S10">
            <v>46702.047000000006</v>
          </cell>
          <cell r="U10" t="str">
            <v>Customer D</v>
          </cell>
          <cell r="W10">
            <v>46702.047000000006</v>
          </cell>
          <cell r="Z10" t="str">
            <v>Customer D</v>
          </cell>
          <cell r="AB10">
            <v>40573.5262</v>
          </cell>
        </row>
        <row r="11">
          <cell r="A11">
            <v>5</v>
          </cell>
          <cell r="B11" t="str">
            <v>Other Revenues</v>
          </cell>
          <cell r="C11" t="str">
            <v>Customer E</v>
          </cell>
          <cell r="D11">
            <v>3.8810471999999692</v>
          </cell>
          <cell r="E11">
            <v>1.4701756400952917</v>
          </cell>
          <cell r="F11">
            <v>5.3512228400952608</v>
          </cell>
          <cell r="G11">
            <v>6.8103670425340397</v>
          </cell>
          <cell r="H11">
            <v>5.4675826430470806</v>
          </cell>
          <cell r="I11">
            <v>5.8988906171897497</v>
          </cell>
          <cell r="J11">
            <v>6.2231650428284411</v>
          </cell>
          <cell r="K11">
            <v>4.292396810586979</v>
          </cell>
          <cell r="M11">
            <v>0</v>
          </cell>
          <cell r="O11">
            <v>0</v>
          </cell>
          <cell r="R11">
            <v>44.794580285111195</v>
          </cell>
          <cell r="S11">
            <v>37179.143279999997</v>
          </cell>
          <cell r="U11" t="str">
            <v>Customer E</v>
          </cell>
          <cell r="W11">
            <v>37179.143279999997</v>
          </cell>
          <cell r="Z11" t="str">
            <v>Customer E</v>
          </cell>
          <cell r="AB11">
            <v>32156.915075000001</v>
          </cell>
        </row>
        <row r="12">
          <cell r="A12">
            <v>6</v>
          </cell>
          <cell r="B12" t="str">
            <v>Total Revenues</v>
          </cell>
          <cell r="C12">
            <v>274.63212494000004</v>
          </cell>
          <cell r="D12">
            <v>324.65260858999994</v>
          </cell>
          <cell r="E12">
            <v>114.29470460614277</v>
          </cell>
          <cell r="F12">
            <v>438.94731319614272</v>
          </cell>
          <cell r="G12">
            <v>586.04064327618096</v>
          </cell>
          <cell r="H12">
            <v>736.58334598192755</v>
          </cell>
          <cell r="I12">
            <v>820.43970179923963</v>
          </cell>
          <cell r="J12">
            <v>911.34928990889182</v>
          </cell>
          <cell r="K12">
            <v>902.27103009922223</v>
          </cell>
          <cell r="M12">
            <v>499.99199999999996</v>
          </cell>
          <cell r="O12">
            <v>499.99199999999996</v>
          </cell>
          <cell r="R12">
            <v>53.102484472049674</v>
          </cell>
          <cell r="S12">
            <v>30778.199999999993</v>
          </cell>
          <cell r="U12" t="str">
            <v>Other Customers</v>
          </cell>
          <cell r="W12">
            <v>241188.21031364688</v>
          </cell>
          <cell r="Z12" t="str">
            <v>Other Customers</v>
          </cell>
          <cell r="AB12">
            <v>197639.27824454746</v>
          </cell>
        </row>
        <row r="13">
          <cell r="A13">
            <v>7</v>
          </cell>
          <cell r="B13" t="str">
            <v>Cost of Sales (Cash Costs)</v>
          </cell>
          <cell r="C13" t="str">
            <v>Customer G</v>
          </cell>
          <cell r="D13">
            <v>250.46585028750755</v>
          </cell>
          <cell r="E13">
            <v>84.152997802485544</v>
          </cell>
          <cell r="F13">
            <v>334.61884808999309</v>
          </cell>
          <cell r="G13">
            <v>406.11834419077121</v>
          </cell>
          <cell r="H13">
            <v>471.99336090036184</v>
          </cell>
          <cell r="I13">
            <v>518.1018251401216</v>
          </cell>
          <cell r="J13">
            <v>542.63304864514043</v>
          </cell>
          <cell r="K13">
            <v>532.54960414782204</v>
          </cell>
          <cell r="M13">
            <v>240</v>
          </cell>
          <cell r="O13">
            <v>240</v>
          </cell>
          <cell r="R13" t="e">
            <v>#N/A</v>
          </cell>
          <cell r="S13" t="e">
            <v>#N/A</v>
          </cell>
          <cell r="U13" t="str">
            <v>Total Coal Revenue</v>
          </cell>
          <cell r="W13">
            <v>579230.2762336469</v>
          </cell>
          <cell r="Z13" t="str">
            <v>Total Coal Revenue</v>
          </cell>
          <cell r="AB13">
            <v>433596.09035604744</v>
          </cell>
        </row>
        <row r="14">
          <cell r="A14">
            <v>8</v>
          </cell>
          <cell r="B14" t="str">
            <v>Cost of Sales (Non-Cash Costs) (1)</v>
          </cell>
          <cell r="C14" t="str">
            <v>Customer H</v>
          </cell>
          <cell r="D14">
            <v>-7.2789831026289207</v>
          </cell>
          <cell r="E14">
            <v>-1.9783751299999999</v>
          </cell>
          <cell r="F14">
            <v>-9.2573582326289205</v>
          </cell>
          <cell r="G14">
            <v>0</v>
          </cell>
          <cell r="H14">
            <v>0</v>
          </cell>
          <cell r="I14">
            <v>0</v>
          </cell>
          <cell r="J14">
            <v>0</v>
          </cell>
          <cell r="K14">
            <v>0</v>
          </cell>
          <cell r="M14">
            <v>120</v>
          </cell>
          <cell r="O14">
            <v>0</v>
          </cell>
          <cell r="R14">
            <v>48.5</v>
          </cell>
          <cell r="S14">
            <v>23280</v>
          </cell>
        </row>
        <row r="15">
          <cell r="A15">
            <v>9</v>
          </cell>
          <cell r="B15" t="str">
            <v>Gross Profit</v>
          </cell>
          <cell r="C15" t="str">
            <v>Customer I</v>
          </cell>
          <cell r="D15">
            <v>81.465741405121292</v>
          </cell>
          <cell r="E15">
            <v>32.120081933657247</v>
          </cell>
          <cell r="F15">
            <v>113.58582333877854</v>
          </cell>
          <cell r="G15">
            <v>179.92229908540975</v>
          </cell>
          <cell r="H15">
            <v>264.58998508156571</v>
          </cell>
          <cell r="I15">
            <v>302.33787665911802</v>
          </cell>
          <cell r="J15">
            <v>368.71624126375139</v>
          </cell>
          <cell r="K15">
            <v>369.72142595140019</v>
          </cell>
          <cell r="M15">
            <v>120</v>
          </cell>
          <cell r="O15">
            <v>120</v>
          </cell>
          <cell r="R15">
            <v>35.92363420427553</v>
          </cell>
          <cell r="S15">
            <v>15123.849999999999</v>
          </cell>
        </row>
        <row r="16">
          <cell r="A16">
            <v>10</v>
          </cell>
          <cell r="B16" t="str">
            <v>Depreciation, Depletion &amp; Amortization</v>
          </cell>
          <cell r="C16" t="str">
            <v>Customer J</v>
          </cell>
          <cell r="D16">
            <v>44.478964067136914</v>
          </cell>
          <cell r="E16">
            <v>14.589975794255039</v>
          </cell>
          <cell r="F16">
            <v>59.068939861391954</v>
          </cell>
          <cell r="G16">
            <v>66.946649577227419</v>
          </cell>
          <cell r="H16">
            <v>76.912253298912248</v>
          </cell>
          <cell r="I16">
            <v>88.175901887634538</v>
          </cell>
          <cell r="J16">
            <v>100.56420605449885</v>
          </cell>
          <cell r="K16">
            <v>109.16455653708893</v>
          </cell>
          <cell r="M16">
            <v>0</v>
          </cell>
          <cell r="O16">
            <v>0</v>
          </cell>
          <cell r="R16">
            <v>48.5</v>
          </cell>
          <cell r="S16">
            <v>17460</v>
          </cell>
          <cell r="U16" t="str">
            <v>Other Top 5</v>
          </cell>
          <cell r="W16" t="e">
            <v>#N/A</v>
          </cell>
        </row>
        <row r="17">
          <cell r="A17">
            <v>11</v>
          </cell>
          <cell r="B17" t="str">
            <v>Reclamation</v>
          </cell>
          <cell r="C17" t="str">
            <v>Customer K</v>
          </cell>
          <cell r="D17">
            <v>0.77576121000000009</v>
          </cell>
          <cell r="E17">
            <v>8.4908012548201017E-2</v>
          </cell>
          <cell r="F17">
            <v>0.86066922254820111</v>
          </cell>
          <cell r="G17">
            <v>1.7315949788602278</v>
          </cell>
          <cell r="H17">
            <v>2.0067216428654389</v>
          </cell>
          <cell r="I17">
            <v>2.2986239242059532</v>
          </cell>
          <cell r="J17">
            <v>2.5539887529027805</v>
          </cell>
          <cell r="K17">
            <v>2.6727195164033675</v>
          </cell>
          <cell r="M17">
            <v>0</v>
          </cell>
          <cell r="O17">
            <v>0</v>
          </cell>
          <cell r="R17">
            <v>50</v>
          </cell>
          <cell r="S17">
            <v>15000</v>
          </cell>
          <cell r="Z17" t="str">
            <v>Other Top 5</v>
          </cell>
          <cell r="AB17">
            <v>105323.25691799998</v>
          </cell>
        </row>
        <row r="18">
          <cell r="A18">
            <v>12</v>
          </cell>
          <cell r="B18" t="str">
            <v>SG&amp;A</v>
          </cell>
          <cell r="C18" t="str">
            <v>Customer L</v>
          </cell>
          <cell r="D18">
            <v>8.7991828399999985</v>
          </cell>
          <cell r="E18">
            <v>2.4000000000000004</v>
          </cell>
          <cell r="F18">
            <v>11.199182839999999</v>
          </cell>
          <cell r="G18">
            <v>9.6</v>
          </cell>
          <cell r="H18">
            <v>9.6000000000000014</v>
          </cell>
          <cell r="I18">
            <v>9.6000000000000014</v>
          </cell>
          <cell r="J18">
            <v>9.6</v>
          </cell>
          <cell r="K18">
            <v>9.6000000000000014</v>
          </cell>
          <cell r="M18">
            <v>0</v>
          </cell>
          <cell r="O18">
            <v>0</v>
          </cell>
          <cell r="R18">
            <v>49.5</v>
          </cell>
          <cell r="S18">
            <v>5940</v>
          </cell>
        </row>
        <row r="19">
          <cell r="A19">
            <v>13</v>
          </cell>
          <cell r="B19" t="str">
            <v>EBIT</v>
          </cell>
          <cell r="C19" t="str">
            <v>Customer M</v>
          </cell>
          <cell r="D19">
            <v>27.411833287984393</v>
          </cell>
          <cell r="E19">
            <v>15.04519812685399</v>
          </cell>
          <cell r="F19">
            <v>42.457031414838383</v>
          </cell>
          <cell r="G19">
            <v>101.6440545293221</v>
          </cell>
          <cell r="H19">
            <v>176.07101013978803</v>
          </cell>
          <cell r="I19">
            <v>202.26335084727754</v>
          </cell>
          <cell r="J19">
            <v>255.99804645634975</v>
          </cell>
          <cell r="K19">
            <v>248.28414989790789</v>
          </cell>
          <cell r="M19">
            <v>0</v>
          </cell>
          <cell r="O19">
            <v>95.478358319999998</v>
          </cell>
          <cell r="P19">
            <v>107.92003777999999</v>
          </cell>
          <cell r="Q19">
            <v>121.25421248999994</v>
          </cell>
          <cell r="R19">
            <v>50</v>
          </cell>
          <cell r="S19">
            <v>6000</v>
          </cell>
        </row>
        <row r="20">
          <cell r="A20">
            <v>14</v>
          </cell>
          <cell r="B20" t="str">
            <v>DTE</v>
          </cell>
          <cell r="C20" t="str">
            <v>Customer N</v>
          </cell>
          <cell r="D20" t="str">
            <v>BBB</v>
          </cell>
          <cell r="E20">
            <v>0</v>
          </cell>
          <cell r="G20">
            <v>60</v>
          </cell>
          <cell r="I20">
            <v>120</v>
          </cell>
          <cell r="K20">
            <v>0</v>
          </cell>
          <cell r="M20">
            <v>0</v>
          </cell>
          <cell r="O20">
            <v>0</v>
          </cell>
          <cell r="R20">
            <v>49</v>
          </cell>
          <cell r="S20">
            <v>2940</v>
          </cell>
        </row>
        <row r="21">
          <cell r="A21">
            <v>15</v>
          </cell>
          <cell r="B21" t="str">
            <v>Cash Flow Data</v>
          </cell>
          <cell r="C21" t="str">
            <v>Customer O</v>
          </cell>
          <cell r="D21" t="str">
            <v>N/A</v>
          </cell>
          <cell r="E21">
            <v>50</v>
          </cell>
          <cell r="G21">
            <v>20</v>
          </cell>
          <cell r="I21">
            <v>0</v>
          </cell>
          <cell r="K21">
            <v>0</v>
          </cell>
          <cell r="M21">
            <v>0</v>
          </cell>
          <cell r="O21">
            <v>0</v>
          </cell>
          <cell r="P21">
            <v>21.758666249488989</v>
          </cell>
          <cell r="Q21">
            <v>14.120315677955686</v>
          </cell>
          <cell r="R21">
            <v>45</v>
          </cell>
          <cell r="S21">
            <v>900</v>
          </cell>
        </row>
        <row r="22">
          <cell r="B22" t="str">
            <v>EBITDA</v>
          </cell>
          <cell r="C22">
            <v>63.270266173089382</v>
          </cell>
          <cell r="D22">
            <v>72.666558565121306</v>
          </cell>
          <cell r="E22">
            <v>29.72008193365723</v>
          </cell>
          <cell r="F22">
            <v>102.38664049877853</v>
          </cell>
          <cell r="G22">
            <v>170.32229908540975</v>
          </cell>
          <cell r="H22">
            <v>254.98998508156572</v>
          </cell>
          <cell r="I22">
            <v>292.73787665911806</v>
          </cell>
          <cell r="J22">
            <v>359.11624126375142</v>
          </cell>
          <cell r="K22">
            <v>360.12142595140023</v>
          </cell>
          <cell r="M22">
            <v>0</v>
          </cell>
          <cell r="O22">
            <v>20.145421640219148</v>
          </cell>
          <cell r="P22">
            <v>24.528796699466763</v>
          </cell>
          <cell r="Q22">
            <v>27.992340225435445</v>
          </cell>
        </row>
        <row r="23">
          <cell r="A23">
            <v>16</v>
          </cell>
          <cell r="B23" t="str">
            <v>Maintenance Capex</v>
          </cell>
          <cell r="D23">
            <v>16.075234699999999</v>
          </cell>
          <cell r="E23">
            <v>4.7284509499999992</v>
          </cell>
          <cell r="F23">
            <v>20.803685649999998</v>
          </cell>
          <cell r="G23">
            <v>15.799265366000002</v>
          </cell>
          <cell r="H23">
            <v>39.533072739999994</v>
          </cell>
          <cell r="I23">
            <v>56.819768434000011</v>
          </cell>
          <cell r="J23">
            <v>55.778104839999997</v>
          </cell>
          <cell r="K23">
            <v>23.063831279999999</v>
          </cell>
          <cell r="M23">
            <v>0</v>
          </cell>
          <cell r="O23">
            <v>0</v>
          </cell>
        </row>
        <row r="24">
          <cell r="A24">
            <v>17</v>
          </cell>
          <cell r="B24" t="str">
            <v>Expansion Capex</v>
          </cell>
          <cell r="C24" t="str">
            <v>p</v>
          </cell>
          <cell r="D24">
            <v>17.631215140000002</v>
          </cell>
          <cell r="E24">
            <v>17.456290860000003</v>
          </cell>
          <cell r="F24">
            <v>35.087506000000005</v>
          </cell>
          <cell r="G24">
            <v>51.685000000000002</v>
          </cell>
          <cell r="H24">
            <v>26.5943</v>
          </cell>
          <cell r="I24">
            <v>26.2</v>
          </cell>
          <cell r="J24">
            <v>26.1</v>
          </cell>
          <cell r="K24">
            <v>0</v>
          </cell>
          <cell r="M24">
            <v>0</v>
          </cell>
          <cell r="O24">
            <v>0</v>
          </cell>
        </row>
        <row r="25">
          <cell r="A25">
            <v>18</v>
          </cell>
          <cell r="B25" t="str">
            <v>Total Capex</v>
          </cell>
          <cell r="C25">
            <v>132.69999999999999</v>
          </cell>
          <cell r="D25">
            <v>22.184741810000006</v>
          </cell>
          <cell r="E25">
            <v>0</v>
          </cell>
          <cell r="F25">
            <v>55.891191650000003</v>
          </cell>
          <cell r="G25">
            <v>67.484265366000002</v>
          </cell>
          <cell r="H25">
            <v>66.127372739999998</v>
          </cell>
          <cell r="I25">
            <v>83.019768434000014</v>
          </cell>
          <cell r="J25">
            <v>81.878104840000006</v>
          </cell>
          <cell r="K25">
            <v>23.063831279999999</v>
          </cell>
          <cell r="M25">
            <v>0</v>
          </cell>
          <cell r="O25">
            <v>20.145421640219148</v>
          </cell>
          <cell r="P25">
            <v>24.528796699466763</v>
          </cell>
          <cell r="Q25">
            <v>27.992340225435445</v>
          </cell>
        </row>
        <row r="26">
          <cell r="A26">
            <v>19</v>
          </cell>
          <cell r="B26" t="str">
            <v>Change in Working Capital</v>
          </cell>
          <cell r="C26">
            <v>-22.249773838890867</v>
          </cell>
          <cell r="D26">
            <v>10.433170834307965</v>
          </cell>
          <cell r="E26">
            <v>-0.21922581082801429</v>
          </cell>
          <cell r="F26">
            <v>10.213945023479951</v>
          </cell>
          <cell r="G26">
            <v>8.0847821301775316</v>
          </cell>
          <cell r="H26">
            <v>7.3033406117068127</v>
          </cell>
          <cell r="I26">
            <v>6.7597174785036183</v>
          </cell>
          <cell r="J26">
            <v>6.5428359185655687</v>
          </cell>
          <cell r="K26">
            <v>6.7463603882181804</v>
          </cell>
          <cell r="M26">
            <v>0</v>
          </cell>
          <cell r="O26">
            <v>0</v>
          </cell>
        </row>
        <row r="27">
          <cell r="A27">
            <v>20</v>
          </cell>
          <cell r="B27" t="str">
            <v>Kentucky Fuels / Alpha</v>
          </cell>
          <cell r="D27" t="str">
            <v>N/A</v>
          </cell>
          <cell r="E27">
            <v>174.934</v>
          </cell>
          <cell r="G27">
            <v>0</v>
          </cell>
          <cell r="I27">
            <v>0</v>
          </cell>
          <cell r="K27">
            <v>0</v>
          </cell>
          <cell r="M27">
            <v>0</v>
          </cell>
          <cell r="O27">
            <v>0</v>
          </cell>
        </row>
        <row r="28">
          <cell r="A28">
            <v>21</v>
          </cell>
          <cell r="B28" t="str">
            <v>Balance Sheet Data</v>
          </cell>
          <cell r="D28" t="str">
            <v>N/A</v>
          </cell>
          <cell r="E28">
            <v>87.714439999999996</v>
          </cell>
          <cell r="G28">
            <v>0</v>
          </cell>
          <cell r="I28">
            <v>0</v>
          </cell>
          <cell r="K28">
            <v>0</v>
          </cell>
          <cell r="M28">
            <v>0</v>
          </cell>
          <cell r="O28">
            <v>0</v>
          </cell>
        </row>
        <row r="29">
          <cell r="A29">
            <v>22</v>
          </cell>
          <cell r="B29" t="str">
            <v>Cash</v>
          </cell>
          <cell r="C29">
            <v>2.7625649999999999</v>
          </cell>
          <cell r="D29" t="str">
            <v>BB</v>
          </cell>
          <cell r="E29">
            <v>75</v>
          </cell>
          <cell r="G29">
            <v>0</v>
          </cell>
          <cell r="I29">
            <v>0</v>
          </cell>
          <cell r="K29">
            <v>0</v>
          </cell>
          <cell r="M29">
            <v>0</v>
          </cell>
          <cell r="O29">
            <v>0</v>
          </cell>
        </row>
        <row r="30">
          <cell r="A30">
            <v>23</v>
          </cell>
          <cell r="B30" t="str">
            <v>Net Working Capital</v>
          </cell>
          <cell r="C30">
            <v>0</v>
          </cell>
          <cell r="D30" t="str">
            <v>N/A</v>
          </cell>
          <cell r="E30">
            <v>58.227260000000001</v>
          </cell>
          <cell r="G30">
            <v>0</v>
          </cell>
          <cell r="I30">
            <v>0</v>
          </cell>
          <cell r="K30">
            <v>0</v>
          </cell>
          <cell r="M30">
            <v>0</v>
          </cell>
          <cell r="O30">
            <v>0</v>
          </cell>
        </row>
        <row r="31">
          <cell r="A31">
            <v>24</v>
          </cell>
          <cell r="B31" t="str">
            <v>Net PP&amp;E</v>
          </cell>
          <cell r="C31">
            <v>394.960644</v>
          </cell>
          <cell r="D31" t="str">
            <v>N/A</v>
          </cell>
          <cell r="E31">
            <v>22.826000000000001</v>
          </cell>
          <cell r="G31">
            <v>0</v>
          </cell>
          <cell r="I31">
            <v>0</v>
          </cell>
          <cell r="K31">
            <v>0</v>
          </cell>
          <cell r="M31">
            <v>0</v>
          </cell>
          <cell r="O31">
            <v>0</v>
          </cell>
        </row>
        <row r="32">
          <cell r="A32">
            <v>25</v>
          </cell>
          <cell r="B32" t="str">
            <v>Total Debt</v>
          </cell>
          <cell r="C32">
            <v>236.88462599999997</v>
          </cell>
          <cell r="D32" t="str">
            <v>N/A</v>
          </cell>
          <cell r="E32">
            <v>21.516999999999999</v>
          </cell>
          <cell r="G32">
            <v>0</v>
          </cell>
          <cell r="I32">
            <v>0</v>
          </cell>
          <cell r="K32">
            <v>0</v>
          </cell>
          <cell r="M32">
            <v>0</v>
          </cell>
          <cell r="O32">
            <v>0</v>
          </cell>
        </row>
        <row r="33">
          <cell r="A33">
            <v>26</v>
          </cell>
          <cell r="B33" t="str">
            <v>Minority Interest</v>
          </cell>
          <cell r="C33">
            <v>0</v>
          </cell>
          <cell r="D33" t="str">
            <v>N/A</v>
          </cell>
          <cell r="E33">
            <v>13.185</v>
          </cell>
          <cell r="G33">
            <v>0</v>
          </cell>
          <cell r="I33">
            <v>0</v>
          </cell>
          <cell r="K33">
            <v>0</v>
          </cell>
          <cell r="M33">
            <v>0</v>
          </cell>
          <cell r="O33">
            <v>0</v>
          </cell>
        </row>
        <row r="34">
          <cell r="A34">
            <v>27</v>
          </cell>
          <cell r="B34" t="str">
            <v>Shareholders' Equity</v>
          </cell>
          <cell r="C34">
            <v>157.25324599999999</v>
          </cell>
          <cell r="D34" t="str">
            <v>N/A</v>
          </cell>
          <cell r="E34">
            <v>10.259</v>
          </cell>
          <cell r="G34">
            <v>0</v>
          </cell>
          <cell r="I34">
            <v>0</v>
          </cell>
          <cell r="K34">
            <v>0</v>
          </cell>
          <cell r="M34">
            <v>0</v>
          </cell>
          <cell r="O34">
            <v>0</v>
          </cell>
        </row>
        <row r="35">
          <cell r="A35">
            <v>28</v>
          </cell>
          <cell r="B35" t="str">
            <v>Capitalization (Book)</v>
          </cell>
          <cell r="C35">
            <v>394.13787199999996</v>
          </cell>
          <cell r="D35" t="str">
            <v>BBB</v>
          </cell>
          <cell r="E35">
            <v>0</v>
          </cell>
          <cell r="G35">
            <v>0</v>
          </cell>
          <cell r="I35">
            <v>0</v>
          </cell>
          <cell r="K35">
            <v>0</v>
          </cell>
          <cell r="M35">
            <v>0</v>
          </cell>
          <cell r="O35">
            <v>0</v>
          </cell>
        </row>
        <row r="37">
          <cell r="B37" t="str">
            <v>Operating Data</v>
          </cell>
        </row>
        <row r="38">
          <cell r="B38" t="str">
            <v>Coal Production (mt)</v>
          </cell>
          <cell r="C38">
            <v>5.6970000000000001</v>
          </cell>
          <cell r="D38">
            <v>6.594438675448</v>
          </cell>
          <cell r="E38">
            <v>2.4441800054849878</v>
          </cell>
          <cell r="F38">
            <v>9.0386186809329878</v>
          </cell>
          <cell r="G38">
            <v>11.857934155835787</v>
          </cell>
          <cell r="H38">
            <v>13.388940148857984</v>
          </cell>
          <cell r="I38">
            <v>14.2397055617673</v>
          </cell>
          <cell r="J38">
            <v>14.645126083746444</v>
          </cell>
          <cell r="K38">
            <v>14.2753530287359</v>
          </cell>
          <cell r="M38">
            <v>3854.9759999999987</v>
          </cell>
          <cell r="O38">
            <v>2.0515831986999999</v>
          </cell>
          <cell r="P38">
            <v>2.1676550967479997</v>
          </cell>
          <cell r="Q38">
            <v>2.3752003799999999</v>
          </cell>
        </row>
        <row r="39">
          <cell r="B39" t="str">
            <v>Steam Coal Sales (mt)</v>
          </cell>
          <cell r="C39" t="str">
            <v>Steam Coal - Uncommitted</v>
          </cell>
          <cell r="D39">
            <v>6.3084941390000004</v>
          </cell>
          <cell r="E39">
            <v>2.304605796509362</v>
          </cell>
          <cell r="F39">
            <v>8.6130999355093625</v>
          </cell>
          <cell r="G39">
            <v>11.044095153908758</v>
          </cell>
          <cell r="H39">
            <v>11.722343014789026</v>
          </cell>
          <cell r="I39">
            <v>11.631782979204072</v>
          </cell>
          <cell r="J39">
            <v>11.425316928560129</v>
          </cell>
          <cell r="K39">
            <v>10.792687141586146</v>
          </cell>
          <cell r="M39">
            <v>7570.340928560131</v>
          </cell>
          <cell r="O39">
            <v>7057.7111415861482</v>
          </cell>
        </row>
        <row r="40">
          <cell r="B40" t="str">
            <v>Metallurgical Coal Sales (mt)</v>
          </cell>
          <cell r="C40" t="str">
            <v>Total Steam Coal Sales</v>
          </cell>
          <cell r="D40">
            <v>0.33835219100000008</v>
          </cell>
          <cell r="E40">
            <v>0.13957420897562578</v>
          </cell>
          <cell r="F40">
            <v>0.47792639997562586</v>
          </cell>
          <cell r="G40">
            <v>0.81383900192702874</v>
          </cell>
          <cell r="H40">
            <v>1.6665971340689583</v>
          </cell>
          <cell r="I40">
            <v>2.6079225825632264</v>
          </cell>
          <cell r="J40">
            <v>3.2198091551863119</v>
          </cell>
          <cell r="K40">
            <v>3.4826658871497576</v>
          </cell>
          <cell r="M40">
            <v>11425.316928560129</v>
          </cell>
          <cell r="O40">
            <v>10792.687141586146</v>
          </cell>
        </row>
        <row r="41">
          <cell r="B41" t="str">
            <v>Total Coal Sales (mt)</v>
          </cell>
          <cell r="C41">
            <v>5.4669999999999996</v>
          </cell>
          <cell r="D41">
            <v>6.6468463300000007</v>
          </cell>
          <cell r="E41">
            <v>2.4441800054849878</v>
          </cell>
          <cell r="F41">
            <v>9.0910263354849885</v>
          </cell>
          <cell r="G41">
            <v>11.857934155835787</v>
          </cell>
          <cell r="H41">
            <v>13.388940148857984</v>
          </cell>
          <cell r="I41">
            <v>14.239705561767298</v>
          </cell>
          <cell r="J41">
            <v>14.645126083746442</v>
          </cell>
          <cell r="K41">
            <v>14.275353028735905</v>
          </cell>
          <cell r="O41">
            <v>1.3604686142857145</v>
          </cell>
          <cell r="P41">
            <v>1.588952907142857</v>
          </cell>
          <cell r="Q41">
            <v>1.7983258571428573</v>
          </cell>
        </row>
        <row r="42">
          <cell r="B42" t="str">
            <v>Steam Coal Realized Price Per Ton</v>
          </cell>
          <cell r="D42" t="str">
            <v>--</v>
          </cell>
          <cell r="E42" t="str">
            <v>--</v>
          </cell>
          <cell r="F42">
            <v>45.164460143431548</v>
          </cell>
          <cell r="G42">
            <v>46.586661207309795</v>
          </cell>
          <cell r="H42">
            <v>50.571145225926642</v>
          </cell>
          <cell r="I42">
            <v>51.214458805983426</v>
          </cell>
          <cell r="J42">
            <v>55.31029253249023</v>
          </cell>
          <cell r="K42">
            <v>55.694356975791763</v>
          </cell>
        </row>
        <row r="43">
          <cell r="B43" t="str">
            <v>Metallurgical Coal Realized Price Per Ton</v>
          </cell>
          <cell r="C43" t="str">
            <v>Metallurgical Coal</v>
          </cell>
          <cell r="D43" t="str">
            <v>--</v>
          </cell>
          <cell r="E43" t="str">
            <v>--</v>
          </cell>
          <cell r="F43">
            <v>73.627725084541638</v>
          </cell>
          <cell r="G43">
            <v>79.368936405973088</v>
          </cell>
          <cell r="H43">
            <v>82.985533529745936</v>
          </cell>
          <cell r="I43">
            <v>83.907912917564033</v>
          </cell>
          <cell r="J43">
            <v>84.846178796327479</v>
          </cell>
          <cell r="K43">
            <v>85.247012638376802</v>
          </cell>
        </row>
        <row r="44">
          <cell r="A44">
            <v>1</v>
          </cell>
          <cell r="B44" t="str">
            <v>Realized Price Per Ton</v>
          </cell>
          <cell r="C44">
            <v>50.234520749954278</v>
          </cell>
          <cell r="D44">
            <v>48.84310430417306</v>
          </cell>
          <cell r="E44">
            <v>46.761983303052091</v>
          </cell>
          <cell r="F44">
            <v>47.694954821942659</v>
          </cell>
          <cell r="G44">
            <v>48.847486300856495</v>
          </cell>
          <cell r="H44">
            <v>54.605947536574909</v>
          </cell>
          <cell r="I44">
            <v>57.202082420091607</v>
          </cell>
          <cell r="J44">
            <v>61.803914810306544</v>
          </cell>
          <cell r="K44">
            <v>62.904127938624576</v>
          </cell>
          <cell r="M44">
            <v>0</v>
          </cell>
          <cell r="O44">
            <v>0</v>
          </cell>
          <cell r="P44">
            <v>0</v>
          </cell>
          <cell r="Q44">
            <v>0</v>
          </cell>
          <cell r="R44">
            <v>78</v>
          </cell>
          <cell r="S44">
            <v>0</v>
          </cell>
          <cell r="T44">
            <v>0</v>
          </cell>
        </row>
        <row r="45">
          <cell r="A45">
            <v>2</v>
          </cell>
          <cell r="B45" t="str">
            <v>Cash Costs Per Ton (2)</v>
          </cell>
          <cell r="C45">
            <v>40.336414821092127</v>
          </cell>
          <cell r="D45">
            <v>37.681907757826487</v>
          </cell>
          <cell r="E45">
            <v>34.429950991186281</v>
          </cell>
          <cell r="F45">
            <v>36.807963973822076</v>
          </cell>
          <cell r="G45">
            <v>34.248866307380091</v>
          </cell>
          <cell r="H45">
            <v>35.252545758676966</v>
          </cell>
          <cell r="I45">
            <v>36.384307448827592</v>
          </cell>
          <cell r="J45">
            <v>37.052125433550849</v>
          </cell>
          <cell r="K45">
            <v>37.305529542829092</v>
          </cell>
          <cell r="M45">
            <v>0</v>
          </cell>
          <cell r="O45">
            <v>39.408989675131849</v>
          </cell>
          <cell r="P45">
            <v>38.789131210576294</v>
          </cell>
          <cell r="Q45">
            <v>35.397023374622364</v>
          </cell>
          <cell r="R45">
            <v>68.228571428571428</v>
          </cell>
          <cell r="S45">
            <v>9552</v>
          </cell>
        </row>
        <row r="46">
          <cell r="A46">
            <v>3</v>
          </cell>
          <cell r="B46" t="str">
            <v>Cash Margin Per Ton</v>
          </cell>
          <cell r="C46">
            <v>9.8981059288621509</v>
          </cell>
          <cell r="D46">
            <v>11.161196546346574</v>
          </cell>
          <cell r="E46">
            <v>12.33203231186581</v>
          </cell>
          <cell r="F46">
            <v>10.886990848120583</v>
          </cell>
          <cell r="G46">
            <v>14.598619993476404</v>
          </cell>
          <cell r="H46">
            <v>19.353401777897943</v>
          </cell>
          <cell r="I46">
            <v>20.817774971264015</v>
          </cell>
          <cell r="J46">
            <v>24.751789376755696</v>
          </cell>
          <cell r="K46">
            <v>25.598598395795484</v>
          </cell>
          <cell r="M46">
            <v>0</v>
          </cell>
          <cell r="O46">
            <v>-39.408989675131849</v>
          </cell>
          <cell r="P46">
            <v>-38.789131210576294</v>
          </cell>
          <cell r="Q46">
            <v>-35.397023374622364</v>
          </cell>
          <cell r="R46">
            <v>84</v>
          </cell>
          <cell r="S46">
            <v>10584</v>
          </cell>
        </row>
        <row r="47">
          <cell r="C47" t="str">
            <v>Other Metallurgical</v>
          </cell>
          <cell r="D47" t="str">
            <v>N/A</v>
          </cell>
          <cell r="E47">
            <v>64.412009999999995</v>
          </cell>
          <cell r="G47">
            <v>60</v>
          </cell>
          <cell r="I47">
            <v>0</v>
          </cell>
          <cell r="K47">
            <v>0</v>
          </cell>
          <cell r="M47">
            <v>0</v>
          </cell>
          <cell r="O47">
            <v>0</v>
          </cell>
        </row>
        <row r="48">
          <cell r="A48">
            <v>4</v>
          </cell>
          <cell r="B48" t="str">
            <v>Growth &amp; Margins</v>
          </cell>
          <cell r="C48" t="str">
            <v>Customer D</v>
          </cell>
          <cell r="D48" t="str">
            <v>N/A</v>
          </cell>
          <cell r="E48">
            <v>57.163409999999999</v>
          </cell>
          <cell r="G48">
            <v>60</v>
          </cell>
          <cell r="I48">
            <v>0</v>
          </cell>
          <cell r="K48">
            <v>0</v>
          </cell>
          <cell r="M48">
            <v>0</v>
          </cell>
          <cell r="O48">
            <v>0</v>
          </cell>
        </row>
        <row r="49">
          <cell r="A49">
            <v>5</v>
          </cell>
          <cell r="B49" t="str">
            <v>Production Growth</v>
          </cell>
          <cell r="C49" t="str">
            <v>--</v>
          </cell>
          <cell r="D49" t="str">
            <v>--</v>
          </cell>
          <cell r="E49" t="str">
            <v>--</v>
          </cell>
          <cell r="F49">
            <v>58.655760592118433</v>
          </cell>
          <cell r="G49">
            <v>31.191884229502453</v>
          </cell>
          <cell r="H49">
            <v>12.911237091569827</v>
          </cell>
          <cell r="I49">
            <v>6.3542401672613602</v>
          </cell>
          <cell r="J49">
            <v>2.8471130966898128</v>
          </cell>
          <cell r="K49">
            <v>-2.5248881634479581</v>
          </cell>
          <cell r="M49">
            <v>0</v>
          </cell>
          <cell r="O49" t="str">
            <v>--</v>
          </cell>
          <cell r="P49">
            <v>5.657674430242432</v>
          </cell>
          <cell r="Q49">
            <v>9.5746451344297157</v>
          </cell>
        </row>
        <row r="50">
          <cell r="A50">
            <v>6</v>
          </cell>
          <cell r="B50" t="str">
            <v>Total Revenue Growth</v>
          </cell>
          <cell r="C50" t="str">
            <v>--</v>
          </cell>
          <cell r="D50" t="str">
            <v>--</v>
          </cell>
          <cell r="E50" t="str">
            <v>--</v>
          </cell>
          <cell r="F50">
            <v>59.83101514145195</v>
          </cell>
          <cell r="G50">
            <v>33.510475097568239</v>
          </cell>
          <cell r="H50">
            <v>25.68809935504779</v>
          </cell>
          <cell r="I50">
            <v>11.384503366082011</v>
          </cell>
          <cell r="J50">
            <v>11.080593480579459</v>
          </cell>
          <cell r="K50">
            <v>-0.9961339642429734</v>
          </cell>
          <cell r="M50">
            <v>0</v>
          </cell>
          <cell r="O50" t="str">
            <v>--</v>
          </cell>
          <cell r="P50">
            <v>13.030889595211882</v>
          </cell>
          <cell r="Q50">
            <v>12.355606043413637</v>
          </cell>
        </row>
        <row r="51">
          <cell r="A51">
            <v>7</v>
          </cell>
          <cell r="B51" t="str">
            <v>Gross Margin</v>
          </cell>
          <cell r="C51" t="e">
            <v>#REF!</v>
          </cell>
          <cell r="D51">
            <v>25.093204012416681</v>
          </cell>
          <cell r="E51">
            <v>28.102860971855513</v>
          </cell>
          <cell r="F51">
            <v>25.876869483883354</v>
          </cell>
          <cell r="G51">
            <v>30.701334651395246</v>
          </cell>
          <cell r="H51">
            <v>35.921255418671599</v>
          </cell>
          <cell r="I51">
            <v>36.850712611308964</v>
          </cell>
          <cell r="J51">
            <v>40.458279316881033</v>
          </cell>
          <cell r="K51">
            <v>40.976759046640581</v>
          </cell>
          <cell r="M51">
            <v>0</v>
          </cell>
          <cell r="O51">
            <v>0</v>
          </cell>
        </row>
        <row r="52">
          <cell r="B52" t="str">
            <v>EBIT Margin</v>
          </cell>
          <cell r="C52" t="e">
            <v>#REF!</v>
          </cell>
          <cell r="D52">
            <v>10.944339620159232</v>
          </cell>
          <cell r="E52">
            <v>17.878386414903943</v>
          </cell>
          <cell r="F52">
            <v>12.68817690849856</v>
          </cell>
          <cell r="G52">
            <v>25.028185991415235</v>
          </cell>
          <cell r="H52">
            <v>37.3037048241356</v>
          </cell>
          <cell r="I52">
            <v>39.039304830199164</v>
          </cell>
          <cell r="J52">
            <v>47.177009785071512</v>
          </cell>
          <cell r="K52">
            <v>46.621788461416379</v>
          </cell>
        </row>
        <row r="53">
          <cell r="B53" t="str">
            <v>EBITDA Margin</v>
          </cell>
          <cell r="C53" t="e">
            <v>#REF!</v>
          </cell>
          <cell r="D53">
            <v>22.382866067431191</v>
          </cell>
          <cell r="E53">
            <v>26.003026155999116</v>
          </cell>
          <cell r="F53">
            <v>23.325496573441214</v>
          </cell>
          <cell r="G53">
            <v>29.063223010139023</v>
          </cell>
          <cell r="H53">
            <v>34.617940586430528</v>
          </cell>
          <cell r="I53">
            <v>35.68060833930128</v>
          </cell>
          <cell r="J53">
            <v>39.404896151249815</v>
          </cell>
          <cell r="K53">
            <v>39.912777196425985</v>
          </cell>
          <cell r="O53">
            <v>21.099463789166613</v>
          </cell>
          <cell r="P53">
            <v>22.72867690193906</v>
          </cell>
          <cell r="Q53">
            <v>23.085664118880839</v>
          </cell>
        </row>
        <row r="54">
          <cell r="C54" t="str">
            <v>Metallurgical Coal  - Committed</v>
          </cell>
          <cell r="D54" t="str">
            <v>--</v>
          </cell>
          <cell r="E54">
            <v>470.81751100000008</v>
          </cell>
          <cell r="G54">
            <v>506</v>
          </cell>
          <cell r="I54">
            <v>306</v>
          </cell>
          <cell r="K54">
            <v>70.2</v>
          </cell>
          <cell r="M54">
            <v>0</v>
          </cell>
          <cell r="O54">
            <v>0</v>
          </cell>
        </row>
        <row r="55">
          <cell r="C55" t="str">
            <v>Metallurgical Coal - Uncommitted</v>
          </cell>
          <cell r="D55" t="str">
            <v>--</v>
          </cell>
          <cell r="E55">
            <v>1.0742089756257656</v>
          </cell>
          <cell r="F55">
            <v>0</v>
          </cell>
          <cell r="G55">
            <v>0</v>
          </cell>
          <cell r="H55">
            <v>0</v>
          </cell>
          <cell r="I55">
            <v>0</v>
          </cell>
          <cell r="J55">
            <v>0</v>
          </cell>
          <cell r="K55">
            <v>0</v>
          </cell>
          <cell r="M55">
            <v>3219.8091551863117</v>
          </cell>
          <cell r="O55">
            <v>3482.6658871497575</v>
          </cell>
        </row>
        <row r="56">
          <cell r="B56" t="str">
            <v>Cash Mining Costs Per Ton</v>
          </cell>
          <cell r="C56" t="str">
            <v>Total Metallurgical Coal Sales</v>
          </cell>
          <cell r="D56" t="str">
            <v>--</v>
          </cell>
          <cell r="E56">
            <v>471.89171997562585</v>
          </cell>
          <cell r="G56">
            <v>813.83900192702868</v>
          </cell>
          <cell r="I56">
            <v>1666.5971340689582</v>
          </cell>
          <cell r="K56">
            <v>2607.9225825632266</v>
          </cell>
          <cell r="M56">
            <v>3219.8091551863117</v>
          </cell>
          <cell r="O56">
            <v>3482.6658871497575</v>
          </cell>
        </row>
        <row r="58">
          <cell r="D58" t="str">
            <v>9 Months</v>
          </cell>
          <cell r="E58" t="str">
            <v>Projected</v>
          </cell>
          <cell r="F58" t="str">
            <v>Projected FYE December 31,</v>
          </cell>
        </row>
        <row r="59">
          <cell r="C59">
            <v>2006</v>
          </cell>
          <cell r="D59" t="str">
            <v>2007A</v>
          </cell>
          <cell r="E59" t="str">
            <v>Q4 2007</v>
          </cell>
          <cell r="F59">
            <v>2007</v>
          </cell>
          <cell r="G59">
            <v>2008</v>
          </cell>
          <cell r="H59">
            <v>2009</v>
          </cell>
          <cell r="I59">
            <v>2010</v>
          </cell>
          <cell r="J59">
            <v>2011</v>
          </cell>
          <cell r="K59">
            <v>2012</v>
          </cell>
          <cell r="M59">
            <v>3854.9759999999987</v>
          </cell>
          <cell r="O59">
            <v>3734.9759999999987</v>
          </cell>
        </row>
        <row r="60">
          <cell r="B60" t="str">
            <v>Mining Expenses</v>
          </cell>
          <cell r="C60" t="str">
            <v>% Committed</v>
          </cell>
          <cell r="D60">
            <v>180.19157087084218</v>
          </cell>
          <cell r="E60">
            <v>64.619181160829839</v>
          </cell>
          <cell r="F60">
            <v>244.81075203167202</v>
          </cell>
          <cell r="G60">
            <v>312.9473972367615</v>
          </cell>
          <cell r="H60">
            <v>357.99473728949698</v>
          </cell>
          <cell r="I60">
            <v>395.57378611311077</v>
          </cell>
          <cell r="J60">
            <v>424.07577456323492</v>
          </cell>
          <cell r="K60">
            <v>433.21661195404056</v>
          </cell>
          <cell r="M60">
            <v>26.322586626812011</v>
          </cell>
          <cell r="O60">
            <v>26.163808295890068</v>
          </cell>
        </row>
        <row r="61">
          <cell r="B61" t="str">
            <v>Less: D&amp;A</v>
          </cell>
          <cell r="C61" t="str">
            <v xml:space="preserve">Total Uncommitted </v>
          </cell>
          <cell r="D61">
            <v>24.681393879999998</v>
          </cell>
          <cell r="E61">
            <v>8.0931919080357169</v>
          </cell>
          <cell r="F61">
            <v>32.774585788035715</v>
          </cell>
          <cell r="G61">
            <v>38.661759462261905</v>
          </cell>
          <cell r="H61">
            <v>44.841969292285711</v>
          </cell>
          <cell r="I61">
            <v>54.005792657999983</v>
          </cell>
          <cell r="J61">
            <v>65.400291719999998</v>
          </cell>
          <cell r="K61">
            <v>73.935969179047618</v>
          </cell>
          <cell r="M61">
            <v>10790.150083746443</v>
          </cell>
          <cell r="O61">
            <v>10540.377028735906</v>
          </cell>
        </row>
        <row r="62">
          <cell r="B62" t="str">
            <v>Less: Interest</v>
          </cell>
          <cell r="C62" t="str">
            <v>% Uncommitted</v>
          </cell>
          <cell r="D62">
            <v>6.5576837400000016</v>
          </cell>
          <cell r="E62">
            <v>2.0297141388477566</v>
          </cell>
          <cell r="F62">
            <v>8.5873978788477583</v>
          </cell>
          <cell r="G62">
            <v>8.6553057992111526</v>
          </cell>
          <cell r="H62">
            <v>7.8855283842546129</v>
          </cell>
          <cell r="I62">
            <v>8.4063418508995209</v>
          </cell>
          <cell r="J62">
            <v>10.872201760744314</v>
          </cell>
          <cell r="K62">
            <v>12.689833272471946</v>
          </cell>
          <cell r="M62">
            <v>73.677413373187989</v>
          </cell>
          <cell r="O62">
            <v>73.836191704109936</v>
          </cell>
        </row>
        <row r="63">
          <cell r="B63" t="str">
            <v>Less: Reclamation</v>
          </cell>
          <cell r="C63" t="str">
            <v>Total Coal Sales</v>
          </cell>
          <cell r="D63">
            <v>0.49363598000000003</v>
          </cell>
          <cell r="E63">
            <v>0.36703324254820108</v>
          </cell>
          <cell r="F63">
            <v>0.86066922254820111</v>
          </cell>
          <cell r="G63">
            <v>1.7315949788602278</v>
          </cell>
          <cell r="H63">
            <v>2.0067216428654389</v>
          </cell>
          <cell r="I63">
            <v>2.2986239242059532</v>
          </cell>
          <cell r="J63">
            <v>2.5539887529027805</v>
          </cell>
          <cell r="K63">
            <v>2.6727195164033675</v>
          </cell>
          <cell r="M63">
            <v>14645.126083746442</v>
          </cell>
          <cell r="O63">
            <v>14275.353028735904</v>
          </cell>
        </row>
        <row r="64">
          <cell r="B64" t="str">
            <v>Less: Plant D&amp;A</v>
          </cell>
          <cell r="D64">
            <v>2.4968116800000004</v>
          </cell>
          <cell r="E64">
            <v>0.74713033118882333</v>
          </cell>
          <cell r="F64">
            <v>3.2439420111888237</v>
          </cell>
          <cell r="G64">
            <v>3.5227389893625221</v>
          </cell>
          <cell r="H64">
            <v>4.6238021500292117</v>
          </cell>
          <cell r="I64">
            <v>4.766872540260036</v>
          </cell>
          <cell r="J64">
            <v>4.5787863658828867</v>
          </cell>
          <cell r="K64">
            <v>4.7285635118311591</v>
          </cell>
        </row>
        <row r="65">
          <cell r="B65" t="str">
            <v>Less: Plant Interest</v>
          </cell>
          <cell r="D65">
            <v>0.16073122999999997</v>
          </cell>
          <cell r="E65">
            <v>5.1347048571588144E-2</v>
          </cell>
          <cell r="F65">
            <v>0.21207827857158812</v>
          </cell>
          <cell r="G65">
            <v>0.14594794153178167</v>
          </cell>
          <cell r="H65">
            <v>9.460335777258444E-2</v>
          </cell>
          <cell r="I65">
            <v>5.1172756507996749E-2</v>
          </cell>
          <cell r="J65">
            <v>1.4660218036102148E-2</v>
          </cell>
          <cell r="K65">
            <v>0.31471555542920715</v>
          </cell>
        </row>
        <row r="66">
          <cell r="B66" t="str">
            <v>Less: INV</v>
          </cell>
        </row>
        <row r="68">
          <cell r="B68" t="str">
            <v>Cash Costs ($ in millions)</v>
          </cell>
          <cell r="G68">
            <v>6.8632444001766046</v>
          </cell>
          <cell r="I68">
            <v>12.447565793406817</v>
          </cell>
          <cell r="K68">
            <v>18.314441764619996</v>
          </cell>
          <cell r="M68">
            <v>21.985533868224895</v>
          </cell>
          <cell r="O68">
            <v>24.396355593723278</v>
          </cell>
        </row>
        <row r="69">
          <cell r="B69" t="str">
            <v>Mining Expenses</v>
          </cell>
          <cell r="D69">
            <v>148.45885727084217</v>
          </cell>
          <cell r="E69">
            <v>54.129241871398158</v>
          </cell>
          <cell r="F69">
            <v>202.58809914224034</v>
          </cell>
          <cell r="G69">
            <v>263.89873699642823</v>
          </cell>
          <cell r="H69">
            <v>303.26051797009126</v>
          </cell>
          <cell r="I69">
            <v>330.8630276800053</v>
          </cell>
          <cell r="J69">
            <v>345.24929232958783</v>
          </cell>
          <cell r="K69">
            <v>343.91808998611759</v>
          </cell>
        </row>
        <row r="70">
          <cell r="B70" t="str">
            <v>Contract Coal Haul</v>
          </cell>
          <cell r="D70">
            <v>37.609363486665352</v>
          </cell>
          <cell r="E70">
            <v>9.6073968277706001</v>
          </cell>
          <cell r="F70">
            <v>47.216760314435952</v>
          </cell>
          <cell r="G70">
            <v>40.140086702790477</v>
          </cell>
          <cell r="H70">
            <v>40.955326108697456</v>
          </cell>
          <cell r="I70">
            <v>44.128452703470472</v>
          </cell>
          <cell r="J70">
            <v>44.723320308527121</v>
          </cell>
          <cell r="K70">
            <v>42.092283558789021</v>
          </cell>
          <cell r="M70">
            <v>1000</v>
          </cell>
        </row>
        <row r="71">
          <cell r="B71" t="str">
            <v>Processing Costs</v>
          </cell>
          <cell r="D71">
            <v>13.088896249999998</v>
          </cell>
          <cell r="E71">
            <v>2.921092301125956</v>
          </cell>
          <cell r="F71">
            <v>16.009988551125954</v>
          </cell>
          <cell r="G71">
            <v>13.90713582654231</v>
          </cell>
          <cell r="H71">
            <v>17.245651445493429</v>
          </cell>
          <cell r="I71">
            <v>19.986352897843783</v>
          </cell>
          <cell r="J71">
            <v>19.841580720500083</v>
          </cell>
          <cell r="K71">
            <v>16.137756352789069</v>
          </cell>
        </row>
        <row r="72">
          <cell r="B72" t="str">
            <v>Loading Costs</v>
          </cell>
          <cell r="D72">
            <v>8.3723597500000011</v>
          </cell>
          <cell r="E72">
            <v>2.359762739849975</v>
          </cell>
          <cell r="F72">
            <v>10.732122489849976</v>
          </cell>
          <cell r="G72">
            <v>11.563795441882677</v>
          </cell>
          <cell r="H72">
            <v>15.144976119381873</v>
          </cell>
          <cell r="I72">
            <v>17.124331164490421</v>
          </cell>
          <cell r="J72">
            <v>16.995972256462032</v>
          </cell>
          <cell r="K72">
            <v>16.995507017563028</v>
          </cell>
        </row>
        <row r="73">
          <cell r="B73" t="str">
            <v>Royalties</v>
          </cell>
          <cell r="D73">
            <v>21.37191421</v>
          </cell>
          <cell r="E73">
            <v>7.4577316610738578</v>
          </cell>
          <cell r="F73">
            <v>28.829645871073858</v>
          </cell>
          <cell r="G73">
            <v>37.51814331760982</v>
          </cell>
          <cell r="H73">
            <v>47.49065039218609</v>
          </cell>
          <cell r="I73">
            <v>53.19094439591489</v>
          </cell>
          <cell r="J73">
            <v>58.318060660339384</v>
          </cell>
          <cell r="K73">
            <v>56.502220528623731</v>
          </cell>
          <cell r="M73">
            <v>2011</v>
          </cell>
          <cell r="O73">
            <v>2012</v>
          </cell>
        </row>
        <row r="74">
          <cell r="B74" t="str">
            <v>Federal &amp; Mineral Taxes</v>
          </cell>
          <cell r="C74" t="str">
            <v>Steam Coal</v>
          </cell>
          <cell r="D74">
            <v>6.7468413799999993</v>
          </cell>
          <cell r="E74">
            <v>2.4398954220472437</v>
          </cell>
          <cell r="F74">
            <v>9.1867368020472426</v>
          </cell>
          <cell r="G74">
            <v>11.917156036635944</v>
          </cell>
          <cell r="H74">
            <v>13.550574550219546</v>
          </cell>
          <cell r="I74">
            <v>14.425853266651359</v>
          </cell>
          <cell r="J74">
            <v>14.760924766755615</v>
          </cell>
          <cell r="K74">
            <v>14.323581115093056</v>
          </cell>
        </row>
        <row r="75">
          <cell r="A75">
            <v>1</v>
          </cell>
          <cell r="B75" t="str">
            <v>Severance Taxes</v>
          </cell>
          <cell r="C75" t="str">
            <v>Customer V</v>
          </cell>
          <cell r="D75">
            <v>14.81761794</v>
          </cell>
          <cell r="E75">
            <v>4.9934589786713079</v>
          </cell>
          <cell r="F75">
            <v>19.811076918671308</v>
          </cell>
          <cell r="G75">
            <v>25.987496453298288</v>
          </cell>
          <cell r="H75">
            <v>33.006770299406384</v>
          </cell>
          <cell r="I75">
            <v>36.958892475568653</v>
          </cell>
          <cell r="J75">
            <v>41.279384994593755</v>
          </cell>
          <cell r="K75">
            <v>41.152630285972883</v>
          </cell>
          <cell r="M75">
            <v>2874.983999999999</v>
          </cell>
          <cell r="O75">
            <v>2874.983999999999</v>
          </cell>
        </row>
        <row r="76">
          <cell r="A76">
            <v>2</v>
          </cell>
          <cell r="B76" t="str">
            <v>Other Expenses</v>
          </cell>
          <cell r="C76" t="str">
            <v>Customer S</v>
          </cell>
          <cell r="D76">
            <v>0</v>
          </cell>
          <cell r="E76">
            <v>0.24441800054849877</v>
          </cell>
          <cell r="F76">
            <v>0.24441800054849877</v>
          </cell>
          <cell r="G76">
            <v>1.1857934155835788</v>
          </cell>
          <cell r="H76">
            <v>1.3388940148857986</v>
          </cell>
          <cell r="I76">
            <v>1.42397055617673</v>
          </cell>
          <cell r="J76">
            <v>1.464512608374644</v>
          </cell>
          <cell r="K76">
            <v>1.4275353028735902</v>
          </cell>
          <cell r="M76">
            <v>0</v>
          </cell>
          <cell r="O76">
            <v>0</v>
          </cell>
        </row>
        <row r="77">
          <cell r="A77">
            <v>3</v>
          </cell>
          <cell r="B77" t="str">
            <v>Total Cash Costs</v>
          </cell>
          <cell r="C77" t="str">
            <v>Customer E</v>
          </cell>
          <cell r="D77">
            <v>250.46585028750755</v>
          </cell>
          <cell r="E77">
            <v>84.152997802485601</v>
          </cell>
          <cell r="F77">
            <v>334.61884808999309</v>
          </cell>
          <cell r="G77">
            <v>406.11834419077132</v>
          </cell>
          <cell r="H77">
            <v>471.99336090036184</v>
          </cell>
          <cell r="I77">
            <v>518.1018251401216</v>
          </cell>
          <cell r="J77">
            <v>542.63304864514043</v>
          </cell>
          <cell r="K77">
            <v>532.54960414782192</v>
          </cell>
          <cell r="M77">
            <v>0</v>
          </cell>
          <cell r="O77">
            <v>0</v>
          </cell>
        </row>
        <row r="78">
          <cell r="A78">
            <v>4</v>
          </cell>
          <cell r="B78" t="str">
            <v>River Trading</v>
          </cell>
          <cell r="C78" t="str">
            <v>Customer U</v>
          </cell>
          <cell r="D78" t="str">
            <v>N/A</v>
          </cell>
          <cell r="E78">
            <v>400.14717999999999</v>
          </cell>
          <cell r="G78">
            <v>904.97999999999968</v>
          </cell>
          <cell r="I78">
            <v>780</v>
          </cell>
          <cell r="K78">
            <v>0</v>
          </cell>
          <cell r="M78">
            <v>0</v>
          </cell>
          <cell r="O78">
            <v>0</v>
          </cell>
        </row>
        <row r="79">
          <cell r="A79">
            <v>5</v>
          </cell>
          <cell r="B79" t="str">
            <v>Cash Costs ($ per ton)</v>
          </cell>
          <cell r="C79" t="str">
            <v>Customer I</v>
          </cell>
          <cell r="D79" t="str">
            <v>BBB+</v>
          </cell>
          <cell r="E79">
            <v>495.35056999999995</v>
          </cell>
          <cell r="G79">
            <v>829.99199999999973</v>
          </cell>
          <cell r="I79">
            <v>129.6</v>
          </cell>
          <cell r="K79">
            <v>0</v>
          </cell>
          <cell r="M79">
            <v>0</v>
          </cell>
          <cell r="O79">
            <v>0</v>
          </cell>
        </row>
        <row r="80">
          <cell r="A80">
            <v>6</v>
          </cell>
          <cell r="B80" t="str">
            <v>Mining Expenses</v>
          </cell>
          <cell r="C80" t="str">
            <v>Customer Z</v>
          </cell>
          <cell r="D80">
            <v>22.335232364374846</v>
          </cell>
          <cell r="E80">
            <v>22.146176529521824</v>
          </cell>
          <cell r="F80">
            <v>22.284403505848239</v>
          </cell>
          <cell r="G80">
            <v>22.25503477488552</v>
          </cell>
          <cell r="H80">
            <v>22.650076451044409</v>
          </cell>
          <cell r="I80">
            <v>23.235243611240911</v>
          </cell>
          <cell r="J80">
            <v>23.574347558042184</v>
          </cell>
          <cell r="K80">
            <v>24.091739748489559</v>
          </cell>
          <cell r="M80">
            <v>499.99199999999996</v>
          </cell>
          <cell r="O80">
            <v>499.99199999999996</v>
          </cell>
        </row>
        <row r="81">
          <cell r="A81">
            <v>7</v>
          </cell>
          <cell r="B81" t="str">
            <v>Contract Coal Haul</v>
          </cell>
          <cell r="C81" t="str">
            <v>Customer A</v>
          </cell>
          <cell r="D81">
            <v>5.6582267167692066</v>
          </cell>
          <cell r="E81">
            <v>3.9307239263109213</v>
          </cell>
          <cell r="F81">
            <v>5.1937766509524721</v>
          </cell>
          <cell r="G81">
            <v>3.385082610113487</v>
          </cell>
          <cell r="H81">
            <v>3.058892313607867</v>
          </cell>
          <cell r="I81">
            <v>3.0989722724290418</v>
          </cell>
          <cell r="J81">
            <v>3.0538023402995673</v>
          </cell>
          <cell r="K81">
            <v>2.9485984321409338</v>
          </cell>
          <cell r="M81">
            <v>240</v>
          </cell>
          <cell r="O81">
            <v>240</v>
          </cell>
        </row>
        <row r="82">
          <cell r="A82">
            <v>8</v>
          </cell>
          <cell r="B82" t="str">
            <v>Processing Costs</v>
          </cell>
          <cell r="C82" t="str">
            <v>Customer D</v>
          </cell>
          <cell r="D82">
            <v>1.9691889356497274</v>
          </cell>
          <cell r="E82">
            <v>1.1951215927512411</v>
          </cell>
          <cell r="F82">
            <v>1.7610760281965294</v>
          </cell>
          <cell r="G82">
            <v>1.1728127044539225</v>
          </cell>
          <cell r="H82">
            <v>1.2880520230695336</v>
          </cell>
          <cell r="I82">
            <v>1.403565039399822</v>
          </cell>
          <cell r="J82">
            <v>1.35482484801007</v>
          </cell>
          <cell r="K82">
            <v>1.1304628558259957</v>
          </cell>
          <cell r="M82">
            <v>120</v>
          </cell>
          <cell r="O82">
            <v>0</v>
          </cell>
        </row>
        <row r="83">
          <cell r="A83">
            <v>9</v>
          </cell>
          <cell r="B83" t="str">
            <v>Loading Costs</v>
          </cell>
          <cell r="C83" t="str">
            <v>Customer F</v>
          </cell>
          <cell r="D83">
            <v>1.2595988133819245</v>
          </cell>
          <cell r="E83">
            <v>0.96546192774444928</v>
          </cell>
          <cell r="F83">
            <v>1.1805182488537405</v>
          </cell>
          <cell r="G83">
            <v>0.97519477591226522</v>
          </cell>
          <cell r="H83">
            <v>1.1311557114305026</v>
          </cell>
          <cell r="I83">
            <v>1.202576211299492</v>
          </cell>
          <cell r="J83">
            <v>1.1605207192667752</v>
          </cell>
          <cell r="K83">
            <v>1.1905489821058384</v>
          </cell>
          <cell r="M83">
            <v>120</v>
          </cell>
          <cell r="O83">
            <v>120</v>
          </cell>
        </row>
        <row r="84">
          <cell r="A84">
            <v>10</v>
          </cell>
          <cell r="B84" t="str">
            <v>Royalties</v>
          </cell>
          <cell r="C84" t="str">
            <v>Customer J</v>
          </cell>
          <cell r="D84">
            <v>3.2153465190762125</v>
          </cell>
          <cell r="E84">
            <v>3.0512203046984885</v>
          </cell>
          <cell r="F84">
            <v>3.171220146898392</v>
          </cell>
          <cell r="G84">
            <v>3.1639696109415119</v>
          </cell>
          <cell r="H84">
            <v>3.5470059514932428</v>
          </cell>
          <cell r="I84">
            <v>3.7353963651277442</v>
          </cell>
          <cell r="J84">
            <v>3.9820797941140533</v>
          </cell>
          <cell r="K84">
            <v>3.9580261458253445</v>
          </cell>
          <cell r="M84">
            <v>0</v>
          </cell>
          <cell r="O84">
            <v>0</v>
          </cell>
        </row>
        <row r="85">
          <cell r="A85">
            <v>11</v>
          </cell>
          <cell r="B85" t="str">
            <v>Federal &amp; Mineral Taxes</v>
          </cell>
          <cell r="C85" t="str">
            <v>Customer W</v>
          </cell>
          <cell r="D85">
            <v>1.0150439840242249</v>
          </cell>
          <cell r="E85">
            <v>0.99824702623042127</v>
          </cell>
          <cell r="F85">
            <v>1.0105280155430489</v>
          </cell>
          <cell r="G85">
            <v>1.0049942831543732</v>
          </cell>
          <cell r="H85">
            <v>1.0120722327207765</v>
          </cell>
          <cell r="I85">
            <v>1.0130724405835929</v>
          </cell>
          <cell r="J85">
            <v>1.0079069775396259</v>
          </cell>
          <cell r="K85">
            <v>1.0033784163698136</v>
          </cell>
          <cell r="M85">
            <v>0</v>
          </cell>
          <cell r="O85">
            <v>0</v>
          </cell>
        </row>
        <row r="86">
          <cell r="A86">
            <v>12</v>
          </cell>
          <cell r="B86" t="str">
            <v>Severance Taxes</v>
          </cell>
          <cell r="C86" t="str">
            <v>Customer Q</v>
          </cell>
          <cell r="D86">
            <v>2.2292704245503443</v>
          </cell>
          <cell r="E86">
            <v>2.0429996839289575</v>
          </cell>
          <cell r="F86">
            <v>2.179190356246441</v>
          </cell>
          <cell r="G86">
            <v>2.1915703116388743</v>
          </cell>
          <cell r="H86">
            <v>2.465226517740593</v>
          </cell>
          <cell r="I86">
            <v>2.5954815087469871</v>
          </cell>
          <cell r="J86">
            <v>2.8186431962785718</v>
          </cell>
          <cell r="K86">
            <v>2.8827749620716023</v>
          </cell>
          <cell r="M86">
            <v>0</v>
          </cell>
          <cell r="O86">
            <v>0</v>
          </cell>
        </row>
        <row r="87">
          <cell r="A87">
            <v>13</v>
          </cell>
          <cell r="B87" t="str">
            <v>Other Expenses</v>
          </cell>
          <cell r="C87" t="str">
            <v>Customer R</v>
          </cell>
          <cell r="D87">
            <v>0</v>
          </cell>
          <cell r="E87">
            <v>9.9999999999999992E-2</v>
          </cell>
          <cell r="F87">
            <v>2.6885633318920479E-2</v>
          </cell>
          <cell r="G87">
            <v>0.1</v>
          </cell>
          <cell r="H87">
            <v>0.10000000000000002</v>
          </cell>
          <cell r="I87">
            <v>0.1</v>
          </cell>
          <cell r="J87">
            <v>9.9999999999999992E-2</v>
          </cell>
          <cell r="K87">
            <v>9.9999999999999978E-2</v>
          </cell>
          <cell r="M87">
            <v>0</v>
          </cell>
          <cell r="O87">
            <v>0</v>
          </cell>
        </row>
        <row r="88">
          <cell r="A88">
            <v>14</v>
          </cell>
          <cell r="B88" t="str">
            <v>Total Cash Costs Per Ton(1)</v>
          </cell>
          <cell r="C88" t="str">
            <v>Customer O</v>
          </cell>
          <cell r="D88">
            <v>37.68190775782648</v>
          </cell>
          <cell r="E88">
            <v>34.429950991186303</v>
          </cell>
          <cell r="F88">
            <v>36.807598585857789</v>
          </cell>
          <cell r="G88">
            <v>34.248659071099951</v>
          </cell>
          <cell r="H88">
            <v>35.252481201106924</v>
          </cell>
          <cell r="I88">
            <v>36.384307448827585</v>
          </cell>
          <cell r="J88">
            <v>37.052125433550849</v>
          </cell>
          <cell r="K88">
            <v>37.305529542829085</v>
          </cell>
          <cell r="M88">
            <v>0</v>
          </cell>
          <cell r="O88">
            <v>0</v>
          </cell>
        </row>
        <row r="89">
          <cell r="A89">
            <v>15</v>
          </cell>
          <cell r="B89" t="str">
            <v>Integrity Export</v>
          </cell>
          <cell r="C89" t="str">
            <v>Other Steam</v>
          </cell>
          <cell r="D89" t="str">
            <v>N/A</v>
          </cell>
          <cell r="E89">
            <v>50</v>
          </cell>
          <cell r="G89">
            <v>20</v>
          </cell>
          <cell r="I89">
            <v>0</v>
          </cell>
          <cell r="K89">
            <v>0</v>
          </cell>
          <cell r="M89">
            <v>0</v>
          </cell>
          <cell r="O89">
            <v>0</v>
          </cell>
        </row>
        <row r="90">
          <cell r="A90">
            <v>16</v>
          </cell>
          <cell r="B90" t="str">
            <v>Resource Fuels</v>
          </cell>
          <cell r="C90" t="str">
            <v>Customer T</v>
          </cell>
          <cell r="D90" t="str">
            <v>N/A</v>
          </cell>
          <cell r="E90">
            <v>1238.2237499999999</v>
          </cell>
          <cell r="G90">
            <v>0</v>
          </cell>
          <cell r="I90">
            <v>0</v>
          </cell>
          <cell r="K90">
            <v>0</v>
          </cell>
          <cell r="M90">
            <v>0</v>
          </cell>
          <cell r="O90">
            <v>0</v>
          </cell>
        </row>
        <row r="91">
          <cell r="A91">
            <v>17</v>
          </cell>
          <cell r="B91" t="str">
            <v>Dayton Power &amp; Light</v>
          </cell>
          <cell r="C91" t="str">
            <v>Customer C</v>
          </cell>
          <cell r="D91" t="str">
            <v>BBB</v>
          </cell>
          <cell r="E91">
            <v>708.93460000000005</v>
          </cell>
          <cell r="G91">
            <v>0</v>
          </cell>
          <cell r="I91">
            <v>0</v>
          </cell>
          <cell r="K91">
            <v>0</v>
          </cell>
          <cell r="M91">
            <v>0</v>
          </cell>
          <cell r="O91">
            <v>0</v>
          </cell>
        </row>
        <row r="92">
          <cell r="A92">
            <v>18</v>
          </cell>
          <cell r="B92" t="str">
            <v>Less: D&amp;A</v>
          </cell>
          <cell r="C92" t="str">
            <v>Customer X</v>
          </cell>
          <cell r="D92">
            <v>-24.681393879999998</v>
          </cell>
          <cell r="E92">
            <v>39.978839473999997</v>
          </cell>
          <cell r="F92">
            <v>-32.774585788035715</v>
          </cell>
          <cell r="G92">
            <v>-38.661759462261905</v>
          </cell>
          <cell r="H92">
            <v>-44.841969292285711</v>
          </cell>
          <cell r="I92">
            <v>-54.005792657999983</v>
          </cell>
          <cell r="J92">
            <v>-65.400291719999998</v>
          </cell>
          <cell r="K92">
            <v>-73.935969179047618</v>
          </cell>
          <cell r="M92">
            <v>0</v>
          </cell>
          <cell r="O92">
            <v>0</v>
          </cell>
        </row>
        <row r="93">
          <cell r="A93">
            <v>19</v>
          </cell>
          <cell r="B93" t="str">
            <v>Less: Reclamation</v>
          </cell>
          <cell r="C93" t="str">
            <v>Customer L</v>
          </cell>
          <cell r="D93">
            <v>-0.49363598000000003</v>
          </cell>
          <cell r="E93">
            <v>-25.585000000000001</v>
          </cell>
          <cell r="F93">
            <v>-0.86066922254820111</v>
          </cell>
          <cell r="G93">
            <v>-1.7315949788602278</v>
          </cell>
          <cell r="H93">
            <v>-2.0067216428654389</v>
          </cell>
          <cell r="I93">
            <v>-2.2986239242059532</v>
          </cell>
          <cell r="J93">
            <v>-2.5539887529027805</v>
          </cell>
          <cell r="K93">
            <v>-2.6727195164033675</v>
          </cell>
          <cell r="M93">
            <v>0</v>
          </cell>
          <cell r="O93">
            <v>0</v>
          </cell>
        </row>
        <row r="94">
          <cell r="A94">
            <v>20</v>
          </cell>
          <cell r="B94" t="str">
            <v>Less: Depletion</v>
          </cell>
          <cell r="C94" t="str">
            <v>Customer H</v>
          </cell>
          <cell r="D94">
            <v>-17.656549387136916</v>
          </cell>
          <cell r="E94">
            <v>14.393839474000004</v>
          </cell>
          <cell r="F94">
            <v>-23.050412062167414</v>
          </cell>
          <cell r="G94">
            <v>-24.712953152745854</v>
          </cell>
          <cell r="H94">
            <v>-26.954998169454473</v>
          </cell>
          <cell r="I94">
            <v>-28.464895859374508</v>
          </cell>
          <cell r="J94">
            <v>-29.195358567187395</v>
          </cell>
          <cell r="K94">
            <v>-28.67711158763872</v>
          </cell>
          <cell r="M94">
            <v>0</v>
          </cell>
          <cell r="O94">
            <v>0</v>
          </cell>
        </row>
        <row r="95">
          <cell r="A95">
            <v>21</v>
          </cell>
          <cell r="B95" t="str">
            <v>Less: Plant DD&amp;A+R</v>
          </cell>
          <cell r="C95" t="str">
            <v>Customer G</v>
          </cell>
          <cell r="D95">
            <v>-2.4968116800000004</v>
          </cell>
          <cell r="E95">
            <v>-1.5419462116119629</v>
          </cell>
          <cell r="F95">
            <v>-3.2439420111888237</v>
          </cell>
          <cell r="G95">
            <v>-3.5719369622196653</v>
          </cell>
          <cell r="H95">
            <v>-5.1152858371720686</v>
          </cell>
          <cell r="I95">
            <v>-5.7052133702600356</v>
          </cell>
          <cell r="J95">
            <v>-5.9685557673114591</v>
          </cell>
          <cell r="K95">
            <v>-6.5514757704025879</v>
          </cell>
          <cell r="M95">
            <v>0</v>
          </cell>
          <cell r="O95">
            <v>0</v>
          </cell>
        </row>
        <row r="96">
          <cell r="A96">
            <v>22</v>
          </cell>
          <cell r="B96" t="str">
            <v>Peabody</v>
          </cell>
          <cell r="C96" t="str">
            <v>Customer N</v>
          </cell>
          <cell r="D96">
            <v>-45.328390927136915</v>
          </cell>
          <cell r="E96">
            <v>27.245732736388035</v>
          </cell>
          <cell r="F96">
            <v>-59.92960908394015</v>
          </cell>
          <cell r="G96">
            <v>-68.678244556087662</v>
          </cell>
          <cell r="H96">
            <v>-78.918974941777691</v>
          </cell>
          <cell r="I96">
            <v>-90.474525811840479</v>
          </cell>
          <cell r="J96">
            <v>-103.11819480740164</v>
          </cell>
          <cell r="K96">
            <v>-111.83727605349229</v>
          </cell>
          <cell r="M96">
            <v>0</v>
          </cell>
          <cell r="O96">
            <v>0</v>
          </cell>
        </row>
        <row r="97">
          <cell r="A97">
            <v>23</v>
          </cell>
          <cell r="B97" t="str">
            <v>Twin Energies (Detherage)</v>
          </cell>
          <cell r="C97" t="str">
            <v>Customer AA</v>
          </cell>
          <cell r="D97" t="str">
            <v>N/A</v>
          </cell>
          <cell r="E97">
            <v>58.227260000000001</v>
          </cell>
          <cell r="G97">
            <v>0</v>
          </cell>
          <cell r="I97">
            <v>0</v>
          </cell>
          <cell r="K97">
            <v>0</v>
          </cell>
          <cell r="M97">
            <v>0</v>
          </cell>
          <cell r="O97">
            <v>0</v>
          </cell>
        </row>
        <row r="98">
          <cell r="A98">
            <v>24</v>
          </cell>
          <cell r="B98" t="str">
            <v xml:space="preserve">SG&amp;A </v>
          </cell>
          <cell r="C98" t="str">
            <v>Customer K</v>
          </cell>
          <cell r="D98" t="str">
            <v>N/A</v>
          </cell>
          <cell r="E98">
            <v>22.826000000000001</v>
          </cell>
          <cell r="G98">
            <v>0</v>
          </cell>
          <cell r="I98">
            <v>0</v>
          </cell>
          <cell r="K98">
            <v>0</v>
          </cell>
          <cell r="M98">
            <v>0</v>
          </cell>
          <cell r="O98">
            <v>0</v>
          </cell>
        </row>
        <row r="99">
          <cell r="A99">
            <v>25</v>
          </cell>
          <cell r="B99" t="str">
            <v>SG&amp;A (incl D&amp;A/Int exp)</v>
          </cell>
          <cell r="C99" t="str">
            <v>Customer B</v>
          </cell>
          <cell r="D99" t="str">
            <v>N/A</v>
          </cell>
          <cell r="E99">
            <v>21.516999999999999</v>
          </cell>
          <cell r="F99">
            <v>11.199182839999999</v>
          </cell>
          <cell r="G99">
            <v>9.6491979728571433</v>
          </cell>
          <cell r="H99">
            <v>10.098203687142858</v>
          </cell>
          <cell r="I99">
            <v>10.552852284533355</v>
          </cell>
          <cell r="J99">
            <v>11.012672451690419</v>
          </cell>
          <cell r="K99">
            <v>11.443102740485022</v>
          </cell>
          <cell r="M99">
            <v>0</v>
          </cell>
          <cell r="O99">
            <v>0</v>
          </cell>
        </row>
        <row r="100">
          <cell r="A100">
            <v>26</v>
          </cell>
          <cell r="B100" t="str">
            <v>D&amp;A</v>
          </cell>
          <cell r="C100" t="str">
            <v>Customer M</v>
          </cell>
          <cell r="D100" t="str">
            <v>N/A</v>
          </cell>
          <cell r="E100">
            <v>13.185</v>
          </cell>
          <cell r="F100">
            <v>0</v>
          </cell>
          <cell r="G100">
            <v>4.9197972857142842E-2</v>
          </cell>
          <cell r="H100">
            <v>0.49148368714285706</v>
          </cell>
          <cell r="I100">
            <v>0.93834083000000013</v>
          </cell>
          <cell r="J100">
            <v>1.3897694014285715</v>
          </cell>
          <cell r="K100">
            <v>1.8229122585714286</v>
          </cell>
          <cell r="M100">
            <v>0</v>
          </cell>
          <cell r="O100">
            <v>0</v>
          </cell>
        </row>
        <row r="101">
          <cell r="A101">
            <v>27</v>
          </cell>
          <cell r="B101" t="str">
            <v>Interest Exp</v>
          </cell>
          <cell r="C101" t="str">
            <v>Customer Y</v>
          </cell>
          <cell r="D101" t="str">
            <v>N/A</v>
          </cell>
          <cell r="E101">
            <v>10.259</v>
          </cell>
          <cell r="F101">
            <v>0</v>
          </cell>
          <cell r="G101">
            <v>0</v>
          </cell>
          <cell r="H101">
            <v>6.720000000000002E-3</v>
          </cell>
          <cell r="I101">
            <v>1.4511454533353962E-2</v>
          </cell>
          <cell r="J101">
            <v>2.2903050261848006E-2</v>
          </cell>
          <cell r="K101">
            <v>2.0190481913593225E-2</v>
          </cell>
          <cell r="M101">
            <v>0</v>
          </cell>
          <cell r="O101">
            <v>0</v>
          </cell>
        </row>
        <row r="102">
          <cell r="A102">
            <v>28</v>
          </cell>
          <cell r="B102" t="str">
            <v>Total SG&amp;A</v>
          </cell>
          <cell r="C102" t="str">
            <v>Customer AB</v>
          </cell>
          <cell r="D102" t="str">
            <v>BBB</v>
          </cell>
          <cell r="E102">
            <v>0</v>
          </cell>
          <cell r="F102">
            <v>0</v>
          </cell>
          <cell r="G102">
            <v>0</v>
          </cell>
          <cell r="H102">
            <v>0</v>
          </cell>
          <cell r="I102">
            <v>0</v>
          </cell>
          <cell r="J102">
            <v>0</v>
          </cell>
          <cell r="K102">
            <v>0</v>
          </cell>
          <cell r="M102">
            <v>0</v>
          </cell>
          <cell r="O102">
            <v>0</v>
          </cell>
        </row>
        <row r="103">
          <cell r="F103">
            <v>11.199182839999999</v>
          </cell>
          <cell r="G103">
            <v>9.6</v>
          </cell>
          <cell r="H103">
            <v>9.6000000000000014</v>
          </cell>
          <cell r="I103">
            <v>9.6000000000000014</v>
          </cell>
          <cell r="J103">
            <v>9.6</v>
          </cell>
          <cell r="K103">
            <v>9.6000000000000014</v>
          </cell>
        </row>
        <row r="105">
          <cell r="B105" t="str">
            <v>Mineral Taxes</v>
          </cell>
          <cell r="C105" t="str">
            <v>Steam Coal  - Committed</v>
          </cell>
          <cell r="D105">
            <v>0.72225421999999995</v>
          </cell>
          <cell r="E105">
            <v>0.17557911927334813</v>
          </cell>
          <cell r="F105">
            <v>0.89783333927334807</v>
          </cell>
          <cell r="G105">
            <v>0.73793732036214277</v>
          </cell>
          <cell r="H105">
            <v>0.76411927209255914</v>
          </cell>
          <cell r="I105">
            <v>0.77982760940005902</v>
          </cell>
          <cell r="J105">
            <v>0.77832760940005907</v>
          </cell>
          <cell r="K105">
            <v>0.74822760940005939</v>
          </cell>
          <cell r="M105">
            <v>3854.9759999999987</v>
          </cell>
          <cell r="O105">
            <v>3734.9759999999987</v>
          </cell>
        </row>
        <row r="106">
          <cell r="B106" t="str">
            <v>Federal Taxes</v>
          </cell>
          <cell r="C106" t="str">
            <v>Steam Coal - Uncommitted</v>
          </cell>
          <cell r="D106">
            <v>6.0245871599999994</v>
          </cell>
          <cell r="E106">
            <v>2.2643163027738957</v>
          </cell>
          <cell r="F106">
            <v>8.2889034627738951</v>
          </cell>
          <cell r="G106">
            <v>11.179218716273802</v>
          </cell>
          <cell r="H106">
            <v>12.786455278126986</v>
          </cell>
          <cell r="I106">
            <v>13.6460256572513</v>
          </cell>
          <cell r="J106">
            <v>13.982597157355556</v>
          </cell>
          <cell r="K106">
            <v>13.575353505692997</v>
          </cell>
          <cell r="M106">
            <v>7570.340928560131</v>
          </cell>
          <cell r="O106">
            <v>7057.7111415861482</v>
          </cell>
        </row>
        <row r="107">
          <cell r="C107" t="str">
            <v>Total Steam Coal</v>
          </cell>
          <cell r="D107" t="str">
            <v>--</v>
          </cell>
          <cell r="E107">
            <v>8924.3272509999988</v>
          </cell>
          <cell r="G107">
            <v>11044.09515390876</v>
          </cell>
          <cell r="I107">
            <v>11722.343014789025</v>
          </cell>
          <cell r="K107">
            <v>11631.782979204072</v>
          </cell>
          <cell r="M107">
            <v>11425.316928560129</v>
          </cell>
          <cell r="O107">
            <v>10792.687141586146</v>
          </cell>
        </row>
        <row r="108">
          <cell r="F108">
            <v>2007</v>
          </cell>
          <cell r="G108">
            <v>2008</v>
          </cell>
          <cell r="H108">
            <v>2009</v>
          </cell>
          <cell r="I108">
            <v>2010</v>
          </cell>
          <cell r="J108">
            <v>2011</v>
          </cell>
          <cell r="K108">
            <v>2012</v>
          </cell>
        </row>
        <row r="109">
          <cell r="B109" t="str">
            <v>Mining Expenses</v>
          </cell>
          <cell r="F109">
            <v>22.284403505848239</v>
          </cell>
          <cell r="G109">
            <v>22.25503477488552</v>
          </cell>
          <cell r="H109">
            <v>22.650076451044409</v>
          </cell>
          <cell r="I109">
            <v>23.235243611240911</v>
          </cell>
          <cell r="J109">
            <v>23.574347558042184</v>
          </cell>
          <cell r="K109">
            <v>24.091739748489559</v>
          </cell>
        </row>
        <row r="110">
          <cell r="B110" t="str">
            <v>Contract Coal Haul</v>
          </cell>
          <cell r="C110" t="str">
            <v>Metallurgical Coal</v>
          </cell>
          <cell r="F110">
            <v>5.1937766509524721</v>
          </cell>
          <cell r="G110">
            <v>3.385082610113487</v>
          </cell>
          <cell r="H110">
            <v>3.058892313607867</v>
          </cell>
          <cell r="I110">
            <v>3.0989722724290418</v>
          </cell>
          <cell r="J110">
            <v>3.0538023402995673</v>
          </cell>
          <cell r="K110">
            <v>2.9485984321409338</v>
          </cell>
        </row>
        <row r="111">
          <cell r="A111">
            <v>1</v>
          </cell>
          <cell r="B111" t="str">
            <v>Processing &amp; Loading Costs</v>
          </cell>
          <cell r="C111" t="str">
            <v>Customer B</v>
          </cell>
          <cell r="D111" t="str">
            <v>B+</v>
          </cell>
          <cell r="E111">
            <v>187.21300100000002</v>
          </cell>
          <cell r="F111">
            <v>2.9415942770502701</v>
          </cell>
          <cell r="G111">
            <v>2.1480074803661875</v>
          </cell>
          <cell r="H111">
            <v>2.419207734500036</v>
          </cell>
          <cell r="I111">
            <v>2.6061412506993138</v>
          </cell>
          <cell r="J111">
            <v>2.515345567276845</v>
          </cell>
          <cell r="K111">
            <v>2.3210118379318341</v>
          </cell>
          <cell r="M111">
            <v>0</v>
          </cell>
          <cell r="O111">
            <v>0</v>
          </cell>
        </row>
        <row r="112">
          <cell r="A112">
            <v>2</v>
          </cell>
          <cell r="B112" t="str">
            <v>Royalties</v>
          </cell>
          <cell r="D112" t="str">
            <v>N/A</v>
          </cell>
          <cell r="E112">
            <v>153.15889000000004</v>
          </cell>
          <cell r="F112">
            <v>3.171220146898392</v>
          </cell>
          <cell r="G112">
            <v>3.1639696109415119</v>
          </cell>
          <cell r="H112">
            <v>3.5470059514932428</v>
          </cell>
          <cell r="I112">
            <v>3.7353963651277442</v>
          </cell>
          <cell r="J112">
            <v>3.9820797941140533</v>
          </cell>
          <cell r="K112">
            <v>3.9580261458253445</v>
          </cell>
          <cell r="M112">
            <v>0</v>
          </cell>
          <cell r="O112">
            <v>0</v>
          </cell>
        </row>
        <row r="113">
          <cell r="A113">
            <v>3</v>
          </cell>
          <cell r="B113" t="str">
            <v>Federal &amp; Mineral Taxes</v>
          </cell>
          <cell r="C113" t="str">
            <v>Customer AC</v>
          </cell>
          <cell r="D113" t="str">
            <v>N/A</v>
          </cell>
          <cell r="E113">
            <v>1.6215999999999999</v>
          </cell>
          <cell r="F113">
            <v>1.0105280155430489</v>
          </cell>
          <cell r="G113">
            <v>1.0049942831543732</v>
          </cell>
          <cell r="H113">
            <v>1.0120722327207765</v>
          </cell>
          <cell r="I113">
            <v>1.0130724405835929</v>
          </cell>
          <cell r="J113">
            <v>1.0079069775396259</v>
          </cell>
          <cell r="K113">
            <v>1.0033784163698136</v>
          </cell>
          <cell r="M113">
            <v>0</v>
          </cell>
          <cell r="O113">
            <v>0</v>
          </cell>
        </row>
        <row r="114">
          <cell r="A114">
            <v>4</v>
          </cell>
          <cell r="B114" t="str">
            <v>Severance Taxes</v>
          </cell>
          <cell r="C114" t="str">
            <v>Customer A</v>
          </cell>
          <cell r="D114" t="str">
            <v>N/A</v>
          </cell>
          <cell r="E114">
            <v>59.663409999999999</v>
          </cell>
          <cell r="F114">
            <v>2.179190356246441</v>
          </cell>
          <cell r="G114">
            <v>2.1915703116388743</v>
          </cell>
          <cell r="H114">
            <v>2.465226517740593</v>
          </cell>
          <cell r="I114">
            <v>2.5954815087469871</v>
          </cell>
          <cell r="J114">
            <v>2.8186431962785718</v>
          </cell>
          <cell r="K114">
            <v>2.8827749620716023</v>
          </cell>
          <cell r="M114">
            <v>0</v>
          </cell>
          <cell r="O114">
            <v>0</v>
          </cell>
        </row>
        <row r="115">
          <cell r="A115">
            <v>5</v>
          </cell>
          <cell r="B115" t="str">
            <v>Other Expenses</v>
          </cell>
          <cell r="C115" t="str">
            <v>Customer AA</v>
          </cell>
          <cell r="D115" t="str">
            <v>BBB</v>
          </cell>
          <cell r="E115">
            <v>69.56828999999999</v>
          </cell>
          <cell r="F115">
            <v>2.6885633318920479E-2</v>
          </cell>
          <cell r="G115">
            <v>0.1</v>
          </cell>
          <cell r="H115">
            <v>0.10000000000000002</v>
          </cell>
          <cell r="I115">
            <v>0.1</v>
          </cell>
          <cell r="J115">
            <v>9.9999999999999992E-2</v>
          </cell>
          <cell r="K115">
            <v>9.9999999999999978E-2</v>
          </cell>
          <cell r="M115">
            <v>0</v>
          </cell>
          <cell r="O115">
            <v>0</v>
          </cell>
        </row>
        <row r="116">
          <cell r="A116">
            <v>6</v>
          </cell>
          <cell r="B116" t="str">
            <v>Total</v>
          </cell>
          <cell r="C116" t="str">
            <v>Customer AB</v>
          </cell>
          <cell r="D116" t="str">
            <v>N/A</v>
          </cell>
          <cell r="E116">
            <v>5.165</v>
          </cell>
          <cell r="F116">
            <v>36.807598585857789</v>
          </cell>
          <cell r="G116">
            <v>34.248659071099951</v>
          </cell>
          <cell r="H116">
            <v>35.252481201106924</v>
          </cell>
          <cell r="I116">
            <v>36.384307448827585</v>
          </cell>
          <cell r="J116">
            <v>37.052125433550856</v>
          </cell>
          <cell r="K116">
            <v>37.305529542829085</v>
          </cell>
          <cell r="M116">
            <v>0</v>
          </cell>
          <cell r="O116">
            <v>0</v>
          </cell>
        </row>
        <row r="117">
          <cell r="A117">
            <v>7</v>
          </cell>
          <cell r="B117" t="str">
            <v>Alpha</v>
          </cell>
          <cell r="C117" t="str">
            <v>Customer C</v>
          </cell>
          <cell r="D117" t="str">
            <v>B+</v>
          </cell>
          <cell r="E117">
            <v>0.46200000000000002</v>
          </cell>
          <cell r="G117">
            <v>0</v>
          </cell>
          <cell r="I117">
            <v>0</v>
          </cell>
          <cell r="K117">
            <v>0</v>
          </cell>
          <cell r="M117">
            <v>0</v>
          </cell>
          <cell r="O117">
            <v>0</v>
          </cell>
        </row>
        <row r="120">
          <cell r="C120" t="str">
            <v>Metallurgical Coal  - Committed</v>
          </cell>
          <cell r="D120" t="str">
            <v>--</v>
          </cell>
          <cell r="E120">
            <v>476.85219100000006</v>
          </cell>
          <cell r="G120">
            <v>506</v>
          </cell>
          <cell r="I120">
            <v>306</v>
          </cell>
          <cell r="K120">
            <v>70.2</v>
          </cell>
          <cell r="M120">
            <v>0</v>
          </cell>
          <cell r="O120">
            <v>0</v>
          </cell>
        </row>
        <row r="121">
          <cell r="C121" t="str">
            <v>Metallurgical Coal - Uncommitted</v>
          </cell>
          <cell r="D121" t="str">
            <v>--</v>
          </cell>
          <cell r="E121">
            <v>1.0742089756257656</v>
          </cell>
          <cell r="G121">
            <v>307.83900192702868</v>
          </cell>
          <cell r="I121">
            <v>1360.5971340689582</v>
          </cell>
          <cell r="K121">
            <v>2537.7225825632268</v>
          </cell>
          <cell r="M121">
            <v>3219.8091551863117</v>
          </cell>
          <cell r="O121">
            <v>3482.6658871497575</v>
          </cell>
        </row>
        <row r="122">
          <cell r="C122" t="str">
            <v>Total Metallurgical Coal</v>
          </cell>
          <cell r="D122" t="str">
            <v>--</v>
          </cell>
          <cell r="E122">
            <v>477.92639997562583</v>
          </cell>
          <cell r="G122">
            <v>813.83900192702868</v>
          </cell>
          <cell r="I122">
            <v>1666.5971340689582</v>
          </cell>
          <cell r="K122">
            <v>2607.9225825632266</v>
          </cell>
          <cell r="M122">
            <v>3219.8091551863117</v>
          </cell>
          <cell r="O122">
            <v>3482.6658871497575</v>
          </cell>
        </row>
        <row r="125">
          <cell r="C125" t="str">
            <v xml:space="preserve">Total Committed </v>
          </cell>
          <cell r="D125" t="str">
            <v>--</v>
          </cell>
          <cell r="E125">
            <v>9401.1794419999987</v>
          </cell>
          <cell r="G125">
            <v>10916.747999999998</v>
          </cell>
          <cell r="I125">
            <v>9374.9719999999998</v>
          </cell>
          <cell r="K125">
            <v>8229.5640000000003</v>
          </cell>
          <cell r="M125">
            <v>3854.9759999999987</v>
          </cell>
          <cell r="O125">
            <v>3734.9759999999987</v>
          </cell>
        </row>
        <row r="126">
          <cell r="C126" t="str">
            <v>% Committed</v>
          </cell>
          <cell r="D126" t="str">
            <v>--</v>
          </cell>
          <cell r="E126">
            <v>99.988574984088899</v>
          </cell>
          <cell r="G126">
            <v>92.062815128952352</v>
          </cell>
          <cell r="I126">
            <v>70.020269683554019</v>
          </cell>
          <cell r="K126">
            <v>57.793077000804395</v>
          </cell>
          <cell r="M126">
            <v>26.322586626812011</v>
          </cell>
          <cell r="O126">
            <v>26.163808295890068</v>
          </cell>
        </row>
        <row r="127">
          <cell r="C127" t="str">
            <v xml:space="preserve">Total Uncommitted </v>
          </cell>
          <cell r="D127" t="str">
            <v>--</v>
          </cell>
          <cell r="E127">
            <v>1.0742089756257656</v>
          </cell>
          <cell r="G127">
            <v>941.18615583578867</v>
          </cell>
          <cell r="I127">
            <v>4013.9681488579845</v>
          </cell>
          <cell r="K127">
            <v>6010.1415617672974</v>
          </cell>
          <cell r="M127">
            <v>10790.150083746443</v>
          </cell>
          <cell r="O127">
            <v>10540.377028735906</v>
          </cell>
        </row>
        <row r="128">
          <cell r="C128" t="str">
            <v>% Uncommitted</v>
          </cell>
          <cell r="D128" t="str">
            <v>--</v>
          </cell>
          <cell r="E128">
            <v>1.1425015911098083E-2</v>
          </cell>
          <cell r="F128" t="e">
            <v>#DIV/0!</v>
          </cell>
          <cell r="G128">
            <v>7.9371848710476396</v>
          </cell>
          <cell r="H128" t="e">
            <v>#DIV/0!</v>
          </cell>
          <cell r="I128">
            <v>29.979730316445981</v>
          </cell>
          <cell r="J128" t="e">
            <v>#DIV/0!</v>
          </cell>
          <cell r="K128">
            <v>42.206922999195605</v>
          </cell>
          <cell r="L128" t="e">
            <v>#DIV/0!</v>
          </cell>
          <cell r="M128">
            <v>73.677413373187989</v>
          </cell>
          <cell r="N128" t="e">
            <v>#DIV/0!</v>
          </cell>
          <cell r="O128">
            <v>73.836191704109936</v>
          </cell>
        </row>
        <row r="129">
          <cell r="C129" t="str">
            <v>Total Tons Sold</v>
          </cell>
          <cell r="D129" t="str">
            <v>--</v>
          </cell>
          <cell r="E129">
            <v>9402.2536509756246</v>
          </cell>
          <cell r="G129">
            <v>11857.934155835786</v>
          </cell>
          <cell r="I129">
            <v>13388.940148857984</v>
          </cell>
          <cell r="K129">
            <v>14239.705561767298</v>
          </cell>
          <cell r="M129">
            <v>14645.126083746442</v>
          </cell>
          <cell r="O129">
            <v>14275.353028735904</v>
          </cell>
        </row>
        <row r="132">
          <cell r="C132" t="str">
            <v>Total Tons Sold</v>
          </cell>
          <cell r="E132">
            <v>0</v>
          </cell>
          <cell r="G132">
            <v>0</v>
          </cell>
          <cell r="I132">
            <v>0</v>
          </cell>
          <cell r="K132">
            <v>0</v>
          </cell>
          <cell r="M132">
            <v>0</v>
          </cell>
          <cell r="O132">
            <v>0</v>
          </cell>
        </row>
        <row r="135">
          <cell r="E135" t="str">
            <v>% of Total</v>
          </cell>
          <cell r="G135" t="str">
            <v>Santee Cooper</v>
          </cell>
          <cell r="H135" t="str">
            <v>Customer A</v>
          </cell>
          <cell r="K135">
            <v>57364.259579500002</v>
          </cell>
          <cell r="M135">
            <v>1</v>
          </cell>
        </row>
        <row r="136">
          <cell r="E136" t="e">
            <v>#REF!</v>
          </cell>
          <cell r="H136" t="str">
            <v>Customer O</v>
          </cell>
          <cell r="K136">
            <v>56339.180625000001</v>
          </cell>
          <cell r="M136">
            <v>2</v>
          </cell>
        </row>
        <row r="137">
          <cell r="E137" t="e">
            <v>#REF!</v>
          </cell>
          <cell r="G137" t="str">
            <v>Progress Fuels</v>
          </cell>
          <cell r="H137" t="str">
            <v>Customer B</v>
          </cell>
          <cell r="K137">
            <v>49522.930631999996</v>
          </cell>
          <cell r="M137">
            <v>3</v>
          </cell>
        </row>
        <row r="138">
          <cell r="C138" t="str">
            <v>Santee Cooper</v>
          </cell>
          <cell r="D138">
            <v>57364.259579500002</v>
          </cell>
          <cell r="E138" t="e">
            <v>#REF!</v>
          </cell>
          <cell r="G138" t="str">
            <v>Duke Energy</v>
          </cell>
          <cell r="H138" t="str">
            <v>Customer C</v>
          </cell>
          <cell r="K138">
            <v>40573.5262</v>
          </cell>
          <cell r="M138">
            <v>4</v>
          </cell>
        </row>
        <row r="139">
          <cell r="C139" t="str">
            <v>Resource Fuels</v>
          </cell>
          <cell r="D139">
            <v>56339.180625000001</v>
          </cell>
          <cell r="E139" t="e">
            <v>#REF!</v>
          </cell>
          <cell r="H139" t="str">
            <v>Customer P</v>
          </cell>
          <cell r="K139">
            <v>32156.915075000001</v>
          </cell>
          <cell r="M139">
            <v>5</v>
          </cell>
        </row>
        <row r="140">
          <cell r="C140" t="str">
            <v>Progress Fuels</v>
          </cell>
          <cell r="D140">
            <v>49522.930631999996</v>
          </cell>
          <cell r="E140" t="e">
            <v>#REF!</v>
          </cell>
          <cell r="G140" t="str">
            <v>TVA</v>
          </cell>
          <cell r="H140" t="str">
            <v>Customer F</v>
          </cell>
          <cell r="K140">
            <v>24540.410125599996</v>
          </cell>
          <cell r="M140">
            <v>6</v>
          </cell>
        </row>
        <row r="141">
          <cell r="C141" t="str">
            <v>Duke Energy</v>
          </cell>
          <cell r="D141">
            <v>40573.5262</v>
          </cell>
          <cell r="E141" t="e">
            <v>#REF!</v>
          </cell>
          <cell r="G141" t="str">
            <v>Kentucky Utilities</v>
          </cell>
          <cell r="H141" t="str">
            <v>Customer E</v>
          </cell>
          <cell r="K141">
            <v>23304.450044999998</v>
          </cell>
          <cell r="M141">
            <v>7</v>
          </cell>
        </row>
        <row r="142">
          <cell r="C142" t="str">
            <v>Dayton Power &amp; Light</v>
          </cell>
          <cell r="D142">
            <v>32156.915075000001</v>
          </cell>
          <cell r="E142" t="e">
            <v>#REF!</v>
          </cell>
          <cell r="H142" t="str">
            <v>Customer Q</v>
          </cell>
          <cell r="K142">
            <v>21956.538540000001</v>
          </cell>
          <cell r="M142">
            <v>8</v>
          </cell>
        </row>
        <row r="143">
          <cell r="C143" t="str">
            <v>TVA</v>
          </cell>
          <cell r="D143">
            <v>24540.410125599996</v>
          </cell>
          <cell r="E143" t="e">
            <v>#REF!</v>
          </cell>
          <cell r="G143" t="str">
            <v>River Trading</v>
          </cell>
          <cell r="H143" t="str">
            <v>Customer D</v>
          </cell>
          <cell r="K143">
            <v>18465.789125700001</v>
          </cell>
          <cell r="M143">
            <v>9</v>
          </cell>
        </row>
        <row r="144">
          <cell r="C144" t="str">
            <v>Kentucky Utilities</v>
          </cell>
          <cell r="D144">
            <v>23304.450044999998</v>
          </cell>
          <cell r="E144" t="e">
            <v>#REF!</v>
          </cell>
          <cell r="G144" t="str">
            <v>AEP</v>
          </cell>
          <cell r="H144" t="str">
            <v>Customer G</v>
          </cell>
          <cell r="K144">
            <v>17056.0690817</v>
          </cell>
          <cell r="M144">
            <v>10</v>
          </cell>
        </row>
        <row r="145">
          <cell r="C145" t="str">
            <v>Southern Company Services</v>
          </cell>
          <cell r="D145">
            <v>21956.538540000001</v>
          </cell>
          <cell r="E145" t="e">
            <v>#REF!</v>
          </cell>
        </row>
        <row r="146">
          <cell r="C146" t="str">
            <v>River Trading</v>
          </cell>
          <cell r="D146">
            <v>18465.789125700001</v>
          </cell>
          <cell r="E146" t="e">
            <v>#REF!</v>
          </cell>
        </row>
        <row r="147">
          <cell r="C147" t="str">
            <v>AEP</v>
          </cell>
          <cell r="D147">
            <v>17056.0690817</v>
          </cell>
        </row>
        <row r="148">
          <cell r="C148" t="str">
            <v>East Kentucky Power</v>
          </cell>
          <cell r="D148">
            <v>12403.972559000002</v>
          </cell>
          <cell r="E148" t="e">
            <v>#REF!</v>
          </cell>
        </row>
        <row r="149">
          <cell r="C149" t="str">
            <v>SCANA</v>
          </cell>
          <cell r="D149">
            <v>11878.922549999999</v>
          </cell>
          <cell r="E149" t="e">
            <v>#REF!</v>
          </cell>
        </row>
        <row r="150">
          <cell r="C150" t="str">
            <v>National Coal Corp.</v>
          </cell>
          <cell r="D150">
            <v>10759.305329999999</v>
          </cell>
          <cell r="E150" t="e">
            <v>#REF!</v>
          </cell>
        </row>
        <row r="151">
          <cell r="C151" t="str">
            <v>Koch</v>
          </cell>
          <cell r="D151">
            <v>10228.9005</v>
          </cell>
          <cell r="E151" t="e">
            <v>#REF!</v>
          </cell>
        </row>
        <row r="152">
          <cell r="C152" t="str">
            <v>Kentucky Fuels / Alpha</v>
          </cell>
          <cell r="D152">
            <v>7347.2280000000001</v>
          </cell>
          <cell r="E152" t="e">
            <v>#REF!</v>
          </cell>
        </row>
        <row r="153">
          <cell r="C153" t="str">
            <v>Mittal Steel</v>
          </cell>
          <cell r="D153">
            <v>5356.7583300000006</v>
          </cell>
          <cell r="E153" t="e">
            <v>#REF!</v>
          </cell>
        </row>
        <row r="154">
          <cell r="C154" t="str">
            <v>Peabody</v>
          </cell>
          <cell r="D154">
            <v>3318.75</v>
          </cell>
          <cell r="E154" t="e">
            <v>#REF!</v>
          </cell>
        </row>
        <row r="155">
          <cell r="C155" t="str">
            <v>Gorman</v>
          </cell>
          <cell r="D155">
            <v>2763.00486</v>
          </cell>
          <cell r="E155" t="e">
            <v>#REF!</v>
          </cell>
        </row>
        <row r="156">
          <cell r="C156" t="str">
            <v>ABC Coke</v>
          </cell>
          <cell r="D156">
            <v>2694.6657029662151</v>
          </cell>
          <cell r="E156" t="e">
            <v>#REF!</v>
          </cell>
        </row>
        <row r="157">
          <cell r="C157" t="str">
            <v>Integrity Export</v>
          </cell>
          <cell r="D157">
            <v>2307.3746422128979</v>
          </cell>
          <cell r="E157" t="e">
            <v>#REF!</v>
          </cell>
        </row>
        <row r="158">
          <cell r="C158" t="str">
            <v>Twin Energies (Detherage)</v>
          </cell>
          <cell r="D158">
            <v>2212.6358799999998</v>
          </cell>
          <cell r="E158" t="e">
            <v>#REF!</v>
          </cell>
        </row>
        <row r="159">
          <cell r="C159" t="str">
            <v>Coal Trade</v>
          </cell>
          <cell r="D159">
            <v>1685.0175072905708</v>
          </cell>
          <cell r="E159" t="e">
            <v>#REF!</v>
          </cell>
        </row>
        <row r="160">
          <cell r="C160" t="str">
            <v>B&amp;W Resources</v>
          </cell>
          <cell r="D160">
            <v>930.64599999999996</v>
          </cell>
          <cell r="E160" t="e">
            <v>#REF!</v>
          </cell>
        </row>
        <row r="161">
          <cell r="C161" t="str">
            <v>Logan &amp; Kanawha</v>
          </cell>
          <cell r="D161">
            <v>744.12760000000003</v>
          </cell>
          <cell r="E161" t="e">
            <v>#REF!</v>
          </cell>
        </row>
        <row r="162">
          <cell r="C162" t="str">
            <v>Thoroughbred Coal</v>
          </cell>
          <cell r="D162">
            <v>471.91399999999999</v>
          </cell>
          <cell r="E162" t="e">
            <v>#REF!</v>
          </cell>
        </row>
        <row r="163">
          <cell r="C163" t="str">
            <v>Onyx Prep Plant ROM</v>
          </cell>
          <cell r="D163">
            <v>421.92</v>
          </cell>
          <cell r="E163" t="e">
            <v>#REF!</v>
          </cell>
        </row>
        <row r="164">
          <cell r="C164" t="str">
            <v>Wheeling Pittsburgh Steel</v>
          </cell>
          <cell r="D164">
            <v>402.87</v>
          </cell>
          <cell r="E164" t="e">
            <v>#REF!</v>
          </cell>
        </row>
        <row r="165">
          <cell r="C165" t="str">
            <v>USX</v>
          </cell>
          <cell r="D165">
            <v>105.404</v>
          </cell>
        </row>
        <row r="166">
          <cell r="C166" t="str">
            <v>DTE</v>
          </cell>
          <cell r="D166">
            <v>0</v>
          </cell>
        </row>
        <row r="167">
          <cell r="C167" t="str">
            <v>AK Steel</v>
          </cell>
          <cell r="D167">
            <v>0</v>
          </cell>
        </row>
        <row r="168">
          <cell r="C168" t="str">
            <v>Alpha</v>
          </cell>
          <cell r="D168">
            <v>0</v>
          </cell>
        </row>
        <row r="169">
          <cell r="C169" t="str">
            <v>Logan &amp; Kanawha</v>
          </cell>
          <cell r="D169">
            <v>0</v>
          </cell>
        </row>
        <row r="170">
          <cell r="C170" t="str">
            <v>Total Steam Coal</v>
          </cell>
        </row>
        <row r="172">
          <cell r="C172" t="str">
            <v>Metallurgical Coal</v>
          </cell>
        </row>
      </sheetData>
      <sheetData sheetId="27" refreshError="1">
        <row r="2">
          <cell r="B2" t="str">
            <v xml:space="preserve">Project Trident </v>
          </cell>
          <cell r="N2" t="str">
            <v>Cost Savings</v>
          </cell>
        </row>
        <row r="3">
          <cell r="B3" t="str">
            <v>($ and tons in millions, except per ton data)</v>
          </cell>
          <cell r="N3" t="str">
            <v>Private &amp; Confidential</v>
          </cell>
        </row>
        <row r="7">
          <cell r="F7" t="str">
            <v>Amount</v>
          </cell>
          <cell r="G7" t="str">
            <v>Cum</v>
          </cell>
          <cell r="H7" t="str">
            <v>Ends</v>
          </cell>
          <cell r="I7" t="str">
            <v>Blank -</v>
          </cell>
          <cell r="J7" t="str">
            <v>Red -</v>
          </cell>
          <cell r="K7" t="str">
            <v>Grn -</v>
          </cell>
          <cell r="L7" t="str">
            <v>Blank</v>
          </cell>
          <cell r="M7" t="str">
            <v>Red +</v>
          </cell>
          <cell r="N7" t="str">
            <v>Grn +</v>
          </cell>
        </row>
        <row r="8">
          <cell r="B8" t="str">
            <v>START</v>
          </cell>
          <cell r="D8">
            <v>2006</v>
          </cell>
          <cell r="F8">
            <v>40.336414821092127</v>
          </cell>
          <cell r="G8">
            <v>40.336414821092127</v>
          </cell>
          <cell r="H8">
            <v>40.336414821092127</v>
          </cell>
        </row>
        <row r="9">
          <cell r="B9">
            <v>1</v>
          </cell>
          <cell r="D9" t="str">
            <v>Contract Coal Haul Costs</v>
          </cell>
          <cell r="F9">
            <v>-0.88211271181751272</v>
          </cell>
          <cell r="G9">
            <v>39.454302109274614</v>
          </cell>
          <cell r="I9">
            <v>0</v>
          </cell>
          <cell r="J9">
            <v>0</v>
          </cell>
          <cell r="K9">
            <v>0</v>
          </cell>
          <cell r="L9">
            <v>39.454302109274614</v>
          </cell>
          <cell r="M9">
            <v>0.88211271181751272</v>
          </cell>
          <cell r="N9">
            <v>0</v>
          </cell>
        </row>
        <row r="10">
          <cell r="B10">
            <v>2</v>
          </cell>
          <cell r="D10" t="str">
            <v>Processing Costs</v>
          </cell>
          <cell r="F10">
            <v>-0.88211271181751272</v>
          </cell>
          <cell r="G10">
            <v>38.572189397457102</v>
          </cell>
          <cell r="I10">
            <v>0</v>
          </cell>
          <cell r="J10">
            <v>0</v>
          </cell>
          <cell r="K10">
            <v>0</v>
          </cell>
          <cell r="L10">
            <v>38.572189397457102</v>
          </cell>
          <cell r="M10">
            <v>0.88211271181751272</v>
          </cell>
          <cell r="N10">
            <v>0</v>
          </cell>
        </row>
        <row r="11">
          <cell r="B11">
            <v>3</v>
          </cell>
          <cell r="D11" t="str">
            <v>Loading Costs</v>
          </cell>
          <cell r="F11">
            <v>-0.88211271181751272</v>
          </cell>
          <cell r="G11">
            <v>37.690076685639589</v>
          </cell>
          <cell r="I11">
            <v>0</v>
          </cell>
          <cell r="J11">
            <v>0</v>
          </cell>
          <cell r="K11">
            <v>0</v>
          </cell>
          <cell r="L11">
            <v>37.690076685639589</v>
          </cell>
          <cell r="M11">
            <v>0.88211271181751272</v>
          </cell>
          <cell r="N11">
            <v>0</v>
          </cell>
        </row>
        <row r="12">
          <cell r="B12">
            <v>4</v>
          </cell>
          <cell r="D12" t="str">
            <v>Mining Efficiency /Other</v>
          </cell>
          <cell r="F12">
            <v>-0.88211271181751272</v>
          </cell>
          <cell r="G12">
            <v>36.807963973822076</v>
          </cell>
          <cell r="I12">
            <v>0</v>
          </cell>
          <cell r="J12">
            <v>0</v>
          </cell>
          <cell r="K12">
            <v>0</v>
          </cell>
          <cell r="L12">
            <v>36.807963973822076</v>
          </cell>
          <cell r="M12">
            <v>0.88211271181751272</v>
          </cell>
          <cell r="N12">
            <v>0</v>
          </cell>
        </row>
        <row r="13">
          <cell r="B13">
            <v>5</v>
          </cell>
          <cell r="D13" t="str">
            <v>2007E</v>
          </cell>
          <cell r="F13">
            <v>36.807963973822076</v>
          </cell>
          <cell r="G13">
            <v>36.807963973822076</v>
          </cell>
          <cell r="H13">
            <v>36.807963973822076</v>
          </cell>
        </row>
        <row r="14">
          <cell r="B14">
            <v>6</v>
          </cell>
          <cell r="D14" t="str">
            <v>Contract Coal Haul Costs</v>
          </cell>
          <cell r="F14">
            <v>-1.8086940408389851</v>
          </cell>
          <cell r="G14">
            <v>34.99926993298309</v>
          </cell>
          <cell r="I14">
            <v>0</v>
          </cell>
          <cell r="J14">
            <v>0</v>
          </cell>
          <cell r="K14">
            <v>0</v>
          </cell>
          <cell r="L14">
            <v>34.99926993298309</v>
          </cell>
          <cell r="M14">
            <v>1.8086940408389851</v>
          </cell>
          <cell r="N14">
            <v>0</v>
          </cell>
        </row>
        <row r="15">
          <cell r="B15">
            <v>7</v>
          </cell>
          <cell r="D15" t="str">
            <v>Processing Costs</v>
          </cell>
          <cell r="F15">
            <v>-0.58826332374260693</v>
          </cell>
          <cell r="G15">
            <v>34.411006609240481</v>
          </cell>
          <cell r="I15">
            <v>0</v>
          </cell>
          <cell r="J15">
            <v>0</v>
          </cell>
          <cell r="K15">
            <v>0</v>
          </cell>
          <cell r="L15">
            <v>34.411006609240481</v>
          </cell>
          <cell r="M15">
            <v>0.58826332374260693</v>
          </cell>
          <cell r="N15">
            <v>0</v>
          </cell>
        </row>
        <row r="16">
          <cell r="B16">
            <v>8</v>
          </cell>
          <cell r="D16" t="str">
            <v>Loading Costs</v>
          </cell>
          <cell r="F16">
            <v>-0.20532347294147524</v>
          </cell>
          <cell r="G16">
            <v>34.205683136299008</v>
          </cell>
          <cell r="I16">
            <v>0</v>
          </cell>
          <cell r="J16">
            <v>0</v>
          </cell>
          <cell r="K16">
            <v>0</v>
          </cell>
          <cell r="L16">
            <v>34.205683136299008</v>
          </cell>
          <cell r="M16">
            <v>0.20532347294147524</v>
          </cell>
          <cell r="N16">
            <v>0</v>
          </cell>
        </row>
        <row r="17">
          <cell r="B17">
            <v>9</v>
          </cell>
          <cell r="D17" t="str">
            <v>Mining Efficiency /Other</v>
          </cell>
          <cell r="F17">
            <v>4.3341322765240164E-2</v>
          </cell>
          <cell r="G17">
            <v>34.249024459064245</v>
          </cell>
          <cell r="I17">
            <v>0</v>
          </cell>
          <cell r="J17">
            <v>0</v>
          </cell>
          <cell r="K17">
            <v>0</v>
          </cell>
          <cell r="L17">
            <v>34.205683136299008</v>
          </cell>
          <cell r="M17">
            <v>0</v>
          </cell>
          <cell r="N17">
            <v>4.3341322765240164E-2</v>
          </cell>
        </row>
        <row r="18">
          <cell r="B18" t="str">
            <v>END</v>
          </cell>
          <cell r="D18" t="str">
            <v xml:space="preserve">2008E </v>
          </cell>
          <cell r="F18">
            <v>34.248866307380091</v>
          </cell>
          <cell r="G18">
            <v>34.248866307380091</v>
          </cell>
          <cell r="H18">
            <v>34.248866307380091</v>
          </cell>
        </row>
      </sheetData>
      <sheetData sheetId="28" refreshError="1"/>
      <sheetData sheetId="29" refreshError="1">
        <row r="2">
          <cell r="B2" t="str">
            <v xml:space="preserve">Project Trident </v>
          </cell>
          <cell r="N2" t="str">
            <v>EBITDA Bridges – 2007-2008</v>
          </cell>
        </row>
        <row r="3">
          <cell r="B3" t="str">
            <v>($ and tons in millions, except per ton data)</v>
          </cell>
          <cell r="N3" t="str">
            <v>Private &amp; Confidential</v>
          </cell>
        </row>
        <row r="4">
          <cell r="K4">
            <v>63.581393939393941</v>
          </cell>
        </row>
        <row r="5">
          <cell r="B5" t="str">
            <v>EBTIDA Bridge (2007E-2008E)</v>
          </cell>
          <cell r="E5" t="str">
            <v>Management</v>
          </cell>
        </row>
        <row r="6">
          <cell r="E6" t="str">
            <v>Guidance</v>
          </cell>
        </row>
        <row r="7">
          <cell r="D7" t="str">
            <v>LL</v>
          </cell>
          <cell r="E7" t="str">
            <v>Tons</v>
          </cell>
          <cell r="F7" t="str">
            <v>Amount</v>
          </cell>
          <cell r="G7" t="str">
            <v>Cum</v>
          </cell>
          <cell r="H7" t="str">
            <v>Ends</v>
          </cell>
          <cell r="I7" t="str">
            <v>Blank -</v>
          </cell>
          <cell r="J7" t="str">
            <v>Red -</v>
          </cell>
          <cell r="K7" t="str">
            <v>Grn -</v>
          </cell>
          <cell r="L7" t="str">
            <v>Blank</v>
          </cell>
          <cell r="M7" t="str">
            <v>Red +</v>
          </cell>
          <cell r="N7" t="str">
            <v>Grn +</v>
          </cell>
        </row>
        <row r="8">
          <cell r="B8" t="str">
            <v>START</v>
          </cell>
          <cell r="C8" t="str">
            <v>JRCC</v>
          </cell>
          <cell r="D8" t="str">
            <v>2007E EBITDA</v>
          </cell>
          <cell r="E8">
            <v>9.25</v>
          </cell>
          <cell r="F8">
            <v>102.38664049877853</v>
          </cell>
          <cell r="G8">
            <v>102.38664049877853</v>
          </cell>
          <cell r="H8">
            <v>102.38664049877853</v>
          </cell>
        </row>
        <row r="9">
          <cell r="B9">
            <v>1</v>
          </cell>
          <cell r="C9" t="str">
            <v>ARLP</v>
          </cell>
          <cell r="D9" t="str">
            <v>Volume</v>
          </cell>
          <cell r="E9">
            <v>24.55</v>
          </cell>
          <cell r="F9">
            <v>34.57051946382731</v>
          </cell>
          <cell r="G9">
            <v>136.95715996260583</v>
          </cell>
          <cell r="I9">
            <v>0</v>
          </cell>
          <cell r="J9">
            <v>0</v>
          </cell>
          <cell r="K9">
            <v>0</v>
          </cell>
          <cell r="L9">
            <v>102.38664049877853</v>
          </cell>
          <cell r="M9">
            <v>0</v>
          </cell>
          <cell r="N9">
            <v>34.57051946382731</v>
          </cell>
        </row>
        <row r="10">
          <cell r="B10">
            <v>2</v>
          </cell>
          <cell r="C10" t="str">
            <v>ANR</v>
          </cell>
          <cell r="D10" t="str">
            <v>Coal Pricing &amp;Quality</v>
          </cell>
          <cell r="E10">
            <v>28</v>
          </cell>
          <cell r="F10">
            <v>13.497110161092666</v>
          </cell>
          <cell r="G10">
            <v>150.45427012369851</v>
          </cell>
          <cell r="I10">
            <v>0</v>
          </cell>
          <cell r="J10">
            <v>0</v>
          </cell>
          <cell r="K10">
            <v>0</v>
          </cell>
          <cell r="L10">
            <v>136.95715996260583</v>
          </cell>
          <cell r="M10">
            <v>0</v>
          </cell>
          <cell r="N10">
            <v>13.497110161092666</v>
          </cell>
        </row>
        <row r="11">
          <cell r="B11">
            <v>3</v>
          </cell>
          <cell r="C11" t="str">
            <v>ICG</v>
          </cell>
          <cell r="D11" t="str">
            <v>Cost of Sales Improvement</v>
          </cell>
          <cell r="E11">
            <v>17.5</v>
          </cell>
          <cell r="F11">
            <v>18.26884612171132</v>
          </cell>
          <cell r="G11">
            <v>168.72311624540981</v>
          </cell>
          <cell r="I11">
            <v>0</v>
          </cell>
          <cell r="J11">
            <v>0</v>
          </cell>
          <cell r="K11">
            <v>0</v>
          </cell>
          <cell r="L11">
            <v>150.45427012369851</v>
          </cell>
          <cell r="M11">
            <v>0</v>
          </cell>
          <cell r="N11">
            <v>18.26884612171132</v>
          </cell>
        </row>
        <row r="12">
          <cell r="B12">
            <v>4</v>
          </cell>
          <cell r="C12" t="str">
            <v>ACI</v>
          </cell>
          <cell r="D12" t="str">
            <v>SG&amp;A</v>
          </cell>
          <cell r="E12">
            <v>130.5</v>
          </cell>
          <cell r="F12">
            <v>1.5991828399999992</v>
          </cell>
          <cell r="G12">
            <v>170.32229908540981</v>
          </cell>
          <cell r="I12">
            <v>0</v>
          </cell>
          <cell r="J12">
            <v>0</v>
          </cell>
          <cell r="K12">
            <v>0</v>
          </cell>
          <cell r="L12">
            <v>168.72311624540981</v>
          </cell>
          <cell r="M12">
            <v>0</v>
          </cell>
          <cell r="N12">
            <v>1.5991828399999992</v>
          </cell>
        </row>
        <row r="13">
          <cell r="B13" t="str">
            <v>END</v>
          </cell>
          <cell r="C13" t="str">
            <v>MEE</v>
          </cell>
          <cell r="D13" t="str">
            <v>2008E EBITDA</v>
          </cell>
          <cell r="E13">
            <v>40.25</v>
          </cell>
          <cell r="F13">
            <v>170.32229908540975</v>
          </cell>
          <cell r="G13">
            <v>170.32229908540975</v>
          </cell>
          <cell r="H13">
            <v>170.32229908540975</v>
          </cell>
        </row>
        <row r="14">
          <cell r="C14" t="str">
            <v>FCL</v>
          </cell>
          <cell r="D14">
            <v>755.88200000000006</v>
          </cell>
          <cell r="E14">
            <v>71.900000000000006</v>
          </cell>
          <cell r="F14">
            <v>10.512962447844227</v>
          </cell>
        </row>
        <row r="15">
          <cell r="C15" t="str">
            <v>PCX</v>
          </cell>
          <cell r="D15">
            <v>915.83500000000004</v>
          </cell>
          <cell r="E15">
            <v>23</v>
          </cell>
          <cell r="F15" t="str">
            <v>Steps</v>
          </cell>
          <cell r="K15" t="str">
            <v>ETR Accretion</v>
          </cell>
        </row>
        <row r="16">
          <cell r="B16" t="str">
            <v>Start</v>
          </cell>
          <cell r="C16" t="str">
            <v>CNX</v>
          </cell>
          <cell r="D16">
            <v>2723.2360000000003</v>
          </cell>
          <cell r="E16">
            <v>65.8</v>
          </cell>
          <cell r="F16">
            <v>102.38664049877853</v>
          </cell>
          <cell r="K16" t="str">
            <v>Levisa</v>
          </cell>
          <cell r="L16" t="str">
            <v>Prater</v>
          </cell>
          <cell r="M16" t="str">
            <v>Total</v>
          </cell>
          <cell r="N16" t="str">
            <v>$ / ton</v>
          </cell>
        </row>
        <row r="17">
          <cell r="B17" t="str">
            <v>2007 Coal Sales</v>
          </cell>
          <cell r="C17" t="str">
            <v>Trinity</v>
          </cell>
          <cell r="D17">
            <v>9.0910263354849885</v>
          </cell>
          <cell r="E17">
            <v>9.0386186809329878</v>
          </cell>
          <cell r="F17">
            <v>2.138377520093028</v>
          </cell>
          <cell r="J17">
            <v>2007</v>
          </cell>
          <cell r="K17">
            <v>6.6738397199999993</v>
          </cell>
          <cell r="L17">
            <v>5.2396597999999983</v>
          </cell>
          <cell r="M17">
            <v>11.913499519999998</v>
          </cell>
          <cell r="N17">
            <v>1.310468046220266</v>
          </cell>
        </row>
        <row r="18">
          <cell r="B18" t="str">
            <v>2008 Coal Sales</v>
          </cell>
          <cell r="D18">
            <v>11.857934155835787</v>
          </cell>
          <cell r="J18">
            <v>2008</v>
          </cell>
          <cell r="K18">
            <v>0</v>
          </cell>
          <cell r="L18">
            <v>0</v>
          </cell>
          <cell r="M18">
            <v>0</v>
          </cell>
          <cell r="N18">
            <v>0</v>
          </cell>
        </row>
        <row r="19">
          <cell r="B19" t="str">
            <v>Delta</v>
          </cell>
          <cell r="D19">
            <v>2.7669078203507986</v>
          </cell>
          <cell r="F19">
            <v>34.57051946382731</v>
          </cell>
          <cell r="M19" t="str">
            <v>Delta</v>
          </cell>
          <cell r="N19">
            <v>-3.6259442854066859</v>
          </cell>
        </row>
        <row r="20">
          <cell r="B20" t="str">
            <v>2007 Realized Price</v>
          </cell>
          <cell r="D20">
            <v>48.283581742888629</v>
          </cell>
        </row>
        <row r="21">
          <cell r="B21" t="str">
            <v>2008 Realized Price</v>
          </cell>
          <cell r="D21">
            <v>49.421816277143499</v>
          </cell>
          <cell r="N21" t="str">
            <v>BI</v>
          </cell>
        </row>
        <row r="22">
          <cell r="B22" t="str">
            <v>Delta</v>
          </cell>
          <cell r="D22">
            <v>1.1382345342548703</v>
          </cell>
          <cell r="F22">
            <v>13.497110161092666</v>
          </cell>
          <cell r="N22" t="str">
            <v>Falcon</v>
          </cell>
        </row>
        <row r="23">
          <cell r="B23" t="str">
            <v xml:space="preserve">2007 Cash Costs / ton </v>
          </cell>
          <cell r="C23" t="str">
            <v>Trinity</v>
          </cell>
          <cell r="D23">
            <v>35.789302313137213</v>
          </cell>
          <cell r="F23" t="str">
            <v>Trinity</v>
          </cell>
          <cell r="G23" t="str">
            <v>Trinity</v>
          </cell>
          <cell r="H23">
            <v>19.327978999999999</v>
          </cell>
          <cell r="M23">
            <v>2007</v>
          </cell>
          <cell r="N23">
            <v>1.446002</v>
          </cell>
        </row>
        <row r="24">
          <cell r="B24" t="str">
            <v xml:space="preserve">2008 Cash Costs / ton </v>
          </cell>
          <cell r="C24" t="str">
            <v>ACI</v>
          </cell>
          <cell r="D24">
            <v>34.248659071099944</v>
          </cell>
          <cell r="F24" t="str">
            <v>JRCC</v>
          </cell>
          <cell r="G24" t="str">
            <v>JRCC</v>
          </cell>
          <cell r="H24">
            <v>116.803</v>
          </cell>
          <cell r="M24">
            <v>2008</v>
          </cell>
          <cell r="N24">
            <v>0</v>
          </cell>
        </row>
        <row r="25">
          <cell r="B25" t="str">
            <v>Delta</v>
          </cell>
          <cell r="C25" t="str">
            <v>ANR</v>
          </cell>
          <cell r="D25">
            <v>1.5406432420372695</v>
          </cell>
          <cell r="F25">
            <v>18.26884612171132</v>
          </cell>
          <cell r="G25" t="str">
            <v>ARLP</v>
          </cell>
          <cell r="H25">
            <v>141.321</v>
          </cell>
          <cell r="M25" t="str">
            <v>Delta</v>
          </cell>
          <cell r="N25">
            <v>-1.446002</v>
          </cell>
        </row>
        <row r="26">
          <cell r="B26" t="str">
            <v>2007 SGA</v>
          </cell>
          <cell r="C26" t="str">
            <v>ARLP</v>
          </cell>
          <cell r="D26">
            <v>11.199182839999999</v>
          </cell>
          <cell r="F26" t="str">
            <v>ANR</v>
          </cell>
          <cell r="G26" t="str">
            <v>ANR</v>
          </cell>
          <cell r="H26">
            <v>144.416</v>
          </cell>
        </row>
        <row r="27">
          <cell r="B27" t="str">
            <v>2008 SGA</v>
          </cell>
          <cell r="C27" t="str">
            <v>ICG</v>
          </cell>
          <cell r="D27">
            <v>9.6</v>
          </cell>
          <cell r="F27" t="str">
            <v>ICG</v>
          </cell>
          <cell r="G27" t="str">
            <v>ICG</v>
          </cell>
          <cell r="H27">
            <v>154.00899999999999</v>
          </cell>
          <cell r="M27" t="str">
            <v>Total Other</v>
          </cell>
          <cell r="N27">
            <v>0</v>
          </cell>
        </row>
        <row r="28">
          <cell r="B28" t="str">
            <v>Delta</v>
          </cell>
          <cell r="C28" t="str">
            <v>MEE</v>
          </cell>
          <cell r="D28">
            <v>1.5991828399999992</v>
          </cell>
          <cell r="F28">
            <v>1.5991828399999992</v>
          </cell>
          <cell r="G28" t="str">
            <v>ACI</v>
          </cell>
          <cell r="H28">
            <v>325.57499999999999</v>
          </cell>
        </row>
        <row r="29">
          <cell r="B29" t="str">
            <v>FCL</v>
          </cell>
          <cell r="C29" t="str">
            <v>FCL</v>
          </cell>
          <cell r="D29">
            <v>10.512962447844227</v>
          </cell>
          <cell r="F29" t="str">
            <v>MEE</v>
          </cell>
          <cell r="G29" t="str">
            <v>MEE</v>
          </cell>
          <cell r="H29">
            <v>397.11099999999999</v>
          </cell>
        </row>
        <row r="30">
          <cell r="B30" t="str">
            <v>JRCC</v>
          </cell>
          <cell r="C30" t="str">
            <v>JRCC</v>
          </cell>
          <cell r="D30">
            <v>12.627351351351351</v>
          </cell>
          <cell r="F30" t="str">
            <v>FCL</v>
          </cell>
          <cell r="G30" t="str">
            <v>FCL</v>
          </cell>
          <cell r="H30">
            <v>755.88200000000006</v>
          </cell>
        </row>
        <row r="31">
          <cell r="B31" t="str">
            <v>PCX</v>
          </cell>
          <cell r="C31" t="str">
            <v>PCX</v>
          </cell>
          <cell r="D31">
            <v>16.354711808145229</v>
          </cell>
          <cell r="E31">
            <v>39.818913043478297</v>
          </cell>
          <cell r="F31" t="str">
            <v>PCX</v>
          </cell>
          <cell r="G31" t="str">
            <v>PCX</v>
          </cell>
          <cell r="H31">
            <v>915.83500000000004</v>
          </cell>
        </row>
        <row r="32">
          <cell r="B32" t="str">
            <v>Other</v>
          </cell>
          <cell r="C32" t="str">
            <v>CNX</v>
          </cell>
          <cell r="D32">
            <v>17</v>
          </cell>
          <cell r="E32">
            <v>41.39</v>
          </cell>
          <cell r="F32">
            <v>0</v>
          </cell>
          <cell r="G32" t="str">
            <v>CNX</v>
          </cell>
          <cell r="H32">
            <v>1100</v>
          </cell>
          <cell r="N32">
            <v>325.3</v>
          </cell>
        </row>
        <row r="33">
          <cell r="B33" t="str">
            <v>End</v>
          </cell>
          <cell r="D33">
            <v>23</v>
          </cell>
          <cell r="F33">
            <v>170.32229908540975</v>
          </cell>
          <cell r="H33">
            <v>2723.2359999999999</v>
          </cell>
          <cell r="N33">
            <v>409.9</v>
          </cell>
        </row>
        <row r="34">
          <cell r="B34" t="str">
            <v>Check</v>
          </cell>
          <cell r="F34">
            <v>0</v>
          </cell>
        </row>
        <row r="53">
          <cell r="B53" t="str">
            <v>2007 Realized Price</v>
          </cell>
          <cell r="F53">
            <v>47.694954821942659</v>
          </cell>
        </row>
        <row r="54">
          <cell r="B54" t="str">
            <v>2008 Realized Price</v>
          </cell>
          <cell r="F54">
            <v>48.847486300856495</v>
          </cell>
        </row>
        <row r="56">
          <cell r="B56" t="str">
            <v xml:space="preserve">2007 Other Income / ton </v>
          </cell>
          <cell r="F56">
            <v>0.5886269209459708</v>
          </cell>
        </row>
        <row r="57">
          <cell r="B57" t="str">
            <v xml:space="preserve">2008 Other Income / ton </v>
          </cell>
          <cell r="F57">
            <v>0.57432997628700544</v>
          </cell>
        </row>
        <row r="59">
          <cell r="B59" t="str">
            <v xml:space="preserve">2007 Cash Costs / ton </v>
          </cell>
          <cell r="F59">
            <v>36.807598585857782</v>
          </cell>
        </row>
        <row r="60">
          <cell r="B60" t="str">
            <v xml:space="preserve">2008 Cash Costs / ton </v>
          </cell>
          <cell r="F60">
            <v>34.248659071099944</v>
          </cell>
        </row>
        <row r="62">
          <cell r="B62" t="str">
            <v>2007 Cash Costs / ton (non-cash)</v>
          </cell>
          <cell r="F62">
            <v>-1.0182962727205715</v>
          </cell>
        </row>
        <row r="63">
          <cell r="B63" t="str">
            <v>2008 Cash Costs / ton (non-cash)</v>
          </cell>
          <cell r="F63">
            <v>0</v>
          </cell>
        </row>
      </sheetData>
      <sheetData sheetId="30" refreshError="1"/>
      <sheetData sheetId="31" refreshError="1">
        <row r="3">
          <cell r="C3">
            <v>39355</v>
          </cell>
          <cell r="E3">
            <v>39082</v>
          </cell>
          <cell r="G3">
            <v>39263</v>
          </cell>
          <cell r="I3">
            <v>39172</v>
          </cell>
        </row>
        <row r="4">
          <cell r="B4" t="str">
            <v>Assets</v>
          </cell>
          <cell r="E4">
            <v>2008</v>
          </cell>
          <cell r="F4">
            <v>2009</v>
          </cell>
          <cell r="G4">
            <v>2010</v>
          </cell>
          <cell r="H4">
            <v>2011</v>
          </cell>
          <cell r="I4">
            <v>2012</v>
          </cell>
          <cell r="M4">
            <v>25</v>
          </cell>
        </row>
        <row r="5">
          <cell r="B5" t="str">
            <v>Current Assets</v>
          </cell>
          <cell r="M5">
            <v>11.2</v>
          </cell>
        </row>
        <row r="6">
          <cell r="B6" t="str">
            <v>Cash And Cash Equivalents (Unrestricted)</v>
          </cell>
          <cell r="C6">
            <v>6.1970510000000001</v>
          </cell>
          <cell r="E6">
            <v>2.7625649999999999</v>
          </cell>
          <cell r="F6">
            <v>1.6184449436712613</v>
          </cell>
          <cell r="G6">
            <v>5.824287</v>
          </cell>
          <cell r="H6">
            <v>1.958908911334261</v>
          </cell>
          <cell r="I6">
            <v>5.7800630000000002</v>
          </cell>
          <cell r="M6">
            <v>280</v>
          </cell>
          <cell r="N6">
            <v>280</v>
          </cell>
        </row>
        <row r="7">
          <cell r="B7" t="str">
            <v>Accounts Receivable (Net)</v>
          </cell>
          <cell r="C7">
            <v>50.096805000000003</v>
          </cell>
          <cell r="E7">
            <v>27.576245</v>
          </cell>
          <cell r="F7">
            <v>57.362500000000011</v>
          </cell>
          <cell r="G7">
            <v>38.125086000000003</v>
          </cell>
          <cell r="H7">
            <v>58.399999999999984</v>
          </cell>
          <cell r="I7">
            <v>38.851267</v>
          </cell>
          <cell r="M7">
            <v>0.35</v>
          </cell>
          <cell r="N7">
            <v>0.09</v>
          </cell>
        </row>
        <row r="8">
          <cell r="B8" t="str">
            <v>Inventories</v>
          </cell>
          <cell r="C8">
            <v>9.2938100000000006</v>
          </cell>
          <cell r="E8">
            <v>12.390378</v>
          </cell>
          <cell r="G8">
            <v>15.457704</v>
          </cell>
          <cell r="I8">
            <v>12.041351000000001</v>
          </cell>
          <cell r="M8">
            <v>98</v>
          </cell>
          <cell r="N8">
            <v>25.2</v>
          </cell>
        </row>
        <row r="9">
          <cell r="B9" t="str">
            <v>Prepaid Expenses And Other Current Assets</v>
          </cell>
          <cell r="C9">
            <v>8.3834809999999997</v>
          </cell>
          <cell r="E9">
            <v>9.6619890000000002</v>
          </cell>
          <cell r="F9">
            <v>0.8778202795848089</v>
          </cell>
          <cell r="G9">
            <v>13.346078</v>
          </cell>
          <cell r="H9">
            <v>3.5615909291957379</v>
          </cell>
          <cell r="I9">
            <v>13.000923999999999</v>
          </cell>
        </row>
        <row r="10">
          <cell r="B10" t="str">
            <v>Total Current Assets</v>
          </cell>
          <cell r="C10">
            <v>73.971147000000016</v>
          </cell>
          <cell r="E10">
            <v>52.391176999999999</v>
          </cell>
          <cell r="F10">
            <v>57.75</v>
          </cell>
          <cell r="G10">
            <v>72.753155000000007</v>
          </cell>
          <cell r="H10">
            <v>58.25</v>
          </cell>
          <cell r="I10">
            <v>69.673604999999995</v>
          </cell>
        </row>
        <row r="11">
          <cell r="B11" t="str">
            <v>Property, Plant, And Equipment (Net)</v>
          </cell>
          <cell r="C11">
            <v>402.42283300000003</v>
          </cell>
          <cell r="E11">
            <v>394.960644</v>
          </cell>
          <cell r="G11">
            <v>384.55068999999997</v>
          </cell>
          <cell r="I11">
            <v>387.94771300000002</v>
          </cell>
        </row>
        <row r="12">
          <cell r="B12" t="str">
            <v>Other Noncurrent Assets</v>
          </cell>
          <cell r="C12">
            <v>33.891848000000003</v>
          </cell>
          <cell r="E12">
            <v>13.514237</v>
          </cell>
          <cell r="F12">
            <v>0.14347738264406787</v>
          </cell>
          <cell r="G12">
            <v>24.836331999999999</v>
          </cell>
          <cell r="H12">
            <v>0.80826953247457634</v>
          </cell>
          <cell r="I12">
            <v>24.163184999999999</v>
          </cell>
        </row>
        <row r="13">
          <cell r="B13" t="str">
            <v>Total Assets</v>
          </cell>
          <cell r="C13">
            <v>510.28582800000004</v>
          </cell>
          <cell r="E13">
            <v>460.86605799999995</v>
          </cell>
          <cell r="F13">
            <v>60.75</v>
          </cell>
          <cell r="G13">
            <v>482.14017699999999</v>
          </cell>
          <cell r="H13">
            <v>61.25</v>
          </cell>
          <cell r="I13">
            <v>481.78450300000003</v>
          </cell>
        </row>
        <row r="14">
          <cell r="B14" t="str">
            <v/>
          </cell>
        </row>
        <row r="15">
          <cell r="B15" t="str">
            <v>Liabilities</v>
          </cell>
          <cell r="E15">
            <v>0</v>
          </cell>
          <cell r="F15">
            <v>1.3628408888888914E-2</v>
          </cell>
          <cell r="G15">
            <v>1.3674951111111142E-2</v>
          </cell>
          <cell r="H15">
            <v>1.2415715555555558</v>
          </cell>
          <cell r="I15">
            <v>1.3581866666666664</v>
          </cell>
        </row>
        <row r="16">
          <cell r="B16" t="str">
            <v>Current Liabilities</v>
          </cell>
          <cell r="E16">
            <v>59.262499999999996</v>
          </cell>
          <cell r="F16">
            <v>58.75</v>
          </cell>
          <cell r="G16">
            <v>59.25</v>
          </cell>
          <cell r="H16">
            <v>59.25</v>
          </cell>
          <cell r="I16">
            <v>59.25</v>
          </cell>
        </row>
        <row r="17">
          <cell r="B17" t="str">
            <v>Accounts Payable</v>
          </cell>
          <cell r="C17">
            <v>19.249586000000001</v>
          </cell>
          <cell r="E17">
            <v>20.437992999999999</v>
          </cell>
          <cell r="G17">
            <v>16.505718000000002</v>
          </cell>
          <cell r="I17">
            <v>16.354348000000002</v>
          </cell>
        </row>
        <row r="18">
          <cell r="B18" t="str">
            <v>Accrued Expenses And Other Current Liabilities</v>
          </cell>
          <cell r="C18">
            <v>24.171858</v>
          </cell>
          <cell r="E18">
            <v>21.455200999999999</v>
          </cell>
          <cell r="F18">
            <v>0.7291444863124098</v>
          </cell>
          <cell r="G18">
            <v>28.040721999999999</v>
          </cell>
          <cell r="H18">
            <v>2.1135211088011037</v>
          </cell>
          <cell r="I18">
            <v>30.738828999999999</v>
          </cell>
        </row>
        <row r="19">
          <cell r="B19" t="str">
            <v>Asset Retirement And Reclamation Obligation</v>
          </cell>
          <cell r="C19">
            <v>6.380344</v>
          </cell>
          <cell r="E19">
            <v>6.380344</v>
          </cell>
          <cell r="F19">
            <v>90</v>
          </cell>
          <cell r="G19">
            <v>6.380344</v>
          </cell>
          <cell r="H19">
            <v>90</v>
          </cell>
          <cell r="I19">
            <v>6.380344</v>
          </cell>
        </row>
        <row r="20">
          <cell r="B20" t="str">
            <v xml:space="preserve">Current Portion of Long-Term Debt </v>
          </cell>
          <cell r="C20">
            <v>182.54800399999999</v>
          </cell>
          <cell r="E20">
            <v>65.543729999999996</v>
          </cell>
          <cell r="G20">
            <v>143.59144000000001</v>
          </cell>
          <cell r="I20">
            <v>118.88610799999999</v>
          </cell>
        </row>
        <row r="21">
          <cell r="B21" t="str">
            <v>Total Current Liabilities</v>
          </cell>
          <cell r="C21">
            <v>232.34979199999998</v>
          </cell>
          <cell r="E21">
            <v>113.81726799999998</v>
          </cell>
          <cell r="F21">
            <v>0.63145264775654852</v>
          </cell>
          <cell r="G21">
            <v>194.518224</v>
          </cell>
          <cell r="H21">
            <v>1.1062880463852078</v>
          </cell>
          <cell r="I21">
            <v>172.35962899999998</v>
          </cell>
        </row>
        <row r="22">
          <cell r="B22" t="str">
            <v>Long-Term Debt, Including Capital Lease Obligations</v>
          </cell>
          <cell r="C22">
            <v>100.02938899999999</v>
          </cell>
          <cell r="E22">
            <v>171.34089599999999</v>
          </cell>
          <cell r="F22">
            <v>75</v>
          </cell>
          <cell r="G22">
            <v>114.16863600000001</v>
          </cell>
          <cell r="H22">
            <v>75</v>
          </cell>
          <cell r="I22">
            <v>136.23854399999999</v>
          </cell>
        </row>
        <row r="23">
          <cell r="B23" t="str">
            <v xml:space="preserve">Asset Retirement And Reclamation Obligation </v>
          </cell>
          <cell r="C23">
            <v>12.947635</v>
          </cell>
          <cell r="E23">
            <v>12.413122</v>
          </cell>
          <cell r="G23">
            <v>12.783789000000001</v>
          </cell>
          <cell r="I23">
            <v>12.598456000000001</v>
          </cell>
        </row>
        <row r="24">
          <cell r="B24" t="str">
            <v>Other Noncurrent Liabilities</v>
          </cell>
          <cell r="C24">
            <v>9.5788580000000003</v>
          </cell>
          <cell r="E24">
            <v>6.0415260000000002</v>
          </cell>
          <cell r="G24">
            <v>8.1434329999999999</v>
          </cell>
          <cell r="I24">
            <v>7.5865810000000007</v>
          </cell>
        </row>
        <row r="25">
          <cell r="B25" t="str">
            <v>Total Liabilities</v>
          </cell>
          <cell r="C25">
            <v>354.90567399999998</v>
          </cell>
          <cell r="E25">
            <v>303.61281199999991</v>
          </cell>
          <cell r="G25">
            <v>329.61408200000005</v>
          </cell>
          <cell r="I25">
            <v>328.78321</v>
          </cell>
        </row>
        <row r="26">
          <cell r="B26" t="str">
            <v>Minority Interest Obligation</v>
          </cell>
          <cell r="C26">
            <v>0</v>
          </cell>
          <cell r="E26">
            <v>0</v>
          </cell>
          <cell r="G26">
            <v>0</v>
          </cell>
          <cell r="I26">
            <v>0</v>
          </cell>
        </row>
        <row r="27">
          <cell r="B27" t="str">
            <v>Members’ Equity</v>
          </cell>
          <cell r="C27">
            <v>155.380154</v>
          </cell>
          <cell r="E27">
            <v>157.25324599999999</v>
          </cell>
          <cell r="G27">
            <v>152.526095</v>
          </cell>
          <cell r="I27">
            <v>153.001293</v>
          </cell>
        </row>
        <row r="28">
          <cell r="B28" t="str">
            <v>Total Liabilities &amp; Members’ Equity</v>
          </cell>
          <cell r="C28">
            <v>510.28582799999998</v>
          </cell>
          <cell r="E28">
            <v>460.8660579999999</v>
          </cell>
          <cell r="G28">
            <v>482.14017700000005</v>
          </cell>
          <cell r="I28">
            <v>481.78450299999997</v>
          </cell>
        </row>
        <row r="30">
          <cell r="B30" t="str">
            <v>Net Working Capital(1)</v>
          </cell>
          <cell r="C30">
            <v>30.3</v>
          </cell>
        </row>
        <row r="31">
          <cell r="B31" t="str">
            <v>Total Debt</v>
          </cell>
          <cell r="C31">
            <v>282.57739299999997</v>
          </cell>
        </row>
        <row r="32">
          <cell r="B32" t="str">
            <v>Total Legacy Liabilities</v>
          </cell>
          <cell r="C32">
            <v>19.327978999999999</v>
          </cell>
        </row>
        <row r="34">
          <cell r="E34">
            <v>0</v>
          </cell>
        </row>
        <row r="35">
          <cell r="C35">
            <v>0</v>
          </cell>
          <cell r="G35">
            <v>0</v>
          </cell>
          <cell r="I35">
            <v>0</v>
          </cell>
        </row>
        <row r="39">
          <cell r="C39">
            <v>73.971147000000016</v>
          </cell>
        </row>
        <row r="40">
          <cell r="C40">
            <v>72.328281000000004</v>
          </cell>
        </row>
        <row r="41">
          <cell r="C41">
            <v>1.6428660000000121</v>
          </cell>
        </row>
        <row r="70">
          <cell r="B70" t="str">
            <v>Uncommitted Coal Tonage</v>
          </cell>
        </row>
        <row r="71">
          <cell r="E71">
            <v>2008</v>
          </cell>
          <cell r="F71">
            <v>2009</v>
          </cell>
          <cell r="G71">
            <v>2010</v>
          </cell>
          <cell r="H71">
            <v>2011</v>
          </cell>
          <cell r="I71">
            <v>2012</v>
          </cell>
        </row>
        <row r="72">
          <cell r="B72" t="str">
            <v>NYMEX 12,000 Btu, 1.0 Sulfur</v>
          </cell>
          <cell r="E72">
            <v>0.35620061803005265</v>
          </cell>
          <cell r="F72">
            <v>1.6184449436712613</v>
          </cell>
          <cell r="G72">
            <v>1.3911030390737056</v>
          </cell>
          <cell r="H72">
            <v>1.958908911334261</v>
          </cell>
          <cell r="I72">
            <v>1.6750598936780841</v>
          </cell>
        </row>
        <row r="73">
          <cell r="B73" t="str">
            <v>CSX 12,500 Btu, 1.0% Sulfur</v>
          </cell>
          <cell r="E73">
            <v>0.24905568186539848</v>
          </cell>
          <cell r="F73">
            <v>0.8778202795848089</v>
          </cell>
          <cell r="G73">
            <v>1.4561753450870532</v>
          </cell>
          <cell r="H73">
            <v>3.5615909291957379</v>
          </cell>
          <cell r="I73">
            <v>3.2182044198854616</v>
          </cell>
        </row>
        <row r="74">
          <cell r="B74" t="str">
            <v>NS 12,500 Btu, Compliance</v>
          </cell>
          <cell r="E74">
            <v>2.8090854013308356E-2</v>
          </cell>
          <cell r="F74">
            <v>0.14347738264406787</v>
          </cell>
          <cell r="G74">
            <v>0.61146564393220337</v>
          </cell>
          <cell r="H74">
            <v>0.80826953247457634</v>
          </cell>
          <cell r="I74">
            <v>0.80626016135593226</v>
          </cell>
        </row>
        <row r="75">
          <cell r="B75" t="str">
            <v>NS 12,500 Btu, 1.0% Sulfur</v>
          </cell>
          <cell r="E75">
            <v>0</v>
          </cell>
          <cell r="F75">
            <v>1.3628408888888914E-2</v>
          </cell>
          <cell r="G75">
            <v>1.3674951111111142E-2</v>
          </cell>
          <cell r="H75">
            <v>1.2415715555555558</v>
          </cell>
          <cell r="I75">
            <v>1.3581866666666664</v>
          </cell>
        </row>
        <row r="76">
          <cell r="B76" t="str">
            <v>Met "A"</v>
          </cell>
          <cell r="E76">
            <v>0.28325372358366274</v>
          </cell>
          <cell r="F76">
            <v>0.7291444863124098</v>
          </cell>
          <cell r="G76">
            <v>1.512473150748127</v>
          </cell>
          <cell r="H76">
            <v>2.1135211088011037</v>
          </cell>
          <cell r="I76">
            <v>2.3791280907244876</v>
          </cell>
        </row>
        <row r="77">
          <cell r="B77" t="str">
            <v>Met "B"</v>
          </cell>
          <cell r="E77">
            <v>2.4585278343365921E-2</v>
          </cell>
          <cell r="F77">
            <v>0.63145264775654852</v>
          </cell>
          <cell r="G77">
            <v>1.0252494318151002</v>
          </cell>
          <cell r="H77">
            <v>1.1062880463852078</v>
          </cell>
          <cell r="I77">
            <v>1.1035377964252695</v>
          </cell>
        </row>
        <row r="78">
          <cell r="E78">
            <v>0.94118615583578813</v>
          </cell>
          <cell r="F78">
            <v>4.0139681488579848</v>
          </cell>
          <cell r="G78">
            <v>6.0101415617673002</v>
          </cell>
          <cell r="H78">
            <v>10.790150083746441</v>
          </cell>
          <cell r="I78">
            <v>10.540377028735902</v>
          </cell>
        </row>
        <row r="79">
          <cell r="E79">
            <v>0</v>
          </cell>
          <cell r="F79">
            <v>0</v>
          </cell>
          <cell r="G79">
            <v>0</v>
          </cell>
          <cell r="H79">
            <v>0</v>
          </cell>
          <cell r="I79">
            <v>0</v>
          </cell>
        </row>
        <row r="80">
          <cell r="B80" t="str">
            <v>Levisa Fork</v>
          </cell>
          <cell r="K80" t="str">
            <v>Levisa Fork</v>
          </cell>
        </row>
        <row r="81">
          <cell r="E81">
            <v>2008</v>
          </cell>
          <cell r="F81">
            <v>2009</v>
          </cell>
          <cell r="G81">
            <v>2010</v>
          </cell>
          <cell r="H81">
            <v>2011</v>
          </cell>
          <cell r="I81">
            <v>2012</v>
          </cell>
          <cell r="N81">
            <v>39478</v>
          </cell>
          <cell r="O81">
            <v>39507</v>
          </cell>
          <cell r="P81">
            <v>39538</v>
          </cell>
          <cell r="Q81">
            <v>39568</v>
          </cell>
          <cell r="R81">
            <v>39599</v>
          </cell>
          <cell r="S81">
            <v>39629</v>
          </cell>
          <cell r="T81">
            <v>39660</v>
          </cell>
          <cell r="U81">
            <v>39691</v>
          </cell>
          <cell r="V81">
            <v>39721</v>
          </cell>
          <cell r="W81">
            <v>39752</v>
          </cell>
          <cell r="X81">
            <v>39782</v>
          </cell>
          <cell r="Y81">
            <v>39813</v>
          </cell>
          <cell r="Z81">
            <v>39844</v>
          </cell>
          <cell r="AA81">
            <v>39872</v>
          </cell>
          <cell r="AB81">
            <v>39903</v>
          </cell>
          <cell r="AC81">
            <v>39933</v>
          </cell>
          <cell r="AD81">
            <v>39964</v>
          </cell>
          <cell r="AE81">
            <v>39994</v>
          </cell>
          <cell r="AF81">
            <v>40025</v>
          </cell>
          <cell r="AG81">
            <v>40056</v>
          </cell>
          <cell r="AH81">
            <v>40086</v>
          </cell>
          <cell r="AI81">
            <v>40117</v>
          </cell>
          <cell r="AJ81">
            <v>40147</v>
          </cell>
          <cell r="AK81">
            <v>40178</v>
          </cell>
          <cell r="AL81">
            <v>40209</v>
          </cell>
          <cell r="AM81">
            <v>40237</v>
          </cell>
          <cell r="AN81">
            <v>40268</v>
          </cell>
          <cell r="AO81">
            <v>40298</v>
          </cell>
          <cell r="AP81">
            <v>40329</v>
          </cell>
          <cell r="AQ81">
            <v>40359</v>
          </cell>
          <cell r="AR81">
            <v>40390</v>
          </cell>
          <cell r="AS81">
            <v>40421</v>
          </cell>
          <cell r="AT81">
            <v>40451</v>
          </cell>
          <cell r="AU81">
            <v>40482</v>
          </cell>
          <cell r="AV81">
            <v>40512</v>
          </cell>
          <cell r="AW81">
            <v>40543</v>
          </cell>
          <cell r="AX81">
            <v>40574</v>
          </cell>
          <cell r="AY81">
            <v>40602</v>
          </cell>
          <cell r="AZ81">
            <v>40633</v>
          </cell>
          <cell r="BA81">
            <v>40663</v>
          </cell>
          <cell r="BB81">
            <v>40694</v>
          </cell>
          <cell r="BC81">
            <v>40724</v>
          </cell>
          <cell r="BD81">
            <v>40755</v>
          </cell>
          <cell r="BE81">
            <v>40786</v>
          </cell>
          <cell r="BF81">
            <v>40816</v>
          </cell>
          <cell r="BG81">
            <v>40847</v>
          </cell>
          <cell r="BH81">
            <v>40877</v>
          </cell>
          <cell r="BI81">
            <v>40908</v>
          </cell>
          <cell r="BJ81">
            <v>40939</v>
          </cell>
          <cell r="BK81">
            <v>40968</v>
          </cell>
          <cell r="BL81">
            <v>40999</v>
          </cell>
          <cell r="BM81">
            <v>41029</v>
          </cell>
          <cell r="BN81">
            <v>41060</v>
          </cell>
          <cell r="BO81">
            <v>41090</v>
          </cell>
          <cell r="BP81">
            <v>41121</v>
          </cell>
          <cell r="BQ81">
            <v>41152</v>
          </cell>
          <cell r="BR81">
            <v>41182</v>
          </cell>
          <cell r="BS81">
            <v>41213</v>
          </cell>
          <cell r="BT81">
            <v>41243</v>
          </cell>
          <cell r="BU81">
            <v>41274</v>
          </cell>
        </row>
        <row r="82">
          <cell r="B82" t="str">
            <v>Uncommitted Tons</v>
          </cell>
          <cell r="K82" t="str">
            <v>Uncommitted Tons</v>
          </cell>
          <cell r="N82">
            <v>0</v>
          </cell>
          <cell r="O82">
            <v>0</v>
          </cell>
          <cell r="P82">
            <v>0</v>
          </cell>
          <cell r="Q82">
            <v>0</v>
          </cell>
          <cell r="R82">
            <v>21.389283819662843</v>
          </cell>
          <cell r="S82">
            <v>42.457055077738914</v>
          </cell>
          <cell r="T82">
            <v>37.051782205902583</v>
          </cell>
          <cell r="U82">
            <v>19.397601768024451</v>
          </cell>
          <cell r="V82">
            <v>11.643251900333794</v>
          </cell>
          <cell r="W82">
            <v>70.467714036483329</v>
          </cell>
          <cell r="X82">
            <v>6.9885454545454522</v>
          </cell>
          <cell r="Y82">
            <v>7.7226363636363633</v>
          </cell>
          <cell r="Z82">
            <v>143.5292172936899</v>
          </cell>
          <cell r="AA82">
            <v>133.46628323988875</v>
          </cell>
          <cell r="AB82">
            <v>145.11810161797428</v>
          </cell>
          <cell r="AC82">
            <v>145.11810161797428</v>
          </cell>
          <cell r="AD82">
            <v>137.70330810464711</v>
          </cell>
          <cell r="AE82">
            <v>145.11810161797428</v>
          </cell>
          <cell r="AF82">
            <v>127.84837444338066</v>
          </cell>
          <cell r="AG82">
            <v>120.17394456641713</v>
          </cell>
          <cell r="AH82">
            <v>122.29282879256787</v>
          </cell>
          <cell r="AI82">
            <v>143.27930830091447</v>
          </cell>
          <cell r="AJ82">
            <v>127.64037405084598</v>
          </cell>
          <cell r="AK82">
            <v>145.11810161797428</v>
          </cell>
          <cell r="AL82">
            <v>137.70330810464711</v>
          </cell>
          <cell r="AM82">
            <v>133.46628323988875</v>
          </cell>
          <cell r="AN82">
            <v>150.94401080701701</v>
          </cell>
          <cell r="AO82">
            <v>145.11810161797428</v>
          </cell>
          <cell r="AP82">
            <v>137.70330810464711</v>
          </cell>
          <cell r="AQ82">
            <v>145.11810161797428</v>
          </cell>
          <cell r="AR82">
            <v>149.35512648273263</v>
          </cell>
          <cell r="AS82">
            <v>145.11810161797428</v>
          </cell>
          <cell r="AT82">
            <v>139.29219242893151</v>
          </cell>
          <cell r="AU82">
            <v>143.5292172936899</v>
          </cell>
          <cell r="AV82">
            <v>133.46628323988875</v>
          </cell>
          <cell r="AW82">
            <v>150.94401080701701</v>
          </cell>
          <cell r="AX82">
            <v>143.5292172936899</v>
          </cell>
          <cell r="AY82">
            <v>133.46628323988875</v>
          </cell>
          <cell r="AZ82">
            <v>150.94401080701701</v>
          </cell>
          <cell r="BA82">
            <v>143.5292172936899</v>
          </cell>
          <cell r="BB82">
            <v>139.29219242893151</v>
          </cell>
          <cell r="BC82">
            <v>145.11810161797428</v>
          </cell>
          <cell r="BD82">
            <v>137.70330810464711</v>
          </cell>
          <cell r="BE82">
            <v>150.94401080701701</v>
          </cell>
          <cell r="BF82">
            <v>137.1193742471136</v>
          </cell>
          <cell r="BG82">
            <v>120.17394456641713</v>
          </cell>
          <cell r="BH82">
            <v>111.74846505807058</v>
          </cell>
          <cell r="BI82">
            <v>120.17394456641713</v>
          </cell>
          <cell r="BJ82">
            <v>121.50428343615609</v>
          </cell>
          <cell r="BK82">
            <v>116.62637424711333</v>
          </cell>
          <cell r="BL82">
            <v>125.0518537554599</v>
          </cell>
          <cell r="BM82">
            <v>113.22692110976173</v>
          </cell>
          <cell r="BN82">
            <v>70.79690967117989</v>
          </cell>
          <cell r="BO82">
            <v>70.021761025145068</v>
          </cell>
          <cell r="BP82">
            <v>67.954697969052233</v>
          </cell>
          <cell r="BQ82">
            <v>73.639121373307546</v>
          </cell>
          <cell r="BR82">
            <v>64.337337620889741</v>
          </cell>
          <cell r="BS82">
            <v>73.639121373307546</v>
          </cell>
          <cell r="BT82">
            <v>65.112486266924577</v>
          </cell>
          <cell r="BU82">
            <v>63.543428529980709</v>
          </cell>
        </row>
        <row r="84">
          <cell r="B84" t="str">
            <v>% Uncommitted</v>
          </cell>
          <cell r="K84" t="str">
            <v>% Uncommitted</v>
          </cell>
        </row>
        <row r="85">
          <cell r="B85" t="str">
            <v>NYMEX 12,000 Btu, 1.0 Sulfur</v>
          </cell>
          <cell r="K85" t="str">
            <v>NYMEX 12,000 Btu, 1.0 Sulfur</v>
          </cell>
          <cell r="N85">
            <v>0.5</v>
          </cell>
          <cell r="O85">
            <v>0.5</v>
          </cell>
          <cell r="P85">
            <v>0.5</v>
          </cell>
          <cell r="Q85">
            <v>0.5</v>
          </cell>
          <cell r="R85">
            <v>0.5</v>
          </cell>
          <cell r="S85">
            <v>0.5</v>
          </cell>
          <cell r="T85">
            <v>0.5</v>
          </cell>
          <cell r="U85">
            <v>0.5</v>
          </cell>
          <cell r="V85">
            <v>0.5</v>
          </cell>
          <cell r="W85">
            <v>0.5</v>
          </cell>
          <cell r="X85">
            <v>0.5</v>
          </cell>
          <cell r="Y85">
            <v>0.5</v>
          </cell>
          <cell r="Z85">
            <v>0.5</v>
          </cell>
          <cell r="AA85">
            <v>0.5</v>
          </cell>
          <cell r="AB85">
            <v>0.5</v>
          </cell>
          <cell r="AC85">
            <v>0.5</v>
          </cell>
          <cell r="AD85">
            <v>0.5</v>
          </cell>
          <cell r="AE85">
            <v>0.5</v>
          </cell>
          <cell r="AF85">
            <v>0.5</v>
          </cell>
          <cell r="AG85">
            <v>0.5</v>
          </cell>
          <cell r="AH85">
            <v>0.5</v>
          </cell>
          <cell r="AI85">
            <v>0.5</v>
          </cell>
          <cell r="AJ85">
            <v>0.5</v>
          </cell>
          <cell r="AK85">
            <v>0.5</v>
          </cell>
          <cell r="AL85">
            <v>0.5</v>
          </cell>
          <cell r="AM85">
            <v>0.5</v>
          </cell>
          <cell r="AN85">
            <v>0.5</v>
          </cell>
          <cell r="AO85">
            <v>0.5</v>
          </cell>
          <cell r="AP85">
            <v>0.5</v>
          </cell>
          <cell r="AQ85">
            <v>0.5</v>
          </cell>
          <cell r="AR85">
            <v>0.5</v>
          </cell>
          <cell r="AS85">
            <v>0.5</v>
          </cell>
          <cell r="AT85">
            <v>0.5</v>
          </cell>
          <cell r="AU85">
            <v>0.5</v>
          </cell>
          <cell r="AV85">
            <v>0.5</v>
          </cell>
          <cell r="AW85">
            <v>0.5</v>
          </cell>
          <cell r="AX85">
            <v>0.5</v>
          </cell>
          <cell r="AY85">
            <v>0.5</v>
          </cell>
          <cell r="AZ85">
            <v>0.5</v>
          </cell>
          <cell r="BA85">
            <v>0.5</v>
          </cell>
          <cell r="BB85">
            <v>0.5</v>
          </cell>
          <cell r="BC85">
            <v>0.5</v>
          </cell>
          <cell r="BD85">
            <v>0.5</v>
          </cell>
          <cell r="BE85">
            <v>0.5</v>
          </cell>
          <cell r="BF85">
            <v>0.5</v>
          </cell>
          <cell r="BG85">
            <v>0.5</v>
          </cell>
          <cell r="BH85">
            <v>0.5</v>
          </cell>
          <cell r="BI85">
            <v>0.5</v>
          </cell>
          <cell r="BJ85">
            <v>0.5</v>
          </cell>
          <cell r="BK85">
            <v>0.5</v>
          </cell>
          <cell r="BL85">
            <v>0.5</v>
          </cell>
          <cell r="BM85">
            <v>0.5</v>
          </cell>
          <cell r="BN85">
            <v>0.5</v>
          </cell>
          <cell r="BO85">
            <v>0.5</v>
          </cell>
          <cell r="BP85">
            <v>0.5</v>
          </cell>
          <cell r="BQ85">
            <v>0.5</v>
          </cell>
          <cell r="BR85">
            <v>0.5</v>
          </cell>
          <cell r="BS85">
            <v>0.5</v>
          </cell>
          <cell r="BT85">
            <v>0.5</v>
          </cell>
          <cell r="BU85">
            <v>0.5</v>
          </cell>
        </row>
        <row r="86">
          <cell r="B86" t="str">
            <v>CSX 12,500 Btu, 1.0% Sulfur</v>
          </cell>
          <cell r="K86" t="str">
            <v>CSX 12,500 Btu, 1.0% Sulfur</v>
          </cell>
          <cell r="N86">
            <v>0.5</v>
          </cell>
          <cell r="O86">
            <v>0.5</v>
          </cell>
          <cell r="P86">
            <v>0.5</v>
          </cell>
          <cell r="Q86">
            <v>0.5</v>
          </cell>
          <cell r="R86">
            <v>0.5</v>
          </cell>
          <cell r="S86">
            <v>0.5</v>
          </cell>
          <cell r="T86">
            <v>0.5</v>
          </cell>
          <cell r="U86">
            <v>0.5</v>
          </cell>
          <cell r="V86">
            <v>0.5</v>
          </cell>
          <cell r="W86">
            <v>0.5</v>
          </cell>
          <cell r="X86">
            <v>0.5</v>
          </cell>
          <cell r="Y86">
            <v>0.5</v>
          </cell>
          <cell r="Z86">
            <v>0.5</v>
          </cell>
          <cell r="AA86">
            <v>0.5</v>
          </cell>
          <cell r="AB86">
            <v>0.5</v>
          </cell>
          <cell r="AC86">
            <v>0.5</v>
          </cell>
          <cell r="AD86">
            <v>0.5</v>
          </cell>
          <cell r="AE86">
            <v>0.5</v>
          </cell>
          <cell r="AF86">
            <v>0.5</v>
          </cell>
          <cell r="AG86">
            <v>0.5</v>
          </cell>
          <cell r="AH86">
            <v>0.5</v>
          </cell>
          <cell r="AI86">
            <v>0.5</v>
          </cell>
          <cell r="AJ86">
            <v>0.5</v>
          </cell>
          <cell r="AK86">
            <v>0.5</v>
          </cell>
          <cell r="AL86">
            <v>0.5</v>
          </cell>
          <cell r="AM86">
            <v>0.5</v>
          </cell>
          <cell r="AN86">
            <v>0.5</v>
          </cell>
          <cell r="AO86">
            <v>0.5</v>
          </cell>
          <cell r="AP86">
            <v>0.5</v>
          </cell>
          <cell r="AQ86">
            <v>0.5</v>
          </cell>
          <cell r="AR86">
            <v>0.5</v>
          </cell>
          <cell r="AS86">
            <v>0.5</v>
          </cell>
          <cell r="AT86">
            <v>0.5</v>
          </cell>
          <cell r="AU86">
            <v>0.5</v>
          </cell>
          <cell r="AV86">
            <v>0.5</v>
          </cell>
          <cell r="AW86">
            <v>0.5</v>
          </cell>
          <cell r="AX86">
            <v>0.5</v>
          </cell>
          <cell r="AY86">
            <v>0.5</v>
          </cell>
          <cell r="AZ86">
            <v>0.5</v>
          </cell>
          <cell r="BA86">
            <v>0.5</v>
          </cell>
          <cell r="BB86">
            <v>0.5</v>
          </cell>
          <cell r="BC86">
            <v>0.5</v>
          </cell>
          <cell r="BD86">
            <v>0.5</v>
          </cell>
          <cell r="BE86">
            <v>0.5</v>
          </cell>
          <cell r="BF86">
            <v>0.5</v>
          </cell>
          <cell r="BG86">
            <v>0.5</v>
          </cell>
          <cell r="BH86">
            <v>0.5</v>
          </cell>
          <cell r="BI86">
            <v>0.5</v>
          </cell>
          <cell r="BJ86">
            <v>0.5</v>
          </cell>
          <cell r="BK86">
            <v>0.5</v>
          </cell>
          <cell r="BL86">
            <v>0.5</v>
          </cell>
          <cell r="BM86">
            <v>0.5</v>
          </cell>
          <cell r="BN86">
            <v>0.5</v>
          </cell>
          <cell r="BO86">
            <v>0.5</v>
          </cell>
          <cell r="BP86">
            <v>0.5</v>
          </cell>
          <cell r="BQ86">
            <v>0.5</v>
          </cell>
          <cell r="BR86">
            <v>0.5</v>
          </cell>
          <cell r="BS86">
            <v>0.5</v>
          </cell>
          <cell r="BT86">
            <v>0.5</v>
          </cell>
          <cell r="BU86">
            <v>0.5</v>
          </cell>
        </row>
        <row r="87">
          <cell r="B87" t="str">
            <v>NS 12,500 Btu, Compliance</v>
          </cell>
          <cell r="K87" t="str">
            <v>NS 12,500 Btu, Compliance</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row>
        <row r="88">
          <cell r="B88" t="str">
            <v>NS 12,500 Btu, 1.0% Sulfur</v>
          </cell>
          <cell r="K88" t="str">
            <v>NS 12,500 Btu, 1.0% Sulfur</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row>
        <row r="89">
          <cell r="B89" t="str">
            <v>Met "A"</v>
          </cell>
          <cell r="K89" t="str">
            <v>Met "A"</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row>
        <row r="90">
          <cell r="B90" t="str">
            <v>Met "B"</v>
          </cell>
          <cell r="K90" t="str">
            <v>Met "B"</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row>
        <row r="92">
          <cell r="B92" t="str">
            <v>NYMEX 12,000 Btu, 1.0 Sulfur</v>
          </cell>
          <cell r="E92">
            <v>0.10855893531316385</v>
          </cell>
          <cell r="F92">
            <v>0.81820302263212441</v>
          </cell>
          <cell r="G92">
            <v>0.85587902268119143</v>
          </cell>
          <cell r="H92">
            <v>0.81687103501543701</v>
          </cell>
          <cell r="I92">
            <v>0.51272714818913911</v>
          </cell>
          <cell r="J92">
            <v>0</v>
          </cell>
          <cell r="K92" t="str">
            <v>NYMEX 12,000 Btu, 1.0 Sulfur</v>
          </cell>
          <cell r="N92">
            <v>0</v>
          </cell>
          <cell r="O92">
            <v>0</v>
          </cell>
          <cell r="P92">
            <v>0</v>
          </cell>
          <cell r="Q92">
            <v>0</v>
          </cell>
          <cell r="R92">
            <v>10.694641909831422</v>
          </cell>
          <cell r="S92">
            <v>21.228527538869457</v>
          </cell>
          <cell r="T92">
            <v>18.525891102951292</v>
          </cell>
          <cell r="U92">
            <v>9.6988008840122255</v>
          </cell>
          <cell r="V92">
            <v>5.8216259501668972</v>
          </cell>
          <cell r="W92">
            <v>35.233857018241665</v>
          </cell>
          <cell r="X92">
            <v>3.4942727272727261</v>
          </cell>
          <cell r="Y92">
            <v>3.8613181818181816</v>
          </cell>
          <cell r="Z92">
            <v>71.764608646844948</v>
          </cell>
          <cell r="AA92">
            <v>66.733141619944377</v>
          </cell>
          <cell r="AB92">
            <v>72.559050808987138</v>
          </cell>
          <cell r="AC92">
            <v>72.559050808987138</v>
          </cell>
          <cell r="AD92">
            <v>68.851654052323553</v>
          </cell>
          <cell r="AE92">
            <v>72.559050808987138</v>
          </cell>
          <cell r="AF92">
            <v>63.924187221690332</v>
          </cell>
          <cell r="AG92">
            <v>60.086972283208567</v>
          </cell>
          <cell r="AH92">
            <v>61.146414396283937</v>
          </cell>
          <cell r="AI92">
            <v>71.639654150457233</v>
          </cell>
          <cell r="AJ92">
            <v>63.820187025422989</v>
          </cell>
          <cell r="AK92">
            <v>72.559050808987138</v>
          </cell>
          <cell r="AL92">
            <v>68.851654052323553</v>
          </cell>
          <cell r="AM92">
            <v>66.733141619944377</v>
          </cell>
          <cell r="AN92">
            <v>75.472005403508504</v>
          </cell>
          <cell r="AO92">
            <v>72.559050808987138</v>
          </cell>
          <cell r="AP92">
            <v>68.851654052323553</v>
          </cell>
          <cell r="AQ92">
            <v>72.559050808987138</v>
          </cell>
          <cell r="AR92">
            <v>74.677563241366315</v>
          </cell>
          <cell r="AS92">
            <v>72.559050808987138</v>
          </cell>
          <cell r="AT92">
            <v>69.646096214465757</v>
          </cell>
          <cell r="AU92">
            <v>71.764608646844948</v>
          </cell>
          <cell r="AV92">
            <v>66.733141619944377</v>
          </cell>
          <cell r="AW92">
            <v>75.472005403508504</v>
          </cell>
          <cell r="AX92">
            <v>71.764608646844948</v>
          </cell>
          <cell r="AY92">
            <v>66.733141619944377</v>
          </cell>
          <cell r="AZ92">
            <v>75.472005403508504</v>
          </cell>
          <cell r="BA92">
            <v>71.764608646844948</v>
          </cell>
          <cell r="BB92">
            <v>69.646096214465757</v>
          </cell>
          <cell r="BC92">
            <v>72.559050808987138</v>
          </cell>
          <cell r="BD92">
            <v>68.851654052323553</v>
          </cell>
          <cell r="BE92">
            <v>75.472005403508504</v>
          </cell>
          <cell r="BF92">
            <v>68.559687123556799</v>
          </cell>
          <cell r="BG92">
            <v>60.086972283208567</v>
          </cell>
          <cell r="BH92">
            <v>55.874232529035289</v>
          </cell>
          <cell r="BI92">
            <v>60.086972283208567</v>
          </cell>
          <cell r="BJ92">
            <v>60.752141718078043</v>
          </cell>
          <cell r="BK92">
            <v>58.313187123556666</v>
          </cell>
          <cell r="BL92">
            <v>62.525926877729951</v>
          </cell>
          <cell r="BM92">
            <v>56.613460554880866</v>
          </cell>
          <cell r="BN92">
            <v>35.398454835589945</v>
          </cell>
          <cell r="BO92">
            <v>35.010880512572534</v>
          </cell>
          <cell r="BP92">
            <v>33.977348984526117</v>
          </cell>
          <cell r="BQ92">
            <v>36.819560686653773</v>
          </cell>
          <cell r="BR92">
            <v>32.168668810444871</v>
          </cell>
          <cell r="BS92">
            <v>36.819560686653773</v>
          </cell>
          <cell r="BT92">
            <v>32.556243133462289</v>
          </cell>
          <cell r="BU92">
            <v>31.771714264990354</v>
          </cell>
        </row>
        <row r="93">
          <cell r="B93" t="str">
            <v>CSX 12,500 Btu, 1.0% Sulfur</v>
          </cell>
          <cell r="E93">
            <v>0.10855893531316385</v>
          </cell>
          <cell r="F93">
            <v>0.81820302263212441</v>
          </cell>
          <cell r="G93">
            <v>0.85587902268119143</v>
          </cell>
          <cell r="H93">
            <v>0.81687103501543701</v>
          </cell>
          <cell r="I93">
            <v>0.51272714818913911</v>
          </cell>
          <cell r="J93">
            <v>0</v>
          </cell>
          <cell r="K93" t="str">
            <v>CSX 12,500 Btu, 1.0% Sulfur</v>
          </cell>
          <cell r="N93">
            <v>0</v>
          </cell>
          <cell r="O93">
            <v>0</v>
          </cell>
          <cell r="P93">
            <v>0</v>
          </cell>
          <cell r="Q93">
            <v>0</v>
          </cell>
          <cell r="R93">
            <v>10.694641909831422</v>
          </cell>
          <cell r="S93">
            <v>21.228527538869457</v>
          </cell>
          <cell r="T93">
            <v>18.525891102951292</v>
          </cell>
          <cell r="U93">
            <v>9.6988008840122255</v>
          </cell>
          <cell r="V93">
            <v>5.8216259501668972</v>
          </cell>
          <cell r="W93">
            <v>35.233857018241665</v>
          </cell>
          <cell r="X93">
            <v>3.4942727272727261</v>
          </cell>
          <cell r="Y93">
            <v>3.8613181818181816</v>
          </cell>
          <cell r="Z93">
            <v>71.764608646844948</v>
          </cell>
          <cell r="AA93">
            <v>66.733141619944377</v>
          </cell>
          <cell r="AB93">
            <v>72.559050808987138</v>
          </cell>
          <cell r="AC93">
            <v>72.559050808987138</v>
          </cell>
          <cell r="AD93">
            <v>68.851654052323553</v>
          </cell>
          <cell r="AE93">
            <v>72.559050808987138</v>
          </cell>
          <cell r="AF93">
            <v>63.924187221690332</v>
          </cell>
          <cell r="AG93">
            <v>60.086972283208567</v>
          </cell>
          <cell r="AH93">
            <v>61.146414396283937</v>
          </cell>
          <cell r="AI93">
            <v>71.639654150457233</v>
          </cell>
          <cell r="AJ93">
            <v>63.820187025422989</v>
          </cell>
          <cell r="AK93">
            <v>72.559050808987138</v>
          </cell>
          <cell r="AL93">
            <v>68.851654052323553</v>
          </cell>
          <cell r="AM93">
            <v>66.733141619944377</v>
          </cell>
          <cell r="AN93">
            <v>75.472005403508504</v>
          </cell>
          <cell r="AO93">
            <v>72.559050808987138</v>
          </cell>
          <cell r="AP93">
            <v>68.851654052323553</v>
          </cell>
          <cell r="AQ93">
            <v>72.559050808987138</v>
          </cell>
          <cell r="AR93">
            <v>74.677563241366315</v>
          </cell>
          <cell r="AS93">
            <v>72.559050808987138</v>
          </cell>
          <cell r="AT93">
            <v>69.646096214465757</v>
          </cell>
          <cell r="AU93">
            <v>71.764608646844948</v>
          </cell>
          <cell r="AV93">
            <v>66.733141619944377</v>
          </cell>
          <cell r="AW93">
            <v>75.472005403508504</v>
          </cell>
          <cell r="AX93">
            <v>71.764608646844948</v>
          </cell>
          <cell r="AY93">
            <v>66.733141619944377</v>
          </cell>
          <cell r="AZ93">
            <v>75.472005403508504</v>
          </cell>
          <cell r="BA93">
            <v>71.764608646844948</v>
          </cell>
          <cell r="BB93">
            <v>69.646096214465757</v>
          </cell>
          <cell r="BC93">
            <v>72.559050808987138</v>
          </cell>
          <cell r="BD93">
            <v>68.851654052323553</v>
          </cell>
          <cell r="BE93">
            <v>75.472005403508504</v>
          </cell>
          <cell r="BF93">
            <v>68.559687123556799</v>
          </cell>
          <cell r="BG93">
            <v>60.086972283208567</v>
          </cell>
          <cell r="BH93">
            <v>55.874232529035289</v>
          </cell>
          <cell r="BI93">
            <v>60.086972283208567</v>
          </cell>
          <cell r="BJ93">
            <v>60.752141718078043</v>
          </cell>
          <cell r="BK93">
            <v>58.313187123556666</v>
          </cell>
          <cell r="BL93">
            <v>62.525926877729951</v>
          </cell>
          <cell r="BM93">
            <v>56.613460554880866</v>
          </cell>
          <cell r="BN93">
            <v>35.398454835589945</v>
          </cell>
          <cell r="BO93">
            <v>35.010880512572534</v>
          </cell>
          <cell r="BP93">
            <v>33.977348984526117</v>
          </cell>
          <cell r="BQ93">
            <v>36.819560686653773</v>
          </cell>
          <cell r="BR93">
            <v>32.168668810444871</v>
          </cell>
          <cell r="BS93">
            <v>36.819560686653773</v>
          </cell>
          <cell r="BT93">
            <v>32.556243133462289</v>
          </cell>
          <cell r="BU93">
            <v>31.771714264990354</v>
          </cell>
        </row>
        <row r="94">
          <cell r="B94" t="str">
            <v>NS 12,500 Btu, Compliance</v>
          </cell>
          <cell r="E94">
            <v>0</v>
          </cell>
          <cell r="F94">
            <v>0</v>
          </cell>
          <cell r="G94">
            <v>0</v>
          </cell>
          <cell r="H94">
            <v>0</v>
          </cell>
          <cell r="I94">
            <v>0</v>
          </cell>
          <cell r="J94">
            <v>0</v>
          </cell>
          <cell r="K94" t="str">
            <v>NS 12,500 Btu, Compliance</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row>
        <row r="95">
          <cell r="B95" t="str">
            <v>NS 12,500 Btu, 1.0% Sulfur</v>
          </cell>
          <cell r="E95">
            <v>0</v>
          </cell>
          <cell r="F95">
            <v>0</v>
          </cell>
          <cell r="G95">
            <v>0</v>
          </cell>
          <cell r="H95">
            <v>0</v>
          </cell>
          <cell r="I95">
            <v>0</v>
          </cell>
          <cell r="J95">
            <v>0</v>
          </cell>
          <cell r="K95" t="str">
            <v>NS 12,500 Btu, 1.0% Sulfur</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row>
        <row r="96">
          <cell r="B96" t="str">
            <v>Met "A"</v>
          </cell>
          <cell r="E96">
            <v>0</v>
          </cell>
          <cell r="F96">
            <v>0</v>
          </cell>
          <cell r="G96">
            <v>0</v>
          </cell>
          <cell r="H96">
            <v>0</v>
          </cell>
          <cell r="I96">
            <v>0</v>
          </cell>
          <cell r="J96">
            <v>0</v>
          </cell>
          <cell r="K96" t="str">
            <v>Met "A"</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row>
        <row r="97">
          <cell r="B97" t="str">
            <v>Met "B"</v>
          </cell>
          <cell r="E97">
            <v>0</v>
          </cell>
          <cell r="F97">
            <v>0</v>
          </cell>
          <cell r="G97">
            <v>0</v>
          </cell>
          <cell r="H97">
            <v>0</v>
          </cell>
          <cell r="I97">
            <v>0</v>
          </cell>
          <cell r="J97">
            <v>0</v>
          </cell>
          <cell r="K97" t="str">
            <v>Met "B"</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row>
        <row r="98">
          <cell r="E98">
            <v>0.2171178706263277</v>
          </cell>
          <cell r="F98">
            <v>1.6364060452642488</v>
          </cell>
          <cell r="G98">
            <v>1.7117580453623829</v>
          </cell>
          <cell r="H98">
            <v>1.633742070030874</v>
          </cell>
          <cell r="I98">
            <v>1.0254542963782782</v>
          </cell>
        </row>
        <row r="99">
          <cell r="E99">
            <v>0</v>
          </cell>
          <cell r="F99">
            <v>0</v>
          </cell>
          <cell r="G99">
            <v>0</v>
          </cell>
          <cell r="H99">
            <v>0</v>
          </cell>
          <cell r="I99">
            <v>0</v>
          </cell>
        </row>
        <row r="100">
          <cell r="B100" t="str">
            <v>North Springs (ex. F4)</v>
          </cell>
          <cell r="K100" t="str">
            <v>North Springs (ex. F4)</v>
          </cell>
        </row>
        <row r="101">
          <cell r="E101">
            <v>2008</v>
          </cell>
          <cell r="F101">
            <v>2009</v>
          </cell>
          <cell r="G101">
            <v>2010</v>
          </cell>
          <cell r="H101">
            <v>2011</v>
          </cell>
          <cell r="I101">
            <v>2012</v>
          </cell>
          <cell r="N101">
            <v>39478</v>
          </cell>
          <cell r="O101">
            <v>39507</v>
          </cell>
          <cell r="P101">
            <v>39538</v>
          </cell>
          <cell r="Q101">
            <v>39568</v>
          </cell>
          <cell r="R101">
            <v>39599</v>
          </cell>
          <cell r="S101">
            <v>39629</v>
          </cell>
          <cell r="T101">
            <v>39660</v>
          </cell>
          <cell r="U101">
            <v>39691</v>
          </cell>
          <cell r="V101">
            <v>39721</v>
          </cell>
          <cell r="W101">
            <v>39752</v>
          </cell>
          <cell r="X101">
            <v>39782</v>
          </cell>
          <cell r="Y101">
            <v>39813</v>
          </cell>
          <cell r="Z101">
            <v>39844</v>
          </cell>
          <cell r="AA101">
            <v>39872</v>
          </cell>
          <cell r="AB101">
            <v>39903</v>
          </cell>
          <cell r="AC101">
            <v>39933</v>
          </cell>
          <cell r="AD101">
            <v>39964</v>
          </cell>
          <cell r="AE101">
            <v>39994</v>
          </cell>
          <cell r="AF101">
            <v>40025</v>
          </cell>
          <cell r="AG101">
            <v>40056</v>
          </cell>
          <cell r="AH101">
            <v>40086</v>
          </cell>
          <cell r="AI101">
            <v>40117</v>
          </cell>
          <cell r="AJ101">
            <v>40147</v>
          </cell>
          <cell r="AK101">
            <v>40178</v>
          </cell>
          <cell r="AL101">
            <v>40209</v>
          </cell>
          <cell r="AM101">
            <v>40237</v>
          </cell>
          <cell r="AN101">
            <v>40268</v>
          </cell>
          <cell r="AO101">
            <v>40298</v>
          </cell>
          <cell r="AP101">
            <v>40329</v>
          </cell>
          <cell r="AQ101">
            <v>40359</v>
          </cell>
          <cell r="AR101">
            <v>40390</v>
          </cell>
          <cell r="AS101">
            <v>40421</v>
          </cell>
          <cell r="AT101">
            <v>40451</v>
          </cell>
          <cell r="AU101">
            <v>40482</v>
          </cell>
          <cell r="AV101">
            <v>40512</v>
          </cell>
          <cell r="AW101">
            <v>40543</v>
          </cell>
          <cell r="AX101">
            <v>40574</v>
          </cell>
          <cell r="AY101">
            <v>40602</v>
          </cell>
          <cell r="AZ101">
            <v>40633</v>
          </cell>
          <cell r="BA101">
            <v>40663</v>
          </cell>
          <cell r="BB101">
            <v>40694</v>
          </cell>
          <cell r="BC101">
            <v>40724</v>
          </cell>
          <cell r="BD101">
            <v>40755</v>
          </cell>
          <cell r="BE101">
            <v>40786</v>
          </cell>
          <cell r="BF101">
            <v>40816</v>
          </cell>
          <cell r="BG101">
            <v>40847</v>
          </cell>
          <cell r="BH101">
            <v>40877</v>
          </cell>
          <cell r="BI101">
            <v>40908</v>
          </cell>
          <cell r="BJ101">
            <v>40939</v>
          </cell>
          <cell r="BK101">
            <v>40968</v>
          </cell>
          <cell r="BL101">
            <v>40999</v>
          </cell>
          <cell r="BM101">
            <v>41029</v>
          </cell>
          <cell r="BN101">
            <v>41060</v>
          </cell>
          <cell r="BO101">
            <v>41090</v>
          </cell>
          <cell r="BP101">
            <v>41121</v>
          </cell>
          <cell r="BQ101">
            <v>41152</v>
          </cell>
          <cell r="BR101">
            <v>41182</v>
          </cell>
          <cell r="BS101">
            <v>41213</v>
          </cell>
          <cell r="BT101">
            <v>41243</v>
          </cell>
          <cell r="BU101">
            <v>41274</v>
          </cell>
        </row>
        <row r="102">
          <cell r="B102" t="str">
            <v>Uncommitted Tons</v>
          </cell>
          <cell r="K102" t="str">
            <v>Uncommitted Tons</v>
          </cell>
          <cell r="N102">
            <v>0</v>
          </cell>
          <cell r="O102">
            <v>0</v>
          </cell>
          <cell r="P102">
            <v>0</v>
          </cell>
          <cell r="Q102">
            <v>0</v>
          </cell>
          <cell r="R102">
            <v>0</v>
          </cell>
          <cell r="S102">
            <v>0</v>
          </cell>
          <cell r="T102">
            <v>0</v>
          </cell>
          <cell r="U102">
            <v>0</v>
          </cell>
          <cell r="V102">
            <v>0</v>
          </cell>
          <cell r="W102">
            <v>0</v>
          </cell>
          <cell r="X102">
            <v>0.12556818181818308</v>
          </cell>
          <cell r="Y102">
            <v>12.420772727272727</v>
          </cell>
          <cell r="Z102">
            <v>38.395772727272728</v>
          </cell>
          <cell r="AA102">
            <v>35.703818181818178</v>
          </cell>
          <cell r="AB102">
            <v>38.820818181818183</v>
          </cell>
          <cell r="AC102">
            <v>38.820818181818183</v>
          </cell>
          <cell r="AD102">
            <v>36.837272727272719</v>
          </cell>
          <cell r="AE102">
            <v>42.055886363636361</v>
          </cell>
          <cell r="AF102">
            <v>50.474147727272722</v>
          </cell>
          <cell r="AG102">
            <v>51.194363636363633</v>
          </cell>
          <cell r="AH102">
            <v>52.788284090909087</v>
          </cell>
          <cell r="AI102">
            <v>63.260931818181831</v>
          </cell>
          <cell r="AJ102">
            <v>56.908863636363634</v>
          </cell>
          <cell r="AK102">
            <v>64.701363636363638</v>
          </cell>
          <cell r="AL102">
            <v>61.395454545454555</v>
          </cell>
          <cell r="AM102">
            <v>59.506363636363631</v>
          </cell>
          <cell r="AN102">
            <v>67.29886363636362</v>
          </cell>
          <cell r="AO102">
            <v>64.701363636363638</v>
          </cell>
          <cell r="AP102">
            <v>61.395454545454555</v>
          </cell>
          <cell r="AQ102">
            <v>64.701363636363638</v>
          </cell>
          <cell r="AR102">
            <v>66.590454545454548</v>
          </cell>
          <cell r="AS102">
            <v>64.701363636363638</v>
          </cell>
          <cell r="AT102">
            <v>62.103863636363599</v>
          </cell>
          <cell r="AU102">
            <v>63.992954545454538</v>
          </cell>
          <cell r="AV102">
            <v>59.506363636363631</v>
          </cell>
          <cell r="AW102">
            <v>67.29886363636362</v>
          </cell>
          <cell r="AX102">
            <v>63.992954545454538</v>
          </cell>
          <cell r="AY102">
            <v>59.506363636363616</v>
          </cell>
          <cell r="AZ102">
            <v>67.298863636363663</v>
          </cell>
          <cell r="BA102">
            <v>63.992954545454538</v>
          </cell>
          <cell r="BB102">
            <v>62.103863636363613</v>
          </cell>
          <cell r="BC102">
            <v>64.701363636363624</v>
          </cell>
          <cell r="BD102">
            <v>61.395454545454541</v>
          </cell>
          <cell r="BE102">
            <v>67.298863636363663</v>
          </cell>
          <cell r="BF102">
            <v>62.103863636363613</v>
          </cell>
          <cell r="BG102">
            <v>63.992954545454538</v>
          </cell>
          <cell r="BH102">
            <v>59.506363636363616</v>
          </cell>
          <cell r="BI102">
            <v>63.992954545454538</v>
          </cell>
          <cell r="BJ102">
            <v>64.701363636363624</v>
          </cell>
          <cell r="BK102">
            <v>62.103863636363613</v>
          </cell>
          <cell r="BL102">
            <v>66.59045454545452</v>
          </cell>
          <cell r="BM102">
            <v>62.103863636363613</v>
          </cell>
          <cell r="BN102">
            <v>64.701363636363624</v>
          </cell>
          <cell r="BO102">
            <v>63.992954545454538</v>
          </cell>
          <cell r="BP102">
            <v>62.103863636363613</v>
          </cell>
          <cell r="BQ102">
            <v>67.298863636363663</v>
          </cell>
          <cell r="BR102">
            <v>58.797954545454544</v>
          </cell>
          <cell r="BS102">
            <v>67.298863636363663</v>
          </cell>
          <cell r="BT102">
            <v>59.506363636363616</v>
          </cell>
          <cell r="BU102">
            <v>58.797954545454544</v>
          </cell>
        </row>
        <row r="104">
          <cell r="B104" t="str">
            <v>% Uncommitted</v>
          </cell>
          <cell r="K104" t="str">
            <v>% Uncommitted</v>
          </cell>
        </row>
        <row r="105">
          <cell r="B105" t="str">
            <v>NYMEX 12,000 Btu, 1.0 Sulfur</v>
          </cell>
          <cell r="K105" t="str">
            <v>NYMEX 12,000 Btu, 1.0 Sulfur</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row>
        <row r="106">
          <cell r="B106" t="str">
            <v>CSX 12,500 Btu, 1.0% Sulfur</v>
          </cell>
          <cell r="K106" t="str">
            <v>CSX 12,500 Btu, 1.0% Sulfur</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row>
        <row r="107">
          <cell r="B107" t="str">
            <v>NS 12,500 Btu, Compliance</v>
          </cell>
          <cell r="K107" t="str">
            <v>NS 12,500 Btu, Compliance</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cell r="BL107">
            <v>0</v>
          </cell>
          <cell r="BM107">
            <v>0</v>
          </cell>
          <cell r="BN107">
            <v>0</v>
          </cell>
          <cell r="BO107">
            <v>0</v>
          </cell>
          <cell r="BP107">
            <v>0</v>
          </cell>
          <cell r="BQ107">
            <v>0</v>
          </cell>
          <cell r="BR107">
            <v>0</v>
          </cell>
          <cell r="BS107">
            <v>0</v>
          </cell>
          <cell r="BT107">
            <v>0</v>
          </cell>
          <cell r="BU107">
            <v>0</v>
          </cell>
        </row>
        <row r="108">
          <cell r="B108" t="str">
            <v>NS 12,500 Btu, 1.0% Sulfur</v>
          </cell>
          <cell r="K108" t="str">
            <v>NS 12,500 Btu, 1.0% Sulfur</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row>
        <row r="109">
          <cell r="B109" t="str">
            <v>Met "A"</v>
          </cell>
          <cell r="K109" t="str">
            <v>Met "A"</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row>
        <row r="110">
          <cell r="B110" t="str">
            <v>Met "B"</v>
          </cell>
          <cell r="K110" t="str">
            <v>Met "B"</v>
          </cell>
          <cell r="N110">
            <v>1</v>
          </cell>
          <cell r="O110">
            <v>1</v>
          </cell>
          <cell r="P110">
            <v>1</v>
          </cell>
          <cell r="Q110">
            <v>1</v>
          </cell>
          <cell r="R110">
            <v>1</v>
          </cell>
          <cell r="S110">
            <v>1</v>
          </cell>
          <cell r="T110">
            <v>1</v>
          </cell>
          <cell r="U110">
            <v>1</v>
          </cell>
          <cell r="V110">
            <v>1</v>
          </cell>
          <cell r="W110">
            <v>1</v>
          </cell>
          <cell r="X110">
            <v>1</v>
          </cell>
          <cell r="Y110">
            <v>1</v>
          </cell>
          <cell r="Z110">
            <v>1</v>
          </cell>
          <cell r="AA110">
            <v>1</v>
          </cell>
          <cell r="AB110">
            <v>1</v>
          </cell>
          <cell r="AC110">
            <v>1</v>
          </cell>
          <cell r="AD110">
            <v>1</v>
          </cell>
          <cell r="AE110">
            <v>1</v>
          </cell>
          <cell r="AF110">
            <v>1</v>
          </cell>
          <cell r="AG110">
            <v>1</v>
          </cell>
          <cell r="AH110">
            <v>1</v>
          </cell>
          <cell r="AI110">
            <v>1</v>
          </cell>
          <cell r="AJ110">
            <v>1</v>
          </cell>
          <cell r="AK110">
            <v>1</v>
          </cell>
          <cell r="AL110">
            <v>1</v>
          </cell>
          <cell r="AM110">
            <v>1</v>
          </cell>
          <cell r="AN110">
            <v>1</v>
          </cell>
          <cell r="AO110">
            <v>1</v>
          </cell>
          <cell r="AP110">
            <v>1</v>
          </cell>
          <cell r="AQ110">
            <v>1</v>
          </cell>
          <cell r="AR110">
            <v>1</v>
          </cell>
          <cell r="AS110">
            <v>1</v>
          </cell>
          <cell r="AT110">
            <v>1</v>
          </cell>
          <cell r="AU110">
            <v>1</v>
          </cell>
          <cell r="AV110">
            <v>1</v>
          </cell>
          <cell r="AW110">
            <v>1</v>
          </cell>
          <cell r="AX110">
            <v>1</v>
          </cell>
          <cell r="AY110">
            <v>1</v>
          </cell>
          <cell r="AZ110">
            <v>1</v>
          </cell>
          <cell r="BA110">
            <v>1</v>
          </cell>
          <cell r="BB110">
            <v>1</v>
          </cell>
          <cell r="BC110">
            <v>1</v>
          </cell>
          <cell r="BD110">
            <v>1</v>
          </cell>
          <cell r="BE110">
            <v>1</v>
          </cell>
          <cell r="BF110">
            <v>1</v>
          </cell>
          <cell r="BG110">
            <v>1</v>
          </cell>
          <cell r="BH110">
            <v>1</v>
          </cell>
          <cell r="BI110">
            <v>1</v>
          </cell>
          <cell r="BJ110">
            <v>1</v>
          </cell>
          <cell r="BK110">
            <v>1</v>
          </cell>
          <cell r="BL110">
            <v>1</v>
          </cell>
          <cell r="BM110">
            <v>1</v>
          </cell>
          <cell r="BN110">
            <v>1</v>
          </cell>
          <cell r="BO110">
            <v>1</v>
          </cell>
          <cell r="BP110">
            <v>1</v>
          </cell>
          <cell r="BQ110">
            <v>1</v>
          </cell>
          <cell r="BR110">
            <v>1</v>
          </cell>
          <cell r="BS110">
            <v>1</v>
          </cell>
          <cell r="BT110">
            <v>1</v>
          </cell>
          <cell r="BU110">
            <v>1</v>
          </cell>
        </row>
        <row r="112">
          <cell r="B112" t="str">
            <v>NYMEX 12,000 Btu, 1.0 Sulfur</v>
          </cell>
          <cell r="E112">
            <v>0</v>
          </cell>
          <cell r="F112">
            <v>0</v>
          </cell>
          <cell r="G112">
            <v>0</v>
          </cell>
          <cell r="H112">
            <v>0</v>
          </cell>
          <cell r="I112">
            <v>0</v>
          </cell>
          <cell r="J112">
            <v>0</v>
          </cell>
          <cell r="K112" t="str">
            <v>NYMEX 12,000 Btu, 1.0 Sulfur</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0</v>
          </cell>
          <cell r="AV112">
            <v>0</v>
          </cell>
          <cell r="AW112">
            <v>0</v>
          </cell>
          <cell r="AX112">
            <v>0</v>
          </cell>
          <cell r="AY112">
            <v>0</v>
          </cell>
          <cell r="AZ112">
            <v>0</v>
          </cell>
          <cell r="BA112">
            <v>0</v>
          </cell>
          <cell r="BB112">
            <v>0</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row>
        <row r="113">
          <cell r="B113" t="str">
            <v>CSX 12,500 Btu, 1.0% Sulfur</v>
          </cell>
          <cell r="E113">
            <v>0</v>
          </cell>
          <cell r="F113">
            <v>0</v>
          </cell>
          <cell r="G113">
            <v>0</v>
          </cell>
          <cell r="H113">
            <v>0</v>
          </cell>
          <cell r="I113">
            <v>0</v>
          </cell>
          <cell r="J113">
            <v>0</v>
          </cell>
          <cell r="K113" t="str">
            <v>CSX 12,500 Btu, 1.0% Sulfur</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row>
        <row r="114">
          <cell r="B114" t="str">
            <v>NS 12,500 Btu, Compliance</v>
          </cell>
          <cell r="E114">
            <v>0</v>
          </cell>
          <cell r="F114">
            <v>0</v>
          </cell>
          <cell r="G114">
            <v>0</v>
          </cell>
          <cell r="H114">
            <v>0</v>
          </cell>
          <cell r="I114">
            <v>0</v>
          </cell>
          <cell r="J114">
            <v>0</v>
          </cell>
          <cell r="K114" t="str">
            <v>NS 12,500 Btu, Compliance</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row>
        <row r="115">
          <cell r="B115" t="str">
            <v>NS 12,500 Btu, 1.0% Sulfur</v>
          </cell>
          <cell r="E115">
            <v>0</v>
          </cell>
          <cell r="F115">
            <v>0</v>
          </cell>
          <cell r="G115">
            <v>0</v>
          </cell>
          <cell r="H115">
            <v>0</v>
          </cell>
          <cell r="I115">
            <v>0</v>
          </cell>
          <cell r="J115">
            <v>0</v>
          </cell>
          <cell r="K115" t="str">
            <v>NS 12,500 Btu, 1.0% Sulfur</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row>
        <row r="116">
          <cell r="B116" t="str">
            <v>Met "A"</v>
          </cell>
          <cell r="E116">
            <v>0</v>
          </cell>
          <cell r="F116">
            <v>0</v>
          </cell>
          <cell r="G116">
            <v>0</v>
          </cell>
          <cell r="H116">
            <v>0</v>
          </cell>
          <cell r="I116">
            <v>0</v>
          </cell>
          <cell r="J116">
            <v>0</v>
          </cell>
          <cell r="K116" t="str">
            <v>Met "A"</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v>0</v>
          </cell>
          <cell r="AU116">
            <v>0</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row>
        <row r="117">
          <cell r="B117" t="str">
            <v>Met "B"</v>
          </cell>
          <cell r="E117">
            <v>1.254634090909091E-2</v>
          </cell>
          <cell r="F117">
            <v>0.56996234090909093</v>
          </cell>
          <cell r="G117">
            <v>0.76319272727272713</v>
          </cell>
          <cell r="H117">
            <v>0.75988681818181802</v>
          </cell>
          <cell r="I117">
            <v>0.75799772727272718</v>
          </cell>
          <cell r="J117">
            <v>0</v>
          </cell>
          <cell r="K117" t="str">
            <v>Met "B"</v>
          </cell>
          <cell r="N117">
            <v>0</v>
          </cell>
          <cell r="O117">
            <v>0</v>
          </cell>
          <cell r="P117">
            <v>0</v>
          </cell>
          <cell r="Q117">
            <v>0</v>
          </cell>
          <cell r="R117">
            <v>0</v>
          </cell>
          <cell r="S117">
            <v>0</v>
          </cell>
          <cell r="T117">
            <v>0</v>
          </cell>
          <cell r="U117">
            <v>0</v>
          </cell>
          <cell r="V117">
            <v>0</v>
          </cell>
          <cell r="W117">
            <v>0</v>
          </cell>
          <cell r="X117">
            <v>0.12556818181818308</v>
          </cell>
          <cell r="Y117">
            <v>12.420772727272727</v>
          </cell>
          <cell r="Z117">
            <v>38.395772727272728</v>
          </cell>
          <cell r="AA117">
            <v>35.703818181818178</v>
          </cell>
          <cell r="AB117">
            <v>38.820818181818183</v>
          </cell>
          <cell r="AC117">
            <v>38.820818181818183</v>
          </cell>
          <cell r="AD117">
            <v>36.837272727272719</v>
          </cell>
          <cell r="AE117">
            <v>42.055886363636361</v>
          </cell>
          <cell r="AF117">
            <v>50.474147727272722</v>
          </cell>
          <cell r="AG117">
            <v>51.194363636363633</v>
          </cell>
          <cell r="AH117">
            <v>52.788284090909087</v>
          </cell>
          <cell r="AI117">
            <v>63.260931818181831</v>
          </cell>
          <cell r="AJ117">
            <v>56.908863636363634</v>
          </cell>
          <cell r="AK117">
            <v>64.701363636363638</v>
          </cell>
          <cell r="AL117">
            <v>61.395454545454555</v>
          </cell>
          <cell r="AM117">
            <v>59.506363636363631</v>
          </cell>
          <cell r="AN117">
            <v>67.29886363636362</v>
          </cell>
          <cell r="AO117">
            <v>64.701363636363638</v>
          </cell>
          <cell r="AP117">
            <v>61.395454545454555</v>
          </cell>
          <cell r="AQ117">
            <v>64.701363636363638</v>
          </cell>
          <cell r="AR117">
            <v>66.590454545454548</v>
          </cell>
          <cell r="AS117">
            <v>64.701363636363638</v>
          </cell>
          <cell r="AT117">
            <v>62.103863636363599</v>
          </cell>
          <cell r="AU117">
            <v>63.992954545454538</v>
          </cell>
          <cell r="AV117">
            <v>59.506363636363631</v>
          </cell>
          <cell r="AW117">
            <v>67.29886363636362</v>
          </cell>
          <cell r="AX117">
            <v>63.992954545454538</v>
          </cell>
          <cell r="AY117">
            <v>59.506363636363616</v>
          </cell>
          <cell r="AZ117">
            <v>67.298863636363663</v>
          </cell>
          <cell r="BA117">
            <v>63.992954545454538</v>
          </cell>
          <cell r="BB117">
            <v>62.103863636363613</v>
          </cell>
          <cell r="BC117">
            <v>64.701363636363624</v>
          </cell>
          <cell r="BD117">
            <v>61.395454545454541</v>
          </cell>
          <cell r="BE117">
            <v>67.298863636363663</v>
          </cell>
          <cell r="BF117">
            <v>62.103863636363613</v>
          </cell>
          <cell r="BG117">
            <v>63.992954545454538</v>
          </cell>
          <cell r="BH117">
            <v>59.506363636363616</v>
          </cell>
          <cell r="BI117">
            <v>63.992954545454538</v>
          </cell>
          <cell r="BJ117">
            <v>64.701363636363624</v>
          </cell>
          <cell r="BK117">
            <v>62.103863636363613</v>
          </cell>
          <cell r="BL117">
            <v>66.59045454545452</v>
          </cell>
          <cell r="BM117">
            <v>62.103863636363613</v>
          </cell>
          <cell r="BN117">
            <v>64.701363636363624</v>
          </cell>
          <cell r="BO117">
            <v>63.992954545454538</v>
          </cell>
          <cell r="BP117">
            <v>62.103863636363613</v>
          </cell>
          <cell r="BQ117">
            <v>67.298863636363663</v>
          </cell>
          <cell r="BR117">
            <v>58.797954545454544</v>
          </cell>
          <cell r="BS117">
            <v>67.298863636363663</v>
          </cell>
          <cell r="BT117">
            <v>59.506363636363616</v>
          </cell>
          <cell r="BU117">
            <v>58.797954545454544</v>
          </cell>
        </row>
        <row r="118">
          <cell r="E118">
            <v>1.254634090909091E-2</v>
          </cell>
          <cell r="F118">
            <v>0.56996234090909093</v>
          </cell>
          <cell r="G118">
            <v>0.76319272727272713</v>
          </cell>
          <cell r="H118">
            <v>0.75988681818181802</v>
          </cell>
          <cell r="I118">
            <v>0.75799772727272718</v>
          </cell>
        </row>
        <row r="119">
          <cell r="B119" t="str">
            <v>North Springs F4</v>
          </cell>
          <cell r="K119" t="str">
            <v>North Springs F4</v>
          </cell>
        </row>
        <row r="120">
          <cell r="E120">
            <v>2008</v>
          </cell>
          <cell r="F120">
            <v>2009</v>
          </cell>
          <cell r="G120">
            <v>2010</v>
          </cell>
          <cell r="H120">
            <v>2011</v>
          </cell>
          <cell r="I120">
            <v>2012</v>
          </cell>
          <cell r="N120">
            <v>39478</v>
          </cell>
          <cell r="O120">
            <v>39507</v>
          </cell>
          <cell r="P120">
            <v>39538</v>
          </cell>
          <cell r="Q120">
            <v>39568</v>
          </cell>
          <cell r="R120">
            <v>39599</v>
          </cell>
          <cell r="S120">
            <v>39629</v>
          </cell>
          <cell r="T120">
            <v>39660</v>
          </cell>
          <cell r="U120">
            <v>39691</v>
          </cell>
          <cell r="V120">
            <v>39721</v>
          </cell>
          <cell r="W120">
            <v>39752</v>
          </cell>
          <cell r="X120">
            <v>39782</v>
          </cell>
          <cell r="Y120">
            <v>39813</v>
          </cell>
          <cell r="Z120">
            <v>39844</v>
          </cell>
          <cell r="AA120">
            <v>39872</v>
          </cell>
          <cell r="AB120">
            <v>39903</v>
          </cell>
          <cell r="AC120">
            <v>39933</v>
          </cell>
          <cell r="AD120">
            <v>39964</v>
          </cell>
          <cell r="AE120">
            <v>39994</v>
          </cell>
          <cell r="AF120">
            <v>40025</v>
          </cell>
          <cell r="AG120">
            <v>40056</v>
          </cell>
          <cell r="AH120">
            <v>40086</v>
          </cell>
          <cell r="AI120">
            <v>40117</v>
          </cell>
          <cell r="AJ120">
            <v>40147</v>
          </cell>
          <cell r="AK120">
            <v>40178</v>
          </cell>
          <cell r="AL120">
            <v>40209</v>
          </cell>
          <cell r="AM120">
            <v>40237</v>
          </cell>
          <cell r="AN120">
            <v>40268</v>
          </cell>
          <cell r="AO120">
            <v>40298</v>
          </cell>
          <cell r="AP120">
            <v>40329</v>
          </cell>
          <cell r="AQ120">
            <v>40359</v>
          </cell>
          <cell r="AR120">
            <v>40390</v>
          </cell>
          <cell r="AS120">
            <v>40421</v>
          </cell>
          <cell r="AT120">
            <v>40451</v>
          </cell>
          <cell r="AU120">
            <v>40482</v>
          </cell>
          <cell r="AV120">
            <v>40512</v>
          </cell>
          <cell r="AW120">
            <v>40543</v>
          </cell>
          <cell r="AX120">
            <v>40574</v>
          </cell>
          <cell r="AY120">
            <v>40602</v>
          </cell>
          <cell r="AZ120">
            <v>40633</v>
          </cell>
          <cell r="BA120">
            <v>40663</v>
          </cell>
          <cell r="BB120">
            <v>40694</v>
          </cell>
          <cell r="BC120">
            <v>40724</v>
          </cell>
          <cell r="BD120">
            <v>40755</v>
          </cell>
          <cell r="BE120">
            <v>40786</v>
          </cell>
          <cell r="BF120">
            <v>40816</v>
          </cell>
          <cell r="BG120">
            <v>40847</v>
          </cell>
          <cell r="BH120">
            <v>40877</v>
          </cell>
          <cell r="BI120">
            <v>40908</v>
          </cell>
          <cell r="BJ120">
            <v>40939</v>
          </cell>
          <cell r="BK120">
            <v>40968</v>
          </cell>
          <cell r="BL120">
            <v>40999</v>
          </cell>
          <cell r="BM120">
            <v>41029</v>
          </cell>
          <cell r="BN120">
            <v>41060</v>
          </cell>
          <cell r="BO120">
            <v>41090</v>
          </cell>
          <cell r="BP120">
            <v>41121</v>
          </cell>
          <cell r="BQ120">
            <v>41152</v>
          </cell>
          <cell r="BR120">
            <v>41182</v>
          </cell>
          <cell r="BS120">
            <v>41213</v>
          </cell>
          <cell r="BT120">
            <v>41243</v>
          </cell>
          <cell r="BU120">
            <v>41274</v>
          </cell>
        </row>
        <row r="121">
          <cell r="B121" t="str">
            <v>Uncommitted Tons</v>
          </cell>
          <cell r="K121" t="str">
            <v>Uncommitted Tons</v>
          </cell>
          <cell r="N121">
            <v>0</v>
          </cell>
          <cell r="O121">
            <v>0</v>
          </cell>
          <cell r="P121">
            <v>0</v>
          </cell>
          <cell r="Q121">
            <v>0</v>
          </cell>
          <cell r="R121">
            <v>9.3495650069053369</v>
          </cell>
          <cell r="S121">
            <v>3.9809015442561417</v>
          </cell>
          <cell r="T121">
            <v>12.582102749529199</v>
          </cell>
          <cell r="U121">
            <v>10.236320602636553</v>
          </cell>
          <cell r="V121">
            <v>3.9809015442561417</v>
          </cell>
          <cell r="W121">
            <v>0</v>
          </cell>
          <cell r="X121">
            <v>0</v>
          </cell>
          <cell r="Y121">
            <v>0</v>
          </cell>
          <cell r="Z121">
            <v>19.089689491525448</v>
          </cell>
          <cell r="AA121">
            <v>4.3134603389830488</v>
          </cell>
          <cell r="AB121">
            <v>21.422778305084748</v>
          </cell>
          <cell r="AC121">
            <v>21.422778305084748</v>
          </cell>
          <cell r="AD121">
            <v>10.535030508474577</v>
          </cell>
          <cell r="AE121">
            <v>21.422778305084748</v>
          </cell>
          <cell r="AF121">
            <v>29.977437288135604</v>
          </cell>
          <cell r="AG121">
            <v>19.089689491525448</v>
          </cell>
          <cell r="AH121">
            <v>12.86811932203392</v>
          </cell>
          <cell r="AI121">
            <v>27.644348474576276</v>
          </cell>
          <cell r="AJ121">
            <v>0</v>
          </cell>
          <cell r="AK121">
            <v>17.181579661016954</v>
          </cell>
          <cell r="AL121">
            <v>65.535030508474577</v>
          </cell>
          <cell r="AM121">
            <v>59.313460338983049</v>
          </cell>
          <cell r="AN121">
            <v>84.977437288135604</v>
          </cell>
          <cell r="AO121">
            <v>76.422778305084748</v>
          </cell>
          <cell r="AP121">
            <v>65.535030508474577</v>
          </cell>
          <cell r="AQ121">
            <v>76.422778305084748</v>
          </cell>
          <cell r="AR121">
            <v>82.644348474576276</v>
          </cell>
          <cell r="AS121">
            <v>76.422778305084748</v>
          </cell>
          <cell r="AT121">
            <v>67.86811932203392</v>
          </cell>
          <cell r="AU121">
            <v>74.089689491525448</v>
          </cell>
          <cell r="AV121">
            <v>59.313460338983049</v>
          </cell>
          <cell r="AW121">
            <v>84.977437288135604</v>
          </cell>
          <cell r="AX121">
            <v>97.239209491525443</v>
          </cell>
          <cell r="AY121">
            <v>90.421700338983058</v>
          </cell>
          <cell r="AZ121">
            <v>102.26263728813559</v>
          </cell>
          <cell r="BA121">
            <v>97.239209491525443</v>
          </cell>
          <cell r="BB121">
            <v>94.368679322033913</v>
          </cell>
          <cell r="BC121">
            <v>98.315658305084753</v>
          </cell>
          <cell r="BD121">
            <v>93.292230508474589</v>
          </cell>
          <cell r="BE121">
            <v>102.26263728813559</v>
          </cell>
          <cell r="BF121">
            <v>94.368679322033913</v>
          </cell>
          <cell r="BG121">
            <v>97.239209491525443</v>
          </cell>
          <cell r="BH121">
            <v>90.421700338983058</v>
          </cell>
          <cell r="BI121">
            <v>97.239209491525443</v>
          </cell>
          <cell r="BJ121">
            <v>98.315658305084753</v>
          </cell>
          <cell r="BK121">
            <v>94.368679322033913</v>
          </cell>
          <cell r="BL121">
            <v>101.18618847457628</v>
          </cell>
          <cell r="BM121">
            <v>94.368679322033913</v>
          </cell>
          <cell r="BN121">
            <v>98.315658305084753</v>
          </cell>
          <cell r="BO121">
            <v>97.239209491525443</v>
          </cell>
          <cell r="BP121">
            <v>94.368679322033913</v>
          </cell>
          <cell r="BQ121">
            <v>102.26263728813559</v>
          </cell>
          <cell r="BR121">
            <v>89.345251525423734</v>
          </cell>
          <cell r="BS121">
            <v>102.26263728813559</v>
          </cell>
          <cell r="BT121">
            <v>90.421700338983058</v>
          </cell>
          <cell r="BU121">
            <v>89.345251525423734</v>
          </cell>
        </row>
        <row r="123">
          <cell r="B123" t="str">
            <v>% Uncommitted</v>
          </cell>
          <cell r="K123" t="str">
            <v>% Uncommitted</v>
          </cell>
        </row>
        <row r="124">
          <cell r="B124" t="str">
            <v>NYMEX 12,000 Btu, 1.0 Sulfur</v>
          </cell>
          <cell r="K124" t="str">
            <v>NYMEX 12,000 Btu, 1.0 Sulfur</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row>
        <row r="125">
          <cell r="B125" t="str">
            <v>CSX 12,500 Btu, 1.0% Sulfur</v>
          </cell>
          <cell r="K125" t="str">
            <v>CSX 12,500 Btu, 1.0% Sulfur</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row>
        <row r="126">
          <cell r="B126" t="str">
            <v>NS 12,500 Btu, Compliance</v>
          </cell>
          <cell r="K126" t="str">
            <v>NS 12,500 Btu, Compliance</v>
          </cell>
          <cell r="N126">
            <v>0.7</v>
          </cell>
          <cell r="O126">
            <v>0.7</v>
          </cell>
          <cell r="P126">
            <v>0.7</v>
          </cell>
          <cell r="Q126">
            <v>0.7</v>
          </cell>
          <cell r="R126">
            <v>0.7</v>
          </cell>
          <cell r="S126">
            <v>0.7</v>
          </cell>
          <cell r="T126">
            <v>0.7</v>
          </cell>
          <cell r="U126">
            <v>0.7</v>
          </cell>
          <cell r="V126">
            <v>0.7</v>
          </cell>
          <cell r="W126">
            <v>0.7</v>
          </cell>
          <cell r="X126">
            <v>0.7</v>
          </cell>
          <cell r="Y126">
            <v>0.7</v>
          </cell>
          <cell r="Z126">
            <v>0.7</v>
          </cell>
          <cell r="AA126">
            <v>0.7</v>
          </cell>
          <cell r="AB126">
            <v>0.7</v>
          </cell>
          <cell r="AC126">
            <v>0.7</v>
          </cell>
          <cell r="AD126">
            <v>0.7</v>
          </cell>
          <cell r="AE126">
            <v>0.7</v>
          </cell>
          <cell r="AF126">
            <v>0.7</v>
          </cell>
          <cell r="AG126">
            <v>0.7</v>
          </cell>
          <cell r="AH126">
            <v>0.7</v>
          </cell>
          <cell r="AI126">
            <v>0.7</v>
          </cell>
          <cell r="AJ126">
            <v>0.7</v>
          </cell>
          <cell r="AK126">
            <v>0.7</v>
          </cell>
          <cell r="AL126">
            <v>0.7</v>
          </cell>
          <cell r="AM126">
            <v>0.7</v>
          </cell>
          <cell r="AN126">
            <v>0.7</v>
          </cell>
          <cell r="AO126">
            <v>0.7</v>
          </cell>
          <cell r="AP126">
            <v>0.7</v>
          </cell>
          <cell r="AQ126">
            <v>0.7</v>
          </cell>
          <cell r="AR126">
            <v>0.7</v>
          </cell>
          <cell r="AS126">
            <v>0.7</v>
          </cell>
          <cell r="AT126">
            <v>0.7</v>
          </cell>
          <cell r="AU126">
            <v>0.7</v>
          </cell>
          <cell r="AV126">
            <v>0.7</v>
          </cell>
          <cell r="AW126">
            <v>0.7</v>
          </cell>
          <cell r="AX126">
            <v>0.7</v>
          </cell>
          <cell r="AY126">
            <v>0.7</v>
          </cell>
          <cell r="AZ126">
            <v>0.7</v>
          </cell>
          <cell r="BA126">
            <v>0.7</v>
          </cell>
          <cell r="BB126">
            <v>0.7</v>
          </cell>
          <cell r="BC126">
            <v>0.7</v>
          </cell>
          <cell r="BD126">
            <v>0.7</v>
          </cell>
          <cell r="BE126">
            <v>0.7</v>
          </cell>
          <cell r="BF126">
            <v>0.7</v>
          </cell>
          <cell r="BG126">
            <v>0.7</v>
          </cell>
          <cell r="BH126">
            <v>0.7</v>
          </cell>
          <cell r="BI126">
            <v>0.7</v>
          </cell>
          <cell r="BJ126">
            <v>0.7</v>
          </cell>
          <cell r="BK126">
            <v>0.7</v>
          </cell>
          <cell r="BL126">
            <v>0.7</v>
          </cell>
          <cell r="BM126">
            <v>0.7</v>
          </cell>
          <cell r="BN126">
            <v>0.7</v>
          </cell>
          <cell r="BO126">
            <v>0.7</v>
          </cell>
          <cell r="BP126">
            <v>0.7</v>
          </cell>
          <cell r="BQ126">
            <v>0.7</v>
          </cell>
          <cell r="BR126">
            <v>0.7</v>
          </cell>
          <cell r="BS126">
            <v>0.7</v>
          </cell>
          <cell r="BT126">
            <v>0.7</v>
          </cell>
          <cell r="BU126">
            <v>0.7</v>
          </cell>
        </row>
        <row r="127">
          <cell r="B127" t="str">
            <v>NS 12,500 Btu, 1.0% Sulfur</v>
          </cell>
          <cell r="K127" t="str">
            <v>NS 12,500 Btu, 1.0% Sulfur</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cell r="AR127">
            <v>0</v>
          </cell>
          <cell r="AS127">
            <v>0</v>
          </cell>
          <cell r="AT127">
            <v>0</v>
          </cell>
          <cell r="AU127">
            <v>0</v>
          </cell>
          <cell r="AV127">
            <v>0</v>
          </cell>
          <cell r="AW127">
            <v>0</v>
          </cell>
          <cell r="AX127">
            <v>0</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row>
        <row r="128">
          <cell r="B128" t="str">
            <v>Met "A"</v>
          </cell>
          <cell r="K128" t="str">
            <v>Met "A"</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row>
        <row r="129">
          <cell r="B129" t="str">
            <v>Met "B"</v>
          </cell>
          <cell r="K129" t="str">
            <v>Met "B"</v>
          </cell>
          <cell r="N129">
            <v>0.3</v>
          </cell>
          <cell r="O129">
            <v>0.3</v>
          </cell>
          <cell r="P129">
            <v>0.3</v>
          </cell>
          <cell r="Q129">
            <v>0.3</v>
          </cell>
          <cell r="R129">
            <v>0.3</v>
          </cell>
          <cell r="S129">
            <v>0.3</v>
          </cell>
          <cell r="T129">
            <v>0.3</v>
          </cell>
          <cell r="U129">
            <v>0.3</v>
          </cell>
          <cell r="V129">
            <v>0.3</v>
          </cell>
          <cell r="W129">
            <v>0.3</v>
          </cell>
          <cell r="X129">
            <v>0.3</v>
          </cell>
          <cell r="Y129">
            <v>0.3</v>
          </cell>
          <cell r="Z129">
            <v>0.3</v>
          </cell>
          <cell r="AA129">
            <v>0.3</v>
          </cell>
          <cell r="AB129">
            <v>0.3</v>
          </cell>
          <cell r="AC129">
            <v>0.3</v>
          </cell>
          <cell r="AD129">
            <v>0.3</v>
          </cell>
          <cell r="AE129">
            <v>0.3</v>
          </cell>
          <cell r="AF129">
            <v>0.3</v>
          </cell>
          <cell r="AG129">
            <v>0.3</v>
          </cell>
          <cell r="AH129">
            <v>0.3</v>
          </cell>
          <cell r="AI129">
            <v>0.3</v>
          </cell>
          <cell r="AJ129">
            <v>0.3</v>
          </cell>
          <cell r="AK129">
            <v>0.3</v>
          </cell>
          <cell r="AL129">
            <v>0.3</v>
          </cell>
          <cell r="AM129">
            <v>0.3</v>
          </cell>
          <cell r="AN129">
            <v>0.3</v>
          </cell>
          <cell r="AO129">
            <v>0.3</v>
          </cell>
          <cell r="AP129">
            <v>0.3</v>
          </cell>
          <cell r="AQ129">
            <v>0.3</v>
          </cell>
          <cell r="AR129">
            <v>0.3</v>
          </cell>
          <cell r="AS129">
            <v>0.3</v>
          </cell>
          <cell r="AT129">
            <v>0.3</v>
          </cell>
          <cell r="AU129">
            <v>0.3</v>
          </cell>
          <cell r="AV129">
            <v>0.3</v>
          </cell>
          <cell r="AW129">
            <v>0.3</v>
          </cell>
          <cell r="AX129">
            <v>0.3</v>
          </cell>
          <cell r="AY129">
            <v>0.3</v>
          </cell>
          <cell r="AZ129">
            <v>0.3</v>
          </cell>
          <cell r="BA129">
            <v>0.3</v>
          </cell>
          <cell r="BB129">
            <v>0.3</v>
          </cell>
          <cell r="BC129">
            <v>0.3</v>
          </cell>
          <cell r="BD129">
            <v>0.3</v>
          </cell>
          <cell r="BE129">
            <v>0.3</v>
          </cell>
          <cell r="BF129">
            <v>0.3</v>
          </cell>
          <cell r="BG129">
            <v>0.3</v>
          </cell>
          <cell r="BH129">
            <v>0.3</v>
          </cell>
          <cell r="BI129">
            <v>0.3</v>
          </cell>
          <cell r="BJ129">
            <v>0.3</v>
          </cell>
          <cell r="BK129">
            <v>0.3</v>
          </cell>
          <cell r="BL129">
            <v>0.3</v>
          </cell>
          <cell r="BM129">
            <v>0.3</v>
          </cell>
          <cell r="BN129">
            <v>0.3</v>
          </cell>
          <cell r="BO129">
            <v>0.3</v>
          </cell>
          <cell r="BP129">
            <v>0.3</v>
          </cell>
          <cell r="BQ129">
            <v>0.3</v>
          </cell>
          <cell r="BR129">
            <v>0.3</v>
          </cell>
          <cell r="BS129">
            <v>0.3</v>
          </cell>
          <cell r="BT129">
            <v>0.3</v>
          </cell>
          <cell r="BU129">
            <v>0.3</v>
          </cell>
        </row>
        <row r="131">
          <cell r="B131" t="str">
            <v>NYMEX 12,000 Btu, 1.0 Sulfur</v>
          </cell>
          <cell r="E131">
            <v>0</v>
          </cell>
          <cell r="F131">
            <v>0</v>
          </cell>
          <cell r="G131">
            <v>0</v>
          </cell>
          <cell r="H131">
            <v>0</v>
          </cell>
          <cell r="I131">
            <v>0</v>
          </cell>
          <cell r="J131">
            <v>0</v>
          </cell>
          <cell r="K131" t="str">
            <v>NYMEX 12,000 Btu, 1.0 Sulfur</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row>
        <row r="132">
          <cell r="B132" t="str">
            <v>CSX 12,500 Btu, 1.0% Sulfur</v>
          </cell>
          <cell r="E132">
            <v>0</v>
          </cell>
          <cell r="F132">
            <v>0</v>
          </cell>
          <cell r="G132">
            <v>0</v>
          </cell>
          <cell r="H132">
            <v>0</v>
          </cell>
          <cell r="I132">
            <v>0</v>
          </cell>
          <cell r="J132">
            <v>0</v>
          </cell>
          <cell r="K132" t="str">
            <v>CSX 12,500 Btu, 1.0% Sulfur</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0</v>
          </cell>
        </row>
        <row r="133">
          <cell r="B133" t="str">
            <v>NS 12,500 Btu, Compliance</v>
          </cell>
          <cell r="E133">
            <v>2.8090854013308356E-2</v>
          </cell>
          <cell r="F133">
            <v>0.14347738264406787</v>
          </cell>
          <cell r="G133">
            <v>0.61146564393220337</v>
          </cell>
          <cell r="H133">
            <v>0.80826953247457634</v>
          </cell>
          <cell r="I133">
            <v>0.80626016135593226</v>
          </cell>
          <cell r="J133">
            <v>0</v>
          </cell>
          <cell r="K133" t="str">
            <v>NS 12,500 Btu, Compliance</v>
          </cell>
          <cell r="N133">
            <v>0</v>
          </cell>
          <cell r="O133">
            <v>0</v>
          </cell>
          <cell r="P133">
            <v>0</v>
          </cell>
          <cell r="Q133">
            <v>0</v>
          </cell>
          <cell r="R133">
            <v>6.5446955048337356</v>
          </cell>
          <cell r="S133">
            <v>2.7866310809792991</v>
          </cell>
          <cell r="T133">
            <v>8.8074719246704376</v>
          </cell>
          <cell r="U133">
            <v>7.1654244218455867</v>
          </cell>
          <cell r="V133">
            <v>2.7866310809792991</v>
          </cell>
          <cell r="W133">
            <v>0</v>
          </cell>
          <cell r="X133">
            <v>0</v>
          </cell>
          <cell r="Y133">
            <v>0</v>
          </cell>
          <cell r="Z133">
            <v>13.362782644067813</v>
          </cell>
          <cell r="AA133">
            <v>3.0194222372881341</v>
          </cell>
          <cell r="AB133">
            <v>14.995944813559323</v>
          </cell>
          <cell r="AC133">
            <v>14.995944813559323</v>
          </cell>
          <cell r="AD133">
            <v>7.3745213559322034</v>
          </cell>
          <cell r="AE133">
            <v>14.995944813559323</v>
          </cell>
          <cell r="AF133">
            <v>20.984206101694923</v>
          </cell>
          <cell r="AG133">
            <v>13.362782644067813</v>
          </cell>
          <cell r="AH133">
            <v>9.0076835254237437</v>
          </cell>
          <cell r="AI133">
            <v>19.351043932203392</v>
          </cell>
          <cell r="AJ133">
            <v>0</v>
          </cell>
          <cell r="AK133">
            <v>12.027105762711868</v>
          </cell>
          <cell r="AL133">
            <v>45.874521355932202</v>
          </cell>
          <cell r="AM133">
            <v>41.519422237288133</v>
          </cell>
          <cell r="AN133">
            <v>59.484206101694916</v>
          </cell>
          <cell r="AO133">
            <v>53.495944813559319</v>
          </cell>
          <cell r="AP133">
            <v>45.874521355932202</v>
          </cell>
          <cell r="AQ133">
            <v>53.495944813559319</v>
          </cell>
          <cell r="AR133">
            <v>57.851043932203389</v>
          </cell>
          <cell r="AS133">
            <v>53.495944813559319</v>
          </cell>
          <cell r="AT133">
            <v>47.507683525423744</v>
          </cell>
          <cell r="AU133">
            <v>51.862782644067813</v>
          </cell>
          <cell r="AV133">
            <v>41.519422237288133</v>
          </cell>
          <cell r="AW133">
            <v>59.484206101694916</v>
          </cell>
          <cell r="AX133">
            <v>68.0674466440678</v>
          </cell>
          <cell r="AY133">
            <v>63.295190237288139</v>
          </cell>
          <cell r="AZ133">
            <v>71.583846101694917</v>
          </cell>
          <cell r="BA133">
            <v>68.0674466440678</v>
          </cell>
          <cell r="BB133">
            <v>66.058075525423732</v>
          </cell>
          <cell r="BC133">
            <v>68.820960813559324</v>
          </cell>
          <cell r="BD133">
            <v>65.304561355932208</v>
          </cell>
          <cell r="BE133">
            <v>71.583846101694917</v>
          </cell>
          <cell r="BF133">
            <v>66.058075525423732</v>
          </cell>
          <cell r="BG133">
            <v>68.0674466440678</v>
          </cell>
          <cell r="BH133">
            <v>63.295190237288139</v>
          </cell>
          <cell r="BI133">
            <v>68.0674466440678</v>
          </cell>
          <cell r="BJ133">
            <v>68.820960813559324</v>
          </cell>
          <cell r="BK133">
            <v>66.058075525423732</v>
          </cell>
          <cell r="BL133">
            <v>70.830331932203393</v>
          </cell>
          <cell r="BM133">
            <v>66.058075525423732</v>
          </cell>
          <cell r="BN133">
            <v>68.820960813559324</v>
          </cell>
          <cell r="BO133">
            <v>68.0674466440678</v>
          </cell>
          <cell r="BP133">
            <v>66.058075525423732</v>
          </cell>
          <cell r="BQ133">
            <v>71.583846101694917</v>
          </cell>
          <cell r="BR133">
            <v>62.541676067796608</v>
          </cell>
          <cell r="BS133">
            <v>71.583846101694917</v>
          </cell>
          <cell r="BT133">
            <v>63.295190237288139</v>
          </cell>
          <cell r="BU133">
            <v>62.541676067796608</v>
          </cell>
        </row>
        <row r="134">
          <cell r="B134" t="str">
            <v>NS 12,500 Btu, 1.0% Sulfur</v>
          </cell>
          <cell r="E134">
            <v>0</v>
          </cell>
          <cell r="F134">
            <v>0</v>
          </cell>
          <cell r="G134">
            <v>0</v>
          </cell>
          <cell r="H134">
            <v>0</v>
          </cell>
          <cell r="I134">
            <v>0</v>
          </cell>
          <cell r="J134">
            <v>0</v>
          </cell>
          <cell r="K134" t="str">
            <v>NS 12,500 Btu, 1.0% Sulfur</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Q134">
            <v>0</v>
          </cell>
          <cell r="AR134">
            <v>0</v>
          </cell>
          <cell r="AS134">
            <v>0</v>
          </cell>
          <cell r="AT134">
            <v>0</v>
          </cell>
          <cell r="AU134">
            <v>0</v>
          </cell>
          <cell r="AV134">
            <v>0</v>
          </cell>
          <cell r="AW134">
            <v>0</v>
          </cell>
          <cell r="AX134">
            <v>0</v>
          </cell>
          <cell r="AY134">
            <v>0</v>
          </cell>
          <cell r="AZ134">
            <v>0</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row>
        <row r="135">
          <cell r="B135" t="str">
            <v>Met "A"</v>
          </cell>
          <cell r="E135">
            <v>0</v>
          </cell>
          <cell r="F135">
            <v>0</v>
          </cell>
          <cell r="G135">
            <v>0</v>
          </cell>
          <cell r="H135">
            <v>0</v>
          </cell>
          <cell r="I135">
            <v>0</v>
          </cell>
          <cell r="J135">
            <v>0</v>
          </cell>
          <cell r="K135" t="str">
            <v>Met "A"</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cell r="AT135">
            <v>0</v>
          </cell>
          <cell r="AU135">
            <v>0</v>
          </cell>
          <cell r="AV135">
            <v>0</v>
          </cell>
          <cell r="AW135">
            <v>0</v>
          </cell>
          <cell r="AX135">
            <v>0</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cell r="BU135">
            <v>0</v>
          </cell>
        </row>
        <row r="136">
          <cell r="B136" t="str">
            <v>Met "B"</v>
          </cell>
          <cell r="E136">
            <v>1.2038937434275011E-2</v>
          </cell>
          <cell r="F136">
            <v>6.1490306847457654E-2</v>
          </cell>
          <cell r="G136">
            <v>0.26205670454237295</v>
          </cell>
          <cell r="H136">
            <v>0.34640122820338981</v>
          </cell>
          <cell r="I136">
            <v>0.34554006915254232</v>
          </cell>
          <cell r="J136">
            <v>0</v>
          </cell>
          <cell r="K136" t="str">
            <v>Met "B"</v>
          </cell>
          <cell r="N136">
            <v>0</v>
          </cell>
          <cell r="O136">
            <v>0</v>
          </cell>
          <cell r="P136">
            <v>0</v>
          </cell>
          <cell r="Q136">
            <v>0</v>
          </cell>
          <cell r="R136">
            <v>2.8048695020716008</v>
          </cell>
          <cell r="S136">
            <v>1.1942704632768424</v>
          </cell>
          <cell r="T136">
            <v>3.7746308248587592</v>
          </cell>
          <cell r="U136">
            <v>3.070896180790966</v>
          </cell>
          <cell r="V136">
            <v>1.1942704632768424</v>
          </cell>
          <cell r="W136">
            <v>0</v>
          </cell>
          <cell r="X136">
            <v>0</v>
          </cell>
          <cell r="Y136">
            <v>0</v>
          </cell>
          <cell r="Z136">
            <v>5.7269068474576343</v>
          </cell>
          <cell r="AA136">
            <v>1.2940381016949145</v>
          </cell>
          <cell r="AB136">
            <v>6.4268334915254242</v>
          </cell>
          <cell r="AC136">
            <v>6.4268334915254242</v>
          </cell>
          <cell r="AD136">
            <v>3.1605091525423732</v>
          </cell>
          <cell r="AE136">
            <v>6.4268334915254242</v>
          </cell>
          <cell r="AF136">
            <v>8.9932311864406813</v>
          </cell>
          <cell r="AG136">
            <v>5.7269068474576343</v>
          </cell>
          <cell r="AH136">
            <v>3.8604357966101759</v>
          </cell>
          <cell r="AI136">
            <v>8.2933045423728817</v>
          </cell>
          <cell r="AJ136">
            <v>0</v>
          </cell>
          <cell r="AK136">
            <v>5.1544738983050857</v>
          </cell>
          <cell r="AL136">
            <v>19.660509152542371</v>
          </cell>
          <cell r="AM136">
            <v>17.794038101694913</v>
          </cell>
          <cell r="AN136">
            <v>25.493231186440681</v>
          </cell>
          <cell r="AO136">
            <v>22.926833491525425</v>
          </cell>
          <cell r="AP136">
            <v>19.660509152542371</v>
          </cell>
          <cell r="AQ136">
            <v>22.926833491525425</v>
          </cell>
          <cell r="AR136">
            <v>24.793304542372884</v>
          </cell>
          <cell r="AS136">
            <v>22.926833491525425</v>
          </cell>
          <cell r="AT136">
            <v>20.360435796610176</v>
          </cell>
          <cell r="AU136">
            <v>22.226906847457634</v>
          </cell>
          <cell r="AV136">
            <v>17.794038101694913</v>
          </cell>
          <cell r="AW136">
            <v>25.493231186440681</v>
          </cell>
          <cell r="AX136">
            <v>29.171762847457632</v>
          </cell>
          <cell r="AY136">
            <v>27.126510101694915</v>
          </cell>
          <cell r="AZ136">
            <v>30.678791186440677</v>
          </cell>
          <cell r="BA136">
            <v>29.171762847457632</v>
          </cell>
          <cell r="BB136">
            <v>28.310603796610174</v>
          </cell>
          <cell r="BC136">
            <v>29.494697491525425</v>
          </cell>
          <cell r="BD136">
            <v>27.987669152542377</v>
          </cell>
          <cell r="BE136">
            <v>30.678791186440677</v>
          </cell>
          <cell r="BF136">
            <v>28.310603796610174</v>
          </cell>
          <cell r="BG136">
            <v>29.171762847457632</v>
          </cell>
          <cell r="BH136">
            <v>27.126510101694915</v>
          </cell>
          <cell r="BI136">
            <v>29.171762847457632</v>
          </cell>
          <cell r="BJ136">
            <v>29.494697491525425</v>
          </cell>
          <cell r="BK136">
            <v>28.310603796610174</v>
          </cell>
          <cell r="BL136">
            <v>30.355856542372884</v>
          </cell>
          <cell r="BM136">
            <v>28.310603796610174</v>
          </cell>
          <cell r="BN136">
            <v>29.494697491525425</v>
          </cell>
          <cell r="BO136">
            <v>29.171762847457632</v>
          </cell>
          <cell r="BP136">
            <v>28.310603796610174</v>
          </cell>
          <cell r="BQ136">
            <v>30.678791186440677</v>
          </cell>
          <cell r="BR136">
            <v>26.803575457627119</v>
          </cell>
          <cell r="BS136">
            <v>30.678791186440677</v>
          </cell>
          <cell r="BT136">
            <v>27.126510101694915</v>
          </cell>
          <cell r="BU136">
            <v>26.803575457627119</v>
          </cell>
        </row>
        <row r="137">
          <cell r="E137">
            <v>4.0129791447583371E-2</v>
          </cell>
          <cell r="F137">
            <v>0.20496768949152552</v>
          </cell>
          <cell r="G137">
            <v>0.87352234847457633</v>
          </cell>
          <cell r="H137">
            <v>1.1546707606779663</v>
          </cell>
          <cell r="I137">
            <v>1.1518002305084747</v>
          </cell>
        </row>
        <row r="138">
          <cell r="B138" t="str">
            <v>Total North Springs</v>
          </cell>
          <cell r="E138">
            <v>5.2676132356674281E-2</v>
          </cell>
          <cell r="F138">
            <v>0.77493003040061648</v>
          </cell>
          <cell r="G138">
            <v>1.6367150757473035</v>
          </cell>
          <cell r="H138">
            <v>1.9145575788597844</v>
          </cell>
          <cell r="I138">
            <v>1.9097979577812019</v>
          </cell>
        </row>
        <row r="139">
          <cell r="E139">
            <v>0</v>
          </cell>
          <cell r="F139">
            <v>0</v>
          </cell>
          <cell r="G139">
            <v>0</v>
          </cell>
          <cell r="H139">
            <v>0</v>
          </cell>
          <cell r="I139">
            <v>0</v>
          </cell>
        </row>
        <row r="140">
          <cell r="B140" t="str">
            <v>Deep Water (F5)</v>
          </cell>
          <cell r="K140" t="str">
            <v>Deep Water (F5)</v>
          </cell>
        </row>
        <row r="141">
          <cell r="E141">
            <v>2008</v>
          </cell>
          <cell r="F141">
            <v>2009</v>
          </cell>
          <cell r="G141">
            <v>2010</v>
          </cell>
          <cell r="H141">
            <v>2011</v>
          </cell>
          <cell r="I141">
            <v>2012</v>
          </cell>
          <cell r="N141">
            <v>39478</v>
          </cell>
          <cell r="O141">
            <v>39507</v>
          </cell>
          <cell r="P141">
            <v>39538</v>
          </cell>
          <cell r="Q141">
            <v>39568</v>
          </cell>
          <cell r="R141">
            <v>39599</v>
          </cell>
          <cell r="S141">
            <v>39629</v>
          </cell>
          <cell r="T141">
            <v>39660</v>
          </cell>
          <cell r="U141">
            <v>39691</v>
          </cell>
          <cell r="V141">
            <v>39721</v>
          </cell>
          <cell r="W141">
            <v>39752</v>
          </cell>
          <cell r="X141">
            <v>39782</v>
          </cell>
          <cell r="Y141">
            <v>39813</v>
          </cell>
          <cell r="Z141">
            <v>39844</v>
          </cell>
          <cell r="AA141">
            <v>39872</v>
          </cell>
          <cell r="AB141">
            <v>39903</v>
          </cell>
          <cell r="AC141">
            <v>39933</v>
          </cell>
          <cell r="AD141">
            <v>39964</v>
          </cell>
          <cell r="AE141">
            <v>39994</v>
          </cell>
          <cell r="AF141">
            <v>40025</v>
          </cell>
          <cell r="AG141">
            <v>40056</v>
          </cell>
          <cell r="AH141">
            <v>40086</v>
          </cell>
          <cell r="AI141">
            <v>40117</v>
          </cell>
          <cell r="AJ141">
            <v>40147</v>
          </cell>
          <cell r="AK141">
            <v>40178</v>
          </cell>
          <cell r="AL141">
            <v>40209</v>
          </cell>
          <cell r="AM141">
            <v>40237</v>
          </cell>
          <cell r="AN141">
            <v>40268</v>
          </cell>
          <cell r="AO141">
            <v>40298</v>
          </cell>
          <cell r="AP141">
            <v>40329</v>
          </cell>
          <cell r="AQ141">
            <v>40359</v>
          </cell>
          <cell r="AR141">
            <v>40390</v>
          </cell>
          <cell r="AS141">
            <v>40421</v>
          </cell>
          <cell r="AT141">
            <v>40451</v>
          </cell>
          <cell r="AU141">
            <v>40482</v>
          </cell>
          <cell r="AV141">
            <v>40512</v>
          </cell>
          <cell r="AW141">
            <v>40543</v>
          </cell>
          <cell r="AX141">
            <v>40574</v>
          </cell>
          <cell r="AY141">
            <v>40602</v>
          </cell>
          <cell r="AZ141">
            <v>40633</v>
          </cell>
          <cell r="BA141">
            <v>40663</v>
          </cell>
          <cell r="BB141">
            <v>40694</v>
          </cell>
          <cell r="BC141">
            <v>40724</v>
          </cell>
          <cell r="BD141">
            <v>40755</v>
          </cell>
          <cell r="BE141">
            <v>40786</v>
          </cell>
          <cell r="BF141">
            <v>40816</v>
          </cell>
          <cell r="BG141">
            <v>40847</v>
          </cell>
          <cell r="BH141">
            <v>40877</v>
          </cell>
          <cell r="BI141">
            <v>40908</v>
          </cell>
          <cell r="BJ141">
            <v>40939</v>
          </cell>
          <cell r="BK141">
            <v>40968</v>
          </cell>
          <cell r="BL141">
            <v>40999</v>
          </cell>
          <cell r="BM141">
            <v>41029</v>
          </cell>
          <cell r="BN141">
            <v>41060</v>
          </cell>
          <cell r="BO141">
            <v>41090</v>
          </cell>
          <cell r="BP141">
            <v>41121</v>
          </cell>
          <cell r="BQ141">
            <v>41152</v>
          </cell>
          <cell r="BR141">
            <v>41182</v>
          </cell>
          <cell r="BS141">
            <v>41213</v>
          </cell>
          <cell r="BT141">
            <v>41243</v>
          </cell>
          <cell r="BU141">
            <v>41274</v>
          </cell>
        </row>
        <row r="142">
          <cell r="B142" t="str">
            <v>Uncommitted Tons</v>
          </cell>
          <cell r="K142" t="str">
            <v>Uncommitted Tons</v>
          </cell>
          <cell r="N142">
            <v>0</v>
          </cell>
          <cell r="O142">
            <v>0</v>
          </cell>
          <cell r="P142">
            <v>0</v>
          </cell>
          <cell r="Q142">
            <v>0</v>
          </cell>
          <cell r="R142">
            <v>0</v>
          </cell>
          <cell r="S142">
            <v>0</v>
          </cell>
          <cell r="T142">
            <v>0</v>
          </cell>
          <cell r="U142">
            <v>0</v>
          </cell>
          <cell r="V142">
            <v>0</v>
          </cell>
          <cell r="W142">
            <v>0</v>
          </cell>
          <cell r="X142">
            <v>0</v>
          </cell>
          <cell r="Y142">
            <v>0</v>
          </cell>
          <cell r="Z142">
            <v>1.1466311111111054</v>
          </cell>
          <cell r="AA142">
            <v>1.0662400000000076</v>
          </cell>
          <cell r="AB142">
            <v>1.1593244444444508</v>
          </cell>
          <cell r="AC142">
            <v>1.1593244444444508</v>
          </cell>
          <cell r="AD142">
            <v>1.1000888888888909</v>
          </cell>
          <cell r="AE142">
            <v>1.1593244444444508</v>
          </cell>
          <cell r="AF142">
            <v>1.2058666666666653</v>
          </cell>
          <cell r="AG142">
            <v>1.1466311111111054</v>
          </cell>
          <cell r="AH142">
            <v>1.1127822222222221</v>
          </cell>
          <cell r="AI142">
            <v>1.1931733333333341</v>
          </cell>
          <cell r="AJ142">
            <v>1.0196977777777789</v>
          </cell>
          <cell r="AK142">
            <v>1.1593244444444508</v>
          </cell>
          <cell r="AL142">
            <v>1.1000888888888909</v>
          </cell>
          <cell r="AM142">
            <v>1.0662400000000076</v>
          </cell>
          <cell r="AN142">
            <v>1.2058666666666653</v>
          </cell>
          <cell r="AO142">
            <v>1.1593244444444508</v>
          </cell>
          <cell r="AP142">
            <v>1.1000888888888909</v>
          </cell>
          <cell r="AQ142">
            <v>1.1593244444444508</v>
          </cell>
          <cell r="AR142">
            <v>1.1931733333333341</v>
          </cell>
          <cell r="AS142">
            <v>1.1593244444444508</v>
          </cell>
          <cell r="AT142">
            <v>1.1127822222222221</v>
          </cell>
          <cell r="AU142">
            <v>1.1466311111111054</v>
          </cell>
          <cell r="AV142">
            <v>1.0662400000000076</v>
          </cell>
          <cell r="AW142">
            <v>1.2058666666666653</v>
          </cell>
          <cell r="AX142">
            <v>94.663111111111107</v>
          </cell>
          <cell r="AY142">
            <v>86.623999999999995</v>
          </cell>
          <cell r="AZ142">
            <v>100.58666666666667</v>
          </cell>
          <cell r="BA142">
            <v>94.663111111111107</v>
          </cell>
          <cell r="BB142">
            <v>91.278222222222226</v>
          </cell>
          <cell r="BC142">
            <v>95.932444444444442</v>
          </cell>
          <cell r="BD142">
            <v>110.00888888888888</v>
          </cell>
          <cell r="BE142">
            <v>120.58666666666667</v>
          </cell>
          <cell r="BF142">
            <v>111.27822222222223</v>
          </cell>
          <cell r="BG142">
            <v>114.66311111111111</v>
          </cell>
          <cell r="BH142">
            <v>106.624</v>
          </cell>
          <cell r="BI142">
            <v>114.66311111111111</v>
          </cell>
          <cell r="BJ142">
            <v>115.93244444444444</v>
          </cell>
          <cell r="BK142">
            <v>111.27822222222223</v>
          </cell>
          <cell r="BL142">
            <v>119.31733333333332</v>
          </cell>
          <cell r="BM142">
            <v>111.27822222222223</v>
          </cell>
          <cell r="BN142">
            <v>115.93244444444444</v>
          </cell>
          <cell r="BO142">
            <v>114.66311111111111</v>
          </cell>
          <cell r="BP142">
            <v>111.27822222222223</v>
          </cell>
          <cell r="BQ142">
            <v>120.58666666666667</v>
          </cell>
          <cell r="BR142">
            <v>105.35466666666666</v>
          </cell>
          <cell r="BS142">
            <v>120.58666666666667</v>
          </cell>
          <cell r="BT142">
            <v>106.624</v>
          </cell>
          <cell r="BU142">
            <v>105.35466666666666</v>
          </cell>
        </row>
        <row r="144">
          <cell r="B144" t="str">
            <v>% Uncommitted</v>
          </cell>
          <cell r="K144" t="str">
            <v>% Uncommitted</v>
          </cell>
        </row>
        <row r="145">
          <cell r="B145" t="str">
            <v>NYMEX 12,000 Btu, 1.0 Sulfur</v>
          </cell>
          <cell r="K145" t="str">
            <v>NYMEX 12,000 Btu, 1.0 Sulfur</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0</v>
          </cell>
          <cell r="AZ145">
            <v>0</v>
          </cell>
          <cell r="BA145">
            <v>0</v>
          </cell>
          <cell r="BB145">
            <v>0</v>
          </cell>
          <cell r="BC145">
            <v>0</v>
          </cell>
          <cell r="BD145">
            <v>0</v>
          </cell>
          <cell r="BE145">
            <v>0</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row>
        <row r="146">
          <cell r="B146" t="str">
            <v>CSX 12,500 Btu, 1.0% Sulfur</v>
          </cell>
          <cell r="K146" t="str">
            <v>CSX 12,500 Btu, 1.0% Sulfur</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cell r="BU146">
            <v>0</v>
          </cell>
        </row>
        <row r="147">
          <cell r="B147" t="str">
            <v>NS 12,500 Btu, Compliance</v>
          </cell>
          <cell r="K147" t="str">
            <v>NS 12,500 Btu, Compliance</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P147">
            <v>0</v>
          </cell>
          <cell r="AQ147">
            <v>0</v>
          </cell>
          <cell r="AR147">
            <v>0</v>
          </cell>
          <cell r="AS147">
            <v>0</v>
          </cell>
          <cell r="AT147">
            <v>0</v>
          </cell>
          <cell r="AU147">
            <v>0</v>
          </cell>
          <cell r="AV147">
            <v>0</v>
          </cell>
          <cell r="AW147">
            <v>0</v>
          </cell>
          <cell r="AX147">
            <v>0</v>
          </cell>
          <cell r="AY147">
            <v>0</v>
          </cell>
          <cell r="AZ147">
            <v>0</v>
          </cell>
          <cell r="BA147">
            <v>0</v>
          </cell>
          <cell r="BB147">
            <v>0</v>
          </cell>
          <cell r="BC147">
            <v>0</v>
          </cell>
          <cell r="BD147">
            <v>0</v>
          </cell>
          <cell r="BE147">
            <v>0</v>
          </cell>
          <cell r="BF147">
            <v>0</v>
          </cell>
          <cell r="BG147">
            <v>0</v>
          </cell>
          <cell r="BH147">
            <v>0</v>
          </cell>
          <cell r="BI147">
            <v>0</v>
          </cell>
          <cell r="BJ147">
            <v>0</v>
          </cell>
          <cell r="BK147">
            <v>0</v>
          </cell>
          <cell r="BL147">
            <v>0</v>
          </cell>
          <cell r="BM147">
            <v>0</v>
          </cell>
          <cell r="BN147">
            <v>0</v>
          </cell>
          <cell r="BO147">
            <v>0</v>
          </cell>
          <cell r="BP147">
            <v>0</v>
          </cell>
          <cell r="BQ147">
            <v>0</v>
          </cell>
          <cell r="BR147">
            <v>0</v>
          </cell>
          <cell r="BS147">
            <v>0</v>
          </cell>
          <cell r="BT147">
            <v>0</v>
          </cell>
          <cell r="BU147">
            <v>0</v>
          </cell>
        </row>
        <row r="148">
          <cell r="B148" t="str">
            <v>NS 12,500 Btu, 1.0% Sulfur</v>
          </cell>
          <cell r="K148" t="str">
            <v>NS 12,500 Btu, 1.0% Sulfur</v>
          </cell>
          <cell r="N148">
            <v>1</v>
          </cell>
          <cell r="O148">
            <v>1</v>
          </cell>
          <cell r="P148">
            <v>1</v>
          </cell>
          <cell r="Q148">
            <v>1</v>
          </cell>
          <cell r="R148">
            <v>1</v>
          </cell>
          <cell r="S148">
            <v>1</v>
          </cell>
          <cell r="T148">
            <v>1</v>
          </cell>
          <cell r="U148">
            <v>1</v>
          </cell>
          <cell r="V148">
            <v>1</v>
          </cell>
          <cell r="W148">
            <v>1</v>
          </cell>
          <cell r="X148">
            <v>1</v>
          </cell>
          <cell r="Y148">
            <v>1</v>
          </cell>
          <cell r="Z148">
            <v>1</v>
          </cell>
          <cell r="AA148">
            <v>1</v>
          </cell>
          <cell r="AB148">
            <v>1</v>
          </cell>
          <cell r="AC148">
            <v>1</v>
          </cell>
          <cell r="AD148">
            <v>1</v>
          </cell>
          <cell r="AE148">
            <v>1</v>
          </cell>
          <cell r="AF148">
            <v>1</v>
          </cell>
          <cell r="AG148">
            <v>1</v>
          </cell>
          <cell r="AH148">
            <v>1</v>
          </cell>
          <cell r="AI148">
            <v>1</v>
          </cell>
          <cell r="AJ148">
            <v>1</v>
          </cell>
          <cell r="AK148">
            <v>1</v>
          </cell>
          <cell r="AL148">
            <v>1</v>
          </cell>
          <cell r="AM148">
            <v>1</v>
          </cell>
          <cell r="AN148">
            <v>1</v>
          </cell>
          <cell r="AO148">
            <v>1</v>
          </cell>
          <cell r="AP148">
            <v>1</v>
          </cell>
          <cell r="AQ148">
            <v>1</v>
          </cell>
          <cell r="AR148">
            <v>1</v>
          </cell>
          <cell r="AS148">
            <v>1</v>
          </cell>
          <cell r="AT148">
            <v>1</v>
          </cell>
          <cell r="AU148">
            <v>1</v>
          </cell>
          <cell r="AV148">
            <v>1</v>
          </cell>
          <cell r="AW148">
            <v>1</v>
          </cell>
          <cell r="AX148">
            <v>1</v>
          </cell>
          <cell r="AY148">
            <v>1</v>
          </cell>
          <cell r="AZ148">
            <v>1</v>
          </cell>
          <cell r="BA148">
            <v>1</v>
          </cell>
          <cell r="BB148">
            <v>1</v>
          </cell>
          <cell r="BC148">
            <v>1</v>
          </cell>
          <cell r="BD148">
            <v>1</v>
          </cell>
          <cell r="BE148">
            <v>1</v>
          </cell>
          <cell r="BF148">
            <v>1</v>
          </cell>
          <cell r="BG148">
            <v>1</v>
          </cell>
          <cell r="BH148">
            <v>1</v>
          </cell>
          <cell r="BI148">
            <v>1</v>
          </cell>
          <cell r="BJ148">
            <v>1</v>
          </cell>
          <cell r="BK148">
            <v>1</v>
          </cell>
          <cell r="BL148">
            <v>1</v>
          </cell>
          <cell r="BM148">
            <v>1</v>
          </cell>
          <cell r="BN148">
            <v>1</v>
          </cell>
          <cell r="BO148">
            <v>1</v>
          </cell>
          <cell r="BP148">
            <v>1</v>
          </cell>
          <cell r="BQ148">
            <v>1</v>
          </cell>
          <cell r="BR148">
            <v>1</v>
          </cell>
          <cell r="BS148">
            <v>1</v>
          </cell>
          <cell r="BT148">
            <v>1</v>
          </cell>
          <cell r="BU148">
            <v>1</v>
          </cell>
        </row>
        <row r="149">
          <cell r="B149" t="str">
            <v>Met "A"</v>
          </cell>
          <cell r="K149" t="str">
            <v>Met "A"</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cell r="AS149">
            <v>0</v>
          </cell>
          <cell r="AT149">
            <v>0</v>
          </cell>
          <cell r="AU149">
            <v>0</v>
          </cell>
          <cell r="AV149">
            <v>0</v>
          </cell>
          <cell r="AW149">
            <v>0</v>
          </cell>
          <cell r="AX149">
            <v>0</v>
          </cell>
          <cell r="AY149">
            <v>0</v>
          </cell>
          <cell r="AZ149">
            <v>0</v>
          </cell>
          <cell r="BA149">
            <v>0</v>
          </cell>
          <cell r="BB149">
            <v>0</v>
          </cell>
          <cell r="BC149">
            <v>0</v>
          </cell>
          <cell r="BD149">
            <v>0</v>
          </cell>
          <cell r="BE149">
            <v>0</v>
          </cell>
          <cell r="BF149">
            <v>0</v>
          </cell>
          <cell r="BG149">
            <v>0</v>
          </cell>
          <cell r="BH149">
            <v>0</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row>
        <row r="150">
          <cell r="B150" t="str">
            <v>Met "B"</v>
          </cell>
          <cell r="K150" t="str">
            <v>Met "B"</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P150">
            <v>0</v>
          </cell>
          <cell r="AQ150">
            <v>0</v>
          </cell>
          <cell r="AR150">
            <v>0</v>
          </cell>
          <cell r="AS150">
            <v>0</v>
          </cell>
          <cell r="AT150">
            <v>0</v>
          </cell>
          <cell r="AU150">
            <v>0</v>
          </cell>
          <cell r="AV150">
            <v>0</v>
          </cell>
          <cell r="AW150">
            <v>0</v>
          </cell>
          <cell r="AX150">
            <v>0</v>
          </cell>
          <cell r="AY150">
            <v>0</v>
          </cell>
          <cell r="AZ150">
            <v>0</v>
          </cell>
          <cell r="BA150">
            <v>0</v>
          </cell>
          <cell r="BB150">
            <v>0</v>
          </cell>
          <cell r="BC150">
            <v>0</v>
          </cell>
          <cell r="BD150">
            <v>0</v>
          </cell>
          <cell r="BE150">
            <v>0</v>
          </cell>
          <cell r="BF150">
            <v>0</v>
          </cell>
          <cell r="BG150">
            <v>0</v>
          </cell>
          <cell r="BH150">
            <v>0</v>
          </cell>
          <cell r="BI150">
            <v>0</v>
          </cell>
          <cell r="BJ150">
            <v>0</v>
          </cell>
          <cell r="BK150">
            <v>0</v>
          </cell>
          <cell r="BL150">
            <v>0</v>
          </cell>
          <cell r="BM150">
            <v>0</v>
          </cell>
          <cell r="BN150">
            <v>0</v>
          </cell>
          <cell r="BO150">
            <v>0</v>
          </cell>
          <cell r="BP150">
            <v>0</v>
          </cell>
          <cell r="BQ150">
            <v>0</v>
          </cell>
          <cell r="BR150">
            <v>0</v>
          </cell>
          <cell r="BS150">
            <v>0</v>
          </cell>
          <cell r="BT150">
            <v>0</v>
          </cell>
          <cell r="BU150">
            <v>0</v>
          </cell>
        </row>
        <row r="152">
          <cell r="B152" t="str">
            <v>NYMEX 12,000 Btu, 1.0 Sulfur</v>
          </cell>
          <cell r="E152">
            <v>0</v>
          </cell>
          <cell r="F152">
            <v>0</v>
          </cell>
          <cell r="G152">
            <v>0</v>
          </cell>
          <cell r="H152">
            <v>0</v>
          </cell>
          <cell r="I152">
            <v>0</v>
          </cell>
          <cell r="J152">
            <v>0</v>
          </cell>
          <cell r="K152" t="str">
            <v>NYMEX 12,000 Btu, 1.0 Sulfur</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row>
        <row r="153">
          <cell r="B153" t="str">
            <v>CSX 12,500 Btu, 1.0% Sulfur</v>
          </cell>
          <cell r="E153">
            <v>0</v>
          </cell>
          <cell r="F153">
            <v>0</v>
          </cell>
          <cell r="G153">
            <v>0</v>
          </cell>
          <cell r="H153">
            <v>0</v>
          </cell>
          <cell r="I153">
            <v>0</v>
          </cell>
          <cell r="J153">
            <v>0</v>
          </cell>
          <cell r="K153" t="str">
            <v>CSX 12,500 Btu, 1.0% Sulfur</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0</v>
          </cell>
          <cell r="BU153">
            <v>0</v>
          </cell>
        </row>
        <row r="154">
          <cell r="B154" t="str">
            <v>NS 12,500 Btu, Compliance</v>
          </cell>
          <cell r="E154">
            <v>0</v>
          </cell>
          <cell r="F154">
            <v>0</v>
          </cell>
          <cell r="G154">
            <v>0</v>
          </cell>
          <cell r="H154">
            <v>0</v>
          </cell>
          <cell r="I154">
            <v>0</v>
          </cell>
          <cell r="J154">
            <v>0</v>
          </cell>
          <cell r="K154" t="str">
            <v>NS 12,500 Btu, Compliance</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0</v>
          </cell>
          <cell r="AV154">
            <v>0</v>
          </cell>
          <cell r="AW154">
            <v>0</v>
          </cell>
          <cell r="AX154">
            <v>0</v>
          </cell>
          <cell r="AY154">
            <v>0</v>
          </cell>
          <cell r="AZ154">
            <v>0</v>
          </cell>
          <cell r="BA154">
            <v>0</v>
          </cell>
          <cell r="BB154">
            <v>0</v>
          </cell>
          <cell r="BC154">
            <v>0</v>
          </cell>
          <cell r="BD154">
            <v>0</v>
          </cell>
          <cell r="BE154">
            <v>0</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cell r="BT154">
            <v>0</v>
          </cell>
          <cell r="BU154">
            <v>0</v>
          </cell>
        </row>
        <row r="155">
          <cell r="B155" t="str">
            <v>NS 12,500 Btu, 1.0% Sulfur</v>
          </cell>
          <cell r="E155">
            <v>0</v>
          </cell>
          <cell r="F155">
            <v>1.3628408888888914E-2</v>
          </cell>
          <cell r="G155">
            <v>1.3674951111111142E-2</v>
          </cell>
          <cell r="H155">
            <v>1.2415715555555558</v>
          </cell>
          <cell r="I155">
            <v>1.3581866666666664</v>
          </cell>
          <cell r="J155">
            <v>0</v>
          </cell>
          <cell r="K155" t="str">
            <v>NS 12,500 Btu, 1.0% Sulfur</v>
          </cell>
          <cell r="N155">
            <v>0</v>
          </cell>
          <cell r="O155">
            <v>0</v>
          </cell>
          <cell r="P155">
            <v>0</v>
          </cell>
          <cell r="Q155">
            <v>0</v>
          </cell>
          <cell r="R155">
            <v>0</v>
          </cell>
          <cell r="S155">
            <v>0</v>
          </cell>
          <cell r="T155">
            <v>0</v>
          </cell>
          <cell r="U155">
            <v>0</v>
          </cell>
          <cell r="V155">
            <v>0</v>
          </cell>
          <cell r="W155">
            <v>0</v>
          </cell>
          <cell r="X155">
            <v>0</v>
          </cell>
          <cell r="Y155">
            <v>0</v>
          </cell>
          <cell r="Z155">
            <v>1.1466311111111054</v>
          </cell>
          <cell r="AA155">
            <v>1.0662400000000076</v>
          </cell>
          <cell r="AB155">
            <v>1.1593244444444508</v>
          </cell>
          <cell r="AC155">
            <v>1.1593244444444508</v>
          </cell>
          <cell r="AD155">
            <v>1.1000888888888909</v>
          </cell>
          <cell r="AE155">
            <v>1.1593244444444508</v>
          </cell>
          <cell r="AF155">
            <v>1.2058666666666653</v>
          </cell>
          <cell r="AG155">
            <v>1.1466311111111054</v>
          </cell>
          <cell r="AH155">
            <v>1.1127822222222221</v>
          </cell>
          <cell r="AI155">
            <v>1.1931733333333341</v>
          </cell>
          <cell r="AJ155">
            <v>1.0196977777777789</v>
          </cell>
          <cell r="AK155">
            <v>1.1593244444444508</v>
          </cell>
          <cell r="AL155">
            <v>1.1000888888888909</v>
          </cell>
          <cell r="AM155">
            <v>1.0662400000000076</v>
          </cell>
          <cell r="AN155">
            <v>1.2058666666666653</v>
          </cell>
          <cell r="AO155">
            <v>1.1593244444444508</v>
          </cell>
          <cell r="AP155">
            <v>1.1000888888888909</v>
          </cell>
          <cell r="AQ155">
            <v>1.1593244444444508</v>
          </cell>
          <cell r="AR155">
            <v>1.1931733333333341</v>
          </cell>
          <cell r="AS155">
            <v>1.1593244444444508</v>
          </cell>
          <cell r="AT155">
            <v>1.1127822222222221</v>
          </cell>
          <cell r="AU155">
            <v>1.1466311111111054</v>
          </cell>
          <cell r="AV155">
            <v>1.0662400000000076</v>
          </cell>
          <cell r="AW155">
            <v>1.2058666666666653</v>
          </cell>
          <cell r="AX155">
            <v>94.663111111111107</v>
          </cell>
          <cell r="AY155">
            <v>86.623999999999995</v>
          </cell>
          <cell r="AZ155">
            <v>100.58666666666667</v>
          </cell>
          <cell r="BA155">
            <v>94.663111111111107</v>
          </cell>
          <cell r="BB155">
            <v>91.278222222222226</v>
          </cell>
          <cell r="BC155">
            <v>95.932444444444442</v>
          </cell>
          <cell r="BD155">
            <v>110.00888888888888</v>
          </cell>
          <cell r="BE155">
            <v>120.58666666666667</v>
          </cell>
          <cell r="BF155">
            <v>111.27822222222223</v>
          </cell>
          <cell r="BG155">
            <v>114.66311111111111</v>
          </cell>
          <cell r="BH155">
            <v>106.624</v>
          </cell>
          <cell r="BI155">
            <v>114.66311111111111</v>
          </cell>
          <cell r="BJ155">
            <v>115.93244444444444</v>
          </cell>
          <cell r="BK155">
            <v>111.27822222222223</v>
          </cell>
          <cell r="BL155">
            <v>119.31733333333332</v>
          </cell>
          <cell r="BM155">
            <v>111.27822222222223</v>
          </cell>
          <cell r="BN155">
            <v>115.93244444444444</v>
          </cell>
          <cell r="BO155">
            <v>114.66311111111111</v>
          </cell>
          <cell r="BP155">
            <v>111.27822222222223</v>
          </cell>
          <cell r="BQ155">
            <v>120.58666666666667</v>
          </cell>
          <cell r="BR155">
            <v>105.35466666666666</v>
          </cell>
          <cell r="BS155">
            <v>120.58666666666667</v>
          </cell>
          <cell r="BT155">
            <v>106.624</v>
          </cell>
          <cell r="BU155">
            <v>105.35466666666666</v>
          </cell>
        </row>
        <row r="156">
          <cell r="B156" t="str">
            <v>Met "A"</v>
          </cell>
          <cell r="E156">
            <v>0</v>
          </cell>
          <cell r="F156">
            <v>0</v>
          </cell>
          <cell r="G156">
            <v>0</v>
          </cell>
          <cell r="H156">
            <v>0</v>
          </cell>
          <cell r="I156">
            <v>0</v>
          </cell>
          <cell r="J156">
            <v>0</v>
          </cell>
          <cell r="K156" t="str">
            <v>Met "A"</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0</v>
          </cell>
          <cell r="BD156">
            <v>0</v>
          </cell>
          <cell r="BE156">
            <v>0</v>
          </cell>
          <cell r="BF156">
            <v>0</v>
          </cell>
          <cell r="BG156">
            <v>0</v>
          </cell>
          <cell r="BH156">
            <v>0</v>
          </cell>
          <cell r="BI156">
            <v>0</v>
          </cell>
          <cell r="BJ156">
            <v>0</v>
          </cell>
          <cell r="BK156">
            <v>0</v>
          </cell>
          <cell r="BL156">
            <v>0</v>
          </cell>
          <cell r="BM156">
            <v>0</v>
          </cell>
          <cell r="BN156">
            <v>0</v>
          </cell>
          <cell r="BO156">
            <v>0</v>
          </cell>
          <cell r="BP156">
            <v>0</v>
          </cell>
          <cell r="BQ156">
            <v>0</v>
          </cell>
          <cell r="BR156">
            <v>0</v>
          </cell>
          <cell r="BS156">
            <v>0</v>
          </cell>
          <cell r="BT156">
            <v>0</v>
          </cell>
          <cell r="BU156">
            <v>0</v>
          </cell>
        </row>
        <row r="157">
          <cell r="B157" t="str">
            <v>Met "B"</v>
          </cell>
          <cell r="E157">
            <v>0</v>
          </cell>
          <cell r="F157">
            <v>0</v>
          </cell>
          <cell r="G157">
            <v>0</v>
          </cell>
          <cell r="H157">
            <v>0</v>
          </cell>
          <cell r="I157">
            <v>0</v>
          </cell>
          <cell r="J157">
            <v>0</v>
          </cell>
          <cell r="K157" t="str">
            <v>Met "B"</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0</v>
          </cell>
          <cell r="AY157">
            <v>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row>
        <row r="158">
          <cell r="E158">
            <v>0</v>
          </cell>
          <cell r="F158">
            <v>1.3628408888888914E-2</v>
          </cell>
          <cell r="G158">
            <v>1.3674951111111142E-2</v>
          </cell>
          <cell r="H158">
            <v>1.2415715555555558</v>
          </cell>
          <cell r="I158">
            <v>1.3581866666666664</v>
          </cell>
        </row>
        <row r="159">
          <cell r="B159" t="str">
            <v>Deep Water (F5)</v>
          </cell>
          <cell r="K159" t="str">
            <v>Deep Water (F5)</v>
          </cell>
        </row>
        <row r="160">
          <cell r="E160">
            <v>2008</v>
          </cell>
          <cell r="F160">
            <v>2009</v>
          </cell>
          <cell r="G160">
            <v>2010</v>
          </cell>
          <cell r="H160">
            <v>2011</v>
          </cell>
          <cell r="I160">
            <v>2012</v>
          </cell>
          <cell r="N160">
            <v>39478</v>
          </cell>
          <cell r="O160">
            <v>39507</v>
          </cell>
          <cell r="P160">
            <v>39538</v>
          </cell>
          <cell r="Q160">
            <v>39568</v>
          </cell>
          <cell r="R160">
            <v>39599</v>
          </cell>
          <cell r="S160">
            <v>39629</v>
          </cell>
          <cell r="T160">
            <v>39660</v>
          </cell>
          <cell r="U160">
            <v>39691</v>
          </cell>
          <cell r="V160">
            <v>39721</v>
          </cell>
          <cell r="W160">
            <v>39752</v>
          </cell>
          <cell r="X160">
            <v>39782</v>
          </cell>
          <cell r="Y160">
            <v>39813</v>
          </cell>
          <cell r="Z160">
            <v>39844</v>
          </cell>
          <cell r="AA160">
            <v>39872</v>
          </cell>
          <cell r="AB160">
            <v>39903</v>
          </cell>
          <cell r="AC160">
            <v>39933</v>
          </cell>
          <cell r="AD160">
            <v>39964</v>
          </cell>
          <cell r="AE160">
            <v>39994</v>
          </cell>
          <cell r="AF160">
            <v>40025</v>
          </cell>
          <cell r="AG160">
            <v>40056</v>
          </cell>
          <cell r="AH160">
            <v>40086</v>
          </cell>
          <cell r="AI160">
            <v>40117</v>
          </cell>
          <cell r="AJ160">
            <v>40147</v>
          </cell>
          <cell r="AK160">
            <v>40178</v>
          </cell>
          <cell r="AL160">
            <v>40209</v>
          </cell>
          <cell r="AM160">
            <v>40237</v>
          </cell>
          <cell r="AN160">
            <v>40268</v>
          </cell>
          <cell r="AO160">
            <v>40298</v>
          </cell>
          <cell r="AP160">
            <v>40329</v>
          </cell>
          <cell r="AQ160">
            <v>40359</v>
          </cell>
          <cell r="AR160">
            <v>40390</v>
          </cell>
          <cell r="AS160">
            <v>40421</v>
          </cell>
          <cell r="AT160">
            <v>40451</v>
          </cell>
          <cell r="AU160">
            <v>40482</v>
          </cell>
          <cell r="AV160">
            <v>40512</v>
          </cell>
          <cell r="AW160">
            <v>40543</v>
          </cell>
          <cell r="AX160">
            <v>40574</v>
          </cell>
          <cell r="AY160">
            <v>40602</v>
          </cell>
          <cell r="AZ160">
            <v>40633</v>
          </cell>
          <cell r="BA160">
            <v>40663</v>
          </cell>
          <cell r="BB160">
            <v>40694</v>
          </cell>
          <cell r="BC160">
            <v>40724</v>
          </cell>
          <cell r="BD160">
            <v>40755</v>
          </cell>
          <cell r="BE160">
            <v>40786</v>
          </cell>
          <cell r="BF160">
            <v>40816</v>
          </cell>
          <cell r="BG160">
            <v>40847</v>
          </cell>
          <cell r="BH160">
            <v>40877</v>
          </cell>
          <cell r="BI160">
            <v>40908</v>
          </cell>
          <cell r="BJ160">
            <v>40939</v>
          </cell>
          <cell r="BK160">
            <v>40968</v>
          </cell>
          <cell r="BL160">
            <v>40999</v>
          </cell>
          <cell r="BM160">
            <v>41029</v>
          </cell>
          <cell r="BN160">
            <v>41060</v>
          </cell>
          <cell r="BO160">
            <v>41090</v>
          </cell>
          <cell r="BP160">
            <v>41121</v>
          </cell>
          <cell r="BQ160">
            <v>41152</v>
          </cell>
          <cell r="BR160">
            <v>41182</v>
          </cell>
          <cell r="BS160">
            <v>41213</v>
          </cell>
          <cell r="BT160">
            <v>41243</v>
          </cell>
          <cell r="BU160">
            <v>41274</v>
          </cell>
        </row>
        <row r="161">
          <cell r="B161" t="str">
            <v>Uncommitted Tons</v>
          </cell>
          <cell r="K161" t="str">
            <v>Uncommitted Tons</v>
          </cell>
          <cell r="N161">
            <v>7.4304935551163833</v>
          </cell>
          <cell r="O161">
            <v>9.5241789415898115</v>
          </cell>
          <cell r="P161">
            <v>10.58955320597277</v>
          </cell>
          <cell r="Q161">
            <v>10.989068555116383</v>
          </cell>
          <cell r="R161">
            <v>10.58955320597277</v>
          </cell>
          <cell r="S161">
            <v>16.355603941589813</v>
          </cell>
          <cell r="T161">
            <v>32.34051855511639</v>
          </cell>
          <cell r="U161">
            <v>38.74645320597277</v>
          </cell>
          <cell r="V161">
            <v>36.849878941589814</v>
          </cell>
          <cell r="W161">
            <v>42.065458168642948</v>
          </cell>
          <cell r="X161">
            <v>30.923084365393059</v>
          </cell>
          <cell r="Y161">
            <v>36.849878941589814</v>
          </cell>
          <cell r="Z161">
            <v>38.74645320597277</v>
          </cell>
          <cell r="AA161">
            <v>34.242089328063244</v>
          </cell>
          <cell r="AB161">
            <v>39.457668555116385</v>
          </cell>
          <cell r="AC161">
            <v>39.457668555116385</v>
          </cell>
          <cell r="AD161">
            <v>36.1386635924462</v>
          </cell>
          <cell r="AE161">
            <v>39.457668555116385</v>
          </cell>
          <cell r="AF161">
            <v>89.95397168215645</v>
          </cell>
          <cell r="AG161">
            <v>84.282548511804919</v>
          </cell>
          <cell r="AH161">
            <v>81.04173527160404</v>
          </cell>
          <cell r="AI161">
            <v>88.738666717081145</v>
          </cell>
          <cell r="AJ161">
            <v>72.129498861051616</v>
          </cell>
          <cell r="AK161">
            <v>85.497853476880266</v>
          </cell>
          <cell r="AL161">
            <v>99.476430306528698</v>
          </cell>
          <cell r="AM161">
            <v>96.235617066327833</v>
          </cell>
          <cell r="AN161">
            <v>109.60397168215646</v>
          </cell>
          <cell r="AO161">
            <v>105.14785347688027</v>
          </cell>
          <cell r="AP161">
            <v>99.476430306528698</v>
          </cell>
          <cell r="AQ161">
            <v>105.14785347688027</v>
          </cell>
          <cell r="AR161">
            <v>155.77309061466292</v>
          </cell>
          <cell r="AS161">
            <v>151.18803839864415</v>
          </cell>
          <cell r="AT161">
            <v>144.88359160161824</v>
          </cell>
          <cell r="AU161">
            <v>149.46864381763709</v>
          </cell>
          <cell r="AV161">
            <v>138.57914480459243</v>
          </cell>
          <cell r="AW161">
            <v>157.49248519566999</v>
          </cell>
          <cell r="AX161">
            <v>155.31864381763708</v>
          </cell>
          <cell r="AY161">
            <v>144.4291448045924</v>
          </cell>
          <cell r="AZ161">
            <v>163.34248519566998</v>
          </cell>
          <cell r="BA161">
            <v>155.31864381763708</v>
          </cell>
          <cell r="BB161">
            <v>150.73359160161823</v>
          </cell>
          <cell r="BC161">
            <v>157.03803839864412</v>
          </cell>
          <cell r="BD161">
            <v>192.70196373469372</v>
          </cell>
          <cell r="BE161">
            <v>211.23099870918352</v>
          </cell>
          <cell r="BF161">
            <v>194.9254479316325</v>
          </cell>
          <cell r="BG161">
            <v>200.85473912346924</v>
          </cell>
          <cell r="BH161">
            <v>186.77267254285695</v>
          </cell>
          <cell r="BI161">
            <v>200.85473912346924</v>
          </cell>
          <cell r="BJ161">
            <v>203.07822332040797</v>
          </cell>
          <cell r="BK161">
            <v>194.9254479316325</v>
          </cell>
          <cell r="BL161">
            <v>209.00751451224468</v>
          </cell>
          <cell r="BM161">
            <v>194.9254479316325</v>
          </cell>
          <cell r="BN161">
            <v>203.07822332040797</v>
          </cell>
          <cell r="BO161">
            <v>200.85473912346924</v>
          </cell>
          <cell r="BP161">
            <v>194.9254479316325</v>
          </cell>
          <cell r="BQ161">
            <v>211.23099870918352</v>
          </cell>
          <cell r="BR161">
            <v>184.5491883459182</v>
          </cell>
          <cell r="BS161">
            <v>211.23099870918352</v>
          </cell>
          <cell r="BT161">
            <v>186.77267254285695</v>
          </cell>
          <cell r="BU161">
            <v>184.5491883459182</v>
          </cell>
        </row>
        <row r="163">
          <cell r="B163" t="str">
            <v>% Uncommitted</v>
          </cell>
          <cell r="K163" t="str">
            <v>% Uncommitted</v>
          </cell>
        </row>
        <row r="164">
          <cell r="B164" t="str">
            <v>NYMEX 12,000 Btu, 1.0 Sulfur</v>
          </cell>
          <cell r="K164" t="str">
            <v>NYMEX 12,000 Btu, 1.0 Sulfur</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0</v>
          </cell>
          <cell r="AY164">
            <v>0</v>
          </cell>
          <cell r="AZ164">
            <v>0</v>
          </cell>
          <cell r="BA164">
            <v>0</v>
          </cell>
          <cell r="BB164">
            <v>0</v>
          </cell>
          <cell r="BC164">
            <v>0</v>
          </cell>
          <cell r="BD164">
            <v>0</v>
          </cell>
          <cell r="BE164">
            <v>0</v>
          </cell>
          <cell r="BF164">
            <v>0</v>
          </cell>
          <cell r="BG164">
            <v>0</v>
          </cell>
          <cell r="BH164">
            <v>0</v>
          </cell>
          <cell r="BI164">
            <v>0</v>
          </cell>
          <cell r="BJ164">
            <v>0</v>
          </cell>
          <cell r="BK164">
            <v>0</v>
          </cell>
          <cell r="BL164">
            <v>0</v>
          </cell>
          <cell r="BM164">
            <v>0</v>
          </cell>
          <cell r="BN164">
            <v>0</v>
          </cell>
          <cell r="BO164">
            <v>0</v>
          </cell>
          <cell r="BP164">
            <v>0</v>
          </cell>
          <cell r="BQ164">
            <v>0</v>
          </cell>
          <cell r="BR164">
            <v>0</v>
          </cell>
          <cell r="BS164">
            <v>0</v>
          </cell>
          <cell r="BT164">
            <v>0</v>
          </cell>
          <cell r="BU164">
            <v>0</v>
          </cell>
        </row>
        <row r="165">
          <cell r="B165" t="str">
            <v>CSX 12,500 Btu, 1.0% Sulfur</v>
          </cell>
          <cell r="K165" t="str">
            <v>CSX 12,500 Btu, 1.0% Sulfur</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cell r="AS165">
            <v>0</v>
          </cell>
          <cell r="AT165">
            <v>0</v>
          </cell>
          <cell r="AU165">
            <v>0</v>
          </cell>
          <cell r="AV165">
            <v>0</v>
          </cell>
          <cell r="AW165">
            <v>0</v>
          </cell>
          <cell r="AX165">
            <v>0</v>
          </cell>
          <cell r="AY165">
            <v>0</v>
          </cell>
          <cell r="AZ165">
            <v>0</v>
          </cell>
          <cell r="BA165">
            <v>0</v>
          </cell>
          <cell r="BB165">
            <v>0</v>
          </cell>
          <cell r="BC165">
            <v>0</v>
          </cell>
          <cell r="BD165">
            <v>0</v>
          </cell>
          <cell r="BE165">
            <v>0</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v>
          </cell>
          <cell r="BT165">
            <v>0</v>
          </cell>
          <cell r="BU165">
            <v>0</v>
          </cell>
        </row>
        <row r="166">
          <cell r="B166" t="str">
            <v>NS 12,500 Btu, Compliance</v>
          </cell>
          <cell r="K166" t="str">
            <v>NS 12,500 Btu, Compliance</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cell r="AS166">
            <v>0</v>
          </cell>
          <cell r="AT166">
            <v>0</v>
          </cell>
          <cell r="AU166">
            <v>0</v>
          </cell>
          <cell r="AV166">
            <v>0</v>
          </cell>
          <cell r="AW166">
            <v>0</v>
          </cell>
          <cell r="AX166">
            <v>0</v>
          </cell>
          <cell r="AY166">
            <v>0</v>
          </cell>
          <cell r="AZ166">
            <v>0</v>
          </cell>
          <cell r="BA166">
            <v>0</v>
          </cell>
          <cell r="BB166">
            <v>0</v>
          </cell>
          <cell r="BC166">
            <v>0</v>
          </cell>
          <cell r="BD166">
            <v>0</v>
          </cell>
          <cell r="BE166">
            <v>0</v>
          </cell>
          <cell r="BF166">
            <v>0</v>
          </cell>
          <cell r="BG166">
            <v>0</v>
          </cell>
          <cell r="BH166">
            <v>0</v>
          </cell>
          <cell r="BI166">
            <v>0</v>
          </cell>
          <cell r="BJ166">
            <v>0</v>
          </cell>
          <cell r="BK166">
            <v>0</v>
          </cell>
          <cell r="BL166">
            <v>0</v>
          </cell>
          <cell r="BM166">
            <v>0</v>
          </cell>
          <cell r="BN166">
            <v>0</v>
          </cell>
          <cell r="BO166">
            <v>0</v>
          </cell>
          <cell r="BP166">
            <v>0</v>
          </cell>
          <cell r="BQ166">
            <v>0</v>
          </cell>
          <cell r="BR166">
            <v>0</v>
          </cell>
          <cell r="BS166">
            <v>0</v>
          </cell>
          <cell r="BT166">
            <v>0</v>
          </cell>
          <cell r="BU166">
            <v>0</v>
          </cell>
        </row>
        <row r="167">
          <cell r="B167" t="str">
            <v>NS 12,500 Btu, 1.0% Sulfur</v>
          </cell>
          <cell r="K167" t="str">
            <v>NS 12,500 Btu, 1.0% Sulfur</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cell r="BU167">
            <v>0</v>
          </cell>
        </row>
        <row r="168">
          <cell r="B168" t="str">
            <v>Met "A"</v>
          </cell>
          <cell r="K168" t="str">
            <v>Met "A"</v>
          </cell>
          <cell r="N168">
            <v>1</v>
          </cell>
          <cell r="O168">
            <v>1</v>
          </cell>
          <cell r="P168">
            <v>1</v>
          </cell>
          <cell r="Q168">
            <v>1</v>
          </cell>
          <cell r="R168">
            <v>1</v>
          </cell>
          <cell r="S168">
            <v>1</v>
          </cell>
          <cell r="T168">
            <v>1</v>
          </cell>
          <cell r="U168">
            <v>1</v>
          </cell>
          <cell r="V168">
            <v>1</v>
          </cell>
          <cell r="W168">
            <v>1</v>
          </cell>
          <cell r="X168">
            <v>1</v>
          </cell>
          <cell r="Y168">
            <v>1</v>
          </cell>
          <cell r="Z168">
            <v>1</v>
          </cell>
          <cell r="AA168">
            <v>1</v>
          </cell>
          <cell r="AB168">
            <v>1</v>
          </cell>
          <cell r="AC168">
            <v>1</v>
          </cell>
          <cell r="AD168">
            <v>1</v>
          </cell>
          <cell r="AE168">
            <v>1</v>
          </cell>
          <cell r="AF168">
            <v>1</v>
          </cell>
          <cell r="AG168">
            <v>1</v>
          </cell>
          <cell r="AH168">
            <v>1</v>
          </cell>
          <cell r="AI168">
            <v>1</v>
          </cell>
          <cell r="AJ168">
            <v>1</v>
          </cell>
          <cell r="AK168">
            <v>1</v>
          </cell>
          <cell r="AL168">
            <v>1</v>
          </cell>
          <cell r="AM168">
            <v>1</v>
          </cell>
          <cell r="AN168">
            <v>1</v>
          </cell>
          <cell r="AO168">
            <v>1</v>
          </cell>
          <cell r="AP168">
            <v>1</v>
          </cell>
          <cell r="AQ168">
            <v>1</v>
          </cell>
          <cell r="AR168">
            <v>1</v>
          </cell>
          <cell r="AS168">
            <v>1</v>
          </cell>
          <cell r="AT168">
            <v>1</v>
          </cell>
          <cell r="AU168">
            <v>1</v>
          </cell>
          <cell r="AV168">
            <v>1</v>
          </cell>
          <cell r="AW168">
            <v>1</v>
          </cell>
          <cell r="AX168">
            <v>1</v>
          </cell>
          <cell r="AY168">
            <v>1</v>
          </cell>
          <cell r="AZ168">
            <v>1</v>
          </cell>
          <cell r="BA168">
            <v>1</v>
          </cell>
          <cell r="BB168">
            <v>1</v>
          </cell>
          <cell r="BC168">
            <v>1</v>
          </cell>
          <cell r="BD168">
            <v>1</v>
          </cell>
          <cell r="BE168">
            <v>1</v>
          </cell>
          <cell r="BF168">
            <v>1</v>
          </cell>
          <cell r="BG168">
            <v>1</v>
          </cell>
          <cell r="BH168">
            <v>1</v>
          </cell>
          <cell r="BI168">
            <v>1</v>
          </cell>
          <cell r="BJ168">
            <v>1</v>
          </cell>
          <cell r="BK168">
            <v>1</v>
          </cell>
          <cell r="BL168">
            <v>1</v>
          </cell>
          <cell r="BM168">
            <v>1</v>
          </cell>
          <cell r="BN168">
            <v>1</v>
          </cell>
          <cell r="BO168">
            <v>1</v>
          </cell>
          <cell r="BP168">
            <v>1</v>
          </cell>
          <cell r="BQ168">
            <v>1</v>
          </cell>
          <cell r="BR168">
            <v>1</v>
          </cell>
          <cell r="BS168">
            <v>1</v>
          </cell>
          <cell r="BT168">
            <v>1</v>
          </cell>
          <cell r="BU168">
            <v>1</v>
          </cell>
        </row>
        <row r="169">
          <cell r="B169" t="str">
            <v>Met "B"</v>
          </cell>
          <cell r="K169" t="str">
            <v>Met "B"</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cell r="AS169">
            <v>0</v>
          </cell>
          <cell r="AT169">
            <v>0</v>
          </cell>
          <cell r="AU169">
            <v>0</v>
          </cell>
          <cell r="AV169">
            <v>0</v>
          </cell>
          <cell r="AW169">
            <v>0</v>
          </cell>
          <cell r="AX169">
            <v>0</v>
          </cell>
          <cell r="AY169">
            <v>0</v>
          </cell>
          <cell r="AZ169">
            <v>0</v>
          </cell>
          <cell r="BA169">
            <v>0</v>
          </cell>
          <cell r="BB169">
            <v>0</v>
          </cell>
          <cell r="BC169">
            <v>0</v>
          </cell>
          <cell r="BD169">
            <v>0</v>
          </cell>
          <cell r="BE169">
            <v>0</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0</v>
          </cell>
          <cell r="BU169">
            <v>0</v>
          </cell>
        </row>
        <row r="171">
          <cell r="B171" t="str">
            <v>NYMEX 12,000 Btu, 1.0 Sulfur</v>
          </cell>
          <cell r="E171">
            <v>0</v>
          </cell>
          <cell r="F171">
            <v>0</v>
          </cell>
          <cell r="G171">
            <v>0</v>
          </cell>
          <cell r="H171">
            <v>0</v>
          </cell>
          <cell r="I171">
            <v>0</v>
          </cell>
          <cell r="J171">
            <v>0</v>
          </cell>
          <cell r="K171" t="str">
            <v>NYMEX 12,000 Btu, 1.0 Sulfur</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J171">
            <v>0</v>
          </cell>
          <cell r="AK171">
            <v>0</v>
          </cell>
          <cell r="AL171">
            <v>0</v>
          </cell>
          <cell r="AM171">
            <v>0</v>
          </cell>
          <cell r="AN171">
            <v>0</v>
          </cell>
          <cell r="AO171">
            <v>0</v>
          </cell>
          <cell r="AP171">
            <v>0</v>
          </cell>
          <cell r="AQ171">
            <v>0</v>
          </cell>
          <cell r="AR171">
            <v>0</v>
          </cell>
          <cell r="AS171">
            <v>0</v>
          </cell>
          <cell r="AT171">
            <v>0</v>
          </cell>
          <cell r="AU171">
            <v>0</v>
          </cell>
          <cell r="AV171">
            <v>0</v>
          </cell>
          <cell r="AW171">
            <v>0</v>
          </cell>
          <cell r="AX171">
            <v>0</v>
          </cell>
          <cell r="AY171">
            <v>0</v>
          </cell>
          <cell r="AZ171">
            <v>0</v>
          </cell>
          <cell r="BA171">
            <v>0</v>
          </cell>
          <cell r="BB171">
            <v>0</v>
          </cell>
          <cell r="BC171">
            <v>0</v>
          </cell>
          <cell r="BD171">
            <v>0</v>
          </cell>
          <cell r="BE171">
            <v>0</v>
          </cell>
          <cell r="BF171">
            <v>0</v>
          </cell>
          <cell r="BG171">
            <v>0</v>
          </cell>
          <cell r="BH171">
            <v>0</v>
          </cell>
          <cell r="BI171">
            <v>0</v>
          </cell>
          <cell r="BJ171">
            <v>0</v>
          </cell>
          <cell r="BK171">
            <v>0</v>
          </cell>
          <cell r="BL171">
            <v>0</v>
          </cell>
          <cell r="BM171">
            <v>0</v>
          </cell>
          <cell r="BN171">
            <v>0</v>
          </cell>
          <cell r="BO171">
            <v>0</v>
          </cell>
          <cell r="BP171">
            <v>0</v>
          </cell>
          <cell r="BQ171">
            <v>0</v>
          </cell>
          <cell r="BR171">
            <v>0</v>
          </cell>
          <cell r="BS171">
            <v>0</v>
          </cell>
          <cell r="BT171">
            <v>0</v>
          </cell>
          <cell r="BU171">
            <v>0</v>
          </cell>
        </row>
        <row r="172">
          <cell r="B172" t="str">
            <v>CSX 12,500 Btu, 1.0% Sulfur</v>
          </cell>
          <cell r="E172">
            <v>0</v>
          </cell>
          <cell r="F172">
            <v>0</v>
          </cell>
          <cell r="G172">
            <v>0</v>
          </cell>
          <cell r="H172">
            <v>0</v>
          </cell>
          <cell r="I172">
            <v>0</v>
          </cell>
          <cell r="J172">
            <v>0</v>
          </cell>
          <cell r="K172" t="str">
            <v>CSX 12,500 Btu, 1.0% Sulfur</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0</v>
          </cell>
          <cell r="AX172">
            <v>0</v>
          </cell>
          <cell r="AY172">
            <v>0</v>
          </cell>
          <cell r="AZ172">
            <v>0</v>
          </cell>
          <cell r="BA172">
            <v>0</v>
          </cell>
          <cell r="BB172">
            <v>0</v>
          </cell>
          <cell r="BC172">
            <v>0</v>
          </cell>
          <cell r="BD172">
            <v>0</v>
          </cell>
          <cell r="BE172">
            <v>0</v>
          </cell>
          <cell r="BF172">
            <v>0</v>
          </cell>
          <cell r="BG172">
            <v>0</v>
          </cell>
          <cell r="BH172">
            <v>0</v>
          </cell>
          <cell r="BI172">
            <v>0</v>
          </cell>
          <cell r="BJ172">
            <v>0</v>
          </cell>
          <cell r="BK172">
            <v>0</v>
          </cell>
          <cell r="BL172">
            <v>0</v>
          </cell>
          <cell r="BM172">
            <v>0</v>
          </cell>
          <cell r="BN172">
            <v>0</v>
          </cell>
          <cell r="BO172">
            <v>0</v>
          </cell>
          <cell r="BP172">
            <v>0</v>
          </cell>
          <cell r="BQ172">
            <v>0</v>
          </cell>
          <cell r="BR172">
            <v>0</v>
          </cell>
          <cell r="BS172">
            <v>0</v>
          </cell>
          <cell r="BT172">
            <v>0</v>
          </cell>
          <cell r="BU172">
            <v>0</v>
          </cell>
        </row>
        <row r="173">
          <cell r="B173" t="str">
            <v>NS 12,500 Btu, Compliance</v>
          </cell>
          <cell r="E173">
            <v>0</v>
          </cell>
          <cell r="F173">
            <v>0</v>
          </cell>
          <cell r="G173">
            <v>0</v>
          </cell>
          <cell r="H173">
            <v>0</v>
          </cell>
          <cell r="I173">
            <v>0</v>
          </cell>
          <cell r="J173">
            <v>0</v>
          </cell>
          <cell r="K173" t="str">
            <v>NS 12,500 Btu, Compliance</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0</v>
          </cell>
          <cell r="BE173">
            <v>0</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0</v>
          </cell>
          <cell r="BU173">
            <v>0</v>
          </cell>
        </row>
        <row r="174">
          <cell r="B174" t="str">
            <v>NS 12,500 Btu, 1.0% Sulfur</v>
          </cell>
          <cell r="E174">
            <v>0</v>
          </cell>
          <cell r="F174">
            <v>0</v>
          </cell>
          <cell r="G174">
            <v>0</v>
          </cell>
          <cell r="H174">
            <v>0</v>
          </cell>
          <cell r="I174">
            <v>0</v>
          </cell>
          <cell r="J174">
            <v>0</v>
          </cell>
          <cell r="K174" t="str">
            <v>NS 12,500 Btu, 1.0% Sulfur</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cell r="AS174">
            <v>0</v>
          </cell>
          <cell r="AT174">
            <v>0</v>
          </cell>
          <cell r="AU174">
            <v>0</v>
          </cell>
          <cell r="AV174">
            <v>0</v>
          </cell>
          <cell r="AW174">
            <v>0</v>
          </cell>
          <cell r="AX174">
            <v>0</v>
          </cell>
          <cell r="AY174">
            <v>0</v>
          </cell>
          <cell r="AZ174">
            <v>0</v>
          </cell>
          <cell r="BA174">
            <v>0</v>
          </cell>
          <cell r="BB174">
            <v>0</v>
          </cell>
          <cell r="BC174">
            <v>0</v>
          </cell>
          <cell r="BD174">
            <v>0</v>
          </cell>
          <cell r="BE174">
            <v>0</v>
          </cell>
          <cell r="BF174">
            <v>0</v>
          </cell>
          <cell r="BG174">
            <v>0</v>
          </cell>
          <cell r="BH174">
            <v>0</v>
          </cell>
          <cell r="BI174">
            <v>0</v>
          </cell>
          <cell r="BJ174">
            <v>0</v>
          </cell>
          <cell r="BK174">
            <v>0</v>
          </cell>
          <cell r="BL174">
            <v>0</v>
          </cell>
          <cell r="BM174">
            <v>0</v>
          </cell>
          <cell r="BN174">
            <v>0</v>
          </cell>
          <cell r="BO174">
            <v>0</v>
          </cell>
          <cell r="BP174">
            <v>0</v>
          </cell>
          <cell r="BQ174">
            <v>0</v>
          </cell>
          <cell r="BR174">
            <v>0</v>
          </cell>
          <cell r="BS174">
            <v>0</v>
          </cell>
          <cell r="BT174">
            <v>0</v>
          </cell>
          <cell r="BU174">
            <v>0</v>
          </cell>
        </row>
        <row r="175">
          <cell r="B175" t="str">
            <v>Met "A"</v>
          </cell>
          <cell r="E175">
            <v>0.28325372358366274</v>
          </cell>
          <cell r="F175">
            <v>0.7291444863124098</v>
          </cell>
          <cell r="G175">
            <v>1.512473150748127</v>
          </cell>
          <cell r="H175">
            <v>2.1135211088011037</v>
          </cell>
          <cell r="I175">
            <v>2.3791280907244876</v>
          </cell>
          <cell r="J175">
            <v>0</v>
          </cell>
          <cell r="K175" t="str">
            <v>Met "A"</v>
          </cell>
          <cell r="N175">
            <v>7.4304935551163833</v>
          </cell>
          <cell r="O175">
            <v>9.5241789415898115</v>
          </cell>
          <cell r="P175">
            <v>10.58955320597277</v>
          </cell>
          <cell r="Q175">
            <v>10.989068555116383</v>
          </cell>
          <cell r="R175">
            <v>10.58955320597277</v>
          </cell>
          <cell r="S175">
            <v>16.355603941589813</v>
          </cell>
          <cell r="T175">
            <v>32.34051855511639</v>
          </cell>
          <cell r="U175">
            <v>38.74645320597277</v>
          </cell>
          <cell r="V175">
            <v>36.849878941589814</v>
          </cell>
          <cell r="W175">
            <v>42.065458168642948</v>
          </cell>
          <cell r="X175">
            <v>30.923084365393059</v>
          </cell>
          <cell r="Y175">
            <v>36.849878941589814</v>
          </cell>
          <cell r="Z175">
            <v>38.74645320597277</v>
          </cell>
          <cell r="AA175">
            <v>34.242089328063244</v>
          </cell>
          <cell r="AB175">
            <v>39.457668555116385</v>
          </cell>
          <cell r="AC175">
            <v>39.457668555116385</v>
          </cell>
          <cell r="AD175">
            <v>36.1386635924462</v>
          </cell>
          <cell r="AE175">
            <v>39.457668555116385</v>
          </cell>
          <cell r="AF175">
            <v>89.95397168215645</v>
          </cell>
          <cell r="AG175">
            <v>84.282548511804919</v>
          </cell>
          <cell r="AH175">
            <v>81.04173527160404</v>
          </cell>
          <cell r="AI175">
            <v>88.738666717081145</v>
          </cell>
          <cell r="AJ175">
            <v>72.129498861051616</v>
          </cell>
          <cell r="AK175">
            <v>85.497853476880266</v>
          </cell>
          <cell r="AL175">
            <v>99.476430306528698</v>
          </cell>
          <cell r="AM175">
            <v>96.235617066327833</v>
          </cell>
          <cell r="AN175">
            <v>109.60397168215646</v>
          </cell>
          <cell r="AO175">
            <v>105.14785347688027</v>
          </cell>
          <cell r="AP175">
            <v>99.476430306528698</v>
          </cell>
          <cell r="AQ175">
            <v>105.14785347688027</v>
          </cell>
          <cell r="AR175">
            <v>155.77309061466292</v>
          </cell>
          <cell r="AS175">
            <v>151.18803839864415</v>
          </cell>
          <cell r="AT175">
            <v>144.88359160161824</v>
          </cell>
          <cell r="AU175">
            <v>149.46864381763709</v>
          </cell>
          <cell r="AV175">
            <v>138.57914480459243</v>
          </cell>
          <cell r="AW175">
            <v>157.49248519566999</v>
          </cell>
          <cell r="AX175">
            <v>155.31864381763708</v>
          </cell>
          <cell r="AY175">
            <v>144.4291448045924</v>
          </cell>
          <cell r="AZ175">
            <v>163.34248519566998</v>
          </cell>
          <cell r="BA175">
            <v>155.31864381763708</v>
          </cell>
          <cell r="BB175">
            <v>150.73359160161823</v>
          </cell>
          <cell r="BC175">
            <v>157.03803839864412</v>
          </cell>
          <cell r="BD175">
            <v>192.70196373469372</v>
          </cell>
          <cell r="BE175">
            <v>211.23099870918352</v>
          </cell>
          <cell r="BF175">
            <v>194.9254479316325</v>
          </cell>
          <cell r="BG175">
            <v>200.85473912346924</v>
          </cell>
          <cell r="BH175">
            <v>186.77267254285695</v>
          </cell>
          <cell r="BI175">
            <v>200.85473912346924</v>
          </cell>
          <cell r="BJ175">
            <v>203.07822332040797</v>
          </cell>
          <cell r="BK175">
            <v>194.9254479316325</v>
          </cell>
          <cell r="BL175">
            <v>209.00751451224468</v>
          </cell>
          <cell r="BM175">
            <v>194.9254479316325</v>
          </cell>
          <cell r="BN175">
            <v>203.07822332040797</v>
          </cell>
          <cell r="BO175">
            <v>200.85473912346924</v>
          </cell>
          <cell r="BP175">
            <v>194.9254479316325</v>
          </cell>
          <cell r="BQ175">
            <v>211.23099870918352</v>
          </cell>
          <cell r="BR175">
            <v>184.5491883459182</v>
          </cell>
          <cell r="BS175">
            <v>211.23099870918352</v>
          </cell>
          <cell r="BT175">
            <v>186.77267254285695</v>
          </cell>
          <cell r="BU175">
            <v>184.5491883459182</v>
          </cell>
        </row>
        <row r="176">
          <cell r="B176" t="str">
            <v>Met "B"</v>
          </cell>
          <cell r="E176">
            <v>0</v>
          </cell>
          <cell r="F176">
            <v>0</v>
          </cell>
          <cell r="G176">
            <v>0</v>
          </cell>
          <cell r="H176">
            <v>0</v>
          </cell>
          <cell r="I176">
            <v>0</v>
          </cell>
          <cell r="J176">
            <v>0</v>
          </cell>
          <cell r="K176" t="str">
            <v>Met "B"</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W176">
            <v>0</v>
          </cell>
          <cell r="AX176">
            <v>0</v>
          </cell>
          <cell r="AY176">
            <v>0</v>
          </cell>
          <cell r="AZ176">
            <v>0</v>
          </cell>
          <cell r="BA176">
            <v>0</v>
          </cell>
          <cell r="BB176">
            <v>0</v>
          </cell>
          <cell r="BC176">
            <v>0</v>
          </cell>
          <cell r="BD176">
            <v>0</v>
          </cell>
          <cell r="BE176">
            <v>0</v>
          </cell>
          <cell r="BF176">
            <v>0</v>
          </cell>
          <cell r="BG176">
            <v>0</v>
          </cell>
          <cell r="BH176">
            <v>0</v>
          </cell>
          <cell r="BI176">
            <v>0</v>
          </cell>
          <cell r="BJ176">
            <v>0</v>
          </cell>
          <cell r="BK176">
            <v>0</v>
          </cell>
          <cell r="BL176">
            <v>0</v>
          </cell>
          <cell r="BM176">
            <v>0</v>
          </cell>
          <cell r="BN176">
            <v>0</v>
          </cell>
          <cell r="BO176">
            <v>0</v>
          </cell>
          <cell r="BP176">
            <v>0</v>
          </cell>
          <cell r="BQ176">
            <v>0</v>
          </cell>
          <cell r="BR176">
            <v>0</v>
          </cell>
          <cell r="BS176">
            <v>0</v>
          </cell>
          <cell r="BT176">
            <v>0</v>
          </cell>
          <cell r="BU176">
            <v>0</v>
          </cell>
        </row>
        <row r="177">
          <cell r="E177">
            <v>0.28325372358366274</v>
          </cell>
          <cell r="F177">
            <v>0.7291444863124098</v>
          </cell>
          <cell r="G177">
            <v>1.512473150748127</v>
          </cell>
          <cell r="H177">
            <v>2.1135211088011037</v>
          </cell>
          <cell r="I177">
            <v>2.3791280907244876</v>
          </cell>
        </row>
        <row r="178">
          <cell r="B178" t="str">
            <v>Total Deep Water</v>
          </cell>
          <cell r="E178">
            <v>0.28325372358366274</v>
          </cell>
          <cell r="F178">
            <v>0.74277289520129874</v>
          </cell>
          <cell r="G178">
            <v>1.5261481018592382</v>
          </cell>
          <cell r="H178">
            <v>3.3550926643566594</v>
          </cell>
          <cell r="I178">
            <v>3.7373147573911538</v>
          </cell>
        </row>
        <row r="179">
          <cell r="E179">
            <v>0</v>
          </cell>
          <cell r="F179">
            <v>0</v>
          </cell>
          <cell r="G179">
            <v>0</v>
          </cell>
          <cell r="H179">
            <v>0</v>
          </cell>
          <cell r="I179">
            <v>0</v>
          </cell>
        </row>
        <row r="180">
          <cell r="B180" t="str">
            <v>Little Elk</v>
          </cell>
          <cell r="K180" t="str">
            <v>Little Elk</v>
          </cell>
        </row>
        <row r="181">
          <cell r="E181">
            <v>2008</v>
          </cell>
          <cell r="F181">
            <v>2009</v>
          </cell>
          <cell r="G181">
            <v>2010</v>
          </cell>
          <cell r="H181">
            <v>2011</v>
          </cell>
          <cell r="I181">
            <v>2012</v>
          </cell>
          <cell r="N181">
            <v>39478</v>
          </cell>
          <cell r="O181">
            <v>39507</v>
          </cell>
          <cell r="P181">
            <v>39538</v>
          </cell>
          <cell r="Q181">
            <v>39568</v>
          </cell>
          <cell r="R181">
            <v>39599</v>
          </cell>
          <cell r="S181">
            <v>39629</v>
          </cell>
          <cell r="T181">
            <v>39660</v>
          </cell>
          <cell r="U181">
            <v>39691</v>
          </cell>
          <cell r="V181">
            <v>39721</v>
          </cell>
          <cell r="W181">
            <v>39752</v>
          </cell>
          <cell r="X181">
            <v>39782</v>
          </cell>
          <cell r="Y181">
            <v>39813</v>
          </cell>
          <cell r="Z181">
            <v>39844</v>
          </cell>
          <cell r="AA181">
            <v>39872</v>
          </cell>
          <cell r="AB181">
            <v>39903</v>
          </cell>
          <cell r="AC181">
            <v>39933</v>
          </cell>
          <cell r="AD181">
            <v>39964</v>
          </cell>
          <cell r="AE181">
            <v>39994</v>
          </cell>
          <cell r="AF181">
            <v>40025</v>
          </cell>
          <cell r="AG181">
            <v>40056</v>
          </cell>
          <cell r="AH181">
            <v>40086</v>
          </cell>
          <cell r="AI181">
            <v>40117</v>
          </cell>
          <cell r="AJ181">
            <v>40147</v>
          </cell>
          <cell r="AK181">
            <v>40178</v>
          </cell>
          <cell r="AL181">
            <v>40209</v>
          </cell>
          <cell r="AM181">
            <v>40237</v>
          </cell>
          <cell r="AN181">
            <v>40268</v>
          </cell>
          <cell r="AO181">
            <v>40298</v>
          </cell>
          <cell r="AP181">
            <v>40329</v>
          </cell>
          <cell r="AQ181">
            <v>40359</v>
          </cell>
          <cell r="AR181">
            <v>40390</v>
          </cell>
          <cell r="AS181">
            <v>40421</v>
          </cell>
          <cell r="AT181">
            <v>40451</v>
          </cell>
          <cell r="AU181">
            <v>40482</v>
          </cell>
          <cell r="AV181">
            <v>40512</v>
          </cell>
          <cell r="AW181">
            <v>40543</v>
          </cell>
          <cell r="AX181">
            <v>40574</v>
          </cell>
          <cell r="AY181">
            <v>40602</v>
          </cell>
          <cell r="AZ181">
            <v>40633</v>
          </cell>
          <cell r="BA181">
            <v>40663</v>
          </cell>
          <cell r="BB181">
            <v>40694</v>
          </cell>
          <cell r="BC181">
            <v>40724</v>
          </cell>
          <cell r="BD181">
            <v>40755</v>
          </cell>
          <cell r="BE181">
            <v>40786</v>
          </cell>
          <cell r="BF181">
            <v>40816</v>
          </cell>
          <cell r="BG181">
            <v>40847</v>
          </cell>
          <cell r="BH181">
            <v>40877</v>
          </cell>
          <cell r="BI181">
            <v>40908</v>
          </cell>
          <cell r="BJ181">
            <v>40939</v>
          </cell>
          <cell r="BK181">
            <v>40968</v>
          </cell>
          <cell r="BL181">
            <v>40999</v>
          </cell>
          <cell r="BM181">
            <v>41029</v>
          </cell>
          <cell r="BN181">
            <v>41060</v>
          </cell>
          <cell r="BO181">
            <v>41090</v>
          </cell>
          <cell r="BP181">
            <v>41121</v>
          </cell>
          <cell r="BQ181">
            <v>41152</v>
          </cell>
          <cell r="BR181">
            <v>41182</v>
          </cell>
          <cell r="BS181">
            <v>41213</v>
          </cell>
          <cell r="BT181">
            <v>41243</v>
          </cell>
          <cell r="BU181">
            <v>41274</v>
          </cell>
        </row>
        <row r="182">
          <cell r="B182" t="str">
            <v>Uncommitted Tons</v>
          </cell>
          <cell r="K182" t="str">
            <v>Uncommitted Tons</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20.944142259414207</v>
          </cell>
          <cell r="AM182">
            <v>20.29970711297068</v>
          </cell>
          <cell r="AN182">
            <v>22.958002092050236</v>
          </cell>
          <cell r="AO182">
            <v>22.071903765690365</v>
          </cell>
          <cell r="AP182">
            <v>20.944142259414207</v>
          </cell>
          <cell r="AQ182">
            <v>22.071903765690365</v>
          </cell>
          <cell r="AR182">
            <v>22.716338912133864</v>
          </cell>
          <cell r="AS182">
            <v>22.071903765690365</v>
          </cell>
          <cell r="AT182">
            <v>21.185805439330522</v>
          </cell>
          <cell r="AU182">
            <v>21.830240585774078</v>
          </cell>
          <cell r="AV182">
            <v>20.29970711297068</v>
          </cell>
          <cell r="AW182">
            <v>22.958002092050236</v>
          </cell>
          <cell r="AX182">
            <v>143.67158863923135</v>
          </cell>
          <cell r="AY182">
            <v>133.59867283057673</v>
          </cell>
          <cell r="AZ182">
            <v>151.09373712981898</v>
          </cell>
          <cell r="BA182">
            <v>143.67158863923135</v>
          </cell>
          <cell r="BB182">
            <v>139.43036093032413</v>
          </cell>
          <cell r="BC182">
            <v>145.26204903007152</v>
          </cell>
          <cell r="BD182">
            <v>137.83990053948392</v>
          </cell>
          <cell r="BE182">
            <v>151.09373712981898</v>
          </cell>
          <cell r="BF182">
            <v>139.43036093032413</v>
          </cell>
          <cell r="BG182">
            <v>143.67158863923135</v>
          </cell>
          <cell r="BH182">
            <v>133.59867283057673</v>
          </cell>
          <cell r="BI182">
            <v>176.17158863923135</v>
          </cell>
          <cell r="BJ182">
            <v>145.26204903007152</v>
          </cell>
          <cell r="BK182">
            <v>139.43036093032413</v>
          </cell>
          <cell r="BL182">
            <v>149.50327673897871</v>
          </cell>
          <cell r="BM182">
            <v>139.43036093032413</v>
          </cell>
          <cell r="BN182">
            <v>145.26204903007152</v>
          </cell>
          <cell r="BO182">
            <v>143.67158863923135</v>
          </cell>
          <cell r="BP182">
            <v>139.43036093032413</v>
          </cell>
          <cell r="BQ182">
            <v>151.09373712981898</v>
          </cell>
          <cell r="BR182">
            <v>132.00821243973655</v>
          </cell>
          <cell r="BS182">
            <v>151.09373712981898</v>
          </cell>
          <cell r="BT182">
            <v>133.59867283057673</v>
          </cell>
          <cell r="BU182">
            <v>132.00821243973655</v>
          </cell>
        </row>
        <row r="184">
          <cell r="B184" t="str">
            <v>% Uncommitted</v>
          </cell>
          <cell r="K184" t="str">
            <v>% Uncommitted</v>
          </cell>
        </row>
        <row r="185">
          <cell r="B185" t="str">
            <v>NYMEX 12,000 Btu, 1.0 Sulfur</v>
          </cell>
          <cell r="K185" t="str">
            <v>NYMEX 12,000 Btu, 1.0 Sulfur</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BQ185">
            <v>0</v>
          </cell>
          <cell r="BR185">
            <v>0</v>
          </cell>
          <cell r="BS185">
            <v>0</v>
          </cell>
          <cell r="BT185">
            <v>0</v>
          </cell>
          <cell r="BU185">
            <v>0</v>
          </cell>
        </row>
        <row r="186">
          <cell r="B186" t="str">
            <v>CSX 12,500 Btu, 1.0% Sulfur</v>
          </cell>
          <cell r="K186" t="str">
            <v>CSX 12,500 Btu, 1.0% Sulfur</v>
          </cell>
          <cell r="N186">
            <v>1</v>
          </cell>
          <cell r="O186">
            <v>1</v>
          </cell>
          <cell r="P186">
            <v>1</v>
          </cell>
          <cell r="Q186">
            <v>1</v>
          </cell>
          <cell r="R186">
            <v>1</v>
          </cell>
          <cell r="S186">
            <v>1</v>
          </cell>
          <cell r="T186">
            <v>1</v>
          </cell>
          <cell r="U186">
            <v>1</v>
          </cell>
          <cell r="V186">
            <v>1</v>
          </cell>
          <cell r="W186">
            <v>1</v>
          </cell>
          <cell r="X186">
            <v>1</v>
          </cell>
          <cell r="Y186">
            <v>1</v>
          </cell>
          <cell r="Z186">
            <v>1</v>
          </cell>
          <cell r="AA186">
            <v>1</v>
          </cell>
          <cell r="AB186">
            <v>1</v>
          </cell>
          <cell r="AC186">
            <v>1</v>
          </cell>
          <cell r="AD186">
            <v>1</v>
          </cell>
          <cell r="AE186">
            <v>1</v>
          </cell>
          <cell r="AF186">
            <v>1</v>
          </cell>
          <cell r="AG186">
            <v>1</v>
          </cell>
          <cell r="AH186">
            <v>1</v>
          </cell>
          <cell r="AI186">
            <v>1</v>
          </cell>
          <cell r="AJ186">
            <v>1</v>
          </cell>
          <cell r="AK186">
            <v>1</v>
          </cell>
          <cell r="AL186">
            <v>1</v>
          </cell>
          <cell r="AM186">
            <v>1</v>
          </cell>
          <cell r="AN186">
            <v>1</v>
          </cell>
          <cell r="AO186">
            <v>1</v>
          </cell>
          <cell r="AP186">
            <v>1</v>
          </cell>
          <cell r="AQ186">
            <v>1</v>
          </cell>
          <cell r="AR186">
            <v>1</v>
          </cell>
          <cell r="AS186">
            <v>1</v>
          </cell>
          <cell r="AT186">
            <v>1</v>
          </cell>
          <cell r="AU186">
            <v>1</v>
          </cell>
          <cell r="AV186">
            <v>1</v>
          </cell>
          <cell r="AW186">
            <v>1</v>
          </cell>
          <cell r="AX186">
            <v>1</v>
          </cell>
          <cell r="AY186">
            <v>1</v>
          </cell>
          <cell r="AZ186">
            <v>1</v>
          </cell>
          <cell r="BA186">
            <v>1</v>
          </cell>
          <cell r="BB186">
            <v>1</v>
          </cell>
          <cell r="BC186">
            <v>1</v>
          </cell>
          <cell r="BD186">
            <v>1</v>
          </cell>
          <cell r="BE186">
            <v>1</v>
          </cell>
          <cell r="BF186">
            <v>1</v>
          </cell>
          <cell r="BG186">
            <v>1</v>
          </cell>
          <cell r="BH186">
            <v>1</v>
          </cell>
          <cell r="BI186">
            <v>1</v>
          </cell>
          <cell r="BJ186">
            <v>1</v>
          </cell>
          <cell r="BK186">
            <v>1</v>
          </cell>
          <cell r="BL186">
            <v>1</v>
          </cell>
          <cell r="BM186">
            <v>1</v>
          </cell>
          <cell r="BN186">
            <v>1</v>
          </cell>
          <cell r="BO186">
            <v>1</v>
          </cell>
          <cell r="BP186">
            <v>1</v>
          </cell>
          <cell r="BQ186">
            <v>1</v>
          </cell>
          <cell r="BR186">
            <v>1</v>
          </cell>
          <cell r="BS186">
            <v>1</v>
          </cell>
          <cell r="BT186">
            <v>1</v>
          </cell>
          <cell r="BU186">
            <v>1</v>
          </cell>
        </row>
        <row r="187">
          <cell r="B187" t="str">
            <v>NS 12,500 Btu, Compliance</v>
          </cell>
          <cell r="K187" t="str">
            <v>NS 12,500 Btu, Compliance</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cell r="BC187">
            <v>0</v>
          </cell>
          <cell r="BD187">
            <v>0</v>
          </cell>
          <cell r="BE187">
            <v>0</v>
          </cell>
          <cell r="BF187">
            <v>0</v>
          </cell>
          <cell r="BG187">
            <v>0</v>
          </cell>
          <cell r="BH187">
            <v>0</v>
          </cell>
          <cell r="BI187">
            <v>0</v>
          </cell>
          <cell r="BJ187">
            <v>0</v>
          </cell>
          <cell r="BK187">
            <v>0</v>
          </cell>
          <cell r="BL187">
            <v>0</v>
          </cell>
          <cell r="BM187">
            <v>0</v>
          </cell>
          <cell r="BN187">
            <v>0</v>
          </cell>
          <cell r="BO187">
            <v>0</v>
          </cell>
          <cell r="BP187">
            <v>0</v>
          </cell>
          <cell r="BQ187">
            <v>0</v>
          </cell>
          <cell r="BR187">
            <v>0</v>
          </cell>
          <cell r="BS187">
            <v>0</v>
          </cell>
          <cell r="BT187">
            <v>0</v>
          </cell>
          <cell r="BU187">
            <v>0</v>
          </cell>
        </row>
        <row r="188">
          <cell r="B188" t="str">
            <v>NS 12,500 Btu, 1.0% Sulfur</v>
          </cell>
          <cell r="K188" t="str">
            <v>NS 12,500 Btu, 1.0% Sulfur</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cell r="AP188">
            <v>0</v>
          </cell>
          <cell r="AQ188">
            <v>0</v>
          </cell>
          <cell r="AR188">
            <v>0</v>
          </cell>
          <cell r="AS188">
            <v>0</v>
          </cell>
          <cell r="AT188">
            <v>0</v>
          </cell>
          <cell r="AU188">
            <v>0</v>
          </cell>
          <cell r="AV188">
            <v>0</v>
          </cell>
          <cell r="AW188">
            <v>0</v>
          </cell>
          <cell r="AX188">
            <v>0</v>
          </cell>
          <cell r="AY188">
            <v>0</v>
          </cell>
          <cell r="AZ188">
            <v>0</v>
          </cell>
          <cell r="BA188">
            <v>0</v>
          </cell>
          <cell r="BB188">
            <v>0</v>
          </cell>
          <cell r="BC188">
            <v>0</v>
          </cell>
          <cell r="BD188">
            <v>0</v>
          </cell>
          <cell r="BE188">
            <v>0</v>
          </cell>
          <cell r="BF188">
            <v>0</v>
          </cell>
          <cell r="BG188">
            <v>0</v>
          </cell>
          <cell r="BH188">
            <v>0</v>
          </cell>
          <cell r="BI188">
            <v>0</v>
          </cell>
          <cell r="BJ188">
            <v>0</v>
          </cell>
          <cell r="BK188">
            <v>0</v>
          </cell>
          <cell r="BL188">
            <v>0</v>
          </cell>
          <cell r="BM188">
            <v>0</v>
          </cell>
          <cell r="BN188">
            <v>0</v>
          </cell>
          <cell r="BO188">
            <v>0</v>
          </cell>
          <cell r="BP188">
            <v>0</v>
          </cell>
          <cell r="BQ188">
            <v>0</v>
          </cell>
          <cell r="BR188">
            <v>0</v>
          </cell>
          <cell r="BS188">
            <v>0</v>
          </cell>
          <cell r="BT188">
            <v>0</v>
          </cell>
          <cell r="BU188">
            <v>0</v>
          </cell>
        </row>
        <row r="189">
          <cell r="B189" t="str">
            <v>Met "A"</v>
          </cell>
          <cell r="K189" t="str">
            <v>Met "A"</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cell r="AP189">
            <v>0</v>
          </cell>
          <cell r="AQ189">
            <v>0</v>
          </cell>
          <cell r="AR189">
            <v>0</v>
          </cell>
          <cell r="AS189">
            <v>0</v>
          </cell>
          <cell r="AT189">
            <v>0</v>
          </cell>
          <cell r="AU189">
            <v>0</v>
          </cell>
          <cell r="AV189">
            <v>0</v>
          </cell>
          <cell r="AW189">
            <v>0</v>
          </cell>
          <cell r="AX189">
            <v>0</v>
          </cell>
          <cell r="AY189">
            <v>0</v>
          </cell>
          <cell r="AZ189">
            <v>0</v>
          </cell>
          <cell r="BA189">
            <v>0</v>
          </cell>
          <cell r="BB189">
            <v>0</v>
          </cell>
          <cell r="BC189">
            <v>0</v>
          </cell>
          <cell r="BD189">
            <v>0</v>
          </cell>
          <cell r="BE189">
            <v>0</v>
          </cell>
          <cell r="BF189">
            <v>0</v>
          </cell>
          <cell r="BG189">
            <v>0</v>
          </cell>
          <cell r="BH189">
            <v>0</v>
          </cell>
          <cell r="BI189">
            <v>0</v>
          </cell>
          <cell r="BJ189">
            <v>0</v>
          </cell>
          <cell r="BK189">
            <v>0</v>
          </cell>
          <cell r="BL189">
            <v>0</v>
          </cell>
          <cell r="BM189">
            <v>0</v>
          </cell>
          <cell r="BN189">
            <v>0</v>
          </cell>
          <cell r="BO189">
            <v>0</v>
          </cell>
          <cell r="BP189">
            <v>0</v>
          </cell>
          <cell r="BQ189">
            <v>0</v>
          </cell>
          <cell r="BR189">
            <v>0</v>
          </cell>
          <cell r="BS189">
            <v>0</v>
          </cell>
          <cell r="BT189">
            <v>0</v>
          </cell>
          <cell r="BU189">
            <v>0</v>
          </cell>
        </row>
        <row r="190">
          <cell r="B190" t="str">
            <v>Met "B"</v>
          </cell>
          <cell r="K190" t="str">
            <v>Met "B"</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J190">
            <v>0</v>
          </cell>
          <cell r="AK190">
            <v>0</v>
          </cell>
          <cell r="AL190">
            <v>0</v>
          </cell>
          <cell r="AM190">
            <v>0</v>
          </cell>
          <cell r="AN190">
            <v>0</v>
          </cell>
          <cell r="AO190">
            <v>0</v>
          </cell>
          <cell r="AP190">
            <v>0</v>
          </cell>
          <cell r="AQ190">
            <v>0</v>
          </cell>
          <cell r="AR190">
            <v>0</v>
          </cell>
          <cell r="AS190">
            <v>0</v>
          </cell>
          <cell r="AT190">
            <v>0</v>
          </cell>
          <cell r="AU190">
            <v>0</v>
          </cell>
          <cell r="AV190">
            <v>0</v>
          </cell>
          <cell r="AW190">
            <v>0</v>
          </cell>
          <cell r="AX190">
            <v>0</v>
          </cell>
          <cell r="AY190">
            <v>0</v>
          </cell>
          <cell r="AZ190">
            <v>0</v>
          </cell>
          <cell r="BA190">
            <v>0</v>
          </cell>
          <cell r="BB190">
            <v>0</v>
          </cell>
          <cell r="BC190">
            <v>0</v>
          </cell>
          <cell r="BD190">
            <v>0</v>
          </cell>
          <cell r="BE190">
            <v>0</v>
          </cell>
          <cell r="BF190">
            <v>0</v>
          </cell>
          <cell r="BG190">
            <v>0</v>
          </cell>
          <cell r="BH190">
            <v>0</v>
          </cell>
          <cell r="BI190">
            <v>0</v>
          </cell>
          <cell r="BJ190">
            <v>0</v>
          </cell>
          <cell r="BK190">
            <v>0</v>
          </cell>
          <cell r="BL190">
            <v>0</v>
          </cell>
          <cell r="BM190">
            <v>0</v>
          </cell>
          <cell r="BN190">
            <v>0</v>
          </cell>
          <cell r="BO190">
            <v>0</v>
          </cell>
          <cell r="BP190">
            <v>0</v>
          </cell>
          <cell r="BQ190">
            <v>0</v>
          </cell>
          <cell r="BR190">
            <v>0</v>
          </cell>
          <cell r="BS190">
            <v>0</v>
          </cell>
          <cell r="BT190">
            <v>0</v>
          </cell>
          <cell r="BU190">
            <v>0</v>
          </cell>
        </row>
        <row r="192">
          <cell r="B192" t="str">
            <v>NYMEX 12,000 Btu, 1.0 Sulfur</v>
          </cell>
          <cell r="E192">
            <v>0</v>
          </cell>
          <cell r="F192">
            <v>0</v>
          </cell>
          <cell r="G192">
            <v>0</v>
          </cell>
          <cell r="H192">
            <v>0</v>
          </cell>
          <cell r="I192">
            <v>0</v>
          </cell>
          <cell r="J192">
            <v>0</v>
          </cell>
          <cell r="K192" t="str">
            <v>NYMEX 12,000 Btu, 1.0 Sulfur</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J192">
            <v>0</v>
          </cell>
          <cell r="AK192">
            <v>0</v>
          </cell>
          <cell r="AL192">
            <v>0</v>
          </cell>
          <cell r="AM192">
            <v>0</v>
          </cell>
          <cell r="AN192">
            <v>0</v>
          </cell>
          <cell r="AO192">
            <v>0</v>
          </cell>
          <cell r="AP192">
            <v>0</v>
          </cell>
          <cell r="AQ192">
            <v>0</v>
          </cell>
          <cell r="AR192">
            <v>0</v>
          </cell>
          <cell r="AS192">
            <v>0</v>
          </cell>
          <cell r="AT192">
            <v>0</v>
          </cell>
          <cell r="AU192">
            <v>0</v>
          </cell>
          <cell r="AV192">
            <v>0</v>
          </cell>
          <cell r="AW192">
            <v>0</v>
          </cell>
          <cell r="AX192">
            <v>0</v>
          </cell>
          <cell r="AY192">
            <v>0</v>
          </cell>
          <cell r="AZ192">
            <v>0</v>
          </cell>
          <cell r="BA192">
            <v>0</v>
          </cell>
          <cell r="BB192">
            <v>0</v>
          </cell>
          <cell r="BC192">
            <v>0</v>
          </cell>
          <cell r="BD192">
            <v>0</v>
          </cell>
          <cell r="BE192">
            <v>0</v>
          </cell>
          <cell r="BF192">
            <v>0</v>
          </cell>
          <cell r="BG192">
            <v>0</v>
          </cell>
          <cell r="BH192">
            <v>0</v>
          </cell>
          <cell r="BI192">
            <v>0</v>
          </cell>
          <cell r="BJ192">
            <v>0</v>
          </cell>
          <cell r="BK192">
            <v>0</v>
          </cell>
          <cell r="BL192">
            <v>0</v>
          </cell>
          <cell r="BM192">
            <v>0</v>
          </cell>
          <cell r="BN192">
            <v>0</v>
          </cell>
          <cell r="BO192">
            <v>0</v>
          </cell>
          <cell r="BP192">
            <v>0</v>
          </cell>
          <cell r="BQ192">
            <v>0</v>
          </cell>
          <cell r="BR192">
            <v>0</v>
          </cell>
          <cell r="BS192">
            <v>0</v>
          </cell>
          <cell r="BT192">
            <v>0</v>
          </cell>
          <cell r="BU192">
            <v>0</v>
          </cell>
        </row>
        <row r="193">
          <cell r="B193" t="str">
            <v>CSX 12,500 Btu, 1.0% Sulfur</v>
          </cell>
          <cell r="E193">
            <v>0</v>
          </cell>
          <cell r="F193">
            <v>0</v>
          </cell>
          <cell r="G193">
            <v>0.2603517991631798</v>
          </cell>
          <cell r="H193">
            <v>1.7385338459079207</v>
          </cell>
          <cell r="I193">
            <v>1.7017926181990133</v>
          </cell>
          <cell r="J193">
            <v>0</v>
          </cell>
          <cell r="K193" t="str">
            <v>CSX 12,500 Btu, 1.0% Sulfur</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20.944142259414207</v>
          </cell>
          <cell r="AM193">
            <v>20.29970711297068</v>
          </cell>
          <cell r="AN193">
            <v>22.958002092050236</v>
          </cell>
          <cell r="AO193">
            <v>22.071903765690365</v>
          </cell>
          <cell r="AP193">
            <v>20.944142259414207</v>
          </cell>
          <cell r="AQ193">
            <v>22.071903765690365</v>
          </cell>
          <cell r="AR193">
            <v>22.716338912133864</v>
          </cell>
          <cell r="AS193">
            <v>22.071903765690365</v>
          </cell>
          <cell r="AT193">
            <v>21.185805439330522</v>
          </cell>
          <cell r="AU193">
            <v>21.830240585774078</v>
          </cell>
          <cell r="AV193">
            <v>20.29970711297068</v>
          </cell>
          <cell r="AW193">
            <v>22.958002092050236</v>
          </cell>
          <cell r="AX193">
            <v>143.67158863923135</v>
          </cell>
          <cell r="AY193">
            <v>133.59867283057673</v>
          </cell>
          <cell r="AZ193">
            <v>151.09373712981898</v>
          </cell>
          <cell r="BA193">
            <v>143.67158863923135</v>
          </cell>
          <cell r="BB193">
            <v>139.43036093032413</v>
          </cell>
          <cell r="BC193">
            <v>145.26204903007152</v>
          </cell>
          <cell r="BD193">
            <v>137.83990053948392</v>
          </cell>
          <cell r="BE193">
            <v>151.09373712981898</v>
          </cell>
          <cell r="BF193">
            <v>139.43036093032413</v>
          </cell>
          <cell r="BG193">
            <v>143.67158863923135</v>
          </cell>
          <cell r="BH193">
            <v>133.59867283057673</v>
          </cell>
          <cell r="BI193">
            <v>176.17158863923135</v>
          </cell>
          <cell r="BJ193">
            <v>145.26204903007152</v>
          </cell>
          <cell r="BK193">
            <v>139.43036093032413</v>
          </cell>
          <cell r="BL193">
            <v>149.50327673897871</v>
          </cell>
          <cell r="BM193">
            <v>139.43036093032413</v>
          </cell>
          <cell r="BN193">
            <v>145.26204903007152</v>
          </cell>
          <cell r="BO193">
            <v>143.67158863923135</v>
          </cell>
          <cell r="BP193">
            <v>139.43036093032413</v>
          </cell>
          <cell r="BQ193">
            <v>151.09373712981898</v>
          </cell>
          <cell r="BR193">
            <v>132.00821243973655</v>
          </cell>
          <cell r="BS193">
            <v>151.09373712981898</v>
          </cell>
          <cell r="BT193">
            <v>133.59867283057673</v>
          </cell>
          <cell r="BU193">
            <v>132.00821243973655</v>
          </cell>
        </row>
        <row r="194">
          <cell r="B194" t="str">
            <v>NS 12,500 Btu, Compliance</v>
          </cell>
          <cell r="E194">
            <v>0</v>
          </cell>
          <cell r="F194">
            <v>0</v>
          </cell>
          <cell r="G194">
            <v>0</v>
          </cell>
          <cell r="H194">
            <v>0</v>
          </cell>
          <cell r="I194">
            <v>0</v>
          </cell>
          <cell r="J194">
            <v>0</v>
          </cell>
          <cell r="K194" t="str">
            <v>NS 12,500 Btu, Compliance</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cell r="AP194">
            <v>0</v>
          </cell>
          <cell r="AQ194">
            <v>0</v>
          </cell>
          <cell r="AR194">
            <v>0</v>
          </cell>
          <cell r="AS194">
            <v>0</v>
          </cell>
          <cell r="AT194">
            <v>0</v>
          </cell>
          <cell r="AU194">
            <v>0</v>
          </cell>
          <cell r="AV194">
            <v>0</v>
          </cell>
          <cell r="AW194">
            <v>0</v>
          </cell>
          <cell r="AX194">
            <v>0</v>
          </cell>
          <cell r="AY194">
            <v>0</v>
          </cell>
          <cell r="AZ194">
            <v>0</v>
          </cell>
          <cell r="BA194">
            <v>0</v>
          </cell>
          <cell r="BB194">
            <v>0</v>
          </cell>
          <cell r="BC194">
            <v>0</v>
          </cell>
          <cell r="BD194">
            <v>0</v>
          </cell>
          <cell r="BE194">
            <v>0</v>
          </cell>
          <cell r="BF194">
            <v>0</v>
          </cell>
          <cell r="BG194">
            <v>0</v>
          </cell>
          <cell r="BH194">
            <v>0</v>
          </cell>
          <cell r="BI194">
            <v>0</v>
          </cell>
          <cell r="BJ194">
            <v>0</v>
          </cell>
          <cell r="BK194">
            <v>0</v>
          </cell>
          <cell r="BL194">
            <v>0</v>
          </cell>
          <cell r="BM194">
            <v>0</v>
          </cell>
          <cell r="BN194">
            <v>0</v>
          </cell>
          <cell r="BO194">
            <v>0</v>
          </cell>
          <cell r="BP194">
            <v>0</v>
          </cell>
          <cell r="BQ194">
            <v>0</v>
          </cell>
          <cell r="BR194">
            <v>0</v>
          </cell>
          <cell r="BS194">
            <v>0</v>
          </cell>
          <cell r="BT194">
            <v>0</v>
          </cell>
          <cell r="BU194">
            <v>0</v>
          </cell>
        </row>
        <row r="195">
          <cell r="B195" t="str">
            <v>NS 12,500 Btu, 1.0% Sulfur</v>
          </cell>
          <cell r="E195">
            <v>0</v>
          </cell>
          <cell r="F195">
            <v>0</v>
          </cell>
          <cell r="G195">
            <v>0</v>
          </cell>
          <cell r="H195">
            <v>0</v>
          </cell>
          <cell r="I195">
            <v>0</v>
          </cell>
          <cell r="J195">
            <v>0</v>
          </cell>
          <cell r="K195" t="str">
            <v>NS 12,500 Btu, 1.0% Sulfur</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P195">
            <v>0</v>
          </cell>
          <cell r="AQ195">
            <v>0</v>
          </cell>
          <cell r="AR195">
            <v>0</v>
          </cell>
          <cell r="AS195">
            <v>0</v>
          </cell>
          <cell r="AT195">
            <v>0</v>
          </cell>
          <cell r="AU195">
            <v>0</v>
          </cell>
          <cell r="AV195">
            <v>0</v>
          </cell>
          <cell r="AW195">
            <v>0</v>
          </cell>
          <cell r="AX195">
            <v>0</v>
          </cell>
          <cell r="AY195">
            <v>0</v>
          </cell>
          <cell r="AZ195">
            <v>0</v>
          </cell>
          <cell r="BA195">
            <v>0</v>
          </cell>
          <cell r="BB195">
            <v>0</v>
          </cell>
          <cell r="BC195">
            <v>0</v>
          </cell>
          <cell r="BD195">
            <v>0</v>
          </cell>
          <cell r="BE195">
            <v>0</v>
          </cell>
          <cell r="BF195">
            <v>0</v>
          </cell>
          <cell r="BG195">
            <v>0</v>
          </cell>
          <cell r="BH195">
            <v>0</v>
          </cell>
          <cell r="BI195">
            <v>0</v>
          </cell>
          <cell r="BJ195">
            <v>0</v>
          </cell>
          <cell r="BK195">
            <v>0</v>
          </cell>
          <cell r="BL195">
            <v>0</v>
          </cell>
          <cell r="BM195">
            <v>0</v>
          </cell>
          <cell r="BN195">
            <v>0</v>
          </cell>
          <cell r="BO195">
            <v>0</v>
          </cell>
          <cell r="BP195">
            <v>0</v>
          </cell>
          <cell r="BQ195">
            <v>0</v>
          </cell>
          <cell r="BR195">
            <v>0</v>
          </cell>
          <cell r="BS195">
            <v>0</v>
          </cell>
          <cell r="BT195">
            <v>0</v>
          </cell>
          <cell r="BU195">
            <v>0</v>
          </cell>
        </row>
        <row r="196">
          <cell r="B196" t="str">
            <v>Met "A"</v>
          </cell>
          <cell r="E196">
            <v>0</v>
          </cell>
          <cell r="F196">
            <v>0</v>
          </cell>
          <cell r="G196">
            <v>0</v>
          </cell>
          <cell r="H196">
            <v>0</v>
          </cell>
          <cell r="I196">
            <v>0</v>
          </cell>
          <cell r="J196">
            <v>0</v>
          </cell>
          <cell r="K196" t="str">
            <v>Met "A"</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0</v>
          </cell>
          <cell r="AY196">
            <v>0</v>
          </cell>
          <cell r="AZ196">
            <v>0</v>
          </cell>
          <cell r="BA196">
            <v>0</v>
          </cell>
          <cell r="BB196">
            <v>0</v>
          </cell>
          <cell r="BC196">
            <v>0</v>
          </cell>
          <cell r="BD196">
            <v>0</v>
          </cell>
          <cell r="BE196">
            <v>0</v>
          </cell>
          <cell r="BF196">
            <v>0</v>
          </cell>
          <cell r="BG196">
            <v>0</v>
          </cell>
          <cell r="BH196">
            <v>0</v>
          </cell>
          <cell r="BI196">
            <v>0</v>
          </cell>
          <cell r="BJ196">
            <v>0</v>
          </cell>
          <cell r="BK196">
            <v>0</v>
          </cell>
          <cell r="BL196">
            <v>0</v>
          </cell>
          <cell r="BM196">
            <v>0</v>
          </cell>
          <cell r="BN196">
            <v>0</v>
          </cell>
          <cell r="BO196">
            <v>0</v>
          </cell>
          <cell r="BP196">
            <v>0</v>
          </cell>
          <cell r="BQ196">
            <v>0</v>
          </cell>
          <cell r="BR196">
            <v>0</v>
          </cell>
          <cell r="BS196">
            <v>0</v>
          </cell>
          <cell r="BT196">
            <v>0</v>
          </cell>
          <cell r="BU196">
            <v>0</v>
          </cell>
        </row>
        <row r="197">
          <cell r="B197" t="str">
            <v>Met "B"</v>
          </cell>
          <cell r="E197">
            <v>0</v>
          </cell>
          <cell r="F197">
            <v>0</v>
          </cell>
          <cell r="G197">
            <v>0</v>
          </cell>
          <cell r="H197">
            <v>0</v>
          </cell>
          <cell r="I197">
            <v>0</v>
          </cell>
          <cell r="J197">
            <v>0</v>
          </cell>
          <cell r="K197" t="str">
            <v>Met "B"</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R197">
            <v>0</v>
          </cell>
          <cell r="AS197">
            <v>0</v>
          </cell>
          <cell r="AT197">
            <v>0</v>
          </cell>
          <cell r="AU197">
            <v>0</v>
          </cell>
          <cell r="AV197">
            <v>0</v>
          </cell>
          <cell r="AW197">
            <v>0</v>
          </cell>
          <cell r="AX197">
            <v>0</v>
          </cell>
          <cell r="AY197">
            <v>0</v>
          </cell>
          <cell r="AZ197">
            <v>0</v>
          </cell>
          <cell r="BA197">
            <v>0</v>
          </cell>
          <cell r="BB197">
            <v>0</v>
          </cell>
          <cell r="BC197">
            <v>0</v>
          </cell>
          <cell r="BD197">
            <v>0</v>
          </cell>
          <cell r="BE197">
            <v>0</v>
          </cell>
          <cell r="BF197">
            <v>0</v>
          </cell>
          <cell r="BG197">
            <v>0</v>
          </cell>
          <cell r="BH197">
            <v>0</v>
          </cell>
          <cell r="BI197">
            <v>0</v>
          </cell>
          <cell r="BJ197">
            <v>0</v>
          </cell>
          <cell r="BK197">
            <v>0</v>
          </cell>
          <cell r="BL197">
            <v>0</v>
          </cell>
          <cell r="BM197">
            <v>0</v>
          </cell>
          <cell r="BN197">
            <v>0</v>
          </cell>
          <cell r="BO197">
            <v>0</v>
          </cell>
          <cell r="BP197">
            <v>0</v>
          </cell>
          <cell r="BQ197">
            <v>0</v>
          </cell>
          <cell r="BR197">
            <v>0</v>
          </cell>
          <cell r="BS197">
            <v>0</v>
          </cell>
          <cell r="BT197">
            <v>0</v>
          </cell>
          <cell r="BU197">
            <v>0</v>
          </cell>
        </row>
        <row r="198">
          <cell r="E198">
            <v>0</v>
          </cell>
          <cell r="F198">
            <v>0</v>
          </cell>
          <cell r="G198">
            <v>0.2603517991631798</v>
          </cell>
          <cell r="H198">
            <v>1.7385338459079207</v>
          </cell>
          <cell r="I198">
            <v>1.7017926181990133</v>
          </cell>
        </row>
        <row r="199">
          <cell r="B199" t="str">
            <v>Falcon</v>
          </cell>
          <cell r="K199" t="str">
            <v>Falcon</v>
          </cell>
        </row>
        <row r="200">
          <cell r="E200">
            <v>2008</v>
          </cell>
          <cell r="F200">
            <v>2009</v>
          </cell>
          <cell r="G200">
            <v>2010</v>
          </cell>
          <cell r="H200">
            <v>2011</v>
          </cell>
          <cell r="I200">
            <v>2012</v>
          </cell>
          <cell r="N200">
            <v>39478</v>
          </cell>
          <cell r="O200">
            <v>39507</v>
          </cell>
          <cell r="P200">
            <v>39538</v>
          </cell>
          <cell r="Q200">
            <v>39568</v>
          </cell>
          <cell r="R200">
            <v>39599</v>
          </cell>
          <cell r="S200">
            <v>39629</v>
          </cell>
          <cell r="T200">
            <v>39660</v>
          </cell>
          <cell r="U200">
            <v>39691</v>
          </cell>
          <cell r="V200">
            <v>39721</v>
          </cell>
          <cell r="W200">
            <v>39752</v>
          </cell>
          <cell r="X200">
            <v>39782</v>
          </cell>
          <cell r="Y200">
            <v>39813</v>
          </cell>
          <cell r="Z200">
            <v>39844</v>
          </cell>
          <cell r="AA200">
            <v>39872</v>
          </cell>
          <cell r="AB200">
            <v>39903</v>
          </cell>
          <cell r="AC200">
            <v>39933</v>
          </cell>
          <cell r="AD200">
            <v>39964</v>
          </cell>
          <cell r="AE200">
            <v>39994</v>
          </cell>
          <cell r="AF200">
            <v>40025</v>
          </cell>
          <cell r="AG200">
            <v>40056</v>
          </cell>
          <cell r="AH200">
            <v>40086</v>
          </cell>
          <cell r="AI200">
            <v>40117</v>
          </cell>
          <cell r="AJ200">
            <v>40147</v>
          </cell>
          <cell r="AK200">
            <v>40178</v>
          </cell>
          <cell r="AL200">
            <v>40209</v>
          </cell>
          <cell r="AM200">
            <v>40237</v>
          </cell>
          <cell r="AN200">
            <v>40268</v>
          </cell>
          <cell r="AO200">
            <v>40298</v>
          </cell>
          <cell r="AP200">
            <v>40329</v>
          </cell>
          <cell r="AQ200">
            <v>40359</v>
          </cell>
          <cell r="AR200">
            <v>40390</v>
          </cell>
          <cell r="AS200">
            <v>40421</v>
          </cell>
          <cell r="AT200">
            <v>40451</v>
          </cell>
          <cell r="AU200">
            <v>40482</v>
          </cell>
          <cell r="AV200">
            <v>40512</v>
          </cell>
          <cell r="AW200">
            <v>40543</v>
          </cell>
          <cell r="AX200">
            <v>40574</v>
          </cell>
          <cell r="AY200">
            <v>40602</v>
          </cell>
          <cell r="AZ200">
            <v>40633</v>
          </cell>
          <cell r="BA200">
            <v>40663</v>
          </cell>
          <cell r="BB200">
            <v>40694</v>
          </cell>
          <cell r="BC200">
            <v>40724</v>
          </cell>
          <cell r="BD200">
            <v>40755</v>
          </cell>
          <cell r="BE200">
            <v>40786</v>
          </cell>
          <cell r="BF200">
            <v>40816</v>
          </cell>
          <cell r="BG200">
            <v>40847</v>
          </cell>
          <cell r="BH200">
            <v>40877</v>
          </cell>
          <cell r="BI200">
            <v>40908</v>
          </cell>
          <cell r="BJ200">
            <v>40939</v>
          </cell>
          <cell r="BK200">
            <v>40968</v>
          </cell>
          <cell r="BL200">
            <v>40999</v>
          </cell>
          <cell r="BM200">
            <v>41029</v>
          </cell>
          <cell r="BN200">
            <v>41060</v>
          </cell>
          <cell r="BO200">
            <v>41090</v>
          </cell>
          <cell r="BP200">
            <v>41121</v>
          </cell>
          <cell r="BQ200">
            <v>41152</v>
          </cell>
          <cell r="BR200">
            <v>41182</v>
          </cell>
          <cell r="BS200">
            <v>41213</v>
          </cell>
          <cell r="BT200">
            <v>41243</v>
          </cell>
          <cell r="BU200">
            <v>41274</v>
          </cell>
        </row>
        <row r="201">
          <cell r="B201" t="str">
            <v>Uncommitted Tons</v>
          </cell>
          <cell r="K201" t="str">
            <v>Uncommitted Tons</v>
          </cell>
          <cell r="N201">
            <v>0</v>
          </cell>
          <cell r="O201">
            <v>0</v>
          </cell>
          <cell r="P201">
            <v>0</v>
          </cell>
          <cell r="Q201">
            <v>12.140823100495858</v>
          </cell>
          <cell r="R201">
            <v>9.2497082974731768</v>
          </cell>
          <cell r="S201">
            <v>0</v>
          </cell>
          <cell r="T201">
            <v>11.104110294721295</v>
          </cell>
          <cell r="U201">
            <v>27.69725242718447</v>
          </cell>
          <cell r="V201">
            <v>26.879621359223304</v>
          </cell>
          <cell r="W201">
            <v>29.128106796116505</v>
          </cell>
          <cell r="X201">
            <v>0</v>
          </cell>
          <cell r="Y201">
            <v>24.29712427702</v>
          </cell>
          <cell r="Z201">
            <v>0</v>
          </cell>
          <cell r="AA201">
            <v>0</v>
          </cell>
          <cell r="AB201">
            <v>0</v>
          </cell>
          <cell r="AC201">
            <v>0</v>
          </cell>
          <cell r="AD201">
            <v>0</v>
          </cell>
          <cell r="AE201">
            <v>0</v>
          </cell>
          <cell r="AF201">
            <v>21.567810025582709</v>
          </cell>
          <cell r="AG201">
            <v>0</v>
          </cell>
          <cell r="AH201">
            <v>0</v>
          </cell>
          <cell r="AI201">
            <v>26.192201498997658</v>
          </cell>
          <cell r="AJ201">
            <v>0</v>
          </cell>
          <cell r="AK201">
            <v>11.857245428104079</v>
          </cell>
          <cell r="AL201">
            <v>26.573009708737864</v>
          </cell>
          <cell r="AM201">
            <v>25.755378640776698</v>
          </cell>
          <cell r="AN201">
            <v>33.811171360695262</v>
          </cell>
          <cell r="AO201">
            <v>28.434387295213334</v>
          </cell>
          <cell r="AP201">
            <v>26.573009708737864</v>
          </cell>
          <cell r="AQ201">
            <v>28.434387295213334</v>
          </cell>
          <cell r="AR201">
            <v>32.468432714793209</v>
          </cell>
          <cell r="AS201">
            <v>28.434387295213334</v>
          </cell>
          <cell r="AT201">
            <v>26.879621359223304</v>
          </cell>
          <cell r="AU201">
            <v>27.69725242718447</v>
          </cell>
          <cell r="AV201">
            <v>25.755378640776698</v>
          </cell>
          <cell r="AW201">
            <v>29.128106796116505</v>
          </cell>
          <cell r="AX201">
            <v>84.734748005536076</v>
          </cell>
          <cell r="AY201">
            <v>78.793935414742037</v>
          </cell>
          <cell r="AZ201">
            <v>89.112188861910624</v>
          </cell>
          <cell r="BA201">
            <v>84.734748005536076</v>
          </cell>
          <cell r="BB201">
            <v>82.2333532304649</v>
          </cell>
          <cell r="BC201">
            <v>85.672771046187762</v>
          </cell>
          <cell r="BD201">
            <v>81.295330189813214</v>
          </cell>
          <cell r="BE201">
            <v>89.112188861910624</v>
          </cell>
          <cell r="BF201">
            <v>82.2333532304649</v>
          </cell>
          <cell r="BG201">
            <v>84.734748005536076</v>
          </cell>
          <cell r="BH201">
            <v>78.793935414742037</v>
          </cell>
          <cell r="BI201">
            <v>84.734748005536076</v>
          </cell>
          <cell r="BJ201">
            <v>85.672771046187762</v>
          </cell>
          <cell r="BK201">
            <v>82.2333532304649</v>
          </cell>
          <cell r="BL201">
            <v>88.174165821258953</v>
          </cell>
          <cell r="BM201">
            <v>82.2333532304649</v>
          </cell>
          <cell r="BN201">
            <v>85.672771046187762</v>
          </cell>
          <cell r="BO201">
            <v>84.734748005536076</v>
          </cell>
          <cell r="BP201">
            <v>82.2333532304649</v>
          </cell>
          <cell r="BQ201">
            <v>89.112188861910624</v>
          </cell>
          <cell r="BR201">
            <v>77.855912374090352</v>
          </cell>
          <cell r="BS201">
            <v>89.112188861910624</v>
          </cell>
          <cell r="BT201">
            <v>78.793935414742037</v>
          </cell>
          <cell r="BU201">
            <v>77.855912374090352</v>
          </cell>
        </row>
        <row r="203">
          <cell r="B203" t="str">
            <v>% Uncommitted</v>
          </cell>
          <cell r="K203" t="str">
            <v>% Uncommitted</v>
          </cell>
        </row>
        <row r="204">
          <cell r="B204" t="str">
            <v>NYMEX 12,000 Btu, 1.0 Sulfur</v>
          </cell>
          <cell r="K204" t="str">
            <v>NYMEX 12,000 Btu, 1.0 Sulfur</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P204">
            <v>0</v>
          </cell>
          <cell r="AQ204">
            <v>0</v>
          </cell>
          <cell r="AR204">
            <v>0</v>
          </cell>
          <cell r="AS204">
            <v>0</v>
          </cell>
          <cell r="AT204">
            <v>0</v>
          </cell>
          <cell r="AU204">
            <v>0</v>
          </cell>
          <cell r="AV204">
            <v>0</v>
          </cell>
          <cell r="AW204">
            <v>0</v>
          </cell>
          <cell r="AX204">
            <v>0</v>
          </cell>
          <cell r="AY204">
            <v>0</v>
          </cell>
          <cell r="AZ204">
            <v>0</v>
          </cell>
          <cell r="BA204">
            <v>0</v>
          </cell>
          <cell r="BB204">
            <v>0</v>
          </cell>
          <cell r="BC204">
            <v>0</v>
          </cell>
          <cell r="BD204">
            <v>0</v>
          </cell>
          <cell r="BE204">
            <v>0</v>
          </cell>
          <cell r="BF204">
            <v>0</v>
          </cell>
          <cell r="BG204">
            <v>0</v>
          </cell>
          <cell r="BH204">
            <v>0</v>
          </cell>
          <cell r="BI204">
            <v>0</v>
          </cell>
          <cell r="BJ204">
            <v>0</v>
          </cell>
          <cell r="BK204">
            <v>0</v>
          </cell>
          <cell r="BL204">
            <v>0</v>
          </cell>
          <cell r="BM204">
            <v>0</v>
          </cell>
          <cell r="BN204">
            <v>0</v>
          </cell>
          <cell r="BO204">
            <v>0</v>
          </cell>
          <cell r="BP204">
            <v>0</v>
          </cell>
          <cell r="BQ204">
            <v>0</v>
          </cell>
          <cell r="BR204">
            <v>0</v>
          </cell>
          <cell r="BS204">
            <v>0</v>
          </cell>
          <cell r="BT204">
            <v>0</v>
          </cell>
          <cell r="BU204">
            <v>0</v>
          </cell>
        </row>
        <row r="205">
          <cell r="B205" t="str">
            <v>CSX 12,500 Btu, 1.0% Sulfur</v>
          </cell>
          <cell r="K205" t="str">
            <v>CSX 12,500 Btu, 1.0% Sulfur</v>
          </cell>
          <cell r="N205">
            <v>1</v>
          </cell>
          <cell r="O205">
            <v>1</v>
          </cell>
          <cell r="P205">
            <v>1</v>
          </cell>
          <cell r="Q205">
            <v>1</v>
          </cell>
          <cell r="R205">
            <v>1</v>
          </cell>
          <cell r="S205">
            <v>1</v>
          </cell>
          <cell r="T205">
            <v>1</v>
          </cell>
          <cell r="U205">
            <v>1</v>
          </cell>
          <cell r="V205">
            <v>1</v>
          </cell>
          <cell r="W205">
            <v>1</v>
          </cell>
          <cell r="X205">
            <v>1</v>
          </cell>
          <cell r="Y205">
            <v>1</v>
          </cell>
          <cell r="Z205">
            <v>1</v>
          </cell>
          <cell r="AA205">
            <v>1</v>
          </cell>
          <cell r="AB205">
            <v>1</v>
          </cell>
          <cell r="AC205">
            <v>1</v>
          </cell>
          <cell r="AD205">
            <v>1</v>
          </cell>
          <cell r="AE205">
            <v>1</v>
          </cell>
          <cell r="AF205">
            <v>1</v>
          </cell>
          <cell r="AG205">
            <v>1</v>
          </cell>
          <cell r="AH205">
            <v>1</v>
          </cell>
          <cell r="AI205">
            <v>1</v>
          </cell>
          <cell r="AJ205">
            <v>1</v>
          </cell>
          <cell r="AK205">
            <v>1</v>
          </cell>
          <cell r="AL205">
            <v>1</v>
          </cell>
          <cell r="AM205">
            <v>1</v>
          </cell>
          <cell r="AN205">
            <v>1</v>
          </cell>
          <cell r="AO205">
            <v>1</v>
          </cell>
          <cell r="AP205">
            <v>1</v>
          </cell>
          <cell r="AQ205">
            <v>1</v>
          </cell>
          <cell r="AR205">
            <v>1</v>
          </cell>
          <cell r="AS205">
            <v>1</v>
          </cell>
          <cell r="AT205">
            <v>1</v>
          </cell>
          <cell r="AU205">
            <v>1</v>
          </cell>
          <cell r="AV205">
            <v>1</v>
          </cell>
          <cell r="AW205">
            <v>1</v>
          </cell>
          <cell r="AX205">
            <v>1</v>
          </cell>
          <cell r="AY205">
            <v>1</v>
          </cell>
          <cell r="AZ205">
            <v>1</v>
          </cell>
          <cell r="BA205">
            <v>1</v>
          </cell>
          <cell r="BB205">
            <v>1</v>
          </cell>
          <cell r="BC205">
            <v>1</v>
          </cell>
          <cell r="BD205">
            <v>1</v>
          </cell>
          <cell r="BE205">
            <v>1</v>
          </cell>
          <cell r="BF205">
            <v>1</v>
          </cell>
          <cell r="BG205">
            <v>1</v>
          </cell>
          <cell r="BH205">
            <v>1</v>
          </cell>
          <cell r="BI205">
            <v>1</v>
          </cell>
          <cell r="BJ205">
            <v>1</v>
          </cell>
          <cell r="BK205">
            <v>1</v>
          </cell>
          <cell r="BL205">
            <v>1</v>
          </cell>
          <cell r="BM205">
            <v>1</v>
          </cell>
          <cell r="BN205">
            <v>1</v>
          </cell>
          <cell r="BO205">
            <v>1</v>
          </cell>
          <cell r="BP205">
            <v>1</v>
          </cell>
          <cell r="BQ205">
            <v>1</v>
          </cell>
          <cell r="BR205">
            <v>1</v>
          </cell>
          <cell r="BS205">
            <v>1</v>
          </cell>
          <cell r="BT205">
            <v>1</v>
          </cell>
          <cell r="BU205">
            <v>1</v>
          </cell>
        </row>
        <row r="206">
          <cell r="B206" t="str">
            <v>NS 12,500 Btu, Compliance</v>
          </cell>
          <cell r="K206" t="str">
            <v>NS 12,500 Btu, Compliance</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J206">
            <v>0</v>
          </cell>
          <cell r="AK206">
            <v>0</v>
          </cell>
          <cell r="AL206">
            <v>0</v>
          </cell>
          <cell r="AM206">
            <v>0</v>
          </cell>
          <cell r="AN206">
            <v>0</v>
          </cell>
          <cell r="AO206">
            <v>0</v>
          </cell>
          <cell r="AP206">
            <v>0</v>
          </cell>
          <cell r="AQ206">
            <v>0</v>
          </cell>
          <cell r="AR206">
            <v>0</v>
          </cell>
          <cell r="AS206">
            <v>0</v>
          </cell>
          <cell r="AT206">
            <v>0</v>
          </cell>
          <cell r="AU206">
            <v>0</v>
          </cell>
          <cell r="AV206">
            <v>0</v>
          </cell>
          <cell r="AW206">
            <v>0</v>
          </cell>
          <cell r="AX206">
            <v>0</v>
          </cell>
          <cell r="AY206">
            <v>0</v>
          </cell>
          <cell r="AZ206">
            <v>0</v>
          </cell>
          <cell r="BA206">
            <v>0</v>
          </cell>
          <cell r="BB206">
            <v>0</v>
          </cell>
          <cell r="BC206">
            <v>0</v>
          </cell>
          <cell r="BD206">
            <v>0</v>
          </cell>
          <cell r="BE206">
            <v>0</v>
          </cell>
          <cell r="BF206">
            <v>0</v>
          </cell>
          <cell r="BG206">
            <v>0</v>
          </cell>
          <cell r="BH206">
            <v>0</v>
          </cell>
          <cell r="BI206">
            <v>0</v>
          </cell>
          <cell r="BJ206">
            <v>0</v>
          </cell>
          <cell r="BK206">
            <v>0</v>
          </cell>
          <cell r="BL206">
            <v>0</v>
          </cell>
          <cell r="BM206">
            <v>0</v>
          </cell>
          <cell r="BN206">
            <v>0</v>
          </cell>
          <cell r="BO206">
            <v>0</v>
          </cell>
          <cell r="BP206">
            <v>0</v>
          </cell>
          <cell r="BQ206">
            <v>0</v>
          </cell>
          <cell r="BR206">
            <v>0</v>
          </cell>
          <cell r="BS206">
            <v>0</v>
          </cell>
          <cell r="BT206">
            <v>0</v>
          </cell>
          <cell r="BU206">
            <v>0</v>
          </cell>
        </row>
        <row r="207">
          <cell r="B207" t="str">
            <v>NS 12,500 Btu, 1.0% Sulfur</v>
          </cell>
          <cell r="K207" t="str">
            <v>NS 12,500 Btu, 1.0% Sulfur</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P207">
            <v>0</v>
          </cell>
          <cell r="AQ207">
            <v>0</v>
          </cell>
          <cell r="AR207">
            <v>0</v>
          </cell>
          <cell r="AS207">
            <v>0</v>
          </cell>
          <cell r="AT207">
            <v>0</v>
          </cell>
          <cell r="AU207">
            <v>0</v>
          </cell>
          <cell r="AV207">
            <v>0</v>
          </cell>
          <cell r="AW207">
            <v>0</v>
          </cell>
          <cell r="AX207">
            <v>0</v>
          </cell>
          <cell r="AY207">
            <v>0</v>
          </cell>
          <cell r="AZ207">
            <v>0</v>
          </cell>
          <cell r="BA207">
            <v>0</v>
          </cell>
          <cell r="BB207">
            <v>0</v>
          </cell>
          <cell r="BC207">
            <v>0</v>
          </cell>
          <cell r="BD207">
            <v>0</v>
          </cell>
          <cell r="BE207">
            <v>0</v>
          </cell>
          <cell r="BF207">
            <v>0</v>
          </cell>
          <cell r="BG207">
            <v>0</v>
          </cell>
          <cell r="BH207">
            <v>0</v>
          </cell>
          <cell r="BI207">
            <v>0</v>
          </cell>
          <cell r="BJ207">
            <v>0</v>
          </cell>
          <cell r="BK207">
            <v>0</v>
          </cell>
          <cell r="BL207">
            <v>0</v>
          </cell>
          <cell r="BM207">
            <v>0</v>
          </cell>
          <cell r="BN207">
            <v>0</v>
          </cell>
          <cell r="BO207">
            <v>0</v>
          </cell>
          <cell r="BP207">
            <v>0</v>
          </cell>
          <cell r="BQ207">
            <v>0</v>
          </cell>
          <cell r="BR207">
            <v>0</v>
          </cell>
          <cell r="BS207">
            <v>0</v>
          </cell>
          <cell r="BT207">
            <v>0</v>
          </cell>
          <cell r="BU207">
            <v>0</v>
          </cell>
        </row>
        <row r="208">
          <cell r="B208" t="str">
            <v>Met "A"</v>
          </cell>
          <cell r="K208" t="str">
            <v>Met "A"</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cell r="AP208">
            <v>0</v>
          </cell>
          <cell r="AQ208">
            <v>0</v>
          </cell>
          <cell r="AR208">
            <v>0</v>
          </cell>
          <cell r="AS208">
            <v>0</v>
          </cell>
          <cell r="AT208">
            <v>0</v>
          </cell>
          <cell r="AU208">
            <v>0</v>
          </cell>
          <cell r="AV208">
            <v>0</v>
          </cell>
          <cell r="AW208">
            <v>0</v>
          </cell>
          <cell r="AX208">
            <v>0</v>
          </cell>
          <cell r="AY208">
            <v>0</v>
          </cell>
          <cell r="AZ208">
            <v>0</v>
          </cell>
          <cell r="BA208">
            <v>0</v>
          </cell>
          <cell r="BB208">
            <v>0</v>
          </cell>
          <cell r="BC208">
            <v>0</v>
          </cell>
          <cell r="BD208">
            <v>0</v>
          </cell>
          <cell r="BE208">
            <v>0</v>
          </cell>
          <cell r="BF208">
            <v>0</v>
          </cell>
          <cell r="BG208">
            <v>0</v>
          </cell>
          <cell r="BH208">
            <v>0</v>
          </cell>
          <cell r="BI208">
            <v>0</v>
          </cell>
          <cell r="BJ208">
            <v>0</v>
          </cell>
          <cell r="BK208">
            <v>0</v>
          </cell>
          <cell r="BL208">
            <v>0</v>
          </cell>
          <cell r="BM208">
            <v>0</v>
          </cell>
          <cell r="BN208">
            <v>0</v>
          </cell>
          <cell r="BO208">
            <v>0</v>
          </cell>
          <cell r="BP208">
            <v>0</v>
          </cell>
          <cell r="BQ208">
            <v>0</v>
          </cell>
          <cell r="BR208">
            <v>0</v>
          </cell>
          <cell r="BS208">
            <v>0</v>
          </cell>
          <cell r="BT208">
            <v>0</v>
          </cell>
          <cell r="BU208">
            <v>0</v>
          </cell>
        </row>
        <row r="209">
          <cell r="B209" t="str">
            <v>Met "B"</v>
          </cell>
          <cell r="K209" t="str">
            <v>Met "B"</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J209">
            <v>0</v>
          </cell>
          <cell r="AK209">
            <v>0</v>
          </cell>
          <cell r="AL209">
            <v>0</v>
          </cell>
          <cell r="AM209">
            <v>0</v>
          </cell>
          <cell r="AN209">
            <v>0</v>
          </cell>
          <cell r="AO209">
            <v>0</v>
          </cell>
          <cell r="AP209">
            <v>0</v>
          </cell>
          <cell r="AQ209">
            <v>0</v>
          </cell>
          <cell r="AR209">
            <v>0</v>
          </cell>
          <cell r="AS209">
            <v>0</v>
          </cell>
          <cell r="AT209">
            <v>0</v>
          </cell>
          <cell r="AU209">
            <v>0</v>
          </cell>
          <cell r="AV209">
            <v>0</v>
          </cell>
          <cell r="AW209">
            <v>0</v>
          </cell>
          <cell r="AX209">
            <v>0</v>
          </cell>
          <cell r="AY209">
            <v>0</v>
          </cell>
          <cell r="AZ209">
            <v>0</v>
          </cell>
          <cell r="BA209">
            <v>0</v>
          </cell>
          <cell r="BB209">
            <v>0</v>
          </cell>
          <cell r="BC209">
            <v>0</v>
          </cell>
          <cell r="BD209">
            <v>0</v>
          </cell>
          <cell r="BE209">
            <v>0</v>
          </cell>
          <cell r="BF209">
            <v>0</v>
          </cell>
          <cell r="BG209">
            <v>0</v>
          </cell>
          <cell r="BH209">
            <v>0</v>
          </cell>
          <cell r="BI209">
            <v>0</v>
          </cell>
          <cell r="BJ209">
            <v>0</v>
          </cell>
          <cell r="BK209">
            <v>0</v>
          </cell>
          <cell r="BL209">
            <v>0</v>
          </cell>
          <cell r="BM209">
            <v>0</v>
          </cell>
          <cell r="BN209">
            <v>0</v>
          </cell>
          <cell r="BO209">
            <v>0</v>
          </cell>
          <cell r="BP209">
            <v>0</v>
          </cell>
          <cell r="BQ209">
            <v>0</v>
          </cell>
          <cell r="BR209">
            <v>0</v>
          </cell>
          <cell r="BS209">
            <v>0</v>
          </cell>
          <cell r="BT209">
            <v>0</v>
          </cell>
          <cell r="BU209">
            <v>0</v>
          </cell>
        </row>
        <row r="211">
          <cell r="B211" t="str">
            <v>NYMEX 12,000 Btu, 1.0 Sulfur</v>
          </cell>
          <cell r="E211">
            <v>0</v>
          </cell>
          <cell r="F211">
            <v>0</v>
          </cell>
          <cell r="G211">
            <v>0</v>
          </cell>
          <cell r="H211">
            <v>0</v>
          </cell>
          <cell r="I211">
            <v>0</v>
          </cell>
          <cell r="J211">
            <v>0</v>
          </cell>
          <cell r="K211" t="str">
            <v>NYMEX 12,000 Btu, 1.0 Sulfur</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0</v>
          </cell>
          <cell r="BI211">
            <v>0</v>
          </cell>
          <cell r="BJ211">
            <v>0</v>
          </cell>
          <cell r="BK211">
            <v>0</v>
          </cell>
          <cell r="BL211">
            <v>0</v>
          </cell>
          <cell r="BM211">
            <v>0</v>
          </cell>
          <cell r="BN211">
            <v>0</v>
          </cell>
          <cell r="BO211">
            <v>0</v>
          </cell>
          <cell r="BP211">
            <v>0</v>
          </cell>
          <cell r="BQ211">
            <v>0</v>
          </cell>
          <cell r="BR211">
            <v>0</v>
          </cell>
          <cell r="BS211">
            <v>0</v>
          </cell>
          <cell r="BT211">
            <v>0</v>
          </cell>
          <cell r="BU211">
            <v>0</v>
          </cell>
        </row>
        <row r="212">
          <cell r="B212" t="str">
            <v>CSX 12,500 Btu, 1.0% Sulfur</v>
          </cell>
          <cell r="E212">
            <v>0.14049674655223462</v>
          </cell>
          <cell r="F212">
            <v>5.9617256952684446E-2</v>
          </cell>
          <cell r="G212">
            <v>0.33994452324268187</v>
          </cell>
          <cell r="H212">
            <v>1.0061860482723803</v>
          </cell>
          <cell r="I212">
            <v>1.0036846534973094</v>
          </cell>
          <cell r="J212">
            <v>0</v>
          </cell>
          <cell r="K212" t="str">
            <v>CSX 12,500 Btu, 1.0% Sulfur</v>
          </cell>
          <cell r="N212">
            <v>0</v>
          </cell>
          <cell r="O212">
            <v>0</v>
          </cell>
          <cell r="P212">
            <v>0</v>
          </cell>
          <cell r="Q212">
            <v>12.140823100495858</v>
          </cell>
          <cell r="R212">
            <v>9.2497082974731768</v>
          </cell>
          <cell r="S212">
            <v>0</v>
          </cell>
          <cell r="T212">
            <v>11.104110294721295</v>
          </cell>
          <cell r="U212">
            <v>27.69725242718447</v>
          </cell>
          <cell r="V212">
            <v>26.879621359223304</v>
          </cell>
          <cell r="W212">
            <v>29.128106796116505</v>
          </cell>
          <cell r="X212">
            <v>0</v>
          </cell>
          <cell r="Y212">
            <v>24.29712427702</v>
          </cell>
          <cell r="Z212">
            <v>0</v>
          </cell>
          <cell r="AA212">
            <v>0</v>
          </cell>
          <cell r="AB212">
            <v>0</v>
          </cell>
          <cell r="AC212">
            <v>0</v>
          </cell>
          <cell r="AD212">
            <v>0</v>
          </cell>
          <cell r="AE212">
            <v>0</v>
          </cell>
          <cell r="AF212">
            <v>21.567810025582709</v>
          </cell>
          <cell r="AG212">
            <v>0</v>
          </cell>
          <cell r="AH212">
            <v>0</v>
          </cell>
          <cell r="AI212">
            <v>26.192201498997658</v>
          </cell>
          <cell r="AJ212">
            <v>0</v>
          </cell>
          <cell r="AK212">
            <v>11.857245428104079</v>
          </cell>
          <cell r="AL212">
            <v>26.573009708737864</v>
          </cell>
          <cell r="AM212">
            <v>25.755378640776698</v>
          </cell>
          <cell r="AN212">
            <v>33.811171360695262</v>
          </cell>
          <cell r="AO212">
            <v>28.434387295213334</v>
          </cell>
          <cell r="AP212">
            <v>26.573009708737864</v>
          </cell>
          <cell r="AQ212">
            <v>28.434387295213334</v>
          </cell>
          <cell r="AR212">
            <v>32.468432714793209</v>
          </cell>
          <cell r="AS212">
            <v>28.434387295213334</v>
          </cell>
          <cell r="AT212">
            <v>26.879621359223304</v>
          </cell>
          <cell r="AU212">
            <v>27.69725242718447</v>
          </cell>
          <cell r="AV212">
            <v>25.755378640776698</v>
          </cell>
          <cell r="AW212">
            <v>29.128106796116505</v>
          </cell>
          <cell r="AX212">
            <v>84.734748005536076</v>
          </cell>
          <cell r="AY212">
            <v>78.793935414742037</v>
          </cell>
          <cell r="AZ212">
            <v>89.112188861910624</v>
          </cell>
          <cell r="BA212">
            <v>84.734748005536076</v>
          </cell>
          <cell r="BB212">
            <v>82.2333532304649</v>
          </cell>
          <cell r="BC212">
            <v>85.672771046187762</v>
          </cell>
          <cell r="BD212">
            <v>81.295330189813214</v>
          </cell>
          <cell r="BE212">
            <v>89.112188861910624</v>
          </cell>
          <cell r="BF212">
            <v>82.2333532304649</v>
          </cell>
          <cell r="BG212">
            <v>84.734748005536076</v>
          </cell>
          <cell r="BH212">
            <v>78.793935414742037</v>
          </cell>
          <cell r="BI212">
            <v>84.734748005536076</v>
          </cell>
          <cell r="BJ212">
            <v>85.672771046187762</v>
          </cell>
          <cell r="BK212">
            <v>82.2333532304649</v>
          </cell>
          <cell r="BL212">
            <v>88.174165821258953</v>
          </cell>
          <cell r="BM212">
            <v>82.2333532304649</v>
          </cell>
          <cell r="BN212">
            <v>85.672771046187762</v>
          </cell>
          <cell r="BO212">
            <v>84.734748005536076</v>
          </cell>
          <cell r="BP212">
            <v>82.2333532304649</v>
          </cell>
          <cell r="BQ212">
            <v>89.112188861910624</v>
          </cell>
          <cell r="BR212">
            <v>77.855912374090352</v>
          </cell>
          <cell r="BS212">
            <v>89.112188861910624</v>
          </cell>
          <cell r="BT212">
            <v>78.793935414742037</v>
          </cell>
          <cell r="BU212">
            <v>77.855912374090352</v>
          </cell>
        </row>
        <row r="213">
          <cell r="B213" t="str">
            <v>NS 12,500 Btu, Compliance</v>
          </cell>
          <cell r="E213">
            <v>0</v>
          </cell>
          <cell r="F213">
            <v>0</v>
          </cell>
          <cell r="G213">
            <v>0</v>
          </cell>
          <cell r="H213">
            <v>0</v>
          </cell>
          <cell r="I213">
            <v>0</v>
          </cell>
          <cell r="J213">
            <v>0</v>
          </cell>
          <cell r="K213" t="str">
            <v>NS 12,500 Btu, Compliance</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cell r="BC213">
            <v>0</v>
          </cell>
          <cell r="BD213">
            <v>0</v>
          </cell>
          <cell r="BE213">
            <v>0</v>
          </cell>
          <cell r="BF213">
            <v>0</v>
          </cell>
          <cell r="BG213">
            <v>0</v>
          </cell>
          <cell r="BH213">
            <v>0</v>
          </cell>
          <cell r="BI213">
            <v>0</v>
          </cell>
          <cell r="BJ213">
            <v>0</v>
          </cell>
          <cell r="BK213">
            <v>0</v>
          </cell>
          <cell r="BL213">
            <v>0</v>
          </cell>
          <cell r="BM213">
            <v>0</v>
          </cell>
          <cell r="BN213">
            <v>0</v>
          </cell>
          <cell r="BO213">
            <v>0</v>
          </cell>
          <cell r="BP213">
            <v>0</v>
          </cell>
          <cell r="BQ213">
            <v>0</v>
          </cell>
          <cell r="BR213">
            <v>0</v>
          </cell>
          <cell r="BS213">
            <v>0</v>
          </cell>
          <cell r="BT213">
            <v>0</v>
          </cell>
          <cell r="BU213">
            <v>0</v>
          </cell>
        </row>
        <row r="214">
          <cell r="B214" t="str">
            <v>NS 12,500 Btu, 1.0% Sulfur</v>
          </cell>
          <cell r="E214">
            <v>0</v>
          </cell>
          <cell r="F214">
            <v>0</v>
          </cell>
          <cell r="G214">
            <v>0</v>
          </cell>
          <cell r="H214">
            <v>0</v>
          </cell>
          <cell r="I214">
            <v>0</v>
          </cell>
          <cell r="J214">
            <v>0</v>
          </cell>
          <cell r="K214" t="str">
            <v>NS 12,500 Btu, 1.0% Sulfur</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P214">
            <v>0</v>
          </cell>
          <cell r="AQ214">
            <v>0</v>
          </cell>
          <cell r="AR214">
            <v>0</v>
          </cell>
          <cell r="AS214">
            <v>0</v>
          </cell>
          <cell r="AT214">
            <v>0</v>
          </cell>
          <cell r="AU214">
            <v>0</v>
          </cell>
          <cell r="AV214">
            <v>0</v>
          </cell>
          <cell r="AW214">
            <v>0</v>
          </cell>
          <cell r="AX214">
            <v>0</v>
          </cell>
          <cell r="AY214">
            <v>0</v>
          </cell>
          <cell r="AZ214">
            <v>0</v>
          </cell>
          <cell r="BA214">
            <v>0</v>
          </cell>
          <cell r="BB214">
            <v>0</v>
          </cell>
          <cell r="BC214">
            <v>0</v>
          </cell>
          <cell r="BD214">
            <v>0</v>
          </cell>
          <cell r="BE214">
            <v>0</v>
          </cell>
          <cell r="BF214">
            <v>0</v>
          </cell>
          <cell r="BG214">
            <v>0</v>
          </cell>
          <cell r="BH214">
            <v>0</v>
          </cell>
          <cell r="BI214">
            <v>0</v>
          </cell>
          <cell r="BJ214">
            <v>0</v>
          </cell>
          <cell r="BK214">
            <v>0</v>
          </cell>
          <cell r="BL214">
            <v>0</v>
          </cell>
          <cell r="BM214">
            <v>0</v>
          </cell>
          <cell r="BN214">
            <v>0</v>
          </cell>
          <cell r="BO214">
            <v>0</v>
          </cell>
          <cell r="BP214">
            <v>0</v>
          </cell>
          <cell r="BQ214">
            <v>0</v>
          </cell>
          <cell r="BR214">
            <v>0</v>
          </cell>
          <cell r="BS214">
            <v>0</v>
          </cell>
          <cell r="BT214">
            <v>0</v>
          </cell>
          <cell r="BU214">
            <v>0</v>
          </cell>
        </row>
        <row r="215">
          <cell r="B215" t="str">
            <v>Met "A"</v>
          </cell>
          <cell r="E215">
            <v>0</v>
          </cell>
          <cell r="F215">
            <v>0</v>
          </cell>
          <cell r="G215">
            <v>0</v>
          </cell>
          <cell r="H215">
            <v>0</v>
          </cell>
          <cell r="I215">
            <v>0</v>
          </cell>
          <cell r="J215">
            <v>0</v>
          </cell>
          <cell r="K215" t="str">
            <v>Met "A"</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cell r="BC215">
            <v>0</v>
          </cell>
          <cell r="BD215">
            <v>0</v>
          </cell>
          <cell r="BE215">
            <v>0</v>
          </cell>
          <cell r="BF215">
            <v>0</v>
          </cell>
          <cell r="BG215">
            <v>0</v>
          </cell>
          <cell r="BH215">
            <v>0</v>
          </cell>
          <cell r="BI215">
            <v>0</v>
          </cell>
          <cell r="BJ215">
            <v>0</v>
          </cell>
          <cell r="BK215">
            <v>0</v>
          </cell>
          <cell r="BL215">
            <v>0</v>
          </cell>
          <cell r="BM215">
            <v>0</v>
          </cell>
          <cell r="BN215">
            <v>0</v>
          </cell>
          <cell r="BO215">
            <v>0</v>
          </cell>
          <cell r="BP215">
            <v>0</v>
          </cell>
          <cell r="BQ215">
            <v>0</v>
          </cell>
          <cell r="BR215">
            <v>0</v>
          </cell>
          <cell r="BS215">
            <v>0</v>
          </cell>
          <cell r="BT215">
            <v>0</v>
          </cell>
          <cell r="BU215">
            <v>0</v>
          </cell>
        </row>
        <row r="216">
          <cell r="B216" t="str">
            <v>Met "B"</v>
          </cell>
          <cell r="E216">
            <v>0</v>
          </cell>
          <cell r="F216">
            <v>0</v>
          </cell>
          <cell r="G216">
            <v>0</v>
          </cell>
          <cell r="H216">
            <v>0</v>
          </cell>
          <cell r="I216">
            <v>0</v>
          </cell>
          <cell r="J216">
            <v>0</v>
          </cell>
          <cell r="K216" t="str">
            <v>Met "B"</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0</v>
          </cell>
          <cell r="BJ216">
            <v>0</v>
          </cell>
          <cell r="BK216">
            <v>0</v>
          </cell>
          <cell r="BL216">
            <v>0</v>
          </cell>
          <cell r="BM216">
            <v>0</v>
          </cell>
          <cell r="BN216">
            <v>0</v>
          </cell>
          <cell r="BO216">
            <v>0</v>
          </cell>
          <cell r="BP216">
            <v>0</v>
          </cell>
          <cell r="BQ216">
            <v>0</v>
          </cell>
          <cell r="BR216">
            <v>0</v>
          </cell>
          <cell r="BS216">
            <v>0</v>
          </cell>
          <cell r="BT216">
            <v>0</v>
          </cell>
          <cell r="BU216">
            <v>0</v>
          </cell>
        </row>
        <row r="217">
          <cell r="E217">
            <v>0.14049674655223462</v>
          </cell>
          <cell r="F217">
            <v>5.9617256952684446E-2</v>
          </cell>
          <cell r="G217">
            <v>0.33994452324268187</v>
          </cell>
          <cell r="H217">
            <v>1.0061860482723803</v>
          </cell>
          <cell r="I217">
            <v>1.0036846534973094</v>
          </cell>
        </row>
        <row r="218">
          <cell r="B218" t="str">
            <v>Prater Branch</v>
          </cell>
          <cell r="K218" t="str">
            <v>Prater Branch</v>
          </cell>
        </row>
        <row r="219">
          <cell r="E219">
            <v>2008</v>
          </cell>
          <cell r="F219">
            <v>2009</v>
          </cell>
          <cell r="G219">
            <v>2010</v>
          </cell>
          <cell r="H219">
            <v>2011</v>
          </cell>
          <cell r="I219">
            <v>2012</v>
          </cell>
          <cell r="N219">
            <v>39478</v>
          </cell>
          <cell r="O219">
            <v>39507</v>
          </cell>
          <cell r="P219">
            <v>39538</v>
          </cell>
          <cell r="Q219">
            <v>39568</v>
          </cell>
          <cell r="R219">
            <v>39599</v>
          </cell>
          <cell r="S219">
            <v>39629</v>
          </cell>
          <cell r="T219">
            <v>39660</v>
          </cell>
          <cell r="U219">
            <v>39691</v>
          </cell>
          <cell r="V219">
            <v>39721</v>
          </cell>
          <cell r="W219">
            <v>39752</v>
          </cell>
          <cell r="X219">
            <v>39782</v>
          </cell>
          <cell r="Y219">
            <v>39813</v>
          </cell>
          <cell r="Z219">
            <v>39844</v>
          </cell>
          <cell r="AA219">
            <v>39872</v>
          </cell>
          <cell r="AB219">
            <v>39903</v>
          </cell>
          <cell r="AC219">
            <v>39933</v>
          </cell>
          <cell r="AD219">
            <v>39964</v>
          </cell>
          <cell r="AE219">
            <v>39994</v>
          </cell>
          <cell r="AF219">
            <v>40025</v>
          </cell>
          <cell r="AG219">
            <v>40056</v>
          </cell>
          <cell r="AH219">
            <v>40086</v>
          </cell>
          <cell r="AI219">
            <v>40117</v>
          </cell>
          <cell r="AJ219">
            <v>40147</v>
          </cell>
          <cell r="AK219">
            <v>40178</v>
          </cell>
          <cell r="AL219">
            <v>40209</v>
          </cell>
          <cell r="AM219">
            <v>40237</v>
          </cell>
          <cell r="AN219">
            <v>40268</v>
          </cell>
          <cell r="AO219">
            <v>40298</v>
          </cell>
          <cell r="AP219">
            <v>40329</v>
          </cell>
          <cell r="AQ219">
            <v>40359</v>
          </cell>
          <cell r="AR219">
            <v>40390</v>
          </cell>
          <cell r="AS219">
            <v>40421</v>
          </cell>
          <cell r="AT219">
            <v>40451</v>
          </cell>
          <cell r="AU219">
            <v>40482</v>
          </cell>
          <cell r="AV219">
            <v>40512</v>
          </cell>
          <cell r="AW219">
            <v>40543</v>
          </cell>
          <cell r="AX219">
            <v>40574</v>
          </cell>
          <cell r="AY219">
            <v>40602</v>
          </cell>
          <cell r="AZ219">
            <v>40633</v>
          </cell>
          <cell r="BA219">
            <v>40663</v>
          </cell>
          <cell r="BB219">
            <v>40694</v>
          </cell>
          <cell r="BC219">
            <v>40724</v>
          </cell>
          <cell r="BD219">
            <v>40755</v>
          </cell>
          <cell r="BE219">
            <v>40786</v>
          </cell>
          <cell r="BF219">
            <v>40816</v>
          </cell>
          <cell r="BG219">
            <v>40847</v>
          </cell>
          <cell r="BH219">
            <v>40877</v>
          </cell>
          <cell r="BI219">
            <v>40908</v>
          </cell>
          <cell r="BJ219">
            <v>40939</v>
          </cell>
          <cell r="BK219">
            <v>40968</v>
          </cell>
          <cell r="BL219">
            <v>40999</v>
          </cell>
          <cell r="BM219">
            <v>41029</v>
          </cell>
          <cell r="BN219">
            <v>41060</v>
          </cell>
          <cell r="BO219">
            <v>41090</v>
          </cell>
          <cell r="BP219">
            <v>41121</v>
          </cell>
          <cell r="BQ219">
            <v>41152</v>
          </cell>
          <cell r="BR219">
            <v>41182</v>
          </cell>
          <cell r="BS219">
            <v>41213</v>
          </cell>
          <cell r="BT219">
            <v>41243</v>
          </cell>
          <cell r="BU219">
            <v>41274</v>
          </cell>
        </row>
        <row r="220">
          <cell r="B220" t="str">
            <v>Uncommitted Tons</v>
          </cell>
          <cell r="K220" t="str">
            <v>Uncommitted Tons</v>
          </cell>
          <cell r="N220">
            <v>0.88012326829608867</v>
          </cell>
          <cell r="O220">
            <v>0</v>
          </cell>
          <cell r="P220">
            <v>2.3344572085008792</v>
          </cell>
          <cell r="Q220">
            <v>3.9615192418150542</v>
          </cell>
          <cell r="R220">
            <v>2.7639661114302214</v>
          </cell>
          <cell r="S220">
            <v>0</v>
          </cell>
          <cell r="T220">
            <v>15.684956921309578</v>
          </cell>
          <cell r="U220">
            <v>38.823621481906926</v>
          </cell>
          <cell r="V220">
            <v>46.230709362435377</v>
          </cell>
          <cell r="W220">
            <v>58.915901780585855</v>
          </cell>
          <cell r="X220">
            <v>31.815717978173453</v>
          </cell>
          <cell r="Y220">
            <v>46.230709362435377</v>
          </cell>
          <cell r="Z220">
            <v>46.140143506918264</v>
          </cell>
          <cell r="AA220">
            <v>21.139229386506969</v>
          </cell>
          <cell r="AB220">
            <v>73.245550999614693</v>
          </cell>
          <cell r="AC220">
            <v>73.245550999614693</v>
          </cell>
          <cell r="AD220">
            <v>40.086982700364302</v>
          </cell>
          <cell r="AE220">
            <v>73.245550999614693</v>
          </cell>
          <cell r="AF220">
            <v>99.330901780585862</v>
          </cell>
          <cell r="AG220">
            <v>87.740143506918287</v>
          </cell>
          <cell r="AH220">
            <v>68.792390193060868</v>
          </cell>
          <cell r="AI220">
            <v>97.601102814474444</v>
          </cell>
          <cell r="AJ220">
            <v>26.686068579953115</v>
          </cell>
          <cell r="AK220">
            <v>92.988305571510637</v>
          </cell>
          <cell r="AL220">
            <v>26.253830732212322</v>
          </cell>
          <cell r="AM220">
            <v>3.76814363275966</v>
          </cell>
          <cell r="AN220">
            <v>71.213538353423189</v>
          </cell>
          <cell r="AO220">
            <v>51.423259938711055</v>
          </cell>
          <cell r="AP220">
            <v>26.253830732212322</v>
          </cell>
          <cell r="AQ220">
            <v>56.423259938711055</v>
          </cell>
          <cell r="AR220">
            <v>70.692532686545036</v>
          </cell>
          <cell r="AS220">
            <v>56.423259938711055</v>
          </cell>
          <cell r="AT220">
            <v>32.810963394507127</v>
          </cell>
          <cell r="AU220">
            <v>50.296650493959703</v>
          </cell>
          <cell r="AV220">
            <v>8.7681436327596032</v>
          </cell>
          <cell r="AW220">
            <v>80.896602918001975</v>
          </cell>
          <cell r="AX220">
            <v>102.20080686215078</v>
          </cell>
          <cell r="AY220">
            <v>73.213621141188241</v>
          </cell>
          <cell r="AZ220">
            <v>123.55978581443902</v>
          </cell>
          <cell r="BA220">
            <v>102.20080686215078</v>
          </cell>
          <cell r="BB220">
            <v>89.995676032271831</v>
          </cell>
          <cell r="BC220">
            <v>106.77773092335545</v>
          </cell>
          <cell r="BD220">
            <v>85.418751971067167</v>
          </cell>
          <cell r="BE220">
            <v>123.55978581443902</v>
          </cell>
          <cell r="BF220">
            <v>89.995676032271831</v>
          </cell>
          <cell r="BG220">
            <v>102.20080686215078</v>
          </cell>
          <cell r="BH220">
            <v>73.213621141188241</v>
          </cell>
          <cell r="BI220">
            <v>69.700806862150785</v>
          </cell>
          <cell r="BJ220">
            <v>106.77773092335545</v>
          </cell>
          <cell r="BK220">
            <v>89.995676032271831</v>
          </cell>
          <cell r="BL220">
            <v>118.98286175323445</v>
          </cell>
          <cell r="BM220">
            <v>89.995676032271831</v>
          </cell>
          <cell r="BN220">
            <v>106.77773092335545</v>
          </cell>
          <cell r="BO220">
            <v>102.20080686215078</v>
          </cell>
          <cell r="BP220">
            <v>89.995676032271831</v>
          </cell>
          <cell r="BQ220">
            <v>123.55978581443902</v>
          </cell>
          <cell r="BR220">
            <v>68.636697079983577</v>
          </cell>
          <cell r="BS220">
            <v>123.55978581443902</v>
          </cell>
          <cell r="BT220">
            <v>73.213621141188241</v>
          </cell>
          <cell r="BU220">
            <v>68.636697079983577</v>
          </cell>
        </row>
        <row r="222">
          <cell r="B222" t="str">
            <v>% Uncommitted</v>
          </cell>
          <cell r="K222" t="str">
            <v>% Uncommitted</v>
          </cell>
        </row>
        <row r="223">
          <cell r="B223" t="str">
            <v>NYMEX 12,000 Btu, 1.0 Sulfur</v>
          </cell>
          <cell r="K223" t="str">
            <v>NYMEX 12,000 Btu, 1.0 Sulfur</v>
          </cell>
          <cell r="N223">
            <v>1</v>
          </cell>
          <cell r="O223">
            <v>1</v>
          </cell>
          <cell r="P223">
            <v>1</v>
          </cell>
          <cell r="Q223">
            <v>1</v>
          </cell>
          <cell r="R223">
            <v>1</v>
          </cell>
          <cell r="S223">
            <v>1</v>
          </cell>
          <cell r="T223">
            <v>1</v>
          </cell>
          <cell r="U223">
            <v>1</v>
          </cell>
          <cell r="V223">
            <v>1</v>
          </cell>
          <cell r="W223">
            <v>1</v>
          </cell>
          <cell r="X223">
            <v>1</v>
          </cell>
          <cell r="Y223">
            <v>1</v>
          </cell>
          <cell r="Z223">
            <v>1</v>
          </cell>
          <cell r="AA223">
            <v>1</v>
          </cell>
          <cell r="AB223">
            <v>1</v>
          </cell>
          <cell r="AC223">
            <v>1</v>
          </cell>
          <cell r="AD223">
            <v>1</v>
          </cell>
          <cell r="AE223">
            <v>1</v>
          </cell>
          <cell r="AF223">
            <v>1</v>
          </cell>
          <cell r="AG223">
            <v>1</v>
          </cell>
          <cell r="AH223">
            <v>1</v>
          </cell>
          <cell r="AI223">
            <v>1</v>
          </cell>
          <cell r="AJ223">
            <v>1</v>
          </cell>
          <cell r="AK223">
            <v>1</v>
          </cell>
          <cell r="AL223">
            <v>1</v>
          </cell>
          <cell r="AM223">
            <v>1</v>
          </cell>
          <cell r="AN223">
            <v>1</v>
          </cell>
          <cell r="AO223">
            <v>1</v>
          </cell>
          <cell r="AP223">
            <v>1</v>
          </cell>
          <cell r="AQ223">
            <v>1</v>
          </cell>
          <cell r="AR223">
            <v>1</v>
          </cell>
          <cell r="AS223">
            <v>1</v>
          </cell>
          <cell r="AT223">
            <v>1</v>
          </cell>
          <cell r="AU223">
            <v>1</v>
          </cell>
          <cell r="AV223">
            <v>1</v>
          </cell>
          <cell r="AW223">
            <v>1</v>
          </cell>
          <cell r="AX223">
            <v>1</v>
          </cell>
          <cell r="AY223">
            <v>1</v>
          </cell>
          <cell r="AZ223">
            <v>1</v>
          </cell>
          <cell r="BA223">
            <v>1</v>
          </cell>
          <cell r="BB223">
            <v>1</v>
          </cell>
          <cell r="BC223">
            <v>1</v>
          </cell>
          <cell r="BD223">
            <v>1</v>
          </cell>
          <cell r="BE223">
            <v>1</v>
          </cell>
          <cell r="BF223">
            <v>1</v>
          </cell>
          <cell r="BG223">
            <v>1</v>
          </cell>
          <cell r="BH223">
            <v>1</v>
          </cell>
          <cell r="BI223">
            <v>1</v>
          </cell>
          <cell r="BJ223">
            <v>1</v>
          </cell>
          <cell r="BK223">
            <v>1</v>
          </cell>
          <cell r="BL223">
            <v>1</v>
          </cell>
          <cell r="BM223">
            <v>1</v>
          </cell>
          <cell r="BN223">
            <v>1</v>
          </cell>
          <cell r="BO223">
            <v>1</v>
          </cell>
          <cell r="BP223">
            <v>1</v>
          </cell>
          <cell r="BQ223">
            <v>1</v>
          </cell>
          <cell r="BR223">
            <v>1</v>
          </cell>
          <cell r="BS223">
            <v>1</v>
          </cell>
          <cell r="BT223">
            <v>1</v>
          </cell>
          <cell r="BU223">
            <v>1</v>
          </cell>
        </row>
        <row r="224">
          <cell r="B224" t="str">
            <v>CSX 12,500 Btu, 1.0% Sulfur</v>
          </cell>
          <cell r="K224" t="str">
            <v>CSX 12,500 Btu, 1.0% Sulfur</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cell r="BA224">
            <v>0</v>
          </cell>
          <cell r="BB224">
            <v>0</v>
          </cell>
          <cell r="BC224">
            <v>0</v>
          </cell>
          <cell r="BD224">
            <v>0</v>
          </cell>
          <cell r="BE224">
            <v>0</v>
          </cell>
          <cell r="BF224">
            <v>0</v>
          </cell>
          <cell r="BG224">
            <v>0</v>
          </cell>
          <cell r="BH224">
            <v>0</v>
          </cell>
          <cell r="BI224">
            <v>0</v>
          </cell>
          <cell r="BJ224">
            <v>0</v>
          </cell>
          <cell r="BK224">
            <v>0</v>
          </cell>
          <cell r="BL224">
            <v>0</v>
          </cell>
          <cell r="BM224">
            <v>0</v>
          </cell>
          <cell r="BN224">
            <v>0</v>
          </cell>
          <cell r="BO224">
            <v>0</v>
          </cell>
          <cell r="BP224">
            <v>0</v>
          </cell>
          <cell r="BQ224">
            <v>0</v>
          </cell>
          <cell r="BR224">
            <v>0</v>
          </cell>
          <cell r="BS224">
            <v>0</v>
          </cell>
          <cell r="BT224">
            <v>0</v>
          </cell>
          <cell r="BU224">
            <v>0</v>
          </cell>
        </row>
        <row r="225">
          <cell r="B225" t="str">
            <v>NS 12,500 Btu, Compliance</v>
          </cell>
          <cell r="K225" t="str">
            <v>NS 12,500 Btu, Compliance</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cell r="AR225">
            <v>0</v>
          </cell>
          <cell r="AS225">
            <v>0</v>
          </cell>
          <cell r="AT225">
            <v>0</v>
          </cell>
          <cell r="AU225">
            <v>0</v>
          </cell>
          <cell r="AV225">
            <v>0</v>
          </cell>
          <cell r="AW225">
            <v>0</v>
          </cell>
          <cell r="AX225">
            <v>0</v>
          </cell>
          <cell r="AY225">
            <v>0</v>
          </cell>
          <cell r="AZ225">
            <v>0</v>
          </cell>
          <cell r="BA225">
            <v>0</v>
          </cell>
          <cell r="BB225">
            <v>0</v>
          </cell>
          <cell r="BC225">
            <v>0</v>
          </cell>
          <cell r="BD225">
            <v>0</v>
          </cell>
          <cell r="BE225">
            <v>0</v>
          </cell>
          <cell r="BF225">
            <v>0</v>
          </cell>
          <cell r="BG225">
            <v>0</v>
          </cell>
          <cell r="BH225">
            <v>0</v>
          </cell>
          <cell r="BI225">
            <v>0</v>
          </cell>
          <cell r="BJ225">
            <v>0</v>
          </cell>
          <cell r="BK225">
            <v>0</v>
          </cell>
          <cell r="BL225">
            <v>0</v>
          </cell>
          <cell r="BM225">
            <v>0</v>
          </cell>
          <cell r="BN225">
            <v>0</v>
          </cell>
          <cell r="BO225">
            <v>0</v>
          </cell>
          <cell r="BP225">
            <v>0</v>
          </cell>
          <cell r="BQ225">
            <v>0</v>
          </cell>
          <cell r="BR225">
            <v>0</v>
          </cell>
          <cell r="BS225">
            <v>0</v>
          </cell>
          <cell r="BT225">
            <v>0</v>
          </cell>
          <cell r="BU225">
            <v>0</v>
          </cell>
        </row>
        <row r="226">
          <cell r="B226" t="str">
            <v>NS 12,500 Btu, 1.0% Sulfur</v>
          </cell>
          <cell r="K226" t="str">
            <v>NS 12,500 Btu, 1.0% Sulfur</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cell r="AW226">
            <v>0</v>
          </cell>
          <cell r="AX226">
            <v>0</v>
          </cell>
          <cell r="AY226">
            <v>0</v>
          </cell>
          <cell r="AZ226">
            <v>0</v>
          </cell>
          <cell r="BA226">
            <v>0</v>
          </cell>
          <cell r="BB226">
            <v>0</v>
          </cell>
          <cell r="BC226">
            <v>0</v>
          </cell>
          <cell r="BD226">
            <v>0</v>
          </cell>
          <cell r="BE226">
            <v>0</v>
          </cell>
          <cell r="BF226">
            <v>0</v>
          </cell>
          <cell r="BG226">
            <v>0</v>
          </cell>
          <cell r="BH226">
            <v>0</v>
          </cell>
          <cell r="BI226">
            <v>0</v>
          </cell>
          <cell r="BJ226">
            <v>0</v>
          </cell>
          <cell r="BK226">
            <v>0</v>
          </cell>
          <cell r="BL226">
            <v>0</v>
          </cell>
          <cell r="BM226">
            <v>0</v>
          </cell>
          <cell r="BN226">
            <v>0</v>
          </cell>
          <cell r="BO226">
            <v>0</v>
          </cell>
          <cell r="BP226">
            <v>0</v>
          </cell>
          <cell r="BQ226">
            <v>0</v>
          </cell>
          <cell r="BR226">
            <v>0</v>
          </cell>
          <cell r="BS226">
            <v>0</v>
          </cell>
          <cell r="BT226">
            <v>0</v>
          </cell>
          <cell r="BU226">
            <v>0</v>
          </cell>
        </row>
        <row r="227">
          <cell r="B227" t="str">
            <v>Met "A"</v>
          </cell>
          <cell r="K227" t="str">
            <v>Met "A"</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cell r="AS227">
            <v>0</v>
          </cell>
          <cell r="AT227">
            <v>0</v>
          </cell>
          <cell r="AU227">
            <v>0</v>
          </cell>
          <cell r="AV227">
            <v>0</v>
          </cell>
          <cell r="AW227">
            <v>0</v>
          </cell>
          <cell r="AX227">
            <v>0</v>
          </cell>
          <cell r="AY227">
            <v>0</v>
          </cell>
          <cell r="AZ227">
            <v>0</v>
          </cell>
          <cell r="BA227">
            <v>0</v>
          </cell>
          <cell r="BB227">
            <v>0</v>
          </cell>
          <cell r="BC227">
            <v>0</v>
          </cell>
          <cell r="BD227">
            <v>0</v>
          </cell>
          <cell r="BE227">
            <v>0</v>
          </cell>
          <cell r="BF227">
            <v>0</v>
          </cell>
          <cell r="BG227">
            <v>0</v>
          </cell>
          <cell r="BH227">
            <v>0</v>
          </cell>
          <cell r="BI227">
            <v>0</v>
          </cell>
          <cell r="BJ227">
            <v>0</v>
          </cell>
          <cell r="BK227">
            <v>0</v>
          </cell>
          <cell r="BL227">
            <v>0</v>
          </cell>
          <cell r="BM227">
            <v>0</v>
          </cell>
          <cell r="BN227">
            <v>0</v>
          </cell>
          <cell r="BO227">
            <v>0</v>
          </cell>
          <cell r="BP227">
            <v>0</v>
          </cell>
          <cell r="BQ227">
            <v>0</v>
          </cell>
          <cell r="BR227">
            <v>0</v>
          </cell>
          <cell r="BS227">
            <v>0</v>
          </cell>
          <cell r="BT227">
            <v>0</v>
          </cell>
          <cell r="BU227">
            <v>0</v>
          </cell>
        </row>
        <row r="228">
          <cell r="B228" t="str">
            <v>Met "B"</v>
          </cell>
          <cell r="K228" t="str">
            <v>Met "B"</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J228">
            <v>0</v>
          </cell>
          <cell r="AK228">
            <v>0</v>
          </cell>
          <cell r="AL228">
            <v>0</v>
          </cell>
          <cell r="AM228">
            <v>0</v>
          </cell>
          <cell r="AN228">
            <v>0</v>
          </cell>
          <cell r="AO228">
            <v>0</v>
          </cell>
          <cell r="AP228">
            <v>0</v>
          </cell>
          <cell r="AQ228">
            <v>0</v>
          </cell>
          <cell r="AR228">
            <v>0</v>
          </cell>
          <cell r="AS228">
            <v>0</v>
          </cell>
          <cell r="AT228">
            <v>0</v>
          </cell>
          <cell r="AU228">
            <v>0</v>
          </cell>
          <cell r="AV228">
            <v>0</v>
          </cell>
          <cell r="AW228">
            <v>0</v>
          </cell>
          <cell r="AX228">
            <v>0</v>
          </cell>
          <cell r="AY228">
            <v>0</v>
          </cell>
          <cell r="AZ228">
            <v>0</v>
          </cell>
          <cell r="BA228">
            <v>0</v>
          </cell>
          <cell r="BB228">
            <v>0</v>
          </cell>
          <cell r="BC228">
            <v>0</v>
          </cell>
          <cell r="BD228">
            <v>0</v>
          </cell>
          <cell r="BE228">
            <v>0</v>
          </cell>
          <cell r="BF228">
            <v>0</v>
          </cell>
          <cell r="BG228">
            <v>0</v>
          </cell>
          <cell r="BH228">
            <v>0</v>
          </cell>
          <cell r="BI228">
            <v>0</v>
          </cell>
          <cell r="BJ228">
            <v>0</v>
          </cell>
          <cell r="BK228">
            <v>0</v>
          </cell>
          <cell r="BL228">
            <v>0</v>
          </cell>
          <cell r="BM228">
            <v>0</v>
          </cell>
          <cell r="BN228">
            <v>0</v>
          </cell>
          <cell r="BO228">
            <v>0</v>
          </cell>
          <cell r="BP228">
            <v>0</v>
          </cell>
          <cell r="BQ228">
            <v>0</v>
          </cell>
          <cell r="BR228">
            <v>0</v>
          </cell>
          <cell r="BS228">
            <v>0</v>
          </cell>
          <cell r="BT228">
            <v>0</v>
          </cell>
          <cell r="BU228">
            <v>0</v>
          </cell>
        </row>
        <row r="230">
          <cell r="B230" t="str">
            <v>NYMEX 12,000 Btu, 1.0 Sulfur</v>
          </cell>
          <cell r="E230">
            <v>0.2476416827168888</v>
          </cell>
          <cell r="F230">
            <v>0.80024192103913683</v>
          </cell>
          <cell r="G230">
            <v>0.53522401639251416</v>
          </cell>
          <cell r="H230">
            <v>1.1420378763188239</v>
          </cell>
          <cell r="I230">
            <v>1.1623327454889449</v>
          </cell>
          <cell r="J230">
            <v>0</v>
          </cell>
          <cell r="K230" t="str">
            <v>NYMEX 12,000 Btu, 1.0 Sulfur</v>
          </cell>
          <cell r="N230">
            <v>0.88012326829608867</v>
          </cell>
          <cell r="O230">
            <v>0</v>
          </cell>
          <cell r="P230">
            <v>2.3344572085008792</v>
          </cell>
          <cell r="Q230">
            <v>3.9615192418150542</v>
          </cell>
          <cell r="R230">
            <v>2.7639661114302214</v>
          </cell>
          <cell r="S230">
            <v>0</v>
          </cell>
          <cell r="T230">
            <v>15.684956921309578</v>
          </cell>
          <cell r="U230">
            <v>38.823621481906926</v>
          </cell>
          <cell r="V230">
            <v>46.230709362435377</v>
          </cell>
          <cell r="W230">
            <v>58.915901780585855</v>
          </cell>
          <cell r="X230">
            <v>31.815717978173453</v>
          </cell>
          <cell r="Y230">
            <v>46.230709362435377</v>
          </cell>
          <cell r="Z230">
            <v>46.140143506918264</v>
          </cell>
          <cell r="AA230">
            <v>21.139229386506969</v>
          </cell>
          <cell r="AB230">
            <v>73.245550999614693</v>
          </cell>
          <cell r="AC230">
            <v>73.245550999614693</v>
          </cell>
          <cell r="AD230">
            <v>40.086982700364302</v>
          </cell>
          <cell r="AE230">
            <v>73.245550999614693</v>
          </cell>
          <cell r="AF230">
            <v>99.330901780585862</v>
          </cell>
          <cell r="AG230">
            <v>87.740143506918287</v>
          </cell>
          <cell r="AH230">
            <v>68.792390193060868</v>
          </cell>
          <cell r="AI230">
            <v>97.601102814474444</v>
          </cell>
          <cell r="AJ230">
            <v>26.686068579953115</v>
          </cell>
          <cell r="AK230">
            <v>92.988305571510637</v>
          </cell>
          <cell r="AL230">
            <v>26.253830732212322</v>
          </cell>
          <cell r="AM230">
            <v>3.76814363275966</v>
          </cell>
          <cell r="AN230">
            <v>71.213538353423189</v>
          </cell>
          <cell r="AO230">
            <v>51.423259938711055</v>
          </cell>
          <cell r="AP230">
            <v>26.253830732212322</v>
          </cell>
          <cell r="AQ230">
            <v>56.423259938711055</v>
          </cell>
          <cell r="AR230">
            <v>70.692532686545036</v>
          </cell>
          <cell r="AS230">
            <v>56.423259938711055</v>
          </cell>
          <cell r="AT230">
            <v>32.810963394507127</v>
          </cell>
          <cell r="AU230">
            <v>50.296650493959703</v>
          </cell>
          <cell r="AV230">
            <v>8.7681436327596032</v>
          </cell>
          <cell r="AW230">
            <v>80.896602918001975</v>
          </cell>
          <cell r="AX230">
            <v>102.20080686215078</v>
          </cell>
          <cell r="AY230">
            <v>73.213621141188241</v>
          </cell>
          <cell r="AZ230">
            <v>123.55978581443902</v>
          </cell>
          <cell r="BA230">
            <v>102.20080686215078</v>
          </cell>
          <cell r="BB230">
            <v>89.995676032271831</v>
          </cell>
          <cell r="BC230">
            <v>106.77773092335545</v>
          </cell>
          <cell r="BD230">
            <v>85.418751971067167</v>
          </cell>
          <cell r="BE230">
            <v>123.55978581443902</v>
          </cell>
          <cell r="BF230">
            <v>89.995676032271831</v>
          </cell>
          <cell r="BG230">
            <v>102.20080686215078</v>
          </cell>
          <cell r="BH230">
            <v>73.213621141188241</v>
          </cell>
          <cell r="BI230">
            <v>69.700806862150785</v>
          </cell>
          <cell r="BJ230">
            <v>106.77773092335545</v>
          </cell>
          <cell r="BK230">
            <v>89.995676032271831</v>
          </cell>
          <cell r="BL230">
            <v>118.98286175323445</v>
          </cell>
          <cell r="BM230">
            <v>89.995676032271831</v>
          </cell>
          <cell r="BN230">
            <v>106.77773092335545</v>
          </cell>
          <cell r="BO230">
            <v>102.20080686215078</v>
          </cell>
          <cell r="BP230">
            <v>89.995676032271831</v>
          </cell>
          <cell r="BQ230">
            <v>123.55978581443902</v>
          </cell>
          <cell r="BR230">
            <v>68.636697079983577</v>
          </cell>
          <cell r="BS230">
            <v>123.55978581443902</v>
          </cell>
          <cell r="BT230">
            <v>73.213621141188241</v>
          </cell>
          <cell r="BU230">
            <v>68.636697079983577</v>
          </cell>
        </row>
        <row r="231">
          <cell r="B231" t="str">
            <v>CSX 12,500 Btu, 1.0% Sulfur</v>
          </cell>
          <cell r="E231">
            <v>0</v>
          </cell>
          <cell r="F231">
            <v>0</v>
          </cell>
          <cell r="G231">
            <v>0</v>
          </cell>
          <cell r="H231">
            <v>0</v>
          </cell>
          <cell r="I231">
            <v>0</v>
          </cell>
          <cell r="J231">
            <v>0</v>
          </cell>
          <cell r="K231" t="str">
            <v>CSX 12,500 Btu, 1.0% Sulfur</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P231">
            <v>0</v>
          </cell>
          <cell r="AQ231">
            <v>0</v>
          </cell>
          <cell r="AR231">
            <v>0</v>
          </cell>
          <cell r="AS231">
            <v>0</v>
          </cell>
          <cell r="AT231">
            <v>0</v>
          </cell>
          <cell r="AU231">
            <v>0</v>
          </cell>
          <cell r="AV231">
            <v>0</v>
          </cell>
          <cell r="AW231">
            <v>0</v>
          </cell>
          <cell r="AX231">
            <v>0</v>
          </cell>
          <cell r="AY231">
            <v>0</v>
          </cell>
          <cell r="AZ231">
            <v>0</v>
          </cell>
          <cell r="BA231">
            <v>0</v>
          </cell>
          <cell r="BB231">
            <v>0</v>
          </cell>
          <cell r="BC231">
            <v>0</v>
          </cell>
          <cell r="BD231">
            <v>0</v>
          </cell>
          <cell r="BE231">
            <v>0</v>
          </cell>
          <cell r="BF231">
            <v>0</v>
          </cell>
          <cell r="BG231">
            <v>0</v>
          </cell>
          <cell r="BH231">
            <v>0</v>
          </cell>
          <cell r="BI231">
            <v>0</v>
          </cell>
          <cell r="BJ231">
            <v>0</v>
          </cell>
          <cell r="BK231">
            <v>0</v>
          </cell>
          <cell r="BL231">
            <v>0</v>
          </cell>
          <cell r="BM231">
            <v>0</v>
          </cell>
          <cell r="BN231">
            <v>0</v>
          </cell>
          <cell r="BO231">
            <v>0</v>
          </cell>
          <cell r="BP231">
            <v>0</v>
          </cell>
          <cell r="BQ231">
            <v>0</v>
          </cell>
          <cell r="BR231">
            <v>0</v>
          </cell>
          <cell r="BS231">
            <v>0</v>
          </cell>
          <cell r="BT231">
            <v>0</v>
          </cell>
          <cell r="BU231">
            <v>0</v>
          </cell>
        </row>
        <row r="232">
          <cell r="B232" t="str">
            <v>NS 12,500 Btu, Compliance</v>
          </cell>
          <cell r="E232">
            <v>0</v>
          </cell>
          <cell r="F232">
            <v>0</v>
          </cell>
          <cell r="G232">
            <v>0</v>
          </cell>
          <cell r="H232">
            <v>0</v>
          </cell>
          <cell r="I232">
            <v>0</v>
          </cell>
          <cell r="J232">
            <v>0</v>
          </cell>
          <cell r="K232" t="str">
            <v>NS 12,500 Btu, Compliance</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0</v>
          </cell>
          <cell r="AQ232">
            <v>0</v>
          </cell>
          <cell r="AR232">
            <v>0</v>
          </cell>
          <cell r="AS232">
            <v>0</v>
          </cell>
          <cell r="AT232">
            <v>0</v>
          </cell>
          <cell r="AU232">
            <v>0</v>
          </cell>
          <cell r="AV232">
            <v>0</v>
          </cell>
          <cell r="AW232">
            <v>0</v>
          </cell>
          <cell r="AX232">
            <v>0</v>
          </cell>
          <cell r="AY232">
            <v>0</v>
          </cell>
          <cell r="AZ232">
            <v>0</v>
          </cell>
          <cell r="BA232">
            <v>0</v>
          </cell>
          <cell r="BB232">
            <v>0</v>
          </cell>
          <cell r="BC232">
            <v>0</v>
          </cell>
          <cell r="BD232">
            <v>0</v>
          </cell>
          <cell r="BE232">
            <v>0</v>
          </cell>
          <cell r="BF232">
            <v>0</v>
          </cell>
          <cell r="BG232">
            <v>0</v>
          </cell>
          <cell r="BH232">
            <v>0</v>
          </cell>
          <cell r="BI232">
            <v>0</v>
          </cell>
          <cell r="BJ232">
            <v>0</v>
          </cell>
          <cell r="BK232">
            <v>0</v>
          </cell>
          <cell r="BL232">
            <v>0</v>
          </cell>
          <cell r="BM232">
            <v>0</v>
          </cell>
          <cell r="BN232">
            <v>0</v>
          </cell>
          <cell r="BO232">
            <v>0</v>
          </cell>
          <cell r="BP232">
            <v>0</v>
          </cell>
          <cell r="BQ232">
            <v>0</v>
          </cell>
          <cell r="BR232">
            <v>0</v>
          </cell>
          <cell r="BS232">
            <v>0</v>
          </cell>
          <cell r="BT232">
            <v>0</v>
          </cell>
          <cell r="BU232">
            <v>0</v>
          </cell>
        </row>
        <row r="233">
          <cell r="B233" t="str">
            <v>NS 12,500 Btu, 1.0% Sulfur</v>
          </cell>
          <cell r="E233">
            <v>0</v>
          </cell>
          <cell r="F233">
            <v>0</v>
          </cell>
          <cell r="G233">
            <v>0</v>
          </cell>
          <cell r="H233">
            <v>0</v>
          </cell>
          <cell r="I233">
            <v>0</v>
          </cell>
          <cell r="J233">
            <v>0</v>
          </cell>
          <cell r="K233" t="str">
            <v>NS 12,500 Btu, 1.0% Sulfur</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P233">
            <v>0</v>
          </cell>
          <cell r="AQ233">
            <v>0</v>
          </cell>
          <cell r="AR233">
            <v>0</v>
          </cell>
          <cell r="AS233">
            <v>0</v>
          </cell>
          <cell r="AT233">
            <v>0</v>
          </cell>
          <cell r="AU233">
            <v>0</v>
          </cell>
          <cell r="AV233">
            <v>0</v>
          </cell>
          <cell r="AW233">
            <v>0</v>
          </cell>
          <cell r="AX233">
            <v>0</v>
          </cell>
          <cell r="AY233">
            <v>0</v>
          </cell>
          <cell r="AZ233">
            <v>0</v>
          </cell>
          <cell r="BA233">
            <v>0</v>
          </cell>
          <cell r="BB233">
            <v>0</v>
          </cell>
          <cell r="BC233">
            <v>0</v>
          </cell>
          <cell r="BD233">
            <v>0</v>
          </cell>
          <cell r="BE233">
            <v>0</v>
          </cell>
          <cell r="BF233">
            <v>0</v>
          </cell>
          <cell r="BG233">
            <v>0</v>
          </cell>
          <cell r="BH233">
            <v>0</v>
          </cell>
          <cell r="BI233">
            <v>0</v>
          </cell>
          <cell r="BJ233">
            <v>0</v>
          </cell>
          <cell r="BK233">
            <v>0</v>
          </cell>
          <cell r="BL233">
            <v>0</v>
          </cell>
          <cell r="BM233">
            <v>0</v>
          </cell>
          <cell r="BN233">
            <v>0</v>
          </cell>
          <cell r="BO233">
            <v>0</v>
          </cell>
          <cell r="BP233">
            <v>0</v>
          </cell>
          <cell r="BQ233">
            <v>0</v>
          </cell>
          <cell r="BR233">
            <v>0</v>
          </cell>
          <cell r="BS233">
            <v>0</v>
          </cell>
          <cell r="BT233">
            <v>0</v>
          </cell>
          <cell r="BU233">
            <v>0</v>
          </cell>
        </row>
        <row r="234">
          <cell r="B234" t="str">
            <v>Met "A"</v>
          </cell>
          <cell r="E234">
            <v>0</v>
          </cell>
          <cell r="F234">
            <v>0</v>
          </cell>
          <cell r="G234">
            <v>0</v>
          </cell>
          <cell r="H234">
            <v>0</v>
          </cell>
          <cell r="I234">
            <v>0</v>
          </cell>
          <cell r="J234">
            <v>0</v>
          </cell>
          <cell r="K234" t="str">
            <v>Met "A"</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cell r="AR234">
            <v>0</v>
          </cell>
          <cell r="AS234">
            <v>0</v>
          </cell>
          <cell r="AT234">
            <v>0</v>
          </cell>
          <cell r="AU234">
            <v>0</v>
          </cell>
          <cell r="AV234">
            <v>0</v>
          </cell>
          <cell r="AW234">
            <v>0</v>
          </cell>
          <cell r="AX234">
            <v>0</v>
          </cell>
          <cell r="AY234">
            <v>0</v>
          </cell>
          <cell r="AZ234">
            <v>0</v>
          </cell>
          <cell r="BA234">
            <v>0</v>
          </cell>
          <cell r="BB234">
            <v>0</v>
          </cell>
          <cell r="BC234">
            <v>0</v>
          </cell>
          <cell r="BD234">
            <v>0</v>
          </cell>
          <cell r="BE234">
            <v>0</v>
          </cell>
          <cell r="BF234">
            <v>0</v>
          </cell>
          <cell r="BG234">
            <v>0</v>
          </cell>
          <cell r="BH234">
            <v>0</v>
          </cell>
          <cell r="BI234">
            <v>0</v>
          </cell>
          <cell r="BJ234">
            <v>0</v>
          </cell>
          <cell r="BK234">
            <v>0</v>
          </cell>
          <cell r="BL234">
            <v>0</v>
          </cell>
          <cell r="BM234">
            <v>0</v>
          </cell>
          <cell r="BN234">
            <v>0</v>
          </cell>
          <cell r="BO234">
            <v>0</v>
          </cell>
          <cell r="BP234">
            <v>0</v>
          </cell>
          <cell r="BQ234">
            <v>0</v>
          </cell>
          <cell r="BR234">
            <v>0</v>
          </cell>
          <cell r="BS234">
            <v>0</v>
          </cell>
          <cell r="BT234">
            <v>0</v>
          </cell>
          <cell r="BU234">
            <v>0</v>
          </cell>
        </row>
        <row r="235">
          <cell r="B235" t="str">
            <v>Met "B"</v>
          </cell>
          <cell r="E235">
            <v>0</v>
          </cell>
          <cell r="F235">
            <v>0</v>
          </cell>
          <cell r="G235">
            <v>0</v>
          </cell>
          <cell r="H235">
            <v>0</v>
          </cell>
          <cell r="I235">
            <v>0</v>
          </cell>
          <cell r="J235">
            <v>0</v>
          </cell>
          <cell r="K235" t="str">
            <v>Met "B"</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0</v>
          </cell>
          <cell r="AQ235">
            <v>0</v>
          </cell>
          <cell r="AR235">
            <v>0</v>
          </cell>
          <cell r="AS235">
            <v>0</v>
          </cell>
          <cell r="AT235">
            <v>0</v>
          </cell>
          <cell r="AU235">
            <v>0</v>
          </cell>
          <cell r="AV235">
            <v>0</v>
          </cell>
          <cell r="AW235">
            <v>0</v>
          </cell>
          <cell r="AX235">
            <v>0</v>
          </cell>
          <cell r="AY235">
            <v>0</v>
          </cell>
          <cell r="AZ235">
            <v>0</v>
          </cell>
          <cell r="BA235">
            <v>0</v>
          </cell>
          <cell r="BB235">
            <v>0</v>
          </cell>
          <cell r="BC235">
            <v>0</v>
          </cell>
          <cell r="BD235">
            <v>0</v>
          </cell>
          <cell r="BE235">
            <v>0</v>
          </cell>
          <cell r="BF235">
            <v>0</v>
          </cell>
          <cell r="BG235">
            <v>0</v>
          </cell>
          <cell r="BH235">
            <v>0</v>
          </cell>
          <cell r="BI235">
            <v>0</v>
          </cell>
          <cell r="BJ235">
            <v>0</v>
          </cell>
          <cell r="BK235">
            <v>0</v>
          </cell>
          <cell r="BL235">
            <v>0</v>
          </cell>
          <cell r="BM235">
            <v>0</v>
          </cell>
          <cell r="BN235">
            <v>0</v>
          </cell>
          <cell r="BO235">
            <v>0</v>
          </cell>
          <cell r="BP235">
            <v>0</v>
          </cell>
          <cell r="BQ235">
            <v>0</v>
          </cell>
          <cell r="BR235">
            <v>0</v>
          </cell>
          <cell r="BS235">
            <v>0</v>
          </cell>
          <cell r="BT235">
            <v>0</v>
          </cell>
          <cell r="BU235">
            <v>0</v>
          </cell>
        </row>
        <row r="236">
          <cell r="E236">
            <v>0.2476416827168888</v>
          </cell>
          <cell r="F236">
            <v>0.80024192103913683</v>
          </cell>
          <cell r="G236">
            <v>0.53522401639251416</v>
          </cell>
          <cell r="H236">
            <v>1.1420378763188239</v>
          </cell>
          <cell r="I236">
            <v>1.1623327454889449</v>
          </cell>
        </row>
        <row r="240">
          <cell r="E240">
            <v>0.94118615583578813</v>
          </cell>
          <cell r="F240">
            <v>4.0139681488579857</v>
          </cell>
          <cell r="G240">
            <v>6.0101415617673002</v>
          </cell>
          <cell r="H240">
            <v>10.790150083746441</v>
          </cell>
          <cell r="I240">
            <v>10.540377028735902</v>
          </cell>
        </row>
        <row r="241">
          <cell r="E241">
            <v>0.9411861558357888</v>
          </cell>
          <cell r="F241">
            <v>4.013968148857983</v>
          </cell>
          <cell r="G241">
            <v>6.0101415617672975</v>
          </cell>
          <cell r="H241">
            <v>10.790150083746441</v>
          </cell>
          <cell r="I241">
            <v>10.540377028735906</v>
          </cell>
        </row>
        <row r="242">
          <cell r="E242">
            <v>0</v>
          </cell>
          <cell r="F242">
            <v>0</v>
          </cell>
          <cell r="G242">
            <v>0</v>
          </cell>
          <cell r="H242">
            <v>0</v>
          </cell>
          <cell r="I242">
            <v>0</v>
          </cell>
        </row>
      </sheetData>
      <sheetData sheetId="32" refreshError="1">
        <row r="2">
          <cell r="B2" t="str">
            <v xml:space="preserve">Project Trident </v>
          </cell>
          <cell r="K2" t="str">
            <v>Debt Summary</v>
          </cell>
          <cell r="N2" t="str">
            <v>EBITDA Bridges – 2007-2008</v>
          </cell>
        </row>
        <row r="3">
          <cell r="B3" t="str">
            <v>($ and tons in thousands)</v>
          </cell>
          <cell r="K3" t="str">
            <v>Private &amp; Confidential</v>
          </cell>
          <cell r="N3" t="str">
            <v>Private &amp; Confidential</v>
          </cell>
        </row>
        <row r="5">
          <cell r="B5" t="str">
            <v>Debt Summary</v>
          </cell>
        </row>
        <row r="7">
          <cell r="F7" t="str">
            <v>Amount</v>
          </cell>
          <cell r="G7" t="str">
            <v>Cum</v>
          </cell>
          <cell r="H7" t="str">
            <v>Ends</v>
          </cell>
          <cell r="I7" t="str">
            <v>Blank -</v>
          </cell>
          <cell r="J7" t="str">
            <v>Red -</v>
          </cell>
          <cell r="K7" t="str">
            <v>Grn -</v>
          </cell>
          <cell r="L7" t="str">
            <v>Blank</v>
          </cell>
          <cell r="M7" t="str">
            <v>Red +</v>
          </cell>
          <cell r="N7" t="str">
            <v>Grn +</v>
          </cell>
        </row>
        <row r="8">
          <cell r="B8" t="str">
            <v>START</v>
          </cell>
          <cell r="D8" t="str">
            <v>2007E EBITDA</v>
          </cell>
          <cell r="F8">
            <v>102.38664049877853</v>
          </cell>
          <cell r="G8">
            <v>102.38664049877853</v>
          </cell>
          <cell r="H8">
            <v>102.38664049877853</v>
          </cell>
        </row>
        <row r="9">
          <cell r="B9">
            <v>1</v>
          </cell>
          <cell r="C9" t="str">
            <v>Oustanding Balance</v>
          </cell>
          <cell r="D9" t="str">
            <v>Volume</v>
          </cell>
          <cell r="F9" t="str">
            <v>As of 9/30/2007</v>
          </cell>
          <cell r="G9">
            <v>136.95715996260583</v>
          </cell>
          <cell r="I9">
            <v>0</v>
          </cell>
          <cell r="J9" t="str">
            <v>Interest</v>
          </cell>
          <cell r="K9">
            <v>0</v>
          </cell>
          <cell r="L9">
            <v>102.38664049877853</v>
          </cell>
          <cell r="M9">
            <v>0</v>
          </cell>
          <cell r="N9">
            <v>34.57051946382731</v>
          </cell>
        </row>
        <row r="10">
          <cell r="B10">
            <v>2</v>
          </cell>
          <cell r="C10">
            <v>39082</v>
          </cell>
          <cell r="D10">
            <v>39355</v>
          </cell>
          <cell r="F10" t="str">
            <v>Short-Term</v>
          </cell>
          <cell r="G10" t="str">
            <v>Long-Term</v>
          </cell>
          <cell r="H10" t="str">
            <v>Total</v>
          </cell>
          <cell r="I10">
            <v>0</v>
          </cell>
          <cell r="J10" t="str">
            <v>Rate</v>
          </cell>
          <cell r="K10" t="str">
            <v>Maturity</v>
          </cell>
          <cell r="L10">
            <v>136.95715996260583</v>
          </cell>
          <cell r="M10">
            <v>0</v>
          </cell>
          <cell r="N10">
            <v>13.497110161092666</v>
          </cell>
        </row>
        <row r="11">
          <cell r="B11">
            <v>3</v>
          </cell>
          <cell r="D11" t="str">
            <v>Cost of Sales Improvement</v>
          </cell>
          <cell r="F11">
            <v>18.26884612171132</v>
          </cell>
          <cell r="G11">
            <v>168.72311624540981</v>
          </cell>
          <cell r="I11">
            <v>0</v>
          </cell>
          <cell r="J11">
            <v>0</v>
          </cell>
          <cell r="K11">
            <v>0</v>
          </cell>
          <cell r="L11">
            <v>150.45427012369851</v>
          </cell>
          <cell r="M11">
            <v>0</v>
          </cell>
          <cell r="N11">
            <v>18.26884612171132</v>
          </cell>
        </row>
        <row r="12">
          <cell r="B12" t="str">
            <v>Equipment loans</v>
          </cell>
          <cell r="C12">
            <v>140.9</v>
          </cell>
          <cell r="D12">
            <v>133.30000000000001</v>
          </cell>
          <cell r="F12">
            <v>36.938003999999978</v>
          </cell>
          <cell r="G12">
            <v>96.361996000000033</v>
          </cell>
          <cell r="H12">
            <v>133.30000000000001</v>
          </cell>
          <cell r="I12">
            <v>0</v>
          </cell>
          <cell r="J12">
            <v>6.26</v>
          </cell>
          <cell r="K12" t="str">
            <v>Various</v>
          </cell>
          <cell r="L12">
            <v>168.72311624540981</v>
          </cell>
          <cell r="M12">
            <v>0</v>
          </cell>
          <cell r="N12">
            <v>1.5991828399999992</v>
          </cell>
        </row>
        <row r="13">
          <cell r="B13" t="str">
            <v>Term Loan Facility</v>
          </cell>
          <cell r="C13">
            <v>34.880000000000003</v>
          </cell>
          <cell r="D13">
            <v>19.93</v>
          </cell>
          <cell r="F13">
            <v>19.93</v>
          </cell>
          <cell r="G13">
            <v>0</v>
          </cell>
          <cell r="H13">
            <v>19.93</v>
          </cell>
          <cell r="J13">
            <v>6.88</v>
          </cell>
          <cell r="K13">
            <v>39783</v>
          </cell>
        </row>
        <row r="14">
          <cell r="B14" t="str">
            <v>Revolving Credit Facility</v>
          </cell>
          <cell r="C14">
            <v>11.18</v>
          </cell>
          <cell r="D14">
            <v>11.18</v>
          </cell>
          <cell r="F14">
            <v>11.18</v>
          </cell>
          <cell r="G14">
            <v>0</v>
          </cell>
          <cell r="H14">
            <v>11.18</v>
          </cell>
          <cell r="J14">
            <v>6.88</v>
          </cell>
          <cell r="K14">
            <v>39783</v>
          </cell>
        </row>
        <row r="15">
          <cell r="B15" t="str">
            <v>Bridge Loan Facility</v>
          </cell>
          <cell r="C15">
            <v>45.5</v>
          </cell>
          <cell r="D15">
            <v>114.5</v>
          </cell>
          <cell r="F15">
            <v>114.5</v>
          </cell>
          <cell r="G15">
            <v>0</v>
          </cell>
          <cell r="H15">
            <v>114.5</v>
          </cell>
          <cell r="J15">
            <v>6.74</v>
          </cell>
          <cell r="K15">
            <v>39448</v>
          </cell>
        </row>
        <row r="16">
          <cell r="B16" t="str">
            <v>Other Debt</v>
          </cell>
          <cell r="C16">
            <v>4.3600000000000003</v>
          </cell>
          <cell r="D16">
            <v>3.67</v>
          </cell>
          <cell r="F16">
            <v>0</v>
          </cell>
          <cell r="G16">
            <v>3.67</v>
          </cell>
          <cell r="H16">
            <v>3.67</v>
          </cell>
          <cell r="J16" t="str">
            <v>--</v>
          </cell>
          <cell r="K16" t="str">
            <v>--</v>
          </cell>
          <cell r="L16" t="str">
            <v>Prater</v>
          </cell>
          <cell r="M16" t="str">
            <v>Total</v>
          </cell>
          <cell r="N16" t="str">
            <v>$ / ton</v>
          </cell>
        </row>
        <row r="17">
          <cell r="B17" t="str">
            <v>Total Funded Debt</v>
          </cell>
          <cell r="C17">
            <v>236.82000000000002</v>
          </cell>
          <cell r="D17">
            <v>282.58000000000004</v>
          </cell>
          <cell r="F17">
            <v>182.54800399999999</v>
          </cell>
          <cell r="G17">
            <v>100.03199600000003</v>
          </cell>
          <cell r="H17">
            <v>282.58000000000004</v>
          </cell>
          <cell r="J17">
            <v>2007</v>
          </cell>
          <cell r="K17">
            <v>6.6738397199999993</v>
          </cell>
          <cell r="L17">
            <v>5.2396597999999983</v>
          </cell>
          <cell r="M17">
            <v>11.913499519999998</v>
          </cell>
          <cell r="N17">
            <v>1.310468046220266</v>
          </cell>
        </row>
        <row r="18">
          <cell r="B18" t="str">
            <v>2008 Coal Sales</v>
          </cell>
          <cell r="D18">
            <v>11.857934155835787</v>
          </cell>
          <cell r="J18">
            <v>2008</v>
          </cell>
          <cell r="K18">
            <v>0</v>
          </cell>
          <cell r="L18">
            <v>0</v>
          </cell>
          <cell r="M18">
            <v>0</v>
          </cell>
          <cell r="N18">
            <v>0</v>
          </cell>
        </row>
        <row r="19">
          <cell r="B19" t="str">
            <v>Delta</v>
          </cell>
          <cell r="D19">
            <v>2.7669078203507986</v>
          </cell>
          <cell r="F19">
            <v>34.57051946382731</v>
          </cell>
          <cell r="M19" t="str">
            <v>Delta</v>
          </cell>
          <cell r="N19">
            <v>-3.6259442854066859</v>
          </cell>
        </row>
        <row r="20">
          <cell r="B20" t="str">
            <v>Balance Capacity is a word table.</v>
          </cell>
          <cell r="D20">
            <v>48.283581742888629</v>
          </cell>
          <cell r="F20">
            <v>0</v>
          </cell>
        </row>
        <row r="21">
          <cell r="B21" t="str">
            <v>2008 Realized Price</v>
          </cell>
          <cell r="D21">
            <v>49.421816277143499</v>
          </cell>
          <cell r="N21" t="str">
            <v>BI</v>
          </cell>
        </row>
        <row r="22">
          <cell r="B22" t="str">
            <v>Delta</v>
          </cell>
          <cell r="D22">
            <v>1.1382345342548703</v>
          </cell>
          <cell r="F22">
            <v>13.497110161092666</v>
          </cell>
          <cell r="N22" t="str">
            <v>Falcon</v>
          </cell>
        </row>
        <row r="23">
          <cell r="B23" t="str">
            <v xml:space="preserve">2007 Cash Costs / ton </v>
          </cell>
          <cell r="D23">
            <v>35.789302313137213</v>
          </cell>
          <cell r="M23">
            <v>2007</v>
          </cell>
          <cell r="N23">
            <v>1.446002</v>
          </cell>
        </row>
        <row r="24">
          <cell r="B24" t="str">
            <v xml:space="preserve">2008 Cash Costs / ton </v>
          </cell>
          <cell r="D24">
            <v>34.248659071099944</v>
          </cell>
          <cell r="M24">
            <v>2008</v>
          </cell>
          <cell r="N24">
            <v>0</v>
          </cell>
        </row>
        <row r="25">
          <cell r="B25" t="str">
            <v>Delta</v>
          </cell>
          <cell r="D25">
            <v>1.5406432420372695</v>
          </cell>
          <cell r="F25">
            <v>18.26884612171132</v>
          </cell>
          <cell r="M25" t="str">
            <v>Delta</v>
          </cell>
          <cell r="N25">
            <v>-1.446002</v>
          </cell>
        </row>
        <row r="26">
          <cell r="B26" t="str">
            <v>2007 SGA</v>
          </cell>
          <cell r="D26">
            <v>11.199182839999999</v>
          </cell>
        </row>
        <row r="27">
          <cell r="B27" t="str">
            <v>2008 SGA</v>
          </cell>
          <cell r="D27">
            <v>9.6</v>
          </cell>
          <cell r="M27" t="str">
            <v>Total Other</v>
          </cell>
          <cell r="N27">
            <v>0</v>
          </cell>
        </row>
        <row r="28">
          <cell r="B28" t="str">
            <v>Delta</v>
          </cell>
          <cell r="D28">
            <v>1.5991828399999992</v>
          </cell>
          <cell r="F28">
            <v>1.5991828399999992</v>
          </cell>
        </row>
        <row r="32">
          <cell r="B32" t="str">
            <v>Other</v>
          </cell>
          <cell r="F32">
            <v>0</v>
          </cell>
          <cell r="N32">
            <v>325.3</v>
          </cell>
        </row>
        <row r="33">
          <cell r="B33" t="str">
            <v>End</v>
          </cell>
          <cell r="F33">
            <v>170.32229908540975</v>
          </cell>
          <cell r="N33">
            <v>409.9</v>
          </cell>
        </row>
        <row r="34">
          <cell r="B34" t="str">
            <v>Check</v>
          </cell>
          <cell r="F34">
            <v>0</v>
          </cell>
        </row>
        <row r="53">
          <cell r="B53" t="str">
            <v>2007 Realized Price</v>
          </cell>
          <cell r="F53">
            <v>47.694954821942659</v>
          </cell>
        </row>
        <row r="54">
          <cell r="B54" t="str">
            <v>2008 Realized Price</v>
          </cell>
          <cell r="F54">
            <v>48.847486300856495</v>
          </cell>
        </row>
        <row r="56">
          <cell r="B56" t="str">
            <v xml:space="preserve">2007 Other Income / ton </v>
          </cell>
          <cell r="F56">
            <v>0.5886269209459708</v>
          </cell>
        </row>
        <row r="57">
          <cell r="B57" t="str">
            <v xml:space="preserve">2008 Other Income / ton </v>
          </cell>
          <cell r="F57">
            <v>0.57432997628700544</v>
          </cell>
        </row>
        <row r="59">
          <cell r="B59" t="str">
            <v xml:space="preserve">2007 Cash Costs / ton </v>
          </cell>
          <cell r="F59">
            <v>36.807598585857782</v>
          </cell>
        </row>
        <row r="60">
          <cell r="B60" t="str">
            <v xml:space="preserve">2008 Cash Costs / ton </v>
          </cell>
          <cell r="F60">
            <v>34.248659071099944</v>
          </cell>
        </row>
        <row r="62">
          <cell r="B62" t="str">
            <v>2007 Cash Costs / ton (non-cash)</v>
          </cell>
          <cell r="F62">
            <v>-1.0182962727205715</v>
          </cell>
        </row>
        <row r="63">
          <cell r="B63" t="str">
            <v>2008 Cash Costs / ton (non-cash)</v>
          </cell>
          <cell r="F63">
            <v>0</v>
          </cell>
        </row>
      </sheetData>
      <sheetData sheetId="33" refreshError="1">
        <row r="3">
          <cell r="C3" t="str">
            <v xml:space="preserve">Number of </v>
          </cell>
          <cell r="E3" t="str">
            <v>Bond</v>
          </cell>
        </row>
        <row r="4">
          <cell r="B4" t="str">
            <v xml:space="preserve">Complex </v>
          </cell>
          <cell r="C4" t="str">
            <v>Bonds</v>
          </cell>
          <cell r="E4" t="str">
            <v>Amount</v>
          </cell>
          <cell r="G4" t="str">
            <v>% Total</v>
          </cell>
        </row>
        <row r="5">
          <cell r="B5" t="str">
            <v>Trinity West</v>
          </cell>
        </row>
        <row r="6">
          <cell r="B6" t="str">
            <v>Little Elk</v>
          </cell>
          <cell r="C6">
            <v>22</v>
          </cell>
          <cell r="E6">
            <v>41.943429999999999</v>
          </cell>
          <cell r="G6">
            <v>68.252093568343895</v>
          </cell>
        </row>
        <row r="7">
          <cell r="B7" t="str">
            <v>Total Trinity West</v>
          </cell>
          <cell r="C7">
            <v>22</v>
          </cell>
          <cell r="E7">
            <v>41.943429999999999</v>
          </cell>
          <cell r="G7">
            <v>68.252093568343895</v>
          </cell>
        </row>
        <row r="9">
          <cell r="B9" t="str">
            <v>Trinity East</v>
          </cell>
        </row>
        <row r="10">
          <cell r="B10" t="str">
            <v xml:space="preserve">Levisa Fork </v>
          </cell>
          <cell r="C10">
            <v>8</v>
          </cell>
          <cell r="E10">
            <v>5.1871999999999998</v>
          </cell>
          <cell r="G10">
            <v>8.4408275564900972</v>
          </cell>
        </row>
        <row r="11">
          <cell r="B11" t="str">
            <v>Prater Branch</v>
          </cell>
          <cell r="C11">
            <v>6</v>
          </cell>
          <cell r="E11">
            <v>8.9826000000000015</v>
          </cell>
          <cell r="G11">
            <v>14.616860273158538</v>
          </cell>
        </row>
        <row r="12">
          <cell r="B12" t="str">
            <v>Deep Water</v>
          </cell>
          <cell r="C12">
            <v>7</v>
          </cell>
          <cell r="E12">
            <v>3.0472999999999999</v>
          </cell>
          <cell r="G12">
            <v>4.9586932859523971</v>
          </cell>
        </row>
        <row r="13">
          <cell r="B13" t="str">
            <v>North Springs</v>
          </cell>
          <cell r="C13">
            <v>5</v>
          </cell>
          <cell r="E13">
            <v>2.2931599999999999</v>
          </cell>
          <cell r="G13">
            <v>3.7315253160550648</v>
          </cell>
        </row>
        <row r="14">
          <cell r="B14" t="str">
            <v>Falcon</v>
          </cell>
          <cell r="C14" t="str">
            <v>--</v>
          </cell>
          <cell r="E14" t="str">
            <v>--</v>
          </cell>
          <cell r="G14" t="str">
            <v>--</v>
          </cell>
        </row>
        <row r="15">
          <cell r="B15" t="str">
            <v>Total Trinity East</v>
          </cell>
          <cell r="C15">
            <v>26</v>
          </cell>
          <cell r="E15">
            <v>19.510260000000002</v>
          </cell>
          <cell r="G15">
            <v>31.747906431656098</v>
          </cell>
        </row>
        <row r="17">
          <cell r="B17" t="str">
            <v>Total Trinity</v>
          </cell>
          <cell r="C17">
            <v>48</v>
          </cell>
          <cell r="E17">
            <v>61.453690000000002</v>
          </cell>
          <cell r="G17">
            <v>100</v>
          </cell>
        </row>
      </sheetData>
      <sheetData sheetId="34" refreshError="1"/>
      <sheetData sheetId="35" refreshError="1">
        <row r="3">
          <cell r="C3">
            <v>39355</v>
          </cell>
          <cell r="E3">
            <v>39082</v>
          </cell>
          <cell r="G3">
            <v>39263</v>
          </cell>
          <cell r="I3" t="str">
            <v>2005-2030</v>
          </cell>
        </row>
        <row r="4">
          <cell r="B4" t="str">
            <v>Assets</v>
          </cell>
          <cell r="C4">
            <v>2005</v>
          </cell>
          <cell r="D4">
            <v>2010</v>
          </cell>
          <cell r="E4">
            <v>2015</v>
          </cell>
          <cell r="F4">
            <v>2020</v>
          </cell>
          <cell r="G4">
            <v>2025</v>
          </cell>
          <cell r="H4">
            <v>2030</v>
          </cell>
          <cell r="I4" t="str">
            <v>2005-2030 Growth</v>
          </cell>
          <cell r="M4">
            <v>25</v>
          </cell>
        </row>
        <row r="5">
          <cell r="B5" t="str">
            <v xml:space="preserve">Electric Power </v>
          </cell>
          <cell r="C5">
            <v>1039</v>
          </cell>
          <cell r="D5">
            <v>1104</v>
          </cell>
          <cell r="E5">
            <v>1178</v>
          </cell>
          <cell r="F5">
            <v>1262</v>
          </cell>
          <cell r="G5">
            <v>1411</v>
          </cell>
          <cell r="H5">
            <v>1570</v>
          </cell>
          <cell r="I5">
            <v>51.106833493743984</v>
          </cell>
          <cell r="M5">
            <v>11.2</v>
          </cell>
        </row>
        <row r="6">
          <cell r="B6" t="str">
            <v xml:space="preserve">Coke Plants </v>
          </cell>
          <cell r="C6">
            <v>23</v>
          </cell>
          <cell r="D6">
            <v>22</v>
          </cell>
          <cell r="E6">
            <v>21</v>
          </cell>
          <cell r="F6">
            <v>21</v>
          </cell>
          <cell r="G6">
            <v>21</v>
          </cell>
          <cell r="H6">
            <v>21</v>
          </cell>
          <cell r="I6">
            <v>-8.6956521739130483</v>
          </cell>
          <cell r="M6">
            <v>280</v>
          </cell>
          <cell r="N6">
            <v>280</v>
          </cell>
        </row>
        <row r="7">
          <cell r="B7" t="str">
            <v xml:space="preserve">Other Industrial </v>
          </cell>
          <cell r="C7">
            <v>61</v>
          </cell>
          <cell r="D7">
            <v>64</v>
          </cell>
          <cell r="E7">
            <v>62</v>
          </cell>
          <cell r="F7">
            <v>63</v>
          </cell>
          <cell r="G7">
            <v>63</v>
          </cell>
          <cell r="H7">
            <v>64</v>
          </cell>
          <cell r="I7">
            <v>4.9180327868852514</v>
          </cell>
          <cell r="M7">
            <v>0.35</v>
          </cell>
          <cell r="N7">
            <v>0.09</v>
          </cell>
        </row>
        <row r="8">
          <cell r="B8" t="str">
            <v xml:space="preserve">Residential and Commercial </v>
          </cell>
          <cell r="C8">
            <v>5</v>
          </cell>
          <cell r="D8">
            <v>5</v>
          </cell>
          <cell r="E8">
            <v>5</v>
          </cell>
          <cell r="F8">
            <v>5</v>
          </cell>
          <cell r="G8">
            <v>5</v>
          </cell>
          <cell r="H8">
            <v>5</v>
          </cell>
          <cell r="I8">
            <v>0</v>
          </cell>
          <cell r="M8">
            <v>98</v>
          </cell>
          <cell r="N8">
            <v>25.2</v>
          </cell>
        </row>
        <row r="9">
          <cell r="B9" t="str">
            <v xml:space="preserve">Coal-to-Liquids </v>
          </cell>
          <cell r="C9">
            <v>0</v>
          </cell>
          <cell r="D9">
            <v>0</v>
          </cell>
          <cell r="E9">
            <v>16</v>
          </cell>
          <cell r="F9">
            <v>26</v>
          </cell>
          <cell r="G9">
            <v>82</v>
          </cell>
          <cell r="H9">
            <v>112</v>
          </cell>
          <cell r="I9" t="str">
            <v>NM</v>
          </cell>
        </row>
        <row r="10">
          <cell r="B10" t="str">
            <v>Total</v>
          </cell>
          <cell r="C10">
            <v>1128</v>
          </cell>
          <cell r="D10">
            <v>1195</v>
          </cell>
          <cell r="E10">
            <v>1282</v>
          </cell>
          <cell r="F10">
            <v>1377</v>
          </cell>
          <cell r="G10">
            <v>1582</v>
          </cell>
          <cell r="H10">
            <v>1772</v>
          </cell>
          <cell r="I10">
            <v>57.092198581560297</v>
          </cell>
        </row>
        <row r="11">
          <cell r="B11" t="str">
            <v>Property, Plant, And Equipment (Net)</v>
          </cell>
          <cell r="C11">
            <v>402.42283300000003</v>
          </cell>
          <cell r="E11">
            <v>394.960644</v>
          </cell>
          <cell r="G11">
            <v>384.55068999999997</v>
          </cell>
          <cell r="I11">
            <v>387.94771300000002</v>
          </cell>
        </row>
        <row r="12">
          <cell r="B12" t="str">
            <v>Other Noncurrent Assets</v>
          </cell>
          <cell r="C12">
            <v>33.891848000000003</v>
          </cell>
          <cell r="E12">
            <v>13.514237</v>
          </cell>
          <cell r="G12">
            <v>24.836331999999999</v>
          </cell>
          <cell r="I12">
            <v>24.163184999999999</v>
          </cell>
        </row>
        <row r="13">
          <cell r="B13" t="str">
            <v>Total Assets</v>
          </cell>
          <cell r="C13">
            <v>510.28582800000004</v>
          </cell>
          <cell r="E13">
            <v>460.86605799999995</v>
          </cell>
          <cell r="G13">
            <v>482.14017699999999</v>
          </cell>
          <cell r="I13">
            <v>481.78450300000003</v>
          </cell>
        </row>
        <row r="14">
          <cell r="B14" t="str">
            <v/>
          </cell>
        </row>
        <row r="15">
          <cell r="B15" t="str">
            <v>Liabilities</v>
          </cell>
        </row>
        <row r="16">
          <cell r="B16" t="str">
            <v>Current Liabilities</v>
          </cell>
        </row>
        <row r="17">
          <cell r="B17" t="str">
            <v>Accounts Payable</v>
          </cell>
          <cell r="C17">
            <v>19.249586000000001</v>
          </cell>
          <cell r="E17">
            <v>20.437992999999999</v>
          </cell>
          <cell r="G17">
            <v>16.505718000000002</v>
          </cell>
          <cell r="I17">
            <v>16.354348000000002</v>
          </cell>
        </row>
        <row r="18">
          <cell r="B18" t="str">
            <v>Accrued Expenses And Other Current Liabilities</v>
          </cell>
          <cell r="C18">
            <v>24.171858</v>
          </cell>
          <cell r="E18">
            <v>21.455200999999999</v>
          </cell>
          <cell r="G18">
            <v>28.040721999999999</v>
          </cell>
          <cell r="I18">
            <v>30.738828999999999</v>
          </cell>
        </row>
        <row r="19">
          <cell r="B19" t="str">
            <v>Asset Retirement And Reclamation Obligation</v>
          </cell>
          <cell r="C19">
            <v>6.380344</v>
          </cell>
          <cell r="E19">
            <v>6.380344</v>
          </cell>
          <cell r="G19">
            <v>6.380344</v>
          </cell>
          <cell r="I19">
            <v>6.380344</v>
          </cell>
        </row>
        <row r="20">
          <cell r="B20" t="str">
            <v xml:space="preserve">Current Portion of Long-Term Debt </v>
          </cell>
          <cell r="C20">
            <v>182.54800399999999</v>
          </cell>
          <cell r="E20">
            <v>65.543729999999996</v>
          </cell>
          <cell r="G20">
            <v>143.59144000000001</v>
          </cell>
          <cell r="I20">
            <v>118.88610799999999</v>
          </cell>
        </row>
        <row r="21">
          <cell r="B21" t="str">
            <v>Total Current Liabilities</v>
          </cell>
          <cell r="C21">
            <v>232.34979199999998</v>
          </cell>
          <cell r="E21">
            <v>113.81726799999998</v>
          </cell>
          <cell r="G21">
            <v>194.518224</v>
          </cell>
          <cell r="I21">
            <v>172.35962899999998</v>
          </cell>
        </row>
        <row r="22">
          <cell r="B22" t="str">
            <v>Long-Term Debt, Including Capital Lease Obligations</v>
          </cell>
          <cell r="C22">
            <v>100.02938899999999</v>
          </cell>
          <cell r="E22">
            <v>171.34089599999999</v>
          </cell>
          <cell r="G22">
            <v>114.16863600000001</v>
          </cell>
          <cell r="I22">
            <v>136.23854399999999</v>
          </cell>
        </row>
        <row r="23">
          <cell r="B23" t="str">
            <v xml:space="preserve">Asset Retirement And Reclamation Obligation </v>
          </cell>
          <cell r="C23">
            <v>12.947635</v>
          </cell>
          <cell r="E23">
            <v>12.413122</v>
          </cell>
          <cell r="G23">
            <v>12.783789000000001</v>
          </cell>
          <cell r="I23">
            <v>12.598456000000001</v>
          </cell>
        </row>
        <row r="24">
          <cell r="B24" t="str">
            <v>Other Noncurrent Liabilities</v>
          </cell>
          <cell r="C24">
            <v>9.5788580000000003</v>
          </cell>
          <cell r="E24">
            <v>6.0415260000000002</v>
          </cell>
          <cell r="G24">
            <v>8.1434329999999999</v>
          </cell>
          <cell r="I24">
            <v>7.5865810000000007</v>
          </cell>
        </row>
        <row r="25">
          <cell r="B25" t="str">
            <v>Total Liabilities</v>
          </cell>
          <cell r="C25">
            <v>354.90567399999998</v>
          </cell>
          <cell r="E25">
            <v>303.61281199999991</v>
          </cell>
          <cell r="G25">
            <v>329.61408200000005</v>
          </cell>
          <cell r="I25">
            <v>328.78321</v>
          </cell>
        </row>
        <row r="26">
          <cell r="B26" t="str">
            <v>Minority Interest Obligation</v>
          </cell>
          <cell r="C26">
            <v>0</v>
          </cell>
          <cell r="E26">
            <v>0</v>
          </cell>
          <cell r="G26">
            <v>0</v>
          </cell>
          <cell r="I26">
            <v>0</v>
          </cell>
        </row>
        <row r="27">
          <cell r="B27" t="str">
            <v>Members’ Equity</v>
          </cell>
          <cell r="C27">
            <v>155.380154</v>
          </cell>
          <cell r="E27">
            <v>157.25324599999999</v>
          </cell>
          <cell r="G27">
            <v>152.526095</v>
          </cell>
          <cell r="I27">
            <v>153.001293</v>
          </cell>
        </row>
        <row r="28">
          <cell r="B28" t="str">
            <v>Total Liabilities &amp; Members’ Equity</v>
          </cell>
          <cell r="C28">
            <v>510.28582799999998</v>
          </cell>
          <cell r="E28">
            <v>460.8660579999999</v>
          </cell>
          <cell r="G28">
            <v>482.14017700000005</v>
          </cell>
          <cell r="I28">
            <v>481.78450299999997</v>
          </cell>
        </row>
        <row r="30">
          <cell r="B30" t="str">
            <v>Net Working Capital(1)</v>
          </cell>
          <cell r="C30">
            <v>30.3</v>
          </cell>
        </row>
        <row r="31">
          <cell r="B31" t="str">
            <v>Total Debt</v>
          </cell>
          <cell r="C31">
            <v>282.57739299999997</v>
          </cell>
        </row>
        <row r="32">
          <cell r="B32" t="str">
            <v>Total Legacy Liabilities</v>
          </cell>
          <cell r="C32">
            <v>19.327978999999999</v>
          </cell>
        </row>
        <row r="34">
          <cell r="E34">
            <v>0</v>
          </cell>
        </row>
        <row r="35">
          <cell r="C35">
            <v>0</v>
          </cell>
          <cell r="G35">
            <v>0</v>
          </cell>
          <cell r="I35">
            <v>0</v>
          </cell>
        </row>
        <row r="39">
          <cell r="C39">
            <v>73.971147000000016</v>
          </cell>
        </row>
        <row r="40">
          <cell r="C40">
            <v>72.328281000000004</v>
          </cell>
        </row>
        <row r="41">
          <cell r="C41">
            <v>1.6428660000000121</v>
          </cell>
        </row>
      </sheetData>
      <sheetData sheetId="36" refreshError="1">
        <row r="2">
          <cell r="C2">
            <v>2000</v>
          </cell>
          <cell r="D2">
            <v>2001</v>
          </cell>
          <cell r="E2">
            <v>2002</v>
          </cell>
          <cell r="F2">
            <v>2003</v>
          </cell>
          <cell r="G2">
            <v>2004</v>
          </cell>
          <cell r="H2">
            <v>2005</v>
          </cell>
          <cell r="I2">
            <v>2006</v>
          </cell>
          <cell r="J2">
            <v>2007</v>
          </cell>
        </row>
        <row r="3">
          <cell r="B3" t="str">
            <v>Production (000s)</v>
          </cell>
          <cell r="C3">
            <v>258.39999999999998</v>
          </cell>
          <cell r="D3">
            <v>266.39999999999998</v>
          </cell>
          <cell r="E3">
            <v>245.4</v>
          </cell>
          <cell r="F3">
            <v>227.7</v>
          </cell>
          <cell r="G3">
            <v>229.6</v>
          </cell>
          <cell r="H3">
            <v>232</v>
          </cell>
          <cell r="I3">
            <v>231.7</v>
          </cell>
          <cell r="J3">
            <v>226.75100000000003</v>
          </cell>
        </row>
        <row r="4">
          <cell r="C4" t="str">
            <v>.</v>
          </cell>
        </row>
        <row r="5">
          <cell r="B5" t="str">
            <v>($ and tons in millions)</v>
          </cell>
          <cell r="C5">
            <v>2005</v>
          </cell>
          <cell r="D5">
            <v>2006</v>
          </cell>
          <cell r="E5">
            <v>2007</v>
          </cell>
          <cell r="F5">
            <v>2008</v>
          </cell>
          <cell r="G5">
            <v>2009</v>
          </cell>
          <cell r="H5">
            <v>2010</v>
          </cell>
          <cell r="I5">
            <v>2011</v>
          </cell>
          <cell r="J5">
            <v>2012</v>
          </cell>
        </row>
        <row r="6">
          <cell r="B6" t="str">
            <v>Production</v>
          </cell>
          <cell r="C6">
            <v>0.188</v>
          </cell>
          <cell r="D6">
            <v>0.58199999999999996</v>
          </cell>
          <cell r="E6">
            <v>0.77261916899890626</v>
          </cell>
          <cell r="F6">
            <v>1.9363992050651444</v>
          </cell>
          <cell r="G6">
            <v>2.3979853752012987</v>
          </cell>
          <cell r="H6">
            <v>2.9501682618592375</v>
          </cell>
          <cell r="I6">
            <v>3.4750926643566586</v>
          </cell>
          <cell r="J6">
            <v>3.7373147573911534</v>
          </cell>
        </row>
        <row r="7">
          <cell r="B7" t="str">
            <v>Realization/Ton</v>
          </cell>
          <cell r="C7">
            <v>63.143387794117622</v>
          </cell>
          <cell r="D7">
            <v>50.451702680000004</v>
          </cell>
          <cell r="E7">
            <v>55.939442208461173</v>
          </cell>
          <cell r="F7">
            <v>58.940750373635147</v>
          </cell>
          <cell r="G7">
            <v>65.739606708604953</v>
          </cell>
          <cell r="H7">
            <v>5.2920145524561013</v>
          </cell>
          <cell r="I7">
            <v>4.9831313960330386</v>
          </cell>
          <cell r="J7">
            <v>4.8694532026562003</v>
          </cell>
        </row>
        <row r="8">
          <cell r="B8" t="str">
            <v>Cash Costs/Ton</v>
          </cell>
          <cell r="C8">
            <v>75.07301135779835</v>
          </cell>
          <cell r="D8">
            <v>57.120618787814642</v>
          </cell>
          <cell r="E8">
            <v>54.163404735607806</v>
          </cell>
          <cell r="F8">
            <v>39.024814107596463</v>
          </cell>
          <cell r="G8">
            <v>38.767668680429296</v>
          </cell>
          <cell r="H8">
            <v>40.343276720535513</v>
          </cell>
          <cell r="I8">
            <v>41.715968355114242</v>
          </cell>
          <cell r="J8">
            <v>42.119604084225479</v>
          </cell>
        </row>
        <row r="9">
          <cell r="B9" t="str">
            <v>Revenues</v>
          </cell>
          <cell r="C9">
            <v>8.5875007399999976</v>
          </cell>
          <cell r="D9">
            <v>25.257990860000003</v>
          </cell>
          <cell r="E9">
            <v>46.367888572570436</v>
          </cell>
          <cell r="F9">
            <v>115.48830161299581</v>
          </cell>
          <cell r="G9">
            <v>159.32120522136077</v>
          </cell>
          <cell r="H9">
            <v>211.34222592795859</v>
          </cell>
          <cell r="I9">
            <v>273.20999372381573</v>
          </cell>
          <cell r="J9">
            <v>298.4325764953777</v>
          </cell>
        </row>
        <row r="10">
          <cell r="B10" t="str">
            <v>EBITDA</v>
          </cell>
          <cell r="C10">
            <v>-4.2389441704816788E-4</v>
          </cell>
          <cell r="D10">
            <v>-1.3799528505634528</v>
          </cell>
          <cell r="E10">
            <v>-1.7852438678390183</v>
          </cell>
          <cell r="F10">
            <v>38.353495756086517</v>
          </cell>
          <cell r="G10">
            <v>64.64171787927981</v>
          </cell>
          <cell r="H10">
            <v>90.337610482236968</v>
          </cell>
          <cell r="I10">
            <v>125.96633770229545</v>
          </cell>
          <cell r="J10">
            <v>138.50372123571972</v>
          </cell>
        </row>
        <row r="11">
          <cell r="B11" t="str">
            <v>Capex</v>
          </cell>
          <cell r="C11">
            <v>14.274903999999999</v>
          </cell>
          <cell r="D11">
            <v>18.212724999999999</v>
          </cell>
          <cell r="E11">
            <v>27.027114210000004</v>
          </cell>
          <cell r="F11">
            <v>18.075551755999996</v>
          </cell>
          <cell r="G11">
            <v>27.839058050000002</v>
          </cell>
          <cell r="H11">
            <v>34.274281364000004</v>
          </cell>
          <cell r="I11">
            <v>31.122580999999997</v>
          </cell>
          <cell r="J11">
            <v>8.1303113000000007</v>
          </cell>
        </row>
        <row r="15">
          <cell r="B15" t="str">
            <v>except per ton data)</v>
          </cell>
        </row>
      </sheetData>
      <sheetData sheetId="37" refreshError="1">
        <row r="2">
          <cell r="B2" t="str">
            <v>Committed Tons – Priced</v>
          </cell>
        </row>
        <row r="3">
          <cell r="E3" t="str">
            <v>H1 2007</v>
          </cell>
          <cell r="K3">
            <v>2006</v>
          </cell>
        </row>
        <row r="4">
          <cell r="C4" t="str">
            <v>Committed Tons</v>
          </cell>
          <cell r="D4" t="str">
            <v>Producer</v>
          </cell>
          <cell r="E4" t="str">
            <v>Tons (000s)</v>
          </cell>
          <cell r="F4" t="str">
            <v>Tons / Hour</v>
          </cell>
          <cell r="I4" t="str">
            <v>Average Price Per Ton</v>
          </cell>
          <cell r="J4" t="str">
            <v>Producer</v>
          </cell>
          <cell r="K4" t="str">
            <v>Tons (000s)</v>
          </cell>
          <cell r="L4" t="str">
            <v>Tons / Hour</v>
          </cell>
        </row>
        <row r="5">
          <cell r="B5" t="str">
            <v>A.T. Massey Coal Co., Inc.</v>
          </cell>
          <cell r="C5">
            <v>1</v>
          </cell>
          <cell r="D5" t="str">
            <v>Massey Coal</v>
          </cell>
          <cell r="E5">
            <v>19342.71</v>
          </cell>
          <cell r="F5">
            <v>3.13</v>
          </cell>
          <cell r="G5">
            <v>2012</v>
          </cell>
          <cell r="H5" t="str">
            <v>A.T. Massey Coal Co., Inc.</v>
          </cell>
          <cell r="I5">
            <v>1</v>
          </cell>
          <cell r="J5" t="str">
            <v>Massey Coal</v>
          </cell>
          <cell r="K5">
            <v>35894.54</v>
          </cell>
          <cell r="L5">
            <v>3.08</v>
          </cell>
          <cell r="M5">
            <v>2012</v>
          </cell>
        </row>
        <row r="6">
          <cell r="B6" t="str">
            <v>Magnum Coal Co.</v>
          </cell>
          <cell r="C6">
            <v>2</v>
          </cell>
          <cell r="D6" t="str">
            <v>Magnum Coal</v>
          </cell>
          <cell r="E6">
            <v>6674.49</v>
          </cell>
          <cell r="F6">
            <v>3.9175628999369239</v>
          </cell>
          <cell r="H6" t="str">
            <v>Alpha Natural Resources., LLC</v>
          </cell>
          <cell r="I6">
            <v>2</v>
          </cell>
          <cell r="J6" t="str">
            <v>Alpha Natural Resources</v>
          </cell>
          <cell r="K6">
            <v>13693.01</v>
          </cell>
          <cell r="L6">
            <v>2.82</v>
          </cell>
        </row>
        <row r="7">
          <cell r="B7" t="str">
            <v>Alpha Natural Resources., LLC</v>
          </cell>
          <cell r="C7">
            <v>3</v>
          </cell>
          <cell r="D7" t="str">
            <v>Alpha Natural Resources</v>
          </cell>
          <cell r="E7">
            <v>6139.08</v>
          </cell>
          <cell r="F7">
            <v>2.64</v>
          </cell>
          <cell r="G7">
            <v>0</v>
          </cell>
          <cell r="H7" t="str">
            <v>Magnum Coal Co.</v>
          </cell>
          <cell r="I7">
            <v>3</v>
          </cell>
          <cell r="J7" t="str">
            <v>Magnum Coal</v>
          </cell>
          <cell r="K7">
            <v>13363.87</v>
          </cell>
          <cell r="L7">
            <v>3.6903225562655124</v>
          </cell>
          <cell r="M7" t="str">
            <v>--</v>
          </cell>
        </row>
        <row r="8">
          <cell r="B8" t="str">
            <v>CONSOL Energy, Inc.</v>
          </cell>
          <cell r="C8">
            <v>4</v>
          </cell>
          <cell r="D8" t="str">
            <v>CONSOL Energy</v>
          </cell>
          <cell r="E8">
            <v>5995</v>
          </cell>
          <cell r="F8">
            <v>3.4166080066722273</v>
          </cell>
          <cell r="G8">
            <v>240.00000000000136</v>
          </cell>
          <cell r="H8" t="str">
            <v>CONSOL Energy, Inc.</v>
          </cell>
          <cell r="I8">
            <v>4</v>
          </cell>
          <cell r="J8" t="str">
            <v>CONSOL Energy</v>
          </cell>
          <cell r="K8">
            <v>13216.12</v>
          </cell>
          <cell r="L8">
            <v>3.3520891608127044</v>
          </cell>
          <cell r="M8">
            <v>54.499999999999567</v>
          </cell>
        </row>
        <row r="9">
          <cell r="B9" t="str">
            <v>Arch Coal, Inc.</v>
          </cell>
          <cell r="C9">
            <v>5</v>
          </cell>
          <cell r="D9" t="str">
            <v>Arch Coal</v>
          </cell>
          <cell r="E9">
            <v>4927.99</v>
          </cell>
          <cell r="F9">
            <v>2.93</v>
          </cell>
          <cell r="G9">
            <v>0</v>
          </cell>
          <cell r="H9" t="str">
            <v>Arch Coal, Inc.</v>
          </cell>
          <cell r="I9">
            <v>5</v>
          </cell>
          <cell r="J9" t="str">
            <v>Arch Coal</v>
          </cell>
          <cell r="K9">
            <v>8613.5</v>
          </cell>
          <cell r="L9">
            <v>2.86</v>
          </cell>
          <cell r="M9" t="str">
            <v>--</v>
          </cell>
        </row>
        <row r="10">
          <cell r="B10" t="str">
            <v>International Coal Group Inc. (ICG)</v>
          </cell>
          <cell r="C10">
            <v>6</v>
          </cell>
          <cell r="D10" t="str">
            <v>International Coal Group</v>
          </cell>
          <cell r="E10">
            <v>3960.15</v>
          </cell>
          <cell r="F10">
            <v>2.96</v>
          </cell>
          <cell r="G10">
            <v>120</v>
          </cell>
          <cell r="H10" t="str">
            <v>International Coal Group Inc. (ICG)</v>
          </cell>
          <cell r="I10">
            <v>6</v>
          </cell>
          <cell r="J10" t="str">
            <v>International Coal Group</v>
          </cell>
          <cell r="K10">
            <v>8360.92</v>
          </cell>
          <cell r="L10">
            <v>3.24</v>
          </cell>
          <cell r="M10">
            <v>48.960000000000008</v>
          </cell>
        </row>
        <row r="11">
          <cell r="B11" t="str">
            <v>James River Coal Co.</v>
          </cell>
          <cell r="C11">
            <v>7</v>
          </cell>
          <cell r="D11" t="str">
            <v>James River Coal</v>
          </cell>
          <cell r="E11">
            <v>3912.61</v>
          </cell>
          <cell r="F11">
            <v>2.27</v>
          </cell>
          <cell r="G11">
            <v>360.00000000000136</v>
          </cell>
          <cell r="H11" t="str">
            <v>James River Coal Co.</v>
          </cell>
          <cell r="I11">
            <v>7</v>
          </cell>
          <cell r="J11" t="str">
            <v>James River Coal</v>
          </cell>
          <cell r="K11">
            <v>7899.03</v>
          </cell>
          <cell r="L11">
            <v>2.39</v>
          </cell>
          <cell r="M11">
            <v>52.653333333333052</v>
          </cell>
        </row>
        <row r="12">
          <cell r="B12" t="str">
            <v>Trinity Coal</v>
          </cell>
          <cell r="C12">
            <v>8</v>
          </cell>
          <cell r="D12" t="str">
            <v>Trinity Coal</v>
          </cell>
          <cell r="E12">
            <v>3350.92</v>
          </cell>
          <cell r="F12">
            <v>5.7693057429004568</v>
          </cell>
          <cell r="G12">
            <v>73.260808504756199</v>
          </cell>
          <cell r="H12" t="str">
            <v>TECO Energy, Inc.</v>
          </cell>
          <cell r="I12">
            <v>8</v>
          </cell>
          <cell r="J12" t="str">
            <v>TECO Energy</v>
          </cell>
          <cell r="K12">
            <v>5726.48</v>
          </cell>
          <cell r="L12">
            <v>2.16</v>
          </cell>
        </row>
        <row r="13">
          <cell r="B13" t="str">
            <v>TECO Energy, Inc.</v>
          </cell>
          <cell r="C13">
            <v>9</v>
          </cell>
          <cell r="D13" t="str">
            <v>TECO Energy</v>
          </cell>
          <cell r="E13">
            <v>2765.11</v>
          </cell>
          <cell r="F13">
            <v>2.21</v>
          </cell>
          <cell r="H13" t="str">
            <v>Foundation Coal Corp.</v>
          </cell>
          <cell r="I13">
            <v>9</v>
          </cell>
          <cell r="J13" t="str">
            <v>Foundation Coal</v>
          </cell>
          <cell r="K13">
            <v>5721.74</v>
          </cell>
          <cell r="L13">
            <v>3.4513419344465146</v>
          </cell>
        </row>
        <row r="14">
          <cell r="B14" t="str">
            <v>Foundation Coal Corp.</v>
          </cell>
          <cell r="C14">
            <v>10</v>
          </cell>
          <cell r="D14" t="str">
            <v>Foundation Coal</v>
          </cell>
          <cell r="E14">
            <v>2748.49</v>
          </cell>
          <cell r="F14">
            <v>3.1854649280150191</v>
          </cell>
          <cell r="G14">
            <v>0</v>
          </cell>
          <cell r="H14" t="str">
            <v>Energy Coal Resources, Inc.</v>
          </cell>
          <cell r="I14">
            <v>10</v>
          </cell>
          <cell r="J14" t="str">
            <v>Energy Coal Resources</v>
          </cell>
          <cell r="K14">
            <v>5622.27</v>
          </cell>
          <cell r="L14">
            <v>3.57</v>
          </cell>
          <cell r="M14" t="str">
            <v>--</v>
          </cell>
        </row>
        <row r="15">
          <cell r="B15" t="str">
            <v>Peabody Coal Co.</v>
          </cell>
          <cell r="C15">
            <v>11</v>
          </cell>
          <cell r="D15" t="str">
            <v>Peabody Coal</v>
          </cell>
          <cell r="E15">
            <v>2312.4499999999998</v>
          </cell>
          <cell r="F15">
            <v>1.57</v>
          </cell>
          <cell r="G15">
            <v>0</v>
          </cell>
          <cell r="H15" t="str">
            <v>Trinity Coal</v>
          </cell>
          <cell r="I15">
            <v>11</v>
          </cell>
          <cell r="J15" t="str">
            <v>Trinity Coal</v>
          </cell>
          <cell r="K15">
            <v>5356.09</v>
          </cell>
          <cell r="L15">
            <v>5.7516015974339485</v>
          </cell>
          <cell r="M15">
            <v>75.09055969498408</v>
          </cell>
        </row>
        <row r="16">
          <cell r="B16" t="str">
            <v>Energy Coal Resources, Inc.</v>
          </cell>
          <cell r="C16">
            <v>12</v>
          </cell>
          <cell r="D16" t="str">
            <v>Energy Coal Resources</v>
          </cell>
          <cell r="E16">
            <v>2151.42</v>
          </cell>
          <cell r="F16">
            <v>3.91</v>
          </cell>
          <cell r="G16">
            <v>0</v>
          </cell>
          <cell r="H16" t="str">
            <v>Peabody Coal Co.</v>
          </cell>
          <cell r="I16">
            <v>12</v>
          </cell>
          <cell r="J16" t="str">
            <v>Peabody Coal</v>
          </cell>
          <cell r="K16">
            <v>4684.8</v>
          </cell>
          <cell r="L16">
            <v>1.88</v>
          </cell>
          <cell r="M16" t="str">
            <v>--</v>
          </cell>
        </row>
        <row r="17">
          <cell r="B17" t="str">
            <v>Alliance Coal, LLC</v>
          </cell>
          <cell r="C17">
            <v>13</v>
          </cell>
          <cell r="D17" t="str">
            <v>Alliance Coal</v>
          </cell>
          <cell r="E17">
            <v>1630.59</v>
          </cell>
          <cell r="F17">
            <v>2.2599999999999998</v>
          </cell>
          <cell r="H17" t="str">
            <v>A &amp; G Coal Corp.</v>
          </cell>
          <cell r="I17">
            <v>13</v>
          </cell>
          <cell r="J17" t="str">
            <v>A &amp; G Coal</v>
          </cell>
          <cell r="K17">
            <v>3447.3</v>
          </cell>
          <cell r="L17">
            <v>2.82</v>
          </cell>
        </row>
        <row r="18">
          <cell r="B18" t="str">
            <v>Rhino Energy</v>
          </cell>
          <cell r="C18">
            <v>14</v>
          </cell>
          <cell r="D18" t="str">
            <v>Rhino Energy</v>
          </cell>
          <cell r="E18">
            <v>1626.41</v>
          </cell>
          <cell r="F18">
            <v>3.04</v>
          </cell>
          <cell r="G18">
            <v>360.00000000000136</v>
          </cell>
          <cell r="H18" t="str">
            <v>Rhino Energy</v>
          </cell>
          <cell r="I18">
            <v>14</v>
          </cell>
          <cell r="J18" t="str">
            <v>Rhino Energy</v>
          </cell>
          <cell r="K18">
            <v>3445.41</v>
          </cell>
          <cell r="L18">
            <v>2.81</v>
          </cell>
          <cell r="M18">
            <v>52.653333333333052</v>
          </cell>
        </row>
        <row r="19">
          <cell r="B19" t="str">
            <v>Cumberland Resources Corp.</v>
          </cell>
          <cell r="C19">
            <v>15</v>
          </cell>
          <cell r="D19" t="str">
            <v>Cumberland Resources</v>
          </cell>
          <cell r="E19">
            <v>1623.11</v>
          </cell>
          <cell r="F19">
            <v>3.36</v>
          </cell>
          <cell r="H19" t="str">
            <v>Alliance Coal, LLC</v>
          </cell>
          <cell r="I19">
            <v>15</v>
          </cell>
          <cell r="J19" t="str">
            <v>Alliance Coal, LLC</v>
          </cell>
          <cell r="K19">
            <v>3441.86</v>
          </cell>
          <cell r="L19">
            <v>2.33</v>
          </cell>
        </row>
        <row r="20">
          <cell r="B20" t="str">
            <v>Cumberland Resources Corp.</v>
          </cell>
          <cell r="C20">
            <v>16</v>
          </cell>
          <cell r="D20" t="str">
            <v>Cumberland Resources</v>
          </cell>
          <cell r="E20">
            <v>1623.11</v>
          </cell>
          <cell r="F20">
            <v>3.36</v>
          </cell>
          <cell r="H20" t="str">
            <v>Cumberland Resources Corp.</v>
          </cell>
          <cell r="I20">
            <v>16</v>
          </cell>
          <cell r="J20" t="str">
            <v>Alliance Coal</v>
          </cell>
          <cell r="K20">
            <v>3370.63</v>
          </cell>
          <cell r="L20">
            <v>3.62</v>
          </cell>
        </row>
        <row r="21">
          <cell r="B21" t="str">
            <v>A &amp; G Coal Corp.</v>
          </cell>
          <cell r="C21">
            <v>17</v>
          </cell>
          <cell r="D21" t="str">
            <v>A &amp; G Coal</v>
          </cell>
          <cell r="E21">
            <v>1518.43</v>
          </cell>
          <cell r="F21">
            <v>2.9</v>
          </cell>
          <cell r="H21" t="str">
            <v>Nally &amp; Hamilton Enterprises, Inc.</v>
          </cell>
          <cell r="I21">
            <v>17</v>
          </cell>
          <cell r="J21" t="str">
            <v>Cumberland Resources</v>
          </cell>
          <cell r="K21">
            <v>3092.96</v>
          </cell>
          <cell r="L21">
            <v>3.42</v>
          </cell>
        </row>
        <row r="22">
          <cell r="B22" t="str">
            <v>Pen Holdings, Inc.</v>
          </cell>
          <cell r="C22">
            <v>18</v>
          </cell>
          <cell r="D22" t="str">
            <v>Pen Holdings</v>
          </cell>
          <cell r="E22">
            <v>1277.08</v>
          </cell>
          <cell r="F22">
            <v>3.31</v>
          </cell>
          <cell r="G22">
            <v>0</v>
          </cell>
          <cell r="H22" t="str">
            <v>Progress Fuels Corp.</v>
          </cell>
          <cell r="I22">
            <v>18</v>
          </cell>
          <cell r="J22" t="str">
            <v>Nally &amp; Hamilton Enterprises</v>
          </cell>
          <cell r="K22">
            <v>2824.44</v>
          </cell>
          <cell r="L22">
            <v>1.58</v>
          </cell>
          <cell r="M22" t="str">
            <v>--</v>
          </cell>
        </row>
        <row r="23">
          <cell r="B23" t="str">
            <v>Locust Grove, Inc.</v>
          </cell>
          <cell r="C23">
            <v>19</v>
          </cell>
          <cell r="D23" t="str">
            <v>Locust Grove</v>
          </cell>
          <cell r="E23">
            <v>1126.79</v>
          </cell>
          <cell r="F23">
            <v>6.42</v>
          </cell>
          <cell r="G23">
            <v>3614.9760000000001</v>
          </cell>
          <cell r="H23" t="str">
            <v>P G H, Inc.</v>
          </cell>
          <cell r="I23">
            <v>19</v>
          </cell>
          <cell r="J23" t="str">
            <v>Progress Fuels</v>
          </cell>
          <cell r="K23">
            <v>2405.44</v>
          </cell>
          <cell r="L23">
            <v>7.43</v>
          </cell>
          <cell r="M23">
            <v>49.73305973815593</v>
          </cell>
        </row>
        <row r="24">
          <cell r="B24" t="str">
            <v>Progress Fuels Corp.</v>
          </cell>
          <cell r="C24">
            <v>20</v>
          </cell>
          <cell r="D24" t="str">
            <v>Progress Fuels</v>
          </cell>
          <cell r="E24">
            <v>1115.06</v>
          </cell>
          <cell r="F24">
            <v>1.25</v>
          </cell>
          <cell r="G24">
            <v>0</v>
          </cell>
          <cell r="H24" t="e">
            <v>#REF!</v>
          </cell>
          <cell r="I24">
            <v>20</v>
          </cell>
          <cell r="J24" t="str">
            <v>PGH</v>
          </cell>
          <cell r="K24" t="e">
            <v>#REF!</v>
          </cell>
          <cell r="L24" t="e">
            <v>#REF!</v>
          </cell>
          <cell r="M24" t="str">
            <v>--</v>
          </cell>
        </row>
        <row r="25">
          <cell r="B25" t="str">
            <v>Direct-Shipped Truck</v>
          </cell>
          <cell r="C25">
            <v>451</v>
          </cell>
          <cell r="D25" t="str">
            <v>Total Top 10</v>
          </cell>
          <cell r="E25">
            <v>59816.549999999996</v>
          </cell>
          <cell r="F25">
            <v>3.22020286860409</v>
          </cell>
          <cell r="G25">
            <v>120</v>
          </cell>
          <cell r="I25">
            <v>36.876607538802659</v>
          </cell>
          <cell r="J25" t="str">
            <v>Total Top 15</v>
          </cell>
          <cell r="K25">
            <v>138486.94</v>
          </cell>
          <cell r="L25">
            <v>3.1238698103951172</v>
          </cell>
          <cell r="M25">
            <v>48.960000000000008</v>
          </cell>
        </row>
        <row r="26">
          <cell r="B26" t="str">
            <v>Metallurgical A</v>
          </cell>
          <cell r="C26">
            <v>306</v>
          </cell>
          <cell r="D26">
            <v>306</v>
          </cell>
          <cell r="E26">
            <v>70.2</v>
          </cell>
          <cell r="F26">
            <v>0</v>
          </cell>
          <cell r="G26">
            <v>0</v>
          </cell>
          <cell r="I26">
            <v>80.470588235294116</v>
          </cell>
          <cell r="J26">
            <v>82.75</v>
          </cell>
          <cell r="K26">
            <v>82.749999999999986</v>
          </cell>
          <cell r="L26" t="str">
            <v>--</v>
          </cell>
          <cell r="M26" t="str">
            <v>--</v>
          </cell>
        </row>
        <row r="27">
          <cell r="B27" t="str">
            <v>Metallurgical B</v>
          </cell>
          <cell r="C27">
            <v>200</v>
          </cell>
          <cell r="D27" t="str">
            <v>Total Region</v>
          </cell>
          <cell r="E27">
            <v>116164.92000000001</v>
          </cell>
          <cell r="F27">
            <v>3.3298388670176862</v>
          </cell>
          <cell r="G27">
            <v>0</v>
          </cell>
          <cell r="I27">
            <v>70.86</v>
          </cell>
          <cell r="J27" t="str">
            <v>Total Region</v>
          </cell>
          <cell r="K27">
            <v>235763.6599999998</v>
          </cell>
          <cell r="L27">
            <v>3.2849295858403256</v>
          </cell>
          <cell r="M27" t="str">
            <v>--</v>
          </cell>
        </row>
        <row r="29">
          <cell r="B29" t="str">
            <v>Committed Subject to Reopeners</v>
          </cell>
        </row>
        <row r="30">
          <cell r="B30" t="str">
            <v>River</v>
          </cell>
          <cell r="C30">
            <v>780</v>
          </cell>
          <cell r="D30" t="str">
            <v>TCC</v>
          </cell>
          <cell r="E30">
            <v>5.7693057429004568</v>
          </cell>
          <cell r="F30">
            <v>0</v>
          </cell>
          <cell r="G30">
            <v>0</v>
          </cell>
          <cell r="I30">
            <v>52.639999999999986</v>
          </cell>
          <cell r="J30">
            <v>55</v>
          </cell>
          <cell r="K30" t="str">
            <v>--</v>
          </cell>
          <cell r="L30" t="str">
            <v>--</v>
          </cell>
          <cell r="M30" t="str">
            <v>--</v>
          </cell>
        </row>
        <row r="31">
          <cell r="B31" t="str">
            <v>CSX Rail</v>
          </cell>
          <cell r="C31">
            <v>2085.5879999999993</v>
          </cell>
          <cell r="D31" t="str">
            <v>MAG</v>
          </cell>
          <cell r="E31">
            <v>3.9175628999369239</v>
          </cell>
          <cell r="F31">
            <v>3374.9759999999987</v>
          </cell>
          <cell r="G31">
            <v>3374.9759999999987</v>
          </cell>
          <cell r="I31">
            <v>39.987282550532527</v>
          </cell>
          <cell r="J31">
            <v>45.315716969811263</v>
          </cell>
          <cell r="K31">
            <v>46.92642292567816</v>
          </cell>
          <cell r="L31">
            <v>48.181851106496772</v>
          </cell>
          <cell r="M31">
            <v>49.394074908977153</v>
          </cell>
        </row>
        <row r="32">
          <cell r="B32" t="str">
            <v>NS Rail</v>
          </cell>
          <cell r="C32">
            <v>799.99199999999996</v>
          </cell>
          <cell r="D32" t="str">
            <v>CNX</v>
          </cell>
          <cell r="E32">
            <v>3.4166080066722273</v>
          </cell>
          <cell r="F32">
            <v>0</v>
          </cell>
          <cell r="G32">
            <v>0</v>
          </cell>
          <cell r="I32">
            <v>48.125031250312503</v>
          </cell>
          <cell r="J32">
            <v>50.625026250262515</v>
          </cell>
          <cell r="K32">
            <v>48.999999999999993</v>
          </cell>
          <cell r="L32" t="str">
            <v>--</v>
          </cell>
          <cell r="M32" t="str">
            <v>--</v>
          </cell>
        </row>
        <row r="33">
          <cell r="B33" t="str">
            <v>Direct-Shipped Truck</v>
          </cell>
          <cell r="C33">
            <v>0</v>
          </cell>
          <cell r="D33" t="str">
            <v>FCL</v>
          </cell>
          <cell r="E33">
            <v>3.1854649280150191</v>
          </cell>
          <cell r="F33">
            <v>0</v>
          </cell>
          <cell r="G33">
            <v>0</v>
          </cell>
          <cell r="I33">
            <v>0</v>
          </cell>
          <cell r="J33">
            <v>0</v>
          </cell>
          <cell r="K33">
            <v>0</v>
          </cell>
          <cell r="L33">
            <v>0</v>
          </cell>
          <cell r="M33">
            <v>0</v>
          </cell>
        </row>
        <row r="34">
          <cell r="B34" t="str">
            <v>Metallurgical A</v>
          </cell>
          <cell r="C34">
            <v>306</v>
          </cell>
          <cell r="D34" t="str">
            <v>MEE</v>
          </cell>
          <cell r="E34">
            <v>3.13</v>
          </cell>
          <cell r="F34">
            <v>0</v>
          </cell>
          <cell r="G34">
            <v>0</v>
          </cell>
          <cell r="I34">
            <v>80.470588235294116</v>
          </cell>
          <cell r="J34">
            <v>82.75</v>
          </cell>
          <cell r="K34">
            <v>82.749999999999986</v>
          </cell>
          <cell r="L34" t="str">
            <v>--</v>
          </cell>
          <cell r="M34" t="str">
            <v>--</v>
          </cell>
        </row>
        <row r="35">
          <cell r="B35" t="str">
            <v>Metallurgical B</v>
          </cell>
          <cell r="C35">
            <v>0</v>
          </cell>
          <cell r="D35" t="str">
            <v>ICG</v>
          </cell>
          <cell r="E35">
            <v>2.96</v>
          </cell>
          <cell r="F35">
            <v>0</v>
          </cell>
          <cell r="G35">
            <v>0</v>
          </cell>
          <cell r="I35">
            <v>0</v>
          </cell>
          <cell r="J35">
            <v>0</v>
          </cell>
          <cell r="K35">
            <v>0</v>
          </cell>
          <cell r="L35">
            <v>0</v>
          </cell>
          <cell r="M35">
            <v>0</v>
          </cell>
        </row>
        <row r="36">
          <cell r="D36" t="str">
            <v>ACI</v>
          </cell>
          <cell r="E36">
            <v>2.93</v>
          </cell>
        </row>
        <row r="37">
          <cell r="B37" t="str">
            <v>Delta</v>
          </cell>
          <cell r="D37" t="str">
            <v>ANR</v>
          </cell>
          <cell r="E37">
            <v>2.64</v>
          </cell>
        </row>
        <row r="38">
          <cell r="B38" t="str">
            <v>River</v>
          </cell>
          <cell r="C38">
            <v>484.97999999999979</v>
          </cell>
          <cell r="D38" t="str">
            <v>JRCC</v>
          </cell>
          <cell r="E38">
            <v>2.27</v>
          </cell>
          <cell r="F38">
            <v>0</v>
          </cell>
          <cell r="G38">
            <v>0</v>
          </cell>
          <cell r="I38">
            <v>47.636700482494149</v>
          </cell>
          <cell r="J38" t="str">
            <v>--</v>
          </cell>
          <cell r="K38" t="str">
            <v>--</v>
          </cell>
          <cell r="L38" t="str">
            <v>--</v>
          </cell>
          <cell r="M38" t="str">
            <v>--</v>
          </cell>
        </row>
        <row r="39">
          <cell r="B39" t="str">
            <v>CSX Rail</v>
          </cell>
          <cell r="C39">
            <v>4189.1880000000001</v>
          </cell>
          <cell r="D39" t="str">
            <v>TECO</v>
          </cell>
          <cell r="E39">
            <v>2.21</v>
          </cell>
          <cell r="F39">
            <v>240.00000000000136</v>
          </cell>
          <cell r="G39">
            <v>240.00000000000136</v>
          </cell>
          <cell r="I39">
            <v>45.305649276184319</v>
          </cell>
          <cell r="J39">
            <v>48.877928286852601</v>
          </cell>
          <cell r="K39">
            <v>49.510314167160651</v>
          </cell>
          <cell r="L39">
            <v>52.666666666666366</v>
          </cell>
          <cell r="M39">
            <v>54.499999999999567</v>
          </cell>
        </row>
        <row r="40">
          <cell r="B40" t="str">
            <v>NS Rail</v>
          </cell>
          <cell r="C40">
            <v>1619.9999999999993</v>
          </cell>
          <cell r="D40">
            <v>1499.9999999999993</v>
          </cell>
          <cell r="E40">
            <v>1139.9999999999995</v>
          </cell>
          <cell r="F40">
            <v>120</v>
          </cell>
          <cell r="G40">
            <v>0</v>
          </cell>
          <cell r="I40">
            <v>52.795185185185204</v>
          </cell>
          <cell r="J40">
            <v>51.845000000000006</v>
          </cell>
          <cell r="K40">
            <v>49.197368421052666</v>
          </cell>
          <cell r="L40" t="str">
            <v>--</v>
          </cell>
          <cell r="M40" t="str">
            <v>--</v>
          </cell>
        </row>
        <row r="41">
          <cell r="B41" t="str">
            <v>Direct-Shipped Truck</v>
          </cell>
          <cell r="C41">
            <v>451</v>
          </cell>
          <cell r="D41">
            <v>230</v>
          </cell>
          <cell r="E41">
            <v>120</v>
          </cell>
          <cell r="F41">
            <v>120</v>
          </cell>
          <cell r="G41">
            <v>120</v>
          </cell>
          <cell r="I41">
            <v>36.876607538802659</v>
          </cell>
          <cell r="J41">
            <v>42.209999999999994</v>
          </cell>
          <cell r="K41">
            <v>51.3</v>
          </cell>
          <cell r="L41">
            <v>53.38000000000001</v>
          </cell>
          <cell r="M41">
            <v>48.960000000000008</v>
          </cell>
        </row>
        <row r="42">
          <cell r="B42" t="str">
            <v>Metallurgical A</v>
          </cell>
          <cell r="C42">
            <v>0</v>
          </cell>
          <cell r="D42">
            <v>0</v>
          </cell>
          <cell r="E42">
            <v>0</v>
          </cell>
          <cell r="F42">
            <v>0</v>
          </cell>
          <cell r="G42">
            <v>0</v>
          </cell>
          <cell r="I42" t="str">
            <v>--</v>
          </cell>
          <cell r="J42" t="str">
            <v>--</v>
          </cell>
          <cell r="K42" t="str">
            <v>--</v>
          </cell>
          <cell r="L42" t="str">
            <v>--</v>
          </cell>
          <cell r="M42" t="str">
            <v>--</v>
          </cell>
        </row>
        <row r="43">
          <cell r="B43" t="str">
            <v>Metallurgical B</v>
          </cell>
          <cell r="C43">
            <v>200</v>
          </cell>
          <cell r="D43">
            <v>0</v>
          </cell>
          <cell r="E43">
            <v>0</v>
          </cell>
          <cell r="F43">
            <v>0</v>
          </cell>
          <cell r="G43">
            <v>0</v>
          </cell>
          <cell r="I43">
            <v>70.86</v>
          </cell>
          <cell r="J43" t="str">
            <v>--</v>
          </cell>
          <cell r="K43" t="str">
            <v>--</v>
          </cell>
          <cell r="L43" t="str">
            <v>--</v>
          </cell>
          <cell r="M43" t="str">
            <v>--</v>
          </cell>
        </row>
        <row r="45">
          <cell r="B45" t="str">
            <v>Committed Tons – Unpriced (subject to index/collar/market reopeners)</v>
          </cell>
        </row>
        <row r="47">
          <cell r="C47" t="str">
            <v>Committed Tons</v>
          </cell>
          <cell r="I47" t="str">
            <v>Average Price Per Ton</v>
          </cell>
        </row>
        <row r="48">
          <cell r="C48">
            <v>2008</v>
          </cell>
          <cell r="D48">
            <v>2009</v>
          </cell>
          <cell r="E48">
            <v>2010</v>
          </cell>
          <cell r="F48">
            <v>2011</v>
          </cell>
          <cell r="G48">
            <v>2012</v>
          </cell>
          <cell r="I48">
            <v>2008</v>
          </cell>
          <cell r="J48">
            <v>2009</v>
          </cell>
          <cell r="K48">
            <v>2010</v>
          </cell>
          <cell r="L48">
            <v>2011</v>
          </cell>
          <cell r="M48">
            <v>2012</v>
          </cell>
        </row>
        <row r="49">
          <cell r="B49" t="str">
            <v>Steam Coal</v>
          </cell>
        </row>
        <row r="50">
          <cell r="B50" t="str">
            <v>River</v>
          </cell>
          <cell r="C50">
            <v>780</v>
          </cell>
          <cell r="D50" t="str">
            <v>MEE</v>
          </cell>
          <cell r="E50">
            <v>10</v>
          </cell>
          <cell r="F50">
            <v>1000</v>
          </cell>
          <cell r="G50">
            <v>0</v>
          </cell>
          <cell r="I50">
            <v>52.639999999999986</v>
          </cell>
          <cell r="J50">
            <v>55</v>
          </cell>
          <cell r="K50" t="str">
            <v>--</v>
          </cell>
          <cell r="L50" t="str">
            <v>--</v>
          </cell>
          <cell r="M50" t="str">
            <v>--</v>
          </cell>
        </row>
        <row r="51">
          <cell r="B51" t="str">
            <v>CSX Rail</v>
          </cell>
          <cell r="C51">
            <v>2085.5879999999993</v>
          </cell>
          <cell r="D51" t="str">
            <v>MAG</v>
          </cell>
          <cell r="E51">
            <v>6.6744899999999996</v>
          </cell>
          <cell r="F51">
            <v>3374.9759999999987</v>
          </cell>
          <cell r="G51">
            <v>3374.9759999999987</v>
          </cell>
          <cell r="I51">
            <v>39.987282550532527</v>
          </cell>
          <cell r="J51">
            <v>45.315716969811263</v>
          </cell>
          <cell r="K51">
            <v>46.92642292567816</v>
          </cell>
          <cell r="L51">
            <v>48.181851106496772</v>
          </cell>
          <cell r="M51">
            <v>49.394074908977153</v>
          </cell>
        </row>
        <row r="52">
          <cell r="B52" t="str">
            <v>NS Rail</v>
          </cell>
          <cell r="C52">
            <v>799.99199999999996</v>
          </cell>
          <cell r="D52" t="str">
            <v>ANR</v>
          </cell>
          <cell r="E52">
            <v>6.1390799999999999</v>
          </cell>
          <cell r="F52">
            <v>0</v>
          </cell>
          <cell r="G52">
            <v>0</v>
          </cell>
          <cell r="I52">
            <v>48.125031250312503</v>
          </cell>
          <cell r="J52">
            <v>50.625026250262515</v>
          </cell>
          <cell r="K52">
            <v>48.999999999999993</v>
          </cell>
          <cell r="L52" t="str">
            <v>--</v>
          </cell>
          <cell r="M52" t="str">
            <v>--</v>
          </cell>
        </row>
        <row r="53">
          <cell r="B53" t="str">
            <v>Direct-Shipped Truck</v>
          </cell>
          <cell r="C53">
            <v>0</v>
          </cell>
          <cell r="D53" t="str">
            <v>CNX</v>
          </cell>
          <cell r="E53">
            <v>5.9950000000000001</v>
          </cell>
          <cell r="F53">
            <v>0</v>
          </cell>
          <cell r="G53">
            <v>0</v>
          </cell>
          <cell r="I53">
            <v>0</v>
          </cell>
          <cell r="J53">
            <v>0</v>
          </cell>
          <cell r="K53">
            <v>0</v>
          </cell>
          <cell r="L53">
            <v>0</v>
          </cell>
          <cell r="M53">
            <v>0</v>
          </cell>
        </row>
        <row r="54">
          <cell r="B54" t="str">
            <v>Total Steam Coal</v>
          </cell>
          <cell r="C54">
            <v>3665.579999999999</v>
          </cell>
          <cell r="D54" t="str">
            <v>ACI</v>
          </cell>
          <cell r="E54">
            <v>4.9279899999999994</v>
          </cell>
          <cell r="F54">
            <v>3374.9759999999987</v>
          </cell>
          <cell r="G54">
            <v>3374.9759999999987</v>
          </cell>
          <cell r="I54">
            <v>44.455675947599026</v>
          </cell>
          <cell r="J54">
            <v>47.638789953960384</v>
          </cell>
          <cell r="K54">
            <v>47.139095665116713</v>
          </cell>
          <cell r="L54">
            <v>48.181851106496772</v>
          </cell>
          <cell r="M54">
            <v>49.394074908977153</v>
          </cell>
        </row>
        <row r="55">
          <cell r="D55" t="str">
            <v>ICG</v>
          </cell>
          <cell r="E55">
            <v>3.9601500000000001</v>
          </cell>
        </row>
        <row r="56">
          <cell r="B56" t="str">
            <v>Metallurigcal Coal</v>
          </cell>
          <cell r="D56" t="str">
            <v>JRCC</v>
          </cell>
          <cell r="E56">
            <v>3.9126099999999999</v>
          </cell>
        </row>
        <row r="57">
          <cell r="B57" t="str">
            <v>Metallurgical A</v>
          </cell>
          <cell r="C57">
            <v>306</v>
          </cell>
          <cell r="D57" t="str">
            <v>TCC</v>
          </cell>
          <cell r="E57">
            <v>3.3509199999999999</v>
          </cell>
          <cell r="F57">
            <v>0</v>
          </cell>
          <cell r="G57">
            <v>0</v>
          </cell>
          <cell r="I57">
            <v>80.470588235294116</v>
          </cell>
          <cell r="J57">
            <v>82.75</v>
          </cell>
          <cell r="K57">
            <v>82.749999999999986</v>
          </cell>
          <cell r="L57" t="str">
            <v>--</v>
          </cell>
          <cell r="M57" t="str">
            <v>--</v>
          </cell>
        </row>
        <row r="58">
          <cell r="B58" t="str">
            <v>Metallurgical B</v>
          </cell>
          <cell r="C58">
            <v>0</v>
          </cell>
          <cell r="D58" t="str">
            <v>TECO</v>
          </cell>
          <cell r="E58">
            <v>2.76511</v>
          </cell>
          <cell r="F58">
            <v>0</v>
          </cell>
          <cell r="G58">
            <v>0</v>
          </cell>
          <cell r="I58">
            <v>0</v>
          </cell>
          <cell r="J58">
            <v>0</v>
          </cell>
          <cell r="K58">
            <v>0</v>
          </cell>
          <cell r="L58">
            <v>0</v>
          </cell>
          <cell r="M58">
            <v>0</v>
          </cell>
        </row>
        <row r="59">
          <cell r="B59" t="str">
            <v>Total Metallurgical Coal</v>
          </cell>
          <cell r="C59">
            <v>306</v>
          </cell>
          <cell r="D59" t="str">
            <v>FCL</v>
          </cell>
          <cell r="E59">
            <v>2.7484899999999999</v>
          </cell>
          <cell r="F59">
            <v>0</v>
          </cell>
          <cell r="G59">
            <v>0</v>
          </cell>
          <cell r="I59">
            <v>80.470588235294116</v>
          </cell>
          <cell r="J59">
            <v>82.75</v>
          </cell>
          <cell r="K59">
            <v>82.749999999999986</v>
          </cell>
          <cell r="L59" t="str">
            <v>--</v>
          </cell>
          <cell r="M59" t="str">
            <v>--</v>
          </cell>
        </row>
        <row r="61">
          <cell r="B61" t="str">
            <v>Total Committed Coal Sales</v>
          </cell>
          <cell r="C61">
            <v>3971.579999999999</v>
          </cell>
          <cell r="D61">
            <v>5385.9719999999998</v>
          </cell>
          <cell r="E61">
            <v>4945.1639999999989</v>
          </cell>
          <cell r="F61">
            <v>3374.9759999999987</v>
          </cell>
          <cell r="G61">
            <v>3374.9759999999987</v>
          </cell>
          <cell r="I61">
            <v>47.230532090503033</v>
          </cell>
          <cell r="J61">
            <v>49.633607282028208</v>
          </cell>
          <cell r="K61">
            <v>47.644616914626091</v>
          </cell>
          <cell r="L61">
            <v>48.181851106496772</v>
          </cell>
          <cell r="M61">
            <v>49.394074908977153</v>
          </cell>
        </row>
        <row r="64">
          <cell r="C64">
            <v>780</v>
          </cell>
          <cell r="D64">
            <v>780</v>
          </cell>
          <cell r="E64">
            <v>0</v>
          </cell>
          <cell r="F64">
            <v>0</v>
          </cell>
          <cell r="G64">
            <v>0</v>
          </cell>
          <cell r="I64">
            <v>52.639999999999986</v>
          </cell>
          <cell r="J64">
            <v>55</v>
          </cell>
          <cell r="K64" t="str">
            <v>--</v>
          </cell>
          <cell r="L64" t="str">
            <v>--</v>
          </cell>
          <cell r="M64" t="str">
            <v>--</v>
          </cell>
        </row>
        <row r="65">
          <cell r="C65">
            <v>2085.5879999999993</v>
          </cell>
          <cell r="D65">
            <v>3499.9799999999996</v>
          </cell>
          <cell r="E65">
            <v>4374.9719999999988</v>
          </cell>
          <cell r="F65">
            <v>3374.9759999999987</v>
          </cell>
          <cell r="G65">
            <v>3374.9759999999987</v>
          </cell>
          <cell r="I65">
            <v>39.987282550532527</v>
          </cell>
          <cell r="J65">
            <v>45.315716969811263</v>
          </cell>
          <cell r="K65">
            <v>46.92642292567816</v>
          </cell>
          <cell r="L65">
            <v>48.181851106496772</v>
          </cell>
          <cell r="M65">
            <v>49.394074908977153</v>
          </cell>
        </row>
        <row r="66">
          <cell r="C66">
            <v>799.99199999999996</v>
          </cell>
          <cell r="D66">
            <v>799.99199999999996</v>
          </cell>
          <cell r="E66">
            <v>499.99199999999996</v>
          </cell>
          <cell r="F66">
            <v>0</v>
          </cell>
          <cell r="G66">
            <v>0</v>
          </cell>
          <cell r="I66">
            <v>48.125031250312503</v>
          </cell>
          <cell r="J66">
            <v>50.625026250262515</v>
          </cell>
          <cell r="K66">
            <v>48.999999999999993</v>
          </cell>
          <cell r="L66" t="str">
            <v>--</v>
          </cell>
          <cell r="M66" t="str">
            <v>--</v>
          </cell>
        </row>
        <row r="67">
          <cell r="C67">
            <v>0</v>
          </cell>
          <cell r="D67">
            <v>0</v>
          </cell>
          <cell r="E67">
            <v>0</v>
          </cell>
          <cell r="F67">
            <v>0</v>
          </cell>
          <cell r="G67">
            <v>0</v>
          </cell>
          <cell r="I67">
            <v>0</v>
          </cell>
          <cell r="J67">
            <v>0</v>
          </cell>
          <cell r="K67">
            <v>0</v>
          </cell>
          <cell r="L67">
            <v>0</v>
          </cell>
          <cell r="M67">
            <v>0</v>
          </cell>
        </row>
        <row r="68">
          <cell r="C68">
            <v>306</v>
          </cell>
          <cell r="D68">
            <v>306</v>
          </cell>
          <cell r="E68">
            <v>70.2</v>
          </cell>
          <cell r="F68">
            <v>0</v>
          </cell>
          <cell r="G68">
            <v>0</v>
          </cell>
          <cell r="I68">
            <v>80.470588235294116</v>
          </cell>
          <cell r="J68">
            <v>82.75</v>
          </cell>
          <cell r="K68">
            <v>82.749999999999986</v>
          </cell>
          <cell r="L68" t="str">
            <v>--</v>
          </cell>
          <cell r="M68" t="str">
            <v>--</v>
          </cell>
        </row>
        <row r="69">
          <cell r="C69">
            <v>0</v>
          </cell>
          <cell r="D69">
            <v>0</v>
          </cell>
          <cell r="E69">
            <v>0</v>
          </cell>
          <cell r="F69">
            <v>0</v>
          </cell>
          <cell r="G69">
            <v>0</v>
          </cell>
          <cell r="I69">
            <v>0</v>
          </cell>
          <cell r="J69">
            <v>0</v>
          </cell>
          <cell r="K69">
            <v>0</v>
          </cell>
          <cell r="L69">
            <v>0</v>
          </cell>
          <cell r="M69">
            <v>0</v>
          </cell>
        </row>
        <row r="71">
          <cell r="C71" t="str">
            <v>Committed/Unpriced Tons</v>
          </cell>
          <cell r="I71" t="str">
            <v>Price Per Ton</v>
          </cell>
        </row>
        <row r="72">
          <cell r="C72">
            <v>2008</v>
          </cell>
          <cell r="D72">
            <v>2009</v>
          </cell>
          <cell r="E72">
            <v>2010</v>
          </cell>
          <cell r="F72">
            <v>2011</v>
          </cell>
          <cell r="G72">
            <v>2012</v>
          </cell>
          <cell r="I72">
            <v>2008</v>
          </cell>
          <cell r="J72">
            <v>2009</v>
          </cell>
          <cell r="K72">
            <v>2010</v>
          </cell>
          <cell r="L72">
            <v>2011</v>
          </cell>
          <cell r="M72">
            <v>2012</v>
          </cell>
          <cell r="O72" t="str">
            <v>Note</v>
          </cell>
        </row>
        <row r="73">
          <cell r="A73" t="str">
            <v>CSX Rail</v>
          </cell>
          <cell r="B73" t="str">
            <v>Santee Cooper Index Price (CSX 2008-2013)</v>
          </cell>
          <cell r="C73">
            <v>1865.9879999999994</v>
          </cell>
          <cell r="D73">
            <v>1999.9919999999995</v>
          </cell>
          <cell r="E73">
            <v>2874.983999999999</v>
          </cell>
          <cell r="F73">
            <v>2874.983999999999</v>
          </cell>
          <cell r="G73">
            <v>2874.983999999999</v>
          </cell>
          <cell r="I73">
            <v>40.280000000000015</v>
          </cell>
          <cell r="J73">
            <v>45.365000000000016</v>
          </cell>
          <cell r="K73">
            <v>46.705432364145345</v>
          </cell>
          <cell r="L73">
            <v>48.25695486305316</v>
          </cell>
          <cell r="M73">
            <v>49.636520189329765</v>
          </cell>
          <cell r="O73" t="str">
            <v>(3)</v>
          </cell>
        </row>
        <row r="74">
          <cell r="A74" t="str">
            <v>CSX Rail</v>
          </cell>
          <cell r="B74" t="str">
            <v>Duke (CSX 2008-2010)</v>
          </cell>
          <cell r="C74">
            <v>0</v>
          </cell>
          <cell r="D74">
            <v>999.99599999999975</v>
          </cell>
          <cell r="E74">
            <v>999.99599999999975</v>
          </cell>
          <cell r="F74">
            <v>0</v>
          </cell>
          <cell r="G74">
            <v>0</v>
          </cell>
          <cell r="I74" t="str">
            <v>--</v>
          </cell>
          <cell r="J74">
            <v>46.000000000000007</v>
          </cell>
          <cell r="K74">
            <v>46.000000000000007</v>
          </cell>
          <cell r="L74" t="str">
            <v>--</v>
          </cell>
          <cell r="M74" t="str">
            <v>--</v>
          </cell>
          <cell r="O74" t="str">
            <v>(5)</v>
          </cell>
        </row>
        <row r="75">
          <cell r="A75" t="str">
            <v>CSX Rail</v>
          </cell>
          <cell r="B75" t="str">
            <v>TVA (CSX 2008-2012)</v>
          </cell>
          <cell r="C75">
            <v>219.6</v>
          </cell>
          <cell r="D75">
            <v>499.99199999999996</v>
          </cell>
          <cell r="E75">
            <v>499.99199999999996</v>
          </cell>
          <cell r="F75">
            <v>499.99199999999996</v>
          </cell>
          <cell r="G75">
            <v>499.99199999999996</v>
          </cell>
          <cell r="I75">
            <v>37.5</v>
          </cell>
          <cell r="J75">
            <v>43.750000000000014</v>
          </cell>
          <cell r="K75">
            <v>50.050000000000004</v>
          </cell>
          <cell r="L75">
            <v>47.750000000000007</v>
          </cell>
          <cell r="M75">
            <v>48.000000000000014</v>
          </cell>
          <cell r="O75" t="str">
            <v>(8)</v>
          </cell>
        </row>
        <row r="76">
          <cell r="A76" t="str">
            <v>Met A</v>
          </cell>
          <cell r="B76" t="str">
            <v>AK Steel (DWR 2008-2009)</v>
          </cell>
          <cell r="C76">
            <v>180</v>
          </cell>
          <cell r="D76">
            <v>180</v>
          </cell>
          <cell r="E76">
            <v>0</v>
          </cell>
          <cell r="F76">
            <v>0</v>
          </cell>
          <cell r="G76">
            <v>0</v>
          </cell>
          <cell r="I76">
            <v>78</v>
          </cell>
          <cell r="J76">
            <v>82.75</v>
          </cell>
          <cell r="K76" t="str">
            <v>--</v>
          </cell>
          <cell r="L76" t="str">
            <v>--</v>
          </cell>
          <cell r="M76" t="str">
            <v>--</v>
          </cell>
          <cell r="O76" t="str">
            <v>(6)</v>
          </cell>
        </row>
        <row r="77">
          <cell r="A77" t="str">
            <v>Met A</v>
          </cell>
          <cell r="B77" t="str">
            <v>USX (DWR 2008-2010)</v>
          </cell>
          <cell r="C77">
            <v>126</v>
          </cell>
          <cell r="D77">
            <v>126</v>
          </cell>
          <cell r="E77">
            <v>70.2</v>
          </cell>
          <cell r="F77">
            <v>0</v>
          </cell>
          <cell r="G77">
            <v>0</v>
          </cell>
          <cell r="I77">
            <v>84</v>
          </cell>
          <cell r="J77">
            <v>82.75</v>
          </cell>
          <cell r="K77">
            <v>82.749999999999986</v>
          </cell>
          <cell r="L77" t="str">
            <v>--</v>
          </cell>
          <cell r="M77" t="str">
            <v>--</v>
          </cell>
          <cell r="O77" t="str">
            <v>(7)</v>
          </cell>
        </row>
        <row r="78">
          <cell r="A78" t="str">
            <v>NS Rail</v>
          </cell>
          <cell r="B78" t="str">
            <v>Progress Energy (North Springs 2005-2009)</v>
          </cell>
          <cell r="C78">
            <v>300</v>
          </cell>
          <cell r="D78">
            <v>300</v>
          </cell>
          <cell r="E78">
            <v>0</v>
          </cell>
          <cell r="F78">
            <v>0</v>
          </cell>
          <cell r="G78">
            <v>0</v>
          </cell>
          <cell r="I78">
            <v>53.333333333333336</v>
          </cell>
          <cell r="J78">
            <v>55</v>
          </cell>
          <cell r="K78" t="str">
            <v>--</v>
          </cell>
          <cell r="L78" t="str">
            <v>--</v>
          </cell>
          <cell r="M78" t="str">
            <v>--</v>
          </cell>
          <cell r="O78" t="str">
            <v>(1)</v>
          </cell>
        </row>
        <row r="79">
          <cell r="A79" t="str">
            <v>NS Rail</v>
          </cell>
          <cell r="B79" t="str">
            <v>Duke (NS 2008-2010)</v>
          </cell>
          <cell r="C79">
            <v>499.99199999999996</v>
          </cell>
          <cell r="D79">
            <v>499.99199999999996</v>
          </cell>
          <cell r="E79">
            <v>499.99199999999996</v>
          </cell>
          <cell r="F79">
            <v>0</v>
          </cell>
          <cell r="G79">
            <v>0</v>
          </cell>
          <cell r="I79">
            <v>45</v>
          </cell>
          <cell r="J79">
            <v>48.000000000000014</v>
          </cell>
          <cell r="K79">
            <v>48.999999999999993</v>
          </cell>
          <cell r="L79" t="str">
            <v>--</v>
          </cell>
          <cell r="M79" t="str">
            <v>--</v>
          </cell>
          <cell r="O79" t="str">
            <v>(4)</v>
          </cell>
        </row>
        <row r="80">
          <cell r="A80" t="str">
            <v>River</v>
          </cell>
          <cell r="B80" t="str">
            <v>River Trading (Truck to BSR 2008/2009)</v>
          </cell>
          <cell r="C80">
            <v>780</v>
          </cell>
          <cell r="D80">
            <v>780</v>
          </cell>
          <cell r="E80">
            <v>0</v>
          </cell>
          <cell r="F80">
            <v>0</v>
          </cell>
          <cell r="G80">
            <v>0</v>
          </cell>
          <cell r="I80">
            <v>52.639999999999986</v>
          </cell>
          <cell r="J80">
            <v>55</v>
          </cell>
          <cell r="K80" t="str">
            <v>--</v>
          </cell>
          <cell r="L80" t="str">
            <v>--</v>
          </cell>
          <cell r="M80" t="str">
            <v>--</v>
          </cell>
          <cell r="O80" t="str">
            <v>(2)</v>
          </cell>
        </row>
        <row r="81">
          <cell r="B81" t="str">
            <v>Total</v>
          </cell>
          <cell r="C81">
            <v>3971.5799999999995</v>
          </cell>
          <cell r="D81">
            <v>5385.9719999999998</v>
          </cell>
          <cell r="E81">
            <v>4945.1639999999989</v>
          </cell>
          <cell r="F81">
            <v>3374.9759999999987</v>
          </cell>
          <cell r="G81">
            <v>3374.9759999999987</v>
          </cell>
          <cell r="I81">
            <v>47.230532090503026</v>
          </cell>
          <cell r="J81">
            <v>49.633607282028208</v>
          </cell>
          <cell r="K81">
            <v>47.644616914626091</v>
          </cell>
          <cell r="L81">
            <v>48.181851106496772</v>
          </cell>
          <cell r="M81">
            <v>49.394074908977153</v>
          </cell>
        </row>
        <row r="83">
          <cell r="B83" t="str">
            <v>(1) Settled at collar ceiling price of $55.00/NT for June 2008-Dec. 2009.</v>
          </cell>
        </row>
        <row r="84">
          <cell r="B84" t="str">
            <v>(2) Index price to settle in Oct. 2008 for 2009 deliveries based on EVO average Oct. published "mid" NYMEX price minus $1.50/NT.</v>
          </cell>
        </row>
        <row r="85">
          <cell r="B85" t="str">
            <v>(3) To settle in Dec. of each year based on the avg. EVO published "offer" price between 11/1-12/15 of the prior year minus $5.50/NT.  Floor price is $42.50/NT fixed for the term.</v>
          </cell>
        </row>
        <row r="86">
          <cell r="B86" t="str">
            <v>(4) Collar $41.00-$48.00/NT for the term.</v>
          </cell>
        </row>
        <row r="87">
          <cell r="B87" t="str">
            <v>(5) Collar $40.00-$46.00/NT for the term.</v>
          </cell>
        </row>
        <row r="88">
          <cell r="B88" t="str">
            <v>(6) Collar for 2009 is $73.00-$83.00/NT.</v>
          </cell>
        </row>
        <row r="89">
          <cell r="B89" t="str">
            <v>(7) Collar is $79.00-$89.00/NT for 2009 and 2010.</v>
          </cell>
        </row>
        <row r="90">
          <cell r="B90" t="str">
            <v>(8) Annual market price reopener starting Jan 2009. No obligation to extend contract on an annual basis beginning Jan 2009.</v>
          </cell>
        </row>
        <row r="93">
          <cell r="B93" t="str">
            <v>River</v>
          </cell>
          <cell r="C93">
            <v>780</v>
          </cell>
          <cell r="D93">
            <v>780</v>
          </cell>
          <cell r="E93">
            <v>0</v>
          </cell>
          <cell r="F93">
            <v>0</v>
          </cell>
          <cell r="G93">
            <v>0</v>
          </cell>
          <cell r="I93">
            <v>52.639999999999986</v>
          </cell>
          <cell r="J93">
            <v>55</v>
          </cell>
          <cell r="K93" t="str">
            <v>--</v>
          </cell>
          <cell r="L93" t="str">
            <v>--</v>
          </cell>
          <cell r="M93" t="str">
            <v>--</v>
          </cell>
        </row>
        <row r="94">
          <cell r="B94" t="str">
            <v>CSX Rail</v>
          </cell>
          <cell r="C94">
            <v>2085.5879999999993</v>
          </cell>
          <cell r="D94">
            <v>3499.9799999999996</v>
          </cell>
          <cell r="E94">
            <v>4374.9719999999988</v>
          </cell>
          <cell r="F94">
            <v>3374.9759999999987</v>
          </cell>
          <cell r="G94">
            <v>3374.9759999999987</v>
          </cell>
          <cell r="I94">
            <v>39.987282550532527</v>
          </cell>
          <cell r="J94">
            <v>45.315716969811263</v>
          </cell>
          <cell r="K94">
            <v>46.92642292567816</v>
          </cell>
          <cell r="L94">
            <v>48.181851106496772</v>
          </cell>
          <cell r="M94">
            <v>49.394074908977153</v>
          </cell>
        </row>
        <row r="95">
          <cell r="B95" t="str">
            <v>NS Rail</v>
          </cell>
          <cell r="C95">
            <v>799.99199999999996</v>
          </cell>
          <cell r="D95">
            <v>799.99199999999996</v>
          </cell>
          <cell r="E95">
            <v>499.99199999999996</v>
          </cell>
          <cell r="F95">
            <v>0</v>
          </cell>
          <cell r="G95">
            <v>0</v>
          </cell>
          <cell r="I95">
            <v>48.125031250312503</v>
          </cell>
          <cell r="J95">
            <v>50.625026250262515</v>
          </cell>
          <cell r="K95">
            <v>48.999999999999993</v>
          </cell>
          <cell r="L95" t="str">
            <v>--</v>
          </cell>
          <cell r="M95" t="str">
            <v>--</v>
          </cell>
        </row>
        <row r="96">
          <cell r="B96" t="str">
            <v>Direct-Shipped Truck</v>
          </cell>
          <cell r="C96">
            <v>0</v>
          </cell>
          <cell r="D96">
            <v>0</v>
          </cell>
          <cell r="E96">
            <v>0</v>
          </cell>
          <cell r="F96">
            <v>0</v>
          </cell>
          <cell r="G96">
            <v>0</v>
          </cell>
          <cell r="I96">
            <v>0</v>
          </cell>
          <cell r="J96">
            <v>0</v>
          </cell>
          <cell r="K96">
            <v>0</v>
          </cell>
          <cell r="L96">
            <v>0</v>
          </cell>
          <cell r="M96">
            <v>0</v>
          </cell>
        </row>
        <row r="97">
          <cell r="B97" t="str">
            <v>Metallurgical A</v>
          </cell>
          <cell r="C97">
            <v>306</v>
          </cell>
          <cell r="D97">
            <v>306</v>
          </cell>
          <cell r="E97">
            <v>70.2</v>
          </cell>
          <cell r="F97">
            <v>0</v>
          </cell>
          <cell r="G97">
            <v>0</v>
          </cell>
          <cell r="I97">
            <v>80.470588235294116</v>
          </cell>
          <cell r="J97">
            <v>82.75</v>
          </cell>
          <cell r="K97">
            <v>82.749999999999986</v>
          </cell>
          <cell r="L97" t="str">
            <v>--</v>
          </cell>
          <cell r="M97" t="str">
            <v>--</v>
          </cell>
        </row>
        <row r="98">
          <cell r="B98" t="str">
            <v>Metallurgical B</v>
          </cell>
          <cell r="C98">
            <v>0</v>
          </cell>
          <cell r="D98">
            <v>0</v>
          </cell>
          <cell r="E98">
            <v>0</v>
          </cell>
          <cell r="F98">
            <v>0</v>
          </cell>
          <cell r="G98">
            <v>0</v>
          </cell>
          <cell r="I98">
            <v>0</v>
          </cell>
          <cell r="J98">
            <v>0</v>
          </cell>
          <cell r="K98">
            <v>0</v>
          </cell>
          <cell r="L98">
            <v>0</v>
          </cell>
          <cell r="M98">
            <v>0</v>
          </cell>
        </row>
        <row r="99">
          <cell r="C99">
            <v>3971.579999999999</v>
          </cell>
          <cell r="D99">
            <v>5385.9719999999998</v>
          </cell>
          <cell r="E99">
            <v>4945.1639999999989</v>
          </cell>
          <cell r="F99">
            <v>3374.9759999999987</v>
          </cell>
          <cell r="G99">
            <v>3374.9759999999987</v>
          </cell>
          <cell r="I99">
            <v>47.230532090503033</v>
          </cell>
          <cell r="J99">
            <v>49.633607282028208</v>
          </cell>
          <cell r="K99">
            <v>47.644616914626091</v>
          </cell>
          <cell r="L99">
            <v>48.181851106496772</v>
          </cell>
          <cell r="M99">
            <v>49.394074908977153</v>
          </cell>
        </row>
        <row r="100">
          <cell r="C100">
            <v>0</v>
          </cell>
          <cell r="D100">
            <v>0</v>
          </cell>
          <cell r="E100">
            <v>0</v>
          </cell>
          <cell r="F100">
            <v>0</v>
          </cell>
          <cell r="G100">
            <v>0</v>
          </cell>
          <cell r="I100">
            <v>0</v>
          </cell>
          <cell r="J100">
            <v>0</v>
          </cell>
          <cell r="K100">
            <v>0</v>
          </cell>
          <cell r="L100">
            <v>0</v>
          </cell>
          <cell r="M100">
            <v>0</v>
          </cell>
        </row>
        <row r="101">
          <cell r="B101" t="str">
            <v xml:space="preserve">Total Committed Tons </v>
          </cell>
        </row>
        <row r="103">
          <cell r="C103" t="str">
            <v>Committed Tons</v>
          </cell>
          <cell r="I103" t="str">
            <v>Average Price Per Ton</v>
          </cell>
        </row>
        <row r="104">
          <cell r="C104">
            <v>2008</v>
          </cell>
          <cell r="D104">
            <v>2009</v>
          </cell>
          <cell r="E104">
            <v>2010</v>
          </cell>
          <cell r="F104">
            <v>2011</v>
          </cell>
          <cell r="G104">
            <v>2012</v>
          </cell>
          <cell r="I104">
            <v>2008</v>
          </cell>
          <cell r="J104">
            <v>2009</v>
          </cell>
          <cell r="K104">
            <v>2010</v>
          </cell>
          <cell r="L104">
            <v>2011</v>
          </cell>
          <cell r="M104">
            <v>2012</v>
          </cell>
        </row>
        <row r="105">
          <cell r="B105" t="str">
            <v>Steam Coal</v>
          </cell>
        </row>
        <row r="106">
          <cell r="B106" t="str">
            <v>River</v>
          </cell>
          <cell r="C106">
            <v>1264.9799999999998</v>
          </cell>
          <cell r="D106">
            <v>780</v>
          </cell>
          <cell r="E106">
            <v>0</v>
          </cell>
          <cell r="F106">
            <v>0</v>
          </cell>
          <cell r="G106">
            <v>0</v>
          </cell>
          <cell r="I106">
            <v>50.721787696248164</v>
          </cell>
          <cell r="J106">
            <v>55</v>
          </cell>
          <cell r="K106" t="str">
            <v>--</v>
          </cell>
          <cell r="L106" t="str">
            <v>--</v>
          </cell>
          <cell r="M106" t="str">
            <v>--</v>
          </cell>
        </row>
        <row r="107">
          <cell r="B107" t="str">
            <v>CSX Rail</v>
          </cell>
          <cell r="C107">
            <v>6274.7759999999998</v>
          </cell>
          <cell r="D107">
            <v>5758.98</v>
          </cell>
          <cell r="E107">
            <v>6399.3719999999994</v>
          </cell>
          <cell r="F107">
            <v>3614.9760000000001</v>
          </cell>
          <cell r="G107">
            <v>3614.9760000000001</v>
          </cell>
          <cell r="I107">
            <v>43.537949230378906</v>
          </cell>
          <cell r="J107">
            <v>46.713019159642862</v>
          </cell>
          <cell r="K107">
            <v>47.743820231110185</v>
          </cell>
          <cell r="L107">
            <v>48.479600174385666</v>
          </cell>
          <cell r="M107">
            <v>49.73305973815593</v>
          </cell>
        </row>
        <row r="108">
          <cell r="B108" t="str">
            <v>NS Rail</v>
          </cell>
          <cell r="C108">
            <v>2419.9919999999993</v>
          </cell>
          <cell r="D108">
            <v>2299.9919999999993</v>
          </cell>
          <cell r="E108">
            <v>1639.9919999999995</v>
          </cell>
          <cell r="F108">
            <v>120</v>
          </cell>
          <cell r="G108">
            <v>0</v>
          </cell>
          <cell r="I108">
            <v>51.251342979646225</v>
          </cell>
          <cell r="J108">
            <v>51.420664071875038</v>
          </cell>
          <cell r="K108">
            <v>49.137195791198998</v>
          </cell>
          <cell r="L108">
            <v>49</v>
          </cell>
          <cell r="M108" t="str">
            <v>--</v>
          </cell>
        </row>
        <row r="109">
          <cell r="B109" t="str">
            <v>Direct-Shipped Truck</v>
          </cell>
          <cell r="C109">
            <v>451</v>
          </cell>
          <cell r="D109">
            <v>230</v>
          </cell>
          <cell r="E109">
            <v>120</v>
          </cell>
          <cell r="F109">
            <v>120</v>
          </cell>
          <cell r="G109">
            <v>120</v>
          </cell>
          <cell r="I109">
            <v>36.876607538802659</v>
          </cell>
          <cell r="J109">
            <v>42.209999999999994</v>
          </cell>
          <cell r="K109">
            <v>51.3</v>
          </cell>
          <cell r="L109">
            <v>53.38000000000001</v>
          </cell>
          <cell r="M109">
            <v>48.960000000000008</v>
          </cell>
        </row>
        <row r="110">
          <cell r="B110" t="str">
            <v>Total Steam Coal</v>
          </cell>
          <cell r="C110">
            <v>10410.748</v>
          </cell>
          <cell r="D110">
            <v>9068.9719999999979</v>
          </cell>
          <cell r="E110">
            <v>8159.3639999999987</v>
          </cell>
          <cell r="F110">
            <v>3854.9760000000001</v>
          </cell>
          <cell r="G110">
            <v>3734.9760000000001</v>
          </cell>
          <cell r="I110">
            <v>45.915251807074767</v>
          </cell>
          <cell r="J110">
            <v>48.505471080956042</v>
          </cell>
          <cell r="K110">
            <v>48.07618269757301</v>
          </cell>
          <cell r="L110">
            <v>48.6483420700933</v>
          </cell>
          <cell r="M110">
            <v>49.70822231789441</v>
          </cell>
        </row>
        <row r="112">
          <cell r="B112" t="str">
            <v>Metallurigcal Coal</v>
          </cell>
        </row>
        <row r="113">
          <cell r="B113" t="str">
            <v>Metallurgical A</v>
          </cell>
          <cell r="C113">
            <v>306</v>
          </cell>
          <cell r="D113">
            <v>306</v>
          </cell>
          <cell r="E113">
            <v>70.2</v>
          </cell>
          <cell r="F113">
            <v>0</v>
          </cell>
          <cell r="G113">
            <v>0</v>
          </cell>
          <cell r="I113">
            <v>80.470588235294116</v>
          </cell>
          <cell r="J113">
            <v>82.75</v>
          </cell>
          <cell r="K113">
            <v>82.749999999999986</v>
          </cell>
          <cell r="L113" t="str">
            <v>--</v>
          </cell>
          <cell r="M113" t="str">
            <v>--</v>
          </cell>
        </row>
        <row r="114">
          <cell r="B114" t="str">
            <v>Metallurgical B</v>
          </cell>
          <cell r="C114">
            <v>200</v>
          </cell>
          <cell r="D114">
            <v>0</v>
          </cell>
          <cell r="E114">
            <v>0</v>
          </cell>
          <cell r="F114">
            <v>0</v>
          </cell>
          <cell r="G114">
            <v>0</v>
          </cell>
          <cell r="I114">
            <v>70.86</v>
          </cell>
          <cell r="J114" t="str">
            <v>--</v>
          </cell>
          <cell r="K114" t="str">
            <v>--</v>
          </cell>
          <cell r="L114" t="str">
            <v>--</v>
          </cell>
          <cell r="M114" t="str">
            <v>--</v>
          </cell>
        </row>
        <row r="115">
          <cell r="B115" t="str">
            <v>Total Metallurgical Coal</v>
          </cell>
          <cell r="C115">
            <v>506</v>
          </cell>
          <cell r="D115">
            <v>306</v>
          </cell>
          <cell r="E115">
            <v>70.2</v>
          </cell>
          <cell r="F115">
            <v>0</v>
          </cell>
          <cell r="G115">
            <v>0</v>
          </cell>
          <cell r="I115">
            <v>76.671936758893281</v>
          </cell>
          <cell r="J115">
            <v>82.75</v>
          </cell>
          <cell r="K115">
            <v>82.749999999999986</v>
          </cell>
          <cell r="L115" t="str">
            <v>--</v>
          </cell>
          <cell r="M115" t="str">
            <v>--</v>
          </cell>
        </row>
        <row r="117">
          <cell r="B117" t="str">
            <v>Total Committed Coal Sales</v>
          </cell>
          <cell r="C117">
            <v>10916.748</v>
          </cell>
          <cell r="D117">
            <v>9374.9719999999979</v>
          </cell>
          <cell r="E117">
            <v>8229.5639999999985</v>
          </cell>
          <cell r="F117">
            <v>3854.9760000000001</v>
          </cell>
          <cell r="G117">
            <v>3734.9760000000001</v>
          </cell>
          <cell r="I117">
            <v>47.340848750928394</v>
          </cell>
          <cell r="J117">
            <v>49.623215843204662</v>
          </cell>
          <cell r="K117">
            <v>48.371958023535647</v>
          </cell>
          <cell r="L117">
            <v>48.6483420700933</v>
          </cell>
          <cell r="M117">
            <v>49.70822231789441</v>
          </cell>
        </row>
      </sheetData>
      <sheetData sheetId="38" refreshError="1"/>
      <sheetData sheetId="39" refreshError="1">
        <row r="2">
          <cell r="B2" t="str">
            <v xml:space="preserve">Project Trident </v>
          </cell>
          <cell r="N2" t="str">
            <v>Mining Operations – Financial Summaries</v>
          </cell>
        </row>
        <row r="3">
          <cell r="B3" t="str">
            <v>($ and tons in thousands)</v>
          </cell>
          <cell r="N3" t="str">
            <v>Private &amp; Confidential</v>
          </cell>
        </row>
        <row r="5">
          <cell r="B5" t="str">
            <v>Little Elk</v>
          </cell>
        </row>
        <row r="7">
          <cell r="C7" t="str">
            <v>FYE December 31,</v>
          </cell>
          <cell r="F7" t="str">
            <v>9 Months</v>
          </cell>
          <cell r="G7" t="str">
            <v>Projected</v>
          </cell>
          <cell r="I7" t="str">
            <v>Projected FYE December 31,</v>
          </cell>
        </row>
        <row r="8">
          <cell r="C8">
            <v>2005</v>
          </cell>
          <cell r="D8">
            <v>2006</v>
          </cell>
          <cell r="F8">
            <v>2007</v>
          </cell>
          <cell r="G8" t="str">
            <v>Q4 2007E</v>
          </cell>
          <cell r="I8">
            <v>2007</v>
          </cell>
          <cell r="J8">
            <v>2008</v>
          </cell>
          <cell r="K8">
            <v>2009</v>
          </cell>
          <cell r="L8">
            <v>2010</v>
          </cell>
          <cell r="M8">
            <v>2011</v>
          </cell>
          <cell r="N8">
            <v>2012</v>
          </cell>
        </row>
        <row r="9">
          <cell r="B9" t="str">
            <v>Financial Data</v>
          </cell>
        </row>
        <row r="10">
          <cell r="B10" t="str">
            <v>Coal Sales Revenue</v>
          </cell>
          <cell r="C10">
            <v>54.0399916</v>
          </cell>
          <cell r="D10">
            <v>133.91117567000001</v>
          </cell>
          <cell r="F10">
            <v>127.81732896</v>
          </cell>
          <cell r="G10">
            <v>38.871537283496082</v>
          </cell>
          <cell r="I10">
            <v>166.68886624349608</v>
          </cell>
          <cell r="J10">
            <v>172.92890246321846</v>
          </cell>
          <cell r="K10">
            <v>196.90453048493538</v>
          </cell>
          <cell r="L10">
            <v>205.77273394146309</v>
          </cell>
          <cell r="M10">
            <v>220.19960402860005</v>
          </cell>
          <cell r="N10">
            <v>221.86852339674832</v>
          </cell>
        </row>
        <row r="11">
          <cell r="B11" t="str">
            <v>Other Revenues</v>
          </cell>
          <cell r="C11">
            <v>0.58895093999999659</v>
          </cell>
          <cell r="D11">
            <v>1.1417942299999595</v>
          </cell>
          <cell r="F11">
            <v>1.5713587700000176</v>
          </cell>
          <cell r="G11">
            <v>0.50325090809485573</v>
          </cell>
          <cell r="I11">
            <v>2.0746096780948733</v>
          </cell>
          <cell r="J11">
            <v>2.1691617093314051</v>
          </cell>
          <cell r="K11">
            <v>0.23996418257368646</v>
          </cell>
          <cell r="L11">
            <v>0.14847945333332291</v>
          </cell>
          <cell r="M11">
            <v>0.14847945333332291</v>
          </cell>
          <cell r="N11">
            <v>0.14847945333335133</v>
          </cell>
        </row>
        <row r="12">
          <cell r="B12" t="str">
            <v>Total Revenues</v>
          </cell>
          <cell r="C12">
            <v>54.628942539999997</v>
          </cell>
          <cell r="D12">
            <v>135.05296989999997</v>
          </cell>
          <cell r="F12">
            <v>129.38868773000002</v>
          </cell>
          <cell r="G12">
            <v>39.374788191590937</v>
          </cell>
          <cell r="I12">
            <v>168.76347592159095</v>
          </cell>
          <cell r="J12">
            <v>175.09806417254987</v>
          </cell>
          <cell r="K12">
            <v>197.14449466750906</v>
          </cell>
          <cell r="L12">
            <v>205.92121339479641</v>
          </cell>
          <cell r="M12">
            <v>220.34808348193337</v>
          </cell>
          <cell r="N12">
            <v>222.01700285008167</v>
          </cell>
        </row>
        <row r="13">
          <cell r="B13" t="str">
            <v>Cost of Sales (Cash)</v>
          </cell>
          <cell r="C13">
            <v>39.400137716636216</v>
          </cell>
          <cell r="D13">
            <v>94.31120127086713</v>
          </cell>
          <cell r="F13">
            <v>95.569013380000015</v>
          </cell>
          <cell r="G13">
            <v>30.340702958796228</v>
          </cell>
          <cell r="I13">
            <v>125.90971633879624</v>
          </cell>
          <cell r="J13">
            <v>135.89503580608158</v>
          </cell>
          <cell r="K13">
            <v>143.37668737574532</v>
          </cell>
          <cell r="L13">
            <v>144.97832989477538</v>
          </cell>
          <cell r="M13">
            <v>145.99715115413559</v>
          </cell>
          <cell r="N13">
            <v>145.85313839010053</v>
          </cell>
        </row>
        <row r="14">
          <cell r="B14" t="str">
            <v>D&amp;A</v>
          </cell>
          <cell r="F14">
            <v>9.8482128299999996</v>
          </cell>
          <cell r="G14">
            <v>2.9448776446428599</v>
          </cell>
          <cell r="I14">
            <v>12.79309047464286</v>
          </cell>
          <cell r="J14">
            <v>12.690432340000005</v>
          </cell>
          <cell r="K14">
            <v>15.257728380000007</v>
          </cell>
          <cell r="L14">
            <v>16.979225137142866</v>
          </cell>
          <cell r="M14">
            <v>20.542544377142864</v>
          </cell>
          <cell r="N14">
            <v>22.624629602857144</v>
          </cell>
        </row>
        <row r="15">
          <cell r="B15" t="str">
            <v>Reclamation</v>
          </cell>
          <cell r="F15">
            <v>0.38439839000000003</v>
          </cell>
          <cell r="G15">
            <v>0.23402932878352017</v>
          </cell>
          <cell r="I15">
            <v>0.61842771878352021</v>
          </cell>
          <cell r="J15">
            <v>1.0302474671718012</v>
          </cell>
          <cell r="K15">
            <v>1.0715120170705221</v>
          </cell>
          <cell r="L15">
            <v>1.0751713254181707</v>
          </cell>
          <cell r="M15">
            <v>1.0705140238848001</v>
          </cell>
          <cell r="N15">
            <v>1.0678527087228737</v>
          </cell>
        </row>
        <row r="16">
          <cell r="B16" t="str">
            <v>Depletion</v>
          </cell>
          <cell r="F16">
            <v>8.8283705900000005</v>
          </cell>
          <cell r="G16">
            <v>2.6437360092505173</v>
          </cell>
          <cell r="I16">
            <v>11.472106599250518</v>
          </cell>
          <cell r="J16">
            <v>11.034290066149685</v>
          </cell>
          <cell r="K16">
            <v>11.192355241869524</v>
          </cell>
          <cell r="L16">
            <v>11.230578125340671</v>
          </cell>
          <cell r="M16">
            <v>11.181930819104668</v>
          </cell>
          <cell r="N16">
            <v>11.154132358398378</v>
          </cell>
        </row>
        <row r="17">
          <cell r="B17" t="str">
            <v>Plant DD&amp;A+R</v>
          </cell>
          <cell r="F17">
            <v>-1.0532459999999993E-2</v>
          </cell>
          <cell r="G17">
            <v>0.14762462049999997</v>
          </cell>
          <cell r="I17">
            <v>0.13709216049999998</v>
          </cell>
          <cell r="J17">
            <v>0.615593116277112</v>
          </cell>
          <cell r="K17">
            <v>0.75441868919218824</v>
          </cell>
          <cell r="L17">
            <v>0.87935590114505469</v>
          </cell>
          <cell r="M17">
            <v>1.0008597771597609</v>
          </cell>
          <cell r="N17">
            <v>1.1395872490740682</v>
          </cell>
        </row>
        <row r="18">
          <cell r="B18" t="str">
            <v>Cost of Sales (Non-Cash) (1)</v>
          </cell>
          <cell r="C18">
            <v>-3.6692391200000003</v>
          </cell>
          <cell r="D18">
            <v>-0.90408787999999995</v>
          </cell>
          <cell r="F18">
            <v>3.0291272177660939</v>
          </cell>
          <cell r="G18">
            <v>0</v>
          </cell>
          <cell r="I18">
            <v>3.0291272177660939</v>
          </cell>
          <cell r="J18">
            <v>0</v>
          </cell>
          <cell r="K18">
            <v>0</v>
          </cell>
          <cell r="L18">
            <v>0</v>
          </cell>
          <cell r="M18">
            <v>0</v>
          </cell>
          <cell r="N18">
            <v>0</v>
          </cell>
        </row>
        <row r="19">
          <cell r="B19" t="str">
            <v>Gross Profit</v>
          </cell>
          <cell r="C19">
            <v>18.898043943363781</v>
          </cell>
          <cell r="D19">
            <v>41.645856509132834</v>
          </cell>
          <cell r="F19">
            <v>30.790547132233904</v>
          </cell>
          <cell r="G19">
            <v>9.034085232794709</v>
          </cell>
          <cell r="I19">
            <v>39.824632365028613</v>
          </cell>
          <cell r="J19">
            <v>39.203028366468288</v>
          </cell>
          <cell r="K19">
            <v>53.767807291763745</v>
          </cell>
          <cell r="L19">
            <v>60.942883500021026</v>
          </cell>
          <cell r="M19">
            <v>74.350932327797778</v>
          </cell>
          <cell r="N19">
            <v>76.163864459981141</v>
          </cell>
        </row>
        <row r="20">
          <cell r="B20" t="str">
            <v>Depreciation, Depletion &amp; Amortization</v>
          </cell>
          <cell r="C20">
            <v>6.6736569802891932</v>
          </cell>
          <cell r="D20">
            <v>17.21843277</v>
          </cell>
          <cell r="F20">
            <v>18.66605096</v>
          </cell>
          <cell r="G20">
            <v>5.7362382743933775</v>
          </cell>
          <cell r="I20">
            <v>24.402289234393379</v>
          </cell>
          <cell r="J20">
            <v>24.340315522426799</v>
          </cell>
          <cell r="K20">
            <v>27.20450231106172</v>
          </cell>
          <cell r="L20">
            <v>29.08915916362859</v>
          </cell>
          <cell r="M20">
            <v>32.725334973407293</v>
          </cell>
          <cell r="N20">
            <v>34.918349210329595</v>
          </cell>
        </row>
        <row r="21">
          <cell r="B21" t="str">
            <v>ARO Expense</v>
          </cell>
          <cell r="C21">
            <v>-8.7574310395738195E-2</v>
          </cell>
          <cell r="D21">
            <v>0.46997859787256452</v>
          </cell>
          <cell r="F21">
            <v>0.38439839000000003</v>
          </cell>
          <cell r="G21">
            <v>0.23402932878352017</v>
          </cell>
          <cell r="I21">
            <v>0.61842771878352021</v>
          </cell>
          <cell r="J21">
            <v>1.0302474671718012</v>
          </cell>
          <cell r="K21">
            <v>1.0715120170705221</v>
          </cell>
          <cell r="L21">
            <v>1.0751713254181707</v>
          </cell>
          <cell r="M21">
            <v>1.0705140238848001</v>
          </cell>
          <cell r="N21">
            <v>1.0678527087228737</v>
          </cell>
        </row>
        <row r="22">
          <cell r="B22" t="str">
            <v>Total SG&amp;A</v>
          </cell>
          <cell r="F22">
            <v>3.8521465214009778</v>
          </cell>
          <cell r="G22">
            <v>0.88475545789363963</v>
          </cell>
          <cell r="I22">
            <v>4.7369019792946174</v>
          </cell>
          <cell r="J22">
            <v>3.2965890307120089</v>
          </cell>
          <cell r="K22">
            <v>3.197708127116818</v>
          </cell>
          <cell r="L22">
            <v>3.1525706705579415</v>
          </cell>
          <cell r="M22">
            <v>3.1841004688597678</v>
          </cell>
          <cell r="N22">
            <v>3.3869091274619847</v>
          </cell>
        </row>
        <row r="23">
          <cell r="B23" t="str">
            <v>DD&amp;A+REC</v>
          </cell>
          <cell r="F23">
            <v>0</v>
          </cell>
          <cell r="G23">
            <v>0</v>
          </cell>
          <cell r="I23">
            <v>0</v>
          </cell>
          <cell r="J23">
            <v>1.6808184277112611E-2</v>
          </cell>
          <cell r="K23">
            <v>0.1556337571921885</v>
          </cell>
          <cell r="L23">
            <v>0.28032096914505489</v>
          </cell>
          <cell r="M23">
            <v>0.40182484515976147</v>
          </cell>
          <cell r="N23">
            <v>0.53954231707406852</v>
          </cell>
        </row>
        <row r="24">
          <cell r="B24" t="str">
            <v>Interest Expense</v>
          </cell>
          <cell r="F24">
            <v>0</v>
          </cell>
          <cell r="G24">
            <v>0</v>
          </cell>
          <cell r="I24">
            <v>0</v>
          </cell>
          <cell r="J24">
            <v>0</v>
          </cell>
          <cell r="K24">
            <v>2.1279624852075961E-3</v>
          </cell>
          <cell r="L24">
            <v>4.3351678499316546E-3</v>
          </cell>
          <cell r="M24">
            <v>6.6219724046977487E-3</v>
          </cell>
          <cell r="N24">
            <v>5.9759428043120524E-3</v>
          </cell>
        </row>
        <row r="25">
          <cell r="B25" t="str">
            <v>SG&amp;A</v>
          </cell>
          <cell r="C25">
            <v>0.87007697421613395</v>
          </cell>
          <cell r="D25">
            <v>3.4785059884588385</v>
          </cell>
          <cell r="F25">
            <v>3.8521465214009778</v>
          </cell>
          <cell r="G25">
            <v>0.88475545789363963</v>
          </cell>
          <cell r="I25">
            <v>4.7369019792946174</v>
          </cell>
          <cell r="J25">
            <v>3.2797808464348965</v>
          </cell>
          <cell r="K25">
            <v>3.0399464074394218</v>
          </cell>
          <cell r="L25">
            <v>2.867914533562955</v>
          </cell>
          <cell r="M25">
            <v>2.7756536512953089</v>
          </cell>
          <cell r="N25">
            <v>2.8413908675836037</v>
          </cell>
        </row>
        <row r="26">
          <cell r="B26" t="str">
            <v>EBIT</v>
          </cell>
          <cell r="C26">
            <v>11.441884299254191</v>
          </cell>
          <cell r="D26">
            <v>20.478939152801431</v>
          </cell>
          <cell r="F26">
            <v>7.887951260832927</v>
          </cell>
          <cell r="G26">
            <v>2.1790621717241718</v>
          </cell>
          <cell r="I26">
            <v>10.067013432557097</v>
          </cell>
          <cell r="J26">
            <v>10.552684530434792</v>
          </cell>
          <cell r="K26">
            <v>22.451846556192081</v>
          </cell>
          <cell r="L26">
            <v>27.910638477411307</v>
          </cell>
          <cell r="M26">
            <v>37.779429679210381</v>
          </cell>
          <cell r="N26">
            <v>37.336271673345067</v>
          </cell>
        </row>
        <row r="28">
          <cell r="B28" t="str">
            <v>EBITDA (2)</v>
          </cell>
          <cell r="C28">
            <v>18.027966969147649</v>
          </cell>
          <cell r="D28">
            <v>38.167350520673992</v>
          </cell>
          <cell r="F28">
            <v>26.938400610832929</v>
          </cell>
          <cell r="G28">
            <v>8.1493297749010694</v>
          </cell>
          <cell r="I28">
            <v>35.087730385733998</v>
          </cell>
          <cell r="J28">
            <v>35.923247520033399</v>
          </cell>
          <cell r="K28">
            <v>50.727860884324322</v>
          </cell>
          <cell r="L28">
            <v>58.074968966458066</v>
          </cell>
          <cell r="M28">
            <v>71.575278676502464</v>
          </cell>
          <cell r="N28">
            <v>73.322473592397529</v>
          </cell>
          <cell r="R28">
            <v>37.399226072364129</v>
          </cell>
        </row>
        <row r="29">
          <cell r="B29" t="str">
            <v>Capital Expenditures</v>
          </cell>
          <cell r="C29">
            <v>53.114063999999999</v>
          </cell>
          <cell r="D29">
            <v>34.459074000000001</v>
          </cell>
          <cell r="F29">
            <v>5.08089149</v>
          </cell>
          <cell r="G29">
            <v>1.4612898399999992</v>
          </cell>
          <cell r="I29">
            <v>6.5421813299999991</v>
          </cell>
          <cell r="J29">
            <v>17.971072280000001</v>
          </cell>
          <cell r="K29">
            <v>12.0554773</v>
          </cell>
          <cell r="L29">
            <v>24.943234680000018</v>
          </cell>
          <cell r="M29">
            <v>14.594796580000002</v>
          </cell>
          <cell r="N29">
            <v>4.8212288499999998</v>
          </cell>
        </row>
        <row r="31">
          <cell r="B31" t="str">
            <v>Operating Data</v>
          </cell>
        </row>
        <row r="32">
          <cell r="B32" t="str">
            <v>Coal Production</v>
          </cell>
          <cell r="C32">
            <v>1.18</v>
          </cell>
          <cell r="D32">
            <v>2.8759999999999999</v>
          </cell>
          <cell r="F32">
            <v>2.8264311998999996</v>
          </cell>
          <cell r="G32">
            <v>0.90150988952309552</v>
          </cell>
          <cell r="I32">
            <v>3.7279410894230951</v>
          </cell>
          <cell r="J32">
            <v>4.0413645119961625</v>
          </cell>
          <cell r="K32">
            <v>4.2374148894577557</v>
          </cell>
          <cell r="L32">
            <v>4.2518860362395117</v>
          </cell>
          <cell r="M32">
            <v>4.2334682130627312</v>
          </cell>
          <cell r="N32">
            <v>4.2229437426760006</v>
          </cell>
          <cell r="P32">
            <v>0.85194108942309521</v>
          </cell>
          <cell r="Q32">
            <v>0.31342342257306743</v>
          </cell>
        </row>
        <row r="33">
          <cell r="B33" t="str">
            <v>Coal Sales</v>
          </cell>
          <cell r="C33">
            <v>1.081</v>
          </cell>
          <cell r="D33">
            <v>2.827</v>
          </cell>
          <cell r="F33">
            <v>2.9146677899999998</v>
          </cell>
          <cell r="G33">
            <v>0.90150988952309508</v>
          </cell>
          <cell r="I33">
            <v>3.8161776795230948</v>
          </cell>
          <cell r="J33">
            <v>4.0413645119961634</v>
          </cell>
          <cell r="K33">
            <v>4.2374148894577566</v>
          </cell>
          <cell r="L33">
            <v>4.2518860362395117</v>
          </cell>
          <cell r="M33">
            <v>4.2334682130627321</v>
          </cell>
          <cell r="N33">
            <v>4.2229437426760015</v>
          </cell>
        </row>
        <row r="34">
          <cell r="B34" t="str">
            <v>Realized Price Per Ton (3)</v>
          </cell>
          <cell r="C34">
            <v>49.990741535615172</v>
          </cell>
          <cell r="D34">
            <v>47.368650749911566</v>
          </cell>
          <cell r="F34">
            <v>43.853138048367427</v>
          </cell>
          <cell r="G34">
            <v>43.11825941705353</v>
          </cell>
          <cell r="I34">
            <v>43.679534927819994</v>
          </cell>
          <cell r="J34">
            <v>42.789731525059381</v>
          </cell>
          <cell r="K34">
            <v>46.468079152412756</v>
          </cell>
          <cell r="L34">
            <v>48.395637180213399</v>
          </cell>
          <cell r="M34">
            <v>52.013997258596426</v>
          </cell>
          <cell r="N34">
            <v>52.538830000172894</v>
          </cell>
        </row>
        <row r="35">
          <cell r="B35" t="str">
            <v>Cash Costs Per Ton (4)</v>
          </cell>
          <cell r="C35">
            <v>36.447860977461808</v>
          </cell>
          <cell r="D35">
            <v>33.360877704586891</v>
          </cell>
          <cell r="F35">
            <v>32.788990123639451</v>
          </cell>
          <cell r="G35">
            <v>33.655429975201571</v>
          </cell>
          <cell r="I35">
            <v>32.993672442036583</v>
          </cell>
          <cell r="J35">
            <v>33.626027892979771</v>
          </cell>
          <cell r="K35">
            <v>33.835886056956909</v>
          </cell>
          <cell r="L35">
            <v>34.097416689699969</v>
          </cell>
          <cell r="M35">
            <v>34.48641723673483</v>
          </cell>
          <cell r="N35">
            <v>34.538262235450972</v>
          </cell>
        </row>
        <row r="36">
          <cell r="B36" t="str">
            <v>Cash Margin Per Ton</v>
          </cell>
          <cell r="C36">
            <v>13.542880558153364</v>
          </cell>
          <cell r="D36">
            <v>14.007773045324676</v>
          </cell>
          <cell r="F36">
            <v>11.064147924727976</v>
          </cell>
          <cell r="G36">
            <v>9.4628294418519587</v>
          </cell>
          <cell r="I36">
            <v>10.68586248578341</v>
          </cell>
          <cell r="J36">
            <v>9.1637036320796099</v>
          </cell>
          <cell r="K36">
            <v>12.632193095455847</v>
          </cell>
          <cell r="L36">
            <v>14.29822049051343</v>
          </cell>
          <cell r="M36">
            <v>17.527580021861596</v>
          </cell>
          <cell r="N36">
            <v>18.000567764721922</v>
          </cell>
        </row>
        <row r="38">
          <cell r="B38" t="str">
            <v>Growth &amp; Margins</v>
          </cell>
        </row>
        <row r="39">
          <cell r="B39" t="str">
            <v>Production Growth</v>
          </cell>
          <cell r="C39" t="str">
            <v>--</v>
          </cell>
          <cell r="D39">
            <v>143.72881355932202</v>
          </cell>
          <cell r="F39" t="str">
            <v>--</v>
          </cell>
          <cell r="G39" t="str">
            <v>--</v>
          </cell>
          <cell r="I39">
            <v>29.622430091206375</v>
          </cell>
          <cell r="J39">
            <v>8.4074135039931654</v>
          </cell>
          <cell r="K39">
            <v>4.8510936561066975</v>
          </cell>
          <cell r="L39">
            <v>0.34150884818380245</v>
          </cell>
          <cell r="M39">
            <v>-0.4331683168316891</v>
          </cell>
          <cell r="N39">
            <v>-0.24860161591048202</v>
          </cell>
        </row>
        <row r="40">
          <cell r="B40" t="str">
            <v>Revenue Growth</v>
          </cell>
          <cell r="C40" t="str">
            <v>--</v>
          </cell>
          <cell r="D40">
            <v>147.21871524624973</v>
          </cell>
          <cell r="F40" t="str">
            <v>--</v>
          </cell>
          <cell r="G40" t="str">
            <v>--</v>
          </cell>
          <cell r="I40">
            <v>24.960951281968804</v>
          </cell>
          <cell r="J40">
            <v>3.7535303277955956</v>
          </cell>
          <cell r="K40">
            <v>12.590904759080379</v>
          </cell>
          <cell r="L40">
            <v>4.45192179578211</v>
          </cell>
          <cell r="M40">
            <v>7.0060145088002512</v>
          </cell>
          <cell r="N40">
            <v>0.75740135415569565</v>
          </cell>
        </row>
        <row r="41">
          <cell r="B41" t="str">
            <v>Gross Margin</v>
          </cell>
          <cell r="C41">
            <v>34.593464681338823</v>
          </cell>
          <cell r="D41">
            <v>30.836683221383083</v>
          </cell>
          <cell r="F41">
            <v>23.796939031088744</v>
          </cell>
          <cell r="G41">
            <v>22.943831948597175</v>
          </cell>
          <cell r="I41">
            <v>23.597897677535094</v>
          </cell>
          <cell r="J41">
            <v>22.389184341773067</v>
          </cell>
          <cell r="K41">
            <v>27.273298898072195</v>
          </cell>
          <cell r="L41">
            <v>29.595243003536538</v>
          </cell>
          <cell r="M41">
            <v>33.742491040950625</v>
          </cell>
          <cell r="N41">
            <v>34.305419622032844</v>
          </cell>
        </row>
        <row r="42">
          <cell r="B42" t="str">
            <v>EBIT Margin</v>
          </cell>
          <cell r="C42">
            <v>20.944729601669117</v>
          </cell>
          <cell r="D42">
            <v>15.163634807857296</v>
          </cell>
          <cell r="F42">
            <v>6.0963221740783062</v>
          </cell>
          <cell r="G42">
            <v>5.534155920080714</v>
          </cell>
          <cell r="I42">
            <v>5.9651612279154067</v>
          </cell>
          <cell r="J42">
            <v>6.0267282681296122</v>
          </cell>
          <cell r="K42">
            <v>11.388523222044769</v>
          </cell>
          <cell r="L42">
            <v>13.554037496807311</v>
          </cell>
          <cell r="M42">
            <v>17.145340718294911</v>
          </cell>
          <cell r="N42">
            <v>16.816852400514843</v>
          </cell>
        </row>
        <row r="43">
          <cell r="B43" t="str">
            <v>EBITDA Margin</v>
          </cell>
          <cell r="C43">
            <v>33.000761374700502</v>
          </cell>
          <cell r="D43">
            <v>28.261022729774123</v>
          </cell>
          <cell r="F43">
            <v>20.819749456804328</v>
          </cell>
          <cell r="G43">
            <v>20.696821873041792</v>
          </cell>
          <cell r="I43">
            <v>20.791068798580611</v>
          </cell>
          <cell r="J43">
            <v>20.516073487044917</v>
          </cell>
          <cell r="K43">
            <v>25.731309905396344</v>
          </cell>
          <cell r="L43">
            <v>28.202518822145599</v>
          </cell>
          <cell r="M43">
            <v>32.482823333642024</v>
          </cell>
          <cell r="N43">
            <v>33.025611845552646</v>
          </cell>
        </row>
        <row r="46">
          <cell r="B46" t="str">
            <v>Levisa Fork</v>
          </cell>
        </row>
        <row r="48">
          <cell r="C48" t="str">
            <v>FYE December 31,</v>
          </cell>
          <cell r="F48" t="str">
            <v>9 Months</v>
          </cell>
          <cell r="G48" t="str">
            <v>Projected</v>
          </cell>
          <cell r="I48" t="str">
            <v>Projected FYE December 31,</v>
          </cell>
        </row>
        <row r="49">
          <cell r="C49">
            <v>2005</v>
          </cell>
          <cell r="D49">
            <v>2006</v>
          </cell>
          <cell r="F49">
            <v>2007</v>
          </cell>
          <cell r="G49" t="str">
            <v>Q4 2007E</v>
          </cell>
          <cell r="I49">
            <v>2007</v>
          </cell>
          <cell r="J49">
            <v>2008</v>
          </cell>
          <cell r="K49">
            <v>2009</v>
          </cell>
          <cell r="L49">
            <v>2010</v>
          </cell>
          <cell r="M49">
            <v>2011</v>
          </cell>
          <cell r="N49">
            <v>2012</v>
          </cell>
        </row>
        <row r="50">
          <cell r="B50" t="str">
            <v>Financial Data</v>
          </cell>
        </row>
        <row r="51">
          <cell r="B51" t="str">
            <v>Coal Sales Revenue</v>
          </cell>
          <cell r="C51">
            <v>22.176154490000002</v>
          </cell>
          <cell r="D51">
            <v>33.624373479999996</v>
          </cell>
          <cell r="F51">
            <v>33.000073369999996</v>
          </cell>
          <cell r="G51">
            <v>14.425265009302692</v>
          </cell>
          <cell r="I51">
            <v>47.425338379302687</v>
          </cell>
          <cell r="J51">
            <v>68.437718525759308</v>
          </cell>
          <cell r="K51">
            <v>92.487145906165168</v>
          </cell>
          <cell r="L51">
            <v>98.065154439826813</v>
          </cell>
          <cell r="M51">
            <v>93.595685936152606</v>
          </cell>
          <cell r="N51">
            <v>58.747399620973169</v>
          </cell>
        </row>
        <row r="52">
          <cell r="B52" t="str">
            <v>Other Revenues</v>
          </cell>
          <cell r="C52">
            <v>0</v>
          </cell>
          <cell r="D52">
            <v>0.33616615999999766</v>
          </cell>
          <cell r="F52">
            <v>1.7939005200000082</v>
          </cell>
          <cell r="G52">
            <v>0.61628949484489226</v>
          </cell>
          <cell r="I52">
            <v>2.4101900148449005</v>
          </cell>
          <cell r="J52">
            <v>2.5627936642194271</v>
          </cell>
          <cell r="K52">
            <v>2.6260030226321334</v>
          </cell>
          <cell r="L52">
            <v>2.6636790226812082</v>
          </cell>
          <cell r="M52">
            <v>2.6246710350154387</v>
          </cell>
          <cell r="N52">
            <v>0.51272714818913556</v>
          </cell>
        </row>
        <row r="53">
          <cell r="B53" t="str">
            <v>Total Revenues</v>
          </cell>
          <cell r="C53">
            <v>22.176154490000002</v>
          </cell>
          <cell r="D53">
            <v>33.960539639999993</v>
          </cell>
          <cell r="F53">
            <v>34.793973890000004</v>
          </cell>
          <cell r="G53">
            <v>15.041554504147584</v>
          </cell>
          <cell r="I53">
            <v>49.835528394147588</v>
          </cell>
          <cell r="J53">
            <v>71.000512189978735</v>
          </cell>
          <cell r="K53">
            <v>95.113148928797301</v>
          </cell>
          <cell r="L53">
            <v>100.72883346250802</v>
          </cell>
          <cell r="M53">
            <v>96.220356971168044</v>
          </cell>
          <cell r="N53">
            <v>59.260126769162305</v>
          </cell>
        </row>
        <row r="54">
          <cell r="B54" t="str">
            <v>Cost of Sales (Cash)</v>
          </cell>
          <cell r="C54">
            <v>22.642652460213093</v>
          </cell>
          <cell r="D54">
            <v>35.211464397760217</v>
          </cell>
          <cell r="F54">
            <v>40.326364229999989</v>
          </cell>
          <cell r="G54">
            <v>12.867318259654205</v>
          </cell>
          <cell r="I54">
            <v>53.193682489654194</v>
          </cell>
          <cell r="J54">
            <v>57.455605309424158</v>
          </cell>
          <cell r="K54">
            <v>66.153637991844818</v>
          </cell>
          <cell r="L54">
            <v>71.769911572980263</v>
          </cell>
          <cell r="M54">
            <v>68.107201405819225</v>
          </cell>
          <cell r="N54">
            <v>45.944730954664479</v>
          </cell>
        </row>
        <row r="55">
          <cell r="B55" t="str">
            <v>D&amp;A</v>
          </cell>
          <cell r="F55">
            <v>2.1793101100000003</v>
          </cell>
          <cell r="G55">
            <v>0.91031966214285687</v>
          </cell>
          <cell r="I55">
            <v>3.0896297721428572</v>
          </cell>
          <cell r="J55">
            <v>3.6266697536904755</v>
          </cell>
          <cell r="K55">
            <v>4.0286769357142855</v>
          </cell>
          <cell r="L55">
            <v>5.0452982742857131</v>
          </cell>
          <cell r="M55">
            <v>6.1071056385714284</v>
          </cell>
          <cell r="N55">
            <v>4.404628209047619</v>
          </cell>
        </row>
        <row r="56">
          <cell r="B56" t="str">
            <v>Reclamation</v>
          </cell>
          <cell r="F56">
            <v>0.17769306000000001</v>
          </cell>
          <cell r="G56">
            <v>5.492873391760153E-2</v>
          </cell>
          <cell r="I56">
            <v>0.23262179391760154</v>
          </cell>
          <cell r="J56">
            <v>0.24699688749965115</v>
          </cell>
          <cell r="K56">
            <v>0.26384434405705998</v>
          </cell>
          <cell r="L56">
            <v>0.27513820827853003</v>
          </cell>
          <cell r="M56">
            <v>0.26344718480657647</v>
          </cell>
          <cell r="N56">
            <v>0.17934099171366211</v>
          </cell>
        </row>
        <row r="57">
          <cell r="B57" t="str">
            <v>Depletion</v>
          </cell>
          <cell r="F57">
            <v>1.2088190471369196</v>
          </cell>
          <cell r="G57">
            <v>0.50616564412226572</v>
          </cell>
          <cell r="I57">
            <v>1.7149846912591853</v>
          </cell>
          <cell r="J57">
            <v>2.3253804857958174</v>
          </cell>
          <cell r="K57">
            <v>2.5200653097069434</v>
          </cell>
          <cell r="L57">
            <v>2.6361073898580689</v>
          </cell>
          <cell r="M57">
            <v>2.5159627878475459</v>
          </cell>
          <cell r="N57">
            <v>1.5791996164225486</v>
          </cell>
        </row>
        <row r="58">
          <cell r="B58" t="str">
            <v>Plant DD&amp;A+R</v>
          </cell>
          <cell r="F58">
            <v>1.1946561899999999</v>
          </cell>
          <cell r="G58">
            <v>0.21408914329509376</v>
          </cell>
          <cell r="I58">
            <v>1.4087453332950937</v>
          </cell>
          <cell r="J58">
            <v>0.81606004207868443</v>
          </cell>
          <cell r="K58">
            <v>0.90883574532210432</v>
          </cell>
          <cell r="L58">
            <v>1.0994282109960087</v>
          </cell>
          <cell r="M58">
            <v>1.1292023345068143</v>
          </cell>
          <cell r="N58">
            <v>0.96959926694685816</v>
          </cell>
        </row>
        <row r="59">
          <cell r="B59" t="str">
            <v>Cost of Sales (Non-Cash) (1)</v>
          </cell>
          <cell r="C59">
            <v>-6.3687537900000004</v>
          </cell>
          <cell r="D59">
            <v>-7.0042062300000003</v>
          </cell>
          <cell r="F59">
            <v>-5.5223636294810845</v>
          </cell>
          <cell r="G59">
            <v>-1.6684599299999991</v>
          </cell>
          <cell r="I59">
            <v>-7.1908235594810836</v>
          </cell>
          <cell r="J59">
            <v>0</v>
          </cell>
          <cell r="K59">
            <v>0</v>
          </cell>
          <cell r="L59">
            <v>0</v>
          </cell>
          <cell r="M59">
            <v>0</v>
          </cell>
          <cell r="N59">
            <v>0</v>
          </cell>
        </row>
        <row r="60">
          <cell r="B60" t="str">
            <v>Gross Profit</v>
          </cell>
          <cell r="C60">
            <v>5.9022558197869097</v>
          </cell>
          <cell r="D60">
            <v>5.7532814722397765</v>
          </cell>
          <cell r="F60">
            <v>-1.0026710518900472E-2</v>
          </cell>
          <cell r="G60">
            <v>3.8426961744933781</v>
          </cell>
          <cell r="I60">
            <v>3.8326694639744776</v>
          </cell>
          <cell r="J60">
            <v>13.544906880554578</v>
          </cell>
          <cell r="K60">
            <v>28.959510936952483</v>
          </cell>
          <cell r="L60">
            <v>28.958921889527758</v>
          </cell>
          <cell r="M60">
            <v>28.113155565348819</v>
          </cell>
          <cell r="N60">
            <v>13.315395814497826</v>
          </cell>
        </row>
        <row r="61">
          <cell r="B61" t="str">
            <v>Depreciation, Depletion &amp; Amortization</v>
          </cell>
          <cell r="C61">
            <v>2.756351732761035</v>
          </cell>
          <cell r="D61">
            <v>4.48315558</v>
          </cell>
          <cell r="F61">
            <v>4.5827853471369195</v>
          </cell>
          <cell r="G61">
            <v>1.6305744495602164</v>
          </cell>
          <cell r="I61">
            <v>6.2133597966971363</v>
          </cell>
          <cell r="J61">
            <v>6.7681102815649776</v>
          </cell>
          <cell r="K61">
            <v>7.4575779907433333</v>
          </cell>
          <cell r="L61">
            <v>8.7808338751397912</v>
          </cell>
          <cell r="M61">
            <v>9.7522707609257893</v>
          </cell>
          <cell r="N61">
            <v>6.9534270924170256</v>
          </cell>
        </row>
        <row r="62">
          <cell r="B62" t="str">
            <v>ARO Expense</v>
          </cell>
          <cell r="C62">
            <v>0.92563254443226783</v>
          </cell>
          <cell r="D62">
            <v>0.21223484282253818</v>
          </cell>
          <cell r="F62">
            <v>0.17769306000000001</v>
          </cell>
          <cell r="G62">
            <v>5.492873391760153E-2</v>
          </cell>
          <cell r="I62">
            <v>0.23262179391760154</v>
          </cell>
          <cell r="J62">
            <v>0.24699688749965115</v>
          </cell>
          <cell r="K62">
            <v>0.26384434405705998</v>
          </cell>
          <cell r="L62">
            <v>0.27513820827853003</v>
          </cell>
          <cell r="M62">
            <v>0.26344718480657647</v>
          </cell>
          <cell r="N62">
            <v>0.17934099171366211</v>
          </cell>
        </row>
        <row r="63">
          <cell r="B63" t="str">
            <v>Total SG&amp;A</v>
          </cell>
          <cell r="F63">
            <v>0.77486494836418229</v>
          </cell>
          <cell r="G63">
            <v>0.32257053794145096</v>
          </cell>
          <cell r="I63">
            <v>1.0974354863056333</v>
          </cell>
          <cell r="J63">
            <v>1.226058843456266</v>
          </cell>
          <cell r="K63">
            <v>1.2366174569510568</v>
          </cell>
          <cell r="L63">
            <v>1.2691869356107679</v>
          </cell>
          <cell r="M63">
            <v>1.2283428567228312</v>
          </cell>
          <cell r="N63">
            <v>0.81634432524461675</v>
          </cell>
        </row>
        <row r="64">
          <cell r="B64" t="str">
            <v>DD&amp;A+REC</v>
          </cell>
          <cell r="F64">
            <v>0</v>
          </cell>
          <cell r="G64">
            <v>0</v>
          </cell>
          <cell r="I64">
            <v>0</v>
          </cell>
          <cell r="J64">
            <v>6.2512563086899332E-3</v>
          </cell>
          <cell r="K64">
            <v>6.0186675388748355E-2</v>
          </cell>
          <cell r="L64">
            <v>0.112853841831145</v>
          </cell>
          <cell r="M64">
            <v>0.15501353774257698</v>
          </cell>
          <cell r="N64">
            <v>0.13004550526656877</v>
          </cell>
        </row>
        <row r="65">
          <cell r="B65" t="str">
            <v>Interest Expense</v>
          </cell>
          <cell r="F65">
            <v>0</v>
          </cell>
          <cell r="G65">
            <v>0</v>
          </cell>
          <cell r="I65">
            <v>0</v>
          </cell>
          <cell r="J65">
            <v>0</v>
          </cell>
          <cell r="K65">
            <v>8.2292549924414522E-4</v>
          </cell>
          <cell r="L65">
            <v>1.7452862992724941E-3</v>
          </cell>
          <cell r="M65">
            <v>2.5545841220390281E-3</v>
          </cell>
          <cell r="N65">
            <v>1.440377291711468E-3</v>
          </cell>
        </row>
        <row r="66">
          <cell r="B66" t="str">
            <v>SG&amp;A</v>
          </cell>
          <cell r="C66">
            <v>0.56580865477929987</v>
          </cell>
          <cell r="D66">
            <v>0.93915059418992441</v>
          </cell>
          <cell r="F66">
            <v>0.77486494836418229</v>
          </cell>
          <cell r="G66">
            <v>0.32257053794145096</v>
          </cell>
          <cell r="I66">
            <v>1.0974354863056333</v>
          </cell>
          <cell r="J66">
            <v>1.2198075871475762</v>
          </cell>
          <cell r="K66">
            <v>1.1756078560630643</v>
          </cell>
          <cell r="L66">
            <v>1.1545878074803504</v>
          </cell>
          <cell r="M66">
            <v>1.0707747348582151</v>
          </cell>
          <cell r="N66">
            <v>0.68485844268633655</v>
          </cell>
        </row>
        <row r="67">
          <cell r="B67" t="str">
            <v>EBIT</v>
          </cell>
          <cell r="C67">
            <v>1.6544628878143071</v>
          </cell>
          <cell r="D67">
            <v>0.1187404552273138</v>
          </cell>
          <cell r="F67">
            <v>-5.545370066020002</v>
          </cell>
          <cell r="G67">
            <v>1.8346224530741091</v>
          </cell>
          <cell r="I67">
            <v>-3.7107476129458936</v>
          </cell>
          <cell r="J67">
            <v>5.3099921243423731</v>
          </cell>
          <cell r="K67">
            <v>20.06248074608903</v>
          </cell>
          <cell r="L67">
            <v>18.748361998629086</v>
          </cell>
          <cell r="M67">
            <v>17.026662884758238</v>
          </cell>
          <cell r="N67">
            <v>5.4977692876808018</v>
          </cell>
        </row>
        <row r="69">
          <cell r="B69" t="str">
            <v>EBITDA (2)</v>
          </cell>
          <cell r="C69">
            <v>5.33644716500761</v>
          </cell>
          <cell r="D69">
            <v>4.814130878049852</v>
          </cell>
          <cell r="F69">
            <v>-0.78489165888308254</v>
          </cell>
          <cell r="G69">
            <v>3.5201256365519269</v>
          </cell>
          <cell r="I69">
            <v>2.7352339776688441</v>
          </cell>
          <cell r="J69">
            <v>12.325099293407003</v>
          </cell>
          <cell r="K69">
            <v>27.78390308088942</v>
          </cell>
          <cell r="L69">
            <v>27.804334082047408</v>
          </cell>
          <cell r="M69">
            <v>27.042380830490604</v>
          </cell>
          <cell r="N69">
            <v>12.630537371811489</v>
          </cell>
          <cell r="Q69">
            <v>9.5898653157381588</v>
          </cell>
        </row>
        <row r="70">
          <cell r="B70" t="str">
            <v>Capital Expenditures</v>
          </cell>
          <cell r="C70">
            <v>8.4859290000000005</v>
          </cell>
          <cell r="D70">
            <v>27.603816640000002</v>
          </cell>
          <cell r="F70">
            <v>3.2583679800000001</v>
          </cell>
          <cell r="G70">
            <v>1.0057506099999998</v>
          </cell>
          <cell r="I70">
            <v>4.2641185899999998</v>
          </cell>
          <cell r="J70">
            <v>3.0558468300000006</v>
          </cell>
          <cell r="K70">
            <v>5.9136585500000001</v>
          </cell>
          <cell r="L70">
            <v>7.5201515500000005</v>
          </cell>
          <cell r="M70">
            <v>5.3543726199999995</v>
          </cell>
          <cell r="N70">
            <v>4.5415292800000007</v>
          </cell>
        </row>
        <row r="72">
          <cell r="B72" t="str">
            <v>Operating Data</v>
          </cell>
        </row>
        <row r="73">
          <cell r="B73" t="str">
            <v>Coal Production</v>
          </cell>
          <cell r="C73">
            <v>0.58099999999999996</v>
          </cell>
          <cell r="D73">
            <v>0.77200000000000002</v>
          </cell>
          <cell r="F73">
            <v>0.69916824789999998</v>
          </cell>
          <cell r="G73">
            <v>0.32867898968978271</v>
          </cell>
          <cell r="I73">
            <v>1.0278472375897827</v>
          </cell>
          <cell r="J73">
            <v>1.5099873284388428</v>
          </cell>
          <cell r="K73">
            <v>1.6364060452642486</v>
          </cell>
          <cell r="L73">
            <v>1.7117580453623824</v>
          </cell>
          <cell r="M73">
            <v>1.633742070030874</v>
          </cell>
          <cell r="N73">
            <v>1.0254542963782782</v>
          </cell>
          <cell r="P73">
            <v>0.25584723758978267</v>
          </cell>
        </row>
        <row r="74">
          <cell r="B74" t="str">
            <v>Coal Sales</v>
          </cell>
          <cell r="C74">
            <v>0.57999999999999996</v>
          </cell>
          <cell r="D74">
            <v>0.69699999999999995</v>
          </cell>
          <cell r="F74">
            <v>0.69063505000000003</v>
          </cell>
          <cell r="G74">
            <v>0.32867898968978282</v>
          </cell>
          <cell r="I74">
            <v>1.0193140396897828</v>
          </cell>
          <cell r="J74">
            <v>1.5099873284388425</v>
          </cell>
          <cell r="K74">
            <v>1.6364060452642488</v>
          </cell>
          <cell r="L74">
            <v>1.7117580453623829</v>
          </cell>
          <cell r="M74">
            <v>1.633742070030874</v>
          </cell>
          <cell r="N74">
            <v>1.0254542963782782</v>
          </cell>
        </row>
        <row r="75">
          <cell r="B75" t="str">
            <v>Realized Price Per Ton (3)</v>
          </cell>
          <cell r="C75">
            <v>38.234749120689663</v>
          </cell>
          <cell r="D75">
            <v>48.241568837876613</v>
          </cell>
          <cell r="F75">
            <v>47.782216338426487</v>
          </cell>
          <cell r="G75">
            <v>43.888613089986961</v>
          </cell>
          <cell r="I75">
            <v>46.52671947277021</v>
          </cell>
          <cell r="J75">
            <v>45.323372744138346</v>
          </cell>
          <cell r="K75">
            <v>56.518457734755088</v>
          </cell>
          <cell r="L75">
            <v>57.289144751217577</v>
          </cell>
          <cell r="M75">
            <v>57.289144751217592</v>
          </cell>
          <cell r="N75">
            <v>57.289144751217592</v>
          </cell>
        </row>
        <row r="76">
          <cell r="B76" t="str">
            <v>Cash Costs Per Ton (4)</v>
          </cell>
          <cell r="C76">
            <v>39.039055965884643</v>
          </cell>
          <cell r="D76">
            <v>50.518600283730585</v>
          </cell>
          <cell r="F76">
            <v>58.390265929885814</v>
          </cell>
          <cell r="G76">
            <v>39.148587720190967</v>
          </cell>
          <cell r="I76">
            <v>52.185764561668464</v>
          </cell>
          <cell r="J76">
            <v>38.050389051162973</v>
          </cell>
          <cell r="K76">
            <v>40.426175510224446</v>
          </cell>
          <cell r="L76">
            <v>41.927602891906616</v>
          </cell>
          <cell r="M76">
            <v>41.687854316276592</v>
          </cell>
          <cell r="N76">
            <v>44.804269792357474</v>
          </cell>
          <cell r="Q76">
            <v>-14.13537551050549</v>
          </cell>
        </row>
        <row r="77">
          <cell r="B77" t="str">
            <v>Cash Margin Per Ton</v>
          </cell>
          <cell r="C77">
            <v>-0.8043068451949793</v>
          </cell>
          <cell r="D77">
            <v>-2.2770314458539715</v>
          </cell>
          <cell r="F77">
            <v>-10.608049591459327</v>
          </cell>
          <cell r="G77">
            <v>4.740025369795994</v>
          </cell>
          <cell r="I77">
            <v>-5.6590450888982531</v>
          </cell>
          <cell r="J77">
            <v>7.2729836929753731</v>
          </cell>
          <cell r="K77">
            <v>16.092282224530642</v>
          </cell>
          <cell r="L77">
            <v>15.361541859310961</v>
          </cell>
          <cell r="M77">
            <v>15.601290434940999</v>
          </cell>
          <cell r="N77">
            <v>12.484874958860118</v>
          </cell>
        </row>
        <row r="79">
          <cell r="B79" t="str">
            <v>Growth &amp; Margins</v>
          </cell>
        </row>
        <row r="80">
          <cell r="B80" t="str">
            <v>Production Growth</v>
          </cell>
          <cell r="C80" t="str">
            <v>--</v>
          </cell>
          <cell r="D80">
            <v>32.874354561101569</v>
          </cell>
          <cell r="F80" t="str">
            <v>--</v>
          </cell>
          <cell r="G80" t="str">
            <v>--</v>
          </cell>
          <cell r="I80">
            <v>33.14083388468687</v>
          </cell>
          <cell r="J80">
            <v>46.907757613829745</v>
          </cell>
          <cell r="K80">
            <v>8.3721707092806241</v>
          </cell>
          <cell r="L80">
            <v>4.6047251118511934</v>
          </cell>
          <cell r="M80">
            <v>-4.5576520316568558</v>
          </cell>
          <cell r="N80">
            <v>-37.232791198252038</v>
          </cell>
        </row>
        <row r="81">
          <cell r="B81" t="str">
            <v>Revenue Growth</v>
          </cell>
          <cell r="C81" t="str">
            <v>--</v>
          </cell>
          <cell r="D81">
            <v>53.139894724822454</v>
          </cell>
          <cell r="F81" t="str">
            <v>--</v>
          </cell>
          <cell r="G81" t="str">
            <v>--</v>
          </cell>
          <cell r="I81">
            <v>46.745396046208398</v>
          </cell>
          <cell r="J81">
            <v>42.469668683831287</v>
          </cell>
          <cell r="K81">
            <v>33.961215201236115</v>
          </cell>
          <cell r="L81">
            <v>5.9042147136929346</v>
          </cell>
          <cell r="M81">
            <v>-4.4758549626389366</v>
          </cell>
          <cell r="N81">
            <v>-38.412069301593519</v>
          </cell>
        </row>
        <row r="82">
          <cell r="B82" t="str">
            <v>Gross Margin</v>
          </cell>
          <cell r="C82">
            <v>26.615326036118848</v>
          </cell>
          <cell r="D82">
            <v>16.941077889891204</v>
          </cell>
          <cell r="F82">
            <v>-2.8817376683099163E-2</v>
          </cell>
          <cell r="G82">
            <v>25.547201078411053</v>
          </cell>
          <cell r="I82">
            <v>7.6906367554930259</v>
          </cell>
          <cell r="J82">
            <v>19.077196012772362</v>
          </cell>
          <cell r="K82">
            <v>30.447431572927812</v>
          </cell>
          <cell r="L82">
            <v>28.749386738710196</v>
          </cell>
          <cell r="M82">
            <v>29.217471697566854</v>
          </cell>
          <cell r="N82">
            <v>22.469401502237204</v>
          </cell>
        </row>
        <row r="83">
          <cell r="B83" t="str">
            <v>EBIT Margin</v>
          </cell>
          <cell r="C83">
            <v>7.4605490711221449</v>
          </cell>
          <cell r="D83">
            <v>0.34964242761165332</v>
          </cell>
          <cell r="F83">
            <v>-15.937731296665067</v>
          </cell>
          <cell r="G83">
            <v>12.197026926759644</v>
          </cell>
          <cell r="I83">
            <v>-7.4459882989455037</v>
          </cell>
          <cell r="J83">
            <v>7.4788081952623502</v>
          </cell>
          <cell r="K83">
            <v>21.093277819145715</v>
          </cell>
          <cell r="L83">
            <v>18.612706366352747</v>
          </cell>
          <cell r="M83">
            <v>17.69548920906643</v>
          </cell>
          <cell r="N83">
            <v>9.2773498597065469</v>
          </cell>
        </row>
        <row r="84">
          <cell r="B84" t="str">
            <v>EBITDA Margin</v>
          </cell>
          <cell r="C84">
            <v>24.063897856654993</v>
          </cell>
          <cell r="D84">
            <v>14.175660720006899</v>
          </cell>
          <cell r="F84">
            <v>-2.2558264294975086</v>
          </cell>
          <cell r="G84">
            <v>23.402671815478122</v>
          </cell>
          <cell r="I84">
            <v>5.4885220761300388</v>
          </cell>
          <cell r="J84">
            <v>17.359169551380521</v>
          </cell>
          <cell r="K84">
            <v>29.211421757982947</v>
          </cell>
          <cell r="L84">
            <v>27.603153065796576</v>
          </cell>
          <cell r="M84">
            <v>28.104635735859638</v>
          </cell>
          <cell r="N84">
            <v>21.313719798493828</v>
          </cell>
        </row>
        <row r="87">
          <cell r="B87" t="str">
            <v>Prater Branch</v>
          </cell>
        </row>
        <row r="89">
          <cell r="C89" t="str">
            <v>FYE December 31,</v>
          </cell>
          <cell r="F89" t="str">
            <v>9 Months</v>
          </cell>
          <cell r="G89" t="str">
            <v>Projected</v>
          </cell>
          <cell r="I89" t="str">
            <v>Projected FYE December 31,</v>
          </cell>
        </row>
        <row r="90">
          <cell r="C90">
            <v>2005</v>
          </cell>
          <cell r="D90">
            <v>2006</v>
          </cell>
          <cell r="F90">
            <v>2007</v>
          </cell>
          <cell r="G90" t="str">
            <v>Q4 2007E</v>
          </cell>
          <cell r="I90">
            <v>2007</v>
          </cell>
          <cell r="J90">
            <v>2008</v>
          </cell>
          <cell r="K90">
            <v>2009</v>
          </cell>
          <cell r="L90">
            <v>2010</v>
          </cell>
          <cell r="M90">
            <v>2011</v>
          </cell>
          <cell r="N90">
            <v>2012</v>
          </cell>
        </row>
        <row r="91">
          <cell r="B91" t="str">
            <v>Financial Data</v>
          </cell>
        </row>
        <row r="92">
          <cell r="B92" t="str">
            <v>Coal Sales Revenue</v>
          </cell>
          <cell r="C92" t="str">
            <v>N/A</v>
          </cell>
          <cell r="D92">
            <v>0.77630930000000009</v>
          </cell>
          <cell r="F92">
            <v>43.101736029999991</v>
          </cell>
          <cell r="G92">
            <v>18.875285040111855</v>
          </cell>
          <cell r="I92">
            <v>61.977021070111846</v>
          </cell>
          <cell r="J92">
            <v>101.5540516122645</v>
          </cell>
          <cell r="K92">
            <v>127.85844980182499</v>
          </cell>
          <cell r="L92">
            <v>120.90938923511177</v>
          </cell>
          <cell r="M92">
            <v>128.90957566281068</v>
          </cell>
          <cell r="N92">
            <v>130.37885338509273</v>
          </cell>
        </row>
        <row r="93">
          <cell r="B93" t="str">
            <v>Other Revenues</v>
          </cell>
          <cell r="C93" t="str">
            <v>N/A</v>
          </cell>
          <cell r="D93">
            <v>0</v>
          </cell>
          <cell r="F93">
            <v>3.5206900000090968E-3</v>
          </cell>
          <cell r="G93">
            <v>0</v>
          </cell>
          <cell r="I93">
            <v>3.5206900000019914E-3</v>
          </cell>
          <cell r="J93">
            <v>0</v>
          </cell>
          <cell r="K93">
            <v>0</v>
          </cell>
          <cell r="L93">
            <v>0</v>
          </cell>
          <cell r="M93">
            <v>0</v>
          </cell>
          <cell r="N93">
            <v>0</v>
          </cell>
        </row>
        <row r="94">
          <cell r="B94" t="str">
            <v>Total Revenues</v>
          </cell>
          <cell r="C94" t="str">
            <v>N/A</v>
          </cell>
          <cell r="D94">
            <v>0.77630930000000009</v>
          </cell>
          <cell r="F94">
            <v>43.10525672</v>
          </cell>
          <cell r="G94">
            <v>18.875285040111848</v>
          </cell>
          <cell r="I94">
            <v>61.980541760111848</v>
          </cell>
          <cell r="J94">
            <v>101.5540516122645</v>
          </cell>
          <cell r="K94">
            <v>127.85844980182499</v>
          </cell>
          <cell r="L94">
            <v>120.90938923511177</v>
          </cell>
          <cell r="M94">
            <v>128.90957566281068</v>
          </cell>
          <cell r="N94">
            <v>130.37885338509273</v>
          </cell>
        </row>
        <row r="95">
          <cell r="B95" t="str">
            <v>Cost of Sales (Cash)</v>
          </cell>
          <cell r="C95" t="str">
            <v>N/A</v>
          </cell>
          <cell r="D95">
            <v>1.0028804691100581</v>
          </cell>
          <cell r="F95">
            <v>28.694593837507494</v>
          </cell>
          <cell r="G95">
            <v>12.449039445531302</v>
          </cell>
          <cell r="I95">
            <v>41.143633283038795</v>
          </cell>
          <cell r="J95">
            <v>60.341674361899138</v>
          </cell>
          <cell r="K95">
            <v>72.130414056669053</v>
          </cell>
          <cell r="L95">
            <v>72.880454326284877</v>
          </cell>
          <cell r="M95">
            <v>73.385760666170796</v>
          </cell>
          <cell r="N95">
            <v>73.427483693979624</v>
          </cell>
        </row>
        <row r="96">
          <cell r="B96" t="str">
            <v>D&amp;A</v>
          </cell>
          <cell r="F96">
            <v>3.7305259799999999</v>
          </cell>
          <cell r="G96">
            <v>1.2853288058928576</v>
          </cell>
          <cell r="I96">
            <v>5.0158547858928575</v>
          </cell>
          <cell r="J96">
            <v>6.7584072557142836</v>
          </cell>
          <cell r="K96">
            <v>8.5970818271428584</v>
          </cell>
          <cell r="L96">
            <v>9.4748687014285693</v>
          </cell>
          <cell r="M96">
            <v>10.564788564285715</v>
          </cell>
          <cell r="N96">
            <v>11.95607741857143</v>
          </cell>
        </row>
        <row r="97">
          <cell r="B97" t="str">
            <v>Reclamation</v>
          </cell>
          <cell r="F97">
            <v>7.434708000000001E-2</v>
          </cell>
          <cell r="G97">
            <v>5.517720000000001E-2</v>
          </cell>
          <cell r="I97">
            <v>0.12952428000000002</v>
          </cell>
          <cell r="J97">
            <v>0.26654940000000005</v>
          </cell>
          <cell r="K97">
            <v>0.32660940000000005</v>
          </cell>
          <cell r="L97">
            <v>0.32772480000000004</v>
          </cell>
          <cell r="M97">
            <v>0.32630520000000002</v>
          </cell>
          <cell r="N97">
            <v>0.32549400000000001</v>
          </cell>
        </row>
        <row r="98">
          <cell r="B98" t="str">
            <v>Depletion</v>
          </cell>
          <cell r="F98">
            <v>1.2223126299999998</v>
          </cell>
          <cell r="G98">
            <v>0.43502519118061733</v>
          </cell>
          <cell r="I98">
            <v>1.6573378211806171</v>
          </cell>
          <cell r="J98">
            <v>2.0613855640227663</v>
          </cell>
          <cell r="K98">
            <v>2.4081432193932431</v>
          </cell>
          <cell r="L98">
            <v>2.4163672415644091</v>
          </cell>
          <cell r="M98">
            <v>2.405900304255653</v>
          </cell>
          <cell r="N98">
            <v>2.399919197222077</v>
          </cell>
        </row>
        <row r="99">
          <cell r="B99" t="str">
            <v>Plant DD&amp;A+R</v>
          </cell>
          <cell r="F99">
            <v>0</v>
          </cell>
          <cell r="G99">
            <v>8.203082007990628E-2</v>
          </cell>
          <cell r="I99">
            <v>8.203082007990628E-2</v>
          </cell>
          <cell r="J99">
            <v>0.37669811873823067</v>
          </cell>
          <cell r="K99">
            <v>0.43709395982318622</v>
          </cell>
          <cell r="L99">
            <v>0.50118586703970192</v>
          </cell>
          <cell r="M99">
            <v>0.5819389997412584</v>
          </cell>
          <cell r="N99">
            <v>0.92683147915368203</v>
          </cell>
        </row>
        <row r="100">
          <cell r="B100" t="str">
            <v>Cost of Sales (Non-Cash) (1)</v>
          </cell>
          <cell r="C100" t="str">
            <v>N/A</v>
          </cell>
          <cell r="D100">
            <v>0</v>
          </cell>
          <cell r="F100">
            <v>-4.3326965036591227</v>
          </cell>
          <cell r="G100">
            <v>-1.3099151999999989</v>
          </cell>
          <cell r="I100">
            <v>-5.6426117036591217</v>
          </cell>
          <cell r="J100">
            <v>0</v>
          </cell>
          <cell r="K100">
            <v>0</v>
          </cell>
          <cell r="L100">
            <v>0</v>
          </cell>
          <cell r="M100">
            <v>0</v>
          </cell>
          <cell r="N100">
            <v>0</v>
          </cell>
        </row>
        <row r="101">
          <cell r="B101" t="str">
            <v>Gross Profit</v>
          </cell>
          <cell r="C101" t="str">
            <v>N/A</v>
          </cell>
          <cell r="D101">
            <v>-0.22657116911005803</v>
          </cell>
          <cell r="F101">
            <v>18.743359386151628</v>
          </cell>
          <cell r="G101">
            <v>7.7361607945805453</v>
          </cell>
          <cell r="I101">
            <v>26.479520180732173</v>
          </cell>
          <cell r="J101">
            <v>41.212377250365364</v>
          </cell>
          <cell r="K101">
            <v>55.728035745155935</v>
          </cell>
          <cell r="L101">
            <v>48.028934908826898</v>
          </cell>
          <cell r="M101">
            <v>55.523814996639885</v>
          </cell>
          <cell r="N101">
            <v>56.951369691113101</v>
          </cell>
        </row>
        <row r="102">
          <cell r="B102" t="str">
            <v>Depreciation, Depletion &amp; Amortization</v>
          </cell>
          <cell r="C102" t="str">
            <v>N/A</v>
          </cell>
          <cell r="D102">
            <v>0.24874315999999999</v>
          </cell>
          <cell r="F102">
            <v>4.9528386099999997</v>
          </cell>
          <cell r="G102">
            <v>1.8023848171533812</v>
          </cell>
          <cell r="I102">
            <v>6.7552234271533811</v>
          </cell>
          <cell r="J102">
            <v>9.1964909384752804</v>
          </cell>
          <cell r="K102">
            <v>11.442319006359288</v>
          </cell>
          <cell r="L102">
            <v>12.39242181003268</v>
          </cell>
          <cell r="M102">
            <v>13.552627868282626</v>
          </cell>
          <cell r="N102">
            <v>15.28282809494719</v>
          </cell>
        </row>
        <row r="103">
          <cell r="B103" t="str">
            <v>ARO Expense</v>
          </cell>
          <cell r="C103" t="str">
            <v>N/A</v>
          </cell>
          <cell r="D103">
            <v>6.1889510268562406E-4</v>
          </cell>
          <cell r="F103">
            <v>7.434708000000001E-2</v>
          </cell>
          <cell r="G103">
            <v>5.517720000000001E-2</v>
          </cell>
          <cell r="I103">
            <v>0.12952428000000002</v>
          </cell>
          <cell r="J103">
            <v>0.26654940000000005</v>
          </cell>
          <cell r="K103">
            <v>0.32660940000000005</v>
          </cell>
          <cell r="L103">
            <v>0.32772480000000004</v>
          </cell>
          <cell r="M103">
            <v>0.32630520000000002</v>
          </cell>
          <cell r="N103">
            <v>0.32549400000000001</v>
          </cell>
        </row>
        <row r="104">
          <cell r="B104" t="str">
            <v>Total SG&amp;A</v>
          </cell>
          <cell r="F104">
            <v>1.1011971663328681</v>
          </cell>
          <cell r="G104">
            <v>0.42348145373721158</v>
          </cell>
          <cell r="I104">
            <v>1.5246786200700797</v>
          </cell>
          <cell r="J104">
            <v>1.6571952204906821</v>
          </cell>
          <cell r="K104">
            <v>1.7992800754683096</v>
          </cell>
          <cell r="L104">
            <v>1.773882220812661</v>
          </cell>
          <cell r="M104">
            <v>1.7916233452720587</v>
          </cell>
          <cell r="N104">
            <v>1.9057393196040999</v>
          </cell>
        </row>
        <row r="105">
          <cell r="B105" t="str">
            <v>DD&amp;A+REC</v>
          </cell>
          <cell r="F105">
            <v>0</v>
          </cell>
          <cell r="G105">
            <v>0</v>
          </cell>
          <cell r="I105">
            <v>0</v>
          </cell>
          <cell r="J105">
            <v>8.4494738014527556E-3</v>
          </cell>
          <cell r="K105">
            <v>8.7571694242983555E-2</v>
          </cell>
          <cell r="L105">
            <v>0.15773044770456576</v>
          </cell>
          <cell r="M105">
            <v>0.22609800800549593</v>
          </cell>
          <cell r="N105">
            <v>0.30358860233397156</v>
          </cell>
        </row>
        <row r="106">
          <cell r="B106" t="str">
            <v>Interest Expense</v>
          </cell>
          <cell r="F106">
            <v>0</v>
          </cell>
          <cell r="G106">
            <v>0</v>
          </cell>
          <cell r="I106">
            <v>0</v>
          </cell>
          <cell r="J106">
            <v>0</v>
          </cell>
          <cell r="K106">
            <v>1.1973577164562095E-3</v>
          </cell>
          <cell r="L106">
            <v>2.439303659407394E-3</v>
          </cell>
          <cell r="M106">
            <v>3.7260383169543604E-3</v>
          </cell>
          <cell r="N106">
            <v>3.3625316609592138E-3</v>
          </cell>
        </row>
        <row r="107">
          <cell r="B107" t="str">
            <v>SG&amp;A</v>
          </cell>
          <cell r="C107" t="str">
            <v>N/A</v>
          </cell>
          <cell r="D107">
            <v>4.5710420958399176E-3</v>
          </cell>
          <cell r="F107">
            <v>1.1011971663328681</v>
          </cell>
          <cell r="G107">
            <v>0.42348145373721158</v>
          </cell>
          <cell r="I107">
            <v>1.5246786200700797</v>
          </cell>
          <cell r="J107">
            <v>1.6487457466892295</v>
          </cell>
          <cell r="K107">
            <v>1.7105110235088699</v>
          </cell>
          <cell r="L107">
            <v>1.6137124694486877</v>
          </cell>
          <cell r="M107">
            <v>1.5617992989496083</v>
          </cell>
          <cell r="N107">
            <v>1.5987881856091692</v>
          </cell>
        </row>
        <row r="108">
          <cell r="B108" t="str">
            <v>EBIT</v>
          </cell>
          <cell r="C108" t="str">
            <v>N/A</v>
          </cell>
          <cell r="D108">
            <v>-0.48050426630858356</v>
          </cell>
          <cell r="F108">
            <v>12.614976529818758</v>
          </cell>
          <cell r="G108">
            <v>5.4551173236899526</v>
          </cell>
          <cell r="I108">
            <v>18.070093853508713</v>
          </cell>
          <cell r="J108">
            <v>30.100591165200857</v>
          </cell>
          <cell r="K108">
            <v>42.248596315287777</v>
          </cell>
          <cell r="L108">
            <v>33.695075829345534</v>
          </cell>
          <cell r="M108">
            <v>40.083082629407649</v>
          </cell>
          <cell r="N108">
            <v>39.744259410556744</v>
          </cell>
        </row>
        <row r="110">
          <cell r="B110" t="str">
            <v>EBITDA (2)</v>
          </cell>
          <cell r="C110" t="str">
            <v>N/A</v>
          </cell>
          <cell r="D110">
            <v>-0.23114221120589795</v>
          </cell>
          <cell r="F110">
            <v>17.642162219818758</v>
          </cell>
          <cell r="G110">
            <v>7.312679340843335</v>
          </cell>
          <cell r="I110">
            <v>24.954841560662093</v>
          </cell>
          <cell r="J110">
            <v>39.563631503676142</v>
          </cell>
          <cell r="K110">
            <v>54.017524721647071</v>
          </cell>
          <cell r="L110">
            <v>46.415222439378212</v>
          </cell>
          <cell r="M110">
            <v>53.962015697690276</v>
          </cell>
          <cell r="N110">
            <v>55.352581505503935</v>
          </cell>
          <cell r="P110">
            <v>25.185983771867992</v>
          </cell>
          <cell r="Q110">
            <v>14.608789943014049</v>
          </cell>
        </row>
        <row r="111">
          <cell r="B111" t="str">
            <v>Capital Expenditures</v>
          </cell>
          <cell r="C111" t="str">
            <v>N/A</v>
          </cell>
          <cell r="D111">
            <v>14.706315999999999</v>
          </cell>
          <cell r="F111">
            <v>8.4449691100000006</v>
          </cell>
          <cell r="G111">
            <v>0.49555228999999912</v>
          </cell>
          <cell r="I111">
            <v>8.9405213999999997</v>
          </cell>
          <cell r="J111">
            <v>12.870721999999999</v>
          </cell>
          <cell r="K111">
            <v>6.1445081199999994</v>
          </cell>
          <cell r="L111">
            <v>7.6294390400000003</v>
          </cell>
          <cell r="M111">
            <v>9.7390219800000022</v>
          </cell>
          <cell r="N111">
            <v>1.3975941999999999</v>
          </cell>
        </row>
        <row r="113">
          <cell r="B113" t="str">
            <v>Operating Data</v>
          </cell>
        </row>
        <row r="114">
          <cell r="B114" t="str">
            <v>Coal Production</v>
          </cell>
          <cell r="C114" t="str">
            <v>N/A</v>
          </cell>
          <cell r="D114" t="str">
            <v>N/M</v>
          </cell>
          <cell r="F114">
            <v>0.972037814</v>
          </cell>
          <cell r="G114">
            <v>0.43071801106991814</v>
          </cell>
          <cell r="I114">
            <v>1.4027558250699181</v>
          </cell>
          <cell r="J114">
            <v>2.0409758059631349</v>
          </cell>
          <cell r="K114">
            <v>2.3843002172210332</v>
          </cell>
          <cell r="L114">
            <v>2.3924428134301077</v>
          </cell>
          <cell r="M114">
            <v>2.3820795091640119</v>
          </cell>
          <cell r="N114">
            <v>2.3761576210119575</v>
          </cell>
          <cell r="P114" t="e">
            <v>#VALUE!</v>
          </cell>
          <cell r="Q114">
            <v>0.63821998089321674</v>
          </cell>
        </row>
        <row r="115">
          <cell r="B115" t="str">
            <v>Coal Sales</v>
          </cell>
          <cell r="C115" t="str">
            <v>N/A</v>
          </cell>
          <cell r="D115" t="str">
            <v>N/M</v>
          </cell>
          <cell r="F115">
            <v>0.95281847000000008</v>
          </cell>
          <cell r="G115">
            <v>0.43071801106991792</v>
          </cell>
          <cell r="I115">
            <v>1.383536481069918</v>
          </cell>
          <cell r="J115">
            <v>2.0409758059631349</v>
          </cell>
          <cell r="K115">
            <v>2.3843002172210332</v>
          </cell>
          <cell r="L115">
            <v>2.3924428134301077</v>
          </cell>
          <cell r="M115">
            <v>2.3820795091640119</v>
          </cell>
          <cell r="N115">
            <v>2.3761576210119575</v>
          </cell>
          <cell r="P115" t="e">
            <v>#VALUE!</v>
          </cell>
        </row>
        <row r="116">
          <cell r="B116" t="str">
            <v>Realized Price Per Ton (3)</v>
          </cell>
          <cell r="C116" t="str">
            <v>N/A</v>
          </cell>
          <cell r="D116" t="str">
            <v>N/M</v>
          </cell>
          <cell r="F116">
            <v>45.236041687982798</v>
          </cell>
          <cell r="G116">
            <v>43.822836647172046</v>
          </cell>
          <cell r="I116">
            <v>44.796087358812329</v>
          </cell>
          <cell r="J116">
            <v>49.757596986477367</v>
          </cell>
          <cell r="K116">
            <v>53.625147067615288</v>
          </cell>
          <cell r="L116">
            <v>50.538047787968161</v>
          </cell>
          <cell r="M116">
            <v>54.116403405884363</v>
          </cell>
          <cell r="N116">
            <v>54.869614806768169</v>
          </cell>
        </row>
        <row r="117">
          <cell r="B117" t="str">
            <v>Cash Costs Per Ton (4)</v>
          </cell>
          <cell r="C117" t="str">
            <v>N/A</v>
          </cell>
          <cell r="D117" t="str">
            <v>N/M</v>
          </cell>
          <cell r="F117">
            <v>30.115488669638712</v>
          </cell>
          <cell r="G117">
            <v>28.902992504556455</v>
          </cell>
          <cell r="I117">
            <v>29.738018365241484</v>
          </cell>
          <cell r="J117">
            <v>29.565110074111804</v>
          </cell>
          <cell r="K117">
            <v>30.252236499285736</v>
          </cell>
          <cell r="L117">
            <v>30.462778009642065</v>
          </cell>
          <cell r="M117">
            <v>30.807435429359554</v>
          </cell>
          <cell r="N117">
            <v>30.901773116679163</v>
          </cell>
        </row>
        <row r="118">
          <cell r="B118" t="str">
            <v>Cash Margin Per Ton</v>
          </cell>
          <cell r="C118" t="str">
            <v>N/A</v>
          </cell>
          <cell r="D118" t="str">
            <v>N/M</v>
          </cell>
          <cell r="F118">
            <v>15.120553018344086</v>
          </cell>
          <cell r="G118">
            <v>14.919844142615592</v>
          </cell>
          <cell r="I118">
            <v>15.058068993570846</v>
          </cell>
          <cell r="J118">
            <v>20.192486912365563</v>
          </cell>
          <cell r="K118">
            <v>23.372910568329551</v>
          </cell>
          <cell r="L118">
            <v>20.075269778326096</v>
          </cell>
          <cell r="M118">
            <v>23.308967976524809</v>
          </cell>
          <cell r="N118">
            <v>23.967841690089006</v>
          </cell>
        </row>
        <row r="120">
          <cell r="B120" t="str">
            <v>Growth &amp; Margins</v>
          </cell>
        </row>
        <row r="121">
          <cell r="B121" t="str">
            <v>Production Growth</v>
          </cell>
          <cell r="C121" t="str">
            <v>--</v>
          </cell>
          <cell r="D121" t="str">
            <v>--</v>
          </cell>
          <cell r="F121" t="str">
            <v>--</v>
          </cell>
          <cell r="G121" t="str">
            <v>--</v>
          </cell>
          <cell r="I121" t="str">
            <v>--</v>
          </cell>
          <cell r="J121">
            <v>45.497581937427036</v>
          </cell>
          <cell r="K121">
            <v>16.821581630453665</v>
          </cell>
          <cell r="L121">
            <v>0.34150884818375804</v>
          </cell>
          <cell r="M121">
            <v>-0.4331683168316891</v>
          </cell>
          <cell r="N121">
            <v>-0.24860161591049312</v>
          </cell>
        </row>
        <row r="122">
          <cell r="B122" t="str">
            <v>Revenue Growth</v>
          </cell>
          <cell r="C122" t="str">
            <v>--</v>
          </cell>
          <cell r="D122" t="str">
            <v>--</v>
          </cell>
          <cell r="F122" t="str">
            <v>--</v>
          </cell>
          <cell r="G122" t="str">
            <v>--</v>
          </cell>
          <cell r="I122" t="str">
            <v>N/M</v>
          </cell>
          <cell r="J122">
            <v>63.848280005872013</v>
          </cell>
          <cell r="K122">
            <v>25.901869764872831</v>
          </cell>
          <cell r="L122">
            <v>-5.4349638819209511</v>
          </cell>
          <cell r="M122">
            <v>6.6166792159890297</v>
          </cell>
          <cell r="N122">
            <v>1.1397739188322431</v>
          </cell>
        </row>
        <row r="123">
          <cell r="B123" t="str">
            <v>Gross Margin</v>
          </cell>
          <cell r="C123" t="str">
            <v>--</v>
          </cell>
          <cell r="D123" t="str">
            <v>N/M</v>
          </cell>
          <cell r="F123">
            <v>43.482769416972467</v>
          </cell>
          <cell r="G123">
            <v>40.985663411919013</v>
          </cell>
          <cell r="I123">
            <v>42.722311597755855</v>
          </cell>
          <cell r="J123">
            <v>40.581716431871264</v>
          </cell>
          <cell r="K123">
            <v>43.585727678954314</v>
          </cell>
          <cell r="L123">
            <v>39.723081236836997</v>
          </cell>
          <cell r="M123">
            <v>43.071908902930346</v>
          </cell>
          <cell r="N123">
            <v>43.681446962030741</v>
          </cell>
        </row>
        <row r="124">
          <cell r="B124" t="str">
            <v>EBIT Margin</v>
          </cell>
          <cell r="C124" t="str">
            <v>--</v>
          </cell>
          <cell r="D124" t="str">
            <v>N/M</v>
          </cell>
          <cell r="F124">
            <v>29.265517687928895</v>
          </cell>
          <cell r="G124">
            <v>28.900847389044927</v>
          </cell>
          <cell r="I124">
            <v>29.154462578669953</v>
          </cell>
          <cell r="J124">
            <v>29.639970722315979</v>
          </cell>
          <cell r="K124">
            <v>33.043257118142179</v>
          </cell>
          <cell r="L124">
            <v>27.868039068351003</v>
          </cell>
          <cell r="M124">
            <v>31.093952814066455</v>
          </cell>
          <cell r="N124">
            <v>30.483669996058598</v>
          </cell>
        </row>
        <row r="125">
          <cell r="B125" t="str">
            <v>EBITDA Margin</v>
          </cell>
          <cell r="C125" t="str">
            <v>--</v>
          </cell>
          <cell r="D125" t="str">
            <v>N/M</v>
          </cell>
          <cell r="F125">
            <v>40.928099174579643</v>
          </cell>
          <cell r="G125">
            <v>38.742086942280174</v>
          </cell>
          <cell r="I125">
            <v>40.262380502007829</v>
          </cell>
          <cell r="J125">
            <v>38.958200953646752</v>
          </cell>
          <cell r="K125">
            <v>42.247911503206772</v>
          </cell>
          <cell r="L125">
            <v>38.388435119064638</v>
          </cell>
          <cell r="M125">
            <v>41.860362521740782</v>
          </cell>
          <cell r="N125">
            <v>42.455183542696226</v>
          </cell>
        </row>
        <row r="128">
          <cell r="B128" t="str">
            <v>North Springs</v>
          </cell>
        </row>
        <row r="130">
          <cell r="C130" t="str">
            <v>FYE December 31,</v>
          </cell>
          <cell r="F130" t="str">
            <v>9 Months</v>
          </cell>
          <cell r="G130" t="str">
            <v>Projected</v>
          </cell>
          <cell r="I130" t="str">
            <v>Projected FYE December 31,</v>
          </cell>
        </row>
        <row r="131">
          <cell r="C131">
            <v>2005</v>
          </cell>
          <cell r="D131">
            <v>2006</v>
          </cell>
          <cell r="F131">
            <v>2007</v>
          </cell>
          <cell r="G131" t="str">
            <v>Q4 2007E</v>
          </cell>
          <cell r="I131">
            <v>2007</v>
          </cell>
          <cell r="J131">
            <v>2008</v>
          </cell>
          <cell r="K131">
            <v>2009</v>
          </cell>
          <cell r="L131">
            <v>2010</v>
          </cell>
          <cell r="M131">
            <v>2011</v>
          </cell>
          <cell r="N131">
            <v>2012</v>
          </cell>
        </row>
        <row r="132">
          <cell r="B132" t="str">
            <v>Financial Data</v>
          </cell>
        </row>
        <row r="133">
          <cell r="B133" t="str">
            <v>Coal Sales Revenue</v>
          </cell>
          <cell r="C133">
            <v>35.946768089999999</v>
          </cell>
          <cell r="D133">
            <v>50.17025254</v>
          </cell>
          <cell r="F133">
            <v>47.079534710000004</v>
          </cell>
          <cell r="G133">
            <v>16.378182450374986</v>
          </cell>
          <cell r="I133">
            <v>63.45771716037499</v>
          </cell>
          <cell r="J133">
            <v>76.34676685227646</v>
          </cell>
          <cell r="K133">
            <v>108.50018169178071</v>
          </cell>
          <cell r="L133">
            <v>128.59109950216728</v>
          </cell>
          <cell r="M133">
            <v>132.72059320270077</v>
          </cell>
          <cell r="N133">
            <v>132.39064766335284</v>
          </cell>
        </row>
        <row r="134">
          <cell r="B134" t="str">
            <v>Other Revenues</v>
          </cell>
          <cell r="C134">
            <v>0</v>
          </cell>
          <cell r="D134">
            <v>4.7099479999999971E-2</v>
          </cell>
          <cell r="F134">
            <v>3.0085450000001401E-2</v>
          </cell>
          <cell r="G134">
            <v>0.17179819457626877</v>
          </cell>
          <cell r="I134">
            <v>0.20188364457627017</v>
          </cell>
          <cell r="J134">
            <v>0.72293222543758873</v>
          </cell>
          <cell r="K134">
            <v>0.92302567520030721</v>
          </cell>
          <cell r="L134">
            <v>1.0216143578736308</v>
          </cell>
          <cell r="M134">
            <v>1.0174496894298954</v>
          </cell>
          <cell r="N134">
            <v>1.0150698788905856</v>
          </cell>
        </row>
        <row r="135">
          <cell r="B135" t="str">
            <v>Total Revenues</v>
          </cell>
          <cell r="C135">
            <v>35.946768089999999</v>
          </cell>
          <cell r="D135">
            <v>50.21735202</v>
          </cell>
          <cell r="F135">
            <v>47.109620160000006</v>
          </cell>
          <cell r="G135">
            <v>16.549980644951255</v>
          </cell>
          <cell r="I135">
            <v>63.65960080495126</v>
          </cell>
          <cell r="J135">
            <v>77.069699077714048</v>
          </cell>
          <cell r="K135">
            <v>109.42320736698102</v>
          </cell>
          <cell r="L135">
            <v>129.61271386004091</v>
          </cell>
          <cell r="M135">
            <v>133.73804289213066</v>
          </cell>
          <cell r="N135">
            <v>133.40571754224342</v>
          </cell>
        </row>
        <row r="136">
          <cell r="B136" t="str">
            <v>Cost of Sales (Cash)</v>
          </cell>
          <cell r="C136">
            <v>23.745473124243535</v>
          </cell>
          <cell r="D136">
            <v>30.627511045209761</v>
          </cell>
          <cell r="F136">
            <v>27.754856249999996</v>
          </cell>
          <cell r="G136">
            <v>9.0522920481426468</v>
          </cell>
          <cell r="I136">
            <v>36.807148298142643</v>
          </cell>
          <cell r="J136">
            <v>47.748087568725779</v>
          </cell>
          <cell r="K136">
            <v>69.216291069379551</v>
          </cell>
          <cell r="L136">
            <v>80.836856676243954</v>
          </cell>
          <cell r="M136">
            <v>81.010105399618752</v>
          </cell>
          <cell r="N136">
            <v>80.81324248532826</v>
          </cell>
        </row>
        <row r="137">
          <cell r="B137" t="str">
            <v>D&amp;A</v>
          </cell>
          <cell r="F137">
            <v>3.2097037400000001</v>
          </cell>
          <cell r="G137">
            <v>1.2884463967857132</v>
          </cell>
          <cell r="I137">
            <v>4.4981501367857133</v>
          </cell>
          <cell r="J137">
            <v>6.0669842085714292</v>
          </cell>
          <cell r="K137">
            <v>6.3691374228571433</v>
          </cell>
          <cell r="L137">
            <v>7.1784004685714251</v>
          </cell>
          <cell r="M137">
            <v>7.950444154285714</v>
          </cell>
          <cell r="N137">
            <v>9.4223806400000001</v>
          </cell>
        </row>
        <row r="138">
          <cell r="B138" t="str">
            <v>Reclamation</v>
          </cell>
          <cell r="F138">
            <v>5.8093139999999995E-2</v>
          </cell>
          <cell r="G138">
            <v>4.2019560000000004E-2</v>
          </cell>
          <cell r="I138">
            <v>0.1001127</v>
          </cell>
          <cell r="J138">
            <v>0.17644954504545457</v>
          </cell>
          <cell r="K138">
            <v>0.20069277704545457</v>
          </cell>
          <cell r="L138">
            <v>0.2109423563636364</v>
          </cell>
          <cell r="M138">
            <v>0.21002862090909094</v>
          </cell>
          <cell r="N138">
            <v>0.20950648636363642</v>
          </cell>
        </row>
        <row r="139">
          <cell r="B139" t="str">
            <v>Depletion</v>
          </cell>
          <cell r="F139">
            <v>2.4889157500000003</v>
          </cell>
          <cell r="G139">
            <v>0.49637207690847429</v>
          </cell>
          <cell r="I139">
            <v>2.9852878269084746</v>
          </cell>
          <cell r="J139">
            <v>2.3329198655403394</v>
          </cell>
          <cell r="K139">
            <v>3.0372488087050851</v>
          </cell>
          <cell r="L139">
            <v>3.3842809717152544</v>
          </cell>
          <cell r="M139">
            <v>3.3696213387932206</v>
          </cell>
          <cell r="N139">
            <v>3.3612444056949156</v>
          </cell>
        </row>
        <row r="140">
          <cell r="B140" t="str">
            <v>Plant DD&amp;A+R</v>
          </cell>
          <cell r="F140">
            <v>0</v>
          </cell>
          <cell r="G140">
            <v>0</v>
          </cell>
          <cell r="I140">
            <v>0</v>
          </cell>
          <cell r="J140">
            <v>5.4657134586073436E-3</v>
          </cell>
          <cell r="K140">
            <v>6.3290461361142733E-2</v>
          </cell>
          <cell r="L140">
            <v>0.12677327642002351</v>
          </cell>
          <cell r="M140">
            <v>0.18172258865697563</v>
          </cell>
          <cell r="N140">
            <v>0.24400439079295855</v>
          </cell>
        </row>
        <row r="141">
          <cell r="B141" t="str">
            <v>Cost of Sales (Non-Cash) (1)</v>
          </cell>
          <cell r="C141">
            <v>-0.32802274999999997</v>
          </cell>
          <cell r="D141">
            <v>-0.64619656999999997</v>
          </cell>
          <cell r="F141">
            <v>0.56566831364348102</v>
          </cell>
          <cell r="G141">
            <v>0</v>
          </cell>
          <cell r="I141">
            <v>0.56566831364348102</v>
          </cell>
          <cell r="J141">
            <v>0</v>
          </cell>
          <cell r="K141">
            <v>0</v>
          </cell>
          <cell r="L141">
            <v>0</v>
          </cell>
          <cell r="M141">
            <v>0</v>
          </cell>
          <cell r="N141">
            <v>0</v>
          </cell>
        </row>
        <row r="142">
          <cell r="B142" t="str">
            <v>Gross Profit</v>
          </cell>
          <cell r="C142">
            <v>12.529317715756465</v>
          </cell>
          <cell r="D142">
            <v>20.236037544790239</v>
          </cell>
          <cell r="F142">
            <v>18.789095596356528</v>
          </cell>
          <cell r="G142">
            <v>7.497688596808608</v>
          </cell>
          <cell r="I142">
            <v>26.286784193165136</v>
          </cell>
          <cell r="J142">
            <v>29.321611508988269</v>
          </cell>
          <cell r="K142">
            <v>40.206916297601467</v>
          </cell>
          <cell r="L142">
            <v>48.775857183796958</v>
          </cell>
          <cell r="M142">
            <v>52.727937492511913</v>
          </cell>
          <cell r="N142">
            <v>52.592475056915163</v>
          </cell>
        </row>
        <row r="143">
          <cell r="B143" t="str">
            <v>Depreciation, Depletion &amp; Amortization</v>
          </cell>
          <cell r="C143">
            <v>3.7585410490197875</v>
          </cell>
          <cell r="D143">
            <v>6.8562681599999999</v>
          </cell>
          <cell r="F143">
            <v>5.6986194900000005</v>
          </cell>
          <cell r="G143">
            <v>1.7848184736941874</v>
          </cell>
          <cell r="I143">
            <v>7.4834379636941879</v>
          </cell>
          <cell r="J143">
            <v>8.4053697875703755</v>
          </cell>
          <cell r="K143">
            <v>9.4696766929233718</v>
          </cell>
          <cell r="L143">
            <v>10.689454716706702</v>
          </cell>
          <cell r="M143">
            <v>11.50178808173591</v>
          </cell>
          <cell r="N143">
            <v>13.027629436487874</v>
          </cell>
        </row>
        <row r="144">
          <cell r="B144" t="str">
            <v>ARO Expense</v>
          </cell>
          <cell r="C144">
            <v>0.10112736049923896</v>
          </cell>
          <cell r="D144">
            <v>6.0997007604002111E-2</v>
          </cell>
          <cell r="F144">
            <v>5.8093139999999995E-2</v>
          </cell>
          <cell r="G144">
            <v>4.2019560000000004E-2</v>
          </cell>
          <cell r="I144">
            <v>0.1001127</v>
          </cell>
          <cell r="J144">
            <v>0.17644954504545457</v>
          </cell>
          <cell r="K144">
            <v>0.20069277704545457</v>
          </cell>
          <cell r="L144">
            <v>0.2109423563636364</v>
          </cell>
          <cell r="M144">
            <v>0.21002862090909094</v>
          </cell>
          <cell r="N144">
            <v>0.20950648636363642</v>
          </cell>
        </row>
        <row r="145">
          <cell r="B145" t="str">
            <v>Total SG&amp;A</v>
          </cell>
          <cell r="F145">
            <v>0.95982499471728988</v>
          </cell>
          <cell r="G145">
            <v>0.27678810980344815</v>
          </cell>
          <cell r="I145">
            <v>1.236613104520738</v>
          </cell>
          <cell r="J145">
            <v>1.0719903313527461</v>
          </cell>
          <cell r="K145">
            <v>1.3003889793239345</v>
          </cell>
          <cell r="L145">
            <v>1.4257289216401501</v>
          </cell>
          <cell r="M145">
            <v>1.4399880612534859</v>
          </cell>
          <cell r="N145">
            <v>1.5317069155930929</v>
          </cell>
        </row>
        <row r="146">
          <cell r="B146" t="str">
            <v>DD&amp;A+REC</v>
          </cell>
          <cell r="F146">
            <v>0</v>
          </cell>
          <cell r="G146">
            <v>0</v>
          </cell>
          <cell r="I146">
            <v>0</v>
          </cell>
          <cell r="J146">
            <v>5.4657134586073436E-3</v>
          </cell>
          <cell r="K146">
            <v>6.3290461361142733E-2</v>
          </cell>
          <cell r="L146">
            <v>0.12677327642002351</v>
          </cell>
          <cell r="M146">
            <v>0.18172258865697563</v>
          </cell>
          <cell r="N146">
            <v>0.24400439079295855</v>
          </cell>
        </row>
        <row r="147">
          <cell r="B147" t="str">
            <v>Interest Expense</v>
          </cell>
          <cell r="F147">
            <v>0</v>
          </cell>
          <cell r="G147">
            <v>0</v>
          </cell>
          <cell r="I147">
            <v>0</v>
          </cell>
          <cell r="J147">
            <v>0</v>
          </cell>
          <cell r="K147">
            <v>8.6536320832812479E-4</v>
          </cell>
          <cell r="L147">
            <v>1.9605505568946464E-3</v>
          </cell>
          <cell r="M147">
            <v>2.9947425648065348E-3</v>
          </cell>
          <cell r="N147">
            <v>2.702580015015857E-3</v>
          </cell>
        </row>
        <row r="148">
          <cell r="B148" t="str">
            <v>SG&amp;A</v>
          </cell>
          <cell r="C148">
            <v>0.79605977960426177</v>
          </cell>
          <cell r="D148">
            <v>1.1265590688748464</v>
          </cell>
          <cell r="F148">
            <v>0.95982499471728988</v>
          </cell>
          <cell r="G148">
            <v>0.27678810980344815</v>
          </cell>
          <cell r="I148">
            <v>1.236613104520738</v>
          </cell>
          <cell r="J148">
            <v>1.0665246178941388</v>
          </cell>
          <cell r="K148">
            <v>1.2362331547544636</v>
          </cell>
          <cell r="L148">
            <v>1.2969950946632318</v>
          </cell>
          <cell r="M148">
            <v>1.2552707300317039</v>
          </cell>
          <cell r="N148">
            <v>1.2849999447851186</v>
          </cell>
        </row>
        <row r="149">
          <cell r="B149" t="str">
            <v>EBIT</v>
          </cell>
          <cell r="C149">
            <v>7.8735895266331752</v>
          </cell>
          <cell r="D149">
            <v>12.192213308311393</v>
          </cell>
          <cell r="F149">
            <v>12.072557971639238</v>
          </cell>
          <cell r="G149">
            <v>5.3940624533109727</v>
          </cell>
          <cell r="I149">
            <v>17.466620424950207</v>
          </cell>
          <cell r="J149">
            <v>19.673267558478301</v>
          </cell>
          <cell r="K149">
            <v>29.300313672878179</v>
          </cell>
          <cell r="L149">
            <v>36.578465016063383</v>
          </cell>
          <cell r="M149">
            <v>39.760850059835207</v>
          </cell>
          <cell r="N149">
            <v>38.070339189278535</v>
          </cell>
        </row>
        <row r="151">
          <cell r="B151" t="str">
            <v>EBITDA (2)</v>
          </cell>
          <cell r="C151">
            <v>11.733257936152201</v>
          </cell>
          <cell r="D151">
            <v>19.109478475915395</v>
          </cell>
          <cell r="F151">
            <v>17.829270601639241</v>
          </cell>
          <cell r="G151">
            <v>7.220900487005153</v>
          </cell>
          <cell r="I151">
            <v>25.050171088644394</v>
          </cell>
          <cell r="J151">
            <v>28.25508689109413</v>
          </cell>
          <cell r="K151">
            <v>38.970683142847001</v>
          </cell>
          <cell r="L151">
            <v>47.47886208913372</v>
          </cell>
          <cell r="M151">
            <v>51.472666762480209</v>
          </cell>
          <cell r="N151">
            <v>51.307475112130049</v>
          </cell>
          <cell r="R151">
            <v>23.052388221035919</v>
          </cell>
        </row>
        <row r="152">
          <cell r="B152" t="str">
            <v>Capital Expenditures</v>
          </cell>
          <cell r="C152">
            <v>6.9517620000000004</v>
          </cell>
          <cell r="D152">
            <v>11.797330000000001</v>
          </cell>
          <cell r="F152">
            <v>5.9583903200000004</v>
          </cell>
          <cell r="G152">
            <v>0.43400002999999909</v>
          </cell>
          <cell r="I152">
            <v>6.3923903499999994</v>
          </cell>
          <cell r="J152">
            <v>2.1150725000000001</v>
          </cell>
          <cell r="K152">
            <v>5.6648413200000007</v>
          </cell>
          <cell r="L152">
            <v>5.4043058000000004</v>
          </cell>
          <cell r="M152">
            <v>10.3035554</v>
          </cell>
          <cell r="N152">
            <v>0.61264244999999995</v>
          </cell>
        </row>
        <row r="154">
          <cell r="B154" t="str">
            <v>Operating Data</v>
          </cell>
        </row>
        <row r="155">
          <cell r="B155" t="str">
            <v>Coal Production</v>
          </cell>
          <cell r="C155">
            <v>0.63400000000000001</v>
          </cell>
          <cell r="D155">
            <v>0.77600000000000002</v>
          </cell>
          <cell r="F155">
            <v>0.76633556120000001</v>
          </cell>
          <cell r="G155">
            <v>0.28202958915254239</v>
          </cell>
          <cell r="I155">
            <v>1.0483651503525424</v>
          </cell>
          <cell r="J155">
            <v>1.3255226508751927</v>
          </cell>
          <cell r="K155">
            <v>1.7257095504006166</v>
          </cell>
          <cell r="L155">
            <v>1.9228869157473039</v>
          </cell>
          <cell r="M155">
            <v>1.9145575788597846</v>
          </cell>
          <cell r="N155">
            <v>1.9097979577812019</v>
          </cell>
          <cell r="P155">
            <v>0.27236515035254238</v>
          </cell>
        </row>
        <row r="156">
          <cell r="B156" t="str">
            <v>Coal Sales</v>
          </cell>
          <cell r="C156">
            <v>0.627</v>
          </cell>
          <cell r="D156">
            <v>0.76400000000000001</v>
          </cell>
          <cell r="F156">
            <v>0.77988707000000002</v>
          </cell>
          <cell r="G156">
            <v>0.28202958915254239</v>
          </cell>
          <cell r="I156">
            <v>1.0619166591525424</v>
          </cell>
          <cell r="J156">
            <v>1.3255226508751927</v>
          </cell>
          <cell r="K156">
            <v>1.7257095504006166</v>
          </cell>
          <cell r="L156">
            <v>1.9228869157473039</v>
          </cell>
          <cell r="M156">
            <v>1.9145575788597846</v>
          </cell>
          <cell r="N156">
            <v>1.9097979577812019</v>
          </cell>
          <cell r="P156">
            <v>0.2979166591525424</v>
          </cell>
        </row>
        <row r="157">
          <cell r="B157" t="str">
            <v>Realized Price Per Ton (3)</v>
          </cell>
          <cell r="C157">
            <v>57.331368564593298</v>
          </cell>
          <cell r="D157">
            <v>65.667869816753921</v>
          </cell>
          <cell r="F157">
            <v>60.367117908494116</v>
          </cell>
          <cell r="G157">
            <v>58.072567845058472</v>
          </cell>
          <cell r="I157">
            <v>59.757718850570747</v>
          </cell>
          <cell r="J157">
            <v>57.597481870164621</v>
          </cell>
          <cell r="K157">
            <v>62.872794362523422</v>
          </cell>
          <cell r="L157">
            <v>66.873979145150145</v>
          </cell>
          <cell r="M157">
            <v>69.321808165070991</v>
          </cell>
          <cell r="N157">
            <v>69.321808165071005</v>
          </cell>
        </row>
        <row r="158">
          <cell r="B158" t="str">
            <v>Cash Costs Per Ton (4)</v>
          </cell>
          <cell r="C158">
            <v>37.871567981249655</v>
          </cell>
          <cell r="D158">
            <v>40.088365242421155</v>
          </cell>
          <cell r="F158">
            <v>35.588301585766764</v>
          </cell>
          <cell r="G158">
            <v>32.096958604036757</v>
          </cell>
          <cell r="I158">
            <v>34.661051769840782</v>
          </cell>
          <cell r="J158">
            <v>36.022083468131996</v>
          </cell>
          <cell r="K158">
            <v>40.108887995266215</v>
          </cell>
          <cell r="L158">
            <v>42.039319116604318</v>
          </cell>
          <cell r="M158">
            <v>42.312702576364586</v>
          </cell>
          <cell r="N158">
            <v>42.315074302004632</v>
          </cell>
        </row>
        <row r="159">
          <cell r="B159" t="str">
            <v>Cash Margin Per Ton</v>
          </cell>
          <cell r="C159">
            <v>19.459800583343643</v>
          </cell>
          <cell r="D159">
            <v>25.579504574332766</v>
          </cell>
          <cell r="F159">
            <v>24.778816322727351</v>
          </cell>
          <cell r="G159">
            <v>25.975609241021715</v>
          </cell>
          <cell r="I159">
            <v>25.096667080729965</v>
          </cell>
          <cell r="J159">
            <v>21.575398402032626</v>
          </cell>
          <cell r="K159">
            <v>22.763906367257206</v>
          </cell>
          <cell r="L159">
            <v>24.834660028545827</v>
          </cell>
          <cell r="M159">
            <v>27.009105588706404</v>
          </cell>
          <cell r="N159">
            <v>27.006733863066373</v>
          </cell>
        </row>
        <row r="161">
          <cell r="B161" t="str">
            <v>Growth &amp; Margins</v>
          </cell>
        </row>
        <row r="162">
          <cell r="B162" t="str">
            <v>Production Growth</v>
          </cell>
          <cell r="C162" t="str">
            <v>--</v>
          </cell>
          <cell r="D162">
            <v>22.397476340693999</v>
          </cell>
          <cell r="F162" t="str">
            <v>--</v>
          </cell>
          <cell r="G162" t="str">
            <v>--</v>
          </cell>
          <cell r="I162">
            <v>35.09860184955442</v>
          </cell>
          <cell r="J162">
            <v>26.437115009922675</v>
          </cell>
          <cell r="K162">
            <v>30.190875973427957</v>
          </cell>
          <cell r="L162">
            <v>11.425872059461772</v>
          </cell>
          <cell r="M162">
            <v>-0.433168316831678</v>
          </cell>
          <cell r="N162">
            <v>-0.24860161591051533</v>
          </cell>
        </row>
        <row r="163">
          <cell r="B163" t="str">
            <v>Revenue Growth</v>
          </cell>
          <cell r="C163" t="str">
            <v>--</v>
          </cell>
          <cell r="D163">
            <v>39.699212719960556</v>
          </cell>
          <cell r="F163" t="str">
            <v>--</v>
          </cell>
          <cell r="G163" t="str">
            <v>--</v>
          </cell>
          <cell r="I163">
            <v>26.768135403869241</v>
          </cell>
          <cell r="J163">
            <v>21.065319454092133</v>
          </cell>
          <cell r="K163">
            <v>41.979544070417305</v>
          </cell>
          <cell r="L163">
            <v>18.45084509847057</v>
          </cell>
          <cell r="M163">
            <v>3.1828120168399421</v>
          </cell>
          <cell r="N163">
            <v>-0.2484897660385843</v>
          </cell>
        </row>
        <row r="164">
          <cell r="B164" t="str">
            <v>Gross Margin</v>
          </cell>
          <cell r="C164">
            <v>34.855199456003348</v>
          </cell>
          <cell r="D164">
            <v>40.296902825005304</v>
          </cell>
          <cell r="F164">
            <v>39.883776461246093</v>
          </cell>
          <cell r="G164">
            <v>45.303307343116785</v>
          </cell>
          <cell r="I164">
            <v>41.292725466039407</v>
          </cell>
          <cell r="J164">
            <v>38.045576744008706</v>
          </cell>
          <cell r="K164">
            <v>36.744413973131351</v>
          </cell>
          <cell r="L164">
            <v>37.63200054314607</v>
          </cell>
          <cell r="M164">
            <v>39.426281671431951</v>
          </cell>
          <cell r="N164">
            <v>39.422954297488452</v>
          </cell>
        </row>
        <row r="165">
          <cell r="B165" t="str">
            <v>EBIT Margin</v>
          </cell>
          <cell r="C165">
            <v>21.903469894484122</v>
          </cell>
          <cell r="D165">
            <v>24.278885321264283</v>
          </cell>
          <cell r="F165">
            <v>25.626523692266673</v>
          </cell>
          <cell r="G165">
            <v>32.592560493153741</v>
          </cell>
          <cell r="I165">
            <v>27.437527417846617</v>
          </cell>
          <cell r="J165">
            <v>25.526591895266847</v>
          </cell>
          <cell r="K165">
            <v>26.777056145513505</v>
          </cell>
          <cell r="L165">
            <v>28.221355704010438</v>
          </cell>
          <cell r="M165">
            <v>29.730396228323148</v>
          </cell>
          <cell r="N165">
            <v>28.537262038430562</v>
          </cell>
        </row>
        <row r="166">
          <cell r="B166" t="str">
            <v>EBITDA Margin</v>
          </cell>
          <cell r="C166">
            <v>32.640647712127056</v>
          </cell>
          <cell r="D166">
            <v>38.053536690474417</v>
          </cell>
          <cell r="F166">
            <v>37.846347606041149</v>
          </cell>
          <cell r="G166">
            <v>43.63086967843654</v>
          </cell>
          <cell r="I166">
            <v>39.350185630909678</v>
          </cell>
          <cell r="J166">
            <v>36.661732469725635</v>
          </cell>
          <cell r="K166">
            <v>35.614641610849539</v>
          </cell>
          <cell r="L166">
            <v>36.63133088965531</v>
          </cell>
          <cell r="M166">
            <v>38.487677589238103</v>
          </cell>
          <cell r="N166">
            <v>38.459727257104518</v>
          </cell>
        </row>
        <row r="169">
          <cell r="B169" t="str">
            <v>Deep Water</v>
          </cell>
        </row>
        <row r="171">
          <cell r="C171" t="str">
            <v>FYE December 31,</v>
          </cell>
          <cell r="F171" t="str">
            <v>9 Months</v>
          </cell>
          <cell r="G171" t="str">
            <v>Projected</v>
          </cell>
          <cell r="I171" t="str">
            <v>Projected FYE December 31,</v>
          </cell>
        </row>
        <row r="172">
          <cell r="C172">
            <v>2005</v>
          </cell>
          <cell r="D172">
            <v>2006</v>
          </cell>
          <cell r="F172">
            <v>2007</v>
          </cell>
          <cell r="G172" t="str">
            <v>Q4 2007E</v>
          </cell>
          <cell r="I172">
            <v>2007</v>
          </cell>
          <cell r="J172">
            <v>2008</v>
          </cell>
          <cell r="K172">
            <v>2009</v>
          </cell>
          <cell r="L172">
            <v>2010</v>
          </cell>
          <cell r="M172">
            <v>2011</v>
          </cell>
          <cell r="N172">
            <v>2012</v>
          </cell>
        </row>
        <row r="173">
          <cell r="B173" t="str">
            <v>Financial Data</v>
          </cell>
        </row>
        <row r="174">
          <cell r="B174" t="str">
            <v>Coal Sales Revenue</v>
          </cell>
          <cell r="C174">
            <v>8.5875007399999976</v>
          </cell>
          <cell r="D174">
            <v>25.225851340000002</v>
          </cell>
          <cell r="F174">
            <v>32.194286659999996</v>
          </cell>
          <cell r="G174">
            <v>13.516912119991204</v>
          </cell>
          <cell r="I174">
            <v>45.7111987799912</v>
          </cell>
          <cell r="J174">
            <v>114.13282216945021</v>
          </cell>
          <cell r="K174">
            <v>157.64261545871986</v>
          </cell>
          <cell r="L174">
            <v>209.27710814465709</v>
          </cell>
          <cell r="M174">
            <v>270.77742885876603</v>
          </cell>
          <cell r="N174">
            <v>295.81645616520387</v>
          </cell>
        </row>
        <row r="175">
          <cell r="B175" t="str">
            <v>Other Revenues</v>
          </cell>
          <cell r="C175">
            <v>0</v>
          </cell>
          <cell r="D175">
            <v>3.2139520000001198E-2</v>
          </cell>
          <cell r="F175">
            <v>0.47785274999999672</v>
          </cell>
          <cell r="G175">
            <v>0.17883704257923938</v>
          </cell>
          <cell r="I175">
            <v>0.6566897925792361</v>
          </cell>
          <cell r="J175">
            <v>1.3554794435456046</v>
          </cell>
          <cell r="K175">
            <v>1.678589762640911</v>
          </cell>
          <cell r="L175">
            <v>2.0651177833015026</v>
          </cell>
          <cell r="M175">
            <v>2.4325648650496987</v>
          </cell>
          <cell r="N175">
            <v>2.6161203301738283</v>
          </cell>
        </row>
        <row r="176">
          <cell r="B176" t="str">
            <v>Total Revenues</v>
          </cell>
          <cell r="C176">
            <v>8.5875007399999976</v>
          </cell>
          <cell r="D176">
            <v>25.257990860000003</v>
          </cell>
          <cell r="F176">
            <v>32.672139409999993</v>
          </cell>
          <cell r="G176">
            <v>13.695749162570444</v>
          </cell>
          <cell r="I176">
            <v>46.367888572570436</v>
          </cell>
          <cell r="J176">
            <v>115.48830161299581</v>
          </cell>
          <cell r="K176">
            <v>159.32120522136077</v>
          </cell>
          <cell r="L176">
            <v>211.34222592795859</v>
          </cell>
          <cell r="M176">
            <v>273.20999372381573</v>
          </cell>
          <cell r="N176">
            <v>298.4325764953777</v>
          </cell>
        </row>
        <row r="177">
          <cell r="B177" t="str">
            <v>Cost of Sales (Cash)</v>
          </cell>
          <cell r="C177">
            <v>10.209929544660577</v>
          </cell>
          <cell r="D177">
            <v>28.560309393907321</v>
          </cell>
          <cell r="F177">
            <v>32.173223289999996</v>
          </cell>
          <cell r="G177">
            <v>12.086677465606655</v>
          </cell>
          <cell r="I177">
            <v>44.259900755606651</v>
          </cell>
          <cell r="J177">
            <v>75.567619015764819</v>
          </cell>
          <cell r="K177">
            <v>92.964302526318875</v>
          </cell>
          <cell r="L177">
            <v>119.0194545603285</v>
          </cell>
          <cell r="M177">
            <v>144.96685561739201</v>
          </cell>
          <cell r="N177">
            <v>157.41421791944859</v>
          </cell>
        </row>
        <row r="178">
          <cell r="B178" t="str">
            <v>D&amp;A</v>
          </cell>
          <cell r="F178">
            <v>2.9519914699999998</v>
          </cell>
          <cell r="G178">
            <v>0.97593891928571486</v>
          </cell>
          <cell r="I178">
            <v>3.9279303892857147</v>
          </cell>
          <cell r="J178">
            <v>6.4260754214285729</v>
          </cell>
          <cell r="K178">
            <v>6.8247256722857124</v>
          </cell>
          <cell r="L178">
            <v>10.794548250857138</v>
          </cell>
          <cell r="M178">
            <v>15.689334874285713</v>
          </cell>
          <cell r="N178">
            <v>19.877639588571419</v>
          </cell>
        </row>
        <row r="179">
          <cell r="B179" t="str">
            <v>Reclamation</v>
          </cell>
          <cell r="F179">
            <v>0.15471005999999998</v>
          </cell>
          <cell r="G179">
            <v>5.4388707494235855E-2</v>
          </cell>
          <cell r="I179">
            <v>0.20909876749423584</v>
          </cell>
          <cell r="J179">
            <v>0.36244608254281951</v>
          </cell>
          <cell r="K179">
            <v>0.5259833499447425</v>
          </cell>
          <cell r="L179">
            <v>0.79977640683651408</v>
          </cell>
          <cell r="M179">
            <v>1.0651638271871131</v>
          </cell>
          <cell r="N179">
            <v>1.1979464274768683</v>
          </cell>
        </row>
        <row r="180">
          <cell r="B180" t="str">
            <v>Depletion</v>
          </cell>
          <cell r="F180">
            <v>1.06854706</v>
          </cell>
          <cell r="G180">
            <v>0.45731186602404206</v>
          </cell>
          <cell r="I180">
            <v>1.5258589260240421</v>
          </cell>
          <cell r="J180">
            <v>3.4661545770666082</v>
          </cell>
          <cell r="K180">
            <v>4.2923938216103243</v>
          </cell>
          <cell r="L180">
            <v>5.2808011887280353</v>
          </cell>
          <cell r="M180">
            <v>6.2204158691984208</v>
          </cell>
          <cell r="N180">
            <v>6.6897934157301657</v>
          </cell>
        </row>
        <row r="181">
          <cell r="B181" t="str">
            <v>Plant DD&amp;A+R</v>
          </cell>
          <cell r="F181">
            <v>0.95708219999999988</v>
          </cell>
          <cell r="G181">
            <v>9.1247302621212167E-2</v>
          </cell>
          <cell r="I181">
            <v>1.0483295026212121</v>
          </cell>
          <cell r="J181">
            <v>1.2788271039356027</v>
          </cell>
          <cell r="K181">
            <v>2.1069834906667051</v>
          </cell>
          <cell r="L181">
            <v>2.2154650068647399</v>
          </cell>
          <cell r="M181">
            <v>2.1722412077253255</v>
          </cell>
          <cell r="N181">
            <v>2.4105416520778462</v>
          </cell>
        </row>
        <row r="182">
          <cell r="B182" t="str">
            <v>Cost of Sales (Non-Cash) (1)</v>
          </cell>
          <cell r="C182">
            <v>-2.1543954599999999</v>
          </cell>
          <cell r="D182">
            <v>-3.06857077</v>
          </cell>
          <cell r="F182">
            <v>2.8739711921203388</v>
          </cell>
          <cell r="G182">
            <v>0</v>
          </cell>
          <cell r="I182">
            <v>2.8739711921203388</v>
          </cell>
          <cell r="J182">
            <v>0</v>
          </cell>
          <cell r="K182">
            <v>0</v>
          </cell>
          <cell r="L182">
            <v>0</v>
          </cell>
          <cell r="M182">
            <v>0</v>
          </cell>
          <cell r="N182">
            <v>0</v>
          </cell>
        </row>
        <row r="183">
          <cell r="B183" t="str">
            <v>Gross Profit</v>
          </cell>
          <cell r="C183">
            <v>0.53196665533942067</v>
          </cell>
          <cell r="D183">
            <v>-0.233747763907318</v>
          </cell>
          <cell r="F183">
            <v>-2.3750550721203418</v>
          </cell>
          <cell r="G183">
            <v>1.6090716969637882</v>
          </cell>
          <cell r="I183">
            <v>-0.76598337515655368</v>
          </cell>
          <cell r="J183">
            <v>39.920682597230993</v>
          </cell>
          <cell r="K183">
            <v>66.356902695041896</v>
          </cell>
          <cell r="L183">
            <v>92.322771367630097</v>
          </cell>
          <cell r="M183">
            <v>128.24313810642371</v>
          </cell>
          <cell r="N183">
            <v>141.01835857592911</v>
          </cell>
        </row>
        <row r="184">
          <cell r="B184" t="str">
            <v>Depreciation, Depletion &amp; Amortization</v>
          </cell>
          <cell r="C184">
            <v>1.3435217220121765</v>
          </cell>
          <cell r="D184">
            <v>4.3238515500000005</v>
          </cell>
          <cell r="F184">
            <v>4.9776207299999999</v>
          </cell>
          <cell r="G184">
            <v>1.5244980879309691</v>
          </cell>
          <cell r="I184">
            <v>6.5021188179309686</v>
          </cell>
          <cell r="J184">
            <v>11.171057102430783</v>
          </cell>
          <cell r="K184">
            <v>13.224102984562741</v>
          </cell>
          <cell r="L184">
            <v>18.290814446449914</v>
          </cell>
          <cell r="M184">
            <v>24.08199195120946</v>
          </cell>
          <cell r="N184">
            <v>28.97797465637943</v>
          </cell>
        </row>
        <row r="185">
          <cell r="B185" t="str">
            <v>ARO Expense</v>
          </cell>
          <cell r="C185">
            <v>0.11604499661491628</v>
          </cell>
          <cell r="D185">
            <v>0.20049415570300161</v>
          </cell>
          <cell r="F185">
            <v>0.15471005999999998</v>
          </cell>
          <cell r="G185">
            <v>5.4388707494235855E-2</v>
          </cell>
          <cell r="I185">
            <v>0.20909876749423584</v>
          </cell>
          <cell r="J185">
            <v>0.36244608254281951</v>
          </cell>
          <cell r="K185">
            <v>0.5259833499447425</v>
          </cell>
          <cell r="L185">
            <v>0.79977640683651408</v>
          </cell>
          <cell r="M185">
            <v>1.0651638271871131</v>
          </cell>
          <cell r="N185">
            <v>1.1979464274768683</v>
          </cell>
        </row>
        <row r="186">
          <cell r="B186" t="str">
            <v>Total SG&amp;A</v>
          </cell>
          <cell r="F186">
            <v>0.76805063660662165</v>
          </cell>
          <cell r="G186">
            <v>0.25120985607584345</v>
          </cell>
          <cell r="I186">
            <v>1.0192604926824651</v>
          </cell>
          <cell r="J186">
            <v>1.5752183427770436</v>
          </cell>
          <cell r="K186">
            <v>1.8041964198604175</v>
          </cell>
          <cell r="L186">
            <v>2.1821989150611554</v>
          </cell>
          <cell r="M186">
            <v>2.611839280056345</v>
          </cell>
          <cell r="N186">
            <v>2.9974222332370855</v>
          </cell>
        </row>
        <row r="187">
          <cell r="B187" t="str">
            <v>DD&amp;A+REC</v>
          </cell>
          <cell r="F187">
            <v>0</v>
          </cell>
          <cell r="G187">
            <v>0</v>
          </cell>
          <cell r="I187">
            <v>0</v>
          </cell>
          <cell r="J187">
            <v>8.0315016325726209E-3</v>
          </cell>
          <cell r="K187">
            <v>8.7810974727311031E-2</v>
          </cell>
          <cell r="L187">
            <v>0.19403724092534577</v>
          </cell>
          <cell r="M187">
            <v>0.32960703487684001</v>
          </cell>
          <cell r="N187">
            <v>0.47749617013845258</v>
          </cell>
        </row>
        <row r="188">
          <cell r="B188" t="str">
            <v>Interest Expense</v>
          </cell>
          <cell r="F188">
            <v>0</v>
          </cell>
          <cell r="G188">
            <v>0</v>
          </cell>
          <cell r="I188">
            <v>0</v>
          </cell>
          <cell r="J188">
            <v>0</v>
          </cell>
          <cell r="K188">
            <v>1.2006293710334515E-3</v>
          </cell>
          <cell r="L188">
            <v>3.0007887426848983E-3</v>
          </cell>
          <cell r="M188">
            <v>5.4318410512443141E-3</v>
          </cell>
          <cell r="N188">
            <v>5.288722889244148E-3</v>
          </cell>
        </row>
        <row r="189">
          <cell r="B189" t="str">
            <v>SG&amp;A</v>
          </cell>
          <cell r="C189">
            <v>0.53239054975646882</v>
          </cell>
          <cell r="D189">
            <v>1.1462050866561349</v>
          </cell>
          <cell r="F189">
            <v>0.76805063660662165</v>
          </cell>
          <cell r="G189">
            <v>0.25120985607584345</v>
          </cell>
          <cell r="I189">
            <v>1.0192604926824651</v>
          </cell>
          <cell r="J189">
            <v>1.5671868411444709</v>
          </cell>
          <cell r="K189">
            <v>1.715184815762073</v>
          </cell>
          <cell r="L189">
            <v>1.9851608853931249</v>
          </cell>
          <cell r="M189">
            <v>2.2768004041282608</v>
          </cell>
          <cell r="N189">
            <v>2.5146373402093887</v>
          </cell>
        </row>
        <row r="190">
          <cell r="B190" t="str">
            <v>EBIT</v>
          </cell>
          <cell r="C190">
            <v>-1.4599906130441409</v>
          </cell>
          <cell r="D190">
            <v>-5.9042985562664549</v>
          </cell>
          <cell r="F190">
            <v>-8.2754364987269629</v>
          </cell>
          <cell r="G190">
            <v>-0.22102495453726023</v>
          </cell>
          <cell r="I190">
            <v>-8.4964614532642226</v>
          </cell>
          <cell r="J190">
            <v>26.81999257111292</v>
          </cell>
          <cell r="K190">
            <v>50.891631544772338</v>
          </cell>
          <cell r="L190">
            <v>71.24701962895054</v>
          </cell>
          <cell r="M190">
            <v>100.81918192389888</v>
          </cell>
          <cell r="N190">
            <v>108.32780015186343</v>
          </cell>
        </row>
        <row r="192">
          <cell r="B192" t="str">
            <v>EBITDA (2)</v>
          </cell>
          <cell r="C192">
            <v>-4.2389441704816788E-4</v>
          </cell>
          <cell r="D192">
            <v>-1.3799528505634528</v>
          </cell>
          <cell r="F192">
            <v>-3.1431057087269627</v>
          </cell>
          <cell r="G192">
            <v>1.3578618408879444</v>
          </cell>
          <cell r="I192">
            <v>-1.7852438678390183</v>
          </cell>
          <cell r="J192">
            <v>38.353495756086517</v>
          </cell>
          <cell r="K192">
            <v>64.64171787927981</v>
          </cell>
          <cell r="L192">
            <v>90.337610482236968</v>
          </cell>
          <cell r="M192">
            <v>125.96633770229545</v>
          </cell>
          <cell r="N192">
            <v>138.50372123571972</v>
          </cell>
          <cell r="Q192">
            <v>40.138739623925538</v>
          </cell>
          <cell r="R192">
            <v>100.15022547963321</v>
          </cell>
        </row>
        <row r="193">
          <cell r="B193" t="str">
            <v>Capital Expenditures</v>
          </cell>
          <cell r="C193">
            <v>14.274903999999999</v>
          </cell>
          <cell r="D193">
            <v>18.212724999999999</v>
          </cell>
          <cell r="F193">
            <v>8.687134600000002</v>
          </cell>
          <cell r="G193">
            <v>18.33997961</v>
          </cell>
          <cell r="I193">
            <v>27.027114210000004</v>
          </cell>
          <cell r="J193">
            <v>18.075551755999996</v>
          </cell>
          <cell r="K193">
            <v>27.839058050000002</v>
          </cell>
          <cell r="L193">
            <v>34.274281364000004</v>
          </cell>
          <cell r="M193">
            <v>31.122580999999997</v>
          </cell>
          <cell r="N193">
            <v>8.1303113000000007</v>
          </cell>
        </row>
        <row r="195">
          <cell r="B195" t="str">
            <v>Operating Data</v>
          </cell>
        </row>
        <row r="196">
          <cell r="B196" t="str">
            <v>Coal Production</v>
          </cell>
          <cell r="C196">
            <v>0.188</v>
          </cell>
          <cell r="D196">
            <v>0.58199999999999996</v>
          </cell>
          <cell r="F196">
            <v>0.51713767960000001</v>
          </cell>
          <cell r="G196">
            <v>0.25548148939890625</v>
          </cell>
          <cell r="I196">
            <v>0.77261916899890626</v>
          </cell>
          <cell r="J196">
            <v>1.9363992050651444</v>
          </cell>
          <cell r="K196">
            <v>2.3979853752012987</v>
          </cell>
          <cell r="L196">
            <v>2.9501682618592375</v>
          </cell>
          <cell r="M196">
            <v>3.4750926643566586</v>
          </cell>
          <cell r="N196">
            <v>3.7373147573911534</v>
          </cell>
          <cell r="P196">
            <v>0.1906191689989063</v>
          </cell>
          <cell r="Q196">
            <v>1.163780036066238</v>
          </cell>
        </row>
        <row r="197">
          <cell r="B197" t="str">
            <v>Coal Sales</v>
          </cell>
          <cell r="C197">
            <v>0.13600000000000001</v>
          </cell>
          <cell r="D197">
            <v>0.5</v>
          </cell>
          <cell r="F197">
            <v>0.56167358000000001</v>
          </cell>
          <cell r="G197">
            <v>0.25548148939890636</v>
          </cell>
          <cell r="I197">
            <v>0.81715506939890636</v>
          </cell>
          <cell r="J197">
            <v>1.9363992050651444</v>
          </cell>
          <cell r="K197">
            <v>2.3979853752012987</v>
          </cell>
          <cell r="L197">
            <v>2.9501682618592375</v>
          </cell>
          <cell r="M197">
            <v>3.4750926643566586</v>
          </cell>
          <cell r="N197">
            <v>3.7373147573911534</v>
          </cell>
          <cell r="P197">
            <v>0.31715506939890636</v>
          </cell>
        </row>
        <row r="198">
          <cell r="B198" t="str">
            <v>Realized Price Per Ton (3)</v>
          </cell>
          <cell r="C198">
            <v>63.143387794117622</v>
          </cell>
          <cell r="D198">
            <v>50.451702680000004</v>
          </cell>
          <cell r="F198">
            <v>57.318499225119325</v>
          </cell>
          <cell r="G198">
            <v>52.907598714073671</v>
          </cell>
          <cell r="I198">
            <v>55.939442208461173</v>
          </cell>
          <cell r="J198">
            <v>58.940750373635147</v>
          </cell>
          <cell r="K198">
            <v>65.739606708604953</v>
          </cell>
          <cell r="L198">
            <v>70.937346472830569</v>
          </cell>
          <cell r="M198">
            <v>77.919484460393477</v>
          </cell>
          <cell r="N198">
            <v>79.152138732810315</v>
          </cell>
        </row>
        <row r="199">
          <cell r="B199" t="str">
            <v>Cash Costs Per Ton (4)</v>
          </cell>
          <cell r="C199">
            <v>75.07301135779835</v>
          </cell>
          <cell r="D199">
            <v>57.120618787814642</v>
          </cell>
          <cell r="F199">
            <v>57.280998137743978</v>
          </cell>
          <cell r="G199">
            <v>47.309405836188127</v>
          </cell>
          <cell r="I199">
            <v>54.163404735607806</v>
          </cell>
          <cell r="J199">
            <v>39.024814107596463</v>
          </cell>
          <cell r="K199">
            <v>38.767668680429296</v>
          </cell>
          <cell r="L199">
            <v>40.343276720535513</v>
          </cell>
          <cell r="M199">
            <v>41.715968355114242</v>
          </cell>
          <cell r="N199">
            <v>42.119604084225479</v>
          </cell>
        </row>
        <row r="200">
          <cell r="B200" t="str">
            <v>Cash Margin Per Ton</v>
          </cell>
          <cell r="C200">
            <v>-11.929623563680728</v>
          </cell>
          <cell r="D200">
            <v>-6.6689161078146384</v>
          </cell>
          <cell r="F200">
            <v>3.7501087375346742E-2</v>
          </cell>
          <cell r="G200">
            <v>5.5981928778855448</v>
          </cell>
          <cell r="I200">
            <v>1.7760374728533677</v>
          </cell>
          <cell r="J200">
            <v>19.915936266038685</v>
          </cell>
          <cell r="K200">
            <v>26.971938028175657</v>
          </cell>
          <cell r="L200">
            <v>30.594069752295056</v>
          </cell>
          <cell r="M200">
            <v>36.203516105279235</v>
          </cell>
          <cell r="N200">
            <v>37.032534648584836</v>
          </cell>
        </row>
        <row r="202">
          <cell r="B202" t="str">
            <v>Growth &amp; Margins</v>
          </cell>
        </row>
        <row r="203">
          <cell r="B203" t="str">
            <v>Production Growth</v>
          </cell>
          <cell r="C203" t="str">
            <v>--</v>
          </cell>
          <cell r="D203">
            <v>209.57446808510639</v>
          </cell>
          <cell r="F203" t="str">
            <v>--</v>
          </cell>
          <cell r="G203" t="str">
            <v>--</v>
          </cell>
          <cell r="I203">
            <v>32.752434535894558</v>
          </cell>
          <cell r="J203">
            <v>150.62790088086535</v>
          </cell>
          <cell r="K203">
            <v>23.837345570518643</v>
          </cell>
          <cell r="L203">
            <v>23.026949720724875</v>
          </cell>
          <cell r="M203">
            <v>17.793032664740505</v>
          </cell>
          <cell r="N203">
            <v>7.5457582965788195</v>
          </cell>
        </row>
        <row r="204">
          <cell r="B204" t="str">
            <v>Revenue Growth</v>
          </cell>
          <cell r="C204" t="str">
            <v>--</v>
          </cell>
          <cell r="D204">
            <v>194.12505017146597</v>
          </cell>
          <cell r="F204" t="str">
            <v>--</v>
          </cell>
          <cell r="G204" t="str">
            <v>--</v>
          </cell>
          <cell r="I204">
            <v>83.577105675500391</v>
          </cell>
          <cell r="J204">
            <v>149.06957199969315</v>
          </cell>
          <cell r="K204">
            <v>37.954410097093749</v>
          </cell>
          <cell r="L204">
            <v>32.65166155021226</v>
          </cell>
          <cell r="M204">
            <v>29.273737192938597</v>
          </cell>
          <cell r="N204">
            <v>9.2319400281744901</v>
          </cell>
        </row>
        <row r="205">
          <cell r="B205" t="str">
            <v>Gross Margin</v>
          </cell>
          <cell r="C205" t="str">
            <v>--</v>
          </cell>
          <cell r="D205" t="str">
            <v>N/M</v>
          </cell>
          <cell r="F205" t="str">
            <v>N/M</v>
          </cell>
          <cell r="G205" t="str">
            <v>N/M</v>
          </cell>
          <cell r="I205">
            <v>-1.6519694959965932</v>
          </cell>
          <cell r="J205">
            <v>34.566862651601028</v>
          </cell>
          <cell r="K205">
            <v>41.649761940255011</v>
          </cell>
          <cell r="L205">
            <v>43.684015800562584</v>
          </cell>
          <cell r="M205">
            <v>46.939402310467074</v>
          </cell>
          <cell r="N205">
            <v>47.25300442464038</v>
          </cell>
        </row>
        <row r="206">
          <cell r="B206" t="str">
            <v>EBIT Margin</v>
          </cell>
          <cell r="C206" t="str">
            <v>N/M</v>
          </cell>
          <cell r="D206" t="str">
            <v>N/M</v>
          </cell>
          <cell r="F206">
            <v>-25.328725477322404</v>
          </cell>
          <cell r="G206">
            <v>-1.6138215727643908</v>
          </cell>
          <cell r="I206">
            <v>-18.324020598795222</v>
          </cell>
          <cell r="J206">
            <v>23.22312493691992</v>
          </cell>
          <cell r="K206">
            <v>31.942785942438444</v>
          </cell>
          <cell r="L206">
            <v>33.711682232984955</v>
          </cell>
          <cell r="M206">
            <v>36.90171818012471</v>
          </cell>
          <cell r="N206">
            <v>36.298919315043769</v>
          </cell>
        </row>
        <row r="207">
          <cell r="B207" t="str">
            <v>EBITDA Margin</v>
          </cell>
          <cell r="C207" t="str">
            <v>N/M</v>
          </cell>
          <cell r="D207" t="str">
            <v>N/M</v>
          </cell>
          <cell r="F207">
            <v>-9.6201404789701321</v>
          </cell>
          <cell r="G207">
            <v>9.9144765632747482</v>
          </cell>
          <cell r="I207">
            <v>-3.8501728735069123</v>
          </cell>
          <cell r="J207">
            <v>33.209853483351104</v>
          </cell>
          <cell r="K207">
            <v>40.573204169191825</v>
          </cell>
          <cell r="L207">
            <v>42.744704748700272</v>
          </cell>
          <cell r="M207">
            <v>46.10605050913076</v>
          </cell>
          <cell r="N207">
            <v>46.410389529932885</v>
          </cell>
        </row>
        <row r="210">
          <cell r="B210" t="str">
            <v>Falcon</v>
          </cell>
        </row>
        <row r="212">
          <cell r="C212" t="str">
            <v>FYE December 31,</v>
          </cell>
          <cell r="F212" t="str">
            <v>9 Months</v>
          </cell>
          <cell r="G212" t="str">
            <v>Projected</v>
          </cell>
          <cell r="I212" t="str">
            <v>Projected FYE December 31,</v>
          </cell>
        </row>
        <row r="213">
          <cell r="C213">
            <v>2005</v>
          </cell>
          <cell r="D213">
            <v>2006</v>
          </cell>
          <cell r="F213">
            <v>2007</v>
          </cell>
          <cell r="G213" t="str">
            <v>Q4 2007E</v>
          </cell>
          <cell r="I213">
            <v>2007</v>
          </cell>
          <cell r="J213">
            <v>2008</v>
          </cell>
          <cell r="K213">
            <v>2009</v>
          </cell>
          <cell r="L213">
            <v>2010</v>
          </cell>
          <cell r="M213">
            <v>2011</v>
          </cell>
          <cell r="N213">
            <v>2012</v>
          </cell>
        </row>
        <row r="214">
          <cell r="B214" t="str">
            <v>Financial Data</v>
          </cell>
        </row>
        <row r="215">
          <cell r="B215" t="str">
            <v>Coal Sales Revenue</v>
          </cell>
          <cell r="C215" t="str">
            <v>N/A</v>
          </cell>
          <cell r="D215">
            <v>1.5817186299999999</v>
          </cell>
          <cell r="F215">
            <v>37.578601659999997</v>
          </cell>
          <cell r="G215">
            <v>10.757347062770727</v>
          </cell>
          <cell r="I215">
            <v>48.335948722770723</v>
          </cell>
          <cell r="J215">
            <v>45.8300146106779</v>
          </cell>
          <cell r="K215">
            <v>47.72283999545445</v>
          </cell>
          <cell r="L215">
            <v>51.925325918823972</v>
          </cell>
          <cell r="M215">
            <v>58.923237177033243</v>
          </cell>
          <cell r="N215">
            <v>58.776753057264372</v>
          </cell>
        </row>
        <row r="216">
          <cell r="B216" t="str">
            <v>Other Revenues</v>
          </cell>
          <cell r="C216" t="str">
            <v>N/A</v>
          </cell>
          <cell r="D216">
            <v>1.5084349999999969E-2</v>
          </cell>
          <cell r="F216">
            <v>4.3290200000001278E-3</v>
          </cell>
          <cell r="G216">
            <v>0</v>
          </cell>
          <cell r="I216">
            <v>4.3290199999930223E-3</v>
          </cell>
          <cell r="J216">
            <v>0</v>
          </cell>
          <cell r="K216">
            <v>0</v>
          </cell>
          <cell r="L216">
            <v>0</v>
          </cell>
          <cell r="M216">
            <v>0</v>
          </cell>
          <cell r="N216">
            <v>0</v>
          </cell>
        </row>
        <row r="217">
          <cell r="B217" t="str">
            <v>Total Revenues</v>
          </cell>
          <cell r="C217" t="str">
            <v>N/A</v>
          </cell>
          <cell r="D217">
            <v>1.5968029799999999</v>
          </cell>
          <cell r="F217">
            <v>37.582930679999997</v>
          </cell>
          <cell r="G217">
            <v>10.75734706277072</v>
          </cell>
          <cell r="I217">
            <v>48.340277742770716</v>
          </cell>
          <cell r="J217">
            <v>45.8300146106779</v>
          </cell>
          <cell r="K217">
            <v>47.72283999545445</v>
          </cell>
          <cell r="L217">
            <v>51.925325918823972</v>
          </cell>
          <cell r="M217">
            <v>58.923237177033243</v>
          </cell>
          <cell r="N217">
            <v>58.776753057264372</v>
          </cell>
        </row>
        <row r="218">
          <cell r="B218" t="str">
            <v>Cost of Sales (Cash)</v>
          </cell>
          <cell r="C218" t="str">
            <v>N/A</v>
          </cell>
          <cell r="D218">
            <v>4.4625255444953495</v>
          </cell>
          <cell r="F218">
            <v>25.947799299999996</v>
          </cell>
          <cell r="G218">
            <v>7.3569676247546276</v>
          </cell>
          <cell r="I218">
            <v>33.304766924754624</v>
          </cell>
          <cell r="J218">
            <v>29.110322128875847</v>
          </cell>
          <cell r="K218">
            <v>28.152027880404095</v>
          </cell>
          <cell r="L218">
            <v>28.616818109508586</v>
          </cell>
          <cell r="M218">
            <v>29.165974402004199</v>
          </cell>
          <cell r="N218">
            <v>29.09679070430046</v>
          </cell>
        </row>
        <row r="219">
          <cell r="B219" t="str">
            <v>D&amp;A</v>
          </cell>
          <cell r="F219">
            <v>2.7616497499999997</v>
          </cell>
          <cell r="G219">
            <v>0.68828047928571445</v>
          </cell>
          <cell r="I219">
            <v>3.4499302292857141</v>
          </cell>
          <cell r="J219">
            <v>3.0931904828571422</v>
          </cell>
          <cell r="K219">
            <v>3.764619054285713</v>
          </cell>
          <cell r="L219">
            <v>4.5334518257142857</v>
          </cell>
          <cell r="M219">
            <v>4.5460741114285721</v>
          </cell>
          <cell r="N219">
            <v>5.6506137199999973</v>
          </cell>
        </row>
        <row r="220">
          <cell r="B220" t="str">
            <v>Reclamation</v>
          </cell>
          <cell r="F220">
            <v>0</v>
          </cell>
          <cell r="G220">
            <v>1.4265899999999998E-2</v>
          </cell>
          <cell r="I220">
            <v>1.4265899999999998E-2</v>
          </cell>
          <cell r="J220">
            <v>6.3820184589585174E-2</v>
          </cell>
          <cell r="K220">
            <v>6.9693598596646089E-2</v>
          </cell>
          <cell r="L220">
            <v>6.9931608402471326E-2</v>
          </cell>
          <cell r="M220">
            <v>6.9628686831421011E-2</v>
          </cell>
          <cell r="N220">
            <v>6.9455588790820838E-2</v>
          </cell>
        </row>
        <row r="221">
          <cell r="B221" t="str">
            <v>Depletion</v>
          </cell>
          <cell r="F221">
            <v>2.8395843099999998</v>
          </cell>
          <cell r="G221">
            <v>0.85525188754458581</v>
          </cell>
          <cell r="I221">
            <v>3.6948361975445856</v>
          </cell>
          <cell r="J221">
            <v>3.492822594170637</v>
          </cell>
          <cell r="K221">
            <v>3.5047917681693526</v>
          </cell>
          <cell r="L221">
            <v>3.5167609421680672</v>
          </cell>
          <cell r="M221">
            <v>3.5015274479878848</v>
          </cell>
          <cell r="N221">
            <v>3.4928225941706366</v>
          </cell>
        </row>
        <row r="222">
          <cell r="B222" t="str">
            <v>Plant DD&amp;A+R</v>
          </cell>
          <cell r="F222">
            <v>0</v>
          </cell>
          <cell r="G222">
            <v>0</v>
          </cell>
          <cell r="I222">
            <v>0</v>
          </cell>
          <cell r="J222">
            <v>4.1918433787075972E-3</v>
          </cell>
          <cell r="K222">
            <v>0.31699012423048301</v>
          </cell>
          <cell r="L222">
            <v>0.34662505397386506</v>
          </cell>
          <cell r="M222">
            <v>0.37550338698692154</v>
          </cell>
          <cell r="N222">
            <v>0.40823527296540874</v>
          </cell>
        </row>
        <row r="223">
          <cell r="B223" t="str">
            <v>Cost of Sales (Non-Cash) (1)</v>
          </cell>
          <cell r="C223" t="str">
            <v>N/A</v>
          </cell>
          <cell r="D223">
            <v>-0.40461000000000003</v>
          </cell>
          <cell r="F223">
            <v>-3.892689693018629</v>
          </cell>
          <cell r="G223">
            <v>0</v>
          </cell>
          <cell r="I223">
            <v>-3.892689693018629</v>
          </cell>
          <cell r="J223">
            <v>0</v>
          </cell>
          <cell r="K223">
            <v>0</v>
          </cell>
          <cell r="L223">
            <v>0</v>
          </cell>
          <cell r="M223">
            <v>0</v>
          </cell>
          <cell r="N223">
            <v>0</v>
          </cell>
        </row>
        <row r="224">
          <cell r="B224" t="str">
            <v>Gross Profit</v>
          </cell>
          <cell r="C224" t="str">
            <v>N/A</v>
          </cell>
          <cell r="D224">
            <v>-2.46111256449535</v>
          </cell>
          <cell r="F224">
            <v>15.527821073018629</v>
          </cell>
          <cell r="G224">
            <v>3.4003794380160919</v>
          </cell>
          <cell r="I224">
            <v>18.928200511034721</v>
          </cell>
          <cell r="J224">
            <v>16.719692481802053</v>
          </cell>
          <cell r="K224">
            <v>19.570812115050355</v>
          </cell>
          <cell r="L224">
            <v>23.308507809315387</v>
          </cell>
          <cell r="M224">
            <v>29.757262775029044</v>
          </cell>
          <cell r="N224">
            <v>29.679962352963912</v>
          </cell>
        </row>
        <row r="225">
          <cell r="B225" t="str">
            <v>Depreciation, Depletion &amp; Amortization</v>
          </cell>
          <cell r="C225" t="str">
            <v>N/A</v>
          </cell>
          <cell r="D225">
            <v>0.88826768999999994</v>
          </cell>
          <cell r="F225">
            <v>5.6012340599999995</v>
          </cell>
          <cell r="G225">
            <v>1.5435323668303003</v>
          </cell>
          <cell r="I225">
            <v>7.1447664268302997</v>
          </cell>
          <cell r="J225">
            <v>6.590204920406487</v>
          </cell>
          <cell r="K225">
            <v>7.5864009466855489</v>
          </cell>
          <cell r="L225">
            <v>8.3968378218562183</v>
          </cell>
          <cell r="M225">
            <v>8.4231049464033791</v>
          </cell>
          <cell r="N225">
            <v>9.5516715871360418</v>
          </cell>
        </row>
        <row r="226">
          <cell r="B226" t="str">
            <v>ARO Expense</v>
          </cell>
          <cell r="C226" t="str">
            <v>N/A</v>
          </cell>
          <cell r="D226">
            <v>1.1788478146392838E-3</v>
          </cell>
          <cell r="F226">
            <v>0</v>
          </cell>
          <cell r="G226">
            <v>1.4265899999999998E-2</v>
          </cell>
          <cell r="I226">
            <v>1.4265899999999998E-2</v>
          </cell>
          <cell r="J226">
            <v>6.3820184589585174E-2</v>
          </cell>
          <cell r="K226">
            <v>6.9693598596646089E-2</v>
          </cell>
          <cell r="L226">
            <v>6.9931608402471326E-2</v>
          </cell>
          <cell r="M226">
            <v>6.9628686831421011E-2</v>
          </cell>
          <cell r="N226">
            <v>6.9455588790820838E-2</v>
          </cell>
        </row>
        <row r="227">
          <cell r="B227" t="str">
            <v>Total SG&amp;A</v>
          </cell>
          <cell r="F227">
            <v>1.3430985725780609</v>
          </cell>
          <cell r="G227">
            <v>0.24119458454840537</v>
          </cell>
          <cell r="I227">
            <v>1.5842931571264662</v>
          </cell>
          <cell r="J227">
            <v>0.82214620406839567</v>
          </cell>
          <cell r="K227">
            <v>0.76001262842231943</v>
          </cell>
          <cell r="L227">
            <v>0.7492846208506776</v>
          </cell>
          <cell r="M227">
            <v>0.75677843952593038</v>
          </cell>
          <cell r="N227">
            <v>0.80498081934414467</v>
          </cell>
        </row>
        <row r="228">
          <cell r="B228" t="str">
            <v>DD&amp;A+REC</v>
          </cell>
          <cell r="F228">
            <v>0</v>
          </cell>
          <cell r="G228">
            <v>0</v>
          </cell>
          <cell r="I228">
            <v>0</v>
          </cell>
          <cell r="J228">
            <v>4.1918433787075954E-3</v>
          </cell>
          <cell r="K228">
            <v>3.6990124230482993E-2</v>
          </cell>
          <cell r="L228">
            <v>6.6625053973865075E-2</v>
          </cell>
          <cell r="M228">
            <v>9.550338698692161E-2</v>
          </cell>
          <cell r="N228">
            <v>0.12823527296540874</v>
          </cell>
        </row>
        <row r="229">
          <cell r="B229" t="str">
            <v>Interest Expense</v>
          </cell>
          <cell r="F229">
            <v>0</v>
          </cell>
          <cell r="G229">
            <v>0</v>
          </cell>
          <cell r="I229">
            <v>0</v>
          </cell>
          <cell r="J229">
            <v>0</v>
          </cell>
          <cell r="K229">
            <v>5.0576171973047408E-4</v>
          </cell>
          <cell r="L229">
            <v>1.0303574251628773E-3</v>
          </cell>
          <cell r="M229">
            <v>1.5738718021060165E-3</v>
          </cell>
          <cell r="N229">
            <v>1.4203272523504857E-3</v>
          </cell>
        </row>
        <row r="230">
          <cell r="B230" t="str">
            <v>SG&amp;A</v>
          </cell>
          <cell r="C230" t="str">
            <v>N/A</v>
          </cell>
          <cell r="D230">
            <v>0.31741726684921895</v>
          </cell>
          <cell r="F230">
            <v>1.3430985725780609</v>
          </cell>
          <cell r="G230">
            <v>0.24119458454840537</v>
          </cell>
          <cell r="I230">
            <v>1.5842931571264662</v>
          </cell>
          <cell r="J230">
            <v>0.81795436068968808</v>
          </cell>
          <cell r="K230">
            <v>0.72251674247210596</v>
          </cell>
          <cell r="L230">
            <v>0.68162920945164962</v>
          </cell>
          <cell r="M230">
            <v>0.65970118073690276</v>
          </cell>
          <cell r="N230">
            <v>0.67532521912638543</v>
          </cell>
        </row>
        <row r="231">
          <cell r="B231" t="str">
            <v>EBIT</v>
          </cell>
          <cell r="C231" t="str">
            <v>N/A</v>
          </cell>
          <cell r="D231">
            <v>-3.6679763691592084</v>
          </cell>
          <cell r="F231">
            <v>8.5834884404405685</v>
          </cell>
          <cell r="G231">
            <v>1.6013865866373862</v>
          </cell>
          <cell r="I231">
            <v>10.184875027077954</v>
          </cell>
          <cell r="J231">
            <v>9.2477130161162915</v>
          </cell>
          <cell r="K231">
            <v>11.192200827296054</v>
          </cell>
          <cell r="L231">
            <v>14.160109169605047</v>
          </cell>
          <cell r="M231">
            <v>20.604827961057339</v>
          </cell>
          <cell r="N231">
            <v>19.383509957910665</v>
          </cell>
        </row>
        <row r="233">
          <cell r="B233" t="str">
            <v>EBITDA (2)</v>
          </cell>
          <cell r="C233" t="str">
            <v>N/A</v>
          </cell>
          <cell r="D233">
            <v>-2.778529831344569</v>
          </cell>
          <cell r="F233">
            <v>14.184722500440568</v>
          </cell>
          <cell r="G233">
            <v>3.1591848534676856</v>
          </cell>
          <cell r="I233">
            <v>17.343907353908254</v>
          </cell>
          <cell r="J233">
            <v>15.901738121112365</v>
          </cell>
          <cell r="K233">
            <v>18.848295372578249</v>
          </cell>
          <cell r="L233">
            <v>22.626878599863737</v>
          </cell>
          <cell r="M233">
            <v>29.097561594292138</v>
          </cell>
          <cell r="N233">
            <v>29.004637133837527</v>
          </cell>
          <cell r="P233">
            <v>20.122437185252821</v>
          </cell>
        </row>
        <row r="234">
          <cell r="B234" t="str">
            <v>Capital Expenditures</v>
          </cell>
          <cell r="C234" t="str">
            <v>N/A</v>
          </cell>
          <cell r="D234">
            <v>14.706315999999999</v>
          </cell>
          <cell r="F234">
            <v>2.1733800599999999</v>
          </cell>
          <cell r="G234">
            <v>0.20709989999999978</v>
          </cell>
          <cell r="I234">
            <v>2.3804799599999997</v>
          </cell>
          <cell r="J234">
            <v>10.3</v>
          </cell>
          <cell r="K234">
            <v>5.3818294000000009</v>
          </cell>
          <cell r="L234">
            <v>8.835599999999999E-2</v>
          </cell>
          <cell r="M234">
            <v>7.7317772599999994</v>
          </cell>
          <cell r="N234">
            <v>0.56052520000000006</v>
          </cell>
        </row>
        <row r="236">
          <cell r="B236" t="str">
            <v>Operating Data</v>
          </cell>
        </row>
        <row r="237">
          <cell r="B237" t="str">
            <v>Coal Production</v>
          </cell>
          <cell r="C237" t="str">
            <v>N/A</v>
          </cell>
          <cell r="D237" t="str">
            <v>N/M</v>
          </cell>
          <cell r="F237">
            <v>0.81332817284799996</v>
          </cell>
          <cell r="G237">
            <v>0.24576203665074292</v>
          </cell>
          <cell r="I237">
            <v>1.0590902094987429</v>
          </cell>
          <cell r="J237">
            <v>1.0036846534973092</v>
          </cell>
          <cell r="K237">
            <v>1.0071240713130321</v>
          </cell>
          <cell r="L237">
            <v>1.0105634891287549</v>
          </cell>
          <cell r="M237">
            <v>1.0061860482723803</v>
          </cell>
          <cell r="N237">
            <v>1.0036846534973094</v>
          </cell>
          <cell r="P237" t="e">
            <v>#VALUE!</v>
          </cell>
        </row>
        <row r="238">
          <cell r="B238" t="str">
            <v>Coal Sales</v>
          </cell>
          <cell r="C238" t="str">
            <v>N/A</v>
          </cell>
          <cell r="D238" t="str">
            <v>N/M</v>
          </cell>
          <cell r="F238">
            <v>0.74716436999999991</v>
          </cell>
          <cell r="G238">
            <v>0.24576203665074314</v>
          </cell>
          <cell r="I238">
            <v>0.99292640665074305</v>
          </cell>
          <cell r="J238">
            <v>1.0036846534973092</v>
          </cell>
          <cell r="K238">
            <v>1.0071240713130321</v>
          </cell>
          <cell r="L238">
            <v>1.0105634891287549</v>
          </cell>
          <cell r="M238">
            <v>1.0061860482723803</v>
          </cell>
          <cell r="N238">
            <v>1.0036846534973094</v>
          </cell>
          <cell r="P238" t="e">
            <v>#VALUE!</v>
          </cell>
        </row>
        <row r="239">
          <cell r="B239" t="str">
            <v>Realized Price Per Ton (3)</v>
          </cell>
          <cell r="C239" t="str">
            <v>N/A</v>
          </cell>
          <cell r="D239" t="str">
            <v>N/M</v>
          </cell>
          <cell r="F239">
            <v>50.294959407660194</v>
          </cell>
          <cell r="G239">
            <v>43.771394513865403</v>
          </cell>
          <cell r="I239">
            <v>48.680293321852055</v>
          </cell>
          <cell r="J239">
            <v>45.661766821864404</v>
          </cell>
          <cell r="K239">
            <v>47.385263995563207</v>
          </cell>
          <cell r="L239">
            <v>51.382546942786114</v>
          </cell>
          <cell r="M239">
            <v>58.560976151681231</v>
          </cell>
          <cell r="N239">
            <v>58.560976151681224</v>
          </cell>
        </row>
        <row r="240">
          <cell r="B240" t="str">
            <v>Cash Costs Per Ton (4)</v>
          </cell>
          <cell r="C240" t="str">
            <v>N/A</v>
          </cell>
          <cell r="D240" t="str">
            <v>N/M</v>
          </cell>
          <cell r="F240">
            <v>34.728368136719368</v>
          </cell>
          <cell r="G240">
            <v>29.935329821545004</v>
          </cell>
          <cell r="I240">
            <v>33.542029602269821</v>
          </cell>
          <cell r="J240">
            <v>29.00345444900627</v>
          </cell>
          <cell r="K240">
            <v>27.952889502185222</v>
          </cell>
          <cell r="L240">
            <v>28.317684556544023</v>
          </cell>
          <cell r="M240">
            <v>28.986661514619612</v>
          </cell>
          <cell r="N240">
            <v>28.989972700004486</v>
          </cell>
        </row>
        <row r="241">
          <cell r="B241" t="str">
            <v>Cash Margin Per Ton</v>
          </cell>
          <cell r="C241" t="str">
            <v>N/A</v>
          </cell>
          <cell r="D241" t="str">
            <v>N/M</v>
          </cell>
          <cell r="F241">
            <v>15.566591270940826</v>
          </cell>
          <cell r="G241">
            <v>13.836064692320399</v>
          </cell>
          <cell r="I241">
            <v>15.138263719582234</v>
          </cell>
          <cell r="J241">
            <v>16.658312372858134</v>
          </cell>
          <cell r="K241">
            <v>19.432374493377985</v>
          </cell>
          <cell r="L241">
            <v>23.064862386242091</v>
          </cell>
          <cell r="M241">
            <v>29.574314637061619</v>
          </cell>
          <cell r="N241">
            <v>29.571003451676738</v>
          </cell>
        </row>
        <row r="243">
          <cell r="B243" t="str">
            <v>Growth &amp; Margins</v>
          </cell>
        </row>
        <row r="244">
          <cell r="B244" t="str">
            <v>Production Growth</v>
          </cell>
          <cell r="C244" t="str">
            <v>--</v>
          </cell>
          <cell r="D244" t="str">
            <v>--</v>
          </cell>
          <cell r="F244" t="str">
            <v>--</v>
          </cell>
          <cell r="G244" t="str">
            <v>--</v>
          </cell>
          <cell r="I244" t="str">
            <v>N/M</v>
          </cell>
          <cell r="J244">
            <v>-5.2314293442157878</v>
          </cell>
          <cell r="K244">
            <v>0.34267912772585341</v>
          </cell>
          <cell r="L244">
            <v>0.34150884818380245</v>
          </cell>
          <cell r="M244">
            <v>-0.4331683168316891</v>
          </cell>
          <cell r="N244">
            <v>-0.24860161591048202</v>
          </cell>
        </row>
        <row r="245">
          <cell r="B245" t="str">
            <v>Revenue Growth</v>
          </cell>
          <cell r="C245" t="str">
            <v>--</v>
          </cell>
          <cell r="D245" t="str">
            <v>--</v>
          </cell>
          <cell r="F245" t="str">
            <v>--</v>
          </cell>
          <cell r="G245" t="str">
            <v>--</v>
          </cell>
          <cell r="I245" t="str">
            <v>N/M</v>
          </cell>
          <cell r="J245">
            <v>-5.1929017566892828</v>
          </cell>
          <cell r="K245">
            <v>4.1300998938270883</v>
          </cell>
          <cell r="L245">
            <v>8.8060264723763382</v>
          </cell>
          <cell r="M245">
            <v>13.47687498225676</v>
          </cell>
          <cell r="N245">
            <v>-0.24860161591048202</v>
          </cell>
        </row>
        <row r="246">
          <cell r="B246" t="str">
            <v>Gross Margin</v>
          </cell>
          <cell r="C246" t="str">
            <v>--</v>
          </cell>
          <cell r="D246" t="str">
            <v>N/M</v>
          </cell>
          <cell r="F246">
            <v>41.31615281743278</v>
          </cell>
          <cell r="G246">
            <v>31.609832965083047</v>
          </cell>
          <cell r="I246">
            <v>39.156168302871265</v>
          </cell>
          <cell r="J246">
            <v>36.481970655768777</v>
          </cell>
          <cell r="K246">
            <v>41.009319891512021</v>
          </cell>
          <cell r="L246">
            <v>44.888515183812423</v>
          </cell>
          <cell r="M246">
            <v>50.501744643839189</v>
          </cell>
          <cell r="N246">
            <v>50.4960903914642</v>
          </cell>
        </row>
        <row r="247">
          <cell r="B247" t="str">
            <v>EBIT Margin</v>
          </cell>
          <cell r="C247" t="str">
            <v>--</v>
          </cell>
          <cell r="D247" t="str">
            <v>N/M</v>
          </cell>
          <cell r="F247">
            <v>22.838794860157961</v>
          </cell>
          <cell r="G247">
            <v>14.886445303782219</v>
          </cell>
          <cell r="I247">
            <v>21.069128070123885</v>
          </cell>
          <cell r="J247">
            <v>20.178289478357865</v>
          </cell>
          <cell r="K247">
            <v>23.452503724342684</v>
          </cell>
          <cell r="L247">
            <v>27.27014018504547</v>
          </cell>
          <cell r="M247">
            <v>34.968934071206412</v>
          </cell>
          <cell r="N247">
            <v>32.978191120945233</v>
          </cell>
        </row>
        <row r="248">
          <cell r="B248" t="str">
            <v>EBITDA Margin</v>
          </cell>
          <cell r="C248" t="str">
            <v>--</v>
          </cell>
          <cell r="D248" t="str">
            <v>N/M</v>
          </cell>
          <cell r="F248">
            <v>37.74245979169757</v>
          </cell>
          <cell r="G248">
            <v>29.367694795318698</v>
          </cell>
          <cell r="I248">
            <v>35.878791276705137</v>
          </cell>
          <cell r="J248">
            <v>34.697213728156726</v>
          </cell>
          <cell r="K248">
            <v>39.495334674913586</v>
          </cell>
          <cell r="L248">
            <v>43.575804676193741</v>
          </cell>
          <cell r="M248">
            <v>49.382150384693418</v>
          </cell>
          <cell r="N248">
            <v>49.34712386303341</v>
          </cell>
        </row>
        <row r="251">
          <cell r="B251" t="str">
            <v>Consolidated Rollup</v>
          </cell>
        </row>
        <row r="253">
          <cell r="C253" t="str">
            <v>FYE December 31,</v>
          </cell>
          <cell r="F253" t="str">
            <v>9 Months</v>
          </cell>
          <cell r="G253" t="str">
            <v>Projected</v>
          </cell>
          <cell r="I253" t="str">
            <v>Projected FYE December 31,</v>
          </cell>
        </row>
        <row r="254">
          <cell r="C254">
            <v>2005</v>
          </cell>
          <cell r="D254">
            <v>2006</v>
          </cell>
          <cell r="F254">
            <v>2007</v>
          </cell>
          <cell r="G254" t="str">
            <v>Q4 2007E</v>
          </cell>
          <cell r="I254">
            <v>2007</v>
          </cell>
          <cell r="J254">
            <v>2008</v>
          </cell>
          <cell r="K254">
            <v>2009</v>
          </cell>
          <cell r="L254">
            <v>2010</v>
          </cell>
          <cell r="M254">
            <v>2011</v>
          </cell>
          <cell r="N254">
            <v>2012</v>
          </cell>
        </row>
        <row r="255">
          <cell r="B255" t="str">
            <v>Financial Data</v>
          </cell>
        </row>
        <row r="256">
          <cell r="B256" t="str">
            <v>Coal Sales Revenue</v>
          </cell>
          <cell r="C256">
            <v>120.75041492</v>
          </cell>
          <cell r="D256">
            <v>245.28968096</v>
          </cell>
          <cell r="F256">
            <v>320.77156138999999</v>
          </cell>
          <cell r="G256">
            <v>112.82452896604755</v>
          </cell>
          <cell r="I256">
            <v>433.59609035604751</v>
          </cell>
          <cell r="J256">
            <v>579.2302762336468</v>
          </cell>
          <cell r="K256">
            <v>731.11576333888047</v>
          </cell>
          <cell r="L256">
            <v>814.54081118205011</v>
          </cell>
          <cell r="M256">
            <v>905.12612486606326</v>
          </cell>
          <cell r="N256">
            <v>897.97863328863525</v>
          </cell>
        </row>
        <row r="257">
          <cell r="B257" t="str">
            <v>Other Revenues</v>
          </cell>
          <cell r="C257">
            <v>0.58895093999999659</v>
          </cell>
          <cell r="D257">
            <v>1.5722837399999583</v>
          </cell>
          <cell r="F257">
            <v>3.8810472000000331</v>
          </cell>
          <cell r="G257">
            <v>1.4701756400952561</v>
          </cell>
          <cell r="I257">
            <v>5.351222840095275</v>
          </cell>
          <cell r="J257">
            <v>6.8103670425340255</v>
          </cell>
          <cell r="K257">
            <v>5.467582643047038</v>
          </cell>
          <cell r="L257">
            <v>5.8988906171896645</v>
          </cell>
          <cell r="M257">
            <v>6.2231650428283558</v>
          </cell>
          <cell r="N257">
            <v>4.2923968105869008</v>
          </cell>
        </row>
        <row r="258">
          <cell r="B258" t="str">
            <v>Total Revenues</v>
          </cell>
          <cell r="C258">
            <v>121.33936585999999</v>
          </cell>
          <cell r="D258">
            <v>246.86196469999996</v>
          </cell>
          <cell r="F258">
            <v>324.65260859</v>
          </cell>
          <cell r="G258">
            <v>114.2947046061428</v>
          </cell>
          <cell r="I258">
            <v>438.94731319614277</v>
          </cell>
          <cell r="J258">
            <v>586.04064327618084</v>
          </cell>
          <cell r="K258">
            <v>736.58334598192755</v>
          </cell>
          <cell r="L258">
            <v>820.43970179923974</v>
          </cell>
          <cell r="M258">
            <v>911.34928990889159</v>
          </cell>
          <cell r="N258">
            <v>902.27103009922212</v>
          </cell>
        </row>
        <row r="259">
          <cell r="B259" t="str">
            <v>Cost of Sales (Cash)</v>
          </cell>
          <cell r="C259">
            <v>95.998192845753422</v>
          </cell>
          <cell r="D259">
            <v>194.17589212134982</v>
          </cell>
          <cell r="F259">
            <v>250.46585028750746</v>
          </cell>
          <cell r="G259">
            <v>84.152997802485658</v>
          </cell>
          <cell r="I259">
            <v>334.61884808999309</v>
          </cell>
          <cell r="J259">
            <v>406.11834419077132</v>
          </cell>
          <cell r="K259">
            <v>471.99336090036172</v>
          </cell>
          <cell r="L259">
            <v>518.10182514012149</v>
          </cell>
          <cell r="M259">
            <v>542.63304864514055</v>
          </cell>
          <cell r="N259">
            <v>532.54960414782192</v>
          </cell>
        </row>
        <row r="260">
          <cell r="B260" t="str">
            <v>D&amp;A</v>
          </cell>
        </row>
        <row r="261">
          <cell r="B261" t="str">
            <v>Reclamation</v>
          </cell>
        </row>
        <row r="262">
          <cell r="B262" t="str">
            <v>Depletion</v>
          </cell>
        </row>
        <row r="263">
          <cell r="B263" t="str">
            <v>Plant DD&amp;A+R</v>
          </cell>
        </row>
        <row r="264">
          <cell r="B264" t="str">
            <v>Cost of Sales (Non-Cash) (1)</v>
          </cell>
          <cell r="C264">
            <v>-12.52041112</v>
          </cell>
          <cell r="D264">
            <v>-12.027671450000001</v>
          </cell>
          <cell r="F264">
            <v>-7.2789831026289225</v>
          </cell>
          <cell r="G264">
            <v>-2.9783751299999981</v>
          </cell>
          <cell r="I264">
            <v>-10.257358232628921</v>
          </cell>
          <cell r="J264">
            <v>0</v>
          </cell>
          <cell r="K264">
            <v>0</v>
          </cell>
          <cell r="L264">
            <v>0</v>
          </cell>
          <cell r="M264">
            <v>0</v>
          </cell>
          <cell r="N264">
            <v>0</v>
          </cell>
        </row>
        <row r="265">
          <cell r="B265" t="str">
            <v>Gross Profit</v>
          </cell>
          <cell r="C265">
            <v>37.861584134246563</v>
          </cell>
          <cell r="D265">
            <v>64.71374402865014</v>
          </cell>
          <cell r="F265">
            <v>81.465741405121463</v>
          </cell>
          <cell r="G265">
            <v>33.12008193365714</v>
          </cell>
          <cell r="I265">
            <v>114.5858233387786</v>
          </cell>
          <cell r="J265">
            <v>179.92229908540952</v>
          </cell>
          <cell r="K265">
            <v>264.58998508156583</v>
          </cell>
          <cell r="L265">
            <v>302.33787665911825</v>
          </cell>
          <cell r="M265">
            <v>368.71624126375104</v>
          </cell>
          <cell r="N265">
            <v>369.72142595140019</v>
          </cell>
        </row>
        <row r="266">
          <cell r="B266" t="str">
            <v>Depreciation, Depletion &amp; Amortization</v>
          </cell>
          <cell r="C266">
            <v>14.532071484082191</v>
          </cell>
          <cell r="D266">
            <v>34.018718910000004</v>
          </cell>
          <cell r="F266">
            <v>44.47914919713692</v>
          </cell>
          <cell r="G266">
            <v>14.022046469562431</v>
          </cell>
          <cell r="I266">
            <v>58.501195666699353</v>
          </cell>
          <cell r="J266">
            <v>66.471548552874708</v>
          </cell>
          <cell r="K266">
            <v>76.384579932335996</v>
          </cell>
          <cell r="L266">
            <v>87.639521833813887</v>
          </cell>
          <cell r="M266">
            <v>100.03711858196445</v>
          </cell>
          <cell r="N266">
            <v>108.71188007769716</v>
          </cell>
        </row>
        <row r="267">
          <cell r="B267" t="str">
            <v>ARO Expense</v>
          </cell>
          <cell r="C267">
            <v>1.0552305911506847</v>
          </cell>
          <cell r="D267">
            <v>0.94550234691943136</v>
          </cell>
          <cell r="F267">
            <v>0.84924173000000003</v>
          </cell>
          <cell r="G267">
            <v>0.45480943019535758</v>
          </cell>
          <cell r="I267">
            <v>1.3040511601953577</v>
          </cell>
          <cell r="J267">
            <v>2.1465095668493115</v>
          </cell>
          <cell r="K267">
            <v>2.4583354867144251</v>
          </cell>
          <cell r="L267">
            <v>2.7586847052993226</v>
          </cell>
          <cell r="M267">
            <v>3.0050875436190019</v>
          </cell>
          <cell r="N267">
            <v>3.0495962030678614</v>
          </cell>
        </row>
        <row r="268">
          <cell r="B268" t="str">
            <v>Total SG&amp;A</v>
          </cell>
        </row>
        <row r="269">
          <cell r="B269" t="str">
            <v>DD&amp;A+REC</v>
          </cell>
        </row>
        <row r="270">
          <cell r="B270" t="str">
            <v>Interest Expense</v>
          </cell>
        </row>
        <row r="271">
          <cell r="B271" t="str">
            <v>SG&amp;A</v>
          </cell>
          <cell r="C271">
            <v>2.7643359583561646</v>
          </cell>
          <cell r="D271">
            <v>7.0124090471248035</v>
          </cell>
          <cell r="F271">
            <v>8.7991828400000003</v>
          </cell>
          <cell r="G271">
            <v>2.3999999999999995</v>
          </cell>
          <cell r="I271">
            <v>11.199182839999999</v>
          </cell>
          <cell r="J271">
            <v>9.6</v>
          </cell>
          <cell r="K271">
            <v>9.5999999999999979</v>
          </cell>
          <cell r="L271">
            <v>9.6</v>
          </cell>
          <cell r="M271">
            <v>9.6000000000000014</v>
          </cell>
          <cell r="N271">
            <v>9.6000000000000014</v>
          </cell>
        </row>
        <row r="272">
          <cell r="B272" t="str">
            <v>EBIT</v>
          </cell>
          <cell r="C272">
            <v>19.509946100657523</v>
          </cell>
          <cell r="D272">
            <v>22.737113724605898</v>
          </cell>
          <cell r="F272">
            <v>27.33816763798454</v>
          </cell>
          <cell r="G272">
            <v>16.243226033899351</v>
          </cell>
          <cell r="I272">
            <v>43.581393671883887</v>
          </cell>
          <cell r="J272">
            <v>101.7042409656855</v>
          </cell>
          <cell r="K272">
            <v>176.14706966251541</v>
          </cell>
          <cell r="L272">
            <v>202.33967012000505</v>
          </cell>
          <cell r="M272">
            <v>256.07403513816752</v>
          </cell>
          <cell r="N272">
            <v>248.35994967063519</v>
          </cell>
        </row>
        <row r="274">
          <cell r="B274" t="str">
            <v>EBITDA (2)</v>
          </cell>
          <cell r="C274">
            <v>35.097248175890414</v>
          </cell>
          <cell r="D274">
            <v>57.701334981525335</v>
          </cell>
          <cell r="F274">
            <v>72.666558565121463</v>
          </cell>
          <cell r="G274">
            <v>30.720081933657127</v>
          </cell>
          <cell r="I274">
            <v>103.38664049877859</v>
          </cell>
          <cell r="J274">
            <v>170.32229908540953</v>
          </cell>
          <cell r="K274">
            <v>254.98998508156581</v>
          </cell>
          <cell r="L274">
            <v>292.73787665911829</v>
          </cell>
          <cell r="M274">
            <v>359.11624126375096</v>
          </cell>
          <cell r="N274">
            <v>360.12142595140017</v>
          </cell>
        </row>
        <row r="275">
          <cell r="B275" t="str">
            <v>Capital Expenditures</v>
          </cell>
          <cell r="C275">
            <v>82.826659000000006</v>
          </cell>
          <cell r="D275">
            <v>121.48557764</v>
          </cell>
          <cell r="F275">
            <v>33.603133560000003</v>
          </cell>
          <cell r="G275">
            <v>21.943672279999998</v>
          </cell>
          <cell r="I275">
            <v>55.546805840000005</v>
          </cell>
          <cell r="J275">
            <v>64.388265365999999</v>
          </cell>
          <cell r="K275">
            <v>62.999372740000005</v>
          </cell>
          <cell r="L275">
            <v>79.859768434000017</v>
          </cell>
          <cell r="M275">
            <v>78.84610484000001</v>
          </cell>
          <cell r="N275">
            <v>20.063831280000002</v>
          </cell>
        </row>
        <row r="277">
          <cell r="B277" t="str">
            <v>Operating Data</v>
          </cell>
        </row>
        <row r="278">
          <cell r="B278" t="str">
            <v>Coal Production</v>
          </cell>
          <cell r="C278">
            <v>2.5830000000000002</v>
          </cell>
          <cell r="D278">
            <v>5.0060000000000002</v>
          </cell>
          <cell r="F278">
            <v>6.594438675448</v>
          </cell>
          <cell r="G278">
            <v>2.4441800054849878</v>
          </cell>
          <cell r="I278">
            <v>9.0386186809329878</v>
          </cell>
          <cell r="J278">
            <v>11.857934155835785</v>
          </cell>
          <cell r="K278">
            <v>13.388940148857984</v>
          </cell>
          <cell r="L278">
            <v>14.239705561767298</v>
          </cell>
          <cell r="M278">
            <v>14.64512608374644</v>
          </cell>
          <cell r="N278">
            <v>14.275353028735903</v>
          </cell>
        </row>
        <row r="279">
          <cell r="B279" t="str">
            <v>Coal Sales</v>
          </cell>
          <cell r="C279">
            <v>2.4239999999999999</v>
          </cell>
          <cell r="D279">
            <v>4.7880000000000003</v>
          </cell>
          <cell r="F279">
            <v>6.6468463299999998</v>
          </cell>
          <cell r="G279">
            <v>2.4441800054849878</v>
          </cell>
          <cell r="I279">
            <v>9.0910263354849867</v>
          </cell>
          <cell r="J279">
            <v>11.857934155835785</v>
          </cell>
          <cell r="K279">
            <v>13.388940148857985</v>
          </cell>
          <cell r="L279">
            <v>14.239705561767298</v>
          </cell>
          <cell r="M279">
            <v>14.64512608374644</v>
          </cell>
          <cell r="N279">
            <v>14.275353028735903</v>
          </cell>
        </row>
        <row r="280">
          <cell r="B280" t="str">
            <v>Realized Price Per Ton (3)</v>
          </cell>
          <cell r="C280">
            <v>49.814527607260729</v>
          </cell>
          <cell r="D280">
            <v>51.230092096908933</v>
          </cell>
          <cell r="F280">
            <v>48.259211280727776</v>
          </cell>
          <cell r="G280">
            <v>46.16048274384778</v>
          </cell>
          <cell r="I280">
            <v>47.694954821942673</v>
          </cell>
          <cell r="J280">
            <v>48.847486300856488</v>
          </cell>
          <cell r="K280">
            <v>54.605947536574902</v>
          </cell>
          <cell r="L280">
            <v>57.202082420091628</v>
          </cell>
          <cell r="M280">
            <v>61.803914810306544</v>
          </cell>
          <cell r="N280">
            <v>62.904127938624583</v>
          </cell>
        </row>
        <row r="281">
          <cell r="B281" t="str">
            <v>Cash Costs Per Ton (4)</v>
          </cell>
          <cell r="C281">
            <v>39.603214870360326</v>
          </cell>
          <cell r="D281">
            <v>40.554697602621097</v>
          </cell>
          <cell r="F281">
            <v>37.68190775782648</v>
          </cell>
          <cell r="G281">
            <v>34.429950991186324</v>
          </cell>
          <cell r="I281">
            <v>36.807598585857789</v>
          </cell>
          <cell r="J281">
            <v>34.248659071099958</v>
          </cell>
          <cell r="K281">
            <v>35.25248120110691</v>
          </cell>
          <cell r="L281">
            <v>36.384307448827585</v>
          </cell>
          <cell r="M281">
            <v>37.052125433550856</v>
          </cell>
          <cell r="N281">
            <v>37.305529542829085</v>
          </cell>
        </row>
        <row r="282">
          <cell r="B282" t="str">
            <v>Cash Margin Per Ton</v>
          </cell>
          <cell r="C282">
            <v>10.211312736900403</v>
          </cell>
          <cell r="D282">
            <v>10.675394494287836</v>
          </cell>
          <cell r="F282">
            <v>10.577303522901296</v>
          </cell>
          <cell r="G282">
            <v>11.730531752661456</v>
          </cell>
          <cell r="I282">
            <v>10.887356236084884</v>
          </cell>
          <cell r="J282">
            <v>14.59882722975653</v>
          </cell>
          <cell r="K282">
            <v>19.353466335467992</v>
          </cell>
          <cell r="L282">
            <v>20.817774971264043</v>
          </cell>
          <cell r="M282">
            <v>24.751789376755688</v>
          </cell>
          <cell r="N282">
            <v>25.598598395795499</v>
          </cell>
        </row>
        <row r="284">
          <cell r="B284" t="str">
            <v>Growth &amp; Margins</v>
          </cell>
        </row>
        <row r="285">
          <cell r="B285" t="str">
            <v>Production Growth</v>
          </cell>
          <cell r="C285" t="str">
            <v>--</v>
          </cell>
          <cell r="D285">
            <v>93.805652342237693</v>
          </cell>
          <cell r="F285" t="str">
            <v>--</v>
          </cell>
          <cell r="G285" t="str">
            <v>--</v>
          </cell>
          <cell r="I285">
            <v>80.555706770535096</v>
          </cell>
          <cell r="J285">
            <v>31.191884229502431</v>
          </cell>
          <cell r="K285">
            <v>12.911237091569827</v>
          </cell>
          <cell r="L285">
            <v>6.354240167261338</v>
          </cell>
          <cell r="M285">
            <v>2.8471130966897906</v>
          </cell>
          <cell r="N285">
            <v>-2.5248881634479137</v>
          </cell>
        </row>
        <row r="286">
          <cell r="B286" t="str">
            <v>Revenue Growth</v>
          </cell>
          <cell r="C286" t="str">
            <v>--</v>
          </cell>
          <cell r="D286">
            <v>103.447548081656</v>
          </cell>
          <cell r="F286" t="str">
            <v>--</v>
          </cell>
          <cell r="G286" t="str">
            <v>--</v>
          </cell>
          <cell r="I286">
            <v>77.810831947957368</v>
          </cell>
          <cell r="J286">
            <v>33.51047509756819</v>
          </cell>
          <cell r="K286">
            <v>25.688099355047811</v>
          </cell>
          <cell r="L286">
            <v>11.384503366082033</v>
          </cell>
          <cell r="M286">
            <v>11.080593480579438</v>
          </cell>
          <cell r="N286">
            <v>-0.9961339642429512</v>
          </cell>
        </row>
        <row r="287">
          <cell r="B287" t="str">
            <v>Gross Margin</v>
          </cell>
          <cell r="C287">
            <v>31.203050935613785</v>
          </cell>
          <cell r="D287">
            <v>26.214546298087594</v>
          </cell>
          <cell r="F287">
            <v>25.093204012416731</v>
          </cell>
          <cell r="G287">
            <v>28.977792145128912</v>
          </cell>
          <cell r="I287">
            <v>26.104687258348964</v>
          </cell>
          <cell r="J287">
            <v>30.701334651395211</v>
          </cell>
          <cell r="K287">
            <v>35.921255418671613</v>
          </cell>
          <cell r="L287">
            <v>36.850712611308985</v>
          </cell>
          <cell r="M287">
            <v>40.458279316881011</v>
          </cell>
          <cell r="N287">
            <v>40.976759046640588</v>
          </cell>
        </row>
        <row r="288">
          <cell r="B288" t="str">
            <v>EBIT Margin</v>
          </cell>
          <cell r="C288">
            <v>16.078826489968542</v>
          </cell>
          <cell r="D288">
            <v>9.2104564395885255E-2</v>
          </cell>
          <cell r="F288">
            <v>8.4207447944795657</v>
          </cell>
          <cell r="G288">
            <v>14.211704811586129</v>
          </cell>
          <cell r="I288">
            <v>9.9286161144377765</v>
          </cell>
          <cell r="J288">
            <v>17.3544688636477</v>
          </cell>
          <cell r="K288">
            <v>23.914071723641342</v>
          </cell>
          <cell r="L288">
            <v>24.662345042087839</v>
          </cell>
          <cell r="M288">
            <v>28.098341434354712</v>
          </cell>
          <cell r="N288">
            <v>27.526091538517338</v>
          </cell>
        </row>
        <row r="289">
          <cell r="B289" t="str">
            <v>EBITDA Margin</v>
          </cell>
          <cell r="C289">
            <v>28.924865337095323</v>
          </cell>
          <cell r="D289">
            <v>0.23373926822484431</v>
          </cell>
          <cell r="F289">
            <v>22.382866067431237</v>
          </cell>
          <cell r="G289">
            <v>26.877957329272512</v>
          </cell>
          <cell r="I289">
            <v>23.553314347906824</v>
          </cell>
          <cell r="J289">
            <v>29.063223010138987</v>
          </cell>
          <cell r="K289">
            <v>34.617940586430542</v>
          </cell>
          <cell r="L289">
            <v>35.680608339301308</v>
          </cell>
          <cell r="M289">
            <v>39.404896151249773</v>
          </cell>
          <cell r="N289">
            <v>39.912777196425985</v>
          </cell>
        </row>
        <row r="295">
          <cell r="B295" t="str">
            <v>Plant Reclamation</v>
          </cell>
        </row>
        <row r="296">
          <cell r="B296" t="str">
            <v>Banner - Levisa</v>
          </cell>
          <cell r="F296">
            <v>0.11208689999999999</v>
          </cell>
          <cell r="I296">
            <v>0.1520925818181818</v>
          </cell>
          <cell r="J296">
            <v>0.17766797986406122</v>
          </cell>
          <cell r="K296">
            <v>0.18821564545454544</v>
          </cell>
          <cell r="L296">
            <v>0.19576305454545456</v>
          </cell>
          <cell r="M296">
            <v>0.18794591818181822</v>
          </cell>
          <cell r="N296">
            <v>0.1143780164235267</v>
          </cell>
        </row>
        <row r="297">
          <cell r="B297" t="str">
            <v>Banner - Prater</v>
          </cell>
          <cell r="F297">
            <v>0.11208689999999999</v>
          </cell>
          <cell r="I297">
            <v>0.1520925818181818</v>
          </cell>
          <cell r="J297">
            <v>0.17766797986406122</v>
          </cell>
          <cell r="K297">
            <v>0.18821564545454544</v>
          </cell>
          <cell r="L297">
            <v>0.19576305454545456</v>
          </cell>
          <cell r="M297">
            <v>0.18794591818181822</v>
          </cell>
          <cell r="N297">
            <v>0.1143780164235267</v>
          </cell>
        </row>
        <row r="298">
          <cell r="B298" t="str">
            <v>DWR Plant - Deep Water</v>
          </cell>
          <cell r="F298">
            <v>0.11664413999999999</v>
          </cell>
          <cell r="I298">
            <v>0.12436225704545455</v>
          </cell>
          <cell r="J298">
            <v>6.0186436363636374E-2</v>
          </cell>
          <cell r="K298">
            <v>7.6059522727272705E-2</v>
          </cell>
          <cell r="L298">
            <v>7.6319272727272736E-2</v>
          </cell>
          <cell r="M298">
            <v>7.5988681818181816E-2</v>
          </cell>
          <cell r="N298">
            <v>7.5799772727272743E-2</v>
          </cell>
        </row>
        <row r="299">
          <cell r="B299" t="str">
            <v>Hughes Creek - Deep Water</v>
          </cell>
          <cell r="F299">
            <v>0</v>
          </cell>
          <cell r="I299">
            <v>0</v>
          </cell>
          <cell r="J299">
            <v>0</v>
          </cell>
          <cell r="K299">
            <v>0</v>
          </cell>
          <cell r="L299">
            <v>0</v>
          </cell>
          <cell r="M299">
            <v>0</v>
          </cell>
          <cell r="N299">
            <v>0</v>
          </cell>
        </row>
        <row r="300">
          <cell r="B300" t="str">
            <v>Bulan - Little Elk</v>
          </cell>
          <cell r="F300">
            <v>0.12687471</v>
          </cell>
          <cell r="I300">
            <v>0.16692709878352016</v>
          </cell>
          <cell r="J300">
            <v>0.1715014871718013</v>
          </cell>
          <cell r="K300">
            <v>0.17610622707052218</v>
          </cell>
          <cell r="L300">
            <v>0.17670764541817069</v>
          </cell>
          <cell r="M300">
            <v>0.17594220388479992</v>
          </cell>
          <cell r="N300">
            <v>0.17550480872287375</v>
          </cell>
        </row>
        <row r="301">
          <cell r="B301" t="str">
            <v>Falcon Plant - Falcon</v>
          </cell>
          <cell r="F301">
            <v>0</v>
          </cell>
          <cell r="I301">
            <v>0</v>
          </cell>
          <cell r="J301">
            <v>5.5586845895851719E-3</v>
          </cell>
          <cell r="K301">
            <v>1.1232448596646074E-2</v>
          </cell>
          <cell r="L301">
            <v>1.1270808402471315E-2</v>
          </cell>
          <cell r="M301">
            <v>1.1221986831421006E-2</v>
          </cell>
          <cell r="N301">
            <v>1.119408879082083E-2</v>
          </cell>
        </row>
      </sheetData>
      <sheetData sheetId="40" refreshError="1"/>
      <sheetData sheetId="41" refreshError="1"/>
      <sheetData sheetId="42" refreshError="1"/>
      <sheetData sheetId="43" refreshError="1"/>
      <sheetData sheetId="44" refreshError="1"/>
      <sheetData sheetId="45" refreshError="1">
        <row r="3">
          <cell r="C3" t="str">
            <v>($ in thousands)</v>
          </cell>
          <cell r="D3" t="str">
            <v>Amount</v>
          </cell>
          <cell r="E3" t="str">
            <v>Cum</v>
          </cell>
          <cell r="F3" t="str">
            <v>Ends</v>
          </cell>
          <cell r="G3" t="str">
            <v>Blank -</v>
          </cell>
          <cell r="H3" t="str">
            <v>Red -</v>
          </cell>
          <cell r="I3" t="str">
            <v>Grn -</v>
          </cell>
          <cell r="J3" t="str">
            <v>Blank</v>
          </cell>
          <cell r="K3" t="str">
            <v>Red +</v>
          </cell>
          <cell r="L3" t="str">
            <v>Grn +</v>
          </cell>
          <cell r="N3" t="str">
            <v>Grn +</v>
          </cell>
        </row>
        <row r="4">
          <cell r="B4" t="str">
            <v>START</v>
          </cell>
          <cell r="C4" t="str">
            <v>2007E EBITDA</v>
          </cell>
          <cell r="D4">
            <v>118.62375205723268</v>
          </cell>
          <cell r="E4">
            <v>118.62375205723268</v>
          </cell>
          <cell r="F4">
            <v>118.62375205723268</v>
          </cell>
        </row>
        <row r="5">
          <cell r="C5" t="str">
            <v>North Springs</v>
          </cell>
          <cell r="D5">
            <v>3.4</v>
          </cell>
          <cell r="E5">
            <v>122.02375205723268</v>
          </cell>
          <cell r="G5">
            <v>0</v>
          </cell>
          <cell r="H5">
            <v>0</v>
          </cell>
          <cell r="I5">
            <v>0</v>
          </cell>
          <cell r="J5">
            <v>118.62375205723268</v>
          </cell>
          <cell r="K5">
            <v>0</v>
          </cell>
          <cell r="L5">
            <v>3.4</v>
          </cell>
          <cell r="N5">
            <v>266.67500000000001</v>
          </cell>
        </row>
        <row r="6">
          <cell r="C6" t="str">
            <v>Deep Water</v>
          </cell>
          <cell r="D6">
            <v>8</v>
          </cell>
          <cell r="E6">
            <v>130.02375205723268</v>
          </cell>
          <cell r="G6">
            <v>0</v>
          </cell>
          <cell r="H6">
            <v>0</v>
          </cell>
          <cell r="I6">
            <v>0</v>
          </cell>
          <cell r="J6">
            <v>122.02375205723268</v>
          </cell>
          <cell r="K6">
            <v>0</v>
          </cell>
          <cell r="L6">
            <v>8</v>
          </cell>
          <cell r="N6">
            <v>1180.431</v>
          </cell>
        </row>
        <row r="7">
          <cell r="C7" t="str">
            <v>Deep Water</v>
          </cell>
          <cell r="D7">
            <v>9.3000000000000007</v>
          </cell>
          <cell r="E7">
            <v>139.3237520572327</v>
          </cell>
          <cell r="G7">
            <v>0</v>
          </cell>
          <cell r="H7">
            <v>0</v>
          </cell>
          <cell r="I7">
            <v>0</v>
          </cell>
          <cell r="J7">
            <v>130.02375205723268</v>
          </cell>
          <cell r="K7">
            <v>0</v>
          </cell>
          <cell r="L7">
            <v>9.3000000000000007</v>
          </cell>
          <cell r="N7">
            <v>161.08499999999958</v>
          </cell>
        </row>
        <row r="8">
          <cell r="C8" t="str">
            <v>Deep Water</v>
          </cell>
          <cell r="D8">
            <v>11.8</v>
          </cell>
          <cell r="E8">
            <v>151.12375205723271</v>
          </cell>
          <cell r="F8">
            <v>3315.0529999999994</v>
          </cell>
          <cell r="G8">
            <v>0</v>
          </cell>
          <cell r="H8">
            <v>0</v>
          </cell>
          <cell r="I8">
            <v>0</v>
          </cell>
          <cell r="J8">
            <v>139.3237520572327</v>
          </cell>
          <cell r="K8">
            <v>0</v>
          </cell>
          <cell r="L8">
            <v>11.8</v>
          </cell>
        </row>
        <row r="9">
          <cell r="C9" t="str">
            <v>Little Elk</v>
          </cell>
          <cell r="D9">
            <v>7.6</v>
          </cell>
          <cell r="E9">
            <v>158.7237520572327</v>
          </cell>
          <cell r="G9">
            <v>0</v>
          </cell>
          <cell r="H9">
            <v>0</v>
          </cell>
          <cell r="I9">
            <v>0</v>
          </cell>
          <cell r="J9">
            <v>151.12375205723271</v>
          </cell>
          <cell r="K9">
            <v>0</v>
          </cell>
          <cell r="L9">
            <v>7.6</v>
          </cell>
          <cell r="N9">
            <v>1699.31</v>
          </cell>
        </row>
        <row r="10">
          <cell r="C10" t="str">
            <v>Prater Branch</v>
          </cell>
          <cell r="D10">
            <v>14.2</v>
          </cell>
          <cell r="E10">
            <v>172.92375205723269</v>
          </cell>
          <cell r="G10">
            <v>0</v>
          </cell>
          <cell r="H10">
            <v>0</v>
          </cell>
          <cell r="I10">
            <v>0</v>
          </cell>
          <cell r="J10">
            <v>158.7237520572327</v>
          </cell>
          <cell r="K10">
            <v>0</v>
          </cell>
          <cell r="L10">
            <v>14.2</v>
          </cell>
          <cell r="N10">
            <v>340.029</v>
          </cell>
        </row>
        <row r="11">
          <cell r="C11" t="str">
            <v>Prater Branch</v>
          </cell>
          <cell r="D11">
            <v>10.7</v>
          </cell>
          <cell r="E11">
            <v>183.62375205723268</v>
          </cell>
          <cell r="G11">
            <v>0</v>
          </cell>
          <cell r="H11">
            <v>0</v>
          </cell>
          <cell r="I11">
            <v>0</v>
          </cell>
          <cell r="J11">
            <v>172.92375205723269</v>
          </cell>
          <cell r="K11">
            <v>0</v>
          </cell>
          <cell r="L11">
            <v>10.7</v>
          </cell>
          <cell r="N11">
            <v>342.60800000000063</v>
          </cell>
        </row>
        <row r="12">
          <cell r="C12" t="str">
            <v>Levisa Fork</v>
          </cell>
          <cell r="D12">
            <v>5.0999999999999996</v>
          </cell>
          <cell r="E12">
            <v>188.72375205723267</v>
          </cell>
          <cell r="F12">
            <v>5697</v>
          </cell>
          <cell r="G12">
            <v>0</v>
          </cell>
          <cell r="H12">
            <v>0</v>
          </cell>
          <cell r="I12">
            <v>0</v>
          </cell>
          <cell r="J12">
            <v>183.62375205723268</v>
          </cell>
          <cell r="K12">
            <v>0</v>
          </cell>
          <cell r="L12">
            <v>5.0999999999999996</v>
          </cell>
        </row>
        <row r="13">
          <cell r="C13" t="str">
            <v>Levisa Fork</v>
          </cell>
          <cell r="D13">
            <v>1</v>
          </cell>
          <cell r="E13">
            <v>189.72375205723267</v>
          </cell>
          <cell r="G13">
            <v>0</v>
          </cell>
          <cell r="H13">
            <v>0</v>
          </cell>
          <cell r="I13">
            <v>0</v>
          </cell>
          <cell r="J13">
            <v>188.72375205723267</v>
          </cell>
          <cell r="K13">
            <v>0</v>
          </cell>
          <cell r="L13">
            <v>1</v>
          </cell>
          <cell r="N13">
            <v>1019.1992094987431</v>
          </cell>
        </row>
        <row r="14">
          <cell r="C14" t="str">
            <v>Falcon</v>
          </cell>
          <cell r="D14">
            <v>5.9</v>
          </cell>
          <cell r="E14">
            <v>195.62375205723268</v>
          </cell>
          <cell r="G14">
            <v>0</v>
          </cell>
          <cell r="H14">
            <v>0</v>
          </cell>
          <cell r="I14">
            <v>0</v>
          </cell>
          <cell r="J14">
            <v>189.72375205723267</v>
          </cell>
          <cell r="K14">
            <v>0</v>
          </cell>
          <cell r="L14">
            <v>5.9</v>
          </cell>
          <cell r="N14">
            <v>891.65608158878558</v>
          </cell>
        </row>
        <row r="15">
          <cell r="C15" t="str">
            <v>Realized Pricing</v>
          </cell>
          <cell r="D15">
            <v>10.7</v>
          </cell>
          <cell r="E15">
            <v>206.32375205723267</v>
          </cell>
          <cell r="G15">
            <v>0</v>
          </cell>
          <cell r="H15">
            <v>0</v>
          </cell>
          <cell r="I15">
            <v>0</v>
          </cell>
          <cell r="J15">
            <v>195.62375205723268</v>
          </cell>
          <cell r="K15">
            <v>0</v>
          </cell>
          <cell r="L15">
            <v>10.7</v>
          </cell>
          <cell r="N15">
            <v>1202.4722141608272</v>
          </cell>
        </row>
        <row r="16">
          <cell r="C16" t="str">
            <v>Other</v>
          </cell>
          <cell r="D16">
            <v>5.56882837754452</v>
          </cell>
          <cell r="E16">
            <v>211.89258043477719</v>
          </cell>
          <cell r="G16">
            <v>0</v>
          </cell>
          <cell r="H16">
            <v>0</v>
          </cell>
          <cell r="I16">
            <v>0</v>
          </cell>
          <cell r="J16">
            <v>206.32375205723267</v>
          </cell>
          <cell r="K16">
            <v>0</v>
          </cell>
          <cell r="L16">
            <v>5.56882837754452</v>
          </cell>
          <cell r="N16">
            <v>229</v>
          </cell>
        </row>
        <row r="17">
          <cell r="B17" t="str">
            <v>END</v>
          </cell>
          <cell r="C17" t="str">
            <v>2008E EBITDA</v>
          </cell>
          <cell r="D17">
            <v>211.89258043477719</v>
          </cell>
          <cell r="E17">
            <v>211.89258043477719</v>
          </cell>
          <cell r="F17">
            <v>211.89258043477719</v>
          </cell>
        </row>
        <row r="19">
          <cell r="D19">
            <v>0</v>
          </cell>
          <cell r="E19">
            <v>2381.9470000000006</v>
          </cell>
          <cell r="F19">
            <v>3341.6186809329884</v>
          </cell>
          <cell r="I19">
            <v>11</v>
          </cell>
          <cell r="J19">
            <v>5.2</v>
          </cell>
        </row>
        <row r="20">
          <cell r="D20">
            <v>94.219157729212981</v>
          </cell>
          <cell r="E20">
            <v>71.852456054247128</v>
          </cell>
          <cell r="F20">
            <v>58.655760592118455</v>
          </cell>
          <cell r="I20">
            <v>13</v>
          </cell>
          <cell r="J20">
            <v>1.67</v>
          </cell>
        </row>
        <row r="21">
          <cell r="I21">
            <v>24</v>
          </cell>
          <cell r="J21">
            <v>3.2879166666666664</v>
          </cell>
        </row>
        <row r="43">
          <cell r="C43" t="str">
            <v>FROM HOOPS -- TCP2007FOUNDATION.xls</v>
          </cell>
        </row>
        <row r="44">
          <cell r="D44">
            <v>2004</v>
          </cell>
          <cell r="E44">
            <v>2005</v>
          </cell>
          <cell r="F44">
            <v>2006</v>
          </cell>
          <cell r="G44">
            <v>2007</v>
          </cell>
          <cell r="H44" t="str">
            <v>NS</v>
          </cell>
          <cell r="I44" t="str">
            <v>LE</v>
          </cell>
          <cell r="J44" t="str">
            <v>Other</v>
          </cell>
          <cell r="K44" t="str">
            <v>PB</v>
          </cell>
          <cell r="L44" t="str">
            <v>LE</v>
          </cell>
          <cell r="M44" t="str">
            <v>DW</v>
          </cell>
          <cell r="N44" t="str">
            <v>Other</v>
          </cell>
          <cell r="O44" t="str">
            <v>Falcon</v>
          </cell>
          <cell r="P44" t="str">
            <v>Lost Mountain</v>
          </cell>
          <cell r="Q44" t="str">
            <v>Prater Branch</v>
          </cell>
          <cell r="R44" t="str">
            <v>Other</v>
          </cell>
        </row>
        <row r="45">
          <cell r="C45" t="str">
            <v>F2- Levisa Fork Surface Mine</v>
          </cell>
          <cell r="D45">
            <v>323.84500000000003</v>
          </cell>
          <cell r="E45">
            <v>189.05600000000001</v>
          </cell>
          <cell r="F45">
            <v>253.68899999999999</v>
          </cell>
          <cell r="G45">
            <v>262.74881699090906</v>
          </cell>
        </row>
        <row r="46">
          <cell r="C46" t="str">
            <v>F3 - Bear Fork Surface Mine</v>
          </cell>
          <cell r="D46">
            <v>654.71799999999996</v>
          </cell>
          <cell r="E46">
            <v>665.64499999999998</v>
          </cell>
          <cell r="F46">
            <v>538.59799999999996</v>
          </cell>
          <cell r="G46">
            <v>0</v>
          </cell>
        </row>
        <row r="47">
          <cell r="C47" t="str">
            <v>F4 - North Springs Surface Mine</v>
          </cell>
          <cell r="D47">
            <v>367.54500000000002</v>
          </cell>
          <cell r="E47">
            <v>634.22</v>
          </cell>
          <cell r="F47">
            <v>776.178</v>
          </cell>
          <cell r="G47">
            <v>1048.3651503525425</v>
          </cell>
          <cell r="H47">
            <v>266.67500000000001</v>
          </cell>
        </row>
        <row r="48">
          <cell r="C48" t="str">
            <v>F5 - Deep Water Surface Mine</v>
          </cell>
          <cell r="D48">
            <v>0</v>
          </cell>
          <cell r="E48">
            <v>136</v>
          </cell>
          <cell r="F48">
            <v>476.029</v>
          </cell>
          <cell r="G48">
            <v>587.79572862328041</v>
          </cell>
          <cell r="M48">
            <v>340.029</v>
          </cell>
        </row>
        <row r="49">
          <cell r="C49" t="str">
            <v>F6 - Little Elk Surface Mine</v>
          </cell>
          <cell r="D49">
            <v>0</v>
          </cell>
          <cell r="E49">
            <v>1180.431</v>
          </cell>
          <cell r="F49">
            <v>2879.741</v>
          </cell>
          <cell r="G49">
            <v>2836.2850078343095</v>
          </cell>
          <cell r="I49">
            <v>1180.431</v>
          </cell>
          <cell r="L49">
            <v>1699.31</v>
          </cell>
        </row>
        <row r="50">
          <cell r="C50" t="str">
            <v>F7 - Falcon Surface Mine</v>
          </cell>
          <cell r="D50">
            <v>0</v>
          </cell>
          <cell r="E50">
            <v>0</v>
          </cell>
          <cell r="F50">
            <v>39.890999999999998</v>
          </cell>
          <cell r="G50">
            <v>327.76214527518448</v>
          </cell>
          <cell r="O50">
            <v>287.87114527518446</v>
          </cell>
        </row>
        <row r="51">
          <cell r="C51" t="str">
            <v>F8-Lost Mountain Surface Mine</v>
          </cell>
          <cell r="D51">
            <v>0</v>
          </cell>
          <cell r="E51">
            <v>0</v>
          </cell>
          <cell r="F51">
            <v>0</v>
          </cell>
          <cell r="G51">
            <v>891.65608158878558</v>
          </cell>
          <cell r="I51">
            <v>0</v>
          </cell>
          <cell r="L51">
            <v>0</v>
          </cell>
          <cell r="P51">
            <v>891.65608158878558</v>
          </cell>
        </row>
        <row r="52">
          <cell r="C52" t="str">
            <v>F9 - Prater Branch Surface Mine</v>
          </cell>
          <cell r="D52">
            <v>0</v>
          </cell>
          <cell r="E52">
            <v>0</v>
          </cell>
          <cell r="F52">
            <v>21.376999999999999</v>
          </cell>
          <cell r="G52">
            <v>1223.8492141608272</v>
          </cell>
          <cell r="K52">
            <v>21.376999999999999</v>
          </cell>
          <cell r="Q52">
            <v>1202.4722141608272</v>
          </cell>
        </row>
        <row r="54">
          <cell r="C54" t="str">
            <v>H45-Levisa Fork HWM</v>
          </cell>
          <cell r="D54">
            <v>0</v>
          </cell>
          <cell r="E54">
            <v>0</v>
          </cell>
          <cell r="F54">
            <v>195.626</v>
          </cell>
          <cell r="G54">
            <v>87.138916431696657</v>
          </cell>
        </row>
        <row r="55">
          <cell r="C55" t="str">
            <v>H45- Falcon HWM</v>
          </cell>
          <cell r="D55">
            <v>0</v>
          </cell>
          <cell r="E55">
            <v>0</v>
          </cell>
          <cell r="F55">
            <v>0</v>
          </cell>
          <cell r="G55">
            <v>212.03552999999999</v>
          </cell>
          <cell r="O55">
            <v>212.03552999999999</v>
          </cell>
        </row>
        <row r="56">
          <cell r="C56" t="str">
            <v>H49 - Falcon HWM</v>
          </cell>
          <cell r="D56">
            <v>0</v>
          </cell>
          <cell r="E56">
            <v>0</v>
          </cell>
          <cell r="F56">
            <v>0</v>
          </cell>
          <cell r="G56">
            <v>519.29253422355862</v>
          </cell>
          <cell r="O56">
            <v>519.29253422355862</v>
          </cell>
        </row>
        <row r="57">
          <cell r="C57" t="str">
            <v>H117 - Levisa Fork HWM</v>
          </cell>
          <cell r="D57">
            <v>0.52400000000000002</v>
          </cell>
          <cell r="E57">
            <v>0</v>
          </cell>
          <cell r="F57">
            <v>0</v>
          </cell>
          <cell r="G57">
            <v>0</v>
          </cell>
        </row>
        <row r="58">
          <cell r="C58" t="str">
            <v>H117 - Bear Fork HWM</v>
          </cell>
          <cell r="D58">
            <v>24.98</v>
          </cell>
          <cell r="E58">
            <v>0</v>
          </cell>
          <cell r="F58">
            <v>0</v>
          </cell>
          <cell r="G58">
            <v>0</v>
          </cell>
        </row>
        <row r="59">
          <cell r="C59" t="str">
            <v>H118 - Levisa Fork HWM</v>
          </cell>
          <cell r="D59">
            <v>73.643000000000001</v>
          </cell>
          <cell r="E59">
            <v>66</v>
          </cell>
          <cell r="F59">
            <v>0</v>
          </cell>
          <cell r="G59">
            <v>0</v>
          </cell>
        </row>
        <row r="60">
          <cell r="C60" t="str">
            <v>H118 - Bear Fork HWM</v>
          </cell>
          <cell r="D60">
            <v>0</v>
          </cell>
          <cell r="E60">
            <v>0</v>
          </cell>
          <cell r="F60">
            <v>0</v>
          </cell>
          <cell r="G60">
            <v>0</v>
          </cell>
        </row>
        <row r="61">
          <cell r="C61" t="str">
            <v>H119 - Levisa Fork HWM</v>
          </cell>
          <cell r="D61">
            <v>121.63800000000001</v>
          </cell>
          <cell r="E61">
            <v>113.74299999999999</v>
          </cell>
          <cell r="F61">
            <v>101.273</v>
          </cell>
          <cell r="G61">
            <v>129.90678279511533</v>
          </cell>
        </row>
        <row r="62">
          <cell r="C62" t="str">
            <v>H129-Bear Fork HWM</v>
          </cell>
          <cell r="D62">
            <v>0</v>
          </cell>
          <cell r="E62">
            <v>34.220999999999997</v>
          </cell>
          <cell r="F62">
            <v>91.123000000000005</v>
          </cell>
          <cell r="G62">
            <v>124.92568938366718</v>
          </cell>
        </row>
        <row r="63">
          <cell r="C63" t="str">
            <v>H52 - Prater Branch HWM</v>
          </cell>
          <cell r="D63">
            <v>0</v>
          </cell>
          <cell r="E63">
            <v>0</v>
          </cell>
          <cell r="F63">
            <v>0</v>
          </cell>
          <cell r="G63">
            <v>178.90661090909092</v>
          </cell>
          <cell r="K63">
            <v>0</v>
          </cell>
        </row>
        <row r="65">
          <cell r="C65" t="str">
            <v>Auger - Levisa Fork</v>
          </cell>
          <cell r="D65">
            <v>24.97</v>
          </cell>
          <cell r="E65">
            <v>30</v>
          </cell>
          <cell r="F65">
            <v>6.468</v>
          </cell>
          <cell r="G65">
            <v>0</v>
          </cell>
        </row>
        <row r="66">
          <cell r="C66" t="str">
            <v>Auger - Bear Fork</v>
          </cell>
          <cell r="D66">
            <v>15.743</v>
          </cell>
          <cell r="E66">
            <v>2</v>
          </cell>
          <cell r="F66">
            <v>0</v>
          </cell>
          <cell r="G66">
            <v>0</v>
          </cell>
        </row>
        <row r="68">
          <cell r="C68" t="str">
            <v>DM1 - Levisa Fork Elk #3 Mine</v>
          </cell>
          <cell r="D68">
            <v>91.611000000000004</v>
          </cell>
          <cell r="E68">
            <v>197.98099999999999</v>
          </cell>
          <cell r="F68">
            <v>136.441</v>
          </cell>
          <cell r="G68">
            <v>219.33098945454546</v>
          </cell>
        </row>
        <row r="69">
          <cell r="C69" t="str">
            <v>DM2 - Levisa Fork Elk #2 Mine</v>
          </cell>
          <cell r="D69">
            <v>7.6449999999999996</v>
          </cell>
          <cell r="E69">
            <v>0</v>
          </cell>
          <cell r="F69">
            <v>69.652000000000001</v>
          </cell>
          <cell r="G69">
            <v>19.078939999999999</v>
          </cell>
        </row>
        <row r="70">
          <cell r="C70" t="str">
            <v>DM3 - Levisa Fork Fireclay Mine</v>
          </cell>
          <cell r="D70">
            <v>0</v>
          </cell>
          <cell r="E70">
            <v>0</v>
          </cell>
          <cell r="F70">
            <v>0</v>
          </cell>
          <cell r="G70">
            <v>0</v>
          </cell>
        </row>
        <row r="71">
          <cell r="C71" t="str">
            <v>DM4 - Levisa Fork Fireclay Mine</v>
          </cell>
          <cell r="D71">
            <v>0</v>
          </cell>
          <cell r="E71">
            <v>14</v>
          </cell>
          <cell r="F71">
            <v>77.14</v>
          </cell>
          <cell r="G71">
            <v>184.71710253384913</v>
          </cell>
        </row>
        <row r="72">
          <cell r="C72" t="str">
            <v>DM5 - Deep Water Big Eagle Mine</v>
          </cell>
          <cell r="D72">
            <v>0</v>
          </cell>
          <cell r="E72">
            <v>51.756</v>
          </cell>
          <cell r="F72">
            <v>135.33199999999999</v>
          </cell>
          <cell r="G72">
            <v>181.58955287562586</v>
          </cell>
        </row>
        <row r="73">
          <cell r="C73" t="str">
            <v>DM6- North Springs Lower War Egl</v>
          </cell>
          <cell r="D73">
            <v>0</v>
          </cell>
          <cell r="E73">
            <v>0</v>
          </cell>
          <cell r="F73">
            <v>0</v>
          </cell>
          <cell r="G73">
            <v>0</v>
          </cell>
          <cell r="H73">
            <v>0</v>
          </cell>
        </row>
        <row r="74">
          <cell r="C74" t="str">
            <v>DM7- North Springs Lower War Egl</v>
          </cell>
          <cell r="D74">
            <v>0</v>
          </cell>
          <cell r="E74">
            <v>0</v>
          </cell>
          <cell r="F74">
            <v>0</v>
          </cell>
          <cell r="G74">
            <v>0</v>
          </cell>
          <cell r="H74">
            <v>0</v>
          </cell>
        </row>
        <row r="75">
          <cell r="C75" t="str">
            <v>DM11 - Deep Water Peerless Mine</v>
          </cell>
          <cell r="D75">
            <v>0</v>
          </cell>
          <cell r="E75">
            <v>0</v>
          </cell>
          <cell r="F75">
            <v>0</v>
          </cell>
          <cell r="G75">
            <v>0</v>
          </cell>
        </row>
        <row r="76">
          <cell r="C76" t="str">
            <v>DM15 - Deep Water Little Egl Mine</v>
          </cell>
          <cell r="D76">
            <v>0</v>
          </cell>
          <cell r="E76">
            <v>0</v>
          </cell>
          <cell r="F76">
            <v>0</v>
          </cell>
          <cell r="G76">
            <v>3.2338875000000002</v>
          </cell>
        </row>
        <row r="77">
          <cell r="D77">
            <v>1706.8619999999999</v>
          </cell>
          <cell r="E77">
            <v>3315.0529999999994</v>
          </cell>
          <cell r="F77">
            <v>5697</v>
          </cell>
          <cell r="G77">
            <v>9038.6186809329884</v>
          </cell>
          <cell r="H77">
            <v>266.67500000000001</v>
          </cell>
          <cell r="I77">
            <v>1180.431</v>
          </cell>
          <cell r="J77">
            <v>161.08499999999958</v>
          </cell>
          <cell r="L77">
            <v>1699.31</v>
          </cell>
          <cell r="M77">
            <v>340.029</v>
          </cell>
          <cell r="N77">
            <v>342.60800000000063</v>
          </cell>
          <cell r="O77">
            <v>1019.1992094987431</v>
          </cell>
          <cell r="P77">
            <v>891.65608158878558</v>
          </cell>
          <cell r="Q77">
            <v>1202.4722141608272</v>
          </cell>
          <cell r="R77">
            <v>228.29117568463244</v>
          </cell>
        </row>
        <row r="78">
          <cell r="F78">
            <v>418.565</v>
          </cell>
          <cell r="G78">
            <v>607.95047236402047</v>
          </cell>
        </row>
        <row r="79">
          <cell r="F79">
            <v>7.3471125153589609</v>
          </cell>
          <cell r="G79">
            <v>6.7261436047357002</v>
          </cell>
        </row>
      </sheetData>
      <sheetData sheetId="46" refreshError="1"/>
      <sheetData sheetId="47" refreshError="1"/>
      <sheetData sheetId="48" refreshError="1"/>
      <sheetData sheetId="49" refreshError="1"/>
      <sheetData sheetId="50" refreshError="1"/>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_FDSCACHE__"/>
      <sheetName val="INPUT"/>
      <sheetName val="Segment Charts"/>
      <sheetName val="Consolidated Charts"/>
      <sheetName val="LZ--&gt;"/>
      <sheetName val="Football Field"/>
      <sheetName val="Sharebuy Back Analysis"/>
      <sheetName val="Consolidated Financials"/>
      <sheetName val="Segment Financials"/>
      <sheetName val="SOTP"/>
      <sheetName val="Balance Sheet"/>
      <sheetName val="Cash Flow"/>
      <sheetName val="Bench_LZ"/>
      <sheetName val="Bench Fin_LZ"/>
      <sheetName val="AVP"/>
      <sheetName val="LBO"/>
      <sheetName val="DCF"/>
      <sheetName val="DCF_Normailized"/>
      <sheetName val="FMC--&gt;"/>
      <sheetName val="AVP_FMC"/>
      <sheetName val="Combination_FMC"/>
      <sheetName val="FMC Financials"/>
      <sheetName val="FMC Segments"/>
      <sheetName val="FMC AccDil"/>
      <sheetName val="AccDil Assumption FMC"/>
      <sheetName val="Momentive--&gt;"/>
      <sheetName val="MMT Cap"/>
      <sheetName val="Combination MMT"/>
      <sheetName val="MMT Financials"/>
      <sheetName val="MMT AVP"/>
      <sheetName val="MMT AccDil"/>
      <sheetName val="MMT AccDil Ass"/>
      <sheetName val="Croda--&gt;"/>
      <sheetName val="Croda Fin Sum"/>
      <sheetName val="Croda Comp Stats"/>
      <sheetName val="Croda AVP"/>
      <sheetName val="Debt Paydown"/>
      <sheetName val="Croda AccDil"/>
      <sheetName val="AccDil Assumption Croda"/>
      <sheetName val="Croda Assumptions for AccDil"/>
      <sheetName val="Croda Transaction Overview"/>
      <sheetName val="Ex rate"/>
    </sheetNames>
    <sheetDataSet>
      <sheetData sheetId="0" refreshError="1"/>
      <sheetData sheetId="1">
        <row r="1">
          <cell r="A1" t="str">
            <v>Company Information</v>
          </cell>
          <cell r="B1" t="str">
            <v>Ticker</v>
          </cell>
          <cell r="C1" t="str">
            <v>TCKR</v>
          </cell>
          <cell r="D1" t="str">
            <v>LZ</v>
          </cell>
          <cell r="E1" t="str">
            <v>023352</v>
          </cell>
          <cell r="F1" t="str">
            <v>$023352</v>
          </cell>
          <cell r="G1" t="str">
            <v>FMC</v>
          </cell>
        </row>
        <row r="2">
          <cell r="B2" t="str">
            <v>Company Name</v>
          </cell>
          <cell r="C2" t="str">
            <v>NAME</v>
          </cell>
          <cell r="D2" t="str">
            <v>Lubrizol Corp</v>
          </cell>
          <cell r="E2" t="str">
            <v>Croda</v>
          </cell>
          <cell r="F2" t="str">
            <v>Croda</v>
          </cell>
          <cell r="G2" t="str">
            <v>FMC</v>
          </cell>
        </row>
        <row r="3">
          <cell r="B3" t="str">
            <v>Fiscal Year End</v>
          </cell>
          <cell r="C3" t="str">
            <v>FYR_END</v>
          </cell>
        </row>
        <row r="4">
          <cell r="B4" t="str">
            <v>LTM Period</v>
          </cell>
          <cell r="C4" t="str">
            <v>LTMEnd</v>
          </cell>
          <cell r="E4" t="str">
            <v>UNITED KINGDOM</v>
          </cell>
          <cell r="F4" t="str">
            <v>U.K.</v>
          </cell>
        </row>
        <row r="6">
          <cell r="A6" t="str">
            <v>EXCHANGE RATE</v>
          </cell>
          <cell r="D6" t="str">
            <v>U.S. Dollar</v>
          </cell>
          <cell r="E6" t="str">
            <v>British Pounds</v>
          </cell>
          <cell r="F6">
            <v>0</v>
          </cell>
          <cell r="G6" t="str">
            <v>U.S. Dollar</v>
          </cell>
        </row>
        <row r="7">
          <cell r="B7" t="str">
            <v>FactSet Ticker</v>
          </cell>
          <cell r="F7" t="str">
            <v>!XRGBP</v>
          </cell>
        </row>
        <row r="8">
          <cell r="B8" t="str">
            <v>Exchange Rate Name</v>
          </cell>
          <cell r="D8" t="str">
            <v>LUBRIZOL CORP</v>
          </cell>
          <cell r="E8" t="str">
            <v>CRODA INTL</v>
          </cell>
          <cell r="F8" t="str">
            <v>CRODA INTL</v>
          </cell>
          <cell r="G8" t="str">
            <v>FMC CORP</v>
          </cell>
        </row>
        <row r="9">
          <cell r="B9" t="str">
            <v>Exchange Rate</v>
          </cell>
          <cell r="F9">
            <v>1.5677000000000001</v>
          </cell>
        </row>
        <row r="11">
          <cell r="A11" t="str">
            <v>MARKET DATA</v>
          </cell>
        </row>
        <row r="13">
          <cell r="A13" t="str">
            <v>Share Price</v>
          </cell>
          <cell r="B13" t="str">
            <v>Date (mm/dd/yy)</v>
          </cell>
          <cell r="C13" t="str">
            <v>LPD</v>
          </cell>
          <cell r="D13">
            <v>40225</v>
          </cell>
          <cell r="E13">
            <v>40225</v>
          </cell>
          <cell r="F13">
            <v>40225</v>
          </cell>
          <cell r="G13">
            <v>40225</v>
          </cell>
        </row>
        <row r="14">
          <cell r="B14" t="str">
            <v>Current Price Per Share</v>
          </cell>
          <cell r="C14" t="str">
            <v>CLOSE</v>
          </cell>
          <cell r="D14">
            <v>75.55</v>
          </cell>
          <cell r="E14">
            <v>8.0250000000000004</v>
          </cell>
          <cell r="F14">
            <v>12.580792500000001</v>
          </cell>
          <cell r="G14">
            <v>56.480000000000004</v>
          </cell>
        </row>
        <row r="15">
          <cell r="B15" t="str">
            <v>52 Week Low - Closing</v>
          </cell>
          <cell r="C15" t="str">
            <v>YLO</v>
          </cell>
          <cell r="D15">
            <v>23.75</v>
          </cell>
          <cell r="E15">
            <v>4.5650000000000004</v>
          </cell>
          <cell r="F15">
            <v>7.1565505000000007</v>
          </cell>
          <cell r="G15">
            <v>35.270000000000003</v>
          </cell>
        </row>
        <row r="16">
          <cell r="B16" t="str">
            <v>52 Week High - Closing</v>
          </cell>
          <cell r="C16" t="str">
            <v>YHI</v>
          </cell>
          <cell r="D16">
            <v>82.94</v>
          </cell>
          <cell r="E16">
            <v>8.3550000000000004</v>
          </cell>
          <cell r="F16">
            <v>13.098133500000001</v>
          </cell>
          <cell r="G16">
            <v>57.99</v>
          </cell>
        </row>
        <row r="18">
          <cell r="A18" t="str">
            <v>PROJECTIONS</v>
          </cell>
          <cell r="B18" t="str">
            <v>Currency</v>
          </cell>
          <cell r="D18" t="str">
            <v>USD</v>
          </cell>
          <cell r="E18" t="str">
            <v>GBP</v>
          </cell>
          <cell r="F18">
            <v>0</v>
          </cell>
          <cell r="G18" t="str">
            <v>USD</v>
          </cell>
        </row>
        <row r="20">
          <cell r="A20" t="str">
            <v>GAAP EPS - Basic</v>
          </cell>
          <cell r="B20" t="str">
            <v>Source of Earnings Data</v>
          </cell>
          <cell r="D20" t="str">
            <v>FactSet</v>
          </cell>
          <cell r="E20" t="str">
            <v>FactSet</v>
          </cell>
          <cell r="F20" t="str">
            <v>FactSet</v>
          </cell>
          <cell r="G20" t="str">
            <v>FactSet</v>
          </cell>
        </row>
        <row r="21">
          <cell r="B21" t="str">
            <v>Date (mm/dd/yy)</v>
          </cell>
        </row>
        <row r="22">
          <cell r="B22" t="str">
            <v>CY 2006A</v>
          </cell>
          <cell r="C22" t="str">
            <v>EPS06</v>
          </cell>
          <cell r="D22" t="e">
            <v>#REF!</v>
          </cell>
          <cell r="E22">
            <v>0</v>
          </cell>
          <cell r="F22">
            <v>0</v>
          </cell>
          <cell r="G22">
            <v>0</v>
          </cell>
        </row>
        <row r="23">
          <cell r="B23" t="str">
            <v>CY 2007E</v>
          </cell>
          <cell r="C23" t="str">
            <v>EPS07</v>
          </cell>
          <cell r="D23" t="e">
            <v>#REF!</v>
          </cell>
          <cell r="E23">
            <v>0.32734000000000002</v>
          </cell>
          <cell r="F23">
            <v>0.51317091800000003</v>
          </cell>
          <cell r="G23">
            <v>3.09</v>
          </cell>
        </row>
        <row r="24">
          <cell r="B24" t="str">
            <v>CY 2008E</v>
          </cell>
          <cell r="C24" t="str">
            <v>EPS08</v>
          </cell>
          <cell r="D24" t="e">
            <v>#REF!</v>
          </cell>
          <cell r="F24">
            <v>0.84105830648854984</v>
          </cell>
        </row>
        <row r="25">
          <cell r="B25" t="str">
            <v>CY 2009E</v>
          </cell>
          <cell r="C25" t="str">
            <v>EPS09</v>
          </cell>
          <cell r="D25">
            <v>7.55</v>
          </cell>
          <cell r="F25">
            <v>0.79482390000000003</v>
          </cell>
          <cell r="G25">
            <v>4.1500000000000004</v>
          </cell>
          <cell r="AI25">
            <v>0</v>
          </cell>
          <cell r="AJ25">
            <v>0</v>
          </cell>
          <cell r="AK25">
            <v>0</v>
          </cell>
          <cell r="AL25">
            <v>0</v>
          </cell>
          <cell r="AM25">
            <v>0</v>
          </cell>
          <cell r="AN25">
            <v>0</v>
          </cell>
          <cell r="AO25">
            <v>0</v>
          </cell>
          <cell r="AQ25">
            <v>0</v>
          </cell>
          <cell r="AS25">
            <v>0</v>
          </cell>
          <cell r="AT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P25">
            <v>0</v>
          </cell>
          <cell r="BQ25">
            <v>0</v>
          </cell>
          <cell r="BR25">
            <v>0</v>
          </cell>
          <cell r="BS25">
            <v>0</v>
          </cell>
          <cell r="BT25">
            <v>0</v>
          </cell>
          <cell r="BU25">
            <v>0</v>
          </cell>
          <cell r="BV25">
            <v>0</v>
          </cell>
          <cell r="BW25">
            <v>0</v>
          </cell>
          <cell r="BY25">
            <v>0</v>
          </cell>
          <cell r="BZ25">
            <v>0</v>
          </cell>
          <cell r="CA25">
            <v>0</v>
          </cell>
          <cell r="CB25">
            <v>0</v>
          </cell>
          <cell r="CC25">
            <v>0</v>
          </cell>
          <cell r="CD25">
            <v>0</v>
          </cell>
          <cell r="CE25">
            <v>0</v>
          </cell>
          <cell r="CF25">
            <v>0</v>
          </cell>
          <cell r="CG25">
            <v>0</v>
          </cell>
          <cell r="CI25">
            <v>0</v>
          </cell>
          <cell r="CJ25">
            <v>0</v>
          </cell>
          <cell r="CK25">
            <v>0</v>
          </cell>
          <cell r="CM25">
            <v>0</v>
          </cell>
          <cell r="CN25">
            <v>0</v>
          </cell>
          <cell r="CO25">
            <v>0</v>
          </cell>
          <cell r="CP25">
            <v>0</v>
          </cell>
          <cell r="CR25">
            <v>0</v>
          </cell>
        </row>
        <row r="26">
          <cell r="B26" t="str">
            <v>CY 2010E</v>
          </cell>
          <cell r="C26" t="str">
            <v>EPS10</v>
          </cell>
          <cell r="D26">
            <v>7.7810000000000006</v>
          </cell>
          <cell r="F26">
            <v>0.95943240000000007</v>
          </cell>
          <cell r="G26">
            <v>4.3</v>
          </cell>
          <cell r="AI26">
            <v>0</v>
          </cell>
          <cell r="AJ26">
            <v>0</v>
          </cell>
          <cell r="AK26">
            <v>0</v>
          </cell>
          <cell r="AL26">
            <v>0</v>
          </cell>
          <cell r="AM26">
            <v>0</v>
          </cell>
          <cell r="AN26">
            <v>0</v>
          </cell>
          <cell r="AO26">
            <v>0</v>
          </cell>
          <cell r="AQ26">
            <v>0</v>
          </cell>
          <cell r="AS26">
            <v>0</v>
          </cell>
          <cell r="AT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P26">
            <v>0</v>
          </cell>
          <cell r="BQ26">
            <v>0</v>
          </cell>
          <cell r="BR26">
            <v>0</v>
          </cell>
          <cell r="BS26">
            <v>0</v>
          </cell>
          <cell r="BT26">
            <v>0</v>
          </cell>
          <cell r="BU26">
            <v>0</v>
          </cell>
          <cell r="BV26">
            <v>0</v>
          </cell>
          <cell r="BW26">
            <v>0</v>
          </cell>
          <cell r="BY26">
            <v>0</v>
          </cell>
          <cell r="BZ26">
            <v>0</v>
          </cell>
          <cell r="CA26">
            <v>0</v>
          </cell>
          <cell r="CB26">
            <v>0</v>
          </cell>
          <cell r="CC26">
            <v>0</v>
          </cell>
          <cell r="CD26">
            <v>0</v>
          </cell>
          <cell r="CE26">
            <v>0</v>
          </cell>
          <cell r="CF26">
            <v>0</v>
          </cell>
          <cell r="CG26">
            <v>0</v>
          </cell>
          <cell r="CI26">
            <v>0</v>
          </cell>
          <cell r="CJ26">
            <v>0</v>
          </cell>
          <cell r="CK26">
            <v>0</v>
          </cell>
          <cell r="CM26">
            <v>0</v>
          </cell>
          <cell r="CN26">
            <v>0</v>
          </cell>
          <cell r="CO26">
            <v>0</v>
          </cell>
          <cell r="CP26">
            <v>0</v>
          </cell>
          <cell r="CR26">
            <v>0</v>
          </cell>
        </row>
        <row r="27">
          <cell r="B27" t="str">
            <v>CY 2011E</v>
          </cell>
          <cell r="C27" t="str">
            <v>EPS11</v>
          </cell>
          <cell r="D27">
            <v>7.72</v>
          </cell>
          <cell r="G27">
            <v>5</v>
          </cell>
        </row>
        <row r="28">
          <cell r="A28" t="str">
            <v>Revenue</v>
          </cell>
          <cell r="B28" t="str">
            <v>Source of Revenue Data</v>
          </cell>
          <cell r="D28" t="str">
            <v>FactSet</v>
          </cell>
          <cell r="E28" t="str">
            <v>FactSet</v>
          </cell>
          <cell r="F28" t="str">
            <v>FactSet</v>
          </cell>
          <cell r="G28" t="str">
            <v>FactSet</v>
          </cell>
        </row>
        <row r="29">
          <cell r="B29" t="str">
            <v>Date (mm/dd/yy)</v>
          </cell>
        </row>
        <row r="30">
          <cell r="B30" t="str">
            <v>CY 2006A</v>
          </cell>
          <cell r="C30" t="str">
            <v>REV06</v>
          </cell>
          <cell r="D30" t="e">
            <v>#REF!</v>
          </cell>
          <cell r="E30">
            <v>0</v>
          </cell>
          <cell r="F30">
            <v>0</v>
          </cell>
          <cell r="G30">
            <v>0</v>
          </cell>
        </row>
        <row r="31">
          <cell r="B31" t="str">
            <v>CY 2007E</v>
          </cell>
          <cell r="C31" t="str">
            <v>REV07</v>
          </cell>
          <cell r="D31" t="e">
            <v>#REF!</v>
          </cell>
          <cell r="E31">
            <v>886.1</v>
          </cell>
          <cell r="F31">
            <v>1389.1389700000002</v>
          </cell>
          <cell r="G31">
            <v>2632.9</v>
          </cell>
        </row>
        <row r="32">
          <cell r="B32" t="str">
            <v>CY 2008E</v>
          </cell>
          <cell r="C32" t="str">
            <v>REV08</v>
          </cell>
          <cell r="D32" t="e">
            <v>#REF!</v>
          </cell>
          <cell r="F32">
            <v>1771.780097633588</v>
          </cell>
        </row>
        <row r="33">
          <cell r="B33" t="str">
            <v>CY 2009E</v>
          </cell>
          <cell r="C33" t="str">
            <v>REV09</v>
          </cell>
          <cell r="D33">
            <v>4586.3</v>
          </cell>
          <cell r="F33">
            <v>1434.91581</v>
          </cell>
          <cell r="G33">
            <v>2826.2</v>
          </cell>
        </row>
        <row r="34">
          <cell r="B34" t="str">
            <v>CY 2010E</v>
          </cell>
          <cell r="C34" t="str">
            <v>REV10</v>
          </cell>
          <cell r="D34">
            <v>4943.22</v>
          </cell>
          <cell r="F34">
            <v>1470.6593700000001</v>
          </cell>
          <cell r="G34">
            <v>2907.7</v>
          </cell>
        </row>
        <row r="35">
          <cell r="B35" t="str">
            <v>CY 2011E</v>
          </cell>
          <cell r="C35" t="str">
            <v>REV11</v>
          </cell>
          <cell r="D35">
            <v>5104.4750000000004</v>
          </cell>
          <cell r="E35" t="e">
            <v>#DIV/0!</v>
          </cell>
          <cell r="F35" t="e">
            <v>#DIV/0!</v>
          </cell>
          <cell r="G35">
            <v>3142.7</v>
          </cell>
        </row>
        <row r="36">
          <cell r="C36" t="str">
            <v>REVLTM</v>
          </cell>
          <cell r="D36">
            <v>0</v>
          </cell>
          <cell r="G36">
            <v>0</v>
          </cell>
        </row>
        <row r="37">
          <cell r="A37" t="str">
            <v>Gross Profit</v>
          </cell>
          <cell r="B37" t="str">
            <v>Source of Revenue Data</v>
          </cell>
          <cell r="D37" t="str">
            <v>FactSet</v>
          </cell>
          <cell r="E37" t="str">
            <v>FactSet</v>
          </cell>
          <cell r="F37" t="str">
            <v>FactSet</v>
          </cell>
          <cell r="G37" t="str">
            <v>FactSet</v>
          </cell>
        </row>
        <row r="38">
          <cell r="B38" t="str">
            <v>Date (mm/dd/yy)</v>
          </cell>
        </row>
        <row r="39">
          <cell r="B39" t="str">
            <v>CY 2006A</v>
          </cell>
          <cell r="C39" t="str">
            <v>GP06</v>
          </cell>
          <cell r="F39">
            <v>0</v>
          </cell>
        </row>
        <row r="40">
          <cell r="B40" t="str">
            <v>CY 2007E</v>
          </cell>
          <cell r="C40" t="str">
            <v>GP07</v>
          </cell>
          <cell r="F40">
            <v>0</v>
          </cell>
        </row>
        <row r="41">
          <cell r="B41" t="str">
            <v>CY 2008E</v>
          </cell>
          <cell r="C41" t="str">
            <v>GP08</v>
          </cell>
          <cell r="F41">
            <v>0</v>
          </cell>
        </row>
        <row r="42">
          <cell r="B42" t="str">
            <v>CY 2009E</v>
          </cell>
          <cell r="F42">
            <v>0</v>
          </cell>
        </row>
        <row r="43">
          <cell r="B43" t="str">
            <v>CY 2010E</v>
          </cell>
        </row>
        <row r="44">
          <cell r="B44" t="str">
            <v>'07 Margin</v>
          </cell>
          <cell r="C44" t="str">
            <v>GPMARGIN</v>
          </cell>
          <cell r="D44" t="e">
            <v>#REF!</v>
          </cell>
          <cell r="E44">
            <v>0</v>
          </cell>
          <cell r="F44">
            <v>0</v>
          </cell>
          <cell r="G44">
            <v>0</v>
          </cell>
        </row>
        <row r="45">
          <cell r="B45" t="str">
            <v>'06 Margin</v>
          </cell>
          <cell r="D45" t="e">
            <v>#REF!</v>
          </cell>
          <cell r="E45" t="e">
            <v>#DIV/0!</v>
          </cell>
          <cell r="G45" t="e">
            <v>#DIV/0!</v>
          </cell>
        </row>
        <row r="46">
          <cell r="A46" t="str">
            <v>R&amp;D</v>
          </cell>
          <cell r="B46" t="str">
            <v>Source of Revenue Data</v>
          </cell>
          <cell r="D46" t="str">
            <v>FactSet</v>
          </cell>
          <cell r="E46" t="str">
            <v>FactSet</v>
          </cell>
          <cell r="F46" t="str">
            <v>FactSet</v>
          </cell>
          <cell r="G46" t="str">
            <v>FactSet</v>
          </cell>
        </row>
        <row r="47">
          <cell r="B47" t="str">
            <v>Date (mm/dd/yy)</v>
          </cell>
          <cell r="D47">
            <v>0</v>
          </cell>
          <cell r="E47">
            <v>0</v>
          </cell>
          <cell r="G47">
            <v>0</v>
          </cell>
        </row>
        <row r="48">
          <cell r="B48" t="str">
            <v>CY 2006A</v>
          </cell>
          <cell r="C48" t="str">
            <v>R&amp;D06</v>
          </cell>
          <cell r="F48">
            <v>0</v>
          </cell>
        </row>
        <row r="49">
          <cell r="B49" t="str">
            <v>CY 2007E</v>
          </cell>
          <cell r="C49" t="str">
            <v>R&amp;D07</v>
          </cell>
          <cell r="F49">
            <v>0</v>
          </cell>
        </row>
        <row r="50">
          <cell r="B50" t="str">
            <v>CY 2008E</v>
          </cell>
          <cell r="C50" t="str">
            <v>R&amp;D08</v>
          </cell>
          <cell r="F50">
            <v>0</v>
          </cell>
        </row>
        <row r="51">
          <cell r="B51" t="str">
            <v>'06 Margin</v>
          </cell>
          <cell r="D51" t="e">
            <v>#REF!</v>
          </cell>
          <cell r="E51" t="e">
            <v>#DIV/0!</v>
          </cell>
          <cell r="G51" t="e">
            <v>#DIV/0!</v>
          </cell>
        </row>
        <row r="52">
          <cell r="A52" t="str">
            <v>SG&amp;A</v>
          </cell>
          <cell r="B52" t="str">
            <v>Source of Revenue Data</v>
          </cell>
          <cell r="D52" t="str">
            <v>FactSet</v>
          </cell>
          <cell r="E52" t="str">
            <v>FactSet</v>
          </cell>
          <cell r="F52" t="str">
            <v>FactSet</v>
          </cell>
          <cell r="G52" t="str">
            <v>FactSet</v>
          </cell>
        </row>
        <row r="53">
          <cell r="B53" t="str">
            <v>Date (mm/dd/yy)</v>
          </cell>
          <cell r="D53">
            <v>0</v>
          </cell>
          <cell r="E53">
            <v>0</v>
          </cell>
          <cell r="G53">
            <v>0</v>
          </cell>
        </row>
        <row r="54">
          <cell r="B54" t="str">
            <v>CY 2006A</v>
          </cell>
          <cell r="C54" t="str">
            <v>SG&amp;A06</v>
          </cell>
          <cell r="F54">
            <v>0</v>
          </cell>
        </row>
        <row r="55">
          <cell r="B55" t="str">
            <v>CY 2007E</v>
          </cell>
          <cell r="C55" t="str">
            <v>SG&amp;A07</v>
          </cell>
          <cell r="F55">
            <v>0</v>
          </cell>
        </row>
        <row r="56">
          <cell r="B56" t="str">
            <v>CY 2008E</v>
          </cell>
          <cell r="C56" t="str">
            <v>SG&amp;A08</v>
          </cell>
          <cell r="F56">
            <v>0</v>
          </cell>
        </row>
        <row r="57">
          <cell r="B57" t="str">
            <v>'06 Margin</v>
          </cell>
          <cell r="D57" t="e">
            <v>#REF!</v>
          </cell>
          <cell r="E57" t="e">
            <v>#DIV/0!</v>
          </cell>
          <cell r="G57" t="e">
            <v>#DIV/0!</v>
          </cell>
        </row>
        <row r="58">
          <cell r="A58" t="str">
            <v>EBITDA</v>
          </cell>
          <cell r="B58" t="str">
            <v>Source of EBITDA Data</v>
          </cell>
          <cell r="D58" t="str">
            <v>FactSet</v>
          </cell>
          <cell r="E58" t="str">
            <v>FactSet</v>
          </cell>
          <cell r="F58" t="str">
            <v>FactSet</v>
          </cell>
          <cell r="G58" t="str">
            <v>FactSet</v>
          </cell>
        </row>
        <row r="59">
          <cell r="B59" t="str">
            <v>Date (mm/dd/yy)</v>
          </cell>
        </row>
        <row r="60">
          <cell r="B60" t="str">
            <v>CY 2006A</v>
          </cell>
          <cell r="C60" t="str">
            <v>EBITDA06</v>
          </cell>
          <cell r="D60" t="e">
            <v>#REF!</v>
          </cell>
          <cell r="E60">
            <v>0</v>
          </cell>
          <cell r="F60">
            <v>0</v>
          </cell>
          <cell r="G60">
            <v>0</v>
          </cell>
        </row>
        <row r="61">
          <cell r="B61" t="str">
            <v>CY 2007E</v>
          </cell>
          <cell r="C61" t="str">
            <v>EBITDA07</v>
          </cell>
          <cell r="D61" t="e">
            <v>#REF!</v>
          </cell>
          <cell r="E61">
            <v>120</v>
          </cell>
          <cell r="F61">
            <v>188.12400000000002</v>
          </cell>
          <cell r="G61">
            <v>0</v>
          </cell>
        </row>
        <row r="62">
          <cell r="B62" t="str">
            <v>CY 2008E</v>
          </cell>
          <cell r="C62" t="str">
            <v>EBITDA08</v>
          </cell>
          <cell r="D62" t="e">
            <v>#REF!</v>
          </cell>
          <cell r="F62">
            <v>273.06606690839698</v>
          </cell>
        </row>
        <row r="63">
          <cell r="B63" t="str">
            <v>CY 2009E</v>
          </cell>
          <cell r="C63" t="str">
            <v>EBITDA09</v>
          </cell>
          <cell r="D63">
            <v>1013.1</v>
          </cell>
          <cell r="F63">
            <v>240.32841000000002</v>
          </cell>
          <cell r="G63">
            <v>601.80000000000007</v>
          </cell>
        </row>
        <row r="64">
          <cell r="B64" t="str">
            <v>CY 2010E</v>
          </cell>
          <cell r="C64" t="str">
            <v>EBITDA10</v>
          </cell>
          <cell r="D64">
            <v>1086.3</v>
          </cell>
          <cell r="F64">
            <v>274.97458</v>
          </cell>
          <cell r="G64">
            <v>630.79999999999995</v>
          </cell>
        </row>
        <row r="65">
          <cell r="B65" t="str">
            <v>CY 2011E</v>
          </cell>
          <cell r="C65" t="str">
            <v>EBITDA11</v>
          </cell>
          <cell r="D65">
            <v>1056.633</v>
          </cell>
          <cell r="G65">
            <v>706</v>
          </cell>
        </row>
        <row r="66">
          <cell r="B66" t="str">
            <v>CY 2012E</v>
          </cell>
          <cell r="C66" t="str">
            <v>EBITDA12</v>
          </cell>
          <cell r="D66">
            <v>946.75</v>
          </cell>
        </row>
        <row r="68">
          <cell r="A68" t="str">
            <v>EBIT</v>
          </cell>
          <cell r="B68" t="str">
            <v>Source of EBITDA Data</v>
          </cell>
          <cell r="D68" t="str">
            <v>FactSet</v>
          </cell>
          <cell r="E68" t="str">
            <v>FactSet</v>
          </cell>
          <cell r="F68" t="str">
            <v>FactSet</v>
          </cell>
          <cell r="G68" t="str">
            <v>FactSet</v>
          </cell>
        </row>
        <row r="69">
          <cell r="B69" t="str">
            <v>Date (mm/dd/yy)</v>
          </cell>
        </row>
        <row r="70">
          <cell r="B70" t="str">
            <v>CY 2006A</v>
          </cell>
          <cell r="C70" t="str">
            <v>EBIT06</v>
          </cell>
        </row>
        <row r="71">
          <cell r="B71" t="str">
            <v>CY 2007E</v>
          </cell>
          <cell r="C71" t="str">
            <v>EBIT07</v>
          </cell>
          <cell r="D71" t="e">
            <v>#REF!</v>
          </cell>
          <cell r="E71">
            <v>88.7</v>
          </cell>
          <cell r="F71">
            <v>139.05499</v>
          </cell>
          <cell r="G71">
            <v>386.8</v>
          </cell>
        </row>
        <row r="72">
          <cell r="B72" t="str">
            <v>CY 2008E</v>
          </cell>
          <cell r="C72" t="str">
            <v>EBIT08</v>
          </cell>
          <cell r="D72" t="e">
            <v>#REF!</v>
          </cell>
          <cell r="F72">
            <v>212.48763822519089</v>
          </cell>
        </row>
        <row r="73">
          <cell r="B73" t="str">
            <v>CY 2009E</v>
          </cell>
          <cell r="C73" t="str">
            <v>EBIT09</v>
          </cell>
          <cell r="D73">
            <v>842.80000000000007</v>
          </cell>
          <cell r="F73">
            <v>184.51829000000001</v>
          </cell>
        </row>
        <row r="74">
          <cell r="B74" t="str">
            <v>CY 2010E</v>
          </cell>
          <cell r="C74" t="str">
            <v>EBIT10</v>
          </cell>
          <cell r="D74">
            <v>918.7</v>
          </cell>
          <cell r="F74">
            <v>216.96968000000001</v>
          </cell>
        </row>
        <row r="75">
          <cell r="B75" t="str">
            <v>CY 2011E</v>
          </cell>
          <cell r="C75" t="str">
            <v>EBIT11</v>
          </cell>
          <cell r="D75">
            <v>965.1</v>
          </cell>
        </row>
        <row r="76">
          <cell r="A76" t="str">
            <v>Net Income</v>
          </cell>
          <cell r="B76" t="str">
            <v>Source of Net Income Data</v>
          </cell>
          <cell r="D76" t="str">
            <v>FactSet</v>
          </cell>
          <cell r="E76" t="str">
            <v>FactSet</v>
          </cell>
          <cell r="F76" t="str">
            <v>FactSet</v>
          </cell>
          <cell r="G76" t="str">
            <v>FactSet</v>
          </cell>
        </row>
        <row r="77">
          <cell r="B77" t="str">
            <v>Date (mm/dd/yy)</v>
          </cell>
        </row>
        <row r="78">
          <cell r="B78" t="str">
            <v>CY 2006A</v>
          </cell>
          <cell r="C78" t="str">
            <v>NetInc06</v>
          </cell>
          <cell r="D78" t="e">
            <v>#REF!</v>
          </cell>
          <cell r="E78">
            <v>0</v>
          </cell>
          <cell r="F78">
            <v>0</v>
          </cell>
          <cell r="G78">
            <v>0</v>
          </cell>
        </row>
        <row r="79">
          <cell r="B79" t="str">
            <v>CY 2007E</v>
          </cell>
          <cell r="C79" t="str">
            <v>NetInc07</v>
          </cell>
          <cell r="D79" t="e">
            <v>#REF!</v>
          </cell>
          <cell r="E79">
            <v>44.1</v>
          </cell>
          <cell r="F79">
            <v>69.135570000000001</v>
          </cell>
          <cell r="G79">
            <v>239.70000000000002</v>
          </cell>
        </row>
        <row r="80">
          <cell r="B80" t="str">
            <v>CY 2008E</v>
          </cell>
          <cell r="C80" t="str">
            <v>NetInc08</v>
          </cell>
          <cell r="D80" t="e">
            <v>#REF!</v>
          </cell>
          <cell r="F80">
            <v>113.00563148854974</v>
          </cell>
        </row>
        <row r="81">
          <cell r="B81" t="str">
            <v>CY 2009E</v>
          </cell>
          <cell r="C81" t="str">
            <v>NetInc09</v>
          </cell>
          <cell r="D81">
            <v>521</v>
          </cell>
          <cell r="F81">
            <v>107.07391</v>
          </cell>
          <cell r="G81">
            <v>304.10000000000002</v>
          </cell>
        </row>
        <row r="82">
          <cell r="B82" t="str">
            <v>CY 2010E</v>
          </cell>
          <cell r="C82" t="str">
            <v>NetInc10</v>
          </cell>
          <cell r="D82">
            <v>543.18573309911494</v>
          </cell>
          <cell r="F82">
            <v>129.33525</v>
          </cell>
          <cell r="G82">
            <v>314.2</v>
          </cell>
        </row>
        <row r="83">
          <cell r="B83" t="str">
            <v>CY 2011E</v>
          </cell>
          <cell r="C83" t="str">
            <v>NetInc11</v>
          </cell>
          <cell r="D83">
            <v>594.96644352536202</v>
          </cell>
          <cell r="G83">
            <v>365.3</v>
          </cell>
        </row>
        <row r="84">
          <cell r="A84" t="str">
            <v>CFO</v>
          </cell>
          <cell r="B84" t="str">
            <v>Source of CFO Data</v>
          </cell>
          <cell r="D84">
            <v>0</v>
          </cell>
          <cell r="E84">
            <v>0</v>
          </cell>
          <cell r="F84" t="str">
            <v>FactSet</v>
          </cell>
          <cell r="G84">
            <v>0</v>
          </cell>
        </row>
        <row r="85">
          <cell r="B85" t="str">
            <v>Date (mm/dd/yy)</v>
          </cell>
        </row>
        <row r="86">
          <cell r="B86" t="str">
            <v>CY 2007E</v>
          </cell>
          <cell r="C86" t="str">
            <v>CFO07</v>
          </cell>
          <cell r="F86">
            <v>0</v>
          </cell>
        </row>
        <row r="87">
          <cell r="B87" t="str">
            <v>CY 2008E</v>
          </cell>
          <cell r="C87" t="str">
            <v>CFO08</v>
          </cell>
          <cell r="F87">
            <v>0</v>
          </cell>
        </row>
        <row r="88">
          <cell r="B88" t="str">
            <v>CY 2009E</v>
          </cell>
          <cell r="C88" t="str">
            <v>CFO09</v>
          </cell>
          <cell r="F88">
            <v>0</v>
          </cell>
        </row>
        <row r="89">
          <cell r="B89" t="str">
            <v>CY 2010E</v>
          </cell>
          <cell r="C89" t="str">
            <v>CFO10</v>
          </cell>
          <cell r="F89">
            <v>0</v>
          </cell>
        </row>
        <row r="91">
          <cell r="A91" t="str">
            <v>Capex</v>
          </cell>
          <cell r="B91" t="str">
            <v>Source of Capex Data</v>
          </cell>
          <cell r="D91">
            <v>0</v>
          </cell>
          <cell r="E91">
            <v>0</v>
          </cell>
          <cell r="F91" t="str">
            <v>FactSet</v>
          </cell>
          <cell r="G91">
            <v>0</v>
          </cell>
        </row>
        <row r="92">
          <cell r="B92" t="str">
            <v>Date (mm/dd/yy)</v>
          </cell>
        </row>
        <row r="93">
          <cell r="B93" t="str">
            <v>CY 2007E</v>
          </cell>
          <cell r="C93" t="str">
            <v>CAPEX07</v>
          </cell>
          <cell r="F93">
            <v>0</v>
          </cell>
        </row>
        <row r="94">
          <cell r="B94" t="str">
            <v>CY 2008E</v>
          </cell>
          <cell r="C94" t="str">
            <v>CAPEX08</v>
          </cell>
          <cell r="F94">
            <v>0</v>
          </cell>
        </row>
        <row r="95">
          <cell r="B95" t="str">
            <v>CY 2009E</v>
          </cell>
          <cell r="C95" t="str">
            <v>CAPEX09</v>
          </cell>
          <cell r="F95">
            <v>0</v>
          </cell>
        </row>
        <row r="96">
          <cell r="B96" t="str">
            <v>CY 2010E</v>
          </cell>
          <cell r="C96" t="str">
            <v>CAPEX10</v>
          </cell>
          <cell r="F96">
            <v>0</v>
          </cell>
        </row>
        <row r="98">
          <cell r="A98" t="str">
            <v>FCF</v>
          </cell>
          <cell r="B98" t="str">
            <v>Source of Net Income Data</v>
          </cell>
        </row>
        <row r="99">
          <cell r="B99" t="str">
            <v>Date (mm/dd/yy)</v>
          </cell>
        </row>
        <row r="100">
          <cell r="B100" t="e">
            <v>#REF!</v>
          </cell>
          <cell r="C100" t="str">
            <v>FCF06</v>
          </cell>
          <cell r="D100" t="e">
            <v>#REF!</v>
          </cell>
          <cell r="E100" t="e">
            <v>#REF!</v>
          </cell>
          <cell r="F100" t="e">
            <v>#REF!</v>
          </cell>
          <cell r="G100" t="e">
            <v>#REF!</v>
          </cell>
        </row>
        <row r="101">
          <cell r="B101" t="str">
            <v>CY 2007E</v>
          </cell>
          <cell r="C101" t="str">
            <v>FCF07</v>
          </cell>
          <cell r="D101" t="e">
            <v>#REF!</v>
          </cell>
          <cell r="E101">
            <v>0</v>
          </cell>
          <cell r="F101">
            <v>0</v>
          </cell>
          <cell r="G101">
            <v>0</v>
          </cell>
        </row>
        <row r="102">
          <cell r="B102" t="str">
            <v>CY 2008E</v>
          </cell>
          <cell r="C102" t="str">
            <v>FCF08</v>
          </cell>
          <cell r="D102" t="e">
            <v>#REF!</v>
          </cell>
          <cell r="E102">
            <v>0</v>
          </cell>
          <cell r="F102">
            <v>0</v>
          </cell>
          <cell r="G102">
            <v>0</v>
          </cell>
        </row>
        <row r="103">
          <cell r="B103" t="str">
            <v>CY 2009E</v>
          </cell>
          <cell r="C103" t="str">
            <v>FCF09</v>
          </cell>
          <cell r="D103" t="e">
            <v>#REF!</v>
          </cell>
          <cell r="E103">
            <v>0</v>
          </cell>
          <cell r="F103">
            <v>0</v>
          </cell>
          <cell r="G103">
            <v>0</v>
          </cell>
        </row>
        <row r="104">
          <cell r="B104" t="str">
            <v>CY 2010E</v>
          </cell>
          <cell r="C104" t="str">
            <v>FCF10</v>
          </cell>
          <cell r="D104" t="e">
            <v>#REF!</v>
          </cell>
          <cell r="E104">
            <v>0</v>
          </cell>
          <cell r="F104">
            <v>0</v>
          </cell>
          <cell r="G104">
            <v>0</v>
          </cell>
        </row>
        <row r="105">
          <cell r="B105" t="str">
            <v>'06-'10 CAGR</v>
          </cell>
          <cell r="C105" t="str">
            <v>FCAGR</v>
          </cell>
        </row>
        <row r="107">
          <cell r="A107" t="str">
            <v>FULLY DILUTED SHARE COUNT DATA</v>
          </cell>
        </row>
        <row r="108">
          <cell r="B108" t="str">
            <v>Source Document</v>
          </cell>
          <cell r="D108" t="str">
            <v>10Q</v>
          </cell>
          <cell r="E108" t="str">
            <v>Interim Report</v>
          </cell>
          <cell r="G108" t="str">
            <v>10Q</v>
          </cell>
        </row>
        <row r="109">
          <cell r="B109" t="str">
            <v>Date of Source Document</v>
          </cell>
          <cell r="D109">
            <v>40086</v>
          </cell>
          <cell r="E109">
            <v>39994</v>
          </cell>
          <cell r="G109">
            <v>40086</v>
          </cell>
        </row>
        <row r="110">
          <cell r="B110" t="str">
            <v>Actual Share Count</v>
          </cell>
          <cell r="C110" t="str">
            <v>Bshares</v>
          </cell>
          <cell r="D110">
            <v>68.266295999999997</v>
          </cell>
          <cell r="E110">
            <v>134.80000000000001</v>
          </cell>
          <cell r="F110">
            <v>134.80000000000001</v>
          </cell>
          <cell r="G110">
            <v>72.300117</v>
          </cell>
        </row>
        <row r="112">
          <cell r="A112" t="str">
            <v>Dilutive Securities (Excercisable)</v>
          </cell>
        </row>
        <row r="113">
          <cell r="B113" t="str">
            <v>Detail Source</v>
          </cell>
          <cell r="D113" t="str">
            <v>10K</v>
          </cell>
          <cell r="E113" t="str">
            <v>Annual</v>
          </cell>
          <cell r="G113" t="str">
            <v>10K</v>
          </cell>
        </row>
        <row r="114">
          <cell r="B114" t="str">
            <v>Date of Source Document</v>
          </cell>
          <cell r="D114">
            <v>39813</v>
          </cell>
          <cell r="E114">
            <v>39813</v>
          </cell>
          <cell r="G114">
            <v>39813</v>
          </cell>
        </row>
        <row r="115">
          <cell r="A115" t="str">
            <v>Options Detail (MM)</v>
          </cell>
          <cell r="D115" t="str">
            <v>Exercisable</v>
          </cell>
          <cell r="E115" t="str">
            <v>Outstanding</v>
          </cell>
        </row>
        <row r="116">
          <cell r="B116" t="str">
            <v>Batch 1 Option Total</v>
          </cell>
          <cell r="C116" t="str">
            <v>Batch 1 Option Total</v>
          </cell>
          <cell r="D116">
            <v>0.18241199999999999</v>
          </cell>
          <cell r="E116">
            <v>0.91947699999999999</v>
          </cell>
          <cell r="F116">
            <v>0.91947699999999999</v>
          </cell>
          <cell r="G116">
            <v>2.492</v>
          </cell>
        </row>
        <row r="117">
          <cell r="B117" t="str">
            <v>Exercise Price</v>
          </cell>
          <cell r="C117" t="str">
            <v>Exercise Price 1</v>
          </cell>
          <cell r="D117">
            <v>26.85</v>
          </cell>
          <cell r="E117">
            <v>4.1100000000000003</v>
          </cell>
          <cell r="F117">
            <v>6.4432470000000013</v>
          </cell>
          <cell r="G117">
            <v>26.49</v>
          </cell>
        </row>
        <row r="118">
          <cell r="B118" t="str">
            <v># Exercised</v>
          </cell>
          <cell r="C118" t="str">
            <v># Exercised</v>
          </cell>
          <cell r="D118">
            <v>0.18241199999999999</v>
          </cell>
          <cell r="E118">
            <v>0.91947699999999999</v>
          </cell>
          <cell r="F118">
            <v>0.91947699999999999</v>
          </cell>
          <cell r="G118">
            <v>2.492</v>
          </cell>
        </row>
        <row r="119">
          <cell r="B119" t="str">
            <v>Value Exercised</v>
          </cell>
          <cell r="C119" t="str">
            <v>Value Exercised</v>
          </cell>
          <cell r="D119">
            <v>4.8977621999999998</v>
          </cell>
          <cell r="E119">
            <v>3.7790504700000001</v>
          </cell>
          <cell r="F119">
            <v>5.9244174218190011</v>
          </cell>
          <cell r="G119">
            <v>66.013080000000002</v>
          </cell>
        </row>
        <row r="121">
          <cell r="B121" t="str">
            <v>Batch 2 Option Total</v>
          </cell>
          <cell r="C121" t="str">
            <v>Batch 2 Option Total</v>
          </cell>
          <cell r="D121">
            <v>1.7929999999999999</v>
          </cell>
          <cell r="E121">
            <v>1.3036639999999999</v>
          </cell>
          <cell r="F121">
            <v>1.3036639999999999</v>
          </cell>
        </row>
        <row r="122">
          <cell r="B122" t="str">
            <v>Exercise Price</v>
          </cell>
          <cell r="C122" t="str">
            <v>Exercise Price 2</v>
          </cell>
          <cell r="D122">
            <v>32.83</v>
          </cell>
          <cell r="E122">
            <v>3.38</v>
          </cell>
          <cell r="F122">
            <v>5.298826</v>
          </cell>
        </row>
        <row r="123">
          <cell r="B123" t="str">
            <v># Exercised</v>
          </cell>
          <cell r="C123" t="str">
            <v># Exercised</v>
          </cell>
          <cell r="D123">
            <v>1.7929999999999999</v>
          </cell>
          <cell r="E123">
            <v>1.3036639999999999</v>
          </cell>
          <cell r="F123">
            <v>1.3036639999999999</v>
          </cell>
          <cell r="G123">
            <v>0</v>
          </cell>
        </row>
        <row r="124">
          <cell r="B124" t="str">
            <v>Value Exercised</v>
          </cell>
          <cell r="C124" t="str">
            <v>Value Exercised</v>
          </cell>
          <cell r="D124">
            <v>58.864189999999994</v>
          </cell>
          <cell r="E124">
            <v>4.4063843199999999</v>
          </cell>
          <cell r="F124">
            <v>6.9078886984639993</v>
          </cell>
          <cell r="G124">
            <v>0</v>
          </cell>
        </row>
        <row r="126">
          <cell r="B126" t="str">
            <v>Batch 3 Option Total</v>
          </cell>
          <cell r="C126" t="str">
            <v>Batch 3 Option Total</v>
          </cell>
          <cell r="D126">
            <v>0.2792</v>
          </cell>
          <cell r="E126">
            <v>0.71893499999999999</v>
          </cell>
          <cell r="F126">
            <v>0.71893499999999999</v>
          </cell>
        </row>
        <row r="127">
          <cell r="B127" t="str">
            <v>Exercise Price</v>
          </cell>
          <cell r="C127" t="str">
            <v>Exercise Price 3</v>
          </cell>
          <cell r="D127">
            <v>43.07</v>
          </cell>
          <cell r="E127">
            <v>2.4500000000000002</v>
          </cell>
          <cell r="F127">
            <v>3.8408650000000004</v>
          </cell>
        </row>
        <row r="128">
          <cell r="B128" t="str">
            <v># Exercised</v>
          </cell>
          <cell r="C128" t="str">
            <v># Exercised</v>
          </cell>
          <cell r="D128">
            <v>0.2792</v>
          </cell>
          <cell r="E128">
            <v>0.71893499999999999</v>
          </cell>
          <cell r="F128">
            <v>0.71893499999999999</v>
          </cell>
          <cell r="G128">
            <v>0</v>
          </cell>
        </row>
        <row r="129">
          <cell r="B129" t="str">
            <v>Value Exercised</v>
          </cell>
          <cell r="C129" t="str">
            <v>Value Exercised</v>
          </cell>
          <cell r="D129">
            <v>12.025144000000001</v>
          </cell>
          <cell r="E129">
            <v>1.7613907500000001</v>
          </cell>
          <cell r="F129">
            <v>2.7613322787750003</v>
          </cell>
          <cell r="G129">
            <v>0</v>
          </cell>
        </row>
        <row r="131">
          <cell r="B131" t="str">
            <v>Batch 4 Option Total</v>
          </cell>
          <cell r="C131" t="str">
            <v>Batch 4 Option Total</v>
          </cell>
          <cell r="D131">
            <v>0.46629999999999999</v>
          </cell>
          <cell r="E131">
            <v>0.76065700000000003</v>
          </cell>
          <cell r="F131">
            <v>0.76065700000000003</v>
          </cell>
        </row>
        <row r="132">
          <cell r="B132" t="str">
            <v>Exercise Price</v>
          </cell>
          <cell r="C132" t="str">
            <v>Exercise Price 4</v>
          </cell>
          <cell r="D132">
            <v>55.99</v>
          </cell>
          <cell r="E132">
            <v>0</v>
          </cell>
          <cell r="F132">
            <v>0</v>
          </cell>
        </row>
        <row r="133">
          <cell r="B133" t="str">
            <v># Exercised</v>
          </cell>
          <cell r="C133" t="str">
            <v># Exercised</v>
          </cell>
          <cell r="D133">
            <v>0.46629999999999999</v>
          </cell>
          <cell r="E133">
            <v>0.76065700000000003</v>
          </cell>
          <cell r="F133">
            <v>0.76065700000000003</v>
          </cell>
          <cell r="G133">
            <v>0</v>
          </cell>
        </row>
        <row r="134">
          <cell r="B134" t="str">
            <v>Value Exercised</v>
          </cell>
          <cell r="C134" t="str">
            <v>Value Exercised</v>
          </cell>
          <cell r="D134">
            <v>26.108136999999999</v>
          </cell>
          <cell r="E134">
            <v>0</v>
          </cell>
          <cell r="F134">
            <v>0</v>
          </cell>
          <cell r="G134">
            <v>0</v>
          </cell>
        </row>
        <row r="136">
          <cell r="B136" t="str">
            <v>Batch 5 Option Total</v>
          </cell>
          <cell r="C136" t="str">
            <v>Batch 5 Option Total</v>
          </cell>
          <cell r="E136">
            <v>0.46201199999999998</v>
          </cell>
          <cell r="F136">
            <v>0.46201199999999998</v>
          </cell>
        </row>
        <row r="137">
          <cell r="B137" t="str">
            <v>Exercise Price</v>
          </cell>
          <cell r="C137" t="str">
            <v>Exercise Price 5</v>
          </cell>
          <cell r="E137">
            <v>0</v>
          </cell>
          <cell r="F137">
            <v>0</v>
          </cell>
        </row>
        <row r="138">
          <cell r="B138" t="str">
            <v># Exercised</v>
          </cell>
          <cell r="C138" t="str">
            <v># Exercised</v>
          </cell>
          <cell r="D138">
            <v>0</v>
          </cell>
          <cell r="E138">
            <v>0.46201199999999998</v>
          </cell>
          <cell r="F138">
            <v>0.46201199999999998</v>
          </cell>
          <cell r="G138">
            <v>0</v>
          </cell>
        </row>
        <row r="139">
          <cell r="B139" t="str">
            <v>Value Exercised</v>
          </cell>
          <cell r="C139" t="str">
            <v>Value Exercised</v>
          </cell>
          <cell r="D139">
            <v>0</v>
          </cell>
          <cell r="E139">
            <v>0</v>
          </cell>
          <cell r="F139">
            <v>0</v>
          </cell>
          <cell r="G139">
            <v>0</v>
          </cell>
        </row>
        <row r="141">
          <cell r="B141" t="str">
            <v>Batch 6 Option Total</v>
          </cell>
          <cell r="C141" t="str">
            <v>Batch 6 Option Total</v>
          </cell>
          <cell r="F141">
            <v>0</v>
          </cell>
        </row>
        <row r="142">
          <cell r="B142" t="str">
            <v>Exercise Price</v>
          </cell>
          <cell r="C142" t="str">
            <v>Exercise Price 6</v>
          </cell>
          <cell r="F142">
            <v>0</v>
          </cell>
        </row>
        <row r="143">
          <cell r="B143" t="str">
            <v># Exercised</v>
          </cell>
          <cell r="C143" t="str">
            <v># Exercised</v>
          </cell>
          <cell r="D143">
            <v>0</v>
          </cell>
          <cell r="E143">
            <v>0</v>
          </cell>
          <cell r="F143">
            <v>0</v>
          </cell>
          <cell r="G143">
            <v>0</v>
          </cell>
        </row>
        <row r="144">
          <cell r="B144" t="str">
            <v>Value Exercised</v>
          </cell>
          <cell r="C144" t="str">
            <v>Value Exercised</v>
          </cell>
          <cell r="D144">
            <v>0</v>
          </cell>
          <cell r="E144">
            <v>0</v>
          </cell>
          <cell r="F144">
            <v>0</v>
          </cell>
          <cell r="G144">
            <v>0</v>
          </cell>
        </row>
        <row r="146">
          <cell r="B146" t="str">
            <v>Batch 7 Option Total</v>
          </cell>
          <cell r="C146" t="str">
            <v>Batch 7 Option Total</v>
          </cell>
          <cell r="F146">
            <v>0</v>
          </cell>
        </row>
        <row r="147">
          <cell r="B147" t="str">
            <v>Exercise Price</v>
          </cell>
          <cell r="C147" t="str">
            <v>Exercise Price 7</v>
          </cell>
          <cell r="F147">
            <v>0</v>
          </cell>
        </row>
        <row r="148">
          <cell r="B148" t="str">
            <v># Exercised</v>
          </cell>
          <cell r="C148" t="str">
            <v># Exercised</v>
          </cell>
          <cell r="D148">
            <v>0</v>
          </cell>
          <cell r="E148">
            <v>0</v>
          </cell>
          <cell r="F148">
            <v>0</v>
          </cell>
          <cell r="G148">
            <v>0</v>
          </cell>
        </row>
        <row r="149">
          <cell r="B149" t="str">
            <v>Value Exercised</v>
          </cell>
          <cell r="C149" t="str">
            <v>Value Exercised</v>
          </cell>
          <cell r="D149">
            <v>0</v>
          </cell>
          <cell r="E149">
            <v>0</v>
          </cell>
          <cell r="F149">
            <v>0</v>
          </cell>
          <cell r="G149">
            <v>0</v>
          </cell>
        </row>
        <row r="151">
          <cell r="B151" t="str">
            <v>Batch 8 Option Total</v>
          </cell>
          <cell r="C151" t="str">
            <v>Batch 8 Option Total</v>
          </cell>
          <cell r="F151">
            <v>0</v>
          </cell>
        </row>
        <row r="152">
          <cell r="B152" t="str">
            <v>Exercise Price</v>
          </cell>
          <cell r="C152" t="str">
            <v>Exercise Price 8</v>
          </cell>
          <cell r="F152">
            <v>0</v>
          </cell>
        </row>
        <row r="153">
          <cell r="B153" t="str">
            <v># Exercised</v>
          </cell>
          <cell r="C153" t="str">
            <v># Exercised</v>
          </cell>
          <cell r="D153">
            <v>0</v>
          </cell>
          <cell r="E153">
            <v>0</v>
          </cell>
          <cell r="F153">
            <v>0</v>
          </cell>
          <cell r="G153">
            <v>0</v>
          </cell>
        </row>
        <row r="154">
          <cell r="B154" t="str">
            <v>Value Exercised</v>
          </cell>
          <cell r="C154" t="str">
            <v>Value Exercised</v>
          </cell>
          <cell r="D154">
            <v>0</v>
          </cell>
          <cell r="E154">
            <v>0</v>
          </cell>
          <cell r="F154">
            <v>0</v>
          </cell>
          <cell r="G154">
            <v>0</v>
          </cell>
        </row>
        <row r="156">
          <cell r="B156" t="str">
            <v>Batch 9 Option Total</v>
          </cell>
          <cell r="C156" t="str">
            <v>Batch 9 Option Total</v>
          </cell>
          <cell r="F156">
            <v>0</v>
          </cell>
        </row>
        <row r="157">
          <cell r="B157" t="str">
            <v>Exercise Price</v>
          </cell>
          <cell r="C157" t="str">
            <v>Exercise Price 9</v>
          </cell>
          <cell r="F157">
            <v>0</v>
          </cell>
        </row>
        <row r="158">
          <cell r="B158" t="str">
            <v># Exercised</v>
          </cell>
          <cell r="C158" t="str">
            <v># Exercised</v>
          </cell>
          <cell r="D158">
            <v>0</v>
          </cell>
          <cell r="E158">
            <v>0</v>
          </cell>
          <cell r="F158">
            <v>0</v>
          </cell>
          <cell r="G158">
            <v>0</v>
          </cell>
        </row>
        <row r="159">
          <cell r="B159" t="str">
            <v>Value Exercised</v>
          </cell>
          <cell r="C159" t="str">
            <v>Value Exercised</v>
          </cell>
          <cell r="D159">
            <v>0</v>
          </cell>
          <cell r="E159">
            <v>0</v>
          </cell>
          <cell r="F159">
            <v>0</v>
          </cell>
          <cell r="G159">
            <v>0</v>
          </cell>
        </row>
        <row r="161">
          <cell r="B161" t="str">
            <v>Batch 10 Option Total</v>
          </cell>
          <cell r="C161" t="str">
            <v>Batch 10 Option Total</v>
          </cell>
          <cell r="F161">
            <v>0</v>
          </cell>
        </row>
        <row r="162">
          <cell r="B162" t="str">
            <v>Exercise Price</v>
          </cell>
          <cell r="C162" t="str">
            <v>Exercise Price 10</v>
          </cell>
          <cell r="F162">
            <v>0</v>
          </cell>
        </row>
        <row r="163">
          <cell r="B163" t="str">
            <v># Exercised</v>
          </cell>
          <cell r="C163" t="str">
            <v># Exercised</v>
          </cell>
          <cell r="D163">
            <v>0</v>
          </cell>
          <cell r="E163">
            <v>0</v>
          </cell>
          <cell r="F163">
            <v>0</v>
          </cell>
          <cell r="G163">
            <v>0</v>
          </cell>
        </row>
        <row r="164">
          <cell r="B164" t="str">
            <v>Value Exercised</v>
          </cell>
          <cell r="C164" t="str">
            <v>Value Exercised</v>
          </cell>
          <cell r="D164">
            <v>0</v>
          </cell>
          <cell r="E164">
            <v>0</v>
          </cell>
          <cell r="F164">
            <v>0</v>
          </cell>
          <cell r="G164">
            <v>0</v>
          </cell>
        </row>
        <row r="166">
          <cell r="B166" t="str">
            <v>Batch 11 Option Total</v>
          </cell>
          <cell r="C166" t="str">
            <v>Batch 11 Option Total</v>
          </cell>
          <cell r="F166">
            <v>0</v>
          </cell>
        </row>
        <row r="167">
          <cell r="B167" t="str">
            <v>Exercise Price</v>
          </cell>
          <cell r="C167" t="str">
            <v>Exercise Price 11</v>
          </cell>
          <cell r="F167">
            <v>0</v>
          </cell>
        </row>
        <row r="168">
          <cell r="B168" t="str">
            <v># Exercised</v>
          </cell>
          <cell r="C168" t="str">
            <v># Exercised</v>
          </cell>
          <cell r="D168">
            <v>0</v>
          </cell>
          <cell r="E168">
            <v>0</v>
          </cell>
          <cell r="F168">
            <v>0</v>
          </cell>
          <cell r="G168">
            <v>0</v>
          </cell>
        </row>
        <row r="169">
          <cell r="B169" t="str">
            <v>Value Exercised</v>
          </cell>
          <cell r="C169" t="str">
            <v>Value Exercised</v>
          </cell>
          <cell r="D169">
            <v>0</v>
          </cell>
          <cell r="E169">
            <v>0</v>
          </cell>
          <cell r="F169">
            <v>0</v>
          </cell>
          <cell r="G169">
            <v>0</v>
          </cell>
        </row>
        <row r="171">
          <cell r="B171" t="str">
            <v>Batch 12 Option Total</v>
          </cell>
          <cell r="C171" t="str">
            <v>Batch 12 Option Total</v>
          </cell>
          <cell r="F171">
            <v>0</v>
          </cell>
        </row>
        <row r="172">
          <cell r="B172" t="str">
            <v>Exercise Price</v>
          </cell>
          <cell r="C172" t="str">
            <v>Exercise Price 12</v>
          </cell>
          <cell r="F172">
            <v>0</v>
          </cell>
        </row>
        <row r="173">
          <cell r="B173" t="str">
            <v># Exercised</v>
          </cell>
          <cell r="C173" t="str">
            <v># Exercised</v>
          </cell>
          <cell r="D173">
            <v>0</v>
          </cell>
          <cell r="E173">
            <v>0</v>
          </cell>
          <cell r="F173">
            <v>0</v>
          </cell>
          <cell r="G173">
            <v>0</v>
          </cell>
        </row>
        <row r="174">
          <cell r="B174" t="str">
            <v>Value Exercised</v>
          </cell>
          <cell r="C174" t="str">
            <v>Value Exercised</v>
          </cell>
          <cell r="D174">
            <v>0</v>
          </cell>
          <cell r="E174">
            <v>0</v>
          </cell>
          <cell r="F174">
            <v>0</v>
          </cell>
          <cell r="G174">
            <v>0</v>
          </cell>
        </row>
        <row r="176">
          <cell r="B176" t="str">
            <v>Batch 13 Option Total</v>
          </cell>
          <cell r="C176" t="str">
            <v>Batch 13 Option Total</v>
          </cell>
          <cell r="F176">
            <v>0</v>
          </cell>
        </row>
        <row r="177">
          <cell r="B177" t="str">
            <v>Exercise Price</v>
          </cell>
          <cell r="C177" t="str">
            <v>Exercise Price 13</v>
          </cell>
          <cell r="F177">
            <v>0</v>
          </cell>
        </row>
        <row r="178">
          <cell r="B178" t="str">
            <v># Exercised</v>
          </cell>
          <cell r="C178" t="str">
            <v># Exercised</v>
          </cell>
          <cell r="D178">
            <v>0</v>
          </cell>
          <cell r="E178">
            <v>0</v>
          </cell>
          <cell r="F178">
            <v>0</v>
          </cell>
          <cell r="G178">
            <v>0</v>
          </cell>
        </row>
        <row r="179">
          <cell r="B179" t="str">
            <v>Value Exercised</v>
          </cell>
          <cell r="C179" t="str">
            <v>Value Exercised</v>
          </cell>
          <cell r="D179">
            <v>0</v>
          </cell>
          <cell r="E179">
            <v>0</v>
          </cell>
          <cell r="F179">
            <v>0</v>
          </cell>
          <cell r="G179">
            <v>0</v>
          </cell>
        </row>
        <row r="181">
          <cell r="B181" t="str">
            <v>Batch 14 Option Total</v>
          </cell>
          <cell r="C181" t="str">
            <v>Batch 14 Option Total</v>
          </cell>
          <cell r="F181">
            <v>0</v>
          </cell>
        </row>
        <row r="182">
          <cell r="B182" t="str">
            <v>Exercise Price</v>
          </cell>
          <cell r="C182" t="str">
            <v>Exercise Price 14</v>
          </cell>
          <cell r="F182">
            <v>0</v>
          </cell>
        </row>
        <row r="183">
          <cell r="B183" t="str">
            <v># Exercised</v>
          </cell>
          <cell r="C183" t="str">
            <v># Exercised</v>
          </cell>
          <cell r="D183">
            <v>0</v>
          </cell>
          <cell r="E183">
            <v>0</v>
          </cell>
          <cell r="F183">
            <v>0</v>
          </cell>
          <cell r="G183">
            <v>0</v>
          </cell>
        </row>
        <row r="184">
          <cell r="B184" t="str">
            <v>Value Exercised</v>
          </cell>
          <cell r="C184" t="str">
            <v>Value Exercised</v>
          </cell>
          <cell r="D184">
            <v>0</v>
          </cell>
          <cell r="E184">
            <v>0</v>
          </cell>
          <cell r="F184">
            <v>0</v>
          </cell>
          <cell r="G184">
            <v>0</v>
          </cell>
        </row>
        <row r="186">
          <cell r="B186" t="str">
            <v>Batch 15 Option Total</v>
          </cell>
          <cell r="C186" t="str">
            <v>Batch 15 Option Total</v>
          </cell>
          <cell r="F186">
            <v>0</v>
          </cell>
        </row>
        <row r="187">
          <cell r="B187" t="str">
            <v>Exercise Price</v>
          </cell>
          <cell r="C187" t="str">
            <v>Exercise Price 15</v>
          </cell>
          <cell r="F187">
            <v>0</v>
          </cell>
        </row>
        <row r="188">
          <cell r="B188" t="str">
            <v># Exercised</v>
          </cell>
          <cell r="C188" t="str">
            <v># Exercised</v>
          </cell>
          <cell r="D188">
            <v>0</v>
          </cell>
          <cell r="E188">
            <v>0</v>
          </cell>
          <cell r="F188">
            <v>0</v>
          </cell>
          <cell r="G188">
            <v>0</v>
          </cell>
        </row>
        <row r="189">
          <cell r="B189" t="str">
            <v>Value Exercised</v>
          </cell>
          <cell r="C189" t="str">
            <v>Value Exercised</v>
          </cell>
          <cell r="D189">
            <v>0</v>
          </cell>
          <cell r="E189">
            <v>0</v>
          </cell>
          <cell r="F189">
            <v>0</v>
          </cell>
          <cell r="G189">
            <v>0</v>
          </cell>
        </row>
        <row r="191">
          <cell r="B191" t="str">
            <v>Batch 16 Option Total</v>
          </cell>
          <cell r="C191" t="str">
            <v>Batch 16 Option Total</v>
          </cell>
          <cell r="F191">
            <v>0</v>
          </cell>
        </row>
        <row r="192">
          <cell r="B192" t="str">
            <v>Exercise Price</v>
          </cell>
          <cell r="C192" t="str">
            <v>Exercise Price 16</v>
          </cell>
          <cell r="F192">
            <v>0</v>
          </cell>
        </row>
        <row r="193">
          <cell r="B193" t="str">
            <v># Exercised</v>
          </cell>
          <cell r="C193" t="str">
            <v># Exercised</v>
          </cell>
          <cell r="D193">
            <v>0</v>
          </cell>
          <cell r="E193">
            <v>0</v>
          </cell>
          <cell r="F193">
            <v>0</v>
          </cell>
          <cell r="G193">
            <v>0</v>
          </cell>
        </row>
        <row r="194">
          <cell r="B194" t="str">
            <v>Value Exercised</v>
          </cell>
          <cell r="C194" t="str">
            <v>Value Exercised</v>
          </cell>
          <cell r="D194">
            <v>0</v>
          </cell>
          <cell r="E194">
            <v>0</v>
          </cell>
          <cell r="F194">
            <v>0</v>
          </cell>
          <cell r="G194">
            <v>0</v>
          </cell>
        </row>
        <row r="196">
          <cell r="B196" t="str">
            <v>Batch 17 Option Total</v>
          </cell>
          <cell r="C196" t="str">
            <v>Batch 17 Option Total</v>
          </cell>
          <cell r="F196">
            <v>0</v>
          </cell>
        </row>
        <row r="197">
          <cell r="B197" t="str">
            <v>Exercise Price</v>
          </cell>
          <cell r="C197" t="str">
            <v>Exercise Price 17</v>
          </cell>
          <cell r="F197">
            <v>0</v>
          </cell>
        </row>
        <row r="198">
          <cell r="B198" t="str">
            <v># Exercised</v>
          </cell>
          <cell r="C198" t="str">
            <v># Exercised</v>
          </cell>
          <cell r="D198">
            <v>0</v>
          </cell>
          <cell r="E198">
            <v>0</v>
          </cell>
          <cell r="F198">
            <v>0</v>
          </cell>
          <cell r="G198">
            <v>0</v>
          </cell>
        </row>
        <row r="199">
          <cell r="B199" t="str">
            <v>Value Exercised</v>
          </cell>
          <cell r="C199" t="str">
            <v>Value Exercised</v>
          </cell>
          <cell r="D199">
            <v>0</v>
          </cell>
          <cell r="E199">
            <v>0</v>
          </cell>
          <cell r="F199">
            <v>0</v>
          </cell>
          <cell r="G199">
            <v>0</v>
          </cell>
        </row>
        <row r="201">
          <cell r="B201" t="str">
            <v>Batch 18 Option Total</v>
          </cell>
          <cell r="C201" t="str">
            <v>Batch 18 Option Total</v>
          </cell>
          <cell r="F201">
            <v>0</v>
          </cell>
        </row>
        <row r="202">
          <cell r="B202" t="str">
            <v>Exercise Price</v>
          </cell>
          <cell r="C202" t="str">
            <v>Exercise Price 18</v>
          </cell>
          <cell r="F202">
            <v>0</v>
          </cell>
        </row>
        <row r="203">
          <cell r="B203" t="str">
            <v># Exercised</v>
          </cell>
          <cell r="C203" t="str">
            <v># Exercised</v>
          </cell>
          <cell r="D203">
            <v>0</v>
          </cell>
          <cell r="E203">
            <v>0</v>
          </cell>
          <cell r="F203">
            <v>0</v>
          </cell>
          <cell r="G203">
            <v>0</v>
          </cell>
        </row>
        <row r="204">
          <cell r="B204" t="str">
            <v>Value Exercised</v>
          </cell>
          <cell r="C204" t="str">
            <v>Value Exercised</v>
          </cell>
          <cell r="D204">
            <v>0</v>
          </cell>
          <cell r="E204">
            <v>0</v>
          </cell>
          <cell r="F204">
            <v>0</v>
          </cell>
          <cell r="G204">
            <v>0</v>
          </cell>
        </row>
        <row r="206">
          <cell r="B206" t="str">
            <v>Batch 19 Option Total</v>
          </cell>
          <cell r="C206" t="str">
            <v>Batch 19 Option Total</v>
          </cell>
          <cell r="F206">
            <v>0</v>
          </cell>
        </row>
        <row r="207">
          <cell r="B207" t="str">
            <v>Exercise Price</v>
          </cell>
          <cell r="C207" t="str">
            <v>Exercise Price 19</v>
          </cell>
          <cell r="F207">
            <v>0</v>
          </cell>
        </row>
        <row r="208">
          <cell r="B208" t="str">
            <v># Exercised</v>
          </cell>
          <cell r="C208" t="str">
            <v># Exercised</v>
          </cell>
          <cell r="D208">
            <v>0</v>
          </cell>
          <cell r="E208">
            <v>0</v>
          </cell>
          <cell r="F208">
            <v>0</v>
          </cell>
          <cell r="G208">
            <v>0</v>
          </cell>
        </row>
        <row r="209">
          <cell r="B209" t="str">
            <v>Value Exercised</v>
          </cell>
          <cell r="C209" t="str">
            <v>Value Exercised</v>
          </cell>
          <cell r="D209">
            <v>0</v>
          </cell>
          <cell r="E209">
            <v>0</v>
          </cell>
          <cell r="F209">
            <v>0</v>
          </cell>
          <cell r="G209">
            <v>0</v>
          </cell>
        </row>
        <row r="211">
          <cell r="B211" t="str">
            <v>Batch 20 Option Total</v>
          </cell>
          <cell r="C211" t="str">
            <v>Batch 20 Option Total</v>
          </cell>
          <cell r="F211">
            <v>0</v>
          </cell>
        </row>
        <row r="212">
          <cell r="B212" t="str">
            <v>Exercise Price</v>
          </cell>
          <cell r="C212" t="str">
            <v>Exercise Price 20</v>
          </cell>
          <cell r="F212">
            <v>0</v>
          </cell>
        </row>
        <row r="213">
          <cell r="B213" t="str">
            <v># Exercised</v>
          </cell>
          <cell r="C213" t="str">
            <v># Exercised</v>
          </cell>
          <cell r="D213">
            <v>0</v>
          </cell>
          <cell r="E213">
            <v>0</v>
          </cell>
          <cell r="F213">
            <v>0</v>
          </cell>
          <cell r="G213">
            <v>0</v>
          </cell>
        </row>
        <row r="214">
          <cell r="B214" t="str">
            <v>Value Exercised</v>
          </cell>
          <cell r="C214" t="str">
            <v>Value Exercised</v>
          </cell>
          <cell r="D214">
            <v>0</v>
          </cell>
          <cell r="E214">
            <v>0</v>
          </cell>
          <cell r="F214">
            <v>0</v>
          </cell>
          <cell r="G214">
            <v>0</v>
          </cell>
        </row>
        <row r="216">
          <cell r="B216" t="str">
            <v>Batch 21 Option Total</v>
          </cell>
          <cell r="C216" t="str">
            <v>Batch 21 Option Total</v>
          </cell>
          <cell r="F216">
            <v>0</v>
          </cell>
        </row>
        <row r="217">
          <cell r="B217" t="str">
            <v>Exercise Price</v>
          </cell>
          <cell r="C217" t="str">
            <v>Exercise Price 21</v>
          </cell>
          <cell r="F217">
            <v>0</v>
          </cell>
        </row>
        <row r="218">
          <cell r="B218" t="str">
            <v># Exercised</v>
          </cell>
          <cell r="C218" t="str">
            <v># Exercised</v>
          </cell>
          <cell r="D218">
            <v>0</v>
          </cell>
          <cell r="E218">
            <v>0</v>
          </cell>
          <cell r="F218">
            <v>0</v>
          </cell>
          <cell r="G218">
            <v>0</v>
          </cell>
        </row>
        <row r="219">
          <cell r="B219" t="str">
            <v>Value Exercised</v>
          </cell>
          <cell r="C219" t="str">
            <v>Value Exercised</v>
          </cell>
          <cell r="D219">
            <v>0</v>
          </cell>
          <cell r="E219">
            <v>0</v>
          </cell>
          <cell r="F219">
            <v>0</v>
          </cell>
          <cell r="G219">
            <v>0</v>
          </cell>
        </row>
        <row r="221">
          <cell r="B221" t="str">
            <v>Batch 22 Option Total</v>
          </cell>
          <cell r="C221" t="str">
            <v>Batch 22 Option Total</v>
          </cell>
          <cell r="F221">
            <v>0</v>
          </cell>
        </row>
        <row r="222">
          <cell r="B222" t="str">
            <v>Exercise Price</v>
          </cell>
          <cell r="C222" t="str">
            <v>Exercise Price 22</v>
          </cell>
          <cell r="F222">
            <v>0</v>
          </cell>
        </row>
        <row r="223">
          <cell r="B223" t="str">
            <v># Exercised</v>
          </cell>
          <cell r="C223" t="str">
            <v># Exercised</v>
          </cell>
          <cell r="D223">
            <v>0</v>
          </cell>
          <cell r="E223">
            <v>0</v>
          </cell>
          <cell r="F223">
            <v>0</v>
          </cell>
          <cell r="G223">
            <v>0</v>
          </cell>
        </row>
        <row r="224">
          <cell r="B224" t="str">
            <v>Value Exercised</v>
          </cell>
          <cell r="C224" t="str">
            <v>Value Exercised</v>
          </cell>
          <cell r="D224">
            <v>0</v>
          </cell>
          <cell r="E224">
            <v>0</v>
          </cell>
          <cell r="F224">
            <v>0</v>
          </cell>
          <cell r="G224">
            <v>0</v>
          </cell>
        </row>
        <row r="226">
          <cell r="B226" t="str">
            <v>Batch 23 Option Total</v>
          </cell>
          <cell r="C226" t="str">
            <v>Batch 23 Option Total</v>
          </cell>
          <cell r="F226">
            <v>0</v>
          </cell>
        </row>
        <row r="227">
          <cell r="B227" t="str">
            <v>Exercise Price</v>
          </cell>
          <cell r="C227" t="str">
            <v>Exercise Price 23</v>
          </cell>
          <cell r="F227">
            <v>0</v>
          </cell>
        </row>
        <row r="228">
          <cell r="B228" t="str">
            <v># Exercised</v>
          </cell>
          <cell r="C228" t="str">
            <v># Exercised</v>
          </cell>
          <cell r="D228">
            <v>0</v>
          </cell>
          <cell r="E228">
            <v>0</v>
          </cell>
          <cell r="F228">
            <v>0</v>
          </cell>
          <cell r="G228">
            <v>0</v>
          </cell>
        </row>
        <row r="229">
          <cell r="B229" t="str">
            <v>Value Exercised</v>
          </cell>
          <cell r="C229" t="str">
            <v>Value Exercised</v>
          </cell>
          <cell r="D229">
            <v>0</v>
          </cell>
          <cell r="E229">
            <v>0</v>
          </cell>
          <cell r="F229">
            <v>0</v>
          </cell>
          <cell r="G229">
            <v>0</v>
          </cell>
        </row>
        <row r="231">
          <cell r="B231" t="str">
            <v>Batch 24 Option Total</v>
          </cell>
          <cell r="C231" t="str">
            <v>Batch 24 Option Total</v>
          </cell>
          <cell r="F231">
            <v>0</v>
          </cell>
        </row>
        <row r="232">
          <cell r="B232" t="str">
            <v>Exercise Price</v>
          </cell>
          <cell r="C232" t="str">
            <v>Exercise Price 24</v>
          </cell>
          <cell r="F232">
            <v>0</v>
          </cell>
        </row>
        <row r="233">
          <cell r="B233" t="str">
            <v># Exercised</v>
          </cell>
          <cell r="C233" t="str">
            <v># Exercised</v>
          </cell>
          <cell r="D233">
            <v>0</v>
          </cell>
          <cell r="E233">
            <v>0</v>
          </cell>
          <cell r="F233">
            <v>0</v>
          </cell>
          <cell r="G233">
            <v>0</v>
          </cell>
        </row>
        <row r="234">
          <cell r="B234" t="str">
            <v>Value Exercised</v>
          </cell>
          <cell r="C234" t="str">
            <v>Value Exercised</v>
          </cell>
          <cell r="D234">
            <v>0</v>
          </cell>
          <cell r="E234">
            <v>0</v>
          </cell>
          <cell r="F234">
            <v>0</v>
          </cell>
          <cell r="G234">
            <v>0</v>
          </cell>
        </row>
        <row r="236">
          <cell r="B236" t="str">
            <v>Batch 25 Option Total</v>
          </cell>
          <cell r="C236" t="str">
            <v>Batch 25 Option Total</v>
          </cell>
          <cell r="F236">
            <v>0</v>
          </cell>
        </row>
        <row r="237">
          <cell r="B237" t="str">
            <v>Exercise Price</v>
          </cell>
          <cell r="C237" t="str">
            <v>Exercise Price 25</v>
          </cell>
          <cell r="F237">
            <v>0</v>
          </cell>
        </row>
        <row r="238">
          <cell r="B238" t="str">
            <v># Exercised</v>
          </cell>
          <cell r="C238" t="str">
            <v># Exercised</v>
          </cell>
          <cell r="D238">
            <v>0</v>
          </cell>
          <cell r="E238">
            <v>0</v>
          </cell>
          <cell r="F238">
            <v>0</v>
          </cell>
          <cell r="G238">
            <v>0</v>
          </cell>
        </row>
        <row r="239">
          <cell r="B239" t="str">
            <v>Value Exercised</v>
          </cell>
          <cell r="C239" t="str">
            <v>Value Exercised</v>
          </cell>
          <cell r="D239">
            <v>0</v>
          </cell>
          <cell r="E239">
            <v>0</v>
          </cell>
          <cell r="F239">
            <v>0</v>
          </cell>
          <cell r="G239">
            <v>0</v>
          </cell>
        </row>
        <row r="241">
          <cell r="B241" t="str">
            <v>Batch 26 Option Total</v>
          </cell>
          <cell r="C241" t="str">
            <v>Batch 26 Option Total</v>
          </cell>
          <cell r="F241">
            <v>0</v>
          </cell>
        </row>
        <row r="242">
          <cell r="B242" t="str">
            <v>Exercise Price</v>
          </cell>
          <cell r="C242" t="str">
            <v>Exercise Price 26</v>
          </cell>
          <cell r="F242">
            <v>0</v>
          </cell>
        </row>
        <row r="243">
          <cell r="B243" t="str">
            <v># Exercised</v>
          </cell>
          <cell r="D243">
            <v>0</v>
          </cell>
          <cell r="E243">
            <v>0</v>
          </cell>
          <cell r="F243">
            <v>0</v>
          </cell>
          <cell r="G243">
            <v>0</v>
          </cell>
        </row>
        <row r="244">
          <cell r="B244" t="str">
            <v>Value Exercised</v>
          </cell>
          <cell r="D244">
            <v>0</v>
          </cell>
          <cell r="E244">
            <v>0</v>
          </cell>
          <cell r="F244">
            <v>0</v>
          </cell>
          <cell r="G244">
            <v>0</v>
          </cell>
        </row>
        <row r="246">
          <cell r="B246" t="str">
            <v>Total Number Options Exercised</v>
          </cell>
          <cell r="D246">
            <v>2.7209119999999998</v>
          </cell>
          <cell r="E246">
            <v>4.1647449999999999</v>
          </cell>
          <cell r="F246">
            <v>4.1647449999999999</v>
          </cell>
          <cell r="G246">
            <v>2.492</v>
          </cell>
        </row>
        <row r="247">
          <cell r="B247" t="str">
            <v>Total Value Options Exercised</v>
          </cell>
          <cell r="D247">
            <v>101.89523319999999</v>
          </cell>
          <cell r="E247">
            <v>9.9468255400000007</v>
          </cell>
          <cell r="F247">
            <v>15.593638399058001</v>
          </cell>
          <cell r="G247">
            <v>66.013080000000002</v>
          </cell>
        </row>
        <row r="248">
          <cell r="B248" t="str">
            <v>Shares Repurchased</v>
          </cell>
          <cell r="D248">
            <v>1.3487125506287228</v>
          </cell>
          <cell r="E248">
            <v>1.2394798180685358</v>
          </cell>
          <cell r="F248">
            <v>1.2394798180685358</v>
          </cell>
          <cell r="G248">
            <v>1.1687868271954673</v>
          </cell>
        </row>
        <row r="249">
          <cell r="B249" t="str">
            <v>Dilutive Shares from Options</v>
          </cell>
          <cell r="D249">
            <v>1.372199449371277</v>
          </cell>
          <cell r="E249">
            <v>2.9252651819314641</v>
          </cell>
          <cell r="F249">
            <v>2.9252651819314641</v>
          </cell>
          <cell r="G249">
            <v>1.3232131728045327</v>
          </cell>
        </row>
        <row r="250">
          <cell r="A250" t="str">
            <v>Warrants Detail (MM)</v>
          </cell>
        </row>
        <row r="251">
          <cell r="B251" t="str">
            <v xml:space="preserve">Batch 1 Warrant Total </v>
          </cell>
          <cell r="C251" t="str">
            <v xml:space="preserve">Batch 1 Warrant Total </v>
          </cell>
          <cell r="F251">
            <v>0</v>
          </cell>
        </row>
        <row r="252">
          <cell r="B252" t="str">
            <v>Exercise Price</v>
          </cell>
          <cell r="C252" t="str">
            <v>Exercise Price w1</v>
          </cell>
          <cell r="F252">
            <v>0</v>
          </cell>
        </row>
        <row r="253">
          <cell r="B253" t="str">
            <v># Exercised</v>
          </cell>
          <cell r="C253" t="str">
            <v># Exercised</v>
          </cell>
          <cell r="D253">
            <v>0</v>
          </cell>
          <cell r="E253">
            <v>0</v>
          </cell>
          <cell r="F253">
            <v>0</v>
          </cell>
          <cell r="G253">
            <v>0</v>
          </cell>
        </row>
        <row r="254">
          <cell r="B254" t="str">
            <v>Value Exercised</v>
          </cell>
          <cell r="C254" t="str">
            <v>Value Exercised</v>
          </cell>
          <cell r="D254">
            <v>0</v>
          </cell>
          <cell r="E254">
            <v>0</v>
          </cell>
          <cell r="F254">
            <v>0</v>
          </cell>
          <cell r="G254">
            <v>0</v>
          </cell>
        </row>
        <row r="256">
          <cell r="B256" t="str">
            <v>Batch 2 Warrant Total</v>
          </cell>
          <cell r="C256" t="str">
            <v>Batch 2 Warrant Total</v>
          </cell>
          <cell r="F256">
            <v>0</v>
          </cell>
        </row>
        <row r="257">
          <cell r="B257" t="str">
            <v>Exercise Price</v>
          </cell>
          <cell r="C257" t="str">
            <v>Exercise Price w2</v>
          </cell>
          <cell r="F257">
            <v>0</v>
          </cell>
        </row>
        <row r="258">
          <cell r="B258" t="str">
            <v># Exercised</v>
          </cell>
          <cell r="C258" t="str">
            <v># Exercised</v>
          </cell>
          <cell r="D258">
            <v>0</v>
          </cell>
          <cell r="E258">
            <v>0</v>
          </cell>
          <cell r="F258">
            <v>0</v>
          </cell>
          <cell r="G258">
            <v>0</v>
          </cell>
        </row>
        <row r="259">
          <cell r="B259" t="str">
            <v>Value Exercised</v>
          </cell>
          <cell r="C259" t="str">
            <v>Value Exercised</v>
          </cell>
          <cell r="D259">
            <v>0</v>
          </cell>
          <cell r="E259">
            <v>0</v>
          </cell>
          <cell r="F259">
            <v>0</v>
          </cell>
          <cell r="G259">
            <v>0</v>
          </cell>
        </row>
        <row r="261">
          <cell r="B261" t="str">
            <v xml:space="preserve">Batch 3 Warrant Total </v>
          </cell>
          <cell r="C261" t="str">
            <v xml:space="preserve">Batch 3 Warrant Total </v>
          </cell>
          <cell r="F261">
            <v>0</v>
          </cell>
        </row>
        <row r="262">
          <cell r="B262" t="str">
            <v>Exercise Price</v>
          </cell>
          <cell r="C262" t="str">
            <v>Exercise Price w3</v>
          </cell>
          <cell r="F262">
            <v>0</v>
          </cell>
        </row>
        <row r="263">
          <cell r="B263" t="str">
            <v># Exercised</v>
          </cell>
          <cell r="C263" t="str">
            <v># Exercised</v>
          </cell>
          <cell r="D263">
            <v>0</v>
          </cell>
          <cell r="E263">
            <v>0</v>
          </cell>
          <cell r="F263">
            <v>0</v>
          </cell>
          <cell r="G263">
            <v>0</v>
          </cell>
        </row>
        <row r="264">
          <cell r="B264" t="str">
            <v>Value Exercised</v>
          </cell>
          <cell r="C264" t="str">
            <v>Value Exercised</v>
          </cell>
          <cell r="D264">
            <v>0</v>
          </cell>
          <cell r="E264">
            <v>0</v>
          </cell>
          <cell r="F264">
            <v>0</v>
          </cell>
          <cell r="G264">
            <v>0</v>
          </cell>
        </row>
        <row r="266">
          <cell r="B266" t="str">
            <v xml:space="preserve">Batch 4 Warrant Total </v>
          </cell>
          <cell r="C266" t="str">
            <v xml:space="preserve">Batch 4 Warrant Total </v>
          </cell>
          <cell r="F266">
            <v>0</v>
          </cell>
        </row>
        <row r="267">
          <cell r="B267" t="str">
            <v>Exercise Price</v>
          </cell>
          <cell r="C267" t="str">
            <v>Exercise Price w4</v>
          </cell>
          <cell r="F267">
            <v>0</v>
          </cell>
        </row>
        <row r="268">
          <cell r="B268" t="str">
            <v># Exercised</v>
          </cell>
          <cell r="D268">
            <v>0</v>
          </cell>
          <cell r="E268">
            <v>0</v>
          </cell>
          <cell r="F268">
            <v>0</v>
          </cell>
          <cell r="G268">
            <v>0</v>
          </cell>
        </row>
        <row r="269">
          <cell r="B269" t="str">
            <v>Value Exercised</v>
          </cell>
          <cell r="D269">
            <v>0</v>
          </cell>
          <cell r="E269">
            <v>0</v>
          </cell>
          <cell r="F269">
            <v>0</v>
          </cell>
          <cell r="G269">
            <v>0</v>
          </cell>
        </row>
        <row r="271">
          <cell r="B271" t="str">
            <v>Total Number of Warrants Exercised</v>
          </cell>
          <cell r="D271">
            <v>0</v>
          </cell>
          <cell r="E271">
            <v>0</v>
          </cell>
          <cell r="F271">
            <v>0</v>
          </cell>
          <cell r="G271">
            <v>0</v>
          </cell>
        </row>
        <row r="272">
          <cell r="B272" t="str">
            <v>Total Value of Warrants Exercised</v>
          </cell>
          <cell r="D272">
            <v>0</v>
          </cell>
          <cell r="E272">
            <v>0</v>
          </cell>
          <cell r="F272">
            <v>0</v>
          </cell>
          <cell r="G272">
            <v>0</v>
          </cell>
        </row>
        <row r="273">
          <cell r="B273" t="str">
            <v>Shares Repurchased</v>
          </cell>
          <cell r="D273">
            <v>0</v>
          </cell>
          <cell r="E273">
            <v>0</v>
          </cell>
          <cell r="F273">
            <v>0</v>
          </cell>
          <cell r="G273">
            <v>0</v>
          </cell>
        </row>
        <row r="274">
          <cell r="B274" t="str">
            <v>Dilutive Shares from Warrants</v>
          </cell>
          <cell r="D274">
            <v>0</v>
          </cell>
          <cell r="E274">
            <v>0</v>
          </cell>
          <cell r="F274">
            <v>0</v>
          </cell>
          <cell r="G274">
            <v>0</v>
          </cell>
        </row>
        <row r="275">
          <cell r="A275" t="str">
            <v>Convertible Debt Detail (MM)</v>
          </cell>
        </row>
        <row r="276">
          <cell r="B276" t="str">
            <v>Batch 1 Convert. Debt Book Value</v>
          </cell>
          <cell r="C276" t="str">
            <v>Batch 1 Convert. Debt Book Value</v>
          </cell>
          <cell r="F276">
            <v>0</v>
          </cell>
        </row>
        <row r="277">
          <cell r="B277" t="str">
            <v>Conversion Price ($/Common Share)</v>
          </cell>
          <cell r="C277" t="str">
            <v>Conversion Price ($/Common Share) 1</v>
          </cell>
          <cell r="F277">
            <v>0</v>
          </cell>
        </row>
        <row r="278">
          <cell r="B278" t="str">
            <v xml:space="preserve">Shares from Conversion </v>
          </cell>
          <cell r="D278">
            <v>0</v>
          </cell>
          <cell r="E278">
            <v>0</v>
          </cell>
          <cell r="F278">
            <v>0</v>
          </cell>
          <cell r="G278">
            <v>0</v>
          </cell>
        </row>
        <row r="279">
          <cell r="B279" t="str">
            <v>Reduction of Book Value on B/S</v>
          </cell>
          <cell r="D279">
            <v>0</v>
          </cell>
          <cell r="E279">
            <v>0</v>
          </cell>
          <cell r="F279">
            <v>0</v>
          </cell>
          <cell r="G279">
            <v>0</v>
          </cell>
        </row>
        <row r="281">
          <cell r="B281" t="str">
            <v xml:space="preserve">Batch 2 Convert. Debt Book Value </v>
          </cell>
          <cell r="F281">
            <v>0</v>
          </cell>
        </row>
        <row r="282">
          <cell r="B282" t="str">
            <v>Conversion Price ($/Common Share)</v>
          </cell>
          <cell r="F282">
            <v>0</v>
          </cell>
        </row>
        <row r="283">
          <cell r="B283" t="str">
            <v xml:space="preserve">Shares from Conversion </v>
          </cell>
          <cell r="D283">
            <v>0</v>
          </cell>
          <cell r="E283">
            <v>0</v>
          </cell>
          <cell r="F283">
            <v>0</v>
          </cell>
          <cell r="G283">
            <v>0</v>
          </cell>
        </row>
        <row r="284">
          <cell r="B284" t="str">
            <v>Reduction of Book Value on B/S</v>
          </cell>
          <cell r="D284">
            <v>0</v>
          </cell>
          <cell r="E284">
            <v>0</v>
          </cell>
          <cell r="F284">
            <v>0</v>
          </cell>
          <cell r="G284">
            <v>0</v>
          </cell>
        </row>
        <row r="286">
          <cell r="B286" t="str">
            <v xml:space="preserve">Batch 3 Convert. Debt Book Value </v>
          </cell>
          <cell r="F286">
            <v>0</v>
          </cell>
        </row>
        <row r="287">
          <cell r="B287" t="str">
            <v>Conversion Price ($/Common Share)</v>
          </cell>
          <cell r="F287">
            <v>0</v>
          </cell>
        </row>
        <row r="288">
          <cell r="B288" t="str">
            <v xml:space="preserve">Shares from Conversion </v>
          </cell>
          <cell r="D288">
            <v>0</v>
          </cell>
          <cell r="E288">
            <v>0</v>
          </cell>
          <cell r="F288">
            <v>0</v>
          </cell>
          <cell r="G288">
            <v>0</v>
          </cell>
        </row>
        <row r="289">
          <cell r="B289" t="str">
            <v>Reduction of Book Value on B/S</v>
          </cell>
          <cell r="D289">
            <v>0</v>
          </cell>
          <cell r="E289">
            <v>0</v>
          </cell>
          <cell r="F289">
            <v>0</v>
          </cell>
          <cell r="G289">
            <v>0</v>
          </cell>
        </row>
        <row r="291">
          <cell r="B291" t="str">
            <v xml:space="preserve">Batch 4 Convert. Debt Book Value </v>
          </cell>
          <cell r="F291">
            <v>0</v>
          </cell>
        </row>
        <row r="292">
          <cell r="B292" t="str">
            <v>Conversion Price ($/Common Share)</v>
          </cell>
          <cell r="F292">
            <v>0</v>
          </cell>
        </row>
        <row r="293">
          <cell r="B293" t="str">
            <v xml:space="preserve">Shares from Conversion </v>
          </cell>
          <cell r="D293">
            <v>0</v>
          </cell>
          <cell r="E293">
            <v>0</v>
          </cell>
          <cell r="F293">
            <v>0</v>
          </cell>
          <cell r="G293">
            <v>0</v>
          </cell>
        </row>
        <row r="294">
          <cell r="B294" t="str">
            <v>Reduction of Book Value on B/S</v>
          </cell>
          <cell r="D294">
            <v>0</v>
          </cell>
          <cell r="E294">
            <v>0</v>
          </cell>
          <cell r="F294">
            <v>0</v>
          </cell>
          <cell r="G294">
            <v>0</v>
          </cell>
        </row>
        <row r="296">
          <cell r="B296" t="str">
            <v xml:space="preserve">Batch 5 Convert. Debt Book Value </v>
          </cell>
          <cell r="F296">
            <v>0</v>
          </cell>
        </row>
        <row r="297">
          <cell r="B297" t="str">
            <v>Conversion Price ($/Common Share)</v>
          </cell>
          <cell r="F297">
            <v>0</v>
          </cell>
        </row>
        <row r="298">
          <cell r="B298" t="str">
            <v xml:space="preserve">Shares from Conversion </v>
          </cell>
          <cell r="D298">
            <v>0</v>
          </cell>
          <cell r="E298">
            <v>0</v>
          </cell>
          <cell r="F298">
            <v>0</v>
          </cell>
          <cell r="G298">
            <v>0</v>
          </cell>
        </row>
        <row r="299">
          <cell r="B299" t="str">
            <v>Reduction of Book Value on B/S</v>
          </cell>
          <cell r="D299">
            <v>0</v>
          </cell>
          <cell r="E299">
            <v>0</v>
          </cell>
          <cell r="F299">
            <v>0</v>
          </cell>
          <cell r="G299">
            <v>0</v>
          </cell>
        </row>
        <row r="301">
          <cell r="B301" t="str">
            <v xml:space="preserve">Batch 6 Convert. Debt Book Value </v>
          </cell>
          <cell r="F301">
            <v>0</v>
          </cell>
        </row>
        <row r="302">
          <cell r="B302" t="str">
            <v>Conversion Price ($/Common Share)</v>
          </cell>
          <cell r="F302">
            <v>0</v>
          </cell>
        </row>
        <row r="303">
          <cell r="B303" t="str">
            <v xml:space="preserve">Shares from Conversion </v>
          </cell>
          <cell r="D303">
            <v>0</v>
          </cell>
          <cell r="E303">
            <v>0</v>
          </cell>
          <cell r="F303">
            <v>0</v>
          </cell>
          <cell r="G303">
            <v>0</v>
          </cell>
        </row>
        <row r="304">
          <cell r="B304" t="str">
            <v>Reduction of Book Value on B/S</v>
          </cell>
          <cell r="D304">
            <v>0</v>
          </cell>
          <cell r="E304">
            <v>0</v>
          </cell>
          <cell r="F304">
            <v>0</v>
          </cell>
          <cell r="G304">
            <v>0</v>
          </cell>
        </row>
        <row r="306">
          <cell r="B306" t="str">
            <v xml:space="preserve">Batch 7 Convert. Debt Book Value </v>
          </cell>
          <cell r="F306">
            <v>0</v>
          </cell>
        </row>
        <row r="307">
          <cell r="B307" t="str">
            <v>Conversion Price ($/Common Share)</v>
          </cell>
          <cell r="F307">
            <v>0</v>
          </cell>
        </row>
        <row r="308">
          <cell r="B308" t="str">
            <v xml:space="preserve">Shares from Conversion </v>
          </cell>
          <cell r="D308">
            <v>0</v>
          </cell>
          <cell r="E308">
            <v>0</v>
          </cell>
          <cell r="F308">
            <v>0</v>
          </cell>
          <cell r="G308">
            <v>0</v>
          </cell>
        </row>
        <row r="309">
          <cell r="B309" t="str">
            <v>Reduction of Book Value on B/S</v>
          </cell>
          <cell r="D309">
            <v>0</v>
          </cell>
          <cell r="E309">
            <v>0</v>
          </cell>
          <cell r="F309">
            <v>0</v>
          </cell>
          <cell r="G309">
            <v>0</v>
          </cell>
        </row>
        <row r="311">
          <cell r="B311" t="str">
            <v xml:space="preserve">Total Reduction of Debt Book Value </v>
          </cell>
          <cell r="D311">
            <v>0</v>
          </cell>
          <cell r="E311">
            <v>0</v>
          </cell>
          <cell r="F311">
            <v>0</v>
          </cell>
          <cell r="G311">
            <v>0</v>
          </cell>
        </row>
        <row r="312">
          <cell r="B312" t="str">
            <v>Dilutive Shares from Convertible Debt</v>
          </cell>
          <cell r="D312">
            <v>0</v>
          </cell>
          <cell r="E312">
            <v>0</v>
          </cell>
          <cell r="F312">
            <v>0</v>
          </cell>
          <cell r="G312">
            <v>0</v>
          </cell>
        </row>
        <row r="313">
          <cell r="A313" t="str">
            <v>Convertible Preferred Stock Detail (MM)</v>
          </cell>
        </row>
        <row r="314">
          <cell r="B314" t="str">
            <v>Batch 1 Convert. Preferred Book Value</v>
          </cell>
          <cell r="F314">
            <v>0</v>
          </cell>
        </row>
        <row r="315">
          <cell r="B315" t="str">
            <v>Conversion Price ($/Common Share)</v>
          </cell>
          <cell r="F315">
            <v>0</v>
          </cell>
        </row>
        <row r="316">
          <cell r="B316" t="str">
            <v xml:space="preserve">Shares from Conversion </v>
          </cell>
          <cell r="D316">
            <v>0</v>
          </cell>
          <cell r="E316">
            <v>0</v>
          </cell>
          <cell r="F316">
            <v>0</v>
          </cell>
          <cell r="G316">
            <v>0</v>
          </cell>
        </row>
        <row r="317">
          <cell r="B317" t="str">
            <v>Reduction of Book Value on B/S</v>
          </cell>
          <cell r="D317">
            <v>0</v>
          </cell>
          <cell r="E317">
            <v>0</v>
          </cell>
          <cell r="F317">
            <v>0</v>
          </cell>
          <cell r="G317">
            <v>0</v>
          </cell>
        </row>
        <row r="319">
          <cell r="B319" t="str">
            <v>Batch 2 Convert. Preferred Book Value</v>
          </cell>
          <cell r="F319">
            <v>0</v>
          </cell>
        </row>
        <row r="320">
          <cell r="B320" t="str">
            <v>Conversion Price ($/Common Share)</v>
          </cell>
          <cell r="F320">
            <v>0</v>
          </cell>
        </row>
        <row r="321">
          <cell r="B321" t="str">
            <v xml:space="preserve">Shares from Conversion </v>
          </cell>
          <cell r="D321">
            <v>0</v>
          </cell>
          <cell r="E321">
            <v>0</v>
          </cell>
          <cell r="F321">
            <v>0</v>
          </cell>
          <cell r="G321">
            <v>0</v>
          </cell>
        </row>
        <row r="322">
          <cell r="B322" t="str">
            <v>Reduction of Book Value on B/S</v>
          </cell>
          <cell r="D322">
            <v>0</v>
          </cell>
          <cell r="E322">
            <v>0</v>
          </cell>
          <cell r="F322">
            <v>0</v>
          </cell>
          <cell r="G322">
            <v>0</v>
          </cell>
        </row>
        <row r="324">
          <cell r="B324" t="str">
            <v>Batch 3 Convert. Preferred Book Value</v>
          </cell>
          <cell r="F324">
            <v>0</v>
          </cell>
        </row>
        <row r="325">
          <cell r="B325" t="str">
            <v>Conversion Price ($/Common Share)</v>
          </cell>
          <cell r="F325">
            <v>0</v>
          </cell>
        </row>
        <row r="326">
          <cell r="B326" t="str">
            <v xml:space="preserve">Shares from Conversion </v>
          </cell>
          <cell r="D326">
            <v>0</v>
          </cell>
          <cell r="E326">
            <v>0</v>
          </cell>
          <cell r="F326">
            <v>0</v>
          </cell>
          <cell r="G326">
            <v>0</v>
          </cell>
        </row>
        <row r="327">
          <cell r="B327" t="str">
            <v>Reduction of Book Value on B/S</v>
          </cell>
          <cell r="D327">
            <v>0</v>
          </cell>
          <cell r="E327">
            <v>0</v>
          </cell>
          <cell r="F327">
            <v>0</v>
          </cell>
          <cell r="G327">
            <v>0</v>
          </cell>
        </row>
        <row r="329">
          <cell r="B329" t="str">
            <v xml:space="preserve">Total Reduction of Preferred Book Value </v>
          </cell>
          <cell r="D329">
            <v>0</v>
          </cell>
          <cell r="E329">
            <v>0</v>
          </cell>
          <cell r="F329">
            <v>0</v>
          </cell>
          <cell r="G329">
            <v>0</v>
          </cell>
        </row>
        <row r="330">
          <cell r="B330" t="str">
            <v>Dilutive Shares from Convert. Preferred</v>
          </cell>
          <cell r="D330">
            <v>0</v>
          </cell>
          <cell r="E330">
            <v>0</v>
          </cell>
          <cell r="F330">
            <v>0</v>
          </cell>
          <cell r="G330">
            <v>0</v>
          </cell>
        </row>
        <row r="332">
          <cell r="B332" t="str">
            <v>Total Reduction of Debt</v>
          </cell>
          <cell r="D332">
            <v>0</v>
          </cell>
          <cell r="E332">
            <v>0</v>
          </cell>
          <cell r="F332">
            <v>0</v>
          </cell>
          <cell r="G332">
            <v>0</v>
          </cell>
        </row>
        <row r="333">
          <cell r="B333" t="str">
            <v>Fully Diluted Shares Outstanding</v>
          </cell>
          <cell r="C333" t="str">
            <v>FDSO</v>
          </cell>
          <cell r="D333">
            <v>69.638495449371277</v>
          </cell>
          <cell r="E333">
            <v>137.72526518193146</v>
          </cell>
          <cell r="F333">
            <v>137.72526518193146</v>
          </cell>
          <cell r="G333">
            <v>73.623330172804529</v>
          </cell>
        </row>
        <row r="335">
          <cell r="A335" t="str">
            <v>INCOME STATEMENT DATA</v>
          </cell>
        </row>
        <row r="337">
          <cell r="A337" t="str">
            <v>Annual</v>
          </cell>
        </row>
        <row r="338">
          <cell r="B338" t="str">
            <v>Annual Data Source</v>
          </cell>
        </row>
        <row r="339">
          <cell r="B339" t="str">
            <v>Date of Source Document</v>
          </cell>
        </row>
        <row r="340">
          <cell r="B340" t="str">
            <v>Revenues</v>
          </cell>
        </row>
        <row r="341">
          <cell r="B341" t="str">
            <v>Cost of Goods Sold</v>
          </cell>
        </row>
        <row r="342">
          <cell r="B342" t="str">
            <v>Gross Profit</v>
          </cell>
          <cell r="D342">
            <v>0</v>
          </cell>
          <cell r="E342">
            <v>0</v>
          </cell>
          <cell r="F342">
            <v>0</v>
          </cell>
          <cell r="G342">
            <v>0</v>
          </cell>
        </row>
        <row r="343">
          <cell r="B343" t="str">
            <v>General &amp; Administrative</v>
          </cell>
        </row>
        <row r="344">
          <cell r="B344" t="str">
            <v>Sales &amp; Marketing</v>
          </cell>
        </row>
        <row r="345">
          <cell r="B345" t="str">
            <v>Research &amp; Development</v>
          </cell>
        </row>
        <row r="346">
          <cell r="B346" t="str">
            <v>Depreciation &amp; Amortization</v>
          </cell>
        </row>
        <row r="347">
          <cell r="B347" t="str">
            <v>Other Operating Expenses</v>
          </cell>
        </row>
        <row r="348">
          <cell r="B348" t="str">
            <v>EBIT</v>
          </cell>
          <cell r="D348">
            <v>0</v>
          </cell>
          <cell r="E348">
            <v>0</v>
          </cell>
          <cell r="F348">
            <v>0</v>
          </cell>
          <cell r="G348">
            <v>0</v>
          </cell>
        </row>
        <row r="349">
          <cell r="B349" t="str">
            <v>Interest Income (Net)</v>
          </cell>
        </row>
        <row r="350">
          <cell r="B350" t="str">
            <v>Other Income (Net)</v>
          </cell>
        </row>
        <row r="351">
          <cell r="B351" t="str">
            <v>EBT</v>
          </cell>
          <cell r="D351">
            <v>0</v>
          </cell>
          <cell r="E351">
            <v>0</v>
          </cell>
          <cell r="F351">
            <v>0</v>
          </cell>
          <cell r="G351">
            <v>0</v>
          </cell>
        </row>
        <row r="352">
          <cell r="B352" t="str">
            <v>Other (Net of Taxes)</v>
          </cell>
        </row>
        <row r="353">
          <cell r="B353" t="str">
            <v>Provision for Taxes</v>
          </cell>
        </row>
        <row r="354">
          <cell r="B354" t="str">
            <v>Reported Earnings Before Taxes</v>
          </cell>
        </row>
        <row r="355">
          <cell r="B355" t="str">
            <v>Tax Rate %</v>
          </cell>
          <cell r="D355" t="e">
            <v>#DIV/0!</v>
          </cell>
          <cell r="E355" t="e">
            <v>#DIV/0!</v>
          </cell>
          <cell r="F355" t="e">
            <v>#DIV/0!</v>
          </cell>
          <cell r="G355" t="e">
            <v>#DIV/0!</v>
          </cell>
        </row>
        <row r="356">
          <cell r="B356" t="str">
            <v>Net Income</v>
          </cell>
          <cell r="D356">
            <v>0</v>
          </cell>
          <cell r="E356">
            <v>0</v>
          </cell>
          <cell r="F356">
            <v>0</v>
          </cell>
          <cell r="G356">
            <v>0</v>
          </cell>
        </row>
        <row r="357">
          <cell r="B357" t="str">
            <v>Excluded Item 1</v>
          </cell>
        </row>
        <row r="358">
          <cell r="B358" t="str">
            <v>Excluded Item 2</v>
          </cell>
        </row>
        <row r="359">
          <cell r="B359" t="str">
            <v>Excluded Item 3</v>
          </cell>
        </row>
        <row r="360">
          <cell r="B360" t="str">
            <v>Excluded Item 4</v>
          </cell>
        </row>
        <row r="361">
          <cell r="B361" t="str">
            <v>Excluded Item 5</v>
          </cell>
        </row>
        <row r="363">
          <cell r="A363" t="str">
            <v>Current Partial Period</v>
          </cell>
        </row>
        <row r="364">
          <cell r="B364" t="str">
            <v>Current Partial Period Data Source</v>
          </cell>
        </row>
        <row r="365">
          <cell r="B365" t="str">
            <v>Date of Source Document</v>
          </cell>
        </row>
        <row r="366">
          <cell r="B366" t="str">
            <v>Revenues</v>
          </cell>
        </row>
        <row r="367">
          <cell r="B367" t="str">
            <v>Cost of Goods Sold</v>
          </cell>
        </row>
        <row r="368">
          <cell r="B368" t="str">
            <v>Gross Profit</v>
          </cell>
          <cell r="D368">
            <v>0</v>
          </cell>
          <cell r="E368">
            <v>0</v>
          </cell>
          <cell r="F368">
            <v>0</v>
          </cell>
          <cell r="G368">
            <v>0</v>
          </cell>
        </row>
        <row r="369">
          <cell r="B369" t="str">
            <v>General &amp; Administrative</v>
          </cell>
        </row>
        <row r="370">
          <cell r="B370" t="str">
            <v>Sales &amp; Marketing</v>
          </cell>
        </row>
        <row r="371">
          <cell r="B371" t="str">
            <v>Research &amp; Development</v>
          </cell>
        </row>
        <row r="372">
          <cell r="B372" t="str">
            <v>Depreciation &amp; Amortization</v>
          </cell>
        </row>
        <row r="373">
          <cell r="B373" t="str">
            <v>Other Operating Expenses</v>
          </cell>
        </row>
        <row r="374">
          <cell r="B374" t="str">
            <v>EBIT</v>
          </cell>
          <cell r="D374">
            <v>0</v>
          </cell>
          <cell r="E374">
            <v>0</v>
          </cell>
          <cell r="F374">
            <v>0</v>
          </cell>
          <cell r="G374">
            <v>0</v>
          </cell>
        </row>
        <row r="375">
          <cell r="B375" t="str">
            <v>Interest Income (Net)</v>
          </cell>
        </row>
        <row r="376">
          <cell r="B376" t="str">
            <v>Other Income (Net)</v>
          </cell>
        </row>
        <row r="377">
          <cell r="B377" t="str">
            <v>EBT</v>
          </cell>
          <cell r="D377">
            <v>0</v>
          </cell>
          <cell r="E377">
            <v>0</v>
          </cell>
          <cell r="F377">
            <v>0</v>
          </cell>
          <cell r="G377">
            <v>0</v>
          </cell>
        </row>
        <row r="378">
          <cell r="B378" t="str">
            <v>Other (Net of Taxes)</v>
          </cell>
        </row>
        <row r="379">
          <cell r="B379" t="str">
            <v>Provision for Taxes</v>
          </cell>
        </row>
        <row r="380">
          <cell r="B380" t="str">
            <v>Reported Earnings Before Taxes</v>
          </cell>
        </row>
        <row r="381">
          <cell r="B381" t="str">
            <v>Tax Rate %</v>
          </cell>
          <cell r="D381" t="e">
            <v>#DIV/0!</v>
          </cell>
          <cell r="E381" t="e">
            <v>#DIV/0!</v>
          </cell>
          <cell r="F381" t="e">
            <v>#DIV/0!</v>
          </cell>
          <cell r="G381" t="e">
            <v>#DIV/0!</v>
          </cell>
        </row>
        <row r="382">
          <cell r="B382" t="str">
            <v>Net Income</v>
          </cell>
          <cell r="D382">
            <v>0</v>
          </cell>
          <cell r="E382">
            <v>0</v>
          </cell>
          <cell r="F382">
            <v>0</v>
          </cell>
          <cell r="G382">
            <v>0</v>
          </cell>
        </row>
        <row r="383">
          <cell r="B383" t="str">
            <v>Excluded Item 1</v>
          </cell>
        </row>
        <row r="384">
          <cell r="B384" t="str">
            <v>Excluded Item 2</v>
          </cell>
        </row>
        <row r="385">
          <cell r="B385" t="str">
            <v>Excluded Item 3</v>
          </cell>
        </row>
        <row r="386">
          <cell r="B386" t="str">
            <v>Excluded Item 4</v>
          </cell>
        </row>
        <row r="387">
          <cell r="B387" t="str">
            <v>Excluded Item 5</v>
          </cell>
        </row>
        <row r="389">
          <cell r="A389" t="str">
            <v>Past Partial Period</v>
          </cell>
        </row>
        <row r="390">
          <cell r="B390" t="str">
            <v>Current Partial Period Data Source</v>
          </cell>
        </row>
        <row r="391">
          <cell r="B391" t="str">
            <v>Date of Source Document</v>
          </cell>
        </row>
        <row r="392">
          <cell r="B392" t="str">
            <v>Revenues</v>
          </cell>
        </row>
        <row r="393">
          <cell r="B393" t="str">
            <v>Cost of Goods Sold</v>
          </cell>
        </row>
        <row r="394">
          <cell r="B394" t="str">
            <v>Gross Profit</v>
          </cell>
          <cell r="D394">
            <v>0</v>
          </cell>
          <cell r="E394">
            <v>0</v>
          </cell>
          <cell r="F394">
            <v>0</v>
          </cell>
          <cell r="G394">
            <v>0</v>
          </cell>
        </row>
        <row r="395">
          <cell r="B395" t="str">
            <v>General &amp; Administrative</v>
          </cell>
        </row>
        <row r="396">
          <cell r="B396" t="str">
            <v>Sales &amp; Marketing</v>
          </cell>
        </row>
        <row r="397">
          <cell r="B397" t="str">
            <v>Research &amp; Development</v>
          </cell>
        </row>
        <row r="398">
          <cell r="B398" t="str">
            <v>Depreciation &amp; Amortization</v>
          </cell>
        </row>
        <row r="399">
          <cell r="B399" t="str">
            <v>Other Operating Expenses</v>
          </cell>
        </row>
        <row r="400">
          <cell r="B400" t="str">
            <v>EBIT</v>
          </cell>
          <cell r="D400">
            <v>0</v>
          </cell>
          <cell r="E400">
            <v>0</v>
          </cell>
          <cell r="F400">
            <v>0</v>
          </cell>
          <cell r="G400">
            <v>0</v>
          </cell>
        </row>
        <row r="401">
          <cell r="B401" t="str">
            <v>Interest Income (Net)</v>
          </cell>
        </row>
        <row r="402">
          <cell r="B402" t="str">
            <v>Other Income (Net)</v>
          </cell>
        </row>
        <row r="403">
          <cell r="B403" t="str">
            <v>EBT</v>
          </cell>
          <cell r="D403">
            <v>0</v>
          </cell>
          <cell r="E403">
            <v>0</v>
          </cell>
          <cell r="F403">
            <v>0</v>
          </cell>
          <cell r="G403">
            <v>0</v>
          </cell>
        </row>
        <row r="404">
          <cell r="B404" t="str">
            <v>Other (Net of Taxes)</v>
          </cell>
        </row>
        <row r="405">
          <cell r="B405" t="str">
            <v>Provision for Taxes</v>
          </cell>
        </row>
        <row r="406">
          <cell r="B406" t="str">
            <v>Reported Earnings Before Taxes</v>
          </cell>
        </row>
        <row r="407">
          <cell r="B407" t="str">
            <v>Tax Rate %</v>
          </cell>
          <cell r="D407" t="e">
            <v>#DIV/0!</v>
          </cell>
          <cell r="E407" t="e">
            <v>#DIV/0!</v>
          </cell>
          <cell r="F407" t="e">
            <v>#DIV/0!</v>
          </cell>
          <cell r="G407" t="e">
            <v>#DIV/0!</v>
          </cell>
        </row>
        <row r="408">
          <cell r="B408" t="str">
            <v>Net Income</v>
          </cell>
          <cell r="D408">
            <v>0</v>
          </cell>
          <cell r="E408">
            <v>0</v>
          </cell>
          <cell r="F408">
            <v>0</v>
          </cell>
          <cell r="G408">
            <v>0</v>
          </cell>
        </row>
        <row r="409">
          <cell r="B409" t="str">
            <v>Excluded Item 1</v>
          </cell>
        </row>
        <row r="410">
          <cell r="B410" t="str">
            <v>Excluded Item 2</v>
          </cell>
        </row>
        <row r="411">
          <cell r="B411" t="str">
            <v>Excluded Item 3</v>
          </cell>
        </row>
        <row r="412">
          <cell r="B412" t="str">
            <v>Excluded Item 4</v>
          </cell>
        </row>
        <row r="413">
          <cell r="B413" t="str">
            <v>Excluded Item 5</v>
          </cell>
        </row>
        <row r="416">
          <cell r="A416" t="str">
            <v>BALANCE SHEET DATA</v>
          </cell>
        </row>
        <row r="418">
          <cell r="B418" t="str">
            <v>Current Partial Period Data Source</v>
          </cell>
          <cell r="D418" t="str">
            <v>Press Release</v>
          </cell>
          <cell r="E418" t="str">
            <v>Interim</v>
          </cell>
          <cell r="G418" t="str">
            <v>Press Release</v>
          </cell>
        </row>
        <row r="419">
          <cell r="B419" t="str">
            <v>Date of Source Document</v>
          </cell>
          <cell r="D419">
            <v>40178</v>
          </cell>
          <cell r="E419">
            <v>39994</v>
          </cell>
          <cell r="G419">
            <v>39848</v>
          </cell>
        </row>
        <row r="420">
          <cell r="A420" t="str">
            <v>Assets</v>
          </cell>
          <cell r="B420" t="str">
            <v xml:space="preserve">Cash  </v>
          </cell>
          <cell r="D420">
            <v>991</v>
          </cell>
          <cell r="E420">
            <v>46</v>
          </cell>
          <cell r="F420">
            <v>72.114200000000011</v>
          </cell>
          <cell r="G420">
            <v>76.599999999999994</v>
          </cell>
        </row>
        <row r="421">
          <cell r="B421" t="str">
            <v>Short-Term Investments</v>
          </cell>
          <cell r="F421">
            <v>0</v>
          </cell>
        </row>
        <row r="422">
          <cell r="B422" t="str">
            <v>Cash &amp; Cash Equivalents</v>
          </cell>
          <cell r="D422">
            <v>991</v>
          </cell>
          <cell r="E422">
            <v>46</v>
          </cell>
          <cell r="F422">
            <v>72.114200000000011</v>
          </cell>
          <cell r="G422">
            <v>76.599999999999994</v>
          </cell>
        </row>
        <row r="423">
          <cell r="B423" t="str">
            <v>Accounts Receivable</v>
          </cell>
          <cell r="F423">
            <v>0</v>
          </cell>
        </row>
        <row r="424">
          <cell r="B424" t="str">
            <v>Inventory</v>
          </cell>
          <cell r="F424">
            <v>0</v>
          </cell>
        </row>
        <row r="425">
          <cell r="B425" t="str">
            <v>Unconsolidated Investments</v>
          </cell>
          <cell r="C425" t="str">
            <v>UCI</v>
          </cell>
          <cell r="D425">
            <v>10.7</v>
          </cell>
          <cell r="F425">
            <v>0</v>
          </cell>
        </row>
        <row r="426">
          <cell r="B426" t="str">
            <v>Goodwill and Intangibles</v>
          </cell>
          <cell r="D426">
            <v>1130.3</v>
          </cell>
          <cell r="E426">
            <v>200.3</v>
          </cell>
          <cell r="F426">
            <v>314.01031000000006</v>
          </cell>
          <cell r="G426">
            <v>209.5</v>
          </cell>
        </row>
        <row r="427">
          <cell r="B427" t="str">
            <v>PP&amp;E, Net</v>
          </cell>
          <cell r="C427" t="str">
            <v>PPE</v>
          </cell>
          <cell r="F427">
            <v>0</v>
          </cell>
        </row>
        <row r="429">
          <cell r="A429" t="str">
            <v>Liabilities &amp; Equity</v>
          </cell>
          <cell r="B429" t="str">
            <v>Notes Payable</v>
          </cell>
          <cell r="F429">
            <v>0</v>
          </cell>
          <cell r="G429">
            <v>33.4</v>
          </cell>
        </row>
        <row r="430">
          <cell r="B430" t="str">
            <v>Current Portion of Long-Term Debt</v>
          </cell>
          <cell r="D430">
            <v>0.3</v>
          </cell>
          <cell r="E430">
            <v>60.6</v>
          </cell>
          <cell r="F430">
            <v>95.002620000000007</v>
          </cell>
          <cell r="G430">
            <v>22.5</v>
          </cell>
        </row>
        <row r="431">
          <cell r="B431" t="str">
            <v>Current Portion of Capitalized Leases</v>
          </cell>
          <cell r="F431">
            <v>0</v>
          </cell>
        </row>
        <row r="432">
          <cell r="B432" t="str">
            <v>Other Short-Term Debt</v>
          </cell>
          <cell r="F432">
            <v>0</v>
          </cell>
        </row>
        <row r="433">
          <cell r="B433" t="str">
            <v>Total Short-Term Debt</v>
          </cell>
          <cell r="C433" t="str">
            <v>STDebt</v>
          </cell>
          <cell r="D433">
            <v>0.3</v>
          </cell>
          <cell r="E433">
            <v>60.6</v>
          </cell>
          <cell r="F433">
            <v>95.002620000000007</v>
          </cell>
          <cell r="G433">
            <v>55.9</v>
          </cell>
        </row>
        <row r="434">
          <cell r="B434" t="str">
            <v>Long Term Debt</v>
          </cell>
          <cell r="D434">
            <v>1390</v>
          </cell>
          <cell r="F434">
            <v>0</v>
          </cell>
          <cell r="G434">
            <v>588</v>
          </cell>
        </row>
        <row r="435">
          <cell r="B435" t="str">
            <v>Capitalized Leases</v>
          </cell>
          <cell r="E435">
            <v>339.7</v>
          </cell>
          <cell r="F435">
            <v>532.54768999999999</v>
          </cell>
        </row>
        <row r="436">
          <cell r="B436" t="str">
            <v>Other Long Term Debt</v>
          </cell>
          <cell r="F436">
            <v>0</v>
          </cell>
        </row>
        <row r="437">
          <cell r="B437" t="str">
            <v>Convertible Debt</v>
          </cell>
          <cell r="F437">
            <v>0</v>
          </cell>
        </row>
        <row r="438">
          <cell r="B438" t="str">
            <v>Total Long-Term Debt</v>
          </cell>
          <cell r="C438" t="str">
            <v>LTDebt</v>
          </cell>
          <cell r="D438">
            <v>1390</v>
          </cell>
          <cell r="E438">
            <v>339.7</v>
          </cell>
          <cell r="F438">
            <v>532.54768999999999</v>
          </cell>
          <cell r="G438">
            <v>588</v>
          </cell>
        </row>
        <row r="440">
          <cell r="A440" t="str">
            <v>SE</v>
          </cell>
          <cell r="B440" t="str">
            <v>Minority Interests</v>
          </cell>
          <cell r="C440" t="str">
            <v>MinInt</v>
          </cell>
          <cell r="D440">
            <v>68.099999999999994</v>
          </cell>
          <cell r="E440">
            <v>1.4</v>
          </cell>
          <cell r="F440">
            <v>2.1947800000000002</v>
          </cell>
        </row>
        <row r="441">
          <cell r="B441" t="str">
            <v>Preferred Stock</v>
          </cell>
          <cell r="C441" t="str">
            <v>Pref</v>
          </cell>
          <cell r="E441">
            <v>1.137</v>
          </cell>
          <cell r="F441">
            <v>1.7824749000000002</v>
          </cell>
        </row>
        <row r="442">
          <cell r="B442" t="str">
            <v>Unrealized Gain or Loss</v>
          </cell>
          <cell r="C442" t="str">
            <v>UnReal</v>
          </cell>
          <cell r="F442">
            <v>0</v>
          </cell>
        </row>
        <row r="443">
          <cell r="B443" t="str">
            <v>Total SE and Minority Interests</v>
          </cell>
          <cell r="C443" t="str">
            <v>TSE</v>
          </cell>
          <cell r="D443">
            <v>2129.7999999999997</v>
          </cell>
          <cell r="E443">
            <v>144.30000000000001</v>
          </cell>
          <cell r="F443">
            <v>226.21911000000003</v>
          </cell>
          <cell r="G443">
            <v>1133.0999999999999</v>
          </cell>
        </row>
        <row r="445">
          <cell r="B445" t="str">
            <v>Less Reduction from Convertible PS</v>
          </cell>
          <cell r="D445">
            <v>0</v>
          </cell>
          <cell r="E445">
            <v>0</v>
          </cell>
          <cell r="F445">
            <v>0</v>
          </cell>
          <cell r="G445">
            <v>0</v>
          </cell>
        </row>
        <row r="446">
          <cell r="B446" t="str">
            <v>Book Value</v>
          </cell>
          <cell r="C446" t="str">
            <v>BV</v>
          </cell>
          <cell r="D446">
            <v>2061.6999999999998</v>
          </cell>
          <cell r="E446">
            <v>141.76300000000001</v>
          </cell>
          <cell r="F446">
            <v>222.24185510000001</v>
          </cell>
          <cell r="G446">
            <v>1133.0999999999999</v>
          </cell>
        </row>
        <row r="447">
          <cell r="B447" t="str">
            <v>Tangible Book Value</v>
          </cell>
          <cell r="C447" t="str">
            <v>TBV</v>
          </cell>
          <cell r="D447">
            <v>931.39999999999986</v>
          </cell>
          <cell r="E447">
            <v>-58.537000000000006</v>
          </cell>
          <cell r="F447">
            <v>-91.768454900000052</v>
          </cell>
          <cell r="G447">
            <v>923.59999999999991</v>
          </cell>
        </row>
        <row r="448">
          <cell r="B448" t="str">
            <v>Adjusted Book</v>
          </cell>
          <cell r="C448" t="str">
            <v>ABV</v>
          </cell>
          <cell r="D448">
            <v>2061.6999999999998</v>
          </cell>
          <cell r="E448">
            <v>141.76300000000001</v>
          </cell>
          <cell r="F448">
            <v>222.24185510000001</v>
          </cell>
          <cell r="G448">
            <v>1133.0999999999999</v>
          </cell>
        </row>
        <row r="449">
          <cell r="B449" t="str">
            <v>Adjusted Tangible Book</v>
          </cell>
          <cell r="C449" t="str">
            <v>ATBV</v>
          </cell>
          <cell r="D449">
            <v>931.39999999999986</v>
          </cell>
          <cell r="E449">
            <v>-58.537000000000006</v>
          </cell>
          <cell r="F449">
            <v>-91.768454900000052</v>
          </cell>
          <cell r="G449">
            <v>923.59999999999991</v>
          </cell>
        </row>
        <row r="452">
          <cell r="B452" t="str">
            <v>Shares06</v>
          </cell>
          <cell r="C452" t="str">
            <v>Shares06</v>
          </cell>
        </row>
        <row r="453">
          <cell r="B453" t="str">
            <v>Shares07</v>
          </cell>
          <cell r="C453" t="str">
            <v>Shares07</v>
          </cell>
          <cell r="D453" t="e">
            <v>#REF!</v>
          </cell>
          <cell r="E453">
            <v>134.72230708132216</v>
          </cell>
          <cell r="F453">
            <v>134.72230708132216</v>
          </cell>
          <cell r="G453">
            <v>77.572815533980588</v>
          </cell>
        </row>
        <row r="454">
          <cell r="B454" t="str">
            <v>Shares08</v>
          </cell>
          <cell r="C454" t="str">
            <v>Shares08</v>
          </cell>
          <cell r="D454" t="e">
            <v>#REF!</v>
          </cell>
          <cell r="E454" t="e">
            <v>#DIV/0!</v>
          </cell>
          <cell r="F454">
            <v>134.36123348017631</v>
          </cell>
          <cell r="G454" t="e">
            <v>#DIV/0!</v>
          </cell>
        </row>
        <row r="455">
          <cell r="B455" t="str">
            <v>Shares09</v>
          </cell>
          <cell r="C455" t="str">
            <v>Shares09</v>
          </cell>
        </row>
        <row r="457">
          <cell r="B457" t="str">
            <v>Div06</v>
          </cell>
          <cell r="C457" t="str">
            <v>Div06</v>
          </cell>
          <cell r="F457">
            <v>0</v>
          </cell>
        </row>
        <row r="458">
          <cell r="B458" t="str">
            <v>Div07</v>
          </cell>
          <cell r="C458" t="str">
            <v>Div07</v>
          </cell>
          <cell r="F458">
            <v>0</v>
          </cell>
        </row>
        <row r="459">
          <cell r="B459" t="str">
            <v>Div08</v>
          </cell>
          <cell r="C459" t="str">
            <v>Div08</v>
          </cell>
          <cell r="F459">
            <v>0</v>
          </cell>
        </row>
        <row r="460">
          <cell r="B460" t="str">
            <v>Div09</v>
          </cell>
          <cell r="C460" t="str">
            <v>Div09</v>
          </cell>
          <cell r="F460">
            <v>0</v>
          </cell>
        </row>
        <row r="462">
          <cell r="A462" t="str">
            <v>CASH FLOW DATA</v>
          </cell>
        </row>
        <row r="464">
          <cell r="A464" t="str">
            <v>Annual</v>
          </cell>
          <cell r="B464" t="str">
            <v>Annual Period Data Source</v>
          </cell>
        </row>
        <row r="465">
          <cell r="B465" t="str">
            <v>Date of Source Document</v>
          </cell>
        </row>
        <row r="466">
          <cell r="B466" t="str">
            <v>Depreciation &amp; Amortization</v>
          </cell>
        </row>
        <row r="467">
          <cell r="B467" t="str">
            <v>CAPEX</v>
          </cell>
        </row>
        <row r="469">
          <cell r="A469" t="str">
            <v>Current Partial Period</v>
          </cell>
          <cell r="B469" t="str">
            <v>Partial Period Data Source</v>
          </cell>
        </row>
        <row r="470">
          <cell r="B470" t="str">
            <v>Date of Source Document</v>
          </cell>
        </row>
        <row r="471">
          <cell r="B471" t="str">
            <v>Depreciation &amp; Amortization</v>
          </cell>
        </row>
        <row r="472">
          <cell r="B472" t="str">
            <v>CAPEX</v>
          </cell>
        </row>
        <row r="474">
          <cell r="A474" t="str">
            <v>Past Partial Period</v>
          </cell>
          <cell r="B474" t="str">
            <v>Depreciation &amp; Amortization</v>
          </cell>
        </row>
        <row r="475">
          <cell r="B475" t="str">
            <v>CAPEX</v>
          </cell>
        </row>
        <row r="477">
          <cell r="A477" t="str">
            <v>ADDITIONAL ITEMS</v>
          </cell>
        </row>
        <row r="478">
          <cell r="B478" t="str">
            <v>Source</v>
          </cell>
        </row>
        <row r="479">
          <cell r="B479" t="str">
            <v>Long-Term Growth</v>
          </cell>
          <cell r="C479" t="str">
            <v>LTG</v>
          </cell>
          <cell r="D479">
            <v>0.158</v>
          </cell>
          <cell r="E479">
            <v>0</v>
          </cell>
          <cell r="F479">
            <v>0</v>
          </cell>
          <cell r="G479">
            <v>7.4999999999999997E-2</v>
          </cell>
        </row>
        <row r="480">
          <cell r="B480" t="str">
            <v>Dividend Per Share</v>
          </cell>
          <cell r="C480" t="str">
            <v>DivPS</v>
          </cell>
          <cell r="D480">
            <v>1.24</v>
          </cell>
          <cell r="E480">
            <v>0.20050000000000001</v>
          </cell>
          <cell r="F480">
            <v>0.31432385000000002</v>
          </cell>
          <cell r="G480">
            <v>0.5</v>
          </cell>
        </row>
        <row r="481">
          <cell r="B481" t="str">
            <v>Raw Beta</v>
          </cell>
          <cell r="D481">
            <v>1.2151189999999998</v>
          </cell>
          <cell r="E481">
            <v>0.62408229999999998</v>
          </cell>
          <cell r="F481">
            <v>0.62408229999999998</v>
          </cell>
          <cell r="G481">
            <v>1.5695789999999998</v>
          </cell>
        </row>
        <row r="482">
          <cell r="B482" t="str">
            <v>Adjusted Beta</v>
          </cell>
          <cell r="C482" t="str">
            <v>AdjBeta</v>
          </cell>
          <cell r="D482">
            <v>1.1434126666666664</v>
          </cell>
          <cell r="E482">
            <v>0.74938819999999995</v>
          </cell>
          <cell r="F482">
            <v>0.74938819999999995</v>
          </cell>
          <cell r="G482">
            <v>1.3797193333333331</v>
          </cell>
        </row>
        <row r="483">
          <cell r="B483" t="str">
            <v>2006 ROE</v>
          </cell>
          <cell r="C483" t="str">
            <v>06ROE</v>
          </cell>
          <cell r="D483">
            <v>0.20900000000000002</v>
          </cell>
          <cell r="E483">
            <v>0.25004999999999999</v>
          </cell>
          <cell r="F483">
            <v>0.25004999999999999</v>
          </cell>
          <cell r="G483">
            <v>0.25255</v>
          </cell>
        </row>
        <row r="484">
          <cell r="B484" t="str">
            <v>2007 ROE</v>
          </cell>
          <cell r="C484" t="str">
            <v>07ROE</v>
          </cell>
          <cell r="D484">
            <v>0.158</v>
          </cell>
          <cell r="E484">
            <v>0.28443999999999997</v>
          </cell>
          <cell r="F484">
            <v>0.28443999999999997</v>
          </cell>
          <cell r="G484">
            <v>0.25205</v>
          </cell>
        </row>
        <row r="486">
          <cell r="A486" t="str">
            <v>DO NOT MODIFY CELLS BELOW SHADED AREA</v>
          </cell>
          <cell r="D486" t="str">
            <v>DO NOT MODIFY CELLS BELOW SHADED AREA</v>
          </cell>
          <cell r="E486" t="str">
            <v>DO NOT MODIFY CELLS BELOW SHADED AREA</v>
          </cell>
          <cell r="F486" t="str">
            <v>DO NOT MODIFY CELLS BELOW SHADED AREA</v>
          </cell>
          <cell r="G486" t="str">
            <v>DO NOT MODIFY CELLS BELOW SHADED AREA</v>
          </cell>
        </row>
        <row r="487">
          <cell r="A487" t="str">
            <v>DO NOT MODIFY CELLS BELOW SHADED AREA</v>
          </cell>
          <cell r="D487" t="str">
            <v>DO NOT MODIFY CELLS BELOW SHADED AREA</v>
          </cell>
          <cell r="E487" t="str">
            <v>DO NOT MODIFY CELLS BELOW SHADED AREA</v>
          </cell>
          <cell r="F487" t="str">
            <v>DO NOT MODIFY CELLS BELOW SHADED AREA</v>
          </cell>
          <cell r="G487" t="str">
            <v>DO NOT MODIFY CELLS BELOW SHADED AREA</v>
          </cell>
        </row>
        <row r="489">
          <cell r="A489" t="str">
            <v>MARKET DATA OUTPUTS</v>
          </cell>
        </row>
        <row r="491">
          <cell r="B491" t="str">
            <v>Price Per Share</v>
          </cell>
          <cell r="D491">
            <v>75.55</v>
          </cell>
          <cell r="E491">
            <v>8.0250000000000004</v>
          </cell>
          <cell r="F491">
            <v>12.580792500000001</v>
          </cell>
          <cell r="G491">
            <v>56.480000000000004</v>
          </cell>
        </row>
        <row r="492">
          <cell r="B492" t="str">
            <v>% of 52 Week High</v>
          </cell>
          <cell r="C492" t="str">
            <v>Price%H</v>
          </cell>
          <cell r="D492">
            <v>0.91089944538220402</v>
          </cell>
          <cell r="E492">
            <v>0.96050269299820468</v>
          </cell>
          <cell r="F492">
            <v>0.96050269299820468</v>
          </cell>
          <cell r="G492">
            <v>0.97396102776340754</v>
          </cell>
        </row>
        <row r="493">
          <cell r="A493" t="str">
            <v>Market Equity Value</v>
          </cell>
          <cell r="B493" t="str">
            <v>Market Value</v>
          </cell>
          <cell r="C493" t="str">
            <v>MEV</v>
          </cell>
          <cell r="D493">
            <v>5261.1883312</v>
          </cell>
          <cell r="E493">
            <v>1105.2452530850001</v>
          </cell>
          <cell r="F493">
            <v>1732.6929832613546</v>
          </cell>
          <cell r="G493">
            <v>4158.2456881600001</v>
          </cell>
        </row>
        <row r="495">
          <cell r="A495" t="str">
            <v>Net Debt</v>
          </cell>
          <cell r="B495" t="str">
            <v>Total Short-Term Debt</v>
          </cell>
          <cell r="C495" t="str">
            <v>stdebt</v>
          </cell>
          <cell r="D495">
            <v>0.3</v>
          </cell>
          <cell r="E495">
            <v>60.6</v>
          </cell>
          <cell r="F495">
            <v>95.002620000000007</v>
          </cell>
          <cell r="G495">
            <v>55.9</v>
          </cell>
        </row>
        <row r="496">
          <cell r="B496" t="str">
            <v>Total Long-Term Debt</v>
          </cell>
          <cell r="C496" t="str">
            <v>ltdebt</v>
          </cell>
          <cell r="D496">
            <v>1390</v>
          </cell>
          <cell r="E496">
            <v>339.7</v>
          </cell>
          <cell r="F496">
            <v>532.54768999999999</v>
          </cell>
          <cell r="G496">
            <v>588</v>
          </cell>
        </row>
        <row r="497">
          <cell r="B497" t="str">
            <v>Less: Reduction from Conv. Debt</v>
          </cell>
          <cell r="C497" t="str">
            <v>convert</v>
          </cell>
          <cell r="D497">
            <v>0</v>
          </cell>
          <cell r="E497">
            <v>0</v>
          </cell>
          <cell r="F497">
            <v>0</v>
          </cell>
          <cell r="G497">
            <v>0</v>
          </cell>
        </row>
        <row r="498">
          <cell r="B498" t="str">
            <v>Total Debt</v>
          </cell>
          <cell r="C498" t="str">
            <v>DEBT</v>
          </cell>
          <cell r="D498">
            <v>1390.3</v>
          </cell>
          <cell r="E498">
            <v>400.3</v>
          </cell>
          <cell r="F498">
            <v>627.55030999999997</v>
          </cell>
          <cell r="G498">
            <v>643.9</v>
          </cell>
        </row>
        <row r="499">
          <cell r="B499" t="str">
            <v>Minority Interest</v>
          </cell>
          <cell r="C499" t="str">
            <v>minint</v>
          </cell>
          <cell r="D499">
            <v>68.099999999999994</v>
          </cell>
          <cell r="E499">
            <v>1.4</v>
          </cell>
          <cell r="F499">
            <v>2.1947800000000002</v>
          </cell>
          <cell r="G499">
            <v>0</v>
          </cell>
        </row>
        <row r="500">
          <cell r="B500" t="str">
            <v>Preferred Stock</v>
          </cell>
          <cell r="C500" t="str">
            <v>pref</v>
          </cell>
          <cell r="D500">
            <v>0</v>
          </cell>
          <cell r="E500">
            <v>1.137</v>
          </cell>
          <cell r="F500">
            <v>1.7824749000000002</v>
          </cell>
          <cell r="G500">
            <v>0</v>
          </cell>
        </row>
        <row r="501">
          <cell r="B501" t="str">
            <v>Less: Reduction from Conv. PS</v>
          </cell>
          <cell r="C501" t="str">
            <v>PrefRed</v>
          </cell>
          <cell r="D501">
            <v>0</v>
          </cell>
          <cell r="E501">
            <v>0</v>
          </cell>
          <cell r="F501">
            <v>0</v>
          </cell>
          <cell r="G501">
            <v>0</v>
          </cell>
        </row>
        <row r="502">
          <cell r="B502" t="str">
            <v>Less: Unconsolidated Investments</v>
          </cell>
          <cell r="D502">
            <v>-10.7</v>
          </cell>
          <cell r="E502">
            <v>0</v>
          </cell>
          <cell r="F502">
            <v>0</v>
          </cell>
          <cell r="G502">
            <v>0</v>
          </cell>
        </row>
        <row r="503">
          <cell r="B503" t="str">
            <v>Less: Cash</v>
          </cell>
          <cell r="C503" t="str">
            <v>CASH</v>
          </cell>
          <cell r="D503">
            <v>-991</v>
          </cell>
          <cell r="E503">
            <v>-46</v>
          </cell>
          <cell r="F503">
            <v>-72.114200000000011</v>
          </cell>
          <cell r="G503">
            <v>-76.599999999999994</v>
          </cell>
        </row>
        <row r="504">
          <cell r="B504" t="str">
            <v>Net Debt</v>
          </cell>
          <cell r="C504" t="str">
            <v>NetDebt</v>
          </cell>
          <cell r="D504">
            <v>456.69999999999982</v>
          </cell>
          <cell r="E504">
            <v>356.83699999999999</v>
          </cell>
          <cell r="F504">
            <v>559.41336490000003</v>
          </cell>
          <cell r="G504">
            <v>567.29999999999995</v>
          </cell>
        </row>
        <row r="506">
          <cell r="A506" t="str">
            <v>Total Enterprise Value</v>
          </cell>
          <cell r="B506" t="str">
            <v>Enterprise Value</v>
          </cell>
          <cell r="C506" t="str">
            <v>TEV</v>
          </cell>
          <cell r="D506">
            <v>5717.8883311999998</v>
          </cell>
          <cell r="E506">
            <v>1462.082253085</v>
          </cell>
          <cell r="F506">
            <v>2292.1063481613546</v>
          </cell>
          <cell r="G506">
            <v>4725.5456881600003</v>
          </cell>
        </row>
        <row r="508">
          <cell r="A508" t="str">
            <v>INCOME STATEMENT DATA OUTPUTS</v>
          </cell>
        </row>
        <row r="510">
          <cell r="A510" t="str">
            <v>Revenue</v>
          </cell>
          <cell r="B510" t="str">
            <v>Annual</v>
          </cell>
          <cell r="D510">
            <v>0</v>
          </cell>
          <cell r="E510">
            <v>0</v>
          </cell>
          <cell r="F510">
            <v>0</v>
          </cell>
          <cell r="G510">
            <v>0</v>
          </cell>
        </row>
        <row r="511">
          <cell r="B511" t="str">
            <v>Current Partial Period</v>
          </cell>
          <cell r="D511">
            <v>0</v>
          </cell>
          <cell r="E511">
            <v>0</v>
          </cell>
          <cell r="F511">
            <v>0</v>
          </cell>
          <cell r="G511">
            <v>0</v>
          </cell>
        </row>
        <row r="512">
          <cell r="B512" t="str">
            <v>Past Partial Period</v>
          </cell>
          <cell r="D512">
            <v>0</v>
          </cell>
          <cell r="E512">
            <v>0</v>
          </cell>
          <cell r="F512">
            <v>0</v>
          </cell>
          <cell r="G512">
            <v>0</v>
          </cell>
        </row>
        <row r="513">
          <cell r="B513" t="str">
            <v>LTM</v>
          </cell>
          <cell r="C513" t="str">
            <v>LTMRev</v>
          </cell>
          <cell r="D513">
            <v>0</v>
          </cell>
          <cell r="E513">
            <v>0</v>
          </cell>
          <cell r="F513">
            <v>0</v>
          </cell>
          <cell r="G513">
            <v>0</v>
          </cell>
        </row>
        <row r="515">
          <cell r="A515" t="str">
            <v>Gross Profit</v>
          </cell>
          <cell r="B515" t="str">
            <v>Annual</v>
          </cell>
          <cell r="D515">
            <v>0</v>
          </cell>
          <cell r="E515">
            <v>0</v>
          </cell>
          <cell r="F515">
            <v>0</v>
          </cell>
          <cell r="G515">
            <v>0</v>
          </cell>
        </row>
        <row r="516">
          <cell r="B516" t="str">
            <v>Current Partial Period</v>
          </cell>
          <cell r="D516">
            <v>0</v>
          </cell>
          <cell r="E516">
            <v>0</v>
          </cell>
          <cell r="F516">
            <v>0</v>
          </cell>
          <cell r="G516">
            <v>0</v>
          </cell>
        </row>
        <row r="517">
          <cell r="B517" t="str">
            <v>Past Partial Period</v>
          </cell>
          <cell r="D517">
            <v>0</v>
          </cell>
          <cell r="E517">
            <v>0</v>
          </cell>
          <cell r="F517">
            <v>0</v>
          </cell>
          <cell r="G517">
            <v>0</v>
          </cell>
        </row>
        <row r="518">
          <cell r="B518" t="str">
            <v>LTM</v>
          </cell>
          <cell r="C518" t="str">
            <v>LTMGP</v>
          </cell>
          <cell r="D518">
            <v>0</v>
          </cell>
          <cell r="E518">
            <v>0</v>
          </cell>
          <cell r="F518">
            <v>0</v>
          </cell>
          <cell r="G518">
            <v>0</v>
          </cell>
        </row>
        <row r="520">
          <cell r="A520" t="str">
            <v>D&amp;A</v>
          </cell>
          <cell r="B520" t="str">
            <v>Annual</v>
          </cell>
          <cell r="D520">
            <v>0</v>
          </cell>
          <cell r="E520">
            <v>0</v>
          </cell>
          <cell r="F520">
            <v>0</v>
          </cell>
          <cell r="G520">
            <v>0</v>
          </cell>
        </row>
        <row r="521">
          <cell r="B521" t="str">
            <v>Current Partial Period</v>
          </cell>
          <cell r="D521">
            <v>0</v>
          </cell>
          <cell r="E521">
            <v>0</v>
          </cell>
          <cell r="F521">
            <v>0</v>
          </cell>
          <cell r="G521">
            <v>0</v>
          </cell>
        </row>
        <row r="522">
          <cell r="B522" t="str">
            <v>Past Partial Period</v>
          </cell>
          <cell r="D522">
            <v>0</v>
          </cell>
          <cell r="E522">
            <v>0</v>
          </cell>
          <cell r="F522">
            <v>0</v>
          </cell>
          <cell r="G522">
            <v>0</v>
          </cell>
        </row>
        <row r="523">
          <cell r="B523" t="str">
            <v>LTM</v>
          </cell>
          <cell r="D523">
            <v>0</v>
          </cell>
          <cell r="E523">
            <v>0</v>
          </cell>
          <cell r="F523">
            <v>0</v>
          </cell>
          <cell r="G523">
            <v>0</v>
          </cell>
        </row>
        <row r="525">
          <cell r="A525" t="str">
            <v>EBITDA</v>
          </cell>
          <cell r="B525" t="str">
            <v>Annual</v>
          </cell>
          <cell r="D525">
            <v>0</v>
          </cell>
          <cell r="E525">
            <v>0</v>
          </cell>
          <cell r="F525">
            <v>0</v>
          </cell>
          <cell r="G525">
            <v>0</v>
          </cell>
        </row>
        <row r="526">
          <cell r="B526" t="str">
            <v>Current Partial Period</v>
          </cell>
          <cell r="D526">
            <v>0</v>
          </cell>
          <cell r="E526">
            <v>0</v>
          </cell>
          <cell r="F526">
            <v>0</v>
          </cell>
          <cell r="G526">
            <v>0</v>
          </cell>
        </row>
        <row r="527">
          <cell r="B527" t="str">
            <v>Past Partial Period</v>
          </cell>
          <cell r="D527">
            <v>0</v>
          </cell>
          <cell r="E527">
            <v>0</v>
          </cell>
          <cell r="F527">
            <v>0</v>
          </cell>
          <cell r="G527">
            <v>0</v>
          </cell>
        </row>
        <row r="528">
          <cell r="B528" t="str">
            <v>LTM</v>
          </cell>
          <cell r="C528" t="str">
            <v>LTMEBITDA</v>
          </cell>
          <cell r="D528">
            <v>0</v>
          </cell>
          <cell r="E528">
            <v>0</v>
          </cell>
          <cell r="F528">
            <v>0</v>
          </cell>
          <cell r="G528">
            <v>0</v>
          </cell>
        </row>
        <row r="530">
          <cell r="A530" t="str">
            <v>EBIT</v>
          </cell>
          <cell r="B530" t="str">
            <v>Annual</v>
          </cell>
          <cell r="D530">
            <v>0</v>
          </cell>
          <cell r="E530">
            <v>0</v>
          </cell>
          <cell r="F530">
            <v>0</v>
          </cell>
          <cell r="G530">
            <v>0</v>
          </cell>
        </row>
        <row r="531">
          <cell r="B531" t="str">
            <v>Current Partial Period</v>
          </cell>
          <cell r="D531">
            <v>0</v>
          </cell>
          <cell r="E531">
            <v>0</v>
          </cell>
          <cell r="F531">
            <v>0</v>
          </cell>
          <cell r="G531">
            <v>0</v>
          </cell>
        </row>
        <row r="532">
          <cell r="B532" t="str">
            <v>Past Partial Period</v>
          </cell>
          <cell r="D532">
            <v>0</v>
          </cell>
          <cell r="E532">
            <v>0</v>
          </cell>
          <cell r="F532">
            <v>0</v>
          </cell>
          <cell r="G532">
            <v>0</v>
          </cell>
        </row>
        <row r="533">
          <cell r="B533" t="str">
            <v>LTM</v>
          </cell>
          <cell r="C533" t="str">
            <v>LTMEBIT</v>
          </cell>
          <cell r="D533">
            <v>0</v>
          </cell>
          <cell r="E533">
            <v>0</v>
          </cell>
          <cell r="F533">
            <v>0</v>
          </cell>
          <cell r="G533">
            <v>0</v>
          </cell>
        </row>
        <row r="535">
          <cell r="A535" t="str">
            <v>EBT</v>
          </cell>
          <cell r="B535" t="str">
            <v>Annual</v>
          </cell>
          <cell r="D535">
            <v>0</v>
          </cell>
          <cell r="E535">
            <v>0</v>
          </cell>
          <cell r="F535">
            <v>0</v>
          </cell>
          <cell r="G535">
            <v>0</v>
          </cell>
        </row>
        <row r="536">
          <cell r="B536" t="str">
            <v>Current Partial Period</v>
          </cell>
          <cell r="D536">
            <v>0</v>
          </cell>
          <cell r="E536">
            <v>0</v>
          </cell>
          <cell r="F536">
            <v>0</v>
          </cell>
          <cell r="G536">
            <v>0</v>
          </cell>
        </row>
        <row r="537">
          <cell r="B537" t="str">
            <v>Past Partial Period</v>
          </cell>
          <cell r="D537">
            <v>0</v>
          </cell>
          <cell r="E537">
            <v>0</v>
          </cell>
          <cell r="F537">
            <v>0</v>
          </cell>
          <cell r="G537">
            <v>0</v>
          </cell>
        </row>
        <row r="538">
          <cell r="B538" t="str">
            <v>LTM</v>
          </cell>
          <cell r="C538" t="str">
            <v>LTMEBT</v>
          </cell>
          <cell r="D538">
            <v>0</v>
          </cell>
          <cell r="E538">
            <v>0</v>
          </cell>
          <cell r="F538">
            <v>0</v>
          </cell>
          <cell r="G538">
            <v>0</v>
          </cell>
        </row>
        <row r="540">
          <cell r="A540" t="str">
            <v>Net Income</v>
          </cell>
          <cell r="B540" t="str">
            <v>Annual</v>
          </cell>
          <cell r="D540">
            <v>0</v>
          </cell>
          <cell r="E540">
            <v>0</v>
          </cell>
          <cell r="F540">
            <v>0</v>
          </cell>
          <cell r="G540">
            <v>0</v>
          </cell>
        </row>
        <row r="541">
          <cell r="B541" t="str">
            <v>Current Partial Period</v>
          </cell>
          <cell r="D541">
            <v>0</v>
          </cell>
          <cell r="E541">
            <v>0</v>
          </cell>
          <cell r="F541">
            <v>0</v>
          </cell>
          <cell r="G541">
            <v>0</v>
          </cell>
        </row>
        <row r="542">
          <cell r="B542" t="str">
            <v>Past Partial Period</v>
          </cell>
          <cell r="D542">
            <v>0</v>
          </cell>
          <cell r="E542">
            <v>0</v>
          </cell>
          <cell r="F542">
            <v>0</v>
          </cell>
          <cell r="G542">
            <v>0</v>
          </cell>
        </row>
        <row r="543">
          <cell r="B543" t="str">
            <v>LTM</v>
          </cell>
          <cell r="C543" t="str">
            <v>LTMNI</v>
          </cell>
          <cell r="D543">
            <v>0</v>
          </cell>
          <cell r="E543">
            <v>0</v>
          </cell>
          <cell r="F543">
            <v>0</v>
          </cell>
          <cell r="G543">
            <v>0</v>
          </cell>
        </row>
        <row r="545">
          <cell r="A545" t="str">
            <v>Cash Flow Statement  Data  Outputs ($ MM)</v>
          </cell>
        </row>
        <row r="547">
          <cell r="A547" t="str">
            <v>Capital Expenditures</v>
          </cell>
          <cell r="B547" t="str">
            <v>Annual</v>
          </cell>
          <cell r="D547">
            <v>0</v>
          </cell>
          <cell r="E547">
            <v>0</v>
          </cell>
          <cell r="F547">
            <v>0</v>
          </cell>
          <cell r="G547">
            <v>0</v>
          </cell>
        </row>
        <row r="548">
          <cell r="B548" t="str">
            <v>Current Partial Period</v>
          </cell>
          <cell r="D548">
            <v>0</v>
          </cell>
          <cell r="E548">
            <v>0</v>
          </cell>
          <cell r="F548">
            <v>0</v>
          </cell>
          <cell r="G548">
            <v>0</v>
          </cell>
        </row>
        <row r="549">
          <cell r="B549" t="str">
            <v>Past Partial Period</v>
          </cell>
          <cell r="D549">
            <v>0</v>
          </cell>
          <cell r="E549">
            <v>0</v>
          </cell>
          <cell r="F549">
            <v>0</v>
          </cell>
          <cell r="G549">
            <v>0</v>
          </cell>
        </row>
        <row r="550">
          <cell r="B550" t="str">
            <v>LTM</v>
          </cell>
          <cell r="C550" t="str">
            <v>LTMCAPX</v>
          </cell>
          <cell r="D550">
            <v>0</v>
          </cell>
          <cell r="E550">
            <v>0</v>
          </cell>
          <cell r="F550">
            <v>0</v>
          </cell>
          <cell r="G550">
            <v>0</v>
          </cell>
        </row>
        <row r="552">
          <cell r="A552" t="str">
            <v>D&amp;A</v>
          </cell>
          <cell r="B552" t="str">
            <v>Annual</v>
          </cell>
          <cell r="D552">
            <v>0</v>
          </cell>
          <cell r="E552">
            <v>0</v>
          </cell>
          <cell r="F552">
            <v>0</v>
          </cell>
          <cell r="G552">
            <v>0</v>
          </cell>
        </row>
        <row r="553">
          <cell r="B553" t="str">
            <v>Current Partial Period</v>
          </cell>
          <cell r="D553">
            <v>0</v>
          </cell>
          <cell r="E553">
            <v>0</v>
          </cell>
          <cell r="F553">
            <v>0</v>
          </cell>
          <cell r="G553">
            <v>0</v>
          </cell>
        </row>
        <row r="554">
          <cell r="B554" t="str">
            <v>Past Partial Period</v>
          </cell>
          <cell r="D554">
            <v>0</v>
          </cell>
          <cell r="E554">
            <v>0</v>
          </cell>
          <cell r="F554">
            <v>0</v>
          </cell>
          <cell r="G554">
            <v>0</v>
          </cell>
        </row>
        <row r="555">
          <cell r="B555" t="str">
            <v>LTM</v>
          </cell>
          <cell r="C555" t="str">
            <v>LTMDA</v>
          </cell>
          <cell r="D555">
            <v>0</v>
          </cell>
          <cell r="E555">
            <v>0</v>
          </cell>
          <cell r="F555">
            <v>0</v>
          </cell>
          <cell r="G555">
            <v>0</v>
          </cell>
        </row>
        <row r="558">
          <cell r="A558" t="str">
            <v>End of sheet</v>
          </cell>
        </row>
        <row r="559">
          <cell r="B559" t="str">
            <v>'05–'07 Revenue CAGR</v>
          </cell>
          <cell r="C559" t="str">
            <v>'05–'07 Revenue CAGR</v>
          </cell>
          <cell r="D559" t="e">
            <v>#REF!</v>
          </cell>
          <cell r="G559" t="e">
            <v>#REF!</v>
          </cell>
        </row>
        <row r="560">
          <cell r="B560" t="str">
            <v>'08–'10 Revenue CAGR</v>
          </cell>
          <cell r="C560" t="str">
            <v>'08–'10 Revenue CAGR</v>
          </cell>
          <cell r="D560" t="e">
            <v>#REF!</v>
          </cell>
          <cell r="G560" t="e">
            <v>#REF!</v>
          </cell>
        </row>
        <row r="561">
          <cell r="B561" t="str">
            <v>'05–'07 Avg EBITDA Margin</v>
          </cell>
          <cell r="C561" t="str">
            <v>'05–'07 Avg EBITDA Margin</v>
          </cell>
          <cell r="D561" t="e">
            <v>#REF!</v>
          </cell>
          <cell r="G561" t="e">
            <v>#REF!</v>
          </cell>
        </row>
        <row r="562">
          <cell r="B562" t="str">
            <v>'08–'10 Avg EBITDA Margin</v>
          </cell>
          <cell r="C562" t="str">
            <v>'08–'10 Avg EBITDA Margin</v>
          </cell>
          <cell r="D562" t="e">
            <v>#REF!</v>
          </cell>
          <cell r="G562" t="e">
            <v>#REF!</v>
          </cell>
        </row>
        <row r="563">
          <cell r="B563" t="str">
            <v>'05–'07 EPS CAGR</v>
          </cell>
          <cell r="C563" t="str">
            <v>'05–'07 EPS CAGR</v>
          </cell>
          <cell r="D563" t="e">
            <v>#REF!</v>
          </cell>
          <cell r="G563" t="e">
            <v>#REF!</v>
          </cell>
        </row>
        <row r="564">
          <cell r="B564" t="str">
            <v>'08–'10 EPS CAGR</v>
          </cell>
          <cell r="C564" t="str">
            <v>'08–'10 EPS CAGR</v>
          </cell>
          <cell r="D564" t="e">
            <v>#REF!</v>
          </cell>
          <cell r="G564" t="e">
            <v>#REF!</v>
          </cell>
        </row>
        <row r="565">
          <cell r="B565" t="str">
            <v>'05–'07 Avg ROE</v>
          </cell>
          <cell r="C565" t="str">
            <v>'05–'07 Avg ROE</v>
          </cell>
          <cell r="D565" t="e">
            <v>#REF!</v>
          </cell>
          <cell r="G565" t="e">
            <v>#REF!</v>
          </cell>
        </row>
        <row r="566">
          <cell r="B566" t="str">
            <v>'08–'10 Avg ROE</v>
          </cell>
          <cell r="C566" t="str">
            <v>'08–'10 Avg ROE</v>
          </cell>
          <cell r="D566" t="e">
            <v>#REF!</v>
          </cell>
          <cell r="G566" t="e">
            <v>#REF!</v>
          </cell>
        </row>
        <row r="567">
          <cell r="B567" t="str">
            <v>'05–'07 Avg Capex / rev</v>
          </cell>
          <cell r="C567" t="str">
            <v>'05–'07 Avg Capex / rev</v>
          </cell>
          <cell r="D567" t="e">
            <v>#REF!</v>
          </cell>
          <cell r="G567" t="e">
            <v>#REF!</v>
          </cell>
        </row>
        <row r="568">
          <cell r="B568" t="str">
            <v>'08–'10 Avg Capex / rev</v>
          </cell>
          <cell r="C568" t="str">
            <v>'08–'10 Avg Capex / rev</v>
          </cell>
          <cell r="D568" t="e">
            <v>#REF!</v>
          </cell>
          <cell r="G568" t="e">
            <v>#REF!</v>
          </cell>
        </row>
        <row r="570">
          <cell r="B570" t="str">
            <v>2007 EBITDA</v>
          </cell>
          <cell r="D570" t="e">
            <v>#REF!</v>
          </cell>
          <cell r="G570" t="e">
            <v>#REF!</v>
          </cell>
        </row>
        <row r="571">
          <cell r="B571" t="str">
            <v>2009 EPS</v>
          </cell>
          <cell r="D571" t="e">
            <v>#REF!</v>
          </cell>
          <cell r="G571" t="e">
            <v>#REF!</v>
          </cell>
        </row>
        <row r="573">
          <cell r="B573" t="str">
            <v>'09 PEG</v>
          </cell>
          <cell r="C573" t="str">
            <v>2009 PEG</v>
          </cell>
          <cell r="D573" t="e">
            <v>#REF!</v>
          </cell>
          <cell r="G573" t="e">
            <v>#REF!</v>
          </cell>
        </row>
        <row r="574">
          <cell r="B574" t="str">
            <v>Leverage</v>
          </cell>
          <cell r="C574" t="str">
            <v>Debt / LTM EBITDA</v>
          </cell>
          <cell r="D574" t="e">
            <v>#REF!</v>
          </cell>
          <cell r="G574" t="e">
            <v>#REF!</v>
          </cell>
        </row>
        <row r="576">
          <cell r="B576" t="str">
            <v>'05–'07 Avg ROIC</v>
          </cell>
          <cell r="C576" t="str">
            <v>05–'07 Avg ROIC</v>
          </cell>
          <cell r="D576" t="e">
            <v>#REF!</v>
          </cell>
          <cell r="G576" t="e">
            <v>#REF!</v>
          </cell>
        </row>
      </sheetData>
      <sheetData sheetId="2">
        <row r="1">
          <cell r="A1" t="str">
            <v>Lubrizol Corp.</v>
          </cell>
          <cell r="P1" t="str">
            <v>Preliminary Draft - Confidential</v>
          </cell>
        </row>
        <row r="2">
          <cell r="A2" t="str">
            <v>Consolidated Projection Comparison</v>
          </cell>
          <cell r="P2" t="str">
            <v>($ in millions, except per share data)</v>
          </cell>
        </row>
        <row r="8">
          <cell r="C8" t="str">
            <v>Revenue - Lubricant Additives</v>
          </cell>
        </row>
        <row r="9">
          <cell r="D9" t="str">
            <v>2009E</v>
          </cell>
          <cell r="E9" t="str">
            <v>2010E</v>
          </cell>
          <cell r="F9" t="str">
            <v>2011E</v>
          </cell>
          <cell r="G9" t="str">
            <v>2012E</v>
          </cell>
        </row>
        <row r="10">
          <cell r="C10" t="str">
            <v>Mgmt Projections</v>
          </cell>
          <cell r="D10">
            <v>3284</v>
          </cell>
          <cell r="E10">
            <v>3537.2</v>
          </cell>
          <cell r="F10">
            <v>3739.7241605701088</v>
          </cell>
          <cell r="G10">
            <v>3928.954203094956</v>
          </cell>
        </row>
        <row r="11">
          <cell r="C11" t="str">
            <v>Benchmark</v>
          </cell>
          <cell r="D11">
            <v>3284</v>
          </cell>
          <cell r="E11">
            <v>3535.6</v>
          </cell>
          <cell r="F11">
            <v>3659.1666666666665</v>
          </cell>
          <cell r="G11">
            <v>3765.3</v>
          </cell>
        </row>
        <row r="23">
          <cell r="C23" t="str">
            <v>Revenue - Advanced Materials</v>
          </cell>
        </row>
        <row r="24">
          <cell r="D24" t="str">
            <v>2009E</v>
          </cell>
          <cell r="E24" t="str">
            <v>2010E</v>
          </cell>
          <cell r="F24" t="str">
            <v>2011E</v>
          </cell>
          <cell r="G24" t="str">
            <v>2012E</v>
          </cell>
        </row>
        <row r="25">
          <cell r="C25" t="str">
            <v>Mgmt Projections</v>
          </cell>
          <cell r="D25">
            <v>1302</v>
          </cell>
          <cell r="E25">
            <v>1434.9632475316689</v>
          </cell>
          <cell r="F25">
            <v>1613.6276067718652</v>
          </cell>
          <cell r="G25">
            <v>1810.4980935625936</v>
          </cell>
        </row>
        <row r="26">
          <cell r="C26" t="str">
            <v>Benchmark</v>
          </cell>
          <cell r="D26">
            <v>1302</v>
          </cell>
          <cell r="E26">
            <v>1487.3666666666668</v>
          </cell>
          <cell r="F26">
            <v>1555.3</v>
          </cell>
          <cell r="G26">
            <v>1588.75</v>
          </cell>
        </row>
        <row r="36">
          <cell r="C36" t="str">
            <v>EBIT - Lubricant Additives</v>
          </cell>
        </row>
        <row r="37">
          <cell r="D37" t="str">
            <v>2009E</v>
          </cell>
          <cell r="E37" t="str">
            <v>2010E</v>
          </cell>
          <cell r="F37" t="str">
            <v>2011E</v>
          </cell>
          <cell r="G37" t="str">
            <v>2012E</v>
          </cell>
        </row>
        <row r="38">
          <cell r="C38" t="str">
            <v>Mgmt Projections</v>
          </cell>
          <cell r="D38">
            <v>787.8</v>
          </cell>
          <cell r="E38">
            <v>809.6</v>
          </cell>
          <cell r="F38">
            <v>832.22784540583291</v>
          </cell>
          <cell r="G38">
            <v>873.96484622300818</v>
          </cell>
        </row>
        <row r="39">
          <cell r="C39" t="str">
            <v>Benchmark</v>
          </cell>
          <cell r="D39">
            <v>788</v>
          </cell>
          <cell r="E39">
            <v>622.9</v>
          </cell>
          <cell r="F39">
            <v>708.69999999999993</v>
          </cell>
          <cell r="G39">
            <v>612.25</v>
          </cell>
        </row>
        <row r="48">
          <cell r="C48" t="str">
            <v>EBIT - Advanced Materials</v>
          </cell>
        </row>
        <row r="49">
          <cell r="D49" t="str">
            <v>2009E</v>
          </cell>
          <cell r="E49" t="str">
            <v>2010E</v>
          </cell>
          <cell r="F49" t="str">
            <v>2011E</v>
          </cell>
          <cell r="G49" t="str">
            <v>2012E</v>
          </cell>
        </row>
        <row r="50">
          <cell r="C50" t="str">
            <v>Mgmt Projections</v>
          </cell>
          <cell r="D50">
            <v>168.7</v>
          </cell>
          <cell r="E50">
            <v>179.43412310980025</v>
          </cell>
          <cell r="F50">
            <v>228.73568455630303</v>
          </cell>
          <cell r="G50">
            <v>278.63860661440742</v>
          </cell>
        </row>
        <row r="51">
          <cell r="C51" t="str">
            <v>Benchmark</v>
          </cell>
          <cell r="D51">
            <v>169</v>
          </cell>
          <cell r="E51">
            <v>200.96666666666667</v>
          </cell>
          <cell r="F51">
            <v>206.23333333333335</v>
          </cell>
          <cell r="G51">
            <v>203.1</v>
          </cell>
        </row>
      </sheetData>
      <sheetData sheetId="3">
        <row r="1">
          <cell r="A1" t="str">
            <v>Lubrizol Corp.</v>
          </cell>
          <cell r="P1" t="str">
            <v>Preliminary Draft - Confidential</v>
          </cell>
        </row>
        <row r="2">
          <cell r="A2" t="str">
            <v>Consolidated Projection Comparison</v>
          </cell>
          <cell r="P2" t="str">
            <v>($ in millions, except per share data)</v>
          </cell>
        </row>
        <row r="8">
          <cell r="C8" t="str">
            <v>Revenue</v>
          </cell>
        </row>
        <row r="9">
          <cell r="D9" t="str">
            <v>2009E</v>
          </cell>
          <cell r="E9" t="str">
            <v>2010E</v>
          </cell>
          <cell r="F9" t="str">
            <v>2011E</v>
          </cell>
          <cell r="G9" t="str">
            <v>2012E</v>
          </cell>
        </row>
        <row r="10">
          <cell r="C10" t="str">
            <v>Mgmt Projections</v>
          </cell>
          <cell r="D10">
            <v>4586</v>
          </cell>
          <cell r="E10">
            <v>4972.1632475316692</v>
          </cell>
          <cell r="F10">
            <v>5353.3517673419738</v>
          </cell>
          <cell r="G10">
            <v>5739.4522966575496</v>
          </cell>
        </row>
        <row r="11">
          <cell r="C11" t="str">
            <v>Benchmark</v>
          </cell>
          <cell r="D11">
            <v>4586</v>
          </cell>
          <cell r="E11">
            <v>5013.95</v>
          </cell>
          <cell r="F11">
            <v>5204.1000000000004</v>
          </cell>
          <cell r="G11">
            <v>5343</v>
          </cell>
        </row>
        <row r="23">
          <cell r="C23" t="str">
            <v>EBIT</v>
          </cell>
        </row>
        <row r="24">
          <cell r="D24" t="str">
            <v>2009E</v>
          </cell>
          <cell r="E24" t="str">
            <v>2010E</v>
          </cell>
          <cell r="F24" t="str">
            <v>2011E</v>
          </cell>
          <cell r="G24" t="str">
            <v>2012E</v>
          </cell>
        </row>
        <row r="25">
          <cell r="C25" t="str">
            <v>Mgmt Projections</v>
          </cell>
          <cell r="D25">
            <v>859</v>
          </cell>
          <cell r="E25">
            <v>920.73412310980007</v>
          </cell>
          <cell r="F25">
            <v>989.93152996213587</v>
          </cell>
          <cell r="G25">
            <v>1078.7301728374155</v>
          </cell>
        </row>
        <row r="26">
          <cell r="C26" t="str">
            <v>Benchmark</v>
          </cell>
          <cell r="D26">
            <v>859</v>
          </cell>
          <cell r="E26">
            <v>900.22500000000002</v>
          </cell>
          <cell r="F26">
            <v>856.97500000000002</v>
          </cell>
          <cell r="G26">
            <v>791.5</v>
          </cell>
        </row>
        <row r="36">
          <cell r="C36" t="str">
            <v>EBITDA</v>
          </cell>
        </row>
        <row r="37">
          <cell r="D37" t="str">
            <v>2009E</v>
          </cell>
          <cell r="E37" t="str">
            <v>2010E</v>
          </cell>
          <cell r="F37" t="str">
            <v>2011E</v>
          </cell>
          <cell r="G37" t="str">
            <v>2012E</v>
          </cell>
        </row>
        <row r="38">
          <cell r="C38" t="str">
            <v>Mgmt Projections</v>
          </cell>
          <cell r="D38">
            <v>1030</v>
          </cell>
          <cell r="E38">
            <v>1093.1423953085355</v>
          </cell>
          <cell r="F38">
            <v>1173.4166304351954</v>
          </cell>
          <cell r="G38">
            <v>1270.1631714808668</v>
          </cell>
        </row>
        <row r="39">
          <cell r="C39" t="str">
            <v>Benchmark</v>
          </cell>
          <cell r="D39">
            <v>1030</v>
          </cell>
          <cell r="E39">
            <v>1081.4749999999999</v>
          </cell>
          <cell r="F39">
            <v>1040.9749999999999</v>
          </cell>
          <cell r="G39">
            <v>972.16666666666663</v>
          </cell>
        </row>
        <row r="48">
          <cell r="C48" t="str">
            <v>EPS</v>
          </cell>
        </row>
        <row r="49">
          <cell r="D49" t="str">
            <v>2009E</v>
          </cell>
          <cell r="E49" t="str">
            <v>2010E</v>
          </cell>
          <cell r="F49" t="str">
            <v>2011E</v>
          </cell>
          <cell r="G49" t="str">
            <v>2012E</v>
          </cell>
        </row>
        <row r="50">
          <cell r="C50" t="str">
            <v>Mgmt Projections</v>
          </cell>
          <cell r="D50">
            <v>7.55</v>
          </cell>
          <cell r="E50">
            <v>7.7157064360669727</v>
          </cell>
          <cell r="F50">
            <v>8.4512278909852547</v>
          </cell>
          <cell r="G50">
            <v>9.2790994937646989</v>
          </cell>
        </row>
        <row r="51">
          <cell r="C51" t="str">
            <v>Benchmark</v>
          </cell>
          <cell r="D51">
            <v>7.55</v>
          </cell>
          <cell r="E51">
            <v>7.75</v>
          </cell>
          <cell r="F51">
            <v>7.2874999999999996</v>
          </cell>
          <cell r="G51">
            <v>6.7700000000000005</v>
          </cell>
        </row>
      </sheetData>
      <sheetData sheetId="4" refreshError="1"/>
      <sheetData sheetId="5"/>
      <sheetData sheetId="6">
        <row r="1">
          <cell r="A1" t="str">
            <v>Lubrizol Corp.</v>
          </cell>
          <cell r="K1" t="str">
            <v>Preliminary Draft - Confidential</v>
          </cell>
        </row>
        <row r="2">
          <cell r="A2" t="str">
            <v>Share Buyback</v>
          </cell>
          <cell r="K2" t="str">
            <v>($ in millions, except per share values)</v>
          </cell>
        </row>
        <row r="5">
          <cell r="A5" t="str">
            <v>Assumptions</v>
          </cell>
        </row>
        <row r="6">
          <cell r="A6" t="str">
            <v>Cash on Balance Sheet</v>
          </cell>
          <cell r="D6">
            <v>991</v>
          </cell>
        </row>
        <row r="7">
          <cell r="A7" t="str">
            <v>Cash Floor</v>
          </cell>
          <cell r="D7">
            <v>-300</v>
          </cell>
        </row>
        <row r="8">
          <cell r="A8" t="str">
            <v>Cash Available for Repurchase</v>
          </cell>
          <cell r="D8">
            <v>691</v>
          </cell>
        </row>
        <row r="10">
          <cell r="A10" t="str">
            <v>Current Share Price</v>
          </cell>
          <cell r="D10">
            <v>75.55</v>
          </cell>
        </row>
        <row r="11">
          <cell r="A11" t="str">
            <v>% Premium</v>
          </cell>
          <cell r="D11">
            <v>0</v>
          </cell>
        </row>
        <row r="12">
          <cell r="A12" t="str">
            <v>Share Repurchase Price</v>
          </cell>
          <cell r="D12">
            <v>75.55</v>
          </cell>
        </row>
        <row r="14">
          <cell r="A14" t="str">
            <v>Interest on  Cash</v>
          </cell>
          <cell r="D14">
            <v>1.4999999999999999E-2</v>
          </cell>
        </row>
        <row r="15">
          <cell r="A15" t="str">
            <v>Tax Rate</v>
          </cell>
          <cell r="D15">
            <v>0.32500000000000001</v>
          </cell>
        </row>
        <row r="18">
          <cell r="F18" t="str">
            <v>2010E</v>
          </cell>
          <cell r="G18" t="str">
            <v>2011E</v>
          </cell>
          <cell r="H18" t="str">
            <v>2012E</v>
          </cell>
          <cell r="I18" t="str">
            <v>2013E</v>
          </cell>
        </row>
        <row r="20">
          <cell r="A20" t="str">
            <v>Recurring EPS</v>
          </cell>
          <cell r="F20">
            <v>7.7157064360669727</v>
          </cell>
          <cell r="G20">
            <v>8.4512278909852547</v>
          </cell>
          <cell r="H20">
            <v>9.2790994937646989</v>
          </cell>
          <cell r="I20">
            <v>10.086867431895392</v>
          </cell>
        </row>
        <row r="21">
          <cell r="A21" t="str">
            <v>% growth</v>
          </cell>
          <cell r="G21">
            <v>9.5327817486691391E-2</v>
          </cell>
          <cell r="H21">
            <v>9.7958736110112188E-2</v>
          </cell>
          <cell r="I21">
            <v>8.705240618160115E-2</v>
          </cell>
        </row>
        <row r="23">
          <cell r="A23" t="str">
            <v>$ Value of Repurchase</v>
          </cell>
          <cell r="F23">
            <v>691</v>
          </cell>
          <cell r="G23">
            <v>691</v>
          </cell>
          <cell r="H23">
            <v>691</v>
          </cell>
          <cell r="I23">
            <v>691</v>
          </cell>
        </row>
        <row r="25">
          <cell r="A25" t="str">
            <v>Recurring Net Income</v>
          </cell>
          <cell r="F25">
            <v>543.18573309911494</v>
          </cell>
          <cell r="G25">
            <v>594.96644352536202</v>
          </cell>
          <cell r="H25">
            <v>653.24860436103484</v>
          </cell>
          <cell r="I25">
            <v>710.11546720543572</v>
          </cell>
        </row>
        <row r="26">
          <cell r="A26" t="str">
            <v>Less: Foregone Int. Income @ 1.5%</v>
          </cell>
          <cell r="F26">
            <v>-10.365</v>
          </cell>
          <cell r="G26">
            <v>-10.365</v>
          </cell>
          <cell r="H26">
            <v>-10.365</v>
          </cell>
          <cell r="I26">
            <v>-10.365</v>
          </cell>
        </row>
        <row r="27">
          <cell r="A27" t="str">
            <v>Plus: Tax Savings @ 32.5%</v>
          </cell>
          <cell r="F27">
            <v>3.3686250000000002</v>
          </cell>
          <cell r="G27">
            <v>3.3686250000000002</v>
          </cell>
          <cell r="H27">
            <v>3.3686250000000002</v>
          </cell>
          <cell r="I27">
            <v>3.3686250000000002</v>
          </cell>
        </row>
        <row r="28">
          <cell r="A28" t="str">
            <v>Pro Forma Net Income for Share Repurchase</v>
          </cell>
          <cell r="F28">
            <v>536.18935809911488</v>
          </cell>
          <cell r="G28">
            <v>587.97006852536197</v>
          </cell>
          <cell r="H28">
            <v>646.25222936103478</v>
          </cell>
          <cell r="I28">
            <v>703.11909220543566</v>
          </cell>
        </row>
        <row r="30">
          <cell r="A30" t="str">
            <v>Weighted Avg Shares Outstanding</v>
          </cell>
          <cell r="F30">
            <v>70.400000000000006</v>
          </cell>
          <cell r="G30">
            <v>70.400000000000006</v>
          </cell>
          <cell r="H30">
            <v>70.400000000000006</v>
          </cell>
          <cell r="I30">
            <v>70.400000000000006</v>
          </cell>
        </row>
        <row r="32">
          <cell r="A32" t="str">
            <v xml:space="preserve">Repurchase Price </v>
          </cell>
          <cell r="F32">
            <v>75.55</v>
          </cell>
          <cell r="G32">
            <v>75.55</v>
          </cell>
          <cell r="H32">
            <v>75.55</v>
          </cell>
          <cell r="I32">
            <v>75.55</v>
          </cell>
        </row>
        <row r="33">
          <cell r="A33" t="str">
            <v>Shares Repurchased</v>
          </cell>
          <cell r="F33">
            <v>9.1462607544672405</v>
          </cell>
          <cell r="G33">
            <v>9.1462607544672405</v>
          </cell>
          <cell r="H33">
            <v>9.1462607544672405</v>
          </cell>
          <cell r="I33">
            <v>9.1462607544672405</v>
          </cell>
        </row>
        <row r="35">
          <cell r="A35" t="str">
            <v>Pro Forma Shares Outstanding for Share Buyback</v>
          </cell>
          <cell r="F35">
            <v>61.253739245532763</v>
          </cell>
          <cell r="G35">
            <v>61.253739245532763</v>
          </cell>
          <cell r="H35">
            <v>61.253739245532763</v>
          </cell>
          <cell r="I35">
            <v>61.253739245532763</v>
          </cell>
        </row>
        <row r="36">
          <cell r="A36" t="str">
            <v>Cumulative % of TSO Repurchased</v>
          </cell>
          <cell r="F36">
            <v>0.1299184766259551</v>
          </cell>
          <cell r="G36">
            <v>0.1299184766259551</v>
          </cell>
          <cell r="H36">
            <v>0.1299184766259551</v>
          </cell>
          <cell r="I36">
            <v>0.1299184766259551</v>
          </cell>
        </row>
        <row r="38">
          <cell r="A38" t="str">
            <v>Pro Forma EPS for Share Buyback</v>
          </cell>
          <cell r="F38">
            <v>8.7535775726249909</v>
          </cell>
          <cell r="G38">
            <v>9.5989253189672432</v>
          </cell>
          <cell r="H38">
            <v>10.550412714733428</v>
          </cell>
          <cell r="I38">
            <v>11.478794615084894</v>
          </cell>
        </row>
        <row r="40">
          <cell r="A40" t="str">
            <v>$ Accretion / (Dilution)</v>
          </cell>
          <cell r="F40">
            <v>1.0378711365580182</v>
          </cell>
          <cell r="G40">
            <v>1.1476974279819885</v>
          </cell>
          <cell r="H40">
            <v>1.2713132209687288</v>
          </cell>
          <cell r="I40">
            <v>1.3919271831895017</v>
          </cell>
        </row>
        <row r="41">
          <cell r="A41" t="str">
            <v>% Accretion / (Dilution)</v>
          </cell>
          <cell r="F41">
            <v>0.13451407789525316</v>
          </cell>
          <cell r="G41">
            <v>0.1358024470273973</v>
          </cell>
          <cell r="H41">
            <v>0.13700825406851358</v>
          </cell>
          <cell r="I41">
            <v>0.13799399988029282</v>
          </cell>
        </row>
        <row r="53">
          <cell r="J53" t="str">
            <v>% Accretion 2010E</v>
          </cell>
          <cell r="Q53" t="str">
            <v>% Accretion 2011E</v>
          </cell>
        </row>
        <row r="56">
          <cell r="J56" t="str">
            <v>$ Value of</v>
          </cell>
          <cell r="K56" t="str">
            <v>% Share Repurchase Premium</v>
          </cell>
          <cell r="Q56" t="str">
            <v>$ Value of</v>
          </cell>
          <cell r="R56" t="str">
            <v>% Share Repurchase Premium</v>
          </cell>
        </row>
        <row r="57">
          <cell r="J57" t="str">
            <v>Repurchase</v>
          </cell>
          <cell r="K57" t="str">
            <v>0.0%</v>
          </cell>
          <cell r="L57" t="str">
            <v>2.5%</v>
          </cell>
          <cell r="M57" t="str">
            <v>5.0%</v>
          </cell>
          <cell r="N57" t="str">
            <v>7.5%</v>
          </cell>
          <cell r="O57" t="str">
            <v>10.0%</v>
          </cell>
          <cell r="Q57" t="str">
            <v>Repurchase</v>
          </cell>
          <cell r="R57" t="str">
            <v>0.0%</v>
          </cell>
          <cell r="S57" t="str">
            <v>2.5%</v>
          </cell>
          <cell r="T57" t="str">
            <v>5.0%</v>
          </cell>
          <cell r="U57" t="str">
            <v>7.5%</v>
          </cell>
          <cell r="V57" t="str">
            <v>10.0%</v>
          </cell>
        </row>
        <row r="58">
          <cell r="J58">
            <v>0.13451407789525316</v>
          </cell>
          <cell r="K58">
            <v>0</v>
          </cell>
          <cell r="L58">
            <v>2.5000000000000001E-2</v>
          </cell>
          <cell r="M58">
            <v>0.05</v>
          </cell>
          <cell r="N58">
            <v>7.5000000000000011E-2</v>
          </cell>
          <cell r="O58">
            <v>0.1</v>
          </cell>
          <cell r="Q58">
            <v>0.1358024470273973</v>
          </cell>
          <cell r="R58">
            <v>0</v>
          </cell>
          <cell r="S58">
            <v>2.5000000000000001E-2</v>
          </cell>
          <cell r="T58">
            <v>0.05</v>
          </cell>
          <cell r="U58">
            <v>7.5000000000000011E-2</v>
          </cell>
          <cell r="V58">
            <v>0.1</v>
          </cell>
        </row>
        <row r="59">
          <cell r="J59">
            <v>691</v>
          </cell>
          <cell r="K59">
            <v>0.13451407789525316</v>
          </cell>
          <cell r="L59">
            <v>0.13039729252817178</v>
          </cell>
          <cell r="M59">
            <v>0.12650422567203146</v>
          </cell>
          <cell r="N59">
            <v>0.12281712342105289</v>
          </cell>
          <cell r="O59">
            <v>0.1193200620152064</v>
          </cell>
          <cell r="Q59">
            <v>691</v>
          </cell>
          <cell r="R59">
            <v>0.1358024470273973</v>
          </cell>
          <cell r="S59">
            <v>0.13168098658462157</v>
          </cell>
          <cell r="T59">
            <v>0.12778349871047512</v>
          </cell>
          <cell r="U59">
            <v>0.12409220933760912</v>
          </cell>
          <cell r="V59">
            <v>0.12059117662276209</v>
          </cell>
        </row>
        <row r="60">
          <cell r="J60">
            <v>591</v>
          </cell>
          <cell r="K60">
            <v>0.11261402963773115</v>
          </cell>
          <cell r="L60">
            <v>0.10923202439734192</v>
          </cell>
          <cell r="M60">
            <v>0.10603012706699033</v>
          </cell>
          <cell r="N60">
            <v>0.10299432340148429</v>
          </cell>
          <cell r="O60">
            <v>0.1001120163348761</v>
          </cell>
          <cell r="Q60">
            <v>591</v>
          </cell>
          <cell r="R60">
            <v>0.11369264119944922</v>
          </cell>
          <cell r="S60">
            <v>0.11030735731088792</v>
          </cell>
          <cell r="T60">
            <v>0.10710235593601802</v>
          </cell>
          <cell r="U60">
            <v>0.10406360924368929</v>
          </cell>
          <cell r="V60">
            <v>0.10117850795586514</v>
          </cell>
        </row>
        <row r="61">
          <cell r="J61">
            <v>491</v>
          </cell>
          <cell r="K61">
            <v>9.1621243949601139E-2</v>
          </cell>
          <cell r="L61">
            <v>8.8920076133870429E-2</v>
          </cell>
          <cell r="M61">
            <v>8.6359934285390683E-2</v>
          </cell>
          <cell r="N61">
            <v>8.3930055084963984E-2</v>
          </cell>
          <cell r="O61">
            <v>8.1620743337254886E-2</v>
          </cell>
          <cell r="Q61">
            <v>491</v>
          </cell>
          <cell r="R61">
            <v>9.2498787656552395E-2</v>
          </cell>
          <cell r="S61">
            <v>8.9795448398271027E-2</v>
          </cell>
          <cell r="T61">
            <v>8.7233248476645375E-2</v>
          </cell>
          <cell r="U61">
            <v>8.4801415919949052E-2</v>
          </cell>
          <cell r="V61">
            <v>8.2490247738973288E-2</v>
          </cell>
        </row>
        <row r="62">
          <cell r="J62">
            <v>391</v>
          </cell>
          <cell r="K62">
            <v>7.1480486610814076E-2</v>
          </cell>
          <cell r="L62">
            <v>6.9410862528748396E-2</v>
          </cell>
          <cell r="M62">
            <v>6.74472114933935E-2</v>
          </cell>
          <cell r="N62">
            <v>6.5581597319987139E-2</v>
          </cell>
          <cell r="O62">
            <v>6.3806856964774061E-2</v>
          </cell>
          <cell r="Q62">
            <v>391</v>
          </cell>
          <cell r="R62">
            <v>7.2165123148052457E-2</v>
          </cell>
          <cell r="S62">
            <v>7.009417665248252E-2</v>
          </cell>
          <cell r="T62">
            <v>6.8129270916494233E-2</v>
          </cell>
          <cell r="U62">
            <v>6.6262464684395894E-2</v>
          </cell>
          <cell r="V62">
            <v>6.4486590335511185E-2</v>
          </cell>
        </row>
        <row r="63">
          <cell r="J63">
            <v>291</v>
          </cell>
          <cell r="K63">
            <v>5.2140917776509754E-2</v>
          </cell>
          <cell r="L63">
            <v>5.0657719184224348E-2</v>
          </cell>
          <cell r="M63">
            <v>4.9249031648350483E-2</v>
          </cell>
          <cell r="N63">
            <v>4.7909377959033606E-2</v>
          </cell>
          <cell r="O63">
            <v>4.6633804897130204E-2</v>
          </cell>
          <cell r="Q63">
            <v>291</v>
          </cell>
          <cell r="R63">
            <v>5.2640320887589631E-2</v>
          </cell>
          <cell r="S63">
            <v>5.115641828885531E-2</v>
          </cell>
          <cell r="T63">
            <v>4.9747062113518536E-2</v>
          </cell>
          <cell r="U63">
            <v>4.8406772551944588E-2</v>
          </cell>
          <cell r="V63">
            <v>4.7130594033923279E-2</v>
          </cell>
        </row>
        <row r="66">
          <cell r="J66" t="str">
            <v>% Accretion 2012E</v>
          </cell>
          <cell r="Q66" t="str">
            <v>% Accretion 2013E</v>
          </cell>
        </row>
        <row r="69">
          <cell r="J69" t="str">
            <v>$ Value of</v>
          </cell>
          <cell r="K69" t="str">
            <v>% Share Repurchase Premium</v>
          </cell>
          <cell r="Q69" t="str">
            <v>$ Value of</v>
          </cell>
          <cell r="R69" t="str">
            <v>% Share Repurchase Premium</v>
          </cell>
        </row>
        <row r="70">
          <cell r="J70" t="str">
            <v>Repurchase</v>
          </cell>
          <cell r="K70" t="str">
            <v>0.0%</v>
          </cell>
          <cell r="L70" t="str">
            <v>2.5%</v>
          </cell>
          <cell r="M70" t="str">
            <v>5.0%</v>
          </cell>
          <cell r="N70" t="str">
            <v>7.5%</v>
          </cell>
          <cell r="O70" t="str">
            <v>10.0%</v>
          </cell>
          <cell r="Q70" t="str">
            <v>Repurchase</v>
          </cell>
          <cell r="R70" t="str">
            <v>0.0%</v>
          </cell>
          <cell r="S70" t="str">
            <v>2.5%</v>
          </cell>
          <cell r="T70" t="str">
            <v>5.0%</v>
          </cell>
          <cell r="U70" t="str">
            <v>7.5%</v>
          </cell>
          <cell r="V70" t="str">
            <v>10.0%</v>
          </cell>
        </row>
        <row r="71">
          <cell r="J71">
            <v>0.13700825406851358</v>
          </cell>
          <cell r="K71">
            <v>0</v>
          </cell>
          <cell r="L71">
            <v>2.5000000000000001E-2</v>
          </cell>
          <cell r="M71">
            <v>0.05</v>
          </cell>
          <cell r="N71">
            <v>7.5000000000000011E-2</v>
          </cell>
          <cell r="O71">
            <v>0.1</v>
          </cell>
          <cell r="Q71">
            <v>0.13799399988029282</v>
          </cell>
          <cell r="R71">
            <v>0</v>
          </cell>
          <cell r="S71">
            <v>2.5000000000000001E-2</v>
          </cell>
          <cell r="T71">
            <v>0.05</v>
          </cell>
          <cell r="U71">
            <v>7.5000000000000011E-2</v>
          </cell>
          <cell r="V71">
            <v>0.1</v>
          </cell>
        </row>
        <row r="72">
          <cell r="J72">
            <v>691</v>
          </cell>
          <cell r="K72">
            <v>0.13700825406851358</v>
          </cell>
          <cell r="L72">
            <v>0.13288241814122026</v>
          </cell>
          <cell r="M72">
            <v>0.1289807925595583</v>
          </cell>
          <cell r="N72">
            <v>0.12528558438661541</v>
          </cell>
          <cell r="O72">
            <v>0.12178083485472024</v>
          </cell>
          <cell r="Q72">
            <v>691</v>
          </cell>
          <cell r="R72">
            <v>0.13799399988029282</v>
          </cell>
          <cell r="S72">
            <v>0.13386458699964776</v>
          </cell>
          <cell r="T72">
            <v>0.12995957884704779</v>
          </cell>
          <cell r="U72">
            <v>0.12626116705973622</v>
          </cell>
          <cell r="V72">
            <v>0.12275337903435601</v>
          </cell>
        </row>
        <row r="73">
          <cell r="J73">
            <v>591</v>
          </cell>
          <cell r="K73">
            <v>0.11470213248831884</v>
          </cell>
          <cell r="L73">
            <v>0.11131378005600556</v>
          </cell>
          <cell r="M73">
            <v>0.10810587355197443</v>
          </cell>
          <cell r="N73">
            <v>0.10506437242974132</v>
          </cell>
          <cell r="O73">
            <v>0.10217665598176473</v>
          </cell>
          <cell r="Q73">
            <v>591</v>
          </cell>
          <cell r="R73">
            <v>0.11552739040778692</v>
          </cell>
          <cell r="S73">
            <v>0.11213652944463193</v>
          </cell>
          <cell r="T73">
            <v>0.10892624800099093</v>
          </cell>
          <cell r="U73">
            <v>0.10588249513561054</v>
          </cell>
          <cell r="V73">
            <v>0.10299264079734161</v>
          </cell>
        </row>
        <row r="74">
          <cell r="J74">
            <v>491</v>
          </cell>
          <cell r="K74">
            <v>9.3320096048944201E-2</v>
          </cell>
          <cell r="L74">
            <v>9.0614724499876731E-2</v>
          </cell>
          <cell r="M74">
            <v>8.805059839185847E-2</v>
          </cell>
          <cell r="N74">
            <v>8.5616937655112357E-2</v>
          </cell>
          <cell r="O74">
            <v>8.3304032006008999E-2</v>
          </cell>
          <cell r="Q74">
            <v>491</v>
          </cell>
          <cell r="R74">
            <v>9.3991514675949572E-2</v>
          </cell>
          <cell r="S74">
            <v>9.1284481731598532E-2</v>
          </cell>
          <cell r="T74">
            <v>8.871878096851149E-2</v>
          </cell>
          <cell r="U74">
            <v>8.6283625696764732E-2</v>
          </cell>
          <cell r="V74">
            <v>8.3969299669548025E-2</v>
          </cell>
        </row>
        <row r="75">
          <cell r="J75">
            <v>391</v>
          </cell>
          <cell r="K75">
            <v>7.2805886370804762E-2</v>
          </cell>
          <cell r="L75">
            <v>7.0733702205474813E-2</v>
          </cell>
          <cell r="M75">
            <v>6.8767622173378173E-2</v>
          </cell>
          <cell r="N75">
            <v>6.6899700272851526E-2</v>
          </cell>
          <cell r="O75">
            <v>6.5122764599599536E-2</v>
          </cell>
          <cell r="Q75">
            <v>391</v>
          </cell>
          <cell r="R75">
            <v>7.3329709537889309E-2</v>
          </cell>
          <cell r="S75">
            <v>7.1256513579013081E-2</v>
          </cell>
          <cell r="T75">
            <v>6.9289473561254367E-2</v>
          </cell>
          <cell r="U75">
            <v>6.7420639603124055E-2</v>
          </cell>
          <cell r="V75">
            <v>6.5642836298473117E-2</v>
          </cell>
        </row>
        <row r="76">
          <cell r="J76">
            <v>291</v>
          </cell>
          <cell r="K76">
            <v>5.3107720930536173E-2</v>
          </cell>
          <cell r="L76">
            <v>5.1623159439942334E-2</v>
          </cell>
          <cell r="M76">
            <v>5.0213177473322546E-2</v>
          </cell>
          <cell r="N76">
            <v>4.8872292787862204E-2</v>
          </cell>
          <cell r="O76">
            <v>4.7595547612947708E-2</v>
          </cell>
          <cell r="Q76">
            <v>291</v>
          </cell>
          <cell r="R76">
            <v>5.3489819905786495E-2</v>
          </cell>
          <cell r="S76">
            <v>5.200471977188692E-2</v>
          </cell>
          <cell r="T76">
            <v>5.0594226221643002E-2</v>
          </cell>
          <cell r="U76">
            <v>4.9252855023118602E-2</v>
          </cell>
          <cell r="V76">
            <v>4.7975646606872147E-2</v>
          </cell>
        </row>
      </sheetData>
      <sheetData sheetId="7">
        <row r="1">
          <cell r="A1" t="str">
            <v>Lubrizol Corp.</v>
          </cell>
          <cell r="L1" t="str">
            <v>Preliminary Draft - Confidential</v>
          </cell>
        </row>
        <row r="2">
          <cell r="A2" t="str">
            <v>Summary Standalone Financials - LZ Management Projections</v>
          </cell>
          <cell r="L2" t="str">
            <v>($ in millions, except per share data)</v>
          </cell>
        </row>
        <row r="4">
          <cell r="C4" t="str">
            <v>Actual</v>
          </cell>
          <cell r="E4" t="str">
            <v>Projected</v>
          </cell>
          <cell r="J4" t="str">
            <v>'08A-'13E</v>
          </cell>
          <cell r="K4" t="str">
            <v>'09A-'13E</v>
          </cell>
        </row>
        <row r="5">
          <cell r="C5" t="str">
            <v>2008A</v>
          </cell>
          <cell r="D5" t="str">
            <v>2009A</v>
          </cell>
          <cell r="E5" t="str">
            <v>2010E</v>
          </cell>
          <cell r="F5" t="str">
            <v>2011E</v>
          </cell>
          <cell r="G5" t="str">
            <v>2012E</v>
          </cell>
          <cell r="H5" t="str">
            <v>2013E</v>
          </cell>
          <cell r="J5" t="str">
            <v>CAGR</v>
          </cell>
          <cell r="K5" t="str">
            <v>CAGR</v>
          </cell>
        </row>
        <row r="7">
          <cell r="B7" t="str">
            <v>LZ Additives</v>
          </cell>
          <cell r="C7">
            <v>3541.5191620700002</v>
          </cell>
          <cell r="D7">
            <v>3284</v>
          </cell>
          <cell r="E7">
            <v>3537.2</v>
          </cell>
          <cell r="F7">
            <v>3739.7241605701088</v>
          </cell>
          <cell r="G7">
            <v>3928.954203094956</v>
          </cell>
          <cell r="H7">
            <v>4107.7216193357763</v>
          </cell>
          <cell r="J7">
            <v>3.0106865189553744E-2</v>
          </cell>
          <cell r="K7">
            <v>5.7546479449548604E-2</v>
          </cell>
        </row>
        <row r="8">
          <cell r="B8" t="str">
            <v>LZ Advanced Materials</v>
          </cell>
          <cell r="C8">
            <v>1486.28176781</v>
          </cell>
          <cell r="D8">
            <v>1302</v>
          </cell>
          <cell r="E8">
            <v>1434.9632475316689</v>
          </cell>
          <cell r="F8">
            <v>1613.6276067718652</v>
          </cell>
          <cell r="G8">
            <v>1810.4980935625936</v>
          </cell>
          <cell r="H8">
            <v>1980.094182101458</v>
          </cell>
          <cell r="J8">
            <v>5.9051158121933067E-2</v>
          </cell>
          <cell r="K8">
            <v>0.11050039120071609</v>
          </cell>
        </row>
        <row r="9">
          <cell r="B9" t="str">
            <v>Total Revenue</v>
          </cell>
          <cell r="C9">
            <v>5027.8009298800007</v>
          </cell>
          <cell r="D9">
            <v>4586</v>
          </cell>
          <cell r="E9">
            <v>4972.1632475316692</v>
          </cell>
          <cell r="F9">
            <v>5353.3517673419738</v>
          </cell>
          <cell r="G9">
            <v>5739.4522966575496</v>
          </cell>
          <cell r="H9">
            <v>6087.8158014372348</v>
          </cell>
          <cell r="J9">
            <v>3.9002723404056638E-2</v>
          </cell>
          <cell r="K9">
            <v>7.338831519700606E-2</v>
          </cell>
        </row>
        <row r="10">
          <cell r="B10" t="str">
            <v>% Growth</v>
          </cell>
          <cell r="D10">
            <v>-8.7871603518428376E-2</v>
          </cell>
          <cell r="E10">
            <v>8.420480757341231E-2</v>
          </cell>
          <cell r="F10">
            <v>7.6664522227732235E-2</v>
          </cell>
          <cell r="G10">
            <v>7.2123138193715519E-2</v>
          </cell>
          <cell r="H10">
            <v>6.0696297621039452E-2</v>
          </cell>
        </row>
        <row r="12">
          <cell r="B12" t="str">
            <v>Gross Profit</v>
          </cell>
          <cell r="C12">
            <v>1121.3</v>
          </cell>
          <cell r="D12">
            <v>1515</v>
          </cell>
          <cell r="E12">
            <v>1590.2985500128079</v>
          </cell>
          <cell r="F12">
            <v>1686.9420141198514</v>
          </cell>
          <cell r="G12">
            <v>1802.9952853628345</v>
          </cell>
          <cell r="H12">
            <v>1916.5167092098602</v>
          </cell>
          <cell r="J12">
            <v>0.11316144934360439</v>
          </cell>
          <cell r="K12">
            <v>6.0534971983996488E-2</v>
          </cell>
        </row>
        <row r="13">
          <cell r="B13" t="str">
            <v>% Growth</v>
          </cell>
          <cell r="D13">
            <v>0.35111031838045137</v>
          </cell>
          <cell r="E13">
            <v>4.9702013209774298E-2</v>
          </cell>
          <cell r="F13">
            <v>6.0770642157892407E-2</v>
          </cell>
          <cell r="G13">
            <v>6.8795056541130162E-2</v>
          </cell>
          <cell r="H13">
            <v>6.2962684799356294E-2</v>
          </cell>
        </row>
        <row r="14">
          <cell r="B14" t="str">
            <v>% Margin</v>
          </cell>
          <cell r="C14">
            <v>0.22301996750431449</v>
          </cell>
          <cell r="D14">
            <v>0.33035324901875274</v>
          </cell>
          <cell r="E14">
            <v>0.31984037346365884</v>
          </cell>
          <cell r="F14">
            <v>0.31511884281750563</v>
          </cell>
          <cell r="G14">
            <v>0.31414065178533396</v>
          </cell>
          <cell r="H14">
            <v>0.3148118753457359</v>
          </cell>
        </row>
        <row r="16">
          <cell r="B16" t="str">
            <v>EBIT (1)</v>
          </cell>
          <cell r="C16">
            <v>478.37633351861001</v>
          </cell>
          <cell r="D16">
            <v>859</v>
          </cell>
          <cell r="E16">
            <v>920.73412310980007</v>
          </cell>
          <cell r="F16">
            <v>989.93152996213587</v>
          </cell>
          <cell r="G16">
            <v>1078.7301728374155</v>
          </cell>
          <cell r="H16">
            <v>1164.7071842548226</v>
          </cell>
          <cell r="J16">
            <v>0.19478404290218054</v>
          </cell>
          <cell r="K16">
            <v>7.9085601364198732E-2</v>
          </cell>
        </row>
        <row r="17">
          <cell r="B17" t="str">
            <v>% Growth</v>
          </cell>
          <cell r="D17">
            <v>0.79565739316947792</v>
          </cell>
          <cell r="E17">
            <v>7.1867430861234149E-2</v>
          </cell>
          <cell r="F17">
            <v>7.51546023064944E-2</v>
          </cell>
          <cell r="G17">
            <v>8.9701802789003082E-2</v>
          </cell>
          <cell r="H17">
            <v>7.9702054862579086E-2</v>
          </cell>
        </row>
        <row r="18">
          <cell r="B18" t="str">
            <v>% Margin</v>
          </cell>
          <cell r="C18">
            <v>9.5146235936995921E-2</v>
          </cell>
          <cell r="D18">
            <v>0.18730920191888356</v>
          </cell>
          <cell r="E18">
            <v>0.18517777419453799</v>
          </cell>
          <cell r="F18">
            <v>0.18491807992166615</v>
          </cell>
          <cell r="G18">
            <v>0.18795001980687759</v>
          </cell>
          <cell r="H18">
            <v>0.19131774387455253</v>
          </cell>
        </row>
        <row r="20">
          <cell r="B20" t="str">
            <v>D&amp;A</v>
          </cell>
          <cell r="C20">
            <v>172.2279708399991</v>
          </cell>
          <cell r="D20">
            <v>170.3</v>
          </cell>
          <cell r="E20">
            <v>172.40827219873546</v>
          </cell>
          <cell r="F20">
            <v>183.48510047305956</v>
          </cell>
          <cell r="G20">
            <v>191.4329986434513</v>
          </cell>
          <cell r="H20">
            <v>200.28599172236261</v>
          </cell>
        </row>
        <row r="22">
          <cell r="B22" t="str">
            <v>EBITDA (1)</v>
          </cell>
          <cell r="C22">
            <v>651.84633351860998</v>
          </cell>
          <cell r="D22">
            <v>1030</v>
          </cell>
          <cell r="E22">
            <v>1093.1423953085355</v>
          </cell>
          <cell r="F22">
            <v>1173.4166304351954</v>
          </cell>
          <cell r="G22">
            <v>1270.1631714808668</v>
          </cell>
          <cell r="H22">
            <v>1364.9931759771853</v>
          </cell>
          <cell r="J22">
            <v>0.15930324268027807</v>
          </cell>
          <cell r="K22">
            <v>7.2934756207994056E-2</v>
          </cell>
        </row>
        <row r="23">
          <cell r="B23" t="str">
            <v>% Growth</v>
          </cell>
          <cell r="D23">
            <v>0.58012701312616022</v>
          </cell>
          <cell r="E23">
            <v>6.130329641605381E-2</v>
          </cell>
          <cell r="F23">
            <v>7.3434380983826708E-2</v>
          </cell>
          <cell r="G23">
            <v>8.2448585213753312E-2</v>
          </cell>
          <cell r="H23">
            <v>7.4659702489844104E-2</v>
          </cell>
        </row>
        <row r="24">
          <cell r="B24" t="str">
            <v>% Margin</v>
          </cell>
          <cell r="C24">
            <v>0.12964839750211982</v>
          </cell>
          <cell r="D24">
            <v>0.22459659834278239</v>
          </cell>
          <cell r="E24">
            <v>0.21985247484607512</v>
          </cell>
          <cell r="F24">
            <v>0.21919288726618014</v>
          </cell>
          <cell r="G24">
            <v>0.22130389901847675</v>
          </cell>
          <cell r="H24">
            <v>0.22421722675231606</v>
          </cell>
        </row>
        <row r="26">
          <cell r="B26" t="str">
            <v>Restructuring &amp; Impairment</v>
          </cell>
          <cell r="C26">
            <v>-395.5</v>
          </cell>
          <cell r="D26">
            <v>-30.4</v>
          </cell>
          <cell r="E26">
            <v>-0.7</v>
          </cell>
          <cell r="F26">
            <v>0</v>
          </cell>
          <cell r="G26">
            <v>0</v>
          </cell>
          <cell r="H26">
            <v>0</v>
          </cell>
        </row>
        <row r="28">
          <cell r="B28" t="str">
            <v>EBITDA</v>
          </cell>
          <cell r="C28">
            <v>256.34633351860998</v>
          </cell>
          <cell r="D28">
            <v>999.6</v>
          </cell>
          <cell r="E28">
            <v>1092.4423953085354</v>
          </cell>
          <cell r="F28">
            <v>1173.4166304351954</v>
          </cell>
          <cell r="G28">
            <v>1270.1631714808668</v>
          </cell>
          <cell r="H28">
            <v>1364.9931759771853</v>
          </cell>
          <cell r="J28">
            <v>0.39720674655880561</v>
          </cell>
          <cell r="K28">
            <v>8.1000906617072932E-2</v>
          </cell>
        </row>
        <row r="29">
          <cell r="B29" t="str">
            <v>% Growth</v>
          </cell>
          <cell r="D29">
            <v>2.8994121206240386</v>
          </cell>
          <cell r="E29">
            <v>9.2879547127386441E-2</v>
          </cell>
          <cell r="F29">
            <v>7.412220129354341E-2</v>
          </cell>
          <cell r="G29">
            <v>8.2448585213753312E-2</v>
          </cell>
          <cell r="H29">
            <v>7.4659702489844104E-2</v>
          </cell>
        </row>
        <row r="30">
          <cell r="B30" t="str">
            <v>% Margin</v>
          </cell>
          <cell r="C30">
            <v>5.0985776305333602E-2</v>
          </cell>
          <cell r="D30">
            <v>0.19881455410444376</v>
          </cell>
          <cell r="E30">
            <v>0.21728035985199776</v>
          </cell>
          <cell r="F30">
            <v>0.23338565842208106</v>
          </cell>
          <cell r="G30">
            <v>0.25262797576816193</v>
          </cell>
          <cell r="H30">
            <v>0.27148910527962444</v>
          </cell>
        </row>
        <row r="32">
          <cell r="B32" t="str">
            <v>Recurring Net Income (2) (3)</v>
          </cell>
          <cell r="C32">
            <v>281.27641841860998</v>
          </cell>
          <cell r="D32">
            <v>521</v>
          </cell>
          <cell r="E32">
            <v>543.18573309911494</v>
          </cell>
          <cell r="F32">
            <v>594.96644352536202</v>
          </cell>
          <cell r="G32">
            <v>653.24860436103484</v>
          </cell>
          <cell r="H32">
            <v>710.11546720543572</v>
          </cell>
          <cell r="J32">
            <v>0.20348069943561176</v>
          </cell>
          <cell r="K32">
            <v>8.0495126163658171E-2</v>
          </cell>
        </row>
        <row r="33">
          <cell r="B33" t="str">
            <v>% Growth</v>
          </cell>
          <cell r="D33">
            <v>0.85227045668869805</v>
          </cell>
          <cell r="E33">
            <v>4.2582980996381803E-2</v>
          </cell>
          <cell r="F33">
            <v>9.5327817486691391E-2</v>
          </cell>
          <cell r="G33">
            <v>9.7958736110111966E-2</v>
          </cell>
          <cell r="H33">
            <v>8.705240618160115E-2</v>
          </cell>
        </row>
        <row r="34">
          <cell r="B34" t="str">
            <v>% Margin</v>
          </cell>
          <cell r="C34">
            <v>5.5944223397349835E-2</v>
          </cell>
          <cell r="D34">
            <v>0.10362383222130371</v>
          </cell>
          <cell r="E34">
            <v>0.10803644389955576</v>
          </cell>
          <cell r="F34">
            <v>0.11833532230552378</v>
          </cell>
          <cell r="G34">
            <v>0.12992730091575563</v>
          </cell>
          <cell r="H34">
            <v>0.14123778508915311</v>
          </cell>
        </row>
        <row r="36">
          <cell r="B36" t="str">
            <v>Recurring EPS (2) (3)</v>
          </cell>
          <cell r="C36">
            <v>4.0942710104601163</v>
          </cell>
          <cell r="D36">
            <v>7.55</v>
          </cell>
          <cell r="E36">
            <v>7.7157064360669727</v>
          </cell>
          <cell r="F36">
            <v>8.4512278909852547</v>
          </cell>
          <cell r="G36">
            <v>9.2790994937646989</v>
          </cell>
          <cell r="H36">
            <v>10.086867431895392</v>
          </cell>
          <cell r="J36">
            <v>0.19761146608445679</v>
          </cell>
          <cell r="K36">
            <v>7.5108611106597722E-2</v>
          </cell>
        </row>
        <row r="37">
          <cell r="B37" t="str">
            <v>% Growth</v>
          </cell>
          <cell r="D37">
            <v>0.84404011867097362</v>
          </cell>
          <cell r="E37">
            <v>2.1947872326751439E-2</v>
          </cell>
          <cell r="F37">
            <v>9.5327817486691391E-2</v>
          </cell>
          <cell r="G37">
            <v>9.7958736110112188E-2</v>
          </cell>
          <cell r="H37">
            <v>8.705240618160115E-2</v>
          </cell>
        </row>
        <row r="39">
          <cell r="B39" t="str">
            <v>CFO</v>
          </cell>
          <cell r="C39">
            <v>217.96099999999998</v>
          </cell>
          <cell r="D39">
            <v>951</v>
          </cell>
          <cell r="E39">
            <v>584.57605210202132</v>
          </cell>
          <cell r="F39">
            <v>622.18120827901316</v>
          </cell>
          <cell r="G39">
            <v>678.24581675376317</v>
          </cell>
          <cell r="H39">
            <v>752.20321086956221</v>
          </cell>
        </row>
        <row r="40">
          <cell r="B40" t="str">
            <v>Capex</v>
          </cell>
          <cell r="C40">
            <v>-202.6</v>
          </cell>
          <cell r="D40">
            <v>-140</v>
          </cell>
          <cell r="E40">
            <v>-305.89999999999998</v>
          </cell>
          <cell r="F40">
            <v>-408.2</v>
          </cell>
          <cell r="G40">
            <v>-341.4</v>
          </cell>
          <cell r="H40">
            <v>-391.1</v>
          </cell>
        </row>
        <row r="41">
          <cell r="B41" t="str">
            <v>Dividends</v>
          </cell>
          <cell r="C41">
            <v>-83.514743670000001</v>
          </cell>
          <cell r="D41">
            <v>-84</v>
          </cell>
          <cell r="E41">
            <v>-88.805570000000003</v>
          </cell>
          <cell r="F41">
            <v>-91.469737100000003</v>
          </cell>
          <cell r="G41">
            <v>-94.213829213000011</v>
          </cell>
          <cell r="H41">
            <v>-97.040244089390015</v>
          </cell>
        </row>
        <row r="42">
          <cell r="B42" t="str">
            <v>FCF</v>
          </cell>
          <cell r="C42">
            <v>-68.153743670000011</v>
          </cell>
          <cell r="D42">
            <v>727</v>
          </cell>
          <cell r="E42">
            <v>189.87048210202136</v>
          </cell>
          <cell r="F42">
            <v>122.51147117901317</v>
          </cell>
          <cell r="G42">
            <v>242.63198754076319</v>
          </cell>
          <cell r="H42">
            <v>264.06296678017219</v>
          </cell>
        </row>
        <row r="44">
          <cell r="B44" t="str">
            <v>Change in NWC</v>
          </cell>
          <cell r="C44">
            <v>-247.1</v>
          </cell>
          <cell r="D44">
            <v>210</v>
          </cell>
          <cell r="E44">
            <v>-106.40755938406855</v>
          </cell>
          <cell r="F44">
            <v>-68.137348081316318</v>
          </cell>
          <cell r="G44">
            <v>-75.605364843492396</v>
          </cell>
          <cell r="H44">
            <v>-61.837204828576716</v>
          </cell>
        </row>
        <row r="47">
          <cell r="B47" t="str">
            <v>FD Shares Outstanding</v>
          </cell>
          <cell r="C47">
            <v>68.651250000000005</v>
          </cell>
          <cell r="D47">
            <v>69.638495449371277</v>
          </cell>
          <cell r="E47">
            <v>70.400000000000006</v>
          </cell>
          <cell r="F47">
            <v>70.400000000000006</v>
          </cell>
          <cell r="G47">
            <v>70.400000000000006</v>
          </cell>
          <cell r="H47">
            <v>70.400000000000006</v>
          </cell>
        </row>
        <row r="49">
          <cell r="B49" t="str">
            <v>Interest Expense</v>
          </cell>
          <cell r="C49">
            <v>-65.715915099999989</v>
          </cell>
          <cell r="D49">
            <v>-105.40216164249999</v>
          </cell>
          <cell r="E49">
            <v>-95.9</v>
          </cell>
          <cell r="F49">
            <v>-95.610872887525389</v>
          </cell>
          <cell r="G49">
            <v>-98.065573784030406</v>
          </cell>
          <cell r="H49">
            <v>-99.795380987510285</v>
          </cell>
        </row>
        <row r="54">
          <cell r="B54" t="str">
            <v>Balance Sheet</v>
          </cell>
        </row>
        <row r="55">
          <cell r="B55" t="str">
            <v>Cash and Short-term Investments</v>
          </cell>
          <cell r="C55">
            <v>195.99599999999998</v>
          </cell>
          <cell r="D55">
            <v>991</v>
          </cell>
          <cell r="E55">
            <v>1041.4468338389729</v>
          </cell>
          <cell r="F55">
            <v>1110.1440805792756</v>
          </cell>
          <cell r="G55">
            <v>1298.9618436813282</v>
          </cell>
          <cell r="H55">
            <v>1509.21058602279</v>
          </cell>
        </row>
        <row r="57">
          <cell r="B57" t="str">
            <v>Short-term Debt and Current Portion of Long-term Debt</v>
          </cell>
          <cell r="C57">
            <v>391.23099999999999</v>
          </cell>
          <cell r="D57">
            <v>0.3</v>
          </cell>
          <cell r="E57">
            <v>0</v>
          </cell>
          <cell r="F57">
            <v>0</v>
          </cell>
          <cell r="G57">
            <v>0</v>
          </cell>
          <cell r="H57">
            <v>450</v>
          </cell>
        </row>
        <row r="58">
          <cell r="B58" t="str">
            <v>Long-term Debt</v>
          </cell>
          <cell r="C58">
            <v>954.58900000000006</v>
          </cell>
          <cell r="D58">
            <v>1390</v>
          </cell>
          <cell r="E58">
            <v>1350</v>
          </cell>
          <cell r="F58">
            <v>1350</v>
          </cell>
          <cell r="G58">
            <v>1350</v>
          </cell>
          <cell r="H58">
            <v>900</v>
          </cell>
        </row>
        <row r="59">
          <cell r="B59" t="str">
            <v>Total Debt</v>
          </cell>
          <cell r="C59">
            <v>1345.8200000000002</v>
          </cell>
          <cell r="D59">
            <v>1390.3</v>
          </cell>
          <cell r="E59">
            <v>1350</v>
          </cell>
          <cell r="F59">
            <v>1350</v>
          </cell>
          <cell r="G59">
            <v>1350</v>
          </cell>
          <cell r="H59">
            <v>1350</v>
          </cell>
        </row>
        <row r="60">
          <cell r="B60" t="str">
            <v>Check</v>
          </cell>
          <cell r="C60" t="b">
            <v>1</v>
          </cell>
          <cell r="D60" t="b">
            <v>1</v>
          </cell>
          <cell r="E60" t="b">
            <v>1</v>
          </cell>
          <cell r="F60" t="b">
            <v>1</v>
          </cell>
          <cell r="G60" t="b">
            <v>1</v>
          </cell>
          <cell r="H60" t="b">
            <v>1</v>
          </cell>
        </row>
        <row r="61">
          <cell r="B61" t="str">
            <v>Total Debt</v>
          </cell>
          <cell r="C61">
            <v>1345.82</v>
          </cell>
          <cell r="D61">
            <v>1390.3</v>
          </cell>
          <cell r="E61">
            <v>1350</v>
          </cell>
          <cell r="F61">
            <v>1350</v>
          </cell>
          <cell r="G61">
            <v>1350</v>
          </cell>
          <cell r="H61">
            <v>1350</v>
          </cell>
        </row>
        <row r="63">
          <cell r="B63" t="str">
            <v>Net Debt</v>
          </cell>
          <cell r="C63">
            <v>1149.8240000000001</v>
          </cell>
          <cell r="D63">
            <v>399.29999999999995</v>
          </cell>
          <cell r="E63">
            <v>308.55316616102709</v>
          </cell>
          <cell r="F63">
            <v>239.85591942072438</v>
          </cell>
          <cell r="G63">
            <v>51.038156318671781</v>
          </cell>
          <cell r="H63">
            <v>-159.21058602279004</v>
          </cell>
        </row>
        <row r="65">
          <cell r="B65" t="str">
            <v>Minority Interest</v>
          </cell>
          <cell r="C65">
            <v>60.915999999999997</v>
          </cell>
          <cell r="D65">
            <v>68.099999999999994</v>
          </cell>
          <cell r="E65">
            <v>60.915999999999997</v>
          </cell>
          <cell r="F65">
            <v>60.915999999999997</v>
          </cell>
          <cell r="G65">
            <v>60.915999999999997</v>
          </cell>
          <cell r="H65">
            <v>60.915999999999997</v>
          </cell>
        </row>
        <row r="67">
          <cell r="B67" t="str">
            <v>Unconsolidated Investments</v>
          </cell>
          <cell r="C67">
            <v>7.29</v>
          </cell>
          <cell r="D67">
            <v>10.7</v>
          </cell>
          <cell r="E67">
            <v>7.29</v>
          </cell>
          <cell r="F67">
            <v>7.29</v>
          </cell>
          <cell r="G67">
            <v>7.29</v>
          </cell>
          <cell r="H67">
            <v>7.29</v>
          </cell>
        </row>
        <row r="71">
          <cell r="B71" t="str">
            <v xml:space="preserve">Source: Management Projections </v>
          </cell>
        </row>
        <row r="72">
          <cell r="B72" t="str">
            <v>(1) Before restructuring expense</v>
          </cell>
        </row>
        <row r="73">
          <cell r="B73" t="str">
            <v>(2) Adjusted for restructuring expense</v>
          </cell>
        </row>
        <row r="74">
          <cell r="B74" t="str">
            <v>(3) Includes income from non-controlling interest</v>
          </cell>
        </row>
      </sheetData>
      <sheetData sheetId="8">
        <row r="1">
          <cell r="A1" t="str">
            <v>Lubrizol Corp.</v>
          </cell>
          <cell r="L1" t="str">
            <v>Preliminary Draft - Confidential</v>
          </cell>
        </row>
        <row r="2">
          <cell r="A2" t="str">
            <v>Segment Standalone Financials - LZ Management Projections</v>
          </cell>
          <cell r="L2" t="str">
            <v>($ in millions, except per share data)</v>
          </cell>
        </row>
        <row r="4">
          <cell r="C4" t="str">
            <v>Actual</v>
          </cell>
          <cell r="E4" t="str">
            <v>Projected</v>
          </cell>
          <cell r="J4" t="str">
            <v>'08A-'13E</v>
          </cell>
          <cell r="K4" t="str">
            <v>'09A-'13E</v>
          </cell>
        </row>
        <row r="5">
          <cell r="C5" t="str">
            <v>2008A</v>
          </cell>
          <cell r="D5" t="str">
            <v>2009A</v>
          </cell>
          <cell r="E5" t="str">
            <v>2010E</v>
          </cell>
          <cell r="F5" t="str">
            <v>2011E</v>
          </cell>
          <cell r="G5" t="str">
            <v>2012E</v>
          </cell>
          <cell r="H5" t="str">
            <v>2013E</v>
          </cell>
          <cell r="J5" t="str">
            <v>CAGR</v>
          </cell>
          <cell r="K5" t="str">
            <v>CAGR</v>
          </cell>
        </row>
        <row r="7">
          <cell r="B7" t="str">
            <v>Revenues</v>
          </cell>
        </row>
        <row r="8">
          <cell r="B8" t="str">
            <v>LZ Additives</v>
          </cell>
          <cell r="C8">
            <v>3541.5191620700002</v>
          </cell>
          <cell r="D8">
            <v>3284</v>
          </cell>
          <cell r="E8">
            <v>3537.2</v>
          </cell>
          <cell r="F8">
            <v>3739.7241605701088</v>
          </cell>
          <cell r="G8">
            <v>3928.954203094956</v>
          </cell>
          <cell r="H8">
            <v>4107.7216193357763</v>
          </cell>
          <cell r="J8">
            <v>3.0106865189553744E-2</v>
          </cell>
          <cell r="K8">
            <v>5.7546479449548604E-2</v>
          </cell>
        </row>
        <row r="9">
          <cell r="B9" t="str">
            <v>% Growth</v>
          </cell>
          <cell r="D9">
            <v>-7.2714321251753922E-2</v>
          </cell>
          <cell r="E9">
            <v>7.7101096224116983E-2</v>
          </cell>
          <cell r="F9">
            <v>5.7255501687806465E-2</v>
          </cell>
          <cell r="G9">
            <v>5.0599999999999978E-2</v>
          </cell>
          <cell r="H9">
            <v>4.5499999999999874E-2</v>
          </cell>
        </row>
        <row r="10">
          <cell r="B10" t="str">
            <v>LZ Advanced Materials</v>
          </cell>
          <cell r="C10">
            <v>1486.28176781</v>
          </cell>
          <cell r="D10">
            <v>1302</v>
          </cell>
          <cell r="E10">
            <v>1434.9632475316689</v>
          </cell>
          <cell r="F10">
            <v>1613.6276067718652</v>
          </cell>
          <cell r="G10">
            <v>1810.4980935625936</v>
          </cell>
          <cell r="H10">
            <v>1980.094182101458</v>
          </cell>
          <cell r="J10">
            <v>5.9051158121933067E-2</v>
          </cell>
          <cell r="K10">
            <v>0.11050039120071609</v>
          </cell>
        </row>
        <row r="11">
          <cell r="B11" t="str">
            <v>% Growth</v>
          </cell>
          <cell r="D11">
            <v>-0.12398844674084564</v>
          </cell>
          <cell r="E11">
            <v>0.10212230993215732</v>
          </cell>
          <cell r="F11">
            <v>0.12450796879120296</v>
          </cell>
          <cell r="G11">
            <v>0.12200490743002135</v>
          </cell>
          <cell r="H11">
            <v>9.3673718377213611E-2</v>
          </cell>
        </row>
        <row r="12">
          <cell r="B12" t="str">
            <v>Consolidated Revenue</v>
          </cell>
          <cell r="C12">
            <v>5027.8009298800007</v>
          </cell>
          <cell r="D12">
            <v>4586</v>
          </cell>
          <cell r="E12">
            <v>4972.1632475316692</v>
          </cell>
          <cell r="F12">
            <v>5353.3517673419738</v>
          </cell>
          <cell r="G12">
            <v>5739.4522966575496</v>
          </cell>
          <cell r="H12">
            <v>6087.8158014372348</v>
          </cell>
          <cell r="J12">
            <v>3.9002723404056638E-2</v>
          </cell>
          <cell r="K12">
            <v>7.338831519700606E-2</v>
          </cell>
        </row>
        <row r="13">
          <cell r="B13" t="str">
            <v>% Growth</v>
          </cell>
          <cell r="D13">
            <v>-8.7871603518428376E-2</v>
          </cell>
          <cell r="E13">
            <v>8.420480757341231E-2</v>
          </cell>
          <cell r="F13">
            <v>7.6664522227732235E-2</v>
          </cell>
          <cell r="G13">
            <v>7.2123138193715519E-2</v>
          </cell>
          <cell r="H13">
            <v>6.0696297621039452E-2</v>
          </cell>
        </row>
        <row r="14">
          <cell r="B14" t="str">
            <v>Check</v>
          </cell>
          <cell r="C14" t="b">
            <v>1</v>
          </cell>
          <cell r="D14" t="b">
            <v>1</v>
          </cell>
          <cell r="E14" t="b">
            <v>1</v>
          </cell>
          <cell r="F14" t="b">
            <v>1</v>
          </cell>
          <cell r="G14" t="b">
            <v>1</v>
          </cell>
          <cell r="H14" t="b">
            <v>1</v>
          </cell>
        </row>
        <row r="15">
          <cell r="B15" t="str">
            <v>EBIT (1)</v>
          </cell>
        </row>
        <row r="16">
          <cell r="B16" t="str">
            <v>LZ Additives</v>
          </cell>
          <cell r="C16">
            <v>434.43192372000084</v>
          </cell>
          <cell r="D16">
            <v>787.8</v>
          </cell>
          <cell r="E16">
            <v>809.6</v>
          </cell>
          <cell r="F16">
            <v>832.22784540583291</v>
          </cell>
          <cell r="G16">
            <v>873.96484622300818</v>
          </cell>
          <cell r="H16">
            <v>918.00083916195069</v>
          </cell>
          <cell r="J16">
            <v>0.16140654562581247</v>
          </cell>
          <cell r="K16">
            <v>3.8979013901527804E-2</v>
          </cell>
        </row>
        <row r="17">
          <cell r="B17" t="str">
            <v>% Growth</v>
          </cell>
          <cell r="D17">
            <v>0.8134026460443804</v>
          </cell>
          <cell r="E17">
            <v>2.7671997969027862E-2</v>
          </cell>
          <cell r="F17">
            <v>2.7949413791789723E-2</v>
          </cell>
          <cell r="G17">
            <v>5.0150930478446432E-2</v>
          </cell>
          <cell r="H17">
            <v>5.0386457909893823E-2</v>
          </cell>
        </row>
        <row r="18">
          <cell r="B18" t="str">
            <v>% Margin</v>
          </cell>
          <cell r="C18">
            <v>0.12266824033392426</v>
          </cell>
          <cell r="D18">
            <v>0.23989037758830692</v>
          </cell>
          <cell r="E18">
            <v>0.22888160126653853</v>
          </cell>
          <cell r="F18">
            <v>0.22253722725875122</v>
          </cell>
          <cell r="G18">
            <v>0.22244210572232165</v>
          </cell>
          <cell r="H18">
            <v>0.22348175563815167</v>
          </cell>
        </row>
        <row r="19">
          <cell r="B19" t="str">
            <v>LZ Advanced Materials</v>
          </cell>
          <cell r="C19">
            <v>88.855522308609238</v>
          </cell>
          <cell r="D19">
            <v>168.7</v>
          </cell>
          <cell r="E19">
            <v>179.43412310980025</v>
          </cell>
          <cell r="F19">
            <v>228.73568455630303</v>
          </cell>
          <cell r="G19">
            <v>278.63860661440742</v>
          </cell>
          <cell r="H19">
            <v>323.53455629287191</v>
          </cell>
          <cell r="J19">
            <v>0.29493285514026302</v>
          </cell>
          <cell r="K19">
            <v>0.17679658067562154</v>
          </cell>
        </row>
        <row r="20">
          <cell r="B20" t="str">
            <v>% Growth</v>
          </cell>
          <cell r="D20">
            <v>0.89858768050541959</v>
          </cell>
          <cell r="E20">
            <v>6.3628471308833756E-2</v>
          </cell>
          <cell r="F20">
            <v>0.27476134746306813</v>
          </cell>
          <cell r="G20">
            <v>0.21816850376846575</v>
          </cell>
          <cell r="H20">
            <v>0.16112609169264736</v>
          </cell>
        </row>
        <row r="21">
          <cell r="B21" t="str">
            <v>% Margin</v>
          </cell>
          <cell r="C21">
            <v>5.9783766600013999E-2</v>
          </cell>
          <cell r="D21">
            <v>0.12956989247311826</v>
          </cell>
          <cell r="E21">
            <v>0.1250444033451388</v>
          </cell>
          <cell r="F21">
            <v>0.14175246109844333</v>
          </cell>
          <cell r="G21">
            <v>0.15390162939421739</v>
          </cell>
          <cell r="H21">
            <v>0.16339351896358145</v>
          </cell>
        </row>
        <row r="22">
          <cell r="B22" t="str">
            <v>Corporate and Other</v>
          </cell>
          <cell r="C22">
            <v>-44.910112510000005</v>
          </cell>
          <cell r="D22">
            <v>-97.3</v>
          </cell>
          <cell r="E22">
            <v>-68.3</v>
          </cell>
          <cell r="F22">
            <v>-71.032000000000011</v>
          </cell>
          <cell r="G22">
            <v>-73.873280000000008</v>
          </cell>
          <cell r="H22">
            <v>-76.828211199999998</v>
          </cell>
        </row>
        <row r="23">
          <cell r="B23" t="str">
            <v>Consolidated EBIT (1)</v>
          </cell>
          <cell r="C23">
            <v>478.37733351861004</v>
          </cell>
          <cell r="D23">
            <v>859.2</v>
          </cell>
          <cell r="E23">
            <v>920.73412310980029</v>
          </cell>
          <cell r="F23">
            <v>989.93152996213587</v>
          </cell>
          <cell r="G23">
            <v>1078.7301728374157</v>
          </cell>
          <cell r="H23">
            <v>1164.7071842548228</v>
          </cell>
          <cell r="J23">
            <v>0.19478354338643933</v>
          </cell>
          <cell r="K23">
            <v>7.9022799932164212E-2</v>
          </cell>
        </row>
        <row r="24">
          <cell r="B24" t="str">
            <v>% Growth</v>
          </cell>
          <cell r="D24">
            <v>0.79607171953638356</v>
          </cell>
          <cell r="E24">
            <v>7.161792726932048E-2</v>
          </cell>
          <cell r="F24">
            <v>7.5154602306493956E-2</v>
          </cell>
          <cell r="G24">
            <v>8.9701802789003304E-2</v>
          </cell>
          <cell r="H24">
            <v>7.9702054862579086E-2</v>
          </cell>
        </row>
        <row r="25">
          <cell r="B25" t="str">
            <v>% Margin</v>
          </cell>
          <cell r="C25">
            <v>9.5146434831107671E-2</v>
          </cell>
          <cell r="D25">
            <v>0.18735281290885303</v>
          </cell>
          <cell r="E25">
            <v>0.18517777419453801</v>
          </cell>
          <cell r="F25">
            <v>0.18491807992166615</v>
          </cell>
          <cell r="G25">
            <v>0.18795001980687762</v>
          </cell>
          <cell r="H25">
            <v>0.19131774387455255</v>
          </cell>
        </row>
        <row r="26">
          <cell r="B26" t="str">
            <v>Check</v>
          </cell>
          <cell r="C26" t="b">
            <v>0</v>
          </cell>
          <cell r="D26" t="b">
            <v>0</v>
          </cell>
          <cell r="E26" t="b">
            <v>1</v>
          </cell>
          <cell r="F26" t="b">
            <v>1</v>
          </cell>
          <cell r="G26" t="b">
            <v>1</v>
          </cell>
          <cell r="H26" t="b">
            <v>1</v>
          </cell>
        </row>
        <row r="27">
          <cell r="B27" t="str">
            <v>EBITDA (1)</v>
          </cell>
          <cell r="O27" t="str">
            <v>D&amp;A Allocation</v>
          </cell>
          <cell r="P27" t="str">
            <v>D&amp;A</v>
          </cell>
          <cell r="Q27" t="str">
            <v>EBITDA</v>
          </cell>
        </row>
        <row r="28">
          <cell r="B28" t="str">
            <v>LZ Additives</v>
          </cell>
          <cell r="C28">
            <v>519.6454275399999</v>
          </cell>
          <cell r="D28">
            <v>867.34802631578941</v>
          </cell>
          <cell r="E28">
            <v>895.46586055666614</v>
          </cell>
          <cell r="F28">
            <v>924.14247814583291</v>
          </cell>
          <cell r="G28">
            <v>970.37947896300818</v>
          </cell>
          <cell r="H28">
            <v>1018.9154719019507</v>
          </cell>
          <cell r="J28">
            <v>0.14415854744437473</v>
          </cell>
          <cell r="K28">
            <v>4.1085003350586291E-2</v>
          </cell>
          <cell r="O28" t="str">
            <v>LZ Additivies</v>
          </cell>
          <cell r="P28">
            <v>71</v>
          </cell>
          <cell r="Q28">
            <v>851</v>
          </cell>
        </row>
        <row r="29">
          <cell r="B29" t="str">
            <v>% Growth</v>
          </cell>
          <cell r="D29">
            <v>0.66911509338552766</v>
          </cell>
          <cell r="E29">
            <v>3.2418168241313827E-2</v>
          </cell>
          <cell r="F29">
            <v>3.2024244421043457E-2</v>
          </cell>
          <cell r="G29">
            <v>5.0032329332965642E-2</v>
          </cell>
          <cell r="H29">
            <v>5.0017538490004121E-2</v>
          </cell>
          <cell r="O29" t="str">
            <v>% of Total</v>
          </cell>
          <cell r="P29">
            <v>0.46710526315789475</v>
          </cell>
          <cell r="Q29">
            <v>8.3431257344300819E-2</v>
          </cell>
        </row>
        <row r="30">
          <cell r="B30" t="str">
            <v>% Margin</v>
          </cell>
          <cell r="C30">
            <v>0.14672952587845656</v>
          </cell>
          <cell r="D30">
            <v>0.26411328450541699</v>
          </cell>
          <cell r="E30">
            <v>0.25315669471804425</v>
          </cell>
          <cell r="F30">
            <v>0.24711514498570675</v>
          </cell>
          <cell r="G30">
            <v>0.24698162126670017</v>
          </cell>
          <cell r="H30">
            <v>0.24804881302221998</v>
          </cell>
        </row>
        <row r="31">
          <cell r="B31" t="str">
            <v>LZ Advanced Materials</v>
          </cell>
          <cell r="C31">
            <v>174.39998932860925</v>
          </cell>
          <cell r="D31">
            <v>257.21118421052631</v>
          </cell>
          <cell r="E31">
            <v>263.97653475186939</v>
          </cell>
          <cell r="F31">
            <v>318.30615228936261</v>
          </cell>
          <cell r="G31">
            <v>371.65697251785872</v>
          </cell>
          <cell r="H31">
            <v>420.90591527523446</v>
          </cell>
          <cell r="J31">
            <v>0.19269037644137743</v>
          </cell>
          <cell r="K31">
            <v>0.13102914203477689</v>
          </cell>
          <cell r="O31" t="str">
            <v>LZ Advance Materials</v>
          </cell>
          <cell r="P31">
            <v>79</v>
          </cell>
          <cell r="Q31">
            <v>236</v>
          </cell>
        </row>
        <row r="32">
          <cell r="B32" t="str">
            <v>% Growth</v>
          </cell>
          <cell r="D32">
            <v>0.47483486209326498</v>
          </cell>
          <cell r="E32">
            <v>2.6302707489599841E-2</v>
          </cell>
          <cell r="F32">
            <v>0.20581229914454924</v>
          </cell>
          <cell r="G32">
            <v>0.16760851100357144</v>
          </cell>
          <cell r="H32">
            <v>0.13251182245749282</v>
          </cell>
          <cell r="O32" t="str">
            <v>% of Total</v>
          </cell>
          <cell r="P32">
            <v>0.51973684210526316</v>
          </cell>
          <cell r="Q32">
            <v>0.3347457627118644</v>
          </cell>
        </row>
        <row r="33">
          <cell r="B33" t="str">
            <v>% Margin</v>
          </cell>
          <cell r="C33">
            <v>0.11733978920133252</v>
          </cell>
          <cell r="D33">
            <v>0.19755083272697874</v>
          </cell>
          <cell r="E33">
            <v>0.18396048484582778</v>
          </cell>
          <cell r="F33">
            <v>0.19726122120961256</v>
          </cell>
          <cell r="G33">
            <v>0.20527885328315015</v>
          </cell>
          <cell r="H33">
            <v>0.2125686338962576</v>
          </cell>
        </row>
        <row r="34">
          <cell r="B34" t="str">
            <v>Corporate and Other</v>
          </cell>
          <cell r="C34">
            <v>-42.440112510000006</v>
          </cell>
          <cell r="D34">
            <v>-95.05921052631578</v>
          </cell>
          <cell r="E34">
            <v>-66.3</v>
          </cell>
          <cell r="F34">
            <v>-69.032000000000011</v>
          </cell>
          <cell r="G34">
            <v>-71.873280000000008</v>
          </cell>
          <cell r="H34">
            <v>-74.828211199999998</v>
          </cell>
          <cell r="O34" t="str">
            <v>Corp Other</v>
          </cell>
          <cell r="P34">
            <v>2</v>
          </cell>
          <cell r="Q34">
            <v>-91</v>
          </cell>
        </row>
        <row r="35">
          <cell r="B35" t="str">
            <v>Consolidated EBITDA (1)</v>
          </cell>
          <cell r="C35">
            <v>651.60530435860915</v>
          </cell>
          <cell r="D35">
            <v>1029.5</v>
          </cell>
          <cell r="E35">
            <v>1093.1423953085357</v>
          </cell>
          <cell r="F35">
            <v>1173.4166304351957</v>
          </cell>
          <cell r="G35">
            <v>1270.1631714808668</v>
          </cell>
          <cell r="H35">
            <v>1364.9931759771853</v>
          </cell>
          <cell r="J35">
            <v>0.1593889953744807</v>
          </cell>
          <cell r="K35">
            <v>7.3065006256670229E-2</v>
          </cell>
          <cell r="O35" t="str">
            <v>% of Total</v>
          </cell>
          <cell r="P35">
            <v>1.3157894736842105E-2</v>
          </cell>
          <cell r="Q35">
            <v>-2.197802197802198E-2</v>
          </cell>
        </row>
        <row r="36">
          <cell r="B36" t="str">
            <v>% Growth</v>
          </cell>
          <cell r="D36">
            <v>0.57994416729520304</v>
          </cell>
          <cell r="E36">
            <v>6.181874240751406E-2</v>
          </cell>
          <cell r="F36">
            <v>7.3434380983826708E-2</v>
          </cell>
          <cell r="G36">
            <v>8.2448585213753089E-2</v>
          </cell>
          <cell r="H36">
            <v>7.4659702489844104E-2</v>
          </cell>
        </row>
        <row r="37">
          <cell r="B37" t="str">
            <v>% Margin</v>
          </cell>
          <cell r="C37">
            <v>0.12960045822143582</v>
          </cell>
          <cell r="D37">
            <v>0.2244875708678587</v>
          </cell>
          <cell r="E37">
            <v>0.21985247484607517</v>
          </cell>
          <cell r="F37">
            <v>0.21919288726618016</v>
          </cell>
          <cell r="G37">
            <v>0.22130389901847675</v>
          </cell>
          <cell r="H37">
            <v>0.22421722675231606</v>
          </cell>
          <cell r="O37" t="str">
            <v>Total</v>
          </cell>
          <cell r="P37">
            <v>152</v>
          </cell>
          <cell r="Q37">
            <v>996</v>
          </cell>
        </row>
        <row r="38">
          <cell r="B38" t="str">
            <v>Check</v>
          </cell>
          <cell r="C38" t="b">
            <v>0</v>
          </cell>
          <cell r="D38" t="b">
            <v>0</v>
          </cell>
          <cell r="E38" t="b">
            <v>1</v>
          </cell>
          <cell r="F38" t="b">
            <v>1</v>
          </cell>
          <cell r="G38" t="b">
            <v>1</v>
          </cell>
          <cell r="H38" t="b">
            <v>1</v>
          </cell>
        </row>
        <row r="42">
          <cell r="B42" t="str">
            <v xml:space="preserve">Source: Management Projections </v>
          </cell>
        </row>
        <row r="43">
          <cell r="B43" t="str">
            <v>(1) Before restructuring expense</v>
          </cell>
        </row>
      </sheetData>
      <sheetData sheetId="9">
        <row r="1">
          <cell r="A1" t="str">
            <v>Lubrizol Corp.</v>
          </cell>
          <cell r="S1" t="str">
            <v>Preliminary Draft - Confidential</v>
          </cell>
        </row>
        <row r="2">
          <cell r="A2" t="str">
            <v>Selected Peer Trading Analysis</v>
          </cell>
          <cell r="S2" t="str">
            <v>($ in millions)</v>
          </cell>
        </row>
        <row r="8">
          <cell r="A8" t="str">
            <v>2010E Selected Peer Group Trading Analysis</v>
          </cell>
        </row>
        <row r="10">
          <cell r="C10" t="str">
            <v>2010E</v>
          </cell>
        </row>
        <row r="11">
          <cell r="C11" t="str">
            <v>EBITDA</v>
          </cell>
          <cell r="E11" t="str">
            <v>Multiple Range</v>
          </cell>
          <cell r="I11" t="str">
            <v>TEV Range</v>
          </cell>
        </row>
        <row r="13">
          <cell r="A13" t="str">
            <v>Consolidated</v>
          </cell>
          <cell r="C13">
            <v>1093.1423953085357</v>
          </cell>
          <cell r="E13">
            <v>6</v>
          </cell>
          <cell r="G13">
            <v>8</v>
          </cell>
          <cell r="I13">
            <v>6558.8543718512137</v>
          </cell>
          <cell r="K13">
            <v>8745.1391624682856</v>
          </cell>
        </row>
        <row r="15">
          <cell r="A15" t="str">
            <v>Less: Net  Debt</v>
          </cell>
          <cell r="I15">
            <v>-456.69999999999982</v>
          </cell>
          <cell r="K15">
            <v>-456.69999999999982</v>
          </cell>
        </row>
        <row r="16">
          <cell r="A16" t="str">
            <v>Implied Equity Value</v>
          </cell>
          <cell r="I16">
            <v>6102.1543718512139</v>
          </cell>
          <cell r="K16">
            <v>8288.4391624682867</v>
          </cell>
        </row>
        <row r="17">
          <cell r="A17" t="str">
            <v>Share Count</v>
          </cell>
          <cell r="I17">
            <v>69.638495449371277</v>
          </cell>
          <cell r="K17">
            <v>69.638495449371277</v>
          </cell>
        </row>
        <row r="18">
          <cell r="A18" t="str">
            <v>Consolidated Implied Equity Value per Share</v>
          </cell>
          <cell r="I18">
            <v>87.626166138061024</v>
          </cell>
          <cell r="K18">
            <v>119.02093962518424</v>
          </cell>
        </row>
        <row r="19">
          <cell r="A19" t="str">
            <v>% Premium / (Discount) to Current Share Price</v>
          </cell>
          <cell r="I19">
            <v>0.15984336383932529</v>
          </cell>
          <cell r="K19">
            <v>0.57539297981713089</v>
          </cell>
        </row>
        <row r="22">
          <cell r="A22" t="str">
            <v>Sum of the Parts</v>
          </cell>
        </row>
        <row r="24">
          <cell r="A24" t="str">
            <v>LZ Additives</v>
          </cell>
          <cell r="C24">
            <v>895.46586055666614</v>
          </cell>
          <cell r="E24">
            <v>5</v>
          </cell>
          <cell r="G24">
            <v>6</v>
          </cell>
          <cell r="I24">
            <v>4477.3293027833306</v>
          </cell>
          <cell r="K24">
            <v>5372.7951633399971</v>
          </cell>
        </row>
        <row r="25">
          <cell r="A25" t="str">
            <v>LZ Advanced Materials</v>
          </cell>
          <cell r="C25">
            <v>263.97653475186939</v>
          </cell>
          <cell r="E25">
            <v>6</v>
          </cell>
          <cell r="G25">
            <v>8</v>
          </cell>
          <cell r="I25">
            <v>1583.8592085112164</v>
          </cell>
          <cell r="K25">
            <v>2111.8122780149552</v>
          </cell>
          <cell r="M25" t="str">
            <v>Implied Blended</v>
          </cell>
        </row>
        <row r="26">
          <cell r="A26" t="str">
            <v>Corporate and Other</v>
          </cell>
          <cell r="C26">
            <v>-66.3</v>
          </cell>
          <cell r="E26">
            <v>5.2276754203744833</v>
          </cell>
          <cell r="G26">
            <v>6.4553508407489675</v>
          </cell>
          <cell r="I26">
            <v>-346.59488037082821</v>
          </cell>
          <cell r="K26">
            <v>-427.98976074165654</v>
          </cell>
          <cell r="M26" t="str">
            <v>Multiple Range</v>
          </cell>
        </row>
        <row r="27">
          <cell r="A27" t="str">
            <v>Consolidated</v>
          </cell>
          <cell r="C27">
            <v>1093.1423953085357</v>
          </cell>
          <cell r="E27">
            <v>5.2276754203744842</v>
          </cell>
          <cell r="G27">
            <v>6.4553508407489666</v>
          </cell>
          <cell r="I27">
            <v>5714.5936309237195</v>
          </cell>
          <cell r="K27">
            <v>7056.6176806132953</v>
          </cell>
          <cell r="M27">
            <v>5.2276754203744842</v>
          </cell>
          <cell r="N27">
            <v>6.4553508407489666</v>
          </cell>
        </row>
        <row r="29">
          <cell r="A29" t="str">
            <v>Less: Net  Debt</v>
          </cell>
          <cell r="I29">
            <v>-456.69999999999982</v>
          </cell>
          <cell r="K29">
            <v>-456.69999999999982</v>
          </cell>
        </row>
        <row r="30">
          <cell r="A30" t="str">
            <v>Implied Equity Value</v>
          </cell>
          <cell r="I30">
            <v>5257.8936309237197</v>
          </cell>
          <cell r="K30">
            <v>6599.9176806132955</v>
          </cell>
        </row>
        <row r="31">
          <cell r="A31" t="str">
            <v>Share Count</v>
          </cell>
          <cell r="I31">
            <v>69.638495449371277</v>
          </cell>
          <cell r="K31">
            <v>69.638495449371277</v>
          </cell>
        </row>
        <row r="32">
          <cell r="A32" t="str">
            <v>SOTP Implied Equity Value per Share</v>
          </cell>
          <cell r="I32">
            <v>75.502688520120657</v>
          </cell>
          <cell r="K32">
            <v>94.773984389303493</v>
          </cell>
        </row>
        <row r="33">
          <cell r="A33" t="str">
            <v>% Premium / (Discount) to Current Share Price</v>
          </cell>
          <cell r="I33">
            <v>-6.2622739747641987E-4</v>
          </cell>
          <cell r="K33">
            <v>0.25445379734352747</v>
          </cell>
        </row>
        <row r="35">
          <cell r="A35" t="str">
            <v>2011E Selected Peer Group Trading Analysis</v>
          </cell>
        </row>
        <row r="37">
          <cell r="C37" t="str">
            <v>2011E</v>
          </cell>
        </row>
        <row r="38">
          <cell r="C38" t="str">
            <v>EBITDA</v>
          </cell>
          <cell r="E38" t="str">
            <v>Multiple Range</v>
          </cell>
          <cell r="I38" t="str">
            <v>TEV Range</v>
          </cell>
        </row>
        <row r="40">
          <cell r="A40" t="str">
            <v>Consolidated</v>
          </cell>
          <cell r="C40">
            <v>1173.4166304351957</v>
          </cell>
          <cell r="E40">
            <v>5.5</v>
          </cell>
          <cell r="G40">
            <v>7.5</v>
          </cell>
          <cell r="I40">
            <v>6453.7914673935757</v>
          </cell>
          <cell r="K40">
            <v>8800.624728263967</v>
          </cell>
        </row>
        <row r="42">
          <cell r="A42" t="str">
            <v>Less: Net  Debt</v>
          </cell>
          <cell r="I42">
            <v>-456.69999999999982</v>
          </cell>
          <cell r="K42">
            <v>-456.69999999999982</v>
          </cell>
        </row>
        <row r="43">
          <cell r="A43" t="str">
            <v>Implied Equity Value</v>
          </cell>
          <cell r="I43">
            <v>5997.0914673935758</v>
          </cell>
          <cell r="K43">
            <v>8343.9247282639662</v>
          </cell>
        </row>
        <row r="44">
          <cell r="A44" t="str">
            <v>Share Count</v>
          </cell>
          <cell r="I44">
            <v>69.638495449371277</v>
          </cell>
          <cell r="K44">
            <v>69.638495449371277</v>
          </cell>
        </row>
        <row r="45">
          <cell r="A45" t="str">
            <v>Consolidated Implied Equity Value per Share</v>
          </cell>
          <cell r="I45">
            <v>86.117476098454674</v>
          </cell>
          <cell r="K45">
            <v>119.81770534273222</v>
          </cell>
        </row>
        <row r="46">
          <cell r="A46" t="str">
            <v>% Premium / (Discount) to Current Share Price</v>
          </cell>
          <cell r="I46">
            <v>0.13987393909271573</v>
          </cell>
          <cell r="K46">
            <v>0.58593918388791844</v>
          </cell>
        </row>
        <row r="49">
          <cell r="A49" t="str">
            <v>Sum of the Parts</v>
          </cell>
        </row>
        <row r="51">
          <cell r="A51" t="str">
            <v>LZ Additives</v>
          </cell>
          <cell r="C51">
            <v>924.14247814583291</v>
          </cell>
          <cell r="E51">
            <v>5</v>
          </cell>
          <cell r="G51">
            <v>6</v>
          </cell>
          <cell r="I51">
            <v>4620.7123907291643</v>
          </cell>
          <cell r="K51">
            <v>5544.8548688749979</v>
          </cell>
          <cell r="M51" t="str">
            <v>Implied Blended</v>
          </cell>
        </row>
        <row r="52">
          <cell r="A52" t="str">
            <v>LZ Advanced Materials</v>
          </cell>
          <cell r="C52">
            <v>318.30615228936261</v>
          </cell>
          <cell r="E52">
            <v>5.5</v>
          </cell>
          <cell r="G52">
            <v>7.5</v>
          </cell>
          <cell r="I52">
            <v>1750.6838375914945</v>
          </cell>
          <cell r="K52">
            <v>2387.2961421702198</v>
          </cell>
          <cell r="M52" t="str">
            <v>Multiple Range</v>
          </cell>
        </row>
        <row r="53">
          <cell r="A53" t="str">
            <v>Corporate and Other</v>
          </cell>
          <cell r="C53">
            <v>-69.032000000000011</v>
          </cell>
          <cell r="E53">
            <v>5.1280963029344191</v>
          </cell>
          <cell r="G53">
            <v>6.3842889088032591</v>
          </cell>
          <cell r="I53">
            <v>-354.00274398416889</v>
          </cell>
          <cell r="K53">
            <v>-440.72023195250665</v>
          </cell>
        </row>
        <row r="54">
          <cell r="A54" t="str">
            <v>Consolidated</v>
          </cell>
          <cell r="C54">
            <v>1173.4166304351957</v>
          </cell>
          <cell r="E54">
            <v>5.1280963029344182</v>
          </cell>
          <cell r="G54">
            <v>6.3842889088032582</v>
          </cell>
          <cell r="I54">
            <v>6017.3934843364896</v>
          </cell>
          <cell r="K54">
            <v>7491.4307790927114</v>
          </cell>
          <cell r="M54">
            <v>5.1280963029344182</v>
          </cell>
          <cell r="N54">
            <v>6.3842889088032582</v>
          </cell>
        </row>
        <row r="56">
          <cell r="A56" t="str">
            <v>Less: Net  Debt</v>
          </cell>
          <cell r="I56">
            <v>-456.69999999999982</v>
          </cell>
          <cell r="K56">
            <v>-456.69999999999982</v>
          </cell>
        </row>
        <row r="57">
          <cell r="A57" t="str">
            <v>Implied Equity Value</v>
          </cell>
          <cell r="I57">
            <v>5560.6934843364897</v>
          </cell>
          <cell r="K57">
            <v>7034.7307790927116</v>
          </cell>
        </row>
        <row r="58">
          <cell r="A58" t="str">
            <v>Share Count</v>
          </cell>
          <cell r="I58">
            <v>69.638495449371277</v>
          </cell>
          <cell r="K58">
            <v>69.638495449371277</v>
          </cell>
        </row>
        <row r="59">
          <cell r="A59" t="str">
            <v>SOTP Implied Equity Value per Share</v>
          </cell>
          <cell r="I59">
            <v>79.850856174502454</v>
          </cell>
          <cell r="K59">
            <v>101.01784557087561</v>
          </cell>
        </row>
        <row r="60">
          <cell r="A60" t="str">
            <v>% Premium / (Discount) to Current Share Price</v>
          </cell>
          <cell r="I60">
            <v>5.6927282256816092E-2</v>
          </cell>
          <cell r="K60">
            <v>0.33709921338021998</v>
          </cell>
        </row>
        <row r="62">
          <cell r="A62" t="str">
            <v>SOTP Precedent Transactions Analysis</v>
          </cell>
        </row>
        <row r="64">
          <cell r="C64" t="str">
            <v>2009E</v>
          </cell>
        </row>
        <row r="65">
          <cell r="C65" t="str">
            <v>EBITDA</v>
          </cell>
          <cell r="E65" t="str">
            <v>Multiple Range</v>
          </cell>
          <cell r="I65" t="str">
            <v>TEV Range</v>
          </cell>
        </row>
        <row r="67">
          <cell r="A67" t="str">
            <v>Consolidated</v>
          </cell>
          <cell r="C67">
            <v>1030</v>
          </cell>
          <cell r="E67">
            <v>8</v>
          </cell>
          <cell r="G67">
            <v>10</v>
          </cell>
          <cell r="I67">
            <v>8240</v>
          </cell>
          <cell r="K67">
            <v>10300</v>
          </cell>
        </row>
        <row r="69">
          <cell r="A69" t="str">
            <v>Less: Net  Debt</v>
          </cell>
          <cell r="I69">
            <v>-456.69999999999982</v>
          </cell>
          <cell r="K69">
            <v>-456.69999999999982</v>
          </cell>
        </row>
        <row r="70">
          <cell r="A70" t="str">
            <v>Implied Equity Value</v>
          </cell>
          <cell r="I70">
            <v>7783.3</v>
          </cell>
          <cell r="K70">
            <v>9843.2999999999993</v>
          </cell>
        </row>
        <row r="71">
          <cell r="A71" t="str">
            <v>Share Count</v>
          </cell>
          <cell r="I71">
            <v>69.638495449371277</v>
          </cell>
          <cell r="K71">
            <v>69.638495449371277</v>
          </cell>
        </row>
        <row r="72">
          <cell r="A72" t="str">
            <v>Consolidated Implied Equity Value per Share</v>
          </cell>
          <cell r="I72">
            <v>111.76720504621802</v>
          </cell>
          <cell r="K72">
            <v>141.34854488859966</v>
          </cell>
        </row>
        <row r="73">
          <cell r="A73" t="str">
            <v>% Premium / (Discount) to Current Share Price</v>
          </cell>
          <cell r="I73">
            <v>0.47938060948005323</v>
          </cell>
          <cell r="K73">
            <v>0.87092713287358925</v>
          </cell>
        </row>
        <row r="75">
          <cell r="A75" t="str">
            <v>Sum of the Parts</v>
          </cell>
        </row>
        <row r="77">
          <cell r="A77" t="str">
            <v>LZ Additives</v>
          </cell>
          <cell r="C77">
            <v>867.34802631578941</v>
          </cell>
          <cell r="E77">
            <v>7</v>
          </cell>
          <cell r="G77">
            <v>9</v>
          </cell>
          <cell r="I77">
            <v>6071.4361842105263</v>
          </cell>
          <cell r="K77">
            <v>7806.1322368421042</v>
          </cell>
          <cell r="M77" t="str">
            <v>Implied Blended</v>
          </cell>
        </row>
        <row r="78">
          <cell r="A78" t="str">
            <v>LZ Advanced Materials</v>
          </cell>
          <cell r="C78">
            <v>257.21118421052631</v>
          </cell>
          <cell r="E78">
            <v>9</v>
          </cell>
          <cell r="G78">
            <v>11</v>
          </cell>
          <cell r="I78">
            <v>2314.9006578947369</v>
          </cell>
          <cell r="K78">
            <v>2829.3230263157893</v>
          </cell>
          <cell r="M78" t="str">
            <v>Multiple Range</v>
          </cell>
        </row>
        <row r="79">
          <cell r="A79" t="str">
            <v>Corporate and Other</v>
          </cell>
          <cell r="C79">
            <v>-95.05921052631578</v>
          </cell>
          <cell r="E79">
            <v>7.4574435597573316</v>
          </cell>
          <cell r="G79">
            <v>9.4574435597573299</v>
          </cell>
          <cell r="I79">
            <v>-708.89869733508999</v>
          </cell>
          <cell r="K79">
            <v>-899.01711838772133</v>
          </cell>
        </row>
        <row r="80">
          <cell r="A80" t="str">
            <v>Consolidated</v>
          </cell>
          <cell r="C80">
            <v>1029.5</v>
          </cell>
          <cell r="E80">
            <v>7.4574435597573325</v>
          </cell>
          <cell r="G80">
            <v>9.4574435597573316</v>
          </cell>
          <cell r="I80">
            <v>7677.4381447701735</v>
          </cell>
          <cell r="K80">
            <v>9736.4381447701726</v>
          </cell>
          <cell r="M80">
            <v>7.4574435597573325</v>
          </cell>
          <cell r="N80">
            <v>9.4574435597573316</v>
          </cell>
        </row>
        <row r="82">
          <cell r="A82" t="str">
            <v>Less: Net  Debt</v>
          </cell>
          <cell r="I82">
            <v>-456.69999999999982</v>
          </cell>
          <cell r="K82">
            <v>-456.69999999999982</v>
          </cell>
        </row>
        <row r="83">
          <cell r="A83" t="str">
            <v>Implied Equity Value</v>
          </cell>
          <cell r="I83">
            <v>7220.7381447701737</v>
          </cell>
          <cell r="K83">
            <v>9279.7381447701737</v>
          </cell>
        </row>
        <row r="84">
          <cell r="A84" t="str">
            <v>Share Count</v>
          </cell>
          <cell r="I84">
            <v>69.638495449371277</v>
          </cell>
          <cell r="K84">
            <v>69.638495449371277</v>
          </cell>
        </row>
        <row r="85">
          <cell r="A85" t="str">
            <v>SOTP Implied Equity Value per Share</v>
          </cell>
          <cell r="I85">
            <v>103.68888785111403</v>
          </cell>
          <cell r="K85">
            <v>133.25586781978581</v>
          </cell>
        </row>
        <row r="86">
          <cell r="A86" t="str">
            <v>% Premium / (Discount) to Current Share Price</v>
          </cell>
          <cell r="I86">
            <v>0.37245384316497732</v>
          </cell>
          <cell r="K86">
            <v>0.76381029543065271</v>
          </cell>
        </row>
      </sheetData>
      <sheetData sheetId="10">
        <row r="1">
          <cell r="A1" t="str">
            <v>Lubrizol Corp.</v>
          </cell>
          <cell r="M1" t="str">
            <v>Preliminary Draft - Confidential</v>
          </cell>
        </row>
        <row r="2">
          <cell r="A2" t="str">
            <v>Balance Sheet - LZ Management Projections</v>
          </cell>
          <cell r="M2" t="str">
            <v>($ in millions, except per share data)</v>
          </cell>
        </row>
        <row r="4">
          <cell r="B4">
            <v>0</v>
          </cell>
        </row>
        <row r="5">
          <cell r="B5" t="str">
            <v>Actual</v>
          </cell>
          <cell r="D5" t="str">
            <v>Projected</v>
          </cell>
        </row>
        <row r="6">
          <cell r="B6" t="str">
            <v>2008A</v>
          </cell>
          <cell r="D6" t="str">
            <v>2009E</v>
          </cell>
          <cell r="F6" t="str">
            <v>2010E</v>
          </cell>
          <cell r="H6" t="str">
            <v>2011E</v>
          </cell>
          <cell r="J6" t="str">
            <v>2012E</v>
          </cell>
          <cell r="L6" t="str">
            <v>2013E</v>
          </cell>
        </row>
        <row r="8">
          <cell r="A8" t="str">
            <v>ASSETS</v>
          </cell>
        </row>
        <row r="10">
          <cell r="A10" t="str">
            <v>Cash and short-term investments</v>
          </cell>
          <cell r="B10">
            <v>195.99599999999998</v>
          </cell>
          <cell r="C10">
            <v>0</v>
          </cell>
          <cell r="D10">
            <v>1017.1349591041043</v>
          </cell>
          <cell r="E10">
            <v>0</v>
          </cell>
          <cell r="F10">
            <v>1041.4468338389729</v>
          </cell>
          <cell r="G10">
            <v>0</v>
          </cell>
          <cell r="H10">
            <v>1110.1440805792756</v>
          </cell>
          <cell r="I10">
            <v>0</v>
          </cell>
          <cell r="J10">
            <v>1298.9618436813282</v>
          </cell>
          <cell r="K10">
            <v>0</v>
          </cell>
          <cell r="L10">
            <v>1509.21058602279</v>
          </cell>
        </row>
        <row r="11">
          <cell r="A11" t="str">
            <v>Receivables</v>
          </cell>
          <cell r="B11">
            <v>608.53499999999997</v>
          </cell>
          <cell r="C11">
            <v>0</v>
          </cell>
          <cell r="D11">
            <v>635.17463784592348</v>
          </cell>
          <cell r="E11">
            <v>0</v>
          </cell>
          <cell r="F11">
            <v>688.17691787441186</v>
          </cell>
          <cell r="G11">
            <v>0</v>
          </cell>
          <cell r="H11">
            <v>738.53232833696632</v>
          </cell>
          <cell r="I11">
            <v>0</v>
          </cell>
          <cell r="J11">
            <v>791.15982234776811</v>
          </cell>
          <cell r="K11">
            <v>0</v>
          </cell>
          <cell r="L11">
            <v>838.35464780013456</v>
          </cell>
        </row>
        <row r="12">
          <cell r="A12" t="str">
            <v>Inventories</v>
          </cell>
          <cell r="B12">
            <v>814.62</v>
          </cell>
          <cell r="C12">
            <v>0</v>
          </cell>
          <cell r="D12">
            <v>534.7273254713009</v>
          </cell>
          <cell r="E12">
            <v>0</v>
          </cell>
          <cell r="F12">
            <v>602.08402232257822</v>
          </cell>
          <cell r="G12">
            <v>0</v>
          </cell>
          <cell r="H12">
            <v>654.23321018982483</v>
          </cell>
          <cell r="I12">
            <v>0</v>
          </cell>
          <cell r="J12">
            <v>703.18652300390022</v>
          </cell>
          <cell r="K12">
            <v>0</v>
          </cell>
          <cell r="L12">
            <v>743.58650252845553</v>
          </cell>
        </row>
        <row r="13">
          <cell r="A13" t="str">
            <v>Other current assets</v>
          </cell>
          <cell r="B13">
            <v>80.787999999999997</v>
          </cell>
          <cell r="C13">
            <v>0</v>
          </cell>
          <cell r="D13">
            <v>87.887999999999991</v>
          </cell>
          <cell r="E13">
            <v>0</v>
          </cell>
          <cell r="F13">
            <v>88.887999999999991</v>
          </cell>
          <cell r="G13">
            <v>0</v>
          </cell>
          <cell r="H13">
            <v>90.687999999999988</v>
          </cell>
          <cell r="I13">
            <v>0</v>
          </cell>
          <cell r="J13">
            <v>90.987999999999985</v>
          </cell>
          <cell r="K13">
            <v>0</v>
          </cell>
          <cell r="L13">
            <v>91.287999999999982</v>
          </cell>
        </row>
        <row r="14">
          <cell r="A14" t="str">
            <v xml:space="preserve">       Total current assets</v>
          </cell>
          <cell r="B14">
            <v>1699.9389999999999</v>
          </cell>
          <cell r="D14">
            <v>2274.9249224213286</v>
          </cell>
          <cell r="F14">
            <v>2420.5957740359627</v>
          </cell>
          <cell r="H14">
            <v>2593.5976191060672</v>
          </cell>
          <cell r="J14">
            <v>2884.2961890329966</v>
          </cell>
          <cell r="L14">
            <v>3182.4397363513804</v>
          </cell>
        </row>
        <row r="16">
          <cell r="A16" t="str">
            <v>Property and equipment - net</v>
          </cell>
          <cell r="B16">
            <v>1197.6389999999999</v>
          </cell>
          <cell r="C16">
            <v>0</v>
          </cell>
          <cell r="D16">
            <v>1205.5018186693721</v>
          </cell>
          <cell r="E16">
            <v>0</v>
          </cell>
          <cell r="F16">
            <v>1362.0971018928635</v>
          </cell>
          <cell r="G16">
            <v>0</v>
          </cell>
          <cell r="H16">
            <v>1615.8845106683621</v>
          </cell>
          <cell r="I16">
            <v>0</v>
          </cell>
          <cell r="J16">
            <v>1798.7506392734695</v>
          </cell>
          <cell r="K16">
            <v>0</v>
          </cell>
          <cell r="L16">
            <v>2027.4804113396658</v>
          </cell>
        </row>
        <row r="17">
          <cell r="A17" t="str">
            <v>Goodwill and intangible assets - net</v>
          </cell>
          <cell r="B17">
            <v>1143.07</v>
          </cell>
          <cell r="C17">
            <v>0</v>
          </cell>
          <cell r="D17">
            <v>1118.1674779494692</v>
          </cell>
          <cell r="E17">
            <v>0</v>
          </cell>
          <cell r="F17">
            <v>1093.5215945998723</v>
          </cell>
          <cell r="G17">
            <v>0</v>
          </cell>
          <cell r="H17">
            <v>1068.8757112502753</v>
          </cell>
          <cell r="I17">
            <v>0</v>
          </cell>
          <cell r="J17">
            <v>1044.2298279006786</v>
          </cell>
          <cell r="K17">
            <v>0</v>
          </cell>
          <cell r="L17">
            <v>1019.5839445510817</v>
          </cell>
        </row>
        <row r="18">
          <cell r="A18" t="str">
            <v>Investments in non-consolidated companies</v>
          </cell>
          <cell r="B18">
            <v>7.29</v>
          </cell>
          <cell r="C18">
            <v>0</v>
          </cell>
          <cell r="D18">
            <v>7.29</v>
          </cell>
          <cell r="E18">
            <v>0</v>
          </cell>
          <cell r="F18">
            <v>7.29</v>
          </cell>
          <cell r="G18">
            <v>0</v>
          </cell>
          <cell r="H18">
            <v>7.29</v>
          </cell>
          <cell r="I18">
            <v>0</v>
          </cell>
          <cell r="J18">
            <v>7.29</v>
          </cell>
          <cell r="K18">
            <v>0</v>
          </cell>
          <cell r="L18">
            <v>7.29</v>
          </cell>
        </row>
        <row r="19">
          <cell r="A19" t="str">
            <v>Other assets</v>
          </cell>
          <cell r="B19">
            <v>102.642</v>
          </cell>
          <cell r="C19">
            <v>0</v>
          </cell>
          <cell r="D19">
            <v>136.642</v>
          </cell>
          <cell r="E19">
            <v>0</v>
          </cell>
          <cell r="F19">
            <v>352.142</v>
          </cell>
          <cell r="G19">
            <v>0</v>
          </cell>
          <cell r="H19">
            <v>518.84199999999998</v>
          </cell>
          <cell r="I19">
            <v>0</v>
          </cell>
          <cell r="J19">
            <v>684.54199999999992</v>
          </cell>
          <cell r="K19">
            <v>0</v>
          </cell>
          <cell r="L19">
            <v>852.24199999999996</v>
          </cell>
        </row>
        <row r="20">
          <cell r="A20" t="str">
            <v>Total assets</v>
          </cell>
          <cell r="B20">
            <v>4150.579999999999</v>
          </cell>
          <cell r="D20">
            <v>4742.5262190401691</v>
          </cell>
          <cell r="F20">
            <v>5235.646470528698</v>
          </cell>
          <cell r="H20">
            <v>5804.4898410247042</v>
          </cell>
          <cell r="J20">
            <v>6419.108656207145</v>
          </cell>
          <cell r="L20">
            <v>7089.0360922421278</v>
          </cell>
        </row>
        <row r="22">
          <cell r="A22" t="str">
            <v>LIABILITIES AND SHAREHOLDERS' EQUITY</v>
          </cell>
        </row>
        <row r="24">
          <cell r="A24" t="str">
            <v>Accounts payable</v>
          </cell>
          <cell r="B24">
            <v>350.43799999999999</v>
          </cell>
          <cell r="C24">
            <v>0</v>
          </cell>
          <cell r="D24">
            <v>226.35749083079384</v>
          </cell>
          <cell r="E24">
            <v>0</v>
          </cell>
          <cell r="F24">
            <v>255.636112646491</v>
          </cell>
          <cell r="G24">
            <v>0</v>
          </cell>
          <cell r="H24">
            <v>278.41830900745038</v>
          </cell>
          <cell r="I24">
            <v>0</v>
          </cell>
          <cell r="J24">
            <v>300.63843020480476</v>
          </cell>
          <cell r="K24">
            <v>0</v>
          </cell>
          <cell r="L24">
            <v>313.83396136563948</v>
          </cell>
        </row>
        <row r="25">
          <cell r="A25" t="str">
            <v>Accrued expenses and other current liabilities</v>
          </cell>
          <cell r="B25">
            <v>279.654</v>
          </cell>
          <cell r="C25">
            <v>0</v>
          </cell>
          <cell r="D25">
            <v>344.95400000000001</v>
          </cell>
          <cell r="E25">
            <v>0</v>
          </cell>
          <cell r="F25">
            <v>330.62679567999999</v>
          </cell>
          <cell r="G25">
            <v>0</v>
          </cell>
          <cell r="H25">
            <v>337.19200956752536</v>
          </cell>
          <cell r="I25">
            <v>0</v>
          </cell>
          <cell r="J25">
            <v>338.94733035155576</v>
          </cell>
          <cell r="K25">
            <v>0</v>
          </cell>
          <cell r="L25">
            <v>351.50939933906608</v>
          </cell>
        </row>
        <row r="26">
          <cell r="A26" t="str">
            <v xml:space="preserve">       Total current liabilities</v>
          </cell>
          <cell r="B26">
            <v>630.09199999999998</v>
          </cell>
          <cell r="C26">
            <v>0</v>
          </cell>
          <cell r="D26">
            <v>571.3114908307939</v>
          </cell>
          <cell r="E26">
            <v>0</v>
          </cell>
          <cell r="F26">
            <v>586.26290832649102</v>
          </cell>
          <cell r="G26">
            <v>0</v>
          </cell>
          <cell r="H26">
            <v>615.61031857497574</v>
          </cell>
          <cell r="I26">
            <v>0</v>
          </cell>
          <cell r="J26">
            <v>639.58576055636058</v>
          </cell>
          <cell r="K26">
            <v>0</v>
          </cell>
          <cell r="L26">
            <v>665.34336070470556</v>
          </cell>
        </row>
        <row r="28">
          <cell r="A28" t="str">
            <v>Total debt</v>
          </cell>
          <cell r="B28">
            <v>1345.82</v>
          </cell>
          <cell r="C28">
            <v>0</v>
          </cell>
          <cell r="D28">
            <v>1350</v>
          </cell>
          <cell r="E28">
            <v>0</v>
          </cell>
          <cell r="F28">
            <v>1350</v>
          </cell>
          <cell r="G28">
            <v>0</v>
          </cell>
          <cell r="H28">
            <v>1350</v>
          </cell>
          <cell r="I28">
            <v>0</v>
          </cell>
          <cell r="J28">
            <v>1350</v>
          </cell>
          <cell r="K28">
            <v>0</v>
          </cell>
          <cell r="L28">
            <v>1350</v>
          </cell>
        </row>
        <row r="29">
          <cell r="A29" t="str">
            <v>Non-current liabilities</v>
          </cell>
          <cell r="B29">
            <v>590.00799999999992</v>
          </cell>
          <cell r="C29">
            <v>0</v>
          </cell>
          <cell r="D29">
            <v>589.51599999999996</v>
          </cell>
          <cell r="E29">
            <v>0</v>
          </cell>
          <cell r="F29">
            <v>579.32947826086956</v>
          </cell>
          <cell r="G29">
            <v>0</v>
          </cell>
          <cell r="H29">
            <v>569.14295652173905</v>
          </cell>
          <cell r="I29">
            <v>0</v>
          </cell>
          <cell r="J29">
            <v>554.56577901347009</v>
          </cell>
          <cell r="K29">
            <v>0</v>
          </cell>
          <cell r="L29">
            <v>539.4746162227724</v>
          </cell>
        </row>
        <row r="30">
          <cell r="A30" t="str">
            <v>Total liabilities</v>
          </cell>
          <cell r="B30">
            <v>2565.9199999999996</v>
          </cell>
          <cell r="C30">
            <v>0</v>
          </cell>
          <cell r="D30">
            <v>2510.827490830794</v>
          </cell>
          <cell r="E30">
            <v>0</v>
          </cell>
          <cell r="F30">
            <v>2515.5923865873606</v>
          </cell>
          <cell r="G30">
            <v>0</v>
          </cell>
          <cell r="H30">
            <v>2534.7532750967148</v>
          </cell>
          <cell r="I30">
            <v>0</v>
          </cell>
          <cell r="J30">
            <v>2544.1515395698307</v>
          </cell>
          <cell r="K30">
            <v>0</v>
          </cell>
          <cell r="L30">
            <v>2554.817976927478</v>
          </cell>
        </row>
        <row r="32">
          <cell r="A32" t="str">
            <v>Minority interest in consolidated companies</v>
          </cell>
          <cell r="B32">
            <v>60.915999999999997</v>
          </cell>
          <cell r="C32">
            <v>0</v>
          </cell>
          <cell r="D32">
            <v>60.915999999999997</v>
          </cell>
          <cell r="E32">
            <v>0</v>
          </cell>
          <cell r="F32">
            <v>60.915999999999997</v>
          </cell>
          <cell r="G32">
            <v>0</v>
          </cell>
          <cell r="H32">
            <v>60.915999999999997</v>
          </cell>
          <cell r="I32">
            <v>0</v>
          </cell>
          <cell r="J32">
            <v>60.915999999999997</v>
          </cell>
          <cell r="K32">
            <v>0</v>
          </cell>
          <cell r="L32">
            <v>60.915999999999997</v>
          </cell>
        </row>
        <row r="34">
          <cell r="A34" t="str">
            <v>Common shares</v>
          </cell>
          <cell r="B34">
            <v>764.66099999999994</v>
          </cell>
          <cell r="C34">
            <v>0</v>
          </cell>
          <cell r="D34">
            <v>813.34344662877402</v>
          </cell>
          <cell r="E34">
            <v>0</v>
          </cell>
          <cell r="F34">
            <v>847.7848392616213</v>
          </cell>
          <cell r="G34">
            <v>0</v>
          </cell>
          <cell r="H34">
            <v>893.97061482291076</v>
          </cell>
          <cell r="I34">
            <v>0</v>
          </cell>
          <cell r="J34">
            <v>940.15639038420022</v>
          </cell>
          <cell r="K34">
            <v>0</v>
          </cell>
          <cell r="L34">
            <v>986.34216594548968</v>
          </cell>
        </row>
        <row r="35">
          <cell r="A35" t="str">
            <v>Retained earnings</v>
          </cell>
          <cell r="B35">
            <v>906.34799999999996</v>
          </cell>
          <cell r="C35">
            <v>0</v>
          </cell>
          <cell r="D35">
            <v>1304.6569914168679</v>
          </cell>
          <cell r="E35">
            <v>0</v>
          </cell>
          <cell r="F35">
            <v>1758.570954515983</v>
          </cell>
          <cell r="G35">
            <v>0</v>
          </cell>
          <cell r="H35">
            <v>2262.0676609413449</v>
          </cell>
          <cell r="I35">
            <v>0</v>
          </cell>
          <cell r="J35">
            <v>2821.1024360893798</v>
          </cell>
          <cell r="K35">
            <v>0</v>
          </cell>
          <cell r="L35">
            <v>3434.1776592054257</v>
          </cell>
        </row>
        <row r="36">
          <cell r="A36" t="str">
            <v>Accumulated other comprehensive loss</v>
          </cell>
          <cell r="B36">
            <v>-147.26400000000001</v>
          </cell>
          <cell r="C36">
            <v>0</v>
          </cell>
          <cell r="D36">
            <v>-147.26400000000001</v>
          </cell>
          <cell r="E36">
            <v>0</v>
          </cell>
          <cell r="F36">
            <v>-147.26400000000001</v>
          </cell>
          <cell r="G36">
            <v>0</v>
          </cell>
          <cell r="H36">
            <v>-147.26400000000001</v>
          </cell>
          <cell r="I36">
            <v>0</v>
          </cell>
          <cell r="J36">
            <v>-147.26400000000001</v>
          </cell>
          <cell r="K36">
            <v>0</v>
          </cell>
          <cell r="L36">
            <v>-147.26400000000001</v>
          </cell>
        </row>
        <row r="37">
          <cell r="A37" t="str">
            <v>Total shareholders' equity</v>
          </cell>
          <cell r="B37">
            <v>1523.7449999999999</v>
          </cell>
          <cell r="C37">
            <v>0</v>
          </cell>
          <cell r="D37">
            <v>1970.736438045642</v>
          </cell>
          <cell r="E37">
            <v>0</v>
          </cell>
          <cell r="F37">
            <v>2459.0917937776039</v>
          </cell>
          <cell r="G37">
            <v>0</v>
          </cell>
          <cell r="H37">
            <v>3008.7742757642554</v>
          </cell>
          <cell r="I37">
            <v>0</v>
          </cell>
          <cell r="J37">
            <v>3613.9948264735799</v>
          </cell>
          <cell r="K37">
            <v>0</v>
          </cell>
          <cell r="L37">
            <v>4273.2558251509154</v>
          </cell>
        </row>
        <row r="39">
          <cell r="A39" t="str">
            <v>Total liabilities and shareholders' equity</v>
          </cell>
          <cell r="B39">
            <v>4150.5810000000001</v>
          </cell>
          <cell r="D39">
            <v>4542.4799288764361</v>
          </cell>
          <cell r="F39">
            <v>5035.6001803649651</v>
          </cell>
          <cell r="H39">
            <v>5604.4435508609704</v>
          </cell>
          <cell r="J39">
            <v>6219.0623660434103</v>
          </cell>
          <cell r="L39">
            <v>6888.989802078393</v>
          </cell>
        </row>
        <row r="42">
          <cell r="A42" t="str">
            <v>CHECK</v>
          </cell>
        </row>
        <row r="43">
          <cell r="A43" t="str">
            <v>Total Assets minus total liabilities and shareholders' equity</v>
          </cell>
          <cell r="B43">
            <v>-1.0000000011132215E-3</v>
          </cell>
          <cell r="D43">
            <v>200.04629016373292</v>
          </cell>
          <cell r="F43">
            <v>200.04629016373292</v>
          </cell>
          <cell r="H43">
            <v>200.04629016373383</v>
          </cell>
          <cell r="J43">
            <v>200.04629016373474</v>
          </cell>
          <cell r="L43">
            <v>200.04629016373474</v>
          </cell>
        </row>
        <row r="45">
          <cell r="A45" t="str">
            <v xml:space="preserve">Source: Management Projections </v>
          </cell>
        </row>
      </sheetData>
      <sheetData sheetId="11">
        <row r="1">
          <cell r="A1" t="str">
            <v>Lubrizol Corp.</v>
          </cell>
          <cell r="M1" t="str">
            <v>Preliminary Draft - Confidential</v>
          </cell>
        </row>
        <row r="2">
          <cell r="A2" t="str">
            <v>Balance Sheet - LZ Management Projections</v>
          </cell>
          <cell r="M2" t="str">
            <v>($ in millions, except per share data)</v>
          </cell>
        </row>
        <row r="6">
          <cell r="B6" t="str">
            <v>Actual</v>
          </cell>
          <cell r="D6" t="str">
            <v>Projected</v>
          </cell>
        </row>
        <row r="7">
          <cell r="B7" t="str">
            <v>2008A</v>
          </cell>
          <cell r="D7" t="str">
            <v>2009E</v>
          </cell>
          <cell r="F7" t="str">
            <v>2010E</v>
          </cell>
          <cell r="H7" t="str">
            <v>2011E</v>
          </cell>
          <cell r="J7" t="str">
            <v>2012E</v>
          </cell>
          <cell r="L7" t="str">
            <v>2013E</v>
          </cell>
        </row>
        <row r="9">
          <cell r="A9" t="str">
            <v>OPERATING ACTIVITIES:</v>
          </cell>
        </row>
        <row r="11">
          <cell r="A11" t="str">
            <v>Net Income (1)</v>
          </cell>
          <cell r="B11">
            <v>-66.099999999999994</v>
          </cell>
          <cell r="D11">
            <v>484.52799141686796</v>
          </cell>
          <cell r="F11">
            <v>542.71953309911498</v>
          </cell>
          <cell r="H11">
            <v>594.96644352536202</v>
          </cell>
          <cell r="J11">
            <v>653.24860436103484</v>
          </cell>
          <cell r="L11">
            <v>710.11546720543572</v>
          </cell>
        </row>
        <row r="12">
          <cell r="A12" t="str">
            <v>Depreciation and amortization</v>
          </cell>
          <cell r="B12">
            <v>173.5</v>
          </cell>
          <cell r="D12">
            <v>164.58326242049162</v>
          </cell>
          <cell r="F12">
            <v>173.95060012610546</v>
          </cell>
          <cell r="H12">
            <v>179.05847457409794</v>
          </cell>
          <cell r="J12">
            <v>183.17975474448963</v>
          </cell>
          <cell r="L12">
            <v>187.01611128340099</v>
          </cell>
        </row>
        <row r="13">
          <cell r="A13" t="str">
            <v>Pension contributions</v>
          </cell>
          <cell r="B13">
            <v>-61.139000000000003</v>
          </cell>
          <cell r="C13">
            <v>0</v>
          </cell>
          <cell r="D13">
            <v>-52.6</v>
          </cell>
          <cell r="E13">
            <v>0</v>
          </cell>
          <cell r="F13">
            <v>-63.6</v>
          </cell>
          <cell r="G13">
            <v>0</v>
          </cell>
          <cell r="H13">
            <v>-63.6</v>
          </cell>
          <cell r="I13">
            <v>0</v>
          </cell>
          <cell r="J13">
            <v>-67.3</v>
          </cell>
          <cell r="K13">
            <v>0</v>
          </cell>
          <cell r="L13">
            <v>-65.3</v>
          </cell>
        </row>
        <row r="14">
          <cell r="A14" t="str">
            <v>Deferred income taxes</v>
          </cell>
          <cell r="B14">
            <v>-31.6</v>
          </cell>
          <cell r="D14">
            <v>-5.7939999999999987</v>
          </cell>
          <cell r="F14">
            <v>-10</v>
          </cell>
          <cell r="H14">
            <v>-12</v>
          </cell>
          <cell r="J14">
            <v>-11</v>
          </cell>
          <cell r="L14">
            <v>-13</v>
          </cell>
        </row>
        <row r="15">
          <cell r="A15" t="str">
            <v>Restructuring and impairment charges</v>
          </cell>
          <cell r="B15">
            <v>383.4</v>
          </cell>
          <cell r="C15">
            <v>0</v>
          </cell>
          <cell r="D15">
            <v>10.645999999999999</v>
          </cell>
          <cell r="F15">
            <v>-0.5</v>
          </cell>
          <cell r="H15">
            <v>-6.5198400000000003</v>
          </cell>
          <cell r="J15">
            <v>-2</v>
          </cell>
          <cell r="L15">
            <v>0</v>
          </cell>
        </row>
        <row r="16">
          <cell r="A16" t="str">
            <v>Change in working capital</v>
          </cell>
          <cell r="B16">
            <v>-247.1</v>
          </cell>
          <cell r="D16">
            <v>288.70075230797079</v>
          </cell>
          <cell r="F16">
            <v>-106.40755938406855</v>
          </cell>
          <cell r="H16">
            <v>-68.137348081316318</v>
          </cell>
          <cell r="J16">
            <v>-75.605364843492396</v>
          </cell>
          <cell r="L16">
            <v>-61.837204828576716</v>
          </cell>
        </row>
        <row r="17">
          <cell r="A17" t="str">
            <v>Other items - net</v>
          </cell>
          <cell r="B17">
            <v>67</v>
          </cell>
          <cell r="D17">
            <v>63.962250000000012</v>
          </cell>
          <cell r="E17">
            <v>-34</v>
          </cell>
          <cell r="F17">
            <v>48.41347826086956</v>
          </cell>
          <cell r="H17">
            <v>-1.5865217391304256</v>
          </cell>
          <cell r="I17">
            <v>0</v>
          </cell>
          <cell r="J17">
            <v>-2.2771775082689487</v>
          </cell>
          <cell r="L17">
            <v>-4.7911627906977401</v>
          </cell>
        </row>
        <row r="18">
          <cell r="A18" t="str">
            <v>Total Operating Activities</v>
          </cell>
          <cell r="B18">
            <v>217.96099999999998</v>
          </cell>
          <cell r="D18">
            <v>954.02625614533031</v>
          </cell>
          <cell r="F18">
            <v>584.57605210202132</v>
          </cell>
          <cell r="H18">
            <v>622.18120827901316</v>
          </cell>
          <cell r="J18">
            <v>678.24581675376317</v>
          </cell>
          <cell r="L18">
            <v>752.20321086956221</v>
          </cell>
        </row>
        <row r="20">
          <cell r="A20" t="str">
            <v>INVESTING ACTIVITIES:</v>
          </cell>
        </row>
        <row r="22">
          <cell r="A22" t="str">
            <v>Capital expenditures</v>
          </cell>
          <cell r="B22">
            <v>-202.6</v>
          </cell>
          <cell r="D22">
            <v>-154.57899999999998</v>
          </cell>
          <cell r="F22">
            <v>-305.89999999999998</v>
          </cell>
          <cell r="H22">
            <v>-408.2</v>
          </cell>
          <cell r="J22">
            <v>-341.4</v>
          </cell>
          <cell r="L22">
            <v>-391.1</v>
          </cell>
        </row>
        <row r="23">
          <cell r="A23" t="str">
            <v>Acquistions, divest., and invest. (net of cash acq.)</v>
          </cell>
          <cell r="B23">
            <v>-71.099999999999994</v>
          </cell>
          <cell r="D23">
            <v>5.8169999999999993</v>
          </cell>
          <cell r="F23">
            <v>-200</v>
          </cell>
          <cell r="H23">
            <v>-100</v>
          </cell>
          <cell r="J23">
            <v>-100</v>
          </cell>
          <cell r="L23">
            <v>-100</v>
          </cell>
        </row>
        <row r="24">
          <cell r="A24" t="str">
            <v>Total Investing Activities</v>
          </cell>
          <cell r="B24">
            <v>-273.7</v>
          </cell>
          <cell r="D24">
            <v>-148.76199999999997</v>
          </cell>
          <cell r="F24">
            <v>-505.9</v>
          </cell>
          <cell r="H24">
            <v>-508.2</v>
          </cell>
          <cell r="J24">
            <v>-441.4</v>
          </cell>
          <cell r="L24">
            <v>-491.1</v>
          </cell>
        </row>
        <row r="26">
          <cell r="A26" t="str">
            <v>FINANCING ACTIVITIES:</v>
          </cell>
        </row>
        <row r="28">
          <cell r="A28" t="str">
            <v>Debt borrowing (repayment)</v>
          </cell>
          <cell r="B28">
            <v>-87.280000000000058</v>
          </cell>
          <cell r="D28">
            <v>42.2</v>
          </cell>
          <cell r="F28">
            <v>0</v>
          </cell>
          <cell r="H28">
            <v>0</v>
          </cell>
          <cell r="J28">
            <v>0</v>
          </cell>
          <cell r="L28">
            <v>0</v>
          </cell>
        </row>
        <row r="29">
          <cell r="A29" t="str">
            <v>Pmt of debt issuance or prepayment costs and swaps</v>
          </cell>
          <cell r="B29">
            <v>0</v>
          </cell>
          <cell r="D29">
            <v>0</v>
          </cell>
          <cell r="F29">
            <v>0</v>
          </cell>
          <cell r="H29">
            <v>0</v>
          </cell>
          <cell r="J29">
            <v>0</v>
          </cell>
          <cell r="L29">
            <v>0</v>
          </cell>
        </row>
        <row r="30">
          <cell r="A30" t="str">
            <v>Dividends paid</v>
          </cell>
          <cell r="B30">
            <v>-83.514743670000001</v>
          </cell>
          <cell r="D30">
            <v>-86.218999999999994</v>
          </cell>
          <cell r="F30">
            <v>-88.805570000000003</v>
          </cell>
          <cell r="H30">
            <v>-91.469737100000003</v>
          </cell>
          <cell r="J30">
            <v>-94.213829213000011</v>
          </cell>
          <cell r="L30">
            <v>-97.040244089390015</v>
          </cell>
        </row>
        <row r="31">
          <cell r="A31" t="str">
            <v>Proceeds from the exercise of stock options</v>
          </cell>
          <cell r="B31">
            <v>6</v>
          </cell>
          <cell r="D31">
            <v>48.682446628774059</v>
          </cell>
          <cell r="F31">
            <v>34.441392632847304</v>
          </cell>
          <cell r="H31">
            <v>46.185775561289489</v>
          </cell>
          <cell r="J31">
            <v>46.185775561289489</v>
          </cell>
          <cell r="L31">
            <v>46.185775561289489</v>
          </cell>
        </row>
        <row r="32">
          <cell r="A32" t="str">
            <v>Stock repurchased</v>
          </cell>
          <cell r="B32">
            <v>-75.099999999999994</v>
          </cell>
          <cell r="D32">
            <v>0</v>
          </cell>
          <cell r="F32">
            <v>0</v>
          </cell>
          <cell r="H32">
            <v>0</v>
          </cell>
          <cell r="J32">
            <v>0</v>
          </cell>
          <cell r="L32">
            <v>0</v>
          </cell>
        </row>
        <row r="33">
          <cell r="A33" t="str">
            <v>Total Financing Activities</v>
          </cell>
          <cell r="B33">
            <v>-239.89474367000005</v>
          </cell>
          <cell r="D33">
            <v>4.6634466287740679</v>
          </cell>
          <cell r="F33">
            <v>-54.364177367152699</v>
          </cell>
          <cell r="H33">
            <v>-45.283961538710514</v>
          </cell>
          <cell r="J33">
            <v>-48.028053651710522</v>
          </cell>
          <cell r="L33">
            <v>-50.854468528100526</v>
          </cell>
        </row>
        <row r="35">
          <cell r="A35" t="str">
            <v>Net inc. (dec.) in cash and short term investments</v>
          </cell>
          <cell r="B35">
            <v>-295.63374367000006</v>
          </cell>
          <cell r="D35">
            <v>809.92770277410443</v>
          </cell>
          <cell r="F35">
            <v>24.311874734868645</v>
          </cell>
          <cell r="H35">
            <v>68.69724674030266</v>
          </cell>
          <cell r="J35">
            <v>188.81776310205265</v>
          </cell>
          <cell r="L35">
            <v>210.24874234146165</v>
          </cell>
        </row>
        <row r="36">
          <cell r="A36" t="str">
            <v>Cash and short-term invest at the beg. of the year</v>
          </cell>
          <cell r="B36">
            <v>502.3</v>
          </cell>
          <cell r="D36">
            <v>195.99625632999985</v>
          </cell>
          <cell r="F36">
            <v>1017.1349591041043</v>
          </cell>
          <cell r="H36">
            <v>1041.4468338389729</v>
          </cell>
          <cell r="J36">
            <v>1110.1440805792756</v>
          </cell>
          <cell r="L36">
            <v>1298.9618436813282</v>
          </cell>
        </row>
        <row r="37">
          <cell r="A37" t="str">
            <v>Add: Short-Term investment</v>
          </cell>
          <cell r="B37">
            <v>9.83</v>
          </cell>
          <cell r="D37">
            <v>0</v>
          </cell>
          <cell r="F37">
            <v>0</v>
          </cell>
          <cell r="H37">
            <v>0</v>
          </cell>
          <cell r="J37">
            <v>0</v>
          </cell>
          <cell r="L37">
            <v>0</v>
          </cell>
        </row>
        <row r="38">
          <cell r="A38" t="str">
            <v>Effect of FX on cash</v>
          </cell>
          <cell r="B38">
            <v>-20.5</v>
          </cell>
          <cell r="D38">
            <v>0</v>
          </cell>
          <cell r="F38">
            <v>0</v>
          </cell>
          <cell r="H38">
            <v>0</v>
          </cell>
          <cell r="J38">
            <v>0</v>
          </cell>
          <cell r="L38">
            <v>0</v>
          </cell>
        </row>
        <row r="39">
          <cell r="A39" t="str">
            <v>Cash at the end of the year</v>
          </cell>
          <cell r="B39">
            <v>195.99625632999997</v>
          </cell>
          <cell r="D39">
            <v>1005.9239591041043</v>
          </cell>
          <cell r="F39">
            <v>1041.4468338389729</v>
          </cell>
          <cell r="H39">
            <v>1110.1440805792756</v>
          </cell>
          <cell r="J39">
            <v>1298.9618436813282</v>
          </cell>
          <cell r="L39">
            <v>1509.2105860227898</v>
          </cell>
        </row>
        <row r="43">
          <cell r="A43" t="str">
            <v>Check with Balance Sheet</v>
          </cell>
          <cell r="B43" t="b">
            <v>0</v>
          </cell>
          <cell r="D43" t="b">
            <v>0</v>
          </cell>
          <cell r="F43" t="b">
            <v>1</v>
          </cell>
          <cell r="H43" t="b">
            <v>1</v>
          </cell>
          <cell r="J43" t="b">
            <v>1</v>
          </cell>
          <cell r="L43" t="b">
            <v>1</v>
          </cell>
        </row>
        <row r="46">
          <cell r="A46" t="str">
            <v>FCF</v>
          </cell>
          <cell r="B46">
            <v>-68.153743670000011</v>
          </cell>
          <cell r="D46">
            <v>713.22825614533031</v>
          </cell>
          <cell r="F46">
            <v>189.87048210202136</v>
          </cell>
          <cell r="H46">
            <v>122.51147117901317</v>
          </cell>
          <cell r="J46">
            <v>242.63198754076319</v>
          </cell>
          <cell r="L46">
            <v>264.06296678017219</v>
          </cell>
        </row>
        <row r="48">
          <cell r="A48" t="str">
            <v xml:space="preserve">Source: Management Projections </v>
          </cell>
        </row>
      </sheetData>
      <sheetData sheetId="12">
        <row r="1">
          <cell r="A1" t="str">
            <v>Lubrizol Corp.</v>
          </cell>
          <cell r="J1" t="str">
            <v>Preliminary Draft - Confidential</v>
          </cell>
        </row>
        <row r="2">
          <cell r="A2" t="str">
            <v>Wall Street Projections - LZ</v>
          </cell>
          <cell r="J2" t="str">
            <v>($ in millions, except per share data)</v>
          </cell>
        </row>
        <row r="4">
          <cell r="D4" t="str">
            <v>Actual</v>
          </cell>
          <cell r="F4" t="str">
            <v>Projected</v>
          </cell>
          <cell r="I4" t="str">
            <v>'09A-'12E</v>
          </cell>
        </row>
        <row r="5">
          <cell r="B5" t="str">
            <v>Bank</v>
          </cell>
          <cell r="C5" t="str">
            <v>Date</v>
          </cell>
          <cell r="D5" t="str">
            <v>2008A</v>
          </cell>
          <cell r="E5" t="str">
            <v>2009A</v>
          </cell>
          <cell r="F5" t="str">
            <v>2010E</v>
          </cell>
          <cell r="G5" t="str">
            <v>2011E</v>
          </cell>
          <cell r="H5" t="str">
            <v>2012E</v>
          </cell>
          <cell r="I5" t="str">
            <v>CAGR</v>
          </cell>
          <cell r="K5" t="str">
            <v>Comments</v>
          </cell>
        </row>
        <row r="6">
          <cell r="B6" t="str">
            <v>Revenue</v>
          </cell>
        </row>
        <row r="7">
          <cell r="B7" t="str">
            <v>Citigroup</v>
          </cell>
          <cell r="C7">
            <v>40213</v>
          </cell>
          <cell r="D7">
            <v>5027.8</v>
          </cell>
          <cell r="E7">
            <v>4586</v>
          </cell>
          <cell r="F7">
            <v>5266</v>
          </cell>
          <cell r="G7">
            <v>5550</v>
          </cell>
          <cell r="H7">
            <v>5851</v>
          </cell>
          <cell r="I7">
            <v>8.4589384021831693E-2</v>
          </cell>
        </row>
        <row r="8">
          <cell r="B8" t="str">
            <v>JPMorgan</v>
          </cell>
          <cell r="C8">
            <v>40214</v>
          </cell>
          <cell r="D8">
            <v>5028</v>
          </cell>
          <cell r="E8">
            <v>4586</v>
          </cell>
          <cell r="F8">
            <v>4802.8</v>
          </cell>
          <cell r="G8">
            <v>4843.3999999999996</v>
          </cell>
          <cell r="H8">
            <v>4857</v>
          </cell>
          <cell r="I8">
            <v>1.9321890501418082E-2</v>
          </cell>
        </row>
        <row r="9">
          <cell r="B9" t="str">
            <v>Deutsche Bank</v>
          </cell>
          <cell r="C9">
            <v>40213</v>
          </cell>
          <cell r="D9">
            <v>5028</v>
          </cell>
          <cell r="E9">
            <v>4586</v>
          </cell>
          <cell r="F9">
            <v>5000</v>
          </cell>
          <cell r="G9">
            <v>5250</v>
          </cell>
          <cell r="H9" t="str">
            <v>--</v>
          </cell>
          <cell r="I9" t="str">
            <v>--</v>
          </cell>
        </row>
        <row r="10">
          <cell r="B10" t="str">
            <v>Jefferies</v>
          </cell>
          <cell r="C10">
            <v>40214</v>
          </cell>
          <cell r="D10">
            <v>5028</v>
          </cell>
          <cell r="E10">
            <v>4586</v>
          </cell>
          <cell r="F10">
            <v>4987</v>
          </cell>
          <cell r="G10">
            <v>5173</v>
          </cell>
          <cell r="H10">
            <v>5321</v>
          </cell>
          <cell r="I10">
            <v>5.079920653798875E-2</v>
          </cell>
        </row>
        <row r="11">
          <cell r="B11" t="str">
            <v>Goldman Sachs - FI</v>
          </cell>
          <cell r="C11">
            <v>40115</v>
          </cell>
          <cell r="D11">
            <v>5028</v>
          </cell>
          <cell r="E11">
            <v>4586</v>
          </cell>
          <cell r="F11">
            <v>4791</v>
          </cell>
          <cell r="G11" t="str">
            <v>--</v>
          </cell>
        </row>
        <row r="13">
          <cell r="B13" t="str">
            <v>Mean</v>
          </cell>
          <cell r="D13">
            <v>5027.95</v>
          </cell>
          <cell r="E13">
            <v>4586</v>
          </cell>
          <cell r="F13">
            <v>5013.95</v>
          </cell>
          <cell r="G13">
            <v>5204.1000000000004</v>
          </cell>
          <cell r="H13">
            <v>5343</v>
          </cell>
        </row>
        <row r="14">
          <cell r="B14" t="str">
            <v>Median</v>
          </cell>
          <cell r="D14">
            <v>5028</v>
          </cell>
          <cell r="E14">
            <v>4586</v>
          </cell>
          <cell r="F14">
            <v>4993.5</v>
          </cell>
          <cell r="G14">
            <v>5211.5</v>
          </cell>
          <cell r="H14">
            <v>5321</v>
          </cell>
        </row>
        <row r="16">
          <cell r="B16" t="str">
            <v>Revenue Growth</v>
          </cell>
        </row>
        <row r="17">
          <cell r="B17" t="str">
            <v>Citigroup</v>
          </cell>
          <cell r="C17">
            <v>40213</v>
          </cell>
          <cell r="E17">
            <v>-8.7871434822387573E-2</v>
          </cell>
          <cell r="F17">
            <v>0.14827736589620577</v>
          </cell>
          <cell r="G17">
            <v>5.3930877326243909E-2</v>
          </cell>
          <cell r="H17">
            <v>5.4234234234234124E-2</v>
          </cell>
        </row>
        <row r="18">
          <cell r="B18" t="str">
            <v>JPMorgan</v>
          </cell>
          <cell r="C18">
            <v>40214</v>
          </cell>
          <cell r="E18">
            <v>-8.7907716785998402E-2</v>
          </cell>
          <cell r="F18">
            <v>4.7274313126907996E-2</v>
          </cell>
          <cell r="G18">
            <v>8.4534021820603655E-3</v>
          </cell>
          <cell r="H18">
            <v>2.8079448321427503E-3</v>
          </cell>
        </row>
        <row r="19">
          <cell r="B19" t="str">
            <v>Deutsche Bank</v>
          </cell>
          <cell r="C19">
            <v>40213</v>
          </cell>
          <cell r="E19">
            <v>-8.7907716785998402E-2</v>
          </cell>
          <cell r="F19">
            <v>9.0274749236807672E-2</v>
          </cell>
          <cell r="G19">
            <v>5.0000000000000044E-2</v>
          </cell>
          <cell r="H19" t="str">
            <v>--</v>
          </cell>
        </row>
        <row r="20">
          <cell r="B20" t="str">
            <v>Jefferies</v>
          </cell>
          <cell r="C20">
            <v>40214</v>
          </cell>
          <cell r="E20">
            <v>-8.7907716785998402E-2</v>
          </cell>
          <cell r="F20">
            <v>8.744003488879204E-2</v>
          </cell>
          <cell r="G20">
            <v>3.729697212753158E-2</v>
          </cell>
          <cell r="H20">
            <v>2.8610090856369563E-2</v>
          </cell>
        </row>
        <row r="21">
          <cell r="B21" t="str">
            <v>Goldman Sachs - FI</v>
          </cell>
          <cell r="C21">
            <v>40115</v>
          </cell>
          <cell r="E21">
            <v>-8.7907716785998402E-2</v>
          </cell>
          <cell r="F21">
            <v>4.4701264718709055E-2</v>
          </cell>
          <cell r="G21" t="str">
            <v>--</v>
          </cell>
        </row>
        <row r="23">
          <cell r="B23" t="str">
            <v>Mean</v>
          </cell>
          <cell r="E23">
            <v>-8.7898646295095695E-2</v>
          </cell>
          <cell r="F23">
            <v>9.331661578717837E-2</v>
          </cell>
          <cell r="G23">
            <v>3.7420312908958975E-2</v>
          </cell>
          <cell r="H23">
            <v>2.855075664091548E-2</v>
          </cell>
        </row>
        <row r="24">
          <cell r="B24" t="str">
            <v>Median</v>
          </cell>
          <cell r="E24">
            <v>-8.7907716785998402E-2</v>
          </cell>
          <cell r="F24">
            <v>8.8857392062799856E-2</v>
          </cell>
          <cell r="G24">
            <v>4.3648486063765812E-2</v>
          </cell>
          <cell r="H24">
            <v>2.8610090856369563E-2</v>
          </cell>
        </row>
        <row r="26">
          <cell r="B26" t="str">
            <v>Gross Profit</v>
          </cell>
        </row>
        <row r="27">
          <cell r="B27" t="str">
            <v>Citigroup</v>
          </cell>
          <cell r="C27">
            <v>40213</v>
          </cell>
          <cell r="D27">
            <v>1130.3</v>
          </cell>
          <cell r="E27">
            <v>1515</v>
          </cell>
          <cell r="F27">
            <v>1539</v>
          </cell>
          <cell r="G27">
            <v>1439</v>
          </cell>
          <cell r="H27">
            <v>1486</v>
          </cell>
          <cell r="I27">
            <v>-6.4217891630010682E-3</v>
          </cell>
        </row>
        <row r="28">
          <cell r="B28" t="str">
            <v>JPMorgan</v>
          </cell>
          <cell r="C28">
            <v>40214</v>
          </cell>
          <cell r="D28">
            <v>1121</v>
          </cell>
          <cell r="E28">
            <v>1515</v>
          </cell>
          <cell r="F28">
            <v>1543.3</v>
          </cell>
          <cell r="G28">
            <v>1463.3</v>
          </cell>
          <cell r="H28">
            <v>1371.4</v>
          </cell>
          <cell r="I28">
            <v>-3.2649551317260994E-2</v>
          </cell>
        </row>
        <row r="29">
          <cell r="B29" t="str">
            <v>Deutsche Bank</v>
          </cell>
          <cell r="C29">
            <v>40213</v>
          </cell>
          <cell r="D29">
            <v>1121</v>
          </cell>
          <cell r="E29">
            <v>1515</v>
          </cell>
          <cell r="F29">
            <v>1600</v>
          </cell>
          <cell r="G29">
            <v>1672</v>
          </cell>
          <cell r="H29" t="str">
            <v>--</v>
          </cell>
          <cell r="I29" t="str">
            <v>--</v>
          </cell>
        </row>
        <row r="30">
          <cell r="B30" t="str">
            <v>Jefferies</v>
          </cell>
          <cell r="C30">
            <v>40214</v>
          </cell>
          <cell r="D30">
            <v>1094</v>
          </cell>
          <cell r="E30">
            <v>1515</v>
          </cell>
          <cell r="F30">
            <v>1566</v>
          </cell>
          <cell r="G30">
            <v>1553</v>
          </cell>
          <cell r="H30">
            <v>1568</v>
          </cell>
          <cell r="I30">
            <v>1.1527766086397495E-2</v>
          </cell>
          <cell r="K30" t="str">
            <v>Amortization ($27 in '08) baked in- can't back it out without detailed CF statement</v>
          </cell>
        </row>
        <row r="31">
          <cell r="B31" t="str">
            <v>Goldman Sachs - FI</v>
          </cell>
          <cell r="C31">
            <v>40115</v>
          </cell>
          <cell r="D31">
            <v>1064</v>
          </cell>
          <cell r="E31">
            <v>1515</v>
          </cell>
          <cell r="F31">
            <v>1181</v>
          </cell>
          <cell r="G31" t="str">
            <v>--</v>
          </cell>
          <cell r="K31" t="str">
            <v>Significantly lower than others- exclude</v>
          </cell>
        </row>
        <row r="33">
          <cell r="B33" t="str">
            <v>Mean</v>
          </cell>
          <cell r="D33">
            <v>1116.575</v>
          </cell>
          <cell r="E33">
            <v>1515</v>
          </cell>
          <cell r="F33">
            <v>1562.075</v>
          </cell>
          <cell r="G33">
            <v>1531.825</v>
          </cell>
        </row>
        <row r="34">
          <cell r="B34" t="str">
            <v>Median</v>
          </cell>
          <cell r="D34">
            <v>1121</v>
          </cell>
          <cell r="E34">
            <v>1515</v>
          </cell>
          <cell r="F34">
            <v>1554.65</v>
          </cell>
          <cell r="G34">
            <v>1508.15</v>
          </cell>
        </row>
        <row r="36">
          <cell r="B36" t="str">
            <v>Gross Margin</v>
          </cell>
        </row>
        <row r="37">
          <cell r="B37" t="str">
            <v>Citigroup</v>
          </cell>
          <cell r="C37">
            <v>40213</v>
          </cell>
          <cell r="D37">
            <v>0.22481005608814986</v>
          </cell>
          <cell r="E37">
            <v>0.33035324901875274</v>
          </cell>
          <cell r="F37">
            <v>0.29225218382073681</v>
          </cell>
          <cell r="G37">
            <v>0.2592792792792793</v>
          </cell>
          <cell r="H37">
            <v>0.2539736797128696</v>
          </cell>
        </row>
        <row r="38">
          <cell r="B38" t="str">
            <v>JPMorgan</v>
          </cell>
          <cell r="C38">
            <v>40214</v>
          </cell>
          <cell r="D38">
            <v>0.22295147175815433</v>
          </cell>
          <cell r="E38">
            <v>0.33035324901875274</v>
          </cell>
          <cell r="F38">
            <v>0.32133338885650037</v>
          </cell>
          <cell r="G38">
            <v>0.30212247594664904</v>
          </cell>
          <cell r="H38">
            <v>0.28235536339304101</v>
          </cell>
        </row>
        <row r="39">
          <cell r="B39" t="str">
            <v>Deutsche Bank</v>
          </cell>
          <cell r="C39">
            <v>40213</v>
          </cell>
          <cell r="D39">
            <v>0.22295147175815433</v>
          </cell>
          <cell r="E39">
            <v>0.33035324901875274</v>
          </cell>
          <cell r="F39">
            <v>0.32</v>
          </cell>
          <cell r="G39">
            <v>0.31847619047619047</v>
          </cell>
          <cell r="H39" t="str">
            <v>--</v>
          </cell>
        </row>
        <row r="40">
          <cell r="B40" t="str">
            <v>Jefferies</v>
          </cell>
          <cell r="C40">
            <v>40214</v>
          </cell>
          <cell r="D40">
            <v>0.21758154335719967</v>
          </cell>
          <cell r="E40">
            <v>0.33035324901875274</v>
          </cell>
          <cell r="F40">
            <v>0.31401644275115298</v>
          </cell>
          <cell r="G40">
            <v>0.30021264256717572</v>
          </cell>
          <cell r="H40">
            <v>0.29468145085510244</v>
          </cell>
        </row>
        <row r="41">
          <cell r="B41" t="str">
            <v>Goldman Sachs - FI</v>
          </cell>
          <cell r="C41">
            <v>40115</v>
          </cell>
          <cell r="D41">
            <v>0.21161495624502785</v>
          </cell>
          <cell r="E41">
            <v>0.33035324901875274</v>
          </cell>
          <cell r="F41">
            <v>0.24650386140680441</v>
          </cell>
          <cell r="G41" t="str">
            <v>--</v>
          </cell>
        </row>
        <row r="43">
          <cell r="B43" t="str">
            <v>Mean</v>
          </cell>
          <cell r="D43">
            <v>0.22207363574041455</v>
          </cell>
          <cell r="E43">
            <v>0.33035324901875274</v>
          </cell>
          <cell r="F43">
            <v>0.31190050385709756</v>
          </cell>
          <cell r="G43">
            <v>0.29502264706732362</v>
          </cell>
          <cell r="H43">
            <v>0.27700349798700435</v>
          </cell>
        </row>
        <row r="44">
          <cell r="B44" t="str">
            <v>Median</v>
          </cell>
          <cell r="D44">
            <v>0.22295147175815433</v>
          </cell>
          <cell r="E44">
            <v>0.33035324901875274</v>
          </cell>
          <cell r="F44">
            <v>0.31700822137557649</v>
          </cell>
          <cell r="G44">
            <v>0.30116755925691241</v>
          </cell>
          <cell r="H44">
            <v>0.28235536339304101</v>
          </cell>
        </row>
        <row r="46">
          <cell r="B46" t="str">
            <v>EBIT</v>
          </cell>
        </row>
        <row r="47">
          <cell r="B47" t="str">
            <v>Citigroup</v>
          </cell>
          <cell r="C47">
            <v>40213</v>
          </cell>
          <cell r="D47">
            <v>471.1</v>
          </cell>
          <cell r="E47">
            <v>859</v>
          </cell>
          <cell r="F47">
            <v>855</v>
          </cell>
          <cell r="G47">
            <v>770</v>
          </cell>
          <cell r="H47">
            <v>817</v>
          </cell>
          <cell r="I47">
            <v>-1.6571105681024267E-2</v>
          </cell>
        </row>
        <row r="48">
          <cell r="B48" t="str">
            <v>JPMorgan</v>
          </cell>
          <cell r="C48">
            <v>40214</v>
          </cell>
          <cell r="D48">
            <v>471</v>
          </cell>
          <cell r="E48">
            <v>859</v>
          </cell>
          <cell r="F48">
            <v>868.9</v>
          </cell>
          <cell r="G48">
            <v>769.9</v>
          </cell>
          <cell r="H48">
            <v>658.5</v>
          </cell>
          <cell r="I48">
            <v>-8.4789757552389933E-2</v>
          </cell>
        </row>
        <row r="49">
          <cell r="B49" t="str">
            <v>Deutsche Bank</v>
          </cell>
          <cell r="C49">
            <v>40213</v>
          </cell>
          <cell r="D49">
            <v>471</v>
          </cell>
          <cell r="E49">
            <v>859</v>
          </cell>
          <cell r="F49">
            <v>942</v>
          </cell>
          <cell r="G49">
            <v>984</v>
          </cell>
          <cell r="H49" t="str">
            <v>--</v>
          </cell>
          <cell r="I49" t="str">
            <v>--</v>
          </cell>
          <cell r="K49" t="str">
            <v>Adjusted to include "Other Income/(Exp)" to match other banks</v>
          </cell>
        </row>
        <row r="50">
          <cell r="B50" t="str">
            <v>Jefferies</v>
          </cell>
          <cell r="C50">
            <v>40214</v>
          </cell>
          <cell r="D50">
            <v>471</v>
          </cell>
          <cell r="E50">
            <v>859</v>
          </cell>
          <cell r="F50">
            <v>935</v>
          </cell>
          <cell r="G50">
            <v>904</v>
          </cell>
          <cell r="H50">
            <v>899</v>
          </cell>
          <cell r="I50">
            <v>1.5287040290006271E-2</v>
          </cell>
          <cell r="K50" t="str">
            <v>Adjusted to include "Other Income/(Exp)" to match other banks</v>
          </cell>
        </row>
        <row r="51">
          <cell r="B51" t="str">
            <v>Goldman Sachs - FI</v>
          </cell>
          <cell r="C51">
            <v>40115</v>
          </cell>
          <cell r="D51">
            <v>471</v>
          </cell>
          <cell r="E51">
            <v>859</v>
          </cell>
          <cell r="F51">
            <v>759</v>
          </cell>
          <cell r="G51" t="str">
            <v>--</v>
          </cell>
        </row>
        <row r="53">
          <cell r="B53" t="str">
            <v>Mean</v>
          </cell>
          <cell r="D53">
            <v>471.02499999999998</v>
          </cell>
          <cell r="E53">
            <v>859</v>
          </cell>
          <cell r="F53">
            <v>900.22500000000002</v>
          </cell>
          <cell r="G53">
            <v>856.97500000000002</v>
          </cell>
          <cell r="H53">
            <v>791.5</v>
          </cell>
        </row>
        <row r="54">
          <cell r="B54" t="str">
            <v>Median</v>
          </cell>
          <cell r="D54">
            <v>471</v>
          </cell>
          <cell r="E54">
            <v>859</v>
          </cell>
          <cell r="F54">
            <v>901.95</v>
          </cell>
          <cell r="G54">
            <v>837</v>
          </cell>
          <cell r="H54">
            <v>817</v>
          </cell>
        </row>
        <row r="56">
          <cell r="B56" t="str">
            <v>EBIT Margin</v>
          </cell>
        </row>
        <row r="57">
          <cell r="B57" t="str">
            <v>Citigroup</v>
          </cell>
          <cell r="C57">
            <v>40213</v>
          </cell>
          <cell r="D57">
            <v>9.369903337443812E-2</v>
          </cell>
          <cell r="E57">
            <v>0.18730920191888356</v>
          </cell>
          <cell r="F57">
            <v>0.16236232434485379</v>
          </cell>
          <cell r="G57">
            <v>0.13873873873873874</v>
          </cell>
          <cell r="H57">
            <v>0.13963425055546061</v>
          </cell>
        </row>
        <row r="58">
          <cell r="B58" t="str">
            <v>JPMorgan</v>
          </cell>
          <cell r="C58">
            <v>40214</v>
          </cell>
          <cell r="D58">
            <v>9.3675417661097854E-2</v>
          </cell>
          <cell r="E58">
            <v>0.18730920191888356</v>
          </cell>
          <cell r="F58">
            <v>0.18091529940867826</v>
          </cell>
          <cell r="G58">
            <v>0.15895858281372591</v>
          </cell>
          <cell r="H58">
            <v>0.13557751698579371</v>
          </cell>
        </row>
        <row r="59">
          <cell r="B59" t="str">
            <v>Deutsche Bank</v>
          </cell>
          <cell r="C59">
            <v>40213</v>
          </cell>
          <cell r="D59">
            <v>9.3675417661097854E-2</v>
          </cell>
          <cell r="E59">
            <v>0.18730920191888356</v>
          </cell>
          <cell r="F59">
            <v>0.18840000000000001</v>
          </cell>
          <cell r="G59">
            <v>0.18742857142857142</v>
          </cell>
          <cell r="H59" t="str">
            <v>--</v>
          </cell>
        </row>
        <row r="60">
          <cell r="B60" t="str">
            <v>Jefferies</v>
          </cell>
          <cell r="C60">
            <v>40214</v>
          </cell>
          <cell r="D60">
            <v>9.3675417661097854E-2</v>
          </cell>
          <cell r="E60">
            <v>0.18730920191888356</v>
          </cell>
          <cell r="F60">
            <v>0.18748746741527972</v>
          </cell>
          <cell r="G60">
            <v>0.17475352793350088</v>
          </cell>
          <cell r="H60">
            <v>0.16895320428490884</v>
          </cell>
        </row>
        <row r="61">
          <cell r="B61" t="str">
            <v>Goldman Sachs - FI</v>
          </cell>
          <cell r="C61">
            <v>40115</v>
          </cell>
          <cell r="D61">
            <v>9.3675417661097854E-2</v>
          </cell>
          <cell r="E61">
            <v>0.18730920191888356</v>
          </cell>
          <cell r="F61">
            <v>0.15842204132748905</v>
          </cell>
          <cell r="G61" t="str">
            <v>--</v>
          </cell>
        </row>
        <row r="63">
          <cell r="B63" t="str">
            <v>Mean</v>
          </cell>
          <cell r="D63">
            <v>9.3681321589432931E-2</v>
          </cell>
          <cell r="E63">
            <v>0.18730920191888356</v>
          </cell>
          <cell r="F63">
            <v>0.17979127279220297</v>
          </cell>
          <cell r="G63">
            <v>0.16496985522863422</v>
          </cell>
        </row>
        <row r="64">
          <cell r="B64" t="str">
            <v>Median</v>
          </cell>
          <cell r="D64">
            <v>9.3675417661097854E-2</v>
          </cell>
          <cell r="E64">
            <v>0.18730920191888356</v>
          </cell>
          <cell r="F64">
            <v>0.184201383411979</v>
          </cell>
          <cell r="G64">
            <v>0.16685605537361339</v>
          </cell>
        </row>
        <row r="66">
          <cell r="D66" t="str">
            <v>Actual</v>
          </cell>
          <cell r="F66" t="str">
            <v>Projected</v>
          </cell>
          <cell r="I66" t="str">
            <v>'09A-'12E</v>
          </cell>
        </row>
        <row r="67">
          <cell r="B67" t="str">
            <v>Bank</v>
          </cell>
          <cell r="C67" t="str">
            <v>Date</v>
          </cell>
          <cell r="D67" t="str">
            <v>2008A</v>
          </cell>
          <cell r="E67" t="str">
            <v>2009E</v>
          </cell>
          <cell r="F67" t="str">
            <v>2010E</v>
          </cell>
          <cell r="G67" t="str">
            <v>2011E</v>
          </cell>
          <cell r="H67" t="str">
            <v>2012E</v>
          </cell>
          <cell r="I67" t="str">
            <v>CAGR</v>
          </cell>
          <cell r="K67" t="str">
            <v>Comments</v>
          </cell>
        </row>
        <row r="68">
          <cell r="B68" t="str">
            <v>EBITDA</v>
          </cell>
        </row>
        <row r="69">
          <cell r="B69" t="str">
            <v>Citigroup</v>
          </cell>
          <cell r="C69">
            <v>40213</v>
          </cell>
          <cell r="D69">
            <v>644.6</v>
          </cell>
          <cell r="E69">
            <v>1030</v>
          </cell>
          <cell r="F69">
            <v>1035</v>
          </cell>
          <cell r="G69">
            <v>960</v>
          </cell>
          <cell r="H69">
            <v>1007</v>
          </cell>
          <cell r="I69">
            <v>-7.4994671076649144E-3</v>
          </cell>
        </row>
        <row r="70">
          <cell r="B70" t="str">
            <v>JPMorgan</v>
          </cell>
          <cell r="C70">
            <v>40214</v>
          </cell>
          <cell r="D70">
            <v>645</v>
          </cell>
          <cell r="E70">
            <v>1030</v>
          </cell>
          <cell r="F70">
            <v>1048.9000000000001</v>
          </cell>
          <cell r="G70">
            <v>945.9</v>
          </cell>
          <cell r="H70">
            <v>830.5</v>
          </cell>
          <cell r="I70">
            <v>-6.9247658689969738E-2</v>
          </cell>
        </row>
        <row r="71">
          <cell r="B71" t="str">
            <v>Deutsche Bank</v>
          </cell>
          <cell r="C71">
            <v>40213</v>
          </cell>
          <cell r="D71">
            <v>645</v>
          </cell>
          <cell r="E71">
            <v>1030</v>
          </cell>
          <cell r="F71">
            <v>1127</v>
          </cell>
          <cell r="G71">
            <v>1174</v>
          </cell>
          <cell r="H71" t="str">
            <v>--</v>
          </cell>
          <cell r="I71" t="str">
            <v>--</v>
          </cell>
          <cell r="K71" t="str">
            <v>"Other Income/(Exp)" gets picked up in EBITDA- no need for adjustments; Add  D&amp;A to get to EBITDA</v>
          </cell>
        </row>
        <row r="72">
          <cell r="B72" t="str">
            <v>Jefferies</v>
          </cell>
          <cell r="C72">
            <v>40214</v>
          </cell>
          <cell r="D72">
            <v>645</v>
          </cell>
          <cell r="E72">
            <v>1030</v>
          </cell>
          <cell r="F72">
            <v>1115</v>
          </cell>
          <cell r="G72">
            <v>1084</v>
          </cell>
          <cell r="H72">
            <v>1079</v>
          </cell>
          <cell r="I72">
            <v>1.5612583866135843E-2</v>
          </cell>
          <cell r="K72" t="str">
            <v>Adjusted to include "Other Income/(Exp)" to match other banks</v>
          </cell>
        </row>
        <row r="73">
          <cell r="B73" t="str">
            <v>Goldman Sachs - FI</v>
          </cell>
          <cell r="C73">
            <v>40115</v>
          </cell>
          <cell r="D73">
            <v>645</v>
          </cell>
          <cell r="E73">
            <v>1030</v>
          </cell>
          <cell r="F73">
            <v>955</v>
          </cell>
          <cell r="G73" t="str">
            <v>--</v>
          </cell>
        </row>
        <row r="75">
          <cell r="B75" t="str">
            <v>Mean</v>
          </cell>
          <cell r="D75">
            <v>644.9</v>
          </cell>
          <cell r="E75">
            <v>1030</v>
          </cell>
          <cell r="F75">
            <v>1081.4749999999999</v>
          </cell>
          <cell r="G75">
            <v>1040.9749999999999</v>
          </cell>
          <cell r="H75">
            <v>972.16666666666663</v>
          </cell>
        </row>
        <row r="76">
          <cell r="B76" t="str">
            <v>Median</v>
          </cell>
          <cell r="D76">
            <v>645</v>
          </cell>
          <cell r="E76">
            <v>1030</v>
          </cell>
          <cell r="F76">
            <v>1081.95</v>
          </cell>
          <cell r="G76">
            <v>1022</v>
          </cell>
          <cell r="H76">
            <v>1007</v>
          </cell>
        </row>
        <row r="78">
          <cell r="B78" t="str">
            <v>EBITDA Margin</v>
          </cell>
        </row>
        <row r="79">
          <cell r="B79" t="str">
            <v>Citigroup</v>
          </cell>
          <cell r="C79">
            <v>40213</v>
          </cell>
          <cell r="D79">
            <v>0.12820716814511318</v>
          </cell>
          <cell r="E79">
            <v>0.22459659834278239</v>
          </cell>
          <cell r="F79">
            <v>0.19654386631219142</v>
          </cell>
          <cell r="G79">
            <v>0.17297297297297298</v>
          </cell>
          <cell r="H79">
            <v>0.17210733207998632</v>
          </cell>
        </row>
        <row r="80">
          <cell r="B80" t="str">
            <v>JPMorgan</v>
          </cell>
          <cell r="C80">
            <v>40214</v>
          </cell>
          <cell r="D80">
            <v>0.12828162291169451</v>
          </cell>
          <cell r="E80">
            <v>0.22459659834278239</v>
          </cell>
          <cell r="F80">
            <v>0.21839343716165571</v>
          </cell>
          <cell r="G80">
            <v>0.19529669240616096</v>
          </cell>
          <cell r="H80">
            <v>0.17099032324480132</v>
          </cell>
        </row>
        <row r="81">
          <cell r="B81" t="str">
            <v>Deutsche Bank</v>
          </cell>
          <cell r="C81">
            <v>40213</v>
          </cell>
          <cell r="D81">
            <v>0.12828162291169451</v>
          </cell>
          <cell r="E81">
            <v>0.22459659834278239</v>
          </cell>
          <cell r="F81">
            <v>0.22539999999999999</v>
          </cell>
          <cell r="G81">
            <v>0.22361904761904761</v>
          </cell>
          <cell r="H81" t="str">
            <v>--</v>
          </cell>
        </row>
        <row r="82">
          <cell r="B82" t="str">
            <v>Jefferies</v>
          </cell>
          <cell r="C82">
            <v>40214</v>
          </cell>
          <cell r="D82">
            <v>0.12828162291169451</v>
          </cell>
          <cell r="E82">
            <v>0.22459659834278239</v>
          </cell>
          <cell r="F82">
            <v>0.22358131140966514</v>
          </cell>
          <cell r="G82">
            <v>0.20954958438043689</v>
          </cell>
          <cell r="H82">
            <v>0.20278143206164254</v>
          </cell>
        </row>
        <row r="83">
          <cell r="B83" t="str">
            <v>Goldman Sachs - FI</v>
          </cell>
          <cell r="C83">
            <v>40115</v>
          </cell>
          <cell r="D83">
            <v>0.12828162291169451</v>
          </cell>
          <cell r="E83">
            <v>0.22459659834278239</v>
          </cell>
          <cell r="F83">
            <v>0.19933208098518054</v>
          </cell>
          <cell r="G83" t="str">
            <v>--</v>
          </cell>
        </row>
        <row r="85">
          <cell r="B85" t="str">
            <v>Mean</v>
          </cell>
          <cell r="D85">
            <v>0.12826300922004918</v>
          </cell>
          <cell r="E85">
            <v>0.22459659834278239</v>
          </cell>
          <cell r="F85">
            <v>0.21597965372087807</v>
          </cell>
          <cell r="G85">
            <v>0.20035957434465462</v>
          </cell>
          <cell r="H85">
            <v>0.18195969579547674</v>
          </cell>
        </row>
        <row r="86">
          <cell r="B86" t="str">
            <v>Median</v>
          </cell>
          <cell r="D86">
            <v>0.12828162291169451</v>
          </cell>
          <cell r="E86">
            <v>0.22459659834278239</v>
          </cell>
          <cell r="F86">
            <v>0.22098737428566043</v>
          </cell>
          <cell r="G86">
            <v>0.20242313839329892</v>
          </cell>
          <cell r="H86">
            <v>0.17210733207998632</v>
          </cell>
        </row>
        <row r="88">
          <cell r="B88" t="str">
            <v>Net Interest Expense</v>
          </cell>
        </row>
        <row r="89">
          <cell r="B89" t="str">
            <v>Citigroup</v>
          </cell>
          <cell r="C89">
            <v>40213</v>
          </cell>
          <cell r="D89">
            <v>65.7</v>
          </cell>
          <cell r="E89">
            <v>103</v>
          </cell>
          <cell r="F89">
            <v>95</v>
          </cell>
          <cell r="G89">
            <v>90</v>
          </cell>
          <cell r="H89">
            <v>80</v>
          </cell>
        </row>
        <row r="90">
          <cell r="B90" t="str">
            <v>JPMorgan</v>
          </cell>
          <cell r="C90">
            <v>40214</v>
          </cell>
          <cell r="D90">
            <v>66</v>
          </cell>
          <cell r="E90">
            <v>103</v>
          </cell>
          <cell r="F90">
            <v>91.2</v>
          </cell>
          <cell r="G90">
            <v>87.1</v>
          </cell>
          <cell r="H90">
            <v>81.8</v>
          </cell>
        </row>
        <row r="91">
          <cell r="B91" t="str">
            <v>Deutsche Bank</v>
          </cell>
          <cell r="C91">
            <v>40213</v>
          </cell>
          <cell r="D91">
            <v>66</v>
          </cell>
          <cell r="E91">
            <v>103</v>
          </cell>
          <cell r="F91">
            <v>95</v>
          </cell>
          <cell r="G91">
            <v>95</v>
          </cell>
        </row>
        <row r="92">
          <cell r="B92" t="str">
            <v>Jefferies</v>
          </cell>
          <cell r="C92">
            <v>40214</v>
          </cell>
          <cell r="D92">
            <v>66</v>
          </cell>
          <cell r="E92">
            <v>103</v>
          </cell>
          <cell r="F92">
            <v>-95</v>
          </cell>
          <cell r="G92">
            <v>-95</v>
          </cell>
          <cell r="H92">
            <v>-95</v>
          </cell>
        </row>
        <row r="93">
          <cell r="B93" t="str">
            <v>Goldman Sachs - FI</v>
          </cell>
          <cell r="C93">
            <v>40115</v>
          </cell>
          <cell r="D93">
            <v>66</v>
          </cell>
          <cell r="E93">
            <v>103</v>
          </cell>
          <cell r="F93">
            <v>92</v>
          </cell>
          <cell r="G93" t="str">
            <v>--</v>
          </cell>
        </row>
        <row r="95">
          <cell r="B95" t="str">
            <v>Mean</v>
          </cell>
          <cell r="D95">
            <v>65.924999999999997</v>
          </cell>
          <cell r="E95">
            <v>103</v>
          </cell>
          <cell r="F95">
            <v>46.55</v>
          </cell>
          <cell r="G95">
            <v>44.275000000000006</v>
          </cell>
          <cell r="H95">
            <v>22.266666666666669</v>
          </cell>
        </row>
        <row r="96">
          <cell r="B96" t="str">
            <v>Median</v>
          </cell>
          <cell r="D96">
            <v>66</v>
          </cell>
          <cell r="E96">
            <v>103</v>
          </cell>
          <cell r="F96">
            <v>93.1</v>
          </cell>
          <cell r="G96">
            <v>88.55</v>
          </cell>
          <cell r="H96">
            <v>80</v>
          </cell>
        </row>
        <row r="98">
          <cell r="B98" t="str">
            <v>Recurring Net Income</v>
          </cell>
        </row>
        <row r="99">
          <cell r="B99" t="str">
            <v>Citigroup</v>
          </cell>
          <cell r="C99">
            <v>40213</v>
          </cell>
          <cell r="D99">
            <v>280.7</v>
          </cell>
          <cell r="E99">
            <v>521</v>
          </cell>
          <cell r="F99">
            <v>517</v>
          </cell>
          <cell r="G99">
            <v>462</v>
          </cell>
          <cell r="H99">
            <v>501</v>
          </cell>
          <cell r="I99">
            <v>-1.2963224360300729E-2</v>
          </cell>
        </row>
        <row r="100">
          <cell r="B100" t="str">
            <v>JPMorgan</v>
          </cell>
          <cell r="C100">
            <v>40214</v>
          </cell>
          <cell r="D100">
            <v>281</v>
          </cell>
          <cell r="E100">
            <v>521</v>
          </cell>
          <cell r="F100">
            <v>524.1</v>
          </cell>
          <cell r="G100">
            <v>454.3</v>
          </cell>
          <cell r="H100">
            <v>384.1</v>
          </cell>
          <cell r="I100">
            <v>-9.6623349310899109E-2</v>
          </cell>
        </row>
        <row r="101">
          <cell r="B101" t="str">
            <v>Deutsche Bank</v>
          </cell>
          <cell r="C101">
            <v>40213</v>
          </cell>
          <cell r="D101">
            <v>281</v>
          </cell>
          <cell r="E101">
            <v>521</v>
          </cell>
          <cell r="F101">
            <v>559</v>
          </cell>
          <cell r="G101">
            <v>587</v>
          </cell>
          <cell r="H101" t="str">
            <v>--</v>
          </cell>
          <cell r="I101" t="str">
            <v>--</v>
          </cell>
        </row>
        <row r="102">
          <cell r="B102" t="str">
            <v>Jefferies</v>
          </cell>
          <cell r="C102">
            <v>40214</v>
          </cell>
          <cell r="D102">
            <v>281</v>
          </cell>
          <cell r="E102">
            <v>521</v>
          </cell>
          <cell r="F102">
            <v>559</v>
          </cell>
          <cell r="G102">
            <v>538</v>
          </cell>
          <cell r="H102">
            <v>535</v>
          </cell>
          <cell r="I102">
            <v>8.878080152350698E-3</v>
          </cell>
        </row>
        <row r="103">
          <cell r="B103" t="str">
            <v>Goldman Sachs - FI</v>
          </cell>
          <cell r="C103">
            <v>40115</v>
          </cell>
          <cell r="D103">
            <v>280</v>
          </cell>
          <cell r="E103">
            <v>521</v>
          </cell>
          <cell r="F103">
            <v>467</v>
          </cell>
          <cell r="G103" t="str">
            <v>--</v>
          </cell>
        </row>
        <row r="105">
          <cell r="B105" t="str">
            <v>Mean</v>
          </cell>
          <cell r="D105">
            <v>280.92500000000001</v>
          </cell>
          <cell r="E105">
            <v>521</v>
          </cell>
          <cell r="F105">
            <v>539.77499999999998</v>
          </cell>
          <cell r="G105">
            <v>510.32499999999999</v>
          </cell>
          <cell r="H105">
            <v>473.36666666666662</v>
          </cell>
        </row>
        <row r="106">
          <cell r="B106" t="str">
            <v>Median</v>
          </cell>
          <cell r="D106">
            <v>281</v>
          </cell>
          <cell r="E106">
            <v>521</v>
          </cell>
          <cell r="F106">
            <v>541.54999999999995</v>
          </cell>
          <cell r="G106">
            <v>500</v>
          </cell>
          <cell r="H106">
            <v>501</v>
          </cell>
        </row>
        <row r="108">
          <cell r="B108" t="str">
            <v>Diluted Recurring EPS</v>
          </cell>
        </row>
        <row r="109">
          <cell r="B109" t="str">
            <v>Citigroup</v>
          </cell>
          <cell r="C109">
            <v>40213</v>
          </cell>
          <cell r="D109">
            <v>4.08</v>
          </cell>
          <cell r="E109">
            <v>7.55</v>
          </cell>
          <cell r="F109">
            <v>7.5</v>
          </cell>
          <cell r="G109">
            <v>6.6</v>
          </cell>
          <cell r="H109">
            <v>7.16</v>
          </cell>
          <cell r="I109">
            <v>-1.7523834038306596E-2</v>
          </cell>
        </row>
        <row r="110">
          <cell r="B110" t="str">
            <v>JPMorgan</v>
          </cell>
          <cell r="C110">
            <v>40214</v>
          </cell>
          <cell r="D110">
            <v>4.08</v>
          </cell>
          <cell r="E110">
            <v>7.55</v>
          </cell>
          <cell r="F110">
            <v>7.5</v>
          </cell>
          <cell r="G110">
            <v>6.5</v>
          </cell>
          <cell r="H110">
            <v>5.5</v>
          </cell>
          <cell r="I110">
            <v>-0.10021535144601734</v>
          </cell>
        </row>
        <row r="111">
          <cell r="B111" t="str">
            <v>Deutsche Bank</v>
          </cell>
          <cell r="C111">
            <v>40213</v>
          </cell>
          <cell r="D111">
            <v>4.08</v>
          </cell>
          <cell r="E111">
            <v>7.55</v>
          </cell>
          <cell r="F111">
            <v>8</v>
          </cell>
          <cell r="G111">
            <v>8.35</v>
          </cell>
          <cell r="H111" t="str">
            <v>--</v>
          </cell>
          <cell r="I111" t="str">
            <v>--</v>
          </cell>
        </row>
        <row r="112">
          <cell r="B112" t="str">
            <v>Jefferies</v>
          </cell>
          <cell r="C112">
            <v>40214</v>
          </cell>
          <cell r="D112">
            <v>4.08</v>
          </cell>
          <cell r="E112">
            <v>7.55</v>
          </cell>
          <cell r="F112">
            <v>8</v>
          </cell>
          <cell r="G112">
            <v>7.7</v>
          </cell>
          <cell r="H112">
            <v>7.65</v>
          </cell>
          <cell r="I112">
            <v>4.3956608921049689E-3</v>
          </cell>
        </row>
        <row r="113">
          <cell r="B113" t="str">
            <v>Goldman Sachs - FI</v>
          </cell>
          <cell r="C113">
            <v>40115</v>
          </cell>
          <cell r="D113">
            <v>4.08</v>
          </cell>
          <cell r="E113">
            <v>7.55</v>
          </cell>
          <cell r="F113">
            <v>6.73</v>
          </cell>
          <cell r="G113" t="str">
            <v>--</v>
          </cell>
        </row>
        <row r="115">
          <cell r="B115" t="str">
            <v>Mean</v>
          </cell>
          <cell r="D115">
            <v>4.08</v>
          </cell>
          <cell r="E115">
            <v>7.55</v>
          </cell>
          <cell r="F115">
            <v>7.75</v>
          </cell>
          <cell r="G115">
            <v>7.2874999999999996</v>
          </cell>
          <cell r="H115">
            <v>6.7700000000000005</v>
          </cell>
        </row>
        <row r="116">
          <cell r="B116" t="str">
            <v>Median</v>
          </cell>
          <cell r="D116">
            <v>4.08</v>
          </cell>
          <cell r="E116">
            <v>7.55</v>
          </cell>
          <cell r="F116">
            <v>7.75</v>
          </cell>
          <cell r="G116">
            <v>7.15</v>
          </cell>
          <cell r="H116">
            <v>7.16</v>
          </cell>
        </row>
        <row r="118">
          <cell r="B118" t="str">
            <v>Change in NWC</v>
          </cell>
        </row>
        <row r="119">
          <cell r="B119" t="str">
            <v>Citigroup</v>
          </cell>
          <cell r="C119">
            <v>40213</v>
          </cell>
          <cell r="D119">
            <v>-247</v>
          </cell>
          <cell r="E119">
            <v>210</v>
          </cell>
          <cell r="F119">
            <v>-44</v>
          </cell>
          <cell r="G119">
            <v>-50</v>
          </cell>
          <cell r="H119">
            <v>-50</v>
          </cell>
          <cell r="I119">
            <v>-1.6197980942410934</v>
          </cell>
        </row>
        <row r="120">
          <cell r="B120" t="str">
            <v>JPMorgan</v>
          </cell>
          <cell r="C120">
            <v>40214</v>
          </cell>
          <cell r="D120">
            <v>-247</v>
          </cell>
          <cell r="E120">
            <v>210</v>
          </cell>
          <cell r="F120">
            <v>-45</v>
          </cell>
          <cell r="G120">
            <v>-22</v>
          </cell>
          <cell r="H120">
            <v>-13</v>
          </cell>
          <cell r="I120">
            <v>-1.3955864000918958</v>
          </cell>
        </row>
        <row r="121">
          <cell r="B121" t="str">
            <v>Deutsche Bank</v>
          </cell>
          <cell r="C121">
            <v>40213</v>
          </cell>
          <cell r="D121">
            <v>-247</v>
          </cell>
          <cell r="E121">
            <v>210</v>
          </cell>
          <cell r="F121">
            <v>-62</v>
          </cell>
          <cell r="G121">
            <v>-50</v>
          </cell>
          <cell r="H121" t="str">
            <v>--</v>
          </cell>
          <cell r="I121" t="str">
            <v>--</v>
          </cell>
        </row>
        <row r="122">
          <cell r="B122" t="str">
            <v>Jefferies</v>
          </cell>
          <cell r="C122">
            <v>40214</v>
          </cell>
          <cell r="D122">
            <v>-247</v>
          </cell>
          <cell r="E122">
            <v>210</v>
          </cell>
          <cell r="F122" t="str">
            <v>--</v>
          </cell>
          <cell r="G122" t="str">
            <v>--</v>
          </cell>
          <cell r="H122" t="str">
            <v>--</v>
          </cell>
          <cell r="I122" t="str">
            <v>--</v>
          </cell>
        </row>
        <row r="123">
          <cell r="B123" t="str">
            <v>Goldman Sachs - FI</v>
          </cell>
          <cell r="C123">
            <v>40115</v>
          </cell>
          <cell r="D123">
            <v>-247</v>
          </cell>
          <cell r="E123">
            <v>210</v>
          </cell>
          <cell r="F123">
            <v>-59</v>
          </cell>
          <cell r="G123" t="str">
            <v>--</v>
          </cell>
        </row>
        <row r="125">
          <cell r="B125" t="str">
            <v>Mean</v>
          </cell>
          <cell r="D125">
            <v>-247</v>
          </cell>
          <cell r="E125">
            <v>210</v>
          </cell>
          <cell r="F125">
            <v>-50.333333333333336</v>
          </cell>
          <cell r="G125">
            <v>-40.666666666666664</v>
          </cell>
          <cell r="H125">
            <v>-31.5</v>
          </cell>
        </row>
        <row r="126">
          <cell r="B126" t="str">
            <v>Median</v>
          </cell>
          <cell r="D126">
            <v>-247</v>
          </cell>
          <cell r="E126">
            <v>210</v>
          </cell>
          <cell r="F126">
            <v>-45</v>
          </cell>
          <cell r="G126">
            <v>-50</v>
          </cell>
          <cell r="H126">
            <v>-31.5</v>
          </cell>
        </row>
        <row r="128">
          <cell r="B128" t="str">
            <v>CFO</v>
          </cell>
        </row>
        <row r="129">
          <cell r="B129" t="str">
            <v>Citigroup</v>
          </cell>
          <cell r="C129">
            <v>40213</v>
          </cell>
          <cell r="D129">
            <v>218</v>
          </cell>
          <cell r="E129">
            <v>951</v>
          </cell>
          <cell r="F129">
            <v>653</v>
          </cell>
          <cell r="G129">
            <v>602</v>
          </cell>
          <cell r="H129">
            <v>641</v>
          </cell>
          <cell r="I129">
            <v>-0.12321622569425994</v>
          </cell>
        </row>
        <row r="130">
          <cell r="B130" t="str">
            <v>JPMorgan</v>
          </cell>
          <cell r="C130">
            <v>40214</v>
          </cell>
          <cell r="D130">
            <v>218</v>
          </cell>
          <cell r="E130">
            <v>951</v>
          </cell>
          <cell r="F130">
            <v>648</v>
          </cell>
          <cell r="G130">
            <v>602</v>
          </cell>
          <cell r="H130">
            <v>537</v>
          </cell>
          <cell r="I130">
            <v>-0.17345864169685188</v>
          </cell>
        </row>
        <row r="131">
          <cell r="B131" t="str">
            <v>Deutsche Bank</v>
          </cell>
          <cell r="C131">
            <v>40213</v>
          </cell>
          <cell r="D131">
            <v>218</v>
          </cell>
          <cell r="E131">
            <v>951</v>
          </cell>
          <cell r="F131">
            <v>932</v>
          </cell>
          <cell r="G131">
            <v>676</v>
          </cell>
          <cell r="H131" t="str">
            <v>--</v>
          </cell>
          <cell r="I131" t="str">
            <v>--</v>
          </cell>
        </row>
        <row r="132">
          <cell r="B132" t="str">
            <v>Jefferies</v>
          </cell>
          <cell r="C132">
            <v>40214</v>
          </cell>
          <cell r="D132">
            <v>218</v>
          </cell>
          <cell r="E132">
            <v>951</v>
          </cell>
          <cell r="F132" t="str">
            <v>--</v>
          </cell>
          <cell r="G132" t="str">
            <v>--</v>
          </cell>
          <cell r="H132" t="str">
            <v>--</v>
          </cell>
          <cell r="I132" t="str">
            <v>--</v>
          </cell>
        </row>
        <row r="133">
          <cell r="B133" t="str">
            <v>Goldman Sachs - FI</v>
          </cell>
          <cell r="C133">
            <v>40115</v>
          </cell>
          <cell r="D133">
            <v>218</v>
          </cell>
          <cell r="E133">
            <v>951</v>
          </cell>
          <cell r="F133">
            <v>604</v>
          </cell>
          <cell r="G133" t="str">
            <v>--</v>
          </cell>
        </row>
        <row r="135">
          <cell r="B135" t="str">
            <v>Mean</v>
          </cell>
          <cell r="D135">
            <v>218</v>
          </cell>
          <cell r="E135">
            <v>951</v>
          </cell>
          <cell r="F135">
            <v>744.33333333333337</v>
          </cell>
          <cell r="G135">
            <v>626.66666666666663</v>
          </cell>
          <cell r="H135">
            <v>589</v>
          </cell>
        </row>
        <row r="136">
          <cell r="B136" t="str">
            <v>Median</v>
          </cell>
          <cell r="D136">
            <v>218</v>
          </cell>
          <cell r="E136">
            <v>951</v>
          </cell>
          <cell r="F136">
            <v>653</v>
          </cell>
          <cell r="G136">
            <v>602</v>
          </cell>
          <cell r="H136">
            <v>589</v>
          </cell>
        </row>
        <row r="138">
          <cell r="B138" t="str">
            <v>Capex</v>
          </cell>
        </row>
        <row r="139">
          <cell r="B139" t="str">
            <v>Citigroup</v>
          </cell>
          <cell r="C139">
            <v>40213</v>
          </cell>
          <cell r="E139">
            <v>-140</v>
          </cell>
          <cell r="F139">
            <v>-280</v>
          </cell>
          <cell r="G139">
            <v>-250</v>
          </cell>
          <cell r="H139">
            <v>-250</v>
          </cell>
        </row>
        <row r="140">
          <cell r="B140" t="str">
            <v>JPMorgan</v>
          </cell>
          <cell r="C140">
            <v>40214</v>
          </cell>
          <cell r="E140">
            <v>-140</v>
          </cell>
          <cell r="F140">
            <v>-280</v>
          </cell>
          <cell r="G140">
            <v>-240</v>
          </cell>
          <cell r="H140">
            <v>-200</v>
          </cell>
        </row>
        <row r="141">
          <cell r="B141" t="str">
            <v>Deutsche Bank</v>
          </cell>
          <cell r="C141">
            <v>40213</v>
          </cell>
          <cell r="E141">
            <v>-140</v>
          </cell>
          <cell r="F141">
            <v>-280</v>
          </cell>
          <cell r="G141">
            <v>-280</v>
          </cell>
          <cell r="H141" t="str">
            <v>--</v>
          </cell>
        </row>
        <row r="142">
          <cell r="B142" t="str">
            <v>Jefferies</v>
          </cell>
          <cell r="C142">
            <v>40214</v>
          </cell>
          <cell r="E142">
            <v>-140</v>
          </cell>
          <cell r="F142" t="str">
            <v>--</v>
          </cell>
          <cell r="G142" t="str">
            <v>--</v>
          </cell>
          <cell r="H142" t="str">
            <v>--</v>
          </cell>
        </row>
        <row r="143">
          <cell r="B143" t="str">
            <v>Goldman Sachs - FI</v>
          </cell>
          <cell r="C143">
            <v>40115</v>
          </cell>
          <cell r="E143">
            <v>-140</v>
          </cell>
          <cell r="F143">
            <v>-250</v>
          </cell>
          <cell r="G143" t="str">
            <v>--</v>
          </cell>
        </row>
        <row r="145">
          <cell r="B145" t="str">
            <v>Mean</v>
          </cell>
          <cell r="D145" t="str">
            <v>--</v>
          </cell>
          <cell r="E145">
            <v>-140</v>
          </cell>
          <cell r="F145">
            <v>-280</v>
          </cell>
          <cell r="G145">
            <v>-256.66666666666669</v>
          </cell>
          <cell r="H145">
            <v>-225</v>
          </cell>
        </row>
        <row r="146">
          <cell r="B146" t="str">
            <v>Median</v>
          </cell>
          <cell r="D146" t="str">
            <v>--</v>
          </cell>
          <cell r="E146">
            <v>-140</v>
          </cell>
          <cell r="F146">
            <v>-280</v>
          </cell>
          <cell r="G146">
            <v>-250</v>
          </cell>
          <cell r="H146">
            <v>-225</v>
          </cell>
        </row>
        <row r="150">
          <cell r="D150" t="str">
            <v>Actual</v>
          </cell>
          <cell r="F150" t="str">
            <v>Projected</v>
          </cell>
          <cell r="I150" t="str">
            <v>'09A-'12E</v>
          </cell>
        </row>
        <row r="151">
          <cell r="B151" t="str">
            <v>Bank</v>
          </cell>
          <cell r="C151" t="str">
            <v>Date</v>
          </cell>
          <cell r="D151" t="str">
            <v>2008A</v>
          </cell>
          <cell r="E151" t="str">
            <v>2009E</v>
          </cell>
          <cell r="F151" t="str">
            <v>2010E</v>
          </cell>
          <cell r="G151" t="str">
            <v>2011E</v>
          </cell>
          <cell r="H151" t="str">
            <v>2012E</v>
          </cell>
          <cell r="I151" t="str">
            <v>CAGR</v>
          </cell>
        </row>
        <row r="152">
          <cell r="B152" t="str">
            <v>Revenue - Lubricant Additives</v>
          </cell>
        </row>
        <row r="153">
          <cell r="B153" t="str">
            <v>Citigroup</v>
          </cell>
          <cell r="C153">
            <v>40213</v>
          </cell>
          <cell r="D153">
            <v>3542</v>
          </cell>
          <cell r="E153">
            <v>3284</v>
          </cell>
          <cell r="F153">
            <v>3766</v>
          </cell>
          <cell r="G153">
            <v>4010</v>
          </cell>
          <cell r="H153">
            <v>4271</v>
          </cell>
          <cell r="I153">
            <v>9.1546247560252425E-2</v>
          </cell>
        </row>
        <row r="154">
          <cell r="B154" t="str">
            <v>JPMorgan</v>
          </cell>
          <cell r="C154">
            <v>40214</v>
          </cell>
          <cell r="D154">
            <v>3542</v>
          </cell>
          <cell r="E154">
            <v>3284</v>
          </cell>
          <cell r="F154">
            <v>3325.8</v>
          </cell>
          <cell r="G154">
            <v>3292.5</v>
          </cell>
          <cell r="H154">
            <v>3259.6</v>
          </cell>
          <cell r="I154">
            <v>-2.4828137488541735E-3</v>
          </cell>
        </row>
        <row r="155">
          <cell r="B155" t="str">
            <v>Deutsche Bank</v>
          </cell>
          <cell r="C155">
            <v>40213</v>
          </cell>
          <cell r="D155">
            <v>3542</v>
          </cell>
          <cell r="E155">
            <v>3284</v>
          </cell>
          <cell r="F155">
            <v>3515</v>
          </cell>
          <cell r="G155">
            <v>3675</v>
          </cell>
          <cell r="H155" t="str">
            <v>--</v>
          </cell>
          <cell r="I155" t="str">
            <v>--</v>
          </cell>
        </row>
        <row r="157">
          <cell r="B157" t="str">
            <v>Mean</v>
          </cell>
          <cell r="E157">
            <v>3284</v>
          </cell>
          <cell r="F157">
            <v>3535.6</v>
          </cell>
          <cell r="G157">
            <v>3659.1666666666665</v>
          </cell>
          <cell r="H157">
            <v>3765.3</v>
          </cell>
        </row>
        <row r="158">
          <cell r="B158" t="str">
            <v>Median</v>
          </cell>
          <cell r="E158">
            <v>3284</v>
          </cell>
          <cell r="F158">
            <v>3515</v>
          </cell>
          <cell r="G158">
            <v>3675</v>
          </cell>
          <cell r="H158">
            <v>3765.3</v>
          </cell>
        </row>
        <row r="160">
          <cell r="B160" t="str">
            <v>Revenue Growth - Lubricant Additives</v>
          </cell>
        </row>
        <row r="161">
          <cell r="B161" t="str">
            <v>Citigroup</v>
          </cell>
          <cell r="C161">
            <v>40213</v>
          </cell>
          <cell r="E161">
            <v>-7.284020327498586E-2</v>
          </cell>
          <cell r="F161">
            <v>0.14677222898903786</v>
          </cell>
          <cell r="G161">
            <v>6.4790228359001611E-2</v>
          </cell>
          <cell r="H161">
            <v>6.5087281795511265E-2</v>
          </cell>
        </row>
        <row r="162">
          <cell r="B162" t="str">
            <v>JPMorgan</v>
          </cell>
          <cell r="C162">
            <v>40214</v>
          </cell>
          <cell r="E162">
            <v>-7.284020327498586E-2</v>
          </cell>
          <cell r="F162">
            <v>1.2728380024360497E-2</v>
          </cell>
          <cell r="G162">
            <v>-1.0012628540501556E-2</v>
          </cell>
          <cell r="H162">
            <v>-9.9924069855733544E-3</v>
          </cell>
        </row>
        <row r="163">
          <cell r="B163" t="str">
            <v>Deutsche Bank</v>
          </cell>
          <cell r="C163">
            <v>40213</v>
          </cell>
          <cell r="E163">
            <v>-7.284020327498586E-2</v>
          </cell>
          <cell r="F163">
            <v>7.034104750304504E-2</v>
          </cell>
          <cell r="G163">
            <v>4.5519203413940224E-2</v>
          </cell>
          <cell r="H163" t="str">
            <v>--</v>
          </cell>
        </row>
        <row r="165">
          <cell r="B165" t="str">
            <v>Mean</v>
          </cell>
          <cell r="E165">
            <v>-7.284020327498586E-2</v>
          </cell>
          <cell r="F165">
            <v>7.6613885505481136E-2</v>
          </cell>
          <cell r="G165">
            <v>3.343226774414676E-2</v>
          </cell>
          <cell r="H165">
            <v>2.7547437404968955E-2</v>
          </cell>
        </row>
        <row r="166">
          <cell r="B166" t="str">
            <v>Median</v>
          </cell>
          <cell r="E166">
            <v>-7.284020327498586E-2</v>
          </cell>
          <cell r="F166">
            <v>7.034104750304504E-2</v>
          </cell>
          <cell r="G166">
            <v>4.5519203413940224E-2</v>
          </cell>
          <cell r="H166">
            <v>2.7547437404968955E-2</v>
          </cell>
        </row>
        <row r="168">
          <cell r="B168" t="str">
            <v>Revenue - Advanced Materials</v>
          </cell>
        </row>
        <row r="169">
          <cell r="B169" t="str">
            <v>Citigroup</v>
          </cell>
          <cell r="C169">
            <v>40213</v>
          </cell>
          <cell r="D169">
            <v>1486</v>
          </cell>
          <cell r="E169">
            <v>1302</v>
          </cell>
          <cell r="F169">
            <v>1500</v>
          </cell>
          <cell r="G169">
            <v>1540</v>
          </cell>
          <cell r="H169">
            <v>1580</v>
          </cell>
          <cell r="I169">
            <v>6.6633863558551498E-2</v>
          </cell>
        </row>
        <row r="170">
          <cell r="B170" t="str">
            <v>JPMorgan</v>
          </cell>
          <cell r="C170">
            <v>40214</v>
          </cell>
          <cell r="D170">
            <v>1486</v>
          </cell>
          <cell r="E170">
            <v>1302</v>
          </cell>
          <cell r="F170">
            <v>1477.1</v>
          </cell>
          <cell r="G170">
            <v>1550.9</v>
          </cell>
          <cell r="H170">
            <v>1597.5</v>
          </cell>
          <cell r="I170">
            <v>7.0557407580029929E-2</v>
          </cell>
        </row>
        <row r="171">
          <cell r="B171" t="str">
            <v>Deutsche Bank</v>
          </cell>
          <cell r="C171">
            <v>40213</v>
          </cell>
          <cell r="D171">
            <v>1486</v>
          </cell>
          <cell r="E171">
            <v>1302</v>
          </cell>
          <cell r="F171">
            <v>1485</v>
          </cell>
          <cell r="G171">
            <v>1575</v>
          </cell>
          <cell r="H171" t="str">
            <v>--</v>
          </cell>
          <cell r="I171" t="str">
            <v>--</v>
          </cell>
        </row>
        <row r="173">
          <cell r="B173" t="str">
            <v>Mean</v>
          </cell>
          <cell r="E173">
            <v>1302</v>
          </cell>
          <cell r="F173">
            <v>1487.3666666666668</v>
          </cell>
          <cell r="G173">
            <v>1555.3</v>
          </cell>
          <cell r="H173">
            <v>1588.75</v>
          </cell>
        </row>
        <row r="174">
          <cell r="B174" t="str">
            <v>Median</v>
          </cell>
          <cell r="E174">
            <v>1302</v>
          </cell>
          <cell r="F174">
            <v>1485</v>
          </cell>
          <cell r="G174">
            <v>1550.9</v>
          </cell>
          <cell r="H174">
            <v>1588.75</v>
          </cell>
        </row>
        <row r="176">
          <cell r="B176" t="str">
            <v>Revenue Growth - Advanced Materials</v>
          </cell>
        </row>
        <row r="177">
          <cell r="B177" t="str">
            <v>Citigroup</v>
          </cell>
          <cell r="C177">
            <v>40213</v>
          </cell>
          <cell r="E177">
            <v>-0.12382234185733509</v>
          </cell>
          <cell r="F177">
            <v>0.15207373271889391</v>
          </cell>
          <cell r="G177">
            <v>2.6666666666666616E-2</v>
          </cell>
          <cell r="H177">
            <v>2.5974025974025983E-2</v>
          </cell>
        </row>
        <row r="178">
          <cell r="B178" t="str">
            <v>JPMorgan</v>
          </cell>
          <cell r="C178">
            <v>40214</v>
          </cell>
          <cell r="E178">
            <v>-0.12382234185733509</v>
          </cell>
          <cell r="F178">
            <v>0.13448540706605216</v>
          </cell>
          <cell r="G178">
            <v>4.9962764877124144E-2</v>
          </cell>
          <cell r="H178">
            <v>3.0047069443548846E-2</v>
          </cell>
        </row>
        <row r="179">
          <cell r="B179" t="str">
            <v>Deutsche Bank</v>
          </cell>
          <cell r="C179">
            <v>40213</v>
          </cell>
          <cell r="E179">
            <v>-0.12382234185733509</v>
          </cell>
          <cell r="F179">
            <v>0.14055299539170507</v>
          </cell>
          <cell r="G179">
            <v>6.0606060606060552E-2</v>
          </cell>
          <cell r="H179" t="str">
            <v>--</v>
          </cell>
        </row>
        <row r="181">
          <cell r="B181" t="str">
            <v>Mean</v>
          </cell>
          <cell r="E181">
            <v>-0.12382234185733509</v>
          </cell>
          <cell r="F181">
            <v>0.14237071172555038</v>
          </cell>
          <cell r="G181">
            <v>4.5745164049950438E-2</v>
          </cell>
          <cell r="H181">
            <v>2.8010547708787414E-2</v>
          </cell>
        </row>
        <row r="182">
          <cell r="B182" t="str">
            <v>Median</v>
          </cell>
          <cell r="E182">
            <v>-0.12382234185733509</v>
          </cell>
          <cell r="F182">
            <v>0.14055299539170507</v>
          </cell>
          <cell r="G182">
            <v>4.9962764877124144E-2</v>
          </cell>
          <cell r="H182">
            <v>2.8010547708787414E-2</v>
          </cell>
        </row>
        <row r="186">
          <cell r="D186" t="str">
            <v>Actual</v>
          </cell>
          <cell r="F186" t="str">
            <v>Projected</v>
          </cell>
          <cell r="I186" t="str">
            <v>'09A-'12E</v>
          </cell>
        </row>
        <row r="187">
          <cell r="B187" t="str">
            <v>Bank</v>
          </cell>
          <cell r="C187" t="str">
            <v>Date</v>
          </cell>
          <cell r="D187" t="str">
            <v>2008A</v>
          </cell>
          <cell r="E187" t="str">
            <v>2009E</v>
          </cell>
          <cell r="F187" t="str">
            <v>2010E</v>
          </cell>
          <cell r="G187" t="str">
            <v>2011E</v>
          </cell>
          <cell r="H187" t="str">
            <v>2012E</v>
          </cell>
          <cell r="I187" t="str">
            <v>CAGR</v>
          </cell>
        </row>
        <row r="188">
          <cell r="B188" t="str">
            <v>EBIT - Lubricant Additives</v>
          </cell>
        </row>
        <row r="189">
          <cell r="B189" t="str">
            <v>Citigroup</v>
          </cell>
          <cell r="C189">
            <v>40213</v>
          </cell>
          <cell r="D189">
            <v>427</v>
          </cell>
          <cell r="E189">
            <v>788</v>
          </cell>
          <cell r="F189">
            <v>696</v>
          </cell>
          <cell r="G189">
            <v>642</v>
          </cell>
          <cell r="H189">
            <v>683</v>
          </cell>
          <cell r="I189">
            <v>-4.6549475342567703E-2</v>
          </cell>
        </row>
        <row r="190">
          <cell r="B190" t="str">
            <v>JPMorgan</v>
          </cell>
          <cell r="C190">
            <v>40214</v>
          </cell>
          <cell r="D190">
            <v>427</v>
          </cell>
          <cell r="E190">
            <v>788</v>
          </cell>
          <cell r="F190">
            <v>772.7</v>
          </cell>
          <cell r="G190">
            <v>659.1</v>
          </cell>
          <cell r="H190">
            <v>541.5</v>
          </cell>
          <cell r="I190">
            <v>-0.11754869879890872</v>
          </cell>
        </row>
        <row r="191">
          <cell r="B191" t="str">
            <v>Deutsche Bank</v>
          </cell>
          <cell r="C191">
            <v>40213</v>
          </cell>
          <cell r="D191">
            <v>427</v>
          </cell>
          <cell r="E191">
            <v>788</v>
          </cell>
          <cell r="F191">
            <v>400</v>
          </cell>
          <cell r="G191">
            <v>825</v>
          </cell>
          <cell r="H191" t="str">
            <v>--</v>
          </cell>
          <cell r="I191" t="str">
            <v>--</v>
          </cell>
        </row>
        <row r="193">
          <cell r="B193" t="str">
            <v>Mean</v>
          </cell>
          <cell r="E193">
            <v>788</v>
          </cell>
          <cell r="F193">
            <v>622.9</v>
          </cell>
          <cell r="G193">
            <v>708.69999999999993</v>
          </cell>
          <cell r="H193">
            <v>612.25</v>
          </cell>
        </row>
        <row r="194">
          <cell r="B194" t="str">
            <v>Median</v>
          </cell>
          <cell r="E194">
            <v>788</v>
          </cell>
          <cell r="F194">
            <v>696</v>
          </cell>
          <cell r="G194">
            <v>659.1</v>
          </cell>
          <cell r="H194">
            <v>612.25</v>
          </cell>
        </row>
        <row r="196">
          <cell r="B196" t="str">
            <v>EBIT Margin - Lubricant Additives</v>
          </cell>
        </row>
        <row r="197">
          <cell r="B197" t="str">
            <v>Citigroup</v>
          </cell>
          <cell r="C197">
            <v>40213</v>
          </cell>
          <cell r="E197">
            <v>0.23995127892813642</v>
          </cell>
          <cell r="F197">
            <v>0.18481147105682422</v>
          </cell>
          <cell r="G197">
            <v>0.16009975062344139</v>
          </cell>
          <cell r="H197">
            <v>0.15991571060641535</v>
          </cell>
        </row>
        <row r="198">
          <cell r="B198" t="str">
            <v>JPMorgan</v>
          </cell>
          <cell r="C198">
            <v>40214</v>
          </cell>
          <cell r="E198">
            <v>0.23995127892813642</v>
          </cell>
          <cell r="F198">
            <v>0.2323350772746407</v>
          </cell>
          <cell r="G198">
            <v>0.20018223234624147</v>
          </cell>
          <cell r="H198">
            <v>0.16612467787458585</v>
          </cell>
        </row>
        <row r="199">
          <cell r="B199" t="str">
            <v>Deutsche Bank</v>
          </cell>
          <cell r="C199">
            <v>40213</v>
          </cell>
          <cell r="E199">
            <v>0.23995127892813642</v>
          </cell>
          <cell r="F199">
            <v>0.11379800853485064</v>
          </cell>
          <cell r="G199">
            <v>0.22448979591836735</v>
          </cell>
          <cell r="H199" t="str">
            <v>--</v>
          </cell>
        </row>
        <row r="201">
          <cell r="B201" t="str">
            <v>Mean</v>
          </cell>
          <cell r="E201">
            <v>0.23995127892813642</v>
          </cell>
          <cell r="F201">
            <v>0.17698151895543854</v>
          </cell>
          <cell r="G201">
            <v>0.19492392629601674</v>
          </cell>
          <cell r="H201">
            <v>0.1630201942405006</v>
          </cell>
        </row>
        <row r="202">
          <cell r="B202" t="str">
            <v>Median</v>
          </cell>
          <cell r="E202">
            <v>0.23995127892813642</v>
          </cell>
          <cell r="F202">
            <v>0.18481147105682422</v>
          </cell>
          <cell r="G202">
            <v>0.20018223234624147</v>
          </cell>
          <cell r="H202">
            <v>0.1630201942405006</v>
          </cell>
        </row>
        <row r="204">
          <cell r="B204" t="str">
            <v>EBIT - Advanced Materials</v>
          </cell>
        </row>
        <row r="205">
          <cell r="B205" t="str">
            <v>Citigroup</v>
          </cell>
          <cell r="C205">
            <v>40213</v>
          </cell>
          <cell r="D205">
            <v>89</v>
          </cell>
          <cell r="E205">
            <v>169</v>
          </cell>
          <cell r="F205">
            <v>225</v>
          </cell>
          <cell r="G205">
            <v>200</v>
          </cell>
          <cell r="H205">
            <v>205</v>
          </cell>
          <cell r="I205">
            <v>6.6487375355209322E-2</v>
          </cell>
        </row>
        <row r="206">
          <cell r="B206" t="str">
            <v>JPMorgan</v>
          </cell>
          <cell r="C206">
            <v>40214</v>
          </cell>
          <cell r="D206">
            <v>89</v>
          </cell>
          <cell r="E206">
            <v>169</v>
          </cell>
          <cell r="F206">
            <v>177.9</v>
          </cell>
          <cell r="G206">
            <v>193.7</v>
          </cell>
          <cell r="H206">
            <v>201.2</v>
          </cell>
          <cell r="I206">
            <v>5.9856555995428273E-2</v>
          </cell>
        </row>
        <row r="207">
          <cell r="B207" t="str">
            <v>Deutsche Bank</v>
          </cell>
          <cell r="C207">
            <v>40213</v>
          </cell>
          <cell r="D207">
            <v>89</v>
          </cell>
          <cell r="E207">
            <v>169</v>
          </cell>
          <cell r="F207">
            <v>200</v>
          </cell>
          <cell r="G207">
            <v>225</v>
          </cell>
          <cell r="H207" t="str">
            <v>--</v>
          </cell>
          <cell r="I207" t="str">
            <v>--</v>
          </cell>
        </row>
        <row r="209">
          <cell r="B209" t="str">
            <v>Mean</v>
          </cell>
          <cell r="E209">
            <v>169</v>
          </cell>
          <cell r="F209">
            <v>200.96666666666667</v>
          </cell>
          <cell r="G209">
            <v>206.23333333333335</v>
          </cell>
          <cell r="H209">
            <v>203.1</v>
          </cell>
        </row>
        <row r="210">
          <cell r="B210" t="str">
            <v>Median</v>
          </cell>
          <cell r="E210">
            <v>169</v>
          </cell>
          <cell r="F210">
            <v>200</v>
          </cell>
          <cell r="G210">
            <v>200</v>
          </cell>
          <cell r="H210">
            <v>203.1</v>
          </cell>
        </row>
        <row r="212">
          <cell r="B212" t="str">
            <v>EBIT Margin - Advanced Materials</v>
          </cell>
        </row>
        <row r="213">
          <cell r="B213" t="str">
            <v>Citigroup</v>
          </cell>
          <cell r="C213">
            <v>40213</v>
          </cell>
          <cell r="E213">
            <v>0.12980030721966207</v>
          </cell>
          <cell r="F213">
            <v>0.15</v>
          </cell>
          <cell r="G213">
            <v>0.12987012987012986</v>
          </cell>
          <cell r="H213">
            <v>0.12974683544303797</v>
          </cell>
        </row>
        <row r="214">
          <cell r="B214" t="str">
            <v>JPMorgan</v>
          </cell>
          <cell r="C214">
            <v>40214</v>
          </cell>
          <cell r="E214">
            <v>0.12980030721966207</v>
          </cell>
          <cell r="F214">
            <v>0.1204386974477016</v>
          </cell>
          <cell r="G214">
            <v>0.12489522212908633</v>
          </cell>
          <cell r="H214">
            <v>0.1259467918622848</v>
          </cell>
        </row>
        <row r="215">
          <cell r="B215" t="str">
            <v>Deutsche Bank</v>
          </cell>
          <cell r="C215">
            <v>40213</v>
          </cell>
          <cell r="E215">
            <v>0.12980030721966207</v>
          </cell>
          <cell r="F215">
            <v>0.13468013468013468</v>
          </cell>
          <cell r="G215">
            <v>0.14285714285714285</v>
          </cell>
          <cell r="H215" t="str">
            <v>--</v>
          </cell>
        </row>
        <row r="217">
          <cell r="B217" t="str">
            <v>Mean</v>
          </cell>
          <cell r="E217">
            <v>0.12980030721966207</v>
          </cell>
          <cell r="F217">
            <v>0.13503961070927875</v>
          </cell>
          <cell r="G217">
            <v>0.13254083161878635</v>
          </cell>
          <cell r="H217">
            <v>0.12784681365266137</v>
          </cell>
        </row>
        <row r="218">
          <cell r="B218" t="str">
            <v>Median</v>
          </cell>
          <cell r="E218">
            <v>0.12980030721966207</v>
          </cell>
          <cell r="F218">
            <v>0.13468013468013468</v>
          </cell>
          <cell r="G218">
            <v>0.12987012987012986</v>
          </cell>
          <cell r="H218">
            <v>0.12784681365266137</v>
          </cell>
        </row>
      </sheetData>
      <sheetData sheetId="13">
        <row r="1">
          <cell r="A1" t="str">
            <v>Lubrizol Corp.</v>
          </cell>
          <cell r="L1" t="str">
            <v>Preliminary Draft - Confidential</v>
          </cell>
        </row>
        <row r="2">
          <cell r="A2" t="str">
            <v xml:space="preserve"> Benchmark - LZ</v>
          </cell>
          <cell r="L2" t="str">
            <v>($ in millions, except per share data)</v>
          </cell>
        </row>
        <row r="4">
          <cell r="D4" t="str">
            <v>Actual</v>
          </cell>
          <cell r="F4" t="str">
            <v>Projected</v>
          </cell>
          <cell r="J4" t="str">
            <v>'09A-'12E</v>
          </cell>
        </row>
        <row r="5">
          <cell r="D5" t="str">
            <v>2008A</v>
          </cell>
          <cell r="E5" t="str">
            <v>2009A</v>
          </cell>
          <cell r="F5" t="str">
            <v>2010E</v>
          </cell>
          <cell r="G5" t="str">
            <v>2011E</v>
          </cell>
          <cell r="H5" t="str">
            <v>2012E</v>
          </cell>
          <cell r="J5" t="str">
            <v>CAGR</v>
          </cell>
        </row>
        <row r="6">
          <cell r="B6" t="str">
            <v>Revenue</v>
          </cell>
          <cell r="D6">
            <v>5027.8</v>
          </cell>
          <cell r="E6">
            <v>4586</v>
          </cell>
          <cell r="F6">
            <v>5013.95</v>
          </cell>
          <cell r="G6">
            <v>5204.1000000000004</v>
          </cell>
          <cell r="H6">
            <v>5343</v>
          </cell>
          <cell r="J6">
            <v>5.2245413088900738E-2</v>
          </cell>
        </row>
        <row r="7">
          <cell r="B7" t="str">
            <v>% Growth</v>
          </cell>
          <cell r="E7">
            <v>-8.7871434822387573E-2</v>
          </cell>
          <cell r="F7">
            <v>9.3316615787178314E-2</v>
          </cell>
          <cell r="G7">
            <v>3.7924191505699145E-2</v>
          </cell>
          <cell r="H7">
            <v>2.6690494033550394E-2</v>
          </cell>
        </row>
        <row r="9">
          <cell r="B9" t="str">
            <v>Gross Profit</v>
          </cell>
          <cell r="D9">
            <v>1121.3</v>
          </cell>
          <cell r="E9">
            <v>1515</v>
          </cell>
          <cell r="F9">
            <v>1562.075</v>
          </cell>
          <cell r="G9">
            <v>1531.825</v>
          </cell>
          <cell r="H9">
            <v>0</v>
          </cell>
          <cell r="J9">
            <v>-1</v>
          </cell>
        </row>
        <row r="10">
          <cell r="B10" t="str">
            <v>% Growth</v>
          </cell>
          <cell r="E10">
            <v>0.35111031838045137</v>
          </cell>
          <cell r="F10">
            <v>3.1072607260726137E-2</v>
          </cell>
          <cell r="G10">
            <v>-1.9365267352719928E-2</v>
          </cell>
          <cell r="H10">
            <v>-1</v>
          </cell>
        </row>
        <row r="11">
          <cell r="B11" t="str">
            <v>% Margin</v>
          </cell>
          <cell r="D11">
            <v>0.22302000875134251</v>
          </cell>
          <cell r="E11">
            <v>0.33035324901875274</v>
          </cell>
          <cell r="F11">
            <v>0.31154578725356258</v>
          </cell>
          <cell r="G11">
            <v>0.29434964739340136</v>
          </cell>
          <cell r="H11">
            <v>0</v>
          </cell>
        </row>
        <row r="13">
          <cell r="B13" t="str">
            <v>EBIT</v>
          </cell>
          <cell r="D13">
            <v>471.09999999999991</v>
          </cell>
          <cell r="E13">
            <v>859</v>
          </cell>
          <cell r="F13">
            <v>900.22500000000002</v>
          </cell>
          <cell r="G13">
            <v>856.97500000000002</v>
          </cell>
          <cell r="H13">
            <v>791.5</v>
          </cell>
          <cell r="J13">
            <v>-2.6910950946483991E-2</v>
          </cell>
        </row>
        <row r="14">
          <cell r="B14" t="str">
            <v>% Growth</v>
          </cell>
          <cell r="E14">
            <v>0.82339206113351771</v>
          </cell>
          <cell r="F14">
            <v>4.7991850989522744E-2</v>
          </cell>
          <cell r="G14">
            <v>-4.8043544669388205E-2</v>
          </cell>
          <cell r="H14">
            <v>-7.6402462148837502E-2</v>
          </cell>
        </row>
        <row r="15">
          <cell r="B15" t="str">
            <v>% Margin</v>
          </cell>
          <cell r="D15">
            <v>9.3699033374438107E-2</v>
          </cell>
          <cell r="E15">
            <v>0.18730920191888356</v>
          </cell>
          <cell r="F15">
            <v>0.17954407203901118</v>
          </cell>
          <cell r="G15">
            <v>0.16467304625199361</v>
          </cell>
          <cell r="H15">
            <v>0.14813775032753135</v>
          </cell>
        </row>
        <row r="17">
          <cell r="B17" t="str">
            <v>D&amp;A</v>
          </cell>
          <cell r="D17">
            <v>173.5</v>
          </cell>
          <cell r="E17">
            <v>171</v>
          </cell>
          <cell r="F17">
            <v>181.24999999999989</v>
          </cell>
          <cell r="G17">
            <v>183.99999999999989</v>
          </cell>
          <cell r="H17">
            <v>180.66666666666663</v>
          </cell>
        </row>
        <row r="19">
          <cell r="B19" t="str">
            <v>EBITDA</v>
          </cell>
          <cell r="D19">
            <v>644.59999999999991</v>
          </cell>
          <cell r="E19">
            <v>1030</v>
          </cell>
          <cell r="F19">
            <v>1081.4749999999999</v>
          </cell>
          <cell r="G19">
            <v>1040.9749999999999</v>
          </cell>
          <cell r="H19">
            <v>972.16666666666663</v>
          </cell>
          <cell r="J19">
            <v>-1.9077942404919335E-2</v>
          </cell>
        </row>
        <row r="20">
          <cell r="B20" t="str">
            <v>% Growth</v>
          </cell>
          <cell r="E20">
            <v>0.59789016444306564</v>
          </cell>
          <cell r="F20">
            <v>4.9975728155339683E-2</v>
          </cell>
          <cell r="G20">
            <v>-3.7448854573614687E-2</v>
          </cell>
          <cell r="H20">
            <v>-6.6099890327177224E-2</v>
          </cell>
        </row>
        <row r="21">
          <cell r="B21" t="str">
            <v>% Margin</v>
          </cell>
          <cell r="D21">
            <v>0.12820716814511315</v>
          </cell>
          <cell r="E21">
            <v>0.22459659834278239</v>
          </cell>
          <cell r="F21">
            <v>0.2156932159275621</v>
          </cell>
          <cell r="G21">
            <v>0.20002978420860473</v>
          </cell>
          <cell r="H21">
            <v>0.18195146297336079</v>
          </cell>
        </row>
        <row r="23">
          <cell r="B23" t="str">
            <v>Recurring Net Income</v>
          </cell>
          <cell r="D23">
            <v>280.8</v>
          </cell>
          <cell r="E23">
            <v>521</v>
          </cell>
          <cell r="F23">
            <v>539.77499999999998</v>
          </cell>
          <cell r="G23">
            <v>510.32499999999999</v>
          </cell>
          <cell r="H23">
            <v>473.36666666666662</v>
          </cell>
          <cell r="J23">
            <v>-3.1454599324984067E-2</v>
          </cell>
        </row>
        <row r="24">
          <cell r="B24" t="str">
            <v>% Growth</v>
          </cell>
          <cell r="E24">
            <v>0.85541310541310533</v>
          </cell>
          <cell r="F24">
            <v>3.6036468330134408E-2</v>
          </cell>
          <cell r="G24">
            <v>-5.455977027465142E-2</v>
          </cell>
          <cell r="H24">
            <v>-7.2421169516158068E-2</v>
          </cell>
        </row>
        <row r="25">
          <cell r="B25" t="str">
            <v>% Margin</v>
          </cell>
          <cell r="D25">
            <v>5.5849476908389359E-2</v>
          </cell>
          <cell r="E25">
            <v>0.11360662887047536</v>
          </cell>
          <cell r="F25">
            <v>0.10765464354451082</v>
          </cell>
          <cell r="G25">
            <v>9.8062104878845521E-2</v>
          </cell>
          <cell r="H25">
            <v>8.8595670347495159E-2</v>
          </cell>
        </row>
        <row r="27">
          <cell r="B27" t="str">
            <v>FD Recurring EPS</v>
          </cell>
          <cell r="D27">
            <v>4.09</v>
          </cell>
          <cell r="E27">
            <v>7.55</v>
          </cell>
          <cell r="F27">
            <v>7.75</v>
          </cell>
          <cell r="G27">
            <v>7.2874999999999996</v>
          </cell>
          <cell r="H27">
            <v>6.7700000000000005</v>
          </cell>
          <cell r="J27">
            <v>-3.5696138915576658E-2</v>
          </cell>
        </row>
        <row r="28">
          <cell r="B28" t="str">
            <v>% Growth</v>
          </cell>
          <cell r="E28">
            <v>0.84596577017114916</v>
          </cell>
          <cell r="F28">
            <v>2.6490066225165476E-2</v>
          </cell>
          <cell r="G28">
            <v>-5.9677419354838723E-2</v>
          </cell>
          <cell r="H28">
            <v>-7.1012006861063348E-2</v>
          </cell>
        </row>
        <row r="30">
          <cell r="B30" t="str">
            <v>CFO</v>
          </cell>
          <cell r="D30">
            <v>218</v>
          </cell>
          <cell r="E30">
            <v>951</v>
          </cell>
          <cell r="F30">
            <v>744.33333333333337</v>
          </cell>
          <cell r="G30">
            <v>626.66666666666663</v>
          </cell>
          <cell r="H30">
            <v>589</v>
          </cell>
          <cell r="J30">
            <v>-0.14759708553166806</v>
          </cell>
        </row>
        <row r="31">
          <cell r="B31" t="str">
            <v>% Growth</v>
          </cell>
          <cell r="E31">
            <v>3.3623853211009171</v>
          </cell>
          <cell r="F31">
            <v>-0.21731510690501221</v>
          </cell>
          <cell r="G31">
            <v>-0.15808329601433058</v>
          </cell>
          <cell r="H31">
            <v>-6.0106382978723394E-2</v>
          </cell>
        </row>
        <row r="33">
          <cell r="B33" t="str">
            <v>Change in NWC</v>
          </cell>
          <cell r="E33">
            <v>210</v>
          </cell>
          <cell r="F33">
            <v>-50.333333333333336</v>
          </cell>
          <cell r="G33">
            <v>-40.666666666666664</v>
          </cell>
          <cell r="H33">
            <v>-31.5</v>
          </cell>
        </row>
        <row r="35">
          <cell r="B35" t="str">
            <v>Capex</v>
          </cell>
          <cell r="E35">
            <v>-140</v>
          </cell>
          <cell r="F35">
            <v>-280</v>
          </cell>
          <cell r="G35">
            <v>-256.66666666666669</v>
          </cell>
          <cell r="H35">
            <v>-225</v>
          </cell>
        </row>
        <row r="37">
          <cell r="B37" t="str">
            <v>FD Shares Outstanding</v>
          </cell>
          <cell r="E37">
            <v>69.006622516556291</v>
          </cell>
          <cell r="F37">
            <v>69.648387096774186</v>
          </cell>
          <cell r="G37">
            <v>70.027444253859343</v>
          </cell>
          <cell r="H37">
            <v>69.921221073362858</v>
          </cell>
        </row>
        <row r="39">
          <cell r="B39" t="str">
            <v>Interest Expense</v>
          </cell>
          <cell r="D39">
            <v>65.924999999999997</v>
          </cell>
          <cell r="E39">
            <v>103</v>
          </cell>
          <cell r="F39">
            <v>46.55</v>
          </cell>
          <cell r="G39">
            <v>44.275000000000006</v>
          </cell>
          <cell r="H39">
            <v>22.266666666666669</v>
          </cell>
        </row>
        <row r="43">
          <cell r="B43" t="str">
            <v>Source: Company filings, Wall Street benchmarking</v>
          </cell>
        </row>
      </sheetData>
      <sheetData sheetId="14">
        <row r="1">
          <cell r="A1" t="str">
            <v>Lubrizol Corp.</v>
          </cell>
          <cell r="Q1" t="str">
            <v>Preliminary Draft - Confidential</v>
          </cell>
        </row>
        <row r="2">
          <cell r="A2" t="str">
            <v>AVP Analysis</v>
          </cell>
          <cell r="Q2" t="str">
            <v>($ in millions)</v>
          </cell>
        </row>
        <row r="6">
          <cell r="E6">
            <v>40225</v>
          </cell>
        </row>
        <row r="7">
          <cell r="E7" t="str">
            <v>Analysis at Various Prices</v>
          </cell>
        </row>
        <row r="9">
          <cell r="E9" t="str">
            <v>Current</v>
          </cell>
          <cell r="F9" t="str">
            <v>Premium to Current</v>
          </cell>
        </row>
        <row r="10">
          <cell r="B10" t="str">
            <v>Share Price</v>
          </cell>
          <cell r="E10" t="str">
            <v>$75.55</v>
          </cell>
          <cell r="F10" t="str">
            <v>$83.11</v>
          </cell>
          <cell r="G10" t="str">
            <v>$90.66</v>
          </cell>
          <cell r="H10" t="str">
            <v>$98.22</v>
          </cell>
          <cell r="I10" t="str">
            <v>$105.77</v>
          </cell>
          <cell r="J10">
            <v>113.32499999999999</v>
          </cell>
        </row>
        <row r="11">
          <cell r="E11">
            <v>75.55</v>
          </cell>
          <cell r="F11">
            <v>83.105000000000004</v>
          </cell>
          <cell r="G11">
            <v>90.66</v>
          </cell>
          <cell r="H11">
            <v>98.215000000000003</v>
          </cell>
          <cell r="I11">
            <v>105.77</v>
          </cell>
          <cell r="J11">
            <v>113.32499999999999</v>
          </cell>
        </row>
        <row r="13">
          <cell r="B13" t="str">
            <v>% Premium to Current (02/16/10)</v>
          </cell>
          <cell r="E13">
            <v>0</v>
          </cell>
          <cell r="F13">
            <v>0.1</v>
          </cell>
          <cell r="G13">
            <v>0.2</v>
          </cell>
          <cell r="H13">
            <v>0.30000000000000004</v>
          </cell>
          <cell r="I13">
            <v>0.4</v>
          </cell>
          <cell r="J13">
            <v>0.5</v>
          </cell>
        </row>
        <row r="14">
          <cell r="B14" t="str">
            <v>% Premium to 52 Wk High on 01/21/10 ($85.13)</v>
          </cell>
          <cell r="C14">
            <v>85.13</v>
          </cell>
          <cell r="E14">
            <v>-0.11253377187830371</v>
          </cell>
          <cell r="F14">
            <v>-2.3787149066133995E-2</v>
          </cell>
          <cell r="G14">
            <v>6.4959473746035501E-2</v>
          </cell>
          <cell r="H14">
            <v>0.15370609655820511</v>
          </cell>
          <cell r="I14">
            <v>0.24245271937037471</v>
          </cell>
          <cell r="J14">
            <v>0.33119934218254432</v>
          </cell>
        </row>
        <row r="15">
          <cell r="B15" t="str">
            <v>% Premium to 52 Wk Low on 3/3/09 ($23.57)</v>
          </cell>
          <cell r="C15">
            <v>23.565000000000001</v>
          </cell>
          <cell r="E15">
            <v>2.2060258858476551</v>
          </cell>
          <cell r="F15">
            <v>2.526628474432421</v>
          </cell>
          <cell r="G15">
            <v>2.847231063017186</v>
          </cell>
          <cell r="H15">
            <v>3.1678336516019518</v>
          </cell>
          <cell r="I15">
            <v>3.4884362401867168</v>
          </cell>
          <cell r="J15">
            <v>3.8090388287714827</v>
          </cell>
        </row>
        <row r="17">
          <cell r="B17" t="str">
            <v>Fully Diluted Shares</v>
          </cell>
          <cell r="E17">
            <v>69.638495449371277</v>
          </cell>
          <cell r="F17">
            <v>69.761105681246619</v>
          </cell>
          <cell r="G17">
            <v>69.863280874476061</v>
          </cell>
          <cell r="H17">
            <v>69.949736807208666</v>
          </cell>
          <cell r="I17">
            <v>70.023841892408058</v>
          </cell>
          <cell r="J17">
            <v>70.088066299580845</v>
          </cell>
        </row>
        <row r="19">
          <cell r="B19" t="str">
            <v>Implied Equity Value</v>
          </cell>
          <cell r="E19">
            <v>5261.1883312</v>
          </cell>
          <cell r="F19">
            <v>5797.4966876400003</v>
          </cell>
          <cell r="G19">
            <v>6333.8050440799998</v>
          </cell>
          <cell r="H19">
            <v>6870.1134005199992</v>
          </cell>
          <cell r="I19">
            <v>7406.4217569599996</v>
          </cell>
          <cell r="J19">
            <v>7942.7301133999981</v>
          </cell>
        </row>
        <row r="20">
          <cell r="B20" t="str">
            <v>Plus: Debt</v>
          </cell>
          <cell r="E20">
            <v>1390.3</v>
          </cell>
          <cell r="F20">
            <v>1390.3</v>
          </cell>
          <cell r="G20">
            <v>1390.3</v>
          </cell>
          <cell r="H20">
            <v>1390.3</v>
          </cell>
          <cell r="I20">
            <v>1390.3</v>
          </cell>
          <cell r="J20">
            <v>1390.3</v>
          </cell>
        </row>
        <row r="21">
          <cell r="B21" t="str">
            <v>Plus: Minority Interest</v>
          </cell>
          <cell r="E21">
            <v>68.099999999999994</v>
          </cell>
          <cell r="F21">
            <v>68.099999999999994</v>
          </cell>
          <cell r="G21">
            <v>68.099999999999994</v>
          </cell>
          <cell r="H21">
            <v>68.099999999999994</v>
          </cell>
          <cell r="I21">
            <v>68.099999999999994</v>
          </cell>
          <cell r="J21">
            <v>68.099999999999994</v>
          </cell>
        </row>
        <row r="22">
          <cell r="B22" t="str">
            <v>Less: Unconsolidated Investments</v>
          </cell>
          <cell r="E22">
            <v>-10.7</v>
          </cell>
          <cell r="F22">
            <v>-10.7</v>
          </cell>
          <cell r="G22">
            <v>-10.7</v>
          </cell>
          <cell r="H22">
            <v>-10.7</v>
          </cell>
          <cell r="I22">
            <v>-10.7</v>
          </cell>
          <cell r="J22">
            <v>-10.7</v>
          </cell>
        </row>
        <row r="23">
          <cell r="B23" t="str">
            <v>Less: Cash</v>
          </cell>
          <cell r="E23">
            <v>-991</v>
          </cell>
          <cell r="F23">
            <v>-991</v>
          </cell>
          <cell r="G23">
            <v>-991</v>
          </cell>
          <cell r="H23">
            <v>-991</v>
          </cell>
          <cell r="I23">
            <v>-991</v>
          </cell>
          <cell r="J23">
            <v>-991</v>
          </cell>
        </row>
        <row r="24">
          <cell r="E24">
            <v>0</v>
          </cell>
          <cell r="F24">
            <v>0</v>
          </cell>
          <cell r="G24">
            <v>0</v>
          </cell>
          <cell r="H24">
            <v>0</v>
          </cell>
          <cell r="I24">
            <v>0</v>
          </cell>
          <cell r="J24">
            <v>0</v>
          </cell>
        </row>
        <row r="25">
          <cell r="B25" t="str">
            <v>Plus: Net Debt</v>
          </cell>
          <cell r="E25">
            <v>456.69999999999982</v>
          </cell>
          <cell r="F25">
            <v>456.69999999999982</v>
          </cell>
          <cell r="G25">
            <v>456.69999999999982</v>
          </cell>
          <cell r="H25">
            <v>456.69999999999982</v>
          </cell>
          <cell r="I25">
            <v>456.69999999999982</v>
          </cell>
          <cell r="J25">
            <v>456.69999999999982</v>
          </cell>
        </row>
        <row r="26">
          <cell r="E26">
            <v>0</v>
          </cell>
          <cell r="F26">
            <v>0</v>
          </cell>
          <cell r="G26">
            <v>0</v>
          </cell>
          <cell r="H26">
            <v>0</v>
          </cell>
          <cell r="I26">
            <v>0</v>
          </cell>
          <cell r="J26">
            <v>0</v>
          </cell>
        </row>
        <row r="27">
          <cell r="B27" t="str">
            <v>Implied TEV</v>
          </cell>
          <cell r="C27" t="b">
            <v>1</v>
          </cell>
          <cell r="E27">
            <v>5717.8883311999998</v>
          </cell>
          <cell r="F27">
            <v>6254.1966876400002</v>
          </cell>
          <cell r="G27">
            <v>6790.5050440799996</v>
          </cell>
          <cell r="H27">
            <v>7326.813400519999</v>
          </cell>
          <cell r="I27">
            <v>7863.1217569599994</v>
          </cell>
          <cell r="J27">
            <v>8399.4301133999979</v>
          </cell>
        </row>
        <row r="29">
          <cell r="B29" t="str">
            <v>TEV / Revenue</v>
          </cell>
          <cell r="E29" t="str">
            <v>Metric</v>
          </cell>
        </row>
        <row r="30">
          <cell r="B30" t="str">
            <v>FY 2010E</v>
          </cell>
          <cell r="E30">
            <v>4972.1632475316692</v>
          </cell>
          <cell r="F30">
            <v>1.2578421858423032</v>
          </cell>
          <cell r="G30">
            <v>1.365704363679332</v>
          </cell>
          <cell r="H30">
            <v>1.4735665415163608</v>
          </cell>
          <cell r="I30">
            <v>1.5814287193533898</v>
          </cell>
          <cell r="J30">
            <v>1.6892908971904184</v>
          </cell>
        </row>
        <row r="31">
          <cell r="B31" t="str">
            <v>FY 2011E</v>
          </cell>
          <cell r="E31">
            <v>5353.3517673419738</v>
          </cell>
          <cell r="F31">
            <v>1.1682768029169341</v>
          </cell>
          <cell r="G31">
            <v>1.2684585917752227</v>
          </cell>
          <cell r="H31">
            <v>1.3686403806335112</v>
          </cell>
          <cell r="I31">
            <v>1.4688221694918</v>
          </cell>
          <cell r="J31">
            <v>1.5690039583500883</v>
          </cell>
        </row>
        <row r="32">
          <cell r="B32" t="str">
            <v>FY 2012E</v>
          </cell>
          <cell r="E32">
            <v>5739.4522966575496</v>
          </cell>
          <cell r="F32">
            <v>1.089685280820649</v>
          </cell>
          <cell r="G32">
            <v>1.1831277085506129</v>
          </cell>
          <cell r="H32">
            <v>1.276570136280577</v>
          </cell>
          <cell r="I32">
            <v>1.3700125640105414</v>
          </cell>
          <cell r="J32">
            <v>1.4634549917405053</v>
          </cell>
        </row>
        <row r="33">
          <cell r="L33" t="str">
            <v>Peer Group Trading Multiple</v>
          </cell>
        </row>
        <row r="34">
          <cell r="B34" t="str">
            <v>TEV / EBITDA</v>
          </cell>
          <cell r="E34" t="str">
            <v>Metric</v>
          </cell>
          <cell r="F34" t="str">
            <v>LZ Implied Multiple</v>
          </cell>
          <cell r="L34" t="str">
            <v>Mean</v>
          </cell>
          <cell r="M34" t="str">
            <v>Median</v>
          </cell>
        </row>
        <row r="35">
          <cell r="B35" t="str">
            <v>FY 2010E</v>
          </cell>
          <cell r="E35">
            <v>1093.1423953085355</v>
          </cell>
          <cell r="F35">
            <v>5.7213010075185817</v>
          </cell>
          <cell r="G35">
            <v>6.2119126229327186</v>
          </cell>
          <cell r="H35">
            <v>6.7025242383468555</v>
          </cell>
          <cell r="I35">
            <v>7.1931358537609933</v>
          </cell>
          <cell r="J35">
            <v>7.6837474691751293</v>
          </cell>
          <cell r="L35" t="str">
            <v>NA</v>
          </cell>
          <cell r="M35" t="str">
            <v>NA</v>
          </cell>
        </row>
        <row r="36">
          <cell r="B36" t="str">
            <v>FY 2011E</v>
          </cell>
          <cell r="E36">
            <v>1173.4166304351954</v>
          </cell>
          <cell r="F36">
            <v>5.3299028882183563</v>
          </cell>
          <cell r="G36">
            <v>5.7869514271001465</v>
          </cell>
          <cell r="H36">
            <v>6.2439999659819367</v>
          </cell>
          <cell r="I36">
            <v>6.7010485048637278</v>
          </cell>
          <cell r="J36">
            <v>7.1580970437455171</v>
          </cell>
          <cell r="L36" t="str">
            <v>NA</v>
          </cell>
          <cell r="M36" t="str">
            <v>NA</v>
          </cell>
        </row>
        <row r="37">
          <cell r="B37" t="str">
            <v>FY 2012E</v>
          </cell>
          <cell r="E37">
            <v>1270.1631714808668</v>
          </cell>
          <cell r="F37">
            <v>4.9239316869409091</v>
          </cell>
          <cell r="G37">
            <v>5.3461674819015874</v>
          </cell>
          <cell r="H37">
            <v>5.7684032768622648</v>
          </cell>
          <cell r="I37">
            <v>6.1906390718229432</v>
          </cell>
          <cell r="J37">
            <v>6.6128748667836206</v>
          </cell>
          <cell r="L37" t="str">
            <v>NA</v>
          </cell>
          <cell r="M37" t="str">
            <v>NA</v>
          </cell>
        </row>
        <row r="39">
          <cell r="B39" t="str">
            <v>Price / Earnings</v>
          </cell>
        </row>
        <row r="40">
          <cell r="B40" t="str">
            <v>FY 2010E</v>
          </cell>
          <cell r="E40">
            <v>7.7157064360669727</v>
          </cell>
          <cell r="F40">
            <v>10.770886721600336</v>
          </cell>
          <cell r="G40">
            <v>11.750058241745819</v>
          </cell>
          <cell r="H40">
            <v>12.729229761891306</v>
          </cell>
          <cell r="I40">
            <v>13.708401282036789</v>
          </cell>
          <cell r="J40">
            <v>14.687572802182274</v>
          </cell>
          <cell r="L40" t="str">
            <v>NA</v>
          </cell>
          <cell r="M40" t="str">
            <v>NA</v>
          </cell>
        </row>
        <row r="41">
          <cell r="B41" t="str">
            <v>FY 2011E</v>
          </cell>
          <cell r="E41">
            <v>8.4512278909852547</v>
          </cell>
          <cell r="F41">
            <v>9.8334823142855186</v>
          </cell>
          <cell r="G41">
            <v>10.727435251947837</v>
          </cell>
          <cell r="H41">
            <v>11.621388189610158</v>
          </cell>
          <cell r="I41">
            <v>12.515341127272476</v>
          </cell>
          <cell r="J41">
            <v>13.409294064934796</v>
          </cell>
          <cell r="L41" t="str">
            <v>NA</v>
          </cell>
          <cell r="M41" t="str">
            <v>NA</v>
          </cell>
        </row>
        <row r="42">
          <cell r="B42" t="str">
            <v>FY 2012E</v>
          </cell>
          <cell r="E42">
            <v>9.2790994937646989</v>
          </cell>
          <cell r="F42">
            <v>8.9561492530438205</v>
          </cell>
          <cell r="G42">
            <v>9.7703446396841667</v>
          </cell>
          <cell r="H42">
            <v>10.584540026324515</v>
          </cell>
          <cell r="I42">
            <v>11.398735412964863</v>
          </cell>
          <cell r="J42">
            <v>12.212930799605209</v>
          </cell>
          <cell r="L42" t="str">
            <v>NA</v>
          </cell>
          <cell r="M42" t="str">
            <v>NA</v>
          </cell>
        </row>
        <row r="45">
          <cell r="K45" t="str">
            <v>Basic Shares Outstanding</v>
          </cell>
        </row>
        <row r="46">
          <cell r="F46" t="str">
            <v>Options</v>
          </cell>
          <cell r="L46">
            <v>68.266295999999997</v>
          </cell>
        </row>
        <row r="47">
          <cell r="E47" t="str">
            <v>Share Price</v>
          </cell>
          <cell r="F47">
            <v>83.105000000000004</v>
          </cell>
        </row>
        <row r="48">
          <cell r="E48" t="str">
            <v>#</v>
          </cell>
          <cell r="F48">
            <v>0.18241199999999999</v>
          </cell>
          <cell r="G48">
            <v>1.7929999999999999</v>
          </cell>
          <cell r="H48">
            <v>0.2792</v>
          </cell>
          <cell r="I48">
            <v>0.46629999999999999</v>
          </cell>
        </row>
        <row r="49">
          <cell r="E49" t="str">
            <v>$</v>
          </cell>
          <cell r="F49">
            <v>26.85</v>
          </cell>
          <cell r="G49">
            <v>32.83</v>
          </cell>
          <cell r="H49">
            <v>43.07</v>
          </cell>
          <cell r="I49">
            <v>55.99</v>
          </cell>
        </row>
        <row r="50">
          <cell r="E50" t="str">
            <v>ITM</v>
          </cell>
          <cell r="F50">
            <v>0.18241199999999999</v>
          </cell>
          <cell r="G50">
            <v>1.7929999999999999</v>
          </cell>
          <cell r="H50">
            <v>0.2792</v>
          </cell>
          <cell r="I50">
            <v>0.46629999999999999</v>
          </cell>
        </row>
        <row r="51">
          <cell r="E51" t="str">
            <v>Proceeds</v>
          </cell>
          <cell r="F51">
            <v>4.8977621999999998</v>
          </cell>
          <cell r="G51">
            <v>58.864189999999994</v>
          </cell>
          <cell r="H51">
            <v>12.025144000000001</v>
          </cell>
          <cell r="I51">
            <v>26.108136999999999</v>
          </cell>
          <cell r="J51" t="str">
            <v>Total</v>
          </cell>
          <cell r="K51" t="str">
            <v>FDS</v>
          </cell>
        </row>
        <row r="52">
          <cell r="E52" t="str">
            <v>Treasury Method</v>
          </cell>
          <cell r="F52">
            <v>0.12347737272125624</v>
          </cell>
          <cell r="G52">
            <v>1.0846889477167441</v>
          </cell>
          <cell r="H52">
            <v>0.13450179892906564</v>
          </cell>
          <cell r="I52">
            <v>0.15214156187954997</v>
          </cell>
          <cell r="J52">
            <v>1.4948096812466156</v>
          </cell>
          <cell r="K52">
            <v>69.761105681246619</v>
          </cell>
        </row>
        <row r="54">
          <cell r="E54" t="str">
            <v>Share Price</v>
          </cell>
          <cell r="F54">
            <v>90.66</v>
          </cell>
        </row>
        <row r="55">
          <cell r="E55" t="str">
            <v>#</v>
          </cell>
          <cell r="F55">
            <v>0.18241199999999999</v>
          </cell>
          <cell r="G55">
            <v>1.7929999999999999</v>
          </cell>
          <cell r="H55">
            <v>0.2792</v>
          </cell>
          <cell r="I55">
            <v>0.46629999999999999</v>
          </cell>
        </row>
        <row r="56">
          <cell r="E56" t="str">
            <v>$</v>
          </cell>
          <cell r="F56">
            <v>26.85</v>
          </cell>
          <cell r="G56">
            <v>32.83</v>
          </cell>
          <cell r="H56">
            <v>43.07</v>
          </cell>
          <cell r="I56">
            <v>55.99</v>
          </cell>
        </row>
        <row r="57">
          <cell r="E57" t="str">
            <v>ITM</v>
          </cell>
          <cell r="F57">
            <v>0.18241199999999999</v>
          </cell>
          <cell r="G57">
            <v>1.7929999999999999</v>
          </cell>
          <cell r="H57">
            <v>0.2792</v>
          </cell>
          <cell r="I57">
            <v>0.46629999999999999</v>
          </cell>
        </row>
        <row r="58">
          <cell r="E58" t="str">
            <v>Proceeds</v>
          </cell>
          <cell r="F58">
            <v>4.8977621999999998</v>
          </cell>
          <cell r="G58">
            <v>58.864189999999994</v>
          </cell>
          <cell r="H58">
            <v>12.025144000000001</v>
          </cell>
          <cell r="I58">
            <v>26.108136999999999</v>
          </cell>
          <cell r="J58" t="str">
            <v>Total</v>
          </cell>
          <cell r="K58" t="str">
            <v>FDS</v>
          </cell>
        </row>
        <row r="59">
          <cell r="E59" t="str">
            <v>Treasury Method</v>
          </cell>
          <cell r="F59">
            <v>0.12838859166115155</v>
          </cell>
          <cell r="G59">
            <v>1.1437148687403487</v>
          </cell>
          <cell r="H59">
            <v>0.1465599823516435</v>
          </cell>
          <cell r="I59">
            <v>0.17832143172292081</v>
          </cell>
          <cell r="J59">
            <v>1.5969848744760644</v>
          </cell>
          <cell r="K59">
            <v>69.863280874476061</v>
          </cell>
        </row>
        <row r="61">
          <cell r="E61" t="str">
            <v>Share Price</v>
          </cell>
          <cell r="F61">
            <v>98.215000000000003</v>
          </cell>
        </row>
        <row r="62">
          <cell r="E62" t="str">
            <v>#</v>
          </cell>
          <cell r="F62">
            <v>0.18241199999999999</v>
          </cell>
          <cell r="G62">
            <v>1.7929999999999999</v>
          </cell>
          <cell r="H62">
            <v>0.2792</v>
          </cell>
          <cell r="I62">
            <v>0.46629999999999999</v>
          </cell>
        </row>
        <row r="63">
          <cell r="E63" t="str">
            <v>$</v>
          </cell>
          <cell r="F63">
            <v>26.85</v>
          </cell>
          <cell r="G63">
            <v>32.83</v>
          </cell>
          <cell r="H63">
            <v>43.07</v>
          </cell>
          <cell r="I63">
            <v>55.99</v>
          </cell>
        </row>
        <row r="64">
          <cell r="E64" t="str">
            <v>ITM</v>
          </cell>
          <cell r="F64">
            <v>0.18241199999999999</v>
          </cell>
          <cell r="G64">
            <v>1.7929999999999999</v>
          </cell>
          <cell r="H64">
            <v>0.2792</v>
          </cell>
          <cell r="I64">
            <v>0.46629999999999999</v>
          </cell>
        </row>
        <row r="65">
          <cell r="E65" t="str">
            <v>Proceeds</v>
          </cell>
          <cell r="F65">
            <v>4.8977621999999998</v>
          </cell>
          <cell r="G65">
            <v>58.864189999999994</v>
          </cell>
          <cell r="H65">
            <v>12.025144000000001</v>
          </cell>
          <cell r="I65">
            <v>26.108136999999999</v>
          </cell>
          <cell r="J65" t="str">
            <v>Total</v>
          </cell>
          <cell r="K65" t="str">
            <v>FDS</v>
          </cell>
        </row>
        <row r="66">
          <cell r="E66" t="str">
            <v>Treasury Method</v>
          </cell>
          <cell r="F66">
            <v>0.13254423845644758</v>
          </cell>
          <cell r="G66">
            <v>1.1936598788372448</v>
          </cell>
          <cell r="H66">
            <v>0.15676306063228629</v>
          </cell>
          <cell r="I66">
            <v>0.20047362928269613</v>
          </cell>
          <cell r="J66">
            <v>1.6834408072086746</v>
          </cell>
          <cell r="K66">
            <v>69.949736807208666</v>
          </cell>
        </row>
        <row r="68">
          <cell r="E68" t="str">
            <v>Share Price</v>
          </cell>
          <cell r="F68">
            <v>105.77</v>
          </cell>
        </row>
        <row r="69">
          <cell r="E69" t="str">
            <v>#</v>
          </cell>
          <cell r="F69">
            <v>0.18241199999999999</v>
          </cell>
          <cell r="G69">
            <v>1.7929999999999999</v>
          </cell>
          <cell r="H69">
            <v>0.2792</v>
          </cell>
          <cell r="I69">
            <v>0.46629999999999999</v>
          </cell>
        </row>
        <row r="70">
          <cell r="E70" t="str">
            <v>$</v>
          </cell>
          <cell r="F70">
            <v>26.85</v>
          </cell>
          <cell r="G70">
            <v>32.83</v>
          </cell>
          <cell r="H70">
            <v>43.07</v>
          </cell>
          <cell r="I70">
            <v>55.99</v>
          </cell>
        </row>
        <row r="71">
          <cell r="E71" t="str">
            <v>ITM</v>
          </cell>
          <cell r="F71">
            <v>0.18241199999999999</v>
          </cell>
          <cell r="G71">
            <v>1.7929999999999999</v>
          </cell>
          <cell r="H71">
            <v>0.2792</v>
          </cell>
          <cell r="I71">
            <v>0.46629999999999999</v>
          </cell>
        </row>
        <row r="72">
          <cell r="E72" t="str">
            <v>Proceeds</v>
          </cell>
          <cell r="F72">
            <v>4.8977621999999998</v>
          </cell>
          <cell r="G72">
            <v>58.864189999999994</v>
          </cell>
          <cell r="H72">
            <v>12.025144000000001</v>
          </cell>
          <cell r="I72">
            <v>26.108136999999999</v>
          </cell>
          <cell r="J72" t="str">
            <v>Total</v>
          </cell>
          <cell r="K72" t="str">
            <v>FDS</v>
          </cell>
        </row>
        <row r="73">
          <cell r="E73" t="str">
            <v>Treasury Method</v>
          </cell>
          <cell r="F73">
            <v>0.13610622142384418</v>
          </cell>
          <cell r="G73">
            <v>1.2364698874917273</v>
          </cell>
          <cell r="H73">
            <v>0.1655085563014087</v>
          </cell>
          <cell r="I73">
            <v>0.21946122719107497</v>
          </cell>
          <cell r="J73">
            <v>1.7575458924080551</v>
          </cell>
          <cell r="K73">
            <v>70.023841892408058</v>
          </cell>
        </row>
        <row r="76">
          <cell r="E76" t="str">
            <v>Share Price</v>
          </cell>
          <cell r="F76">
            <v>113.32499999999999</v>
          </cell>
        </row>
        <row r="77">
          <cell r="E77" t="str">
            <v>#</v>
          </cell>
          <cell r="F77">
            <v>0.18241199999999999</v>
          </cell>
          <cell r="G77">
            <v>1.7929999999999999</v>
          </cell>
          <cell r="H77">
            <v>0.2792</v>
          </cell>
          <cell r="I77">
            <v>0.46629999999999999</v>
          </cell>
        </row>
        <row r="78">
          <cell r="E78" t="str">
            <v>$</v>
          </cell>
          <cell r="F78">
            <v>26.85</v>
          </cell>
          <cell r="G78">
            <v>32.83</v>
          </cell>
          <cell r="H78">
            <v>43.07</v>
          </cell>
          <cell r="I78">
            <v>55.99</v>
          </cell>
        </row>
        <row r="79">
          <cell r="E79" t="str">
            <v>ITM</v>
          </cell>
          <cell r="F79">
            <v>0.18241199999999999</v>
          </cell>
          <cell r="G79">
            <v>1.7929999999999999</v>
          </cell>
          <cell r="H79">
            <v>0.2792</v>
          </cell>
          <cell r="I79">
            <v>0.46629999999999999</v>
          </cell>
        </row>
        <row r="80">
          <cell r="E80" t="str">
            <v>Proceeds</v>
          </cell>
          <cell r="F80">
            <v>4.8977621999999998</v>
          </cell>
          <cell r="G80">
            <v>58.864189999999994</v>
          </cell>
          <cell r="H80">
            <v>12.025144000000001</v>
          </cell>
          <cell r="I80">
            <v>26.108136999999999</v>
          </cell>
          <cell r="J80" t="str">
            <v>Total</v>
          </cell>
          <cell r="K80" t="str">
            <v>FDS</v>
          </cell>
        </row>
        <row r="81">
          <cell r="E81" t="str">
            <v>Treasury Method</v>
          </cell>
          <cell r="F81">
            <v>0.13919327332892123</v>
          </cell>
          <cell r="G81">
            <v>1.2735718949922787</v>
          </cell>
          <cell r="H81">
            <v>0.1730879858813148</v>
          </cell>
          <cell r="I81">
            <v>0.23591714537833661</v>
          </cell>
          <cell r="J81">
            <v>1.8217702995808513</v>
          </cell>
          <cell r="K81">
            <v>70.088066299580845</v>
          </cell>
        </row>
      </sheetData>
      <sheetData sheetId="15">
        <row r="1">
          <cell r="A1" t="str">
            <v>Lubrizol Corp.</v>
          </cell>
          <cell r="O1" t="str">
            <v>Preliminary Draft - Confidential</v>
          </cell>
          <cell r="R1" t="str">
            <v>Lubrizol Corp.</v>
          </cell>
          <cell r="AE1" t="str">
            <v>Preliminary Draft - Confidential</v>
          </cell>
        </row>
        <row r="2">
          <cell r="A2" t="str">
            <v>Summary LBO Model</v>
          </cell>
          <cell r="O2" t="str">
            <v>($ in millions)</v>
          </cell>
          <cell r="R2" t="str">
            <v>Assumption</v>
          </cell>
          <cell r="AE2" t="str">
            <v>($ in millions)</v>
          </cell>
        </row>
        <row r="5">
          <cell r="A5" t="str">
            <v>Assumptions</v>
          </cell>
          <cell r="K5" t="str">
            <v>2009E</v>
          </cell>
          <cell r="L5" t="str">
            <v>2010E</v>
          </cell>
          <cell r="M5" t="str">
            <v>2011E</v>
          </cell>
          <cell r="N5" t="str">
            <v>2012E</v>
          </cell>
          <cell r="O5" t="str">
            <v>2013E</v>
          </cell>
          <cell r="T5" t="str">
            <v>Shares at Acquisition</v>
          </cell>
          <cell r="AC5" t="str">
            <v>Treasury</v>
          </cell>
        </row>
        <row r="6">
          <cell r="A6" t="str">
            <v>Transaction Date</v>
          </cell>
          <cell r="F6">
            <v>40360.5</v>
          </cell>
          <cell r="H6" t="str">
            <v>Income Statement</v>
          </cell>
          <cell r="T6" t="str">
            <v>LZ Share Price as of 02/16/10</v>
          </cell>
          <cell r="W6">
            <v>75.55</v>
          </cell>
          <cell r="Y6" t="str">
            <v>#</v>
          </cell>
          <cell r="Z6" t="str">
            <v>$</v>
          </cell>
          <cell r="AA6" t="str">
            <v>ITM</v>
          </cell>
          <cell r="AB6" t="str">
            <v>Proceeds</v>
          </cell>
          <cell r="AC6" t="str">
            <v>Method</v>
          </cell>
        </row>
        <row r="7">
          <cell r="A7" t="str">
            <v>Date</v>
          </cell>
          <cell r="F7">
            <v>40225</v>
          </cell>
          <cell r="H7" t="str">
            <v>Revenue</v>
          </cell>
          <cell r="K7">
            <v>4586</v>
          </cell>
          <cell r="L7">
            <v>4972.1632475316692</v>
          </cell>
          <cell r="M7">
            <v>5353.3517673419738</v>
          </cell>
          <cell r="N7">
            <v>5739.4522966575496</v>
          </cell>
          <cell r="O7">
            <v>6087.8158014372348</v>
          </cell>
          <cell r="T7" t="str">
            <v>Implied Premium</v>
          </cell>
          <cell r="W7">
            <v>0.3</v>
          </cell>
          <cell r="Y7">
            <v>0.18241199999999999</v>
          </cell>
          <cell r="Z7">
            <v>26.85</v>
          </cell>
          <cell r="AA7">
            <v>0.18241199999999999</v>
          </cell>
          <cell r="AB7">
            <v>4.8977621999999998</v>
          </cell>
          <cell r="AC7">
            <v>0.13254423845644758</v>
          </cell>
        </row>
        <row r="8">
          <cell r="A8" t="str">
            <v>Ticker</v>
          </cell>
          <cell r="F8" t="str">
            <v>LZ</v>
          </cell>
          <cell r="H8" t="str">
            <v>EBITDA</v>
          </cell>
          <cell r="K8">
            <v>1030</v>
          </cell>
          <cell r="L8">
            <v>1093.1423953085355</v>
          </cell>
          <cell r="M8">
            <v>1173.4166304351954</v>
          </cell>
          <cell r="N8">
            <v>1270.1631714808668</v>
          </cell>
          <cell r="O8">
            <v>1364.9931759771853</v>
          </cell>
          <cell r="T8" t="str">
            <v>Share Price at Acquisition</v>
          </cell>
          <cell r="W8">
            <v>98.215000000000003</v>
          </cell>
          <cell r="Y8">
            <v>1.7929999999999999</v>
          </cell>
          <cell r="Z8">
            <v>32.83</v>
          </cell>
          <cell r="AA8">
            <v>1.7929999999999999</v>
          </cell>
          <cell r="AB8">
            <v>58.864189999999994</v>
          </cell>
          <cell r="AC8">
            <v>1.1936598788372448</v>
          </cell>
        </row>
        <row r="9">
          <cell r="A9" t="str">
            <v>Term Loan B</v>
          </cell>
          <cell r="F9">
            <v>3</v>
          </cell>
          <cell r="H9" t="str">
            <v>D&amp;A</v>
          </cell>
          <cell r="K9">
            <v>-170.3</v>
          </cell>
          <cell r="L9">
            <v>-172.40827219873546</v>
          </cell>
          <cell r="M9">
            <v>-183.48510047305956</v>
          </cell>
          <cell r="N9">
            <v>-191.4329986434513</v>
          </cell>
          <cell r="O9">
            <v>-200.28599172236261</v>
          </cell>
          <cell r="Y9">
            <v>0.2792</v>
          </cell>
          <cell r="Z9">
            <v>43.07</v>
          </cell>
          <cell r="AA9">
            <v>0.2792</v>
          </cell>
          <cell r="AB9">
            <v>12.025144000000001</v>
          </cell>
          <cell r="AC9">
            <v>0.15676306063228629</v>
          </cell>
        </row>
        <row r="10">
          <cell r="A10" t="str">
            <v>Subordinated Debt</v>
          </cell>
          <cell r="F10">
            <v>2</v>
          </cell>
          <cell r="H10" t="str">
            <v>EBIT</v>
          </cell>
          <cell r="K10">
            <v>859.7</v>
          </cell>
          <cell r="L10">
            <v>920.73412310980007</v>
          </cell>
          <cell r="M10">
            <v>989.93152996213587</v>
          </cell>
          <cell r="N10">
            <v>1078.7301728374155</v>
          </cell>
          <cell r="O10">
            <v>1164.7071842548226</v>
          </cell>
          <cell r="T10" t="str">
            <v>Basic Shares Outstanding</v>
          </cell>
          <cell r="W10">
            <v>68.266295999999997</v>
          </cell>
          <cell r="Y10">
            <v>0.46629999999999999</v>
          </cell>
          <cell r="Z10">
            <v>55.99</v>
          </cell>
          <cell r="AA10">
            <v>0.46629999999999999</v>
          </cell>
          <cell r="AB10">
            <v>26.108136999999999</v>
          </cell>
          <cell r="AC10">
            <v>0.20047362928269613</v>
          </cell>
        </row>
        <row r="11">
          <cell r="A11" t="str">
            <v>Debt / LTM EBITDA</v>
          </cell>
          <cell r="F11">
            <v>5</v>
          </cell>
          <cell r="H11" t="str">
            <v>Interest Expense, net</v>
          </cell>
          <cell r="L11">
            <v>-507.64401573968973</v>
          </cell>
          <cell r="M11">
            <v>-478.96441604514644</v>
          </cell>
          <cell r="N11">
            <v>-468.01089837378441</v>
          </cell>
          <cell r="O11">
            <v>-450.33429130371655</v>
          </cell>
          <cell r="T11" t="str">
            <v>Dilution From Options</v>
          </cell>
          <cell r="W11">
            <v>1.6834408072086746</v>
          </cell>
          <cell r="AC11">
            <v>1.6834408072086746</v>
          </cell>
        </row>
        <row r="12">
          <cell r="A12" t="str">
            <v>Minimum Cash Balance</v>
          </cell>
          <cell r="F12">
            <v>300</v>
          </cell>
          <cell r="H12" t="str">
            <v>EBT</v>
          </cell>
          <cell r="L12">
            <v>413.09010737011033</v>
          </cell>
          <cell r="M12">
            <v>510.96711391698943</v>
          </cell>
          <cell r="N12">
            <v>610.71927446363111</v>
          </cell>
          <cell r="O12">
            <v>714.372892951106</v>
          </cell>
          <cell r="T12" t="str">
            <v>FD Shares at Acquisition</v>
          </cell>
          <cell r="W12">
            <v>69.949736807208666</v>
          </cell>
        </row>
        <row r="13">
          <cell r="A13" t="str">
            <v>Transaction Expenses</v>
          </cell>
          <cell r="F13">
            <v>122</v>
          </cell>
          <cell r="H13" t="str">
            <v>Tax Expense</v>
          </cell>
          <cell r="L13">
            <v>-134.25428489528585</v>
          </cell>
          <cell r="M13">
            <v>-166.06431202302156</v>
          </cell>
          <cell r="N13">
            <v>-198.48376420068013</v>
          </cell>
          <cell r="O13">
            <v>-232.17119020910945</v>
          </cell>
        </row>
        <row r="14">
          <cell r="A14" t="str">
            <v>Tax Rate</v>
          </cell>
          <cell r="F14">
            <v>0.32500000000000001</v>
          </cell>
          <cell r="H14" t="str">
            <v>Net Income</v>
          </cell>
          <cell r="L14">
            <v>278.83582247482445</v>
          </cell>
          <cell r="M14">
            <v>344.90280189396788</v>
          </cell>
          <cell r="N14">
            <v>412.23551026295098</v>
          </cell>
          <cell r="O14">
            <v>482.20170274199654</v>
          </cell>
          <cell r="T14" t="str">
            <v xml:space="preserve">Ability to Pay </v>
          </cell>
        </row>
        <row r="15">
          <cell r="A15" t="str">
            <v>Interest Earned on Cash</v>
          </cell>
          <cell r="F15">
            <v>1.4999999999999999E-2</v>
          </cell>
          <cell r="W15">
            <v>93.922546467432497</v>
          </cell>
          <cell r="AA15">
            <v>0.18241199999999999</v>
          </cell>
          <cell r="AB15">
            <v>4.8977621999999998</v>
          </cell>
          <cell r="AC15">
            <v>0.13026517919698555</v>
          </cell>
        </row>
        <row r="16">
          <cell r="H16" t="str">
            <v>Cash Flow Statement</v>
          </cell>
          <cell r="T16" t="str">
            <v>Options</v>
          </cell>
          <cell r="W16">
            <v>1.6360262400580885</v>
          </cell>
          <cell r="AA16">
            <v>1.7929999999999999</v>
          </cell>
          <cell r="AB16">
            <v>58.864189999999994</v>
          </cell>
          <cell r="AC16">
            <v>1.1662688027106349</v>
          </cell>
        </row>
        <row r="17">
          <cell r="A17" t="str">
            <v>Purchase Price</v>
          </cell>
          <cell r="H17" t="str">
            <v>Net Income</v>
          </cell>
          <cell r="L17">
            <v>278.83582247482445</v>
          </cell>
          <cell r="M17">
            <v>344.90280189396788</v>
          </cell>
          <cell r="N17">
            <v>412.23551026295098</v>
          </cell>
          <cell r="O17">
            <v>482.20170274199654</v>
          </cell>
          <cell r="T17" t="str">
            <v>Basic</v>
          </cell>
          <cell r="W17">
            <v>68.266295999999997</v>
          </cell>
          <cell r="AA17">
            <v>0.2792</v>
          </cell>
          <cell r="AB17">
            <v>12.025144000000001</v>
          </cell>
          <cell r="AC17">
            <v>0.15116744070211405</v>
          </cell>
        </row>
        <row r="18">
          <cell r="A18" t="str">
            <v>LZ Share Price as of 02/16/10</v>
          </cell>
          <cell r="F18">
            <v>75.55</v>
          </cell>
          <cell r="H18" t="str">
            <v>Plus: D&amp;A</v>
          </cell>
          <cell r="L18">
            <v>172.40827219873546</v>
          </cell>
          <cell r="M18">
            <v>183.48510047305956</v>
          </cell>
          <cell r="N18">
            <v>191.4329986434513</v>
          </cell>
          <cell r="O18">
            <v>200.28599172236261</v>
          </cell>
          <cell r="T18" t="str">
            <v>Fully Diluted Shares</v>
          </cell>
          <cell r="W18">
            <v>69.902322240058083</v>
          </cell>
          <cell r="AA18">
            <v>0.46629999999999999</v>
          </cell>
          <cell r="AB18">
            <v>26.108136999999999</v>
          </cell>
          <cell r="AC18">
            <v>0.18832481744835405</v>
          </cell>
        </row>
        <row r="19">
          <cell r="A19" t="str">
            <v>Share Price at Acquisition</v>
          </cell>
          <cell r="F19">
            <v>98.215000000000003</v>
          </cell>
          <cell r="H19" t="str">
            <v>Less: Change in NWC</v>
          </cell>
          <cell r="L19">
            <v>210</v>
          </cell>
          <cell r="M19">
            <v>-106.40755938406855</v>
          </cell>
          <cell r="N19">
            <v>-68.137348081316318</v>
          </cell>
          <cell r="O19">
            <v>-75.605364843492396</v>
          </cell>
          <cell r="T19" t="str">
            <v>Equity Value</v>
          </cell>
          <cell r="W19">
            <v>6565.4041087732958</v>
          </cell>
          <cell r="AC19">
            <v>1.6360262400580885</v>
          </cell>
        </row>
        <row r="20">
          <cell r="A20" t="str">
            <v>% Premium</v>
          </cell>
          <cell r="F20">
            <v>0.30000000000000004</v>
          </cell>
          <cell r="H20" t="str">
            <v>Less: Total Capital Expenditures</v>
          </cell>
          <cell r="L20">
            <v>-140</v>
          </cell>
          <cell r="M20">
            <v>-305.89999999999998</v>
          </cell>
          <cell r="N20">
            <v>-408.2</v>
          </cell>
          <cell r="O20">
            <v>-341.4</v>
          </cell>
          <cell r="T20" t="str">
            <v>Divided by Shares Outstanding</v>
          </cell>
          <cell r="W20">
            <v>69.902322240058083</v>
          </cell>
        </row>
        <row r="21">
          <cell r="A21" t="str">
            <v>FD Shares</v>
          </cell>
          <cell r="F21">
            <v>69.949736807208666</v>
          </cell>
          <cell r="H21" t="str">
            <v>Free Cash Flow</v>
          </cell>
          <cell r="L21">
            <v>521.24409467355986</v>
          </cell>
          <cell r="M21">
            <v>116.08034298295888</v>
          </cell>
          <cell r="N21">
            <v>127.33116082508599</v>
          </cell>
          <cell r="O21">
            <v>265.48232962086684</v>
          </cell>
          <cell r="T21" t="str">
            <v>Purchase Price</v>
          </cell>
          <cell r="W21">
            <v>93.922546467432497</v>
          </cell>
        </row>
        <row r="22">
          <cell r="A22" t="str">
            <v>Equity Value</v>
          </cell>
          <cell r="F22">
            <v>6870.1134005199992</v>
          </cell>
        </row>
        <row r="23">
          <cell r="A23" t="str">
            <v>Plus: 12/31/09E Debt</v>
          </cell>
          <cell r="F23">
            <v>1390.3</v>
          </cell>
          <cell r="H23" t="str">
            <v>Change in Debt</v>
          </cell>
          <cell r="L23">
            <v>-521.24409467355986</v>
          </cell>
          <cell r="M23">
            <v>-116.08034298295888</v>
          </cell>
          <cell r="N23">
            <v>-127.33116082508599</v>
          </cell>
          <cell r="O23">
            <v>-265.48232962086684</v>
          </cell>
        </row>
        <row r="24">
          <cell r="A24" t="str">
            <v>Plus: 12/31/09E Minority Interest</v>
          </cell>
          <cell r="F24">
            <v>68.099999999999994</v>
          </cell>
          <cell r="T24" t="str">
            <v>Case Scenario</v>
          </cell>
        </row>
        <row r="25">
          <cell r="A25" t="str">
            <v>Less: 12/31/09E Unconsolidated Investments</v>
          </cell>
          <cell r="F25">
            <v>-10.7</v>
          </cell>
          <cell r="H25" t="str">
            <v>Beginning Cash Balance</v>
          </cell>
          <cell r="L25">
            <v>300</v>
          </cell>
          <cell r="M25">
            <v>300</v>
          </cell>
          <cell r="N25">
            <v>300</v>
          </cell>
          <cell r="O25">
            <v>300</v>
          </cell>
          <cell r="U25" t="str">
            <v>Case</v>
          </cell>
          <cell r="V25">
            <v>1</v>
          </cell>
        </row>
        <row r="26">
          <cell r="A26" t="str">
            <v>Less: 12/31/09E Cash</v>
          </cell>
          <cell r="F26">
            <v>-991</v>
          </cell>
          <cell r="H26" t="str">
            <v>Ending Cash Balance</v>
          </cell>
          <cell r="L26">
            <v>300</v>
          </cell>
          <cell r="M26">
            <v>300</v>
          </cell>
          <cell r="N26">
            <v>300</v>
          </cell>
          <cell r="O26">
            <v>300</v>
          </cell>
          <cell r="U26">
            <v>1</v>
          </cell>
          <cell r="V26">
            <v>1</v>
          </cell>
          <cell r="W26">
            <v>2</v>
          </cell>
          <cell r="X26">
            <v>3</v>
          </cell>
          <cell r="Y26">
            <v>4</v>
          </cell>
          <cell r="Z26">
            <v>5</v>
          </cell>
        </row>
        <row r="27">
          <cell r="A27" t="str">
            <v>Transaction Value</v>
          </cell>
          <cell r="F27">
            <v>7326.813400519999</v>
          </cell>
          <cell r="T27" t="str">
            <v>Exit</v>
          </cell>
          <cell r="U27">
            <v>7</v>
          </cell>
          <cell r="V27">
            <v>7</v>
          </cell>
          <cell r="W27">
            <v>6</v>
          </cell>
          <cell r="X27">
            <v>6.5</v>
          </cell>
          <cell r="Y27">
            <v>7.5</v>
          </cell>
          <cell r="Z27">
            <v>8</v>
          </cell>
        </row>
        <row r="28">
          <cell r="A28" t="str">
            <v>TEV / LTM EBITDA</v>
          </cell>
          <cell r="F28">
            <v>7.1134110684660188</v>
          </cell>
          <cell r="H28" t="str">
            <v>Debt Schedule</v>
          </cell>
          <cell r="T28" t="str">
            <v>IRR to Sponsor</v>
          </cell>
          <cell r="U28">
            <v>0.2</v>
          </cell>
          <cell r="V28">
            <v>0.2</v>
          </cell>
          <cell r="W28">
            <v>0.2</v>
          </cell>
          <cell r="X28">
            <v>0.2</v>
          </cell>
          <cell r="Y28">
            <v>0.2</v>
          </cell>
          <cell r="Z28">
            <v>0.2</v>
          </cell>
        </row>
        <row r="29">
          <cell r="H29" t="str">
            <v>Revovler</v>
          </cell>
          <cell r="T29" t="str">
            <v>Leverage</v>
          </cell>
          <cell r="U29">
            <v>5</v>
          </cell>
          <cell r="V29">
            <v>5</v>
          </cell>
          <cell r="W29">
            <v>5</v>
          </cell>
          <cell r="X29">
            <v>5</v>
          </cell>
          <cell r="Y29">
            <v>6</v>
          </cell>
          <cell r="Z29">
            <v>6</v>
          </cell>
        </row>
        <row r="30">
          <cell r="A30" t="str">
            <v>Sources</v>
          </cell>
          <cell r="C30" t="str">
            <v>Amort.</v>
          </cell>
          <cell r="D30" t="str">
            <v>Rate</v>
          </cell>
          <cell r="E30" t="str">
            <v>$</v>
          </cell>
          <cell r="F30" t="str">
            <v>%</v>
          </cell>
          <cell r="H30" t="str">
            <v>BOY</v>
          </cell>
          <cell r="L30">
            <v>0</v>
          </cell>
          <cell r="M30">
            <v>0</v>
          </cell>
          <cell r="N30">
            <v>0</v>
          </cell>
          <cell r="O30">
            <v>0</v>
          </cell>
        </row>
        <row r="31">
          <cell r="A31" t="str">
            <v>Term Loan B</v>
          </cell>
          <cell r="C31">
            <v>0.01</v>
          </cell>
          <cell r="D31">
            <v>0.09</v>
          </cell>
          <cell r="E31">
            <v>3090</v>
          </cell>
          <cell r="F31">
            <v>0.36565825690659903</v>
          </cell>
          <cell r="H31" t="str">
            <v>Draw (Paydown)</v>
          </cell>
          <cell r="L31">
            <v>0</v>
          </cell>
          <cell r="M31">
            <v>0</v>
          </cell>
          <cell r="N31">
            <v>0</v>
          </cell>
          <cell r="O31">
            <v>0</v>
          </cell>
          <cell r="P31" t="str">
            <v>Circ Kill</v>
          </cell>
          <cell r="Q31">
            <v>1</v>
          </cell>
          <cell r="T31" t="str">
            <v>Transaction Expenses</v>
          </cell>
        </row>
        <row r="32">
          <cell r="A32" t="str">
            <v>Subordinated Debt</v>
          </cell>
          <cell r="D32">
            <v>0.125</v>
          </cell>
          <cell r="E32">
            <v>2060</v>
          </cell>
          <cell r="F32">
            <v>0.24377217127106604</v>
          </cell>
          <cell r="H32" t="str">
            <v>EOY</v>
          </cell>
          <cell r="L32">
            <v>0</v>
          </cell>
          <cell r="M32">
            <v>0</v>
          </cell>
          <cell r="N32">
            <v>0</v>
          </cell>
          <cell r="O32">
            <v>0</v>
          </cell>
          <cell r="Y32" t="str">
            <v>Rates</v>
          </cell>
          <cell r="Z32" t="str">
            <v>Amount</v>
          </cell>
        </row>
        <row r="33">
          <cell r="A33" t="str">
            <v>Sponsor Equity</v>
          </cell>
          <cell r="E33">
            <v>2609.5134005199998</v>
          </cell>
          <cell r="F33">
            <v>0.30879939204160356</v>
          </cell>
          <cell r="H33" t="str">
            <v>Interest Expense</v>
          </cell>
          <cell r="J33">
            <v>0.05</v>
          </cell>
          <cell r="L33">
            <v>0</v>
          </cell>
          <cell r="M33">
            <v>0</v>
          </cell>
          <cell r="N33">
            <v>0</v>
          </cell>
          <cell r="O33">
            <v>0</v>
          </cell>
          <cell r="T33" t="str">
            <v>Advisory Fees</v>
          </cell>
          <cell r="Y33">
            <v>5.0000000000000001E-3</v>
          </cell>
          <cell r="Z33">
            <v>34.350567002599995</v>
          </cell>
        </row>
        <row r="34">
          <cell r="A34" t="str">
            <v>Existing Cash</v>
          </cell>
          <cell r="E34">
            <v>691</v>
          </cell>
          <cell r="F34">
            <v>8.1770179780731367E-2</v>
          </cell>
          <cell r="T34" t="str">
            <v>Financing Fees - Bank</v>
          </cell>
          <cell r="Y34">
            <v>1.5</v>
          </cell>
          <cell r="Z34">
            <v>46.35</v>
          </cell>
        </row>
        <row r="35">
          <cell r="A35" t="str">
            <v>Total Sources</v>
          </cell>
          <cell r="E35">
            <v>8450.5134005199998</v>
          </cell>
          <cell r="F35">
            <v>1</v>
          </cell>
          <cell r="H35" t="str">
            <v>Term Loan B</v>
          </cell>
          <cell r="T35" t="str">
            <v>Financing Fees - Notes</v>
          </cell>
          <cell r="Y35">
            <v>2</v>
          </cell>
          <cell r="Z35">
            <v>41.2</v>
          </cell>
        </row>
        <row r="36">
          <cell r="H36" t="str">
            <v>BOY</v>
          </cell>
          <cell r="L36">
            <v>3090</v>
          </cell>
          <cell r="M36">
            <v>2568.7559053264399</v>
          </cell>
          <cell r="N36">
            <v>2452.675562343481</v>
          </cell>
          <cell r="O36">
            <v>2325.344401518395</v>
          </cell>
          <cell r="T36" t="str">
            <v>Total</v>
          </cell>
          <cell r="Z36">
            <v>121.9005670026</v>
          </cell>
        </row>
        <row r="37">
          <cell r="A37" t="str">
            <v>Uses</v>
          </cell>
          <cell r="C37" t="str">
            <v>Amort.</v>
          </cell>
          <cell r="D37" t="str">
            <v>Rate</v>
          </cell>
          <cell r="E37" t="str">
            <v>$</v>
          </cell>
          <cell r="F37" t="str">
            <v>%</v>
          </cell>
          <cell r="H37" t="str">
            <v>(Mandatory Amortization)</v>
          </cell>
          <cell r="L37">
            <v>-30.900000000000002</v>
          </cell>
          <cell r="M37">
            <v>-30.900000000000002</v>
          </cell>
          <cell r="N37">
            <v>-30.900000000000002</v>
          </cell>
          <cell r="O37">
            <v>-30.900000000000002</v>
          </cell>
        </row>
        <row r="38">
          <cell r="A38" t="str">
            <v>Purchase Equity</v>
          </cell>
          <cell r="E38">
            <v>6870.1134005199992</v>
          </cell>
          <cell r="F38">
            <v>0.81298177695301321</v>
          </cell>
          <cell r="H38" t="str">
            <v>(Optional Debt Repayment)</v>
          </cell>
          <cell r="L38">
            <v>-490.34409467355988</v>
          </cell>
          <cell r="M38">
            <v>-85.180342982958877</v>
          </cell>
          <cell r="N38">
            <v>-96.431160825085982</v>
          </cell>
          <cell r="O38">
            <v>-234.58232962086683</v>
          </cell>
        </row>
        <row r="39">
          <cell r="A39" t="str">
            <v>Refinance Existing Debt</v>
          </cell>
          <cell r="E39">
            <v>1390.3</v>
          </cell>
          <cell r="F39">
            <v>0.16452254840687527</v>
          </cell>
          <cell r="H39" t="str">
            <v>EOY</v>
          </cell>
          <cell r="L39">
            <v>2568.7559053264399</v>
          </cell>
          <cell r="M39">
            <v>2452.675562343481</v>
          </cell>
          <cell r="N39">
            <v>2325.344401518395</v>
          </cell>
          <cell r="O39">
            <v>2059.862071897528</v>
          </cell>
        </row>
        <row r="40">
          <cell r="A40" t="str">
            <v>Purchase Minority Interest</v>
          </cell>
          <cell r="E40">
            <v>68.099999999999994</v>
          </cell>
          <cell r="F40">
            <v>8.0586819726017455E-3</v>
          </cell>
          <cell r="H40" t="str">
            <v>Interest Expense</v>
          </cell>
          <cell r="L40">
            <v>254.64401573968976</v>
          </cell>
          <cell r="M40">
            <v>225.96441604514646</v>
          </cell>
          <cell r="N40">
            <v>215.01089837378441</v>
          </cell>
          <cell r="O40">
            <v>197.33429130371653</v>
          </cell>
        </row>
        <row r="41">
          <cell r="A41" t="str">
            <v>Transaction Expenses</v>
          </cell>
          <cell r="E41">
            <v>122</v>
          </cell>
          <cell r="F41">
            <v>1.4436992667509736E-2</v>
          </cell>
        </row>
        <row r="42">
          <cell r="A42" t="str">
            <v>Total Uses</v>
          </cell>
          <cell r="E42">
            <v>8450.5134005199998</v>
          </cell>
          <cell r="F42">
            <v>1</v>
          </cell>
          <cell r="H42" t="str">
            <v>Sub Debt</v>
          </cell>
        </row>
        <row r="43">
          <cell r="H43" t="str">
            <v>Balance</v>
          </cell>
          <cell r="L43">
            <v>2060</v>
          </cell>
          <cell r="M43">
            <v>2060</v>
          </cell>
          <cell r="N43">
            <v>2060</v>
          </cell>
          <cell r="O43">
            <v>2060</v>
          </cell>
        </row>
        <row r="44">
          <cell r="A44" t="str">
            <v>Ability to Pay Analysis</v>
          </cell>
          <cell r="H44" t="str">
            <v>Interest Expense</v>
          </cell>
          <cell r="L44">
            <v>257.5</v>
          </cell>
          <cell r="M44">
            <v>257.5</v>
          </cell>
          <cell r="N44">
            <v>257.5</v>
          </cell>
          <cell r="O44">
            <v>257.5</v>
          </cell>
        </row>
        <row r="45">
          <cell r="A45" t="str">
            <v>2013E EBITDA</v>
          </cell>
          <cell r="F45">
            <v>1364.9931759771853</v>
          </cell>
        </row>
        <row r="46">
          <cell r="A46" t="str">
            <v>Exit Multiple</v>
          </cell>
          <cell r="F46">
            <v>7</v>
          </cell>
          <cell r="H46" t="str">
            <v>Balance Sheet</v>
          </cell>
        </row>
        <row r="47">
          <cell r="A47" t="str">
            <v>Enterprise Value at Exit</v>
          </cell>
          <cell r="F47">
            <v>9554.952231840296</v>
          </cell>
          <cell r="H47" t="str">
            <v>Cash</v>
          </cell>
          <cell r="L47">
            <v>300</v>
          </cell>
          <cell r="M47">
            <v>300</v>
          </cell>
          <cell r="N47">
            <v>300</v>
          </cell>
          <cell r="O47">
            <v>300</v>
          </cell>
        </row>
        <row r="48">
          <cell r="A48" t="str">
            <v>Less: Debt</v>
          </cell>
          <cell r="F48">
            <v>-4119.862071897528</v>
          </cell>
          <cell r="H48" t="str">
            <v>Total Debt</v>
          </cell>
          <cell r="L48">
            <v>4628.7559053264395</v>
          </cell>
          <cell r="M48">
            <v>4512.675562343481</v>
          </cell>
          <cell r="N48">
            <v>4385.344401518395</v>
          </cell>
          <cell r="O48">
            <v>4119.862071897528</v>
          </cell>
        </row>
        <row r="49">
          <cell r="A49" t="str">
            <v>Plus: Cash</v>
          </cell>
          <cell r="F49">
            <v>300</v>
          </cell>
        </row>
        <row r="50">
          <cell r="A50" t="str">
            <v>Equity Value at Exit</v>
          </cell>
          <cell r="F50">
            <v>5735.090159942768</v>
          </cell>
          <cell r="H50" t="str">
            <v>Net Interest Expense</v>
          </cell>
        </row>
        <row r="51">
          <cell r="A51" t="str">
            <v>IRR to Sponsor</v>
          </cell>
          <cell r="F51">
            <v>0.2</v>
          </cell>
          <cell r="H51" t="str">
            <v>Income on Cash</v>
          </cell>
          <cell r="L51">
            <v>4.5</v>
          </cell>
          <cell r="M51">
            <v>4.5</v>
          </cell>
          <cell r="N51">
            <v>4.5</v>
          </cell>
          <cell r="O51">
            <v>4.5</v>
          </cell>
        </row>
        <row r="52">
          <cell r="A52" t="str">
            <v>Implied Initial Investment</v>
          </cell>
          <cell r="F52">
            <v>2304.8041087732963</v>
          </cell>
          <cell r="H52" t="str">
            <v>Expense on Debt</v>
          </cell>
          <cell r="L52">
            <v>-512.14401573968973</v>
          </cell>
          <cell r="M52">
            <v>-483.46441604514644</v>
          </cell>
          <cell r="N52">
            <v>-472.51089837378441</v>
          </cell>
          <cell r="O52">
            <v>-454.83429130371655</v>
          </cell>
        </row>
        <row r="53">
          <cell r="A53" t="str">
            <v>Plus: Debt</v>
          </cell>
          <cell r="F53">
            <v>5150</v>
          </cell>
          <cell r="H53" t="str">
            <v>Net Interest Expense</v>
          </cell>
          <cell r="L53">
            <v>-507.64401573968973</v>
          </cell>
          <cell r="M53">
            <v>-478.96441604514644</v>
          </cell>
          <cell r="N53">
            <v>-468.01089837378441</v>
          </cell>
          <cell r="O53">
            <v>-450.33429130371655</v>
          </cell>
        </row>
        <row r="54">
          <cell r="A54" t="str">
            <v>Less: Existing Cash</v>
          </cell>
          <cell r="F54">
            <v>691</v>
          </cell>
        </row>
        <row r="55">
          <cell r="A55" t="str">
            <v>Total Sources</v>
          </cell>
          <cell r="F55">
            <v>8145.8041087732963</v>
          </cell>
          <cell r="H55" t="str">
            <v>Credit Ratios</v>
          </cell>
        </row>
        <row r="56">
          <cell r="A56" t="str">
            <v>Less: Refinanced Debt</v>
          </cell>
          <cell r="F56">
            <v>-1390.3</v>
          </cell>
          <cell r="H56" t="str">
            <v>EBITDA / Interest</v>
          </cell>
          <cell r="L56">
            <v>2.134443363024968</v>
          </cell>
          <cell r="M56">
            <v>2.4271003025083453</v>
          </cell>
          <cell r="N56">
            <v>2.6881140220306445</v>
          </cell>
          <cell r="O56">
            <v>3.0010779795530151</v>
          </cell>
        </row>
        <row r="57">
          <cell r="A57" t="str">
            <v>Less: Purchased Minority Interest</v>
          </cell>
          <cell r="F57">
            <v>-68.099999999999994</v>
          </cell>
          <cell r="H57" t="str">
            <v>(EBITDA - Total Capex) / Interest</v>
          </cell>
          <cell r="L57">
            <v>1.8610827540997656</v>
          </cell>
          <cell r="M57">
            <v>1.7943753493415031</v>
          </cell>
          <cell r="N57">
            <v>1.8242186041579982</v>
          </cell>
          <cell r="O57">
            <v>2.2504749433979656</v>
          </cell>
        </row>
        <row r="58">
          <cell r="A58" t="str">
            <v>Less: Transaction Expenses</v>
          </cell>
          <cell r="F58">
            <v>-122</v>
          </cell>
          <cell r="H58" t="str">
            <v>Total Debt / EBITDA</v>
          </cell>
          <cell r="L58">
            <v>4.2343576877008688</v>
          </cell>
          <cell r="M58">
            <v>3.8457572913977067</v>
          </cell>
          <cell r="N58">
            <v>3.4525834947690845</v>
          </cell>
          <cell r="O58">
            <v>3.0182290610706968</v>
          </cell>
        </row>
        <row r="59">
          <cell r="A59" t="str">
            <v>Implied Equity Purchase Price</v>
          </cell>
          <cell r="F59">
            <v>6565.4041087732958</v>
          </cell>
          <cell r="K59">
            <v>6</v>
          </cell>
          <cell r="L59">
            <v>6.5</v>
          </cell>
          <cell r="M59">
            <v>7</v>
          </cell>
          <cell r="N59">
            <v>7.5</v>
          </cell>
          <cell r="O59">
            <v>8</v>
          </cell>
        </row>
        <row r="60">
          <cell r="A60" t="str">
            <v>FD Shares</v>
          </cell>
          <cell r="F60">
            <v>69.902322240058083</v>
          </cell>
          <cell r="H60" t="str">
            <v>Returns in 2013</v>
          </cell>
          <cell r="K60" t="str">
            <v>EBITDA Exit Multple</v>
          </cell>
        </row>
        <row r="61">
          <cell r="A61" t="str">
            <v>Implied Price Per Share</v>
          </cell>
          <cell r="F61">
            <v>93.922546467432497</v>
          </cell>
          <cell r="K61" t="str">
            <v>6.0x</v>
          </cell>
          <cell r="L61" t="str">
            <v>6.5x</v>
          </cell>
          <cell r="M61" t="str">
            <v>7.0x</v>
          </cell>
          <cell r="N61" t="str">
            <v>7.5x</v>
          </cell>
          <cell r="O61" t="str">
            <v>8.0x</v>
          </cell>
        </row>
        <row r="62">
          <cell r="H62" t="str">
            <v>Enterprise Value at Exit</v>
          </cell>
          <cell r="K62">
            <v>8189.9590558631116</v>
          </cell>
          <cell r="L62">
            <v>8872.4556438517047</v>
          </cell>
          <cell r="M62">
            <v>9554.952231840296</v>
          </cell>
          <cell r="N62">
            <v>10237.448819828889</v>
          </cell>
          <cell r="O62">
            <v>10919.945407817482</v>
          </cell>
        </row>
        <row r="63">
          <cell r="H63" t="str">
            <v>Less: Debt</v>
          </cell>
          <cell r="K63">
            <v>-4119.862071897528</v>
          </cell>
          <cell r="L63">
            <v>-4119.862071897528</v>
          </cell>
          <cell r="M63">
            <v>-4119.862071897528</v>
          </cell>
          <cell r="N63">
            <v>-4119.862071897528</v>
          </cell>
          <cell r="O63">
            <v>-4119.862071897528</v>
          </cell>
        </row>
        <row r="64">
          <cell r="H64" t="str">
            <v>Plus: Cash</v>
          </cell>
          <cell r="K64">
            <v>300</v>
          </cell>
          <cell r="L64">
            <v>300</v>
          </cell>
          <cell r="M64">
            <v>300</v>
          </cell>
          <cell r="N64">
            <v>300</v>
          </cell>
          <cell r="O64">
            <v>300</v>
          </cell>
        </row>
        <row r="65">
          <cell r="H65" t="str">
            <v>Equity Value at Exit</v>
          </cell>
          <cell r="K65">
            <v>4370.0969839655836</v>
          </cell>
          <cell r="L65">
            <v>5052.5935719541767</v>
          </cell>
          <cell r="M65">
            <v>5735.090159942768</v>
          </cell>
          <cell r="N65">
            <v>6417.5867479313611</v>
          </cell>
          <cell r="O65">
            <v>7100.0833359199542</v>
          </cell>
        </row>
        <row r="66">
          <cell r="H66" t="str">
            <v>IRR to Investors</v>
          </cell>
          <cell r="K66">
            <v>0.10862918862491133</v>
          </cell>
          <cell r="L66">
            <v>0.14127674163814929</v>
          </cell>
          <cell r="M66">
            <v>0.1705666418200158</v>
          </cell>
          <cell r="N66">
            <v>0.19718824324763351</v>
          </cell>
          <cell r="O66">
            <v>0.22163307635493612</v>
          </cell>
        </row>
        <row r="70">
          <cell r="R70" t="str">
            <v>Lubrizol Corp.</v>
          </cell>
          <cell r="AE70" t="str">
            <v>Preliminary Draft - Confidential</v>
          </cell>
        </row>
        <row r="71">
          <cell r="R71" t="str">
            <v>LBO Sensitivities</v>
          </cell>
        </row>
        <row r="75">
          <cell r="R75" t="str">
            <v>Potential IRR (at $98.22 per Share Purchase Price)</v>
          </cell>
          <cell r="Y75" t="str">
            <v>Implied Purchase Price (at 20.0% Target IRR)</v>
          </cell>
        </row>
        <row r="76">
          <cell r="R76" t="str">
            <v>Debt/LTM</v>
          </cell>
          <cell r="S76" t="str">
            <v>Trailing EBITDA Exit Multiple</v>
          </cell>
          <cell r="Y76" t="str">
            <v>Debt/LTM</v>
          </cell>
          <cell r="Z76" t="str">
            <v>Trailing EBITDA Exit Multiple</v>
          </cell>
        </row>
        <row r="77">
          <cell r="R77" t="str">
            <v>EBITDA</v>
          </cell>
          <cell r="S77" t="str">
            <v>6.0x</v>
          </cell>
          <cell r="T77" t="str">
            <v>6.5x</v>
          </cell>
          <cell r="U77" t="str">
            <v>7.0x</v>
          </cell>
          <cell r="V77" t="str">
            <v>7.5x</v>
          </cell>
          <cell r="W77" t="str">
            <v>8.0x</v>
          </cell>
          <cell r="Y77" t="str">
            <v>EBITDA</v>
          </cell>
          <cell r="Z77" t="str">
            <v>6.0x</v>
          </cell>
          <cell r="AA77" t="str">
            <v>6.5x</v>
          </cell>
          <cell r="AB77" t="str">
            <v>7.0x</v>
          </cell>
          <cell r="AC77" t="str">
            <v>7.5x</v>
          </cell>
          <cell r="AD77" t="str">
            <v>8.0x</v>
          </cell>
        </row>
        <row r="78">
          <cell r="R78">
            <v>0.10862918862491133</v>
          </cell>
          <cell r="S78">
            <v>6</v>
          </cell>
          <cell r="T78">
            <v>6.5</v>
          </cell>
          <cell r="U78">
            <v>7</v>
          </cell>
          <cell r="V78">
            <v>7.5</v>
          </cell>
          <cell r="W78">
            <v>8</v>
          </cell>
          <cell r="Y78">
            <v>93.922546467432497</v>
          </cell>
          <cell r="Z78">
            <v>6</v>
          </cell>
          <cell r="AA78">
            <v>6.5</v>
          </cell>
          <cell r="AB78">
            <v>7</v>
          </cell>
          <cell r="AC78">
            <v>7.5</v>
          </cell>
          <cell r="AD78">
            <v>8</v>
          </cell>
        </row>
        <row r="79">
          <cell r="R79">
            <v>4</v>
          </cell>
          <cell r="S79">
            <v>0.10862918862491133</v>
          </cell>
          <cell r="T79">
            <v>0.10862918862491133</v>
          </cell>
          <cell r="U79">
            <v>0.10862918862491133</v>
          </cell>
          <cell r="V79">
            <v>0.10862918862491133</v>
          </cell>
          <cell r="W79">
            <v>0.10862918862491133</v>
          </cell>
          <cell r="Y79">
            <v>4</v>
          </cell>
          <cell r="Z79">
            <v>93.922546467432497</v>
          </cell>
          <cell r="AA79">
            <v>93.922546467432497</v>
          </cell>
          <cell r="AB79">
            <v>93.922546467432497</v>
          </cell>
          <cell r="AC79">
            <v>93.922546467432497</v>
          </cell>
          <cell r="AD79">
            <v>93.922546467432497</v>
          </cell>
        </row>
        <row r="80">
          <cell r="R80">
            <v>4.5</v>
          </cell>
          <cell r="S80">
            <v>0.10862918862491133</v>
          </cell>
          <cell r="T80">
            <v>0.10862918862491133</v>
          </cell>
          <cell r="U80">
            <v>0.10862918862491133</v>
          </cell>
          <cell r="V80">
            <v>0.10862918862491133</v>
          </cell>
          <cell r="W80">
            <v>0.10862918862491133</v>
          </cell>
          <cell r="Y80">
            <v>4.5</v>
          </cell>
          <cell r="Z80">
            <v>93.922546467432497</v>
          </cell>
          <cell r="AA80">
            <v>93.922546467432497</v>
          </cell>
          <cell r="AB80">
            <v>93.922546467432497</v>
          </cell>
          <cell r="AC80">
            <v>93.922546467432497</v>
          </cell>
          <cell r="AD80">
            <v>93.922546467432497</v>
          </cell>
        </row>
        <row r="81">
          <cell r="R81">
            <v>5</v>
          </cell>
          <cell r="S81">
            <v>0.10862918862491133</v>
          </cell>
          <cell r="T81">
            <v>0.10862918862491133</v>
          </cell>
          <cell r="U81">
            <v>0.10862918862491133</v>
          </cell>
          <cell r="V81">
            <v>0.10862918862491133</v>
          </cell>
          <cell r="W81">
            <v>0.10862918862491133</v>
          </cell>
          <cell r="Y81">
            <v>5</v>
          </cell>
          <cell r="Z81">
            <v>93.922546467432497</v>
          </cell>
          <cell r="AA81">
            <v>93.922546467432497</v>
          </cell>
          <cell r="AB81">
            <v>93.922546467432497</v>
          </cell>
          <cell r="AC81">
            <v>93.922546467432497</v>
          </cell>
          <cell r="AD81">
            <v>93.922546467432497</v>
          </cell>
        </row>
        <row r="82">
          <cell r="R82">
            <v>5.5</v>
          </cell>
          <cell r="S82">
            <v>0.10862918862491133</v>
          </cell>
          <cell r="T82">
            <v>0.10862918862491133</v>
          </cell>
          <cell r="U82">
            <v>0.10862918862491133</v>
          </cell>
          <cell r="V82">
            <v>0.10862918862491133</v>
          </cell>
          <cell r="W82">
            <v>0.10862918862491133</v>
          </cell>
          <cell r="Y82">
            <v>5.5</v>
          </cell>
          <cell r="Z82">
            <v>93.922546467432497</v>
          </cell>
          <cell r="AA82">
            <v>93.922546467432497</v>
          </cell>
          <cell r="AB82">
            <v>93.922546467432497</v>
          </cell>
          <cell r="AC82">
            <v>93.922546467432497</v>
          </cell>
          <cell r="AD82">
            <v>93.922546467432497</v>
          </cell>
        </row>
        <row r="83">
          <cell r="R83">
            <v>6</v>
          </cell>
          <cell r="S83">
            <v>0.10862918862491133</v>
          </cell>
          <cell r="T83">
            <v>0.10862918862491133</v>
          </cell>
          <cell r="U83">
            <v>0.10862918862491133</v>
          </cell>
          <cell r="V83">
            <v>0.10862918862491133</v>
          </cell>
          <cell r="W83">
            <v>0.10862918862491133</v>
          </cell>
          <cell r="Y83">
            <v>6</v>
          </cell>
          <cell r="Z83">
            <v>93.922546467432497</v>
          </cell>
          <cell r="AA83">
            <v>93.922546467432497</v>
          </cell>
          <cell r="AB83">
            <v>93.922546467432497</v>
          </cell>
          <cell r="AC83">
            <v>93.922546467432497</v>
          </cell>
          <cell r="AD83">
            <v>93.922546467432497</v>
          </cell>
        </row>
        <row r="87">
          <cell r="R87" t="str">
            <v>Implied Per Share Value (at 5.0x Debt / 2008E EBITDA)</v>
          </cell>
          <cell r="Y87" t="str">
            <v>TEV @ Exit (at 20.0% Target IRR)</v>
          </cell>
        </row>
        <row r="88">
          <cell r="R88" t="str">
            <v>Assumed</v>
          </cell>
          <cell r="S88" t="str">
            <v>Trailing EBITDA Exit Multiple</v>
          </cell>
          <cell r="Y88" t="str">
            <v>Debt/LTM</v>
          </cell>
          <cell r="Z88" t="str">
            <v>Trailing EBITDA Exit Multiple</v>
          </cell>
        </row>
        <row r="89">
          <cell r="R89" t="str">
            <v>Return</v>
          </cell>
          <cell r="S89" t="str">
            <v>6.0x</v>
          </cell>
          <cell r="T89" t="str">
            <v>6.5x</v>
          </cell>
          <cell r="U89" t="str">
            <v>7.0x</v>
          </cell>
          <cell r="V89" t="str">
            <v>7.5x</v>
          </cell>
          <cell r="W89" t="str">
            <v>8.0x</v>
          </cell>
          <cell r="Y89" t="str">
            <v>EBITDA</v>
          </cell>
          <cell r="Z89" t="str">
            <v>6.0x</v>
          </cell>
          <cell r="AA89" t="str">
            <v>6.5x</v>
          </cell>
          <cell r="AB89" t="str">
            <v>7.0x</v>
          </cell>
          <cell r="AC89" t="str">
            <v>7.5x</v>
          </cell>
          <cell r="AD89" t="str">
            <v>8.0x</v>
          </cell>
        </row>
        <row r="90">
          <cell r="R90">
            <v>93.922546467432497</v>
          </cell>
          <cell r="S90">
            <v>6</v>
          </cell>
          <cell r="T90">
            <v>6.5</v>
          </cell>
          <cell r="U90">
            <v>7</v>
          </cell>
          <cell r="V90">
            <v>7.5</v>
          </cell>
          <cell r="W90">
            <v>8</v>
          </cell>
          <cell r="Y90">
            <v>93.922546467432497</v>
          </cell>
          <cell r="Z90">
            <v>6</v>
          </cell>
          <cell r="AA90">
            <v>6.5</v>
          </cell>
          <cell r="AB90">
            <v>7</v>
          </cell>
          <cell r="AC90">
            <v>7.5</v>
          </cell>
          <cell r="AD90">
            <v>8</v>
          </cell>
        </row>
        <row r="91">
          <cell r="R91">
            <v>0.15</v>
          </cell>
          <cell r="S91">
            <v>93.922546467432497</v>
          </cell>
          <cell r="T91">
            <v>93.922546467432497</v>
          </cell>
          <cell r="U91">
            <v>93.922546467432497</v>
          </cell>
          <cell r="V91">
            <v>93.922546467432497</v>
          </cell>
          <cell r="W91">
            <v>93.922546467432497</v>
          </cell>
          <cell r="Y91">
            <v>4</v>
          </cell>
          <cell r="Z91">
            <v>93.922546467432497</v>
          </cell>
          <cell r="AA91">
            <v>93.922546467432497</v>
          </cell>
          <cell r="AB91">
            <v>93.922546467432497</v>
          </cell>
          <cell r="AC91">
            <v>93.922546467432497</v>
          </cell>
          <cell r="AD91">
            <v>93.922546467432497</v>
          </cell>
        </row>
        <row r="92">
          <cell r="R92">
            <v>0.17499999999999999</v>
          </cell>
          <cell r="S92">
            <v>93.922546467432497</v>
          </cell>
          <cell r="T92">
            <v>93.922546467432497</v>
          </cell>
          <cell r="U92">
            <v>93.922546467432497</v>
          </cell>
          <cell r="V92">
            <v>93.922546467432497</v>
          </cell>
          <cell r="W92">
            <v>93.922546467432497</v>
          </cell>
          <cell r="Y92">
            <v>4.5</v>
          </cell>
          <cell r="Z92">
            <v>93.922546467432497</v>
          </cell>
          <cell r="AA92">
            <v>93.922546467432497</v>
          </cell>
          <cell r="AB92">
            <v>93.922546467432497</v>
          </cell>
          <cell r="AC92">
            <v>93.922546467432497</v>
          </cell>
          <cell r="AD92">
            <v>93.922546467432497</v>
          </cell>
        </row>
        <row r="93">
          <cell r="R93">
            <v>0.19999999999999998</v>
          </cell>
          <cell r="S93">
            <v>93.922546467432497</v>
          </cell>
          <cell r="T93">
            <v>93.922546467432497</v>
          </cell>
          <cell r="U93">
            <v>93.922546467432497</v>
          </cell>
          <cell r="V93">
            <v>93.922546467432497</v>
          </cell>
          <cell r="W93">
            <v>93.922546467432497</v>
          </cell>
          <cell r="Y93">
            <v>5</v>
          </cell>
          <cell r="Z93">
            <v>93.922546467432497</v>
          </cell>
          <cell r="AA93">
            <v>93.922546467432497</v>
          </cell>
          <cell r="AB93">
            <v>93.922546467432497</v>
          </cell>
          <cell r="AC93">
            <v>93.922546467432497</v>
          </cell>
          <cell r="AD93">
            <v>93.922546467432497</v>
          </cell>
        </row>
        <row r="94">
          <cell r="R94">
            <v>0.22499999999999998</v>
          </cell>
          <cell r="S94">
            <v>93.922546467432497</v>
          </cell>
          <cell r="T94">
            <v>93.922546467432497</v>
          </cell>
          <cell r="U94">
            <v>93.922546467432497</v>
          </cell>
          <cell r="V94">
            <v>93.922546467432497</v>
          </cell>
          <cell r="W94">
            <v>93.922546467432497</v>
          </cell>
          <cell r="Y94">
            <v>5.5</v>
          </cell>
          <cell r="Z94">
            <v>93.922546467432497</v>
          </cell>
          <cell r="AA94">
            <v>93.922546467432497</v>
          </cell>
          <cell r="AB94">
            <v>93.922546467432497</v>
          </cell>
          <cell r="AC94">
            <v>93.922546467432497</v>
          </cell>
          <cell r="AD94">
            <v>93.922546467432497</v>
          </cell>
        </row>
        <row r="95">
          <cell r="R95">
            <v>0.24999999999999997</v>
          </cell>
          <cell r="S95">
            <v>93.922546467432497</v>
          </cell>
          <cell r="T95">
            <v>93.922546467432497</v>
          </cell>
          <cell r="U95">
            <v>93.922546467432497</v>
          </cell>
          <cell r="V95">
            <v>93.922546467432497</v>
          </cell>
          <cell r="W95">
            <v>93.922546467432497</v>
          </cell>
          <cell r="Y95">
            <v>6</v>
          </cell>
          <cell r="Z95">
            <v>93.922546467432497</v>
          </cell>
          <cell r="AA95">
            <v>93.922546467432497</v>
          </cell>
          <cell r="AB95">
            <v>93.922546467432497</v>
          </cell>
          <cell r="AC95">
            <v>93.922546467432497</v>
          </cell>
          <cell r="AD95">
            <v>93.922546467432497</v>
          </cell>
        </row>
        <row r="98">
          <cell r="R98" t="str">
            <v>Potential IRR (at $98.22 per Share Purchase Price)</v>
          </cell>
        </row>
        <row r="99">
          <cell r="R99" t="str">
            <v>Min.</v>
          </cell>
          <cell r="S99" t="str">
            <v>Trailing EBITDA Exit Multiple</v>
          </cell>
        </row>
        <row r="100">
          <cell r="R100" t="str">
            <v>Cash</v>
          </cell>
          <cell r="S100" t="str">
            <v>6.0x</v>
          </cell>
          <cell r="T100" t="str">
            <v>6.5x</v>
          </cell>
          <cell r="U100" t="str">
            <v>7.0x</v>
          </cell>
          <cell r="V100" t="str">
            <v>7.5x</v>
          </cell>
          <cell r="W100" t="str">
            <v>8.0x</v>
          </cell>
        </row>
        <row r="101">
          <cell r="R101">
            <v>0.10862918862491133</v>
          </cell>
          <cell r="S101">
            <v>6</v>
          </cell>
          <cell r="T101">
            <v>6.5</v>
          </cell>
          <cell r="U101">
            <v>7</v>
          </cell>
          <cell r="V101">
            <v>7.5</v>
          </cell>
          <cell r="W101">
            <v>8</v>
          </cell>
        </row>
        <row r="102">
          <cell r="R102">
            <v>100</v>
          </cell>
          <cell r="S102">
            <v>0.10862918862491133</v>
          </cell>
          <cell r="T102">
            <v>0.10862918862491133</v>
          </cell>
          <cell r="U102">
            <v>0.10862918862491133</v>
          </cell>
          <cell r="V102">
            <v>0.10862918862491133</v>
          </cell>
          <cell r="W102">
            <v>0.10862918862491133</v>
          </cell>
        </row>
        <row r="103">
          <cell r="R103">
            <v>200</v>
          </cell>
          <cell r="S103">
            <v>0.10862918862491133</v>
          </cell>
          <cell r="T103">
            <v>0.10862918862491133</v>
          </cell>
          <cell r="U103">
            <v>0.10862918862491133</v>
          </cell>
          <cell r="V103">
            <v>0.10862918862491133</v>
          </cell>
          <cell r="W103">
            <v>0.10862918862491133</v>
          </cell>
        </row>
        <row r="104">
          <cell r="R104">
            <v>300</v>
          </cell>
          <cell r="S104">
            <v>0.10862918862491133</v>
          </cell>
          <cell r="T104">
            <v>0.10862918862491133</v>
          </cell>
          <cell r="U104">
            <v>0.10862918862491133</v>
          </cell>
          <cell r="V104">
            <v>0.10862918862491133</v>
          </cell>
          <cell r="W104">
            <v>0.10862918862491133</v>
          </cell>
        </row>
        <row r="105">
          <cell r="R105">
            <v>400</v>
          </cell>
          <cell r="S105">
            <v>0.10862918862491133</v>
          </cell>
          <cell r="T105">
            <v>0.10862918862491133</v>
          </cell>
          <cell r="U105">
            <v>0.10862918862491133</v>
          </cell>
          <cell r="V105">
            <v>0.10862918862491133</v>
          </cell>
          <cell r="W105">
            <v>0.10862918862491133</v>
          </cell>
        </row>
        <row r="106">
          <cell r="R106">
            <v>500</v>
          </cell>
          <cell r="S106">
            <v>0.10862918862491133</v>
          </cell>
          <cell r="T106">
            <v>0.10862918862491133</v>
          </cell>
          <cell r="U106">
            <v>0.10862918862491133</v>
          </cell>
          <cell r="V106">
            <v>0.10862918862491133</v>
          </cell>
          <cell r="W106">
            <v>0.10862918862491133</v>
          </cell>
        </row>
        <row r="113">
          <cell r="R113" t="str">
            <v>Potential IRR (at $92.01 per Share Purchase Price)</v>
          </cell>
        </row>
        <row r="114">
          <cell r="R114" t="str">
            <v>Implied Per Share Value (at 5.0x Debt / 2008E EBITDA)</v>
          </cell>
        </row>
        <row r="115">
          <cell r="R115" t="str">
            <v>TEV @ Exit (at 20.0% Target IRR)</v>
          </cell>
        </row>
        <row r="116">
          <cell r="R116" t="str">
            <v>Potential IRR (at $92.01 per Share Purchase Price)</v>
          </cell>
        </row>
        <row r="117">
          <cell r="R117" t="str">
            <v>Implied Purchase Price (at 20.0% Target IRR)</v>
          </cell>
        </row>
      </sheetData>
      <sheetData sheetId="16">
        <row r="1">
          <cell r="A1" t="str">
            <v>Lubrizol Corp.</v>
          </cell>
          <cell r="Q1" t="str">
            <v>Preliminary Draft - Confidential</v>
          </cell>
        </row>
        <row r="2">
          <cell r="A2" t="str">
            <v>Discounted Cash Flow Analysis - Consolidated</v>
          </cell>
          <cell r="Q2" t="str">
            <v>($ in millions)</v>
          </cell>
        </row>
        <row r="4">
          <cell r="B4" t="str">
            <v>Assumptions</v>
          </cell>
        </row>
        <row r="6">
          <cell r="B6" t="str">
            <v>Valuation Date</v>
          </cell>
          <cell r="E6">
            <v>40178</v>
          </cell>
        </row>
        <row r="7">
          <cell r="B7" t="str">
            <v>Transaction Date</v>
          </cell>
          <cell r="E7">
            <v>40360.5</v>
          </cell>
        </row>
        <row r="8">
          <cell r="B8" t="str">
            <v>Stub Year</v>
          </cell>
          <cell r="E8">
            <v>1</v>
          </cell>
        </row>
        <row r="9">
          <cell r="B9" t="str">
            <v>Terminal EBITDA Multiple</v>
          </cell>
          <cell r="E9">
            <v>7.5</v>
          </cell>
        </row>
        <row r="10">
          <cell r="B10" t="str">
            <v>Terminal Growth Rate</v>
          </cell>
          <cell r="E10">
            <v>0.03</v>
          </cell>
        </row>
        <row r="11">
          <cell r="B11" t="str">
            <v>Discount Rate</v>
          </cell>
          <cell r="E11">
            <v>0.1</v>
          </cell>
        </row>
        <row r="12">
          <cell r="B12" t="str">
            <v>Tax Rate</v>
          </cell>
          <cell r="E12">
            <v>0.32500000000000001</v>
          </cell>
        </row>
        <row r="14">
          <cell r="K14" t="str">
            <v xml:space="preserve">Terminal </v>
          </cell>
          <cell r="L14" t="str">
            <v xml:space="preserve"> '10E-'13E</v>
          </cell>
        </row>
        <row r="15">
          <cell r="F15">
            <v>0.50277777777777777</v>
          </cell>
          <cell r="G15">
            <v>1.5027777777777778</v>
          </cell>
          <cell r="H15">
            <v>2.5027777777777778</v>
          </cell>
          <cell r="I15">
            <v>3.5027777777777778</v>
          </cell>
          <cell r="K15">
            <v>3.5027777777777778</v>
          </cell>
        </row>
        <row r="16">
          <cell r="F16">
            <v>40360.5</v>
          </cell>
          <cell r="G16">
            <v>40725</v>
          </cell>
          <cell r="H16">
            <v>41091</v>
          </cell>
          <cell r="I16">
            <v>41456</v>
          </cell>
          <cell r="K16">
            <v>41821</v>
          </cell>
        </row>
        <row r="17">
          <cell r="F17">
            <v>40543</v>
          </cell>
        </row>
        <row r="19">
          <cell r="E19" t="str">
            <v>2009A</v>
          </cell>
          <cell r="F19" t="str">
            <v>2010E</v>
          </cell>
          <cell r="G19" t="str">
            <v>2011E</v>
          </cell>
          <cell r="H19" t="str">
            <v>2012E</v>
          </cell>
          <cell r="I19" t="str">
            <v>2013E</v>
          </cell>
          <cell r="K19" t="str">
            <v>2013E</v>
          </cell>
          <cell r="L19" t="str">
            <v>CAGR</v>
          </cell>
        </row>
        <row r="20">
          <cell r="B20" t="str">
            <v>Revenue</v>
          </cell>
          <cell r="E20">
            <v>4586</v>
          </cell>
          <cell r="F20">
            <v>4972.1632475316692</v>
          </cell>
          <cell r="G20">
            <v>5353.3517673419738</v>
          </cell>
          <cell r="H20">
            <v>5739.4522966575496</v>
          </cell>
          <cell r="I20">
            <v>6087.8158014372348</v>
          </cell>
          <cell r="L20">
            <v>6.9806851116787971E-2</v>
          </cell>
        </row>
        <row r="21">
          <cell r="B21" t="str">
            <v>% Growth</v>
          </cell>
          <cell r="F21">
            <v>8.420480757341231E-2</v>
          </cell>
          <cell r="G21">
            <v>7.6664522227732235E-2</v>
          </cell>
          <cell r="H21">
            <v>7.2123138193715519E-2</v>
          </cell>
          <cell r="I21">
            <v>6.0696297621039452E-2</v>
          </cell>
        </row>
        <row r="23">
          <cell r="B23" t="str">
            <v>EBITDA</v>
          </cell>
          <cell r="E23">
            <v>1030</v>
          </cell>
          <cell r="F23">
            <v>1093.1423953085355</v>
          </cell>
          <cell r="G23">
            <v>1173.4166304351954</v>
          </cell>
          <cell r="H23">
            <v>1270.1631714808668</v>
          </cell>
          <cell r="I23">
            <v>1364.9931759771853</v>
          </cell>
          <cell r="K23">
            <v>1364.9931759771853</v>
          </cell>
          <cell r="L23">
            <v>7.6840168826272537E-2</v>
          </cell>
        </row>
        <row r="24">
          <cell r="B24" t="str">
            <v>% Growth</v>
          </cell>
          <cell r="F24">
            <v>6.130329641605381E-2</v>
          </cell>
          <cell r="G24">
            <v>7.3434380983826708E-2</v>
          </cell>
          <cell r="H24">
            <v>8.2448585213753312E-2</v>
          </cell>
          <cell r="I24">
            <v>7.4659702489844104E-2</v>
          </cell>
        </row>
        <row r="25">
          <cell r="B25" t="str">
            <v>% Margin</v>
          </cell>
          <cell r="E25">
            <v>0.22459659834278239</v>
          </cell>
          <cell r="F25">
            <v>0.21985247484607512</v>
          </cell>
          <cell r="G25">
            <v>0.21919288726618014</v>
          </cell>
          <cell r="H25">
            <v>0.22130389901847675</v>
          </cell>
          <cell r="I25">
            <v>0.22421722675231606</v>
          </cell>
        </row>
        <row r="27">
          <cell r="B27" t="str">
            <v>D&amp;A</v>
          </cell>
          <cell r="E27">
            <v>170.3</v>
          </cell>
          <cell r="F27">
            <v>172.40827219873546</v>
          </cell>
          <cell r="G27">
            <v>183.48510047305956</v>
          </cell>
          <cell r="H27">
            <v>191.4329986434513</v>
          </cell>
          <cell r="I27">
            <v>200.28599172236261</v>
          </cell>
          <cell r="K27">
            <v>200</v>
          </cell>
        </row>
        <row r="29">
          <cell r="B29" t="str">
            <v>Restructuring Costs</v>
          </cell>
          <cell r="E29">
            <v>-30.4</v>
          </cell>
          <cell r="F29">
            <v>-0.7</v>
          </cell>
          <cell r="G29">
            <v>0</v>
          </cell>
          <cell r="H29">
            <v>0</v>
          </cell>
          <cell r="I29">
            <v>0</v>
          </cell>
        </row>
        <row r="31">
          <cell r="B31" t="str">
            <v>EBIT</v>
          </cell>
          <cell r="E31">
            <v>829.30000000000007</v>
          </cell>
          <cell r="F31">
            <v>920.73412310980007</v>
          </cell>
          <cell r="G31">
            <v>989.93152996213587</v>
          </cell>
          <cell r="H31">
            <v>1078.7301728374155</v>
          </cell>
          <cell r="I31">
            <v>1164.7071842548226</v>
          </cell>
          <cell r="K31">
            <v>1164.9931759771853</v>
          </cell>
          <cell r="L31">
            <v>8.1502443991998463E-2</v>
          </cell>
        </row>
        <row r="32">
          <cell r="B32" t="str">
            <v>% Growth</v>
          </cell>
          <cell r="F32">
            <v>0.11025457989846865</v>
          </cell>
          <cell r="G32">
            <v>7.51546023064944E-2</v>
          </cell>
          <cell r="H32">
            <v>8.9701802789003082E-2</v>
          </cell>
          <cell r="I32">
            <v>7.9702054862579086E-2</v>
          </cell>
        </row>
        <row r="33">
          <cell r="B33" t="str">
            <v>% Margin</v>
          </cell>
          <cell r="E33">
            <v>0.18083296990841694</v>
          </cell>
          <cell r="F33">
            <v>0.18517777419453799</v>
          </cell>
          <cell r="G33">
            <v>0.18491807992166615</v>
          </cell>
          <cell r="H33">
            <v>0.18795001980687759</v>
          </cell>
          <cell r="I33">
            <v>0.19131774387455253</v>
          </cell>
        </row>
        <row r="35">
          <cell r="B35" t="str">
            <v>Less: Unlevered Taxes</v>
          </cell>
          <cell r="E35">
            <v>-269.52250000000004</v>
          </cell>
          <cell r="F35">
            <v>-299.23859001068502</v>
          </cell>
          <cell r="G35">
            <v>-321.72774723769419</v>
          </cell>
          <cell r="H35">
            <v>-350.58730617216003</v>
          </cell>
          <cell r="I35">
            <v>-378.52983488281734</v>
          </cell>
          <cell r="K35">
            <v>-378.62278219258525</v>
          </cell>
        </row>
        <row r="36">
          <cell r="B36" t="str">
            <v>Plus: D&amp;A</v>
          </cell>
          <cell r="E36">
            <v>170.3</v>
          </cell>
          <cell r="F36">
            <v>172.40827219873546</v>
          </cell>
          <cell r="G36">
            <v>183.48510047305956</v>
          </cell>
          <cell r="H36">
            <v>191.4329986434513</v>
          </cell>
          <cell r="I36">
            <v>200.28599172236261</v>
          </cell>
          <cell r="K36">
            <v>200</v>
          </cell>
        </row>
        <row r="37">
          <cell r="B37" t="str">
            <v>Less: Capital Expenditures</v>
          </cell>
          <cell r="E37">
            <v>-140</v>
          </cell>
          <cell r="F37">
            <v>-305.89999999999998</v>
          </cell>
          <cell r="G37">
            <v>-408.2</v>
          </cell>
          <cell r="H37">
            <v>-341.4</v>
          </cell>
          <cell r="I37">
            <v>-391.1</v>
          </cell>
          <cell r="K37">
            <v>-200</v>
          </cell>
        </row>
        <row r="38">
          <cell r="B38" t="str">
            <v>(Increase)/Decrease in NWC</v>
          </cell>
          <cell r="E38">
            <v>210</v>
          </cell>
          <cell r="F38">
            <v>-106.40755938406855</v>
          </cell>
          <cell r="G38">
            <v>-68.137348081316318</v>
          </cell>
          <cell r="H38">
            <v>-75.605364843492396</v>
          </cell>
          <cell r="I38">
            <v>-61.837204828576716</v>
          </cell>
          <cell r="K38">
            <v>-61.837204828576716</v>
          </cell>
        </row>
        <row r="39">
          <cell r="B39" t="str">
            <v>Unlevered Free Cash Flow</v>
          </cell>
          <cell r="E39">
            <v>800.0775000000001</v>
          </cell>
          <cell r="F39">
            <v>381.59624591378201</v>
          </cell>
          <cell r="G39">
            <v>375.35153511618495</v>
          </cell>
          <cell r="H39">
            <v>502.57050046521448</v>
          </cell>
          <cell r="I39">
            <v>533.52613626579114</v>
          </cell>
          <cell r="K39">
            <v>724.53318895602342</v>
          </cell>
          <cell r="L39">
            <v>0.11819411423036263</v>
          </cell>
        </row>
        <row r="40">
          <cell r="B40" t="str">
            <v>% Growth</v>
          </cell>
          <cell r="F40">
            <v>-0.5230508970521206</v>
          </cell>
          <cell r="G40">
            <v>-1.6364707107228704E-2</v>
          </cell>
          <cell r="H40">
            <v>0.33893284946776792</v>
          </cell>
          <cell r="I40">
            <v>6.1594613635145512E-2</v>
          </cell>
        </row>
        <row r="41">
          <cell r="B41" t="str">
            <v>% of Revenue</v>
          </cell>
          <cell r="E41">
            <v>0.17446085913650242</v>
          </cell>
          <cell r="F41">
            <v>7.6746523980928794E-2</v>
          </cell>
          <cell r="G41">
            <v>7.011523834581733E-2</v>
          </cell>
          <cell r="H41">
            <v>8.756419157937656E-2</v>
          </cell>
          <cell r="I41">
            <v>8.7638350710255428E-2</v>
          </cell>
        </row>
        <row r="43">
          <cell r="K43" t="str">
            <v>Terminal Year Method</v>
          </cell>
        </row>
        <row r="44">
          <cell r="K44" t="str">
            <v>EBITDA</v>
          </cell>
          <cell r="L44" t="str">
            <v>Perp. G.</v>
          </cell>
        </row>
        <row r="45">
          <cell r="B45" t="str">
            <v>Terminal Value</v>
          </cell>
          <cell r="K45">
            <v>10237.448819828889</v>
          </cell>
          <cell r="L45">
            <v>10660.988351781487</v>
          </cell>
        </row>
        <row r="46">
          <cell r="B46" t="str">
            <v>Implied Perpetuity Growth Rate / Term. EBITDA Multiple</v>
          </cell>
          <cell r="K46">
            <v>2.7295400848776966E-2</v>
          </cell>
          <cell r="L46">
            <v>7.810286922606327</v>
          </cell>
        </row>
        <row r="47">
          <cell r="B47" t="str">
            <v>PV of Unlevered Free Cash Flow</v>
          </cell>
          <cell r="F47">
            <v>363.74143120081123</v>
          </cell>
          <cell r="G47">
            <v>325.26264474222342</v>
          </cell>
          <cell r="H47">
            <v>395.91349068193409</v>
          </cell>
          <cell r="I47">
            <v>382.09057197584514</v>
          </cell>
          <cell r="K47">
            <v>7331.6608301887773</v>
          </cell>
          <cell r="L47">
            <v>7634.9832937344609</v>
          </cell>
        </row>
        <row r="48">
          <cell r="B48" t="str">
            <v>Total Enterprise Value</v>
          </cell>
          <cell r="K48">
            <v>8798.6689687895905</v>
          </cell>
          <cell r="L48">
            <v>9101.991432335275</v>
          </cell>
        </row>
        <row r="49">
          <cell r="B49" t="str">
            <v>Terminal Value (% of total value)</v>
          </cell>
          <cell r="K49">
            <v>0.8332693110964231</v>
          </cell>
          <cell r="L49">
            <v>0.83882558564170961</v>
          </cell>
        </row>
        <row r="50">
          <cell r="B50" t="str">
            <v>Less: 2009A Debt</v>
          </cell>
          <cell r="K50">
            <v>-1390.3</v>
          </cell>
          <cell r="L50">
            <v>-1390.3</v>
          </cell>
        </row>
        <row r="51">
          <cell r="B51" t="str">
            <v>Less: 2009A Minority Interest</v>
          </cell>
          <cell r="K51">
            <v>-68.099999999999994</v>
          </cell>
          <cell r="L51">
            <v>-68.099999999999994</v>
          </cell>
        </row>
        <row r="52">
          <cell r="B52" t="str">
            <v>Plus: 2009A Unconsolidated Investments</v>
          </cell>
          <cell r="K52">
            <v>10.7</v>
          </cell>
          <cell r="L52">
            <v>10.7</v>
          </cell>
        </row>
        <row r="53">
          <cell r="B53" t="str">
            <v>Plus: 2009A Cash</v>
          </cell>
          <cell r="K53">
            <v>991</v>
          </cell>
          <cell r="L53">
            <v>991</v>
          </cell>
        </row>
        <row r="54">
          <cell r="B54" t="str">
            <v>Total Equity Value</v>
          </cell>
          <cell r="K54">
            <v>8341.9689687895916</v>
          </cell>
          <cell r="L54">
            <v>8645.2914323352761</v>
          </cell>
        </row>
        <row r="55">
          <cell r="B55" t="str">
            <v>2009E Average Shares Outstanding</v>
          </cell>
          <cell r="K55">
            <v>69.638495449371277</v>
          </cell>
          <cell r="L55">
            <v>69.638495449371277</v>
          </cell>
        </row>
        <row r="56">
          <cell r="B56" t="str">
            <v>Value Per Share</v>
          </cell>
          <cell r="K56">
            <v>119.78962088367327</v>
          </cell>
          <cell r="L56">
            <v>124.14529315356323</v>
          </cell>
        </row>
        <row r="58">
          <cell r="A58" t="str">
            <v>Lubrizol Corp.</v>
          </cell>
          <cell r="Q58" t="str">
            <v>Preliminary Draft - Confidential</v>
          </cell>
        </row>
        <row r="59">
          <cell r="A59" t="str">
            <v>Discounted Cash Flow Analysis - Consolidated Sensitivity</v>
          </cell>
          <cell r="Q59" t="str">
            <v>($ in millions)</v>
          </cell>
        </row>
        <row r="62">
          <cell r="B62" t="str">
            <v>Implied Per Share Value</v>
          </cell>
          <cell r="I62" t="str">
            <v>Implied Perpetuity Growth Rate</v>
          </cell>
        </row>
        <row r="65">
          <cell r="B65" t="str">
            <v>Discount</v>
          </cell>
          <cell r="C65" t="str">
            <v>Terminal EBITDA Multiple</v>
          </cell>
          <cell r="I65" t="str">
            <v>Discount</v>
          </cell>
          <cell r="J65" t="str">
            <v>Terminal EBITDA Multiple</v>
          </cell>
        </row>
        <row r="66">
          <cell r="B66" t="str">
            <v>Rate</v>
          </cell>
          <cell r="C66" t="str">
            <v>6.5x</v>
          </cell>
          <cell r="D66" t="str">
            <v>7.0x</v>
          </cell>
          <cell r="E66" t="str">
            <v>7.5x</v>
          </cell>
          <cell r="F66" t="str">
            <v>8.0x</v>
          </cell>
          <cell r="G66" t="str">
            <v>8.5x</v>
          </cell>
          <cell r="I66" t="str">
            <v>Rate</v>
          </cell>
          <cell r="J66" t="str">
            <v>6.5x</v>
          </cell>
          <cell r="K66" t="str">
            <v>7.0x</v>
          </cell>
          <cell r="L66" t="str">
            <v>7.5x</v>
          </cell>
          <cell r="M66" t="str">
            <v>8.0x</v>
          </cell>
          <cell r="N66" t="str">
            <v>8.5x</v>
          </cell>
        </row>
        <row r="67">
          <cell r="B67">
            <v>119.78962088367327</v>
          </cell>
          <cell r="C67">
            <v>6.5</v>
          </cell>
          <cell r="D67">
            <v>7</v>
          </cell>
          <cell r="E67">
            <v>7.5</v>
          </cell>
          <cell r="F67">
            <v>8</v>
          </cell>
          <cell r="G67">
            <v>8.5</v>
          </cell>
          <cell r="I67">
            <v>2.7295400848776966E-2</v>
          </cell>
          <cell r="J67">
            <v>6.5</v>
          </cell>
          <cell r="K67">
            <v>7</v>
          </cell>
          <cell r="L67">
            <v>7.5</v>
          </cell>
          <cell r="M67">
            <v>8</v>
          </cell>
          <cell r="N67">
            <v>8.5</v>
          </cell>
        </row>
        <row r="68">
          <cell r="B68">
            <v>0.09</v>
          </cell>
          <cell r="C68">
            <v>109.11643780180415</v>
          </cell>
          <cell r="D68">
            <v>116.36337336412741</v>
          </cell>
          <cell r="E68">
            <v>123.61030892645068</v>
          </cell>
          <cell r="F68">
            <v>130.85724448877397</v>
          </cell>
          <cell r="G68">
            <v>138.10418005109725</v>
          </cell>
          <cell r="I68">
            <v>0.09</v>
          </cell>
          <cell r="J68">
            <v>7.7094826595712372E-3</v>
          </cell>
          <cell r="K68">
            <v>1.3173082733854704E-2</v>
          </cell>
          <cell r="L68">
            <v>1.795635175015171E-2</v>
          </cell>
          <cell r="M68">
            <v>2.2178914719213797E-2</v>
          </cell>
          <cell r="N68">
            <v>2.59339039687288E-2</v>
          </cell>
        </row>
        <row r="69">
          <cell r="B69">
            <v>9.5000000000000001E-2</v>
          </cell>
          <cell r="C69">
            <v>107.41733445070187</v>
          </cell>
          <cell r="D69">
            <v>114.54902029938344</v>
          </cell>
          <cell r="E69">
            <v>121.68070614806504</v>
          </cell>
          <cell r="F69">
            <v>128.81239199674664</v>
          </cell>
          <cell r="G69">
            <v>135.94407784542827</v>
          </cell>
          <cell r="I69">
            <v>9.5000000000000001E-2</v>
          </cell>
          <cell r="J69">
            <v>1.2332003222229822E-2</v>
          </cell>
          <cell r="K69">
            <v>1.7820665682175149E-2</v>
          </cell>
          <cell r="L69">
            <v>2.2625876299464342E-2</v>
          </cell>
          <cell r="M69">
            <v>2.6867808823430372E-2</v>
          </cell>
          <cell r="N69">
            <v>3.0640022794273442E-2</v>
          </cell>
        </row>
        <row r="70">
          <cell r="B70">
            <v>0.1</v>
          </cell>
          <cell r="C70">
            <v>105.75205773630161</v>
          </cell>
          <cell r="D70">
            <v>112.77083930998741</v>
          </cell>
          <cell r="E70">
            <v>119.78962088367327</v>
          </cell>
          <cell r="F70">
            <v>126.80840245735912</v>
          </cell>
          <cell r="G70">
            <v>133.82718403104494</v>
          </cell>
          <cell r="I70">
            <v>0.1</v>
          </cell>
          <cell r="J70">
            <v>1.6954523784888407E-2</v>
          </cell>
          <cell r="K70">
            <v>2.2468248630495586E-2</v>
          </cell>
          <cell r="L70">
            <v>2.7295400848776966E-2</v>
          </cell>
          <cell r="M70">
            <v>3.1556702927646965E-2</v>
          </cell>
          <cell r="N70">
            <v>3.5346141619818063E-2</v>
          </cell>
        </row>
        <row r="71">
          <cell r="B71">
            <v>0.10500000000000001</v>
          </cell>
          <cell r="C71">
            <v>104.1197792401048</v>
          </cell>
          <cell r="D71">
            <v>111.02794390775261</v>
          </cell>
          <cell r="E71">
            <v>117.93610857540045</v>
          </cell>
          <cell r="F71">
            <v>124.84427324304829</v>
          </cell>
          <cell r="G71">
            <v>131.75243791069613</v>
          </cell>
          <cell r="I71">
            <v>0.10500000000000001</v>
          </cell>
          <cell r="J71">
            <v>2.1577044347546995E-2</v>
          </cell>
          <cell r="K71">
            <v>2.7115831578816019E-2</v>
          </cell>
          <cell r="L71">
            <v>3.1964925398089587E-2</v>
          </cell>
          <cell r="M71">
            <v>3.6245597031863537E-2</v>
          </cell>
          <cell r="N71">
            <v>4.0052260445362704E-2</v>
          </cell>
        </row>
        <row r="72">
          <cell r="B72">
            <v>0.11000000000000001</v>
          </cell>
          <cell r="C72">
            <v>102.51969451403802</v>
          </cell>
          <cell r="D72">
            <v>109.31947326629431</v>
          </cell>
          <cell r="E72">
            <v>116.11925201855058</v>
          </cell>
          <cell r="F72">
            <v>122.91903077080688</v>
          </cell>
          <cell r="G72">
            <v>129.71880952306321</v>
          </cell>
          <cell r="I72">
            <v>0.11000000000000001</v>
          </cell>
          <cell r="J72">
            <v>2.619956491020559E-2</v>
          </cell>
          <cell r="K72">
            <v>3.1763414527136463E-2</v>
          </cell>
          <cell r="L72">
            <v>3.6634449947402226E-2</v>
          </cell>
          <cell r="M72">
            <v>4.0934491136080116E-2</v>
          </cell>
          <cell r="N72">
            <v>4.4758379270907332E-2</v>
          </cell>
        </row>
        <row r="75">
          <cell r="B75" t="str">
            <v>Implied Per Share Value</v>
          </cell>
          <cell r="I75" t="str">
            <v>Implied Terminal EBITDA Multiple</v>
          </cell>
        </row>
        <row r="78">
          <cell r="B78" t="str">
            <v>Discount</v>
          </cell>
          <cell r="C78" t="str">
            <v>Perpetuity Growth Rate</v>
          </cell>
          <cell r="I78" t="str">
            <v>Discount</v>
          </cell>
          <cell r="J78" t="str">
            <v>Perpetuity Growth Rate</v>
          </cell>
        </row>
        <row r="79">
          <cell r="B79" t="str">
            <v>Rate</v>
          </cell>
          <cell r="C79" t="str">
            <v>2.50%</v>
          </cell>
          <cell r="D79" t="str">
            <v>2.75%</v>
          </cell>
          <cell r="E79" t="str">
            <v>3.00%</v>
          </cell>
          <cell r="F79" t="str">
            <v>3.25%</v>
          </cell>
          <cell r="G79" t="str">
            <v>3.50%</v>
          </cell>
          <cell r="I79" t="str">
            <v>Rate</v>
          </cell>
          <cell r="J79" t="str">
            <v>2.50%</v>
          </cell>
          <cell r="K79" t="str">
            <v>2.75%</v>
          </cell>
          <cell r="L79" t="str">
            <v>3.00%</v>
          </cell>
          <cell r="M79" t="str">
            <v>3.25%</v>
          </cell>
          <cell r="N79" t="str">
            <v>3.50%</v>
          </cell>
        </row>
        <row r="80">
          <cell r="B80">
            <v>124.14529315356323</v>
          </cell>
          <cell r="C80">
            <v>2.5000000000000001E-2</v>
          </cell>
          <cell r="D80">
            <v>2.75E-2</v>
          </cell>
          <cell r="E80">
            <v>0.03</v>
          </cell>
          <cell r="F80">
            <v>3.2500000000000001E-2</v>
          </cell>
          <cell r="G80">
            <v>3.5000000000000003E-2</v>
          </cell>
          <cell r="I80">
            <v>7.810286922606327</v>
          </cell>
          <cell r="J80">
            <v>2.5000000000000001E-2</v>
          </cell>
          <cell r="K80">
            <v>2.75E-2</v>
          </cell>
          <cell r="L80">
            <v>0.03</v>
          </cell>
          <cell r="M80">
            <v>3.2500000000000001E-2</v>
          </cell>
          <cell r="N80">
            <v>3.5000000000000003E-2</v>
          </cell>
        </row>
        <row r="81">
          <cell r="B81">
            <v>0.09</v>
          </cell>
          <cell r="C81">
            <v>136.22356762563641</v>
          </cell>
          <cell r="D81">
            <v>141.38399097885002</v>
          </cell>
          <cell r="E81">
            <v>146.97444961149807</v>
          </cell>
          <cell r="F81">
            <v>153.05103508176765</v>
          </cell>
          <cell r="G81">
            <v>159.68003741297088</v>
          </cell>
          <cell r="I81">
            <v>0.09</v>
          </cell>
          <cell r="J81">
            <v>8.3702477475280634</v>
          </cell>
          <cell r="K81">
            <v>8.7262895053741385</v>
          </cell>
          <cell r="L81">
            <v>9.1120014097073838</v>
          </cell>
          <cell r="M81">
            <v>9.5312534796348221</v>
          </cell>
          <cell r="N81">
            <v>9.9886193741011198</v>
          </cell>
        </row>
        <row r="82">
          <cell r="B82">
            <v>9.5000000000000001E-2</v>
          </cell>
          <cell r="C82">
            <v>125.56566218113592</v>
          </cell>
          <cell r="D82">
            <v>129.95200244927713</v>
          </cell>
          <cell r="E82">
            <v>134.67575350727535</v>
          </cell>
          <cell r="F82">
            <v>139.77740464991345</v>
          </cell>
          <cell r="G82">
            <v>145.30419338777133</v>
          </cell>
          <cell r="I82">
            <v>9.5000000000000001E-2</v>
          </cell>
          <cell r="J82">
            <v>7.7723729084189168</v>
          </cell>
          <cell r="K82">
            <v>8.0798976901612392</v>
          </cell>
          <cell r="L82">
            <v>8.4110782243452764</v>
          </cell>
          <cell r="M82">
            <v>8.768753201264035</v>
          </cell>
          <cell r="N82">
            <v>9.1562344262593598</v>
          </cell>
        </row>
        <row r="83">
          <cell r="B83">
            <v>0.1</v>
          </cell>
          <cell r="C83">
            <v>116.33939441811366</v>
          </cell>
          <cell r="D83">
            <v>120.10775932488242</v>
          </cell>
          <cell r="E83">
            <v>124.14529315356323</v>
          </cell>
          <cell r="F83">
            <v>128.4819035621463</v>
          </cell>
          <cell r="G83">
            <v>133.15209938677418</v>
          </cell>
          <cell r="I83">
            <v>0.1</v>
          </cell>
          <cell r="J83">
            <v>7.2542147145243216</v>
          </cell>
          <cell r="K83">
            <v>7.5226633667018419</v>
          </cell>
          <cell r="L83">
            <v>7.810286922606327</v>
          </cell>
          <cell r="M83">
            <v>8.1192159270963291</v>
          </cell>
          <cell r="N83">
            <v>8.451908701162484</v>
          </cell>
        </row>
        <row r="84">
          <cell r="B84">
            <v>0.10500000000000001</v>
          </cell>
          <cell r="C84">
            <v>108.27609440269785</v>
          </cell>
          <cell r="D84">
            <v>111.54371088437925</v>
          </cell>
          <cell r="E84">
            <v>115.0291684648394</v>
          </cell>
          <cell r="F84">
            <v>118.7550024301589</v>
          </cell>
          <cell r="G84">
            <v>122.74696739300119</v>
          </cell>
          <cell r="I84">
            <v>0.10500000000000001</v>
          </cell>
          <cell r="J84">
            <v>6.8008262948665514</v>
          </cell>
          <cell r="K84">
            <v>7.037330246269466</v>
          </cell>
          <cell r="L84">
            <v>7.2896011277659047</v>
          </cell>
          <cell r="M84">
            <v>7.5592700010896845</v>
          </cell>
          <cell r="N84">
            <v>7.8482009367937353</v>
          </cell>
        </row>
        <row r="85">
          <cell r="B85">
            <v>0.11000000000000001</v>
          </cell>
          <cell r="C85">
            <v>101.17031499375462</v>
          </cell>
          <cell r="D85">
            <v>104.02687068119126</v>
          </cell>
          <cell r="E85">
            <v>107.06196109909267</v>
          </cell>
          <cell r="F85">
            <v>110.29286380201997</v>
          </cell>
          <cell r="G85">
            <v>113.73916001847576</v>
          </cell>
          <cell r="I85">
            <v>0.11000000000000001</v>
          </cell>
          <cell r="J85">
            <v>6.4007776892861656</v>
          </cell>
          <cell r="K85">
            <v>6.6108253828591952</v>
          </cell>
          <cell r="L85">
            <v>6.8340010572805356</v>
          </cell>
          <cell r="M85">
            <v>7.0715751623097054</v>
          </cell>
          <cell r="N85">
            <v>7.3249875410074861</v>
          </cell>
        </row>
      </sheetData>
      <sheetData sheetId="17">
        <row r="1">
          <cell r="A1" t="str">
            <v>Lubrizol Corp.</v>
          </cell>
          <cell r="Q1" t="str">
            <v>Preliminary Draft - Confidential</v>
          </cell>
        </row>
        <row r="2">
          <cell r="A2" t="str">
            <v>Discounted Cash Flow Analysis - Consolidated Normalized</v>
          </cell>
          <cell r="Q2" t="str">
            <v>($ in millions)</v>
          </cell>
        </row>
        <row r="4">
          <cell r="B4" t="str">
            <v>Assumptions</v>
          </cell>
        </row>
        <row r="6">
          <cell r="B6" t="str">
            <v>Valuation Date</v>
          </cell>
          <cell r="E6">
            <v>40178</v>
          </cell>
        </row>
        <row r="7">
          <cell r="B7" t="str">
            <v>Stub Year</v>
          </cell>
          <cell r="E7">
            <v>1</v>
          </cell>
        </row>
        <row r="8">
          <cell r="B8" t="str">
            <v>Terminal EBITDA Multiple</v>
          </cell>
          <cell r="E8">
            <v>6</v>
          </cell>
        </row>
        <row r="9">
          <cell r="B9" t="str">
            <v>Terminal Growth Rate</v>
          </cell>
          <cell r="E9">
            <v>0.03</v>
          </cell>
        </row>
        <row r="10">
          <cell r="B10" t="str">
            <v>Discount Rate</v>
          </cell>
          <cell r="E10">
            <v>0.1</v>
          </cell>
        </row>
        <row r="11">
          <cell r="B11" t="str">
            <v>Tax Rate</v>
          </cell>
          <cell r="E11">
            <v>0.32500000000000001</v>
          </cell>
        </row>
        <row r="13">
          <cell r="K13" t="str">
            <v xml:space="preserve">Terminal </v>
          </cell>
          <cell r="L13" t="str">
            <v xml:space="preserve"> '09E-'13E</v>
          </cell>
        </row>
        <row r="14">
          <cell r="F14">
            <v>0.50277777777777777</v>
          </cell>
          <cell r="G14">
            <v>1.5027777777777778</v>
          </cell>
          <cell r="H14">
            <v>2.5027777777777778</v>
          </cell>
          <cell r="I14">
            <v>3.5027777777777778</v>
          </cell>
          <cell r="K14">
            <v>3.5027777777777778</v>
          </cell>
        </row>
        <row r="15">
          <cell r="F15">
            <v>40360.5</v>
          </cell>
          <cell r="G15">
            <v>40725</v>
          </cell>
          <cell r="H15">
            <v>41091</v>
          </cell>
          <cell r="I15">
            <v>41456</v>
          </cell>
          <cell r="K15">
            <v>41821</v>
          </cell>
        </row>
        <row r="16">
          <cell r="F16">
            <v>40543</v>
          </cell>
        </row>
        <row r="18">
          <cell r="E18" t="str">
            <v>2009E</v>
          </cell>
          <cell r="F18" t="str">
            <v>2010E</v>
          </cell>
          <cell r="G18" t="str">
            <v>2011E</v>
          </cell>
          <cell r="H18" t="str">
            <v>2012E</v>
          </cell>
          <cell r="I18" t="str">
            <v>2013E</v>
          </cell>
          <cell r="K18" t="str">
            <v>2013E</v>
          </cell>
          <cell r="L18" t="str">
            <v>CAGR</v>
          </cell>
        </row>
        <row r="19">
          <cell r="B19" t="str">
            <v>Revenue</v>
          </cell>
          <cell r="E19">
            <v>4586</v>
          </cell>
          <cell r="F19">
            <v>4972.1632475316692</v>
          </cell>
          <cell r="G19">
            <v>5353.3517673419738</v>
          </cell>
          <cell r="H19">
            <v>5739.4522966575496</v>
          </cell>
          <cell r="I19">
            <v>6087.8158014372348</v>
          </cell>
          <cell r="L19">
            <v>7.338831519700606E-2</v>
          </cell>
        </row>
        <row r="20">
          <cell r="B20" t="str">
            <v>% Growth</v>
          </cell>
          <cell r="F20">
            <v>8.420480757341231E-2</v>
          </cell>
          <cell r="G20">
            <v>7.6664522227732235E-2</v>
          </cell>
          <cell r="H20">
            <v>7.2123138193715519E-2</v>
          </cell>
          <cell r="I20">
            <v>6.0696297621039452E-2</v>
          </cell>
        </row>
        <row r="22">
          <cell r="B22" t="str">
            <v>EBITDA</v>
          </cell>
          <cell r="E22">
            <v>1030</v>
          </cell>
          <cell r="F22">
            <v>1093.1423953085355</v>
          </cell>
          <cell r="G22">
            <v>1173.4166304351954</v>
          </cell>
          <cell r="H22">
            <v>1270.1631714808668</v>
          </cell>
          <cell r="I22">
            <v>1364.9931759771853</v>
          </cell>
          <cell r="K22">
            <v>1225.4288433004458</v>
          </cell>
          <cell r="L22">
            <v>7.2934756207994056E-2</v>
          </cell>
        </row>
        <row r="23">
          <cell r="B23" t="str">
            <v>% Growth</v>
          </cell>
          <cell r="F23">
            <v>6.130329641605381E-2</v>
          </cell>
          <cell r="G23">
            <v>7.3434380983826708E-2</v>
          </cell>
          <cell r="H23">
            <v>8.2448585213753312E-2</v>
          </cell>
          <cell r="I23">
            <v>7.4659702489844104E-2</v>
          </cell>
        </row>
        <row r="24">
          <cell r="B24" t="str">
            <v>% Margin</v>
          </cell>
          <cell r="E24">
            <v>0.22459659834278239</v>
          </cell>
          <cell r="F24">
            <v>0.21985247484607512</v>
          </cell>
          <cell r="G24">
            <v>0.21919288726618014</v>
          </cell>
          <cell r="H24">
            <v>0.22130389901847675</v>
          </cell>
          <cell r="I24">
            <v>0.22421722675231606</v>
          </cell>
        </row>
        <row r="26">
          <cell r="B26" t="str">
            <v>D&amp;A</v>
          </cell>
          <cell r="E26">
            <v>170.3</v>
          </cell>
          <cell r="F26">
            <v>172.40827219873546</v>
          </cell>
          <cell r="G26">
            <v>183.48510047305956</v>
          </cell>
          <cell r="H26">
            <v>191.4329986434513</v>
          </cell>
          <cell r="I26">
            <v>200.28599172236261</v>
          </cell>
          <cell r="K26">
            <v>391.1</v>
          </cell>
        </row>
        <row r="28">
          <cell r="B28" t="str">
            <v>Restructuring Costs</v>
          </cell>
          <cell r="E28">
            <v>-30.4</v>
          </cell>
          <cell r="F28">
            <v>-0.7</v>
          </cell>
          <cell r="G28">
            <v>0</v>
          </cell>
          <cell r="H28">
            <v>0</v>
          </cell>
          <cell r="I28">
            <v>0</v>
          </cell>
        </row>
        <row r="30">
          <cell r="B30" t="str">
            <v>EBIT</v>
          </cell>
          <cell r="E30">
            <v>829.30000000000007</v>
          </cell>
          <cell r="F30">
            <v>920.73412310980007</v>
          </cell>
          <cell r="G30">
            <v>989.93152996213587</v>
          </cell>
          <cell r="H30">
            <v>1078.7301728374155</v>
          </cell>
          <cell r="I30">
            <v>1164.7071842548226</v>
          </cell>
          <cell r="K30">
            <v>834.32884330044578</v>
          </cell>
          <cell r="L30">
            <v>8.8619908197110409E-2</v>
          </cell>
        </row>
        <row r="31">
          <cell r="B31" t="str">
            <v>% Growth</v>
          </cell>
          <cell r="F31">
            <v>0.11025457989846865</v>
          </cell>
          <cell r="G31">
            <v>7.51546023064944E-2</v>
          </cell>
          <cell r="H31">
            <v>8.9701802789003082E-2</v>
          </cell>
          <cell r="I31">
            <v>7.9702054862579086E-2</v>
          </cell>
        </row>
        <row r="32">
          <cell r="B32" t="str">
            <v>% Margin</v>
          </cell>
          <cell r="E32">
            <v>0.18083296990841694</v>
          </cell>
          <cell r="F32">
            <v>0.18517777419453799</v>
          </cell>
          <cell r="G32">
            <v>0.18491807992166615</v>
          </cell>
          <cell r="H32">
            <v>0.18795001980687759</v>
          </cell>
          <cell r="I32">
            <v>0.19131774387455253</v>
          </cell>
        </row>
        <row r="34">
          <cell r="B34" t="str">
            <v>Less: Unlevered Taxes</v>
          </cell>
          <cell r="E34">
            <v>-269.52250000000004</v>
          </cell>
          <cell r="F34">
            <v>-299.23859001068502</v>
          </cell>
          <cell r="G34">
            <v>-321.72774723769419</v>
          </cell>
          <cell r="H34">
            <v>-350.58730617216003</v>
          </cell>
          <cell r="I34">
            <v>-378.52983488281734</v>
          </cell>
          <cell r="K34">
            <v>-271.15687407264488</v>
          </cell>
        </row>
        <row r="35">
          <cell r="B35" t="str">
            <v>Plus: D&amp;A</v>
          </cell>
          <cell r="E35">
            <v>170.3</v>
          </cell>
          <cell r="F35">
            <v>172.40827219873546</v>
          </cell>
          <cell r="G35">
            <v>183.48510047305956</v>
          </cell>
          <cell r="H35">
            <v>191.4329986434513</v>
          </cell>
          <cell r="I35">
            <v>200.28599172236261</v>
          </cell>
          <cell r="K35">
            <v>391.1</v>
          </cell>
        </row>
        <row r="36">
          <cell r="B36" t="str">
            <v>Less: Capital Expenditures &amp; Acquisitions</v>
          </cell>
          <cell r="E36">
            <v>-140</v>
          </cell>
          <cell r="F36">
            <v>-305.89999999999998</v>
          </cell>
          <cell r="G36">
            <v>-408.2</v>
          </cell>
          <cell r="H36">
            <v>-341.4</v>
          </cell>
          <cell r="I36">
            <v>-391.1</v>
          </cell>
          <cell r="K36">
            <v>-391.1</v>
          </cell>
        </row>
        <row r="37">
          <cell r="B37" t="str">
            <v>(Increase)/Decrease in NWC</v>
          </cell>
          <cell r="E37">
            <v>210</v>
          </cell>
          <cell r="F37">
            <v>-106.40755938406855</v>
          </cell>
          <cell r="G37">
            <v>-68.137348081316318</v>
          </cell>
          <cell r="H37">
            <v>-75.605364843492396</v>
          </cell>
          <cell r="I37">
            <v>-61.837204828576716</v>
          </cell>
          <cell r="K37">
            <v>-61.837204828576716</v>
          </cell>
        </row>
        <row r="38">
          <cell r="B38" t="str">
            <v>Unlevered Free Cash Flow</v>
          </cell>
          <cell r="E38">
            <v>800.0775000000001</v>
          </cell>
          <cell r="F38">
            <v>381.59624591378201</v>
          </cell>
          <cell r="G38">
            <v>375.35153511618495</v>
          </cell>
          <cell r="H38">
            <v>502.57050046521448</v>
          </cell>
          <cell r="I38">
            <v>533.52613626579114</v>
          </cell>
          <cell r="K38">
            <v>501.33476439922418</v>
          </cell>
          <cell r="L38">
            <v>-9.6338227948969957E-2</v>
          </cell>
        </row>
        <row r="39">
          <cell r="B39" t="str">
            <v>% Growth</v>
          </cell>
          <cell r="F39">
            <v>-0.5230508970521206</v>
          </cell>
          <cell r="G39">
            <v>-1.6364707107228704E-2</v>
          </cell>
          <cell r="H39">
            <v>0.33893284946776792</v>
          </cell>
          <cell r="I39">
            <v>6.1594613635145512E-2</v>
          </cell>
        </row>
        <row r="40">
          <cell r="B40" t="str">
            <v>% of Revenue</v>
          </cell>
          <cell r="E40">
            <v>0.17446085913650242</v>
          </cell>
          <cell r="F40">
            <v>7.6746523980928794E-2</v>
          </cell>
          <cell r="G40">
            <v>7.011523834581733E-2</v>
          </cell>
          <cell r="H40">
            <v>8.756419157937656E-2</v>
          </cell>
          <cell r="I40">
            <v>8.7638350710255428E-2</v>
          </cell>
        </row>
        <row r="42">
          <cell r="K42" t="str">
            <v>Terminal Year Method</v>
          </cell>
        </row>
        <row r="43">
          <cell r="K43" t="str">
            <v>EBITDA</v>
          </cell>
          <cell r="L43" t="str">
            <v>Perp. G.</v>
          </cell>
        </row>
        <row r="44">
          <cell r="B44" t="str">
            <v>Terminal Value</v>
          </cell>
          <cell r="K44">
            <v>7352.5730598026748</v>
          </cell>
          <cell r="L44">
            <v>7376.7829618742981</v>
          </cell>
        </row>
        <row r="45">
          <cell r="B45" t="str">
            <v>Implied Perpetuity Growth Rate / Term. EBITDA Multiple</v>
          </cell>
          <cell r="K45">
            <v>2.978422293933838E-2</v>
          </cell>
          <cell r="L45">
            <v>6.019756269165673</v>
          </cell>
        </row>
        <row r="46">
          <cell r="B46" t="str">
            <v>PV of Unlevered Free Cash Flow</v>
          </cell>
          <cell r="F46">
            <v>363.74143120081123</v>
          </cell>
          <cell r="G46">
            <v>325.26264474222342</v>
          </cell>
          <cell r="H46">
            <v>395.91349068193409</v>
          </cell>
          <cell r="I46">
            <v>382.09057197584514</v>
          </cell>
          <cell r="K46">
            <v>5265.6255335064543</v>
          </cell>
          <cell r="L46">
            <v>5282.96371940072</v>
          </cell>
        </row>
        <row r="47">
          <cell r="B47" t="str">
            <v>Total Enterprise Value</v>
          </cell>
          <cell r="K47">
            <v>6732.6336721072676</v>
          </cell>
          <cell r="L47">
            <v>6749.9718580015342</v>
          </cell>
        </row>
        <row r="48">
          <cell r="B48" t="str">
            <v>Terminal Value (% of total value)</v>
          </cell>
          <cell r="K48">
            <v>0.78210486266637314</v>
          </cell>
          <cell r="L48">
            <v>0.78266455483635877</v>
          </cell>
        </row>
        <row r="49">
          <cell r="B49" t="str">
            <v>Plus: 2009E Cash</v>
          </cell>
          <cell r="K49">
            <v>991</v>
          </cell>
          <cell r="L49">
            <v>991</v>
          </cell>
        </row>
        <row r="50">
          <cell r="B50" t="str">
            <v>Less: 2009E Debt</v>
          </cell>
          <cell r="K50">
            <v>1390.3</v>
          </cell>
          <cell r="L50">
            <v>1390.3</v>
          </cell>
        </row>
        <row r="51">
          <cell r="B51" t="str">
            <v>Less: 2009E Minority Interest</v>
          </cell>
          <cell r="K51">
            <v>68.099999999999994</v>
          </cell>
          <cell r="L51">
            <v>68.099999999999994</v>
          </cell>
        </row>
        <row r="52">
          <cell r="B52" t="str">
            <v>Total Equity Value</v>
          </cell>
          <cell r="K52">
            <v>6265.233672107267</v>
          </cell>
          <cell r="L52">
            <v>6282.5718580015337</v>
          </cell>
        </row>
        <row r="53">
          <cell r="B53" t="str">
            <v>2009E Average Shares Outstanding</v>
          </cell>
          <cell r="K53">
            <v>69.638495449371277</v>
          </cell>
          <cell r="L53">
            <v>69.638495449371277</v>
          </cell>
        </row>
        <row r="54">
          <cell r="B54" t="str">
            <v>Value Per Share</v>
          </cell>
          <cell r="K54">
            <v>89.967964294435831</v>
          </cell>
          <cell r="L54">
            <v>90.216938454236157</v>
          </cell>
        </row>
        <row r="57">
          <cell r="A57" t="str">
            <v>Lubrizol Corp.</v>
          </cell>
          <cell r="Q57" t="str">
            <v>Preliminary Draft - Confidential</v>
          </cell>
        </row>
        <row r="58">
          <cell r="A58" t="str">
            <v>Discounted Cash Flow Analysis - Consolidated Normalized Sensitivity</v>
          </cell>
          <cell r="Q58" t="str">
            <v>($ in millions)</v>
          </cell>
        </row>
        <row r="61">
          <cell r="B61" t="str">
            <v>Implied Per Share Value</v>
          </cell>
          <cell r="I61" t="str">
            <v>Implied Perpetuity Growth Rate</v>
          </cell>
        </row>
        <row r="64">
          <cell r="B64" t="str">
            <v>Discount</v>
          </cell>
          <cell r="C64" t="str">
            <v>Terminal EBITDA Multiple</v>
          </cell>
          <cell r="I64" t="str">
            <v>Discount</v>
          </cell>
          <cell r="J64" t="str">
            <v>Terminal EBITDA Multiple</v>
          </cell>
        </row>
        <row r="65">
          <cell r="B65" t="str">
            <v>Rate</v>
          </cell>
          <cell r="C65" t="str">
            <v>5.0x</v>
          </cell>
          <cell r="D65" t="str">
            <v>5.5x</v>
          </cell>
          <cell r="E65" t="str">
            <v>6.0x</v>
          </cell>
          <cell r="F65" t="str">
            <v>6.5x</v>
          </cell>
          <cell r="G65" t="str">
            <v>7.0x</v>
          </cell>
          <cell r="I65" t="str">
            <v>Rate</v>
          </cell>
          <cell r="J65" t="str">
            <v>5.0x</v>
          </cell>
          <cell r="K65" t="str">
            <v>5.5x</v>
          </cell>
          <cell r="L65" t="str">
            <v>6.0x</v>
          </cell>
          <cell r="M65" t="str">
            <v>6.5x</v>
          </cell>
          <cell r="N65" t="str">
            <v>7.0x</v>
          </cell>
        </row>
        <row r="66">
          <cell r="B66">
            <v>89.967964294435831</v>
          </cell>
          <cell r="C66">
            <v>5</v>
          </cell>
          <cell r="D66">
            <v>5.5</v>
          </cell>
          <cell r="E66">
            <v>6</v>
          </cell>
          <cell r="F66">
            <v>6.5</v>
          </cell>
          <cell r="G66">
            <v>7</v>
          </cell>
          <cell r="I66">
            <v>2.978422293933838E-2</v>
          </cell>
          <cell r="J66">
            <v>5</v>
          </cell>
          <cell r="K66">
            <v>5.5</v>
          </cell>
          <cell r="L66">
            <v>6</v>
          </cell>
          <cell r="M66">
            <v>6.5</v>
          </cell>
          <cell r="N66">
            <v>7</v>
          </cell>
        </row>
        <row r="67">
          <cell r="B67">
            <v>0.09</v>
          </cell>
          <cell r="C67">
            <v>79.812319058982212</v>
          </cell>
          <cell r="D67">
            <v>86.318288480589871</v>
          </cell>
          <cell r="E67">
            <v>92.824257902197502</v>
          </cell>
          <cell r="F67">
            <v>99.330227323805161</v>
          </cell>
          <cell r="G67">
            <v>105.83619674541278</v>
          </cell>
          <cell r="I67">
            <v>0.09</v>
          </cell>
          <cell r="J67">
            <v>7.5595344317078636E-3</v>
          </cell>
          <cell r="K67">
            <v>1.4535244010663655E-2</v>
          </cell>
          <cell r="L67">
            <v>2.0422548185344388E-2</v>
          </cell>
          <cell r="M67">
            <v>2.5457744856531447E-2</v>
          </cell>
          <cell r="N67">
            <v>2.9813346149936314E-2</v>
          </cell>
        </row>
        <row r="68">
          <cell r="B68">
            <v>9.5000000000000001E-2</v>
          </cell>
          <cell r="C68">
            <v>78.576802429671062</v>
          </cell>
          <cell r="D68">
            <v>84.979305895723627</v>
          </cell>
          <cell r="E68">
            <v>91.38180936177622</v>
          </cell>
          <cell r="F68">
            <v>97.784312827828771</v>
          </cell>
          <cell r="G68">
            <v>104.18681629388135</v>
          </cell>
          <cell r="I68">
            <v>9.5000000000000001E-2</v>
          </cell>
          <cell r="J68">
            <v>1.2181367158458821E-2</v>
          </cell>
          <cell r="K68">
            <v>1.9189075405207992E-2</v>
          </cell>
          <cell r="L68">
            <v>2.5103385562341377E-2</v>
          </cell>
          <cell r="M68">
            <v>3.0161679465965079E-2</v>
          </cell>
          <cell r="N68">
            <v>3.4537260581816762E-2</v>
          </cell>
        </row>
        <row r="69">
          <cell r="B69">
            <v>0.1</v>
          </cell>
          <cell r="C69">
            <v>77.36567801697818</v>
          </cell>
          <cell r="D69">
            <v>83.666821155707012</v>
          </cell>
          <cell r="E69">
            <v>89.967964294435831</v>
          </cell>
          <cell r="F69">
            <v>96.269107433164663</v>
          </cell>
          <cell r="G69">
            <v>102.57025057189348</v>
          </cell>
          <cell r="I69">
            <v>0.1</v>
          </cell>
          <cell r="J69">
            <v>1.6803199885209778E-2</v>
          </cell>
          <cell r="K69">
            <v>2.3842906799752331E-2</v>
          </cell>
          <cell r="L69">
            <v>2.978422293933838E-2</v>
          </cell>
          <cell r="M69">
            <v>3.4865614075398711E-2</v>
          </cell>
          <cell r="N69">
            <v>3.9261175013697212E-2</v>
          </cell>
        </row>
        <row r="70">
          <cell r="B70">
            <v>0.10500000000000001</v>
          </cell>
          <cell r="C70">
            <v>76.178350985079774</v>
          </cell>
          <cell r="D70">
            <v>82.380187292389039</v>
          </cell>
          <cell r="E70">
            <v>88.582023599698303</v>
          </cell>
          <cell r="F70">
            <v>94.783859907007553</v>
          </cell>
          <cell r="G70">
            <v>100.9856962143168</v>
          </cell>
          <cell r="I70">
            <v>0.10500000000000001</v>
          </cell>
          <cell r="J70">
            <v>2.1425032611960736E-2</v>
          </cell>
          <cell r="K70">
            <v>2.8496738194296666E-2</v>
          </cell>
          <cell r="L70">
            <v>3.4465060316335373E-2</v>
          </cell>
          <cell r="M70">
            <v>3.9569548684832347E-2</v>
          </cell>
          <cell r="N70">
            <v>4.3985089445577656E-2</v>
          </cell>
        </row>
        <row r="71">
          <cell r="B71">
            <v>0.11000000000000001</v>
          </cell>
          <cell r="C71">
            <v>75.014243665090646</v>
          </cell>
          <cell r="D71">
            <v>81.118776022998674</v>
          </cell>
          <cell r="E71">
            <v>87.223308380906715</v>
          </cell>
          <cell r="F71">
            <v>93.327840738814743</v>
          </cell>
          <cell r="G71">
            <v>99.432373096722756</v>
          </cell>
          <cell r="I71">
            <v>0.11000000000000001</v>
          </cell>
          <cell r="J71">
            <v>2.6046865338711693E-2</v>
          </cell>
          <cell r="K71">
            <v>3.3150569588840988E-2</v>
          </cell>
          <cell r="L71">
            <v>3.9145897693332363E-2</v>
          </cell>
          <cell r="M71">
            <v>4.4273483294265975E-2</v>
          </cell>
          <cell r="N71">
            <v>4.8709003877458107E-2</v>
          </cell>
        </row>
        <row r="74">
          <cell r="B74" t="str">
            <v>Implied Per Share Value</v>
          </cell>
          <cell r="I74" t="str">
            <v>Implied Terminal EBITDA Multiple</v>
          </cell>
        </row>
        <row r="77">
          <cell r="B77" t="str">
            <v>Discount</v>
          </cell>
          <cell r="C77" t="str">
            <v>Perpetuity Growth Rate</v>
          </cell>
          <cell r="I77" t="str">
            <v>Discount</v>
          </cell>
          <cell r="J77" t="str">
            <v>Perpetuity Growth Rate</v>
          </cell>
        </row>
        <row r="78">
          <cell r="B78" t="str">
            <v>Rate</v>
          </cell>
          <cell r="C78" t="str">
            <v>2.50%</v>
          </cell>
          <cell r="D78" t="str">
            <v>2.75%</v>
          </cell>
          <cell r="E78" t="str">
            <v>3.00%</v>
          </cell>
          <cell r="F78" t="str">
            <v>3.25%</v>
          </cell>
          <cell r="G78" t="str">
            <v>3.50%</v>
          </cell>
          <cell r="I78" t="str">
            <v>Rate</v>
          </cell>
          <cell r="J78" t="str">
            <v>2.50%</v>
          </cell>
          <cell r="K78" t="str">
            <v>2.75%</v>
          </cell>
          <cell r="L78" t="str">
            <v>3.00%</v>
          </cell>
          <cell r="M78" t="str">
            <v>3.25%</v>
          </cell>
          <cell r="N78" t="str">
            <v>3.50%</v>
          </cell>
        </row>
        <row r="79">
          <cell r="B79">
            <v>90.216938454236157</v>
          </cell>
          <cell r="C79">
            <v>2.5000000000000001E-2</v>
          </cell>
          <cell r="D79">
            <v>2.75E-2</v>
          </cell>
          <cell r="E79">
            <v>0.03</v>
          </cell>
          <cell r="F79">
            <v>3.2500000000000001E-2</v>
          </cell>
          <cell r="G79">
            <v>3.5000000000000003E-2</v>
          </cell>
          <cell r="I79">
            <v>6.019756269165673</v>
          </cell>
          <cell r="J79">
            <v>2.5000000000000001E-2</v>
          </cell>
          <cell r="K79">
            <v>2.75E-2</v>
          </cell>
          <cell r="L79">
            <v>0.03</v>
          </cell>
          <cell r="M79">
            <v>3.2500000000000001E-2</v>
          </cell>
          <cell r="N79">
            <v>3.5000000000000003E-2</v>
          </cell>
        </row>
        <row r="80">
          <cell r="B80">
            <v>0.09</v>
          </cell>
          <cell r="C80">
            <v>98.697124552027802</v>
          </cell>
          <cell r="D80">
            <v>102.26783692989878</v>
          </cell>
          <cell r="E80">
            <v>106.13610867259229</v>
          </cell>
          <cell r="F80">
            <v>110.34075187117222</v>
          </cell>
          <cell r="G80">
            <v>114.92763536053212</v>
          </cell>
          <cell r="I80">
            <v>0.09</v>
          </cell>
          <cell r="J80">
            <v>6.4513444706891274</v>
          </cell>
          <cell r="K80">
            <v>6.7257626354911233</v>
          </cell>
          <cell r="L80">
            <v>7.0230489806932876</v>
          </cell>
          <cell r="M80">
            <v>7.3461863124347673</v>
          </cell>
          <cell r="N80">
            <v>7.6986997652436564</v>
          </cell>
        </row>
        <row r="81">
          <cell r="B81">
            <v>9.5000000000000001E-2</v>
          </cell>
          <cell r="C81">
            <v>91.260599104248342</v>
          </cell>
          <cell r="D81">
            <v>94.295691075772751</v>
          </cell>
          <cell r="E81">
            <v>97.564251660491337</v>
          </cell>
          <cell r="F81">
            <v>101.09429709198741</v>
          </cell>
          <cell r="G81">
            <v>104.91851297610815</v>
          </cell>
          <cell r="I81">
            <v>9.5000000000000001E-2</v>
          </cell>
          <cell r="J81">
            <v>5.990534151354189</v>
          </cell>
          <cell r="K81">
            <v>6.2275579958251139</v>
          </cell>
          <cell r="L81">
            <v>6.4828144437168795</v>
          </cell>
          <cell r="M81">
            <v>6.7584914074399851</v>
          </cell>
          <cell r="N81">
            <v>7.0571414514733508</v>
          </cell>
        </row>
        <row r="82">
          <cell r="B82">
            <v>0.1</v>
          </cell>
          <cell r="C82">
            <v>84.815711204592077</v>
          </cell>
          <cell r="D82">
            <v>87.423200221661631</v>
          </cell>
          <cell r="E82">
            <v>90.216938454236157</v>
          </cell>
          <cell r="F82">
            <v>93.217620259593957</v>
          </cell>
          <cell r="G82">
            <v>96.449123742287</v>
          </cell>
          <cell r="I82">
            <v>0.1</v>
          </cell>
          <cell r="J82">
            <v>5.591165207930576</v>
          </cell>
          <cell r="K82">
            <v>5.7980712374923478</v>
          </cell>
          <cell r="L82">
            <v>6.019756269165673</v>
          </cell>
          <cell r="M82">
            <v>6.257862414296282</v>
          </cell>
          <cell r="N82">
            <v>6.5142844167446308</v>
          </cell>
        </row>
        <row r="83">
          <cell r="B83">
            <v>0.10500000000000001</v>
          </cell>
          <cell r="C83">
            <v>79.176534262065005</v>
          </cell>
          <cell r="D83">
            <v>81.43753453639502</v>
          </cell>
          <cell r="E83">
            <v>83.849268162347045</v>
          </cell>
          <cell r="F83">
            <v>86.427328245261236</v>
          </cell>
          <cell r="G83">
            <v>89.189535476955044</v>
          </cell>
          <cell r="I83">
            <v>0.10500000000000001</v>
          </cell>
          <cell r="J83">
            <v>5.2417173824349144</v>
          </cell>
          <cell r="K83">
            <v>5.4240021253960666</v>
          </cell>
          <cell r="L83">
            <v>5.6184391845546289</v>
          </cell>
          <cell r="M83">
            <v>5.8262856960689522</v>
          </cell>
          <cell r="N83">
            <v>6.048978386977157</v>
          </cell>
        </row>
        <row r="84">
          <cell r="B84">
            <v>0.11000000000000001</v>
          </cell>
          <cell r="C84">
            <v>74.200888786401748</v>
          </cell>
          <cell r="D84">
            <v>76.177458934441191</v>
          </cell>
          <cell r="E84">
            <v>78.277564716733096</v>
          </cell>
          <cell r="F84">
            <v>80.51316119465676</v>
          </cell>
          <cell r="G84">
            <v>82.89779743777531</v>
          </cell>
          <cell r="I84">
            <v>0.11000000000000001</v>
          </cell>
          <cell r="J84">
            <v>4.9333810658210968</v>
          </cell>
          <cell r="K84">
            <v>5.0952747238569112</v>
          </cell>
          <cell r="L84">
            <v>5.2672867355199644</v>
          </cell>
          <cell r="M84">
            <v>5.4503962963225669</v>
          </cell>
          <cell r="N84">
            <v>5.6457131611786791</v>
          </cell>
        </row>
      </sheetData>
      <sheetData sheetId="18" refreshError="1"/>
      <sheetData sheetId="19">
        <row r="1">
          <cell r="A1" t="str">
            <v>Lubrizol</v>
          </cell>
          <cell r="Q1" t="str">
            <v>Preliminary Draft - Confidential</v>
          </cell>
        </row>
        <row r="2">
          <cell r="A2" t="str">
            <v>AVP - FMC</v>
          </cell>
        </row>
        <row r="6">
          <cell r="C6">
            <v>40225</v>
          </cell>
        </row>
        <row r="7">
          <cell r="C7" t="str">
            <v>Lubrizol</v>
          </cell>
          <cell r="H7" t="str">
            <v>FMC</v>
          </cell>
        </row>
        <row r="9">
          <cell r="D9" t="str">
            <v>Current</v>
          </cell>
          <cell r="I9" t="str">
            <v>Current</v>
          </cell>
          <cell r="J9" t="str">
            <v>Premium to Current</v>
          </cell>
        </row>
        <row r="10">
          <cell r="B10" t="str">
            <v>Share Price</v>
          </cell>
          <cell r="D10" t="str">
            <v>$75.55</v>
          </cell>
          <cell r="I10" t="str">
            <v>$56.48</v>
          </cell>
          <cell r="J10" t="str">
            <v>$62.13</v>
          </cell>
          <cell r="K10" t="str">
            <v>$67.78</v>
          </cell>
          <cell r="L10" t="str">
            <v>$73.42</v>
          </cell>
          <cell r="M10" t="str">
            <v>$79.07</v>
          </cell>
          <cell r="N10" t="str">
            <v>$84.72</v>
          </cell>
        </row>
        <row r="11">
          <cell r="D11">
            <v>75.55</v>
          </cell>
          <cell r="I11">
            <v>56.480000000000004</v>
          </cell>
          <cell r="J11">
            <v>62.128000000000007</v>
          </cell>
          <cell r="K11">
            <v>67.775999999999996</v>
          </cell>
          <cell r="L11">
            <v>73.424000000000007</v>
          </cell>
          <cell r="M11">
            <v>79.072000000000003</v>
          </cell>
          <cell r="N11">
            <v>84.72</v>
          </cell>
        </row>
        <row r="13">
          <cell r="B13" t="str">
            <v>% Premium to Current (02/16/10)</v>
          </cell>
          <cell r="D13">
            <v>0</v>
          </cell>
          <cell r="I13">
            <v>0</v>
          </cell>
          <cell r="J13">
            <v>0.1</v>
          </cell>
          <cell r="K13">
            <v>0.2</v>
          </cell>
          <cell r="L13">
            <v>0.30000000000000004</v>
          </cell>
          <cell r="M13">
            <v>0.4</v>
          </cell>
          <cell r="N13">
            <v>0.5</v>
          </cell>
        </row>
        <row r="14">
          <cell r="B14" t="str">
            <v>% Premium to 52 Wk High</v>
          </cell>
          <cell r="C14">
            <v>85.13</v>
          </cell>
          <cell r="D14">
            <v>-0.11253377187830371</v>
          </cell>
          <cell r="H14">
            <v>57.99</v>
          </cell>
          <cell r="I14">
            <v>-2.6038972236592461E-2</v>
          </cell>
          <cell r="J14">
            <v>7.1357130539748237E-2</v>
          </cell>
          <cell r="K14">
            <v>0.16875323331608882</v>
          </cell>
          <cell r="L14">
            <v>0.26614933609242986</v>
          </cell>
          <cell r="M14">
            <v>0.36354543886877044</v>
          </cell>
          <cell r="N14">
            <v>0.46094154164511125</v>
          </cell>
        </row>
        <row r="15">
          <cell r="B15" t="str">
            <v xml:space="preserve">% Premium to 52 Wk Low </v>
          </cell>
          <cell r="C15">
            <v>23.565000000000001</v>
          </cell>
          <cell r="D15">
            <v>2.2060258858476551</v>
          </cell>
          <cell r="H15">
            <v>35.270000000000003</v>
          </cell>
          <cell r="I15">
            <v>0.60136092996881207</v>
          </cell>
          <cell r="J15">
            <v>0.76149702296569322</v>
          </cell>
          <cell r="K15">
            <v>0.92163311596257413</v>
          </cell>
          <cell r="L15">
            <v>1.0817692089594555</v>
          </cell>
          <cell r="M15">
            <v>1.2419053019563369</v>
          </cell>
          <cell r="N15">
            <v>1.4020413949532178</v>
          </cell>
        </row>
        <row r="17">
          <cell r="B17" t="str">
            <v>Fully Diluted Shares</v>
          </cell>
          <cell r="D17">
            <v>69.638495449371277</v>
          </cell>
          <cell r="I17">
            <v>73.623330172804529</v>
          </cell>
          <cell r="J17">
            <v>73.729583520731396</v>
          </cell>
          <cell r="K17">
            <v>73.818127977337113</v>
          </cell>
          <cell r="L17">
            <v>73.893050209849648</v>
          </cell>
          <cell r="M17">
            <v>73.957269266288947</v>
          </cell>
          <cell r="N17">
            <v>74.012925781869683</v>
          </cell>
        </row>
        <row r="19">
          <cell r="B19" t="str">
            <v>Implied Equity Value</v>
          </cell>
          <cell r="D19">
            <v>5261.1883312</v>
          </cell>
          <cell r="I19">
            <v>4158.2456881600001</v>
          </cell>
          <cell r="J19">
            <v>4580.6715649760008</v>
          </cell>
          <cell r="K19">
            <v>5003.0974417919997</v>
          </cell>
          <cell r="L19">
            <v>5425.5233186080013</v>
          </cell>
          <cell r="M19">
            <v>5847.9491954240002</v>
          </cell>
          <cell r="N19">
            <v>6270.3750722399991</v>
          </cell>
        </row>
        <row r="20">
          <cell r="B20" t="str">
            <v>Plus: Debt</v>
          </cell>
          <cell r="D20">
            <v>1390.3</v>
          </cell>
          <cell r="I20">
            <v>643.9</v>
          </cell>
          <cell r="J20">
            <v>643.9</v>
          </cell>
          <cell r="K20">
            <v>643.9</v>
          </cell>
          <cell r="L20">
            <v>643.9</v>
          </cell>
          <cell r="M20">
            <v>643.9</v>
          </cell>
          <cell r="N20">
            <v>643.9</v>
          </cell>
        </row>
        <row r="21">
          <cell r="B21" t="str">
            <v>Plus: Minority Interest</v>
          </cell>
          <cell r="D21">
            <v>68.099999999999994</v>
          </cell>
          <cell r="I21">
            <v>0</v>
          </cell>
          <cell r="J21">
            <v>0</v>
          </cell>
          <cell r="K21">
            <v>0</v>
          </cell>
          <cell r="L21">
            <v>0</v>
          </cell>
          <cell r="M21">
            <v>0</v>
          </cell>
          <cell r="N21">
            <v>0</v>
          </cell>
        </row>
        <row r="22">
          <cell r="B22" t="str">
            <v>Less: Unconsolidated Investments</v>
          </cell>
          <cell r="D22">
            <v>-10.7</v>
          </cell>
          <cell r="I22">
            <v>0</v>
          </cell>
          <cell r="J22">
            <v>0</v>
          </cell>
          <cell r="K22">
            <v>0</v>
          </cell>
          <cell r="L22">
            <v>0</v>
          </cell>
          <cell r="M22">
            <v>0</v>
          </cell>
          <cell r="N22">
            <v>0</v>
          </cell>
        </row>
        <row r="23">
          <cell r="B23" t="str">
            <v>Less: Cash</v>
          </cell>
          <cell r="D23">
            <v>-991</v>
          </cell>
          <cell r="I23">
            <v>-76.599999999999994</v>
          </cell>
          <cell r="J23">
            <v>-76.599999999999994</v>
          </cell>
          <cell r="K23">
            <v>-76.599999999999994</v>
          </cell>
          <cell r="L23">
            <v>-76.599999999999994</v>
          </cell>
          <cell r="M23">
            <v>-76.599999999999994</v>
          </cell>
          <cell r="N23">
            <v>-76.599999999999994</v>
          </cell>
        </row>
        <row r="25">
          <cell r="B25" t="str">
            <v>Plus: Net Debt</v>
          </cell>
          <cell r="D25">
            <v>456.69999999999982</v>
          </cell>
          <cell r="I25">
            <v>567.29999999999995</v>
          </cell>
          <cell r="J25">
            <v>567.29999999999995</v>
          </cell>
          <cell r="K25">
            <v>567.29999999999995</v>
          </cell>
          <cell r="L25">
            <v>567.29999999999995</v>
          </cell>
          <cell r="M25">
            <v>567.29999999999995</v>
          </cell>
          <cell r="N25">
            <v>567.29999999999995</v>
          </cell>
        </row>
        <row r="26">
          <cell r="D26">
            <v>0</v>
          </cell>
          <cell r="I26">
            <v>0</v>
          </cell>
          <cell r="J26">
            <v>0</v>
          </cell>
          <cell r="K26">
            <v>0</v>
          </cell>
          <cell r="L26">
            <v>0</v>
          </cell>
          <cell r="M26">
            <v>0</v>
          </cell>
          <cell r="N26">
            <v>0</v>
          </cell>
        </row>
        <row r="27">
          <cell r="B27" t="str">
            <v>Implied TEV</v>
          </cell>
          <cell r="C27" t="b">
            <v>1</v>
          </cell>
          <cell r="D27">
            <v>5717.8883311999998</v>
          </cell>
          <cell r="I27">
            <v>4725.5456881600003</v>
          </cell>
          <cell r="J27">
            <v>5147.971564976001</v>
          </cell>
          <cell r="K27">
            <v>5570.3974417919999</v>
          </cell>
          <cell r="L27">
            <v>5992.8233186080015</v>
          </cell>
          <cell r="M27">
            <v>6415.2491954240004</v>
          </cell>
          <cell r="N27">
            <v>6837.6750722399993</v>
          </cell>
        </row>
        <row r="30">
          <cell r="B30" t="str">
            <v>TEV / EBITDA</v>
          </cell>
          <cell r="C30" t="str">
            <v>Mgmt. Proj.</v>
          </cell>
          <cell r="E30" t="str">
            <v>I/B/E/S</v>
          </cell>
          <cell r="H30" t="str">
            <v>Metric</v>
          </cell>
          <cell r="I30" t="str">
            <v>FMC Implied Multiple</v>
          </cell>
        </row>
        <row r="31">
          <cell r="B31" t="str">
            <v>FY 2009A</v>
          </cell>
          <cell r="C31">
            <v>1030</v>
          </cell>
          <cell r="D31">
            <v>5.5513478943689316</v>
          </cell>
          <cell r="E31">
            <v>1030</v>
          </cell>
          <cell r="F31">
            <v>5.5513478943689316</v>
          </cell>
          <cell r="H31">
            <v>601.80000000000007</v>
          </cell>
          <cell r="I31">
            <v>7.8523524229976731</v>
          </cell>
          <cell r="J31">
            <v>8.5542897390761059</v>
          </cell>
          <cell r="K31">
            <v>9.256227055154536</v>
          </cell>
          <cell r="L31">
            <v>9.9581643712329697</v>
          </cell>
          <cell r="M31">
            <v>10.660101687311398</v>
          </cell>
          <cell r="N31">
            <v>11.362039003389828</v>
          </cell>
        </row>
        <row r="32">
          <cell r="B32" t="str">
            <v>FY 2010E</v>
          </cell>
          <cell r="C32">
            <v>1093.1423953085355</v>
          </cell>
          <cell r="D32">
            <v>5.2306893921044448</v>
          </cell>
          <cell r="E32">
            <v>1093.1423953085355</v>
          </cell>
          <cell r="F32">
            <v>5.2306893921044448</v>
          </cell>
          <cell r="H32">
            <v>630.79999999999995</v>
          </cell>
          <cell r="I32">
            <v>7.4913533420418528</v>
          </cell>
          <cell r="J32">
            <v>8.1610202361699447</v>
          </cell>
          <cell r="K32">
            <v>8.8306871302980348</v>
          </cell>
          <cell r="L32">
            <v>9.5003540244261284</v>
          </cell>
          <cell r="M32">
            <v>10.170020918554219</v>
          </cell>
          <cell r="N32">
            <v>10.839687812682309</v>
          </cell>
        </row>
        <row r="33">
          <cell r="B33" t="str">
            <v>FY 2011E</v>
          </cell>
          <cell r="C33">
            <v>1173.4166304351954</v>
          </cell>
          <cell r="D33">
            <v>4.8728543493365661</v>
          </cell>
          <cell r="E33">
            <v>1173.4166304351954</v>
          </cell>
          <cell r="F33">
            <v>4.8728543493365661</v>
          </cell>
          <cell r="H33">
            <v>706</v>
          </cell>
          <cell r="I33">
            <v>6.693407490311615</v>
          </cell>
          <cell r="J33">
            <v>7.2917444263116158</v>
          </cell>
          <cell r="K33">
            <v>7.8900813623116148</v>
          </cell>
          <cell r="L33">
            <v>8.4884182983116165</v>
          </cell>
          <cell r="M33">
            <v>9.0867552343116156</v>
          </cell>
          <cell r="N33">
            <v>9.6850921703116128</v>
          </cell>
        </row>
        <row r="35">
          <cell r="B35" t="str">
            <v>Price / Earnings</v>
          </cell>
        </row>
        <row r="36">
          <cell r="B36" t="str">
            <v>FY 2009A</v>
          </cell>
          <cell r="C36">
            <v>7.55</v>
          </cell>
          <cell r="D36">
            <v>10.006622516556291</v>
          </cell>
          <cell r="E36">
            <v>7.55</v>
          </cell>
          <cell r="F36">
            <v>10.006622516556291</v>
          </cell>
          <cell r="H36">
            <v>4.1500000000000004</v>
          </cell>
          <cell r="I36">
            <v>13.609638554216867</v>
          </cell>
          <cell r="J36">
            <v>14.970602409638555</v>
          </cell>
          <cell r="K36">
            <v>16.331566265060239</v>
          </cell>
          <cell r="L36">
            <v>17.692530120481926</v>
          </cell>
          <cell r="M36">
            <v>19.053493975903613</v>
          </cell>
          <cell r="N36">
            <v>20.414457831325301</v>
          </cell>
        </row>
        <row r="37">
          <cell r="B37" t="str">
            <v>FY 2010E</v>
          </cell>
          <cell r="C37">
            <v>7.7157064360669727</v>
          </cell>
          <cell r="D37">
            <v>9.7917152014548492</v>
          </cell>
          <cell r="E37">
            <v>7.7157064360669727</v>
          </cell>
          <cell r="F37">
            <v>9.7917152014548492</v>
          </cell>
          <cell r="H37">
            <v>4.3</v>
          </cell>
          <cell r="I37">
            <v>13.134883720930233</v>
          </cell>
          <cell r="J37">
            <v>14.448372093023258</v>
          </cell>
          <cell r="K37">
            <v>15.761860465116278</v>
          </cell>
          <cell r="L37">
            <v>17.075348837209305</v>
          </cell>
          <cell r="M37">
            <v>18.388837209302327</v>
          </cell>
          <cell r="N37">
            <v>19.70232558139535</v>
          </cell>
        </row>
        <row r="38">
          <cell r="B38" t="str">
            <v>FY 2011E</v>
          </cell>
          <cell r="C38">
            <v>8.4512278909852547</v>
          </cell>
          <cell r="D38">
            <v>8.9395293766231987</v>
          </cell>
          <cell r="E38">
            <v>8.4512278909852547</v>
          </cell>
          <cell r="F38">
            <v>8.9395293766231987</v>
          </cell>
          <cell r="H38">
            <v>5</v>
          </cell>
          <cell r="I38">
            <v>11.296000000000001</v>
          </cell>
          <cell r="J38">
            <v>12.425600000000001</v>
          </cell>
          <cell r="K38">
            <v>13.555199999999999</v>
          </cell>
          <cell r="L38">
            <v>14.684800000000001</v>
          </cell>
          <cell r="M38">
            <v>15.814400000000001</v>
          </cell>
          <cell r="N38">
            <v>16.943999999999999</v>
          </cell>
        </row>
        <row r="41">
          <cell r="K41" t="str">
            <v>Basic Shares Outstanding</v>
          </cell>
        </row>
        <row r="42">
          <cell r="I42" t="str">
            <v>Options</v>
          </cell>
          <cell r="K42">
            <v>72.300117</v>
          </cell>
        </row>
        <row r="43">
          <cell r="H43" t="str">
            <v>Share Price</v>
          </cell>
          <cell r="I43">
            <v>56.480000000000004</v>
          </cell>
        </row>
        <row r="44">
          <cell r="H44" t="str">
            <v>#</v>
          </cell>
          <cell r="I44">
            <v>2.492</v>
          </cell>
        </row>
        <row r="45">
          <cell r="H45" t="str">
            <v>$</v>
          </cell>
          <cell r="I45">
            <v>26.49</v>
          </cell>
        </row>
        <row r="46">
          <cell r="H46" t="str">
            <v>ITM</v>
          </cell>
          <cell r="I46">
            <v>2.492</v>
          </cell>
        </row>
        <row r="47">
          <cell r="H47" t="str">
            <v>Proceeds</v>
          </cell>
          <cell r="I47">
            <v>66.013080000000002</v>
          </cell>
          <cell r="J47" t="str">
            <v>Total</v>
          </cell>
          <cell r="K47" t="str">
            <v>FDS</v>
          </cell>
        </row>
        <row r="48">
          <cell r="H48" t="str">
            <v>Treasury Method</v>
          </cell>
          <cell r="I48">
            <v>1.3232131728045327</v>
          </cell>
          <cell r="J48">
            <v>1.3232131728045327</v>
          </cell>
          <cell r="K48">
            <v>73.623330172804529</v>
          </cell>
        </row>
        <row r="50">
          <cell r="H50" t="str">
            <v>Share Price</v>
          </cell>
          <cell r="I50">
            <v>62.128000000000007</v>
          </cell>
        </row>
        <row r="51">
          <cell r="H51" t="str">
            <v>#</v>
          </cell>
          <cell r="I51">
            <v>2.492</v>
          </cell>
        </row>
        <row r="52">
          <cell r="H52" t="str">
            <v>$</v>
          </cell>
          <cell r="I52">
            <v>26.49</v>
          </cell>
        </row>
        <row r="53">
          <cell r="H53" t="str">
            <v>ITM</v>
          </cell>
          <cell r="I53">
            <v>2.492</v>
          </cell>
        </row>
        <row r="54">
          <cell r="H54" t="str">
            <v>Proceeds</v>
          </cell>
          <cell r="I54">
            <v>66.013080000000002</v>
          </cell>
          <cell r="J54" t="str">
            <v>Total</v>
          </cell>
          <cell r="K54" t="str">
            <v>FDS</v>
          </cell>
        </row>
        <row r="55">
          <cell r="H55" t="str">
            <v>Treasury Method</v>
          </cell>
          <cell r="I55">
            <v>1.4294665207313932</v>
          </cell>
          <cell r="J55">
            <v>1.4294665207313932</v>
          </cell>
          <cell r="K55">
            <v>73.729583520731396</v>
          </cell>
        </row>
        <row r="57">
          <cell r="H57" t="str">
            <v>Share Price</v>
          </cell>
          <cell r="I57">
            <v>67.775999999999996</v>
          </cell>
        </row>
        <row r="58">
          <cell r="H58" t="str">
            <v>#</v>
          </cell>
          <cell r="I58">
            <v>2.492</v>
          </cell>
        </row>
        <row r="59">
          <cell r="H59" t="str">
            <v>$</v>
          </cell>
          <cell r="I59">
            <v>26.49</v>
          </cell>
        </row>
        <row r="60">
          <cell r="H60" t="str">
            <v>ITM</v>
          </cell>
          <cell r="I60">
            <v>2.492</v>
          </cell>
        </row>
        <row r="61">
          <cell r="H61" t="str">
            <v>Proceeds</v>
          </cell>
          <cell r="I61">
            <v>66.013080000000002</v>
          </cell>
          <cell r="J61" t="str">
            <v>Total</v>
          </cell>
          <cell r="K61" t="str">
            <v>FDS</v>
          </cell>
        </row>
        <row r="62">
          <cell r="H62" t="str">
            <v>Treasury Method</v>
          </cell>
          <cell r="I62">
            <v>1.5180109773371104</v>
          </cell>
          <cell r="J62">
            <v>1.5180109773371104</v>
          </cell>
          <cell r="K62">
            <v>73.818127977337113</v>
          </cell>
        </row>
        <row r="64">
          <cell r="H64" t="str">
            <v>Share Price</v>
          </cell>
          <cell r="I64">
            <v>73.424000000000007</v>
          </cell>
        </row>
        <row r="65">
          <cell r="H65" t="str">
            <v>#</v>
          </cell>
          <cell r="I65">
            <v>2.492</v>
          </cell>
        </row>
        <row r="66">
          <cell r="H66" t="str">
            <v>$</v>
          </cell>
          <cell r="I66">
            <v>26.49</v>
          </cell>
        </row>
        <row r="67">
          <cell r="H67" t="str">
            <v>ITM</v>
          </cell>
          <cell r="I67">
            <v>2.492</v>
          </cell>
        </row>
        <row r="68">
          <cell r="H68" t="str">
            <v>Proceeds</v>
          </cell>
          <cell r="I68">
            <v>66.013080000000002</v>
          </cell>
          <cell r="J68" t="str">
            <v>Total</v>
          </cell>
          <cell r="K68" t="str">
            <v>FDS</v>
          </cell>
        </row>
        <row r="69">
          <cell r="H69" t="str">
            <v>Treasury Method</v>
          </cell>
          <cell r="I69">
            <v>1.5929332098496405</v>
          </cell>
          <cell r="J69">
            <v>1.5929332098496405</v>
          </cell>
          <cell r="K69">
            <v>73.893050209849648</v>
          </cell>
        </row>
        <row r="72">
          <cell r="H72" t="str">
            <v>Share Price</v>
          </cell>
          <cell r="I72">
            <v>79.072000000000003</v>
          </cell>
        </row>
        <row r="73">
          <cell r="H73" t="str">
            <v>#</v>
          </cell>
          <cell r="I73">
            <v>2.492</v>
          </cell>
        </row>
        <row r="74">
          <cell r="H74" t="str">
            <v>$</v>
          </cell>
          <cell r="I74">
            <v>26.49</v>
          </cell>
        </row>
        <row r="75">
          <cell r="H75" t="str">
            <v>ITM</v>
          </cell>
          <cell r="I75">
            <v>2.492</v>
          </cell>
        </row>
        <row r="76">
          <cell r="H76" t="str">
            <v>Proceeds</v>
          </cell>
          <cell r="I76">
            <v>66.013080000000002</v>
          </cell>
          <cell r="J76" t="str">
            <v>Total</v>
          </cell>
          <cell r="K76" t="str">
            <v>FDS</v>
          </cell>
        </row>
        <row r="77">
          <cell r="H77" t="str">
            <v>Treasury Method</v>
          </cell>
          <cell r="I77">
            <v>1.6571522662889517</v>
          </cell>
          <cell r="J77">
            <v>1.6571522662889517</v>
          </cell>
          <cell r="K77">
            <v>73.957269266288947</v>
          </cell>
        </row>
        <row r="79">
          <cell r="H79" t="str">
            <v>Share Price</v>
          </cell>
          <cell r="I79">
            <v>84.72</v>
          </cell>
        </row>
        <row r="80">
          <cell r="H80" t="str">
            <v>#</v>
          </cell>
          <cell r="I80">
            <v>2.492</v>
          </cell>
        </row>
        <row r="81">
          <cell r="H81" t="str">
            <v>$</v>
          </cell>
          <cell r="I81">
            <v>26.49</v>
          </cell>
        </row>
        <row r="82">
          <cell r="H82" t="str">
            <v>ITM</v>
          </cell>
          <cell r="I82">
            <v>2.492</v>
          </cell>
        </row>
        <row r="83">
          <cell r="H83" t="str">
            <v>Proceeds</v>
          </cell>
          <cell r="I83">
            <v>66.013080000000002</v>
          </cell>
          <cell r="J83" t="str">
            <v>Total</v>
          </cell>
          <cell r="K83" t="str">
            <v>FDS</v>
          </cell>
        </row>
        <row r="84">
          <cell r="H84" t="str">
            <v>Treasury Method</v>
          </cell>
          <cell r="I84">
            <v>1.7128087818696884</v>
          </cell>
          <cell r="J84">
            <v>1.7128087818696884</v>
          </cell>
          <cell r="K84">
            <v>74.012925781869683</v>
          </cell>
        </row>
      </sheetData>
      <sheetData sheetId="20">
        <row r="1">
          <cell r="A1" t="str">
            <v>Lubrizol</v>
          </cell>
          <cell r="M1" t="str">
            <v>Preliminary Draft - Confidential</v>
          </cell>
        </row>
        <row r="2">
          <cell r="A2" t="str">
            <v>Combination Analysis - FMC</v>
          </cell>
        </row>
        <row r="5">
          <cell r="J5" t="str">
            <v>Pro Forma (1)</v>
          </cell>
        </row>
        <row r="6">
          <cell r="D6" t="str">
            <v>Financial Statistics</v>
          </cell>
          <cell r="F6" t="str">
            <v>Lubrizol</v>
          </cell>
          <cell r="H6" t="str">
            <v>FMC</v>
          </cell>
          <cell r="J6" t="str">
            <v>Pre-Synergy</v>
          </cell>
        </row>
        <row r="8">
          <cell r="D8" t="str">
            <v>2008 Revenue</v>
          </cell>
          <cell r="F8">
            <v>5027.8009298800007</v>
          </cell>
          <cell r="H8">
            <v>3115.3</v>
          </cell>
          <cell r="J8">
            <v>8143.1009298800009</v>
          </cell>
        </row>
        <row r="10">
          <cell r="D10" t="str">
            <v>2009A Revenue</v>
          </cell>
          <cell r="F10">
            <v>4586</v>
          </cell>
          <cell r="H10">
            <v>2826.2</v>
          </cell>
          <cell r="J10">
            <v>7412.2</v>
          </cell>
          <cell r="N10">
            <v>0.38129030517255336</v>
          </cell>
        </row>
        <row r="11">
          <cell r="D11" t="str">
            <v>% Growth</v>
          </cell>
          <cell r="F11">
            <v>-8.7871603518428376E-2</v>
          </cell>
          <cell r="H11">
            <v>-9.2800051359419711E-2</v>
          </cell>
          <cell r="J11">
            <v>-8.9757076103288758E-2</v>
          </cell>
        </row>
        <row r="13">
          <cell r="D13" t="str">
            <v>2010E Revenue</v>
          </cell>
          <cell r="F13">
            <v>4972.1632475316692</v>
          </cell>
          <cell r="H13">
            <v>2907.7</v>
          </cell>
          <cell r="J13">
            <v>7879.863247531669</v>
          </cell>
          <cell r="N13">
            <v>0.36900386576008454</v>
          </cell>
        </row>
        <row r="14">
          <cell r="D14" t="str">
            <v>% Growth</v>
          </cell>
          <cell r="F14">
            <v>8.420480757341231E-2</v>
          </cell>
          <cell r="H14">
            <v>2.8837308046139709E-2</v>
          </cell>
          <cell r="J14">
            <v>6.3093716782017362E-2</v>
          </cell>
        </row>
        <row r="16">
          <cell r="D16" t="str">
            <v>2011E Revenue</v>
          </cell>
          <cell r="F16">
            <v>5353.3517673419738</v>
          </cell>
          <cell r="H16">
            <v>3142.7</v>
          </cell>
          <cell r="J16">
            <v>8496.0517673419745</v>
          </cell>
          <cell r="N16">
            <v>0.36990123013141746</v>
          </cell>
        </row>
        <row r="17">
          <cell r="D17" t="str">
            <v>% Growth</v>
          </cell>
          <cell r="F17">
            <v>7.6664522227732235E-2</v>
          </cell>
          <cell r="H17">
            <v>8.0819892010867811E-2</v>
          </cell>
          <cell r="J17">
            <v>7.8197869741371884E-2</v>
          </cell>
        </row>
        <row r="19">
          <cell r="D19" t="str">
            <v>2008 EBITDA</v>
          </cell>
          <cell r="F19">
            <v>651.84633351860998</v>
          </cell>
          <cell r="H19">
            <v>677</v>
          </cell>
          <cell r="J19">
            <v>1328.84633351861</v>
          </cell>
        </row>
        <row r="21">
          <cell r="D21" t="str">
            <v>2009A EBITDA</v>
          </cell>
          <cell r="F21">
            <v>1030</v>
          </cell>
          <cell r="H21">
            <v>601.80000000000007</v>
          </cell>
          <cell r="J21">
            <v>1631.8000000000002</v>
          </cell>
          <cell r="N21">
            <v>0.36879519548964335</v>
          </cell>
        </row>
        <row r="22">
          <cell r="D22" t="str">
            <v>% Growth</v>
          </cell>
          <cell r="F22">
            <v>0.58012701312616022</v>
          </cell>
          <cell r="H22">
            <v>-0.11107828655834551</v>
          </cell>
          <cell r="J22">
            <v>0.22798246782922504</v>
          </cell>
        </row>
        <row r="23">
          <cell r="D23" t="str">
            <v>% Margin</v>
          </cell>
          <cell r="F23">
            <v>0.22459659834278239</v>
          </cell>
          <cell r="H23">
            <v>0.21293609794069779</v>
          </cell>
          <cell r="J23">
            <v>0.22015056258600688</v>
          </cell>
        </row>
        <row r="25">
          <cell r="D25" t="str">
            <v>2010E EBITDA</v>
          </cell>
          <cell r="F25">
            <v>1093.1423953085355</v>
          </cell>
          <cell r="H25">
            <v>630.79999999999995</v>
          </cell>
          <cell r="J25">
            <v>1723.9423953085354</v>
          </cell>
          <cell r="N25">
            <v>0.36590549760631946</v>
          </cell>
        </row>
        <row r="26">
          <cell r="D26" t="str">
            <v>% Growth</v>
          </cell>
          <cell r="F26">
            <v>6.130329641605381E-2</v>
          </cell>
          <cell r="H26">
            <v>4.8188767032236512E-2</v>
          </cell>
          <cell r="J26">
            <v>5.6466720988194163E-2</v>
          </cell>
        </row>
        <row r="27">
          <cell r="D27" t="str">
            <v>% Margin</v>
          </cell>
          <cell r="F27">
            <v>0.21985247484607512</v>
          </cell>
          <cell r="H27">
            <v>0.21694122502321422</v>
          </cell>
          <cell r="J27">
            <v>0.2187782124072461</v>
          </cell>
        </row>
        <row r="29">
          <cell r="D29" t="str">
            <v>2011E EBITDA</v>
          </cell>
          <cell r="F29">
            <v>1173.4166304351954</v>
          </cell>
          <cell r="H29">
            <v>706</v>
          </cell>
          <cell r="J29">
            <v>1879.4166304351954</v>
          </cell>
          <cell r="N29">
            <v>0.37564847972879728</v>
          </cell>
        </row>
        <row r="30">
          <cell r="D30" t="str">
            <v>% Growth</v>
          </cell>
          <cell r="F30">
            <v>7.3434380983826708E-2</v>
          </cell>
          <cell r="H30">
            <v>0.11921369689283456</v>
          </cell>
          <cell r="J30">
            <v>9.0185284351589123E-2</v>
          </cell>
        </row>
        <row r="31">
          <cell r="D31" t="str">
            <v>% Margin</v>
          </cell>
          <cell r="F31">
            <v>0.21919288726618014</v>
          </cell>
          <cell r="H31">
            <v>0.22464759601616446</v>
          </cell>
          <cell r="J31">
            <v>0.22121059074280791</v>
          </cell>
        </row>
      </sheetData>
      <sheetData sheetId="21">
        <row r="2">
          <cell r="B2" t="str">
            <v>FY 2005A</v>
          </cell>
          <cell r="C2" t="str">
            <v>FY 2006A</v>
          </cell>
          <cell r="D2" t="str">
            <v>FY 2007A</v>
          </cell>
          <cell r="E2" t="str">
            <v>FY 2008A</v>
          </cell>
          <cell r="F2" t="str">
            <v>FY 2009A</v>
          </cell>
          <cell r="G2" t="str">
            <v>FY 2010E</v>
          </cell>
          <cell r="H2" t="str">
            <v>FY 2011E</v>
          </cell>
          <cell r="I2" t="str">
            <v>'07A - '11E CAGR</v>
          </cell>
        </row>
        <row r="4">
          <cell r="A4" t="str">
            <v>Revenue</v>
          </cell>
          <cell r="B4">
            <v>2146</v>
          </cell>
          <cell r="C4">
            <v>2345.9</v>
          </cell>
          <cell r="D4">
            <v>2632.9</v>
          </cell>
          <cell r="E4">
            <v>3115.3</v>
          </cell>
          <cell r="F4">
            <v>2826.2</v>
          </cell>
          <cell r="G4">
            <v>2907.7</v>
          </cell>
          <cell r="H4">
            <v>3142.7</v>
          </cell>
          <cell r="I4">
            <v>4.5242693135631784E-2</v>
          </cell>
        </row>
        <row r="5">
          <cell r="A5" t="str">
            <v>% Growth</v>
          </cell>
          <cell r="B5">
            <v>4.6216E-2</v>
          </cell>
          <cell r="C5">
            <v>9.31500465983226E-2</v>
          </cell>
          <cell r="E5">
            <v>0.1832200235481789</v>
          </cell>
          <cell r="F5">
            <v>-9.2800051359419711E-2</v>
          </cell>
          <cell r="G5">
            <v>2.8837308046139709E-2</v>
          </cell>
          <cell r="H5">
            <v>8.0819892010867811E-2</v>
          </cell>
        </row>
        <row r="7">
          <cell r="A7" t="str">
            <v>Gross Profit</v>
          </cell>
          <cell r="B7">
            <v>640.5</v>
          </cell>
          <cell r="C7">
            <v>709.4</v>
          </cell>
          <cell r="D7">
            <v>799</v>
          </cell>
          <cell r="E7">
            <v>983</v>
          </cell>
          <cell r="F7">
            <v>882.59999999999991</v>
          </cell>
          <cell r="G7">
            <v>927.4</v>
          </cell>
          <cell r="H7">
            <v>1021</v>
          </cell>
          <cell r="I7">
            <v>6.3211684294848913E-2</v>
          </cell>
        </row>
        <row r="8">
          <cell r="A8" t="str">
            <v xml:space="preserve">% Margin </v>
          </cell>
          <cell r="B8">
            <v>0.2984622553588071</v>
          </cell>
          <cell r="C8">
            <v>0.30239993179589919</v>
          </cell>
          <cell r="D8">
            <v>0.30346765923506397</v>
          </cell>
          <cell r="E8">
            <v>0.31553943440439119</v>
          </cell>
          <cell r="F8">
            <v>0.31229212369966741</v>
          </cell>
          <cell r="G8">
            <v>0.31894624617395195</v>
          </cell>
          <cell r="H8">
            <v>0.32487988035765425</v>
          </cell>
        </row>
        <row r="9">
          <cell r="A9" t="str">
            <v>% Growth</v>
          </cell>
          <cell r="C9">
            <v>0.10757220921155342</v>
          </cell>
          <cell r="E9">
            <v>0.23028785982478106</v>
          </cell>
          <cell r="F9">
            <v>-0.10213631739572748</v>
          </cell>
          <cell r="G9">
            <v>5.0759120779515055E-2</v>
          </cell>
          <cell r="H9">
            <v>0.10092732370066848</v>
          </cell>
        </row>
        <row r="11">
          <cell r="A11" t="str">
            <v>EBITDA</v>
          </cell>
          <cell r="B11">
            <v>412</v>
          </cell>
          <cell r="C11">
            <v>427.4</v>
          </cell>
          <cell r="D11">
            <v>523</v>
          </cell>
          <cell r="E11">
            <v>677</v>
          </cell>
          <cell r="F11">
            <v>601.80000000000007</v>
          </cell>
          <cell r="G11">
            <v>630.79999999999995</v>
          </cell>
          <cell r="H11">
            <v>706</v>
          </cell>
          <cell r="I11">
            <v>7.7893251883829562E-2</v>
          </cell>
        </row>
        <row r="12">
          <cell r="A12" t="str">
            <v xml:space="preserve">% Margin </v>
          </cell>
          <cell r="B12">
            <v>0.19198508853681268</v>
          </cell>
          <cell r="C12">
            <v>0.18219020418602666</v>
          </cell>
          <cell r="D12">
            <v>0.19864028257814575</v>
          </cell>
          <cell r="E12">
            <v>0.21731454434564887</v>
          </cell>
          <cell r="F12">
            <v>0.21293609794069779</v>
          </cell>
          <cell r="G12">
            <v>0.21694122502321422</v>
          </cell>
          <cell r="H12">
            <v>0.22464759601616446</v>
          </cell>
        </row>
        <row r="13">
          <cell r="A13" t="str">
            <v>% Growth</v>
          </cell>
          <cell r="C13">
            <v>3.7378640776698946E-2</v>
          </cell>
          <cell r="E13">
            <v>0.29445506692160617</v>
          </cell>
          <cell r="F13">
            <v>-0.11107828655834551</v>
          </cell>
          <cell r="G13">
            <v>4.8188767032236512E-2</v>
          </cell>
          <cell r="H13">
            <v>0.11921369689283456</v>
          </cell>
        </row>
        <row r="15">
          <cell r="A15" t="str">
            <v>Depreciation and Amortization</v>
          </cell>
          <cell r="B15">
            <v>136.30000000000001</v>
          </cell>
          <cell r="C15">
            <v>131.79999999999995</v>
          </cell>
          <cell r="D15">
            <v>136.19999999999999</v>
          </cell>
          <cell r="E15">
            <v>124.39999999999998</v>
          </cell>
          <cell r="F15">
            <v>127.2</v>
          </cell>
          <cell r="G15">
            <v>124.99999999999994</v>
          </cell>
          <cell r="H15">
            <v>125</v>
          </cell>
        </row>
        <row r="16">
          <cell r="A16" t="str">
            <v>% of Revenue</v>
          </cell>
          <cell r="B16">
            <v>6.3513513513513517E-2</v>
          </cell>
          <cell r="C16">
            <v>5.6183128010571612E-2</v>
          </cell>
          <cell r="D16">
            <v>5.1730031524174859E-2</v>
          </cell>
          <cell r="E16">
            <v>3.9931948768978903E-2</v>
          </cell>
          <cell r="F16">
            <v>4.5007430472011896E-2</v>
          </cell>
          <cell r="G16">
            <v>4.2989304261099821E-2</v>
          </cell>
          <cell r="H16">
            <v>3.9774716008527701E-2</v>
          </cell>
        </row>
        <row r="18">
          <cell r="A18" t="str">
            <v>EBIT</v>
          </cell>
          <cell r="B18">
            <v>275.7</v>
          </cell>
          <cell r="C18">
            <v>295.60000000000002</v>
          </cell>
          <cell r="D18">
            <v>386.8</v>
          </cell>
          <cell r="E18">
            <v>552.6</v>
          </cell>
          <cell r="F18">
            <v>474.6</v>
          </cell>
          <cell r="G18">
            <v>505.8</v>
          </cell>
          <cell r="H18">
            <v>581</v>
          </cell>
          <cell r="I18">
            <v>0.10706320551733373</v>
          </cell>
        </row>
        <row r="19">
          <cell r="A19" t="str">
            <v>% Margin</v>
          </cell>
          <cell r="B19">
            <v>0.12847157502329914</v>
          </cell>
          <cell r="C19">
            <v>0.12600707617545506</v>
          </cell>
          <cell r="D19">
            <v>0.1469102510539709</v>
          </cell>
          <cell r="E19">
            <v>0.17738259557666999</v>
          </cell>
          <cell r="F19">
            <v>0.1679286674686859</v>
          </cell>
          <cell r="G19">
            <v>0.17395192076211441</v>
          </cell>
          <cell r="H19">
            <v>0.18487288000763677</v>
          </cell>
        </row>
        <row r="20">
          <cell r="A20" t="str">
            <v>% Growth</v>
          </cell>
          <cell r="C20">
            <v>7.2179905694595758E-2</v>
          </cell>
          <cell r="E20">
            <v>0.42864529472595669</v>
          </cell>
          <cell r="F20">
            <v>-0.14115092290988052</v>
          </cell>
          <cell r="G20">
            <v>6.5739570164348837E-2</v>
          </cell>
          <cell r="H20">
            <v>0.14867536575721618</v>
          </cell>
        </row>
        <row r="22">
          <cell r="A22" t="str">
            <v>Profit Before Tax from Cont. Ops</v>
          </cell>
          <cell r="D22">
            <v>354</v>
          </cell>
          <cell r="E22">
            <v>525.20000000000005</v>
          </cell>
          <cell r="F22">
            <v>449.7</v>
          </cell>
          <cell r="G22">
            <v>470.8</v>
          </cell>
          <cell r="H22">
            <v>546</v>
          </cell>
        </row>
        <row r="24">
          <cell r="A24" t="str">
            <v>Net Income from Cont. Ops.</v>
          </cell>
          <cell r="B24">
            <v>108.4</v>
          </cell>
          <cell r="C24">
            <v>144.1</v>
          </cell>
          <cell r="D24">
            <v>239.7</v>
          </cell>
          <cell r="E24">
            <v>351.1</v>
          </cell>
          <cell r="F24">
            <v>304.10000000000002</v>
          </cell>
          <cell r="G24">
            <v>314.2</v>
          </cell>
          <cell r="H24">
            <v>365.3</v>
          </cell>
          <cell r="I24">
            <v>0.11108020313255906</v>
          </cell>
        </row>
        <row r="25">
          <cell r="A25" t="str">
            <v xml:space="preserve">% Growth </v>
          </cell>
          <cell r="C25">
            <v>0.3293357933579335</v>
          </cell>
          <cell r="E25">
            <v>0.46474760116812708</v>
          </cell>
          <cell r="F25">
            <v>-0.13386499572771293</v>
          </cell>
          <cell r="G25">
            <v>3.321275896086795E-2</v>
          </cell>
          <cell r="H25">
            <v>0.1626352641629536</v>
          </cell>
        </row>
        <row r="27">
          <cell r="A27" t="str">
            <v>Diluted EPS Excl. Extra Items</v>
          </cell>
          <cell r="B27">
            <v>1.3831469999999999</v>
          </cell>
          <cell r="C27">
            <v>1.8222970000000001</v>
          </cell>
          <cell r="D27">
            <v>3.11</v>
          </cell>
          <cell r="E27">
            <v>4.63</v>
          </cell>
          <cell r="F27">
            <v>4.1500000000000004</v>
          </cell>
          <cell r="G27">
            <v>4.3</v>
          </cell>
          <cell r="H27">
            <v>5</v>
          </cell>
          <cell r="I27">
            <v>0.12603633305166251</v>
          </cell>
        </row>
        <row r="28">
          <cell r="A28" t="str">
            <v xml:space="preserve">% Growth </v>
          </cell>
          <cell r="E28">
            <v>0.4887459807073955</v>
          </cell>
          <cell r="F28">
            <v>-0.10367170626349886</v>
          </cell>
          <cell r="G28">
            <v>3.6144578313252795E-2</v>
          </cell>
          <cell r="H28">
            <v>0.16279069767441867</v>
          </cell>
        </row>
        <row r="30">
          <cell r="A30" t="str">
            <v>Source: UBS, 01/20/10</v>
          </cell>
        </row>
        <row r="32">
          <cell r="L32">
            <v>40225</v>
          </cell>
        </row>
        <row r="33">
          <cell r="S33" t="str">
            <v>'07 -'11E</v>
          </cell>
        </row>
        <row r="34">
          <cell r="L34" t="str">
            <v>Fiscal Year ending Dec. 31</v>
          </cell>
          <cell r="N34" t="str">
            <v>2007A</v>
          </cell>
          <cell r="O34" t="str">
            <v>2008A</v>
          </cell>
          <cell r="P34" t="str">
            <v>2009A</v>
          </cell>
          <cell r="Q34" t="str">
            <v>2010E</v>
          </cell>
          <cell r="R34" t="str">
            <v>2011E</v>
          </cell>
          <cell r="S34" t="str">
            <v>CAGR</v>
          </cell>
        </row>
        <row r="35">
          <cell r="L35" t="str">
            <v>Revenues</v>
          </cell>
          <cell r="N35">
            <v>2632.9</v>
          </cell>
          <cell r="O35">
            <v>3115.3</v>
          </cell>
          <cell r="P35">
            <v>2826.2</v>
          </cell>
          <cell r="Q35">
            <v>2907.7</v>
          </cell>
          <cell r="R35">
            <v>3142.7</v>
          </cell>
          <cell r="S35">
            <v>4.5242693135631784E-2</v>
          </cell>
        </row>
        <row r="36">
          <cell r="L36" t="str">
            <v>% Growth</v>
          </cell>
          <cell r="O36">
            <v>0.1832200235481789</v>
          </cell>
          <cell r="P36">
            <v>-9.2800051359419711E-2</v>
          </cell>
          <cell r="Q36">
            <v>2.8837308046139709E-2</v>
          </cell>
          <cell r="R36">
            <v>8.0819892010867811E-2</v>
          </cell>
        </row>
        <row r="37">
          <cell r="L37" t="str">
            <v>EBITDA</v>
          </cell>
          <cell r="N37">
            <v>523</v>
          </cell>
          <cell r="O37">
            <v>677</v>
          </cell>
          <cell r="P37">
            <v>601.80000000000007</v>
          </cell>
          <cell r="Q37">
            <v>630.79999999999995</v>
          </cell>
          <cell r="R37">
            <v>706</v>
          </cell>
          <cell r="S37">
            <v>7.7893251883829562E-2</v>
          </cell>
        </row>
        <row r="38">
          <cell r="L38" t="str">
            <v>% Margin</v>
          </cell>
          <cell r="O38">
            <v>0.21731454434564887</v>
          </cell>
          <cell r="P38">
            <v>0.21293609794069779</v>
          </cell>
          <cell r="Q38">
            <v>0.21694122502321422</v>
          </cell>
          <cell r="R38">
            <v>0.22464759601616446</v>
          </cell>
        </row>
        <row r="39">
          <cell r="L39" t="str">
            <v>% Growth</v>
          </cell>
          <cell r="O39">
            <v>0.29445506692160617</v>
          </cell>
          <cell r="P39">
            <v>-0.11107828655834551</v>
          </cell>
          <cell r="Q39">
            <v>4.8188767032236512E-2</v>
          </cell>
          <cell r="R39">
            <v>0.11921369689283456</v>
          </cell>
        </row>
        <row r="40">
          <cell r="L40" t="str">
            <v>EPS</v>
          </cell>
          <cell r="N40">
            <v>3.11</v>
          </cell>
          <cell r="O40">
            <v>4.63</v>
          </cell>
          <cell r="P40">
            <v>4.1500000000000004</v>
          </cell>
          <cell r="Q40">
            <v>4.3</v>
          </cell>
          <cell r="R40">
            <v>5</v>
          </cell>
          <cell r="S40">
            <v>0.12603633305166251</v>
          </cell>
        </row>
        <row r="41">
          <cell r="L41" t="str">
            <v>% Growth</v>
          </cell>
          <cell r="O41">
            <v>0.4887459807073955</v>
          </cell>
          <cell r="P41">
            <v>-0.10367170626349886</v>
          </cell>
          <cell r="Q41">
            <v>3.6144578313252795E-2</v>
          </cell>
          <cell r="R41">
            <v>0.16279069767441867</v>
          </cell>
        </row>
        <row r="43">
          <cell r="L43" t="str">
            <v>Share Price (02/16/10)</v>
          </cell>
          <cell r="M43">
            <v>56.480000000000004</v>
          </cell>
        </row>
        <row r="44">
          <cell r="L44" t="str">
            <v>% of 52-Week High</v>
          </cell>
          <cell r="M44">
            <v>0.97396102776340754</v>
          </cell>
        </row>
        <row r="46">
          <cell r="L46" t="str">
            <v>Equity Value</v>
          </cell>
          <cell r="M46">
            <v>4158.2456881600001</v>
          </cell>
        </row>
        <row r="47">
          <cell r="L47" t="str">
            <v>Plus: Net Debt</v>
          </cell>
          <cell r="M47">
            <v>567.29999999999995</v>
          </cell>
        </row>
        <row r="48">
          <cell r="L48" t="str">
            <v>TEV</v>
          </cell>
          <cell r="M48">
            <v>4725.5456881600003</v>
          </cell>
        </row>
        <row r="50">
          <cell r="L50" t="str">
            <v>TEV / Revenue</v>
          </cell>
          <cell r="N50">
            <v>1.7948063687037108</v>
          </cell>
          <cell r="P50">
            <v>1.6720492846083082</v>
          </cell>
          <cell r="Q50">
            <v>1.6251833711043095</v>
          </cell>
          <cell r="R50">
            <v>1.5036579018550928</v>
          </cell>
        </row>
        <row r="51">
          <cell r="L51" t="str">
            <v>TEV / EBITDA</v>
          </cell>
          <cell r="N51">
            <v>9.0354602068068832</v>
          </cell>
          <cell r="P51">
            <v>7.8523524229976731</v>
          </cell>
          <cell r="Q51">
            <v>7.4913533420418528</v>
          </cell>
          <cell r="R51">
            <v>6.693407490311615</v>
          </cell>
        </row>
        <row r="52">
          <cell r="L52" t="str">
            <v>Price / EPS</v>
          </cell>
          <cell r="N52">
            <v>18.160771704180068</v>
          </cell>
          <cell r="P52">
            <v>13.609638554216867</v>
          </cell>
          <cell r="Q52">
            <v>13.134883720930233</v>
          </cell>
          <cell r="R52">
            <v>11.296000000000001</v>
          </cell>
        </row>
      </sheetData>
      <sheetData sheetId="22">
        <row r="2">
          <cell r="C2" t="str">
            <v>FY 2005A</v>
          </cell>
          <cell r="D2" t="str">
            <v>FY 2006A</v>
          </cell>
          <cell r="E2" t="str">
            <v>FY 2007A</v>
          </cell>
          <cell r="F2" t="str">
            <v>FY 2008A</v>
          </cell>
          <cell r="G2" t="str">
            <v>FY 2009A</v>
          </cell>
          <cell r="H2" t="str">
            <v>FY 2010E</v>
          </cell>
          <cell r="I2" t="str">
            <v>FY 2011E</v>
          </cell>
          <cell r="J2" t="str">
            <v>'07A - '11E CAGR</v>
          </cell>
        </row>
        <row r="4">
          <cell r="A4" t="str">
            <v>Revenue by Segment</v>
          </cell>
          <cell r="L4" t="str">
            <v>Pie Chart</v>
          </cell>
          <cell r="M4">
            <v>2009</v>
          </cell>
        </row>
        <row r="6">
          <cell r="A6" t="str">
            <v>Agricultural Products</v>
          </cell>
          <cell r="C6">
            <v>720.3</v>
          </cell>
          <cell r="D6">
            <v>765.9</v>
          </cell>
          <cell r="E6">
            <v>889.7</v>
          </cell>
          <cell r="F6">
            <v>1058.7</v>
          </cell>
          <cell r="G6">
            <v>1051.5999999999999</v>
          </cell>
          <cell r="H6">
            <v>1130.9000000000001</v>
          </cell>
          <cell r="I6">
            <v>1204.4000000000001</v>
          </cell>
          <cell r="J6">
            <v>7.8653082899081905E-2</v>
          </cell>
          <cell r="L6" t="str">
            <v>Agricultural Products</v>
          </cell>
          <cell r="M6">
            <v>1051.5999999999999</v>
          </cell>
        </row>
        <row r="7">
          <cell r="A7" t="str">
            <v xml:space="preserve">% of Total </v>
          </cell>
          <cell r="C7">
            <v>0.33514796203238417</v>
          </cell>
          <cell r="D7">
            <v>0.32597037793667005</v>
          </cell>
          <cell r="E7">
            <v>0.33748055987558317</v>
          </cell>
          <cell r="F7">
            <v>0.3393160475625781</v>
          </cell>
          <cell r="G7">
            <v>0.37140637140637145</v>
          </cell>
          <cell r="H7">
            <v>0.38826518350671202</v>
          </cell>
          <cell r="I7">
            <v>0.38262858595164728</v>
          </cell>
          <cell r="L7" t="str">
            <v>Specialty Chemicals</v>
          </cell>
          <cell r="M7">
            <v>753.1</v>
          </cell>
        </row>
        <row r="8">
          <cell r="A8" t="str">
            <v>% Growth</v>
          </cell>
          <cell r="D8">
            <v>6.3306955435235457E-2</v>
          </cell>
          <cell r="F8">
            <v>0.1899516691019445</v>
          </cell>
          <cell r="G8">
            <v>-6.7063379616512098E-3</v>
          </cell>
          <cell r="H8">
            <v>7.5408900722708339E-2</v>
          </cell>
          <cell r="I8">
            <v>6.4992483862410522E-2</v>
          </cell>
          <cell r="L8" t="str">
            <v>Industrial Chemicals</v>
          </cell>
          <cell r="M8">
            <v>1026.7</v>
          </cell>
        </row>
        <row r="10">
          <cell r="A10" t="str">
            <v>Specialty Chemicals</v>
          </cell>
          <cell r="C10">
            <v>558.5</v>
          </cell>
          <cell r="D10">
            <v>592.79999999999995</v>
          </cell>
          <cell r="E10">
            <v>659.5</v>
          </cell>
          <cell r="F10">
            <v>764.5</v>
          </cell>
          <cell r="G10">
            <v>753.1</v>
          </cell>
          <cell r="H10">
            <v>778.5</v>
          </cell>
          <cell r="I10">
            <v>778.5</v>
          </cell>
          <cell r="J10">
            <v>4.2343720207125513E-2</v>
          </cell>
          <cell r="M10">
            <v>2831.3999999999996</v>
          </cell>
        </row>
        <row r="11">
          <cell r="A11" t="str">
            <v xml:space="preserve">% of Total </v>
          </cell>
          <cell r="C11">
            <v>0.25986413549227622</v>
          </cell>
          <cell r="D11">
            <v>0.25229826353421858</v>
          </cell>
          <cell r="E11">
            <v>0.25016121078784659</v>
          </cell>
          <cell r="F11">
            <v>0.24502419794237362</v>
          </cell>
          <cell r="G11">
            <v>0.26598149325422055</v>
          </cell>
          <cell r="H11">
            <v>0.26727778349984554</v>
          </cell>
          <cell r="I11">
            <v>0.24732344251358135</v>
          </cell>
        </row>
        <row r="12">
          <cell r="A12" t="str">
            <v>% Growth</v>
          </cell>
          <cell r="D12">
            <v>6.1414503133393028E-2</v>
          </cell>
          <cell r="F12">
            <v>0.15921152388172866</v>
          </cell>
          <cell r="G12">
            <v>-1.4911706998037899E-2</v>
          </cell>
          <cell r="H12">
            <v>3.3727260655955327E-2</v>
          </cell>
          <cell r="I12">
            <v>0</v>
          </cell>
        </row>
        <row r="14">
          <cell r="A14" t="str">
            <v>Industrial Chemicals</v>
          </cell>
          <cell r="C14">
            <v>870.4</v>
          </cell>
          <cell r="D14">
            <v>990.9</v>
          </cell>
          <cell r="E14">
            <v>1087.0999999999999</v>
          </cell>
          <cell r="F14">
            <v>1296.9000000000001</v>
          </cell>
          <cell r="G14">
            <v>1026.7</v>
          </cell>
          <cell r="H14">
            <v>1003.3</v>
          </cell>
          <cell r="I14">
            <v>1164.8</v>
          </cell>
          <cell r="J14">
            <v>1.7408745762216737E-2</v>
          </cell>
        </row>
        <row r="15">
          <cell r="A15" t="str">
            <v xml:space="preserve">% of Total </v>
          </cell>
          <cell r="C15">
            <v>0.40498790247533967</v>
          </cell>
          <cell r="D15">
            <v>0.42173135852911137</v>
          </cell>
          <cell r="E15">
            <v>0.41235822933657013</v>
          </cell>
          <cell r="F15">
            <v>0.41565975449504822</v>
          </cell>
          <cell r="G15">
            <v>0.36261213533940811</v>
          </cell>
          <cell r="H15">
            <v>0.34445703299344249</v>
          </cell>
          <cell r="I15">
            <v>0.37004797153477142</v>
          </cell>
        </row>
        <row r="16">
          <cell r="A16" t="str">
            <v>% Growth</v>
          </cell>
          <cell r="D16">
            <v>0.13844209558823528</v>
          </cell>
          <cell r="F16">
            <v>0.19299052525066718</v>
          </cell>
          <cell r="G16">
            <v>-0.20834297170175031</v>
          </cell>
          <cell r="H16">
            <v>-2.2791467809486821E-2</v>
          </cell>
          <cell r="I16">
            <v>0.16096880295026406</v>
          </cell>
        </row>
        <row r="18">
          <cell r="A18" t="str">
            <v>Corporate</v>
          </cell>
          <cell r="C18">
            <v>-3.2</v>
          </cell>
          <cell r="D18">
            <v>-3.7</v>
          </cell>
          <cell r="E18">
            <v>-3.4</v>
          </cell>
          <cell r="F18">
            <v>-4.8</v>
          </cell>
          <cell r="G18">
            <v>-5</v>
          </cell>
          <cell r="H18">
            <v>-5</v>
          </cell>
          <cell r="I18">
            <v>-5</v>
          </cell>
        </row>
        <row r="19">
          <cell r="A19" t="str">
            <v xml:space="preserve">  Total Revenues</v>
          </cell>
          <cell r="C19">
            <v>2146</v>
          </cell>
          <cell r="D19">
            <v>2345.9</v>
          </cell>
          <cell r="E19">
            <v>2632.9</v>
          </cell>
          <cell r="F19">
            <v>3115.3</v>
          </cell>
          <cell r="G19">
            <v>2826.3999999999996</v>
          </cell>
          <cell r="H19">
            <v>2907.7</v>
          </cell>
          <cell r="I19">
            <v>3142.7</v>
          </cell>
          <cell r="J19">
            <v>4.5242693135631784E-2</v>
          </cell>
        </row>
        <row r="21">
          <cell r="A21" t="str">
            <v>Operating Profit by Segment</v>
          </cell>
        </row>
        <row r="23">
          <cell r="A23" t="str">
            <v>Agricultural Products</v>
          </cell>
          <cell r="C23">
            <v>120.6</v>
          </cell>
          <cell r="D23">
            <v>149.9</v>
          </cell>
          <cell r="E23">
            <v>207</v>
          </cell>
          <cell r="F23">
            <v>245.2</v>
          </cell>
          <cell r="G23">
            <v>289</v>
          </cell>
          <cell r="H23">
            <v>321.2</v>
          </cell>
          <cell r="I23">
            <v>331.2</v>
          </cell>
          <cell r="J23">
            <v>0.12468265038069815</v>
          </cell>
        </row>
        <row r="24">
          <cell r="A24" t="str">
            <v xml:space="preserve">% of Total </v>
          </cell>
          <cell r="C24">
            <v>0.38579654510556616</v>
          </cell>
          <cell r="D24">
            <v>0.41023535851122056</v>
          </cell>
          <cell r="E24">
            <v>0.46811397557666218</v>
          </cell>
          <cell r="F24">
            <v>0.40921228304405871</v>
          </cell>
          <cell r="G24">
            <v>0.53687534831878125</v>
          </cell>
          <cell r="H24">
            <v>0.56769176387416054</v>
          </cell>
          <cell r="I24">
            <v>0.5166926677067083</v>
          </cell>
        </row>
        <row r="25">
          <cell r="A25" t="str">
            <v>% Margin</v>
          </cell>
          <cell r="E25">
            <v>0.23266269529054737</v>
          </cell>
          <cell r="F25">
            <v>0.23160479833758379</v>
          </cell>
          <cell r="G25">
            <v>0.27481932293647776</v>
          </cell>
          <cell r="H25">
            <v>0.28402157573613934</v>
          </cell>
          <cell r="I25">
            <v>0.27499169711059446</v>
          </cell>
        </row>
        <row r="26">
          <cell r="A26" t="str">
            <v>% Growth</v>
          </cell>
          <cell r="D26">
            <v>0.24295190713101178</v>
          </cell>
          <cell r="F26">
            <v>0.18454106280193239</v>
          </cell>
          <cell r="G26">
            <v>0.17862969004893969</v>
          </cell>
          <cell r="H26">
            <v>0.1114186851211072</v>
          </cell>
          <cell r="I26">
            <v>3.1133250311332406E-2</v>
          </cell>
        </row>
        <row r="28">
          <cell r="A28" t="str">
            <v>Specialty Chemicals</v>
          </cell>
          <cell r="C28">
            <v>108.1</v>
          </cell>
          <cell r="D28">
            <v>118.8</v>
          </cell>
          <cell r="E28">
            <v>142.69999999999999</v>
          </cell>
          <cell r="F28">
            <v>152</v>
          </cell>
          <cell r="G28">
            <v>159.6</v>
          </cell>
          <cell r="H28">
            <v>173.6</v>
          </cell>
          <cell r="I28">
            <v>167.4</v>
          </cell>
          <cell r="J28">
            <v>4.0717530459687845E-2</v>
          </cell>
        </row>
        <row r="29">
          <cell r="A29" t="str">
            <v xml:space="preserve">% of Total </v>
          </cell>
          <cell r="C29">
            <v>0.34580934101087646</v>
          </cell>
          <cell r="D29">
            <v>0.32512315270935954</v>
          </cell>
          <cell r="E29">
            <v>0.32270465852555402</v>
          </cell>
          <cell r="F29">
            <v>0.25367156208277702</v>
          </cell>
          <cell r="G29">
            <v>0.29648894668400516</v>
          </cell>
          <cell r="H29">
            <v>0.30682219865676919</v>
          </cell>
          <cell r="I29">
            <v>0.26115444617784711</v>
          </cell>
        </row>
        <row r="30">
          <cell r="A30" t="str">
            <v>% Margin</v>
          </cell>
          <cell r="E30">
            <v>0.21637604245640635</v>
          </cell>
          <cell r="F30">
            <v>0.19882275997383911</v>
          </cell>
          <cell r="G30">
            <v>0.2119240472712787</v>
          </cell>
          <cell r="H30">
            <v>0.22299293513166346</v>
          </cell>
          <cell r="I30">
            <v>0.21502890173410405</v>
          </cell>
        </row>
        <row r="31">
          <cell r="A31" t="str">
            <v>% Growth</v>
          </cell>
          <cell r="D31">
            <v>9.8982423681776233E-2</v>
          </cell>
          <cell r="E31">
            <v>0.20117845117845112</v>
          </cell>
          <cell r="F31">
            <v>6.5171688857743604E-2</v>
          </cell>
          <cell r="G31">
            <v>5.0000000000000044E-2</v>
          </cell>
          <cell r="H31">
            <v>8.7719298245614086E-2</v>
          </cell>
          <cell r="I31">
            <v>-3.5714285714285698E-2</v>
          </cell>
        </row>
        <row r="33">
          <cell r="A33" t="str">
            <v>Industrial Chemicals</v>
          </cell>
          <cell r="C33">
            <v>83.9</v>
          </cell>
          <cell r="D33">
            <v>96.7</v>
          </cell>
          <cell r="E33">
            <v>92.5</v>
          </cell>
          <cell r="F33">
            <v>202</v>
          </cell>
          <cell r="G33">
            <v>89.7</v>
          </cell>
          <cell r="H33">
            <v>71</v>
          </cell>
          <cell r="I33">
            <v>142.4</v>
          </cell>
          <cell r="J33">
            <v>0.11388938207272759</v>
          </cell>
        </row>
        <row r="34">
          <cell r="A34" t="str">
            <v xml:space="preserve">% of Total </v>
          </cell>
          <cell r="C34">
            <v>0.26839411388355727</v>
          </cell>
          <cell r="D34">
            <v>0.26464148877941979</v>
          </cell>
          <cell r="E34">
            <v>0.2091813658977838</v>
          </cell>
          <cell r="F34">
            <v>0.33711615487316421</v>
          </cell>
          <cell r="G34">
            <v>0.16663570499721345</v>
          </cell>
          <cell r="H34">
            <v>0.12548603746907036</v>
          </cell>
          <cell r="I34">
            <v>0.22215288611544462</v>
          </cell>
        </row>
        <row r="35">
          <cell r="A35" t="str">
            <v>% Margin</v>
          </cell>
          <cell r="E35">
            <v>8.5088768282586699E-2</v>
          </cell>
          <cell r="F35">
            <v>0.15575603361862903</v>
          </cell>
          <cell r="G35">
            <v>8.736729326969904E-2</v>
          </cell>
          <cell r="H35">
            <v>7.0766470646865351E-2</v>
          </cell>
          <cell r="I35">
            <v>0.12225274725274726</v>
          </cell>
        </row>
        <row r="36">
          <cell r="A36" t="str">
            <v>% Growth</v>
          </cell>
          <cell r="D36">
            <v>0.15256257449344446</v>
          </cell>
          <cell r="F36">
            <v>1.1837837837837837</v>
          </cell>
          <cell r="G36">
            <v>-0.55594059405940599</v>
          </cell>
          <cell r="H36">
            <v>-0.20847268673355634</v>
          </cell>
          <cell r="I36">
            <v>1.0056338028169014</v>
          </cell>
        </row>
        <row r="37">
          <cell r="E37">
            <v>0</v>
          </cell>
          <cell r="F37">
            <v>0</v>
          </cell>
          <cell r="G37">
            <v>0</v>
          </cell>
          <cell r="H37">
            <v>0</v>
          </cell>
          <cell r="I37">
            <v>0</v>
          </cell>
        </row>
        <row r="38">
          <cell r="A38" t="str">
            <v>Corporate</v>
          </cell>
          <cell r="C38">
            <v>-30.8</v>
          </cell>
          <cell r="D38">
            <v>-43.3</v>
          </cell>
          <cell r="E38">
            <v>0</v>
          </cell>
          <cell r="F38">
            <v>0</v>
          </cell>
          <cell r="G38">
            <v>0</v>
          </cell>
          <cell r="H38">
            <v>0</v>
          </cell>
          <cell r="I38">
            <v>0</v>
          </cell>
        </row>
        <row r="39">
          <cell r="A39" t="str">
            <v xml:space="preserve">  Total Operating Profit Before Eliminations</v>
          </cell>
          <cell r="C39">
            <v>281.8</v>
          </cell>
          <cell r="D39">
            <v>322.10000000000002</v>
          </cell>
          <cell r="E39">
            <v>442.2</v>
          </cell>
          <cell r="F39">
            <v>599.20000000000005</v>
          </cell>
          <cell r="G39">
            <v>538.30000000000007</v>
          </cell>
          <cell r="H39">
            <v>565.79999999999995</v>
          </cell>
          <cell r="I39">
            <v>641</v>
          </cell>
          <cell r="J39">
            <v>9.7260695538334829E-2</v>
          </cell>
          <cell r="L39" t="str">
            <v>Pie Chart</v>
          </cell>
          <cell r="M39">
            <v>2009</v>
          </cell>
        </row>
        <row r="41">
          <cell r="L41" t="str">
            <v>Agricultural Products</v>
          </cell>
          <cell r="M41">
            <v>289</v>
          </cell>
        </row>
        <row r="42">
          <cell r="L42" t="str">
            <v>Specialty Chemicals</v>
          </cell>
          <cell r="M42">
            <v>159.6</v>
          </cell>
        </row>
        <row r="43">
          <cell r="L43" t="str">
            <v>Industrial Chemicals</v>
          </cell>
          <cell r="M43">
            <v>89.7</v>
          </cell>
        </row>
        <row r="45">
          <cell r="M45">
            <v>538.30000000000007</v>
          </cell>
        </row>
        <row r="47">
          <cell r="L47" t="str">
            <v>Pie Chart</v>
          </cell>
          <cell r="M47">
            <v>2009</v>
          </cell>
        </row>
        <row r="49">
          <cell r="L49" t="str">
            <v>Lithium</v>
          </cell>
          <cell r="M49">
            <v>225.93</v>
          </cell>
        </row>
        <row r="50">
          <cell r="L50" t="str">
            <v>BioPolymer</v>
          </cell>
          <cell r="M50">
            <v>527.16999999999996</v>
          </cell>
        </row>
        <row r="51">
          <cell r="M51">
            <v>753.09999999999991</v>
          </cell>
        </row>
        <row r="75">
          <cell r="A75" t="str">
            <v>Diluted EPS Excl. Extra Items³</v>
          </cell>
          <cell r="C75">
            <v>1.3831469999999999</v>
          </cell>
          <cell r="D75">
            <v>1.8222970000000001</v>
          </cell>
          <cell r="E75">
            <v>2.019355</v>
          </cell>
          <cell r="F75">
            <v>4.3471950000000001</v>
          </cell>
          <cell r="G75">
            <v>4.3471950000000001</v>
          </cell>
          <cell r="H75">
            <v>4.3471950000000001</v>
          </cell>
        </row>
      </sheetData>
      <sheetData sheetId="23">
        <row r="1">
          <cell r="A1" t="str">
            <v>Lubrizol</v>
          </cell>
          <cell r="L1" t="str">
            <v>Preliminary Draft - Confidential</v>
          </cell>
        </row>
        <row r="2">
          <cell r="A2" t="str">
            <v>Deal Assumptions</v>
          </cell>
          <cell r="G2">
            <v>0</v>
          </cell>
          <cell r="L2" t="str">
            <v>($ in millions, except per share data)</v>
          </cell>
        </row>
        <row r="4">
          <cell r="E4" t="str">
            <v>Acquiror</v>
          </cell>
          <cell r="F4" t="str">
            <v>LZ</v>
          </cell>
          <cell r="G4" t="str">
            <v>Lubizol</v>
          </cell>
        </row>
        <row r="5">
          <cell r="E5" t="str">
            <v>Target</v>
          </cell>
          <cell r="F5" t="str">
            <v>FMC</v>
          </cell>
          <cell r="G5" t="str">
            <v>FMC</v>
          </cell>
        </row>
        <row r="6">
          <cell r="A6" t="str">
            <v>Transaction Assumptions</v>
          </cell>
          <cell r="H6" t="str">
            <v>Financing</v>
          </cell>
          <cell r="Q6" t="str">
            <v>Basic Shares Outstanding</v>
          </cell>
          <cell r="X6">
            <v>72.300117</v>
          </cell>
        </row>
        <row r="7">
          <cell r="A7" t="str">
            <v>Current FMC Stock Price</v>
          </cell>
          <cell r="F7">
            <v>56.480000000000004</v>
          </cell>
          <cell r="H7" t="str">
            <v>Leverage Mix:</v>
          </cell>
          <cell r="Q7" t="str">
            <v>Dilution from Options</v>
          </cell>
          <cell r="X7">
            <v>1.4756636285256808</v>
          </cell>
        </row>
        <row r="8">
          <cell r="A8" t="str">
            <v>Premium</v>
          </cell>
          <cell r="F8">
            <v>0.15</v>
          </cell>
          <cell r="H8" t="str">
            <v>Term Loan</v>
          </cell>
          <cell r="L8">
            <v>1</v>
          </cell>
          <cell r="Q8" t="str">
            <v>Diluted Shares Outstanding</v>
          </cell>
          <cell r="X8">
            <v>73.775780628525681</v>
          </cell>
        </row>
        <row r="9">
          <cell r="A9" t="str">
            <v>Purchase Price</v>
          </cell>
          <cell r="F9">
            <v>64.951999999999998</v>
          </cell>
          <cell r="H9" t="str">
            <v>Bonds</v>
          </cell>
          <cell r="L9">
            <v>0</v>
          </cell>
        </row>
        <row r="10">
          <cell r="A10" t="str">
            <v>Shares Outstanding</v>
          </cell>
          <cell r="F10">
            <v>73.775780628525681</v>
          </cell>
          <cell r="H10" t="str">
            <v>Fees:</v>
          </cell>
          <cell r="Q10" t="str">
            <v>Purchase Price</v>
          </cell>
          <cell r="X10">
            <v>64.951999999999998</v>
          </cell>
        </row>
        <row r="11">
          <cell r="A11" t="str">
            <v>Total offer value</v>
          </cell>
          <cell r="F11">
            <v>4791.8845033839998</v>
          </cell>
          <cell r="H11" t="str">
            <v>Term Loan</v>
          </cell>
          <cell r="L11">
            <v>0</v>
          </cell>
          <cell r="Q11">
            <v>0</v>
          </cell>
        </row>
        <row r="12">
          <cell r="A12" t="str">
            <v>Plus: FMC Debt outstanding</v>
          </cell>
          <cell r="F12">
            <v>643.9</v>
          </cell>
          <cell r="H12" t="str">
            <v>Bonds</v>
          </cell>
          <cell r="L12">
            <v>0</v>
          </cell>
          <cell r="O12" t="str">
            <v xml:space="preserve"># </v>
          </cell>
          <cell r="P12" t="str">
            <v>$</v>
          </cell>
          <cell r="R12" t="str">
            <v xml:space="preserve"># </v>
          </cell>
          <cell r="S12" t="str">
            <v>$</v>
          </cell>
          <cell r="W12" t="str">
            <v>Current</v>
          </cell>
        </row>
        <row r="13">
          <cell r="A13" t="str">
            <v>Less: FMC Cash</v>
          </cell>
          <cell r="F13">
            <v>-76.599999999999994</v>
          </cell>
          <cell r="H13" t="str">
            <v>Rates:</v>
          </cell>
          <cell r="N13" t="str">
            <v>Batch 1 Option Total</v>
          </cell>
          <cell r="O13">
            <v>116</v>
          </cell>
          <cell r="P13">
            <v>117</v>
          </cell>
          <cell r="Q13" t="str">
            <v>Tranche 1</v>
          </cell>
          <cell r="R13">
            <v>2.492</v>
          </cell>
          <cell r="S13">
            <v>26.49</v>
          </cell>
          <cell r="W13">
            <v>1.4756636285256808</v>
          </cell>
        </row>
        <row r="14">
          <cell r="A14" t="str">
            <v>Transaction value excluding fees</v>
          </cell>
          <cell r="F14">
            <v>5359.1845033839991</v>
          </cell>
          <cell r="H14" t="str">
            <v>Term Loan</v>
          </cell>
          <cell r="L14">
            <v>7.4999999999999997E-2</v>
          </cell>
          <cell r="O14">
            <v>121</v>
          </cell>
          <cell r="P14">
            <v>122</v>
          </cell>
          <cell r="Q14" t="str">
            <v>Tranche 2</v>
          </cell>
          <cell r="R14">
            <v>0</v>
          </cell>
          <cell r="S14">
            <v>0</v>
          </cell>
          <cell r="W14">
            <v>0</v>
          </cell>
        </row>
        <row r="15">
          <cell r="A15" t="str">
            <v>Plus: Financing fees</v>
          </cell>
          <cell r="F15">
            <v>0</v>
          </cell>
          <cell r="H15" t="str">
            <v>Bonds</v>
          </cell>
          <cell r="L15">
            <v>7.4999999999999997E-2</v>
          </cell>
          <cell r="O15">
            <v>126</v>
          </cell>
          <cell r="P15">
            <v>127</v>
          </cell>
          <cell r="Q15" t="str">
            <v>Tranche 3</v>
          </cell>
          <cell r="R15">
            <v>0</v>
          </cell>
          <cell r="S15">
            <v>0</v>
          </cell>
          <cell r="W15">
            <v>0</v>
          </cell>
        </row>
        <row r="16">
          <cell r="A16" t="str">
            <v>Plus: Transaction expenses</v>
          </cell>
          <cell r="F16">
            <v>0</v>
          </cell>
          <cell r="O16">
            <v>131</v>
          </cell>
          <cell r="P16">
            <v>132</v>
          </cell>
          <cell r="Q16" t="str">
            <v>Tranche 4</v>
          </cell>
          <cell r="R16">
            <v>0</v>
          </cell>
          <cell r="S16">
            <v>0</v>
          </cell>
          <cell r="W16">
            <v>0</v>
          </cell>
        </row>
        <row r="17">
          <cell r="A17" t="str">
            <v>Transaction value</v>
          </cell>
          <cell r="F17">
            <v>5359.1845033839991</v>
          </cell>
          <cell r="O17">
            <v>136</v>
          </cell>
          <cell r="P17">
            <v>137</v>
          </cell>
          <cell r="Q17" t="str">
            <v>Tranche 5</v>
          </cell>
          <cell r="R17">
            <v>0</v>
          </cell>
          <cell r="S17">
            <v>0</v>
          </cell>
          <cell r="W17">
            <v>0</v>
          </cell>
        </row>
        <row r="18">
          <cell r="A18" t="str">
            <v>Current Lubizol Stock Price</v>
          </cell>
          <cell r="F18">
            <v>75.55</v>
          </cell>
          <cell r="O18">
            <v>141</v>
          </cell>
          <cell r="P18">
            <v>142</v>
          </cell>
          <cell r="Q18" t="str">
            <v>Tranche 6</v>
          </cell>
          <cell r="R18">
            <v>0</v>
          </cell>
          <cell r="S18">
            <v>0</v>
          </cell>
          <cell r="W18">
            <v>0</v>
          </cell>
        </row>
        <row r="19">
          <cell r="A19" t="str">
            <v>Shares issued</v>
          </cell>
          <cell r="F19">
            <v>31.713332252706817</v>
          </cell>
          <cell r="R19">
            <v>2.492</v>
          </cell>
          <cell r="W19">
            <v>1.4756636285256808</v>
          </cell>
        </row>
        <row r="21">
          <cell r="A21" t="str">
            <v>Transaction Considerations</v>
          </cell>
          <cell r="H21" t="str">
            <v>Pro Forma Ownership</v>
          </cell>
        </row>
        <row r="22">
          <cell r="A22" t="str">
            <v>Tax on incremental dollar earned</v>
          </cell>
          <cell r="F22">
            <v>0.32500000000000001</v>
          </cell>
          <cell r="H22" t="str">
            <v>Lubizol Ownership</v>
          </cell>
          <cell r="L22">
            <v>0.68709659241737997</v>
          </cell>
        </row>
        <row r="23">
          <cell r="A23" t="str">
            <v>Transaction expenses (% of offer value)</v>
          </cell>
          <cell r="F23">
            <v>0</v>
          </cell>
          <cell r="H23" t="str">
            <v>FMC Ownership</v>
          </cell>
          <cell r="L23">
            <v>0.31290340758261997</v>
          </cell>
          <cell r="Q23" t="str">
            <v>Lubizol's MEV</v>
          </cell>
          <cell r="R23">
            <v>5261.1883312</v>
          </cell>
        </row>
        <row r="24">
          <cell r="A24" t="str">
            <v>Amortization period of new deferred financing (Years)</v>
          </cell>
          <cell r="F24">
            <v>10</v>
          </cell>
        </row>
        <row r="25">
          <cell r="A25" t="str">
            <v>Annual fee amortization</v>
          </cell>
          <cell r="F25">
            <v>0</v>
          </cell>
          <cell r="H25" t="str">
            <v>Pro Forma Leverage</v>
          </cell>
        </row>
        <row r="26">
          <cell r="A26" t="str">
            <v>Excess purchase price allocated to intangibles (%)</v>
          </cell>
          <cell r="F26">
            <v>0.35</v>
          </cell>
          <cell r="H26" t="str">
            <v>Lubizol 2009 EBITDA</v>
          </cell>
          <cell r="L26">
            <v>1030</v>
          </cell>
        </row>
        <row r="27">
          <cell r="A27" t="str">
            <v>Amortization period of intangibles (Years)</v>
          </cell>
          <cell r="F27">
            <v>0</v>
          </cell>
          <cell r="H27" t="str">
            <v>FMC 2009 EBITDA</v>
          </cell>
          <cell r="L27">
            <v>601.80000000000007</v>
          </cell>
        </row>
        <row r="28">
          <cell r="A28" t="str">
            <v>Annual intangibles amortization</v>
          </cell>
          <cell r="F28">
            <v>0</v>
          </cell>
          <cell r="H28" t="str">
            <v>Synergies</v>
          </cell>
          <cell r="L28">
            <v>33.44</v>
          </cell>
        </row>
        <row r="29">
          <cell r="A29" t="str">
            <v>% Transaction Consideration in Stock</v>
          </cell>
          <cell r="F29">
            <v>0.5</v>
          </cell>
          <cell r="H29" t="str">
            <v>PF 2009 EBITDA</v>
          </cell>
          <cell r="L29">
            <v>1665.2400000000002</v>
          </cell>
        </row>
        <row r="30">
          <cell r="A30" t="str">
            <v>% Transaction Consideration in Debt</v>
          </cell>
          <cell r="F30">
            <v>0.5</v>
          </cell>
        </row>
        <row r="31">
          <cell r="H31" t="str">
            <v>Lubizol's SQ Debt</v>
          </cell>
          <cell r="L31">
            <v>1390.3</v>
          </cell>
        </row>
        <row r="32">
          <cell r="A32" t="str">
            <v>Other Assumptions</v>
          </cell>
          <cell r="H32" t="str">
            <v>Incremental Acquistion Debt</v>
          </cell>
          <cell r="L32">
            <v>1704.9422516919999</v>
          </cell>
        </row>
        <row r="33">
          <cell r="A33" t="str">
            <v>Interest Earned on Cash</v>
          </cell>
          <cell r="F33">
            <v>1.4999999999999999E-2</v>
          </cell>
          <cell r="H33" t="str">
            <v>Lubizol Cash</v>
          </cell>
          <cell r="L33">
            <v>-991</v>
          </cell>
          <cell r="N33" t="str">
            <v>2010E SG&amp;A</v>
          </cell>
        </row>
        <row r="34">
          <cell r="A34" t="str">
            <v>Pretax Synergies</v>
          </cell>
          <cell r="F34">
            <v>33.44</v>
          </cell>
          <cell r="H34" t="str">
            <v>Lubizol Cash not used in transaction</v>
          </cell>
          <cell r="L34">
            <v>-300</v>
          </cell>
          <cell r="N34">
            <v>334.4</v>
          </cell>
        </row>
        <row r="35">
          <cell r="A35" t="str">
            <v>Cost To Achieve</v>
          </cell>
          <cell r="F35">
            <v>33.44</v>
          </cell>
          <cell r="H35" t="str">
            <v>FMC Net Debt</v>
          </cell>
          <cell r="L35">
            <v>567.29999999999995</v>
          </cell>
        </row>
        <row r="36">
          <cell r="H36" t="str">
            <v xml:space="preserve">PF Net Debt </v>
          </cell>
          <cell r="L36">
            <v>3362.5422516919998</v>
          </cell>
        </row>
        <row r="37">
          <cell r="A37" t="str">
            <v>Include Cost To Achieve in Acc/Dil Calc</v>
          </cell>
          <cell r="F37" t="str">
            <v>Yes</v>
          </cell>
          <cell r="H37" t="str">
            <v>PF Net Debt / 2009 EBITDA</v>
          </cell>
          <cell r="L37">
            <v>2.0192538322956448</v>
          </cell>
        </row>
        <row r="39">
          <cell r="A39" t="str">
            <v>Sources</v>
          </cell>
          <cell r="H39" t="str">
            <v>Uses</v>
          </cell>
        </row>
        <row r="40">
          <cell r="A40" t="str">
            <v>Term loan</v>
          </cell>
          <cell r="F40">
            <v>1704.9422516919999</v>
          </cell>
          <cell r="H40" t="str">
            <v>Offer value</v>
          </cell>
          <cell r="L40">
            <v>4791.8845033839998</v>
          </cell>
        </row>
        <row r="41">
          <cell r="A41" t="str">
            <v>Bonds</v>
          </cell>
          <cell r="F41">
            <v>0</v>
          </cell>
          <cell r="H41" t="str">
            <v>Plus: Refinance of existing debt</v>
          </cell>
          <cell r="L41">
            <v>0</v>
          </cell>
        </row>
        <row r="42">
          <cell r="A42" t="str">
            <v>Stock Consideration</v>
          </cell>
          <cell r="F42">
            <v>2395.9422516919999</v>
          </cell>
          <cell r="H42" t="str">
            <v>Plus: Financing fees</v>
          </cell>
          <cell r="L42">
            <v>0</v>
          </cell>
          <cell r="P42" t="str">
            <v>Circ</v>
          </cell>
          <cell r="Q42">
            <v>1</v>
          </cell>
        </row>
        <row r="43">
          <cell r="A43" t="str">
            <v>Cash from balance sheet</v>
          </cell>
          <cell r="F43">
            <v>691</v>
          </cell>
          <cell r="H43" t="str">
            <v>Plus: Transaction expenses</v>
          </cell>
          <cell r="L43">
            <v>0</v>
          </cell>
        </row>
        <row r="44">
          <cell r="A44" t="str">
            <v>Total sources</v>
          </cell>
          <cell r="F44">
            <v>4791.8845033839998</v>
          </cell>
          <cell r="H44" t="str">
            <v>Total uses</v>
          </cell>
          <cell r="L44">
            <v>4791.8845033839998</v>
          </cell>
        </row>
        <row r="46">
          <cell r="A46" t="str">
            <v>Lubrizol</v>
          </cell>
          <cell r="K46" t="str">
            <v>Preliminary Draft – Confidential</v>
          </cell>
        </row>
        <row r="47">
          <cell r="A47" t="str">
            <v>Accretion/(Dilution)</v>
          </cell>
          <cell r="K47" t="str">
            <v>($ in millions)</v>
          </cell>
        </row>
        <row r="49">
          <cell r="A49" t="str">
            <v>EPS Accretion / (Dilution)</v>
          </cell>
        </row>
        <row r="50">
          <cell r="F50" t="str">
            <v>2009E</v>
          </cell>
          <cell r="G50" t="str">
            <v>2010E</v>
          </cell>
          <cell r="H50" t="str">
            <v>2011E</v>
          </cell>
        </row>
        <row r="51">
          <cell r="A51" t="str">
            <v>Lubizol Standalone Net Income</v>
          </cell>
          <cell r="F51">
            <v>521</v>
          </cell>
          <cell r="G51">
            <v>543.18573309911494</v>
          </cell>
          <cell r="H51">
            <v>594.96644352536202</v>
          </cell>
        </row>
        <row r="52">
          <cell r="A52" t="str">
            <v>FMC Standalone Net Income</v>
          </cell>
          <cell r="F52">
            <v>304.10000000000002</v>
          </cell>
          <cell r="G52">
            <v>314.2</v>
          </cell>
          <cell r="H52">
            <v>365.3</v>
          </cell>
        </row>
        <row r="53">
          <cell r="F53">
            <v>0</v>
          </cell>
          <cell r="G53">
            <v>0</v>
          </cell>
          <cell r="H53">
            <v>0</v>
          </cell>
        </row>
        <row r="54">
          <cell r="A54" t="str">
            <v>Pro Forma Net Income Pre Adjustments</v>
          </cell>
          <cell r="F54">
            <v>825.1</v>
          </cell>
          <cell r="G54">
            <v>857.38573309911499</v>
          </cell>
          <cell r="H54">
            <v>960.26644352536209</v>
          </cell>
        </row>
        <row r="56">
          <cell r="A56" t="str">
            <v>% of Synergies Realized</v>
          </cell>
          <cell r="G56">
            <v>0.33333333333333331</v>
          </cell>
          <cell r="H56">
            <v>0.66666666666666663</v>
          </cell>
        </row>
        <row r="57">
          <cell r="A57" t="str">
            <v>% of Cost to Achieve Synergies</v>
          </cell>
          <cell r="G57">
            <v>1</v>
          </cell>
          <cell r="H57">
            <v>0</v>
          </cell>
        </row>
        <row r="59">
          <cell r="A59" t="str">
            <v>After-Tax Transaction Adjustments</v>
          </cell>
        </row>
        <row r="60">
          <cell r="A60" t="str">
            <v>Amortization of Intangible Write-Up</v>
          </cell>
          <cell r="G60">
            <v>0</v>
          </cell>
          <cell r="H60">
            <v>0</v>
          </cell>
        </row>
        <row r="61">
          <cell r="A61" t="str">
            <v>Amortization of Financing Fees</v>
          </cell>
          <cell r="G61">
            <v>0</v>
          </cell>
          <cell r="H61">
            <v>0</v>
          </cell>
        </row>
        <row r="62">
          <cell r="A62" t="str">
            <v>Incremental Interest on New Term Loan</v>
          </cell>
          <cell r="G62">
            <v>-86.31270149190749</v>
          </cell>
          <cell r="H62">
            <v>-86.31270149190749</v>
          </cell>
        </row>
        <row r="63">
          <cell r="A63" t="str">
            <v>Incremental Interest on New Bonds</v>
          </cell>
          <cell r="G63">
            <v>0</v>
          </cell>
          <cell r="H63">
            <v>0</v>
          </cell>
        </row>
        <row r="64">
          <cell r="A64" t="str">
            <v>Lost Interest on Cash Used in Transaction</v>
          </cell>
          <cell r="G64">
            <v>-6.9963750000000005</v>
          </cell>
          <cell r="H64">
            <v>-6.9963750000000005</v>
          </cell>
        </row>
        <row r="65">
          <cell r="A65" t="str">
            <v>After-Tax Synergies</v>
          </cell>
          <cell r="G65">
            <v>7.5239999999999991</v>
          </cell>
          <cell r="H65">
            <v>15.047999999999998</v>
          </cell>
        </row>
        <row r="66">
          <cell r="A66" t="str">
            <v>After-Tax Cost to Achieve Synergies</v>
          </cell>
          <cell r="G66">
            <v>-22.571999999999999</v>
          </cell>
          <cell r="H66">
            <v>0</v>
          </cell>
        </row>
        <row r="67">
          <cell r="G67">
            <v>0</v>
          </cell>
          <cell r="H67">
            <v>0</v>
          </cell>
        </row>
        <row r="68">
          <cell r="A68" t="str">
            <v>Total After Tax Adjustments</v>
          </cell>
          <cell r="G68">
            <v>-108.35707649190749</v>
          </cell>
          <cell r="H68">
            <v>-78.261076491907488</v>
          </cell>
        </row>
        <row r="70">
          <cell r="A70" t="str">
            <v>Pro Forma Net Income Post Adjustments</v>
          </cell>
          <cell r="G70">
            <v>749.02865660720749</v>
          </cell>
          <cell r="H70">
            <v>882.0053670334546</v>
          </cell>
        </row>
        <row r="72">
          <cell r="A72" t="str">
            <v>Shares Issued</v>
          </cell>
          <cell r="G72">
            <v>31.713332252706817</v>
          </cell>
          <cell r="H72">
            <v>31.713332252706817</v>
          </cell>
        </row>
        <row r="73">
          <cell r="A73" t="str">
            <v>Lubizol Projected Shares Outstanding</v>
          </cell>
          <cell r="G73">
            <v>70.400000000000006</v>
          </cell>
          <cell r="H73">
            <v>70.400000000000006</v>
          </cell>
        </row>
        <row r="74">
          <cell r="G74">
            <v>0</v>
          </cell>
          <cell r="H74">
            <v>0</v>
          </cell>
        </row>
        <row r="75">
          <cell r="A75" t="str">
            <v>Pro Forma Shares Outstanding</v>
          </cell>
          <cell r="G75">
            <v>102.11333225270683</v>
          </cell>
          <cell r="H75">
            <v>102.11333225270683</v>
          </cell>
        </row>
        <row r="77">
          <cell r="A77" t="str">
            <v xml:space="preserve">Pro Forma Cash EPS </v>
          </cell>
          <cell r="G77">
            <v>7.3352679819862816</v>
          </cell>
          <cell r="H77">
            <v>8.6375142949080903</v>
          </cell>
        </row>
        <row r="78">
          <cell r="A78" t="str">
            <v>Standalone Cash EPS</v>
          </cell>
          <cell r="G78">
            <v>7.7157064360669727</v>
          </cell>
          <cell r="H78">
            <v>8.4512278909852547</v>
          </cell>
        </row>
        <row r="80">
          <cell r="A80" t="str">
            <v>$ Accretion/(Dilution)</v>
          </cell>
          <cell r="G80">
            <v>-0.3804384540806911</v>
          </cell>
          <cell r="H80">
            <v>0.18628640392283558</v>
          </cell>
        </row>
        <row r="81">
          <cell r="A81" t="str">
            <v>% Accretion/(Dilution)</v>
          </cell>
          <cell r="G81">
            <v>-4.9307015142817816E-2</v>
          </cell>
          <cell r="H81">
            <v>2.204252521950607E-2</v>
          </cell>
        </row>
        <row r="83">
          <cell r="A83" t="str">
            <v>Additional Pretax Synergies to Breakeven /(Cushion)</v>
          </cell>
          <cell r="G83">
            <v>57.552352982589269</v>
          </cell>
          <cell r="H83" t="str">
            <v xml:space="preserve">NM </v>
          </cell>
        </row>
        <row r="84">
          <cell r="A84" t="str">
            <v>Total Pretax Synergies to Breakeven</v>
          </cell>
          <cell r="G84">
            <v>68.699019649255931</v>
          </cell>
          <cell r="H84" t="str">
            <v xml:space="preserve">NM </v>
          </cell>
        </row>
        <row r="86">
          <cell r="A86" t="str">
            <v>Pro Forma Ownership</v>
          </cell>
        </row>
        <row r="87">
          <cell r="A87" t="str">
            <v>Lubizol Ownership</v>
          </cell>
          <cell r="H87">
            <v>0.68709659241737997</v>
          </cell>
        </row>
        <row r="88">
          <cell r="A88" t="str">
            <v>FMC Ownership</v>
          </cell>
          <cell r="H88">
            <v>0.31290340758261997</v>
          </cell>
        </row>
        <row r="90">
          <cell r="A90" t="str">
            <v>Pro Forma Leverage Statistics</v>
          </cell>
        </row>
        <row r="91">
          <cell r="A91" t="str">
            <v>Lubizol Standalone Leverage</v>
          </cell>
        </row>
        <row r="92">
          <cell r="A92" t="str">
            <v>Lubizol Total Debt</v>
          </cell>
          <cell r="H92">
            <v>1390.3</v>
          </cell>
        </row>
        <row r="93">
          <cell r="A93" t="str">
            <v>Lubizol Net Debt</v>
          </cell>
          <cell r="H93">
            <v>99.299999999999955</v>
          </cell>
        </row>
        <row r="94">
          <cell r="A94" t="str">
            <v>Lubizol 2009E EBITDA</v>
          </cell>
          <cell r="H94">
            <v>1030</v>
          </cell>
        </row>
        <row r="96">
          <cell r="A96" t="str">
            <v>Total Debt / 2009E EBITDA</v>
          </cell>
          <cell r="H96">
            <v>1.3498058252427183</v>
          </cell>
        </row>
        <row r="97">
          <cell r="A97" t="str">
            <v>Net Debt / 2009E EBITDA</v>
          </cell>
          <cell r="H97">
            <v>9.6407766990291216E-2</v>
          </cell>
        </row>
        <row r="99">
          <cell r="A99" t="str">
            <v>FMC Standalone Leverage</v>
          </cell>
        </row>
        <row r="100">
          <cell r="A100" t="str">
            <v>FMC Total Debt</v>
          </cell>
          <cell r="H100">
            <v>643.9</v>
          </cell>
        </row>
        <row r="101">
          <cell r="A101" t="str">
            <v>FMC Net Debt</v>
          </cell>
          <cell r="H101">
            <v>567.29999999999995</v>
          </cell>
        </row>
        <row r="102">
          <cell r="A102" t="str">
            <v>FMC 2009E EBITDA</v>
          </cell>
          <cell r="H102">
            <v>601.80000000000007</v>
          </cell>
        </row>
        <row r="104">
          <cell r="A104" t="str">
            <v>Total Debt / 2009E EBITDA</v>
          </cell>
          <cell r="H104">
            <v>1.0699567962778329</v>
          </cell>
        </row>
        <row r="105">
          <cell r="A105" t="str">
            <v>Net Debt / 2009E EBITDA</v>
          </cell>
          <cell r="H105">
            <v>0.94267198404785624</v>
          </cell>
        </row>
        <row r="107">
          <cell r="A107" t="str">
            <v>Pro Forma Combined Leverage</v>
          </cell>
        </row>
        <row r="108">
          <cell r="A108" t="str">
            <v>Combined Debt</v>
          </cell>
          <cell r="H108">
            <v>2034.1999999999998</v>
          </cell>
        </row>
        <row r="109">
          <cell r="A109" t="str">
            <v>Plus: Acquisition Debt</v>
          </cell>
          <cell r="H109">
            <v>1704.9422516919999</v>
          </cell>
        </row>
        <row r="110">
          <cell r="A110" t="str">
            <v>PF Total Debt</v>
          </cell>
          <cell r="H110">
            <v>3739.1422516919997</v>
          </cell>
        </row>
        <row r="111">
          <cell r="A111" t="str">
            <v>Lubizol Standalone Cash</v>
          </cell>
          <cell r="H111">
            <v>-300</v>
          </cell>
        </row>
        <row r="112">
          <cell r="A112" t="str">
            <v>FMC Standalone Cash</v>
          </cell>
          <cell r="H112">
            <v>-76.599999999999994</v>
          </cell>
        </row>
        <row r="113">
          <cell r="A113" t="str">
            <v>PF Net Debt</v>
          </cell>
          <cell r="H113">
            <v>3362.5422516919998</v>
          </cell>
        </row>
        <row r="114">
          <cell r="A114" t="str">
            <v>Pro Forma Combined EBITDA (1)</v>
          </cell>
          <cell r="H114">
            <v>1665.2400000000002</v>
          </cell>
        </row>
        <row r="116">
          <cell r="A116" t="str">
            <v>Pro Forma Total Debt / Pro Forma 2009E EBITDA (1)</v>
          </cell>
          <cell r="H116">
            <v>2.2454074197665195</v>
          </cell>
          <cell r="L116" t="str">
            <v>EBITDA</v>
          </cell>
          <cell r="M116" t="str">
            <v xml:space="preserve">2010E </v>
          </cell>
        </row>
        <row r="117">
          <cell r="A117" t="str">
            <v>Pro Forma Net Debt / Pro Forma 2009E EBITDA (1)</v>
          </cell>
          <cell r="H117">
            <v>2.0192538322956448</v>
          </cell>
          <cell r="L117" t="str">
            <v>FMC 2010E EBITDA</v>
          </cell>
          <cell r="M117">
            <v>1086.3</v>
          </cell>
        </row>
        <row r="118">
          <cell r="L118" t="str">
            <v>Lubizol 2010E EBITDA</v>
          </cell>
          <cell r="M118">
            <v>630.79999999999995</v>
          </cell>
        </row>
        <row r="119">
          <cell r="A119" t="str">
            <v>Pro Forma Total Debt / Pro Forma 2010E EBITDA (1)</v>
          </cell>
          <cell r="H119">
            <v>2.1359936086533295</v>
          </cell>
          <cell r="L119" t="str">
            <v>EBITDA</v>
          </cell>
          <cell r="M119">
            <v>1750.54</v>
          </cell>
        </row>
        <row r="120">
          <cell r="A120" t="str">
            <v>Pro Forma Net Debt / Pro Forma 2010E EBITDA (1)</v>
          </cell>
          <cell r="H120">
            <v>1.9208599927405257</v>
          </cell>
        </row>
        <row r="122">
          <cell r="A122" t="str">
            <v>Lubrizol</v>
          </cell>
          <cell r="K122" t="str">
            <v>Preliminary Draft - Confidential</v>
          </cell>
        </row>
        <row r="123">
          <cell r="A123" t="str">
            <v xml:space="preserve">FCF Accretion / Dilution </v>
          </cell>
          <cell r="K123" t="str">
            <v>($ in millions, except per share data)</v>
          </cell>
        </row>
        <row r="125">
          <cell r="A125" t="str">
            <v>FCF Accretion / (Dilution) (1)</v>
          </cell>
          <cell r="F125" t="str">
            <v>2009E</v>
          </cell>
          <cell r="G125" t="str">
            <v>2010E</v>
          </cell>
          <cell r="H125" t="str">
            <v>2011E</v>
          </cell>
        </row>
        <row r="127">
          <cell r="A127" t="str">
            <v>Lubizol Standalone FCF</v>
          </cell>
        </row>
        <row r="128">
          <cell r="A128" t="str">
            <v>FMC Standalone FCF</v>
          </cell>
        </row>
        <row r="129">
          <cell r="A129" t="str">
            <v>Pro Forma FCF Pre Adjustments</v>
          </cell>
          <cell r="F129">
            <v>0</v>
          </cell>
          <cell r="G129">
            <v>0</v>
          </cell>
          <cell r="H129">
            <v>0</v>
          </cell>
        </row>
        <row r="131">
          <cell r="A131" t="str">
            <v>% of Synergies Realized</v>
          </cell>
          <cell r="G131">
            <v>0.33333333333333331</v>
          </cell>
          <cell r="H131">
            <v>0.66666666666666663</v>
          </cell>
        </row>
        <row r="132">
          <cell r="A132" t="str">
            <v>% of Cost to Achieve Synergies</v>
          </cell>
          <cell r="G132">
            <v>0.33333333333333331</v>
          </cell>
          <cell r="H132">
            <v>0.33333333333333331</v>
          </cell>
        </row>
        <row r="134">
          <cell r="A134" t="str">
            <v>Transaction Adjustments</v>
          </cell>
        </row>
        <row r="135">
          <cell r="A135" t="str">
            <v>Less: Amortization of Intangible Write-Up</v>
          </cell>
          <cell r="G135">
            <v>0</v>
          </cell>
          <cell r="H135">
            <v>0</v>
          </cell>
        </row>
        <row r="136">
          <cell r="A136" t="str">
            <v>Less: Amortization of Financing Fees</v>
          </cell>
          <cell r="G136">
            <v>0</v>
          </cell>
          <cell r="H136">
            <v>0</v>
          </cell>
        </row>
        <row r="137">
          <cell r="A137" t="str">
            <v>Less: Incremental Interest on New Term Loan</v>
          </cell>
          <cell r="G137">
            <v>-86.31270149190749</v>
          </cell>
          <cell r="H137">
            <v>-86.31270149190749</v>
          </cell>
        </row>
        <row r="138">
          <cell r="A138" t="str">
            <v>Less: Incremental Interest on New Bonds</v>
          </cell>
          <cell r="G138">
            <v>0</v>
          </cell>
          <cell r="H138">
            <v>0</v>
          </cell>
        </row>
        <row r="139">
          <cell r="A139" t="str">
            <v>Less: Lost Interest on Cash Used in Transaction</v>
          </cell>
          <cell r="G139">
            <v>-6.9963750000000005</v>
          </cell>
          <cell r="H139">
            <v>-6.9963750000000005</v>
          </cell>
        </row>
        <row r="140">
          <cell r="A140" t="str">
            <v>Plus After-Tax Synergies</v>
          </cell>
          <cell r="G140" t="e">
            <v>#REF!</v>
          </cell>
          <cell r="H140" t="e">
            <v>#REF!</v>
          </cell>
        </row>
        <row r="141">
          <cell r="A141" t="str">
            <v>After-Tax Cost to Achieve Synergies</v>
          </cell>
          <cell r="G141">
            <v>-7.5239999999999991</v>
          </cell>
          <cell r="H141">
            <v>-7.5239999999999991</v>
          </cell>
        </row>
        <row r="142">
          <cell r="A142" t="str">
            <v>Total FCF Adjustments</v>
          </cell>
          <cell r="G142" t="e">
            <v>#REF!</v>
          </cell>
          <cell r="H142" t="e">
            <v>#REF!</v>
          </cell>
        </row>
        <row r="144">
          <cell r="A144" t="str">
            <v>Pro Forma FCF</v>
          </cell>
          <cell r="G144" t="e">
            <v>#REF!</v>
          </cell>
          <cell r="H144" t="e">
            <v>#REF!</v>
          </cell>
        </row>
        <row r="145">
          <cell r="W145" t="str">
            <v xml:space="preserve">Synergy Drivers Sensitivies - FMC </v>
          </cell>
        </row>
        <row r="146">
          <cell r="A146" t="str">
            <v>Pro Forma FCF / Share</v>
          </cell>
          <cell r="G146" t="e">
            <v>#REF!</v>
          </cell>
          <cell r="H146" t="e">
            <v>#REF!</v>
          </cell>
          <cell r="W146">
            <v>0</v>
          </cell>
          <cell r="X146">
            <v>0.05</v>
          </cell>
          <cell r="Y146">
            <v>0.1</v>
          </cell>
          <cell r="Z146">
            <v>0.15</v>
          </cell>
          <cell r="AA146">
            <v>0.2</v>
          </cell>
        </row>
        <row r="147">
          <cell r="A147" t="str">
            <v>Lubizol Standalone FCF / Share</v>
          </cell>
          <cell r="G147">
            <v>0</v>
          </cell>
          <cell r="H147">
            <v>0</v>
          </cell>
          <cell r="W147">
            <v>0</v>
          </cell>
          <cell r="X147">
            <v>16.72</v>
          </cell>
          <cell r="Y147">
            <v>33.44</v>
          </cell>
          <cell r="Z147">
            <v>50.16</v>
          </cell>
          <cell r="AA147">
            <v>66.88</v>
          </cell>
        </row>
        <row r="149">
          <cell r="A149" t="str">
            <v>$ FCF / Share Accretion/(Dilution)</v>
          </cell>
          <cell r="G149" t="e">
            <v>#REF!</v>
          </cell>
          <cell r="H149" t="e">
            <v>#REF!</v>
          </cell>
        </row>
        <row r="150">
          <cell r="A150" t="str">
            <v>% FCF / Share Accretion/(Dilution)</v>
          </cell>
          <cell r="G150" t="e">
            <v>#REF!</v>
          </cell>
          <cell r="H150" t="e">
            <v>#REF!</v>
          </cell>
        </row>
        <row r="152">
          <cell r="A152" t="str">
            <v>(1) FCF calculated as Cash Flow from Operations less Capex.</v>
          </cell>
          <cell r="S152" t="str">
            <v>DuPont</v>
          </cell>
          <cell r="BF152" t="str">
            <v>Preliminary Draft – Confidential</v>
          </cell>
        </row>
        <row r="153">
          <cell r="S153" t="str">
            <v>Accretion/(Dilution) Output</v>
          </cell>
          <cell r="BF153" t="str">
            <v>($ in millions)</v>
          </cell>
        </row>
        <row r="156">
          <cell r="S156" t="str">
            <v>2010E Cash EPS Acc / (Dil) (1)</v>
          </cell>
          <cell r="AD156" t="str">
            <v>2011E Cash EPS Acc / (Dil) (1)</v>
          </cell>
          <cell r="AO156" t="str">
            <v>2011E FCF per Share Acc / (Dil) (1)(2)</v>
          </cell>
          <cell r="AX156" t="str">
            <v>PF Net Debt / 2009E EBITDA (1) (2)</v>
          </cell>
        </row>
        <row r="157">
          <cell r="X157" t="str">
            <v>Premium</v>
          </cell>
          <cell r="AI157" t="str">
            <v>Premium</v>
          </cell>
          <cell r="AR157" t="str">
            <v>Premium</v>
          </cell>
          <cell r="BA157" t="str">
            <v>Premium</v>
          </cell>
        </row>
        <row r="158">
          <cell r="W158">
            <v>-4.9307015142817816E-2</v>
          </cell>
          <cell r="X158">
            <v>0</v>
          </cell>
          <cell r="Y158">
            <v>0.1</v>
          </cell>
          <cell r="Z158">
            <v>0.15000000000000002</v>
          </cell>
          <cell r="AA158">
            <v>0.2</v>
          </cell>
          <cell r="AB158">
            <v>0.25</v>
          </cell>
          <cell r="AH158">
            <v>2.204252521950607E-2</v>
          </cell>
          <cell r="AI158">
            <v>0</v>
          </cell>
          <cell r="AJ158">
            <v>0.1</v>
          </cell>
          <cell r="AK158">
            <v>0.15000000000000002</v>
          </cell>
          <cell r="AL158">
            <v>0.2</v>
          </cell>
          <cell r="AM158">
            <v>0.25</v>
          </cell>
          <cell r="AQ158" t="e">
            <v>#REF!</v>
          </cell>
          <cell r="AR158">
            <v>0</v>
          </cell>
          <cell r="AS158">
            <v>0.1</v>
          </cell>
          <cell r="AT158">
            <v>0.15000000000000002</v>
          </cell>
          <cell r="AU158">
            <v>0.2</v>
          </cell>
          <cell r="AV158">
            <v>0.25</v>
          </cell>
          <cell r="AZ158">
            <v>2.0192538322956448</v>
          </cell>
          <cell r="BA158">
            <v>0</v>
          </cell>
          <cell r="BB158">
            <v>0.1</v>
          </cell>
          <cell r="BC158">
            <v>0.15000000000000002</v>
          </cell>
          <cell r="BD158">
            <v>0.2</v>
          </cell>
          <cell r="BE158">
            <v>0.25</v>
          </cell>
        </row>
        <row r="159">
          <cell r="T159" t="str">
            <v>Pretax Synergies Achieved</v>
          </cell>
          <cell r="V159">
            <v>0</v>
          </cell>
          <cell r="W159">
            <v>0</v>
          </cell>
          <cell r="X159">
            <v>-4.9307015142817816E-2</v>
          </cell>
          <cell r="Y159">
            <v>-4.9307015142817816E-2</v>
          </cell>
          <cell r="Z159">
            <v>-4.9307015142817816E-2</v>
          </cell>
          <cell r="AA159">
            <v>-4.9307015142817816E-2</v>
          </cell>
          <cell r="AB159">
            <v>-4.9307015142817816E-2</v>
          </cell>
          <cell r="AE159" t="str">
            <v>Pretax Synergies Achieved</v>
          </cell>
          <cell r="AG159">
            <v>0</v>
          </cell>
          <cell r="AH159">
            <v>0</v>
          </cell>
          <cell r="AI159">
            <v>2.204252521950607E-2</v>
          </cell>
          <cell r="AJ159">
            <v>2.204252521950607E-2</v>
          </cell>
          <cell r="AK159">
            <v>2.204252521950607E-2</v>
          </cell>
          <cell r="AL159">
            <v>2.204252521950607E-2</v>
          </cell>
          <cell r="AM159">
            <v>2.204252521950607E-2</v>
          </cell>
          <cell r="AO159" t="str">
            <v>Pretax Synergies Achieved</v>
          </cell>
          <cell r="AP159">
            <v>0</v>
          </cell>
          <cell r="AQ159">
            <v>0</v>
          </cell>
          <cell r="AR159" t="e">
            <v>#REF!</v>
          </cell>
          <cell r="AS159" t="e">
            <v>#REF!</v>
          </cell>
          <cell r="AT159" t="e">
            <v>#REF!</v>
          </cell>
          <cell r="AU159" t="e">
            <v>#REF!</v>
          </cell>
          <cell r="AV159" t="e">
            <v>#REF!</v>
          </cell>
          <cell r="AX159" t="str">
            <v>Pretax Synergies</v>
          </cell>
          <cell r="AY159">
            <v>0</v>
          </cell>
          <cell r="AZ159">
            <v>0</v>
          </cell>
          <cell r="BA159">
            <v>2.0192538322956448</v>
          </cell>
          <cell r="BB159">
            <v>2.0192538322956448</v>
          </cell>
          <cell r="BC159">
            <v>2.0192538322956448</v>
          </cell>
          <cell r="BD159">
            <v>2.0192538322956448</v>
          </cell>
          <cell r="BE159">
            <v>2.0192538322956448</v>
          </cell>
        </row>
        <row r="160">
          <cell r="V160">
            <v>5.5733333333333324</v>
          </cell>
          <cell r="W160">
            <v>16.72</v>
          </cell>
          <cell r="X160">
            <v>-4.9307015142817816E-2</v>
          </cell>
          <cell r="Y160">
            <v>-4.9307015142817816E-2</v>
          </cell>
          <cell r="Z160">
            <v>-4.9307015142817816E-2</v>
          </cell>
          <cell r="AA160">
            <v>-4.9307015142817816E-2</v>
          </cell>
          <cell r="AB160">
            <v>-4.9307015142817816E-2</v>
          </cell>
          <cell r="AG160">
            <v>11.146666666666665</v>
          </cell>
          <cell r="AH160">
            <v>16.72</v>
          </cell>
          <cell r="AI160">
            <v>2.204252521950607E-2</v>
          </cell>
          <cell r="AJ160">
            <v>2.204252521950607E-2</v>
          </cell>
          <cell r="AK160">
            <v>2.204252521950607E-2</v>
          </cell>
          <cell r="AL160">
            <v>2.204252521950607E-2</v>
          </cell>
          <cell r="AM160">
            <v>2.204252521950607E-2</v>
          </cell>
          <cell r="AP160">
            <v>5.5733333333333324</v>
          </cell>
          <cell r="AQ160">
            <v>16.72</v>
          </cell>
          <cell r="AR160" t="e">
            <v>#REF!</v>
          </cell>
          <cell r="AS160" t="e">
            <v>#REF!</v>
          </cell>
          <cell r="AT160" t="e">
            <v>#REF!</v>
          </cell>
          <cell r="AU160" t="e">
            <v>#REF!</v>
          </cell>
          <cell r="AV160" t="e">
            <v>#REF!</v>
          </cell>
          <cell r="AY160">
            <v>16.72</v>
          </cell>
          <cell r="AZ160">
            <v>16.72</v>
          </cell>
          <cell r="BA160">
            <v>2.0192538322956448</v>
          </cell>
          <cell r="BB160">
            <v>2.0192538322956448</v>
          </cell>
          <cell r="BC160">
            <v>2.0192538322956448</v>
          </cell>
          <cell r="BD160">
            <v>2.0192538322956448</v>
          </cell>
          <cell r="BE160">
            <v>2.0192538322956448</v>
          </cell>
        </row>
        <row r="161">
          <cell r="V161">
            <v>11.146666666666665</v>
          </cell>
          <cell r="W161">
            <v>33.44</v>
          </cell>
          <cell r="X161">
            <v>-4.9307015142817816E-2</v>
          </cell>
          <cell r="Y161">
            <v>-4.9307015142817816E-2</v>
          </cell>
          <cell r="Z161">
            <v>-4.9307015142817816E-2</v>
          </cell>
          <cell r="AA161">
            <v>-4.9307015142817816E-2</v>
          </cell>
          <cell r="AB161">
            <v>-4.9307015142817816E-2</v>
          </cell>
          <cell r="AG161">
            <v>22.293333333333329</v>
          </cell>
          <cell r="AH161">
            <v>33.44</v>
          </cell>
          <cell r="AI161">
            <v>2.204252521950607E-2</v>
          </cell>
          <cell r="AJ161">
            <v>2.204252521950607E-2</v>
          </cell>
          <cell r="AK161">
            <v>2.204252521950607E-2</v>
          </cell>
          <cell r="AL161">
            <v>2.204252521950607E-2</v>
          </cell>
          <cell r="AM161">
            <v>2.204252521950607E-2</v>
          </cell>
          <cell r="AP161">
            <v>11.146666666666665</v>
          </cell>
          <cell r="AQ161">
            <v>33.44</v>
          </cell>
          <cell r="AR161" t="e">
            <v>#REF!</v>
          </cell>
          <cell r="AS161" t="e">
            <v>#REF!</v>
          </cell>
          <cell r="AT161" t="e">
            <v>#REF!</v>
          </cell>
          <cell r="AU161" t="e">
            <v>#REF!</v>
          </cell>
          <cell r="AV161" t="e">
            <v>#REF!</v>
          </cell>
          <cell r="AY161">
            <v>33.44</v>
          </cell>
          <cell r="AZ161">
            <v>33.44</v>
          </cell>
          <cell r="BA161">
            <v>2.0192538322956448</v>
          </cell>
          <cell r="BB161">
            <v>2.0192538322956448</v>
          </cell>
          <cell r="BC161">
            <v>2.0192538322956448</v>
          </cell>
          <cell r="BD161">
            <v>2.0192538322956448</v>
          </cell>
          <cell r="BE161">
            <v>2.0192538322956448</v>
          </cell>
        </row>
        <row r="162">
          <cell r="V162">
            <v>16.72</v>
          </cell>
          <cell r="W162">
            <v>50.16</v>
          </cell>
          <cell r="X162">
            <v>-4.9307015142817816E-2</v>
          </cell>
          <cell r="Y162">
            <v>-4.9307015142817816E-2</v>
          </cell>
          <cell r="Z162">
            <v>-4.9307015142817816E-2</v>
          </cell>
          <cell r="AA162">
            <v>-4.9307015142817816E-2</v>
          </cell>
          <cell r="AB162">
            <v>-4.9307015142817816E-2</v>
          </cell>
          <cell r="AG162">
            <v>33.44</v>
          </cell>
          <cell r="AH162">
            <v>50.16</v>
          </cell>
          <cell r="AI162">
            <v>2.204252521950607E-2</v>
          </cell>
          <cell r="AJ162">
            <v>2.204252521950607E-2</v>
          </cell>
          <cell r="AK162">
            <v>2.204252521950607E-2</v>
          </cell>
          <cell r="AL162">
            <v>2.204252521950607E-2</v>
          </cell>
          <cell r="AM162">
            <v>2.204252521950607E-2</v>
          </cell>
          <cell r="AP162">
            <v>16.72</v>
          </cell>
          <cell r="AQ162">
            <v>50.16</v>
          </cell>
          <cell r="AR162" t="e">
            <v>#REF!</v>
          </cell>
          <cell r="AS162" t="e">
            <v>#REF!</v>
          </cell>
          <cell r="AT162" t="e">
            <v>#REF!</v>
          </cell>
          <cell r="AU162" t="e">
            <v>#REF!</v>
          </cell>
          <cell r="AV162" t="e">
            <v>#REF!</v>
          </cell>
          <cell r="AY162">
            <v>50.16</v>
          </cell>
          <cell r="AZ162">
            <v>50.16</v>
          </cell>
          <cell r="BA162">
            <v>2.0192538322956448</v>
          </cell>
          <cell r="BB162">
            <v>2.0192538322956448</v>
          </cell>
          <cell r="BC162">
            <v>2.0192538322956448</v>
          </cell>
          <cell r="BD162">
            <v>2.0192538322956448</v>
          </cell>
          <cell r="BE162">
            <v>2.0192538322956448</v>
          </cell>
        </row>
        <row r="163">
          <cell r="V163">
            <v>22.293333333333329</v>
          </cell>
          <cell r="W163">
            <v>66.88</v>
          </cell>
          <cell r="X163">
            <v>-4.9307015142817816E-2</v>
          </cell>
          <cell r="Y163">
            <v>-4.9307015142817816E-2</v>
          </cell>
          <cell r="Z163">
            <v>-4.9307015142817816E-2</v>
          </cell>
          <cell r="AA163">
            <v>-4.9307015142817816E-2</v>
          </cell>
          <cell r="AB163">
            <v>-4.9307015142817816E-2</v>
          </cell>
          <cell r="AG163">
            <v>44.586666666666659</v>
          </cell>
          <cell r="AH163">
            <v>66.88</v>
          </cell>
          <cell r="AI163">
            <v>2.204252521950607E-2</v>
          </cell>
          <cell r="AJ163">
            <v>2.204252521950607E-2</v>
          </cell>
          <cell r="AK163">
            <v>2.204252521950607E-2</v>
          </cell>
          <cell r="AL163">
            <v>2.204252521950607E-2</v>
          </cell>
          <cell r="AM163">
            <v>2.204252521950607E-2</v>
          </cell>
          <cell r="AY163">
            <v>66.88</v>
          </cell>
          <cell r="AZ163">
            <v>66.88</v>
          </cell>
          <cell r="BA163">
            <v>2.0192538322956448</v>
          </cell>
          <cell r="BB163">
            <v>2.0192538322956448</v>
          </cell>
          <cell r="BC163">
            <v>2.0192538322956448</v>
          </cell>
          <cell r="BD163">
            <v>2.0192538322956448</v>
          </cell>
          <cell r="BE163">
            <v>2.0192538322956448</v>
          </cell>
        </row>
        <row r="166">
          <cell r="T166" t="str">
            <v>2010E Cash EPS Acc / (Dil) (3)</v>
          </cell>
          <cell r="AE166" t="str">
            <v>2011E Cash EPS Acc / (Dil) (4)</v>
          </cell>
          <cell r="AO166" t="str">
            <v>2011E FCF per Share Acc / (Dil) (2)(4)</v>
          </cell>
          <cell r="AX166" t="str">
            <v>PF Net Debt / 2009E EBITDA (2)</v>
          </cell>
        </row>
        <row r="167">
          <cell r="X167" t="str">
            <v>Premium</v>
          </cell>
          <cell r="AI167" t="str">
            <v>Premium</v>
          </cell>
          <cell r="AR167" t="str">
            <v>Premium</v>
          </cell>
          <cell r="BA167" t="str">
            <v>Premium</v>
          </cell>
        </row>
        <row r="168">
          <cell r="W168">
            <v>-4.9307015142817816E-2</v>
          </cell>
          <cell r="X168">
            <v>0</v>
          </cell>
          <cell r="Y168">
            <v>0.1</v>
          </cell>
          <cell r="Z168">
            <v>0.15000000000000002</v>
          </cell>
          <cell r="AA168">
            <v>0.2</v>
          </cell>
          <cell r="AB168">
            <v>0.25</v>
          </cell>
          <cell r="AH168">
            <v>2.204252521950607E-2</v>
          </cell>
          <cell r="AI168">
            <v>0</v>
          </cell>
          <cell r="AJ168">
            <v>0.1</v>
          </cell>
          <cell r="AK168">
            <v>0.15000000000000002</v>
          </cell>
          <cell r="AL168">
            <v>0.2</v>
          </cell>
          <cell r="AM168">
            <v>0.25</v>
          </cell>
          <cell r="AQ168" t="e">
            <v>#REF!</v>
          </cell>
          <cell r="AR168">
            <v>0</v>
          </cell>
          <cell r="AS168">
            <v>0.1</v>
          </cell>
          <cell r="AT168">
            <v>0.15000000000000002</v>
          </cell>
          <cell r="AU168">
            <v>0.2</v>
          </cell>
          <cell r="AV168">
            <v>0.25</v>
          </cell>
          <cell r="AZ168">
            <v>2.0192538322956448</v>
          </cell>
          <cell r="BA168">
            <v>0</v>
          </cell>
          <cell r="BB168">
            <v>0.1</v>
          </cell>
          <cell r="BC168">
            <v>0.15000000000000002</v>
          </cell>
          <cell r="BD168">
            <v>0.2</v>
          </cell>
          <cell r="BE168">
            <v>0.25</v>
          </cell>
        </row>
        <row r="169">
          <cell r="T169" t="str">
            <v>% Stock</v>
          </cell>
          <cell r="V169">
            <v>0</v>
          </cell>
          <cell r="W169">
            <v>0</v>
          </cell>
          <cell r="X169">
            <v>-4.9307015142817816E-2</v>
          </cell>
          <cell r="Y169">
            <v>-4.9307015142817816E-2</v>
          </cell>
          <cell r="Z169">
            <v>-4.9307015142817816E-2</v>
          </cell>
          <cell r="AA169">
            <v>-4.9307015142817816E-2</v>
          </cell>
          <cell r="AB169">
            <v>-4.9307015142817816E-2</v>
          </cell>
          <cell r="AE169" t="str">
            <v>% Stock</v>
          </cell>
          <cell r="AG169">
            <v>0</v>
          </cell>
          <cell r="AH169">
            <v>0</v>
          </cell>
          <cell r="AI169">
            <v>2.204252521950607E-2</v>
          </cell>
          <cell r="AJ169">
            <v>2.204252521950607E-2</v>
          </cell>
          <cell r="AK169">
            <v>2.204252521950607E-2</v>
          </cell>
          <cell r="AL169">
            <v>2.204252521950607E-2</v>
          </cell>
          <cell r="AM169">
            <v>2.204252521950607E-2</v>
          </cell>
          <cell r="AO169" t="str">
            <v>% Stock</v>
          </cell>
          <cell r="AP169">
            <v>0</v>
          </cell>
          <cell r="AQ169">
            <v>0</v>
          </cell>
          <cell r="AR169" t="e">
            <v>#REF!</v>
          </cell>
          <cell r="AS169" t="e">
            <v>#REF!</v>
          </cell>
          <cell r="AT169" t="e">
            <v>#REF!</v>
          </cell>
          <cell r="AU169" t="e">
            <v>#REF!</v>
          </cell>
          <cell r="AV169" t="e">
            <v>#REF!</v>
          </cell>
          <cell r="AX169" t="str">
            <v>% Stock</v>
          </cell>
          <cell r="AY169">
            <v>0</v>
          </cell>
          <cell r="AZ169">
            <v>0</v>
          </cell>
          <cell r="BA169">
            <v>2.0192538322956448</v>
          </cell>
          <cell r="BB169">
            <v>2.0192538322956448</v>
          </cell>
          <cell r="BC169">
            <v>2.0192538322956448</v>
          </cell>
          <cell r="BD169">
            <v>2.0192538322956448</v>
          </cell>
          <cell r="BE169">
            <v>2.0192538322956448</v>
          </cell>
        </row>
        <row r="170">
          <cell r="V170">
            <v>0.25</v>
          </cell>
          <cell r="W170">
            <v>0.25</v>
          </cell>
          <cell r="X170">
            <v>-4.9307015142817816E-2</v>
          </cell>
          <cell r="Y170">
            <v>-4.9307015142817816E-2</v>
          </cell>
          <cell r="Z170">
            <v>-4.9307015142817816E-2</v>
          </cell>
          <cell r="AA170">
            <v>-4.9307015142817816E-2</v>
          </cell>
          <cell r="AB170">
            <v>-4.9307015142817816E-2</v>
          </cell>
          <cell r="AG170">
            <v>0.25</v>
          </cell>
          <cell r="AH170">
            <v>0.25</v>
          </cell>
          <cell r="AI170">
            <v>2.204252521950607E-2</v>
          </cell>
          <cell r="AJ170">
            <v>2.204252521950607E-2</v>
          </cell>
          <cell r="AK170">
            <v>2.204252521950607E-2</v>
          </cell>
          <cell r="AL170">
            <v>2.204252521950607E-2</v>
          </cell>
          <cell r="AM170">
            <v>2.204252521950607E-2</v>
          </cell>
          <cell r="AP170">
            <v>0.25</v>
          </cell>
          <cell r="AQ170">
            <v>0.25</v>
          </cell>
          <cell r="AR170" t="e">
            <v>#REF!</v>
          </cell>
          <cell r="AS170" t="e">
            <v>#REF!</v>
          </cell>
          <cell r="AT170" t="e">
            <v>#REF!</v>
          </cell>
          <cell r="AU170" t="e">
            <v>#REF!</v>
          </cell>
          <cell r="AV170" t="e">
            <v>#REF!</v>
          </cell>
          <cell r="AY170">
            <v>0.25</v>
          </cell>
          <cell r="AZ170">
            <v>0.25</v>
          </cell>
          <cell r="BA170">
            <v>2.0192538322956448</v>
          </cell>
          <cell r="BB170">
            <v>2.0192538322956448</v>
          </cell>
          <cell r="BC170">
            <v>2.0192538322956448</v>
          </cell>
          <cell r="BD170">
            <v>2.0192538322956448</v>
          </cell>
          <cell r="BE170">
            <v>2.0192538322956448</v>
          </cell>
        </row>
        <row r="171">
          <cell r="V171">
            <v>0.5</v>
          </cell>
          <cell r="W171">
            <v>0.5</v>
          </cell>
          <cell r="X171">
            <v>-4.9307015142817816E-2</v>
          </cell>
          <cell r="Y171">
            <v>-4.9307015142817816E-2</v>
          </cell>
          <cell r="Z171">
            <v>-4.9307015142817816E-2</v>
          </cell>
          <cell r="AA171">
            <v>-4.9307015142817816E-2</v>
          </cell>
          <cell r="AB171">
            <v>-4.9307015142817816E-2</v>
          </cell>
          <cell r="AG171">
            <v>0.5</v>
          </cell>
          <cell r="AH171">
            <v>0.5</v>
          </cell>
          <cell r="AI171">
            <v>2.204252521950607E-2</v>
          </cell>
          <cell r="AJ171">
            <v>2.204252521950607E-2</v>
          </cell>
          <cell r="AK171">
            <v>2.204252521950607E-2</v>
          </cell>
          <cell r="AL171">
            <v>2.204252521950607E-2</v>
          </cell>
          <cell r="AM171">
            <v>2.204252521950607E-2</v>
          </cell>
          <cell r="AP171">
            <v>0.5</v>
          </cell>
          <cell r="AQ171">
            <v>0.5</v>
          </cell>
          <cell r="AR171" t="e">
            <v>#REF!</v>
          </cell>
          <cell r="AS171" t="e">
            <v>#REF!</v>
          </cell>
          <cell r="AT171" t="e">
            <v>#REF!</v>
          </cell>
          <cell r="AU171" t="e">
            <v>#REF!</v>
          </cell>
          <cell r="AV171" t="e">
            <v>#REF!</v>
          </cell>
          <cell r="AY171">
            <v>0.5</v>
          </cell>
          <cell r="AZ171">
            <v>0.5</v>
          </cell>
          <cell r="BA171">
            <v>2.0192538322956448</v>
          </cell>
          <cell r="BB171">
            <v>2.0192538322956448</v>
          </cell>
          <cell r="BC171">
            <v>2.0192538322956448</v>
          </cell>
          <cell r="BD171">
            <v>2.0192538322956448</v>
          </cell>
          <cell r="BE171">
            <v>2.0192538322956448</v>
          </cell>
        </row>
        <row r="172">
          <cell r="V172">
            <v>0.75</v>
          </cell>
          <cell r="W172">
            <v>0.75</v>
          </cell>
          <cell r="X172">
            <v>-4.9307015142817816E-2</v>
          </cell>
          <cell r="Y172">
            <v>-4.9307015142817816E-2</v>
          </cell>
          <cell r="Z172">
            <v>-4.9307015142817816E-2</v>
          </cell>
          <cell r="AA172">
            <v>-4.9307015142817816E-2</v>
          </cell>
          <cell r="AB172">
            <v>-4.9307015142817816E-2</v>
          </cell>
          <cell r="AG172">
            <v>0.75</v>
          </cell>
          <cell r="AH172">
            <v>0.75</v>
          </cell>
          <cell r="AI172">
            <v>2.204252521950607E-2</v>
          </cell>
          <cell r="AJ172">
            <v>2.204252521950607E-2</v>
          </cell>
          <cell r="AK172">
            <v>2.204252521950607E-2</v>
          </cell>
          <cell r="AL172">
            <v>2.204252521950607E-2</v>
          </cell>
          <cell r="AM172">
            <v>2.204252521950607E-2</v>
          </cell>
          <cell r="AP172">
            <v>0.75</v>
          </cell>
          <cell r="AQ172">
            <v>0.75</v>
          </cell>
          <cell r="AR172" t="e">
            <v>#REF!</v>
          </cell>
          <cell r="AS172" t="e">
            <v>#REF!</v>
          </cell>
          <cell r="AT172" t="e">
            <v>#REF!</v>
          </cell>
          <cell r="AU172" t="e">
            <v>#REF!</v>
          </cell>
          <cell r="AV172" t="e">
            <v>#REF!</v>
          </cell>
          <cell r="AY172">
            <v>0.75</v>
          </cell>
          <cell r="AZ172">
            <v>0.75</v>
          </cell>
          <cell r="BA172">
            <v>2.0192538322956448</v>
          </cell>
          <cell r="BB172">
            <v>2.0192538322956448</v>
          </cell>
          <cell r="BC172">
            <v>2.0192538322956448</v>
          </cell>
          <cell r="BD172">
            <v>2.0192538322956448</v>
          </cell>
          <cell r="BE172">
            <v>2.0192538322956448</v>
          </cell>
        </row>
        <row r="173">
          <cell r="V173">
            <v>1</v>
          </cell>
          <cell r="W173">
            <v>1</v>
          </cell>
          <cell r="X173">
            <v>-4.9307015142817816E-2</v>
          </cell>
          <cell r="Y173">
            <v>-4.9307015142817816E-2</v>
          </cell>
          <cell r="Z173">
            <v>-4.9307015142817816E-2</v>
          </cell>
          <cell r="AA173">
            <v>-4.9307015142817816E-2</v>
          </cell>
          <cell r="AB173">
            <v>-4.9307015142817816E-2</v>
          </cell>
          <cell r="AG173">
            <v>1</v>
          </cell>
          <cell r="AH173">
            <v>1</v>
          </cell>
          <cell r="AI173">
            <v>2.204252521950607E-2</v>
          </cell>
          <cell r="AJ173">
            <v>2.204252521950607E-2</v>
          </cell>
          <cell r="AK173">
            <v>2.204252521950607E-2</v>
          </cell>
          <cell r="AL173">
            <v>2.204252521950607E-2</v>
          </cell>
          <cell r="AM173">
            <v>2.204252521950607E-2</v>
          </cell>
          <cell r="AP173">
            <v>1</v>
          </cell>
          <cell r="AQ173">
            <v>1</v>
          </cell>
          <cell r="AR173" t="e">
            <v>#REF!</v>
          </cell>
          <cell r="AS173" t="e">
            <v>#REF!</v>
          </cell>
          <cell r="AT173" t="e">
            <v>#REF!</v>
          </cell>
          <cell r="AU173" t="e">
            <v>#REF!</v>
          </cell>
          <cell r="AV173" t="e">
            <v>#REF!</v>
          </cell>
          <cell r="AY173">
            <v>1</v>
          </cell>
          <cell r="AZ173">
            <v>1</v>
          </cell>
          <cell r="BA173">
            <v>2.0192538322956448</v>
          </cell>
          <cell r="BB173">
            <v>2.0192538322956448</v>
          </cell>
          <cell r="BC173">
            <v>2.0192538322956448</v>
          </cell>
          <cell r="BD173">
            <v>2.0192538322956448</v>
          </cell>
          <cell r="BE173">
            <v>2.0192538322956448</v>
          </cell>
        </row>
        <row r="175">
          <cell r="AO175" t="str">
            <v>Pro Forma Lubrizol Ownership</v>
          </cell>
          <cell r="AX175" t="str">
            <v>Equity Issued</v>
          </cell>
        </row>
        <row r="176">
          <cell r="AR176" t="str">
            <v>Premium</v>
          </cell>
          <cell r="BA176" t="str">
            <v>Premium</v>
          </cell>
        </row>
        <row r="177">
          <cell r="AQ177">
            <v>0.68709659241737997</v>
          </cell>
          <cell r="AR177">
            <v>0</v>
          </cell>
          <cell r="AS177">
            <v>0.1</v>
          </cell>
          <cell r="AT177">
            <v>0.15000000000000002</v>
          </cell>
          <cell r="AU177">
            <v>0.2</v>
          </cell>
          <cell r="AV177">
            <v>0.25</v>
          </cell>
          <cell r="AZ177">
            <v>2395.9422516919999</v>
          </cell>
          <cell r="BA177">
            <v>0</v>
          </cell>
          <cell r="BB177">
            <v>0.1</v>
          </cell>
          <cell r="BC177">
            <v>0.15000000000000002</v>
          </cell>
          <cell r="BD177">
            <v>0.2</v>
          </cell>
          <cell r="BE177">
            <v>0.25</v>
          </cell>
        </row>
        <row r="178">
          <cell r="AO178" t="str">
            <v>% Stock</v>
          </cell>
          <cell r="AP178">
            <v>0</v>
          </cell>
          <cell r="AQ178">
            <v>0</v>
          </cell>
          <cell r="AR178">
            <v>1</v>
          </cell>
          <cell r="AS178">
            <v>1</v>
          </cell>
          <cell r="AT178">
            <v>1</v>
          </cell>
          <cell r="AU178">
            <v>1</v>
          </cell>
          <cell r="AV178">
            <v>1</v>
          </cell>
          <cell r="AX178" t="str">
            <v>% Stock</v>
          </cell>
          <cell r="AY178">
            <v>0</v>
          </cell>
          <cell r="AZ178">
            <v>0</v>
          </cell>
          <cell r="BA178">
            <v>0</v>
          </cell>
          <cell r="BB178">
            <v>0</v>
          </cell>
          <cell r="BC178">
            <v>0</v>
          </cell>
          <cell r="BD178">
            <v>0</v>
          </cell>
          <cell r="BE178">
            <v>0</v>
          </cell>
        </row>
        <row r="179">
          <cell r="AP179">
            <v>0.25</v>
          </cell>
          <cell r="AQ179">
            <v>0.25</v>
          </cell>
          <cell r="AR179">
            <v>0.83500988568774182</v>
          </cell>
          <cell r="AS179">
            <v>0.82124504921658525</v>
          </cell>
          <cell r="AT179">
            <v>0.81453142102890985</v>
          </cell>
          <cell r="AU179">
            <v>0.80792666978080263</v>
          </cell>
          <cell r="AV179">
            <v>0.80142816824016683</v>
          </cell>
          <cell r="AY179">
            <v>0.25</v>
          </cell>
          <cell r="AZ179">
            <v>0.25</v>
          </cell>
          <cell r="BA179">
            <v>1039.56142204</v>
          </cell>
          <cell r="BB179">
            <v>1145.1678912440002</v>
          </cell>
          <cell r="BC179">
            <v>1197.9711258459999</v>
          </cell>
          <cell r="BD179">
            <v>1250.7743604479999</v>
          </cell>
          <cell r="BE179">
            <v>1303.5775950500004</v>
          </cell>
        </row>
        <row r="180">
          <cell r="AP180">
            <v>0.5</v>
          </cell>
          <cell r="AQ180">
            <v>0.5</v>
          </cell>
          <cell r="AR180">
            <v>0.71675276504872554</v>
          </cell>
          <cell r="AS180">
            <v>0.69670549308893748</v>
          </cell>
          <cell r="AT180">
            <v>0.68709659241737997</v>
          </cell>
          <cell r="AU180">
            <v>0.67774913614772481</v>
          </cell>
          <cell r="AV180">
            <v>0.66865259720266401</v>
          </cell>
          <cell r="AY180">
            <v>0.5</v>
          </cell>
          <cell r="AZ180">
            <v>0.5</v>
          </cell>
          <cell r="BA180">
            <v>2079.12284408</v>
          </cell>
          <cell r="BB180">
            <v>2290.3357824880004</v>
          </cell>
          <cell r="BC180">
            <v>2395.9422516919999</v>
          </cell>
          <cell r="BD180">
            <v>2501.5487208959998</v>
          </cell>
          <cell r="BE180">
            <v>2607.1551901000007</v>
          </cell>
        </row>
        <row r="181">
          <cell r="AP181">
            <v>0.75</v>
          </cell>
          <cell r="AQ181">
            <v>0.75</v>
          </cell>
          <cell r="AR181">
            <v>0.62783631494380976</v>
          </cell>
          <cell r="AS181">
            <v>0.60496431611195556</v>
          </cell>
          <cell r="AT181">
            <v>0.59414205553487731</v>
          </cell>
          <cell r="AU181">
            <v>0.58370019079113433</v>
          </cell>
          <cell r="AV181">
            <v>0.57361901225047918</v>
          </cell>
          <cell r="AY181">
            <v>0.75</v>
          </cell>
          <cell r="AZ181">
            <v>0.75</v>
          </cell>
          <cell r="BA181">
            <v>3118.6842661199998</v>
          </cell>
          <cell r="BB181">
            <v>3435.5036737320006</v>
          </cell>
          <cell r="BC181">
            <v>3593.9133775379996</v>
          </cell>
          <cell r="BD181">
            <v>3752.3230813439995</v>
          </cell>
          <cell r="BE181">
            <v>3910.7327851500013</v>
          </cell>
        </row>
        <row r="182">
          <cell r="AP182">
            <v>1</v>
          </cell>
          <cell r="AQ182">
            <v>1</v>
          </cell>
          <cell r="AR182">
            <v>0.55854612075274868</v>
          </cell>
          <cell r="AS182">
            <v>0.53457256928075192</v>
          </cell>
          <cell r="AT182">
            <v>0.52334131242944593</v>
          </cell>
          <cell r="AU182">
            <v>0.51257227707392483</v>
          </cell>
          <cell r="AV182">
            <v>0.50223750449937921</v>
          </cell>
          <cell r="AY182">
            <v>1</v>
          </cell>
          <cell r="AZ182">
            <v>1</v>
          </cell>
          <cell r="BA182">
            <v>4158.2456881600001</v>
          </cell>
          <cell r="BB182">
            <v>4580.6715649760008</v>
          </cell>
          <cell r="BC182">
            <v>4791.8845033839998</v>
          </cell>
          <cell r="BD182">
            <v>5003.0974417919997</v>
          </cell>
          <cell r="BE182">
            <v>5214.3103802000014</v>
          </cell>
        </row>
        <row r="191">
          <cell r="BE191">
            <v>0</v>
          </cell>
        </row>
      </sheetData>
      <sheetData sheetId="24">
        <row r="1">
          <cell r="A1" t="str">
            <v>FMC</v>
          </cell>
          <cell r="I1" t="str">
            <v>Preliminary Draft - Confidential</v>
          </cell>
        </row>
        <row r="2">
          <cell r="A2" t="str">
            <v>AccDil Assumptions</v>
          </cell>
          <cell r="I2" t="str">
            <v>($ in millions, except per share data)</v>
          </cell>
        </row>
        <row r="4">
          <cell r="B4" t="str">
            <v>General Assumptions</v>
          </cell>
        </row>
        <row r="6">
          <cell r="B6" t="str">
            <v>Transaction Date</v>
          </cell>
          <cell r="C6">
            <v>40359</v>
          </cell>
        </row>
        <row r="7">
          <cell r="B7" t="str">
            <v>Tax Rate</v>
          </cell>
          <cell r="C7">
            <v>0.32500000000000001</v>
          </cell>
        </row>
        <row r="8">
          <cell r="B8" t="str">
            <v>Lubizol Share Price</v>
          </cell>
          <cell r="C8">
            <v>75.55</v>
          </cell>
        </row>
        <row r="9">
          <cell r="B9" t="str">
            <v>FMC Share Price</v>
          </cell>
          <cell r="C9">
            <v>56.480000000000004</v>
          </cell>
        </row>
        <row r="10">
          <cell r="B10" t="str">
            <v>Lubizol Shares Outstanding</v>
          </cell>
          <cell r="C10">
            <v>70.400000000000006</v>
          </cell>
        </row>
        <row r="11">
          <cell r="B11" t="str">
            <v>FMC Shares Outstanding</v>
          </cell>
          <cell r="C11">
            <v>73.775780628525681</v>
          </cell>
        </row>
        <row r="14">
          <cell r="B14" t="str">
            <v>Purchase Price</v>
          </cell>
        </row>
        <row r="16">
          <cell r="B16" t="str">
            <v>FMC Share Price</v>
          </cell>
          <cell r="C16">
            <v>56.480000000000004</v>
          </cell>
        </row>
        <row r="17">
          <cell r="B17" t="str">
            <v>Premium</v>
          </cell>
          <cell r="C17">
            <v>0.15</v>
          </cell>
        </row>
        <row r="18">
          <cell r="B18" t="str">
            <v>Purchase Price Per Share</v>
          </cell>
          <cell r="C18">
            <v>64.951999999999998</v>
          </cell>
        </row>
        <row r="19">
          <cell r="B19" t="str">
            <v>FMC Shares Outstanding</v>
          </cell>
          <cell r="C19">
            <v>73.775780628525681</v>
          </cell>
        </row>
        <row r="20">
          <cell r="B20" t="str">
            <v>FMC Equity Value</v>
          </cell>
          <cell r="C20">
            <v>4791.8845033839998</v>
          </cell>
        </row>
        <row r="21">
          <cell r="B21" t="str">
            <v>FMC Net Debt</v>
          </cell>
          <cell r="C21">
            <v>567.29999999999995</v>
          </cell>
        </row>
        <row r="22">
          <cell r="B22" t="str">
            <v>FMC Enterprise Value</v>
          </cell>
          <cell r="C22">
            <v>5359.184503384</v>
          </cell>
        </row>
        <row r="25">
          <cell r="B25" t="str">
            <v>Financing Assumptions</v>
          </cell>
        </row>
        <row r="27">
          <cell r="B27" t="str">
            <v>Interest on Cash</v>
          </cell>
          <cell r="C27">
            <v>1.4999999999999999E-2</v>
          </cell>
        </row>
        <row r="28">
          <cell r="B28" t="str">
            <v>Cost of New Debt</v>
          </cell>
          <cell r="C28">
            <v>7.4999999999999997E-2</v>
          </cell>
        </row>
        <row r="29">
          <cell r="B29" t="str">
            <v>Lubizol Cash (9/30/09)</v>
          </cell>
          <cell r="C29">
            <v>991</v>
          </cell>
        </row>
        <row r="30">
          <cell r="B30" t="str">
            <v>Lubizol Minimum Cash</v>
          </cell>
          <cell r="C30">
            <v>-300</v>
          </cell>
        </row>
        <row r="31">
          <cell r="B31" t="str">
            <v>Lubizol Cash Used in Transaction</v>
          </cell>
          <cell r="C31">
            <v>691</v>
          </cell>
        </row>
        <row r="32">
          <cell r="B32" t="str">
            <v>New Borrowing</v>
          </cell>
          <cell r="C32">
            <v>1704.9422516919999</v>
          </cell>
        </row>
        <row r="35">
          <cell r="B35" t="str">
            <v>Synergy Assumptions - FMC &amp; GLW</v>
          </cell>
        </row>
        <row r="37">
          <cell r="B37" t="str">
            <v>FMC 2010E SG&amp;A</v>
          </cell>
          <cell r="C37">
            <v>334.4</v>
          </cell>
        </row>
        <row r="38">
          <cell r="B38" t="str">
            <v>Synergies as a % of SG&amp;A</v>
          </cell>
          <cell r="C38">
            <v>0.1</v>
          </cell>
        </row>
        <row r="39">
          <cell r="B39" t="str">
            <v>Run Rate Pre-Tax Synergies</v>
          </cell>
          <cell r="C39">
            <v>33.44</v>
          </cell>
        </row>
        <row r="40">
          <cell r="B40" t="str">
            <v>Synergies Realized in 2010 - 33.3%</v>
          </cell>
          <cell r="C40">
            <v>11.146666666666665</v>
          </cell>
        </row>
        <row r="41">
          <cell r="B41" t="str">
            <v>Synergies Realized in 2011 - 66.7%</v>
          </cell>
          <cell r="C41">
            <v>22.293333333333329</v>
          </cell>
        </row>
        <row r="42">
          <cell r="B42" t="str">
            <v>One-Time Cost to Achieve Synergies in 2010</v>
          </cell>
          <cell r="C42">
            <v>33.44</v>
          </cell>
        </row>
      </sheetData>
      <sheetData sheetId="25" refreshError="1"/>
      <sheetData sheetId="26">
        <row r="1">
          <cell r="B1" t="str">
            <v>LTM EBITDA</v>
          </cell>
          <cell r="C1">
            <v>414</v>
          </cell>
        </row>
        <row r="2">
          <cell r="B2" t="str">
            <v>4 Year EURBOR Swap</v>
          </cell>
          <cell r="C2">
            <v>2.7150000000000001E-2</v>
          </cell>
        </row>
        <row r="3">
          <cell r="B3" t="str">
            <v>4 Year LIBOR Swap</v>
          </cell>
          <cell r="C3">
            <v>2.2440000000000002E-2</v>
          </cell>
        </row>
        <row r="4">
          <cell r="F4">
            <v>40086</v>
          </cell>
          <cell r="G4">
            <v>40225</v>
          </cell>
          <cell r="H4">
            <v>40225</v>
          </cell>
          <cell r="M4" t="str">
            <v>Debt/LTM EBITDA (1)</v>
          </cell>
        </row>
        <row r="5">
          <cell r="F5" t="str">
            <v>Book Value</v>
          </cell>
          <cell r="G5" t="str">
            <v>Price</v>
          </cell>
          <cell r="H5" t="str">
            <v>Market Value</v>
          </cell>
          <cell r="I5" t="str">
            <v>Coupon</v>
          </cell>
          <cell r="J5" t="str">
            <v>STM / YTW</v>
          </cell>
          <cell r="K5" t="str">
            <v>Maturity</v>
          </cell>
          <cell r="L5" t="str">
            <v>Ratings</v>
          </cell>
          <cell r="M5" t="str">
            <v>Book</v>
          </cell>
          <cell r="N5" t="str">
            <v>Market</v>
          </cell>
          <cell r="S5" t="str">
            <v>Coupon</v>
          </cell>
          <cell r="T5" t="str">
            <v>Amount</v>
          </cell>
        </row>
        <row r="6">
          <cell r="E6" t="str">
            <v xml:space="preserve">Cash </v>
          </cell>
          <cell r="F6">
            <v>404.2</v>
          </cell>
          <cell r="H6">
            <v>404.2</v>
          </cell>
        </row>
        <row r="7">
          <cell r="E7" t="str">
            <v>Senior Secured Debt</v>
          </cell>
        </row>
        <row r="8">
          <cell r="E8" t="str">
            <v>Revolver ($300) (2)</v>
          </cell>
          <cell r="F8">
            <v>75</v>
          </cell>
          <cell r="G8">
            <v>85</v>
          </cell>
          <cell r="H8">
            <v>63.75</v>
          </cell>
          <cell r="I8">
            <v>375</v>
          </cell>
          <cell r="J8">
            <v>0.12515525309810333</v>
          </cell>
          <cell r="K8">
            <v>41244</v>
          </cell>
          <cell r="L8" t="str">
            <v>CCC+/B1</v>
          </cell>
          <cell r="Q8">
            <v>3.7499999999999999E-2</v>
          </cell>
          <cell r="S8">
            <v>5.994E-2</v>
          </cell>
          <cell r="T8">
            <v>75</v>
          </cell>
        </row>
        <row r="9">
          <cell r="E9" t="str">
            <v>Senior Secured Term Loan ($525)</v>
          </cell>
          <cell r="F9">
            <v>525</v>
          </cell>
          <cell r="G9">
            <v>91.278000000000006</v>
          </cell>
          <cell r="H9">
            <v>479.20950000000005</v>
          </cell>
          <cell r="I9">
            <v>225</v>
          </cell>
          <cell r="J9">
            <v>7.1583319785378768E-2</v>
          </cell>
          <cell r="K9">
            <v>41609</v>
          </cell>
          <cell r="L9" t="str">
            <v>CCC+/B1</v>
          </cell>
          <cell r="Q9">
            <v>2.2499999999999999E-2</v>
          </cell>
          <cell r="S9">
            <v>4.4940000000000001E-2</v>
          </cell>
          <cell r="T9">
            <v>525</v>
          </cell>
        </row>
        <row r="10">
          <cell r="E10" t="str">
            <v>Senior Secured Term Loan (€400)</v>
          </cell>
          <cell r="F10">
            <v>564</v>
          </cell>
          <cell r="G10">
            <v>91.278000000000006</v>
          </cell>
          <cell r="H10">
            <v>514.80791999999997</v>
          </cell>
          <cell r="I10">
            <v>225</v>
          </cell>
          <cell r="J10">
            <v>7.6552316586086966E-2</v>
          </cell>
          <cell r="K10">
            <v>41609</v>
          </cell>
          <cell r="L10" t="str">
            <v>CCC+/B1</v>
          </cell>
          <cell r="Q10">
            <v>2.2499999999999999E-2</v>
          </cell>
          <cell r="S10">
            <v>4.965E-2</v>
          </cell>
          <cell r="T10">
            <v>564</v>
          </cell>
        </row>
        <row r="11">
          <cell r="E11" t="str">
            <v>Second Lien Notes</v>
          </cell>
          <cell r="F11">
            <v>200</v>
          </cell>
          <cell r="G11">
            <v>109.05</v>
          </cell>
          <cell r="H11">
            <v>218.1</v>
          </cell>
          <cell r="I11">
            <v>0.125</v>
          </cell>
          <cell r="J11">
            <v>9.8716362027741408E-2</v>
          </cell>
          <cell r="K11">
            <v>41805</v>
          </cell>
          <cell r="L11" t="str">
            <v>B3/CCC-</v>
          </cell>
          <cell r="S11">
            <v>0.125</v>
          </cell>
          <cell r="T11">
            <v>200</v>
          </cell>
        </row>
        <row r="12">
          <cell r="E12" t="str">
            <v>Construction loan borrowings</v>
          </cell>
          <cell r="F12">
            <v>60.5</v>
          </cell>
          <cell r="G12" t="str">
            <v>NA</v>
          </cell>
          <cell r="H12">
            <v>60.5</v>
          </cell>
          <cell r="I12">
            <v>6.88E-2</v>
          </cell>
          <cell r="J12" t="str">
            <v>NA</v>
          </cell>
          <cell r="K12">
            <v>41820</v>
          </cell>
          <cell r="L12" t="str">
            <v>NA</v>
          </cell>
          <cell r="S12">
            <v>6.88E-2</v>
          </cell>
          <cell r="T12">
            <v>60.5</v>
          </cell>
        </row>
        <row r="13">
          <cell r="E13" t="str">
            <v>Total Senior Secured Debt</v>
          </cell>
          <cell r="F13">
            <v>1424.5</v>
          </cell>
          <cell r="H13">
            <v>1057.7674200000001</v>
          </cell>
          <cell r="M13">
            <v>3.4408212560386473</v>
          </cell>
          <cell r="N13">
            <v>2.5549937681159425</v>
          </cell>
        </row>
        <row r="14">
          <cell r="E14" t="str">
            <v>Senior Debt</v>
          </cell>
        </row>
        <row r="15">
          <cell r="E15" t="str">
            <v>Senior Unsecured Notes</v>
          </cell>
          <cell r="F15">
            <v>716.7</v>
          </cell>
          <cell r="G15">
            <v>90</v>
          </cell>
          <cell r="H15">
            <v>645.03000000000009</v>
          </cell>
          <cell r="I15">
            <v>9.7500000000000003E-2</v>
          </cell>
          <cell r="J15">
            <v>0.12581719686726348</v>
          </cell>
          <cell r="K15">
            <v>41974</v>
          </cell>
          <cell r="L15" t="str">
            <v>Caa2/CCC-</v>
          </cell>
          <cell r="S15">
            <v>9.7500000000000003E-2</v>
          </cell>
          <cell r="T15">
            <v>716.7</v>
          </cell>
        </row>
        <row r="16">
          <cell r="E16" t="str">
            <v>Senior PIK Toggle Notes</v>
          </cell>
          <cell r="F16">
            <v>203.09</v>
          </cell>
          <cell r="G16">
            <v>95</v>
          </cell>
          <cell r="H16">
            <v>192.93549999999999</v>
          </cell>
          <cell r="I16" t="str">
            <v>10.125%/10.875%</v>
          </cell>
          <cell r="J16">
            <v>0.11501783764900332</v>
          </cell>
          <cell r="K16">
            <v>41974</v>
          </cell>
          <cell r="L16" t="str">
            <v>Caa2/CCC-</v>
          </cell>
          <cell r="S16">
            <v>0.10125000000000001</v>
          </cell>
          <cell r="T16">
            <v>203.09</v>
          </cell>
        </row>
        <row r="17">
          <cell r="E17" t="str">
            <v>Senior Unsecured Notes (€245)</v>
          </cell>
          <cell r="F17">
            <v>333.24900000000002</v>
          </cell>
          <cell r="G17">
            <v>89</v>
          </cell>
          <cell r="H17">
            <v>296.59161000000006</v>
          </cell>
          <cell r="I17">
            <v>0.09</v>
          </cell>
          <cell r="J17">
            <v>0.12081738514603846</v>
          </cell>
          <cell r="K17">
            <v>41974</v>
          </cell>
          <cell r="L17" t="str">
            <v>Caa2/CCC-</v>
          </cell>
          <cell r="S17">
            <v>0.09</v>
          </cell>
          <cell r="T17">
            <v>333.24900000000002</v>
          </cell>
        </row>
        <row r="18">
          <cell r="E18" t="str">
            <v>Total Senior Debt</v>
          </cell>
          <cell r="F18">
            <v>2677.5390000000002</v>
          </cell>
          <cell r="H18">
            <v>2192.3245300000003</v>
          </cell>
          <cell r="M18">
            <v>6.4674855072463773</v>
          </cell>
          <cell r="N18">
            <v>5.2954698792270536</v>
          </cell>
        </row>
        <row r="19">
          <cell r="E19" t="str">
            <v>Subordinated Debt</v>
          </cell>
        </row>
        <row r="20">
          <cell r="E20" t="str">
            <v>Senior Subordinated Notes</v>
          </cell>
          <cell r="F20">
            <v>381.9</v>
          </cell>
          <cell r="G20">
            <v>78</v>
          </cell>
          <cell r="H20">
            <v>297.88199999999995</v>
          </cell>
          <cell r="I20">
            <v>0.115</v>
          </cell>
          <cell r="J20">
            <v>0.17081808371455456</v>
          </cell>
          <cell r="K20">
            <v>42705</v>
          </cell>
          <cell r="L20" t="str">
            <v>Caa3/CCC-</v>
          </cell>
          <cell r="S20">
            <v>0.115</v>
          </cell>
          <cell r="T20">
            <v>381.9</v>
          </cell>
        </row>
        <row r="21">
          <cell r="E21" t="str">
            <v>PIK Seller Notes</v>
          </cell>
          <cell r="F21">
            <v>400</v>
          </cell>
          <cell r="G21" t="str">
            <v>NA</v>
          </cell>
          <cell r="H21">
            <v>400</v>
          </cell>
          <cell r="I21">
            <v>0.11</v>
          </cell>
          <cell r="J21" t="str">
            <v>NA</v>
          </cell>
          <cell r="K21">
            <v>42887</v>
          </cell>
          <cell r="L21" t="str">
            <v>NA</v>
          </cell>
        </row>
        <row r="22">
          <cell r="E22" t="str">
            <v>Total Debt</v>
          </cell>
          <cell r="F22">
            <v>3459.4390000000003</v>
          </cell>
          <cell r="H22">
            <v>2890.2065300000004</v>
          </cell>
          <cell r="M22">
            <v>8.3561328502415471</v>
          </cell>
          <cell r="N22">
            <v>6.9811751932367159</v>
          </cell>
        </row>
        <row r="23">
          <cell r="E23" t="str">
            <v>Net Debt</v>
          </cell>
          <cell r="F23">
            <v>3055.2390000000005</v>
          </cell>
          <cell r="H23">
            <v>2486.0065300000006</v>
          </cell>
          <cell r="M23">
            <v>7.379804347826088</v>
          </cell>
          <cell r="N23">
            <v>6.0048466908212577</v>
          </cell>
        </row>
        <row r="24">
          <cell r="E24" t="str">
            <v>Minority Interest</v>
          </cell>
          <cell r="F24">
            <v>3.8</v>
          </cell>
          <cell r="H24">
            <v>3.8</v>
          </cell>
        </row>
        <row r="25">
          <cell r="E25" t="str">
            <v>Shareholders' Equity</v>
          </cell>
          <cell r="F25">
            <v>-568</v>
          </cell>
          <cell r="H25">
            <v>-568</v>
          </cell>
          <cell r="T25">
            <v>8.1585552939607564E-2</v>
          </cell>
        </row>
        <row r="26">
          <cell r="E26" t="str">
            <v>Total Enterprise Value</v>
          </cell>
          <cell r="F26">
            <v>2491.0390000000007</v>
          </cell>
          <cell r="H26">
            <v>1921.8065300000007</v>
          </cell>
        </row>
      </sheetData>
      <sheetData sheetId="27">
        <row r="1">
          <cell r="A1" t="str">
            <v>Lubrizol Corp.</v>
          </cell>
          <cell r="K1" t="str">
            <v>Preliminary Draft - Confidential</v>
          </cell>
        </row>
        <row r="2">
          <cell r="A2" t="str">
            <v>Combination Stats</v>
          </cell>
          <cell r="K2" t="str">
            <v>($ in millions, except per share data)</v>
          </cell>
        </row>
        <row r="4">
          <cell r="J4" t="str">
            <v>Pro Forma (1)</v>
          </cell>
        </row>
        <row r="5">
          <cell r="C5" t="str">
            <v>Financial Statistics</v>
          </cell>
          <cell r="F5" t="str">
            <v>Lubrizol</v>
          </cell>
          <cell r="H5" t="str">
            <v>Momentive</v>
          </cell>
          <cell r="J5" t="str">
            <v>Pre-Synergy</v>
          </cell>
        </row>
        <row r="7">
          <cell r="C7" t="str">
            <v>2008A Revenue</v>
          </cell>
          <cell r="F7">
            <v>5027.8009298800007</v>
          </cell>
          <cell r="H7">
            <v>2639</v>
          </cell>
          <cell r="J7">
            <v>7666.8009298800007</v>
          </cell>
        </row>
        <row r="9">
          <cell r="C9" t="str">
            <v>2009E Revenue</v>
          </cell>
          <cell r="F9">
            <v>4586</v>
          </cell>
          <cell r="H9">
            <v>2081</v>
          </cell>
          <cell r="J9">
            <v>6667</v>
          </cell>
        </row>
        <row r="10">
          <cell r="C10" t="str">
            <v>% Growth</v>
          </cell>
          <cell r="F10">
            <v>-8.7871603518428376E-2</v>
          </cell>
          <cell r="H10">
            <v>-0.21144372868510797</v>
          </cell>
          <cell r="J10">
            <v>-0.13040653318432383</v>
          </cell>
        </row>
        <row r="12">
          <cell r="C12" t="str">
            <v>2010E Revenue</v>
          </cell>
          <cell r="F12">
            <v>4972.1632475316692</v>
          </cell>
          <cell r="H12">
            <v>2418</v>
          </cell>
          <cell r="J12">
            <v>7390.1632475316692</v>
          </cell>
          <cell r="L12">
            <v>0.32719168968393458</v>
          </cell>
        </row>
        <row r="13">
          <cell r="C13" t="str">
            <v>% Growth</v>
          </cell>
          <cell r="F13">
            <v>8.420480757341231E-2</v>
          </cell>
          <cell r="H13">
            <v>0.16194137433925992</v>
          </cell>
          <cell r="J13">
            <v>0.10846906367656661</v>
          </cell>
        </row>
        <row r="15">
          <cell r="C15" t="str">
            <v>2011E Revenue</v>
          </cell>
          <cell r="F15">
            <v>5353.3517673419738</v>
          </cell>
          <cell r="H15">
            <v>2628.2608695652175</v>
          </cell>
          <cell r="J15">
            <v>7981.6126369071917</v>
          </cell>
          <cell r="L15">
            <v>0.32928945429048617</v>
          </cell>
        </row>
        <row r="16">
          <cell r="C16" t="str">
            <v>% Growth</v>
          </cell>
          <cell r="F16">
            <v>7.6664522227732235E-2</v>
          </cell>
          <cell r="H16">
            <v>8.6956521739130377E-2</v>
          </cell>
          <cell r="J16">
            <v>8.0031978938092774E-2</v>
          </cell>
        </row>
        <row r="18">
          <cell r="C18" t="str">
            <v>2012E Revenue</v>
          </cell>
          <cell r="F18">
            <v>5739.4522966575496</v>
          </cell>
        </row>
        <row r="19">
          <cell r="C19" t="str">
            <v>% Growth</v>
          </cell>
          <cell r="F19">
            <v>7.2123138193715519E-2</v>
          </cell>
        </row>
        <row r="21">
          <cell r="C21" t="str">
            <v>2008A EBITDAR</v>
          </cell>
          <cell r="F21">
            <v>651.84633351860998</v>
          </cell>
          <cell r="H21">
            <v>377</v>
          </cell>
          <cell r="J21">
            <v>1028.84633351861</v>
          </cell>
        </row>
        <row r="22">
          <cell r="C22" t="str">
            <v>2009E EBITDA</v>
          </cell>
          <cell r="F22">
            <v>1030</v>
          </cell>
          <cell r="H22">
            <v>279</v>
          </cell>
          <cell r="J22">
            <v>1309</v>
          </cell>
          <cell r="L22">
            <v>0.2131398013750955</v>
          </cell>
          <cell r="M22">
            <v>3927</v>
          </cell>
          <cell r="N22">
            <v>2577</v>
          </cell>
        </row>
        <row r="23">
          <cell r="C23" t="str">
            <v>% Growth</v>
          </cell>
          <cell r="F23">
            <v>0.58012701312616022</v>
          </cell>
          <cell r="H23">
            <v>-0.25994694960212206</v>
          </cell>
          <cell r="J23">
            <v>0.27229884323276599</v>
          </cell>
        </row>
        <row r="24">
          <cell r="C24" t="str">
            <v>% Margin</v>
          </cell>
          <cell r="F24">
            <v>0.22459659834278239</v>
          </cell>
          <cell r="H24">
            <v>0.13407015857760693</v>
          </cell>
          <cell r="J24">
            <v>0.19634018299085046</v>
          </cell>
        </row>
        <row r="26">
          <cell r="C26" t="str">
            <v>2010E EBITDA</v>
          </cell>
          <cell r="F26">
            <v>1093.1423953085355</v>
          </cell>
          <cell r="H26">
            <v>414</v>
          </cell>
          <cell r="J26">
            <v>1507.1423953085355</v>
          </cell>
          <cell r="L26">
            <v>0.2746920273019377</v>
          </cell>
        </row>
        <row r="27">
          <cell r="C27" t="str">
            <v>% Growth</v>
          </cell>
          <cell r="F27">
            <v>6.130329641605381E-2</v>
          </cell>
          <cell r="H27">
            <v>0.4838709677419355</v>
          </cell>
          <cell r="J27">
            <v>0.15136928594998889</v>
          </cell>
        </row>
        <row r="28">
          <cell r="C28" t="str">
            <v>% Margin</v>
          </cell>
          <cell r="F28">
            <v>0.21985247484607512</v>
          </cell>
          <cell r="H28">
            <v>0.17121588089330025</v>
          </cell>
          <cell r="J28">
            <v>0.20393898549019526</v>
          </cell>
        </row>
        <row r="30">
          <cell r="C30" t="str">
            <v>2011E EBITDA</v>
          </cell>
          <cell r="F30">
            <v>1173.4166304351954</v>
          </cell>
          <cell r="H30">
            <v>450</v>
          </cell>
          <cell r="J30">
            <v>1623.4166304351954</v>
          </cell>
          <cell r="L30">
            <v>0.27719316875506367</v>
          </cell>
        </row>
        <row r="31">
          <cell r="C31" t="str">
            <v>% Growth</v>
          </cell>
          <cell r="F31">
            <v>7.3434380983826708E-2</v>
          </cell>
          <cell r="H31">
            <v>8.6956521739130377E-2</v>
          </cell>
          <cell r="J31">
            <v>7.7148805241363361E-2</v>
          </cell>
        </row>
        <row r="32">
          <cell r="C32" t="str">
            <v>% Margin</v>
          </cell>
          <cell r="F32">
            <v>0.21919288726618014</v>
          </cell>
          <cell r="H32">
            <v>0.17121588089330025</v>
          </cell>
          <cell r="J32">
            <v>0.20339456501916334</v>
          </cell>
        </row>
      </sheetData>
      <sheetData sheetId="28">
        <row r="1">
          <cell r="A1" t="str">
            <v>Lubrizol Corp.</v>
          </cell>
          <cell r="L1" t="str">
            <v>Preliminary Draft - Confidential</v>
          </cell>
        </row>
        <row r="2">
          <cell r="A2" t="str">
            <v>Momentive Financials</v>
          </cell>
          <cell r="L2" t="str">
            <v>($ in millions, except per share data)</v>
          </cell>
        </row>
        <row r="6">
          <cell r="F6" t="str">
            <v>Actuals</v>
          </cell>
          <cell r="H6" t="str">
            <v>Projected</v>
          </cell>
          <cell r="K6" t="str">
            <v>'07-'11E</v>
          </cell>
          <cell r="P6" t="str">
            <v>Actuals</v>
          </cell>
          <cell r="R6" t="str">
            <v>Projected</v>
          </cell>
          <cell r="U6" t="str">
            <v>'07-'11E</v>
          </cell>
        </row>
        <row r="7">
          <cell r="E7" t="str">
            <v>2006</v>
          </cell>
          <cell r="F7" t="str">
            <v>2007</v>
          </cell>
          <cell r="G7" t="str">
            <v>2008</v>
          </cell>
          <cell r="H7" t="str">
            <v>2009E</v>
          </cell>
          <cell r="I7" t="str">
            <v>2010E</v>
          </cell>
          <cell r="J7" t="str">
            <v>2011E</v>
          </cell>
          <cell r="K7" t="str">
            <v xml:space="preserve"> CAGR</v>
          </cell>
          <cell r="O7" t="str">
            <v>2006</v>
          </cell>
          <cell r="P7" t="str">
            <v>2007</v>
          </cell>
          <cell r="Q7" t="str">
            <v>2008</v>
          </cell>
          <cell r="R7" t="str">
            <v>2009E</v>
          </cell>
          <cell r="S7" t="str">
            <v>2010E</v>
          </cell>
          <cell r="T7" t="str">
            <v>2011E</v>
          </cell>
          <cell r="U7" t="str">
            <v xml:space="preserve"> CAGR</v>
          </cell>
        </row>
        <row r="9">
          <cell r="D9" t="str">
            <v>Revenue</v>
          </cell>
          <cell r="N9" t="str">
            <v>Revenue</v>
          </cell>
        </row>
        <row r="10">
          <cell r="D10" t="str">
            <v>Silicones</v>
          </cell>
          <cell r="E10">
            <v>2145</v>
          </cell>
          <cell r="F10">
            <v>2264</v>
          </cell>
          <cell r="G10">
            <v>2383</v>
          </cell>
          <cell r="H10">
            <v>1915</v>
          </cell>
          <cell r="I10">
            <v>2164</v>
          </cell>
          <cell r="J10">
            <v>2352.1739130434785</v>
          </cell>
          <cell r="K10">
            <v>9.597465494028512E-3</v>
          </cell>
          <cell r="N10" t="str">
            <v>Silicones</v>
          </cell>
          <cell r="O10">
            <v>2145</v>
          </cell>
          <cell r="P10">
            <v>2264</v>
          </cell>
          <cell r="Q10">
            <v>2383</v>
          </cell>
          <cell r="R10">
            <v>1915</v>
          </cell>
          <cell r="S10">
            <v>2164</v>
          </cell>
          <cell r="T10">
            <v>2352.1739130434785</v>
          </cell>
          <cell r="U10">
            <v>9.597465494028512E-3</v>
          </cell>
        </row>
        <row r="11">
          <cell r="D11" t="str">
            <v>% growth</v>
          </cell>
          <cell r="F11">
            <v>5.5477855477855442E-2</v>
          </cell>
          <cell r="G11">
            <v>5.2561837455830318E-2</v>
          </cell>
          <cell r="H11">
            <v>-0.19639110365086021</v>
          </cell>
          <cell r="I11">
            <v>0.13002610966057437</v>
          </cell>
          <cell r="J11">
            <v>8.6956521739130599E-2</v>
          </cell>
          <cell r="N11" t="str">
            <v>% growth</v>
          </cell>
          <cell r="P11">
            <v>5.5477855477855442E-2</v>
          </cell>
          <cell r="Q11">
            <v>5.2561837455830318E-2</v>
          </cell>
          <cell r="R11">
            <v>-0.19639110365086021</v>
          </cell>
          <cell r="S11">
            <v>0.13002610966057437</v>
          </cell>
          <cell r="T11">
            <v>8.6956521739130599E-2</v>
          </cell>
        </row>
        <row r="12">
          <cell r="D12" t="str">
            <v>Quartz</v>
          </cell>
          <cell r="E12">
            <v>269</v>
          </cell>
          <cell r="F12">
            <v>273</v>
          </cell>
          <cell r="G12">
            <v>256</v>
          </cell>
          <cell r="H12">
            <v>166</v>
          </cell>
          <cell r="I12">
            <v>254</v>
          </cell>
          <cell r="J12">
            <v>276.08695652173913</v>
          </cell>
          <cell r="K12">
            <v>2.8149748150592124E-3</v>
          </cell>
          <cell r="N12" t="str">
            <v>Quartz</v>
          </cell>
          <cell r="O12">
            <v>269</v>
          </cell>
          <cell r="P12">
            <v>273</v>
          </cell>
          <cell r="Q12">
            <v>256</v>
          </cell>
          <cell r="R12">
            <v>166</v>
          </cell>
          <cell r="S12">
            <v>254</v>
          </cell>
          <cell r="T12">
            <v>276.08695652173913</v>
          </cell>
          <cell r="U12">
            <v>2.8149748150592124E-3</v>
          </cell>
        </row>
        <row r="13">
          <cell r="D13" t="str">
            <v>% growth</v>
          </cell>
          <cell r="F13">
            <v>1.4869888475836479E-2</v>
          </cell>
          <cell r="G13">
            <v>-6.2271062271062272E-2</v>
          </cell>
          <cell r="H13">
            <v>-0.3515625</v>
          </cell>
          <cell r="I13">
            <v>0.53012048192771077</v>
          </cell>
          <cell r="J13">
            <v>8.6956521739130377E-2</v>
          </cell>
          <cell r="N13" t="str">
            <v>% growth</v>
          </cell>
          <cell r="P13">
            <v>1.4869888475836479E-2</v>
          </cell>
          <cell r="Q13">
            <v>-6.2271062271062272E-2</v>
          </cell>
          <cell r="R13">
            <v>-0.3515625</v>
          </cell>
          <cell r="S13">
            <v>0.53012048192771077</v>
          </cell>
          <cell r="T13">
            <v>8.6956521739130377E-2</v>
          </cell>
        </row>
        <row r="14">
          <cell r="D14" t="str">
            <v>Total Revenue</v>
          </cell>
          <cell r="E14">
            <v>2414</v>
          </cell>
          <cell r="F14">
            <v>2537</v>
          </cell>
          <cell r="G14">
            <v>2639</v>
          </cell>
          <cell r="H14">
            <v>2081</v>
          </cell>
          <cell r="I14">
            <v>2418</v>
          </cell>
          <cell r="J14">
            <v>2628.2608695652175</v>
          </cell>
          <cell r="K14">
            <v>8.8741641133365246E-3</v>
          </cell>
          <cell r="N14" t="str">
            <v>Total Revenue</v>
          </cell>
          <cell r="O14">
            <v>2414</v>
          </cell>
          <cell r="P14">
            <v>2537</v>
          </cell>
          <cell r="Q14">
            <v>2639</v>
          </cell>
          <cell r="R14">
            <v>2081</v>
          </cell>
          <cell r="S14">
            <v>2418</v>
          </cell>
          <cell r="T14">
            <v>2628.2608695652175</v>
          </cell>
          <cell r="U14">
            <v>8.8741641133365246E-3</v>
          </cell>
        </row>
        <row r="15">
          <cell r="D15" t="str">
            <v>% growth</v>
          </cell>
          <cell r="F15">
            <v>5.0952775476387657E-2</v>
          </cell>
          <cell r="G15">
            <v>4.020496649586125E-2</v>
          </cell>
          <cell r="H15">
            <v>-0.21144372868510797</v>
          </cell>
          <cell r="I15">
            <v>0.16194137433925992</v>
          </cell>
          <cell r="J15">
            <v>8.6956521739130377E-2</v>
          </cell>
          <cell r="N15" t="str">
            <v>% growth</v>
          </cell>
          <cell r="P15">
            <v>5.0952775476387657E-2</v>
          </cell>
          <cell r="Q15">
            <v>4.020496649586125E-2</v>
          </cell>
          <cell r="R15">
            <v>-0.21144372868510797</v>
          </cell>
          <cell r="S15">
            <v>0.16194137433925992</v>
          </cell>
          <cell r="T15">
            <v>8.6956521739130377E-2</v>
          </cell>
        </row>
        <row r="17">
          <cell r="D17" t="str">
            <v>Gross Profit</v>
          </cell>
          <cell r="E17">
            <v>866</v>
          </cell>
          <cell r="F17">
            <v>917</v>
          </cell>
          <cell r="G17">
            <v>679</v>
          </cell>
          <cell r="H17">
            <v>459</v>
          </cell>
          <cell r="I17">
            <v>608</v>
          </cell>
          <cell r="J17">
            <v>660.86956521739125</v>
          </cell>
          <cell r="K17">
            <v>-7.8624618426402892E-2</v>
          </cell>
          <cell r="N17" t="str">
            <v>Gross Profit</v>
          </cell>
          <cell r="O17">
            <v>866</v>
          </cell>
          <cell r="P17">
            <v>917</v>
          </cell>
          <cell r="Q17">
            <v>679</v>
          </cell>
          <cell r="R17">
            <v>459</v>
          </cell>
          <cell r="S17">
            <v>608</v>
          </cell>
          <cell r="T17">
            <v>660.86956521739125</v>
          </cell>
          <cell r="U17">
            <v>-7.8624618426402892E-2</v>
          </cell>
        </row>
        <row r="18">
          <cell r="D18" t="str">
            <v>% margin</v>
          </cell>
          <cell r="E18">
            <v>0.35874067937033971</v>
          </cell>
          <cell r="F18">
            <v>0.36145053212455658</v>
          </cell>
          <cell r="G18">
            <v>0.2572944297082228</v>
          </cell>
          <cell r="H18">
            <v>0.22056703507928879</v>
          </cell>
          <cell r="I18">
            <v>0.25144747725392885</v>
          </cell>
          <cell r="J18">
            <v>0.25144747725392885</v>
          </cell>
          <cell r="N18" t="str">
            <v>% margin</v>
          </cell>
          <cell r="O18">
            <v>0.35874067937033971</v>
          </cell>
          <cell r="P18">
            <v>0.36145053212455658</v>
          </cell>
          <cell r="Q18">
            <v>0.2572944297082228</v>
          </cell>
          <cell r="R18">
            <v>0.22056703507928879</v>
          </cell>
          <cell r="S18">
            <v>0.25144747725392885</v>
          </cell>
          <cell r="T18">
            <v>0.25144747725392885</v>
          </cell>
        </row>
        <row r="20">
          <cell r="D20" t="str">
            <v>EBITDA</v>
          </cell>
          <cell r="E20">
            <v>420</v>
          </cell>
          <cell r="F20">
            <v>425</v>
          </cell>
          <cell r="G20">
            <v>290</v>
          </cell>
          <cell r="H20">
            <v>258</v>
          </cell>
          <cell r="I20">
            <v>414</v>
          </cell>
          <cell r="J20">
            <v>450</v>
          </cell>
          <cell r="K20">
            <v>1.4392187891376196E-2</v>
          </cell>
          <cell r="N20" t="str">
            <v>Adj. EBITDA</v>
          </cell>
          <cell r="O20">
            <v>428</v>
          </cell>
          <cell r="P20">
            <v>447</v>
          </cell>
          <cell r="Q20">
            <v>377</v>
          </cell>
          <cell r="R20">
            <v>279</v>
          </cell>
          <cell r="S20">
            <v>414</v>
          </cell>
          <cell r="T20">
            <v>450</v>
          </cell>
          <cell r="U20">
            <v>1.6736460224839877E-3</v>
          </cell>
        </row>
        <row r="21">
          <cell r="D21" t="str">
            <v>% margin</v>
          </cell>
          <cell r="E21">
            <v>0.1739850869925435</v>
          </cell>
          <cell r="F21">
            <v>0.16752069373275522</v>
          </cell>
          <cell r="G21">
            <v>0.10989010989010989</v>
          </cell>
          <cell r="H21">
            <v>0.12397885631907736</v>
          </cell>
          <cell r="I21">
            <v>0.17121588089330025</v>
          </cell>
          <cell r="J21">
            <v>0.17121588089330025</v>
          </cell>
          <cell r="N21" t="str">
            <v>% margin</v>
          </cell>
          <cell r="O21">
            <v>0.17729908864954433</v>
          </cell>
          <cell r="P21">
            <v>0.17619235317303902</v>
          </cell>
          <cell r="Q21">
            <v>0.14285714285714285</v>
          </cell>
          <cell r="R21">
            <v>0.13407015857760693</v>
          </cell>
          <cell r="S21">
            <v>0.17121588089330025</v>
          </cell>
          <cell r="T21">
            <v>0.17121588089330025</v>
          </cell>
        </row>
        <row r="23">
          <cell r="D23" t="str">
            <v>EBITDA Adjustmemt</v>
          </cell>
          <cell r="E23">
            <v>8</v>
          </cell>
          <cell r="F23">
            <v>22</v>
          </cell>
          <cell r="G23">
            <v>87</v>
          </cell>
          <cell r="H23">
            <v>21</v>
          </cell>
          <cell r="I23">
            <v>0</v>
          </cell>
          <cell r="J23">
            <v>0</v>
          </cell>
          <cell r="N23" t="str">
            <v>D&amp;A</v>
          </cell>
          <cell r="O23">
            <v>-180.4</v>
          </cell>
          <cell r="P23">
            <v>-294.60000000000002</v>
          </cell>
          <cell r="Q23">
            <v>-237.4</v>
          </cell>
          <cell r="R23">
            <v>-187.6</v>
          </cell>
          <cell r="S23">
            <v>-180</v>
          </cell>
          <cell r="T23">
            <v>-180</v>
          </cell>
          <cell r="U23">
            <v>-0.11588259429929071</v>
          </cell>
        </row>
        <row r="25">
          <cell r="D25" t="str">
            <v>Adjusted EBITDA</v>
          </cell>
          <cell r="E25">
            <v>428</v>
          </cell>
          <cell r="F25">
            <v>447</v>
          </cell>
          <cell r="G25">
            <v>377</v>
          </cell>
          <cell r="H25">
            <v>279</v>
          </cell>
          <cell r="I25">
            <v>414</v>
          </cell>
          <cell r="J25">
            <v>450</v>
          </cell>
          <cell r="K25">
            <v>1.6736460224839877E-3</v>
          </cell>
          <cell r="N25" t="str">
            <v>Adj. EBIT</v>
          </cell>
          <cell r="O25">
            <v>247.6</v>
          </cell>
          <cell r="P25">
            <v>152.39999999999998</v>
          </cell>
          <cell r="Q25">
            <v>139.6</v>
          </cell>
          <cell r="R25">
            <v>91.4</v>
          </cell>
          <cell r="S25">
            <v>234</v>
          </cell>
          <cell r="T25">
            <v>270</v>
          </cell>
          <cell r="U25">
            <v>0.1537047993850813</v>
          </cell>
        </row>
        <row r="26">
          <cell r="D26" t="str">
            <v>% margin</v>
          </cell>
          <cell r="E26">
            <v>0.17729908864954433</v>
          </cell>
          <cell r="F26">
            <v>0.17619235317303902</v>
          </cell>
          <cell r="G26">
            <v>0.14285714285714285</v>
          </cell>
          <cell r="H26">
            <v>0.13407015857760693</v>
          </cell>
          <cell r="I26">
            <v>0.17121588089330025</v>
          </cell>
          <cell r="J26">
            <v>0.17121588089330025</v>
          </cell>
          <cell r="N26" t="str">
            <v>Interest Expense</v>
          </cell>
          <cell r="O26">
            <v>-33.4</v>
          </cell>
          <cell r="P26">
            <v>-281.60000000000002</v>
          </cell>
          <cell r="Q26">
            <v>-262</v>
          </cell>
          <cell r="R26">
            <v>-256.3</v>
          </cell>
          <cell r="S26">
            <v>-262</v>
          </cell>
          <cell r="T26">
            <v>-262</v>
          </cell>
        </row>
        <row r="27">
          <cell r="N27" t="str">
            <v>EBT</v>
          </cell>
          <cell r="O27">
            <v>214.2</v>
          </cell>
          <cell r="P27">
            <v>-129.20000000000005</v>
          </cell>
          <cell r="Q27">
            <v>-122.4</v>
          </cell>
          <cell r="R27">
            <v>-164.9</v>
          </cell>
          <cell r="S27">
            <v>-28</v>
          </cell>
          <cell r="T27">
            <v>8</v>
          </cell>
          <cell r="U27" t="str">
            <v>NM</v>
          </cell>
        </row>
        <row r="28">
          <cell r="D28" t="str">
            <v>EBITDA</v>
          </cell>
          <cell r="F28">
            <v>425</v>
          </cell>
          <cell r="G28">
            <v>290</v>
          </cell>
          <cell r="H28">
            <v>258</v>
          </cell>
          <cell r="I28">
            <v>414</v>
          </cell>
          <cell r="J28">
            <v>450</v>
          </cell>
          <cell r="N28" t="str">
            <v>Taxes</v>
          </cell>
          <cell r="O28">
            <v>74.969999999999985</v>
          </cell>
          <cell r="P28">
            <v>0</v>
          </cell>
          <cell r="Q28">
            <v>0</v>
          </cell>
          <cell r="R28">
            <v>0</v>
          </cell>
          <cell r="S28">
            <v>0</v>
          </cell>
          <cell r="T28">
            <v>2.8</v>
          </cell>
        </row>
        <row r="29">
          <cell r="D29" t="str">
            <v>Capex</v>
          </cell>
          <cell r="F29">
            <v>-177</v>
          </cell>
          <cell r="G29">
            <v>-139</v>
          </cell>
          <cell r="H29">
            <v>-53</v>
          </cell>
          <cell r="I29">
            <v>-80</v>
          </cell>
          <cell r="J29">
            <v>-80</v>
          </cell>
          <cell r="N29" t="str">
            <v>Net Income</v>
          </cell>
          <cell r="O29">
            <v>139.23000000000002</v>
          </cell>
          <cell r="P29">
            <v>-129.20000000000005</v>
          </cell>
          <cell r="Q29">
            <v>-122.4</v>
          </cell>
          <cell r="R29">
            <v>-164.9</v>
          </cell>
          <cell r="S29">
            <v>-28</v>
          </cell>
          <cell r="T29">
            <v>5.2</v>
          </cell>
          <cell r="U29" t="str">
            <v>NM</v>
          </cell>
        </row>
        <row r="30">
          <cell r="D30" t="str">
            <v>Cash Interest Expense</v>
          </cell>
          <cell r="F30">
            <v>-271</v>
          </cell>
          <cell r="G30">
            <v>-252</v>
          </cell>
          <cell r="H30">
            <v>-236</v>
          </cell>
          <cell r="I30">
            <v>-232</v>
          </cell>
          <cell r="J30">
            <v>-232</v>
          </cell>
        </row>
        <row r="31">
          <cell r="D31" t="str">
            <v>Free Cash Flow</v>
          </cell>
          <cell r="F31">
            <v>-23</v>
          </cell>
          <cell r="G31">
            <v>-101</v>
          </cell>
          <cell r="H31">
            <v>-31</v>
          </cell>
          <cell r="I31">
            <v>102</v>
          </cell>
          <cell r="J31">
            <v>138</v>
          </cell>
          <cell r="N31" t="str">
            <v>Interest Rate</v>
          </cell>
        </row>
        <row r="33">
          <cell r="D33" t="str">
            <v>Cash taxes</v>
          </cell>
          <cell r="F33">
            <v>-37</v>
          </cell>
          <cell r="G33">
            <v>0</v>
          </cell>
          <cell r="H33">
            <v>-9</v>
          </cell>
          <cell r="I33">
            <v>-20</v>
          </cell>
          <cell r="J33">
            <v>-20</v>
          </cell>
        </row>
        <row r="34">
          <cell r="D34" t="str">
            <v>Other / Working Capital</v>
          </cell>
          <cell r="F34">
            <v>123</v>
          </cell>
          <cell r="G34">
            <v>29</v>
          </cell>
          <cell r="H34">
            <v>-7</v>
          </cell>
          <cell r="I34">
            <v>-18</v>
          </cell>
          <cell r="J34">
            <v>-18</v>
          </cell>
        </row>
        <row r="35">
          <cell r="D35" t="str">
            <v>Cash Flow Before Financing</v>
          </cell>
          <cell r="F35">
            <v>63</v>
          </cell>
          <cell r="G35">
            <v>-72</v>
          </cell>
          <cell r="H35">
            <v>-47</v>
          </cell>
          <cell r="I35">
            <v>64</v>
          </cell>
          <cell r="J35">
            <v>100</v>
          </cell>
        </row>
        <row r="37">
          <cell r="D37" t="str">
            <v>Debt Issued</v>
          </cell>
          <cell r="F37">
            <v>26</v>
          </cell>
          <cell r="G37">
            <v>188</v>
          </cell>
          <cell r="H37">
            <v>105</v>
          </cell>
          <cell r="I37">
            <v>0</v>
          </cell>
          <cell r="J37">
            <v>0</v>
          </cell>
        </row>
        <row r="38">
          <cell r="D38" t="str">
            <v>Debt Amortisation</v>
          </cell>
          <cell r="F38">
            <v>-11</v>
          </cell>
          <cell r="G38">
            <v>-16</v>
          </cell>
          <cell r="H38">
            <v>-85</v>
          </cell>
          <cell r="I38">
            <v>-10</v>
          </cell>
          <cell r="J38">
            <v>-10</v>
          </cell>
        </row>
        <row r="39">
          <cell r="D39" t="str">
            <v>Other</v>
          </cell>
          <cell r="F39">
            <v>-26</v>
          </cell>
          <cell r="G39">
            <v>-11</v>
          </cell>
          <cell r="H39">
            <v>-12</v>
          </cell>
          <cell r="I39">
            <v>0</v>
          </cell>
          <cell r="J39">
            <v>0</v>
          </cell>
        </row>
        <row r="40">
          <cell r="D40" t="str">
            <v>Net Cash Flow</v>
          </cell>
          <cell r="F40">
            <v>52</v>
          </cell>
          <cell r="G40">
            <v>89</v>
          </cell>
          <cell r="H40">
            <v>-39</v>
          </cell>
          <cell r="I40">
            <v>54</v>
          </cell>
          <cell r="J40">
            <v>90</v>
          </cell>
        </row>
        <row r="42">
          <cell r="D42" t="str">
            <v>Credit Ratio:</v>
          </cell>
        </row>
        <row r="43">
          <cell r="D43" t="str">
            <v xml:space="preserve">Net total debt / </v>
          </cell>
        </row>
        <row r="44">
          <cell r="D44" t="str">
            <v>LTM adjusted EBITDA</v>
          </cell>
          <cell r="F44">
            <v>6.3</v>
          </cell>
          <cell r="G44">
            <v>7.7</v>
          </cell>
          <cell r="H44">
            <v>9.5</v>
          </cell>
          <cell r="I44">
            <v>6.4</v>
          </cell>
          <cell r="J44">
            <v>6.4</v>
          </cell>
        </row>
        <row r="48">
          <cell r="D48" t="str">
            <v>Cash</v>
          </cell>
          <cell r="H48">
            <v>404.19499999999999</v>
          </cell>
        </row>
        <row r="49">
          <cell r="D49" t="str">
            <v>Invst. Nonconsolidated Affiliates</v>
          </cell>
          <cell r="H49">
            <v>0.59</v>
          </cell>
        </row>
        <row r="50">
          <cell r="D50" t="str">
            <v>Short Term Debt</v>
          </cell>
          <cell r="H50">
            <v>2.101</v>
          </cell>
        </row>
        <row r="51">
          <cell r="D51" t="str">
            <v>Long Term Debt</v>
          </cell>
          <cell r="H51">
            <v>3127.4070000000002</v>
          </cell>
        </row>
        <row r="52">
          <cell r="D52" t="str">
            <v>Minority Interest</v>
          </cell>
          <cell r="H52">
            <v>3.7759999999999998</v>
          </cell>
        </row>
        <row r="53">
          <cell r="D53" t="str">
            <v>Total Net Debt</v>
          </cell>
          <cell r="H53">
            <v>2728.4990000000003</v>
          </cell>
        </row>
        <row r="56">
          <cell r="D56" t="str">
            <v>Total Debt</v>
          </cell>
          <cell r="F56">
            <v>2972.3</v>
          </cell>
          <cell r="G56">
            <v>3077.7</v>
          </cell>
          <cell r="H56">
            <v>3239.8</v>
          </cell>
          <cell r="I56">
            <v>3156.1</v>
          </cell>
          <cell r="J56">
            <v>3206.9</v>
          </cell>
        </row>
        <row r="57">
          <cell r="D57" t="str">
            <v>Net Debt</v>
          </cell>
          <cell r="F57">
            <v>2774.3</v>
          </cell>
          <cell r="G57">
            <v>2828.7</v>
          </cell>
          <cell r="H57">
            <v>2899.3</v>
          </cell>
          <cell r="I57">
            <v>2864.4</v>
          </cell>
          <cell r="J57">
            <v>2930.4</v>
          </cell>
        </row>
        <row r="59">
          <cell r="D59" t="str">
            <v>Interest Rate</v>
          </cell>
          <cell r="G59">
            <v>-8.3305785123966941E-2</v>
          </cell>
          <cell r="H59">
            <v>-7.4713098535813219E-2</v>
          </cell>
          <cell r="I59">
            <v>-7.2546475085601719E-2</v>
          </cell>
          <cell r="J59">
            <v>-7.2921577872072915E-2</v>
          </cell>
        </row>
        <row r="61">
          <cell r="A61" t="str">
            <v>Source: GS and JPM Models</v>
          </cell>
        </row>
      </sheetData>
      <sheetData sheetId="29">
        <row r="1">
          <cell r="A1" t="str">
            <v>Lubrizol Corp.</v>
          </cell>
          <cell r="M1" t="str">
            <v>Preliminary Draft - Confidential</v>
          </cell>
        </row>
        <row r="2">
          <cell r="A2" t="str">
            <v>Momentive AVP</v>
          </cell>
          <cell r="M2" t="str">
            <v>($ in millions)</v>
          </cell>
        </row>
        <row r="5">
          <cell r="E5" t="str">
            <v>Analysis at Various Prices</v>
          </cell>
        </row>
        <row r="6">
          <cell r="E6" t="str">
            <v>Total Enterprise Value</v>
          </cell>
        </row>
        <row r="7">
          <cell r="E7" t="str">
            <v>$2,500</v>
          </cell>
          <cell r="F7" t="str">
            <v>$3,000</v>
          </cell>
          <cell r="G7" t="str">
            <v>$3,500</v>
          </cell>
          <cell r="H7" t="str">
            <v>$4,000</v>
          </cell>
          <cell r="I7" t="str">
            <v>$4,500</v>
          </cell>
        </row>
        <row r="8">
          <cell r="E8">
            <v>2500</v>
          </cell>
          <cell r="F8">
            <v>3000</v>
          </cell>
          <cell r="G8">
            <v>3500</v>
          </cell>
          <cell r="H8">
            <v>4000</v>
          </cell>
          <cell r="I8">
            <v>4500</v>
          </cell>
        </row>
        <row r="9">
          <cell r="B9" t="str">
            <v>TEV / Adj. EBITDA</v>
          </cell>
          <cell r="C9" t="str">
            <v>Metric</v>
          </cell>
        </row>
        <row r="10">
          <cell r="B10" t="str">
            <v>FY 2009E</v>
          </cell>
          <cell r="C10">
            <v>279</v>
          </cell>
          <cell r="E10">
            <v>8.9605734767025087</v>
          </cell>
          <cell r="F10">
            <v>10.75268817204301</v>
          </cell>
          <cell r="G10">
            <v>12.544802867383513</v>
          </cell>
          <cell r="H10">
            <v>14.336917562724015</v>
          </cell>
          <cell r="I10">
            <v>16.129032258064516</v>
          </cell>
        </row>
        <row r="11">
          <cell r="B11" t="str">
            <v>FY 2010E</v>
          </cell>
          <cell r="C11">
            <v>414</v>
          </cell>
          <cell r="E11">
            <v>6.0386473429951693</v>
          </cell>
          <cell r="F11">
            <v>7.2463768115942031</v>
          </cell>
          <cell r="G11">
            <v>8.454106280193237</v>
          </cell>
          <cell r="H11">
            <v>9.6618357487922708</v>
          </cell>
          <cell r="I11">
            <v>10.869565217391305</v>
          </cell>
        </row>
        <row r="12">
          <cell r="B12" t="str">
            <v>FY 2011E</v>
          </cell>
          <cell r="C12">
            <v>450</v>
          </cell>
          <cell r="E12">
            <v>5.5555555555555554</v>
          </cell>
          <cell r="F12">
            <v>6.666666666666667</v>
          </cell>
          <cell r="G12">
            <v>7.7777777777777777</v>
          </cell>
          <cell r="H12">
            <v>8.8888888888888893</v>
          </cell>
          <cell r="I12">
            <v>10</v>
          </cell>
        </row>
        <row r="15">
          <cell r="E15" t="str">
            <v>Implied Total Enterprise &amp; Equity Value</v>
          </cell>
        </row>
        <row r="16">
          <cell r="E16" t="str">
            <v>Multiple</v>
          </cell>
        </row>
        <row r="17">
          <cell r="E17" t="str">
            <v>7.0x</v>
          </cell>
          <cell r="F17" t="str">
            <v>8.0x</v>
          </cell>
          <cell r="G17" t="str">
            <v>9.0x</v>
          </cell>
          <cell r="H17" t="str">
            <v>10.0x</v>
          </cell>
          <cell r="I17" t="str">
            <v>11.0x</v>
          </cell>
        </row>
        <row r="18">
          <cell r="E18">
            <v>7</v>
          </cell>
          <cell r="F18">
            <v>8</v>
          </cell>
          <cell r="G18">
            <v>9</v>
          </cell>
          <cell r="H18">
            <v>10</v>
          </cell>
          <cell r="I18">
            <v>11</v>
          </cell>
        </row>
        <row r="19">
          <cell r="B19" t="str">
            <v>TEV / Adj. EBITDA</v>
          </cell>
          <cell r="C19" t="str">
            <v>Metric</v>
          </cell>
        </row>
        <row r="20">
          <cell r="B20" t="str">
            <v>FY 2009E</v>
          </cell>
          <cell r="C20">
            <v>279</v>
          </cell>
          <cell r="E20">
            <v>1953</v>
          </cell>
          <cell r="F20">
            <v>2232</v>
          </cell>
          <cell r="G20">
            <v>2511</v>
          </cell>
          <cell r="H20">
            <v>2790</v>
          </cell>
          <cell r="I20">
            <v>3069</v>
          </cell>
        </row>
        <row r="21">
          <cell r="B21" t="str">
            <v>Plus Net Debt &amp; MI</v>
          </cell>
          <cell r="C21">
            <v>3059.0390000000007</v>
          </cell>
          <cell r="E21">
            <v>3059.0390000000007</v>
          </cell>
          <cell r="F21">
            <v>3059.0390000000007</v>
          </cell>
          <cell r="G21">
            <v>3059.0390000000007</v>
          </cell>
          <cell r="H21">
            <v>3059.0390000000007</v>
          </cell>
          <cell r="I21">
            <v>3059.0390000000007</v>
          </cell>
        </row>
        <row r="22">
          <cell r="B22" t="str">
            <v>Implied Equity Value</v>
          </cell>
          <cell r="E22">
            <v>-1106.0390000000007</v>
          </cell>
          <cell r="F22">
            <v>-827.03900000000067</v>
          </cell>
          <cell r="G22">
            <v>-548.03900000000067</v>
          </cell>
          <cell r="H22">
            <v>-269.03900000000067</v>
          </cell>
          <cell r="I22">
            <v>9.9609999999993306</v>
          </cell>
        </row>
        <row r="24">
          <cell r="B24" t="str">
            <v>FY 2010E</v>
          </cell>
          <cell r="C24">
            <v>414</v>
          </cell>
          <cell r="E24">
            <v>2898</v>
          </cell>
          <cell r="F24">
            <v>3312</v>
          </cell>
          <cell r="G24">
            <v>3726</v>
          </cell>
          <cell r="H24">
            <v>4140</v>
          </cell>
          <cell r="I24">
            <v>4554</v>
          </cell>
        </row>
        <row r="25">
          <cell r="B25" t="str">
            <v>Plus Net Debt &amp; MI</v>
          </cell>
          <cell r="C25">
            <v>3059.0390000000007</v>
          </cell>
          <cell r="E25">
            <v>3059.0390000000007</v>
          </cell>
          <cell r="F25">
            <v>3059.0390000000007</v>
          </cell>
          <cell r="G25">
            <v>3059.0390000000007</v>
          </cell>
          <cell r="H25">
            <v>3059.0390000000007</v>
          </cell>
          <cell r="I25">
            <v>3059.0390000000007</v>
          </cell>
        </row>
        <row r="26">
          <cell r="B26" t="str">
            <v>Implied Equity Value</v>
          </cell>
          <cell r="E26">
            <v>-161.03900000000067</v>
          </cell>
          <cell r="F26">
            <v>252.96099999999933</v>
          </cell>
          <cell r="G26">
            <v>666.96099999999933</v>
          </cell>
          <cell r="H26">
            <v>1080.9609999999993</v>
          </cell>
          <cell r="I26">
            <v>1494.9609999999993</v>
          </cell>
        </row>
        <row r="28">
          <cell r="B28" t="str">
            <v>FY 2011E</v>
          </cell>
          <cell r="C28">
            <v>450</v>
          </cell>
          <cell r="E28">
            <v>3150</v>
          </cell>
          <cell r="F28">
            <v>3600</v>
          </cell>
          <cell r="G28">
            <v>4050</v>
          </cell>
          <cell r="H28">
            <v>4500</v>
          </cell>
          <cell r="I28">
            <v>4950</v>
          </cell>
        </row>
        <row r="29">
          <cell r="B29" t="str">
            <v>Plus Net Debt &amp; MI</v>
          </cell>
          <cell r="C29">
            <v>3059.0390000000007</v>
          </cell>
          <cell r="E29">
            <v>3059.0390000000007</v>
          </cell>
          <cell r="F29">
            <v>3059.0390000000007</v>
          </cell>
          <cell r="G29">
            <v>3059.0390000000007</v>
          </cell>
          <cell r="H29">
            <v>3059.0390000000007</v>
          </cell>
          <cell r="I29">
            <v>3059.0390000000007</v>
          </cell>
        </row>
        <row r="30">
          <cell r="B30" t="str">
            <v>Implied Equity Value</v>
          </cell>
          <cell r="E30">
            <v>90.960999999999331</v>
          </cell>
          <cell r="F30">
            <v>540.96099999999933</v>
          </cell>
          <cell r="G30">
            <v>990.96099999999933</v>
          </cell>
          <cell r="H30">
            <v>1440.9609999999993</v>
          </cell>
          <cell r="I30">
            <v>1890.9609999999993</v>
          </cell>
        </row>
      </sheetData>
      <sheetData sheetId="30">
        <row r="1">
          <cell r="A1" t="str">
            <v>Lubrizol Corp.</v>
          </cell>
          <cell r="L1" t="str">
            <v>Preliminary Draft - Confidential</v>
          </cell>
        </row>
        <row r="2">
          <cell r="A2" t="str">
            <v>Deal Assumptions</v>
          </cell>
          <cell r="L2" t="str">
            <v>($ in millions, except per share data)</v>
          </cell>
        </row>
        <row r="4">
          <cell r="E4" t="str">
            <v>Acquiror</v>
          </cell>
          <cell r="F4" t="str">
            <v>LZ</v>
          </cell>
          <cell r="G4" t="str">
            <v>Lubrizol</v>
          </cell>
        </row>
        <row r="5">
          <cell r="E5" t="str">
            <v>Target</v>
          </cell>
          <cell r="G5" t="str">
            <v>Momentive</v>
          </cell>
        </row>
        <row r="6">
          <cell r="A6" t="str">
            <v>Transaction Assumptions</v>
          </cell>
          <cell r="H6" t="str">
            <v>Financing</v>
          </cell>
        </row>
        <row r="7">
          <cell r="A7" t="str">
            <v>Momentive 2010E EBITDA</v>
          </cell>
          <cell r="F7">
            <v>414</v>
          </cell>
          <cell r="H7" t="str">
            <v>Leverage Mix:</v>
          </cell>
        </row>
        <row r="8">
          <cell r="A8" t="str">
            <v>Multiple</v>
          </cell>
          <cell r="F8">
            <v>10</v>
          </cell>
          <cell r="H8" t="str">
            <v>Term Loan</v>
          </cell>
          <cell r="L8">
            <v>1</v>
          </cell>
          <cell r="Q8" t="str">
            <v>Momentive BS as of 9/30/09</v>
          </cell>
        </row>
        <row r="9">
          <cell r="A9" t="str">
            <v>Transaction value excluding fees</v>
          </cell>
          <cell r="F9">
            <v>4140</v>
          </cell>
          <cell r="H9" t="str">
            <v>Bonds</v>
          </cell>
          <cell r="L9">
            <v>0</v>
          </cell>
          <cell r="Q9" t="str">
            <v>Total Debt</v>
          </cell>
          <cell r="R9" t="str">
            <v>Total Cash</v>
          </cell>
          <cell r="S9" t="str">
            <v>Net Debt</v>
          </cell>
        </row>
        <row r="10">
          <cell r="A10" t="str">
            <v>Plus: Financing fees &amp; Transaction expenses</v>
          </cell>
          <cell r="F10">
            <v>0</v>
          </cell>
          <cell r="H10" t="str">
            <v>Fees:</v>
          </cell>
          <cell r="Q10">
            <v>3459.4390000000003</v>
          </cell>
          <cell r="R10">
            <v>404.2</v>
          </cell>
          <cell r="S10">
            <v>3055.2390000000005</v>
          </cell>
        </row>
        <row r="11">
          <cell r="A11" t="str">
            <v>Less: Net Debt</v>
          </cell>
          <cell r="F11">
            <v>-3055.2390000000005</v>
          </cell>
          <cell r="H11" t="str">
            <v>Term Loan</v>
          </cell>
          <cell r="L11">
            <v>0</v>
          </cell>
        </row>
        <row r="12">
          <cell r="A12" t="str">
            <v>Equity value</v>
          </cell>
          <cell r="F12">
            <v>1084.7609999999995</v>
          </cell>
          <cell r="H12" t="str">
            <v>Bonds</v>
          </cell>
          <cell r="L12">
            <v>0</v>
          </cell>
        </row>
        <row r="13">
          <cell r="A13" t="str">
            <v>Current Lubrizol Stock Price</v>
          </cell>
          <cell r="F13">
            <v>75.55</v>
          </cell>
          <cell r="H13" t="str">
            <v>Rates:</v>
          </cell>
        </row>
        <row r="14">
          <cell r="A14" t="str">
            <v>Shares issued</v>
          </cell>
          <cell r="F14">
            <v>12.928113987143096</v>
          </cell>
          <cell r="H14" t="str">
            <v>Term Loan</v>
          </cell>
          <cell r="L14">
            <v>7.4999999999999997E-2</v>
          </cell>
        </row>
        <row r="15">
          <cell r="A15" t="str">
            <v>Shares outstanding</v>
          </cell>
          <cell r="F15">
            <v>70.400000000000006</v>
          </cell>
          <cell r="H15" t="str">
            <v>Bonds</v>
          </cell>
          <cell r="L15">
            <v>7.4999999999999997E-2</v>
          </cell>
        </row>
        <row r="16">
          <cell r="H16" t="str">
            <v>Existing debt</v>
          </cell>
          <cell r="L16">
            <v>8.5000000000000006E-2</v>
          </cell>
        </row>
        <row r="18">
          <cell r="A18" t="str">
            <v>Transaction Considerations</v>
          </cell>
          <cell r="H18" t="str">
            <v>Pro Forma Ownership</v>
          </cell>
        </row>
        <row r="19">
          <cell r="A19" t="str">
            <v>Tax on incremental dollar earned</v>
          </cell>
          <cell r="F19">
            <v>0.32500000000000001</v>
          </cell>
          <cell r="H19" t="str">
            <v>Lubrizol Ownership</v>
          </cell>
          <cell r="L19">
            <v>0.84485291495811599</v>
          </cell>
        </row>
        <row r="20">
          <cell r="A20" t="str">
            <v>Transaction expenses (% of offer value)</v>
          </cell>
          <cell r="F20">
            <v>0</v>
          </cell>
          <cell r="H20" t="str">
            <v>Momentive Ownership</v>
          </cell>
          <cell r="L20">
            <v>0.15514708504188401</v>
          </cell>
        </row>
        <row r="21">
          <cell r="A21" t="str">
            <v>Amortization period of new deferred financing (Years)</v>
          </cell>
          <cell r="F21">
            <v>10</v>
          </cell>
        </row>
        <row r="22">
          <cell r="A22" t="str">
            <v>Annual fee amortization</v>
          </cell>
          <cell r="F22">
            <v>0</v>
          </cell>
          <cell r="H22" t="str">
            <v>Pro Forma Leverage</v>
          </cell>
        </row>
        <row r="23">
          <cell r="A23" t="str">
            <v>Excess purchase price allocated to intangibles (%)</v>
          </cell>
          <cell r="F23">
            <v>0.35</v>
          </cell>
          <cell r="H23" t="str">
            <v>Lubrizol 2010 EBITDA</v>
          </cell>
          <cell r="L23">
            <v>1093.1423953085355</v>
          </cell>
        </row>
        <row r="24">
          <cell r="A24" t="str">
            <v>Amortization period of intangibles (Years)</v>
          </cell>
          <cell r="F24">
            <v>0</v>
          </cell>
          <cell r="H24" t="str">
            <v>Momentive 2010 EBITDA</v>
          </cell>
          <cell r="L24">
            <v>414</v>
          </cell>
        </row>
        <row r="25">
          <cell r="A25" t="str">
            <v>Annual intangibles amortization</v>
          </cell>
          <cell r="F25">
            <v>0</v>
          </cell>
          <cell r="H25" t="str">
            <v>Synergies</v>
          </cell>
          <cell r="L25">
            <v>37.89</v>
          </cell>
          <cell r="Q25" t="str">
            <v>Lubrizol's MEV</v>
          </cell>
          <cell r="S25">
            <v>5261.1883312</v>
          </cell>
        </row>
        <row r="26">
          <cell r="A26" t="str">
            <v>% Transaction Consideration in Stock</v>
          </cell>
          <cell r="F26">
            <v>0.25</v>
          </cell>
          <cell r="H26" t="str">
            <v>PF 2010 EBITDA</v>
          </cell>
          <cell r="L26">
            <v>1545.0323953085356</v>
          </cell>
        </row>
        <row r="27">
          <cell r="A27" t="str">
            <v>% Transaction Consideration in Debt</v>
          </cell>
          <cell r="F27">
            <v>0.75</v>
          </cell>
          <cell r="H27" t="str">
            <v>PF Total Debt / 2010 EBITDA</v>
          </cell>
          <cell r="L27">
            <v>2.5</v>
          </cell>
        </row>
        <row r="28">
          <cell r="H28" t="str">
            <v>Total Debt</v>
          </cell>
          <cell r="L28">
            <v>3862.5809882713388</v>
          </cell>
        </row>
        <row r="29">
          <cell r="A29" t="str">
            <v>Other Assumptions</v>
          </cell>
        </row>
        <row r="30">
          <cell r="A30" t="str">
            <v>Interest Earned on Cash</v>
          </cell>
          <cell r="F30">
            <v>1.4999999999999999E-2</v>
          </cell>
          <cell r="H30" t="str">
            <v>Lubrizol Cash</v>
          </cell>
          <cell r="L30">
            <v>-991</v>
          </cell>
        </row>
        <row r="31">
          <cell r="A31" t="str">
            <v>Pretax Synergies</v>
          </cell>
          <cell r="F31">
            <v>37.89</v>
          </cell>
          <cell r="H31" t="str">
            <v>LZ Cash not used in transaction</v>
          </cell>
          <cell r="L31">
            <v>300</v>
          </cell>
        </row>
        <row r="32">
          <cell r="A32" t="str">
            <v>Cost To Achieve</v>
          </cell>
          <cell r="F32">
            <v>37.89</v>
          </cell>
          <cell r="H32" t="str">
            <v>Cash used in transaction</v>
          </cell>
          <cell r="L32">
            <v>-691</v>
          </cell>
        </row>
        <row r="33">
          <cell r="A33" t="str">
            <v>Assumed Leverage</v>
          </cell>
          <cell r="F33">
            <v>2.1</v>
          </cell>
        </row>
        <row r="34">
          <cell r="A34" t="str">
            <v>Include Cost To Achieve in Acc/Dil Calc</v>
          </cell>
          <cell r="F34" t="str">
            <v>Yes</v>
          </cell>
          <cell r="H34" t="str">
            <v>Lubrizol's SQ Debt</v>
          </cell>
          <cell r="L34">
            <v>1390.3</v>
          </cell>
        </row>
        <row r="35">
          <cell r="A35" t="str">
            <v>Tangible Book Value</v>
          </cell>
          <cell r="F35">
            <v>-1644.84</v>
          </cell>
          <cell r="H35" t="str">
            <v>Incremental Acquistion Debt</v>
          </cell>
          <cell r="L35">
            <v>2472.2809882713391</v>
          </cell>
        </row>
        <row r="37">
          <cell r="H37" t="str">
            <v xml:space="preserve">PF Net Debt </v>
          </cell>
          <cell r="L37">
            <v>3562.5809882713388</v>
          </cell>
        </row>
        <row r="38">
          <cell r="H38" t="str">
            <v>PF Net Debt / 2010 EBITDA</v>
          </cell>
          <cell r="L38">
            <v>2.3058293140577861</v>
          </cell>
        </row>
        <row r="40">
          <cell r="A40" t="str">
            <v>Sources</v>
          </cell>
          <cell r="H40" t="str">
            <v>Uses</v>
          </cell>
        </row>
        <row r="41">
          <cell r="A41" t="str">
            <v>Term loan</v>
          </cell>
          <cell r="E41">
            <v>0.59716932083848773</v>
          </cell>
          <cell r="F41">
            <v>2472.2809882713391</v>
          </cell>
          <cell r="H41" t="str">
            <v>Offer value</v>
          </cell>
          <cell r="K41">
            <v>0.26201956521739117</v>
          </cell>
          <cell r="L41">
            <v>1084.7609999999995</v>
          </cell>
        </row>
        <row r="42">
          <cell r="A42" t="str">
            <v>Bonds</v>
          </cell>
          <cell r="E42">
            <v>0</v>
          </cell>
          <cell r="F42">
            <v>0</v>
          </cell>
          <cell r="H42" t="str">
            <v>Plus: Refinance of existing debt</v>
          </cell>
          <cell r="K42">
            <v>0.73798043478260877</v>
          </cell>
          <cell r="L42">
            <v>3055.2390000000005</v>
          </cell>
        </row>
        <row r="43">
          <cell r="A43" t="str">
            <v>Stock Consideration</v>
          </cell>
          <cell r="E43">
            <v>0.23592246660112581</v>
          </cell>
          <cell r="F43">
            <v>976.71901172866092</v>
          </cell>
          <cell r="H43" t="str">
            <v>Plus: Financing fees</v>
          </cell>
          <cell r="K43">
            <v>0</v>
          </cell>
          <cell r="L43">
            <v>0</v>
          </cell>
        </row>
        <row r="44">
          <cell r="A44" t="str">
            <v>Cash from balance sheet</v>
          </cell>
          <cell r="E44">
            <v>0.16690821256038646</v>
          </cell>
          <cell r="F44">
            <v>691</v>
          </cell>
          <cell r="H44" t="str">
            <v>Plus: Cost to achieve synergies</v>
          </cell>
          <cell r="K44">
            <v>0</v>
          </cell>
          <cell r="L44">
            <v>0</v>
          </cell>
        </row>
        <row r="45">
          <cell r="H45" t="str">
            <v>Plus: Transaction expenses</v>
          </cell>
          <cell r="K45">
            <v>0</v>
          </cell>
          <cell r="L45">
            <v>0</v>
          </cell>
        </row>
        <row r="46">
          <cell r="A46" t="str">
            <v>Total sources</v>
          </cell>
          <cell r="F46">
            <v>4140</v>
          </cell>
          <cell r="H46" t="str">
            <v>Total uses</v>
          </cell>
          <cell r="L46">
            <v>4140</v>
          </cell>
        </row>
        <row r="47">
          <cell r="P47" t="str">
            <v>Circ</v>
          </cell>
          <cell r="Q47">
            <v>1</v>
          </cell>
        </row>
        <row r="51">
          <cell r="A51" t="str">
            <v>Lubrizol Corp.</v>
          </cell>
          <cell r="K51" t="str">
            <v>Preliminary Draft – Confidential</v>
          </cell>
        </row>
        <row r="52">
          <cell r="A52" t="str">
            <v>Accretion/(Dilution)</v>
          </cell>
          <cell r="K52" t="str">
            <v>($ in millions)</v>
          </cell>
        </row>
        <row r="54">
          <cell r="A54" t="str">
            <v>EPS Accretion / (Dilution)</v>
          </cell>
        </row>
        <row r="55">
          <cell r="F55" t="str">
            <v>2009E</v>
          </cell>
          <cell r="G55" t="str">
            <v>2010E</v>
          </cell>
          <cell r="H55" t="str">
            <v>2011E</v>
          </cell>
        </row>
        <row r="56">
          <cell r="A56" t="str">
            <v>Lubrizol Standalone Net Income</v>
          </cell>
          <cell r="F56">
            <v>521</v>
          </cell>
          <cell r="G56">
            <v>543.18573309911494</v>
          </cell>
          <cell r="H56">
            <v>594.96644352536202</v>
          </cell>
        </row>
        <row r="57">
          <cell r="A57" t="str">
            <v>Momentive Standalone Net Income</v>
          </cell>
          <cell r="F57">
            <v>-164.9</v>
          </cell>
          <cell r="G57">
            <v>-28</v>
          </cell>
          <cell r="H57">
            <v>5.2</v>
          </cell>
        </row>
        <row r="58">
          <cell r="F58">
            <v>0</v>
          </cell>
          <cell r="G58">
            <v>0</v>
          </cell>
          <cell r="H58">
            <v>0</v>
          </cell>
        </row>
        <row r="59">
          <cell r="A59" t="str">
            <v>Pro Forma Net Income Pre Adjustments</v>
          </cell>
          <cell r="F59">
            <v>356.1</v>
          </cell>
          <cell r="G59">
            <v>515.18573309911494</v>
          </cell>
          <cell r="H59">
            <v>600.16644352536207</v>
          </cell>
        </row>
        <row r="61">
          <cell r="A61" t="str">
            <v>% of Synergies Realized</v>
          </cell>
          <cell r="G61">
            <v>0.33333333333333331</v>
          </cell>
          <cell r="H61">
            <v>0.66666666666666663</v>
          </cell>
        </row>
        <row r="62">
          <cell r="A62" t="str">
            <v>% of Cost to Achieve Synergies</v>
          </cell>
          <cell r="G62">
            <v>1</v>
          </cell>
          <cell r="H62">
            <v>0</v>
          </cell>
        </row>
        <row r="64">
          <cell r="A64" t="str">
            <v>After-Tax Transaction Adjustments</v>
          </cell>
        </row>
        <row r="65">
          <cell r="A65" t="str">
            <v>Amortization of Intangible Write-Up</v>
          </cell>
          <cell r="G65">
            <v>0</v>
          </cell>
          <cell r="H65">
            <v>0</v>
          </cell>
        </row>
        <row r="66">
          <cell r="A66" t="str">
            <v>Amortization of Financing Fees</v>
          </cell>
          <cell r="G66">
            <v>0</v>
          </cell>
          <cell r="H66">
            <v>0</v>
          </cell>
        </row>
        <row r="67">
          <cell r="A67" t="str">
            <v>Incremental Interest on New Term Loan</v>
          </cell>
          <cell r="G67">
            <v>-125.15922503123655</v>
          </cell>
          <cell r="H67">
            <v>-125.15922503123655</v>
          </cell>
        </row>
        <row r="68">
          <cell r="A68" t="str">
            <v>Incremental Interest on New Bonds</v>
          </cell>
          <cell r="G68">
            <v>0</v>
          </cell>
          <cell r="H68">
            <v>0</v>
          </cell>
        </row>
        <row r="69">
          <cell r="A69" t="str">
            <v>Lost Interest on Cash Used in Transaction</v>
          </cell>
          <cell r="G69">
            <v>-6.9963750000000005</v>
          </cell>
          <cell r="H69">
            <v>-6.9963750000000005</v>
          </cell>
        </row>
        <row r="70">
          <cell r="A70" t="str">
            <v>Incremental Gain on Refinancing of Momentive Debt</v>
          </cell>
          <cell r="G70">
            <v>175.29433762500005</v>
          </cell>
          <cell r="H70">
            <v>175.29433762500005</v>
          </cell>
        </row>
        <row r="71">
          <cell r="A71" t="str">
            <v>After-Tax Cost to Achieve Synergies</v>
          </cell>
          <cell r="G71">
            <v>-25.575750000000003</v>
          </cell>
          <cell r="H71">
            <v>0</v>
          </cell>
        </row>
        <row r="72">
          <cell r="A72" t="str">
            <v>After-Tax Synergies</v>
          </cell>
          <cell r="G72">
            <v>8.5252499999999998</v>
          </cell>
          <cell r="H72">
            <v>17.0505</v>
          </cell>
        </row>
        <row r="73">
          <cell r="A73" t="str">
            <v>After-Tax Cost to Achieve Synergies</v>
          </cell>
          <cell r="G73">
            <v>-25.575750000000003</v>
          </cell>
          <cell r="H73">
            <v>0</v>
          </cell>
        </row>
        <row r="74">
          <cell r="G74">
            <v>0</v>
          </cell>
          <cell r="H74">
            <v>0</v>
          </cell>
        </row>
        <row r="75">
          <cell r="A75" t="str">
            <v>Total After Tax Adjustments</v>
          </cell>
          <cell r="G75">
            <v>0.51248759376351671</v>
          </cell>
          <cell r="H75">
            <v>60.189237593763522</v>
          </cell>
        </row>
        <row r="77">
          <cell r="A77" t="str">
            <v>Pro Forma Net Income Post Adjustments</v>
          </cell>
          <cell r="G77">
            <v>515.69822069287841</v>
          </cell>
          <cell r="H77">
            <v>660.35568111912562</v>
          </cell>
        </row>
        <row r="79">
          <cell r="A79" t="str">
            <v>Shares Issued</v>
          </cell>
          <cell r="G79">
            <v>12.928113987143096</v>
          </cell>
          <cell r="H79">
            <v>12.928113987143096</v>
          </cell>
        </row>
        <row r="80">
          <cell r="A80" t="str">
            <v>Lubrizol Projected Shares Outstanding</v>
          </cell>
          <cell r="G80">
            <v>70.400000000000006</v>
          </cell>
          <cell r="H80">
            <v>70.400000000000006</v>
          </cell>
        </row>
        <row r="81">
          <cell r="G81">
            <v>0</v>
          </cell>
          <cell r="H81">
            <v>0</v>
          </cell>
        </row>
        <row r="82">
          <cell r="A82" t="str">
            <v>Pro Forma Shares Outstanding</v>
          </cell>
          <cell r="G82">
            <v>83.328113987143098</v>
          </cell>
          <cell r="H82">
            <v>83.328113987143098</v>
          </cell>
        </row>
        <row r="84">
          <cell r="A84" t="str">
            <v xml:space="preserve">Pro Forma Cash EPS </v>
          </cell>
          <cell r="G84">
            <v>6.188766264078013</v>
          </cell>
          <cell r="H84">
            <v>7.9247645185034852</v>
          </cell>
        </row>
        <row r="85">
          <cell r="A85" t="str">
            <v>Standalone Cash EPS</v>
          </cell>
          <cell r="G85">
            <v>7.7157064360669727</v>
          </cell>
          <cell r="H85">
            <v>8.4512278909852547</v>
          </cell>
        </row>
        <row r="87">
          <cell r="A87" t="str">
            <v>$ Accretion/(Dilution)</v>
          </cell>
          <cell r="G87">
            <v>-1.5269401719889597</v>
          </cell>
          <cell r="H87">
            <v>-0.52646337248176955</v>
          </cell>
        </row>
        <row r="88">
          <cell r="A88" t="str">
            <v>% Accretion/(Dilution)</v>
          </cell>
          <cell r="G88">
            <v>-0.19790024214131541</v>
          </cell>
          <cell r="H88">
            <v>-6.2294305546219723E-2</v>
          </cell>
        </row>
        <row r="90">
          <cell r="A90" t="str">
            <v>Additional Pretax Synergies to Breakeven /(Cushion)</v>
          </cell>
          <cell r="G90">
            <v>188.49932548599099</v>
          </cell>
          <cell r="H90">
            <v>64.991407277358022</v>
          </cell>
        </row>
        <row r="91">
          <cell r="A91" t="str">
            <v>Total Pretax Synergies to Breakeven</v>
          </cell>
          <cell r="G91">
            <v>201.12932548599099</v>
          </cell>
          <cell r="H91">
            <v>90.251407277358027</v>
          </cell>
        </row>
        <row r="93">
          <cell r="A93" t="str">
            <v>Pro Forma Ownership</v>
          </cell>
        </row>
        <row r="94">
          <cell r="A94" t="str">
            <v>Lubrizol Ownership</v>
          </cell>
          <cell r="H94">
            <v>0.84485291495811599</v>
          </cell>
        </row>
        <row r="95">
          <cell r="A95" t="str">
            <v>Momentive Ownership</v>
          </cell>
          <cell r="H95">
            <v>0.15514708504188401</v>
          </cell>
        </row>
        <row r="97">
          <cell r="A97" t="str">
            <v>Pro Forma Leverage Statistics</v>
          </cell>
        </row>
        <row r="98">
          <cell r="A98" t="str">
            <v>Lubrizol Standalone Leverage</v>
          </cell>
        </row>
        <row r="99">
          <cell r="A99" t="str">
            <v>Lubrizol Total Debt</v>
          </cell>
          <cell r="H99">
            <v>1390.3</v>
          </cell>
        </row>
        <row r="100">
          <cell r="A100" t="str">
            <v>Lubrizol Net Debt</v>
          </cell>
          <cell r="H100">
            <v>399.29999999999995</v>
          </cell>
        </row>
        <row r="101">
          <cell r="A101" t="str">
            <v>Lubrizol 2010E EBITDA</v>
          </cell>
          <cell r="H101">
            <v>1093.1423953085355</v>
          </cell>
        </row>
        <row r="103">
          <cell r="A103" t="str">
            <v>Total Debt / 2010E EBITDA</v>
          </cell>
          <cell r="H103">
            <v>1.2718379654533414</v>
          </cell>
        </row>
        <row r="104">
          <cell r="A104" t="str">
            <v>Net Debt / 2010E EBITDA</v>
          </cell>
          <cell r="H104">
            <v>0.36527720607460201</v>
          </cell>
        </row>
        <row r="106">
          <cell r="A106" t="str">
            <v>Momentive Standalone Leverage</v>
          </cell>
        </row>
        <row r="107">
          <cell r="A107" t="str">
            <v>Momentive Total Debt</v>
          </cell>
          <cell r="H107">
            <v>3459.4390000000003</v>
          </cell>
        </row>
        <row r="108">
          <cell r="A108" t="str">
            <v>Momentive Net Debt</v>
          </cell>
          <cell r="H108">
            <v>3055.2390000000005</v>
          </cell>
        </row>
        <row r="109">
          <cell r="A109" t="str">
            <v>Momentive 2010E EBITDA</v>
          </cell>
          <cell r="H109">
            <v>414</v>
          </cell>
        </row>
        <row r="111">
          <cell r="A111" t="str">
            <v>Total Debt / 2010E EBITDA</v>
          </cell>
          <cell r="H111">
            <v>8.3561328502415471</v>
          </cell>
        </row>
        <row r="112">
          <cell r="A112" t="str">
            <v>Net Debt / 2010E EBITDA</v>
          </cell>
          <cell r="H112">
            <v>7.379804347826088</v>
          </cell>
        </row>
        <row r="114">
          <cell r="A114" t="str">
            <v>Pro Forma Combined Leverage</v>
          </cell>
        </row>
        <row r="115">
          <cell r="A115" t="str">
            <v>Lubrizol Debt</v>
          </cell>
          <cell r="H115">
            <v>1390.3</v>
          </cell>
        </row>
        <row r="116">
          <cell r="A116" t="str">
            <v>Plus: Acquisition / Refinance Debt</v>
          </cell>
          <cell r="H116">
            <v>2472.2809882713391</v>
          </cell>
        </row>
        <row r="117">
          <cell r="A117" t="str">
            <v>PF Total Debt</v>
          </cell>
          <cell r="H117">
            <v>3862.5809882713393</v>
          </cell>
        </row>
        <row r="118">
          <cell r="A118" t="str">
            <v>Lubrizol Standalone Cash</v>
          </cell>
          <cell r="H118">
            <v>-300</v>
          </cell>
        </row>
        <row r="119">
          <cell r="A119" t="str">
            <v>PF Net Debt</v>
          </cell>
          <cell r="H119">
            <v>3562.5809882713393</v>
          </cell>
        </row>
        <row r="120">
          <cell r="A120" t="str">
            <v>Combined EBITDA (1)</v>
          </cell>
          <cell r="H120">
            <v>1545.0323953085356</v>
          </cell>
        </row>
        <row r="122">
          <cell r="A122" t="str">
            <v>Pro Forma Total Debt / 2010E EBITDA (1)</v>
          </cell>
          <cell r="H122">
            <v>2.5</v>
          </cell>
        </row>
        <row r="123">
          <cell r="A123" t="str">
            <v>Pro Forma Net Debt / 2010E EBITDA (1)</v>
          </cell>
          <cell r="H123">
            <v>2.3058293140577866</v>
          </cell>
        </row>
        <row r="127">
          <cell r="A127" t="str">
            <v>Lubrizol Corp.</v>
          </cell>
          <cell r="K127" t="str">
            <v>Preliminary Draft - Confidential</v>
          </cell>
        </row>
        <row r="128">
          <cell r="A128" t="str">
            <v xml:space="preserve">FCF Accretion / Dilution </v>
          </cell>
          <cell r="K128" t="str">
            <v>($ in millions, except per share data)</v>
          </cell>
        </row>
        <row r="130">
          <cell r="A130" t="str">
            <v>FCF Accretion / (Dilution) (1)</v>
          </cell>
          <cell r="F130" t="str">
            <v>2009E</v>
          </cell>
          <cell r="G130" t="str">
            <v>2010E</v>
          </cell>
          <cell r="H130" t="str">
            <v>2011E</v>
          </cell>
        </row>
        <row r="132">
          <cell r="A132" t="str">
            <v>Lubrizol Standalone FCF</v>
          </cell>
          <cell r="F132">
            <v>727</v>
          </cell>
          <cell r="G132">
            <v>189.87048210202136</v>
          </cell>
          <cell r="H132">
            <v>122.51147117901317</v>
          </cell>
        </row>
        <row r="133">
          <cell r="A133" t="str">
            <v>Momentive Standalone FCF</v>
          </cell>
          <cell r="F133">
            <v>162.41372000000001</v>
          </cell>
          <cell r="G133">
            <v>115.53949000000001</v>
          </cell>
          <cell r="H133">
            <v>136.70344</v>
          </cell>
        </row>
        <row r="134">
          <cell r="A134" t="str">
            <v>Pro Forma FCF Pre Adjustments</v>
          </cell>
          <cell r="F134">
            <v>889.41372000000001</v>
          </cell>
          <cell r="G134">
            <v>305.40997210202136</v>
          </cell>
          <cell r="H134">
            <v>259.21491117901314</v>
          </cell>
        </row>
        <row r="136">
          <cell r="A136" t="str">
            <v>% of Synergies Realized</v>
          </cell>
          <cell r="G136">
            <v>0.33333333333333331</v>
          </cell>
          <cell r="H136">
            <v>0.66666666666666663</v>
          </cell>
        </row>
        <row r="137">
          <cell r="A137" t="str">
            <v>% of Cost to Achieve Synergies</v>
          </cell>
          <cell r="G137">
            <v>0.33333333333333331</v>
          </cell>
          <cell r="H137">
            <v>0.33333333333333331</v>
          </cell>
        </row>
        <row r="139">
          <cell r="A139" t="str">
            <v>Transaction Adjustments</v>
          </cell>
        </row>
        <row r="140">
          <cell r="A140" t="str">
            <v>Less: Amortization of Intangible Write-Up</v>
          </cell>
          <cell r="G140">
            <v>0</v>
          </cell>
          <cell r="H140">
            <v>0</v>
          </cell>
        </row>
        <row r="141">
          <cell r="A141" t="str">
            <v>Less: Amortization of Financing Fees</v>
          </cell>
          <cell r="G141">
            <v>0</v>
          </cell>
          <cell r="H141">
            <v>0</v>
          </cell>
        </row>
        <row r="142">
          <cell r="A142" t="str">
            <v>Less: Incremental Interest on New Term Loan</v>
          </cell>
          <cell r="G142">
            <v>-125.15922503123655</v>
          </cell>
          <cell r="H142">
            <v>-125.15922503123655</v>
          </cell>
        </row>
        <row r="143">
          <cell r="A143" t="str">
            <v>Less: Incremental Interest on New Bonds</v>
          </cell>
          <cell r="G143">
            <v>0</v>
          </cell>
          <cell r="H143">
            <v>0</v>
          </cell>
        </row>
        <row r="144">
          <cell r="A144" t="str">
            <v>Less: Lost Interest on Cash Used in Transaction</v>
          </cell>
          <cell r="G144">
            <v>-6.9963750000000005</v>
          </cell>
          <cell r="H144">
            <v>-6.9963750000000005</v>
          </cell>
        </row>
        <row r="145">
          <cell r="A145" t="str">
            <v>Plus After-Tax Synergies</v>
          </cell>
          <cell r="G145">
            <v>8.5252499999999998</v>
          </cell>
          <cell r="H145">
            <v>17.0505</v>
          </cell>
        </row>
        <row r="146">
          <cell r="A146" t="str">
            <v>After-Tax Cost to Achieve Synergies</v>
          </cell>
          <cell r="G146">
            <v>-8.5252499999999998</v>
          </cell>
          <cell r="H146">
            <v>-8.5252499999999998</v>
          </cell>
        </row>
        <row r="147">
          <cell r="A147" t="str">
            <v>Total FCF Adjustments</v>
          </cell>
          <cell r="G147">
            <v>-132.15560003123653</v>
          </cell>
          <cell r="H147">
            <v>-123.63035003123653</v>
          </cell>
        </row>
        <row r="149">
          <cell r="A149" t="str">
            <v>Pro Forma FCF</v>
          </cell>
          <cell r="G149">
            <v>173.25437207078483</v>
          </cell>
          <cell r="H149">
            <v>135.58456114777661</v>
          </cell>
        </row>
        <row r="151">
          <cell r="A151" t="str">
            <v>Pro Forma FCF / Share</v>
          </cell>
          <cell r="G151">
            <v>2.0791826885403486</v>
          </cell>
          <cell r="H151">
            <v>1.627116643593977</v>
          </cell>
        </row>
        <row r="152">
          <cell r="A152" t="str">
            <v>Lubrizol Standalone FCF / Share</v>
          </cell>
          <cell r="G152">
            <v>2.6970238934946211</v>
          </cell>
          <cell r="H152">
            <v>1.7402197610655279</v>
          </cell>
        </row>
        <row r="154">
          <cell r="A154" t="str">
            <v>$ FCF / Share Accretion/(Dilution)</v>
          </cell>
          <cell r="G154">
            <v>-0.61784120495427253</v>
          </cell>
          <cell r="H154">
            <v>-0.11310311747155088</v>
          </cell>
        </row>
        <row r="155">
          <cell r="A155" t="str">
            <v>% FCF / Share Accretion/(Dilution)</v>
          </cell>
          <cell r="G155">
            <v>-0.22908258486123967</v>
          </cell>
          <cell r="H155">
            <v>-6.4993582995689234E-2</v>
          </cell>
        </row>
        <row r="157">
          <cell r="A157" t="str">
            <v>(1) FCF calculated as Cash Flow from Operations less Capex.</v>
          </cell>
          <cell r="S157" t="str">
            <v>Lubrizol Corp.</v>
          </cell>
          <cell r="BG157" t="str">
            <v>Preliminary Draft – Confidential</v>
          </cell>
        </row>
        <row r="158">
          <cell r="S158" t="str">
            <v>Accretion/(Dilution) Output</v>
          </cell>
          <cell r="BG158" t="str">
            <v>($ in millions)</v>
          </cell>
        </row>
        <row r="161">
          <cell r="T161" t="str">
            <v>2010E Cash EPS Acc / (Dil) (1)</v>
          </cell>
          <cell r="AE161" t="str">
            <v>2011E Cash EPS Acc / (Dil) (1)</v>
          </cell>
          <cell r="AP161" t="str">
            <v>2011E FCF per Share Acc / (Dil) (1)(2)</v>
          </cell>
          <cell r="AY161" t="str">
            <v>PF Net Debt / 2010E EBITDA (1)</v>
          </cell>
        </row>
        <row r="162">
          <cell r="Y162" t="str">
            <v>Transaction Multiple</v>
          </cell>
          <cell r="AJ162" t="str">
            <v>Transaction Multiple</v>
          </cell>
          <cell r="AS162" t="str">
            <v>Premium</v>
          </cell>
          <cell r="BB162" t="str">
            <v>Transaction Multiple</v>
          </cell>
        </row>
        <row r="163">
          <cell r="X163">
            <v>-0.19790024214131541</v>
          </cell>
          <cell r="Y163">
            <v>9</v>
          </cell>
          <cell r="Z163">
            <v>9.5</v>
          </cell>
          <cell r="AA163">
            <v>10</v>
          </cell>
          <cell r="AB163">
            <v>10.5</v>
          </cell>
          <cell r="AC163">
            <v>11</v>
          </cell>
          <cell r="AI163">
            <v>-6.2294305546219723E-2</v>
          </cell>
          <cell r="AJ163">
            <v>9</v>
          </cell>
          <cell r="AK163">
            <v>9.5</v>
          </cell>
          <cell r="AL163">
            <v>10</v>
          </cell>
          <cell r="AM163">
            <v>10.5</v>
          </cell>
          <cell r="AN163">
            <v>11</v>
          </cell>
          <cell r="AR163">
            <v>-6.4993582995689234E-2</v>
          </cell>
          <cell r="AS163">
            <v>9</v>
          </cell>
          <cell r="AT163">
            <v>9.5</v>
          </cell>
          <cell r="AU163">
            <v>10</v>
          </cell>
          <cell r="AV163">
            <v>10.5</v>
          </cell>
          <cell r="AW163">
            <v>11</v>
          </cell>
          <cell r="BA163">
            <v>2.5</v>
          </cell>
          <cell r="BB163">
            <v>9</v>
          </cell>
          <cell r="BC163">
            <v>9.5</v>
          </cell>
          <cell r="BD163">
            <v>10</v>
          </cell>
          <cell r="BE163">
            <v>10.5</v>
          </cell>
          <cell r="BF163">
            <v>11</v>
          </cell>
        </row>
        <row r="164">
          <cell r="U164" t="str">
            <v>Pretax Synergies Achieved</v>
          </cell>
          <cell r="W164">
            <v>0</v>
          </cell>
          <cell r="X164">
            <v>0</v>
          </cell>
          <cell r="Y164">
            <v>-7.7349633064259404E-2</v>
          </cell>
          <cell r="Z164">
            <v>-0.10823812730336053</v>
          </cell>
          <cell r="AA164">
            <v>-0.13712544651917336</v>
          </cell>
          <cell r="AB164">
            <v>-0.16419996403199896</v>
          </cell>
          <cell r="AC164">
            <v>-0.18962712997731562</v>
          </cell>
          <cell r="AF164" t="str">
            <v>Pretax Synergies Achieved</v>
          </cell>
          <cell r="AH164">
            <v>0</v>
          </cell>
          <cell r="AI164">
            <v>0</v>
          </cell>
          <cell r="AJ164">
            <v>-3.0529508985547262E-2</v>
          </cell>
          <cell r="AK164">
            <v>-6.298544760521306E-2</v>
          </cell>
          <cell r="AL164">
            <v>-9.3338661073555762E-2</v>
          </cell>
          <cell r="AM164">
            <v>-0.12178708176222011</v>
          </cell>
          <cell r="AN164">
            <v>-0.14850455561526951</v>
          </cell>
          <cell r="AP164" t="str">
            <v>Pretax Synergies Achieved</v>
          </cell>
          <cell r="AQ164">
            <v>0</v>
          </cell>
          <cell r="AR164">
            <v>0</v>
          </cell>
          <cell r="AS164">
            <v>-4.2136352307954955E-2</v>
          </cell>
          <cell r="AT164">
            <v>-7.4203716960767982E-2</v>
          </cell>
          <cell r="AU164">
            <v>-0.1041935310308577</v>
          </cell>
          <cell r="AV164">
            <v>-0.13230135717356759</v>
          </cell>
          <cell r="AW164">
            <v>-0.15869895998788291</v>
          </cell>
          <cell r="AY164" t="str">
            <v>Pretax Synergies</v>
          </cell>
          <cell r="AZ164">
            <v>0</v>
          </cell>
          <cell r="BA164">
            <v>0</v>
          </cell>
          <cell r="BB164">
            <v>2.5</v>
          </cell>
          <cell r="BC164">
            <v>2.5</v>
          </cell>
          <cell r="BD164">
            <v>2.5</v>
          </cell>
          <cell r="BE164">
            <v>2.5</v>
          </cell>
          <cell r="BF164">
            <v>2.5</v>
          </cell>
        </row>
        <row r="165">
          <cell r="W165">
            <v>6.3149999999999995</v>
          </cell>
          <cell r="X165">
            <v>18.945</v>
          </cell>
          <cell r="Y165">
            <v>-0.10913866788135258</v>
          </cell>
          <cell r="Z165">
            <v>-0.13919314330661872</v>
          </cell>
          <cell r="AA165">
            <v>-0.16728593779278364</v>
          </cell>
          <cell r="AB165">
            <v>-0.19360304229865755</v>
          </cell>
          <cell r="AC165">
            <v>-0.21830765585796152</v>
          </cell>
          <cell r="AH165">
            <v>12.629999999999999</v>
          </cell>
          <cell r="AI165">
            <v>18.945</v>
          </cell>
          <cell r="AJ165">
            <v>-1.354568490121036E-2</v>
          </cell>
          <cell r="AK165">
            <v>-4.6825125710227129E-2</v>
          </cell>
          <cell r="AL165">
            <v>-7.7932389371739505E-2</v>
          </cell>
          <cell r="AM165">
            <v>-0.1070734244181091</v>
          </cell>
          <cell r="AN165">
            <v>-0.13442894179191497</v>
          </cell>
          <cell r="AQ165">
            <v>6.3149999999999995</v>
          </cell>
          <cell r="AR165">
            <v>18.945</v>
          </cell>
          <cell r="AS165">
            <v>-2.0828567937619676E-2</v>
          </cell>
          <cell r="AT165">
            <v>-5.3862310318215166E-2</v>
          </cell>
          <cell r="AU165">
            <v>-8.473991249478903E-2</v>
          </cell>
          <cell r="AV165">
            <v>-0.11366580250448116</v>
          </cell>
          <cell r="AW165">
            <v>-0.14081935712098104</v>
          </cell>
          <cell r="AZ165">
            <v>18.945</v>
          </cell>
          <cell r="BA165">
            <v>18.945</v>
          </cell>
          <cell r="BB165">
            <v>2.5000000000000004</v>
          </cell>
          <cell r="BC165">
            <v>2.5000000000000004</v>
          </cell>
          <cell r="BD165">
            <v>2.5000000000000004</v>
          </cell>
          <cell r="BE165">
            <v>2.5000000000000004</v>
          </cell>
          <cell r="BF165">
            <v>2.5000000000000004</v>
          </cell>
        </row>
        <row r="166">
          <cell r="W166">
            <v>12.629999999999999</v>
          </cell>
          <cell r="X166">
            <v>37.89</v>
          </cell>
          <cell r="Y166">
            <v>-0.14143968901965784</v>
          </cell>
          <cell r="Z166">
            <v>-0.17062976286790862</v>
          </cell>
          <cell r="AA166">
            <v>-0.19790024214131541</v>
          </cell>
          <cell r="AB166">
            <v>-0.22343445316232852</v>
          </cell>
          <cell r="AC166">
            <v>-0.24739309827623382</v>
          </cell>
          <cell r="AH166">
            <v>25.259999999999998</v>
          </cell>
          <cell r="AI166">
            <v>37.89</v>
          </cell>
          <cell r="AJ166">
            <v>3.7116764472522193E-3</v>
          </cell>
          <cell r="AK166">
            <v>-3.0413378698137244E-2</v>
          </cell>
          <cell r="AL166">
            <v>-6.2294305546219723E-2</v>
          </cell>
          <cell r="AM166">
            <v>-9.2145424242114984E-2</v>
          </cell>
          <cell r="AN166">
            <v>-0.12015460606094847</v>
          </cell>
          <cell r="AQ166">
            <v>12.629999999999999</v>
          </cell>
          <cell r="AR166">
            <v>37.89</v>
          </cell>
          <cell r="AS166">
            <v>8.2239433024261163E-4</v>
          </cell>
          <cell r="AT166">
            <v>-3.3204428510106243E-2</v>
          </cell>
          <cell r="AU166">
            <v>-6.4993582995689234E-2</v>
          </cell>
          <cell r="AV166">
            <v>-9.4758772330150676E-2</v>
          </cell>
          <cell r="AW166">
            <v>-0.12268732698279662</v>
          </cell>
          <cell r="AZ166">
            <v>37.89</v>
          </cell>
          <cell r="BA166">
            <v>37.89</v>
          </cell>
          <cell r="BB166">
            <v>2.5</v>
          </cell>
          <cell r="BC166">
            <v>2.5</v>
          </cell>
          <cell r="BD166">
            <v>2.5</v>
          </cell>
          <cell r="BE166">
            <v>2.5</v>
          </cell>
          <cell r="BF166">
            <v>2.5</v>
          </cell>
        </row>
        <row r="167">
          <cell r="W167">
            <v>18.945</v>
          </cell>
          <cell r="X167">
            <v>56.835000000000008</v>
          </cell>
          <cell r="Y167">
            <v>-0.1742651657802326</v>
          </cell>
          <cell r="Z167">
            <v>-0.20255931341296651</v>
          </cell>
          <cell r="AA167">
            <v>-0.2289786797273278</v>
          </cell>
          <cell r="AB167">
            <v>-0.25370362497103671</v>
          </cell>
          <cell r="AC167">
            <v>-0.27689209321498831</v>
          </cell>
          <cell r="AH167">
            <v>37.89</v>
          </cell>
          <cell r="AI167">
            <v>56.835000000000008</v>
          </cell>
          <cell r="AJ167">
            <v>2.1249236992698987E-2</v>
          </cell>
          <cell r="AK167">
            <v>-1.3744292992736665E-2</v>
          </cell>
          <cell r="AL167">
            <v>-4.6419137957786613E-2</v>
          </cell>
          <cell r="AM167">
            <v>-7.6998363174417994E-2</v>
          </cell>
          <cell r="AN167">
            <v>-0.10567731011934282</v>
          </cell>
          <cell r="AQ167">
            <v>18.945</v>
          </cell>
          <cell r="AR167">
            <v>56.835000000000008</v>
          </cell>
          <cell r="AS167">
            <v>2.2824892509006874E-2</v>
          </cell>
          <cell r="AT167">
            <v>-1.2222627968229914E-2</v>
          </cell>
          <cell r="AU167">
            <v>-4.4947885993920279E-2</v>
          </cell>
          <cell r="AV167">
            <v>-7.5574291000902225E-2</v>
          </cell>
          <cell r="AW167">
            <v>-0.10429748585252689</v>
          </cell>
          <cell r="AZ167">
            <v>56.835000000000008</v>
          </cell>
          <cell r="BA167">
            <v>56.835000000000008</v>
          </cell>
          <cell r="BB167">
            <v>2.5</v>
          </cell>
          <cell r="BC167">
            <v>2.5</v>
          </cell>
          <cell r="BD167">
            <v>2.5</v>
          </cell>
          <cell r="BE167">
            <v>2.5</v>
          </cell>
          <cell r="BF167">
            <v>2.5</v>
          </cell>
        </row>
        <row r="168">
          <cell r="W168">
            <v>25.259999999999998</v>
          </cell>
          <cell r="X168">
            <v>75.78</v>
          </cell>
          <cell r="Y168">
            <v>-0.20762797569393063</v>
          </cell>
          <cell r="Z168">
            <v>-0.23499348040610007</v>
          </cell>
          <cell r="AA168">
            <v>-0.26053188602461536</v>
          </cell>
          <cell r="AB168">
            <v>-0.28442026483064914</v>
          </cell>
          <cell r="AC168">
            <v>-0.30681352399762335</v>
          </cell>
          <cell r="AH168">
            <v>50.519999999999996</v>
          </cell>
          <cell r="AI168">
            <v>75.78</v>
          </cell>
          <cell r="AJ168">
            <v>3.9073876771593692E-2</v>
          </cell>
          <cell r="AK168">
            <v>3.1882318991774158E-3</v>
          </cell>
          <cell r="AL168">
            <v>-3.0301453903190098E-2</v>
          </cell>
          <cell r="AM168">
            <v>-6.1627383661389062E-2</v>
          </cell>
          <cell r="AN168">
            <v>-9.0992694276130104E-2</v>
          </cell>
          <cell r="AZ168">
            <v>75.78</v>
          </cell>
          <cell r="BA168">
            <v>75.78</v>
          </cell>
          <cell r="BB168">
            <v>2.5</v>
          </cell>
          <cell r="BC168">
            <v>2.5</v>
          </cell>
          <cell r="BD168">
            <v>2.5</v>
          </cell>
          <cell r="BE168">
            <v>2.5</v>
          </cell>
          <cell r="BF168">
            <v>2.5</v>
          </cell>
        </row>
        <row r="171">
          <cell r="T171" t="str">
            <v>2010E Cash EPS Acc / (Dil) (3)</v>
          </cell>
          <cell r="AE171" t="str">
            <v>2011E Cash EPS Acc / (Dil) (4)</v>
          </cell>
          <cell r="AP171" t="str">
            <v>2011E FCF per Share Acc / (Dil) (2)(4)</v>
          </cell>
          <cell r="AY171" t="str">
            <v>PF Net Debt / 2010E EBITDA (1)</v>
          </cell>
        </row>
        <row r="172">
          <cell r="Y172" t="str">
            <v>Transaction Multiple</v>
          </cell>
          <cell r="AJ172" t="str">
            <v>Transaction Multiple</v>
          </cell>
          <cell r="AS172" t="str">
            <v>Premium</v>
          </cell>
          <cell r="BB172" t="str">
            <v>Transaction Multiple</v>
          </cell>
        </row>
        <row r="173">
          <cell r="X173">
            <v>-0.19790024214131541</v>
          </cell>
          <cell r="Y173">
            <v>9</v>
          </cell>
          <cell r="Z173">
            <v>9.5</v>
          </cell>
          <cell r="AA173">
            <v>10</v>
          </cell>
          <cell r="AB173">
            <v>10.5</v>
          </cell>
          <cell r="AC173">
            <v>11</v>
          </cell>
          <cell r="AI173">
            <v>-6.2294305546219723E-2</v>
          </cell>
          <cell r="AJ173">
            <v>9</v>
          </cell>
          <cell r="AK173">
            <v>9.5</v>
          </cell>
          <cell r="AL173">
            <v>10</v>
          </cell>
          <cell r="AM173">
            <v>10.5</v>
          </cell>
          <cell r="AN173">
            <v>11</v>
          </cell>
          <cell r="AR173">
            <v>-6.4993582995689234E-2</v>
          </cell>
          <cell r="AS173">
            <v>9</v>
          </cell>
          <cell r="AT173">
            <v>9.5</v>
          </cell>
          <cell r="AU173">
            <v>10</v>
          </cell>
          <cell r="AV173">
            <v>10.5</v>
          </cell>
          <cell r="AW173">
            <v>11</v>
          </cell>
          <cell r="BA173">
            <v>2.5</v>
          </cell>
          <cell r="BB173">
            <v>9</v>
          </cell>
          <cell r="BC173">
            <v>9.5</v>
          </cell>
          <cell r="BD173">
            <v>10</v>
          </cell>
          <cell r="BE173">
            <v>10.5</v>
          </cell>
          <cell r="BF173">
            <v>11</v>
          </cell>
        </row>
        <row r="174">
          <cell r="U174" t="str">
            <v>Pro forma Leverage</v>
          </cell>
          <cell r="W174">
            <v>2</v>
          </cell>
          <cell r="X174">
            <v>2</v>
          </cell>
          <cell r="Y174">
            <v>-0.18356668667070783</v>
          </cell>
          <cell r="Z174">
            <v>-0.20819907249768999</v>
          </cell>
          <cell r="AA174">
            <v>-0.2313886354105098</v>
          </cell>
          <cell r="AB174">
            <v>-0.25325853672135507</v>
          </cell>
          <cell r="AC174">
            <v>-0.27391830794062555</v>
          </cell>
          <cell r="AF174" t="str">
            <v>Pro forma Leverage</v>
          </cell>
          <cell r="AH174">
            <v>2</v>
          </cell>
          <cell r="AI174">
            <v>2</v>
          </cell>
          <cell r="AJ174">
            <v>-6.027594373700644E-2</v>
          </cell>
          <cell r="AK174">
            <v>-8.8628100792399078E-2</v>
          </cell>
          <cell r="AL174">
            <v>-0.11531955221607666</v>
          </cell>
          <cell r="AM174">
            <v>-0.14049205808320289</v>
          </cell>
          <cell r="AN174">
            <v>-0.16427169041161546</v>
          </cell>
          <cell r="AP174" t="str">
            <v>% Stock</v>
          </cell>
          <cell r="AQ174">
            <v>0</v>
          </cell>
          <cell r="AR174">
            <v>0</v>
          </cell>
          <cell r="AS174">
            <v>8.2239433024261163E-4</v>
          </cell>
          <cell r="AT174">
            <v>-3.3204428510106243E-2</v>
          </cell>
          <cell r="AU174">
            <v>-6.4993582995689234E-2</v>
          </cell>
          <cell r="AV174">
            <v>-9.4758772330150676E-2</v>
          </cell>
          <cell r="AW174">
            <v>-0.12268732698279662</v>
          </cell>
          <cell r="AY174" t="str">
            <v>% Stock</v>
          </cell>
          <cell r="AZ174">
            <v>0</v>
          </cell>
          <cell r="BA174">
            <v>0</v>
          </cell>
          <cell r="BB174">
            <v>2.5</v>
          </cell>
          <cell r="BC174">
            <v>2.5</v>
          </cell>
          <cell r="BD174">
            <v>2.5</v>
          </cell>
          <cell r="BE174">
            <v>2.5</v>
          </cell>
          <cell r="BF174">
            <v>2.5</v>
          </cell>
        </row>
        <row r="175">
          <cell r="W175">
            <v>2.25</v>
          </cell>
          <cell r="X175">
            <v>2.25</v>
          </cell>
          <cell r="Y175">
            <v>-0.16380126381590762</v>
          </cell>
          <cell r="Z175">
            <v>-0.19053504540206273</v>
          </cell>
          <cell r="AA175">
            <v>-0.21561239369087715</v>
          </cell>
          <cell r="AB175">
            <v>-0.23918263228609515</v>
          </cell>
          <cell r="AC175">
            <v>-0.26137766015481467</v>
          </cell>
          <cell r="AH175">
            <v>2.25</v>
          </cell>
          <cell r="AI175">
            <v>2.25</v>
          </cell>
          <cell r="AJ175">
            <v>-3.0253809691508187E-2</v>
          </cell>
          <cell r="AK175">
            <v>-6.1257184516037642E-2</v>
          </cell>
          <cell r="AL175">
            <v>-9.0339580738127923E-2</v>
          </cell>
          <cell r="AM175">
            <v>-0.11767417010462368</v>
          </cell>
          <cell r="AN175">
            <v>-0.1434139168754715</v>
          </cell>
          <cell r="AQ175">
            <v>0.25</v>
          </cell>
          <cell r="AR175">
            <v>0.25</v>
          </cell>
          <cell r="AS175">
            <v>8.2239433024261163E-4</v>
          </cell>
          <cell r="AT175">
            <v>-3.3204428510106243E-2</v>
          </cell>
          <cell r="AU175">
            <v>-6.4993582995689234E-2</v>
          </cell>
          <cell r="AV175">
            <v>-9.4758772330150676E-2</v>
          </cell>
          <cell r="AW175">
            <v>-0.12268732698279662</v>
          </cell>
          <cell r="AZ175">
            <v>0.25</v>
          </cell>
          <cell r="BA175">
            <v>0.25</v>
          </cell>
          <cell r="BB175">
            <v>2.5</v>
          </cell>
          <cell r="BC175">
            <v>2.5</v>
          </cell>
          <cell r="BD175">
            <v>2.5</v>
          </cell>
          <cell r="BE175">
            <v>2.5</v>
          </cell>
          <cell r="BF175">
            <v>2.5</v>
          </cell>
        </row>
        <row r="176">
          <cell r="W176">
            <v>2.5</v>
          </cell>
          <cell r="X176">
            <v>2.5</v>
          </cell>
          <cell r="Y176">
            <v>-0.14143968901965784</v>
          </cell>
          <cell r="Z176">
            <v>-0.17062976286790862</v>
          </cell>
          <cell r="AA176">
            <v>-0.19790024214131541</v>
          </cell>
          <cell r="AB176">
            <v>-0.22343445316232852</v>
          </cell>
          <cell r="AC176">
            <v>-0.24739309827623382</v>
          </cell>
          <cell r="AH176">
            <v>2.5</v>
          </cell>
          <cell r="AI176">
            <v>2.5</v>
          </cell>
          <cell r="AJ176">
            <v>3.7116764472522193E-3</v>
          </cell>
          <cell r="AK176">
            <v>-3.0413378698137244E-2</v>
          </cell>
          <cell r="AL176">
            <v>-6.2294305546219723E-2</v>
          </cell>
          <cell r="AM176">
            <v>-9.2145424242114984E-2</v>
          </cell>
          <cell r="AN176">
            <v>-0.12015460606094847</v>
          </cell>
          <cell r="AQ176">
            <v>0.5</v>
          </cell>
          <cell r="AR176">
            <v>0.5</v>
          </cell>
          <cell r="AS176">
            <v>8.2239433024261163E-4</v>
          </cell>
          <cell r="AT176">
            <v>-3.3204428510106243E-2</v>
          </cell>
          <cell r="AU176">
            <v>-6.4993582995689234E-2</v>
          </cell>
          <cell r="AV176">
            <v>-9.4758772330150676E-2</v>
          </cell>
          <cell r="AW176">
            <v>-0.12268732698279662</v>
          </cell>
          <cell r="AZ176">
            <v>0.5</v>
          </cell>
          <cell r="BA176">
            <v>0.5</v>
          </cell>
          <cell r="BB176">
            <v>2.5</v>
          </cell>
          <cell r="BC176">
            <v>2.5</v>
          </cell>
          <cell r="BD176">
            <v>2.5</v>
          </cell>
          <cell r="BE176">
            <v>2.5</v>
          </cell>
          <cell r="BF176">
            <v>2.5</v>
          </cell>
        </row>
        <row r="177">
          <cell r="W177">
            <v>2.75</v>
          </cell>
          <cell r="X177">
            <v>2.75</v>
          </cell>
          <cell r="Y177">
            <v>-0.11593450912487446</v>
          </cell>
          <cell r="Z177">
            <v>-0.14802776596930373</v>
          </cell>
          <cell r="AA177">
            <v>-0.17787255411232894</v>
          </cell>
          <cell r="AB177">
            <v>-0.20569716946008093</v>
          </cell>
          <cell r="AC177">
            <v>-0.23170001331139103</v>
          </cell>
          <cell r="AH177">
            <v>2.75</v>
          </cell>
          <cell r="AI177">
            <v>2.75</v>
          </cell>
          <cell r="AJ177">
            <v>4.2452053280109536E-2</v>
          </cell>
          <cell r="AK177">
            <v>4.6090633215219784E-3</v>
          </cell>
          <cell r="AL177">
            <v>-3.0582628923595968E-2</v>
          </cell>
          <cell r="AM177">
            <v>-6.3392220181683417E-2</v>
          </cell>
          <cell r="AN177">
            <v>-9.4053656742325228E-2</v>
          </cell>
          <cell r="AQ177">
            <v>0.75</v>
          </cell>
          <cell r="AR177">
            <v>0.75</v>
          </cell>
          <cell r="AS177">
            <v>8.2239433024261163E-4</v>
          </cell>
          <cell r="AT177">
            <v>-3.3204428510106243E-2</v>
          </cell>
          <cell r="AU177">
            <v>-6.4993582995689234E-2</v>
          </cell>
          <cell r="AV177">
            <v>-9.4758772330150676E-2</v>
          </cell>
          <cell r="AW177">
            <v>-0.12268732698279662</v>
          </cell>
          <cell r="AZ177">
            <v>0.75</v>
          </cell>
          <cell r="BA177">
            <v>0.75</v>
          </cell>
          <cell r="BB177">
            <v>2.5</v>
          </cell>
          <cell r="BC177">
            <v>2.5</v>
          </cell>
          <cell r="BD177">
            <v>2.5</v>
          </cell>
          <cell r="BE177">
            <v>2.5</v>
          </cell>
          <cell r="BF177">
            <v>2.5</v>
          </cell>
        </row>
        <row r="178">
          <cell r="W178">
            <v>3</v>
          </cell>
          <cell r="X178">
            <v>3</v>
          </cell>
          <cell r="Y178">
            <v>-8.6572711052473328E-2</v>
          </cell>
          <cell r="Z178">
            <v>-0.12214122011952237</v>
          </cell>
          <cell r="AA178">
            <v>-0.15504350276091267</v>
          </cell>
          <cell r="AB178">
            <v>-0.18556852039271562</v>
          </cell>
          <cell r="AC178">
            <v>-0.21396493408349926</v>
          </cell>
          <cell r="AH178">
            <v>3</v>
          </cell>
          <cell r="AI178">
            <v>3</v>
          </cell>
          <cell r="AJ178">
            <v>8.705033200261135E-2</v>
          </cell>
          <cell r="AK178">
            <v>4.4721008083765022E-2</v>
          </cell>
          <cell r="AL178">
            <v>5.5647033600708332E-3</v>
          </cell>
          <cell r="AM178">
            <v>-3.0762468985820308E-2</v>
          </cell>
          <cell r="AN178">
            <v>-6.4556435187352559E-2</v>
          </cell>
          <cell r="AQ178">
            <v>1</v>
          </cell>
          <cell r="AR178">
            <v>1</v>
          </cell>
          <cell r="AS178">
            <v>8.2239433024261163E-4</v>
          </cell>
          <cell r="AT178">
            <v>-3.3204428510106243E-2</v>
          </cell>
          <cell r="AU178">
            <v>-6.4993582995689234E-2</v>
          </cell>
          <cell r="AV178">
            <v>-9.4758772330150676E-2</v>
          </cell>
          <cell r="AW178">
            <v>-0.12268732698279662</v>
          </cell>
          <cell r="AZ178">
            <v>1</v>
          </cell>
          <cell r="BA178">
            <v>1</v>
          </cell>
          <cell r="BB178">
            <v>2.5</v>
          </cell>
          <cell r="BC178">
            <v>2.5</v>
          </cell>
          <cell r="BD178">
            <v>2.5</v>
          </cell>
          <cell r="BE178">
            <v>2.5</v>
          </cell>
          <cell r="BF178">
            <v>2.5</v>
          </cell>
        </row>
        <row r="180">
          <cell r="AP180" t="str">
            <v>Pro Forma Lubrizol Ownership</v>
          </cell>
        </row>
        <row r="181">
          <cell r="AS181" t="str">
            <v>Premium</v>
          </cell>
        </row>
        <row r="182">
          <cell r="AR182">
            <v>0.84485291495811599</v>
          </cell>
          <cell r="AS182">
            <v>9</v>
          </cell>
          <cell r="AT182">
            <v>9.5</v>
          </cell>
          <cell r="AU182">
            <v>10</v>
          </cell>
          <cell r="AV182">
            <v>10.5</v>
          </cell>
          <cell r="AW182">
            <v>11</v>
          </cell>
        </row>
        <row r="183">
          <cell r="AP183" t="str">
            <v>% Stock</v>
          </cell>
          <cell r="AQ183">
            <v>0</v>
          </cell>
          <cell r="AR183">
            <v>0</v>
          </cell>
          <cell r="AS183">
            <v>0.90432290284631078</v>
          </cell>
          <cell r="AT183">
            <v>0.8735769529355738</v>
          </cell>
          <cell r="AU183">
            <v>0.84485291495811599</v>
          </cell>
          <cell r="AV183">
            <v>0.81795769101508708</v>
          </cell>
          <cell r="AW183">
            <v>0.79272201307775991</v>
          </cell>
        </row>
        <row r="184">
          <cell r="AQ184">
            <v>0.25</v>
          </cell>
          <cell r="AR184">
            <v>0.25</v>
          </cell>
          <cell r="AS184">
            <v>0.90432290284631078</v>
          </cell>
          <cell r="AT184">
            <v>0.8735769529355738</v>
          </cell>
          <cell r="AU184">
            <v>0.84485291495811599</v>
          </cell>
          <cell r="AV184">
            <v>0.81795769101508708</v>
          </cell>
          <cell r="AW184">
            <v>0.79272201307775991</v>
          </cell>
        </row>
        <row r="185">
          <cell r="AQ185">
            <v>0.5</v>
          </cell>
          <cell r="AR185">
            <v>0.5</v>
          </cell>
          <cell r="AS185">
            <v>0.90432290284631078</v>
          </cell>
          <cell r="AT185">
            <v>0.8735769529355738</v>
          </cell>
          <cell r="AU185">
            <v>0.84485291495811599</v>
          </cell>
          <cell r="AV185">
            <v>0.81795769101508708</v>
          </cell>
          <cell r="AW185">
            <v>0.79272201307775991</v>
          </cell>
        </row>
        <row r="186">
          <cell r="AQ186">
            <v>0.75</v>
          </cell>
          <cell r="AR186">
            <v>0.75</v>
          </cell>
          <cell r="AS186">
            <v>0.90432290284631078</v>
          </cell>
          <cell r="AT186">
            <v>0.8735769529355738</v>
          </cell>
          <cell r="AU186">
            <v>0.84485291495811599</v>
          </cell>
          <cell r="AV186">
            <v>0.81795769101508708</v>
          </cell>
          <cell r="AW186">
            <v>0.79272201307775991</v>
          </cell>
        </row>
        <row r="187">
          <cell r="AQ187">
            <v>1</v>
          </cell>
          <cell r="AR187">
            <v>1</v>
          </cell>
          <cell r="AS187">
            <v>0.90432290284631078</v>
          </cell>
          <cell r="AT187">
            <v>0.8735769529355738</v>
          </cell>
          <cell r="AU187">
            <v>0.84485291495811599</v>
          </cell>
          <cell r="AV187">
            <v>0.81795769101508708</v>
          </cell>
          <cell r="AW187">
            <v>0.79272201307775991</v>
          </cell>
        </row>
        <row r="196">
          <cell r="BF196">
            <v>0</v>
          </cell>
        </row>
      </sheetData>
      <sheetData sheetId="31">
        <row r="1">
          <cell r="A1" t="str">
            <v>Lubrizol Corp.</v>
          </cell>
          <cell r="E1" t="str">
            <v>Preliminary Draft - Confidential</v>
          </cell>
          <cell r="F1" t="str">
            <v>Lubrizol Corp.</v>
          </cell>
          <cell r="N1" t="str">
            <v>Preliminary Draft - Confidential</v>
          </cell>
        </row>
        <row r="2">
          <cell r="A2" t="str">
            <v>AccDil Assumptions</v>
          </cell>
          <cell r="E2" t="str">
            <v>($ in millions, except per share data)</v>
          </cell>
          <cell r="F2" t="str">
            <v>AccDil Assumptions Synergies</v>
          </cell>
          <cell r="N2" t="str">
            <v>($ in millions, except per share data)</v>
          </cell>
        </row>
        <row r="4">
          <cell r="G4" t="e">
            <v>#REF!</v>
          </cell>
          <cell r="H4" t="e">
            <v>#REF!</v>
          </cell>
        </row>
        <row r="5">
          <cell r="G5" t="e">
            <v>#REF!</v>
          </cell>
        </row>
        <row r="7">
          <cell r="C7" t="str">
            <v>Assumptions</v>
          </cell>
          <cell r="J7" t="str">
            <v>Pre-tax Synergies as % of Momentive 2010 SG&amp;A</v>
          </cell>
        </row>
        <row r="9">
          <cell r="J9">
            <v>0</v>
          </cell>
          <cell r="K9">
            <v>0.05</v>
          </cell>
          <cell r="L9">
            <v>0.1</v>
          </cell>
          <cell r="M9">
            <v>0.15000000000000002</v>
          </cell>
          <cell r="N9">
            <v>0.2</v>
          </cell>
        </row>
        <row r="10">
          <cell r="B10" t="str">
            <v>General Assumptions</v>
          </cell>
          <cell r="J10">
            <v>0</v>
          </cell>
          <cell r="K10">
            <v>18.945</v>
          </cell>
          <cell r="L10">
            <v>37.89</v>
          </cell>
          <cell r="M10">
            <v>56.835000000000008</v>
          </cell>
          <cell r="N10">
            <v>75.78</v>
          </cell>
        </row>
        <row r="12">
          <cell r="B12" t="str">
            <v>Transaction Date</v>
          </cell>
          <cell r="C12">
            <v>40359</v>
          </cell>
        </row>
        <row r="13">
          <cell r="B13" t="str">
            <v>Tax Rate</v>
          </cell>
          <cell r="C13">
            <v>0.32500000000000001</v>
          </cell>
        </row>
        <row r="14">
          <cell r="B14" t="str">
            <v>Lubrizol Share Price</v>
          </cell>
          <cell r="C14">
            <v>75.55</v>
          </cell>
        </row>
        <row r="15">
          <cell r="B15" t="str">
            <v>Lubrizol Shares Outstanding</v>
          </cell>
          <cell r="C15">
            <v>70.400000000000006</v>
          </cell>
        </row>
        <row r="17">
          <cell r="B17" t="str">
            <v>Purchase Price Assumptions</v>
          </cell>
        </row>
        <row r="18">
          <cell r="B18" t="str">
            <v>Momentive 2010E EBITDA</v>
          </cell>
          <cell r="C18">
            <v>414</v>
          </cell>
        </row>
        <row r="19">
          <cell r="B19" t="str">
            <v>Purchase Multiple</v>
          </cell>
          <cell r="C19">
            <v>10</v>
          </cell>
        </row>
        <row r="20">
          <cell r="B20" t="str">
            <v>Transaction Enterprise Value</v>
          </cell>
          <cell r="C20">
            <v>4140</v>
          </cell>
        </row>
        <row r="21">
          <cell r="B21" t="str">
            <v>Momentive Net Debt Refinanced</v>
          </cell>
          <cell r="C21">
            <v>-3055.2390000000005</v>
          </cell>
        </row>
        <row r="22">
          <cell r="B22" t="str">
            <v>Offer Value for Momentive Equity &amp; MI</v>
          </cell>
          <cell r="C22">
            <v>1084.7609999999995</v>
          </cell>
        </row>
        <row r="24">
          <cell r="B24" t="str">
            <v>Financing Assumptions</v>
          </cell>
        </row>
        <row r="26">
          <cell r="B26" t="str">
            <v>Cost of New Debt</v>
          </cell>
          <cell r="C26">
            <v>7.4999999999999997E-2</v>
          </cell>
        </row>
        <row r="27">
          <cell r="B27" t="str">
            <v>Cost of Existing Debt</v>
          </cell>
          <cell r="C27">
            <v>8.5000000000000006E-2</v>
          </cell>
        </row>
        <row r="28">
          <cell r="B28" t="str">
            <v>Pro Forma Combined 2010 EBITDA (1)</v>
          </cell>
          <cell r="C28">
            <v>1545.0323953085356</v>
          </cell>
        </row>
        <row r="29">
          <cell r="B29" t="str">
            <v>Target Pro Forma Combined Leverage</v>
          </cell>
          <cell r="C29">
            <v>2.5</v>
          </cell>
        </row>
        <row r="30">
          <cell r="B30" t="str">
            <v>Lubrizol Cash (9/30/09)</v>
          </cell>
          <cell r="C30">
            <v>991</v>
          </cell>
        </row>
        <row r="31">
          <cell r="B31" t="str">
            <v>Lubrizol Minimum Cash</v>
          </cell>
          <cell r="C31">
            <v>300</v>
          </cell>
        </row>
        <row r="32">
          <cell r="B32" t="str">
            <v>Lubrizol Cash Used in Transaction</v>
          </cell>
          <cell r="C32">
            <v>691</v>
          </cell>
        </row>
        <row r="33">
          <cell r="B33" t="str">
            <v>New Borrowing</v>
          </cell>
          <cell r="C33">
            <v>2472.2809882713391</v>
          </cell>
        </row>
        <row r="34">
          <cell r="B34" t="str">
            <v>Lubrizol Shares Issued</v>
          </cell>
          <cell r="C34">
            <v>12.928113987143096</v>
          </cell>
        </row>
        <row r="35">
          <cell r="B35" t="str">
            <v>Lubrizol Share Price</v>
          </cell>
          <cell r="C35">
            <v>75.55</v>
          </cell>
        </row>
        <row r="36">
          <cell r="B36" t="str">
            <v>Equity Issued</v>
          </cell>
          <cell r="C36">
            <v>976.7190117286608</v>
          </cell>
        </row>
        <row r="37">
          <cell r="B37" t="str">
            <v>Pro Forma Shares Outstanding</v>
          </cell>
          <cell r="C37">
            <v>83.328113987143098</v>
          </cell>
        </row>
        <row r="39">
          <cell r="B39" t="str">
            <v>Synergy Assumptions</v>
          </cell>
        </row>
        <row r="41">
          <cell r="B41" t="str">
            <v>Momentive 2010E SG&amp;A</v>
          </cell>
          <cell r="C41">
            <v>378.9</v>
          </cell>
        </row>
        <row r="42">
          <cell r="B42" t="str">
            <v>Synergies as a % of SG&amp;A</v>
          </cell>
          <cell r="C42">
            <v>0.1</v>
          </cell>
        </row>
        <row r="43">
          <cell r="B43" t="str">
            <v>Run Rate Pre-Tax Synergies</v>
          </cell>
          <cell r="C43">
            <v>37.89</v>
          </cell>
        </row>
        <row r="44">
          <cell r="B44" t="str">
            <v>Synergies Realized in 2010 - 33.3%</v>
          </cell>
          <cell r="C44">
            <v>12.628736999999999</v>
          </cell>
        </row>
        <row r="45">
          <cell r="B45" t="str">
            <v>Synergies Realized in 2011 - 66.7%</v>
          </cell>
          <cell r="C45">
            <v>25.261263</v>
          </cell>
        </row>
        <row r="46">
          <cell r="B46" t="str">
            <v>One-Time Cost to Achieve in 2010</v>
          </cell>
          <cell r="C46">
            <v>37.89</v>
          </cell>
        </row>
        <row r="48">
          <cell r="B48" t="str">
            <v>Sources of Transaction Financing</v>
          </cell>
        </row>
        <row r="49">
          <cell r="B49" t="str">
            <v>Stock Issued to Public</v>
          </cell>
          <cell r="C49">
            <v>976.71901172866092</v>
          </cell>
        </row>
        <row r="50">
          <cell r="B50" t="str">
            <v>Cash from Balance Sheet</v>
          </cell>
          <cell r="C50">
            <v>691</v>
          </cell>
        </row>
        <row r="51">
          <cell r="B51" t="str">
            <v xml:space="preserve">New Debt for Refinancing </v>
          </cell>
          <cell r="C51">
            <v>2472.2809882713391</v>
          </cell>
        </row>
        <row r="52">
          <cell r="B52" t="str">
            <v>Total Sources</v>
          </cell>
          <cell r="C52">
            <v>4140</v>
          </cell>
        </row>
      </sheetData>
      <sheetData sheetId="32" refreshError="1"/>
      <sheetData sheetId="33">
        <row r="1">
          <cell r="A1" t="str">
            <v>Lubrizol Corp.</v>
          </cell>
          <cell r="H1" t="str">
            <v>Preliminary Draft - Confidential</v>
          </cell>
        </row>
        <row r="2">
          <cell r="A2" t="str">
            <v>Financial Summary Croda</v>
          </cell>
          <cell r="H2" t="str">
            <v>($ in millions, except per share data)</v>
          </cell>
        </row>
        <row r="5">
          <cell r="B5" t="str">
            <v>CY ending Dec. 31,</v>
          </cell>
          <cell r="C5" t="str">
            <v>2007A</v>
          </cell>
          <cell r="D5" t="str">
            <v>2008A</v>
          </cell>
          <cell r="E5" t="str">
            <v>2009E</v>
          </cell>
          <cell r="F5" t="str">
            <v>2010E</v>
          </cell>
          <cell r="G5" t="str">
            <v>2011E</v>
          </cell>
          <cell r="H5" t="str">
            <v>'08E – '10E</v>
          </cell>
          <cell r="L5" t="str">
            <v>2008</v>
          </cell>
          <cell r="M5" t="str">
            <v>2Q09</v>
          </cell>
          <cell r="N5" t="str">
            <v>2Q08</v>
          </cell>
          <cell r="O5" t="str">
            <v>LTM</v>
          </cell>
        </row>
        <row r="7">
          <cell r="B7" t="str">
            <v>Revenue</v>
          </cell>
          <cell r="C7">
            <v>804.8</v>
          </cell>
          <cell r="D7">
            <v>956.4</v>
          </cell>
          <cell r="E7">
            <v>915.3</v>
          </cell>
          <cell r="F7">
            <v>938.1</v>
          </cell>
          <cell r="G7">
            <v>966.4</v>
          </cell>
          <cell r="H7">
            <v>2.7535250026479163E-2</v>
          </cell>
          <cell r="K7" t="str">
            <v>EBIT</v>
          </cell>
          <cell r="M7">
            <v>51</v>
          </cell>
          <cell r="N7">
            <v>59.2</v>
          </cell>
        </row>
        <row r="8">
          <cell r="B8" t="str">
            <v>% Growth</v>
          </cell>
          <cell r="D8">
            <v>0.18836978131212723</v>
          </cell>
          <cell r="E8">
            <v>-4.2973651191969942E-2</v>
          </cell>
          <cell r="F8">
            <v>2.4909865617830373E-2</v>
          </cell>
          <cell r="G8">
            <v>3.0167359556550366E-2</v>
          </cell>
          <cell r="K8" t="str">
            <v>DA</v>
          </cell>
          <cell r="M8">
            <v>17.2</v>
          </cell>
          <cell r="N8">
            <v>14.1</v>
          </cell>
        </row>
        <row r="10">
          <cell r="B10" t="str">
            <v>EBIT</v>
          </cell>
          <cell r="C10">
            <v>83</v>
          </cell>
          <cell r="D10">
            <v>114.7</v>
          </cell>
          <cell r="E10">
            <v>117.7</v>
          </cell>
          <cell r="F10">
            <v>138.4</v>
          </cell>
          <cell r="G10">
            <v>156.19999999999999</v>
          </cell>
          <cell r="H10">
            <v>0.15199948078908343</v>
          </cell>
          <cell r="K10" t="str">
            <v>EBITDA</v>
          </cell>
          <cell r="L10">
            <v>147.4</v>
          </cell>
          <cell r="M10">
            <v>68.2</v>
          </cell>
          <cell r="N10">
            <v>73.3</v>
          </cell>
          <cell r="O10">
            <v>142.30000000000001</v>
          </cell>
        </row>
        <row r="11">
          <cell r="B11" t="str">
            <v>% Margin</v>
          </cell>
          <cell r="C11">
            <v>0.10313121272365806</v>
          </cell>
          <cell r="D11">
            <v>0.11992890004182351</v>
          </cell>
          <cell r="E11">
            <v>0.12859171856222004</v>
          </cell>
          <cell r="F11">
            <v>0.14753224602920798</v>
          </cell>
          <cell r="G11">
            <v>0.16163079470198674</v>
          </cell>
        </row>
        <row r="12">
          <cell r="B12" t="str">
            <v>% Growth</v>
          </cell>
          <cell r="D12">
            <v>0.38192771084337362</v>
          </cell>
          <cell r="E12">
            <v>2.6155187445509931E-2</v>
          </cell>
          <cell r="F12">
            <v>0.17587085811384884</v>
          </cell>
          <cell r="G12">
            <v>0.12861271676300556</v>
          </cell>
        </row>
        <row r="14">
          <cell r="B14" t="str">
            <v>D&amp;A</v>
          </cell>
          <cell r="C14">
            <v>27.9</v>
          </cell>
          <cell r="D14">
            <v>32.700000000000003</v>
          </cell>
          <cell r="E14">
            <v>35.600000000000009</v>
          </cell>
          <cell r="F14">
            <v>37</v>
          </cell>
          <cell r="G14">
            <v>37.900000000000006</v>
          </cell>
        </row>
        <row r="15">
          <cell r="B15" t="str">
            <v>D&amp;A as % of Rev.</v>
          </cell>
          <cell r="C15">
            <v>3.4666998011928428E-2</v>
          </cell>
          <cell r="D15">
            <v>3.4190715181932251E-2</v>
          </cell>
          <cell r="E15">
            <v>3.8894351578717373E-2</v>
          </cell>
          <cell r="F15">
            <v>3.9441424155207336E-2</v>
          </cell>
          <cell r="G15">
            <v>3.9217715231788089E-2</v>
          </cell>
        </row>
        <row r="17">
          <cell r="B17" t="str">
            <v>EBITDA</v>
          </cell>
          <cell r="C17">
            <v>110.9</v>
          </cell>
          <cell r="D17">
            <v>147.4</v>
          </cell>
          <cell r="E17">
            <v>153.30000000000001</v>
          </cell>
          <cell r="F17">
            <v>175.4</v>
          </cell>
          <cell r="G17">
            <v>194.1</v>
          </cell>
          <cell r="H17">
            <v>0.12523100476747406</v>
          </cell>
        </row>
        <row r="18">
          <cell r="B18" t="str">
            <v>% Margin</v>
          </cell>
          <cell r="C18">
            <v>0.13779821073558648</v>
          </cell>
          <cell r="D18">
            <v>0.15411961522375575</v>
          </cell>
          <cell r="E18">
            <v>0.16748607014093742</v>
          </cell>
          <cell r="F18">
            <v>0.1869736701844153</v>
          </cell>
          <cell r="G18">
            <v>0.20084850993377484</v>
          </cell>
        </row>
        <row r="20">
          <cell r="B20" t="str">
            <v>Net Income</v>
          </cell>
          <cell r="C20">
            <v>50.1</v>
          </cell>
          <cell r="D20">
            <v>61.000000000000057</v>
          </cell>
          <cell r="E20">
            <v>68.3</v>
          </cell>
          <cell r="F20">
            <v>82.5</v>
          </cell>
          <cell r="G20">
            <v>96.4</v>
          </cell>
          <cell r="H20">
            <v>0.18803207236927677</v>
          </cell>
        </row>
        <row r="21">
          <cell r="B21" t="str">
            <v>Net Margin</v>
          </cell>
          <cell r="C21">
            <v>6.2251491053677936E-2</v>
          </cell>
          <cell r="D21">
            <v>6.3780844834797221E-2</v>
          </cell>
          <cell r="E21">
            <v>7.4620343056921223E-2</v>
          </cell>
          <cell r="F21">
            <v>8.7943716021746082E-2</v>
          </cell>
          <cell r="G21">
            <v>9.9751655629139083E-2</v>
          </cell>
        </row>
        <row r="22">
          <cell r="B22" t="str">
            <v>% Growth</v>
          </cell>
          <cell r="D22">
            <v>0.21756487025948212</v>
          </cell>
          <cell r="E22">
            <v>0.11967213114753994</v>
          </cell>
          <cell r="F22">
            <v>0.2079062957540263</v>
          </cell>
          <cell r="G22">
            <v>0.16848484848484846</v>
          </cell>
        </row>
        <row r="24">
          <cell r="B24" t="str">
            <v>EPS</v>
          </cell>
          <cell r="C24">
            <v>0.371</v>
          </cell>
          <cell r="D24">
            <v>0.45400000000000001</v>
          </cell>
          <cell r="E24">
            <v>0.50700000000000001</v>
          </cell>
          <cell r="F24">
            <v>0.61199999999999999</v>
          </cell>
          <cell r="G24">
            <v>0.71499999999999997</v>
          </cell>
          <cell r="H24">
            <v>0.18754217199070866</v>
          </cell>
        </row>
        <row r="25">
          <cell r="B25" t="str">
            <v>% Growth</v>
          </cell>
          <cell r="D25">
            <v>0.22371967654986524</v>
          </cell>
          <cell r="E25">
            <v>0.11674008810572678</v>
          </cell>
          <cell r="F25">
            <v>0.20710059171597628</v>
          </cell>
          <cell r="G25">
            <v>0.16830065359477131</v>
          </cell>
        </row>
        <row r="27">
          <cell r="B27" t="str">
            <v>CFO</v>
          </cell>
        </row>
        <row r="29">
          <cell r="B29" t="str">
            <v>Capex</v>
          </cell>
          <cell r="D29">
            <v>51.9</v>
          </cell>
          <cell r="E29">
            <v>40</v>
          </cell>
          <cell r="F29">
            <v>40</v>
          </cell>
          <cell r="G29">
            <v>40</v>
          </cell>
        </row>
        <row r="31">
          <cell r="B31" t="str">
            <v>FCF</v>
          </cell>
          <cell r="D31">
            <v>28.4</v>
          </cell>
          <cell r="E31">
            <v>103.6</v>
          </cell>
          <cell r="F31">
            <v>73.7</v>
          </cell>
          <cell r="G31">
            <v>87.2</v>
          </cell>
          <cell r="H31" t="str">
            <v>NM</v>
          </cell>
        </row>
        <row r="32">
          <cell r="B32" t="str">
            <v>% Growth</v>
          </cell>
          <cell r="C32" t="str">
            <v>NM</v>
          </cell>
          <cell r="D32" t="str">
            <v>NM</v>
          </cell>
          <cell r="E32" t="str">
            <v>NM</v>
          </cell>
          <cell r="F32">
            <v>-0.28861003861003853</v>
          </cell>
          <cell r="G32">
            <v>0.18317503392130252</v>
          </cell>
        </row>
        <row r="34">
          <cell r="B34" t="str">
            <v>Shares</v>
          </cell>
          <cell r="C34">
            <v>135.04043126684635</v>
          </cell>
          <cell r="D34">
            <v>134.36123348017634</v>
          </cell>
          <cell r="E34">
            <v>134.71400394477317</v>
          </cell>
          <cell r="F34">
            <v>134.80392156862746</v>
          </cell>
          <cell r="G34">
            <v>134.82517482517483</v>
          </cell>
        </row>
        <row r="36">
          <cell r="B36" t="str">
            <v>Source: MS 10/30/09 Research</v>
          </cell>
        </row>
        <row r="38">
          <cell r="B38" t="str">
            <v>Interest expense</v>
          </cell>
          <cell r="D38">
            <v>16.3</v>
          </cell>
          <cell r="E38">
            <v>13.1</v>
          </cell>
          <cell r="F38">
            <v>13.2</v>
          </cell>
          <cell r="G38">
            <v>12</v>
          </cell>
        </row>
        <row r="40">
          <cell r="B40" t="str">
            <v>SG&amp;A</v>
          </cell>
          <cell r="D40">
            <v>275.3</v>
          </cell>
          <cell r="E40">
            <v>291.7</v>
          </cell>
          <cell r="F40">
            <v>286.89999999999998</v>
          </cell>
          <cell r="G40">
            <v>294.60000000000002</v>
          </cell>
        </row>
        <row r="44">
          <cell r="C44" t="str">
            <v>2007A</v>
          </cell>
          <cell r="D44" t="str">
            <v>2008A</v>
          </cell>
          <cell r="E44" t="str">
            <v>Latest</v>
          </cell>
        </row>
        <row r="45">
          <cell r="B45" t="str">
            <v>Exchange Rate</v>
          </cell>
          <cell r="C45">
            <v>2.0014501915708811</v>
          </cell>
          <cell r="D45">
            <v>1.8525513358778629</v>
          </cell>
          <cell r="E45">
            <v>1.5677000000000001</v>
          </cell>
          <cell r="F45">
            <v>1.5677000000000001</v>
          </cell>
          <cell r="G45">
            <v>1.5677000000000001</v>
          </cell>
        </row>
        <row r="48">
          <cell r="C48" t="str">
            <v>$023352</v>
          </cell>
          <cell r="D48" t="str">
            <v>Croda</v>
          </cell>
        </row>
        <row r="50">
          <cell r="C50" t="str">
            <v>Calendar Year Ending December 31,</v>
          </cell>
          <cell r="H50" t="str">
            <v>'08 - '11E</v>
          </cell>
        </row>
        <row r="51">
          <cell r="C51" t="str">
            <v>2007A</v>
          </cell>
          <cell r="D51" t="str">
            <v>2008A</v>
          </cell>
          <cell r="E51" t="str">
            <v>2009E</v>
          </cell>
          <cell r="F51" t="str">
            <v>2010E</v>
          </cell>
          <cell r="G51" t="str">
            <v>2011E</v>
          </cell>
          <cell r="H51" t="str">
            <v>CAGR</v>
          </cell>
          <cell r="L51" t="str">
            <v>2008</v>
          </cell>
          <cell r="M51" t="str">
            <v>2Q09</v>
          </cell>
          <cell r="N51" t="str">
            <v>2Q08</v>
          </cell>
          <cell r="O51" t="str">
            <v>LTM</v>
          </cell>
        </row>
        <row r="52">
          <cell r="B52" t="str">
            <v>Revenue</v>
          </cell>
          <cell r="C52">
            <v>1610.7671141762451</v>
          </cell>
          <cell r="D52">
            <v>1771.780097633588</v>
          </cell>
          <cell r="E52">
            <v>1434.91581</v>
          </cell>
          <cell r="F52">
            <v>1470.6593700000001</v>
          </cell>
          <cell r="G52">
            <v>1515.0252800000001</v>
          </cell>
          <cell r="H52">
            <v>-5.0845990007933994E-2</v>
          </cell>
          <cell r="K52" t="str">
            <v>EBIT</v>
          </cell>
          <cell r="M52">
            <v>79.952700000000007</v>
          </cell>
          <cell r="N52">
            <v>109.67103908396949</v>
          </cell>
        </row>
        <row r="53">
          <cell r="B53" t="str">
            <v>% Growth</v>
          </cell>
          <cell r="D53">
            <v>9.9960436266844033E-2</v>
          </cell>
          <cell r="E53">
            <v>-0.19012759432364557</v>
          </cell>
          <cell r="F53">
            <v>2.4909865617830373E-2</v>
          </cell>
          <cell r="G53">
            <v>3.0167359556550366E-2</v>
          </cell>
          <cell r="K53" t="str">
            <v>DA</v>
          </cell>
          <cell r="M53">
            <v>26.96444</v>
          </cell>
          <cell r="N53">
            <v>26.120973835877866</v>
          </cell>
        </row>
        <row r="55">
          <cell r="B55" t="str">
            <v>EBIT</v>
          </cell>
          <cell r="C55">
            <v>166.12036590038312</v>
          </cell>
          <cell r="D55">
            <v>212.48763822519089</v>
          </cell>
          <cell r="E55">
            <v>184.51829000000001</v>
          </cell>
          <cell r="F55">
            <v>216.96968000000001</v>
          </cell>
          <cell r="G55">
            <v>244.87474</v>
          </cell>
          <cell r="K55" t="str">
            <v>EBITDA</v>
          </cell>
        </row>
        <row r="56">
          <cell r="B56" t="str">
            <v>% Margin</v>
          </cell>
          <cell r="C56">
            <v>0.10313121272365805</v>
          </cell>
          <cell r="D56">
            <v>0.11992890004182352</v>
          </cell>
          <cell r="E56">
            <v>0.12859171856222004</v>
          </cell>
          <cell r="F56">
            <v>0.14753224602920798</v>
          </cell>
          <cell r="G56">
            <v>0.16163079470198674</v>
          </cell>
        </row>
        <row r="57">
          <cell r="B57" t="str">
            <v>% Growth</v>
          </cell>
          <cell r="D57">
            <v>0.27911852994961905</v>
          </cell>
          <cell r="E57">
            <v>-0.13162811944640951</v>
          </cell>
          <cell r="F57">
            <v>0.17587085811384884</v>
          </cell>
          <cell r="G57">
            <v>0.12861271676300579</v>
          </cell>
        </row>
        <row r="59">
          <cell r="B59" t="str">
            <v>D&amp;A</v>
          </cell>
          <cell r="C59">
            <v>55.840460344827584</v>
          </cell>
          <cell r="D59">
            <v>60.57842868320612</v>
          </cell>
          <cell r="E59">
            <v>55.810120000000019</v>
          </cell>
          <cell r="F59">
            <v>58.004900000000006</v>
          </cell>
          <cell r="G59">
            <v>59.415830000000014</v>
          </cell>
        </row>
        <row r="60">
          <cell r="B60" t="str">
            <v>D&amp;A as % of Rev.</v>
          </cell>
          <cell r="C60">
            <v>3.4666998011928428E-2</v>
          </cell>
          <cell r="D60">
            <v>3.4190715181932251E-2</v>
          </cell>
          <cell r="E60">
            <v>3.8894351578717373E-2</v>
          </cell>
          <cell r="F60">
            <v>3.9441424155207336E-2</v>
          </cell>
          <cell r="G60">
            <v>3.9217715231788089E-2</v>
          </cell>
        </row>
        <row r="62">
          <cell r="B62" t="str">
            <v>EBITDA</v>
          </cell>
          <cell r="C62">
            <v>221.96082624521074</v>
          </cell>
          <cell r="D62">
            <v>273.06606690839698</v>
          </cell>
          <cell r="E62">
            <v>240.32841000000002</v>
          </cell>
          <cell r="F62">
            <v>274.97458</v>
          </cell>
          <cell r="G62">
            <v>304.29057</v>
          </cell>
          <cell r="H62">
            <v>3.6748907127812425E-2</v>
          </cell>
          <cell r="K62" t="str">
            <v>EBITDA</v>
          </cell>
          <cell r="L62">
            <v>273.06606690839698</v>
          </cell>
          <cell r="M62">
            <v>106.91714</v>
          </cell>
          <cell r="N62">
            <v>135.79201291984737</v>
          </cell>
          <cell r="O62">
            <v>244.19119398854963</v>
          </cell>
        </row>
        <row r="63">
          <cell r="B63" t="str">
            <v>% Margin</v>
          </cell>
          <cell r="C63">
            <v>0.13779821073558651</v>
          </cell>
          <cell r="D63">
            <v>0.15411961522375575</v>
          </cell>
          <cell r="E63">
            <v>0.16748607014093742</v>
          </cell>
          <cell r="F63">
            <v>0.1869736701844153</v>
          </cell>
          <cell r="G63">
            <v>0.20084850993377482</v>
          </cell>
        </row>
        <row r="65">
          <cell r="B65" t="str">
            <v>Net Income</v>
          </cell>
          <cell r="C65">
            <v>100.27265459770115</v>
          </cell>
          <cell r="D65">
            <v>113.00563148854974</v>
          </cell>
          <cell r="E65">
            <v>107.07391</v>
          </cell>
          <cell r="F65">
            <v>129.33525</v>
          </cell>
          <cell r="G65">
            <v>151.12628000000001</v>
          </cell>
          <cell r="H65">
            <v>0.10174215954762267</v>
          </cell>
        </row>
        <row r="66">
          <cell r="B66" t="str">
            <v>% Margin</v>
          </cell>
          <cell r="C66">
            <v>6.2251491053677936E-2</v>
          </cell>
          <cell r="D66">
            <v>6.3780844834797221E-2</v>
          </cell>
          <cell r="E66">
            <v>7.4620343056921223E-2</v>
          </cell>
          <cell r="F66">
            <v>0.13786936360729132</v>
          </cell>
          <cell r="G66">
            <v>0.15638067052980134</v>
          </cell>
        </row>
        <row r="67">
          <cell r="B67" t="str">
            <v>% Growth</v>
          </cell>
          <cell r="D67">
            <v>0.12698354244169474</v>
          </cell>
          <cell r="E67">
            <v>-5.2490494592305037E-2</v>
          </cell>
          <cell r="F67">
            <v>0.2079062957540263</v>
          </cell>
          <cell r="G67">
            <v>0.16848484848484846</v>
          </cell>
        </row>
        <row r="69">
          <cell r="B69" t="str">
            <v>EPS</v>
          </cell>
          <cell r="C69">
            <v>0.74253802107279687</v>
          </cell>
          <cell r="D69">
            <v>0.84105830648854984</v>
          </cell>
          <cell r="E69">
            <v>0.79482390000000003</v>
          </cell>
          <cell r="F69">
            <v>0.95943240000000007</v>
          </cell>
          <cell r="G69">
            <v>1.1209055000000001</v>
          </cell>
          <cell r="H69">
            <v>0.10047698743301137</v>
          </cell>
        </row>
        <row r="71">
          <cell r="B71" t="str">
            <v>Current Price (02/16/10)</v>
          </cell>
          <cell r="D71">
            <v>12.580792500000001</v>
          </cell>
          <cell r="I71" t="str">
            <v>CLOSE</v>
          </cell>
          <cell r="J71">
            <v>14</v>
          </cell>
        </row>
        <row r="72">
          <cell r="D72">
            <v>13.098133500000001</v>
          </cell>
          <cell r="I72" t="str">
            <v>YHI</v>
          </cell>
          <cell r="J72">
            <v>16</v>
          </cell>
        </row>
        <row r="73">
          <cell r="B73" t="str">
            <v xml:space="preserve">% to 52 Wk High </v>
          </cell>
          <cell r="D73">
            <v>-3.9497307001795323E-2</v>
          </cell>
        </row>
        <row r="74">
          <cell r="B74" t="str">
            <v>Equity Market Value</v>
          </cell>
          <cell r="D74">
            <v>1732.6929832613546</v>
          </cell>
          <cell r="I74" t="str">
            <v>MEV</v>
          </cell>
          <cell r="J74">
            <v>493</v>
          </cell>
        </row>
        <row r="75">
          <cell r="B75" t="str">
            <v>Enterprise Value</v>
          </cell>
          <cell r="D75">
            <v>2292.1063481613546</v>
          </cell>
          <cell r="I75" t="str">
            <v>TEV</v>
          </cell>
          <cell r="J75">
            <v>506</v>
          </cell>
        </row>
        <row r="77">
          <cell r="B77" t="str">
            <v>TEV / EBITDA</v>
          </cell>
          <cell r="D77">
            <v>8.3939625824334563</v>
          </cell>
          <cell r="E77">
            <v>9.5373923880300069</v>
          </cell>
          <cell r="F77">
            <v>8.3357026971778794</v>
          </cell>
          <cell r="G77">
            <v>7.5326236634981969</v>
          </cell>
        </row>
        <row r="78">
          <cell r="B78" t="str">
            <v>P / E</v>
          </cell>
          <cell r="D78">
            <v>14.958288150705371</v>
          </cell>
          <cell r="E78">
            <v>15.828402366863907</v>
          </cell>
          <cell r="F78">
            <v>13.112745098039216</v>
          </cell>
          <cell r="G78">
            <v>11.223776223776223</v>
          </cell>
        </row>
        <row r="81">
          <cell r="B81" t="str">
            <v>CFO</v>
          </cell>
          <cell r="C81">
            <v>0</v>
          </cell>
          <cell r="D81">
            <v>0</v>
          </cell>
          <cell r="E81">
            <v>0</v>
          </cell>
          <cell r="F81">
            <v>0</v>
          </cell>
          <cell r="G81">
            <v>0</v>
          </cell>
        </row>
        <row r="83">
          <cell r="B83" t="str">
            <v>Capex</v>
          </cell>
          <cell r="C83">
            <v>0</v>
          </cell>
          <cell r="D83">
            <v>96.147414332061089</v>
          </cell>
          <cell r="E83">
            <v>62.708000000000006</v>
          </cell>
          <cell r="F83">
            <v>62.708000000000006</v>
          </cell>
          <cell r="G83">
            <v>62.708000000000006</v>
          </cell>
        </row>
        <row r="85">
          <cell r="B85" t="str">
            <v>FCF (1)</v>
          </cell>
          <cell r="C85">
            <v>0</v>
          </cell>
          <cell r="D85">
            <v>52.612457938931307</v>
          </cell>
          <cell r="E85">
            <v>162.41372000000001</v>
          </cell>
          <cell r="F85">
            <v>115.53949000000001</v>
          </cell>
          <cell r="G85">
            <v>136.70344</v>
          </cell>
          <cell r="H85" t="str">
            <v>NM</v>
          </cell>
        </row>
        <row r="86">
          <cell r="B86" t="str">
            <v>% Growth</v>
          </cell>
          <cell r="C86" t="str">
            <v>NM</v>
          </cell>
          <cell r="D86" t="str">
            <v>NM</v>
          </cell>
          <cell r="E86" t="str">
            <v>NM</v>
          </cell>
          <cell r="F86">
            <v>-0.28861003861003853</v>
          </cell>
          <cell r="G86">
            <v>0.18317503392130252</v>
          </cell>
        </row>
        <row r="88">
          <cell r="B88" t="str">
            <v>Source: MS 10/30/09 Research</v>
          </cell>
        </row>
        <row r="91">
          <cell r="B91" t="str">
            <v>Interest expense</v>
          </cell>
          <cell r="D91">
            <v>30.196586774809166</v>
          </cell>
          <cell r="E91">
            <v>20.53687</v>
          </cell>
          <cell r="F91">
            <v>20.693639999999998</v>
          </cell>
          <cell r="G91">
            <v>18.8124</v>
          </cell>
        </row>
        <row r="93">
          <cell r="B93" t="str">
            <v>SG&amp;A</v>
          </cell>
          <cell r="D93">
            <v>510.00738276717567</v>
          </cell>
          <cell r="E93">
            <v>457.29809</v>
          </cell>
          <cell r="F93">
            <v>449.77312999999998</v>
          </cell>
          <cell r="G93">
            <v>461.84442000000007</v>
          </cell>
          <cell r="J93">
            <v>44.977313000000002</v>
          </cell>
        </row>
      </sheetData>
      <sheetData sheetId="34">
        <row r="1">
          <cell r="A1" t="str">
            <v>Lubrizol Corp.</v>
          </cell>
        </row>
        <row r="2">
          <cell r="A2" t="str">
            <v>Comparative Stats</v>
          </cell>
        </row>
        <row r="3">
          <cell r="F3" t="str">
            <v>LZ</v>
          </cell>
          <cell r="H3" t="str">
            <v>$023352</v>
          </cell>
        </row>
        <row r="4">
          <cell r="J4" t="str">
            <v>Pro Forma (1)</v>
          </cell>
          <cell r="M4" t="str">
            <v>Pro Forma (1)</v>
          </cell>
        </row>
        <row r="5">
          <cell r="A5" t="str">
            <v>NAME</v>
          </cell>
          <cell r="B5">
            <v>2</v>
          </cell>
          <cell r="C5" t="str">
            <v>Financial Statistics</v>
          </cell>
          <cell r="F5" t="str">
            <v>Lubrizol</v>
          </cell>
          <cell r="H5" t="str">
            <v>Croda</v>
          </cell>
          <cell r="J5" t="str">
            <v>Pre-Synergy</v>
          </cell>
          <cell r="M5" t="str">
            <v>Post-Synergy</v>
          </cell>
        </row>
        <row r="6">
          <cell r="A6" t="str">
            <v>MEV</v>
          </cell>
          <cell r="B6">
            <v>493</v>
          </cell>
          <cell r="C6" t="str">
            <v>Equity Market Value</v>
          </cell>
          <cell r="F6">
            <v>5261.1883312</v>
          </cell>
          <cell r="H6">
            <v>1732.6929832613546</v>
          </cell>
          <cell r="J6">
            <v>6993.8813144613541</v>
          </cell>
          <cell r="L6" t="e">
            <v>#REF!</v>
          </cell>
          <cell r="M6" t="e">
            <v>#REF!</v>
          </cell>
        </row>
        <row r="8">
          <cell r="A8" t="str">
            <v>TEV</v>
          </cell>
          <cell r="B8">
            <v>506</v>
          </cell>
          <cell r="C8" t="str">
            <v>Net Enterprise Value</v>
          </cell>
          <cell r="F8">
            <v>5717.8883311999998</v>
          </cell>
          <cell r="H8">
            <v>2292.1063481613546</v>
          </cell>
          <cell r="J8">
            <v>8009.9946793613544</v>
          </cell>
          <cell r="L8" t="e">
            <v>#REF!</v>
          </cell>
          <cell r="M8" t="e">
            <v>#REF!</v>
          </cell>
        </row>
        <row r="10">
          <cell r="A10" t="str">
            <v>Rev08</v>
          </cell>
          <cell r="B10">
            <v>32</v>
          </cell>
          <cell r="C10" t="str">
            <v>2008A Revenue</v>
          </cell>
          <cell r="F10">
            <v>5027.8009298800007</v>
          </cell>
          <cell r="H10">
            <v>1771.780097633588</v>
          </cell>
          <cell r="J10">
            <v>6799.5810275135882</v>
          </cell>
          <cell r="M10">
            <v>6799.5810275135882</v>
          </cell>
        </row>
        <row r="12">
          <cell r="A12" t="str">
            <v>Rev09</v>
          </cell>
          <cell r="B12">
            <v>33</v>
          </cell>
          <cell r="C12" t="str">
            <v>2009E Revenue</v>
          </cell>
          <cell r="F12">
            <v>4586</v>
          </cell>
          <cell r="H12">
            <v>1434.91581</v>
          </cell>
          <cell r="J12">
            <v>6020.9158100000004</v>
          </cell>
          <cell r="M12">
            <v>6020.9158100000004</v>
          </cell>
          <cell r="O12">
            <v>0.23832185256880378</v>
          </cell>
        </row>
        <row r="13">
          <cell r="C13" t="str">
            <v>% Growth</v>
          </cell>
          <cell r="F13">
            <v>-8.7871603518428376E-2</v>
          </cell>
          <cell r="H13">
            <v>-0.19012759432364557</v>
          </cell>
          <cell r="J13">
            <v>-0.11451664659378624</v>
          </cell>
          <cell r="M13">
            <v>-0.11451664659378624</v>
          </cell>
        </row>
        <row r="15">
          <cell r="A15" t="str">
            <v>Rev10</v>
          </cell>
          <cell r="B15">
            <v>34</v>
          </cell>
          <cell r="C15" t="str">
            <v>2010E Revenue</v>
          </cell>
          <cell r="F15">
            <v>4972.1632475316692</v>
          </cell>
          <cell r="H15">
            <v>1470.6593700000001</v>
          </cell>
          <cell r="J15">
            <v>6442.8226175316695</v>
          </cell>
          <cell r="M15">
            <v>6442.8226175316695</v>
          </cell>
          <cell r="O15">
            <v>0.22826320966809871</v>
          </cell>
        </row>
        <row r="16">
          <cell r="C16" t="str">
            <v>% Growth</v>
          </cell>
          <cell r="F16">
            <v>8.420480757341231E-2</v>
          </cell>
          <cell r="H16">
            <v>2.4909865617830373E-2</v>
          </cell>
          <cell r="J16">
            <v>7.0073527158598381E-2</v>
          </cell>
          <cell r="M16">
            <v>7.0073527158598381E-2</v>
          </cell>
        </row>
        <row r="18">
          <cell r="C18" t="str">
            <v>2011E Revenue</v>
          </cell>
          <cell r="F18">
            <v>5353.3517673419738</v>
          </cell>
          <cell r="H18">
            <v>1515.0252800000001</v>
          </cell>
          <cell r="J18">
            <v>6868.3770473419736</v>
          </cell>
          <cell r="O18">
            <v>0.22057980648955594</v>
          </cell>
        </row>
        <row r="19">
          <cell r="C19" t="str">
            <v>% Growth</v>
          </cell>
          <cell r="F19">
            <v>7.6664522227732235E-2</v>
          </cell>
          <cell r="H19">
            <v>3.0167359556550366E-2</v>
          </cell>
          <cell r="J19">
            <v>6.6050930635948468E-2</v>
          </cell>
        </row>
        <row r="21">
          <cell r="A21" t="str">
            <v>EBITDA08</v>
          </cell>
          <cell r="B21">
            <v>62</v>
          </cell>
          <cell r="C21" t="str">
            <v>2008A EBITDAR</v>
          </cell>
          <cell r="F21">
            <v>651.84633351860998</v>
          </cell>
          <cell r="H21">
            <v>273.06606690839698</v>
          </cell>
          <cell r="J21">
            <v>924.91240042700701</v>
          </cell>
          <cell r="L21">
            <v>44.977313000000002</v>
          </cell>
          <cell r="M21">
            <v>969.889713427007</v>
          </cell>
        </row>
        <row r="22">
          <cell r="A22" t="str">
            <v>EBITDA09</v>
          </cell>
          <cell r="B22">
            <v>63</v>
          </cell>
          <cell r="C22" t="str">
            <v>2009E EBITDA</v>
          </cell>
          <cell r="F22">
            <v>1030</v>
          </cell>
          <cell r="H22">
            <v>240.32841000000002</v>
          </cell>
          <cell r="J22">
            <v>1270.3284100000001</v>
          </cell>
          <cell r="L22">
            <v>44.977313000000002</v>
          </cell>
          <cell r="M22">
            <v>1315.3057230000002</v>
          </cell>
          <cell r="O22">
            <v>0.18918604677982445</v>
          </cell>
        </row>
        <row r="23">
          <cell r="C23" t="str">
            <v>% Growth</v>
          </cell>
          <cell r="F23">
            <v>0.58012701312616022</v>
          </cell>
          <cell r="H23">
            <v>-0.11988914360193703</v>
          </cell>
          <cell r="J23">
            <v>0.37345808036904238</v>
          </cell>
          <cell r="M23">
            <v>0.35613947110800948</v>
          </cell>
        </row>
        <row r="24">
          <cell r="C24" t="str">
            <v>% Margin</v>
          </cell>
          <cell r="F24">
            <v>0.22459659834278239</v>
          </cell>
          <cell r="H24">
            <v>0.16748607014093742</v>
          </cell>
          <cell r="J24">
            <v>0.21098591146053577</v>
          </cell>
          <cell r="M24">
            <v>0.21845608948981468</v>
          </cell>
        </row>
        <row r="26">
          <cell r="A26" t="str">
            <v>EBITDA10</v>
          </cell>
          <cell r="B26">
            <v>64</v>
          </cell>
          <cell r="C26" t="str">
            <v>2010E EBITDA</v>
          </cell>
          <cell r="F26">
            <v>1093.1423953085355</v>
          </cell>
          <cell r="H26">
            <v>274.97458</v>
          </cell>
          <cell r="J26">
            <v>1368.1169753085355</v>
          </cell>
          <cell r="L26">
            <v>44.977313000000002</v>
          </cell>
          <cell r="M26">
            <v>1413.0942883085356</v>
          </cell>
          <cell r="O26">
            <v>0.20098762383822347</v>
          </cell>
        </row>
        <row r="27">
          <cell r="C27" t="str">
            <v>% Growth</v>
          </cell>
          <cell r="F27">
            <v>6.130329641605381E-2</v>
          </cell>
          <cell r="H27">
            <v>0.14416177429876043</v>
          </cell>
          <cell r="J27">
            <v>7.6978964288876739E-2</v>
          </cell>
          <cell r="M27">
            <v>7.4346643216525843E-2</v>
          </cell>
        </row>
        <row r="28">
          <cell r="C28" t="str">
            <v>% Margin</v>
          </cell>
          <cell r="F28">
            <v>0.21985247484607512</v>
          </cell>
          <cell r="H28">
            <v>0.1869736701844153</v>
          </cell>
          <cell r="J28">
            <v>0.21234745336395419</v>
          </cell>
          <cell r="M28">
            <v>0.21932844844483873</v>
          </cell>
        </row>
        <row r="30">
          <cell r="C30" t="str">
            <v>2011E EBITDA</v>
          </cell>
          <cell r="F30">
            <v>1173.4166304351954</v>
          </cell>
          <cell r="H30">
            <v>304.29057</v>
          </cell>
          <cell r="J30">
            <v>1477.7072004351953</v>
          </cell>
          <cell r="O30">
            <v>0.20592074662042945</v>
          </cell>
        </row>
        <row r="31">
          <cell r="C31" t="str">
            <v>% Growth</v>
          </cell>
          <cell r="F31">
            <v>7.3434380983826708E-2</v>
          </cell>
          <cell r="H31">
            <v>0.10661345496009123</v>
          </cell>
          <cell r="J31">
            <v>8.0102964223468742E-2</v>
          </cell>
        </row>
        <row r="32">
          <cell r="C32" t="str">
            <v>% Margin</v>
          </cell>
          <cell r="F32">
            <v>0.21919288726618014</v>
          </cell>
          <cell r="H32">
            <v>0.20084850993377482</v>
          </cell>
          <cell r="J32">
            <v>0.21514648806402675</v>
          </cell>
        </row>
        <row r="34">
          <cell r="A34" t="str">
            <v>EBIT08</v>
          </cell>
          <cell r="B34">
            <v>72</v>
          </cell>
          <cell r="C34" t="str">
            <v>2008A EBIT</v>
          </cell>
          <cell r="F34">
            <v>478.37633351861001</v>
          </cell>
          <cell r="H34">
            <v>212.48763822519089</v>
          </cell>
          <cell r="J34">
            <v>690.8639717438009</v>
          </cell>
          <cell r="L34">
            <v>44.977313000000002</v>
          </cell>
          <cell r="M34">
            <v>735.84128474380088</v>
          </cell>
        </row>
        <row r="35">
          <cell r="A35" t="str">
            <v>EBIT09</v>
          </cell>
          <cell r="B35">
            <v>73</v>
          </cell>
          <cell r="C35" t="str">
            <v>2009E EBIT (2)</v>
          </cell>
          <cell r="F35">
            <v>859</v>
          </cell>
          <cell r="H35">
            <v>184.51829000000001</v>
          </cell>
          <cell r="J35">
            <v>1043.51829</v>
          </cell>
          <cell r="L35">
            <v>44.977313000000002</v>
          </cell>
          <cell r="M35">
            <v>1088.4956030000001</v>
          </cell>
          <cell r="O35">
            <v>0.17682324475596878</v>
          </cell>
        </row>
        <row r="36">
          <cell r="C36" t="str">
            <v>% Growth</v>
          </cell>
          <cell r="F36">
            <v>0.79565739316947792</v>
          </cell>
          <cell r="H36">
            <v>-0.13162811944640951</v>
          </cell>
          <cell r="J36">
            <v>0.51045405851179182</v>
          </cell>
          <cell r="M36">
            <v>0.47925323784868024</v>
          </cell>
        </row>
        <row r="37">
          <cell r="C37" t="str">
            <v>% Margin</v>
          </cell>
          <cell r="F37">
            <v>0.18730920191888356</v>
          </cell>
          <cell r="H37">
            <v>0.12859171856222004</v>
          </cell>
          <cell r="J37">
            <v>0.17331554250714559</v>
          </cell>
          <cell r="M37">
            <v>0.1807857205364245</v>
          </cell>
        </row>
        <row r="39">
          <cell r="A39" t="str">
            <v>EBIT10</v>
          </cell>
          <cell r="B39">
            <v>74</v>
          </cell>
          <cell r="C39" t="str">
            <v>2010E EBIT (2)</v>
          </cell>
          <cell r="F39">
            <v>920.73412310980007</v>
          </cell>
          <cell r="H39">
            <v>216.96968000000001</v>
          </cell>
          <cell r="J39">
            <v>1137.7038031098</v>
          </cell>
          <cell r="L39">
            <v>44.977313000000002</v>
          </cell>
          <cell r="M39">
            <v>1182.6811161098001</v>
          </cell>
          <cell r="O39">
            <v>0.1907084070624841</v>
          </cell>
        </row>
        <row r="40">
          <cell r="C40" t="str">
            <v>% Growth</v>
          </cell>
          <cell r="F40">
            <v>7.1867430861234149E-2</v>
          </cell>
          <cell r="H40">
            <v>0.17587085811384884</v>
          </cell>
          <cell r="J40">
            <v>9.0257654333782744E-2</v>
          </cell>
          <cell r="M40">
            <v>8.6528152112158807E-2</v>
          </cell>
        </row>
        <row r="41">
          <cell r="C41" t="str">
            <v>% Margin</v>
          </cell>
          <cell r="F41">
            <v>0.18517777419453799</v>
          </cell>
          <cell r="H41">
            <v>0.14753224602920798</v>
          </cell>
          <cell r="J41">
            <v>0.17658468510586892</v>
          </cell>
          <cell r="M41">
            <v>0.18356568018675343</v>
          </cell>
        </row>
        <row r="43">
          <cell r="C43" t="str">
            <v>2011E EBIT (2)</v>
          </cell>
          <cell r="F43">
            <v>989.93152996213587</v>
          </cell>
          <cell r="H43">
            <v>244.87474</v>
          </cell>
          <cell r="J43">
            <v>1234.806269962136</v>
          </cell>
          <cell r="O43">
            <v>0.19831024992083077</v>
          </cell>
        </row>
        <row r="44">
          <cell r="C44" t="str">
            <v>% Growth</v>
          </cell>
          <cell r="F44">
            <v>7.51546023064944E-2</v>
          </cell>
          <cell r="H44">
            <v>0.12861271676300579</v>
          </cell>
          <cell r="J44">
            <v>8.534951415905967E-2</v>
          </cell>
        </row>
        <row r="45">
          <cell r="C45" t="str">
            <v>% Margin</v>
          </cell>
          <cell r="F45">
            <v>0.18491807992166615</v>
          </cell>
          <cell r="H45">
            <v>0.16163079470198674</v>
          </cell>
          <cell r="J45">
            <v>0.17978137505424219</v>
          </cell>
        </row>
        <row r="47">
          <cell r="A47" t="str">
            <v>NetInc08</v>
          </cell>
          <cell r="B47">
            <v>80</v>
          </cell>
          <cell r="C47" t="str">
            <v>2008E Net Income</v>
          </cell>
          <cell r="H47">
            <v>113.00563148854974</v>
          </cell>
          <cell r="J47">
            <v>113.00563148854974</v>
          </cell>
          <cell r="L47">
            <v>44.977313000000002</v>
          </cell>
          <cell r="M47">
            <v>157.98294448854975</v>
          </cell>
        </row>
        <row r="48">
          <cell r="C48" t="str">
            <v>Net Margin</v>
          </cell>
          <cell r="F48">
            <v>0</v>
          </cell>
          <cell r="H48">
            <v>7.875418941028306E-2</v>
          </cell>
          <cell r="J48">
            <v>1.876884431781313E-2</v>
          </cell>
          <cell r="M48">
            <v>2.6239022347092033E-2</v>
          </cell>
        </row>
        <row r="50">
          <cell r="A50" t="str">
            <v>NetInc09</v>
          </cell>
          <cell r="B50">
            <v>81</v>
          </cell>
          <cell r="C50" t="str">
            <v>2009E Net Income</v>
          </cell>
          <cell r="H50">
            <v>107.07391</v>
          </cell>
          <cell r="J50">
            <v>107.07391</v>
          </cell>
          <cell r="L50">
            <v>44.977313000000002</v>
          </cell>
          <cell r="M50">
            <v>152.05122299999999</v>
          </cell>
        </row>
        <row r="51">
          <cell r="C51" t="str">
            <v>Net Margin</v>
          </cell>
          <cell r="F51">
            <v>0</v>
          </cell>
          <cell r="H51">
            <v>7.2806737021639478E-2</v>
          </cell>
          <cell r="J51">
            <v>1.6619099478020618E-2</v>
          </cell>
          <cell r="M51">
            <v>2.3600094558905119E-2</v>
          </cell>
        </row>
        <row r="53">
          <cell r="A53" t="str">
            <v>FCF08</v>
          </cell>
          <cell r="B53">
            <v>102</v>
          </cell>
          <cell r="C53" t="str">
            <v>2008E Free Cash Flow (1)</v>
          </cell>
          <cell r="H53">
            <v>162.41372000000001</v>
          </cell>
          <cell r="J53">
            <v>162.41372000000001</v>
          </cell>
          <cell r="M53" t="e">
            <v>#REF!</v>
          </cell>
        </row>
        <row r="54">
          <cell r="C54" t="str">
            <v>FCF as % of Revenue</v>
          </cell>
          <cell r="F54">
            <v>0</v>
          </cell>
          <cell r="H54">
            <v>0.11318693324593031</v>
          </cell>
          <cell r="J54">
            <v>2.6974919617751638E-2</v>
          </cell>
          <cell r="M54" t="e">
            <v>#REF!</v>
          </cell>
        </row>
        <row r="56">
          <cell r="A56" t="str">
            <v>FCF09</v>
          </cell>
          <cell r="B56">
            <v>103</v>
          </cell>
          <cell r="C56" t="str">
            <v>2009E Free Cash Flow (1)</v>
          </cell>
          <cell r="H56">
            <v>115.53949000000001</v>
          </cell>
          <cell r="J56">
            <v>115.53949000000001</v>
          </cell>
          <cell r="M56" t="e">
            <v>#REF!</v>
          </cell>
        </row>
        <row r="57">
          <cell r="C57" t="str">
            <v>FCF as % of Revenue</v>
          </cell>
          <cell r="F57">
            <v>0</v>
          </cell>
          <cell r="H57">
            <v>7.8563052979426506E-2</v>
          </cell>
          <cell r="J57">
            <v>1.7933054634408779E-2</v>
          </cell>
          <cell r="M57" t="e">
            <v>#REF!</v>
          </cell>
        </row>
        <row r="59">
          <cell r="C59" t="str">
            <v>Net Book Capitalization</v>
          </cell>
        </row>
        <row r="60">
          <cell r="A60" t="str">
            <v>CASH</v>
          </cell>
          <cell r="B60">
            <v>503</v>
          </cell>
          <cell r="C60" t="str">
            <v>Cash</v>
          </cell>
          <cell r="F60">
            <v>991</v>
          </cell>
          <cell r="H60">
            <v>72.114200000000011</v>
          </cell>
          <cell r="J60">
            <v>1063.1142</v>
          </cell>
          <cell r="M60">
            <v>1063.1142</v>
          </cell>
        </row>
        <row r="61">
          <cell r="A61" t="str">
            <v>DEBT</v>
          </cell>
          <cell r="B61">
            <v>498</v>
          </cell>
          <cell r="C61" t="str">
            <v>Total Debt</v>
          </cell>
          <cell r="F61">
            <v>1390.3</v>
          </cell>
          <cell r="H61">
            <v>627.55030999999997</v>
          </cell>
          <cell r="J61">
            <v>2017.8503099999998</v>
          </cell>
          <cell r="L61" t="e">
            <v>#REF!</v>
          </cell>
          <cell r="M61" t="e">
            <v>#REF!</v>
          </cell>
        </row>
        <row r="62">
          <cell r="A62" t="str">
            <v>minint</v>
          </cell>
          <cell r="B62">
            <v>440</v>
          </cell>
          <cell r="C62" t="str">
            <v>Minority Interest</v>
          </cell>
          <cell r="F62">
            <v>68.099999999999994</v>
          </cell>
          <cell r="H62">
            <v>2.1947800000000002</v>
          </cell>
          <cell r="J62">
            <v>70.294779999999989</v>
          </cell>
          <cell r="L62" t="e">
            <v>#REF!</v>
          </cell>
          <cell r="M62" t="e">
            <v>#REF!</v>
          </cell>
        </row>
        <row r="63">
          <cell r="A63" t="str">
            <v>TSE</v>
          </cell>
          <cell r="B63">
            <v>443</v>
          </cell>
          <cell r="C63" t="str">
            <v>Book Equity</v>
          </cell>
          <cell r="F63">
            <v>2129.7999999999997</v>
          </cell>
          <cell r="H63">
            <v>226.21911000000003</v>
          </cell>
          <cell r="J63">
            <v>2356.0191099999997</v>
          </cell>
          <cell r="M63">
            <v>2129.7999999999997</v>
          </cell>
        </row>
        <row r="64">
          <cell r="C64" t="str">
            <v>Net Book Capitalization</v>
          </cell>
          <cell r="F64">
            <v>2597.1999999999998</v>
          </cell>
          <cell r="H64">
            <v>783.85</v>
          </cell>
          <cell r="J64">
            <v>3381.0499999999993</v>
          </cell>
          <cell r="M64" t="e">
            <v>#REF!</v>
          </cell>
        </row>
        <row r="66">
          <cell r="C66" t="str">
            <v>Selected Credit Statistics</v>
          </cell>
        </row>
        <row r="67">
          <cell r="C67" t="str">
            <v>Net Debt / Net Book Capitalization</v>
          </cell>
          <cell r="F67">
            <v>15.374249191436931</v>
          </cell>
          <cell r="H67">
            <v>70.86</v>
          </cell>
          <cell r="J67">
            <v>28.237858357610801</v>
          </cell>
          <cell r="M67" t="e">
            <v>#REF!</v>
          </cell>
        </row>
        <row r="68">
          <cell r="C68" t="str">
            <v>Net Debt / Enterprise Value</v>
          </cell>
          <cell r="F68">
            <v>6.9833472931116125</v>
          </cell>
          <cell r="H68">
            <v>24.232562788613667</v>
          </cell>
          <cell r="J68">
            <v>11.919310164587051</v>
          </cell>
          <cell r="M68" t="e">
            <v>#REF!</v>
          </cell>
        </row>
        <row r="69">
          <cell r="C69" t="str">
            <v>Net Debt / LTM EBITDA</v>
          </cell>
          <cell r="F69">
            <v>0.61256768576822884</v>
          </cell>
          <cell r="H69">
            <v>2.0340722532409243</v>
          </cell>
          <cell r="J69">
            <v>1.0322449018514879</v>
          </cell>
          <cell r="M69" t="e">
            <v>#REF!</v>
          </cell>
        </row>
        <row r="71">
          <cell r="C71" t="str">
            <v>Note: Historic figures converted at the average exchange rate of the period. Projected and current figures converted at 2/16/10 exchange rate of $1.568 / £</v>
          </cell>
        </row>
        <row r="72">
          <cell r="C72" t="str">
            <v>(1) Pro forma metrics assume at an-market combination with no transaction costs, change of control expenses, etc.</v>
          </cell>
        </row>
        <row r="73">
          <cell r="C73" t="str">
            <v>(2) EBIT is before restructuring expense</v>
          </cell>
        </row>
      </sheetData>
      <sheetData sheetId="35">
        <row r="1">
          <cell r="C1" t="str">
            <v>Lubrizol Corp.</v>
          </cell>
          <cell r="Q1" t="str">
            <v>Preliminary Draft - Confidential</v>
          </cell>
        </row>
        <row r="2">
          <cell r="C2" t="str">
            <v>AVP</v>
          </cell>
          <cell r="Q2" t="str">
            <v>($ in millions, except per share data)</v>
          </cell>
        </row>
        <row r="3">
          <cell r="E3" t="str">
            <v>Acquiror</v>
          </cell>
          <cell r="F3" t="str">
            <v>LZ</v>
          </cell>
        </row>
        <row r="4">
          <cell r="E4" t="str">
            <v>Target</v>
          </cell>
          <cell r="F4" t="str">
            <v>$023352</v>
          </cell>
          <cell r="G4" t="str">
            <v>Croda</v>
          </cell>
        </row>
        <row r="6">
          <cell r="E6" t="str">
            <v>Lubrizol</v>
          </cell>
          <cell r="J6" t="str">
            <v>Croda</v>
          </cell>
        </row>
        <row r="7">
          <cell r="F7" t="str">
            <v>Current</v>
          </cell>
          <cell r="K7" t="str">
            <v>Current</v>
          </cell>
          <cell r="M7" t="str">
            <v>Premium to Current</v>
          </cell>
        </row>
        <row r="8">
          <cell r="C8" t="str">
            <v>Share Price</v>
          </cell>
          <cell r="F8" t="str">
            <v>$75.55</v>
          </cell>
          <cell r="K8" t="str">
            <v>$12.58</v>
          </cell>
          <cell r="L8" t="str">
            <v>$13.84</v>
          </cell>
          <cell r="M8" t="str">
            <v>$15.10</v>
          </cell>
          <cell r="N8" t="str">
            <v>$16.36</v>
          </cell>
          <cell r="O8" t="str">
            <v>$17.61</v>
          </cell>
          <cell r="P8" t="str">
            <v>$18.87</v>
          </cell>
        </row>
        <row r="9">
          <cell r="A9" t="str">
            <v>CLOSE</v>
          </cell>
          <cell r="B9">
            <v>14</v>
          </cell>
          <cell r="F9">
            <v>75.55</v>
          </cell>
          <cell r="K9">
            <v>12.580792500000001</v>
          </cell>
          <cell r="L9">
            <v>13.838871750000003</v>
          </cell>
          <cell r="M9">
            <v>15.096951000000001</v>
          </cell>
          <cell r="N9">
            <v>16.355030250000002</v>
          </cell>
          <cell r="O9">
            <v>17.6131095</v>
          </cell>
          <cell r="P9">
            <v>18.871188750000002</v>
          </cell>
        </row>
        <row r="11">
          <cell r="C11" t="str">
            <v>% Premium to Current (02/16/10)</v>
          </cell>
          <cell r="F11">
            <v>0</v>
          </cell>
          <cell r="L11">
            <v>0.1</v>
          </cell>
          <cell r="M11">
            <v>0.2</v>
          </cell>
          <cell r="N11">
            <v>0.30000000000000004</v>
          </cell>
          <cell r="O11">
            <v>0.4</v>
          </cell>
          <cell r="P11">
            <v>0.5</v>
          </cell>
          <cell r="R11">
            <v>40225</v>
          </cell>
        </row>
        <row r="12">
          <cell r="A12" t="str">
            <v>YHI</v>
          </cell>
          <cell r="B12">
            <v>16</v>
          </cell>
          <cell r="C12" t="str">
            <v xml:space="preserve">% Premium to 52 Wk High </v>
          </cell>
          <cell r="E12">
            <v>85.13</v>
          </cell>
          <cell r="F12">
            <v>-0.11253377187830371</v>
          </cell>
          <cell r="J12">
            <v>13.098133500000001</v>
          </cell>
          <cell r="K12">
            <v>-3.9497307001795323E-2</v>
          </cell>
          <cell r="L12">
            <v>5.65529622980252E-2</v>
          </cell>
          <cell r="M12">
            <v>0.15260323159784561</v>
          </cell>
          <cell r="N12">
            <v>0.24865350089766602</v>
          </cell>
          <cell r="O12">
            <v>0.34470377019748644</v>
          </cell>
          <cell r="P12">
            <v>0.44075403949730707</v>
          </cell>
        </row>
        <row r="13">
          <cell r="A13" t="str">
            <v>YLO</v>
          </cell>
          <cell r="B13">
            <v>15</v>
          </cell>
          <cell r="C13" t="str">
            <v xml:space="preserve">% Premium to 52 Wk Low </v>
          </cell>
          <cell r="E13">
            <v>23.565000000000001</v>
          </cell>
          <cell r="F13">
            <v>2.2060258858476551</v>
          </cell>
          <cell r="J13">
            <v>7.1565505000000007</v>
          </cell>
          <cell r="K13">
            <v>0.75794085432639657</v>
          </cell>
          <cell r="L13">
            <v>0.93373493975903643</v>
          </cell>
          <cell r="M13">
            <v>1.1095290251916756</v>
          </cell>
          <cell r="N13">
            <v>1.2853231106243155</v>
          </cell>
          <cell r="O13">
            <v>1.4611171960569549</v>
          </cell>
          <cell r="P13">
            <v>1.6369112814895947</v>
          </cell>
        </row>
        <row r="15">
          <cell r="A15" t="str">
            <v>FDSO</v>
          </cell>
          <cell r="B15">
            <v>333</v>
          </cell>
          <cell r="C15" t="str">
            <v>Fully Diluted Shares Outstanding</v>
          </cell>
          <cell r="F15">
            <v>69.638495449371277</v>
          </cell>
          <cell r="J15">
            <v>137.72526518193146</v>
          </cell>
          <cell r="K15">
            <v>137.72526518193146</v>
          </cell>
          <cell r="L15">
            <v>137.83794516539226</v>
          </cell>
          <cell r="M15">
            <v>137.93184515160956</v>
          </cell>
          <cell r="N15">
            <v>138.01129898610114</v>
          </cell>
          <cell r="O15">
            <v>138.07940227280821</v>
          </cell>
          <cell r="P15">
            <v>138.07940227280821</v>
          </cell>
        </row>
        <row r="17">
          <cell r="C17" t="str">
            <v>Implied Equity Value</v>
          </cell>
          <cell r="E17" t="b">
            <v>1</v>
          </cell>
          <cell r="F17">
            <v>5261.1883312</v>
          </cell>
          <cell r="K17">
            <v>1732.6929832613546</v>
          </cell>
          <cell r="L17">
            <v>1907.5216454273964</v>
          </cell>
          <cell r="M17">
            <v>2082.3503075934373</v>
          </cell>
          <cell r="N17">
            <v>2257.1789697594786</v>
          </cell>
          <cell r="O17">
            <v>2432.0076319255199</v>
          </cell>
          <cell r="P17">
            <v>2605.722462777343</v>
          </cell>
        </row>
        <row r="18">
          <cell r="A18" t="str">
            <v>DEBT</v>
          </cell>
          <cell r="B18">
            <v>498</v>
          </cell>
          <cell r="C18" t="str">
            <v>Plus: Debt</v>
          </cell>
          <cell r="F18">
            <v>1390.3</v>
          </cell>
          <cell r="K18">
            <v>627.55030999999997</v>
          </cell>
          <cell r="L18">
            <v>627.55030999999997</v>
          </cell>
          <cell r="M18">
            <v>627.55030999999997</v>
          </cell>
          <cell r="N18">
            <v>627.55030999999997</v>
          </cell>
          <cell r="O18">
            <v>627.55030999999997</v>
          </cell>
          <cell r="P18">
            <v>627.55030999999997</v>
          </cell>
        </row>
        <row r="19">
          <cell r="A19" t="str">
            <v>minint</v>
          </cell>
          <cell r="B19">
            <v>440</v>
          </cell>
          <cell r="C19" t="str">
            <v>Plus: Minority Interest</v>
          </cell>
          <cell r="F19">
            <v>68.099999999999994</v>
          </cell>
          <cell r="K19">
            <v>2.1947800000000002</v>
          </cell>
          <cell r="L19">
            <v>2.1947800000000002</v>
          </cell>
          <cell r="M19">
            <v>2.1947800000000002</v>
          </cell>
          <cell r="N19">
            <v>2.1947800000000002</v>
          </cell>
          <cell r="O19">
            <v>2.1947800000000002</v>
          </cell>
          <cell r="P19">
            <v>2.1947800000000002</v>
          </cell>
        </row>
        <row r="20">
          <cell r="A20" t="str">
            <v>Pref</v>
          </cell>
          <cell r="B20">
            <v>441</v>
          </cell>
          <cell r="C20" t="str">
            <v>Plus: Preferred</v>
          </cell>
          <cell r="F20">
            <v>0</v>
          </cell>
          <cell r="K20">
            <v>1.7824749000000002</v>
          </cell>
          <cell r="L20">
            <v>1.7824749000000002</v>
          </cell>
          <cell r="M20">
            <v>1.7824749000000002</v>
          </cell>
          <cell r="N20">
            <v>1.7824749000000002</v>
          </cell>
          <cell r="O20">
            <v>1.7824749000000002</v>
          </cell>
          <cell r="P20">
            <v>1.7824749000000002</v>
          </cell>
        </row>
        <row r="21">
          <cell r="A21" t="str">
            <v>UCI</v>
          </cell>
          <cell r="B21">
            <v>425</v>
          </cell>
          <cell r="C21" t="str">
            <v>Less: Unconsolidated Investments</v>
          </cell>
          <cell r="F21">
            <v>-10.7</v>
          </cell>
          <cell r="K21">
            <v>0</v>
          </cell>
          <cell r="L21">
            <v>0</v>
          </cell>
          <cell r="M21">
            <v>0</v>
          </cell>
          <cell r="N21">
            <v>0</v>
          </cell>
          <cell r="O21">
            <v>0</v>
          </cell>
          <cell r="P21">
            <v>0</v>
          </cell>
        </row>
        <row r="22">
          <cell r="A22" t="str">
            <v>CASH</v>
          </cell>
          <cell r="B22">
            <v>503</v>
          </cell>
          <cell r="C22" t="str">
            <v>Less: Cash</v>
          </cell>
          <cell r="F22">
            <v>-991</v>
          </cell>
          <cell r="K22">
            <v>-72.114200000000011</v>
          </cell>
          <cell r="L22">
            <v>-72.114200000000011</v>
          </cell>
          <cell r="M22">
            <v>-72.114200000000011</v>
          </cell>
          <cell r="N22">
            <v>-72.114200000000011</v>
          </cell>
          <cell r="O22">
            <v>-72.114200000000011</v>
          </cell>
          <cell r="P22">
            <v>-72.114200000000011</v>
          </cell>
        </row>
        <row r="23">
          <cell r="F23">
            <v>0</v>
          </cell>
          <cell r="K23">
            <v>0</v>
          </cell>
          <cell r="L23">
            <v>0</v>
          </cell>
          <cell r="M23">
            <v>0</v>
          </cell>
          <cell r="N23">
            <v>0</v>
          </cell>
          <cell r="O23">
            <v>0</v>
          </cell>
          <cell r="P23">
            <v>0</v>
          </cell>
        </row>
        <row r="24">
          <cell r="C24" t="str">
            <v>Plus: Net Debt</v>
          </cell>
          <cell r="F24">
            <v>456.69999999999982</v>
          </cell>
          <cell r="K24">
            <v>559.41336490000003</v>
          </cell>
          <cell r="L24">
            <v>559.41336490000003</v>
          </cell>
          <cell r="M24">
            <v>559.41336490000003</v>
          </cell>
          <cell r="N24">
            <v>559.41336490000003</v>
          </cell>
          <cell r="O24">
            <v>559.41336490000003</v>
          </cell>
          <cell r="P24">
            <v>559.41336490000003</v>
          </cell>
        </row>
        <row r="25">
          <cell r="F25">
            <v>0</v>
          </cell>
          <cell r="K25">
            <v>0</v>
          </cell>
          <cell r="L25">
            <v>0</v>
          </cell>
          <cell r="M25">
            <v>0</v>
          </cell>
          <cell r="N25">
            <v>0</v>
          </cell>
          <cell r="O25">
            <v>0</v>
          </cell>
          <cell r="P25">
            <v>0</v>
          </cell>
        </row>
        <row r="26">
          <cell r="C26" t="str">
            <v>Implied TEV</v>
          </cell>
          <cell r="F26">
            <v>5717.8883311999998</v>
          </cell>
          <cell r="K26">
            <v>2292.1063481613546</v>
          </cell>
          <cell r="L26">
            <v>2466.9350103273964</v>
          </cell>
          <cell r="M26">
            <v>2641.7636724934373</v>
          </cell>
          <cell r="N26">
            <v>2816.5923346594786</v>
          </cell>
          <cell r="O26">
            <v>2991.42099682552</v>
          </cell>
          <cell r="P26">
            <v>3165.1358276773431</v>
          </cell>
        </row>
        <row r="28">
          <cell r="C28" t="str">
            <v>TEV / EBITDA</v>
          </cell>
          <cell r="E28" t="str">
            <v>Mgmt. Proj.</v>
          </cell>
          <cell r="G28" t="str">
            <v>I/B/E/S</v>
          </cell>
          <cell r="J28" t="str">
            <v>Metric</v>
          </cell>
        </row>
        <row r="29">
          <cell r="A29" t="str">
            <v>REV09</v>
          </cell>
          <cell r="B29">
            <v>33</v>
          </cell>
          <cell r="C29" t="str">
            <v>TEV / 2009E Revenue</v>
          </cell>
          <cell r="E29">
            <v>4586</v>
          </cell>
          <cell r="F29">
            <v>1.2468138532926296</v>
          </cell>
          <cell r="G29">
            <v>4586.3</v>
          </cell>
          <cell r="H29">
            <v>1.2467322964481171</v>
          </cell>
          <cell r="J29">
            <v>1434.91581</v>
          </cell>
          <cell r="K29">
            <v>1.5973803704632361</v>
          </cell>
          <cell r="L29">
            <v>1.719219338957173</v>
          </cell>
          <cell r="M29">
            <v>1.8410583074511091</v>
          </cell>
          <cell r="N29">
            <v>1.9628972759450456</v>
          </cell>
          <cell r="O29">
            <v>2.0847362444389823</v>
          </cell>
          <cell r="P29">
            <v>2.2057989783228766</v>
          </cell>
        </row>
        <row r="30">
          <cell r="A30" t="str">
            <v>REV10</v>
          </cell>
          <cell r="B30">
            <v>34</v>
          </cell>
          <cell r="C30" t="str">
            <v>TEV / 2010E Revenue</v>
          </cell>
          <cell r="E30">
            <v>4972.1632475316692</v>
          </cell>
          <cell r="F30">
            <v>1.1499800080052744</v>
          </cell>
          <cell r="G30">
            <v>4943.22</v>
          </cell>
          <cell r="H30">
            <v>1.1567133025032266</v>
          </cell>
          <cell r="J30">
            <v>1470.6593700000001</v>
          </cell>
          <cell r="K30">
            <v>1.5585569268574779</v>
          </cell>
          <cell r="L30">
            <v>1.6774346668238997</v>
          </cell>
          <cell r="M30">
            <v>1.7963124067903209</v>
          </cell>
          <cell r="N30">
            <v>1.9151901467567425</v>
          </cell>
          <cell r="O30">
            <v>2.0340678867231641</v>
          </cell>
          <cell r="P30">
            <v>2.152188258031051</v>
          </cell>
        </row>
        <row r="31">
          <cell r="A31" t="str">
            <v>REV11</v>
          </cell>
          <cell r="B31">
            <v>35</v>
          </cell>
          <cell r="C31" t="str">
            <v>TEV / 2011E Revenue</v>
          </cell>
          <cell r="E31">
            <v>5353.3517673419738</v>
          </cell>
          <cell r="F31">
            <v>1.0680950140586454</v>
          </cell>
          <cell r="G31">
            <v>5104.4750000000004</v>
          </cell>
          <cell r="H31">
            <v>1.1201716790071456</v>
          </cell>
          <cell r="J31">
            <v>1515.0252800000001</v>
          </cell>
          <cell r="K31">
            <v>1.5129162387055051</v>
          </cell>
          <cell r="L31">
            <v>1.6283127700201783</v>
          </cell>
          <cell r="M31">
            <v>1.743709301334851</v>
          </cell>
          <cell r="N31">
            <v>1.8591058326495242</v>
          </cell>
          <cell r="O31">
            <v>1.9745023639641972</v>
          </cell>
          <cell r="P31">
            <v>2.0891637053589909</v>
          </cell>
        </row>
        <row r="33">
          <cell r="A33" t="str">
            <v>EBITDA09</v>
          </cell>
          <cell r="B33">
            <v>63</v>
          </cell>
          <cell r="C33" t="str">
            <v>FY 2009E</v>
          </cell>
          <cell r="E33">
            <v>1030</v>
          </cell>
          <cell r="F33">
            <v>5.5513478943689316</v>
          </cell>
          <cell r="G33">
            <v>1013.1</v>
          </cell>
          <cell r="H33">
            <v>5.6439525527588588</v>
          </cell>
          <cell r="J33">
            <v>240.32841000000002</v>
          </cell>
          <cell r="K33">
            <v>9.5373923880300069</v>
          </cell>
          <cell r="L33">
            <v>10.264849712638618</v>
          </cell>
          <cell r="M33">
            <v>10.992307037247228</v>
          </cell>
          <cell r="N33">
            <v>11.719764361855839</v>
          </cell>
          <cell r="O33">
            <v>12.44722168646445</v>
          </cell>
          <cell r="P33">
            <v>13.170044389164572</v>
          </cell>
        </row>
        <row r="34">
          <cell r="A34" t="str">
            <v>EBITDA10</v>
          </cell>
          <cell r="B34">
            <v>64</v>
          </cell>
          <cell r="C34" t="str">
            <v>FY 2010E</v>
          </cell>
          <cell r="E34">
            <v>1093.1423953085355</v>
          </cell>
          <cell r="F34">
            <v>5.2306893921044448</v>
          </cell>
          <cell r="G34">
            <v>1086.3</v>
          </cell>
          <cell r="H34">
            <v>5.2636365011506951</v>
          </cell>
          <cell r="J34">
            <v>274.97458</v>
          </cell>
          <cell r="K34">
            <v>8.3357026971778794</v>
          </cell>
          <cell r="L34">
            <v>8.9715020578534794</v>
          </cell>
          <cell r="M34">
            <v>9.6073014185290777</v>
          </cell>
          <cell r="N34">
            <v>10.243100779204676</v>
          </cell>
          <cell r="O34">
            <v>10.878900139880276</v>
          </cell>
          <cell r="P34">
            <v>11.510648830438592</v>
          </cell>
        </row>
        <row r="35">
          <cell r="A35" t="str">
            <v>EBITDA11</v>
          </cell>
          <cell r="B35">
            <v>65</v>
          </cell>
          <cell r="C35" t="str">
            <v>FY 2011E</v>
          </cell>
          <cell r="E35">
            <v>1173.4166304351954</v>
          </cell>
          <cell r="F35">
            <v>4.8728543493365661</v>
          </cell>
          <cell r="G35">
            <v>1056.633</v>
          </cell>
          <cell r="H35">
            <v>5.4114232010546708</v>
          </cell>
          <cell r="J35">
            <v>304.29057</v>
          </cell>
          <cell r="K35">
            <v>7.5326236634981969</v>
          </cell>
          <cell r="L35">
            <v>8.1071687838614146</v>
          </cell>
          <cell r="M35">
            <v>8.6817139042246279</v>
          </cell>
          <cell r="N35">
            <v>9.2562590245878429</v>
          </cell>
          <cell r="O35">
            <v>9.8308041449510579</v>
          </cell>
          <cell r="P35">
            <v>10.401688845228898</v>
          </cell>
        </row>
        <row r="37">
          <cell r="A37" t="str">
            <v>EBIT09</v>
          </cell>
          <cell r="B37">
            <v>73</v>
          </cell>
          <cell r="C37" t="str">
            <v>TEV / 2009E EBIT (1)</v>
          </cell>
          <cell r="E37">
            <v>859</v>
          </cell>
          <cell r="F37">
            <v>6.6564474169965075</v>
          </cell>
          <cell r="G37">
            <v>842.80000000000007</v>
          </cell>
          <cell r="H37">
            <v>6.7843952672045553</v>
          </cell>
          <cell r="J37">
            <v>184.51829000000001</v>
          </cell>
          <cell r="K37">
            <v>12.422109202081563</v>
          </cell>
          <cell r="L37">
            <v>13.36959609980884</v>
          </cell>
          <cell r="M37">
            <v>14.31708299753611</v>
          </cell>
          <cell r="N37">
            <v>15.264569895263383</v>
          </cell>
          <cell r="O37">
            <v>16.212056792990655</v>
          </cell>
          <cell r="P37">
            <v>17.15350726303253</v>
          </cell>
        </row>
        <row r="38">
          <cell r="A38" t="str">
            <v>EBIT10</v>
          </cell>
          <cell r="B38">
            <v>74</v>
          </cell>
          <cell r="C38" t="str">
            <v>TEV / 2010E EBIT (1)</v>
          </cell>
          <cell r="E38">
            <v>920.73412310980007</v>
          </cell>
          <cell r="F38">
            <v>6.2101405690143254</v>
          </cell>
          <cell r="G38">
            <v>918.7</v>
          </cell>
          <cell r="H38">
            <v>6.22389064025253</v>
          </cell>
          <cell r="J38">
            <v>216.96968000000001</v>
          </cell>
          <cell r="K38">
            <v>10.564178129226878</v>
          </cell>
          <cell r="L38">
            <v>11.369952752510841</v>
          </cell>
          <cell r="M38">
            <v>12.175727375794798</v>
          </cell>
          <cell r="N38">
            <v>12.981501999078759</v>
          </cell>
          <cell r="O38">
            <v>13.787276622362718</v>
          </cell>
          <cell r="P38">
            <v>14.587917665165671</v>
          </cell>
        </row>
        <row r="39">
          <cell r="A39" t="str">
            <v>EBIT11</v>
          </cell>
          <cell r="B39">
            <v>75</v>
          </cell>
          <cell r="C39" t="str">
            <v>TEV / 2011E EBIT (1)</v>
          </cell>
          <cell r="E39">
            <v>989.93152996213587</v>
          </cell>
          <cell r="F39">
            <v>5.7760442597668398</v>
          </cell>
          <cell r="G39">
            <v>965.1</v>
          </cell>
          <cell r="H39">
            <v>5.9246589277795048</v>
          </cell>
          <cell r="J39">
            <v>244.87474</v>
          </cell>
          <cell r="K39">
            <v>9.3603217226952626</v>
          </cell>
          <cell r="L39">
            <v>10.07427311746159</v>
          </cell>
          <cell r="M39">
            <v>10.788224512227915</v>
          </cell>
          <cell r="N39">
            <v>11.502175906994239</v>
          </cell>
          <cell r="O39">
            <v>12.216127301760565</v>
          </cell>
          <cell r="P39">
            <v>12.925530120735781</v>
          </cell>
        </row>
        <row r="41">
          <cell r="C41" t="str">
            <v>Price / EPS</v>
          </cell>
        </row>
        <row r="42">
          <cell r="A42" t="str">
            <v>EPS09</v>
          </cell>
          <cell r="B42">
            <v>25</v>
          </cell>
          <cell r="C42" t="str">
            <v>FY 2009E</v>
          </cell>
          <cell r="E42">
            <v>7.55</v>
          </cell>
          <cell r="F42">
            <v>10.006622516556291</v>
          </cell>
          <cell r="G42">
            <v>7.55</v>
          </cell>
          <cell r="H42">
            <v>10.006622516556291</v>
          </cell>
          <cell r="J42">
            <v>0.79482390000000003</v>
          </cell>
          <cell r="K42">
            <v>15.828402366863907</v>
          </cell>
          <cell r="L42">
            <v>17.411242603550299</v>
          </cell>
          <cell r="M42">
            <v>18.994082840236686</v>
          </cell>
          <cell r="N42">
            <v>20.57692307692308</v>
          </cell>
          <cell r="O42">
            <v>22.159763313609467</v>
          </cell>
          <cell r="P42">
            <v>23.742603550295858</v>
          </cell>
        </row>
        <row r="43">
          <cell r="A43" t="str">
            <v>EPS10</v>
          </cell>
          <cell r="B43">
            <v>26</v>
          </cell>
          <cell r="C43" t="str">
            <v>FY 2010E</v>
          </cell>
          <cell r="E43">
            <v>7.7157064360669727</v>
          </cell>
          <cell r="F43">
            <v>9.7917152014548492</v>
          </cell>
          <cell r="G43">
            <v>7.7810000000000006</v>
          </cell>
          <cell r="H43">
            <v>9.709548901169514</v>
          </cell>
          <cell r="J43">
            <v>0.95943240000000007</v>
          </cell>
          <cell r="K43">
            <v>13.112745098039216</v>
          </cell>
          <cell r="L43">
            <v>14.424019607843139</v>
          </cell>
          <cell r="M43">
            <v>15.735294117647058</v>
          </cell>
          <cell r="N43">
            <v>17.046568627450981</v>
          </cell>
          <cell r="O43">
            <v>18.3578431372549</v>
          </cell>
          <cell r="P43">
            <v>19.669117647058822</v>
          </cell>
        </row>
        <row r="44">
          <cell r="A44" t="str">
            <v>EPS11</v>
          </cell>
          <cell r="B44">
            <v>27</v>
          </cell>
          <cell r="C44" t="str">
            <v>FY 2011E</v>
          </cell>
          <cell r="E44">
            <v>8.4512278909852547</v>
          </cell>
          <cell r="F44">
            <v>8.9395293766231987</v>
          </cell>
          <cell r="G44">
            <v>7.72</v>
          </cell>
          <cell r="H44">
            <v>9.7862694300518136</v>
          </cell>
          <cell r="J44">
            <v>1.1209055000000001</v>
          </cell>
          <cell r="K44">
            <v>11.223776223776223</v>
          </cell>
          <cell r="L44">
            <v>12.346153846153847</v>
          </cell>
          <cell r="M44">
            <v>13.468531468531468</v>
          </cell>
          <cell r="N44">
            <v>14.590909090909092</v>
          </cell>
          <cell r="O44">
            <v>15.713286713286712</v>
          </cell>
          <cell r="P44">
            <v>16.835664335664337</v>
          </cell>
        </row>
        <row r="47">
          <cell r="C47" t="str">
            <v>Basic Shares Outstanding</v>
          </cell>
          <cell r="K47">
            <v>134.80000000000001</v>
          </cell>
          <cell r="L47">
            <v>134.80000000000001</v>
          </cell>
          <cell r="M47">
            <v>134.80000000000001</v>
          </cell>
          <cell r="N47">
            <v>134.80000000000001</v>
          </cell>
          <cell r="O47">
            <v>134.80000000000001</v>
          </cell>
        </row>
        <row r="48">
          <cell r="C48" t="str">
            <v>Dilution from Options</v>
          </cell>
          <cell r="K48">
            <v>2.9252651819314641</v>
          </cell>
          <cell r="L48">
            <v>3.0379451653922405</v>
          </cell>
          <cell r="M48">
            <v>3.1318451516095536</v>
          </cell>
          <cell r="N48">
            <v>3.2112989861011263</v>
          </cell>
          <cell r="O48">
            <v>3.2794022728081886</v>
          </cell>
        </row>
        <row r="49">
          <cell r="C49" t="str">
            <v>Diluted Shares Outstanding</v>
          </cell>
          <cell r="K49">
            <v>137.72526518193146</v>
          </cell>
          <cell r="L49">
            <v>137.83794516539226</v>
          </cell>
          <cell r="M49">
            <v>137.93184515160956</v>
          </cell>
          <cell r="N49">
            <v>138.01129898610114</v>
          </cell>
          <cell r="O49">
            <v>138.07940227280821</v>
          </cell>
        </row>
        <row r="51">
          <cell r="E51" t="str">
            <v xml:space="preserve"># </v>
          </cell>
          <cell r="F51" t="str">
            <v>$</v>
          </cell>
          <cell r="K51" t="str">
            <v>Current</v>
          </cell>
          <cell r="L51" t="str">
            <v>Current</v>
          </cell>
          <cell r="M51" t="str">
            <v>Current</v>
          </cell>
          <cell r="N51" t="str">
            <v>Current</v>
          </cell>
          <cell r="O51" t="str">
            <v>Current</v>
          </cell>
        </row>
        <row r="52">
          <cell r="C52" t="str">
            <v>Tranche 1</v>
          </cell>
          <cell r="E52">
            <v>0.91947699999999999</v>
          </cell>
          <cell r="F52">
            <v>6.4432470000000013</v>
          </cell>
          <cell r="K52">
            <v>0.44856728411214952</v>
          </cell>
          <cell r="L52">
            <v>0.49137725828377232</v>
          </cell>
          <cell r="M52">
            <v>0.52705223676012458</v>
          </cell>
          <cell r="N52">
            <v>0.55723875700934578</v>
          </cell>
          <cell r="O52">
            <v>0.58311291722296388</v>
          </cell>
        </row>
        <row r="53">
          <cell r="C53" t="str">
            <v>Tranche 2</v>
          </cell>
          <cell r="E53">
            <v>1.3036639999999999</v>
          </cell>
          <cell r="F53">
            <v>5.298826</v>
          </cell>
          <cell r="K53">
            <v>0.75458184174454834</v>
          </cell>
          <cell r="L53">
            <v>0.80449840158595309</v>
          </cell>
          <cell r="M53">
            <v>0.84609553478712352</v>
          </cell>
          <cell r="N53">
            <v>0.88129310903426783</v>
          </cell>
          <cell r="O53">
            <v>0.911462458388963</v>
          </cell>
        </row>
        <row r="54">
          <cell r="C54" t="str">
            <v>Tranche 3</v>
          </cell>
          <cell r="E54">
            <v>0.71893499999999999</v>
          </cell>
          <cell r="F54">
            <v>3.8408650000000004</v>
          </cell>
          <cell r="K54">
            <v>0.4994470560747663</v>
          </cell>
          <cell r="L54">
            <v>0.51940050552251482</v>
          </cell>
          <cell r="M54">
            <v>0.53602838006230524</v>
          </cell>
          <cell r="N54">
            <v>0.55009812005751257</v>
          </cell>
          <cell r="O54">
            <v>0.56215789719626164</v>
          </cell>
        </row>
        <row r="55">
          <cell r="C55" t="str">
            <v>Tranche 4</v>
          </cell>
          <cell r="E55">
            <v>0.76065700000000003</v>
          </cell>
          <cell r="F55">
            <v>0</v>
          </cell>
          <cell r="K55">
            <v>0.76065700000000003</v>
          </cell>
          <cell r="L55">
            <v>0.76065700000000003</v>
          </cell>
          <cell r="M55">
            <v>0.76065700000000003</v>
          </cell>
          <cell r="N55">
            <v>0.76065700000000003</v>
          </cell>
          <cell r="O55">
            <v>0.76065700000000003</v>
          </cell>
        </row>
        <row r="56">
          <cell r="C56" t="str">
            <v>Tranche 5</v>
          </cell>
          <cell r="E56">
            <v>0.46201199999999998</v>
          </cell>
          <cell r="F56">
            <v>0</v>
          </cell>
          <cell r="K56">
            <v>0.46201199999999998</v>
          </cell>
          <cell r="L56">
            <v>0.46201199999999998</v>
          </cell>
          <cell r="M56">
            <v>0.46201199999999998</v>
          </cell>
          <cell r="N56">
            <v>0.46201199999999998</v>
          </cell>
          <cell r="O56">
            <v>0.46201200000000003</v>
          </cell>
        </row>
        <row r="57">
          <cell r="C57" t="str">
            <v>Tranche 6</v>
          </cell>
          <cell r="E57">
            <v>0</v>
          </cell>
          <cell r="F57">
            <v>0</v>
          </cell>
          <cell r="K57">
            <v>0</v>
          </cell>
          <cell r="L57">
            <v>0</v>
          </cell>
          <cell r="M57">
            <v>0</v>
          </cell>
          <cell r="N57">
            <v>0</v>
          </cell>
          <cell r="O57">
            <v>0</v>
          </cell>
        </row>
        <row r="58">
          <cell r="E58">
            <v>4.1647449999999999</v>
          </cell>
          <cell r="K58">
            <v>2.9252651819314641</v>
          </cell>
          <cell r="L58">
            <v>3.0379451653922405</v>
          </cell>
          <cell r="M58">
            <v>3.1318451516095536</v>
          </cell>
          <cell r="N58">
            <v>3.2112989861011263</v>
          </cell>
          <cell r="O58">
            <v>3.2794022728081886</v>
          </cell>
        </row>
      </sheetData>
      <sheetData sheetId="36">
        <row r="1">
          <cell r="A1" t="str">
            <v>Lubrizol Corp.</v>
          </cell>
          <cell r="L1" t="str">
            <v>Preliminary Draft - Confidential</v>
          </cell>
        </row>
        <row r="2">
          <cell r="A2" t="str">
            <v>Debt Paydown</v>
          </cell>
          <cell r="L2" t="str">
            <v>($ in millions, except per share data)</v>
          </cell>
        </row>
        <row r="6">
          <cell r="C6" t="str">
            <v>2009E Standalone</v>
          </cell>
          <cell r="I6" t="str">
            <v>2010E Debt Pay Down</v>
          </cell>
        </row>
        <row r="8">
          <cell r="C8" t="str">
            <v>Lubrizol Standalone Leverage</v>
          </cell>
          <cell r="I8" t="str">
            <v>Pro Forma Total Debt / Pro Forma 2009E EBITDA (1)</v>
          </cell>
          <cell r="K8">
            <v>2.7248640503022261</v>
          </cell>
        </row>
        <row r="9">
          <cell r="C9" t="str">
            <v>Lubrizol Total Debt</v>
          </cell>
          <cell r="E9">
            <v>1390.3</v>
          </cell>
          <cell r="I9" t="str">
            <v>Pro Forma Net Debt / Pro Forma 2009E EBITDA (1)</v>
          </cell>
          <cell r="K9">
            <v>2.4419532459979103</v>
          </cell>
        </row>
        <row r="10">
          <cell r="C10" t="str">
            <v>Lubrizol Net Debt</v>
          </cell>
          <cell r="E10">
            <v>399.29999999999995</v>
          </cell>
        </row>
        <row r="11">
          <cell r="C11" t="str">
            <v>Lubrizol 2009E EBITDA</v>
          </cell>
          <cell r="E11">
            <v>1030</v>
          </cell>
          <cell r="I11" t="str">
            <v>Pro Forma 2010E FCF and Debt Pay Down Calculation</v>
          </cell>
        </row>
        <row r="12">
          <cell r="I12" t="str">
            <v>Lubrizol FCF</v>
          </cell>
          <cell r="K12">
            <v>189.87048210202136</v>
          </cell>
        </row>
        <row r="13">
          <cell r="I13" t="str">
            <v>Croda FCF</v>
          </cell>
          <cell r="K13">
            <v>115.53949000000001</v>
          </cell>
        </row>
        <row r="14">
          <cell r="C14" t="str">
            <v>Total Debt / 2009E EBITDA</v>
          </cell>
          <cell r="E14">
            <v>1.3498058252427183</v>
          </cell>
          <cell r="I14" t="str">
            <v>PF FCF</v>
          </cell>
          <cell r="K14">
            <v>305.40997210202136</v>
          </cell>
        </row>
        <row r="15">
          <cell r="C15" t="str">
            <v>Net Debt / 2009E EBITDA</v>
          </cell>
          <cell r="E15">
            <v>0.38766990291262132</v>
          </cell>
          <cell r="I15" t="str">
            <v>After-Tax Synergies</v>
          </cell>
          <cell r="K15">
            <v>30.359686275000005</v>
          </cell>
        </row>
        <row r="16">
          <cell r="I16" t="str">
            <v>PF FCF plus Synergies</v>
          </cell>
          <cell r="K16">
            <v>335.76965837702136</v>
          </cell>
        </row>
        <row r="17">
          <cell r="C17" t="str">
            <v>Croda Standalone Leverage</v>
          </cell>
          <cell r="I17" t="str">
            <v>New Acquisition Debt Issued</v>
          </cell>
          <cell r="K17">
            <v>1566.1789697594786</v>
          </cell>
        </row>
        <row r="18">
          <cell r="C18" t="str">
            <v>Croda Total Debt</v>
          </cell>
          <cell r="E18">
            <v>627.55030999999997</v>
          </cell>
          <cell r="I18" t="str">
            <v>Interest Rate</v>
          </cell>
          <cell r="K18">
            <v>7.4999999999999997E-2</v>
          </cell>
        </row>
        <row r="19">
          <cell r="C19" t="str">
            <v>Croda Net Debt</v>
          </cell>
          <cell r="E19">
            <v>555.43610999999999</v>
          </cell>
          <cell r="I19" t="str">
            <v>Incremental After-Tax Interest Expense (2)</v>
          </cell>
          <cell r="K19">
            <v>79.287810344073606</v>
          </cell>
        </row>
        <row r="20">
          <cell r="C20" t="str">
            <v>Croda 2009E EBITDA</v>
          </cell>
          <cell r="E20">
            <v>240.32841000000002</v>
          </cell>
          <cell r="I20" t="str">
            <v>PF FCF to Pay Down Debt (3)</v>
          </cell>
          <cell r="K20">
            <v>256.48184803294777</v>
          </cell>
        </row>
        <row r="22">
          <cell r="I22" t="str">
            <v>PF Total Debt (12/31/09)</v>
          </cell>
          <cell r="K22">
            <v>3584.0292797594784</v>
          </cell>
        </row>
        <row r="23">
          <cell r="C23" t="str">
            <v>Total Debt / 2009E EBITDA</v>
          </cell>
          <cell r="E23">
            <v>2.6112198303979124</v>
          </cell>
          <cell r="I23" t="str">
            <v>PF FCF to Pay Down Debt (3)</v>
          </cell>
          <cell r="K23">
            <v>256.48184803294777</v>
          </cell>
        </row>
        <row r="24">
          <cell r="C24" t="str">
            <v>Net Debt / 2009E EBITDA</v>
          </cell>
          <cell r="E24">
            <v>2.3111545988258313</v>
          </cell>
          <cell r="I24" t="str">
            <v>PF Total Debt after Pay Down (12/31/10)</v>
          </cell>
          <cell r="K24">
            <v>3327.5474317265307</v>
          </cell>
        </row>
        <row r="25">
          <cell r="I25" t="str">
            <v>PF Cash on Balance Sheet</v>
          </cell>
          <cell r="K25">
            <v>-372.11419999999998</v>
          </cell>
        </row>
        <row r="26">
          <cell r="C26" t="str">
            <v>Pro Forma Combined Leverage</v>
          </cell>
          <cell r="I26" t="str">
            <v>PF Net Debt after Pay Down (12/31/10)</v>
          </cell>
          <cell r="K26">
            <v>2955.4332317265307</v>
          </cell>
        </row>
        <row r="27">
          <cell r="C27" t="str">
            <v>Combined Debt</v>
          </cell>
          <cell r="E27">
            <v>2017.8503099999998</v>
          </cell>
          <cell r="I27" t="str">
            <v>Combined EBITDA (1)</v>
          </cell>
          <cell r="K27">
            <v>1413.0942883085356</v>
          </cell>
        </row>
        <row r="28">
          <cell r="C28" t="str">
            <v>Plus: Acquisition Debt</v>
          </cell>
          <cell r="E28">
            <v>1566.1789697594786</v>
          </cell>
        </row>
        <row r="29">
          <cell r="C29" t="str">
            <v>PF Total Debt</v>
          </cell>
          <cell r="E29">
            <v>3584.0292797594784</v>
          </cell>
          <cell r="I29" t="str">
            <v>Pro Forma Total Debt / Pro Forma 2010E EBITDA (1)</v>
          </cell>
          <cell r="K29">
            <v>2.354795047476685</v>
          </cell>
        </row>
        <row r="30">
          <cell r="C30" t="str">
            <v>Lubrizol Standalone Cash</v>
          </cell>
          <cell r="E30">
            <v>-300</v>
          </cell>
          <cell r="I30" t="str">
            <v>Pro Forma Net Debt / Pro Forma 2010E EBITDA (1)</v>
          </cell>
          <cell r="K30">
            <v>2.0914621594459661</v>
          </cell>
        </row>
        <row r="31">
          <cell r="C31" t="str">
            <v>Croda Standalone Cash</v>
          </cell>
          <cell r="E31">
            <v>-72.114200000000011</v>
          </cell>
        </row>
        <row r="32">
          <cell r="C32" t="str">
            <v>PF Net Debt</v>
          </cell>
          <cell r="E32">
            <v>3211.9150797594784</v>
          </cell>
        </row>
        <row r="33">
          <cell r="C33" t="str">
            <v>Combined EBITDA (1)</v>
          </cell>
          <cell r="E33">
            <v>1315.3057230000002</v>
          </cell>
        </row>
        <row r="35">
          <cell r="C35" t="str">
            <v>2010E Standalone</v>
          </cell>
        </row>
        <row r="37">
          <cell r="C37" t="str">
            <v>Lubrizol Standalone Leverage</v>
          </cell>
        </row>
        <row r="38">
          <cell r="C38" t="str">
            <v>Lubrizol Total Debt</v>
          </cell>
          <cell r="E38">
            <v>1390.3</v>
          </cell>
        </row>
        <row r="39">
          <cell r="C39" t="str">
            <v>Lubrizol Net Debt</v>
          </cell>
          <cell r="E39">
            <v>399.29999999999995</v>
          </cell>
        </row>
        <row r="40">
          <cell r="C40" t="str">
            <v>Lubrizol 2010E EBITDA</v>
          </cell>
          <cell r="E40">
            <v>1093.1423953085355</v>
          </cell>
        </row>
        <row r="41">
          <cell r="C41" t="str">
            <v>Lubrizol 2010E FCF</v>
          </cell>
          <cell r="E41">
            <v>189.87048210202136</v>
          </cell>
        </row>
        <row r="43">
          <cell r="C43" t="str">
            <v>Total Debt / 2010E EBITDA</v>
          </cell>
          <cell r="E43">
            <v>1.2718379654533414</v>
          </cell>
        </row>
        <row r="44">
          <cell r="C44" t="str">
            <v>Net Debt / 2010E EBITDA</v>
          </cell>
          <cell r="E44">
            <v>0.36527720607460201</v>
          </cell>
        </row>
        <row r="46">
          <cell r="C46" t="str">
            <v>Croda Standalone Leverage</v>
          </cell>
        </row>
        <row r="47">
          <cell r="C47" t="str">
            <v>Croda Total Debt</v>
          </cell>
          <cell r="E47">
            <v>627.55030999999997</v>
          </cell>
        </row>
        <row r="48">
          <cell r="C48" t="str">
            <v>Croda Net Debt</v>
          </cell>
          <cell r="E48">
            <v>555.43610999999999</v>
          </cell>
        </row>
        <row r="49">
          <cell r="C49" t="str">
            <v>Croda 2010E EBITDA</v>
          </cell>
          <cell r="E49">
            <v>274.97458</v>
          </cell>
        </row>
        <row r="50">
          <cell r="C50" t="str">
            <v>Croda 2010E FCF</v>
          </cell>
          <cell r="E50">
            <v>115.53949000000001</v>
          </cell>
        </row>
        <row r="52">
          <cell r="C52" t="str">
            <v>Total Debt / 2010E EBITDA</v>
          </cell>
          <cell r="E52">
            <v>2.2822120866590647</v>
          </cell>
        </row>
        <row r="53">
          <cell r="C53" t="str">
            <v>Net Debt / 2010E EBITDA</v>
          </cell>
          <cell r="E53">
            <v>2.0199543899657924</v>
          </cell>
        </row>
        <row r="55">
          <cell r="A55" t="str">
            <v>Lubrizol Corp.</v>
          </cell>
          <cell r="L55" t="str">
            <v>Preliminary Draft - Confidential</v>
          </cell>
        </row>
        <row r="56">
          <cell r="A56" t="str">
            <v>Debt Paydown with Equity Issuance</v>
          </cell>
          <cell r="L56" t="str">
            <v>($ in millions, except per share data)</v>
          </cell>
        </row>
        <row r="59">
          <cell r="C59" t="str">
            <v>2009E Standalone</v>
          </cell>
          <cell r="I59" t="str">
            <v>2010E Debt Pay Down with $300mm Equity Issuance</v>
          </cell>
        </row>
        <row r="61">
          <cell r="C61" t="str">
            <v>Lubrizol Standalone Leverage</v>
          </cell>
          <cell r="I61" t="str">
            <v>Pro Forma Total Debt / Pro Forma 2009E EBITDA (1)</v>
          </cell>
          <cell r="K61">
            <v>2.7248640503022261</v>
          </cell>
        </row>
        <row r="62">
          <cell r="C62" t="str">
            <v>Lubrizol Total Debt</v>
          </cell>
          <cell r="E62">
            <v>1390.3</v>
          </cell>
          <cell r="I62" t="str">
            <v>Pro Forma Net Debt / Pro Forma 2009E EBITDA (1)</v>
          </cell>
          <cell r="K62">
            <v>2.4419532459979103</v>
          </cell>
        </row>
        <row r="63">
          <cell r="C63" t="str">
            <v>Lubrizol Net Debt</v>
          </cell>
          <cell r="E63">
            <v>399.29999999999995</v>
          </cell>
        </row>
        <row r="64">
          <cell r="C64" t="str">
            <v>Lubrizol 2009E EBITDA</v>
          </cell>
          <cell r="E64">
            <v>1030</v>
          </cell>
          <cell r="I64" t="str">
            <v>Pro Forma 2010E FCF and Debt Pay Down Calculation</v>
          </cell>
        </row>
        <row r="65">
          <cell r="I65" t="str">
            <v>Lubrizol FCF</v>
          </cell>
          <cell r="K65">
            <v>189.87048210202136</v>
          </cell>
        </row>
        <row r="66">
          <cell r="I66" t="str">
            <v>Croda FCF</v>
          </cell>
          <cell r="K66">
            <v>115.53949000000001</v>
          </cell>
        </row>
        <row r="67">
          <cell r="C67" t="str">
            <v>Total Debt / 2009E EBITDA</v>
          </cell>
          <cell r="E67">
            <v>1.3498058252427183</v>
          </cell>
          <cell r="I67" t="str">
            <v>PF FCF</v>
          </cell>
          <cell r="K67">
            <v>305.40997210202136</v>
          </cell>
        </row>
        <row r="68">
          <cell r="C68" t="str">
            <v>Net Debt / 2009E EBITDA</v>
          </cell>
          <cell r="E68">
            <v>0.38766990291262132</v>
          </cell>
          <cell r="I68" t="str">
            <v>After-Tax Synergies</v>
          </cell>
          <cell r="K68">
            <v>30.359686275000005</v>
          </cell>
        </row>
        <row r="69">
          <cell r="I69" t="str">
            <v>PF FCF plus Synergies</v>
          </cell>
          <cell r="K69">
            <v>335.76965837702136</v>
          </cell>
        </row>
        <row r="70">
          <cell r="C70" t="str">
            <v>Croda Standalone Leverage</v>
          </cell>
          <cell r="I70" t="str">
            <v>Equity Issuance</v>
          </cell>
          <cell r="K70">
            <v>500</v>
          </cell>
        </row>
        <row r="71">
          <cell r="C71" t="str">
            <v>Croda Total Debt</v>
          </cell>
          <cell r="E71">
            <v>627.55030999999997</v>
          </cell>
          <cell r="I71" t="str">
            <v>PF FCF plus Equity Issuance</v>
          </cell>
          <cell r="K71">
            <v>835.76965837702141</v>
          </cell>
        </row>
        <row r="72">
          <cell r="C72" t="str">
            <v>Croda Net Debt</v>
          </cell>
          <cell r="E72">
            <v>555.43610999999999</v>
          </cell>
          <cell r="I72" t="str">
            <v>New Acquisition Debt Issued</v>
          </cell>
          <cell r="K72">
            <v>1566.1789697594786</v>
          </cell>
        </row>
        <row r="73">
          <cell r="C73" t="str">
            <v>Croda 2009E EBITDA</v>
          </cell>
          <cell r="E73">
            <v>240.32841000000002</v>
          </cell>
          <cell r="I73" t="str">
            <v>Interest Rate</v>
          </cell>
          <cell r="K73">
            <v>7.4999999999999997E-2</v>
          </cell>
        </row>
        <row r="74">
          <cell r="I74" t="str">
            <v>Incremental After-Tax Interest Expense (2)</v>
          </cell>
          <cell r="K74">
            <v>79.287810344073606</v>
          </cell>
        </row>
        <row r="75">
          <cell r="C75" t="str">
            <v>Total Debt / 2009E EBITDA</v>
          </cell>
          <cell r="E75">
            <v>2.6112198303979124</v>
          </cell>
          <cell r="I75" t="str">
            <v>PF FCF to Pay Down Debt (3)</v>
          </cell>
          <cell r="K75">
            <v>756.48184803294782</v>
          </cell>
        </row>
        <row r="76">
          <cell r="C76" t="str">
            <v>Net Debt / 2009E EBITDA</v>
          </cell>
          <cell r="E76">
            <v>2.3111545988258313</v>
          </cell>
        </row>
        <row r="77">
          <cell r="I77" t="str">
            <v>PF Total Debt (12/31/09)</v>
          </cell>
          <cell r="K77">
            <v>3584.0292797594784</v>
          </cell>
        </row>
        <row r="78">
          <cell r="C78" t="str">
            <v>Pro Forma Combined Leverage</v>
          </cell>
          <cell r="I78" t="str">
            <v>PF FCF to Pay Down Debt (3)</v>
          </cell>
          <cell r="K78">
            <v>756.48184803294782</v>
          </cell>
        </row>
        <row r="79">
          <cell r="C79" t="str">
            <v>Combined Debt</v>
          </cell>
          <cell r="E79">
            <v>2017.8503099999998</v>
          </cell>
          <cell r="I79" t="str">
            <v>PF Total Debt after Pay Down (12/31/10)</v>
          </cell>
          <cell r="K79">
            <v>2827.5474317265307</v>
          </cell>
        </row>
        <row r="80">
          <cell r="C80" t="str">
            <v>Plus: Acquisition Debt</v>
          </cell>
          <cell r="E80">
            <v>1566.1789697594786</v>
          </cell>
          <cell r="I80" t="str">
            <v>PF Cash on Balance Sheet</v>
          </cell>
          <cell r="K80">
            <v>-372.11419999999998</v>
          </cell>
        </row>
        <row r="81">
          <cell r="C81" t="str">
            <v>PF Total Debt</v>
          </cell>
          <cell r="E81">
            <v>3584.0292797594784</v>
          </cell>
          <cell r="I81" t="str">
            <v>PF Net Debt after Pay Down (12/31/10)</v>
          </cell>
          <cell r="K81">
            <v>2455.4332317265307</v>
          </cell>
        </row>
        <row r="82">
          <cell r="C82" t="str">
            <v>Lubrizol Standalone Cash</v>
          </cell>
          <cell r="E82">
            <v>-300</v>
          </cell>
          <cell r="I82" t="str">
            <v>Combined EBITDA (1)</v>
          </cell>
          <cell r="K82">
            <v>1413.0942883085356</v>
          </cell>
        </row>
        <row r="83">
          <cell r="C83" t="str">
            <v>Croda Standalone Cash</v>
          </cell>
          <cell r="E83">
            <v>-72.114200000000011</v>
          </cell>
        </row>
        <row r="84">
          <cell r="C84" t="str">
            <v>PF Net Debt</v>
          </cell>
          <cell r="E84">
            <v>3211.9150797594784</v>
          </cell>
          <cell r="I84" t="str">
            <v>Pro Forma Total Debt / Pro Forma 2010E EBITDA (1)</v>
          </cell>
          <cell r="K84">
            <v>2.000961616730534</v>
          </cell>
        </row>
        <row r="85">
          <cell r="C85" t="str">
            <v>Combined EBITDA (1)</v>
          </cell>
          <cell r="E85">
            <v>1315.3057230000002</v>
          </cell>
          <cell r="I85" t="str">
            <v>Pro Forma Net Debt / Pro Forma 2010E EBITDA (1)</v>
          </cell>
          <cell r="K85">
            <v>1.7376287286998151</v>
          </cell>
        </row>
        <row r="87">
          <cell r="I87" t="str">
            <v>Equity Issuance</v>
          </cell>
          <cell r="K87">
            <v>500</v>
          </cell>
        </row>
        <row r="88">
          <cell r="C88" t="str">
            <v>2010E Standalone</v>
          </cell>
          <cell r="I88" t="str">
            <v>Lubrizol Standalone Equity Value</v>
          </cell>
          <cell r="K88">
            <v>5261.1883312</v>
          </cell>
        </row>
        <row r="89">
          <cell r="I89" t="str">
            <v>% of Lubrizol Equity Value</v>
          </cell>
          <cell r="K89">
            <v>9.5035563930469927E-2</v>
          </cell>
        </row>
        <row r="90">
          <cell r="C90" t="str">
            <v>Lubrizol Standalone Leverage</v>
          </cell>
          <cell r="I90" t="str">
            <v>Issued Share Price at 5% discount to market</v>
          </cell>
          <cell r="K90">
            <v>71.772499999999994</v>
          </cell>
        </row>
        <row r="91">
          <cell r="C91" t="str">
            <v>Lubrizol Total Debt</v>
          </cell>
          <cell r="E91">
            <v>1390.3</v>
          </cell>
          <cell r="I91" t="str">
            <v>Number of Shares Issued (mm)</v>
          </cell>
          <cell r="K91">
            <v>6.9664565118952249</v>
          </cell>
        </row>
        <row r="92">
          <cell r="C92" t="str">
            <v>Lubrizol Net Debt</v>
          </cell>
          <cell r="E92">
            <v>399.29999999999995</v>
          </cell>
          <cell r="I92" t="str">
            <v>3 Month Average Trading Volume (mm)</v>
          </cell>
          <cell r="K92">
            <v>0.87622199999999995</v>
          </cell>
        </row>
        <row r="93">
          <cell r="C93" t="str">
            <v>Lubrizol 2010E EBITDA</v>
          </cell>
          <cell r="E93">
            <v>1093.1423953085355</v>
          </cell>
          <cell r="I93" t="str">
            <v xml:space="preserve">Number of Days Trading Volume </v>
          </cell>
          <cell r="K93">
            <v>7.9505610586075504</v>
          </cell>
        </row>
        <row r="94">
          <cell r="C94" t="str">
            <v>Lubrizol 2010E FCF</v>
          </cell>
          <cell r="E94">
            <v>189.87048210202136</v>
          </cell>
        </row>
        <row r="96">
          <cell r="C96" t="str">
            <v>Total Debt / 2010E EBITDA</v>
          </cell>
          <cell r="E96">
            <v>1.2718379654533414</v>
          </cell>
        </row>
        <row r="97">
          <cell r="C97" t="str">
            <v>Net Debt / 2010E EBITDA</v>
          </cell>
          <cell r="E97">
            <v>0.36527720607460201</v>
          </cell>
        </row>
        <row r="99">
          <cell r="C99" t="str">
            <v>Croda Standalone Leverage</v>
          </cell>
        </row>
        <row r="100">
          <cell r="C100" t="str">
            <v>Croda Total Debt</v>
          </cell>
          <cell r="E100">
            <v>627.55030999999997</v>
          </cell>
        </row>
        <row r="101">
          <cell r="C101" t="str">
            <v>Croda Net Debt</v>
          </cell>
          <cell r="E101">
            <v>555.43610999999999</v>
          </cell>
        </row>
        <row r="102">
          <cell r="C102" t="str">
            <v>Croda 2010E EBITDA</v>
          </cell>
          <cell r="E102">
            <v>274.97458</v>
          </cell>
        </row>
        <row r="103">
          <cell r="C103" t="str">
            <v>Croda 2010E FCF</v>
          </cell>
          <cell r="E103">
            <v>115.53949000000001</v>
          </cell>
        </row>
        <row r="105">
          <cell r="C105" t="str">
            <v>Total Debt / 2010E EBITDA</v>
          </cell>
          <cell r="E105">
            <v>2.2822120866590647</v>
          </cell>
        </row>
        <row r="106">
          <cell r="C106" t="str">
            <v>Net Debt / 2010E EBITDA</v>
          </cell>
          <cell r="E106">
            <v>2.0199543899657924</v>
          </cell>
        </row>
      </sheetData>
      <sheetData sheetId="37">
        <row r="1">
          <cell r="A1" t="str">
            <v>Lubrizol Corp.</v>
          </cell>
          <cell r="L1" t="str">
            <v>Preliminary Draft - Confidential</v>
          </cell>
        </row>
        <row r="2">
          <cell r="A2" t="str">
            <v>Deal Assumptions</v>
          </cell>
          <cell r="L2" t="str">
            <v>($ in millions, except per share data)</v>
          </cell>
        </row>
        <row r="4">
          <cell r="E4" t="str">
            <v>Acquiror</v>
          </cell>
          <cell r="F4" t="str">
            <v>LZ</v>
          </cell>
          <cell r="G4" t="str">
            <v>Lubrizol</v>
          </cell>
        </row>
        <row r="5">
          <cell r="E5" t="str">
            <v>Target</v>
          </cell>
          <cell r="F5" t="str">
            <v>$023352</v>
          </cell>
          <cell r="G5" t="str">
            <v>Croda</v>
          </cell>
        </row>
        <row r="6">
          <cell r="A6" t="str">
            <v>Transaction Assumptions</v>
          </cell>
          <cell r="H6" t="str">
            <v>Financing</v>
          </cell>
          <cell r="Q6" t="str">
            <v>Basic Shares Outstanding</v>
          </cell>
          <cell r="X6">
            <v>134.80000000000001</v>
          </cell>
        </row>
        <row r="7">
          <cell r="A7" t="str">
            <v>Current Croda Stock Price</v>
          </cell>
          <cell r="F7">
            <v>12.580792500000001</v>
          </cell>
          <cell r="H7" t="str">
            <v>Leverage Mix:</v>
          </cell>
          <cell r="Q7" t="str">
            <v>Dilution from Options</v>
          </cell>
          <cell r="X7">
            <v>3.2112989861011263</v>
          </cell>
        </row>
        <row r="8">
          <cell r="A8" t="str">
            <v>Premium</v>
          </cell>
          <cell r="F8">
            <v>0.3</v>
          </cell>
          <cell r="H8" t="str">
            <v>Term Loan</v>
          </cell>
          <cell r="L8">
            <v>1</v>
          </cell>
          <cell r="Q8" t="str">
            <v>Diluted Shares Outstanding</v>
          </cell>
          <cell r="X8">
            <v>138.01129898610114</v>
          </cell>
        </row>
        <row r="9">
          <cell r="A9" t="str">
            <v>Purchase Price</v>
          </cell>
          <cell r="F9">
            <v>16.355030250000002</v>
          </cell>
          <cell r="H9" t="str">
            <v>Bonds</v>
          </cell>
          <cell r="L9">
            <v>0</v>
          </cell>
        </row>
        <row r="10">
          <cell r="A10" t="str">
            <v>Shares Outstanding</v>
          </cell>
          <cell r="F10">
            <v>138.01129898610114</v>
          </cell>
          <cell r="H10" t="str">
            <v>Fees:</v>
          </cell>
          <cell r="Q10" t="str">
            <v>Purchase Price</v>
          </cell>
          <cell r="X10">
            <v>16.355030250000002</v>
          </cell>
        </row>
        <row r="11">
          <cell r="A11" t="str">
            <v>Total offer value</v>
          </cell>
          <cell r="F11">
            <v>2257.1789697594786</v>
          </cell>
          <cell r="H11" t="str">
            <v>Term Loan</v>
          </cell>
          <cell r="L11">
            <v>0</v>
          </cell>
          <cell r="Q11">
            <v>0</v>
          </cell>
        </row>
        <row r="12">
          <cell r="A12" t="str">
            <v>Plus: Croda Debt outstanding</v>
          </cell>
          <cell r="F12">
            <v>627.55030999999997</v>
          </cell>
          <cell r="H12" t="str">
            <v>Bonds</v>
          </cell>
          <cell r="L12">
            <v>0</v>
          </cell>
          <cell r="O12" t="str">
            <v xml:space="preserve"># </v>
          </cell>
          <cell r="P12" t="str">
            <v>$</v>
          </cell>
          <cell r="R12" t="str">
            <v xml:space="preserve"># </v>
          </cell>
          <cell r="S12" t="str">
            <v>$</v>
          </cell>
          <cell r="W12" t="str">
            <v>Current</v>
          </cell>
        </row>
        <row r="13">
          <cell r="A13" t="str">
            <v>Less: Croda Cash</v>
          </cell>
          <cell r="F13">
            <v>-72.114200000000011</v>
          </cell>
          <cell r="H13" t="str">
            <v>Rates:</v>
          </cell>
          <cell r="N13" t="str">
            <v>Batch 1 Option Total</v>
          </cell>
          <cell r="O13">
            <v>116</v>
          </cell>
          <cell r="P13">
            <v>117</v>
          </cell>
          <cell r="Q13" t="str">
            <v>Tranche 1</v>
          </cell>
          <cell r="R13">
            <v>0.91947699999999999</v>
          </cell>
          <cell r="S13">
            <v>6.4432470000000013</v>
          </cell>
          <cell r="W13">
            <v>0.55723875700934578</v>
          </cell>
        </row>
        <row r="14">
          <cell r="A14" t="str">
            <v>Transaction value excluding fees</v>
          </cell>
          <cell r="F14">
            <v>2812.6150797594787</v>
          </cell>
          <cell r="H14" t="str">
            <v>Term Loan</v>
          </cell>
          <cell r="L14">
            <v>7.4999999999999997E-2</v>
          </cell>
          <cell r="O14">
            <v>121</v>
          </cell>
          <cell r="P14">
            <v>122</v>
          </cell>
          <cell r="Q14" t="str">
            <v>Tranche 2</v>
          </cell>
          <cell r="R14">
            <v>1.3036639999999999</v>
          </cell>
          <cell r="S14">
            <v>5.298826</v>
          </cell>
          <cell r="W14">
            <v>0.88129310903426783</v>
          </cell>
        </row>
        <row r="15">
          <cell r="A15" t="str">
            <v>Plus: Financing fees</v>
          </cell>
          <cell r="F15">
            <v>0</v>
          </cell>
          <cell r="H15" t="str">
            <v>Bonds</v>
          </cell>
          <cell r="L15">
            <v>0</v>
          </cell>
          <cell r="O15">
            <v>126</v>
          </cell>
          <cell r="P15">
            <v>127</v>
          </cell>
          <cell r="Q15" t="str">
            <v>Tranche 3</v>
          </cell>
          <cell r="R15">
            <v>0.71893499999999999</v>
          </cell>
          <cell r="S15">
            <v>3.8408650000000004</v>
          </cell>
          <cell r="W15">
            <v>0.55009812005751257</v>
          </cell>
        </row>
        <row r="16">
          <cell r="A16" t="str">
            <v>Plus: Transaction expenses</v>
          </cell>
          <cell r="F16">
            <v>0</v>
          </cell>
          <cell r="O16">
            <v>131</v>
          </cell>
          <cell r="P16">
            <v>132</v>
          </cell>
          <cell r="Q16" t="str">
            <v>Tranche 4</v>
          </cell>
          <cell r="R16">
            <v>0.76065700000000003</v>
          </cell>
          <cell r="S16">
            <v>0</v>
          </cell>
          <cell r="W16">
            <v>0.76065700000000003</v>
          </cell>
        </row>
        <row r="17">
          <cell r="A17" t="str">
            <v>Transaction value</v>
          </cell>
          <cell r="F17">
            <v>2812.6150797594787</v>
          </cell>
          <cell r="O17">
            <v>136</v>
          </cell>
          <cell r="P17">
            <v>137</v>
          </cell>
          <cell r="Q17" t="str">
            <v>Tranche 5</v>
          </cell>
          <cell r="R17">
            <v>0.46201199999999998</v>
          </cell>
          <cell r="S17">
            <v>0</v>
          </cell>
          <cell r="W17">
            <v>0.46201199999999998</v>
          </cell>
        </row>
        <row r="18">
          <cell r="A18" t="str">
            <v>Current Lubrizol Stock Price</v>
          </cell>
          <cell r="F18">
            <v>75.55</v>
          </cell>
          <cell r="O18">
            <v>141</v>
          </cell>
          <cell r="P18">
            <v>142</v>
          </cell>
          <cell r="Q18" t="str">
            <v>Tranche 6</v>
          </cell>
          <cell r="R18">
            <v>0</v>
          </cell>
          <cell r="S18">
            <v>0</v>
          </cell>
          <cell r="W18">
            <v>0</v>
          </cell>
        </row>
        <row r="19">
          <cell r="A19" t="str">
            <v>Shares issued</v>
          </cell>
          <cell r="F19">
            <v>0</v>
          </cell>
          <cell r="R19">
            <v>4.1647449999999999</v>
          </cell>
          <cell r="W19">
            <v>3.2112989861011263</v>
          </cell>
        </row>
        <row r="21">
          <cell r="A21" t="str">
            <v>Transaction Considerations</v>
          </cell>
          <cell r="H21" t="str">
            <v>Pro Forma Ownership</v>
          </cell>
        </row>
        <row r="22">
          <cell r="A22" t="str">
            <v>Tax on incremental dollar earned</v>
          </cell>
          <cell r="F22">
            <v>0.32500000000000001</v>
          </cell>
          <cell r="H22" t="str">
            <v>Lubrizol Ownership</v>
          </cell>
          <cell r="L22">
            <v>1</v>
          </cell>
        </row>
        <row r="23">
          <cell r="A23" t="str">
            <v>Transaction expenses (% of offer value)</v>
          </cell>
          <cell r="F23">
            <v>0</v>
          </cell>
          <cell r="H23" t="str">
            <v>Croda Ownership</v>
          </cell>
          <cell r="L23">
            <v>0</v>
          </cell>
        </row>
        <row r="24">
          <cell r="A24" t="str">
            <v>Amortization period of new deferred financing (Years)</v>
          </cell>
          <cell r="F24">
            <v>10</v>
          </cell>
          <cell r="Q24" t="str">
            <v>Lubrizol's MEV</v>
          </cell>
          <cell r="S24">
            <v>5261.1883312</v>
          </cell>
        </row>
        <row r="25">
          <cell r="A25" t="str">
            <v>Annual fee amortization</v>
          </cell>
          <cell r="F25">
            <v>0</v>
          </cell>
          <cell r="H25" t="str">
            <v>Pro Forma Leverage</v>
          </cell>
        </row>
        <row r="26">
          <cell r="A26" t="str">
            <v>Excess purchase price allocated to intangibles (%)</v>
          </cell>
          <cell r="F26">
            <v>0.35</v>
          </cell>
          <cell r="H26" t="str">
            <v>Lubrizol 2009 EBITDA</v>
          </cell>
          <cell r="L26">
            <v>1030</v>
          </cell>
        </row>
        <row r="27">
          <cell r="A27" t="str">
            <v>Amortization period of intangibles (Years)</v>
          </cell>
          <cell r="F27">
            <v>0</v>
          </cell>
          <cell r="H27" t="str">
            <v>Croda 2009 EBITDA</v>
          </cell>
          <cell r="L27">
            <v>240.32841000000002</v>
          </cell>
        </row>
        <row r="28">
          <cell r="A28" t="str">
            <v>Annual intangibles amortization</v>
          </cell>
          <cell r="F28">
            <v>0</v>
          </cell>
          <cell r="H28" t="str">
            <v>Synergies</v>
          </cell>
          <cell r="L28">
            <v>44.977313000000002</v>
          </cell>
        </row>
        <row r="29">
          <cell r="A29" t="str">
            <v>% Transaction Consideration in Stock</v>
          </cell>
          <cell r="F29">
            <v>0</v>
          </cell>
          <cell r="H29" t="str">
            <v>PF 2009 EBITDA</v>
          </cell>
          <cell r="L29">
            <v>1315.3057230000002</v>
          </cell>
        </row>
        <row r="30">
          <cell r="A30" t="str">
            <v>% Transaction Consideration in Debt</v>
          </cell>
          <cell r="F30">
            <v>1</v>
          </cell>
        </row>
        <row r="31">
          <cell r="H31" t="str">
            <v>Lubrizol's SQ Debt</v>
          </cell>
          <cell r="L31">
            <v>1390.3</v>
          </cell>
        </row>
        <row r="32">
          <cell r="A32" t="str">
            <v>Other Assumptions</v>
          </cell>
          <cell r="H32" t="str">
            <v>Incremental Acquistion Debt</v>
          </cell>
          <cell r="L32">
            <v>1566.1789697594786</v>
          </cell>
        </row>
        <row r="33">
          <cell r="A33" t="str">
            <v>Interest Earned on Cash</v>
          </cell>
          <cell r="F33">
            <v>1.4999999999999999E-2</v>
          </cell>
          <cell r="H33" t="str">
            <v>Lubrizol Cash</v>
          </cell>
          <cell r="L33">
            <v>-991</v>
          </cell>
        </row>
        <row r="34">
          <cell r="A34" t="str">
            <v>Pretax Synergies</v>
          </cell>
          <cell r="F34">
            <v>44.977313000000002</v>
          </cell>
          <cell r="H34" t="str">
            <v>LZ Cash not used in transaction</v>
          </cell>
          <cell r="L34">
            <v>-300</v>
          </cell>
        </row>
        <row r="35">
          <cell r="A35" t="str">
            <v>Cost To Achieve</v>
          </cell>
          <cell r="F35">
            <v>44.977313000000002</v>
          </cell>
          <cell r="H35" t="str">
            <v>Croda Net Debt</v>
          </cell>
          <cell r="L35">
            <v>555.43610999999999</v>
          </cell>
        </row>
        <row r="36">
          <cell r="H36" t="str">
            <v xml:space="preserve">PF Net Debt </v>
          </cell>
          <cell r="L36">
            <v>3211.9150797594789</v>
          </cell>
        </row>
        <row r="37">
          <cell r="A37" t="str">
            <v>Include Cost To Achieve in Acc/Dil Calc</v>
          </cell>
          <cell r="F37" t="str">
            <v>Yes</v>
          </cell>
          <cell r="H37" t="str">
            <v>PF Net Debt / 2009 EBITDA</v>
          </cell>
          <cell r="L37">
            <v>2.4419532459979103</v>
          </cell>
        </row>
        <row r="39">
          <cell r="A39" t="str">
            <v>Sources</v>
          </cell>
          <cell r="H39" t="str">
            <v>Uses</v>
          </cell>
        </row>
        <row r="40">
          <cell r="A40" t="str">
            <v>Term loan</v>
          </cell>
          <cell r="F40">
            <v>1566.1789697594786</v>
          </cell>
          <cell r="H40" t="str">
            <v>Offer value</v>
          </cell>
          <cell r="L40">
            <v>2257.1789697594786</v>
          </cell>
        </row>
        <row r="41">
          <cell r="A41" t="str">
            <v>Bonds</v>
          </cell>
          <cell r="F41">
            <v>0</v>
          </cell>
          <cell r="H41" t="str">
            <v>Plus: Refinance of existing debt</v>
          </cell>
          <cell r="L41">
            <v>0</v>
          </cell>
        </row>
        <row r="42">
          <cell r="A42" t="str">
            <v>Stock Consideration</v>
          </cell>
          <cell r="F42">
            <v>0</v>
          </cell>
          <cell r="G42">
            <v>0</v>
          </cell>
          <cell r="H42" t="str">
            <v>Plus: Financing fees</v>
          </cell>
          <cell r="L42">
            <v>0</v>
          </cell>
          <cell r="P42" t="str">
            <v>Circ</v>
          </cell>
          <cell r="Q42">
            <v>1</v>
          </cell>
        </row>
        <row r="43">
          <cell r="A43" t="str">
            <v>Cash from balance sheet</v>
          </cell>
          <cell r="F43">
            <v>691</v>
          </cell>
          <cell r="H43" t="str">
            <v>Plus: Transaction expenses</v>
          </cell>
          <cell r="L43">
            <v>0</v>
          </cell>
        </row>
        <row r="44">
          <cell r="A44" t="str">
            <v>Total sources</v>
          </cell>
          <cell r="F44">
            <v>2257.1789697594786</v>
          </cell>
          <cell r="H44" t="str">
            <v>Total uses</v>
          </cell>
          <cell r="L44">
            <v>2257.1789697594786</v>
          </cell>
        </row>
        <row r="46">
          <cell r="A46" t="str">
            <v>Lubrizol Corp.</v>
          </cell>
          <cell r="K46" t="str">
            <v>Preliminary Draft – Confidential</v>
          </cell>
        </row>
        <row r="47">
          <cell r="A47" t="str">
            <v>Accretion/(Dilution)</v>
          </cell>
          <cell r="K47" t="str">
            <v>($ in millions)</v>
          </cell>
        </row>
        <row r="49">
          <cell r="A49" t="str">
            <v>EPS Accretion / (Dilution)</v>
          </cell>
        </row>
        <row r="50">
          <cell r="F50" t="str">
            <v>2009E</v>
          </cell>
          <cell r="G50" t="str">
            <v>2010E</v>
          </cell>
          <cell r="H50" t="str">
            <v>2011E</v>
          </cell>
        </row>
        <row r="51">
          <cell r="A51" t="str">
            <v>Lubrizol Standalone Net Income</v>
          </cell>
          <cell r="F51">
            <v>521</v>
          </cell>
          <cell r="G51">
            <v>543.18573309911494</v>
          </cell>
          <cell r="H51">
            <v>594.96644352536202</v>
          </cell>
        </row>
        <row r="52">
          <cell r="A52" t="str">
            <v>Croda Standalone Net Income</v>
          </cell>
          <cell r="F52">
            <v>107.07391</v>
          </cell>
          <cell r="G52">
            <v>129.33525</v>
          </cell>
          <cell r="H52">
            <v>151.12628000000001</v>
          </cell>
        </row>
        <row r="53">
          <cell r="F53">
            <v>0</v>
          </cell>
          <cell r="G53">
            <v>0</v>
          </cell>
          <cell r="H53">
            <v>0</v>
          </cell>
        </row>
        <row r="54">
          <cell r="A54" t="str">
            <v>Pro Forma Net Income Pre Adjustments</v>
          </cell>
          <cell r="F54">
            <v>628.07390999999996</v>
          </cell>
          <cell r="G54">
            <v>672.52098309911491</v>
          </cell>
          <cell r="H54">
            <v>746.09272352536209</v>
          </cell>
        </row>
        <row r="56">
          <cell r="A56" t="str">
            <v>% of Synergies Realized</v>
          </cell>
          <cell r="G56">
            <v>0.33333333333333331</v>
          </cell>
          <cell r="H56">
            <v>0.66666666666666663</v>
          </cell>
        </row>
        <row r="57">
          <cell r="A57" t="str">
            <v>% of Cost to Achieve Synergies</v>
          </cell>
          <cell r="G57">
            <v>1</v>
          </cell>
          <cell r="H57">
            <v>0</v>
          </cell>
        </row>
        <row r="59">
          <cell r="A59" t="str">
            <v>After-Tax Transaction Adjustments</v>
          </cell>
        </row>
        <row r="60">
          <cell r="A60" t="str">
            <v>Amortization of Intangible Write-Up</v>
          </cell>
          <cell r="G60">
            <v>0</v>
          </cell>
          <cell r="H60">
            <v>0</v>
          </cell>
        </row>
        <row r="61">
          <cell r="A61" t="str">
            <v>Amortization of Financing Fees</v>
          </cell>
          <cell r="G61">
            <v>0</v>
          </cell>
          <cell r="H61">
            <v>0</v>
          </cell>
        </row>
        <row r="62">
          <cell r="A62" t="str">
            <v>Incremental Interest on New Term Loan</v>
          </cell>
          <cell r="G62">
            <v>-79.287810344073606</v>
          </cell>
          <cell r="H62">
            <v>-79.287810344073606</v>
          </cell>
        </row>
        <row r="63">
          <cell r="A63" t="str">
            <v>Incremental Interest on New Bonds</v>
          </cell>
          <cell r="G63">
            <v>0</v>
          </cell>
          <cell r="H63">
            <v>0</v>
          </cell>
        </row>
        <row r="64">
          <cell r="A64" t="str">
            <v>Lost Interest on Cash Used in Transaction</v>
          </cell>
          <cell r="G64">
            <v>-6.9963750000000005</v>
          </cell>
          <cell r="H64">
            <v>-6.9963750000000005</v>
          </cell>
        </row>
        <row r="65">
          <cell r="A65" t="str">
            <v>After-Tax Synergies</v>
          </cell>
          <cell r="G65">
            <v>10.119895425000001</v>
          </cell>
          <cell r="H65">
            <v>20.239790850000002</v>
          </cell>
        </row>
        <row r="66">
          <cell r="A66" t="str">
            <v>After-Tax Cost to Achieve Synergies</v>
          </cell>
          <cell r="G66">
            <v>-30.359686275000005</v>
          </cell>
          <cell r="H66">
            <v>0</v>
          </cell>
        </row>
        <row r="67">
          <cell r="G67">
            <v>0</v>
          </cell>
          <cell r="H67">
            <v>0</v>
          </cell>
        </row>
        <row r="68">
          <cell r="A68" t="str">
            <v>Total After Tax Adjustments</v>
          </cell>
          <cell r="G68">
            <v>-106.52397619407361</v>
          </cell>
          <cell r="H68">
            <v>-66.0443944940736</v>
          </cell>
        </row>
        <row r="70">
          <cell r="A70" t="str">
            <v>Pro Forma Net Income Post Adjustments</v>
          </cell>
          <cell r="G70">
            <v>565.9970069050413</v>
          </cell>
          <cell r="H70">
            <v>680.04832903128852</v>
          </cell>
        </row>
        <row r="72">
          <cell r="A72" t="str">
            <v>Shares Issued</v>
          </cell>
          <cell r="G72">
            <v>0</v>
          </cell>
          <cell r="H72">
            <v>0</v>
          </cell>
        </row>
        <row r="73">
          <cell r="A73" t="str">
            <v>Lubrizol Projected Shares Outstanding</v>
          </cell>
          <cell r="G73">
            <v>70.400000000000006</v>
          </cell>
          <cell r="H73">
            <v>70.400000000000006</v>
          </cell>
        </row>
        <row r="74">
          <cell r="G74">
            <v>0</v>
          </cell>
          <cell r="H74">
            <v>0</v>
          </cell>
        </row>
        <row r="75">
          <cell r="A75" t="str">
            <v>Pro Forma Shares Outstanding</v>
          </cell>
          <cell r="G75">
            <v>70.400000000000006</v>
          </cell>
          <cell r="H75">
            <v>70.400000000000006</v>
          </cell>
        </row>
        <row r="77">
          <cell r="A77" t="str">
            <v xml:space="preserve">Pro Forma Cash EPS </v>
          </cell>
          <cell r="G77">
            <v>8.0397302117193359</v>
          </cell>
          <cell r="H77">
            <v>9.6597774010126205</v>
          </cell>
        </row>
        <row r="78">
          <cell r="A78" t="str">
            <v>Standalone Cash EPS</v>
          </cell>
          <cell r="G78">
            <v>7.7157064360669727</v>
          </cell>
          <cell r="H78">
            <v>8.4512278909852547</v>
          </cell>
        </row>
        <row r="80">
          <cell r="A80" t="str">
            <v>$ Accretion/(Dilution)</v>
          </cell>
          <cell r="G80">
            <v>0.32402377565236318</v>
          </cell>
          <cell r="H80">
            <v>1.2085495100273658</v>
          </cell>
        </row>
        <row r="81">
          <cell r="A81" t="str">
            <v>% Accretion/(Dilution)</v>
          </cell>
          <cell r="G81">
            <v>4.1995347844977368E-2</v>
          </cell>
          <cell r="H81">
            <v>0.1430028305492152</v>
          </cell>
        </row>
        <row r="83">
          <cell r="A83" t="str">
            <v>Additional Pretax Synergies to Breakeven /(Cushion)</v>
          </cell>
          <cell r="G83" t="str">
            <v xml:space="preserve">NM </v>
          </cell>
          <cell r="H83" t="str">
            <v xml:space="preserve">NM </v>
          </cell>
        </row>
        <row r="84">
          <cell r="A84" t="str">
            <v>Total Pretax Synergies to Breakeven</v>
          </cell>
          <cell r="G84" t="str">
            <v xml:space="preserve">NM </v>
          </cell>
          <cell r="H84" t="str">
            <v xml:space="preserve">NM </v>
          </cell>
        </row>
        <row r="86">
          <cell r="A86" t="str">
            <v>Pro Forma Ownership</v>
          </cell>
        </row>
        <row r="87">
          <cell r="A87" t="str">
            <v>Lubrizol Ownership</v>
          </cell>
          <cell r="H87">
            <v>1</v>
          </cell>
        </row>
        <row r="88">
          <cell r="A88" t="str">
            <v>Croda Ownership</v>
          </cell>
          <cell r="H88">
            <v>0</v>
          </cell>
          <cell r="M88" t="str">
            <v>2010E</v>
          </cell>
          <cell r="N88" t="str">
            <v>2011E</v>
          </cell>
        </row>
        <row r="90">
          <cell r="A90" t="str">
            <v>Pro Forma Leverage Statistics</v>
          </cell>
          <cell r="L90" t="str">
            <v>LZ EBITDA</v>
          </cell>
          <cell r="M90">
            <v>1093.1423953085355</v>
          </cell>
          <cell r="N90">
            <v>1173.4166304351954</v>
          </cell>
        </row>
        <row r="91">
          <cell r="A91" t="str">
            <v>Lubrizol Standalone Leverage</v>
          </cell>
          <cell r="L91" t="str">
            <v>Croda EBITDA</v>
          </cell>
          <cell r="M91">
            <v>274.97458</v>
          </cell>
          <cell r="N91">
            <v>304.29057</v>
          </cell>
        </row>
        <row r="92">
          <cell r="A92" t="str">
            <v>Lubrizol Total Debt</v>
          </cell>
          <cell r="H92">
            <v>1390.3</v>
          </cell>
          <cell r="L92" t="str">
            <v>Synergies</v>
          </cell>
          <cell r="M92">
            <v>44.977313000000002</v>
          </cell>
          <cell r="N92">
            <v>44.977313000000002</v>
          </cell>
        </row>
        <row r="93">
          <cell r="A93" t="str">
            <v>Lubrizol Net Debt</v>
          </cell>
          <cell r="H93">
            <v>399.29999999999995</v>
          </cell>
          <cell r="L93" t="str">
            <v>PF EBITDA</v>
          </cell>
          <cell r="M93">
            <v>1413.0942883085356</v>
          </cell>
          <cell r="N93">
            <v>1522.6845134351954</v>
          </cell>
        </row>
        <row r="94">
          <cell r="A94" t="str">
            <v>Lubrizol 2009E EBITDA</v>
          </cell>
          <cell r="H94">
            <v>1030</v>
          </cell>
        </row>
        <row r="96">
          <cell r="A96" t="str">
            <v>Total Debt / 2009E EBITDA</v>
          </cell>
          <cell r="H96">
            <v>1.3498058252427183</v>
          </cell>
        </row>
        <row r="97">
          <cell r="A97" t="str">
            <v>Net Debt / 2009E EBITDA</v>
          </cell>
          <cell r="H97">
            <v>0.38766990291262132</v>
          </cell>
        </row>
        <row r="99">
          <cell r="A99" t="str">
            <v>Croda Standalone Leverage</v>
          </cell>
        </row>
        <row r="100">
          <cell r="A100" t="str">
            <v>Croda Total Debt</v>
          </cell>
          <cell r="H100">
            <v>627.55030999999997</v>
          </cell>
        </row>
        <row r="101">
          <cell r="A101" t="str">
            <v>Croda Net Debt</v>
          </cell>
          <cell r="H101">
            <v>555.43610999999999</v>
          </cell>
        </row>
        <row r="102">
          <cell r="A102" t="str">
            <v>Croda 2009E EBITDA</v>
          </cell>
          <cell r="H102">
            <v>240.32841000000002</v>
          </cell>
        </row>
        <row r="104">
          <cell r="A104" t="str">
            <v>Total Debt / 2009E EBITDA</v>
          </cell>
          <cell r="H104">
            <v>2.6112198303979124</v>
          </cell>
        </row>
        <row r="105">
          <cell r="A105" t="str">
            <v>Net Debt / 2009E EBITDA</v>
          </cell>
          <cell r="H105">
            <v>2.3111545988258313</v>
          </cell>
        </row>
        <row r="107">
          <cell r="A107" t="str">
            <v>Pro Forma Combined Leverage</v>
          </cell>
        </row>
        <row r="108">
          <cell r="A108" t="str">
            <v>Combined Debt</v>
          </cell>
          <cell r="H108">
            <v>2017.8503099999998</v>
          </cell>
        </row>
        <row r="109">
          <cell r="A109" t="str">
            <v>Plus: Acquisition Debt</v>
          </cell>
          <cell r="H109">
            <v>1566.1789697594786</v>
          </cell>
        </row>
        <row r="110">
          <cell r="A110" t="str">
            <v>PF Total Debt</v>
          </cell>
          <cell r="H110">
            <v>3584.0292797594784</v>
          </cell>
        </row>
        <row r="111">
          <cell r="A111" t="str">
            <v>Lubrizol Standalone Cash</v>
          </cell>
          <cell r="H111">
            <v>-300</v>
          </cell>
        </row>
        <row r="112">
          <cell r="A112" t="str">
            <v>Croda Standalone Cash</v>
          </cell>
          <cell r="H112">
            <v>-72.114200000000011</v>
          </cell>
        </row>
        <row r="113">
          <cell r="A113" t="str">
            <v>PF Net Debt</v>
          </cell>
          <cell r="H113">
            <v>3211.9150797594784</v>
          </cell>
        </row>
        <row r="114">
          <cell r="A114" t="str">
            <v>Pro Forma Combined EBITDA (1)</v>
          </cell>
          <cell r="H114">
            <v>1315.3057230000002</v>
          </cell>
        </row>
        <row r="116">
          <cell r="A116" t="str">
            <v>Pro Forma Total Debt / Pro Forma 2009E EBITDA (1)</v>
          </cell>
          <cell r="H116">
            <v>2.7248640503022261</v>
          </cell>
        </row>
        <row r="117">
          <cell r="A117" t="str">
            <v>Pro Forma Net Debt / Pro Forma 2009E EBITDA (1)</v>
          </cell>
          <cell r="H117">
            <v>2.4419532459979103</v>
          </cell>
        </row>
        <row r="119">
          <cell r="A119" t="str">
            <v>Pro Forma Total Debt / Pro Forma 2010E EBITDA (1)</v>
          </cell>
          <cell r="H119">
            <v>2.5362987519039066</v>
          </cell>
        </row>
        <row r="120">
          <cell r="A120" t="str">
            <v>Pro Forma Net Debt / Pro Forma 2010E EBITDA (1)</v>
          </cell>
          <cell r="H120">
            <v>2.2729658638731878</v>
          </cell>
        </row>
        <row r="122">
          <cell r="A122" t="str">
            <v>Lubrizol Corp.</v>
          </cell>
          <cell r="K122" t="str">
            <v>Preliminary Draft - Confidential</v>
          </cell>
        </row>
        <row r="123">
          <cell r="A123" t="str">
            <v xml:space="preserve">FCF Accretion / Dilution </v>
          </cell>
          <cell r="K123" t="str">
            <v>($ in millions, except per share data)</v>
          </cell>
        </row>
        <row r="125">
          <cell r="A125" t="str">
            <v>FCF Accretion / (Dilution) (1)</v>
          </cell>
          <cell r="F125" t="str">
            <v>2009E</v>
          </cell>
          <cell r="G125" t="str">
            <v>2010E</v>
          </cell>
          <cell r="H125" t="str">
            <v>2011E</v>
          </cell>
        </row>
        <row r="127">
          <cell r="A127" t="str">
            <v>Lubrizol Standalone FCF</v>
          </cell>
          <cell r="F127">
            <v>727</v>
          </cell>
          <cell r="G127">
            <v>189.87048210202136</v>
          </cell>
          <cell r="H127">
            <v>122.51147117901317</v>
          </cell>
        </row>
        <row r="128">
          <cell r="A128" t="str">
            <v>Croda Standalone FCF</v>
          </cell>
          <cell r="F128">
            <v>162.41372000000001</v>
          </cell>
          <cell r="G128">
            <v>115.53949000000001</v>
          </cell>
          <cell r="H128">
            <v>136.70344</v>
          </cell>
        </row>
        <row r="129">
          <cell r="A129" t="str">
            <v>Pro Forma FCF Pre Adjustments</v>
          </cell>
          <cell r="F129">
            <v>889.41372000000001</v>
          </cell>
          <cell r="G129">
            <v>305.40997210202136</v>
          </cell>
          <cell r="H129">
            <v>259.21491117901314</v>
          </cell>
        </row>
        <row r="131">
          <cell r="A131" t="str">
            <v>% of Synergies Realized</v>
          </cell>
          <cell r="G131">
            <v>0.33333333333333331</v>
          </cell>
          <cell r="H131">
            <v>0.66666666666666663</v>
          </cell>
        </row>
        <row r="132">
          <cell r="A132" t="str">
            <v>% of Cost to Achieve Synergies</v>
          </cell>
          <cell r="G132">
            <v>0.33333333333333331</v>
          </cell>
          <cell r="H132">
            <v>0.33333333333333331</v>
          </cell>
        </row>
        <row r="134">
          <cell r="A134" t="str">
            <v>Transaction Adjustments</v>
          </cell>
        </row>
        <row r="135">
          <cell r="A135" t="str">
            <v>Less: Amortization of Intangible Write-Up</v>
          </cell>
          <cell r="G135">
            <v>0</v>
          </cell>
          <cell r="H135">
            <v>0</v>
          </cell>
        </row>
        <row r="136">
          <cell r="A136" t="str">
            <v>Less: Amortization of Financing Fees</v>
          </cell>
          <cell r="G136">
            <v>0</v>
          </cell>
          <cell r="H136">
            <v>0</v>
          </cell>
        </row>
        <row r="137">
          <cell r="A137" t="str">
            <v>Less: Incremental Interest on New Term Loan</v>
          </cell>
          <cell r="G137">
            <v>-79.287810344073606</v>
          </cell>
          <cell r="H137">
            <v>-79.287810344073606</v>
          </cell>
        </row>
        <row r="138">
          <cell r="A138" t="str">
            <v>Less: Incremental Interest on New Bonds</v>
          </cell>
          <cell r="G138">
            <v>0</v>
          </cell>
          <cell r="H138">
            <v>0</v>
          </cell>
        </row>
        <row r="139">
          <cell r="A139" t="str">
            <v>Less: Lost Interest on Cash Used in Transaction</v>
          </cell>
          <cell r="G139">
            <v>-6.9963750000000005</v>
          </cell>
          <cell r="H139">
            <v>-6.9963750000000005</v>
          </cell>
        </row>
        <row r="140">
          <cell r="A140" t="str">
            <v>Plus After-Tax Synergies</v>
          </cell>
          <cell r="G140">
            <v>10.119895425000001</v>
          </cell>
          <cell r="H140">
            <v>20.239790850000002</v>
          </cell>
        </row>
        <row r="141">
          <cell r="A141" t="str">
            <v>After-Tax Cost to Achieve Synergies</v>
          </cell>
          <cell r="G141">
            <v>-10.119895425000001</v>
          </cell>
          <cell r="H141">
            <v>-10.119895425000001</v>
          </cell>
        </row>
        <row r="142">
          <cell r="A142" t="str">
            <v>Total FCF Adjustments</v>
          </cell>
          <cell r="G142">
            <v>-86.284185344073606</v>
          </cell>
          <cell r="H142">
            <v>-76.164289919073596</v>
          </cell>
        </row>
        <row r="144">
          <cell r="A144" t="str">
            <v>Pro Forma FCF</v>
          </cell>
          <cell r="G144">
            <v>219.12578675794776</v>
          </cell>
          <cell r="H144">
            <v>183.05062125993953</v>
          </cell>
        </row>
        <row r="146">
          <cell r="A146" t="str">
            <v>Pro Forma FCF / Share</v>
          </cell>
          <cell r="G146">
            <v>3.1125821982663031</v>
          </cell>
          <cell r="H146">
            <v>2.6001508701695952</v>
          </cell>
        </row>
        <row r="147">
          <cell r="A147" t="str">
            <v>Lubrizol Standalone FCF / Share</v>
          </cell>
          <cell r="G147">
            <v>2.6970238934946211</v>
          </cell>
          <cell r="H147">
            <v>1.7402197610655279</v>
          </cell>
        </row>
        <row r="149">
          <cell r="A149" t="str">
            <v>$ FCF / Share Accretion/(Dilution)</v>
          </cell>
          <cell r="G149">
            <v>0.41555830477168199</v>
          </cell>
          <cell r="H149">
            <v>0.85993110910406734</v>
          </cell>
        </row>
        <row r="150">
          <cell r="A150" t="str">
            <v>% FCF / Share Accretion/(Dilution)</v>
          </cell>
          <cell r="G150">
            <v>0.15408032007948941</v>
          </cell>
          <cell r="H150">
            <v>0.49415087010478254</v>
          </cell>
        </row>
        <row r="152">
          <cell r="A152" t="str">
            <v>(1) FCF calculated as Cash Flow from Operations less Capex.</v>
          </cell>
          <cell r="S152" t="str">
            <v>Lubrizol Corp.</v>
          </cell>
          <cell r="BF152" t="str">
            <v>Preliminary Draft – Confidential</v>
          </cell>
        </row>
        <row r="153">
          <cell r="S153" t="str">
            <v>Accretion/(Dilution) Output</v>
          </cell>
          <cell r="BF153" t="str">
            <v>($ in millions)</v>
          </cell>
        </row>
        <row r="156">
          <cell r="S156" t="str">
            <v>2010E Cash EPS Acc / (Dil) (1)</v>
          </cell>
          <cell r="AD156" t="str">
            <v>2011E Cash EPS Acc / (Dil) (1)</v>
          </cell>
          <cell r="AO156" t="str">
            <v>2011E FCF per Share Acc / (Dil) (1)(2)</v>
          </cell>
          <cell r="AX156" t="str">
            <v>PF Net Debt / 2009E EBITDA (1) (2)</v>
          </cell>
        </row>
        <row r="157">
          <cell r="X157" t="str">
            <v>Premium</v>
          </cell>
          <cell r="AI157" t="str">
            <v>Premium</v>
          </cell>
          <cell r="AR157" t="str">
            <v>Premium</v>
          </cell>
          <cell r="BA157" t="str">
            <v>Premium</v>
          </cell>
        </row>
        <row r="158">
          <cell r="W158">
            <v>4.1995347844977368E-2</v>
          </cell>
          <cell r="X158">
            <v>0.1</v>
          </cell>
          <cell r="Y158">
            <v>0.2</v>
          </cell>
          <cell r="Z158">
            <v>0.3</v>
          </cell>
          <cell r="AA158">
            <v>0.4</v>
          </cell>
          <cell r="AB158">
            <v>0.5</v>
          </cell>
          <cell r="AH158">
            <v>0.1430028305492152</v>
          </cell>
          <cell r="AI158">
            <v>0.1</v>
          </cell>
          <cell r="AJ158">
            <v>0.2</v>
          </cell>
          <cell r="AK158">
            <v>0.3</v>
          </cell>
          <cell r="AL158">
            <v>0.4</v>
          </cell>
          <cell r="AM158">
            <v>0.5</v>
          </cell>
          <cell r="AQ158">
            <v>0.49415087010478254</v>
          </cell>
          <cell r="AR158">
            <v>0.1</v>
          </cell>
          <cell r="AS158">
            <v>0.2</v>
          </cell>
          <cell r="AT158">
            <v>0.3</v>
          </cell>
          <cell r="AU158">
            <v>0.4</v>
          </cell>
          <cell r="AV158">
            <v>0.5</v>
          </cell>
          <cell r="AZ158">
            <v>2.4419532459979103</v>
          </cell>
          <cell r="BA158">
            <v>0.1</v>
          </cell>
          <cell r="BB158">
            <v>0.2</v>
          </cell>
          <cell r="BC158">
            <v>0.3</v>
          </cell>
          <cell r="BD158">
            <v>0.4</v>
          </cell>
          <cell r="BE158">
            <v>0.5</v>
          </cell>
        </row>
        <row r="159">
          <cell r="T159" t="str">
            <v>Pretax Synergies Achieved</v>
          </cell>
          <cell r="V159">
            <v>0</v>
          </cell>
          <cell r="W159">
            <v>0</v>
          </cell>
          <cell r="X159">
            <v>4.1995347844977368E-2</v>
          </cell>
          <cell r="Y159">
            <v>4.1995347844977368E-2</v>
          </cell>
          <cell r="Z159">
            <v>4.1995347844977368E-2</v>
          </cell>
          <cell r="AA159">
            <v>4.1995347844977368E-2</v>
          </cell>
          <cell r="AB159">
            <v>4.1995347844977368E-2</v>
          </cell>
          <cell r="AE159" t="str">
            <v>Pretax Synergies Achieved</v>
          </cell>
          <cell r="AG159">
            <v>0</v>
          </cell>
          <cell r="AH159">
            <v>0</v>
          </cell>
          <cell r="AI159">
            <v>0.1430028305492152</v>
          </cell>
          <cell r="AJ159">
            <v>0.1430028305492152</v>
          </cell>
          <cell r="AK159">
            <v>0.1430028305492152</v>
          </cell>
          <cell r="AL159">
            <v>0.1430028305492152</v>
          </cell>
          <cell r="AM159">
            <v>0.1430028305492152</v>
          </cell>
          <cell r="AO159" t="str">
            <v>Pretax Synergies Achieved</v>
          </cell>
          <cell r="AP159">
            <v>0</v>
          </cell>
          <cell r="AQ159">
            <v>0</v>
          </cell>
          <cell r="AR159">
            <v>0.49415087010478254</v>
          </cell>
          <cell r="AS159">
            <v>0.49415087010478254</v>
          </cell>
          <cell r="AT159">
            <v>0.49415087010478254</v>
          </cell>
          <cell r="AU159">
            <v>0.49415087010478254</v>
          </cell>
          <cell r="AV159">
            <v>0.49415087010478254</v>
          </cell>
          <cell r="AX159" t="str">
            <v>Pretax Synergies</v>
          </cell>
          <cell r="AY159">
            <v>0</v>
          </cell>
          <cell r="AZ159">
            <v>0</v>
          </cell>
          <cell r="BA159">
            <v>2.4419532459979103</v>
          </cell>
          <cell r="BB159">
            <v>2.4419532459979103</v>
          </cell>
          <cell r="BC159">
            <v>2.4419532459979103</v>
          </cell>
          <cell r="BD159">
            <v>2.4419532459979103</v>
          </cell>
          <cell r="BE159">
            <v>2.4419532459979103</v>
          </cell>
        </row>
        <row r="160">
          <cell r="V160">
            <v>7.4962188333333337</v>
          </cell>
          <cell r="W160">
            <v>22.488656500000001</v>
          </cell>
          <cell r="X160">
            <v>4.1995347844977368E-2</v>
          </cell>
          <cell r="Y160">
            <v>4.1995347844977368E-2</v>
          </cell>
          <cell r="Z160">
            <v>4.1995347844977368E-2</v>
          </cell>
          <cell r="AA160">
            <v>4.1995347844977368E-2</v>
          </cell>
          <cell r="AB160">
            <v>4.1995347844977368E-2</v>
          </cell>
          <cell r="AG160">
            <v>14.992437666666667</v>
          </cell>
          <cell r="AH160">
            <v>22.488656500000001</v>
          </cell>
          <cell r="AI160">
            <v>0.1430028305492152</v>
          </cell>
          <cell r="AJ160">
            <v>0.1430028305492152</v>
          </cell>
          <cell r="AK160">
            <v>0.1430028305492152</v>
          </cell>
          <cell r="AL160">
            <v>0.1430028305492152</v>
          </cell>
          <cell r="AM160">
            <v>0.1430028305492152</v>
          </cell>
          <cell r="AP160">
            <v>7.4962188333333337</v>
          </cell>
          <cell r="AQ160">
            <v>22.488656500000001</v>
          </cell>
          <cell r="AR160">
            <v>0.49415087010478254</v>
          </cell>
          <cell r="AS160">
            <v>0.49415087010478254</v>
          </cell>
          <cell r="AT160">
            <v>0.49415087010478254</v>
          </cell>
          <cell r="AU160">
            <v>0.49415087010478254</v>
          </cell>
          <cell r="AV160">
            <v>0.49415087010478254</v>
          </cell>
          <cell r="AY160">
            <v>22.488656500000001</v>
          </cell>
          <cell r="AZ160">
            <v>22.488656500000001</v>
          </cell>
          <cell r="BA160">
            <v>2.4419532459979103</v>
          </cell>
          <cell r="BB160">
            <v>2.4419532459979103</v>
          </cell>
          <cell r="BC160">
            <v>2.4419532459979103</v>
          </cell>
          <cell r="BD160">
            <v>2.4419532459979103</v>
          </cell>
          <cell r="BE160">
            <v>2.4419532459979103</v>
          </cell>
        </row>
        <row r="161">
          <cell r="V161">
            <v>14.992437666666667</v>
          </cell>
          <cell r="W161">
            <v>44.977313000000002</v>
          </cell>
          <cell r="X161">
            <v>4.1995347844977368E-2</v>
          </cell>
          <cell r="Y161">
            <v>4.1995347844977368E-2</v>
          </cell>
          <cell r="Z161">
            <v>4.1995347844977368E-2</v>
          </cell>
          <cell r="AA161">
            <v>4.1995347844977368E-2</v>
          </cell>
          <cell r="AB161">
            <v>4.1995347844977368E-2</v>
          </cell>
          <cell r="AG161">
            <v>29.984875333333335</v>
          </cell>
          <cell r="AH161">
            <v>44.977313000000002</v>
          </cell>
          <cell r="AI161">
            <v>0.1430028305492152</v>
          </cell>
          <cell r="AJ161">
            <v>0.1430028305492152</v>
          </cell>
          <cell r="AK161">
            <v>0.1430028305492152</v>
          </cell>
          <cell r="AL161">
            <v>0.1430028305492152</v>
          </cell>
          <cell r="AM161">
            <v>0.1430028305492152</v>
          </cell>
          <cell r="AP161">
            <v>14.992437666666667</v>
          </cell>
          <cell r="AQ161">
            <v>44.977313000000002</v>
          </cell>
          <cell r="AR161">
            <v>0.49415087010478254</v>
          </cell>
          <cell r="AS161">
            <v>0.49415087010478254</v>
          </cell>
          <cell r="AT161">
            <v>0.49415087010478254</v>
          </cell>
          <cell r="AU161">
            <v>0.49415087010478254</v>
          </cell>
          <cell r="AV161">
            <v>0.49415087010478254</v>
          </cell>
          <cell r="AY161">
            <v>44.977313000000002</v>
          </cell>
          <cell r="AZ161">
            <v>44.977313000000002</v>
          </cell>
          <cell r="BA161">
            <v>2.4419532459979103</v>
          </cell>
          <cell r="BB161">
            <v>2.4419532459979103</v>
          </cell>
          <cell r="BC161">
            <v>2.4419532459979103</v>
          </cell>
          <cell r="BD161">
            <v>2.4419532459979103</v>
          </cell>
          <cell r="BE161">
            <v>2.4419532459979103</v>
          </cell>
        </row>
        <row r="162">
          <cell r="V162">
            <v>22.488656500000005</v>
          </cell>
          <cell r="W162">
            <v>67.465969500000014</v>
          </cell>
          <cell r="X162">
            <v>4.1995347844977368E-2</v>
          </cell>
          <cell r="Y162">
            <v>4.1995347844977368E-2</v>
          </cell>
          <cell r="Z162">
            <v>4.1995347844977368E-2</v>
          </cell>
          <cell r="AA162">
            <v>4.1995347844977368E-2</v>
          </cell>
          <cell r="AB162">
            <v>4.1995347844977368E-2</v>
          </cell>
          <cell r="AG162">
            <v>44.977313000000009</v>
          </cell>
          <cell r="AH162">
            <v>67.465969500000014</v>
          </cell>
          <cell r="AI162">
            <v>0.1430028305492152</v>
          </cell>
          <cell r="AJ162">
            <v>0.1430028305492152</v>
          </cell>
          <cell r="AK162">
            <v>0.1430028305492152</v>
          </cell>
          <cell r="AL162">
            <v>0.1430028305492152</v>
          </cell>
          <cell r="AM162">
            <v>0.1430028305492152</v>
          </cell>
          <cell r="AP162">
            <v>22.488656500000005</v>
          </cell>
          <cell r="AQ162">
            <v>67.465969500000014</v>
          </cell>
          <cell r="AR162">
            <v>0.49415087010478254</v>
          </cell>
          <cell r="AS162">
            <v>0.49415087010478254</v>
          </cell>
          <cell r="AT162">
            <v>0.49415087010478254</v>
          </cell>
          <cell r="AU162">
            <v>0.49415087010478254</v>
          </cell>
          <cell r="AV162">
            <v>0.49415087010478254</v>
          </cell>
          <cell r="AY162">
            <v>67.465969500000014</v>
          </cell>
          <cell r="AZ162">
            <v>67.465969500000014</v>
          </cell>
          <cell r="BA162">
            <v>2.4419532459979103</v>
          </cell>
          <cell r="BB162">
            <v>2.4419532459979103</v>
          </cell>
          <cell r="BC162">
            <v>2.4419532459979103</v>
          </cell>
          <cell r="BD162">
            <v>2.4419532459979103</v>
          </cell>
          <cell r="BE162">
            <v>2.4419532459979103</v>
          </cell>
        </row>
        <row r="163">
          <cell r="V163">
            <v>29.984875333333335</v>
          </cell>
          <cell r="W163">
            <v>89.954626000000005</v>
          </cell>
          <cell r="X163">
            <v>4.1995347844977368E-2</v>
          </cell>
          <cell r="Y163">
            <v>4.1995347844977368E-2</v>
          </cell>
          <cell r="Z163">
            <v>4.1995347844977368E-2</v>
          </cell>
          <cell r="AA163">
            <v>4.1995347844977368E-2</v>
          </cell>
          <cell r="AB163">
            <v>4.1995347844977368E-2</v>
          </cell>
          <cell r="AG163">
            <v>59.96975066666667</v>
          </cell>
          <cell r="AH163">
            <v>89.954626000000005</v>
          </cell>
          <cell r="AI163">
            <v>0.1430028305492152</v>
          </cell>
          <cell r="AJ163">
            <v>0.1430028305492152</v>
          </cell>
          <cell r="AK163">
            <v>0.1430028305492152</v>
          </cell>
          <cell r="AL163">
            <v>0.1430028305492152</v>
          </cell>
          <cell r="AM163">
            <v>0.1430028305492152</v>
          </cell>
          <cell r="AY163">
            <v>89.954626000000005</v>
          </cell>
          <cell r="AZ163">
            <v>89.954626000000005</v>
          </cell>
          <cell r="BA163">
            <v>2.4419532459979103</v>
          </cell>
          <cell r="BB163">
            <v>2.4419532459979103</v>
          </cell>
          <cell r="BC163">
            <v>2.4419532459979103</v>
          </cell>
          <cell r="BD163">
            <v>2.4419532459979103</v>
          </cell>
          <cell r="BE163">
            <v>2.4419532459979103</v>
          </cell>
        </row>
        <row r="165">
          <cell r="V165">
            <v>3.333333333333334E-2</v>
          </cell>
        </row>
        <row r="166">
          <cell r="T166" t="str">
            <v>2010E Cash EPS Acc / (Dil) (3)</v>
          </cell>
          <cell r="AE166" t="str">
            <v>2011E Cash EPS Acc / (Dil) (4)</v>
          </cell>
          <cell r="AO166" t="str">
            <v>2011E FCF per Share Acc / (Dil) (2)(4)</v>
          </cell>
          <cell r="AX166" t="str">
            <v>PF Net Debt / 2009E EBITDA (2)</v>
          </cell>
        </row>
        <row r="167">
          <cell r="X167" t="str">
            <v>Premium</v>
          </cell>
          <cell r="AI167" t="str">
            <v>Premium</v>
          </cell>
          <cell r="AR167" t="str">
            <v>Premium</v>
          </cell>
          <cell r="BA167" t="str">
            <v>Premium</v>
          </cell>
        </row>
        <row r="168">
          <cell r="W168">
            <v>4.1995347844977368E-2</v>
          </cell>
          <cell r="X168">
            <v>0.1</v>
          </cell>
          <cell r="Y168">
            <v>0.2</v>
          </cell>
          <cell r="Z168">
            <v>0.3</v>
          </cell>
          <cell r="AA168">
            <v>0.4</v>
          </cell>
          <cell r="AB168">
            <v>0.5</v>
          </cell>
          <cell r="AH168">
            <v>0.1430028305492152</v>
          </cell>
          <cell r="AI168">
            <v>0.1</v>
          </cell>
          <cell r="AJ168">
            <v>0.2</v>
          </cell>
          <cell r="AK168">
            <v>0.3</v>
          </cell>
          <cell r="AL168">
            <v>0.4</v>
          </cell>
          <cell r="AM168">
            <v>0.5</v>
          </cell>
          <cell r="AQ168">
            <v>0.49415087010478254</v>
          </cell>
          <cell r="AR168">
            <v>0.1</v>
          </cell>
          <cell r="AS168">
            <v>0.2</v>
          </cell>
          <cell r="AT168">
            <v>0.3</v>
          </cell>
          <cell r="AU168">
            <v>0.4</v>
          </cell>
          <cell r="AV168">
            <v>0.5</v>
          </cell>
          <cell r="AZ168">
            <v>2.4419532459979103</v>
          </cell>
          <cell r="BA168">
            <v>0.1</v>
          </cell>
          <cell r="BB168">
            <v>0.2</v>
          </cell>
          <cell r="BC168">
            <v>0.3</v>
          </cell>
          <cell r="BD168">
            <v>0.4</v>
          </cell>
          <cell r="BE168">
            <v>0.5</v>
          </cell>
        </row>
        <row r="169">
          <cell r="T169" t="str">
            <v>% Stock</v>
          </cell>
          <cell r="V169">
            <v>0</v>
          </cell>
          <cell r="W169">
            <v>0</v>
          </cell>
          <cell r="X169">
            <v>4.1995347844977368E-2</v>
          </cell>
          <cell r="Y169">
            <v>4.1995347844977368E-2</v>
          </cell>
          <cell r="Z169">
            <v>4.1995347844977368E-2</v>
          </cell>
          <cell r="AA169">
            <v>4.1995347844977368E-2</v>
          </cell>
          <cell r="AB169">
            <v>4.1995347844977368E-2</v>
          </cell>
          <cell r="AE169" t="str">
            <v>% Stock</v>
          </cell>
          <cell r="AG169">
            <v>0</v>
          </cell>
          <cell r="AH169">
            <v>0</v>
          </cell>
          <cell r="AI169">
            <v>0.1430028305492152</v>
          </cell>
          <cell r="AJ169">
            <v>0.1430028305492152</v>
          </cell>
          <cell r="AK169">
            <v>0.1430028305492152</v>
          </cell>
          <cell r="AL169">
            <v>0.1430028305492152</v>
          </cell>
          <cell r="AM169">
            <v>0.1430028305492152</v>
          </cell>
          <cell r="AO169" t="str">
            <v>% Stock</v>
          </cell>
          <cell r="AP169">
            <v>0</v>
          </cell>
          <cell r="AQ169">
            <v>0</v>
          </cell>
          <cell r="AR169">
            <v>0.49415087010478254</v>
          </cell>
          <cell r="AS169">
            <v>0.49415087010478254</v>
          </cell>
          <cell r="AT169">
            <v>0.49415087010478254</v>
          </cell>
          <cell r="AU169">
            <v>0.49415087010478254</v>
          </cell>
          <cell r="AV169">
            <v>0.49415087010478254</v>
          </cell>
          <cell r="AX169" t="str">
            <v>% Stock</v>
          </cell>
          <cell r="AY169">
            <v>0</v>
          </cell>
          <cell r="AZ169">
            <v>0</v>
          </cell>
          <cell r="BA169">
            <v>2.4419532459979103</v>
          </cell>
          <cell r="BB169">
            <v>2.4419532459979103</v>
          </cell>
          <cell r="BC169">
            <v>2.4419532459979103</v>
          </cell>
          <cell r="BD169">
            <v>2.4419532459979103</v>
          </cell>
          <cell r="BE169">
            <v>2.4419532459979103</v>
          </cell>
        </row>
        <row r="170">
          <cell r="V170">
            <v>0.25</v>
          </cell>
          <cell r="W170">
            <v>0.25</v>
          </cell>
          <cell r="X170">
            <v>4.1995347844977368E-2</v>
          </cell>
          <cell r="Y170">
            <v>4.1995347844977368E-2</v>
          </cell>
          <cell r="Z170">
            <v>4.1995347844977368E-2</v>
          </cell>
          <cell r="AA170">
            <v>4.1995347844977368E-2</v>
          </cell>
          <cell r="AB170">
            <v>4.1995347844977368E-2</v>
          </cell>
          <cell r="AG170">
            <v>0.25</v>
          </cell>
          <cell r="AH170">
            <v>0.25</v>
          </cell>
          <cell r="AI170">
            <v>0.1430028305492152</v>
          </cell>
          <cell r="AJ170">
            <v>0.1430028305492152</v>
          </cell>
          <cell r="AK170">
            <v>0.1430028305492152</v>
          </cell>
          <cell r="AL170">
            <v>0.1430028305492152</v>
          </cell>
          <cell r="AM170">
            <v>0.1430028305492152</v>
          </cell>
          <cell r="AP170">
            <v>0.25</v>
          </cell>
          <cell r="AQ170">
            <v>0.25</v>
          </cell>
          <cell r="AR170">
            <v>0.49415087010478254</v>
          </cell>
          <cell r="AS170">
            <v>0.49415087010478254</v>
          </cell>
          <cell r="AT170">
            <v>0.49415087010478254</v>
          </cell>
          <cell r="AU170">
            <v>0.49415087010478254</v>
          </cell>
          <cell r="AV170">
            <v>0.49415087010478254</v>
          </cell>
          <cell r="AY170">
            <v>0.25</v>
          </cell>
          <cell r="AZ170">
            <v>0.25</v>
          </cell>
          <cell r="BA170">
            <v>2.4419532459979103</v>
          </cell>
          <cell r="BB170">
            <v>2.4419532459979103</v>
          </cell>
          <cell r="BC170">
            <v>2.4419532459979103</v>
          </cell>
          <cell r="BD170">
            <v>2.4419532459979103</v>
          </cell>
          <cell r="BE170">
            <v>2.4419532459979103</v>
          </cell>
        </row>
        <row r="171">
          <cell r="V171">
            <v>0.5</v>
          </cell>
          <cell r="W171">
            <v>0.5</v>
          </cell>
          <cell r="X171">
            <v>4.1995347844977368E-2</v>
          </cell>
          <cell r="Y171">
            <v>4.1995347844977368E-2</v>
          </cell>
          <cell r="Z171">
            <v>4.1995347844977368E-2</v>
          </cell>
          <cell r="AA171">
            <v>4.1995347844977368E-2</v>
          </cell>
          <cell r="AB171">
            <v>4.1995347844977368E-2</v>
          </cell>
          <cell r="AG171">
            <v>0.5</v>
          </cell>
          <cell r="AH171">
            <v>0.5</v>
          </cell>
          <cell r="AI171">
            <v>0.1430028305492152</v>
          </cell>
          <cell r="AJ171">
            <v>0.1430028305492152</v>
          </cell>
          <cell r="AK171">
            <v>0.1430028305492152</v>
          </cell>
          <cell r="AL171">
            <v>0.1430028305492152</v>
          </cell>
          <cell r="AM171">
            <v>0.1430028305492152</v>
          </cell>
          <cell r="AP171">
            <v>0.5</v>
          </cell>
          <cell r="AQ171">
            <v>0.5</v>
          </cell>
          <cell r="AR171">
            <v>0.49415087010478254</v>
          </cell>
          <cell r="AS171">
            <v>0.49415087010478254</v>
          </cell>
          <cell r="AT171">
            <v>0.49415087010478254</v>
          </cell>
          <cell r="AU171">
            <v>0.49415087010478254</v>
          </cell>
          <cell r="AV171">
            <v>0.49415087010478254</v>
          </cell>
          <cell r="AY171">
            <v>0.5</v>
          </cell>
          <cell r="AZ171">
            <v>0.5</v>
          </cell>
          <cell r="BA171">
            <v>2.4419532459979103</v>
          </cell>
          <cell r="BB171">
            <v>2.4419532459979103</v>
          </cell>
          <cell r="BC171">
            <v>2.4419532459979103</v>
          </cell>
          <cell r="BD171">
            <v>2.4419532459979103</v>
          </cell>
          <cell r="BE171">
            <v>2.4419532459979103</v>
          </cell>
        </row>
        <row r="172">
          <cell r="V172">
            <v>0.75</v>
          </cell>
          <cell r="W172">
            <v>0.75</v>
          </cell>
          <cell r="X172">
            <v>4.1995347844977368E-2</v>
          </cell>
          <cell r="Y172">
            <v>4.1995347844977368E-2</v>
          </cell>
          <cell r="Z172">
            <v>4.1995347844977368E-2</v>
          </cell>
          <cell r="AA172">
            <v>4.1995347844977368E-2</v>
          </cell>
          <cell r="AB172">
            <v>4.1995347844977368E-2</v>
          </cell>
          <cell r="AG172">
            <v>0.75</v>
          </cell>
          <cell r="AH172">
            <v>0.75</v>
          </cell>
          <cell r="AI172">
            <v>0.1430028305492152</v>
          </cell>
          <cell r="AJ172">
            <v>0.1430028305492152</v>
          </cell>
          <cell r="AK172">
            <v>0.1430028305492152</v>
          </cell>
          <cell r="AL172">
            <v>0.1430028305492152</v>
          </cell>
          <cell r="AM172">
            <v>0.1430028305492152</v>
          </cell>
          <cell r="AP172">
            <v>0.75</v>
          </cell>
          <cell r="AQ172">
            <v>0.75</v>
          </cell>
          <cell r="AR172">
            <v>0.49415087010478254</v>
          </cell>
          <cell r="AS172">
            <v>0.49415087010478254</v>
          </cell>
          <cell r="AT172">
            <v>0.49415087010478254</v>
          </cell>
          <cell r="AU172">
            <v>0.49415087010478254</v>
          </cell>
          <cell r="AV172">
            <v>0.49415087010478254</v>
          </cell>
          <cell r="AY172">
            <v>0.75</v>
          </cell>
          <cell r="AZ172">
            <v>0.75</v>
          </cell>
          <cell r="BA172">
            <v>2.4419532459979103</v>
          </cell>
          <cell r="BB172">
            <v>2.4419532459979103</v>
          </cell>
          <cell r="BC172">
            <v>2.4419532459979103</v>
          </cell>
          <cell r="BD172">
            <v>2.4419532459979103</v>
          </cell>
          <cell r="BE172">
            <v>2.4419532459979103</v>
          </cell>
        </row>
        <row r="173">
          <cell r="V173">
            <v>1</v>
          </cell>
          <cell r="W173">
            <v>1</v>
          </cell>
          <cell r="X173">
            <v>4.1995347844977368E-2</v>
          </cell>
          <cell r="Y173">
            <v>4.1995347844977368E-2</v>
          </cell>
          <cell r="Z173">
            <v>4.1995347844977368E-2</v>
          </cell>
          <cell r="AA173">
            <v>4.1995347844977368E-2</v>
          </cell>
          <cell r="AB173">
            <v>4.1995347844977368E-2</v>
          </cell>
          <cell r="AG173">
            <v>1</v>
          </cell>
          <cell r="AH173">
            <v>1</v>
          </cell>
          <cell r="AI173">
            <v>0.1430028305492152</v>
          </cell>
          <cell r="AJ173">
            <v>0.1430028305492152</v>
          </cell>
          <cell r="AK173">
            <v>0.1430028305492152</v>
          </cell>
          <cell r="AL173">
            <v>0.1430028305492152</v>
          </cell>
          <cell r="AM173">
            <v>0.1430028305492152</v>
          </cell>
          <cell r="AP173">
            <v>1</v>
          </cell>
          <cell r="AQ173">
            <v>1</v>
          </cell>
          <cell r="AR173">
            <v>0.49415087010478254</v>
          </cell>
          <cell r="AS173">
            <v>0.49415087010478254</v>
          </cell>
          <cell r="AT173">
            <v>0.49415087010478254</v>
          </cell>
          <cell r="AU173">
            <v>0.49415087010478254</v>
          </cell>
          <cell r="AV173">
            <v>0.49415087010478254</v>
          </cell>
          <cell r="AY173">
            <v>1</v>
          </cell>
          <cell r="AZ173">
            <v>1</v>
          </cell>
          <cell r="BA173">
            <v>2.4419532459979103</v>
          </cell>
          <cell r="BB173">
            <v>2.4419532459979103</v>
          </cell>
          <cell r="BC173">
            <v>2.4419532459979103</v>
          </cell>
          <cell r="BD173">
            <v>2.4419532459979103</v>
          </cell>
          <cell r="BE173">
            <v>2.4419532459979103</v>
          </cell>
        </row>
        <row r="175">
          <cell r="AO175" t="str">
            <v>Pro Forma Lubrizol Ownership</v>
          </cell>
          <cell r="AX175" t="str">
            <v>Equity Issued</v>
          </cell>
        </row>
        <row r="176">
          <cell r="AR176" t="str">
            <v>Premium</v>
          </cell>
          <cell r="BA176" t="str">
            <v>Premium</v>
          </cell>
        </row>
        <row r="177">
          <cell r="AQ177">
            <v>1</v>
          </cell>
          <cell r="AR177">
            <v>0.1</v>
          </cell>
          <cell r="AS177">
            <v>0.2</v>
          </cell>
          <cell r="AT177">
            <v>0.3</v>
          </cell>
          <cell r="AU177">
            <v>0.4</v>
          </cell>
          <cell r="AV177">
            <v>0.5</v>
          </cell>
          <cell r="AZ177">
            <v>0</v>
          </cell>
          <cell r="BA177">
            <v>0.1</v>
          </cell>
          <cell r="BB177">
            <v>0.2</v>
          </cell>
          <cell r="BC177">
            <v>0.3</v>
          </cell>
          <cell r="BD177">
            <v>0.4</v>
          </cell>
          <cell r="BE177">
            <v>0.5</v>
          </cell>
        </row>
        <row r="178">
          <cell r="AO178" t="str">
            <v>% Stock</v>
          </cell>
          <cell r="AP178">
            <v>0</v>
          </cell>
          <cell r="AQ178">
            <v>0</v>
          </cell>
          <cell r="AR178">
            <v>1</v>
          </cell>
          <cell r="AS178">
            <v>1</v>
          </cell>
          <cell r="AT178">
            <v>1</v>
          </cell>
          <cell r="AU178">
            <v>1</v>
          </cell>
          <cell r="AV178">
            <v>1</v>
          </cell>
          <cell r="AX178" t="str">
            <v>% Stock</v>
          </cell>
          <cell r="AY178">
            <v>0</v>
          </cell>
          <cell r="AZ178">
            <v>0</v>
          </cell>
          <cell r="BA178">
            <v>0</v>
          </cell>
          <cell r="BB178">
            <v>0</v>
          </cell>
          <cell r="BC178">
            <v>0</v>
          </cell>
          <cell r="BD178">
            <v>0</v>
          </cell>
          <cell r="BE178">
            <v>0</v>
          </cell>
        </row>
        <row r="179">
          <cell r="AP179">
            <v>0.25</v>
          </cell>
          <cell r="AQ179">
            <v>0.25</v>
          </cell>
          <cell r="AR179">
            <v>0.91689182671862623</v>
          </cell>
          <cell r="AS179">
            <v>0.90996060982419125</v>
          </cell>
          <cell r="AT179">
            <v>0.9031333993581947</v>
          </cell>
          <cell r="AU179">
            <v>0.89640787174992265</v>
          </cell>
          <cell r="AV179">
            <v>0.8897817721304716</v>
          </cell>
          <cell r="AY179">
            <v>0.25</v>
          </cell>
          <cell r="AZ179">
            <v>0.25</v>
          </cell>
          <cell r="BA179">
            <v>476.88041135684909</v>
          </cell>
          <cell r="BB179">
            <v>520.58757689835932</v>
          </cell>
          <cell r="BC179">
            <v>564.29474243986965</v>
          </cell>
          <cell r="BD179">
            <v>608.00190798137999</v>
          </cell>
          <cell r="BE179">
            <v>651.70907352289032</v>
          </cell>
        </row>
        <row r="180">
          <cell r="AP180">
            <v>0.5</v>
          </cell>
          <cell r="AQ180">
            <v>0.5</v>
          </cell>
          <cell r="AR180">
            <v>0.8465376306235598</v>
          </cell>
          <cell r="AS180">
            <v>0.83479607987141335</v>
          </cell>
          <cell r="AT180">
            <v>0.82337578592487703</v>
          </cell>
          <cell r="AU180">
            <v>0.81226374201429041</v>
          </cell>
          <cell r="AV180">
            <v>0.80144763416281961</v>
          </cell>
          <cell r="AY180">
            <v>0.5</v>
          </cell>
          <cell r="AZ180">
            <v>0.5</v>
          </cell>
          <cell r="BA180">
            <v>953.76082271369819</v>
          </cell>
          <cell r="BB180">
            <v>1041.1751537967186</v>
          </cell>
          <cell r="BC180">
            <v>1128.5894848797393</v>
          </cell>
          <cell r="BD180">
            <v>1216.00381596276</v>
          </cell>
          <cell r="BE180">
            <v>1303.4181470457806</v>
          </cell>
        </row>
        <row r="181">
          <cell r="AP181">
            <v>0.75</v>
          </cell>
          <cell r="AQ181">
            <v>0.75</v>
          </cell>
          <cell r="AR181">
            <v>0.78621074847821426</v>
          </cell>
          <cell r="AS181">
            <v>0.77110157811079216</v>
          </cell>
          <cell r="AT181">
            <v>0.75656218524127794</v>
          </cell>
          <cell r="AU181">
            <v>0.74256093626400577</v>
          </cell>
          <cell r="AV181">
            <v>0.72906849672205887</v>
          </cell>
          <cell r="AY181">
            <v>0.75</v>
          </cell>
          <cell r="AZ181">
            <v>0.75</v>
          </cell>
          <cell r="BA181">
            <v>1430.6412340705474</v>
          </cell>
          <cell r="BB181">
            <v>1561.7627306950781</v>
          </cell>
          <cell r="BC181">
            <v>1692.884227319609</v>
          </cell>
          <cell r="BD181">
            <v>1824.0057239441398</v>
          </cell>
          <cell r="BE181">
            <v>1955.127220568671</v>
          </cell>
        </row>
        <row r="182">
          <cell r="AP182">
            <v>1</v>
          </cell>
          <cell r="AQ182">
            <v>1</v>
          </cell>
          <cell r="AR182">
            <v>0.7339100547174302</v>
          </cell>
          <cell r="AS182">
            <v>0.71643775432826307</v>
          </cell>
          <cell r="AT182">
            <v>0.69977803964546637</v>
          </cell>
          <cell r="AU182">
            <v>0.68387551239011124</v>
          </cell>
          <cell r="AV182">
            <v>0.66867969811482886</v>
          </cell>
          <cell r="AY182">
            <v>1</v>
          </cell>
          <cell r="AZ182">
            <v>1</v>
          </cell>
          <cell r="BA182">
            <v>1907.5216454273964</v>
          </cell>
          <cell r="BB182">
            <v>2082.3503075934373</v>
          </cell>
          <cell r="BC182">
            <v>2257.1789697594786</v>
          </cell>
          <cell r="BD182">
            <v>2432.0076319255199</v>
          </cell>
          <cell r="BE182">
            <v>2606.8362940915613</v>
          </cell>
        </row>
        <row r="191">
          <cell r="BE191">
            <v>0</v>
          </cell>
        </row>
      </sheetData>
      <sheetData sheetId="38">
        <row r="1">
          <cell r="A1" t="str">
            <v>Lubrizol Corp.</v>
          </cell>
          <cell r="I1" t="str">
            <v>Preliminary Draft - Confidential</v>
          </cell>
        </row>
        <row r="2">
          <cell r="A2" t="str">
            <v>AccDil Assumptions</v>
          </cell>
          <cell r="I2" t="str">
            <v>($ in millions, except per share data)</v>
          </cell>
        </row>
        <row r="4">
          <cell r="B4" t="str">
            <v>General Assumptions</v>
          </cell>
        </row>
        <row r="6">
          <cell r="B6" t="str">
            <v>Transaction Date</v>
          </cell>
          <cell r="C6">
            <v>40359</v>
          </cell>
        </row>
        <row r="7">
          <cell r="B7" t="str">
            <v>Tax Rate</v>
          </cell>
          <cell r="C7">
            <v>0.32500000000000001</v>
          </cell>
        </row>
        <row r="8">
          <cell r="B8" t="str">
            <v>Lubrizol Share Price</v>
          </cell>
          <cell r="C8">
            <v>75.55</v>
          </cell>
        </row>
        <row r="9">
          <cell r="B9" t="str">
            <v>Croda Share Price</v>
          </cell>
          <cell r="C9">
            <v>12.580792500000001</v>
          </cell>
        </row>
        <row r="10">
          <cell r="B10" t="str">
            <v>Lubrizol Shares Outstanding</v>
          </cell>
          <cell r="C10">
            <v>70.400000000000006</v>
          </cell>
        </row>
        <row r="11">
          <cell r="B11" t="str">
            <v>Croda Shares Outstanding</v>
          </cell>
          <cell r="C11">
            <v>138.01129898610114</v>
          </cell>
        </row>
        <row r="14">
          <cell r="B14" t="str">
            <v>Purchase Price</v>
          </cell>
        </row>
        <row r="16">
          <cell r="B16" t="str">
            <v>Croda Share Price</v>
          </cell>
          <cell r="C16">
            <v>12.580792500000001</v>
          </cell>
        </row>
        <row r="17">
          <cell r="B17" t="str">
            <v>Premium</v>
          </cell>
          <cell r="C17">
            <v>0.3</v>
          </cell>
        </row>
        <row r="18">
          <cell r="B18" t="str">
            <v>Purchase Price Per Share</v>
          </cell>
          <cell r="C18">
            <v>16.355030250000002</v>
          </cell>
        </row>
        <row r="19">
          <cell r="B19" t="str">
            <v>Croda Shares Outstanding</v>
          </cell>
          <cell r="C19">
            <v>138.01129898610114</v>
          </cell>
        </row>
        <row r="20">
          <cell r="B20" t="str">
            <v>Croda Equity Value</v>
          </cell>
          <cell r="C20">
            <v>2257.1789697594786</v>
          </cell>
        </row>
        <row r="21">
          <cell r="B21" t="str">
            <v>Croda Net Debt</v>
          </cell>
          <cell r="C21">
            <v>555.43610999999999</v>
          </cell>
        </row>
        <row r="22">
          <cell r="B22" t="str">
            <v>Croda Enterprise Value</v>
          </cell>
          <cell r="C22">
            <v>2812.6150797594787</v>
          </cell>
        </row>
        <row r="25">
          <cell r="B25" t="str">
            <v>Financing Assumptions</v>
          </cell>
        </row>
        <row r="27">
          <cell r="B27" t="str">
            <v>Interest Earned on Cash</v>
          </cell>
          <cell r="C27">
            <v>1.4999999999999999E-2</v>
          </cell>
        </row>
        <row r="28">
          <cell r="B28" t="str">
            <v>Cost of New Debt</v>
          </cell>
          <cell r="C28">
            <v>7.4999999999999997E-2</v>
          </cell>
        </row>
        <row r="29">
          <cell r="B29" t="str">
            <v>Lubrizol Cash (9/30/09)</v>
          </cell>
          <cell r="C29">
            <v>991</v>
          </cell>
        </row>
        <row r="30">
          <cell r="B30" t="str">
            <v>Lubrizol Minimum Cash</v>
          </cell>
          <cell r="C30">
            <v>300</v>
          </cell>
        </row>
        <row r="31">
          <cell r="B31" t="str">
            <v>Lubrizol Cash Used in Transaction</v>
          </cell>
          <cell r="C31">
            <v>691</v>
          </cell>
        </row>
        <row r="32">
          <cell r="B32" t="str">
            <v>New Borrowing</v>
          </cell>
          <cell r="C32">
            <v>1566.1789697594786</v>
          </cell>
        </row>
        <row r="34">
          <cell r="B34" t="str">
            <v>Synergy Assumptions</v>
          </cell>
        </row>
        <row r="36">
          <cell r="B36" t="str">
            <v>Croda 2010E SG&amp;A</v>
          </cell>
          <cell r="C36">
            <v>449.77312999999998</v>
          </cell>
        </row>
        <row r="37">
          <cell r="B37" t="str">
            <v>Synergies as a % of SG&amp;A</v>
          </cell>
          <cell r="C37">
            <v>0.1</v>
          </cell>
        </row>
        <row r="38">
          <cell r="B38" t="str">
            <v>Run Rate Pre-Tax Synergies</v>
          </cell>
          <cell r="C38">
            <v>44.977313000000002</v>
          </cell>
        </row>
        <row r="39">
          <cell r="B39" t="str">
            <v>Synergies Realized in 2010 - 33.3%</v>
          </cell>
          <cell r="C39">
            <v>14.992437666666667</v>
          </cell>
        </row>
        <row r="40">
          <cell r="B40" t="str">
            <v>Synergies Realized in 2011 - 66.7%</v>
          </cell>
          <cell r="C40">
            <v>29.984875333333335</v>
          </cell>
        </row>
        <row r="41">
          <cell r="B41" t="str">
            <v>One-Time Cost to Achieve Synergies in 2010</v>
          </cell>
          <cell r="C41">
            <v>44.977313000000002</v>
          </cell>
        </row>
      </sheetData>
      <sheetData sheetId="39">
        <row r="1">
          <cell r="A1" t="str">
            <v>Lubrizol Corp.</v>
          </cell>
          <cell r="I1" t="str">
            <v>Preliminary Draft - Confidential</v>
          </cell>
        </row>
        <row r="2">
          <cell r="A2" t="str">
            <v>AccDil Assumptions</v>
          </cell>
          <cell r="I2" t="str">
            <v>($ in millions, except per share data)</v>
          </cell>
        </row>
        <row r="7">
          <cell r="C7" t="str">
            <v>Assumptions</v>
          </cell>
        </row>
        <row r="9">
          <cell r="C9" t="str">
            <v>Lubrizol Share Price</v>
          </cell>
          <cell r="D9">
            <v>75.55</v>
          </cell>
          <cell r="F9" t="str">
            <v>Cost of New Debt</v>
          </cell>
          <cell r="G9">
            <v>7.4999999999999997E-2</v>
          </cell>
        </row>
        <row r="10">
          <cell r="C10" t="str">
            <v>Croda Share Price</v>
          </cell>
          <cell r="D10">
            <v>12.580792500000001</v>
          </cell>
          <cell r="F10" t="str">
            <v>Synergy Assumption</v>
          </cell>
          <cell r="G10">
            <v>44.977313000000002</v>
          </cell>
        </row>
        <row r="11">
          <cell r="C11" t="str">
            <v>Premium</v>
          </cell>
          <cell r="D11">
            <v>0.3</v>
          </cell>
          <cell r="F11" t="str">
            <v>Cost to Achieve Synergies</v>
          </cell>
          <cell r="G11">
            <v>44.977313000000002</v>
          </cell>
        </row>
        <row r="12">
          <cell r="C12" t="str">
            <v>Purchase Price</v>
          </cell>
          <cell r="D12">
            <v>16.355030250000002</v>
          </cell>
          <cell r="F12" t="str">
            <v>LZ Cash as of 9/30/09</v>
          </cell>
          <cell r="G12">
            <v>991</v>
          </cell>
        </row>
        <row r="13">
          <cell r="C13" t="str">
            <v>Shares</v>
          </cell>
          <cell r="D13">
            <v>138.01129898610114</v>
          </cell>
          <cell r="F13" t="str">
            <v>LZ Cash Floor</v>
          </cell>
          <cell r="G13">
            <v>300</v>
          </cell>
        </row>
        <row r="14">
          <cell r="C14" t="str">
            <v>Offer Value</v>
          </cell>
          <cell r="D14">
            <v>2257.1789697594786</v>
          </cell>
          <cell r="F14" t="str">
            <v>LZ Cash Used in Deal</v>
          </cell>
          <cell r="G14">
            <v>691</v>
          </cell>
        </row>
      </sheetData>
      <sheetData sheetId="40">
        <row r="1">
          <cell r="D1" t="str">
            <v>Lubrizol Corp.</v>
          </cell>
          <cell r="N1" t="str">
            <v>Preliminary Draft - Confidential</v>
          </cell>
        </row>
        <row r="2">
          <cell r="D2" t="str">
            <v>Transaction Overview</v>
          </cell>
          <cell r="N2" t="str">
            <v>($ in millions, except per share data)</v>
          </cell>
        </row>
        <row r="4">
          <cell r="D4" t="str">
            <v>Acquiror</v>
          </cell>
          <cell r="E4" t="str">
            <v>LZ</v>
          </cell>
          <cell r="F4" t="str">
            <v>Lubrizol</v>
          </cell>
        </row>
        <row r="5">
          <cell r="D5" t="str">
            <v>Target</v>
          </cell>
          <cell r="E5" t="str">
            <v>$023352</v>
          </cell>
          <cell r="F5" t="str">
            <v>Croda</v>
          </cell>
        </row>
        <row r="7">
          <cell r="D7" t="str">
            <v>Lubrizol Standalone Statistics</v>
          </cell>
          <cell r="E7">
            <v>0</v>
          </cell>
          <cell r="G7" t="str">
            <v>Transaction Overview</v>
          </cell>
          <cell r="K7" t="str">
            <v>Pro Forma Analysis</v>
          </cell>
        </row>
        <row r="8">
          <cell r="A8" t="str">
            <v>Close</v>
          </cell>
          <cell r="B8">
            <v>14</v>
          </cell>
          <cell r="D8" t="str">
            <v>2010 EBITDA</v>
          </cell>
          <cell r="E8">
            <v>1093.1423953085355</v>
          </cell>
          <cell r="G8" t="str">
            <v>Croda Stock Price</v>
          </cell>
          <cell r="H8">
            <v>12.580792500000001</v>
          </cell>
          <cell r="K8" t="str">
            <v>Lubrizol 2010 EBITDAR</v>
          </cell>
          <cell r="N8">
            <v>1093.1423953085355</v>
          </cell>
        </row>
        <row r="9">
          <cell r="D9" t="str">
            <v>2010 Capex</v>
          </cell>
          <cell r="E9">
            <v>140</v>
          </cell>
          <cell r="G9" t="str">
            <v>Premium</v>
          </cell>
          <cell r="H9">
            <v>0.3</v>
          </cell>
          <cell r="K9" t="str">
            <v>Croda 2010 EBITDA</v>
          </cell>
          <cell r="N9">
            <v>274.97458</v>
          </cell>
        </row>
        <row r="10">
          <cell r="D10" t="str">
            <v>2010 Interest Expense</v>
          </cell>
          <cell r="E10">
            <v>95.9</v>
          </cell>
          <cell r="G10" t="str">
            <v>Purchase Price</v>
          </cell>
          <cell r="H10">
            <v>16.355030250000002</v>
          </cell>
          <cell r="K10" t="str">
            <v>Pre-tax Synergies</v>
          </cell>
          <cell r="N10">
            <v>44.977313000000002</v>
          </cell>
        </row>
        <row r="11">
          <cell r="A11" t="str">
            <v>Bshares</v>
          </cell>
          <cell r="B11">
            <v>110</v>
          </cell>
          <cell r="G11" t="str">
            <v>Shares</v>
          </cell>
          <cell r="H11">
            <v>138.01129898610114</v>
          </cell>
          <cell r="K11" t="str">
            <v>PF 2010 EBITDAR</v>
          </cell>
          <cell r="N11">
            <v>1413.0942883085356</v>
          </cell>
        </row>
        <row r="12">
          <cell r="A12" t="str">
            <v>MEV</v>
          </cell>
          <cell r="B12">
            <v>493</v>
          </cell>
          <cell r="D12" t="str">
            <v>Market Equity Value</v>
          </cell>
          <cell r="E12">
            <v>5261.1883312</v>
          </cell>
          <cell r="G12" t="str">
            <v>Offer Value</v>
          </cell>
          <cell r="H12">
            <v>2257.1789697594786</v>
          </cell>
          <cell r="U12" t="str">
            <v>Basic Shares Outstanding</v>
          </cell>
          <cell r="X12">
            <v>134.80000000000001</v>
          </cell>
        </row>
        <row r="13">
          <cell r="G13" t="str">
            <v>Plus: Croda Debt</v>
          </cell>
          <cell r="H13">
            <v>627.55030999999997</v>
          </cell>
          <cell r="K13" t="str">
            <v>Lubrizol 2010 Capex</v>
          </cell>
          <cell r="N13">
            <v>140</v>
          </cell>
          <cell r="U13" t="str">
            <v>Dilution from Options</v>
          </cell>
          <cell r="X13">
            <v>3.2112989861011263</v>
          </cell>
        </row>
        <row r="14">
          <cell r="A14" t="str">
            <v>DEBT</v>
          </cell>
          <cell r="B14">
            <v>498</v>
          </cell>
          <cell r="D14" t="str">
            <v>Debt</v>
          </cell>
          <cell r="E14">
            <v>1390.3</v>
          </cell>
          <cell r="G14" t="str">
            <v>Less: Croda Cash</v>
          </cell>
          <cell r="H14">
            <v>-72.114200000000011</v>
          </cell>
          <cell r="K14" t="str">
            <v>Croda 2010 Capex</v>
          </cell>
          <cell r="N14">
            <v>62.708000000000006</v>
          </cell>
          <cell r="U14" t="str">
            <v>Diluted Shares Outstanding</v>
          </cell>
          <cell r="X14">
            <v>138.01129898610114</v>
          </cell>
        </row>
        <row r="15">
          <cell r="A15" t="str">
            <v>BV</v>
          </cell>
          <cell r="B15">
            <v>446</v>
          </cell>
          <cell r="D15" t="str">
            <v>Book Equity</v>
          </cell>
          <cell r="E15">
            <v>2061.6999999999998</v>
          </cell>
          <cell r="G15" t="str">
            <v>Plus: Croda Minority Interest</v>
          </cell>
          <cell r="H15">
            <v>2.1947800000000002</v>
          </cell>
          <cell r="K15" t="str">
            <v>PF Capex</v>
          </cell>
          <cell r="N15">
            <v>202.708</v>
          </cell>
        </row>
        <row r="16">
          <cell r="G16" t="str">
            <v>Total Purchase Price</v>
          </cell>
          <cell r="H16">
            <v>2814.8098597594785</v>
          </cell>
          <cell r="V16" t="str">
            <v xml:space="preserve"># </v>
          </cell>
          <cell r="W16" t="str">
            <v>$</v>
          </cell>
          <cell r="X16" t="str">
            <v>Current</v>
          </cell>
        </row>
        <row r="17">
          <cell r="A17" t="str">
            <v>CASH</v>
          </cell>
          <cell r="B17">
            <v>503</v>
          </cell>
          <cell r="D17" t="str">
            <v>Cash</v>
          </cell>
          <cell r="E17">
            <v>991</v>
          </cell>
          <cell r="K17" t="str">
            <v>Pro Forma Capitalization</v>
          </cell>
          <cell r="U17" t="str">
            <v>Tranche 1</v>
          </cell>
          <cell r="V17">
            <v>0.91947699999999999</v>
          </cell>
          <cell r="W17">
            <v>6.4432470000000013</v>
          </cell>
          <cell r="X17">
            <v>0.55723875700934578</v>
          </cell>
        </row>
        <row r="18">
          <cell r="D18" t="str">
            <v>Core Cash</v>
          </cell>
          <cell r="E18">
            <v>300</v>
          </cell>
          <cell r="G18" t="str">
            <v>Consideration</v>
          </cell>
          <cell r="K18" t="str">
            <v>Lubrizol Standalone</v>
          </cell>
          <cell r="N18">
            <v>1390.3</v>
          </cell>
          <cell r="P18" t="str">
            <v>PF Debt</v>
          </cell>
          <cell r="S18">
            <v>3584.0292797594784</v>
          </cell>
          <cell r="U18" t="str">
            <v>Tranche 2</v>
          </cell>
          <cell r="V18">
            <v>1.3036639999999999</v>
          </cell>
          <cell r="W18">
            <v>5.298826</v>
          </cell>
          <cell r="X18">
            <v>0.88129310903426783</v>
          </cell>
        </row>
        <row r="19">
          <cell r="D19" t="str">
            <v>Cash Available</v>
          </cell>
          <cell r="E19">
            <v>691</v>
          </cell>
          <cell r="G19" t="str">
            <v>Cash</v>
          </cell>
          <cell r="H19">
            <v>1</v>
          </cell>
          <cell r="K19" t="str">
            <v>Croda Standalone</v>
          </cell>
          <cell r="N19">
            <v>627.55030999999997</v>
          </cell>
          <cell r="P19" t="str">
            <v>Lubrizol Standalone Cash</v>
          </cell>
          <cell r="S19">
            <v>-300</v>
          </cell>
          <cell r="U19" t="str">
            <v>Tranche 3</v>
          </cell>
          <cell r="V19">
            <v>0.71893499999999999</v>
          </cell>
          <cell r="W19">
            <v>3.8408650000000004</v>
          </cell>
          <cell r="X19">
            <v>0.55009812005751257</v>
          </cell>
        </row>
        <row r="20">
          <cell r="G20" t="str">
            <v>Stock</v>
          </cell>
          <cell r="H20">
            <v>0</v>
          </cell>
          <cell r="K20" t="str">
            <v>New Debt</v>
          </cell>
          <cell r="N20">
            <v>1566.1789697594786</v>
          </cell>
          <cell r="P20" t="str">
            <v>Croda Standalone Cash</v>
          </cell>
          <cell r="S20">
            <v>-72.114200000000011</v>
          </cell>
          <cell r="U20" t="str">
            <v>Tranche 4</v>
          </cell>
          <cell r="V20">
            <v>0.76065700000000003</v>
          </cell>
          <cell r="W20">
            <v>0</v>
          </cell>
          <cell r="X20">
            <v>0.76065700000000003</v>
          </cell>
        </row>
        <row r="21">
          <cell r="D21" t="str">
            <v>Lubrizol Standalone Leverage Statistics</v>
          </cell>
          <cell r="K21" t="str">
            <v>PF Debt</v>
          </cell>
          <cell r="N21">
            <v>3584.0292797594784</v>
          </cell>
          <cell r="P21" t="str">
            <v>PF Net Debt</v>
          </cell>
          <cell r="S21">
            <v>3211.9150797594784</v>
          </cell>
          <cell r="U21" t="str">
            <v>Tranche 5</v>
          </cell>
          <cell r="V21">
            <v>0.46201199999999998</v>
          </cell>
          <cell r="W21">
            <v>0</v>
          </cell>
          <cell r="X21">
            <v>0.46201199999999998</v>
          </cell>
        </row>
        <row r="22">
          <cell r="D22" t="str">
            <v>Debt / EBITDA</v>
          </cell>
          <cell r="E22">
            <v>1.2718379654533414</v>
          </cell>
          <cell r="G22" t="str">
            <v>Cash</v>
          </cell>
          <cell r="H22">
            <v>2257.1789697594786</v>
          </cell>
          <cell r="U22" t="str">
            <v>Tranche 6</v>
          </cell>
          <cell r="V22">
            <v>0</v>
          </cell>
          <cell r="W22">
            <v>0</v>
          </cell>
          <cell r="X22">
            <v>0</v>
          </cell>
        </row>
        <row r="23">
          <cell r="D23" t="str">
            <v>Debt / Book Capitalization</v>
          </cell>
          <cell r="E23">
            <v>0.40275202780996522</v>
          </cell>
          <cell r="G23" t="str">
            <v>Stock</v>
          </cell>
          <cell r="H23">
            <v>0</v>
          </cell>
          <cell r="K23" t="str">
            <v>Lubrizol Standalone Book Equity</v>
          </cell>
          <cell r="N23">
            <v>2061.6999999999998</v>
          </cell>
          <cell r="V23">
            <v>4.1647449999999999</v>
          </cell>
          <cell r="X23">
            <v>3.2112989861011263</v>
          </cell>
        </row>
        <row r="24">
          <cell r="K24" t="str">
            <v>New Book Equity</v>
          </cell>
          <cell r="N24">
            <v>0</v>
          </cell>
        </row>
        <row r="25">
          <cell r="A25" t="str">
            <v>minint</v>
          </cell>
          <cell r="B25">
            <v>440</v>
          </cell>
          <cell r="D25" t="str">
            <v>EBITDA / Interest</v>
          </cell>
          <cell r="E25">
            <v>11.398773673707355</v>
          </cell>
          <cell r="G25" t="str">
            <v>Pro Forma Ownership</v>
          </cell>
          <cell r="K25" t="str">
            <v>Lubrizol Minority Interest</v>
          </cell>
          <cell r="N25">
            <v>68.099999999999994</v>
          </cell>
        </row>
        <row r="26">
          <cell r="D26" t="str">
            <v>(EBITDA-Capex) / Interest</v>
          </cell>
          <cell r="E26">
            <v>9.9389196591088158</v>
          </cell>
          <cell r="G26" t="str">
            <v>Lubrizol Ownership</v>
          </cell>
          <cell r="H26">
            <v>1</v>
          </cell>
          <cell r="K26" t="str">
            <v>Croda Minority Interest</v>
          </cell>
          <cell r="N26">
            <v>2.1947800000000002</v>
          </cell>
        </row>
        <row r="27">
          <cell r="G27" t="str">
            <v>Croda Ownership</v>
          </cell>
          <cell r="H27">
            <v>0</v>
          </cell>
          <cell r="K27" t="str">
            <v>Total PF Debt</v>
          </cell>
          <cell r="N27">
            <v>3584.0292797594784</v>
          </cell>
        </row>
        <row r="28">
          <cell r="D28" t="str">
            <v>Croda Standalone Statistics</v>
          </cell>
          <cell r="K28" t="str">
            <v>PF Book Capitalization</v>
          </cell>
          <cell r="N28">
            <v>5716.0240597594784</v>
          </cell>
        </row>
        <row r="29">
          <cell r="D29" t="str">
            <v>2010 Revenue</v>
          </cell>
          <cell r="E29">
            <v>1470.6593700000001</v>
          </cell>
          <cell r="G29" t="str">
            <v>Pro Forma Debt</v>
          </cell>
        </row>
        <row r="30">
          <cell r="D30" t="str">
            <v>2010 SG&amp;A</v>
          </cell>
          <cell r="E30">
            <v>449.77312999999998</v>
          </cell>
          <cell r="G30" t="str">
            <v>Cash Required for Purchase</v>
          </cell>
          <cell r="H30">
            <v>2257.1789697594786</v>
          </cell>
          <cell r="K30" t="str">
            <v>Pro Forma Leverage Statistics (1)</v>
          </cell>
        </row>
        <row r="31">
          <cell r="D31" t="str">
            <v>2010 EBITDA</v>
          </cell>
          <cell r="E31">
            <v>274.97458</v>
          </cell>
          <cell r="G31" t="str">
            <v>Less: Lubrizol Cash on BS</v>
          </cell>
          <cell r="H31">
            <v>-691</v>
          </cell>
          <cell r="K31" t="str">
            <v>Debt / 2010 PF EBITDAR</v>
          </cell>
          <cell r="N31">
            <v>2.5362987519039066</v>
          </cell>
          <cell r="P31" t="str">
            <v>Net Debt / 2010 PF EBITDA</v>
          </cell>
          <cell r="S31">
            <v>2.2729658638731878</v>
          </cell>
        </row>
        <row r="32">
          <cell r="D32" t="str">
            <v>2010 Capex</v>
          </cell>
          <cell r="E32">
            <v>62.708000000000006</v>
          </cell>
          <cell r="G32" t="str">
            <v>New Debt Issued</v>
          </cell>
          <cell r="H32">
            <v>1566.1789697594786</v>
          </cell>
          <cell r="K32" t="str">
            <v>Debt / Book Capitalization</v>
          </cell>
          <cell r="N32">
            <v>0.62701437962636719</v>
          </cell>
        </row>
        <row r="33">
          <cell r="D33" t="str">
            <v>2010 Interest Expense</v>
          </cell>
          <cell r="E33">
            <v>20.693639999999998</v>
          </cell>
          <cell r="G33" t="str">
            <v>Interest Rate</v>
          </cell>
          <cell r="H33">
            <v>7.4999999999999997E-2</v>
          </cell>
          <cell r="S33">
            <v>1390.6056318085355</v>
          </cell>
        </row>
        <row r="34">
          <cell r="G34" t="str">
            <v>Incremental Interest Expense</v>
          </cell>
          <cell r="H34">
            <v>117.46342273196089</v>
          </cell>
          <cell r="K34" t="str">
            <v>PF 2010 EBITDAR / Interest</v>
          </cell>
          <cell r="N34">
            <v>6.0373922145933827</v>
          </cell>
          <cell r="S34">
            <v>22.488656499999991</v>
          </cell>
        </row>
        <row r="35">
          <cell r="A35" t="str">
            <v>DEBT</v>
          </cell>
          <cell r="B35">
            <v>498</v>
          </cell>
          <cell r="D35" t="str">
            <v>Debt</v>
          </cell>
          <cell r="E35">
            <v>627.55030999999997</v>
          </cell>
          <cell r="G35" t="str">
            <v>Lubrizol Standalone Int. Exp.</v>
          </cell>
          <cell r="H35">
            <v>95.9</v>
          </cell>
          <cell r="K35" t="str">
            <v>(PF 2010 EBITDAR-Capex) / Interest</v>
          </cell>
          <cell r="N35">
            <v>5.1713299063940417</v>
          </cell>
        </row>
        <row r="36">
          <cell r="A36" t="str">
            <v>CASH</v>
          </cell>
          <cell r="B36">
            <v>503</v>
          </cell>
          <cell r="D36" t="str">
            <v>Cash</v>
          </cell>
          <cell r="E36">
            <v>72.114200000000011</v>
          </cell>
          <cell r="G36" t="str">
            <v>Croda Standalone Int. Exp.</v>
          </cell>
          <cell r="H36">
            <v>20.693639999999998</v>
          </cell>
        </row>
        <row r="37">
          <cell r="G37" t="str">
            <v>PF Interest Expense</v>
          </cell>
          <cell r="H37">
            <v>234.05706273196088</v>
          </cell>
          <cell r="K37" t="str">
            <v>Pre-tax Synergies as % of Croda 2010 SG&amp;A</v>
          </cell>
        </row>
        <row r="38">
          <cell r="K38">
            <v>0</v>
          </cell>
          <cell r="L38">
            <v>0.05</v>
          </cell>
          <cell r="M38">
            <v>0.1</v>
          </cell>
          <cell r="N38">
            <v>0.15000000000000002</v>
          </cell>
          <cell r="O38">
            <v>0.2</v>
          </cell>
        </row>
        <row r="39">
          <cell r="I39" t="str">
            <v>Pre-tax Synergies</v>
          </cell>
          <cell r="K39">
            <v>0</v>
          </cell>
          <cell r="L39">
            <v>22.488656500000001</v>
          </cell>
          <cell r="M39">
            <v>44.977313000000002</v>
          </cell>
          <cell r="N39">
            <v>67.465969500000014</v>
          </cell>
          <cell r="O39">
            <v>89.954626000000005</v>
          </cell>
        </row>
        <row r="40">
          <cell r="I40" t="str">
            <v>Implied Debt/ 2010 PF EBITDAR</v>
          </cell>
          <cell r="J40">
            <v>2.5362987519039066</v>
          </cell>
          <cell r="K40">
            <v>2.6196804399354914</v>
          </cell>
          <cell r="L40">
            <v>2.5773153781193252</v>
          </cell>
          <cell r="M40">
            <v>2.5362987519039066</v>
          </cell>
          <cell r="N40">
            <v>2.4965671908546407</v>
          </cell>
          <cell r="O40">
            <v>2.4580612341280208</v>
          </cell>
        </row>
        <row r="41">
          <cell r="I41" t="str">
            <v>Implied Net Debt/ 2010 PF EBITDAR</v>
          </cell>
          <cell r="J41">
            <v>2.2729658638731878</v>
          </cell>
          <cell r="K41">
            <v>2.3476903932393154</v>
          </cell>
          <cell r="L41">
            <v>2.3097239118629633</v>
          </cell>
          <cell r="M41">
            <v>2.2729658638731878</v>
          </cell>
          <cell r="N41">
            <v>2.2373594583124929</v>
          </cell>
          <cell r="O41">
            <v>2.2028514078986032</v>
          </cell>
        </row>
      </sheetData>
      <sheetData sheetId="41"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bitda bridge"/>
      <sheetName val="Financing"/>
      <sheetName val="ADVTAX"/>
      <sheetName val="ebitda_bridge"/>
      <sheetName val="AX4"/>
      <sheetName val="Capex"/>
      <sheetName val="LL"/>
      <sheetName val="Deep Water"/>
      <sheetName val="CC Pricing"/>
      <sheetName val="Cost Savings"/>
      <sheetName val="Prater"/>
      <sheetName val="Div. Ops"/>
      <sheetName val="ebitda bridge 07-08"/>
      <sheetName val="Coal Revenues"/>
      <sheetName val="Bridge_07-08 (3)"/>
      <sheetName val="Mining Operations_3"/>
      <sheetName val="Coded S&amp;M"/>
      <sheetName val="Little Elk"/>
      <sheetName val="North Springs"/>
      <sheetName val="Reserve Tables"/>
      <sheetName val="CAPP Production"/>
      <sheetName val="S&amp;M Output"/>
      <sheetName val="Falcon"/>
      <sheetName val="Trans."/>
      <sheetName val="Cash Costs"/>
      <sheetName val="Production Bridge"/>
      <sheetName val="CAPP Comp."/>
      <sheetName val="Levisa Fork"/>
      <sheetName val="Balance Sheet"/>
      <sheetName val="Sheet4"/>
      <sheetName val="Mining Operations_1"/>
      <sheetName val="UC Pricing"/>
      <sheetName val="CC_vs_UC"/>
      <sheetName val="Fin Sum_Appendix"/>
      <sheetName val="Debt"/>
      <sheetName val="Safety"/>
      <sheetName val="Coal Demand"/>
    </sheetNames>
    <sheetDataSet>
      <sheetData sheetId="0" refreshError="1">
        <row r="2">
          <cell r="B2" t="str">
            <v xml:space="preserve">Project Trident </v>
          </cell>
          <cell r="N2" t="str">
            <v>EBITDA Bridges</v>
          </cell>
        </row>
        <row r="3">
          <cell r="B3" t="str">
            <v>($ and tons in millions, except per ton data)</v>
          </cell>
          <cell r="N3" t="str">
            <v>Private &amp; Confidential</v>
          </cell>
        </row>
        <row r="5">
          <cell r="B5" t="str">
            <v>EBTIDA Bridge (2007E-2008E)</v>
          </cell>
        </row>
        <row r="7">
          <cell r="F7" t="str">
            <v>Amount</v>
          </cell>
          <cell r="G7" t="str">
            <v>Cum</v>
          </cell>
          <cell r="H7" t="str">
            <v>Ends</v>
          </cell>
          <cell r="I7" t="str">
            <v>Blank -</v>
          </cell>
          <cell r="J7" t="str">
            <v>Red -</v>
          </cell>
          <cell r="K7" t="str">
            <v>Grn -</v>
          </cell>
          <cell r="L7" t="str">
            <v>Blank</v>
          </cell>
          <cell r="M7" t="str">
            <v>Red +</v>
          </cell>
          <cell r="N7" t="str">
            <v>Grn +</v>
          </cell>
        </row>
        <row r="8">
          <cell r="B8" t="str">
            <v>START</v>
          </cell>
          <cell r="D8" t="str">
            <v>2007E EBITDA</v>
          </cell>
          <cell r="F8">
            <v>102.83664049877846</v>
          </cell>
          <cell r="G8">
            <v>102.83664049877846</v>
          </cell>
          <cell r="H8">
            <v>102.83664049877846</v>
          </cell>
        </row>
        <row r="9">
          <cell r="B9">
            <v>1</v>
          </cell>
          <cell r="D9" t="str">
            <v>Coal Sales Volume</v>
          </cell>
          <cell r="F9">
            <v>32.533743589357243</v>
          </cell>
          <cell r="G9">
            <v>135.37038408813572</v>
          </cell>
          <cell r="I9">
            <v>0</v>
          </cell>
          <cell r="J9">
            <v>0</v>
          </cell>
          <cell r="K9">
            <v>0</v>
          </cell>
          <cell r="L9">
            <v>102.83664049877846</v>
          </cell>
          <cell r="M9">
            <v>0</v>
          </cell>
          <cell r="N9">
            <v>32.533743589357243</v>
          </cell>
        </row>
        <row r="10">
          <cell r="B10">
            <v>2</v>
          </cell>
          <cell r="D10" t="str">
            <v>Coal Pricing</v>
          </cell>
          <cell r="F10">
            <v>14.088169498181211</v>
          </cell>
          <cell r="G10">
            <v>149.45855358631692</v>
          </cell>
          <cell r="I10">
            <v>0</v>
          </cell>
          <cell r="J10">
            <v>0</v>
          </cell>
          <cell r="K10">
            <v>0</v>
          </cell>
          <cell r="L10">
            <v>135.37038408813572</v>
          </cell>
          <cell r="M10">
            <v>0</v>
          </cell>
          <cell r="N10">
            <v>14.088169498181211</v>
          </cell>
        </row>
        <row r="11">
          <cell r="B11">
            <v>3</v>
          </cell>
          <cell r="D11" t="str">
            <v>Cash Cost Improvement</v>
          </cell>
          <cell r="F11">
            <v>29.101101564399816</v>
          </cell>
          <cell r="G11">
            <v>178.55965515071674</v>
          </cell>
          <cell r="I11">
            <v>0</v>
          </cell>
          <cell r="J11">
            <v>0</v>
          </cell>
          <cell r="K11">
            <v>0</v>
          </cell>
          <cell r="L11">
            <v>149.45855358631692</v>
          </cell>
          <cell r="M11">
            <v>0</v>
          </cell>
          <cell r="N11">
            <v>29.101101564399816</v>
          </cell>
        </row>
        <row r="12">
          <cell r="B12">
            <v>4</v>
          </cell>
          <cell r="D12" t="str">
            <v>SG&amp;A Reduction</v>
          </cell>
          <cell r="F12">
            <v>2.9491828400000006</v>
          </cell>
          <cell r="G12">
            <v>181.50883799071673</v>
          </cell>
          <cell r="I12">
            <v>0</v>
          </cell>
          <cell r="J12">
            <v>0</v>
          </cell>
          <cell r="K12">
            <v>0</v>
          </cell>
          <cell r="L12">
            <v>178.55965515071674</v>
          </cell>
          <cell r="M12">
            <v>0</v>
          </cell>
          <cell r="N12">
            <v>2.9491828400000006</v>
          </cell>
        </row>
        <row r="13">
          <cell r="B13">
            <v>5</v>
          </cell>
          <cell r="D13" t="str">
            <v>Inventory Adjustment</v>
          </cell>
          <cell r="F13">
            <v>-4.1021432873710779</v>
          </cell>
          <cell r="G13">
            <v>177.40669470334564</v>
          </cell>
          <cell r="I13">
            <v>0</v>
          </cell>
          <cell r="J13">
            <v>0</v>
          </cell>
          <cell r="K13">
            <v>0</v>
          </cell>
          <cell r="L13">
            <v>177.40669470334564</v>
          </cell>
          <cell r="M13">
            <v>4.1021432873710779</v>
          </cell>
          <cell r="N13">
            <v>0</v>
          </cell>
        </row>
        <row r="14">
          <cell r="B14">
            <v>6</v>
          </cell>
          <cell r="D14" t="str">
            <v>Other</v>
          </cell>
          <cell r="F14">
            <v>-5.1552149452576828</v>
          </cell>
          <cell r="G14">
            <v>172.25147975808795</v>
          </cell>
          <cell r="I14">
            <v>0</v>
          </cell>
          <cell r="J14">
            <v>0</v>
          </cell>
          <cell r="K14">
            <v>0</v>
          </cell>
          <cell r="L14">
            <v>172.25147975808795</v>
          </cell>
          <cell r="M14">
            <v>5.1552149452576828</v>
          </cell>
          <cell r="N14">
            <v>0</v>
          </cell>
        </row>
        <row r="15">
          <cell r="B15" t="str">
            <v>END</v>
          </cell>
          <cell r="D15" t="str">
            <v>2008E EBITDA</v>
          </cell>
          <cell r="F15">
            <v>172.25147975808795</v>
          </cell>
          <cell r="G15">
            <v>172.25147975808795</v>
          </cell>
          <cell r="H15">
            <v>172.25147975808795</v>
          </cell>
        </row>
        <row r="17">
          <cell r="F17" t="str">
            <v>Steps</v>
          </cell>
          <cell r="K17" t="str">
            <v>ETR Accretion</v>
          </cell>
        </row>
        <row r="18">
          <cell r="B18" t="str">
            <v>Start</v>
          </cell>
          <cell r="F18">
            <v>102.83664049877846</v>
          </cell>
          <cell r="K18" t="str">
            <v>Levisa</v>
          </cell>
          <cell r="L18" t="str">
            <v>Prater</v>
          </cell>
          <cell r="M18" t="str">
            <v>Total</v>
          </cell>
          <cell r="N18" t="str">
            <v>$ / ton</v>
          </cell>
        </row>
        <row r="19">
          <cell r="B19" t="str">
            <v>2007 Coal Sales</v>
          </cell>
          <cell r="D19">
            <v>9.0910263354849885</v>
          </cell>
          <cell r="J19">
            <v>2007</v>
          </cell>
          <cell r="K19">
            <v>6.6738397199999993</v>
          </cell>
          <cell r="L19">
            <v>5.2396597999999983</v>
          </cell>
          <cell r="M19">
            <v>11.913499519999998</v>
          </cell>
          <cell r="N19">
            <v>1.310468046220266</v>
          </cell>
        </row>
        <row r="20">
          <cell r="B20" t="str">
            <v>2008 Coal Sales</v>
          </cell>
          <cell r="D20">
            <v>11.925968069381243</v>
          </cell>
          <cell r="J20">
            <v>2008</v>
          </cell>
          <cell r="K20">
            <v>0</v>
          </cell>
          <cell r="L20">
            <v>0</v>
          </cell>
          <cell r="M20">
            <v>0</v>
          </cell>
          <cell r="N20">
            <v>0</v>
          </cell>
        </row>
        <row r="21">
          <cell r="B21" t="str">
            <v>Delta</v>
          </cell>
          <cell r="D21">
            <v>2.8349417338962546</v>
          </cell>
          <cell r="F21">
            <v>32.533743589357243</v>
          </cell>
          <cell r="M21" t="str">
            <v>Delta</v>
          </cell>
          <cell r="N21">
            <v>-3.715100555167318</v>
          </cell>
        </row>
        <row r="22">
          <cell r="B22" t="str">
            <v>2007 Realized Price</v>
          </cell>
          <cell r="D22">
            <v>48.283581742888629</v>
          </cell>
        </row>
        <row r="23">
          <cell r="B23" t="str">
            <v>2008 Realized Price</v>
          </cell>
          <cell r="D23">
            <v>49.464883706487811</v>
          </cell>
          <cell r="N23" t="str">
            <v>BI</v>
          </cell>
        </row>
        <row r="24">
          <cell r="B24" t="str">
            <v>Delta</v>
          </cell>
          <cell r="D24">
            <v>1.1813019635991822</v>
          </cell>
          <cell r="F24">
            <v>14.088169498181211</v>
          </cell>
          <cell r="N24" t="str">
            <v>Falcon</v>
          </cell>
        </row>
        <row r="25">
          <cell r="B25" t="str">
            <v xml:space="preserve">2007 Cash Costs / ton </v>
          </cell>
          <cell r="D25">
            <v>36.807598585857782</v>
          </cell>
          <cell r="M25">
            <v>2007</v>
          </cell>
          <cell r="N25">
            <v>1.446002</v>
          </cell>
        </row>
        <row r="26">
          <cell r="B26" t="str">
            <v xml:space="preserve">2008 Cash Costs / ton </v>
          </cell>
          <cell r="D26">
            <v>34.367452729764636</v>
          </cell>
          <cell r="M26">
            <v>2008</v>
          </cell>
          <cell r="N26">
            <v>0</v>
          </cell>
        </row>
        <row r="27">
          <cell r="B27" t="str">
            <v>Delta</v>
          </cell>
          <cell r="D27">
            <v>2.4401458560931459</v>
          </cell>
          <cell r="F27">
            <v>29.101101564399816</v>
          </cell>
          <cell r="M27" t="str">
            <v>Delta</v>
          </cell>
          <cell r="N27">
            <v>-1.446002</v>
          </cell>
        </row>
        <row r="28">
          <cell r="B28" t="str">
            <v>2007 SGA</v>
          </cell>
          <cell r="D28">
            <v>10.74918284</v>
          </cell>
        </row>
        <row r="29">
          <cell r="B29" t="str">
            <v>2008 SGA</v>
          </cell>
          <cell r="D29">
            <v>7.8</v>
          </cell>
          <cell r="M29" t="str">
            <v>Total Other</v>
          </cell>
          <cell r="N29">
            <v>-5.161102555167318</v>
          </cell>
        </row>
        <row r="30">
          <cell r="B30" t="str">
            <v>Delta</v>
          </cell>
          <cell r="D30">
            <v>2.9491828400000006</v>
          </cell>
          <cell r="F30">
            <v>2.9491828400000006</v>
          </cell>
        </row>
        <row r="31">
          <cell r="B31" t="str">
            <v>2007 Inventory Adj.</v>
          </cell>
          <cell r="D31">
            <v>4.1021432873710779</v>
          </cell>
        </row>
        <row r="32">
          <cell r="B32" t="str">
            <v>2008 Inventory Adj.</v>
          </cell>
          <cell r="D32">
            <v>0</v>
          </cell>
        </row>
        <row r="33">
          <cell r="B33" t="str">
            <v>Delta</v>
          </cell>
          <cell r="D33">
            <v>-4.1021432873710779</v>
          </cell>
          <cell r="F33">
            <v>-4.1021432873710779</v>
          </cell>
        </row>
        <row r="34">
          <cell r="B34" t="str">
            <v>Other</v>
          </cell>
          <cell r="F34">
            <v>-5.1552149452576828</v>
          </cell>
        </row>
        <row r="35">
          <cell r="B35" t="str">
            <v>End</v>
          </cell>
          <cell r="F35">
            <v>172.25147975808795</v>
          </cell>
        </row>
        <row r="36">
          <cell r="B36" t="str">
            <v>Check</v>
          </cell>
          <cell r="F36">
            <v>0</v>
          </cell>
        </row>
      </sheetData>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duction"/>
      <sheetName val="CC &amp; EBITDA Margins"/>
      <sheetName val="Pro &amp; EBITDA"/>
      <sheetName val="Div. Ops"/>
      <sheetName val="Contract Mix"/>
      <sheetName val="Little Elk"/>
      <sheetName val="Levisa Fork"/>
      <sheetName val="North Springs"/>
      <sheetName val="Deep Water"/>
      <sheetName val="Falcon"/>
      <sheetName val="Prater"/>
      <sheetName val="Reserves"/>
      <sheetName val="Financial Overview"/>
      <sheetName val="Run_Rates"/>
      <sheetName val="Bridge_05-06"/>
      <sheetName val="Bridge_06-07"/>
      <sheetName val="Sheet1"/>
      <sheetName val="Met Coal"/>
      <sheetName val="Bridge_07-08 (3)"/>
      <sheetName val="Bridge_07-08 (2)"/>
      <sheetName val="Bridge_07-08"/>
      <sheetName val="Financing"/>
      <sheetName val="A"/>
      <sheetName val="CC_&amp;_EBITDA_Margins"/>
      <sheetName val="Pro_&amp;_EBITDA"/>
      <sheetName val="Div__Ops"/>
      <sheetName val="Contract_Mix"/>
      <sheetName val="Little_Elk"/>
      <sheetName val="Levisa_Fork"/>
      <sheetName val="North_Springs"/>
      <sheetName val="Deep_Water"/>
      <sheetName val="Financial_Overview"/>
      <sheetName val="Met_Coal"/>
      <sheetName val="Bridge_07-08_(3)"/>
      <sheetName val="Bridge_07-08_(2)"/>
      <sheetName val="RING"/>
      <sheetName val="ebitda bridge"/>
    </sheetNames>
    <sheetDataSet>
      <sheetData sheetId="0" refreshError="1">
        <row r="2">
          <cell r="B2" t="str">
            <v>2007E Production by Mining Complex</v>
          </cell>
          <cell r="C2">
            <v>2001</v>
          </cell>
          <cell r="D2">
            <v>2002</v>
          </cell>
          <cell r="E2">
            <v>2003</v>
          </cell>
          <cell r="F2">
            <v>2004</v>
          </cell>
          <cell r="G2">
            <v>2005</v>
          </cell>
          <cell r="H2">
            <v>2006</v>
          </cell>
          <cell r="I2">
            <v>2007</v>
          </cell>
          <cell r="J2">
            <v>2008</v>
          </cell>
          <cell r="K2">
            <v>2009</v>
          </cell>
          <cell r="T2" t="str">
            <v>Reserves by Type</v>
          </cell>
        </row>
        <row r="3">
          <cell r="B3" t="str">
            <v>Production (000s)</v>
          </cell>
          <cell r="C3">
            <v>397.37</v>
          </cell>
          <cell r="D3">
            <v>734.73599999999999</v>
          </cell>
          <cell r="E3">
            <v>1300.5060000000001</v>
          </cell>
          <cell r="F3">
            <v>1706.8620000000001</v>
          </cell>
          <cell r="G3">
            <v>3315.3220000000001</v>
          </cell>
          <cell r="H3">
            <v>5798.558</v>
          </cell>
          <cell r="I3">
            <v>9616.3781796474577</v>
          </cell>
          <cell r="J3">
            <v>12968.545480813365</v>
          </cell>
          <cell r="K3">
            <v>13728.965533454735</v>
          </cell>
          <cell r="L3">
            <v>37.679000000000002</v>
          </cell>
          <cell r="T3" t="str">
            <v>Steam</v>
          </cell>
          <cell r="U3">
            <v>128.77199999999999</v>
          </cell>
        </row>
        <row r="4">
          <cell r="B4" t="str">
            <v xml:space="preserve">Prater Branch </v>
          </cell>
          <cell r="C4" t="str">
            <v>.</v>
          </cell>
          <cell r="K4" t="str">
            <v>Low Sulfur</v>
          </cell>
          <cell r="L4">
            <v>89.975999999999999</v>
          </cell>
          <cell r="T4" t="str">
            <v>Metallurgical Quality</v>
          </cell>
          <cell r="U4">
            <v>91.658000000000001</v>
          </cell>
        </row>
        <row r="5">
          <cell r="B5" t="str">
            <v xml:space="preserve">Falcon </v>
          </cell>
          <cell r="C5">
            <v>1244.8819631362239</v>
          </cell>
        </row>
        <row r="6">
          <cell r="B6" t="str">
            <v xml:space="preserve">North Springs </v>
          </cell>
          <cell r="C6">
            <v>1109.8006078582437</v>
          </cell>
        </row>
        <row r="7">
          <cell r="B7" t="str">
            <v xml:space="preserve">Deep Water </v>
          </cell>
          <cell r="C7">
            <v>998.2413089589146</v>
          </cell>
        </row>
        <row r="8">
          <cell r="B8" t="str">
            <v xml:space="preserve">Levisa Fork </v>
          </cell>
          <cell r="C8">
            <v>997.85483810148173</v>
          </cell>
        </row>
        <row r="9">
          <cell r="C9">
            <v>9481.9201796474572</v>
          </cell>
        </row>
        <row r="10">
          <cell r="B10" t="str">
            <v>Bear Fork Resources</v>
          </cell>
          <cell r="C10">
            <v>134.458</v>
          </cell>
        </row>
        <row r="11">
          <cell r="C11">
            <v>9616.3781796474577</v>
          </cell>
        </row>
        <row r="28">
          <cell r="B28" t="str">
            <v>2007E Production by Mining Method</v>
          </cell>
          <cell r="K28" t="str">
            <v>2007E Commited tons by Transportation</v>
          </cell>
          <cell r="T28" t="str">
            <v>2007E Commited tons by Customer</v>
          </cell>
        </row>
        <row r="29">
          <cell r="B29" t="str">
            <v>Surface</v>
          </cell>
          <cell r="C29">
            <v>7298.3383228405155</v>
          </cell>
          <cell r="K29" t="str">
            <v>CSX Rail</v>
          </cell>
          <cell r="L29">
            <v>4102.8450000000003</v>
          </cell>
          <cell r="T29" t="str">
            <v>Customer A</v>
          </cell>
          <cell r="U29">
            <v>54846.483999999997</v>
          </cell>
        </row>
        <row r="30">
          <cell r="B30" t="str">
            <v>Highwall Miner</v>
          </cell>
          <cell r="C30">
            <v>1367.5042674739809</v>
          </cell>
          <cell r="K30" t="str">
            <v>River</v>
          </cell>
          <cell r="L30">
            <v>2877.5440000000003</v>
          </cell>
          <cell r="T30" t="str">
            <v>Customer B</v>
          </cell>
          <cell r="U30">
            <v>53211.72</v>
          </cell>
        </row>
        <row r="31">
          <cell r="B31" t="str">
            <v>Underground</v>
          </cell>
          <cell r="C31">
            <v>816.07758933295895</v>
          </cell>
          <cell r="K31" t="str">
            <v>NS Rail</v>
          </cell>
          <cell r="L31">
            <v>1241.248</v>
          </cell>
          <cell r="T31" t="str">
            <v>Customer C</v>
          </cell>
          <cell r="U31">
            <v>41040.078999999998</v>
          </cell>
        </row>
        <row r="32">
          <cell r="C32">
            <v>9481.9201796474554</v>
          </cell>
          <cell r="K32" t="str">
            <v>Truck &amp; Other</v>
          </cell>
          <cell r="L32">
            <v>1394.7411796474553</v>
          </cell>
          <cell r="T32" t="str">
            <v>Customer D</v>
          </cell>
          <cell r="U32">
            <v>35756.730000000003</v>
          </cell>
        </row>
        <row r="33">
          <cell r="B33" t="str">
            <v>Bear Fork Resources</v>
          </cell>
          <cell r="C33">
            <v>134.458</v>
          </cell>
          <cell r="T33" t="str">
            <v>Customer E</v>
          </cell>
          <cell r="U33">
            <v>32503.101250000011</v>
          </cell>
        </row>
        <row r="34">
          <cell r="C34">
            <v>9616.3781796474559</v>
          </cell>
          <cell r="L34">
            <v>9616.3781796474559</v>
          </cell>
          <cell r="T34" t="str">
            <v>Other Customers</v>
          </cell>
          <cell r="U34">
            <v>240624.39179585097</v>
          </cell>
        </row>
        <row r="35">
          <cell r="U35">
            <v>457982.50604585098</v>
          </cell>
        </row>
      </sheetData>
      <sheetData sheetId="1" refreshError="1">
        <row r="3">
          <cell r="B3" t="str">
            <v>CAPP Producer Cash Costs (1H 2007A)</v>
          </cell>
          <cell r="J3" t="str">
            <v>CAPP Producer EBITDA (1H 2007A)</v>
          </cell>
          <cell r="O3" t="str">
            <v>Real $ / ton</v>
          </cell>
          <cell r="P3" t="str">
            <v>CC / ton</v>
          </cell>
        </row>
        <row r="4">
          <cell r="B4" t="str">
            <v>Trinity</v>
          </cell>
          <cell r="C4">
            <v>36.815330313974734</v>
          </cell>
          <cell r="J4" t="str">
            <v>ICG</v>
          </cell>
          <cell r="K4">
            <v>24.176999999999925</v>
          </cell>
          <cell r="L4">
            <v>436.36399999999998</v>
          </cell>
          <cell r="M4">
            <v>5.5405578828684137</v>
          </cell>
          <cell r="N4">
            <v>15.352610878332724</v>
          </cell>
          <cell r="O4">
            <v>48.14</v>
          </cell>
          <cell r="P4">
            <v>41</v>
          </cell>
          <cell r="Q4">
            <v>0.14831740756127965</v>
          </cell>
        </row>
        <row r="5">
          <cell r="B5" t="str">
            <v>ICG</v>
          </cell>
          <cell r="C5">
            <v>39.21</v>
          </cell>
          <cell r="D5">
            <v>42.277871371656232</v>
          </cell>
          <cell r="J5" t="str">
            <v>ANR</v>
          </cell>
          <cell r="K5">
            <v>109.8</v>
          </cell>
          <cell r="L5">
            <v>861.63699999999994</v>
          </cell>
          <cell r="M5">
            <v>12.743185355317843</v>
          </cell>
          <cell r="N5">
            <v>15.352610878332724</v>
          </cell>
          <cell r="Q5" t="str">
            <v>ACI</v>
          </cell>
        </row>
        <row r="6">
          <cell r="B6" t="str">
            <v>ARLP</v>
          </cell>
          <cell r="C6">
            <v>39.907228229937395</v>
          </cell>
          <cell r="D6">
            <v>42.277871371656232</v>
          </cell>
          <cell r="I6" t="str">
            <v>CAPP</v>
          </cell>
          <cell r="J6" t="str">
            <v>JRCC</v>
          </cell>
          <cell r="M6">
            <v>14.831740756127999</v>
          </cell>
          <cell r="N6">
            <v>15.352610878332724</v>
          </cell>
          <cell r="Q6" t="str">
            <v>Q1 07</v>
          </cell>
          <cell r="R6" t="str">
            <v>Q2 07</v>
          </cell>
        </row>
        <row r="7">
          <cell r="B7" t="str">
            <v>ACI</v>
          </cell>
          <cell r="C7">
            <v>41.34</v>
          </cell>
          <cell r="D7">
            <v>42.277871371656232</v>
          </cell>
          <cell r="I7" t="str">
            <v>CAPP</v>
          </cell>
          <cell r="J7" t="str">
            <v>ACI</v>
          </cell>
          <cell r="M7">
            <v>14.964517124344299</v>
          </cell>
          <cell r="N7">
            <v>15.352610878332724</v>
          </cell>
          <cell r="O7">
            <v>48.615000000000002</v>
          </cell>
          <cell r="P7">
            <v>41.339999999999996</v>
          </cell>
          <cell r="Q7">
            <v>3.4</v>
          </cell>
          <cell r="R7">
            <v>3.4</v>
          </cell>
        </row>
        <row r="8">
          <cell r="B8" t="str">
            <v>MEE</v>
          </cell>
          <cell r="C8">
            <v>42.52</v>
          </cell>
          <cell r="D8">
            <v>42.277871371656232</v>
          </cell>
          <cell r="J8" t="str">
            <v>MEE</v>
          </cell>
          <cell r="K8">
            <v>238.1</v>
          </cell>
          <cell r="L8">
            <v>1225.0999999999999</v>
          </cell>
          <cell r="M8">
            <v>19.435148151171333</v>
          </cell>
          <cell r="N8">
            <v>15.352610878332724</v>
          </cell>
          <cell r="Q8">
            <v>48.87</v>
          </cell>
          <cell r="R8">
            <v>48.36</v>
          </cell>
          <cell r="S8">
            <v>48.615000000000002</v>
          </cell>
        </row>
        <row r="9">
          <cell r="B9" t="str">
            <v>JRCC</v>
          </cell>
          <cell r="C9">
            <v>43.91</v>
          </cell>
          <cell r="D9">
            <v>42.277871371656232</v>
          </cell>
          <cell r="J9" t="str">
            <v>Trinity</v>
          </cell>
          <cell r="K9">
            <v>45.386858413020832</v>
          </cell>
          <cell r="L9">
            <v>208.48865303161401</v>
          </cell>
          <cell r="M9">
            <v>21.769462152042699</v>
          </cell>
          <cell r="N9">
            <v>15.352610878332724</v>
          </cell>
          <cell r="Q9">
            <v>41.64</v>
          </cell>
          <cell r="R9">
            <v>41.04</v>
          </cell>
          <cell r="S9">
            <v>41.339999999999996</v>
          </cell>
        </row>
        <row r="10">
          <cell r="B10" t="str">
            <v>ANR</v>
          </cell>
          <cell r="C10">
            <v>46.78</v>
          </cell>
          <cell r="D10">
            <v>42.277871371656232</v>
          </cell>
          <cell r="I10" t="str">
            <v>CAPP</v>
          </cell>
          <cell r="J10" t="str">
            <v>ARLP</v>
          </cell>
          <cell r="K10">
            <v>23.646999999999998</v>
          </cell>
          <cell r="L10">
            <v>96.123999999999995</v>
          </cell>
          <cell r="M10">
            <v>24.600516000166451</v>
          </cell>
          <cell r="N10">
            <v>15.352610878332724</v>
          </cell>
          <cell r="Q10">
            <v>7.2299999999999969</v>
          </cell>
          <cell r="R10">
            <v>7.32</v>
          </cell>
          <cell r="S10">
            <v>7.2749999999999986</v>
          </cell>
        </row>
        <row r="11">
          <cell r="S11">
            <v>0.14964517124344334</v>
          </cell>
        </row>
        <row r="44">
          <cell r="T44" t="str">
            <v>05A</v>
          </cell>
          <cell r="U44">
            <v>0.19188916504531009</v>
          </cell>
          <cell r="V44">
            <v>100</v>
          </cell>
          <cell r="W44">
            <v>19.188916504531008</v>
          </cell>
        </row>
        <row r="45">
          <cell r="T45" t="str">
            <v>06A</v>
          </cell>
          <cell r="U45">
            <v>0.1827907504990299</v>
          </cell>
          <cell r="V45">
            <v>100</v>
          </cell>
          <cell r="W45">
            <v>18.279075049902989</v>
          </cell>
        </row>
        <row r="46">
          <cell r="T46" t="str">
            <v>1H07A</v>
          </cell>
          <cell r="U46">
            <v>0.21769462152042698</v>
          </cell>
          <cell r="V46">
            <v>100</v>
          </cell>
          <cell r="W46">
            <v>21.769462152042699</v>
          </cell>
        </row>
        <row r="47">
          <cell r="T47" t="str">
            <v>2H07E</v>
          </cell>
          <cell r="U47">
            <v>0.29102887525156651</v>
          </cell>
          <cell r="V47">
            <v>100</v>
          </cell>
          <cell r="W47">
            <v>29.10288752515665</v>
          </cell>
        </row>
        <row r="48">
          <cell r="T48" t="str">
            <v>07E</v>
          </cell>
          <cell r="U48">
            <v>0.25764565325116628</v>
          </cell>
          <cell r="V48">
            <v>100</v>
          </cell>
          <cell r="W48">
            <v>25.764565325116628</v>
          </cell>
        </row>
        <row r="49">
          <cell r="T49" t="str">
            <v>08E</v>
          </cell>
          <cell r="U49">
            <v>0.32633228283088939</v>
          </cell>
          <cell r="V49">
            <v>100</v>
          </cell>
          <cell r="W49">
            <v>32.63322828308894</v>
          </cell>
        </row>
        <row r="50">
          <cell r="T50" t="str">
            <v>09E</v>
          </cell>
          <cell r="U50">
            <v>0.34554534151506738</v>
          </cell>
          <cell r="V50">
            <v>100</v>
          </cell>
          <cell r="W50">
            <v>34.554534151506736</v>
          </cell>
        </row>
        <row r="51">
          <cell r="T51" t="str">
            <v>10E</v>
          </cell>
          <cell r="U51">
            <v>0.34662634808889392</v>
          </cell>
          <cell r="V51">
            <v>100</v>
          </cell>
          <cell r="W51">
            <v>34.662634808889393</v>
          </cell>
        </row>
        <row r="52">
          <cell r="T52" t="str">
            <v>11E</v>
          </cell>
          <cell r="U52">
            <v>0.3645608023170912</v>
          </cell>
          <cell r="V52">
            <v>100</v>
          </cell>
          <cell r="W52">
            <v>36.456080231709123</v>
          </cell>
        </row>
        <row r="53">
          <cell r="T53" t="str">
            <v>12E</v>
          </cell>
          <cell r="U53">
            <v>0.37327815116257934</v>
          </cell>
          <cell r="V53">
            <v>100</v>
          </cell>
          <cell r="W53">
            <v>37.327815116257938</v>
          </cell>
        </row>
      </sheetData>
      <sheetData sheetId="2" refreshError="1">
        <row r="2">
          <cell r="C2">
            <v>2001</v>
          </cell>
          <cell r="D2">
            <v>2002</v>
          </cell>
          <cell r="E2">
            <v>2003</v>
          </cell>
          <cell r="F2">
            <v>2004</v>
          </cell>
          <cell r="G2">
            <v>2005</v>
          </cell>
          <cell r="H2">
            <v>2006</v>
          </cell>
          <cell r="I2">
            <v>2007</v>
          </cell>
          <cell r="J2">
            <v>2008</v>
          </cell>
          <cell r="K2">
            <v>2009</v>
          </cell>
          <cell r="L2">
            <v>2010</v>
          </cell>
          <cell r="N2" t="str">
            <v>CAGR's</v>
          </cell>
        </row>
        <row r="3">
          <cell r="B3" t="str">
            <v>Production (000s)</v>
          </cell>
          <cell r="C3">
            <v>397.37</v>
          </cell>
          <cell r="D3">
            <v>734.73599999999999</v>
          </cell>
          <cell r="E3">
            <v>1300.5060000000001</v>
          </cell>
          <cell r="F3">
            <v>1706.8620000000001</v>
          </cell>
          <cell r="G3">
            <v>3315.3220000000001</v>
          </cell>
          <cell r="H3">
            <v>5798.558</v>
          </cell>
          <cell r="I3">
            <v>9616.3781796474577</v>
          </cell>
          <cell r="J3">
            <v>12968.545480813371</v>
          </cell>
          <cell r="K3">
            <v>13728.965533454735</v>
          </cell>
          <cell r="L3">
            <v>13513.185224155966</v>
          </cell>
          <cell r="N3">
            <v>70.932634340625739</v>
          </cell>
          <cell r="O3">
            <v>33.281955284872453</v>
          </cell>
        </row>
        <row r="4">
          <cell r="B4" t="str">
            <v>EBITDA</v>
          </cell>
          <cell r="C4">
            <v>3.9764393</v>
          </cell>
          <cell r="D4">
            <v>2.7428648500000001</v>
          </cell>
          <cell r="E4">
            <v>6.4104825600000028</v>
          </cell>
          <cell r="F4">
            <v>16.147033909999998</v>
          </cell>
          <cell r="G4">
            <v>34.997079999999997</v>
          </cell>
          <cell r="H4">
            <v>57.042383699999945</v>
          </cell>
          <cell r="I4">
            <v>118.00050602201684</v>
          </cell>
          <cell r="J4">
            <v>208.12364200708674</v>
          </cell>
          <cell r="K4">
            <v>245.1490606255615</v>
          </cell>
          <cell r="L4">
            <v>248.58409094138278</v>
          </cell>
          <cell r="N4">
            <v>70.349420946986157</v>
          </cell>
          <cell r="O4">
            <v>62.583104404778148</v>
          </cell>
        </row>
        <row r="5">
          <cell r="B5" t="str">
            <v>% Margin</v>
          </cell>
          <cell r="C5">
            <v>26.06642099462826</v>
          </cell>
          <cell r="D5">
            <v>10.899781564449656</v>
          </cell>
          <cell r="E5">
            <v>13.55883703124009</v>
          </cell>
          <cell r="F5">
            <v>22.296797143000155</v>
          </cell>
          <cell r="G5">
            <v>19.188916504531008</v>
          </cell>
          <cell r="H5">
            <v>18.279075049902989</v>
          </cell>
          <cell r="I5">
            <v>25.764565325116628</v>
          </cell>
          <cell r="J5">
            <v>32.63322828308894</v>
          </cell>
          <cell r="K5">
            <v>34.554534151506736</v>
          </cell>
          <cell r="L5">
            <v>34.662634808889393</v>
          </cell>
        </row>
        <row r="6">
          <cell r="B6" t="str">
            <v>Revenue</v>
          </cell>
          <cell r="C6">
            <v>15.255026000000001</v>
          </cell>
          <cell r="D6">
            <v>25.164401999999999</v>
          </cell>
          <cell r="E6">
            <v>47.279000000000003</v>
          </cell>
          <cell r="F6">
            <v>72.418625000000006</v>
          </cell>
          <cell r="G6">
            <v>182.38174100000001</v>
          </cell>
          <cell r="H6">
            <v>312.06384100000002</v>
          </cell>
          <cell r="I6">
            <v>457.99533014820105</v>
          </cell>
          <cell r="J6">
            <v>637.76602241629814</v>
          </cell>
          <cell r="K6">
            <v>709.45555090017581</v>
          </cell>
          <cell r="L6">
            <v>717.15290055686205</v>
          </cell>
        </row>
        <row r="7">
          <cell r="B7">
            <v>3</v>
          </cell>
          <cell r="C7" t="str">
            <v>Cash Cost Improvement</v>
          </cell>
          <cell r="D7">
            <v>2.2260396313432005</v>
          </cell>
          <cell r="E7">
            <v>60.118544000000036</v>
          </cell>
          <cell r="G7">
            <v>0</v>
          </cell>
          <cell r="H7">
            <v>0</v>
          </cell>
          <cell r="I7">
            <v>0</v>
          </cell>
          <cell r="J7">
            <v>57.892504368656837</v>
          </cell>
          <cell r="K7">
            <v>0</v>
          </cell>
          <cell r="L7">
            <v>2.2260396313432005</v>
          </cell>
        </row>
        <row r="8">
          <cell r="B8">
            <v>4</v>
          </cell>
          <cell r="C8" t="str">
            <v>SG&amp;A / Other</v>
          </cell>
          <cell r="D8">
            <v>-3.0761603000000903</v>
          </cell>
          <cell r="E8">
            <v>57.042383699999945</v>
          </cell>
          <cell r="G8">
            <v>0</v>
          </cell>
          <cell r="H8">
            <v>0</v>
          </cell>
          <cell r="I8">
            <v>0</v>
          </cell>
          <cell r="J8">
            <v>57.042383699999945</v>
          </cell>
          <cell r="K8">
            <v>3.0761603000000903</v>
          </cell>
          <cell r="L8">
            <v>0</v>
          </cell>
        </row>
        <row r="9">
          <cell r="B9" t="str">
            <v>END</v>
          </cell>
          <cell r="C9" t="str">
            <v>2006A EBITDA</v>
          </cell>
          <cell r="D9">
            <v>57.042383699999945</v>
          </cell>
          <cell r="E9">
            <v>57.042383699999945</v>
          </cell>
          <cell r="F9">
            <v>57.042383699999945</v>
          </cell>
        </row>
        <row r="11">
          <cell r="E11" t="str">
            <v>Steps</v>
          </cell>
        </row>
        <row r="12">
          <cell r="E12">
            <v>34.997079999999997</v>
          </cell>
        </row>
        <row r="13">
          <cell r="C13" t="str">
            <v>2005 Production</v>
          </cell>
          <cell r="D13">
            <v>3.3153220000000001</v>
          </cell>
        </row>
        <row r="14">
          <cell r="C14" t="str">
            <v>2006 Production</v>
          </cell>
          <cell r="D14">
            <v>5.7985579999999999</v>
          </cell>
        </row>
        <row r="15">
          <cell r="C15" t="str">
            <v>Delta</v>
          </cell>
          <cell r="D15">
            <v>2.4832359999999998</v>
          </cell>
          <cell r="E15">
            <v>29.820539291936043</v>
          </cell>
        </row>
        <row r="16">
          <cell r="C16" t="str">
            <v>2005 Realized Price</v>
          </cell>
          <cell r="D16">
            <v>55.011772913762222</v>
          </cell>
        </row>
        <row r="17">
          <cell r="C17" t="str">
            <v>2006 Realized Price</v>
          </cell>
          <cell r="D17">
            <v>53.817490658884509</v>
          </cell>
        </row>
        <row r="18">
          <cell r="C18" t="str">
            <v>Delta</v>
          </cell>
          <cell r="D18">
            <v>-1.194282254877713</v>
          </cell>
          <cell r="E18">
            <v>-6.9251149232792013</v>
          </cell>
        </row>
        <row r="19">
          <cell r="C19" t="str">
            <v xml:space="preserve">2005 Cash Costs / ton </v>
          </cell>
          <cell r="D19">
            <v>43.003031379757381</v>
          </cell>
        </row>
        <row r="20">
          <cell r="C20" t="str">
            <v xml:space="preserve">2006 Cash Costs / ton </v>
          </cell>
          <cell r="D20">
            <v>42.619135998984575</v>
          </cell>
        </row>
        <row r="21">
          <cell r="C21" t="str">
            <v>Delta</v>
          </cell>
          <cell r="D21">
            <v>0.38389538077280605</v>
          </cell>
          <cell r="E21">
            <v>2.2260396313432005</v>
          </cell>
        </row>
        <row r="22">
          <cell r="B22" t="str">
            <v>SG&amp;A --&gt;</v>
          </cell>
          <cell r="C22" t="str">
            <v>SG&amp;A Improvement</v>
          </cell>
          <cell r="E22">
            <v>-3.0761603000000903</v>
          </cell>
        </row>
        <row r="23">
          <cell r="E23">
            <v>57.042383699999945</v>
          </cell>
        </row>
      </sheetData>
      <sheetData sheetId="3" refreshError="1">
        <row r="2">
          <cell r="B2" t="str">
            <v>2007E Production by Mining Complex</v>
          </cell>
          <cell r="K2" t="str">
            <v>Reserves by Quality</v>
          </cell>
          <cell r="T2" t="str">
            <v>Reserves by Type</v>
          </cell>
        </row>
        <row r="3">
          <cell r="B3" t="str">
            <v>Little Elk Mining</v>
          </cell>
          <cell r="C3">
            <v>3812.5415743911658</v>
          </cell>
          <cell r="K3" t="str">
            <v>Medium Sulfur</v>
          </cell>
          <cell r="L3">
            <v>37.679000000000002</v>
          </cell>
          <cell r="T3" t="str">
            <v>Steam</v>
          </cell>
          <cell r="U3">
            <v>128.77199999999999</v>
          </cell>
        </row>
        <row r="4">
          <cell r="B4" t="str">
            <v xml:space="preserve">Prater Branch </v>
          </cell>
          <cell r="C4">
            <v>1318.5998872014268</v>
          </cell>
          <cell r="K4" t="str">
            <v>Low Sulfur</v>
          </cell>
          <cell r="L4">
            <v>89.975999999999999</v>
          </cell>
          <cell r="T4" t="str">
            <v>Metallurgical Quality</v>
          </cell>
          <cell r="U4">
            <v>91.658000000000001</v>
          </cell>
        </row>
        <row r="5">
          <cell r="B5" t="str">
            <v xml:space="preserve">Falcon </v>
          </cell>
          <cell r="C5">
            <v>1244.8819631362239</v>
          </cell>
        </row>
        <row r="6">
          <cell r="B6" t="str">
            <v xml:space="preserve">North Springs </v>
          </cell>
          <cell r="C6">
            <v>1109.8006078582437</v>
          </cell>
        </row>
        <row r="7">
          <cell r="B7" t="str">
            <v xml:space="preserve">Deep Water </v>
          </cell>
          <cell r="C7">
            <v>998.2413089589146</v>
          </cell>
        </row>
        <row r="8">
          <cell r="B8" t="str">
            <v xml:space="preserve">Levisa Fork </v>
          </cell>
          <cell r="C8">
            <v>997.85483810148173</v>
          </cell>
        </row>
        <row r="9">
          <cell r="C9">
            <v>9481.9201796474572</v>
          </cell>
        </row>
        <row r="10">
          <cell r="B10" t="str">
            <v>Bear Fork Resources</v>
          </cell>
          <cell r="C10">
            <v>134.458</v>
          </cell>
        </row>
        <row r="11">
          <cell r="C11">
            <v>9616.3781796474577</v>
          </cell>
        </row>
        <row r="28">
          <cell r="B28" t="str">
            <v>2007E Production by Mining Method</v>
          </cell>
          <cell r="K28" t="str">
            <v>2007E Commited tons by Transportation</v>
          </cell>
          <cell r="T28" t="str">
            <v>2007E Commited tons by Customer</v>
          </cell>
        </row>
        <row r="29">
          <cell r="B29" t="str">
            <v>Surface</v>
          </cell>
          <cell r="C29">
            <v>7298.3383228405155</v>
          </cell>
          <cell r="K29" t="str">
            <v>CSX Rail</v>
          </cell>
          <cell r="L29">
            <v>4102.8450000000003</v>
          </cell>
          <cell r="T29" t="str">
            <v>Customer A</v>
          </cell>
          <cell r="U29">
            <v>54846.483999999997</v>
          </cell>
        </row>
        <row r="30">
          <cell r="B30" t="str">
            <v>Highwall Miner</v>
          </cell>
          <cell r="C30">
            <v>1367.5042674739809</v>
          </cell>
          <cell r="K30" t="str">
            <v>River</v>
          </cell>
          <cell r="L30">
            <v>2877.5440000000003</v>
          </cell>
          <cell r="T30" t="str">
            <v>Customer B</v>
          </cell>
          <cell r="U30">
            <v>53211.72</v>
          </cell>
        </row>
        <row r="31">
          <cell r="B31" t="str">
            <v>Underground</v>
          </cell>
          <cell r="C31">
            <v>816.07758933295895</v>
          </cell>
          <cell r="K31" t="str">
            <v>NS Rail</v>
          </cell>
          <cell r="L31">
            <v>1241.248</v>
          </cell>
          <cell r="T31" t="str">
            <v>Customer C</v>
          </cell>
          <cell r="U31">
            <v>41040.078999999998</v>
          </cell>
        </row>
        <row r="32">
          <cell r="C32">
            <v>9481.9201796474554</v>
          </cell>
          <cell r="K32" t="str">
            <v>Truck &amp; Other</v>
          </cell>
          <cell r="L32">
            <v>1394.7411796474553</v>
          </cell>
          <cell r="T32" t="str">
            <v>Customer D</v>
          </cell>
          <cell r="U32">
            <v>35756.730000000003</v>
          </cell>
        </row>
        <row r="33">
          <cell r="B33" t="str">
            <v>Bear Fork Resources</v>
          </cell>
          <cell r="C33">
            <v>134.458</v>
          </cell>
          <cell r="T33" t="str">
            <v>Customer E</v>
          </cell>
          <cell r="U33">
            <v>32503.101250000011</v>
          </cell>
        </row>
        <row r="34">
          <cell r="C34">
            <v>9616.3781796474559</v>
          </cell>
          <cell r="L34">
            <v>9616.3781796474559</v>
          </cell>
          <cell r="T34" t="str">
            <v>Other Customers</v>
          </cell>
          <cell r="U34">
            <v>240624.39179585097</v>
          </cell>
        </row>
        <row r="35">
          <cell r="U35">
            <v>457982.50604585098</v>
          </cell>
        </row>
      </sheetData>
      <sheetData sheetId="4" refreshError="1">
        <row r="2">
          <cell r="B2" t="str">
            <v>Committed / Uncommitted</v>
          </cell>
        </row>
        <row r="3">
          <cell r="B3" t="str">
            <v>North Springs</v>
          </cell>
        </row>
        <row r="4">
          <cell r="C4">
            <v>2007</v>
          </cell>
          <cell r="D4">
            <v>2008</v>
          </cell>
          <cell r="E4">
            <v>2009</v>
          </cell>
        </row>
        <row r="5">
          <cell r="B5" t="str">
            <v xml:space="preserve">Committed    </v>
          </cell>
          <cell r="C5">
            <v>8935.8119999999999</v>
          </cell>
          <cell r="D5">
            <v>8514.7719999999972</v>
          </cell>
          <cell r="E5">
            <v>8464.9680000000008</v>
          </cell>
          <cell r="F5">
            <v>2009</v>
          </cell>
          <cell r="G5">
            <v>2010</v>
          </cell>
          <cell r="H5">
            <v>2011</v>
          </cell>
          <cell r="I5">
            <v>2012</v>
          </cell>
        </row>
        <row r="6">
          <cell r="B6" t="str">
            <v xml:space="preserve">Uncommitted    </v>
          </cell>
          <cell r="C6">
            <v>680.56617964745419</v>
          </cell>
          <cell r="D6">
            <v>4453.7734808133719</v>
          </cell>
          <cell r="E6">
            <v>5263.9975334547362</v>
          </cell>
        </row>
        <row r="7">
          <cell r="B7" t="str">
            <v>Total</v>
          </cell>
          <cell r="C7">
            <v>9616.3781796474541</v>
          </cell>
          <cell r="D7">
            <v>12968.545480813369</v>
          </cell>
          <cell r="E7">
            <v>13728.965533454737</v>
          </cell>
          <cell r="F7">
            <v>1.7373837646379044</v>
          </cell>
          <cell r="G7">
            <v>1.9346009984591681</v>
          </cell>
          <cell r="H7">
            <v>1.9262209198767335</v>
          </cell>
          <cell r="I7">
            <v>1.921432303543914</v>
          </cell>
        </row>
        <row r="8">
          <cell r="B8" t="str">
            <v>% Total</v>
          </cell>
          <cell r="C8">
            <v>92.922843019133381</v>
          </cell>
          <cell r="D8">
            <v>65.657108675736879</v>
          </cell>
          <cell r="E8">
            <v>61.657726355074395</v>
          </cell>
          <cell r="F8">
            <v>61.923928921368692</v>
          </cell>
          <cell r="G8">
            <v>63.816762970038212</v>
          </cell>
          <cell r="H8">
            <v>65.413037287969814</v>
          </cell>
          <cell r="I8">
            <v>65.4130372879698</v>
          </cell>
        </row>
        <row r="9">
          <cell r="B9" t="str">
            <v>Cash Costs (1) / Ton</v>
          </cell>
          <cell r="C9">
            <v>47.16253479381443</v>
          </cell>
          <cell r="D9">
            <v>0</v>
          </cell>
          <cell r="E9">
            <v>0</v>
          </cell>
          <cell r="F9">
            <v>0</v>
          </cell>
          <cell r="G9">
            <v>0</v>
          </cell>
          <cell r="H9">
            <v>0</v>
          </cell>
          <cell r="I9">
            <v>0</v>
          </cell>
        </row>
        <row r="10">
          <cell r="B10" t="str">
            <v>Pricing</v>
          </cell>
          <cell r="C10">
            <v>47.116146950098681</v>
          </cell>
          <cell r="D10">
            <v>48.806443415840377</v>
          </cell>
          <cell r="E10">
            <v>51.451758751175035</v>
          </cell>
          <cell r="F10">
            <v>61.923928921368692</v>
          </cell>
          <cell r="G10">
            <v>63.816762970038212</v>
          </cell>
          <cell r="H10">
            <v>65.413037287969814</v>
          </cell>
          <cell r="I10">
            <v>65.4130372879698</v>
          </cell>
        </row>
        <row r="11">
          <cell r="B11" t="str">
            <v xml:space="preserve">Steam    </v>
          </cell>
          <cell r="C11">
            <v>45.699811938163776</v>
          </cell>
          <cell r="D11">
            <v>45.769328329082796</v>
          </cell>
          <cell r="E11">
            <v>46.783246435088351</v>
          </cell>
          <cell r="F11">
            <v>40.111915061868274</v>
          </cell>
          <cell r="G11">
            <v>45.523235937993263</v>
          </cell>
          <cell r="H11">
            <v>47.924735421769903</v>
          </cell>
          <cell r="I11">
            <v>47.774569986110933</v>
          </cell>
        </row>
        <row r="12">
          <cell r="B12" t="str">
            <v>Metallurgical</v>
          </cell>
          <cell r="C12">
            <v>74.037841386160281</v>
          </cell>
          <cell r="D12">
            <v>79.509202453987726</v>
          </cell>
          <cell r="E12">
            <v>80.470588235294116</v>
          </cell>
          <cell r="F12">
            <v>5.4577412199999999</v>
          </cell>
          <cell r="G12">
            <v>5.1972057999999999</v>
          </cell>
          <cell r="H12">
            <v>10.280730399999999</v>
          </cell>
          <cell r="I12">
            <v>0.61264244999999995</v>
          </cell>
        </row>
        <row r="16">
          <cell r="B16" t="str">
            <v>Revenues</v>
          </cell>
          <cell r="C16">
            <v>50.170253000000002</v>
          </cell>
        </row>
        <row r="17">
          <cell r="B17" t="str">
            <v>Cash Costs</v>
          </cell>
          <cell r="C17">
            <v>36.598126999999998</v>
          </cell>
        </row>
        <row r="18">
          <cell r="B18" t="str">
            <v>Cash Margin</v>
          </cell>
        </row>
        <row r="19">
          <cell r="B19" t="str">
            <v>EBITDA</v>
          </cell>
          <cell r="C19">
            <v>13.557236</v>
          </cell>
        </row>
        <row r="20">
          <cell r="B20" t="str">
            <v>Capex</v>
          </cell>
          <cell r="C20">
            <v>11.8</v>
          </cell>
        </row>
      </sheetData>
      <sheetData sheetId="5" refreshError="1">
        <row r="3">
          <cell r="B3" t="str">
            <v>LITTLE ELK</v>
          </cell>
          <cell r="C3" t="str">
            <v>($ in thousands)</v>
          </cell>
          <cell r="D3" t="str">
            <v>Amount</v>
          </cell>
          <cell r="E3" t="str">
            <v>Cum</v>
          </cell>
          <cell r="F3" t="str">
            <v>Ends</v>
          </cell>
          <cell r="G3" t="str">
            <v>Blank -</v>
          </cell>
          <cell r="H3" t="str">
            <v>Red -</v>
          </cell>
          <cell r="I3" t="str">
            <v>Grn -</v>
          </cell>
          <cell r="J3" t="str">
            <v>Blank</v>
          </cell>
          <cell r="K3" t="str">
            <v>Red +</v>
          </cell>
          <cell r="L3" t="str">
            <v>Grn +</v>
          </cell>
        </row>
        <row r="4">
          <cell r="B4" t="str">
            <v>START</v>
          </cell>
          <cell r="C4" t="str">
            <v>2006A EBITDA</v>
          </cell>
          <cell r="D4">
            <v>57.042383699999945</v>
          </cell>
          <cell r="E4">
            <v>57.042383699999945</v>
          </cell>
          <cell r="F4">
            <v>57.042383699999945</v>
          </cell>
        </row>
        <row r="5">
          <cell r="B5">
            <v>1</v>
          </cell>
          <cell r="C5">
            <v>2006</v>
          </cell>
          <cell r="D5">
            <v>2007</v>
          </cell>
          <cell r="E5">
            <v>2008</v>
          </cell>
          <cell r="F5">
            <v>2009</v>
          </cell>
          <cell r="G5">
            <v>2010</v>
          </cell>
          <cell r="H5">
            <v>2011</v>
          </cell>
          <cell r="I5">
            <v>2012</v>
          </cell>
          <cell r="J5">
            <v>57.042383699999945</v>
          </cell>
          <cell r="K5">
            <v>0</v>
          </cell>
          <cell r="L5">
            <v>42.753304399415107</v>
          </cell>
        </row>
        <row r="6">
          <cell r="B6">
            <v>2</v>
          </cell>
          <cell r="C6" t="str">
            <v>Realized Price</v>
          </cell>
          <cell r="D6">
            <v>-63.192880133723556</v>
          </cell>
          <cell r="E6">
            <v>36.602807965691504</v>
          </cell>
          <cell r="G6">
            <v>0</v>
          </cell>
          <cell r="H6">
            <v>0</v>
          </cell>
          <cell r="I6">
            <v>0</v>
          </cell>
          <cell r="J6">
            <v>36.602807965691504</v>
          </cell>
          <cell r="K6">
            <v>63.192880133723556</v>
          </cell>
          <cell r="L6">
            <v>0</v>
          </cell>
        </row>
        <row r="7">
          <cell r="B7" t="str">
            <v>Tons Produced</v>
          </cell>
          <cell r="C7">
            <v>2.8759999999999999</v>
          </cell>
          <cell r="D7">
            <v>3.8125415743911657</v>
          </cell>
          <cell r="E7">
            <v>4.4695246438287546</v>
          </cell>
          <cell r="F7">
            <v>4.5333840063004622</v>
          </cell>
          <cell r="G7">
            <v>4.0949160579063912</v>
          </cell>
          <cell r="H7">
            <v>2.973452196652719</v>
          </cell>
          <cell r="I7">
            <v>2.9660601464435148</v>
          </cell>
          <cell r="J7">
            <v>36.602807965691504</v>
          </cell>
          <cell r="K7">
            <v>0</v>
          </cell>
          <cell r="L7">
            <v>77.806192826547075</v>
          </cell>
        </row>
        <row r="8">
          <cell r="B8" t="str">
            <v>Revenues / Ton</v>
          </cell>
          <cell r="C8">
            <v>47.293324756606403</v>
          </cell>
          <cell r="D8">
            <v>44.488680972959813</v>
          </cell>
          <cell r="E8">
            <v>43.696389241778519</v>
          </cell>
          <cell r="F8">
            <v>45.005018813497713</v>
          </cell>
          <cell r="G8">
            <v>46.094836441623478</v>
          </cell>
          <cell r="H8">
            <v>47.262894879511926</v>
          </cell>
          <cell r="I8">
            <v>48.155663999346906</v>
          </cell>
          <cell r="J8">
            <v>114.40900079223857</v>
          </cell>
          <cell r="K8">
            <v>0</v>
          </cell>
          <cell r="L8">
            <v>3.5915052297782637</v>
          </cell>
        </row>
        <row r="9">
          <cell r="B9" t="str">
            <v>Cash Costs (1) / Ton</v>
          </cell>
          <cell r="C9">
            <v>47.184980180806676</v>
          </cell>
          <cell r="D9">
            <v>0</v>
          </cell>
          <cell r="E9">
            <v>0</v>
          </cell>
          <cell r="F9">
            <v>0</v>
          </cell>
          <cell r="G9">
            <v>0</v>
          </cell>
          <cell r="H9">
            <v>0</v>
          </cell>
          <cell r="I9">
            <v>0</v>
          </cell>
        </row>
        <row r="10">
          <cell r="B10" t="str">
            <v>Cash Margin / Ton</v>
          </cell>
          <cell r="C10">
            <v>0.10834457579972678</v>
          </cell>
          <cell r="D10">
            <v>44.488680972959813</v>
          </cell>
          <cell r="E10">
            <v>43.696389241778519</v>
          </cell>
          <cell r="F10">
            <v>45.005018813497713</v>
          </cell>
          <cell r="G10">
            <v>46.094836441623478</v>
          </cell>
          <cell r="H10">
            <v>47.262894879511926</v>
          </cell>
          <cell r="I10">
            <v>48.155663999346906</v>
          </cell>
        </row>
        <row r="11">
          <cell r="B11" t="str">
            <v>EBITDA (2)</v>
          </cell>
          <cell r="C11">
            <v>-0.57096800000000003</v>
          </cell>
          <cell r="D11">
            <v>49.01986283500225</v>
          </cell>
          <cell r="E11">
            <v>59.945931836533433</v>
          </cell>
          <cell r="F11">
            <v>64.718596880564192</v>
          </cell>
          <cell r="G11">
            <v>57.506747134595585</v>
          </cell>
          <cell r="H11">
            <v>44.037213899688417</v>
          </cell>
          <cell r="I11">
            <v>46.292028642076559</v>
          </cell>
        </row>
        <row r="12">
          <cell r="B12" t="str">
            <v>Capex</v>
          </cell>
          <cell r="C12">
            <v>32.6</v>
          </cell>
          <cell r="D12">
            <v>2.5030420499999999</v>
          </cell>
          <cell r="E12">
            <v>18.849832379999999</v>
          </cell>
          <cell r="F12">
            <v>12.091035550000001</v>
          </cell>
          <cell r="G12">
            <v>24.553529680000004</v>
          </cell>
          <cell r="H12">
            <v>13.972208780000001</v>
          </cell>
          <cell r="I12">
            <v>2.8482090499999999</v>
          </cell>
        </row>
        <row r="13">
          <cell r="C13" t="str">
            <v>2006 Production</v>
          </cell>
          <cell r="D13">
            <v>5.7985579999999999</v>
          </cell>
        </row>
        <row r="14">
          <cell r="C14" t="str">
            <v>2007 Production</v>
          </cell>
          <cell r="D14">
            <v>9.616378179647457</v>
          </cell>
        </row>
        <row r="15">
          <cell r="C15" t="str">
            <v>Delta</v>
          </cell>
          <cell r="D15">
            <v>3.8178201796474571</v>
          </cell>
          <cell r="E15">
            <v>42.753304399415107</v>
          </cell>
        </row>
        <row r="16">
          <cell r="B16" t="str">
            <v>Revenues</v>
          </cell>
          <cell r="C16">
            <v>136.015602</v>
          </cell>
          <cell r="D16">
            <v>53.817490658884509</v>
          </cell>
        </row>
        <row r="17">
          <cell r="B17" t="str">
            <v>Cash Costs</v>
          </cell>
          <cell r="C17">
            <v>135.704003</v>
          </cell>
          <cell r="D17">
            <v>47.246110150215678</v>
          </cell>
        </row>
        <row r="18">
          <cell r="B18" t="str">
            <v>Cash Margin</v>
          </cell>
          <cell r="C18" t="str">
            <v>Delta</v>
          </cell>
          <cell r="D18">
            <v>-6.5713805086688311</v>
          </cell>
          <cell r="E18">
            <v>-63.192880133723556</v>
          </cell>
        </row>
        <row r="19">
          <cell r="B19" t="str">
            <v>EBITDA</v>
          </cell>
          <cell r="C19">
            <v>-0.57096800000000003</v>
          </cell>
          <cell r="D19">
            <v>42.619135998984575</v>
          </cell>
        </row>
        <row r="20">
          <cell r="B20" t="str">
            <v>Capex</v>
          </cell>
          <cell r="C20">
            <v>32.6</v>
          </cell>
          <cell r="D20">
            <v>34.528127994409665</v>
          </cell>
        </row>
        <row r="21">
          <cell r="C21" t="str">
            <v>Delta</v>
          </cell>
          <cell r="D21">
            <v>8.0910080045749098</v>
          </cell>
          <cell r="E21">
            <v>77.806192826547075</v>
          </cell>
        </row>
        <row r="22">
          <cell r="C22" t="str">
            <v>SG&amp;A Improvement / Other</v>
          </cell>
          <cell r="E22">
            <v>3.5915052297782637</v>
          </cell>
        </row>
        <row r="23">
          <cell r="E23">
            <v>118.00050602201684</v>
          </cell>
        </row>
      </sheetData>
      <sheetData sheetId="6" refreshError="1">
        <row r="2">
          <cell r="C2">
            <v>2001</v>
          </cell>
          <cell r="D2">
            <v>2002</v>
          </cell>
          <cell r="E2">
            <v>2003</v>
          </cell>
          <cell r="F2">
            <v>2004</v>
          </cell>
          <cell r="G2">
            <v>2005</v>
          </cell>
          <cell r="H2">
            <v>2006</v>
          </cell>
          <cell r="I2">
            <v>2007</v>
          </cell>
          <cell r="J2">
            <v>2008</v>
          </cell>
          <cell r="K2">
            <v>2009</v>
          </cell>
          <cell r="L2">
            <v>2010</v>
          </cell>
          <cell r="N2" t="str">
            <v>CAGR's</v>
          </cell>
        </row>
        <row r="3">
          <cell r="B3" t="str">
            <v>LEVISA FORK</v>
          </cell>
          <cell r="C3">
            <v>397.37</v>
          </cell>
          <cell r="D3">
            <v>734.73599999999999</v>
          </cell>
          <cell r="E3">
            <v>1300.5060000000001</v>
          </cell>
          <cell r="F3">
            <v>1706.8620000000001</v>
          </cell>
          <cell r="G3">
            <v>3315.3220000000001</v>
          </cell>
          <cell r="H3">
            <v>5798.558</v>
          </cell>
          <cell r="I3">
            <v>9616.3781796474577</v>
          </cell>
          <cell r="J3">
            <v>12968.545480813371</v>
          </cell>
          <cell r="K3">
            <v>13728.965533454735</v>
          </cell>
          <cell r="L3">
            <v>13513.185224155966</v>
          </cell>
          <cell r="N3">
            <v>70.932634340625739</v>
          </cell>
          <cell r="O3">
            <v>33.281955284872453</v>
          </cell>
        </row>
        <row r="4">
          <cell r="B4" t="str">
            <v>EBITDA</v>
          </cell>
          <cell r="C4">
            <v>3.9764393</v>
          </cell>
          <cell r="D4">
            <v>2.7428648500000001</v>
          </cell>
          <cell r="E4">
            <v>6.4104825600000028</v>
          </cell>
          <cell r="F4">
            <v>16.147033909999998</v>
          </cell>
          <cell r="G4">
            <v>34.997079999999997</v>
          </cell>
          <cell r="H4">
            <v>57.042383699999945</v>
          </cell>
          <cell r="I4">
            <v>118.00050602201684</v>
          </cell>
          <cell r="J4">
            <v>208.12364200708674</v>
          </cell>
          <cell r="K4">
            <v>245.1490606255615</v>
          </cell>
          <cell r="L4">
            <v>248.58409094138278</v>
          </cell>
          <cell r="N4">
            <v>70.349420946986157</v>
          </cell>
          <cell r="O4">
            <v>62.583104404778148</v>
          </cell>
        </row>
        <row r="5">
          <cell r="B5" t="str">
            <v>% Margin</v>
          </cell>
          <cell r="C5">
            <v>2006</v>
          </cell>
          <cell r="D5">
            <v>2007</v>
          </cell>
          <cell r="E5">
            <v>2008</v>
          </cell>
          <cell r="F5">
            <v>2009</v>
          </cell>
          <cell r="G5">
            <v>2010</v>
          </cell>
          <cell r="H5">
            <v>2011</v>
          </cell>
          <cell r="I5">
            <v>2012</v>
          </cell>
          <cell r="J5">
            <v>32.63322828308894</v>
          </cell>
          <cell r="K5">
            <v>34.554534151506736</v>
          </cell>
          <cell r="L5">
            <v>34.662634808889393</v>
          </cell>
        </row>
        <row r="6">
          <cell r="B6" t="str">
            <v>Revenue</v>
          </cell>
          <cell r="C6">
            <v>15.255026000000001</v>
          </cell>
          <cell r="D6">
            <v>25.164401999999999</v>
          </cell>
          <cell r="E6">
            <v>47.279000000000003</v>
          </cell>
          <cell r="F6">
            <v>72.418625000000006</v>
          </cell>
          <cell r="G6">
            <v>182.38174100000001</v>
          </cell>
          <cell r="H6">
            <v>312.06384100000002</v>
          </cell>
          <cell r="I6">
            <v>457.99533014820105</v>
          </cell>
          <cell r="J6">
            <v>637.76602241629814</v>
          </cell>
          <cell r="K6">
            <v>709.45555090017581</v>
          </cell>
          <cell r="L6">
            <v>717.15290055686205</v>
          </cell>
        </row>
        <row r="7">
          <cell r="B7" t="str">
            <v>Tons Produced</v>
          </cell>
          <cell r="C7">
            <v>0.77200000000000002</v>
          </cell>
          <cell r="D7">
            <v>0.99785483810148168</v>
          </cell>
          <cell r="E7">
            <v>1.2889800596799705</v>
          </cell>
          <cell r="F7">
            <v>1.4378442317727562</v>
          </cell>
          <cell r="G7">
            <v>1.4427545970473608</v>
          </cell>
          <cell r="H7">
            <v>1.3403003681625112</v>
          </cell>
          <cell r="I7">
            <v>1.1098714158920915</v>
          </cell>
        </row>
        <row r="8">
          <cell r="B8" t="str">
            <v>Revenues / Ton</v>
          </cell>
          <cell r="C8">
            <v>47.054746113989637</v>
          </cell>
          <cell r="D8">
            <v>44.631414073133165</v>
          </cell>
          <cell r="E8">
            <v>46.588853221634558</v>
          </cell>
          <cell r="F8">
            <v>49.78957163727781</v>
          </cell>
          <cell r="G8">
            <v>51.169144751217573</v>
          </cell>
          <cell r="H8">
            <v>51.169144751217594</v>
          </cell>
          <cell r="I8">
            <v>51.169144751217594</v>
          </cell>
        </row>
        <row r="9">
          <cell r="B9" t="str">
            <v>Cash Costs (1) / Ton</v>
          </cell>
          <cell r="C9">
            <v>47.18910751295337</v>
          </cell>
          <cell r="D9">
            <v>0</v>
          </cell>
          <cell r="E9">
            <v>0</v>
          </cell>
          <cell r="F9">
            <v>0</v>
          </cell>
          <cell r="G9">
            <v>0</v>
          </cell>
          <cell r="H9">
            <v>0</v>
          </cell>
          <cell r="I9">
            <v>0</v>
          </cell>
        </row>
        <row r="10">
          <cell r="B10" t="str">
            <v>Cash Margin / Ton</v>
          </cell>
          <cell r="C10">
            <v>-0.13436139896373334</v>
          </cell>
          <cell r="D10">
            <v>44.631414073133165</v>
          </cell>
          <cell r="E10">
            <v>46.588853221634558</v>
          </cell>
          <cell r="F10">
            <v>49.78957163727781</v>
          </cell>
          <cell r="G10">
            <v>51.169144751217573</v>
          </cell>
          <cell r="H10">
            <v>51.169144751217594</v>
          </cell>
          <cell r="I10">
            <v>51.169144751217594</v>
          </cell>
        </row>
        <row r="11">
          <cell r="B11" t="str">
            <v>EBITDA (2)</v>
          </cell>
          <cell r="C11">
            <v>-0.110792</v>
          </cell>
          <cell r="D11">
            <v>-2.4290556311789349</v>
          </cell>
          <cell r="E11">
            <v>5.8319412107138602</v>
          </cell>
          <cell r="F11">
            <v>10.219865739396589</v>
          </cell>
          <cell r="G11">
            <v>11.866382004511586</v>
          </cell>
          <cell r="H11">
            <v>11.083473742094922</v>
          </cell>
          <cell r="I11">
            <v>9.3158365599919861</v>
          </cell>
        </row>
        <row r="12">
          <cell r="B12" t="str">
            <v>Capex</v>
          </cell>
          <cell r="C12">
            <v>6.1</v>
          </cell>
          <cell r="D12">
            <v>2.2046941800000002</v>
          </cell>
          <cell r="E12">
            <v>2.2759081299999999</v>
          </cell>
          <cell r="F12">
            <v>1.36144395</v>
          </cell>
          <cell r="G12">
            <v>7.2415759500000005</v>
          </cell>
          <cell r="H12">
            <v>5.3543726199999995</v>
          </cell>
          <cell r="I12">
            <v>4.4531729800000006</v>
          </cell>
        </row>
        <row r="16">
          <cell r="B16" t="str">
            <v>Revenues</v>
          </cell>
          <cell r="C16">
            <v>36.326264000000002</v>
          </cell>
        </row>
        <row r="17">
          <cell r="B17" t="str">
            <v>Cash Costs</v>
          </cell>
          <cell r="C17">
            <v>36.429991000000001</v>
          </cell>
        </row>
        <row r="18">
          <cell r="B18" t="str">
            <v>Cash Margin</v>
          </cell>
        </row>
        <row r="19">
          <cell r="B19" t="str">
            <v>EBITDA</v>
          </cell>
          <cell r="C19">
            <v>-0.110792</v>
          </cell>
        </row>
        <row r="20">
          <cell r="B20" t="str">
            <v>Capex</v>
          </cell>
          <cell r="C20">
            <v>6.1</v>
          </cell>
        </row>
      </sheetData>
      <sheetData sheetId="7" refreshError="1">
        <row r="3">
          <cell r="B3" t="str">
            <v>North Springs</v>
          </cell>
        </row>
        <row r="5">
          <cell r="C5">
            <v>2006</v>
          </cell>
          <cell r="D5">
            <v>2007</v>
          </cell>
          <cell r="E5">
            <v>2008</v>
          </cell>
          <cell r="F5">
            <v>2009</v>
          </cell>
          <cell r="G5">
            <v>2010</v>
          </cell>
          <cell r="H5">
            <v>2011</v>
          </cell>
          <cell r="I5">
            <v>2012</v>
          </cell>
        </row>
        <row r="7">
          <cell r="B7" t="str">
            <v>Tons Produced</v>
          </cell>
          <cell r="C7">
            <v>0.77600000000000002</v>
          </cell>
          <cell r="D7">
            <v>1.1098006078582436</v>
          </cell>
          <cell r="E7">
            <v>1.4270454058166413</v>
          </cell>
          <cell r="F7">
            <v>1.7373837646379044</v>
          </cell>
          <cell r="G7">
            <v>1.9346009984591681</v>
          </cell>
          <cell r="H7">
            <v>1.9262209198767335</v>
          </cell>
          <cell r="I7">
            <v>1.921432303543914</v>
          </cell>
        </row>
        <row r="8">
          <cell r="B8" t="str">
            <v>Revenues / Ton</v>
          </cell>
          <cell r="C8">
            <v>64.652387886597936</v>
          </cell>
          <cell r="D8">
            <v>58.517147473421545</v>
          </cell>
          <cell r="E8">
            <v>57.981556189465422</v>
          </cell>
          <cell r="F8">
            <v>61.923928921368692</v>
          </cell>
          <cell r="G8">
            <v>63.816762970038212</v>
          </cell>
          <cell r="H8">
            <v>65.413037287969814</v>
          </cell>
          <cell r="I8">
            <v>65.4130372879698</v>
          </cell>
        </row>
        <row r="9">
          <cell r="B9" t="str">
            <v>Cash Costs (1) / Ton</v>
          </cell>
          <cell r="C9">
            <v>47.16253479381443</v>
          </cell>
          <cell r="D9">
            <v>0</v>
          </cell>
          <cell r="E9">
            <v>0</v>
          </cell>
          <cell r="F9">
            <v>0</v>
          </cell>
          <cell r="G9">
            <v>0</v>
          </cell>
          <cell r="H9">
            <v>0</v>
          </cell>
          <cell r="I9">
            <v>0</v>
          </cell>
        </row>
        <row r="10">
          <cell r="B10" t="str">
            <v>Cash Margin / Ton</v>
          </cell>
          <cell r="C10">
            <v>17.489853092783505</v>
          </cell>
          <cell r="D10">
            <v>58.517147473421545</v>
          </cell>
          <cell r="E10">
            <v>57.981556189465422</v>
          </cell>
          <cell r="F10">
            <v>61.923928921368692</v>
          </cell>
          <cell r="G10">
            <v>63.816762970038212</v>
          </cell>
          <cell r="H10">
            <v>65.413037287969814</v>
          </cell>
          <cell r="I10">
            <v>65.4130372879698</v>
          </cell>
        </row>
        <row r="11">
          <cell r="B11" t="str">
            <v>EBITDA (2)</v>
          </cell>
          <cell r="C11">
            <v>13.557236</v>
          </cell>
          <cell r="D11">
            <v>27.172756466277772</v>
          </cell>
          <cell r="E11">
            <v>31.741616435223879</v>
          </cell>
          <cell r="F11">
            <v>40.111915061868274</v>
          </cell>
          <cell r="G11">
            <v>45.523235937993263</v>
          </cell>
          <cell r="H11">
            <v>47.924735421769903</v>
          </cell>
          <cell r="I11">
            <v>47.774569986110933</v>
          </cell>
        </row>
        <row r="12">
          <cell r="B12" t="str">
            <v>Capex</v>
          </cell>
          <cell r="C12">
            <v>11.8</v>
          </cell>
          <cell r="D12">
            <v>0.96264244999999993</v>
          </cell>
          <cell r="E12">
            <v>1.8588638999999998</v>
          </cell>
          <cell r="F12">
            <v>5.4577412199999999</v>
          </cell>
          <cell r="G12">
            <v>5.1972057999999999</v>
          </cell>
          <cell r="H12">
            <v>10.280730399999999</v>
          </cell>
          <cell r="I12">
            <v>0.61264244999999995</v>
          </cell>
        </row>
        <row r="16">
          <cell r="B16" t="str">
            <v>Revenues</v>
          </cell>
          <cell r="C16">
            <v>50.170253000000002</v>
          </cell>
        </row>
        <row r="17">
          <cell r="B17" t="str">
            <v>Cash Costs</v>
          </cell>
          <cell r="C17">
            <v>36.598126999999998</v>
          </cell>
        </row>
        <row r="18">
          <cell r="B18" t="str">
            <v>Cash Margin</v>
          </cell>
        </row>
        <row r="19">
          <cell r="B19" t="str">
            <v>EBITDA</v>
          </cell>
          <cell r="C19">
            <v>13.557236</v>
          </cell>
        </row>
        <row r="20">
          <cell r="B20" t="str">
            <v>Capex</v>
          </cell>
          <cell r="C20">
            <v>11.8</v>
          </cell>
        </row>
      </sheetData>
      <sheetData sheetId="8" refreshError="1">
        <row r="3">
          <cell r="B3" t="str">
            <v>Deep Water</v>
          </cell>
        </row>
        <row r="5">
          <cell r="C5">
            <v>2006</v>
          </cell>
          <cell r="D5">
            <v>2007</v>
          </cell>
          <cell r="E5">
            <v>2008</v>
          </cell>
          <cell r="F5">
            <v>2009</v>
          </cell>
          <cell r="G5">
            <v>2010</v>
          </cell>
          <cell r="H5">
            <v>2011</v>
          </cell>
          <cell r="I5">
            <v>2012</v>
          </cell>
        </row>
        <row r="7">
          <cell r="B7" t="str">
            <v>Tons Produced</v>
          </cell>
          <cell r="C7">
            <v>0.60499999999999998</v>
          </cell>
          <cell r="D7">
            <v>0.99824130895891461</v>
          </cell>
          <cell r="E7">
            <v>1.9509989652503295</v>
          </cell>
          <cell r="F7">
            <v>2.1264491020860783</v>
          </cell>
          <cell r="G7">
            <v>2.133711113921827</v>
          </cell>
          <cell r="H7">
            <v>2.1244685534036014</v>
          </cell>
          <cell r="I7">
            <v>2.1191870902503291</v>
          </cell>
        </row>
        <row r="8">
          <cell r="B8" t="str">
            <v>Revenues / Ton</v>
          </cell>
          <cell r="C8">
            <v>64.27038677685951</v>
          </cell>
          <cell r="D8">
            <v>55.467627249106314</v>
          </cell>
          <cell r="E8">
            <v>58.194557459824296</v>
          </cell>
          <cell r="F8">
            <v>60.52275471615706</v>
          </cell>
          <cell r="G8">
            <v>61.00403489458585</v>
          </cell>
          <cell r="H8">
            <v>63.100303518205806</v>
          </cell>
          <cell r="I8">
            <v>63.317769669568612</v>
          </cell>
        </row>
        <row r="9">
          <cell r="B9" t="str">
            <v>Cash Costs (1) / Ton</v>
          </cell>
          <cell r="C9">
            <v>73.163522314049587</v>
          </cell>
          <cell r="D9">
            <v>0</v>
          </cell>
          <cell r="E9">
            <v>0</v>
          </cell>
          <cell r="F9">
            <v>0</v>
          </cell>
          <cell r="G9">
            <v>0</v>
          </cell>
          <cell r="H9">
            <v>0</v>
          </cell>
          <cell r="I9">
            <v>0</v>
          </cell>
        </row>
        <row r="10">
          <cell r="B10" t="str">
            <v>Cash Margin / Ton</v>
          </cell>
          <cell r="C10">
            <v>-8.8931355371900764</v>
          </cell>
          <cell r="D10">
            <v>55.467627249106314</v>
          </cell>
          <cell r="E10">
            <v>58.194557459824296</v>
          </cell>
          <cell r="F10">
            <v>60.52275471615706</v>
          </cell>
          <cell r="G10">
            <v>61.00403489458585</v>
          </cell>
          <cell r="H10">
            <v>63.100303518205806</v>
          </cell>
          <cell r="I10">
            <v>63.317769669568612</v>
          </cell>
        </row>
        <row r="11">
          <cell r="B11" t="str">
            <v>EBITDA (2)</v>
          </cell>
          <cell r="C11">
            <v>-5.4079920000000001</v>
          </cell>
          <cell r="D11">
            <v>6.8346932686236004</v>
          </cell>
          <cell r="E11">
            <v>40.602918804477277</v>
          </cell>
          <cell r="F11">
            <v>49.242992355988711</v>
          </cell>
          <cell r="G11">
            <v>50.247900494638728</v>
          </cell>
          <cell r="H11">
            <v>53.813970076997322</v>
          </cell>
          <cell r="I11">
            <v>54.164261188190174</v>
          </cell>
        </row>
        <row r="12">
          <cell r="B12" t="str">
            <v>Capex</v>
          </cell>
          <cell r="C12">
            <v>16.2</v>
          </cell>
          <cell r="D12">
            <v>30.569830699999997</v>
          </cell>
          <cell r="E12">
            <v>10.790551755999999</v>
          </cell>
          <cell r="F12">
            <v>1.7189218500000001</v>
          </cell>
          <cell r="G12">
            <v>9.4554683639999979</v>
          </cell>
          <cell r="H12">
            <v>7.4225810000000001</v>
          </cell>
          <cell r="I12">
            <v>0.21983070000000002</v>
          </cell>
        </row>
        <row r="16">
          <cell r="B16" t="str">
            <v>Revenues</v>
          </cell>
          <cell r="C16">
            <v>38.883583999999999</v>
          </cell>
        </row>
        <row r="17">
          <cell r="B17" t="str">
            <v>Cash Costs</v>
          </cell>
          <cell r="C17">
            <v>44.263930999999999</v>
          </cell>
        </row>
        <row r="18">
          <cell r="B18" t="str">
            <v>Cash Margin</v>
          </cell>
        </row>
        <row r="19">
          <cell r="B19" t="str">
            <v>EBITDA</v>
          </cell>
          <cell r="C19">
            <v>-5.4079920000000001</v>
          </cell>
        </row>
        <row r="20">
          <cell r="B20" t="str">
            <v>Capex</v>
          </cell>
          <cell r="C20">
            <v>16.2</v>
          </cell>
        </row>
      </sheetData>
      <sheetData sheetId="9" refreshError="1">
        <row r="2">
          <cell r="B2" t="str">
            <v>Annualization Factor</v>
          </cell>
          <cell r="C2">
            <v>4</v>
          </cell>
          <cell r="D2">
            <v>12</v>
          </cell>
        </row>
        <row r="3">
          <cell r="B3" t="str">
            <v>Falcon</v>
          </cell>
        </row>
        <row r="4">
          <cell r="B4" t="str">
            <v>Production</v>
          </cell>
        </row>
        <row r="5">
          <cell r="C5">
            <v>2006</v>
          </cell>
          <cell r="D5">
            <v>2007</v>
          </cell>
          <cell r="E5">
            <v>2008</v>
          </cell>
          <cell r="F5">
            <v>2009</v>
          </cell>
          <cell r="G5">
            <v>2010</v>
          </cell>
          <cell r="H5">
            <v>2011</v>
          </cell>
          <cell r="I5">
            <v>2012</v>
          </cell>
        </row>
        <row r="6">
          <cell r="B6" t="str">
            <v>Quarterly Amount</v>
          </cell>
          <cell r="C6">
            <v>2.0225300000000002</v>
          </cell>
          <cell r="D6">
            <v>2.3080013755452709</v>
          </cell>
          <cell r="E6">
            <v>2.5561896730281743</v>
          </cell>
          <cell r="F6">
            <v>2.7296571310740108</v>
          </cell>
        </row>
        <row r="7">
          <cell r="B7" t="str">
            <v>Tons Produced</v>
          </cell>
          <cell r="C7">
            <v>0.04</v>
          </cell>
          <cell r="D7">
            <v>1.244881963136224</v>
          </cell>
          <cell r="E7">
            <v>1.485752972474423</v>
          </cell>
          <cell r="F7">
            <v>1.4908443378006591</v>
          </cell>
          <cell r="G7">
            <v>1.4959357031268956</v>
          </cell>
          <cell r="H7">
            <v>1.4894557836207765</v>
          </cell>
          <cell r="I7">
            <v>1.4857529724744227</v>
          </cell>
        </row>
        <row r="8">
          <cell r="B8" t="str">
            <v>Revenues / Ton</v>
          </cell>
          <cell r="C8">
            <v>39.542974999999998</v>
          </cell>
          <cell r="D8">
            <v>44.214402102013722</v>
          </cell>
          <cell r="E8">
            <v>44.061599213466913</v>
          </cell>
          <cell r="F8">
            <v>47.051315639109291</v>
          </cell>
          <cell r="G8">
            <v>46.63056744158829</v>
          </cell>
          <cell r="H8">
            <v>48.430747572349276</v>
          </cell>
          <cell r="I8">
            <v>48.64492449990081</v>
          </cell>
        </row>
        <row r="9">
          <cell r="B9" t="str">
            <v>Cash Costs (1) / Ton</v>
          </cell>
          <cell r="C9">
            <v>37.064624999999999</v>
          </cell>
          <cell r="D9">
            <v>0</v>
          </cell>
          <cell r="E9">
            <v>0</v>
          </cell>
          <cell r="F9">
            <v>0</v>
          </cell>
          <cell r="G9">
            <v>0</v>
          </cell>
          <cell r="H9">
            <v>0</v>
          </cell>
          <cell r="I9">
            <v>0</v>
          </cell>
        </row>
        <row r="10">
          <cell r="B10" t="str">
            <v>Cash Margin / Ton</v>
          </cell>
          <cell r="C10">
            <v>2.4783499999999989</v>
          </cell>
          <cell r="D10">
            <v>44.214402102013722</v>
          </cell>
          <cell r="E10">
            <v>44.061599213466913</v>
          </cell>
          <cell r="F10">
            <v>47.051315639109291</v>
          </cell>
          <cell r="G10">
            <v>46.63056744158829</v>
          </cell>
          <cell r="H10">
            <v>48.430747572349276</v>
          </cell>
          <cell r="I10">
            <v>48.64492449990081</v>
          </cell>
        </row>
        <row r="11">
          <cell r="B11" t="str">
            <v>EBITDA (2)</v>
          </cell>
          <cell r="C11">
            <v>2.8811E-2</v>
          </cell>
          <cell r="D11">
            <v>18.906403165812751</v>
          </cell>
          <cell r="E11">
            <v>25.416753698855587</v>
          </cell>
          <cell r="F11">
            <v>29.603263374097505</v>
          </cell>
          <cell r="G11">
            <v>29.122896233953828</v>
          </cell>
          <cell r="H11">
            <v>31.338108031072036</v>
          </cell>
          <cell r="I11">
            <v>31.526235220810136</v>
          </cell>
        </row>
        <row r="12">
          <cell r="B12" t="str">
            <v>Capex</v>
          </cell>
          <cell r="C12">
            <v>23.3</v>
          </cell>
          <cell r="D12">
            <v>4.7</v>
          </cell>
          <cell r="E12">
            <v>0</v>
          </cell>
          <cell r="F12">
            <v>8.9606173999999985</v>
          </cell>
          <cell r="G12">
            <v>0</v>
          </cell>
          <cell r="H12">
            <v>7.7317772599999994</v>
          </cell>
          <cell r="I12">
            <v>0</v>
          </cell>
          <cell r="J12" t="str">
            <v>July</v>
          </cell>
        </row>
        <row r="13">
          <cell r="B13" t="str">
            <v>Quarterly Amount</v>
          </cell>
          <cell r="C13">
            <v>37.735616125693284</v>
          </cell>
          <cell r="D13">
            <v>36.008872535181013</v>
          </cell>
          <cell r="E13">
            <v>32.838233892099034</v>
          </cell>
          <cell r="F13">
            <v>32.482042612227843</v>
          </cell>
          <cell r="G13">
            <v>36.815330313974741</v>
          </cell>
          <cell r="I13" t="str">
            <v>Cash Costs</v>
          </cell>
          <cell r="J13">
            <v>27895.286181586493</v>
          </cell>
        </row>
        <row r="14">
          <cell r="B14" t="str">
            <v>July Run-Rate</v>
          </cell>
          <cell r="C14">
            <v>33.509956772074084</v>
          </cell>
          <cell r="D14">
            <v>33.509956772074084</v>
          </cell>
          <cell r="E14">
            <v>33.509956772074084</v>
          </cell>
          <cell r="F14">
            <v>33.509956772074084</v>
          </cell>
          <cell r="G14">
            <v>33.509956772074084</v>
          </cell>
          <cell r="I14" t="str">
            <v>Tons</v>
          </cell>
          <cell r="J14">
            <v>832.44769222839932</v>
          </cell>
        </row>
        <row r="15">
          <cell r="J15">
            <v>33.509956772074084</v>
          </cell>
        </row>
        <row r="16">
          <cell r="B16" t="str">
            <v>Revenues</v>
          </cell>
          <cell r="C16">
            <v>1.5817190000000001</v>
          </cell>
          <cell r="D16">
            <v>85.157600203092187</v>
          </cell>
          <cell r="E16">
            <v>86.164942065385006</v>
          </cell>
          <cell r="F16">
            <v>91.011094144940927</v>
          </cell>
        </row>
        <row r="17">
          <cell r="B17" t="str">
            <v>Cash Costs</v>
          </cell>
          <cell r="C17">
            <v>1.482585</v>
          </cell>
        </row>
        <row r="18">
          <cell r="B18" t="str">
            <v>Cash Margin</v>
          </cell>
        </row>
        <row r="19">
          <cell r="B19" t="str">
            <v>EBITDA</v>
          </cell>
          <cell r="C19">
            <v>2.8811E-2</v>
          </cell>
          <cell r="D19" t="str">
            <v>Q2</v>
          </cell>
          <cell r="E19" t="str">
            <v>Q3</v>
          </cell>
          <cell r="F19" t="str">
            <v>Q4</v>
          </cell>
        </row>
        <row r="20">
          <cell r="B20" t="str">
            <v>Capex</v>
          </cell>
          <cell r="C20">
            <v>23.3</v>
          </cell>
          <cell r="D20">
            <v>24.905691101625017</v>
          </cell>
          <cell r="E20">
            <v>35.380567181292022</v>
          </cell>
          <cell r="F20">
            <v>37.233080427704088</v>
          </cell>
        </row>
        <row r="21">
          <cell r="B21" t="str">
            <v>Annualized Run-Rate</v>
          </cell>
          <cell r="C21">
            <v>61.443501934187381</v>
          </cell>
          <cell r="D21">
            <v>74.717073304875044</v>
          </cell>
          <cell r="E21">
            <v>106.14170154387607</v>
          </cell>
          <cell r="F21">
            <v>111.69924128311226</v>
          </cell>
        </row>
        <row r="22">
          <cell r="B22" t="str">
            <v>July Run-Rate</v>
          </cell>
          <cell r="C22">
            <v>140.4252677237362</v>
          </cell>
          <cell r="D22">
            <v>140.4252677237362</v>
          </cell>
          <cell r="E22">
            <v>140.4252677237362</v>
          </cell>
          <cell r="F22">
            <v>140.4252677237362</v>
          </cell>
          <cell r="G22">
            <v>11.702105643644684</v>
          </cell>
        </row>
        <row r="23">
          <cell r="B23" t="str">
            <v>Annualized Run-Rate</v>
          </cell>
          <cell r="C23">
            <v>81.924669245583175</v>
          </cell>
          <cell r="D23">
            <v>99.622764406500067</v>
          </cell>
          <cell r="E23">
            <v>141.52226872516809</v>
          </cell>
          <cell r="F23">
            <v>148.93232171081635</v>
          </cell>
        </row>
      </sheetData>
      <sheetData sheetId="10" refreshError="1">
        <row r="3">
          <cell r="B3" t="str">
            <v>Prater</v>
          </cell>
        </row>
        <row r="4">
          <cell r="B4" t="str">
            <v>($ and tons in millions, except per ton data)</v>
          </cell>
        </row>
        <row r="5">
          <cell r="C5">
            <v>2006</v>
          </cell>
          <cell r="D5">
            <v>2007</v>
          </cell>
          <cell r="E5">
            <v>2008</v>
          </cell>
          <cell r="F5">
            <v>2009</v>
          </cell>
          <cell r="G5">
            <v>2010</v>
          </cell>
          <cell r="H5">
            <v>2011</v>
          </cell>
          <cell r="I5">
            <v>2012</v>
          </cell>
        </row>
        <row r="6">
          <cell r="C6" t="str">
            <v>Ended December,</v>
          </cell>
          <cell r="F6" t="str">
            <v xml:space="preserve">6 Months Ended, </v>
          </cell>
          <cell r="I6" t="str">
            <v>Fiscal Year Ended December,</v>
          </cell>
          <cell r="P6" t="str">
            <v>CAGR</v>
          </cell>
        </row>
        <row r="7">
          <cell r="B7" t="str">
            <v>Tons Produced</v>
          </cell>
          <cell r="C7">
            <v>2.1377E-2</v>
          </cell>
          <cell r="D7">
            <v>1.3185998872014268</v>
          </cell>
          <cell r="E7">
            <v>2.3462434337632501</v>
          </cell>
          <cell r="F7">
            <v>2.4030600908568744</v>
          </cell>
          <cell r="G7">
            <v>2.4112667536943242</v>
          </cell>
          <cell r="H7">
            <v>2.4008219100830241</v>
          </cell>
          <cell r="I7">
            <v>2.3948534280194242</v>
          </cell>
          <cell r="J7">
            <v>2008</v>
          </cell>
          <cell r="K7">
            <v>2009</v>
          </cell>
          <cell r="L7">
            <v>2010</v>
          </cell>
          <cell r="M7">
            <v>2011</v>
          </cell>
          <cell r="N7">
            <v>2012</v>
          </cell>
          <cell r="P7" t="str">
            <v>07E-12E</v>
          </cell>
        </row>
        <row r="8">
          <cell r="B8" t="str">
            <v>Revenues / Ton</v>
          </cell>
          <cell r="C8">
            <v>36.315151798662114</v>
          </cell>
          <cell r="D8">
            <v>44.491959350956172</v>
          </cell>
          <cell r="E8">
            <v>49.376761757311399</v>
          </cell>
          <cell r="F8">
            <v>51.740016178103126</v>
          </cell>
          <cell r="G8">
            <v>53.088414516230763</v>
          </cell>
          <cell r="H8">
            <v>55.265976281326516</v>
          </cell>
          <cell r="I8">
            <v>56.385163467647409</v>
          </cell>
          <cell r="J8">
            <v>12.112122352684251</v>
          </cell>
          <cell r="K8">
            <v>12.395394979348458</v>
          </cell>
          <cell r="L8">
            <v>11.983776494072524</v>
          </cell>
          <cell r="M8">
            <v>10.731935915769499</v>
          </cell>
          <cell r="N8">
            <v>10.478159205767305</v>
          </cell>
          <cell r="P8">
            <v>3.0536210997526902</v>
          </cell>
        </row>
        <row r="9">
          <cell r="B9" t="str">
            <v>Cash Costs (1) / Ton</v>
          </cell>
          <cell r="C9">
            <v>54.64850072507835</v>
          </cell>
          <cell r="D9">
            <v>0</v>
          </cell>
          <cell r="E9">
            <v>0</v>
          </cell>
          <cell r="F9">
            <v>0</v>
          </cell>
          <cell r="G9">
            <v>0</v>
          </cell>
          <cell r="H9">
            <v>0</v>
          </cell>
          <cell r="I9">
            <v>0</v>
          </cell>
          <cell r="J9">
            <v>0.85642312812911725</v>
          </cell>
          <cell r="K9">
            <v>1.3335705541062803</v>
          </cell>
          <cell r="L9">
            <v>1.5294087300834434</v>
          </cell>
          <cell r="M9">
            <v>1.5227838160298639</v>
          </cell>
          <cell r="N9">
            <v>1.5189981508563901</v>
          </cell>
          <cell r="P9">
            <v>20.362402144652791</v>
          </cell>
        </row>
        <row r="10">
          <cell r="B10" t="str">
            <v>Cash Margin / Ton</v>
          </cell>
          <cell r="C10">
            <v>-18.333348926416235</v>
          </cell>
          <cell r="D10">
            <v>44.491959350956172</v>
          </cell>
          <cell r="E10">
            <v>49.376761757311399</v>
          </cell>
          <cell r="F10">
            <v>51.740016178103126</v>
          </cell>
          <cell r="G10">
            <v>53.088414516230763</v>
          </cell>
          <cell r="H10">
            <v>55.265976281326516</v>
          </cell>
          <cell r="I10">
            <v>56.385163467647409</v>
          </cell>
          <cell r="J10">
            <v>12.96854548081337</v>
          </cell>
          <cell r="K10">
            <v>13.728965533454735</v>
          </cell>
          <cell r="L10">
            <v>13.513185224155967</v>
          </cell>
          <cell r="M10">
            <v>12.254719731799367</v>
          </cell>
          <cell r="N10">
            <v>11.997157356623699</v>
          </cell>
          <cell r="P10">
            <v>4.5233605030978508</v>
          </cell>
        </row>
        <row r="11">
          <cell r="B11" t="str">
            <v>EBITDA (2)</v>
          </cell>
          <cell r="C11">
            <v>-0.39191199999999998</v>
          </cell>
          <cell r="D11">
            <v>20.263153898429053</v>
          </cell>
          <cell r="E11">
            <v>44.584480021282552</v>
          </cell>
          <cell r="F11">
            <v>51.252427213646143</v>
          </cell>
          <cell r="G11">
            <v>54.316929135689655</v>
          </cell>
          <cell r="H11">
            <v>58.650324197342258</v>
          </cell>
          <cell r="I11">
            <v>60.948891988215927</v>
          </cell>
          <cell r="J11">
            <v>637.76602241629814</v>
          </cell>
          <cell r="K11">
            <v>709.45555090017581</v>
          </cell>
          <cell r="L11">
            <v>717.15290055686205</v>
          </cell>
          <cell r="M11">
            <v>677.1101659861373</v>
          </cell>
          <cell r="N11">
            <v>669.80031594857621</v>
          </cell>
          <cell r="P11">
            <v>7.8988608583799857</v>
          </cell>
        </row>
        <row r="12">
          <cell r="B12" t="str">
            <v>Capex</v>
          </cell>
          <cell r="C12">
            <v>13.7</v>
          </cell>
          <cell r="D12">
            <v>7.3070906999999998</v>
          </cell>
          <cell r="E12">
            <v>13.760295099999999</v>
          </cell>
          <cell r="F12">
            <v>6.5996315200000009</v>
          </cell>
          <cell r="G12">
            <v>8.9246198400000001</v>
          </cell>
          <cell r="H12">
            <v>9.07670055</v>
          </cell>
          <cell r="I12">
            <v>1.3063407</v>
          </cell>
          <cell r="J12">
            <v>216.35221343565814</v>
          </cell>
          <cell r="K12">
            <v>253.82663776841861</v>
          </cell>
          <cell r="L12">
            <v>257.71631668163042</v>
          </cell>
          <cell r="M12">
            <v>256.43987127636973</v>
          </cell>
          <cell r="N12">
            <v>260.04429978159533</v>
          </cell>
          <cell r="P12">
            <v>15.601396272762713</v>
          </cell>
        </row>
        <row r="13">
          <cell r="B13" t="str">
            <v>Total Costs</v>
          </cell>
          <cell r="C13">
            <v>0</v>
          </cell>
          <cell r="D13">
            <v>0</v>
          </cell>
          <cell r="F13">
            <v>195.12523010832916</v>
          </cell>
          <cell r="G13">
            <v>211.37224232953827</v>
          </cell>
          <cell r="I13">
            <v>406.49747243786754</v>
          </cell>
          <cell r="J13">
            <v>510.56343831229327</v>
          </cell>
          <cell r="K13">
            <v>552.3826180494857</v>
          </cell>
          <cell r="L13">
            <v>559.55976228663667</v>
          </cell>
          <cell r="M13">
            <v>523.51225209128495</v>
          </cell>
          <cell r="N13">
            <v>522.10648689668119</v>
          </cell>
        </row>
        <row r="14">
          <cell r="B14" t="str">
            <v>Interest Expense</v>
          </cell>
          <cell r="C14">
            <v>0</v>
          </cell>
          <cell r="D14">
            <v>0</v>
          </cell>
          <cell r="F14">
            <v>4.1098738215389696</v>
          </cell>
          <cell r="G14">
            <v>3.3816510460202105</v>
          </cell>
          <cell r="I14">
            <v>7.4915248675591792</v>
          </cell>
          <cell r="J14">
            <v>6.8763173241331952</v>
          </cell>
          <cell r="K14">
            <v>6.5611652023204687</v>
          </cell>
          <cell r="L14">
            <v>5.6804370902400922</v>
          </cell>
          <cell r="M14">
            <v>6.9285550713007904</v>
          </cell>
          <cell r="N14">
            <v>8.2756550054876286</v>
          </cell>
        </row>
        <row r="15">
          <cell r="B15" t="str">
            <v>SG&amp;A</v>
          </cell>
          <cell r="C15">
            <v>0</v>
          </cell>
          <cell r="D15">
            <v>0</v>
          </cell>
          <cell r="F15">
            <v>3.6718515928626068</v>
          </cell>
          <cell r="G15">
            <v>4.2874359038059939</v>
          </cell>
          <cell r="I15">
            <v>7.9592874966686002</v>
          </cell>
          <cell r="J15">
            <v>8.2285714285714295</v>
          </cell>
          <cell r="K15">
            <v>8.6775771428571424</v>
          </cell>
          <cell r="L15">
            <v>9.1322257402476428</v>
          </cell>
          <cell r="M15">
            <v>9.5920459074047049</v>
          </cell>
          <cell r="N15">
            <v>10.022476196199309</v>
          </cell>
        </row>
        <row r="16">
          <cell r="B16" t="str">
            <v>Revenues</v>
          </cell>
          <cell r="C16">
            <v>0.77630900000000003</v>
          </cell>
          <cell r="D16">
            <v>38.767719999999997</v>
          </cell>
          <cell r="F16">
            <v>27.735392553027328</v>
          </cell>
          <cell r="G16">
            <v>30.56814132225163</v>
          </cell>
          <cell r="I16">
            <v>58.303533875278951</v>
          </cell>
          <cell r="J16">
            <v>73.270706658384483</v>
          </cell>
          <cell r="K16">
            <v>81.01648423264767</v>
          </cell>
          <cell r="L16">
            <v>85.069043564449686</v>
          </cell>
          <cell r="M16">
            <v>86.24201123114463</v>
          </cell>
          <cell r="N16">
            <v>93.717927829156096</v>
          </cell>
        </row>
        <row r="17">
          <cell r="B17" t="str">
            <v>Cash Costs</v>
          </cell>
          <cell r="C17">
            <v>1.168221</v>
          </cell>
          <cell r="D17">
            <v>0</v>
          </cell>
          <cell r="F17">
            <v>0.17816911516971373</v>
          </cell>
          <cell r="G17">
            <v>0.52942045367549917</v>
          </cell>
          <cell r="I17">
            <v>0.70758956884521285</v>
          </cell>
          <cell r="J17">
            <v>0.77403392056415299</v>
          </cell>
          <cell r="K17">
            <v>0.4984783399032981</v>
          </cell>
          <cell r="L17">
            <v>0.24147201646762093</v>
          </cell>
          <cell r="M17">
            <v>7.9345171667152617E-2</v>
          </cell>
          <cell r="N17">
            <v>0.33441169885731081</v>
          </cell>
        </row>
        <row r="18">
          <cell r="B18" t="str">
            <v>Cash Margin</v>
          </cell>
          <cell r="C18">
            <v>142.568896</v>
          </cell>
          <cell r="D18">
            <v>247.12953200000001</v>
          </cell>
          <cell r="F18">
            <v>159.42994302573055</v>
          </cell>
          <cell r="G18">
            <v>172.60559360378494</v>
          </cell>
          <cell r="I18">
            <v>332.0355366295156</v>
          </cell>
          <cell r="J18">
            <v>421.41380898064</v>
          </cell>
          <cell r="K18">
            <v>455.6289131317572</v>
          </cell>
          <cell r="L18">
            <v>459.43658387523163</v>
          </cell>
          <cell r="M18">
            <v>420.67029470976757</v>
          </cell>
          <cell r="N18">
            <v>409.75601616698088</v>
          </cell>
        </row>
        <row r="19">
          <cell r="B19" t="str">
            <v>EBITDA</v>
          </cell>
          <cell r="C19">
            <v>-0.39191199999999998</v>
          </cell>
          <cell r="D19">
            <v>20.808020817765939</v>
          </cell>
          <cell r="F19">
            <v>23.530637899245519</v>
          </cell>
          <cell r="G19">
            <v>30.821252722174059</v>
          </cell>
          <cell r="I19">
            <v>27.502418742550621</v>
          </cell>
          <cell r="J19">
            <v>33.923446190495774</v>
          </cell>
          <cell r="K19">
            <v>35.777666049177668</v>
          </cell>
          <cell r="L19">
            <v>35.936034907132949</v>
          </cell>
          <cell r="M19">
            <v>37.872695487135829</v>
          </cell>
          <cell r="N19">
            <v>38.824153048258665</v>
          </cell>
          <cell r="P19">
            <v>7.1386624039455837</v>
          </cell>
        </row>
        <row r="20">
          <cell r="B20" t="str">
            <v>Capex</v>
          </cell>
          <cell r="C20">
            <v>13.7</v>
          </cell>
          <cell r="D20">
            <v>7.872001</v>
          </cell>
          <cell r="F20">
            <v>3.6718515928626068</v>
          </cell>
          <cell r="G20">
            <v>4.2874359038059939</v>
          </cell>
          <cell r="I20">
            <v>7.9592874966686002</v>
          </cell>
          <cell r="J20">
            <v>8.2285714285714295</v>
          </cell>
          <cell r="K20">
            <v>8.6775771428571424</v>
          </cell>
          <cell r="L20">
            <v>9.1322257402476428</v>
          </cell>
          <cell r="M20">
            <v>9.5920459074047049</v>
          </cell>
          <cell r="N20">
            <v>10.022476196199309</v>
          </cell>
          <cell r="P20">
            <v>4.7177176953325128</v>
          </cell>
        </row>
        <row r="21">
          <cell r="B21" t="str">
            <v>% Revenues</v>
          </cell>
          <cell r="C21">
            <v>2.640486363160663</v>
          </cell>
          <cell r="D21">
            <v>2.5225610806988685</v>
          </cell>
          <cell r="F21">
            <v>1.7611757472028124</v>
          </cell>
          <cell r="G21">
            <v>1.7183651970173939</v>
          </cell>
          <cell r="I21">
            <v>1.7378534174339908</v>
          </cell>
          <cell r="J21">
            <v>1.2902179074068445</v>
          </cell>
          <cell r="K21">
            <v>1.22313189767094</v>
          </cell>
          <cell r="L21">
            <v>1.2734000982435629</v>
          </cell>
          <cell r="M21">
            <v>1.4166152554267051</v>
          </cell>
          <cell r="N21">
            <v>1.4963379320007342</v>
          </cell>
          <cell r="P21">
            <v>-2.9482638998597044</v>
          </cell>
        </row>
        <row r="22">
          <cell r="B22" t="str">
            <v>EBITDA</v>
          </cell>
          <cell r="C22">
            <v>34.997079999999997</v>
          </cell>
          <cell r="D22">
            <v>57.042383699999945</v>
          </cell>
          <cell r="F22">
            <v>45.386858413020832</v>
          </cell>
          <cell r="G22">
            <v>72.613647608996104</v>
          </cell>
          <cell r="I22">
            <v>118.00050602201684</v>
          </cell>
          <cell r="J22">
            <v>208.12364200708674</v>
          </cell>
          <cell r="K22">
            <v>245.1490606255615</v>
          </cell>
          <cell r="L22">
            <v>248.58409094138278</v>
          </cell>
          <cell r="M22">
            <v>246.847825368965</v>
          </cell>
          <cell r="N22">
            <v>250.02182358539605</v>
          </cell>
          <cell r="P22">
            <v>16.203393170106327</v>
          </cell>
        </row>
        <row r="23">
          <cell r="B23" t="str">
            <v>% Revenues</v>
          </cell>
          <cell r="C23">
            <v>19.188916504531008</v>
          </cell>
          <cell r="D23">
            <v>18.279075049902989</v>
          </cell>
          <cell r="F23">
            <v>21.769462152042699</v>
          </cell>
          <cell r="G23">
            <v>29.10288752515665</v>
          </cell>
          <cell r="I23">
            <v>25.764565325116628</v>
          </cell>
          <cell r="J23">
            <v>32.63322828308894</v>
          </cell>
          <cell r="K23">
            <v>34.554534151506736</v>
          </cell>
          <cell r="L23">
            <v>34.662634808889393</v>
          </cell>
          <cell r="M23">
            <v>36.456080231709123</v>
          </cell>
          <cell r="N23">
            <v>37.327815116257938</v>
          </cell>
          <cell r="P23">
            <v>7.69658942240945</v>
          </cell>
        </row>
        <row r="24">
          <cell r="B24" t="str">
            <v>EBIT</v>
          </cell>
          <cell r="C24">
            <v>15.302648999999995</v>
          </cell>
          <cell r="D24">
            <v>18.274663699999948</v>
          </cell>
          <cell r="F24">
            <v>17.651465859993504</v>
          </cell>
          <cell r="G24">
            <v>42.04550628674447</v>
          </cell>
          <cell r="I24">
            <v>59.696972146737885</v>
          </cell>
          <cell r="J24">
            <v>134.85293534870226</v>
          </cell>
          <cell r="K24">
            <v>164.13257639291385</v>
          </cell>
          <cell r="L24">
            <v>163.5150473769331</v>
          </cell>
          <cell r="M24">
            <v>160.60581413782037</v>
          </cell>
          <cell r="N24">
            <v>156.30389575623997</v>
          </cell>
          <cell r="P24">
            <v>21.228156150007706</v>
          </cell>
        </row>
        <row r="25">
          <cell r="B25" t="str">
            <v>% Revenues</v>
          </cell>
          <cell r="C25">
            <v>8.3904501163852778</v>
          </cell>
          <cell r="D25">
            <v>5.8560657464957453</v>
          </cell>
          <cell r="F25">
            <v>8.466391625311589</v>
          </cell>
          <cell r="G25">
            <v>16.851455348867418</v>
          </cell>
          <cell r="I25">
            <v>13.034406295675712</v>
          </cell>
          <cell r="J25">
            <v>21.144578200918605</v>
          </cell>
          <cell r="K25">
            <v>23.135004889969235</v>
          </cell>
          <cell r="L25">
            <v>22.800583703972375</v>
          </cell>
          <cell r="M25">
            <v>23.719303328420047</v>
          </cell>
          <cell r="N25">
            <v>23.335894599404782</v>
          </cell>
          <cell r="P25">
            <v>12.353508818895476</v>
          </cell>
        </row>
        <row r="26">
          <cell r="B26" t="str">
            <v>Capital Expenditures</v>
          </cell>
          <cell r="C26">
            <v>17.593729</v>
          </cell>
          <cell r="D26">
            <v>125.7</v>
          </cell>
          <cell r="F26">
            <v>2</v>
          </cell>
          <cell r="G26">
            <v>49.247300080000002</v>
          </cell>
          <cell r="I26">
            <v>51.247300080000002</v>
          </cell>
          <cell r="J26">
            <v>50.631451265999992</v>
          </cell>
          <cell r="K26">
            <v>39.317391489999991</v>
          </cell>
          <cell r="L26">
            <v>58.532399634000001</v>
          </cell>
          <cell r="M26">
            <v>56.870370610000002</v>
          </cell>
          <cell r="N26">
            <v>12.440195879999999</v>
          </cell>
          <cell r="P26">
            <v>-24.659023338288954</v>
          </cell>
        </row>
        <row r="27">
          <cell r="B27" t="str">
            <v>Per Ton</v>
          </cell>
          <cell r="C27">
            <v>5.3067934276067303</v>
          </cell>
          <cell r="D27">
            <v>21.677803343520925</v>
          </cell>
          <cell r="F27">
            <v>0.46183708800589701</v>
          </cell>
          <cell r="G27">
            <v>9.3168231893857918</v>
          </cell>
          <cell r="I27">
            <v>5.3291685416929768</v>
          </cell>
          <cell r="J27">
            <v>3.9041734742657086</v>
          </cell>
          <cell r="K27">
            <v>2.863827678363049</v>
          </cell>
          <cell r="L27">
            <v>4.3315027999000835</v>
          </cell>
          <cell r="M27">
            <v>4.6406912483219793</v>
          </cell>
          <cell r="N27">
            <v>1.0369286248572622</v>
          </cell>
          <cell r="P27">
            <v>-27.91948488923861</v>
          </cell>
        </row>
        <row r="29">
          <cell r="B29" t="str">
            <v>Realized Price per Ton</v>
          </cell>
          <cell r="C29">
            <v>55.011772913762222</v>
          </cell>
          <cell r="D29">
            <v>53.817490658884509</v>
          </cell>
          <cell r="F29">
            <v>47.75808813771782</v>
          </cell>
          <cell r="G29">
            <v>46.826662364338546</v>
          </cell>
          <cell r="I29">
            <v>47.246110150215678</v>
          </cell>
          <cell r="J29">
            <v>48.806443415840391</v>
          </cell>
          <cell r="K29">
            <v>51.451758751175042</v>
          </cell>
          <cell r="L29">
            <v>52.835109793587407</v>
          </cell>
          <cell r="M29">
            <v>54.998383651795926</v>
          </cell>
          <cell r="N29">
            <v>55.579935588453225</v>
          </cell>
          <cell r="P29">
            <v>3.3023963613725726</v>
          </cell>
        </row>
        <row r="30">
          <cell r="B30" t="str">
            <v>Cash Costs per Ton (3)</v>
          </cell>
          <cell r="C30">
            <v>43.003031379757381</v>
          </cell>
          <cell r="D30">
            <v>42.619135998984575</v>
          </cell>
          <cell r="F30">
            <v>36.815330313974734</v>
          </cell>
          <cell r="G30">
            <v>32.654293626109443</v>
          </cell>
          <cell r="I30">
            <v>34.528127994409665</v>
          </cell>
          <cell r="J30">
            <v>32.495071217054452</v>
          </cell>
          <cell r="K30">
            <v>33.187417655138034</v>
          </cell>
          <cell r="L30">
            <v>33.999133161732274</v>
          </cell>
          <cell r="M30">
            <v>34.327206489935804</v>
          </cell>
          <cell r="N30">
            <v>34.154425418180601</v>
          </cell>
          <cell r="P30">
            <v>-0.21740594567083438</v>
          </cell>
        </row>
        <row r="31">
          <cell r="B31" t="str">
            <v>Cash Costs per Ton (4)</v>
          </cell>
          <cell r="C31">
            <v>44.455609741678181</v>
          </cell>
          <cell r="D31">
            <v>43.980151151372475</v>
          </cell>
          <cell r="F31">
            <v>37.66322893759348</v>
          </cell>
          <cell r="G31">
            <v>33.465409812919603</v>
          </cell>
          <cell r="I31">
            <v>35.355808369284482</v>
          </cell>
          <cell r="J31">
            <v>33.129573477986121</v>
          </cell>
          <cell r="K31">
            <v>33.819481092234703</v>
          </cell>
          <cell r="L31">
            <v>34.674934284026001</v>
          </cell>
          <cell r="M31">
            <v>35.109929074974985</v>
          </cell>
          <cell r="N31">
            <v>34.989829664226086</v>
          </cell>
        </row>
        <row r="32">
          <cell r="B32" t="str">
            <v>Cash Margin per Ton</v>
          </cell>
          <cell r="C32">
            <v>12.008741534004841</v>
          </cell>
          <cell r="D32">
            <v>11.198354659899934</v>
          </cell>
          <cell r="F32">
            <v>10.942757823743086</v>
          </cell>
          <cell r="G32">
            <v>14.172368738229103</v>
          </cell>
          <cell r="I32">
            <v>12.717982155806013</v>
          </cell>
          <cell r="J32">
            <v>16.311372198785939</v>
          </cell>
          <cell r="K32">
            <v>18.264341096037008</v>
          </cell>
          <cell r="L32">
            <v>18.835976631855132</v>
          </cell>
          <cell r="M32">
            <v>20.671177161860122</v>
          </cell>
          <cell r="N32">
            <v>21.425510170272624</v>
          </cell>
          <cell r="P32">
            <v>10.994789553983008</v>
          </cell>
        </row>
        <row r="34">
          <cell r="B34" t="str">
            <v>(1)  Since inception on January 4, 2005 through January 31, 2005.</v>
          </cell>
        </row>
        <row r="35">
          <cell r="B35" t="str">
            <v>(2)  Gross Profit excludes interest expense related to equipment rental.</v>
          </cell>
        </row>
        <row r="36">
          <cell r="B36" t="str">
            <v>(3)  Defined as cost of sales (excluding SG&amp;A and interest expense) less depreciation and amortization, divided by produced tons sold.</v>
          </cell>
        </row>
        <row r="37">
          <cell r="B37" t="str">
            <v>(4)  Cash Costs include SG&amp;A.</v>
          </cell>
        </row>
        <row r="41">
          <cell r="B41" t="str">
            <v>DD&amp;A</v>
          </cell>
          <cell r="C41">
            <v>19.694431000000002</v>
          </cell>
          <cell r="D41">
            <v>38.767719999999997</v>
          </cell>
          <cell r="F41">
            <v>27.735392553027328</v>
          </cell>
          <cell r="G41">
            <v>30.56814132225163</v>
          </cell>
          <cell r="I41">
            <v>58.303533875278951</v>
          </cell>
          <cell r="J41">
            <v>73.270706658384483</v>
          </cell>
          <cell r="K41">
            <v>81.01648423264767</v>
          </cell>
          <cell r="L41">
            <v>85.069043564449686</v>
          </cell>
          <cell r="M41">
            <v>86.24201123114463</v>
          </cell>
          <cell r="N41">
            <v>93.717927829156096</v>
          </cell>
        </row>
        <row r="43">
          <cell r="C43" t="str">
            <v xml:space="preserve">Fiscal Year </v>
          </cell>
        </row>
        <row r="44">
          <cell r="C44" t="str">
            <v>Ended December,</v>
          </cell>
          <cell r="F44" t="str">
            <v xml:space="preserve">6 Months Ended, </v>
          </cell>
          <cell r="I44" t="str">
            <v>Fiscal Year Ended December,</v>
          </cell>
          <cell r="P44" t="str">
            <v>CAGR</v>
          </cell>
        </row>
        <row r="45">
          <cell r="C45" t="str">
            <v>2005A(1)</v>
          </cell>
          <cell r="D45" t="str">
            <v>2006A</v>
          </cell>
          <cell r="F45" t="str">
            <v>Jun-07A</v>
          </cell>
          <cell r="G45" t="str">
            <v>Dec-07E</v>
          </cell>
          <cell r="I45">
            <v>2007</v>
          </cell>
          <cell r="J45">
            <v>2008</v>
          </cell>
          <cell r="K45">
            <v>2009</v>
          </cell>
          <cell r="L45">
            <v>2010</v>
          </cell>
          <cell r="M45">
            <v>2011</v>
          </cell>
          <cell r="N45">
            <v>2012</v>
          </cell>
          <cell r="P45" t="str">
            <v>07E-12E</v>
          </cell>
        </row>
        <row r="46">
          <cell r="B46" t="str">
            <v>EBIT</v>
          </cell>
          <cell r="C46">
            <v>15.302648999999995</v>
          </cell>
          <cell r="D46">
            <v>18.274663699999948</v>
          </cell>
          <cell r="F46">
            <v>17.651465859993504</v>
          </cell>
          <cell r="G46">
            <v>42.04550628674447</v>
          </cell>
          <cell r="I46">
            <v>59.696972146737885</v>
          </cell>
          <cell r="J46">
            <v>134.85293534870226</v>
          </cell>
          <cell r="K46">
            <v>164.13257639291385</v>
          </cell>
          <cell r="L46">
            <v>163.5150473769331</v>
          </cell>
          <cell r="M46">
            <v>160.60581413782037</v>
          </cell>
          <cell r="N46">
            <v>156.30389575623997</v>
          </cell>
          <cell r="P46">
            <v>21.228156150007706</v>
          </cell>
        </row>
        <row r="47">
          <cell r="B47" t="str">
            <v>% Growth</v>
          </cell>
          <cell r="C47" t="str">
            <v>--</v>
          </cell>
          <cell r="D47">
            <v>19.421570082408302</v>
          </cell>
          <cell r="F47" t="str">
            <v>--</v>
          </cell>
          <cell r="G47" t="str">
            <v>--</v>
          </cell>
          <cell r="I47">
            <v>226.66522966842913</v>
          </cell>
          <cell r="J47">
            <v>125.89577075572205</v>
          </cell>
          <cell r="K47">
            <v>21.712275649395686</v>
          </cell>
          <cell r="L47">
            <v>-0.37623793493770652</v>
          </cell>
          <cell r="M47">
            <v>-1.77918380343699</v>
          </cell>
          <cell r="N47">
            <v>-2.6785570651189583</v>
          </cell>
          <cell r="P47">
            <v>-141.16263799862679</v>
          </cell>
        </row>
        <row r="48">
          <cell r="B48" t="str">
            <v>% Margin</v>
          </cell>
          <cell r="C48">
            <v>8.3904501163852778</v>
          </cell>
          <cell r="D48">
            <v>5.8560657464957453</v>
          </cell>
          <cell r="F48">
            <v>8.466391625311589</v>
          </cell>
          <cell r="G48">
            <v>16.851455348867418</v>
          </cell>
          <cell r="I48">
            <v>13.034406295675712</v>
          </cell>
          <cell r="J48">
            <v>21.144578200918605</v>
          </cell>
          <cell r="K48">
            <v>23.135004889969235</v>
          </cell>
          <cell r="L48">
            <v>22.800583703972375</v>
          </cell>
          <cell r="M48">
            <v>23.719303328420047</v>
          </cell>
          <cell r="N48">
            <v>23.335894599404782</v>
          </cell>
          <cell r="P48">
            <v>12.353508818895476</v>
          </cell>
        </row>
        <row r="52">
          <cell r="B52" t="str">
            <v>Met</v>
          </cell>
        </row>
        <row r="53">
          <cell r="B53" t="str">
            <v>North Springs</v>
          </cell>
        </row>
        <row r="54">
          <cell r="B54" t="str">
            <v>DM6</v>
          </cell>
          <cell r="C54">
            <v>0</v>
          </cell>
          <cell r="D54">
            <v>0</v>
          </cell>
        </row>
        <row r="55">
          <cell r="B55" t="str">
            <v>DM7</v>
          </cell>
          <cell r="C55">
            <v>0</v>
          </cell>
          <cell r="D55">
            <v>0</v>
          </cell>
        </row>
        <row r="56">
          <cell r="B56" t="str">
            <v>DM8</v>
          </cell>
          <cell r="C56">
            <v>0</v>
          </cell>
          <cell r="D56">
            <v>0</v>
          </cell>
        </row>
        <row r="57">
          <cell r="B57" t="str">
            <v>DM9</v>
          </cell>
          <cell r="C57">
            <v>0</v>
          </cell>
          <cell r="D57">
            <v>0</v>
          </cell>
        </row>
        <row r="58">
          <cell r="B58" t="str">
            <v>DM10</v>
          </cell>
          <cell r="C58">
            <v>0</v>
          </cell>
          <cell r="D58">
            <v>0</v>
          </cell>
        </row>
        <row r="59">
          <cell r="A59">
            <v>30</v>
          </cell>
          <cell r="B59" t="str">
            <v>F4 (partially met)</v>
          </cell>
        </row>
        <row r="61">
          <cell r="B61" t="str">
            <v>Deep Water</v>
          </cell>
        </row>
        <row r="62">
          <cell r="B62" t="str">
            <v>DM5</v>
          </cell>
          <cell r="C62">
            <v>51756</v>
          </cell>
          <cell r="D62">
            <v>135332</v>
          </cell>
        </row>
        <row r="63">
          <cell r="B63" t="str">
            <v>DM11</v>
          </cell>
          <cell r="C63">
            <v>0</v>
          </cell>
          <cell r="D63">
            <v>0</v>
          </cell>
        </row>
        <row r="64">
          <cell r="B64" t="str">
            <v>DM15</v>
          </cell>
          <cell r="C64">
            <v>0</v>
          </cell>
          <cell r="D64">
            <v>0</v>
          </cell>
        </row>
        <row r="66">
          <cell r="B66" t="str">
            <v>CAPEX</v>
          </cell>
        </row>
        <row r="67">
          <cell r="B67" t="str">
            <v>LEM</v>
          </cell>
          <cell r="C67">
            <v>32.6</v>
          </cell>
        </row>
        <row r="68">
          <cell r="B68" t="str">
            <v>LFR</v>
          </cell>
          <cell r="C68">
            <v>6.1</v>
          </cell>
        </row>
        <row r="69">
          <cell r="B69" t="str">
            <v>BFR</v>
          </cell>
          <cell r="C69">
            <v>1.5</v>
          </cell>
        </row>
        <row r="70">
          <cell r="B70" t="str">
            <v>PBR</v>
          </cell>
          <cell r="C70">
            <v>13.7</v>
          </cell>
        </row>
        <row r="71">
          <cell r="B71" t="str">
            <v>Banner</v>
          </cell>
          <cell r="C71">
            <v>20.5</v>
          </cell>
        </row>
        <row r="72">
          <cell r="B72" t="str">
            <v>DWR</v>
          </cell>
          <cell r="C72">
            <v>16.2</v>
          </cell>
        </row>
        <row r="73">
          <cell r="B73" t="str">
            <v>Falcon</v>
          </cell>
          <cell r="C73">
            <v>23.3</v>
          </cell>
        </row>
        <row r="74">
          <cell r="B74" t="str">
            <v>NSR</v>
          </cell>
          <cell r="C74">
            <v>11.8</v>
          </cell>
        </row>
        <row r="75">
          <cell r="C75">
            <v>125.7</v>
          </cell>
        </row>
      </sheetData>
      <sheetData sheetId="11" refreshError="1">
        <row r="3">
          <cell r="B3" t="str">
            <v>CAPP Producer Cash Costs (1H 2007A)</v>
          </cell>
          <cell r="J3" t="str">
            <v>CAPP Producer EBITDA (1H 2007A)</v>
          </cell>
          <cell r="O3" t="str">
            <v>Real $ / ton</v>
          </cell>
          <cell r="P3" t="str">
            <v>CC / ton</v>
          </cell>
        </row>
        <row r="4">
          <cell r="B4" t="str">
            <v>Trinity</v>
          </cell>
          <cell r="C4" t="str">
            <v>WEIR</v>
          </cell>
          <cell r="D4" t="str">
            <v>MM</v>
          </cell>
          <cell r="E4" t="str">
            <v>Other</v>
          </cell>
          <cell r="F4" t="str">
            <v>Model</v>
          </cell>
          <cell r="J4" t="str">
            <v>ICG</v>
          </cell>
          <cell r="K4">
            <v>24.176999999999925</v>
          </cell>
          <cell r="L4">
            <v>436.36399999999998</v>
          </cell>
          <cell r="M4">
            <v>5.5405578828684137</v>
          </cell>
          <cell r="N4">
            <v>15.352610878332724</v>
          </cell>
          <cell r="O4">
            <v>48.14</v>
          </cell>
          <cell r="P4">
            <v>41</v>
          </cell>
          <cell r="Q4">
            <v>0.14831740756127965</v>
          </cell>
        </row>
        <row r="5">
          <cell r="B5" t="str">
            <v>Trinity West</v>
          </cell>
          <cell r="C5">
            <v>39.21</v>
          </cell>
          <cell r="D5">
            <v>42.277871371656232</v>
          </cell>
          <cell r="F5" t="str">
            <v>TOTAL</v>
          </cell>
          <cell r="G5" t="str">
            <v>P&amp;P</v>
          </cell>
          <cell r="H5" t="str">
            <v>Resources</v>
          </cell>
          <cell r="J5" t="str">
            <v>ANR</v>
          </cell>
          <cell r="K5">
            <v>109.8</v>
          </cell>
          <cell r="L5">
            <v>861.63699999999994</v>
          </cell>
          <cell r="M5">
            <v>12.743185355317843</v>
          </cell>
          <cell r="N5">
            <v>15.352610878332724</v>
          </cell>
          <cell r="Q5" t="str">
            <v>ACI</v>
          </cell>
        </row>
        <row r="6">
          <cell r="B6" t="str">
            <v>Little</v>
          </cell>
          <cell r="C6">
            <v>17.093</v>
          </cell>
          <cell r="D6">
            <v>0</v>
          </cell>
          <cell r="F6">
            <v>22.901148000000003</v>
          </cell>
          <cell r="G6">
            <v>17.093</v>
          </cell>
          <cell r="H6">
            <v>5.8081480000000028</v>
          </cell>
          <cell r="I6" t="str">
            <v>CAPP</v>
          </cell>
          <cell r="J6" t="str">
            <v>JRCC</v>
          </cell>
          <cell r="M6">
            <v>14.831740756127999</v>
          </cell>
          <cell r="N6">
            <v>15.352610878332724</v>
          </cell>
          <cell r="Q6" t="str">
            <v>Q1 07</v>
          </cell>
          <cell r="R6" t="str">
            <v>Q2 07</v>
          </cell>
        </row>
        <row r="7">
          <cell r="B7" t="str">
            <v>Skyline</v>
          </cell>
          <cell r="C7">
            <v>20.716000000000001</v>
          </cell>
          <cell r="D7">
            <v>0</v>
          </cell>
          <cell r="E7">
            <v>13.536</v>
          </cell>
          <cell r="F7">
            <v>34.252000000000002</v>
          </cell>
          <cell r="G7">
            <v>20.716000000000001</v>
          </cell>
          <cell r="H7">
            <v>13.536000000000001</v>
          </cell>
          <cell r="I7" t="str">
            <v>CAPP</v>
          </cell>
          <cell r="J7" t="str">
            <v>ACI</v>
          </cell>
          <cell r="M7">
            <v>14.964517124344299</v>
          </cell>
          <cell r="N7">
            <v>15.352610878332724</v>
          </cell>
          <cell r="O7">
            <v>48.615000000000002</v>
          </cell>
          <cell r="P7">
            <v>41.339999999999996</v>
          </cell>
          <cell r="Q7">
            <v>3.4</v>
          </cell>
          <cell r="R7">
            <v>3.4</v>
          </cell>
        </row>
        <row r="8">
          <cell r="B8" t="str">
            <v>Cockrell</v>
          </cell>
          <cell r="C8">
            <v>0</v>
          </cell>
          <cell r="D8">
            <v>6.1</v>
          </cell>
          <cell r="F8">
            <v>0</v>
          </cell>
          <cell r="G8">
            <v>6.1</v>
          </cell>
          <cell r="J8" t="str">
            <v>MEE</v>
          </cell>
          <cell r="K8">
            <v>238.1</v>
          </cell>
          <cell r="L8">
            <v>1225.0999999999999</v>
          </cell>
          <cell r="M8">
            <v>19.435148151171333</v>
          </cell>
          <cell r="N8">
            <v>15.352610878332724</v>
          </cell>
          <cell r="Q8">
            <v>48.87</v>
          </cell>
          <cell r="R8">
            <v>48.36</v>
          </cell>
          <cell r="S8">
            <v>48.615000000000002</v>
          </cell>
        </row>
        <row r="9">
          <cell r="B9" t="str">
            <v>JRCC</v>
          </cell>
          <cell r="C9">
            <v>43.91</v>
          </cell>
          <cell r="D9">
            <v>42.277871371656232</v>
          </cell>
          <cell r="J9" t="str">
            <v>Trinity</v>
          </cell>
          <cell r="K9">
            <v>45.386858413020832</v>
          </cell>
          <cell r="L9">
            <v>208.48865303161401</v>
          </cell>
          <cell r="M9">
            <v>21.769462152042699</v>
          </cell>
          <cell r="N9">
            <v>15.352610878332724</v>
          </cell>
          <cell r="Q9">
            <v>41.64</v>
          </cell>
          <cell r="R9">
            <v>41.04</v>
          </cell>
          <cell r="S9">
            <v>41.339999999999996</v>
          </cell>
        </row>
        <row r="10">
          <cell r="B10" t="str">
            <v>Trinity East</v>
          </cell>
          <cell r="C10">
            <v>46.78</v>
          </cell>
          <cell r="D10">
            <v>42.277871371656232</v>
          </cell>
          <cell r="I10" t="str">
            <v>CAPP</v>
          </cell>
          <cell r="J10" t="str">
            <v>ARLP</v>
          </cell>
          <cell r="K10">
            <v>23.646999999999998</v>
          </cell>
          <cell r="L10">
            <v>96.123999999999995</v>
          </cell>
          <cell r="M10">
            <v>24.600516000166451</v>
          </cell>
          <cell r="N10">
            <v>15.352610878332724</v>
          </cell>
          <cell r="Q10">
            <v>7.2299999999999969</v>
          </cell>
          <cell r="R10">
            <v>7.32</v>
          </cell>
          <cell r="S10">
            <v>7.2749999999999986</v>
          </cell>
        </row>
        <row r="11">
          <cell r="B11" t="str">
            <v>Levisa Fork</v>
          </cell>
          <cell r="C11">
            <v>15.576000000000001</v>
          </cell>
          <cell r="F11">
            <v>19.740119</v>
          </cell>
          <cell r="G11">
            <v>15.576000000000001</v>
          </cell>
          <cell r="H11">
            <v>4.1641189999999995</v>
          </cell>
          <cell r="S11">
            <v>0.14964517124344334</v>
          </cell>
        </row>
        <row r="12">
          <cell r="B12" t="str">
            <v>Prater Branch</v>
          </cell>
          <cell r="C12">
            <v>18.866</v>
          </cell>
          <cell r="F12">
            <v>19.670756999999995</v>
          </cell>
          <cell r="G12">
            <v>18.866</v>
          </cell>
          <cell r="H12">
            <v>0.80475699999999506</v>
          </cell>
        </row>
        <row r="13">
          <cell r="B13" t="str">
            <v>Deep Water</v>
          </cell>
          <cell r="C13">
            <v>21.774999999999999</v>
          </cell>
          <cell r="D13">
            <v>55.356999999999999</v>
          </cell>
          <cell r="F13">
            <v>77.087632999999983</v>
          </cell>
          <cell r="G13">
            <v>77.132000000000005</v>
          </cell>
        </row>
        <row r="14">
          <cell r="B14" t="str">
            <v>North Springs</v>
          </cell>
          <cell r="C14">
            <v>19.632999999999999</v>
          </cell>
          <cell r="D14">
            <v>36.536999999999999</v>
          </cell>
          <cell r="F14">
            <v>56.332434999999997</v>
          </cell>
          <cell r="G14">
            <v>56.17</v>
          </cell>
        </row>
        <row r="15">
          <cell r="B15" t="str">
            <v xml:space="preserve">Falcon </v>
          </cell>
          <cell r="C15">
            <v>8.8610000000000007</v>
          </cell>
          <cell r="F15">
            <v>8.7807150000000007</v>
          </cell>
          <cell r="G15">
            <v>8.8610000000000007</v>
          </cell>
        </row>
        <row r="17">
          <cell r="B17" t="str">
            <v>TOTAL</v>
          </cell>
          <cell r="C17">
            <v>122.52000000000001</v>
          </cell>
          <cell r="D17">
            <v>97.994</v>
          </cell>
          <cell r="E17">
            <v>220.51400000000001</v>
          </cell>
          <cell r="F17">
            <v>238.76480699999999</v>
          </cell>
        </row>
        <row r="44">
          <cell r="T44" t="str">
            <v>05A</v>
          </cell>
          <cell r="U44">
            <v>0.19188916504531009</v>
          </cell>
          <cell r="V44">
            <v>100</v>
          </cell>
          <cell r="W44">
            <v>19.188916504531008</v>
          </cell>
        </row>
        <row r="45">
          <cell r="T45" t="str">
            <v>06A</v>
          </cell>
          <cell r="U45">
            <v>0.1827907504990299</v>
          </cell>
          <cell r="V45">
            <v>100</v>
          </cell>
          <cell r="W45">
            <v>18.279075049902989</v>
          </cell>
        </row>
        <row r="46">
          <cell r="T46" t="str">
            <v>1H07A</v>
          </cell>
          <cell r="U46">
            <v>0.21769462152042698</v>
          </cell>
          <cell r="V46">
            <v>100</v>
          </cell>
          <cell r="W46">
            <v>21.769462152042699</v>
          </cell>
        </row>
        <row r="47">
          <cell r="T47" t="str">
            <v>2H07E</v>
          </cell>
          <cell r="U47">
            <v>0.29102887525156651</v>
          </cell>
          <cell r="V47">
            <v>100</v>
          </cell>
          <cell r="W47">
            <v>29.10288752515665</v>
          </cell>
        </row>
        <row r="48">
          <cell r="T48" t="str">
            <v>07E</v>
          </cell>
          <cell r="U48">
            <v>0.25764565325116628</v>
          </cell>
          <cell r="V48">
            <v>100</v>
          </cell>
          <cell r="W48">
            <v>25.764565325116628</v>
          </cell>
        </row>
        <row r="49">
          <cell r="T49" t="str">
            <v>08E</v>
          </cell>
          <cell r="U49">
            <v>0.32633228283088939</v>
          </cell>
          <cell r="V49">
            <v>100</v>
          </cell>
          <cell r="W49">
            <v>32.63322828308894</v>
          </cell>
        </row>
        <row r="50">
          <cell r="T50" t="str">
            <v>09E</v>
          </cell>
          <cell r="U50">
            <v>0.34554534151506738</v>
          </cell>
          <cell r="V50">
            <v>100</v>
          </cell>
          <cell r="W50">
            <v>34.554534151506736</v>
          </cell>
        </row>
        <row r="51">
          <cell r="T51" t="str">
            <v>10E</v>
          </cell>
          <cell r="U51">
            <v>0.34662634808889392</v>
          </cell>
          <cell r="V51">
            <v>100</v>
          </cell>
          <cell r="W51">
            <v>34.662634808889393</v>
          </cell>
        </row>
        <row r="52">
          <cell r="T52" t="str">
            <v>11E</v>
          </cell>
          <cell r="U52">
            <v>0.3645608023170912</v>
          </cell>
          <cell r="V52">
            <v>100</v>
          </cell>
          <cell r="W52">
            <v>36.456080231709123</v>
          </cell>
        </row>
        <row r="53">
          <cell r="T53" t="str">
            <v>12E</v>
          </cell>
          <cell r="U53">
            <v>0.37327815116257934</v>
          </cell>
          <cell r="V53">
            <v>100</v>
          </cell>
          <cell r="W53">
            <v>37.327815116257938</v>
          </cell>
        </row>
      </sheetData>
      <sheetData sheetId="12" refreshError="1">
        <row r="2">
          <cell r="C2">
            <v>2001</v>
          </cell>
          <cell r="D2">
            <v>2002</v>
          </cell>
          <cell r="E2">
            <v>2003</v>
          </cell>
          <cell r="F2">
            <v>2004</v>
          </cell>
          <cell r="G2">
            <v>2005</v>
          </cell>
          <cell r="H2">
            <v>2006</v>
          </cell>
          <cell r="I2">
            <v>2007</v>
          </cell>
          <cell r="J2">
            <v>2008</v>
          </cell>
          <cell r="K2">
            <v>2009</v>
          </cell>
        </row>
        <row r="3">
          <cell r="B3" t="str">
            <v>Consolidated Financial Summary</v>
          </cell>
          <cell r="C3">
            <v>397.37</v>
          </cell>
          <cell r="D3">
            <v>734.73599999999999</v>
          </cell>
          <cell r="E3">
            <v>1300.5060000000001</v>
          </cell>
          <cell r="F3">
            <v>1706.8620000000001</v>
          </cell>
          <cell r="G3">
            <v>3315.3220000000001</v>
          </cell>
          <cell r="H3">
            <v>5798.558</v>
          </cell>
          <cell r="I3">
            <v>9616.3781796474577</v>
          </cell>
          <cell r="J3">
            <v>12968.545480813365</v>
          </cell>
          <cell r="K3">
            <v>13728.965533454735</v>
          </cell>
        </row>
        <row r="4">
          <cell r="B4" t="str">
            <v>($ and tons in millions, except per ton data)</v>
          </cell>
          <cell r="C4" t="str">
            <v>.</v>
          </cell>
        </row>
        <row r="5">
          <cell r="C5" t="str">
            <v xml:space="preserve">Fiscal Year </v>
          </cell>
        </row>
        <row r="6">
          <cell r="C6" t="str">
            <v>Ended December,</v>
          </cell>
          <cell r="F6" t="str">
            <v xml:space="preserve">6 Months Ended, </v>
          </cell>
          <cell r="I6" t="str">
            <v>Fiscal Year Ended December,</v>
          </cell>
          <cell r="P6" t="str">
            <v>CAGR</v>
          </cell>
        </row>
        <row r="7">
          <cell r="C7" t="str">
            <v>2005A(1)</v>
          </cell>
          <cell r="D7" t="str">
            <v>2006A</v>
          </cell>
          <cell r="F7" t="str">
            <v>Jun-07A</v>
          </cell>
          <cell r="G7" t="str">
            <v>Dec-07E</v>
          </cell>
          <cell r="I7">
            <v>2007</v>
          </cell>
          <cell r="J7">
            <v>2008</v>
          </cell>
          <cell r="K7">
            <v>2009</v>
          </cell>
          <cell r="L7">
            <v>2010</v>
          </cell>
          <cell r="M7">
            <v>2011</v>
          </cell>
          <cell r="N7">
            <v>2012</v>
          </cell>
          <cell r="P7" t="str">
            <v>07E-12E</v>
          </cell>
        </row>
        <row r="8">
          <cell r="B8" t="str">
            <v>Steam</v>
          </cell>
          <cell r="C8">
            <v>3.263566</v>
          </cell>
          <cell r="D8">
            <v>5.6632259999999999</v>
          </cell>
          <cell r="F8">
            <v>4.1441099237288137</v>
          </cell>
          <cell r="G8">
            <v>4.870951906744291</v>
          </cell>
          <cell r="I8">
            <v>9.0150618304731047</v>
          </cell>
          <cell r="J8">
            <v>12.112122352684251</v>
          </cell>
          <cell r="K8">
            <v>12.395394979348458</v>
          </cell>
          <cell r="L8">
            <v>11.983776494072524</v>
          </cell>
          <cell r="M8">
            <v>10.731935915769499</v>
          </cell>
          <cell r="N8">
            <v>10.478159205767305</v>
          </cell>
          <cell r="P8">
            <v>3.0536210997526902</v>
          </cell>
        </row>
        <row r="9">
          <cell r="B9" t="str">
            <v>Metallurgical</v>
          </cell>
          <cell r="C9">
            <v>5.1756000000000003E-2</v>
          </cell>
          <cell r="D9">
            <v>0.13533200000000001</v>
          </cell>
          <cell r="F9">
            <v>0.18642145181645819</v>
          </cell>
          <cell r="G9">
            <v>0.4148948973578932</v>
          </cell>
          <cell r="I9">
            <v>0.60131634917435139</v>
          </cell>
          <cell r="J9">
            <v>0.85642312812911725</v>
          </cell>
          <cell r="K9">
            <v>1.3335705541062803</v>
          </cell>
          <cell r="L9">
            <v>1.5294087300834434</v>
          </cell>
          <cell r="M9">
            <v>1.5227838160298639</v>
          </cell>
          <cell r="N9">
            <v>1.5189981508563901</v>
          </cell>
          <cell r="P9">
            <v>20.362402144652791</v>
          </cell>
        </row>
        <row r="10">
          <cell r="B10" t="str">
            <v>Total Tons Sold</v>
          </cell>
          <cell r="C10">
            <v>3.3153220000000001</v>
          </cell>
          <cell r="D10">
            <v>5.7985579999999999</v>
          </cell>
          <cell r="F10">
            <v>4.3305313755452719</v>
          </cell>
          <cell r="G10">
            <v>5.2858468041021842</v>
          </cell>
          <cell r="I10">
            <v>9.616378179647457</v>
          </cell>
          <cell r="J10">
            <v>12.96854548081337</v>
          </cell>
          <cell r="K10">
            <v>13.728965533454735</v>
          </cell>
          <cell r="L10">
            <v>13.513185224155967</v>
          </cell>
          <cell r="M10">
            <v>12.254719731799367</v>
          </cell>
          <cell r="N10">
            <v>11.997157356623699</v>
          </cell>
          <cell r="P10">
            <v>4.5233605030978508</v>
          </cell>
        </row>
        <row r="11">
          <cell r="B11" t="str">
            <v>Revenues</v>
          </cell>
          <cell r="C11">
            <v>182.38174100000001</v>
          </cell>
          <cell r="D11">
            <v>312.06384100000002</v>
          </cell>
          <cell r="F11">
            <v>208.48865303161401</v>
          </cell>
          <cell r="G11">
            <v>249.50667711658707</v>
          </cell>
          <cell r="I11">
            <v>457.99533014820105</v>
          </cell>
          <cell r="J11">
            <v>637.76602241629814</v>
          </cell>
          <cell r="K11">
            <v>709.45555090017581</v>
          </cell>
          <cell r="L11">
            <v>717.15290055686205</v>
          </cell>
          <cell r="M11">
            <v>677.1101659861373</v>
          </cell>
          <cell r="N11">
            <v>669.80031594857621</v>
          </cell>
          <cell r="P11">
            <v>7.8988608583799857</v>
          </cell>
        </row>
        <row r="12">
          <cell r="B12" t="str">
            <v>Gross Profit (2)</v>
          </cell>
          <cell r="C12">
            <v>39.81284500000001</v>
          </cell>
          <cell r="D12">
            <v>64.934309000000013</v>
          </cell>
          <cell r="F12">
            <v>49.058710005883455</v>
          </cell>
          <cell r="G12">
            <v>76.901083512802131</v>
          </cell>
          <cell r="I12">
            <v>125.95979351868544</v>
          </cell>
          <cell r="J12">
            <v>216.35221343565814</v>
          </cell>
          <cell r="K12">
            <v>253.82663776841861</v>
          </cell>
          <cell r="L12">
            <v>257.71631668163042</v>
          </cell>
          <cell r="M12">
            <v>256.43987127636973</v>
          </cell>
          <cell r="N12">
            <v>260.04429978159533</v>
          </cell>
          <cell r="P12">
            <v>15.601396272762713</v>
          </cell>
        </row>
        <row r="13">
          <cell r="B13" t="str">
            <v>Total Costs</v>
          </cell>
          <cell r="C13">
            <v>0</v>
          </cell>
          <cell r="D13">
            <v>0</v>
          </cell>
          <cell r="F13">
            <v>195.12523010832916</v>
          </cell>
          <cell r="G13">
            <v>211.37224232953827</v>
          </cell>
          <cell r="I13">
            <v>406.49747243786754</v>
          </cell>
          <cell r="J13">
            <v>510.56343831229327</v>
          </cell>
          <cell r="K13">
            <v>552.3826180494857</v>
          </cell>
          <cell r="L13">
            <v>559.55976228663667</v>
          </cell>
          <cell r="M13">
            <v>523.51225209128495</v>
          </cell>
          <cell r="N13">
            <v>522.10648689668119</v>
          </cell>
        </row>
        <row r="14">
          <cell r="B14" t="str">
            <v>Interest Expense</v>
          </cell>
          <cell r="C14">
            <v>0</v>
          </cell>
          <cell r="D14">
            <v>0</v>
          </cell>
          <cell r="F14">
            <v>4.1098738215389696</v>
          </cell>
          <cell r="G14">
            <v>3.3816510460202105</v>
          </cell>
          <cell r="I14">
            <v>7.4915248675591792</v>
          </cell>
          <cell r="J14">
            <v>6.8763173241331952</v>
          </cell>
          <cell r="K14">
            <v>6.5611652023204687</v>
          </cell>
          <cell r="L14">
            <v>5.6804370902400922</v>
          </cell>
          <cell r="M14">
            <v>6.9285550713007904</v>
          </cell>
          <cell r="N14">
            <v>8.2756550054876286</v>
          </cell>
        </row>
        <row r="15">
          <cell r="B15" t="str">
            <v>SG&amp;A</v>
          </cell>
          <cell r="C15">
            <v>0</v>
          </cell>
          <cell r="D15">
            <v>0</v>
          </cell>
          <cell r="F15">
            <v>3.6718515928626068</v>
          </cell>
          <cell r="G15">
            <v>4.2874359038059939</v>
          </cell>
          <cell r="I15">
            <v>7.9592874966686002</v>
          </cell>
          <cell r="J15">
            <v>8.2285714285714295</v>
          </cell>
          <cell r="K15">
            <v>8.6775771428571424</v>
          </cell>
          <cell r="L15">
            <v>9.1322257402476428</v>
          </cell>
          <cell r="M15">
            <v>9.5920459074047049</v>
          </cell>
          <cell r="N15">
            <v>10.022476196199309</v>
          </cell>
        </row>
        <row r="16">
          <cell r="B16" t="str">
            <v>DD&amp;A &amp; Reclamation</v>
          </cell>
          <cell r="C16">
            <v>19.694431000000002</v>
          </cell>
          <cell r="D16">
            <v>38.767719999999997</v>
          </cell>
          <cell r="F16">
            <v>27.735392553027328</v>
          </cell>
          <cell r="G16">
            <v>30.56814132225163</v>
          </cell>
          <cell r="I16">
            <v>58.303533875278951</v>
          </cell>
          <cell r="J16">
            <v>73.270706658384483</v>
          </cell>
          <cell r="K16">
            <v>81.01648423264767</v>
          </cell>
          <cell r="L16">
            <v>85.069043564449686</v>
          </cell>
          <cell r="M16">
            <v>86.24201123114463</v>
          </cell>
          <cell r="N16">
            <v>93.717927829156096</v>
          </cell>
        </row>
        <row r="17">
          <cell r="B17" t="str">
            <v>Plant Interest Expense</v>
          </cell>
          <cell r="C17">
            <v>0</v>
          </cell>
          <cell r="D17">
            <v>0</v>
          </cell>
          <cell r="F17">
            <v>0.17816911516971373</v>
          </cell>
          <cell r="G17">
            <v>0.52942045367549917</v>
          </cell>
          <cell r="I17">
            <v>0.70758956884521285</v>
          </cell>
          <cell r="J17">
            <v>0.77403392056415299</v>
          </cell>
          <cell r="K17">
            <v>0.4984783399032981</v>
          </cell>
          <cell r="L17">
            <v>0.24147201646762093</v>
          </cell>
          <cell r="M17">
            <v>7.9345171667152617E-2</v>
          </cell>
          <cell r="N17">
            <v>0.33441169885731081</v>
          </cell>
        </row>
        <row r="18">
          <cell r="B18" t="str">
            <v>Total COGS</v>
          </cell>
          <cell r="C18">
            <v>142.568896</v>
          </cell>
          <cell r="D18">
            <v>247.12953200000001</v>
          </cell>
          <cell r="F18">
            <v>159.42994302573055</v>
          </cell>
          <cell r="G18">
            <v>172.60559360378494</v>
          </cell>
          <cell r="I18">
            <v>332.0355366295156</v>
          </cell>
          <cell r="J18">
            <v>421.41380898064</v>
          </cell>
          <cell r="K18">
            <v>455.6289131317572</v>
          </cell>
          <cell r="L18">
            <v>459.43658387523163</v>
          </cell>
          <cell r="M18">
            <v>420.67029470976757</v>
          </cell>
          <cell r="N18">
            <v>409.75601616698088</v>
          </cell>
        </row>
        <row r="19">
          <cell r="B19" t="str">
            <v>% Revenues</v>
          </cell>
          <cell r="C19">
            <v>21.829402867691677</v>
          </cell>
          <cell r="D19">
            <v>20.808020817765939</v>
          </cell>
          <cell r="F19">
            <v>23.530637899245519</v>
          </cell>
          <cell r="G19">
            <v>30.821252722174059</v>
          </cell>
          <cell r="I19">
            <v>27.502418742550621</v>
          </cell>
          <cell r="J19">
            <v>33.923446190495774</v>
          </cell>
          <cell r="K19">
            <v>35.777666049177668</v>
          </cell>
          <cell r="L19">
            <v>35.936034907132949</v>
          </cell>
          <cell r="M19">
            <v>37.872695487135829</v>
          </cell>
          <cell r="N19">
            <v>38.824153048258665</v>
          </cell>
          <cell r="P19">
            <v>7.1386624039455837</v>
          </cell>
        </row>
        <row r="20">
          <cell r="B20" t="str">
            <v>SG&amp;A</v>
          </cell>
          <cell r="C20">
            <v>4.8157649999999999</v>
          </cell>
          <cell r="D20">
            <v>7.872001</v>
          </cell>
          <cell r="F20">
            <v>3.6718515928626068</v>
          </cell>
          <cell r="G20">
            <v>4.2874359038059939</v>
          </cell>
          <cell r="I20">
            <v>7.9592874966686002</v>
          </cell>
          <cell r="J20">
            <v>8.2285714285714295</v>
          </cell>
          <cell r="K20">
            <v>8.6775771428571424</v>
          </cell>
          <cell r="L20">
            <v>9.1322257402476428</v>
          </cell>
          <cell r="M20">
            <v>9.5920459074047049</v>
          </cell>
          <cell r="N20">
            <v>10.022476196199309</v>
          </cell>
          <cell r="P20">
            <v>4.7177176953325128</v>
          </cell>
        </row>
        <row r="21">
          <cell r="B21" t="str">
            <v>% Revenues</v>
          </cell>
          <cell r="C21">
            <v>2.640486363160663</v>
          </cell>
          <cell r="D21">
            <v>2.5225610806988685</v>
          </cell>
          <cell r="F21">
            <v>1.7611757472028124</v>
          </cell>
          <cell r="G21">
            <v>1.7183651970173939</v>
          </cell>
          <cell r="I21">
            <v>1.7378534174339908</v>
          </cell>
          <cell r="J21">
            <v>1.2902179074068445</v>
          </cell>
          <cell r="K21">
            <v>1.22313189767094</v>
          </cell>
          <cell r="L21">
            <v>1.2734000982435629</v>
          </cell>
          <cell r="M21">
            <v>1.4166152554267051</v>
          </cell>
          <cell r="N21">
            <v>1.4963379320007342</v>
          </cell>
          <cell r="P21">
            <v>-2.9482638998597044</v>
          </cell>
        </row>
        <row r="22">
          <cell r="B22" t="str">
            <v>EBITDA</v>
          </cell>
          <cell r="C22">
            <v>34.997079999999997</v>
          </cell>
          <cell r="D22">
            <v>57.042383699999945</v>
          </cell>
          <cell r="F22">
            <v>45.386858413020832</v>
          </cell>
          <cell r="G22">
            <v>72.613647608996104</v>
          </cell>
          <cell r="I22">
            <v>118.00050602201684</v>
          </cell>
          <cell r="J22">
            <v>208.12364200708674</v>
          </cell>
          <cell r="K22">
            <v>245.1490606255615</v>
          </cell>
          <cell r="L22">
            <v>248.58409094138278</v>
          </cell>
          <cell r="M22">
            <v>246.847825368965</v>
          </cell>
          <cell r="N22">
            <v>250.02182358539605</v>
          </cell>
          <cell r="P22">
            <v>16.203393170106327</v>
          </cell>
        </row>
        <row r="23">
          <cell r="B23" t="str">
            <v>% Revenues</v>
          </cell>
          <cell r="C23">
            <v>19.188916504531008</v>
          </cell>
          <cell r="D23">
            <v>18.279075049902989</v>
          </cell>
          <cell r="F23">
            <v>21.769462152042699</v>
          </cell>
          <cell r="G23">
            <v>29.10288752515665</v>
          </cell>
          <cell r="I23">
            <v>25.764565325116628</v>
          </cell>
          <cell r="J23">
            <v>32.63322828308894</v>
          </cell>
          <cell r="K23">
            <v>34.554534151506736</v>
          </cell>
          <cell r="L23">
            <v>34.662634808889393</v>
          </cell>
          <cell r="M23">
            <v>36.456080231709123</v>
          </cell>
          <cell r="N23">
            <v>37.327815116257938</v>
          </cell>
          <cell r="P23">
            <v>7.69658942240945</v>
          </cell>
        </row>
        <row r="24">
          <cell r="B24" t="str">
            <v>EBIT</v>
          </cell>
          <cell r="C24">
            <v>15.302648999999995</v>
          </cell>
          <cell r="D24">
            <v>18.274663699999948</v>
          </cell>
          <cell r="F24">
            <v>17.651465859993504</v>
          </cell>
          <cell r="G24">
            <v>42.04550628674447</v>
          </cell>
          <cell r="I24">
            <v>59.696972146737885</v>
          </cell>
          <cell r="J24">
            <v>134.85293534870226</v>
          </cell>
          <cell r="K24">
            <v>164.13257639291385</v>
          </cell>
          <cell r="L24">
            <v>163.5150473769331</v>
          </cell>
          <cell r="M24">
            <v>160.60581413782037</v>
          </cell>
          <cell r="N24">
            <v>156.30389575623997</v>
          </cell>
          <cell r="P24">
            <v>21.228156150007706</v>
          </cell>
        </row>
        <row r="25">
          <cell r="B25" t="str">
            <v>% Revenues</v>
          </cell>
          <cell r="C25">
            <v>8.3904501163852778</v>
          </cell>
          <cell r="D25">
            <v>5.8560657464957453</v>
          </cell>
          <cell r="F25">
            <v>8.466391625311589</v>
          </cell>
          <cell r="G25">
            <v>16.851455348867418</v>
          </cell>
          <cell r="I25">
            <v>13.034406295675712</v>
          </cell>
          <cell r="J25">
            <v>21.144578200918605</v>
          </cell>
          <cell r="K25">
            <v>23.135004889969235</v>
          </cell>
          <cell r="L25">
            <v>22.800583703972375</v>
          </cell>
          <cell r="M25">
            <v>23.719303328420047</v>
          </cell>
          <cell r="N25">
            <v>23.335894599404782</v>
          </cell>
          <cell r="P25">
            <v>12.353508818895476</v>
          </cell>
        </row>
        <row r="26">
          <cell r="B26" t="str">
            <v>Capital Expenditures</v>
          </cell>
          <cell r="C26">
            <v>17.593729</v>
          </cell>
          <cell r="D26">
            <v>125.7</v>
          </cell>
          <cell r="F26">
            <v>2</v>
          </cell>
          <cell r="G26">
            <v>49.247300080000002</v>
          </cell>
          <cell r="I26">
            <v>51.247300080000002</v>
          </cell>
          <cell r="J26">
            <v>50.631451265999992</v>
          </cell>
          <cell r="K26">
            <v>39.317391489999991</v>
          </cell>
          <cell r="L26">
            <v>58.532399634000001</v>
          </cell>
          <cell r="M26">
            <v>56.870370610000002</v>
          </cell>
          <cell r="N26">
            <v>12.440195879999999</v>
          </cell>
          <cell r="P26">
            <v>-24.659023338288954</v>
          </cell>
        </row>
        <row r="27">
          <cell r="B27" t="str">
            <v>Per Ton</v>
          </cell>
          <cell r="C27">
            <v>5.3067934276067303</v>
          </cell>
          <cell r="D27">
            <v>21.677803343520925</v>
          </cell>
          <cell r="F27">
            <v>0.46183708800589701</v>
          </cell>
          <cell r="G27">
            <v>9.3168231893857918</v>
          </cell>
          <cell r="I27">
            <v>5.3291685416929768</v>
          </cell>
          <cell r="J27">
            <v>3.9041734742657086</v>
          </cell>
          <cell r="K27">
            <v>2.863827678363049</v>
          </cell>
          <cell r="L27">
            <v>4.3315027999000835</v>
          </cell>
          <cell r="M27">
            <v>4.6406912483219793</v>
          </cell>
          <cell r="N27">
            <v>1.0369286248572622</v>
          </cell>
          <cell r="P27">
            <v>-27.91948488923861</v>
          </cell>
        </row>
        <row r="29">
          <cell r="B29" t="str">
            <v>Realized Price per Ton</v>
          </cell>
          <cell r="C29">
            <v>55.011772913762222</v>
          </cell>
          <cell r="D29">
            <v>53.817490658884509</v>
          </cell>
          <cell r="F29">
            <v>47.75808813771782</v>
          </cell>
          <cell r="G29">
            <v>46.826662364338546</v>
          </cell>
          <cell r="I29">
            <v>47.246110150215678</v>
          </cell>
          <cell r="J29">
            <v>48.806443415840391</v>
          </cell>
          <cell r="K29">
            <v>51.451758751175042</v>
          </cell>
          <cell r="L29">
            <v>52.835109793587407</v>
          </cell>
          <cell r="M29">
            <v>54.998383651795926</v>
          </cell>
          <cell r="N29">
            <v>55.579935588453225</v>
          </cell>
          <cell r="P29">
            <v>3.3023963613725726</v>
          </cell>
        </row>
        <row r="30">
          <cell r="B30" t="str">
            <v>Cash Costs per Ton (3)</v>
          </cell>
          <cell r="C30">
            <v>43.003031379757381</v>
          </cell>
          <cell r="D30">
            <v>42.619135998984575</v>
          </cell>
          <cell r="F30">
            <v>36.815330313974734</v>
          </cell>
          <cell r="G30">
            <v>32.654293626109443</v>
          </cell>
          <cell r="I30">
            <v>34.528127994409665</v>
          </cell>
          <cell r="J30">
            <v>32.495071217054452</v>
          </cell>
          <cell r="K30">
            <v>33.187417655138034</v>
          </cell>
          <cell r="L30">
            <v>33.999133161732274</v>
          </cell>
          <cell r="M30">
            <v>34.327206489935804</v>
          </cell>
          <cell r="N30">
            <v>34.154425418180601</v>
          </cell>
          <cell r="P30">
            <v>-0.21740594567083438</v>
          </cell>
        </row>
        <row r="31">
          <cell r="B31" t="str">
            <v>Cash Costs per Ton (4)</v>
          </cell>
          <cell r="C31">
            <v>44.455609741678181</v>
          </cell>
          <cell r="D31">
            <v>43.980151151372475</v>
          </cell>
          <cell r="F31">
            <v>37.66322893759348</v>
          </cell>
          <cell r="G31">
            <v>33.465409812919603</v>
          </cell>
          <cell r="I31">
            <v>35.355808369284482</v>
          </cell>
          <cell r="J31">
            <v>33.129573477986121</v>
          </cell>
          <cell r="K31">
            <v>33.819481092234703</v>
          </cell>
          <cell r="L31">
            <v>34.674934284026001</v>
          </cell>
          <cell r="M31">
            <v>35.109929074974985</v>
          </cell>
          <cell r="N31">
            <v>34.989829664226086</v>
          </cell>
        </row>
        <row r="32">
          <cell r="B32" t="str">
            <v>Cash Margin per Ton</v>
          </cell>
          <cell r="C32">
            <v>12.008741534004841</v>
          </cell>
          <cell r="D32">
            <v>11.198354659899934</v>
          </cell>
          <cell r="F32">
            <v>10.942757823743086</v>
          </cell>
          <cell r="G32">
            <v>14.172368738229103</v>
          </cell>
          <cell r="I32">
            <v>12.717982155806013</v>
          </cell>
          <cell r="J32">
            <v>16.311372198785939</v>
          </cell>
          <cell r="K32">
            <v>18.264341096037008</v>
          </cell>
          <cell r="L32">
            <v>18.835976631855132</v>
          </cell>
          <cell r="M32">
            <v>20.671177161860122</v>
          </cell>
          <cell r="N32">
            <v>21.425510170272624</v>
          </cell>
          <cell r="P32">
            <v>10.994789553983008</v>
          </cell>
        </row>
        <row r="34">
          <cell r="B34" t="str">
            <v>(1)  Since inception on January 4, 2005 through January 31, 2005.</v>
          </cell>
        </row>
        <row r="35">
          <cell r="B35" t="str">
            <v>(2)  Gross Profit excludes interest expense related to equipment rental.</v>
          </cell>
        </row>
        <row r="36">
          <cell r="B36" t="str">
            <v>(3)  Defined as cost of sales (excluding SG&amp;A and interest expense) less depreciation and amortization, divided by produced tons sold.</v>
          </cell>
        </row>
        <row r="37">
          <cell r="B37" t="str">
            <v>(4)  Cash Costs include SG&amp;A.</v>
          </cell>
        </row>
        <row r="41">
          <cell r="B41" t="str">
            <v>DD&amp;A</v>
          </cell>
          <cell r="C41">
            <v>19.694431000000002</v>
          </cell>
          <cell r="D41">
            <v>38.767719999999997</v>
          </cell>
          <cell r="F41">
            <v>27.735392553027328</v>
          </cell>
          <cell r="G41">
            <v>30.56814132225163</v>
          </cell>
          <cell r="I41">
            <v>58.303533875278951</v>
          </cell>
          <cell r="J41">
            <v>73.270706658384483</v>
          </cell>
          <cell r="K41">
            <v>81.01648423264767</v>
          </cell>
          <cell r="L41">
            <v>85.069043564449686</v>
          </cell>
          <cell r="M41">
            <v>86.24201123114463</v>
          </cell>
          <cell r="N41">
            <v>93.717927829156096</v>
          </cell>
        </row>
        <row r="43">
          <cell r="C43" t="str">
            <v xml:space="preserve">Fiscal Year </v>
          </cell>
        </row>
        <row r="44">
          <cell r="C44" t="str">
            <v>Ended December,</v>
          </cell>
          <cell r="F44" t="str">
            <v xml:space="preserve">6 Months Ended, </v>
          </cell>
          <cell r="I44" t="str">
            <v>Fiscal Year Ended December,</v>
          </cell>
          <cell r="P44" t="str">
            <v>CAGR</v>
          </cell>
        </row>
        <row r="45">
          <cell r="C45" t="str">
            <v>2005A(1)</v>
          </cell>
          <cell r="D45" t="str">
            <v>2006A</v>
          </cell>
          <cell r="F45" t="str">
            <v>Jun-07A</v>
          </cell>
          <cell r="G45" t="str">
            <v>Dec-07E</v>
          </cell>
          <cell r="I45">
            <v>2007</v>
          </cell>
          <cell r="J45">
            <v>2008</v>
          </cell>
          <cell r="K45">
            <v>2009</v>
          </cell>
          <cell r="L45">
            <v>2010</v>
          </cell>
          <cell r="M45">
            <v>2011</v>
          </cell>
          <cell r="N45">
            <v>2012</v>
          </cell>
          <cell r="P45" t="str">
            <v>07E-12E</v>
          </cell>
        </row>
        <row r="46">
          <cell r="B46" t="str">
            <v>EBIT</v>
          </cell>
          <cell r="C46">
            <v>15.302648999999995</v>
          </cell>
          <cell r="D46">
            <v>18.274663699999948</v>
          </cell>
          <cell r="F46">
            <v>17.651465859993504</v>
          </cell>
          <cell r="G46">
            <v>42.04550628674447</v>
          </cell>
          <cell r="I46">
            <v>59.696972146737885</v>
          </cell>
          <cell r="J46">
            <v>134.85293534870226</v>
          </cell>
          <cell r="K46">
            <v>164.13257639291385</v>
          </cell>
          <cell r="L46">
            <v>163.5150473769331</v>
          </cell>
          <cell r="M46">
            <v>160.60581413782037</v>
          </cell>
          <cell r="N46">
            <v>156.30389575623997</v>
          </cell>
          <cell r="P46">
            <v>21.228156150007706</v>
          </cell>
        </row>
        <row r="47">
          <cell r="B47" t="str">
            <v>% Growth</v>
          </cell>
          <cell r="C47" t="str">
            <v>--</v>
          </cell>
          <cell r="D47">
            <v>19.421570082408302</v>
          </cell>
          <cell r="F47" t="str">
            <v>--</v>
          </cell>
          <cell r="G47" t="str">
            <v>--</v>
          </cell>
          <cell r="I47">
            <v>226.66522966842913</v>
          </cell>
          <cell r="J47">
            <v>125.89577075572205</v>
          </cell>
          <cell r="K47">
            <v>21.712275649395686</v>
          </cell>
          <cell r="L47">
            <v>-0.37623793493770652</v>
          </cell>
          <cell r="M47">
            <v>-1.77918380343699</v>
          </cell>
          <cell r="N47">
            <v>-2.6785570651189583</v>
          </cell>
          <cell r="P47">
            <v>-141.16263799862679</v>
          </cell>
        </row>
        <row r="48">
          <cell r="B48" t="str">
            <v>% Margin</v>
          </cell>
          <cell r="C48">
            <v>8.3904501163852778</v>
          </cell>
          <cell r="D48">
            <v>5.8560657464957453</v>
          </cell>
          <cell r="F48">
            <v>8.466391625311589</v>
          </cell>
          <cell r="G48">
            <v>16.851455348867418</v>
          </cell>
          <cell r="I48">
            <v>13.034406295675712</v>
          </cell>
          <cell r="J48">
            <v>21.144578200918605</v>
          </cell>
          <cell r="K48">
            <v>23.135004889969235</v>
          </cell>
          <cell r="L48">
            <v>22.800583703972375</v>
          </cell>
          <cell r="M48">
            <v>23.719303328420047</v>
          </cell>
          <cell r="N48">
            <v>23.335894599404782</v>
          </cell>
          <cell r="P48">
            <v>12.353508818895476</v>
          </cell>
        </row>
        <row r="52">
          <cell r="B52" t="str">
            <v>Met</v>
          </cell>
        </row>
        <row r="53">
          <cell r="B53" t="str">
            <v>North Springs</v>
          </cell>
        </row>
        <row r="54">
          <cell r="B54" t="str">
            <v>DM6</v>
          </cell>
          <cell r="C54">
            <v>0</v>
          </cell>
          <cell r="D54">
            <v>0</v>
          </cell>
        </row>
        <row r="55">
          <cell r="B55" t="str">
            <v>DM7</v>
          </cell>
          <cell r="C55">
            <v>0</v>
          </cell>
          <cell r="D55">
            <v>0</v>
          </cell>
        </row>
        <row r="56">
          <cell r="B56" t="str">
            <v>DM8</v>
          </cell>
          <cell r="C56">
            <v>0</v>
          </cell>
          <cell r="D56">
            <v>0</v>
          </cell>
        </row>
        <row r="57">
          <cell r="B57" t="str">
            <v>DM9</v>
          </cell>
          <cell r="C57">
            <v>0</v>
          </cell>
          <cell r="D57">
            <v>0</v>
          </cell>
        </row>
        <row r="58">
          <cell r="B58" t="str">
            <v>DM10</v>
          </cell>
          <cell r="C58">
            <v>0</v>
          </cell>
          <cell r="D58">
            <v>0</v>
          </cell>
        </row>
        <row r="59">
          <cell r="A59">
            <v>30</v>
          </cell>
          <cell r="B59" t="str">
            <v>F4 (partially met)</v>
          </cell>
        </row>
        <row r="61">
          <cell r="B61" t="str">
            <v>Deep Water</v>
          </cell>
        </row>
        <row r="62">
          <cell r="B62" t="str">
            <v>DM5</v>
          </cell>
          <cell r="C62">
            <v>51756</v>
          </cell>
          <cell r="D62">
            <v>135332</v>
          </cell>
        </row>
        <row r="63">
          <cell r="B63" t="str">
            <v>DM11</v>
          </cell>
          <cell r="C63">
            <v>0</v>
          </cell>
          <cell r="D63">
            <v>0</v>
          </cell>
        </row>
        <row r="64">
          <cell r="B64" t="str">
            <v>DM15</v>
          </cell>
          <cell r="C64">
            <v>0</v>
          </cell>
          <cell r="D64">
            <v>0</v>
          </cell>
        </row>
        <row r="66">
          <cell r="B66" t="str">
            <v>CAPEX</v>
          </cell>
        </row>
        <row r="67">
          <cell r="B67" t="str">
            <v>LEM</v>
          </cell>
          <cell r="C67">
            <v>32.6</v>
          </cell>
        </row>
        <row r="68">
          <cell r="B68" t="str">
            <v>LFR</v>
          </cell>
          <cell r="C68">
            <v>6.1</v>
          </cell>
        </row>
        <row r="69">
          <cell r="B69" t="str">
            <v>BFR</v>
          </cell>
          <cell r="C69">
            <v>1.5</v>
          </cell>
        </row>
        <row r="70">
          <cell r="B70" t="str">
            <v>PBR</v>
          </cell>
          <cell r="C70">
            <v>13.7</v>
          </cell>
        </row>
        <row r="71">
          <cell r="B71" t="str">
            <v>Banner</v>
          </cell>
          <cell r="C71">
            <v>20.5</v>
          </cell>
        </row>
        <row r="72">
          <cell r="B72" t="str">
            <v>DWR</v>
          </cell>
          <cell r="C72">
            <v>16.2</v>
          </cell>
        </row>
        <row r="73">
          <cell r="B73" t="str">
            <v>Falcon</v>
          </cell>
          <cell r="C73">
            <v>23.3</v>
          </cell>
        </row>
        <row r="74">
          <cell r="B74" t="str">
            <v>NSR</v>
          </cell>
          <cell r="C74">
            <v>11.8</v>
          </cell>
        </row>
        <row r="75">
          <cell r="C75">
            <v>125.7</v>
          </cell>
        </row>
      </sheetData>
      <sheetData sheetId="13" refreshError="1">
        <row r="2">
          <cell r="B2" t="str">
            <v>Annualization Factor</v>
          </cell>
          <cell r="C2">
            <v>4</v>
          </cell>
          <cell r="D2">
            <v>12</v>
          </cell>
        </row>
        <row r="4">
          <cell r="B4" t="str">
            <v>Production</v>
          </cell>
          <cell r="C4">
            <v>2007</v>
          </cell>
          <cell r="D4">
            <v>2008</v>
          </cell>
          <cell r="E4">
            <v>2009</v>
          </cell>
        </row>
        <row r="5">
          <cell r="B5" t="str">
            <v xml:space="preserve">Committed    </v>
          </cell>
          <cell r="C5" t="str">
            <v>Q1</v>
          </cell>
          <cell r="D5" t="str">
            <v>Q2</v>
          </cell>
          <cell r="E5" t="str">
            <v>Q3</v>
          </cell>
          <cell r="F5" t="str">
            <v>Q4</v>
          </cell>
        </row>
        <row r="6">
          <cell r="B6" t="str">
            <v>Quarterly Amount</v>
          </cell>
          <cell r="C6">
            <v>2.0225300000000002</v>
          </cell>
          <cell r="D6">
            <v>2.3080013755452709</v>
          </cell>
          <cell r="E6">
            <v>2.5561896730281743</v>
          </cell>
          <cell r="F6">
            <v>2.7296571310740108</v>
          </cell>
        </row>
        <row r="7">
          <cell r="B7" t="str">
            <v>Annualized Run-Rate</v>
          </cell>
          <cell r="C7">
            <v>6.0675900000000009</v>
          </cell>
          <cell r="D7">
            <v>6.924004126635813</v>
          </cell>
          <cell r="E7">
            <v>7.668569019084523</v>
          </cell>
          <cell r="F7">
            <v>8.1889713932220332</v>
          </cell>
        </row>
        <row r="8">
          <cell r="B8" t="str">
            <v>July Run-Rate</v>
          </cell>
          <cell r="C8">
            <v>9.9893723067407922</v>
          </cell>
          <cell r="D8">
            <v>9.9893723067407922</v>
          </cell>
          <cell r="E8">
            <v>9.9893723067407922</v>
          </cell>
          <cell r="F8">
            <v>9.9893723067407922</v>
          </cell>
          <cell r="G8">
            <v>0.83244769222839932</v>
          </cell>
        </row>
        <row r="9">
          <cell r="B9" t="str">
            <v>Annualized Run-Rate</v>
          </cell>
          <cell r="C9">
            <v>8.0901200000000006</v>
          </cell>
          <cell r="D9">
            <v>9.2320055021810834</v>
          </cell>
          <cell r="E9">
            <v>10.224758692112697</v>
          </cell>
          <cell r="F9">
            <v>10.918628524296043</v>
          </cell>
        </row>
        <row r="10">
          <cell r="B10" t="str">
            <v>Pricing</v>
          </cell>
          <cell r="C10">
            <v>47.116146950098681</v>
          </cell>
          <cell r="D10">
            <v>48.806443415840377</v>
          </cell>
          <cell r="E10">
            <v>51.451758751175035</v>
          </cell>
        </row>
        <row r="11">
          <cell r="B11" t="str">
            <v>Cash Cost / Ton</v>
          </cell>
          <cell r="C11">
            <v>45.699811938163776</v>
          </cell>
          <cell r="D11">
            <v>45.769328329082796</v>
          </cell>
          <cell r="E11">
            <v>46.783246435088351</v>
          </cell>
        </row>
        <row r="12">
          <cell r="B12" t="str">
            <v>Metallurgical</v>
          </cell>
          <cell r="C12" t="str">
            <v>Q1</v>
          </cell>
          <cell r="D12" t="str">
            <v>Q2</v>
          </cell>
          <cell r="E12" t="str">
            <v>Q3</v>
          </cell>
          <cell r="F12" t="str">
            <v>Q4</v>
          </cell>
          <cell r="J12" t="str">
            <v>July</v>
          </cell>
        </row>
        <row r="13">
          <cell r="B13" t="str">
            <v>Quarterly Amount</v>
          </cell>
          <cell r="C13">
            <v>37.735616125693284</v>
          </cell>
          <cell r="D13">
            <v>36.008872535181013</v>
          </cell>
          <cell r="E13">
            <v>32.838233892099034</v>
          </cell>
          <cell r="F13">
            <v>32.482042612227843</v>
          </cell>
          <cell r="G13">
            <v>36.815330313974741</v>
          </cell>
          <cell r="I13" t="str">
            <v>Cash Costs</v>
          </cell>
          <cell r="J13">
            <v>27895.286181586493</v>
          </cell>
        </row>
        <row r="14">
          <cell r="B14" t="str">
            <v>July Run-Rate</v>
          </cell>
          <cell r="C14">
            <v>33.509956772074084</v>
          </cell>
          <cell r="D14">
            <v>33.509956772074084</v>
          </cell>
          <cell r="E14">
            <v>33.509956772074084</v>
          </cell>
          <cell r="F14">
            <v>33.509956772074084</v>
          </cell>
          <cell r="G14">
            <v>33.509956772074084</v>
          </cell>
          <cell r="I14" t="str">
            <v>Tons</v>
          </cell>
          <cell r="J14">
            <v>832.44769222839932</v>
          </cell>
        </row>
        <row r="15">
          <cell r="J15">
            <v>33.509956772074084</v>
          </cell>
        </row>
        <row r="16">
          <cell r="B16" t="str">
            <v>Cash Cost</v>
          </cell>
          <cell r="C16">
            <v>78.124485672050625</v>
          </cell>
          <cell r="D16">
            <v>85.157600203092187</v>
          </cell>
          <cell r="E16">
            <v>86.164942065385006</v>
          </cell>
          <cell r="F16">
            <v>91.011094144940927</v>
          </cell>
        </row>
        <row r="18">
          <cell r="B18" t="str">
            <v>EBITDA</v>
          </cell>
        </row>
        <row r="19">
          <cell r="C19" t="str">
            <v>Q1</v>
          </cell>
          <cell r="D19" t="str">
            <v>Q2</v>
          </cell>
          <cell r="E19" t="str">
            <v>Q3</v>
          </cell>
          <cell r="F19" t="str">
            <v>Q4</v>
          </cell>
        </row>
        <row r="20">
          <cell r="B20" t="str">
            <v>Quarterly Amount</v>
          </cell>
          <cell r="C20">
            <v>20.481167311395794</v>
          </cell>
          <cell r="D20">
            <v>24.905691101625017</v>
          </cell>
          <cell r="E20">
            <v>35.380567181292022</v>
          </cell>
          <cell r="F20">
            <v>37.233080427704088</v>
          </cell>
        </row>
        <row r="21">
          <cell r="B21" t="str">
            <v>Annualized Run-Rate</v>
          </cell>
          <cell r="C21">
            <v>61.443501934187381</v>
          </cell>
          <cell r="D21">
            <v>74.717073304875044</v>
          </cell>
          <cell r="E21">
            <v>106.14170154387607</v>
          </cell>
          <cell r="F21">
            <v>111.69924128311226</v>
          </cell>
        </row>
        <row r="22">
          <cell r="B22" t="str">
            <v>July Run-Rate</v>
          </cell>
          <cell r="C22">
            <v>140.4252677237362</v>
          </cell>
          <cell r="D22">
            <v>140.4252677237362</v>
          </cell>
          <cell r="E22">
            <v>140.4252677237362</v>
          </cell>
          <cell r="F22">
            <v>140.4252677237362</v>
          </cell>
          <cell r="G22">
            <v>11.702105643644684</v>
          </cell>
        </row>
        <row r="23">
          <cell r="B23" t="str">
            <v>Annualized Run-Rate</v>
          </cell>
          <cell r="C23">
            <v>81.924669245583175</v>
          </cell>
          <cell r="D23">
            <v>99.622764406500067</v>
          </cell>
          <cell r="E23">
            <v>141.52226872516809</v>
          </cell>
          <cell r="F23">
            <v>148.93232171081635</v>
          </cell>
        </row>
      </sheetData>
      <sheetData sheetId="14" refreshError="1">
        <row r="3">
          <cell r="C3" t="str">
            <v>($ in thousands)</v>
          </cell>
          <cell r="D3" t="str">
            <v>Amount</v>
          </cell>
          <cell r="E3" t="str">
            <v>Cum</v>
          </cell>
          <cell r="F3" t="str">
            <v>Ends</v>
          </cell>
          <cell r="G3" t="str">
            <v>Blank -</v>
          </cell>
          <cell r="H3" t="str">
            <v>Red -</v>
          </cell>
          <cell r="I3" t="str">
            <v>Grn -</v>
          </cell>
          <cell r="J3" t="str">
            <v>Blank</v>
          </cell>
          <cell r="K3" t="str">
            <v>Red +</v>
          </cell>
          <cell r="L3" t="str">
            <v>Grn +</v>
          </cell>
        </row>
        <row r="4">
          <cell r="B4" t="str">
            <v>START</v>
          </cell>
          <cell r="C4" t="str">
            <v>2005A EBITDA</v>
          </cell>
          <cell r="D4">
            <v>34.997079999999997</v>
          </cell>
          <cell r="E4">
            <v>34.997079999999997</v>
          </cell>
          <cell r="F4">
            <v>34.997079999999997</v>
          </cell>
        </row>
        <row r="5">
          <cell r="B5">
            <v>1</v>
          </cell>
          <cell r="C5" t="str">
            <v>Production Growth</v>
          </cell>
          <cell r="D5">
            <v>29.820539291936043</v>
          </cell>
          <cell r="E5">
            <v>64.81761929193604</v>
          </cell>
          <cell r="F5" t="str">
            <v>TOTAL</v>
          </cell>
          <cell r="G5">
            <v>0</v>
          </cell>
          <cell r="H5">
            <v>0</v>
          </cell>
          <cell r="I5">
            <v>0</v>
          </cell>
          <cell r="J5">
            <v>34.997079999999997</v>
          </cell>
          <cell r="K5">
            <v>0</v>
          </cell>
          <cell r="L5">
            <v>29.820539291936043</v>
          </cell>
        </row>
        <row r="6">
          <cell r="B6">
            <v>2</v>
          </cell>
          <cell r="C6" t="str">
            <v>Realized Price</v>
          </cell>
          <cell r="D6">
            <v>-6.9251149232792013</v>
          </cell>
          <cell r="E6">
            <v>57.892504368656837</v>
          </cell>
          <cell r="F6">
            <v>22.901148000000003</v>
          </cell>
          <cell r="G6">
            <v>0</v>
          </cell>
          <cell r="H6">
            <v>0</v>
          </cell>
          <cell r="I6">
            <v>0</v>
          </cell>
          <cell r="J6">
            <v>57.892504368656837</v>
          </cell>
          <cell r="K6">
            <v>6.9251149232792013</v>
          </cell>
          <cell r="L6">
            <v>0</v>
          </cell>
        </row>
        <row r="7">
          <cell r="B7">
            <v>3</v>
          </cell>
          <cell r="C7" t="str">
            <v>Cash Cost Improvement</v>
          </cell>
          <cell r="D7">
            <v>2.2260396313432005</v>
          </cell>
          <cell r="E7">
            <v>60.118544000000036</v>
          </cell>
          <cell r="F7">
            <v>34.252000000000002</v>
          </cell>
          <cell r="G7">
            <v>0</v>
          </cell>
          <cell r="H7">
            <v>0</v>
          </cell>
          <cell r="I7">
            <v>0</v>
          </cell>
          <cell r="J7">
            <v>57.892504368656837</v>
          </cell>
          <cell r="K7">
            <v>0</v>
          </cell>
          <cell r="L7">
            <v>2.2260396313432005</v>
          </cell>
        </row>
        <row r="8">
          <cell r="B8">
            <v>4</v>
          </cell>
          <cell r="C8" t="str">
            <v>SG&amp;A / Other</v>
          </cell>
          <cell r="D8">
            <v>-3.0761603000000903</v>
          </cell>
          <cell r="E8">
            <v>57.042383699999945</v>
          </cell>
          <cell r="F8">
            <v>0</v>
          </cell>
          <cell r="G8">
            <v>0</v>
          </cell>
          <cell r="H8">
            <v>0</v>
          </cell>
          <cell r="I8">
            <v>0</v>
          </cell>
          <cell r="J8">
            <v>57.042383699999945</v>
          </cell>
          <cell r="K8">
            <v>3.0761603000000903</v>
          </cell>
          <cell r="L8">
            <v>0</v>
          </cell>
        </row>
        <row r="9">
          <cell r="B9" t="str">
            <v>END</v>
          </cell>
          <cell r="C9" t="str">
            <v>2006A EBITDA</v>
          </cell>
          <cell r="D9">
            <v>57.042383699999945</v>
          </cell>
          <cell r="E9">
            <v>57.042383699999945</v>
          </cell>
          <cell r="F9">
            <v>57.042383699999945</v>
          </cell>
        </row>
        <row r="10">
          <cell r="B10" t="str">
            <v>Trinity East</v>
          </cell>
        </row>
        <row r="11">
          <cell r="B11" t="str">
            <v>Levisa Fork</v>
          </cell>
          <cell r="C11">
            <v>15.576000000000001</v>
          </cell>
          <cell r="E11" t="str">
            <v>Steps</v>
          </cell>
          <cell r="F11">
            <v>19.740119</v>
          </cell>
          <cell r="G11">
            <v>15.576000000000001</v>
          </cell>
          <cell r="H11">
            <v>4.1641189999999995</v>
          </cell>
        </row>
        <row r="12">
          <cell r="B12" t="str">
            <v>Prater Branch</v>
          </cell>
          <cell r="C12">
            <v>18.866</v>
          </cell>
          <cell r="E12">
            <v>34.997079999999997</v>
          </cell>
          <cell r="F12">
            <v>19.670756999999995</v>
          </cell>
          <cell r="G12">
            <v>18.866</v>
          </cell>
          <cell r="H12">
            <v>0.80475699999999506</v>
          </cell>
        </row>
        <row r="13">
          <cell r="B13" t="str">
            <v>Deep Water</v>
          </cell>
          <cell r="C13" t="str">
            <v>2005 Production</v>
          </cell>
          <cell r="D13">
            <v>3.3153220000000001</v>
          </cell>
          <cell r="F13">
            <v>77.087632999999983</v>
          </cell>
          <cell r="G13">
            <v>77.132000000000005</v>
          </cell>
        </row>
        <row r="14">
          <cell r="B14" t="str">
            <v>North Springs</v>
          </cell>
          <cell r="C14" t="str">
            <v>2006 Production</v>
          </cell>
          <cell r="D14">
            <v>5.7985579999999999</v>
          </cell>
          <cell r="F14">
            <v>56.332434999999997</v>
          </cell>
          <cell r="G14">
            <v>56.17</v>
          </cell>
        </row>
        <row r="15">
          <cell r="B15" t="str">
            <v xml:space="preserve">Falcon </v>
          </cell>
          <cell r="C15" t="str">
            <v>Delta</v>
          </cell>
          <cell r="D15">
            <v>2.4832359999999998</v>
          </cell>
          <cell r="E15">
            <v>29.820539291936043</v>
          </cell>
          <cell r="F15">
            <v>8.7807150000000007</v>
          </cell>
          <cell r="G15">
            <v>8.8610000000000007</v>
          </cell>
        </row>
        <row r="16">
          <cell r="C16" t="str">
            <v>2005 Realized Price</v>
          </cell>
          <cell r="D16">
            <v>55.011772913762222</v>
          </cell>
        </row>
        <row r="17">
          <cell r="B17" t="str">
            <v>TOTAL</v>
          </cell>
          <cell r="C17" t="str">
            <v>2006 Realized Price</v>
          </cell>
          <cell r="D17">
            <v>53.817490658884509</v>
          </cell>
          <cell r="E17">
            <v>220.51400000000001</v>
          </cell>
          <cell r="F17">
            <v>238.76480699999999</v>
          </cell>
        </row>
        <row r="18">
          <cell r="C18" t="str">
            <v>Delta</v>
          </cell>
          <cell r="D18">
            <v>-1.194282254877713</v>
          </cell>
          <cell r="E18">
            <v>-6.9251149232792013</v>
          </cell>
        </row>
        <row r="19">
          <cell r="C19" t="str">
            <v xml:space="preserve">2005 Cash Costs / ton </v>
          </cell>
          <cell r="D19">
            <v>43.003031379757381</v>
          </cell>
        </row>
        <row r="20">
          <cell r="C20" t="str">
            <v xml:space="preserve">2006 Cash Costs / ton </v>
          </cell>
          <cell r="D20">
            <v>42.619135998984575</v>
          </cell>
        </row>
        <row r="21">
          <cell r="C21" t="str">
            <v>Delta</v>
          </cell>
          <cell r="D21">
            <v>0.38389538077280605</v>
          </cell>
          <cell r="E21">
            <v>2.2260396313432005</v>
          </cell>
        </row>
        <row r="22">
          <cell r="B22" t="str">
            <v>SG&amp;A --&gt;</v>
          </cell>
          <cell r="C22" t="str">
            <v>SG&amp;A Improvement</v>
          </cell>
          <cell r="E22">
            <v>-3.0761603000000903</v>
          </cell>
        </row>
        <row r="23">
          <cell r="E23">
            <v>57.042383699999945</v>
          </cell>
        </row>
      </sheetData>
      <sheetData sheetId="15" refreshError="1">
        <row r="3">
          <cell r="B3" t="str">
            <v>Falcon</v>
          </cell>
          <cell r="C3" t="str">
            <v>($ in thousands)</v>
          </cell>
          <cell r="D3" t="str">
            <v>Amount</v>
          </cell>
          <cell r="E3" t="str">
            <v>Cum</v>
          </cell>
          <cell r="F3" t="str">
            <v>Ends</v>
          </cell>
          <cell r="G3" t="str">
            <v>Blank -</v>
          </cell>
          <cell r="H3" t="str">
            <v>Red -</v>
          </cell>
          <cell r="I3" t="str">
            <v>Grn -</v>
          </cell>
          <cell r="J3" t="str">
            <v>Blank</v>
          </cell>
          <cell r="K3" t="str">
            <v>Red +</v>
          </cell>
          <cell r="L3" t="str">
            <v>Grn +</v>
          </cell>
        </row>
        <row r="4">
          <cell r="B4" t="str">
            <v>START</v>
          </cell>
          <cell r="C4" t="str">
            <v>2006A EBITDA</v>
          </cell>
          <cell r="D4">
            <v>57.042383699999945</v>
          </cell>
          <cell r="E4">
            <v>57.042383699999945</v>
          </cell>
          <cell r="F4">
            <v>57.042383699999945</v>
          </cell>
        </row>
        <row r="5">
          <cell r="B5">
            <v>1</v>
          </cell>
          <cell r="C5" t="str">
            <v>Production Growth</v>
          </cell>
          <cell r="D5">
            <v>42.753304399415107</v>
          </cell>
          <cell r="E5">
            <v>99.795688099415059</v>
          </cell>
          <cell r="F5">
            <v>2009</v>
          </cell>
          <cell r="G5">
            <v>0</v>
          </cell>
          <cell r="H5">
            <v>0</v>
          </cell>
          <cell r="I5">
            <v>0</v>
          </cell>
          <cell r="J5">
            <v>57.042383699999945</v>
          </cell>
          <cell r="K5">
            <v>0</v>
          </cell>
          <cell r="L5">
            <v>42.753304399415107</v>
          </cell>
        </row>
        <row r="6">
          <cell r="B6">
            <v>2</v>
          </cell>
          <cell r="C6" t="str">
            <v>Realized Price</v>
          </cell>
          <cell r="D6">
            <v>-63.192880133723556</v>
          </cell>
          <cell r="E6">
            <v>36.602807965691504</v>
          </cell>
          <cell r="G6">
            <v>0</v>
          </cell>
          <cell r="H6">
            <v>0</v>
          </cell>
          <cell r="I6">
            <v>0</v>
          </cell>
          <cell r="J6">
            <v>36.602807965691504</v>
          </cell>
          <cell r="K6">
            <v>63.192880133723556</v>
          </cell>
          <cell r="L6">
            <v>0</v>
          </cell>
        </row>
        <row r="7">
          <cell r="B7">
            <v>3</v>
          </cell>
          <cell r="C7" t="str">
            <v>Cash Cost Improvement</v>
          </cell>
          <cell r="D7">
            <v>77.806192826547075</v>
          </cell>
          <cell r="E7">
            <v>114.40900079223857</v>
          </cell>
          <cell r="F7">
            <v>1.4908443378006591</v>
          </cell>
          <cell r="G7">
            <v>0</v>
          </cell>
          <cell r="H7">
            <v>0</v>
          </cell>
          <cell r="I7">
            <v>0</v>
          </cell>
          <cell r="J7">
            <v>36.602807965691504</v>
          </cell>
          <cell r="K7">
            <v>0</v>
          </cell>
          <cell r="L7">
            <v>77.806192826547075</v>
          </cell>
        </row>
        <row r="8">
          <cell r="B8">
            <v>4</v>
          </cell>
          <cell r="C8" t="str">
            <v>SG&amp;A / Other</v>
          </cell>
          <cell r="D8">
            <v>3.5915052297782637</v>
          </cell>
          <cell r="E8">
            <v>118.00050602201684</v>
          </cell>
          <cell r="F8">
            <v>47.051315639109291</v>
          </cell>
          <cell r="G8">
            <v>0</v>
          </cell>
          <cell r="H8">
            <v>0</v>
          </cell>
          <cell r="I8">
            <v>0</v>
          </cell>
          <cell r="J8">
            <v>114.40900079223857</v>
          </cell>
          <cell r="K8">
            <v>0</v>
          </cell>
          <cell r="L8">
            <v>3.5915052297782637</v>
          </cell>
        </row>
        <row r="9">
          <cell r="B9" t="str">
            <v>END</v>
          </cell>
          <cell r="C9" t="str">
            <v>2007E EBITDA</v>
          </cell>
          <cell r="D9">
            <v>118.00050602201684</v>
          </cell>
          <cell r="E9">
            <v>118.00050602201684</v>
          </cell>
          <cell r="F9">
            <v>118.00050602201684</v>
          </cell>
          <cell r="G9">
            <v>0</v>
          </cell>
          <cell r="H9">
            <v>0</v>
          </cell>
          <cell r="I9">
            <v>0</v>
          </cell>
        </row>
        <row r="10">
          <cell r="B10" t="str">
            <v>Cash Margin / Ton</v>
          </cell>
          <cell r="C10">
            <v>2.4783499999999989</v>
          </cell>
          <cell r="D10">
            <v>44.214402102013722</v>
          </cell>
          <cell r="E10">
            <v>44.061599213466913</v>
          </cell>
          <cell r="F10">
            <v>47.051315639109291</v>
          </cell>
          <cell r="G10">
            <v>46.63056744158829</v>
          </cell>
          <cell r="H10">
            <v>48.430747572349276</v>
          </cell>
          <cell r="I10">
            <v>48.64492449990081</v>
          </cell>
        </row>
        <row r="11">
          <cell r="B11" t="str">
            <v>EBITDA (2)</v>
          </cell>
          <cell r="C11">
            <v>2.8811E-2</v>
          </cell>
          <cell r="D11">
            <v>18.906403165812751</v>
          </cell>
          <cell r="E11" t="str">
            <v>Steps</v>
          </cell>
          <cell r="F11">
            <v>29.603263374097505</v>
          </cell>
          <cell r="G11">
            <v>29.122896233953828</v>
          </cell>
          <cell r="H11">
            <v>31.338108031072036</v>
          </cell>
          <cell r="I11">
            <v>31.526235220810136</v>
          </cell>
        </row>
        <row r="12">
          <cell r="B12" t="str">
            <v>Capex</v>
          </cell>
          <cell r="C12">
            <v>23.3</v>
          </cell>
          <cell r="D12">
            <v>4.7</v>
          </cell>
          <cell r="E12">
            <v>57.042383699999945</v>
          </cell>
          <cell r="F12">
            <v>8.9606173999999985</v>
          </cell>
          <cell r="G12">
            <v>0</v>
          </cell>
          <cell r="H12">
            <v>7.7317772599999994</v>
          </cell>
          <cell r="I12">
            <v>0</v>
          </cell>
        </row>
        <row r="13">
          <cell r="C13" t="str">
            <v>2006 Production</v>
          </cell>
          <cell r="D13">
            <v>5.7985579999999999</v>
          </cell>
        </row>
        <row r="14">
          <cell r="C14" t="str">
            <v>2007 Production</v>
          </cell>
          <cell r="D14">
            <v>9.616378179647457</v>
          </cell>
        </row>
        <row r="15">
          <cell r="C15" t="str">
            <v>Delta</v>
          </cell>
          <cell r="D15">
            <v>3.8178201796474571</v>
          </cell>
          <cell r="E15">
            <v>42.753304399415107</v>
          </cell>
        </row>
        <row r="16">
          <cell r="B16" t="str">
            <v>Revenues</v>
          </cell>
          <cell r="C16" t="str">
            <v>2006 Realized Price</v>
          </cell>
          <cell r="D16">
            <v>53.817490658884509</v>
          </cell>
        </row>
        <row r="17">
          <cell r="B17" t="str">
            <v>Cash Costs</v>
          </cell>
          <cell r="C17" t="str">
            <v>2007 Realized Price</v>
          </cell>
          <cell r="D17">
            <v>47.246110150215678</v>
          </cell>
        </row>
        <row r="18">
          <cell r="B18" t="str">
            <v>Cash Margin</v>
          </cell>
          <cell r="C18" t="str">
            <v>Delta</v>
          </cell>
          <cell r="D18">
            <v>-6.5713805086688311</v>
          </cell>
          <cell r="E18">
            <v>-63.192880133723556</v>
          </cell>
        </row>
        <row r="19">
          <cell r="B19" t="str">
            <v>EBITDA</v>
          </cell>
          <cell r="C19" t="str">
            <v xml:space="preserve">2006 Cash Costs / ton </v>
          </cell>
          <cell r="D19">
            <v>42.619135998984575</v>
          </cell>
        </row>
        <row r="20">
          <cell r="B20" t="str">
            <v>Capex</v>
          </cell>
          <cell r="C20" t="str">
            <v xml:space="preserve">2007 Cash Costs / ton </v>
          </cell>
          <cell r="D20">
            <v>34.528127994409665</v>
          </cell>
        </row>
        <row r="21">
          <cell r="C21" t="str">
            <v>Delta</v>
          </cell>
          <cell r="D21">
            <v>8.0910080045749098</v>
          </cell>
          <cell r="E21">
            <v>77.806192826547075</v>
          </cell>
        </row>
        <row r="22">
          <cell r="C22" t="str">
            <v>SG&amp;A Improvement / Other</v>
          </cell>
          <cell r="E22">
            <v>3.5915052297782637</v>
          </cell>
        </row>
        <row r="23">
          <cell r="E23">
            <v>118.00050602201684</v>
          </cell>
        </row>
      </sheetData>
      <sheetData sheetId="16" refreshError="1"/>
      <sheetData sheetId="17" refreshError="1"/>
      <sheetData sheetId="18" refreshError="1"/>
      <sheetData sheetId="19" refreshError="1">
        <row r="3">
          <cell r="B3" t="str">
            <v>Deep Water</v>
          </cell>
          <cell r="C3" t="str">
            <v>($ in thousands)</v>
          </cell>
          <cell r="D3" t="str">
            <v>Amount</v>
          </cell>
          <cell r="E3" t="str">
            <v>Cum</v>
          </cell>
          <cell r="F3" t="str">
            <v>Ends</v>
          </cell>
          <cell r="G3" t="str">
            <v>Blank -</v>
          </cell>
          <cell r="H3" t="str">
            <v>Red -</v>
          </cell>
          <cell r="I3" t="str">
            <v>Grn -</v>
          </cell>
          <cell r="J3" t="str">
            <v>Blank</v>
          </cell>
          <cell r="K3" t="str">
            <v>Red +</v>
          </cell>
          <cell r="L3" t="str">
            <v>Grn +</v>
          </cell>
        </row>
        <row r="4">
          <cell r="B4" t="str">
            <v>START</v>
          </cell>
          <cell r="C4" t="str">
            <v>2007E EBITDA</v>
          </cell>
          <cell r="D4">
            <v>118.00050602201684</v>
          </cell>
          <cell r="E4">
            <v>118.00050602201684</v>
          </cell>
          <cell r="F4">
            <v>118.00050602201684</v>
          </cell>
        </row>
        <row r="5">
          <cell r="C5" t="str">
            <v>Steam Production Growth</v>
          </cell>
          <cell r="D5">
            <v>33.241734881740854</v>
          </cell>
          <cell r="E5">
            <v>151.2422409037577</v>
          </cell>
          <cell r="F5">
            <v>2009</v>
          </cell>
          <cell r="G5">
            <v>0</v>
          </cell>
          <cell r="H5">
            <v>0</v>
          </cell>
          <cell r="I5">
            <v>0</v>
          </cell>
          <cell r="J5">
            <v>118.00050602201684</v>
          </cell>
          <cell r="K5">
            <v>0</v>
          </cell>
          <cell r="L5">
            <v>33.241734881740854</v>
          </cell>
        </row>
        <row r="6">
          <cell r="C6" t="str">
            <v>Met Production Growth</v>
          </cell>
          <cell r="D6">
            <v>12.861650187224102</v>
          </cell>
          <cell r="E6">
            <v>164.10389109098182</v>
          </cell>
          <cell r="G6">
            <v>0</v>
          </cell>
          <cell r="H6">
            <v>0</v>
          </cell>
          <cell r="I6">
            <v>0</v>
          </cell>
          <cell r="J6">
            <v>151.2422409037577</v>
          </cell>
          <cell r="K6">
            <v>0</v>
          </cell>
          <cell r="L6">
            <v>12.861650187224102</v>
          </cell>
        </row>
        <row r="7">
          <cell r="B7" t="str">
            <v>Tons Produced</v>
          </cell>
          <cell r="C7" t="str">
            <v>Steam Realized Pricing</v>
          </cell>
          <cell r="D7">
            <v>15.269044586375241</v>
          </cell>
          <cell r="E7">
            <v>179.37293567735705</v>
          </cell>
          <cell r="F7">
            <v>2.1264491020860783</v>
          </cell>
          <cell r="G7">
            <v>0</v>
          </cell>
          <cell r="H7">
            <v>0</v>
          </cell>
          <cell r="I7">
            <v>0</v>
          </cell>
          <cell r="J7">
            <v>164.10389109098182</v>
          </cell>
          <cell r="K7">
            <v>0</v>
          </cell>
          <cell r="L7">
            <v>15.269044586375241</v>
          </cell>
        </row>
        <row r="8">
          <cell r="B8" t="str">
            <v>Revenues / Ton</v>
          </cell>
          <cell r="C8" t="str">
            <v>Met Realized Pricing</v>
          </cell>
          <cell r="D8">
            <v>2.7454024664065089</v>
          </cell>
          <cell r="E8">
            <v>182.11833814376357</v>
          </cell>
          <cell r="F8">
            <v>60.52275471615706</v>
          </cell>
          <cell r="G8">
            <v>0</v>
          </cell>
          <cell r="H8">
            <v>0</v>
          </cell>
          <cell r="I8">
            <v>0</v>
          </cell>
          <cell r="J8">
            <v>179.37293567735705</v>
          </cell>
          <cell r="K8">
            <v>0</v>
          </cell>
          <cell r="L8">
            <v>2.7454024664065089</v>
          </cell>
        </row>
        <row r="9">
          <cell r="B9" t="str">
            <v>Cash Costs (1) / Ton</v>
          </cell>
          <cell r="C9" t="str">
            <v>Cash Cost Improvement</v>
          </cell>
          <cell r="D9">
            <v>26.365789282206944</v>
          </cell>
          <cell r="E9">
            <v>208.48412742597051</v>
          </cell>
          <cell r="F9">
            <v>0</v>
          </cell>
          <cell r="G9">
            <v>0</v>
          </cell>
          <cell r="H9">
            <v>0</v>
          </cell>
          <cell r="I9">
            <v>0</v>
          </cell>
          <cell r="J9">
            <v>182.11833814376357</v>
          </cell>
          <cell r="K9">
            <v>0</v>
          </cell>
          <cell r="L9">
            <v>26.365789282206944</v>
          </cell>
        </row>
        <row r="10">
          <cell r="B10" t="str">
            <v>Cash Margin / Ton</v>
          </cell>
          <cell r="C10" t="str">
            <v>SG&amp;A / Other</v>
          </cell>
          <cell r="D10">
            <v>-0.36048541888376917</v>
          </cell>
          <cell r="E10">
            <v>208.12364200708674</v>
          </cell>
          <cell r="F10">
            <v>60.52275471615706</v>
          </cell>
          <cell r="G10">
            <v>0</v>
          </cell>
          <cell r="H10">
            <v>0</v>
          </cell>
          <cell r="I10">
            <v>0</v>
          </cell>
          <cell r="J10">
            <v>208.12364200708674</v>
          </cell>
          <cell r="K10">
            <v>0.36048541888376917</v>
          </cell>
          <cell r="L10">
            <v>0</v>
          </cell>
        </row>
        <row r="11">
          <cell r="B11" t="str">
            <v>END</v>
          </cell>
          <cell r="C11" t="str">
            <v>2008E EBITDA</v>
          </cell>
          <cell r="D11">
            <v>208.12364200708674</v>
          </cell>
          <cell r="E11">
            <v>208.12364200708674</v>
          </cell>
          <cell r="F11">
            <v>208.12364200708674</v>
          </cell>
          <cell r="G11">
            <v>50.247900494638728</v>
          </cell>
          <cell r="H11">
            <v>53.813970076997322</v>
          </cell>
          <cell r="I11">
            <v>54.164261188190174</v>
          </cell>
        </row>
        <row r="12">
          <cell r="B12" t="str">
            <v>Capex</v>
          </cell>
          <cell r="C12">
            <v>16.2</v>
          </cell>
          <cell r="D12">
            <v>30.569830699999997</v>
          </cell>
          <cell r="E12">
            <v>10.790551755999999</v>
          </cell>
          <cell r="F12">
            <v>1.7189218500000001</v>
          </cell>
          <cell r="G12">
            <v>9.4554683639999979</v>
          </cell>
          <cell r="H12">
            <v>7.4225810000000001</v>
          </cell>
          <cell r="I12">
            <v>0.21983070000000002</v>
          </cell>
        </row>
        <row r="13">
          <cell r="E13" t="str">
            <v>Steps</v>
          </cell>
        </row>
        <row r="14">
          <cell r="E14">
            <v>118.00050602201684</v>
          </cell>
        </row>
        <row r="15">
          <cell r="C15" t="str">
            <v>2007 Steam Production</v>
          </cell>
          <cell r="D15">
            <v>9.0807886532003739</v>
          </cell>
        </row>
        <row r="16">
          <cell r="B16" t="str">
            <v>Revenues</v>
          </cell>
          <cell r="C16" t="str">
            <v>2008 Steam Production</v>
          </cell>
          <cell r="D16">
            <v>12.112122352684251</v>
          </cell>
        </row>
        <row r="17">
          <cell r="B17" t="str">
            <v>Cash Costs</v>
          </cell>
          <cell r="C17" t="str">
            <v>Delta</v>
          </cell>
          <cell r="D17">
            <v>3.0313336994838771</v>
          </cell>
          <cell r="E17">
            <v>33.241734881740854</v>
          </cell>
        </row>
        <row r="18">
          <cell r="B18" t="str">
            <v>Cash Margin</v>
          </cell>
          <cell r="C18" t="str">
            <v>2007 Met Production</v>
          </cell>
          <cell r="D18">
            <v>0.53558952644707947</v>
          </cell>
        </row>
        <row r="19">
          <cell r="B19" t="str">
            <v>EBITDA</v>
          </cell>
          <cell r="C19" t="str">
            <v>2008 Met Production</v>
          </cell>
          <cell r="D19">
            <v>0.85642312812911725</v>
          </cell>
        </row>
        <row r="20">
          <cell r="B20" t="str">
            <v>Capex</v>
          </cell>
          <cell r="C20" t="str">
            <v>Delta</v>
          </cell>
          <cell r="D20">
            <v>0.32083360168203778</v>
          </cell>
          <cell r="E20">
            <v>12.861650187224102</v>
          </cell>
        </row>
        <row r="21">
          <cell r="C21" t="str">
            <v>2007 Steam Realized Price</v>
          </cell>
          <cell r="D21">
            <v>45.494170725832035</v>
          </cell>
        </row>
        <row r="22">
          <cell r="C22" t="str">
            <v>2008 Steam Realized Price</v>
          </cell>
          <cell r="D22">
            <v>46.75481226674178</v>
          </cell>
        </row>
        <row r="23">
          <cell r="C23" t="str">
            <v>Delta</v>
          </cell>
          <cell r="D23">
            <v>1.2606415409097451</v>
          </cell>
          <cell r="E23">
            <v>15.269044586375241</v>
          </cell>
        </row>
        <row r="24">
          <cell r="C24" t="str">
            <v>2007 Met Realized Price</v>
          </cell>
          <cell r="D24">
            <v>74.616354787969286</v>
          </cell>
        </row>
        <row r="25">
          <cell r="C25" t="str">
            <v>2008 Met Realized Price</v>
          </cell>
          <cell r="D25">
            <v>77.822016074118721</v>
          </cell>
        </row>
        <row r="26">
          <cell r="C26" t="str">
            <v>Delta</v>
          </cell>
          <cell r="D26">
            <v>3.2056612861494358</v>
          </cell>
          <cell r="E26">
            <v>2.7454024664065089</v>
          </cell>
        </row>
        <row r="27">
          <cell r="C27" t="str">
            <v xml:space="preserve">2007 Cash Costs / ton </v>
          </cell>
          <cell r="D27">
            <v>34.528127994409665</v>
          </cell>
        </row>
        <row r="28">
          <cell r="C28" t="str">
            <v xml:space="preserve">2008 Cash Costs / ton </v>
          </cell>
          <cell r="D28">
            <v>32.495071217054452</v>
          </cell>
        </row>
        <row r="29">
          <cell r="C29" t="str">
            <v>Delta</v>
          </cell>
          <cell r="D29">
            <v>2.0330567773552133</v>
          </cell>
          <cell r="E29">
            <v>26.365789282206944</v>
          </cell>
        </row>
        <row r="30">
          <cell r="C30" t="str">
            <v>SG&amp;A Improvement / Other</v>
          </cell>
          <cell r="E30">
            <v>-0.36048541888376917</v>
          </cell>
        </row>
        <row r="31">
          <cell r="E31">
            <v>208.12364200708674</v>
          </cell>
        </row>
      </sheetData>
      <sheetData sheetId="20" refreshError="1">
        <row r="3">
          <cell r="B3" t="str">
            <v>Prater</v>
          </cell>
          <cell r="C3" t="str">
            <v>($ in thousands)</v>
          </cell>
          <cell r="D3" t="str">
            <v>Amount</v>
          </cell>
          <cell r="E3" t="str">
            <v>Cum</v>
          </cell>
          <cell r="F3" t="str">
            <v>Ends</v>
          </cell>
          <cell r="G3" t="str">
            <v>Blank -</v>
          </cell>
          <cell r="H3" t="str">
            <v>Red -</v>
          </cell>
          <cell r="I3" t="str">
            <v>Grn -</v>
          </cell>
          <cell r="J3" t="str">
            <v>Blank</v>
          </cell>
          <cell r="K3" t="str">
            <v>Red +</v>
          </cell>
          <cell r="L3" t="str">
            <v>Grn +</v>
          </cell>
        </row>
        <row r="4">
          <cell r="B4" t="str">
            <v>START</v>
          </cell>
          <cell r="C4" t="str">
            <v>2007E EBITDA</v>
          </cell>
          <cell r="D4">
            <v>118.00050602201684</v>
          </cell>
          <cell r="E4">
            <v>118.00050602201684</v>
          </cell>
          <cell r="F4">
            <v>118.00050602201684</v>
          </cell>
        </row>
        <row r="5">
          <cell r="B5">
            <v>1</v>
          </cell>
          <cell r="C5" t="str">
            <v>Production Growth</v>
          </cell>
          <cell r="D5">
            <v>42.632803919504482</v>
          </cell>
          <cell r="E5">
            <v>160.6333099415213</v>
          </cell>
          <cell r="F5">
            <v>2009</v>
          </cell>
          <cell r="G5">
            <v>0</v>
          </cell>
          <cell r="H5">
            <v>0</v>
          </cell>
          <cell r="I5">
            <v>0</v>
          </cell>
          <cell r="J5">
            <v>118.00050602201684</v>
          </cell>
          <cell r="K5">
            <v>0</v>
          </cell>
          <cell r="L5">
            <v>42.632803919504482</v>
          </cell>
        </row>
        <row r="6">
          <cell r="B6">
            <v>2</v>
          </cell>
          <cell r="C6" t="str">
            <v>Realized Price</v>
          </cell>
          <cell r="D6">
            <v>20.235252920480143</v>
          </cell>
          <cell r="E6">
            <v>180.86856286200145</v>
          </cell>
          <cell r="G6">
            <v>0</v>
          </cell>
          <cell r="H6">
            <v>0</v>
          </cell>
          <cell r="I6">
            <v>0</v>
          </cell>
          <cell r="J6">
            <v>160.6333099415213</v>
          </cell>
          <cell r="K6">
            <v>0</v>
          </cell>
          <cell r="L6">
            <v>20.235252920480143</v>
          </cell>
        </row>
        <row r="7">
          <cell r="B7">
            <v>3</v>
          </cell>
          <cell r="C7" t="str">
            <v>Cash Cost Improvement</v>
          </cell>
          <cell r="D7">
            <v>26.365789282206947</v>
          </cell>
          <cell r="E7">
            <v>207.2343521442084</v>
          </cell>
          <cell r="F7">
            <v>2.4030600908568744</v>
          </cell>
          <cell r="G7">
            <v>0</v>
          </cell>
          <cell r="H7">
            <v>0</v>
          </cell>
          <cell r="I7">
            <v>0</v>
          </cell>
          <cell r="J7">
            <v>180.86856286200145</v>
          </cell>
          <cell r="K7">
            <v>0</v>
          </cell>
          <cell r="L7">
            <v>26.365789282206947</v>
          </cell>
        </row>
        <row r="8">
          <cell r="B8">
            <v>4</v>
          </cell>
          <cell r="C8" t="str">
            <v>SG&amp;A / Other</v>
          </cell>
          <cell r="D8">
            <v>0.88928986287834277</v>
          </cell>
          <cell r="E8">
            <v>208.12364200708674</v>
          </cell>
          <cell r="F8">
            <v>51.740016178103126</v>
          </cell>
          <cell r="G8">
            <v>0</v>
          </cell>
          <cell r="H8">
            <v>0</v>
          </cell>
          <cell r="I8">
            <v>0</v>
          </cell>
          <cell r="J8">
            <v>207.2343521442084</v>
          </cell>
          <cell r="K8">
            <v>0</v>
          </cell>
          <cell r="L8">
            <v>0.88928986287834277</v>
          </cell>
        </row>
        <row r="9">
          <cell r="B9" t="str">
            <v>END</v>
          </cell>
          <cell r="C9" t="str">
            <v>2008E EBITDA</v>
          </cell>
          <cell r="D9">
            <v>208.12364200708674</v>
          </cell>
          <cell r="E9">
            <v>208.12364200708674</v>
          </cell>
          <cell r="F9">
            <v>208.12364200708674</v>
          </cell>
          <cell r="G9">
            <v>0</v>
          </cell>
          <cell r="H9">
            <v>0</v>
          </cell>
          <cell r="I9">
            <v>0</v>
          </cell>
        </row>
        <row r="10">
          <cell r="B10" t="str">
            <v>Cash Margin / Ton</v>
          </cell>
          <cell r="C10">
            <v>-18.333348926416235</v>
          </cell>
          <cell r="D10">
            <v>44.491959350956172</v>
          </cell>
          <cell r="E10">
            <v>49.376761757311399</v>
          </cell>
          <cell r="F10">
            <v>51.740016178103126</v>
          </cell>
          <cell r="G10">
            <v>53.088414516230763</v>
          </cell>
          <cell r="H10">
            <v>55.265976281326516</v>
          </cell>
          <cell r="I10">
            <v>56.385163467647409</v>
          </cell>
        </row>
        <row r="11">
          <cell r="B11" t="str">
            <v>EBITDA (2)</v>
          </cell>
          <cell r="C11">
            <v>-0.39191199999999998</v>
          </cell>
          <cell r="D11">
            <v>20.263153898429053</v>
          </cell>
          <cell r="E11" t="str">
            <v>Steps</v>
          </cell>
          <cell r="F11">
            <v>51.252427213646143</v>
          </cell>
          <cell r="G11">
            <v>54.316929135689655</v>
          </cell>
          <cell r="H11">
            <v>58.650324197342258</v>
          </cell>
          <cell r="I11">
            <v>60.948891988215927</v>
          </cell>
        </row>
        <row r="12">
          <cell r="B12" t="str">
            <v>Capex</v>
          </cell>
          <cell r="C12">
            <v>13.7</v>
          </cell>
          <cell r="D12">
            <v>7.3070906999999998</v>
          </cell>
          <cell r="E12">
            <v>118.00050602201684</v>
          </cell>
          <cell r="F12">
            <v>6.5996315200000009</v>
          </cell>
          <cell r="G12">
            <v>8.9246198400000001</v>
          </cell>
          <cell r="H12">
            <v>9.07670055</v>
          </cell>
          <cell r="I12">
            <v>1.3063407</v>
          </cell>
        </row>
        <row r="13">
          <cell r="C13" t="str">
            <v>2007 Production</v>
          </cell>
          <cell r="D13">
            <v>9.616378179647457</v>
          </cell>
        </row>
        <row r="14">
          <cell r="C14" t="str">
            <v>2008 Production</v>
          </cell>
          <cell r="D14">
            <v>12.96854548081337</v>
          </cell>
        </row>
        <row r="15">
          <cell r="C15" t="str">
            <v>Delta</v>
          </cell>
          <cell r="D15">
            <v>3.3521673011659132</v>
          </cell>
          <cell r="E15">
            <v>42.632803919504482</v>
          </cell>
        </row>
        <row r="16">
          <cell r="B16" t="str">
            <v>Revenues</v>
          </cell>
          <cell r="C16" t="str">
            <v>2007 Realized Price</v>
          </cell>
          <cell r="D16">
            <v>47.246110150215678</v>
          </cell>
        </row>
        <row r="17">
          <cell r="B17" t="str">
            <v>Cash Costs</v>
          </cell>
          <cell r="C17" t="str">
            <v>2008 Realized Price</v>
          </cell>
          <cell r="D17">
            <v>48.806443415840391</v>
          </cell>
        </row>
        <row r="18">
          <cell r="B18" t="str">
            <v>Cash Margin</v>
          </cell>
          <cell r="C18" t="str">
            <v>Delta</v>
          </cell>
          <cell r="D18">
            <v>1.5603332656247133</v>
          </cell>
          <cell r="E18">
            <v>20.235252920480143</v>
          </cell>
        </row>
        <row r="19">
          <cell r="B19" t="str">
            <v>EBITDA</v>
          </cell>
          <cell r="C19" t="str">
            <v xml:space="preserve">2007 Cash Costs / ton </v>
          </cell>
          <cell r="D19">
            <v>34.528127994409665</v>
          </cell>
        </row>
        <row r="20">
          <cell r="B20" t="str">
            <v>Capex</v>
          </cell>
          <cell r="C20" t="str">
            <v xml:space="preserve">2008 Cash Costs / ton </v>
          </cell>
          <cell r="D20">
            <v>32.495071217054452</v>
          </cell>
        </row>
        <row r="21">
          <cell r="C21" t="str">
            <v>Delta</v>
          </cell>
          <cell r="D21">
            <v>2.0330567773552133</v>
          </cell>
          <cell r="E21">
            <v>26.365789282206947</v>
          </cell>
        </row>
        <row r="22">
          <cell r="C22" t="str">
            <v>SG&amp;A Improvement / Other</v>
          </cell>
          <cell r="E22">
            <v>0.88928986287834277</v>
          </cell>
        </row>
        <row r="23">
          <cell r="E23">
            <v>208.12364200708674</v>
          </cell>
        </row>
      </sheetData>
      <sheetData sheetId="21" refreshError="1"/>
      <sheetData sheetId="22" refreshError="1"/>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al Pricing"/>
      <sheetName val="__FDSCACHE__"/>
      <sheetName val="Combined"/>
      <sheetName val="New_Fin Sum"/>
      <sheetName val="New Working Capital"/>
      <sheetName val="Old Model_Fin Sum"/>
      <sheetName val="Model Comparison"/>
      <sheetName val="2008-2008"/>
      <sheetName val="2009-2009"/>
      <sheetName val="HWM-2"/>
      <sheetName val="Novate"/>
      <sheetName val="HBI NCD"/>
      <sheetName val="SALES"/>
      <sheetName val="Coal_Pricing"/>
      <sheetName val="New_Fin_Sum"/>
      <sheetName val="New_Working_Capital"/>
      <sheetName val="Old_Model_Fin_Sum"/>
      <sheetName val="Model_Comparison"/>
      <sheetName val="HBI_NCD"/>
      <sheetName val="pcQueryData"/>
      <sheetName val="_pcSlicerSheet1"/>
      <sheetName val="Financial Overview"/>
      <sheetName val="Reserves"/>
      <sheetName val="Levisa Fork"/>
      <sheetName val="Production"/>
      <sheetName val="Run_Rates"/>
      <sheetName val="North Springs"/>
      <sheetName val="Deep Water"/>
      <sheetName val="Contract Mix"/>
      <sheetName val="Bridge_07-08 (2)"/>
      <sheetName val="Bridge_06-07"/>
      <sheetName val="Bridge_07-08"/>
      <sheetName val="Bridge_05-06"/>
      <sheetName val="Prater"/>
      <sheetName val="Falcon"/>
      <sheetName val="Pro &amp; EBITDA"/>
      <sheetName val="Little Elk"/>
      <sheetName val="Div. Ops"/>
      <sheetName val="CC &amp; EBITDA Margins"/>
    </sheetNames>
    <sheetDataSet>
      <sheetData sheetId="0" refreshError="1">
        <row r="5">
          <cell r="B5" t="str">
            <v>NYMEX</v>
          </cell>
          <cell r="C5">
            <v>2008</v>
          </cell>
          <cell r="D5">
            <v>2009</v>
          </cell>
          <cell r="E5">
            <v>2010</v>
          </cell>
          <cell r="F5">
            <v>2011</v>
          </cell>
          <cell r="G5">
            <v>2012</v>
          </cell>
        </row>
        <row r="6">
          <cell r="B6" t="str">
            <v>Model</v>
          </cell>
          <cell r="C6">
            <v>54.88</v>
          </cell>
          <cell r="D6">
            <v>57.36</v>
          </cell>
          <cell r="E6">
            <v>58.4</v>
          </cell>
        </row>
        <row r="7">
          <cell r="B7" t="str">
            <v>Revised Model</v>
          </cell>
          <cell r="C7">
            <v>83.6</v>
          </cell>
          <cell r="D7">
            <v>79.25</v>
          </cell>
          <cell r="E7">
            <v>73.5</v>
          </cell>
          <cell r="F7">
            <v>14.645126083746444</v>
          </cell>
          <cell r="G7">
            <v>14.2753530287359</v>
          </cell>
        </row>
        <row r="8">
          <cell r="B8" t="str">
            <v>Model (2/1/07)</v>
          </cell>
          <cell r="C8">
            <v>52.332361516034979</v>
          </cell>
          <cell r="D8">
            <v>38.162482566248258</v>
          </cell>
          <cell r="E8">
            <v>25.856164383561641</v>
          </cell>
          <cell r="F8">
            <v>15.17170790192826</v>
          </cell>
          <cell r="G8">
            <v>14.769700963281357</v>
          </cell>
        </row>
        <row r="9">
          <cell r="C9">
            <v>2.2866162940533119</v>
          </cell>
          <cell r="D9">
            <v>3.9366277047529152</v>
          </cell>
          <cell r="E9">
            <v>3.7140706665502954</v>
          </cell>
          <cell r="F9">
            <v>3.5956113670214895</v>
          </cell>
          <cell r="G9">
            <v>3.462947175809572</v>
          </cell>
        </row>
        <row r="10">
          <cell r="B10" t="str">
            <v>CSX</v>
          </cell>
        </row>
        <row r="11">
          <cell r="B11" t="str">
            <v>Model</v>
          </cell>
          <cell r="C11">
            <v>58.26</v>
          </cell>
          <cell r="D11">
            <v>57.75</v>
          </cell>
          <cell r="E11">
            <v>58.25</v>
          </cell>
          <cell r="F11">
            <v>61.803914810306544</v>
          </cell>
          <cell r="G11">
            <v>62.904127938624576</v>
          </cell>
        </row>
        <row r="12">
          <cell r="B12" t="str">
            <v>Revised Model</v>
          </cell>
          <cell r="C12">
            <v>86.4375</v>
          </cell>
          <cell r="D12">
            <v>82.162499999999994</v>
          </cell>
          <cell r="E12">
            <v>75.5</v>
          </cell>
          <cell r="F12">
            <v>76.437354272837311</v>
          </cell>
          <cell r="G12">
            <v>77.558183327520837</v>
          </cell>
        </row>
        <row r="13">
          <cell r="C13">
            <v>48.365087538619989</v>
          </cell>
          <cell r="D13">
            <v>42.272727272727259</v>
          </cell>
          <cell r="E13">
            <v>29.613733905579398</v>
          </cell>
          <cell r="F13">
            <v>23.677204765175276</v>
          </cell>
          <cell r="G13">
            <v>23.295856518659932</v>
          </cell>
        </row>
        <row r="14">
          <cell r="B14" t="str">
            <v>Cash/Cost per Ton</v>
          </cell>
        </row>
        <row r="15">
          <cell r="B15" t="str">
            <v xml:space="preserve">NS </v>
          </cell>
          <cell r="C15">
            <v>34.248866307380091</v>
          </cell>
          <cell r="D15">
            <v>35.252545758676966</v>
          </cell>
          <cell r="E15">
            <v>36.384307448827592</v>
          </cell>
          <cell r="F15">
            <v>37.052125433550849</v>
          </cell>
          <cell r="G15">
            <v>37.305529542829092</v>
          </cell>
        </row>
        <row r="16">
          <cell r="B16" t="str">
            <v>Model</v>
          </cell>
          <cell r="C16">
            <v>59.26</v>
          </cell>
          <cell r="D16">
            <v>58.75</v>
          </cell>
          <cell r="E16">
            <v>59.25</v>
          </cell>
          <cell r="F16">
            <v>38.944853680096443</v>
          </cell>
          <cell r="G16">
            <v>39.246727739556462</v>
          </cell>
        </row>
        <row r="17">
          <cell r="B17" t="str">
            <v>Revised Model</v>
          </cell>
          <cell r="C17">
            <v>90.5625</v>
          </cell>
          <cell r="D17">
            <v>86.662500000000009</v>
          </cell>
          <cell r="E17">
            <v>81.5</v>
          </cell>
          <cell r="F17">
            <v>5.1082852181854044</v>
          </cell>
          <cell r="G17">
            <v>5.2035133142896539</v>
          </cell>
        </row>
        <row r="18">
          <cell r="B18" t="str">
            <v>EBITDA</v>
          </cell>
          <cell r="C18">
            <v>52.822308471144112</v>
          </cell>
          <cell r="D18">
            <v>47.510638297872362</v>
          </cell>
          <cell r="E18">
            <v>37.552742616033761</v>
          </cell>
        </row>
        <row r="19">
          <cell r="B19" t="str">
            <v>Model (9/30/07)</v>
          </cell>
          <cell r="C19">
            <v>170.32229908540975</v>
          </cell>
          <cell r="D19">
            <v>254.98912072412429</v>
          </cell>
          <cell r="E19">
            <v>292.737876659118</v>
          </cell>
          <cell r="F19">
            <v>359.11624126375119</v>
          </cell>
          <cell r="G19">
            <v>360.12142595140023</v>
          </cell>
        </row>
        <row r="20">
          <cell r="B20" t="str">
            <v>NS Compliance</v>
          </cell>
          <cell r="C20">
            <v>198.10832901955536</v>
          </cell>
          <cell r="D20">
            <v>385.78324907673368</v>
          </cell>
          <cell r="E20">
            <v>421.08219128152757</v>
          </cell>
          <cell r="F20">
            <v>565.44843254876491</v>
          </cell>
          <cell r="G20">
            <v>560.54113931285542</v>
          </cell>
        </row>
        <row r="21">
          <cell r="B21" t="str">
            <v>Model</v>
          </cell>
          <cell r="C21">
            <v>61.26</v>
          </cell>
          <cell r="D21">
            <v>60.75</v>
          </cell>
          <cell r="E21">
            <v>61.25</v>
          </cell>
          <cell r="F21">
            <v>57.455544354919354</v>
          </cell>
          <cell r="G21">
            <v>55.653371035052658</v>
          </cell>
        </row>
        <row r="22">
          <cell r="B22" t="str">
            <v>Revised Model</v>
          </cell>
          <cell r="C22">
            <v>93.1875</v>
          </cell>
          <cell r="D22">
            <v>88.912500000000009</v>
          </cell>
          <cell r="E22">
            <v>83.5</v>
          </cell>
        </row>
        <row r="23">
          <cell r="B23" t="str">
            <v>Model (9/30/07)</v>
          </cell>
          <cell r="C23">
            <v>52.118021547502444</v>
          </cell>
          <cell r="D23">
            <v>46.358024691358032</v>
          </cell>
          <cell r="E23">
            <v>36.326530612244888</v>
          </cell>
          <cell r="F23">
            <v>81.878104840000006</v>
          </cell>
          <cell r="G23">
            <v>23.063831279999999</v>
          </cell>
        </row>
        <row r="24">
          <cell r="B24" t="str">
            <v>Model (2/1/07)</v>
          </cell>
          <cell r="C24">
            <v>74.317353366000006</v>
          </cell>
          <cell r="D24">
            <v>66.127372739999998</v>
          </cell>
          <cell r="E24">
            <v>83.019768434000014</v>
          </cell>
          <cell r="F24">
            <v>85.278104839999997</v>
          </cell>
          <cell r="G24">
            <v>23.063831279999999</v>
          </cell>
        </row>
        <row r="25">
          <cell r="B25" t="str">
            <v>Met A</v>
          </cell>
          <cell r="C25">
            <v>10.125453634178051</v>
          </cell>
          <cell r="D25">
            <v>0</v>
          </cell>
          <cell r="E25">
            <v>0</v>
          </cell>
          <cell r="F25">
            <v>4.1525142852830044</v>
          </cell>
          <cell r="G25">
            <v>0</v>
          </cell>
        </row>
        <row r="26">
          <cell r="B26" t="str">
            <v>Model</v>
          </cell>
          <cell r="C26">
            <v>85</v>
          </cell>
          <cell r="D26">
            <v>90</v>
          </cell>
          <cell r="E26">
            <v>90</v>
          </cell>
        </row>
        <row r="27">
          <cell r="B27" t="str">
            <v>Revised Model</v>
          </cell>
          <cell r="C27">
            <v>120</v>
          </cell>
          <cell r="D27">
            <v>115</v>
          </cell>
          <cell r="E27">
            <v>105</v>
          </cell>
          <cell r="F27">
            <v>269.45686447573723</v>
          </cell>
          <cell r="G27">
            <v>335.41058301996833</v>
          </cell>
        </row>
        <row r="28">
          <cell r="B28" t="str">
            <v>Model (2/1/07)</v>
          </cell>
          <cell r="C28">
            <v>41.176470588235304</v>
          </cell>
          <cell r="D28">
            <v>27.777777777777768</v>
          </cell>
          <cell r="E28">
            <v>16.666666666666675</v>
          </cell>
          <cell r="F28">
            <v>463.21155675389525</v>
          </cell>
          <cell r="G28">
            <v>535.79240615175661</v>
          </cell>
        </row>
        <row r="29">
          <cell r="C29">
            <v>19.430124043020712</v>
          </cell>
          <cell r="D29">
            <v>67.05156617776187</v>
          </cell>
          <cell r="E29">
            <v>63.180693837036017</v>
          </cell>
          <cell r="F29">
            <v>71.905643471036655</v>
          </cell>
          <cell r="G29">
            <v>59.742248240228825</v>
          </cell>
        </row>
        <row r="30">
          <cell r="B30" t="str">
            <v>Met B</v>
          </cell>
        </row>
        <row r="31">
          <cell r="B31" t="str">
            <v>Model</v>
          </cell>
          <cell r="C31">
            <v>70</v>
          </cell>
          <cell r="D31">
            <v>75</v>
          </cell>
          <cell r="E31">
            <v>75</v>
          </cell>
        </row>
        <row r="32">
          <cell r="B32" t="str">
            <v>Revised Model</v>
          </cell>
          <cell r="C32">
            <v>105</v>
          </cell>
          <cell r="D32">
            <v>95</v>
          </cell>
          <cell r="E32">
            <v>90</v>
          </cell>
        </row>
        <row r="33">
          <cell r="C33">
            <v>50</v>
          </cell>
          <cell r="D33">
            <v>26.666666666666661</v>
          </cell>
          <cell r="E33">
            <v>19.999999999999996</v>
          </cell>
        </row>
        <row r="35">
          <cell r="B35" t="str">
            <v>PCI</v>
          </cell>
        </row>
        <row r="36">
          <cell r="B36" t="str">
            <v>Model</v>
          </cell>
        </row>
        <row r="38">
          <cell r="B38" t="str">
            <v>Current Market Pricing</v>
          </cell>
          <cell r="C38">
            <v>90</v>
          </cell>
          <cell r="D38">
            <v>85</v>
          </cell>
          <cell r="E38">
            <v>80</v>
          </cell>
        </row>
        <row r="40">
          <cell r="B40" t="str">
            <v>Stoker</v>
          </cell>
        </row>
        <row r="41">
          <cell r="B41" t="str">
            <v>Model</v>
          </cell>
        </row>
        <row r="42">
          <cell r="B42" t="str">
            <v>Current Market Pricing</v>
          </cell>
          <cell r="C42">
            <v>105</v>
          </cell>
          <cell r="D42">
            <v>100</v>
          </cell>
          <cell r="E42">
            <v>95</v>
          </cell>
        </row>
      </sheetData>
      <sheetData sheetId="1" refreshError="1"/>
      <sheetData sheetId="2" refreshError="1">
        <row r="5">
          <cell r="G5">
            <v>39435</v>
          </cell>
        </row>
        <row r="6">
          <cell r="B6" t="str">
            <v>FV / 2008 EBITDA</v>
          </cell>
          <cell r="F6">
            <v>39435</v>
          </cell>
          <cell r="G6" t="str">
            <v>EBITDA</v>
          </cell>
        </row>
        <row r="7">
          <cell r="C7">
            <v>39435</v>
          </cell>
          <cell r="D7">
            <v>39498</v>
          </cell>
          <cell r="F7" t="str">
            <v>Close</v>
          </cell>
          <cell r="G7">
            <v>2008</v>
          </cell>
          <cell r="H7" t="str">
            <v>Firm Value</v>
          </cell>
        </row>
        <row r="8">
          <cell r="A8" t="str">
            <v>BTU</v>
          </cell>
          <cell r="B8" t="str">
            <v>Peabody</v>
          </cell>
          <cell r="C8">
            <v>12.736630594832874</v>
          </cell>
          <cell r="D8">
            <v>15</v>
          </cell>
          <cell r="F8">
            <v>59.89</v>
          </cell>
          <cell r="G8">
            <v>1516.51</v>
          </cell>
          <cell r="H8">
            <v>19315.227663370002</v>
          </cell>
          <cell r="I8">
            <v>12.736630594832874</v>
          </cell>
        </row>
        <row r="9">
          <cell r="A9" t="str">
            <v>CNX</v>
          </cell>
          <cell r="B9" t="str">
            <v>Consol</v>
          </cell>
          <cell r="C9">
            <v>12.046506614261002</v>
          </cell>
          <cell r="D9">
            <v>14</v>
          </cell>
          <cell r="F9">
            <v>68.040000000000006</v>
          </cell>
          <cell r="G9">
            <v>1163.5509999999999</v>
          </cell>
          <cell r="H9">
            <v>14016.724817530003</v>
          </cell>
          <cell r="I9">
            <v>12.046506614261002</v>
          </cell>
        </row>
        <row r="10">
          <cell r="A10" t="str">
            <v>ACI</v>
          </cell>
          <cell r="B10" t="str">
            <v>Arch</v>
          </cell>
          <cell r="C10">
            <v>9.7370713117131835</v>
          </cell>
          <cell r="D10">
            <v>12.4</v>
          </cell>
          <cell r="F10">
            <v>41.300000000000004</v>
          </cell>
          <cell r="G10">
            <v>739.85160000000008</v>
          </cell>
          <cell r="H10">
            <v>7203.9877892850982</v>
          </cell>
          <cell r="I10">
            <v>9.7370713117131835</v>
          </cell>
        </row>
        <row r="11">
          <cell r="A11" t="str">
            <v>ARLP</v>
          </cell>
          <cell r="B11" t="str">
            <v xml:space="preserve">Alliance </v>
          </cell>
          <cell r="C11">
            <v>9.494764457496478</v>
          </cell>
          <cell r="D11">
            <v>9.6</v>
          </cell>
          <cell r="F11">
            <v>35.1</v>
          </cell>
          <cell r="G11">
            <v>245.75140000000002</v>
          </cell>
          <cell r="H11">
            <v>2333.3516581000003</v>
          </cell>
          <cell r="I11">
            <v>9.494764457496478</v>
          </cell>
        </row>
        <row r="12">
          <cell r="A12" t="str">
            <v>FCL</v>
          </cell>
          <cell r="B12" t="str">
            <v>Foundation</v>
          </cell>
          <cell r="C12">
            <v>8.0363617074092666</v>
          </cell>
          <cell r="D12">
            <v>9.1</v>
          </cell>
          <cell r="F12">
            <v>49.56</v>
          </cell>
          <cell r="G12">
            <v>360.06130000000002</v>
          </cell>
          <cell r="H12">
            <v>2893.5828436400002</v>
          </cell>
          <cell r="I12">
            <v>8.0363617074092666</v>
          </cell>
        </row>
        <row r="13">
          <cell r="B13" t="str">
            <v xml:space="preserve">Diversified Median </v>
          </cell>
          <cell r="C13">
            <v>9.7370713117131835</v>
          </cell>
          <cell r="D13">
            <v>12.4</v>
          </cell>
        </row>
        <row r="14">
          <cell r="A14" t="str">
            <v>ICO</v>
          </cell>
          <cell r="B14" t="str">
            <v>James River</v>
          </cell>
          <cell r="C14">
            <v>8.677102243232456</v>
          </cell>
          <cell r="D14">
            <v>10.8</v>
          </cell>
          <cell r="F14">
            <v>5.21</v>
          </cell>
          <cell r="G14">
            <v>128.3792</v>
          </cell>
          <cell r="H14">
            <v>1059.6518862900002</v>
          </cell>
          <cell r="I14">
            <v>8.2540776565830001</v>
          </cell>
        </row>
        <row r="15">
          <cell r="A15" t="str">
            <v>ANR</v>
          </cell>
          <cell r="B15" t="str">
            <v>ICG</v>
          </cell>
          <cell r="C15">
            <v>8.2540776565830001</v>
          </cell>
          <cell r="D15">
            <v>10.6</v>
          </cell>
          <cell r="F15">
            <v>31.150000000000002</v>
          </cell>
          <cell r="G15">
            <v>302.12370000000004</v>
          </cell>
          <cell r="H15">
            <v>2478.6911144799997</v>
          </cell>
          <cell r="I15">
            <v>8.2042259990858035</v>
          </cell>
        </row>
        <row r="16">
          <cell r="A16" t="str">
            <v>JRCC</v>
          </cell>
          <cell r="B16" t="str">
            <v>Walter</v>
          </cell>
          <cell r="C16">
            <v>7.0117860746855092</v>
          </cell>
          <cell r="D16">
            <v>10.4</v>
          </cell>
          <cell r="F16">
            <v>10.46</v>
          </cell>
          <cell r="G16">
            <v>43.597799999999999</v>
          </cell>
          <cell r="H16">
            <v>378.30256817999998</v>
          </cell>
          <cell r="I16">
            <v>8.677102243232456</v>
          </cell>
        </row>
        <row r="17">
          <cell r="A17" t="str">
            <v>WLT</v>
          </cell>
          <cell r="B17" t="str">
            <v>Alpha</v>
          </cell>
          <cell r="C17">
            <v>8.2042259990858035</v>
          </cell>
          <cell r="D17">
            <v>9.5</v>
          </cell>
          <cell r="F17">
            <v>36.61</v>
          </cell>
          <cell r="G17">
            <v>304.3723</v>
          </cell>
          <cell r="H17">
            <v>2134.19345466</v>
          </cell>
          <cell r="I17">
            <v>7.0117860746855092</v>
          </cell>
        </row>
        <row r="18">
          <cell r="A18" t="str">
            <v>MEE</v>
          </cell>
          <cell r="B18" t="str">
            <v>Massey</v>
          </cell>
          <cell r="C18">
            <v>7.1361841836345645</v>
          </cell>
          <cell r="D18">
            <v>7.9</v>
          </cell>
          <cell r="F18">
            <v>35.65</v>
          </cell>
          <cell r="G18">
            <v>497.02190000000002</v>
          </cell>
          <cell r="H18">
            <v>3546.8398217000004</v>
          </cell>
          <cell r="I18">
            <v>7.1361841836345645</v>
          </cell>
        </row>
        <row r="19">
          <cell r="A19" t="str">
            <v>PCX</v>
          </cell>
          <cell r="B19" t="str">
            <v>Patriot</v>
          </cell>
          <cell r="C19">
            <v>6.2830058986310098</v>
          </cell>
          <cell r="D19">
            <v>7.9</v>
          </cell>
          <cell r="F19">
            <v>38.03</v>
          </cell>
          <cell r="G19">
            <v>157.05000000000001</v>
          </cell>
          <cell r="H19">
            <v>986.74607638000009</v>
          </cell>
          <cell r="I19">
            <v>6.2830058986310098</v>
          </cell>
        </row>
        <row r="20">
          <cell r="B20" t="str">
            <v>CAPP Median</v>
          </cell>
          <cell r="C20">
            <v>7.6702050913601845</v>
          </cell>
          <cell r="D20">
            <v>9.9499999999999993</v>
          </cell>
        </row>
        <row r="40">
          <cell r="C40">
            <v>39435</v>
          </cell>
          <cell r="D40">
            <v>39498</v>
          </cell>
        </row>
        <row r="41">
          <cell r="A41" t="str">
            <v>BTU</v>
          </cell>
          <cell r="B41" t="str">
            <v>Peabody</v>
          </cell>
          <cell r="C41">
            <v>59.89</v>
          </cell>
          <cell r="D41">
            <v>59.71</v>
          </cell>
          <cell r="E41">
            <v>-0.30055101018533481</v>
          </cell>
        </row>
        <row r="42">
          <cell r="A42" t="str">
            <v>ARLP</v>
          </cell>
          <cell r="B42" t="str">
            <v xml:space="preserve">Alliance </v>
          </cell>
          <cell r="C42">
            <v>35.1</v>
          </cell>
          <cell r="D42">
            <v>39.400000000000006</v>
          </cell>
          <cell r="E42">
            <v>12.250712250712258</v>
          </cell>
        </row>
        <row r="43">
          <cell r="A43" t="str">
            <v>CNX</v>
          </cell>
          <cell r="B43" t="str">
            <v>Consol</v>
          </cell>
          <cell r="C43">
            <v>68.040000000000006</v>
          </cell>
          <cell r="D43">
            <v>78.61</v>
          </cell>
          <cell r="E43">
            <v>15.5349794238683</v>
          </cell>
        </row>
        <row r="44">
          <cell r="A44" t="str">
            <v>ACI</v>
          </cell>
          <cell r="B44" t="str">
            <v>Arch</v>
          </cell>
          <cell r="C44">
            <v>41.300000000000004</v>
          </cell>
          <cell r="D44">
            <v>54.64</v>
          </cell>
          <cell r="E44">
            <v>32.300242130750604</v>
          </cell>
        </row>
        <row r="45">
          <cell r="A45" t="str">
            <v>FCL</v>
          </cell>
          <cell r="B45" t="str">
            <v>Foundation</v>
          </cell>
          <cell r="C45">
            <v>49.56</v>
          </cell>
          <cell r="D45">
            <v>56.26</v>
          </cell>
          <cell r="E45">
            <v>13.518966908797413</v>
          </cell>
        </row>
        <row r="46">
          <cell r="A46" t="str">
            <v>ICO</v>
          </cell>
          <cell r="B46" t="str">
            <v>ICG</v>
          </cell>
          <cell r="C46">
            <v>5.21</v>
          </cell>
          <cell r="D46">
            <v>6.61</v>
          </cell>
          <cell r="E46">
            <v>26.871401151631492</v>
          </cell>
        </row>
        <row r="47">
          <cell r="A47" t="str">
            <v>JRCC</v>
          </cell>
          <cell r="B47" t="str">
            <v>James River</v>
          </cell>
          <cell r="C47">
            <v>10.46</v>
          </cell>
          <cell r="D47">
            <v>16.785</v>
          </cell>
          <cell r="E47">
            <v>60.468451242829822</v>
          </cell>
        </row>
        <row r="48">
          <cell r="A48" t="str">
            <v>PCX</v>
          </cell>
          <cell r="B48" t="str">
            <v>Patriot</v>
          </cell>
          <cell r="C48">
            <v>38.03</v>
          </cell>
          <cell r="D48">
            <v>51.050000000000004</v>
          </cell>
          <cell r="E48">
            <v>34.236129371548785</v>
          </cell>
        </row>
        <row r="49">
          <cell r="A49" t="str">
            <v>WLT</v>
          </cell>
          <cell r="B49" t="str">
            <v>Walter</v>
          </cell>
          <cell r="C49">
            <v>36.61</v>
          </cell>
          <cell r="D49">
            <v>51.46</v>
          </cell>
          <cell r="E49">
            <v>40.562687790221254</v>
          </cell>
        </row>
        <row r="50">
          <cell r="A50" t="str">
            <v>ANR</v>
          </cell>
          <cell r="B50" t="str">
            <v>Alpha</v>
          </cell>
          <cell r="C50">
            <v>31.150000000000002</v>
          </cell>
          <cell r="D50">
            <v>40.24</v>
          </cell>
          <cell r="E50">
            <v>29.181380417335468</v>
          </cell>
        </row>
        <row r="51">
          <cell r="A51" t="str">
            <v>MEE</v>
          </cell>
          <cell r="B51" t="str">
            <v>Massey</v>
          </cell>
          <cell r="C51">
            <v>35.65</v>
          </cell>
          <cell r="D51">
            <v>41.14</v>
          </cell>
          <cell r="E51">
            <v>15.39971949509118</v>
          </cell>
        </row>
        <row r="52">
          <cell r="A52" t="str">
            <v>SP50</v>
          </cell>
          <cell r="B52" t="str">
            <v>S&amp;P 500</v>
          </cell>
          <cell r="C52">
            <v>1453</v>
          </cell>
          <cell r="D52">
            <v>1360.03</v>
          </cell>
          <cell r="E52">
            <v>-6.3984858912594644</v>
          </cell>
        </row>
        <row r="54">
          <cell r="B54" t="str">
            <v>S&amp;P 500</v>
          </cell>
          <cell r="C54">
            <v>-6.3984858912594644</v>
          </cell>
        </row>
        <row r="55">
          <cell r="B55" t="str">
            <v>Peabody</v>
          </cell>
          <cell r="C55">
            <v>-0.30055101018533481</v>
          </cell>
        </row>
        <row r="56">
          <cell r="B56" t="str">
            <v xml:space="preserve">Alliance </v>
          </cell>
          <cell r="C56">
            <v>12.250712250712258</v>
          </cell>
        </row>
        <row r="57">
          <cell r="B57" t="str">
            <v>Foundation</v>
          </cell>
          <cell r="C57">
            <v>13.518966908797413</v>
          </cell>
        </row>
        <row r="58">
          <cell r="B58" t="str">
            <v>Massey</v>
          </cell>
          <cell r="C58">
            <v>15.39971949509118</v>
          </cell>
        </row>
        <row r="59">
          <cell r="B59" t="str">
            <v>Consol</v>
          </cell>
          <cell r="C59">
            <v>15.5349794238683</v>
          </cell>
        </row>
        <row r="60">
          <cell r="B60" t="str">
            <v>ICG</v>
          </cell>
          <cell r="C60">
            <v>26.871401151631492</v>
          </cell>
        </row>
        <row r="61">
          <cell r="B61" t="str">
            <v>Alpha</v>
          </cell>
          <cell r="C61">
            <v>29.181380417335468</v>
          </cell>
        </row>
        <row r="62">
          <cell r="B62" t="str">
            <v>Arch</v>
          </cell>
          <cell r="C62">
            <v>32.300242130750604</v>
          </cell>
        </row>
        <row r="63">
          <cell r="B63" t="str">
            <v>Patriot</v>
          </cell>
          <cell r="C63">
            <v>34.236129371548785</v>
          </cell>
        </row>
        <row r="64">
          <cell r="B64" t="str">
            <v>Walter</v>
          </cell>
          <cell r="C64">
            <v>40.562687790221254</v>
          </cell>
        </row>
        <row r="65">
          <cell r="B65" t="str">
            <v>James River</v>
          </cell>
          <cell r="C65">
            <v>60.468451242829822</v>
          </cell>
        </row>
      </sheetData>
      <sheetData sheetId="3" refreshError="1">
        <row r="1">
          <cell r="B1" t="str">
            <v>CIM OUTPUT 2</v>
          </cell>
        </row>
        <row r="3">
          <cell r="C3" t="str">
            <v>Projected FYE December 31,</v>
          </cell>
        </row>
        <row r="4">
          <cell r="B4" t="str">
            <v>($ and tons in millions)</v>
          </cell>
          <cell r="C4">
            <v>2008</v>
          </cell>
          <cell r="D4">
            <v>2009</v>
          </cell>
          <cell r="E4">
            <v>2010</v>
          </cell>
          <cell r="F4">
            <v>2011</v>
          </cell>
          <cell r="G4">
            <v>2012</v>
          </cell>
          <cell r="L4" t="str">
            <v>2007E</v>
          </cell>
        </row>
        <row r="5">
          <cell r="B5" t="str">
            <v>Income Statement Data</v>
          </cell>
        </row>
        <row r="6">
          <cell r="B6" t="str">
            <v>Total Revenues</v>
          </cell>
          <cell r="C6">
            <v>632.96993225011761</v>
          </cell>
          <cell r="D6">
            <v>904.05067759656538</v>
          </cell>
          <cell r="E6">
            <v>986.45308727231031</v>
          </cell>
          <cell r="F6">
            <v>1165.9083768665239</v>
          </cell>
          <cell r="G6">
            <v>1149.8035718134236</v>
          </cell>
          <cell r="L6">
            <v>438.9</v>
          </cell>
        </row>
        <row r="7">
          <cell r="B7" t="str">
            <v>% Growth</v>
          </cell>
          <cell r="C7" t="str">
            <v>--</v>
          </cell>
          <cell r="D7">
            <v>42.826796587761208</v>
          </cell>
          <cell r="E7">
            <v>9.1147998356478475</v>
          </cell>
          <cell r="F7">
            <v>18.191974044141745</v>
          </cell>
          <cell r="G7">
            <v>-1.3813096614318288</v>
          </cell>
        </row>
        <row r="8">
          <cell r="B8" t="str">
            <v>Gross Profit</v>
          </cell>
          <cell r="C8">
            <v>142.32816451659647</v>
          </cell>
          <cell r="D8">
            <v>320.07106108901121</v>
          </cell>
          <cell r="E8">
            <v>344.40256195683025</v>
          </cell>
          <cell r="F8">
            <v>476.39079044373966</v>
          </cell>
          <cell r="G8">
            <v>462.89417790158905</v>
          </cell>
        </row>
        <row r="9">
          <cell r="B9" t="str">
            <v>% Revenues</v>
          </cell>
          <cell r="C9">
            <v>22.485770218285126</v>
          </cell>
          <cell r="D9">
            <v>35.404106099441876</v>
          </cell>
          <cell r="E9">
            <v>34.913222574948257</v>
          </cell>
          <cell r="F9">
            <v>40.860053834082542</v>
          </cell>
          <cell r="G9">
            <v>40.258544089537928</v>
          </cell>
        </row>
        <row r="10">
          <cell r="B10" t="str">
            <v>SG&amp;A</v>
          </cell>
          <cell r="C10">
            <v>9.6</v>
          </cell>
          <cell r="D10">
            <v>9.6</v>
          </cell>
          <cell r="E10">
            <v>9.6</v>
          </cell>
          <cell r="F10">
            <v>9.6</v>
          </cell>
          <cell r="G10">
            <v>9.6</v>
          </cell>
        </row>
        <row r="11">
          <cell r="B11" t="str">
            <v>% Revenues</v>
          </cell>
          <cell r="C11">
            <v>1.5166597196605172</v>
          </cell>
          <cell r="D11">
            <v>1.0618873740044938</v>
          </cell>
          <cell r="E11">
            <v>0.97318363375448802</v>
          </cell>
          <cell r="F11">
            <v>0.82339231713908778</v>
          </cell>
          <cell r="G11">
            <v>0.83492521986683943</v>
          </cell>
        </row>
        <row r="12">
          <cell r="B12" t="str">
            <v>EBIT</v>
          </cell>
          <cell r="C12">
            <v>132.67896654373934</v>
          </cell>
          <cell r="D12">
            <v>309.97957740186831</v>
          </cell>
          <cell r="E12">
            <v>333.86422112683022</v>
          </cell>
          <cell r="F12">
            <v>465.40102104231107</v>
          </cell>
          <cell r="G12">
            <v>451.4712656430176</v>
          </cell>
        </row>
        <row r="13">
          <cell r="B13" t="str">
            <v>% Revenues</v>
          </cell>
          <cell r="C13">
            <v>20.9613379378203</v>
          </cell>
          <cell r="D13">
            <v>34.287854108572155</v>
          </cell>
          <cell r="E13">
            <v>33.844916239252136</v>
          </cell>
          <cell r="F13">
            <v>39.917460949471447</v>
          </cell>
          <cell r="G13">
            <v>39.26507768026633</v>
          </cell>
        </row>
        <row r="14">
          <cell r="B14" t="str">
            <v>EBITDA</v>
          </cell>
          <cell r="C14">
            <v>198.10832901955536</v>
          </cell>
          <cell r="D14">
            <v>385.78324907673368</v>
          </cell>
          <cell r="E14">
            <v>421.08219128152757</v>
          </cell>
          <cell r="F14">
            <v>565.44843254876491</v>
          </cell>
          <cell r="G14">
            <v>560.54113931285542</v>
          </cell>
        </row>
        <row r="15">
          <cell r="B15" t="str">
            <v>% Revenues</v>
          </cell>
          <cell r="C15">
            <v>31.298221120126286</v>
          </cell>
          <cell r="D15">
            <v>42.672745968438988</v>
          </cell>
          <cell r="E15">
            <v>42.686489272985348</v>
          </cell>
          <cell r="F15">
            <v>48.498530739478412</v>
          </cell>
          <cell r="G15">
            <v>48.751034790124429</v>
          </cell>
        </row>
        <row r="17">
          <cell r="B17" t="str">
            <v>Balance Sheet Data and Cash Flow Data</v>
          </cell>
        </row>
        <row r="18">
          <cell r="B18" t="str">
            <v>Change in Net Working Capital</v>
          </cell>
          <cell r="C18">
            <v>11.568154009591396</v>
          </cell>
          <cell r="D18">
            <v>25.037243492703723</v>
          </cell>
          <cell r="E18">
            <v>3.7763155272032662</v>
          </cell>
          <cell r="F18">
            <v>16.958770954869735</v>
          </cell>
          <cell r="G18">
            <v>1.6849018810987388</v>
          </cell>
        </row>
        <row r="19">
          <cell r="B19" t="str">
            <v>Net Working Capital</v>
          </cell>
          <cell r="C19">
            <v>50.631555232688413</v>
          </cell>
          <cell r="D19">
            <v>75.668798725392136</v>
          </cell>
          <cell r="E19">
            <v>79.445114252595403</v>
          </cell>
          <cell r="F19">
            <v>96.403885207465137</v>
          </cell>
          <cell r="G19">
            <v>98.088787088563876</v>
          </cell>
          <cell r="L19">
            <v>39.063401223097017</v>
          </cell>
        </row>
        <row r="20">
          <cell r="B20" t="str">
            <v>% Revenues</v>
          </cell>
          <cell r="C20">
            <v>7.9990458713734585</v>
          </cell>
          <cell r="D20">
            <v>8.3699731221438789</v>
          </cell>
          <cell r="E20">
            <v>8.0536130179563798</v>
          </cell>
          <cell r="F20">
            <v>8.2685644189776397</v>
          </cell>
          <cell r="G20">
            <v>8.5309168881657094</v>
          </cell>
        </row>
        <row r="21">
          <cell r="B21" t="str">
            <v>Capital Expenditures</v>
          </cell>
        </row>
        <row r="22">
          <cell r="B22" t="str">
            <v>Growth</v>
          </cell>
          <cell r="C22">
            <v>58.518088000000006</v>
          </cell>
          <cell r="D22">
            <v>26.5943</v>
          </cell>
          <cell r="E22">
            <v>26.2</v>
          </cell>
          <cell r="F22">
            <v>29.2</v>
          </cell>
          <cell r="G22">
            <v>0</v>
          </cell>
        </row>
        <row r="23">
          <cell r="B23" t="str">
            <v>Maintenance</v>
          </cell>
          <cell r="C23">
            <v>15.799265366000002</v>
          </cell>
          <cell r="D23">
            <v>39.533072739999994</v>
          </cell>
          <cell r="E23">
            <v>56.819768434000011</v>
          </cell>
          <cell r="F23">
            <v>56.078104840000002</v>
          </cell>
          <cell r="G23">
            <v>23.063831279999999</v>
          </cell>
        </row>
        <row r="24">
          <cell r="B24" t="str">
            <v>Total Capital Expenditures</v>
          </cell>
          <cell r="C24">
            <v>74.317353366000006</v>
          </cell>
          <cell r="D24">
            <v>66.127372739999998</v>
          </cell>
          <cell r="E24">
            <v>83.019768434000014</v>
          </cell>
          <cell r="F24">
            <v>85.278104839999997</v>
          </cell>
          <cell r="G24">
            <v>23.063831279999999</v>
          </cell>
        </row>
        <row r="25">
          <cell r="B25" t="str">
            <v>Unlevered Pre-Tax Free Cash Flow (1)</v>
          </cell>
          <cell r="C25">
            <v>112.22282164396394</v>
          </cell>
          <cell r="D25">
            <v>294.61863284402995</v>
          </cell>
          <cell r="E25">
            <v>334.28610732032428</v>
          </cell>
          <cell r="F25">
            <v>463.21155675389525</v>
          </cell>
          <cell r="G25">
            <v>535.79240615175661</v>
          </cell>
        </row>
        <row r="27">
          <cell r="B27" t="str">
            <v>Operating Data</v>
          </cell>
        </row>
        <row r="28">
          <cell r="B28" t="str">
            <v>Coal Production</v>
          </cell>
          <cell r="C28">
            <v>12.129079610381241</v>
          </cell>
          <cell r="D28">
            <v>13.916012876130713</v>
          </cell>
          <cell r="E28">
            <v>14.768578289040029</v>
          </cell>
          <cell r="F28">
            <v>15.17170790192826</v>
          </cell>
          <cell r="G28">
            <v>14.769700963281357</v>
          </cell>
        </row>
        <row r="29">
          <cell r="B29" t="str">
            <v>Coal Sales</v>
          </cell>
          <cell r="C29">
            <v>12.129079610381241</v>
          </cell>
          <cell r="D29">
            <v>13.916012876130713</v>
          </cell>
          <cell r="E29">
            <v>14.768578289040029</v>
          </cell>
          <cell r="F29">
            <v>15.17170790192826</v>
          </cell>
          <cell r="G29">
            <v>14.769700963281357</v>
          </cell>
        </row>
        <row r="30">
          <cell r="B30" t="str">
            <v>Realized Price per Ton (2)</v>
          </cell>
          <cell r="C30">
            <v>51.624656224669813</v>
          </cell>
          <cell r="D30">
            <v>64.57187866610866</v>
          </cell>
          <cell r="E30">
            <v>66.394623603194333</v>
          </cell>
          <cell r="F30">
            <v>76.437354272837311</v>
          </cell>
          <cell r="G30">
            <v>77.558183327520837</v>
          </cell>
        </row>
        <row r="31">
          <cell r="B31" t="str">
            <v>Cash Costs per Ton (3)</v>
          </cell>
          <cell r="C31">
            <v>35.061325087402523</v>
          </cell>
          <cell r="D31">
            <v>36.552670153986263</v>
          </cell>
          <cell r="E31">
            <v>37.631983601510797</v>
          </cell>
          <cell r="F31">
            <v>38.944853680096443</v>
          </cell>
          <cell r="G31">
            <v>39.246727739556462</v>
          </cell>
        </row>
        <row r="32">
          <cell r="B32" t="str">
            <v>Cash Margin per Ton</v>
          </cell>
          <cell r="C32">
            <v>16.563331137267291</v>
          </cell>
          <cell r="D32">
            <v>28.019208512122397</v>
          </cell>
          <cell r="E32">
            <v>28.762640001683536</v>
          </cell>
          <cell r="F32">
            <v>37.492500592740868</v>
          </cell>
          <cell r="G32">
            <v>38.311455587964375</v>
          </cell>
        </row>
        <row r="34">
          <cell r="B34" t="str">
            <v>(1)  Since inception on January 4, 2005 through December 31, 2005.</v>
          </cell>
        </row>
        <row r="35">
          <cell r="B35" t="str">
            <v>(2)  Defined as current assets excluding cash less current liabilities excluding current portion of long-term debt, compensation payable to related parties and asset retirement and reclamation obligations.</v>
          </cell>
        </row>
        <row r="36">
          <cell r="B36" t="str">
            <v>(3)  Defined as EBITDA less changes in net working capital and capital expenditures.</v>
          </cell>
        </row>
        <row r="37">
          <cell r="B37" t="str">
            <v>(4)  Defined as cost of sales excluding depreciation and amortization, divided by tons sold.</v>
          </cell>
        </row>
        <row r="39">
          <cell r="B39" t="str">
            <v xml:space="preserve">SG&amp;A </v>
          </cell>
        </row>
        <row r="40">
          <cell r="B40" t="str">
            <v>SG&amp;A (incl D&amp;A/Int exp)</v>
          </cell>
          <cell r="C40">
            <v>9.6</v>
          </cell>
          <cell r="D40">
            <v>9.6</v>
          </cell>
          <cell r="E40">
            <v>9.6</v>
          </cell>
          <cell r="F40">
            <v>9.6</v>
          </cell>
          <cell r="G40">
            <v>9.6</v>
          </cell>
        </row>
        <row r="41">
          <cell r="B41" t="str">
            <v>D&amp;A</v>
          </cell>
          <cell r="C41">
            <v>4.9197972857142842E-2</v>
          </cell>
          <cell r="D41">
            <v>0.49148368714285706</v>
          </cell>
          <cell r="E41">
            <v>0.93834083000000024</v>
          </cell>
          <cell r="F41">
            <v>1.3897694014285717</v>
          </cell>
          <cell r="G41">
            <v>1.8229122585714286</v>
          </cell>
        </row>
        <row r="42">
          <cell r="B42" t="str">
            <v>Interest Exp</v>
          </cell>
          <cell r="C42">
            <v>0</v>
          </cell>
          <cell r="D42">
            <v>6.720000000000002E-3</v>
          </cell>
          <cell r="E42">
            <v>1.4511454533353962E-2</v>
          </cell>
          <cell r="F42">
            <v>2.2903050261848006E-2</v>
          </cell>
          <cell r="G42">
            <v>2.0190481913593225E-2</v>
          </cell>
        </row>
        <row r="43">
          <cell r="B43" t="str">
            <v>Total SG&amp;A</v>
          </cell>
          <cell r="C43">
            <v>9.550802027142856</v>
          </cell>
          <cell r="D43">
            <v>9.1017963128571431</v>
          </cell>
          <cell r="E43">
            <v>8.6471477154666463</v>
          </cell>
          <cell r="F43">
            <v>8.1873275483095806</v>
          </cell>
          <cell r="G43">
            <v>7.7568972595149779</v>
          </cell>
        </row>
        <row r="45">
          <cell r="B45" t="str">
            <v>Non-Cash Items</v>
          </cell>
        </row>
        <row r="46">
          <cell r="B46" t="str">
            <v>D&amp;A</v>
          </cell>
          <cell r="C46">
            <v>38.661759462261905</v>
          </cell>
          <cell r="D46">
            <v>45.818124720857142</v>
          </cell>
          <cell r="E46">
            <v>54.981948086571421</v>
          </cell>
          <cell r="F46">
            <v>66.37644714857143</v>
          </cell>
          <cell r="G46">
            <v>75.397838893333343</v>
          </cell>
        </row>
        <row r="47">
          <cell r="B47" t="str">
            <v>Reclamation</v>
          </cell>
          <cell r="C47">
            <v>1.7315949788602278</v>
          </cell>
          <cell r="D47">
            <v>2.0067216428654389</v>
          </cell>
          <cell r="E47">
            <v>2.2986239242059527</v>
          </cell>
          <cell r="F47">
            <v>2.55398875290278</v>
          </cell>
          <cell r="G47">
            <v>2.672719516403367</v>
          </cell>
        </row>
        <row r="48">
          <cell r="B48" t="str">
            <v>Depletion</v>
          </cell>
          <cell r="C48">
            <v>24.98681006183676</v>
          </cell>
          <cell r="D48">
            <v>27.487341623999924</v>
          </cell>
          <cell r="E48">
            <v>28.999057313919966</v>
          </cell>
          <cell r="F48">
            <v>29.727206203551024</v>
          </cell>
          <cell r="G48">
            <v>29.176403001529629</v>
          </cell>
        </row>
        <row r="49">
          <cell r="C49">
            <v>65.380164502958891</v>
          </cell>
          <cell r="D49">
            <v>75.312187987722496</v>
          </cell>
          <cell r="E49">
            <v>86.279629324697339</v>
          </cell>
          <cell r="F49">
            <v>98.657642105025232</v>
          </cell>
          <cell r="G49">
            <v>107.24696141126634</v>
          </cell>
        </row>
        <row r="50">
          <cell r="B50" t="str">
            <v>Int. Exp</v>
          </cell>
          <cell r="C50">
            <v>8.5873978788477583</v>
          </cell>
          <cell r="D50">
            <v>8.5873978788477583</v>
          </cell>
          <cell r="E50">
            <v>8.5873978788477583</v>
          </cell>
          <cell r="F50">
            <v>8.5873978788477583</v>
          </cell>
          <cell r="G50">
            <v>8.5873978788477583</v>
          </cell>
        </row>
        <row r="52">
          <cell r="B52" t="str">
            <v>Working Capital</v>
          </cell>
        </row>
        <row r="53">
          <cell r="B53" t="str">
            <v>Revenue</v>
          </cell>
          <cell r="C53">
            <v>632.96993225011761</v>
          </cell>
          <cell r="D53">
            <v>904.05067759656538</v>
          </cell>
          <cell r="E53">
            <v>986.45308727231031</v>
          </cell>
          <cell r="F53">
            <v>1165.9083768665239</v>
          </cell>
          <cell r="G53">
            <v>1149.8035718134236</v>
          </cell>
        </row>
        <row r="54">
          <cell r="B54" t="str">
            <v>Cost of Goods Sold</v>
          </cell>
          <cell r="C54">
            <v>490.64176773352114</v>
          </cell>
          <cell r="D54">
            <v>583.97961650755417</v>
          </cell>
          <cell r="E54">
            <v>642.05052531548006</v>
          </cell>
          <cell r="F54">
            <v>689.51758642278423</v>
          </cell>
          <cell r="G54">
            <v>686.90939391183451</v>
          </cell>
        </row>
        <row r="56">
          <cell r="B56" t="str">
            <v xml:space="preserve">Days Receivables </v>
          </cell>
          <cell r="C56">
            <v>40</v>
          </cell>
        </row>
        <row r="57">
          <cell r="B57" t="str">
            <v xml:space="preserve">Days Cost of Sales In Inventory </v>
          </cell>
        </row>
        <row r="58">
          <cell r="B58" t="str">
            <v>Days Payables</v>
          </cell>
        </row>
        <row r="59">
          <cell r="B59" t="str">
            <v>Accrued Expenses / Cost of Sales</v>
          </cell>
        </row>
        <row r="61">
          <cell r="D61">
            <v>75803.6716748654</v>
          </cell>
        </row>
      </sheetData>
      <sheetData sheetId="4" refreshError="1">
        <row r="2">
          <cell r="B2" t="str">
            <v>Trinity Coal Corporation</v>
          </cell>
          <cell r="O2" t="str">
            <v>Working Capital</v>
          </cell>
        </row>
        <row r="3">
          <cell r="B3" t="str">
            <v>($ in millions)</v>
          </cell>
          <cell r="O3" t="str">
            <v>Private &amp; Confidential</v>
          </cell>
        </row>
        <row r="5">
          <cell r="B5" t="str">
            <v>NYMEX</v>
          </cell>
          <cell r="C5">
            <v>2008</v>
          </cell>
          <cell r="D5">
            <v>2009</v>
          </cell>
          <cell r="E5">
            <v>2010</v>
          </cell>
          <cell r="J5" t="str">
            <v>Fiscal Year Ended December 31,</v>
          </cell>
        </row>
        <row r="6">
          <cell r="B6" t="str">
            <v>Model</v>
          </cell>
          <cell r="C6">
            <v>54.88</v>
          </cell>
          <cell r="D6">
            <v>57.36</v>
          </cell>
          <cell r="E6">
            <v>58.4</v>
          </cell>
          <cell r="J6">
            <v>2007</v>
          </cell>
          <cell r="K6">
            <v>2008</v>
          </cell>
          <cell r="L6">
            <v>2009</v>
          </cell>
          <cell r="M6">
            <v>2010</v>
          </cell>
          <cell r="N6">
            <v>2011</v>
          </cell>
          <cell r="O6">
            <v>2012</v>
          </cell>
        </row>
        <row r="7">
          <cell r="B7" t="str">
            <v>Revised Model</v>
          </cell>
          <cell r="C7">
            <v>83.6</v>
          </cell>
          <cell r="D7">
            <v>79.25</v>
          </cell>
          <cell r="E7">
            <v>73.5</v>
          </cell>
        </row>
        <row r="8">
          <cell r="B8" t="str">
            <v>Revenue</v>
          </cell>
          <cell r="C8">
            <v>52.332361516034979</v>
          </cell>
          <cell r="D8">
            <v>38.162482566248258</v>
          </cell>
          <cell r="E8">
            <v>25.856164383561641</v>
          </cell>
          <cell r="J8">
            <v>438.94731319614272</v>
          </cell>
          <cell r="K8">
            <v>632.96993225011761</v>
          </cell>
          <cell r="L8">
            <v>904.05067759656538</v>
          </cell>
          <cell r="M8">
            <v>986.45308727231031</v>
          </cell>
          <cell r="N8">
            <v>1165.9083768665239</v>
          </cell>
          <cell r="O8">
            <v>1149.8035718134236</v>
          </cell>
        </row>
        <row r="9">
          <cell r="B9" t="str">
            <v>Cost of Goods Sold</v>
          </cell>
          <cell r="J9">
            <v>325.36148985736418</v>
          </cell>
          <cell r="K9">
            <v>425.26160323056223</v>
          </cell>
          <cell r="L9">
            <v>508.66742851983167</v>
          </cell>
          <cell r="M9">
            <v>555.77089599078272</v>
          </cell>
          <cell r="N9">
            <v>590.85994431775907</v>
          </cell>
          <cell r="O9">
            <v>579.66243250056823</v>
          </cell>
        </row>
        <row r="10">
          <cell r="B10" t="str">
            <v>Gross Profit</v>
          </cell>
          <cell r="J10">
            <v>113.58582333877854</v>
          </cell>
          <cell r="K10">
            <v>207.70832901955538</v>
          </cell>
          <cell r="L10">
            <v>395.3832490767337</v>
          </cell>
          <cell r="M10">
            <v>430.68219128152759</v>
          </cell>
          <cell r="N10">
            <v>575.04843254876482</v>
          </cell>
          <cell r="O10">
            <v>570.14113931285533</v>
          </cell>
        </row>
        <row r="11">
          <cell r="B11" t="str">
            <v>Model</v>
          </cell>
          <cell r="C11">
            <v>58.26</v>
          </cell>
          <cell r="D11">
            <v>57.75</v>
          </cell>
          <cell r="E11">
            <v>58.25</v>
          </cell>
        </row>
        <row r="12">
          <cell r="B12" t="str">
            <v>Revised Model</v>
          </cell>
          <cell r="C12">
            <v>86.4375</v>
          </cell>
          <cell r="D12">
            <v>82.162499999999994</v>
          </cell>
          <cell r="E12">
            <v>75.5</v>
          </cell>
        </row>
        <row r="13">
          <cell r="C13">
            <v>48.365087538619989</v>
          </cell>
          <cell r="D13">
            <v>42.272727272727259</v>
          </cell>
          <cell r="E13">
            <v>29.613733905579398</v>
          </cell>
          <cell r="J13" t="str">
            <v>Projected FYE December 31,</v>
          </cell>
        </row>
        <row r="14">
          <cell r="J14">
            <v>2007</v>
          </cell>
          <cell r="K14">
            <v>2008</v>
          </cell>
          <cell r="L14">
            <v>2009</v>
          </cell>
          <cell r="M14">
            <v>2010</v>
          </cell>
          <cell r="N14">
            <v>2011</v>
          </cell>
          <cell r="O14">
            <v>2012</v>
          </cell>
        </row>
        <row r="15">
          <cell r="B15" t="str">
            <v>Accounts Receivables</v>
          </cell>
          <cell r="J15">
            <v>48.103815144782757</v>
          </cell>
          <cell r="K15">
            <v>69.366567917821101</v>
          </cell>
          <cell r="L15">
            <v>99.074046859897564</v>
          </cell>
          <cell r="M15">
            <v>108.10444792025318</v>
          </cell>
          <cell r="N15">
            <v>127.77078102646837</v>
          </cell>
          <cell r="O15">
            <v>126.00587088366285</v>
          </cell>
        </row>
        <row r="16">
          <cell r="B16" t="str">
            <v>Inventories</v>
          </cell>
          <cell r="C16">
            <v>59.26</v>
          </cell>
          <cell r="D16">
            <v>58.75</v>
          </cell>
          <cell r="E16">
            <v>59.25</v>
          </cell>
          <cell r="J16">
            <v>9.104724301809993</v>
          </cell>
          <cell r="K16">
            <v>9.1525053886678958</v>
          </cell>
          <cell r="L16">
            <v>9.7943432306726823</v>
          </cell>
          <cell r="M16">
            <v>9.9415863529286597</v>
          </cell>
          <cell r="N16">
            <v>10.238273301334644</v>
          </cell>
          <cell r="O16">
            <v>10.496500326182268</v>
          </cell>
        </row>
        <row r="17">
          <cell r="B17" t="str">
            <v>Prepaid Expenses &amp; Other Current Assets</v>
          </cell>
          <cell r="C17">
            <v>90.5625</v>
          </cell>
          <cell r="D17">
            <v>86.662500000000009</v>
          </cell>
          <cell r="E17">
            <v>81.5</v>
          </cell>
          <cell r="J17">
            <v>9.6619869999999999</v>
          </cell>
          <cell r="K17">
            <v>9.6619869999999999</v>
          </cell>
          <cell r="L17">
            <v>9.6619869999999999</v>
          </cell>
          <cell r="M17">
            <v>9.6619869999999999</v>
          </cell>
          <cell r="N17">
            <v>9.6619869999999999</v>
          </cell>
          <cell r="O17">
            <v>9.6619869999999999</v>
          </cell>
        </row>
        <row r="18">
          <cell r="B18" t="str">
            <v>Total Current Assets</v>
          </cell>
          <cell r="C18">
            <v>52.822308471144112</v>
          </cell>
          <cell r="D18">
            <v>47.510638297872362</v>
          </cell>
          <cell r="E18">
            <v>37.552742616033761</v>
          </cell>
          <cell r="J18">
            <v>66.870526446592748</v>
          </cell>
          <cell r="K18">
            <v>88.181060306488988</v>
          </cell>
          <cell r="L18">
            <v>118.53037709057024</v>
          </cell>
          <cell r="M18">
            <v>127.70802127318184</v>
          </cell>
          <cell r="N18">
            <v>147.67104132780304</v>
          </cell>
          <cell r="O18">
            <v>146.16435820984512</v>
          </cell>
        </row>
        <row r="20">
          <cell r="B20" t="str">
            <v>Accounts Payable</v>
          </cell>
          <cell r="J20">
            <v>17.828026841499405</v>
          </cell>
          <cell r="K20">
            <v>23.302005656469163</v>
          </cell>
          <cell r="L20">
            <v>27.872187864100365</v>
          </cell>
          <cell r="M20">
            <v>30.453199780316858</v>
          </cell>
          <cell r="N20">
            <v>32.375887359877211</v>
          </cell>
          <cell r="O20">
            <v>31.762325068524284</v>
          </cell>
        </row>
        <row r="21">
          <cell r="B21" t="str">
            <v>Accrued Expenses &amp; Other Current Liabilities (1)</v>
          </cell>
          <cell r="C21">
            <v>61.26</v>
          </cell>
          <cell r="D21">
            <v>60.75</v>
          </cell>
          <cell r="E21">
            <v>61.25</v>
          </cell>
          <cell r="J21">
            <v>9.9790983819963301</v>
          </cell>
          <cell r="K21">
            <v>14.247499417331408</v>
          </cell>
          <cell r="L21">
            <v>14.989390501077741</v>
          </cell>
          <cell r="M21">
            <v>17.809707240269589</v>
          </cell>
          <cell r="N21">
            <v>18.89126876046069</v>
          </cell>
          <cell r="O21">
            <v>16.313246052756956</v>
          </cell>
        </row>
        <row r="22">
          <cell r="B22" t="str">
            <v>Total Current Liabilities</v>
          </cell>
          <cell r="C22">
            <v>93.1875</v>
          </cell>
          <cell r="D22">
            <v>88.912500000000009</v>
          </cell>
          <cell r="E22">
            <v>83.5</v>
          </cell>
          <cell r="J22">
            <v>27.807125223495735</v>
          </cell>
          <cell r="K22">
            <v>37.549505073800574</v>
          </cell>
          <cell r="L22">
            <v>42.861578365178104</v>
          </cell>
          <cell r="M22">
            <v>48.262907020586447</v>
          </cell>
          <cell r="N22">
            <v>51.267156120337901</v>
          </cell>
          <cell r="O22">
            <v>48.075571121281243</v>
          </cell>
        </row>
        <row r="23">
          <cell r="C23">
            <v>52.118021547502444</v>
          </cell>
          <cell r="D23">
            <v>46.358024691358032</v>
          </cell>
          <cell r="E23">
            <v>36.326530612244888</v>
          </cell>
        </row>
        <row r="24">
          <cell r="B24" t="str">
            <v>Net Working Capital</v>
          </cell>
          <cell r="J24">
            <v>39.063401223097017</v>
          </cell>
          <cell r="K24">
            <v>50.631555232688413</v>
          </cell>
          <cell r="L24">
            <v>75.668798725392136</v>
          </cell>
          <cell r="M24">
            <v>79.445114252595403</v>
          </cell>
          <cell r="N24">
            <v>96.403885207465137</v>
          </cell>
          <cell r="O24">
            <v>98.088787088563876</v>
          </cell>
        </row>
        <row r="25">
          <cell r="B25" t="str">
            <v>Met A</v>
          </cell>
        </row>
        <row r="26">
          <cell r="B26" t="str">
            <v>Change In Working Capital</v>
          </cell>
          <cell r="C26">
            <v>85</v>
          </cell>
          <cell r="D26">
            <v>90</v>
          </cell>
          <cell r="E26">
            <v>90</v>
          </cell>
          <cell r="J26">
            <v>16.41498522309702</v>
          </cell>
          <cell r="K26">
            <v>11.568154009591396</v>
          </cell>
          <cell r="L26">
            <v>25.037243492703723</v>
          </cell>
          <cell r="M26">
            <v>3.7763155272032662</v>
          </cell>
          <cell r="N26">
            <v>16.958770954869735</v>
          </cell>
          <cell r="O26">
            <v>1.6849018810987388</v>
          </cell>
        </row>
        <row r="27">
          <cell r="B27" t="str">
            <v>Revised Model</v>
          </cell>
          <cell r="C27">
            <v>120</v>
          </cell>
          <cell r="D27">
            <v>115</v>
          </cell>
          <cell r="E27">
            <v>105</v>
          </cell>
        </row>
        <row r="28">
          <cell r="B28" t="str">
            <v>Balance Sheet Ratios</v>
          </cell>
          <cell r="C28">
            <v>41.176470588235304</v>
          </cell>
          <cell r="D28">
            <v>27.777777777777768</v>
          </cell>
          <cell r="E28">
            <v>16.666666666666675</v>
          </cell>
        </row>
        <row r="29">
          <cell r="B29" t="str">
            <v xml:space="preserve">Days Receivables </v>
          </cell>
          <cell r="J29">
            <v>40</v>
          </cell>
          <cell r="K29">
            <v>40</v>
          </cell>
          <cell r="L29">
            <v>40</v>
          </cell>
          <cell r="M29">
            <v>40</v>
          </cell>
          <cell r="N29">
            <v>40</v>
          </cell>
          <cell r="O29">
            <v>40</v>
          </cell>
        </row>
        <row r="30">
          <cell r="B30" t="str">
            <v xml:space="preserve">Days Cost of Sales In Inventory </v>
          </cell>
          <cell r="J30">
            <v>10.213945023479951</v>
          </cell>
          <cell r="K30">
            <v>7.8555515980891144</v>
          </cell>
          <cell r="L30">
            <v>7.0280404813774142</v>
          </cell>
          <cell r="M30">
            <v>6.5290914745545461</v>
          </cell>
          <cell r="N30">
            <v>6.3246286889561718</v>
          </cell>
          <cell r="O30">
            <v>6.6094029977572726</v>
          </cell>
        </row>
        <row r="31">
          <cell r="B31" t="str">
            <v>% Change in Prepaid Expenses And Other Current Assets</v>
          </cell>
          <cell r="C31">
            <v>70</v>
          </cell>
          <cell r="D31">
            <v>75</v>
          </cell>
          <cell r="E31">
            <v>75</v>
          </cell>
          <cell r="J31">
            <v>0</v>
          </cell>
          <cell r="K31">
            <v>0</v>
          </cell>
          <cell r="L31">
            <v>0</v>
          </cell>
          <cell r="M31">
            <v>0</v>
          </cell>
          <cell r="N31">
            <v>0</v>
          </cell>
          <cell r="O31">
            <v>0</v>
          </cell>
        </row>
        <row r="32">
          <cell r="B32" t="str">
            <v>Days Payables</v>
          </cell>
          <cell r="C32">
            <v>105</v>
          </cell>
          <cell r="D32">
            <v>95</v>
          </cell>
          <cell r="E32">
            <v>90</v>
          </cell>
          <cell r="J32">
            <v>20</v>
          </cell>
          <cell r="K32">
            <v>20</v>
          </cell>
          <cell r="L32">
            <v>20</v>
          </cell>
          <cell r="M32">
            <v>20</v>
          </cell>
          <cell r="N32">
            <v>20</v>
          </cell>
          <cell r="O32">
            <v>20</v>
          </cell>
        </row>
        <row r="33">
          <cell r="B33" t="str">
            <v>Accrued Expenses / Cost of Sales</v>
          </cell>
          <cell r="C33">
            <v>50</v>
          </cell>
          <cell r="D33">
            <v>26.666666666666661</v>
          </cell>
          <cell r="E33">
            <v>19.999999999999996</v>
          </cell>
          <cell r="J33">
            <v>3.0670803684760251</v>
          </cell>
          <cell r="K33">
            <v>3.3502905762237143</v>
          </cell>
          <cell r="L33">
            <v>2.9467958160197671</v>
          </cell>
          <cell r="M33">
            <v>3.2045051960700288</v>
          </cell>
          <cell r="N33">
            <v>3.197249863040494</v>
          </cell>
          <cell r="O33">
            <v>2.8142665693176458</v>
          </cell>
        </row>
        <row r="35">
          <cell r="B35" t="str">
            <v>Note:  Working capital projected based on 2006 turnover ratios historical performance and management forecasts.</v>
          </cell>
        </row>
        <row r="36">
          <cell r="B36" t="str">
            <v>(1) Excludes $14.4 mm, $14.9 mm and $6.0 mm related to non-operational items for 2005, 2006 and the nine months ended 2007, respectively.</v>
          </cell>
        </row>
        <row r="38">
          <cell r="B38" t="str">
            <v>Current Market Pricing</v>
          </cell>
          <cell r="C38">
            <v>90</v>
          </cell>
          <cell r="D38">
            <v>85</v>
          </cell>
          <cell r="E38">
            <v>80</v>
          </cell>
          <cell r="J38">
            <v>39447</v>
          </cell>
          <cell r="K38">
            <v>39813</v>
          </cell>
          <cell r="L38">
            <v>40178</v>
          </cell>
          <cell r="M38">
            <v>40543</v>
          </cell>
          <cell r="N38">
            <v>40908</v>
          </cell>
          <cell r="O38">
            <v>41274</v>
          </cell>
        </row>
        <row r="40">
          <cell r="B40" t="str">
            <v>Inventory Volume</v>
          </cell>
          <cell r="H40">
            <v>262493</v>
          </cell>
        </row>
        <row r="41">
          <cell r="B41" t="str">
            <v>Cash Costs (Last month of the year)</v>
          </cell>
          <cell r="J41">
            <v>35.708961312550926</v>
          </cell>
          <cell r="K41">
            <v>34.867616998045264</v>
          </cell>
          <cell r="L41">
            <v>37.312778743329083</v>
          </cell>
          <cell r="M41">
            <v>37.873719881782215</v>
          </cell>
          <cell r="N41">
            <v>39.003986016140026</v>
          </cell>
          <cell r="O41">
            <v>39.987734248845754</v>
          </cell>
        </row>
        <row r="42">
          <cell r="B42" t="str">
            <v>Current Market Pricing</v>
          </cell>
          <cell r="C42">
            <v>105</v>
          </cell>
          <cell r="D42">
            <v>100</v>
          </cell>
          <cell r="E42">
            <v>95</v>
          </cell>
        </row>
        <row r="43">
          <cell r="B43" t="str">
            <v>Accrued Expenses</v>
          </cell>
        </row>
        <row r="44">
          <cell r="A44">
            <v>70</v>
          </cell>
          <cell r="B44" t="str">
            <v>Drilling &amp; blasting</v>
          </cell>
          <cell r="J44">
            <v>-4043.1856480000001</v>
          </cell>
          <cell r="K44">
            <v>-4639.4766399999999</v>
          </cell>
          <cell r="L44">
            <v>-4844.2784000000001</v>
          </cell>
          <cell r="M44">
            <v>-5458.9806399999998</v>
          </cell>
          <cell r="N44">
            <v>-5933.7001600000003</v>
          </cell>
          <cell r="O44">
            <v>-5392.3041599999997</v>
          </cell>
        </row>
        <row r="45">
          <cell r="A45">
            <v>81</v>
          </cell>
          <cell r="B45" t="str">
            <v>Sales tax</v>
          </cell>
          <cell r="J45">
            <v>-518.07928310603734</v>
          </cell>
          <cell r="K45">
            <v>-585.16784981198089</v>
          </cell>
          <cell r="L45">
            <v>-601.84541448271125</v>
          </cell>
          <cell r="M45">
            <v>-669.06440265162905</v>
          </cell>
          <cell r="N45">
            <v>-718.54788113866493</v>
          </cell>
          <cell r="O45">
            <v>-636.93581363992325</v>
          </cell>
        </row>
        <row r="46">
          <cell r="A46">
            <v>95</v>
          </cell>
          <cell r="B46" t="str">
            <v>Unmined mineral taxes</v>
          </cell>
          <cell r="J46">
            <v>-60.216188347504939</v>
          </cell>
          <cell r="K46">
            <v>-63.7534630134612</v>
          </cell>
          <cell r="L46">
            <v>-66.288185898044532</v>
          </cell>
          <cell r="M46">
            <v>-66.288185898044532</v>
          </cell>
          <cell r="N46">
            <v>-65.788185898044532</v>
          </cell>
          <cell r="O46">
            <v>-62.588185898044529</v>
          </cell>
        </row>
        <row r="47">
          <cell r="A47">
            <v>97</v>
          </cell>
          <cell r="B47" t="str">
            <v>Federal taxes</v>
          </cell>
          <cell r="J47">
            <v>-822.52956009236004</v>
          </cell>
          <cell r="K47">
            <v>-1090.5069611291867</v>
          </cell>
          <cell r="L47">
            <v>-1116.2595582511526</v>
          </cell>
          <cell r="M47">
            <v>-1204.4684099524118</v>
          </cell>
          <cell r="N47">
            <v>-1229.7209022888865</v>
          </cell>
          <cell r="O47">
            <v>-1047.2226805073715</v>
          </cell>
        </row>
        <row r="48">
          <cell r="A48">
            <v>98</v>
          </cell>
          <cell r="B48" t="str">
            <v>Royalties</v>
          </cell>
          <cell r="J48">
            <v>-2724.8133059566271</v>
          </cell>
          <cell r="K48">
            <v>-4605.6643727603341</v>
          </cell>
          <cell r="L48">
            <v>-4903.3281833086867</v>
          </cell>
          <cell r="M48">
            <v>-6039.3126922519696</v>
          </cell>
          <cell r="N48">
            <v>-6314.2901257024787</v>
          </cell>
          <cell r="O48">
            <v>-5238.4737950961062</v>
          </cell>
        </row>
        <row r="49">
          <cell r="A49">
            <v>99</v>
          </cell>
          <cell r="B49" t="str">
            <v>Severance taxes</v>
          </cell>
          <cell r="J49">
            <v>-1863.2398810438231</v>
          </cell>
          <cell r="K49">
            <v>-3262.9301306164452</v>
          </cell>
          <cell r="L49">
            <v>-3457.3907591371462</v>
          </cell>
          <cell r="M49">
            <v>-4371.5929095155343</v>
          </cell>
          <cell r="N49">
            <v>-4629.2215054326134</v>
          </cell>
          <cell r="O49">
            <v>-3935.7214176155094</v>
          </cell>
        </row>
        <row r="50">
          <cell r="B50" t="str">
            <v>Total</v>
          </cell>
          <cell r="J50">
            <v>-10032.063866546352</v>
          </cell>
          <cell r="K50">
            <v>-14247.499417331408</v>
          </cell>
          <cell r="L50">
            <v>-14989.390501077742</v>
          </cell>
          <cell r="M50">
            <v>-17809.707240269589</v>
          </cell>
          <cell r="N50">
            <v>-18891.268760460691</v>
          </cell>
          <cell r="O50">
            <v>-16313.246052756956</v>
          </cell>
        </row>
        <row r="52">
          <cell r="C52">
            <v>0</v>
          </cell>
          <cell r="H52">
            <v>0</v>
          </cell>
        </row>
        <row r="53">
          <cell r="C53">
            <v>0</v>
          </cell>
          <cell r="D53">
            <v>0</v>
          </cell>
          <cell r="H53">
            <v>0</v>
          </cell>
        </row>
        <row r="54">
          <cell r="B54" t="str">
            <v>Accrued Expenses - Operational</v>
          </cell>
        </row>
        <row r="55">
          <cell r="B55" t="str">
            <v>Accrued Expenses And Other Current Liabilities</v>
          </cell>
          <cell r="C55">
            <v>17.977578999999999</v>
          </cell>
          <cell r="D55">
            <v>21.455200999999999</v>
          </cell>
          <cell r="H55">
            <v>24.171858</v>
          </cell>
        </row>
        <row r="56">
          <cell r="B56" t="str">
            <v>Less: ETR Accretion</v>
          </cell>
          <cell r="C56">
            <v>-11.375</v>
          </cell>
          <cell r="D56">
            <v>-11.913</v>
          </cell>
          <cell r="H56">
            <v>-2.9790000000000001</v>
          </cell>
        </row>
        <row r="57">
          <cell r="B57" t="str">
            <v>Less: Put Obligation</v>
          </cell>
          <cell r="C57">
            <v>-3</v>
          </cell>
          <cell r="D57">
            <v>-3</v>
          </cell>
          <cell r="H57">
            <v>-3</v>
          </cell>
        </row>
        <row r="58">
          <cell r="B58" t="str">
            <v>Operational Accrued Expenses</v>
          </cell>
          <cell r="C58">
            <v>3.6025789999999986</v>
          </cell>
          <cell r="D58">
            <v>6.5422009999999986</v>
          </cell>
          <cell r="H58">
            <v>18.192858000000001</v>
          </cell>
        </row>
        <row r="59">
          <cell r="B59" t="str">
            <v>Operational Accrued Expenses / COGS</v>
          </cell>
          <cell r="C59" t="e">
            <v>#DIV/0!</v>
          </cell>
          <cell r="D59" t="e">
            <v>#DIV/0!</v>
          </cell>
          <cell r="H59" t="e">
            <v>#DIV/0!</v>
          </cell>
        </row>
        <row r="61">
          <cell r="C61">
            <v>-14.375</v>
          </cell>
          <cell r="D61">
            <v>-14.913</v>
          </cell>
          <cell r="H61">
            <v>-5.9790000000000001</v>
          </cell>
        </row>
      </sheetData>
      <sheetData sheetId="5" refreshError="1"/>
      <sheetData sheetId="6" refreshError="1">
        <row r="5">
          <cell r="C5">
            <v>2008</v>
          </cell>
          <cell r="D5">
            <v>2009</v>
          </cell>
          <cell r="E5">
            <v>2010</v>
          </cell>
          <cell r="F5">
            <v>2011</v>
          </cell>
          <cell r="G5">
            <v>2012</v>
          </cell>
        </row>
        <row r="6">
          <cell r="B6" t="str">
            <v>Production</v>
          </cell>
        </row>
        <row r="7">
          <cell r="B7" t="str">
            <v>Model (9/30/07)</v>
          </cell>
          <cell r="C7">
            <v>11.857934155835787</v>
          </cell>
          <cell r="D7">
            <v>13.388940148857984</v>
          </cell>
          <cell r="E7">
            <v>14.2397055617673</v>
          </cell>
          <cell r="F7">
            <v>14.645126083746444</v>
          </cell>
          <cell r="G7">
            <v>14.2753530287359</v>
          </cell>
        </row>
        <row r="8">
          <cell r="B8" t="str">
            <v>Model (2/1/07)</v>
          </cell>
          <cell r="C8">
            <v>12.129079610381241</v>
          </cell>
          <cell r="D8">
            <v>13.916012876130713</v>
          </cell>
          <cell r="E8">
            <v>14.768578289040029</v>
          </cell>
          <cell r="F8">
            <v>15.17170790192826</v>
          </cell>
          <cell r="G8">
            <v>14.769700963281357</v>
          </cell>
        </row>
        <row r="9">
          <cell r="C9">
            <v>2.2866162940533119</v>
          </cell>
          <cell r="D9">
            <v>3.9366277047529152</v>
          </cell>
          <cell r="E9">
            <v>3.7140706665502954</v>
          </cell>
          <cell r="F9">
            <v>3.5956113670214895</v>
          </cell>
          <cell r="G9">
            <v>3.462947175809572</v>
          </cell>
        </row>
        <row r="10">
          <cell r="B10" t="str">
            <v>Realization</v>
          </cell>
        </row>
        <row r="11">
          <cell r="B11" t="str">
            <v>Model (9/30/07)</v>
          </cell>
          <cell r="C11">
            <v>48.847486300856495</v>
          </cell>
          <cell r="D11">
            <v>54.605947536574909</v>
          </cell>
          <cell r="E11">
            <v>57.202082420091607</v>
          </cell>
          <cell r="F11">
            <v>61.803914810306544</v>
          </cell>
          <cell r="G11">
            <v>62.904127938624576</v>
          </cell>
        </row>
        <row r="12">
          <cell r="B12" t="str">
            <v>Model (2/1/07)</v>
          </cell>
          <cell r="C12">
            <v>51.624656224669813</v>
          </cell>
          <cell r="D12">
            <v>64.57187866610866</v>
          </cell>
          <cell r="E12">
            <v>66.394623603194333</v>
          </cell>
          <cell r="F12">
            <v>76.437354272837311</v>
          </cell>
          <cell r="G12">
            <v>77.558183327520837</v>
          </cell>
        </row>
        <row r="13">
          <cell r="C13">
            <v>5.6853896364460921</v>
          </cell>
          <cell r="D13">
            <v>18.250633088746593</v>
          </cell>
          <cell r="E13">
            <v>16.070291140089598</v>
          </cell>
          <cell r="F13">
            <v>23.677204765175276</v>
          </cell>
          <cell r="G13">
            <v>23.295856518659932</v>
          </cell>
        </row>
        <row r="14">
          <cell r="B14" t="str">
            <v>Cash/Cost per Ton</v>
          </cell>
        </row>
        <row r="15">
          <cell r="B15" t="str">
            <v>Model (9/30/07)</v>
          </cell>
          <cell r="C15">
            <v>34.248866307380091</v>
          </cell>
          <cell r="D15">
            <v>35.252545758676966</v>
          </cell>
          <cell r="E15">
            <v>36.384307448827592</v>
          </cell>
          <cell r="F15">
            <v>37.052125433550849</v>
          </cell>
          <cell r="G15">
            <v>37.305529542829092</v>
          </cell>
        </row>
        <row r="16">
          <cell r="B16" t="str">
            <v>Model (2/1/07)</v>
          </cell>
          <cell r="C16">
            <v>35.061325087402523</v>
          </cell>
          <cell r="D16">
            <v>36.552670153986263</v>
          </cell>
          <cell r="E16">
            <v>37.631983601510797</v>
          </cell>
          <cell r="F16">
            <v>38.944853680096443</v>
          </cell>
          <cell r="G16">
            <v>39.246727739556462</v>
          </cell>
        </row>
        <row r="17">
          <cell r="C17">
            <v>2.3722209451568332</v>
          </cell>
          <cell r="D17">
            <v>3.6880298070084416</v>
          </cell>
          <cell r="E17">
            <v>3.4291600972149672</v>
          </cell>
          <cell r="F17">
            <v>5.1082852181854044</v>
          </cell>
          <cell r="G17">
            <v>5.2035133142896539</v>
          </cell>
        </row>
        <row r="18">
          <cell r="B18" t="str">
            <v>EBITDA</v>
          </cell>
        </row>
        <row r="19">
          <cell r="B19" t="str">
            <v>Model (9/30/07)</v>
          </cell>
          <cell r="C19">
            <v>170.32229908540975</v>
          </cell>
          <cell r="D19">
            <v>254.98912072412429</v>
          </cell>
          <cell r="E19">
            <v>292.737876659118</v>
          </cell>
          <cell r="F19">
            <v>359.11624126375119</v>
          </cell>
          <cell r="G19">
            <v>360.12142595140023</v>
          </cell>
        </row>
        <row r="20">
          <cell r="B20" t="str">
            <v>Model (2/1/07)</v>
          </cell>
          <cell r="C20">
            <v>198.10832901955536</v>
          </cell>
          <cell r="D20">
            <v>385.78324907673368</v>
          </cell>
          <cell r="E20">
            <v>421.08219128152757</v>
          </cell>
          <cell r="F20">
            <v>565.44843254876491</v>
          </cell>
          <cell r="G20">
            <v>560.54113931285542</v>
          </cell>
        </row>
        <row r="21">
          <cell r="C21">
            <v>16.313794543257099</v>
          </cell>
          <cell r="D21">
            <v>51.294003438725966</v>
          </cell>
          <cell r="E21">
            <v>43.842742895843841</v>
          </cell>
          <cell r="F21">
            <v>57.455544354919354</v>
          </cell>
          <cell r="G21">
            <v>55.653371035052658</v>
          </cell>
        </row>
        <row r="22">
          <cell r="B22" t="str">
            <v>Capex</v>
          </cell>
        </row>
        <row r="23">
          <cell r="B23" t="str">
            <v>Model (9/30/07)</v>
          </cell>
          <cell r="C23">
            <v>67.484265366000002</v>
          </cell>
          <cell r="D23">
            <v>66.127372739999998</v>
          </cell>
          <cell r="E23">
            <v>83.019768434000014</v>
          </cell>
          <cell r="F23">
            <v>81.878104840000006</v>
          </cell>
          <cell r="G23">
            <v>23.063831279999999</v>
          </cell>
        </row>
        <row r="24">
          <cell r="B24" t="str">
            <v>Model (2/1/07)</v>
          </cell>
          <cell r="C24">
            <v>74.317353366000006</v>
          </cell>
          <cell r="D24">
            <v>66.127372739999998</v>
          </cell>
          <cell r="E24">
            <v>83.019768434000014</v>
          </cell>
          <cell r="F24">
            <v>85.278104839999997</v>
          </cell>
          <cell r="G24">
            <v>23.063831279999999</v>
          </cell>
        </row>
        <row r="25">
          <cell r="C25">
            <v>10.125453634178051</v>
          </cell>
          <cell r="D25">
            <v>0</v>
          </cell>
          <cell r="E25">
            <v>0</v>
          </cell>
          <cell r="F25">
            <v>4.1525142852830044</v>
          </cell>
          <cell r="G25">
            <v>0</v>
          </cell>
        </row>
        <row r="26">
          <cell r="B26" t="str">
            <v>Unlevered Cash Flow</v>
          </cell>
        </row>
        <row r="27">
          <cell r="B27" t="str">
            <v>Model (9/30/07)</v>
          </cell>
          <cell r="C27">
            <v>93.965255870905239</v>
          </cell>
          <cell r="D27">
            <v>176.36388546667214</v>
          </cell>
          <cell r="E27">
            <v>204.85640761778257</v>
          </cell>
          <cell r="F27">
            <v>269.45686447573723</v>
          </cell>
          <cell r="G27">
            <v>335.41058301996833</v>
          </cell>
        </row>
        <row r="28">
          <cell r="B28" t="str">
            <v>Model (2/1/07)</v>
          </cell>
          <cell r="C28">
            <v>112.22282164396394</v>
          </cell>
          <cell r="D28">
            <v>294.61863284402995</v>
          </cell>
          <cell r="E28">
            <v>334.28610732032428</v>
          </cell>
          <cell r="F28">
            <v>463.21155675389525</v>
          </cell>
          <cell r="G28">
            <v>535.79240615175661</v>
          </cell>
        </row>
        <row r="29">
          <cell r="C29">
            <v>19.430124043020712</v>
          </cell>
          <cell r="D29">
            <v>67.05156617776187</v>
          </cell>
          <cell r="E29">
            <v>63.180693837036017</v>
          </cell>
          <cell r="F29">
            <v>71.905643471036655</v>
          </cell>
          <cell r="G29">
            <v>59.742248240228825</v>
          </cell>
        </row>
      </sheetData>
      <sheetData sheetId="7" refreshError="1"/>
      <sheetData sheetId="8" refreshError="1">
        <row r="2">
          <cell r="B2" t="str">
            <v xml:space="preserve">Project Trident </v>
          </cell>
          <cell r="N2" t="str">
            <v>EBITDA Bridge</v>
          </cell>
        </row>
        <row r="3">
          <cell r="B3" t="str">
            <v>($ and tons in millions, except per ton data)</v>
          </cell>
          <cell r="N3" t="str">
            <v>Private &amp; Confidential</v>
          </cell>
        </row>
        <row r="5">
          <cell r="B5" t="str">
            <v>2008E EBTIDA Bridge – Current to Adjusted</v>
          </cell>
        </row>
        <row r="7">
          <cell r="F7" t="str">
            <v>Amount</v>
          </cell>
          <cell r="G7" t="str">
            <v>Cum</v>
          </cell>
          <cell r="H7" t="str">
            <v>Ends</v>
          </cell>
          <cell r="I7" t="str">
            <v>Blank -</v>
          </cell>
          <cell r="J7" t="str">
            <v>Red -</v>
          </cell>
          <cell r="K7" t="str">
            <v>Grn -</v>
          </cell>
          <cell r="L7" t="str">
            <v>Blank</v>
          </cell>
          <cell r="M7" t="str">
            <v>Red +</v>
          </cell>
          <cell r="N7" t="str">
            <v>Grn +</v>
          </cell>
        </row>
        <row r="8">
          <cell r="B8" t="str">
            <v>START</v>
          </cell>
          <cell r="D8" t="str">
            <v xml:space="preserve">CIM Model 2008E </v>
          </cell>
          <cell r="F8">
            <v>254.989985081566</v>
          </cell>
          <cell r="G8">
            <v>254.989985081566</v>
          </cell>
          <cell r="H8">
            <v>254.989985081566</v>
          </cell>
        </row>
        <row r="9">
          <cell r="B9">
            <v>1</v>
          </cell>
          <cell r="D9" t="str">
            <v>Uncommitted Pricing Impact (as of 2/20/08)</v>
          </cell>
          <cell r="F9">
            <v>111.78179960315231</v>
          </cell>
          <cell r="G9">
            <v>366.77178468471834</v>
          </cell>
          <cell r="I9">
            <v>0</v>
          </cell>
          <cell r="J9">
            <v>0</v>
          </cell>
          <cell r="K9">
            <v>0</v>
          </cell>
          <cell r="L9">
            <v>254.989985081566</v>
          </cell>
          <cell r="M9">
            <v>0</v>
          </cell>
          <cell r="N9">
            <v>111.78179960315231</v>
          </cell>
        </row>
        <row r="10">
          <cell r="B10">
            <v>2</v>
          </cell>
          <cell r="D10" t="str">
            <v>New HWM at Prater Branch</v>
          </cell>
          <cell r="F10">
            <v>31.1731913718857</v>
          </cell>
          <cell r="G10">
            <v>397.94497605660405</v>
          </cell>
          <cell r="I10">
            <v>0</v>
          </cell>
          <cell r="J10">
            <v>0</v>
          </cell>
          <cell r="K10">
            <v>0</v>
          </cell>
          <cell r="L10">
            <v>366.77178468471834</v>
          </cell>
          <cell r="M10">
            <v>0</v>
          </cell>
          <cell r="N10">
            <v>31.1731913718857</v>
          </cell>
        </row>
        <row r="11">
          <cell r="B11">
            <v>3</v>
          </cell>
          <cell r="D11" t="str">
            <v>$0.39/Gallon HigherDiesel Fuel Pricing</v>
          </cell>
          <cell r="F11">
            <v>-12.161726979870281</v>
          </cell>
          <cell r="G11">
            <v>385.7832490767338</v>
          </cell>
          <cell r="I11">
            <v>0</v>
          </cell>
          <cell r="J11">
            <v>0</v>
          </cell>
          <cell r="K11">
            <v>0</v>
          </cell>
          <cell r="L11">
            <v>385.7832490767338</v>
          </cell>
          <cell r="M11">
            <v>12.161726979870281</v>
          </cell>
          <cell r="N11">
            <v>0</v>
          </cell>
        </row>
        <row r="12">
          <cell r="B12" t="str">
            <v>END</v>
          </cell>
          <cell r="D12" t="str">
            <v xml:space="preserve">Revised Model 2008E </v>
          </cell>
          <cell r="F12">
            <v>385.78324907673374</v>
          </cell>
          <cell r="G12">
            <v>385.78324907673374</v>
          </cell>
          <cell r="H12">
            <v>385.78324907673374</v>
          </cell>
        </row>
        <row r="13">
          <cell r="F13">
            <v>0</v>
          </cell>
        </row>
        <row r="15">
          <cell r="F15" t="str">
            <v>2008 Steps</v>
          </cell>
          <cell r="G15" t="str">
            <v>2009 Steps</v>
          </cell>
        </row>
        <row r="16">
          <cell r="B16" t="str">
            <v>Start</v>
          </cell>
          <cell r="F16">
            <v>170.32229908541001</v>
          </cell>
          <cell r="G16">
            <v>254.989985081566</v>
          </cell>
          <cell r="H16">
            <v>51.293490586828213</v>
          </cell>
        </row>
        <row r="17">
          <cell r="B17" t="str">
            <v>Current</v>
          </cell>
          <cell r="F17">
            <v>170.32229908541001</v>
          </cell>
          <cell r="G17">
            <v>254.989985081566</v>
          </cell>
        </row>
        <row r="18">
          <cell r="B18" t="str">
            <v>Adjusted - Pricing</v>
          </cell>
          <cell r="F18">
            <v>180.78256469727376</v>
          </cell>
          <cell r="G18">
            <v>287.95036317167393</v>
          </cell>
        </row>
        <row r="19">
          <cell r="B19" t="str">
            <v>Delta</v>
          </cell>
          <cell r="F19">
            <v>10.460265611863747</v>
          </cell>
          <cell r="G19">
            <v>111.78179960315231</v>
          </cell>
          <cell r="H19">
            <v>122.24206521501605</v>
          </cell>
        </row>
        <row r="20">
          <cell r="B20" t="str">
            <v>Current</v>
          </cell>
          <cell r="D20">
            <v>2.1</v>
          </cell>
          <cell r="F20">
            <v>170.32229908541001</v>
          </cell>
          <cell r="G20">
            <v>254.989985081566</v>
          </cell>
        </row>
        <row r="21">
          <cell r="B21" t="str">
            <v>Adjusted - Diesel Fuel Pricing</v>
          </cell>
          <cell r="D21">
            <v>2.4900000000000002</v>
          </cell>
          <cell r="F21">
            <v>159.2090730810618</v>
          </cell>
          <cell r="G21">
            <v>242.82825810169572</v>
          </cell>
        </row>
        <row r="22">
          <cell r="B22" t="str">
            <v>Delta</v>
          </cell>
          <cell r="D22">
            <v>0.39000000000000012</v>
          </cell>
          <cell r="F22">
            <v>-11.113226004348206</v>
          </cell>
          <cell r="G22">
            <v>-12.161726979870281</v>
          </cell>
          <cell r="H22">
            <v>-23.274952984218487</v>
          </cell>
        </row>
        <row r="23">
          <cell r="B23" t="str">
            <v>Current (adjusted pricing &amp; fuel)</v>
          </cell>
          <cell r="D23">
            <v>0</v>
          </cell>
        </row>
        <row r="24">
          <cell r="B24" t="str">
            <v>Adjusted - HWM-2</v>
          </cell>
          <cell r="D24">
            <v>0</v>
          </cell>
        </row>
        <row r="25">
          <cell r="B25" t="str">
            <v>Delta</v>
          </cell>
          <cell r="D25">
            <v>0</v>
          </cell>
          <cell r="F25">
            <v>17.593178568877001</v>
          </cell>
          <cell r="G25">
            <v>31.1731913718857</v>
          </cell>
          <cell r="H25">
            <v>48.766369940762701</v>
          </cell>
        </row>
        <row r="27">
          <cell r="H27">
            <v>147.73348217156027</v>
          </cell>
        </row>
        <row r="29">
          <cell r="B29" t="str">
            <v>New End</v>
          </cell>
          <cell r="F29">
            <v>198.1083290195555</v>
          </cell>
          <cell r="G29">
            <v>385.78324907673374</v>
          </cell>
        </row>
      </sheetData>
      <sheetData sheetId="9" refreshError="1">
        <row r="2">
          <cell r="B2" t="str">
            <v>Trinity Coal Corporation</v>
          </cell>
          <cell r="O2" t="str">
            <v>Working Capital</v>
          </cell>
        </row>
        <row r="3">
          <cell r="B3" t="str">
            <v>($ and tons in thousands)</v>
          </cell>
          <cell r="C3">
            <v>2008</v>
          </cell>
          <cell r="D3">
            <v>2009</v>
          </cell>
          <cell r="E3">
            <v>2010</v>
          </cell>
          <cell r="F3">
            <v>2011</v>
          </cell>
          <cell r="G3">
            <v>2012</v>
          </cell>
          <cell r="O3" t="str">
            <v>Private &amp; Confidential</v>
          </cell>
        </row>
        <row r="5">
          <cell r="B5" t="str">
            <v>Production</v>
          </cell>
          <cell r="C5">
            <v>271.14545454545458</v>
          </cell>
          <cell r="D5">
            <v>527.07272727272732</v>
          </cell>
          <cell r="E5">
            <v>528.87272727272727</v>
          </cell>
          <cell r="F5">
            <v>526.58181818181822</v>
          </cell>
          <cell r="G5">
            <v>494.34793454545485</v>
          </cell>
          <cell r="J5">
            <v>39629</v>
          </cell>
          <cell r="K5">
            <v>39721</v>
          </cell>
          <cell r="L5">
            <v>39994</v>
          </cell>
          <cell r="M5">
            <v>40359</v>
          </cell>
          <cell r="N5">
            <v>40724</v>
          </cell>
          <cell r="O5">
            <v>41090</v>
          </cell>
        </row>
        <row r="6">
          <cell r="B6" t="str">
            <v>Realization/Ton</v>
          </cell>
          <cell r="C6">
            <v>87.3401732778689</v>
          </cell>
          <cell r="D6">
            <v>80.552611257954709</v>
          </cell>
          <cell r="E6">
            <v>73.894337429950994</v>
          </cell>
          <cell r="F6">
            <v>73.894337429950994</v>
          </cell>
          <cell r="G6">
            <v>73.894337429950994</v>
          </cell>
          <cell r="J6">
            <v>-6833.0879999999997</v>
          </cell>
          <cell r="K6">
            <v>17593.178568877003</v>
          </cell>
          <cell r="L6">
            <v>31173.191371885743</v>
          </cell>
          <cell r="M6">
            <v>28075.900719999012</v>
          </cell>
          <cell r="N6">
            <v>27940.784438967039</v>
          </cell>
          <cell r="O6">
            <v>26238.71279206952</v>
          </cell>
        </row>
        <row r="7">
          <cell r="B7" t="str">
            <v>Cash Cost/Ton</v>
          </cell>
          <cell r="C7">
            <v>21.723172454294378</v>
          </cell>
          <cell r="D7">
            <v>20.71840372398081</v>
          </cell>
          <cell r="E7">
            <v>20.157699022319708</v>
          </cell>
          <cell r="F7">
            <v>20.200786987097718</v>
          </cell>
          <cell r="G7">
            <v>20.171187500556535</v>
          </cell>
        </row>
        <row r="8">
          <cell r="B8" t="str">
            <v>Revenue</v>
          </cell>
          <cell r="J8">
            <v>438.94731319614272</v>
          </cell>
          <cell r="K8">
            <v>632.96993225011761</v>
          </cell>
          <cell r="L8">
            <v>904.05067759656538</v>
          </cell>
          <cell r="M8">
            <v>986.45308727231031</v>
          </cell>
          <cell r="N8">
            <v>1165.9083768665239</v>
          </cell>
          <cell r="O8">
            <v>1149.8035718134236</v>
          </cell>
        </row>
        <row r="9">
          <cell r="B9" t="str">
            <v>EBITDA</v>
          </cell>
          <cell r="C9">
            <v>17593.178568877003</v>
          </cell>
          <cell r="D9">
            <v>31173.191371885743</v>
          </cell>
          <cell r="E9">
            <v>28075.900719999012</v>
          </cell>
          <cell r="F9">
            <v>27940.784438967039</v>
          </cell>
          <cell r="G9">
            <v>26238.71279206952</v>
          </cell>
          <cell r="J9">
            <v>5795.6538772583017</v>
          </cell>
          <cell r="K9">
            <v>425.26160323056223</v>
          </cell>
          <cell r="L9">
            <v>508.66742851983167</v>
          </cell>
          <cell r="M9">
            <v>555.77089599078272</v>
          </cell>
          <cell r="N9">
            <v>590.85994431775907</v>
          </cell>
          <cell r="O9">
            <v>579.66243250056823</v>
          </cell>
        </row>
        <row r="10">
          <cell r="B10" t="str">
            <v>Capex</v>
          </cell>
          <cell r="C10">
            <v>6833.0879999999997</v>
          </cell>
          <cell r="D10">
            <v>0</v>
          </cell>
          <cell r="E10">
            <v>0</v>
          </cell>
          <cell r="F10">
            <v>3400</v>
          </cell>
          <cell r="G10">
            <v>0</v>
          </cell>
          <cell r="J10">
            <v>113.58582333877854</v>
          </cell>
          <cell r="K10">
            <v>207.70832901955538</v>
          </cell>
          <cell r="L10">
            <v>395.3832490767337</v>
          </cell>
          <cell r="M10">
            <v>430.68219128152759</v>
          </cell>
          <cell r="N10">
            <v>575.04843254876482</v>
          </cell>
          <cell r="O10">
            <v>570.14113931285533</v>
          </cell>
        </row>
        <row r="11">
          <cell r="B11" t="str">
            <v>Pre-Tax Cash Flow</v>
          </cell>
          <cell r="C11">
            <v>10760.090568877004</v>
          </cell>
          <cell r="D11">
            <v>31173.191371885743</v>
          </cell>
          <cell r="E11">
            <v>28075.900719999012</v>
          </cell>
          <cell r="F11">
            <v>24540.784438967039</v>
          </cell>
          <cell r="G11">
            <v>26238.71279206952</v>
          </cell>
        </row>
        <row r="13">
          <cell r="J13" t="str">
            <v>Projected FYE December 31,</v>
          </cell>
        </row>
        <row r="14">
          <cell r="J14">
            <v>2007</v>
          </cell>
          <cell r="K14">
            <v>2008</v>
          </cell>
          <cell r="L14">
            <v>2009</v>
          </cell>
          <cell r="M14">
            <v>2010</v>
          </cell>
          <cell r="N14">
            <v>2011</v>
          </cell>
          <cell r="O14">
            <v>2012</v>
          </cell>
        </row>
        <row r="15">
          <cell r="B15" t="str">
            <v>Accounts Receivables</v>
          </cell>
          <cell r="J15">
            <v>48.103815144782757</v>
          </cell>
          <cell r="K15">
            <v>69.366567917821101</v>
          </cell>
          <cell r="L15">
            <v>99.074046859897564</v>
          </cell>
          <cell r="M15">
            <v>108.10444792025318</v>
          </cell>
          <cell r="N15">
            <v>127.77078102646837</v>
          </cell>
          <cell r="O15">
            <v>126.00587088366285</v>
          </cell>
        </row>
        <row r="16">
          <cell r="B16" t="str">
            <v>Inventories</v>
          </cell>
          <cell r="J16">
            <v>9.104724301809993</v>
          </cell>
          <cell r="K16">
            <v>9.1525053886678958</v>
          </cell>
          <cell r="L16">
            <v>9.7943432306726823</v>
          </cell>
          <cell r="M16">
            <v>9.9415863529286597</v>
          </cell>
          <cell r="N16">
            <v>10.238273301334644</v>
          </cell>
          <cell r="O16">
            <v>10.496500326182268</v>
          </cell>
        </row>
        <row r="17">
          <cell r="B17" t="str">
            <v>Prepaid Expenses &amp; Other Current Assets</v>
          </cell>
          <cell r="J17">
            <v>9.6619869999999999</v>
          </cell>
          <cell r="K17">
            <v>9.6619869999999999</v>
          </cell>
          <cell r="L17">
            <v>9.6619869999999999</v>
          </cell>
          <cell r="M17">
            <v>9.6619869999999999</v>
          </cell>
          <cell r="N17">
            <v>9.6619869999999999</v>
          </cell>
          <cell r="O17">
            <v>9.6619869999999999</v>
          </cell>
        </row>
        <row r="18">
          <cell r="B18" t="str">
            <v>Total Current Assets</v>
          </cell>
          <cell r="J18">
            <v>66.870526446592748</v>
          </cell>
          <cell r="K18">
            <v>88.181060306488988</v>
          </cell>
          <cell r="L18">
            <v>118.53037709057024</v>
          </cell>
          <cell r="M18">
            <v>127.70802127318184</v>
          </cell>
          <cell r="N18">
            <v>147.67104132780304</v>
          </cell>
          <cell r="O18">
            <v>146.16435820984512</v>
          </cell>
        </row>
        <row r="20">
          <cell r="B20" t="str">
            <v>Accounts Payable</v>
          </cell>
          <cell r="J20">
            <v>17.828026841499405</v>
          </cell>
          <cell r="K20">
            <v>23.302005656469163</v>
          </cell>
          <cell r="L20">
            <v>27.872187864100365</v>
          </cell>
          <cell r="M20">
            <v>30.453199780316858</v>
          </cell>
          <cell r="N20">
            <v>32.375887359877211</v>
          </cell>
          <cell r="O20">
            <v>31.762325068524284</v>
          </cell>
        </row>
        <row r="21">
          <cell r="B21" t="str">
            <v>Accrued Expenses &amp; Other Current Liabilities (1)</v>
          </cell>
          <cell r="J21">
            <v>9.9790983819963301</v>
          </cell>
          <cell r="K21">
            <v>14.247499417331408</v>
          </cell>
          <cell r="L21">
            <v>14.989390501077741</v>
          </cell>
          <cell r="M21">
            <v>17.809707240269589</v>
          </cell>
          <cell r="N21">
            <v>18.89126876046069</v>
          </cell>
          <cell r="O21">
            <v>16.313246052756956</v>
          </cell>
        </row>
        <row r="22">
          <cell r="B22" t="str">
            <v>Total Current Liabilities</v>
          </cell>
          <cell r="J22">
            <v>27.807125223495735</v>
          </cell>
          <cell r="K22">
            <v>37.549505073800574</v>
          </cell>
          <cell r="L22">
            <v>42.861578365178104</v>
          </cell>
          <cell r="M22">
            <v>48.262907020586447</v>
          </cell>
          <cell r="N22">
            <v>51.267156120337901</v>
          </cell>
          <cell r="O22">
            <v>48.075571121281243</v>
          </cell>
        </row>
        <row r="24">
          <cell r="B24" t="str">
            <v>Net Working Capital</v>
          </cell>
          <cell r="J24">
            <v>39.063401223097017</v>
          </cell>
          <cell r="K24">
            <v>50.631555232688413</v>
          </cell>
          <cell r="L24">
            <v>75.668798725392136</v>
          </cell>
          <cell r="M24">
            <v>79.445114252595403</v>
          </cell>
          <cell r="N24">
            <v>96.403885207465137</v>
          </cell>
          <cell r="O24">
            <v>98.088787088563876</v>
          </cell>
        </row>
        <row r="26">
          <cell r="B26" t="str">
            <v>Change In Working Capital</v>
          </cell>
          <cell r="J26">
            <v>16.41498522309702</v>
          </cell>
          <cell r="K26">
            <v>11.568154009591396</v>
          </cell>
          <cell r="L26">
            <v>25.037243492703723</v>
          </cell>
          <cell r="M26">
            <v>3.7763155272032662</v>
          </cell>
          <cell r="N26">
            <v>16.958770954869735</v>
          </cell>
          <cell r="O26">
            <v>1.6849018810987388</v>
          </cell>
        </row>
        <row r="28">
          <cell r="B28" t="str">
            <v>Balance Sheet Ratios</v>
          </cell>
        </row>
        <row r="29">
          <cell r="B29" t="str">
            <v xml:space="preserve">Days Receivables </v>
          </cell>
          <cell r="J29">
            <v>40</v>
          </cell>
          <cell r="K29">
            <v>40</v>
          </cell>
          <cell r="L29">
            <v>40</v>
          </cell>
          <cell r="M29">
            <v>40</v>
          </cell>
          <cell r="N29">
            <v>40</v>
          </cell>
          <cell r="O29">
            <v>40</v>
          </cell>
        </row>
        <row r="30">
          <cell r="B30" t="str">
            <v xml:space="preserve">Days Cost of Sales In Inventory </v>
          </cell>
          <cell r="J30">
            <v>10.213945023479951</v>
          </cell>
          <cell r="K30">
            <v>7.8555515980891144</v>
          </cell>
          <cell r="L30">
            <v>7.0280404813774142</v>
          </cell>
          <cell r="M30">
            <v>6.5290914745545461</v>
          </cell>
          <cell r="N30">
            <v>6.3246286889561718</v>
          </cell>
          <cell r="O30">
            <v>6.6094029977572726</v>
          </cell>
        </row>
        <row r="31">
          <cell r="B31" t="str">
            <v>% Change in Prepaid Expenses And Other Current Assets</v>
          </cell>
          <cell r="J31">
            <v>0</v>
          </cell>
          <cell r="K31">
            <v>0</v>
          </cell>
          <cell r="L31">
            <v>0</v>
          </cell>
          <cell r="M31">
            <v>0</v>
          </cell>
          <cell r="N31">
            <v>0</v>
          </cell>
          <cell r="O31">
            <v>0</v>
          </cell>
        </row>
        <row r="32">
          <cell r="B32" t="str">
            <v>Days Payables</v>
          </cell>
          <cell r="J32">
            <v>20</v>
          </cell>
          <cell r="K32">
            <v>20</v>
          </cell>
          <cell r="L32">
            <v>20</v>
          </cell>
          <cell r="M32">
            <v>20</v>
          </cell>
          <cell r="N32">
            <v>20</v>
          </cell>
          <cell r="O32">
            <v>20</v>
          </cell>
        </row>
        <row r="33">
          <cell r="B33" t="str">
            <v>Accrued Expenses / Cost of Sales</v>
          </cell>
          <cell r="J33">
            <v>3.0670803684760251</v>
          </cell>
          <cell r="K33">
            <v>3.3502905762237143</v>
          </cell>
          <cell r="L33">
            <v>2.9467958160197671</v>
          </cell>
          <cell r="M33">
            <v>3.2045051960700288</v>
          </cell>
          <cell r="N33">
            <v>3.197249863040494</v>
          </cell>
          <cell r="O33">
            <v>2.8142665693176458</v>
          </cell>
        </row>
        <row r="35">
          <cell r="B35" t="str">
            <v>Note:  Working capital projected based on 2006 turnover ratios historical performance and management forecasts.</v>
          </cell>
        </row>
        <row r="36">
          <cell r="B36" t="str">
            <v>(1) Excludes $14.4 mm, $14.9 mm and $6.0 mm related to non-operational items for 2005, 2006 and the nine months ended 2007, respectively.</v>
          </cell>
        </row>
        <row r="38">
          <cell r="J38">
            <v>39447</v>
          </cell>
          <cell r="K38">
            <v>39813</v>
          </cell>
          <cell r="L38">
            <v>40178</v>
          </cell>
          <cell r="M38">
            <v>40543</v>
          </cell>
          <cell r="N38">
            <v>40908</v>
          </cell>
          <cell r="O38">
            <v>41274</v>
          </cell>
        </row>
        <row r="40">
          <cell r="B40" t="str">
            <v>Inventory Volume</v>
          </cell>
          <cell r="H40">
            <v>262493</v>
          </cell>
        </row>
        <row r="41">
          <cell r="B41" t="str">
            <v>Cash Costs (Last month of the year)</v>
          </cell>
          <cell r="J41">
            <v>35.708961312550926</v>
          </cell>
          <cell r="K41">
            <v>34.867616998045264</v>
          </cell>
          <cell r="L41">
            <v>37.312778743329083</v>
          </cell>
          <cell r="M41">
            <v>37.873719881782215</v>
          </cell>
          <cell r="N41">
            <v>39.003986016140026</v>
          </cell>
          <cell r="O41">
            <v>39.987734248845754</v>
          </cell>
        </row>
        <row r="43">
          <cell r="B43" t="str">
            <v>Accrued Expenses</v>
          </cell>
        </row>
        <row r="44">
          <cell r="A44">
            <v>70</v>
          </cell>
          <cell r="B44" t="str">
            <v>Drilling &amp; blasting</v>
          </cell>
          <cell r="J44">
            <v>-4043.1856480000001</v>
          </cell>
          <cell r="K44">
            <v>-4639.4766399999999</v>
          </cell>
          <cell r="L44">
            <v>-4844.2784000000001</v>
          </cell>
          <cell r="M44">
            <v>-5458.9806399999998</v>
          </cell>
          <cell r="N44">
            <v>-5933.7001600000003</v>
          </cell>
          <cell r="O44">
            <v>-5392.3041599999997</v>
          </cell>
        </row>
        <row r="45">
          <cell r="A45">
            <v>81</v>
          </cell>
          <cell r="B45" t="str">
            <v>Sales tax</v>
          </cell>
          <cell r="J45">
            <v>-518.07928310603734</v>
          </cell>
          <cell r="K45">
            <v>-585.16784981198089</v>
          </cell>
          <cell r="L45">
            <v>-601.84541448271125</v>
          </cell>
          <cell r="M45">
            <v>-669.06440265162905</v>
          </cell>
          <cell r="N45">
            <v>-718.54788113866493</v>
          </cell>
          <cell r="O45">
            <v>-636.93581363992325</v>
          </cell>
        </row>
        <row r="46">
          <cell r="A46">
            <v>95</v>
          </cell>
          <cell r="B46" t="str">
            <v>Unmined mineral taxes</v>
          </cell>
          <cell r="J46">
            <v>-60.216188347504939</v>
          </cell>
          <cell r="K46">
            <v>-63.7534630134612</v>
          </cell>
          <cell r="L46">
            <v>-66.288185898044532</v>
          </cell>
          <cell r="M46">
            <v>-66.288185898044532</v>
          </cell>
          <cell r="N46">
            <v>-65.788185898044532</v>
          </cell>
          <cell r="O46">
            <v>-62.588185898044529</v>
          </cell>
        </row>
        <row r="47">
          <cell r="A47">
            <v>97</v>
          </cell>
          <cell r="B47" t="str">
            <v>Federal taxes</v>
          </cell>
          <cell r="J47">
            <v>-822.52956009236004</v>
          </cell>
          <cell r="K47">
            <v>-1090.5069611291867</v>
          </cell>
          <cell r="L47">
            <v>-1116.2595582511526</v>
          </cell>
          <cell r="M47">
            <v>-1204.4684099524118</v>
          </cell>
          <cell r="N47">
            <v>-1229.7209022888865</v>
          </cell>
          <cell r="O47">
            <v>-1047.2226805073715</v>
          </cell>
        </row>
        <row r="48">
          <cell r="A48">
            <v>98</v>
          </cell>
          <cell r="B48" t="str">
            <v>Royalties</v>
          </cell>
          <cell r="J48">
            <v>-2724.8133059566271</v>
          </cell>
          <cell r="K48">
            <v>-4605.6643727603341</v>
          </cell>
          <cell r="L48">
            <v>-4903.3281833086867</v>
          </cell>
          <cell r="M48">
            <v>-6039.3126922519696</v>
          </cell>
          <cell r="N48">
            <v>-6314.2901257024787</v>
          </cell>
          <cell r="O48">
            <v>-5238.4737950961062</v>
          </cell>
        </row>
        <row r="49">
          <cell r="A49">
            <v>99</v>
          </cell>
          <cell r="B49" t="str">
            <v>Severance taxes</v>
          </cell>
          <cell r="J49">
            <v>-1863.2398810438231</v>
          </cell>
          <cell r="K49">
            <v>-3262.9301306164452</v>
          </cell>
          <cell r="L49">
            <v>-3457.3907591371462</v>
          </cell>
          <cell r="M49">
            <v>-4371.5929095155343</v>
          </cell>
          <cell r="N49">
            <v>-4629.2215054326134</v>
          </cell>
          <cell r="O49">
            <v>-3935.7214176155094</v>
          </cell>
        </row>
        <row r="50">
          <cell r="B50" t="str">
            <v>Total</v>
          </cell>
          <cell r="J50">
            <v>-10032.063866546352</v>
          </cell>
          <cell r="K50">
            <v>-14247.499417331408</v>
          </cell>
          <cell r="L50">
            <v>-14989.390501077742</v>
          </cell>
          <cell r="M50">
            <v>-17809.707240269589</v>
          </cell>
          <cell r="N50">
            <v>-18891.268760460691</v>
          </cell>
          <cell r="O50">
            <v>-16313.246052756956</v>
          </cell>
        </row>
        <row r="52">
          <cell r="C52">
            <v>0</v>
          </cell>
          <cell r="H52">
            <v>0</v>
          </cell>
        </row>
        <row r="53">
          <cell r="C53">
            <v>0</v>
          </cell>
          <cell r="D53">
            <v>0</v>
          </cell>
          <cell r="H53">
            <v>0</v>
          </cell>
        </row>
        <row r="54">
          <cell r="B54" t="str">
            <v>Accrued Expenses - Operational</v>
          </cell>
        </row>
        <row r="55">
          <cell r="B55" t="str">
            <v>Accrued Expenses And Other Current Liabilities</v>
          </cell>
          <cell r="C55">
            <v>17.977578999999999</v>
          </cell>
          <cell r="D55">
            <v>21.455200999999999</v>
          </cell>
          <cell r="H55">
            <v>24.171858</v>
          </cell>
        </row>
        <row r="56">
          <cell r="B56" t="str">
            <v>Less: ETR Accretion</v>
          </cell>
          <cell r="C56">
            <v>-11.375</v>
          </cell>
          <cell r="D56">
            <v>-11.913</v>
          </cell>
          <cell r="H56">
            <v>-2.9790000000000001</v>
          </cell>
        </row>
        <row r="57">
          <cell r="B57" t="str">
            <v>Less: Put Obligation</v>
          </cell>
          <cell r="C57">
            <v>-3</v>
          </cell>
          <cell r="D57">
            <v>-3</v>
          </cell>
          <cell r="H57">
            <v>-3</v>
          </cell>
        </row>
        <row r="58">
          <cell r="B58" t="str">
            <v>Operational Accrued Expenses</v>
          </cell>
          <cell r="C58">
            <v>3.6025789999999986</v>
          </cell>
          <cell r="D58">
            <v>6.5422009999999986</v>
          </cell>
          <cell r="H58">
            <v>18.192858000000001</v>
          </cell>
        </row>
        <row r="59">
          <cell r="B59" t="str">
            <v>Operational Accrued Expenses / COGS</v>
          </cell>
          <cell r="C59" t="e">
            <v>#DIV/0!</v>
          </cell>
          <cell r="D59" t="e">
            <v>#DIV/0!</v>
          </cell>
          <cell r="H59" t="e">
            <v>#DIV/0!</v>
          </cell>
        </row>
        <row r="61">
          <cell r="C61">
            <v>-14.375</v>
          </cell>
          <cell r="D61">
            <v>-14.913</v>
          </cell>
          <cell r="H61">
            <v>-5.9790000000000001</v>
          </cell>
        </row>
      </sheetData>
      <sheetData sheetId="10" refreshError="1">
        <row r="1">
          <cell r="D1">
            <v>1</v>
          </cell>
          <cell r="G1">
            <v>0</v>
          </cell>
        </row>
        <row r="2">
          <cell r="B2">
            <v>1</v>
          </cell>
        </row>
        <row r="3">
          <cell r="G3" t="str">
            <v>Novate</v>
          </cell>
        </row>
        <row r="4">
          <cell r="G4" t="str">
            <v>2008 Contracts</v>
          </cell>
        </row>
        <row r="5">
          <cell r="D5" t="str">
            <v>Revised Model</v>
          </cell>
          <cell r="G5" t="str">
            <v>at Market</v>
          </cell>
          <cell r="J5" t="str">
            <v>Difference</v>
          </cell>
        </row>
        <row r="6">
          <cell r="B6" t="str">
            <v>FV / 2008 EBITDA</v>
          </cell>
          <cell r="F6">
            <v>39435</v>
          </cell>
          <cell r="G6" t="str">
            <v>EBITDA</v>
          </cell>
        </row>
        <row r="7">
          <cell r="B7" t="str">
            <v>2008E Average Realized Price</v>
          </cell>
          <cell r="C7">
            <v>39435</v>
          </cell>
          <cell r="D7">
            <v>51.624656224669813</v>
          </cell>
          <cell r="F7" t="str">
            <v>Close</v>
          </cell>
          <cell r="G7">
            <v>89.688658410553629</v>
          </cell>
          <cell r="H7" t="str">
            <v>Firm Value</v>
          </cell>
          <cell r="J7">
            <v>38.064002185883815</v>
          </cell>
        </row>
        <row r="8">
          <cell r="A8" t="str">
            <v>BTU</v>
          </cell>
          <cell r="B8" t="str">
            <v>2008E Tons Sold</v>
          </cell>
          <cell r="C8">
            <v>12.736630594832874</v>
          </cell>
          <cell r="D8">
            <v>12.129079610381241</v>
          </cell>
          <cell r="F8">
            <v>59.89</v>
          </cell>
          <cell r="G8">
            <v>12.129079610381241</v>
          </cell>
          <cell r="H8">
            <v>19315.227663370002</v>
          </cell>
          <cell r="I8">
            <v>12.736630594832874</v>
          </cell>
          <cell r="J8">
            <v>0</v>
          </cell>
        </row>
        <row r="9">
          <cell r="A9" t="str">
            <v>CNX</v>
          </cell>
          <cell r="B9" t="str">
            <v>2008E Coal Revenues</v>
          </cell>
          <cell r="C9">
            <v>12.046506614261002</v>
          </cell>
          <cell r="D9">
            <v>626.15956520758357</v>
          </cell>
          <cell r="F9">
            <v>68.040000000000006</v>
          </cell>
          <cell r="G9">
            <v>1087.8408780098939</v>
          </cell>
          <cell r="H9">
            <v>14016.724817530003</v>
          </cell>
          <cell r="I9">
            <v>12.046506614261002</v>
          </cell>
          <cell r="J9">
            <v>461.68131280231034</v>
          </cell>
        </row>
        <row r="10">
          <cell r="A10" t="str">
            <v>ACI</v>
          </cell>
          <cell r="B10" t="str">
            <v>Arch</v>
          </cell>
          <cell r="C10">
            <v>9.7370713117131835</v>
          </cell>
          <cell r="D10">
            <v>12.4</v>
          </cell>
          <cell r="F10">
            <v>41.300000000000004</v>
          </cell>
          <cell r="G10">
            <v>739.85160000000008</v>
          </cell>
          <cell r="H10">
            <v>7203.9877892850982</v>
          </cell>
          <cell r="I10">
            <v>9.7370713117131835</v>
          </cell>
        </row>
        <row r="11">
          <cell r="A11" t="str">
            <v>ARLP</v>
          </cell>
          <cell r="B11" t="str">
            <v>2008E EBITDA</v>
          </cell>
          <cell r="C11">
            <v>9.494764457496478</v>
          </cell>
          <cell r="D11">
            <v>198.1083290195555</v>
          </cell>
          <cell r="F11">
            <v>35.1</v>
          </cell>
          <cell r="G11">
            <v>609.07826518298509</v>
          </cell>
          <cell r="H11">
            <v>2333.3516581000003</v>
          </cell>
          <cell r="I11">
            <v>9.494764457496478</v>
          </cell>
          <cell r="J11">
            <v>410.96993616342957</v>
          </cell>
        </row>
        <row r="12">
          <cell r="A12" t="str">
            <v>FCL</v>
          </cell>
          <cell r="B12" t="str">
            <v>Foundation</v>
          </cell>
          <cell r="C12">
            <v>8.0363617074092666</v>
          </cell>
          <cell r="D12">
            <v>9.1</v>
          </cell>
          <cell r="F12">
            <v>49.56</v>
          </cell>
          <cell r="G12">
            <v>360.06130000000002</v>
          </cell>
          <cell r="H12">
            <v>2893.5828436400002</v>
          </cell>
          <cell r="I12">
            <v>8.0363617074092666</v>
          </cell>
        </row>
        <row r="13">
          <cell r="B13" t="str">
            <v>Net Debt</v>
          </cell>
          <cell r="C13">
            <v>9.7370713117131835</v>
          </cell>
          <cell r="D13">
            <v>276.38034199999998</v>
          </cell>
          <cell r="G13">
            <v>738.06165480231039</v>
          </cell>
          <cell r="J13">
            <v>461.6813128023104</v>
          </cell>
        </row>
        <row r="14">
          <cell r="A14" t="str">
            <v>ICO</v>
          </cell>
          <cell r="B14" t="str">
            <v>James River</v>
          </cell>
          <cell r="C14">
            <v>8.677102243232456</v>
          </cell>
          <cell r="D14">
            <v>10.8</v>
          </cell>
          <cell r="F14">
            <v>5.21</v>
          </cell>
          <cell r="G14">
            <v>128.3792</v>
          </cell>
          <cell r="H14">
            <v>1059.6518862900002</v>
          </cell>
          <cell r="I14">
            <v>8.2540776565830001</v>
          </cell>
        </row>
        <row r="15">
          <cell r="A15" t="str">
            <v>ANR</v>
          </cell>
          <cell r="B15" t="str">
            <v>Implied Firm Value</v>
          </cell>
          <cell r="C15">
            <v>8.2540776565830001</v>
          </cell>
          <cell r="D15">
            <v>10.6</v>
          </cell>
          <cell r="F15">
            <v>31.150000000000002</v>
          </cell>
          <cell r="G15">
            <v>302.12370000000004</v>
          </cell>
          <cell r="H15">
            <v>2478.6911144799997</v>
          </cell>
          <cell r="I15">
            <v>8.2042259990858035</v>
          </cell>
        </row>
        <row r="16">
          <cell r="A16">
            <v>5</v>
          </cell>
          <cell r="B16" t="str">
            <v>5.0x 2008E EBITDA</v>
          </cell>
          <cell r="C16">
            <v>7.0117860746855092</v>
          </cell>
          <cell r="D16">
            <v>990.54164509777752</v>
          </cell>
          <cell r="F16">
            <v>10.46</v>
          </cell>
          <cell r="G16">
            <v>3045.3913259149253</v>
          </cell>
          <cell r="H16">
            <v>378.30256817999998</v>
          </cell>
          <cell r="I16">
            <v>8.677102243232456</v>
          </cell>
          <cell r="J16">
            <v>2054.8496808171476</v>
          </cell>
        </row>
        <row r="17">
          <cell r="A17">
            <v>6</v>
          </cell>
          <cell r="B17" t="str">
            <v>6.0x 2008E EBITDA</v>
          </cell>
          <cell r="C17">
            <v>8.2042259990858035</v>
          </cell>
          <cell r="D17">
            <v>1188.6499741173329</v>
          </cell>
          <cell r="F17">
            <v>36.61</v>
          </cell>
          <cell r="G17">
            <v>3654.4695910979108</v>
          </cell>
          <cell r="H17">
            <v>2134.19345466</v>
          </cell>
          <cell r="I17">
            <v>7.0117860746855092</v>
          </cell>
          <cell r="J17">
            <v>2465.8196169805778</v>
          </cell>
        </row>
        <row r="18">
          <cell r="A18" t="str">
            <v>MEE</v>
          </cell>
          <cell r="B18" t="str">
            <v>Massey</v>
          </cell>
          <cell r="C18">
            <v>7.1361841836345645</v>
          </cell>
          <cell r="D18">
            <v>7.9</v>
          </cell>
          <cell r="F18">
            <v>35.65</v>
          </cell>
          <cell r="G18">
            <v>497.02190000000002</v>
          </cell>
          <cell r="H18">
            <v>3546.8398217000004</v>
          </cell>
          <cell r="I18">
            <v>7.1361841836345645</v>
          </cell>
        </row>
        <row r="19">
          <cell r="A19" t="str">
            <v>PCX</v>
          </cell>
          <cell r="B19" t="str">
            <v>Implied Equity Value</v>
          </cell>
          <cell r="C19">
            <v>6.2830058986310098</v>
          </cell>
          <cell r="D19">
            <v>7.9</v>
          </cell>
          <cell r="F19">
            <v>38.03</v>
          </cell>
          <cell r="G19">
            <v>157.05000000000001</v>
          </cell>
          <cell r="H19">
            <v>986.74607638000009</v>
          </cell>
          <cell r="I19">
            <v>6.2830058986310098</v>
          </cell>
        </row>
        <row r="20">
          <cell r="A20">
            <v>5</v>
          </cell>
          <cell r="B20" t="str">
            <v>5.0x 2008E EBITDA</v>
          </cell>
          <cell r="C20">
            <v>7.6702050913601845</v>
          </cell>
          <cell r="D20">
            <v>714.16130309777759</v>
          </cell>
          <cell r="G20">
            <v>2307.329671112615</v>
          </cell>
          <cell r="J20">
            <v>1593.1683680148374</v>
          </cell>
        </row>
        <row r="21">
          <cell r="A21">
            <v>6</v>
          </cell>
          <cell r="B21" t="str">
            <v>6.0x 2008E EBITDA</v>
          </cell>
          <cell r="D21">
            <v>912.269632117333</v>
          </cell>
          <cell r="G21">
            <v>2916.4079362956004</v>
          </cell>
          <cell r="J21">
            <v>2004.1383041782674</v>
          </cell>
        </row>
        <row r="40">
          <cell r="C40">
            <v>39435</v>
          </cell>
          <cell r="D40">
            <v>39498</v>
          </cell>
        </row>
        <row r="41">
          <cell r="A41" t="str">
            <v>BTU</v>
          </cell>
          <cell r="B41" t="str">
            <v>Peabody</v>
          </cell>
          <cell r="C41">
            <v>59.89</v>
          </cell>
          <cell r="D41">
            <v>59.71</v>
          </cell>
          <cell r="E41">
            <v>-0.30055101018533481</v>
          </cell>
        </row>
        <row r="42">
          <cell r="A42" t="str">
            <v>ARLP</v>
          </cell>
          <cell r="B42" t="str">
            <v xml:space="preserve">Alliance </v>
          </cell>
          <cell r="C42">
            <v>35.1</v>
          </cell>
          <cell r="D42">
            <v>39.400000000000006</v>
          </cell>
          <cell r="E42">
            <v>12.250712250712258</v>
          </cell>
        </row>
        <row r="43">
          <cell r="A43" t="str">
            <v>CNX</v>
          </cell>
          <cell r="B43" t="str">
            <v>Consol</v>
          </cell>
          <cell r="C43">
            <v>68.040000000000006</v>
          </cell>
          <cell r="D43">
            <v>78.61</v>
          </cell>
          <cell r="E43">
            <v>15.5349794238683</v>
          </cell>
        </row>
        <row r="44">
          <cell r="A44" t="str">
            <v>ACI</v>
          </cell>
          <cell r="B44" t="str">
            <v>Arch</v>
          </cell>
          <cell r="C44">
            <v>41.300000000000004</v>
          </cell>
          <cell r="D44">
            <v>54.64</v>
          </cell>
          <cell r="E44">
            <v>32.300242130750604</v>
          </cell>
        </row>
        <row r="45">
          <cell r="A45" t="str">
            <v>FCL</v>
          </cell>
          <cell r="B45" t="str">
            <v>Foundation</v>
          </cell>
          <cell r="C45">
            <v>49.56</v>
          </cell>
          <cell r="D45">
            <v>56.26</v>
          </cell>
          <cell r="E45">
            <v>13.518966908797413</v>
          </cell>
        </row>
        <row r="46">
          <cell r="A46" t="str">
            <v>ICO</v>
          </cell>
          <cell r="B46" t="str">
            <v>ICG</v>
          </cell>
          <cell r="C46">
            <v>5.21</v>
          </cell>
          <cell r="D46">
            <v>6.61</v>
          </cell>
          <cell r="E46">
            <v>26.871401151631492</v>
          </cell>
        </row>
        <row r="47">
          <cell r="A47" t="str">
            <v>JRCC</v>
          </cell>
          <cell r="B47" t="str">
            <v>James River</v>
          </cell>
          <cell r="C47">
            <v>10.46</v>
          </cell>
          <cell r="D47">
            <v>16.785</v>
          </cell>
          <cell r="E47">
            <v>60.468451242829822</v>
          </cell>
        </row>
        <row r="48">
          <cell r="A48" t="str">
            <v>PCX</v>
          </cell>
          <cell r="B48" t="str">
            <v>Patriot</v>
          </cell>
          <cell r="C48">
            <v>38.03</v>
          </cell>
          <cell r="D48">
            <v>51.050000000000004</v>
          </cell>
          <cell r="E48">
            <v>34.236129371548785</v>
          </cell>
        </row>
        <row r="49">
          <cell r="A49" t="str">
            <v>WLT</v>
          </cell>
          <cell r="B49" t="str">
            <v>Walter</v>
          </cell>
          <cell r="C49">
            <v>36.61</v>
          </cell>
          <cell r="D49">
            <v>51.46</v>
          </cell>
          <cell r="E49">
            <v>40.562687790221254</v>
          </cell>
        </row>
        <row r="50">
          <cell r="A50" t="str">
            <v>ANR</v>
          </cell>
          <cell r="B50" t="str">
            <v>Alpha</v>
          </cell>
          <cell r="C50">
            <v>31.150000000000002</v>
          </cell>
          <cell r="D50">
            <v>40.24</v>
          </cell>
          <cell r="E50">
            <v>29.181380417335468</v>
          </cell>
        </row>
        <row r="51">
          <cell r="A51" t="str">
            <v>MEE</v>
          </cell>
          <cell r="B51" t="str">
            <v>Massey</v>
          </cell>
          <cell r="C51">
            <v>35.65</v>
          </cell>
          <cell r="D51">
            <v>41.14</v>
          </cell>
          <cell r="E51">
            <v>15.39971949509118</v>
          </cell>
        </row>
        <row r="52">
          <cell r="A52" t="str">
            <v>SP50</v>
          </cell>
          <cell r="B52" t="str">
            <v>S&amp;P 500</v>
          </cell>
          <cell r="C52">
            <v>1453</v>
          </cell>
          <cell r="D52">
            <v>1360.03</v>
          </cell>
          <cell r="E52">
            <v>-6.3984858912594644</v>
          </cell>
        </row>
        <row r="54">
          <cell r="B54" t="str">
            <v>S&amp;P 500</v>
          </cell>
          <cell r="C54">
            <v>-6.3984858912594644</v>
          </cell>
        </row>
        <row r="55">
          <cell r="B55" t="str">
            <v>Peabody</v>
          </cell>
          <cell r="C55">
            <v>-0.30055101018533481</v>
          </cell>
        </row>
        <row r="56">
          <cell r="B56" t="str">
            <v xml:space="preserve">Alliance </v>
          </cell>
          <cell r="C56">
            <v>12.250712250712258</v>
          </cell>
        </row>
        <row r="57">
          <cell r="B57" t="str">
            <v>Foundation</v>
          </cell>
          <cell r="C57">
            <v>13.518966908797413</v>
          </cell>
        </row>
        <row r="58">
          <cell r="B58" t="str">
            <v>Massey</v>
          </cell>
          <cell r="C58">
            <v>15.39971949509118</v>
          </cell>
        </row>
        <row r="59">
          <cell r="B59" t="str">
            <v>Consol</v>
          </cell>
          <cell r="C59">
            <v>15.5349794238683</v>
          </cell>
        </row>
        <row r="60">
          <cell r="B60" t="str">
            <v>ICG</v>
          </cell>
          <cell r="C60">
            <v>26.871401151631492</v>
          </cell>
        </row>
        <row r="61">
          <cell r="B61" t="str">
            <v>Alpha</v>
          </cell>
          <cell r="C61">
            <v>29.181380417335468</v>
          </cell>
        </row>
        <row r="62">
          <cell r="B62" t="str">
            <v>Arch</v>
          </cell>
          <cell r="C62">
            <v>32.300242130750604</v>
          </cell>
        </row>
        <row r="63">
          <cell r="B63" t="str">
            <v>Patriot</v>
          </cell>
          <cell r="C63">
            <v>34.236129371548785</v>
          </cell>
        </row>
        <row r="64">
          <cell r="B64" t="str">
            <v>Walter</v>
          </cell>
          <cell r="C64">
            <v>40.562687790221254</v>
          </cell>
        </row>
        <row r="65">
          <cell r="B65" t="str">
            <v>James River</v>
          </cell>
          <cell r="C65">
            <v>60.468451242829822</v>
          </cell>
        </row>
      </sheetData>
      <sheetData sheetId="11" refreshError="1"/>
      <sheetData sheetId="12" refreshError="1"/>
      <sheetData sheetId="13"/>
      <sheetData sheetId="14"/>
      <sheetData sheetId="15"/>
      <sheetData sheetId="16"/>
      <sheetData sheetId="17"/>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_FDSCACHE__"/>
      <sheetName val="Combined"/>
      <sheetName val="Sheet2"/>
      <sheetName val="Sheet3"/>
      <sheetName val="Sheet1"/>
      <sheetName val="SUMMARY"/>
      <sheetName val="2006-04"/>
      <sheetName val="2006-08"/>
      <sheetName val="2006-06"/>
      <sheetName val="2006-05"/>
      <sheetName val="2006-11"/>
      <sheetName val="2006-10"/>
      <sheetName val="2006-07"/>
      <sheetName val="2006-03"/>
      <sheetName val="2006-09"/>
      <sheetName val="New Working Capital"/>
      <sheetName val="2009-2009"/>
      <sheetName val="Novate"/>
      <sheetName val="New_Fin Sum"/>
      <sheetName val="HWM-2"/>
      <sheetName val="Coal Pricing"/>
      <sheetName val="Model Comparison"/>
    </sheetNames>
    <sheetDataSet>
      <sheetData sheetId="0" refreshError="1"/>
      <sheetData sheetId="1" refreshError="1"/>
      <sheetData sheetId="2" refreshError="1">
        <row r="1">
          <cell r="D1" t="str">
            <v>March 2007</v>
          </cell>
          <cell r="E1" t="str">
            <v>October 2007</v>
          </cell>
        </row>
        <row r="2">
          <cell r="H2" t="str">
            <v xml:space="preserve">Alliance </v>
          </cell>
          <cell r="I2">
            <v>8.5</v>
          </cell>
          <cell r="J2" t="e">
            <v>#REF!</v>
          </cell>
          <cell r="K2" t="e">
            <v>#REF!</v>
          </cell>
        </row>
        <row r="3">
          <cell r="C3" t="str">
            <v>ICG</v>
          </cell>
          <cell r="D3">
            <v>7.9</v>
          </cell>
          <cell r="E3" t="e">
            <v>#REF!</v>
          </cell>
          <cell r="F3" t="e">
            <v>#REF!</v>
          </cell>
          <cell r="H3" t="str">
            <v>Peabody</v>
          </cell>
          <cell r="I3">
            <v>7.7</v>
          </cell>
          <cell r="J3" t="e">
            <v>#REF!</v>
          </cell>
          <cell r="K3" t="e">
            <v>#REF!</v>
          </cell>
        </row>
        <row r="4">
          <cell r="C4" t="str">
            <v>JRCC</v>
          </cell>
          <cell r="D4">
            <v>7.4</v>
          </cell>
          <cell r="E4" t="e">
            <v>#REF!</v>
          </cell>
          <cell r="F4" t="e">
            <v>#REF!</v>
          </cell>
          <cell r="H4" t="str">
            <v>Arch Coal</v>
          </cell>
          <cell r="I4">
            <v>6.5</v>
          </cell>
          <cell r="J4" t="e">
            <v>#REF!</v>
          </cell>
          <cell r="K4" t="e">
            <v>#REF!</v>
          </cell>
        </row>
        <row r="5">
          <cell r="C5" t="str">
            <v>Consol</v>
          </cell>
          <cell r="D5">
            <v>7.2</v>
          </cell>
          <cell r="E5" t="e">
            <v>#REF!</v>
          </cell>
          <cell r="F5" t="e">
            <v>#REF!</v>
          </cell>
          <cell r="H5" t="str">
            <v>Foundation</v>
          </cell>
          <cell r="I5">
            <v>6</v>
          </cell>
          <cell r="J5" t="e">
            <v>#REF!</v>
          </cell>
          <cell r="K5" t="e">
            <v>#REF!</v>
          </cell>
        </row>
        <row r="6">
          <cell r="A6" t="e">
            <v>#N/A</v>
          </cell>
          <cell r="C6" t="str">
            <v>Massey</v>
          </cell>
          <cell r="D6">
            <v>5.9</v>
          </cell>
          <cell r="E6" t="e">
            <v>#REF!</v>
          </cell>
          <cell r="F6" t="e">
            <v>#REF!</v>
          </cell>
        </row>
        <row r="7">
          <cell r="C7" t="str">
            <v>Walter</v>
          </cell>
          <cell r="D7">
            <v>4.9000000000000004</v>
          </cell>
          <cell r="E7" t="e">
            <v>#REF!</v>
          </cell>
          <cell r="F7" t="e">
            <v>#REF!</v>
          </cell>
        </row>
        <row r="8">
          <cell r="C8" t="str">
            <v>Alpha</v>
          </cell>
          <cell r="D8">
            <v>4.8</v>
          </cell>
          <cell r="E8" t="e">
            <v>#REF!</v>
          </cell>
          <cell r="F8" t="e">
            <v>#REF!</v>
          </cell>
        </row>
        <row r="12">
          <cell r="D12" t="str">
            <v>March 2007</v>
          </cell>
          <cell r="E12" t="str">
            <v>October 2007</v>
          </cell>
        </row>
        <row r="13">
          <cell r="H13" t="str">
            <v>Peabody</v>
          </cell>
          <cell r="I13">
            <v>10.81</v>
          </cell>
          <cell r="J13" t="e">
            <v>#REF!</v>
          </cell>
          <cell r="K13" t="e">
            <v>#REF!</v>
          </cell>
        </row>
        <row r="14">
          <cell r="C14" t="str">
            <v>Consol</v>
          </cell>
          <cell r="D14">
            <v>7.157</v>
          </cell>
          <cell r="E14" t="e">
            <v>#REF!</v>
          </cell>
          <cell r="F14" t="e">
            <v>#REF!</v>
          </cell>
          <cell r="H14" t="str">
            <v>Arch Coal</v>
          </cell>
          <cell r="I14">
            <v>4.4580000000000002</v>
          </cell>
          <cell r="J14" t="e">
            <v>#REF!</v>
          </cell>
          <cell r="K14" t="e">
            <v>#REF!</v>
          </cell>
        </row>
        <row r="15">
          <cell r="C15" t="str">
            <v>Massey</v>
          </cell>
          <cell r="D15">
            <v>1.9970000000000001</v>
          </cell>
          <cell r="E15" t="e">
            <v>#REF!</v>
          </cell>
          <cell r="F15" t="e">
            <v>#REF!</v>
          </cell>
          <cell r="H15" t="str">
            <v xml:space="preserve">Alliance </v>
          </cell>
          <cell r="I15">
            <v>2.1720000000000002</v>
          </cell>
          <cell r="J15" t="e">
            <v>#REF!</v>
          </cell>
          <cell r="K15" t="e">
            <v>#REF!</v>
          </cell>
        </row>
        <row r="16">
          <cell r="C16" t="str">
            <v>Walter</v>
          </cell>
          <cell r="D16">
            <v>1.3340000000000001</v>
          </cell>
          <cell r="E16" t="e">
            <v>#REF!</v>
          </cell>
          <cell r="F16" t="e">
            <v>#REF!</v>
          </cell>
          <cell r="H16" t="str">
            <v>Foundation</v>
          </cell>
          <cell r="I16">
            <v>1.5820000000000001</v>
          </cell>
          <cell r="J16" t="e">
            <v>#REF!</v>
          </cell>
          <cell r="K16" t="e">
            <v>#REF!</v>
          </cell>
        </row>
        <row r="17">
          <cell r="C17" t="str">
            <v>Alpha</v>
          </cell>
          <cell r="D17">
            <v>1.0169999999999999</v>
          </cell>
          <cell r="E17" t="e">
            <v>#REF!</v>
          </cell>
          <cell r="F17" t="e">
            <v>#REF!</v>
          </cell>
        </row>
        <row r="18">
          <cell r="C18" t="str">
            <v>ICG</v>
          </cell>
          <cell r="D18">
            <v>0.79500000000000004</v>
          </cell>
          <cell r="E18" t="e">
            <v>#REF!</v>
          </cell>
          <cell r="F18" t="e">
            <v>#REF!</v>
          </cell>
        </row>
        <row r="19">
          <cell r="C19" t="str">
            <v>JRCC</v>
          </cell>
          <cell r="D19">
            <v>0.1245</v>
          </cell>
          <cell r="E19" t="e">
            <v>#REF!</v>
          </cell>
          <cell r="F19" t="e">
            <v>#REF!</v>
          </cell>
        </row>
      </sheetData>
      <sheetData sheetId="3" refreshError="1"/>
      <sheetData sheetId="4" refreshError="1">
        <row r="2">
          <cell r="D2" t="str">
            <v>Chart Index (Trace Precedents to go to chart)</v>
          </cell>
        </row>
        <row r="3">
          <cell r="D3" t="str">
            <v>Firm Value</v>
          </cell>
          <cell r="G3" t="str">
            <v>LTM Coal Sales (mm tons)</v>
          </cell>
          <cell r="J3" t="str">
            <v>LTM Realization per Ton</v>
          </cell>
        </row>
        <row r="4">
          <cell r="D4" t="str">
            <v>Market Capitalization</v>
          </cell>
          <cell r="G4" t="str">
            <v>2006 Coal Sales (mm tons)</v>
          </cell>
          <cell r="J4" t="str">
            <v>LTM Cash Cost per Ton</v>
          </cell>
        </row>
        <row r="5">
          <cell r="G5" t="str">
            <v>2006 Coal Production (mm tons)</v>
          </cell>
          <cell r="J5" t="str">
            <v>LTM Cash Margin per Ton</v>
          </cell>
        </row>
        <row r="6">
          <cell r="D6" t="str">
            <v>LTM Revenues</v>
          </cell>
        </row>
        <row r="7">
          <cell r="G7" t="str">
            <v>Total Debt</v>
          </cell>
        </row>
        <row r="8">
          <cell r="D8" t="str">
            <v>LTM EBITDA (Reported)</v>
          </cell>
          <cell r="G8" t="str">
            <v>Total Debt / LTM EBITDA</v>
          </cell>
        </row>
        <row r="9">
          <cell r="D9" t="str">
            <v>LTM EBITDA Margin</v>
          </cell>
        </row>
        <row r="10">
          <cell r="D10" t="str">
            <v>2007E EBITDA</v>
          </cell>
          <cell r="G10" t="str">
            <v>Price / 2007E EPS</v>
          </cell>
        </row>
        <row r="11">
          <cell r="D11" t="str">
            <v>2008E EBITDA</v>
          </cell>
          <cell r="G11" t="str">
            <v>Price / 2008E EPS</v>
          </cell>
        </row>
        <row r="12">
          <cell r="D12" t="str">
            <v>FV / LTM EBITDA</v>
          </cell>
        </row>
        <row r="13">
          <cell r="D13" t="str">
            <v>FV / 2008E EBITDA</v>
          </cell>
        </row>
        <row r="14">
          <cell r="D14" t="str">
            <v>FV / 2007E EBITDA</v>
          </cell>
        </row>
        <row r="19">
          <cell r="F19" t="str">
            <v>FX</v>
          </cell>
        </row>
        <row r="20">
          <cell r="D20" t="str">
            <v>FDG</v>
          </cell>
          <cell r="E20" t="str">
            <v>CAD</v>
          </cell>
          <cell r="F20" t="e">
            <v>#REF!</v>
          </cell>
        </row>
        <row r="25">
          <cell r="F25" t="str">
            <v>FirmValue</v>
          </cell>
          <cell r="J25" t="str">
            <v>SBInput!L278</v>
          </cell>
          <cell r="R25" t="str">
            <v>FYE2EBITDA</v>
          </cell>
          <cell r="Z25" t="str">
            <v>FYE3EBITDA</v>
          </cell>
        </row>
        <row r="26">
          <cell r="D26" t="str">
            <v>Firm Value</v>
          </cell>
          <cell r="H26" t="str">
            <v>LTM EBITDA (Reported)</v>
          </cell>
          <cell r="L26" t="str">
            <v>FV / LTM EBITDA</v>
          </cell>
          <cell r="P26" t="str">
            <v>2007E EBITDA</v>
          </cell>
          <cell r="T26" t="str">
            <v>FV / 2007E EBITDA</v>
          </cell>
          <cell r="X26" t="str">
            <v>2008E EBITDA</v>
          </cell>
          <cell r="AB26" t="str">
            <v>FV / 2008E EBITDA</v>
          </cell>
        </row>
        <row r="27">
          <cell r="B27" t="str">
            <v>Pulls from Comps</v>
          </cell>
          <cell r="D27" t="str">
            <v>ARLP</v>
          </cell>
          <cell r="E27" t="str">
            <v xml:space="preserve">Alliance </v>
          </cell>
          <cell r="F27" t="e">
            <v>#REF!</v>
          </cell>
          <cell r="H27" t="str">
            <v>ARLP</v>
          </cell>
          <cell r="I27" t="str">
            <v xml:space="preserve">Alliance </v>
          </cell>
          <cell r="J27" t="e">
            <v>#REF!</v>
          </cell>
          <cell r="L27" t="str">
            <v>ARLP</v>
          </cell>
          <cell r="M27" t="str">
            <v xml:space="preserve">Alliance </v>
          </cell>
          <cell r="N27" t="e">
            <v>#REF!</v>
          </cell>
          <cell r="P27" t="str">
            <v>ARLP</v>
          </cell>
          <cell r="Q27" t="str">
            <v xml:space="preserve">Alliance </v>
          </cell>
          <cell r="R27" t="e">
            <v>#REF!</v>
          </cell>
          <cell r="T27" t="str">
            <v>ARLP</v>
          </cell>
          <cell r="U27" t="str">
            <v xml:space="preserve">Alliance </v>
          </cell>
          <cell r="V27" t="e">
            <v>#REF!</v>
          </cell>
          <cell r="X27" t="str">
            <v>ARLP</v>
          </cell>
          <cell r="Y27" t="str">
            <v xml:space="preserve">Alliance </v>
          </cell>
          <cell r="Z27" t="e">
            <v>#REF!</v>
          </cell>
          <cell r="AB27" t="str">
            <v>ARLP</v>
          </cell>
          <cell r="AC27" t="str">
            <v xml:space="preserve">Alliance </v>
          </cell>
          <cell r="AD27" t="e">
            <v>#REF!</v>
          </cell>
          <cell r="AE27">
            <v>8.5</v>
          </cell>
        </row>
        <row r="28">
          <cell r="D28" t="str">
            <v>ANR</v>
          </cell>
          <cell r="E28" t="str">
            <v>Alpha</v>
          </cell>
          <cell r="F28" t="e">
            <v>#REF!</v>
          </cell>
          <cell r="H28" t="str">
            <v>ANR</v>
          </cell>
          <cell r="I28" t="str">
            <v>Alpha</v>
          </cell>
          <cell r="J28" t="e">
            <v>#REF!</v>
          </cell>
          <cell r="L28" t="str">
            <v>ANR</v>
          </cell>
          <cell r="M28" t="str">
            <v>Alpha</v>
          </cell>
          <cell r="N28" t="e">
            <v>#REF!</v>
          </cell>
          <cell r="P28" t="str">
            <v>ANR</v>
          </cell>
          <cell r="Q28" t="str">
            <v>Alpha</v>
          </cell>
          <cell r="R28" t="e">
            <v>#REF!</v>
          </cell>
          <cell r="T28" t="str">
            <v>ANR</v>
          </cell>
          <cell r="U28" t="str">
            <v>Alpha</v>
          </cell>
          <cell r="V28" t="e">
            <v>#REF!</v>
          </cell>
          <cell r="X28" t="str">
            <v>ANR</v>
          </cell>
          <cell r="Y28" t="str">
            <v>Alpha</v>
          </cell>
          <cell r="Z28" t="e">
            <v>#REF!</v>
          </cell>
          <cell r="AB28" t="str">
            <v>ANR</v>
          </cell>
          <cell r="AC28" t="str">
            <v>Alpha</v>
          </cell>
          <cell r="AD28" t="e">
            <v>#REF!</v>
          </cell>
          <cell r="AE28">
            <v>4.8</v>
          </cell>
        </row>
        <row r="29">
          <cell r="D29" t="str">
            <v>ACI</v>
          </cell>
          <cell r="E29" t="str">
            <v>Arch Coal</v>
          </cell>
          <cell r="F29" t="e">
            <v>#REF!</v>
          </cell>
          <cell r="H29" t="str">
            <v>ACI</v>
          </cell>
          <cell r="I29" t="str">
            <v>Arch Coal</v>
          </cell>
          <cell r="J29" t="e">
            <v>#REF!</v>
          </cell>
          <cell r="L29" t="str">
            <v>ACI</v>
          </cell>
          <cell r="M29" t="str">
            <v>Arch Coal</v>
          </cell>
          <cell r="N29" t="e">
            <v>#REF!</v>
          </cell>
          <cell r="P29" t="str">
            <v>ACI</v>
          </cell>
          <cell r="Q29" t="str">
            <v>Arch Coal</v>
          </cell>
          <cell r="R29" t="e">
            <v>#REF!</v>
          </cell>
          <cell r="T29" t="str">
            <v>ACI</v>
          </cell>
          <cell r="U29" t="str">
            <v>Arch Coal</v>
          </cell>
          <cell r="V29" t="e">
            <v>#REF!</v>
          </cell>
          <cell r="X29" t="str">
            <v>ACI</v>
          </cell>
          <cell r="Y29" t="str">
            <v>Arch Coal</v>
          </cell>
          <cell r="Z29" t="e">
            <v>#REF!</v>
          </cell>
          <cell r="AB29" t="str">
            <v>ACI</v>
          </cell>
          <cell r="AC29" t="str">
            <v>Arch Coal</v>
          </cell>
          <cell r="AD29" t="e">
            <v>#REF!</v>
          </cell>
          <cell r="AE29">
            <v>6.5</v>
          </cell>
        </row>
        <row r="30">
          <cell r="D30" t="str">
            <v>CNX</v>
          </cell>
          <cell r="E30" t="str">
            <v>Consol</v>
          </cell>
          <cell r="F30" t="e">
            <v>#REF!</v>
          </cell>
          <cell r="H30" t="str">
            <v>CNX</v>
          </cell>
          <cell r="I30" t="str">
            <v>Consol</v>
          </cell>
          <cell r="J30" t="e">
            <v>#REF!</v>
          </cell>
          <cell r="L30" t="str">
            <v>CNX</v>
          </cell>
          <cell r="M30" t="str">
            <v>Consol</v>
          </cell>
          <cell r="N30" t="e">
            <v>#REF!</v>
          </cell>
          <cell r="P30" t="str">
            <v>CNX</v>
          </cell>
          <cell r="Q30" t="str">
            <v>Consol</v>
          </cell>
          <cell r="R30" t="e">
            <v>#REF!</v>
          </cell>
          <cell r="T30" t="str">
            <v>CNX</v>
          </cell>
          <cell r="U30" t="str">
            <v>Consol</v>
          </cell>
          <cell r="V30" t="e">
            <v>#REF!</v>
          </cell>
          <cell r="X30" t="str">
            <v>CNX</v>
          </cell>
          <cell r="Y30" t="str">
            <v>Consol</v>
          </cell>
          <cell r="Z30" t="e">
            <v>#REF!</v>
          </cell>
          <cell r="AB30" t="str">
            <v>CNX</v>
          </cell>
          <cell r="AC30" t="str">
            <v>Consol</v>
          </cell>
          <cell r="AD30" t="e">
            <v>#REF!</v>
          </cell>
          <cell r="AE30">
            <v>7.2</v>
          </cell>
        </row>
        <row r="31">
          <cell r="D31" t="str">
            <v>FDG</v>
          </cell>
          <cell r="E31" t="str">
            <v>Fording</v>
          </cell>
          <cell r="F31" t="e">
            <v>#REF!</v>
          </cell>
          <cell r="H31" t="str">
            <v>FDG</v>
          </cell>
          <cell r="I31" t="str">
            <v>Fording</v>
          </cell>
          <cell r="J31" t="e">
            <v>#REF!</v>
          </cell>
          <cell r="L31" t="str">
            <v>FDG</v>
          </cell>
          <cell r="M31" t="str">
            <v>Fording</v>
          </cell>
          <cell r="N31" t="e">
            <v>#REF!</v>
          </cell>
          <cell r="P31" t="str">
            <v>FDG</v>
          </cell>
          <cell r="Q31" t="str">
            <v>Fording</v>
          </cell>
          <cell r="R31" t="e">
            <v>#REF!</v>
          </cell>
          <cell r="T31" t="str">
            <v>FDG</v>
          </cell>
          <cell r="U31" t="str">
            <v>Fording</v>
          </cell>
          <cell r="V31" t="e">
            <v>#REF!</v>
          </cell>
          <cell r="X31" t="str">
            <v>FDG</v>
          </cell>
          <cell r="Y31" t="str">
            <v>Fording</v>
          </cell>
          <cell r="Z31" t="e">
            <v>#REF!</v>
          </cell>
          <cell r="AB31" t="str">
            <v>FDG</v>
          </cell>
          <cell r="AC31" t="str">
            <v>Fording</v>
          </cell>
          <cell r="AD31" t="e">
            <v>#REF!</v>
          </cell>
        </row>
        <row r="32">
          <cell r="D32" t="str">
            <v>FCL</v>
          </cell>
          <cell r="E32" t="str">
            <v>Foundation</v>
          </cell>
          <cell r="F32" t="e">
            <v>#REF!</v>
          </cell>
          <cell r="H32" t="str">
            <v>FCL</v>
          </cell>
          <cell r="I32" t="str">
            <v>Foundation</v>
          </cell>
          <cell r="J32" t="e">
            <v>#REF!</v>
          </cell>
          <cell r="L32" t="str">
            <v>FCL</v>
          </cell>
          <cell r="M32" t="str">
            <v>Foundation</v>
          </cell>
          <cell r="N32" t="e">
            <v>#REF!</v>
          </cell>
          <cell r="P32" t="str">
            <v>FCL</v>
          </cell>
          <cell r="Q32" t="str">
            <v>Foundation</v>
          </cell>
          <cell r="R32" t="e">
            <v>#REF!</v>
          </cell>
          <cell r="T32" t="str">
            <v>FCL</v>
          </cell>
          <cell r="U32" t="str">
            <v>Foundation</v>
          </cell>
          <cell r="V32" t="e">
            <v>#REF!</v>
          </cell>
          <cell r="X32" t="str">
            <v>FCL</v>
          </cell>
          <cell r="Y32" t="str">
            <v>Foundation</v>
          </cell>
          <cell r="Z32" t="e">
            <v>#REF!</v>
          </cell>
          <cell r="AB32" t="str">
            <v>FCL</v>
          </cell>
          <cell r="AC32" t="str">
            <v>Foundation</v>
          </cell>
          <cell r="AD32" t="e">
            <v>#REF!</v>
          </cell>
          <cell r="AE32">
            <v>6</v>
          </cell>
        </row>
        <row r="33">
          <cell r="D33" t="str">
            <v>ICO</v>
          </cell>
          <cell r="E33" t="str">
            <v>ICG</v>
          </cell>
          <cell r="F33" t="e">
            <v>#REF!</v>
          </cell>
          <cell r="H33" t="str">
            <v>ICO</v>
          </cell>
          <cell r="I33" t="str">
            <v>ICG</v>
          </cell>
          <cell r="J33" t="e">
            <v>#REF!</v>
          </cell>
          <cell r="L33" t="str">
            <v>ICO</v>
          </cell>
          <cell r="M33" t="str">
            <v>ICG</v>
          </cell>
          <cell r="N33" t="e">
            <v>#REF!</v>
          </cell>
          <cell r="P33" t="str">
            <v>ICO</v>
          </cell>
          <cell r="Q33" t="str">
            <v>ICG</v>
          </cell>
          <cell r="R33" t="e">
            <v>#REF!</v>
          </cell>
          <cell r="T33" t="str">
            <v>ICO</v>
          </cell>
          <cell r="U33" t="str">
            <v>ICG</v>
          </cell>
          <cell r="V33" t="e">
            <v>#REF!</v>
          </cell>
          <cell r="X33" t="str">
            <v>ICO</v>
          </cell>
          <cell r="Y33" t="str">
            <v>ICG</v>
          </cell>
          <cell r="Z33" t="e">
            <v>#REF!</v>
          </cell>
          <cell r="AB33" t="str">
            <v>ICO</v>
          </cell>
          <cell r="AC33" t="str">
            <v>ICG</v>
          </cell>
          <cell r="AD33" t="e">
            <v>#REF!</v>
          </cell>
          <cell r="AE33">
            <v>7.9</v>
          </cell>
        </row>
        <row r="34">
          <cell r="D34" t="str">
            <v>JRCC</v>
          </cell>
          <cell r="E34" t="str">
            <v>James River</v>
          </cell>
          <cell r="F34" t="e">
            <v>#REF!</v>
          </cell>
          <cell r="H34" t="str">
            <v>JRCC</v>
          </cell>
          <cell r="I34" t="str">
            <v>James River</v>
          </cell>
          <cell r="J34" t="e">
            <v>#REF!</v>
          </cell>
          <cell r="L34" t="str">
            <v>JRCC</v>
          </cell>
          <cell r="M34" t="str">
            <v>James River</v>
          </cell>
          <cell r="N34" t="e">
            <v>#REF!</v>
          </cell>
          <cell r="P34" t="str">
            <v>JRCC</v>
          </cell>
          <cell r="Q34" t="str">
            <v>James River</v>
          </cell>
          <cell r="R34" t="e">
            <v>#REF!</v>
          </cell>
          <cell r="T34" t="str">
            <v>JRCC</v>
          </cell>
          <cell r="U34" t="str">
            <v>James River</v>
          </cell>
          <cell r="V34" t="e">
            <v>#REF!</v>
          </cell>
          <cell r="X34" t="str">
            <v>JRCC</v>
          </cell>
          <cell r="Y34" t="str">
            <v>James River</v>
          </cell>
          <cell r="Z34" t="e">
            <v>#REF!</v>
          </cell>
          <cell r="AB34" t="str">
            <v>JRCC</v>
          </cell>
          <cell r="AC34" t="str">
            <v>James River</v>
          </cell>
          <cell r="AD34" t="e">
            <v>#REF!</v>
          </cell>
        </row>
        <row r="35">
          <cell r="D35" t="str">
            <v>MEE</v>
          </cell>
          <cell r="E35" t="str">
            <v>Massey</v>
          </cell>
          <cell r="F35" t="e">
            <v>#REF!</v>
          </cell>
          <cell r="H35" t="str">
            <v>MEE</v>
          </cell>
          <cell r="I35" t="str">
            <v>Massey</v>
          </cell>
          <cell r="J35" t="e">
            <v>#REF!</v>
          </cell>
          <cell r="L35" t="str">
            <v>MEE</v>
          </cell>
          <cell r="M35" t="str">
            <v>Massey</v>
          </cell>
          <cell r="N35" t="e">
            <v>#REF!</v>
          </cell>
          <cell r="P35" t="str">
            <v>MEE</v>
          </cell>
          <cell r="Q35" t="str">
            <v>Massey</v>
          </cell>
          <cell r="R35" t="e">
            <v>#REF!</v>
          </cell>
          <cell r="T35" t="str">
            <v>MEE</v>
          </cell>
          <cell r="U35" t="str">
            <v>Massey</v>
          </cell>
          <cell r="V35" t="e">
            <v>#REF!</v>
          </cell>
          <cell r="X35" t="str">
            <v>MEE</v>
          </cell>
          <cell r="Y35" t="str">
            <v>Massey</v>
          </cell>
          <cell r="Z35" t="e">
            <v>#REF!</v>
          </cell>
          <cell r="AB35" t="str">
            <v>MEE</v>
          </cell>
          <cell r="AC35" t="str">
            <v>Massey</v>
          </cell>
          <cell r="AD35" t="e">
            <v>#REF!</v>
          </cell>
          <cell r="AE35">
            <v>5.9</v>
          </cell>
        </row>
        <row r="36">
          <cell r="D36" t="str">
            <v>BTU</v>
          </cell>
          <cell r="E36" t="str">
            <v>Peabody</v>
          </cell>
          <cell r="F36" t="e">
            <v>#REF!</v>
          </cell>
          <cell r="H36" t="str">
            <v>BTU</v>
          </cell>
          <cell r="I36" t="str">
            <v>Peabody</v>
          </cell>
          <cell r="J36" t="e">
            <v>#REF!</v>
          </cell>
          <cell r="L36" t="str">
            <v>BTU</v>
          </cell>
          <cell r="M36" t="str">
            <v>Peabody</v>
          </cell>
          <cell r="N36" t="e">
            <v>#REF!</v>
          </cell>
          <cell r="P36" t="str">
            <v>BTU</v>
          </cell>
          <cell r="Q36" t="str">
            <v>Peabody</v>
          </cell>
          <cell r="R36" t="e">
            <v>#REF!</v>
          </cell>
          <cell r="T36" t="str">
            <v>BTU</v>
          </cell>
          <cell r="U36" t="str">
            <v>Peabody</v>
          </cell>
          <cell r="V36" t="e">
            <v>#REF!</v>
          </cell>
          <cell r="X36" t="str">
            <v>BTU</v>
          </cell>
          <cell r="Y36" t="str">
            <v>Peabody</v>
          </cell>
          <cell r="Z36" t="e">
            <v>#REF!</v>
          </cell>
          <cell r="AB36" t="str">
            <v>BTU</v>
          </cell>
          <cell r="AC36" t="str">
            <v>Peabody</v>
          </cell>
          <cell r="AD36" t="e">
            <v>#REF!</v>
          </cell>
          <cell r="AE36">
            <v>7.7</v>
          </cell>
        </row>
        <row r="37">
          <cell r="D37" t="str">
            <v>WLT</v>
          </cell>
          <cell r="E37" t="str">
            <v>Walter</v>
          </cell>
          <cell r="F37" t="e">
            <v>#REF!</v>
          </cell>
          <cell r="H37" t="str">
            <v>WLT</v>
          </cell>
          <cell r="I37" t="str">
            <v>Walter</v>
          </cell>
          <cell r="J37" t="e">
            <v>#REF!</v>
          </cell>
          <cell r="L37" t="str">
            <v>WLT</v>
          </cell>
          <cell r="M37" t="str">
            <v>Walter</v>
          </cell>
          <cell r="N37" t="e">
            <v>#REF!</v>
          </cell>
          <cell r="P37" t="str">
            <v>WLT</v>
          </cell>
          <cell r="Q37" t="str">
            <v>Walter</v>
          </cell>
          <cell r="R37" t="e">
            <v>#REF!</v>
          </cell>
          <cell r="T37" t="str">
            <v>WLT</v>
          </cell>
          <cell r="U37" t="str">
            <v>Walter</v>
          </cell>
          <cell r="V37" t="e">
            <v>#REF!</v>
          </cell>
          <cell r="X37" t="str">
            <v>WLT</v>
          </cell>
          <cell r="Y37" t="str">
            <v>Walter</v>
          </cell>
          <cell r="Z37" t="e">
            <v>#REF!</v>
          </cell>
          <cell r="AB37" t="str">
            <v>WLT</v>
          </cell>
          <cell r="AC37" t="str">
            <v>Walter</v>
          </cell>
          <cell r="AD37" t="e">
            <v>#REF!</v>
          </cell>
          <cell r="AE37">
            <v>4.9000000000000004</v>
          </cell>
        </row>
        <row r="38">
          <cell r="D38" t="str">
            <v>PCX</v>
          </cell>
          <cell r="E38" t="str">
            <v>Patriot</v>
          </cell>
          <cell r="F38" t="e">
            <v>#REF!</v>
          </cell>
          <cell r="H38" t="str">
            <v>PCX</v>
          </cell>
          <cell r="I38" t="str">
            <v>Patriot</v>
          </cell>
          <cell r="J38" t="e">
            <v>#REF!</v>
          </cell>
          <cell r="L38" t="str">
            <v>PCX</v>
          </cell>
          <cell r="M38" t="str">
            <v>Patriot</v>
          </cell>
          <cell r="N38" t="e">
            <v>#REF!</v>
          </cell>
          <cell r="P38" t="str">
            <v>PCX</v>
          </cell>
          <cell r="Q38" t="str">
            <v>Patriot</v>
          </cell>
          <cell r="R38" t="e">
            <v>#REF!</v>
          </cell>
          <cell r="T38" t="str">
            <v>PCX</v>
          </cell>
          <cell r="U38" t="str">
            <v>Patriot</v>
          </cell>
          <cell r="V38" t="e">
            <v>#REF!</v>
          </cell>
          <cell r="X38" t="str">
            <v>PCX</v>
          </cell>
          <cell r="Y38" t="str">
            <v>Patriot</v>
          </cell>
          <cell r="Z38" t="e">
            <v>#REF!</v>
          </cell>
          <cell r="AB38" t="str">
            <v>PCX</v>
          </cell>
          <cell r="AC38" t="str">
            <v>Patriot</v>
          </cell>
          <cell r="AD38" t="e">
            <v>#REF!</v>
          </cell>
        </row>
        <row r="39">
          <cell r="B39" t="str">
            <v>Repaste and Sort</v>
          </cell>
          <cell r="I39" t="str">
            <v>James River</v>
          </cell>
          <cell r="J39">
            <v>13.163000000000061</v>
          </cell>
          <cell r="M39" t="str">
            <v>Walter</v>
          </cell>
          <cell r="N39">
            <v>5.3669985866269281</v>
          </cell>
          <cell r="Y39" t="str">
            <v>James River</v>
          </cell>
          <cell r="Z39">
            <v>62.126000000000005</v>
          </cell>
        </row>
        <row r="40">
          <cell r="E40" t="str">
            <v>James River</v>
          </cell>
          <cell r="F40">
            <v>320.43564333999996</v>
          </cell>
          <cell r="I40" t="str">
            <v>ICG</v>
          </cell>
          <cell r="J40">
            <v>88.339000000000112</v>
          </cell>
          <cell r="M40" t="str">
            <v>Alpha</v>
          </cell>
          <cell r="N40">
            <v>6.0154110002627421</v>
          </cell>
          <cell r="Q40" t="str">
            <v>James River</v>
          </cell>
          <cell r="R40">
            <v>45.122750000000003</v>
          </cell>
          <cell r="U40" t="str">
            <v>Massey</v>
          </cell>
          <cell r="V40">
            <v>6.3803178232744768</v>
          </cell>
          <cell r="Y40" t="str">
            <v>ICG</v>
          </cell>
          <cell r="Z40">
            <v>160.2413</v>
          </cell>
          <cell r="AC40" t="str">
            <v>James River</v>
          </cell>
          <cell r="AD40">
            <v>4.1884274667015227</v>
          </cell>
        </row>
        <row r="41">
          <cell r="E41" t="str">
            <v>Patriot</v>
          </cell>
          <cell r="F41">
            <v>826.75700000000006</v>
          </cell>
          <cell r="I41" t="str">
            <v>Patriot</v>
          </cell>
          <cell r="J41">
            <v>196.84050000000002</v>
          </cell>
          <cell r="M41" t="str">
            <v>Fording</v>
          </cell>
          <cell r="N41">
            <v>6.6627259704880819</v>
          </cell>
          <cell r="Q41" t="str">
            <v>Magnum</v>
          </cell>
          <cell r="R41">
            <v>108</v>
          </cell>
          <cell r="U41" t="str">
            <v>Alpha</v>
          </cell>
          <cell r="V41">
            <v>6.4984721614378067</v>
          </cell>
          <cell r="Y41" t="str">
            <v xml:space="preserve">Alliance </v>
          </cell>
          <cell r="Z41">
            <v>271.13080000000002</v>
          </cell>
          <cell r="AC41" t="str">
            <v>Walter</v>
          </cell>
          <cell r="AD41">
            <v>4.316015176218464</v>
          </cell>
        </row>
        <row r="42">
          <cell r="E42" t="str">
            <v>ICG</v>
          </cell>
          <cell r="F42">
            <v>1010.71102676</v>
          </cell>
          <cell r="I42" t="str">
            <v>Alpha</v>
          </cell>
          <cell r="J42">
            <v>230.83899999999997</v>
          </cell>
          <cell r="M42" t="str">
            <v>Foundation</v>
          </cell>
          <cell r="N42">
            <v>8.2418130802901288</v>
          </cell>
          <cell r="Q42" t="str">
            <v>Patriot</v>
          </cell>
          <cell r="R42">
            <v>120.8</v>
          </cell>
          <cell r="U42" t="str">
            <v>Walter</v>
          </cell>
          <cell r="V42">
            <v>6.7404921828300406</v>
          </cell>
          <cell r="Y42" t="str">
            <v>Alpha</v>
          </cell>
          <cell r="Z42">
            <v>291.55799999999999</v>
          </cell>
          <cell r="AC42" t="str">
            <v>Alpha</v>
          </cell>
          <cell r="AD42">
            <v>5.6147209418853237</v>
          </cell>
        </row>
        <row r="43">
          <cell r="E43" t="str">
            <v>Walter</v>
          </cell>
          <cell r="F43">
            <v>2051.6191088199998</v>
          </cell>
          <cell r="I43" t="str">
            <v>Walter</v>
          </cell>
          <cell r="J43">
            <v>252.96299999999991</v>
          </cell>
          <cell r="M43" t="str">
            <v>Massey</v>
          </cell>
          <cell r="N43">
            <v>8.2741026297620817</v>
          </cell>
          <cell r="Q43" t="str">
            <v>ICG</v>
          </cell>
          <cell r="R43">
            <v>123.224</v>
          </cell>
          <cell r="U43" t="str">
            <v>Foundation</v>
          </cell>
          <cell r="V43">
            <v>6.7509387586206895</v>
          </cell>
          <cell r="Y43" t="str">
            <v>Walter</v>
          </cell>
          <cell r="Z43">
            <v>324.62049999999999</v>
          </cell>
          <cell r="AC43" t="str">
            <v>Massey</v>
          </cell>
          <cell r="AD43">
            <v>5.7910741329065401</v>
          </cell>
        </row>
        <row r="44">
          <cell r="E44" t="str">
            <v>Alpha</v>
          </cell>
          <cell r="F44">
            <v>2088.53777064</v>
          </cell>
          <cell r="I44" t="str">
            <v xml:space="preserve">Alliance </v>
          </cell>
          <cell r="J44">
            <v>269.02499999999998</v>
          </cell>
          <cell r="M44" t="str">
            <v xml:space="preserve">Alliance </v>
          </cell>
          <cell r="N44">
            <v>10.484442272743442</v>
          </cell>
          <cell r="Q44" t="str">
            <v xml:space="preserve">Alliance </v>
          </cell>
          <cell r="R44">
            <v>245.75140000000002</v>
          </cell>
          <cell r="U44" t="str">
            <v>Patriot</v>
          </cell>
          <cell r="V44">
            <v>6.8440149006622519</v>
          </cell>
          <cell r="Y44" t="str">
            <v>Foundation</v>
          </cell>
          <cell r="Z44">
            <v>385.85660000000001</v>
          </cell>
          <cell r="AC44" t="str">
            <v>Foundation</v>
          </cell>
          <cell r="AD44">
            <v>5.8703246103259419</v>
          </cell>
        </row>
        <row r="45">
          <cell r="E45" t="str">
            <v xml:space="preserve">Alliance </v>
          </cell>
          <cell r="F45">
            <v>2385</v>
          </cell>
          <cell r="I45" t="str">
            <v>RTEA</v>
          </cell>
          <cell r="J45">
            <v>291</v>
          </cell>
          <cell r="M45" t="str">
            <v>Consol</v>
          </cell>
          <cell r="N45">
            <v>10.54191737658538</v>
          </cell>
          <cell r="Q45" t="str">
            <v>Walter</v>
          </cell>
          <cell r="R45">
            <v>304.3723</v>
          </cell>
          <cell r="U45" t="str">
            <v>James River</v>
          </cell>
          <cell r="V45">
            <v>7.1014209758935332</v>
          </cell>
          <cell r="Y45" t="str">
            <v>Fording</v>
          </cell>
          <cell r="Z45">
            <v>391.81069826318003</v>
          </cell>
          <cell r="AC45" t="str">
            <v>ICG</v>
          </cell>
          <cell r="AD45">
            <v>6.4283962370091459</v>
          </cell>
        </row>
        <row r="46">
          <cell r="E46" t="str">
            <v>Foundation</v>
          </cell>
          <cell r="F46">
            <v>2421.7642608800002</v>
          </cell>
          <cell r="I46" t="str">
            <v>Foundation</v>
          </cell>
          <cell r="J46">
            <v>293.5</v>
          </cell>
          <cell r="M46" t="str">
            <v>Arch Coal</v>
          </cell>
          <cell r="N46">
            <v>13.473902210500867</v>
          </cell>
          <cell r="Q46" t="str">
            <v>Alpha</v>
          </cell>
          <cell r="R46">
            <v>321.38904634130256</v>
          </cell>
          <cell r="U46" t="str">
            <v>ICG</v>
          </cell>
          <cell r="V46">
            <v>8.2022254330325257</v>
          </cell>
          <cell r="Y46" t="str">
            <v>Massey</v>
          </cell>
          <cell r="Z46">
            <v>475.35310000000004</v>
          </cell>
          <cell r="AC46" t="str">
            <v>Patriot</v>
          </cell>
          <cell r="AD46">
            <v>7.189191304347827</v>
          </cell>
        </row>
        <row r="47">
          <cell r="E47" t="str">
            <v>Massey</v>
          </cell>
          <cell r="F47">
            <v>3146.5117954400002</v>
          </cell>
          <cell r="I47" t="str">
            <v>Massey</v>
          </cell>
          <cell r="J47">
            <v>413.10000000000053</v>
          </cell>
          <cell r="M47" t="str">
            <v>James River</v>
          </cell>
          <cell r="N47">
            <v>14.262069631742502</v>
          </cell>
          <cell r="Q47" t="str">
            <v>Foundation</v>
          </cell>
          <cell r="R47">
            <v>358.73</v>
          </cell>
          <cell r="U47" t="str">
            <v>Arch Coal</v>
          </cell>
          <cell r="V47">
            <v>8.724678932644693</v>
          </cell>
          <cell r="Y47" t="str">
            <v>Arch Coal</v>
          </cell>
          <cell r="Z47">
            <v>839.76430000000005</v>
          </cell>
          <cell r="AC47" t="str">
            <v>Arch Coal</v>
          </cell>
          <cell r="AD47">
            <v>7.1971063585127171</v>
          </cell>
        </row>
        <row r="48">
          <cell r="E48" t="str">
            <v>Fording</v>
          </cell>
          <cell r="F48">
            <v>4982.9219476099997</v>
          </cell>
          <cell r="I48" t="str">
            <v>Arch Coal</v>
          </cell>
          <cell r="J48">
            <v>446.435</v>
          </cell>
          <cell r="M48" t="str">
            <v>ICG</v>
          </cell>
          <cell r="N48">
            <v>14.405781967845988</v>
          </cell>
          <cell r="Q48" t="str">
            <v>Massey</v>
          </cell>
          <cell r="R48">
            <v>493.15910000000002</v>
          </cell>
          <cell r="U48" t="str">
            <v>Consol</v>
          </cell>
          <cell r="V48">
            <v>9.4112095826277677</v>
          </cell>
          <cell r="Y48" t="str">
            <v>Consol</v>
          </cell>
          <cell r="Z48">
            <v>1128.1610000000001</v>
          </cell>
          <cell r="AC48" t="str">
            <v>Consol</v>
          </cell>
          <cell r="AD48">
            <v>7.5489554021910896</v>
          </cell>
        </row>
        <row r="49">
          <cell r="E49" t="str">
            <v>Arch Coal</v>
          </cell>
          <cell r="F49">
            <v>6546.7722294043288</v>
          </cell>
          <cell r="I49" t="str">
            <v>Fording</v>
          </cell>
          <cell r="J49">
            <v>487.7793749999999</v>
          </cell>
          <cell r="M49" t="str">
            <v>Peabody</v>
          </cell>
          <cell r="N49">
            <v>15.38024809070237</v>
          </cell>
          <cell r="P49" t="str">
            <v>WLT</v>
          </cell>
          <cell r="Q49" t="str">
            <v>Fording</v>
          </cell>
          <cell r="R49">
            <v>521.51113112500002</v>
          </cell>
          <cell r="T49" t="str">
            <v>WLT</v>
          </cell>
          <cell r="U49" t="str">
            <v>Fording</v>
          </cell>
          <cell r="V49">
            <v>9.554775823980739</v>
          </cell>
          <cell r="X49" t="str">
            <v>WLT</v>
          </cell>
          <cell r="Y49" t="str">
            <v>Peabody</v>
          </cell>
          <cell r="Z49">
            <v>1770.88</v>
          </cell>
          <cell r="AB49" t="str">
            <v>WLT</v>
          </cell>
          <cell r="AC49" t="str">
            <v>Fording</v>
          </cell>
          <cell r="AD49">
            <v>7.5891353917478463</v>
          </cell>
        </row>
        <row r="50">
          <cell r="E50" t="str">
            <v>Consol</v>
          </cell>
          <cell r="F50">
            <v>11087.656579210001</v>
          </cell>
          <cell r="I50" t="str">
            <v>Consol</v>
          </cell>
          <cell r="J50">
            <v>810.96</v>
          </cell>
          <cell r="Q50" t="str">
            <v>Arch Coal</v>
          </cell>
          <cell r="R50">
            <v>750.37400000000002</v>
          </cell>
          <cell r="U50" t="str">
            <v xml:space="preserve">Alliance </v>
          </cell>
          <cell r="V50">
            <v>9.906300802070712</v>
          </cell>
          <cell r="AC50" t="str">
            <v xml:space="preserve">Alliance </v>
          </cell>
          <cell r="AD50">
            <v>8.8324146809683981</v>
          </cell>
        </row>
        <row r="51">
          <cell r="E51" t="str">
            <v>Peabody</v>
          </cell>
          <cell r="F51">
            <v>17546.57130906</v>
          </cell>
          <cell r="I51" t="str">
            <v>Peabody</v>
          </cell>
          <cell r="J51">
            <v>1003.131</v>
          </cell>
          <cell r="Q51" t="str">
            <v>Consol</v>
          </cell>
          <cell r="R51">
            <v>1178.133</v>
          </cell>
          <cell r="U51" t="str">
            <v>Peabody</v>
          </cell>
          <cell r="V51">
            <v>11.546113732729266</v>
          </cell>
          <cell r="AC51" t="str">
            <v>Peabody</v>
          </cell>
          <cell r="AD51">
            <v>8.9809935836355308</v>
          </cell>
        </row>
        <row r="52">
          <cell r="I52" t="str">
            <v>Magnum</v>
          </cell>
          <cell r="Q52" t="str">
            <v>Peabody</v>
          </cell>
          <cell r="R52">
            <v>1519.6949999999999</v>
          </cell>
        </row>
        <row r="76">
          <cell r="F76" t="str">
            <v>PriceCalendarEPS1</v>
          </cell>
          <cell r="J76" t="str">
            <v>PriceCalendarEPS2</v>
          </cell>
          <cell r="N76" t="str">
            <v>MarketCapitalization</v>
          </cell>
          <cell r="R76" t="str">
            <v>LTMNetRevenues</v>
          </cell>
          <cell r="Z76" t="str">
            <v>SBInput!I271</v>
          </cell>
        </row>
        <row r="77">
          <cell r="D77" t="str">
            <v>Price / 2007E EPS</v>
          </cell>
          <cell r="H77" t="str">
            <v>Price / 2008E EPS</v>
          </cell>
          <cell r="L77" t="str">
            <v>Market Capitalization</v>
          </cell>
          <cell r="P77" t="str">
            <v>LTM Revenues</v>
          </cell>
          <cell r="T77" t="str">
            <v>LTM EBITDA Margin</v>
          </cell>
          <cell r="X77" t="str">
            <v>2006 Coal Production (mm tons)</v>
          </cell>
        </row>
        <row r="78">
          <cell r="B78" t="str">
            <v>Pulls from Comps</v>
          </cell>
          <cell r="D78" t="str">
            <v>ARLP</v>
          </cell>
          <cell r="E78" t="str">
            <v xml:space="preserve">Alliance </v>
          </cell>
          <cell r="F78" t="e">
            <v>#REF!</v>
          </cell>
          <cell r="H78" t="str">
            <v>ARLP</v>
          </cell>
          <cell r="I78" t="str">
            <v xml:space="preserve">Alliance </v>
          </cell>
          <cell r="J78" t="e">
            <v>#REF!</v>
          </cell>
          <cell r="L78" t="str">
            <v>ARLP</v>
          </cell>
          <cell r="M78" t="str">
            <v xml:space="preserve">Alliance </v>
          </cell>
          <cell r="N78" t="e">
            <v>#REF!</v>
          </cell>
          <cell r="O78">
            <v>2172</v>
          </cell>
          <cell r="P78" t="str">
            <v>ARLP</v>
          </cell>
          <cell r="Q78" t="str">
            <v xml:space="preserve">Alliance </v>
          </cell>
          <cell r="R78" t="e">
            <v>#REF!</v>
          </cell>
          <cell r="T78" t="str">
            <v>ARLP</v>
          </cell>
          <cell r="U78" t="str">
            <v xml:space="preserve">Alliance </v>
          </cell>
          <cell r="V78" t="e">
            <v>#REF!</v>
          </cell>
          <cell r="X78" t="str">
            <v>ARLP</v>
          </cell>
          <cell r="Y78" t="str">
            <v xml:space="preserve">Alliance </v>
          </cell>
          <cell r="Z78" t="e">
            <v>#REF!</v>
          </cell>
        </row>
        <row r="79">
          <cell r="D79" t="str">
            <v>ANR</v>
          </cell>
          <cell r="E79" t="str">
            <v>Alpha</v>
          </cell>
          <cell r="F79" t="e">
            <v>#REF!</v>
          </cell>
          <cell r="H79" t="str">
            <v>ANR</v>
          </cell>
          <cell r="I79" t="str">
            <v>Alpha</v>
          </cell>
          <cell r="J79" t="e">
            <v>#REF!</v>
          </cell>
          <cell r="L79" t="str">
            <v>ANR</v>
          </cell>
          <cell r="M79" t="str">
            <v>Alpha</v>
          </cell>
          <cell r="N79" t="e">
            <v>#REF!</v>
          </cell>
          <cell r="O79">
            <v>1017</v>
          </cell>
          <cell r="P79" t="str">
            <v>ANR</v>
          </cell>
          <cell r="Q79" t="str">
            <v>Alpha</v>
          </cell>
          <cell r="R79" t="e">
            <v>#REF!</v>
          </cell>
          <cell r="T79" t="str">
            <v>ANR</v>
          </cell>
          <cell r="U79" t="str">
            <v>Alpha</v>
          </cell>
          <cell r="V79" t="e">
            <v>#REF!</v>
          </cell>
          <cell r="X79" t="str">
            <v>ANR</v>
          </cell>
          <cell r="Y79" t="str">
            <v>Alpha</v>
          </cell>
          <cell r="Z79" t="e">
            <v>#REF!</v>
          </cell>
        </row>
        <row r="80">
          <cell r="D80" t="str">
            <v>ACI</v>
          </cell>
          <cell r="E80" t="str">
            <v>Arch Coal</v>
          </cell>
          <cell r="F80" t="e">
            <v>#REF!</v>
          </cell>
          <cell r="H80" t="str">
            <v>ACI</v>
          </cell>
          <cell r="I80" t="str">
            <v>Arch Coal</v>
          </cell>
          <cell r="J80" t="e">
            <v>#REF!</v>
          </cell>
          <cell r="L80" t="str">
            <v>ACI</v>
          </cell>
          <cell r="M80" t="str">
            <v>Arch Coal</v>
          </cell>
          <cell r="N80" t="e">
            <v>#REF!</v>
          </cell>
          <cell r="O80">
            <v>4458</v>
          </cell>
          <cell r="P80" t="str">
            <v>ACI</v>
          </cell>
          <cell r="Q80" t="str">
            <v>Arch Coal</v>
          </cell>
          <cell r="R80" t="e">
            <v>#REF!</v>
          </cell>
          <cell r="T80" t="str">
            <v>ACI</v>
          </cell>
          <cell r="U80" t="str">
            <v>Arch Coal</v>
          </cell>
          <cell r="V80" t="e">
            <v>#REF!</v>
          </cell>
          <cell r="X80" t="str">
            <v>ACI</v>
          </cell>
          <cell r="Y80" t="str">
            <v>Arch Coal</v>
          </cell>
          <cell r="Z80" t="e">
            <v>#REF!</v>
          </cell>
        </row>
        <row r="81">
          <cell r="D81" t="str">
            <v>CNX</v>
          </cell>
          <cell r="E81" t="str">
            <v>Consol</v>
          </cell>
          <cell r="F81" t="e">
            <v>#REF!</v>
          </cell>
          <cell r="H81" t="str">
            <v>CNX</v>
          </cell>
          <cell r="I81" t="str">
            <v>Consol</v>
          </cell>
          <cell r="J81" t="e">
            <v>#REF!</v>
          </cell>
          <cell r="L81" t="str">
            <v>CNX</v>
          </cell>
          <cell r="M81" t="str">
            <v>Consol</v>
          </cell>
          <cell r="N81" t="e">
            <v>#REF!</v>
          </cell>
          <cell r="O81">
            <v>7157</v>
          </cell>
          <cell r="P81" t="str">
            <v>CNX</v>
          </cell>
          <cell r="Q81" t="str">
            <v>Consol</v>
          </cell>
          <cell r="R81" t="e">
            <v>#REF!</v>
          </cell>
          <cell r="T81" t="str">
            <v>CNX</v>
          </cell>
          <cell r="U81" t="str">
            <v>Consol</v>
          </cell>
          <cell r="V81" t="e">
            <v>#REF!</v>
          </cell>
          <cell r="X81" t="str">
            <v>CNX</v>
          </cell>
          <cell r="Y81" t="str">
            <v>Consol</v>
          </cell>
          <cell r="Z81" t="e">
            <v>#REF!</v>
          </cell>
        </row>
        <row r="82">
          <cell r="D82" t="str">
            <v>FDG</v>
          </cell>
          <cell r="E82" t="str">
            <v>Fording</v>
          </cell>
          <cell r="F82" t="e">
            <v>#REF!</v>
          </cell>
          <cell r="H82" t="str">
            <v>FDG</v>
          </cell>
          <cell r="I82" t="str">
            <v>Fording</v>
          </cell>
          <cell r="J82" t="e">
            <v>#REF!</v>
          </cell>
          <cell r="L82" t="str">
            <v>FDG</v>
          </cell>
          <cell r="M82" t="str">
            <v>Fording</v>
          </cell>
          <cell r="N82" t="e">
            <v>#REF!</v>
          </cell>
          <cell r="P82" t="str">
            <v>FDG</v>
          </cell>
          <cell r="Q82" t="str">
            <v>Fording</v>
          </cell>
          <cell r="R82" t="e">
            <v>#REF!</v>
          </cell>
          <cell r="T82" t="str">
            <v>FDG</v>
          </cell>
          <cell r="U82" t="str">
            <v>Fording</v>
          </cell>
          <cell r="V82" t="e">
            <v>#REF!</v>
          </cell>
          <cell r="X82" t="str">
            <v>FDG</v>
          </cell>
          <cell r="Y82" t="str">
            <v>Fording</v>
          </cell>
          <cell r="Z82" t="e">
            <v>#REF!</v>
          </cell>
        </row>
        <row r="83">
          <cell r="D83" t="str">
            <v>FCL</v>
          </cell>
          <cell r="E83" t="str">
            <v>Foundation</v>
          </cell>
          <cell r="F83" t="e">
            <v>#REF!</v>
          </cell>
          <cell r="H83" t="str">
            <v>FCL</v>
          </cell>
          <cell r="I83" t="str">
            <v>Foundation</v>
          </cell>
          <cell r="J83" t="e">
            <v>#REF!</v>
          </cell>
          <cell r="L83" t="str">
            <v>FCL</v>
          </cell>
          <cell r="M83" t="str">
            <v>Foundation</v>
          </cell>
          <cell r="N83" t="e">
            <v>#REF!</v>
          </cell>
          <cell r="O83">
            <v>1582</v>
          </cell>
          <cell r="P83" t="str">
            <v>FCL</v>
          </cell>
          <cell r="Q83" t="str">
            <v>Foundation</v>
          </cell>
          <cell r="R83" t="e">
            <v>#REF!</v>
          </cell>
          <cell r="T83" t="str">
            <v>FCL</v>
          </cell>
          <cell r="U83" t="str">
            <v>Foundation</v>
          </cell>
          <cell r="V83" t="e">
            <v>#REF!</v>
          </cell>
          <cell r="X83" t="str">
            <v>FCL</v>
          </cell>
          <cell r="Y83" t="str">
            <v>Foundation</v>
          </cell>
          <cell r="Z83" t="e">
            <v>#REF!</v>
          </cell>
        </row>
        <row r="84">
          <cell r="D84" t="str">
            <v>ICO</v>
          </cell>
          <cell r="E84" t="str">
            <v>ICG</v>
          </cell>
          <cell r="F84" t="e">
            <v>#REF!</v>
          </cell>
          <cell r="H84" t="str">
            <v>ICO</v>
          </cell>
          <cell r="I84" t="str">
            <v>ICG</v>
          </cell>
          <cell r="J84" t="e">
            <v>#REF!</v>
          </cell>
          <cell r="L84" t="str">
            <v>ICO</v>
          </cell>
          <cell r="M84" t="str">
            <v>ICG</v>
          </cell>
          <cell r="N84" t="e">
            <v>#REF!</v>
          </cell>
          <cell r="O84">
            <v>795</v>
          </cell>
          <cell r="P84" t="str">
            <v>ICO</v>
          </cell>
          <cell r="Q84" t="str">
            <v>ICG</v>
          </cell>
          <cell r="R84" t="e">
            <v>#REF!</v>
          </cell>
          <cell r="T84" t="str">
            <v>ICO</v>
          </cell>
          <cell r="U84" t="str">
            <v>ICG</v>
          </cell>
          <cell r="V84" t="e">
            <v>#REF!</v>
          </cell>
          <cell r="X84" t="str">
            <v>ICO</v>
          </cell>
          <cell r="Y84" t="str">
            <v>ICG</v>
          </cell>
          <cell r="Z84" t="e">
            <v>#REF!</v>
          </cell>
        </row>
        <row r="85">
          <cell r="D85" t="str">
            <v>JRCC</v>
          </cell>
          <cell r="E85" t="str">
            <v>James River</v>
          </cell>
          <cell r="F85" t="e">
            <v>#REF!</v>
          </cell>
          <cell r="H85" t="str">
            <v>JRCC</v>
          </cell>
          <cell r="I85" t="str">
            <v>James River</v>
          </cell>
          <cell r="J85" t="e">
            <v>#REF!</v>
          </cell>
          <cell r="L85" t="str">
            <v>JRCC</v>
          </cell>
          <cell r="M85" t="str">
            <v>James River</v>
          </cell>
          <cell r="N85" t="e">
            <v>#REF!</v>
          </cell>
          <cell r="P85" t="str">
            <v>JRCC</v>
          </cell>
          <cell r="Q85" t="str">
            <v>James River</v>
          </cell>
          <cell r="R85" t="e">
            <v>#REF!</v>
          </cell>
          <cell r="T85" t="str">
            <v>JRCC</v>
          </cell>
          <cell r="U85" t="str">
            <v>James River</v>
          </cell>
          <cell r="V85" t="e">
            <v>#REF!</v>
          </cell>
          <cell r="X85" t="str">
            <v>JRCC</v>
          </cell>
          <cell r="Y85" t="str">
            <v>James River</v>
          </cell>
          <cell r="Z85" t="e">
            <v>#REF!</v>
          </cell>
        </row>
        <row r="86">
          <cell r="D86" t="str">
            <v>MEE</v>
          </cell>
          <cell r="E86" t="str">
            <v>Massey</v>
          </cell>
          <cell r="F86" t="e">
            <v>#REF!</v>
          </cell>
          <cell r="H86" t="str">
            <v>MEE</v>
          </cell>
          <cell r="I86" t="str">
            <v>Massey</v>
          </cell>
          <cell r="J86" t="e">
            <v>#REF!</v>
          </cell>
          <cell r="L86" t="str">
            <v>MEE</v>
          </cell>
          <cell r="M86" t="str">
            <v>Massey</v>
          </cell>
          <cell r="N86" t="e">
            <v>#REF!</v>
          </cell>
          <cell r="O86">
            <v>1997</v>
          </cell>
          <cell r="P86" t="str">
            <v>MEE</v>
          </cell>
          <cell r="Q86" t="str">
            <v>Massey</v>
          </cell>
          <cell r="R86" t="e">
            <v>#REF!</v>
          </cell>
          <cell r="T86" t="str">
            <v>MEE</v>
          </cell>
          <cell r="U86" t="str">
            <v>Massey</v>
          </cell>
          <cell r="V86" t="e">
            <v>#REF!</v>
          </cell>
          <cell r="X86" t="str">
            <v>MEE</v>
          </cell>
          <cell r="Y86" t="str">
            <v>Massey</v>
          </cell>
          <cell r="Z86" t="e">
            <v>#REF!</v>
          </cell>
        </row>
        <row r="87">
          <cell r="D87" t="str">
            <v>BTU</v>
          </cell>
          <cell r="E87" t="str">
            <v>Peabody</v>
          </cell>
          <cell r="F87" t="e">
            <v>#REF!</v>
          </cell>
          <cell r="H87" t="str">
            <v>BTU</v>
          </cell>
          <cell r="I87" t="str">
            <v>Peabody</v>
          </cell>
          <cell r="J87" t="e">
            <v>#REF!</v>
          </cell>
          <cell r="L87" t="str">
            <v>BTU</v>
          </cell>
          <cell r="M87" t="str">
            <v>Peabody</v>
          </cell>
          <cell r="N87" t="e">
            <v>#REF!</v>
          </cell>
          <cell r="O87">
            <v>10810</v>
          </cell>
          <cell r="P87" t="str">
            <v>BTU</v>
          </cell>
          <cell r="Q87" t="str">
            <v>Peabody</v>
          </cell>
          <cell r="R87" t="e">
            <v>#REF!</v>
          </cell>
          <cell r="T87" t="str">
            <v>BTU</v>
          </cell>
          <cell r="U87" t="str">
            <v>Peabody</v>
          </cell>
          <cell r="V87" t="e">
            <v>#REF!</v>
          </cell>
          <cell r="X87" t="str">
            <v>BTU</v>
          </cell>
          <cell r="Y87" t="str">
            <v>Peabody</v>
          </cell>
          <cell r="Z87" t="e">
            <v>#REF!</v>
          </cell>
        </row>
        <row r="88">
          <cell r="D88" t="str">
            <v>WLT</v>
          </cell>
          <cell r="E88" t="str">
            <v>Walter</v>
          </cell>
          <cell r="F88" t="e">
            <v>#REF!</v>
          </cell>
          <cell r="H88" t="str">
            <v>WLT</v>
          </cell>
          <cell r="I88" t="str">
            <v>Walter</v>
          </cell>
          <cell r="J88" t="e">
            <v>#REF!</v>
          </cell>
          <cell r="L88" t="str">
            <v>WLT</v>
          </cell>
          <cell r="M88" t="str">
            <v>Walter</v>
          </cell>
          <cell r="N88" t="e">
            <v>#REF!</v>
          </cell>
          <cell r="O88">
            <v>1334</v>
          </cell>
          <cell r="P88" t="str">
            <v>WLT</v>
          </cell>
          <cell r="Q88" t="str">
            <v>Walter</v>
          </cell>
          <cell r="R88" t="e">
            <v>#REF!</v>
          </cell>
          <cell r="T88" t="str">
            <v>WLT</v>
          </cell>
          <cell r="U88" t="str">
            <v>Walter</v>
          </cell>
          <cell r="V88" t="e">
            <v>#REF!</v>
          </cell>
          <cell r="X88" t="str">
            <v>WLT</v>
          </cell>
          <cell r="Y88" t="str">
            <v>Walter</v>
          </cell>
          <cell r="Z88" t="e">
            <v>#REF!</v>
          </cell>
        </row>
        <row r="89">
          <cell r="D89" t="str">
            <v>PCX</v>
          </cell>
          <cell r="E89" t="str">
            <v>Patriot</v>
          </cell>
          <cell r="F89" t="e">
            <v>#REF!</v>
          </cell>
          <cell r="H89" t="str">
            <v>PCX</v>
          </cell>
          <cell r="I89" t="str">
            <v>Patriot</v>
          </cell>
          <cell r="J89" t="e">
            <v>#REF!</v>
          </cell>
          <cell r="L89" t="str">
            <v>PCX</v>
          </cell>
          <cell r="M89" t="str">
            <v>Patriot</v>
          </cell>
          <cell r="N89" t="e">
            <v>#REF!</v>
          </cell>
          <cell r="P89" t="str">
            <v>PCX</v>
          </cell>
          <cell r="Q89" t="str">
            <v>Patriot</v>
          </cell>
          <cell r="R89" t="e">
            <v>#REF!</v>
          </cell>
          <cell r="T89" t="str">
            <v>PCX</v>
          </cell>
          <cell r="U89" t="str">
            <v>Patriot</v>
          </cell>
          <cell r="V89" t="e">
            <v>#REF!</v>
          </cell>
          <cell r="X89" t="str">
            <v>PCX</v>
          </cell>
          <cell r="Y89" t="str">
            <v>Patriot</v>
          </cell>
          <cell r="Z89" t="e">
            <v>#REF!</v>
          </cell>
        </row>
        <row r="90">
          <cell r="B90" t="str">
            <v>Repaste and Sort</v>
          </cell>
          <cell r="E90" t="str">
            <v>James River</v>
          </cell>
          <cell r="F90" t="str">
            <v>NM</v>
          </cell>
          <cell r="H90" t="str">
            <v>ARLP</v>
          </cell>
          <cell r="I90" t="str">
            <v>ICG</v>
          </cell>
          <cell r="J90" t="str">
            <v>NM</v>
          </cell>
          <cell r="M90" t="str">
            <v>James River</v>
          </cell>
          <cell r="N90">
            <v>117.28664334000001</v>
          </cell>
          <cell r="O90">
            <v>2172</v>
          </cell>
          <cell r="Y90" t="str">
            <v>Walter</v>
          </cell>
          <cell r="Z90">
            <v>5.6539999999999999</v>
          </cell>
        </row>
        <row r="91">
          <cell r="E91" t="str">
            <v>ICG</v>
          </cell>
          <cell r="F91" t="str">
            <v>NM</v>
          </cell>
          <cell r="H91" t="str">
            <v>WLT</v>
          </cell>
          <cell r="I91" t="str">
            <v>James River</v>
          </cell>
          <cell r="J91" t="str">
            <v>NM</v>
          </cell>
          <cell r="M91" t="str">
            <v>ICG</v>
          </cell>
          <cell r="N91">
            <v>748.14302676</v>
          </cell>
          <cell r="O91">
            <v>1017</v>
          </cell>
          <cell r="Q91" t="str">
            <v>James River</v>
          </cell>
          <cell r="R91">
            <v>534.255</v>
          </cell>
          <cell r="U91" t="str">
            <v>James River</v>
          </cell>
          <cell r="V91">
            <v>2.4638047374381253</v>
          </cell>
          <cell r="Y91" t="str">
            <v>James River</v>
          </cell>
          <cell r="Z91">
            <v>12.268000000000001</v>
          </cell>
        </row>
        <row r="92">
          <cell r="E92" t="str">
            <v>Walter</v>
          </cell>
          <cell r="F92">
            <v>9.8587234042553202</v>
          </cell>
          <cell r="H92" t="str">
            <v>ANR</v>
          </cell>
          <cell r="I92" t="str">
            <v>Walter</v>
          </cell>
          <cell r="J92">
            <v>11.173272397762192</v>
          </cell>
          <cell r="M92" t="str">
            <v>Patriot</v>
          </cell>
          <cell r="N92">
            <v>847.73500000000001</v>
          </cell>
          <cell r="O92">
            <v>4458</v>
          </cell>
          <cell r="Q92" t="str">
            <v>ICG</v>
          </cell>
          <cell r="R92">
            <v>870.88499999999999</v>
          </cell>
          <cell r="U92" t="str">
            <v>ICG</v>
          </cell>
          <cell r="V92">
            <v>10.143589566934795</v>
          </cell>
          <cell r="Y92" t="str">
            <v>Fording</v>
          </cell>
          <cell r="Z92">
            <v>14.44013</v>
          </cell>
        </row>
        <row r="93">
          <cell r="E93" t="str">
            <v xml:space="preserve">Alliance </v>
          </cell>
          <cell r="F93">
            <v>11.595606136901013</v>
          </cell>
          <cell r="H93" t="str">
            <v>ACI</v>
          </cell>
          <cell r="I93" t="str">
            <v xml:space="preserve">Alliance </v>
          </cell>
          <cell r="J93">
            <v>13.035348947232002</v>
          </cell>
          <cell r="M93" t="str">
            <v>Alpha</v>
          </cell>
          <cell r="N93">
            <v>1662.70184406</v>
          </cell>
          <cell r="O93">
            <v>7157</v>
          </cell>
          <cell r="Q93" t="str">
            <v xml:space="preserve">Alliance </v>
          </cell>
          <cell r="R93">
            <v>1044.0989999999999</v>
          </cell>
          <cell r="U93" t="str">
            <v>Alpha</v>
          </cell>
          <cell r="V93">
            <v>12.644077321792722</v>
          </cell>
          <cell r="Y93" t="str">
            <v>ICG</v>
          </cell>
          <cell r="Z93">
            <v>16.5</v>
          </cell>
        </row>
        <row r="94">
          <cell r="E94" t="str">
            <v>Fording</v>
          </cell>
          <cell r="F94">
            <v>11.95</v>
          </cell>
          <cell r="H94" t="str">
            <v>CNX</v>
          </cell>
          <cell r="I94" t="str">
            <v>Fording</v>
          </cell>
          <cell r="J94">
            <v>13.724144762532285</v>
          </cell>
          <cell r="M94" t="str">
            <v>Foundation</v>
          </cell>
          <cell r="N94">
            <v>1791.7797441600003</v>
          </cell>
          <cell r="Q94" t="str">
            <v>Patriot</v>
          </cell>
          <cell r="R94">
            <v>1129.1010000000001</v>
          </cell>
          <cell r="U94" t="str">
            <v>Massey</v>
          </cell>
          <cell r="V94">
            <v>17.379780386217362</v>
          </cell>
          <cell r="Y94" t="str">
            <v xml:space="preserve">Alliance </v>
          </cell>
          <cell r="Z94">
            <v>23.738</v>
          </cell>
        </row>
        <row r="95">
          <cell r="E95" t="str">
            <v>Consol</v>
          </cell>
          <cell r="F95">
            <v>18.307873397744768</v>
          </cell>
          <cell r="H95" t="str">
            <v>FDG</v>
          </cell>
          <cell r="I95" t="str">
            <v>Arch Coal</v>
          </cell>
          <cell r="J95">
            <v>14.581011088023136</v>
          </cell>
          <cell r="M95" t="str">
            <v>Walter</v>
          </cell>
          <cell r="N95">
            <v>1820.6775940800001</v>
          </cell>
          <cell r="O95">
            <v>1582</v>
          </cell>
          <cell r="Q95" t="str">
            <v>Walter</v>
          </cell>
          <cell r="R95">
            <v>1273.5309999999999</v>
          </cell>
          <cell r="U95" t="str">
            <v>Patriot</v>
          </cell>
          <cell r="V95">
            <v>17.433382841747548</v>
          </cell>
          <cell r="Y95" t="str">
            <v>Alpha</v>
          </cell>
          <cell r="Z95">
            <v>24.827000000000002</v>
          </cell>
        </row>
        <row r="96">
          <cell r="E96" t="str">
            <v>Massey</v>
          </cell>
          <cell r="F96">
            <v>19.79054054054054</v>
          </cell>
          <cell r="H96" t="str">
            <v>FCL</v>
          </cell>
          <cell r="I96" t="str">
            <v>Massey</v>
          </cell>
          <cell r="J96">
            <v>15.386263092808605</v>
          </cell>
          <cell r="M96" t="str">
            <v xml:space="preserve">Alliance </v>
          </cell>
          <cell r="N96">
            <v>2249</v>
          </cell>
          <cell r="O96">
            <v>795</v>
          </cell>
          <cell r="Q96" t="str">
            <v>RTEA</v>
          </cell>
          <cell r="R96">
            <v>1441</v>
          </cell>
          <cell r="U96" t="str">
            <v>Arch Coal</v>
          </cell>
          <cell r="V96">
            <v>18.698049339881599</v>
          </cell>
          <cell r="Y96" t="str">
            <v>Massey</v>
          </cell>
          <cell r="Z96">
            <v>38.610999999999997</v>
          </cell>
        </row>
        <row r="97">
          <cell r="E97" t="str">
            <v>Peabody</v>
          </cell>
          <cell r="F97">
            <v>20.170811363924805</v>
          </cell>
          <cell r="H97" t="str">
            <v>ICO</v>
          </cell>
          <cell r="I97" t="str">
            <v>Peabody</v>
          </cell>
          <cell r="J97">
            <v>16.621115699456713</v>
          </cell>
          <cell r="M97" t="str">
            <v>Massey</v>
          </cell>
          <cell r="N97">
            <v>2454.30733968</v>
          </cell>
          <cell r="Q97" t="str">
            <v>Foundation</v>
          </cell>
          <cell r="R97">
            <v>1476.3</v>
          </cell>
          <cell r="U97" t="str">
            <v>Walter</v>
          </cell>
          <cell r="V97">
            <v>19.863120724976458</v>
          </cell>
          <cell r="Y97" t="str">
            <v>Consol</v>
          </cell>
          <cell r="Z97">
            <v>67.400000000000006</v>
          </cell>
        </row>
        <row r="98">
          <cell r="E98" t="str">
            <v>Alpha</v>
          </cell>
          <cell r="F98">
            <v>21.548461398465044</v>
          </cell>
          <cell r="H98" t="str">
            <v>JRCC</v>
          </cell>
          <cell r="I98" t="str">
            <v>Consol</v>
          </cell>
          <cell r="J98">
            <v>16.698673017049394</v>
          </cell>
          <cell r="M98" t="str">
            <v>Fording</v>
          </cell>
          <cell r="N98">
            <v>4841.9949999999999</v>
          </cell>
          <cell r="O98">
            <v>1997</v>
          </cell>
          <cell r="Q98" t="str">
            <v>Fording</v>
          </cell>
          <cell r="R98">
            <v>1627.7953749999999</v>
          </cell>
          <cell r="U98" t="str">
            <v>Foundation</v>
          </cell>
          <cell r="V98">
            <v>19.880783038677773</v>
          </cell>
          <cell r="Y98" t="str">
            <v>Foundation</v>
          </cell>
          <cell r="Z98">
            <v>71.599999999999994</v>
          </cell>
        </row>
        <row r="99">
          <cell r="E99" t="str">
            <v>Arch Coal</v>
          </cell>
          <cell r="F99">
            <v>24.443099212021629</v>
          </cell>
          <cell r="H99" t="str">
            <v>MEE</v>
          </cell>
          <cell r="I99" t="str">
            <v>Alpha</v>
          </cell>
          <cell r="J99">
            <v>18.533606775316372</v>
          </cell>
          <cell r="M99" t="str">
            <v>Arch Coal</v>
          </cell>
          <cell r="N99">
            <v>5277.5648994043295</v>
          </cell>
          <cell r="O99">
            <v>10810</v>
          </cell>
          <cell r="Q99" t="str">
            <v>Alpha</v>
          </cell>
          <cell r="R99">
            <v>1825.6690000000001</v>
          </cell>
          <cell r="U99" t="str">
            <v>RTEA</v>
          </cell>
          <cell r="V99">
            <v>20.2</v>
          </cell>
          <cell r="Y99" t="str">
            <v>Arch Coal</v>
          </cell>
          <cell r="Z99">
            <v>126.015</v>
          </cell>
        </row>
        <row r="100">
          <cell r="E100" t="str">
            <v>Foundation</v>
          </cell>
          <cell r="F100">
            <v>30.135922330097088</v>
          </cell>
          <cell r="H100" t="str">
            <v>BTU</v>
          </cell>
          <cell r="I100" t="str">
            <v>Foundation</v>
          </cell>
          <cell r="J100">
            <v>19.601967808260092</v>
          </cell>
          <cell r="M100" t="str">
            <v>Consol</v>
          </cell>
          <cell r="N100">
            <v>9481.5441864799996</v>
          </cell>
          <cell r="O100">
            <v>1334</v>
          </cell>
          <cell r="Q100" t="str">
            <v>Massey</v>
          </cell>
          <cell r="R100">
            <v>2376.9</v>
          </cell>
          <cell r="U100" t="str">
            <v>Consol</v>
          </cell>
          <cell r="V100">
            <v>21.356637356681606</v>
          </cell>
          <cell r="X100" t="str">
            <v>WLT</v>
          </cell>
          <cell r="Y100" t="str">
            <v>Peabody</v>
          </cell>
          <cell r="Z100">
            <v>226.2</v>
          </cell>
        </row>
        <row r="101">
          <cell r="M101" t="str">
            <v>Peabody</v>
          </cell>
          <cell r="N101">
            <v>14210.358261600002</v>
          </cell>
          <cell r="Q101" t="str">
            <v>Arch Coal</v>
          </cell>
          <cell r="R101">
            <v>2387.6019999999994</v>
          </cell>
          <cell r="U101" t="str">
            <v>Peabody</v>
          </cell>
          <cell r="V101">
            <v>22.473606482307094</v>
          </cell>
        </row>
        <row r="102">
          <cell r="Q102" t="str">
            <v>Consol</v>
          </cell>
          <cell r="R102">
            <v>3797.2269999999994</v>
          </cell>
          <cell r="U102" t="str">
            <v xml:space="preserve">Alliance </v>
          </cell>
          <cell r="V102">
            <v>25.766234811066766</v>
          </cell>
        </row>
        <row r="103">
          <cell r="Q103" t="str">
            <v>Peabody</v>
          </cell>
          <cell r="R103">
            <v>4463.5959999999995</v>
          </cell>
          <cell r="U103" t="str">
            <v>Fording</v>
          </cell>
          <cell r="V103">
            <v>29.965644484031046</v>
          </cell>
        </row>
        <row r="125">
          <cell r="F125" t="str">
            <v>SBInput!L275</v>
          </cell>
          <cell r="J125" t="str">
            <v>SBInput!L276</v>
          </cell>
          <cell r="N125" t="str">
            <v>SBInput!L277</v>
          </cell>
          <cell r="R125" t="str">
            <v>TotalDebt</v>
          </cell>
          <cell r="AA125" t="str">
            <v>SBInput!g317</v>
          </cell>
          <cell r="AE125" t="str">
            <v>SBInput!g317</v>
          </cell>
        </row>
        <row r="126">
          <cell r="D126" t="str">
            <v>LTM Realization per Ton</v>
          </cell>
          <cell r="H126" t="str">
            <v>LTM Cash Cost per Ton</v>
          </cell>
          <cell r="L126" t="str">
            <v>LTM Cash Margin per Ton</v>
          </cell>
          <cell r="P126" t="str">
            <v>Total Debt</v>
          </cell>
          <cell r="T126" t="str">
            <v>Total Debt / LTM EBITDA</v>
          </cell>
          <cell r="X126">
            <v>2688.1</v>
          </cell>
          <cell r="Y126" t="str">
            <v>Legacy Liabilities</v>
          </cell>
          <cell r="AC126" t="str">
            <v>LL Adjustments</v>
          </cell>
        </row>
        <row r="127">
          <cell r="B127" t="str">
            <v>Pulls from Comps</v>
          </cell>
          <cell r="D127" t="str">
            <v>ARLP</v>
          </cell>
          <cell r="E127" t="str">
            <v xml:space="preserve">Alliance </v>
          </cell>
          <cell r="F127" t="e">
            <v>#REF!</v>
          </cell>
          <cell r="H127" t="str">
            <v>ARLP</v>
          </cell>
          <cell r="I127" t="str">
            <v xml:space="preserve">Alliance </v>
          </cell>
          <cell r="J127" t="e">
            <v>#REF!</v>
          </cell>
          <cell r="L127" t="str">
            <v>ARLP</v>
          </cell>
          <cell r="M127" t="str">
            <v xml:space="preserve">Alliance </v>
          </cell>
          <cell r="N127" t="e">
            <v>#REF!</v>
          </cell>
          <cell r="P127" t="str">
            <v>ARLP</v>
          </cell>
          <cell r="Q127" t="str">
            <v xml:space="preserve">Alliance </v>
          </cell>
          <cell r="R127" t="e">
            <v>#REF!</v>
          </cell>
          <cell r="T127" t="str">
            <v>ARLP</v>
          </cell>
          <cell r="U127" t="str">
            <v xml:space="preserve">Alliance </v>
          </cell>
          <cell r="V127" t="e">
            <v>#REF!</v>
          </cell>
          <cell r="Y127" t="str">
            <v>ARLP</v>
          </cell>
          <cell r="Z127" t="str">
            <v xml:space="preserve">Alliance </v>
          </cell>
          <cell r="AA127">
            <v>141.321</v>
          </cell>
          <cell r="AC127" t="str">
            <v>ARLP</v>
          </cell>
          <cell r="AD127" t="str">
            <v xml:space="preserve">Alliance </v>
          </cell>
          <cell r="AE127">
            <v>13.047999999999998</v>
          </cell>
        </row>
        <row r="128">
          <cell r="D128" t="str">
            <v>ANR</v>
          </cell>
          <cell r="E128" t="str">
            <v>Alpha</v>
          </cell>
          <cell r="F128" t="e">
            <v>#REF!</v>
          </cell>
          <cell r="H128" t="str">
            <v>ANR</v>
          </cell>
          <cell r="I128" t="str">
            <v>Alpha</v>
          </cell>
          <cell r="J128" t="e">
            <v>#REF!</v>
          </cell>
          <cell r="L128" t="str">
            <v>ANR</v>
          </cell>
          <cell r="M128" t="str">
            <v>Alpha</v>
          </cell>
          <cell r="N128" t="e">
            <v>#REF!</v>
          </cell>
          <cell r="P128" t="str">
            <v>ANR</v>
          </cell>
          <cell r="Q128" t="str">
            <v>Alpha</v>
          </cell>
          <cell r="R128" t="e">
            <v>#REF!</v>
          </cell>
          <cell r="T128" t="str">
            <v>ANR</v>
          </cell>
          <cell r="U128" t="str">
            <v>Alpha</v>
          </cell>
          <cell r="V128" t="e">
            <v>#REF!</v>
          </cell>
          <cell r="Y128" t="str">
            <v>ANR</v>
          </cell>
          <cell r="Z128" t="str">
            <v>Alpha</v>
          </cell>
          <cell r="AA128">
            <v>157.077</v>
          </cell>
          <cell r="AC128" t="str">
            <v>ANR</v>
          </cell>
          <cell r="AD128" t="str">
            <v>Alpha</v>
          </cell>
          <cell r="AE128">
            <v>20.302</v>
          </cell>
        </row>
        <row r="129">
          <cell r="D129" t="str">
            <v>ACI</v>
          </cell>
          <cell r="E129" t="str">
            <v>Arch Coal</v>
          </cell>
          <cell r="F129" t="e">
            <v>#REF!</v>
          </cell>
          <cell r="H129" t="str">
            <v>ACI</v>
          </cell>
          <cell r="I129" t="str">
            <v>Arch Coal</v>
          </cell>
          <cell r="J129" t="e">
            <v>#REF!</v>
          </cell>
          <cell r="L129" t="str">
            <v>ACI</v>
          </cell>
          <cell r="M129" t="str">
            <v>Arch Coal</v>
          </cell>
          <cell r="N129" t="e">
            <v>#REF!</v>
          </cell>
          <cell r="P129" t="str">
            <v>ACI</v>
          </cell>
          <cell r="Q129" t="str">
            <v>Arch Coal</v>
          </cell>
          <cell r="R129" t="e">
            <v>#REF!</v>
          </cell>
          <cell r="T129" t="str">
            <v>ACI</v>
          </cell>
          <cell r="U129" t="str">
            <v>Arch Coal</v>
          </cell>
          <cell r="V129" t="e">
            <v>#REF!</v>
          </cell>
          <cell r="Y129" t="str">
            <v>ACI</v>
          </cell>
          <cell r="Z129" t="str">
            <v>Arch Coal</v>
          </cell>
          <cell r="AA129">
            <v>325.57500000000005</v>
          </cell>
          <cell r="AC129" t="str">
            <v>ACI</v>
          </cell>
          <cell r="AD129" t="str">
            <v>Arch Coal</v>
          </cell>
          <cell r="AE129">
            <v>59.421000000000006</v>
          </cell>
        </row>
        <row r="130">
          <cell r="D130" t="str">
            <v>CNX</v>
          </cell>
          <cell r="E130" t="str">
            <v>Consol</v>
          </cell>
          <cell r="F130" t="e">
            <v>#REF!</v>
          </cell>
          <cell r="H130" t="str">
            <v>CNX</v>
          </cell>
          <cell r="I130" t="str">
            <v>Consol</v>
          </cell>
          <cell r="J130" t="e">
            <v>#REF!</v>
          </cell>
          <cell r="L130" t="str">
            <v>CNX</v>
          </cell>
          <cell r="M130" t="str">
            <v>Consol</v>
          </cell>
          <cell r="N130" t="e">
            <v>#REF!</v>
          </cell>
          <cell r="P130" t="str">
            <v>CNX</v>
          </cell>
          <cell r="Q130" t="str">
            <v>Consol</v>
          </cell>
          <cell r="R130" t="e">
            <v>#REF!</v>
          </cell>
          <cell r="T130" t="str">
            <v>CNX</v>
          </cell>
          <cell r="U130" t="str">
            <v>Consol</v>
          </cell>
          <cell r="V130" t="e">
            <v>#REF!</v>
          </cell>
          <cell r="Y130" t="str">
            <v>CNX</v>
          </cell>
          <cell r="Z130" t="str">
            <v>Consol</v>
          </cell>
          <cell r="AA130">
            <v>3147.279</v>
          </cell>
          <cell r="AC130" t="str">
            <v>CNX</v>
          </cell>
          <cell r="AD130" t="str">
            <v>Consol</v>
          </cell>
          <cell r="AE130">
            <v>276.68299999999999</v>
          </cell>
        </row>
        <row r="131">
          <cell r="D131" t="str">
            <v>FDG</v>
          </cell>
          <cell r="E131" t="str">
            <v>Fording</v>
          </cell>
          <cell r="F131" t="e">
            <v>#REF!</v>
          </cell>
          <cell r="H131" t="str">
            <v>FDG</v>
          </cell>
          <cell r="I131" t="str">
            <v>Fording</v>
          </cell>
          <cell r="J131" t="e">
            <v>#REF!</v>
          </cell>
          <cell r="L131" t="str">
            <v>FDG</v>
          </cell>
          <cell r="M131" t="str">
            <v>Fording</v>
          </cell>
          <cell r="N131" t="e">
            <v>#REF!</v>
          </cell>
          <cell r="P131" t="str">
            <v>FDG</v>
          </cell>
          <cell r="Q131" t="str">
            <v>Fording</v>
          </cell>
          <cell r="R131" t="e">
            <v>#REF!</v>
          </cell>
          <cell r="T131" t="str">
            <v>FDG</v>
          </cell>
          <cell r="U131" t="str">
            <v>Fording</v>
          </cell>
          <cell r="V131" t="e">
            <v>#REF!</v>
          </cell>
          <cell r="Y131" t="str">
            <v>FDG</v>
          </cell>
          <cell r="Z131" t="str">
            <v>Fording</v>
          </cell>
          <cell r="AA131">
            <v>96.4</v>
          </cell>
          <cell r="AC131" t="str">
            <v>FDG</v>
          </cell>
          <cell r="AD131" t="str">
            <v>Fording</v>
          </cell>
          <cell r="AE131">
            <v>0</v>
          </cell>
        </row>
        <row r="132">
          <cell r="D132" t="str">
            <v>FCL</v>
          </cell>
          <cell r="E132" t="str">
            <v>Foundation</v>
          </cell>
          <cell r="F132" t="e">
            <v>#REF!</v>
          </cell>
          <cell r="H132" t="str">
            <v>FCL</v>
          </cell>
          <cell r="I132" t="str">
            <v>Foundation</v>
          </cell>
          <cell r="J132" t="e">
            <v>#REF!</v>
          </cell>
          <cell r="L132" t="str">
            <v>FCL</v>
          </cell>
          <cell r="M132" t="str">
            <v>Foundation</v>
          </cell>
          <cell r="N132" t="e">
            <v>#REF!</v>
          </cell>
          <cell r="P132" t="str">
            <v>FCL</v>
          </cell>
          <cell r="Q132" t="str">
            <v>Foundation</v>
          </cell>
          <cell r="R132" t="e">
            <v>#REF!</v>
          </cell>
          <cell r="T132" t="str">
            <v>FCL</v>
          </cell>
          <cell r="U132" t="str">
            <v>Foundation</v>
          </cell>
          <cell r="V132" t="e">
            <v>#REF!</v>
          </cell>
          <cell r="Y132" t="str">
            <v>FCL</v>
          </cell>
          <cell r="Z132" t="str">
            <v>Foundation</v>
          </cell>
          <cell r="AA132">
            <v>760.10899999999992</v>
          </cell>
          <cell r="AC132" t="str">
            <v>FCL</v>
          </cell>
          <cell r="AD132" t="str">
            <v>Foundation</v>
          </cell>
          <cell r="AE132">
            <v>69.353999999999999</v>
          </cell>
        </row>
        <row r="133">
          <cell r="D133" t="str">
            <v>ICO</v>
          </cell>
          <cell r="E133" t="str">
            <v>ICG</v>
          </cell>
          <cell r="F133" t="e">
            <v>#REF!</v>
          </cell>
          <cell r="H133" t="str">
            <v>ICO</v>
          </cell>
          <cell r="I133" t="str">
            <v>ICG</v>
          </cell>
          <cell r="J133" t="e">
            <v>#REF!</v>
          </cell>
          <cell r="L133" t="str">
            <v>ICO</v>
          </cell>
          <cell r="M133" t="str">
            <v>ICG</v>
          </cell>
          <cell r="N133" t="e">
            <v>#REF!</v>
          </cell>
          <cell r="P133" t="str">
            <v>ICO</v>
          </cell>
          <cell r="Q133" t="str">
            <v>ICG</v>
          </cell>
          <cell r="R133" t="e">
            <v>#REF!</v>
          </cell>
          <cell r="T133" t="str">
            <v>ICO</v>
          </cell>
          <cell r="U133" t="str">
            <v>ICG</v>
          </cell>
          <cell r="V133" t="e">
            <v>#REF!</v>
          </cell>
          <cell r="Y133" t="str">
            <v>ICO</v>
          </cell>
          <cell r="Z133" t="str">
            <v>ICG</v>
          </cell>
          <cell r="AA133">
            <v>154.00899999999999</v>
          </cell>
          <cell r="AC133" t="str">
            <v>ICO</v>
          </cell>
          <cell r="AD133" t="str">
            <v>ICG</v>
          </cell>
          <cell r="AE133">
            <v>12.792</v>
          </cell>
        </row>
        <row r="134">
          <cell r="D134" t="str">
            <v>JRCC</v>
          </cell>
          <cell r="E134" t="str">
            <v>James River</v>
          </cell>
          <cell r="F134" t="e">
            <v>#REF!</v>
          </cell>
          <cell r="H134" t="str">
            <v>JRCC</v>
          </cell>
          <cell r="I134" t="str">
            <v>James River</v>
          </cell>
          <cell r="J134" t="e">
            <v>#REF!</v>
          </cell>
          <cell r="L134" t="str">
            <v>JRCC</v>
          </cell>
          <cell r="M134" t="str">
            <v>James River</v>
          </cell>
          <cell r="N134" t="e">
            <v>#REF!</v>
          </cell>
          <cell r="P134" t="str">
            <v>JRCC</v>
          </cell>
          <cell r="Q134" t="str">
            <v>James River</v>
          </cell>
          <cell r="R134" t="e">
            <v>#REF!</v>
          </cell>
          <cell r="T134" t="str">
            <v>JRCC</v>
          </cell>
          <cell r="U134" t="str">
            <v>James River</v>
          </cell>
          <cell r="V134" t="e">
            <v>#REF!</v>
          </cell>
          <cell r="Y134" t="str">
            <v>JRCC</v>
          </cell>
          <cell r="Z134" t="str">
            <v>James River</v>
          </cell>
          <cell r="AA134">
            <v>116.803</v>
          </cell>
          <cell r="AC134" t="str">
            <v>JRCC</v>
          </cell>
          <cell r="AD134" t="str">
            <v>James River</v>
          </cell>
          <cell r="AE134">
            <v>6.5979999999999999</v>
          </cell>
        </row>
        <row r="135">
          <cell r="D135" t="str">
            <v>MEE</v>
          </cell>
          <cell r="E135" t="str">
            <v>Massey</v>
          </cell>
          <cell r="F135" t="e">
            <v>#REF!</v>
          </cell>
          <cell r="H135" t="str">
            <v>MEE</v>
          </cell>
          <cell r="I135" t="str">
            <v>Massey</v>
          </cell>
          <cell r="J135" t="e">
            <v>#REF!</v>
          </cell>
          <cell r="L135" t="str">
            <v>MEE</v>
          </cell>
          <cell r="M135" t="str">
            <v>Massey</v>
          </cell>
          <cell r="N135" t="e">
            <v>#REF!</v>
          </cell>
          <cell r="P135" t="str">
            <v>MEE</v>
          </cell>
          <cell r="Q135" t="str">
            <v>Massey</v>
          </cell>
          <cell r="R135" t="e">
            <v>#REF!</v>
          </cell>
          <cell r="T135" t="str">
            <v>MEE</v>
          </cell>
          <cell r="U135" t="str">
            <v>Massey</v>
          </cell>
          <cell r="V135" t="e">
            <v>#REF!</v>
          </cell>
          <cell r="Y135" t="str">
            <v>MEE</v>
          </cell>
          <cell r="Z135" t="str">
            <v>Massey</v>
          </cell>
          <cell r="AA135">
            <v>397.11099999999999</v>
          </cell>
          <cell r="AC135" t="str">
            <v>MEE</v>
          </cell>
          <cell r="AD135" t="str">
            <v>Massey</v>
          </cell>
          <cell r="AE135">
            <v>71.006999999999991</v>
          </cell>
        </row>
        <row r="136">
          <cell r="D136" t="str">
            <v>BTU</v>
          </cell>
          <cell r="E136" t="str">
            <v>Peabody</v>
          </cell>
          <cell r="F136" t="e">
            <v>#REF!</v>
          </cell>
          <cell r="H136" t="str">
            <v>BTU</v>
          </cell>
          <cell r="I136" t="str">
            <v>Peabody</v>
          </cell>
          <cell r="J136" t="e">
            <v>#REF!</v>
          </cell>
          <cell r="L136" t="str">
            <v>BTU</v>
          </cell>
          <cell r="M136" t="str">
            <v>Peabody</v>
          </cell>
          <cell r="N136" t="e">
            <v>#REF!</v>
          </cell>
          <cell r="P136" t="str">
            <v>BTU</v>
          </cell>
          <cell r="Q136" t="str">
            <v>Peabody</v>
          </cell>
          <cell r="R136" t="e">
            <v>#REF!</v>
          </cell>
          <cell r="T136" t="str">
            <v>BTU</v>
          </cell>
          <cell r="U136" t="str">
            <v>Peabody</v>
          </cell>
          <cell r="V136" t="e">
            <v>#REF!</v>
          </cell>
          <cell r="Y136" t="str">
            <v>BTU</v>
          </cell>
          <cell r="Z136" t="str">
            <v>Peabody</v>
          </cell>
          <cell r="AA136">
            <v>2320.7169999999996</v>
          </cell>
          <cell r="AC136" t="str">
            <v>BTU</v>
          </cell>
          <cell r="AD136" t="str">
            <v>Peabody</v>
          </cell>
          <cell r="AE136">
            <v>208.227</v>
          </cell>
        </row>
        <row r="137">
          <cell r="D137" t="str">
            <v>WLT</v>
          </cell>
          <cell r="E137" t="str">
            <v>Walter</v>
          </cell>
          <cell r="F137" t="e">
            <v>#REF!</v>
          </cell>
          <cell r="H137" t="str">
            <v>WLT</v>
          </cell>
          <cell r="I137" t="str">
            <v>Walter</v>
          </cell>
          <cell r="J137" t="e">
            <v>#REF!</v>
          </cell>
          <cell r="L137" t="str">
            <v>WLT</v>
          </cell>
          <cell r="M137" t="str">
            <v>Walter</v>
          </cell>
          <cell r="N137" t="e">
            <v>#REF!</v>
          </cell>
          <cell r="P137" t="str">
            <v>WLT</v>
          </cell>
          <cell r="Q137" t="str">
            <v>Walter</v>
          </cell>
          <cell r="R137" t="e">
            <v>#REF!</v>
          </cell>
          <cell r="T137" t="str">
            <v>WLT</v>
          </cell>
          <cell r="U137" t="str">
            <v>Walter</v>
          </cell>
          <cell r="V137" t="e">
            <v>#REF!</v>
          </cell>
          <cell r="Y137" t="str">
            <v>WLT</v>
          </cell>
          <cell r="Z137" t="str">
            <v>Walter</v>
          </cell>
          <cell r="AA137">
            <v>388</v>
          </cell>
          <cell r="AC137" t="str">
            <v>WLT</v>
          </cell>
          <cell r="AD137" t="str">
            <v>Walter</v>
          </cell>
          <cell r="AE137">
            <v>48</v>
          </cell>
        </row>
        <row r="138">
          <cell r="D138" t="str">
            <v>PCX</v>
          </cell>
          <cell r="E138" t="str">
            <v>Patriot</v>
          </cell>
          <cell r="F138" t="e">
            <v>#REF!</v>
          </cell>
          <cell r="H138" t="str">
            <v>PCX</v>
          </cell>
          <cell r="I138" t="str">
            <v>Patriot</v>
          </cell>
          <cell r="J138" t="e">
            <v>#REF!</v>
          </cell>
          <cell r="L138" t="str">
            <v>PCX</v>
          </cell>
          <cell r="M138" t="str">
            <v>Patriot</v>
          </cell>
          <cell r="N138" t="e">
            <v>#REF!</v>
          </cell>
          <cell r="P138" t="str">
            <v>PCX</v>
          </cell>
          <cell r="Q138" t="str">
            <v>Patriot</v>
          </cell>
          <cell r="R138" t="e">
            <v>#REF!</v>
          </cell>
          <cell r="T138" t="str">
            <v>PCX</v>
          </cell>
          <cell r="U138" t="str">
            <v>Patriot</v>
          </cell>
          <cell r="V138" t="e">
            <v>#REF!</v>
          </cell>
          <cell r="Y138" t="str">
            <v>PCX</v>
          </cell>
          <cell r="Z138" t="str">
            <v>Patriot</v>
          </cell>
          <cell r="AA138">
            <v>915.83500000000004</v>
          </cell>
          <cell r="AC138" t="str">
            <v>PCX</v>
          </cell>
          <cell r="AD138" t="str">
            <v>Patriot</v>
          </cell>
          <cell r="AE138">
            <v>0</v>
          </cell>
        </row>
        <row r="139">
          <cell r="B139" t="str">
            <v>Repaste and Sort</v>
          </cell>
          <cell r="Q139" t="str">
            <v>Patriot</v>
          </cell>
          <cell r="R139">
            <v>19.795999999999999</v>
          </cell>
          <cell r="U139" t="str">
            <v>Patriot</v>
          </cell>
          <cell r="V139">
            <v>0.10056873458460021</v>
          </cell>
        </row>
        <row r="140">
          <cell r="E140" t="str">
            <v>RTEA</v>
          </cell>
          <cell r="F140">
            <v>10.48</v>
          </cell>
          <cell r="I140" t="str">
            <v>RTEA</v>
          </cell>
          <cell r="J140">
            <v>8.36</v>
          </cell>
          <cell r="M140" t="str">
            <v>RTEA</v>
          </cell>
          <cell r="N140">
            <v>2.12</v>
          </cell>
          <cell r="Q140" t="str">
            <v xml:space="preserve">Alliance </v>
          </cell>
          <cell r="R140">
            <v>154.607</v>
          </cell>
          <cell r="U140" t="str">
            <v xml:space="preserve">Alliance </v>
          </cell>
          <cell r="V140">
            <v>0.57469380169129269</v>
          </cell>
          <cell r="Y140" t="str">
            <v>ARLP</v>
          </cell>
          <cell r="Z140" t="str">
            <v xml:space="preserve">Alliance </v>
          </cell>
          <cell r="AA140" t="e">
            <v>#REF!</v>
          </cell>
        </row>
        <row r="141">
          <cell r="E141" t="str">
            <v>Arch Coal</v>
          </cell>
          <cell r="F141">
            <v>18.56510143304796</v>
          </cell>
          <cell r="I141" t="str">
            <v>Arch Coal</v>
          </cell>
          <cell r="J141">
            <v>14.685872464173798</v>
          </cell>
          <cell r="M141" t="str">
            <v>James River</v>
          </cell>
          <cell r="N141">
            <v>2.9957275292220871</v>
          </cell>
          <cell r="Q141" t="str">
            <v>James River</v>
          </cell>
          <cell r="R141">
            <v>204.244</v>
          </cell>
          <cell r="U141" t="str">
            <v>Fording</v>
          </cell>
          <cell r="V141">
            <v>0.60573248407643332</v>
          </cell>
          <cell r="Y141" t="str">
            <v>ANR</v>
          </cell>
          <cell r="Z141" t="str">
            <v>Alpha</v>
          </cell>
          <cell r="AA141" t="e">
            <v>#REF!</v>
          </cell>
        </row>
        <row r="142">
          <cell r="E142" t="str">
            <v>Peabody</v>
          </cell>
          <cell r="F142">
            <v>19.074317336865942</v>
          </cell>
          <cell r="I142" t="str">
            <v>Peabody</v>
          </cell>
          <cell r="J142">
            <v>14.749600444425445</v>
          </cell>
          <cell r="M142" t="str">
            <v>ICG</v>
          </cell>
          <cell r="N142">
            <v>3.4347314987977668</v>
          </cell>
          <cell r="Q142" t="str">
            <v>Walter</v>
          </cell>
          <cell r="R142">
            <v>229.708</v>
          </cell>
          <cell r="U142" t="str">
            <v>Consol</v>
          </cell>
          <cell r="V142">
            <v>0.84796044194534859</v>
          </cell>
          <cell r="Y142" t="str">
            <v>ACI</v>
          </cell>
          <cell r="Z142" t="str">
            <v>Arch Coal</v>
          </cell>
          <cell r="AA142" t="e">
            <v>#REF!</v>
          </cell>
        </row>
        <row r="143">
          <cell r="E143" t="str">
            <v>Foundation</v>
          </cell>
          <cell r="F143">
            <v>19.495934959349594</v>
          </cell>
          <cell r="I143" t="str">
            <v>Foundation</v>
          </cell>
          <cell r="J143">
            <v>15.314363143631438</v>
          </cell>
          <cell r="M143" t="str">
            <v>Arch Coal</v>
          </cell>
          <cell r="N143">
            <v>3.8792289688741626</v>
          </cell>
          <cell r="Q143" t="str">
            <v>Fording</v>
          </cell>
          <cell r="R143">
            <v>295.46381250000002</v>
          </cell>
          <cell r="U143" t="str">
            <v>Walter</v>
          </cell>
          <cell r="V143">
            <v>0.9080695595798598</v>
          </cell>
          <cell r="Y143" t="str">
            <v>CNX</v>
          </cell>
          <cell r="Z143" t="str">
            <v>Consol</v>
          </cell>
          <cell r="AA143" t="e">
            <v>#REF!</v>
          </cell>
        </row>
        <row r="144">
          <cell r="E144" t="str">
            <v xml:space="preserve">Alliance </v>
          </cell>
          <cell r="F144">
            <v>38.367669232600591</v>
          </cell>
          <cell r="I144" t="str">
            <v>Consol</v>
          </cell>
          <cell r="J144">
            <v>25.753695976154987</v>
          </cell>
          <cell r="M144" t="str">
            <v>Patriot</v>
          </cell>
          <cell r="N144">
            <v>4.0223685955527984</v>
          </cell>
          <cell r="Q144" t="str">
            <v>ICG</v>
          </cell>
          <cell r="R144">
            <v>413.94</v>
          </cell>
          <cell r="U144" t="str">
            <v>Alpha</v>
          </cell>
          <cell r="V144">
            <v>1.8684451067627224</v>
          </cell>
          <cell r="Y144" t="str">
            <v>FDG</v>
          </cell>
          <cell r="Z144" t="str">
            <v>Fording</v>
          </cell>
          <cell r="AA144" t="e">
            <v>#REF!</v>
          </cell>
        </row>
        <row r="145">
          <cell r="E145" t="str">
            <v>Consol</v>
          </cell>
          <cell r="F145">
            <v>40.374172876304023</v>
          </cell>
          <cell r="I145" t="str">
            <v xml:space="preserve">Alliance </v>
          </cell>
          <cell r="J145">
            <v>28.2578366796286</v>
          </cell>
          <cell r="M145" t="str">
            <v>Foundation</v>
          </cell>
          <cell r="N145">
            <v>4.1815718157181561</v>
          </cell>
          <cell r="Q145" t="str">
            <v>Alpha</v>
          </cell>
          <cell r="R145">
            <v>431.31</v>
          </cell>
          <cell r="U145" t="str">
            <v>Foundation</v>
          </cell>
          <cell r="V145">
            <v>2.1349233390119253</v>
          </cell>
          <cell r="Y145" t="str">
            <v>FCL</v>
          </cell>
          <cell r="Z145" t="str">
            <v>Foundation</v>
          </cell>
          <cell r="AA145" t="e">
            <v>#REF!</v>
          </cell>
        </row>
        <row r="146">
          <cell r="E146" t="str">
            <v>James River</v>
          </cell>
          <cell r="F146">
            <v>42.522370012091905</v>
          </cell>
          <cell r="I146" t="str">
            <v>ICG</v>
          </cell>
          <cell r="J146">
            <v>39.184130376703173</v>
          </cell>
          <cell r="M146" t="str">
            <v>Peabody</v>
          </cell>
          <cell r="N146">
            <v>4.3247168924404971</v>
          </cell>
          <cell r="Q146" t="str">
            <v>Foundation</v>
          </cell>
          <cell r="R146">
            <v>626.6</v>
          </cell>
          <cell r="U146" t="str">
            <v>Massey</v>
          </cell>
          <cell r="V146">
            <v>2.6716775599128502</v>
          </cell>
          <cell r="Y146" t="str">
            <v>ICO</v>
          </cell>
          <cell r="Z146" t="str">
            <v>ICG</v>
          </cell>
          <cell r="AA146" t="e">
            <v>#REF!</v>
          </cell>
        </row>
        <row r="147">
          <cell r="E147" t="str">
            <v>ICG</v>
          </cell>
          <cell r="F147">
            <v>42.61886187550094</v>
          </cell>
          <cell r="I147" t="str">
            <v>James River</v>
          </cell>
          <cell r="J147">
            <v>39.526642482869818</v>
          </cell>
          <cell r="M147" t="str">
            <v>Massey</v>
          </cell>
          <cell r="N147">
            <v>8.0771468720985808</v>
          </cell>
          <cell r="Q147" t="str">
            <v>Consol</v>
          </cell>
          <cell r="R147">
            <v>687.66200000000003</v>
          </cell>
          <cell r="U147" t="str">
            <v>Arch Coal</v>
          </cell>
          <cell r="V147">
            <v>2.9040173821496982</v>
          </cell>
          <cell r="Y147" t="str">
            <v>JRCC</v>
          </cell>
          <cell r="Z147" t="str">
            <v>James River</v>
          </cell>
          <cell r="AA147" t="e">
            <v>#REF!</v>
          </cell>
        </row>
        <row r="148">
          <cell r="E148" t="str">
            <v>Patriot</v>
          </cell>
          <cell r="F148">
            <v>49.210335528933292</v>
          </cell>
          <cell r="I148" t="str">
            <v>Massey</v>
          </cell>
          <cell r="J148">
            <v>43.145713532910086</v>
          </cell>
          <cell r="M148" t="str">
            <v>Alpha</v>
          </cell>
          <cell r="N148">
            <v>9.9578822901849051</v>
          </cell>
          <cell r="Q148" t="str">
            <v>Massey</v>
          </cell>
          <cell r="R148">
            <v>1103.67</v>
          </cell>
          <cell r="U148" t="str">
            <v>Peabody</v>
          </cell>
          <cell r="V148">
            <v>3.187918626779553</v>
          </cell>
          <cell r="Y148" t="str">
            <v>MEE</v>
          </cell>
          <cell r="Z148" t="str">
            <v>Massey</v>
          </cell>
          <cell r="AA148" t="e">
            <v>#REF!</v>
          </cell>
        </row>
        <row r="149">
          <cell r="E149" t="str">
            <v>Massey</v>
          </cell>
          <cell r="F149">
            <v>51.222860405008667</v>
          </cell>
          <cell r="I149" t="str">
            <v>Patriot</v>
          </cell>
          <cell r="J149">
            <v>45.187966933380494</v>
          </cell>
          <cell r="M149" t="str">
            <v xml:space="preserve">Alliance </v>
          </cell>
          <cell r="N149">
            <v>10.109832552971991</v>
          </cell>
          <cell r="Q149" t="str">
            <v>Arch Coal</v>
          </cell>
          <cell r="R149">
            <v>1296.4549999999999</v>
          </cell>
          <cell r="U149" t="str">
            <v>ICG</v>
          </cell>
          <cell r="V149">
            <v>4.6858126082477671</v>
          </cell>
          <cell r="Y149" t="str">
            <v>BTU</v>
          </cell>
          <cell r="Z149" t="str">
            <v>Peabody</v>
          </cell>
          <cell r="AA149" t="e">
            <v>#REF!</v>
          </cell>
        </row>
        <row r="150">
          <cell r="E150" t="str">
            <v>Alpha</v>
          </cell>
          <cell r="F150">
            <v>57.159719416785201</v>
          </cell>
          <cell r="I150" t="str">
            <v>Alpha</v>
          </cell>
          <cell r="J150">
            <v>47.201837126600296</v>
          </cell>
          <cell r="M150" t="str">
            <v>Consol</v>
          </cell>
          <cell r="N150">
            <v>14.620476900149036</v>
          </cell>
          <cell r="Q150" t="str">
            <v>Peabody</v>
          </cell>
          <cell r="R150">
            <v>3197.9</v>
          </cell>
          <cell r="U150" t="str">
            <v>James River</v>
          </cell>
          <cell r="V150">
            <v>15.516523588847456</v>
          </cell>
          <cell r="Y150" t="str">
            <v>WLT</v>
          </cell>
          <cell r="Z150" t="str">
            <v>Walter</v>
          </cell>
          <cell r="AA150" t="e">
            <v>#REF!</v>
          </cell>
        </row>
        <row r="151">
          <cell r="E151" t="str">
            <v>Walter</v>
          </cell>
          <cell r="F151">
            <v>95.973865076407023</v>
          </cell>
          <cell r="I151" t="str">
            <v>Walter</v>
          </cell>
          <cell r="J151">
            <v>60.65455833022736</v>
          </cell>
          <cell r="M151" t="str">
            <v>Walter</v>
          </cell>
          <cell r="N151">
            <v>35.319306746179663</v>
          </cell>
          <cell r="Y151" t="str">
            <v>PCX</v>
          </cell>
          <cell r="Z151" t="str">
            <v>Patriot</v>
          </cell>
          <cell r="AA151" t="e">
            <v>#REF!</v>
          </cell>
        </row>
        <row r="152">
          <cell r="E152" t="str">
            <v>Fording</v>
          </cell>
          <cell r="F152">
            <v>111.98376819453264</v>
          </cell>
          <cell r="I152" t="str">
            <v>Fording</v>
          </cell>
          <cell r="J152">
            <v>75.047398616311668</v>
          </cell>
          <cell r="M152" t="str">
            <v>Fording</v>
          </cell>
          <cell r="N152">
            <v>36.936369578220976</v>
          </cell>
        </row>
        <row r="153">
          <cell r="Z153" t="str">
            <v>Fording</v>
          </cell>
          <cell r="AA153">
            <v>0.80336281643724705</v>
          </cell>
        </row>
        <row r="154">
          <cell r="Z154" t="str">
            <v xml:space="preserve">Alliance </v>
          </cell>
          <cell r="AA154">
            <v>1.0491184906034963</v>
          </cell>
        </row>
        <row r="155">
          <cell r="Z155" t="str">
            <v>Walter</v>
          </cell>
          <cell r="AA155">
            <v>2.0524383395965624</v>
          </cell>
        </row>
        <row r="156">
          <cell r="Z156" t="str">
            <v>Alpha</v>
          </cell>
          <cell r="AA156">
            <v>2.2924412979163105</v>
          </cell>
        </row>
        <row r="157">
          <cell r="Z157" t="str">
            <v>Massey</v>
          </cell>
          <cell r="AA157">
            <v>3.1001018369905791</v>
          </cell>
        </row>
        <row r="158">
          <cell r="Z158" t="str">
            <v>Consol</v>
          </cell>
          <cell r="AA158">
            <v>3.1360455590667158</v>
          </cell>
        </row>
        <row r="159">
          <cell r="Z159" t="str">
            <v>Arch Coal</v>
          </cell>
          <cell r="AA159">
            <v>3.2065054086538476</v>
          </cell>
        </row>
        <row r="160">
          <cell r="Z160" t="str">
            <v>Foundation</v>
          </cell>
          <cell r="AA160">
            <v>3.8100227639766961</v>
          </cell>
        </row>
        <row r="161">
          <cell r="Z161" t="str">
            <v>Peabody</v>
          </cell>
          <cell r="AA161">
            <v>4.5379871185892195</v>
          </cell>
        </row>
        <row r="162">
          <cell r="Z162" t="str">
            <v>Patriot</v>
          </cell>
          <cell r="AA162">
            <v>4.7532443780624414</v>
          </cell>
        </row>
        <row r="163">
          <cell r="Z163" t="str">
            <v>ICG</v>
          </cell>
          <cell r="AA163">
            <v>5.6159733415075443</v>
          </cell>
        </row>
        <row r="164">
          <cell r="Z164" t="str">
            <v>James River</v>
          </cell>
          <cell r="AA164">
            <v>16.246495622691111</v>
          </cell>
        </row>
        <row r="171">
          <cell r="F171" t="str">
            <v>SBInput!L272</v>
          </cell>
          <cell r="J171" t="str">
            <v>SBInput!I271</v>
          </cell>
          <cell r="N171" t="str">
            <v>LatestCash</v>
          </cell>
          <cell r="O171" t="str">
            <v>SBInput!G299</v>
          </cell>
        </row>
        <row r="172">
          <cell r="D172" t="str">
            <v>LTM Coal Sales (mm tons)</v>
          </cell>
          <cell r="H172" t="str">
            <v>2006 Coal Sales (mm tons)</v>
          </cell>
          <cell r="L172" t="str">
            <v>Total Liquidity</v>
          </cell>
          <cell r="N172" t="str">
            <v>Cash</v>
          </cell>
          <cell r="O172" t="str">
            <v>Availability</v>
          </cell>
          <cell r="Q172" t="str">
            <v>Liquidity</v>
          </cell>
        </row>
        <row r="173">
          <cell r="B173" t="str">
            <v>Pulls from Comps</v>
          </cell>
          <cell r="D173" t="str">
            <v>ARLP</v>
          </cell>
          <cell r="E173" t="str">
            <v xml:space="preserve">Alliance </v>
          </cell>
          <cell r="F173" t="e">
            <v>#REF!</v>
          </cell>
          <cell r="H173" t="str">
            <v>ARLP</v>
          </cell>
          <cell r="I173" t="str">
            <v xml:space="preserve">Alliance </v>
          </cell>
          <cell r="J173" t="e">
            <v>#REF!</v>
          </cell>
          <cell r="L173" t="str">
            <v>ARLP</v>
          </cell>
          <cell r="M173" t="str">
            <v xml:space="preserve">Alliance </v>
          </cell>
          <cell r="N173" t="e">
            <v>#REF!</v>
          </cell>
          <cell r="O173" t="e">
            <v>#REF!</v>
          </cell>
          <cell r="Q173" t="e">
            <v>#REF!</v>
          </cell>
        </row>
        <row r="174">
          <cell r="D174" t="str">
            <v>ANR</v>
          </cell>
          <cell r="E174" t="str">
            <v>Alpha</v>
          </cell>
          <cell r="F174" t="e">
            <v>#REF!</v>
          </cell>
          <cell r="H174" t="str">
            <v>ANR</v>
          </cell>
          <cell r="I174" t="str">
            <v>Alpha</v>
          </cell>
          <cell r="J174" t="e">
            <v>#REF!</v>
          </cell>
          <cell r="L174" t="str">
            <v>ANR</v>
          </cell>
          <cell r="M174" t="str">
            <v>Alpha</v>
          </cell>
          <cell r="N174" t="e">
            <v>#REF!</v>
          </cell>
          <cell r="O174" t="e">
            <v>#REF!</v>
          </cell>
          <cell r="Q174" t="e">
            <v>#REF!</v>
          </cell>
        </row>
        <row r="175">
          <cell r="D175" t="str">
            <v>ACI</v>
          </cell>
          <cell r="E175" t="str">
            <v>Arch Coal</v>
          </cell>
          <cell r="F175" t="e">
            <v>#REF!</v>
          </cell>
          <cell r="H175" t="str">
            <v>ACI</v>
          </cell>
          <cell r="I175" t="str">
            <v>Arch Coal</v>
          </cell>
          <cell r="J175" t="e">
            <v>#REF!</v>
          </cell>
          <cell r="L175" t="str">
            <v>ACI</v>
          </cell>
          <cell r="M175" t="str">
            <v>Arch Coal</v>
          </cell>
          <cell r="N175" t="e">
            <v>#REF!</v>
          </cell>
          <cell r="O175" t="e">
            <v>#REF!</v>
          </cell>
          <cell r="Q175" t="e">
            <v>#REF!</v>
          </cell>
        </row>
        <row r="176">
          <cell r="D176" t="str">
            <v>CNX</v>
          </cell>
          <cell r="E176" t="str">
            <v>Consol</v>
          </cell>
          <cell r="F176" t="e">
            <v>#REF!</v>
          </cell>
          <cell r="H176" t="str">
            <v>CNX</v>
          </cell>
          <cell r="I176" t="str">
            <v>Consol</v>
          </cell>
          <cell r="J176" t="e">
            <v>#REF!</v>
          </cell>
          <cell r="L176" t="str">
            <v>CNX</v>
          </cell>
          <cell r="M176" t="str">
            <v>Consol</v>
          </cell>
          <cell r="N176" t="e">
            <v>#REF!</v>
          </cell>
          <cell r="O176" t="e">
            <v>#REF!</v>
          </cell>
          <cell r="Q176" t="e">
            <v>#REF!</v>
          </cell>
        </row>
        <row r="177">
          <cell r="D177" t="str">
            <v>FDG</v>
          </cell>
          <cell r="E177" t="str">
            <v>Fording</v>
          </cell>
          <cell r="F177" t="e">
            <v>#REF!</v>
          </cell>
          <cell r="H177" t="str">
            <v>FDG</v>
          </cell>
          <cell r="I177" t="str">
            <v>Fording</v>
          </cell>
          <cell r="J177" t="e">
            <v>#REF!</v>
          </cell>
          <cell r="L177" t="str">
            <v>FDG</v>
          </cell>
          <cell r="M177" t="str">
            <v>Fording</v>
          </cell>
          <cell r="N177" t="e">
            <v>#REF!</v>
          </cell>
          <cell r="O177" t="e">
            <v>#REF!</v>
          </cell>
          <cell r="Q177" t="e">
            <v>#REF!</v>
          </cell>
        </row>
        <row r="178">
          <cell r="D178" t="str">
            <v>FCL</v>
          </cell>
          <cell r="E178" t="str">
            <v>Foundation</v>
          </cell>
          <cell r="F178" t="e">
            <v>#REF!</v>
          </cell>
          <cell r="H178" t="str">
            <v>FCL</v>
          </cell>
          <cell r="I178" t="str">
            <v>Foundation</v>
          </cell>
          <cell r="J178" t="e">
            <v>#REF!</v>
          </cell>
          <cell r="L178" t="str">
            <v>FCL</v>
          </cell>
          <cell r="M178" t="str">
            <v>Foundation</v>
          </cell>
          <cell r="N178" t="e">
            <v>#REF!</v>
          </cell>
          <cell r="O178" t="e">
            <v>#REF!</v>
          </cell>
          <cell r="Q178" t="e">
            <v>#REF!</v>
          </cell>
        </row>
        <row r="179">
          <cell r="D179" t="str">
            <v>ICO</v>
          </cell>
          <cell r="E179" t="str">
            <v>ICG</v>
          </cell>
          <cell r="F179" t="e">
            <v>#REF!</v>
          </cell>
          <cell r="H179" t="str">
            <v>ICO</v>
          </cell>
          <cell r="I179" t="str">
            <v>ICG</v>
          </cell>
          <cell r="J179" t="e">
            <v>#REF!</v>
          </cell>
          <cell r="L179" t="str">
            <v>ICO</v>
          </cell>
          <cell r="M179" t="str">
            <v>ICG</v>
          </cell>
          <cell r="N179" t="e">
            <v>#REF!</v>
          </cell>
          <cell r="O179" t="e">
            <v>#REF!</v>
          </cell>
          <cell r="Q179" t="e">
            <v>#REF!</v>
          </cell>
        </row>
        <row r="180">
          <cell r="D180" t="str">
            <v>JRCC</v>
          </cell>
          <cell r="E180" t="str">
            <v>James River</v>
          </cell>
          <cell r="F180" t="e">
            <v>#REF!</v>
          </cell>
          <cell r="H180" t="str">
            <v>JRCC</v>
          </cell>
          <cell r="I180" t="str">
            <v>James River</v>
          </cell>
          <cell r="J180" t="e">
            <v>#REF!</v>
          </cell>
          <cell r="L180" t="str">
            <v>JRCC</v>
          </cell>
          <cell r="M180" t="str">
            <v>James River</v>
          </cell>
          <cell r="N180" t="e">
            <v>#REF!</v>
          </cell>
          <cell r="O180" t="e">
            <v>#REF!</v>
          </cell>
          <cell r="Q180" t="e">
            <v>#REF!</v>
          </cell>
        </row>
        <row r="181">
          <cell r="D181" t="str">
            <v>MEE</v>
          </cell>
          <cell r="E181" t="str">
            <v>Massey</v>
          </cell>
          <cell r="F181" t="e">
            <v>#REF!</v>
          </cell>
          <cell r="H181" t="str">
            <v>MEE</v>
          </cell>
          <cell r="I181" t="str">
            <v>Massey</v>
          </cell>
          <cell r="J181" t="e">
            <v>#REF!</v>
          </cell>
          <cell r="L181" t="str">
            <v>MEE</v>
          </cell>
          <cell r="M181" t="str">
            <v>Massey</v>
          </cell>
          <cell r="N181" t="e">
            <v>#REF!</v>
          </cell>
          <cell r="O181" t="e">
            <v>#REF!</v>
          </cell>
          <cell r="Q181" t="e">
            <v>#REF!</v>
          </cell>
        </row>
        <row r="182">
          <cell r="D182" t="str">
            <v>BTU</v>
          </cell>
          <cell r="E182" t="str">
            <v>Peabody</v>
          </cell>
          <cell r="F182" t="e">
            <v>#REF!</v>
          </cell>
          <cell r="H182" t="str">
            <v>BTU</v>
          </cell>
          <cell r="I182" t="str">
            <v>Peabody</v>
          </cell>
          <cell r="J182" t="e">
            <v>#REF!</v>
          </cell>
          <cell r="L182" t="str">
            <v>BTU</v>
          </cell>
          <cell r="M182" t="str">
            <v>Peabody</v>
          </cell>
          <cell r="N182" t="e">
            <v>#REF!</v>
          </cell>
          <cell r="O182" t="e">
            <v>#REF!</v>
          </cell>
          <cell r="Q182" t="e">
            <v>#REF!</v>
          </cell>
        </row>
        <row r="183">
          <cell r="D183" t="str">
            <v>WLT</v>
          </cell>
          <cell r="E183" t="str">
            <v>Walter</v>
          </cell>
          <cell r="F183" t="e">
            <v>#REF!</v>
          </cell>
          <cell r="H183" t="str">
            <v>WLT</v>
          </cell>
          <cell r="I183" t="str">
            <v>Walter</v>
          </cell>
          <cell r="J183" t="e">
            <v>#REF!</v>
          </cell>
          <cell r="L183" t="str">
            <v>WLT</v>
          </cell>
          <cell r="N183" t="e">
            <v>#REF!</v>
          </cell>
          <cell r="O183" t="e">
            <v>#REF!</v>
          </cell>
          <cell r="Q183" t="e">
            <v>#REF!</v>
          </cell>
        </row>
        <row r="184">
          <cell r="D184" t="str">
            <v>PCX</v>
          </cell>
          <cell r="E184" t="str">
            <v>Patriot</v>
          </cell>
          <cell r="F184" t="e">
            <v>#REF!</v>
          </cell>
          <cell r="H184" t="str">
            <v>PCX</v>
          </cell>
          <cell r="I184" t="str">
            <v>Patriot</v>
          </cell>
          <cell r="J184" t="e">
            <v>#REF!</v>
          </cell>
        </row>
        <row r="185">
          <cell r="B185" t="str">
            <v>Repaste and Sort</v>
          </cell>
          <cell r="E185" t="str">
            <v>Walter</v>
          </cell>
          <cell r="F185">
            <v>5.3659999999999997</v>
          </cell>
          <cell r="M185" t="str">
            <v>James River</v>
          </cell>
          <cell r="N185">
            <v>50.617999999999995</v>
          </cell>
        </row>
        <row r="186">
          <cell r="E186" t="str">
            <v>James River</v>
          </cell>
          <cell r="F186">
            <v>12.404999999999999</v>
          </cell>
          <cell r="I186" t="str">
            <v>Walter</v>
          </cell>
          <cell r="J186">
            <v>5.6539999999999999</v>
          </cell>
          <cell r="M186" t="str">
            <v xml:space="preserve">Alliance </v>
          </cell>
          <cell r="N186">
            <v>116.092</v>
          </cell>
        </row>
        <row r="187">
          <cell r="E187" t="str">
            <v>Fording</v>
          </cell>
          <cell r="F187">
            <v>14.881049999999998</v>
          </cell>
          <cell r="I187" t="str">
            <v>James River</v>
          </cell>
          <cell r="J187">
            <v>12.268000000000001</v>
          </cell>
          <cell r="M187" t="str">
            <v>Fording</v>
          </cell>
          <cell r="N187">
            <v>208.53679155999998</v>
          </cell>
        </row>
        <row r="188">
          <cell r="E188" t="str">
            <v>ICG</v>
          </cell>
          <cell r="F188">
            <v>18.715</v>
          </cell>
          <cell r="I188" t="str">
            <v>Fording</v>
          </cell>
          <cell r="J188">
            <v>14.44013</v>
          </cell>
          <cell r="M188" t="str">
            <v>Alpha</v>
          </cell>
          <cell r="N188">
            <v>224.79599999999999</v>
          </cell>
        </row>
        <row r="189">
          <cell r="E189" t="str">
            <v>Patriot</v>
          </cell>
          <cell r="F189">
            <v>22.620999999999999</v>
          </cell>
          <cell r="I189" t="str">
            <v>ICG</v>
          </cell>
          <cell r="J189">
            <v>16.5</v>
          </cell>
          <cell r="M189" t="str">
            <v>ICG</v>
          </cell>
          <cell r="N189">
            <v>233.46900000000002</v>
          </cell>
        </row>
        <row r="190">
          <cell r="E190" t="str">
            <v xml:space="preserve">Alliance </v>
          </cell>
          <cell r="F190">
            <v>25.201999999999998</v>
          </cell>
          <cell r="I190" t="str">
            <v>Magnum</v>
          </cell>
          <cell r="J190">
            <v>17.2</v>
          </cell>
          <cell r="M190" t="str">
            <v>Foundation</v>
          </cell>
          <cell r="N190">
            <v>363.73500000000001</v>
          </cell>
        </row>
        <row r="191">
          <cell r="E191" t="str">
            <v>Alpha</v>
          </cell>
          <cell r="F191">
            <v>28.12</v>
          </cell>
          <cell r="I191" t="str">
            <v>Patriot</v>
          </cell>
          <cell r="J191">
            <v>23.3</v>
          </cell>
          <cell r="M191" t="str">
            <v>Arch Coal</v>
          </cell>
          <cell r="N191">
            <v>476.96199999999999</v>
          </cell>
        </row>
        <row r="192">
          <cell r="E192" t="str">
            <v>Massey</v>
          </cell>
          <cell r="F192">
            <v>39.850999999999999</v>
          </cell>
          <cell r="I192" t="str">
            <v xml:space="preserve">Alliance </v>
          </cell>
          <cell r="J192">
            <v>23.738</v>
          </cell>
          <cell r="M192" t="str">
            <v>Massey</v>
          </cell>
          <cell r="N192">
            <v>488.9</v>
          </cell>
        </row>
        <row r="193">
          <cell r="E193" t="str">
            <v>Consol</v>
          </cell>
          <cell r="F193">
            <v>67.099999999999994</v>
          </cell>
          <cell r="I193" t="str">
            <v>Alpha</v>
          </cell>
          <cell r="J193">
            <v>24.827000000000002</v>
          </cell>
          <cell r="M193" t="str">
            <v>Consol</v>
          </cell>
          <cell r="N193">
            <v>692.06200000000001</v>
          </cell>
        </row>
        <row r="194">
          <cell r="E194" t="str">
            <v>Foundation</v>
          </cell>
          <cell r="F194">
            <v>73.8</v>
          </cell>
          <cell r="I194" t="str">
            <v>Massey</v>
          </cell>
          <cell r="J194">
            <v>38.610999999999997</v>
          </cell>
          <cell r="M194" t="str">
            <v>Peabody</v>
          </cell>
          <cell r="N194">
            <v>1675.3</v>
          </cell>
        </row>
        <row r="195">
          <cell r="E195" t="str">
            <v>RTEA</v>
          </cell>
          <cell r="F195">
            <v>127.9</v>
          </cell>
          <cell r="I195" t="str">
            <v>NewCo</v>
          </cell>
          <cell r="J195">
            <v>40.5</v>
          </cell>
        </row>
        <row r="196">
          <cell r="E196" t="str">
            <v>Arch Coal</v>
          </cell>
          <cell r="F196">
            <v>128.60700000000003</v>
          </cell>
          <cell r="I196" t="str">
            <v>Consol</v>
          </cell>
          <cell r="J196">
            <v>67.400000000000006</v>
          </cell>
        </row>
        <row r="197">
          <cell r="E197" t="str">
            <v>Peabody</v>
          </cell>
          <cell r="F197">
            <v>234.01</v>
          </cell>
          <cell r="I197" t="str">
            <v>Foundation</v>
          </cell>
          <cell r="J197">
            <v>71.599999999999994</v>
          </cell>
        </row>
        <row r="198">
          <cell r="E198" t="str">
            <v>Magnum</v>
          </cell>
          <cell r="I198" t="str">
            <v>Arch Coal</v>
          </cell>
          <cell r="J198">
            <v>126.015</v>
          </cell>
        </row>
        <row r="199">
          <cell r="I199" t="str">
            <v>Peabody</v>
          </cell>
          <cell r="J199">
            <v>201.91</v>
          </cell>
        </row>
        <row r="217">
          <cell r="F217" t="str">
            <v>SBInput!$G$290</v>
          </cell>
          <cell r="J217" t="str">
            <v>TotalDebt</v>
          </cell>
          <cell r="N217" t="str">
            <v>SBInput!g116</v>
          </cell>
        </row>
        <row r="218">
          <cell r="D218" t="str">
            <v>Reserves (mm tons)</v>
          </cell>
          <cell r="H218" t="str">
            <v>Total Debt</v>
          </cell>
          <cell r="L218" t="str">
            <v>Total Capitalization (Book)</v>
          </cell>
          <cell r="P218" t="str">
            <v>Debt / Capitalization (Book)</v>
          </cell>
        </row>
        <row r="219">
          <cell r="D219" t="str">
            <v>ARLP</v>
          </cell>
          <cell r="E219" t="str">
            <v xml:space="preserve">Alliance </v>
          </cell>
          <cell r="F219" t="e">
            <v>#REF!</v>
          </cell>
          <cell r="H219" t="str">
            <v>ARLP</v>
          </cell>
          <cell r="I219" t="str">
            <v xml:space="preserve">Alliance </v>
          </cell>
          <cell r="J219" t="e">
            <v>#REF!</v>
          </cell>
          <cell r="L219" t="str">
            <v>ARLP</v>
          </cell>
          <cell r="M219" t="str">
            <v xml:space="preserve">Alliance </v>
          </cell>
          <cell r="N219" t="e">
            <v>#REF!</v>
          </cell>
          <cell r="P219" t="str">
            <v>ARLP</v>
          </cell>
          <cell r="Q219" t="str">
            <v xml:space="preserve">Alliance </v>
          </cell>
          <cell r="R219" t="e">
            <v>#REF!</v>
          </cell>
        </row>
        <row r="220">
          <cell r="D220" t="str">
            <v>ANR</v>
          </cell>
          <cell r="E220" t="str">
            <v>Alpha</v>
          </cell>
          <cell r="F220" t="e">
            <v>#REF!</v>
          </cell>
          <cell r="H220" t="str">
            <v>ANR</v>
          </cell>
          <cell r="I220" t="str">
            <v>Alpha</v>
          </cell>
          <cell r="J220" t="e">
            <v>#REF!</v>
          </cell>
          <cell r="L220" t="str">
            <v>ANR</v>
          </cell>
          <cell r="M220" t="str">
            <v>Alpha</v>
          </cell>
          <cell r="N220" t="e">
            <v>#REF!</v>
          </cell>
          <cell r="P220" t="str">
            <v>ANR</v>
          </cell>
          <cell r="Q220" t="str">
            <v>Alpha</v>
          </cell>
          <cell r="R220" t="e">
            <v>#REF!</v>
          </cell>
        </row>
        <row r="221">
          <cell r="D221" t="str">
            <v>ACI</v>
          </cell>
          <cell r="E221" t="str">
            <v>Arch Coal</v>
          </cell>
          <cell r="F221" t="e">
            <v>#REF!</v>
          </cell>
          <cell r="H221" t="str">
            <v>ACI</v>
          </cell>
          <cell r="I221" t="str">
            <v>Arch Coal</v>
          </cell>
          <cell r="J221" t="e">
            <v>#REF!</v>
          </cell>
          <cell r="L221" t="str">
            <v>ACI</v>
          </cell>
          <cell r="M221" t="str">
            <v>Arch Coal</v>
          </cell>
          <cell r="N221" t="e">
            <v>#REF!</v>
          </cell>
          <cell r="P221" t="str">
            <v>ACI</v>
          </cell>
          <cell r="Q221" t="str">
            <v>Arch Coal</v>
          </cell>
          <cell r="R221" t="e">
            <v>#REF!</v>
          </cell>
        </row>
        <row r="222">
          <cell r="D222" t="str">
            <v>CNX</v>
          </cell>
          <cell r="E222" t="str">
            <v>Consol</v>
          </cell>
          <cell r="F222" t="e">
            <v>#REF!</v>
          </cell>
          <cell r="H222" t="str">
            <v>CNX</v>
          </cell>
          <cell r="I222" t="str">
            <v>Consol</v>
          </cell>
          <cell r="J222" t="e">
            <v>#REF!</v>
          </cell>
          <cell r="L222" t="str">
            <v>CNX</v>
          </cell>
          <cell r="M222" t="str">
            <v>Consol</v>
          </cell>
          <cell r="N222" t="e">
            <v>#REF!</v>
          </cell>
          <cell r="P222" t="str">
            <v>CNX</v>
          </cell>
          <cell r="Q222" t="str">
            <v>Consol</v>
          </cell>
          <cell r="R222" t="e">
            <v>#REF!</v>
          </cell>
        </row>
        <row r="223">
          <cell r="D223" t="str">
            <v>FDG</v>
          </cell>
          <cell r="E223" t="str">
            <v>Fording</v>
          </cell>
          <cell r="F223">
            <v>755</v>
          </cell>
          <cell r="H223" t="str">
            <v>FDG</v>
          </cell>
          <cell r="I223" t="str">
            <v>Fording</v>
          </cell>
          <cell r="J223" t="e">
            <v>#REF!</v>
          </cell>
          <cell r="L223" t="str">
            <v>FDG</v>
          </cell>
          <cell r="M223" t="str">
            <v>Fording</v>
          </cell>
          <cell r="N223" t="e">
            <v>#REF!</v>
          </cell>
          <cell r="P223" t="str">
            <v>FDG</v>
          </cell>
          <cell r="Q223" t="str">
            <v>Fording</v>
          </cell>
          <cell r="R223" t="e">
            <v>#REF!</v>
          </cell>
        </row>
        <row r="224">
          <cell r="D224" t="str">
            <v>FCL</v>
          </cell>
          <cell r="E224" t="str">
            <v>Foundation</v>
          </cell>
          <cell r="F224" t="e">
            <v>#REF!</v>
          </cell>
          <cell r="H224" t="str">
            <v>FCL</v>
          </cell>
          <cell r="I224" t="str">
            <v>Foundation</v>
          </cell>
          <cell r="J224" t="e">
            <v>#REF!</v>
          </cell>
          <cell r="L224" t="str">
            <v>FCL</v>
          </cell>
          <cell r="M224" t="str">
            <v>Foundation</v>
          </cell>
          <cell r="N224" t="e">
            <v>#REF!</v>
          </cell>
          <cell r="P224" t="str">
            <v>FCL</v>
          </cell>
          <cell r="Q224" t="str">
            <v>Foundation</v>
          </cell>
          <cell r="R224" t="e">
            <v>#REF!</v>
          </cell>
        </row>
        <row r="225">
          <cell r="D225" t="str">
            <v>ICO</v>
          </cell>
          <cell r="E225" t="str">
            <v>ICG</v>
          </cell>
          <cell r="F225" t="e">
            <v>#REF!</v>
          </cell>
          <cell r="H225" t="str">
            <v>ICO</v>
          </cell>
          <cell r="I225" t="str">
            <v>ICG</v>
          </cell>
          <cell r="J225" t="e">
            <v>#REF!</v>
          </cell>
          <cell r="L225" t="str">
            <v>ICO</v>
          </cell>
          <cell r="M225" t="str">
            <v>ICG</v>
          </cell>
          <cell r="N225" t="e">
            <v>#REF!</v>
          </cell>
          <cell r="P225" t="str">
            <v>ICO</v>
          </cell>
          <cell r="Q225" t="str">
            <v>ICG</v>
          </cell>
          <cell r="R225" t="e">
            <v>#REF!</v>
          </cell>
        </row>
        <row r="226">
          <cell r="D226" t="str">
            <v>JRCC</v>
          </cell>
          <cell r="E226" t="str">
            <v>James River</v>
          </cell>
          <cell r="F226" t="e">
            <v>#REF!</v>
          </cell>
          <cell r="H226" t="str">
            <v>JRCC</v>
          </cell>
          <cell r="I226" t="str">
            <v>James River</v>
          </cell>
          <cell r="J226" t="e">
            <v>#REF!</v>
          </cell>
          <cell r="L226" t="str">
            <v>JRCC</v>
          </cell>
          <cell r="M226" t="str">
            <v>James River</v>
          </cell>
          <cell r="N226" t="e">
            <v>#REF!</v>
          </cell>
          <cell r="P226" t="str">
            <v>JRCC</v>
          </cell>
          <cell r="Q226" t="str">
            <v>James River</v>
          </cell>
          <cell r="R226" t="e">
            <v>#REF!</v>
          </cell>
        </row>
        <row r="227">
          <cell r="D227" t="str">
            <v>MEE</v>
          </cell>
          <cell r="E227" t="str">
            <v>Massey</v>
          </cell>
          <cell r="F227" t="e">
            <v>#REF!</v>
          </cell>
          <cell r="H227" t="str">
            <v>MEE</v>
          </cell>
          <cell r="I227" t="str">
            <v>Massey</v>
          </cell>
          <cell r="J227" t="e">
            <v>#REF!</v>
          </cell>
          <cell r="L227" t="str">
            <v>MEE</v>
          </cell>
          <cell r="M227" t="str">
            <v>Massey</v>
          </cell>
          <cell r="N227" t="e">
            <v>#REF!</v>
          </cell>
          <cell r="P227" t="str">
            <v>MEE</v>
          </cell>
          <cell r="Q227" t="str">
            <v>Massey</v>
          </cell>
          <cell r="R227" t="e">
            <v>#REF!</v>
          </cell>
        </row>
        <row r="228">
          <cell r="D228" t="str">
            <v>BTU</v>
          </cell>
          <cell r="E228" t="str">
            <v>Peabody</v>
          </cell>
          <cell r="F228" t="e">
            <v>#REF!</v>
          </cell>
          <cell r="H228" t="str">
            <v>BTU</v>
          </cell>
          <cell r="I228" t="str">
            <v>Peabody</v>
          </cell>
          <cell r="J228" t="e">
            <v>#REF!</v>
          </cell>
          <cell r="L228" t="str">
            <v>BTU</v>
          </cell>
          <cell r="M228" t="str">
            <v>Peabody</v>
          </cell>
          <cell r="N228" t="e">
            <v>#REF!</v>
          </cell>
          <cell r="P228" t="str">
            <v>BTU</v>
          </cell>
          <cell r="Q228" t="str">
            <v>Peabody</v>
          </cell>
          <cell r="R228" t="e">
            <v>#REF!</v>
          </cell>
        </row>
        <row r="229">
          <cell r="D229" t="str">
            <v>WLT</v>
          </cell>
          <cell r="E229" t="str">
            <v>Walter</v>
          </cell>
          <cell r="F229" t="e">
            <v>#REF!</v>
          </cell>
          <cell r="H229" t="str">
            <v>WLT</v>
          </cell>
          <cell r="I229" t="str">
            <v>Walter</v>
          </cell>
          <cell r="J229" t="e">
            <v>#REF!</v>
          </cell>
          <cell r="L229" t="str">
            <v>WLT</v>
          </cell>
          <cell r="M229" t="str">
            <v>Walter</v>
          </cell>
          <cell r="N229" t="e">
            <v>#REF!</v>
          </cell>
          <cell r="P229" t="str">
            <v>WLT</v>
          </cell>
          <cell r="Q229" t="str">
            <v>Walter</v>
          </cell>
          <cell r="R229" t="e">
            <v>#REF!</v>
          </cell>
        </row>
        <row r="230">
          <cell r="D230" t="str">
            <v>PCX</v>
          </cell>
          <cell r="E230" t="str">
            <v>Patriot</v>
          </cell>
          <cell r="F230" t="e">
            <v>#REF!</v>
          </cell>
        </row>
        <row r="231">
          <cell r="Q231" t="str">
            <v>ICG</v>
          </cell>
          <cell r="R231">
            <v>26.0401141832047</v>
          </cell>
        </row>
        <row r="232">
          <cell r="E232" t="str">
            <v>Walter</v>
          </cell>
          <cell r="F232">
            <v>136.29499999999999</v>
          </cell>
          <cell r="I232" t="str">
            <v>Patriot</v>
          </cell>
          <cell r="J232">
            <v>0</v>
          </cell>
          <cell r="Q232" t="str">
            <v>Consol</v>
          </cell>
          <cell r="R232">
            <v>32.435035052561098</v>
          </cell>
        </row>
        <row r="233">
          <cell r="E233" t="str">
            <v>James River</v>
          </cell>
          <cell r="F233">
            <v>273.2</v>
          </cell>
          <cell r="I233" t="str">
            <v>James River</v>
          </cell>
          <cell r="J233">
            <v>0.5</v>
          </cell>
          <cell r="Q233" t="str">
            <v xml:space="preserve">Alliance </v>
          </cell>
          <cell r="R233">
            <v>35.229882112362951</v>
          </cell>
        </row>
        <row r="234">
          <cell r="E234" t="str">
            <v>Alpha</v>
          </cell>
          <cell r="F234">
            <v>548.6</v>
          </cell>
          <cell r="I234" t="str">
            <v>ICG</v>
          </cell>
          <cell r="J234">
            <v>1</v>
          </cell>
          <cell r="Q234" t="str">
            <v>Arch Coal</v>
          </cell>
          <cell r="R234">
            <v>49.634397825206442</v>
          </cell>
        </row>
        <row r="235">
          <cell r="E235" t="str">
            <v>Magnum</v>
          </cell>
          <cell r="F235">
            <v>612</v>
          </cell>
          <cell r="I235" t="str">
            <v>Alpha</v>
          </cell>
          <cell r="J235">
            <v>1.5</v>
          </cell>
          <cell r="Q235" t="str">
            <v>Fording</v>
          </cell>
          <cell r="R235">
            <v>51.939799331103679</v>
          </cell>
        </row>
        <row r="236">
          <cell r="E236" t="str">
            <v xml:space="preserve">Alliance </v>
          </cell>
          <cell r="F236">
            <v>712</v>
          </cell>
          <cell r="I236" t="str">
            <v>Massey</v>
          </cell>
          <cell r="J236">
            <v>1.5</v>
          </cell>
          <cell r="Q236" t="str">
            <v>Alpha</v>
          </cell>
          <cell r="R236">
            <v>55.257366950737264</v>
          </cell>
        </row>
        <row r="237">
          <cell r="E237" t="str">
            <v>Fording</v>
          </cell>
          <cell r="F237">
            <v>755</v>
          </cell>
          <cell r="I237" t="str">
            <v>Walter</v>
          </cell>
          <cell r="J237">
            <v>1.5</v>
          </cell>
          <cell r="Q237" t="str">
            <v>Peabody</v>
          </cell>
          <cell r="R237">
            <v>56.750008853631762</v>
          </cell>
        </row>
        <row r="238">
          <cell r="E238" t="str">
            <v>ICG</v>
          </cell>
          <cell r="F238">
            <v>905.7</v>
          </cell>
          <cell r="I238" t="str">
            <v>Arch Coal</v>
          </cell>
          <cell r="J238">
            <v>2</v>
          </cell>
          <cell r="Q238" t="str">
            <v>Massey</v>
          </cell>
          <cell r="R238">
            <v>60.119858349223641</v>
          </cell>
        </row>
        <row r="239">
          <cell r="E239" t="str">
            <v>Patriot</v>
          </cell>
          <cell r="F239">
            <v>1269</v>
          </cell>
          <cell r="I239" t="str">
            <v>Fording</v>
          </cell>
          <cell r="J239">
            <v>2.25</v>
          </cell>
          <cell r="Q239" t="str">
            <v>Foundation</v>
          </cell>
          <cell r="R239">
            <v>66.983254854381897</v>
          </cell>
        </row>
        <row r="240">
          <cell r="E240" t="str">
            <v>RTEA</v>
          </cell>
          <cell r="F240">
            <v>1282</v>
          </cell>
          <cell r="I240" t="str">
            <v>Foundation</v>
          </cell>
          <cell r="J240">
            <v>2.25</v>
          </cell>
          <cell r="Q240" t="str">
            <v>James River</v>
          </cell>
          <cell r="R240">
            <v>70.352130929018415</v>
          </cell>
        </row>
        <row r="241">
          <cell r="E241" t="str">
            <v>Foundation</v>
          </cell>
          <cell r="F241">
            <v>1635.3</v>
          </cell>
          <cell r="I241" t="str">
            <v>Consol</v>
          </cell>
          <cell r="J241">
            <v>3</v>
          </cell>
          <cell r="Q241" t="str">
            <v>Walter</v>
          </cell>
          <cell r="R241">
            <v>88.597855808321782</v>
          </cell>
        </row>
        <row r="242">
          <cell r="E242" t="str">
            <v>NewCO</v>
          </cell>
          <cell r="F242">
            <v>1881</v>
          </cell>
          <cell r="I242" t="str">
            <v>Peabody</v>
          </cell>
          <cell r="J242">
            <v>3.25</v>
          </cell>
        </row>
        <row r="243">
          <cell r="E243" t="str">
            <v>Massey</v>
          </cell>
          <cell r="F243">
            <v>2273.1390000000001</v>
          </cell>
          <cell r="I243" t="str">
            <v xml:space="preserve">Alliance </v>
          </cell>
          <cell r="J243">
            <v>3.75</v>
          </cell>
        </row>
        <row r="244">
          <cell r="E244" t="str">
            <v>Arch Coal</v>
          </cell>
          <cell r="F244">
            <v>3072</v>
          </cell>
        </row>
        <row r="245">
          <cell r="E245" t="str">
            <v>Consol</v>
          </cell>
          <cell r="F245">
            <v>4271.8999999999996</v>
          </cell>
        </row>
        <row r="246">
          <cell r="E246" t="str">
            <v>Peabody</v>
          </cell>
          <cell r="F246">
            <v>9309</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et Overview"/>
      <sheetName val="Production"/>
      <sheetName val="Div. Ops"/>
      <sheetName val="Fin Sum"/>
      <sheetName val="Bridge_07-08 (2)"/>
      <sheetName val="Bridge_07-08"/>
      <sheetName val="International"/>
      <sheetName val="2006-12"/>
      <sheetName val="2007-02"/>
      <sheetName val="Sheet2"/>
      <sheetName val="Sheet1"/>
    </sheetNames>
    <sheetDataSet>
      <sheetData sheetId="0" refreshError="1">
        <row r="3">
          <cell r="B3" t="str">
            <v>Coal Reserves / Resources by Complex</v>
          </cell>
        </row>
        <row r="5">
          <cell r="B5" t="str">
            <v>Complex</v>
          </cell>
          <cell r="C5" t="str">
            <v>Reserves</v>
          </cell>
          <cell r="E5" t="str">
            <v>P&amp;P</v>
          </cell>
        </row>
        <row r="6">
          <cell r="B6" t="str">
            <v>Breathitt Reserve (1)</v>
          </cell>
          <cell r="C6">
            <v>20716</v>
          </cell>
          <cell r="E6">
            <v>20716</v>
          </cell>
        </row>
        <row r="7">
          <cell r="B7" t="str">
            <v>Levisa Fork</v>
          </cell>
          <cell r="C7">
            <v>15576</v>
          </cell>
          <cell r="E7">
            <v>15576</v>
          </cell>
        </row>
        <row r="8">
          <cell r="B8" t="str">
            <v>Prater Branch</v>
          </cell>
          <cell r="C8">
            <v>18866</v>
          </cell>
          <cell r="E8">
            <v>18866</v>
          </cell>
        </row>
        <row r="9">
          <cell r="B9" t="str">
            <v>Deep Water</v>
          </cell>
          <cell r="C9">
            <v>77132.334000000003</v>
          </cell>
          <cell r="E9">
            <v>47833.546000000002</v>
          </cell>
        </row>
        <row r="10">
          <cell r="B10" t="str">
            <v>Little Elk</v>
          </cell>
          <cell r="C10">
            <v>23193</v>
          </cell>
          <cell r="E10">
            <v>23193</v>
          </cell>
        </row>
        <row r="12">
          <cell r="B12" t="str">
            <v>North Springs</v>
          </cell>
          <cell r="C12">
            <v>54271.696750000003</v>
          </cell>
          <cell r="E12">
            <v>54014.696750000003</v>
          </cell>
        </row>
        <row r="13">
          <cell r="B13" t="str">
            <v>Falcon</v>
          </cell>
          <cell r="C13">
            <v>8861</v>
          </cell>
          <cell r="E13">
            <v>8861</v>
          </cell>
        </row>
        <row r="14">
          <cell r="C14">
            <v>218616.03075000001</v>
          </cell>
          <cell r="E14">
            <v>189060.24275</v>
          </cell>
        </row>
        <row r="16">
          <cell r="B16" t="str">
            <v>Deep Water</v>
          </cell>
          <cell r="C16">
            <v>77132.334000000003</v>
          </cell>
          <cell r="E16" t="str">
            <v>North Springs</v>
          </cell>
          <cell r="F16">
            <v>54014.696750000003</v>
          </cell>
        </row>
        <row r="17">
          <cell r="B17" t="str">
            <v>North Springs</v>
          </cell>
          <cell r="C17">
            <v>54271.696750000003</v>
          </cell>
          <cell r="E17" t="str">
            <v>Deep Water</v>
          </cell>
          <cell r="F17">
            <v>47833.546000000002</v>
          </cell>
        </row>
        <row r="18">
          <cell r="B18" t="str">
            <v>Little Elk</v>
          </cell>
          <cell r="C18">
            <v>23193</v>
          </cell>
          <cell r="E18" t="str">
            <v>Little Elk</v>
          </cell>
          <cell r="F18">
            <v>23193</v>
          </cell>
        </row>
        <row r="19">
          <cell r="B19" t="str">
            <v>Breathitt Reserve (1)</v>
          </cell>
          <cell r="C19">
            <v>20716</v>
          </cell>
          <cell r="E19" t="str">
            <v>Breathitt Reserve (1)</v>
          </cell>
          <cell r="F19">
            <v>20716</v>
          </cell>
        </row>
        <row r="20">
          <cell r="B20" t="str">
            <v>Prater Branch</v>
          </cell>
          <cell r="C20">
            <v>18866</v>
          </cell>
          <cell r="E20" t="str">
            <v>Prater Branch</v>
          </cell>
          <cell r="F20">
            <v>18866</v>
          </cell>
        </row>
        <row r="21">
          <cell r="B21" t="str">
            <v>Levisa Fork</v>
          </cell>
          <cell r="C21">
            <v>15576</v>
          </cell>
          <cell r="E21" t="str">
            <v>Levisa Fork</v>
          </cell>
          <cell r="F21">
            <v>15576</v>
          </cell>
        </row>
        <row r="22">
          <cell r="B22" t="str">
            <v>Falcon</v>
          </cell>
          <cell r="C22">
            <v>8861</v>
          </cell>
          <cell r="E22" t="str">
            <v>Falcon</v>
          </cell>
          <cell r="F22">
            <v>8861</v>
          </cell>
        </row>
        <row r="35">
          <cell r="B35" t="str">
            <v>Coal Production by Complex</v>
          </cell>
        </row>
        <row r="37">
          <cell r="B37" t="str">
            <v>Complex</v>
          </cell>
          <cell r="C37">
            <v>2007</v>
          </cell>
          <cell r="D37">
            <v>2008</v>
          </cell>
          <cell r="E37">
            <v>2009</v>
          </cell>
          <cell r="F37">
            <v>2010</v>
          </cell>
          <cell r="G37">
            <v>2011</v>
          </cell>
          <cell r="H37">
            <v>2012</v>
          </cell>
        </row>
        <row r="38">
          <cell r="B38" t="str">
            <v>Levisa Fork</v>
          </cell>
        </row>
        <row r="39">
          <cell r="B39" t="str">
            <v>Prater Branch</v>
          </cell>
        </row>
        <row r="40">
          <cell r="B40" t="str">
            <v>Deep Water</v>
          </cell>
        </row>
        <row r="41">
          <cell r="B41" t="str">
            <v>Little Elk</v>
          </cell>
        </row>
        <row r="42">
          <cell r="B42" t="str">
            <v>North Springs</v>
          </cell>
        </row>
        <row r="43">
          <cell r="B43" t="str">
            <v>Falcon</v>
          </cell>
        </row>
        <row r="44">
          <cell r="B44" t="str">
            <v>Bear Fork</v>
          </cell>
        </row>
        <row r="45">
          <cell r="B45" t="str">
            <v>Total</v>
          </cell>
          <cell r="C45">
            <v>0</v>
          </cell>
          <cell r="D45">
            <v>0</v>
          </cell>
          <cell r="E45">
            <v>0</v>
          </cell>
          <cell r="F45">
            <v>0</v>
          </cell>
          <cell r="G45">
            <v>0</v>
          </cell>
          <cell r="H45">
            <v>0</v>
          </cell>
        </row>
        <row r="50">
          <cell r="B50" t="str">
            <v>EBITDA by Complex</v>
          </cell>
        </row>
        <row r="52">
          <cell r="B52" t="str">
            <v>Complex</v>
          </cell>
          <cell r="C52">
            <v>2007</v>
          </cell>
          <cell r="D52">
            <v>2008</v>
          </cell>
          <cell r="E52">
            <v>2009</v>
          </cell>
          <cell r="F52">
            <v>2010</v>
          </cell>
          <cell r="G52">
            <v>2011</v>
          </cell>
          <cell r="H52">
            <v>2012</v>
          </cell>
        </row>
        <row r="53">
          <cell r="B53" t="str">
            <v>Levisa Fork</v>
          </cell>
        </row>
        <row r="54">
          <cell r="B54" t="str">
            <v>Prater Branch</v>
          </cell>
        </row>
        <row r="55">
          <cell r="B55" t="str">
            <v>Deep Water</v>
          </cell>
        </row>
        <row r="56">
          <cell r="B56" t="str">
            <v>Little Elk</v>
          </cell>
        </row>
        <row r="57">
          <cell r="B57" t="str">
            <v>North Springs</v>
          </cell>
        </row>
        <row r="58">
          <cell r="B58" t="str">
            <v>Falcon</v>
          </cell>
        </row>
        <row r="59">
          <cell r="B59" t="str">
            <v>Bear Fork</v>
          </cell>
        </row>
        <row r="60">
          <cell r="C60">
            <v>0</v>
          </cell>
          <cell r="D60">
            <v>0</v>
          </cell>
          <cell r="E60">
            <v>0</v>
          </cell>
          <cell r="F60">
            <v>0</v>
          </cell>
          <cell r="G60">
            <v>0</v>
          </cell>
          <cell r="H60">
            <v>0</v>
          </cell>
        </row>
        <row r="61">
          <cell r="B61" t="str">
            <v>Bear Fork</v>
          </cell>
        </row>
        <row r="62">
          <cell r="B62" t="str">
            <v>Levisa Fork</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_FDSCACHE__"/>
      <sheetName val="Buyers Stats"/>
      <sheetName val="Asset Overview"/>
      <sheetName val="Drop Down"/>
      <sheetName val="Sheet4"/>
      <sheetName val="Consolidated"/>
      <sheetName val="Mining Operations_2"/>
      <sheetName val="Projected"/>
      <sheetName val="Capex"/>
      <sheetName val="Coal price curve"/>
      <sheetName val="Production"/>
      <sheetName val="Financial Tables"/>
      <sheetName val="Mining Operations_1"/>
      <sheetName val="Balance Sheet"/>
      <sheetName val="Valuation"/>
      <sheetName val="Trinity History"/>
      <sheetName val="Coal Revenues"/>
      <sheetName val="Hist."/>
      <sheetName val="Reclamation"/>
      <sheetName val="Proj."/>
      <sheetName val="Investor Highlights"/>
      <sheetName val="Bear Fork Table"/>
      <sheetName val="ebitda bridge 06-07"/>
      <sheetName val="Output"/>
      <sheetName val="Revenue"/>
      <sheetName val="Mining Operations_3"/>
      <sheetName val="CAPP Comp."/>
      <sheetName val="Hist &amp; Proj"/>
      <sheetName val="Historicals"/>
      <sheetName val="S&amp;M Output"/>
      <sheetName val="Prdxn"/>
      <sheetName val="Cash Costs"/>
      <sheetName val="ebitda bridge 07-08"/>
      <sheetName val="Transport."/>
      <sheetName val="Equipment"/>
      <sheetName val="EBITDA"/>
      <sheetName val="Exec Sum---&gt;"/>
      <sheetName val="Reserves"/>
      <sheetName val="Coded S&amp;M"/>
      <sheetName val="Trans."/>
      <sheetName val="Debt"/>
      <sheetName val="Prod 2"/>
      <sheetName val="Bear Fork"/>
      <sheetName val="DGP-2002"/>
    </sheetNames>
    <sheetDataSet>
      <sheetData sheetId="0" refreshError="1"/>
      <sheetData sheetId="1" refreshError="1"/>
      <sheetData sheetId="2" refreshError="1"/>
      <sheetData sheetId="3" refreshError="1">
        <row r="2">
          <cell r="D2" t="str">
            <v>EBITDA</v>
          </cell>
        </row>
        <row r="3">
          <cell r="B3" t="str">
            <v>Complex</v>
          </cell>
          <cell r="C3" t="str">
            <v>Timing</v>
          </cell>
          <cell r="D3">
            <v>2008</v>
          </cell>
          <cell r="E3">
            <v>2009</v>
          </cell>
          <cell r="F3">
            <v>2010</v>
          </cell>
        </row>
        <row r="4">
          <cell r="B4" t="str">
            <v>Little Elk</v>
          </cell>
          <cell r="C4">
            <v>39448</v>
          </cell>
          <cell r="D4">
            <v>59.844356435262789</v>
          </cell>
          <cell r="E4">
            <v>64.820172281834857</v>
          </cell>
          <cell r="F4">
            <v>57.506747134595557</v>
          </cell>
        </row>
        <row r="5">
          <cell r="B5" t="str">
            <v>Levisa Fork</v>
          </cell>
          <cell r="C5">
            <v>39448</v>
          </cell>
          <cell r="D5">
            <v>5.8319412107138566</v>
          </cell>
          <cell r="E5">
            <v>10.219865739396594</v>
          </cell>
          <cell r="F5">
            <v>11.866382004511586</v>
          </cell>
        </row>
        <row r="6">
          <cell r="B6" t="str">
            <v>North Springs</v>
          </cell>
          <cell r="C6">
            <v>39448</v>
          </cell>
          <cell r="D6">
            <v>31.741616435223868</v>
          </cell>
          <cell r="E6">
            <v>40.111915061868274</v>
          </cell>
          <cell r="F6">
            <v>45.523235937993235</v>
          </cell>
        </row>
        <row r="7">
          <cell r="B7" t="str">
            <v>Prater Branch</v>
          </cell>
          <cell r="C7">
            <v>39814</v>
          </cell>
          <cell r="D7">
            <v>0</v>
          </cell>
          <cell r="E7">
            <v>51.252427213646143</v>
          </cell>
          <cell r="F7">
            <v>54.316929135689648</v>
          </cell>
        </row>
        <row r="8">
          <cell r="B8" t="str">
            <v>Deep Water</v>
          </cell>
          <cell r="C8">
            <v>40179</v>
          </cell>
          <cell r="D8">
            <v>0</v>
          </cell>
          <cell r="E8">
            <v>0</v>
          </cell>
          <cell r="F8">
            <v>50.247900494638749</v>
          </cell>
        </row>
        <row r="9">
          <cell r="B9" t="str">
            <v>Falcon</v>
          </cell>
          <cell r="C9">
            <v>40179</v>
          </cell>
          <cell r="D9">
            <v>0</v>
          </cell>
          <cell r="E9">
            <v>0</v>
          </cell>
          <cell r="F9">
            <v>29.122896233953838</v>
          </cell>
        </row>
        <row r="10">
          <cell r="B10" t="str">
            <v>Other Assets</v>
          </cell>
          <cell r="C10" t="str">
            <v>TBD</v>
          </cell>
          <cell r="D10">
            <v>0</v>
          </cell>
          <cell r="E10">
            <v>0</v>
          </cell>
          <cell r="F10">
            <v>0</v>
          </cell>
        </row>
        <row r="11">
          <cell r="B11" t="str">
            <v>Total</v>
          </cell>
          <cell r="D11">
            <v>97.417914081200507</v>
          </cell>
          <cell r="E11">
            <v>166.40438029674587</v>
          </cell>
          <cell r="F11">
            <v>248.58409094138258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pcBookData"/>
      <sheetName val="pcQueryData"/>
      <sheetName val="_pcHiddenSheet1"/>
      <sheetName val="Total"/>
      <sheetName val="SKOL"/>
      <sheetName val="MBL"/>
      <sheetName val="Norht RO"/>
      <sheetName val="RO South"/>
      <sheetName val="RO Central"/>
      <sheetName val="RBL"/>
      <sheetName val="CDBL"/>
      <sheetName val="HBL"/>
      <sheetName val="Malabar"/>
      <sheetName val="NBL"/>
      <sheetName val="Pals"/>
      <sheetName val="mbl unit"/>
      <sheetName val="cbl"/>
      <sheetName val="sica"/>
      <sheetName val="ecb"/>
      <sheetName val="uran"/>
      <sheetName val="Mum Dep"/>
      <sheetName val="Report1"/>
    </sheetNames>
    <sheetDataSet>
      <sheetData sheetId="0" refreshError="1"/>
      <sheetData sheetId="1" refreshError="1"/>
      <sheetData sheetId="2" refreshError="1">
        <row r="3">
          <cell r="A3" t="str">
            <v>_Closing_Balance_for_Branch</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pply"/>
      <sheetName val="erecton&amp;f"/>
      <sheetName val="pca-erection"/>
      <sheetName val="pca-supply"/>
      <sheetName val="PCA"/>
      <sheetName val="OH"/>
      <sheetName val="cashflow"/>
      <sheetName val="typetest"/>
      <sheetName val="CASH-FLOW"/>
      <sheetName val="BOQ (2)"/>
      <sheetName val="SO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sheetData sheetId="1"/>
      <sheetData sheetId="2"/>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Form 1"/>
      <sheetName val="Form 2"/>
      <sheetName val="Form 3"/>
      <sheetName val="Form 4"/>
      <sheetName val="Form 5-2"/>
      <sheetName val="Form 6"/>
      <sheetName val="Variations"/>
      <sheetName val="Form 7"/>
      <sheetName val="Form 8"/>
      <sheetName val="Form 9"/>
      <sheetName val="Form 10 P&amp;L"/>
      <sheetName val="Form 10 cashflow"/>
      <sheetName val="Form 11"/>
      <sheetName val="S1BOQ"/>
      <sheetName val="S2groupcode"/>
      <sheetName val="S3workplanqty-2"/>
      <sheetName val="S3workplanamt"/>
      <sheetName val="S4timecycle"/>
      <sheetName val="S5escalation"/>
      <sheetName val="Material Rate"/>
      <sheetName val="S6MATqty-code"/>
      <sheetName val="S7MATqty-grp"/>
      <sheetName val="S8MATexp-code"/>
      <sheetName val="S9wastage"/>
      <sheetName val="S10bomat"/>
      <sheetName val="S11EQPnorm"/>
      <sheetName val="S12EQPhrs"/>
      <sheetName val="S12EQChrg"/>
      <sheetName val="S12EQ Refur Chrg"/>
      <sheetName val="S13cons"/>
      <sheetName val="S14spares"/>
      <sheetName val="S15POL"/>
      <sheetName val="S15LUB"/>
      <sheetName val="S16Elec"/>
      <sheetName val="S17power"/>
      <sheetName val="S18EQPplan"/>
      <sheetName val="S19cap"/>
      <sheetName val="S20MSE Items"/>
      <sheetName val="SC Rates"/>
      <sheetName val="S21Subcon"/>
      <sheetName val="S22PRW"/>
      <sheetName val="S23ManNos"/>
      <sheetName val="S24Mancost"/>
      <sheetName val="S25EQPrep"/>
      <sheetName val="S26EQPhire"/>
      <sheetName val="S27EQPlease"/>
      <sheetName val="S28Rev"/>
      <sheetName val="S29Prelitem"/>
      <sheetName val="S30Prelplant"/>
      <sheetName val="S31Prelitemdet"/>
      <sheetName val="S32Prelexp"/>
      <sheetName val="S33Prelexpdet"/>
      <sheetName val="S34Dircost"/>
      <sheetName val="S35Indircost"/>
      <sheetName val="S36Prelimcost"/>
      <sheetName val="S37UnitCost"/>
      <sheetName val="S38stock"/>
      <sheetName val="S39liab"/>
      <sheetName val="S40Milestones"/>
      <sheetName val="S41MatProcurement"/>
      <sheetName val="S42HSE"/>
      <sheetName val="S43Taxation"/>
      <sheetName val="check"/>
      <sheetName val="BHANDUP"/>
      <sheetName val="PLAN_FEB97"/>
      <sheetName val="PROCTOR"/>
      <sheetName val="Analysi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sheetData sheetId="17"/>
      <sheetData sheetId="18"/>
      <sheetData sheetId="19"/>
      <sheetData sheetId="20"/>
      <sheetData sheetId="21" refreshError="1"/>
      <sheetData sheetId="22"/>
      <sheetData sheetId="23"/>
      <sheetData sheetId="24"/>
      <sheetData sheetId="25"/>
      <sheetData sheetId="26" refreshError="1"/>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efreshError="1"/>
      <sheetData sheetId="65" refreshError="1"/>
      <sheetData sheetId="66" refreshError="1"/>
      <sheetData sheetId="67"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 analysis "/>
      <sheetName val="REPORT"/>
      <sheetName val="TPH"/>
      <sheetName val="Sheet2"/>
      <sheetName val="Sheet1"/>
      <sheetName val="Module1"/>
      <sheetName val="New Working Capital"/>
      <sheetName val="2009-2009"/>
      <sheetName val="Novate"/>
      <sheetName val="New_Fin Sum"/>
      <sheetName val="HWM-2"/>
      <sheetName val="Combined"/>
      <sheetName val="Coal Pricing"/>
      <sheetName val="Model Comparison"/>
      <sheetName val="sheet6"/>
      <sheetName val="Detail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IV_B00"/>
      <sheetName val="SHV_PL00"/>
      <sheetName val="SHI_DEP"/>
      <sheetName val="SH_1TO 7"/>
      <sheetName val="SCH_8-9"/>
      <sheetName val="GRP"/>
      <sheetName val="NOTES"/>
      <sheetName val="ABSTRACT"/>
      <sheetName val="Data"/>
      <sheetName val="It Depre -sum"/>
      <sheetName val="Lists"/>
      <sheetName val="B"/>
      <sheetName val="bs_02"/>
      <sheetName val="pl_02"/>
      <sheetName val="DEP_02"/>
      <sheetName val="ABS"/>
      <sheetName val="STOCK02"/>
    </sheetNames>
    <sheetDataSet>
      <sheetData sheetId="0">
        <row r="5">
          <cell r="A5" t="str">
            <v/>
          </cell>
        </row>
      </sheetData>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sheetData sheetId="15"/>
      <sheetData sheetId="16"/>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erconnecting Piping"/>
      <sheetName val="AG PIPING REV.1"/>
      <sheetName val="Process Piping"/>
      <sheetName val="PL"/>
      <sheetName val="ITB COST"/>
      <sheetName val="Direct Labour Deployment"/>
      <sheetName val="Interconnecting_Piping1"/>
      <sheetName val="AG_PIPING_REV_11"/>
      <sheetName val="Process_Piping1"/>
      <sheetName val="ITB_COST1"/>
      <sheetName val="Interconnecting_Piping"/>
      <sheetName val="AG_PIPING_REV_1"/>
      <sheetName val="Process_Piping"/>
      <sheetName val="ITB_COST"/>
      <sheetName val="PRICES"/>
      <sheetName val="EEI_Letters"/>
      <sheetName val="A"/>
      <sheetName val="Summary"/>
      <sheetName val="LEGEND"/>
      <sheetName val="LOOKUP-II"/>
      <sheetName val="Summary_Sheets"/>
      <sheetName val="LOOKUP"/>
      <sheetName val="LABTOTAL"/>
      <sheetName val="Code03"/>
      <sheetName val="5-Digit"/>
      <sheetName val="Code_02"/>
      <sheetName val="Code_03"/>
      <sheetName val="Code_04"/>
      <sheetName val="Code_05"/>
      <sheetName val="Code_06"/>
      <sheetName val="look"/>
      <sheetName val="Labour"/>
      <sheetName val="LOOKUP-I"/>
      <sheetName val="PipWT"/>
      <sheetName val="Final(1)summary"/>
      <sheetName val="Macro"/>
      <sheetName val="Job_Data"/>
      <sheetName val="Taux"/>
      <sheetName val="activity"/>
      <sheetName val="공정계획(내부계획25%,내부w_f)"/>
      <sheetName val="Unit_Name"/>
      <sheetName val="X17-TOTAL"/>
      <sheetName val="97"/>
      <sheetName val="Curves"/>
      <sheetName val="Note"/>
      <sheetName val="Heads"/>
      <sheetName val="Dbase"/>
      <sheetName val="Tables"/>
      <sheetName val="Page_2"/>
      <sheetName val="Codes,___"/>
      <sheetName val="INNER_TANK"/>
      <sheetName val="IPE"/>
      <sheetName val="Quantity"/>
      <sheetName val="A1_Thru_A11-_LUMP_SUM_CONSTR"/>
      <sheetName val="KP_List"/>
      <sheetName val="Aboveground piping"/>
      <sheetName val="Sheet1"/>
      <sheetName val="재료비"/>
      <sheetName val="Takeoff"/>
      <sheetName val="부하계산서"/>
      <sheetName val="D-3109"/>
      <sheetName val="General Info"/>
      <sheetName val="기성내역"/>
      <sheetName val="TOTAL"/>
      <sheetName val="실행내역"/>
      <sheetName val="#REF"/>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sheetName val="P&amp;L"/>
      <sheetName val="Sch"/>
      <sheetName val="Sch_FA"/>
      <sheetName val="Bal_Gr"/>
      <sheetName val="P&amp;L_Gr"/>
      <sheetName val="CON_TB"/>
      <sheetName val="Mod_RSATB"/>
      <sheetName val="FAC_TB"/>
      <sheetName val="Mod_CorTB"/>
      <sheetName val="Cor_TB"/>
      <sheetName val="RSA_TB"/>
      <sheetName val="MODCSATB"/>
      <sheetName val="CSATB"/>
      <sheetName val="fgval"/>
      <sheetName val="Abstract"/>
      <sheetName val="Coolant EMP 3U revised"/>
      <sheetName val="Gloves-3U"/>
      <sheetName val="Coolant_EMP_3U_revised"/>
      <sheetName val="Output"/>
      <sheetName val=" PE-F-42 MR 9 Manpower"/>
      <sheetName val="I"/>
      <sheetName val="II"/>
      <sheetName val="III"/>
      <sheetName val="IV"/>
      <sheetName val="V"/>
      <sheetName val="VI"/>
      <sheetName val="VII"/>
      <sheetName val="VIII"/>
      <sheetName val="X"/>
      <sheetName val="XI"/>
      <sheetName val="XII"/>
      <sheetName val="XIV"/>
      <sheetName val="XV"/>
      <sheetName val="XVIII"/>
      <sheetName val="XIX"/>
      <sheetName val="XX"/>
      <sheetName val="XXI"/>
      <sheetName val="XXII"/>
      <sheetName val="XXIII"/>
    </sheetNames>
    <sheetDataSet>
      <sheetData sheetId="0"/>
      <sheetData sheetId="1"/>
      <sheetData sheetId="2"/>
      <sheetData sheetId="3"/>
      <sheetData sheetId="4">
        <row r="590">
          <cell r="C590">
            <v>2000218</v>
          </cell>
        </row>
      </sheetData>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V Calcs"/>
      <sheetName val="Cover"/>
      <sheetName val="Valuation "/>
      <sheetName val="Consolidated P&amp;L"/>
      <sheetName val="Consolidated Balance Sheet"/>
      <sheetName val="Consolidated cashflow"/>
      <sheetName val="Scenario"/>
      <sheetName val="Gen Assumptions"/>
      <sheetName val="Stores_Assumptions"/>
      <sheetName val="Comm_Assumptions "/>
      <sheetName val="Stores"/>
      <sheetName val="Commissary"/>
      <sheetName val="Fixed Assets"/>
      <sheetName val="Depreciation"/>
      <sheetName val="Loan schedule"/>
      <sheetName val="Based Data_wacc"/>
      <sheetName val="WAC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 _POWER_"/>
    </sheetNames>
    <sheetDataSet>
      <sheetData sheetId="0"/>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XXXXXX"/>
      <sheetName val="Audit-Report"/>
      <sheetName val="2"/>
      <sheetName val="Macro1"/>
      <sheetName val="F-3"/>
      <sheetName val="F-4"/>
      <sheetName val="F-5"/>
      <sheetName val="5 Revised"/>
      <sheetName val="F-6"/>
      <sheetName val="6 Revised"/>
      <sheetName val="R_thirty"/>
      <sheetName val="F-7"/>
      <sheetName val="F-8"/>
      <sheetName val="F-9"/>
      <sheetName val="F-10"/>
      <sheetName val="F-11"/>
      <sheetName val="F-12"/>
      <sheetName val="F-13"/>
      <sheetName val="F-14"/>
      <sheetName val="F-15"/>
      <sheetName val="F-16"/>
      <sheetName val="F-17"/>
      <sheetName val="F-18"/>
      <sheetName val="F-19"/>
      <sheetName val="F-20"/>
      <sheetName val="F-21"/>
      <sheetName val="F-22"/>
      <sheetName val="F-23"/>
      <sheetName val="F-24"/>
      <sheetName val="F-25"/>
      <sheetName val="PG42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l april sep 04"/>
      <sheetName val="Diff cdr and actual"/>
      <sheetName val="UTI Claim"/>
      <sheetName val="document rate"/>
      <sheetName val="document rate difference"/>
      <sheetName val="balance sheet 300903"/>
      <sheetName val="Rs in lacs"/>
      <sheetName val="OLD SHEET"/>
      <sheetName val="loanwise FITL 300904"/>
      <sheetName val="WCF"/>
      <sheetName val="final institution wise0904"/>
      <sheetName val="monthly int from 01.04.05"/>
      <sheetName val="WCF FITL"/>
      <sheetName val="draft pref shares"/>
      <sheetName val="final pref shares"/>
      <sheetName val="in lacs"/>
      <sheetName val="Sheet4"/>
      <sheetName val="FITL 31032005"/>
      <sheetName val="secured loans summary"/>
      <sheetName val="secured loans"/>
      <sheetName val="guarentee"/>
      <sheetName val="Sheet1"/>
      <sheetName val="Ray &amp; Ray"/>
      <sheetName val="increase in fitl 300903"/>
      <sheetName val="working of outside cdr 30092003"/>
      <sheetName val="working of outside cdr 31032003"/>
      <sheetName val="changes made inyellow"/>
      <sheetName val="Sheet3"/>
      <sheetName val="JSS"/>
      <sheetName val="cdr rate provision oct mar 03"/>
      <sheetName val="final compo penal0303 "/>
      <sheetName val="duedateoct-mar03cdrrate"/>
      <sheetName val="document rate provisi oct ma 03"/>
      <sheetName val="Sheet2"/>
      <sheetName val="overdueint prov10to03 inmar03"/>
      <sheetName val="restructuring"/>
      <sheetName val="institutions confirmation 0902"/>
      <sheetName val="origcompowithout overdue15 crs "/>
      <sheetName val="summary without over due300902"/>
      <sheetName val="NCD income tax"/>
      <sheetName val="IDBI"/>
      <sheetName val="IIBI 208"/>
      <sheetName val="due dates oct mar03 cdr rat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 _POWER_"/>
    </sheetNames>
    <sheetDataSet>
      <sheetData sheetId="0"/>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lank"/>
      <sheetName val="Note"/>
      <sheetName val="Dbase"/>
      <sheetName val="Page 2"/>
      <sheetName val="Mtls"/>
      <sheetName val="Cost Source"/>
      <sheetName val="Curves"/>
      <sheetName val="Tables"/>
      <sheetName val="Heads"/>
      <sheetName val="Ex-Rate"/>
      <sheetName val="CAT_5"/>
      <sheetName val="Summary Sheets"/>
      <sheetName val="ITB COST"/>
      <sheetName val="EQFRM2"/>
      <sheetName val="A1 Thru A11- LUMP SUM CONSTR"/>
      <sheetName val="Page_21"/>
      <sheetName val="Cost_Source1"/>
      <sheetName val="Summary_Sheets1"/>
      <sheetName val="ITB_COST1"/>
      <sheetName val="Page_2"/>
      <sheetName val="Cost_Source"/>
      <sheetName val="Summary_Sheets"/>
      <sheetName val="ITB_COST"/>
      <sheetName val="alamat"/>
      <sheetName val="XZLC004_PART2"/>
      <sheetName val="DB"/>
      <sheetName val="PBPreliminary"/>
      <sheetName val="9-1차이내역"/>
      <sheetName val="3,000"/>
      <sheetName val="97"/>
      <sheetName val="Raw Data"/>
      <sheetName val="steel-gr"/>
      <sheetName val="IO"/>
    </sheetNames>
    <sheetDataSet>
      <sheetData sheetId="0">
        <row r="1">
          <cell r="A1" t="str">
            <v>18</v>
          </cell>
        </row>
      </sheetData>
      <sheetData sheetId="1" refreshError="1">
        <row r="1">
          <cell r="A1" t="str">
            <v>18</v>
          </cell>
        </row>
        <row r="5">
          <cell r="C5" t="str">
            <v>Berri Gas Plant - Quatif</v>
          </cell>
        </row>
        <row r="7">
          <cell r="C7" t="str">
            <v xml:space="preserve">Saudi Aramco </v>
          </cell>
        </row>
        <row r="9">
          <cell r="C9" t="str">
            <v>6812</v>
          </cell>
        </row>
        <row r="13">
          <cell r="F13">
            <v>1</v>
          </cell>
        </row>
        <row r="15">
          <cell r="C15">
            <v>1000</v>
          </cell>
        </row>
        <row r="46">
          <cell r="H46">
            <v>0.96813499999999997</v>
          </cell>
        </row>
        <row r="48">
          <cell r="E48" t="str">
            <v>CU1</v>
          </cell>
        </row>
        <row r="50">
          <cell r="E50" t="str">
            <v>CU2</v>
          </cell>
          <cell r="H50">
            <v>0</v>
          </cell>
        </row>
        <row r="75">
          <cell r="C75">
            <v>1</v>
          </cell>
          <cell r="D75" t="str">
            <v>EUR</v>
          </cell>
          <cell r="E75">
            <v>1</v>
          </cell>
        </row>
        <row r="76">
          <cell r="C76">
            <v>2</v>
          </cell>
          <cell r="D76" t="str">
            <v>USD</v>
          </cell>
          <cell r="E76">
            <v>0.96813499999999997</v>
          </cell>
        </row>
        <row r="77">
          <cell r="C77">
            <v>3</v>
          </cell>
          <cell r="D77" t="str">
            <v>ITL</v>
          </cell>
          <cell r="E77">
            <v>1936.27</v>
          </cell>
        </row>
        <row r="79">
          <cell r="C79">
            <v>1</v>
          </cell>
        </row>
        <row r="81">
          <cell r="C81">
            <v>1</v>
          </cell>
        </row>
        <row r="84">
          <cell r="C84" t="str">
            <v>Cost in Euro</v>
          </cell>
        </row>
        <row r="85">
          <cell r="C85" t="str">
            <v>Cost in US Dollar</v>
          </cell>
        </row>
        <row r="86">
          <cell r="C86" t="str">
            <v>Cost in IT Lira</v>
          </cell>
        </row>
      </sheetData>
      <sheetData sheetId="2" refreshError="1">
        <row r="1">
          <cell r="A1" t="str">
            <v>18</v>
          </cell>
        </row>
        <row r="3">
          <cell r="BB3">
            <v>0</v>
          </cell>
        </row>
        <row r="4">
          <cell r="AY4">
            <v>1</v>
          </cell>
          <cell r="AZ4" t="str">
            <v>EUR</v>
          </cell>
        </row>
        <row r="5">
          <cell r="AF5" t="str">
            <v>$B$14</v>
          </cell>
          <cell r="AG5" t="str">
            <v>$AZ$474</v>
          </cell>
          <cell r="AI5">
            <v>14</v>
          </cell>
          <cell r="AJ5">
            <v>14</v>
          </cell>
          <cell r="AK5" t="str">
            <v>$N$14</v>
          </cell>
          <cell r="AN5" t="str">
            <v>PB670008.XLS</v>
          </cell>
          <cell r="AY5">
            <v>2</v>
          </cell>
          <cell r="AZ5" t="str">
            <v>USD</v>
          </cell>
        </row>
        <row r="6">
          <cell r="AI6">
            <v>52</v>
          </cell>
          <cell r="AY6">
            <v>3</v>
          </cell>
          <cell r="AZ6" t="str">
            <v>CU1</v>
          </cell>
        </row>
        <row r="7">
          <cell r="AY7">
            <v>4</v>
          </cell>
          <cell r="AZ7" t="str">
            <v>CU2</v>
          </cell>
        </row>
        <row r="10">
          <cell r="A10">
            <v>14</v>
          </cell>
          <cell r="B10" t="str">
            <v>EQP.</v>
          </cell>
        </row>
        <row r="11">
          <cell r="A11">
            <v>474</v>
          </cell>
        </row>
        <row r="12">
          <cell r="A12">
            <v>461</v>
          </cell>
        </row>
        <row r="13">
          <cell r="C13" t="str">
            <v>EUR</v>
          </cell>
          <cell r="F13">
            <v>1</v>
          </cell>
        </row>
        <row r="14">
          <cell r="B14" t="str">
            <v>AI</v>
          </cell>
          <cell r="C14" t="str">
            <v>CS</v>
          </cell>
          <cell r="E14" t="str">
            <v>10</v>
          </cell>
          <cell r="G14" t="str">
            <v>470-E-1D</v>
          </cell>
          <cell r="H14" t="str">
            <v>Feed Gas Compressor Aftercooler</v>
          </cell>
          <cell r="I14">
            <v>18.93</v>
          </cell>
          <cell r="J14">
            <v>1915</v>
          </cell>
          <cell r="K14">
            <v>12</v>
          </cell>
          <cell r="L14">
            <v>188</v>
          </cell>
          <cell r="M14">
            <v>39</v>
          </cell>
          <cell r="N14">
            <v>50</v>
          </cell>
          <cell r="O14">
            <v>8</v>
          </cell>
          <cell r="P14">
            <v>50</v>
          </cell>
          <cell r="Q14" t="str">
            <v>X</v>
          </cell>
          <cell r="T14" t="str">
            <v>EUR</v>
          </cell>
          <cell r="U14">
            <v>0</v>
          </cell>
          <cell r="V14">
            <v>198790</v>
          </cell>
          <cell r="W14">
            <v>0</v>
          </cell>
          <cell r="X14" t="str">
            <v>.</v>
          </cell>
          <cell r="AB14" t="str">
            <v>AIRC</v>
          </cell>
        </row>
        <row r="15">
          <cell r="B15" t="str">
            <v>AI</v>
          </cell>
          <cell r="C15" t="str">
            <v>CS</v>
          </cell>
          <cell r="E15" t="str">
            <v>10</v>
          </cell>
          <cell r="G15" t="str">
            <v>470-E-61A</v>
          </cell>
          <cell r="H15" t="str">
            <v>Refrigerant Condenser</v>
          </cell>
          <cell r="I15">
            <v>23.23</v>
          </cell>
          <cell r="J15">
            <v>7840</v>
          </cell>
          <cell r="K15">
            <v>12</v>
          </cell>
          <cell r="L15">
            <v>104</v>
          </cell>
          <cell r="M15">
            <v>28</v>
          </cell>
          <cell r="N15">
            <v>50</v>
          </cell>
          <cell r="O15">
            <v>24</v>
          </cell>
          <cell r="P15">
            <v>50</v>
          </cell>
          <cell r="Q15" t="str">
            <v>X</v>
          </cell>
          <cell r="T15" t="str">
            <v>EUR</v>
          </cell>
          <cell r="U15">
            <v>0</v>
          </cell>
          <cell r="V15">
            <v>326150</v>
          </cell>
          <cell r="W15">
            <v>0</v>
          </cell>
          <cell r="X15" t="str">
            <v>.</v>
          </cell>
          <cell r="AB15" t="str">
            <v>AIRC</v>
          </cell>
        </row>
        <row r="16">
          <cell r="B16" t="str">
            <v>AI</v>
          </cell>
          <cell r="C16" t="str">
            <v>CS</v>
          </cell>
          <cell r="E16" t="str">
            <v>10</v>
          </cell>
          <cell r="G16" t="str">
            <v>470-E-61B</v>
          </cell>
          <cell r="I16">
            <v>23.23</v>
          </cell>
          <cell r="J16">
            <v>7840</v>
          </cell>
          <cell r="K16">
            <v>12</v>
          </cell>
          <cell r="L16">
            <v>104</v>
          </cell>
          <cell r="M16">
            <v>28</v>
          </cell>
          <cell r="N16">
            <v>50</v>
          </cell>
          <cell r="O16">
            <v>24</v>
          </cell>
          <cell r="P16">
            <v>50</v>
          </cell>
          <cell r="Q16" t="str">
            <v>X</v>
          </cell>
          <cell r="T16" t="str">
            <v>EUR</v>
          </cell>
          <cell r="U16">
            <v>0</v>
          </cell>
          <cell r="V16">
            <v>326150</v>
          </cell>
          <cell r="W16">
            <v>0</v>
          </cell>
          <cell r="X16" t="str">
            <v>.</v>
          </cell>
          <cell r="AB16" t="str">
            <v>AIRC</v>
          </cell>
        </row>
        <row r="17">
          <cell r="B17" t="str">
            <v>CC</v>
          </cell>
          <cell r="C17" t="str">
            <v>CS</v>
          </cell>
          <cell r="E17" t="str">
            <v>10</v>
          </cell>
          <cell r="G17" t="str">
            <v>470-K-1D</v>
          </cell>
          <cell r="H17" t="str">
            <v xml:space="preserve">Feed Gas Compressor </v>
          </cell>
          <cell r="I17">
            <v>27375</v>
          </cell>
          <cell r="J17">
            <v>28.27</v>
          </cell>
          <cell r="K17">
            <v>53</v>
          </cell>
          <cell r="L17">
            <v>10.9</v>
          </cell>
          <cell r="M17">
            <v>320</v>
          </cell>
          <cell r="N17">
            <v>33.799999999999997</v>
          </cell>
          <cell r="P17">
            <v>15926</v>
          </cell>
          <cell r="R17" t="str">
            <v>CS</v>
          </cell>
          <cell r="T17" t="str">
            <v>EUR</v>
          </cell>
          <cell r="U17">
            <v>0</v>
          </cell>
          <cell r="V17">
            <v>120000</v>
          </cell>
          <cell r="W17">
            <v>0</v>
          </cell>
          <cell r="X17" t="str">
            <v>Incl.470-D-44D/D-47D/E-21D/G-14G/G-14H</v>
          </cell>
          <cell r="AB17" t="str">
            <v>CCOM</v>
          </cell>
        </row>
        <row r="18">
          <cell r="B18" t="str">
            <v>CC</v>
          </cell>
          <cell r="C18" t="str">
            <v>CS</v>
          </cell>
          <cell r="E18" t="str">
            <v>10</v>
          </cell>
          <cell r="G18" t="str">
            <v>470-K-3A</v>
          </cell>
          <cell r="H18" t="str">
            <v>Propane Compressor</v>
          </cell>
          <cell r="I18">
            <v>160291</v>
          </cell>
          <cell r="J18">
            <v>44.1</v>
          </cell>
          <cell r="K18">
            <v>15.5</v>
          </cell>
          <cell r="L18">
            <v>7.5</v>
          </cell>
          <cell r="M18">
            <v>76</v>
          </cell>
          <cell r="N18">
            <v>23</v>
          </cell>
          <cell r="R18" t="str">
            <v>CS</v>
          </cell>
          <cell r="T18" t="str">
            <v>EUR</v>
          </cell>
          <cell r="U18">
            <v>0</v>
          </cell>
          <cell r="V18">
            <v>50000</v>
          </cell>
          <cell r="W18">
            <v>0</v>
          </cell>
          <cell r="X18" t="str">
            <v>By Client -Incl.470-D-64A/D-65A/E-62A/G-60A/G-60C</v>
          </cell>
          <cell r="AB18" t="str">
            <v>CCOM</v>
          </cell>
        </row>
        <row r="19">
          <cell r="B19" t="str">
            <v>CC</v>
          </cell>
          <cell r="C19" t="str">
            <v>CS</v>
          </cell>
          <cell r="E19" t="str">
            <v>10</v>
          </cell>
          <cell r="G19" t="str">
            <v>470-K-3B</v>
          </cell>
          <cell r="I19">
            <v>160291</v>
          </cell>
          <cell r="J19">
            <v>44.1</v>
          </cell>
          <cell r="K19">
            <v>15.5</v>
          </cell>
          <cell r="L19">
            <v>7.5</v>
          </cell>
          <cell r="M19">
            <v>76</v>
          </cell>
          <cell r="N19">
            <v>23</v>
          </cell>
          <cell r="R19" t="str">
            <v>CS</v>
          </cell>
          <cell r="T19" t="str">
            <v>EUR</v>
          </cell>
          <cell r="U19">
            <v>0</v>
          </cell>
          <cell r="V19">
            <v>50000</v>
          </cell>
          <cell r="W19">
            <v>0</v>
          </cell>
          <cell r="X19" t="str">
            <v>By Client - Incl.470-D-64B/D-65B/E-62B/G-60B/G-60D</v>
          </cell>
          <cell r="AB19" t="str">
            <v>CCOM</v>
          </cell>
        </row>
        <row r="20">
          <cell r="B20" t="str">
            <v>CP01</v>
          </cell>
          <cell r="C20" t="str">
            <v>TR</v>
          </cell>
          <cell r="E20" t="str">
            <v>10</v>
          </cell>
          <cell r="G20" t="str">
            <v>470-G-14G</v>
          </cell>
          <cell r="H20" t="str">
            <v>Main Oil Pump</v>
          </cell>
          <cell r="T20" t="str">
            <v>EUR</v>
          </cell>
          <cell r="U20">
            <v>0</v>
          </cell>
          <cell r="V20">
            <v>0</v>
          </cell>
          <cell r="W20">
            <v>0</v>
          </cell>
          <cell r="X20" t="str">
            <v>Incl.in Compressor 470-K-1D</v>
          </cell>
          <cell r="AB20" t="str">
            <v>CPUM</v>
          </cell>
        </row>
        <row r="21">
          <cell r="B21" t="str">
            <v>CP01</v>
          </cell>
          <cell r="C21" t="str">
            <v>EX01</v>
          </cell>
          <cell r="E21" t="str">
            <v>10</v>
          </cell>
          <cell r="G21" t="str">
            <v>470-G-14H</v>
          </cell>
          <cell r="H21" t="str">
            <v>Auxiliary Oil Pump</v>
          </cell>
          <cell r="T21" t="str">
            <v>EUR</v>
          </cell>
          <cell r="U21">
            <v>0</v>
          </cell>
          <cell r="V21">
            <v>0</v>
          </cell>
          <cell r="W21">
            <v>0</v>
          </cell>
          <cell r="X21" t="str">
            <v>Incl.in Compressor 470-K-1D</v>
          </cell>
          <cell r="AB21" t="str">
            <v>CPUM</v>
          </cell>
        </row>
        <row r="22">
          <cell r="B22" t="str">
            <v>CP01</v>
          </cell>
          <cell r="C22" t="str">
            <v>AI</v>
          </cell>
          <cell r="E22" t="str">
            <v>10</v>
          </cell>
          <cell r="G22" t="str">
            <v>470-G-60A</v>
          </cell>
          <cell r="H22" t="str">
            <v>Auxiliary Oil Pump</v>
          </cell>
          <cell r="T22" t="str">
            <v>EUR</v>
          </cell>
          <cell r="U22">
            <v>0</v>
          </cell>
          <cell r="V22">
            <v>0</v>
          </cell>
          <cell r="W22">
            <v>0</v>
          </cell>
          <cell r="X22" t="str">
            <v>Incl.in Compressor 470-K-3A</v>
          </cell>
          <cell r="AB22" t="str">
            <v>CPUM</v>
          </cell>
        </row>
        <row r="23">
          <cell r="B23" t="str">
            <v>CP01</v>
          </cell>
          <cell r="C23" t="str">
            <v>VE01</v>
          </cell>
          <cell r="E23" t="str">
            <v>10</v>
          </cell>
          <cell r="G23" t="str">
            <v>470-G-60B</v>
          </cell>
          <cell r="T23" t="str">
            <v>EUR</v>
          </cell>
          <cell r="U23">
            <v>0</v>
          </cell>
          <cell r="V23">
            <v>0</v>
          </cell>
          <cell r="W23">
            <v>0</v>
          </cell>
          <cell r="X23" t="str">
            <v>Incl.in Compressor 470-K-3A</v>
          </cell>
          <cell r="AB23" t="str">
            <v>CPUM</v>
          </cell>
        </row>
        <row r="24">
          <cell r="B24" t="str">
            <v>CP01</v>
          </cell>
          <cell r="C24" t="str">
            <v>CP01</v>
          </cell>
          <cell r="E24" t="str">
            <v>10</v>
          </cell>
          <cell r="G24" t="str">
            <v>470-G-60C</v>
          </cell>
          <cell r="H24" t="str">
            <v>Main Oil Pump</v>
          </cell>
          <cell r="T24" t="str">
            <v>EUR</v>
          </cell>
          <cell r="U24">
            <v>0</v>
          </cell>
          <cell r="V24">
            <v>0</v>
          </cell>
          <cell r="W24">
            <v>0</v>
          </cell>
          <cell r="X24" t="str">
            <v>Incl.in Compressor 470-K-3B</v>
          </cell>
          <cell r="AB24" t="str">
            <v>CPUM</v>
          </cell>
        </row>
        <row r="25">
          <cell r="B25" t="str">
            <v>CP01</v>
          </cell>
          <cell r="C25" t="str">
            <v>RP</v>
          </cell>
          <cell r="E25" t="str">
            <v>10</v>
          </cell>
          <cell r="G25" t="str">
            <v>470-G-60D</v>
          </cell>
          <cell r="T25" t="str">
            <v>EUR</v>
          </cell>
          <cell r="U25">
            <v>0</v>
          </cell>
          <cell r="V25">
            <v>0</v>
          </cell>
          <cell r="W25">
            <v>0</v>
          </cell>
          <cell r="X25" t="str">
            <v>Incl.in Compressor 470-K-3B</v>
          </cell>
          <cell r="AB25" t="str">
            <v>CPUM</v>
          </cell>
        </row>
        <row r="26">
          <cell r="B26" t="str">
            <v>DR</v>
          </cell>
          <cell r="C26" t="str">
            <v>CC</v>
          </cell>
          <cell r="E26" t="str">
            <v>10</v>
          </cell>
          <cell r="G26" t="str">
            <v>470-KM-1D</v>
          </cell>
          <cell r="H26" t="str">
            <v>Feed Gas Compressor Motor</v>
          </cell>
          <cell r="I26">
            <v>17000</v>
          </cell>
          <cell r="J26" t="str">
            <v>???</v>
          </cell>
          <cell r="T26" t="str">
            <v>EUR</v>
          </cell>
          <cell r="U26">
            <v>0</v>
          </cell>
          <cell r="V26">
            <v>55440</v>
          </cell>
          <cell r="W26">
            <v>0</v>
          </cell>
          <cell r="X26" t="str">
            <v>.</v>
          </cell>
          <cell r="AB26" t="str">
            <v>DRIV</v>
          </cell>
        </row>
        <row r="27">
          <cell r="B27" t="str">
            <v>DR</v>
          </cell>
          <cell r="C27" t="str">
            <v>.</v>
          </cell>
          <cell r="E27" t="str">
            <v>10</v>
          </cell>
          <cell r="G27" t="str">
            <v>470-KM-3A</v>
          </cell>
          <cell r="H27" t="str">
            <v>Propane Compressor Motor</v>
          </cell>
          <cell r="I27">
            <v>7500</v>
          </cell>
          <cell r="J27" t="str">
            <v>???</v>
          </cell>
          <cell r="T27" t="str">
            <v>EUR</v>
          </cell>
          <cell r="U27">
            <v>0</v>
          </cell>
          <cell r="V27">
            <v>27840</v>
          </cell>
          <cell r="W27">
            <v>0</v>
          </cell>
          <cell r="X27" t="str">
            <v>Supply by Client</v>
          </cell>
          <cell r="AB27" t="str">
            <v>DRIV</v>
          </cell>
        </row>
        <row r="28">
          <cell r="B28" t="str">
            <v>DR</v>
          </cell>
          <cell r="C28" t="str">
            <v>DR</v>
          </cell>
          <cell r="E28" t="str">
            <v>10</v>
          </cell>
          <cell r="G28" t="str">
            <v>470-KM-3B</v>
          </cell>
          <cell r="I28">
            <v>7500</v>
          </cell>
          <cell r="J28" t="str">
            <v>???</v>
          </cell>
          <cell r="T28" t="str">
            <v>EUR</v>
          </cell>
          <cell r="U28">
            <v>0</v>
          </cell>
          <cell r="V28">
            <v>27840</v>
          </cell>
          <cell r="W28">
            <v>0</v>
          </cell>
          <cell r="X28" t="str">
            <v>Supply by Client</v>
          </cell>
          <cell r="AB28" t="str">
            <v>DRIV</v>
          </cell>
        </row>
        <row r="29">
          <cell r="B29" t="str">
            <v>EX01</v>
          </cell>
          <cell r="C29" t="str">
            <v>.</v>
          </cell>
          <cell r="E29" t="str">
            <v>10</v>
          </cell>
          <cell r="G29" t="str">
            <v>470-E-21D</v>
          </cell>
          <cell r="H29" t="str">
            <v>Lube Oil Cooler</v>
          </cell>
          <cell r="T29" t="str">
            <v>EUR</v>
          </cell>
          <cell r="U29">
            <v>0</v>
          </cell>
          <cell r="V29">
            <v>0</v>
          </cell>
          <cell r="W29">
            <v>0</v>
          </cell>
          <cell r="X29" t="str">
            <v>§</v>
          </cell>
          <cell r="Y29" t="str">
            <v>Incl.in Compressor 470-K-1D</v>
          </cell>
          <cell r="AB29" t="str">
            <v>EXCH</v>
          </cell>
        </row>
        <row r="30">
          <cell r="B30" t="str">
            <v>EX01</v>
          </cell>
          <cell r="C30" t="str">
            <v>.</v>
          </cell>
          <cell r="E30" t="str">
            <v>10</v>
          </cell>
          <cell r="G30" t="str">
            <v>470-E-62A</v>
          </cell>
          <cell r="H30" t="str">
            <v>Lube Oil Cooler</v>
          </cell>
          <cell r="T30" t="str">
            <v>EUR</v>
          </cell>
          <cell r="U30">
            <v>0</v>
          </cell>
          <cell r="V30">
            <v>0</v>
          </cell>
          <cell r="W30">
            <v>0</v>
          </cell>
          <cell r="X30" t="str">
            <v>§</v>
          </cell>
          <cell r="Y30" t="str">
            <v>Incl.in Compressor 470-K-3A</v>
          </cell>
          <cell r="AB30" t="str">
            <v>EXCH</v>
          </cell>
        </row>
        <row r="31">
          <cell r="B31" t="str">
            <v>EX01</v>
          </cell>
          <cell r="C31" t="str">
            <v>.</v>
          </cell>
          <cell r="E31" t="str">
            <v>10</v>
          </cell>
          <cell r="G31" t="str">
            <v>470-E-62B</v>
          </cell>
          <cell r="T31" t="str">
            <v>EUR</v>
          </cell>
          <cell r="U31">
            <v>0</v>
          </cell>
          <cell r="V31">
            <v>0</v>
          </cell>
          <cell r="W31">
            <v>0</v>
          </cell>
          <cell r="X31" t="str">
            <v>§</v>
          </cell>
          <cell r="Y31" t="str">
            <v>Incl.in Compressor 470-K-3B</v>
          </cell>
          <cell r="AB31" t="str">
            <v>EXCH</v>
          </cell>
        </row>
        <row r="32">
          <cell r="B32" t="str">
            <v>EX01</v>
          </cell>
          <cell r="C32" t="str">
            <v>01.01</v>
          </cell>
          <cell r="E32" t="str">
            <v>10</v>
          </cell>
          <cell r="G32" t="str">
            <v>470-E-60A</v>
          </cell>
          <cell r="H32" t="str">
            <v>Feed Chiller</v>
          </cell>
          <cell r="I32" t="str">
            <v>BKM</v>
          </cell>
          <cell r="J32">
            <v>8.73</v>
          </cell>
          <cell r="K32">
            <v>3515</v>
          </cell>
          <cell r="L32">
            <v>93</v>
          </cell>
          <cell r="M32">
            <v>29.9</v>
          </cell>
          <cell r="N32">
            <v>66</v>
          </cell>
          <cell r="O32">
            <v>38.700000000000003</v>
          </cell>
          <cell r="P32">
            <v>13411</v>
          </cell>
          <cell r="Q32" t="str">
            <v>Q</v>
          </cell>
          <cell r="R32" t="str">
            <v>01</v>
          </cell>
          <cell r="S32" t="str">
            <v>01</v>
          </cell>
          <cell r="T32" t="str">
            <v>EUR</v>
          </cell>
          <cell r="U32">
            <v>0</v>
          </cell>
          <cell r="V32">
            <v>187460</v>
          </cell>
          <cell r="W32">
            <v>0</v>
          </cell>
          <cell r="X32" t="str">
            <v>§</v>
          </cell>
          <cell r="Y32" t="str">
            <v xml:space="preserve"> (Kg./m²) = 53,33 -Shell dia (mm) = 2.170</v>
          </cell>
          <cell r="AB32" t="str">
            <v>EXCH</v>
          </cell>
        </row>
        <row r="33">
          <cell r="B33" t="str">
            <v>EX01</v>
          </cell>
          <cell r="C33" t="str">
            <v>01.01</v>
          </cell>
          <cell r="E33" t="str">
            <v>10</v>
          </cell>
          <cell r="G33" t="str">
            <v>470-E-60B</v>
          </cell>
          <cell r="I33" t="str">
            <v>BKM</v>
          </cell>
          <cell r="J33">
            <v>8.73</v>
          </cell>
          <cell r="K33">
            <v>3515</v>
          </cell>
          <cell r="L33">
            <v>93</v>
          </cell>
          <cell r="M33">
            <v>29.9</v>
          </cell>
          <cell r="N33">
            <v>66</v>
          </cell>
          <cell r="O33">
            <v>38.700000000000003</v>
          </cell>
          <cell r="P33">
            <v>13411</v>
          </cell>
          <cell r="Q33" t="str">
            <v>Q</v>
          </cell>
          <cell r="R33" t="str">
            <v>01</v>
          </cell>
          <cell r="S33" t="str">
            <v>01</v>
          </cell>
          <cell r="T33" t="str">
            <v>EUR</v>
          </cell>
          <cell r="U33">
            <v>0</v>
          </cell>
          <cell r="V33">
            <v>187460</v>
          </cell>
          <cell r="W33">
            <v>0</v>
          </cell>
          <cell r="X33" t="str">
            <v>§</v>
          </cell>
          <cell r="Y33" t="str">
            <v xml:space="preserve"> (Kg./m²) = 53,33 -Shell dia (mm) = 2.170</v>
          </cell>
          <cell r="AB33" t="str">
            <v>EXCH</v>
          </cell>
        </row>
        <row r="34">
          <cell r="B34" t="str">
            <v>EX01</v>
          </cell>
          <cell r="C34" t="str">
            <v>01.01</v>
          </cell>
          <cell r="E34" t="str">
            <v>10</v>
          </cell>
          <cell r="G34" t="str">
            <v>470-E-63</v>
          </cell>
          <cell r="H34" t="str">
            <v>Condensate Heater</v>
          </cell>
          <cell r="I34" t="str">
            <v>BEU</v>
          </cell>
          <cell r="J34">
            <v>2.4500000000000002</v>
          </cell>
          <cell r="K34">
            <v>20</v>
          </cell>
          <cell r="L34">
            <v>198</v>
          </cell>
          <cell r="M34">
            <v>39</v>
          </cell>
          <cell r="N34">
            <v>198</v>
          </cell>
          <cell r="O34">
            <v>39</v>
          </cell>
          <cell r="P34">
            <v>2438</v>
          </cell>
          <cell r="Q34" t="str">
            <v>T</v>
          </cell>
          <cell r="R34" t="str">
            <v>01</v>
          </cell>
          <cell r="S34" t="str">
            <v>01</v>
          </cell>
          <cell r="T34" t="str">
            <v>EUR</v>
          </cell>
          <cell r="U34">
            <v>0</v>
          </cell>
          <cell r="V34">
            <v>1750</v>
          </cell>
          <cell r="W34">
            <v>0</v>
          </cell>
          <cell r="X34" t="str">
            <v>?</v>
          </cell>
          <cell r="Y34" t="str">
            <v xml:space="preserve"> (Kg./m²) = 87,50 -Shell dia (mm) = 380</v>
          </cell>
          <cell r="AB34" t="str">
            <v>EXCH</v>
          </cell>
        </row>
        <row r="35">
          <cell r="B35" t="str">
            <v>FI</v>
          </cell>
          <cell r="C35" t="str">
            <v>CS</v>
          </cell>
          <cell r="E35" t="str">
            <v>10</v>
          </cell>
          <cell r="G35" t="str">
            <v>470-D-69</v>
          </cell>
          <cell r="H35" t="str">
            <v>HC Condensate Filter</v>
          </cell>
          <cell r="I35" t="str">
            <v>Total Fluid Inlet m3/hr 603 - 0,5 micron - Matl CS - CA mm 3,2 - Des.Condit: Press 75.5 Kg/cm2  Temp. 60 °C</v>
          </cell>
          <cell r="T35" t="str">
            <v>EUR</v>
          </cell>
          <cell r="U35">
            <v>0</v>
          </cell>
          <cell r="V35">
            <v>10000</v>
          </cell>
          <cell r="W35">
            <v>0</v>
          </cell>
          <cell r="X35" t="str">
            <v>Cartridge Type</v>
          </cell>
          <cell r="AB35" t="str">
            <v>MISC</v>
          </cell>
        </row>
        <row r="36">
          <cell r="B36" t="str">
            <v>FI</v>
          </cell>
          <cell r="C36" t="str">
            <v>CS</v>
          </cell>
          <cell r="E36" t="str">
            <v>10</v>
          </cell>
          <cell r="G36" t="str">
            <v>470-D-619D</v>
          </cell>
          <cell r="H36" t="str">
            <v>Sour Gas Filter Separator</v>
          </cell>
          <cell r="I36" t="str">
            <v>Total Fluid Inlet Nm3/hr 383,500 - 0,5 micron - Matl CS - CA mm 3,2 - Des.Condit: Press 17.5 Kg/cm2  Temp. 57 °C dia mt 1,7 L 5,9</v>
          </cell>
          <cell r="T36" t="str">
            <v>EUR</v>
          </cell>
          <cell r="U36">
            <v>0</v>
          </cell>
          <cell r="V36">
            <v>10000</v>
          </cell>
          <cell r="W36">
            <v>0</v>
          </cell>
          <cell r="X36" t="str">
            <v>.</v>
          </cell>
          <cell r="AB36" t="str">
            <v>MISC</v>
          </cell>
        </row>
        <row r="37">
          <cell r="B37" t="str">
            <v>VE01</v>
          </cell>
          <cell r="C37" t="str">
            <v>01</v>
          </cell>
          <cell r="E37" t="str">
            <v>10</v>
          </cell>
          <cell r="G37" t="str">
            <v>470-D-1D</v>
          </cell>
          <cell r="H37" t="str">
            <v>Feed Gas Suction K.O. Drum</v>
          </cell>
          <cell r="I37" t="str">
            <v>VS</v>
          </cell>
          <cell r="J37">
            <v>188</v>
          </cell>
          <cell r="K37">
            <v>15.5</v>
          </cell>
          <cell r="L37">
            <v>4300</v>
          </cell>
          <cell r="M37">
            <v>8230</v>
          </cell>
          <cell r="N37">
            <v>26</v>
          </cell>
          <cell r="O37">
            <v>1.6</v>
          </cell>
          <cell r="P37" t="str">
            <v>Y</v>
          </cell>
          <cell r="Q37" t="str">
            <v>H</v>
          </cell>
          <cell r="S37" t="str">
            <v>Yes</v>
          </cell>
          <cell r="T37" t="str">
            <v>EUR</v>
          </cell>
          <cell r="U37">
            <v>0</v>
          </cell>
          <cell r="V37">
            <v>45000</v>
          </cell>
          <cell r="W37">
            <v>0</v>
          </cell>
          <cell r="X37" t="str">
            <v>?</v>
          </cell>
          <cell r="AB37" t="str">
            <v>VESS</v>
          </cell>
        </row>
        <row r="38">
          <cell r="B38" t="str">
            <v>VE01</v>
          </cell>
          <cell r="C38" t="str">
            <v>01</v>
          </cell>
          <cell r="E38" t="str">
            <v>10</v>
          </cell>
          <cell r="G38" t="str">
            <v>470-D-60</v>
          </cell>
          <cell r="H38" t="str">
            <v>Refrigerant Surge Drum</v>
          </cell>
          <cell r="I38" t="str">
            <v>H</v>
          </cell>
          <cell r="J38">
            <v>93</v>
          </cell>
          <cell r="K38">
            <v>28.5</v>
          </cell>
          <cell r="L38">
            <v>3048</v>
          </cell>
          <cell r="M38">
            <v>22860</v>
          </cell>
          <cell r="N38">
            <v>33</v>
          </cell>
          <cell r="O38">
            <v>1.6</v>
          </cell>
          <cell r="S38" t="str">
            <v>Yes</v>
          </cell>
          <cell r="T38" t="str">
            <v>EUR</v>
          </cell>
          <cell r="U38">
            <v>0</v>
          </cell>
          <cell r="V38">
            <v>77000</v>
          </cell>
          <cell r="W38">
            <v>0</v>
          </cell>
          <cell r="X38" t="str">
            <v>?</v>
          </cell>
          <cell r="Y38" t="str">
            <v>.</v>
          </cell>
          <cell r="AB38" t="str">
            <v>VESS</v>
          </cell>
        </row>
        <row r="39">
          <cell r="B39" t="str">
            <v>VE01</v>
          </cell>
          <cell r="C39" t="str">
            <v>01</v>
          </cell>
          <cell r="E39" t="str">
            <v>10</v>
          </cell>
          <cell r="G39" t="str">
            <v>470-D-61A</v>
          </cell>
          <cell r="H39" t="str">
            <v>Refrigerant Compressor K.O.Drum</v>
          </cell>
          <cell r="I39" t="str">
            <v>VS</v>
          </cell>
          <cell r="J39">
            <v>93</v>
          </cell>
          <cell r="K39">
            <v>28.5</v>
          </cell>
          <cell r="L39">
            <v>3660</v>
          </cell>
          <cell r="M39">
            <v>7320</v>
          </cell>
          <cell r="N39">
            <v>40</v>
          </cell>
          <cell r="O39">
            <v>1.6</v>
          </cell>
          <cell r="P39" t="str">
            <v>Y</v>
          </cell>
          <cell r="S39" t="str">
            <v>Yes</v>
          </cell>
          <cell r="T39" t="str">
            <v>EUR</v>
          </cell>
          <cell r="U39">
            <v>0</v>
          </cell>
          <cell r="V39">
            <v>48850</v>
          </cell>
          <cell r="W39">
            <v>0</v>
          </cell>
          <cell r="X39" t="str">
            <v>§</v>
          </cell>
          <cell r="Y39" t="str">
            <v>.</v>
          </cell>
          <cell r="AB39" t="str">
            <v>VESS</v>
          </cell>
        </row>
        <row r="40">
          <cell r="B40" t="str">
            <v>VE01</v>
          </cell>
          <cell r="C40" t="str">
            <v>01</v>
          </cell>
          <cell r="E40" t="str">
            <v>10</v>
          </cell>
          <cell r="G40" t="str">
            <v>470-D-61B</v>
          </cell>
          <cell r="I40" t="str">
            <v>VS</v>
          </cell>
          <cell r="J40">
            <v>93</v>
          </cell>
          <cell r="K40">
            <v>28.5</v>
          </cell>
          <cell r="L40">
            <v>3660</v>
          </cell>
          <cell r="M40">
            <v>7320</v>
          </cell>
          <cell r="N40">
            <v>40</v>
          </cell>
          <cell r="O40">
            <v>1.6</v>
          </cell>
          <cell r="P40" t="str">
            <v>Y</v>
          </cell>
          <cell r="S40" t="str">
            <v>Yes</v>
          </cell>
          <cell r="T40" t="str">
            <v>EUR</v>
          </cell>
          <cell r="U40">
            <v>0</v>
          </cell>
          <cell r="V40">
            <v>48850</v>
          </cell>
          <cell r="W40">
            <v>0</v>
          </cell>
          <cell r="X40" t="str">
            <v>§</v>
          </cell>
          <cell r="Y40" t="str">
            <v>.</v>
          </cell>
          <cell r="AB40" t="str">
            <v>VESS</v>
          </cell>
        </row>
        <row r="41">
          <cell r="B41" t="str">
            <v>VE01</v>
          </cell>
          <cell r="C41" t="str">
            <v>01</v>
          </cell>
          <cell r="E41" t="str">
            <v>10</v>
          </cell>
          <cell r="G41" t="str">
            <v>470-D-67</v>
          </cell>
          <cell r="H41" t="str">
            <v>Knock Out Drum</v>
          </cell>
          <cell r="I41" t="str">
            <v>H</v>
          </cell>
          <cell r="J41">
            <v>66</v>
          </cell>
          <cell r="K41">
            <v>39</v>
          </cell>
          <cell r="L41">
            <v>4880</v>
          </cell>
          <cell r="M41">
            <v>10970</v>
          </cell>
          <cell r="N41">
            <v>71</v>
          </cell>
          <cell r="O41">
            <v>1.6</v>
          </cell>
          <cell r="S41" t="str">
            <v>Yes</v>
          </cell>
          <cell r="T41" t="str">
            <v>EUR</v>
          </cell>
          <cell r="U41">
            <v>0</v>
          </cell>
          <cell r="V41">
            <v>149450</v>
          </cell>
          <cell r="W41">
            <v>0</v>
          </cell>
          <cell r="X41" t="str">
            <v>§</v>
          </cell>
          <cell r="Y41" t="str">
            <v>.</v>
          </cell>
          <cell r="AB41" t="str">
            <v>VESS</v>
          </cell>
        </row>
        <row r="42">
          <cell r="B42" t="str">
            <v>VE01</v>
          </cell>
          <cell r="C42" t="str">
            <v>01</v>
          </cell>
          <cell r="E42" t="str">
            <v>10</v>
          </cell>
          <cell r="G42" t="str">
            <v>470-D-71</v>
          </cell>
          <cell r="H42" t="str">
            <v>Heater Condensate Drum</v>
          </cell>
          <cell r="I42" t="str">
            <v>VL</v>
          </cell>
          <cell r="J42">
            <v>170</v>
          </cell>
          <cell r="K42">
            <v>39</v>
          </cell>
          <cell r="L42">
            <v>510</v>
          </cell>
          <cell r="M42">
            <v>1000</v>
          </cell>
          <cell r="N42">
            <v>11</v>
          </cell>
          <cell r="O42">
            <v>3.2</v>
          </cell>
          <cell r="Q42" t="str">
            <v>H</v>
          </cell>
          <cell r="S42" t="str">
            <v>Yes</v>
          </cell>
          <cell r="T42" t="str">
            <v>EUR</v>
          </cell>
          <cell r="U42">
            <v>0</v>
          </cell>
          <cell r="V42">
            <v>550</v>
          </cell>
          <cell r="W42">
            <v>0</v>
          </cell>
          <cell r="X42" t="str">
            <v>?</v>
          </cell>
          <cell r="Y42" t="str">
            <v>.</v>
          </cell>
          <cell r="AB42" t="str">
            <v>VESS</v>
          </cell>
        </row>
        <row r="43">
          <cell r="B43" t="str">
            <v>VE01</v>
          </cell>
          <cell r="C43" t="str">
            <v>01</v>
          </cell>
          <cell r="E43" t="str">
            <v>10</v>
          </cell>
          <cell r="G43" t="str">
            <v>470-D-700</v>
          </cell>
          <cell r="H43" t="str">
            <v>Slug Catcher</v>
          </cell>
          <cell r="I43" t="str">
            <v>H</v>
          </cell>
          <cell r="J43">
            <v>77</v>
          </cell>
          <cell r="K43">
            <v>35</v>
          </cell>
          <cell r="L43">
            <v>5200</v>
          </cell>
          <cell r="M43">
            <v>15240</v>
          </cell>
          <cell r="N43">
            <v>69</v>
          </cell>
          <cell r="O43">
            <v>3.2</v>
          </cell>
          <cell r="P43" t="str">
            <v>Y</v>
          </cell>
          <cell r="S43" t="str">
            <v>Yes</v>
          </cell>
          <cell r="T43" t="str">
            <v>EUR</v>
          </cell>
          <cell r="U43">
            <v>0</v>
          </cell>
          <cell r="V43">
            <v>203000</v>
          </cell>
          <cell r="W43">
            <v>0</v>
          </cell>
          <cell r="X43" t="str">
            <v>?</v>
          </cell>
          <cell r="Y43" t="str">
            <v>.</v>
          </cell>
          <cell r="AB43" t="str">
            <v>VESS</v>
          </cell>
        </row>
        <row r="44">
          <cell r="B44" t="str">
            <v>VE01</v>
          </cell>
          <cell r="C44" t="str">
            <v>.</v>
          </cell>
          <cell r="E44" t="str">
            <v>10</v>
          </cell>
          <cell r="G44" t="str">
            <v>470-D-44D</v>
          </cell>
          <cell r="H44" t="str">
            <v>Overhead Lube Oil Tank</v>
          </cell>
          <cell r="N44">
            <v>0</v>
          </cell>
          <cell r="S44" t="str">
            <v>-</v>
          </cell>
          <cell r="T44" t="str">
            <v>EUR</v>
          </cell>
          <cell r="U44">
            <v>0</v>
          </cell>
          <cell r="V44">
            <v>0</v>
          </cell>
          <cell r="W44">
            <v>0</v>
          </cell>
          <cell r="X44" t="str">
            <v>§</v>
          </cell>
          <cell r="Y44" t="str">
            <v>Incl. In Compressor 470-K-1D</v>
          </cell>
          <cell r="AB44" t="str">
            <v>VESS</v>
          </cell>
        </row>
        <row r="45">
          <cell r="B45" t="str">
            <v>VE01</v>
          </cell>
          <cell r="C45" t="str">
            <v>.</v>
          </cell>
          <cell r="E45" t="str">
            <v>10</v>
          </cell>
          <cell r="G45" t="str">
            <v>470-D-47D</v>
          </cell>
          <cell r="H45" t="str">
            <v>Lube Oil Reservoir</v>
          </cell>
          <cell r="N45">
            <v>0</v>
          </cell>
          <cell r="S45" t="str">
            <v>-</v>
          </cell>
          <cell r="T45" t="str">
            <v>EUR</v>
          </cell>
          <cell r="U45">
            <v>0</v>
          </cell>
          <cell r="V45">
            <v>0</v>
          </cell>
          <cell r="W45">
            <v>0</v>
          </cell>
          <cell r="X45" t="str">
            <v>§</v>
          </cell>
          <cell r="Y45" t="str">
            <v>Incl. In Compressor 470-K-1D</v>
          </cell>
          <cell r="AB45" t="str">
            <v>VESS</v>
          </cell>
        </row>
        <row r="46">
          <cell r="B46" t="str">
            <v>VE01</v>
          </cell>
          <cell r="C46" t="str">
            <v>.</v>
          </cell>
          <cell r="E46" t="str">
            <v>10</v>
          </cell>
          <cell r="G46" t="str">
            <v>470-D-64A</v>
          </cell>
          <cell r="H46" t="str">
            <v>Overhead Lube Oil Tank</v>
          </cell>
          <cell r="N46">
            <v>0</v>
          </cell>
          <cell r="S46" t="str">
            <v>-</v>
          </cell>
          <cell r="T46" t="str">
            <v>EUR</v>
          </cell>
          <cell r="U46">
            <v>0</v>
          </cell>
          <cell r="V46">
            <v>0</v>
          </cell>
          <cell r="W46">
            <v>0</v>
          </cell>
          <cell r="X46" t="str">
            <v>§</v>
          </cell>
          <cell r="Y46" t="str">
            <v>Incl. In Compressor 470-K-3A</v>
          </cell>
          <cell r="AB46" t="str">
            <v>VESS</v>
          </cell>
        </row>
        <row r="47">
          <cell r="B47" t="str">
            <v>VE01</v>
          </cell>
          <cell r="C47" t="str">
            <v>.</v>
          </cell>
          <cell r="E47" t="str">
            <v>10</v>
          </cell>
          <cell r="G47" t="str">
            <v>470-D-64B</v>
          </cell>
          <cell r="N47">
            <v>0</v>
          </cell>
          <cell r="S47" t="str">
            <v>-</v>
          </cell>
          <cell r="T47" t="str">
            <v>EUR</v>
          </cell>
          <cell r="U47">
            <v>0</v>
          </cell>
          <cell r="V47">
            <v>0</v>
          </cell>
          <cell r="W47">
            <v>0</v>
          </cell>
          <cell r="X47" t="str">
            <v>§</v>
          </cell>
          <cell r="Y47" t="str">
            <v>Incl. In Compressor 470-K-3B</v>
          </cell>
          <cell r="AB47" t="str">
            <v>VESS</v>
          </cell>
        </row>
        <row r="48">
          <cell r="B48" t="str">
            <v>VE01</v>
          </cell>
          <cell r="C48" t="str">
            <v>.</v>
          </cell>
          <cell r="E48" t="str">
            <v>10</v>
          </cell>
          <cell r="G48" t="str">
            <v>470-D-65A</v>
          </cell>
          <cell r="H48" t="str">
            <v>Lube Oil Reservoir</v>
          </cell>
          <cell r="N48">
            <v>0</v>
          </cell>
          <cell r="S48" t="str">
            <v>-</v>
          </cell>
          <cell r="T48" t="str">
            <v>EUR</v>
          </cell>
          <cell r="U48">
            <v>0</v>
          </cell>
          <cell r="V48">
            <v>0</v>
          </cell>
          <cell r="W48">
            <v>0</v>
          </cell>
          <cell r="X48" t="str">
            <v>§</v>
          </cell>
          <cell r="Y48" t="str">
            <v>Incl. In Compressor 470-K-3A</v>
          </cell>
          <cell r="AB48" t="str">
            <v>VESS</v>
          </cell>
        </row>
        <row r="49">
          <cell r="B49" t="str">
            <v>VE01</v>
          </cell>
          <cell r="C49" t="str">
            <v>.</v>
          </cell>
          <cell r="E49" t="str">
            <v>10</v>
          </cell>
          <cell r="G49" t="str">
            <v>470-D-65B</v>
          </cell>
          <cell r="N49">
            <v>0</v>
          </cell>
          <cell r="S49" t="str">
            <v>-</v>
          </cell>
          <cell r="T49" t="str">
            <v>EUR</v>
          </cell>
          <cell r="U49">
            <v>0</v>
          </cell>
          <cell r="V49">
            <v>0</v>
          </cell>
          <cell r="W49">
            <v>0</v>
          </cell>
          <cell r="X49" t="str">
            <v>§</v>
          </cell>
          <cell r="Y49" t="str">
            <v>Incl. In Compressor 470-K-3B</v>
          </cell>
          <cell r="AB49" t="str">
            <v>VESS</v>
          </cell>
        </row>
        <row r="50">
          <cell r="B50" t="str">
            <v>AI</v>
          </cell>
          <cell r="C50" t="str">
            <v>CS</v>
          </cell>
          <cell r="E50" t="str">
            <v>20</v>
          </cell>
          <cell r="G50" t="str">
            <v>474-E-601</v>
          </cell>
          <cell r="H50" t="str">
            <v>Lean Amine Cooler</v>
          </cell>
          <cell r="I50">
            <v>78.95</v>
          </cell>
          <cell r="J50">
            <v>11060</v>
          </cell>
          <cell r="K50">
            <v>12</v>
          </cell>
          <cell r="L50">
            <v>138</v>
          </cell>
          <cell r="M50">
            <v>27.4</v>
          </cell>
          <cell r="N50">
            <v>50</v>
          </cell>
          <cell r="O50">
            <v>32</v>
          </cell>
          <cell r="P50">
            <v>50</v>
          </cell>
          <cell r="Q50" t="str">
            <v>X</v>
          </cell>
          <cell r="T50" t="str">
            <v>EUR</v>
          </cell>
          <cell r="U50">
            <v>0</v>
          </cell>
          <cell r="V50">
            <v>790180</v>
          </cell>
          <cell r="W50">
            <v>0</v>
          </cell>
          <cell r="X50" t="str">
            <v>.</v>
          </cell>
          <cell r="AB50" t="str">
            <v>AIRC</v>
          </cell>
        </row>
        <row r="51">
          <cell r="B51" t="str">
            <v>AI</v>
          </cell>
          <cell r="C51" t="str">
            <v>CS</v>
          </cell>
          <cell r="E51" t="str">
            <v>20</v>
          </cell>
          <cell r="G51" t="str">
            <v>474-E-613</v>
          </cell>
          <cell r="H51" t="str">
            <v>Steam Condenser</v>
          </cell>
          <cell r="I51">
            <v>1.48</v>
          </cell>
          <cell r="J51">
            <v>1011</v>
          </cell>
          <cell r="K51">
            <v>12</v>
          </cell>
          <cell r="L51">
            <v>185</v>
          </cell>
          <cell r="M51">
            <v>10</v>
          </cell>
          <cell r="N51">
            <v>50</v>
          </cell>
          <cell r="O51">
            <v>4</v>
          </cell>
          <cell r="P51">
            <v>50</v>
          </cell>
          <cell r="R51" t="str">
            <v>X</v>
          </cell>
          <cell r="T51" t="str">
            <v>EUR</v>
          </cell>
          <cell r="U51">
            <v>0</v>
          </cell>
          <cell r="V51">
            <v>100330</v>
          </cell>
          <cell r="W51">
            <v>0</v>
          </cell>
          <cell r="X51" t="str">
            <v>.</v>
          </cell>
          <cell r="AB51" t="str">
            <v>AIRC</v>
          </cell>
        </row>
        <row r="52">
          <cell r="B52" t="str">
            <v>AI</v>
          </cell>
          <cell r="C52" t="str">
            <v>CS</v>
          </cell>
          <cell r="E52" t="str">
            <v>20</v>
          </cell>
          <cell r="G52" t="str">
            <v>474-E-614</v>
          </cell>
          <cell r="H52" t="str">
            <v>Steam Condensate Cooler</v>
          </cell>
          <cell r="I52">
            <v>5.7</v>
          </cell>
          <cell r="J52">
            <v>239</v>
          </cell>
          <cell r="K52">
            <v>12</v>
          </cell>
          <cell r="L52">
            <v>185</v>
          </cell>
          <cell r="M52">
            <v>14</v>
          </cell>
          <cell r="N52">
            <v>50</v>
          </cell>
          <cell r="O52">
            <v>2</v>
          </cell>
          <cell r="P52">
            <v>50</v>
          </cell>
          <cell r="Q52" t="str">
            <v>X</v>
          </cell>
          <cell r="T52" t="str">
            <v>EUR</v>
          </cell>
          <cell r="U52">
            <v>0</v>
          </cell>
          <cell r="V52">
            <v>36030</v>
          </cell>
          <cell r="W52">
            <v>0</v>
          </cell>
          <cell r="X52" t="str">
            <v>.</v>
          </cell>
          <cell r="AB52" t="str">
            <v>AIRC</v>
          </cell>
        </row>
        <row r="53">
          <cell r="B53" t="str">
            <v>AI</v>
          </cell>
          <cell r="C53" t="str">
            <v>SS 316L</v>
          </cell>
          <cell r="E53" t="str">
            <v>20</v>
          </cell>
          <cell r="G53" t="str">
            <v>474-E-602</v>
          </cell>
          <cell r="H53" t="str">
            <v>Regenerator Overhead Condenser</v>
          </cell>
          <cell r="I53">
            <v>14</v>
          </cell>
          <cell r="J53">
            <v>4854</v>
          </cell>
          <cell r="K53">
            <v>12</v>
          </cell>
          <cell r="L53">
            <v>143</v>
          </cell>
          <cell r="M53">
            <v>10</v>
          </cell>
          <cell r="N53">
            <v>50</v>
          </cell>
          <cell r="O53">
            <v>16</v>
          </cell>
          <cell r="P53">
            <v>50</v>
          </cell>
          <cell r="Q53" t="str">
            <v>X</v>
          </cell>
          <cell r="T53" t="str">
            <v>EUR</v>
          </cell>
          <cell r="U53">
            <v>0</v>
          </cell>
          <cell r="V53">
            <v>336000</v>
          </cell>
          <cell r="W53">
            <v>0</v>
          </cell>
          <cell r="X53" t="str">
            <v>.</v>
          </cell>
          <cell r="AB53" t="str">
            <v>AIRC</v>
          </cell>
        </row>
        <row r="54">
          <cell r="B54" t="str">
            <v>BA</v>
          </cell>
          <cell r="C54" t="str">
            <v>.</v>
          </cell>
          <cell r="E54" t="str">
            <v>20</v>
          </cell>
          <cell r="G54" t="str">
            <v>474-T-601</v>
          </cell>
          <cell r="H54" t="str">
            <v>Amine Sump</v>
          </cell>
          <cell r="I54" t="str">
            <v>CONCRETE Internal Lined - Capacity = 190 m3 - Dimensions:mt ( L = 9,15 W = 6,1 H = 6,0 ) + Cover and Accessories</v>
          </cell>
          <cell r="T54" t="str">
            <v>EUR</v>
          </cell>
          <cell r="U54">
            <v>0</v>
          </cell>
          <cell r="V54">
            <v>0</v>
          </cell>
          <cell r="W54">
            <v>0</v>
          </cell>
          <cell r="X54" t="str">
            <v>.</v>
          </cell>
          <cell r="AB54" t="str">
            <v>MISC</v>
          </cell>
        </row>
        <row r="55">
          <cell r="B55" t="str">
            <v>BA</v>
          </cell>
          <cell r="C55" t="str">
            <v>.</v>
          </cell>
          <cell r="E55" t="str">
            <v>20</v>
          </cell>
          <cell r="G55" t="str">
            <v>474-T-602</v>
          </cell>
          <cell r="H55" t="str">
            <v>Reclaimer/Precoat Sump</v>
          </cell>
          <cell r="I55" t="str">
            <v>CONCRETE Internal Lined - Capacity = 21 m3 - Dimensions:mt ( L = 3,35 W = 1,55 H = 1,55 ) + Cover and Accessories</v>
          </cell>
          <cell r="T55" t="str">
            <v>EUR</v>
          </cell>
          <cell r="U55">
            <v>0</v>
          </cell>
          <cell r="V55">
            <v>0</v>
          </cell>
          <cell r="W55">
            <v>0</v>
          </cell>
          <cell r="X55" t="str">
            <v>.</v>
          </cell>
          <cell r="AB55" t="str">
            <v>MISC</v>
          </cell>
        </row>
        <row r="56">
          <cell r="B56" t="str">
            <v>CP01</v>
          </cell>
          <cell r="C56" t="str">
            <v>316 SS</v>
          </cell>
          <cell r="E56" t="str">
            <v>20</v>
          </cell>
          <cell r="G56" t="str">
            <v>474-G-601A</v>
          </cell>
          <cell r="H56" t="str">
            <v>Lean DGA Pump</v>
          </cell>
          <cell r="I56">
            <v>1006</v>
          </cell>
          <cell r="J56">
            <v>133</v>
          </cell>
          <cell r="K56">
            <v>20</v>
          </cell>
          <cell r="L56">
            <v>157</v>
          </cell>
          <cell r="M56">
            <v>5.2</v>
          </cell>
          <cell r="N56">
            <v>900</v>
          </cell>
          <cell r="O56" t="str">
            <v>316 SS</v>
          </cell>
          <cell r="Q56" t="str">
            <v>E</v>
          </cell>
          <cell r="S56" t="str">
            <v>H</v>
          </cell>
          <cell r="T56" t="str">
            <v>EUR</v>
          </cell>
          <cell r="U56">
            <v>0</v>
          </cell>
          <cell r="V56">
            <v>4000</v>
          </cell>
          <cell r="W56">
            <v>0</v>
          </cell>
          <cell r="X56" t="str">
            <v>.</v>
          </cell>
          <cell r="AB56" t="str">
            <v>CPUM</v>
          </cell>
        </row>
        <row r="57">
          <cell r="B57" t="str">
            <v>CP01</v>
          </cell>
          <cell r="C57" t="str">
            <v>316 SS</v>
          </cell>
          <cell r="E57" t="str">
            <v>20</v>
          </cell>
          <cell r="G57" t="str">
            <v>474-G-601B</v>
          </cell>
          <cell r="I57">
            <v>1006</v>
          </cell>
          <cell r="J57">
            <v>133</v>
          </cell>
          <cell r="K57">
            <v>20</v>
          </cell>
          <cell r="L57">
            <v>157</v>
          </cell>
          <cell r="M57">
            <v>5.2</v>
          </cell>
          <cell r="N57">
            <v>900</v>
          </cell>
          <cell r="O57" t="str">
            <v>316 SS</v>
          </cell>
          <cell r="Q57" t="str">
            <v>E</v>
          </cell>
          <cell r="S57" t="str">
            <v>H</v>
          </cell>
          <cell r="T57" t="str">
            <v>EUR</v>
          </cell>
          <cell r="U57">
            <v>0</v>
          </cell>
          <cell r="V57">
            <v>4000</v>
          </cell>
          <cell r="W57">
            <v>0</v>
          </cell>
          <cell r="X57" t="str">
            <v>.</v>
          </cell>
          <cell r="AB57" t="str">
            <v>CPUM</v>
          </cell>
        </row>
        <row r="58">
          <cell r="B58" t="str">
            <v>CP01</v>
          </cell>
          <cell r="C58" t="str">
            <v>316 SS</v>
          </cell>
          <cell r="E58" t="str">
            <v>20</v>
          </cell>
          <cell r="G58" t="str">
            <v>474-G-601C</v>
          </cell>
          <cell r="I58">
            <v>1006</v>
          </cell>
          <cell r="J58">
            <v>133</v>
          </cell>
          <cell r="K58">
            <v>20</v>
          </cell>
          <cell r="L58">
            <v>157</v>
          </cell>
          <cell r="M58">
            <v>5.2</v>
          </cell>
          <cell r="N58">
            <v>900</v>
          </cell>
          <cell r="O58" t="str">
            <v>316 SS</v>
          </cell>
          <cell r="Q58" t="str">
            <v>T</v>
          </cell>
          <cell r="S58" t="str">
            <v>H</v>
          </cell>
          <cell r="T58" t="str">
            <v>EUR</v>
          </cell>
          <cell r="U58">
            <v>0</v>
          </cell>
          <cell r="V58">
            <v>4000</v>
          </cell>
          <cell r="W58">
            <v>0</v>
          </cell>
          <cell r="X58" t="str">
            <v>.</v>
          </cell>
          <cell r="AB58" t="str">
            <v>CPUM</v>
          </cell>
        </row>
        <row r="59">
          <cell r="B59" t="str">
            <v>CP01</v>
          </cell>
          <cell r="C59" t="str">
            <v>316 SS</v>
          </cell>
          <cell r="E59" t="str">
            <v>20</v>
          </cell>
          <cell r="G59" t="str">
            <v>474-G-602A</v>
          </cell>
          <cell r="H59" t="str">
            <v>Regenerator Reflex Pump</v>
          </cell>
          <cell r="I59">
            <v>70</v>
          </cell>
          <cell r="J59">
            <v>66</v>
          </cell>
          <cell r="K59">
            <v>8.5</v>
          </cell>
          <cell r="L59">
            <v>42.7</v>
          </cell>
          <cell r="M59">
            <v>3.1</v>
          </cell>
          <cell r="N59">
            <v>20</v>
          </cell>
          <cell r="O59" t="str">
            <v>316 SS</v>
          </cell>
          <cell r="Q59" t="str">
            <v>E</v>
          </cell>
          <cell r="S59" t="str">
            <v>H</v>
          </cell>
          <cell r="T59" t="str">
            <v>EUR</v>
          </cell>
          <cell r="U59">
            <v>0</v>
          </cell>
          <cell r="V59">
            <v>400</v>
          </cell>
          <cell r="W59">
            <v>0</v>
          </cell>
          <cell r="X59" t="str">
            <v>.</v>
          </cell>
          <cell r="AB59" t="str">
            <v>CPUM</v>
          </cell>
        </row>
        <row r="60">
          <cell r="B60" t="str">
            <v>CP01</v>
          </cell>
          <cell r="C60" t="str">
            <v>316 SS</v>
          </cell>
          <cell r="E60" t="str">
            <v>20</v>
          </cell>
          <cell r="G60" t="str">
            <v>474-G-602B</v>
          </cell>
          <cell r="I60">
            <v>70</v>
          </cell>
          <cell r="J60">
            <v>66</v>
          </cell>
          <cell r="K60">
            <v>8.5</v>
          </cell>
          <cell r="L60">
            <v>42.7</v>
          </cell>
          <cell r="M60">
            <v>3.1</v>
          </cell>
          <cell r="N60">
            <v>20</v>
          </cell>
          <cell r="O60" t="str">
            <v>316 SS</v>
          </cell>
          <cell r="Q60" t="str">
            <v>E</v>
          </cell>
          <cell r="S60" t="str">
            <v>H</v>
          </cell>
          <cell r="T60" t="str">
            <v>EUR</v>
          </cell>
          <cell r="U60">
            <v>0</v>
          </cell>
          <cell r="V60">
            <v>400</v>
          </cell>
          <cell r="W60">
            <v>0</v>
          </cell>
          <cell r="X60" t="str">
            <v>.</v>
          </cell>
          <cell r="AB60" t="str">
            <v>CPUM</v>
          </cell>
        </row>
        <row r="61">
          <cell r="B61" t="str">
            <v>CP01</v>
          </cell>
          <cell r="C61" t="str">
            <v>316 SS</v>
          </cell>
          <cell r="E61" t="str">
            <v>20</v>
          </cell>
          <cell r="G61" t="str">
            <v>474-G-603A</v>
          </cell>
          <cell r="H61" t="str">
            <v>Amine Sump Pump</v>
          </cell>
          <cell r="I61">
            <v>25</v>
          </cell>
          <cell r="J61">
            <v>27</v>
          </cell>
          <cell r="K61">
            <v>6.1</v>
          </cell>
          <cell r="L61">
            <v>54.5</v>
          </cell>
          <cell r="M61">
            <v>1.1000000000000001</v>
          </cell>
          <cell r="N61">
            <v>10</v>
          </cell>
          <cell r="O61" t="str">
            <v>316 SS</v>
          </cell>
          <cell r="Q61" t="str">
            <v>E</v>
          </cell>
          <cell r="S61" t="str">
            <v>V</v>
          </cell>
          <cell r="T61" t="str">
            <v>EUR</v>
          </cell>
          <cell r="U61">
            <v>0</v>
          </cell>
          <cell r="V61">
            <v>1100</v>
          </cell>
          <cell r="W61">
            <v>0</v>
          </cell>
          <cell r="AB61" t="str">
            <v>CPUM</v>
          </cell>
        </row>
        <row r="62">
          <cell r="B62" t="str">
            <v>CP01</v>
          </cell>
          <cell r="C62" t="str">
            <v>316 SS</v>
          </cell>
          <cell r="E62" t="str">
            <v>20</v>
          </cell>
          <cell r="G62" t="str">
            <v>474-G-603B</v>
          </cell>
          <cell r="I62">
            <v>25</v>
          </cell>
          <cell r="J62">
            <v>27</v>
          </cell>
          <cell r="K62">
            <v>6.1</v>
          </cell>
          <cell r="L62">
            <v>54.5</v>
          </cell>
          <cell r="M62">
            <v>1.1000000000000001</v>
          </cell>
          <cell r="N62">
            <v>10</v>
          </cell>
          <cell r="O62" t="str">
            <v>316 SS</v>
          </cell>
          <cell r="Q62" t="str">
            <v>E</v>
          </cell>
          <cell r="S62" t="str">
            <v>V</v>
          </cell>
          <cell r="T62" t="str">
            <v>EUR</v>
          </cell>
          <cell r="U62">
            <v>0</v>
          </cell>
          <cell r="V62">
            <v>1100</v>
          </cell>
          <cell r="W62">
            <v>0</v>
          </cell>
          <cell r="AB62" t="str">
            <v>CPUM</v>
          </cell>
        </row>
        <row r="63">
          <cell r="B63" t="str">
            <v>CP01</v>
          </cell>
          <cell r="C63" t="str">
            <v>CS</v>
          </cell>
          <cell r="E63" t="str">
            <v>20</v>
          </cell>
          <cell r="G63" t="str">
            <v>474-G-604A</v>
          </cell>
          <cell r="H63" t="str">
            <v>Wash Water Circulation Pump</v>
          </cell>
          <cell r="I63">
            <v>66</v>
          </cell>
          <cell r="J63">
            <v>57</v>
          </cell>
          <cell r="K63">
            <v>17.100000000000001</v>
          </cell>
          <cell r="L63">
            <v>20</v>
          </cell>
          <cell r="M63">
            <v>138.80000000000001</v>
          </cell>
          <cell r="N63">
            <v>10</v>
          </cell>
          <cell r="O63" t="str">
            <v>CS</v>
          </cell>
          <cell r="Q63" t="str">
            <v>E</v>
          </cell>
          <cell r="S63" t="str">
            <v>H</v>
          </cell>
          <cell r="T63" t="str">
            <v>EUR</v>
          </cell>
          <cell r="U63">
            <v>0</v>
          </cell>
          <cell r="V63">
            <v>220</v>
          </cell>
          <cell r="W63">
            <v>0</v>
          </cell>
          <cell r="X63" t="str">
            <v>.</v>
          </cell>
          <cell r="AB63" t="str">
            <v>CPUM</v>
          </cell>
        </row>
        <row r="64">
          <cell r="B64" t="str">
            <v>CP01</v>
          </cell>
          <cell r="C64" t="str">
            <v>CS</v>
          </cell>
          <cell r="E64" t="str">
            <v>20</v>
          </cell>
          <cell r="G64" t="str">
            <v>474-G-604B</v>
          </cell>
          <cell r="I64">
            <v>66</v>
          </cell>
          <cell r="J64">
            <v>57</v>
          </cell>
          <cell r="K64">
            <v>17.100000000000001</v>
          </cell>
          <cell r="L64">
            <v>20</v>
          </cell>
          <cell r="M64">
            <v>138.80000000000001</v>
          </cell>
          <cell r="N64">
            <v>10</v>
          </cell>
          <cell r="O64" t="str">
            <v>CS</v>
          </cell>
          <cell r="Q64" t="str">
            <v>E</v>
          </cell>
          <cell r="S64" t="str">
            <v>H</v>
          </cell>
          <cell r="T64" t="str">
            <v>EUR</v>
          </cell>
          <cell r="U64">
            <v>0</v>
          </cell>
          <cell r="V64">
            <v>220</v>
          </cell>
          <cell r="W64">
            <v>0</v>
          </cell>
          <cell r="X64" t="str">
            <v>.</v>
          </cell>
          <cell r="AB64" t="str">
            <v>CPUM</v>
          </cell>
        </row>
        <row r="65">
          <cell r="B65" t="str">
            <v>CP01</v>
          </cell>
          <cell r="C65" t="str">
            <v>CS</v>
          </cell>
          <cell r="E65" t="str">
            <v>20</v>
          </cell>
          <cell r="G65" t="str">
            <v>474-G-616A</v>
          </cell>
          <cell r="H65" t="str">
            <v>Steam Condensate Pump</v>
          </cell>
          <cell r="I65">
            <v>285</v>
          </cell>
          <cell r="J65">
            <v>148</v>
          </cell>
          <cell r="K65">
            <v>10.5</v>
          </cell>
          <cell r="L65">
            <v>65</v>
          </cell>
          <cell r="M65">
            <v>3.7</v>
          </cell>
          <cell r="N65">
            <v>125</v>
          </cell>
          <cell r="O65" t="str">
            <v>CS</v>
          </cell>
          <cell r="Q65" t="str">
            <v>E</v>
          </cell>
          <cell r="S65" t="str">
            <v>H</v>
          </cell>
          <cell r="T65" t="str">
            <v>EUR</v>
          </cell>
          <cell r="U65">
            <v>0</v>
          </cell>
          <cell r="V65">
            <v>1740</v>
          </cell>
          <cell r="W65">
            <v>0</v>
          </cell>
          <cell r="X65" t="str">
            <v>.</v>
          </cell>
          <cell r="AB65" t="str">
            <v>CPUM</v>
          </cell>
        </row>
        <row r="66">
          <cell r="B66" t="str">
            <v>CP01</v>
          </cell>
          <cell r="C66" t="str">
            <v>CS</v>
          </cell>
          <cell r="E66" t="str">
            <v>20</v>
          </cell>
          <cell r="G66" t="str">
            <v>474-G-616B</v>
          </cell>
          <cell r="I66">
            <v>285</v>
          </cell>
          <cell r="J66">
            <v>148</v>
          </cell>
          <cell r="K66">
            <v>10.5</v>
          </cell>
          <cell r="L66">
            <v>65</v>
          </cell>
          <cell r="M66">
            <v>3.7</v>
          </cell>
          <cell r="N66">
            <v>125</v>
          </cell>
          <cell r="O66" t="str">
            <v>CS</v>
          </cell>
          <cell r="Q66" t="str">
            <v>E</v>
          </cell>
          <cell r="S66" t="str">
            <v>H</v>
          </cell>
          <cell r="T66" t="str">
            <v>EUR</v>
          </cell>
          <cell r="U66">
            <v>0</v>
          </cell>
          <cell r="V66">
            <v>1740</v>
          </cell>
          <cell r="W66">
            <v>0</v>
          </cell>
          <cell r="X66" t="str">
            <v>.</v>
          </cell>
          <cell r="AB66" t="str">
            <v>CPUM</v>
          </cell>
        </row>
        <row r="67">
          <cell r="B67" t="str">
            <v>DR</v>
          </cell>
          <cell r="C67">
            <v>1</v>
          </cell>
          <cell r="E67" t="str">
            <v>20</v>
          </cell>
          <cell r="G67" t="str">
            <v>474-GM-601A</v>
          </cell>
          <cell r="H67" t="str">
            <v>Lean DGA Pump Motor</v>
          </cell>
          <cell r="I67">
            <v>900</v>
          </cell>
          <cell r="J67" t="str">
            <v>Eexn</v>
          </cell>
          <cell r="T67" t="str">
            <v>EUR</v>
          </cell>
          <cell r="U67">
            <v>0</v>
          </cell>
          <cell r="V67">
            <v>4680</v>
          </cell>
          <cell r="W67">
            <v>0</v>
          </cell>
          <cell r="X67" t="str">
            <v>.</v>
          </cell>
          <cell r="AB67" t="str">
            <v>DRIV</v>
          </cell>
        </row>
        <row r="68">
          <cell r="B68" t="str">
            <v>DR</v>
          </cell>
          <cell r="C68">
            <v>1</v>
          </cell>
          <cell r="E68" t="str">
            <v>20</v>
          </cell>
          <cell r="G68" t="str">
            <v>474-GM-601B</v>
          </cell>
          <cell r="I68">
            <v>900</v>
          </cell>
          <cell r="J68" t="str">
            <v>Eexn</v>
          </cell>
          <cell r="T68" t="str">
            <v>EUR</v>
          </cell>
          <cell r="U68">
            <v>0</v>
          </cell>
          <cell r="V68">
            <v>4680</v>
          </cell>
          <cell r="W68">
            <v>0</v>
          </cell>
          <cell r="X68" t="str">
            <v>.</v>
          </cell>
          <cell r="AB68" t="str">
            <v>DRIV</v>
          </cell>
        </row>
        <row r="69">
          <cell r="B69" t="str">
            <v>DR</v>
          </cell>
          <cell r="C69" t="str">
            <v>TK</v>
          </cell>
          <cell r="E69" t="str">
            <v>20</v>
          </cell>
          <cell r="G69" t="str">
            <v>474-GM-601C</v>
          </cell>
          <cell r="H69" t="str">
            <v>Lean DGA Pump Steam Turbine</v>
          </cell>
          <cell r="M69">
            <v>28</v>
          </cell>
          <cell r="N69">
            <v>4.2</v>
          </cell>
          <cell r="Q69">
            <v>650</v>
          </cell>
          <cell r="T69" t="str">
            <v>EUR</v>
          </cell>
          <cell r="U69">
            <v>0</v>
          </cell>
          <cell r="V69">
            <v>3000</v>
          </cell>
          <cell r="W69">
            <v>0</v>
          </cell>
          <cell r="X69" t="str">
            <v>.</v>
          </cell>
          <cell r="AB69" t="str">
            <v>DRIV</v>
          </cell>
        </row>
        <row r="70">
          <cell r="B70" t="str">
            <v>EX01</v>
          </cell>
          <cell r="C70" t="str">
            <v>01.33</v>
          </cell>
          <cell r="E70" t="str">
            <v>20</v>
          </cell>
          <cell r="G70" t="str">
            <v>474-E-603A</v>
          </cell>
          <cell r="H70" t="str">
            <v>Regenerator Boiler ( VERTICAL )</v>
          </cell>
          <cell r="I70" t="str">
            <v>AEL</v>
          </cell>
          <cell r="J70">
            <v>30.73</v>
          </cell>
          <cell r="K70">
            <v>3488</v>
          </cell>
          <cell r="L70">
            <v>198</v>
          </cell>
          <cell r="M70">
            <v>10</v>
          </cell>
          <cell r="N70">
            <v>166</v>
          </cell>
          <cell r="O70">
            <v>10</v>
          </cell>
          <cell r="P70">
            <v>7315</v>
          </cell>
          <cell r="Q70" t="str">
            <v>T</v>
          </cell>
          <cell r="R70" t="str">
            <v>01</v>
          </cell>
          <cell r="S70" t="str">
            <v>33</v>
          </cell>
          <cell r="T70" t="str">
            <v>EUR</v>
          </cell>
          <cell r="U70">
            <v>0</v>
          </cell>
          <cell r="V70">
            <v>132250</v>
          </cell>
          <cell r="W70">
            <v>0</v>
          </cell>
          <cell r="X70" t="str">
            <v>§</v>
          </cell>
          <cell r="Y70" t="str">
            <v xml:space="preserve"> (Kg./m²) = 37,92 -Shell dia (mm) = 2.380</v>
          </cell>
          <cell r="AB70" t="str">
            <v>EXCH</v>
          </cell>
        </row>
        <row r="71">
          <cell r="B71" t="str">
            <v>EX01</v>
          </cell>
          <cell r="C71" t="str">
            <v>01.33</v>
          </cell>
          <cell r="E71" t="str">
            <v>20</v>
          </cell>
          <cell r="G71" t="str">
            <v>474-E-603B</v>
          </cell>
          <cell r="I71" t="str">
            <v>AEL</v>
          </cell>
          <cell r="J71">
            <v>30.73</v>
          </cell>
          <cell r="K71">
            <v>3488</v>
          </cell>
          <cell r="L71">
            <v>198</v>
          </cell>
          <cell r="M71">
            <v>10</v>
          </cell>
          <cell r="N71">
            <v>166</v>
          </cell>
          <cell r="O71">
            <v>10</v>
          </cell>
          <cell r="P71">
            <v>7315</v>
          </cell>
          <cell r="Q71" t="str">
            <v>T</v>
          </cell>
          <cell r="R71" t="str">
            <v>01</v>
          </cell>
          <cell r="S71" t="str">
            <v>33</v>
          </cell>
          <cell r="T71" t="str">
            <v>EUR</v>
          </cell>
          <cell r="U71">
            <v>0</v>
          </cell>
          <cell r="V71">
            <v>132250</v>
          </cell>
          <cell r="W71">
            <v>0</v>
          </cell>
          <cell r="X71" t="str">
            <v>§</v>
          </cell>
          <cell r="Y71" t="str">
            <v xml:space="preserve"> (Kg./m²) = 37,92 -Shell dia (mm) = 2.380</v>
          </cell>
          <cell r="AB71" t="str">
            <v>EXCH</v>
          </cell>
        </row>
        <row r="72">
          <cell r="B72" t="str">
            <v>EX01</v>
          </cell>
          <cell r="C72" t="str">
            <v>01.33</v>
          </cell>
          <cell r="E72" t="str">
            <v>20</v>
          </cell>
          <cell r="G72" t="str">
            <v>474-E-603C</v>
          </cell>
          <cell r="I72" t="str">
            <v>AEL</v>
          </cell>
          <cell r="J72">
            <v>30.73</v>
          </cell>
          <cell r="K72">
            <v>3488</v>
          </cell>
          <cell r="L72">
            <v>198</v>
          </cell>
          <cell r="M72">
            <v>10</v>
          </cell>
          <cell r="N72">
            <v>166</v>
          </cell>
          <cell r="O72">
            <v>10</v>
          </cell>
          <cell r="P72">
            <v>7315</v>
          </cell>
          <cell r="Q72" t="str">
            <v>T</v>
          </cell>
          <cell r="R72" t="str">
            <v>01</v>
          </cell>
          <cell r="S72" t="str">
            <v>33</v>
          </cell>
          <cell r="T72" t="str">
            <v>EUR</v>
          </cell>
          <cell r="U72">
            <v>0</v>
          </cell>
          <cell r="V72">
            <v>132250</v>
          </cell>
          <cell r="W72">
            <v>0</v>
          </cell>
          <cell r="X72" t="str">
            <v>§</v>
          </cell>
          <cell r="Y72" t="str">
            <v xml:space="preserve"> (Kg./m²) = 37,92 -Shell dia (mm) = 2.380</v>
          </cell>
          <cell r="AB72" t="str">
            <v>EXCH</v>
          </cell>
        </row>
        <row r="73">
          <cell r="B73" t="str">
            <v>EX01</v>
          </cell>
          <cell r="C73" t="str">
            <v>01.33</v>
          </cell>
          <cell r="E73" t="str">
            <v>20</v>
          </cell>
          <cell r="G73" t="str">
            <v>474-E-603D</v>
          </cell>
          <cell r="I73" t="str">
            <v>AEL</v>
          </cell>
          <cell r="J73">
            <v>30.73</v>
          </cell>
          <cell r="K73">
            <v>3488</v>
          </cell>
          <cell r="L73">
            <v>198</v>
          </cell>
          <cell r="M73">
            <v>10</v>
          </cell>
          <cell r="N73">
            <v>166</v>
          </cell>
          <cell r="O73">
            <v>10</v>
          </cell>
          <cell r="P73">
            <v>7315</v>
          </cell>
          <cell r="Q73" t="str">
            <v>T</v>
          </cell>
          <cell r="R73" t="str">
            <v>01</v>
          </cell>
          <cell r="S73" t="str">
            <v>33</v>
          </cell>
          <cell r="T73" t="str">
            <v>EUR</v>
          </cell>
          <cell r="U73">
            <v>0</v>
          </cell>
          <cell r="V73">
            <v>132250</v>
          </cell>
          <cell r="W73">
            <v>0</v>
          </cell>
          <cell r="X73" t="str">
            <v>§</v>
          </cell>
          <cell r="Y73" t="str">
            <v xml:space="preserve"> (Kg./m²) = 37,92 -Shell dia (mm) = 2.380</v>
          </cell>
          <cell r="AB73" t="str">
            <v>EXCH</v>
          </cell>
        </row>
        <row r="74">
          <cell r="B74" t="str">
            <v>EX01</v>
          </cell>
          <cell r="C74" t="str">
            <v>01.33</v>
          </cell>
          <cell r="E74" t="str">
            <v>20</v>
          </cell>
          <cell r="G74" t="str">
            <v>474-E-605A</v>
          </cell>
          <cell r="H74" t="str">
            <v>Lean/Rich Amine Heat Exchanger</v>
          </cell>
          <cell r="I74" t="str">
            <v>AET</v>
          </cell>
          <cell r="J74">
            <v>3.54</v>
          </cell>
          <cell r="K74">
            <v>219</v>
          </cell>
          <cell r="L74">
            <v>160</v>
          </cell>
          <cell r="M74">
            <v>27.4</v>
          </cell>
          <cell r="N74">
            <v>124</v>
          </cell>
          <cell r="O74">
            <v>21.1</v>
          </cell>
          <cell r="P74">
            <v>3658</v>
          </cell>
          <cell r="Q74" t="str">
            <v>Q</v>
          </cell>
          <cell r="R74" t="str">
            <v>01</v>
          </cell>
          <cell r="S74" t="str">
            <v>33</v>
          </cell>
          <cell r="T74" t="str">
            <v>EUR</v>
          </cell>
          <cell r="U74">
            <v>0</v>
          </cell>
          <cell r="V74">
            <v>10060</v>
          </cell>
          <cell r="W74">
            <v>0</v>
          </cell>
          <cell r="X74" t="str">
            <v>§</v>
          </cell>
          <cell r="Y74" t="str">
            <v xml:space="preserve"> (Kg./m²) = 45,94 -Shell dia (mm) = 930</v>
          </cell>
          <cell r="AB74" t="str">
            <v>EXCH</v>
          </cell>
        </row>
        <row r="75">
          <cell r="B75" t="str">
            <v>EX01</v>
          </cell>
          <cell r="C75" t="str">
            <v>01.33</v>
          </cell>
          <cell r="D75" t="str">
            <v>EUR</v>
          </cell>
          <cell r="E75" t="str">
            <v>20</v>
          </cell>
          <cell r="G75" t="str">
            <v>474-E-605B</v>
          </cell>
          <cell r="I75" t="str">
            <v>AET</v>
          </cell>
          <cell r="J75">
            <v>3.54</v>
          </cell>
          <cell r="K75">
            <v>219</v>
          </cell>
          <cell r="L75">
            <v>160</v>
          </cell>
          <cell r="M75">
            <v>27.4</v>
          </cell>
          <cell r="N75">
            <v>124</v>
          </cell>
          <cell r="O75">
            <v>21.1</v>
          </cell>
          <cell r="P75">
            <v>3658</v>
          </cell>
          <cell r="Q75" t="str">
            <v>Q</v>
          </cell>
          <cell r="R75" t="str">
            <v>01</v>
          </cell>
          <cell r="S75" t="str">
            <v>33</v>
          </cell>
          <cell r="T75" t="str">
            <v>EUR</v>
          </cell>
          <cell r="U75">
            <v>0</v>
          </cell>
          <cell r="V75">
            <v>10060</v>
          </cell>
          <cell r="W75">
            <v>0</v>
          </cell>
          <cell r="X75" t="str">
            <v>§</v>
          </cell>
          <cell r="Y75" t="str">
            <v xml:space="preserve"> (Kg./m²) = 45,94 -Shell dia (mm) = 930</v>
          </cell>
          <cell r="AB75" t="str">
            <v>EXCH</v>
          </cell>
        </row>
        <row r="76">
          <cell r="B76" t="str">
            <v>EX01</v>
          </cell>
          <cell r="C76" t="str">
            <v>01.33</v>
          </cell>
          <cell r="D76" t="str">
            <v>USD</v>
          </cell>
          <cell r="E76" t="str">
            <v>20</v>
          </cell>
          <cell r="G76" t="str">
            <v>474-E-605C</v>
          </cell>
          <cell r="I76" t="str">
            <v>AET</v>
          </cell>
          <cell r="J76">
            <v>3.54</v>
          </cell>
          <cell r="K76">
            <v>219</v>
          </cell>
          <cell r="L76">
            <v>160</v>
          </cell>
          <cell r="M76">
            <v>27.4</v>
          </cell>
          <cell r="N76">
            <v>124</v>
          </cell>
          <cell r="O76">
            <v>21.1</v>
          </cell>
          <cell r="P76">
            <v>3658</v>
          </cell>
          <cell r="Q76" t="str">
            <v>Q</v>
          </cell>
          <cell r="R76" t="str">
            <v>01</v>
          </cell>
          <cell r="S76" t="str">
            <v>33</v>
          </cell>
          <cell r="T76" t="str">
            <v>EUR</v>
          </cell>
          <cell r="U76">
            <v>0</v>
          </cell>
          <cell r="V76">
            <v>10060</v>
          </cell>
          <cell r="W76">
            <v>0</v>
          </cell>
          <cell r="X76" t="str">
            <v>§</v>
          </cell>
          <cell r="Y76" t="str">
            <v xml:space="preserve"> (Kg./m²) = 45,94 -Shell dia (mm) = 930</v>
          </cell>
          <cell r="AB76" t="str">
            <v>EXCH</v>
          </cell>
        </row>
        <row r="77">
          <cell r="B77" t="str">
            <v>EX01</v>
          </cell>
          <cell r="C77" t="str">
            <v>01.33</v>
          </cell>
          <cell r="D77" t="str">
            <v>ITL</v>
          </cell>
          <cell r="E77" t="str">
            <v>20</v>
          </cell>
          <cell r="G77" t="str">
            <v>474-E-605D</v>
          </cell>
          <cell r="I77" t="str">
            <v>AET</v>
          </cell>
          <cell r="J77">
            <v>3.54</v>
          </cell>
          <cell r="K77">
            <v>219</v>
          </cell>
          <cell r="L77">
            <v>160</v>
          </cell>
          <cell r="M77">
            <v>27.4</v>
          </cell>
          <cell r="N77">
            <v>124</v>
          </cell>
          <cell r="O77">
            <v>21.1</v>
          </cell>
          <cell r="P77">
            <v>3658</v>
          </cell>
          <cell r="Q77" t="str">
            <v>Q</v>
          </cell>
          <cell r="R77" t="str">
            <v>01</v>
          </cell>
          <cell r="S77" t="str">
            <v>33</v>
          </cell>
          <cell r="T77" t="str">
            <v>EUR</v>
          </cell>
          <cell r="U77">
            <v>0</v>
          </cell>
          <cell r="V77">
            <v>10060</v>
          </cell>
          <cell r="W77">
            <v>0</v>
          </cell>
          <cell r="X77" t="str">
            <v>§</v>
          </cell>
          <cell r="Y77" t="str">
            <v xml:space="preserve"> (Kg./m²) = 45,94 -Shell dia (mm) = 930</v>
          </cell>
          <cell r="AB77" t="str">
            <v>EXCH</v>
          </cell>
        </row>
        <row r="78">
          <cell r="B78" t="str">
            <v>EX01</v>
          </cell>
          <cell r="C78" t="str">
            <v>01.33</v>
          </cell>
          <cell r="E78" t="str">
            <v>20</v>
          </cell>
          <cell r="G78" t="str">
            <v>474-E-605E</v>
          </cell>
          <cell r="I78" t="str">
            <v>AET</v>
          </cell>
          <cell r="J78">
            <v>3.54</v>
          </cell>
          <cell r="K78">
            <v>219</v>
          </cell>
          <cell r="L78">
            <v>160</v>
          </cell>
          <cell r="M78">
            <v>27.4</v>
          </cell>
          <cell r="N78">
            <v>124</v>
          </cell>
          <cell r="O78">
            <v>21.1</v>
          </cell>
          <cell r="P78">
            <v>3658</v>
          </cell>
          <cell r="Q78" t="str">
            <v>Q</v>
          </cell>
          <cell r="R78" t="str">
            <v>01</v>
          </cell>
          <cell r="S78" t="str">
            <v>33</v>
          </cell>
          <cell r="T78" t="str">
            <v>EUR</v>
          </cell>
          <cell r="U78">
            <v>0</v>
          </cell>
          <cell r="V78">
            <v>10060</v>
          </cell>
          <cell r="W78">
            <v>0</v>
          </cell>
          <cell r="X78" t="str">
            <v>§</v>
          </cell>
          <cell r="Y78" t="str">
            <v xml:space="preserve"> (Kg./m²) = 45,94 -Shell dia (mm) = 930</v>
          </cell>
          <cell r="AB78" t="str">
            <v>EXCH</v>
          </cell>
        </row>
        <row r="79">
          <cell r="B79" t="str">
            <v>EX01</v>
          </cell>
          <cell r="C79" t="str">
            <v>01.33</v>
          </cell>
          <cell r="E79" t="str">
            <v>20</v>
          </cell>
          <cell r="G79" t="str">
            <v>474-E-605F</v>
          </cell>
          <cell r="I79" t="str">
            <v>AET</v>
          </cell>
          <cell r="J79">
            <v>3.54</v>
          </cell>
          <cell r="K79">
            <v>219</v>
          </cell>
          <cell r="L79">
            <v>160</v>
          </cell>
          <cell r="M79">
            <v>27.4</v>
          </cell>
          <cell r="N79">
            <v>124</v>
          </cell>
          <cell r="O79">
            <v>21.1</v>
          </cell>
          <cell r="P79">
            <v>3658</v>
          </cell>
          <cell r="Q79" t="str">
            <v>Q</v>
          </cell>
          <cell r="R79" t="str">
            <v>01</v>
          </cell>
          <cell r="S79" t="str">
            <v>33</v>
          </cell>
          <cell r="T79" t="str">
            <v>EUR</v>
          </cell>
          <cell r="U79">
            <v>0</v>
          </cell>
          <cell r="V79">
            <v>10060</v>
          </cell>
          <cell r="W79">
            <v>0</v>
          </cell>
          <cell r="X79" t="str">
            <v>§</v>
          </cell>
          <cell r="Y79" t="str">
            <v xml:space="preserve"> (Kg./m²) = 45,94 -Shell dia (mm) = 930</v>
          </cell>
          <cell r="AB79" t="str">
            <v>EXCH</v>
          </cell>
        </row>
        <row r="80">
          <cell r="B80" t="str">
            <v>EX01</v>
          </cell>
          <cell r="C80" t="str">
            <v>12.33</v>
          </cell>
          <cell r="E80" t="str">
            <v>20</v>
          </cell>
          <cell r="G80" t="str">
            <v>474-E-604</v>
          </cell>
          <cell r="H80" t="str">
            <v xml:space="preserve">Amine Reclaimer </v>
          </cell>
          <cell r="I80" t="str">
            <v>BKM</v>
          </cell>
          <cell r="J80">
            <v>10.6</v>
          </cell>
          <cell r="K80">
            <v>582</v>
          </cell>
          <cell r="L80">
            <v>232</v>
          </cell>
          <cell r="M80">
            <v>10</v>
          </cell>
          <cell r="N80">
            <v>274</v>
          </cell>
          <cell r="O80">
            <v>32.299999999999997</v>
          </cell>
          <cell r="P80">
            <v>7315</v>
          </cell>
          <cell r="Q80" t="str">
            <v>Q</v>
          </cell>
          <cell r="R80" t="str">
            <v>12</v>
          </cell>
          <cell r="S80" t="str">
            <v>33</v>
          </cell>
          <cell r="T80" t="str">
            <v>EUR</v>
          </cell>
          <cell r="U80">
            <v>0</v>
          </cell>
          <cell r="V80">
            <v>22490</v>
          </cell>
          <cell r="W80">
            <v>0</v>
          </cell>
          <cell r="X80" t="str">
            <v>§</v>
          </cell>
          <cell r="Y80" t="str">
            <v xml:space="preserve"> (Kg./m²) = 38,64 -Shell dia (mm) = 1.440</v>
          </cell>
          <cell r="AB80" t="str">
            <v>EXCH</v>
          </cell>
        </row>
        <row r="81">
          <cell r="B81" t="str">
            <v>FI</v>
          </cell>
          <cell r="C81" t="str">
            <v>CS</v>
          </cell>
          <cell r="E81" t="str">
            <v>20</v>
          </cell>
          <cell r="G81" t="str">
            <v>474-D-603A</v>
          </cell>
          <cell r="H81" t="str">
            <v>1st Amine DGA Guard Filter</v>
          </cell>
          <cell r="I81" t="str">
            <v>Total Fluid Inlet m3/hr 119 - 5 micron - Matl CS - CA mm 3,2 - Des.Condit: Press 27.4 Kg/cm2  Temp. 93 °C</v>
          </cell>
          <cell r="T81" t="str">
            <v>EUR</v>
          </cell>
          <cell r="U81">
            <v>0</v>
          </cell>
          <cell r="V81">
            <v>3000</v>
          </cell>
          <cell r="W81">
            <v>0</v>
          </cell>
          <cell r="X81" t="str">
            <v>Bag Type</v>
          </cell>
          <cell r="AB81" t="str">
            <v>MISC</v>
          </cell>
        </row>
        <row r="82">
          <cell r="B82" t="str">
            <v>FI</v>
          </cell>
          <cell r="C82" t="str">
            <v>CS</v>
          </cell>
          <cell r="E82" t="str">
            <v>20</v>
          </cell>
          <cell r="G82" t="str">
            <v>474-D-603B</v>
          </cell>
          <cell r="T82" t="str">
            <v>EUR</v>
          </cell>
          <cell r="U82">
            <v>0</v>
          </cell>
          <cell r="V82">
            <v>3000</v>
          </cell>
          <cell r="W82">
            <v>0</v>
          </cell>
          <cell r="X82" t="str">
            <v>.</v>
          </cell>
          <cell r="AB82" t="str">
            <v>MISC</v>
          </cell>
        </row>
        <row r="83">
          <cell r="B83" t="str">
            <v>FI</v>
          </cell>
          <cell r="C83" t="str">
            <v>CS</v>
          </cell>
          <cell r="E83" t="str">
            <v>20</v>
          </cell>
          <cell r="G83" t="str">
            <v>474-D-604A</v>
          </cell>
          <cell r="H83" t="str">
            <v>2nd Amine DGA Guard Filter</v>
          </cell>
          <cell r="I83" t="str">
            <v>Total Fluid Inlet m3/hr 119 - 5 micron - Matl CS - CA mm 3,2 - Des.Condit: Press 27.4 Kg/cm2  Temp. 93 °C</v>
          </cell>
          <cell r="T83" t="str">
            <v>EUR</v>
          </cell>
          <cell r="U83">
            <v>0</v>
          </cell>
          <cell r="V83">
            <v>3000</v>
          </cell>
          <cell r="W83">
            <v>0</v>
          </cell>
          <cell r="X83" t="str">
            <v>Bag Type</v>
          </cell>
          <cell r="AB83" t="str">
            <v>MISC</v>
          </cell>
        </row>
        <row r="84">
          <cell r="B84" t="str">
            <v>FI</v>
          </cell>
          <cell r="C84" t="str">
            <v>CS</v>
          </cell>
          <cell r="E84" t="str">
            <v>20</v>
          </cell>
          <cell r="G84" t="str">
            <v>474-D-604B</v>
          </cell>
          <cell r="T84" t="str">
            <v>EUR</v>
          </cell>
          <cell r="U84">
            <v>0</v>
          </cell>
          <cell r="V84">
            <v>3000</v>
          </cell>
          <cell r="W84">
            <v>0</v>
          </cell>
          <cell r="X84" t="str">
            <v>.</v>
          </cell>
          <cell r="AB84" t="str">
            <v>MISC</v>
          </cell>
        </row>
        <row r="85">
          <cell r="B85" t="str">
            <v>FI</v>
          </cell>
          <cell r="C85" t="str">
            <v>CS</v>
          </cell>
          <cell r="E85" t="str">
            <v>20</v>
          </cell>
          <cell r="G85" t="str">
            <v>474-D-608</v>
          </cell>
          <cell r="H85" t="str">
            <v>DGA Sump Filter</v>
          </cell>
          <cell r="I85" t="str">
            <v>Total Fluid Inlet m3/hr 25 - 5 micron - Matl CS - CA mm 3,2 - Des.Condit: Press 10.5 Kg/cm2  Temp. 93 °C</v>
          </cell>
          <cell r="T85" t="str">
            <v>EUR</v>
          </cell>
          <cell r="U85">
            <v>0</v>
          </cell>
          <cell r="V85">
            <v>1000</v>
          </cell>
          <cell r="W85">
            <v>0</v>
          </cell>
          <cell r="X85" t="str">
            <v>Bag Type</v>
          </cell>
          <cell r="AB85" t="str">
            <v>MISC</v>
          </cell>
        </row>
        <row r="86">
          <cell r="B86" t="str">
            <v>MI</v>
          </cell>
          <cell r="C86" t="str">
            <v>316 SS</v>
          </cell>
          <cell r="E86" t="str">
            <v>20</v>
          </cell>
          <cell r="G86" t="str">
            <v>474-S-650</v>
          </cell>
          <cell r="H86" t="str">
            <v>Antifoam Dosing Package</v>
          </cell>
          <cell r="I86" t="str">
            <v xml:space="preserve">Incl. Pumps 474-G-630A/B; Tanks 474-D-623A/B m3/each  = 0,4; Mixers 474-G-623A/B; Accessories.  </v>
          </cell>
          <cell r="T86" t="str">
            <v>EUR</v>
          </cell>
          <cell r="U86">
            <v>0</v>
          </cell>
          <cell r="V86">
            <v>2000</v>
          </cell>
          <cell r="W86">
            <v>0</v>
          </cell>
          <cell r="X86" t="str">
            <v>Skid Mounted</v>
          </cell>
          <cell r="AB86" t="str">
            <v>MISC</v>
          </cell>
        </row>
        <row r="87">
          <cell r="B87" t="str">
            <v>MX</v>
          </cell>
          <cell r="E87" t="str">
            <v>20</v>
          </cell>
          <cell r="G87" t="str">
            <v>474-G-623A</v>
          </cell>
          <cell r="H87" t="str">
            <v>Antifoam Tank Mixer</v>
          </cell>
          <cell r="T87" t="str">
            <v>EUR</v>
          </cell>
          <cell r="U87">
            <v>0</v>
          </cell>
          <cell r="V87">
            <v>0</v>
          </cell>
          <cell r="W87">
            <v>0</v>
          </cell>
          <cell r="X87" t="str">
            <v>Incl.in Antifoam Inject.Pack.474-S-650</v>
          </cell>
          <cell r="AB87" t="str">
            <v>MIXE</v>
          </cell>
        </row>
        <row r="88">
          <cell r="B88" t="str">
            <v>MX</v>
          </cell>
          <cell r="E88" t="str">
            <v>20</v>
          </cell>
          <cell r="G88" t="str">
            <v>474-G-623B</v>
          </cell>
          <cell r="T88" t="str">
            <v>EUR</v>
          </cell>
          <cell r="U88">
            <v>0</v>
          </cell>
          <cell r="V88">
            <v>0</v>
          </cell>
          <cell r="W88">
            <v>0</v>
          </cell>
          <cell r="X88" t="str">
            <v>Incl.in Antifoam Inject.Pack.474-S-650</v>
          </cell>
          <cell r="AB88" t="str">
            <v>MIXE</v>
          </cell>
        </row>
        <row r="89">
          <cell r="B89" t="str">
            <v>PA</v>
          </cell>
          <cell r="C89" t="str">
            <v>33</v>
          </cell>
          <cell r="E89" t="str">
            <v>20</v>
          </cell>
          <cell r="H89" t="str">
            <v>Packing for 474-C-603</v>
          </cell>
          <cell r="L89" t="str">
            <v>AISI 316</v>
          </cell>
          <cell r="M89" t="str">
            <v>Flexiring dia.2" Koch Type - 2 m3</v>
          </cell>
          <cell r="T89" t="str">
            <v>EUR</v>
          </cell>
          <cell r="U89">
            <v>0</v>
          </cell>
          <cell r="V89">
            <v>1500</v>
          </cell>
          <cell r="W89">
            <v>0</v>
          </cell>
          <cell r="X89" t="str">
            <v>.</v>
          </cell>
          <cell r="AB89" t="str">
            <v>TRAY</v>
          </cell>
        </row>
        <row r="90">
          <cell r="B90" t="str">
            <v>RP</v>
          </cell>
          <cell r="E90" t="str">
            <v>20</v>
          </cell>
          <cell r="G90" t="str">
            <v>474-G-630A</v>
          </cell>
          <cell r="H90" t="str">
            <v>Antifoam Dosing Pump</v>
          </cell>
          <cell r="Q90" t="str">
            <v>E</v>
          </cell>
          <cell r="T90" t="str">
            <v>EUR</v>
          </cell>
          <cell r="U90">
            <v>0</v>
          </cell>
          <cell r="V90">
            <v>0</v>
          </cell>
          <cell r="W90">
            <v>0</v>
          </cell>
          <cell r="X90" t="str">
            <v>Incl.in Package 474-S-650</v>
          </cell>
          <cell r="AB90" t="str">
            <v>RPUM</v>
          </cell>
        </row>
        <row r="91">
          <cell r="B91" t="str">
            <v>RP</v>
          </cell>
          <cell r="E91" t="str">
            <v>20</v>
          </cell>
          <cell r="G91" t="str">
            <v>474-G-630B</v>
          </cell>
          <cell r="T91" t="str">
            <v>EUR</v>
          </cell>
          <cell r="U91">
            <v>0</v>
          </cell>
          <cell r="V91">
            <v>0</v>
          </cell>
          <cell r="W91">
            <v>0</v>
          </cell>
          <cell r="X91" t="str">
            <v>Incl.in Package 474-S-650</v>
          </cell>
          <cell r="AB91" t="str">
            <v>RPUM</v>
          </cell>
        </row>
        <row r="92">
          <cell r="B92" t="str">
            <v>TO</v>
          </cell>
          <cell r="C92" t="str">
            <v>01</v>
          </cell>
          <cell r="E92" t="str">
            <v>20</v>
          </cell>
          <cell r="G92" t="str">
            <v>474-C-601</v>
          </cell>
          <cell r="H92" t="str">
            <v>Amine Contactor</v>
          </cell>
          <cell r="J92">
            <v>127</v>
          </cell>
          <cell r="K92">
            <v>15.5</v>
          </cell>
          <cell r="L92">
            <v>5335</v>
          </cell>
          <cell r="M92">
            <v>26925</v>
          </cell>
          <cell r="N92">
            <v>37</v>
          </cell>
          <cell r="O92">
            <v>6.4</v>
          </cell>
          <cell r="P92">
            <v>23</v>
          </cell>
          <cell r="Q92" t="str">
            <v>V</v>
          </cell>
          <cell r="R92" t="str">
            <v>H</v>
          </cell>
          <cell r="S92" t="str">
            <v>Yes</v>
          </cell>
          <cell r="T92" t="str">
            <v>EUR</v>
          </cell>
          <cell r="U92">
            <v>0</v>
          </cell>
          <cell r="V92">
            <v>197700</v>
          </cell>
          <cell r="W92">
            <v>0</v>
          </cell>
          <cell r="X92" t="str">
            <v>?</v>
          </cell>
          <cell r="Y92" t="str">
            <v>N°1 Demister</v>
          </cell>
          <cell r="AB92" t="str">
            <v>TOWE</v>
          </cell>
        </row>
        <row r="93">
          <cell r="B93" t="str">
            <v>TO</v>
          </cell>
          <cell r="C93" t="str">
            <v>01</v>
          </cell>
          <cell r="E93" t="str">
            <v>20</v>
          </cell>
          <cell r="G93" t="str">
            <v>474-C-602</v>
          </cell>
          <cell r="H93" t="str">
            <v>Amine Regenerator</v>
          </cell>
          <cell r="J93">
            <v>166</v>
          </cell>
          <cell r="K93">
            <v>3.5</v>
          </cell>
          <cell r="L93">
            <v>7215</v>
          </cell>
          <cell r="M93">
            <v>29750</v>
          </cell>
          <cell r="N93">
            <v>18</v>
          </cell>
          <cell r="O93">
            <v>6.4</v>
          </cell>
          <cell r="P93">
            <v>23</v>
          </cell>
          <cell r="Q93" t="str">
            <v>V</v>
          </cell>
          <cell r="R93" t="str">
            <v>H</v>
          </cell>
          <cell r="S93" t="str">
            <v>Not</v>
          </cell>
          <cell r="T93" t="str">
            <v>EUR</v>
          </cell>
          <cell r="U93">
            <v>0</v>
          </cell>
          <cell r="V93">
            <v>222000</v>
          </cell>
          <cell r="W93">
            <v>0</v>
          </cell>
          <cell r="X93" t="str">
            <v>?</v>
          </cell>
          <cell r="Y93" t="str">
            <v>AISI 316L cladded = 215 m2</v>
          </cell>
          <cell r="AB93" t="str">
            <v>TOWE</v>
          </cell>
        </row>
        <row r="94">
          <cell r="B94" t="str">
            <v>TO</v>
          </cell>
          <cell r="C94" t="str">
            <v>01</v>
          </cell>
          <cell r="E94" t="str">
            <v>20</v>
          </cell>
          <cell r="G94" t="str">
            <v>474-C-603</v>
          </cell>
          <cell r="H94" t="str">
            <v>Flash Gas Amine Contactor</v>
          </cell>
          <cell r="J94">
            <v>127</v>
          </cell>
          <cell r="K94">
            <v>7.7</v>
          </cell>
          <cell r="L94">
            <v>610</v>
          </cell>
          <cell r="M94">
            <v>9750</v>
          </cell>
          <cell r="N94">
            <v>6</v>
          </cell>
          <cell r="O94">
            <v>3.2</v>
          </cell>
          <cell r="R94" t="str">
            <v>H</v>
          </cell>
          <cell r="S94" t="str">
            <v>Not</v>
          </cell>
          <cell r="T94" t="str">
            <v>EUR</v>
          </cell>
          <cell r="U94">
            <v>0</v>
          </cell>
          <cell r="V94">
            <v>3000</v>
          </cell>
          <cell r="W94">
            <v>0</v>
          </cell>
          <cell r="X94" t="str">
            <v>?</v>
          </cell>
          <cell r="Y94" t="str">
            <v xml:space="preserve">Demister+Packing Koch 2" Flexiring 2 m3 </v>
          </cell>
          <cell r="AB94" t="str">
            <v>TOWE</v>
          </cell>
        </row>
        <row r="95">
          <cell r="B95" t="str">
            <v>TR</v>
          </cell>
          <cell r="C95" t="str">
            <v>33</v>
          </cell>
          <cell r="E95" t="str">
            <v>20</v>
          </cell>
          <cell r="H95" t="str">
            <v>Trays for 474-C-601</v>
          </cell>
          <cell r="I95" t="str">
            <v>V</v>
          </cell>
          <cell r="J95">
            <v>5335</v>
          </cell>
          <cell r="K95">
            <v>23</v>
          </cell>
          <cell r="L95" t="str">
            <v>AISI 316</v>
          </cell>
          <cell r="T95" t="str">
            <v>EUR</v>
          </cell>
          <cell r="U95">
            <v>0</v>
          </cell>
          <cell r="V95">
            <v>20000</v>
          </cell>
          <cell r="W95">
            <v>0</v>
          </cell>
          <cell r="X95" t="str">
            <v>.</v>
          </cell>
          <cell r="AB95" t="str">
            <v>TRAY</v>
          </cell>
        </row>
        <row r="96">
          <cell r="B96" t="str">
            <v>TR</v>
          </cell>
          <cell r="C96" t="str">
            <v>33</v>
          </cell>
          <cell r="E96" t="str">
            <v>20</v>
          </cell>
          <cell r="H96" t="str">
            <v>Trays for 474-C-602</v>
          </cell>
          <cell r="I96" t="str">
            <v>V</v>
          </cell>
          <cell r="J96">
            <v>7215</v>
          </cell>
          <cell r="K96">
            <v>23</v>
          </cell>
          <cell r="L96" t="str">
            <v>AISI 316</v>
          </cell>
          <cell r="T96" t="str">
            <v>EUR</v>
          </cell>
          <cell r="U96">
            <v>0</v>
          </cell>
          <cell r="V96">
            <v>29000</v>
          </cell>
          <cell r="W96">
            <v>0</v>
          </cell>
          <cell r="X96" t="str">
            <v>.</v>
          </cell>
          <cell r="AB96" t="str">
            <v>TRAY</v>
          </cell>
        </row>
        <row r="97">
          <cell r="B97" t="str">
            <v>VE01</v>
          </cell>
          <cell r="C97" t="str">
            <v>01</v>
          </cell>
          <cell r="E97" t="str">
            <v>20</v>
          </cell>
          <cell r="G97" t="str">
            <v>474-D-602</v>
          </cell>
          <cell r="H97" t="str">
            <v>Hydrocarbon Flash Drum</v>
          </cell>
          <cell r="I97" t="str">
            <v>H</v>
          </cell>
          <cell r="J97">
            <v>149</v>
          </cell>
          <cell r="K97">
            <v>7.75</v>
          </cell>
          <cell r="L97">
            <v>5640</v>
          </cell>
          <cell r="M97">
            <v>20320</v>
          </cell>
          <cell r="N97">
            <v>22</v>
          </cell>
          <cell r="O97">
            <v>3.2</v>
          </cell>
          <cell r="Q97" t="str">
            <v>H</v>
          </cell>
          <cell r="S97" t="str">
            <v>Not</v>
          </cell>
          <cell r="T97" t="str">
            <v>EUR</v>
          </cell>
          <cell r="U97">
            <v>0</v>
          </cell>
          <cell r="V97">
            <v>121000</v>
          </cell>
          <cell r="W97">
            <v>0</v>
          </cell>
          <cell r="X97" t="str">
            <v>?</v>
          </cell>
          <cell r="Y97" t="str">
            <v>.</v>
          </cell>
          <cell r="AB97" t="str">
            <v>VESS</v>
          </cell>
        </row>
        <row r="98">
          <cell r="B98" t="str">
            <v>VE01</v>
          </cell>
          <cell r="C98" t="str">
            <v>01</v>
          </cell>
          <cell r="E98" t="str">
            <v>20</v>
          </cell>
          <cell r="G98" t="str">
            <v>474-D-605A</v>
          </cell>
          <cell r="H98" t="str">
            <v>Reboiler Condensate Drum</v>
          </cell>
          <cell r="I98" t="str">
            <v>VS</v>
          </cell>
          <cell r="J98">
            <v>198</v>
          </cell>
          <cell r="K98">
            <v>7</v>
          </cell>
          <cell r="L98">
            <v>1300</v>
          </cell>
          <cell r="M98">
            <v>2600</v>
          </cell>
          <cell r="N98">
            <v>8</v>
          </cell>
          <cell r="O98">
            <v>3.2</v>
          </cell>
          <cell r="Q98" t="str">
            <v>H</v>
          </cell>
          <cell r="S98" t="str">
            <v>Not</v>
          </cell>
          <cell r="T98" t="str">
            <v>EUR</v>
          </cell>
          <cell r="U98">
            <v>0</v>
          </cell>
          <cell r="V98">
            <v>2430</v>
          </cell>
          <cell r="W98">
            <v>0</v>
          </cell>
          <cell r="X98" t="str">
            <v>?</v>
          </cell>
          <cell r="Y98" t="str">
            <v>.</v>
          </cell>
          <cell r="AB98" t="str">
            <v>VESS</v>
          </cell>
        </row>
        <row r="99">
          <cell r="B99" t="str">
            <v>VE01</v>
          </cell>
          <cell r="C99" t="str">
            <v>01</v>
          </cell>
          <cell r="E99" t="str">
            <v>20</v>
          </cell>
          <cell r="G99" t="str">
            <v>474-D-605B</v>
          </cell>
          <cell r="I99" t="str">
            <v>VS</v>
          </cell>
          <cell r="J99">
            <v>198</v>
          </cell>
          <cell r="K99">
            <v>7</v>
          </cell>
          <cell r="L99">
            <v>1300</v>
          </cell>
          <cell r="M99">
            <v>2600</v>
          </cell>
          <cell r="N99">
            <v>8</v>
          </cell>
          <cell r="O99">
            <v>3.2</v>
          </cell>
          <cell r="Q99" t="str">
            <v>H</v>
          </cell>
          <cell r="S99" t="str">
            <v>Not</v>
          </cell>
          <cell r="T99" t="str">
            <v>EUR</v>
          </cell>
          <cell r="U99">
            <v>0</v>
          </cell>
          <cell r="V99">
            <v>2430</v>
          </cell>
          <cell r="W99">
            <v>0</v>
          </cell>
          <cell r="X99" t="str">
            <v>?</v>
          </cell>
          <cell r="Y99" t="str">
            <v>.</v>
          </cell>
          <cell r="AB99" t="str">
            <v>VESS</v>
          </cell>
        </row>
        <row r="100">
          <cell r="B100" t="str">
            <v>VE01</v>
          </cell>
          <cell r="C100" t="str">
            <v>01</v>
          </cell>
          <cell r="E100" t="str">
            <v>20</v>
          </cell>
          <cell r="G100" t="str">
            <v>474-D-606</v>
          </cell>
          <cell r="H100" t="str">
            <v>Reclaimer Steam Condensate Drum</v>
          </cell>
          <cell r="I100" t="str">
            <v>VS</v>
          </cell>
          <cell r="J100">
            <v>274</v>
          </cell>
          <cell r="K100">
            <v>32.299999999999997</v>
          </cell>
          <cell r="L100">
            <v>1400</v>
          </cell>
          <cell r="M100">
            <v>3400</v>
          </cell>
          <cell r="N100">
            <v>20</v>
          </cell>
          <cell r="O100">
            <v>3.2</v>
          </cell>
          <cell r="Q100" t="str">
            <v>H</v>
          </cell>
          <cell r="S100" t="str">
            <v>Yes</v>
          </cell>
          <cell r="T100" t="str">
            <v>EUR</v>
          </cell>
          <cell r="U100">
            <v>0</v>
          </cell>
          <cell r="V100">
            <v>7680</v>
          </cell>
          <cell r="W100">
            <v>0</v>
          </cell>
          <cell r="X100" t="str">
            <v>?</v>
          </cell>
          <cell r="Y100" t="str">
            <v>.</v>
          </cell>
          <cell r="AB100" t="str">
            <v>VESS</v>
          </cell>
        </row>
        <row r="101">
          <cell r="B101" t="str">
            <v>VE01</v>
          </cell>
          <cell r="C101" t="str">
            <v>01</v>
          </cell>
          <cell r="E101" t="str">
            <v>20</v>
          </cell>
          <cell r="G101" t="str">
            <v>474-D-609</v>
          </cell>
          <cell r="H101" t="str">
            <v>Exhaust Steam Separator</v>
          </cell>
          <cell r="I101" t="str">
            <v>VS</v>
          </cell>
          <cell r="J101">
            <v>198</v>
          </cell>
          <cell r="K101">
            <v>7</v>
          </cell>
          <cell r="L101">
            <v>2300</v>
          </cell>
          <cell r="M101">
            <v>4000</v>
          </cell>
          <cell r="N101">
            <v>10</v>
          </cell>
          <cell r="O101">
            <v>3.2</v>
          </cell>
          <cell r="Q101" t="str">
            <v>H</v>
          </cell>
          <cell r="S101" t="str">
            <v>Not</v>
          </cell>
          <cell r="T101" t="str">
            <v>EUR</v>
          </cell>
          <cell r="U101">
            <v>0</v>
          </cell>
          <cell r="V101">
            <v>7300</v>
          </cell>
          <cell r="W101">
            <v>0</v>
          </cell>
          <cell r="X101" t="str">
            <v>?</v>
          </cell>
          <cell r="Y101" t="str">
            <v>.</v>
          </cell>
          <cell r="AB101" t="str">
            <v>VESS</v>
          </cell>
        </row>
        <row r="102">
          <cell r="B102" t="str">
            <v>VE01</v>
          </cell>
          <cell r="C102" t="str">
            <v>01</v>
          </cell>
          <cell r="E102" t="str">
            <v>20</v>
          </cell>
          <cell r="G102" t="str">
            <v>474-D-610</v>
          </cell>
          <cell r="H102" t="str">
            <v>Inlet Steam Separator</v>
          </cell>
          <cell r="I102" t="str">
            <v>VS</v>
          </cell>
          <cell r="J102">
            <v>274</v>
          </cell>
          <cell r="K102">
            <v>32.299999999999997</v>
          </cell>
          <cell r="L102">
            <v>1525</v>
          </cell>
          <cell r="M102">
            <v>2300</v>
          </cell>
          <cell r="N102">
            <v>21</v>
          </cell>
          <cell r="O102">
            <v>3.2</v>
          </cell>
          <cell r="Q102" t="str">
            <v>H</v>
          </cell>
          <cell r="S102" t="str">
            <v>Yes</v>
          </cell>
          <cell r="T102" t="str">
            <v>EUR</v>
          </cell>
          <cell r="U102">
            <v>0</v>
          </cell>
          <cell r="V102">
            <v>7030</v>
          </cell>
          <cell r="W102">
            <v>0</v>
          </cell>
          <cell r="X102" t="str">
            <v>?</v>
          </cell>
          <cell r="Y102" t="str">
            <v>.</v>
          </cell>
          <cell r="AB102" t="str">
            <v>VESS</v>
          </cell>
        </row>
        <row r="103">
          <cell r="B103" t="str">
            <v>VE01</v>
          </cell>
          <cell r="C103" t="str">
            <v>01</v>
          </cell>
          <cell r="E103" t="str">
            <v>20</v>
          </cell>
          <cell r="G103" t="str">
            <v>474-D-614</v>
          </cell>
          <cell r="H103" t="str">
            <v>HP Condensate Flash Drum</v>
          </cell>
          <cell r="I103" t="str">
            <v>VL</v>
          </cell>
          <cell r="J103">
            <v>198</v>
          </cell>
          <cell r="K103">
            <v>7</v>
          </cell>
          <cell r="L103">
            <v>1219</v>
          </cell>
          <cell r="M103">
            <v>2440</v>
          </cell>
          <cell r="N103">
            <v>7</v>
          </cell>
          <cell r="O103">
            <v>3.2</v>
          </cell>
          <cell r="Q103" t="str">
            <v>H</v>
          </cell>
          <cell r="S103" t="str">
            <v>Not</v>
          </cell>
          <cell r="T103" t="str">
            <v>EUR</v>
          </cell>
          <cell r="U103">
            <v>0</v>
          </cell>
          <cell r="V103">
            <v>2050</v>
          </cell>
          <cell r="W103">
            <v>0</v>
          </cell>
          <cell r="X103" t="str">
            <v>?</v>
          </cell>
          <cell r="Y103" t="str">
            <v>.</v>
          </cell>
          <cell r="AB103" t="str">
            <v>VESS</v>
          </cell>
        </row>
        <row r="104">
          <cell r="B104" t="str">
            <v>VE01</v>
          </cell>
          <cell r="C104" t="str">
            <v>01</v>
          </cell>
          <cell r="E104" t="str">
            <v>20</v>
          </cell>
          <cell r="G104" t="str">
            <v>474-D-620</v>
          </cell>
          <cell r="H104" t="str">
            <v>LP Condensate Flash Drum</v>
          </cell>
          <cell r="I104" t="str">
            <v>VS</v>
          </cell>
          <cell r="J104">
            <v>185</v>
          </cell>
          <cell r="K104">
            <v>3.5</v>
          </cell>
          <cell r="L104">
            <v>3048</v>
          </cell>
          <cell r="M104">
            <v>7315</v>
          </cell>
          <cell r="N104">
            <v>8</v>
          </cell>
          <cell r="O104">
            <v>3.2</v>
          </cell>
          <cell r="Q104" t="str">
            <v>H</v>
          </cell>
          <cell r="S104" t="str">
            <v>Not</v>
          </cell>
          <cell r="T104" t="str">
            <v>EUR</v>
          </cell>
          <cell r="U104">
            <v>0</v>
          </cell>
          <cell r="V104">
            <v>19340</v>
          </cell>
          <cell r="W104">
            <v>0</v>
          </cell>
          <cell r="X104" t="str">
            <v>?</v>
          </cell>
          <cell r="Y104" t="str">
            <v>.</v>
          </cell>
          <cell r="AB104" t="str">
            <v>VESS</v>
          </cell>
        </row>
        <row r="105">
          <cell r="B105" t="str">
            <v>VE01</v>
          </cell>
          <cell r="C105" t="str">
            <v>12</v>
          </cell>
          <cell r="E105" t="str">
            <v>20</v>
          </cell>
          <cell r="G105" t="str">
            <v>474-D-601</v>
          </cell>
          <cell r="H105" t="str">
            <v>Regenerator Reflex Drum</v>
          </cell>
          <cell r="I105" t="str">
            <v>H</v>
          </cell>
          <cell r="J105">
            <v>110</v>
          </cell>
          <cell r="K105">
            <v>3.5</v>
          </cell>
          <cell r="L105">
            <v>3070</v>
          </cell>
          <cell r="M105">
            <v>6150</v>
          </cell>
          <cell r="N105">
            <v>7</v>
          </cell>
          <cell r="O105">
            <v>3</v>
          </cell>
          <cell r="P105" t="str">
            <v>Y</v>
          </cell>
          <cell r="S105" t="str">
            <v>Yes</v>
          </cell>
          <cell r="T105" t="str">
            <v>EUR</v>
          </cell>
          <cell r="U105">
            <v>0</v>
          </cell>
          <cell r="V105">
            <v>13750</v>
          </cell>
          <cell r="W105">
            <v>0</v>
          </cell>
          <cell r="X105" t="str">
            <v>?</v>
          </cell>
          <cell r="Y105" t="str">
            <v>Lethal service</v>
          </cell>
          <cell r="AB105" t="str">
            <v>VESS</v>
          </cell>
        </row>
        <row r="106">
          <cell r="B106" t="str">
            <v>VE01</v>
          </cell>
          <cell r="E106" t="str">
            <v>20</v>
          </cell>
          <cell r="G106" t="str">
            <v>474-D-623A</v>
          </cell>
          <cell r="H106" t="str">
            <v>Antifoam Mix Tank</v>
          </cell>
          <cell r="N106">
            <v>0</v>
          </cell>
          <cell r="S106" t="str">
            <v>-</v>
          </cell>
          <cell r="T106" t="str">
            <v>EUR</v>
          </cell>
          <cell r="U106">
            <v>0</v>
          </cell>
          <cell r="V106">
            <v>0</v>
          </cell>
          <cell r="W106">
            <v>0</v>
          </cell>
          <cell r="X106" t="str">
            <v>§</v>
          </cell>
          <cell r="Y106" t="str">
            <v>Incl. In Antifoam Inject.Package 474-S-650</v>
          </cell>
          <cell r="AB106" t="str">
            <v>VESS</v>
          </cell>
        </row>
        <row r="107">
          <cell r="B107" t="str">
            <v>VE01</v>
          </cell>
          <cell r="E107" t="str">
            <v>20</v>
          </cell>
          <cell r="G107" t="str">
            <v>474-D-623B</v>
          </cell>
          <cell r="N107">
            <v>0</v>
          </cell>
          <cell r="S107" t="str">
            <v>-</v>
          </cell>
          <cell r="T107" t="str">
            <v>EUR</v>
          </cell>
          <cell r="U107">
            <v>0</v>
          </cell>
          <cell r="V107">
            <v>0</v>
          </cell>
          <cell r="W107">
            <v>0</v>
          </cell>
          <cell r="X107" t="str">
            <v>§</v>
          </cell>
          <cell r="Y107" t="str">
            <v>Incl. In Antifoam Inject.Package 474-S-650</v>
          </cell>
          <cell r="AB107" t="str">
            <v>VESS</v>
          </cell>
        </row>
        <row r="108">
          <cell r="B108" t="str">
            <v>AI</v>
          </cell>
          <cell r="C108" t="str">
            <v>CS</v>
          </cell>
          <cell r="E108" t="str">
            <v>31</v>
          </cell>
          <cell r="G108" t="str">
            <v>475-E-115</v>
          </cell>
          <cell r="H108" t="str">
            <v>LP Steam Condenser</v>
          </cell>
          <cell r="I108">
            <v>0.76</v>
          </cell>
          <cell r="J108">
            <v>207</v>
          </cell>
          <cell r="L108">
            <v>190</v>
          </cell>
          <cell r="M108">
            <v>10</v>
          </cell>
          <cell r="N108">
            <v>50</v>
          </cell>
          <cell r="O108">
            <v>2</v>
          </cell>
          <cell r="P108">
            <v>50</v>
          </cell>
          <cell r="Q108" t="str">
            <v>X</v>
          </cell>
          <cell r="T108" t="str">
            <v>EUR</v>
          </cell>
          <cell r="U108">
            <v>0</v>
          </cell>
          <cell r="V108">
            <v>17660</v>
          </cell>
          <cell r="W108">
            <v>0</v>
          </cell>
          <cell r="X108" t="str">
            <v>.</v>
          </cell>
          <cell r="AB108" t="str">
            <v>AIRC</v>
          </cell>
        </row>
        <row r="109">
          <cell r="B109" t="str">
            <v>CA</v>
          </cell>
          <cell r="E109" t="str">
            <v>31</v>
          </cell>
          <cell r="H109" t="str">
            <v>Catalyst for Sulfur Unit 100</v>
          </cell>
          <cell r="M109" t="str">
            <v>Procatalyse CRS-31 = 140 m3 - 3-4 mm Extrudates - Kg/m3 = 1,100</v>
          </cell>
          <cell r="T109" t="str">
            <v>EUR</v>
          </cell>
          <cell r="U109">
            <v>0</v>
          </cell>
          <cell r="V109">
            <v>154000</v>
          </cell>
          <cell r="W109">
            <v>0</v>
          </cell>
          <cell r="X109" t="str">
            <v>.</v>
          </cell>
          <cell r="AB109" t="str">
            <v>TRAY</v>
          </cell>
        </row>
        <row r="110">
          <cell r="B110" t="str">
            <v>CA</v>
          </cell>
          <cell r="E110" t="str">
            <v>31</v>
          </cell>
          <cell r="H110" t="str">
            <v>Catalyst for Sulfur Unit 100</v>
          </cell>
          <cell r="M110" t="str">
            <v>Procatalyse CR-3S = 41,5 m3 - 3-6 mm Balls - Kg/m3 = 720</v>
          </cell>
          <cell r="T110" t="str">
            <v>EUR</v>
          </cell>
          <cell r="U110">
            <v>0</v>
          </cell>
          <cell r="V110">
            <v>30000</v>
          </cell>
          <cell r="W110">
            <v>0</v>
          </cell>
          <cell r="X110" t="str">
            <v>.</v>
          </cell>
          <cell r="AB110" t="str">
            <v>TRAY</v>
          </cell>
        </row>
        <row r="111">
          <cell r="B111" t="str">
            <v>CA</v>
          </cell>
          <cell r="E111" t="str">
            <v>31</v>
          </cell>
          <cell r="H111" t="str">
            <v>Catalyst for Sulfur Unit 100</v>
          </cell>
          <cell r="M111" t="str">
            <v>Silica Type Superclaus = 62,5 m3 - 1,8 mm Extrudates - Kg/m3 = 500</v>
          </cell>
          <cell r="T111" t="str">
            <v>EUR</v>
          </cell>
          <cell r="U111">
            <v>0</v>
          </cell>
          <cell r="V111">
            <v>31000</v>
          </cell>
          <cell r="W111">
            <v>0</v>
          </cell>
          <cell r="X111" t="str">
            <v>.</v>
          </cell>
          <cell r="AB111" t="str">
            <v>TRAY</v>
          </cell>
        </row>
        <row r="112">
          <cell r="B112" t="str">
            <v>CA</v>
          </cell>
          <cell r="E112" t="str">
            <v>31</v>
          </cell>
          <cell r="H112" t="str">
            <v>Catalyst for Sulfur Unit 100</v>
          </cell>
          <cell r="M112" t="str">
            <v>Alpha-Alumina Type Superclaus = 21 m3 - 1,82 mm Extrudates - Kg/m3 = 900</v>
          </cell>
          <cell r="T112" t="str">
            <v>EUR</v>
          </cell>
          <cell r="U112">
            <v>0</v>
          </cell>
          <cell r="V112">
            <v>19000</v>
          </cell>
          <cell r="W112">
            <v>0</v>
          </cell>
          <cell r="X112" t="str">
            <v>.</v>
          </cell>
          <cell r="AB112" t="str">
            <v>TRAY</v>
          </cell>
        </row>
        <row r="113">
          <cell r="B113" t="str">
            <v>CP01</v>
          </cell>
          <cell r="C113" t="str">
            <v>CS</v>
          </cell>
          <cell r="E113" t="str">
            <v>31</v>
          </cell>
          <cell r="G113" t="str">
            <v>475-G-128A</v>
          </cell>
          <cell r="H113" t="str">
            <v>HPCondensate Pump</v>
          </cell>
          <cell r="I113">
            <v>13</v>
          </cell>
          <cell r="J113">
            <v>170</v>
          </cell>
          <cell r="K113">
            <v>9.1999999999999993</v>
          </cell>
          <cell r="L113">
            <v>47</v>
          </cell>
          <cell r="M113">
            <v>1.9</v>
          </cell>
          <cell r="N113">
            <v>5.5</v>
          </cell>
          <cell r="O113" t="str">
            <v>CS</v>
          </cell>
          <cell r="Q113" t="str">
            <v>E</v>
          </cell>
          <cell r="S113" t="str">
            <v>H</v>
          </cell>
          <cell r="T113" t="str">
            <v>EUR</v>
          </cell>
          <cell r="U113">
            <v>0</v>
          </cell>
          <cell r="V113">
            <v>140</v>
          </cell>
          <cell r="W113">
            <v>0</v>
          </cell>
          <cell r="X113" t="str">
            <v>.</v>
          </cell>
          <cell r="AB113" t="str">
            <v>CPUM</v>
          </cell>
        </row>
        <row r="114">
          <cell r="B114" t="str">
            <v>CP01</v>
          </cell>
          <cell r="C114" t="str">
            <v>CS</v>
          </cell>
          <cell r="E114" t="str">
            <v>31</v>
          </cell>
          <cell r="G114" t="str">
            <v>475-G-128B</v>
          </cell>
          <cell r="I114">
            <v>13</v>
          </cell>
          <cell r="J114">
            <v>170</v>
          </cell>
          <cell r="K114">
            <v>9.1999999999999993</v>
          </cell>
          <cell r="L114">
            <v>47</v>
          </cell>
          <cell r="M114">
            <v>1.9</v>
          </cell>
          <cell r="N114">
            <v>5.5</v>
          </cell>
          <cell r="O114" t="str">
            <v>CS</v>
          </cell>
          <cell r="Q114" t="str">
            <v>E</v>
          </cell>
          <cell r="S114" t="str">
            <v>H</v>
          </cell>
          <cell r="T114" t="str">
            <v>EUR</v>
          </cell>
          <cell r="U114">
            <v>0</v>
          </cell>
          <cell r="V114">
            <v>140</v>
          </cell>
          <cell r="W114">
            <v>0</v>
          </cell>
          <cell r="X114" t="str">
            <v>.</v>
          </cell>
          <cell r="AB114" t="str">
            <v>CPUM</v>
          </cell>
        </row>
        <row r="115">
          <cell r="B115" t="str">
            <v>EX01</v>
          </cell>
          <cell r="C115" t="str">
            <v>01.01</v>
          </cell>
          <cell r="E115" t="str">
            <v>31</v>
          </cell>
          <cell r="G115" t="str">
            <v>475-E-114</v>
          </cell>
          <cell r="H115" t="str">
            <v>4th Condenser</v>
          </cell>
          <cell r="I115" t="str">
            <v>BEM</v>
          </cell>
          <cell r="J115">
            <v>4.91</v>
          </cell>
          <cell r="K115">
            <v>1895</v>
          </cell>
          <cell r="L115">
            <v>190</v>
          </cell>
          <cell r="M115">
            <v>10</v>
          </cell>
          <cell r="N115">
            <v>204</v>
          </cell>
          <cell r="O115">
            <v>1.1000000000000001</v>
          </cell>
          <cell r="P115">
            <v>7925</v>
          </cell>
          <cell r="Q115" t="str">
            <v>T</v>
          </cell>
          <cell r="R115" t="str">
            <v>01</v>
          </cell>
          <cell r="S115" t="str">
            <v>01</v>
          </cell>
          <cell r="T115" t="str">
            <v>EUR</v>
          </cell>
          <cell r="U115">
            <v>0</v>
          </cell>
          <cell r="V115">
            <v>100580</v>
          </cell>
          <cell r="W115">
            <v>0</v>
          </cell>
          <cell r="X115" t="str">
            <v>?</v>
          </cell>
          <cell r="Y115" t="str">
            <v xml:space="preserve"> (Kg./m²) = 53,08 -Shell dia (mm) = 1.720</v>
          </cell>
          <cell r="AB115" t="str">
            <v>EXCH</v>
          </cell>
        </row>
        <row r="116">
          <cell r="B116" t="str">
            <v>EX01</v>
          </cell>
          <cell r="C116" t="str">
            <v>01.01</v>
          </cell>
          <cell r="E116" t="str">
            <v>31</v>
          </cell>
          <cell r="G116" t="str">
            <v>475-E-118</v>
          </cell>
          <cell r="H116" t="str">
            <v>2nd Stage Steam Reheater</v>
          </cell>
          <cell r="I116" t="str">
            <v>BEU</v>
          </cell>
          <cell r="J116">
            <v>1.65</v>
          </cell>
          <cell r="K116">
            <v>683.75</v>
          </cell>
          <cell r="L116">
            <v>279</v>
          </cell>
          <cell r="M116">
            <v>1.1000000000000001</v>
          </cell>
          <cell r="N116">
            <v>279</v>
          </cell>
          <cell r="O116">
            <v>48.9</v>
          </cell>
          <cell r="P116">
            <v>4880</v>
          </cell>
          <cell r="Q116" t="str">
            <v>Q</v>
          </cell>
          <cell r="R116" t="str">
            <v>01</v>
          </cell>
          <cell r="S116" t="str">
            <v>01</v>
          </cell>
          <cell r="T116" t="str">
            <v>EUR</v>
          </cell>
          <cell r="U116">
            <v>0</v>
          </cell>
          <cell r="V116">
            <v>27870</v>
          </cell>
          <cell r="W116">
            <v>0</v>
          </cell>
          <cell r="X116" t="str">
            <v>?</v>
          </cell>
          <cell r="Y116" t="str">
            <v xml:space="preserve"> (Kg./m²) = 40,76 -Shell dia (mm) = 1.370</v>
          </cell>
          <cell r="AB116" t="str">
            <v>EXCH</v>
          </cell>
        </row>
        <row r="117">
          <cell r="B117" t="str">
            <v>EX01</v>
          </cell>
          <cell r="C117" t="str">
            <v>01.01</v>
          </cell>
          <cell r="E117" t="str">
            <v>31</v>
          </cell>
          <cell r="G117" t="str">
            <v>475-E-119</v>
          </cell>
          <cell r="H117" t="str">
            <v>3rd Stage Steam Reheater</v>
          </cell>
          <cell r="I117" t="str">
            <v>BEU</v>
          </cell>
          <cell r="J117">
            <v>1.52</v>
          </cell>
          <cell r="K117">
            <v>417</v>
          </cell>
          <cell r="L117">
            <v>279</v>
          </cell>
          <cell r="M117">
            <v>1.1000000000000001</v>
          </cell>
          <cell r="N117">
            <v>279</v>
          </cell>
          <cell r="O117">
            <v>48.9</v>
          </cell>
          <cell r="P117">
            <v>4880</v>
          </cell>
          <cell r="Q117" t="str">
            <v>Q</v>
          </cell>
          <cell r="R117" t="str">
            <v>01</v>
          </cell>
          <cell r="S117" t="str">
            <v>01</v>
          </cell>
          <cell r="T117" t="str">
            <v>EUR</v>
          </cell>
          <cell r="U117">
            <v>0</v>
          </cell>
          <cell r="V117">
            <v>21390</v>
          </cell>
          <cell r="W117">
            <v>0</v>
          </cell>
          <cell r="X117" t="str">
            <v>?</v>
          </cell>
          <cell r="Y117" t="str">
            <v xml:space="preserve"> (Kg./m²) = 51,29 -Shell dia (mm) = 1.090</v>
          </cell>
          <cell r="AB117" t="str">
            <v>EXCH</v>
          </cell>
        </row>
        <row r="118">
          <cell r="B118" t="str">
            <v>FU</v>
          </cell>
          <cell r="C118" t="str">
            <v>CS</v>
          </cell>
          <cell r="E118" t="str">
            <v>31</v>
          </cell>
          <cell r="G118" t="str">
            <v>475-F-103</v>
          </cell>
          <cell r="H118" t="str">
            <v>Reaction Furnace Combustion Chamber</v>
          </cell>
          <cell r="I118">
            <v>14.4</v>
          </cell>
          <cell r="L118">
            <v>1.8</v>
          </cell>
          <cell r="M118" t="str">
            <v>Dia = mt 4,7 - L = mt 12,2</v>
          </cell>
          <cell r="T118" t="str">
            <v>EUR</v>
          </cell>
          <cell r="U118">
            <v>0</v>
          </cell>
          <cell r="V118">
            <v>93000</v>
          </cell>
          <cell r="W118">
            <v>0</v>
          </cell>
          <cell r="X118" t="str">
            <v>T.°C Shell=340 Tons 21-Refract.Brick=°C 1,593 Tons 72</v>
          </cell>
          <cell r="AB118" t="str">
            <v>FURN</v>
          </cell>
        </row>
        <row r="119">
          <cell r="B119" t="str">
            <v>FU</v>
          </cell>
          <cell r="C119" t="str">
            <v>CS</v>
          </cell>
          <cell r="E119" t="str">
            <v>31</v>
          </cell>
          <cell r="G119" t="str">
            <v>475-F-104</v>
          </cell>
          <cell r="H119" t="str">
            <v xml:space="preserve">Reaction Furnace </v>
          </cell>
          <cell r="I119">
            <v>141.4</v>
          </cell>
          <cell r="J119">
            <v>36.799999999999997</v>
          </cell>
          <cell r="L119">
            <v>21</v>
          </cell>
          <cell r="O119" t="str">
            <v>C</v>
          </cell>
          <cell r="T119" t="str">
            <v>EUR</v>
          </cell>
          <cell r="U119">
            <v>0</v>
          </cell>
          <cell r="V119">
            <v>112000</v>
          </cell>
          <cell r="W119">
            <v>0</v>
          </cell>
          <cell r="X119" t="str">
            <v>T.Des.°C Tube =370 - Surface = 1,300 m2</v>
          </cell>
          <cell r="AB119" t="str">
            <v>FURN</v>
          </cell>
        </row>
        <row r="120">
          <cell r="B120" t="str">
            <v>FU</v>
          </cell>
          <cell r="C120" t="str">
            <v>CS</v>
          </cell>
          <cell r="E120" t="str">
            <v>31</v>
          </cell>
          <cell r="G120" t="str">
            <v>475-F-105</v>
          </cell>
          <cell r="H120" t="str">
            <v>Reaction Furnace Burner</v>
          </cell>
          <cell r="T120" t="str">
            <v>EUR</v>
          </cell>
          <cell r="U120">
            <v>0</v>
          </cell>
          <cell r="V120">
            <v>30000</v>
          </cell>
          <cell r="W120">
            <v>0</v>
          </cell>
          <cell r="X120" t="str">
            <v>N°1 - LD Duiker B.V. Supplier incl. Refractory</v>
          </cell>
          <cell r="AB120" t="str">
            <v>FURN</v>
          </cell>
        </row>
        <row r="121">
          <cell r="B121" t="str">
            <v>MI</v>
          </cell>
          <cell r="C121" t="str">
            <v>33</v>
          </cell>
          <cell r="E121" t="str">
            <v>31</v>
          </cell>
          <cell r="G121" t="str">
            <v>475-1XX</v>
          </cell>
          <cell r="H121" t="str">
            <v>Sample Baskets for 3rd Converter</v>
          </cell>
          <cell r="I121" t="str">
            <v>N° 3 - L = 1,150 mm Dia 4" - SS wire 16 Mesh 26 GA</v>
          </cell>
          <cell r="T121" t="str">
            <v>EUR</v>
          </cell>
          <cell r="U121">
            <v>0</v>
          </cell>
          <cell r="V121">
            <v>30</v>
          </cell>
          <cell r="W121">
            <v>0</v>
          </cell>
          <cell r="X121" t="str">
            <v>.</v>
          </cell>
          <cell r="AB121" t="str">
            <v>MISC</v>
          </cell>
        </row>
        <row r="122">
          <cell r="B122" t="str">
            <v>PA</v>
          </cell>
          <cell r="E122" t="str">
            <v>31</v>
          </cell>
          <cell r="H122" t="str">
            <v>Packing for Sulfur Unit 100</v>
          </cell>
          <cell r="M122" t="str">
            <v>Ceramic Balls = 21 m3 - 6 mm - Kg/m3 = 1,500</v>
          </cell>
          <cell r="T122" t="str">
            <v>EUR</v>
          </cell>
          <cell r="U122">
            <v>0</v>
          </cell>
          <cell r="V122">
            <v>31500</v>
          </cell>
          <cell r="W122">
            <v>0</v>
          </cell>
          <cell r="X122" t="str">
            <v>.</v>
          </cell>
          <cell r="AB122" t="str">
            <v>TRAY</v>
          </cell>
        </row>
        <row r="123">
          <cell r="B123" t="str">
            <v>PA</v>
          </cell>
          <cell r="E123" t="str">
            <v>31</v>
          </cell>
          <cell r="H123" t="str">
            <v>Packing for Sulfur Unit 100</v>
          </cell>
          <cell r="M123" t="str">
            <v>Ceramic Balls = 16 m3 - 3-6 mm - Kg/m3 = 1,500</v>
          </cell>
          <cell r="T123" t="str">
            <v>EUR</v>
          </cell>
          <cell r="U123">
            <v>0</v>
          </cell>
          <cell r="V123">
            <v>24000</v>
          </cell>
          <cell r="W123">
            <v>0</v>
          </cell>
          <cell r="X123" t="str">
            <v>Denstone 57 or Duranit</v>
          </cell>
          <cell r="AB123" t="str">
            <v>TRAY</v>
          </cell>
        </row>
        <row r="124">
          <cell r="B124" t="str">
            <v>SL</v>
          </cell>
          <cell r="C124" t="str">
            <v>CS</v>
          </cell>
          <cell r="E124" t="str">
            <v>31</v>
          </cell>
          <cell r="G124" t="str">
            <v>475-D-114D</v>
          </cell>
          <cell r="H124" t="str">
            <v>Sulfur Locks</v>
          </cell>
          <cell r="I124" t="str">
            <v>Flowrate Kg/hr 1,659 - Matl CS - Des.Condit: Press 10 Kg/cm2  Temp. 200 °C - Dia 16" L = 5,335 mm - LP Steam Jacket - Insulated</v>
          </cell>
          <cell r="T124" t="str">
            <v>EUR</v>
          </cell>
          <cell r="U124">
            <v>0</v>
          </cell>
          <cell r="V124">
            <v>1500</v>
          </cell>
          <cell r="W124">
            <v>0</v>
          </cell>
          <cell r="X124" t="str">
            <v>Size Lock = 3" x 4"</v>
          </cell>
          <cell r="AB124" t="str">
            <v>MISC</v>
          </cell>
        </row>
        <row r="125">
          <cell r="B125" t="str">
            <v>SL</v>
          </cell>
          <cell r="C125" t="str">
            <v>CS</v>
          </cell>
          <cell r="E125" t="str">
            <v>31</v>
          </cell>
          <cell r="G125" t="str">
            <v>475-D-114E</v>
          </cell>
          <cell r="T125" t="str">
            <v>EUR</v>
          </cell>
          <cell r="U125">
            <v>0</v>
          </cell>
          <cell r="V125">
            <v>1500</v>
          </cell>
          <cell r="W125">
            <v>0</v>
          </cell>
          <cell r="X125" t="str">
            <v>Size Lock = 2" x 3"</v>
          </cell>
          <cell r="AB125" t="str">
            <v>MISC</v>
          </cell>
        </row>
        <row r="126">
          <cell r="B126" t="str">
            <v>VE01</v>
          </cell>
          <cell r="C126" t="str">
            <v>01</v>
          </cell>
          <cell r="E126" t="str">
            <v>31</v>
          </cell>
          <cell r="G126" t="str">
            <v>475-D-115</v>
          </cell>
          <cell r="H126" t="str">
            <v>Coalescer</v>
          </cell>
          <cell r="I126" t="str">
            <v>VL</v>
          </cell>
          <cell r="J126">
            <v>204</v>
          </cell>
          <cell r="K126">
            <v>1.1000000000000001</v>
          </cell>
          <cell r="L126">
            <v>3810</v>
          </cell>
          <cell r="M126">
            <v>4295</v>
          </cell>
          <cell r="N126">
            <v>5</v>
          </cell>
          <cell r="O126">
            <v>3.2</v>
          </cell>
          <cell r="P126" t="str">
            <v>Y</v>
          </cell>
          <cell r="Q126" t="str">
            <v>H</v>
          </cell>
          <cell r="S126" t="str">
            <v>Not</v>
          </cell>
          <cell r="T126" t="str">
            <v>EUR</v>
          </cell>
          <cell r="U126">
            <v>0</v>
          </cell>
          <cell r="V126">
            <v>14520</v>
          </cell>
          <cell r="W126">
            <v>0</v>
          </cell>
          <cell r="X126" t="str">
            <v>?</v>
          </cell>
          <cell r="Y126" t="str">
            <v>Steam Jacket</v>
          </cell>
          <cell r="AB126" t="str">
            <v>VESS</v>
          </cell>
        </row>
        <row r="127">
          <cell r="B127" t="str">
            <v>VE01</v>
          </cell>
          <cell r="C127" t="str">
            <v>01</v>
          </cell>
          <cell r="E127" t="str">
            <v>31</v>
          </cell>
          <cell r="G127" t="str">
            <v>475-D-116</v>
          </cell>
          <cell r="H127" t="str">
            <v>HP Condensate Flash Drum</v>
          </cell>
          <cell r="I127" t="str">
            <v>VL</v>
          </cell>
          <cell r="J127">
            <v>254</v>
          </cell>
          <cell r="K127">
            <v>7</v>
          </cell>
          <cell r="L127">
            <v>965</v>
          </cell>
          <cell r="M127">
            <v>2900</v>
          </cell>
          <cell r="N127">
            <v>7</v>
          </cell>
          <cell r="O127">
            <v>3.2</v>
          </cell>
          <cell r="Q127" t="str">
            <v>H</v>
          </cell>
          <cell r="S127" t="str">
            <v>Not</v>
          </cell>
          <cell r="T127" t="str">
            <v>EUR</v>
          </cell>
          <cell r="U127">
            <v>0</v>
          </cell>
          <cell r="V127">
            <v>900</v>
          </cell>
          <cell r="W127">
            <v>0</v>
          </cell>
          <cell r="X127" t="str">
            <v>?</v>
          </cell>
          <cell r="Y127" t="str">
            <v>.</v>
          </cell>
          <cell r="AB127" t="str">
            <v>VESS</v>
          </cell>
        </row>
        <row r="128">
          <cell r="B128" t="str">
            <v>VE01</v>
          </cell>
          <cell r="C128" t="str">
            <v>01</v>
          </cell>
          <cell r="E128" t="str">
            <v>31</v>
          </cell>
          <cell r="G128" t="str">
            <v>475-D-125</v>
          </cell>
          <cell r="H128" t="str">
            <v>2nd Stage Condensate Drum</v>
          </cell>
          <cell r="I128" t="str">
            <v>VL</v>
          </cell>
          <cell r="J128">
            <v>279</v>
          </cell>
          <cell r="K128">
            <v>48.9</v>
          </cell>
          <cell r="L128">
            <v>710</v>
          </cell>
          <cell r="M128">
            <v>2895</v>
          </cell>
          <cell r="N128">
            <v>16</v>
          </cell>
          <cell r="O128">
            <v>3.2</v>
          </cell>
          <cell r="Q128" t="str">
            <v>H</v>
          </cell>
          <cell r="S128" t="str">
            <v>Yes</v>
          </cell>
          <cell r="T128" t="str">
            <v>EUR</v>
          </cell>
          <cell r="U128">
            <v>0</v>
          </cell>
          <cell r="V128">
            <v>2750</v>
          </cell>
          <cell r="W128">
            <v>0</v>
          </cell>
          <cell r="X128" t="str">
            <v>?</v>
          </cell>
          <cell r="Y128" t="str">
            <v>.</v>
          </cell>
          <cell r="AB128" t="str">
            <v>VESS</v>
          </cell>
        </row>
        <row r="129">
          <cell r="B129" t="str">
            <v>VE01</v>
          </cell>
          <cell r="C129" t="str">
            <v>01</v>
          </cell>
          <cell r="E129" t="str">
            <v>31</v>
          </cell>
          <cell r="G129" t="str">
            <v>475-D-126</v>
          </cell>
          <cell r="H129" t="str">
            <v>3rd Stage Condensate Drum</v>
          </cell>
          <cell r="I129" t="str">
            <v>VL</v>
          </cell>
          <cell r="J129">
            <v>279</v>
          </cell>
          <cell r="K129">
            <v>48.9</v>
          </cell>
          <cell r="L129">
            <v>710</v>
          </cell>
          <cell r="M129">
            <v>2895</v>
          </cell>
          <cell r="N129">
            <v>16</v>
          </cell>
          <cell r="O129">
            <v>3.2</v>
          </cell>
          <cell r="Q129" t="str">
            <v>H</v>
          </cell>
          <cell r="S129" t="str">
            <v>Yes</v>
          </cell>
          <cell r="T129" t="str">
            <v>EUR</v>
          </cell>
          <cell r="U129">
            <v>0</v>
          </cell>
          <cell r="V129">
            <v>2750</v>
          </cell>
          <cell r="W129">
            <v>0</v>
          </cell>
          <cell r="X129" t="str">
            <v>?</v>
          </cell>
          <cell r="Y129" t="str">
            <v>.</v>
          </cell>
          <cell r="AB129" t="str">
            <v>VESS</v>
          </cell>
        </row>
        <row r="130">
          <cell r="B130" t="str">
            <v>AI</v>
          </cell>
          <cell r="C130" t="str">
            <v>CS</v>
          </cell>
          <cell r="E130" t="str">
            <v>32</v>
          </cell>
          <cell r="G130" t="str">
            <v>475-E-215</v>
          </cell>
          <cell r="H130" t="str">
            <v>LP Steam Condenser</v>
          </cell>
          <cell r="I130">
            <v>0.76</v>
          </cell>
          <cell r="J130">
            <v>207</v>
          </cell>
          <cell r="L130">
            <v>190</v>
          </cell>
          <cell r="M130">
            <v>10</v>
          </cell>
          <cell r="N130">
            <v>50</v>
          </cell>
          <cell r="O130">
            <v>2</v>
          </cell>
          <cell r="P130">
            <v>50</v>
          </cell>
          <cell r="Q130" t="str">
            <v>X</v>
          </cell>
          <cell r="T130" t="str">
            <v>EUR</v>
          </cell>
          <cell r="U130">
            <v>0</v>
          </cell>
          <cell r="V130">
            <v>17660</v>
          </cell>
          <cell r="W130">
            <v>0</v>
          </cell>
          <cell r="X130" t="str">
            <v>.</v>
          </cell>
          <cell r="AB130" t="str">
            <v>AIRC</v>
          </cell>
        </row>
        <row r="131">
          <cell r="B131" t="str">
            <v>CA</v>
          </cell>
          <cell r="E131" t="str">
            <v>32</v>
          </cell>
          <cell r="H131" t="str">
            <v>Catalyst for Sulfur Unit 200</v>
          </cell>
          <cell r="M131" t="str">
            <v>Procatalyse CRS-31 = 140 m3 - 3-4 mm Extrudates - Kg/m3 = 1,100</v>
          </cell>
          <cell r="T131" t="str">
            <v>EUR</v>
          </cell>
          <cell r="U131">
            <v>0</v>
          </cell>
          <cell r="V131">
            <v>154000</v>
          </cell>
          <cell r="W131">
            <v>0</v>
          </cell>
          <cell r="X131" t="str">
            <v>.</v>
          </cell>
          <cell r="AB131" t="str">
            <v>TRAY</v>
          </cell>
        </row>
        <row r="132">
          <cell r="B132" t="str">
            <v>CA</v>
          </cell>
          <cell r="E132" t="str">
            <v>32</v>
          </cell>
          <cell r="H132" t="str">
            <v>Catalyst for Sulfur Unit 200</v>
          </cell>
          <cell r="M132" t="str">
            <v>Procatalyse CR-3S = 41,5 m3 - 3-6 mm Balls - Kg/m3 = 720</v>
          </cell>
          <cell r="T132" t="str">
            <v>EUR</v>
          </cell>
          <cell r="U132">
            <v>0</v>
          </cell>
          <cell r="V132">
            <v>30000</v>
          </cell>
          <cell r="W132">
            <v>0</v>
          </cell>
          <cell r="X132" t="str">
            <v>.</v>
          </cell>
          <cell r="AB132" t="str">
            <v>TRAY</v>
          </cell>
        </row>
        <row r="133">
          <cell r="B133" t="str">
            <v>CA</v>
          </cell>
          <cell r="E133" t="str">
            <v>32</v>
          </cell>
          <cell r="H133" t="str">
            <v>Catalyst for Sulfur Unit 200</v>
          </cell>
          <cell r="M133" t="str">
            <v>Silica Type Superclaus = 62,5 m3 - 1,8 mm Extrudates - Kg/m3 = 500</v>
          </cell>
          <cell r="T133" t="str">
            <v>EUR</v>
          </cell>
          <cell r="U133">
            <v>0</v>
          </cell>
          <cell r="V133">
            <v>31000</v>
          </cell>
          <cell r="W133">
            <v>0</v>
          </cell>
          <cell r="X133" t="str">
            <v>.</v>
          </cell>
          <cell r="AB133" t="str">
            <v>TRAY</v>
          </cell>
        </row>
        <row r="134">
          <cell r="B134" t="str">
            <v>CA</v>
          </cell>
          <cell r="E134" t="str">
            <v>32</v>
          </cell>
          <cell r="H134" t="str">
            <v>Catalyst for Sulfur Unit 200</v>
          </cell>
          <cell r="M134" t="str">
            <v>Alpha-Alumina Type Superclaus = 21 m3 - 1,82 mm Extrudates - Kg/m3 = 900</v>
          </cell>
          <cell r="T134" t="str">
            <v>EUR</v>
          </cell>
          <cell r="U134">
            <v>0</v>
          </cell>
          <cell r="V134">
            <v>19000</v>
          </cell>
          <cell r="W134">
            <v>0</v>
          </cell>
          <cell r="X134" t="str">
            <v>.</v>
          </cell>
          <cell r="AB134" t="str">
            <v>TRAY</v>
          </cell>
        </row>
        <row r="135">
          <cell r="B135" t="str">
            <v>CP01</v>
          </cell>
          <cell r="C135" t="str">
            <v>CS</v>
          </cell>
          <cell r="E135" t="str">
            <v>32</v>
          </cell>
          <cell r="G135" t="str">
            <v>475-G-228A</v>
          </cell>
          <cell r="H135" t="str">
            <v>HPCondensate Pump</v>
          </cell>
          <cell r="I135">
            <v>13</v>
          </cell>
          <cell r="J135">
            <v>170</v>
          </cell>
          <cell r="K135">
            <v>9.1999999999999993</v>
          </cell>
          <cell r="L135">
            <v>47</v>
          </cell>
          <cell r="M135">
            <v>1.9</v>
          </cell>
          <cell r="N135">
            <v>5.5</v>
          </cell>
          <cell r="O135" t="str">
            <v>CS</v>
          </cell>
          <cell r="Q135" t="str">
            <v>E</v>
          </cell>
          <cell r="S135" t="str">
            <v>H</v>
          </cell>
          <cell r="T135" t="str">
            <v>EUR</v>
          </cell>
          <cell r="U135">
            <v>0</v>
          </cell>
          <cell r="V135">
            <v>140</v>
          </cell>
          <cell r="W135">
            <v>0</v>
          </cell>
          <cell r="X135" t="str">
            <v>.</v>
          </cell>
          <cell r="AB135" t="str">
            <v>CPUM</v>
          </cell>
        </row>
        <row r="136">
          <cell r="B136" t="str">
            <v>CP01</v>
          </cell>
          <cell r="C136" t="str">
            <v>CS</v>
          </cell>
          <cell r="E136" t="str">
            <v>32</v>
          </cell>
          <cell r="G136" t="str">
            <v>475-G-228B</v>
          </cell>
          <cell r="I136">
            <v>13</v>
          </cell>
          <cell r="J136">
            <v>170</v>
          </cell>
          <cell r="K136">
            <v>9.1999999999999993</v>
          </cell>
          <cell r="L136">
            <v>47</v>
          </cell>
          <cell r="M136">
            <v>1.9</v>
          </cell>
          <cell r="N136">
            <v>5.5</v>
          </cell>
          <cell r="O136" t="str">
            <v>CS</v>
          </cell>
          <cell r="Q136" t="str">
            <v>E</v>
          </cell>
          <cell r="S136" t="str">
            <v>H</v>
          </cell>
          <cell r="T136" t="str">
            <v>EUR</v>
          </cell>
          <cell r="U136">
            <v>0</v>
          </cell>
          <cell r="V136">
            <v>140</v>
          </cell>
          <cell r="W136">
            <v>0</v>
          </cell>
          <cell r="X136" t="str">
            <v>.</v>
          </cell>
          <cell r="AB136" t="str">
            <v>CPUM</v>
          </cell>
        </row>
        <row r="137">
          <cell r="B137" t="str">
            <v>EX01</v>
          </cell>
          <cell r="C137" t="str">
            <v>01.01</v>
          </cell>
          <cell r="E137" t="str">
            <v>32</v>
          </cell>
          <cell r="G137" t="str">
            <v>475-E-214</v>
          </cell>
          <cell r="H137" t="str">
            <v>4th Condenser</v>
          </cell>
          <cell r="I137" t="str">
            <v>BEM</v>
          </cell>
          <cell r="J137">
            <v>4.91</v>
          </cell>
          <cell r="K137">
            <v>1895</v>
          </cell>
          <cell r="L137">
            <v>190</v>
          </cell>
          <cell r="M137">
            <v>10</v>
          </cell>
          <cell r="N137">
            <v>204</v>
          </cell>
          <cell r="O137">
            <v>1.1000000000000001</v>
          </cell>
          <cell r="P137">
            <v>7925</v>
          </cell>
          <cell r="Q137" t="str">
            <v>T</v>
          </cell>
          <cell r="R137" t="str">
            <v>01</v>
          </cell>
          <cell r="S137" t="str">
            <v>01</v>
          </cell>
          <cell r="T137" t="str">
            <v>EUR</v>
          </cell>
          <cell r="U137">
            <v>0</v>
          </cell>
          <cell r="V137">
            <v>100580</v>
          </cell>
          <cell r="W137">
            <v>0</v>
          </cell>
          <cell r="X137" t="str">
            <v>?</v>
          </cell>
          <cell r="Y137" t="str">
            <v xml:space="preserve"> (Kg./m²) = 53,08 -Shell dia (mm) = 1.720</v>
          </cell>
          <cell r="AB137" t="str">
            <v>EXCH</v>
          </cell>
        </row>
        <row r="138">
          <cell r="B138" t="str">
            <v>EX01</v>
          </cell>
          <cell r="C138" t="str">
            <v>01.01</v>
          </cell>
          <cell r="E138" t="str">
            <v>32</v>
          </cell>
          <cell r="G138" t="str">
            <v>475-E-218</v>
          </cell>
          <cell r="H138" t="str">
            <v>2nd Stage Steam Reheater</v>
          </cell>
          <cell r="I138" t="str">
            <v>BEU</v>
          </cell>
          <cell r="J138">
            <v>1.65</v>
          </cell>
          <cell r="K138">
            <v>683.75</v>
          </cell>
          <cell r="L138">
            <v>279</v>
          </cell>
          <cell r="M138">
            <v>1.1000000000000001</v>
          </cell>
          <cell r="N138">
            <v>279</v>
          </cell>
          <cell r="O138">
            <v>48.9</v>
          </cell>
          <cell r="P138">
            <v>4880</v>
          </cell>
          <cell r="Q138" t="str">
            <v>Q</v>
          </cell>
          <cell r="R138" t="str">
            <v>01</v>
          </cell>
          <cell r="S138" t="str">
            <v>01</v>
          </cell>
          <cell r="T138" t="str">
            <v>EUR</v>
          </cell>
          <cell r="U138">
            <v>0</v>
          </cell>
          <cell r="V138">
            <v>27870</v>
          </cell>
          <cell r="W138">
            <v>0</v>
          </cell>
          <cell r="X138" t="str">
            <v>?</v>
          </cell>
          <cell r="Y138" t="str">
            <v xml:space="preserve"> (Kg./m²) = 40,76 -Shell dia (mm) = 1.370</v>
          </cell>
          <cell r="AB138" t="str">
            <v>EXCH</v>
          </cell>
        </row>
        <row r="139">
          <cell r="B139" t="str">
            <v>EX01</v>
          </cell>
          <cell r="C139" t="str">
            <v>01.01</v>
          </cell>
          <cell r="E139" t="str">
            <v>32</v>
          </cell>
          <cell r="G139" t="str">
            <v>475-E-219</v>
          </cell>
          <cell r="H139" t="str">
            <v>3rd Stage Steam Reheater</v>
          </cell>
          <cell r="I139" t="str">
            <v>BEU</v>
          </cell>
          <cell r="J139">
            <v>1.52</v>
          </cell>
          <cell r="K139">
            <v>417</v>
          </cell>
          <cell r="L139">
            <v>279</v>
          </cell>
          <cell r="M139">
            <v>1.1000000000000001</v>
          </cell>
          <cell r="N139">
            <v>279</v>
          </cell>
          <cell r="O139">
            <v>48.9</v>
          </cell>
          <cell r="P139">
            <v>4880</v>
          </cell>
          <cell r="Q139" t="str">
            <v>Q</v>
          </cell>
          <cell r="R139" t="str">
            <v>01</v>
          </cell>
          <cell r="S139" t="str">
            <v>01</v>
          </cell>
          <cell r="T139" t="str">
            <v>EUR</v>
          </cell>
          <cell r="U139">
            <v>0</v>
          </cell>
          <cell r="V139">
            <v>21390</v>
          </cell>
          <cell r="W139">
            <v>0</v>
          </cell>
          <cell r="X139" t="str">
            <v>?</v>
          </cell>
          <cell r="Y139" t="str">
            <v xml:space="preserve"> (Kg./m²) = 51,29 -Shell dia (mm) = 1.090</v>
          </cell>
          <cell r="AB139" t="str">
            <v>EXCH</v>
          </cell>
        </row>
        <row r="140">
          <cell r="B140" t="str">
            <v>FU</v>
          </cell>
          <cell r="C140" t="str">
            <v>CS</v>
          </cell>
          <cell r="E140" t="str">
            <v>32</v>
          </cell>
          <cell r="G140" t="str">
            <v>475-F-203</v>
          </cell>
          <cell r="H140" t="str">
            <v>Reaction Furnace Combustion Chamber</v>
          </cell>
          <cell r="I140">
            <v>14.4</v>
          </cell>
          <cell r="L140">
            <v>1.8</v>
          </cell>
          <cell r="M140" t="str">
            <v>Dia = mt 4,7 - L = mt 12,2</v>
          </cell>
          <cell r="T140" t="str">
            <v>EUR</v>
          </cell>
          <cell r="U140">
            <v>0</v>
          </cell>
          <cell r="V140">
            <v>93000</v>
          </cell>
          <cell r="W140">
            <v>0</v>
          </cell>
          <cell r="X140" t="str">
            <v>T.°C Shell=340 Tons 21-Refract.Brick=°C 1,593 Tons 72</v>
          </cell>
          <cell r="AB140" t="str">
            <v>FURN</v>
          </cell>
        </row>
        <row r="141">
          <cell r="B141" t="str">
            <v>FU</v>
          </cell>
          <cell r="E141" t="str">
            <v>32</v>
          </cell>
          <cell r="G141" t="str">
            <v>475-F-204</v>
          </cell>
          <cell r="H141" t="str">
            <v xml:space="preserve">Reaction Furnace </v>
          </cell>
          <cell r="I141">
            <v>141.4</v>
          </cell>
          <cell r="J141">
            <v>36.799999999999997</v>
          </cell>
          <cell r="L141">
            <v>21</v>
          </cell>
          <cell r="O141" t="str">
            <v>C</v>
          </cell>
          <cell r="T141" t="str">
            <v>EUR</v>
          </cell>
          <cell r="U141">
            <v>0</v>
          </cell>
          <cell r="V141">
            <v>112000</v>
          </cell>
          <cell r="W141">
            <v>0</v>
          </cell>
          <cell r="X141" t="str">
            <v>T.Des.°C Tube =370 - Surface = 1,300 m2</v>
          </cell>
          <cell r="AB141" t="str">
            <v>FURN</v>
          </cell>
        </row>
        <row r="142">
          <cell r="B142" t="str">
            <v>FU</v>
          </cell>
          <cell r="E142" t="str">
            <v>32</v>
          </cell>
          <cell r="G142" t="str">
            <v>475-F-205</v>
          </cell>
          <cell r="H142" t="str">
            <v>Reaction Furnace Burner</v>
          </cell>
          <cell r="T142" t="str">
            <v>EUR</v>
          </cell>
          <cell r="U142">
            <v>0</v>
          </cell>
          <cell r="V142">
            <v>30000</v>
          </cell>
          <cell r="W142">
            <v>0</v>
          </cell>
          <cell r="X142" t="str">
            <v>N°1 - LD Duiker B.V. Supplier incl. Refractory</v>
          </cell>
          <cell r="AB142" t="str">
            <v>FURN</v>
          </cell>
        </row>
        <row r="143">
          <cell r="B143" t="str">
            <v>MI</v>
          </cell>
          <cell r="C143" t="str">
            <v>33</v>
          </cell>
          <cell r="E143" t="str">
            <v>32</v>
          </cell>
          <cell r="G143" t="str">
            <v>475-2XX</v>
          </cell>
          <cell r="H143" t="str">
            <v>Sample Baskets for 3rd Converter</v>
          </cell>
          <cell r="I143" t="str">
            <v>N° 3 - L = 1,150 mm Dia 4" - SS wire 16 Mesh 26 GA</v>
          </cell>
          <cell r="T143" t="str">
            <v>EUR</v>
          </cell>
          <cell r="U143">
            <v>0</v>
          </cell>
          <cell r="V143">
            <v>30</v>
          </cell>
          <cell r="W143">
            <v>0</v>
          </cell>
          <cell r="X143" t="str">
            <v>.</v>
          </cell>
          <cell r="AB143" t="str">
            <v>MISC</v>
          </cell>
        </row>
        <row r="144">
          <cell r="B144" t="str">
            <v>PA</v>
          </cell>
          <cell r="E144" t="str">
            <v>32</v>
          </cell>
          <cell r="H144" t="str">
            <v>Packing for Sulfur Unit 200</v>
          </cell>
          <cell r="M144" t="str">
            <v>Ceramic Balls = 21 m3 - 6 mm - Kg/m3 = 1,500</v>
          </cell>
          <cell r="T144" t="str">
            <v>EUR</v>
          </cell>
          <cell r="U144">
            <v>0</v>
          </cell>
          <cell r="V144">
            <v>31500</v>
          </cell>
          <cell r="W144">
            <v>0</v>
          </cell>
          <cell r="X144" t="str">
            <v>.</v>
          </cell>
          <cell r="AB144" t="str">
            <v>TRAY</v>
          </cell>
        </row>
        <row r="145">
          <cell r="B145" t="str">
            <v>PA</v>
          </cell>
          <cell r="E145" t="str">
            <v>32</v>
          </cell>
          <cell r="H145" t="str">
            <v>Packing for Sulfur Unit 200</v>
          </cell>
          <cell r="M145" t="str">
            <v>Ceramic Balls = 16 m3 - 3-6 mm - Kg/m3 = 1,500</v>
          </cell>
          <cell r="T145" t="str">
            <v>EUR</v>
          </cell>
          <cell r="U145">
            <v>0</v>
          </cell>
          <cell r="V145">
            <v>24000</v>
          </cell>
          <cell r="W145">
            <v>0</v>
          </cell>
          <cell r="X145" t="str">
            <v>Denstone 57 or Duranit</v>
          </cell>
          <cell r="AB145" t="str">
            <v>TRAY</v>
          </cell>
        </row>
        <row r="146">
          <cell r="B146" t="str">
            <v>SL</v>
          </cell>
          <cell r="C146" t="str">
            <v>CS</v>
          </cell>
          <cell r="E146" t="str">
            <v>32</v>
          </cell>
          <cell r="G146" t="str">
            <v>475-D-214D</v>
          </cell>
          <cell r="H146" t="str">
            <v>Sulfur Locks</v>
          </cell>
          <cell r="I146" t="str">
            <v>Flowrate Kg/hr 1,659 - Matl CS - Des.Condit: Press 10 Kg/cm2  Temp. 200 °C - Dia 16" L = 5,335 mm - LP Steam Jacket - Insulated</v>
          </cell>
          <cell r="T146" t="str">
            <v>EUR</v>
          </cell>
          <cell r="U146">
            <v>0</v>
          </cell>
          <cell r="V146">
            <v>1500</v>
          </cell>
          <cell r="W146">
            <v>0</v>
          </cell>
          <cell r="X146" t="str">
            <v>Size Lock = 3" x 4"</v>
          </cell>
          <cell r="AB146" t="str">
            <v>MISC</v>
          </cell>
        </row>
        <row r="147">
          <cell r="B147" t="str">
            <v>SL</v>
          </cell>
          <cell r="C147" t="str">
            <v>CS</v>
          </cell>
          <cell r="E147" t="str">
            <v>32</v>
          </cell>
          <cell r="G147" t="str">
            <v>475-D-214E</v>
          </cell>
          <cell r="T147" t="str">
            <v>EUR</v>
          </cell>
          <cell r="U147">
            <v>0</v>
          </cell>
          <cell r="V147">
            <v>1500</v>
          </cell>
          <cell r="W147">
            <v>0</v>
          </cell>
          <cell r="X147" t="str">
            <v>Size Lock = 2" x 3"</v>
          </cell>
          <cell r="AB147" t="str">
            <v>MISC</v>
          </cell>
        </row>
        <row r="148">
          <cell r="B148" t="str">
            <v>VE01</v>
          </cell>
          <cell r="C148" t="str">
            <v>01</v>
          </cell>
          <cell r="E148" t="str">
            <v>32</v>
          </cell>
          <cell r="G148" t="str">
            <v>475-D-215</v>
          </cell>
          <cell r="H148" t="str">
            <v>Coalescer</v>
          </cell>
          <cell r="I148" t="str">
            <v>VL</v>
          </cell>
          <cell r="J148">
            <v>204</v>
          </cell>
          <cell r="K148">
            <v>1.1000000000000001</v>
          </cell>
          <cell r="L148">
            <v>3810</v>
          </cell>
          <cell r="M148">
            <v>4295</v>
          </cell>
          <cell r="N148">
            <v>7</v>
          </cell>
          <cell r="O148">
            <v>3.2</v>
          </cell>
          <cell r="P148" t="str">
            <v>Y</v>
          </cell>
          <cell r="Q148" t="str">
            <v>H</v>
          </cell>
          <cell r="S148" t="str">
            <v>Not</v>
          </cell>
          <cell r="T148" t="str">
            <v>EUR</v>
          </cell>
          <cell r="U148">
            <v>0</v>
          </cell>
          <cell r="V148">
            <v>16250</v>
          </cell>
          <cell r="W148">
            <v>0</v>
          </cell>
          <cell r="X148" t="str">
            <v>?</v>
          </cell>
          <cell r="Y148" t="str">
            <v>Steam Jacket</v>
          </cell>
          <cell r="AB148" t="str">
            <v>VESS</v>
          </cell>
        </row>
        <row r="149">
          <cell r="B149" t="str">
            <v>VE01</v>
          </cell>
          <cell r="C149" t="str">
            <v>01</v>
          </cell>
          <cell r="E149" t="str">
            <v>32</v>
          </cell>
          <cell r="G149" t="str">
            <v>475-D-216</v>
          </cell>
          <cell r="H149" t="str">
            <v>HP Condensate Flash Drum</v>
          </cell>
          <cell r="I149" t="str">
            <v>VL</v>
          </cell>
          <cell r="J149">
            <v>254</v>
          </cell>
          <cell r="K149">
            <v>7</v>
          </cell>
          <cell r="L149">
            <v>965</v>
          </cell>
          <cell r="M149">
            <v>2900</v>
          </cell>
          <cell r="N149">
            <v>7</v>
          </cell>
          <cell r="O149">
            <v>3.2</v>
          </cell>
          <cell r="Q149" t="str">
            <v>H</v>
          </cell>
          <cell r="S149" t="str">
            <v>Not</v>
          </cell>
          <cell r="T149" t="str">
            <v>EUR</v>
          </cell>
          <cell r="U149">
            <v>0</v>
          </cell>
          <cell r="V149">
            <v>900</v>
          </cell>
          <cell r="W149">
            <v>0</v>
          </cell>
          <cell r="X149" t="str">
            <v>?</v>
          </cell>
          <cell r="Y149" t="str">
            <v>.</v>
          </cell>
          <cell r="AB149" t="str">
            <v>VESS</v>
          </cell>
        </row>
        <row r="150">
          <cell r="B150" t="str">
            <v>VE01</v>
          </cell>
          <cell r="C150" t="str">
            <v>01</v>
          </cell>
          <cell r="E150" t="str">
            <v>32</v>
          </cell>
          <cell r="G150" t="str">
            <v>475-D-225</v>
          </cell>
          <cell r="H150" t="str">
            <v>2nd Stage Condensate Drum</v>
          </cell>
          <cell r="I150" t="str">
            <v>VL</v>
          </cell>
          <cell r="J150">
            <v>279</v>
          </cell>
          <cell r="K150">
            <v>48.9</v>
          </cell>
          <cell r="L150">
            <v>710</v>
          </cell>
          <cell r="M150">
            <v>2895</v>
          </cell>
          <cell r="N150">
            <v>16</v>
          </cell>
          <cell r="O150">
            <v>3.2</v>
          </cell>
          <cell r="Q150" t="str">
            <v>H</v>
          </cell>
          <cell r="S150" t="str">
            <v>Yes</v>
          </cell>
          <cell r="T150" t="str">
            <v>EUR</v>
          </cell>
          <cell r="U150">
            <v>0</v>
          </cell>
          <cell r="V150">
            <v>2750</v>
          </cell>
          <cell r="W150">
            <v>0</v>
          </cell>
          <cell r="X150" t="str">
            <v>?</v>
          </cell>
          <cell r="Y150" t="str">
            <v>.</v>
          </cell>
          <cell r="AB150" t="str">
            <v>VESS</v>
          </cell>
        </row>
        <row r="151">
          <cell r="B151" t="str">
            <v>VE01</v>
          </cell>
          <cell r="C151" t="str">
            <v>01</v>
          </cell>
          <cell r="E151" t="str">
            <v>32</v>
          </cell>
          <cell r="G151" t="str">
            <v>475-D-226</v>
          </cell>
          <cell r="H151" t="str">
            <v>3rd Stage Condensate Drum</v>
          </cell>
          <cell r="I151" t="str">
            <v>VL</v>
          </cell>
          <cell r="J151">
            <v>279</v>
          </cell>
          <cell r="K151">
            <v>48.9</v>
          </cell>
          <cell r="L151">
            <v>710</v>
          </cell>
          <cell r="M151">
            <v>2895</v>
          </cell>
          <cell r="N151">
            <v>16</v>
          </cell>
          <cell r="O151">
            <v>3.2</v>
          </cell>
          <cell r="Q151" t="str">
            <v>H</v>
          </cell>
          <cell r="S151" t="str">
            <v>Yes</v>
          </cell>
          <cell r="T151" t="str">
            <v>EUR</v>
          </cell>
          <cell r="U151">
            <v>0</v>
          </cell>
          <cell r="V151">
            <v>2750</v>
          </cell>
          <cell r="W151">
            <v>0</v>
          </cell>
          <cell r="X151" t="str">
            <v>?</v>
          </cell>
          <cell r="Y151" t="str">
            <v>.</v>
          </cell>
          <cell r="AB151" t="str">
            <v>VESS</v>
          </cell>
        </row>
        <row r="152">
          <cell r="B152" t="str">
            <v>AI</v>
          </cell>
          <cell r="C152" t="str">
            <v>CS</v>
          </cell>
          <cell r="E152" t="str">
            <v>33</v>
          </cell>
          <cell r="G152" t="str">
            <v>475-E-315</v>
          </cell>
          <cell r="H152" t="str">
            <v>LP Steam Condenser</v>
          </cell>
          <cell r="I152">
            <v>5.37</v>
          </cell>
          <cell r="J152">
            <v>186</v>
          </cell>
          <cell r="L152">
            <v>190</v>
          </cell>
          <cell r="M152">
            <v>10</v>
          </cell>
          <cell r="N152">
            <v>50</v>
          </cell>
          <cell r="O152">
            <v>2</v>
          </cell>
          <cell r="P152">
            <v>50</v>
          </cell>
          <cell r="Q152" t="str">
            <v>X</v>
          </cell>
          <cell r="T152" t="str">
            <v>EUR</v>
          </cell>
          <cell r="U152">
            <v>0</v>
          </cell>
          <cell r="V152">
            <v>16470</v>
          </cell>
          <cell r="W152">
            <v>0</v>
          </cell>
          <cell r="X152" t="str">
            <v>Supply by Client</v>
          </cell>
          <cell r="AB152" t="str">
            <v>AIRC</v>
          </cell>
        </row>
        <row r="153">
          <cell r="B153" t="str">
            <v>CA</v>
          </cell>
          <cell r="E153" t="str">
            <v>33</v>
          </cell>
          <cell r="H153" t="str">
            <v>Catalyst for Sulfur Unit 300</v>
          </cell>
          <cell r="M153" t="str">
            <v>Procatalyse CRS-31 = 154 m3 - 3-4 mm Extrudates - Kg/m3 = 1,100</v>
          </cell>
          <cell r="T153" t="str">
            <v>EUR</v>
          </cell>
          <cell r="U153">
            <v>0</v>
          </cell>
          <cell r="V153">
            <v>170000</v>
          </cell>
          <cell r="W153">
            <v>0</v>
          </cell>
          <cell r="X153" t="str">
            <v>.</v>
          </cell>
          <cell r="AB153" t="str">
            <v>TRAY</v>
          </cell>
        </row>
        <row r="154">
          <cell r="B154" t="str">
            <v>CA</v>
          </cell>
          <cell r="E154" t="str">
            <v>33</v>
          </cell>
          <cell r="H154" t="str">
            <v>Catalyst for Sulfur Unit 300</v>
          </cell>
          <cell r="M154" t="str">
            <v>Procatalyse CR-3S = 45,5 m3 - 3-6 mm Balls - Kg/m3 = 720</v>
          </cell>
          <cell r="T154" t="str">
            <v>EUR</v>
          </cell>
          <cell r="U154">
            <v>0</v>
          </cell>
          <cell r="V154">
            <v>33000</v>
          </cell>
          <cell r="W154">
            <v>0</v>
          </cell>
          <cell r="X154" t="str">
            <v>.</v>
          </cell>
          <cell r="AB154" t="str">
            <v>TRAY</v>
          </cell>
        </row>
        <row r="155">
          <cell r="B155" t="str">
            <v>CA</v>
          </cell>
          <cell r="E155" t="str">
            <v>33</v>
          </cell>
          <cell r="H155" t="str">
            <v>Catalyst for Sulfur Unit 300</v>
          </cell>
          <cell r="M155" t="str">
            <v>Silica Type Superclaus = 69 m3 - 1,8 mm Extrudates - Kg/m3 = 500</v>
          </cell>
          <cell r="T155" t="str">
            <v>EUR</v>
          </cell>
          <cell r="U155">
            <v>0</v>
          </cell>
          <cell r="V155">
            <v>34500</v>
          </cell>
          <cell r="W155">
            <v>0</v>
          </cell>
          <cell r="X155" t="str">
            <v>.</v>
          </cell>
          <cell r="AB155" t="str">
            <v>TRAY</v>
          </cell>
        </row>
        <row r="156">
          <cell r="B156" t="str">
            <v>CA</v>
          </cell>
          <cell r="E156" t="str">
            <v>33</v>
          </cell>
          <cell r="H156" t="str">
            <v>Catalyst for Sulfur Unit 300</v>
          </cell>
          <cell r="M156" t="str">
            <v>Alpha-Alumina Type Superclaus = 23 m3 - 1,82 mm Extrudates - Kg/m3 = 900</v>
          </cell>
          <cell r="T156" t="str">
            <v>EUR</v>
          </cell>
          <cell r="U156">
            <v>0</v>
          </cell>
          <cell r="V156">
            <v>21000</v>
          </cell>
          <cell r="W156">
            <v>0</v>
          </cell>
          <cell r="X156" t="str">
            <v>.</v>
          </cell>
          <cell r="AB156" t="str">
            <v>TRAY</v>
          </cell>
        </row>
        <row r="157">
          <cell r="B157" t="str">
            <v>CP01</v>
          </cell>
          <cell r="C157" t="str">
            <v>CS</v>
          </cell>
          <cell r="E157" t="str">
            <v>33</v>
          </cell>
          <cell r="G157" t="str">
            <v>475-G-328A</v>
          </cell>
          <cell r="H157" t="str">
            <v>HPCondensate Pump</v>
          </cell>
          <cell r="I157">
            <v>39</v>
          </cell>
          <cell r="J157">
            <v>170</v>
          </cell>
          <cell r="K157">
            <v>9.1999999999999993</v>
          </cell>
          <cell r="L157">
            <v>47</v>
          </cell>
          <cell r="M157">
            <v>1.5</v>
          </cell>
          <cell r="N157">
            <v>15</v>
          </cell>
          <cell r="O157" t="str">
            <v>CS</v>
          </cell>
          <cell r="Q157" t="str">
            <v>E</v>
          </cell>
          <cell r="S157" t="str">
            <v>H</v>
          </cell>
          <cell r="T157" t="str">
            <v>EUR</v>
          </cell>
          <cell r="U157">
            <v>0</v>
          </cell>
          <cell r="V157">
            <v>310</v>
          </cell>
          <cell r="W157">
            <v>0</v>
          </cell>
          <cell r="X157" t="str">
            <v>Supply by Client</v>
          </cell>
          <cell r="AB157" t="str">
            <v>CPUM</v>
          </cell>
        </row>
        <row r="158">
          <cell r="B158" t="str">
            <v>CP01</v>
          </cell>
          <cell r="C158" t="str">
            <v>CS</v>
          </cell>
          <cell r="E158" t="str">
            <v>33</v>
          </cell>
          <cell r="G158" t="str">
            <v>475-G-328B</v>
          </cell>
          <cell r="I158">
            <v>39</v>
          </cell>
          <cell r="J158">
            <v>170</v>
          </cell>
          <cell r="K158">
            <v>9.1999999999999993</v>
          </cell>
          <cell r="L158">
            <v>47</v>
          </cell>
          <cell r="M158">
            <v>1.5</v>
          </cell>
          <cell r="N158">
            <v>15</v>
          </cell>
          <cell r="O158" t="str">
            <v>CS</v>
          </cell>
          <cell r="Q158" t="str">
            <v>E</v>
          </cell>
          <cell r="S158" t="str">
            <v>H</v>
          </cell>
          <cell r="T158" t="str">
            <v>EUR</v>
          </cell>
          <cell r="U158">
            <v>0</v>
          </cell>
          <cell r="V158">
            <v>310</v>
          </cell>
          <cell r="W158">
            <v>0</v>
          </cell>
          <cell r="X158" t="str">
            <v>Supply by Client</v>
          </cell>
          <cell r="AB158" t="str">
            <v>CPUM</v>
          </cell>
        </row>
        <row r="159">
          <cell r="B159" t="str">
            <v>EX01</v>
          </cell>
          <cell r="C159" t="str">
            <v>01.01</v>
          </cell>
          <cell r="E159" t="str">
            <v>33</v>
          </cell>
          <cell r="G159" t="str">
            <v>475-E-301</v>
          </cell>
          <cell r="H159" t="str">
            <v xml:space="preserve">Air Preheater </v>
          </cell>
          <cell r="I159" t="str">
            <v>BEU</v>
          </cell>
          <cell r="J159">
            <v>2.27</v>
          </cell>
          <cell r="K159">
            <v>228</v>
          </cell>
          <cell r="L159">
            <v>279</v>
          </cell>
          <cell r="M159">
            <v>1.8</v>
          </cell>
          <cell r="N159">
            <v>279</v>
          </cell>
          <cell r="O159">
            <v>48.9</v>
          </cell>
          <cell r="P159">
            <v>6405</v>
          </cell>
          <cell r="Q159" t="str">
            <v>Q</v>
          </cell>
          <cell r="R159" t="str">
            <v>01</v>
          </cell>
          <cell r="S159" t="str">
            <v>01</v>
          </cell>
          <cell r="T159" t="str">
            <v>EUR</v>
          </cell>
          <cell r="U159">
            <v>0</v>
          </cell>
          <cell r="V159">
            <v>11640</v>
          </cell>
          <cell r="W159">
            <v>0</v>
          </cell>
          <cell r="X159" t="str">
            <v>?</v>
          </cell>
          <cell r="Y159" t="str">
            <v xml:space="preserve"> (Kg./m²) = 51,05 -Shell dia (mm) = 720</v>
          </cell>
          <cell r="AB159" t="str">
            <v>EXCH</v>
          </cell>
        </row>
        <row r="160">
          <cell r="B160" t="str">
            <v>EX01</v>
          </cell>
          <cell r="C160" t="str">
            <v>01.01</v>
          </cell>
          <cell r="E160" t="str">
            <v>33</v>
          </cell>
          <cell r="G160" t="str">
            <v>475-E-302</v>
          </cell>
          <cell r="H160" t="str">
            <v xml:space="preserve">Acid Gas Preheater </v>
          </cell>
          <cell r="I160" t="str">
            <v>BEU</v>
          </cell>
          <cell r="J160">
            <v>4.26</v>
          </cell>
          <cell r="K160">
            <v>384</v>
          </cell>
          <cell r="L160">
            <v>279</v>
          </cell>
          <cell r="M160">
            <v>1.8</v>
          </cell>
          <cell r="N160">
            <v>279</v>
          </cell>
          <cell r="O160">
            <v>48.9</v>
          </cell>
          <cell r="P160">
            <v>3660</v>
          </cell>
          <cell r="Q160" t="str">
            <v>Q</v>
          </cell>
          <cell r="R160" t="str">
            <v>01</v>
          </cell>
          <cell r="S160" t="str">
            <v>01</v>
          </cell>
          <cell r="T160" t="str">
            <v>EUR</v>
          </cell>
          <cell r="U160">
            <v>0</v>
          </cell>
          <cell r="V160">
            <v>17460</v>
          </cell>
          <cell r="W160">
            <v>0</v>
          </cell>
          <cell r="X160" t="str">
            <v>?</v>
          </cell>
          <cell r="Y160" t="str">
            <v>Supply by Client</v>
          </cell>
          <cell r="AB160" t="str">
            <v>EXCH</v>
          </cell>
        </row>
        <row r="161">
          <cell r="B161" t="str">
            <v>EX01</v>
          </cell>
          <cell r="C161" t="str">
            <v>01.01</v>
          </cell>
          <cell r="E161" t="str">
            <v>33</v>
          </cell>
          <cell r="G161" t="str">
            <v>475-E-314</v>
          </cell>
          <cell r="H161" t="str">
            <v>4th Condenser</v>
          </cell>
          <cell r="I161" t="str">
            <v>BEM</v>
          </cell>
          <cell r="J161">
            <v>5.37</v>
          </cell>
          <cell r="K161">
            <v>2053</v>
          </cell>
          <cell r="L161">
            <v>190</v>
          </cell>
          <cell r="M161">
            <v>10</v>
          </cell>
          <cell r="N161">
            <v>204</v>
          </cell>
          <cell r="O161">
            <v>1.8</v>
          </cell>
          <cell r="P161">
            <v>7925</v>
          </cell>
          <cell r="Q161" t="str">
            <v>T</v>
          </cell>
          <cell r="R161" t="str">
            <v>01</v>
          </cell>
          <cell r="S161" t="str">
            <v>01</v>
          </cell>
          <cell r="T161" t="str">
            <v>EUR</v>
          </cell>
          <cell r="U161">
            <v>0</v>
          </cell>
          <cell r="V161">
            <v>105500</v>
          </cell>
          <cell r="W161">
            <v>0</v>
          </cell>
          <cell r="X161" t="str">
            <v>?</v>
          </cell>
          <cell r="Y161" t="str">
            <v>Supply by Client</v>
          </cell>
          <cell r="AB161" t="str">
            <v>EXCH</v>
          </cell>
        </row>
        <row r="162">
          <cell r="B162" t="str">
            <v>EX01</v>
          </cell>
          <cell r="C162" t="str">
            <v>01.01</v>
          </cell>
          <cell r="E162" t="str">
            <v>33</v>
          </cell>
          <cell r="G162" t="str">
            <v>475-E-318</v>
          </cell>
          <cell r="H162" t="str">
            <v>2nd Stage Steam Reheater</v>
          </cell>
          <cell r="I162" t="str">
            <v>BEU</v>
          </cell>
          <cell r="J162">
            <v>1.81</v>
          </cell>
          <cell r="K162">
            <v>595</v>
          </cell>
          <cell r="L162">
            <v>279</v>
          </cell>
          <cell r="M162">
            <v>1.8</v>
          </cell>
          <cell r="N162">
            <v>279</v>
          </cell>
          <cell r="O162">
            <v>48.9</v>
          </cell>
          <cell r="P162">
            <v>4880</v>
          </cell>
          <cell r="Q162" t="str">
            <v>Q</v>
          </cell>
          <cell r="R162" t="str">
            <v>01</v>
          </cell>
          <cell r="S162" t="str">
            <v>01</v>
          </cell>
          <cell r="T162" t="str">
            <v>EUR</v>
          </cell>
          <cell r="U162">
            <v>0</v>
          </cell>
          <cell r="V162">
            <v>29830</v>
          </cell>
          <cell r="W162">
            <v>0</v>
          </cell>
          <cell r="X162" t="str">
            <v>?</v>
          </cell>
          <cell r="Y162" t="str">
            <v>Supply by Client</v>
          </cell>
          <cell r="AB162" t="str">
            <v>EXCH</v>
          </cell>
        </row>
        <row r="163">
          <cell r="B163" t="str">
            <v>EX01</v>
          </cell>
          <cell r="C163" t="str">
            <v>01.01</v>
          </cell>
          <cell r="E163" t="str">
            <v>33</v>
          </cell>
          <cell r="G163" t="str">
            <v>475-E-319</v>
          </cell>
          <cell r="H163" t="str">
            <v>3rd Stage Steam Reheater</v>
          </cell>
          <cell r="I163" t="str">
            <v>BEU</v>
          </cell>
          <cell r="J163">
            <v>2.14</v>
          </cell>
          <cell r="K163">
            <v>428</v>
          </cell>
          <cell r="L163">
            <v>279</v>
          </cell>
          <cell r="M163">
            <v>1.8</v>
          </cell>
          <cell r="N163">
            <v>279</v>
          </cell>
          <cell r="O163">
            <v>48.9</v>
          </cell>
          <cell r="P163">
            <v>4880</v>
          </cell>
          <cell r="Q163" t="str">
            <v>Q</v>
          </cell>
          <cell r="R163" t="str">
            <v>01</v>
          </cell>
          <cell r="S163" t="str">
            <v>01</v>
          </cell>
          <cell r="T163" t="str">
            <v>EUR</v>
          </cell>
          <cell r="U163">
            <v>0</v>
          </cell>
          <cell r="V163">
            <v>25330</v>
          </cell>
          <cell r="W163">
            <v>0</v>
          </cell>
          <cell r="X163" t="str">
            <v>?</v>
          </cell>
          <cell r="Y163" t="str">
            <v>Supply by Client</v>
          </cell>
          <cell r="AB163" t="str">
            <v>EXCH</v>
          </cell>
        </row>
        <row r="164">
          <cell r="B164" t="str">
            <v>FU</v>
          </cell>
          <cell r="E164" t="str">
            <v>33</v>
          </cell>
          <cell r="G164" t="str">
            <v>475-F-301</v>
          </cell>
          <cell r="H164" t="str">
            <v>Air Preheater Furnace</v>
          </cell>
          <cell r="I164">
            <v>70.7</v>
          </cell>
          <cell r="J164">
            <v>4.7</v>
          </cell>
          <cell r="L164">
            <v>3.6</v>
          </cell>
          <cell r="O164" t="str">
            <v>B</v>
          </cell>
          <cell r="T164" t="str">
            <v>EUR</v>
          </cell>
          <cell r="U164">
            <v>0</v>
          </cell>
          <cell r="V164">
            <v>150000</v>
          </cell>
          <cell r="W164">
            <v>0</v>
          </cell>
          <cell r="X164" t="str">
            <v>T.Des.°C Coil = 399  -  Supply by Client</v>
          </cell>
          <cell r="AB164" t="str">
            <v>FURN</v>
          </cell>
        </row>
        <row r="165">
          <cell r="B165" t="str">
            <v>FU</v>
          </cell>
          <cell r="E165" t="str">
            <v>33</v>
          </cell>
          <cell r="G165" t="str">
            <v>475-F-305</v>
          </cell>
          <cell r="H165" t="str">
            <v>Reaction Furnace Burner</v>
          </cell>
          <cell r="T165" t="str">
            <v>EUR</v>
          </cell>
          <cell r="U165">
            <v>0</v>
          </cell>
          <cell r="V165">
            <v>30000</v>
          </cell>
          <cell r="W165">
            <v>0</v>
          </cell>
          <cell r="X165" t="str">
            <v>N°1-LD Duiker B.V. Supplier incl.Refract- Supply by Client</v>
          </cell>
          <cell r="AB165" t="str">
            <v>FURN</v>
          </cell>
        </row>
        <row r="166">
          <cell r="B166" t="str">
            <v>MI</v>
          </cell>
          <cell r="C166" t="str">
            <v>33</v>
          </cell>
          <cell r="E166" t="str">
            <v>33</v>
          </cell>
          <cell r="G166" t="str">
            <v>475-3XX</v>
          </cell>
          <cell r="H166" t="str">
            <v>Sample Baskets for 3rd Converter</v>
          </cell>
          <cell r="I166" t="str">
            <v>N° 3 - L = 1,150 mm Dia 4" - SS wire 16 Mesh 26 GA</v>
          </cell>
          <cell r="T166" t="str">
            <v>EUR</v>
          </cell>
          <cell r="U166">
            <v>0</v>
          </cell>
          <cell r="V166">
            <v>30</v>
          </cell>
          <cell r="W166">
            <v>0</v>
          </cell>
          <cell r="X166" t="str">
            <v>.</v>
          </cell>
          <cell r="AB166" t="str">
            <v>MISC</v>
          </cell>
        </row>
        <row r="167">
          <cell r="B167" t="str">
            <v>PA</v>
          </cell>
          <cell r="E167" t="str">
            <v>33</v>
          </cell>
          <cell r="H167" t="str">
            <v>Packing for Sulfur Unit 300</v>
          </cell>
          <cell r="M167" t="str">
            <v>Ceramic Balls = 21 m3 - 6 mm - Kg/m3 = 1,500</v>
          </cell>
          <cell r="T167" t="str">
            <v>EUR</v>
          </cell>
          <cell r="U167">
            <v>0</v>
          </cell>
          <cell r="V167">
            <v>31500</v>
          </cell>
          <cell r="W167">
            <v>0</v>
          </cell>
          <cell r="X167" t="str">
            <v>.</v>
          </cell>
          <cell r="AB167" t="str">
            <v>TRAY</v>
          </cell>
        </row>
        <row r="168">
          <cell r="B168" t="str">
            <v>PA</v>
          </cell>
          <cell r="E168" t="str">
            <v>33</v>
          </cell>
          <cell r="H168" t="str">
            <v>Packing for Sulfur Unit 300</v>
          </cell>
          <cell r="M168" t="str">
            <v>Ceramic Balls = 16 m3 - 3-6 mm - Kg/m3 = 1,500</v>
          </cell>
          <cell r="T168" t="str">
            <v>EUR</v>
          </cell>
          <cell r="U168">
            <v>0</v>
          </cell>
          <cell r="V168">
            <v>24000</v>
          </cell>
          <cell r="W168">
            <v>0</v>
          </cell>
          <cell r="X168" t="str">
            <v>Denstone 57 or Duranit</v>
          </cell>
          <cell r="AB168" t="str">
            <v>TRAY</v>
          </cell>
        </row>
        <row r="169">
          <cell r="B169" t="str">
            <v>SL</v>
          </cell>
          <cell r="C169" t="str">
            <v>CS</v>
          </cell>
          <cell r="E169" t="str">
            <v>33</v>
          </cell>
          <cell r="G169" t="str">
            <v>475-D-314D</v>
          </cell>
          <cell r="H169" t="str">
            <v>Sulfur Locks</v>
          </cell>
          <cell r="I169" t="str">
            <v>Flowrate Kg/hr 1,544 - Matl CS - Des.Condit: Press 10 Kg/cm2  Temp. 200 °C - Dia 16" L = 5,335 mm - LP Steam Jacket - Insulated</v>
          </cell>
          <cell r="T169" t="str">
            <v>EUR</v>
          </cell>
          <cell r="U169">
            <v>0</v>
          </cell>
          <cell r="V169">
            <v>1500</v>
          </cell>
          <cell r="W169">
            <v>0</v>
          </cell>
          <cell r="X169" t="str">
            <v>Size Lock = 3" x 4"</v>
          </cell>
          <cell r="AB169" t="str">
            <v>MISC</v>
          </cell>
        </row>
        <row r="170">
          <cell r="B170" t="str">
            <v>SL</v>
          </cell>
          <cell r="C170" t="str">
            <v>CS</v>
          </cell>
          <cell r="E170" t="str">
            <v>33</v>
          </cell>
          <cell r="G170" t="str">
            <v>475-D-314E</v>
          </cell>
          <cell r="T170" t="str">
            <v>EUR</v>
          </cell>
          <cell r="U170">
            <v>0</v>
          </cell>
          <cell r="V170">
            <v>1500</v>
          </cell>
          <cell r="W170">
            <v>0</v>
          </cell>
          <cell r="X170" t="str">
            <v>Size Lock = 2" x 3"</v>
          </cell>
          <cell r="AB170" t="str">
            <v>MISC</v>
          </cell>
        </row>
        <row r="171">
          <cell r="B171" t="str">
            <v>VE01</v>
          </cell>
          <cell r="C171" t="str">
            <v>01</v>
          </cell>
          <cell r="E171" t="str">
            <v>33</v>
          </cell>
          <cell r="G171" t="str">
            <v>475-D-303</v>
          </cell>
          <cell r="H171" t="str">
            <v>Acid Gas Preheater Condensate Drum</v>
          </cell>
          <cell r="I171" t="str">
            <v>VL</v>
          </cell>
          <cell r="J171">
            <v>279</v>
          </cell>
          <cell r="K171">
            <v>48.9</v>
          </cell>
          <cell r="L171">
            <v>915</v>
          </cell>
          <cell r="M171">
            <v>3000</v>
          </cell>
          <cell r="N171">
            <v>20</v>
          </cell>
          <cell r="O171">
            <v>3.2</v>
          </cell>
          <cell r="Q171" t="str">
            <v>H</v>
          </cell>
          <cell r="S171" t="str">
            <v>Yes</v>
          </cell>
          <cell r="T171" t="str">
            <v>EUR</v>
          </cell>
          <cell r="U171">
            <v>0</v>
          </cell>
          <cell r="V171">
            <v>3020</v>
          </cell>
          <cell r="W171">
            <v>0</v>
          </cell>
          <cell r="X171" t="str">
            <v>?</v>
          </cell>
          <cell r="Y171" t="str">
            <v>Supply by Client</v>
          </cell>
          <cell r="AB171" t="str">
            <v>VESS</v>
          </cell>
        </row>
        <row r="172">
          <cell r="B172" t="str">
            <v>VE01</v>
          </cell>
          <cell r="C172" t="str">
            <v>01</v>
          </cell>
          <cell r="E172" t="str">
            <v>33</v>
          </cell>
          <cell r="G172" t="str">
            <v>475-D-315</v>
          </cell>
          <cell r="H172" t="str">
            <v>Coalescer</v>
          </cell>
          <cell r="I172" t="str">
            <v>VL</v>
          </cell>
          <cell r="J172">
            <v>204</v>
          </cell>
          <cell r="K172">
            <v>1.8</v>
          </cell>
          <cell r="L172">
            <v>3965</v>
          </cell>
          <cell r="M172">
            <v>4575</v>
          </cell>
          <cell r="N172">
            <v>7</v>
          </cell>
          <cell r="O172">
            <v>3.2</v>
          </cell>
          <cell r="P172" t="str">
            <v>Y</v>
          </cell>
          <cell r="Q172" t="str">
            <v>H</v>
          </cell>
          <cell r="S172" t="str">
            <v>Not</v>
          </cell>
          <cell r="T172" t="str">
            <v>EUR</v>
          </cell>
          <cell r="U172">
            <v>0</v>
          </cell>
          <cell r="V172">
            <v>18050</v>
          </cell>
          <cell r="W172">
            <v>0</v>
          </cell>
          <cell r="X172" t="str">
            <v>?</v>
          </cell>
          <cell r="Y172" t="str">
            <v>Supply by Client - Steam Jacket</v>
          </cell>
          <cell r="AB172" t="str">
            <v>VESS</v>
          </cell>
        </row>
        <row r="173">
          <cell r="B173" t="str">
            <v>VE01</v>
          </cell>
          <cell r="C173" t="str">
            <v>01</v>
          </cell>
          <cell r="E173" t="str">
            <v>33</v>
          </cell>
          <cell r="G173" t="str">
            <v>475-D-321</v>
          </cell>
          <cell r="H173" t="str">
            <v>2nd Stage Condensate Drum</v>
          </cell>
          <cell r="I173" t="str">
            <v>VL</v>
          </cell>
          <cell r="J173">
            <v>279</v>
          </cell>
          <cell r="K173">
            <v>48.9</v>
          </cell>
          <cell r="L173">
            <v>710</v>
          </cell>
          <cell r="M173">
            <v>2895</v>
          </cell>
          <cell r="N173">
            <v>16</v>
          </cell>
          <cell r="O173">
            <v>3.2</v>
          </cell>
          <cell r="Q173" t="str">
            <v>H</v>
          </cell>
          <cell r="S173" t="str">
            <v>Yes</v>
          </cell>
          <cell r="T173" t="str">
            <v>EUR</v>
          </cell>
          <cell r="U173">
            <v>0</v>
          </cell>
          <cell r="V173">
            <v>2750</v>
          </cell>
          <cell r="W173">
            <v>0</v>
          </cell>
          <cell r="X173" t="str">
            <v>?</v>
          </cell>
          <cell r="Y173" t="str">
            <v>Supply by Client</v>
          </cell>
          <cell r="AB173" t="str">
            <v>VESS</v>
          </cell>
        </row>
        <row r="174">
          <cell r="B174" t="str">
            <v>VE01</v>
          </cell>
          <cell r="C174" t="str">
            <v>01</v>
          </cell>
          <cell r="E174" t="str">
            <v>33</v>
          </cell>
          <cell r="G174" t="str">
            <v>475-D-322</v>
          </cell>
          <cell r="H174" t="str">
            <v>3rd Stage Condensate Drum</v>
          </cell>
          <cell r="I174" t="str">
            <v>VL</v>
          </cell>
          <cell r="J174">
            <v>279</v>
          </cell>
          <cell r="K174">
            <v>48.9</v>
          </cell>
          <cell r="L174">
            <v>710</v>
          </cell>
          <cell r="M174">
            <v>2895</v>
          </cell>
          <cell r="N174">
            <v>16</v>
          </cell>
          <cell r="O174">
            <v>3.2</v>
          </cell>
          <cell r="Q174" t="str">
            <v>H</v>
          </cell>
          <cell r="S174" t="str">
            <v>Yes</v>
          </cell>
          <cell r="T174" t="str">
            <v>EUR</v>
          </cell>
          <cell r="U174">
            <v>0</v>
          </cell>
          <cell r="V174">
            <v>2750</v>
          </cell>
          <cell r="W174">
            <v>0</v>
          </cell>
          <cell r="X174" t="str">
            <v>?</v>
          </cell>
          <cell r="Y174" t="str">
            <v>Supply by Client</v>
          </cell>
          <cell r="AB174" t="str">
            <v>VESS</v>
          </cell>
        </row>
        <row r="175">
          <cell r="B175" t="str">
            <v>VE01</v>
          </cell>
          <cell r="C175" t="str">
            <v>01</v>
          </cell>
          <cell r="E175" t="str">
            <v>33</v>
          </cell>
          <cell r="G175" t="str">
            <v>475-D-323</v>
          </cell>
          <cell r="H175" t="str">
            <v>Air Preheater Condensate Drum</v>
          </cell>
          <cell r="I175" t="str">
            <v>VL</v>
          </cell>
          <cell r="J175">
            <v>279</v>
          </cell>
          <cell r="K175">
            <v>48.9</v>
          </cell>
          <cell r="L175">
            <v>915</v>
          </cell>
          <cell r="M175">
            <v>3000</v>
          </cell>
          <cell r="N175">
            <v>20</v>
          </cell>
          <cell r="O175">
            <v>3.2</v>
          </cell>
          <cell r="Q175" t="str">
            <v>H</v>
          </cell>
          <cell r="S175" t="str">
            <v>Yes</v>
          </cell>
          <cell r="T175" t="str">
            <v>EUR</v>
          </cell>
          <cell r="U175">
            <v>0</v>
          </cell>
          <cell r="V175">
            <v>3020</v>
          </cell>
          <cell r="W175">
            <v>0</v>
          </cell>
          <cell r="X175" t="str">
            <v>?</v>
          </cell>
          <cell r="Y175" t="str">
            <v>Supply by Client</v>
          </cell>
          <cell r="AB175" t="str">
            <v>VESS</v>
          </cell>
        </row>
        <row r="176">
          <cell r="B176" t="str">
            <v>VE01</v>
          </cell>
          <cell r="C176" t="str">
            <v>01</v>
          </cell>
          <cell r="E176" t="str">
            <v>33</v>
          </cell>
          <cell r="G176" t="str">
            <v>475-D-324</v>
          </cell>
          <cell r="H176" t="str">
            <v>HP Condensate Flash Drum</v>
          </cell>
          <cell r="I176" t="str">
            <v>VL</v>
          </cell>
          <cell r="J176">
            <v>254</v>
          </cell>
          <cell r="K176">
            <v>10</v>
          </cell>
          <cell r="L176">
            <v>1525</v>
          </cell>
          <cell r="M176">
            <v>4575</v>
          </cell>
          <cell r="N176">
            <v>10</v>
          </cell>
          <cell r="O176">
            <v>3.2</v>
          </cell>
          <cell r="Q176" t="str">
            <v>H</v>
          </cell>
          <cell r="S176" t="str">
            <v>Not</v>
          </cell>
          <cell r="T176" t="str">
            <v>EUR</v>
          </cell>
          <cell r="U176">
            <v>0</v>
          </cell>
          <cell r="V176">
            <v>3130</v>
          </cell>
          <cell r="W176">
            <v>0</v>
          </cell>
          <cell r="X176" t="str">
            <v>?</v>
          </cell>
          <cell r="Y176" t="str">
            <v>Supply by Client</v>
          </cell>
          <cell r="AB176" t="str">
            <v>VESS</v>
          </cell>
        </row>
        <row r="177">
          <cell r="B177" t="str">
            <v>AI</v>
          </cell>
          <cell r="C177" t="str">
            <v>CS</v>
          </cell>
          <cell r="E177" t="str">
            <v>41</v>
          </cell>
          <cell r="G177" t="str">
            <v>475-E-406</v>
          </cell>
          <cell r="H177" t="str">
            <v>Condensate Vent Cooler</v>
          </cell>
          <cell r="I177">
            <v>0.25</v>
          </cell>
          <cell r="J177">
            <v>12</v>
          </cell>
          <cell r="L177">
            <v>171</v>
          </cell>
          <cell r="M177">
            <v>1.8</v>
          </cell>
          <cell r="N177">
            <v>50</v>
          </cell>
          <cell r="O177">
            <v>1</v>
          </cell>
          <cell r="P177">
            <v>25</v>
          </cell>
          <cell r="Q177" t="str">
            <v>X</v>
          </cell>
          <cell r="T177" t="str">
            <v>EUR</v>
          </cell>
          <cell r="U177">
            <v>0</v>
          </cell>
          <cell r="V177">
            <v>3780</v>
          </cell>
          <cell r="W177">
            <v>0</v>
          </cell>
          <cell r="X177" t="str">
            <v>.</v>
          </cell>
          <cell r="AB177" t="str">
            <v>AIRC</v>
          </cell>
        </row>
        <row r="178">
          <cell r="B178" t="str">
            <v>AI</v>
          </cell>
          <cell r="C178" t="str">
            <v>CS</v>
          </cell>
          <cell r="E178" t="str">
            <v>41</v>
          </cell>
          <cell r="G178" t="str">
            <v>475-E-415</v>
          </cell>
          <cell r="H178" t="str">
            <v>LP Steam Condenser</v>
          </cell>
          <cell r="I178">
            <v>5.68</v>
          </cell>
          <cell r="J178">
            <v>197</v>
          </cell>
          <cell r="L178">
            <v>190</v>
          </cell>
          <cell r="M178">
            <v>10</v>
          </cell>
          <cell r="N178">
            <v>50</v>
          </cell>
          <cell r="O178">
            <v>2</v>
          </cell>
          <cell r="P178">
            <v>50</v>
          </cell>
          <cell r="Q178" t="str">
            <v>X</v>
          </cell>
          <cell r="T178" t="str">
            <v>EUR</v>
          </cell>
          <cell r="U178">
            <v>0</v>
          </cell>
          <cell r="V178">
            <v>17100</v>
          </cell>
          <cell r="W178">
            <v>0</v>
          </cell>
          <cell r="X178" t="str">
            <v>.</v>
          </cell>
          <cell r="AB178" t="str">
            <v>AIRC</v>
          </cell>
        </row>
        <row r="179">
          <cell r="B179" t="str">
            <v>AI</v>
          </cell>
          <cell r="C179" t="str">
            <v>CS</v>
          </cell>
          <cell r="E179" t="str">
            <v>41</v>
          </cell>
          <cell r="G179" t="str">
            <v>475-E-422</v>
          </cell>
          <cell r="H179" t="str">
            <v>HP Condensate Cooler</v>
          </cell>
          <cell r="I179">
            <v>8.85</v>
          </cell>
          <cell r="J179">
            <v>460</v>
          </cell>
          <cell r="L179">
            <v>170</v>
          </cell>
          <cell r="M179">
            <v>7</v>
          </cell>
          <cell r="N179">
            <v>50</v>
          </cell>
          <cell r="O179">
            <v>2</v>
          </cell>
          <cell r="P179">
            <v>50</v>
          </cell>
          <cell r="Q179" t="str">
            <v>X</v>
          </cell>
          <cell r="T179" t="str">
            <v>EUR</v>
          </cell>
          <cell r="U179">
            <v>0</v>
          </cell>
          <cell r="V179">
            <v>30600</v>
          </cell>
          <cell r="W179">
            <v>0</v>
          </cell>
          <cell r="X179" t="str">
            <v>.</v>
          </cell>
          <cell r="AB179" t="str">
            <v>AIRC</v>
          </cell>
        </row>
        <row r="180">
          <cell r="B180" t="str">
            <v>BA</v>
          </cell>
          <cell r="E180" t="str">
            <v>41</v>
          </cell>
          <cell r="G180" t="str">
            <v>475-D-405</v>
          </cell>
          <cell r="H180" t="str">
            <v>Sulfur Pitr</v>
          </cell>
          <cell r="I180" t="str">
            <v>CONCRETE Internal Acid Resist.Lined - Capacity = 190 m3 - Dimens: mt ( L = 58 W = 12 H = min.3-max.4,5 )+Cover and Accessories</v>
          </cell>
          <cell r="T180" t="str">
            <v>EUR</v>
          </cell>
          <cell r="U180">
            <v>0</v>
          </cell>
          <cell r="V180">
            <v>0</v>
          </cell>
          <cell r="W180">
            <v>0</v>
          </cell>
          <cell r="X180" t="str">
            <v>.</v>
          </cell>
          <cell r="AB180" t="str">
            <v>MISC</v>
          </cell>
        </row>
        <row r="181">
          <cell r="B181" t="str">
            <v>CA</v>
          </cell>
          <cell r="E181" t="str">
            <v>41</v>
          </cell>
          <cell r="H181" t="str">
            <v>Catalyst for Sulfur Unit 400</v>
          </cell>
          <cell r="M181" t="str">
            <v>Procatalyse CRS-31 = 160 m3 - 3-4 mm Extrudates - Kg/m3 = 1,100</v>
          </cell>
          <cell r="T181" t="str">
            <v>EUR</v>
          </cell>
          <cell r="U181">
            <v>0</v>
          </cell>
          <cell r="V181">
            <v>176000</v>
          </cell>
          <cell r="W181">
            <v>0</v>
          </cell>
          <cell r="X181" t="str">
            <v>.</v>
          </cell>
          <cell r="AB181" t="str">
            <v>TRAY</v>
          </cell>
        </row>
        <row r="182">
          <cell r="B182" t="str">
            <v>CA</v>
          </cell>
          <cell r="E182" t="str">
            <v>41</v>
          </cell>
          <cell r="H182" t="str">
            <v>Catalyst for Sulfur Unit 400</v>
          </cell>
          <cell r="M182" t="str">
            <v>Procatalyse CR-3S = 49 m3 - 3-6 mm Balls - Kg/m3 = 720</v>
          </cell>
          <cell r="T182" t="str">
            <v>EUR</v>
          </cell>
          <cell r="U182">
            <v>0</v>
          </cell>
          <cell r="V182">
            <v>35500</v>
          </cell>
          <cell r="W182">
            <v>0</v>
          </cell>
          <cell r="X182" t="str">
            <v>.</v>
          </cell>
          <cell r="AB182" t="str">
            <v>TRAY</v>
          </cell>
        </row>
        <row r="183">
          <cell r="B183" t="str">
            <v>CA</v>
          </cell>
          <cell r="E183" t="str">
            <v>41</v>
          </cell>
          <cell r="H183" t="str">
            <v>Catalyst for Sulfur Unit 400</v>
          </cell>
          <cell r="M183" t="str">
            <v>Silica Type Superclaus = 74 m3 - 1,8 mm Extrudates - Kg/m3 = 500</v>
          </cell>
          <cell r="T183" t="str">
            <v>EUR</v>
          </cell>
          <cell r="U183">
            <v>0</v>
          </cell>
          <cell r="V183">
            <v>37000</v>
          </cell>
          <cell r="W183">
            <v>0</v>
          </cell>
          <cell r="X183" t="str">
            <v>.</v>
          </cell>
          <cell r="AB183" t="str">
            <v>TRAY</v>
          </cell>
        </row>
        <row r="184">
          <cell r="B184" t="str">
            <v>CA</v>
          </cell>
          <cell r="E184" t="str">
            <v>41</v>
          </cell>
          <cell r="H184" t="str">
            <v>Catalyst for Sulfur Unit 400</v>
          </cell>
          <cell r="M184" t="str">
            <v>Alpha-Alumina Type Superclaus = 25 m3 - 1,82 mm Extrudates - Kg/m3 = 900</v>
          </cell>
          <cell r="T184" t="str">
            <v>EUR</v>
          </cell>
          <cell r="U184">
            <v>0</v>
          </cell>
          <cell r="V184">
            <v>22500</v>
          </cell>
          <cell r="W184">
            <v>0</v>
          </cell>
          <cell r="X184" t="str">
            <v>.</v>
          </cell>
          <cell r="AB184" t="str">
            <v>TRAY</v>
          </cell>
        </row>
        <row r="185">
          <cell r="B185" t="str">
            <v>CC</v>
          </cell>
          <cell r="C185" t="str">
            <v>CS</v>
          </cell>
          <cell r="E185" t="str">
            <v>41</v>
          </cell>
          <cell r="G185" t="str">
            <v>475-K-401A</v>
          </cell>
          <cell r="H185" t="str">
            <v>Combustion Air Blower</v>
          </cell>
          <cell r="I185">
            <v>30000</v>
          </cell>
          <cell r="J185">
            <v>28.8</v>
          </cell>
          <cell r="K185">
            <v>48</v>
          </cell>
          <cell r="L185">
            <v>1</v>
          </cell>
          <cell r="M185">
            <v>48</v>
          </cell>
          <cell r="N185">
            <v>1.9</v>
          </cell>
          <cell r="P185">
            <v>1200</v>
          </cell>
          <cell r="R185" t="str">
            <v>CS</v>
          </cell>
          <cell r="T185" t="str">
            <v>EUR</v>
          </cell>
          <cell r="U185">
            <v>0</v>
          </cell>
          <cell r="V185">
            <v>15000</v>
          </cell>
          <cell r="W185">
            <v>0</v>
          </cell>
          <cell r="X185" t="str">
            <v>Steam Turbine-Incl.N°1 Filter + N°2 Silencers</v>
          </cell>
          <cell r="AB185" t="str">
            <v>CCOM</v>
          </cell>
        </row>
        <row r="186">
          <cell r="B186" t="str">
            <v>CC</v>
          </cell>
          <cell r="C186" t="str">
            <v>CS</v>
          </cell>
          <cell r="E186" t="str">
            <v>41</v>
          </cell>
          <cell r="G186" t="str">
            <v>475-K-401B</v>
          </cell>
          <cell r="I186">
            <v>30000</v>
          </cell>
          <cell r="J186">
            <v>28.8</v>
          </cell>
          <cell r="K186">
            <v>48</v>
          </cell>
          <cell r="L186">
            <v>1</v>
          </cell>
          <cell r="M186">
            <v>48</v>
          </cell>
          <cell r="N186">
            <v>1.9</v>
          </cell>
          <cell r="P186">
            <v>1200</v>
          </cell>
          <cell r="R186" t="str">
            <v>CS</v>
          </cell>
          <cell r="T186" t="str">
            <v>EUR</v>
          </cell>
          <cell r="U186">
            <v>0</v>
          </cell>
          <cell r="V186">
            <v>15000</v>
          </cell>
          <cell r="W186">
            <v>0</v>
          </cell>
          <cell r="X186" t="str">
            <v>Steam Turbine-Incl.N°1 Filter + N°2 Silencers</v>
          </cell>
          <cell r="AB186" t="str">
            <v>CCOM</v>
          </cell>
        </row>
        <row r="187">
          <cell r="B187" t="str">
            <v>CC</v>
          </cell>
          <cell r="C187" t="str">
            <v>CS</v>
          </cell>
          <cell r="E187" t="str">
            <v>41</v>
          </cell>
          <cell r="G187" t="str">
            <v>475-K-401C</v>
          </cell>
          <cell r="I187">
            <v>30000</v>
          </cell>
          <cell r="J187">
            <v>28.8</v>
          </cell>
          <cell r="K187">
            <v>48</v>
          </cell>
          <cell r="L187">
            <v>1</v>
          </cell>
          <cell r="M187">
            <v>48</v>
          </cell>
          <cell r="N187">
            <v>1.9</v>
          </cell>
          <cell r="P187">
            <v>1200</v>
          </cell>
          <cell r="R187" t="str">
            <v>CS</v>
          </cell>
          <cell r="T187" t="str">
            <v>EUR</v>
          </cell>
          <cell r="U187">
            <v>0</v>
          </cell>
          <cell r="V187">
            <v>15000</v>
          </cell>
          <cell r="W187">
            <v>0</v>
          </cell>
          <cell r="X187" t="str">
            <v>Electric Motor - Incl.N°1 Filter + N°2 Silencers</v>
          </cell>
          <cell r="AB187" t="str">
            <v>CCOM</v>
          </cell>
        </row>
        <row r="188">
          <cell r="B188" t="str">
            <v>CC</v>
          </cell>
          <cell r="C188" t="str">
            <v>CS</v>
          </cell>
          <cell r="E188" t="str">
            <v>41</v>
          </cell>
          <cell r="G188" t="str">
            <v>475-K-401D</v>
          </cell>
          <cell r="I188">
            <v>30000</v>
          </cell>
          <cell r="J188">
            <v>28.8</v>
          </cell>
          <cell r="K188">
            <v>48</v>
          </cell>
          <cell r="L188">
            <v>1</v>
          </cell>
          <cell r="M188">
            <v>48</v>
          </cell>
          <cell r="N188">
            <v>1.9</v>
          </cell>
          <cell r="P188">
            <v>1200</v>
          </cell>
          <cell r="R188" t="str">
            <v>CS</v>
          </cell>
          <cell r="T188" t="str">
            <v>EUR</v>
          </cell>
          <cell r="U188">
            <v>0</v>
          </cell>
          <cell r="V188">
            <v>15000</v>
          </cell>
          <cell r="W188">
            <v>0</v>
          </cell>
          <cell r="X188" t="str">
            <v>Electric Motor - Incl.N°1 Filter + N°2 Silencers</v>
          </cell>
          <cell r="AB188" t="str">
            <v>CCOM</v>
          </cell>
        </row>
        <row r="189">
          <cell r="B189" t="str">
            <v>CO</v>
          </cell>
          <cell r="E189" t="str">
            <v>41</v>
          </cell>
          <cell r="G189" t="str">
            <v>475-E-425A</v>
          </cell>
          <cell r="H189" t="str">
            <v>SRU Cooling Tower</v>
          </cell>
          <cell r="I189">
            <v>507</v>
          </cell>
          <cell r="J189">
            <v>48</v>
          </cell>
          <cell r="K189">
            <v>39</v>
          </cell>
          <cell r="L189">
            <v>33</v>
          </cell>
          <cell r="O189" t="str">
            <v>GCS</v>
          </cell>
          <cell r="P189" t="str">
            <v>GCS</v>
          </cell>
          <cell r="T189" t="str">
            <v>EUR</v>
          </cell>
          <cell r="U189">
            <v>0</v>
          </cell>
          <cell r="V189">
            <v>250000</v>
          </cell>
          <cell r="W189">
            <v>0</v>
          </cell>
          <cell r="X189" t="str">
            <v>Mkcal/hr 4,45</v>
          </cell>
          <cell r="AB189" t="str">
            <v>COOL</v>
          </cell>
        </row>
        <row r="190">
          <cell r="B190" t="str">
            <v>CO</v>
          </cell>
          <cell r="E190" t="str">
            <v>41</v>
          </cell>
          <cell r="G190" t="str">
            <v>475-E-425B</v>
          </cell>
          <cell r="I190">
            <v>507</v>
          </cell>
          <cell r="J190">
            <v>48</v>
          </cell>
          <cell r="K190">
            <v>39</v>
          </cell>
          <cell r="L190">
            <v>33</v>
          </cell>
          <cell r="O190" t="str">
            <v>GCS</v>
          </cell>
          <cell r="P190" t="str">
            <v>GCS</v>
          </cell>
          <cell r="T190" t="str">
            <v>EUR</v>
          </cell>
          <cell r="U190">
            <v>0</v>
          </cell>
          <cell r="V190">
            <v>250000</v>
          </cell>
          <cell r="W190">
            <v>0</v>
          </cell>
          <cell r="X190" t="str">
            <v>Mkcal/hr 4,45</v>
          </cell>
          <cell r="AB190" t="str">
            <v>COOL</v>
          </cell>
        </row>
        <row r="191">
          <cell r="B191" t="str">
            <v>CO</v>
          </cell>
          <cell r="E191" t="str">
            <v>41</v>
          </cell>
          <cell r="G191" t="str">
            <v>420-E-420</v>
          </cell>
          <cell r="H191" t="str">
            <v>SRU Cooling Tower</v>
          </cell>
          <cell r="I191">
            <v>642</v>
          </cell>
          <cell r="J191">
            <v>48</v>
          </cell>
          <cell r="K191">
            <v>39</v>
          </cell>
          <cell r="L191">
            <v>33</v>
          </cell>
          <cell r="O191" t="str">
            <v>GCS</v>
          </cell>
          <cell r="P191" t="str">
            <v>GCS</v>
          </cell>
          <cell r="T191" t="str">
            <v>EUR</v>
          </cell>
          <cell r="U191">
            <v>0</v>
          </cell>
          <cell r="V191">
            <v>300000</v>
          </cell>
          <cell r="W191">
            <v>0</v>
          </cell>
          <cell r="X191" t="str">
            <v>Mkcal/hr 5,65</v>
          </cell>
          <cell r="AB191" t="str">
            <v>COOL</v>
          </cell>
        </row>
        <row r="192">
          <cell r="B192" t="str">
            <v>CP02</v>
          </cell>
          <cell r="C192" t="str">
            <v>CS</v>
          </cell>
          <cell r="E192" t="str">
            <v>41</v>
          </cell>
          <cell r="G192" t="str">
            <v>475-G-406A</v>
          </cell>
          <cell r="H192" t="str">
            <v>LP Condensate Drum Pump</v>
          </cell>
          <cell r="I192">
            <v>8</v>
          </cell>
          <cell r="J192">
            <v>105</v>
          </cell>
          <cell r="K192">
            <v>5.8</v>
          </cell>
          <cell r="L192">
            <v>55</v>
          </cell>
          <cell r="M192">
            <v>2.75</v>
          </cell>
          <cell r="N192">
            <v>4</v>
          </cell>
          <cell r="O192" t="str">
            <v>CS</v>
          </cell>
          <cell r="Q192" t="str">
            <v>E</v>
          </cell>
          <cell r="S192" t="str">
            <v>H</v>
          </cell>
          <cell r="T192" t="str">
            <v>EUR</v>
          </cell>
          <cell r="U192">
            <v>0</v>
          </cell>
          <cell r="V192">
            <v>110</v>
          </cell>
          <cell r="W192">
            <v>0</v>
          </cell>
          <cell r="X192" t="str">
            <v>.</v>
          </cell>
          <cell r="AB192" t="str">
            <v>CPUM</v>
          </cell>
        </row>
        <row r="193">
          <cell r="B193" t="str">
            <v>CP02</v>
          </cell>
          <cell r="C193" t="str">
            <v>CS</v>
          </cell>
          <cell r="E193" t="str">
            <v>41</v>
          </cell>
          <cell r="G193" t="str">
            <v>475-G-406B</v>
          </cell>
          <cell r="I193">
            <v>8</v>
          </cell>
          <cell r="J193">
            <v>105</v>
          </cell>
          <cell r="K193">
            <v>5.8</v>
          </cell>
          <cell r="L193">
            <v>55</v>
          </cell>
          <cell r="M193">
            <v>2.75</v>
          </cell>
          <cell r="N193">
            <v>4</v>
          </cell>
          <cell r="O193" t="str">
            <v>CS</v>
          </cell>
          <cell r="Q193" t="str">
            <v>E</v>
          </cell>
          <cell r="S193" t="str">
            <v>H</v>
          </cell>
          <cell r="T193" t="str">
            <v>EUR</v>
          </cell>
          <cell r="U193">
            <v>0</v>
          </cell>
          <cell r="V193">
            <v>110</v>
          </cell>
          <cell r="W193">
            <v>0</v>
          </cell>
          <cell r="X193" t="str">
            <v>.</v>
          </cell>
          <cell r="AB193" t="str">
            <v>CPUM</v>
          </cell>
        </row>
        <row r="194">
          <cell r="B194" t="str">
            <v>CP02</v>
          </cell>
          <cell r="C194" t="str">
            <v>CS</v>
          </cell>
          <cell r="E194" t="str">
            <v>41</v>
          </cell>
          <cell r="G194" t="str">
            <v>475-G-428A</v>
          </cell>
          <cell r="H194" t="str">
            <v>HP Condensate Pump</v>
          </cell>
          <cell r="I194">
            <v>52</v>
          </cell>
          <cell r="J194">
            <v>170</v>
          </cell>
          <cell r="K194">
            <v>8.9</v>
          </cell>
          <cell r="L194">
            <v>44</v>
          </cell>
          <cell r="M194">
            <v>2</v>
          </cell>
          <cell r="N194">
            <v>15</v>
          </cell>
          <cell r="O194" t="str">
            <v>CS</v>
          </cell>
          <cell r="Q194" t="str">
            <v>E</v>
          </cell>
          <cell r="S194" t="str">
            <v>H</v>
          </cell>
          <cell r="T194" t="str">
            <v>EUR</v>
          </cell>
          <cell r="U194">
            <v>0</v>
          </cell>
          <cell r="V194">
            <v>310</v>
          </cell>
          <cell r="W194">
            <v>0</v>
          </cell>
          <cell r="X194" t="str">
            <v>.</v>
          </cell>
          <cell r="AB194" t="str">
            <v>CPUM</v>
          </cell>
        </row>
        <row r="195">
          <cell r="B195" t="str">
            <v>CP02</v>
          </cell>
          <cell r="C195" t="str">
            <v>CS</v>
          </cell>
          <cell r="E195" t="str">
            <v>41</v>
          </cell>
          <cell r="G195" t="str">
            <v>475-G-428B</v>
          </cell>
          <cell r="I195">
            <v>52</v>
          </cell>
          <cell r="J195">
            <v>170</v>
          </cell>
          <cell r="K195">
            <v>8.9</v>
          </cell>
          <cell r="L195">
            <v>44</v>
          </cell>
          <cell r="M195">
            <v>2</v>
          </cell>
          <cell r="N195">
            <v>15</v>
          </cell>
          <cell r="O195" t="str">
            <v>CS</v>
          </cell>
          <cell r="Q195" t="str">
            <v>E</v>
          </cell>
          <cell r="S195" t="str">
            <v>H</v>
          </cell>
          <cell r="T195" t="str">
            <v>EUR</v>
          </cell>
          <cell r="U195">
            <v>0</v>
          </cell>
          <cell r="V195">
            <v>310</v>
          </cell>
          <cell r="W195">
            <v>0</v>
          </cell>
          <cell r="X195" t="str">
            <v>.</v>
          </cell>
          <cell r="AB195" t="str">
            <v>CPUM</v>
          </cell>
        </row>
        <row r="196">
          <cell r="B196" t="str">
            <v>CP02</v>
          </cell>
          <cell r="C196" t="str">
            <v>CS</v>
          </cell>
          <cell r="E196" t="str">
            <v>41</v>
          </cell>
          <cell r="G196" t="str">
            <v>475-G-405A</v>
          </cell>
          <cell r="H196" t="str">
            <v>Sulfur Product Pump</v>
          </cell>
          <cell r="I196">
            <v>65</v>
          </cell>
          <cell r="J196">
            <v>150</v>
          </cell>
          <cell r="K196">
            <v>12.3</v>
          </cell>
          <cell r="L196">
            <v>45</v>
          </cell>
          <cell r="M196">
            <v>5.8</v>
          </cell>
          <cell r="N196">
            <v>40</v>
          </cell>
          <cell r="O196" t="str">
            <v>CS</v>
          </cell>
          <cell r="Q196" t="str">
            <v>E</v>
          </cell>
          <cell r="S196" t="str">
            <v>V</v>
          </cell>
          <cell r="T196" t="str">
            <v>EUR</v>
          </cell>
          <cell r="U196">
            <v>0</v>
          </cell>
          <cell r="V196">
            <v>1150</v>
          </cell>
          <cell r="W196">
            <v>0</v>
          </cell>
          <cell r="AB196" t="str">
            <v>CPUM</v>
          </cell>
        </row>
        <row r="197">
          <cell r="B197" t="str">
            <v>CP02</v>
          </cell>
          <cell r="C197" t="str">
            <v>CS</v>
          </cell>
          <cell r="E197" t="str">
            <v>41</v>
          </cell>
          <cell r="G197" t="str">
            <v>475-G-405B</v>
          </cell>
          <cell r="I197">
            <v>65</v>
          </cell>
          <cell r="J197">
            <v>150</v>
          </cell>
          <cell r="K197">
            <v>12.3</v>
          </cell>
          <cell r="L197">
            <v>45</v>
          </cell>
          <cell r="M197">
            <v>5.8</v>
          </cell>
          <cell r="N197">
            <v>40</v>
          </cell>
          <cell r="O197" t="str">
            <v>CS</v>
          </cell>
          <cell r="Q197" t="str">
            <v>E</v>
          </cell>
          <cell r="S197" t="str">
            <v>V</v>
          </cell>
          <cell r="T197" t="str">
            <v>EUR</v>
          </cell>
          <cell r="U197">
            <v>0</v>
          </cell>
          <cell r="V197">
            <v>1150</v>
          </cell>
          <cell r="W197">
            <v>0</v>
          </cell>
          <cell r="AB197" t="str">
            <v>CPUM</v>
          </cell>
        </row>
        <row r="198">
          <cell r="B198" t="str">
            <v>CP02</v>
          </cell>
          <cell r="E198" t="str">
            <v>41</v>
          </cell>
          <cell r="G198" t="str">
            <v>475-G-401A</v>
          </cell>
          <cell r="H198" t="str">
            <v>Sour Water Pump ( Scrubber )</v>
          </cell>
          <cell r="I198">
            <v>232</v>
          </cell>
          <cell r="J198">
            <v>48</v>
          </cell>
          <cell r="K198">
            <v>10.199999999999999</v>
          </cell>
          <cell r="L198">
            <v>63</v>
          </cell>
          <cell r="M198">
            <v>17.5</v>
          </cell>
          <cell r="N198">
            <v>100</v>
          </cell>
          <cell r="Q198" t="str">
            <v>E</v>
          </cell>
          <cell r="S198" t="str">
            <v>H</v>
          </cell>
          <cell r="T198" t="str">
            <v>EUR</v>
          </cell>
          <cell r="U198">
            <v>0</v>
          </cell>
          <cell r="V198">
            <v>1450</v>
          </cell>
          <cell r="W198">
            <v>0</v>
          </cell>
          <cell r="X198" t="str">
            <v>.</v>
          </cell>
          <cell r="AB198" t="str">
            <v>CPUM</v>
          </cell>
        </row>
        <row r="199">
          <cell r="B199" t="str">
            <v>CP02</v>
          </cell>
          <cell r="E199" t="str">
            <v>41</v>
          </cell>
          <cell r="G199" t="str">
            <v>475-G-401B</v>
          </cell>
          <cell r="I199">
            <v>232</v>
          </cell>
          <cell r="J199">
            <v>48</v>
          </cell>
          <cell r="K199">
            <v>10.199999999999999</v>
          </cell>
          <cell r="L199">
            <v>63</v>
          </cell>
          <cell r="M199">
            <v>17.5</v>
          </cell>
          <cell r="N199">
            <v>100</v>
          </cell>
          <cell r="Q199" t="str">
            <v>E</v>
          </cell>
          <cell r="S199" t="str">
            <v>H</v>
          </cell>
          <cell r="T199" t="str">
            <v>EUR</v>
          </cell>
          <cell r="U199">
            <v>0</v>
          </cell>
          <cell r="V199">
            <v>1450</v>
          </cell>
          <cell r="W199">
            <v>0</v>
          </cell>
          <cell r="X199" t="str">
            <v>.</v>
          </cell>
          <cell r="AB199" t="str">
            <v>CPUM</v>
          </cell>
        </row>
        <row r="200">
          <cell r="B200" t="str">
            <v>CP02</v>
          </cell>
          <cell r="E200" t="str">
            <v>41</v>
          </cell>
          <cell r="G200" t="str">
            <v>475-G-402A</v>
          </cell>
          <cell r="H200" t="str">
            <v>Sour Water Pump ( KO Drum )</v>
          </cell>
          <cell r="I200">
            <v>6.5</v>
          </cell>
          <cell r="J200">
            <v>42</v>
          </cell>
          <cell r="K200">
            <v>10.3</v>
          </cell>
          <cell r="L200">
            <v>65</v>
          </cell>
          <cell r="M200">
            <v>18.5</v>
          </cell>
          <cell r="N200">
            <v>4</v>
          </cell>
          <cell r="Q200" t="str">
            <v>E</v>
          </cell>
          <cell r="S200" t="str">
            <v>H</v>
          </cell>
          <cell r="T200" t="str">
            <v>EUR</v>
          </cell>
          <cell r="U200">
            <v>0</v>
          </cell>
          <cell r="V200">
            <v>110</v>
          </cell>
          <cell r="W200">
            <v>0</v>
          </cell>
          <cell r="X200" t="str">
            <v>.</v>
          </cell>
          <cell r="AB200" t="str">
            <v>CPUM</v>
          </cell>
        </row>
        <row r="201">
          <cell r="B201" t="str">
            <v>CP02</v>
          </cell>
          <cell r="E201" t="str">
            <v>41</v>
          </cell>
          <cell r="G201" t="str">
            <v>475-G-402B</v>
          </cell>
          <cell r="I201">
            <v>6.5</v>
          </cell>
          <cell r="J201">
            <v>42</v>
          </cell>
          <cell r="K201">
            <v>10.3</v>
          </cell>
          <cell r="L201">
            <v>65</v>
          </cell>
          <cell r="M201">
            <v>18.5</v>
          </cell>
          <cell r="N201">
            <v>4</v>
          </cell>
          <cell r="Q201" t="str">
            <v>E</v>
          </cell>
          <cell r="S201" t="str">
            <v>H</v>
          </cell>
          <cell r="T201" t="str">
            <v>EUR</v>
          </cell>
          <cell r="U201">
            <v>0</v>
          </cell>
          <cell r="V201">
            <v>110</v>
          </cell>
          <cell r="W201">
            <v>0</v>
          </cell>
          <cell r="X201" t="str">
            <v>.</v>
          </cell>
          <cell r="AB201" t="str">
            <v>CPUM</v>
          </cell>
        </row>
        <row r="202">
          <cell r="B202" t="str">
            <v>CP02</v>
          </cell>
          <cell r="E202" t="str">
            <v>41</v>
          </cell>
          <cell r="G202" t="str">
            <v>475-G-418A</v>
          </cell>
          <cell r="H202" t="str">
            <v>Oil Skim Pump</v>
          </cell>
          <cell r="I202">
            <v>11.5</v>
          </cell>
          <cell r="J202">
            <v>48</v>
          </cell>
          <cell r="K202">
            <v>8.9</v>
          </cell>
          <cell r="L202">
            <v>88</v>
          </cell>
          <cell r="M202">
            <v>0.5</v>
          </cell>
          <cell r="N202">
            <v>5.5</v>
          </cell>
          <cell r="Q202" t="str">
            <v>E</v>
          </cell>
          <cell r="S202" t="str">
            <v>H</v>
          </cell>
          <cell r="T202" t="str">
            <v>EUR</v>
          </cell>
          <cell r="U202">
            <v>0</v>
          </cell>
          <cell r="V202">
            <v>140</v>
          </cell>
          <cell r="W202">
            <v>0</v>
          </cell>
          <cell r="X202" t="str">
            <v>.</v>
          </cell>
          <cell r="AB202" t="str">
            <v>CPUM</v>
          </cell>
        </row>
        <row r="203">
          <cell r="B203" t="str">
            <v>CP02</v>
          </cell>
          <cell r="E203" t="str">
            <v>41</v>
          </cell>
          <cell r="G203" t="str">
            <v>475-G-418B</v>
          </cell>
          <cell r="I203">
            <v>11.5</v>
          </cell>
          <cell r="J203">
            <v>48</v>
          </cell>
          <cell r="K203">
            <v>8.9</v>
          </cell>
          <cell r="L203">
            <v>88</v>
          </cell>
          <cell r="M203">
            <v>0.5</v>
          </cell>
          <cell r="N203">
            <v>5.5</v>
          </cell>
          <cell r="Q203" t="str">
            <v>E</v>
          </cell>
          <cell r="S203" t="str">
            <v>H</v>
          </cell>
          <cell r="T203" t="str">
            <v>EUR</v>
          </cell>
          <cell r="U203">
            <v>0</v>
          </cell>
          <cell r="V203">
            <v>140</v>
          </cell>
          <cell r="W203">
            <v>0</v>
          </cell>
          <cell r="X203" t="str">
            <v>.</v>
          </cell>
          <cell r="AB203" t="str">
            <v>CPUM</v>
          </cell>
        </row>
        <row r="204">
          <cell r="B204" t="str">
            <v>CP02</v>
          </cell>
          <cell r="E204" t="str">
            <v>41</v>
          </cell>
          <cell r="G204" t="str">
            <v>475-G-427A</v>
          </cell>
          <cell r="H204" t="str">
            <v>Blow-Down Pump</v>
          </cell>
          <cell r="I204">
            <v>9</v>
          </cell>
          <cell r="J204">
            <v>171</v>
          </cell>
          <cell r="K204">
            <v>7.1</v>
          </cell>
          <cell r="L204">
            <v>46</v>
          </cell>
          <cell r="M204">
            <v>2.4500000000000002</v>
          </cell>
          <cell r="N204">
            <v>4</v>
          </cell>
          <cell r="Q204" t="str">
            <v>E</v>
          </cell>
          <cell r="S204" t="str">
            <v>H</v>
          </cell>
          <cell r="T204" t="str">
            <v>EUR</v>
          </cell>
          <cell r="U204">
            <v>0</v>
          </cell>
          <cell r="V204">
            <v>110</v>
          </cell>
          <cell r="W204">
            <v>0</v>
          </cell>
          <cell r="X204" t="str">
            <v>.</v>
          </cell>
          <cell r="AB204" t="str">
            <v>CPUM</v>
          </cell>
        </row>
        <row r="205">
          <cell r="B205" t="str">
            <v>CP02</v>
          </cell>
          <cell r="E205" t="str">
            <v>41</v>
          </cell>
          <cell r="G205" t="str">
            <v>475-G-427B</v>
          </cell>
          <cell r="I205">
            <v>9</v>
          </cell>
          <cell r="J205">
            <v>171</v>
          </cell>
          <cell r="K205">
            <v>7.1</v>
          </cell>
          <cell r="L205">
            <v>46</v>
          </cell>
          <cell r="M205">
            <v>2.4500000000000002</v>
          </cell>
          <cell r="N205">
            <v>4</v>
          </cell>
          <cell r="Q205" t="str">
            <v>E</v>
          </cell>
          <cell r="S205" t="str">
            <v>H</v>
          </cell>
          <cell r="T205" t="str">
            <v>EUR</v>
          </cell>
          <cell r="U205">
            <v>0</v>
          </cell>
          <cell r="V205">
            <v>110</v>
          </cell>
          <cell r="W205">
            <v>0</v>
          </cell>
          <cell r="X205" t="str">
            <v>.</v>
          </cell>
          <cell r="AB205" t="str">
            <v>CPUM</v>
          </cell>
        </row>
        <row r="206">
          <cell r="B206" t="str">
            <v>DR</v>
          </cell>
          <cell r="E206" t="str">
            <v>41</v>
          </cell>
          <cell r="G206" t="str">
            <v>475-KT-401A</v>
          </cell>
          <cell r="H206" t="str">
            <v>Steam Turbine for Blower</v>
          </cell>
          <cell r="Q206">
            <v>900</v>
          </cell>
          <cell r="T206" t="str">
            <v>EUR</v>
          </cell>
          <cell r="U206">
            <v>0</v>
          </cell>
          <cell r="V206">
            <v>4000</v>
          </cell>
          <cell r="W206">
            <v>0</v>
          </cell>
          <cell r="X206" t="str">
            <v>.</v>
          </cell>
          <cell r="AB206" t="str">
            <v>DRIV</v>
          </cell>
        </row>
        <row r="207">
          <cell r="B207" t="str">
            <v>DR</v>
          </cell>
          <cell r="E207" t="str">
            <v>41</v>
          </cell>
          <cell r="G207" t="str">
            <v>475-KT-401B</v>
          </cell>
          <cell r="Q207">
            <v>900</v>
          </cell>
          <cell r="T207" t="str">
            <v>EUR</v>
          </cell>
          <cell r="U207">
            <v>0</v>
          </cell>
          <cell r="V207">
            <v>4000</v>
          </cell>
          <cell r="W207">
            <v>0</v>
          </cell>
          <cell r="X207" t="str">
            <v>.</v>
          </cell>
          <cell r="AB207" t="str">
            <v>DRIV</v>
          </cell>
        </row>
        <row r="208">
          <cell r="B208" t="str">
            <v>DR</v>
          </cell>
          <cell r="E208" t="str">
            <v>41</v>
          </cell>
          <cell r="G208" t="str">
            <v>475-KT-401C</v>
          </cell>
          <cell r="H208" t="str">
            <v>Electric Motor for Blower</v>
          </cell>
          <cell r="I208">
            <v>1200</v>
          </cell>
          <cell r="J208" t="str">
            <v>Eexn</v>
          </cell>
          <cell r="T208" t="str">
            <v>EUR</v>
          </cell>
          <cell r="U208">
            <v>0</v>
          </cell>
          <cell r="V208">
            <v>5950</v>
          </cell>
          <cell r="W208">
            <v>0</v>
          </cell>
          <cell r="X208" t="str">
            <v>.</v>
          </cell>
          <cell r="AB208" t="str">
            <v>DRIV</v>
          </cell>
        </row>
        <row r="209">
          <cell r="B209" t="str">
            <v>DR</v>
          </cell>
          <cell r="E209" t="str">
            <v>41</v>
          </cell>
          <cell r="G209" t="str">
            <v>475-KT-401D</v>
          </cell>
          <cell r="I209">
            <v>1200</v>
          </cell>
          <cell r="J209" t="str">
            <v>Eexn</v>
          </cell>
          <cell r="T209" t="str">
            <v>EUR</v>
          </cell>
          <cell r="U209">
            <v>0</v>
          </cell>
          <cell r="V209">
            <v>5950</v>
          </cell>
          <cell r="W209">
            <v>0</v>
          </cell>
          <cell r="X209" t="str">
            <v>.</v>
          </cell>
          <cell r="AB209" t="str">
            <v>DRIV</v>
          </cell>
        </row>
        <row r="210">
          <cell r="B210" t="str">
            <v>EX02</v>
          </cell>
          <cell r="C210" t="str">
            <v>01.01</v>
          </cell>
          <cell r="E210" t="str">
            <v>41</v>
          </cell>
          <cell r="G210" t="str">
            <v>475-E-401</v>
          </cell>
          <cell r="H210" t="str">
            <v xml:space="preserve">Air Preheater </v>
          </cell>
          <cell r="I210" t="str">
            <v>BEU</v>
          </cell>
          <cell r="J210">
            <v>2.27</v>
          </cell>
          <cell r="K210">
            <v>228</v>
          </cell>
          <cell r="L210">
            <v>279</v>
          </cell>
          <cell r="M210">
            <v>1.8</v>
          </cell>
          <cell r="N210">
            <v>279</v>
          </cell>
          <cell r="O210">
            <v>48.9</v>
          </cell>
          <cell r="P210">
            <v>3660</v>
          </cell>
          <cell r="Q210" t="str">
            <v>Q</v>
          </cell>
          <cell r="R210" t="str">
            <v>01</v>
          </cell>
          <cell r="S210" t="str">
            <v>01</v>
          </cell>
          <cell r="T210" t="str">
            <v>EUR</v>
          </cell>
          <cell r="U210">
            <v>0</v>
          </cell>
          <cell r="V210">
            <v>13000</v>
          </cell>
          <cell r="W210">
            <v>0</v>
          </cell>
          <cell r="X210" t="str">
            <v>?</v>
          </cell>
          <cell r="Y210" t="str">
            <v xml:space="preserve"> (Kg./m²) = 57,02 -Shell dia (mm) = 950</v>
          </cell>
          <cell r="AB210" t="str">
            <v>EXCH</v>
          </cell>
        </row>
        <row r="211">
          <cell r="B211" t="str">
            <v>EX02</v>
          </cell>
          <cell r="C211" t="str">
            <v>01.01</v>
          </cell>
          <cell r="E211" t="str">
            <v>41</v>
          </cell>
          <cell r="G211" t="str">
            <v>475-E-402</v>
          </cell>
          <cell r="H211" t="str">
            <v xml:space="preserve">Acid Gas Preheater </v>
          </cell>
          <cell r="I211" t="str">
            <v>BEU</v>
          </cell>
          <cell r="J211">
            <v>5.9</v>
          </cell>
          <cell r="K211">
            <v>530</v>
          </cell>
          <cell r="L211">
            <v>279</v>
          </cell>
          <cell r="M211">
            <v>3.6</v>
          </cell>
          <cell r="N211">
            <v>279</v>
          </cell>
          <cell r="O211">
            <v>48.9</v>
          </cell>
          <cell r="P211">
            <v>3660</v>
          </cell>
          <cell r="Q211" t="str">
            <v>Q</v>
          </cell>
          <cell r="R211" t="str">
            <v>01</v>
          </cell>
          <cell r="S211" t="str">
            <v>01</v>
          </cell>
          <cell r="T211" t="str">
            <v>EUR</v>
          </cell>
          <cell r="U211">
            <v>0</v>
          </cell>
          <cell r="V211">
            <v>30440</v>
          </cell>
          <cell r="W211">
            <v>0</v>
          </cell>
          <cell r="X211" t="str">
            <v>?</v>
          </cell>
          <cell r="Y211" t="str">
            <v xml:space="preserve"> (Kg./m²) = 57,43 -Shell dia (mm) = 1.400</v>
          </cell>
          <cell r="AB211" t="str">
            <v>EXCH</v>
          </cell>
        </row>
        <row r="212">
          <cell r="B212" t="str">
            <v>EX02</v>
          </cell>
          <cell r="C212" t="str">
            <v>01.01</v>
          </cell>
          <cell r="E212" t="str">
            <v>41</v>
          </cell>
          <cell r="G212" t="str">
            <v>475-E-405</v>
          </cell>
          <cell r="H212" t="str">
            <v>Sulfur Cooler</v>
          </cell>
          <cell r="I212" t="str">
            <v>BET</v>
          </cell>
          <cell r="J212">
            <v>0.08</v>
          </cell>
          <cell r="K212">
            <v>14</v>
          </cell>
          <cell r="L212">
            <v>190</v>
          </cell>
          <cell r="M212">
            <v>1</v>
          </cell>
          <cell r="N212">
            <v>190</v>
          </cell>
          <cell r="O212">
            <v>10</v>
          </cell>
          <cell r="P212">
            <v>2500</v>
          </cell>
          <cell r="Q212" t="str">
            <v>Q</v>
          </cell>
          <cell r="R212" t="str">
            <v>01</v>
          </cell>
          <cell r="S212" t="str">
            <v>01</v>
          </cell>
          <cell r="T212" t="str">
            <v>EUR</v>
          </cell>
          <cell r="U212">
            <v>0</v>
          </cell>
          <cell r="V212">
            <v>1290</v>
          </cell>
          <cell r="W212">
            <v>0</v>
          </cell>
          <cell r="X212" t="str">
            <v>§</v>
          </cell>
          <cell r="Y212" t="str">
            <v xml:space="preserve"> (Kg./m²) = 92,14 -Shell dia (mm) = 320</v>
          </cell>
          <cell r="AB212" t="str">
            <v>EXCH</v>
          </cell>
        </row>
        <row r="213">
          <cell r="B213" t="str">
            <v>EX02</v>
          </cell>
          <cell r="C213" t="str">
            <v>01.01</v>
          </cell>
          <cell r="E213" t="str">
            <v>41</v>
          </cell>
          <cell r="G213" t="str">
            <v>475-E-411</v>
          </cell>
          <cell r="H213" t="str">
            <v>1st Condenser</v>
          </cell>
          <cell r="I213" t="str">
            <v>BEM</v>
          </cell>
          <cell r="J213">
            <v>8.67</v>
          </cell>
          <cell r="K213">
            <v>1645</v>
          </cell>
          <cell r="L213">
            <v>190</v>
          </cell>
          <cell r="M213">
            <v>10</v>
          </cell>
          <cell r="N213">
            <v>204</v>
          </cell>
          <cell r="O213">
            <v>3.6</v>
          </cell>
          <cell r="P213">
            <v>6096</v>
          </cell>
          <cell r="Q213" t="str">
            <v>T</v>
          </cell>
          <cell r="R213" t="str">
            <v>01</v>
          </cell>
          <cell r="S213" t="str">
            <v>01</v>
          </cell>
          <cell r="T213" t="str">
            <v>EUR</v>
          </cell>
          <cell r="U213">
            <v>0</v>
          </cell>
          <cell r="V213">
            <v>104690</v>
          </cell>
          <cell r="W213">
            <v>0</v>
          </cell>
          <cell r="X213" t="str">
            <v>?</v>
          </cell>
          <cell r="Y213" t="str">
            <v xml:space="preserve"> (Kg./m²) = 63,64 -Shell dia (mm) = 1.840</v>
          </cell>
          <cell r="AB213" t="str">
            <v>EXCH</v>
          </cell>
        </row>
        <row r="214">
          <cell r="B214" t="str">
            <v>EX02</v>
          </cell>
          <cell r="C214" t="str">
            <v>01.01</v>
          </cell>
          <cell r="E214" t="str">
            <v>41</v>
          </cell>
          <cell r="G214" t="str">
            <v>475-E-412</v>
          </cell>
          <cell r="H214" t="str">
            <v>2nd Condenser</v>
          </cell>
          <cell r="I214" t="str">
            <v>BEM</v>
          </cell>
          <cell r="J214">
            <v>7.43</v>
          </cell>
          <cell r="K214">
            <v>1645</v>
          </cell>
          <cell r="L214">
            <v>190</v>
          </cell>
          <cell r="M214">
            <v>10</v>
          </cell>
          <cell r="N214">
            <v>204</v>
          </cell>
          <cell r="O214">
            <v>3.6</v>
          </cell>
          <cell r="P214">
            <v>6096</v>
          </cell>
          <cell r="Q214" t="str">
            <v>T</v>
          </cell>
          <cell r="R214" t="str">
            <v>01</v>
          </cell>
          <cell r="S214" t="str">
            <v>01</v>
          </cell>
          <cell r="T214" t="str">
            <v>EUR</v>
          </cell>
          <cell r="U214">
            <v>0</v>
          </cell>
          <cell r="V214">
            <v>104690</v>
          </cell>
          <cell r="W214">
            <v>0</v>
          </cell>
          <cell r="X214" t="str">
            <v>?</v>
          </cell>
          <cell r="Y214" t="str">
            <v xml:space="preserve"> (Kg./m²) = 63,64 -Shell dia (mm) = 1.840</v>
          </cell>
          <cell r="AB214" t="str">
            <v>EXCH</v>
          </cell>
        </row>
        <row r="215">
          <cell r="B215" t="str">
            <v>EX02</v>
          </cell>
          <cell r="C215" t="str">
            <v>01.01</v>
          </cell>
          <cell r="E215" t="str">
            <v>41</v>
          </cell>
          <cell r="G215" t="str">
            <v>475-E-413</v>
          </cell>
          <cell r="H215" t="str">
            <v>3rd Condenser</v>
          </cell>
          <cell r="I215" t="str">
            <v>BEM</v>
          </cell>
          <cell r="J215">
            <v>2.87</v>
          </cell>
          <cell r="K215">
            <v>1645</v>
          </cell>
          <cell r="L215">
            <v>190</v>
          </cell>
          <cell r="M215">
            <v>10</v>
          </cell>
          <cell r="N215">
            <v>204</v>
          </cell>
          <cell r="O215">
            <v>3.6</v>
          </cell>
          <cell r="P215">
            <v>6096</v>
          </cell>
          <cell r="Q215" t="str">
            <v>T</v>
          </cell>
          <cell r="R215" t="str">
            <v>01</v>
          </cell>
          <cell r="S215" t="str">
            <v>01</v>
          </cell>
          <cell r="T215" t="str">
            <v>EUR</v>
          </cell>
          <cell r="U215">
            <v>0</v>
          </cell>
          <cell r="V215">
            <v>104690</v>
          </cell>
          <cell r="W215">
            <v>0</v>
          </cell>
          <cell r="X215" t="str">
            <v>?</v>
          </cell>
          <cell r="Y215" t="str">
            <v xml:space="preserve"> (Kg./m²) = 63,64 -Shell dia (mm) = 1.840</v>
          </cell>
          <cell r="AB215" t="str">
            <v>EXCH</v>
          </cell>
        </row>
        <row r="216">
          <cell r="B216" t="str">
            <v>EX02</v>
          </cell>
          <cell r="C216" t="str">
            <v>01.01</v>
          </cell>
          <cell r="E216" t="str">
            <v>41</v>
          </cell>
          <cell r="G216" t="str">
            <v>475-E-414</v>
          </cell>
          <cell r="H216" t="str">
            <v>4th Condenser</v>
          </cell>
          <cell r="I216" t="str">
            <v>BEM</v>
          </cell>
          <cell r="J216">
            <v>5.67</v>
          </cell>
          <cell r="K216">
            <v>2242</v>
          </cell>
          <cell r="L216">
            <v>190</v>
          </cell>
          <cell r="M216">
            <v>10</v>
          </cell>
          <cell r="N216">
            <v>204</v>
          </cell>
          <cell r="O216">
            <v>3.8</v>
          </cell>
          <cell r="P216">
            <v>7925</v>
          </cell>
          <cell r="Q216" t="str">
            <v>T</v>
          </cell>
          <cell r="R216" t="str">
            <v>01</v>
          </cell>
          <cell r="S216" t="str">
            <v>01</v>
          </cell>
          <cell r="T216" t="str">
            <v>EUR</v>
          </cell>
          <cell r="U216">
            <v>0</v>
          </cell>
          <cell r="V216">
            <v>115520</v>
          </cell>
          <cell r="W216">
            <v>0</v>
          </cell>
          <cell r="X216" t="str">
            <v>?</v>
          </cell>
          <cell r="Y216" t="str">
            <v xml:space="preserve"> (Kg./m²) = 51,53 -Shell dia (mm) = 1.860</v>
          </cell>
          <cell r="AB216" t="str">
            <v>EXCH</v>
          </cell>
        </row>
        <row r="217">
          <cell r="B217" t="str">
            <v>EX02</v>
          </cell>
          <cell r="C217" t="str">
            <v>01.01</v>
          </cell>
          <cell r="E217" t="str">
            <v>41</v>
          </cell>
          <cell r="G217" t="str">
            <v>475-E-417</v>
          </cell>
          <cell r="H217" t="str">
            <v>1st Stage Steam Reheater</v>
          </cell>
          <cell r="I217" t="str">
            <v>BEU</v>
          </cell>
          <cell r="J217">
            <v>3.8</v>
          </cell>
          <cell r="K217">
            <v>1100</v>
          </cell>
          <cell r="L217">
            <v>279</v>
          </cell>
          <cell r="M217">
            <v>3.8</v>
          </cell>
          <cell r="N217">
            <v>279</v>
          </cell>
          <cell r="O217">
            <v>48.9</v>
          </cell>
          <cell r="P217">
            <v>6100</v>
          </cell>
          <cell r="Q217" t="str">
            <v>Q</v>
          </cell>
          <cell r="R217" t="str">
            <v>01</v>
          </cell>
          <cell r="S217" t="str">
            <v>01</v>
          </cell>
          <cell r="T217" t="str">
            <v>EUR</v>
          </cell>
          <cell r="U217">
            <v>0</v>
          </cell>
          <cell r="V217">
            <v>43300</v>
          </cell>
          <cell r="W217">
            <v>0</v>
          </cell>
          <cell r="X217" t="str">
            <v>§</v>
          </cell>
          <cell r="Y217" t="str">
            <v xml:space="preserve"> (Kg./m²) = 39,36 -Shell dia (mm) = 1.520</v>
          </cell>
          <cell r="AB217" t="str">
            <v>EXCH</v>
          </cell>
        </row>
        <row r="218">
          <cell r="B218" t="str">
            <v>EX02</v>
          </cell>
          <cell r="C218" t="str">
            <v>01.01</v>
          </cell>
          <cell r="E218" t="str">
            <v>41</v>
          </cell>
          <cell r="G218" t="str">
            <v>475-E-418</v>
          </cell>
          <cell r="H218" t="str">
            <v>2nd Stage Steam Reheater</v>
          </cell>
          <cell r="I218" t="str">
            <v>BEU</v>
          </cell>
          <cell r="J218">
            <v>3.25</v>
          </cell>
          <cell r="K218">
            <v>887.5</v>
          </cell>
          <cell r="L218">
            <v>279</v>
          </cell>
          <cell r="M218">
            <v>3.8</v>
          </cell>
          <cell r="N218">
            <v>279</v>
          </cell>
          <cell r="O218">
            <v>48.9</v>
          </cell>
          <cell r="P218">
            <v>6100</v>
          </cell>
          <cell r="Q218" t="str">
            <v>Q</v>
          </cell>
          <cell r="R218" t="str">
            <v>01</v>
          </cell>
          <cell r="S218" t="str">
            <v>01</v>
          </cell>
          <cell r="T218" t="str">
            <v>EUR</v>
          </cell>
          <cell r="U218">
            <v>0</v>
          </cell>
          <cell r="V218">
            <v>34120</v>
          </cell>
          <cell r="W218">
            <v>0</v>
          </cell>
          <cell r="X218" t="str">
            <v>§</v>
          </cell>
          <cell r="Y218" t="str">
            <v xml:space="preserve"> (Kg./m²) = 38,45 -Shell dia (mm) = 1.380</v>
          </cell>
          <cell r="AB218" t="str">
            <v>EXCH</v>
          </cell>
        </row>
        <row r="219">
          <cell r="B219" t="str">
            <v>EX02</v>
          </cell>
          <cell r="C219" t="str">
            <v>01.01</v>
          </cell>
          <cell r="E219" t="str">
            <v>41</v>
          </cell>
          <cell r="G219" t="str">
            <v>475-E-419</v>
          </cell>
          <cell r="H219" t="str">
            <v>3rd Stage Steam Reheater</v>
          </cell>
          <cell r="I219" t="str">
            <v>BEU</v>
          </cell>
          <cell r="J219">
            <v>2.93</v>
          </cell>
          <cell r="K219">
            <v>522.5</v>
          </cell>
          <cell r="L219">
            <v>279</v>
          </cell>
          <cell r="M219">
            <v>3.8</v>
          </cell>
          <cell r="N219">
            <v>279</v>
          </cell>
          <cell r="O219">
            <v>48.9</v>
          </cell>
          <cell r="P219">
            <v>4880</v>
          </cell>
          <cell r="Q219" t="str">
            <v>Q</v>
          </cell>
          <cell r="R219" t="str">
            <v>01</v>
          </cell>
          <cell r="S219" t="str">
            <v>01</v>
          </cell>
          <cell r="T219" t="str">
            <v>EUR</v>
          </cell>
          <cell r="U219">
            <v>0</v>
          </cell>
          <cell r="V219">
            <v>26160</v>
          </cell>
          <cell r="W219">
            <v>0</v>
          </cell>
          <cell r="X219" t="str">
            <v>?</v>
          </cell>
          <cell r="Y219" t="str">
            <v xml:space="preserve"> (Kg./m²) = 50,07 -Shell dia (mm) = 1.210</v>
          </cell>
          <cell r="AB219" t="str">
            <v>EXCH</v>
          </cell>
        </row>
        <row r="220">
          <cell r="B220" t="str">
            <v>FI</v>
          </cell>
          <cell r="E220" t="str">
            <v>41</v>
          </cell>
          <cell r="G220" t="str">
            <v>475-K-405A</v>
          </cell>
          <cell r="H220" t="str">
            <v>Air Blower Filter</v>
          </cell>
          <cell r="T220" t="str">
            <v>EUR</v>
          </cell>
          <cell r="U220">
            <v>0</v>
          </cell>
          <cell r="V220">
            <v>0</v>
          </cell>
          <cell r="W220">
            <v>0</v>
          </cell>
          <cell r="X220" t="str">
            <v>Incl.in Air Blower K-401A</v>
          </cell>
          <cell r="AB220" t="str">
            <v>MISC</v>
          </cell>
        </row>
        <row r="221">
          <cell r="B221" t="str">
            <v>FI</v>
          </cell>
          <cell r="E221" t="str">
            <v>41</v>
          </cell>
          <cell r="G221" t="str">
            <v>475-K-405B</v>
          </cell>
          <cell r="T221" t="str">
            <v>EUR</v>
          </cell>
          <cell r="U221">
            <v>0</v>
          </cell>
          <cell r="V221">
            <v>0</v>
          </cell>
          <cell r="W221">
            <v>0</v>
          </cell>
          <cell r="X221" t="str">
            <v>Incl.in Air Blower K-401B</v>
          </cell>
          <cell r="AB221" t="str">
            <v>MISC</v>
          </cell>
        </row>
        <row r="222">
          <cell r="B222" t="str">
            <v>FI</v>
          </cell>
          <cell r="E222" t="str">
            <v>41</v>
          </cell>
          <cell r="G222" t="str">
            <v>475-K-405C</v>
          </cell>
          <cell r="T222" t="str">
            <v>EUR</v>
          </cell>
          <cell r="U222">
            <v>0</v>
          </cell>
          <cell r="V222">
            <v>0</v>
          </cell>
          <cell r="W222">
            <v>0</v>
          </cell>
          <cell r="X222" t="str">
            <v>Incl.in Air Blower K-401C</v>
          </cell>
          <cell r="AB222" t="str">
            <v>MISC</v>
          </cell>
        </row>
        <row r="223">
          <cell r="B223" t="str">
            <v>FI</v>
          </cell>
          <cell r="E223" t="str">
            <v>41</v>
          </cell>
          <cell r="G223" t="str">
            <v>475-K-405D</v>
          </cell>
          <cell r="T223" t="str">
            <v>EUR</v>
          </cell>
          <cell r="U223">
            <v>0</v>
          </cell>
          <cell r="V223">
            <v>0</v>
          </cell>
          <cell r="W223">
            <v>0</v>
          </cell>
          <cell r="X223" t="str">
            <v>Incl.in Air Blower K-401D</v>
          </cell>
          <cell r="AB223" t="str">
            <v>MISC</v>
          </cell>
        </row>
        <row r="224">
          <cell r="B224" t="str">
            <v>FU</v>
          </cell>
          <cell r="C224" t="str">
            <v>CS</v>
          </cell>
          <cell r="E224" t="str">
            <v>41</v>
          </cell>
          <cell r="G224" t="str">
            <v>475-F-401</v>
          </cell>
          <cell r="H224" t="str">
            <v>Air Preheater Furnace</v>
          </cell>
          <cell r="I224">
            <v>76.2</v>
          </cell>
          <cell r="J224">
            <v>5.0999999999999996</v>
          </cell>
          <cell r="L224">
            <v>3.6</v>
          </cell>
          <cell r="O224" t="str">
            <v>B</v>
          </cell>
          <cell r="T224" t="str">
            <v>EUR</v>
          </cell>
          <cell r="U224">
            <v>0</v>
          </cell>
          <cell r="V224">
            <v>150000</v>
          </cell>
          <cell r="W224">
            <v>0</v>
          </cell>
          <cell r="X224" t="str">
            <v>.</v>
          </cell>
          <cell r="AB224" t="str">
            <v>FURN</v>
          </cell>
        </row>
        <row r="225">
          <cell r="B225" t="str">
            <v>FU</v>
          </cell>
          <cell r="C225" t="str">
            <v>CS</v>
          </cell>
          <cell r="E225" t="str">
            <v>41</v>
          </cell>
          <cell r="G225" t="str">
            <v>475-F-403</v>
          </cell>
          <cell r="H225" t="str">
            <v>Reaction Furnace Combustion Chamber</v>
          </cell>
          <cell r="I225">
            <v>173.9</v>
          </cell>
          <cell r="L225">
            <v>5.6</v>
          </cell>
          <cell r="M225" t="str">
            <v>Dia = mt 4,6 - L = mt 13,7</v>
          </cell>
          <cell r="T225" t="str">
            <v>EUR</v>
          </cell>
          <cell r="U225">
            <v>0</v>
          </cell>
          <cell r="V225">
            <v>80000</v>
          </cell>
          <cell r="W225">
            <v>0</v>
          </cell>
          <cell r="X225" t="str">
            <v>T.°C Shell=340 Tons 20.-Refract.Brick = °C 1,593 Tons 60</v>
          </cell>
          <cell r="AB225" t="str">
            <v>FURN</v>
          </cell>
        </row>
        <row r="226">
          <cell r="B226" t="str">
            <v>FU</v>
          </cell>
          <cell r="C226" t="str">
            <v>CS</v>
          </cell>
          <cell r="E226" t="str">
            <v>41</v>
          </cell>
          <cell r="G226" t="str">
            <v>475-F-404</v>
          </cell>
          <cell r="H226" t="str">
            <v xml:space="preserve">Reaction Furnace </v>
          </cell>
          <cell r="I226">
            <v>173.9</v>
          </cell>
          <cell r="J226">
            <v>44.8</v>
          </cell>
          <cell r="L226">
            <v>48.9</v>
          </cell>
          <cell r="O226" t="str">
            <v>C</v>
          </cell>
          <cell r="T226" t="str">
            <v>EUR</v>
          </cell>
          <cell r="U226">
            <v>0</v>
          </cell>
          <cell r="V226">
            <v>200000</v>
          </cell>
          <cell r="W226">
            <v>0</v>
          </cell>
          <cell r="X226" t="str">
            <v>T.Des.°C Tube =370 - Surface = 1,941 m2</v>
          </cell>
          <cell r="AB226" t="str">
            <v>FURN</v>
          </cell>
        </row>
        <row r="227">
          <cell r="B227" t="str">
            <v>FU</v>
          </cell>
          <cell r="C227" t="str">
            <v>CS</v>
          </cell>
          <cell r="E227" t="str">
            <v>41</v>
          </cell>
          <cell r="G227" t="str">
            <v>475-F-405</v>
          </cell>
          <cell r="H227" t="str">
            <v>Reaction Furnace Burner</v>
          </cell>
          <cell r="T227" t="str">
            <v>EUR</v>
          </cell>
          <cell r="U227">
            <v>0</v>
          </cell>
          <cell r="V227">
            <v>40000</v>
          </cell>
          <cell r="W227">
            <v>0</v>
          </cell>
          <cell r="X227" t="str">
            <v>N°1 - LD Duiker B.V. Supplier incl. Refractory</v>
          </cell>
          <cell r="AB227" t="str">
            <v>FURN</v>
          </cell>
        </row>
        <row r="228">
          <cell r="B228" t="str">
            <v>FU</v>
          </cell>
          <cell r="C228" t="str">
            <v>CS</v>
          </cell>
          <cell r="E228" t="str">
            <v>41</v>
          </cell>
          <cell r="G228" t="str">
            <v>475-F-416</v>
          </cell>
          <cell r="H228" t="str">
            <v>Thermal Oxidizer</v>
          </cell>
          <cell r="I228">
            <v>142</v>
          </cell>
          <cell r="O228" t="str">
            <v>C</v>
          </cell>
          <cell r="T228" t="str">
            <v>EUR</v>
          </cell>
          <cell r="U228">
            <v>0</v>
          </cell>
          <cell r="V228">
            <v>100000</v>
          </cell>
          <cell r="W228">
            <v>0</v>
          </cell>
          <cell r="X228" t="str">
            <v>.</v>
          </cell>
          <cell r="AB228" t="str">
            <v>FURN</v>
          </cell>
        </row>
        <row r="229">
          <cell r="B229" t="str">
            <v>MI</v>
          </cell>
          <cell r="C229" t="str">
            <v>33</v>
          </cell>
          <cell r="E229" t="str">
            <v>41</v>
          </cell>
          <cell r="G229" t="str">
            <v>476-4XX</v>
          </cell>
          <cell r="H229" t="str">
            <v>Sample Baskets for 3rd Converter</v>
          </cell>
          <cell r="I229" t="str">
            <v>N° 3 - L = 1,150 mm Dia 4" - SS wire 16 Mesh 26 GA</v>
          </cell>
          <cell r="T229" t="str">
            <v>EUR</v>
          </cell>
          <cell r="U229">
            <v>0</v>
          </cell>
          <cell r="V229">
            <v>30</v>
          </cell>
          <cell r="W229">
            <v>0</v>
          </cell>
          <cell r="X229" t="str">
            <v>.</v>
          </cell>
          <cell r="AB229" t="str">
            <v>MISC</v>
          </cell>
        </row>
        <row r="230">
          <cell r="B230" t="str">
            <v>MI</v>
          </cell>
          <cell r="C230" t="str">
            <v>CS</v>
          </cell>
          <cell r="E230" t="str">
            <v>41</v>
          </cell>
          <cell r="G230" t="str">
            <v>475-G-416A</v>
          </cell>
          <cell r="H230" t="str">
            <v>Sulfur Pit Ejector</v>
          </cell>
          <cell r="I230" t="str">
            <v>Flowrate Kg/hr 3,985 - Matl CS - Des.Condit: Press 10 Kg/cm2  Temp. 190 °C - Steam Jacket - Insulated - N° 1 Stages</v>
          </cell>
          <cell r="T230" t="str">
            <v>EUR</v>
          </cell>
          <cell r="U230">
            <v>0</v>
          </cell>
          <cell r="V230">
            <v>1000</v>
          </cell>
          <cell r="W230">
            <v>0</v>
          </cell>
          <cell r="X230" t="str">
            <v>.</v>
          </cell>
          <cell r="AB230" t="str">
            <v>MISC</v>
          </cell>
        </row>
        <row r="231">
          <cell r="B231" t="str">
            <v>MI</v>
          </cell>
          <cell r="C231" t="str">
            <v>CS</v>
          </cell>
          <cell r="E231" t="str">
            <v>41</v>
          </cell>
          <cell r="G231" t="str">
            <v>475-G-416B</v>
          </cell>
          <cell r="T231" t="str">
            <v>EUR</v>
          </cell>
          <cell r="U231">
            <v>0</v>
          </cell>
          <cell r="V231">
            <v>1000</v>
          </cell>
          <cell r="W231">
            <v>0</v>
          </cell>
          <cell r="X231" t="str">
            <v>.</v>
          </cell>
          <cell r="AB231" t="str">
            <v>MISC</v>
          </cell>
        </row>
        <row r="232">
          <cell r="B232" t="str">
            <v>MI</v>
          </cell>
          <cell r="E232" t="str">
            <v>41</v>
          </cell>
          <cell r="G232" t="str">
            <v>475-U-401</v>
          </cell>
          <cell r="H232" t="str">
            <v>Chemical Injection System</v>
          </cell>
          <cell r="I232" t="str">
            <v>Flowrate Kg/hr 117,780 - incl. N°2 Tanks D-428/9 with Mixers m3/each 0,57; N°4 Pumps G-434A/B &amp; G-454A/B m3/hr 0,023</v>
          </cell>
          <cell r="T232" t="str">
            <v>EUR</v>
          </cell>
          <cell r="U232">
            <v>0</v>
          </cell>
          <cell r="V232">
            <v>2000</v>
          </cell>
          <cell r="W232">
            <v>0</v>
          </cell>
          <cell r="X232" t="str">
            <v>Skid Mounted</v>
          </cell>
          <cell r="AB232" t="str">
            <v>MISC</v>
          </cell>
        </row>
        <row r="233">
          <cell r="B233" t="str">
            <v>MI</v>
          </cell>
          <cell r="E233" t="str">
            <v>41</v>
          </cell>
          <cell r="G233" t="str">
            <v>475-K-406A</v>
          </cell>
          <cell r="H233" t="str">
            <v>Air Blower Inlet Silencer</v>
          </cell>
          <cell r="T233" t="str">
            <v>EUR</v>
          </cell>
          <cell r="U233">
            <v>0</v>
          </cell>
          <cell r="V233">
            <v>0</v>
          </cell>
          <cell r="W233">
            <v>0</v>
          </cell>
          <cell r="X233" t="str">
            <v>Incl.in Air Blower K-401A</v>
          </cell>
          <cell r="AB233" t="str">
            <v>MISC</v>
          </cell>
        </row>
        <row r="234">
          <cell r="B234" t="str">
            <v>MI</v>
          </cell>
          <cell r="E234" t="str">
            <v>41</v>
          </cell>
          <cell r="G234" t="str">
            <v>475-K-406B</v>
          </cell>
          <cell r="T234" t="str">
            <v>EUR</v>
          </cell>
          <cell r="U234">
            <v>0</v>
          </cell>
          <cell r="V234">
            <v>0</v>
          </cell>
          <cell r="W234">
            <v>0</v>
          </cell>
          <cell r="X234" t="str">
            <v>Incl.in Air Blower K-401B</v>
          </cell>
          <cell r="AB234" t="str">
            <v>MISC</v>
          </cell>
        </row>
        <row r="235">
          <cell r="B235" t="str">
            <v>MI</v>
          </cell>
          <cell r="E235" t="str">
            <v>41</v>
          </cell>
          <cell r="G235" t="str">
            <v>475-K-406C</v>
          </cell>
          <cell r="T235" t="str">
            <v>EUR</v>
          </cell>
          <cell r="U235">
            <v>0</v>
          </cell>
          <cell r="V235">
            <v>0</v>
          </cell>
          <cell r="W235">
            <v>0</v>
          </cell>
          <cell r="X235" t="str">
            <v>Incl.in Air Blower K-401C</v>
          </cell>
          <cell r="AB235" t="str">
            <v>MISC</v>
          </cell>
        </row>
        <row r="236">
          <cell r="B236" t="str">
            <v>MI</v>
          </cell>
          <cell r="E236" t="str">
            <v>41</v>
          </cell>
          <cell r="G236" t="str">
            <v>475-K-406D</v>
          </cell>
          <cell r="T236" t="str">
            <v>EUR</v>
          </cell>
          <cell r="U236">
            <v>0</v>
          </cell>
          <cell r="V236">
            <v>0</v>
          </cell>
          <cell r="W236">
            <v>0</v>
          </cell>
          <cell r="X236" t="str">
            <v>Incl.in Air Blower K-401D</v>
          </cell>
          <cell r="AB236" t="str">
            <v>MISC</v>
          </cell>
        </row>
        <row r="237">
          <cell r="B237" t="str">
            <v>MI</v>
          </cell>
          <cell r="E237" t="str">
            <v>41</v>
          </cell>
          <cell r="G237" t="str">
            <v>475-K-407A</v>
          </cell>
          <cell r="H237" t="str">
            <v>Air Blower Outlet Silencer</v>
          </cell>
          <cell r="T237" t="str">
            <v>EUR</v>
          </cell>
          <cell r="U237">
            <v>0</v>
          </cell>
          <cell r="V237">
            <v>0</v>
          </cell>
          <cell r="W237">
            <v>0</v>
          </cell>
          <cell r="X237" t="str">
            <v>Incl.in Air Blower K-401A</v>
          </cell>
          <cell r="AB237" t="str">
            <v>MISC</v>
          </cell>
        </row>
        <row r="238">
          <cell r="B238" t="str">
            <v>MI</v>
          </cell>
          <cell r="E238" t="str">
            <v>41</v>
          </cell>
          <cell r="G238" t="str">
            <v>475-K-407B</v>
          </cell>
          <cell r="T238" t="str">
            <v>EUR</v>
          </cell>
          <cell r="U238">
            <v>0</v>
          </cell>
          <cell r="V238">
            <v>0</v>
          </cell>
          <cell r="W238">
            <v>0</v>
          </cell>
          <cell r="X238" t="str">
            <v>Incl.in Air Blower K-401B</v>
          </cell>
          <cell r="AB238" t="str">
            <v>MISC</v>
          </cell>
        </row>
        <row r="239">
          <cell r="B239" t="str">
            <v>MI</v>
          </cell>
          <cell r="E239" t="str">
            <v>41</v>
          </cell>
          <cell r="G239" t="str">
            <v>475-K-407C</v>
          </cell>
          <cell r="T239" t="str">
            <v>EUR</v>
          </cell>
          <cell r="U239">
            <v>0</v>
          </cell>
          <cell r="V239">
            <v>0</v>
          </cell>
          <cell r="W239">
            <v>0</v>
          </cell>
          <cell r="X239" t="str">
            <v>Incl.in Air Blower K-401C</v>
          </cell>
          <cell r="AB239" t="str">
            <v>MISC</v>
          </cell>
        </row>
        <row r="240">
          <cell r="B240" t="str">
            <v>MI</v>
          </cell>
          <cell r="E240" t="str">
            <v>41</v>
          </cell>
          <cell r="G240" t="str">
            <v>475-K-407D</v>
          </cell>
          <cell r="T240" t="str">
            <v>EUR</v>
          </cell>
          <cell r="U240">
            <v>0</v>
          </cell>
          <cell r="V240">
            <v>0</v>
          </cell>
          <cell r="W240">
            <v>0</v>
          </cell>
          <cell r="X240" t="str">
            <v>Incl.in Air Blower K-401D</v>
          </cell>
          <cell r="AB240" t="str">
            <v>MISC</v>
          </cell>
        </row>
        <row r="241">
          <cell r="B241" t="str">
            <v>PA</v>
          </cell>
          <cell r="C241" t="str">
            <v>34</v>
          </cell>
          <cell r="E241" t="str">
            <v>41</v>
          </cell>
          <cell r="H241" t="str">
            <v>Packing for 475-D-415</v>
          </cell>
          <cell r="L241" t="str">
            <v>SS 316L</v>
          </cell>
          <cell r="M241" t="str">
            <v>Pall Rings 3 1/2" - 26 m3</v>
          </cell>
          <cell r="T241" t="str">
            <v>EUR</v>
          </cell>
          <cell r="U241">
            <v>0</v>
          </cell>
          <cell r="V241">
            <v>20000</v>
          </cell>
          <cell r="W241">
            <v>0</v>
          </cell>
          <cell r="X241" t="str">
            <v>.</v>
          </cell>
          <cell r="AB241" t="str">
            <v>TRAY</v>
          </cell>
        </row>
        <row r="242">
          <cell r="B242" t="str">
            <v>PA</v>
          </cell>
          <cell r="C242" t="str">
            <v>34</v>
          </cell>
          <cell r="E242" t="str">
            <v>41</v>
          </cell>
          <cell r="H242" t="str">
            <v>Packing for 475-D-401</v>
          </cell>
          <cell r="L242" t="str">
            <v>SS 316L</v>
          </cell>
          <cell r="M242" t="str">
            <v>Pall Rings 3 1/2" - 26 m3</v>
          </cell>
          <cell r="T242" t="str">
            <v>EUR</v>
          </cell>
          <cell r="U242">
            <v>0</v>
          </cell>
          <cell r="V242">
            <v>20000</v>
          </cell>
          <cell r="W242">
            <v>0</v>
          </cell>
          <cell r="X242" t="str">
            <v>.</v>
          </cell>
          <cell r="AB242" t="str">
            <v>TRAY</v>
          </cell>
        </row>
        <row r="243">
          <cell r="B243" t="str">
            <v>PA</v>
          </cell>
          <cell r="E243" t="str">
            <v>41</v>
          </cell>
          <cell r="H243" t="str">
            <v>Packing for Sulfur Unit 400</v>
          </cell>
          <cell r="M243" t="str">
            <v>Ceramic Balls = 23 m3 - 6 mm - Kg/m3 = 1,500</v>
          </cell>
          <cell r="T243" t="str">
            <v>EUR</v>
          </cell>
          <cell r="U243">
            <v>0</v>
          </cell>
          <cell r="V243">
            <v>34500</v>
          </cell>
          <cell r="W243">
            <v>0</v>
          </cell>
          <cell r="X243" t="str">
            <v>.</v>
          </cell>
          <cell r="AB243" t="str">
            <v>TRAY</v>
          </cell>
        </row>
        <row r="244">
          <cell r="B244" t="str">
            <v>PA</v>
          </cell>
          <cell r="E244" t="str">
            <v>41</v>
          </cell>
          <cell r="H244" t="str">
            <v>Packing for Sulfur Unit 400</v>
          </cell>
          <cell r="M244" t="str">
            <v>Ceramic Balls = 17,5 m3 - 3-6 mm - Kg/m3 = 1,500</v>
          </cell>
          <cell r="T244" t="str">
            <v>EUR</v>
          </cell>
          <cell r="U244">
            <v>0</v>
          </cell>
          <cell r="V244">
            <v>26500</v>
          </cell>
          <cell r="W244">
            <v>0</v>
          </cell>
          <cell r="X244" t="str">
            <v>Denstone 57 or Duranit</v>
          </cell>
          <cell r="AB244" t="str">
            <v>TRAY</v>
          </cell>
        </row>
        <row r="245">
          <cell r="B245" t="str">
            <v>RP</v>
          </cell>
          <cell r="E245" t="str">
            <v>41</v>
          </cell>
          <cell r="G245" t="str">
            <v>475-G-434A</v>
          </cell>
          <cell r="H245" t="str">
            <v>Chemical injection Pump</v>
          </cell>
          <cell r="I245">
            <v>2.3E-2</v>
          </cell>
          <cell r="N245">
            <v>1</v>
          </cell>
          <cell r="Q245" t="str">
            <v>E</v>
          </cell>
          <cell r="T245" t="str">
            <v>EUR</v>
          </cell>
          <cell r="U245">
            <v>0</v>
          </cell>
          <cell r="V245">
            <v>0</v>
          </cell>
          <cell r="W245">
            <v>0</v>
          </cell>
          <cell r="X245" t="str">
            <v>Incl.in Package 475-U-401</v>
          </cell>
          <cell r="AB245" t="str">
            <v>RPUM</v>
          </cell>
        </row>
        <row r="246">
          <cell r="B246" t="str">
            <v>RP</v>
          </cell>
          <cell r="E246" t="str">
            <v>41</v>
          </cell>
          <cell r="G246" t="str">
            <v>475-G-434B</v>
          </cell>
          <cell r="T246" t="str">
            <v>EUR</v>
          </cell>
          <cell r="U246">
            <v>0</v>
          </cell>
          <cell r="V246">
            <v>0</v>
          </cell>
          <cell r="W246">
            <v>0</v>
          </cell>
          <cell r="X246" t="str">
            <v>Incl.in Package 475-U-401</v>
          </cell>
          <cell r="AB246" t="str">
            <v>RPUM</v>
          </cell>
        </row>
        <row r="247">
          <cell r="B247" t="str">
            <v>RP</v>
          </cell>
          <cell r="E247" t="str">
            <v>41</v>
          </cell>
          <cell r="G247" t="str">
            <v>475-G-454A</v>
          </cell>
          <cell r="H247" t="str">
            <v>Chemical injection Pump</v>
          </cell>
          <cell r="I247">
            <v>2.3E-2</v>
          </cell>
          <cell r="N247">
            <v>1</v>
          </cell>
          <cell r="Q247" t="str">
            <v>E</v>
          </cell>
          <cell r="T247" t="str">
            <v>EUR</v>
          </cell>
          <cell r="U247">
            <v>0</v>
          </cell>
          <cell r="V247">
            <v>0</v>
          </cell>
          <cell r="W247">
            <v>0</v>
          </cell>
          <cell r="X247" t="str">
            <v>Incl.in Package 475-U-401</v>
          </cell>
          <cell r="AB247" t="str">
            <v>RPUM</v>
          </cell>
        </row>
        <row r="248">
          <cell r="B248" t="str">
            <v>RP</v>
          </cell>
          <cell r="E248" t="str">
            <v>41</v>
          </cell>
          <cell r="G248" t="str">
            <v>475-G-454B</v>
          </cell>
          <cell r="T248" t="str">
            <v>EUR</v>
          </cell>
          <cell r="U248">
            <v>0</v>
          </cell>
          <cell r="V248">
            <v>0</v>
          </cell>
          <cell r="W248">
            <v>0</v>
          </cell>
          <cell r="X248" t="str">
            <v>Incl.in Package 475-U-401</v>
          </cell>
          <cell r="AB248" t="str">
            <v>RPUM</v>
          </cell>
        </row>
        <row r="249">
          <cell r="B249" t="str">
            <v>SL</v>
          </cell>
          <cell r="C249" t="str">
            <v>CS</v>
          </cell>
          <cell r="E249" t="str">
            <v>41</v>
          </cell>
          <cell r="G249" t="str">
            <v>475-D-414A</v>
          </cell>
          <cell r="H249" t="str">
            <v>Sulfur Locks</v>
          </cell>
          <cell r="I249" t="str">
            <v>Flowrate Kg/hr 18,115 - Matl CS - Des.Condit: Press 10 Kg/cm2  Temp. 200 °C - Dia 16" L = 5,335 mm - LP Steam Jacket - Insulated</v>
          </cell>
          <cell r="T249" t="str">
            <v>EUR</v>
          </cell>
          <cell r="U249">
            <v>0</v>
          </cell>
          <cell r="V249">
            <v>2000</v>
          </cell>
          <cell r="W249">
            <v>0</v>
          </cell>
          <cell r="X249" t="str">
            <v>N° 2 A1-A2 - Size Lock = 6"x8"</v>
          </cell>
          <cell r="AB249" t="str">
            <v>MISC</v>
          </cell>
        </row>
        <row r="250">
          <cell r="B250" t="str">
            <v>SL</v>
          </cell>
          <cell r="C250" t="str">
            <v>CS</v>
          </cell>
          <cell r="E250" t="str">
            <v>41</v>
          </cell>
          <cell r="G250" t="str">
            <v>475-D-414B</v>
          </cell>
          <cell r="T250" t="str">
            <v>EUR</v>
          </cell>
          <cell r="U250">
            <v>0</v>
          </cell>
          <cell r="V250">
            <v>2000</v>
          </cell>
          <cell r="W250">
            <v>0</v>
          </cell>
          <cell r="X250" t="str">
            <v>N° 2 B1-B2 - Size Lock = 6"x8"</v>
          </cell>
          <cell r="AB250" t="str">
            <v>MISC</v>
          </cell>
        </row>
        <row r="251">
          <cell r="B251" t="str">
            <v>SL</v>
          </cell>
          <cell r="C251" t="str">
            <v>CS</v>
          </cell>
          <cell r="E251" t="str">
            <v>41</v>
          </cell>
          <cell r="G251" t="str">
            <v>475-D-414C</v>
          </cell>
          <cell r="T251" t="str">
            <v>EUR</v>
          </cell>
          <cell r="U251">
            <v>0</v>
          </cell>
          <cell r="V251">
            <v>1500</v>
          </cell>
          <cell r="W251">
            <v>0</v>
          </cell>
          <cell r="X251" t="str">
            <v>Size Lock = 3" x 4"</v>
          </cell>
          <cell r="AB251" t="str">
            <v>MISC</v>
          </cell>
        </row>
        <row r="252">
          <cell r="B252" t="str">
            <v>SL</v>
          </cell>
          <cell r="C252" t="str">
            <v>CS</v>
          </cell>
          <cell r="E252" t="str">
            <v>41</v>
          </cell>
          <cell r="G252" t="str">
            <v>475-D-414D</v>
          </cell>
          <cell r="T252" t="str">
            <v>EUR</v>
          </cell>
          <cell r="U252">
            <v>0</v>
          </cell>
          <cell r="V252">
            <v>1500</v>
          </cell>
          <cell r="W252">
            <v>0</v>
          </cell>
          <cell r="X252" t="str">
            <v>Size Lock = 3" x 4"</v>
          </cell>
          <cell r="AB252" t="str">
            <v>MISC</v>
          </cell>
        </row>
        <row r="253">
          <cell r="B253" t="str">
            <v>SL</v>
          </cell>
          <cell r="C253" t="str">
            <v>CS</v>
          </cell>
          <cell r="E253" t="str">
            <v>41</v>
          </cell>
          <cell r="G253" t="str">
            <v>475-D-414E</v>
          </cell>
          <cell r="T253" t="str">
            <v>EUR</v>
          </cell>
          <cell r="U253">
            <v>0</v>
          </cell>
          <cell r="V253">
            <v>1500</v>
          </cell>
          <cell r="W253">
            <v>0</v>
          </cell>
          <cell r="X253" t="str">
            <v>Size Lock = 2" x 3"</v>
          </cell>
          <cell r="AB253" t="str">
            <v>MISC</v>
          </cell>
        </row>
        <row r="254">
          <cell r="B254" t="str">
            <v>VE02</v>
          </cell>
          <cell r="C254" t="str">
            <v>01</v>
          </cell>
          <cell r="E254" t="str">
            <v>41</v>
          </cell>
          <cell r="G254" t="str">
            <v>475-D-406</v>
          </cell>
          <cell r="H254" t="str">
            <v>LP Condensate Flash Drum</v>
          </cell>
          <cell r="I254" t="str">
            <v>VL</v>
          </cell>
          <cell r="J254">
            <v>171</v>
          </cell>
          <cell r="K254">
            <v>1.8</v>
          </cell>
          <cell r="L254">
            <v>915</v>
          </cell>
          <cell r="M254">
            <v>3050</v>
          </cell>
          <cell r="N254">
            <v>4</v>
          </cell>
          <cell r="O254">
            <v>3.2</v>
          </cell>
          <cell r="Q254" t="str">
            <v>H</v>
          </cell>
          <cell r="S254" t="str">
            <v>Not</v>
          </cell>
          <cell r="T254" t="str">
            <v>EUR</v>
          </cell>
          <cell r="U254">
            <v>0</v>
          </cell>
          <cell r="V254">
            <v>1190</v>
          </cell>
          <cell r="W254">
            <v>0</v>
          </cell>
          <cell r="X254" t="str">
            <v>?</v>
          </cell>
          <cell r="Y254" t="str">
            <v>.</v>
          </cell>
          <cell r="AB254" t="str">
            <v>VESS</v>
          </cell>
        </row>
        <row r="255">
          <cell r="B255" t="str">
            <v>VE02</v>
          </cell>
          <cell r="C255" t="str">
            <v>01</v>
          </cell>
          <cell r="E255" t="str">
            <v>41</v>
          </cell>
          <cell r="G255" t="str">
            <v>475-D-407</v>
          </cell>
          <cell r="H255" t="str">
            <v>BW Blow-Down Drum</v>
          </cell>
          <cell r="I255" t="str">
            <v>VL</v>
          </cell>
          <cell r="J255">
            <v>171</v>
          </cell>
          <cell r="K255">
            <v>1.8</v>
          </cell>
          <cell r="L255">
            <v>765</v>
          </cell>
          <cell r="M255">
            <v>1625</v>
          </cell>
          <cell r="N255">
            <v>4</v>
          </cell>
          <cell r="O255">
            <v>3.2</v>
          </cell>
          <cell r="Q255" t="str">
            <v>H</v>
          </cell>
          <cell r="S255" t="str">
            <v>Not</v>
          </cell>
          <cell r="T255" t="str">
            <v>EUR</v>
          </cell>
          <cell r="U255">
            <v>0</v>
          </cell>
          <cell r="V255">
            <v>340</v>
          </cell>
          <cell r="W255">
            <v>0</v>
          </cell>
          <cell r="X255" t="str">
            <v>?</v>
          </cell>
          <cell r="Y255" t="str">
            <v>.</v>
          </cell>
          <cell r="AB255" t="str">
            <v>VESS</v>
          </cell>
        </row>
        <row r="256">
          <cell r="B256" t="str">
            <v>VE02</v>
          </cell>
          <cell r="C256" t="str">
            <v>01</v>
          </cell>
          <cell r="E256" t="str">
            <v>41</v>
          </cell>
          <cell r="G256" t="str">
            <v>475-D-409</v>
          </cell>
          <cell r="H256" t="str">
            <v>Air Preheater Condensate Drum</v>
          </cell>
          <cell r="I256" t="str">
            <v>VL</v>
          </cell>
          <cell r="J256">
            <v>279</v>
          </cell>
          <cell r="K256">
            <v>48.9</v>
          </cell>
          <cell r="L256">
            <v>915</v>
          </cell>
          <cell r="M256">
            <v>3000</v>
          </cell>
          <cell r="N256">
            <v>20</v>
          </cell>
          <cell r="O256">
            <v>3.2</v>
          </cell>
          <cell r="Q256" t="str">
            <v>H</v>
          </cell>
          <cell r="S256" t="str">
            <v>Yes</v>
          </cell>
          <cell r="T256" t="str">
            <v>EUR</v>
          </cell>
          <cell r="U256">
            <v>0</v>
          </cell>
          <cell r="V256">
            <v>3020</v>
          </cell>
          <cell r="W256">
            <v>0</v>
          </cell>
          <cell r="X256" t="str">
            <v>?</v>
          </cell>
          <cell r="Y256" t="str">
            <v>.</v>
          </cell>
          <cell r="AB256" t="str">
            <v>VESS</v>
          </cell>
        </row>
        <row r="257">
          <cell r="B257" t="str">
            <v>VE02</v>
          </cell>
          <cell r="C257" t="str">
            <v>01</v>
          </cell>
          <cell r="E257" t="str">
            <v>41</v>
          </cell>
          <cell r="G257" t="str">
            <v>475-D-410</v>
          </cell>
          <cell r="H257" t="str">
            <v>Fuel Gas KO Drum</v>
          </cell>
          <cell r="I257" t="str">
            <v>VL</v>
          </cell>
          <cell r="J257">
            <v>77</v>
          </cell>
          <cell r="K257">
            <v>10.5</v>
          </cell>
          <cell r="L257">
            <v>915</v>
          </cell>
          <cell r="M257">
            <v>3050</v>
          </cell>
          <cell r="N257">
            <v>7</v>
          </cell>
          <cell r="O257">
            <v>3.2</v>
          </cell>
          <cell r="P257" t="str">
            <v>Y</v>
          </cell>
          <cell r="S257" t="str">
            <v>Yes</v>
          </cell>
          <cell r="T257" t="str">
            <v>EUR</v>
          </cell>
          <cell r="U257">
            <v>0</v>
          </cell>
          <cell r="V257">
            <v>2130</v>
          </cell>
          <cell r="W257">
            <v>0</v>
          </cell>
          <cell r="X257" t="str">
            <v>?</v>
          </cell>
          <cell r="Y257" t="str">
            <v>.</v>
          </cell>
          <cell r="AB257" t="str">
            <v>VESS</v>
          </cell>
        </row>
        <row r="258">
          <cell r="B258" t="str">
            <v>VE02</v>
          </cell>
          <cell r="C258" t="str">
            <v>01</v>
          </cell>
          <cell r="E258" t="str">
            <v>41</v>
          </cell>
          <cell r="G258" t="str">
            <v>475-D-411</v>
          </cell>
          <cell r="H258" t="str">
            <v>1st Converter</v>
          </cell>
          <cell r="I258" t="str">
            <v>H</v>
          </cell>
          <cell r="J258">
            <v>340</v>
          </cell>
          <cell r="K258">
            <v>3.6</v>
          </cell>
          <cell r="L258">
            <v>4880</v>
          </cell>
          <cell r="M258">
            <v>19970</v>
          </cell>
          <cell r="N258">
            <v>11</v>
          </cell>
          <cell r="O258">
            <v>3.2</v>
          </cell>
          <cell r="R258" t="str">
            <v>Castable</v>
          </cell>
          <cell r="S258" t="str">
            <v>Not</v>
          </cell>
          <cell r="T258" t="str">
            <v>EUR</v>
          </cell>
          <cell r="U258">
            <v>0</v>
          </cell>
          <cell r="V258">
            <v>60500</v>
          </cell>
          <cell r="W258">
            <v>0</v>
          </cell>
          <cell r="X258" t="str">
            <v>?</v>
          </cell>
          <cell r="Y258" t="str">
            <v>Procatalyse m3 CR3S=31,3/CRS31=76,2</v>
          </cell>
          <cell r="AB258" t="str">
            <v>VESS</v>
          </cell>
        </row>
        <row r="259">
          <cell r="B259" t="str">
            <v>VE02</v>
          </cell>
          <cell r="C259" t="str">
            <v>01</v>
          </cell>
          <cell r="E259" t="str">
            <v>41</v>
          </cell>
          <cell r="G259" t="str">
            <v>475-D-412</v>
          </cell>
          <cell r="H259" t="str">
            <v>2nd Converter</v>
          </cell>
          <cell r="I259" t="str">
            <v>H</v>
          </cell>
          <cell r="J259">
            <v>340</v>
          </cell>
          <cell r="K259">
            <v>3.6</v>
          </cell>
          <cell r="L259">
            <v>4880</v>
          </cell>
          <cell r="M259">
            <v>19970</v>
          </cell>
          <cell r="N259">
            <v>11</v>
          </cell>
          <cell r="O259">
            <v>3.2</v>
          </cell>
          <cell r="R259" t="str">
            <v>Castable</v>
          </cell>
          <cell r="S259" t="str">
            <v>Not</v>
          </cell>
          <cell r="T259" t="str">
            <v>EUR</v>
          </cell>
          <cell r="U259">
            <v>0</v>
          </cell>
          <cell r="V259">
            <v>60500</v>
          </cell>
          <cell r="W259">
            <v>0</v>
          </cell>
          <cell r="X259" t="str">
            <v>?</v>
          </cell>
          <cell r="Y259" t="str">
            <v>Procatalyse m3 CR3S=31,3/CRS31=76,2</v>
          </cell>
          <cell r="AB259" t="str">
            <v>VESS</v>
          </cell>
        </row>
        <row r="260">
          <cell r="B260" t="str">
            <v>VE02</v>
          </cell>
          <cell r="C260" t="str">
            <v>01</v>
          </cell>
          <cell r="E260" t="str">
            <v>41</v>
          </cell>
          <cell r="G260" t="str">
            <v>475-D-413</v>
          </cell>
          <cell r="H260" t="str">
            <v>3rd Converter</v>
          </cell>
          <cell r="I260" t="str">
            <v>H</v>
          </cell>
          <cell r="J260">
            <v>340</v>
          </cell>
          <cell r="K260">
            <v>3.6</v>
          </cell>
          <cell r="L260">
            <v>4880</v>
          </cell>
          <cell r="M260">
            <v>19970</v>
          </cell>
          <cell r="N260">
            <v>11</v>
          </cell>
          <cell r="O260">
            <v>3.2</v>
          </cell>
          <cell r="R260" t="str">
            <v>Castable</v>
          </cell>
          <cell r="S260" t="str">
            <v>Not</v>
          </cell>
          <cell r="T260" t="str">
            <v>EUR</v>
          </cell>
          <cell r="U260">
            <v>0</v>
          </cell>
          <cell r="V260">
            <v>60500</v>
          </cell>
          <cell r="W260">
            <v>0</v>
          </cell>
          <cell r="X260" t="str">
            <v>?</v>
          </cell>
          <cell r="Y260" t="str">
            <v>Procatalyse m3 CR3S=31,3/CRS31=76,2</v>
          </cell>
          <cell r="AB260" t="str">
            <v>VESS</v>
          </cell>
        </row>
        <row r="261">
          <cell r="B261" t="str">
            <v>VE02</v>
          </cell>
          <cell r="C261" t="str">
            <v>01</v>
          </cell>
          <cell r="E261" t="str">
            <v>41</v>
          </cell>
          <cell r="G261" t="str">
            <v>475-D-415</v>
          </cell>
          <cell r="H261" t="str">
            <v>Coalescer</v>
          </cell>
          <cell r="I261" t="str">
            <v>VL</v>
          </cell>
          <cell r="J261">
            <v>204</v>
          </cell>
          <cell r="K261">
            <v>3.6</v>
          </cell>
          <cell r="L261">
            <v>4165</v>
          </cell>
          <cell r="M261">
            <v>4625</v>
          </cell>
          <cell r="N261">
            <v>10</v>
          </cell>
          <cell r="O261">
            <v>3.2</v>
          </cell>
          <cell r="P261" t="str">
            <v>Y</v>
          </cell>
          <cell r="Q261" t="str">
            <v>H</v>
          </cell>
          <cell r="S261" t="str">
            <v>Not</v>
          </cell>
          <cell r="T261" t="str">
            <v>EUR</v>
          </cell>
          <cell r="U261">
            <v>0</v>
          </cell>
          <cell r="V261">
            <v>23200</v>
          </cell>
          <cell r="W261">
            <v>0</v>
          </cell>
          <cell r="X261" t="str">
            <v>?</v>
          </cell>
          <cell r="Y261" t="str">
            <v>3 1/2" SS Pall Rings = 26 m3-Lethal Service</v>
          </cell>
          <cell r="AB261" t="str">
            <v>VESS</v>
          </cell>
        </row>
        <row r="262">
          <cell r="B262" t="str">
            <v>VE02</v>
          </cell>
          <cell r="C262" t="str">
            <v>01</v>
          </cell>
          <cell r="E262" t="str">
            <v>41</v>
          </cell>
          <cell r="G262" t="str">
            <v>475-D-416</v>
          </cell>
          <cell r="H262" t="str">
            <v>HP Condensate Flash Drum</v>
          </cell>
          <cell r="I262" t="str">
            <v>VL</v>
          </cell>
          <cell r="J262">
            <v>254</v>
          </cell>
          <cell r="K262">
            <v>7</v>
          </cell>
          <cell r="L262">
            <v>1525</v>
          </cell>
          <cell r="M262">
            <v>4575</v>
          </cell>
          <cell r="N262">
            <v>10</v>
          </cell>
          <cell r="O262">
            <v>3.2</v>
          </cell>
          <cell r="Q262" t="str">
            <v>H</v>
          </cell>
          <cell r="S262" t="str">
            <v>Not</v>
          </cell>
          <cell r="T262" t="str">
            <v>EUR</v>
          </cell>
          <cell r="U262">
            <v>0</v>
          </cell>
          <cell r="V262">
            <v>3130</v>
          </cell>
          <cell r="W262">
            <v>0</v>
          </cell>
          <cell r="X262" t="str">
            <v>?</v>
          </cell>
          <cell r="Y262" t="str">
            <v>Lethal Service</v>
          </cell>
          <cell r="AB262" t="str">
            <v>VESS</v>
          </cell>
        </row>
        <row r="263">
          <cell r="B263" t="str">
            <v>VE02</v>
          </cell>
          <cell r="C263" t="str">
            <v>01</v>
          </cell>
          <cell r="E263" t="str">
            <v>41</v>
          </cell>
          <cell r="G263" t="str">
            <v>475-D-420</v>
          </cell>
          <cell r="H263" t="str">
            <v>1st Stage Condensate Drum</v>
          </cell>
          <cell r="I263" t="str">
            <v>VL</v>
          </cell>
          <cell r="J263">
            <v>279</v>
          </cell>
          <cell r="K263">
            <v>48.9</v>
          </cell>
          <cell r="L263">
            <v>710</v>
          </cell>
          <cell r="M263">
            <v>2895</v>
          </cell>
          <cell r="N263">
            <v>16</v>
          </cell>
          <cell r="O263">
            <v>3.2</v>
          </cell>
          <cell r="Q263" t="str">
            <v>H</v>
          </cell>
          <cell r="S263" t="str">
            <v>Yes</v>
          </cell>
          <cell r="T263" t="str">
            <v>EUR</v>
          </cell>
          <cell r="U263">
            <v>0</v>
          </cell>
          <cell r="V263">
            <v>2750</v>
          </cell>
          <cell r="W263">
            <v>0</v>
          </cell>
          <cell r="X263" t="str">
            <v>?</v>
          </cell>
          <cell r="Y263" t="str">
            <v>.</v>
          </cell>
          <cell r="AB263" t="str">
            <v>VESS</v>
          </cell>
        </row>
        <row r="264">
          <cell r="B264" t="str">
            <v>VE02</v>
          </cell>
          <cell r="C264" t="str">
            <v>01</v>
          </cell>
          <cell r="E264" t="str">
            <v>41</v>
          </cell>
          <cell r="G264" t="str">
            <v>475-D-421</v>
          </cell>
          <cell r="H264" t="str">
            <v>2nd Stage Condensate Drum</v>
          </cell>
          <cell r="I264" t="str">
            <v>VL</v>
          </cell>
          <cell r="J264">
            <v>279</v>
          </cell>
          <cell r="K264">
            <v>48.9</v>
          </cell>
          <cell r="L264">
            <v>710</v>
          </cell>
          <cell r="M264">
            <v>2895</v>
          </cell>
          <cell r="N264">
            <v>16</v>
          </cell>
          <cell r="O264">
            <v>3.2</v>
          </cell>
          <cell r="Q264" t="str">
            <v>H</v>
          </cell>
          <cell r="S264" t="str">
            <v>Yes</v>
          </cell>
          <cell r="T264" t="str">
            <v>EUR</v>
          </cell>
          <cell r="U264">
            <v>0</v>
          </cell>
          <cell r="V264">
            <v>2750</v>
          </cell>
          <cell r="W264">
            <v>0</v>
          </cell>
          <cell r="X264" t="str">
            <v>?</v>
          </cell>
          <cell r="AB264" t="str">
            <v>VESS</v>
          </cell>
        </row>
        <row r="265">
          <cell r="B265" t="str">
            <v>VE02</v>
          </cell>
          <cell r="C265" t="str">
            <v>01</v>
          </cell>
          <cell r="E265" t="str">
            <v>41</v>
          </cell>
          <cell r="G265" t="str">
            <v>475-D-422</v>
          </cell>
          <cell r="H265" t="str">
            <v>3rd Stage Condensate Drum</v>
          </cell>
          <cell r="I265" t="str">
            <v>VL</v>
          </cell>
          <cell r="J265">
            <v>279</v>
          </cell>
          <cell r="K265">
            <v>48.9</v>
          </cell>
          <cell r="L265">
            <v>710</v>
          </cell>
          <cell r="M265">
            <v>2895</v>
          </cell>
          <cell r="N265">
            <v>16</v>
          </cell>
          <cell r="O265">
            <v>3.2</v>
          </cell>
          <cell r="Q265" t="str">
            <v>H</v>
          </cell>
          <cell r="S265" t="str">
            <v>Yes</v>
          </cell>
          <cell r="T265" t="str">
            <v>EUR</v>
          </cell>
          <cell r="U265">
            <v>0</v>
          </cell>
          <cell r="V265">
            <v>2750</v>
          </cell>
          <cell r="W265">
            <v>0</v>
          </cell>
          <cell r="X265" t="str">
            <v>?</v>
          </cell>
          <cell r="Y265" t="str">
            <v>.</v>
          </cell>
          <cell r="AB265" t="str">
            <v>VESS</v>
          </cell>
        </row>
        <row r="266">
          <cell r="B266" t="str">
            <v>VE02</v>
          </cell>
          <cell r="C266" t="str">
            <v>01</v>
          </cell>
          <cell r="E266" t="str">
            <v>41</v>
          </cell>
          <cell r="G266" t="str">
            <v>475-D-403</v>
          </cell>
          <cell r="H266" t="str">
            <v>Acid Gas Preheater Condensate Drum</v>
          </cell>
          <cell r="I266" t="str">
            <v>VL</v>
          </cell>
          <cell r="J266">
            <v>279</v>
          </cell>
          <cell r="K266">
            <v>48.9</v>
          </cell>
          <cell r="L266">
            <v>915</v>
          </cell>
          <cell r="M266">
            <v>3000</v>
          </cell>
          <cell r="N266">
            <v>20</v>
          </cell>
          <cell r="O266">
            <v>3.2</v>
          </cell>
          <cell r="Q266" t="str">
            <v>H</v>
          </cell>
          <cell r="S266" t="str">
            <v>Yes</v>
          </cell>
          <cell r="T266" t="str">
            <v>EUR</v>
          </cell>
          <cell r="U266">
            <v>0</v>
          </cell>
          <cell r="V266">
            <v>3020</v>
          </cell>
          <cell r="W266">
            <v>0</v>
          </cell>
          <cell r="X266" t="str">
            <v>?</v>
          </cell>
          <cell r="Y266" t="str">
            <v>.</v>
          </cell>
          <cell r="AB266" t="str">
            <v>VESS</v>
          </cell>
        </row>
        <row r="267">
          <cell r="B267" t="str">
            <v>VE02</v>
          </cell>
          <cell r="C267" t="str">
            <v>12</v>
          </cell>
          <cell r="E267" t="str">
            <v>41</v>
          </cell>
          <cell r="G267" t="str">
            <v>475-D-401</v>
          </cell>
          <cell r="H267" t="str">
            <v>Acid Gas Scrubber</v>
          </cell>
          <cell r="I267" t="str">
            <v>VS</v>
          </cell>
          <cell r="J267">
            <v>138</v>
          </cell>
          <cell r="K267">
            <v>3.6</v>
          </cell>
          <cell r="L267">
            <v>3200</v>
          </cell>
          <cell r="M267">
            <v>10800</v>
          </cell>
          <cell r="N267">
            <v>11</v>
          </cell>
          <cell r="O267">
            <v>6.4</v>
          </cell>
          <cell r="Q267" t="str">
            <v>H</v>
          </cell>
          <cell r="R267" t="str">
            <v>SS 316L</v>
          </cell>
          <cell r="S267" t="str">
            <v>Yes</v>
          </cell>
          <cell r="T267" t="str">
            <v>EUR</v>
          </cell>
          <cell r="U267">
            <v>0</v>
          </cell>
          <cell r="V267">
            <v>21300</v>
          </cell>
          <cell r="W267">
            <v>0</v>
          </cell>
          <cell r="X267" t="str">
            <v>?</v>
          </cell>
          <cell r="Y267" t="str">
            <v>3 1/2" SS Pall Rings = 26 m3-Lethal Service</v>
          </cell>
          <cell r="AB267" t="str">
            <v>VESS</v>
          </cell>
        </row>
        <row r="268">
          <cell r="B268" t="str">
            <v>VE02</v>
          </cell>
          <cell r="C268" t="str">
            <v>12</v>
          </cell>
          <cell r="E268" t="str">
            <v>41</v>
          </cell>
          <cell r="G268" t="str">
            <v>475-D-402</v>
          </cell>
          <cell r="H268" t="str">
            <v>Acid Gas KO Drum</v>
          </cell>
          <cell r="I268" t="str">
            <v>VL</v>
          </cell>
          <cell r="J268">
            <v>138</v>
          </cell>
          <cell r="K268">
            <v>3.8</v>
          </cell>
          <cell r="L268">
            <v>3200</v>
          </cell>
          <cell r="M268">
            <v>6910</v>
          </cell>
          <cell r="N268">
            <v>11</v>
          </cell>
          <cell r="O268">
            <v>6.4</v>
          </cell>
          <cell r="P268" t="str">
            <v>Y</v>
          </cell>
          <cell r="R268" t="str">
            <v>SS 316L</v>
          </cell>
          <cell r="S268" t="str">
            <v>Yes</v>
          </cell>
          <cell r="T268" t="str">
            <v>EUR</v>
          </cell>
          <cell r="U268">
            <v>0</v>
          </cell>
          <cell r="V268">
            <v>16750</v>
          </cell>
          <cell r="W268">
            <v>0</v>
          </cell>
          <cell r="X268" t="str">
            <v>?</v>
          </cell>
          <cell r="Y268" t="str">
            <v>Lethal Service</v>
          </cell>
          <cell r="AB268" t="str">
            <v>VESS</v>
          </cell>
        </row>
        <row r="269">
          <cell r="B269" t="str">
            <v>VE02</v>
          </cell>
          <cell r="E269" t="str">
            <v>41</v>
          </cell>
          <cell r="G269" t="str">
            <v>475-D-404</v>
          </cell>
          <cell r="H269" t="str">
            <v>HHP Steam Drum</v>
          </cell>
          <cell r="N269">
            <v>0</v>
          </cell>
          <cell r="S269" t="str">
            <v>-</v>
          </cell>
          <cell r="T269" t="str">
            <v>EUR</v>
          </cell>
          <cell r="U269">
            <v>0</v>
          </cell>
          <cell r="V269">
            <v>0</v>
          </cell>
          <cell r="W269">
            <v>0</v>
          </cell>
          <cell r="X269" t="str">
            <v>§</v>
          </cell>
          <cell r="Y269" t="str">
            <v>Incl. In Reaction Furnace F-404</v>
          </cell>
          <cell r="AB269" t="str">
            <v>VESS</v>
          </cell>
        </row>
        <row r="270">
          <cell r="B270" t="str">
            <v>VE02</v>
          </cell>
          <cell r="E270" t="str">
            <v>41</v>
          </cell>
          <cell r="G270" t="str">
            <v>475-D-428</v>
          </cell>
          <cell r="H270" t="str">
            <v>Chemical Injection Tank ( m3 0,57 )</v>
          </cell>
          <cell r="N270">
            <v>0</v>
          </cell>
          <cell r="S270" t="str">
            <v>-</v>
          </cell>
          <cell r="T270" t="str">
            <v>EUR</v>
          </cell>
          <cell r="U270">
            <v>0</v>
          </cell>
          <cell r="V270">
            <v>0</v>
          </cell>
          <cell r="W270">
            <v>0</v>
          </cell>
          <cell r="X270" t="str">
            <v>§</v>
          </cell>
          <cell r="Y270" t="str">
            <v>Incl.in Package 475-U-401-With Mixer</v>
          </cell>
          <cell r="AB270" t="str">
            <v>VESS</v>
          </cell>
        </row>
        <row r="271">
          <cell r="B271" t="str">
            <v>VE02</v>
          </cell>
          <cell r="E271" t="str">
            <v>41</v>
          </cell>
          <cell r="G271" t="str">
            <v>475-D-429</v>
          </cell>
          <cell r="H271" t="str">
            <v>Chemical Injection Tank ( m3 0,57 )</v>
          </cell>
          <cell r="N271">
            <v>0</v>
          </cell>
          <cell r="S271" t="str">
            <v>-</v>
          </cell>
          <cell r="T271" t="str">
            <v>EUR</v>
          </cell>
          <cell r="U271">
            <v>0</v>
          </cell>
          <cell r="V271">
            <v>0</v>
          </cell>
          <cell r="W271">
            <v>0</v>
          </cell>
          <cell r="X271" t="str">
            <v>§</v>
          </cell>
          <cell r="Y271" t="str">
            <v>Incl.in Package 475-U-401-With Mixer</v>
          </cell>
          <cell r="AB271" t="str">
            <v>VESS</v>
          </cell>
        </row>
        <row r="272">
          <cell r="B272" t="str">
            <v>AI</v>
          </cell>
          <cell r="C272" t="str">
            <v>CS</v>
          </cell>
          <cell r="E272" t="str">
            <v>42</v>
          </cell>
          <cell r="G272" t="str">
            <v>475-E-506</v>
          </cell>
          <cell r="H272" t="str">
            <v>Condensate Vent Cooler</v>
          </cell>
          <cell r="I272">
            <v>0.25</v>
          </cell>
          <cell r="J272">
            <v>12</v>
          </cell>
          <cell r="L272">
            <v>171</v>
          </cell>
          <cell r="M272">
            <v>1.8</v>
          </cell>
          <cell r="N272">
            <v>50</v>
          </cell>
          <cell r="O272">
            <v>1</v>
          </cell>
          <cell r="P272">
            <v>25</v>
          </cell>
          <cell r="Q272" t="str">
            <v>X</v>
          </cell>
          <cell r="T272" t="str">
            <v>EUR</v>
          </cell>
          <cell r="U272">
            <v>0</v>
          </cell>
          <cell r="V272">
            <v>3780</v>
          </cell>
          <cell r="W272">
            <v>0</v>
          </cell>
          <cell r="X272" t="str">
            <v>Supply by Client</v>
          </cell>
          <cell r="AB272" t="str">
            <v>AIRC</v>
          </cell>
        </row>
        <row r="273">
          <cell r="B273" t="str">
            <v>AI</v>
          </cell>
          <cell r="C273" t="str">
            <v>CS</v>
          </cell>
          <cell r="E273" t="str">
            <v>42</v>
          </cell>
          <cell r="G273" t="str">
            <v>475-E-515</v>
          </cell>
          <cell r="H273" t="str">
            <v>LP Steam Condenser</v>
          </cell>
          <cell r="I273">
            <v>5.68</v>
          </cell>
          <cell r="J273">
            <v>197</v>
          </cell>
          <cell r="L273">
            <v>190</v>
          </cell>
          <cell r="M273">
            <v>10</v>
          </cell>
          <cell r="N273">
            <v>50</v>
          </cell>
          <cell r="O273">
            <v>2</v>
          </cell>
          <cell r="P273">
            <v>50</v>
          </cell>
          <cell r="Q273" t="str">
            <v>X</v>
          </cell>
          <cell r="T273" t="str">
            <v>EUR</v>
          </cell>
          <cell r="U273">
            <v>0</v>
          </cell>
          <cell r="V273">
            <v>17100</v>
          </cell>
          <cell r="W273">
            <v>0</v>
          </cell>
          <cell r="X273" t="str">
            <v>.</v>
          </cell>
          <cell r="AB273" t="str">
            <v>AIRC</v>
          </cell>
        </row>
        <row r="274">
          <cell r="B274" t="str">
            <v>BA</v>
          </cell>
          <cell r="E274" t="str">
            <v>42</v>
          </cell>
          <cell r="G274" t="str">
            <v>475-D-505</v>
          </cell>
          <cell r="H274" t="str">
            <v>Sulfur Pitr</v>
          </cell>
          <cell r="I274" t="str">
            <v>CONCRETE Internal Acid Resist.Lined - Capacity = 190 m3 - Dimens: mt ( L = 58 W = 12 H = min.3-max.4,5 )+Cover and Accessories</v>
          </cell>
          <cell r="T274" t="str">
            <v>EUR</v>
          </cell>
          <cell r="U274">
            <v>0</v>
          </cell>
          <cell r="V274">
            <v>0</v>
          </cell>
          <cell r="W274">
            <v>0</v>
          </cell>
          <cell r="X274" t="str">
            <v>.</v>
          </cell>
          <cell r="AB274" t="str">
            <v>MISC</v>
          </cell>
        </row>
        <row r="275">
          <cell r="B275" t="str">
            <v>CA</v>
          </cell>
          <cell r="E275" t="str">
            <v>42</v>
          </cell>
          <cell r="H275" t="str">
            <v>Catalyst for Sulfur Unit 500</v>
          </cell>
          <cell r="M275" t="str">
            <v>Procatalyse CRS-31 = 160 m3 - 3-4 mm Extrudates - Kg/m3 = 1,100</v>
          </cell>
          <cell r="T275" t="str">
            <v>EUR</v>
          </cell>
          <cell r="U275">
            <v>0</v>
          </cell>
          <cell r="V275">
            <v>176000</v>
          </cell>
          <cell r="W275">
            <v>0</v>
          </cell>
          <cell r="X275" t="str">
            <v>.</v>
          </cell>
          <cell r="AB275" t="str">
            <v>TRAY</v>
          </cell>
        </row>
        <row r="276">
          <cell r="B276" t="str">
            <v>CA</v>
          </cell>
          <cell r="E276" t="str">
            <v>42</v>
          </cell>
          <cell r="H276" t="str">
            <v>Catalyst for Sulfur Unit 500</v>
          </cell>
          <cell r="M276" t="str">
            <v>Procatalyse CR-3S = 49 m3 - 3-6 mm Balls - Kg/m3 = 720</v>
          </cell>
          <cell r="T276" t="str">
            <v>EUR</v>
          </cell>
          <cell r="U276">
            <v>0</v>
          </cell>
          <cell r="V276">
            <v>35500</v>
          </cell>
          <cell r="W276">
            <v>0</v>
          </cell>
          <cell r="X276" t="str">
            <v>.</v>
          </cell>
          <cell r="AB276" t="str">
            <v>TRAY</v>
          </cell>
        </row>
        <row r="277">
          <cell r="B277" t="str">
            <v>CA</v>
          </cell>
          <cell r="E277" t="str">
            <v>42</v>
          </cell>
          <cell r="H277" t="str">
            <v>Catalyst for Sulfur Unit 500</v>
          </cell>
          <cell r="M277" t="str">
            <v>Silica Type Superclaus = 74 m3 - 1,8 mm Extrudates - Kg/m3 = 500</v>
          </cell>
          <cell r="T277" t="str">
            <v>EUR</v>
          </cell>
          <cell r="U277">
            <v>0</v>
          </cell>
          <cell r="V277">
            <v>37000</v>
          </cell>
          <cell r="W277">
            <v>0</v>
          </cell>
          <cell r="X277" t="str">
            <v>.</v>
          </cell>
          <cell r="AB277" t="str">
            <v>TRAY</v>
          </cell>
        </row>
        <row r="278">
          <cell r="B278" t="str">
            <v>CA</v>
          </cell>
          <cell r="E278" t="str">
            <v>42</v>
          </cell>
          <cell r="H278" t="str">
            <v>Catalyst for Sulfur Unit 500</v>
          </cell>
          <cell r="M278" t="str">
            <v>Alpha-Alumina Type Superclaus = 25 m3 - 1,82 mm Extrudates - Kg/m3 = 900</v>
          </cell>
          <cell r="T278" t="str">
            <v>EUR</v>
          </cell>
          <cell r="U278">
            <v>0</v>
          </cell>
          <cell r="V278">
            <v>22500</v>
          </cell>
          <cell r="W278">
            <v>0</v>
          </cell>
          <cell r="X278" t="str">
            <v>.</v>
          </cell>
          <cell r="AB278" t="str">
            <v>TRAY</v>
          </cell>
        </row>
        <row r="279">
          <cell r="B279" t="str">
            <v>CC</v>
          </cell>
          <cell r="C279" t="str">
            <v>CS</v>
          </cell>
          <cell r="E279" t="str">
            <v>42</v>
          </cell>
          <cell r="G279" t="str">
            <v>475-K-501A</v>
          </cell>
          <cell r="H279" t="str">
            <v>Combustion Air Blower</v>
          </cell>
          <cell r="I279">
            <v>30000</v>
          </cell>
          <cell r="J279">
            <v>28.8</v>
          </cell>
          <cell r="K279">
            <v>48</v>
          </cell>
          <cell r="L279">
            <v>1</v>
          </cell>
          <cell r="M279">
            <v>48</v>
          </cell>
          <cell r="N279">
            <v>1.9</v>
          </cell>
          <cell r="R279" t="str">
            <v>CS</v>
          </cell>
          <cell r="T279" t="str">
            <v>EUR</v>
          </cell>
          <cell r="U279">
            <v>0</v>
          </cell>
          <cell r="V279">
            <v>15000</v>
          </cell>
          <cell r="W279">
            <v>0</v>
          </cell>
          <cell r="X279" t="str">
            <v>Steam Turbine-Incl.N°1 Filter + N°2 Silencers</v>
          </cell>
          <cell r="AB279" t="str">
            <v>CCOM</v>
          </cell>
        </row>
        <row r="280">
          <cell r="B280" t="str">
            <v>CC</v>
          </cell>
          <cell r="C280" t="str">
            <v>CS</v>
          </cell>
          <cell r="E280" t="str">
            <v>42</v>
          </cell>
          <cell r="G280" t="str">
            <v>475-K-501B</v>
          </cell>
          <cell r="I280">
            <v>30000</v>
          </cell>
          <cell r="J280">
            <v>28.8</v>
          </cell>
          <cell r="K280">
            <v>48</v>
          </cell>
          <cell r="L280">
            <v>1</v>
          </cell>
          <cell r="M280">
            <v>48</v>
          </cell>
          <cell r="N280">
            <v>1.9</v>
          </cell>
          <cell r="R280" t="str">
            <v>CS</v>
          </cell>
          <cell r="T280" t="str">
            <v>EUR</v>
          </cell>
          <cell r="U280">
            <v>0</v>
          </cell>
          <cell r="V280">
            <v>15000</v>
          </cell>
          <cell r="W280">
            <v>0</v>
          </cell>
          <cell r="X280" t="str">
            <v>Steam Turbine-Incl.N°1 Filter + N°2 Silencers</v>
          </cell>
          <cell r="AB280" t="str">
            <v>CCOM</v>
          </cell>
        </row>
        <row r="281">
          <cell r="B281" t="str">
            <v>CC</v>
          </cell>
          <cell r="C281" t="str">
            <v>CS</v>
          </cell>
          <cell r="E281" t="str">
            <v>42</v>
          </cell>
          <cell r="G281" t="str">
            <v>475-K-501C</v>
          </cell>
          <cell r="I281">
            <v>30000</v>
          </cell>
          <cell r="J281">
            <v>28.8</v>
          </cell>
          <cell r="K281">
            <v>48</v>
          </cell>
          <cell r="L281">
            <v>1</v>
          </cell>
          <cell r="M281">
            <v>48</v>
          </cell>
          <cell r="N281">
            <v>1.9</v>
          </cell>
          <cell r="R281" t="str">
            <v>CS</v>
          </cell>
          <cell r="T281" t="str">
            <v>EUR</v>
          </cell>
          <cell r="U281">
            <v>0</v>
          </cell>
          <cell r="V281">
            <v>15000</v>
          </cell>
          <cell r="W281">
            <v>0</v>
          </cell>
          <cell r="X281" t="str">
            <v>Electric Motor - Incl.N°1 Filter + N°2 Silencers</v>
          </cell>
          <cell r="AB281" t="str">
            <v>CCOM</v>
          </cell>
        </row>
        <row r="282">
          <cell r="B282" t="str">
            <v>CC</v>
          </cell>
          <cell r="C282" t="str">
            <v>CS</v>
          </cell>
          <cell r="E282" t="str">
            <v>42</v>
          </cell>
          <cell r="G282" t="str">
            <v>475-K-501D</v>
          </cell>
          <cell r="I282">
            <v>30000</v>
          </cell>
          <cell r="J282">
            <v>28.8</v>
          </cell>
          <cell r="K282">
            <v>48</v>
          </cell>
          <cell r="L282">
            <v>1</v>
          </cell>
          <cell r="M282">
            <v>48</v>
          </cell>
          <cell r="N282">
            <v>1.9</v>
          </cell>
          <cell r="R282" t="str">
            <v>CS</v>
          </cell>
          <cell r="T282" t="str">
            <v>EUR</v>
          </cell>
          <cell r="U282">
            <v>0</v>
          </cell>
          <cell r="V282">
            <v>15000</v>
          </cell>
          <cell r="W282">
            <v>0</v>
          </cell>
          <cell r="X282" t="str">
            <v>Electric Motor - Incl.N°1 Filter + N°2 Silencers</v>
          </cell>
          <cell r="AB282" t="str">
            <v>CCOM</v>
          </cell>
        </row>
        <row r="283">
          <cell r="B283" t="str">
            <v>CP02</v>
          </cell>
          <cell r="C283" t="str">
            <v>CS</v>
          </cell>
          <cell r="E283" t="str">
            <v>42</v>
          </cell>
          <cell r="G283" t="str">
            <v>475-G-506A</v>
          </cell>
          <cell r="H283" t="str">
            <v>LP Condensate Drum Pump</v>
          </cell>
          <cell r="I283">
            <v>8</v>
          </cell>
          <cell r="J283">
            <v>105</v>
          </cell>
          <cell r="K283">
            <v>5.8</v>
          </cell>
          <cell r="L283">
            <v>55</v>
          </cell>
          <cell r="M283">
            <v>2.75</v>
          </cell>
          <cell r="N283">
            <v>4</v>
          </cell>
          <cell r="O283" t="str">
            <v>CS</v>
          </cell>
          <cell r="Q283" t="str">
            <v>E</v>
          </cell>
          <cell r="S283" t="str">
            <v>H</v>
          </cell>
          <cell r="T283" t="str">
            <v>EUR</v>
          </cell>
          <cell r="U283">
            <v>0</v>
          </cell>
          <cell r="V283">
            <v>110</v>
          </cell>
          <cell r="W283">
            <v>0</v>
          </cell>
          <cell r="X283" t="str">
            <v>.</v>
          </cell>
          <cell r="AB283" t="str">
            <v>CPUM</v>
          </cell>
        </row>
        <row r="284">
          <cell r="B284" t="str">
            <v>CP02</v>
          </cell>
          <cell r="C284" t="str">
            <v>CS</v>
          </cell>
          <cell r="E284" t="str">
            <v>42</v>
          </cell>
          <cell r="G284" t="str">
            <v>475-G-506B</v>
          </cell>
          <cell r="I284">
            <v>8</v>
          </cell>
          <cell r="J284">
            <v>105</v>
          </cell>
          <cell r="K284">
            <v>5.8</v>
          </cell>
          <cell r="L284">
            <v>55</v>
          </cell>
          <cell r="M284">
            <v>2.75</v>
          </cell>
          <cell r="N284">
            <v>4</v>
          </cell>
          <cell r="O284" t="str">
            <v>CS</v>
          </cell>
          <cell r="Q284" t="str">
            <v>E</v>
          </cell>
          <cell r="S284" t="str">
            <v>H</v>
          </cell>
          <cell r="T284" t="str">
            <v>EUR</v>
          </cell>
          <cell r="U284">
            <v>0</v>
          </cell>
          <cell r="V284">
            <v>110</v>
          </cell>
          <cell r="W284">
            <v>0</v>
          </cell>
          <cell r="X284" t="str">
            <v>.</v>
          </cell>
          <cell r="AB284" t="str">
            <v>CPUM</v>
          </cell>
        </row>
        <row r="285">
          <cell r="B285" t="str">
            <v>CP02</v>
          </cell>
          <cell r="C285" t="str">
            <v>CS</v>
          </cell>
          <cell r="E285" t="str">
            <v>42</v>
          </cell>
          <cell r="G285" t="str">
            <v>475-G-528A</v>
          </cell>
          <cell r="H285" t="str">
            <v>HP Condensate Pump</v>
          </cell>
          <cell r="I285">
            <v>52</v>
          </cell>
          <cell r="J285">
            <v>170</v>
          </cell>
          <cell r="K285">
            <v>8.9</v>
          </cell>
          <cell r="L285">
            <v>44</v>
          </cell>
          <cell r="M285">
            <v>2</v>
          </cell>
          <cell r="N285">
            <v>15</v>
          </cell>
          <cell r="O285" t="str">
            <v>CS</v>
          </cell>
          <cell r="Q285" t="str">
            <v>E</v>
          </cell>
          <cell r="S285" t="str">
            <v>H</v>
          </cell>
          <cell r="T285" t="str">
            <v>EUR</v>
          </cell>
          <cell r="U285">
            <v>0</v>
          </cell>
          <cell r="V285">
            <v>310</v>
          </cell>
          <cell r="W285">
            <v>0</v>
          </cell>
          <cell r="X285" t="str">
            <v>.</v>
          </cell>
          <cell r="AB285" t="str">
            <v>CPUM</v>
          </cell>
        </row>
        <row r="286">
          <cell r="B286" t="str">
            <v>CP02</v>
          </cell>
          <cell r="C286" t="str">
            <v>CS</v>
          </cell>
          <cell r="E286" t="str">
            <v>42</v>
          </cell>
          <cell r="G286" t="str">
            <v>475-G-528B</v>
          </cell>
          <cell r="I286">
            <v>52</v>
          </cell>
          <cell r="J286">
            <v>170</v>
          </cell>
          <cell r="K286">
            <v>8.9</v>
          </cell>
          <cell r="L286">
            <v>44</v>
          </cell>
          <cell r="M286">
            <v>2</v>
          </cell>
          <cell r="N286">
            <v>15</v>
          </cell>
          <cell r="O286" t="str">
            <v>CS</v>
          </cell>
          <cell r="Q286" t="str">
            <v>E</v>
          </cell>
          <cell r="S286" t="str">
            <v>H</v>
          </cell>
          <cell r="T286" t="str">
            <v>EUR</v>
          </cell>
          <cell r="U286">
            <v>0</v>
          </cell>
          <cell r="V286">
            <v>310</v>
          </cell>
          <cell r="W286">
            <v>0</v>
          </cell>
          <cell r="X286" t="str">
            <v>.</v>
          </cell>
          <cell r="AB286" t="str">
            <v>CPUM</v>
          </cell>
        </row>
        <row r="287">
          <cell r="B287" t="str">
            <v>CP02</v>
          </cell>
          <cell r="C287" t="str">
            <v>CS</v>
          </cell>
          <cell r="E287" t="str">
            <v>42</v>
          </cell>
          <cell r="G287" t="str">
            <v>475-G-505A</v>
          </cell>
          <cell r="H287" t="str">
            <v>Sulfur Product Pump</v>
          </cell>
          <cell r="I287">
            <v>65</v>
          </cell>
          <cell r="J287">
            <v>150</v>
          </cell>
          <cell r="K287">
            <v>12.3</v>
          </cell>
          <cell r="L287">
            <v>45</v>
          </cell>
          <cell r="M287">
            <v>5.8</v>
          </cell>
          <cell r="N287">
            <v>40</v>
          </cell>
          <cell r="O287" t="str">
            <v>CS</v>
          </cell>
          <cell r="Q287" t="str">
            <v>E</v>
          </cell>
          <cell r="S287" t="str">
            <v>V</v>
          </cell>
          <cell r="T287" t="str">
            <v>EUR</v>
          </cell>
          <cell r="U287">
            <v>0</v>
          </cell>
          <cell r="V287">
            <v>1150</v>
          </cell>
          <cell r="W287">
            <v>0</v>
          </cell>
          <cell r="AB287" t="str">
            <v>CPUM</v>
          </cell>
        </row>
        <row r="288">
          <cell r="B288" t="str">
            <v>CP02</v>
          </cell>
          <cell r="C288" t="str">
            <v>CS</v>
          </cell>
          <cell r="E288" t="str">
            <v>42</v>
          </cell>
          <cell r="G288" t="str">
            <v>475-G-505B</v>
          </cell>
          <cell r="I288">
            <v>65</v>
          </cell>
          <cell r="J288">
            <v>150</v>
          </cell>
          <cell r="K288">
            <v>12.3</v>
          </cell>
          <cell r="L288">
            <v>45</v>
          </cell>
          <cell r="M288">
            <v>5.8</v>
          </cell>
          <cell r="N288">
            <v>40</v>
          </cell>
          <cell r="O288" t="str">
            <v>CS</v>
          </cell>
          <cell r="Q288" t="str">
            <v>E</v>
          </cell>
          <cell r="S288" t="str">
            <v>V</v>
          </cell>
          <cell r="T288" t="str">
            <v>EUR</v>
          </cell>
          <cell r="U288">
            <v>0</v>
          </cell>
          <cell r="V288">
            <v>1150</v>
          </cell>
          <cell r="W288">
            <v>0</v>
          </cell>
          <cell r="AB288" t="str">
            <v>CPUM</v>
          </cell>
        </row>
        <row r="289">
          <cell r="B289" t="str">
            <v>CP02</v>
          </cell>
          <cell r="E289" t="str">
            <v>42</v>
          </cell>
          <cell r="G289" t="str">
            <v>475-G-501A</v>
          </cell>
          <cell r="H289" t="str">
            <v>Sour Water Pump ( Scrubber )</v>
          </cell>
          <cell r="I289">
            <v>232</v>
          </cell>
          <cell r="J289">
            <v>48</v>
          </cell>
          <cell r="K289">
            <v>10.199999999999999</v>
          </cell>
          <cell r="L289">
            <v>63</v>
          </cell>
          <cell r="M289">
            <v>17.5</v>
          </cell>
          <cell r="N289">
            <v>100</v>
          </cell>
          <cell r="Q289" t="str">
            <v>E</v>
          </cell>
          <cell r="S289" t="str">
            <v>H</v>
          </cell>
          <cell r="T289" t="str">
            <v>EUR</v>
          </cell>
          <cell r="U289">
            <v>0</v>
          </cell>
          <cell r="V289">
            <v>1450</v>
          </cell>
          <cell r="W289">
            <v>0</v>
          </cell>
          <cell r="X289" t="str">
            <v>.</v>
          </cell>
          <cell r="AB289" t="str">
            <v>CPUM</v>
          </cell>
        </row>
        <row r="290">
          <cell r="B290" t="str">
            <v>CP02</v>
          </cell>
          <cell r="E290" t="str">
            <v>42</v>
          </cell>
          <cell r="G290" t="str">
            <v>475-G-501B</v>
          </cell>
          <cell r="I290">
            <v>232</v>
          </cell>
          <cell r="J290">
            <v>48</v>
          </cell>
          <cell r="K290">
            <v>10.199999999999999</v>
          </cell>
          <cell r="L290">
            <v>63</v>
          </cell>
          <cell r="M290">
            <v>17.5</v>
          </cell>
          <cell r="N290">
            <v>100</v>
          </cell>
          <cell r="Q290" t="str">
            <v>E</v>
          </cell>
          <cell r="S290" t="str">
            <v>H</v>
          </cell>
          <cell r="T290" t="str">
            <v>EUR</v>
          </cell>
          <cell r="U290">
            <v>0</v>
          </cell>
          <cell r="V290">
            <v>1450</v>
          </cell>
          <cell r="W290">
            <v>0</v>
          </cell>
          <cell r="X290" t="str">
            <v>.</v>
          </cell>
          <cell r="AB290" t="str">
            <v>CPUM</v>
          </cell>
        </row>
        <row r="291">
          <cell r="B291" t="str">
            <v>CP02</v>
          </cell>
          <cell r="E291" t="str">
            <v>42</v>
          </cell>
          <cell r="G291" t="str">
            <v>475-G-502A</v>
          </cell>
          <cell r="H291" t="str">
            <v>Sour Water Pump ( KO Drum )</v>
          </cell>
          <cell r="I291">
            <v>6.5</v>
          </cell>
          <cell r="J291">
            <v>42</v>
          </cell>
          <cell r="K291">
            <v>10.3</v>
          </cell>
          <cell r="L291">
            <v>65</v>
          </cell>
          <cell r="M291">
            <v>18.5</v>
          </cell>
          <cell r="N291">
            <v>4</v>
          </cell>
          <cell r="Q291" t="str">
            <v>E</v>
          </cell>
          <cell r="S291" t="str">
            <v>H</v>
          </cell>
          <cell r="T291" t="str">
            <v>EUR</v>
          </cell>
          <cell r="U291">
            <v>0</v>
          </cell>
          <cell r="V291">
            <v>110</v>
          </cell>
          <cell r="W291">
            <v>0</v>
          </cell>
          <cell r="X291" t="str">
            <v>.</v>
          </cell>
          <cell r="AB291" t="str">
            <v>CPUM</v>
          </cell>
        </row>
        <row r="292">
          <cell r="B292" t="str">
            <v>CP02</v>
          </cell>
          <cell r="E292" t="str">
            <v>42</v>
          </cell>
          <cell r="G292" t="str">
            <v>475-G-502B</v>
          </cell>
          <cell r="I292">
            <v>6.5</v>
          </cell>
          <cell r="J292">
            <v>42</v>
          </cell>
          <cell r="K292">
            <v>10.3</v>
          </cell>
          <cell r="L292">
            <v>65</v>
          </cell>
          <cell r="M292">
            <v>18.5</v>
          </cell>
          <cell r="N292">
            <v>4</v>
          </cell>
          <cell r="Q292" t="str">
            <v>E</v>
          </cell>
          <cell r="S292" t="str">
            <v>H</v>
          </cell>
          <cell r="T292" t="str">
            <v>EUR</v>
          </cell>
          <cell r="U292">
            <v>0</v>
          </cell>
          <cell r="V292">
            <v>110</v>
          </cell>
          <cell r="W292">
            <v>0</v>
          </cell>
          <cell r="X292" t="str">
            <v>.</v>
          </cell>
          <cell r="AB292" t="str">
            <v>CPUM</v>
          </cell>
        </row>
        <row r="293">
          <cell r="B293" t="str">
            <v>CP02</v>
          </cell>
          <cell r="E293" t="str">
            <v>42</v>
          </cell>
          <cell r="G293" t="str">
            <v>475-G-515A</v>
          </cell>
          <cell r="H293" t="str">
            <v>BFW Booster Pump</v>
          </cell>
          <cell r="I293">
            <v>105</v>
          </cell>
          <cell r="J293">
            <v>138</v>
          </cell>
          <cell r="K293">
            <v>81.5</v>
          </cell>
          <cell r="L293">
            <v>245</v>
          </cell>
          <cell r="M293">
            <v>366</v>
          </cell>
          <cell r="N293">
            <v>150</v>
          </cell>
          <cell r="Q293" t="str">
            <v>E</v>
          </cell>
          <cell r="S293" t="str">
            <v>H</v>
          </cell>
          <cell r="T293" t="str">
            <v>EUR</v>
          </cell>
          <cell r="U293">
            <v>0</v>
          </cell>
          <cell r="V293">
            <v>1100</v>
          </cell>
          <cell r="W293">
            <v>0</v>
          </cell>
          <cell r="X293" t="str">
            <v>.</v>
          </cell>
          <cell r="AB293" t="str">
            <v>CPUM</v>
          </cell>
        </row>
        <row r="294">
          <cell r="B294" t="str">
            <v>CP02</v>
          </cell>
          <cell r="E294" t="str">
            <v>42</v>
          </cell>
          <cell r="G294" t="str">
            <v>475-G-515B</v>
          </cell>
          <cell r="I294">
            <v>105</v>
          </cell>
          <cell r="J294">
            <v>138</v>
          </cell>
          <cell r="K294">
            <v>81.5</v>
          </cell>
          <cell r="L294">
            <v>245</v>
          </cell>
          <cell r="M294">
            <v>366</v>
          </cell>
          <cell r="N294">
            <v>150</v>
          </cell>
          <cell r="Q294" t="str">
            <v>E</v>
          </cell>
          <cell r="S294" t="str">
            <v>H</v>
          </cell>
          <cell r="T294" t="str">
            <v>EUR</v>
          </cell>
          <cell r="U294">
            <v>0</v>
          </cell>
          <cell r="V294">
            <v>1100</v>
          </cell>
          <cell r="W294">
            <v>0</v>
          </cell>
          <cell r="X294" t="str">
            <v>.</v>
          </cell>
          <cell r="AB294" t="str">
            <v>CPUM</v>
          </cell>
        </row>
        <row r="295">
          <cell r="B295" t="str">
            <v>CP02</v>
          </cell>
          <cell r="E295" t="str">
            <v>42</v>
          </cell>
          <cell r="G295" t="str">
            <v>475-G-515C</v>
          </cell>
          <cell r="I295">
            <v>105</v>
          </cell>
          <cell r="J295">
            <v>138</v>
          </cell>
          <cell r="K295">
            <v>81.5</v>
          </cell>
          <cell r="L295">
            <v>245</v>
          </cell>
          <cell r="M295">
            <v>366</v>
          </cell>
          <cell r="N295">
            <v>150</v>
          </cell>
          <cell r="Q295" t="str">
            <v>E</v>
          </cell>
          <cell r="S295" t="str">
            <v>H</v>
          </cell>
          <cell r="T295" t="str">
            <v>EUR</v>
          </cell>
          <cell r="U295">
            <v>0</v>
          </cell>
          <cell r="V295">
            <v>1100</v>
          </cell>
          <cell r="W295">
            <v>0</v>
          </cell>
          <cell r="X295" t="str">
            <v>.</v>
          </cell>
          <cell r="AB295" t="str">
            <v>CPUM</v>
          </cell>
        </row>
        <row r="296">
          <cell r="B296" t="str">
            <v>CP02</v>
          </cell>
          <cell r="E296" t="str">
            <v>42</v>
          </cell>
          <cell r="G296" t="str">
            <v>475-G-518A</v>
          </cell>
          <cell r="H296" t="str">
            <v>Oil Skim Pump</v>
          </cell>
          <cell r="I296">
            <v>11.5</v>
          </cell>
          <cell r="J296">
            <v>48</v>
          </cell>
          <cell r="K296">
            <v>8.9</v>
          </cell>
          <cell r="L296">
            <v>88</v>
          </cell>
          <cell r="M296">
            <v>0.5</v>
          </cell>
          <cell r="N296">
            <v>5.5</v>
          </cell>
          <cell r="Q296" t="str">
            <v>E</v>
          </cell>
          <cell r="S296" t="str">
            <v>H</v>
          </cell>
          <cell r="T296" t="str">
            <v>EUR</v>
          </cell>
          <cell r="U296">
            <v>0</v>
          </cell>
          <cell r="V296">
            <v>140</v>
          </cell>
          <cell r="W296">
            <v>0</v>
          </cell>
          <cell r="X296" t="str">
            <v>.</v>
          </cell>
          <cell r="AB296" t="str">
            <v>CPUM</v>
          </cell>
        </row>
        <row r="297">
          <cell r="B297" t="str">
            <v>CP02</v>
          </cell>
          <cell r="E297" t="str">
            <v>42</v>
          </cell>
          <cell r="G297" t="str">
            <v>475-G-518B</v>
          </cell>
          <cell r="I297">
            <v>11.5</v>
          </cell>
          <cell r="J297">
            <v>48</v>
          </cell>
          <cell r="K297">
            <v>8.9</v>
          </cell>
          <cell r="L297">
            <v>88</v>
          </cell>
          <cell r="M297">
            <v>0.5</v>
          </cell>
          <cell r="N297">
            <v>5.5</v>
          </cell>
          <cell r="Q297" t="str">
            <v>E</v>
          </cell>
          <cell r="S297" t="str">
            <v>H</v>
          </cell>
          <cell r="T297" t="str">
            <v>EUR</v>
          </cell>
          <cell r="U297">
            <v>0</v>
          </cell>
          <cell r="V297">
            <v>140</v>
          </cell>
          <cell r="W297">
            <v>0</v>
          </cell>
          <cell r="X297" t="str">
            <v>.</v>
          </cell>
          <cell r="AB297" t="str">
            <v>CPUM</v>
          </cell>
        </row>
        <row r="298">
          <cell r="B298" t="str">
            <v>CP02</v>
          </cell>
          <cell r="E298" t="str">
            <v>42</v>
          </cell>
          <cell r="G298" t="str">
            <v>475-G-527A</v>
          </cell>
          <cell r="H298" t="str">
            <v>Blow-Down Pump</v>
          </cell>
          <cell r="I298">
            <v>9</v>
          </cell>
          <cell r="J298">
            <v>171</v>
          </cell>
          <cell r="K298">
            <v>7.1</v>
          </cell>
          <cell r="L298">
            <v>46</v>
          </cell>
          <cell r="M298">
            <v>2.4500000000000002</v>
          </cell>
          <cell r="N298">
            <v>4</v>
          </cell>
          <cell r="Q298" t="str">
            <v>E</v>
          </cell>
          <cell r="S298" t="str">
            <v>H</v>
          </cell>
          <cell r="T298" t="str">
            <v>EUR</v>
          </cell>
          <cell r="U298">
            <v>0</v>
          </cell>
          <cell r="V298">
            <v>110</v>
          </cell>
          <cell r="W298">
            <v>0</v>
          </cell>
          <cell r="X298" t="str">
            <v>.</v>
          </cell>
          <cell r="AB298" t="str">
            <v>CPUM</v>
          </cell>
        </row>
        <row r="299">
          <cell r="B299" t="str">
            <v>CP02</v>
          </cell>
          <cell r="E299" t="str">
            <v>42</v>
          </cell>
          <cell r="G299" t="str">
            <v>475-G-527B</v>
          </cell>
          <cell r="I299">
            <v>9</v>
          </cell>
          <cell r="J299">
            <v>171</v>
          </cell>
          <cell r="K299">
            <v>7.1</v>
          </cell>
          <cell r="L299">
            <v>46</v>
          </cell>
          <cell r="M299">
            <v>2.4500000000000002</v>
          </cell>
          <cell r="N299">
            <v>4</v>
          </cell>
          <cell r="Q299" t="str">
            <v>E</v>
          </cell>
          <cell r="S299" t="str">
            <v>H</v>
          </cell>
          <cell r="T299" t="str">
            <v>EUR</v>
          </cell>
          <cell r="U299">
            <v>0</v>
          </cell>
          <cell r="V299">
            <v>110</v>
          </cell>
          <cell r="W299">
            <v>0</v>
          </cell>
          <cell r="X299" t="str">
            <v>.</v>
          </cell>
          <cell r="AB299" t="str">
            <v>CPUM</v>
          </cell>
        </row>
        <row r="300">
          <cell r="B300" t="str">
            <v>DR</v>
          </cell>
          <cell r="E300" t="str">
            <v>42</v>
          </cell>
          <cell r="G300" t="str">
            <v>475-KT-501A</v>
          </cell>
          <cell r="H300" t="str">
            <v>Steam Turbine for Blower</v>
          </cell>
          <cell r="Q300">
            <v>900</v>
          </cell>
          <cell r="T300" t="str">
            <v>EUR</v>
          </cell>
          <cell r="U300">
            <v>0</v>
          </cell>
          <cell r="V300">
            <v>4000</v>
          </cell>
          <cell r="W300">
            <v>0</v>
          </cell>
          <cell r="X300" t="str">
            <v>.</v>
          </cell>
          <cell r="AB300" t="str">
            <v>DRIV</v>
          </cell>
        </row>
        <row r="301">
          <cell r="B301" t="str">
            <v>DR</v>
          </cell>
          <cell r="E301" t="str">
            <v>42</v>
          </cell>
          <cell r="G301" t="str">
            <v>475-KT-501B</v>
          </cell>
          <cell r="Q301">
            <v>900</v>
          </cell>
          <cell r="T301" t="str">
            <v>EUR</v>
          </cell>
          <cell r="U301">
            <v>0</v>
          </cell>
          <cell r="V301">
            <v>4000</v>
          </cell>
          <cell r="W301">
            <v>0</v>
          </cell>
          <cell r="X301" t="str">
            <v>.</v>
          </cell>
          <cell r="AB301" t="str">
            <v>DRIV</v>
          </cell>
        </row>
        <row r="302">
          <cell r="B302" t="str">
            <v>DR</v>
          </cell>
          <cell r="E302" t="str">
            <v>42</v>
          </cell>
          <cell r="G302" t="str">
            <v>475-KT-501C</v>
          </cell>
          <cell r="H302" t="str">
            <v>Electric Motor for Blower</v>
          </cell>
          <cell r="I302">
            <v>1200</v>
          </cell>
          <cell r="J302" t="str">
            <v>Eexn</v>
          </cell>
          <cell r="T302" t="str">
            <v>EUR</v>
          </cell>
          <cell r="U302">
            <v>0</v>
          </cell>
          <cell r="V302">
            <v>5950</v>
          </cell>
          <cell r="W302">
            <v>0</v>
          </cell>
          <cell r="X302" t="str">
            <v>.</v>
          </cell>
          <cell r="AB302" t="str">
            <v>DRIV</v>
          </cell>
        </row>
        <row r="303">
          <cell r="B303" t="str">
            <v>DR</v>
          </cell>
          <cell r="E303" t="str">
            <v>42</v>
          </cell>
          <cell r="G303" t="str">
            <v>475-KT-501D</v>
          </cell>
          <cell r="I303">
            <v>1200</v>
          </cell>
          <cell r="J303" t="str">
            <v>Eexn</v>
          </cell>
          <cell r="T303" t="str">
            <v>EUR</v>
          </cell>
          <cell r="U303">
            <v>0</v>
          </cell>
          <cell r="V303">
            <v>5950</v>
          </cell>
          <cell r="W303">
            <v>0</v>
          </cell>
          <cell r="X303" t="str">
            <v>.</v>
          </cell>
          <cell r="AB303" t="str">
            <v>DRIV</v>
          </cell>
        </row>
        <row r="304">
          <cell r="B304" t="str">
            <v>DR</v>
          </cell>
          <cell r="E304" t="str">
            <v>42</v>
          </cell>
          <cell r="G304" t="str">
            <v>475-GM-515A</v>
          </cell>
          <cell r="H304" t="str">
            <v>Electric Motor for BFW Booster Pump</v>
          </cell>
          <cell r="I304">
            <v>150</v>
          </cell>
          <cell r="J304" t="str">
            <v>Eexn</v>
          </cell>
          <cell r="T304" t="str">
            <v>EUR</v>
          </cell>
          <cell r="U304">
            <v>0</v>
          </cell>
          <cell r="V304">
            <v>910</v>
          </cell>
          <cell r="W304">
            <v>0</v>
          </cell>
          <cell r="X304" t="str">
            <v>.</v>
          </cell>
          <cell r="AB304" t="str">
            <v>DRIV</v>
          </cell>
        </row>
        <row r="305">
          <cell r="B305" t="str">
            <v>DR</v>
          </cell>
          <cell r="E305" t="str">
            <v>42</v>
          </cell>
          <cell r="G305" t="str">
            <v>475-GM-515B</v>
          </cell>
          <cell r="I305">
            <v>150</v>
          </cell>
          <cell r="J305" t="str">
            <v>Eexn</v>
          </cell>
          <cell r="T305" t="str">
            <v>EUR</v>
          </cell>
          <cell r="U305">
            <v>0</v>
          </cell>
          <cell r="V305">
            <v>910</v>
          </cell>
          <cell r="W305">
            <v>0</v>
          </cell>
          <cell r="X305" t="str">
            <v>.</v>
          </cell>
          <cell r="AB305" t="str">
            <v>DRIV</v>
          </cell>
        </row>
        <row r="306">
          <cell r="B306" t="str">
            <v>DR</v>
          </cell>
          <cell r="E306" t="str">
            <v>42</v>
          </cell>
          <cell r="G306" t="str">
            <v>475-GM-515C</v>
          </cell>
          <cell r="I306">
            <v>150</v>
          </cell>
          <cell r="J306" t="str">
            <v>Eexn</v>
          </cell>
          <cell r="T306" t="str">
            <v>EUR</v>
          </cell>
          <cell r="U306">
            <v>0</v>
          </cell>
          <cell r="V306">
            <v>910</v>
          </cell>
          <cell r="W306">
            <v>0</v>
          </cell>
          <cell r="X306" t="str">
            <v>.</v>
          </cell>
          <cell r="AB306" t="str">
            <v>DRIV</v>
          </cell>
        </row>
        <row r="307">
          <cell r="B307" t="str">
            <v>EX02</v>
          </cell>
          <cell r="C307" t="str">
            <v>01.01</v>
          </cell>
          <cell r="E307" t="str">
            <v>42</v>
          </cell>
          <cell r="G307" t="str">
            <v>475-E-501</v>
          </cell>
          <cell r="H307" t="str">
            <v xml:space="preserve">Air Preheater </v>
          </cell>
          <cell r="I307" t="str">
            <v>BEU</v>
          </cell>
          <cell r="J307">
            <v>2.27</v>
          </cell>
          <cell r="K307">
            <v>228</v>
          </cell>
          <cell r="L307">
            <v>279</v>
          </cell>
          <cell r="M307">
            <v>1.8</v>
          </cell>
          <cell r="N307">
            <v>279</v>
          </cell>
          <cell r="O307">
            <v>48.9</v>
          </cell>
          <cell r="P307">
            <v>3660</v>
          </cell>
          <cell r="Q307" t="str">
            <v>Q</v>
          </cell>
          <cell r="R307" t="str">
            <v>01</v>
          </cell>
          <cell r="S307" t="str">
            <v>01</v>
          </cell>
          <cell r="T307" t="str">
            <v>EUR</v>
          </cell>
          <cell r="U307">
            <v>0</v>
          </cell>
          <cell r="V307">
            <v>13000</v>
          </cell>
          <cell r="W307">
            <v>0</v>
          </cell>
          <cell r="X307" t="str">
            <v>?</v>
          </cell>
          <cell r="Y307" t="str">
            <v xml:space="preserve"> (Kg./m²) = 57,02 -Shell dia (mm) = 950</v>
          </cell>
          <cell r="AB307" t="str">
            <v>EXCH</v>
          </cell>
        </row>
        <row r="308">
          <cell r="B308" t="str">
            <v>EX02</v>
          </cell>
          <cell r="C308" t="str">
            <v>01.01</v>
          </cell>
          <cell r="E308" t="str">
            <v>42</v>
          </cell>
          <cell r="G308" t="str">
            <v>475-E-502</v>
          </cell>
          <cell r="H308" t="str">
            <v xml:space="preserve">Acid Gas Preheater </v>
          </cell>
          <cell r="I308" t="str">
            <v>BEU</v>
          </cell>
          <cell r="J308">
            <v>5.9</v>
          </cell>
          <cell r="K308">
            <v>530</v>
          </cell>
          <cell r="L308">
            <v>279</v>
          </cell>
          <cell r="M308">
            <v>3.6</v>
          </cell>
          <cell r="N308">
            <v>279</v>
          </cell>
          <cell r="O308">
            <v>48.9</v>
          </cell>
          <cell r="P308">
            <v>3660</v>
          </cell>
          <cell r="Q308" t="str">
            <v>Q</v>
          </cell>
          <cell r="R308" t="str">
            <v>01</v>
          </cell>
          <cell r="S308" t="str">
            <v>01</v>
          </cell>
          <cell r="T308" t="str">
            <v>EUR</v>
          </cell>
          <cell r="U308">
            <v>0</v>
          </cell>
          <cell r="V308">
            <v>30440</v>
          </cell>
          <cell r="W308">
            <v>0</v>
          </cell>
          <cell r="X308" t="str">
            <v>?</v>
          </cell>
          <cell r="Y308" t="str">
            <v xml:space="preserve"> (Kg./m²) = 57,43 -Shell dia (mm) = 1.400</v>
          </cell>
          <cell r="AB308" t="str">
            <v>EXCH</v>
          </cell>
        </row>
        <row r="309">
          <cell r="B309" t="str">
            <v>EX02</v>
          </cell>
          <cell r="C309" t="str">
            <v>01.01</v>
          </cell>
          <cell r="E309" t="str">
            <v>42</v>
          </cell>
          <cell r="G309" t="str">
            <v>475-E-505</v>
          </cell>
          <cell r="H309" t="str">
            <v>Sulfur Cooler</v>
          </cell>
          <cell r="I309" t="str">
            <v>BET</v>
          </cell>
          <cell r="J309">
            <v>0.08</v>
          </cell>
          <cell r="K309">
            <v>14</v>
          </cell>
          <cell r="L309">
            <v>190</v>
          </cell>
          <cell r="M309">
            <v>1</v>
          </cell>
          <cell r="N309">
            <v>190</v>
          </cell>
          <cell r="O309">
            <v>10</v>
          </cell>
          <cell r="P309">
            <v>2500</v>
          </cell>
          <cell r="Q309" t="str">
            <v>Q</v>
          </cell>
          <cell r="R309" t="str">
            <v>01</v>
          </cell>
          <cell r="S309" t="str">
            <v>01</v>
          </cell>
          <cell r="T309" t="str">
            <v>EUR</v>
          </cell>
          <cell r="U309">
            <v>0</v>
          </cell>
          <cell r="V309">
            <v>1290</v>
          </cell>
          <cell r="W309">
            <v>0</v>
          </cell>
          <cell r="X309" t="str">
            <v>§</v>
          </cell>
          <cell r="Y309" t="str">
            <v xml:space="preserve"> (Kg./m²) = 92,14 -Shell dia (mm) = 320</v>
          </cell>
          <cell r="AB309" t="str">
            <v>EXCH</v>
          </cell>
        </row>
        <row r="310">
          <cell r="B310" t="str">
            <v>EX02</v>
          </cell>
          <cell r="C310" t="str">
            <v>01.01</v>
          </cell>
          <cell r="E310" t="str">
            <v>42</v>
          </cell>
          <cell r="G310" t="str">
            <v>475-E-511</v>
          </cell>
          <cell r="H310" t="str">
            <v>1st Condenser</v>
          </cell>
          <cell r="I310" t="str">
            <v>BEM</v>
          </cell>
          <cell r="J310">
            <v>8.67</v>
          </cell>
          <cell r="K310">
            <v>1645</v>
          </cell>
          <cell r="L310">
            <v>190</v>
          </cell>
          <cell r="M310">
            <v>10</v>
          </cell>
          <cell r="N310">
            <v>204</v>
          </cell>
          <cell r="O310">
            <v>3.6</v>
          </cell>
          <cell r="P310">
            <v>6096</v>
          </cell>
          <cell r="Q310" t="str">
            <v>T</v>
          </cell>
          <cell r="R310" t="str">
            <v>01</v>
          </cell>
          <cell r="S310" t="str">
            <v>01</v>
          </cell>
          <cell r="T310" t="str">
            <v>EUR</v>
          </cell>
          <cell r="U310">
            <v>0</v>
          </cell>
          <cell r="V310">
            <v>104690</v>
          </cell>
          <cell r="W310">
            <v>0</v>
          </cell>
          <cell r="X310" t="str">
            <v>?</v>
          </cell>
          <cell r="Y310" t="str">
            <v xml:space="preserve"> (Kg./m²) = 63,64 -Shell dia (mm) = 1.840</v>
          </cell>
          <cell r="AB310" t="str">
            <v>EXCH</v>
          </cell>
        </row>
        <row r="311">
          <cell r="B311" t="str">
            <v>EX02</v>
          </cell>
          <cell r="C311" t="str">
            <v>01.01</v>
          </cell>
          <cell r="E311" t="str">
            <v>42</v>
          </cell>
          <cell r="G311" t="str">
            <v>475-E-512</v>
          </cell>
          <cell r="H311" t="str">
            <v>2nd Condenser</v>
          </cell>
          <cell r="I311" t="str">
            <v>BEM</v>
          </cell>
          <cell r="J311">
            <v>7.43</v>
          </cell>
          <cell r="K311">
            <v>1645</v>
          </cell>
          <cell r="L311">
            <v>190</v>
          </cell>
          <cell r="M311">
            <v>10</v>
          </cell>
          <cell r="N311">
            <v>204</v>
          </cell>
          <cell r="O311">
            <v>3.6</v>
          </cell>
          <cell r="P311">
            <v>6096</v>
          </cell>
          <cell r="Q311" t="str">
            <v>T</v>
          </cell>
          <cell r="R311" t="str">
            <v>01</v>
          </cell>
          <cell r="S311" t="str">
            <v>01</v>
          </cell>
          <cell r="T311" t="str">
            <v>EUR</v>
          </cell>
          <cell r="U311">
            <v>0</v>
          </cell>
          <cell r="V311">
            <v>104690</v>
          </cell>
          <cell r="W311">
            <v>0</v>
          </cell>
          <cell r="X311" t="str">
            <v>?</v>
          </cell>
          <cell r="Y311" t="str">
            <v xml:space="preserve"> (Kg./m²) = 63,64 -Shell dia (mm) = 1.840</v>
          </cell>
          <cell r="AB311" t="str">
            <v>EXCH</v>
          </cell>
        </row>
        <row r="312">
          <cell r="B312" t="str">
            <v>EX02</v>
          </cell>
          <cell r="C312" t="str">
            <v>01.01</v>
          </cell>
          <cell r="E312" t="str">
            <v>42</v>
          </cell>
          <cell r="G312" t="str">
            <v>475-E-513</v>
          </cell>
          <cell r="H312" t="str">
            <v>3rd Condenser</v>
          </cell>
          <cell r="I312" t="str">
            <v>BEM</v>
          </cell>
          <cell r="J312">
            <v>2.87</v>
          </cell>
          <cell r="K312">
            <v>1645</v>
          </cell>
          <cell r="L312">
            <v>190</v>
          </cell>
          <cell r="M312">
            <v>10</v>
          </cell>
          <cell r="N312">
            <v>204</v>
          </cell>
          <cell r="O312">
            <v>3.6</v>
          </cell>
          <cell r="P312">
            <v>6096</v>
          </cell>
          <cell r="Q312" t="str">
            <v>T</v>
          </cell>
          <cell r="R312" t="str">
            <v>01</v>
          </cell>
          <cell r="S312" t="str">
            <v>01</v>
          </cell>
          <cell r="T312" t="str">
            <v>EUR</v>
          </cell>
          <cell r="U312">
            <v>0</v>
          </cell>
          <cell r="V312">
            <v>104690</v>
          </cell>
          <cell r="W312">
            <v>0</v>
          </cell>
          <cell r="X312" t="str">
            <v>?</v>
          </cell>
          <cell r="Y312" t="str">
            <v xml:space="preserve"> (Kg./m²) = 63,64 -Shell dia (mm) = 1.840</v>
          </cell>
          <cell r="AB312" t="str">
            <v>EXCH</v>
          </cell>
        </row>
        <row r="313">
          <cell r="B313" t="str">
            <v>EX02</v>
          </cell>
          <cell r="C313" t="str">
            <v>01.01</v>
          </cell>
          <cell r="E313" t="str">
            <v>42</v>
          </cell>
          <cell r="G313" t="str">
            <v>475-E-514</v>
          </cell>
          <cell r="H313" t="str">
            <v>4th Condenser</v>
          </cell>
          <cell r="I313" t="str">
            <v>BEM</v>
          </cell>
          <cell r="J313">
            <v>5.67</v>
          </cell>
          <cell r="K313">
            <v>2242</v>
          </cell>
          <cell r="L313">
            <v>190</v>
          </cell>
          <cell r="M313">
            <v>10</v>
          </cell>
          <cell r="N313">
            <v>204</v>
          </cell>
          <cell r="O313">
            <v>3.8</v>
          </cell>
          <cell r="P313">
            <v>7925</v>
          </cell>
          <cell r="Q313" t="str">
            <v>T</v>
          </cell>
          <cell r="R313" t="str">
            <v>01</v>
          </cell>
          <cell r="S313" t="str">
            <v>01</v>
          </cell>
          <cell r="T313" t="str">
            <v>EUR</v>
          </cell>
          <cell r="U313">
            <v>0</v>
          </cell>
          <cell r="V313">
            <v>115520</v>
          </cell>
          <cell r="W313">
            <v>0</v>
          </cell>
          <cell r="X313" t="str">
            <v>?</v>
          </cell>
          <cell r="Y313" t="str">
            <v xml:space="preserve"> (Kg./m²) = 51,53 -Shell dia (mm) = 1.860</v>
          </cell>
          <cell r="AB313" t="str">
            <v>EXCH</v>
          </cell>
        </row>
        <row r="314">
          <cell r="B314" t="str">
            <v>EX02</v>
          </cell>
          <cell r="C314" t="str">
            <v>01.01</v>
          </cell>
          <cell r="E314" t="str">
            <v>42</v>
          </cell>
          <cell r="G314" t="str">
            <v>475-E-517</v>
          </cell>
          <cell r="H314" t="str">
            <v>1st Stage Steam Reheater</v>
          </cell>
          <cell r="I314" t="str">
            <v>BEU</v>
          </cell>
          <cell r="J314">
            <v>3.8</v>
          </cell>
          <cell r="K314">
            <v>1100</v>
          </cell>
          <cell r="L314">
            <v>279</v>
          </cell>
          <cell r="M314">
            <v>3.8</v>
          </cell>
          <cell r="N314">
            <v>279</v>
          </cell>
          <cell r="O314">
            <v>48.9</v>
          </cell>
          <cell r="P314">
            <v>6100</v>
          </cell>
          <cell r="Q314" t="str">
            <v>Q</v>
          </cell>
          <cell r="R314" t="str">
            <v>01</v>
          </cell>
          <cell r="S314" t="str">
            <v>01</v>
          </cell>
          <cell r="T314" t="str">
            <v>EUR</v>
          </cell>
          <cell r="U314">
            <v>0</v>
          </cell>
          <cell r="V314">
            <v>43300</v>
          </cell>
          <cell r="W314">
            <v>0</v>
          </cell>
          <cell r="X314" t="str">
            <v>§</v>
          </cell>
          <cell r="Y314" t="str">
            <v xml:space="preserve"> (Kg./m²) = 39,36 -Shell dia (mm) = 1.520</v>
          </cell>
          <cell r="AB314" t="str">
            <v>EXCH</v>
          </cell>
        </row>
        <row r="315">
          <cell r="B315" t="str">
            <v>EX02</v>
          </cell>
          <cell r="C315" t="str">
            <v>01.01</v>
          </cell>
          <cell r="E315" t="str">
            <v>42</v>
          </cell>
          <cell r="G315" t="str">
            <v>475-E-518</v>
          </cell>
          <cell r="H315" t="str">
            <v>2nd Stage Steam Reheater</v>
          </cell>
          <cell r="I315" t="str">
            <v>BEU</v>
          </cell>
          <cell r="J315">
            <v>3.25</v>
          </cell>
          <cell r="K315">
            <v>887.5</v>
          </cell>
          <cell r="L315">
            <v>279</v>
          </cell>
          <cell r="M315">
            <v>3.8</v>
          </cell>
          <cell r="N315">
            <v>279</v>
          </cell>
          <cell r="O315">
            <v>48.9</v>
          </cell>
          <cell r="P315">
            <v>6100</v>
          </cell>
          <cell r="Q315" t="str">
            <v>Q</v>
          </cell>
          <cell r="R315" t="str">
            <v>01</v>
          </cell>
          <cell r="S315" t="str">
            <v>01</v>
          </cell>
          <cell r="T315" t="str">
            <v>EUR</v>
          </cell>
          <cell r="U315">
            <v>0</v>
          </cell>
          <cell r="V315">
            <v>34120</v>
          </cell>
          <cell r="W315">
            <v>0</v>
          </cell>
          <cell r="X315" t="str">
            <v>§</v>
          </cell>
          <cell r="Y315" t="str">
            <v xml:space="preserve"> (Kg./m²) = 38,45 -Shell dia (mm) = 1.380</v>
          </cell>
          <cell r="AB315" t="str">
            <v>EXCH</v>
          </cell>
        </row>
        <row r="316">
          <cell r="B316" t="str">
            <v>EX02</v>
          </cell>
          <cell r="C316" t="str">
            <v>01.01</v>
          </cell>
          <cell r="E316" t="str">
            <v>42</v>
          </cell>
          <cell r="G316" t="str">
            <v>475-E-519</v>
          </cell>
          <cell r="H316" t="str">
            <v>3rd Stage Steam Reheater</v>
          </cell>
          <cell r="I316" t="str">
            <v>BEU</v>
          </cell>
          <cell r="J316">
            <v>2.93</v>
          </cell>
          <cell r="K316">
            <v>522.5</v>
          </cell>
          <cell r="L316">
            <v>279</v>
          </cell>
          <cell r="M316">
            <v>3.8</v>
          </cell>
          <cell r="N316">
            <v>279</v>
          </cell>
          <cell r="O316">
            <v>48.9</v>
          </cell>
          <cell r="P316">
            <v>4880</v>
          </cell>
          <cell r="Q316" t="str">
            <v>Q</v>
          </cell>
          <cell r="R316" t="str">
            <v>01</v>
          </cell>
          <cell r="S316" t="str">
            <v>01</v>
          </cell>
          <cell r="T316" t="str">
            <v>EUR</v>
          </cell>
          <cell r="U316">
            <v>0</v>
          </cell>
          <cell r="V316">
            <v>26160</v>
          </cell>
          <cell r="W316">
            <v>0</v>
          </cell>
          <cell r="X316" t="str">
            <v>?</v>
          </cell>
          <cell r="Y316" t="str">
            <v xml:space="preserve"> (Kg./m²) = 50,07 -Shell dia (mm) = 1.210</v>
          </cell>
          <cell r="AB316" t="str">
            <v>EXCH</v>
          </cell>
        </row>
        <row r="317">
          <cell r="B317" t="str">
            <v>FI</v>
          </cell>
          <cell r="E317" t="str">
            <v>42</v>
          </cell>
          <cell r="G317" t="str">
            <v>475-K-505A</v>
          </cell>
          <cell r="H317" t="str">
            <v>Air Blower Filter</v>
          </cell>
          <cell r="T317" t="str">
            <v>EUR</v>
          </cell>
          <cell r="U317">
            <v>0</v>
          </cell>
          <cell r="V317">
            <v>0</v>
          </cell>
          <cell r="W317">
            <v>0</v>
          </cell>
          <cell r="X317" t="str">
            <v>Incl.in Air Blower K-501A</v>
          </cell>
          <cell r="AB317" t="str">
            <v>MISC</v>
          </cell>
        </row>
        <row r="318">
          <cell r="B318" t="str">
            <v>FI</v>
          </cell>
          <cell r="E318" t="str">
            <v>42</v>
          </cell>
          <cell r="G318" t="str">
            <v>475-K-505B</v>
          </cell>
          <cell r="T318" t="str">
            <v>EUR</v>
          </cell>
          <cell r="U318">
            <v>0</v>
          </cell>
          <cell r="V318">
            <v>0</v>
          </cell>
          <cell r="W318">
            <v>0</v>
          </cell>
          <cell r="X318" t="str">
            <v>Incl.in Air Blower K-501B</v>
          </cell>
          <cell r="AB318" t="str">
            <v>MISC</v>
          </cell>
        </row>
        <row r="319">
          <cell r="B319" t="str">
            <v>FI</v>
          </cell>
          <cell r="E319" t="str">
            <v>42</v>
          </cell>
          <cell r="G319" t="str">
            <v>475-K-505C</v>
          </cell>
          <cell r="T319" t="str">
            <v>EUR</v>
          </cell>
          <cell r="U319">
            <v>0</v>
          </cell>
          <cell r="V319">
            <v>0</v>
          </cell>
          <cell r="W319">
            <v>0</v>
          </cell>
          <cell r="X319" t="str">
            <v>Incl.in Air Blower K-501C</v>
          </cell>
          <cell r="AB319" t="str">
            <v>MISC</v>
          </cell>
        </row>
        <row r="320">
          <cell r="B320" t="str">
            <v>FI</v>
          </cell>
          <cell r="E320" t="str">
            <v>42</v>
          </cell>
          <cell r="G320" t="str">
            <v>475-K-505D</v>
          </cell>
          <cell r="T320" t="str">
            <v>EUR</v>
          </cell>
          <cell r="U320">
            <v>0</v>
          </cell>
          <cell r="V320">
            <v>0</v>
          </cell>
          <cell r="W320">
            <v>0</v>
          </cell>
          <cell r="X320" t="str">
            <v>Incl.in Air Blower K-501D</v>
          </cell>
          <cell r="AB320" t="str">
            <v>MISC</v>
          </cell>
        </row>
        <row r="321">
          <cell r="B321" t="str">
            <v>FU</v>
          </cell>
          <cell r="C321" t="str">
            <v>CS</v>
          </cell>
          <cell r="E321" t="str">
            <v>42</v>
          </cell>
          <cell r="G321" t="str">
            <v>475-F-501</v>
          </cell>
          <cell r="H321" t="str">
            <v>Air Preheater Furnace</v>
          </cell>
          <cell r="I321">
            <v>76.2</v>
          </cell>
          <cell r="J321">
            <v>5.0999999999999996</v>
          </cell>
          <cell r="L321">
            <v>3.6</v>
          </cell>
          <cell r="O321" t="str">
            <v>B</v>
          </cell>
          <cell r="T321" t="str">
            <v>EUR</v>
          </cell>
          <cell r="U321">
            <v>0</v>
          </cell>
          <cell r="V321">
            <v>150000</v>
          </cell>
          <cell r="W321">
            <v>0</v>
          </cell>
          <cell r="X321" t="str">
            <v>.</v>
          </cell>
          <cell r="AB321" t="str">
            <v>FURN</v>
          </cell>
        </row>
        <row r="322">
          <cell r="B322" t="str">
            <v>FU</v>
          </cell>
          <cell r="C322" t="str">
            <v>CS</v>
          </cell>
          <cell r="E322" t="str">
            <v>42</v>
          </cell>
          <cell r="G322" t="str">
            <v>475-F-503</v>
          </cell>
          <cell r="H322" t="str">
            <v>Reaction Furnace Combustion Chamber</v>
          </cell>
          <cell r="I322">
            <v>173.9</v>
          </cell>
          <cell r="L322">
            <v>5.6</v>
          </cell>
          <cell r="M322" t="str">
            <v>Dia = mt 4,6 - L = mt 13,7</v>
          </cell>
          <cell r="T322" t="str">
            <v>EUR</v>
          </cell>
          <cell r="U322">
            <v>0</v>
          </cell>
          <cell r="V322">
            <v>80000</v>
          </cell>
          <cell r="W322">
            <v>0</v>
          </cell>
          <cell r="X322" t="str">
            <v>T.°C Shell=340 Tons 20-Refract.Brick = °C 1,593 Tons 60</v>
          </cell>
          <cell r="AB322" t="str">
            <v>FURN</v>
          </cell>
        </row>
        <row r="323">
          <cell r="B323" t="str">
            <v>FU</v>
          </cell>
          <cell r="C323" t="str">
            <v>CS</v>
          </cell>
          <cell r="E323" t="str">
            <v>42</v>
          </cell>
          <cell r="G323" t="str">
            <v>475-F-504</v>
          </cell>
          <cell r="H323" t="str">
            <v xml:space="preserve">Reaction Furnace </v>
          </cell>
          <cell r="I323">
            <v>173.9</v>
          </cell>
          <cell r="J323">
            <v>44.8</v>
          </cell>
          <cell r="L323">
            <v>48.9</v>
          </cell>
          <cell r="O323" t="str">
            <v>C</v>
          </cell>
          <cell r="T323" t="str">
            <v>EUR</v>
          </cell>
          <cell r="U323">
            <v>0</v>
          </cell>
          <cell r="V323">
            <v>200000</v>
          </cell>
          <cell r="W323">
            <v>0</v>
          </cell>
          <cell r="X323" t="str">
            <v>T.Des.°C Tube =370 - Surface = 1,941 m2</v>
          </cell>
          <cell r="AB323" t="str">
            <v>FURN</v>
          </cell>
        </row>
        <row r="324">
          <cell r="B324" t="str">
            <v>FU</v>
          </cell>
          <cell r="C324" t="str">
            <v>CS</v>
          </cell>
          <cell r="E324" t="str">
            <v>42</v>
          </cell>
          <cell r="G324" t="str">
            <v>475-F-505</v>
          </cell>
          <cell r="H324" t="str">
            <v>Reaction Furnace Burner</v>
          </cell>
          <cell r="T324" t="str">
            <v>EUR</v>
          </cell>
          <cell r="U324">
            <v>0</v>
          </cell>
          <cell r="V324">
            <v>40000</v>
          </cell>
          <cell r="W324">
            <v>0</v>
          </cell>
          <cell r="X324" t="str">
            <v>N°1 - LD Duiker B.V. Supplier</v>
          </cell>
          <cell r="AB324" t="str">
            <v>FURN</v>
          </cell>
        </row>
        <row r="325">
          <cell r="B325" t="str">
            <v>FU</v>
          </cell>
          <cell r="C325" t="str">
            <v>CS</v>
          </cell>
          <cell r="E325" t="str">
            <v>42</v>
          </cell>
          <cell r="G325" t="str">
            <v>475-F-516</v>
          </cell>
          <cell r="H325" t="str">
            <v>Thermal Oxidizer</v>
          </cell>
          <cell r="I325">
            <v>142</v>
          </cell>
          <cell r="O325" t="str">
            <v>C</v>
          </cell>
          <cell r="T325" t="str">
            <v>EUR</v>
          </cell>
          <cell r="U325">
            <v>0</v>
          </cell>
          <cell r="V325">
            <v>100000</v>
          </cell>
          <cell r="W325">
            <v>0</v>
          </cell>
          <cell r="X325" t="str">
            <v>.</v>
          </cell>
          <cell r="AB325" t="str">
            <v>FURN</v>
          </cell>
        </row>
        <row r="326">
          <cell r="B326" t="str">
            <v>MI</v>
          </cell>
          <cell r="C326" t="str">
            <v>33</v>
          </cell>
          <cell r="E326" t="str">
            <v>42</v>
          </cell>
          <cell r="G326" t="str">
            <v>476-5XX</v>
          </cell>
          <cell r="H326" t="str">
            <v>Sample Baskets for 3rd Converter</v>
          </cell>
          <cell r="I326" t="str">
            <v>N° 3 - L = 1,150 mm Dia 4" - SS wire 16 Mesh 26 GA</v>
          </cell>
          <cell r="T326" t="str">
            <v>EUR</v>
          </cell>
          <cell r="U326">
            <v>0</v>
          </cell>
          <cell r="V326">
            <v>30</v>
          </cell>
          <cell r="W326">
            <v>0</v>
          </cell>
          <cell r="X326" t="str">
            <v>.</v>
          </cell>
          <cell r="AB326" t="str">
            <v>MISC</v>
          </cell>
        </row>
        <row r="327">
          <cell r="B327" t="str">
            <v>MI</v>
          </cell>
          <cell r="C327" t="str">
            <v>CS</v>
          </cell>
          <cell r="E327" t="str">
            <v>42</v>
          </cell>
          <cell r="G327" t="str">
            <v>475-G-516A</v>
          </cell>
          <cell r="H327" t="str">
            <v>Sulfur Pit Ejector</v>
          </cell>
          <cell r="I327" t="str">
            <v>Flowrate Kg/hr 3,985 - Matl CS - Des.Condit: Press 10 Kg/cm2  Temp. 190 °C - Steam Jacket - Insulated - N° 1 Stages</v>
          </cell>
          <cell r="T327" t="str">
            <v>EUR</v>
          </cell>
          <cell r="U327">
            <v>0</v>
          </cell>
          <cell r="V327">
            <v>1000</v>
          </cell>
          <cell r="W327">
            <v>0</v>
          </cell>
          <cell r="X327" t="str">
            <v>.</v>
          </cell>
          <cell r="AB327" t="str">
            <v>MISC</v>
          </cell>
        </row>
        <row r="328">
          <cell r="B328" t="str">
            <v>MI</v>
          </cell>
          <cell r="C328" t="str">
            <v>CS</v>
          </cell>
          <cell r="E328" t="str">
            <v>42</v>
          </cell>
          <cell r="G328" t="str">
            <v>475-G-516B</v>
          </cell>
          <cell r="T328" t="str">
            <v>EUR</v>
          </cell>
          <cell r="U328">
            <v>0</v>
          </cell>
          <cell r="V328">
            <v>1000</v>
          </cell>
          <cell r="W328">
            <v>0</v>
          </cell>
          <cell r="X328" t="str">
            <v>.</v>
          </cell>
          <cell r="AB328" t="str">
            <v>MISC</v>
          </cell>
        </row>
        <row r="329">
          <cell r="B329" t="str">
            <v>MI</v>
          </cell>
          <cell r="E329" t="str">
            <v>42</v>
          </cell>
          <cell r="G329" t="str">
            <v>475-U-501</v>
          </cell>
          <cell r="H329" t="str">
            <v>Chemical Injection System</v>
          </cell>
          <cell r="I329" t="str">
            <v>Flowrate Kg/hr 117,780 - incl. N°2 Tanks D-528/9 with Mixers m3/each 0,57; N°4 Pumps 534A/B-554AB m3/hr 0,023</v>
          </cell>
          <cell r="T329" t="str">
            <v>EUR</v>
          </cell>
          <cell r="U329">
            <v>0</v>
          </cell>
          <cell r="V329">
            <v>2000</v>
          </cell>
          <cell r="W329">
            <v>0</v>
          </cell>
          <cell r="X329" t="str">
            <v>Skid Mounted</v>
          </cell>
          <cell r="AB329" t="str">
            <v>MISC</v>
          </cell>
        </row>
        <row r="330">
          <cell r="B330" t="str">
            <v>MI</v>
          </cell>
          <cell r="E330" t="str">
            <v>42</v>
          </cell>
          <cell r="G330" t="str">
            <v>475-K-506A</v>
          </cell>
          <cell r="H330" t="str">
            <v>Air Blower Inlet Silencer</v>
          </cell>
          <cell r="T330" t="str">
            <v>EUR</v>
          </cell>
          <cell r="U330">
            <v>0</v>
          </cell>
          <cell r="V330">
            <v>0</v>
          </cell>
          <cell r="W330">
            <v>0</v>
          </cell>
          <cell r="X330" t="str">
            <v>Incl.in Air Blower K-501A</v>
          </cell>
          <cell r="AB330" t="str">
            <v>MISC</v>
          </cell>
        </row>
        <row r="331">
          <cell r="B331" t="str">
            <v>MI</v>
          </cell>
          <cell r="E331" t="str">
            <v>42</v>
          </cell>
          <cell r="G331" t="str">
            <v>475-K-506B</v>
          </cell>
          <cell r="T331" t="str">
            <v>EUR</v>
          </cell>
          <cell r="U331">
            <v>0</v>
          </cell>
          <cell r="V331">
            <v>0</v>
          </cell>
          <cell r="W331">
            <v>0</v>
          </cell>
          <cell r="X331" t="str">
            <v>Incl.in Air Blower K-501B</v>
          </cell>
          <cell r="AB331" t="str">
            <v>MISC</v>
          </cell>
        </row>
        <row r="332">
          <cell r="B332" t="str">
            <v>MI</v>
          </cell>
          <cell r="E332" t="str">
            <v>42</v>
          </cell>
          <cell r="G332" t="str">
            <v>475-K-506C</v>
          </cell>
          <cell r="T332" t="str">
            <v>EUR</v>
          </cell>
          <cell r="U332">
            <v>0</v>
          </cell>
          <cell r="V332">
            <v>0</v>
          </cell>
          <cell r="W332">
            <v>0</v>
          </cell>
          <cell r="X332" t="str">
            <v>Incl.in Air Blower K-501C</v>
          </cell>
          <cell r="AB332" t="str">
            <v>MISC</v>
          </cell>
        </row>
        <row r="333">
          <cell r="B333" t="str">
            <v>MI</v>
          </cell>
          <cell r="E333" t="str">
            <v>42</v>
          </cell>
          <cell r="G333" t="str">
            <v>475-K-506D</v>
          </cell>
          <cell r="T333" t="str">
            <v>EUR</v>
          </cell>
          <cell r="U333">
            <v>0</v>
          </cell>
          <cell r="V333">
            <v>0</v>
          </cell>
          <cell r="W333">
            <v>0</v>
          </cell>
          <cell r="X333" t="str">
            <v>Incl.in Air Blower K-501D</v>
          </cell>
          <cell r="AB333" t="str">
            <v>MISC</v>
          </cell>
        </row>
        <row r="334">
          <cell r="B334" t="str">
            <v>MI</v>
          </cell>
          <cell r="E334" t="str">
            <v>42</v>
          </cell>
          <cell r="G334" t="str">
            <v>475-K-507A</v>
          </cell>
          <cell r="H334" t="str">
            <v>Air Blower Outlet Silencer</v>
          </cell>
          <cell r="T334" t="str">
            <v>EUR</v>
          </cell>
          <cell r="U334">
            <v>0</v>
          </cell>
          <cell r="V334">
            <v>0</v>
          </cell>
          <cell r="W334">
            <v>0</v>
          </cell>
          <cell r="X334" t="str">
            <v>Incl.in Air Blower K-501A</v>
          </cell>
          <cell r="AB334" t="str">
            <v>MISC</v>
          </cell>
        </row>
        <row r="335">
          <cell r="B335" t="str">
            <v>MI</v>
          </cell>
          <cell r="E335" t="str">
            <v>42</v>
          </cell>
          <cell r="G335" t="str">
            <v>475-K-507B</v>
          </cell>
          <cell r="T335" t="str">
            <v>EUR</v>
          </cell>
          <cell r="U335">
            <v>0</v>
          </cell>
          <cell r="V335">
            <v>0</v>
          </cell>
          <cell r="W335">
            <v>0</v>
          </cell>
          <cell r="X335" t="str">
            <v>Incl.in Air Blower K-501B</v>
          </cell>
          <cell r="AB335" t="str">
            <v>MISC</v>
          </cell>
        </row>
        <row r="336">
          <cell r="B336" t="str">
            <v>MI</v>
          </cell>
          <cell r="E336" t="str">
            <v>42</v>
          </cell>
          <cell r="G336" t="str">
            <v>475-K-507C</v>
          </cell>
          <cell r="T336" t="str">
            <v>EUR</v>
          </cell>
          <cell r="U336">
            <v>0</v>
          </cell>
          <cell r="V336">
            <v>0</v>
          </cell>
          <cell r="W336">
            <v>0</v>
          </cell>
          <cell r="X336" t="str">
            <v>Incl.in Air Blower K-501C</v>
          </cell>
          <cell r="AB336" t="str">
            <v>MISC</v>
          </cell>
        </row>
        <row r="337">
          <cell r="B337" t="str">
            <v>MI</v>
          </cell>
          <cell r="E337" t="str">
            <v>42</v>
          </cell>
          <cell r="G337" t="str">
            <v>475-K-507D</v>
          </cell>
          <cell r="T337" t="str">
            <v>EUR</v>
          </cell>
          <cell r="U337">
            <v>0</v>
          </cell>
          <cell r="V337">
            <v>0</v>
          </cell>
          <cell r="W337">
            <v>0</v>
          </cell>
          <cell r="X337" t="str">
            <v>Incl.in Air Blower K-501D</v>
          </cell>
          <cell r="AB337" t="str">
            <v>MISC</v>
          </cell>
        </row>
        <row r="338">
          <cell r="B338" t="str">
            <v>PA</v>
          </cell>
          <cell r="C338" t="str">
            <v>34</v>
          </cell>
          <cell r="E338" t="str">
            <v>42</v>
          </cell>
          <cell r="H338" t="str">
            <v>Packing for 475-D-515</v>
          </cell>
          <cell r="L338" t="str">
            <v>SS 316L</v>
          </cell>
          <cell r="M338" t="str">
            <v>Pall Rings 3 1/2" - 26 m3</v>
          </cell>
          <cell r="T338" t="str">
            <v>EUR</v>
          </cell>
          <cell r="U338">
            <v>0</v>
          </cell>
          <cell r="V338">
            <v>20000</v>
          </cell>
          <cell r="W338">
            <v>0</v>
          </cell>
          <cell r="X338" t="str">
            <v>.</v>
          </cell>
          <cell r="AB338" t="str">
            <v>TRAY</v>
          </cell>
        </row>
        <row r="339">
          <cell r="B339" t="str">
            <v>PA</v>
          </cell>
          <cell r="C339" t="str">
            <v>34</v>
          </cell>
          <cell r="E339" t="str">
            <v>42</v>
          </cell>
          <cell r="H339" t="str">
            <v>Packing for 475-D-501</v>
          </cell>
          <cell r="L339" t="str">
            <v>SS 316L</v>
          </cell>
          <cell r="M339" t="str">
            <v>Pall Rings 3 1/2" - 26 m3</v>
          </cell>
          <cell r="T339" t="str">
            <v>EUR</v>
          </cell>
          <cell r="U339">
            <v>0</v>
          </cell>
          <cell r="V339">
            <v>20000</v>
          </cell>
          <cell r="W339">
            <v>0</v>
          </cell>
          <cell r="X339" t="str">
            <v>.</v>
          </cell>
          <cell r="AB339" t="str">
            <v>TRAY</v>
          </cell>
        </row>
        <row r="340">
          <cell r="B340" t="str">
            <v>PA</v>
          </cell>
          <cell r="E340" t="str">
            <v>42</v>
          </cell>
          <cell r="H340" t="str">
            <v>Packing for Sulfur Unit 500</v>
          </cell>
          <cell r="M340" t="str">
            <v>Ceramic Balls = 23 m3 - 6 mm - Kg/m3 = 1,500</v>
          </cell>
          <cell r="T340" t="str">
            <v>EUR</v>
          </cell>
          <cell r="U340">
            <v>0</v>
          </cell>
          <cell r="V340">
            <v>34500</v>
          </cell>
          <cell r="W340">
            <v>0</v>
          </cell>
          <cell r="X340" t="str">
            <v>.</v>
          </cell>
          <cell r="AB340" t="str">
            <v>TRAY</v>
          </cell>
        </row>
        <row r="341">
          <cell r="B341" t="str">
            <v>PA</v>
          </cell>
          <cell r="E341" t="str">
            <v>42</v>
          </cell>
          <cell r="H341" t="str">
            <v>Packing for Sulfur Unit 500</v>
          </cell>
          <cell r="M341" t="str">
            <v>Ceramic Balls = 17,5 m3 - 3-6 mm - Kg/m3 = 1,500</v>
          </cell>
          <cell r="T341" t="str">
            <v>EUR</v>
          </cell>
          <cell r="U341">
            <v>0</v>
          </cell>
          <cell r="V341">
            <v>26500</v>
          </cell>
          <cell r="W341">
            <v>0</v>
          </cell>
          <cell r="X341" t="str">
            <v>Denstone 57 or Duranit</v>
          </cell>
          <cell r="AB341" t="str">
            <v>TRAY</v>
          </cell>
        </row>
        <row r="342">
          <cell r="B342" t="str">
            <v>RP</v>
          </cell>
          <cell r="E342" t="str">
            <v>42</v>
          </cell>
          <cell r="G342" t="str">
            <v>475-G-534A</v>
          </cell>
          <cell r="H342" t="str">
            <v>Chemical injection Pump</v>
          </cell>
          <cell r="I342">
            <v>2.3E-2</v>
          </cell>
          <cell r="N342">
            <v>1</v>
          </cell>
          <cell r="Q342" t="str">
            <v>E</v>
          </cell>
          <cell r="T342" t="str">
            <v>EUR</v>
          </cell>
          <cell r="U342">
            <v>0</v>
          </cell>
          <cell r="V342">
            <v>0</v>
          </cell>
          <cell r="W342">
            <v>0</v>
          </cell>
          <cell r="X342" t="str">
            <v>Incl.in Package 475-U-501</v>
          </cell>
          <cell r="AB342" t="str">
            <v>RPUM</v>
          </cell>
        </row>
        <row r="343">
          <cell r="B343" t="str">
            <v>RP</v>
          </cell>
          <cell r="E343" t="str">
            <v>42</v>
          </cell>
          <cell r="G343" t="str">
            <v>475-G-5434B</v>
          </cell>
          <cell r="T343" t="str">
            <v>EUR</v>
          </cell>
          <cell r="U343">
            <v>0</v>
          </cell>
          <cell r="V343">
            <v>0</v>
          </cell>
          <cell r="W343">
            <v>0</v>
          </cell>
          <cell r="X343" t="str">
            <v>Incl.in Package 475-U-501</v>
          </cell>
          <cell r="AB343" t="str">
            <v>RPUM</v>
          </cell>
        </row>
        <row r="344">
          <cell r="B344" t="str">
            <v>RP</v>
          </cell>
          <cell r="E344" t="str">
            <v>42</v>
          </cell>
          <cell r="G344" t="str">
            <v>475-G-554A</v>
          </cell>
          <cell r="H344" t="str">
            <v>Chemical injection Pump</v>
          </cell>
          <cell r="I344">
            <v>2.3E-2</v>
          </cell>
          <cell r="N344">
            <v>1</v>
          </cell>
          <cell r="Q344" t="str">
            <v>E</v>
          </cell>
          <cell r="T344" t="str">
            <v>EUR</v>
          </cell>
          <cell r="U344">
            <v>0</v>
          </cell>
          <cell r="V344">
            <v>0</v>
          </cell>
          <cell r="W344">
            <v>0</v>
          </cell>
          <cell r="X344" t="str">
            <v>Incl.in Package 475-U-501</v>
          </cell>
          <cell r="AB344" t="str">
            <v>RPUM</v>
          </cell>
        </row>
        <row r="345">
          <cell r="B345" t="str">
            <v>RP</v>
          </cell>
          <cell r="E345" t="str">
            <v>42</v>
          </cell>
          <cell r="G345" t="str">
            <v>475-G-554B</v>
          </cell>
          <cell r="T345" t="str">
            <v>EUR</v>
          </cell>
          <cell r="U345">
            <v>0</v>
          </cell>
          <cell r="V345">
            <v>0</v>
          </cell>
          <cell r="W345">
            <v>0</v>
          </cell>
          <cell r="X345" t="str">
            <v>Incl.in Package 475-U-501</v>
          </cell>
          <cell r="AB345" t="str">
            <v>RPUM</v>
          </cell>
        </row>
        <row r="346">
          <cell r="B346" t="str">
            <v>SL</v>
          </cell>
          <cell r="C346" t="str">
            <v>CS</v>
          </cell>
          <cell r="E346" t="str">
            <v>42</v>
          </cell>
          <cell r="G346" t="str">
            <v>475-D-514A</v>
          </cell>
          <cell r="H346" t="str">
            <v>Sulfur Locks</v>
          </cell>
          <cell r="I346" t="str">
            <v>Flowrate Kg/hr 18,115 - Matl CS - Des.Condit: Press 10 Kg/cm2  Temp. 200 °C - Dia 16" L = 5,335 mm - LP Steam Jacket - Insulated</v>
          </cell>
          <cell r="T346" t="str">
            <v>EUR</v>
          </cell>
          <cell r="U346">
            <v>0</v>
          </cell>
          <cell r="V346">
            <v>2000</v>
          </cell>
          <cell r="W346">
            <v>0</v>
          </cell>
          <cell r="X346" t="str">
            <v>N° 2 A1-A2 - Size Lock = 6"x8"</v>
          </cell>
          <cell r="AB346" t="str">
            <v>MISC</v>
          </cell>
        </row>
        <row r="347">
          <cell r="B347" t="str">
            <v>SL</v>
          </cell>
          <cell r="C347" t="str">
            <v>CS</v>
          </cell>
          <cell r="E347" t="str">
            <v>42</v>
          </cell>
          <cell r="G347" t="str">
            <v>475-D-514B</v>
          </cell>
          <cell r="T347" t="str">
            <v>EUR</v>
          </cell>
          <cell r="U347">
            <v>0</v>
          </cell>
          <cell r="V347">
            <v>2000</v>
          </cell>
          <cell r="W347">
            <v>0</v>
          </cell>
          <cell r="X347" t="str">
            <v>N° 2 B1-B2 - Size Lock = 6"x8"</v>
          </cell>
          <cell r="AB347" t="str">
            <v>MISC</v>
          </cell>
        </row>
        <row r="348">
          <cell r="B348" t="str">
            <v>SL</v>
          </cell>
          <cell r="C348" t="str">
            <v>CS</v>
          </cell>
          <cell r="E348" t="str">
            <v>42</v>
          </cell>
          <cell r="G348" t="str">
            <v>475-D-514C</v>
          </cell>
          <cell r="T348" t="str">
            <v>EUR</v>
          </cell>
          <cell r="U348">
            <v>0</v>
          </cell>
          <cell r="V348">
            <v>1500</v>
          </cell>
          <cell r="W348">
            <v>0</v>
          </cell>
          <cell r="X348" t="str">
            <v>Size Lock = 3" x 4"</v>
          </cell>
          <cell r="AB348" t="str">
            <v>MISC</v>
          </cell>
        </row>
        <row r="349">
          <cell r="B349" t="str">
            <v>SL</v>
          </cell>
          <cell r="C349" t="str">
            <v>CS</v>
          </cell>
          <cell r="E349" t="str">
            <v>42</v>
          </cell>
          <cell r="G349" t="str">
            <v>475-D-514D</v>
          </cell>
          <cell r="T349" t="str">
            <v>EUR</v>
          </cell>
          <cell r="U349">
            <v>0</v>
          </cell>
          <cell r="V349">
            <v>1500</v>
          </cell>
          <cell r="W349">
            <v>0</v>
          </cell>
          <cell r="X349" t="str">
            <v>Size Lock = 3" x 4"</v>
          </cell>
          <cell r="AB349" t="str">
            <v>MISC</v>
          </cell>
        </row>
        <row r="350">
          <cell r="B350" t="str">
            <v>SL</v>
          </cell>
          <cell r="C350" t="str">
            <v>CS</v>
          </cell>
          <cell r="E350" t="str">
            <v>42</v>
          </cell>
          <cell r="G350" t="str">
            <v>475-D-514E</v>
          </cell>
          <cell r="T350" t="str">
            <v>EUR</v>
          </cell>
          <cell r="U350">
            <v>0</v>
          </cell>
          <cell r="V350">
            <v>1500</v>
          </cell>
          <cell r="W350">
            <v>0</v>
          </cell>
          <cell r="X350" t="str">
            <v>Size Lock = 2" x 3"</v>
          </cell>
          <cell r="AB350" t="str">
            <v>MISC</v>
          </cell>
        </row>
        <row r="351">
          <cell r="B351" t="str">
            <v>ST</v>
          </cell>
          <cell r="E351" t="str">
            <v>42</v>
          </cell>
          <cell r="G351" t="str">
            <v>475-F-517</v>
          </cell>
          <cell r="H351" t="str">
            <v>Common Stack</v>
          </cell>
          <cell r="I351">
            <v>1445000</v>
          </cell>
          <cell r="J351">
            <v>700</v>
          </cell>
          <cell r="K351">
            <v>5</v>
          </cell>
          <cell r="L351">
            <v>4.5</v>
          </cell>
          <cell r="M351">
            <v>91</v>
          </cell>
          <cell r="N351" t="str">
            <v>C</v>
          </cell>
          <cell r="P351">
            <v>3</v>
          </cell>
          <cell r="Q351">
            <v>10</v>
          </cell>
          <cell r="T351" t="str">
            <v>EUR</v>
          </cell>
          <cell r="U351">
            <v>0</v>
          </cell>
          <cell r="V351">
            <v>20000</v>
          </cell>
          <cell r="W351">
            <v>0</v>
          </cell>
          <cell r="X351" t="str">
            <v>Tons/hr 509</v>
          </cell>
          <cell r="AB351" t="str">
            <v>STAC</v>
          </cell>
        </row>
        <row r="352">
          <cell r="B352" t="str">
            <v>VE02</v>
          </cell>
          <cell r="C352" t="str">
            <v>01</v>
          </cell>
          <cell r="E352" t="str">
            <v>42</v>
          </cell>
          <cell r="G352" t="str">
            <v>475-D-503</v>
          </cell>
          <cell r="H352" t="str">
            <v>Acid Gas Preheater Condensate Drum</v>
          </cell>
          <cell r="I352" t="str">
            <v>VL</v>
          </cell>
          <cell r="J352">
            <v>279</v>
          </cell>
          <cell r="K352">
            <v>48.9</v>
          </cell>
          <cell r="L352">
            <v>915</v>
          </cell>
          <cell r="M352">
            <v>3000</v>
          </cell>
          <cell r="N352">
            <v>20</v>
          </cell>
          <cell r="O352">
            <v>3.2</v>
          </cell>
          <cell r="Q352" t="str">
            <v>H</v>
          </cell>
          <cell r="S352" t="str">
            <v>Yes</v>
          </cell>
          <cell r="T352" t="str">
            <v>EUR</v>
          </cell>
          <cell r="U352">
            <v>0</v>
          </cell>
          <cell r="V352">
            <v>3020</v>
          </cell>
          <cell r="W352">
            <v>0</v>
          </cell>
          <cell r="X352" t="str">
            <v>?</v>
          </cell>
          <cell r="Y352" t="str">
            <v>.</v>
          </cell>
          <cell r="AB352" t="str">
            <v>VESS</v>
          </cell>
        </row>
        <row r="353">
          <cell r="B353" t="str">
            <v>VE02</v>
          </cell>
          <cell r="C353" t="str">
            <v>01</v>
          </cell>
          <cell r="E353" t="str">
            <v>42</v>
          </cell>
          <cell r="G353" t="str">
            <v>475-D-506</v>
          </cell>
          <cell r="H353" t="str">
            <v>LP Condensate Flash Drum</v>
          </cell>
          <cell r="I353" t="str">
            <v>VL</v>
          </cell>
          <cell r="J353">
            <v>171</v>
          </cell>
          <cell r="K353">
            <v>1.8</v>
          </cell>
          <cell r="L353">
            <v>915</v>
          </cell>
          <cell r="M353">
            <v>3050</v>
          </cell>
          <cell r="N353">
            <v>4</v>
          </cell>
          <cell r="O353">
            <v>3.2</v>
          </cell>
          <cell r="Q353" t="str">
            <v>H</v>
          </cell>
          <cell r="S353" t="str">
            <v>Not</v>
          </cell>
          <cell r="T353" t="str">
            <v>EUR</v>
          </cell>
          <cell r="U353">
            <v>0</v>
          </cell>
          <cell r="V353">
            <v>1190</v>
          </cell>
          <cell r="W353">
            <v>0</v>
          </cell>
          <cell r="X353" t="str">
            <v>?</v>
          </cell>
          <cell r="AB353" t="str">
            <v>VESS</v>
          </cell>
        </row>
        <row r="354">
          <cell r="B354" t="str">
            <v>VE02</v>
          </cell>
          <cell r="C354" t="str">
            <v>01</v>
          </cell>
          <cell r="E354" t="str">
            <v>42</v>
          </cell>
          <cell r="G354" t="str">
            <v>475-D-507</v>
          </cell>
          <cell r="H354" t="str">
            <v>BW Blow-Down Drum</v>
          </cell>
          <cell r="I354" t="str">
            <v>VL</v>
          </cell>
          <cell r="J354">
            <v>171</v>
          </cell>
          <cell r="K354">
            <v>1.8</v>
          </cell>
          <cell r="L354">
            <v>765</v>
          </cell>
          <cell r="M354">
            <v>1625</v>
          </cell>
          <cell r="N354">
            <v>4</v>
          </cell>
          <cell r="O354">
            <v>3.2</v>
          </cell>
          <cell r="Q354" t="str">
            <v>H</v>
          </cell>
          <cell r="S354" t="str">
            <v>Not</v>
          </cell>
          <cell r="T354" t="str">
            <v>EUR</v>
          </cell>
          <cell r="U354">
            <v>0</v>
          </cell>
          <cell r="V354">
            <v>340</v>
          </cell>
          <cell r="W354">
            <v>0</v>
          </cell>
          <cell r="X354" t="str">
            <v>?</v>
          </cell>
          <cell r="AB354" t="str">
            <v>VESS</v>
          </cell>
        </row>
        <row r="355">
          <cell r="B355" t="str">
            <v>VE02</v>
          </cell>
          <cell r="C355" t="str">
            <v>01</v>
          </cell>
          <cell r="E355" t="str">
            <v>42</v>
          </cell>
          <cell r="G355" t="str">
            <v>475-D-509</v>
          </cell>
          <cell r="H355" t="str">
            <v>Air Preheater Condensate Drum</v>
          </cell>
          <cell r="I355" t="str">
            <v>VL</v>
          </cell>
          <cell r="J355">
            <v>279</v>
          </cell>
          <cell r="K355">
            <v>48.9</v>
          </cell>
          <cell r="L355">
            <v>915</v>
          </cell>
          <cell r="M355">
            <v>3000</v>
          </cell>
          <cell r="N355">
            <v>20</v>
          </cell>
          <cell r="O355">
            <v>3.2</v>
          </cell>
          <cell r="Q355" t="str">
            <v>H</v>
          </cell>
          <cell r="S355" t="str">
            <v>Yes</v>
          </cell>
          <cell r="T355" t="str">
            <v>EUR</v>
          </cell>
          <cell r="U355">
            <v>0</v>
          </cell>
          <cell r="V355">
            <v>3020</v>
          </cell>
          <cell r="W355">
            <v>0</v>
          </cell>
          <cell r="X355" t="str">
            <v>?</v>
          </cell>
          <cell r="Y355" t="str">
            <v>.</v>
          </cell>
          <cell r="AB355" t="str">
            <v>VESS</v>
          </cell>
        </row>
        <row r="356">
          <cell r="B356" t="str">
            <v>VE02</v>
          </cell>
          <cell r="C356" t="str">
            <v>01</v>
          </cell>
          <cell r="E356" t="str">
            <v>42</v>
          </cell>
          <cell r="G356" t="str">
            <v>475-D-510</v>
          </cell>
          <cell r="H356" t="str">
            <v>Fuel Gas KO Drum</v>
          </cell>
          <cell r="I356" t="str">
            <v>VL</v>
          </cell>
          <cell r="J356">
            <v>77</v>
          </cell>
          <cell r="K356">
            <v>10.5</v>
          </cell>
          <cell r="L356">
            <v>915</v>
          </cell>
          <cell r="M356">
            <v>3050</v>
          </cell>
          <cell r="N356">
            <v>7</v>
          </cell>
          <cell r="O356">
            <v>3.2</v>
          </cell>
          <cell r="P356" t="str">
            <v>Y</v>
          </cell>
          <cell r="S356" t="str">
            <v>Yes</v>
          </cell>
          <cell r="T356" t="str">
            <v>EUR</v>
          </cell>
          <cell r="U356">
            <v>0</v>
          </cell>
          <cell r="V356">
            <v>2130</v>
          </cell>
          <cell r="W356">
            <v>0</v>
          </cell>
          <cell r="X356" t="str">
            <v>?</v>
          </cell>
          <cell r="Y356" t="str">
            <v>.</v>
          </cell>
          <cell r="AB356" t="str">
            <v>VESS</v>
          </cell>
        </row>
        <row r="357">
          <cell r="B357" t="str">
            <v>VE02</v>
          </cell>
          <cell r="C357" t="str">
            <v>01</v>
          </cell>
          <cell r="E357" t="str">
            <v>42</v>
          </cell>
          <cell r="G357" t="str">
            <v>475-D-511</v>
          </cell>
          <cell r="H357" t="str">
            <v>1st Converter</v>
          </cell>
          <cell r="I357" t="str">
            <v>H</v>
          </cell>
          <cell r="J357">
            <v>340</v>
          </cell>
          <cell r="K357">
            <v>3.6</v>
          </cell>
          <cell r="L357">
            <v>4880</v>
          </cell>
          <cell r="M357">
            <v>19970</v>
          </cell>
          <cell r="N357">
            <v>11</v>
          </cell>
          <cell r="O357">
            <v>3.2</v>
          </cell>
          <cell r="R357" t="str">
            <v>Castable</v>
          </cell>
          <cell r="S357" t="str">
            <v>Not</v>
          </cell>
          <cell r="T357" t="str">
            <v>EUR</v>
          </cell>
          <cell r="U357">
            <v>0</v>
          </cell>
          <cell r="V357">
            <v>60500</v>
          </cell>
          <cell r="W357">
            <v>0</v>
          </cell>
          <cell r="X357" t="str">
            <v>?</v>
          </cell>
          <cell r="Y357" t="str">
            <v>Procatalyse m3 CR3S=31,3/CRS31=76,2</v>
          </cell>
          <cell r="AB357" t="str">
            <v>VESS</v>
          </cell>
        </row>
        <row r="358">
          <cell r="B358" t="str">
            <v>VE02</v>
          </cell>
          <cell r="C358" t="str">
            <v>01</v>
          </cell>
          <cell r="E358" t="str">
            <v>42</v>
          </cell>
          <cell r="G358" t="str">
            <v>475-D-512</v>
          </cell>
          <cell r="H358" t="str">
            <v>2nd Converter</v>
          </cell>
          <cell r="I358" t="str">
            <v>H</v>
          </cell>
          <cell r="J358">
            <v>340</v>
          </cell>
          <cell r="K358">
            <v>3.6</v>
          </cell>
          <cell r="L358">
            <v>4880</v>
          </cell>
          <cell r="M358">
            <v>19970</v>
          </cell>
          <cell r="N358">
            <v>11</v>
          </cell>
          <cell r="O358">
            <v>3.2</v>
          </cell>
          <cell r="R358" t="str">
            <v>Castable</v>
          </cell>
          <cell r="S358" t="str">
            <v>Not</v>
          </cell>
          <cell r="T358" t="str">
            <v>EUR</v>
          </cell>
          <cell r="U358">
            <v>0</v>
          </cell>
          <cell r="V358">
            <v>60500</v>
          </cell>
          <cell r="W358">
            <v>0</v>
          </cell>
          <cell r="X358" t="str">
            <v>?</v>
          </cell>
          <cell r="Y358" t="str">
            <v>Procatalyse m3 CR3S=31,3/CRS31=76,2</v>
          </cell>
          <cell r="AB358" t="str">
            <v>VESS</v>
          </cell>
        </row>
        <row r="359">
          <cell r="B359" t="str">
            <v>VE02</v>
          </cell>
          <cell r="C359" t="str">
            <v>01</v>
          </cell>
          <cell r="E359" t="str">
            <v>42</v>
          </cell>
          <cell r="G359" t="str">
            <v>475-D-513</v>
          </cell>
          <cell r="H359" t="str">
            <v>3rd Converter</v>
          </cell>
          <cell r="I359" t="str">
            <v>H</v>
          </cell>
          <cell r="J359">
            <v>340</v>
          </cell>
          <cell r="K359">
            <v>3.6</v>
          </cell>
          <cell r="L359">
            <v>4880</v>
          </cell>
          <cell r="M359">
            <v>19970</v>
          </cell>
          <cell r="N359">
            <v>11</v>
          </cell>
          <cell r="O359">
            <v>3.2</v>
          </cell>
          <cell r="R359" t="str">
            <v>Castable</v>
          </cell>
          <cell r="S359" t="str">
            <v>Not</v>
          </cell>
          <cell r="T359" t="str">
            <v>EUR</v>
          </cell>
          <cell r="U359">
            <v>0</v>
          </cell>
          <cell r="V359">
            <v>60500</v>
          </cell>
          <cell r="W359">
            <v>0</v>
          </cell>
          <cell r="X359" t="str">
            <v>?</v>
          </cell>
          <cell r="Y359" t="str">
            <v>Procatalyse m3 CR3S=31,3/CRS31=76,2</v>
          </cell>
          <cell r="AB359" t="str">
            <v>VESS</v>
          </cell>
        </row>
        <row r="360">
          <cell r="B360" t="str">
            <v>VE02</v>
          </cell>
          <cell r="C360" t="str">
            <v>01</v>
          </cell>
          <cell r="E360" t="str">
            <v>42</v>
          </cell>
          <cell r="G360" t="str">
            <v>475-D-515</v>
          </cell>
          <cell r="H360" t="str">
            <v>Coalescer</v>
          </cell>
          <cell r="I360" t="str">
            <v>VL</v>
          </cell>
          <cell r="J360">
            <v>204</v>
          </cell>
          <cell r="K360">
            <v>3.6</v>
          </cell>
          <cell r="L360">
            <v>4165</v>
          </cell>
          <cell r="M360">
            <v>4625</v>
          </cell>
          <cell r="N360">
            <v>10</v>
          </cell>
          <cell r="O360">
            <v>3.2</v>
          </cell>
          <cell r="P360" t="str">
            <v>Y</v>
          </cell>
          <cell r="Q360" t="str">
            <v>H</v>
          </cell>
          <cell r="S360" t="str">
            <v>Not</v>
          </cell>
          <cell r="T360" t="str">
            <v>EUR</v>
          </cell>
          <cell r="U360">
            <v>0</v>
          </cell>
          <cell r="V360">
            <v>23200</v>
          </cell>
          <cell r="W360">
            <v>0</v>
          </cell>
          <cell r="X360" t="str">
            <v>?</v>
          </cell>
          <cell r="Y360" t="str">
            <v>3 1/2" SS Pall Rings = 26 m3 - Lethal Service</v>
          </cell>
          <cell r="AB360" t="str">
            <v>VESS</v>
          </cell>
        </row>
        <row r="361">
          <cell r="B361" t="str">
            <v>VE02</v>
          </cell>
          <cell r="C361" t="str">
            <v>01</v>
          </cell>
          <cell r="E361" t="str">
            <v>42</v>
          </cell>
          <cell r="G361" t="str">
            <v>475-D-516</v>
          </cell>
          <cell r="H361" t="str">
            <v>HP Condensate Flash Drum</v>
          </cell>
          <cell r="I361" t="str">
            <v>VL</v>
          </cell>
          <cell r="J361">
            <v>254</v>
          </cell>
          <cell r="K361">
            <v>7</v>
          </cell>
          <cell r="L361">
            <v>1525</v>
          </cell>
          <cell r="M361">
            <v>4575</v>
          </cell>
          <cell r="N361">
            <v>8</v>
          </cell>
          <cell r="O361">
            <v>3.2</v>
          </cell>
          <cell r="Q361" t="str">
            <v>H</v>
          </cell>
          <cell r="S361" t="str">
            <v>Not</v>
          </cell>
          <cell r="T361" t="str">
            <v>EUR</v>
          </cell>
          <cell r="U361">
            <v>0</v>
          </cell>
          <cell r="V361">
            <v>2570</v>
          </cell>
          <cell r="W361">
            <v>0</v>
          </cell>
          <cell r="X361" t="str">
            <v>?</v>
          </cell>
          <cell r="Y361" t="str">
            <v>Lethal Service</v>
          </cell>
          <cell r="AB361" t="str">
            <v>VESS</v>
          </cell>
        </row>
        <row r="362">
          <cell r="B362" t="str">
            <v>VE02</v>
          </cell>
          <cell r="C362" t="str">
            <v>01</v>
          </cell>
          <cell r="E362" t="str">
            <v>42</v>
          </cell>
          <cell r="G362" t="str">
            <v>475-D-520</v>
          </cell>
          <cell r="H362" t="str">
            <v>1st Stage Condensate Drum</v>
          </cell>
          <cell r="I362" t="str">
            <v>VL</v>
          </cell>
          <cell r="J362">
            <v>279</v>
          </cell>
          <cell r="K362">
            <v>48.9</v>
          </cell>
          <cell r="L362">
            <v>710</v>
          </cell>
          <cell r="M362">
            <v>2895</v>
          </cell>
          <cell r="N362">
            <v>16</v>
          </cell>
          <cell r="O362">
            <v>3.2</v>
          </cell>
          <cell r="Q362" t="str">
            <v>H</v>
          </cell>
          <cell r="S362" t="str">
            <v>Yes</v>
          </cell>
          <cell r="T362" t="str">
            <v>EUR</v>
          </cell>
          <cell r="U362">
            <v>0</v>
          </cell>
          <cell r="V362">
            <v>2750</v>
          </cell>
          <cell r="W362">
            <v>0</v>
          </cell>
          <cell r="X362" t="str">
            <v>?</v>
          </cell>
          <cell r="Y362" t="str">
            <v>.</v>
          </cell>
          <cell r="AB362" t="str">
            <v>VESS</v>
          </cell>
        </row>
        <row r="363">
          <cell r="B363" t="str">
            <v>VE02</v>
          </cell>
          <cell r="C363" t="str">
            <v>01</v>
          </cell>
          <cell r="E363" t="str">
            <v>42</v>
          </cell>
          <cell r="G363" t="str">
            <v>475-D-521</v>
          </cell>
          <cell r="H363" t="str">
            <v>2nd Stage Condensate Drum</v>
          </cell>
          <cell r="I363" t="str">
            <v>VL</v>
          </cell>
          <cell r="J363">
            <v>279</v>
          </cell>
          <cell r="K363">
            <v>48.9</v>
          </cell>
          <cell r="L363">
            <v>710</v>
          </cell>
          <cell r="M363">
            <v>2895</v>
          </cell>
          <cell r="N363">
            <v>16</v>
          </cell>
          <cell r="O363">
            <v>3.2</v>
          </cell>
          <cell r="Q363" t="str">
            <v>H</v>
          </cell>
          <cell r="S363" t="str">
            <v>Yes</v>
          </cell>
          <cell r="T363" t="str">
            <v>EUR</v>
          </cell>
          <cell r="U363">
            <v>0</v>
          </cell>
          <cell r="V363">
            <v>2750</v>
          </cell>
          <cell r="W363">
            <v>0</v>
          </cell>
          <cell r="X363" t="str">
            <v>?</v>
          </cell>
          <cell r="Y363" t="str">
            <v>.</v>
          </cell>
          <cell r="AB363" t="str">
            <v>VESS</v>
          </cell>
        </row>
        <row r="364">
          <cell r="B364" t="str">
            <v>VE02</v>
          </cell>
          <cell r="C364" t="str">
            <v>01</v>
          </cell>
          <cell r="E364" t="str">
            <v>42</v>
          </cell>
          <cell r="G364" t="str">
            <v>475-D-522</v>
          </cell>
          <cell r="H364" t="str">
            <v>3rd Stage Condensate Drum</v>
          </cell>
          <cell r="I364" t="str">
            <v>VL</v>
          </cell>
          <cell r="J364">
            <v>279</v>
          </cell>
          <cell r="K364">
            <v>48.9</v>
          </cell>
          <cell r="L364">
            <v>710</v>
          </cell>
          <cell r="M364">
            <v>2895</v>
          </cell>
          <cell r="N364">
            <v>16</v>
          </cell>
          <cell r="O364">
            <v>3.2</v>
          </cell>
          <cell r="Q364" t="str">
            <v>H</v>
          </cell>
          <cell r="S364" t="str">
            <v>Yes</v>
          </cell>
          <cell r="T364" t="str">
            <v>EUR</v>
          </cell>
          <cell r="U364">
            <v>0</v>
          </cell>
          <cell r="V364">
            <v>2750</v>
          </cell>
          <cell r="W364">
            <v>0</v>
          </cell>
          <cell r="X364" t="str">
            <v>?</v>
          </cell>
          <cell r="Y364" t="str">
            <v>.</v>
          </cell>
          <cell r="AB364" t="str">
            <v>VESS</v>
          </cell>
        </row>
        <row r="365">
          <cell r="B365" t="str">
            <v>VE02</v>
          </cell>
          <cell r="C365" t="str">
            <v>12</v>
          </cell>
          <cell r="E365" t="str">
            <v>42</v>
          </cell>
          <cell r="G365" t="str">
            <v>475-D-501</v>
          </cell>
          <cell r="H365" t="str">
            <v>Acid Gas Scrubber</v>
          </cell>
          <cell r="I365" t="str">
            <v>VS</v>
          </cell>
          <cell r="J365">
            <v>138</v>
          </cell>
          <cell r="K365">
            <v>3.6</v>
          </cell>
          <cell r="L365">
            <v>3200</v>
          </cell>
          <cell r="M365">
            <v>10800</v>
          </cell>
          <cell r="N365">
            <v>11</v>
          </cell>
          <cell r="O365">
            <v>6.4</v>
          </cell>
          <cell r="Q365" t="str">
            <v>H</v>
          </cell>
          <cell r="R365" t="str">
            <v>SS 316L</v>
          </cell>
          <cell r="S365" t="str">
            <v>Yes</v>
          </cell>
          <cell r="T365" t="str">
            <v>EUR</v>
          </cell>
          <cell r="U365">
            <v>0</v>
          </cell>
          <cell r="V365">
            <v>21300</v>
          </cell>
          <cell r="W365">
            <v>0</v>
          </cell>
          <cell r="X365" t="str">
            <v>?</v>
          </cell>
          <cell r="Y365" t="str">
            <v>3 1/2" SS Pall Rings = 26 m3 - Lethal Service</v>
          </cell>
          <cell r="AB365" t="str">
            <v>VESS</v>
          </cell>
        </row>
        <row r="366">
          <cell r="B366" t="str">
            <v>VE02</v>
          </cell>
          <cell r="C366" t="str">
            <v>12</v>
          </cell>
          <cell r="E366" t="str">
            <v>42</v>
          </cell>
          <cell r="G366" t="str">
            <v>475-D-502</v>
          </cell>
          <cell r="H366" t="str">
            <v>Acid Gas KO Drum</v>
          </cell>
          <cell r="I366" t="str">
            <v>VL</v>
          </cell>
          <cell r="J366">
            <v>138</v>
          </cell>
          <cell r="K366">
            <v>3.8</v>
          </cell>
          <cell r="L366">
            <v>3200</v>
          </cell>
          <cell r="M366">
            <v>6910</v>
          </cell>
          <cell r="N366">
            <v>11</v>
          </cell>
          <cell r="O366">
            <v>6.4</v>
          </cell>
          <cell r="P366" t="str">
            <v>Y</v>
          </cell>
          <cell r="R366" t="str">
            <v>SS 316L</v>
          </cell>
          <cell r="S366" t="str">
            <v>Yes</v>
          </cell>
          <cell r="T366" t="str">
            <v>EUR</v>
          </cell>
          <cell r="U366">
            <v>0</v>
          </cell>
          <cell r="V366">
            <v>16750</v>
          </cell>
          <cell r="W366">
            <v>0</v>
          </cell>
          <cell r="X366" t="str">
            <v>?</v>
          </cell>
          <cell r="Y366" t="str">
            <v>Lethal Service</v>
          </cell>
          <cell r="AB366" t="str">
            <v>VESS</v>
          </cell>
        </row>
        <row r="367">
          <cell r="B367" t="str">
            <v>VE02</v>
          </cell>
          <cell r="E367" t="str">
            <v>42</v>
          </cell>
          <cell r="G367" t="str">
            <v>475-D-504</v>
          </cell>
          <cell r="H367" t="str">
            <v>HHP Steam Drum</v>
          </cell>
          <cell r="N367">
            <v>0</v>
          </cell>
          <cell r="S367" t="str">
            <v>-</v>
          </cell>
          <cell r="T367" t="str">
            <v>EUR</v>
          </cell>
          <cell r="U367">
            <v>0</v>
          </cell>
          <cell r="V367">
            <v>0</v>
          </cell>
          <cell r="W367">
            <v>0</v>
          </cell>
          <cell r="X367" t="str">
            <v>§</v>
          </cell>
          <cell r="Y367" t="str">
            <v>Incl.in Reaction Furnace F-504</v>
          </cell>
          <cell r="AB367" t="str">
            <v>VESS</v>
          </cell>
        </row>
        <row r="368">
          <cell r="B368" t="str">
            <v>VE02</v>
          </cell>
          <cell r="E368" t="str">
            <v>42</v>
          </cell>
          <cell r="G368" t="str">
            <v>475-D-528</v>
          </cell>
          <cell r="H368" t="str">
            <v>Chemical Injection Tank ( m3 0,57 )</v>
          </cell>
          <cell r="N368">
            <v>0</v>
          </cell>
          <cell r="S368" t="str">
            <v>-</v>
          </cell>
          <cell r="T368" t="str">
            <v>EUR</v>
          </cell>
          <cell r="U368">
            <v>0</v>
          </cell>
          <cell r="V368">
            <v>0</v>
          </cell>
          <cell r="W368">
            <v>0</v>
          </cell>
          <cell r="X368" t="str">
            <v>§</v>
          </cell>
          <cell r="Y368" t="str">
            <v>Incl.in Pakage 475-U-501-With Mixer</v>
          </cell>
          <cell r="AB368" t="str">
            <v>VESS</v>
          </cell>
        </row>
        <row r="369">
          <cell r="B369" t="str">
            <v>VE02</v>
          </cell>
          <cell r="E369" t="str">
            <v>42</v>
          </cell>
          <cell r="G369" t="str">
            <v>475-D-529</v>
          </cell>
          <cell r="H369" t="str">
            <v>Chemical Injection Tank ( m3 0,57 )</v>
          </cell>
          <cell r="N369">
            <v>0</v>
          </cell>
          <cell r="S369" t="str">
            <v>-</v>
          </cell>
          <cell r="T369" t="str">
            <v>EUR</v>
          </cell>
          <cell r="U369">
            <v>0</v>
          </cell>
          <cell r="V369">
            <v>0</v>
          </cell>
          <cell r="W369">
            <v>0</v>
          </cell>
          <cell r="X369" t="str">
            <v>§</v>
          </cell>
          <cell r="Y369" t="str">
            <v>Incl.in Pakage 475-U-501-With Mixer</v>
          </cell>
          <cell r="AB369" t="str">
            <v>VESS</v>
          </cell>
        </row>
        <row r="370">
          <cell r="B370" t="str">
            <v>BA</v>
          </cell>
          <cell r="E370" t="str">
            <v>51</v>
          </cell>
          <cell r="G370" t="str">
            <v>470-T-620</v>
          </cell>
          <cell r="H370" t="str">
            <v>Sanitary Sewage Sump</v>
          </cell>
          <cell r="I370" t="str">
            <v>CONCRETE Intern./Extern.APCS Lined -Capacity = 9 m3 -Dimens:mt ( L= 2,0 W = 1,5 H= 3,0 )+Steel Cover</v>
          </cell>
          <cell r="T370" t="str">
            <v>EUR</v>
          </cell>
          <cell r="U370">
            <v>0</v>
          </cell>
          <cell r="V370">
            <v>0</v>
          </cell>
          <cell r="W370">
            <v>0</v>
          </cell>
          <cell r="X370" t="str">
            <v>.</v>
          </cell>
          <cell r="AB370" t="str">
            <v>MISC</v>
          </cell>
        </row>
        <row r="371">
          <cell r="B371" t="str">
            <v>BA</v>
          </cell>
          <cell r="E371" t="str">
            <v>51</v>
          </cell>
          <cell r="G371" t="str">
            <v>470-T-630</v>
          </cell>
          <cell r="H371" t="str">
            <v>Storm Water Sump</v>
          </cell>
          <cell r="I371" t="str">
            <v>CONCRETE Intern./Extern.APCS Lined - Capacity =1.200 m3 - Dimens:mt ( L=21,7 W=6,1 H=8,3 )+( L=8,0 W=2,5 H=6,0 )+Steel Cover</v>
          </cell>
          <cell r="T371" t="str">
            <v>EUR</v>
          </cell>
          <cell r="U371">
            <v>0</v>
          </cell>
          <cell r="V371">
            <v>0</v>
          </cell>
          <cell r="W371">
            <v>0</v>
          </cell>
          <cell r="X371" t="str">
            <v>.</v>
          </cell>
          <cell r="AB371" t="str">
            <v>MISC</v>
          </cell>
        </row>
        <row r="372">
          <cell r="B372" t="str">
            <v>CP03</v>
          </cell>
          <cell r="C372" t="str">
            <v>316 SS</v>
          </cell>
          <cell r="E372" t="str">
            <v>51</v>
          </cell>
          <cell r="G372" t="str">
            <v>470-G-630A</v>
          </cell>
          <cell r="H372" t="str">
            <v>Rain Water Pump</v>
          </cell>
          <cell r="I372">
            <v>23</v>
          </cell>
          <cell r="J372">
            <v>50</v>
          </cell>
          <cell r="K372">
            <v>4</v>
          </cell>
          <cell r="L372">
            <v>40</v>
          </cell>
          <cell r="M372">
            <v>8.85</v>
          </cell>
          <cell r="N372">
            <v>7.5</v>
          </cell>
          <cell r="O372" t="str">
            <v>316 SS</v>
          </cell>
          <cell r="Q372" t="str">
            <v>E</v>
          </cell>
          <cell r="S372" t="str">
            <v>V</v>
          </cell>
          <cell r="T372" t="str">
            <v>EUR</v>
          </cell>
          <cell r="U372">
            <v>0</v>
          </cell>
          <cell r="V372">
            <v>1000</v>
          </cell>
          <cell r="W372">
            <v>0</v>
          </cell>
          <cell r="AB372" t="str">
            <v>CPUM</v>
          </cell>
        </row>
        <row r="373">
          <cell r="B373" t="str">
            <v>CP03</v>
          </cell>
          <cell r="C373" t="str">
            <v>316 SS</v>
          </cell>
          <cell r="E373" t="str">
            <v>51</v>
          </cell>
          <cell r="G373" t="str">
            <v>470-G-630B</v>
          </cell>
          <cell r="I373">
            <v>23</v>
          </cell>
          <cell r="J373">
            <v>50</v>
          </cell>
          <cell r="K373">
            <v>4</v>
          </cell>
          <cell r="L373">
            <v>40</v>
          </cell>
          <cell r="M373">
            <v>8.85</v>
          </cell>
          <cell r="N373">
            <v>7.5</v>
          </cell>
          <cell r="O373" t="str">
            <v>316 SS</v>
          </cell>
          <cell r="Q373" t="str">
            <v>E</v>
          </cell>
          <cell r="S373" t="str">
            <v>V</v>
          </cell>
          <cell r="T373" t="str">
            <v>EUR</v>
          </cell>
          <cell r="U373">
            <v>0</v>
          </cell>
          <cell r="V373">
            <v>1000</v>
          </cell>
          <cell r="W373">
            <v>0</v>
          </cell>
          <cell r="AB373" t="str">
            <v>CPUM</v>
          </cell>
        </row>
        <row r="374">
          <cell r="B374" t="str">
            <v>CP03</v>
          </cell>
          <cell r="C374" t="str">
            <v>CI</v>
          </cell>
          <cell r="E374" t="str">
            <v>51</v>
          </cell>
          <cell r="G374" t="str">
            <v>470-G-620A</v>
          </cell>
          <cell r="H374" t="str">
            <v>Sewage Lift Pump</v>
          </cell>
          <cell r="I374">
            <v>8.5</v>
          </cell>
          <cell r="J374">
            <v>40</v>
          </cell>
          <cell r="K374">
            <v>2.8</v>
          </cell>
          <cell r="L374">
            <v>27</v>
          </cell>
          <cell r="M374">
            <v>3</v>
          </cell>
          <cell r="N374">
            <v>3</v>
          </cell>
          <cell r="O374" t="str">
            <v>CI</v>
          </cell>
          <cell r="Q374" t="str">
            <v>E</v>
          </cell>
          <cell r="S374" t="str">
            <v>V</v>
          </cell>
          <cell r="T374" t="str">
            <v>EUR</v>
          </cell>
          <cell r="U374">
            <v>0</v>
          </cell>
          <cell r="V374">
            <v>250</v>
          </cell>
          <cell r="W374">
            <v>0</v>
          </cell>
          <cell r="X374" t="str">
            <v>Submersible Type - Incl. El.Motor</v>
          </cell>
          <cell r="AB374" t="str">
            <v>CPUM</v>
          </cell>
        </row>
        <row r="375">
          <cell r="B375" t="str">
            <v>CP03</v>
          </cell>
          <cell r="C375" t="str">
            <v>CI</v>
          </cell>
          <cell r="E375" t="str">
            <v>51</v>
          </cell>
          <cell r="G375" t="str">
            <v>470-G-620B</v>
          </cell>
          <cell r="I375">
            <v>8.5</v>
          </cell>
          <cell r="J375">
            <v>40</v>
          </cell>
          <cell r="K375">
            <v>2.8</v>
          </cell>
          <cell r="L375">
            <v>27</v>
          </cell>
          <cell r="M375">
            <v>3</v>
          </cell>
          <cell r="N375">
            <v>3</v>
          </cell>
          <cell r="O375" t="str">
            <v>CI</v>
          </cell>
          <cell r="Q375" t="str">
            <v>E</v>
          </cell>
          <cell r="S375" t="str">
            <v>V</v>
          </cell>
          <cell r="T375" t="str">
            <v>EUR</v>
          </cell>
          <cell r="U375">
            <v>0</v>
          </cell>
          <cell r="V375">
            <v>250</v>
          </cell>
          <cell r="W375">
            <v>0</v>
          </cell>
          <cell r="X375" t="str">
            <v>Submersible Type - Incl. El.Motor</v>
          </cell>
          <cell r="AB375" t="str">
            <v>CPUM</v>
          </cell>
        </row>
        <row r="376">
          <cell r="B376" t="str">
            <v>CP03</v>
          </cell>
          <cell r="C376" t="str">
            <v>CI</v>
          </cell>
          <cell r="E376" t="str">
            <v>51</v>
          </cell>
          <cell r="G376" t="str">
            <v>470-G-635A</v>
          </cell>
          <cell r="H376" t="str">
            <v>Storm Water Pump</v>
          </cell>
          <cell r="I376">
            <v>795</v>
          </cell>
          <cell r="J376">
            <v>50</v>
          </cell>
          <cell r="K376">
            <v>4.2</v>
          </cell>
          <cell r="L376">
            <v>41</v>
          </cell>
          <cell r="M376">
            <v>9.3000000000000007</v>
          </cell>
          <cell r="N376">
            <v>200</v>
          </cell>
          <cell r="O376" t="str">
            <v>CI</v>
          </cell>
          <cell r="Q376" t="str">
            <v>E</v>
          </cell>
          <cell r="S376" t="str">
            <v>V</v>
          </cell>
          <cell r="T376" t="str">
            <v>EUR</v>
          </cell>
          <cell r="U376">
            <v>0</v>
          </cell>
          <cell r="V376">
            <v>5540</v>
          </cell>
          <cell r="W376">
            <v>0</v>
          </cell>
          <cell r="X376" t="str">
            <v>Incl. Electric Motor</v>
          </cell>
          <cell r="AB376" t="str">
            <v>CPUM</v>
          </cell>
        </row>
        <row r="377">
          <cell r="B377" t="str">
            <v>CP03</v>
          </cell>
          <cell r="C377" t="str">
            <v>CI</v>
          </cell>
          <cell r="E377" t="str">
            <v>51</v>
          </cell>
          <cell r="G377" t="str">
            <v>470-G-635B</v>
          </cell>
          <cell r="I377">
            <v>795</v>
          </cell>
          <cell r="J377">
            <v>50</v>
          </cell>
          <cell r="K377">
            <v>4.2</v>
          </cell>
          <cell r="L377">
            <v>41</v>
          </cell>
          <cell r="M377">
            <v>9.3000000000000007</v>
          </cell>
          <cell r="N377">
            <v>200</v>
          </cell>
          <cell r="O377" t="str">
            <v>CI</v>
          </cell>
          <cell r="Q377" t="str">
            <v>E</v>
          </cell>
          <cell r="S377" t="str">
            <v>V</v>
          </cell>
          <cell r="T377" t="str">
            <v>EUR</v>
          </cell>
          <cell r="U377">
            <v>0</v>
          </cell>
          <cell r="V377">
            <v>5540</v>
          </cell>
          <cell r="W377">
            <v>0</v>
          </cell>
          <cell r="X377" t="str">
            <v>Incl. Electric Motor</v>
          </cell>
          <cell r="AB377" t="str">
            <v>CPUM</v>
          </cell>
        </row>
        <row r="378">
          <cell r="B378" t="str">
            <v>CP03</v>
          </cell>
          <cell r="C378" t="str">
            <v>CS</v>
          </cell>
          <cell r="E378" t="str">
            <v>51</v>
          </cell>
          <cell r="G378" t="str">
            <v>470-G-68A</v>
          </cell>
          <cell r="H378" t="str">
            <v>Flare Blowdown Drum Pump</v>
          </cell>
          <cell r="I378">
            <v>11.5</v>
          </cell>
          <cell r="J378">
            <v>130</v>
          </cell>
          <cell r="K378">
            <v>4.4000000000000004</v>
          </cell>
          <cell r="L378">
            <v>27</v>
          </cell>
          <cell r="M378">
            <v>1.7</v>
          </cell>
          <cell r="N378">
            <v>3</v>
          </cell>
          <cell r="O378" t="str">
            <v>13 Cr</v>
          </cell>
          <cell r="Q378" t="str">
            <v>E</v>
          </cell>
          <cell r="S378" t="str">
            <v>H</v>
          </cell>
          <cell r="T378" t="str">
            <v>EUR</v>
          </cell>
          <cell r="U378">
            <v>0</v>
          </cell>
          <cell r="V378">
            <v>80</v>
          </cell>
          <cell r="W378">
            <v>0</v>
          </cell>
          <cell r="X378" t="str">
            <v>.</v>
          </cell>
          <cell r="AB378" t="str">
            <v>CPUM</v>
          </cell>
        </row>
        <row r="379">
          <cell r="B379" t="str">
            <v>CP03</v>
          </cell>
          <cell r="C379" t="str">
            <v>CS</v>
          </cell>
          <cell r="E379" t="str">
            <v>51</v>
          </cell>
          <cell r="G379" t="str">
            <v>470-G-68B</v>
          </cell>
          <cell r="I379">
            <v>11.5</v>
          </cell>
          <cell r="J379">
            <v>130</v>
          </cell>
          <cell r="K379">
            <v>4.4000000000000004</v>
          </cell>
          <cell r="L379">
            <v>27</v>
          </cell>
          <cell r="M379">
            <v>1.7</v>
          </cell>
          <cell r="N379">
            <v>3</v>
          </cell>
          <cell r="O379" t="str">
            <v>13 Cr</v>
          </cell>
          <cell r="Q379" t="str">
            <v>E</v>
          </cell>
          <cell r="S379" t="str">
            <v>H</v>
          </cell>
          <cell r="T379" t="str">
            <v>EUR</v>
          </cell>
          <cell r="U379">
            <v>0</v>
          </cell>
          <cell r="V379">
            <v>80</v>
          </cell>
          <cell r="W379">
            <v>0</v>
          </cell>
          <cell r="X379" t="str">
            <v>.</v>
          </cell>
          <cell r="AB379" t="str">
            <v>CPUM</v>
          </cell>
        </row>
        <row r="380">
          <cell r="B380" t="str">
            <v>DR</v>
          </cell>
          <cell r="E380" t="str">
            <v>51</v>
          </cell>
          <cell r="G380" t="str">
            <v>470-GM-635A</v>
          </cell>
          <cell r="H380" t="str">
            <v>Electric Motor for Storm Water Pump</v>
          </cell>
          <cell r="I380">
            <v>200</v>
          </cell>
          <cell r="J380" t="str">
            <v>Eexn</v>
          </cell>
          <cell r="R380" t="str">
            <v>CP</v>
          </cell>
          <cell r="T380" t="str">
            <v>EUR</v>
          </cell>
          <cell r="U380">
            <v>0</v>
          </cell>
          <cell r="V380">
            <v>0</v>
          </cell>
          <cell r="W380">
            <v>0</v>
          </cell>
          <cell r="X380" t="str">
            <v>.</v>
          </cell>
          <cell r="AB380" t="str">
            <v>DRIV</v>
          </cell>
        </row>
        <row r="381">
          <cell r="B381" t="str">
            <v>DR</v>
          </cell>
          <cell r="E381" t="str">
            <v>51</v>
          </cell>
          <cell r="G381" t="str">
            <v>470-GM-635B</v>
          </cell>
          <cell r="I381">
            <v>200</v>
          </cell>
          <cell r="J381" t="str">
            <v>Eexn</v>
          </cell>
          <cell r="R381" t="str">
            <v>CP</v>
          </cell>
          <cell r="T381" t="str">
            <v>EUR</v>
          </cell>
          <cell r="U381">
            <v>0</v>
          </cell>
          <cell r="V381">
            <v>0</v>
          </cell>
          <cell r="W381">
            <v>0</v>
          </cell>
          <cell r="X381" t="str">
            <v>.</v>
          </cell>
          <cell r="AB381" t="str">
            <v>DRIV</v>
          </cell>
        </row>
        <row r="382">
          <cell r="B382" t="str">
            <v>FL</v>
          </cell>
          <cell r="C382" t="str">
            <v>CS</v>
          </cell>
          <cell r="E382" t="str">
            <v>51</v>
          </cell>
          <cell r="G382" t="str">
            <v>470-F-250</v>
          </cell>
          <cell r="H382" t="str">
            <v xml:space="preserve">Acid Gas Flare </v>
          </cell>
          <cell r="I382">
            <v>468</v>
          </cell>
          <cell r="J382">
            <v>30</v>
          </cell>
          <cell r="K382">
            <v>182</v>
          </cell>
          <cell r="Q382">
            <v>122</v>
          </cell>
          <cell r="R382" t="str">
            <v>GS</v>
          </cell>
          <cell r="T382" t="str">
            <v>EUR</v>
          </cell>
          <cell r="U382">
            <v>0</v>
          </cell>
          <cell r="V382">
            <v>100000</v>
          </cell>
          <cell r="W382">
            <v>0</v>
          </cell>
          <cell r="X382" t="str">
            <v>.</v>
          </cell>
          <cell r="AB382" t="str">
            <v>FLAR</v>
          </cell>
        </row>
        <row r="383">
          <cell r="B383" t="str">
            <v>FL</v>
          </cell>
          <cell r="C383" t="str">
            <v>SS</v>
          </cell>
          <cell r="E383" t="str">
            <v>51</v>
          </cell>
          <cell r="G383" t="str">
            <v>470-F-3</v>
          </cell>
          <cell r="H383" t="str">
            <v>Auxiliary Flare</v>
          </cell>
          <cell r="I383">
            <v>1325</v>
          </cell>
          <cell r="J383">
            <v>31.2</v>
          </cell>
          <cell r="K383">
            <v>182</v>
          </cell>
          <cell r="L383">
            <v>1.5</v>
          </cell>
          <cell r="Q383">
            <v>122</v>
          </cell>
          <cell r="T383" t="str">
            <v>EUR</v>
          </cell>
          <cell r="U383">
            <v>0</v>
          </cell>
          <cell r="V383">
            <v>5000</v>
          </cell>
          <cell r="W383">
            <v>0</v>
          </cell>
          <cell r="X383" t="str">
            <v xml:space="preserve">Existing Structure to be Used - Modified Only Flare/Tip </v>
          </cell>
          <cell r="AB383" t="str">
            <v>FLAR</v>
          </cell>
        </row>
        <row r="384">
          <cell r="B384" t="str">
            <v>VE02</v>
          </cell>
          <cell r="C384" t="str">
            <v>01</v>
          </cell>
          <cell r="E384" t="str">
            <v>51</v>
          </cell>
          <cell r="G384" t="str">
            <v>470-D-68</v>
          </cell>
          <cell r="H384" t="str">
            <v>Flare Blowdown Drum</v>
          </cell>
          <cell r="I384" t="str">
            <v>H</v>
          </cell>
          <cell r="J384">
            <v>171</v>
          </cell>
          <cell r="K384">
            <v>4.2</v>
          </cell>
          <cell r="L384">
            <v>6500</v>
          </cell>
          <cell r="M384">
            <v>26750</v>
          </cell>
          <cell r="N384">
            <v>15</v>
          </cell>
          <cell r="O384">
            <v>3.2</v>
          </cell>
          <cell r="Q384" t="str">
            <v>H</v>
          </cell>
          <cell r="S384" t="str">
            <v>Not</v>
          </cell>
          <cell r="T384" t="str">
            <v>EUR</v>
          </cell>
          <cell r="U384">
            <v>0</v>
          </cell>
          <cell r="V384">
            <v>158800</v>
          </cell>
          <cell r="W384">
            <v>0</v>
          </cell>
          <cell r="X384" t="str">
            <v>?</v>
          </cell>
          <cell r="Y384" t="str">
            <v>.</v>
          </cell>
          <cell r="AB384" t="str">
            <v>VESS</v>
          </cell>
        </row>
        <row r="385">
          <cell r="B385" t="str">
            <v>BA</v>
          </cell>
          <cell r="E385" t="str">
            <v>52</v>
          </cell>
          <cell r="G385" t="str">
            <v>474-T-610</v>
          </cell>
          <cell r="H385" t="str">
            <v>Storm Water Sump</v>
          </cell>
          <cell r="I385" t="str">
            <v>CONCRETE Intern./Extern.APCS Lined -Capacity =1.200 m3 -Dimens:mt ( L=11,5 W =11,5 H=8,3 )+( L=8,0 W=2,5 H=6,0 )+Steel Cover</v>
          </cell>
          <cell r="T385" t="str">
            <v>EUR</v>
          </cell>
          <cell r="U385">
            <v>0</v>
          </cell>
          <cell r="V385">
            <v>0</v>
          </cell>
          <cell r="W385">
            <v>0</v>
          </cell>
          <cell r="X385" t="str">
            <v>.</v>
          </cell>
          <cell r="AB385" t="str">
            <v>MISC</v>
          </cell>
        </row>
        <row r="386">
          <cell r="B386" t="str">
            <v>CP03</v>
          </cell>
          <cell r="C386" t="str">
            <v>316 SS</v>
          </cell>
          <cell r="E386" t="str">
            <v>52</v>
          </cell>
          <cell r="G386" t="str">
            <v>474-G-610A</v>
          </cell>
          <cell r="H386" t="str">
            <v>Rain Water Pump</v>
          </cell>
          <cell r="I386">
            <v>23</v>
          </cell>
          <cell r="J386">
            <v>50</v>
          </cell>
          <cell r="K386">
            <v>3.8</v>
          </cell>
          <cell r="L386">
            <v>38</v>
          </cell>
          <cell r="M386">
            <v>8.85</v>
          </cell>
          <cell r="N386">
            <v>7.5</v>
          </cell>
          <cell r="O386" t="str">
            <v>316 SS</v>
          </cell>
          <cell r="Q386" t="str">
            <v>E</v>
          </cell>
          <cell r="S386" t="str">
            <v>V</v>
          </cell>
          <cell r="T386" t="str">
            <v>EUR</v>
          </cell>
          <cell r="U386">
            <v>0</v>
          </cell>
          <cell r="V386">
            <v>1000</v>
          </cell>
          <cell r="W386">
            <v>0</v>
          </cell>
          <cell r="X386" t="str">
            <v>.</v>
          </cell>
          <cell r="AB386" t="str">
            <v>CPUM</v>
          </cell>
        </row>
        <row r="387">
          <cell r="B387" t="str">
            <v>CP03</v>
          </cell>
          <cell r="C387" t="str">
            <v>316 SS</v>
          </cell>
          <cell r="E387" t="str">
            <v>52</v>
          </cell>
          <cell r="G387" t="str">
            <v>474-G-610B</v>
          </cell>
          <cell r="I387">
            <v>23</v>
          </cell>
          <cell r="J387">
            <v>50</v>
          </cell>
          <cell r="K387">
            <v>3.8</v>
          </cell>
          <cell r="L387">
            <v>38</v>
          </cell>
          <cell r="M387">
            <v>8.85</v>
          </cell>
          <cell r="N387">
            <v>7.5</v>
          </cell>
          <cell r="O387" t="str">
            <v>316 SS</v>
          </cell>
          <cell r="Q387" t="str">
            <v>E</v>
          </cell>
          <cell r="S387" t="str">
            <v>V</v>
          </cell>
          <cell r="T387" t="str">
            <v>EUR</v>
          </cell>
          <cell r="U387">
            <v>0</v>
          </cell>
          <cell r="V387">
            <v>1000</v>
          </cell>
          <cell r="W387">
            <v>0</v>
          </cell>
          <cell r="X387" t="str">
            <v>.</v>
          </cell>
          <cell r="AB387" t="str">
            <v>CPUM</v>
          </cell>
        </row>
        <row r="388">
          <cell r="B388" t="str">
            <v>CP03</v>
          </cell>
          <cell r="C388" t="str">
            <v>CI</v>
          </cell>
          <cell r="E388" t="str">
            <v>52</v>
          </cell>
          <cell r="G388" t="str">
            <v>474-G-611A</v>
          </cell>
          <cell r="H388" t="str">
            <v>Storm Water Pump</v>
          </cell>
          <cell r="I388">
            <v>795</v>
          </cell>
          <cell r="J388">
            <v>50</v>
          </cell>
          <cell r="K388">
            <v>3.6</v>
          </cell>
          <cell r="L388">
            <v>36</v>
          </cell>
          <cell r="M388">
            <v>9.3000000000000007</v>
          </cell>
          <cell r="N388">
            <v>180</v>
          </cell>
          <cell r="O388" t="str">
            <v>CI</v>
          </cell>
          <cell r="Q388" t="str">
            <v>E</v>
          </cell>
          <cell r="S388" t="str">
            <v>V</v>
          </cell>
          <cell r="T388" t="str">
            <v>EUR</v>
          </cell>
          <cell r="U388">
            <v>0</v>
          </cell>
          <cell r="V388">
            <v>5340</v>
          </cell>
          <cell r="W388">
            <v>0</v>
          </cell>
          <cell r="X388" t="str">
            <v>Incl. Electric Motor</v>
          </cell>
          <cell r="AB388" t="str">
            <v>CPUM</v>
          </cell>
        </row>
        <row r="389">
          <cell r="B389" t="str">
            <v>CP03</v>
          </cell>
          <cell r="C389" t="str">
            <v>CI</v>
          </cell>
          <cell r="E389" t="str">
            <v>52</v>
          </cell>
          <cell r="G389" t="str">
            <v>474-G-611B</v>
          </cell>
          <cell r="I389">
            <v>795</v>
          </cell>
          <cell r="J389">
            <v>50</v>
          </cell>
          <cell r="K389">
            <v>3.6</v>
          </cell>
          <cell r="L389">
            <v>36</v>
          </cell>
          <cell r="M389">
            <v>9.3000000000000007</v>
          </cell>
          <cell r="N389">
            <v>180</v>
          </cell>
          <cell r="O389" t="str">
            <v>CI</v>
          </cell>
          <cell r="Q389" t="str">
            <v>E</v>
          </cell>
          <cell r="S389" t="str">
            <v>V</v>
          </cell>
          <cell r="T389" t="str">
            <v>EUR</v>
          </cell>
          <cell r="U389">
            <v>0</v>
          </cell>
          <cell r="V389">
            <v>5340</v>
          </cell>
          <cell r="W389">
            <v>0</v>
          </cell>
          <cell r="X389" t="str">
            <v>Incl. Electric Motor</v>
          </cell>
          <cell r="AB389" t="str">
            <v>CPUM</v>
          </cell>
        </row>
        <row r="390">
          <cell r="B390" t="str">
            <v>CP03</v>
          </cell>
          <cell r="C390" t="str">
            <v>CS</v>
          </cell>
          <cell r="E390" t="str">
            <v>52</v>
          </cell>
          <cell r="G390" t="str">
            <v>474-G-612A</v>
          </cell>
          <cell r="H390" t="str">
            <v>Acid Gas Flare KO Drum Pump</v>
          </cell>
          <cell r="I390">
            <v>11.5</v>
          </cell>
          <cell r="J390">
            <v>111</v>
          </cell>
          <cell r="K390">
            <v>3.3</v>
          </cell>
          <cell r="L390">
            <v>22</v>
          </cell>
          <cell r="M390">
            <v>1.95</v>
          </cell>
          <cell r="N390">
            <v>3</v>
          </cell>
          <cell r="O390" t="str">
            <v>13 Cr</v>
          </cell>
          <cell r="Q390" t="str">
            <v>E</v>
          </cell>
          <cell r="S390" t="str">
            <v>H</v>
          </cell>
          <cell r="T390" t="str">
            <v>EUR</v>
          </cell>
          <cell r="U390">
            <v>0</v>
          </cell>
          <cell r="V390">
            <v>80</v>
          </cell>
          <cell r="W390">
            <v>0</v>
          </cell>
          <cell r="AB390" t="str">
            <v>CPUM</v>
          </cell>
        </row>
        <row r="391">
          <cell r="B391" t="str">
            <v>CP03</v>
          </cell>
          <cell r="C391" t="str">
            <v>CS</v>
          </cell>
          <cell r="E391" t="str">
            <v>52</v>
          </cell>
          <cell r="G391" t="str">
            <v>474-G-612B</v>
          </cell>
          <cell r="I391">
            <v>11.5</v>
          </cell>
          <cell r="J391">
            <v>111</v>
          </cell>
          <cell r="K391">
            <v>3.3</v>
          </cell>
          <cell r="L391">
            <v>22</v>
          </cell>
          <cell r="M391">
            <v>1.95</v>
          </cell>
          <cell r="N391">
            <v>3</v>
          </cell>
          <cell r="O391" t="str">
            <v>13 Cr</v>
          </cell>
          <cell r="Q391" t="str">
            <v>E</v>
          </cell>
          <cell r="S391" t="str">
            <v>H</v>
          </cell>
          <cell r="T391" t="str">
            <v>EUR</v>
          </cell>
          <cell r="U391">
            <v>0</v>
          </cell>
          <cell r="V391">
            <v>80</v>
          </cell>
          <cell r="W391">
            <v>0</v>
          </cell>
          <cell r="AB391" t="str">
            <v>CPUM</v>
          </cell>
        </row>
        <row r="392">
          <cell r="B392" t="str">
            <v>DR</v>
          </cell>
          <cell r="E392" t="str">
            <v>52</v>
          </cell>
          <cell r="G392" t="str">
            <v>474-GM-611A</v>
          </cell>
          <cell r="H392" t="str">
            <v>Electric Motor for Storm Water Pump</v>
          </cell>
          <cell r="I392">
            <v>180</v>
          </cell>
          <cell r="J392" t="str">
            <v>Eexn</v>
          </cell>
          <cell r="R392" t="str">
            <v>CP</v>
          </cell>
          <cell r="T392" t="str">
            <v>EUR</v>
          </cell>
          <cell r="U392">
            <v>0</v>
          </cell>
          <cell r="V392">
            <v>0</v>
          </cell>
          <cell r="W392">
            <v>0</v>
          </cell>
          <cell r="X392" t="str">
            <v>.</v>
          </cell>
          <cell r="AB392" t="str">
            <v>DRIV</v>
          </cell>
        </row>
        <row r="393">
          <cell r="B393" t="str">
            <v>DR</v>
          </cell>
          <cell r="E393" t="str">
            <v>52</v>
          </cell>
          <cell r="G393" t="str">
            <v>474-GM-611B</v>
          </cell>
          <cell r="I393">
            <v>180</v>
          </cell>
          <cell r="J393" t="str">
            <v>Eexn</v>
          </cell>
          <cell r="R393" t="str">
            <v>CP</v>
          </cell>
          <cell r="T393" t="str">
            <v>EUR</v>
          </cell>
          <cell r="U393">
            <v>0</v>
          </cell>
          <cell r="V393">
            <v>0</v>
          </cell>
          <cell r="W393">
            <v>0</v>
          </cell>
          <cell r="X393" t="str">
            <v>.</v>
          </cell>
          <cell r="AB393" t="str">
            <v>DRIV</v>
          </cell>
        </row>
        <row r="394">
          <cell r="B394" t="str">
            <v>VE02</v>
          </cell>
          <cell r="C394" t="str">
            <v>01</v>
          </cell>
          <cell r="E394" t="str">
            <v>52</v>
          </cell>
          <cell r="G394" t="str">
            <v>474-D-616</v>
          </cell>
          <cell r="H394" t="str">
            <v>Acid Gas Flare KO Drum</v>
          </cell>
          <cell r="I394" t="str">
            <v>H</v>
          </cell>
          <cell r="J394">
            <v>182</v>
          </cell>
          <cell r="K394">
            <v>4.2</v>
          </cell>
          <cell r="L394">
            <v>3200</v>
          </cell>
          <cell r="M394">
            <v>10900</v>
          </cell>
          <cell r="N394">
            <v>9</v>
          </cell>
          <cell r="O394">
            <v>3.2</v>
          </cell>
          <cell r="Q394" t="str">
            <v>H</v>
          </cell>
          <cell r="S394" t="str">
            <v>Not</v>
          </cell>
          <cell r="T394" t="str">
            <v>EUR</v>
          </cell>
          <cell r="U394">
            <v>0</v>
          </cell>
          <cell r="V394">
            <v>20800</v>
          </cell>
          <cell r="W394">
            <v>0</v>
          </cell>
          <cell r="X394" t="str">
            <v>?</v>
          </cell>
          <cell r="Y394" t="str">
            <v>Lethal Service</v>
          </cell>
          <cell r="AB394" t="str">
            <v>VESS</v>
          </cell>
        </row>
        <row r="395">
          <cell r="B395" t="str">
            <v>BA</v>
          </cell>
          <cell r="E395" t="str">
            <v>53</v>
          </cell>
          <cell r="G395" t="str">
            <v>475-T-402</v>
          </cell>
          <cell r="H395" t="str">
            <v>Storm Water Sump</v>
          </cell>
          <cell r="I395" t="str">
            <v>CONCRETE Intern./Extern.APCS Lined -Capacity =1.200 m3 -Dimens:mt ( L=11,5 W =11,5 H=8,3 )+( L=8,0 W=2,5 H=6,0 )+Steel Cover</v>
          </cell>
          <cell r="T395" t="str">
            <v>EUR</v>
          </cell>
          <cell r="U395">
            <v>0</v>
          </cell>
          <cell r="V395">
            <v>0</v>
          </cell>
          <cell r="W395">
            <v>0</v>
          </cell>
          <cell r="X395" t="str">
            <v>.</v>
          </cell>
          <cell r="AB395" t="str">
            <v>MISC</v>
          </cell>
        </row>
        <row r="396">
          <cell r="B396" t="str">
            <v>BA</v>
          </cell>
          <cell r="E396" t="str">
            <v>53</v>
          </cell>
          <cell r="G396" t="str">
            <v>475-T-502</v>
          </cell>
          <cell r="H396" t="str">
            <v>Storm Water Sump</v>
          </cell>
          <cell r="I396" t="str">
            <v>CONCRETE Intern./Extern.APCS Lined -Capacity =1.200 m3 -Dimens:mt ( L=19,8 W =6,8 H=8,3 )+( L=8,0 W=2,5 H=6,0 )+Steel Cover</v>
          </cell>
          <cell r="T396" t="str">
            <v>EUR</v>
          </cell>
          <cell r="U396">
            <v>0</v>
          </cell>
          <cell r="V396">
            <v>0</v>
          </cell>
          <cell r="W396">
            <v>0</v>
          </cell>
          <cell r="X396" t="str">
            <v>.</v>
          </cell>
          <cell r="AB396" t="str">
            <v>MISC</v>
          </cell>
        </row>
        <row r="397">
          <cell r="B397" t="str">
            <v>BA</v>
          </cell>
          <cell r="E397" t="str">
            <v>53</v>
          </cell>
          <cell r="G397" t="str">
            <v>475-T-520</v>
          </cell>
          <cell r="H397" t="str">
            <v>Sanitary Sewage Sump</v>
          </cell>
          <cell r="I397" t="str">
            <v>CONCRETE Intern./Extern.APCS Lined -Capacity = 13,5 m3 -Dimens:mt ( L= 3,0 W = 1,5 H= 3,0 )+Steel Cover</v>
          </cell>
          <cell r="T397" t="str">
            <v>EUR</v>
          </cell>
          <cell r="U397">
            <v>0</v>
          </cell>
          <cell r="V397">
            <v>0</v>
          </cell>
          <cell r="W397">
            <v>0</v>
          </cell>
          <cell r="X397" t="str">
            <v>.</v>
          </cell>
          <cell r="AB397" t="str">
            <v>MISC</v>
          </cell>
        </row>
        <row r="398">
          <cell r="B398" t="str">
            <v>CP03</v>
          </cell>
          <cell r="C398" t="str">
            <v>316 SS</v>
          </cell>
          <cell r="E398" t="str">
            <v>53</v>
          </cell>
          <cell r="G398" t="str">
            <v>475-G-407A</v>
          </cell>
          <cell r="H398" t="str">
            <v>Rain Water Pump</v>
          </cell>
          <cell r="I398">
            <v>23</v>
          </cell>
          <cell r="J398">
            <v>50</v>
          </cell>
          <cell r="K398">
            <v>3.5</v>
          </cell>
          <cell r="L398">
            <v>35</v>
          </cell>
          <cell r="M398">
            <v>8.85</v>
          </cell>
          <cell r="N398">
            <v>5.5</v>
          </cell>
          <cell r="O398" t="str">
            <v>316 SS</v>
          </cell>
          <cell r="Q398" t="str">
            <v>E</v>
          </cell>
          <cell r="S398" t="str">
            <v>V</v>
          </cell>
          <cell r="T398" t="str">
            <v>EUR</v>
          </cell>
          <cell r="U398">
            <v>0</v>
          </cell>
          <cell r="V398">
            <v>1000</v>
          </cell>
          <cell r="W398">
            <v>0</v>
          </cell>
          <cell r="X398" t="str">
            <v>.</v>
          </cell>
          <cell r="AB398" t="str">
            <v>CPUM</v>
          </cell>
        </row>
        <row r="399">
          <cell r="B399" t="str">
            <v>CP03</v>
          </cell>
          <cell r="C399" t="str">
            <v>316 SS</v>
          </cell>
          <cell r="E399" t="str">
            <v>53</v>
          </cell>
          <cell r="G399" t="str">
            <v>475-G-407B</v>
          </cell>
          <cell r="I399">
            <v>23</v>
          </cell>
          <cell r="J399">
            <v>50</v>
          </cell>
          <cell r="K399">
            <v>3.5</v>
          </cell>
          <cell r="L399">
            <v>35</v>
          </cell>
          <cell r="M399">
            <v>8.85</v>
          </cell>
          <cell r="N399">
            <v>5.5</v>
          </cell>
          <cell r="O399" t="str">
            <v>316 SS</v>
          </cell>
          <cell r="Q399" t="str">
            <v>E</v>
          </cell>
          <cell r="S399" t="str">
            <v>V</v>
          </cell>
          <cell r="T399" t="str">
            <v>EUR</v>
          </cell>
          <cell r="U399">
            <v>0</v>
          </cell>
          <cell r="V399">
            <v>1000</v>
          </cell>
          <cell r="W399">
            <v>0</v>
          </cell>
          <cell r="X399" t="str">
            <v>.</v>
          </cell>
          <cell r="AB399" t="str">
            <v>CPUM</v>
          </cell>
        </row>
        <row r="400">
          <cell r="B400" t="str">
            <v>CP03</v>
          </cell>
          <cell r="C400" t="str">
            <v>316 SS</v>
          </cell>
          <cell r="E400" t="str">
            <v>53</v>
          </cell>
          <cell r="G400" t="str">
            <v>475-G-507A</v>
          </cell>
          <cell r="H400" t="str">
            <v>Rain Water Pump</v>
          </cell>
          <cell r="I400">
            <v>23</v>
          </cell>
          <cell r="J400">
            <v>50</v>
          </cell>
          <cell r="K400">
            <v>3.6</v>
          </cell>
          <cell r="L400">
            <v>35</v>
          </cell>
          <cell r="M400">
            <v>8.85</v>
          </cell>
          <cell r="N400">
            <v>5.5</v>
          </cell>
          <cell r="O400" t="str">
            <v>316 SS</v>
          </cell>
          <cell r="Q400" t="str">
            <v>E</v>
          </cell>
          <cell r="S400" t="str">
            <v>V</v>
          </cell>
          <cell r="T400" t="str">
            <v>EUR</v>
          </cell>
          <cell r="U400">
            <v>0</v>
          </cell>
          <cell r="V400">
            <v>1000</v>
          </cell>
          <cell r="W400">
            <v>0</v>
          </cell>
          <cell r="X400" t="str">
            <v>.</v>
          </cell>
          <cell r="AB400" t="str">
            <v>CPUM</v>
          </cell>
        </row>
        <row r="401">
          <cell r="B401" t="str">
            <v>CP03</v>
          </cell>
          <cell r="C401" t="str">
            <v>316 SS</v>
          </cell>
          <cell r="E401" t="str">
            <v>53</v>
          </cell>
          <cell r="G401" t="str">
            <v>475-G-507B</v>
          </cell>
          <cell r="I401">
            <v>23</v>
          </cell>
          <cell r="J401">
            <v>50</v>
          </cell>
          <cell r="K401">
            <v>3.6</v>
          </cell>
          <cell r="L401">
            <v>35</v>
          </cell>
          <cell r="M401">
            <v>8.85</v>
          </cell>
          <cell r="N401">
            <v>5.5</v>
          </cell>
          <cell r="O401" t="str">
            <v>316 SS</v>
          </cell>
          <cell r="Q401" t="str">
            <v>E</v>
          </cell>
          <cell r="S401" t="str">
            <v>V</v>
          </cell>
          <cell r="T401" t="str">
            <v>EUR</v>
          </cell>
          <cell r="U401">
            <v>0</v>
          </cell>
          <cell r="V401">
            <v>1000</v>
          </cell>
          <cell r="W401">
            <v>0</v>
          </cell>
          <cell r="X401" t="str">
            <v>.</v>
          </cell>
          <cell r="AB401" t="str">
            <v>CPUM</v>
          </cell>
        </row>
        <row r="402">
          <cell r="B402" t="str">
            <v>CP03</v>
          </cell>
          <cell r="C402" t="str">
            <v>CI</v>
          </cell>
          <cell r="E402" t="str">
            <v>53</v>
          </cell>
          <cell r="G402" t="str">
            <v>475-G-409A</v>
          </cell>
          <cell r="H402" t="str">
            <v>Storm Water Pump</v>
          </cell>
          <cell r="I402">
            <v>795</v>
          </cell>
          <cell r="J402">
            <v>50</v>
          </cell>
          <cell r="K402">
            <v>3.6</v>
          </cell>
          <cell r="L402">
            <v>35</v>
          </cell>
          <cell r="M402">
            <v>9.3000000000000007</v>
          </cell>
          <cell r="N402">
            <v>180</v>
          </cell>
          <cell r="O402" t="str">
            <v>CI</v>
          </cell>
          <cell r="Q402" t="str">
            <v>E</v>
          </cell>
          <cell r="S402" t="str">
            <v>V</v>
          </cell>
          <cell r="T402" t="str">
            <v>EUR</v>
          </cell>
          <cell r="U402">
            <v>0</v>
          </cell>
          <cell r="V402">
            <v>5340</v>
          </cell>
          <cell r="W402">
            <v>0</v>
          </cell>
          <cell r="X402" t="str">
            <v>Incl. Electric Motor</v>
          </cell>
          <cell r="AB402" t="str">
            <v>CPUM</v>
          </cell>
        </row>
        <row r="403">
          <cell r="B403" t="str">
            <v>CP03</v>
          </cell>
          <cell r="C403" t="str">
            <v>CI</v>
          </cell>
          <cell r="E403" t="str">
            <v>53</v>
          </cell>
          <cell r="G403" t="str">
            <v>475-G-409B</v>
          </cell>
          <cell r="I403">
            <v>795</v>
          </cell>
          <cell r="J403">
            <v>50</v>
          </cell>
          <cell r="K403">
            <v>3.6</v>
          </cell>
          <cell r="L403">
            <v>35</v>
          </cell>
          <cell r="M403">
            <v>9.3000000000000007</v>
          </cell>
          <cell r="N403">
            <v>180</v>
          </cell>
          <cell r="O403" t="str">
            <v>CI</v>
          </cell>
          <cell r="Q403" t="str">
            <v>E</v>
          </cell>
          <cell r="S403" t="str">
            <v>V</v>
          </cell>
          <cell r="T403" t="str">
            <v>EUR</v>
          </cell>
          <cell r="U403">
            <v>0</v>
          </cell>
          <cell r="V403">
            <v>5340</v>
          </cell>
          <cell r="W403">
            <v>0</v>
          </cell>
          <cell r="X403" t="str">
            <v>Incl. Electric Motor</v>
          </cell>
          <cell r="AB403" t="str">
            <v>CPUM</v>
          </cell>
        </row>
        <row r="404">
          <cell r="B404" t="str">
            <v>CP03</v>
          </cell>
          <cell r="C404" t="str">
            <v>CI</v>
          </cell>
          <cell r="E404" t="str">
            <v>53</v>
          </cell>
          <cell r="G404" t="str">
            <v>475-G-509A</v>
          </cell>
          <cell r="H404" t="str">
            <v>Storm Water Pump</v>
          </cell>
          <cell r="I404">
            <v>795</v>
          </cell>
          <cell r="J404">
            <v>50</v>
          </cell>
          <cell r="K404">
            <v>3.6</v>
          </cell>
          <cell r="L404">
            <v>35</v>
          </cell>
          <cell r="M404">
            <v>9.3000000000000007</v>
          </cell>
          <cell r="N404">
            <v>180</v>
          </cell>
          <cell r="O404" t="str">
            <v>CI</v>
          </cell>
          <cell r="Q404" t="str">
            <v>E</v>
          </cell>
          <cell r="S404" t="str">
            <v>V</v>
          </cell>
          <cell r="T404" t="str">
            <v>EUR</v>
          </cell>
          <cell r="U404">
            <v>0</v>
          </cell>
          <cell r="V404">
            <v>5340</v>
          </cell>
          <cell r="W404">
            <v>0</v>
          </cell>
          <cell r="X404" t="str">
            <v>Incl. Electric Motor</v>
          </cell>
          <cell r="AB404" t="str">
            <v>CPUM</v>
          </cell>
        </row>
        <row r="405">
          <cell r="B405" t="str">
            <v>CP03</v>
          </cell>
          <cell r="C405" t="str">
            <v>CI</v>
          </cell>
          <cell r="E405" t="str">
            <v>53</v>
          </cell>
          <cell r="G405" t="str">
            <v>475-G-509B</v>
          </cell>
          <cell r="I405">
            <v>795</v>
          </cell>
          <cell r="J405">
            <v>50</v>
          </cell>
          <cell r="K405">
            <v>3.6</v>
          </cell>
          <cell r="L405">
            <v>35</v>
          </cell>
          <cell r="M405">
            <v>9.3000000000000007</v>
          </cell>
          <cell r="N405">
            <v>180</v>
          </cell>
          <cell r="O405" t="str">
            <v>CI</v>
          </cell>
          <cell r="Q405" t="str">
            <v>E</v>
          </cell>
          <cell r="S405" t="str">
            <v>V</v>
          </cell>
          <cell r="T405" t="str">
            <v>EUR</v>
          </cell>
          <cell r="U405">
            <v>0</v>
          </cell>
          <cell r="V405">
            <v>5340</v>
          </cell>
          <cell r="W405">
            <v>0</v>
          </cell>
          <cell r="X405" t="str">
            <v>Incl. Electric Motor</v>
          </cell>
          <cell r="AB405" t="str">
            <v>CPUM</v>
          </cell>
        </row>
        <row r="406">
          <cell r="B406" t="str">
            <v>CP03</v>
          </cell>
          <cell r="C406" t="str">
            <v>CI</v>
          </cell>
          <cell r="E406" t="str">
            <v>53</v>
          </cell>
          <cell r="G406" t="str">
            <v>475-G-520A</v>
          </cell>
          <cell r="H406" t="str">
            <v>Sewage Lift Pump</v>
          </cell>
          <cell r="I406">
            <v>12.5</v>
          </cell>
          <cell r="J406">
            <v>40</v>
          </cell>
          <cell r="K406">
            <v>3.6</v>
          </cell>
          <cell r="L406">
            <v>36</v>
          </cell>
          <cell r="M406">
            <v>3</v>
          </cell>
          <cell r="N406">
            <v>4</v>
          </cell>
          <cell r="O406" t="str">
            <v>CI</v>
          </cell>
          <cell r="Q406" t="str">
            <v>E</v>
          </cell>
          <cell r="S406" t="str">
            <v>V</v>
          </cell>
          <cell r="T406" t="str">
            <v>EUR</v>
          </cell>
          <cell r="U406">
            <v>0</v>
          </cell>
          <cell r="V406">
            <v>300</v>
          </cell>
          <cell r="W406">
            <v>0</v>
          </cell>
          <cell r="X406" t="str">
            <v>Submersible Type - Incl. El.Motor</v>
          </cell>
          <cell r="AB406" t="str">
            <v>CPUM</v>
          </cell>
        </row>
        <row r="407">
          <cell r="B407" t="str">
            <v>CP03</v>
          </cell>
          <cell r="C407" t="str">
            <v>CI</v>
          </cell>
          <cell r="E407" t="str">
            <v>53</v>
          </cell>
          <cell r="G407" t="str">
            <v>475-G-520B</v>
          </cell>
          <cell r="I407">
            <v>12.5</v>
          </cell>
          <cell r="J407">
            <v>40</v>
          </cell>
          <cell r="K407">
            <v>3.6</v>
          </cell>
          <cell r="L407">
            <v>36</v>
          </cell>
          <cell r="M407">
            <v>3</v>
          </cell>
          <cell r="N407">
            <v>4</v>
          </cell>
          <cell r="O407" t="str">
            <v>CI</v>
          </cell>
          <cell r="Q407" t="str">
            <v>E</v>
          </cell>
          <cell r="S407" t="str">
            <v>V</v>
          </cell>
          <cell r="T407" t="str">
            <v>EUR</v>
          </cell>
          <cell r="U407">
            <v>0</v>
          </cell>
          <cell r="V407">
            <v>300</v>
          </cell>
          <cell r="W407">
            <v>0</v>
          </cell>
          <cell r="X407" t="str">
            <v>Submersible Type - Incl. El.Motor</v>
          </cell>
          <cell r="AB407" t="str">
            <v>CPUM</v>
          </cell>
        </row>
        <row r="408">
          <cell r="B408" t="str">
            <v>DR</v>
          </cell>
          <cell r="E408" t="str">
            <v>53</v>
          </cell>
          <cell r="G408" t="str">
            <v>475-GM-409A</v>
          </cell>
          <cell r="H408" t="str">
            <v>Electric Motor for Storm Water Pump</v>
          </cell>
          <cell r="I408">
            <v>180</v>
          </cell>
          <cell r="J408" t="str">
            <v>Eexn</v>
          </cell>
          <cell r="R408" t="str">
            <v>CP</v>
          </cell>
          <cell r="T408" t="str">
            <v>EUR</v>
          </cell>
          <cell r="U408">
            <v>0</v>
          </cell>
          <cell r="V408">
            <v>0</v>
          </cell>
          <cell r="W408">
            <v>0</v>
          </cell>
          <cell r="X408" t="str">
            <v>.</v>
          </cell>
          <cell r="AB408" t="str">
            <v>DRIV</v>
          </cell>
        </row>
        <row r="409">
          <cell r="B409" t="str">
            <v>DR</v>
          </cell>
          <cell r="E409" t="str">
            <v>53</v>
          </cell>
          <cell r="G409" t="str">
            <v>475-GM-409B</v>
          </cell>
          <cell r="I409">
            <v>180</v>
          </cell>
          <cell r="J409" t="str">
            <v>Eexn</v>
          </cell>
          <cell r="R409" t="str">
            <v>CP</v>
          </cell>
          <cell r="T409" t="str">
            <v>EUR</v>
          </cell>
          <cell r="U409">
            <v>0</v>
          </cell>
          <cell r="V409">
            <v>0</v>
          </cell>
          <cell r="W409">
            <v>0</v>
          </cell>
          <cell r="X409" t="str">
            <v>.</v>
          </cell>
          <cell r="AB409" t="str">
            <v>DRIV</v>
          </cell>
        </row>
        <row r="410">
          <cell r="B410" t="str">
            <v>DR</v>
          </cell>
          <cell r="E410" t="str">
            <v>53</v>
          </cell>
          <cell r="G410" t="str">
            <v>475-GM-509A</v>
          </cell>
          <cell r="H410" t="str">
            <v>Electric Motor for Storm Water Pump</v>
          </cell>
          <cell r="I410">
            <v>180</v>
          </cell>
          <cell r="J410" t="str">
            <v>Eexn</v>
          </cell>
          <cell r="R410" t="str">
            <v>CP</v>
          </cell>
          <cell r="T410" t="str">
            <v>EUR</v>
          </cell>
          <cell r="U410">
            <v>0</v>
          </cell>
          <cell r="V410">
            <v>0</v>
          </cell>
          <cell r="W410">
            <v>0</v>
          </cell>
          <cell r="X410" t="str">
            <v>.</v>
          </cell>
          <cell r="AB410" t="str">
            <v>DRIV</v>
          </cell>
        </row>
        <row r="411">
          <cell r="B411" t="str">
            <v>DR</v>
          </cell>
          <cell r="E411" t="str">
            <v>53</v>
          </cell>
          <cell r="G411" t="str">
            <v>475-GM-509B</v>
          </cell>
          <cell r="I411">
            <v>180</v>
          </cell>
          <cell r="J411" t="str">
            <v>Eexn</v>
          </cell>
          <cell r="R411" t="str">
            <v>CP</v>
          </cell>
          <cell r="T411" t="str">
            <v>EUR</v>
          </cell>
          <cell r="U411">
            <v>0</v>
          </cell>
          <cell r="V411">
            <v>0</v>
          </cell>
          <cell r="W411">
            <v>0</v>
          </cell>
          <cell r="X411" t="str">
            <v>.</v>
          </cell>
          <cell r="AB411" t="str">
            <v>DRIV</v>
          </cell>
        </row>
        <row r="412">
          <cell r="B412" t="str">
            <v>AI</v>
          </cell>
          <cell r="C412" t="str">
            <v>CS</v>
          </cell>
          <cell r="E412" t="str">
            <v>54</v>
          </cell>
          <cell r="G412" t="str">
            <v>476-E-46</v>
          </cell>
          <cell r="H412" t="str">
            <v>Steam Condensate Condenser</v>
          </cell>
          <cell r="I412">
            <v>8.18</v>
          </cell>
          <cell r="J412">
            <v>541</v>
          </cell>
          <cell r="K412">
            <v>12</v>
          </cell>
          <cell r="L412">
            <v>178</v>
          </cell>
          <cell r="M412">
            <v>10</v>
          </cell>
          <cell r="N412">
            <v>50</v>
          </cell>
          <cell r="O412">
            <v>2</v>
          </cell>
          <cell r="P412">
            <v>50</v>
          </cell>
          <cell r="R412" t="str">
            <v>X</v>
          </cell>
          <cell r="T412" t="str">
            <v>EUR</v>
          </cell>
          <cell r="U412">
            <v>0</v>
          </cell>
          <cell r="V412">
            <v>34430</v>
          </cell>
          <cell r="W412">
            <v>0</v>
          </cell>
          <cell r="X412" t="str">
            <v>Supply by Client</v>
          </cell>
          <cell r="AB412" t="str">
            <v>AIRC</v>
          </cell>
        </row>
        <row r="413">
          <cell r="B413" t="str">
            <v>CC</v>
          </cell>
          <cell r="C413" t="str">
            <v>CS</v>
          </cell>
          <cell r="E413" t="str">
            <v>54</v>
          </cell>
          <cell r="G413" t="str">
            <v>476-K-5D</v>
          </cell>
          <cell r="H413" t="str">
            <v>Instrument Air Compressor</v>
          </cell>
          <cell r="I413">
            <v>4420</v>
          </cell>
          <cell r="J413">
            <v>29</v>
          </cell>
          <cell r="K413" t="str">
            <v>0/50</v>
          </cell>
          <cell r="L413">
            <v>1</v>
          </cell>
          <cell r="M413">
            <v>45</v>
          </cell>
          <cell r="N413">
            <v>9.8000000000000007</v>
          </cell>
          <cell r="P413">
            <v>700</v>
          </cell>
          <cell r="R413" t="str">
            <v>CS</v>
          </cell>
          <cell r="T413" t="str">
            <v>EUR</v>
          </cell>
          <cell r="U413">
            <v>0</v>
          </cell>
          <cell r="V413">
            <v>30000</v>
          </cell>
          <cell r="W413">
            <v>0</v>
          </cell>
          <cell r="X413" t="str">
            <v xml:space="preserve">Integrally Geared Type Skid Mounted - St.Turbine Drive </v>
          </cell>
          <cell r="AB413" t="str">
            <v>CCOM</v>
          </cell>
        </row>
        <row r="414">
          <cell r="B414" t="str">
            <v>CC</v>
          </cell>
          <cell r="E414" t="str">
            <v>54</v>
          </cell>
          <cell r="G414" t="str">
            <v>476-K-127A</v>
          </cell>
          <cell r="H414" t="str">
            <v>Cooling Tower Blower</v>
          </cell>
          <cell r="T414" t="str">
            <v>EUR</v>
          </cell>
          <cell r="U414">
            <v>0</v>
          </cell>
          <cell r="V414">
            <v>0</v>
          </cell>
          <cell r="W414">
            <v>0</v>
          </cell>
          <cell r="X414" t="str">
            <v>Incl. In Cooling Tower Package 476-E-127A</v>
          </cell>
          <cell r="AB414" t="str">
            <v>CCOM</v>
          </cell>
        </row>
        <row r="415">
          <cell r="B415" t="str">
            <v>CC</v>
          </cell>
          <cell r="E415" t="str">
            <v>54</v>
          </cell>
          <cell r="G415" t="str">
            <v>476-K-127B</v>
          </cell>
          <cell r="T415" t="str">
            <v>EUR</v>
          </cell>
          <cell r="U415">
            <v>0</v>
          </cell>
          <cell r="V415">
            <v>0</v>
          </cell>
          <cell r="W415">
            <v>0</v>
          </cell>
          <cell r="X415" t="str">
            <v>Incl. In Cooling Tower Package 476-E-127B</v>
          </cell>
          <cell r="AB415" t="str">
            <v>CCOM</v>
          </cell>
        </row>
        <row r="416">
          <cell r="B416" t="str">
            <v>CO</v>
          </cell>
          <cell r="E416" t="str">
            <v>54</v>
          </cell>
          <cell r="G416" t="str">
            <v>476-E-127A</v>
          </cell>
          <cell r="H416" t="str">
            <v>Package Cooling Tower</v>
          </cell>
          <cell r="I416">
            <v>147.5</v>
          </cell>
          <cell r="J416">
            <v>49</v>
          </cell>
          <cell r="K416">
            <v>40</v>
          </cell>
          <cell r="L416">
            <v>33</v>
          </cell>
          <cell r="O416" t="str">
            <v>Coat.CS</v>
          </cell>
          <cell r="P416" t="str">
            <v>FRP</v>
          </cell>
          <cell r="T416" t="str">
            <v>EUR</v>
          </cell>
          <cell r="U416">
            <v>0</v>
          </cell>
          <cell r="V416">
            <v>40000</v>
          </cell>
          <cell r="W416">
            <v>0</v>
          </cell>
          <cell r="X416" t="str">
            <v>Mkcal/hr 0,65</v>
          </cell>
          <cell r="AB416" t="str">
            <v>COOL</v>
          </cell>
        </row>
        <row r="417">
          <cell r="B417" t="str">
            <v>CO</v>
          </cell>
          <cell r="E417" t="str">
            <v>54</v>
          </cell>
          <cell r="G417" t="str">
            <v>476-E-127B</v>
          </cell>
          <cell r="I417">
            <v>147.5</v>
          </cell>
          <cell r="J417">
            <v>49</v>
          </cell>
          <cell r="K417">
            <v>40</v>
          </cell>
          <cell r="L417">
            <v>33</v>
          </cell>
          <cell r="O417" t="str">
            <v>Coat.CS</v>
          </cell>
          <cell r="P417" t="str">
            <v>FRP</v>
          </cell>
          <cell r="T417" t="str">
            <v>EUR</v>
          </cell>
          <cell r="U417">
            <v>0</v>
          </cell>
          <cell r="V417">
            <v>40000</v>
          </cell>
          <cell r="W417">
            <v>0</v>
          </cell>
          <cell r="X417" t="str">
            <v>Mkcal/hr 0,65</v>
          </cell>
          <cell r="AB417" t="str">
            <v>COOL</v>
          </cell>
        </row>
        <row r="418">
          <cell r="B418" t="str">
            <v>CP03</v>
          </cell>
          <cell r="C418" t="str">
            <v>CI</v>
          </cell>
          <cell r="E418" t="str">
            <v>54</v>
          </cell>
          <cell r="G418" t="str">
            <v>476-G-611A</v>
          </cell>
          <cell r="H418" t="str">
            <v>Sewage Lift Pump</v>
          </cell>
          <cell r="I418">
            <v>17</v>
          </cell>
          <cell r="J418">
            <v>40</v>
          </cell>
          <cell r="K418">
            <v>1</v>
          </cell>
          <cell r="L418">
            <v>10</v>
          </cell>
          <cell r="M418">
            <v>5.2</v>
          </cell>
          <cell r="N418">
            <v>2</v>
          </cell>
          <cell r="O418" t="str">
            <v>CI</v>
          </cell>
          <cell r="Q418" t="str">
            <v>E</v>
          </cell>
          <cell r="S418" t="str">
            <v>V</v>
          </cell>
          <cell r="T418" t="str">
            <v>EUR</v>
          </cell>
          <cell r="U418">
            <v>0</v>
          </cell>
          <cell r="V418">
            <v>250</v>
          </cell>
          <cell r="W418">
            <v>0</v>
          </cell>
          <cell r="X418" t="str">
            <v>Submersible Type - Incl. El.Motor</v>
          </cell>
          <cell r="AB418" t="str">
            <v>CPUM</v>
          </cell>
        </row>
        <row r="419">
          <cell r="B419" t="str">
            <v>CP03</v>
          </cell>
          <cell r="C419" t="str">
            <v>CI</v>
          </cell>
          <cell r="E419" t="str">
            <v>54</v>
          </cell>
          <cell r="G419" t="str">
            <v>476-G-611B</v>
          </cell>
          <cell r="I419">
            <v>17</v>
          </cell>
          <cell r="J419">
            <v>40</v>
          </cell>
          <cell r="K419">
            <v>1</v>
          </cell>
          <cell r="L419">
            <v>10</v>
          </cell>
          <cell r="M419">
            <v>5.2</v>
          </cell>
          <cell r="N419">
            <v>2</v>
          </cell>
          <cell r="O419" t="str">
            <v>CI</v>
          </cell>
          <cell r="Q419" t="str">
            <v>E</v>
          </cell>
          <cell r="S419" t="str">
            <v>V</v>
          </cell>
          <cell r="T419" t="str">
            <v>EUR</v>
          </cell>
          <cell r="U419">
            <v>0</v>
          </cell>
          <cell r="V419">
            <v>250</v>
          </cell>
          <cell r="W419">
            <v>0</v>
          </cell>
          <cell r="X419" t="str">
            <v>Submersible Type - Incl. El.Motor</v>
          </cell>
          <cell r="AB419" t="str">
            <v>CPUM</v>
          </cell>
        </row>
        <row r="420">
          <cell r="B420" t="str">
            <v>CP03</v>
          </cell>
          <cell r="C420" t="str">
            <v>CI</v>
          </cell>
          <cell r="E420" t="str">
            <v>54</v>
          </cell>
          <cell r="G420" t="str">
            <v>476-G-612A</v>
          </cell>
          <cell r="H420" t="str">
            <v>Sewage Lift Pump</v>
          </cell>
          <cell r="I420">
            <v>17</v>
          </cell>
          <cell r="J420">
            <v>40</v>
          </cell>
          <cell r="K420">
            <v>3</v>
          </cell>
          <cell r="L420">
            <v>30</v>
          </cell>
          <cell r="M420">
            <v>3.45</v>
          </cell>
          <cell r="N420">
            <v>4</v>
          </cell>
          <cell r="O420" t="str">
            <v>CI</v>
          </cell>
          <cell r="Q420" t="str">
            <v>E</v>
          </cell>
          <cell r="S420" t="str">
            <v>V</v>
          </cell>
          <cell r="T420" t="str">
            <v>EUR</v>
          </cell>
          <cell r="U420">
            <v>0</v>
          </cell>
          <cell r="V420">
            <v>300</v>
          </cell>
          <cell r="W420">
            <v>0</v>
          </cell>
          <cell r="X420" t="str">
            <v>Submersible Type - Incl. El.Motor</v>
          </cell>
          <cell r="AB420" t="str">
            <v>CPUM</v>
          </cell>
        </row>
        <row r="421">
          <cell r="B421" t="str">
            <v>CP03</v>
          </cell>
          <cell r="C421" t="str">
            <v>CI</v>
          </cell>
          <cell r="E421" t="str">
            <v>54</v>
          </cell>
          <cell r="G421" t="str">
            <v>476-G-612B</v>
          </cell>
          <cell r="I421">
            <v>17</v>
          </cell>
          <cell r="J421">
            <v>40</v>
          </cell>
          <cell r="K421">
            <v>3</v>
          </cell>
          <cell r="L421">
            <v>30</v>
          </cell>
          <cell r="M421">
            <v>3.45</v>
          </cell>
          <cell r="N421">
            <v>4</v>
          </cell>
          <cell r="O421" t="str">
            <v>CI</v>
          </cell>
          <cell r="Q421" t="str">
            <v>E</v>
          </cell>
          <cell r="S421" t="str">
            <v>V</v>
          </cell>
          <cell r="T421" t="str">
            <v>EUR</v>
          </cell>
          <cell r="U421">
            <v>0</v>
          </cell>
          <cell r="V421">
            <v>300</v>
          </cell>
          <cell r="W421">
            <v>0</v>
          </cell>
          <cell r="X421" t="str">
            <v>Submersible Type - Incl. El.Motor</v>
          </cell>
          <cell r="AB421" t="str">
            <v>CPUM</v>
          </cell>
        </row>
        <row r="422">
          <cell r="B422" t="str">
            <v>CP03</v>
          </cell>
          <cell r="C422" t="str">
            <v>CS</v>
          </cell>
          <cell r="E422" t="str">
            <v>54</v>
          </cell>
          <cell r="G422" t="str">
            <v>476-G-2E</v>
          </cell>
          <cell r="H422" t="str">
            <v>Deaerator Feed Pump</v>
          </cell>
          <cell r="I422">
            <v>565</v>
          </cell>
          <cell r="J422">
            <v>102</v>
          </cell>
          <cell r="K422">
            <v>5.4</v>
          </cell>
          <cell r="L422">
            <v>46</v>
          </cell>
          <cell r="M422">
            <v>4.75</v>
          </cell>
          <cell r="N422">
            <v>150</v>
          </cell>
          <cell r="O422" t="str">
            <v>13 Cr</v>
          </cell>
          <cell r="Q422" t="str">
            <v>E</v>
          </cell>
          <cell r="S422" t="str">
            <v>H</v>
          </cell>
          <cell r="T422" t="str">
            <v>EUR</v>
          </cell>
          <cell r="U422">
            <v>0</v>
          </cell>
          <cell r="V422">
            <v>1100</v>
          </cell>
          <cell r="W422">
            <v>0</v>
          </cell>
          <cell r="X422" t="str">
            <v>.</v>
          </cell>
          <cell r="AB422" t="str">
            <v>CPUM</v>
          </cell>
        </row>
        <row r="423">
          <cell r="B423" t="str">
            <v>CP03</v>
          </cell>
          <cell r="C423" t="str">
            <v>CS</v>
          </cell>
          <cell r="E423" t="str">
            <v>54</v>
          </cell>
          <cell r="G423" t="str">
            <v>476-G-8F</v>
          </cell>
          <cell r="H423" t="str">
            <v>Boiler Feed Water vPump</v>
          </cell>
          <cell r="I423">
            <v>350</v>
          </cell>
          <cell r="J423">
            <v>145</v>
          </cell>
          <cell r="K423">
            <v>38.9</v>
          </cell>
          <cell r="L423">
            <v>366</v>
          </cell>
          <cell r="M423">
            <v>6.3</v>
          </cell>
          <cell r="N423">
            <v>750</v>
          </cell>
          <cell r="O423" t="str">
            <v>13 Cr</v>
          </cell>
          <cell r="Q423" t="str">
            <v>E</v>
          </cell>
          <cell r="S423" t="str">
            <v>H</v>
          </cell>
          <cell r="T423" t="str">
            <v>EUR</v>
          </cell>
          <cell r="U423">
            <v>0</v>
          </cell>
          <cell r="V423">
            <v>3450</v>
          </cell>
          <cell r="W423">
            <v>0</v>
          </cell>
          <cell r="X423" t="str">
            <v>.</v>
          </cell>
          <cell r="AB423" t="str">
            <v>CPUM</v>
          </cell>
        </row>
        <row r="424">
          <cell r="B424" t="str">
            <v>CP03</v>
          </cell>
          <cell r="C424" t="str">
            <v>CS</v>
          </cell>
          <cell r="E424" t="str">
            <v>54</v>
          </cell>
          <cell r="G424" t="str">
            <v>476-G-126</v>
          </cell>
          <cell r="H424" t="str">
            <v>Cooling Water Pump</v>
          </cell>
          <cell r="I424">
            <v>148</v>
          </cell>
          <cell r="J424">
            <v>49</v>
          </cell>
          <cell r="K424">
            <v>6</v>
          </cell>
          <cell r="L424">
            <v>40</v>
          </cell>
          <cell r="M424">
            <v>18.75</v>
          </cell>
          <cell r="N424">
            <v>40</v>
          </cell>
          <cell r="O424" t="str">
            <v>CS</v>
          </cell>
          <cell r="Q424" t="str">
            <v>E</v>
          </cell>
          <cell r="S424" t="str">
            <v>H</v>
          </cell>
          <cell r="T424" t="str">
            <v>EUR</v>
          </cell>
          <cell r="U424">
            <v>0</v>
          </cell>
          <cell r="V424">
            <v>700</v>
          </cell>
          <cell r="W424">
            <v>0</v>
          </cell>
          <cell r="X424" t="str">
            <v>.</v>
          </cell>
          <cell r="AB424" t="str">
            <v>CPUM</v>
          </cell>
        </row>
        <row r="425">
          <cell r="B425" t="str">
            <v>CP03</v>
          </cell>
          <cell r="C425" t="str">
            <v>CS</v>
          </cell>
          <cell r="E425" t="str">
            <v>54</v>
          </cell>
          <cell r="G425" t="str">
            <v>476-G-129A</v>
          </cell>
          <cell r="H425" t="str">
            <v>Flash Drum Condensate Return Pump</v>
          </cell>
          <cell r="I425">
            <v>200</v>
          </cell>
          <cell r="J425">
            <v>148</v>
          </cell>
          <cell r="K425">
            <v>6.8</v>
          </cell>
          <cell r="L425">
            <v>29</v>
          </cell>
          <cell r="M425">
            <v>2.6</v>
          </cell>
          <cell r="N425">
            <v>40</v>
          </cell>
          <cell r="O425" t="str">
            <v>CS</v>
          </cell>
          <cell r="Q425" t="str">
            <v>E</v>
          </cell>
          <cell r="S425" t="str">
            <v>H</v>
          </cell>
          <cell r="T425" t="str">
            <v>EUR</v>
          </cell>
          <cell r="U425">
            <v>0</v>
          </cell>
          <cell r="V425">
            <v>700</v>
          </cell>
          <cell r="W425">
            <v>0</v>
          </cell>
          <cell r="X425" t="str">
            <v>Supply by Client</v>
          </cell>
          <cell r="AB425" t="str">
            <v>CPUM</v>
          </cell>
        </row>
        <row r="426">
          <cell r="B426" t="str">
            <v>CP03</v>
          </cell>
          <cell r="C426" t="str">
            <v>CS</v>
          </cell>
          <cell r="E426" t="str">
            <v>54</v>
          </cell>
          <cell r="G426" t="str">
            <v>476-G-129B</v>
          </cell>
          <cell r="I426">
            <v>200</v>
          </cell>
          <cell r="J426">
            <v>148</v>
          </cell>
          <cell r="K426">
            <v>6.8</v>
          </cell>
          <cell r="L426">
            <v>29</v>
          </cell>
          <cell r="M426">
            <v>2.6</v>
          </cell>
          <cell r="N426">
            <v>40</v>
          </cell>
          <cell r="O426" t="str">
            <v>CS</v>
          </cell>
          <cell r="Q426" t="str">
            <v>E</v>
          </cell>
          <cell r="S426" t="str">
            <v>H</v>
          </cell>
          <cell r="T426" t="str">
            <v>EUR</v>
          </cell>
          <cell r="U426">
            <v>0</v>
          </cell>
          <cell r="V426">
            <v>700</v>
          </cell>
          <cell r="W426">
            <v>0</v>
          </cell>
          <cell r="X426" t="str">
            <v>Supply by Client</v>
          </cell>
          <cell r="AB426" t="str">
            <v>CPUM</v>
          </cell>
        </row>
        <row r="427">
          <cell r="B427" t="str">
            <v>CP03</v>
          </cell>
          <cell r="C427" t="str">
            <v>SS</v>
          </cell>
          <cell r="E427" t="str">
            <v>54</v>
          </cell>
          <cell r="G427" t="str">
            <v>476-G-127A</v>
          </cell>
          <cell r="H427" t="str">
            <v>Cooling Tower Spray Water Pump</v>
          </cell>
          <cell r="O427" t="str">
            <v>SS</v>
          </cell>
          <cell r="T427" t="str">
            <v>EUR</v>
          </cell>
          <cell r="U427">
            <v>0</v>
          </cell>
          <cell r="V427">
            <v>0</v>
          </cell>
          <cell r="W427">
            <v>0</v>
          </cell>
          <cell r="X427" t="str">
            <v>Incl. In Cooling Tower Package 476-E-127A/B</v>
          </cell>
          <cell r="AB427" t="str">
            <v>CPUM</v>
          </cell>
        </row>
        <row r="428">
          <cell r="B428" t="str">
            <v>CP03</v>
          </cell>
          <cell r="C428" t="str">
            <v>SS</v>
          </cell>
          <cell r="E428" t="str">
            <v>54</v>
          </cell>
          <cell r="G428" t="str">
            <v>476-G-127B</v>
          </cell>
          <cell r="O428" t="str">
            <v>SS</v>
          </cell>
          <cell r="T428" t="str">
            <v>EUR</v>
          </cell>
          <cell r="U428">
            <v>0</v>
          </cell>
          <cell r="V428">
            <v>0</v>
          </cell>
          <cell r="W428">
            <v>0</v>
          </cell>
          <cell r="X428" t="str">
            <v>Incl. In Cooling Tower Package 476-E-127A/B</v>
          </cell>
          <cell r="AB428" t="str">
            <v>CPUM</v>
          </cell>
        </row>
        <row r="429">
          <cell r="B429" t="str">
            <v>CP03</v>
          </cell>
          <cell r="C429" t="str">
            <v>SS</v>
          </cell>
          <cell r="E429" t="str">
            <v>54</v>
          </cell>
          <cell r="G429" t="str">
            <v>476-G-127C</v>
          </cell>
          <cell r="O429" t="str">
            <v>SS</v>
          </cell>
          <cell r="T429" t="str">
            <v>EUR</v>
          </cell>
          <cell r="U429">
            <v>0</v>
          </cell>
          <cell r="V429">
            <v>0</v>
          </cell>
          <cell r="W429">
            <v>0</v>
          </cell>
          <cell r="X429" t="str">
            <v>Incl. In Cooling Tower Package 476-E-127A/B</v>
          </cell>
          <cell r="AB429" t="str">
            <v>CPUM</v>
          </cell>
        </row>
        <row r="430">
          <cell r="B430" t="str">
            <v>CP03</v>
          </cell>
          <cell r="C430" t="str">
            <v>SS</v>
          </cell>
          <cell r="E430" t="str">
            <v>54</v>
          </cell>
          <cell r="G430" t="str">
            <v>476-G-127D</v>
          </cell>
          <cell r="O430" t="str">
            <v>SS</v>
          </cell>
          <cell r="T430" t="str">
            <v>EUR</v>
          </cell>
          <cell r="U430">
            <v>0</v>
          </cell>
          <cell r="V430">
            <v>0</v>
          </cell>
          <cell r="W430">
            <v>0</v>
          </cell>
          <cell r="X430" t="str">
            <v>Incl. In Cooling Tower Package 476-E-127A/B</v>
          </cell>
          <cell r="AB430" t="str">
            <v>CPUM</v>
          </cell>
        </row>
        <row r="431">
          <cell r="B431" t="str">
            <v>CP03</v>
          </cell>
          <cell r="E431" t="str">
            <v>54</v>
          </cell>
          <cell r="G431" t="str">
            <v>476-G-128A</v>
          </cell>
          <cell r="H431" t="str">
            <v>Air Compressor Lube Oil Pump</v>
          </cell>
          <cell r="T431" t="str">
            <v>EUR</v>
          </cell>
          <cell r="U431">
            <v>0</v>
          </cell>
          <cell r="V431">
            <v>0</v>
          </cell>
          <cell r="W431">
            <v>0</v>
          </cell>
          <cell r="X431" t="str">
            <v>Incl. In Instrument Air Compressor 476-K-5D</v>
          </cell>
          <cell r="AB431" t="str">
            <v>CPUM</v>
          </cell>
        </row>
        <row r="432">
          <cell r="B432" t="str">
            <v>CP03</v>
          </cell>
          <cell r="E432" t="str">
            <v>54</v>
          </cell>
          <cell r="G432" t="str">
            <v>476-G-128B</v>
          </cell>
          <cell r="T432" t="str">
            <v>EUR</v>
          </cell>
          <cell r="U432">
            <v>0</v>
          </cell>
          <cell r="V432">
            <v>0</v>
          </cell>
          <cell r="W432">
            <v>0</v>
          </cell>
          <cell r="X432" t="str">
            <v>Incl. In Instrument Air Compressor 476-K-5D</v>
          </cell>
          <cell r="AB432" t="str">
            <v>CPUM</v>
          </cell>
        </row>
        <row r="433">
          <cell r="B433" t="str">
            <v>DR</v>
          </cell>
          <cell r="E433" t="str">
            <v>54</v>
          </cell>
          <cell r="G433" t="str">
            <v>476-GM-8F</v>
          </cell>
          <cell r="H433" t="str">
            <v>Electric Motor for BFW Pump</v>
          </cell>
          <cell r="I433">
            <v>750</v>
          </cell>
          <cell r="J433" t="str">
            <v>Eexn</v>
          </cell>
          <cell r="T433" t="str">
            <v>EUR</v>
          </cell>
          <cell r="U433">
            <v>0</v>
          </cell>
          <cell r="V433">
            <v>4000</v>
          </cell>
          <cell r="W433">
            <v>0</v>
          </cell>
          <cell r="X433" t="str">
            <v>.</v>
          </cell>
          <cell r="AB433" t="str">
            <v>DRIV</v>
          </cell>
        </row>
        <row r="434">
          <cell r="B434" t="str">
            <v>DR</v>
          </cell>
          <cell r="E434" t="str">
            <v>54</v>
          </cell>
          <cell r="G434" t="str">
            <v>476-GM-8E</v>
          </cell>
          <cell r="H434" t="str">
            <v>El.Motor for Deaerator Feed Water Pump</v>
          </cell>
          <cell r="I434">
            <v>150</v>
          </cell>
          <cell r="J434" t="str">
            <v>Eexn</v>
          </cell>
          <cell r="T434" t="str">
            <v>EUR</v>
          </cell>
          <cell r="U434">
            <v>0</v>
          </cell>
          <cell r="V434">
            <v>910</v>
          </cell>
          <cell r="W434">
            <v>0</v>
          </cell>
          <cell r="X434" t="str">
            <v>.</v>
          </cell>
          <cell r="AB434" t="str">
            <v>DRIV</v>
          </cell>
        </row>
        <row r="435">
          <cell r="B435" t="str">
            <v>DR</v>
          </cell>
          <cell r="E435" t="str">
            <v>54</v>
          </cell>
          <cell r="G435" t="str">
            <v>476-KT-5D</v>
          </cell>
          <cell r="H435" t="str">
            <v>Steam Turbine for Instr.Air Compressor</v>
          </cell>
          <cell r="M435">
            <v>27.5</v>
          </cell>
          <cell r="T435" t="str">
            <v>EUR</v>
          </cell>
          <cell r="U435">
            <v>0</v>
          </cell>
          <cell r="V435">
            <v>0</v>
          </cell>
          <cell r="W435">
            <v>0</v>
          </cell>
          <cell r="X435" t="str">
            <v>.</v>
          </cell>
          <cell r="AB435" t="str">
            <v>DRIV</v>
          </cell>
        </row>
        <row r="436">
          <cell r="B436" t="str">
            <v>EX02</v>
          </cell>
          <cell r="C436" t="str">
            <v>.</v>
          </cell>
          <cell r="E436" t="str">
            <v>54</v>
          </cell>
          <cell r="G436" t="str">
            <v>476-E-40</v>
          </cell>
          <cell r="H436" t="str">
            <v>Air Compressor Lube Oil Cooler</v>
          </cell>
          <cell r="T436" t="str">
            <v>EUR</v>
          </cell>
          <cell r="U436">
            <v>0</v>
          </cell>
          <cell r="V436">
            <v>0</v>
          </cell>
          <cell r="W436">
            <v>0</v>
          </cell>
          <cell r="X436" t="str">
            <v>§</v>
          </cell>
          <cell r="Y436" t="str">
            <v>Incl.inAir Compessor Pack.476-K-5D</v>
          </cell>
          <cell r="AB436" t="str">
            <v>EXCH</v>
          </cell>
        </row>
        <row r="437">
          <cell r="B437" t="str">
            <v>EX02</v>
          </cell>
          <cell r="C437" t="str">
            <v>33.33</v>
          </cell>
          <cell r="E437" t="str">
            <v>54</v>
          </cell>
          <cell r="G437" t="str">
            <v>476-E-41</v>
          </cell>
          <cell r="H437" t="str">
            <v>Air Compressor 1st Stage Intercooler</v>
          </cell>
          <cell r="R437" t="str">
            <v>33</v>
          </cell>
          <cell r="S437" t="str">
            <v>33</v>
          </cell>
          <cell r="T437" t="str">
            <v>EUR</v>
          </cell>
          <cell r="U437">
            <v>0</v>
          </cell>
          <cell r="V437">
            <v>0</v>
          </cell>
          <cell r="W437">
            <v>0</v>
          </cell>
          <cell r="X437" t="str">
            <v>§</v>
          </cell>
          <cell r="Y437" t="str">
            <v>Incl.inAir Compessor Pack.476-K-5D</v>
          </cell>
          <cell r="AB437" t="str">
            <v>EXCH</v>
          </cell>
        </row>
        <row r="438">
          <cell r="B438" t="str">
            <v>EX02</v>
          </cell>
          <cell r="C438" t="str">
            <v>33.33</v>
          </cell>
          <cell r="E438" t="str">
            <v>54</v>
          </cell>
          <cell r="G438" t="str">
            <v>476-E-42</v>
          </cell>
          <cell r="H438" t="str">
            <v>Air Compressor 2nd Stage Intercooler</v>
          </cell>
          <cell r="R438" t="str">
            <v>33</v>
          </cell>
          <cell r="S438" t="str">
            <v>33</v>
          </cell>
          <cell r="T438" t="str">
            <v>EUR</v>
          </cell>
          <cell r="U438">
            <v>0</v>
          </cell>
          <cell r="V438">
            <v>0</v>
          </cell>
          <cell r="W438">
            <v>0</v>
          </cell>
          <cell r="X438" t="str">
            <v>§</v>
          </cell>
          <cell r="Y438" t="str">
            <v>Incl.inAir Compessor Pack.476-K-5D</v>
          </cell>
          <cell r="AB438" t="str">
            <v>EXCH</v>
          </cell>
        </row>
        <row r="439">
          <cell r="B439" t="str">
            <v>EX02</v>
          </cell>
          <cell r="C439" t="str">
            <v>33.33</v>
          </cell>
          <cell r="E439" t="str">
            <v>54</v>
          </cell>
          <cell r="G439" t="str">
            <v>476-E-43</v>
          </cell>
          <cell r="H439" t="str">
            <v>Air Compressor 3rd Stage Cooler</v>
          </cell>
          <cell r="R439" t="str">
            <v>33</v>
          </cell>
          <cell r="S439" t="str">
            <v>33</v>
          </cell>
          <cell r="T439" t="str">
            <v>EUR</v>
          </cell>
          <cell r="U439">
            <v>0</v>
          </cell>
          <cell r="V439">
            <v>0</v>
          </cell>
          <cell r="W439">
            <v>0</v>
          </cell>
          <cell r="X439" t="str">
            <v>§</v>
          </cell>
          <cell r="Y439" t="str">
            <v>Incl.inAir Compessor Pack.476-K-5D</v>
          </cell>
          <cell r="AB439" t="str">
            <v>EXCH</v>
          </cell>
        </row>
        <row r="440">
          <cell r="B440" t="str">
            <v>FI</v>
          </cell>
          <cell r="C440" t="str">
            <v>CS</v>
          </cell>
          <cell r="E440" t="str">
            <v>54</v>
          </cell>
          <cell r="G440" t="str">
            <v>476-D-201A</v>
          </cell>
          <cell r="H440" t="str">
            <v>Air Pre-Filter</v>
          </cell>
          <cell r="T440" t="str">
            <v>EUR</v>
          </cell>
          <cell r="U440">
            <v>0</v>
          </cell>
          <cell r="V440">
            <v>0</v>
          </cell>
          <cell r="W440">
            <v>0</v>
          </cell>
          <cell r="X440" t="str">
            <v>Incl.in Air Dryer Package 476-D-202A</v>
          </cell>
          <cell r="AB440" t="str">
            <v>MISC</v>
          </cell>
        </row>
        <row r="441">
          <cell r="B441" t="str">
            <v>FI</v>
          </cell>
          <cell r="C441" t="str">
            <v>CS</v>
          </cell>
          <cell r="E441" t="str">
            <v>54</v>
          </cell>
          <cell r="G441" t="str">
            <v>476-D-201B</v>
          </cell>
          <cell r="T441" t="str">
            <v>EUR</v>
          </cell>
          <cell r="U441">
            <v>0</v>
          </cell>
          <cell r="V441">
            <v>0</v>
          </cell>
          <cell r="W441">
            <v>0</v>
          </cell>
          <cell r="X441" t="str">
            <v>Incl.in Air Dryer Package 476-D-202B</v>
          </cell>
          <cell r="AB441" t="str">
            <v>MISC</v>
          </cell>
        </row>
        <row r="442">
          <cell r="B442" t="str">
            <v>FI</v>
          </cell>
          <cell r="C442" t="str">
            <v>CS</v>
          </cell>
          <cell r="E442" t="str">
            <v>54</v>
          </cell>
          <cell r="G442" t="str">
            <v>476-D-203A</v>
          </cell>
          <cell r="H442" t="str">
            <v>Air After-Filter</v>
          </cell>
          <cell r="T442" t="str">
            <v>EUR</v>
          </cell>
          <cell r="U442">
            <v>0</v>
          </cell>
          <cell r="V442">
            <v>0</v>
          </cell>
          <cell r="W442">
            <v>0</v>
          </cell>
          <cell r="X442" t="str">
            <v>Incl.in Air Dryer Package 476-D-202A</v>
          </cell>
          <cell r="AB442" t="str">
            <v>MISC</v>
          </cell>
        </row>
        <row r="443">
          <cell r="B443" t="str">
            <v>FI</v>
          </cell>
          <cell r="C443" t="str">
            <v>CS</v>
          </cell>
          <cell r="E443" t="str">
            <v>54</v>
          </cell>
          <cell r="G443" t="str">
            <v>476-D-203B</v>
          </cell>
          <cell r="T443" t="str">
            <v>EUR</v>
          </cell>
          <cell r="U443">
            <v>0</v>
          </cell>
          <cell r="V443">
            <v>0</v>
          </cell>
          <cell r="W443">
            <v>0</v>
          </cell>
          <cell r="X443" t="str">
            <v>Incl.in Air Dryer Package 476-D-202B</v>
          </cell>
          <cell r="AB443" t="str">
            <v>MISC</v>
          </cell>
        </row>
        <row r="444">
          <cell r="B444" t="str">
            <v>FI</v>
          </cell>
          <cell r="E444" t="str">
            <v>54</v>
          </cell>
          <cell r="G444" t="str">
            <v>476-D-207A</v>
          </cell>
          <cell r="H444" t="str">
            <v>Air Compressor Oil Filter</v>
          </cell>
          <cell r="T444" t="str">
            <v>EUR</v>
          </cell>
          <cell r="U444">
            <v>0</v>
          </cell>
          <cell r="V444">
            <v>0</v>
          </cell>
          <cell r="W444">
            <v>0</v>
          </cell>
          <cell r="X444" t="str">
            <v>Incl.in Air Compressor Pack.476-K-5D</v>
          </cell>
          <cell r="AB444" t="str">
            <v>MISC</v>
          </cell>
        </row>
        <row r="445">
          <cell r="B445" t="str">
            <v>FI</v>
          </cell>
          <cell r="E445" t="str">
            <v>54</v>
          </cell>
          <cell r="G445" t="str">
            <v>476-D-207B</v>
          </cell>
          <cell r="T445" t="str">
            <v>EUR</v>
          </cell>
          <cell r="U445">
            <v>0</v>
          </cell>
          <cell r="V445">
            <v>0</v>
          </cell>
          <cell r="W445">
            <v>0</v>
          </cell>
          <cell r="X445" t="str">
            <v>Incl.in Air Compressor Pack.476-K-5D</v>
          </cell>
          <cell r="AB445" t="str">
            <v>MISC</v>
          </cell>
        </row>
        <row r="446">
          <cell r="B446" t="str">
            <v>MI</v>
          </cell>
          <cell r="C446" t="str">
            <v>CS</v>
          </cell>
          <cell r="E446" t="str">
            <v>54</v>
          </cell>
          <cell r="G446" t="str">
            <v>476-D-202A</v>
          </cell>
          <cell r="H446" t="str">
            <v>Air Dryer</v>
          </cell>
          <cell r="I446" t="str">
            <v xml:space="preserve">Flowrate: m3/hr Inlet = 2,250/Outlet = 1,870 - Matl CS - Des.Condit: Press 10,5 Kg/cm2  Temp. 102 °C </v>
          </cell>
          <cell r="T446" t="str">
            <v>EUR</v>
          </cell>
          <cell r="U446">
            <v>0</v>
          </cell>
          <cell r="V446">
            <v>3000</v>
          </cell>
          <cell r="W446">
            <v>0</v>
          </cell>
          <cell r="X446" t="str">
            <v>Part of Air Dryer Package - Skid Mounted</v>
          </cell>
          <cell r="AB446" t="str">
            <v>MISC</v>
          </cell>
        </row>
        <row r="447">
          <cell r="B447" t="str">
            <v>MI</v>
          </cell>
          <cell r="C447" t="str">
            <v>CS</v>
          </cell>
          <cell r="E447" t="str">
            <v>54</v>
          </cell>
          <cell r="G447" t="str">
            <v>476-D-202B</v>
          </cell>
          <cell r="I447" t="str">
            <v xml:space="preserve">Flowrate: m3/hr Inlet = 2,250/Outlet = 1,870 - Matl CS - Des.Condit: Press 10,5 Kg/cm2  Temp. 102 °C </v>
          </cell>
          <cell r="T447" t="str">
            <v>EUR</v>
          </cell>
          <cell r="U447">
            <v>0</v>
          </cell>
          <cell r="V447">
            <v>3000</v>
          </cell>
          <cell r="W447">
            <v>0</v>
          </cell>
          <cell r="X447" t="str">
            <v>Part of Air Dryer Package - Skid Mounted</v>
          </cell>
          <cell r="AB447" t="str">
            <v>MISC</v>
          </cell>
        </row>
        <row r="448">
          <cell r="B448" t="str">
            <v>MI</v>
          </cell>
          <cell r="E448" t="str">
            <v>54</v>
          </cell>
          <cell r="G448" t="str">
            <v>476-E-44</v>
          </cell>
          <cell r="H448" t="str">
            <v>Deaerator Feed Water Sample Cooler</v>
          </cell>
          <cell r="T448" t="str">
            <v>EUR</v>
          </cell>
          <cell r="U448">
            <v>0</v>
          </cell>
          <cell r="V448">
            <v>100</v>
          </cell>
          <cell r="W448">
            <v>0</v>
          </cell>
          <cell r="X448" t="str">
            <v>.</v>
          </cell>
          <cell r="AB448" t="str">
            <v>MISC</v>
          </cell>
        </row>
        <row r="449">
          <cell r="B449" t="str">
            <v>MI</v>
          </cell>
          <cell r="E449" t="str">
            <v>54</v>
          </cell>
          <cell r="G449" t="str">
            <v>476-E-45</v>
          </cell>
          <cell r="H449" t="str">
            <v>Boiler Feed Water Sample Cooler</v>
          </cell>
          <cell r="T449" t="str">
            <v>EUR</v>
          </cell>
          <cell r="U449">
            <v>0</v>
          </cell>
          <cell r="V449">
            <v>100</v>
          </cell>
          <cell r="W449">
            <v>0</v>
          </cell>
          <cell r="X449" t="str">
            <v>.</v>
          </cell>
          <cell r="AB449" t="str">
            <v>MISC</v>
          </cell>
        </row>
        <row r="450">
          <cell r="B450" t="str">
            <v>RP</v>
          </cell>
          <cell r="E450" t="str">
            <v>54</v>
          </cell>
          <cell r="G450" t="str">
            <v>476-G-19E</v>
          </cell>
          <cell r="H450" t="str">
            <v>Sodium Sulfite Pump</v>
          </cell>
          <cell r="I450">
            <v>1.135</v>
          </cell>
          <cell r="J450">
            <v>50</v>
          </cell>
          <cell r="K450">
            <v>3.2</v>
          </cell>
          <cell r="M450">
            <v>10</v>
          </cell>
          <cell r="N450">
            <v>1.5</v>
          </cell>
          <cell r="Q450" t="str">
            <v>E</v>
          </cell>
          <cell r="T450" t="str">
            <v>EUR</v>
          </cell>
          <cell r="U450">
            <v>0</v>
          </cell>
          <cell r="V450">
            <v>100</v>
          </cell>
          <cell r="W450">
            <v>0</v>
          </cell>
          <cell r="X450" t="str">
            <v>Incl. Electric Motor</v>
          </cell>
          <cell r="AB450" t="str">
            <v>RPUM</v>
          </cell>
        </row>
        <row r="451">
          <cell r="B451" t="str">
            <v>RP</v>
          </cell>
          <cell r="E451" t="str">
            <v>54</v>
          </cell>
          <cell r="G451" t="str">
            <v>476-G-38E</v>
          </cell>
          <cell r="H451" t="str">
            <v>Tri-Act Pump</v>
          </cell>
          <cell r="I451">
            <v>1.135</v>
          </cell>
          <cell r="J451">
            <v>50</v>
          </cell>
          <cell r="K451">
            <v>3.2</v>
          </cell>
          <cell r="M451">
            <v>10</v>
          </cell>
          <cell r="N451">
            <v>1.5</v>
          </cell>
          <cell r="Q451" t="str">
            <v>E</v>
          </cell>
          <cell r="T451" t="str">
            <v>EUR</v>
          </cell>
          <cell r="U451">
            <v>0</v>
          </cell>
          <cell r="V451">
            <v>100</v>
          </cell>
          <cell r="W451">
            <v>0</v>
          </cell>
          <cell r="X451" t="str">
            <v>Incl. Electric Motor</v>
          </cell>
          <cell r="AB451" t="str">
            <v>RPUM</v>
          </cell>
        </row>
        <row r="452">
          <cell r="B452" t="str">
            <v>VE02</v>
          </cell>
          <cell r="C452" t="str">
            <v>01</v>
          </cell>
          <cell r="E452" t="str">
            <v>54</v>
          </cell>
          <cell r="G452" t="str">
            <v>476-D-8D</v>
          </cell>
          <cell r="H452" t="str">
            <v>Deaerator</v>
          </cell>
          <cell r="J452">
            <v>177</v>
          </cell>
          <cell r="K452">
            <v>10</v>
          </cell>
          <cell r="N452">
            <v>3</v>
          </cell>
          <cell r="O452">
            <v>3.2</v>
          </cell>
          <cell r="Q452" t="str">
            <v>H</v>
          </cell>
          <cell r="S452" t="str">
            <v>Not</v>
          </cell>
          <cell r="T452" t="str">
            <v>EUR</v>
          </cell>
          <cell r="U452">
            <v>0</v>
          </cell>
          <cell r="V452">
            <v>15000</v>
          </cell>
          <cell r="W452">
            <v>0</v>
          </cell>
          <cell r="X452" t="str">
            <v>?</v>
          </cell>
          <cell r="Y452" t="str">
            <v>Tons/hr 453-Heads Matl CS+316L cladding</v>
          </cell>
          <cell r="AB452" t="str">
            <v>VESS</v>
          </cell>
        </row>
        <row r="453">
          <cell r="B453" t="str">
            <v>VE02</v>
          </cell>
          <cell r="C453" t="str">
            <v>01</v>
          </cell>
          <cell r="E453" t="str">
            <v>54</v>
          </cell>
          <cell r="G453" t="str">
            <v>476-D-200</v>
          </cell>
          <cell r="H453" t="str">
            <v>Air Receiver</v>
          </cell>
          <cell r="I453" t="str">
            <v>VS</v>
          </cell>
          <cell r="J453">
            <v>102</v>
          </cell>
          <cell r="K453">
            <v>10.5</v>
          </cell>
          <cell r="L453">
            <v>2400</v>
          </cell>
          <cell r="M453">
            <v>7000</v>
          </cell>
          <cell r="N453">
            <v>13</v>
          </cell>
          <cell r="O453">
            <v>3.2</v>
          </cell>
          <cell r="S453" t="str">
            <v>Yes</v>
          </cell>
          <cell r="T453" t="str">
            <v>EUR</v>
          </cell>
          <cell r="U453">
            <v>0</v>
          </cell>
          <cell r="V453">
            <v>13380</v>
          </cell>
          <cell r="W453">
            <v>0</v>
          </cell>
          <cell r="X453" t="str">
            <v>?</v>
          </cell>
          <cell r="Y453" t="str">
            <v>.</v>
          </cell>
          <cell r="AB453" t="str">
            <v>VESS</v>
          </cell>
        </row>
        <row r="454">
          <cell r="B454" t="str">
            <v>VE02</v>
          </cell>
          <cell r="C454" t="str">
            <v>01</v>
          </cell>
          <cell r="E454" t="str">
            <v>54</v>
          </cell>
          <cell r="G454" t="str">
            <v>476-D-205</v>
          </cell>
          <cell r="H454" t="str">
            <v>Exhaust Steam Separator</v>
          </cell>
          <cell r="I454" t="str">
            <v>VL</v>
          </cell>
          <cell r="J454">
            <v>193</v>
          </cell>
          <cell r="K454">
            <v>7</v>
          </cell>
          <cell r="L454">
            <v>1900</v>
          </cell>
          <cell r="M454">
            <v>2300</v>
          </cell>
          <cell r="N454">
            <v>9</v>
          </cell>
          <cell r="O454">
            <v>3.2</v>
          </cell>
          <cell r="Q454" t="str">
            <v>H</v>
          </cell>
          <cell r="S454" t="str">
            <v>Not</v>
          </cell>
          <cell r="T454" t="str">
            <v>EUR</v>
          </cell>
          <cell r="U454">
            <v>0</v>
          </cell>
          <cell r="V454">
            <v>3360</v>
          </cell>
          <cell r="W454">
            <v>0</v>
          </cell>
          <cell r="X454" t="str">
            <v>?</v>
          </cell>
          <cell r="AB454" t="str">
            <v>VESS</v>
          </cell>
        </row>
        <row r="455">
          <cell r="B455" t="str">
            <v>VE02</v>
          </cell>
          <cell r="C455" t="str">
            <v>01</v>
          </cell>
          <cell r="E455" t="str">
            <v>54</v>
          </cell>
          <cell r="G455" t="str">
            <v>476-D-206</v>
          </cell>
          <cell r="H455" t="str">
            <v>Inlet Steam Separator</v>
          </cell>
          <cell r="I455" t="str">
            <v>VL</v>
          </cell>
          <cell r="J455">
            <v>275</v>
          </cell>
          <cell r="K455">
            <v>32.5</v>
          </cell>
          <cell r="L455">
            <v>1300</v>
          </cell>
          <cell r="M455">
            <v>1800</v>
          </cell>
          <cell r="N455">
            <v>19</v>
          </cell>
          <cell r="O455">
            <v>3.2</v>
          </cell>
          <cell r="Q455" t="str">
            <v>H</v>
          </cell>
          <cell r="S455" t="str">
            <v>Yes</v>
          </cell>
          <cell r="T455" t="str">
            <v>EUR</v>
          </cell>
          <cell r="U455">
            <v>0</v>
          </cell>
          <cell r="V455">
            <v>3600</v>
          </cell>
          <cell r="W455">
            <v>0</v>
          </cell>
          <cell r="X455" t="str">
            <v>?</v>
          </cell>
          <cell r="AB455" t="str">
            <v>VESS</v>
          </cell>
        </row>
        <row r="456">
          <cell r="B456" t="str">
            <v>VE02</v>
          </cell>
          <cell r="C456" t="str">
            <v>01</v>
          </cell>
          <cell r="E456" t="str">
            <v>54</v>
          </cell>
          <cell r="G456" t="str">
            <v>476-D-208</v>
          </cell>
          <cell r="H456" t="str">
            <v>Steam Condensate LP Flash Drum</v>
          </cell>
          <cell r="I456" t="str">
            <v>H</v>
          </cell>
          <cell r="J456">
            <v>178</v>
          </cell>
          <cell r="K456">
            <v>3.5</v>
          </cell>
          <cell r="L456">
            <v>2438</v>
          </cell>
          <cell r="M456">
            <v>4877</v>
          </cell>
          <cell r="N456">
            <v>7</v>
          </cell>
          <cell r="O456">
            <v>3.2</v>
          </cell>
          <cell r="Q456" t="str">
            <v>H</v>
          </cell>
          <cell r="S456" t="str">
            <v>Not</v>
          </cell>
          <cell r="T456" t="str">
            <v>EUR</v>
          </cell>
          <cell r="U456">
            <v>0</v>
          </cell>
          <cell r="V456">
            <v>8790</v>
          </cell>
          <cell r="W456">
            <v>0</v>
          </cell>
          <cell r="X456" t="str">
            <v>?</v>
          </cell>
          <cell r="Y456" t="str">
            <v>Supply by Client</v>
          </cell>
          <cell r="AB456" t="str">
            <v>VESS</v>
          </cell>
        </row>
        <row r="457">
          <cell r="B457" t="str">
            <v>VE02</v>
          </cell>
          <cell r="E457" t="str">
            <v>54</v>
          </cell>
          <cell r="G457" t="str">
            <v>476-D-209</v>
          </cell>
          <cell r="H457" t="str">
            <v>Air Separator</v>
          </cell>
          <cell r="N457">
            <v>0</v>
          </cell>
          <cell r="S457" t="str">
            <v>-</v>
          </cell>
          <cell r="T457" t="str">
            <v>EUR</v>
          </cell>
          <cell r="U457">
            <v>0</v>
          </cell>
          <cell r="V457">
            <v>0</v>
          </cell>
          <cell r="W457">
            <v>0</v>
          </cell>
          <cell r="X457" t="str">
            <v>§</v>
          </cell>
          <cell r="Y457" t="str">
            <v>Incl.in Air Compressor Pack.476-K-5D</v>
          </cell>
          <cell r="AB457" t="str">
            <v>VESS</v>
          </cell>
        </row>
        <row r="458">
          <cell r="B458" t="str">
            <v>VE02</v>
          </cell>
          <cell r="E458" t="str">
            <v>54</v>
          </cell>
          <cell r="G458" t="str">
            <v>476-D-210</v>
          </cell>
          <cell r="H458" t="str">
            <v>Air Compressor Oil Reservoir</v>
          </cell>
          <cell r="N458">
            <v>0</v>
          </cell>
          <cell r="S458" t="str">
            <v>-</v>
          </cell>
          <cell r="T458" t="str">
            <v>EUR</v>
          </cell>
          <cell r="U458">
            <v>0</v>
          </cell>
          <cell r="V458">
            <v>0</v>
          </cell>
          <cell r="W458">
            <v>0</v>
          </cell>
          <cell r="X458" t="str">
            <v>§</v>
          </cell>
          <cell r="Y458" t="str">
            <v>Incl.in Air Compressor Pack.476-K-5D</v>
          </cell>
          <cell r="AB458" t="str">
            <v>VESS</v>
          </cell>
        </row>
        <row r="459">
          <cell r="B459" t="str">
            <v>TK</v>
          </cell>
          <cell r="C459" t="str">
            <v>01</v>
          </cell>
          <cell r="E459" t="str">
            <v>55</v>
          </cell>
          <cell r="G459" t="str">
            <v>F-14-T-301E</v>
          </cell>
          <cell r="H459" t="str">
            <v>Molten Sulfur Storage Tank</v>
          </cell>
          <cell r="I459">
            <v>6945</v>
          </cell>
          <cell r="J459">
            <v>28</v>
          </cell>
          <cell r="K459">
            <v>12.2</v>
          </cell>
          <cell r="L459">
            <v>3</v>
          </cell>
          <cell r="M459" t="str">
            <v>Y</v>
          </cell>
          <cell r="P459" t="str">
            <v>H</v>
          </cell>
          <cell r="R459" t="str">
            <v>CR</v>
          </cell>
          <cell r="T459" t="str">
            <v>EUR</v>
          </cell>
          <cell r="U459">
            <v>0</v>
          </cell>
          <cell r="V459">
            <v>200000</v>
          </cell>
          <cell r="W459">
            <v>0</v>
          </cell>
          <cell r="X459" t="str">
            <v xml:space="preserve">Incl.Roof Coil - N° 2 Air Spargers </v>
          </cell>
          <cell r="AB459" t="str">
            <v>TANK</v>
          </cell>
        </row>
        <row r="460">
          <cell r="B460" t="str">
            <v>TK</v>
          </cell>
          <cell r="C460" t="str">
            <v>01</v>
          </cell>
          <cell r="E460" t="str">
            <v>55</v>
          </cell>
          <cell r="G460" t="str">
            <v>F-14-T-301F</v>
          </cell>
          <cell r="I460">
            <v>6945</v>
          </cell>
          <cell r="J460">
            <v>28</v>
          </cell>
          <cell r="K460">
            <v>12.2</v>
          </cell>
          <cell r="L460">
            <v>3</v>
          </cell>
          <cell r="M460" t="str">
            <v>Y</v>
          </cell>
          <cell r="P460" t="str">
            <v>H</v>
          </cell>
          <cell r="R460" t="str">
            <v>CR</v>
          </cell>
          <cell r="T460" t="str">
            <v>EUR</v>
          </cell>
          <cell r="U460">
            <v>0</v>
          </cell>
          <cell r="V460">
            <v>200000</v>
          </cell>
          <cell r="W460">
            <v>0</v>
          </cell>
          <cell r="X460" t="str">
            <v xml:space="preserve">Incl.Roof Coil - N° 2 Air Spargers </v>
          </cell>
          <cell r="AB460" t="str">
            <v>TANK</v>
          </cell>
        </row>
        <row r="461">
          <cell r="B461" t="str">
            <v>BA</v>
          </cell>
          <cell r="E461" t="str">
            <v>56</v>
          </cell>
          <cell r="G461" t="str">
            <v>R68-T-400</v>
          </cell>
          <cell r="H461" t="str">
            <v>Distribution Chamber</v>
          </cell>
          <cell r="I461" t="str">
            <v>CONCRETE Intern./Extern.APCS Lined -Capacity = 5 m3 -Dimens:mt ( L= 2,05 W = 1,0 H= 2,5 )+Steel Cover</v>
          </cell>
          <cell r="T461" t="str">
            <v>EUR</v>
          </cell>
          <cell r="U461">
            <v>0</v>
          </cell>
          <cell r="V461">
            <v>0</v>
          </cell>
          <cell r="W461">
            <v>0</v>
          </cell>
          <cell r="X461" t="str">
            <v>.</v>
          </cell>
          <cell r="AB461" t="str">
            <v>MISC</v>
          </cell>
        </row>
        <row r="462">
          <cell r="B462" t="str">
            <v>BA</v>
          </cell>
          <cell r="E462" t="str">
            <v>56</v>
          </cell>
          <cell r="G462" t="str">
            <v>R68-T-401A</v>
          </cell>
          <cell r="H462" t="str">
            <v>Facultative Pond</v>
          </cell>
          <cell r="I462" t="str">
            <v>Earth with Internal 30mil HDPE Sheet Lined - Capacity = 4,000 m3 - Dimens: mt ( L = 100 W = 20 H = 2 )</v>
          </cell>
          <cell r="T462" t="str">
            <v>EUR</v>
          </cell>
          <cell r="U462">
            <v>0</v>
          </cell>
          <cell r="V462">
            <v>0</v>
          </cell>
          <cell r="W462">
            <v>0</v>
          </cell>
          <cell r="X462" t="str">
            <v>.</v>
          </cell>
          <cell r="AB462" t="str">
            <v>MISC</v>
          </cell>
        </row>
        <row r="463">
          <cell r="B463" t="str">
            <v>BA</v>
          </cell>
          <cell r="E463" t="str">
            <v>56</v>
          </cell>
          <cell r="G463" t="str">
            <v>R68-T-401B</v>
          </cell>
          <cell r="T463" t="str">
            <v>EUR</v>
          </cell>
          <cell r="U463">
            <v>0</v>
          </cell>
          <cell r="V463">
            <v>0</v>
          </cell>
          <cell r="W463">
            <v>0</v>
          </cell>
          <cell r="X463" t="str">
            <v>.</v>
          </cell>
          <cell r="AB463" t="str">
            <v>MISC</v>
          </cell>
        </row>
        <row r="464">
          <cell r="B464" t="str">
            <v>BA</v>
          </cell>
          <cell r="E464" t="str">
            <v>56</v>
          </cell>
          <cell r="G464" t="str">
            <v>R68-T-401C</v>
          </cell>
          <cell r="T464" t="str">
            <v>EUR</v>
          </cell>
          <cell r="U464">
            <v>0</v>
          </cell>
          <cell r="V464">
            <v>0</v>
          </cell>
          <cell r="W464">
            <v>0</v>
          </cell>
          <cell r="X464" t="str">
            <v>.</v>
          </cell>
          <cell r="AB464" t="str">
            <v>MISC</v>
          </cell>
        </row>
        <row r="465">
          <cell r="B465" t="str">
            <v>BA</v>
          </cell>
          <cell r="E465" t="str">
            <v>56</v>
          </cell>
          <cell r="G465" t="str">
            <v>R68-T-401D</v>
          </cell>
          <cell r="T465" t="str">
            <v>EUR</v>
          </cell>
          <cell r="U465">
            <v>0</v>
          </cell>
          <cell r="V465">
            <v>0</v>
          </cell>
          <cell r="W465">
            <v>0</v>
          </cell>
          <cell r="X465" t="str">
            <v>.</v>
          </cell>
          <cell r="AB465" t="str">
            <v>MISC</v>
          </cell>
        </row>
        <row r="466">
          <cell r="B466" t="str">
            <v>BA</v>
          </cell>
          <cell r="E466" t="str">
            <v>56</v>
          </cell>
          <cell r="G466" t="str">
            <v>R68-T-402</v>
          </cell>
          <cell r="H466" t="str">
            <v>Collection Chamber</v>
          </cell>
          <cell r="I466" t="str">
            <v>CONCRETE Intern./Extern.APCS Lined -Capacity = 5 m3 -Dimens:mt ( L= 2,05 W = 1,0 H= 2,5 )+Steel Cover</v>
          </cell>
          <cell r="T466" t="str">
            <v>EUR</v>
          </cell>
          <cell r="U466">
            <v>0</v>
          </cell>
          <cell r="V466">
            <v>0</v>
          </cell>
          <cell r="W466">
            <v>0</v>
          </cell>
          <cell r="X466" t="str">
            <v>.</v>
          </cell>
          <cell r="AB466" t="str">
            <v>MISC</v>
          </cell>
        </row>
        <row r="467">
          <cell r="B467" t="str">
            <v>BA</v>
          </cell>
          <cell r="E467" t="str">
            <v>56</v>
          </cell>
          <cell r="G467" t="str">
            <v>R68-T-403</v>
          </cell>
          <cell r="H467" t="str">
            <v>Sanitary Sewage Sump</v>
          </cell>
          <cell r="I467" t="str">
            <v>CONCRETE Intern./Extern.APCS Lined -Capacity = 22 m3 -Dimens:mt ( L= 3,2 W = 2,0 H= 3,4 )+Steel Cover</v>
          </cell>
          <cell r="T467" t="str">
            <v>EUR</v>
          </cell>
          <cell r="U467">
            <v>0</v>
          </cell>
          <cell r="V467">
            <v>0</v>
          </cell>
          <cell r="W467">
            <v>0</v>
          </cell>
          <cell r="X467" t="str">
            <v>.</v>
          </cell>
          <cell r="AB467" t="str">
            <v>MISC</v>
          </cell>
        </row>
        <row r="468">
          <cell r="B468" t="str">
            <v>BA</v>
          </cell>
          <cell r="E468" t="str">
            <v>56</v>
          </cell>
          <cell r="G468" t="str">
            <v>XXXXA</v>
          </cell>
          <cell r="H468" t="str">
            <v>Oily Water Separator</v>
          </cell>
          <cell r="I468" t="str">
            <v>Existing Pond - Relined With High Density Poliethylene Sheet 30 mil thick = 500 m2</v>
          </cell>
          <cell r="T468" t="str">
            <v>EUR</v>
          </cell>
          <cell r="U468">
            <v>0</v>
          </cell>
          <cell r="V468">
            <v>0</v>
          </cell>
          <cell r="W468">
            <v>0</v>
          </cell>
          <cell r="X468" t="str">
            <v>.</v>
          </cell>
          <cell r="AB468" t="str">
            <v>MISC</v>
          </cell>
        </row>
        <row r="469">
          <cell r="B469" t="str">
            <v>BA</v>
          </cell>
          <cell r="E469" t="str">
            <v>56</v>
          </cell>
          <cell r="G469" t="str">
            <v>XXXXB</v>
          </cell>
          <cell r="I469" t="str">
            <v>Existing Pond - Relined With High Density Poliethylene Sheet 30 mil thick = 500 m2</v>
          </cell>
          <cell r="T469" t="str">
            <v>EUR</v>
          </cell>
          <cell r="U469">
            <v>0</v>
          </cell>
          <cell r="V469">
            <v>0</v>
          </cell>
          <cell r="W469">
            <v>0</v>
          </cell>
          <cell r="X469" t="str">
            <v>.</v>
          </cell>
          <cell r="AB469" t="str">
            <v>MISC</v>
          </cell>
        </row>
        <row r="470">
          <cell r="B470" t="str">
            <v>CP03</v>
          </cell>
          <cell r="C470" t="str">
            <v>CI</v>
          </cell>
          <cell r="E470" t="str">
            <v>56</v>
          </cell>
          <cell r="G470" t="str">
            <v>R68-G-613A</v>
          </cell>
          <cell r="H470" t="str">
            <v>Sewage Lift Pump</v>
          </cell>
          <cell r="I470">
            <v>27</v>
          </cell>
          <cell r="J470">
            <v>40</v>
          </cell>
          <cell r="K470">
            <v>2.8</v>
          </cell>
          <cell r="L470">
            <v>28</v>
          </cell>
          <cell r="M470">
            <v>3.35</v>
          </cell>
          <cell r="N470">
            <v>5.5</v>
          </cell>
          <cell r="O470" t="str">
            <v>CI</v>
          </cell>
          <cell r="Q470" t="str">
            <v>E</v>
          </cell>
          <cell r="S470" t="str">
            <v>V</v>
          </cell>
          <cell r="T470" t="str">
            <v>EUR</v>
          </cell>
          <cell r="U470">
            <v>0</v>
          </cell>
          <cell r="V470">
            <v>350</v>
          </cell>
          <cell r="W470">
            <v>0</v>
          </cell>
          <cell r="X470" t="str">
            <v>Submersible Type - Incl. El.Motor</v>
          </cell>
          <cell r="AB470" t="str">
            <v>CPUM</v>
          </cell>
        </row>
        <row r="471">
          <cell r="B471" t="str">
            <v>CP03</v>
          </cell>
          <cell r="C471" t="str">
            <v>CI</v>
          </cell>
          <cell r="E471" t="str">
            <v>56</v>
          </cell>
          <cell r="G471" t="str">
            <v>R68-G-613B</v>
          </cell>
          <cell r="I471">
            <v>27</v>
          </cell>
          <cell r="J471">
            <v>40</v>
          </cell>
          <cell r="K471">
            <v>2.8</v>
          </cell>
          <cell r="L471">
            <v>28</v>
          </cell>
          <cell r="M471">
            <v>3.35</v>
          </cell>
          <cell r="N471">
            <v>5.5</v>
          </cell>
          <cell r="O471" t="str">
            <v>CI</v>
          </cell>
          <cell r="Q471" t="str">
            <v>E</v>
          </cell>
          <cell r="S471" t="str">
            <v>V</v>
          </cell>
          <cell r="T471" t="str">
            <v>EUR</v>
          </cell>
          <cell r="U471">
            <v>0</v>
          </cell>
          <cell r="V471">
            <v>350</v>
          </cell>
          <cell r="W471">
            <v>0</v>
          </cell>
          <cell r="X471" t="str">
            <v>Submersible Type - Incl. El.Motor</v>
          </cell>
          <cell r="AB471" t="str">
            <v>CPUM</v>
          </cell>
        </row>
        <row r="472">
          <cell r="B472" t="str">
            <v>CP03</v>
          </cell>
          <cell r="C472" t="str">
            <v>CI</v>
          </cell>
          <cell r="E472" t="str">
            <v>56</v>
          </cell>
          <cell r="G472" t="str">
            <v>R68-G-613C</v>
          </cell>
          <cell r="I472">
            <v>27</v>
          </cell>
          <cell r="J472">
            <v>40</v>
          </cell>
          <cell r="K472">
            <v>2.8</v>
          </cell>
          <cell r="L472">
            <v>28</v>
          </cell>
          <cell r="M472">
            <v>3.35</v>
          </cell>
          <cell r="N472">
            <v>5.5</v>
          </cell>
          <cell r="O472" t="str">
            <v>CI</v>
          </cell>
          <cell r="Q472" t="str">
            <v>E</v>
          </cell>
          <cell r="S472" t="str">
            <v>V</v>
          </cell>
          <cell r="T472" t="str">
            <v>EUR</v>
          </cell>
          <cell r="U472">
            <v>0</v>
          </cell>
          <cell r="V472">
            <v>350</v>
          </cell>
          <cell r="W472">
            <v>0</v>
          </cell>
          <cell r="X472" t="str">
            <v>Submersible Type - Incl. El.Motor</v>
          </cell>
          <cell r="AB472" t="str">
            <v>CPUM</v>
          </cell>
        </row>
        <row r="473">
          <cell r="B473" t="str">
            <v>FL</v>
          </cell>
          <cell r="C473" t="str">
            <v>SS</v>
          </cell>
          <cell r="E473" t="str">
            <v>56</v>
          </cell>
          <cell r="G473" t="str">
            <v>R68-F-201</v>
          </cell>
          <cell r="H473" t="str">
            <v>Main Flare Stack</v>
          </cell>
          <cell r="I473">
            <v>1325</v>
          </cell>
          <cell r="J473">
            <v>31.2</v>
          </cell>
          <cell r="K473">
            <v>160</v>
          </cell>
          <cell r="L473">
            <v>1.8</v>
          </cell>
          <cell r="Q473">
            <v>76</v>
          </cell>
          <cell r="T473" t="str">
            <v>EUR</v>
          </cell>
          <cell r="U473">
            <v>0</v>
          </cell>
          <cell r="V473">
            <v>7000</v>
          </cell>
          <cell r="W473">
            <v>0</v>
          </cell>
          <cell r="X473" t="str">
            <v xml:space="preserve">Existing Structure to be Used - Modified Only Flare/Tip </v>
          </cell>
          <cell r="AB473" t="str">
            <v>FLAR</v>
          </cell>
        </row>
        <row r="474">
          <cell r="B474" t="str">
            <v>MI</v>
          </cell>
          <cell r="E474" t="str">
            <v>56</v>
          </cell>
          <cell r="G474" t="str">
            <v>XXXA/B/C/D</v>
          </cell>
          <cell r="H474" t="str">
            <v>Oil Boom</v>
          </cell>
          <cell r="I474" t="str">
            <v>N°4 Booms - L= mt 10 Complete With Portable Air Blowers and Fittings</v>
          </cell>
          <cell r="T474" t="str">
            <v>EUR</v>
          </cell>
          <cell r="U474">
            <v>0</v>
          </cell>
          <cell r="V474">
            <v>0</v>
          </cell>
          <cell r="W474">
            <v>0</v>
          </cell>
          <cell r="X474" t="str">
            <v>.</v>
          </cell>
          <cell r="AB474" t="str">
            <v>MISC</v>
          </cell>
        </row>
        <row r="475">
          <cell r="I475" t="str">
            <v>BEU</v>
          </cell>
          <cell r="J475">
            <v>2.27</v>
          </cell>
          <cell r="K475">
            <v>228</v>
          </cell>
          <cell r="L475">
            <v>279</v>
          </cell>
          <cell r="M475">
            <v>1.8</v>
          </cell>
          <cell r="N475">
            <v>279</v>
          </cell>
          <cell r="O475">
            <v>48.9</v>
          </cell>
          <cell r="P475">
            <v>3660</v>
          </cell>
          <cell r="Q475" t="str">
            <v>Q</v>
          </cell>
          <cell r="R475" t="str">
            <v>01</v>
          </cell>
          <cell r="S475" t="str">
            <v>01</v>
          </cell>
        </row>
        <row r="477">
          <cell r="AH477" t="str">
            <v>TK</v>
          </cell>
          <cell r="AI477" t="str">
            <v>TANK</v>
          </cell>
        </row>
        <row r="479">
          <cell r="C479" t="str">
            <v>(1)</v>
          </cell>
        </row>
        <row r="485">
          <cell r="B485" t="str">
            <v>C:\Work\[PB520180.XLS]Dbase (Rel. 9.0 [PBR90M31.XLS] updated to 24/05/2001)</v>
          </cell>
        </row>
      </sheetData>
      <sheetData sheetId="3" refreshError="1">
        <row r="1">
          <cell r="A1" t="str">
            <v>04 REACTORS - COST DATA SOURCE</v>
          </cell>
        </row>
        <row r="12">
          <cell r="BL12" t="str">
            <v>1</v>
          </cell>
        </row>
        <row r="28">
          <cell r="AP28" t="str">
            <v>*</v>
          </cell>
        </row>
        <row r="59">
          <cell r="BL59">
            <v>0</v>
          </cell>
        </row>
        <row r="79">
          <cell r="C79" t="str">
            <v>.</v>
          </cell>
        </row>
      </sheetData>
      <sheetData sheetId="4" refreshError="1"/>
      <sheetData sheetId="5" refreshError="1"/>
      <sheetData sheetId="6" refreshError="1">
        <row r="1">
          <cell r="A1" t="str">
            <v>04 REACTORS - COST DATA SOURCE</v>
          </cell>
        </row>
        <row r="55">
          <cell r="A55" t="str">
            <v>07 TOWERS - COST DATA SOURCE</v>
          </cell>
        </row>
        <row r="58">
          <cell r="B58" t="str">
            <v>01</v>
          </cell>
          <cell r="C58">
            <v>1</v>
          </cell>
          <cell r="J58">
            <v>0</v>
          </cell>
        </row>
        <row r="59">
          <cell r="B59" t="str">
            <v>03</v>
          </cell>
          <cell r="C59">
            <v>1</v>
          </cell>
          <cell r="J59">
            <v>0</v>
          </cell>
        </row>
        <row r="60">
          <cell r="B60" t="str">
            <v>12</v>
          </cell>
          <cell r="C60">
            <v>1</v>
          </cell>
          <cell r="J60">
            <v>0</v>
          </cell>
        </row>
        <row r="61">
          <cell r="B61" t="str">
            <v>16</v>
          </cell>
          <cell r="C61">
            <v>1</v>
          </cell>
          <cell r="J61">
            <v>0</v>
          </cell>
        </row>
        <row r="62">
          <cell r="B62" t="str">
            <v>18</v>
          </cell>
          <cell r="C62">
            <v>1</v>
          </cell>
          <cell r="J62">
            <v>0</v>
          </cell>
        </row>
        <row r="63">
          <cell r="B63" t="str">
            <v>26</v>
          </cell>
          <cell r="C63">
            <v>1</v>
          </cell>
          <cell r="J63">
            <v>0</v>
          </cell>
        </row>
        <row r="64">
          <cell r="B64" t="str">
            <v>30</v>
          </cell>
          <cell r="C64">
            <v>1</v>
          </cell>
          <cell r="J64">
            <v>0</v>
          </cell>
        </row>
        <row r="65">
          <cell r="B65" t="str">
            <v>31</v>
          </cell>
          <cell r="C65">
            <v>1</v>
          </cell>
          <cell r="J65">
            <v>0</v>
          </cell>
        </row>
        <row r="66">
          <cell r="B66" t="str">
            <v>33</v>
          </cell>
          <cell r="C66">
            <v>1</v>
          </cell>
          <cell r="J66">
            <v>0</v>
          </cell>
        </row>
        <row r="67">
          <cell r="B67" t="str">
            <v>34</v>
          </cell>
          <cell r="C67">
            <v>1</v>
          </cell>
          <cell r="J67">
            <v>0</v>
          </cell>
        </row>
        <row r="68">
          <cell r="B68" t="str">
            <v>35</v>
          </cell>
          <cell r="C68">
            <v>1</v>
          </cell>
          <cell r="J68">
            <v>0</v>
          </cell>
        </row>
        <row r="69">
          <cell r="B69" t="str">
            <v>99</v>
          </cell>
          <cell r="C69">
            <v>1</v>
          </cell>
          <cell r="J69">
            <v>0</v>
          </cell>
        </row>
        <row r="109">
          <cell r="A109" t="str">
            <v>09 S&amp;T HEAT EXCH. - COST DATA SOURCE</v>
          </cell>
        </row>
        <row r="112">
          <cell r="E112" t="str">
            <v>M0101</v>
          </cell>
          <cell r="L112">
            <v>0</v>
          </cell>
        </row>
        <row r="113">
          <cell r="E113" t="str">
            <v>M0133</v>
          </cell>
          <cell r="L113">
            <v>0</v>
          </cell>
        </row>
        <row r="114">
          <cell r="E114" t="str">
            <v>M1233</v>
          </cell>
          <cell r="L114">
            <v>0</v>
          </cell>
        </row>
        <row r="115">
          <cell r="E115" t="str">
            <v>M</v>
          </cell>
          <cell r="L115">
            <v>0</v>
          </cell>
        </row>
        <row r="116">
          <cell r="E116" t="str">
            <v>M</v>
          </cell>
          <cell r="L116">
            <v>0</v>
          </cell>
        </row>
        <row r="117">
          <cell r="E117" t="str">
            <v>M</v>
          </cell>
          <cell r="L117">
            <v>0</v>
          </cell>
        </row>
        <row r="118">
          <cell r="E118" t="str">
            <v>M</v>
          </cell>
          <cell r="L118">
            <v>0</v>
          </cell>
        </row>
        <row r="119">
          <cell r="E119" t="str">
            <v>M</v>
          </cell>
          <cell r="L119">
            <v>0</v>
          </cell>
        </row>
        <row r="120">
          <cell r="E120" t="str">
            <v>M</v>
          </cell>
          <cell r="L120">
            <v>0</v>
          </cell>
        </row>
        <row r="121">
          <cell r="E121" t="str">
            <v>M</v>
          </cell>
          <cell r="L121">
            <v>0</v>
          </cell>
        </row>
        <row r="122">
          <cell r="E122" t="str">
            <v>M</v>
          </cell>
          <cell r="L122">
            <v>0</v>
          </cell>
        </row>
        <row r="123">
          <cell r="E123" t="str">
            <v>M</v>
          </cell>
          <cell r="L123">
            <v>0</v>
          </cell>
        </row>
        <row r="163">
          <cell r="A163" t="str">
            <v>11 VESSELS - COST DATA SOURCE</v>
          </cell>
        </row>
        <row r="166">
          <cell r="B166" t="str">
            <v>01</v>
          </cell>
          <cell r="C166">
            <v>1</v>
          </cell>
          <cell r="J166">
            <v>0</v>
          </cell>
        </row>
        <row r="167">
          <cell r="B167" t="str">
            <v>03</v>
          </cell>
          <cell r="C167">
            <v>1</v>
          </cell>
          <cell r="J167">
            <v>0</v>
          </cell>
        </row>
        <row r="168">
          <cell r="B168" t="str">
            <v>12</v>
          </cell>
          <cell r="C168">
            <v>1</v>
          </cell>
          <cell r="J168">
            <v>0</v>
          </cell>
        </row>
        <row r="169">
          <cell r="B169" t="str">
            <v>16</v>
          </cell>
          <cell r="C169">
            <v>1</v>
          </cell>
          <cell r="J169">
            <v>0</v>
          </cell>
        </row>
        <row r="170">
          <cell r="B170" t="str">
            <v>18</v>
          </cell>
          <cell r="C170">
            <v>1</v>
          </cell>
          <cell r="J170">
            <v>0</v>
          </cell>
        </row>
        <row r="171">
          <cell r="B171" t="str">
            <v>26</v>
          </cell>
          <cell r="C171">
            <v>1</v>
          </cell>
          <cell r="J171">
            <v>0</v>
          </cell>
        </row>
        <row r="172">
          <cell r="B172" t="str">
            <v>30</v>
          </cell>
          <cell r="C172">
            <v>1</v>
          </cell>
          <cell r="J172">
            <v>0</v>
          </cell>
        </row>
        <row r="173">
          <cell r="B173" t="str">
            <v>31</v>
          </cell>
          <cell r="C173">
            <v>1</v>
          </cell>
          <cell r="J173">
            <v>0</v>
          </cell>
        </row>
        <row r="174">
          <cell r="B174" t="str">
            <v>33</v>
          </cell>
          <cell r="C174">
            <v>1</v>
          </cell>
          <cell r="J174">
            <v>0</v>
          </cell>
        </row>
        <row r="175">
          <cell r="B175" t="str">
            <v>34</v>
          </cell>
          <cell r="C175">
            <v>1</v>
          </cell>
          <cell r="J175">
            <v>0</v>
          </cell>
        </row>
        <row r="176">
          <cell r="B176" t="str">
            <v>35</v>
          </cell>
          <cell r="C176">
            <v>1</v>
          </cell>
          <cell r="J176">
            <v>0</v>
          </cell>
        </row>
        <row r="177">
          <cell r="B177" t="str">
            <v>99</v>
          </cell>
          <cell r="C177">
            <v>1</v>
          </cell>
          <cell r="J177">
            <v>0</v>
          </cell>
        </row>
        <row r="220">
          <cell r="A220" t="str">
            <v>01</v>
          </cell>
          <cell r="B220" t="str">
            <v>CS</v>
          </cell>
          <cell r="H220">
            <v>1</v>
          </cell>
        </row>
        <row r="221">
          <cell r="A221" t="str">
            <v>02</v>
          </cell>
          <cell r="B221" t="str">
            <v>GALVANIZED CS</v>
          </cell>
          <cell r="H221">
            <v>1</v>
          </cell>
        </row>
        <row r="222">
          <cell r="A222" t="str">
            <v>03</v>
          </cell>
          <cell r="B222" t="str">
            <v>KCS</v>
          </cell>
          <cell r="H222">
            <v>1</v>
          </cell>
        </row>
        <row r="223">
          <cell r="A223" t="str">
            <v>06</v>
          </cell>
          <cell r="B223" t="str">
            <v>CS EBONITE LINED</v>
          </cell>
          <cell r="H223">
            <v>1</v>
          </cell>
        </row>
        <row r="224">
          <cell r="A224" t="str">
            <v>07</v>
          </cell>
          <cell r="B224" t="str">
            <v>CS PVC LINED</v>
          </cell>
          <cell r="H224">
            <v>1</v>
          </cell>
        </row>
        <row r="225">
          <cell r="A225" t="str">
            <v>08</v>
          </cell>
          <cell r="B225" t="str">
            <v>CS RUBBER LINED</v>
          </cell>
          <cell r="H225">
            <v>1</v>
          </cell>
        </row>
        <row r="226">
          <cell r="A226" t="str">
            <v>09</v>
          </cell>
          <cell r="B226" t="str">
            <v>CS GLASSLINED</v>
          </cell>
          <cell r="H226">
            <v>1</v>
          </cell>
        </row>
        <row r="227">
          <cell r="A227" t="str">
            <v>12</v>
          </cell>
          <cell r="B227" t="str">
            <v>CS CLADDED WITH Cr., Ni. OR INOX MTL.</v>
          </cell>
          <cell r="H227">
            <v>1</v>
          </cell>
        </row>
        <row r="228">
          <cell r="A228" t="str">
            <v>13</v>
          </cell>
          <cell r="B228" t="str">
            <v>CS EPOXY LINED</v>
          </cell>
          <cell r="H228">
            <v>1</v>
          </cell>
        </row>
        <row r="229">
          <cell r="A229" t="str">
            <v>16</v>
          </cell>
          <cell r="B229" t="str">
            <v>AS CARBON MOLY (½ Mo)</v>
          </cell>
          <cell r="H229">
            <v>0.88036199999999998</v>
          </cell>
        </row>
        <row r="230">
          <cell r="A230" t="str">
            <v>17</v>
          </cell>
          <cell r="B230" t="str">
            <v>AS 1Cr. - ½Mo.</v>
          </cell>
          <cell r="H230">
            <v>0.88036199999999998</v>
          </cell>
        </row>
        <row r="231">
          <cell r="A231" t="str">
            <v>18</v>
          </cell>
          <cell r="B231" t="str">
            <v>AS 1¼ Cr. - ½ Mo.</v>
          </cell>
          <cell r="H231">
            <v>0.88036199999999998</v>
          </cell>
        </row>
        <row r="232">
          <cell r="A232" t="str">
            <v>19</v>
          </cell>
          <cell r="B232" t="str">
            <v>AS 2¼ Cr. - ½ Mo.</v>
          </cell>
          <cell r="H232">
            <v>0.88036199999999998</v>
          </cell>
        </row>
        <row r="233">
          <cell r="A233" t="str">
            <v>20</v>
          </cell>
          <cell r="B233" t="str">
            <v>AS 3 Cr. - 1 Mo.</v>
          </cell>
          <cell r="H233">
            <v>0.88036199999999998</v>
          </cell>
        </row>
        <row r="234">
          <cell r="A234" t="str">
            <v>21</v>
          </cell>
          <cell r="B234" t="str">
            <v>AS 5 Cr. - ½ Mo.</v>
          </cell>
          <cell r="H234">
            <v>0.88036199999999998</v>
          </cell>
        </row>
        <row r="235">
          <cell r="A235" t="str">
            <v>22</v>
          </cell>
          <cell r="B235" t="str">
            <v>AS 9 Cr. &amp; 12 Cr.</v>
          </cell>
          <cell r="H235">
            <v>0.88036199999999998</v>
          </cell>
        </row>
        <row r="236">
          <cell r="A236" t="str">
            <v>23</v>
          </cell>
          <cell r="B236" t="str">
            <v>AS 2½ Ni.</v>
          </cell>
          <cell r="H236">
            <v>0.94433800000000001</v>
          </cell>
        </row>
        <row r="237">
          <cell r="A237" t="str">
            <v>24</v>
          </cell>
          <cell r="B237" t="str">
            <v>AS 3½ Ni.</v>
          </cell>
          <cell r="H237">
            <v>0.94433800000000001</v>
          </cell>
        </row>
        <row r="238">
          <cell r="A238" t="str">
            <v>25</v>
          </cell>
          <cell r="B238" t="str">
            <v>AS 9 Ni.</v>
          </cell>
          <cell r="H238">
            <v>0.94433800000000001</v>
          </cell>
        </row>
        <row r="239">
          <cell r="A239" t="str">
            <v>26</v>
          </cell>
          <cell r="B239" t="str">
            <v>AS CLADDED WITH Cr. , Ni. OR INOX MTL.</v>
          </cell>
          <cell r="H239">
            <v>0.90085400000000004</v>
          </cell>
        </row>
        <row r="240">
          <cell r="A240" t="str">
            <v>30</v>
          </cell>
          <cell r="B240" t="str">
            <v>SS AISI 304</v>
          </cell>
          <cell r="H240">
            <v>0.90085400000000004</v>
          </cell>
        </row>
        <row r="241">
          <cell r="A241" t="str">
            <v>31</v>
          </cell>
          <cell r="B241" t="str">
            <v>SS AISI 304L</v>
          </cell>
          <cell r="H241">
            <v>0.90085400000000004</v>
          </cell>
        </row>
        <row r="242">
          <cell r="A242" t="str">
            <v>32</v>
          </cell>
          <cell r="B242" t="str">
            <v>SS AISI 310/310S</v>
          </cell>
          <cell r="H242">
            <v>0.90085400000000004</v>
          </cell>
        </row>
        <row r="243">
          <cell r="A243" t="str">
            <v>33</v>
          </cell>
          <cell r="B243" t="str">
            <v>SS AISI 316</v>
          </cell>
          <cell r="H243">
            <v>0.90085400000000004</v>
          </cell>
        </row>
        <row r="244">
          <cell r="A244" t="str">
            <v>34</v>
          </cell>
          <cell r="B244" t="str">
            <v>SS AISI 316L</v>
          </cell>
          <cell r="H244">
            <v>0.90085400000000004</v>
          </cell>
        </row>
        <row r="245">
          <cell r="A245" t="str">
            <v>35</v>
          </cell>
          <cell r="B245" t="str">
            <v>SS AISI 321/321H</v>
          </cell>
          <cell r="H245">
            <v>0.90085400000000004</v>
          </cell>
        </row>
        <row r="246">
          <cell r="A246" t="str">
            <v>36</v>
          </cell>
          <cell r="B246" t="str">
            <v>ALOYCO 20</v>
          </cell>
          <cell r="H246">
            <v>0.90085400000000004</v>
          </cell>
        </row>
        <row r="247">
          <cell r="A247" t="str">
            <v>37</v>
          </cell>
          <cell r="B247" t="str">
            <v>SS AISI 347</v>
          </cell>
          <cell r="H247">
            <v>0.89585599999999999</v>
          </cell>
        </row>
        <row r="248">
          <cell r="A248" t="str">
            <v>38</v>
          </cell>
          <cell r="B248" t="str">
            <v>SS AISI 410</v>
          </cell>
          <cell r="H248">
            <v>0.88735900000000001</v>
          </cell>
        </row>
        <row r="249">
          <cell r="A249" t="str">
            <v>45</v>
          </cell>
          <cell r="B249" t="str">
            <v>ALUMINIUM</v>
          </cell>
          <cell r="H249">
            <v>0.63545099999999999</v>
          </cell>
        </row>
        <row r="250">
          <cell r="A250" t="str">
            <v>46</v>
          </cell>
          <cell r="B250" t="str">
            <v>ALUMINIUM ALLOY</v>
          </cell>
          <cell r="H250">
            <v>0.63545099999999999</v>
          </cell>
        </row>
        <row r="251">
          <cell r="A251" t="str">
            <v>47</v>
          </cell>
          <cell r="B251" t="str">
            <v>COPPER</v>
          </cell>
          <cell r="H251">
            <v>0.93734099999999998</v>
          </cell>
        </row>
        <row r="252">
          <cell r="A252" t="str">
            <v>48</v>
          </cell>
          <cell r="B252" t="str">
            <v>COPPER ALLOY</v>
          </cell>
          <cell r="H252">
            <v>0.93734099999999998</v>
          </cell>
        </row>
        <row r="253">
          <cell r="A253" t="str">
            <v>49</v>
          </cell>
          <cell r="B253" t="str">
            <v>BRONZE</v>
          </cell>
          <cell r="H253">
            <v>0.92634499999999997</v>
          </cell>
        </row>
        <row r="254">
          <cell r="A254" t="str">
            <v>50</v>
          </cell>
          <cell r="B254" t="str">
            <v>BRASS</v>
          </cell>
          <cell r="H254">
            <v>0.92634499999999997</v>
          </cell>
        </row>
        <row r="255">
          <cell r="A255" t="str">
            <v>52</v>
          </cell>
          <cell r="B255" t="str">
            <v>INCOLOY 800</v>
          </cell>
          <cell r="H255">
            <v>0.90035399999999999</v>
          </cell>
        </row>
        <row r="256">
          <cell r="A256" t="str">
            <v>53</v>
          </cell>
          <cell r="B256" t="str">
            <v>INCOLOY 825</v>
          </cell>
          <cell r="H256">
            <v>0.90685199999999999</v>
          </cell>
        </row>
        <row r="257">
          <cell r="A257" t="str">
            <v>54</v>
          </cell>
          <cell r="B257" t="str">
            <v>INCOLOY 600</v>
          </cell>
          <cell r="H257">
            <v>0.90685199999999999</v>
          </cell>
        </row>
        <row r="258">
          <cell r="A258" t="str">
            <v>55</v>
          </cell>
          <cell r="B258" t="str">
            <v>NICKEL</v>
          </cell>
          <cell r="H258">
            <v>0.94433800000000001</v>
          </cell>
        </row>
        <row r="259">
          <cell r="A259" t="str">
            <v>56</v>
          </cell>
          <cell r="B259" t="str">
            <v>NICKEL LOW-CARBON</v>
          </cell>
          <cell r="H259">
            <v>0.94433800000000001</v>
          </cell>
        </row>
        <row r="260">
          <cell r="A260" t="str">
            <v>57</v>
          </cell>
          <cell r="B260" t="str">
            <v>MONEL</v>
          </cell>
          <cell r="H260">
            <v>0.94133999999999995</v>
          </cell>
        </row>
        <row r="261">
          <cell r="A261" t="str">
            <v>58</v>
          </cell>
          <cell r="B261" t="str">
            <v>HASTELLOY B</v>
          </cell>
          <cell r="H261">
            <v>0.96183200000000002</v>
          </cell>
        </row>
        <row r="262">
          <cell r="A262" t="str">
            <v>59</v>
          </cell>
          <cell r="B262" t="str">
            <v>HASTELLOY C</v>
          </cell>
          <cell r="H262">
            <v>0.94683799999999996</v>
          </cell>
        </row>
        <row r="263">
          <cell r="A263" t="str">
            <v>60</v>
          </cell>
          <cell r="B263" t="str">
            <v>TITANIUM</v>
          </cell>
          <cell r="H263">
            <v>0.72541800000000001</v>
          </cell>
        </row>
        <row r="264">
          <cell r="A264" t="str">
            <v>61</v>
          </cell>
          <cell r="B264" t="str">
            <v>GRAPHITE</v>
          </cell>
          <cell r="H264">
            <v>0</v>
          </cell>
        </row>
        <row r="265">
          <cell r="A265" t="str">
            <v>62</v>
          </cell>
          <cell r="B265" t="str">
            <v>CARBATE</v>
          </cell>
          <cell r="H265">
            <v>0</v>
          </cell>
        </row>
        <row r="266">
          <cell r="A266" t="str">
            <v>63</v>
          </cell>
          <cell r="B266" t="str">
            <v>PREF. PLASTICTS : POLIPROPILENE, FIBERCAST, PVC, TEFLON, ETC.</v>
          </cell>
          <cell r="H266">
            <v>0</v>
          </cell>
        </row>
        <row r="267">
          <cell r="A267" t="str">
            <v>64</v>
          </cell>
          <cell r="B267" t="str">
            <v>PLASTIC TO ASSEMBLY : BORNUMMARZ, HAVEG 41, CORGARD</v>
          </cell>
          <cell r="H267">
            <v>0</v>
          </cell>
        </row>
      </sheetData>
      <sheetData sheetId="7" refreshError="1">
        <row r="2">
          <cell r="C2">
            <v>-999</v>
          </cell>
          <cell r="D2">
            <v>38</v>
          </cell>
          <cell r="E2">
            <v>93</v>
          </cell>
          <cell r="F2">
            <v>149</v>
          </cell>
          <cell r="G2">
            <v>204</v>
          </cell>
          <cell r="H2">
            <v>260</v>
          </cell>
          <cell r="I2">
            <v>316</v>
          </cell>
          <cell r="J2">
            <v>343</v>
          </cell>
          <cell r="K2">
            <v>371</v>
          </cell>
          <cell r="L2">
            <v>399</v>
          </cell>
          <cell r="M2">
            <v>427</v>
          </cell>
          <cell r="N2">
            <v>454</v>
          </cell>
          <cell r="O2">
            <v>482</v>
          </cell>
          <cell r="P2">
            <v>510</v>
          </cell>
          <cell r="Q2">
            <v>538</v>
          </cell>
          <cell r="R2">
            <v>566</v>
          </cell>
          <cell r="S2">
            <v>593</v>
          </cell>
          <cell r="T2">
            <v>621</v>
          </cell>
          <cell r="U2">
            <v>649</v>
          </cell>
          <cell r="V2">
            <v>677</v>
          </cell>
          <cell r="W2">
            <v>704</v>
          </cell>
          <cell r="X2">
            <v>732</v>
          </cell>
          <cell r="Y2">
            <v>760</v>
          </cell>
          <cell r="Z2">
            <v>788</v>
          </cell>
          <cell r="AA2">
            <v>816</v>
          </cell>
          <cell r="AD2" t="str">
            <v>FURNACES</v>
          </cell>
          <cell r="AE2">
            <v>1</v>
          </cell>
        </row>
        <row r="3">
          <cell r="C3">
            <v>14.1</v>
          </cell>
          <cell r="D3">
            <v>14.1</v>
          </cell>
          <cell r="E3">
            <v>14.1</v>
          </cell>
          <cell r="F3">
            <v>14.1</v>
          </cell>
          <cell r="G3">
            <v>14.1</v>
          </cell>
          <cell r="H3">
            <v>14.1</v>
          </cell>
          <cell r="I3">
            <v>13.6</v>
          </cell>
          <cell r="J3">
            <v>13.2</v>
          </cell>
          <cell r="K3">
            <v>12.7</v>
          </cell>
          <cell r="L3">
            <v>10.4</v>
          </cell>
          <cell r="M3">
            <v>8.4</v>
          </cell>
          <cell r="N3">
            <v>6.5</v>
          </cell>
          <cell r="O3">
            <v>4.7</v>
          </cell>
          <cell r="P3">
            <v>2.8</v>
          </cell>
          <cell r="Q3">
            <v>1.8</v>
          </cell>
          <cell r="AD3" t="str">
            <v>BOILERS</v>
          </cell>
          <cell r="AE3">
            <v>1</v>
          </cell>
        </row>
        <row r="4">
          <cell r="C4">
            <v>14.1</v>
          </cell>
          <cell r="D4">
            <v>14.1</v>
          </cell>
          <cell r="E4">
            <v>14.1</v>
          </cell>
          <cell r="F4">
            <v>14.1</v>
          </cell>
          <cell r="G4">
            <v>14.1</v>
          </cell>
          <cell r="H4">
            <v>14.1</v>
          </cell>
          <cell r="I4">
            <v>13.6</v>
          </cell>
          <cell r="J4">
            <v>13.2</v>
          </cell>
          <cell r="K4">
            <v>12.7</v>
          </cell>
          <cell r="L4">
            <v>10.4</v>
          </cell>
          <cell r="M4">
            <v>8.4</v>
          </cell>
          <cell r="N4">
            <v>6.5</v>
          </cell>
          <cell r="O4">
            <v>4.7</v>
          </cell>
          <cell r="P4">
            <v>2.8</v>
          </cell>
          <cell r="Q4">
            <v>1.8</v>
          </cell>
          <cell r="AD4" t="str">
            <v>STACKS &amp; DUCTS</v>
          </cell>
          <cell r="AE4">
            <v>2</v>
          </cell>
        </row>
        <row r="5">
          <cell r="C5">
            <v>14.1</v>
          </cell>
          <cell r="D5">
            <v>14.1</v>
          </cell>
          <cell r="E5">
            <v>14.1</v>
          </cell>
          <cell r="F5">
            <v>14.1</v>
          </cell>
          <cell r="G5">
            <v>14.1</v>
          </cell>
          <cell r="H5">
            <v>14.1</v>
          </cell>
          <cell r="I5">
            <v>13.6</v>
          </cell>
          <cell r="J5">
            <v>13.2</v>
          </cell>
          <cell r="K5">
            <v>12.7</v>
          </cell>
          <cell r="L5">
            <v>10.4</v>
          </cell>
          <cell r="M5">
            <v>8.4</v>
          </cell>
          <cell r="N5">
            <v>6.5</v>
          </cell>
          <cell r="O5">
            <v>4.7</v>
          </cell>
          <cell r="P5">
            <v>2.8</v>
          </cell>
          <cell r="Q5">
            <v>1.8</v>
          </cell>
          <cell r="AD5" t="str">
            <v>FLARE</v>
          </cell>
          <cell r="AE5">
            <v>2</v>
          </cell>
        </row>
        <row r="6">
          <cell r="C6">
            <v>15</v>
          </cell>
          <cell r="D6">
            <v>15</v>
          </cell>
          <cell r="E6">
            <v>15</v>
          </cell>
          <cell r="F6">
            <v>15</v>
          </cell>
          <cell r="G6">
            <v>15</v>
          </cell>
          <cell r="H6">
            <v>15</v>
          </cell>
          <cell r="I6">
            <v>15</v>
          </cell>
          <cell r="J6">
            <v>15</v>
          </cell>
          <cell r="K6">
            <v>15</v>
          </cell>
          <cell r="L6">
            <v>15</v>
          </cell>
          <cell r="M6">
            <v>15</v>
          </cell>
          <cell r="N6">
            <v>14.6</v>
          </cell>
          <cell r="O6">
            <v>9.6</v>
          </cell>
          <cell r="P6">
            <v>5.8</v>
          </cell>
          <cell r="Q6">
            <v>3.4</v>
          </cell>
          <cell r="AD6" t="str">
            <v>COOLING TOWERS</v>
          </cell>
          <cell r="AE6">
            <v>3</v>
          </cell>
        </row>
        <row r="7">
          <cell r="C7">
            <v>15</v>
          </cell>
          <cell r="D7">
            <v>15</v>
          </cell>
          <cell r="E7">
            <v>15</v>
          </cell>
          <cell r="F7">
            <v>15</v>
          </cell>
          <cell r="G7">
            <v>15</v>
          </cell>
          <cell r="H7">
            <v>15</v>
          </cell>
          <cell r="I7">
            <v>15</v>
          </cell>
          <cell r="J7">
            <v>15</v>
          </cell>
          <cell r="K7">
            <v>15</v>
          </cell>
          <cell r="L7">
            <v>15</v>
          </cell>
          <cell r="M7">
            <v>15</v>
          </cell>
          <cell r="N7">
            <v>14.2</v>
          </cell>
          <cell r="O7">
            <v>9.6</v>
          </cell>
          <cell r="P7">
            <v>6.5</v>
          </cell>
          <cell r="Q7">
            <v>4.4000000000000004</v>
          </cell>
          <cell r="R7">
            <v>3</v>
          </cell>
          <cell r="S7">
            <v>2</v>
          </cell>
          <cell r="T7">
            <v>1.3</v>
          </cell>
          <cell r="U7">
            <v>0.8</v>
          </cell>
          <cell r="AD7" t="str">
            <v>REACTORS</v>
          </cell>
          <cell r="AE7">
            <v>4</v>
          </cell>
        </row>
        <row r="8">
          <cell r="C8">
            <v>15</v>
          </cell>
          <cell r="D8">
            <v>15</v>
          </cell>
          <cell r="E8">
            <v>15</v>
          </cell>
          <cell r="F8">
            <v>15</v>
          </cell>
          <cell r="G8">
            <v>15</v>
          </cell>
          <cell r="H8">
            <v>15</v>
          </cell>
          <cell r="I8">
            <v>15</v>
          </cell>
          <cell r="J8">
            <v>15</v>
          </cell>
          <cell r="K8">
            <v>15</v>
          </cell>
          <cell r="L8">
            <v>15</v>
          </cell>
          <cell r="M8">
            <v>15</v>
          </cell>
          <cell r="N8">
            <v>14.2</v>
          </cell>
          <cell r="O8">
            <v>9.6</v>
          </cell>
          <cell r="P8">
            <v>6.5</v>
          </cell>
          <cell r="Q8">
            <v>4.4000000000000004</v>
          </cell>
          <cell r="R8">
            <v>3</v>
          </cell>
          <cell r="S8">
            <v>2</v>
          </cell>
          <cell r="T8">
            <v>1.3</v>
          </cell>
          <cell r="U8">
            <v>0.8</v>
          </cell>
          <cell r="AD8" t="str">
            <v>TOWERS</v>
          </cell>
          <cell r="AE8">
            <v>5</v>
          </cell>
        </row>
        <row r="9">
          <cell r="C9">
            <v>14.1</v>
          </cell>
          <cell r="D9">
            <v>14.1</v>
          </cell>
          <cell r="E9">
            <v>14.1</v>
          </cell>
          <cell r="F9">
            <v>13.3</v>
          </cell>
          <cell r="G9">
            <v>12.9</v>
          </cell>
          <cell r="H9">
            <v>12.3</v>
          </cell>
          <cell r="I9">
            <v>11.7</v>
          </cell>
          <cell r="J9">
            <v>11.4</v>
          </cell>
          <cell r="K9">
            <v>11.1</v>
          </cell>
          <cell r="L9">
            <v>10.9</v>
          </cell>
          <cell r="M9">
            <v>10.7</v>
          </cell>
          <cell r="N9">
            <v>10.5</v>
          </cell>
          <cell r="O9">
            <v>10.3</v>
          </cell>
          <cell r="P9">
            <v>10.1</v>
          </cell>
          <cell r="Q9">
            <v>9.8000000000000007</v>
          </cell>
          <cell r="R9">
            <v>8.6999999999999993</v>
          </cell>
          <cell r="S9">
            <v>6.9</v>
          </cell>
          <cell r="T9">
            <v>5.4</v>
          </cell>
          <cell r="U9">
            <v>4.3</v>
          </cell>
          <cell r="V9">
            <v>3.3</v>
          </cell>
          <cell r="W9">
            <v>2.6</v>
          </cell>
          <cell r="X9">
            <v>2</v>
          </cell>
          <cell r="Y9">
            <v>1.6</v>
          </cell>
          <cell r="Z9">
            <v>1.3</v>
          </cell>
          <cell r="AA9">
            <v>1</v>
          </cell>
          <cell r="AD9" t="str">
            <v>TRAYS/PACKING/INTERNALS</v>
          </cell>
          <cell r="AE9">
            <v>5</v>
          </cell>
        </row>
        <row r="10">
          <cell r="C10">
            <v>11.7</v>
          </cell>
          <cell r="D10">
            <v>11.7</v>
          </cell>
          <cell r="E10">
            <v>11.7</v>
          </cell>
          <cell r="F10">
            <v>11.7</v>
          </cell>
          <cell r="G10">
            <v>11.1</v>
          </cell>
          <cell r="H10">
            <v>10.3</v>
          </cell>
          <cell r="I10">
            <v>9.8000000000000007</v>
          </cell>
          <cell r="J10">
            <v>9.6</v>
          </cell>
          <cell r="K10">
            <v>9.5</v>
          </cell>
          <cell r="L10">
            <v>9.4</v>
          </cell>
          <cell r="M10">
            <v>9.1</v>
          </cell>
          <cell r="AD10" t="str">
            <v>HEAT EXCHANGERS</v>
          </cell>
          <cell r="AE10">
            <v>6</v>
          </cell>
        </row>
        <row r="11">
          <cell r="C11">
            <v>14.1</v>
          </cell>
          <cell r="D11">
            <v>14.1</v>
          </cell>
          <cell r="E11">
            <v>14.1</v>
          </cell>
          <cell r="F11">
            <v>14.1</v>
          </cell>
          <cell r="G11">
            <v>13.6</v>
          </cell>
          <cell r="H11">
            <v>12.7</v>
          </cell>
          <cell r="I11">
            <v>12</v>
          </cell>
          <cell r="J11">
            <v>11.7</v>
          </cell>
          <cell r="K11">
            <v>11.5</v>
          </cell>
          <cell r="L11">
            <v>11.3</v>
          </cell>
          <cell r="M11">
            <v>11.2</v>
          </cell>
          <cell r="N11">
            <v>11</v>
          </cell>
          <cell r="O11">
            <v>11</v>
          </cell>
          <cell r="P11">
            <v>10.8</v>
          </cell>
          <cell r="Q11">
            <v>10.8</v>
          </cell>
          <cell r="R11">
            <v>10.6</v>
          </cell>
          <cell r="S11">
            <v>8.6999999999999993</v>
          </cell>
          <cell r="T11">
            <v>6.9</v>
          </cell>
          <cell r="U11">
            <v>5.2</v>
          </cell>
          <cell r="V11">
            <v>3.9</v>
          </cell>
          <cell r="W11">
            <v>2.9</v>
          </cell>
          <cell r="X11">
            <v>2.2000000000000002</v>
          </cell>
          <cell r="Y11">
            <v>1.6</v>
          </cell>
          <cell r="Z11">
            <v>1.2</v>
          </cell>
          <cell r="AA11">
            <v>0.9</v>
          </cell>
          <cell r="AD11" t="str">
            <v>AIR COOLERS</v>
          </cell>
          <cell r="AE11">
            <v>7</v>
          </cell>
        </row>
        <row r="12">
          <cell r="C12">
            <v>11.7</v>
          </cell>
          <cell r="D12">
            <v>11.7</v>
          </cell>
          <cell r="E12">
            <v>11.7</v>
          </cell>
          <cell r="F12">
            <v>11.7</v>
          </cell>
          <cell r="G12">
            <v>11</v>
          </cell>
          <cell r="H12">
            <v>10.4</v>
          </cell>
          <cell r="I12">
            <v>9.8000000000000007</v>
          </cell>
          <cell r="J12">
            <v>9.6</v>
          </cell>
          <cell r="K12">
            <v>9.5</v>
          </cell>
          <cell r="L12">
            <v>9.3000000000000007</v>
          </cell>
          <cell r="M12">
            <v>9.1</v>
          </cell>
          <cell r="N12">
            <v>8.9</v>
          </cell>
          <cell r="AD12" t="str">
            <v>VESSELS</v>
          </cell>
          <cell r="AE12">
            <v>8</v>
          </cell>
        </row>
        <row r="13">
          <cell r="C13">
            <v>14.1</v>
          </cell>
          <cell r="D13">
            <v>14.1</v>
          </cell>
          <cell r="E13">
            <v>14.1</v>
          </cell>
          <cell r="F13">
            <v>13.4</v>
          </cell>
          <cell r="G13">
            <v>13.1</v>
          </cell>
          <cell r="H13">
            <v>13.1</v>
          </cell>
          <cell r="I13">
            <v>12.9</v>
          </cell>
          <cell r="J13">
            <v>12.6</v>
          </cell>
          <cell r="K13">
            <v>12.3</v>
          </cell>
          <cell r="L13">
            <v>12.1</v>
          </cell>
          <cell r="M13">
            <v>11.9</v>
          </cell>
          <cell r="N13">
            <v>11.7</v>
          </cell>
          <cell r="O13">
            <v>11.6</v>
          </cell>
          <cell r="P13">
            <v>11.5</v>
          </cell>
          <cell r="Q13">
            <v>10.5</v>
          </cell>
          <cell r="R13">
            <v>6.7</v>
          </cell>
          <cell r="S13">
            <v>4.9000000000000004</v>
          </cell>
          <cell r="T13">
            <v>3.5</v>
          </cell>
          <cell r="U13">
            <v>2.5</v>
          </cell>
          <cell r="V13">
            <v>1.8</v>
          </cell>
          <cell r="W13">
            <v>1.2</v>
          </cell>
          <cell r="X13">
            <v>0.8</v>
          </cell>
          <cell r="Y13">
            <v>0.6</v>
          </cell>
          <cell r="Z13">
            <v>0.4</v>
          </cell>
          <cell r="AA13">
            <v>0.2</v>
          </cell>
          <cell r="AD13" t="str">
            <v>CENTRIFUGAL PUMPS</v>
          </cell>
          <cell r="AE13">
            <v>9</v>
          </cell>
        </row>
        <row r="14">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D14" t="str">
            <v>RECIPROCATING PUMPS</v>
          </cell>
          <cell r="AE14">
            <v>9</v>
          </cell>
        </row>
        <row r="15">
          <cell r="AD15" t="str">
            <v>CENTRIFUGAL COMPRESSORS</v>
          </cell>
          <cell r="AE15">
            <v>10</v>
          </cell>
        </row>
        <row r="16">
          <cell r="AD16" t="str">
            <v>RECIPROCATING COMPRESSORS</v>
          </cell>
          <cell r="AE16">
            <v>10</v>
          </cell>
        </row>
        <row r="17">
          <cell r="AD17" t="str">
            <v>DRIVERS</v>
          </cell>
          <cell r="AE17">
            <v>11</v>
          </cell>
        </row>
        <row r="18">
          <cell r="AD18" t="str">
            <v>MISCELLANEOUS EQPM AND PACKAGES</v>
          </cell>
          <cell r="AE18">
            <v>12</v>
          </cell>
        </row>
        <row r="19">
          <cell r="AD19" t="str">
            <v>STORAGE TANKS</v>
          </cell>
          <cell r="AE19">
            <v>25</v>
          </cell>
        </row>
        <row r="20">
          <cell r="AD20" t="str">
            <v>MIXERS &amp; AGITATORS</v>
          </cell>
          <cell r="AE20">
            <v>29</v>
          </cell>
        </row>
      </sheetData>
      <sheetData sheetId="8" refreshError="1">
        <row r="11">
          <cell r="B11" t="str">
            <v>EQP.</v>
          </cell>
        </row>
        <row r="15">
          <cell r="B15" t="str">
            <v>EQP.</v>
          </cell>
          <cell r="C15" t="str">
            <v>MAT.</v>
          </cell>
          <cell r="F15" t="str">
            <v>ITEM</v>
          </cell>
          <cell r="I15" t="str">
            <v>STEAM</v>
          </cell>
          <cell r="L15" t="str">
            <v>DESIGN</v>
          </cell>
          <cell r="M15" t="str">
            <v>TUBE MAT. CODE</v>
          </cell>
          <cell r="O15" t="str">
            <v>AIR FANS</v>
          </cell>
          <cell r="Q15" t="str">
            <v>ASS.</v>
          </cell>
          <cell r="T15" t="str">
            <v>ORIG.</v>
          </cell>
          <cell r="U15" t="str">
            <v>UNIT</v>
          </cell>
          <cell r="V15" t="str">
            <v>QUANTITY</v>
          </cell>
          <cell r="W15" t="str">
            <v>TOTAL</v>
          </cell>
        </row>
        <row r="16">
          <cell r="B16" t="str">
            <v>CODE</v>
          </cell>
          <cell r="C16" t="str">
            <v>CODE</v>
          </cell>
          <cell r="D16" t="str">
            <v>REV.</v>
          </cell>
          <cell r="E16" t="str">
            <v>UNIT</v>
          </cell>
          <cell r="F16" t="str">
            <v>old</v>
          </cell>
          <cell r="G16" t="str">
            <v>current</v>
          </cell>
          <cell r="H16" t="str">
            <v>SERVICE</v>
          </cell>
          <cell r="I16" t="str">
            <v>F. RATE</v>
          </cell>
          <cell r="J16" t="str">
            <v>TEMP.</v>
          </cell>
          <cell r="K16" t="str">
            <v>EFF.</v>
          </cell>
          <cell r="L16" t="str">
            <v>PRESS.</v>
          </cell>
          <cell r="M16" t="str">
            <v>1°</v>
          </cell>
          <cell r="N16" t="str">
            <v>2°</v>
          </cell>
          <cell r="O16" t="str">
            <v>No.</v>
          </cell>
          <cell r="P16" t="str">
            <v>DRIVER</v>
          </cell>
          <cell r="T16" t="str">
            <v>CURR.</v>
          </cell>
          <cell r="U16" t="str">
            <v>COST</v>
          </cell>
          <cell r="V16" t="str">
            <v>(Kg.)</v>
          </cell>
          <cell r="W16" t="str">
            <v>COST</v>
          </cell>
        </row>
        <row r="17">
          <cell r="B17" t="str">
            <v>F1</v>
          </cell>
          <cell r="E17" t="str">
            <v>F7</v>
          </cell>
          <cell r="G17" t="str">
            <v>F2</v>
          </cell>
          <cell r="H17" t="str">
            <v>F3</v>
          </cell>
          <cell r="I17" t="str">
            <v>T/h</v>
          </cell>
          <cell r="J17" t="str">
            <v>°C</v>
          </cell>
          <cell r="L17" t="str">
            <v>Kg/cm2</v>
          </cell>
          <cell r="M17" t="str">
            <v>STAGE</v>
          </cell>
          <cell r="N17" t="str">
            <v>STAGE</v>
          </cell>
          <cell r="P17" t="str">
            <v>TYPE</v>
          </cell>
          <cell r="Q17" t="str">
            <v>(1)</v>
          </cell>
          <cell r="T17" t="str">
            <v>F8</v>
          </cell>
          <cell r="U17" t="str">
            <v>(Euro)</v>
          </cell>
          <cell r="V17" t="str">
            <v>F4</v>
          </cell>
          <cell r="W17" t="str">
            <v>F5</v>
          </cell>
        </row>
        <row r="23">
          <cell r="B23" t="str">
            <v>EQP.</v>
          </cell>
          <cell r="C23" t="str">
            <v>MAT.</v>
          </cell>
          <cell r="F23" t="str">
            <v>ITEM</v>
          </cell>
          <cell r="I23" t="str">
            <v>FLOW</v>
          </cell>
          <cell r="J23" t="str">
            <v>MOLEC.</v>
          </cell>
          <cell r="K23" t="str">
            <v>OPER.</v>
          </cell>
          <cell r="L23" t="str">
            <v>T I P</v>
          </cell>
          <cell r="N23" t="str">
            <v>R I S E R</v>
          </cell>
          <cell r="P23" t="str">
            <v>MOL.</v>
          </cell>
          <cell r="Q23" t="str">
            <v>TOP</v>
          </cell>
          <cell r="R23" t="str">
            <v>STRUCT.</v>
          </cell>
          <cell r="S23" t="str">
            <v>ASS.</v>
          </cell>
          <cell r="T23" t="str">
            <v>ORIG.</v>
          </cell>
          <cell r="U23" t="str">
            <v>UNIT</v>
          </cell>
          <cell r="V23" t="str">
            <v>QUANTITY</v>
          </cell>
          <cell r="W23" t="str">
            <v>TOTAL</v>
          </cell>
        </row>
        <row r="24">
          <cell r="B24" t="str">
            <v>CODE</v>
          </cell>
          <cell r="C24" t="str">
            <v>CODE</v>
          </cell>
          <cell r="D24" t="str">
            <v>REV.</v>
          </cell>
          <cell r="E24" t="str">
            <v>UNIT</v>
          </cell>
          <cell r="F24" t="str">
            <v>old</v>
          </cell>
          <cell r="G24" t="str">
            <v>current</v>
          </cell>
          <cell r="H24" t="str">
            <v>SERVICE</v>
          </cell>
          <cell r="I24" t="str">
            <v>RATE</v>
          </cell>
          <cell r="J24" t="str">
            <v>WEIGHT</v>
          </cell>
          <cell r="K24" t="str">
            <v>TEMP.</v>
          </cell>
          <cell r="L24" t="str">
            <v>DIA.</v>
          </cell>
          <cell r="M24" t="str">
            <v>H</v>
          </cell>
          <cell r="N24" t="str">
            <v>DIA.</v>
          </cell>
          <cell r="O24" t="str">
            <v>H</v>
          </cell>
          <cell r="P24" t="str">
            <v>SEAL</v>
          </cell>
          <cell r="Q24" t="str">
            <v>ELEV.</v>
          </cell>
          <cell r="T24" t="str">
            <v>CURR.</v>
          </cell>
          <cell r="U24" t="str">
            <v>COST</v>
          </cell>
          <cell r="V24" t="str">
            <v>(Kg.)</v>
          </cell>
          <cell r="W24" t="str">
            <v>COST</v>
          </cell>
        </row>
        <row r="25">
          <cell r="B25" t="str">
            <v>F1</v>
          </cell>
          <cell r="E25" t="str">
            <v>F7</v>
          </cell>
          <cell r="G25" t="str">
            <v>F2</v>
          </cell>
          <cell r="H25" t="str">
            <v>F3</v>
          </cell>
          <cell r="I25" t="str">
            <v>T/h</v>
          </cell>
          <cell r="K25" t="str">
            <v>°C</v>
          </cell>
          <cell r="L25" t="str">
            <v>m.</v>
          </cell>
          <cell r="M25" t="str">
            <v>m.</v>
          </cell>
          <cell r="N25" t="str">
            <v>m.</v>
          </cell>
          <cell r="O25" t="str">
            <v>m.</v>
          </cell>
          <cell r="P25" t="str">
            <v>m.</v>
          </cell>
          <cell r="Q25" t="str">
            <v>m.</v>
          </cell>
          <cell r="R25" t="str">
            <v>(1)</v>
          </cell>
          <cell r="S25" t="str">
            <v>(2)</v>
          </cell>
          <cell r="T25" t="str">
            <v>F8</v>
          </cell>
          <cell r="U25" t="str">
            <v>(Euro)</v>
          </cell>
          <cell r="V25" t="str">
            <v>F4</v>
          </cell>
          <cell r="W25" t="str">
            <v>F5</v>
          </cell>
        </row>
        <row r="31">
          <cell r="B31" t="str">
            <v>EQP.</v>
          </cell>
          <cell r="C31" t="str">
            <v>MAT.</v>
          </cell>
          <cell r="F31" t="str">
            <v>ITEM</v>
          </cell>
          <cell r="I31" t="str">
            <v>TYPE</v>
          </cell>
          <cell r="J31" t="str">
            <v>DESIGN</v>
          </cell>
          <cell r="L31" t="str">
            <v>DIMENSIONS</v>
          </cell>
          <cell r="N31" t="str">
            <v>THICK.</v>
          </cell>
          <cell r="O31" t="str">
            <v>CORR.</v>
          </cell>
          <cell r="P31" t="str">
            <v>INT.</v>
          </cell>
          <cell r="Q31" t="str">
            <v>INSUL.</v>
          </cell>
          <cell r="R31" t="str">
            <v>INTERNALS</v>
          </cell>
          <cell r="T31" t="str">
            <v>ORIG.</v>
          </cell>
          <cell r="U31" t="str">
            <v>UNIT</v>
          </cell>
          <cell r="V31" t="str">
            <v>QUANTITY</v>
          </cell>
          <cell r="W31" t="str">
            <v>TOTAL</v>
          </cell>
        </row>
        <row r="32">
          <cell r="B32" t="str">
            <v>CODE</v>
          </cell>
          <cell r="C32" t="str">
            <v>CODE</v>
          </cell>
          <cell r="D32" t="str">
            <v>REV.</v>
          </cell>
          <cell r="E32" t="str">
            <v>UNIT</v>
          </cell>
          <cell r="F32" t="str">
            <v>old</v>
          </cell>
          <cell r="G32" t="str">
            <v>current</v>
          </cell>
          <cell r="H32" t="str">
            <v>SERVICE</v>
          </cell>
          <cell r="J32" t="str">
            <v>TEMP.</v>
          </cell>
          <cell r="K32" t="str">
            <v>PRESS.</v>
          </cell>
          <cell r="L32" t="str">
            <v>DIA.</v>
          </cell>
          <cell r="M32" t="str">
            <v>H or L</v>
          </cell>
          <cell r="N32" t="str">
            <v>SHELL</v>
          </cell>
          <cell r="O32" t="str">
            <v>ALLOW.</v>
          </cell>
          <cell r="P32" t="str">
            <v>(Y/N)</v>
          </cell>
          <cell r="Q32" t="str">
            <v>TYPE</v>
          </cell>
          <cell r="R32" t="str">
            <v>FINISHING</v>
          </cell>
          <cell r="T32" t="str">
            <v>CURR.</v>
          </cell>
          <cell r="U32" t="str">
            <v>COST</v>
          </cell>
          <cell r="V32" t="str">
            <v>(Kg.)</v>
          </cell>
          <cell r="W32" t="str">
            <v>COST</v>
          </cell>
        </row>
        <row r="33">
          <cell r="B33" t="str">
            <v>F1</v>
          </cell>
          <cell r="E33" t="str">
            <v>F7</v>
          </cell>
          <cell r="G33" t="str">
            <v>F2</v>
          </cell>
          <cell r="H33" t="str">
            <v>F3</v>
          </cell>
          <cell r="I33" t="str">
            <v>(1)</v>
          </cell>
          <cell r="J33" t="str">
            <v>°C</v>
          </cell>
          <cell r="K33" t="str">
            <v>Kg/cm2</v>
          </cell>
          <cell r="L33" t="str">
            <v>mm.</v>
          </cell>
          <cell r="M33" t="str">
            <v>mm.</v>
          </cell>
          <cell r="N33" t="str">
            <v>mm.</v>
          </cell>
          <cell r="O33" t="str">
            <v>mm.</v>
          </cell>
          <cell r="Q33" t="str">
            <v>(2)</v>
          </cell>
          <cell r="R33" t="str">
            <v>(3)</v>
          </cell>
          <cell r="T33" t="str">
            <v>F8</v>
          </cell>
          <cell r="U33" t="str">
            <v>(Euro)</v>
          </cell>
          <cell r="V33" t="str">
            <v>F4</v>
          </cell>
          <cell r="W33" t="str">
            <v>F5</v>
          </cell>
        </row>
        <row r="39">
          <cell r="B39" t="str">
            <v>EQP.</v>
          </cell>
          <cell r="C39" t="str">
            <v>MAT.</v>
          </cell>
          <cell r="F39" t="str">
            <v>ITEM</v>
          </cell>
          <cell r="I39" t="str">
            <v>TYPE</v>
          </cell>
          <cell r="T39" t="str">
            <v>ORIG.</v>
          </cell>
          <cell r="U39" t="str">
            <v>UNIT</v>
          </cell>
          <cell r="V39" t="str">
            <v>QUANTITY</v>
          </cell>
          <cell r="W39" t="str">
            <v>TOTAL</v>
          </cell>
        </row>
        <row r="40">
          <cell r="B40" t="str">
            <v>CODE</v>
          </cell>
          <cell r="C40" t="str">
            <v>CODE</v>
          </cell>
          <cell r="D40" t="str">
            <v>REV.</v>
          </cell>
          <cell r="E40" t="str">
            <v>UNIT</v>
          </cell>
          <cell r="F40" t="str">
            <v>old</v>
          </cell>
          <cell r="G40" t="str">
            <v>current</v>
          </cell>
          <cell r="H40" t="str">
            <v>SERVICE</v>
          </cell>
          <cell r="J40" t="str">
            <v>DIA.</v>
          </cell>
          <cell r="K40" t="str">
            <v>No.</v>
          </cell>
          <cell r="L40" t="str">
            <v>MATERIAL</v>
          </cell>
          <cell r="M40" t="str">
            <v>D E S C R I P T I O N</v>
          </cell>
          <cell r="T40" t="str">
            <v>CURR.</v>
          </cell>
          <cell r="U40" t="str">
            <v>COST</v>
          </cell>
          <cell r="V40" t="str">
            <v>(Kg.)</v>
          </cell>
          <cell r="W40" t="str">
            <v>COST</v>
          </cell>
        </row>
        <row r="41">
          <cell r="B41" t="str">
            <v>F1</v>
          </cell>
          <cell r="E41" t="str">
            <v>F7</v>
          </cell>
          <cell r="G41" t="str">
            <v>F2</v>
          </cell>
          <cell r="H41" t="str">
            <v>F3</v>
          </cell>
          <cell r="I41" t="str">
            <v>(1)</v>
          </cell>
          <cell r="J41" t="str">
            <v>mm.</v>
          </cell>
          <cell r="T41" t="str">
            <v>F8</v>
          </cell>
          <cell r="U41" t="str">
            <v>(Euro)</v>
          </cell>
          <cell r="V41" t="str">
            <v>F4</v>
          </cell>
          <cell r="W41" t="str">
            <v>F5</v>
          </cell>
        </row>
        <row r="47">
          <cell r="B47" t="str">
            <v>EQP.</v>
          </cell>
          <cell r="C47" t="str">
            <v>MAT.</v>
          </cell>
          <cell r="F47" t="str">
            <v>ITEM</v>
          </cell>
          <cell r="J47" t="str">
            <v>BARE</v>
          </cell>
          <cell r="K47" t="str">
            <v>TUBE</v>
          </cell>
          <cell r="L47" t="str">
            <v>D E S I G N</v>
          </cell>
          <cell r="N47" t="str">
            <v>DES. AIR</v>
          </cell>
          <cell r="O47" t="str">
            <v>F A N S</v>
          </cell>
          <cell r="Q47" t="str">
            <v>D R A F T</v>
          </cell>
          <cell r="T47" t="str">
            <v>ORIG.</v>
          </cell>
          <cell r="U47" t="str">
            <v>UNIT</v>
          </cell>
          <cell r="V47" t="str">
            <v>QUANTITY</v>
          </cell>
          <cell r="W47" t="str">
            <v>TOTAL</v>
          </cell>
        </row>
        <row r="48">
          <cell r="B48" t="str">
            <v>CODE</v>
          </cell>
          <cell r="C48" t="str">
            <v>CODE</v>
          </cell>
          <cell r="D48" t="str">
            <v>REV.</v>
          </cell>
          <cell r="E48" t="str">
            <v>UNIT</v>
          </cell>
          <cell r="F48" t="str">
            <v>old</v>
          </cell>
          <cell r="G48" t="str">
            <v>current</v>
          </cell>
          <cell r="H48" t="str">
            <v>SERVICE</v>
          </cell>
          <cell r="I48" t="str">
            <v>DUTY</v>
          </cell>
          <cell r="J48" t="str">
            <v>SURFACE</v>
          </cell>
          <cell r="K48" t="str">
            <v>LENGHT</v>
          </cell>
          <cell r="L48" t="str">
            <v>TEMP.</v>
          </cell>
          <cell r="M48" t="str">
            <v>PRESS.</v>
          </cell>
          <cell r="N48" t="str">
            <v>TEMP.</v>
          </cell>
          <cell r="O48" t="str">
            <v>No.</v>
          </cell>
          <cell r="P48" t="str">
            <v>HP</v>
          </cell>
          <cell r="Q48" t="str">
            <v>INDUC.</v>
          </cell>
          <cell r="R48" t="str">
            <v>FORCED</v>
          </cell>
          <cell r="T48" t="str">
            <v>CURR.</v>
          </cell>
          <cell r="U48" t="str">
            <v>COST</v>
          </cell>
          <cell r="V48" t="str">
            <v>(Kg.)</v>
          </cell>
          <cell r="W48" t="str">
            <v>COST</v>
          </cell>
        </row>
        <row r="49">
          <cell r="B49" t="str">
            <v>F1</v>
          </cell>
          <cell r="E49" t="str">
            <v>F7</v>
          </cell>
          <cell r="G49" t="str">
            <v>F2</v>
          </cell>
          <cell r="H49" t="str">
            <v>F3</v>
          </cell>
          <cell r="I49" t="str">
            <v>MKcal/h</v>
          </cell>
          <cell r="J49" t="str">
            <v>m2</v>
          </cell>
          <cell r="K49" t="str">
            <v>m.</v>
          </cell>
          <cell r="L49" t="str">
            <v>°C</v>
          </cell>
          <cell r="M49" t="str">
            <v>Kg/cm2</v>
          </cell>
          <cell r="N49" t="str">
            <v>°C</v>
          </cell>
          <cell r="T49" t="str">
            <v>F8</v>
          </cell>
          <cell r="U49" t="str">
            <v>(Euro)</v>
          </cell>
          <cell r="V49" t="str">
            <v>F4</v>
          </cell>
          <cell r="W49" t="str">
            <v>F5</v>
          </cell>
        </row>
        <row r="59">
          <cell r="B59" t="str">
            <v>EQP.</v>
          </cell>
          <cell r="C59" t="str">
            <v>(1)</v>
          </cell>
          <cell r="F59" t="str">
            <v>ITEM</v>
          </cell>
          <cell r="I59" t="str">
            <v>FLOW</v>
          </cell>
          <cell r="J59" t="str">
            <v>DESIGN</v>
          </cell>
          <cell r="L59" t="str">
            <v>DIFF.</v>
          </cell>
          <cell r="O59" t="str">
            <v>IMPELLER</v>
          </cell>
          <cell r="P59" t="str">
            <v>INSULAT.</v>
          </cell>
          <cell r="R59" t="str">
            <v>CYLINDER</v>
          </cell>
          <cell r="S59" t="str">
            <v>SAFETY</v>
          </cell>
          <cell r="T59" t="str">
            <v>ORIG.</v>
          </cell>
          <cell r="U59" t="str">
            <v>UNIT</v>
          </cell>
          <cell r="V59" t="str">
            <v>QUANTITY</v>
          </cell>
          <cell r="W59" t="str">
            <v>TOTAL</v>
          </cell>
        </row>
        <row r="60">
          <cell r="B60" t="str">
            <v>CODE</v>
          </cell>
          <cell r="C60" t="str">
            <v>CODE</v>
          </cell>
          <cell r="D60" t="str">
            <v>REV.</v>
          </cell>
          <cell r="E60" t="str">
            <v>UNIT</v>
          </cell>
          <cell r="F60" t="str">
            <v>old</v>
          </cell>
          <cell r="G60" t="str">
            <v>current</v>
          </cell>
          <cell r="H60" t="str">
            <v>SERVICE</v>
          </cell>
          <cell r="I60" t="str">
            <v>RATE</v>
          </cell>
          <cell r="J60" t="str">
            <v>TEMP.</v>
          </cell>
          <cell r="K60" t="str">
            <v>PRESS.</v>
          </cell>
          <cell r="L60" t="str">
            <v>HEAD</v>
          </cell>
          <cell r="M60" t="str">
            <v>NPSH</v>
          </cell>
          <cell r="N60" t="str">
            <v>BHP</v>
          </cell>
          <cell r="O60" t="str">
            <v>MATERIAL</v>
          </cell>
          <cell r="P60" t="str">
            <v>TYPE</v>
          </cell>
          <cell r="Q60" t="str">
            <v>DRIVER</v>
          </cell>
          <cell r="R60" t="str">
            <v>No.</v>
          </cell>
          <cell r="S60" t="str">
            <v>VALVE</v>
          </cell>
          <cell r="T60" t="str">
            <v>CURR.</v>
          </cell>
          <cell r="U60" t="str">
            <v>COST</v>
          </cell>
          <cell r="V60" t="str">
            <v>(Kg.)</v>
          </cell>
          <cell r="W60" t="str">
            <v>COST</v>
          </cell>
        </row>
        <row r="61">
          <cell r="B61" t="str">
            <v>F1</v>
          </cell>
          <cell r="E61" t="str">
            <v>F7</v>
          </cell>
          <cell r="G61" t="str">
            <v>F2</v>
          </cell>
          <cell r="H61" t="str">
            <v>F3</v>
          </cell>
          <cell r="I61" t="str">
            <v>m3/h</v>
          </cell>
          <cell r="J61" t="str">
            <v>°C</v>
          </cell>
          <cell r="K61" t="str">
            <v>Kg/cm2</v>
          </cell>
          <cell r="L61" t="str">
            <v>mt</v>
          </cell>
          <cell r="M61" t="str">
            <v>m</v>
          </cell>
          <cell r="O61" t="str">
            <v>CODE</v>
          </cell>
          <cell r="P61" t="str">
            <v>(2)</v>
          </cell>
          <cell r="Q61" t="str">
            <v>(3)</v>
          </cell>
          <cell r="S61" t="str">
            <v>SETTING</v>
          </cell>
          <cell r="T61" t="str">
            <v>F8</v>
          </cell>
          <cell r="U61" t="str">
            <v>(Euro)</v>
          </cell>
          <cell r="V61" t="str">
            <v>F4</v>
          </cell>
          <cell r="W61" t="str">
            <v>F5</v>
          </cell>
        </row>
        <row r="67">
          <cell r="B67" t="str">
            <v>EQP.</v>
          </cell>
          <cell r="C67" t="str">
            <v>(1)</v>
          </cell>
          <cell r="F67" t="str">
            <v>ITEM</v>
          </cell>
          <cell r="J67" t="str">
            <v>MOLEC.</v>
          </cell>
          <cell r="K67" t="str">
            <v>DESIGN INLET</v>
          </cell>
          <cell r="M67" t="str">
            <v>DESIGN OUTLET</v>
          </cell>
          <cell r="O67" t="str">
            <v>STAGES</v>
          </cell>
          <cell r="R67" t="str">
            <v>MATERIAL</v>
          </cell>
          <cell r="T67" t="str">
            <v>ORIG.</v>
          </cell>
          <cell r="U67" t="str">
            <v>UNIT</v>
          </cell>
          <cell r="V67" t="str">
            <v>QUANTITY</v>
          </cell>
          <cell r="W67" t="str">
            <v>TOTAL</v>
          </cell>
        </row>
        <row r="68">
          <cell r="B68" t="str">
            <v>CODE</v>
          </cell>
          <cell r="C68" t="str">
            <v>CODE</v>
          </cell>
          <cell r="D68" t="str">
            <v>REV.</v>
          </cell>
          <cell r="E68" t="str">
            <v>UNIT</v>
          </cell>
          <cell r="F68" t="str">
            <v>old</v>
          </cell>
          <cell r="G68" t="str">
            <v>current</v>
          </cell>
          <cell r="H68" t="str">
            <v>SERVICE</v>
          </cell>
          <cell r="I68" t="str">
            <v>CAPACITY</v>
          </cell>
          <cell r="J68" t="str">
            <v>WEIGHT</v>
          </cell>
          <cell r="K68" t="str">
            <v>TEMP.</v>
          </cell>
          <cell r="L68" t="str">
            <v>PRESS.</v>
          </cell>
          <cell r="M68" t="str">
            <v>TEMP.</v>
          </cell>
          <cell r="N68" t="str">
            <v>PRESS.</v>
          </cell>
          <cell r="O68" t="str">
            <v>No.</v>
          </cell>
          <cell r="P68" t="str">
            <v>BHP</v>
          </cell>
          <cell r="Q68" t="str">
            <v>RPM</v>
          </cell>
          <cell r="R68" t="str">
            <v>CODE</v>
          </cell>
          <cell r="T68" t="str">
            <v>CURR.</v>
          </cell>
          <cell r="U68" t="str">
            <v>COST</v>
          </cell>
          <cell r="V68" t="str">
            <v>(Kg.)</v>
          </cell>
          <cell r="W68" t="str">
            <v>COST</v>
          </cell>
        </row>
        <row r="69">
          <cell r="B69" t="str">
            <v>F1</v>
          </cell>
          <cell r="E69" t="str">
            <v>F7</v>
          </cell>
          <cell r="G69" t="str">
            <v>F2</v>
          </cell>
          <cell r="H69" t="str">
            <v>F3</v>
          </cell>
          <cell r="I69" t="str">
            <v>m3/h</v>
          </cell>
          <cell r="K69" t="str">
            <v>°C</v>
          </cell>
          <cell r="L69" t="str">
            <v>Kg/cm2</v>
          </cell>
          <cell r="M69" t="str">
            <v>°C</v>
          </cell>
          <cell r="N69" t="str">
            <v>Kg/cm2</v>
          </cell>
          <cell r="R69" t="str">
            <v>(2)</v>
          </cell>
          <cell r="T69" t="str">
            <v>F8</v>
          </cell>
          <cell r="U69" t="str">
            <v>(Euro)</v>
          </cell>
          <cell r="V69" t="str">
            <v>F4</v>
          </cell>
          <cell r="W69" t="str">
            <v>F5</v>
          </cell>
        </row>
        <row r="83">
          <cell r="B83" t="str">
            <v>EQP.</v>
          </cell>
          <cell r="C83" t="str">
            <v>MAT.</v>
          </cell>
          <cell r="F83" t="str">
            <v>ITEM</v>
          </cell>
          <cell r="I83" t="str">
            <v xml:space="preserve">           F U I D</v>
          </cell>
          <cell r="K83" t="str">
            <v>VESSEL</v>
          </cell>
          <cell r="T83" t="str">
            <v>ORIG.</v>
          </cell>
          <cell r="U83" t="str">
            <v>UNIT</v>
          </cell>
          <cell r="V83" t="str">
            <v>QUANTITY</v>
          </cell>
          <cell r="W83" t="str">
            <v>TOTAL</v>
          </cell>
        </row>
        <row r="84">
          <cell r="B84" t="str">
            <v>CODE</v>
          </cell>
          <cell r="C84" t="str">
            <v>CODE</v>
          </cell>
          <cell r="D84" t="str">
            <v>REV.</v>
          </cell>
          <cell r="E84" t="str">
            <v>UNIT</v>
          </cell>
          <cell r="F84" t="str">
            <v>old</v>
          </cell>
          <cell r="G84" t="str">
            <v>current</v>
          </cell>
          <cell r="H84" t="str">
            <v>SERVICE</v>
          </cell>
          <cell r="I84" t="str">
            <v>TEMP.</v>
          </cell>
          <cell r="J84" t="str">
            <v>VISC.</v>
          </cell>
          <cell r="K84" t="str">
            <v>CAPACITY</v>
          </cell>
          <cell r="L84" t="str">
            <v>MOTOR</v>
          </cell>
          <cell r="M84" t="str">
            <v>ENTERING</v>
          </cell>
          <cell r="N84" t="str">
            <v>SUPPORT</v>
          </cell>
          <cell r="O84" t="str">
            <v>SEAL</v>
          </cell>
          <cell r="P84" t="str">
            <v>BHP</v>
          </cell>
          <cell r="Q84" t="str">
            <v>LENGHT</v>
          </cell>
          <cell r="T84" t="str">
            <v>CURR.</v>
          </cell>
          <cell r="U84" t="str">
            <v>COST</v>
          </cell>
          <cell r="V84" t="str">
            <v>(Kg.)</v>
          </cell>
          <cell r="W84" t="str">
            <v>COST</v>
          </cell>
        </row>
        <row r="85">
          <cell r="B85" t="str">
            <v>F1</v>
          </cell>
          <cell r="E85" t="str">
            <v>F7</v>
          </cell>
          <cell r="G85" t="str">
            <v>F2</v>
          </cell>
          <cell r="H85" t="str">
            <v>F3</v>
          </cell>
          <cell r="I85" t="str">
            <v>°C</v>
          </cell>
          <cell r="J85" t="str">
            <v>Cp</v>
          </cell>
          <cell r="K85" t="str">
            <v>m3</v>
          </cell>
          <cell r="L85" t="str">
            <v>Kw</v>
          </cell>
          <cell r="M85" t="str">
            <v>(1)</v>
          </cell>
          <cell r="N85" t="str">
            <v>(2)</v>
          </cell>
          <cell r="Q85" t="str">
            <v>m.</v>
          </cell>
          <cell r="T85" t="str">
            <v>F8</v>
          </cell>
          <cell r="U85" t="str">
            <v>(Euro)</v>
          </cell>
          <cell r="V85" t="str">
            <v>F4</v>
          </cell>
          <cell r="W85" t="str">
            <v>F5</v>
          </cell>
        </row>
        <row r="89">
          <cell r="B89">
            <v>5</v>
          </cell>
          <cell r="C89">
            <v>5</v>
          </cell>
          <cell r="D89">
            <v>4</v>
          </cell>
          <cell r="E89">
            <v>5</v>
          </cell>
          <cell r="F89">
            <v>3</v>
          </cell>
          <cell r="G89">
            <v>7</v>
          </cell>
          <cell r="H89">
            <v>23</v>
          </cell>
          <cell r="I89">
            <v>8</v>
          </cell>
          <cell r="J89">
            <v>8</v>
          </cell>
          <cell r="K89">
            <v>5</v>
          </cell>
          <cell r="L89">
            <v>6</v>
          </cell>
          <cell r="M89">
            <v>9</v>
          </cell>
          <cell r="N89">
            <v>9</v>
          </cell>
          <cell r="O89">
            <v>5</v>
          </cell>
          <cell r="P89">
            <v>6</v>
          </cell>
          <cell r="Q89">
            <v>6</v>
          </cell>
          <cell r="R89">
            <v>6</v>
          </cell>
          <cell r="S89">
            <v>6</v>
          </cell>
          <cell r="T89">
            <v>5</v>
          </cell>
          <cell r="U89">
            <v>9</v>
          </cell>
          <cell r="V89">
            <v>8</v>
          </cell>
          <cell r="W89">
            <v>10</v>
          </cell>
        </row>
        <row r="91">
          <cell r="B91">
            <v>5</v>
          </cell>
          <cell r="C91">
            <v>5</v>
          </cell>
          <cell r="D91">
            <v>4</v>
          </cell>
          <cell r="E91">
            <v>5</v>
          </cell>
          <cell r="F91">
            <v>3</v>
          </cell>
          <cell r="G91">
            <v>7</v>
          </cell>
          <cell r="H91">
            <v>23</v>
          </cell>
          <cell r="I91">
            <v>8</v>
          </cell>
          <cell r="J91">
            <v>8</v>
          </cell>
          <cell r="K91">
            <v>6</v>
          </cell>
          <cell r="L91">
            <v>8</v>
          </cell>
          <cell r="M91">
            <v>7</v>
          </cell>
          <cell r="N91">
            <v>7</v>
          </cell>
          <cell r="O91">
            <v>4</v>
          </cell>
          <cell r="P91">
            <v>8</v>
          </cell>
          <cell r="Q91">
            <v>6</v>
          </cell>
          <cell r="R91">
            <v>6</v>
          </cell>
          <cell r="S91">
            <v>6</v>
          </cell>
          <cell r="T91">
            <v>5</v>
          </cell>
          <cell r="U91">
            <v>9</v>
          </cell>
          <cell r="V91">
            <v>8</v>
          </cell>
          <cell r="W91">
            <v>10</v>
          </cell>
        </row>
        <row r="93">
          <cell r="B93">
            <v>5</v>
          </cell>
          <cell r="C93">
            <v>5</v>
          </cell>
          <cell r="D93">
            <v>4</v>
          </cell>
          <cell r="E93">
            <v>5</v>
          </cell>
          <cell r="F93">
            <v>3</v>
          </cell>
          <cell r="G93">
            <v>7</v>
          </cell>
          <cell r="H93">
            <v>23</v>
          </cell>
          <cell r="I93">
            <v>8</v>
          </cell>
          <cell r="J93">
            <v>6</v>
          </cell>
          <cell r="K93">
            <v>6</v>
          </cell>
          <cell r="L93">
            <v>6</v>
          </cell>
          <cell r="M93">
            <v>6</v>
          </cell>
          <cell r="N93">
            <v>5</v>
          </cell>
          <cell r="O93">
            <v>9</v>
          </cell>
          <cell r="P93">
            <v>7</v>
          </cell>
          <cell r="Q93">
            <v>7</v>
          </cell>
          <cell r="R93">
            <v>6</v>
          </cell>
          <cell r="S93">
            <v>8</v>
          </cell>
          <cell r="T93">
            <v>5</v>
          </cell>
          <cell r="U93">
            <v>9</v>
          </cell>
          <cell r="V93">
            <v>8</v>
          </cell>
          <cell r="W93">
            <v>10</v>
          </cell>
        </row>
        <row r="95">
          <cell r="B95">
            <v>5</v>
          </cell>
          <cell r="C95">
            <v>5</v>
          </cell>
          <cell r="D95">
            <v>4</v>
          </cell>
          <cell r="E95">
            <v>5</v>
          </cell>
          <cell r="F95">
            <v>3</v>
          </cell>
          <cell r="G95">
            <v>7</v>
          </cell>
          <cell r="H95">
            <v>23</v>
          </cell>
          <cell r="I95">
            <v>8</v>
          </cell>
          <cell r="J95">
            <v>6</v>
          </cell>
          <cell r="K95">
            <v>6</v>
          </cell>
          <cell r="L95">
            <v>6</v>
          </cell>
          <cell r="M95">
            <v>6</v>
          </cell>
          <cell r="N95">
            <v>7</v>
          </cell>
          <cell r="O95">
            <v>7</v>
          </cell>
          <cell r="P95">
            <v>7</v>
          </cell>
          <cell r="Q95">
            <v>7</v>
          </cell>
          <cell r="R95">
            <v>8</v>
          </cell>
          <cell r="S95">
            <v>6</v>
          </cell>
          <cell r="T95">
            <v>5</v>
          </cell>
          <cell r="U95">
            <v>9</v>
          </cell>
          <cell r="V95">
            <v>8</v>
          </cell>
          <cell r="W95">
            <v>10</v>
          </cell>
        </row>
        <row r="97">
          <cell r="B97">
            <v>5</v>
          </cell>
          <cell r="C97">
            <v>5</v>
          </cell>
          <cell r="D97">
            <v>4</v>
          </cell>
          <cell r="E97">
            <v>5</v>
          </cell>
          <cell r="F97">
            <v>3</v>
          </cell>
          <cell r="G97">
            <v>7</v>
          </cell>
          <cell r="H97">
            <v>23</v>
          </cell>
          <cell r="I97">
            <v>8</v>
          </cell>
          <cell r="J97">
            <v>6</v>
          </cell>
          <cell r="K97">
            <v>6</v>
          </cell>
          <cell r="L97">
            <v>7</v>
          </cell>
          <cell r="M97">
            <v>6</v>
          </cell>
          <cell r="N97">
            <v>6</v>
          </cell>
          <cell r="O97">
            <v>7</v>
          </cell>
          <cell r="P97">
            <v>7</v>
          </cell>
          <cell r="Q97">
            <v>7</v>
          </cell>
          <cell r="R97">
            <v>7</v>
          </cell>
          <cell r="S97">
            <v>7</v>
          </cell>
          <cell r="T97">
            <v>5</v>
          </cell>
          <cell r="U97">
            <v>9</v>
          </cell>
          <cell r="V97">
            <v>8</v>
          </cell>
          <cell r="W97">
            <v>10</v>
          </cell>
        </row>
        <row r="99">
          <cell r="B99">
            <v>5</v>
          </cell>
          <cell r="C99">
            <v>5</v>
          </cell>
          <cell r="D99">
            <v>4</v>
          </cell>
          <cell r="E99">
            <v>5</v>
          </cell>
          <cell r="F99">
            <v>3</v>
          </cell>
          <cell r="G99">
            <v>7</v>
          </cell>
          <cell r="H99">
            <v>23</v>
          </cell>
          <cell r="I99">
            <v>5</v>
          </cell>
          <cell r="J99">
            <v>5</v>
          </cell>
          <cell r="K99">
            <v>6</v>
          </cell>
          <cell r="L99">
            <v>8</v>
          </cell>
          <cell r="M99">
            <v>8</v>
          </cell>
          <cell r="N99">
            <v>6</v>
          </cell>
          <cell r="O99">
            <v>7</v>
          </cell>
          <cell r="P99">
            <v>5</v>
          </cell>
          <cell r="Q99">
            <v>6</v>
          </cell>
          <cell r="R99">
            <v>11</v>
          </cell>
          <cell r="S99">
            <v>7</v>
          </cell>
          <cell r="T99">
            <v>5</v>
          </cell>
          <cell r="U99">
            <v>9</v>
          </cell>
          <cell r="V99">
            <v>8</v>
          </cell>
          <cell r="W99">
            <v>10</v>
          </cell>
        </row>
        <row r="101">
          <cell r="B101">
            <v>5</v>
          </cell>
          <cell r="C101">
            <v>5</v>
          </cell>
          <cell r="D101">
            <v>4</v>
          </cell>
          <cell r="E101">
            <v>5</v>
          </cell>
          <cell r="F101">
            <v>3</v>
          </cell>
          <cell r="G101">
            <v>7</v>
          </cell>
          <cell r="H101">
            <v>23</v>
          </cell>
          <cell r="I101">
            <v>5</v>
          </cell>
          <cell r="J101">
            <v>5</v>
          </cell>
          <cell r="K101">
            <v>6</v>
          </cell>
          <cell r="L101">
            <v>8</v>
          </cell>
          <cell r="M101">
            <v>8</v>
          </cell>
          <cell r="N101">
            <v>6</v>
          </cell>
          <cell r="O101">
            <v>7</v>
          </cell>
          <cell r="P101">
            <v>5</v>
          </cell>
          <cell r="Q101">
            <v>5</v>
          </cell>
          <cell r="R101">
            <v>10</v>
          </cell>
          <cell r="S101">
            <v>9</v>
          </cell>
          <cell r="T101">
            <v>5</v>
          </cell>
          <cell r="U101">
            <v>9</v>
          </cell>
          <cell r="V101">
            <v>8</v>
          </cell>
          <cell r="W101">
            <v>10</v>
          </cell>
        </row>
        <row r="103">
          <cell r="B103">
            <v>5</v>
          </cell>
          <cell r="C103">
            <v>5</v>
          </cell>
          <cell r="D103">
            <v>4</v>
          </cell>
          <cell r="E103">
            <v>5</v>
          </cell>
          <cell r="F103">
            <v>3</v>
          </cell>
          <cell r="G103">
            <v>7</v>
          </cell>
          <cell r="H103">
            <v>23</v>
          </cell>
          <cell r="I103">
            <v>5</v>
          </cell>
          <cell r="J103">
            <v>8</v>
          </cell>
          <cell r="K103">
            <v>6</v>
          </cell>
          <cell r="L103">
            <v>13</v>
          </cell>
          <cell r="M103">
            <v>6</v>
          </cell>
          <cell r="N103">
            <v>6</v>
          </cell>
          <cell r="O103">
            <v>6</v>
          </cell>
          <cell r="P103">
            <v>6</v>
          </cell>
          <cell r="Q103">
            <v>6</v>
          </cell>
          <cell r="R103">
            <v>6</v>
          </cell>
          <cell r="S103">
            <v>6</v>
          </cell>
          <cell r="T103">
            <v>5</v>
          </cell>
          <cell r="U103">
            <v>9</v>
          </cell>
          <cell r="V103">
            <v>8</v>
          </cell>
          <cell r="W103">
            <v>10</v>
          </cell>
        </row>
        <row r="105">
          <cell r="B105">
            <v>5</v>
          </cell>
          <cell r="C105">
            <v>5</v>
          </cell>
          <cell r="D105">
            <v>4</v>
          </cell>
          <cell r="E105">
            <v>5</v>
          </cell>
          <cell r="F105">
            <v>3</v>
          </cell>
          <cell r="G105">
            <v>7</v>
          </cell>
          <cell r="H105">
            <v>23</v>
          </cell>
          <cell r="I105">
            <v>5</v>
          </cell>
          <cell r="J105">
            <v>6</v>
          </cell>
          <cell r="K105">
            <v>9</v>
          </cell>
          <cell r="L105">
            <v>7</v>
          </cell>
          <cell r="M105">
            <v>8</v>
          </cell>
          <cell r="N105">
            <v>7</v>
          </cell>
          <cell r="O105">
            <v>8</v>
          </cell>
          <cell r="P105">
            <v>7</v>
          </cell>
          <cell r="Q105">
            <v>5</v>
          </cell>
          <cell r="R105">
            <v>6</v>
          </cell>
          <cell r="S105">
            <v>6</v>
          </cell>
          <cell r="T105">
            <v>5</v>
          </cell>
          <cell r="U105">
            <v>9</v>
          </cell>
          <cell r="V105">
            <v>8</v>
          </cell>
          <cell r="W105">
            <v>10</v>
          </cell>
        </row>
        <row r="107">
          <cell r="B107">
            <v>5</v>
          </cell>
          <cell r="C107">
            <v>5</v>
          </cell>
          <cell r="D107">
            <v>4</v>
          </cell>
          <cell r="E107">
            <v>5</v>
          </cell>
          <cell r="F107">
            <v>3</v>
          </cell>
          <cell r="G107">
            <v>7</v>
          </cell>
          <cell r="H107">
            <v>23</v>
          </cell>
          <cell r="I107">
            <v>8</v>
          </cell>
          <cell r="J107">
            <v>8</v>
          </cell>
          <cell r="K107">
            <v>7</v>
          </cell>
          <cell r="L107">
            <v>5</v>
          </cell>
          <cell r="M107">
            <v>6</v>
          </cell>
          <cell r="N107">
            <v>7</v>
          </cell>
          <cell r="O107">
            <v>6</v>
          </cell>
          <cell r="P107">
            <v>6</v>
          </cell>
          <cell r="Q107">
            <v>7</v>
          </cell>
          <cell r="R107">
            <v>8</v>
          </cell>
          <cell r="S107">
            <v>6</v>
          </cell>
          <cell r="T107">
            <v>5</v>
          </cell>
          <cell r="U107">
            <v>9</v>
          </cell>
          <cell r="V107">
            <v>8</v>
          </cell>
          <cell r="W107">
            <v>10</v>
          </cell>
        </row>
        <row r="109">
          <cell r="B109">
            <v>5</v>
          </cell>
          <cell r="C109">
            <v>5</v>
          </cell>
          <cell r="D109">
            <v>4</v>
          </cell>
          <cell r="E109">
            <v>5</v>
          </cell>
          <cell r="F109">
            <v>3</v>
          </cell>
          <cell r="G109">
            <v>7</v>
          </cell>
          <cell r="H109">
            <v>23</v>
          </cell>
          <cell r="I109">
            <v>5</v>
          </cell>
          <cell r="J109">
            <v>5</v>
          </cell>
          <cell r="K109">
            <v>6</v>
          </cell>
          <cell r="L109">
            <v>8</v>
          </cell>
          <cell r="M109">
            <v>8</v>
          </cell>
          <cell r="N109">
            <v>6</v>
          </cell>
          <cell r="O109">
            <v>7</v>
          </cell>
          <cell r="P109">
            <v>6</v>
          </cell>
          <cell r="Q109">
            <v>8</v>
          </cell>
          <cell r="R109">
            <v>8</v>
          </cell>
          <cell r="S109">
            <v>7</v>
          </cell>
          <cell r="T109">
            <v>5</v>
          </cell>
          <cell r="U109">
            <v>9</v>
          </cell>
          <cell r="V109">
            <v>8</v>
          </cell>
          <cell r="W109">
            <v>10</v>
          </cell>
        </row>
        <row r="111">
          <cell r="B111">
            <v>5</v>
          </cell>
          <cell r="C111">
            <v>5</v>
          </cell>
          <cell r="D111">
            <v>4</v>
          </cell>
          <cell r="E111">
            <v>5</v>
          </cell>
          <cell r="F111">
            <v>3</v>
          </cell>
          <cell r="G111">
            <v>7</v>
          </cell>
          <cell r="H111">
            <v>23</v>
          </cell>
          <cell r="I111">
            <v>6</v>
          </cell>
          <cell r="J111">
            <v>5</v>
          </cell>
          <cell r="K111">
            <v>6</v>
          </cell>
          <cell r="L111">
            <v>6</v>
          </cell>
          <cell r="M111">
            <v>6</v>
          </cell>
          <cell r="N111">
            <v>7</v>
          </cell>
          <cell r="O111">
            <v>10</v>
          </cell>
          <cell r="P111">
            <v>9</v>
          </cell>
          <cell r="Q111">
            <v>8</v>
          </cell>
          <cell r="R111">
            <v>6</v>
          </cell>
          <cell r="S111">
            <v>5</v>
          </cell>
          <cell r="T111">
            <v>5</v>
          </cell>
          <cell r="U111">
            <v>9</v>
          </cell>
          <cell r="V111">
            <v>8</v>
          </cell>
          <cell r="W111">
            <v>10</v>
          </cell>
        </row>
        <row r="113">
          <cell r="B113">
            <v>5</v>
          </cell>
          <cell r="C113">
            <v>5</v>
          </cell>
          <cell r="D113">
            <v>4</v>
          </cell>
          <cell r="E113">
            <v>5</v>
          </cell>
          <cell r="F113">
            <v>3</v>
          </cell>
          <cell r="G113">
            <v>7</v>
          </cell>
          <cell r="H113">
            <v>23</v>
          </cell>
          <cell r="I113">
            <v>6</v>
          </cell>
          <cell r="J113">
            <v>5</v>
          </cell>
          <cell r="K113">
            <v>6</v>
          </cell>
          <cell r="L113">
            <v>6</v>
          </cell>
          <cell r="M113">
            <v>6</v>
          </cell>
          <cell r="N113">
            <v>7</v>
          </cell>
          <cell r="O113">
            <v>8</v>
          </cell>
          <cell r="P113">
            <v>7</v>
          </cell>
          <cell r="Q113">
            <v>6</v>
          </cell>
          <cell r="R113">
            <v>9</v>
          </cell>
          <cell r="S113">
            <v>8</v>
          </cell>
          <cell r="T113">
            <v>5</v>
          </cell>
          <cell r="U113">
            <v>9</v>
          </cell>
          <cell r="V113">
            <v>8</v>
          </cell>
          <cell r="W113">
            <v>10</v>
          </cell>
        </row>
        <row r="115">
          <cell r="B115">
            <v>5</v>
          </cell>
          <cell r="C115">
            <v>5</v>
          </cell>
          <cell r="D115">
            <v>4</v>
          </cell>
          <cell r="E115">
            <v>5</v>
          </cell>
          <cell r="F115">
            <v>3</v>
          </cell>
          <cell r="G115">
            <v>7</v>
          </cell>
          <cell r="H115">
            <v>23</v>
          </cell>
          <cell r="I115">
            <v>8</v>
          </cell>
          <cell r="J115">
            <v>6</v>
          </cell>
          <cell r="K115">
            <v>7</v>
          </cell>
          <cell r="L115">
            <v>7</v>
          </cell>
          <cell r="M115">
            <v>7</v>
          </cell>
          <cell r="N115">
            <v>7</v>
          </cell>
          <cell r="O115">
            <v>8</v>
          </cell>
          <cell r="P115">
            <v>7</v>
          </cell>
          <cell r="Q115">
            <v>6</v>
          </cell>
          <cell r="R115">
            <v>8</v>
          </cell>
          <cell r="S115">
            <v>3</v>
          </cell>
          <cell r="T115">
            <v>5</v>
          </cell>
          <cell r="U115">
            <v>9</v>
          </cell>
          <cell r="V115">
            <v>8</v>
          </cell>
          <cell r="W115">
            <v>10</v>
          </cell>
        </row>
        <row r="117">
          <cell r="B117">
            <v>5</v>
          </cell>
          <cell r="C117">
            <v>5</v>
          </cell>
          <cell r="D117">
            <v>4</v>
          </cell>
          <cell r="E117">
            <v>5</v>
          </cell>
          <cell r="F117">
            <v>3</v>
          </cell>
          <cell r="G117">
            <v>7</v>
          </cell>
          <cell r="H117">
            <v>23</v>
          </cell>
          <cell r="I117">
            <v>8</v>
          </cell>
          <cell r="J117">
            <v>6</v>
          </cell>
          <cell r="K117">
            <v>7</v>
          </cell>
          <cell r="L117">
            <v>7</v>
          </cell>
          <cell r="M117">
            <v>7</v>
          </cell>
          <cell r="N117">
            <v>7</v>
          </cell>
          <cell r="O117">
            <v>8</v>
          </cell>
          <cell r="P117">
            <v>7</v>
          </cell>
          <cell r="Q117">
            <v>6</v>
          </cell>
          <cell r="R117">
            <v>8</v>
          </cell>
          <cell r="S117">
            <v>3</v>
          </cell>
          <cell r="T117">
            <v>5</v>
          </cell>
          <cell r="U117">
            <v>9</v>
          </cell>
          <cell r="V117">
            <v>8</v>
          </cell>
          <cell r="W117">
            <v>10</v>
          </cell>
        </row>
        <row r="119">
          <cell r="B119">
            <v>5</v>
          </cell>
          <cell r="C119">
            <v>5</v>
          </cell>
          <cell r="D119">
            <v>4</v>
          </cell>
          <cell r="E119">
            <v>5</v>
          </cell>
          <cell r="F119">
            <v>3</v>
          </cell>
          <cell r="G119">
            <v>7</v>
          </cell>
          <cell r="H119">
            <v>23</v>
          </cell>
          <cell r="I119">
            <v>6</v>
          </cell>
          <cell r="J119">
            <v>7</v>
          </cell>
          <cell r="K119">
            <v>7</v>
          </cell>
          <cell r="L119">
            <v>12</v>
          </cell>
          <cell r="M119">
            <v>11</v>
          </cell>
          <cell r="N119">
            <v>11</v>
          </cell>
          <cell r="O119">
            <v>7</v>
          </cell>
          <cell r="P119">
            <v>5</v>
          </cell>
          <cell r="Q119">
            <v>5</v>
          </cell>
          <cell r="R119">
            <v>2</v>
          </cell>
          <cell r="S119">
            <v>1</v>
          </cell>
          <cell r="T119">
            <v>5</v>
          </cell>
          <cell r="U119">
            <v>9</v>
          </cell>
          <cell r="V119">
            <v>8</v>
          </cell>
          <cell r="W119">
            <v>10</v>
          </cell>
        </row>
        <row r="121">
          <cell r="B121">
            <v>5</v>
          </cell>
          <cell r="C121">
            <v>5</v>
          </cell>
          <cell r="D121">
            <v>4</v>
          </cell>
          <cell r="E121">
            <v>5</v>
          </cell>
          <cell r="F121">
            <v>3</v>
          </cell>
          <cell r="G121">
            <v>7</v>
          </cell>
          <cell r="H121">
            <v>23</v>
          </cell>
          <cell r="I121">
            <v>6</v>
          </cell>
          <cell r="J121">
            <v>6</v>
          </cell>
          <cell r="K121">
            <v>6</v>
          </cell>
          <cell r="L121">
            <v>7</v>
          </cell>
          <cell r="M121">
            <v>7</v>
          </cell>
          <cell r="N121">
            <v>7</v>
          </cell>
          <cell r="O121">
            <v>7</v>
          </cell>
          <cell r="P121">
            <v>7</v>
          </cell>
          <cell r="Q121">
            <v>7</v>
          </cell>
          <cell r="R121">
            <v>7</v>
          </cell>
          <cell r="S121">
            <v>7</v>
          </cell>
          <cell r="T121">
            <v>5</v>
          </cell>
          <cell r="U121">
            <v>9</v>
          </cell>
          <cell r="V121">
            <v>8</v>
          </cell>
          <cell r="W121">
            <v>10</v>
          </cell>
        </row>
        <row r="123">
          <cell r="B123">
            <v>5</v>
          </cell>
          <cell r="C123">
            <v>5</v>
          </cell>
          <cell r="D123">
            <v>4</v>
          </cell>
          <cell r="E123">
            <v>5</v>
          </cell>
          <cell r="F123">
            <v>3</v>
          </cell>
          <cell r="G123">
            <v>7</v>
          </cell>
          <cell r="H123">
            <v>23</v>
          </cell>
          <cell r="I123">
            <v>8</v>
          </cell>
          <cell r="J123">
            <v>7</v>
          </cell>
          <cell r="K123">
            <v>7</v>
          </cell>
          <cell r="L123">
            <v>5</v>
          </cell>
          <cell r="M123">
            <v>5</v>
          </cell>
          <cell r="N123">
            <v>5</v>
          </cell>
          <cell r="O123">
            <v>8</v>
          </cell>
          <cell r="P123">
            <v>7</v>
          </cell>
          <cell r="Q123">
            <v>8</v>
          </cell>
          <cell r="R123">
            <v>7</v>
          </cell>
          <cell r="S123">
            <v>7</v>
          </cell>
          <cell r="T123">
            <v>5</v>
          </cell>
          <cell r="U123">
            <v>9</v>
          </cell>
          <cell r="V123">
            <v>8</v>
          </cell>
          <cell r="W123">
            <v>10</v>
          </cell>
        </row>
        <row r="125">
          <cell r="B125">
            <v>5</v>
          </cell>
          <cell r="C125">
            <v>5</v>
          </cell>
          <cell r="D125">
            <v>4</v>
          </cell>
          <cell r="E125">
            <v>5</v>
          </cell>
          <cell r="F125">
            <v>3</v>
          </cell>
          <cell r="G125">
            <v>7</v>
          </cell>
          <cell r="H125">
            <v>23</v>
          </cell>
          <cell r="I125">
            <v>7</v>
          </cell>
          <cell r="J125">
            <v>6</v>
          </cell>
          <cell r="K125">
            <v>8</v>
          </cell>
          <cell r="L125">
            <v>7</v>
          </cell>
          <cell r="M125">
            <v>8</v>
          </cell>
          <cell r="N125">
            <v>7</v>
          </cell>
          <cell r="O125">
            <v>7</v>
          </cell>
          <cell r="P125">
            <v>7</v>
          </cell>
          <cell r="Q125">
            <v>7</v>
          </cell>
          <cell r="R125">
            <v>5</v>
          </cell>
          <cell r="S125">
            <v>5</v>
          </cell>
          <cell r="T125">
            <v>5</v>
          </cell>
          <cell r="U125">
            <v>9</v>
          </cell>
          <cell r="V125">
            <v>8</v>
          </cell>
          <cell r="W125">
            <v>10</v>
          </cell>
        </row>
        <row r="129">
          <cell r="B129" t="str">
            <v>FU</v>
          </cell>
          <cell r="E129" t="str">
            <v/>
          </cell>
          <cell r="T129" t="str">
            <v>EUR</v>
          </cell>
          <cell r="U129">
            <v>0</v>
          </cell>
          <cell r="V129">
            <v>0</v>
          </cell>
          <cell r="W129">
            <v>0</v>
          </cell>
          <cell r="X129" t="str">
            <v>.</v>
          </cell>
          <cell r="AB129" t="str">
            <v>FURN</v>
          </cell>
        </row>
        <row r="131">
          <cell r="B131" t="str">
            <v>BO</v>
          </cell>
          <cell r="E131" t="str">
            <v/>
          </cell>
          <cell r="T131" t="str">
            <v>EUR</v>
          </cell>
          <cell r="U131">
            <v>0</v>
          </cell>
          <cell r="V131">
            <v>0</v>
          </cell>
          <cell r="W131">
            <v>0</v>
          </cell>
          <cell r="X131" t="str">
            <v>.</v>
          </cell>
          <cell r="AB131" t="str">
            <v>BOIL</v>
          </cell>
        </row>
        <row r="133">
          <cell r="B133" t="str">
            <v>ST</v>
          </cell>
          <cell r="E133" t="str">
            <v/>
          </cell>
          <cell r="T133" t="str">
            <v>EUR</v>
          </cell>
          <cell r="U133">
            <v>0</v>
          </cell>
          <cell r="V133">
            <v>0</v>
          </cell>
          <cell r="W133">
            <v>0</v>
          </cell>
          <cell r="X133" t="str">
            <v>.</v>
          </cell>
          <cell r="AB133" t="str">
            <v>STAC</v>
          </cell>
        </row>
        <row r="135">
          <cell r="B135" t="str">
            <v>FL</v>
          </cell>
          <cell r="E135" t="str">
            <v/>
          </cell>
          <cell r="T135" t="str">
            <v>EUR</v>
          </cell>
          <cell r="U135">
            <v>0</v>
          </cell>
          <cell r="V135">
            <v>0</v>
          </cell>
          <cell r="W135">
            <v>0</v>
          </cell>
          <cell r="X135" t="str">
            <v>.</v>
          </cell>
          <cell r="AB135" t="str">
            <v>FLAR</v>
          </cell>
        </row>
        <row r="137">
          <cell r="B137" t="str">
            <v>CO</v>
          </cell>
          <cell r="E137" t="str">
            <v/>
          </cell>
          <cell r="T137" t="str">
            <v>EUR</v>
          </cell>
          <cell r="U137">
            <v>0</v>
          </cell>
          <cell r="V137">
            <v>0</v>
          </cell>
          <cell r="W137">
            <v>0</v>
          </cell>
          <cell r="X137" t="str">
            <v>.</v>
          </cell>
          <cell r="AB137" t="str">
            <v>COOL</v>
          </cell>
        </row>
        <row r="139">
          <cell r="B139" t="str">
            <v>RE</v>
          </cell>
          <cell r="E139" t="str">
            <v/>
          </cell>
          <cell r="N139">
            <v>0</v>
          </cell>
          <cell r="T139" t="str">
            <v>EUR</v>
          </cell>
          <cell r="U139">
            <v>0</v>
          </cell>
          <cell r="V139">
            <v>0</v>
          </cell>
          <cell r="W139">
            <v>0</v>
          </cell>
          <cell r="X139" t="str">
            <v>§</v>
          </cell>
          <cell r="Y139" t="str">
            <v>.</v>
          </cell>
          <cell r="AB139" t="str">
            <v>REAC</v>
          </cell>
          <cell r="AC139" t="str">
            <v>.</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0</v>
          </cell>
          <cell r="AU139">
            <v>0</v>
          </cell>
          <cell r="BA139">
            <v>0</v>
          </cell>
          <cell r="BB139">
            <v>2.5</v>
          </cell>
          <cell r="BC139">
            <v>5</v>
          </cell>
          <cell r="BD139">
            <v>5</v>
          </cell>
        </row>
        <row r="141">
          <cell r="B141" t="str">
            <v>TO</v>
          </cell>
          <cell r="E141" t="str">
            <v/>
          </cell>
          <cell r="N141">
            <v>0</v>
          </cell>
          <cell r="S141" t="str">
            <v>-</v>
          </cell>
          <cell r="T141" t="str">
            <v>EUR</v>
          </cell>
          <cell r="U141">
            <v>0</v>
          </cell>
          <cell r="V141">
            <v>0</v>
          </cell>
          <cell r="W141">
            <v>0</v>
          </cell>
          <cell r="X141" t="str">
            <v>§</v>
          </cell>
          <cell r="Y141" t="str">
            <v>.</v>
          </cell>
          <cell r="AB141" t="str">
            <v>TOWE</v>
          </cell>
          <cell r="AC141" t="str">
            <v>.</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0</v>
          </cell>
          <cell r="BA141">
            <v>0</v>
          </cell>
          <cell r="BB141">
            <v>2.5</v>
          </cell>
          <cell r="BC141">
            <v>5</v>
          </cell>
          <cell r="BD141">
            <v>5</v>
          </cell>
        </row>
        <row r="143">
          <cell r="B143" t="str">
            <v>TR</v>
          </cell>
          <cell r="E143" t="str">
            <v/>
          </cell>
          <cell r="T143" t="str">
            <v>EUR</v>
          </cell>
          <cell r="U143">
            <v>0</v>
          </cell>
          <cell r="V143">
            <v>0</v>
          </cell>
          <cell r="W143">
            <v>0</v>
          </cell>
          <cell r="X143" t="str">
            <v>.</v>
          </cell>
          <cell r="AB143" t="str">
            <v>TRAY</v>
          </cell>
        </row>
        <row r="145">
          <cell r="B145" t="str">
            <v>EX</v>
          </cell>
          <cell r="C145" t="str">
            <v>.</v>
          </cell>
          <cell r="E145" t="str">
            <v/>
          </cell>
          <cell r="T145" t="str">
            <v>EUR</v>
          </cell>
          <cell r="U145">
            <v>0</v>
          </cell>
          <cell r="V145">
            <v>0</v>
          </cell>
          <cell r="W145">
            <v>0</v>
          </cell>
          <cell r="X145" t="str">
            <v>§</v>
          </cell>
          <cell r="Y145" t="str">
            <v xml:space="preserve"> .</v>
          </cell>
          <cell r="AB145" t="str">
            <v>EXCH</v>
          </cell>
          <cell r="AC145" t="str">
            <v>.</v>
          </cell>
          <cell r="AD145" t="str">
            <v>M</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cell r="AS145" t="str">
            <v>.</v>
          </cell>
          <cell r="AT145" t="str">
            <v>.</v>
          </cell>
          <cell r="AU145" t="str">
            <v>.</v>
          </cell>
          <cell r="AV145" t="str">
            <v>...</v>
          </cell>
          <cell r="AW145">
            <v>0</v>
          </cell>
          <cell r="AX145" t="str">
            <v xml:space="preserve">  Wrong</v>
          </cell>
          <cell r="AY145">
            <v>0</v>
          </cell>
        </row>
        <row r="147">
          <cell r="B147" t="str">
            <v>AI</v>
          </cell>
          <cell r="E147" t="str">
            <v/>
          </cell>
          <cell r="T147" t="str">
            <v>EUR</v>
          </cell>
          <cell r="U147">
            <v>0</v>
          </cell>
          <cell r="V147">
            <v>0</v>
          </cell>
          <cell r="W147">
            <v>0</v>
          </cell>
          <cell r="X147" t="str">
            <v>.</v>
          </cell>
          <cell r="AB147" t="str">
            <v>AIRC</v>
          </cell>
          <cell r="AC147">
            <v>0</v>
          </cell>
        </row>
        <row r="149">
          <cell r="B149" t="str">
            <v>VE</v>
          </cell>
          <cell r="E149" t="str">
            <v/>
          </cell>
          <cell r="N149">
            <v>0</v>
          </cell>
          <cell r="S149" t="str">
            <v>-</v>
          </cell>
          <cell r="T149" t="str">
            <v>EUR</v>
          </cell>
          <cell r="U149">
            <v>0</v>
          </cell>
          <cell r="V149">
            <v>0</v>
          </cell>
          <cell r="W149">
            <v>0</v>
          </cell>
          <cell r="X149" t="str">
            <v>§</v>
          </cell>
          <cell r="Y149" t="str">
            <v>.</v>
          </cell>
          <cell r="AB149" t="str">
            <v>VESS</v>
          </cell>
          <cell r="AC149" t="str">
            <v>.</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cell r="AS149">
            <v>0</v>
          </cell>
          <cell r="AT149">
            <v>0</v>
          </cell>
          <cell r="AU149">
            <v>0</v>
          </cell>
          <cell r="BA149">
            <v>0</v>
          </cell>
          <cell r="BB149">
            <v>2.5</v>
          </cell>
          <cell r="BC149">
            <v>5</v>
          </cell>
          <cell r="BD149">
            <v>5</v>
          </cell>
        </row>
        <row r="151">
          <cell r="B151" t="str">
            <v>CP</v>
          </cell>
          <cell r="E151" t="str">
            <v/>
          </cell>
          <cell r="T151" t="str">
            <v>EUR</v>
          </cell>
          <cell r="U151">
            <v>0</v>
          </cell>
          <cell r="V151">
            <v>0</v>
          </cell>
          <cell r="W151">
            <v>0</v>
          </cell>
          <cell r="X151" t="str">
            <v>.</v>
          </cell>
          <cell r="AB151" t="str">
            <v>CPUM</v>
          </cell>
        </row>
        <row r="153">
          <cell r="B153" t="str">
            <v>RP</v>
          </cell>
          <cell r="E153" t="str">
            <v/>
          </cell>
          <cell r="T153" t="str">
            <v>EUR</v>
          </cell>
          <cell r="U153">
            <v>0</v>
          </cell>
          <cell r="V153">
            <v>0</v>
          </cell>
          <cell r="W153">
            <v>0</v>
          </cell>
          <cell r="X153" t="str">
            <v>.</v>
          </cell>
          <cell r="AB153" t="str">
            <v>RPUM</v>
          </cell>
        </row>
        <row r="155">
          <cell r="B155" t="str">
            <v>CC</v>
          </cell>
          <cell r="E155" t="str">
            <v/>
          </cell>
          <cell r="T155" t="str">
            <v>EUR</v>
          </cell>
          <cell r="U155">
            <v>0</v>
          </cell>
          <cell r="V155">
            <v>0</v>
          </cell>
          <cell r="W155">
            <v>0</v>
          </cell>
          <cell r="X155" t="str">
            <v>.</v>
          </cell>
          <cell r="AB155" t="str">
            <v>CCOM</v>
          </cell>
        </row>
        <row r="157">
          <cell r="B157" t="str">
            <v>RC</v>
          </cell>
          <cell r="E157" t="str">
            <v/>
          </cell>
          <cell r="T157" t="str">
            <v>EUR</v>
          </cell>
          <cell r="U157">
            <v>0</v>
          </cell>
          <cell r="V157">
            <v>0</v>
          </cell>
          <cell r="W157">
            <v>0</v>
          </cell>
          <cell r="X157" t="str">
            <v>.</v>
          </cell>
          <cell r="AB157" t="str">
            <v>RCOM</v>
          </cell>
        </row>
        <row r="159">
          <cell r="B159" t="str">
            <v>DR</v>
          </cell>
          <cell r="E159" t="str">
            <v/>
          </cell>
          <cell r="T159" t="str">
            <v>EUR</v>
          </cell>
          <cell r="U159">
            <v>0</v>
          </cell>
          <cell r="V159">
            <v>0</v>
          </cell>
          <cell r="W159">
            <v>0</v>
          </cell>
          <cell r="X159" t="str">
            <v>.</v>
          </cell>
          <cell r="AB159" t="str">
            <v>DRIV</v>
          </cell>
        </row>
        <row r="161">
          <cell r="B161" t="str">
            <v>MI</v>
          </cell>
          <cell r="E161" t="str">
            <v/>
          </cell>
          <cell r="T161" t="str">
            <v>EUR</v>
          </cell>
          <cell r="U161">
            <v>0</v>
          </cell>
          <cell r="V161">
            <v>0</v>
          </cell>
          <cell r="W161">
            <v>0</v>
          </cell>
          <cell r="X161" t="str">
            <v>.</v>
          </cell>
          <cell r="AB161" t="str">
            <v>MISC</v>
          </cell>
        </row>
        <row r="163">
          <cell r="B163" t="str">
            <v>TK</v>
          </cell>
          <cell r="E163" t="str">
            <v/>
          </cell>
          <cell r="T163" t="str">
            <v>EUR</v>
          </cell>
          <cell r="U163">
            <v>0</v>
          </cell>
          <cell r="V163">
            <v>0</v>
          </cell>
          <cell r="W163">
            <v>0</v>
          </cell>
          <cell r="X163" t="str">
            <v>.</v>
          </cell>
          <cell r="AB163" t="str">
            <v>TANK</v>
          </cell>
          <cell r="AC163" t="b">
            <v>0</v>
          </cell>
          <cell r="AD163" t="b">
            <v>0</v>
          </cell>
          <cell r="AE163">
            <v>0</v>
          </cell>
          <cell r="AF163">
            <v>0</v>
          </cell>
        </row>
        <row r="165">
          <cell r="B165" t="str">
            <v>MX</v>
          </cell>
          <cell r="E165" t="str">
            <v/>
          </cell>
          <cell r="T165" t="str">
            <v>EUR</v>
          </cell>
          <cell r="U165">
            <v>0</v>
          </cell>
          <cell r="V165">
            <v>0</v>
          </cell>
          <cell r="W165">
            <v>0</v>
          </cell>
          <cell r="X165" t="str">
            <v>.</v>
          </cell>
          <cell r="AB165" t="str">
            <v>MIXE</v>
          </cell>
        </row>
        <row r="169">
          <cell r="B169" t="str">
            <v>(1)</v>
          </cell>
          <cell r="C169" t="str">
            <v>B = BOX TYPE ; C = CYLINDRICAL</v>
          </cell>
        </row>
        <row r="170">
          <cell r="B170" t="str">
            <v>(2)</v>
          </cell>
          <cell r="C170" t="str">
            <v>PREFABRICATION EXTENT : T = TOTAL ; H = HIGH ; S = STANDARD</v>
          </cell>
        </row>
        <row r="171">
          <cell r="B171" t="str">
            <v>(3)</v>
          </cell>
          <cell r="C171" t="str">
            <v>ME = MATERIAL PLUS ERECTION ; PM = PREFABRICATED MATERIAL ONLY</v>
          </cell>
        </row>
        <row r="176">
          <cell r="B176" t="str">
            <v>(1)</v>
          </cell>
          <cell r="C176" t="str">
            <v>S = SHOP ASSEMBLED ; F = FIELD ASSEMBLED</v>
          </cell>
        </row>
        <row r="183">
          <cell r="B183" t="str">
            <v>(1)</v>
          </cell>
          <cell r="C183" t="str">
            <v>C = CONCRETE ; S = STEEL</v>
          </cell>
        </row>
        <row r="184">
          <cell r="B184" t="str">
            <v>(2)</v>
          </cell>
          <cell r="C184" t="str">
            <v>B = BARE ; R = WITH REFRACTORY FIELD ASSEMBLED ; W = WHOLE ; E = IN ELEMENTS</v>
          </cell>
        </row>
        <row r="191">
          <cell r="B191" t="str">
            <v>(1)</v>
          </cell>
          <cell r="C191" t="str">
            <v>SS = SELF SUPPORTED ; GS = GUY WIRE SUPPORTED ; DS = DERRIK SUPPORTED</v>
          </cell>
        </row>
        <row r="192">
          <cell r="B192" t="str">
            <v>(2)</v>
          </cell>
          <cell r="C192" t="str">
            <v>OP = ONE PIECE ; MP = MORE PIECES</v>
          </cell>
        </row>
        <row r="205">
          <cell r="B205" t="str">
            <v>(1)</v>
          </cell>
          <cell r="C205" t="str">
            <v>VS = VERTICAL ON SKIRT ; VB = VERTICAL ON BRACKETS ; VL = VERTICAL ON LEGS ; J = JACKET</v>
          </cell>
        </row>
        <row r="206">
          <cell r="B206" t="str">
            <v>(2)</v>
          </cell>
          <cell r="C206" t="str">
            <v>H = HOT ; C = COLD</v>
          </cell>
        </row>
        <row r="207">
          <cell r="B207" t="str">
            <v>(3)</v>
          </cell>
          <cell r="C207" t="str">
            <v>EF = ELECTRICALLY FINISHED ; GL = GLASS LINED ; EL = EBONITE LINED ; RF = REFRACTORY FIELD INSTALLED ; RS = REFRACTORY SHOP INSTALLED</v>
          </cell>
        </row>
        <row r="208">
          <cell r="B208" t="str">
            <v>?</v>
          </cell>
          <cell r="C208" t="str">
            <v>MODIFIED = WEIGHT AND/OR COST DATA (IN REMAKS §)</v>
          </cell>
        </row>
        <row r="209">
          <cell r="B209" t="str">
            <v>T</v>
          </cell>
          <cell r="C209" t="str">
            <v>LOWER TEMPERATURE TO - 29 °C (IN REMAKS §)</v>
          </cell>
        </row>
        <row r="212">
          <cell r="B212" t="str">
            <v>(1)</v>
          </cell>
          <cell r="C212" t="str">
            <v>SECTION (2 OR 3) T = TOP ; M = MID ; B = BOTTOM</v>
          </cell>
        </row>
        <row r="213">
          <cell r="B213" t="str">
            <v>(2)</v>
          </cell>
          <cell r="C213" t="str">
            <v>GREY BACKGROUND + BOLD CAR. FORMATTING FOR WIND THICKNESS &gt; 3 mm.</v>
          </cell>
        </row>
        <row r="214">
          <cell r="B214" t="str">
            <v>(3)</v>
          </cell>
          <cell r="C214" t="str">
            <v>S = SIEVE ; V = VALVE ; B = BUBBLE CAP</v>
          </cell>
        </row>
        <row r="215">
          <cell r="B215" t="str">
            <v>(4)</v>
          </cell>
          <cell r="C215" t="str">
            <v>H = HOT ; C = COLD</v>
          </cell>
        </row>
        <row r="216">
          <cell r="B216" t="str">
            <v>?</v>
          </cell>
          <cell r="C216" t="str">
            <v>MODIFIED = WEIGHT AND/OR COST DATA (IN REMAKS §)</v>
          </cell>
        </row>
        <row r="217">
          <cell r="B217" t="str">
            <v>T</v>
          </cell>
          <cell r="C217" t="str">
            <v>LOWER TEMPERATURE TO - 29 °C (IN REMAKS §)</v>
          </cell>
        </row>
        <row r="219">
          <cell r="B219" t="str">
            <v>(1)</v>
          </cell>
          <cell r="C219" t="str">
            <v>S = SIEVE ; V = VALVE ; B = BUBBLE CAP</v>
          </cell>
        </row>
        <row r="226">
          <cell r="B226" t="str">
            <v>(1)</v>
          </cell>
          <cell r="C226" t="str">
            <v>PATTERN : T = TRIANGULAR ; Q = SQUARE</v>
          </cell>
        </row>
        <row r="227">
          <cell r="B227" t="str">
            <v>?</v>
          </cell>
          <cell r="C227" t="str">
            <v>MODIFIED = WEIGHT AND/OR COST DATA (IN REMAKS §)</v>
          </cell>
        </row>
        <row r="240">
          <cell r="B240" t="str">
            <v>(1)</v>
          </cell>
          <cell r="C240" t="str">
            <v>VS = VERTICAL ON SKIRT ; VB = VERTICAL ON BRACKETS ; VL = VERTICAL ON LEGS ; H = HORIZONTAL</v>
          </cell>
        </row>
        <row r="241">
          <cell r="B241" t="str">
            <v>(2)</v>
          </cell>
          <cell r="C241" t="str">
            <v>H = HOT ; C = COLD</v>
          </cell>
        </row>
        <row r="242">
          <cell r="B242" t="str">
            <v>?</v>
          </cell>
          <cell r="C242" t="str">
            <v>MODIFIED = WEIGHT AND/OR COST DATA (IN REMAKS §)</v>
          </cell>
        </row>
        <row r="243">
          <cell r="B243" t="str">
            <v>T</v>
          </cell>
          <cell r="C243" t="str">
            <v>LOWER TEMPERATURE TO - 29 °C (IN REMAKS §)</v>
          </cell>
        </row>
        <row r="247">
          <cell r="B247" t="str">
            <v>(1)</v>
          </cell>
          <cell r="C247" t="str">
            <v>MATERIAL CODE REFERRED TO CASING MATERIAL</v>
          </cell>
        </row>
        <row r="248">
          <cell r="B248" t="str">
            <v>(2)</v>
          </cell>
          <cell r="C248" t="str">
            <v>H = HOT ; C = COLD</v>
          </cell>
        </row>
        <row r="249">
          <cell r="B249" t="str">
            <v>(3)</v>
          </cell>
          <cell r="C249" t="str">
            <v>E = ELECTRIC MOTOR ; T = TURBINE ; D = DIESEL + I = INCLUDED ; E = EXCLUDED</v>
          </cell>
        </row>
        <row r="250">
          <cell r="B250" t="str">
            <v>(4)</v>
          </cell>
          <cell r="C250" t="str">
            <v>H = HORIZONTAL ; V =VERTICAL</v>
          </cell>
        </row>
        <row r="251">
          <cell r="B251" t="str">
            <v>(5)</v>
          </cell>
          <cell r="C251" t="str">
            <v>TOTAL WEIGHT OF PUMP, MOTOR AND BASEPLATE (HYDROCARBON PROCESSING - September 1979)</v>
          </cell>
        </row>
        <row r="252">
          <cell r="C252" t="str">
            <v>(for brake horsepowers ranging from 15 to 1,000 h.p.)</v>
          </cell>
        </row>
        <row r="254">
          <cell r="B254" t="str">
            <v>(1)</v>
          </cell>
          <cell r="C254" t="str">
            <v>MATERIAL CODE REFERRED TO CASING MATERIAL</v>
          </cell>
        </row>
        <row r="255">
          <cell r="B255" t="str">
            <v>(2)</v>
          </cell>
          <cell r="C255" t="str">
            <v>H = HOT ; C = COLD</v>
          </cell>
        </row>
        <row r="256">
          <cell r="B256" t="str">
            <v>(3)</v>
          </cell>
          <cell r="C256" t="str">
            <v>E = ELECTRIC MOTOR ; T = TURBINE ; D = DIESEL + I = INCLUDED ; E = EXCLUDED</v>
          </cell>
        </row>
        <row r="261">
          <cell r="B261" t="str">
            <v>(1)</v>
          </cell>
          <cell r="C261" t="str">
            <v>MATERIAL CODE REFERRED TO CASING OR CYLINDER MATERIAL</v>
          </cell>
        </row>
        <row r="262">
          <cell r="B262" t="str">
            <v>(2)</v>
          </cell>
          <cell r="C262" t="str">
            <v>MATERIAL OF IMPELLER OR PISTON</v>
          </cell>
        </row>
        <row r="268">
          <cell r="B268" t="str">
            <v>(1)</v>
          </cell>
          <cell r="C268" t="str">
            <v>MATERIAL CODE REFERRED TO CASING OR CYLINDER MATERIAL</v>
          </cell>
        </row>
        <row r="269">
          <cell r="B269" t="str">
            <v>(2)</v>
          </cell>
          <cell r="C269" t="str">
            <v>MATERIAL OF IMPELLER OR PISTON</v>
          </cell>
        </row>
        <row r="275">
          <cell r="B275" t="str">
            <v>(1)</v>
          </cell>
          <cell r="C275" t="str">
            <v>CP = MOTOR WEIGHT IN PUMP (CENTRIFUGAL TYPE)</v>
          </cell>
        </row>
        <row r="289">
          <cell r="B289" t="str">
            <v>(1)</v>
          </cell>
          <cell r="C289" t="str">
            <v>H = HOT ; C = COLD</v>
          </cell>
        </row>
        <row r="290">
          <cell r="B290" t="str">
            <v>(2)</v>
          </cell>
          <cell r="C290" t="str">
            <v>FR = FLOATING ROOF (WEIGHED) ; CR = CONE ROOF (WEIGHED) ; CRIF = CONE ROOF INTERNAL FLOATING ; DDFR = DOUBLE DECK FLOATING ROOF</v>
          </cell>
        </row>
        <row r="291">
          <cell r="B291" t="str">
            <v>(3)</v>
          </cell>
          <cell r="C291" t="str">
            <v>S = SHOP ASSEMBLED ; F = FIELD ASSEMBLED</v>
          </cell>
        </row>
        <row r="292">
          <cell r="B292" t="str">
            <v>(4)</v>
          </cell>
          <cell r="C292" t="str">
            <v>ME = MATERIAL PLUS ERECTION ; PP = PREFABRICATED PLATES ONLY</v>
          </cell>
        </row>
        <row r="293">
          <cell r="B293" t="str">
            <v>(5)</v>
          </cell>
          <cell r="C293" t="str">
            <v>TOTAL WEIGHT OF TANK TYPE FR/CR AS PER A.P.I. STANDARD 650 (Base Weight with Corrosion Allowance =0)</v>
          </cell>
        </row>
        <row r="294">
          <cell r="C294" t="str">
            <v>(for capacity ranging : CR from 25 to 5,000 m3 and FR from 1,000 to 50,000 m3)</v>
          </cell>
        </row>
        <row r="296">
          <cell r="B296" t="str">
            <v>(1)</v>
          </cell>
          <cell r="C296" t="str">
            <v>S = SIDE ; V = VERTICAL</v>
          </cell>
        </row>
        <row r="297">
          <cell r="B297" t="str">
            <v>(2)</v>
          </cell>
          <cell r="C297" t="str">
            <v>FM = FLANGE MOUNTED ; SS = SEPARATE SUPPORT</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blank"/>
      <sheetName val="P&amp;L"/>
      <sheetName val="DCF1"/>
      <sheetName val="#REF"/>
      <sheetName val="Profile"/>
      <sheetName val="Input"/>
      <sheetName val="Debt"/>
      <sheetName val="QuanOP"/>
      <sheetName val="Tax"/>
      <sheetName val="CapEx"/>
      <sheetName val="Capital"/>
      <sheetName val="Formats"/>
      <sheetName val="VarName"/>
      <sheetName val="BS"/>
      <sheetName val="H2"/>
      <sheetName val="K-format"/>
      <sheetName val="Key Nos"/>
      <sheetName val="Ranbaxy"/>
      <sheetName val="NPL datasheet"/>
      <sheetName val="Consolidated P&amp;L 03-04"/>
      <sheetName val="Sheet10"/>
      <sheetName val="Sheet9"/>
    </sheet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MAJOR"/>
      <sheetName val="OTHER"/>
      <sheetName val="EPL"/>
      <sheetName val="TBA"/>
      <sheetName val="Annexure 4 (PUC)"/>
      <sheetName val="Annexure 5 (FIM)"/>
      <sheetName val="Sheet2"/>
      <sheetName val="Annexure 6 (Proc.)"/>
      <sheetName val="ISBL (2)"/>
      <sheetName val="DETAILS-ACCOUNTS"/>
      <sheetName val="ISBL-ACCOUNTS"/>
      <sheetName val="OSBL-ACCOUNTS"/>
      <sheetName val="PGW-ACCOUNTS"/>
      <sheetName val="EW-ACCOUNTS"/>
      <sheetName val="FREE-ACCOUNTS"/>
      <sheetName val="COMP-ACCOUNTS"/>
      <sheetName val="TOWNSHIP-ACCOUNTS"/>
      <sheetName val="1612.01AN(7) - Niep Tds Summary"/>
      <sheetName val="Interest 30-11-01 not PA 7%"/>
      <sheetName val="HBI NCD"/>
      <sheetName val="77S(O)"/>
      <sheetName val="Ref"/>
      <sheetName val="synthgrap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03"/>
      <sheetName val="405"/>
      <sheetName val="427"/>
      <sheetName val="Control"/>
      <sheetName val="499_1165"/>
      <sheetName val="Projects"/>
      <sheetName val="VSP PURCHASE CAPEX BLDG EXEMPTE"/>
      <sheetName val="VISION 2000"/>
      <sheetName val="1_OBJ98 "/>
      <sheetName val="1-OBJ98 "/>
      <sheetName val="Dep"/>
      <sheetName val="ANALYSIS"/>
      <sheetName val="Model"/>
      <sheetName val="Sheet1"/>
      <sheetName val="CRITERIA1"/>
      <sheetName val="Inputs &amp; Summary Output"/>
      <sheetName val="Broad Refresher Model"/>
      <sheetName val="#REF"/>
      <sheetName val="Index"/>
      <sheetName val="Sheet3"/>
      <sheetName val="AS-Inventory"/>
      <sheetName val="BHANDUP"/>
      <sheetName val="ICICI"/>
      <sheetName val="HDFC"/>
      <sheetName val="WGE P&amp;E"/>
      <sheetName val="Actuals_by_Job"/>
      <sheetName val="Heads_Equiv_QI"/>
      <sheetName val="PT_Heads_SD"/>
      <sheetName val="Month"/>
      <sheetName val="Outlook"/>
      <sheetName val="Challan"/>
      <sheetName val="MOE"/>
      <sheetName val="Scenarios"/>
      <sheetName val="Valuation"/>
      <sheetName val="TB"/>
      <sheetName val="Assumptions"/>
      <sheetName val="CONTRN BY DISTRICT"/>
      <sheetName val="Setup"/>
      <sheetName val="FORM7"/>
      <sheetName val="UK"/>
      <sheetName val="Ref Table"/>
      <sheetName val="OCT 11-OB-PO's"/>
      <sheetName val="SolahartIndustries"/>
      <sheetName val="AcqBS"/>
      <sheetName val="22 UK"/>
      <sheetName val="Review_Aug06(sum)"/>
      <sheetName val="SBI"/>
      <sheetName val="Cash Flow Statement"/>
      <sheetName val="FINAL"/>
      <sheetName val="Pricing Notes"/>
      <sheetName val="Cons-K"/>
      <sheetName val="Lists"/>
      <sheetName val="Fcst vs Budgets"/>
      <sheetName val="MAT-09"/>
      <sheetName val="Excess Calc"/>
      <sheetName val="G4moma"/>
      <sheetName val="mktshares"/>
      <sheetName val="graphs"/>
      <sheetName val="Customize Your Purchase Order"/>
      <sheetName val="10A"/>
      <sheetName val="CFL"/>
      <sheetName val="CYLA BFLA"/>
      <sheetName val="CG_OS"/>
      <sheetName val="GENERAL"/>
      <sheetName val="DDT_TDS_TCS"/>
      <sheetName val="HOUSE_PROPERTY"/>
      <sheetName val="NATUREOFBUSINESS"/>
      <sheetName val="GENERAL2"/>
      <sheetName val="SUBSIDIARY DETAILS"/>
      <sheetName val="80G"/>
      <sheetName val="QUANTITATIVE_DETAILS"/>
      <sheetName val="SI"/>
      <sheetName val="IT_FBT_DDTP"/>
      <sheetName val="FRINGE_BENEFIT_INFO"/>
      <sheetName val="80_"/>
      <sheetName val="BP"/>
      <sheetName val="R S IV BS Notes"/>
      <sheetName val="Revised FA Co Act"/>
      <sheetName val="R S IV BS sch"/>
      <sheetName val="R S IV PL Notes"/>
      <sheetName val="R S IV PL Sch"/>
      <sheetName val="PriceDataSheet"/>
      <sheetName val="Monthly Report"/>
      <sheetName val="IFRS BS"/>
      <sheetName val="IFRS IS"/>
      <sheetName val="Schedules"/>
      <sheetName val="Reclass BS 2007"/>
      <sheetName val="Reclass BS 2008"/>
      <sheetName val="Reclass BS 2009"/>
      <sheetName val="Reclass IS 2007"/>
      <sheetName val="Reclass IS 2008"/>
      <sheetName val="Reclass IS 2009"/>
      <sheetName val="JE2007 (M)"/>
      <sheetName val="JE2007 (R)"/>
      <sheetName val="JE2008 (M)"/>
      <sheetName val="JE2008 (R)"/>
      <sheetName val="JE2009 (M)"/>
      <sheetName val="JE2009 (R)"/>
      <sheetName val="Ref_Table"/>
      <sheetName val="VSP_PURCHASE_CAPEX_BLDG_EXEMPTE"/>
      <sheetName val="VISION_2000"/>
      <sheetName val="1_OBJ98_"/>
      <sheetName val="1-OBJ98_"/>
      <sheetName val="Inputs_&amp;_Summary_Output"/>
      <sheetName val="Broad_Refresher_Model"/>
      <sheetName val="Rate Analysis"/>
      <sheetName val="NSLPOWER  LTD "/>
      <sheetName val="INDUR TDS_08_09"/>
      <sheetName val="Financials"/>
      <sheetName val="Data"/>
      <sheetName val="SALES"/>
      <sheetName val="BPO-INR"/>
      <sheetName val="Service Function"/>
      <sheetName val="AMSAGH"/>
      <sheetName val="Cálculo"/>
      <sheetName val="Fatores"/>
      <sheetName val="KAITHAL"/>
      <sheetName val="CV Financials"/>
      <sheetName val="Car Financials"/>
      <sheetName val="WGE_P&amp;E"/>
      <sheetName val="Cash_Flow_Statement"/>
      <sheetName val="CONTRN_BY_DISTRICT"/>
      <sheetName val="Customize_Your_Purchase_Order"/>
      <sheetName val="Excess_Calc"/>
      <sheetName val="OCT_11-OB-PO's"/>
      <sheetName val="Fcst_vs_Budgets"/>
      <sheetName val="IFRS_BS"/>
      <sheetName val="IFRS_IS"/>
      <sheetName val="Reclass_BS_2007"/>
      <sheetName val="Reclass_BS_2008"/>
      <sheetName val="Reclass_BS_2009"/>
      <sheetName val="Reclass_IS_2007"/>
      <sheetName val="Reclass_IS_2008"/>
      <sheetName val="Reclass_IS_2009"/>
      <sheetName val="JE2007_(M)"/>
      <sheetName val="JE2007_(R)"/>
      <sheetName val="JE2008_(M)"/>
      <sheetName val="JE2008_(R)"/>
      <sheetName val="JE2009_(M)"/>
      <sheetName val="JE2009_(R)"/>
      <sheetName val="Accounts"/>
      <sheetName val="Pivot RM"/>
      <sheetName val="19-PERF"/>
      <sheetName val="adp-budget"/>
      <sheetName val="synthèse"/>
      <sheetName val="détail 29-6"/>
      <sheetName val="ProC Files - ADD"/>
      <sheetName val="ProC Files - IN "/>
      <sheetName val="Sheet2"/>
      <sheetName val="Link"/>
      <sheetName val="profit &amp; loss"/>
      <sheetName val="final abstract"/>
      <sheetName val="VSP_PURCHASE_CAPEX_BLDG_EXEMPT1"/>
      <sheetName val="VISION_20001"/>
      <sheetName val="1_OBJ98_1"/>
      <sheetName val="1-OBJ98_1"/>
      <sheetName val="Inputs_&amp;_Summary_Output1"/>
      <sheetName val="Broad_Refresher_Model1"/>
      <sheetName val="Pricing_Notes"/>
      <sheetName val="Ref_Table1"/>
      <sheetName val="22_UK"/>
      <sheetName val="CYLA_BFLA"/>
      <sheetName val="SUBSIDIARY_DETAILS"/>
      <sheetName val="R_S_IV_BS_Notes"/>
      <sheetName val="Revised_FA_Co_Act"/>
      <sheetName val="R_S_IV_BS_sch"/>
      <sheetName val="R_S_IV_PL_Notes"/>
      <sheetName val="R_S_IV_PL_Sch"/>
      <sheetName val="NSLPOWER__LTD_"/>
      <sheetName val="INDUR_TDS_08_09"/>
      <sheetName val="Monthly_Report"/>
      <sheetName val="VSP_PURCHASE_CAPEX_BLDG_EXEMPT2"/>
      <sheetName val="VISION_20002"/>
      <sheetName val="1_OBJ98_2"/>
      <sheetName val="1-OBJ98_2"/>
      <sheetName val="Inputs_&amp;_Summary_Output2"/>
      <sheetName val="Broad_Refresher_Model2"/>
      <sheetName val="WGE_P&amp;E1"/>
      <sheetName val="CONTRN_BY_DISTRICT1"/>
      <sheetName val="Pricing_Notes1"/>
      <sheetName val="OCT_11-OB-PO's1"/>
      <sheetName val="Ref_Table2"/>
      <sheetName val="Cash_Flow_Statement1"/>
      <sheetName val="22_UK1"/>
      <sheetName val="Fcst_vs_Budgets1"/>
      <sheetName val="Excess_Calc1"/>
      <sheetName val="CYLA_BFLA1"/>
      <sheetName val="SUBSIDIARY_DETAILS1"/>
      <sheetName val="R_S_IV_BS_Notes1"/>
      <sheetName val="Revised_FA_Co_Act1"/>
      <sheetName val="R_S_IV_BS_sch1"/>
      <sheetName val="R_S_IV_PL_Notes1"/>
      <sheetName val="R_S_IV_PL_Sch1"/>
      <sheetName val="Customize_Your_Purchase_Order1"/>
      <sheetName val="NSLPOWER__LTD_1"/>
      <sheetName val="INDUR_TDS_08_091"/>
      <sheetName val="Monthly_Report1"/>
      <sheetName val="IFRS_BS1"/>
      <sheetName val="IFRS_IS1"/>
      <sheetName val="Reclass_BS_20071"/>
      <sheetName val="Reclass_BS_20081"/>
      <sheetName val="Reclass_BS_20091"/>
      <sheetName val="Reclass_IS_20071"/>
      <sheetName val="Reclass_IS_20081"/>
      <sheetName val="Reclass_IS_20091"/>
      <sheetName val="JE2007_(M)1"/>
      <sheetName val="JE2007_(R)1"/>
      <sheetName val="JE2008_(M)1"/>
      <sheetName val="JE2008_(R)1"/>
      <sheetName val="JE2009_(M)1"/>
      <sheetName val="JE2009_(R)1"/>
      <sheetName val="VSP_PURCHASE_CAPEX_BLDG_EXEMPT3"/>
      <sheetName val="VISION_20003"/>
      <sheetName val="1_OBJ98_3"/>
      <sheetName val="1-OBJ98_3"/>
      <sheetName val="Inputs_&amp;_Summary_Output3"/>
      <sheetName val="Broad_Refresher_Model3"/>
      <sheetName val="WGE_P&amp;E2"/>
      <sheetName val="CONTRN_BY_DISTRICT2"/>
      <sheetName val="Pricing_Notes2"/>
      <sheetName val="OCT_11-OB-PO's2"/>
      <sheetName val="Ref_Table3"/>
      <sheetName val="Cash_Flow_Statement2"/>
      <sheetName val="22_UK2"/>
      <sheetName val="Fcst_vs_Budgets2"/>
      <sheetName val="Excess_Calc2"/>
      <sheetName val="CYLA_BFLA2"/>
      <sheetName val="SUBSIDIARY_DETAILS2"/>
      <sheetName val="R_S_IV_BS_Notes2"/>
      <sheetName val="Revised_FA_Co_Act2"/>
      <sheetName val="R_S_IV_BS_sch2"/>
      <sheetName val="R_S_IV_PL_Notes2"/>
      <sheetName val="R_S_IV_PL_Sch2"/>
      <sheetName val="Customize_Your_Purchase_Order2"/>
      <sheetName val="NSLPOWER__LTD_2"/>
      <sheetName val="INDUR_TDS_08_092"/>
      <sheetName val="Monthly_Report2"/>
      <sheetName val="IFRS_BS2"/>
      <sheetName val="IFRS_IS2"/>
      <sheetName val="Reclass_BS_20072"/>
      <sheetName val="Reclass_BS_20082"/>
      <sheetName val="Reclass_BS_20092"/>
      <sheetName val="Reclass_IS_20072"/>
      <sheetName val="Reclass_IS_20082"/>
      <sheetName val="Reclass_IS_20092"/>
      <sheetName val="JE2007_(M)2"/>
      <sheetName val="JE2007_(R)2"/>
      <sheetName val="JE2008_(M)2"/>
      <sheetName val="JE2008_(R)2"/>
      <sheetName val="JE2009_(M)2"/>
      <sheetName val="JE2009_(R)2"/>
      <sheetName val="Non-Recurring Items Detail"/>
      <sheetName val="Gross Margin by Practice"/>
      <sheetName val="OpServicesDetail"/>
      <sheetName val="COGM"/>
      <sheetName val="RM-LEDGER"/>
      <sheetName val="Input"/>
      <sheetName val="Debt"/>
      <sheetName val="Formats"/>
      <sheetName val="Capital"/>
      <sheetName val="Profile"/>
      <sheetName val="CapEx"/>
      <sheetName val="Tax"/>
      <sheetName val="QuanOP"/>
      <sheetName val="VarName"/>
      <sheetName val="EXPENSES"/>
      <sheetName val="Koovs"/>
      <sheetName val="Fixed Assets"/>
      <sheetName val="Sch1 - Summary P&amp;L"/>
      <sheetName val="Summary Cash Flows"/>
      <sheetName val="COMMRY"/>
      <sheetName val="VSP_PURCHASE_CAPEX_BLDG_EXEMPT4"/>
      <sheetName val="VISION_20004"/>
      <sheetName val="1_OBJ98_4"/>
      <sheetName val="1-OBJ98_4"/>
      <sheetName val="Ref_Table4"/>
      <sheetName val="Inputs_&amp;_Summary_Output4"/>
      <sheetName val="Broad_Refresher_Model4"/>
      <sheetName val="OCT_11-OB-PO's3"/>
      <sheetName val="WGE_P&amp;E3"/>
      <sheetName val="CONTRN_BY_DISTRICT3"/>
      <sheetName val="Cash_Flow_Statement3"/>
      <sheetName val="22_UK3"/>
      <sheetName val="Pricing_Notes3"/>
      <sheetName val="Fcst_vs_Budgets3"/>
      <sheetName val="Excess_Calc3"/>
      <sheetName val="CYLA_BFLA3"/>
      <sheetName val="SUBSIDIARY_DETAILS3"/>
      <sheetName val="IFRS_BS3"/>
      <sheetName val="IFRS_IS3"/>
      <sheetName val="Reclass_BS_20073"/>
      <sheetName val="Reclass_BS_20083"/>
      <sheetName val="Reclass_BS_20093"/>
      <sheetName val="Reclass_IS_20073"/>
      <sheetName val="Reclass_IS_20083"/>
      <sheetName val="Reclass_IS_20093"/>
      <sheetName val="JE2007_(M)3"/>
      <sheetName val="JE2007_(R)3"/>
      <sheetName val="JE2008_(M)3"/>
      <sheetName val="JE2008_(R)3"/>
      <sheetName val="JE2009_(M)3"/>
      <sheetName val="JE2009_(R)3"/>
      <sheetName val="Customize_Your_Purchase_Order3"/>
      <sheetName val="R_S_IV_BS_Notes3"/>
      <sheetName val="Revised_FA_Co_Act3"/>
      <sheetName val="R_S_IV_BS_sch3"/>
      <sheetName val="R_S_IV_PL_Notes3"/>
      <sheetName val="R_S_IV_PL_Sch3"/>
      <sheetName val="Monthly_Report3"/>
      <sheetName val="NSLPOWER__LTD_3"/>
      <sheetName val="INDUR_TDS_08_093"/>
      <sheetName val="Service_Function"/>
      <sheetName val="Rate_Analysis"/>
      <sheetName val="Pivot_RM"/>
      <sheetName val="CV_Financials"/>
      <sheetName val="Car_Financials"/>
      <sheetName val="détail_29-6"/>
      <sheetName val="ProC_Files_-_ADD"/>
      <sheetName val="ProC_Files_-_IN_"/>
      <sheetName val="profit_&amp;_loss"/>
      <sheetName val="final_abstract"/>
      <sheetName val="Non-Recurring_Items_Detail"/>
      <sheetName val="Gross_Margin_by_Practice"/>
      <sheetName val="외화금융(97-03)"/>
      <sheetName val="IEPA"/>
      <sheetName val="Inventory Turnover Ratios"/>
      <sheetName val="masque"/>
      <sheetName val="Acctg Date"/>
      <sheetName val="NEW Dept"/>
      <sheetName val="JE cklst"/>
      <sheetName val="OLD Accts"/>
      <sheetName val="OLD Dept"/>
      <sheetName val="Revenue"/>
      <sheetName val="form26"/>
      <sheetName val="P&amp;L Actual"/>
      <sheetName val="P&amp;L Budget"/>
      <sheetName val="Bal_Gr"/>
      <sheetName val="1 LeadSchedule"/>
      <sheetName val="Lookups"/>
      <sheetName val="BS-203"/>
      <sheetName val="CM"/>
      <sheetName val="Orders"/>
      <sheetName val="Merger.Model"/>
      <sheetName val="P&amp;L.Master.EURO"/>
      <sheetName val="Base.DCF"/>
      <sheetName val="Tables"/>
      <sheetName val="CoA"/>
    </sheetNames>
    <sheetDataSet>
      <sheetData sheetId="0" refreshError="1">
        <row r="2">
          <cell r="B2">
            <v>2001</v>
          </cell>
        </row>
        <row r="5">
          <cell r="H5">
            <v>-33687942</v>
          </cell>
        </row>
      </sheetData>
      <sheetData sheetId="1" refreshError="1">
        <row r="2">
          <cell r="B2">
            <v>2001</v>
          </cell>
        </row>
        <row r="8">
          <cell r="G8" t="str">
            <v/>
          </cell>
        </row>
        <row r="9">
          <cell r="G9" t="str">
            <v/>
          </cell>
        </row>
        <row r="10">
          <cell r="G10" t="str">
            <v/>
          </cell>
        </row>
        <row r="11">
          <cell r="G11" t="str">
            <v/>
          </cell>
        </row>
        <row r="12">
          <cell r="G12" t="str">
            <v/>
          </cell>
        </row>
        <row r="13">
          <cell r="G13" t="str">
            <v/>
          </cell>
        </row>
        <row r="14">
          <cell r="G14" t="str">
            <v/>
          </cell>
        </row>
        <row r="15">
          <cell r="G15" t="str">
            <v/>
          </cell>
        </row>
        <row r="16">
          <cell r="G16" t="str">
            <v/>
          </cell>
        </row>
        <row r="17">
          <cell r="G17" t="str">
            <v/>
          </cell>
        </row>
        <row r="18">
          <cell r="G18" t="str">
            <v/>
          </cell>
        </row>
        <row r="19">
          <cell r="G19" t="str">
            <v/>
          </cell>
        </row>
        <row r="20">
          <cell r="G20" t="str">
            <v/>
          </cell>
        </row>
        <row r="21">
          <cell r="G21" t="str">
            <v/>
          </cell>
        </row>
        <row r="22">
          <cell r="G22" t="str">
            <v/>
          </cell>
        </row>
        <row r="23">
          <cell r="G23" t="str">
            <v/>
          </cell>
        </row>
      </sheetData>
      <sheetData sheetId="2" refreshError="1">
        <row r="2">
          <cell r="B2">
            <v>2001</v>
          </cell>
        </row>
        <row r="7">
          <cell r="N7" t="str">
            <v/>
          </cell>
        </row>
        <row r="8">
          <cell r="N8" t="str">
            <v/>
          </cell>
        </row>
        <row r="11">
          <cell r="N11" t="str">
            <v/>
          </cell>
        </row>
        <row r="12">
          <cell r="N12" t="str">
            <v/>
          </cell>
        </row>
        <row r="13">
          <cell r="N13" t="str">
            <v/>
          </cell>
        </row>
        <row r="16">
          <cell r="N16" t="str">
            <v/>
          </cell>
        </row>
        <row r="17">
          <cell r="N17" t="str">
            <v/>
          </cell>
        </row>
        <row r="18">
          <cell r="N18" t="str">
            <v/>
          </cell>
        </row>
        <row r="21">
          <cell r="N21" t="str">
            <v/>
          </cell>
        </row>
        <row r="22">
          <cell r="N22" t="str">
            <v/>
          </cell>
        </row>
        <row r="23">
          <cell r="N23" t="str">
            <v/>
          </cell>
        </row>
        <row r="26">
          <cell r="N26" t="str">
            <v/>
          </cell>
        </row>
        <row r="27">
          <cell r="N27" t="str">
            <v/>
          </cell>
        </row>
        <row r="28">
          <cell r="N28" t="str">
            <v/>
          </cell>
        </row>
        <row r="31">
          <cell r="N31" t="str">
            <v/>
          </cell>
        </row>
        <row r="32">
          <cell r="N32" t="str">
            <v/>
          </cell>
        </row>
        <row r="35">
          <cell r="N35" t="str">
            <v/>
          </cell>
        </row>
        <row r="36">
          <cell r="N36" t="str">
            <v/>
          </cell>
        </row>
      </sheetData>
      <sheetData sheetId="3" refreshError="1">
        <row r="2">
          <cell r="B2">
            <v>2001</v>
          </cell>
        </row>
        <row r="4">
          <cell r="B4">
            <v>1165</v>
          </cell>
        </row>
        <row r="6">
          <cell r="B6" t="str">
            <v>499_1165.XLS</v>
          </cell>
        </row>
        <row r="7">
          <cell r="B7" t="str">
            <v>C:\DOCUME~1\DLSARI~1\LOCALS~1\Temp\</v>
          </cell>
        </row>
        <row r="9">
          <cell r="B9" t="str">
            <v>Ernst &amp; Young</v>
          </cell>
        </row>
        <row r="10">
          <cell r="B10" t="str">
            <v>Ernst</v>
          </cell>
        </row>
        <row r="12">
          <cell r="B12" t="b">
            <v>1</v>
          </cell>
        </row>
        <row r="13">
          <cell r="B13">
            <v>-4105</v>
          </cell>
        </row>
        <row r="14">
          <cell r="B14" t="b">
            <v>0</v>
          </cell>
        </row>
        <row r="21">
          <cell r="B21" t="str">
            <v>Worksheet Name</v>
          </cell>
          <cell r="D21" t="str">
            <v>Selected?</v>
          </cell>
        </row>
        <row r="22">
          <cell r="B22">
            <v>401</v>
          </cell>
          <cell r="E22">
            <v>401</v>
          </cell>
        </row>
        <row r="23">
          <cell r="B23">
            <v>402</v>
          </cell>
          <cell r="E23">
            <v>402</v>
          </cell>
        </row>
        <row r="24">
          <cell r="B24">
            <v>403</v>
          </cell>
          <cell r="E24">
            <v>403</v>
          </cell>
        </row>
        <row r="25">
          <cell r="B25">
            <v>405</v>
          </cell>
          <cell r="E25">
            <v>405</v>
          </cell>
        </row>
        <row r="26">
          <cell r="B26">
            <v>406</v>
          </cell>
          <cell r="E26">
            <v>406</v>
          </cell>
        </row>
        <row r="27">
          <cell r="B27">
            <v>410</v>
          </cell>
          <cell r="E27">
            <v>410</v>
          </cell>
        </row>
        <row r="28">
          <cell r="B28">
            <v>411</v>
          </cell>
          <cell r="E28">
            <v>411</v>
          </cell>
        </row>
        <row r="29">
          <cell r="B29">
            <v>413</v>
          </cell>
          <cell r="E29">
            <v>413</v>
          </cell>
        </row>
        <row r="30">
          <cell r="B30">
            <v>414</v>
          </cell>
          <cell r="E30">
            <v>414</v>
          </cell>
        </row>
        <row r="31">
          <cell r="B31">
            <v>415</v>
          </cell>
          <cell r="E31">
            <v>415</v>
          </cell>
        </row>
        <row r="32">
          <cell r="B32">
            <v>420</v>
          </cell>
          <cell r="E32">
            <v>420</v>
          </cell>
        </row>
        <row r="33">
          <cell r="B33">
            <v>421</v>
          </cell>
          <cell r="E33">
            <v>421</v>
          </cell>
        </row>
        <row r="34">
          <cell r="B34">
            <v>422</v>
          </cell>
          <cell r="E34">
            <v>422</v>
          </cell>
        </row>
        <row r="35">
          <cell r="B35">
            <v>424</v>
          </cell>
          <cell r="E35">
            <v>424</v>
          </cell>
        </row>
        <row r="36">
          <cell r="B36">
            <v>425</v>
          </cell>
          <cell r="E36">
            <v>425</v>
          </cell>
        </row>
        <row r="37">
          <cell r="B37">
            <v>427</v>
          </cell>
          <cell r="E37">
            <v>427</v>
          </cell>
        </row>
        <row r="38">
          <cell r="B38">
            <v>428</v>
          </cell>
          <cell r="E38">
            <v>428</v>
          </cell>
        </row>
        <row r="39">
          <cell r="B39">
            <v>430</v>
          </cell>
          <cell r="E39">
            <v>430</v>
          </cell>
        </row>
        <row r="40">
          <cell r="B40">
            <v>431</v>
          </cell>
          <cell r="E40">
            <v>431</v>
          </cell>
        </row>
        <row r="41">
          <cell r="B41">
            <v>433</v>
          </cell>
          <cell r="E41">
            <v>433</v>
          </cell>
        </row>
        <row r="42">
          <cell r="B42">
            <v>438</v>
          </cell>
          <cell r="E42">
            <v>438</v>
          </cell>
        </row>
        <row r="43">
          <cell r="B43">
            <v>441</v>
          </cell>
          <cell r="E43">
            <v>441</v>
          </cell>
        </row>
        <row r="44">
          <cell r="B44">
            <v>444</v>
          </cell>
          <cell r="E44">
            <v>444</v>
          </cell>
        </row>
        <row r="45">
          <cell r="B45">
            <v>447</v>
          </cell>
          <cell r="E45">
            <v>447</v>
          </cell>
        </row>
        <row r="46">
          <cell r="B46">
            <v>448</v>
          </cell>
          <cell r="E46">
            <v>448</v>
          </cell>
        </row>
        <row r="47">
          <cell r="B47">
            <v>450</v>
          </cell>
          <cell r="E47">
            <v>450</v>
          </cell>
        </row>
        <row r="48">
          <cell r="B48">
            <v>451</v>
          </cell>
          <cell r="E48">
            <v>451</v>
          </cell>
        </row>
        <row r="49">
          <cell r="B49">
            <v>452</v>
          </cell>
          <cell r="E49">
            <v>452</v>
          </cell>
        </row>
        <row r="50">
          <cell r="B50">
            <v>453</v>
          </cell>
          <cell r="E50">
            <v>453</v>
          </cell>
        </row>
        <row r="51">
          <cell r="B51">
            <v>457</v>
          </cell>
          <cell r="E51">
            <v>457</v>
          </cell>
        </row>
        <row r="52">
          <cell r="B52">
            <v>461</v>
          </cell>
          <cell r="E52">
            <v>461</v>
          </cell>
        </row>
        <row r="53">
          <cell r="B53">
            <v>465</v>
          </cell>
          <cell r="E53">
            <v>465</v>
          </cell>
        </row>
        <row r="54">
          <cell r="B54">
            <v>466</v>
          </cell>
          <cell r="E54">
            <v>466</v>
          </cell>
        </row>
        <row r="55">
          <cell r="B55">
            <v>467</v>
          </cell>
          <cell r="E55">
            <v>467</v>
          </cell>
        </row>
        <row r="56">
          <cell r="B56">
            <v>468</v>
          </cell>
          <cell r="E56">
            <v>468</v>
          </cell>
        </row>
        <row r="57">
          <cell r="B57">
            <v>470</v>
          </cell>
          <cell r="E57">
            <v>470</v>
          </cell>
        </row>
        <row r="58">
          <cell r="B58">
            <v>475</v>
          </cell>
          <cell r="E58">
            <v>475</v>
          </cell>
        </row>
        <row r="59">
          <cell r="B59">
            <v>477</v>
          </cell>
          <cell r="E59">
            <v>477</v>
          </cell>
        </row>
        <row r="60">
          <cell r="B60">
            <v>482</v>
          </cell>
          <cell r="E60">
            <v>482</v>
          </cell>
        </row>
        <row r="61">
          <cell r="B61">
            <v>499</v>
          </cell>
          <cell r="E61">
            <v>499</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51001"/>
      <sheetName val="#REF"/>
      <sheetName val="_REF"/>
      <sheetName val="Capex"/>
      <sheetName val="LL"/>
      <sheetName val="Deep Water"/>
      <sheetName val="CC Pricing"/>
      <sheetName val="Cost Savings"/>
      <sheetName val="Prater"/>
      <sheetName val="Div. Ops"/>
      <sheetName val="ebitda bridge 07-08"/>
      <sheetName val="Coal Revenues"/>
      <sheetName val="Bridge_07-08 (3)"/>
      <sheetName val="Mining Operations_3"/>
      <sheetName val="Coded S&amp;M"/>
      <sheetName val="Little Elk"/>
      <sheetName val="North Springs"/>
      <sheetName val="Reserve Tables"/>
      <sheetName val="CAPP Production"/>
      <sheetName val="S&amp;M Output"/>
      <sheetName val="Falcon"/>
      <sheetName val="Trans."/>
      <sheetName val="Cash Costs"/>
      <sheetName val="Production Bridge"/>
      <sheetName val="CAPP Comp."/>
      <sheetName val="Levisa Fork"/>
      <sheetName val="Balance Sheet"/>
      <sheetName val="Sheet4"/>
      <sheetName val="Mining Operations_1"/>
      <sheetName val="UC Pricing"/>
      <sheetName val="CC_vs_UC"/>
      <sheetName val="Fin Sum_Appendix"/>
      <sheetName val="Debt"/>
      <sheetName val="Safety"/>
      <sheetName val="Coal Demand"/>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
      <sheetName val="P &amp; L"/>
      <sheetName val="SHARE CAPITAL"/>
      <sheetName val="R &amp; s"/>
      <sheetName val="Res &amp; surplus"/>
      <sheetName val="SEC LOAN "/>
      <sheetName val="UN-SEC.LOAN"/>
      <sheetName val="Fixed Assets"/>
      <sheetName val="INVESTMENT"/>
      <sheetName val="INVENTORY"/>
      <sheetName val="DEBTORS"/>
      <sheetName val="CASHBANK"/>
      <sheetName val="LOANS-ADV"/>
      <sheetName val="LIABILITIES"/>
      <sheetName val="PROVISION"/>
      <sheetName val="OTHER INC."/>
      <sheetName val="Cons"/>
      <sheetName val="FinishedTraded Goods"/>
      <sheetName val="EXPENSES"/>
      <sheetName val="Int &amp; Fin chgs"/>
      <sheetName val="Extord-schedule"/>
      <sheetName val="Interunit"/>
      <sheetName val="Purchases"/>
      <sheetName val="Control"/>
      <sheetName val="405"/>
      <sheetName val="427"/>
      <sheetName val="403"/>
      <sheetName val="Lookups"/>
      <sheetName val="gen ledger data"/>
      <sheetName val="Original format"/>
      <sheetName val="Details"/>
      <sheetName val="E755 Annex"/>
      <sheetName val="S.4.3_SAP Dump"/>
      <sheetName val="Basic Details"/>
      <sheetName val="BS Groupings"/>
      <sheetName val="PL Groupings"/>
      <sheetName val="Setup"/>
      <sheetName val="Current assets"/>
      <sheetName val="Current liabilities"/>
      <sheetName val="Deferred tax"/>
      <sheetName val="Dividends"/>
      <sheetName val="Employment of capital"/>
      <sheetName val="EVA"/>
      <sheetName val="Country"/>
      <sheetName val="Income"/>
      <sheetName val="Long Term Borrowings"/>
      <sheetName val="Minorities"/>
      <sheetName val="FA LB"/>
      <sheetName val="Taxation"/>
      <sheetName val="Working capital"/>
      <sheetName val="Currency"/>
      <sheetName val="DropDown"/>
      <sheetName val="Non-Statistical Sampling"/>
      <sheetName val="Data"/>
      <sheetName val="curlocal"/>
      <sheetName val="E1 Invoice"/>
      <sheetName val="Groupings BS"/>
      <sheetName val="DEC PIVOT"/>
      <sheetName val="Op Plan Sales"/>
      <sheetName val="Budd Lanner Split"/>
      <sheetName val="DataFF"/>
      <sheetName val="HIGHLIGHTS"/>
      <sheetName val="STOCK VALUEMay03"/>
      <sheetName val="Schedules"/>
      <sheetName val="BS-P&amp;L"/>
      <sheetName val="Cntmrs-Recruit"/>
      <sheetName val="Apr 08 to Mar 09"/>
      <sheetName val="Expense Budget_NOV"/>
      <sheetName val="PL grp"/>
      <sheetName val="kpmg format"/>
      <sheetName val="cash flow"/>
      <sheetName val="#REF"/>
      <sheetName val="trial (2)"/>
      <sheetName val="P&amp;L"/>
      <sheetName val="Holidays"/>
      <sheetName val="References"/>
      <sheetName val="URD-s"/>
      <sheetName val="grootboekrek"/>
      <sheetName val="LINK GAP"/>
      <sheetName val="SCH4"/>
      <sheetName val="Charts"/>
      <sheetName val="BS-203"/>
      <sheetName val="Adm97"/>
      <sheetName val="130-UNIDADES"/>
      <sheetName val="CSCCincSKR"/>
      <sheetName val="Proforma"/>
      <sheetName val="WGE P&amp;E"/>
      <sheetName val="Accrual Nov'05"/>
      <sheetName val="Other notes"/>
      <sheetName val="Sheet1"/>
      <sheetName val="ConsolSkol31122002-ECBDL"/>
      <sheetName val="Model"/>
      <sheetName val="CF"/>
      <sheetName val="Overview"/>
      <sheetName val="Co.26 Unfinished P&amp;E"/>
      <sheetName val="Income Statement"/>
      <sheetName val="DataInput1"/>
      <sheetName val="AP Example"/>
      <sheetName val="F1"/>
      <sheetName val="F2"/>
      <sheetName val="F3_A$"/>
      <sheetName val="Frontend"/>
      <sheetName val="K1-per"/>
      <sheetName val="K1-med(RM)"/>
      <sheetName val="K1-ppd"/>
      <sheetName val="S2 Chart"/>
      <sheetName val="S3a(A$)"/>
      <sheetName val="S5 Chart"/>
      <sheetName val="S6"/>
      <sheetName val="S7"/>
      <sheetName val="S8"/>
      <sheetName val="S9_A$"/>
      <sheetName val="S"/>
      <sheetName val="S2_A$"/>
      <sheetName val="capex"/>
      <sheetName val="exp-m"/>
      <sheetName val="Ann -1"/>
      <sheetName val="Assum"/>
      <sheetName val="Debt"/>
      <sheetName val="Sum"/>
      <sheetName val="Cover"/>
      <sheetName val="MoCF"/>
      <sheetName val="pcQueryData"/>
      <sheetName val="Financials"/>
      <sheetName val="Query SS 1_805"/>
      <sheetName val="Opening"/>
      <sheetName val="DepRate"/>
      <sheetName val="CRITERIA1"/>
      <sheetName val="Summary"/>
      <sheetName val="Brand &amp; CC list"/>
      <sheetName val="Market list"/>
      <sheetName val="Purchase Order"/>
      <sheetName val="FORM-16"/>
      <sheetName val="Cochin Invoice File"/>
      <sheetName val="STPI November 08"/>
      <sheetName val="BS - L+OE"/>
      <sheetName val="Annexure 3A"/>
      <sheetName val="CWIP"/>
      <sheetName val="BALANCE_SHEET"/>
      <sheetName val="P_&amp;_L"/>
      <sheetName val="SHARE_CAPITAL"/>
      <sheetName val="R_&amp;_s"/>
      <sheetName val="Res_&amp;_surplus"/>
      <sheetName val="SEC_LOAN_"/>
      <sheetName val="UN-SEC_LOAN"/>
      <sheetName val="Fixed_Assets"/>
      <sheetName val="OTHER_INC_"/>
      <sheetName val="FinishedTraded_Goods"/>
      <sheetName val="Int_&amp;_Fin_chgs"/>
      <sheetName val="gen_ledger_data"/>
      <sheetName val="Original_format"/>
      <sheetName val="Basic_Details"/>
      <sheetName val="BS_Groupings"/>
      <sheetName val="PL_Groupings"/>
      <sheetName val="S_4_3_SAP_Dump"/>
      <sheetName val="E755_Annex"/>
      <sheetName val="Current_assets"/>
      <sheetName val="Current_liabilities"/>
      <sheetName val="Deferred_tax"/>
      <sheetName val="Employment_of_capital"/>
      <sheetName val="Long_Term_Borrowings"/>
      <sheetName val="FA_LB"/>
      <sheetName val="Working_capital"/>
      <sheetName val="Non-Statistical_Sampling"/>
      <sheetName val="E1_Invoice"/>
      <sheetName val="Groupings_BS"/>
      <sheetName val="DEC_PIVOT"/>
      <sheetName val="Op_Plan_Sales"/>
      <sheetName val="Budd_Lanner_Split"/>
      <sheetName val="STOCK_VALUEMay03"/>
      <sheetName val="WGE_P&amp;E"/>
      <sheetName val="Apr_08_to_Mar_09"/>
      <sheetName val="Expense_Budget_NOV"/>
      <sheetName val="PL_grp"/>
      <sheetName val="kpmg_format"/>
      <sheetName val="cash_flow"/>
      <sheetName val="trial_(2)"/>
      <sheetName val="LINK_GAP"/>
      <sheetName val="Query_SS_1_805"/>
      <sheetName val="Accrual_Nov'05"/>
      <sheetName val="TPM"/>
      <sheetName val="Nandan"/>
      <sheetName val="Revenue"/>
      <sheetName val="BBRD"/>
      <sheetName val="BBRS"/>
      <sheetName val="BBSR"/>
      <sheetName val="cashbackup"/>
      <sheetName val="BusinessList"/>
      <sheetName val="BPLA"/>
      <sheetName val="BPSR"/>
      <sheetName val="BKPM1"/>
      <sheetName val="BKPM2"/>
      <sheetName val="BPCA"/>
      <sheetName val="UBRD"/>
      <sheetName val="UBRS"/>
      <sheetName val="UPLA"/>
      <sheetName val="KPM DT"/>
      <sheetName val="BALANCE_SHEET1"/>
      <sheetName val="P_&amp;_L1"/>
      <sheetName val="SHARE_CAPITAL1"/>
      <sheetName val="R_&amp;_s1"/>
      <sheetName val="Res_&amp;_surplus1"/>
      <sheetName val="SEC_LOAN_1"/>
      <sheetName val="UN-SEC_LOAN1"/>
      <sheetName val="Fixed_Assets1"/>
      <sheetName val="OTHER_INC_1"/>
      <sheetName val="FinishedTraded_Goods1"/>
      <sheetName val="Int_&amp;_Fin_chgs1"/>
      <sheetName val="gen_ledger_data1"/>
      <sheetName val="S_4_3_SAP_Dump1"/>
      <sheetName val="Groupings_BS1"/>
      <sheetName val="DEC_PIVOT1"/>
      <sheetName val="Op_Plan_Sales1"/>
      <sheetName val="E1_Invoice1"/>
      <sheetName val="E755_Annex1"/>
      <sheetName val="Current_assets1"/>
      <sheetName val="Current_liabilities1"/>
      <sheetName val="Deferred_tax1"/>
      <sheetName val="Employment_of_capital1"/>
      <sheetName val="Long_Term_Borrowings1"/>
      <sheetName val="FA_LB1"/>
      <sheetName val="Working_capital1"/>
      <sheetName val="Basic_Details1"/>
      <sheetName val="BS_Groupings1"/>
      <sheetName val="PL_Groupings1"/>
      <sheetName val="Original_format1"/>
      <sheetName val="Non-Statistical_Sampling1"/>
      <sheetName val="BALANCE_SHEET2"/>
      <sheetName val="P_&amp;_L2"/>
      <sheetName val="SHARE_CAPITAL2"/>
      <sheetName val="R_&amp;_s2"/>
      <sheetName val="Res_&amp;_surplus2"/>
      <sheetName val="SEC_LOAN_2"/>
      <sheetName val="UN-SEC_LOAN2"/>
      <sheetName val="Fixed_Assets2"/>
      <sheetName val="OTHER_INC_2"/>
      <sheetName val="FinishedTraded_Goods2"/>
      <sheetName val="Int_&amp;_Fin_chgs2"/>
      <sheetName val="gen_ledger_data2"/>
      <sheetName val="S_4_3_SAP_Dump2"/>
      <sheetName val="Groupings_BS2"/>
      <sheetName val="DEC_PIVOT2"/>
      <sheetName val="Op_Plan_Sales2"/>
      <sheetName val="E1_Invoice2"/>
      <sheetName val="E755_Annex2"/>
      <sheetName val="Current_assets2"/>
      <sheetName val="Current_liabilities2"/>
      <sheetName val="Deferred_tax2"/>
      <sheetName val="Employment_of_capital2"/>
      <sheetName val="Long_Term_Borrowings2"/>
      <sheetName val="FA_LB2"/>
      <sheetName val="Working_capital2"/>
      <sheetName val="Basic_Details2"/>
      <sheetName val="BS_Groupings2"/>
      <sheetName val="PL_Groupings2"/>
      <sheetName val="Original_format2"/>
      <sheetName val="Non-Statistical_Sampling2"/>
      <sheetName val="DCF Analysis"/>
      <sheetName val="Con0304"/>
      <sheetName val="Dep"/>
      <sheetName val="DCF"/>
      <sheetName val="trial_(2)1"/>
      <sheetName val="LINK_GAP1"/>
      <sheetName val="trial_(2)2"/>
      <sheetName val="LINK_GAP2"/>
      <sheetName val="Modality Summary"/>
      <sheetName val="Page 8 "/>
      <sheetName val="Sheet1 (2)"/>
      <sheetName val="Cochin_Invoice_File"/>
      <sheetName val="STPI_November_08"/>
      <sheetName val="BS_-_L+OE"/>
      <sheetName val="Annexure_3A"/>
      <sheetName val="DCF_Analysis"/>
      <sheetName val="A91_97"/>
      <sheetName val="DB"/>
      <sheetName val="Letter"/>
      <sheetName val="Detailed"/>
      <sheetName val="CashFlow"/>
      <sheetName val="TRIAL BALANCE"/>
      <sheetName val="INV-512"/>
      <sheetName val="Masters"/>
      <sheetName val="All Components Report"/>
      <sheetName val="Rentals Real 1"/>
      <sheetName val="BS, PL, Sch 5 to 9"/>
      <sheetName val="GRN-2010"/>
      <sheetName val="Quarterly Scrap"/>
      <sheetName val="Raw Mtls."/>
      <sheetName val="WIP"/>
      <sheetName val="Finished Goods"/>
      <sheetName val="Raw Data"/>
      <sheetName val="Input"/>
      <sheetName val="Assumptions"/>
      <sheetName val="Himachal"/>
      <sheetName val="Bal_Gr"/>
      <sheetName val="MSU"/>
      <sheetName val="Cost Sheet "/>
      <sheetName val="profit &amp; loss"/>
      <sheetName val="Sheet"/>
      <sheetName val="Locked cell"/>
      <sheetName val="M.G.P-2010"/>
      <sheetName val="new_main_20K"/>
      <sheetName val="IP Business Manpower"/>
      <sheetName val="CP-CT1"/>
      <sheetName val="CP-CT2"/>
      <sheetName val="Basic Resources"/>
      <sheetName val="Main"/>
      <sheetName val="A-3 MODULE"/>
      <sheetName val="SITE-RAMAGUNDAM"/>
      <sheetName val="MD'S RESI"/>
      <sheetName val="JAPANESE ACCM"/>
      <sheetName val="INDIAN GUEST HOUSE"/>
      <sheetName val="ANPARA-SITE "/>
      <sheetName val="Overheads"/>
      <sheetName val="BFNR"/>
      <sheetName val="BIPR"/>
      <sheetName val="Addl.40"/>
      <sheetName val="A-General"/>
      <sheetName val="E"/>
      <sheetName val="CWIP-detl-AUC"/>
      <sheetName val="NMDC Porf"/>
      <sheetName val="F"/>
      <sheetName val="G"/>
      <sheetName val="DET0900"/>
      <sheetName val="Criteria"/>
      <sheetName val="DC Actual"/>
      <sheetName val="DC PLan"/>
      <sheetName val="BS IAS (eur)"/>
      <sheetName val="Val Com4"/>
      <sheetName val="Val Com7"/>
      <sheetName val="BS"/>
      <sheetName val="Sch"/>
      <sheetName val="computation"/>
      <sheetName val="Audit"/>
      <sheetName val="Comp"/>
      <sheetName val="Balance Sheet "/>
      <sheetName val="15"/>
      <sheetName val="Movement of Mutual Funds"/>
      <sheetName val="purchase PBC"/>
      <sheetName val="Prices"/>
      <sheetName val="YTD"/>
      <sheetName val="FX Rate - Current Month Rates"/>
      <sheetName val="CAMPWISE COLL"/>
      <sheetName val="SMTHKLNE"/>
      <sheetName val="KLHT"/>
      <sheetName val="Input schedule"/>
      <sheetName val="200B"/>
      <sheetName val="DEC07 GL DL"/>
      <sheetName val="Simulator Detail"/>
      <sheetName val="lead schs"/>
      <sheetName val="DF"/>
      <sheetName val="Account balances"/>
      <sheetName val="Struktur"/>
      <sheetName val="Sch 13 Notes 13-16"/>
      <sheetName val="EAW Final Accounts - 99"/>
      <sheetName val="TYPE"/>
      <sheetName val="CVBUH2MONTHLY"/>
      <sheetName val="TT35"/>
      <sheetName val="Sch 7-13"/>
      <sheetName val="BALANCE_SHEET3"/>
      <sheetName val="P_&amp;_L3"/>
      <sheetName val="SHARE_CAPITAL3"/>
      <sheetName val="R_&amp;_s3"/>
      <sheetName val="Res_&amp;_surplus3"/>
      <sheetName val="SEC_LOAN_3"/>
      <sheetName val="UN-SEC_LOAN3"/>
      <sheetName val="Fixed_Assets3"/>
      <sheetName val="OTHER_INC_3"/>
      <sheetName val="FinishedTraded_Goods3"/>
      <sheetName val="Int_&amp;_Fin_chgs3"/>
      <sheetName val="gen_ledger_data3"/>
      <sheetName val="Original_format3"/>
      <sheetName val="E755_Annex3"/>
      <sheetName val="S_4_3_SAP_Dump3"/>
      <sheetName val="Basic_Details3"/>
      <sheetName val="BS_Groupings3"/>
      <sheetName val="PL_Groupings3"/>
      <sheetName val="Current_assets3"/>
      <sheetName val="Current_liabilities3"/>
      <sheetName val="Deferred_tax3"/>
      <sheetName val="Employment_of_capital3"/>
      <sheetName val="Long_Term_Borrowings3"/>
      <sheetName val="FA_LB3"/>
      <sheetName val="Working_capital3"/>
      <sheetName val="Non-Statistical_Sampling3"/>
      <sheetName val="E1_Invoice3"/>
      <sheetName val="Groupings_BS3"/>
      <sheetName val="DEC_PIVOT3"/>
      <sheetName val="Op_Plan_Sales3"/>
      <sheetName val="Budd_Lanner_Split1"/>
      <sheetName val="STOCK_VALUEMay031"/>
      <sheetName val="Apr_08_to_Mar_091"/>
      <sheetName val="Expense_Budget_NOV1"/>
      <sheetName val="PL_grp1"/>
      <sheetName val="kpmg_format1"/>
      <sheetName val="cash_flow1"/>
      <sheetName val="trial_(2)3"/>
      <sheetName val="LINK_GAP3"/>
      <sheetName val="WGE_P&amp;E1"/>
      <sheetName val="Accrual_Nov'051"/>
      <sheetName val="Query_SS_1_8051"/>
      <sheetName val="Cochin_Invoice_File1"/>
      <sheetName val="STPI_November_081"/>
      <sheetName val="BS_-_L+OE1"/>
      <sheetName val="Annexure_3A1"/>
      <sheetName val="Purchase_Order"/>
      <sheetName val="Other_notes"/>
      <sheetName val="Brand_&amp;_CC_list"/>
      <sheetName val="Market_list"/>
      <sheetName val="DCF_Analysis1"/>
      <sheetName val="Ann_-1"/>
      <sheetName val="Co_26_Unfinished_P&amp;E"/>
      <sheetName val="AP_Example"/>
      <sheetName val="S2_Chart"/>
      <sheetName val="S5_Chart"/>
      <sheetName val="Income_Statement"/>
      <sheetName val="Page_8_"/>
      <sheetName val="Modality_Summary"/>
      <sheetName val="Sheet1_(2)"/>
      <sheetName val="BS_IAS_(eur)"/>
      <sheetName val="Val_Com4"/>
      <sheetName val="Val_Com7"/>
      <sheetName val="FX_Rate_-_Current_Month_Rates"/>
      <sheetName val="CAMPWISE_COLL"/>
      <sheetName val="Service Function"/>
      <sheetName val="CY-OS-90-1"/>
      <sheetName val="o_(r)"/>
      <sheetName val="corp_con"/>
      <sheetName val="Schedules PL"/>
      <sheetName val="Schedules BS"/>
      <sheetName val="al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refreshError="1"/>
      <sheetData sheetId="258" refreshError="1"/>
      <sheetData sheetId="259" refreshError="1"/>
      <sheetData sheetId="260" refreshError="1"/>
      <sheetData sheetId="261"/>
      <sheetData sheetId="262"/>
      <sheetData sheetId="263"/>
      <sheetData sheetId="264"/>
      <sheetData sheetId="265" refreshError="1"/>
      <sheetData sheetId="266" refreshError="1"/>
      <sheetData sheetId="267" refreshError="1"/>
      <sheetData sheetId="268"/>
      <sheetData sheetId="269"/>
      <sheetData sheetId="270"/>
      <sheetData sheetId="271"/>
      <sheetData sheetId="272"/>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refreshError="1"/>
      <sheetData sheetId="424" refreshError="1"/>
      <sheetData sheetId="425" refreshError="1"/>
      <sheetData sheetId="426" refreshError="1"/>
      <sheetData sheetId="427" refreshError="1"/>
      <sheetData sheetId="428" refreshError="1"/>
      <sheetData sheetId="429"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
      <sheetName val="Sum-IGAAP"/>
      <sheetName val="P&amp;M assets &gt; 7 lakh"/>
      <sheetName val="Pivot-Class"/>
      <sheetName val="Useful Lives Table"/>
      <sheetName val="ANALYSIS_Sheet_2"/>
      <sheetName val="Equipment Weight Table"/>
      <sheetName val="Analysis"/>
      <sheetName val="Trend-Ind"/>
      <sheetName val="2. Multiplying Factor"/>
      <sheetName val="Pivot-Code_plant"/>
      <sheetName val="RCC_Asset Class_Count"/>
      <sheetName val="Analysis_2"/>
      <sheetName val="NUL file"/>
      <sheetName val="PPI_EXCH_MNS"/>
      <sheetName val="NUL_PPT"/>
    </sheetNames>
    <sheetDataSet>
      <sheetData sheetId="0"/>
      <sheetData sheetId="1"/>
      <sheetData sheetId="2">
        <row r="6">
          <cell r="BW6" t="str">
            <v>Residual Value</v>
          </cell>
          <cell r="CN6" t="str">
            <v>Scrap value/ RCN</v>
          </cell>
        </row>
        <row r="10">
          <cell r="CN10">
            <v>7.9666793618746859E-2</v>
          </cell>
        </row>
        <row r="16">
          <cell r="CN16">
            <v>0.13271990157279526</v>
          </cell>
        </row>
        <row r="18">
          <cell r="CN18">
            <v>0.21410169521595945</v>
          </cell>
        </row>
        <row r="20">
          <cell r="CN20">
            <v>4.0064033264232461E-2</v>
          </cell>
        </row>
        <row r="22">
          <cell r="CN22">
            <v>0.13484619822261951</v>
          </cell>
        </row>
        <row r="24">
          <cell r="CN24">
            <v>3.4625264106665506E-2</v>
          </cell>
        </row>
        <row r="25">
          <cell r="CN25">
            <v>3.3535198135595128E-2</v>
          </cell>
        </row>
        <row r="26">
          <cell r="CN26">
            <v>3.4625264106665506E-2</v>
          </cell>
        </row>
        <row r="27">
          <cell r="CN27">
            <v>3.4625264106665506E-2</v>
          </cell>
        </row>
        <row r="28">
          <cell r="CN28">
            <v>3.4625264106665506E-2</v>
          </cell>
        </row>
        <row r="36">
          <cell r="CN36">
            <v>5.7026591873135531E-2</v>
          </cell>
        </row>
        <row r="38">
          <cell r="CN38">
            <v>0.17356016200376928</v>
          </cell>
        </row>
        <row r="44">
          <cell r="CN44">
            <v>3.6368129046991E-2</v>
          </cell>
        </row>
        <row r="45">
          <cell r="CN45">
            <v>3.6368129046991E-2</v>
          </cell>
        </row>
        <row r="46">
          <cell r="CN46">
            <v>3.6368129046991E-2</v>
          </cell>
        </row>
        <row r="47">
          <cell r="CN47">
            <v>3.6368129046991E-2</v>
          </cell>
        </row>
        <row r="79">
          <cell r="CN79">
            <v>0.18746956354053268</v>
          </cell>
        </row>
        <row r="81">
          <cell r="CN81">
            <v>5.9254830817856888E-2</v>
          </cell>
        </row>
        <row r="87">
          <cell r="CN87">
            <v>5.9341869212108052E-2</v>
          </cell>
        </row>
        <row r="91">
          <cell r="CN91">
            <v>9.6750080285500126E-2</v>
          </cell>
        </row>
        <row r="93">
          <cell r="CN93">
            <v>1.7710847660349808E-2</v>
          </cell>
        </row>
        <row r="94">
          <cell r="CN94">
            <v>4.0929307783410793E-2</v>
          </cell>
        </row>
        <row r="110">
          <cell r="CN110">
            <v>4.1279896746954405E-2</v>
          </cell>
        </row>
        <row r="121">
          <cell r="CN121">
            <v>1.8306778910947459E-2</v>
          </cell>
        </row>
        <row r="128">
          <cell r="CN128">
            <v>0.15839384125387743</v>
          </cell>
        </row>
        <row r="130">
          <cell r="CN130">
            <v>6.533990269463763E-2</v>
          </cell>
        </row>
        <row r="132">
          <cell r="CN132">
            <v>0.13006535473473338</v>
          </cell>
        </row>
        <row r="135">
          <cell r="CN135">
            <v>5.2735923743215042E-2</v>
          </cell>
        </row>
        <row r="138">
          <cell r="CN138">
            <v>0.17749662790023776</v>
          </cell>
        </row>
        <row r="139">
          <cell r="CN139">
            <v>0.21161031239573533</v>
          </cell>
        </row>
        <row r="141">
          <cell r="CN141">
            <v>0.26279035235696918</v>
          </cell>
        </row>
        <row r="152">
          <cell r="CN152">
            <v>0.16689959063955787</v>
          </cell>
        </row>
        <row r="153">
          <cell r="CN153">
            <v>0.15286113663557549</v>
          </cell>
        </row>
        <row r="155">
          <cell r="CN155">
            <v>0.12180981816479501</v>
          </cell>
        </row>
        <row r="158">
          <cell r="CN158">
            <v>5.2798272229339568E-2</v>
          </cell>
        </row>
        <row r="166">
          <cell r="CN166">
            <v>2.7437625555750172E-2</v>
          </cell>
        </row>
        <row r="167">
          <cell r="CN167">
            <v>6.2033679466703073E-2</v>
          </cell>
        </row>
        <row r="168">
          <cell r="CN168">
            <v>7.4616623005289887E-2</v>
          </cell>
        </row>
        <row r="172">
          <cell r="CN172">
            <v>2.5582535617037976E-2</v>
          </cell>
        </row>
        <row r="184">
          <cell r="CN184">
            <v>1.9230411093402639E-2</v>
          </cell>
        </row>
        <row r="188">
          <cell r="CN188">
            <v>0.1153580981278622</v>
          </cell>
        </row>
        <row r="191">
          <cell r="CN191">
            <v>3.1491504078666958E-2</v>
          </cell>
        </row>
        <row r="192">
          <cell r="CN192">
            <v>7.9168585293413418E-2</v>
          </cell>
        </row>
        <row r="193">
          <cell r="CN193">
            <v>4.3542085207755571E-2</v>
          </cell>
        </row>
        <row r="195">
          <cell r="CN195">
            <v>7.2507176651713879E-3</v>
          </cell>
        </row>
        <row r="196">
          <cell r="CN196">
            <v>1.1430854508625174E-2</v>
          </cell>
        </row>
        <row r="198">
          <cell r="CN198">
            <v>1.6739669862676842E-2</v>
          </cell>
        </row>
        <row r="200">
          <cell r="CN200">
            <v>8.753269413265187E-3</v>
          </cell>
        </row>
        <row r="202">
          <cell r="CN202">
            <v>3.3189483934605052E-2</v>
          </cell>
        </row>
        <row r="203">
          <cell r="CN203">
            <v>4.8446054096146975E-2</v>
          </cell>
        </row>
        <row r="204">
          <cell r="CN204">
            <v>4.7964674593970025E-2</v>
          </cell>
        </row>
        <row r="205">
          <cell r="CN205">
            <v>2.4122462169375837E-2</v>
          </cell>
        </row>
        <row r="206">
          <cell r="CN206">
            <v>2.013441199211689E-2</v>
          </cell>
        </row>
        <row r="208">
          <cell r="CN208">
            <v>1.5995208602400768E-2</v>
          </cell>
        </row>
        <row r="218">
          <cell r="CN218">
            <v>2.145820907413315E-2</v>
          </cell>
        </row>
        <row r="225">
          <cell r="CN225">
            <v>6.0627631657369403E-2</v>
          </cell>
        </row>
        <row r="226">
          <cell r="CN226">
            <v>2.3104622067313403E-2</v>
          </cell>
        </row>
        <row r="227">
          <cell r="CN227">
            <v>0.11240146988015645</v>
          </cell>
        </row>
        <row r="236">
          <cell r="CN236">
            <v>0.22751452391059571</v>
          </cell>
        </row>
        <row r="238">
          <cell r="CN238">
            <v>0.14806589355604424</v>
          </cell>
        </row>
        <row r="242">
          <cell r="CN242">
            <v>0.13952051988189165</v>
          </cell>
        </row>
        <row r="243">
          <cell r="CN243">
            <v>0.23362230478428517</v>
          </cell>
        </row>
        <row r="244">
          <cell r="CN244">
            <v>4.9336600064783402E-2</v>
          </cell>
        </row>
        <row r="248">
          <cell r="CN248">
            <v>0.43493611910379337</v>
          </cell>
        </row>
        <row r="249">
          <cell r="CN249">
            <v>3.2697344856814303E-2</v>
          </cell>
        </row>
        <row r="252">
          <cell r="CN252">
            <v>2.9894255297265162E-2</v>
          </cell>
        </row>
        <row r="253">
          <cell r="CN253">
            <v>2.9729082984873607E-2</v>
          </cell>
        </row>
        <row r="255">
          <cell r="CN255">
            <v>2.4053916843379246E-2</v>
          </cell>
        </row>
        <row r="256">
          <cell r="CN256">
            <v>0.17520425218204405</v>
          </cell>
        </row>
        <row r="257">
          <cell r="CN257">
            <v>2.8188071173756615E-2</v>
          </cell>
        </row>
        <row r="258">
          <cell r="CN258">
            <v>3.322539692903495E-2</v>
          </cell>
        </row>
        <row r="259">
          <cell r="CN259">
            <v>2.5194232505420577E-2</v>
          </cell>
        </row>
        <row r="260">
          <cell r="CN260">
            <v>3.8180893584202007E-2</v>
          </cell>
        </row>
        <row r="262">
          <cell r="CN262">
            <v>1.993250598010432E-2</v>
          </cell>
        </row>
        <row r="264">
          <cell r="CN264">
            <v>3.1346988820997936E-2</v>
          </cell>
        </row>
        <row r="265">
          <cell r="CN265">
            <v>9.4015508200116463E-2</v>
          </cell>
        </row>
        <row r="268">
          <cell r="CN268">
            <v>2.2474787021594569E-2</v>
          </cell>
        </row>
        <row r="269">
          <cell r="CN269">
            <v>2.6027886013953696E-2</v>
          </cell>
        </row>
        <row r="271">
          <cell r="CN271">
            <v>2.5444394050169222E-2</v>
          </cell>
        </row>
        <row r="272">
          <cell r="CN272">
            <v>4.497752911767415E-2</v>
          </cell>
        </row>
        <row r="275">
          <cell r="CN275">
            <v>0.19182968740397607</v>
          </cell>
        </row>
        <row r="276">
          <cell r="CN276">
            <v>4.1499309373832227E-2</v>
          </cell>
        </row>
        <row r="277">
          <cell r="CN277">
            <v>0.1247082118212125</v>
          </cell>
        </row>
        <row r="278">
          <cell r="CN278">
            <v>0.12332199975863009</v>
          </cell>
        </row>
        <row r="279">
          <cell r="CN279">
            <v>7.9035015332968805E-2</v>
          </cell>
        </row>
        <row r="280">
          <cell r="CN280">
            <v>2.5320435485850962E-2</v>
          </cell>
        </row>
        <row r="281">
          <cell r="CN281">
            <v>0.11190543171019388</v>
          </cell>
        </row>
        <row r="282">
          <cell r="CN282">
            <v>9.8269848987084615E-2</v>
          </cell>
        </row>
        <row r="283">
          <cell r="CN283">
            <v>1.1155474925803006E-2</v>
          </cell>
        </row>
        <row r="284">
          <cell r="CN284">
            <v>1.5058621374204058E-2</v>
          </cell>
        </row>
        <row r="287">
          <cell r="CN287">
            <v>3.3501588151564753E-2</v>
          </cell>
        </row>
        <row r="289">
          <cell r="CN289">
            <v>6.9362939959077524E-2</v>
          </cell>
        </row>
        <row r="290">
          <cell r="CN290">
            <v>6.0008192827133164E-3</v>
          </cell>
        </row>
        <row r="293">
          <cell r="CN293">
            <v>6.3174058573126413E-2</v>
          </cell>
        </row>
        <row r="294">
          <cell r="CN294">
            <v>6.3174058573126413E-2</v>
          </cell>
        </row>
        <row r="297">
          <cell r="CN297">
            <v>0.2763162402971952</v>
          </cell>
        </row>
        <row r="302">
          <cell r="CN302">
            <v>1.7321231008335956E-2</v>
          </cell>
        </row>
        <row r="304">
          <cell r="CN304">
            <v>6.3636854998762579E-2</v>
          </cell>
        </row>
        <row r="307">
          <cell r="CN307">
            <v>4.2818754542740957E-2</v>
          </cell>
        </row>
        <row r="308">
          <cell r="CN308">
            <v>0.16130969483713178</v>
          </cell>
        </row>
        <row r="310">
          <cell r="CN310">
            <v>0.15578466040801461</v>
          </cell>
        </row>
        <row r="311">
          <cell r="CN311">
            <v>6.3739433199390669E-2</v>
          </cell>
        </row>
        <row r="312">
          <cell r="CN312">
            <v>7.2526893196741687E-2</v>
          </cell>
        </row>
        <row r="313">
          <cell r="CN313">
            <v>2.939503985716569E-2</v>
          </cell>
        </row>
        <row r="317">
          <cell r="CN317">
            <v>9.317637717943604E-2</v>
          </cell>
        </row>
        <row r="319">
          <cell r="CN319">
            <v>6.3982442372201936E-2</v>
          </cell>
        </row>
        <row r="320">
          <cell r="CN320">
            <v>3.9104521862205491E-2</v>
          </cell>
        </row>
        <row r="321">
          <cell r="CN321">
            <v>0.20054502352961509</v>
          </cell>
        </row>
        <row r="322">
          <cell r="CN322">
            <v>7.6772151522827042E-2</v>
          </cell>
        </row>
        <row r="323">
          <cell r="CN323">
            <v>6.6778478198251182E-2</v>
          </cell>
        </row>
        <row r="324">
          <cell r="CN324">
            <v>8.8255932372297202E-2</v>
          </cell>
        </row>
        <row r="329">
          <cell r="CN329">
            <v>6.2743747071180135E-3</v>
          </cell>
        </row>
        <row r="333">
          <cell r="CN333">
            <v>0.162032978849456</v>
          </cell>
        </row>
        <row r="335">
          <cell r="CN335">
            <v>9.7417521099193854E-2</v>
          </cell>
        </row>
        <row r="338">
          <cell r="CN338">
            <v>0.22473075313578425</v>
          </cell>
        </row>
        <row r="339">
          <cell r="CN339">
            <v>0.15258541496454145</v>
          </cell>
        </row>
        <row r="349">
          <cell r="CN349">
            <v>6.7637949985146675E-2</v>
          </cell>
        </row>
        <row r="350">
          <cell r="CN350">
            <v>8.7042360186751377E-2</v>
          </cell>
        </row>
        <row r="356">
          <cell r="CN356">
            <v>6.5199697881574328E-2</v>
          </cell>
        </row>
        <row r="357">
          <cell r="CN357">
            <v>6.279863761638553E-2</v>
          </cell>
        </row>
        <row r="358">
          <cell r="CN358">
            <v>6.1788799156872111E-2</v>
          </cell>
        </row>
        <row r="359">
          <cell r="CN359">
            <v>0.21102053465583573</v>
          </cell>
        </row>
        <row r="360">
          <cell r="CN360">
            <v>0.20007667332694351</v>
          </cell>
        </row>
        <row r="361">
          <cell r="CN361">
            <v>0.18437513411293011</v>
          </cell>
        </row>
        <row r="362">
          <cell r="CN362">
            <v>0.13919089918018407</v>
          </cell>
        </row>
        <row r="366">
          <cell r="CN366">
            <v>9.8099828870692407E-2</v>
          </cell>
        </row>
        <row r="367">
          <cell r="CN367">
            <v>9.7299531616198212E-2</v>
          </cell>
        </row>
        <row r="368">
          <cell r="CN368">
            <v>6.8042559252608006E-2</v>
          </cell>
        </row>
        <row r="369">
          <cell r="CN369">
            <v>9.6371233804603426E-2</v>
          </cell>
        </row>
        <row r="370">
          <cell r="CN370">
            <v>5.484205177134352E-2</v>
          </cell>
        </row>
        <row r="371">
          <cell r="CN371">
            <v>8.1513421744816739E-2</v>
          </cell>
        </row>
        <row r="374">
          <cell r="CN374">
            <v>0.15912973299467284</v>
          </cell>
        </row>
        <row r="375">
          <cell r="CN375">
            <v>0.23499085081760973</v>
          </cell>
        </row>
        <row r="376">
          <cell r="CN376">
            <v>0.22365479858467666</v>
          </cell>
        </row>
        <row r="377">
          <cell r="CN377">
            <v>0.2313495389510038</v>
          </cell>
        </row>
        <row r="378">
          <cell r="CN378">
            <v>8.893101602822194E-2</v>
          </cell>
        </row>
        <row r="379">
          <cell r="CN379">
            <v>0.29676770282540549</v>
          </cell>
        </row>
        <row r="380">
          <cell r="CN380">
            <v>0.16730846828789178</v>
          </cell>
        </row>
        <row r="381">
          <cell r="CN381">
            <v>0.19506804865239755</v>
          </cell>
        </row>
        <row r="382">
          <cell r="CN382">
            <v>0.24703909254185297</v>
          </cell>
        </row>
        <row r="383">
          <cell r="CN383">
            <v>9.6468024386302212E-2</v>
          </cell>
        </row>
        <row r="384">
          <cell r="CN384">
            <v>0.14710891964702275</v>
          </cell>
        </row>
        <row r="385">
          <cell r="CN385">
            <v>0.18794777316295277</v>
          </cell>
        </row>
        <row r="386">
          <cell r="CN386">
            <v>0.10321382167119655</v>
          </cell>
        </row>
        <row r="387">
          <cell r="CN387">
            <v>0.12804071748173357</v>
          </cell>
        </row>
        <row r="388">
          <cell r="CN388">
            <v>9.8688842816041705E-2</v>
          </cell>
        </row>
        <row r="390">
          <cell r="CN390">
            <v>9.0059330606508614E-2</v>
          </cell>
        </row>
        <row r="391">
          <cell r="CN391">
            <v>0.14104003164441051</v>
          </cell>
        </row>
        <row r="392">
          <cell r="CN392">
            <v>0.17448517766356691</v>
          </cell>
        </row>
        <row r="393">
          <cell r="CN393">
            <v>0.16845735400054895</v>
          </cell>
        </row>
        <row r="400">
          <cell r="CN400">
            <v>0.10120386594014345</v>
          </cell>
        </row>
        <row r="407">
          <cell r="CN407">
            <v>0.24348809540162925</v>
          </cell>
        </row>
        <row r="430">
          <cell r="CN430">
            <v>0.14499760090621097</v>
          </cell>
        </row>
        <row r="432">
          <cell r="CN432">
            <v>0.12083133408850914</v>
          </cell>
        </row>
        <row r="449">
          <cell r="CN449">
            <v>0.30202741238155462</v>
          </cell>
        </row>
        <row r="452">
          <cell r="CN452">
            <v>0.22740493991780011</v>
          </cell>
        </row>
        <row r="473">
          <cell r="CN473">
            <v>0.1047251940849447</v>
          </cell>
        </row>
        <row r="474">
          <cell r="CN474">
            <v>6.8911620463906378E-2</v>
          </cell>
        </row>
        <row r="475">
          <cell r="CN475">
            <v>8.7170684470115486E-2</v>
          </cell>
        </row>
        <row r="477">
          <cell r="CN477">
            <v>0.12687429700640113</v>
          </cell>
        </row>
        <row r="478">
          <cell r="CN478">
            <v>0.13293384591239774</v>
          </cell>
        </row>
        <row r="483">
          <cell r="CN483">
            <v>0.19595617660364575</v>
          </cell>
        </row>
        <row r="484">
          <cell r="CN484">
            <v>0.13652683579738462</v>
          </cell>
        </row>
        <row r="487">
          <cell r="CN487">
            <v>0.32981053023268347</v>
          </cell>
        </row>
        <row r="489">
          <cell r="CN489">
            <v>0.22583715478797406</v>
          </cell>
        </row>
        <row r="491">
          <cell r="CN491">
            <v>0.13829042266130492</v>
          </cell>
        </row>
        <row r="501">
          <cell r="CN501">
            <v>0.26754704381257727</v>
          </cell>
        </row>
        <row r="502">
          <cell r="CN502">
            <v>0.1030568811763246</v>
          </cell>
        </row>
        <row r="509">
          <cell r="CN509">
            <v>0.24382465173305229</v>
          </cell>
        </row>
        <row r="512">
          <cell r="CN512">
            <v>0.26797486803146892</v>
          </cell>
        </row>
        <row r="517">
          <cell r="CN517">
            <v>6.3174058573126413E-2</v>
          </cell>
        </row>
        <row r="518">
          <cell r="CN518">
            <v>3.2348162513366675E-2</v>
          </cell>
        </row>
        <row r="519">
          <cell r="CN519">
            <v>2.081315884384527E-2</v>
          </cell>
        </row>
        <row r="520">
          <cell r="CN520">
            <v>0.25450013922399428</v>
          </cell>
        </row>
        <row r="521">
          <cell r="CN521">
            <v>0.12604288664184027</v>
          </cell>
        </row>
        <row r="522">
          <cell r="CN522">
            <v>0.21869163620556961</v>
          </cell>
        </row>
        <row r="529">
          <cell r="CN529">
            <v>0.2731712842741979</v>
          </cell>
        </row>
        <row r="531">
          <cell r="CN531">
            <v>0.16292463826313366</v>
          </cell>
        </row>
        <row r="532">
          <cell r="CN532">
            <v>0.22225056988331499</v>
          </cell>
        </row>
        <row r="534">
          <cell r="CN534">
            <v>9.8216292805889574E-2</v>
          </cell>
        </row>
        <row r="536">
          <cell r="CN536">
            <v>9.0639351994391201E-2</v>
          </cell>
        </row>
        <row r="537">
          <cell r="CN537">
            <v>0.16429498688268185</v>
          </cell>
        </row>
        <row r="541">
          <cell r="CN541">
            <v>2.6391279196498127E-2</v>
          </cell>
        </row>
        <row r="542">
          <cell r="CN542">
            <v>0.14352303380593057</v>
          </cell>
        </row>
        <row r="543">
          <cell r="CN543">
            <v>0.14705121097565657</v>
          </cell>
        </row>
        <row r="544">
          <cell r="CN544">
            <v>0.12616349280971337</v>
          </cell>
        </row>
        <row r="545">
          <cell r="CN545">
            <v>7.6469483529276502E-2</v>
          </cell>
        </row>
        <row r="546">
          <cell r="CN546">
            <v>0.12021187741237827</v>
          </cell>
        </row>
        <row r="547">
          <cell r="CN547">
            <v>3.1055962452453338E-2</v>
          </cell>
        </row>
        <row r="548">
          <cell r="CN548">
            <v>6.4169825812370282E-2</v>
          </cell>
        </row>
        <row r="552">
          <cell r="CN552">
            <v>0</v>
          </cell>
        </row>
        <row r="553">
          <cell r="CN553">
            <v>0</v>
          </cell>
        </row>
        <row r="554">
          <cell r="CN554">
            <v>0</v>
          </cell>
        </row>
        <row r="558">
          <cell r="CN558">
            <v>6.1464844089981173E-2</v>
          </cell>
        </row>
        <row r="563">
          <cell r="CN563">
            <v>1.1459526326895034E-3</v>
          </cell>
        </row>
        <row r="564">
          <cell r="CN564">
            <v>0</v>
          </cell>
        </row>
        <row r="574">
          <cell r="CN574">
            <v>6.1414195339980319E-3</v>
          </cell>
        </row>
        <row r="581">
          <cell r="CN581">
            <v>7.1655535007424845E-2</v>
          </cell>
        </row>
        <row r="583">
          <cell r="CN583">
            <v>0.13386194066436771</v>
          </cell>
        </row>
        <row r="584">
          <cell r="CN584">
            <v>0.13386194066436771</v>
          </cell>
        </row>
        <row r="585">
          <cell r="CN585">
            <v>8.6762368792973082E-2</v>
          </cell>
        </row>
        <row r="586">
          <cell r="CN586">
            <v>8.6618005986198995E-2</v>
          </cell>
        </row>
        <row r="587">
          <cell r="CN587">
            <v>8.8987045347064687E-3</v>
          </cell>
        </row>
        <row r="588">
          <cell r="CN588">
            <v>4.7985189659912414E-2</v>
          </cell>
        </row>
        <row r="589">
          <cell r="CN589">
            <v>4.7985189659912414E-2</v>
          </cell>
        </row>
        <row r="590">
          <cell r="CN590">
            <v>7.9905925218374425E-3</v>
          </cell>
        </row>
        <row r="591">
          <cell r="CN591">
            <v>4.5555559563411133E-2</v>
          </cell>
        </row>
        <row r="592">
          <cell r="CN592">
            <v>1.7299396065254841E-2</v>
          </cell>
        </row>
        <row r="594">
          <cell r="CN594">
            <v>1.6780414242214759E-2</v>
          </cell>
        </row>
        <row r="595">
          <cell r="CN595">
            <v>4.1742110962251652E-2</v>
          </cell>
        </row>
        <row r="596">
          <cell r="CN596">
            <v>4.1742110962251652E-2</v>
          </cell>
        </row>
        <row r="597">
          <cell r="CN597">
            <v>5.9115854426083032E-2</v>
          </cell>
        </row>
        <row r="598">
          <cell r="CN598">
            <v>1.854362343273205E-2</v>
          </cell>
        </row>
        <row r="599">
          <cell r="CN599">
            <v>1.854362343273205E-2</v>
          </cell>
        </row>
        <row r="600">
          <cell r="CN600">
            <v>5.6495214796810654E-2</v>
          </cell>
        </row>
        <row r="601">
          <cell r="CN601">
            <v>6.5879268104985692E-2</v>
          </cell>
        </row>
        <row r="602">
          <cell r="CN602">
            <v>5.6443430741438698E-2</v>
          </cell>
        </row>
        <row r="604">
          <cell r="CN604">
            <v>2.7866102544738883E-2</v>
          </cell>
        </row>
        <row r="605">
          <cell r="CN605">
            <v>5.0838460401166748E-2</v>
          </cell>
        </row>
        <row r="606">
          <cell r="CN606">
            <v>5.0838460401166748E-2</v>
          </cell>
        </row>
        <row r="607">
          <cell r="CN607">
            <v>1.1488534345526826E-2</v>
          </cell>
        </row>
        <row r="612">
          <cell r="CN612">
            <v>0.17971950555034513</v>
          </cell>
        </row>
        <row r="614">
          <cell r="CN614">
            <v>0.41860665202983111</v>
          </cell>
        </row>
        <row r="615">
          <cell r="CN615">
            <v>0.18142956077221842</v>
          </cell>
        </row>
        <row r="616">
          <cell r="CN616">
            <v>0.41308545277274666</v>
          </cell>
        </row>
        <row r="628">
          <cell r="CN628">
            <v>0</v>
          </cell>
        </row>
        <row r="631">
          <cell r="CN631">
            <v>3.4449360286297248E-2</v>
          </cell>
        </row>
        <row r="635">
          <cell r="CN635">
            <v>1.3263664858589106E-2</v>
          </cell>
        </row>
        <row r="638">
          <cell r="CN638">
            <v>3.7373093192568312E-2</v>
          </cell>
        </row>
        <row r="642">
          <cell r="CN642">
            <v>7.8722465279004686E-2</v>
          </cell>
        </row>
        <row r="644">
          <cell r="CN644">
            <v>0.2286531752210392</v>
          </cell>
        </row>
        <row r="648">
          <cell r="CN648">
            <v>6.2506774624640868E-2</v>
          </cell>
        </row>
        <row r="651">
          <cell r="CN651">
            <v>0.18476223765390923</v>
          </cell>
        </row>
        <row r="652">
          <cell r="CN652">
            <v>6.8830625286229255E-2</v>
          </cell>
        </row>
        <row r="653">
          <cell r="CN653">
            <v>0.19197087339522906</v>
          </cell>
        </row>
        <row r="654">
          <cell r="CN654">
            <v>3.8260163135221056E-2</v>
          </cell>
        </row>
        <row r="657">
          <cell r="CN657">
            <v>8.1843575647607747E-2</v>
          </cell>
        </row>
        <row r="658">
          <cell r="CN658">
            <v>7.9550049731888756E-2</v>
          </cell>
        </row>
        <row r="663">
          <cell r="CN663">
            <v>0.12041880118409236</v>
          </cell>
        </row>
        <row r="664">
          <cell r="CN664">
            <v>8.6272914749891474E-3</v>
          </cell>
        </row>
        <row r="670">
          <cell r="CN670">
            <v>3.7807545712255759E-2</v>
          </cell>
        </row>
        <row r="671">
          <cell r="CN671">
            <v>5.4744099821839719E-2</v>
          </cell>
        </row>
        <row r="673">
          <cell r="CN673">
            <v>0.16664793291457963</v>
          </cell>
        </row>
        <row r="674">
          <cell r="CN674">
            <v>0.11827642340725263</v>
          </cell>
        </row>
        <row r="675">
          <cell r="CN675">
            <v>0.20782221996484831</v>
          </cell>
        </row>
        <row r="678">
          <cell r="CN678">
            <v>0.20678881301483609</v>
          </cell>
        </row>
        <row r="679">
          <cell r="CN679">
            <v>0.12297124422341074</v>
          </cell>
        </row>
        <row r="680">
          <cell r="CN680">
            <v>2.4016200933835767E-2</v>
          </cell>
        </row>
        <row r="682">
          <cell r="CN682">
            <v>0.19748859592001064</v>
          </cell>
        </row>
        <row r="684">
          <cell r="CN684">
            <v>3.9710399210377521E-2</v>
          </cell>
        </row>
        <row r="685">
          <cell r="CN685">
            <v>0.11828054327500782</v>
          </cell>
        </row>
        <row r="686">
          <cell r="CN686">
            <v>5.3430477758290941E-2</v>
          </cell>
        </row>
        <row r="687">
          <cell r="CN687">
            <v>7.2628599188627962E-2</v>
          </cell>
        </row>
        <row r="688">
          <cell r="CN688">
            <v>8.1081029014869022E-2</v>
          </cell>
        </row>
        <row r="689">
          <cell r="CN689">
            <v>2.9729710638785312E-2</v>
          </cell>
        </row>
        <row r="690">
          <cell r="CN690">
            <v>4.2647818479355622E-2</v>
          </cell>
        </row>
        <row r="691">
          <cell r="CN691">
            <v>4.2647818479355622E-2</v>
          </cell>
        </row>
        <row r="696">
          <cell r="CN696">
            <v>0.11019287721124678</v>
          </cell>
        </row>
        <row r="709">
          <cell r="CN709">
            <v>7.6642913481320241E-2</v>
          </cell>
        </row>
        <row r="710">
          <cell r="CN710">
            <v>7.5120207139083017E-2</v>
          </cell>
        </row>
        <row r="711">
          <cell r="CN711">
            <v>9.3070541436996224E-2</v>
          </cell>
        </row>
        <row r="712">
          <cell r="CN712">
            <v>5.0831081015992777E-2</v>
          </cell>
        </row>
        <row r="713">
          <cell r="CN713">
            <v>6.896953746156291E-2</v>
          </cell>
        </row>
        <row r="715">
          <cell r="CN715">
            <v>0.11927892606675926</v>
          </cell>
        </row>
        <row r="716">
          <cell r="CN716">
            <v>0.14774183359648374</v>
          </cell>
        </row>
        <row r="717">
          <cell r="CN717">
            <v>0.25315653279946609</v>
          </cell>
        </row>
        <row r="718">
          <cell r="CN718">
            <v>0.24122934273778726</v>
          </cell>
        </row>
        <row r="719">
          <cell r="CN719">
            <v>0.21515596502698944</v>
          </cell>
        </row>
        <row r="720">
          <cell r="CN720">
            <v>0.21252873021040264</v>
          </cell>
        </row>
        <row r="721">
          <cell r="CN721">
            <v>0.21252873021040264</v>
          </cell>
        </row>
        <row r="724">
          <cell r="CN724">
            <v>0.39461030653927687</v>
          </cell>
        </row>
        <row r="725">
          <cell r="CN725">
            <v>2.5004425106433255E-2</v>
          </cell>
        </row>
        <row r="726">
          <cell r="CN726">
            <v>0.27167304322030211</v>
          </cell>
        </row>
        <row r="727">
          <cell r="CN727">
            <v>0.112910124750233</v>
          </cell>
        </row>
        <row r="728">
          <cell r="CN728">
            <v>0.1784705180036584</v>
          </cell>
        </row>
        <row r="729">
          <cell r="CN729">
            <v>0.14867851826982842</v>
          </cell>
        </row>
        <row r="730">
          <cell r="CN730">
            <v>0.24723981192937702</v>
          </cell>
        </row>
        <row r="731">
          <cell r="CN731">
            <v>0.19159821417308265</v>
          </cell>
        </row>
        <row r="732">
          <cell r="CN732">
            <v>0.2585823609169261</v>
          </cell>
        </row>
        <row r="733">
          <cell r="CN733">
            <v>0.17137517590753679</v>
          </cell>
        </row>
        <row r="735">
          <cell r="CN735">
            <v>0.22210511023058974</v>
          </cell>
        </row>
        <row r="736">
          <cell r="CN736">
            <v>0.23152391466287595</v>
          </cell>
        </row>
        <row r="737">
          <cell r="CN737">
            <v>0.15258541496454145</v>
          </cell>
        </row>
        <row r="738">
          <cell r="CN738">
            <v>0.21942709105441019</v>
          </cell>
        </row>
        <row r="739">
          <cell r="CN739">
            <v>0.18131726007358748</v>
          </cell>
        </row>
        <row r="742">
          <cell r="CN742">
            <v>0.23544521375505043</v>
          </cell>
        </row>
        <row r="747">
          <cell r="CN747">
            <v>0.26520028982770399</v>
          </cell>
        </row>
        <row r="748">
          <cell r="CN748">
            <v>0.132600144913852</v>
          </cell>
        </row>
        <row r="750">
          <cell r="CN750">
            <v>6.3333712833103318E-3</v>
          </cell>
        </row>
        <row r="770">
          <cell r="CN770">
            <v>0.1795710923922561</v>
          </cell>
        </row>
        <row r="772">
          <cell r="CN772">
            <v>3.0469172805757758E-2</v>
          </cell>
        </row>
        <row r="773">
          <cell r="CN773">
            <v>0.04</v>
          </cell>
        </row>
        <row r="774">
          <cell r="CN774">
            <v>8.8106927630249299E-2</v>
          </cell>
        </row>
        <row r="775">
          <cell r="CN775">
            <v>7.368969734954621E-2</v>
          </cell>
        </row>
        <row r="776">
          <cell r="CN776">
            <v>7.368969734954621E-2</v>
          </cell>
        </row>
        <row r="778">
          <cell r="CN778">
            <v>9.4636083784160149E-2</v>
          </cell>
        </row>
        <row r="779">
          <cell r="CN779">
            <v>0.10417795599640975</v>
          </cell>
        </row>
        <row r="780">
          <cell r="CN780">
            <v>2.4430566702587878E-2</v>
          </cell>
        </row>
        <row r="782">
          <cell r="CN782">
            <v>2.0965217619741218E-2</v>
          </cell>
        </row>
        <row r="783">
          <cell r="CN783">
            <v>2.0965217619741218E-2</v>
          </cell>
        </row>
        <row r="784">
          <cell r="CN784">
            <v>1.9982538086486791E-2</v>
          </cell>
        </row>
        <row r="792">
          <cell r="CN792">
            <v>0.20695038851614006</v>
          </cell>
        </row>
        <row r="797">
          <cell r="CN797">
            <v>0.11801450947295578</v>
          </cell>
        </row>
        <row r="798">
          <cell r="CN798">
            <v>5.9982806118116905E-2</v>
          </cell>
        </row>
        <row r="799">
          <cell r="CN799">
            <v>4.4310388987523153E-2</v>
          </cell>
        </row>
        <row r="800">
          <cell r="CN800">
            <v>0.13634652605730974</v>
          </cell>
        </row>
        <row r="801">
          <cell r="CN801">
            <v>0.1764414010498902</v>
          </cell>
        </row>
        <row r="802">
          <cell r="CN802">
            <v>0.2128838857239278</v>
          </cell>
        </row>
        <row r="803">
          <cell r="CN803">
            <v>9.0607406240433286E-2</v>
          </cell>
        </row>
        <row r="804">
          <cell r="CN804">
            <v>0.17380457334152535</v>
          </cell>
        </row>
        <row r="808">
          <cell r="CN808">
            <v>3.431825211766254E-2</v>
          </cell>
        </row>
        <row r="811">
          <cell r="CN811">
            <v>9.9831187861198559E-2</v>
          </cell>
        </row>
        <row r="812">
          <cell r="CN812">
            <v>9.903857317836437E-2</v>
          </cell>
        </row>
        <row r="813">
          <cell r="CN813">
            <v>9.8099337975094819E-2</v>
          </cell>
        </row>
        <row r="817">
          <cell r="CN817">
            <v>3.4907265537230607E-2</v>
          </cell>
        </row>
        <row r="818">
          <cell r="CN818">
            <v>7.9962110513190757E-2</v>
          </cell>
        </row>
        <row r="819">
          <cell r="CN819">
            <v>5.3057942041491994E-2</v>
          </cell>
        </row>
        <row r="821">
          <cell r="CN821">
            <v>1.1199677923672024E-2</v>
          </cell>
        </row>
        <row r="822">
          <cell r="CN822">
            <v>0.131674589790821</v>
          </cell>
        </row>
        <row r="823">
          <cell r="CN823">
            <v>3.8013199988319597E-2</v>
          </cell>
        </row>
        <row r="824">
          <cell r="CN824">
            <v>3.8013199988319597E-2</v>
          </cell>
        </row>
        <row r="825">
          <cell r="CN825">
            <v>9.1029911883388891E-3</v>
          </cell>
        </row>
        <row r="827">
          <cell r="CN827">
            <v>0.15223765578935219</v>
          </cell>
        </row>
        <row r="828">
          <cell r="CN828">
            <v>0.15223765578935219</v>
          </cell>
        </row>
        <row r="833">
          <cell r="CN833">
            <v>5.1923680006413279E-2</v>
          </cell>
        </row>
        <row r="836">
          <cell r="CN836">
            <v>6.6224212505639327E-2</v>
          </cell>
        </row>
        <row r="837">
          <cell r="CN837">
            <v>6.6224212505639327E-2</v>
          </cell>
        </row>
        <row r="839">
          <cell r="CN839">
            <v>0.12223675220034648</v>
          </cell>
        </row>
        <row r="840">
          <cell r="CN840">
            <v>0.12195901671172964</v>
          </cell>
        </row>
        <row r="842">
          <cell r="CN842">
            <v>9.7979064540795274E-2</v>
          </cell>
        </row>
        <row r="843">
          <cell r="CN843">
            <v>9.7979064540795274E-2</v>
          </cell>
        </row>
        <row r="845">
          <cell r="CN845">
            <v>9.577821439500335E-2</v>
          </cell>
        </row>
        <row r="846">
          <cell r="CN846">
            <v>9.577821439500335E-2</v>
          </cell>
        </row>
        <row r="847">
          <cell r="CN847">
            <v>4.9499270185959378E-2</v>
          </cell>
        </row>
        <row r="848">
          <cell r="CN848">
            <v>5.9903584620709764E-2</v>
          </cell>
        </row>
        <row r="849">
          <cell r="CN849">
            <v>5.9903584620709764E-2</v>
          </cell>
        </row>
        <row r="850">
          <cell r="CN850">
            <v>5.9856499854914411E-2</v>
          </cell>
        </row>
        <row r="851">
          <cell r="CN851">
            <v>5.9856499854914411E-2</v>
          </cell>
        </row>
        <row r="852">
          <cell r="CN852">
            <v>5.933111161116382E-2</v>
          </cell>
        </row>
        <row r="853">
          <cell r="CN853">
            <v>5.933111161116382E-2</v>
          </cell>
        </row>
        <row r="855">
          <cell r="CN855">
            <v>7.1532369645572164E-2</v>
          </cell>
        </row>
        <row r="856">
          <cell r="CN856">
            <v>7.1532369645572164E-2</v>
          </cell>
        </row>
        <row r="858">
          <cell r="CN858">
            <v>6.3174058573126413E-2</v>
          </cell>
        </row>
        <row r="859">
          <cell r="CN859">
            <v>6.3174058573126413E-2</v>
          </cell>
        </row>
        <row r="860">
          <cell r="CN860">
            <v>6.3174058573126413E-2</v>
          </cell>
        </row>
        <row r="864">
          <cell r="CN864">
            <v>0.11932396499566891</v>
          </cell>
        </row>
        <row r="865">
          <cell r="CN865">
            <v>0.11932396499566891</v>
          </cell>
        </row>
        <row r="867">
          <cell r="CN867">
            <v>5.7472065713511912E-2</v>
          </cell>
        </row>
        <row r="868">
          <cell r="CN868">
            <v>3.4731673766103019E-2</v>
          </cell>
        </row>
        <row r="873">
          <cell r="CN873">
            <v>3.1365535451098235E-2</v>
          </cell>
        </row>
        <row r="874">
          <cell r="CN874">
            <v>1.676158670513269E-2</v>
          </cell>
        </row>
        <row r="885">
          <cell r="CN885">
            <v>0.14020202774667676</v>
          </cell>
        </row>
        <row r="886">
          <cell r="CN886">
            <v>0.14020202774667676</v>
          </cell>
        </row>
        <row r="887">
          <cell r="CN887">
            <v>0.10743952273464237</v>
          </cell>
        </row>
        <row r="892">
          <cell r="CN892">
            <v>0.10271890366122413</v>
          </cell>
        </row>
        <row r="904">
          <cell r="CN904">
            <v>2.780043598903446E-2</v>
          </cell>
        </row>
        <row r="905">
          <cell r="CN905">
            <v>0.11364327358423759</v>
          </cell>
        </row>
        <row r="906">
          <cell r="CN906">
            <v>0.11827640730049985</v>
          </cell>
        </row>
        <row r="907">
          <cell r="CN907">
            <v>3.8999238370464887E-2</v>
          </cell>
        </row>
        <row r="908">
          <cell r="CN908">
            <v>9.0896673647125836E-2</v>
          </cell>
        </row>
        <row r="909">
          <cell r="CN909">
            <v>0.19893161591343611</v>
          </cell>
        </row>
        <row r="910">
          <cell r="CN910">
            <v>0.11786291611023368</v>
          </cell>
        </row>
        <row r="915">
          <cell r="CN915">
            <v>9.0415520488159026E-2</v>
          </cell>
        </row>
        <row r="922">
          <cell r="CN922">
            <v>0.1206456512889597</v>
          </cell>
        </row>
        <row r="930">
          <cell r="CN930">
            <v>0.20909232398497643</v>
          </cell>
        </row>
        <row r="1088">
          <cell r="CN1088">
            <v>5.3589421642875168E-2</v>
          </cell>
        </row>
        <row r="1101">
          <cell r="CN1101">
            <v>0.22493218135431756</v>
          </cell>
        </row>
        <row r="1140">
          <cell r="CN1140">
            <v>2.576194583380181E-2</v>
          </cell>
        </row>
        <row r="1141">
          <cell r="CN1141">
            <v>3.6396152530601737E-2</v>
          </cell>
        </row>
        <row r="1142">
          <cell r="CN1142">
            <v>4.5834779572288036E-2</v>
          </cell>
        </row>
        <row r="1143">
          <cell r="CN1143">
            <v>6.9558101472995085E-2</v>
          </cell>
        </row>
        <row r="1144">
          <cell r="CN1144">
            <v>0.32968654179339324</v>
          </cell>
        </row>
        <row r="1145">
          <cell r="CN1145">
            <v>0.17282146756848052</v>
          </cell>
        </row>
        <row r="1146">
          <cell r="CN1146">
            <v>0.10927991174542083</v>
          </cell>
        </row>
        <row r="1147">
          <cell r="CN1147">
            <v>9.515529680280442E-2</v>
          </cell>
        </row>
        <row r="1148">
          <cell r="CN1148">
            <v>0.22683897263375816</v>
          </cell>
        </row>
        <row r="1149">
          <cell r="CN1149">
            <v>0.18109430977088931</v>
          </cell>
        </row>
        <row r="1150">
          <cell r="CN1150">
            <v>0.14996321214951958</v>
          </cell>
        </row>
        <row r="1151">
          <cell r="CN1151">
            <v>0.13399196899593327</v>
          </cell>
        </row>
        <row r="1152">
          <cell r="CN1152">
            <v>7.0697061984753742E-2</v>
          </cell>
        </row>
        <row r="1153">
          <cell r="CN1153">
            <v>4.8356377678451259E-2</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
      <sheetName val="memo"/>
      <sheetName val="bspl"/>
      <sheetName val="Depn"/>
      <sheetName val="curr"/>
      <sheetName val="FBT Cal"/>
      <sheetName val=" FBT memo"/>
      <sheetName val="Form 16 (new format) (2)"/>
      <sheetName val="Form 16 (new format)"/>
      <sheetName val="Lists"/>
    </sheetNames>
    <sheetDataSet>
      <sheetData sheetId="0"/>
      <sheetData sheetId="1"/>
      <sheetData sheetId="2">
        <row r="67">
          <cell r="C67">
            <v>180000</v>
          </cell>
        </row>
      </sheetData>
      <sheetData sheetId="3"/>
      <sheetData sheetId="4"/>
      <sheetData sheetId="5"/>
      <sheetData sheetId="6"/>
      <sheetData sheetId="7"/>
      <sheetData sheetId="8"/>
      <sheetData sheetId="9"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DCCALHYD_GOO"/>
      <sheetName val="abs"/>
      <sheetName val="ABSCOMP"/>
      <sheetName val="Scope"/>
      <sheetName val="CEA-SUM"/>
      <sheetName val="civil"/>
      <sheetName val="civildet"/>
      <sheetName val="Colony"/>
      <sheetName val="tl-sum "/>
      <sheetName val="Neel-Soman"/>
      <sheetName val="LILO"/>
      <sheetName val="ss-sum"/>
      <sheetName val="B'LORE"/>
      <sheetName val="N'MANGLA"/>
      <sheetName val="RAICHUR"/>
      <sheetName val="Ser.Comp SAGAR-CUD."/>
      <sheetName val="Ser.Comp gooty-neel"/>
      <sheetName val="FRNORMS "/>
      <sheetName val="I"/>
      <sheetName val="PHASING"/>
      <sheetName val="WHEEL (2)"/>
      <sheetName val="WHEEL-COMP"/>
      <sheetName val="IDCCALHYD-GOO"/>
      <sheetName val="IDC NEEL-SOMAN"/>
      <sheetName val="COMPCOST"/>
      <sheetName val="FRNORMS"/>
      <sheetName val="IDC (2)"/>
      <sheetName val="irr"/>
      <sheetName val="Control"/>
      <sheetName val="405"/>
      <sheetName val="427"/>
      <sheetName val="403"/>
      <sheetName val="Data base Pl Account"/>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ily Flash"/>
      <sheetName val="Collection"/>
      <sheetName val="Key Flash-Dec.2004"/>
      <sheetName val="Dec.04"/>
      <sheetName val="TPH"/>
      <sheetName val="PRINT-BL"/>
      <sheetName val="P&amp;L-actuals"/>
      <sheetName val="EXPENSES"/>
      <sheetName val="XREF"/>
      <sheetName val="CAMPWISE COLL"/>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 _POWER_"/>
    </sheetNames>
    <sheetDataSet>
      <sheetData sheetId="0"/>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LQUERY"/>
      <sheetName val="Loc Table"/>
      <sheetName val="Master Code"/>
      <sheetName val="EY Price Index"/>
      <sheetName val="spl_output_dft1"/>
      <sheetName val="Austria"/>
      <sheetName val="Belgium"/>
      <sheetName val="Denmark"/>
      <sheetName val="Ebookers"/>
      <sheetName val="Finland"/>
      <sheetName val="Holland"/>
      <sheetName val="Ireland"/>
      <sheetName val="Italy"/>
      <sheetName val="Madrid"/>
      <sheetName val="Norway"/>
      <sheetName val="Sweden"/>
      <sheetName val="Swiss"/>
      <sheetName val="Model"/>
      <sheetName val="LBO Output"/>
      <sheetName val="Summary Financial Output"/>
      <sheetName val="Bad Debt Charts"/>
      <sheetName val="LBO"/>
      <sheetName val="Assumptions"/>
      <sheetName val="F-4"/>
      <sheetName val="Masters"/>
      <sheetName val="sch"/>
      <sheetName val="Aug 03"/>
      <sheetName val="Sheet2"/>
      <sheetName val="statistic"/>
      <sheetName val="Accounting entries"/>
      <sheetName val="XLQUERY.XLA"/>
      <sheetName val="VBA Functions"/>
      <sheetName val="Internal Functions"/>
      <sheetName val="Счетчик вопросов"/>
      <sheetName val="Loc_Table"/>
      <sheetName val="VBA_Functions"/>
      <sheetName val="Internal_Functions"/>
      <sheetName val="FES"/>
      <sheetName val="ASA_UL"/>
      <sheetName val="FAR"/>
      <sheetName val="Inputs"/>
      <sheetName val="D_Tables"/>
      <sheetName val="RUL Tables"/>
      <sheetName val="NUL Table"/>
      <sheetName val="Ex Rate"/>
      <sheetName val="Title"/>
      <sheetName val="b"/>
      <sheetName val="Valuation"/>
      <sheetName val="EVA vs FCF Graph"/>
      <sheetName val="Input"/>
      <sheetName val="Supporting Sheet"/>
      <sheetName val="Payroll_Statement"/>
      <sheetName val="PURTA"/>
      <sheetName val="Sep 03"/>
      <sheetName val="Untitled"/>
      <sheetName val="1998 FCST. (2+10)"/>
      <sheetName val="Final"/>
      <sheetName val="Summary-Price_New"/>
      <sheetName val="Sheet3"/>
      <sheetName val="AN-2K"/>
      <sheetName val="Switch V16"/>
      <sheetName val="Forecasts Model"/>
      <sheetName val="Clause 9"/>
      <sheetName val="A"/>
      <sheetName val="Dropdown Menu Maintenance"/>
      <sheetName val="AU_Listing"/>
      <sheetName val="Regions"/>
      <sheetName val="Loc_Table1"/>
      <sheetName val="Dropdown_Menu_Maintenance"/>
      <sheetName val="Revenue-Invoicewise"/>
      <sheetName val="France"/>
      <sheetName val="Germany"/>
    </sheetNames>
    <definedNames>
      <definedName name="Register.DClick" refersTo="='XLQUERY'!$B$5"/>
    </definedNames>
    <sheetDataSet>
      <sheetData sheetId="0" refreshError="1">
        <row r="5">
          <cell r="B5" t="b">
            <v>1</v>
          </cell>
        </row>
      </sheetData>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sheetData sheetId="68"/>
      <sheetData sheetId="69" refreshError="1"/>
      <sheetData sheetId="70" refreshError="1"/>
      <sheetData sheetId="71"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niuon Bank"/>
      <sheetName val="Allocation Of Funds"/>
      <sheetName val="Table Of Contents"/>
      <sheetName val="Capacity "/>
      <sheetName val="Inter Transfer"/>
      <sheetName val="base(I)"/>
      <sheetName val="Base (E)"/>
      <sheetName val="COP CPP"/>
      <sheetName val="Sales"/>
      <sheetName val="Basic Assumption"/>
      <sheetName val="COP"/>
      <sheetName val="Cost &amp; Means"/>
      <sheetName val="Land &amp; Site Development"/>
      <sheetName val="Civil Const."/>
      <sheetName val="Plant &amp; Machinery"/>
      <sheetName val="Summary of Plant &amp; Machinery"/>
      <sheetName val="Miscellaneous"/>
      <sheetName val="Preliminary &amp; preoperative"/>
      <sheetName val="Working Capital"/>
      <sheetName val="Term Loan"/>
      <sheetName val="Term Loan (CPP)"/>
      <sheetName val="Term Loan(EAF)"/>
      <sheetName val="Term Loan(S)"/>
      <sheetName val="Term Loan(m)"/>
      <sheetName val="Raw Materials"/>
      <sheetName val="Power &amp; Fuel (S)"/>
      <sheetName val="Power &amp; Fuel(SMS)"/>
      <sheetName val="Power &amp; Fuel(MBF)"/>
      <sheetName val="Power &amp; Fuel(E)"/>
      <sheetName val="Salary Wages (S)"/>
      <sheetName val="Salary &amp; Wages(M)"/>
      <sheetName val="Salary &amp; Wages(E)"/>
      <sheetName val="Salary &amp; Wages(P)"/>
      <sheetName val="Factory Overheads (S)"/>
      <sheetName val="Factory Overheads(M)"/>
      <sheetName val="Factory Overheads(E)"/>
      <sheetName val="Depreciation (S)"/>
      <sheetName val="Decmbf"/>
      <sheetName val="Depreciation(E)"/>
      <sheetName val="Depreciation(M)"/>
      <sheetName val="Depreciation(CPP)"/>
      <sheetName val="Sensitivity"/>
      <sheetName val="CAS Balance Sheet"/>
      <sheetName val="CA &amp; CL"/>
      <sheetName val="MPBF"/>
      <sheetName val="CAS Fund Flow"/>
      <sheetName val="Parameters"/>
      <sheetName val="Rec'd Statements"/>
      <sheetName val="Power _ Fuel_SMS_"/>
      <sheetName val="Power _ Fuel_E_"/>
      <sheetName val="synthgraph"/>
      <sheetName val="Power &amp; Fuel(new)"/>
      <sheetName val="KISSAN"/>
      <sheetName val="Uniuon_Bank"/>
      <sheetName val="Allocation_Of_Funds"/>
      <sheetName val="Table_Of_Contents"/>
      <sheetName val="Capacity_"/>
      <sheetName val="Inter_Transfer"/>
      <sheetName val="Base_(E)"/>
      <sheetName val="COP_CPP"/>
      <sheetName val="Basic_Assumption"/>
      <sheetName val="Cost_&amp;_Means"/>
      <sheetName val="Land_&amp;_Site_Development"/>
      <sheetName val="Civil_Const_"/>
      <sheetName val="Plant_&amp;_Machinery"/>
      <sheetName val="Summary_of_Plant_&amp;_Machinery"/>
      <sheetName val="Preliminary_&amp;_preoperative"/>
      <sheetName val="Working_Capital"/>
      <sheetName val="Term_Loan"/>
      <sheetName val="Term_Loan_(CPP)"/>
      <sheetName val="Term_Loan(EAF)"/>
      <sheetName val="Term_Loan(S)"/>
      <sheetName val="Term_Loan(m)"/>
      <sheetName val="Raw_Materials"/>
      <sheetName val="Power_&amp;_Fuel_(S)"/>
      <sheetName val="Power_&amp;_Fuel(SMS)"/>
      <sheetName val="Power_&amp;_Fuel(MBF)"/>
      <sheetName val="Power_&amp;_Fuel(E)"/>
      <sheetName val="Salary_Wages_(S)"/>
      <sheetName val="Salary_&amp;_Wages(M)"/>
      <sheetName val="Salary_&amp;_Wages(E)"/>
      <sheetName val="Salary_&amp;_Wages(P)"/>
      <sheetName val="Factory_Overheads_(S)"/>
      <sheetName val="Factory_Overheads(M)"/>
      <sheetName val="Factory_Overheads(E)"/>
      <sheetName val="Depreciation_(S)"/>
      <sheetName val="CAS_Balance_Sheet"/>
      <sheetName val="CA_&amp;_CL"/>
      <sheetName val="CAS_Fund_Flow"/>
      <sheetName val="Rec'd_Statements"/>
      <sheetName val="Power___Fuel_SMS_"/>
      <sheetName val="Power___Fuel_E_"/>
      <sheetName val="Power_&amp;_Fuel(new)"/>
      <sheetName val="Setup Variables"/>
      <sheetName val="banilad"/>
      <sheetName val="Mactan"/>
      <sheetName val="Mandaue"/>
      <sheetName val="GR.slab-reinft"/>
      <sheetName val="Finance IT &amp; Pro (2)"/>
      <sheetName val="Sheet2"/>
      <sheetName val="Financial Statements"/>
      <sheetName val="Input"/>
      <sheetName val="Debt"/>
      <sheetName val="Profile"/>
      <sheetName val="QuanOP"/>
      <sheetName val="Financial_Statements"/>
      <sheetName val="223.582"/>
      <sheetName val="Singapore"/>
      <sheetName val="Sheet1"/>
      <sheetName val="Sch 18 Bank"/>
      <sheetName val="Stock details"/>
      <sheetName val="Part A General"/>
      <sheetName val="Short term borrowings"/>
      <sheetName val="Long term borrowings"/>
    </sheetNames>
    <sheetDataSet>
      <sheetData sheetId="0" refreshError="1"/>
      <sheetData sheetId="1" refreshError="1"/>
      <sheetData sheetId="2" refreshError="1"/>
      <sheetData sheetId="3"/>
      <sheetData sheetId="4"/>
      <sheetData sheetId="5"/>
      <sheetData sheetId="6" refreshError="1"/>
      <sheetData sheetId="7"/>
      <sheetData sheetId="8"/>
      <sheetData sheetId="9"/>
      <sheetData sheetId="10"/>
      <sheetData sheetId="11"/>
      <sheetData sheetId="12"/>
      <sheetData sheetId="13"/>
      <sheetData sheetId="14"/>
      <sheetData sheetId="15" refreshError="1"/>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 sheetId="33"/>
      <sheetData sheetId="34"/>
      <sheetData sheetId="35"/>
      <sheetData sheetId="36"/>
      <sheetData sheetId="37"/>
      <sheetData sheetId="38"/>
      <sheetData sheetId="39" refreshError="1"/>
      <sheetData sheetId="40" refreshError="1"/>
      <sheetData sheetId="41" refreshError="1"/>
      <sheetData sheetId="42"/>
      <sheetData sheetId="43" refreshError="1"/>
      <sheetData sheetId="44" refreshError="1"/>
      <sheetData sheetId="45" refreshError="1"/>
      <sheetData sheetId="46" refreshError="1"/>
      <sheetData sheetId="47" refreshError="1"/>
      <sheetData sheetId="48"/>
      <sheetData sheetId="49" refreshError="1"/>
      <sheetData sheetId="50" refreshError="1"/>
      <sheetData sheetId="51" refreshError="1"/>
      <sheetData sheetId="52" refreshError="1"/>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D - IS"/>
      <sheetName val="2.F - BS"/>
      <sheetName val="2.E - IS Addbacks"/>
      <sheetName val="Index"/>
      <sheetName val="1-Summary"/>
      <sheetName val="2-DCF"/>
      <sheetName val="2.A Sensitivity GGM"/>
      <sheetName val="2.A Sensitivity Exit Mult"/>
      <sheetName val="2.B-WACC"/>
      <sheetName val="2.B-WACC CAPM"/>
      <sheetName val="2.C Assumptions"/>
      <sheetName val="2.G - CF"/>
      <sheetName val="2. H - Schedules"/>
      <sheetName val="2.I - NWC"/>
      <sheetName val="3-Comp Value"/>
      <sheetName val="3.A Multiples"/>
      <sheetName val="3.B Descript"/>
      <sheetName val="3.C Comp IS"/>
      <sheetName val="3.D Comp BS"/>
      <sheetName val="3.E Ratios"/>
      <sheetName val="3.F Com.Size"/>
      <sheetName val="3.G Hist. Ratios"/>
      <sheetName val="4-Trans Value"/>
      <sheetName val="4.A-Transactions"/>
      <sheetName val="Pitch Chart 1"/>
      <sheetName val="Pitch Chart 2"/>
      <sheetName val="Pitch Chart 3"/>
      <sheetName val="Pitch Chart 4"/>
      <sheetName val="Stock Performance"/>
      <sheetName val="Bar Chart 1"/>
      <sheetName val="Bar Chart 2"/>
      <sheetName val="Bar Chart 3"/>
      <sheetName val="DCF Buildup"/>
      <sheetName val="Input - Comps"/>
      <sheetName val="2.H - TTM"/>
      <sheetName val="4.B-MA Download"/>
      <sheetName val="5-Non-dilutive"/>
      <sheetName val="Discount years"/>
      <sheetName val="Service Function"/>
      <sheetName val="Projected CF"/>
      <sheetName val="CRITERIA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efreshError="1"/>
      <sheetData sheetId="39" refreshError="1"/>
      <sheetData sheetId="40"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ock Chart"/>
      <sheetName val="Financial Ovw"/>
      <sheetName val="DATA"/>
      <sheetName val="Instructions"/>
      <sheetName val="LTM"/>
      <sheetName val="Base Case CM Version"/>
      <sheetName val="BS"/>
      <sheetName val="IS"/>
      <sheetName val="CF"/>
      <sheetName val="Misc Info"/>
      <sheetName val="Blank"/>
      <sheetName val="10Yr IS"/>
      <sheetName val="10Yr BS"/>
      <sheetName val="10Yr CF"/>
      <sheetName val="Addl Info"/>
      <sheetName val="FX"/>
      <sheetName val="0000000"/>
      <sheetName val="IDR Output"/>
      <sheetName val="IDR Scenarios"/>
      <sheetName val="IDR Synergies"/>
      <sheetName val="Lists"/>
      <sheetName val="Discount Tables"/>
      <sheetName val="Curr, Site Names, Flex conf"/>
    </sheetNames>
    <sheetDataSet>
      <sheetData sheetId="0" refreshError="1">
        <row r="5">
          <cell r="B5">
            <v>35993</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ock Analysis"/>
      <sheetName val="0000000"/>
      <sheetName val="Instructions"/>
      <sheetName val="Summary Output"/>
      <sheetName val="Summary"/>
      <sheetName val="OM Walk"/>
      <sheetName val="Base Model"/>
      <sheetName val="Financials"/>
      <sheetName val="Financials Balance Sheet"/>
      <sheetName val="Financials Synergies"/>
      <sheetName val="Financials PA Costs"/>
      <sheetName val="Financials Non-PA Costs"/>
      <sheetName val="One Pager"/>
      <sheetName val="Stock"/>
      <sheetName val="Volume"/>
      <sheetName val="Act_vs_budg"/>
      <sheetName val="IS"/>
      <sheetName val="1997_vs_1998"/>
    </sheetNames>
    <sheetDataSet>
      <sheetData sheetId="0"/>
      <sheetData sheetId="1" refreshError="1"/>
      <sheetData sheetId="2" refreshError="1"/>
      <sheetData sheetId="3" refreshError="1"/>
      <sheetData sheetId="4"/>
      <sheetData sheetId="5" refreshError="1"/>
      <sheetData sheetId="6"/>
      <sheetData sheetId="7"/>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eerat"/>
      <sheetName val="NJP"/>
      <sheetName val="Bongaon"/>
      <sheetName val="COST"/>
      <sheetName val="CFData"/>
      <sheetName val="HRData"/>
      <sheetName val="CapexOAdata"/>
      <sheetName val="OpexData"/>
      <sheetName val="PLData"/>
      <sheetName val="Menu"/>
      <sheetName val="CapexPMdata"/>
      <sheetName val="CapexSSdata"/>
      <sheetName val="WCData"/>
    </sheetNames>
    <sheetDataSet>
      <sheetData sheetId="0" refreshError="1">
        <row r="9">
          <cell r="J9" t="str">
            <v>Port handling and</v>
          </cell>
          <cell r="L9" t="str">
            <v>Inland</v>
          </cell>
          <cell r="P9" t="str">
            <v>Erection Charges</v>
          </cell>
          <cell r="T9" t="str">
            <v>Testing &amp;</v>
          </cell>
          <cell r="V9" t="str">
            <v>Total</v>
          </cell>
          <cell r="W9" t="str">
            <v xml:space="preserve"> Expatriate</v>
          </cell>
        </row>
        <row r="10">
          <cell r="J10" t="str">
            <v>clearing charges</v>
          </cell>
          <cell r="L10" t="str">
            <v>Transportation</v>
          </cell>
          <cell r="R10" t="str">
            <v>inclusive of Unloading,</v>
          </cell>
          <cell r="T10" t="str">
            <v>Commissioning</v>
          </cell>
          <cell r="V10" t="str">
            <v>Charges</v>
          </cell>
          <cell r="W10" t="str">
            <v>Personnel</v>
          </cell>
          <cell r="X10" t="str">
            <v>Charges</v>
          </cell>
        </row>
        <row r="11">
          <cell r="E11" t="str">
            <v>Sl.No.</v>
          </cell>
          <cell r="G11" t="str">
            <v>Description of Item</v>
          </cell>
          <cell r="H11" t="str">
            <v>Unit</v>
          </cell>
          <cell r="I11" t="str">
            <v>Quantity</v>
          </cell>
          <cell r="J11" t="str">
            <v>(applicable only for</v>
          </cell>
          <cell r="L11" t="str">
            <v>&amp; Insurance Charges</v>
          </cell>
          <cell r="R11" t="str">
            <v>Insurance till</v>
          </cell>
          <cell r="T11" t="str">
            <v>Charges</v>
          </cell>
          <cell r="W11" t="str">
            <v>Charges</v>
          </cell>
        </row>
        <row r="12">
          <cell r="J12" t="str">
            <v>Imported Equipments</v>
          </cell>
          <cell r="R12" t="str">
            <v>Commissioning</v>
          </cell>
        </row>
        <row r="13">
          <cell r="J13" t="str">
            <v>INR</v>
          </cell>
          <cell r="L13" t="str">
            <v>INR</v>
          </cell>
          <cell r="R13" t="str">
            <v>INR</v>
          </cell>
          <cell r="T13" t="str">
            <v>INR</v>
          </cell>
          <cell r="V13" t="str">
            <v>INR</v>
          </cell>
          <cell r="W13" t="str">
            <v>US $ / YEN</v>
          </cell>
          <cell r="X13" t="str">
            <v>INR</v>
          </cell>
          <cell r="Y13" t="str">
            <v>US $ /</v>
          </cell>
        </row>
        <row r="14">
          <cell r="J14" t="str">
            <v>Unit</v>
          </cell>
          <cell r="K14" t="str">
            <v>Total</v>
          </cell>
          <cell r="L14" t="str">
            <v>Unit</v>
          </cell>
          <cell r="M14" t="str">
            <v>Total</v>
          </cell>
          <cell r="N14" t="str">
            <v>Unit</v>
          </cell>
          <cell r="O14" t="str">
            <v>Total</v>
          </cell>
          <cell r="P14" t="str">
            <v>Unit</v>
          </cell>
          <cell r="Q14" t="str">
            <v>Total</v>
          </cell>
          <cell r="R14" t="str">
            <v>Unit</v>
          </cell>
          <cell r="S14" t="str">
            <v>Total</v>
          </cell>
          <cell r="T14" t="str">
            <v>Unit</v>
          </cell>
          <cell r="U14" t="str">
            <v>Total</v>
          </cell>
          <cell r="Y14" t="str">
            <v>YEN</v>
          </cell>
        </row>
        <row r="15">
          <cell r="E15" t="str">
            <v>(1)</v>
          </cell>
          <cell r="G15" t="str">
            <v>(2)</v>
          </cell>
          <cell r="H15" t="str">
            <v>(3)</v>
          </cell>
          <cell r="I15" t="str">
            <v>(4)</v>
          </cell>
          <cell r="J15" t="str">
            <v>(5)</v>
          </cell>
          <cell r="K15" t="str">
            <v>(6)</v>
          </cell>
          <cell r="L15" t="str">
            <v>(5)</v>
          </cell>
          <cell r="M15" t="str">
            <v>(6)</v>
          </cell>
          <cell r="N15" t="str">
            <v>(7)</v>
          </cell>
          <cell r="O15" t="str">
            <v>(8)</v>
          </cell>
          <cell r="P15" t="str">
            <v>(9)</v>
          </cell>
          <cell r="Q15" t="str">
            <v>(10)</v>
          </cell>
          <cell r="R15" t="str">
            <v>(7)</v>
          </cell>
          <cell r="S15" t="str">
            <v>(8)</v>
          </cell>
          <cell r="T15" t="str">
            <v>(9)</v>
          </cell>
          <cell r="U15" t="str">
            <v>(10)</v>
          </cell>
          <cell r="V15" t="str">
            <v>(11)</v>
          </cell>
          <cell r="W15" t="str">
            <v>(14)</v>
          </cell>
          <cell r="X15" t="str">
            <v>(15)</v>
          </cell>
          <cell r="Y15" t="str">
            <v>(16)</v>
          </cell>
        </row>
        <row r="16">
          <cell r="G16" t="str">
            <v>ELECTRICAL  PART :</v>
          </cell>
        </row>
        <row r="18">
          <cell r="E18">
            <v>1</v>
          </cell>
          <cell r="F18" t="str">
            <v>.</v>
          </cell>
          <cell r="G18" t="str">
            <v>POWER TRANSFORMER</v>
          </cell>
        </row>
        <row r="19">
          <cell r="F19" t="str">
            <v>a)</v>
          </cell>
          <cell r="G19" t="str">
            <v xml:space="preserve">315 MVA, 400/220/33 KV, 3-ph, Auto </v>
          </cell>
          <cell r="H19" t="str">
            <v>Nos</v>
          </cell>
          <cell r="I19">
            <v>0</v>
          </cell>
          <cell r="J19" t="str">
            <v>NA</v>
          </cell>
          <cell r="K19" t="str">
            <v>NA</v>
          </cell>
          <cell r="L19" t="str">
            <v>NA</v>
          </cell>
          <cell r="M19" t="str">
            <v>NA</v>
          </cell>
          <cell r="N19" t="str">
            <v>NA</v>
          </cell>
          <cell r="O19" t="str">
            <v>NA</v>
          </cell>
          <cell r="P19">
            <v>0</v>
          </cell>
          <cell r="Q19" t="str">
            <v>NA</v>
          </cell>
          <cell r="R19">
            <v>0</v>
          </cell>
          <cell r="S19" t="str">
            <v>NA</v>
          </cell>
          <cell r="T19" t="str">
            <v>NA</v>
          </cell>
          <cell r="V19" t="str">
            <v>NA</v>
          </cell>
          <cell r="W19" t="str">
            <v>NA</v>
          </cell>
          <cell r="X19" t="str">
            <v>NA</v>
          </cell>
          <cell r="Y19" t="str">
            <v>NA</v>
          </cell>
        </row>
        <row r="20">
          <cell r="F20" t="str">
            <v>b)</v>
          </cell>
          <cell r="G20" t="str">
            <v xml:space="preserve">160 MVA, 220/132/33 KV, 3-ph,  Auto </v>
          </cell>
          <cell r="H20" t="str">
            <v>Nos</v>
          </cell>
          <cell r="I20">
            <v>0</v>
          </cell>
          <cell r="J20" t="str">
            <v>NA</v>
          </cell>
          <cell r="K20" t="str">
            <v>NA</v>
          </cell>
          <cell r="L20" t="str">
            <v>NA</v>
          </cell>
          <cell r="M20" t="str">
            <v>NA</v>
          </cell>
          <cell r="N20" t="str">
            <v>NA</v>
          </cell>
          <cell r="O20" t="str">
            <v>NA</v>
          </cell>
          <cell r="P20">
            <v>0</v>
          </cell>
          <cell r="Q20" t="str">
            <v>NA</v>
          </cell>
          <cell r="R20">
            <v>0</v>
          </cell>
          <cell r="S20" t="str">
            <v>NA</v>
          </cell>
          <cell r="T20" t="str">
            <v>NA</v>
          </cell>
          <cell r="V20" t="str">
            <v>NA</v>
          </cell>
          <cell r="W20" t="str">
            <v>NA</v>
          </cell>
          <cell r="X20" t="str">
            <v>NA</v>
          </cell>
          <cell r="Y20" t="str">
            <v>NA</v>
          </cell>
        </row>
        <row r="21">
          <cell r="F21" t="str">
            <v>c)</v>
          </cell>
          <cell r="G21" t="str">
            <v>31.5 MVA, 132/33 KV, 3-ph, 2-Winding</v>
          </cell>
          <cell r="H21" t="str">
            <v>Nos</v>
          </cell>
          <cell r="I21">
            <v>0</v>
          </cell>
          <cell r="J21" t="str">
            <v>NA</v>
          </cell>
          <cell r="K21" t="str">
            <v>NA</v>
          </cell>
          <cell r="L21" t="str">
            <v>NA</v>
          </cell>
          <cell r="M21" t="str">
            <v>NA</v>
          </cell>
          <cell r="N21" t="str">
            <v>NA</v>
          </cell>
          <cell r="O21" t="str">
            <v>NA</v>
          </cell>
          <cell r="P21">
            <v>0</v>
          </cell>
          <cell r="Q21" t="str">
            <v>NA</v>
          </cell>
          <cell r="R21">
            <v>0</v>
          </cell>
          <cell r="S21" t="str">
            <v>NA</v>
          </cell>
          <cell r="T21" t="str">
            <v>NA</v>
          </cell>
          <cell r="V21" t="str">
            <v>NA</v>
          </cell>
          <cell r="W21" t="str">
            <v>NA</v>
          </cell>
          <cell r="X21" t="str">
            <v>NA</v>
          </cell>
          <cell r="Y21" t="str">
            <v>NA</v>
          </cell>
        </row>
        <row r="22">
          <cell r="F22" t="str">
            <v>d)</v>
          </cell>
          <cell r="G22" t="str">
            <v>20 MVA, 132/33 KV, 3-ph, 2-Winding</v>
          </cell>
          <cell r="H22" t="str">
            <v>Nos</v>
          </cell>
          <cell r="I22">
            <v>0</v>
          </cell>
          <cell r="J22" t="str">
            <v>NA</v>
          </cell>
          <cell r="K22" t="str">
            <v>NA</v>
          </cell>
          <cell r="L22" t="str">
            <v>NA</v>
          </cell>
          <cell r="M22" t="str">
            <v>NA</v>
          </cell>
          <cell r="N22" t="str">
            <v>NA</v>
          </cell>
          <cell r="O22" t="str">
            <v>NA</v>
          </cell>
          <cell r="P22">
            <v>0</v>
          </cell>
          <cell r="Q22" t="str">
            <v>NA</v>
          </cell>
          <cell r="R22">
            <v>0</v>
          </cell>
          <cell r="S22" t="str">
            <v>NA</v>
          </cell>
          <cell r="T22" t="str">
            <v>NA</v>
          </cell>
          <cell r="V22" t="str">
            <v>NA</v>
          </cell>
          <cell r="W22" t="str">
            <v>NA</v>
          </cell>
          <cell r="X22" t="str">
            <v>NA</v>
          </cell>
          <cell r="Y22" t="str">
            <v>NA</v>
          </cell>
        </row>
        <row r="23">
          <cell r="F23" t="str">
            <v>e)</v>
          </cell>
          <cell r="G23" t="str">
            <v>12.5 MVA, 132/33 KV, 3-ph, 2-Winding</v>
          </cell>
          <cell r="H23" t="str">
            <v>Nos</v>
          </cell>
          <cell r="I23">
            <v>0</v>
          </cell>
          <cell r="J23" t="str">
            <v>NA</v>
          </cell>
          <cell r="K23" t="str">
            <v>NA</v>
          </cell>
          <cell r="L23" t="str">
            <v>NA</v>
          </cell>
          <cell r="M23" t="str">
            <v>NA</v>
          </cell>
          <cell r="N23" t="str">
            <v>NA</v>
          </cell>
          <cell r="O23" t="str">
            <v>NA</v>
          </cell>
          <cell r="P23">
            <v>0</v>
          </cell>
          <cell r="Q23" t="str">
            <v>NA</v>
          </cell>
          <cell r="R23">
            <v>0</v>
          </cell>
          <cell r="S23" t="str">
            <v>NA</v>
          </cell>
          <cell r="T23" t="str">
            <v>NA</v>
          </cell>
          <cell r="V23" t="str">
            <v>NA</v>
          </cell>
          <cell r="W23" t="str">
            <v>NA</v>
          </cell>
          <cell r="X23" t="str">
            <v>NA</v>
          </cell>
          <cell r="Y23" t="str">
            <v>NA</v>
          </cell>
        </row>
        <row r="24">
          <cell r="F24" t="str">
            <v>f)</v>
          </cell>
          <cell r="G24" t="str">
            <v>6.3 MVA,  33/11 KV, 3-ph,  2-Winding</v>
          </cell>
          <cell r="H24" t="str">
            <v>Nos</v>
          </cell>
          <cell r="I24">
            <v>0</v>
          </cell>
          <cell r="J24" t="str">
            <v>NA</v>
          </cell>
          <cell r="K24" t="str">
            <v>NA</v>
          </cell>
          <cell r="L24" t="str">
            <v>NA</v>
          </cell>
          <cell r="M24" t="str">
            <v>NA</v>
          </cell>
          <cell r="N24" t="str">
            <v>NA</v>
          </cell>
          <cell r="O24" t="str">
            <v>NA</v>
          </cell>
          <cell r="P24">
            <v>0</v>
          </cell>
          <cell r="Q24" t="str">
            <v>NA</v>
          </cell>
          <cell r="R24">
            <v>0</v>
          </cell>
          <cell r="S24" t="str">
            <v>NA</v>
          </cell>
          <cell r="T24" t="str">
            <v>NA</v>
          </cell>
          <cell r="V24" t="str">
            <v>NA</v>
          </cell>
          <cell r="W24" t="str">
            <v>NA</v>
          </cell>
          <cell r="X24" t="str">
            <v>NA</v>
          </cell>
          <cell r="Y24" t="str">
            <v>NA</v>
          </cell>
        </row>
        <row r="25">
          <cell r="E25">
            <v>2</v>
          </cell>
          <cell r="F25" t="str">
            <v>.</v>
          </cell>
          <cell r="G25" t="str">
            <v>STATION SERVICE TRANSFORMER</v>
          </cell>
          <cell r="H25">
            <v>0</v>
          </cell>
          <cell r="I25">
            <v>0</v>
          </cell>
          <cell r="N25">
            <v>0</v>
          </cell>
          <cell r="O25" t="str">
            <v>NA</v>
          </cell>
          <cell r="R25">
            <v>0</v>
          </cell>
          <cell r="S25" t="str">
            <v>NA</v>
          </cell>
          <cell r="T25" t="str">
            <v>NA</v>
          </cell>
          <cell r="V25" t="str">
            <v>NA</v>
          </cell>
        </row>
        <row r="26">
          <cell r="F26" t="str">
            <v>a)</v>
          </cell>
          <cell r="G26" t="str">
            <v>1500 KVA, 33/0.4 KV, 3-ph, 2-Winding</v>
          </cell>
          <cell r="H26" t="str">
            <v>Nos</v>
          </cell>
          <cell r="I26">
            <v>0</v>
          </cell>
          <cell r="J26" t="str">
            <v>NA</v>
          </cell>
          <cell r="K26" t="str">
            <v>NA</v>
          </cell>
          <cell r="L26" t="str">
            <v>NA</v>
          </cell>
          <cell r="M26" t="str">
            <v>NA</v>
          </cell>
          <cell r="N26" t="str">
            <v>NA</v>
          </cell>
          <cell r="O26" t="str">
            <v>NA</v>
          </cell>
          <cell r="P26">
            <v>0</v>
          </cell>
          <cell r="Q26" t="str">
            <v>NA</v>
          </cell>
          <cell r="R26">
            <v>0</v>
          </cell>
          <cell r="S26" t="str">
            <v>NA</v>
          </cell>
          <cell r="T26" t="str">
            <v>NA</v>
          </cell>
          <cell r="V26" t="str">
            <v>NA</v>
          </cell>
          <cell r="W26" t="str">
            <v>NA</v>
          </cell>
          <cell r="X26" t="str">
            <v>NA</v>
          </cell>
          <cell r="Y26" t="str">
            <v>NA</v>
          </cell>
        </row>
        <row r="27">
          <cell r="F27" t="str">
            <v>b)</v>
          </cell>
          <cell r="G27" t="str">
            <v>630 KVA, 33/0.4 KV, 3-ph, 2-Winding</v>
          </cell>
          <cell r="H27" t="str">
            <v>Nos</v>
          </cell>
          <cell r="I27">
            <v>0</v>
          </cell>
          <cell r="J27" t="str">
            <v>NA</v>
          </cell>
          <cell r="K27" t="str">
            <v>NA</v>
          </cell>
          <cell r="L27" t="str">
            <v>NA</v>
          </cell>
          <cell r="M27" t="str">
            <v>NA</v>
          </cell>
          <cell r="N27" t="str">
            <v>NA</v>
          </cell>
          <cell r="O27" t="str">
            <v>NA</v>
          </cell>
          <cell r="P27">
            <v>0</v>
          </cell>
          <cell r="Q27" t="str">
            <v>NA</v>
          </cell>
          <cell r="R27">
            <v>0</v>
          </cell>
          <cell r="S27" t="str">
            <v>NA</v>
          </cell>
          <cell r="T27" t="str">
            <v>NA</v>
          </cell>
          <cell r="V27" t="str">
            <v>NA</v>
          </cell>
          <cell r="W27" t="str">
            <v>NA</v>
          </cell>
          <cell r="X27" t="str">
            <v>NA</v>
          </cell>
          <cell r="Y27" t="str">
            <v>NA</v>
          </cell>
        </row>
        <row r="28">
          <cell r="E28">
            <v>3</v>
          </cell>
          <cell r="F28" t="str">
            <v>.</v>
          </cell>
          <cell r="G28" t="str">
            <v>EARTHING / EARTHING-CUM-STN-SERVICE TR.</v>
          </cell>
          <cell r="H28">
            <v>0</v>
          </cell>
          <cell r="I28">
            <v>0</v>
          </cell>
          <cell r="N28">
            <v>0</v>
          </cell>
          <cell r="O28" t="str">
            <v>NA</v>
          </cell>
          <cell r="R28">
            <v>0</v>
          </cell>
          <cell r="S28" t="str">
            <v>NA</v>
          </cell>
          <cell r="T28" t="str">
            <v>NA</v>
          </cell>
          <cell r="V28" t="str">
            <v>NA</v>
          </cell>
        </row>
        <row r="29">
          <cell r="F29" t="str">
            <v>a)</v>
          </cell>
          <cell r="G29" t="str">
            <v>100 KVA, 33/0.4 KV, 3-ph, 2-Winding</v>
          </cell>
          <cell r="H29" t="str">
            <v>Nos</v>
          </cell>
          <cell r="I29">
            <v>0</v>
          </cell>
          <cell r="J29" t="str">
            <v>NA</v>
          </cell>
          <cell r="K29" t="str">
            <v>NA</v>
          </cell>
          <cell r="L29" t="str">
            <v>NA</v>
          </cell>
          <cell r="M29" t="str">
            <v>NA</v>
          </cell>
          <cell r="N29" t="str">
            <v>NA</v>
          </cell>
          <cell r="O29" t="str">
            <v>NA</v>
          </cell>
          <cell r="P29">
            <v>0</v>
          </cell>
          <cell r="Q29" t="str">
            <v>NA</v>
          </cell>
          <cell r="R29">
            <v>0</v>
          </cell>
          <cell r="S29" t="str">
            <v>NA</v>
          </cell>
          <cell r="T29" t="str">
            <v>NA</v>
          </cell>
          <cell r="V29" t="str">
            <v>NA</v>
          </cell>
          <cell r="W29" t="str">
            <v>NA</v>
          </cell>
          <cell r="X29" t="str">
            <v>NA</v>
          </cell>
          <cell r="Y29" t="str">
            <v>NA</v>
          </cell>
        </row>
        <row r="30">
          <cell r="E30">
            <v>4</v>
          </cell>
          <cell r="F30" t="str">
            <v>.</v>
          </cell>
          <cell r="G30" t="str">
            <v>BUS REACTOR :</v>
          </cell>
          <cell r="H30">
            <v>0</v>
          </cell>
          <cell r="I30">
            <v>0</v>
          </cell>
          <cell r="N30">
            <v>0</v>
          </cell>
          <cell r="O30" t="str">
            <v>NA</v>
          </cell>
          <cell r="R30">
            <v>0</v>
          </cell>
          <cell r="S30" t="str">
            <v>NA</v>
          </cell>
          <cell r="T30" t="str">
            <v>NA</v>
          </cell>
          <cell r="V30" t="str">
            <v>NA</v>
          </cell>
        </row>
        <row r="31">
          <cell r="F31" t="str">
            <v>a)</v>
          </cell>
          <cell r="G31" t="str">
            <v>50 MVAR , 420 KV REACTOR</v>
          </cell>
          <cell r="H31" t="str">
            <v>Nos</v>
          </cell>
          <cell r="I31">
            <v>0</v>
          </cell>
          <cell r="J31" t="str">
            <v>NA</v>
          </cell>
          <cell r="K31" t="str">
            <v>NA</v>
          </cell>
          <cell r="L31" t="str">
            <v>NA</v>
          </cell>
          <cell r="M31" t="str">
            <v>NA</v>
          </cell>
          <cell r="N31" t="str">
            <v>NA</v>
          </cell>
          <cell r="O31" t="str">
            <v>NA</v>
          </cell>
          <cell r="P31">
            <v>0</v>
          </cell>
          <cell r="Q31" t="str">
            <v>NA</v>
          </cell>
          <cell r="R31">
            <v>0</v>
          </cell>
          <cell r="S31" t="str">
            <v>NA</v>
          </cell>
          <cell r="T31" t="str">
            <v>NA</v>
          </cell>
          <cell r="V31" t="str">
            <v>NA</v>
          </cell>
          <cell r="W31" t="str">
            <v>NA</v>
          </cell>
          <cell r="X31" t="str">
            <v>NA</v>
          </cell>
          <cell r="Y31" t="str">
            <v>NA</v>
          </cell>
        </row>
        <row r="32">
          <cell r="E32">
            <v>5</v>
          </cell>
          <cell r="F32" t="str">
            <v>.</v>
          </cell>
          <cell r="G32" t="str">
            <v>CIRCUIT BREAKER :</v>
          </cell>
          <cell r="H32">
            <v>0</v>
          </cell>
          <cell r="I32">
            <v>0</v>
          </cell>
          <cell r="N32">
            <v>0</v>
          </cell>
          <cell r="O32" t="str">
            <v>NA</v>
          </cell>
          <cell r="R32">
            <v>0</v>
          </cell>
          <cell r="S32" t="str">
            <v>NA</v>
          </cell>
          <cell r="T32" t="str">
            <v>NA</v>
          </cell>
          <cell r="V32" t="str">
            <v>NA</v>
          </cell>
        </row>
        <row r="33">
          <cell r="F33" t="str">
            <v>a)</v>
          </cell>
          <cell r="G33" t="str">
            <v>400 KV, 2000A, 40 KA, SF6, with PIR, 3-ph Assembly</v>
          </cell>
          <cell r="H33" t="str">
            <v>Nos</v>
          </cell>
          <cell r="I33">
            <v>0</v>
          </cell>
          <cell r="J33" t="str">
            <v>NA</v>
          </cell>
          <cell r="K33" t="str">
            <v>NA</v>
          </cell>
          <cell r="L33" t="str">
            <v>NA</v>
          </cell>
          <cell r="M33" t="str">
            <v>NA</v>
          </cell>
          <cell r="N33" t="str">
            <v>NA</v>
          </cell>
          <cell r="O33" t="str">
            <v>NA</v>
          </cell>
          <cell r="P33">
            <v>0</v>
          </cell>
          <cell r="Q33" t="str">
            <v>NA</v>
          </cell>
          <cell r="R33">
            <v>0</v>
          </cell>
          <cell r="S33" t="str">
            <v>NA</v>
          </cell>
          <cell r="T33" t="str">
            <v>NA</v>
          </cell>
          <cell r="V33" t="str">
            <v>NA</v>
          </cell>
          <cell r="W33" t="str">
            <v>NA</v>
          </cell>
          <cell r="X33" t="str">
            <v>NA</v>
          </cell>
          <cell r="Y33" t="str">
            <v>NA</v>
          </cell>
        </row>
        <row r="34">
          <cell r="F34" t="str">
            <v>b)</v>
          </cell>
          <cell r="G34" t="str">
            <v>400 KV, 2000A, 40 KA, SF6, without PIR, 3-ph Assembly</v>
          </cell>
          <cell r="H34" t="str">
            <v>Nos</v>
          </cell>
          <cell r="I34">
            <v>0</v>
          </cell>
          <cell r="J34" t="str">
            <v>NA</v>
          </cell>
          <cell r="K34" t="str">
            <v>NA</v>
          </cell>
          <cell r="L34" t="str">
            <v>NA</v>
          </cell>
          <cell r="M34" t="str">
            <v>NA</v>
          </cell>
          <cell r="N34" t="str">
            <v>NA</v>
          </cell>
          <cell r="O34" t="str">
            <v>NA</v>
          </cell>
          <cell r="P34">
            <v>0</v>
          </cell>
          <cell r="Q34" t="str">
            <v>NA</v>
          </cell>
          <cell r="R34">
            <v>0</v>
          </cell>
          <cell r="S34" t="str">
            <v>NA</v>
          </cell>
          <cell r="T34" t="str">
            <v>NA</v>
          </cell>
          <cell r="V34" t="str">
            <v>NA</v>
          </cell>
          <cell r="W34" t="str">
            <v>NA</v>
          </cell>
          <cell r="X34" t="str">
            <v>NA</v>
          </cell>
          <cell r="Y34" t="str">
            <v>NA</v>
          </cell>
        </row>
        <row r="35">
          <cell r="F35" t="str">
            <v>c)</v>
          </cell>
          <cell r="G35" t="str">
            <v>220 KV, 1600A,  40 KA, SF6, 3-ph Assembly</v>
          </cell>
          <cell r="H35" t="str">
            <v>Nos</v>
          </cell>
          <cell r="I35">
            <v>0</v>
          </cell>
          <cell r="J35" t="str">
            <v>NA</v>
          </cell>
          <cell r="K35" t="str">
            <v>NA</v>
          </cell>
          <cell r="L35" t="str">
            <v>NA</v>
          </cell>
          <cell r="M35" t="str">
            <v>NA</v>
          </cell>
          <cell r="N35" t="str">
            <v>NA</v>
          </cell>
          <cell r="O35" t="str">
            <v>NA</v>
          </cell>
          <cell r="P35">
            <v>0</v>
          </cell>
          <cell r="Q35" t="str">
            <v>NA</v>
          </cell>
          <cell r="R35">
            <v>0</v>
          </cell>
          <cell r="S35" t="str">
            <v>NA</v>
          </cell>
          <cell r="T35" t="str">
            <v>NA</v>
          </cell>
          <cell r="V35" t="str">
            <v>NA</v>
          </cell>
          <cell r="W35" t="str">
            <v>NA</v>
          </cell>
          <cell r="X35" t="str">
            <v>NA</v>
          </cell>
          <cell r="Y35" t="str">
            <v>NA</v>
          </cell>
        </row>
        <row r="36">
          <cell r="F36" t="str">
            <v>d)</v>
          </cell>
          <cell r="G36" t="str">
            <v>132 KV, 1600A,  31.5 KA, SF6, 3-ph Assembly</v>
          </cell>
          <cell r="H36" t="str">
            <v>Nos</v>
          </cell>
          <cell r="I36">
            <v>2</v>
          </cell>
          <cell r="J36" t="str">
            <v>NA</v>
          </cell>
          <cell r="K36" t="str">
            <v>NA</v>
          </cell>
          <cell r="L36">
            <v>19500</v>
          </cell>
          <cell r="M36">
            <v>39000</v>
          </cell>
          <cell r="N36">
            <v>19500</v>
          </cell>
          <cell r="O36">
            <v>39000</v>
          </cell>
          <cell r="P36">
            <v>14035</v>
          </cell>
          <cell r="Q36">
            <v>28070</v>
          </cell>
          <cell r="R36">
            <v>11286</v>
          </cell>
          <cell r="S36">
            <v>22572</v>
          </cell>
          <cell r="T36" t="str">
            <v>INCLUDED IN C0L.(8)</v>
          </cell>
          <cell r="V36">
            <v>61572</v>
          </cell>
          <cell r="W36" t="str">
            <v>NA</v>
          </cell>
          <cell r="X36">
            <v>61572</v>
          </cell>
          <cell r="Y36" t="str">
            <v>NA</v>
          </cell>
        </row>
        <row r="37">
          <cell r="F37" t="str">
            <v>e)</v>
          </cell>
          <cell r="G37" t="str">
            <v>33 KV,  1250 A,  20 KA, SF6 / VCB, 3-ph  Assembly</v>
          </cell>
          <cell r="H37" t="str">
            <v>Nos</v>
          </cell>
          <cell r="I37">
            <v>0</v>
          </cell>
          <cell r="J37" t="str">
            <v>NA</v>
          </cell>
          <cell r="K37" t="str">
            <v>NA</v>
          </cell>
          <cell r="L37" t="str">
            <v>NA</v>
          </cell>
          <cell r="M37" t="str">
            <v>NA</v>
          </cell>
          <cell r="N37" t="str">
            <v>NA</v>
          </cell>
          <cell r="O37" t="str">
            <v>NA</v>
          </cell>
          <cell r="P37">
            <v>0</v>
          </cell>
          <cell r="Q37" t="str">
            <v>NA</v>
          </cell>
          <cell r="R37">
            <v>0</v>
          </cell>
          <cell r="S37" t="str">
            <v>NA</v>
          </cell>
          <cell r="T37" t="str">
            <v>NA</v>
          </cell>
          <cell r="V37" t="str">
            <v>NA</v>
          </cell>
          <cell r="W37" t="str">
            <v>NA</v>
          </cell>
          <cell r="X37" t="str">
            <v>NA</v>
          </cell>
          <cell r="Y37" t="str">
            <v>NA</v>
          </cell>
        </row>
        <row r="38">
          <cell r="F38" t="str">
            <v>f)</v>
          </cell>
          <cell r="G38" t="str">
            <v>11 KV, 630 A,  16 KA, Bulk Oil/Vacuum, Indoor</v>
          </cell>
          <cell r="H38" t="str">
            <v>Nos</v>
          </cell>
          <cell r="I38">
            <v>0</v>
          </cell>
          <cell r="J38" t="str">
            <v>NA</v>
          </cell>
          <cell r="K38" t="str">
            <v>NA</v>
          </cell>
          <cell r="L38" t="str">
            <v>NA</v>
          </cell>
          <cell r="M38" t="str">
            <v>NA</v>
          </cell>
          <cell r="N38" t="str">
            <v>NA</v>
          </cell>
          <cell r="O38" t="str">
            <v>NA</v>
          </cell>
          <cell r="P38">
            <v>0</v>
          </cell>
          <cell r="Q38" t="str">
            <v>NA</v>
          </cell>
          <cell r="R38">
            <v>0</v>
          </cell>
          <cell r="S38" t="str">
            <v>NA</v>
          </cell>
          <cell r="T38" t="str">
            <v>NA</v>
          </cell>
          <cell r="V38" t="str">
            <v>NA</v>
          </cell>
          <cell r="W38" t="str">
            <v>NA</v>
          </cell>
          <cell r="X38" t="str">
            <v>NA</v>
          </cell>
          <cell r="Y38" t="str">
            <v>NA</v>
          </cell>
        </row>
        <row r="39">
          <cell r="G39" t="str">
            <v>7 Panel complete Assembly</v>
          </cell>
          <cell r="H39">
            <v>0</v>
          </cell>
          <cell r="I39">
            <v>0</v>
          </cell>
          <cell r="N39">
            <v>0</v>
          </cell>
          <cell r="O39" t="str">
            <v>NA</v>
          </cell>
          <cell r="R39">
            <v>0</v>
          </cell>
          <cell r="S39" t="str">
            <v>NA</v>
          </cell>
          <cell r="T39" t="str">
            <v>NA</v>
          </cell>
          <cell r="V39" t="str">
            <v>NA</v>
          </cell>
        </row>
        <row r="40">
          <cell r="E40">
            <v>6</v>
          </cell>
          <cell r="F40" t="str">
            <v>.</v>
          </cell>
          <cell r="G40" t="str">
            <v>ISOLATORS WITH  EARTHING SWITCH</v>
          </cell>
          <cell r="H40">
            <v>0</v>
          </cell>
          <cell r="I40">
            <v>0</v>
          </cell>
          <cell r="N40">
            <v>0</v>
          </cell>
          <cell r="O40" t="str">
            <v>NA</v>
          </cell>
          <cell r="R40">
            <v>0</v>
          </cell>
          <cell r="S40" t="str">
            <v>NA</v>
          </cell>
          <cell r="T40" t="str">
            <v>NA</v>
          </cell>
          <cell r="V40" t="str">
            <v>NA</v>
          </cell>
        </row>
        <row r="41">
          <cell r="F41" t="str">
            <v>a)</v>
          </cell>
          <cell r="G41" t="str">
            <v>400 KV, 2000A, 40 KA, Pantograph, 3-ph Assembly</v>
          </cell>
          <cell r="H41" t="str">
            <v>Nos</v>
          </cell>
          <cell r="I41">
            <v>0</v>
          </cell>
          <cell r="J41" t="str">
            <v>NA</v>
          </cell>
          <cell r="K41" t="str">
            <v>NA</v>
          </cell>
          <cell r="L41" t="str">
            <v>NA</v>
          </cell>
          <cell r="M41" t="str">
            <v>NA</v>
          </cell>
          <cell r="N41" t="str">
            <v>NA</v>
          </cell>
          <cell r="O41" t="str">
            <v>NA</v>
          </cell>
          <cell r="P41">
            <v>0</v>
          </cell>
          <cell r="Q41" t="str">
            <v>NA</v>
          </cell>
          <cell r="R41">
            <v>0</v>
          </cell>
          <cell r="S41" t="str">
            <v>NA</v>
          </cell>
          <cell r="T41" t="str">
            <v>NA</v>
          </cell>
          <cell r="V41" t="str">
            <v>NA</v>
          </cell>
          <cell r="W41" t="str">
            <v>NA</v>
          </cell>
          <cell r="X41" t="str">
            <v>NA</v>
          </cell>
          <cell r="Y41" t="str">
            <v>NA</v>
          </cell>
        </row>
        <row r="42">
          <cell r="F42" t="str">
            <v>b)</v>
          </cell>
          <cell r="G42" t="str">
            <v>400 KV, 2000A,  40 KA,  HCB, 3-ph Assembly with double E/S</v>
          </cell>
          <cell r="H42" t="str">
            <v>Nos</v>
          </cell>
          <cell r="I42">
            <v>0</v>
          </cell>
          <cell r="J42" t="str">
            <v>NA</v>
          </cell>
          <cell r="K42" t="str">
            <v>NA</v>
          </cell>
          <cell r="L42" t="str">
            <v>NA</v>
          </cell>
          <cell r="M42" t="str">
            <v>NA</v>
          </cell>
          <cell r="N42" t="str">
            <v>NA</v>
          </cell>
          <cell r="O42" t="str">
            <v>NA</v>
          </cell>
          <cell r="P42">
            <v>0</v>
          </cell>
          <cell r="Q42" t="str">
            <v>NA</v>
          </cell>
          <cell r="R42">
            <v>0</v>
          </cell>
          <cell r="S42" t="str">
            <v>NA</v>
          </cell>
          <cell r="T42" t="str">
            <v>NA</v>
          </cell>
          <cell r="V42" t="str">
            <v>NA</v>
          </cell>
          <cell r="W42" t="str">
            <v>NA</v>
          </cell>
          <cell r="X42" t="str">
            <v>NA</v>
          </cell>
          <cell r="Y42" t="str">
            <v>NA</v>
          </cell>
        </row>
        <row r="43">
          <cell r="F43" t="str">
            <v>c)</v>
          </cell>
          <cell r="G43" t="str">
            <v>220 KV, 1600A, 40 KA, HCB, 3-ph  Assembly</v>
          </cell>
          <cell r="H43" t="str">
            <v>Nos</v>
          </cell>
          <cell r="I43">
            <v>0</v>
          </cell>
          <cell r="J43" t="str">
            <v>NA</v>
          </cell>
          <cell r="K43" t="str">
            <v>NA</v>
          </cell>
          <cell r="L43" t="str">
            <v>NA</v>
          </cell>
          <cell r="M43" t="str">
            <v>NA</v>
          </cell>
          <cell r="N43" t="str">
            <v>NA</v>
          </cell>
          <cell r="O43" t="str">
            <v>NA</v>
          </cell>
          <cell r="P43">
            <v>0</v>
          </cell>
          <cell r="Q43" t="str">
            <v>NA</v>
          </cell>
          <cell r="R43">
            <v>0</v>
          </cell>
          <cell r="S43" t="str">
            <v>NA</v>
          </cell>
          <cell r="T43" t="str">
            <v>NA</v>
          </cell>
          <cell r="V43" t="str">
            <v>NA</v>
          </cell>
          <cell r="W43" t="str">
            <v>NA</v>
          </cell>
          <cell r="X43" t="str">
            <v>NA</v>
          </cell>
          <cell r="Y43" t="str">
            <v>NA</v>
          </cell>
        </row>
        <row r="44">
          <cell r="F44" t="str">
            <v>d)</v>
          </cell>
          <cell r="G44" t="str">
            <v>132 KV, 1600A, 31.5 KA, HCB/DB, 3-ph Assembly</v>
          </cell>
          <cell r="H44" t="str">
            <v>Nos</v>
          </cell>
          <cell r="I44">
            <v>2</v>
          </cell>
          <cell r="J44" t="str">
            <v>NA</v>
          </cell>
          <cell r="K44" t="str">
            <v>NA</v>
          </cell>
          <cell r="L44">
            <v>4882</v>
          </cell>
          <cell r="M44">
            <v>9764</v>
          </cell>
          <cell r="N44">
            <v>4882</v>
          </cell>
          <cell r="O44">
            <v>9764</v>
          </cell>
          <cell r="P44">
            <v>9357</v>
          </cell>
          <cell r="Q44">
            <v>18714</v>
          </cell>
          <cell r="R44">
            <v>7524</v>
          </cell>
          <cell r="S44">
            <v>15048</v>
          </cell>
          <cell r="T44" t="str">
            <v>INCLUDED IN C0L.(8)</v>
          </cell>
          <cell r="V44">
            <v>24812</v>
          </cell>
          <cell r="W44" t="str">
            <v>NA</v>
          </cell>
          <cell r="X44">
            <v>24812</v>
          </cell>
          <cell r="Y44" t="str">
            <v>NA</v>
          </cell>
        </row>
        <row r="45">
          <cell r="F45" t="str">
            <v>e)</v>
          </cell>
          <cell r="G45" t="str">
            <v>33  KV, 1250A,  20 KA, DB, 3-ph Assembly</v>
          </cell>
          <cell r="H45" t="str">
            <v>Nos</v>
          </cell>
          <cell r="I45">
            <v>0</v>
          </cell>
          <cell r="J45" t="str">
            <v>NA</v>
          </cell>
          <cell r="K45" t="str">
            <v>NA</v>
          </cell>
          <cell r="L45" t="str">
            <v>NA</v>
          </cell>
          <cell r="M45" t="str">
            <v>NA</v>
          </cell>
          <cell r="N45" t="str">
            <v>NA</v>
          </cell>
          <cell r="O45" t="str">
            <v>NA</v>
          </cell>
          <cell r="P45">
            <v>0</v>
          </cell>
          <cell r="Q45" t="str">
            <v>NA</v>
          </cell>
          <cell r="R45">
            <v>0</v>
          </cell>
          <cell r="S45" t="str">
            <v>NA</v>
          </cell>
          <cell r="T45" t="str">
            <v>NA</v>
          </cell>
          <cell r="V45" t="str">
            <v>NA</v>
          </cell>
          <cell r="W45" t="str">
            <v>NA</v>
          </cell>
          <cell r="X45" t="str">
            <v>NA</v>
          </cell>
          <cell r="Y45" t="str">
            <v>NA</v>
          </cell>
        </row>
        <row r="46">
          <cell r="E46">
            <v>7</v>
          </cell>
          <cell r="F46" t="str">
            <v>.</v>
          </cell>
          <cell r="G46" t="str">
            <v>ISOLATORS  WITHOUT EARTHING SWITCH</v>
          </cell>
          <cell r="H46">
            <v>0</v>
          </cell>
          <cell r="I46">
            <v>0</v>
          </cell>
          <cell r="N46">
            <v>0</v>
          </cell>
          <cell r="O46" t="str">
            <v>NA</v>
          </cell>
          <cell r="R46">
            <v>0</v>
          </cell>
          <cell r="S46" t="str">
            <v>NA</v>
          </cell>
          <cell r="T46" t="str">
            <v>NA</v>
          </cell>
          <cell r="V46" t="str">
            <v>NA</v>
          </cell>
        </row>
        <row r="47">
          <cell r="F47" t="str">
            <v>a)</v>
          </cell>
          <cell r="G47" t="str">
            <v>400 KV, 2000A, 40 KA, Pantograph, 3-ph Assembly</v>
          </cell>
          <cell r="H47" t="str">
            <v>Nos</v>
          </cell>
          <cell r="I47">
            <v>0</v>
          </cell>
          <cell r="J47" t="str">
            <v>NA</v>
          </cell>
          <cell r="K47" t="str">
            <v>NA</v>
          </cell>
          <cell r="L47" t="str">
            <v>NA</v>
          </cell>
          <cell r="M47" t="str">
            <v>NA</v>
          </cell>
          <cell r="N47" t="str">
            <v>NA</v>
          </cell>
          <cell r="O47" t="str">
            <v>NA</v>
          </cell>
          <cell r="P47">
            <v>0</v>
          </cell>
          <cell r="Q47" t="str">
            <v>NA</v>
          </cell>
          <cell r="R47">
            <v>0</v>
          </cell>
          <cell r="S47" t="str">
            <v>NA</v>
          </cell>
          <cell r="T47" t="str">
            <v>NA</v>
          </cell>
          <cell r="V47" t="str">
            <v>NA</v>
          </cell>
          <cell r="W47" t="str">
            <v>NA</v>
          </cell>
          <cell r="X47" t="str">
            <v>NA</v>
          </cell>
          <cell r="Y47" t="str">
            <v>NA</v>
          </cell>
        </row>
        <row r="48">
          <cell r="F48" t="str">
            <v>b)</v>
          </cell>
          <cell r="G48" t="str">
            <v>220 KV, 1600A,  40 KA,  Staggered type, 3-ph  Assembly</v>
          </cell>
          <cell r="H48" t="str">
            <v>Nos</v>
          </cell>
          <cell r="I48">
            <v>0</v>
          </cell>
          <cell r="J48" t="str">
            <v>NA</v>
          </cell>
          <cell r="K48" t="str">
            <v>NA</v>
          </cell>
          <cell r="L48" t="str">
            <v>NA</v>
          </cell>
          <cell r="M48" t="str">
            <v>NA</v>
          </cell>
          <cell r="N48" t="str">
            <v>NA</v>
          </cell>
          <cell r="O48" t="str">
            <v>NA</v>
          </cell>
          <cell r="P48">
            <v>0</v>
          </cell>
          <cell r="Q48" t="str">
            <v>NA</v>
          </cell>
          <cell r="R48">
            <v>0</v>
          </cell>
          <cell r="S48" t="str">
            <v>NA</v>
          </cell>
          <cell r="T48" t="str">
            <v>NA</v>
          </cell>
          <cell r="V48" t="str">
            <v>NA</v>
          </cell>
          <cell r="W48" t="str">
            <v>NA</v>
          </cell>
          <cell r="X48" t="str">
            <v>NA</v>
          </cell>
          <cell r="Y48" t="str">
            <v>NA</v>
          </cell>
        </row>
        <row r="49">
          <cell r="F49" t="str">
            <v>c)</v>
          </cell>
          <cell r="G49" t="str">
            <v>220 KV, 1600A, 40 KA, HCB, 3-ph  Assembly</v>
          </cell>
          <cell r="H49" t="str">
            <v>Nos</v>
          </cell>
          <cell r="I49">
            <v>0</v>
          </cell>
          <cell r="J49" t="str">
            <v>NA</v>
          </cell>
          <cell r="K49" t="str">
            <v>NA</v>
          </cell>
          <cell r="L49" t="str">
            <v>NA</v>
          </cell>
          <cell r="M49" t="str">
            <v>NA</v>
          </cell>
          <cell r="N49" t="str">
            <v>NA</v>
          </cell>
          <cell r="O49" t="str">
            <v>NA</v>
          </cell>
          <cell r="P49">
            <v>0</v>
          </cell>
          <cell r="Q49" t="str">
            <v>NA</v>
          </cell>
          <cell r="R49">
            <v>0</v>
          </cell>
          <cell r="S49" t="str">
            <v>NA</v>
          </cell>
          <cell r="T49" t="str">
            <v>NA</v>
          </cell>
          <cell r="V49" t="str">
            <v>NA</v>
          </cell>
          <cell r="W49" t="str">
            <v>NA</v>
          </cell>
          <cell r="X49" t="str">
            <v>NA</v>
          </cell>
          <cell r="Y49" t="str">
            <v>NA</v>
          </cell>
        </row>
        <row r="50">
          <cell r="F50" t="str">
            <v>d)</v>
          </cell>
          <cell r="G50" t="str">
            <v>220 KV, 1600A,  40 KA, HCB, 1-ph Assembly</v>
          </cell>
          <cell r="H50" t="str">
            <v>Nos</v>
          </cell>
          <cell r="I50">
            <v>0</v>
          </cell>
          <cell r="J50" t="str">
            <v>NA</v>
          </cell>
          <cell r="K50" t="str">
            <v>NA</v>
          </cell>
          <cell r="L50" t="str">
            <v>NA</v>
          </cell>
          <cell r="M50" t="str">
            <v>NA</v>
          </cell>
          <cell r="N50" t="str">
            <v>NA</v>
          </cell>
          <cell r="O50" t="str">
            <v>NA</v>
          </cell>
          <cell r="P50">
            <v>0</v>
          </cell>
          <cell r="Q50" t="str">
            <v>NA</v>
          </cell>
          <cell r="R50">
            <v>0</v>
          </cell>
          <cell r="S50" t="str">
            <v>NA</v>
          </cell>
          <cell r="T50" t="str">
            <v>NA</v>
          </cell>
          <cell r="V50" t="str">
            <v>NA</v>
          </cell>
          <cell r="W50" t="str">
            <v>NA</v>
          </cell>
          <cell r="X50" t="str">
            <v>NA</v>
          </cell>
          <cell r="Y50" t="str">
            <v>NA</v>
          </cell>
        </row>
        <row r="51">
          <cell r="F51" t="str">
            <v>e)</v>
          </cell>
          <cell r="G51" t="str">
            <v>132 KV, 1600A, 31.5 KA, HCB/DB, 3-ph Assembly</v>
          </cell>
          <cell r="H51" t="str">
            <v>Nos</v>
          </cell>
          <cell r="I51">
            <v>4</v>
          </cell>
          <cell r="J51" t="str">
            <v>NA</v>
          </cell>
          <cell r="K51" t="str">
            <v>NA</v>
          </cell>
          <cell r="L51">
            <v>4405</v>
          </cell>
          <cell r="M51">
            <v>17620</v>
          </cell>
          <cell r="N51">
            <v>4405</v>
          </cell>
          <cell r="O51">
            <v>17620</v>
          </cell>
          <cell r="P51">
            <v>7018</v>
          </cell>
          <cell r="Q51">
            <v>28072</v>
          </cell>
          <cell r="R51">
            <v>5644</v>
          </cell>
          <cell r="S51">
            <v>22576</v>
          </cell>
          <cell r="T51" t="str">
            <v>INCLUDED IN C0L.(8)</v>
          </cell>
          <cell r="V51">
            <v>40196</v>
          </cell>
          <cell r="W51" t="str">
            <v>NA</v>
          </cell>
          <cell r="X51">
            <v>40196</v>
          </cell>
          <cell r="Y51" t="str">
            <v>NA</v>
          </cell>
        </row>
        <row r="52">
          <cell r="F52" t="str">
            <v>f)</v>
          </cell>
          <cell r="G52" t="str">
            <v>132 KV, 1600A, 31.5 KA, Staggered type, 3-ph Assembly</v>
          </cell>
          <cell r="H52" t="str">
            <v>Nos</v>
          </cell>
          <cell r="I52">
            <v>2</v>
          </cell>
          <cell r="J52" t="str">
            <v>NA</v>
          </cell>
          <cell r="K52" t="str">
            <v>NA</v>
          </cell>
          <cell r="L52">
            <v>5212</v>
          </cell>
          <cell r="M52">
            <v>10424</v>
          </cell>
          <cell r="N52">
            <v>5212</v>
          </cell>
          <cell r="O52">
            <v>10424</v>
          </cell>
          <cell r="P52">
            <v>7018</v>
          </cell>
          <cell r="Q52">
            <v>14036</v>
          </cell>
          <cell r="R52">
            <v>5644</v>
          </cell>
          <cell r="S52">
            <v>11288</v>
          </cell>
          <cell r="T52" t="str">
            <v>INCLUDED IN C0L.(8)</v>
          </cell>
          <cell r="V52">
            <v>21712</v>
          </cell>
          <cell r="W52" t="str">
            <v>NA</v>
          </cell>
          <cell r="X52">
            <v>21712</v>
          </cell>
          <cell r="Y52" t="str">
            <v>NA</v>
          </cell>
        </row>
        <row r="53">
          <cell r="F53" t="str">
            <v>g)</v>
          </cell>
          <cell r="G53" t="str">
            <v>132 KV, 1600A,  31.5 KA, HCB/DB, 1-ph Assembly</v>
          </cell>
          <cell r="H53" t="str">
            <v>Nos</v>
          </cell>
          <cell r="I53">
            <v>0</v>
          </cell>
          <cell r="J53" t="str">
            <v>NA</v>
          </cell>
          <cell r="K53" t="str">
            <v>NA</v>
          </cell>
          <cell r="L53" t="str">
            <v>NA</v>
          </cell>
          <cell r="M53" t="str">
            <v>NA</v>
          </cell>
          <cell r="N53" t="str">
            <v>NA</v>
          </cell>
          <cell r="O53" t="str">
            <v>NA</v>
          </cell>
          <cell r="P53">
            <v>0</v>
          </cell>
          <cell r="Q53" t="str">
            <v>NA</v>
          </cell>
          <cell r="R53">
            <v>0</v>
          </cell>
          <cell r="S53" t="str">
            <v>NA</v>
          </cell>
          <cell r="T53" t="str">
            <v>NA</v>
          </cell>
          <cell r="V53" t="str">
            <v>NA</v>
          </cell>
          <cell r="W53" t="str">
            <v>NA</v>
          </cell>
          <cell r="X53" t="str">
            <v>NA</v>
          </cell>
          <cell r="Y53" t="str">
            <v>NA</v>
          </cell>
        </row>
        <row r="54">
          <cell r="F54" t="str">
            <v>h)</v>
          </cell>
          <cell r="G54" t="str">
            <v>33  KV, 1250A,  20 KA,  DB, 3-ph Assembly</v>
          </cell>
          <cell r="H54" t="str">
            <v>Nos</v>
          </cell>
          <cell r="I54">
            <v>0</v>
          </cell>
          <cell r="J54" t="str">
            <v>NA</v>
          </cell>
          <cell r="K54" t="str">
            <v>NA</v>
          </cell>
          <cell r="L54" t="str">
            <v>NA</v>
          </cell>
          <cell r="M54" t="str">
            <v>NA</v>
          </cell>
          <cell r="N54" t="str">
            <v>NA</v>
          </cell>
          <cell r="O54" t="str">
            <v>NA</v>
          </cell>
          <cell r="P54">
            <v>0</v>
          </cell>
          <cell r="Q54" t="str">
            <v>NA</v>
          </cell>
          <cell r="R54">
            <v>0</v>
          </cell>
          <cell r="S54" t="str">
            <v>NA</v>
          </cell>
          <cell r="T54" t="str">
            <v>NA</v>
          </cell>
          <cell r="V54" t="str">
            <v>NA</v>
          </cell>
          <cell r="W54" t="str">
            <v>NA</v>
          </cell>
          <cell r="X54" t="str">
            <v>NA</v>
          </cell>
          <cell r="Y54" t="str">
            <v>NA</v>
          </cell>
        </row>
        <row r="55">
          <cell r="F55" t="str">
            <v>i)</v>
          </cell>
          <cell r="G55" t="str">
            <v>33  KV,  1250A, 20 KA,  DB, 1-ph Assembly</v>
          </cell>
          <cell r="H55" t="str">
            <v>Nos</v>
          </cell>
          <cell r="I55">
            <v>0</v>
          </cell>
          <cell r="J55" t="str">
            <v>NA</v>
          </cell>
          <cell r="K55" t="str">
            <v>NA</v>
          </cell>
          <cell r="L55" t="str">
            <v>NA</v>
          </cell>
          <cell r="M55" t="str">
            <v>NA</v>
          </cell>
          <cell r="N55" t="str">
            <v>NA</v>
          </cell>
          <cell r="O55" t="str">
            <v>NA</v>
          </cell>
          <cell r="P55">
            <v>0</v>
          </cell>
          <cell r="Q55" t="str">
            <v>NA</v>
          </cell>
          <cell r="R55">
            <v>0</v>
          </cell>
          <cell r="S55" t="str">
            <v>NA</v>
          </cell>
          <cell r="T55" t="str">
            <v>NA</v>
          </cell>
          <cell r="V55" t="str">
            <v>NA</v>
          </cell>
          <cell r="W55" t="str">
            <v>NA</v>
          </cell>
          <cell r="X55" t="str">
            <v>NA</v>
          </cell>
          <cell r="Y55" t="str">
            <v>NA</v>
          </cell>
        </row>
        <row r="56">
          <cell r="E56">
            <v>8</v>
          </cell>
          <cell r="F56" t="str">
            <v>.</v>
          </cell>
          <cell r="G56" t="str">
            <v xml:space="preserve">LIGHTNING  ARRESTOR  (1-ph) </v>
          </cell>
          <cell r="H56">
            <v>0</v>
          </cell>
          <cell r="I56">
            <v>0</v>
          </cell>
          <cell r="N56">
            <v>0</v>
          </cell>
          <cell r="O56" t="str">
            <v>NA</v>
          </cell>
          <cell r="R56">
            <v>0</v>
          </cell>
          <cell r="S56" t="str">
            <v>NA</v>
          </cell>
          <cell r="T56" t="str">
            <v>NA</v>
          </cell>
          <cell r="V56" t="str">
            <v>NA</v>
          </cell>
        </row>
        <row r="57">
          <cell r="F57" t="str">
            <v>a)</v>
          </cell>
          <cell r="G57" t="str">
            <v>360 KV, 10 KA, Heavy Duty, Station Class, Gapless</v>
          </cell>
          <cell r="H57" t="str">
            <v>Nos</v>
          </cell>
          <cell r="I57">
            <v>0</v>
          </cell>
          <cell r="J57" t="str">
            <v>NA</v>
          </cell>
          <cell r="K57" t="str">
            <v>NA</v>
          </cell>
          <cell r="L57" t="str">
            <v>NA</v>
          </cell>
          <cell r="M57" t="str">
            <v>NA</v>
          </cell>
          <cell r="N57" t="str">
            <v>NA</v>
          </cell>
          <cell r="O57" t="str">
            <v>NA</v>
          </cell>
          <cell r="P57">
            <v>0</v>
          </cell>
          <cell r="Q57" t="str">
            <v>NA</v>
          </cell>
          <cell r="R57">
            <v>0</v>
          </cell>
          <cell r="S57" t="str">
            <v>NA</v>
          </cell>
          <cell r="T57" t="str">
            <v>NA</v>
          </cell>
          <cell r="V57" t="str">
            <v>NA</v>
          </cell>
          <cell r="W57" t="str">
            <v>NA</v>
          </cell>
          <cell r="X57" t="str">
            <v>NA</v>
          </cell>
          <cell r="Y57" t="str">
            <v>NA</v>
          </cell>
        </row>
        <row r="58">
          <cell r="F58" t="str">
            <v>b)</v>
          </cell>
          <cell r="G58" t="str">
            <v>198 KV, 10 KA, Heavy Duty, Station Class, Gapless</v>
          </cell>
          <cell r="H58" t="str">
            <v>Nos</v>
          </cell>
          <cell r="I58">
            <v>0</v>
          </cell>
          <cell r="J58" t="str">
            <v>NA</v>
          </cell>
          <cell r="K58" t="str">
            <v>NA</v>
          </cell>
          <cell r="L58" t="str">
            <v>NA</v>
          </cell>
          <cell r="M58" t="str">
            <v>NA</v>
          </cell>
          <cell r="N58" t="str">
            <v>NA</v>
          </cell>
          <cell r="O58" t="str">
            <v>NA</v>
          </cell>
          <cell r="P58">
            <v>0</v>
          </cell>
          <cell r="Q58" t="str">
            <v>NA</v>
          </cell>
          <cell r="R58">
            <v>0</v>
          </cell>
          <cell r="S58" t="str">
            <v>NA</v>
          </cell>
          <cell r="T58" t="str">
            <v>NA</v>
          </cell>
          <cell r="V58" t="str">
            <v>NA</v>
          </cell>
          <cell r="W58" t="str">
            <v>NA</v>
          </cell>
          <cell r="X58" t="str">
            <v>NA</v>
          </cell>
          <cell r="Y58" t="str">
            <v>NA</v>
          </cell>
        </row>
        <row r="59">
          <cell r="F59" t="str">
            <v>c)</v>
          </cell>
          <cell r="G59" t="str">
            <v>120 KV, 10 KA, Heavy Duty, Station Class, Gapless</v>
          </cell>
          <cell r="H59" t="str">
            <v>Nos</v>
          </cell>
          <cell r="I59">
            <v>6</v>
          </cell>
          <cell r="J59" t="str">
            <v>NA</v>
          </cell>
          <cell r="K59" t="str">
            <v>NA</v>
          </cell>
          <cell r="L59">
            <v>1005</v>
          </cell>
          <cell r="M59">
            <v>6030</v>
          </cell>
          <cell r="N59">
            <v>1005</v>
          </cell>
          <cell r="O59">
            <v>6030</v>
          </cell>
          <cell r="P59">
            <v>1404</v>
          </cell>
          <cell r="Q59">
            <v>8424</v>
          </cell>
          <cell r="R59">
            <v>1129</v>
          </cell>
          <cell r="S59">
            <v>6774</v>
          </cell>
          <cell r="T59" t="str">
            <v>INCLUDED IN C0L.(8)</v>
          </cell>
          <cell r="V59">
            <v>12804</v>
          </cell>
          <cell r="W59" t="str">
            <v>NA</v>
          </cell>
          <cell r="X59">
            <v>12804</v>
          </cell>
          <cell r="Y59" t="str">
            <v>NA</v>
          </cell>
        </row>
        <row r="60">
          <cell r="F60" t="str">
            <v>d)</v>
          </cell>
          <cell r="G60" t="str">
            <v>42 KV, 10 KA, Heavy Duty, Station Class, Gapless</v>
          </cell>
          <cell r="H60" t="str">
            <v>Nos</v>
          </cell>
          <cell r="I60">
            <v>0</v>
          </cell>
          <cell r="J60" t="str">
            <v>NA</v>
          </cell>
          <cell r="K60" t="str">
            <v>NA</v>
          </cell>
          <cell r="L60" t="str">
            <v>NA</v>
          </cell>
          <cell r="M60" t="str">
            <v>NA</v>
          </cell>
          <cell r="N60" t="str">
            <v>NA</v>
          </cell>
          <cell r="O60" t="str">
            <v>NA</v>
          </cell>
          <cell r="P60">
            <v>0</v>
          </cell>
          <cell r="Q60" t="str">
            <v>NA</v>
          </cell>
          <cell r="R60">
            <v>0</v>
          </cell>
          <cell r="S60" t="str">
            <v>NA</v>
          </cell>
          <cell r="T60" t="str">
            <v>NA</v>
          </cell>
          <cell r="V60" t="str">
            <v>NA</v>
          </cell>
          <cell r="W60" t="str">
            <v>NA</v>
          </cell>
          <cell r="X60" t="str">
            <v>NA</v>
          </cell>
          <cell r="Y60" t="str">
            <v>NA</v>
          </cell>
        </row>
        <row r="61">
          <cell r="F61" t="str">
            <v>e)</v>
          </cell>
          <cell r="G61" t="str">
            <v>10 KV, 10 KA, Heavy Duty, Station Class, Gapless</v>
          </cell>
          <cell r="H61" t="str">
            <v>Nos</v>
          </cell>
          <cell r="I61">
            <v>0</v>
          </cell>
          <cell r="J61" t="str">
            <v>NA</v>
          </cell>
          <cell r="K61" t="str">
            <v>NA</v>
          </cell>
          <cell r="L61" t="str">
            <v>NA</v>
          </cell>
          <cell r="M61" t="str">
            <v>NA</v>
          </cell>
          <cell r="N61" t="str">
            <v>NA</v>
          </cell>
          <cell r="O61" t="str">
            <v>NA</v>
          </cell>
          <cell r="P61">
            <v>0</v>
          </cell>
          <cell r="Q61" t="str">
            <v>NA</v>
          </cell>
          <cell r="R61">
            <v>0</v>
          </cell>
          <cell r="S61" t="str">
            <v>NA</v>
          </cell>
          <cell r="T61" t="str">
            <v>NA</v>
          </cell>
          <cell r="V61" t="str">
            <v>NA</v>
          </cell>
          <cell r="W61" t="str">
            <v>NA</v>
          </cell>
          <cell r="X61" t="str">
            <v>NA</v>
          </cell>
          <cell r="Y61" t="str">
            <v>NA</v>
          </cell>
        </row>
        <row r="62">
          <cell r="E62">
            <v>9</v>
          </cell>
          <cell r="F62" t="str">
            <v>.</v>
          </cell>
          <cell r="G62" t="str">
            <v>CURRENT TRANSFORMER (1-ph)</v>
          </cell>
          <cell r="H62">
            <v>0</v>
          </cell>
          <cell r="I62">
            <v>0</v>
          </cell>
          <cell r="N62">
            <v>0</v>
          </cell>
          <cell r="O62" t="str">
            <v>NA</v>
          </cell>
          <cell r="R62">
            <v>0</v>
          </cell>
          <cell r="S62" t="str">
            <v>NA</v>
          </cell>
          <cell r="T62" t="str">
            <v>NA</v>
          </cell>
          <cell r="V62" t="str">
            <v>NA</v>
          </cell>
        </row>
        <row r="63">
          <cell r="F63" t="str">
            <v>a)</v>
          </cell>
          <cell r="G63" t="str">
            <v>400KV</v>
          </cell>
          <cell r="H63" t="str">
            <v>Nos</v>
          </cell>
          <cell r="I63">
            <v>0</v>
          </cell>
          <cell r="J63" t="str">
            <v>NA</v>
          </cell>
          <cell r="K63" t="str">
            <v>NA</v>
          </cell>
          <cell r="L63" t="str">
            <v>NA</v>
          </cell>
          <cell r="M63" t="str">
            <v>NA</v>
          </cell>
          <cell r="N63" t="str">
            <v>NA</v>
          </cell>
          <cell r="O63" t="str">
            <v>NA</v>
          </cell>
          <cell r="P63">
            <v>0</v>
          </cell>
          <cell r="Q63" t="str">
            <v>NA</v>
          </cell>
          <cell r="R63">
            <v>0</v>
          </cell>
          <cell r="S63" t="str">
            <v>NA</v>
          </cell>
          <cell r="T63" t="str">
            <v>NA</v>
          </cell>
          <cell r="V63" t="str">
            <v>NA</v>
          </cell>
          <cell r="W63" t="str">
            <v>NA</v>
          </cell>
          <cell r="X63" t="str">
            <v>NA</v>
          </cell>
          <cell r="Y63" t="str">
            <v>NA</v>
          </cell>
        </row>
        <row r="64">
          <cell r="F64" t="str">
            <v>b)</v>
          </cell>
          <cell r="G64" t="str">
            <v>220KV</v>
          </cell>
          <cell r="H64" t="str">
            <v>Nos</v>
          </cell>
          <cell r="I64">
            <v>0</v>
          </cell>
          <cell r="J64" t="str">
            <v>NA</v>
          </cell>
          <cell r="K64" t="str">
            <v>NA</v>
          </cell>
          <cell r="L64" t="str">
            <v>NA</v>
          </cell>
          <cell r="M64" t="str">
            <v>NA</v>
          </cell>
          <cell r="N64" t="str">
            <v>NA</v>
          </cell>
          <cell r="O64" t="str">
            <v>NA</v>
          </cell>
          <cell r="P64">
            <v>0</v>
          </cell>
          <cell r="Q64" t="str">
            <v>NA</v>
          </cell>
          <cell r="R64">
            <v>0</v>
          </cell>
          <cell r="S64" t="str">
            <v>NA</v>
          </cell>
          <cell r="T64" t="str">
            <v>NA</v>
          </cell>
          <cell r="V64" t="str">
            <v>NA</v>
          </cell>
          <cell r="W64" t="str">
            <v>NA</v>
          </cell>
          <cell r="X64" t="str">
            <v>NA</v>
          </cell>
          <cell r="Y64" t="str">
            <v>NA</v>
          </cell>
        </row>
        <row r="65">
          <cell r="F65" t="str">
            <v>c)</v>
          </cell>
          <cell r="G65" t="str">
            <v>132KV</v>
          </cell>
          <cell r="H65" t="str">
            <v>Nos</v>
          </cell>
          <cell r="I65">
            <v>6</v>
          </cell>
          <cell r="J65" t="str">
            <v>NA</v>
          </cell>
          <cell r="K65" t="str">
            <v>NA</v>
          </cell>
          <cell r="L65">
            <v>2550</v>
          </cell>
          <cell r="M65">
            <v>15300</v>
          </cell>
          <cell r="N65">
            <v>2550</v>
          </cell>
          <cell r="O65">
            <v>15300</v>
          </cell>
          <cell r="P65">
            <v>2924</v>
          </cell>
          <cell r="Q65">
            <v>17544</v>
          </cell>
          <cell r="R65">
            <v>2351</v>
          </cell>
          <cell r="S65">
            <v>14106</v>
          </cell>
          <cell r="T65" t="str">
            <v>INCLUDED IN C0L.(8)</v>
          </cell>
          <cell r="V65">
            <v>29406</v>
          </cell>
          <cell r="W65" t="str">
            <v>NA</v>
          </cell>
          <cell r="X65">
            <v>29406</v>
          </cell>
          <cell r="Y65" t="str">
            <v>NA</v>
          </cell>
        </row>
        <row r="66">
          <cell r="F66" t="str">
            <v>d)</v>
          </cell>
          <cell r="G66" t="str">
            <v xml:space="preserve"> 33KV </v>
          </cell>
          <cell r="H66" t="str">
            <v>Nos</v>
          </cell>
          <cell r="I66">
            <v>0</v>
          </cell>
          <cell r="J66" t="str">
            <v>NA</v>
          </cell>
          <cell r="K66" t="str">
            <v>NA</v>
          </cell>
          <cell r="L66" t="str">
            <v>NA</v>
          </cell>
          <cell r="M66" t="str">
            <v>NA</v>
          </cell>
          <cell r="N66" t="str">
            <v>NA</v>
          </cell>
          <cell r="O66" t="str">
            <v>NA</v>
          </cell>
          <cell r="P66">
            <v>0</v>
          </cell>
          <cell r="Q66" t="str">
            <v>NA</v>
          </cell>
          <cell r="R66">
            <v>0</v>
          </cell>
          <cell r="S66" t="str">
            <v>NA</v>
          </cell>
          <cell r="T66" t="str">
            <v>NA</v>
          </cell>
          <cell r="V66" t="str">
            <v>NA</v>
          </cell>
          <cell r="W66" t="str">
            <v>NA</v>
          </cell>
          <cell r="X66" t="str">
            <v>NA</v>
          </cell>
          <cell r="Y66" t="str">
            <v>NA</v>
          </cell>
        </row>
        <row r="67">
          <cell r="E67">
            <v>10</v>
          </cell>
          <cell r="F67" t="str">
            <v>.</v>
          </cell>
          <cell r="G67" t="str">
            <v>POTENTIAL TRANSFORMER/CVT (1-ph )</v>
          </cell>
          <cell r="H67">
            <v>0</v>
          </cell>
          <cell r="I67">
            <v>0</v>
          </cell>
          <cell r="N67">
            <v>0</v>
          </cell>
          <cell r="O67" t="str">
            <v>NA</v>
          </cell>
          <cell r="R67">
            <v>0</v>
          </cell>
          <cell r="S67" t="str">
            <v>NA</v>
          </cell>
          <cell r="T67" t="str">
            <v>NA</v>
          </cell>
          <cell r="V67" t="str">
            <v>NA</v>
          </cell>
        </row>
        <row r="68">
          <cell r="F68" t="str">
            <v>a)</v>
          </cell>
          <cell r="G68" t="str">
            <v>400KV CVT</v>
          </cell>
          <cell r="H68" t="str">
            <v>Nos</v>
          </cell>
          <cell r="I68">
            <v>0</v>
          </cell>
          <cell r="J68" t="str">
            <v>NA</v>
          </cell>
          <cell r="K68" t="str">
            <v>NA</v>
          </cell>
          <cell r="L68" t="str">
            <v>NA</v>
          </cell>
          <cell r="M68" t="str">
            <v>NA</v>
          </cell>
          <cell r="N68" t="str">
            <v>NA</v>
          </cell>
          <cell r="O68" t="str">
            <v>NA</v>
          </cell>
          <cell r="P68">
            <v>0</v>
          </cell>
          <cell r="Q68" t="str">
            <v>NA</v>
          </cell>
          <cell r="R68">
            <v>0</v>
          </cell>
          <cell r="S68" t="str">
            <v>NA</v>
          </cell>
          <cell r="T68" t="str">
            <v>NA</v>
          </cell>
          <cell r="V68" t="str">
            <v>NA</v>
          </cell>
          <cell r="W68" t="str">
            <v>NA</v>
          </cell>
          <cell r="X68" t="str">
            <v>NA</v>
          </cell>
          <cell r="Y68" t="str">
            <v>NA</v>
          </cell>
        </row>
        <row r="69">
          <cell r="F69" t="str">
            <v>b)</v>
          </cell>
          <cell r="G69" t="str">
            <v>220KV PT</v>
          </cell>
          <cell r="H69" t="str">
            <v>Nos</v>
          </cell>
          <cell r="I69">
            <v>0</v>
          </cell>
          <cell r="J69" t="str">
            <v>NA</v>
          </cell>
          <cell r="K69" t="str">
            <v>NA</v>
          </cell>
          <cell r="L69" t="str">
            <v>NA</v>
          </cell>
          <cell r="M69" t="str">
            <v>NA</v>
          </cell>
          <cell r="N69" t="str">
            <v>NA</v>
          </cell>
          <cell r="O69" t="str">
            <v>NA</v>
          </cell>
          <cell r="P69">
            <v>0</v>
          </cell>
          <cell r="Q69" t="str">
            <v>NA</v>
          </cell>
          <cell r="R69">
            <v>0</v>
          </cell>
          <cell r="S69" t="str">
            <v>NA</v>
          </cell>
          <cell r="T69" t="str">
            <v>NA</v>
          </cell>
          <cell r="V69" t="str">
            <v>NA</v>
          </cell>
          <cell r="W69" t="str">
            <v>NA</v>
          </cell>
          <cell r="X69" t="str">
            <v>NA</v>
          </cell>
          <cell r="Y69" t="str">
            <v>NA</v>
          </cell>
        </row>
        <row r="70">
          <cell r="F70" t="str">
            <v>c)</v>
          </cell>
          <cell r="G70" t="str">
            <v>132KV PT</v>
          </cell>
          <cell r="H70" t="str">
            <v>Nos</v>
          </cell>
          <cell r="I70">
            <v>0</v>
          </cell>
          <cell r="J70" t="str">
            <v>NA</v>
          </cell>
          <cell r="K70" t="str">
            <v>NA</v>
          </cell>
          <cell r="L70" t="str">
            <v>NA</v>
          </cell>
          <cell r="M70" t="str">
            <v>NA</v>
          </cell>
          <cell r="N70" t="str">
            <v>NA</v>
          </cell>
          <cell r="O70" t="str">
            <v>NA</v>
          </cell>
          <cell r="P70">
            <v>0</v>
          </cell>
          <cell r="Q70" t="str">
            <v>NA</v>
          </cell>
          <cell r="R70">
            <v>0</v>
          </cell>
          <cell r="S70" t="str">
            <v>NA</v>
          </cell>
          <cell r="T70" t="str">
            <v>NA</v>
          </cell>
          <cell r="V70" t="str">
            <v>NA</v>
          </cell>
          <cell r="W70" t="str">
            <v>NA</v>
          </cell>
          <cell r="X70" t="str">
            <v>NA</v>
          </cell>
          <cell r="Y70" t="str">
            <v>NA</v>
          </cell>
        </row>
        <row r="71">
          <cell r="F71" t="str">
            <v>d)</v>
          </cell>
          <cell r="G71" t="str">
            <v xml:space="preserve">  33KV PT</v>
          </cell>
          <cell r="H71" t="str">
            <v>Nos</v>
          </cell>
          <cell r="I71">
            <v>0</v>
          </cell>
          <cell r="J71" t="str">
            <v>NA</v>
          </cell>
          <cell r="K71" t="str">
            <v>NA</v>
          </cell>
          <cell r="L71" t="str">
            <v>NA</v>
          </cell>
          <cell r="M71" t="str">
            <v>NA</v>
          </cell>
          <cell r="N71" t="str">
            <v>NA</v>
          </cell>
          <cell r="O71" t="str">
            <v>NA</v>
          </cell>
          <cell r="P71">
            <v>0</v>
          </cell>
          <cell r="Q71" t="str">
            <v>NA</v>
          </cell>
          <cell r="R71">
            <v>0</v>
          </cell>
          <cell r="S71" t="str">
            <v>NA</v>
          </cell>
          <cell r="T71" t="str">
            <v>NA</v>
          </cell>
          <cell r="V71" t="str">
            <v>NA</v>
          </cell>
          <cell r="W71" t="str">
            <v>NA</v>
          </cell>
          <cell r="X71" t="str">
            <v>NA</v>
          </cell>
          <cell r="Y71" t="str">
            <v>NA</v>
          </cell>
        </row>
        <row r="72">
          <cell r="E72">
            <v>11</v>
          </cell>
          <cell r="F72" t="str">
            <v>.</v>
          </cell>
          <cell r="G72" t="str">
            <v>CONTROL AND RELAY PANEL</v>
          </cell>
          <cell r="H72">
            <v>0</v>
          </cell>
          <cell r="I72">
            <v>0</v>
          </cell>
          <cell r="N72">
            <v>0</v>
          </cell>
          <cell r="O72" t="str">
            <v>NA</v>
          </cell>
          <cell r="R72">
            <v>0</v>
          </cell>
          <cell r="S72" t="str">
            <v>NA</v>
          </cell>
          <cell r="T72" t="str">
            <v>NA</v>
          </cell>
          <cell r="V72" t="str">
            <v>NA</v>
          </cell>
        </row>
        <row r="73">
          <cell r="F73" t="str">
            <v>a)</v>
          </cell>
          <cell r="G73" t="str">
            <v>400KV :</v>
          </cell>
          <cell r="H73">
            <v>0</v>
          </cell>
          <cell r="I73">
            <v>0</v>
          </cell>
          <cell r="N73">
            <v>0</v>
          </cell>
          <cell r="O73" t="str">
            <v>NA</v>
          </cell>
          <cell r="R73">
            <v>0</v>
          </cell>
          <cell r="S73" t="str">
            <v>NA</v>
          </cell>
          <cell r="T73" t="str">
            <v>NA</v>
          </cell>
          <cell r="V73" t="str">
            <v>NA</v>
          </cell>
        </row>
        <row r="74">
          <cell r="F74" t="str">
            <v>i)</v>
          </cell>
          <cell r="G74" t="str">
            <v>Feeder Panel - Type 1</v>
          </cell>
          <cell r="H74" t="str">
            <v>Nos</v>
          </cell>
          <cell r="I74">
            <v>0</v>
          </cell>
          <cell r="J74" t="str">
            <v>NA</v>
          </cell>
          <cell r="K74" t="str">
            <v>NA</v>
          </cell>
          <cell r="L74" t="str">
            <v>NA</v>
          </cell>
          <cell r="M74" t="str">
            <v>NA</v>
          </cell>
          <cell r="N74" t="str">
            <v>NA</v>
          </cell>
          <cell r="O74" t="str">
            <v>NA</v>
          </cell>
          <cell r="P74">
            <v>0</v>
          </cell>
          <cell r="Q74" t="str">
            <v>NA</v>
          </cell>
          <cell r="R74">
            <v>0</v>
          </cell>
          <cell r="S74" t="str">
            <v>NA</v>
          </cell>
          <cell r="T74" t="str">
            <v>NA</v>
          </cell>
          <cell r="V74" t="str">
            <v>NA</v>
          </cell>
          <cell r="W74" t="str">
            <v>NA</v>
          </cell>
          <cell r="X74" t="str">
            <v>NA</v>
          </cell>
          <cell r="Y74" t="str">
            <v>NA</v>
          </cell>
        </row>
        <row r="75">
          <cell r="N75">
            <v>0</v>
          </cell>
          <cell r="O75" t="str">
            <v>NA</v>
          </cell>
          <cell r="R75">
            <v>0</v>
          </cell>
          <cell r="S75" t="str">
            <v>NA</v>
          </cell>
          <cell r="T75" t="str">
            <v>NA</v>
          </cell>
          <cell r="V75" t="str">
            <v>NA</v>
          </cell>
        </row>
        <row r="76">
          <cell r="F76" t="str">
            <v>ii)</v>
          </cell>
          <cell r="G76" t="str">
            <v>Bus Reactor Panel</v>
          </cell>
          <cell r="H76" t="str">
            <v>Nos</v>
          </cell>
          <cell r="I76">
            <v>0</v>
          </cell>
          <cell r="J76" t="str">
            <v>NA</v>
          </cell>
          <cell r="K76" t="str">
            <v>NA</v>
          </cell>
          <cell r="L76" t="str">
            <v>NA</v>
          </cell>
          <cell r="M76" t="str">
            <v>NA</v>
          </cell>
          <cell r="N76" t="str">
            <v>NA</v>
          </cell>
          <cell r="O76" t="str">
            <v>NA</v>
          </cell>
          <cell r="P76">
            <v>0</v>
          </cell>
          <cell r="Q76" t="str">
            <v>NA</v>
          </cell>
          <cell r="R76">
            <v>0</v>
          </cell>
          <cell r="S76" t="str">
            <v>NA</v>
          </cell>
          <cell r="T76" t="str">
            <v>NA</v>
          </cell>
          <cell r="V76" t="str">
            <v>NA</v>
          </cell>
          <cell r="W76" t="str">
            <v>NA</v>
          </cell>
          <cell r="X76" t="str">
            <v>NA</v>
          </cell>
          <cell r="Y76" t="str">
            <v>NA</v>
          </cell>
        </row>
        <row r="77">
          <cell r="F77" t="str">
            <v>iii)</v>
          </cell>
          <cell r="G77" t="str">
            <v>Transformer Panel</v>
          </cell>
          <cell r="H77" t="str">
            <v>Nos</v>
          </cell>
          <cell r="I77">
            <v>0</v>
          </cell>
          <cell r="J77" t="str">
            <v>NA</v>
          </cell>
          <cell r="K77" t="str">
            <v>NA</v>
          </cell>
          <cell r="L77" t="str">
            <v>NA</v>
          </cell>
          <cell r="M77" t="str">
            <v>NA</v>
          </cell>
          <cell r="N77" t="str">
            <v>NA</v>
          </cell>
          <cell r="O77" t="str">
            <v>NA</v>
          </cell>
          <cell r="P77">
            <v>0</v>
          </cell>
          <cell r="Q77" t="str">
            <v>NA</v>
          </cell>
          <cell r="R77">
            <v>0</v>
          </cell>
          <cell r="S77" t="str">
            <v>NA</v>
          </cell>
          <cell r="T77" t="str">
            <v>NA</v>
          </cell>
          <cell r="V77" t="str">
            <v>NA</v>
          </cell>
          <cell r="W77" t="str">
            <v>NA</v>
          </cell>
          <cell r="X77" t="str">
            <v>NA</v>
          </cell>
          <cell r="Y77" t="str">
            <v>NA</v>
          </cell>
        </row>
        <row r="78">
          <cell r="F78" t="str">
            <v>iv)</v>
          </cell>
          <cell r="G78" t="str">
            <v>Bus Coupler Panel</v>
          </cell>
          <cell r="H78" t="str">
            <v>Nos</v>
          </cell>
          <cell r="I78">
            <v>0</v>
          </cell>
          <cell r="J78" t="str">
            <v>NA</v>
          </cell>
          <cell r="K78" t="str">
            <v>NA</v>
          </cell>
          <cell r="L78" t="str">
            <v>NA</v>
          </cell>
          <cell r="M78" t="str">
            <v>NA</v>
          </cell>
          <cell r="N78" t="str">
            <v>NA</v>
          </cell>
          <cell r="O78" t="str">
            <v>NA</v>
          </cell>
          <cell r="P78">
            <v>0</v>
          </cell>
          <cell r="Q78" t="str">
            <v>NA</v>
          </cell>
          <cell r="R78">
            <v>0</v>
          </cell>
          <cell r="S78" t="str">
            <v>NA</v>
          </cell>
          <cell r="T78" t="str">
            <v>NA</v>
          </cell>
          <cell r="V78" t="str">
            <v>NA</v>
          </cell>
          <cell r="W78" t="str">
            <v>NA</v>
          </cell>
          <cell r="X78" t="str">
            <v>NA</v>
          </cell>
          <cell r="Y78" t="str">
            <v>NA</v>
          </cell>
        </row>
        <row r="79">
          <cell r="F79" t="str">
            <v>v)</v>
          </cell>
          <cell r="G79" t="str">
            <v>Bus Transfer Panel</v>
          </cell>
          <cell r="H79" t="str">
            <v>Nos</v>
          </cell>
          <cell r="I79">
            <v>0</v>
          </cell>
          <cell r="J79" t="str">
            <v>NA</v>
          </cell>
          <cell r="K79" t="str">
            <v>NA</v>
          </cell>
          <cell r="L79" t="str">
            <v>NA</v>
          </cell>
          <cell r="M79" t="str">
            <v>NA</v>
          </cell>
          <cell r="N79" t="str">
            <v>NA</v>
          </cell>
          <cell r="O79" t="str">
            <v>NA</v>
          </cell>
          <cell r="P79">
            <v>0</v>
          </cell>
          <cell r="Q79" t="str">
            <v>NA</v>
          </cell>
          <cell r="R79">
            <v>0</v>
          </cell>
          <cell r="S79" t="str">
            <v>NA</v>
          </cell>
          <cell r="T79" t="str">
            <v>NA</v>
          </cell>
          <cell r="V79" t="str">
            <v>NA</v>
          </cell>
          <cell r="W79" t="str">
            <v>NA</v>
          </cell>
          <cell r="X79" t="str">
            <v>NA</v>
          </cell>
          <cell r="Y79" t="str">
            <v>NA</v>
          </cell>
        </row>
        <row r="80">
          <cell r="F80" t="str">
            <v>b)</v>
          </cell>
          <cell r="G80" t="str">
            <v>220KV :</v>
          </cell>
          <cell r="H80">
            <v>0</v>
          </cell>
          <cell r="I80">
            <v>0</v>
          </cell>
          <cell r="N80">
            <v>0</v>
          </cell>
          <cell r="O80" t="str">
            <v>NA</v>
          </cell>
          <cell r="R80">
            <v>0</v>
          </cell>
          <cell r="S80" t="str">
            <v>NA</v>
          </cell>
          <cell r="T80" t="str">
            <v>NA</v>
          </cell>
          <cell r="V80" t="str">
            <v>NA</v>
          </cell>
        </row>
        <row r="81">
          <cell r="F81" t="str">
            <v>i)</v>
          </cell>
          <cell r="G81" t="str">
            <v>Feeder Panel - Type A1</v>
          </cell>
          <cell r="H81" t="str">
            <v>Nos</v>
          </cell>
          <cell r="I81">
            <v>0</v>
          </cell>
          <cell r="J81" t="str">
            <v>NA</v>
          </cell>
          <cell r="K81" t="str">
            <v>NA</v>
          </cell>
          <cell r="L81" t="str">
            <v>NA</v>
          </cell>
          <cell r="M81" t="str">
            <v>NA</v>
          </cell>
          <cell r="N81" t="str">
            <v>NA</v>
          </cell>
          <cell r="O81" t="str">
            <v>NA</v>
          </cell>
          <cell r="P81">
            <v>0</v>
          </cell>
          <cell r="Q81" t="str">
            <v>NA</v>
          </cell>
          <cell r="R81">
            <v>0</v>
          </cell>
          <cell r="S81" t="str">
            <v>NA</v>
          </cell>
          <cell r="T81" t="str">
            <v>NA</v>
          </cell>
          <cell r="V81" t="str">
            <v>NA</v>
          </cell>
          <cell r="W81" t="str">
            <v>NA</v>
          </cell>
          <cell r="X81" t="str">
            <v>NA</v>
          </cell>
          <cell r="Y81" t="str">
            <v>NA</v>
          </cell>
        </row>
        <row r="82">
          <cell r="N82">
            <v>0</v>
          </cell>
          <cell r="O82" t="str">
            <v>NA</v>
          </cell>
          <cell r="R82">
            <v>0</v>
          </cell>
          <cell r="S82" t="str">
            <v>NA</v>
          </cell>
          <cell r="T82" t="str">
            <v>NA</v>
          </cell>
          <cell r="V82" t="str">
            <v>NA</v>
          </cell>
        </row>
        <row r="83">
          <cell r="F83" t="str">
            <v>ii)</v>
          </cell>
          <cell r="G83" t="str">
            <v>Transformer Panel</v>
          </cell>
          <cell r="H83">
            <v>0</v>
          </cell>
          <cell r="I83">
            <v>0</v>
          </cell>
          <cell r="J83" t="str">
            <v>NA</v>
          </cell>
          <cell r="K83" t="str">
            <v>NA</v>
          </cell>
          <cell r="L83" t="str">
            <v>NA</v>
          </cell>
          <cell r="M83" t="str">
            <v>NA</v>
          </cell>
          <cell r="N83" t="str">
            <v>NA</v>
          </cell>
          <cell r="O83" t="str">
            <v>NA</v>
          </cell>
          <cell r="P83">
            <v>0</v>
          </cell>
          <cell r="Q83" t="str">
            <v>NA</v>
          </cell>
          <cell r="R83">
            <v>0</v>
          </cell>
          <cell r="S83" t="str">
            <v>NA</v>
          </cell>
          <cell r="T83" t="str">
            <v>NA</v>
          </cell>
          <cell r="V83" t="str">
            <v>NA</v>
          </cell>
          <cell r="W83" t="str">
            <v>NA</v>
          </cell>
          <cell r="X83" t="str">
            <v>NA</v>
          </cell>
          <cell r="Y83" t="str">
            <v>NA</v>
          </cell>
        </row>
        <row r="84">
          <cell r="F84" t="str">
            <v>1)</v>
          </cell>
          <cell r="G84" t="str">
            <v>400/220 KV (220 KV side)</v>
          </cell>
          <cell r="H84" t="str">
            <v>Nos</v>
          </cell>
          <cell r="I84">
            <v>0</v>
          </cell>
          <cell r="J84" t="str">
            <v>NA</v>
          </cell>
          <cell r="K84" t="str">
            <v>NA</v>
          </cell>
          <cell r="L84" t="str">
            <v>NA</v>
          </cell>
          <cell r="M84" t="str">
            <v>NA</v>
          </cell>
          <cell r="N84" t="str">
            <v>NA</v>
          </cell>
          <cell r="O84" t="str">
            <v>NA</v>
          </cell>
          <cell r="P84">
            <v>0</v>
          </cell>
          <cell r="Q84" t="str">
            <v>NA</v>
          </cell>
          <cell r="R84">
            <v>0</v>
          </cell>
          <cell r="S84" t="str">
            <v>NA</v>
          </cell>
          <cell r="T84" t="str">
            <v>NA</v>
          </cell>
          <cell r="V84" t="str">
            <v>NA</v>
          </cell>
          <cell r="W84" t="str">
            <v>NA</v>
          </cell>
          <cell r="X84" t="str">
            <v>NA</v>
          </cell>
          <cell r="Y84" t="str">
            <v>NA</v>
          </cell>
        </row>
        <row r="85">
          <cell r="F85" t="str">
            <v>2)</v>
          </cell>
          <cell r="G85" t="str">
            <v>220/132 KV  - Type B1</v>
          </cell>
          <cell r="H85" t="str">
            <v>Nos</v>
          </cell>
          <cell r="I85">
            <v>0</v>
          </cell>
          <cell r="J85" t="str">
            <v>NA</v>
          </cell>
          <cell r="K85" t="str">
            <v>NA</v>
          </cell>
          <cell r="L85" t="str">
            <v>NA</v>
          </cell>
          <cell r="M85" t="str">
            <v>NA</v>
          </cell>
          <cell r="N85" t="str">
            <v>NA</v>
          </cell>
          <cell r="O85" t="str">
            <v>NA</v>
          </cell>
          <cell r="P85">
            <v>0</v>
          </cell>
          <cell r="Q85" t="str">
            <v>NA</v>
          </cell>
          <cell r="R85">
            <v>0</v>
          </cell>
          <cell r="S85" t="str">
            <v>NA</v>
          </cell>
          <cell r="T85" t="str">
            <v>NA</v>
          </cell>
          <cell r="V85" t="str">
            <v>NA</v>
          </cell>
          <cell r="W85" t="str">
            <v>NA</v>
          </cell>
          <cell r="X85" t="str">
            <v>NA</v>
          </cell>
          <cell r="Y85" t="str">
            <v>NA</v>
          </cell>
        </row>
        <row r="86">
          <cell r="F86" t="str">
            <v>iii)</v>
          </cell>
          <cell r="G86" t="str">
            <v>Bus Coupler Panel - Type C</v>
          </cell>
          <cell r="H86" t="str">
            <v>Nos</v>
          </cell>
          <cell r="I86">
            <v>0</v>
          </cell>
          <cell r="J86" t="str">
            <v>NA</v>
          </cell>
          <cell r="K86" t="str">
            <v>NA</v>
          </cell>
          <cell r="L86" t="str">
            <v>NA</v>
          </cell>
          <cell r="M86" t="str">
            <v>NA</v>
          </cell>
          <cell r="N86" t="str">
            <v>NA</v>
          </cell>
          <cell r="O86" t="str">
            <v>NA</v>
          </cell>
          <cell r="P86">
            <v>0</v>
          </cell>
          <cell r="Q86" t="str">
            <v>NA</v>
          </cell>
          <cell r="R86">
            <v>0</v>
          </cell>
          <cell r="S86" t="str">
            <v>NA</v>
          </cell>
          <cell r="T86" t="str">
            <v>NA</v>
          </cell>
          <cell r="V86" t="str">
            <v>NA</v>
          </cell>
          <cell r="W86" t="str">
            <v>NA</v>
          </cell>
          <cell r="X86" t="str">
            <v>NA</v>
          </cell>
          <cell r="Y86" t="str">
            <v>NA</v>
          </cell>
        </row>
        <row r="87">
          <cell r="F87" t="str">
            <v>iv)</v>
          </cell>
          <cell r="G87" t="str">
            <v>Bus Transfer Panel - Type D</v>
          </cell>
          <cell r="H87" t="str">
            <v>Nos</v>
          </cell>
          <cell r="I87">
            <v>0</v>
          </cell>
          <cell r="J87" t="str">
            <v>NA</v>
          </cell>
          <cell r="K87" t="str">
            <v>NA</v>
          </cell>
          <cell r="L87" t="str">
            <v>NA</v>
          </cell>
          <cell r="M87" t="str">
            <v>NA</v>
          </cell>
          <cell r="N87" t="str">
            <v>NA</v>
          </cell>
          <cell r="O87" t="str">
            <v>NA</v>
          </cell>
          <cell r="P87">
            <v>0</v>
          </cell>
          <cell r="Q87" t="str">
            <v>NA</v>
          </cell>
          <cell r="R87">
            <v>0</v>
          </cell>
          <cell r="S87" t="str">
            <v>NA</v>
          </cell>
          <cell r="T87" t="str">
            <v>NA</v>
          </cell>
          <cell r="V87" t="str">
            <v>NA</v>
          </cell>
          <cell r="W87" t="str">
            <v>NA</v>
          </cell>
          <cell r="X87" t="str">
            <v>NA</v>
          </cell>
          <cell r="Y87" t="str">
            <v>NA</v>
          </cell>
        </row>
        <row r="88">
          <cell r="F88" t="str">
            <v>v)</v>
          </cell>
          <cell r="G88" t="str">
            <v>Synchronising Trolley - Type N</v>
          </cell>
          <cell r="H88" t="str">
            <v>Nos</v>
          </cell>
          <cell r="I88">
            <v>0</v>
          </cell>
          <cell r="J88" t="str">
            <v>NA</v>
          </cell>
          <cell r="K88" t="str">
            <v>NA</v>
          </cell>
          <cell r="L88" t="str">
            <v>NA</v>
          </cell>
          <cell r="M88" t="str">
            <v>NA</v>
          </cell>
          <cell r="N88" t="str">
            <v>NA</v>
          </cell>
          <cell r="O88" t="str">
            <v>NA</v>
          </cell>
          <cell r="P88">
            <v>0</v>
          </cell>
          <cell r="Q88" t="str">
            <v>NA</v>
          </cell>
          <cell r="R88">
            <v>0</v>
          </cell>
          <cell r="S88" t="str">
            <v>NA</v>
          </cell>
          <cell r="T88" t="str">
            <v>NA</v>
          </cell>
          <cell r="V88" t="str">
            <v>NA</v>
          </cell>
          <cell r="W88" t="str">
            <v>NA</v>
          </cell>
          <cell r="X88" t="str">
            <v>NA</v>
          </cell>
          <cell r="Y88" t="str">
            <v>NA</v>
          </cell>
        </row>
        <row r="89">
          <cell r="F89" t="str">
            <v>c)</v>
          </cell>
          <cell r="G89" t="str">
            <v>132KV :</v>
          </cell>
          <cell r="H89">
            <v>0</v>
          </cell>
          <cell r="I89">
            <v>0</v>
          </cell>
          <cell r="N89">
            <v>0</v>
          </cell>
          <cell r="O89" t="str">
            <v>NA</v>
          </cell>
          <cell r="R89">
            <v>0</v>
          </cell>
          <cell r="S89" t="str">
            <v>NA</v>
          </cell>
          <cell r="T89" t="str">
            <v>NA</v>
          </cell>
          <cell r="V89" t="str">
            <v>NA</v>
          </cell>
        </row>
        <row r="90">
          <cell r="F90" t="str">
            <v>i)</v>
          </cell>
          <cell r="G90" t="str">
            <v>Feeder Panel - Type F</v>
          </cell>
          <cell r="H90" t="str">
            <v>Nos</v>
          </cell>
          <cell r="I90">
            <v>2</v>
          </cell>
          <cell r="J90" t="str">
            <v>NA</v>
          </cell>
          <cell r="K90" t="str">
            <v>NA</v>
          </cell>
          <cell r="L90">
            <v>10830</v>
          </cell>
          <cell r="M90">
            <v>21660</v>
          </cell>
          <cell r="N90">
            <v>10830</v>
          </cell>
          <cell r="O90">
            <v>21660</v>
          </cell>
          <cell r="P90">
            <v>4913</v>
          </cell>
          <cell r="Q90">
            <v>9826</v>
          </cell>
          <cell r="R90">
            <v>3951</v>
          </cell>
          <cell r="S90">
            <v>7902</v>
          </cell>
          <cell r="T90" t="str">
            <v>INCLUDED IN C0L.(8)</v>
          </cell>
          <cell r="V90">
            <v>29562</v>
          </cell>
          <cell r="W90" t="str">
            <v>NA</v>
          </cell>
          <cell r="X90">
            <v>29562</v>
          </cell>
          <cell r="Y90" t="str">
            <v>NA</v>
          </cell>
        </row>
        <row r="91">
          <cell r="F91" t="str">
            <v>ii)</v>
          </cell>
          <cell r="G91" t="str">
            <v>Transformer Panel</v>
          </cell>
          <cell r="H91" t="str">
            <v>Nos</v>
          </cell>
          <cell r="I91">
            <v>0</v>
          </cell>
          <cell r="J91" t="str">
            <v>NA</v>
          </cell>
          <cell r="K91" t="str">
            <v>NA</v>
          </cell>
          <cell r="L91" t="str">
            <v>NA</v>
          </cell>
          <cell r="M91" t="str">
            <v>NA</v>
          </cell>
          <cell r="N91" t="str">
            <v>NA</v>
          </cell>
          <cell r="O91" t="str">
            <v>NA</v>
          </cell>
          <cell r="P91">
            <v>0</v>
          </cell>
          <cell r="Q91" t="str">
            <v>NA</v>
          </cell>
          <cell r="R91">
            <v>0</v>
          </cell>
          <cell r="S91" t="str">
            <v>NA</v>
          </cell>
          <cell r="T91" t="str">
            <v>NA</v>
          </cell>
          <cell r="V91" t="str">
            <v>NA</v>
          </cell>
          <cell r="W91" t="str">
            <v>NA</v>
          </cell>
          <cell r="X91" t="str">
            <v>NA</v>
          </cell>
          <cell r="Y91" t="str">
            <v>NA</v>
          </cell>
        </row>
        <row r="92">
          <cell r="F92" t="str">
            <v>1)</v>
          </cell>
          <cell r="G92" t="str">
            <v>220/132 KV (132 KV side) - Type B2</v>
          </cell>
          <cell r="H92" t="str">
            <v>Nos</v>
          </cell>
          <cell r="I92">
            <v>0</v>
          </cell>
          <cell r="J92" t="str">
            <v>NA</v>
          </cell>
          <cell r="K92" t="str">
            <v>NA</v>
          </cell>
          <cell r="L92" t="str">
            <v>NA</v>
          </cell>
          <cell r="M92" t="str">
            <v>NA</v>
          </cell>
          <cell r="N92" t="str">
            <v>NA</v>
          </cell>
          <cell r="O92" t="str">
            <v>NA</v>
          </cell>
          <cell r="P92">
            <v>0</v>
          </cell>
          <cell r="Q92" t="str">
            <v>NA</v>
          </cell>
          <cell r="R92">
            <v>0</v>
          </cell>
          <cell r="S92" t="str">
            <v>NA</v>
          </cell>
          <cell r="T92" t="str">
            <v>NA</v>
          </cell>
          <cell r="V92" t="str">
            <v>NA</v>
          </cell>
          <cell r="W92" t="str">
            <v>NA</v>
          </cell>
          <cell r="X92" t="str">
            <v>NA</v>
          </cell>
          <cell r="Y92" t="str">
            <v>NA</v>
          </cell>
        </row>
        <row r="93">
          <cell r="F93" t="str">
            <v>2)</v>
          </cell>
          <cell r="G93" t="str">
            <v>132/33 KV - Type G1</v>
          </cell>
          <cell r="H93" t="str">
            <v>Nos</v>
          </cell>
          <cell r="I93">
            <v>0</v>
          </cell>
          <cell r="J93" t="str">
            <v>NA</v>
          </cell>
          <cell r="K93" t="str">
            <v>NA</v>
          </cell>
          <cell r="L93" t="str">
            <v>NA</v>
          </cell>
          <cell r="M93" t="str">
            <v>NA</v>
          </cell>
          <cell r="N93" t="str">
            <v>NA</v>
          </cell>
          <cell r="O93" t="str">
            <v>NA</v>
          </cell>
          <cell r="P93">
            <v>0</v>
          </cell>
          <cell r="Q93" t="str">
            <v>NA</v>
          </cell>
          <cell r="R93">
            <v>0</v>
          </cell>
          <cell r="S93" t="str">
            <v>NA</v>
          </cell>
          <cell r="T93" t="str">
            <v>NA</v>
          </cell>
          <cell r="V93" t="str">
            <v>NA</v>
          </cell>
          <cell r="W93" t="str">
            <v>NA</v>
          </cell>
          <cell r="X93" t="str">
            <v>NA</v>
          </cell>
          <cell r="Y93" t="str">
            <v>NA</v>
          </cell>
        </row>
        <row r="94">
          <cell r="F94" t="str">
            <v>3)</v>
          </cell>
          <cell r="G94" t="str">
            <v>132/66 KV</v>
          </cell>
          <cell r="H94" t="str">
            <v>Nos</v>
          </cell>
          <cell r="I94">
            <v>0</v>
          </cell>
          <cell r="J94" t="str">
            <v>NA</v>
          </cell>
          <cell r="K94" t="str">
            <v>NA</v>
          </cell>
          <cell r="L94" t="str">
            <v>NA</v>
          </cell>
          <cell r="M94" t="str">
            <v>NA</v>
          </cell>
          <cell r="N94" t="str">
            <v>NA</v>
          </cell>
          <cell r="O94" t="str">
            <v>NA</v>
          </cell>
          <cell r="P94">
            <v>0</v>
          </cell>
          <cell r="Q94" t="str">
            <v>NA</v>
          </cell>
          <cell r="R94">
            <v>0</v>
          </cell>
          <cell r="S94" t="str">
            <v>NA</v>
          </cell>
          <cell r="T94" t="str">
            <v>NA</v>
          </cell>
          <cell r="V94" t="str">
            <v>NA</v>
          </cell>
          <cell r="W94" t="str">
            <v>NA</v>
          </cell>
          <cell r="X94" t="str">
            <v>NA</v>
          </cell>
          <cell r="Y94" t="str">
            <v>NA</v>
          </cell>
        </row>
        <row r="95">
          <cell r="F95" t="str">
            <v>iii)</v>
          </cell>
          <cell r="G95" t="str">
            <v>Bus Transfer Panel - Type H</v>
          </cell>
          <cell r="H95" t="str">
            <v>Nos</v>
          </cell>
          <cell r="I95">
            <v>0</v>
          </cell>
          <cell r="J95" t="str">
            <v>NA</v>
          </cell>
          <cell r="K95" t="str">
            <v>NA</v>
          </cell>
          <cell r="L95" t="str">
            <v>NA</v>
          </cell>
          <cell r="M95" t="str">
            <v>NA</v>
          </cell>
          <cell r="N95" t="str">
            <v>NA</v>
          </cell>
          <cell r="O95" t="str">
            <v>NA</v>
          </cell>
          <cell r="P95">
            <v>0</v>
          </cell>
          <cell r="Q95" t="str">
            <v>NA</v>
          </cell>
          <cell r="R95">
            <v>0</v>
          </cell>
          <cell r="S95" t="str">
            <v>NA</v>
          </cell>
          <cell r="T95" t="str">
            <v>NA</v>
          </cell>
          <cell r="V95" t="str">
            <v>NA</v>
          </cell>
          <cell r="W95" t="str">
            <v>NA</v>
          </cell>
          <cell r="X95" t="str">
            <v>NA</v>
          </cell>
          <cell r="Y95" t="str">
            <v>NA</v>
          </cell>
        </row>
        <row r="96">
          <cell r="F96" t="str">
            <v>d)</v>
          </cell>
          <cell r="G96" t="str">
            <v xml:space="preserve"> 33 KV :</v>
          </cell>
          <cell r="H96">
            <v>0</v>
          </cell>
          <cell r="I96">
            <v>0</v>
          </cell>
          <cell r="N96">
            <v>0</v>
          </cell>
          <cell r="O96" t="str">
            <v>NA</v>
          </cell>
          <cell r="R96">
            <v>0</v>
          </cell>
          <cell r="S96" t="str">
            <v>NA</v>
          </cell>
          <cell r="T96" t="str">
            <v>NA</v>
          </cell>
          <cell r="V96" t="str">
            <v>NA</v>
          </cell>
        </row>
        <row r="97">
          <cell r="F97" t="str">
            <v>i)</v>
          </cell>
          <cell r="G97" t="str">
            <v>Feeder Panel - Type I</v>
          </cell>
          <cell r="H97" t="str">
            <v>Nos</v>
          </cell>
          <cell r="I97">
            <v>0</v>
          </cell>
          <cell r="J97" t="str">
            <v>NA</v>
          </cell>
          <cell r="K97" t="str">
            <v>NA</v>
          </cell>
          <cell r="L97" t="str">
            <v>NA</v>
          </cell>
          <cell r="M97" t="str">
            <v>NA</v>
          </cell>
          <cell r="N97" t="str">
            <v>NA</v>
          </cell>
          <cell r="O97" t="str">
            <v>NA</v>
          </cell>
          <cell r="P97">
            <v>0</v>
          </cell>
          <cell r="Q97" t="str">
            <v>NA</v>
          </cell>
          <cell r="R97">
            <v>0</v>
          </cell>
          <cell r="S97" t="str">
            <v>NA</v>
          </cell>
          <cell r="T97" t="str">
            <v>NA</v>
          </cell>
          <cell r="V97" t="str">
            <v>NA</v>
          </cell>
          <cell r="W97" t="str">
            <v>NA</v>
          </cell>
          <cell r="X97" t="str">
            <v>NA</v>
          </cell>
          <cell r="Y97" t="str">
            <v>NA</v>
          </cell>
        </row>
        <row r="98">
          <cell r="F98" t="str">
            <v>ii)</v>
          </cell>
          <cell r="G98" t="str">
            <v>Transformer Panel</v>
          </cell>
          <cell r="H98" t="str">
            <v>Nos</v>
          </cell>
          <cell r="I98">
            <v>0</v>
          </cell>
          <cell r="J98" t="str">
            <v>NA</v>
          </cell>
          <cell r="K98" t="str">
            <v>NA</v>
          </cell>
          <cell r="L98" t="str">
            <v>NA</v>
          </cell>
          <cell r="M98" t="str">
            <v>NA</v>
          </cell>
          <cell r="N98" t="str">
            <v>NA</v>
          </cell>
          <cell r="O98" t="str">
            <v>NA</v>
          </cell>
          <cell r="P98">
            <v>0</v>
          </cell>
          <cell r="Q98" t="str">
            <v>NA</v>
          </cell>
          <cell r="R98">
            <v>0</v>
          </cell>
          <cell r="S98" t="str">
            <v>NA</v>
          </cell>
          <cell r="T98" t="str">
            <v>NA</v>
          </cell>
          <cell r="V98" t="str">
            <v>NA</v>
          </cell>
          <cell r="W98" t="str">
            <v>NA</v>
          </cell>
          <cell r="X98" t="str">
            <v>NA</v>
          </cell>
          <cell r="Y98" t="str">
            <v>NA</v>
          </cell>
        </row>
        <row r="99">
          <cell r="F99" t="str">
            <v>1)</v>
          </cell>
          <cell r="G99" t="str">
            <v>132/33 KV (33 KV side) - Type G2</v>
          </cell>
          <cell r="H99" t="str">
            <v>Nos</v>
          </cell>
          <cell r="I99">
            <v>0</v>
          </cell>
          <cell r="J99" t="str">
            <v>NA</v>
          </cell>
          <cell r="K99" t="str">
            <v>NA</v>
          </cell>
          <cell r="L99" t="str">
            <v>NA</v>
          </cell>
          <cell r="M99" t="str">
            <v>NA</v>
          </cell>
          <cell r="N99" t="str">
            <v>NA</v>
          </cell>
          <cell r="O99" t="str">
            <v>NA</v>
          </cell>
          <cell r="P99">
            <v>0</v>
          </cell>
          <cell r="Q99" t="str">
            <v>NA</v>
          </cell>
          <cell r="R99">
            <v>0</v>
          </cell>
          <cell r="S99" t="str">
            <v>NA</v>
          </cell>
          <cell r="T99" t="str">
            <v>NA</v>
          </cell>
          <cell r="V99" t="str">
            <v>NA</v>
          </cell>
          <cell r="W99" t="str">
            <v>NA</v>
          </cell>
          <cell r="X99" t="str">
            <v>NA</v>
          </cell>
          <cell r="Y99" t="str">
            <v>NA</v>
          </cell>
        </row>
        <row r="100">
          <cell r="F100" t="str">
            <v>2)</v>
          </cell>
          <cell r="G100" t="str">
            <v>33/11 KV - Type J</v>
          </cell>
          <cell r="H100" t="str">
            <v>Nos</v>
          </cell>
          <cell r="I100">
            <v>0</v>
          </cell>
          <cell r="J100" t="str">
            <v>NA</v>
          </cell>
          <cell r="K100" t="str">
            <v>NA</v>
          </cell>
          <cell r="L100" t="str">
            <v>NA</v>
          </cell>
          <cell r="M100" t="str">
            <v>NA</v>
          </cell>
          <cell r="N100" t="str">
            <v>NA</v>
          </cell>
          <cell r="O100" t="str">
            <v>NA</v>
          </cell>
          <cell r="P100">
            <v>0</v>
          </cell>
          <cell r="Q100" t="str">
            <v>NA</v>
          </cell>
          <cell r="R100">
            <v>0</v>
          </cell>
          <cell r="S100" t="str">
            <v>NA</v>
          </cell>
          <cell r="T100" t="str">
            <v>NA</v>
          </cell>
          <cell r="V100" t="str">
            <v>NA</v>
          </cell>
          <cell r="W100" t="str">
            <v>NA</v>
          </cell>
          <cell r="X100" t="str">
            <v>NA</v>
          </cell>
          <cell r="Y100" t="str">
            <v>NA</v>
          </cell>
        </row>
        <row r="101">
          <cell r="F101" t="str">
            <v>iii)</v>
          </cell>
          <cell r="G101" t="str">
            <v>Bus Transfer Panel - Type K</v>
          </cell>
          <cell r="H101" t="str">
            <v>Nos</v>
          </cell>
          <cell r="I101">
            <v>0</v>
          </cell>
          <cell r="J101" t="str">
            <v>NA</v>
          </cell>
          <cell r="K101" t="str">
            <v>NA</v>
          </cell>
          <cell r="L101" t="str">
            <v>NA</v>
          </cell>
          <cell r="M101" t="str">
            <v>NA</v>
          </cell>
          <cell r="N101" t="str">
            <v>NA</v>
          </cell>
          <cell r="O101" t="str">
            <v>NA</v>
          </cell>
          <cell r="P101">
            <v>0</v>
          </cell>
          <cell r="Q101" t="str">
            <v>NA</v>
          </cell>
          <cell r="R101">
            <v>0</v>
          </cell>
          <cell r="S101" t="str">
            <v>NA</v>
          </cell>
          <cell r="T101" t="str">
            <v>NA</v>
          </cell>
          <cell r="V101" t="str">
            <v>NA</v>
          </cell>
          <cell r="W101" t="str">
            <v>NA</v>
          </cell>
          <cell r="X101" t="str">
            <v>NA</v>
          </cell>
          <cell r="Y101" t="str">
            <v>NA</v>
          </cell>
        </row>
        <row r="102">
          <cell r="E102">
            <v>12</v>
          </cell>
          <cell r="F102" t="str">
            <v>a)</v>
          </cell>
          <cell r="G102" t="str">
            <v>AC  DISTRIBUTION BOARD</v>
          </cell>
          <cell r="H102" t="str">
            <v>Lot</v>
          </cell>
          <cell r="I102">
            <v>0</v>
          </cell>
          <cell r="J102" t="str">
            <v>NA</v>
          </cell>
          <cell r="K102" t="str">
            <v>NA</v>
          </cell>
          <cell r="L102" t="str">
            <v>NA</v>
          </cell>
          <cell r="M102" t="str">
            <v>NA</v>
          </cell>
          <cell r="N102" t="str">
            <v>NA</v>
          </cell>
          <cell r="O102" t="str">
            <v>NA</v>
          </cell>
          <cell r="P102">
            <v>0</v>
          </cell>
          <cell r="Q102" t="str">
            <v>NA</v>
          </cell>
          <cell r="R102">
            <v>0</v>
          </cell>
          <cell r="S102" t="str">
            <v>NA</v>
          </cell>
          <cell r="T102" t="str">
            <v>NA</v>
          </cell>
          <cell r="V102" t="str">
            <v>NA</v>
          </cell>
          <cell r="W102" t="str">
            <v>NA</v>
          </cell>
          <cell r="X102" t="str">
            <v>NA</v>
          </cell>
          <cell r="Y102" t="str">
            <v>NA</v>
          </cell>
        </row>
        <row r="103">
          <cell r="F103" t="str">
            <v>b)</v>
          </cell>
          <cell r="G103" t="str">
            <v>DC  DISTRIBUTION BOARD</v>
          </cell>
          <cell r="H103" t="str">
            <v>Lot</v>
          </cell>
          <cell r="I103">
            <v>0</v>
          </cell>
          <cell r="J103" t="str">
            <v>NA</v>
          </cell>
          <cell r="K103" t="str">
            <v>NA</v>
          </cell>
          <cell r="L103" t="str">
            <v>NA</v>
          </cell>
          <cell r="M103" t="str">
            <v>NA</v>
          </cell>
          <cell r="N103" t="str">
            <v>NA</v>
          </cell>
          <cell r="O103" t="str">
            <v>NA</v>
          </cell>
          <cell r="P103">
            <v>0</v>
          </cell>
          <cell r="Q103" t="str">
            <v>NA</v>
          </cell>
          <cell r="R103">
            <v>0</v>
          </cell>
          <cell r="S103" t="str">
            <v>NA</v>
          </cell>
          <cell r="T103" t="str">
            <v>NA</v>
          </cell>
          <cell r="V103" t="str">
            <v>NA</v>
          </cell>
          <cell r="W103" t="str">
            <v>NA</v>
          </cell>
          <cell r="X103" t="str">
            <v>NA</v>
          </cell>
          <cell r="Y103" t="str">
            <v>NA</v>
          </cell>
        </row>
        <row r="104">
          <cell r="E104">
            <v>13</v>
          </cell>
          <cell r="F104" t="str">
            <v>.</v>
          </cell>
          <cell r="G104" t="str">
            <v>BATTERY &amp; BATTERY CHARGER</v>
          </cell>
          <cell r="I104">
            <v>0</v>
          </cell>
          <cell r="J104" t="str">
            <v>NA</v>
          </cell>
          <cell r="K104" t="str">
            <v>NA</v>
          </cell>
          <cell r="L104">
            <v>0</v>
          </cell>
          <cell r="M104">
            <v>0</v>
          </cell>
          <cell r="N104">
            <v>0</v>
          </cell>
          <cell r="O104" t="str">
            <v>NA</v>
          </cell>
          <cell r="P104">
            <v>0</v>
          </cell>
          <cell r="Q104">
            <v>0</v>
          </cell>
          <cell r="R104">
            <v>0</v>
          </cell>
          <cell r="S104" t="str">
            <v>NA</v>
          </cell>
          <cell r="T104" t="str">
            <v>NA</v>
          </cell>
          <cell r="V104" t="str">
            <v>NA</v>
          </cell>
          <cell r="W104" t="str">
            <v>NA</v>
          </cell>
          <cell r="X104" t="str">
            <v>NA</v>
          </cell>
        </row>
        <row r="105">
          <cell r="G105" t="str">
            <v>Battery</v>
          </cell>
          <cell r="H105">
            <v>0</v>
          </cell>
          <cell r="I105">
            <v>0</v>
          </cell>
          <cell r="N105">
            <v>0</v>
          </cell>
          <cell r="O105" t="str">
            <v>NA</v>
          </cell>
          <cell r="R105">
            <v>0</v>
          </cell>
          <cell r="S105" t="str">
            <v>NA</v>
          </cell>
          <cell r="T105" t="str">
            <v>NA</v>
          </cell>
          <cell r="V105" t="str">
            <v>NA</v>
          </cell>
        </row>
        <row r="106">
          <cell r="F106" t="str">
            <v>a)</v>
          </cell>
          <cell r="G106" t="str">
            <v>220  Volt</v>
          </cell>
          <cell r="H106" t="str">
            <v>Nos</v>
          </cell>
          <cell r="I106">
            <v>0</v>
          </cell>
          <cell r="J106" t="str">
            <v>NA</v>
          </cell>
          <cell r="K106" t="str">
            <v>NA</v>
          </cell>
          <cell r="L106" t="str">
            <v>NA</v>
          </cell>
          <cell r="M106" t="str">
            <v>NA</v>
          </cell>
          <cell r="N106" t="str">
            <v>NA</v>
          </cell>
          <cell r="O106" t="str">
            <v>NA</v>
          </cell>
          <cell r="P106">
            <v>0</v>
          </cell>
          <cell r="Q106" t="str">
            <v>NA</v>
          </cell>
          <cell r="R106">
            <v>0</v>
          </cell>
          <cell r="S106" t="str">
            <v>NA</v>
          </cell>
          <cell r="T106" t="str">
            <v>NA</v>
          </cell>
          <cell r="V106" t="str">
            <v>NA</v>
          </cell>
          <cell r="W106" t="str">
            <v>NA</v>
          </cell>
          <cell r="X106" t="str">
            <v>NA</v>
          </cell>
          <cell r="Y106" t="str">
            <v>NA</v>
          </cell>
        </row>
        <row r="107">
          <cell r="F107" t="str">
            <v>b)</v>
          </cell>
          <cell r="G107" t="str">
            <v xml:space="preserve">  30  Volt</v>
          </cell>
          <cell r="H107" t="str">
            <v>Nos</v>
          </cell>
          <cell r="I107">
            <v>0</v>
          </cell>
          <cell r="J107" t="str">
            <v>NA</v>
          </cell>
          <cell r="K107" t="str">
            <v>NA</v>
          </cell>
          <cell r="L107" t="str">
            <v>NA</v>
          </cell>
          <cell r="M107" t="str">
            <v>NA</v>
          </cell>
          <cell r="N107" t="str">
            <v>NA</v>
          </cell>
          <cell r="O107" t="str">
            <v>NA</v>
          </cell>
          <cell r="P107">
            <v>0</v>
          </cell>
          <cell r="Q107" t="str">
            <v>NA</v>
          </cell>
          <cell r="R107">
            <v>0</v>
          </cell>
          <cell r="S107" t="str">
            <v>NA</v>
          </cell>
          <cell r="T107" t="str">
            <v>NA</v>
          </cell>
          <cell r="V107" t="str">
            <v>NA</v>
          </cell>
          <cell r="W107" t="str">
            <v>NA</v>
          </cell>
          <cell r="X107" t="str">
            <v>NA</v>
          </cell>
          <cell r="Y107" t="str">
            <v>NA</v>
          </cell>
        </row>
        <row r="108">
          <cell r="G108" t="str">
            <v>Battery Charger</v>
          </cell>
          <cell r="H108">
            <v>0</v>
          </cell>
          <cell r="I108">
            <v>0</v>
          </cell>
          <cell r="N108">
            <v>0</v>
          </cell>
          <cell r="O108" t="str">
            <v>NA</v>
          </cell>
          <cell r="R108">
            <v>0</v>
          </cell>
          <cell r="S108" t="str">
            <v>NA</v>
          </cell>
          <cell r="T108" t="str">
            <v>NA</v>
          </cell>
          <cell r="V108" t="str">
            <v>NA</v>
          </cell>
        </row>
        <row r="109">
          <cell r="E109" t="str">
            <v/>
          </cell>
          <cell r="F109" t="str">
            <v>a)</v>
          </cell>
          <cell r="G109" t="str">
            <v>220  Volt</v>
          </cell>
          <cell r="H109" t="str">
            <v>Nos</v>
          </cell>
          <cell r="I109">
            <v>0</v>
          </cell>
          <cell r="J109" t="str">
            <v>NA</v>
          </cell>
          <cell r="K109" t="str">
            <v>NA</v>
          </cell>
          <cell r="L109" t="str">
            <v>NA</v>
          </cell>
          <cell r="M109" t="str">
            <v>NA</v>
          </cell>
          <cell r="N109" t="str">
            <v>NA</v>
          </cell>
          <cell r="O109" t="str">
            <v>NA</v>
          </cell>
          <cell r="P109">
            <v>0</v>
          </cell>
          <cell r="Q109" t="str">
            <v>NA</v>
          </cell>
          <cell r="R109">
            <v>0</v>
          </cell>
          <cell r="S109" t="str">
            <v>NA</v>
          </cell>
          <cell r="T109" t="str">
            <v>NA</v>
          </cell>
          <cell r="V109" t="str">
            <v>NA</v>
          </cell>
          <cell r="W109" t="str">
            <v>NA</v>
          </cell>
          <cell r="X109" t="str">
            <v>NA</v>
          </cell>
          <cell r="Y109" t="str">
            <v>NA</v>
          </cell>
        </row>
        <row r="110">
          <cell r="F110" t="str">
            <v>b)</v>
          </cell>
          <cell r="G110" t="str">
            <v xml:space="preserve">  30  Volt</v>
          </cell>
          <cell r="H110" t="str">
            <v>Nos</v>
          </cell>
          <cell r="I110">
            <v>0</v>
          </cell>
          <cell r="J110" t="str">
            <v>NA</v>
          </cell>
          <cell r="K110" t="str">
            <v>NA</v>
          </cell>
          <cell r="L110" t="str">
            <v>NA</v>
          </cell>
          <cell r="M110" t="str">
            <v>NA</v>
          </cell>
          <cell r="N110" t="str">
            <v>NA</v>
          </cell>
          <cell r="O110" t="str">
            <v>NA</v>
          </cell>
          <cell r="P110">
            <v>0</v>
          </cell>
          <cell r="Q110" t="str">
            <v>NA</v>
          </cell>
          <cell r="R110">
            <v>0</v>
          </cell>
          <cell r="S110" t="str">
            <v>NA</v>
          </cell>
          <cell r="T110" t="str">
            <v>NA</v>
          </cell>
          <cell r="V110" t="str">
            <v>NA</v>
          </cell>
          <cell r="W110" t="str">
            <v>NA</v>
          </cell>
          <cell r="X110" t="str">
            <v>NA</v>
          </cell>
          <cell r="Y110" t="str">
            <v>NA</v>
          </cell>
        </row>
        <row r="111">
          <cell r="H111">
            <v>0</v>
          </cell>
          <cell r="I111">
            <v>0</v>
          </cell>
          <cell r="N111">
            <v>0</v>
          </cell>
          <cell r="O111" t="str">
            <v>NA</v>
          </cell>
          <cell r="R111">
            <v>0</v>
          </cell>
          <cell r="S111" t="str">
            <v>NA</v>
          </cell>
          <cell r="T111" t="str">
            <v>NA</v>
          </cell>
          <cell r="V111" t="str">
            <v>NA</v>
          </cell>
        </row>
        <row r="112">
          <cell r="E112">
            <v>14</v>
          </cell>
          <cell r="F112" t="str">
            <v>.</v>
          </cell>
          <cell r="G112" t="str">
            <v>33 KV  CAPACITOR BANK COMPLETE WITH  CB, CT,</v>
          </cell>
          <cell r="H112" t="str">
            <v>Nos</v>
          </cell>
          <cell r="I112">
            <v>0</v>
          </cell>
          <cell r="J112" t="str">
            <v>NA</v>
          </cell>
          <cell r="K112" t="str">
            <v>NA</v>
          </cell>
          <cell r="L112" t="str">
            <v>NA</v>
          </cell>
          <cell r="M112" t="str">
            <v>NA</v>
          </cell>
          <cell r="N112" t="str">
            <v>NA</v>
          </cell>
          <cell r="O112" t="str">
            <v>NA</v>
          </cell>
          <cell r="P112">
            <v>0</v>
          </cell>
          <cell r="Q112" t="str">
            <v>NA</v>
          </cell>
          <cell r="R112">
            <v>0</v>
          </cell>
          <cell r="S112" t="str">
            <v>NA</v>
          </cell>
          <cell r="T112" t="str">
            <v>NA</v>
          </cell>
          <cell r="V112" t="str">
            <v>NA</v>
          </cell>
          <cell r="W112" t="str">
            <v>NA</v>
          </cell>
          <cell r="X112" t="str">
            <v>NA</v>
          </cell>
          <cell r="Y112" t="str">
            <v>NA</v>
          </cell>
        </row>
        <row r="113">
          <cell r="G113" t="str">
            <v>LA  AND  C&amp;R PANEL</v>
          </cell>
          <cell r="H113">
            <v>0</v>
          </cell>
          <cell r="I113">
            <v>0</v>
          </cell>
          <cell r="N113">
            <v>0</v>
          </cell>
          <cell r="O113" t="str">
            <v>NA</v>
          </cell>
          <cell r="R113">
            <v>0</v>
          </cell>
          <cell r="S113" t="str">
            <v>NA</v>
          </cell>
          <cell r="T113" t="str">
            <v>NA</v>
          </cell>
          <cell r="V113" t="str">
            <v>NA</v>
          </cell>
        </row>
        <row r="114">
          <cell r="H114">
            <v>0</v>
          </cell>
          <cell r="I114">
            <v>0</v>
          </cell>
          <cell r="N114">
            <v>0</v>
          </cell>
          <cell r="O114" t="str">
            <v>NA</v>
          </cell>
          <cell r="R114">
            <v>0</v>
          </cell>
          <cell r="S114" t="str">
            <v>NA</v>
          </cell>
          <cell r="T114" t="str">
            <v>NA</v>
          </cell>
          <cell r="V114" t="str">
            <v>NA</v>
          </cell>
        </row>
        <row r="115">
          <cell r="E115">
            <v>15</v>
          </cell>
          <cell r="F115" t="str">
            <v>.</v>
          </cell>
          <cell r="G115" t="str">
            <v>POST  INSULATORS</v>
          </cell>
          <cell r="H115">
            <v>0</v>
          </cell>
          <cell r="I115">
            <v>0</v>
          </cell>
          <cell r="N115">
            <v>0</v>
          </cell>
          <cell r="O115" t="str">
            <v>NA</v>
          </cell>
          <cell r="R115">
            <v>0</v>
          </cell>
          <cell r="S115" t="str">
            <v>NA</v>
          </cell>
          <cell r="T115" t="str">
            <v>NA</v>
          </cell>
          <cell r="V115" t="str">
            <v>NA</v>
          </cell>
        </row>
        <row r="116">
          <cell r="F116" t="str">
            <v>a)</v>
          </cell>
          <cell r="G116" t="str">
            <v>400 KV Solid Core with hardware fittings &amp; accessories</v>
          </cell>
          <cell r="H116" t="str">
            <v>Lot</v>
          </cell>
          <cell r="I116">
            <v>0</v>
          </cell>
          <cell r="J116" t="str">
            <v>NA</v>
          </cell>
          <cell r="K116" t="str">
            <v>NA</v>
          </cell>
          <cell r="L116" t="str">
            <v>NA</v>
          </cell>
          <cell r="M116" t="str">
            <v>NA</v>
          </cell>
          <cell r="N116" t="str">
            <v>NA</v>
          </cell>
          <cell r="O116" t="str">
            <v>NA</v>
          </cell>
          <cell r="P116">
            <v>0</v>
          </cell>
          <cell r="Q116" t="str">
            <v>NA</v>
          </cell>
          <cell r="R116">
            <v>0</v>
          </cell>
          <cell r="S116" t="str">
            <v>NA</v>
          </cell>
          <cell r="T116" t="str">
            <v>NA</v>
          </cell>
          <cell r="V116" t="str">
            <v>NA</v>
          </cell>
          <cell r="W116" t="str">
            <v>NA</v>
          </cell>
          <cell r="X116" t="str">
            <v>NA</v>
          </cell>
          <cell r="Y116" t="str">
            <v>NA</v>
          </cell>
        </row>
        <row r="117">
          <cell r="F117" t="str">
            <v>b)</v>
          </cell>
          <cell r="G117" t="str">
            <v>220 KV Solid Core with hardware fittings &amp; accessories</v>
          </cell>
          <cell r="H117" t="str">
            <v>Lot</v>
          </cell>
          <cell r="I117">
            <v>0</v>
          </cell>
          <cell r="J117" t="str">
            <v>NA</v>
          </cell>
          <cell r="K117" t="str">
            <v>NA</v>
          </cell>
          <cell r="L117" t="str">
            <v>NA</v>
          </cell>
          <cell r="M117" t="str">
            <v>NA</v>
          </cell>
          <cell r="N117" t="str">
            <v>NA</v>
          </cell>
          <cell r="O117" t="str">
            <v>NA</v>
          </cell>
          <cell r="P117">
            <v>0</v>
          </cell>
          <cell r="Q117" t="str">
            <v>NA</v>
          </cell>
          <cell r="R117">
            <v>0</v>
          </cell>
          <cell r="S117" t="str">
            <v>NA</v>
          </cell>
          <cell r="T117" t="str">
            <v>NA</v>
          </cell>
          <cell r="V117" t="str">
            <v>NA</v>
          </cell>
          <cell r="W117" t="str">
            <v>NA</v>
          </cell>
          <cell r="X117" t="str">
            <v>NA</v>
          </cell>
          <cell r="Y117" t="str">
            <v>NA</v>
          </cell>
        </row>
        <row r="118">
          <cell r="F118" t="str">
            <v>c)</v>
          </cell>
          <cell r="G118" t="str">
            <v>132 KV Solid Core with hardware fittings &amp; accessories</v>
          </cell>
          <cell r="H118" t="str">
            <v>Lot</v>
          </cell>
          <cell r="I118">
            <v>1</v>
          </cell>
          <cell r="J118" t="str">
            <v>NA</v>
          </cell>
          <cell r="K118" t="str">
            <v>NA</v>
          </cell>
          <cell r="L118">
            <v>4405</v>
          </cell>
          <cell r="M118">
            <v>4405</v>
          </cell>
          <cell r="N118">
            <v>4405</v>
          </cell>
          <cell r="O118">
            <v>4405</v>
          </cell>
          <cell r="P118">
            <v>6869</v>
          </cell>
          <cell r="Q118">
            <v>6869</v>
          </cell>
          <cell r="R118">
            <v>5524</v>
          </cell>
          <cell r="S118">
            <v>5524</v>
          </cell>
          <cell r="T118" t="str">
            <v>INCLUDED IN C0L.(8)</v>
          </cell>
          <cell r="V118">
            <v>9929</v>
          </cell>
          <cell r="W118" t="str">
            <v>NA</v>
          </cell>
          <cell r="X118">
            <v>9929</v>
          </cell>
          <cell r="Y118" t="str">
            <v>NA</v>
          </cell>
        </row>
        <row r="119">
          <cell r="F119" t="str">
            <v>d)</v>
          </cell>
          <cell r="G119" t="str">
            <v>33 KV Solid Core with hardware fittings &amp; accessories</v>
          </cell>
          <cell r="H119" t="str">
            <v>Lot</v>
          </cell>
          <cell r="I119">
            <v>0</v>
          </cell>
          <cell r="J119" t="str">
            <v>NA</v>
          </cell>
          <cell r="K119" t="str">
            <v>NA</v>
          </cell>
          <cell r="L119" t="str">
            <v>NA</v>
          </cell>
          <cell r="M119" t="str">
            <v>NA</v>
          </cell>
          <cell r="N119" t="str">
            <v>NA</v>
          </cell>
          <cell r="O119" t="str">
            <v>NA</v>
          </cell>
          <cell r="P119">
            <v>0</v>
          </cell>
          <cell r="Q119" t="str">
            <v>NA</v>
          </cell>
          <cell r="R119">
            <v>0</v>
          </cell>
          <cell r="S119" t="str">
            <v>NA</v>
          </cell>
          <cell r="T119" t="str">
            <v>NA</v>
          </cell>
          <cell r="V119" t="str">
            <v>NA</v>
          </cell>
          <cell r="W119" t="str">
            <v>NA</v>
          </cell>
          <cell r="X119" t="str">
            <v>NA</v>
          </cell>
          <cell r="Y119" t="str">
            <v>NA</v>
          </cell>
        </row>
        <row r="120">
          <cell r="E120">
            <v>16</v>
          </cell>
          <cell r="F120" t="str">
            <v>.</v>
          </cell>
          <cell r="G120" t="str">
            <v>TENSION INSULATOR WITH FITTINGS &amp; ACCESSORIES</v>
          </cell>
          <cell r="H120">
            <v>0</v>
          </cell>
          <cell r="I120">
            <v>0</v>
          </cell>
          <cell r="N120">
            <v>0</v>
          </cell>
          <cell r="O120" t="str">
            <v>NA</v>
          </cell>
          <cell r="R120">
            <v>0</v>
          </cell>
          <cell r="S120" t="str">
            <v>NA</v>
          </cell>
          <cell r="T120" t="str">
            <v>NA</v>
          </cell>
          <cell r="V120" t="str">
            <v>NA</v>
          </cell>
        </row>
        <row r="121">
          <cell r="F121" t="str">
            <v>a)</v>
          </cell>
          <cell r="G121" t="str">
            <v>400 KV</v>
          </cell>
          <cell r="H121" t="str">
            <v>Lot</v>
          </cell>
          <cell r="I121">
            <v>0</v>
          </cell>
          <cell r="J121" t="str">
            <v>NA</v>
          </cell>
          <cell r="K121" t="str">
            <v>NA</v>
          </cell>
          <cell r="L121" t="str">
            <v>NA</v>
          </cell>
          <cell r="M121" t="str">
            <v>NA</v>
          </cell>
          <cell r="N121" t="str">
            <v>NA</v>
          </cell>
          <cell r="O121" t="str">
            <v>NA</v>
          </cell>
          <cell r="P121">
            <v>0</v>
          </cell>
          <cell r="Q121" t="str">
            <v>NA</v>
          </cell>
          <cell r="R121">
            <v>0</v>
          </cell>
          <cell r="S121" t="str">
            <v>NA</v>
          </cell>
          <cell r="T121" t="str">
            <v>NA</v>
          </cell>
          <cell r="V121" t="str">
            <v>NA</v>
          </cell>
          <cell r="W121" t="str">
            <v>NA</v>
          </cell>
          <cell r="X121" t="str">
            <v>NA</v>
          </cell>
          <cell r="Y121" t="str">
            <v>NA</v>
          </cell>
        </row>
        <row r="122">
          <cell r="F122" t="str">
            <v>b)</v>
          </cell>
          <cell r="G122" t="str">
            <v xml:space="preserve">220 KV  </v>
          </cell>
          <cell r="H122" t="str">
            <v>Lot</v>
          </cell>
          <cell r="I122">
            <v>0</v>
          </cell>
          <cell r="J122" t="str">
            <v>NA</v>
          </cell>
          <cell r="K122" t="str">
            <v>NA</v>
          </cell>
          <cell r="L122" t="str">
            <v>NA</v>
          </cell>
          <cell r="M122" t="str">
            <v>NA</v>
          </cell>
          <cell r="N122" t="str">
            <v>NA</v>
          </cell>
          <cell r="O122" t="str">
            <v>NA</v>
          </cell>
          <cell r="P122">
            <v>0</v>
          </cell>
          <cell r="Q122" t="str">
            <v>NA</v>
          </cell>
          <cell r="R122">
            <v>0</v>
          </cell>
          <cell r="S122" t="str">
            <v>NA</v>
          </cell>
          <cell r="T122" t="str">
            <v>NA</v>
          </cell>
          <cell r="V122" t="str">
            <v>NA</v>
          </cell>
          <cell r="W122" t="str">
            <v>NA</v>
          </cell>
          <cell r="X122" t="str">
            <v>NA</v>
          </cell>
          <cell r="Y122" t="str">
            <v>NA</v>
          </cell>
        </row>
        <row r="123">
          <cell r="F123" t="str">
            <v>c)</v>
          </cell>
          <cell r="G123" t="str">
            <v xml:space="preserve">132 KV  </v>
          </cell>
          <cell r="H123" t="str">
            <v>Lot</v>
          </cell>
          <cell r="I123">
            <v>1</v>
          </cell>
          <cell r="J123" t="str">
            <v>NA</v>
          </cell>
          <cell r="K123" t="str">
            <v>NA</v>
          </cell>
          <cell r="L123">
            <v>2471</v>
          </cell>
          <cell r="M123">
            <v>2471</v>
          </cell>
          <cell r="N123">
            <v>2471</v>
          </cell>
          <cell r="O123">
            <v>2471</v>
          </cell>
          <cell r="P123">
            <v>3854</v>
          </cell>
          <cell r="Q123">
            <v>3854</v>
          </cell>
          <cell r="R123">
            <v>3099</v>
          </cell>
          <cell r="S123">
            <v>3099</v>
          </cell>
          <cell r="T123" t="str">
            <v>INCLUDED IN C0L.(8)</v>
          </cell>
          <cell r="V123">
            <v>5570</v>
          </cell>
          <cell r="W123" t="str">
            <v>NA</v>
          </cell>
          <cell r="X123">
            <v>5570</v>
          </cell>
          <cell r="Y123" t="str">
            <v>NA</v>
          </cell>
        </row>
        <row r="124">
          <cell r="F124" t="str">
            <v>d)</v>
          </cell>
          <cell r="G124" t="str">
            <v>33 KV</v>
          </cell>
          <cell r="H124" t="str">
            <v>Lot</v>
          </cell>
          <cell r="I124">
            <v>0</v>
          </cell>
          <cell r="J124" t="str">
            <v>NA</v>
          </cell>
          <cell r="K124" t="str">
            <v>NA</v>
          </cell>
          <cell r="L124" t="str">
            <v>NA</v>
          </cell>
          <cell r="M124" t="str">
            <v>NA</v>
          </cell>
          <cell r="N124" t="str">
            <v>NA</v>
          </cell>
          <cell r="O124" t="str">
            <v>NA</v>
          </cell>
          <cell r="P124">
            <v>0</v>
          </cell>
          <cell r="Q124" t="str">
            <v>NA</v>
          </cell>
          <cell r="R124">
            <v>0</v>
          </cell>
          <cell r="S124" t="str">
            <v>NA</v>
          </cell>
          <cell r="T124" t="str">
            <v>NA</v>
          </cell>
          <cell r="V124" t="str">
            <v>NA</v>
          </cell>
          <cell r="W124" t="str">
            <v>NA</v>
          </cell>
          <cell r="X124" t="str">
            <v>NA</v>
          </cell>
          <cell r="Y124" t="str">
            <v>NA</v>
          </cell>
        </row>
        <row r="125">
          <cell r="E125">
            <v>17</v>
          </cell>
          <cell r="F125" t="str">
            <v>.</v>
          </cell>
          <cell r="G125" t="str">
            <v>SUSPENSION INSULATOR WITH FITTINGS &amp; ACCESSORIES</v>
          </cell>
          <cell r="H125">
            <v>0</v>
          </cell>
          <cell r="I125">
            <v>0</v>
          </cell>
          <cell r="N125">
            <v>0</v>
          </cell>
          <cell r="O125" t="str">
            <v>NA</v>
          </cell>
          <cell r="R125">
            <v>0</v>
          </cell>
          <cell r="S125" t="str">
            <v>NA</v>
          </cell>
          <cell r="T125" t="str">
            <v>NA</v>
          </cell>
          <cell r="V125" t="str">
            <v>NA</v>
          </cell>
        </row>
        <row r="126">
          <cell r="F126" t="str">
            <v>a)</v>
          </cell>
          <cell r="G126" t="str">
            <v>400 KV</v>
          </cell>
          <cell r="H126" t="str">
            <v>Lot</v>
          </cell>
          <cell r="I126">
            <v>0</v>
          </cell>
          <cell r="J126" t="str">
            <v>NA</v>
          </cell>
          <cell r="K126" t="str">
            <v>NA</v>
          </cell>
          <cell r="L126" t="str">
            <v>NA</v>
          </cell>
          <cell r="M126" t="str">
            <v>NA</v>
          </cell>
          <cell r="N126" t="str">
            <v>NA</v>
          </cell>
          <cell r="O126" t="str">
            <v>NA</v>
          </cell>
          <cell r="P126">
            <v>0</v>
          </cell>
          <cell r="Q126" t="str">
            <v>NA</v>
          </cell>
          <cell r="R126">
            <v>0</v>
          </cell>
          <cell r="S126" t="str">
            <v>NA</v>
          </cell>
          <cell r="T126" t="str">
            <v>NA</v>
          </cell>
          <cell r="V126" t="str">
            <v>NA</v>
          </cell>
          <cell r="W126" t="str">
            <v>NA</v>
          </cell>
          <cell r="X126" t="str">
            <v>NA</v>
          </cell>
          <cell r="Y126" t="str">
            <v>NA</v>
          </cell>
        </row>
        <row r="127">
          <cell r="F127" t="str">
            <v>b)</v>
          </cell>
          <cell r="G127" t="str">
            <v xml:space="preserve">220 KV  </v>
          </cell>
          <cell r="H127" t="str">
            <v>Lot</v>
          </cell>
          <cell r="I127">
            <v>0</v>
          </cell>
          <cell r="J127" t="str">
            <v>NA</v>
          </cell>
          <cell r="K127" t="str">
            <v>NA</v>
          </cell>
          <cell r="L127" t="str">
            <v>NA</v>
          </cell>
          <cell r="M127" t="str">
            <v>NA</v>
          </cell>
          <cell r="N127" t="str">
            <v>NA</v>
          </cell>
          <cell r="O127" t="str">
            <v>NA</v>
          </cell>
          <cell r="P127">
            <v>0</v>
          </cell>
          <cell r="Q127" t="str">
            <v>NA</v>
          </cell>
          <cell r="R127">
            <v>0</v>
          </cell>
          <cell r="S127" t="str">
            <v>NA</v>
          </cell>
          <cell r="T127" t="str">
            <v>NA</v>
          </cell>
          <cell r="V127" t="str">
            <v>NA</v>
          </cell>
          <cell r="W127" t="str">
            <v>NA</v>
          </cell>
          <cell r="X127" t="str">
            <v>NA</v>
          </cell>
          <cell r="Y127" t="str">
            <v>NA</v>
          </cell>
        </row>
        <row r="128">
          <cell r="F128" t="str">
            <v>c)</v>
          </cell>
          <cell r="G128" t="str">
            <v xml:space="preserve">132 KV  </v>
          </cell>
          <cell r="H128" t="str">
            <v>Lot</v>
          </cell>
          <cell r="I128">
            <v>1</v>
          </cell>
          <cell r="J128" t="str">
            <v>NA</v>
          </cell>
          <cell r="K128" t="str">
            <v>NA</v>
          </cell>
          <cell r="L128">
            <v>239</v>
          </cell>
          <cell r="M128">
            <v>239</v>
          </cell>
          <cell r="N128">
            <v>239</v>
          </cell>
          <cell r="O128">
            <v>239</v>
          </cell>
          <cell r="P128">
            <v>373</v>
          </cell>
          <cell r="Q128">
            <v>373</v>
          </cell>
          <cell r="R128">
            <v>300</v>
          </cell>
          <cell r="S128">
            <v>300</v>
          </cell>
          <cell r="T128" t="str">
            <v>INCLUDED IN C0L.(8)</v>
          </cell>
          <cell r="V128">
            <v>539</v>
          </cell>
          <cell r="W128" t="str">
            <v>NA</v>
          </cell>
          <cell r="X128">
            <v>539</v>
          </cell>
          <cell r="Y128" t="str">
            <v>NA</v>
          </cell>
        </row>
        <row r="129">
          <cell r="F129" t="str">
            <v>d)</v>
          </cell>
          <cell r="G129" t="str">
            <v>33 KV</v>
          </cell>
          <cell r="H129" t="str">
            <v>Lot</v>
          </cell>
          <cell r="I129">
            <v>0</v>
          </cell>
          <cell r="J129" t="str">
            <v>NA</v>
          </cell>
          <cell r="K129" t="str">
            <v>NA</v>
          </cell>
          <cell r="L129" t="str">
            <v>NA</v>
          </cell>
          <cell r="M129" t="str">
            <v>NA</v>
          </cell>
          <cell r="N129" t="str">
            <v>NA</v>
          </cell>
          <cell r="O129" t="str">
            <v>NA</v>
          </cell>
          <cell r="P129">
            <v>0</v>
          </cell>
          <cell r="Q129" t="str">
            <v>NA</v>
          </cell>
          <cell r="R129">
            <v>0</v>
          </cell>
          <cell r="S129" t="str">
            <v>NA</v>
          </cell>
          <cell r="T129" t="str">
            <v>NA</v>
          </cell>
          <cell r="V129" t="str">
            <v>NA</v>
          </cell>
          <cell r="W129" t="str">
            <v>NA</v>
          </cell>
          <cell r="X129" t="str">
            <v>NA</v>
          </cell>
          <cell r="Y129" t="str">
            <v>NA</v>
          </cell>
        </row>
        <row r="130">
          <cell r="E130">
            <v>18</v>
          </cell>
          <cell r="F130" t="str">
            <v>.</v>
          </cell>
          <cell r="G130" t="str">
            <v>DISC INSULATORS</v>
          </cell>
          <cell r="H130" t="str">
            <v>Lot</v>
          </cell>
          <cell r="I130">
            <v>1</v>
          </cell>
          <cell r="J130" t="str">
            <v>NA</v>
          </cell>
          <cell r="K130" t="str">
            <v>NA</v>
          </cell>
          <cell r="L130">
            <v>4388</v>
          </cell>
          <cell r="M130">
            <v>4388</v>
          </cell>
          <cell r="N130">
            <v>4388</v>
          </cell>
          <cell r="O130">
            <v>4388</v>
          </cell>
          <cell r="P130">
            <v>6842</v>
          </cell>
          <cell r="Q130">
            <v>6842</v>
          </cell>
          <cell r="R130">
            <v>5502</v>
          </cell>
          <cell r="S130">
            <v>5502</v>
          </cell>
          <cell r="T130" t="str">
            <v>INCLUDED IN C0L.(8)</v>
          </cell>
          <cell r="V130">
            <v>9890</v>
          </cell>
          <cell r="W130" t="str">
            <v>NA</v>
          </cell>
          <cell r="X130">
            <v>9890</v>
          </cell>
          <cell r="Y130" t="str">
            <v>NA</v>
          </cell>
        </row>
        <row r="131">
          <cell r="E131">
            <v>19</v>
          </cell>
          <cell r="F131" t="str">
            <v>.</v>
          </cell>
          <cell r="G131" t="str">
            <v>4" / 3" / 2.5" / 1.5"  I.P.S. Aluminium Tubular Conductor</v>
          </cell>
          <cell r="H131" t="str">
            <v>Lot</v>
          </cell>
          <cell r="I131">
            <v>1</v>
          </cell>
          <cell r="J131" t="str">
            <v>NA</v>
          </cell>
          <cell r="K131" t="str">
            <v>NA</v>
          </cell>
          <cell r="L131">
            <v>5576</v>
          </cell>
          <cell r="M131">
            <v>5576</v>
          </cell>
          <cell r="N131">
            <v>5576</v>
          </cell>
          <cell r="O131">
            <v>5576</v>
          </cell>
          <cell r="P131">
            <v>8696</v>
          </cell>
          <cell r="Q131">
            <v>8696</v>
          </cell>
          <cell r="R131">
            <v>6993</v>
          </cell>
          <cell r="S131">
            <v>6993</v>
          </cell>
          <cell r="T131" t="str">
            <v>INCLUDED IN C0L.(8)</v>
          </cell>
          <cell r="V131">
            <v>12569</v>
          </cell>
          <cell r="W131" t="str">
            <v>NA</v>
          </cell>
          <cell r="X131">
            <v>12569</v>
          </cell>
          <cell r="Y131" t="str">
            <v>NA</v>
          </cell>
        </row>
        <row r="132">
          <cell r="E132">
            <v>20</v>
          </cell>
          <cell r="F132" t="str">
            <v>.</v>
          </cell>
          <cell r="G132" t="str">
            <v>ACSR  " Moose" with Accessories</v>
          </cell>
          <cell r="H132" t="str">
            <v>Lot</v>
          </cell>
          <cell r="I132">
            <v>1</v>
          </cell>
          <cell r="J132" t="str">
            <v>NA</v>
          </cell>
          <cell r="K132" t="str">
            <v>NA</v>
          </cell>
          <cell r="L132">
            <v>3678</v>
          </cell>
          <cell r="M132">
            <v>3678</v>
          </cell>
          <cell r="N132">
            <v>3678</v>
          </cell>
          <cell r="O132">
            <v>3678</v>
          </cell>
          <cell r="P132">
            <v>5736</v>
          </cell>
          <cell r="Q132">
            <v>5736</v>
          </cell>
          <cell r="R132">
            <v>4613</v>
          </cell>
          <cell r="S132">
            <v>4613</v>
          </cell>
          <cell r="T132" t="str">
            <v>INCLUDED IN C0L.(8)</v>
          </cell>
          <cell r="V132">
            <v>8291</v>
          </cell>
          <cell r="W132" t="str">
            <v>NA</v>
          </cell>
          <cell r="X132">
            <v>8291</v>
          </cell>
          <cell r="Y132" t="str">
            <v>NA</v>
          </cell>
        </row>
        <row r="133">
          <cell r="E133">
            <v>21</v>
          </cell>
          <cell r="F133" t="str">
            <v>.</v>
          </cell>
          <cell r="G133" t="str">
            <v>CLAMPS &amp; CONNECTORS</v>
          </cell>
          <cell r="H133">
            <v>0</v>
          </cell>
          <cell r="I133">
            <v>0</v>
          </cell>
          <cell r="N133">
            <v>0</v>
          </cell>
          <cell r="O133" t="str">
            <v>NA</v>
          </cell>
          <cell r="R133">
            <v>0</v>
          </cell>
          <cell r="S133" t="str">
            <v>NA</v>
          </cell>
          <cell r="T133" t="str">
            <v>NA</v>
          </cell>
          <cell r="V133" t="str">
            <v>NA</v>
          </cell>
        </row>
        <row r="134">
          <cell r="F134" t="str">
            <v>a)</v>
          </cell>
          <cell r="G134" t="str">
            <v>400 KV</v>
          </cell>
          <cell r="H134" t="str">
            <v>Lot</v>
          </cell>
          <cell r="I134">
            <v>0</v>
          </cell>
          <cell r="J134" t="str">
            <v>NA</v>
          </cell>
          <cell r="K134" t="str">
            <v>NA</v>
          </cell>
          <cell r="L134" t="str">
            <v>NA</v>
          </cell>
          <cell r="M134" t="str">
            <v>NA</v>
          </cell>
          <cell r="N134" t="str">
            <v>NA</v>
          </cell>
          <cell r="O134" t="str">
            <v>NA</v>
          </cell>
          <cell r="P134">
            <v>0</v>
          </cell>
          <cell r="Q134" t="str">
            <v>NA</v>
          </cell>
          <cell r="R134">
            <v>0</v>
          </cell>
          <cell r="S134" t="str">
            <v>NA</v>
          </cell>
          <cell r="T134" t="str">
            <v>NA</v>
          </cell>
          <cell r="V134" t="str">
            <v>NA</v>
          </cell>
          <cell r="W134" t="str">
            <v>NA</v>
          </cell>
          <cell r="X134" t="str">
            <v>NA</v>
          </cell>
          <cell r="Y134" t="str">
            <v>NA</v>
          </cell>
        </row>
        <row r="135">
          <cell r="F135" t="str">
            <v>b)</v>
          </cell>
          <cell r="G135" t="str">
            <v xml:space="preserve">220 KV  </v>
          </cell>
          <cell r="H135" t="str">
            <v>Lot</v>
          </cell>
          <cell r="I135">
            <v>1</v>
          </cell>
          <cell r="J135" t="str">
            <v>NA</v>
          </cell>
          <cell r="K135" t="str">
            <v>NA</v>
          </cell>
          <cell r="L135">
            <v>306</v>
          </cell>
          <cell r="M135">
            <v>306</v>
          </cell>
          <cell r="N135">
            <v>306</v>
          </cell>
          <cell r="O135">
            <v>306</v>
          </cell>
          <cell r="P135">
            <v>478</v>
          </cell>
          <cell r="Q135">
            <v>478</v>
          </cell>
          <cell r="R135">
            <v>384</v>
          </cell>
          <cell r="S135">
            <v>384</v>
          </cell>
          <cell r="T135" t="str">
            <v>INCLUDED IN C0L.(8)</v>
          </cell>
          <cell r="V135">
            <v>690</v>
          </cell>
          <cell r="W135" t="str">
            <v>NA</v>
          </cell>
          <cell r="X135">
            <v>690</v>
          </cell>
          <cell r="Y135" t="str">
            <v>NA</v>
          </cell>
        </row>
        <row r="136">
          <cell r="F136" t="str">
            <v>c)</v>
          </cell>
          <cell r="G136" t="str">
            <v xml:space="preserve">132 KV  </v>
          </cell>
          <cell r="H136" t="str">
            <v>Lot</v>
          </cell>
          <cell r="I136">
            <v>1</v>
          </cell>
          <cell r="J136" t="str">
            <v>NA</v>
          </cell>
          <cell r="K136" t="str">
            <v>NA</v>
          </cell>
          <cell r="L136">
            <v>3265</v>
          </cell>
          <cell r="M136">
            <v>3265</v>
          </cell>
          <cell r="N136">
            <v>3265</v>
          </cell>
          <cell r="O136">
            <v>3265</v>
          </cell>
          <cell r="P136">
            <v>5092</v>
          </cell>
          <cell r="Q136">
            <v>5092</v>
          </cell>
          <cell r="R136">
            <v>4095</v>
          </cell>
          <cell r="S136">
            <v>4095</v>
          </cell>
          <cell r="T136" t="str">
            <v>INCLUDED IN C0L.(8)</v>
          </cell>
          <cell r="V136">
            <v>7360</v>
          </cell>
          <cell r="W136" t="str">
            <v>NA</v>
          </cell>
          <cell r="X136">
            <v>7360</v>
          </cell>
          <cell r="Y136" t="str">
            <v>NA</v>
          </cell>
        </row>
        <row r="137">
          <cell r="F137" t="str">
            <v>d)</v>
          </cell>
          <cell r="G137" t="str">
            <v>33 KV</v>
          </cell>
          <cell r="H137" t="str">
            <v>Lot</v>
          </cell>
          <cell r="I137">
            <v>0</v>
          </cell>
          <cell r="J137" t="str">
            <v>NA</v>
          </cell>
          <cell r="K137" t="str">
            <v>NA</v>
          </cell>
          <cell r="L137" t="str">
            <v>NA</v>
          </cell>
          <cell r="M137" t="str">
            <v>NA</v>
          </cell>
          <cell r="N137" t="str">
            <v>NA</v>
          </cell>
          <cell r="O137" t="str">
            <v>NA</v>
          </cell>
          <cell r="P137">
            <v>0</v>
          </cell>
          <cell r="Q137" t="str">
            <v>NA</v>
          </cell>
          <cell r="R137">
            <v>0</v>
          </cell>
          <cell r="S137" t="str">
            <v>NA</v>
          </cell>
          <cell r="T137" t="str">
            <v>NA</v>
          </cell>
          <cell r="V137" t="str">
            <v>NA</v>
          </cell>
          <cell r="W137" t="str">
            <v>NA</v>
          </cell>
          <cell r="X137" t="str">
            <v>NA</v>
          </cell>
          <cell r="Y137" t="str">
            <v>NA</v>
          </cell>
        </row>
        <row r="138">
          <cell r="E138">
            <v>22</v>
          </cell>
          <cell r="F138" t="str">
            <v>.</v>
          </cell>
          <cell r="G138" t="str">
            <v>400 KV EQUIPOTENTIAL RINGS FOR S/S EQUIPMENT &amp;</v>
          </cell>
          <cell r="H138" t="str">
            <v>Lot</v>
          </cell>
          <cell r="I138">
            <v>0</v>
          </cell>
          <cell r="J138" t="str">
            <v>NA</v>
          </cell>
          <cell r="K138" t="str">
            <v>NA</v>
          </cell>
          <cell r="L138" t="str">
            <v>NA</v>
          </cell>
          <cell r="M138" t="str">
            <v>NA</v>
          </cell>
          <cell r="N138" t="str">
            <v>NA</v>
          </cell>
          <cell r="O138" t="str">
            <v>NA</v>
          </cell>
          <cell r="P138">
            <v>0</v>
          </cell>
          <cell r="Q138" t="str">
            <v>NA</v>
          </cell>
          <cell r="R138">
            <v>0</v>
          </cell>
          <cell r="S138" t="str">
            <v>NA</v>
          </cell>
          <cell r="T138" t="str">
            <v>NA</v>
          </cell>
          <cell r="V138" t="str">
            <v>NA</v>
          </cell>
          <cell r="W138" t="str">
            <v>NA</v>
          </cell>
          <cell r="X138" t="str">
            <v>NA</v>
          </cell>
          <cell r="Y138" t="str">
            <v>NA</v>
          </cell>
        </row>
        <row r="139">
          <cell r="G139" t="str">
            <v>BUSBAR</v>
          </cell>
          <cell r="H139">
            <v>0</v>
          </cell>
          <cell r="I139">
            <v>0</v>
          </cell>
          <cell r="N139">
            <v>0</v>
          </cell>
          <cell r="O139" t="str">
            <v>NA</v>
          </cell>
          <cell r="R139">
            <v>0</v>
          </cell>
          <cell r="S139" t="str">
            <v>NA</v>
          </cell>
          <cell r="T139" t="str">
            <v>NA</v>
          </cell>
          <cell r="V139" t="str">
            <v>NA</v>
          </cell>
        </row>
        <row r="140">
          <cell r="E140">
            <v>23</v>
          </cell>
          <cell r="F140" t="str">
            <v>.</v>
          </cell>
          <cell r="G140" t="str">
            <v xml:space="preserve">BUNDLE  SPACER </v>
          </cell>
          <cell r="H140">
            <v>0</v>
          </cell>
          <cell r="I140">
            <v>0</v>
          </cell>
          <cell r="N140">
            <v>0</v>
          </cell>
          <cell r="O140" t="str">
            <v>NA</v>
          </cell>
          <cell r="R140">
            <v>0</v>
          </cell>
          <cell r="S140" t="str">
            <v>NA</v>
          </cell>
          <cell r="T140" t="str">
            <v>NA</v>
          </cell>
          <cell r="V140" t="str">
            <v>NA</v>
          </cell>
        </row>
        <row r="141">
          <cell r="F141" t="str">
            <v>a)</v>
          </cell>
          <cell r="G141" t="str">
            <v>for Twin "Moose"  ACSR</v>
          </cell>
          <cell r="H141" t="str">
            <v>Lot</v>
          </cell>
          <cell r="I141">
            <v>1</v>
          </cell>
          <cell r="J141" t="str">
            <v>NA</v>
          </cell>
          <cell r="K141" t="str">
            <v>NA</v>
          </cell>
          <cell r="L141">
            <v>132</v>
          </cell>
          <cell r="M141">
            <v>132</v>
          </cell>
          <cell r="N141">
            <v>132</v>
          </cell>
          <cell r="O141">
            <v>132</v>
          </cell>
          <cell r="P141">
            <v>206</v>
          </cell>
          <cell r="Q141">
            <v>206</v>
          </cell>
          <cell r="R141">
            <v>166</v>
          </cell>
          <cell r="S141">
            <v>166</v>
          </cell>
          <cell r="T141" t="str">
            <v>INCLUDED IN C0L.(8)</v>
          </cell>
          <cell r="V141">
            <v>298</v>
          </cell>
          <cell r="W141" t="str">
            <v>NA</v>
          </cell>
          <cell r="X141">
            <v>298</v>
          </cell>
          <cell r="Y141" t="str">
            <v>NA</v>
          </cell>
        </row>
        <row r="142">
          <cell r="F142" t="str">
            <v>b)</v>
          </cell>
          <cell r="G142" t="str">
            <v>for  Quadruple "Moose"  ACSR</v>
          </cell>
          <cell r="H142" t="str">
            <v>Lot</v>
          </cell>
          <cell r="I142">
            <v>0</v>
          </cell>
          <cell r="J142" t="str">
            <v>NA</v>
          </cell>
          <cell r="K142" t="str">
            <v>NA</v>
          </cell>
          <cell r="L142" t="str">
            <v>NA</v>
          </cell>
          <cell r="M142" t="str">
            <v>NA</v>
          </cell>
          <cell r="N142" t="str">
            <v>NA</v>
          </cell>
          <cell r="O142" t="str">
            <v>NA</v>
          </cell>
          <cell r="P142">
            <v>0</v>
          </cell>
          <cell r="Q142" t="str">
            <v>NA</v>
          </cell>
          <cell r="R142">
            <v>0</v>
          </cell>
          <cell r="S142" t="str">
            <v>NA</v>
          </cell>
          <cell r="T142" t="str">
            <v>NA</v>
          </cell>
          <cell r="V142" t="str">
            <v>NA</v>
          </cell>
          <cell r="W142" t="str">
            <v>NA</v>
          </cell>
          <cell r="X142" t="str">
            <v>NA</v>
          </cell>
          <cell r="Y142" t="str">
            <v>NA</v>
          </cell>
        </row>
        <row r="143">
          <cell r="E143">
            <v>24</v>
          </cell>
          <cell r="F143" t="str">
            <v>.</v>
          </cell>
          <cell r="G143" t="str">
            <v xml:space="preserve">CONTROL CABLE </v>
          </cell>
          <cell r="H143">
            <v>0</v>
          </cell>
          <cell r="I143">
            <v>0</v>
          </cell>
          <cell r="N143">
            <v>0</v>
          </cell>
          <cell r="O143" t="str">
            <v>NA</v>
          </cell>
          <cell r="R143">
            <v>0</v>
          </cell>
          <cell r="S143" t="str">
            <v>NA</v>
          </cell>
          <cell r="T143" t="str">
            <v>NA</v>
          </cell>
          <cell r="V143" t="str">
            <v>NA</v>
          </cell>
        </row>
        <row r="144">
          <cell r="F144" t="str">
            <v>a)</v>
          </cell>
          <cell r="G144" t="str">
            <v>Multicore, PVC, Armoured  2.5 mm2 Copper</v>
          </cell>
          <cell r="H144" t="str">
            <v>Lot</v>
          </cell>
          <cell r="I144">
            <v>1</v>
          </cell>
          <cell r="J144" t="str">
            <v>NA</v>
          </cell>
          <cell r="K144" t="str">
            <v>NA</v>
          </cell>
          <cell r="L144">
            <v>31585</v>
          </cell>
          <cell r="M144">
            <v>31585</v>
          </cell>
          <cell r="N144">
            <v>31585</v>
          </cell>
          <cell r="O144">
            <v>31585</v>
          </cell>
          <cell r="P144">
            <v>49255</v>
          </cell>
          <cell r="Q144">
            <v>49255</v>
          </cell>
          <cell r="R144">
            <v>39608</v>
          </cell>
          <cell r="S144">
            <v>39608</v>
          </cell>
          <cell r="T144" t="str">
            <v>INCLUDED IN C0L.(8)</v>
          </cell>
          <cell r="V144">
            <v>71193</v>
          </cell>
          <cell r="W144" t="str">
            <v>NA</v>
          </cell>
          <cell r="X144">
            <v>71193</v>
          </cell>
          <cell r="Y144" t="str">
            <v>NA</v>
          </cell>
        </row>
        <row r="145">
          <cell r="F145" t="str">
            <v>b)</v>
          </cell>
          <cell r="G145" t="str">
            <v>Multicore, PVC, Armoured 4mm2 Copper</v>
          </cell>
          <cell r="H145" t="str">
            <v>Lot</v>
          </cell>
          <cell r="I145">
            <v>0</v>
          </cell>
          <cell r="J145" t="str">
            <v>incl. in the above.</v>
          </cell>
          <cell r="K145" t="str">
            <v>NA</v>
          </cell>
          <cell r="L145" t="str">
            <v>Included in above in 24(a)</v>
          </cell>
          <cell r="N145" t="e">
            <v>#VALUE!</v>
          </cell>
          <cell r="O145" t="str">
            <v>NA</v>
          </cell>
          <cell r="P145">
            <v>0</v>
          </cell>
          <cell r="Q145" t="str">
            <v>NA</v>
          </cell>
          <cell r="R145">
            <v>0</v>
          </cell>
          <cell r="W145" t="str">
            <v>NA</v>
          </cell>
          <cell r="X145">
            <v>0</v>
          </cell>
          <cell r="Y145" t="str">
            <v>NA</v>
          </cell>
        </row>
        <row r="146">
          <cell r="E146">
            <v>25</v>
          </cell>
          <cell r="F146" t="str">
            <v>.</v>
          </cell>
          <cell r="G146" t="str">
            <v xml:space="preserve">POWER  CABLE </v>
          </cell>
          <cell r="H146">
            <v>0</v>
          </cell>
          <cell r="I146">
            <v>0</v>
          </cell>
          <cell r="N146">
            <v>0</v>
          </cell>
          <cell r="O146" t="str">
            <v>NA</v>
          </cell>
          <cell r="R146">
            <v>0</v>
          </cell>
          <cell r="S146" t="str">
            <v>NA</v>
          </cell>
          <cell r="T146" t="str">
            <v>NA</v>
          </cell>
          <cell r="V146" t="str">
            <v>NA</v>
          </cell>
        </row>
        <row r="147">
          <cell r="F147" t="str">
            <v>a)</v>
          </cell>
          <cell r="G147" t="str">
            <v>3 1/2 Core, PVC, Armoured, 1.1 KV Aluminium</v>
          </cell>
          <cell r="H147" t="str">
            <v>Lot</v>
          </cell>
          <cell r="I147">
            <v>1</v>
          </cell>
          <cell r="J147" t="str">
            <v>NA</v>
          </cell>
          <cell r="K147" t="str">
            <v>NA</v>
          </cell>
          <cell r="L147">
            <v>5033</v>
          </cell>
          <cell r="M147">
            <v>5033</v>
          </cell>
          <cell r="N147">
            <v>5033</v>
          </cell>
          <cell r="O147">
            <v>5033</v>
          </cell>
          <cell r="P147">
            <v>7849</v>
          </cell>
          <cell r="Q147">
            <v>7849</v>
          </cell>
          <cell r="R147">
            <v>6312</v>
          </cell>
          <cell r="S147">
            <v>6312</v>
          </cell>
          <cell r="T147" t="str">
            <v>INCLUDED IN C0L.(8)</v>
          </cell>
          <cell r="V147">
            <v>11345</v>
          </cell>
          <cell r="W147" t="str">
            <v>NA</v>
          </cell>
          <cell r="X147">
            <v>11345</v>
          </cell>
          <cell r="Y147" t="str">
            <v>NA</v>
          </cell>
        </row>
        <row r="148">
          <cell r="F148" t="str">
            <v>b)</v>
          </cell>
          <cell r="G148" t="str">
            <v>11 KV Cable</v>
          </cell>
          <cell r="H148" t="str">
            <v>Lot</v>
          </cell>
          <cell r="I148">
            <v>0</v>
          </cell>
          <cell r="J148" t="str">
            <v>NA</v>
          </cell>
          <cell r="K148" t="str">
            <v>NA</v>
          </cell>
          <cell r="L148" t="str">
            <v>NA</v>
          </cell>
          <cell r="M148" t="str">
            <v>NA</v>
          </cell>
          <cell r="N148" t="str">
            <v>NA</v>
          </cell>
          <cell r="O148" t="str">
            <v>NA</v>
          </cell>
          <cell r="P148">
            <v>0</v>
          </cell>
          <cell r="Q148" t="str">
            <v>NA</v>
          </cell>
          <cell r="R148">
            <v>0</v>
          </cell>
          <cell r="S148" t="str">
            <v>NA</v>
          </cell>
          <cell r="T148" t="str">
            <v>NA</v>
          </cell>
          <cell r="V148" t="str">
            <v>NA</v>
          </cell>
          <cell r="W148" t="str">
            <v>NA</v>
          </cell>
          <cell r="X148" t="str">
            <v>NA</v>
          </cell>
          <cell r="Y148" t="str">
            <v>NA</v>
          </cell>
        </row>
        <row r="149">
          <cell r="F149" t="str">
            <v>c)</v>
          </cell>
          <cell r="G149" t="str">
            <v>11 KV Cable End Box</v>
          </cell>
          <cell r="H149" t="str">
            <v>Lot</v>
          </cell>
          <cell r="I149">
            <v>0</v>
          </cell>
          <cell r="J149" t="str">
            <v>NA</v>
          </cell>
          <cell r="K149" t="str">
            <v>NA</v>
          </cell>
          <cell r="L149" t="str">
            <v>NA</v>
          </cell>
          <cell r="M149" t="str">
            <v>NA</v>
          </cell>
          <cell r="N149" t="str">
            <v>NA</v>
          </cell>
          <cell r="O149" t="str">
            <v>NA</v>
          </cell>
          <cell r="P149">
            <v>0</v>
          </cell>
          <cell r="Q149" t="str">
            <v>NA</v>
          </cell>
          <cell r="R149">
            <v>0</v>
          </cell>
          <cell r="S149" t="str">
            <v>NA</v>
          </cell>
          <cell r="T149" t="str">
            <v>NA</v>
          </cell>
          <cell r="V149" t="str">
            <v>NA</v>
          </cell>
          <cell r="W149" t="str">
            <v>NA</v>
          </cell>
          <cell r="X149" t="str">
            <v>NA</v>
          </cell>
          <cell r="Y149" t="str">
            <v>NA</v>
          </cell>
        </row>
        <row r="150">
          <cell r="E150">
            <v>26</v>
          </cell>
          <cell r="F150" t="str">
            <v>.</v>
          </cell>
          <cell r="G150" t="str">
            <v>SUB-STATION LIGHTING SYSTEM</v>
          </cell>
          <cell r="H150" t="str">
            <v>Lot</v>
          </cell>
          <cell r="I150">
            <v>1</v>
          </cell>
          <cell r="J150" t="str">
            <v>NA</v>
          </cell>
          <cell r="K150" t="str">
            <v>NA</v>
          </cell>
          <cell r="L150">
            <v>7042</v>
          </cell>
          <cell r="M150">
            <v>7042</v>
          </cell>
          <cell r="N150">
            <v>7042</v>
          </cell>
          <cell r="O150">
            <v>7042</v>
          </cell>
          <cell r="P150">
            <v>18778</v>
          </cell>
          <cell r="Q150">
            <v>18778</v>
          </cell>
          <cell r="R150">
            <v>15100</v>
          </cell>
          <cell r="S150">
            <v>15100</v>
          </cell>
          <cell r="T150" t="str">
            <v>INCLUDED IN C0L.(8)</v>
          </cell>
          <cell r="V150">
            <v>22142</v>
          </cell>
          <cell r="W150" t="str">
            <v>NA</v>
          </cell>
          <cell r="X150">
            <v>22142</v>
          </cell>
          <cell r="Y150" t="str">
            <v>NA</v>
          </cell>
        </row>
        <row r="151">
          <cell r="E151">
            <v>27</v>
          </cell>
          <cell r="F151" t="str">
            <v>.</v>
          </cell>
          <cell r="G151" t="str">
            <v>AIR CONDITIONING SYSTEM OF CONTROL ROOM</v>
          </cell>
          <cell r="H151" t="str">
            <v>Lot</v>
          </cell>
          <cell r="I151">
            <v>1</v>
          </cell>
          <cell r="J151" t="str">
            <v>NA</v>
          </cell>
          <cell r="K151" t="str">
            <v>NA</v>
          </cell>
          <cell r="L151">
            <v>15068</v>
          </cell>
          <cell r="M151">
            <v>15068</v>
          </cell>
          <cell r="N151">
            <v>15068</v>
          </cell>
          <cell r="O151">
            <v>15068</v>
          </cell>
          <cell r="P151">
            <v>26618</v>
          </cell>
          <cell r="Q151">
            <v>26618</v>
          </cell>
          <cell r="R151">
            <v>19405</v>
          </cell>
          <cell r="S151">
            <v>19405</v>
          </cell>
          <cell r="T151" t="str">
            <v>INCLUDED IN C0L.(8)</v>
          </cell>
          <cell r="V151">
            <v>34473</v>
          </cell>
          <cell r="W151" t="str">
            <v>NA</v>
          </cell>
          <cell r="X151">
            <v>34473</v>
          </cell>
          <cell r="Y151" t="str">
            <v>NA</v>
          </cell>
        </row>
        <row r="152">
          <cell r="E152">
            <v>28</v>
          </cell>
          <cell r="F152" t="str">
            <v>.</v>
          </cell>
          <cell r="G152" t="str">
            <v>FIRE FIGHTING &amp; PROTECTION SYSTEM</v>
          </cell>
          <cell r="H152" t="str">
            <v>Lot</v>
          </cell>
          <cell r="I152">
            <v>1</v>
          </cell>
          <cell r="J152" t="str">
            <v>NA</v>
          </cell>
          <cell r="K152" t="str">
            <v>NA</v>
          </cell>
          <cell r="L152">
            <v>2000</v>
          </cell>
          <cell r="M152">
            <v>2000</v>
          </cell>
          <cell r="N152">
            <v>2000</v>
          </cell>
          <cell r="O152">
            <v>2000</v>
          </cell>
          <cell r="P152">
            <v>0</v>
          </cell>
          <cell r="Q152">
            <v>0</v>
          </cell>
          <cell r="R152">
            <v>2000</v>
          </cell>
          <cell r="S152">
            <v>2000</v>
          </cell>
          <cell r="T152" t="str">
            <v>INCLUDED IN C0L.(8)</v>
          </cell>
          <cell r="V152">
            <v>4000</v>
          </cell>
          <cell r="W152" t="str">
            <v>NA</v>
          </cell>
          <cell r="X152">
            <v>4000</v>
          </cell>
          <cell r="Y152" t="str">
            <v>NA</v>
          </cell>
        </row>
        <row r="153">
          <cell r="E153">
            <v>29</v>
          </cell>
          <cell r="F153" t="str">
            <v>.</v>
          </cell>
          <cell r="G153" t="str">
            <v>EARTHING MAT COMPLETE</v>
          </cell>
          <cell r="H153" t="str">
            <v>Lot</v>
          </cell>
          <cell r="I153">
            <v>1</v>
          </cell>
          <cell r="J153" t="str">
            <v>NA</v>
          </cell>
          <cell r="K153" t="str">
            <v>NA</v>
          </cell>
          <cell r="L153">
            <v>6510</v>
          </cell>
          <cell r="M153">
            <v>6510</v>
          </cell>
          <cell r="N153">
            <v>6510</v>
          </cell>
          <cell r="O153">
            <v>6510</v>
          </cell>
          <cell r="P153">
            <v>10168</v>
          </cell>
          <cell r="Q153">
            <v>10168</v>
          </cell>
          <cell r="R153">
            <v>8177</v>
          </cell>
          <cell r="S153">
            <v>8177</v>
          </cell>
          <cell r="T153" t="str">
            <v>INCLUDED IN C0L.(8)</v>
          </cell>
          <cell r="V153">
            <v>14687</v>
          </cell>
          <cell r="W153" t="str">
            <v>NA</v>
          </cell>
          <cell r="X153">
            <v>14687</v>
          </cell>
          <cell r="Y153" t="str">
            <v>NA</v>
          </cell>
        </row>
        <row r="154">
          <cell r="H154">
            <v>0</v>
          </cell>
          <cell r="I154">
            <v>0</v>
          </cell>
          <cell r="N154">
            <v>0</v>
          </cell>
          <cell r="O154" t="str">
            <v>NA</v>
          </cell>
          <cell r="R154">
            <v>0</v>
          </cell>
          <cell r="S154" t="str">
            <v>NA</v>
          </cell>
          <cell r="T154" t="str">
            <v>NA</v>
          </cell>
          <cell r="V154" t="str">
            <v>NA</v>
          </cell>
        </row>
        <row r="155">
          <cell r="E155">
            <v>30</v>
          </cell>
          <cell r="F155" t="str">
            <v>.</v>
          </cell>
          <cell r="G155" t="str">
            <v>MISCELLANEOUS ITEMS  SUCH AS MARSHALLING KIOSK, JUNCTION BOX, DANGER PLATE.</v>
          </cell>
          <cell r="W155" t="str">
            <v>NA</v>
          </cell>
          <cell r="X155">
            <v>0</v>
          </cell>
          <cell r="Y155" t="str">
            <v>NA</v>
          </cell>
        </row>
        <row r="156">
          <cell r="G156" t="str">
            <v>Marshalling Kiosk</v>
          </cell>
          <cell r="H156" t="str">
            <v>Nos</v>
          </cell>
          <cell r="I156">
            <v>1</v>
          </cell>
          <cell r="J156" t="str">
            <v>NA</v>
          </cell>
          <cell r="K156" t="str">
            <v>NA</v>
          </cell>
          <cell r="L156">
            <v>3096</v>
          </cell>
          <cell r="M156">
            <v>3096</v>
          </cell>
          <cell r="N156">
            <v>3096</v>
          </cell>
          <cell r="O156">
            <v>3096</v>
          </cell>
          <cell r="P156">
            <v>4829</v>
          </cell>
          <cell r="Q156">
            <v>4829</v>
          </cell>
          <cell r="R156">
            <v>3883</v>
          </cell>
          <cell r="S156">
            <v>3883</v>
          </cell>
          <cell r="T156" t="str">
            <v>INCLUDED IN C0L.(8)</v>
          </cell>
          <cell r="V156">
            <v>6979</v>
          </cell>
          <cell r="W156" t="str">
            <v>NA</v>
          </cell>
          <cell r="X156">
            <v>6979</v>
          </cell>
          <cell r="Y156" t="str">
            <v>NA</v>
          </cell>
        </row>
        <row r="157">
          <cell r="G157" t="str">
            <v>CT / CVT Junction boxes</v>
          </cell>
          <cell r="H157" t="str">
            <v>Nos</v>
          </cell>
          <cell r="I157">
            <v>1</v>
          </cell>
          <cell r="J157" t="str">
            <v>NA</v>
          </cell>
          <cell r="K157" t="str">
            <v>NA</v>
          </cell>
          <cell r="L157">
            <v>1211</v>
          </cell>
          <cell r="M157">
            <v>1211</v>
          </cell>
          <cell r="N157">
            <v>1211</v>
          </cell>
          <cell r="O157">
            <v>1211</v>
          </cell>
          <cell r="P157">
            <v>1889</v>
          </cell>
          <cell r="Q157">
            <v>1889</v>
          </cell>
          <cell r="R157">
            <v>1519</v>
          </cell>
          <cell r="S157">
            <v>1519</v>
          </cell>
          <cell r="T157" t="str">
            <v>INCLUDED IN C0L.(8)</v>
          </cell>
          <cell r="V157">
            <v>2730</v>
          </cell>
          <cell r="W157" t="str">
            <v>NA</v>
          </cell>
          <cell r="X157">
            <v>2730</v>
          </cell>
          <cell r="Y157" t="str">
            <v>NA</v>
          </cell>
        </row>
        <row r="158">
          <cell r="G158" t="str">
            <v>danger plates+sk charts+rubber mats+phase markers</v>
          </cell>
          <cell r="H158" t="str">
            <v>Lot</v>
          </cell>
          <cell r="I158">
            <v>1</v>
          </cell>
          <cell r="J158" t="str">
            <v>NA</v>
          </cell>
          <cell r="K158" t="str">
            <v>NA</v>
          </cell>
          <cell r="L158">
            <v>194</v>
          </cell>
          <cell r="M158">
            <v>194</v>
          </cell>
          <cell r="N158">
            <v>194</v>
          </cell>
          <cell r="O158">
            <v>194</v>
          </cell>
          <cell r="P158">
            <v>303</v>
          </cell>
          <cell r="Q158">
            <v>303</v>
          </cell>
          <cell r="R158">
            <v>244</v>
          </cell>
          <cell r="S158">
            <v>244</v>
          </cell>
          <cell r="T158" t="str">
            <v>INCLUDED IN C0L.(8)</v>
          </cell>
          <cell r="V158">
            <v>438</v>
          </cell>
          <cell r="W158" t="str">
            <v>NA</v>
          </cell>
          <cell r="X158">
            <v>438</v>
          </cell>
          <cell r="Y158" t="str">
            <v>NA</v>
          </cell>
        </row>
        <row r="159">
          <cell r="H159">
            <v>0</v>
          </cell>
          <cell r="I159">
            <v>0</v>
          </cell>
          <cell r="N159">
            <v>0</v>
          </cell>
          <cell r="O159" t="str">
            <v>NA</v>
          </cell>
          <cell r="R159">
            <v>0</v>
          </cell>
          <cell r="S159" t="str">
            <v>NA</v>
          </cell>
          <cell r="T159" t="str">
            <v>NA</v>
          </cell>
          <cell r="V159" t="str">
            <v>NA</v>
          </cell>
        </row>
        <row r="160">
          <cell r="E160">
            <v>31</v>
          </cell>
          <cell r="F160" t="str">
            <v>.</v>
          </cell>
          <cell r="G160" t="str">
            <v>PLCC EQUIPMENTS</v>
          </cell>
          <cell r="H160">
            <v>0</v>
          </cell>
          <cell r="I160">
            <v>0</v>
          </cell>
          <cell r="N160">
            <v>0</v>
          </cell>
          <cell r="O160" t="str">
            <v>NA</v>
          </cell>
          <cell r="R160">
            <v>0</v>
          </cell>
          <cell r="S160" t="str">
            <v>NA</v>
          </cell>
          <cell r="T160" t="str">
            <v>NA</v>
          </cell>
          <cell r="V160" t="str">
            <v>NA</v>
          </cell>
        </row>
        <row r="161">
          <cell r="F161" t="str">
            <v>a)</v>
          </cell>
          <cell r="G161" t="str">
            <v>CVT</v>
          </cell>
          <cell r="H161">
            <v>0</v>
          </cell>
          <cell r="I161">
            <v>0</v>
          </cell>
          <cell r="N161">
            <v>0</v>
          </cell>
          <cell r="O161" t="str">
            <v>NA</v>
          </cell>
          <cell r="R161">
            <v>0</v>
          </cell>
          <cell r="S161" t="str">
            <v>NA</v>
          </cell>
          <cell r="T161" t="str">
            <v>NA</v>
          </cell>
          <cell r="V161" t="str">
            <v>NA</v>
          </cell>
        </row>
        <row r="162">
          <cell r="F162" t="str">
            <v>1)</v>
          </cell>
          <cell r="G162" t="str">
            <v>400 KV</v>
          </cell>
          <cell r="H162" t="str">
            <v>Nos</v>
          </cell>
          <cell r="I162">
            <v>0</v>
          </cell>
          <cell r="J162" t="str">
            <v>NA</v>
          </cell>
          <cell r="K162" t="str">
            <v>NA</v>
          </cell>
          <cell r="L162" t="str">
            <v>NA</v>
          </cell>
          <cell r="M162" t="str">
            <v>NA</v>
          </cell>
          <cell r="N162" t="str">
            <v>NA</v>
          </cell>
          <cell r="O162" t="str">
            <v>NA</v>
          </cell>
          <cell r="P162">
            <v>0</v>
          </cell>
          <cell r="Q162" t="str">
            <v>NA</v>
          </cell>
          <cell r="R162">
            <v>0</v>
          </cell>
          <cell r="S162" t="str">
            <v>NA</v>
          </cell>
          <cell r="T162" t="str">
            <v>NA</v>
          </cell>
          <cell r="V162" t="str">
            <v>NA</v>
          </cell>
          <cell r="W162" t="str">
            <v>NA</v>
          </cell>
          <cell r="X162" t="str">
            <v>NA</v>
          </cell>
          <cell r="Y162" t="str">
            <v>NA</v>
          </cell>
        </row>
        <row r="163">
          <cell r="F163" t="str">
            <v>2)</v>
          </cell>
          <cell r="G163" t="str">
            <v>220 KV</v>
          </cell>
          <cell r="H163" t="str">
            <v>Nos</v>
          </cell>
          <cell r="I163">
            <v>2</v>
          </cell>
          <cell r="J163" t="str">
            <v>NA</v>
          </cell>
          <cell r="K163" t="str">
            <v>NA</v>
          </cell>
          <cell r="L163">
            <v>6300</v>
          </cell>
          <cell r="M163">
            <v>12600</v>
          </cell>
          <cell r="N163">
            <v>6300</v>
          </cell>
          <cell r="O163">
            <v>12600</v>
          </cell>
          <cell r="P163">
            <v>5848</v>
          </cell>
          <cell r="Q163">
            <v>11696</v>
          </cell>
          <cell r="R163">
            <v>4703</v>
          </cell>
          <cell r="S163">
            <v>9406</v>
          </cell>
          <cell r="T163" t="str">
            <v>INCLUDED IN C0L.(8)</v>
          </cell>
          <cell r="V163">
            <v>22006</v>
          </cell>
          <cell r="W163" t="str">
            <v>NA</v>
          </cell>
          <cell r="X163">
            <v>22006</v>
          </cell>
          <cell r="Y163" t="str">
            <v>NA</v>
          </cell>
        </row>
        <row r="164">
          <cell r="F164" t="str">
            <v>3)</v>
          </cell>
          <cell r="G164" t="str">
            <v>132 KV</v>
          </cell>
          <cell r="H164" t="str">
            <v>Nos</v>
          </cell>
          <cell r="I164">
            <v>2</v>
          </cell>
          <cell r="J164" t="str">
            <v>NA</v>
          </cell>
          <cell r="K164" t="str">
            <v>NA</v>
          </cell>
          <cell r="L164">
            <v>2850</v>
          </cell>
          <cell r="M164">
            <v>5700</v>
          </cell>
          <cell r="N164">
            <v>2850</v>
          </cell>
          <cell r="O164">
            <v>5700</v>
          </cell>
          <cell r="P164">
            <v>4679</v>
          </cell>
          <cell r="Q164">
            <v>9358</v>
          </cell>
          <cell r="R164">
            <v>3763</v>
          </cell>
          <cell r="S164">
            <v>7526</v>
          </cell>
          <cell r="T164" t="str">
            <v>INCLUDED IN C0L.(8)</v>
          </cell>
          <cell r="V164">
            <v>13226</v>
          </cell>
          <cell r="W164" t="str">
            <v>NA</v>
          </cell>
          <cell r="X164">
            <v>13226</v>
          </cell>
          <cell r="Y164" t="str">
            <v>NA</v>
          </cell>
        </row>
        <row r="165">
          <cell r="F165" t="str">
            <v>b)</v>
          </cell>
          <cell r="G165" t="str">
            <v>LINE TRAP</v>
          </cell>
          <cell r="H165">
            <v>0</v>
          </cell>
          <cell r="I165">
            <v>0</v>
          </cell>
          <cell r="N165">
            <v>0</v>
          </cell>
          <cell r="O165" t="str">
            <v>NA</v>
          </cell>
          <cell r="R165">
            <v>0</v>
          </cell>
          <cell r="S165" t="str">
            <v>NA</v>
          </cell>
          <cell r="T165" t="str">
            <v>NA</v>
          </cell>
          <cell r="V165" t="str">
            <v>NA</v>
          </cell>
        </row>
        <row r="166">
          <cell r="F166" t="str">
            <v>1)</v>
          </cell>
          <cell r="G166" t="str">
            <v>400 KV</v>
          </cell>
          <cell r="H166" t="str">
            <v>Nos</v>
          </cell>
          <cell r="I166">
            <v>0</v>
          </cell>
          <cell r="J166" t="str">
            <v>NA</v>
          </cell>
          <cell r="K166" t="str">
            <v>NA</v>
          </cell>
          <cell r="L166" t="str">
            <v>NA</v>
          </cell>
          <cell r="M166" t="str">
            <v>NA</v>
          </cell>
          <cell r="N166" t="str">
            <v>NA</v>
          </cell>
          <cell r="O166" t="str">
            <v>NA</v>
          </cell>
          <cell r="P166">
            <v>0</v>
          </cell>
          <cell r="Q166" t="str">
            <v>NA</v>
          </cell>
          <cell r="R166">
            <v>0</v>
          </cell>
          <cell r="S166" t="str">
            <v>NA</v>
          </cell>
          <cell r="T166" t="str">
            <v>NA</v>
          </cell>
          <cell r="V166" t="str">
            <v>NA</v>
          </cell>
          <cell r="W166" t="str">
            <v>NA</v>
          </cell>
          <cell r="X166" t="str">
            <v>NA</v>
          </cell>
          <cell r="Y166" t="str">
            <v>NA</v>
          </cell>
        </row>
        <row r="167">
          <cell r="F167" t="str">
            <v>2)</v>
          </cell>
          <cell r="G167" t="str">
            <v>220 KV</v>
          </cell>
          <cell r="H167" t="str">
            <v>Nos</v>
          </cell>
          <cell r="I167">
            <v>2</v>
          </cell>
          <cell r="J167" t="str">
            <v>NA</v>
          </cell>
          <cell r="K167" t="str">
            <v>NA</v>
          </cell>
          <cell r="L167">
            <v>4600</v>
          </cell>
          <cell r="M167">
            <v>9200</v>
          </cell>
          <cell r="N167">
            <v>4600</v>
          </cell>
          <cell r="O167">
            <v>9200</v>
          </cell>
          <cell r="P167">
            <v>9357</v>
          </cell>
          <cell r="Q167">
            <v>18714</v>
          </cell>
          <cell r="R167">
            <v>7524</v>
          </cell>
          <cell r="S167">
            <v>15048</v>
          </cell>
          <cell r="T167" t="str">
            <v>INCLUDED IN C0L.(8)</v>
          </cell>
          <cell r="V167">
            <v>24248</v>
          </cell>
          <cell r="W167" t="str">
            <v>NA</v>
          </cell>
          <cell r="X167">
            <v>24248</v>
          </cell>
          <cell r="Y167" t="str">
            <v>NA</v>
          </cell>
        </row>
        <row r="168">
          <cell r="F168" t="str">
            <v>3)</v>
          </cell>
          <cell r="G168" t="str">
            <v>132 KV</v>
          </cell>
          <cell r="H168" t="str">
            <v>Nos</v>
          </cell>
          <cell r="I168">
            <v>2</v>
          </cell>
          <cell r="J168" t="str">
            <v>NA</v>
          </cell>
          <cell r="K168" t="str">
            <v>NA</v>
          </cell>
          <cell r="L168">
            <v>2600</v>
          </cell>
          <cell r="M168">
            <v>5200</v>
          </cell>
          <cell r="N168">
            <v>2600</v>
          </cell>
          <cell r="O168">
            <v>5200</v>
          </cell>
          <cell r="P168">
            <v>7018</v>
          </cell>
          <cell r="Q168">
            <v>14036</v>
          </cell>
          <cell r="R168">
            <v>5644</v>
          </cell>
          <cell r="S168">
            <v>11288</v>
          </cell>
          <cell r="T168" t="str">
            <v>INCLUDED IN C0L.(8)</v>
          </cell>
          <cell r="V168">
            <v>16488</v>
          </cell>
          <cell r="W168" t="str">
            <v>NA</v>
          </cell>
          <cell r="X168">
            <v>16488</v>
          </cell>
          <cell r="Y168" t="str">
            <v>NA</v>
          </cell>
        </row>
        <row r="169">
          <cell r="F169" t="str">
            <v>c)</v>
          </cell>
          <cell r="G169" t="str">
            <v>COUPLING DEVICE (for phase to phase coupling)</v>
          </cell>
          <cell r="H169" t="str">
            <v>Nos</v>
          </cell>
          <cell r="I169">
            <v>2</v>
          </cell>
          <cell r="J169" t="str">
            <v>NA</v>
          </cell>
          <cell r="K169" t="str">
            <v>NA</v>
          </cell>
          <cell r="L169">
            <v>1600</v>
          </cell>
          <cell r="M169">
            <v>3200</v>
          </cell>
          <cell r="N169">
            <v>1600</v>
          </cell>
          <cell r="O169">
            <v>3200</v>
          </cell>
          <cell r="P169">
            <v>8187</v>
          </cell>
          <cell r="Q169">
            <v>16374</v>
          </cell>
          <cell r="R169">
            <v>6584</v>
          </cell>
          <cell r="S169">
            <v>13168</v>
          </cell>
          <cell r="T169" t="str">
            <v>INCLUDED IN C0L.(8)</v>
          </cell>
          <cell r="V169">
            <v>16368</v>
          </cell>
          <cell r="W169" t="str">
            <v>NA</v>
          </cell>
          <cell r="X169">
            <v>16368</v>
          </cell>
          <cell r="Y169" t="str">
            <v>NA</v>
          </cell>
        </row>
        <row r="170">
          <cell r="F170" t="str">
            <v>d)</v>
          </cell>
          <cell r="G170" t="str">
            <v>PLC TERMINAL WITH PROTECTION COUPLER</v>
          </cell>
          <cell r="H170">
            <v>0</v>
          </cell>
          <cell r="I170">
            <v>0</v>
          </cell>
          <cell r="N170">
            <v>0</v>
          </cell>
          <cell r="O170" t="str">
            <v>NA</v>
          </cell>
          <cell r="R170">
            <v>0</v>
          </cell>
          <cell r="S170" t="str">
            <v>NA</v>
          </cell>
          <cell r="T170" t="str">
            <v>NA</v>
          </cell>
          <cell r="V170" t="str">
            <v>NA</v>
          </cell>
        </row>
        <row r="171">
          <cell r="F171" t="str">
            <v>1)</v>
          </cell>
          <cell r="G171" t="str">
            <v>Single Channel</v>
          </cell>
          <cell r="H171" t="str">
            <v>Nos</v>
          </cell>
          <cell r="I171">
            <v>1</v>
          </cell>
          <cell r="J171" t="str">
            <v>NA</v>
          </cell>
          <cell r="K171" t="str">
            <v>NA</v>
          </cell>
          <cell r="L171">
            <v>7794</v>
          </cell>
          <cell r="M171">
            <v>7794</v>
          </cell>
          <cell r="N171">
            <v>7794</v>
          </cell>
          <cell r="O171">
            <v>7794</v>
          </cell>
          <cell r="P171">
            <v>18713</v>
          </cell>
          <cell r="Q171">
            <v>18713</v>
          </cell>
          <cell r="R171">
            <v>15048</v>
          </cell>
          <cell r="S171">
            <v>15048</v>
          </cell>
          <cell r="T171" t="str">
            <v>INCLUDED IN C0L.(8)</v>
          </cell>
          <cell r="V171">
            <v>22842</v>
          </cell>
          <cell r="W171" t="str">
            <v>NA</v>
          </cell>
          <cell r="X171">
            <v>22842</v>
          </cell>
          <cell r="Y171" t="str">
            <v>NA</v>
          </cell>
        </row>
        <row r="172">
          <cell r="F172" t="str">
            <v>e)</v>
          </cell>
          <cell r="G172" t="str">
            <v>PLC TERMINAL WITHOUT PROTECTION COUPLER</v>
          </cell>
          <cell r="H172">
            <v>0</v>
          </cell>
          <cell r="I172">
            <v>0</v>
          </cell>
          <cell r="N172">
            <v>0</v>
          </cell>
          <cell r="O172" t="str">
            <v>NA</v>
          </cell>
          <cell r="R172">
            <v>0</v>
          </cell>
          <cell r="S172" t="str">
            <v>NA</v>
          </cell>
          <cell r="T172" t="str">
            <v>NA</v>
          </cell>
          <cell r="V172" t="str">
            <v>NA</v>
          </cell>
        </row>
        <row r="173">
          <cell r="F173" t="str">
            <v>1)</v>
          </cell>
          <cell r="G173" t="str">
            <v>Twin Channel</v>
          </cell>
          <cell r="H173" t="str">
            <v>Nos</v>
          </cell>
          <cell r="I173">
            <v>1</v>
          </cell>
          <cell r="J173" t="str">
            <v>NA</v>
          </cell>
          <cell r="K173" t="str">
            <v>NA</v>
          </cell>
          <cell r="L173">
            <v>6200</v>
          </cell>
          <cell r="M173">
            <v>6200</v>
          </cell>
          <cell r="N173">
            <v>6200</v>
          </cell>
          <cell r="O173">
            <v>6200</v>
          </cell>
          <cell r="P173">
            <v>23392</v>
          </cell>
          <cell r="Q173">
            <v>23392</v>
          </cell>
          <cell r="R173">
            <v>18811</v>
          </cell>
          <cell r="S173">
            <v>18811</v>
          </cell>
          <cell r="T173" t="str">
            <v>INCLUDED IN C0L.(8)</v>
          </cell>
          <cell r="V173">
            <v>25011</v>
          </cell>
          <cell r="W173" t="str">
            <v>NA</v>
          </cell>
          <cell r="X173">
            <v>25011</v>
          </cell>
          <cell r="Y173" t="str">
            <v>NA</v>
          </cell>
        </row>
        <row r="174">
          <cell r="F174" t="str">
            <v>2)</v>
          </cell>
          <cell r="G174" t="str">
            <v>Single Channel</v>
          </cell>
          <cell r="H174" t="str">
            <v>Nos</v>
          </cell>
          <cell r="I174">
            <v>2</v>
          </cell>
          <cell r="J174" t="str">
            <v>NA</v>
          </cell>
          <cell r="K174" t="str">
            <v>NA</v>
          </cell>
          <cell r="L174">
            <v>5194</v>
          </cell>
          <cell r="M174">
            <v>10388</v>
          </cell>
          <cell r="N174">
            <v>5194</v>
          </cell>
          <cell r="O174">
            <v>10388</v>
          </cell>
          <cell r="P174">
            <v>18714</v>
          </cell>
          <cell r="Q174">
            <v>37428</v>
          </cell>
          <cell r="R174">
            <v>15049</v>
          </cell>
          <cell r="S174">
            <v>30098</v>
          </cell>
          <cell r="T174" t="str">
            <v>INCLUDED IN C0L.(8)</v>
          </cell>
          <cell r="V174">
            <v>40486</v>
          </cell>
          <cell r="W174" t="str">
            <v>NA</v>
          </cell>
          <cell r="X174">
            <v>40486</v>
          </cell>
          <cell r="Y174" t="str">
            <v>NA</v>
          </cell>
        </row>
        <row r="175">
          <cell r="F175" t="str">
            <v>f)</v>
          </cell>
          <cell r="G175" t="str">
            <v>HF CABLE (Metre)</v>
          </cell>
          <cell r="H175" t="str">
            <v>Mtrs</v>
          </cell>
          <cell r="I175">
            <v>500</v>
          </cell>
          <cell r="J175" t="str">
            <v>NA</v>
          </cell>
          <cell r="K175" t="str">
            <v>NA</v>
          </cell>
          <cell r="L175">
            <v>2</v>
          </cell>
          <cell r="M175">
            <v>1000</v>
          </cell>
          <cell r="N175">
            <v>2</v>
          </cell>
          <cell r="O175">
            <v>1000</v>
          </cell>
          <cell r="P175">
            <v>7</v>
          </cell>
          <cell r="Q175">
            <v>3500</v>
          </cell>
          <cell r="R175">
            <v>6</v>
          </cell>
          <cell r="S175">
            <v>3000</v>
          </cell>
          <cell r="T175" t="str">
            <v>INCLUDED IN C0L.(8)</v>
          </cell>
          <cell r="V175">
            <v>4000</v>
          </cell>
          <cell r="W175" t="str">
            <v>NA</v>
          </cell>
          <cell r="X175">
            <v>4000</v>
          </cell>
          <cell r="Y175" t="str">
            <v>NA</v>
          </cell>
        </row>
        <row r="176">
          <cell r="F176" t="str">
            <v>g)</v>
          </cell>
          <cell r="G176" t="str">
            <v>EPAX</v>
          </cell>
          <cell r="H176" t="str">
            <v>Nos</v>
          </cell>
          <cell r="I176">
            <v>0</v>
          </cell>
          <cell r="J176" t="str">
            <v>NA</v>
          </cell>
          <cell r="K176" t="str">
            <v>NA</v>
          </cell>
          <cell r="L176" t="str">
            <v>NA</v>
          </cell>
          <cell r="M176" t="str">
            <v>NA</v>
          </cell>
          <cell r="N176" t="str">
            <v>NA</v>
          </cell>
          <cell r="O176" t="str">
            <v>NA</v>
          </cell>
          <cell r="P176">
            <v>0</v>
          </cell>
          <cell r="Q176" t="str">
            <v>NA</v>
          </cell>
          <cell r="R176">
            <v>0</v>
          </cell>
          <cell r="S176" t="str">
            <v>NA</v>
          </cell>
          <cell r="T176" t="str">
            <v>NA</v>
          </cell>
          <cell r="V176" t="str">
            <v>NA</v>
          </cell>
          <cell r="W176" t="str">
            <v>NA</v>
          </cell>
          <cell r="X176" t="str">
            <v>NA</v>
          </cell>
          <cell r="Y176" t="str">
            <v>NA</v>
          </cell>
        </row>
        <row r="177">
          <cell r="F177" t="str">
            <v>h)</v>
          </cell>
          <cell r="G177" t="str">
            <v>Telephone Receiver</v>
          </cell>
          <cell r="H177" t="str">
            <v>Nos</v>
          </cell>
          <cell r="I177">
            <v>0</v>
          </cell>
          <cell r="J177" t="str">
            <v>NA</v>
          </cell>
          <cell r="K177" t="str">
            <v>NA</v>
          </cell>
          <cell r="L177" t="str">
            <v>NA</v>
          </cell>
          <cell r="M177" t="str">
            <v>NA</v>
          </cell>
          <cell r="N177" t="str">
            <v>NA</v>
          </cell>
          <cell r="O177" t="str">
            <v>NA</v>
          </cell>
          <cell r="P177">
            <v>0</v>
          </cell>
          <cell r="Q177" t="str">
            <v>NA</v>
          </cell>
          <cell r="R177">
            <v>0</v>
          </cell>
          <cell r="S177" t="str">
            <v>NA</v>
          </cell>
          <cell r="T177" t="str">
            <v>NA</v>
          </cell>
          <cell r="V177" t="str">
            <v>NA</v>
          </cell>
          <cell r="W177" t="str">
            <v>NA</v>
          </cell>
          <cell r="X177" t="str">
            <v>NA</v>
          </cell>
          <cell r="Y177" t="str">
            <v>NA</v>
          </cell>
        </row>
        <row r="178">
          <cell r="F178" t="str">
            <v>i)</v>
          </cell>
          <cell r="G178" t="str">
            <v>Telephone Cable</v>
          </cell>
          <cell r="H178" t="str">
            <v>Lot</v>
          </cell>
          <cell r="I178">
            <v>1</v>
          </cell>
          <cell r="J178" t="str">
            <v>NA</v>
          </cell>
          <cell r="K178" t="str">
            <v>NA</v>
          </cell>
          <cell r="L178">
            <v>2</v>
          </cell>
          <cell r="M178">
            <v>2</v>
          </cell>
          <cell r="N178">
            <v>2</v>
          </cell>
          <cell r="O178">
            <v>2</v>
          </cell>
          <cell r="P178">
            <v>1462</v>
          </cell>
          <cell r="Q178">
            <v>1462</v>
          </cell>
          <cell r="R178">
            <v>1176</v>
          </cell>
          <cell r="S178">
            <v>1176</v>
          </cell>
          <cell r="T178" t="str">
            <v>INCLUDED IN C0L.(8)</v>
          </cell>
          <cell r="V178">
            <v>1178</v>
          </cell>
          <cell r="W178" t="str">
            <v>NA</v>
          </cell>
          <cell r="X178">
            <v>1178</v>
          </cell>
          <cell r="Y178" t="str">
            <v>NA</v>
          </cell>
        </row>
        <row r="179">
          <cell r="F179" t="str">
            <v>j)</v>
          </cell>
          <cell r="G179" t="str">
            <v>48 V Battery</v>
          </cell>
          <cell r="H179">
            <v>0</v>
          </cell>
          <cell r="I179">
            <v>0</v>
          </cell>
          <cell r="N179">
            <v>0</v>
          </cell>
          <cell r="O179" t="str">
            <v>NA</v>
          </cell>
          <cell r="R179">
            <v>0</v>
          </cell>
          <cell r="S179" t="str">
            <v>NA</v>
          </cell>
          <cell r="T179" t="str">
            <v>NA</v>
          </cell>
          <cell r="V179" t="str">
            <v>NA</v>
          </cell>
        </row>
        <row r="180">
          <cell r="F180" t="str">
            <v>1)</v>
          </cell>
          <cell r="G180" t="str">
            <v>300  AH</v>
          </cell>
          <cell r="H180" t="str">
            <v>Nos</v>
          </cell>
          <cell r="I180">
            <v>0</v>
          </cell>
          <cell r="J180" t="str">
            <v>NA</v>
          </cell>
          <cell r="K180" t="str">
            <v>NA</v>
          </cell>
          <cell r="L180" t="str">
            <v>NA</v>
          </cell>
          <cell r="M180" t="str">
            <v>NA</v>
          </cell>
          <cell r="N180" t="str">
            <v>NA</v>
          </cell>
          <cell r="O180" t="str">
            <v>NA</v>
          </cell>
          <cell r="P180">
            <v>0</v>
          </cell>
          <cell r="Q180" t="str">
            <v>NA</v>
          </cell>
          <cell r="R180">
            <v>0</v>
          </cell>
          <cell r="S180" t="str">
            <v>NA</v>
          </cell>
          <cell r="T180" t="str">
            <v>NA</v>
          </cell>
          <cell r="V180" t="str">
            <v>NA</v>
          </cell>
          <cell r="W180" t="str">
            <v>NA</v>
          </cell>
          <cell r="X180" t="str">
            <v>NA</v>
          </cell>
          <cell r="Y180" t="str">
            <v>NA</v>
          </cell>
        </row>
        <row r="181">
          <cell r="F181" t="str">
            <v>2)</v>
          </cell>
          <cell r="G181" t="str">
            <v>100  AH</v>
          </cell>
          <cell r="H181" t="str">
            <v>Nos</v>
          </cell>
          <cell r="I181">
            <v>0</v>
          </cell>
          <cell r="J181" t="str">
            <v>NA</v>
          </cell>
          <cell r="K181" t="str">
            <v>NA</v>
          </cell>
          <cell r="L181" t="str">
            <v>NA</v>
          </cell>
          <cell r="M181" t="str">
            <v>NA</v>
          </cell>
          <cell r="N181" t="str">
            <v>NA</v>
          </cell>
          <cell r="O181" t="str">
            <v>NA</v>
          </cell>
          <cell r="P181">
            <v>0</v>
          </cell>
          <cell r="Q181" t="str">
            <v>NA</v>
          </cell>
          <cell r="R181">
            <v>0</v>
          </cell>
          <cell r="S181" t="str">
            <v>NA</v>
          </cell>
          <cell r="T181" t="str">
            <v>NA</v>
          </cell>
          <cell r="V181" t="str">
            <v>NA</v>
          </cell>
          <cell r="W181" t="str">
            <v>NA</v>
          </cell>
          <cell r="X181" t="str">
            <v>NA</v>
          </cell>
          <cell r="Y181" t="str">
            <v>NA</v>
          </cell>
        </row>
        <row r="182">
          <cell r="F182" t="str">
            <v>k)</v>
          </cell>
          <cell r="G182" t="str">
            <v>50 V Battery  Charger</v>
          </cell>
          <cell r="H182">
            <v>0</v>
          </cell>
          <cell r="I182">
            <v>0</v>
          </cell>
          <cell r="J182" t="str">
            <v>NA</v>
          </cell>
          <cell r="K182" t="str">
            <v>NA</v>
          </cell>
          <cell r="L182" t="str">
            <v>NA</v>
          </cell>
          <cell r="M182" t="str">
            <v>NA</v>
          </cell>
          <cell r="N182" t="str">
            <v>NA</v>
          </cell>
          <cell r="O182" t="str">
            <v>NA</v>
          </cell>
          <cell r="P182">
            <v>0</v>
          </cell>
          <cell r="Q182" t="str">
            <v>NA</v>
          </cell>
          <cell r="R182">
            <v>0</v>
          </cell>
          <cell r="S182" t="str">
            <v>NA</v>
          </cell>
          <cell r="T182" t="str">
            <v>NA</v>
          </cell>
          <cell r="V182" t="str">
            <v>NA</v>
          </cell>
          <cell r="W182" t="str">
            <v>NA</v>
          </cell>
          <cell r="X182" t="str">
            <v>NA</v>
          </cell>
          <cell r="Y182" t="str">
            <v>NA</v>
          </cell>
        </row>
        <row r="183">
          <cell r="F183" t="str">
            <v>1)</v>
          </cell>
          <cell r="G183" t="str">
            <v>60 A</v>
          </cell>
          <cell r="H183" t="str">
            <v>Nos</v>
          </cell>
          <cell r="I183">
            <v>0</v>
          </cell>
          <cell r="J183" t="str">
            <v>NA</v>
          </cell>
          <cell r="K183" t="str">
            <v>NA</v>
          </cell>
          <cell r="L183" t="str">
            <v>NA</v>
          </cell>
          <cell r="M183" t="str">
            <v>NA</v>
          </cell>
          <cell r="N183" t="str">
            <v>NA</v>
          </cell>
          <cell r="O183" t="str">
            <v>NA</v>
          </cell>
          <cell r="P183">
            <v>0</v>
          </cell>
          <cell r="Q183" t="str">
            <v>NA</v>
          </cell>
          <cell r="R183">
            <v>0</v>
          </cell>
          <cell r="S183" t="str">
            <v>NA</v>
          </cell>
          <cell r="T183" t="str">
            <v>NA</v>
          </cell>
          <cell r="V183" t="str">
            <v>NA</v>
          </cell>
          <cell r="W183" t="str">
            <v>NA</v>
          </cell>
          <cell r="X183" t="str">
            <v>NA</v>
          </cell>
          <cell r="Y183" t="str">
            <v>NA</v>
          </cell>
        </row>
        <row r="184">
          <cell r="F184" t="str">
            <v>2)</v>
          </cell>
          <cell r="G184" t="str">
            <v>20 A</v>
          </cell>
          <cell r="H184" t="str">
            <v>Nos</v>
          </cell>
          <cell r="I184">
            <v>0</v>
          </cell>
          <cell r="J184" t="str">
            <v>NA</v>
          </cell>
          <cell r="K184" t="str">
            <v>NA</v>
          </cell>
          <cell r="L184" t="str">
            <v>NA</v>
          </cell>
          <cell r="M184" t="str">
            <v>NA</v>
          </cell>
          <cell r="N184" t="str">
            <v>NA</v>
          </cell>
          <cell r="O184" t="str">
            <v>NA</v>
          </cell>
          <cell r="P184">
            <v>0</v>
          </cell>
          <cell r="Q184" t="str">
            <v>NA</v>
          </cell>
          <cell r="R184">
            <v>0</v>
          </cell>
          <cell r="S184" t="str">
            <v>NA</v>
          </cell>
          <cell r="T184" t="str">
            <v>NA</v>
          </cell>
          <cell r="V184" t="str">
            <v>NA</v>
          </cell>
          <cell r="W184" t="str">
            <v>NA</v>
          </cell>
          <cell r="X184" t="str">
            <v>NA</v>
          </cell>
          <cell r="Y184" t="str">
            <v>NA</v>
          </cell>
        </row>
        <row r="185">
          <cell r="E185">
            <v>32</v>
          </cell>
          <cell r="F185" t="str">
            <v>.</v>
          </cell>
          <cell r="G185" t="str">
            <v>Any other items not specifically covered but required for  successful execution &amp; commissioning of the sub-station</v>
          </cell>
          <cell r="H185" t="str">
            <v>Lot</v>
          </cell>
          <cell r="I185">
            <v>1</v>
          </cell>
          <cell r="J185" t="str">
            <v>NA</v>
          </cell>
          <cell r="K185" t="str">
            <v>NA</v>
          </cell>
          <cell r="L185">
            <v>8500</v>
          </cell>
          <cell r="M185">
            <v>8500</v>
          </cell>
          <cell r="N185">
            <v>8500</v>
          </cell>
          <cell r="O185">
            <v>8500</v>
          </cell>
          <cell r="P185">
            <v>13256</v>
          </cell>
          <cell r="Q185">
            <v>13256</v>
          </cell>
          <cell r="R185">
            <v>10660</v>
          </cell>
          <cell r="S185">
            <v>10660</v>
          </cell>
          <cell r="T185" t="str">
            <v>INCLUDED IN C0L.(8)</v>
          </cell>
          <cell r="V185">
            <v>19160</v>
          </cell>
          <cell r="W185" t="str">
            <v>NA</v>
          </cell>
          <cell r="X185">
            <v>19160</v>
          </cell>
        </row>
        <row r="186">
          <cell r="F186" t="str">
            <v>a)</v>
          </cell>
          <cell r="G186" t="str">
            <v>Cable trays</v>
          </cell>
          <cell r="H186" t="str">
            <v>Lot</v>
          </cell>
          <cell r="I186">
            <v>1</v>
          </cell>
          <cell r="L186" t="str">
            <v>Included in sl.no.32 above</v>
          </cell>
          <cell r="W186" t="str">
            <v>NA</v>
          </cell>
          <cell r="X186">
            <v>0</v>
          </cell>
          <cell r="Y186" t="str">
            <v>NA</v>
          </cell>
        </row>
        <row r="187">
          <cell r="G187" t="str">
            <v>Cable ties</v>
          </cell>
          <cell r="H187">
            <v>0</v>
          </cell>
          <cell r="I187">
            <v>0</v>
          </cell>
          <cell r="J187" t="str">
            <v>NA</v>
          </cell>
          <cell r="K187" t="str">
            <v>NA</v>
          </cell>
          <cell r="L187" t="str">
            <v>NA</v>
          </cell>
          <cell r="M187" t="str">
            <v>NA</v>
          </cell>
          <cell r="P187">
            <v>0</v>
          </cell>
          <cell r="Q187" t="str">
            <v>NA</v>
          </cell>
          <cell r="T187" t="str">
            <v>NA</v>
          </cell>
          <cell r="V187" t="str">
            <v>NA</v>
          </cell>
          <cell r="W187" t="str">
            <v>NA</v>
          </cell>
          <cell r="X187" t="str">
            <v>NA</v>
          </cell>
          <cell r="Y187" t="str">
            <v>NA</v>
          </cell>
        </row>
        <row r="188">
          <cell r="G188" t="str">
            <v>Cable support angles</v>
          </cell>
          <cell r="H188">
            <v>0</v>
          </cell>
          <cell r="I188">
            <v>0</v>
          </cell>
          <cell r="J188" t="str">
            <v>NA</v>
          </cell>
          <cell r="K188" t="str">
            <v>NA</v>
          </cell>
          <cell r="L188" t="str">
            <v>NA</v>
          </cell>
          <cell r="M188" t="str">
            <v>NA</v>
          </cell>
          <cell r="P188">
            <v>0</v>
          </cell>
          <cell r="Q188" t="str">
            <v>NA</v>
          </cell>
          <cell r="T188" t="str">
            <v>NA</v>
          </cell>
          <cell r="V188" t="str">
            <v>NA</v>
          </cell>
          <cell r="W188" t="str">
            <v>NA</v>
          </cell>
          <cell r="X188" t="str">
            <v>NA</v>
          </cell>
          <cell r="Y188" t="str">
            <v>NA</v>
          </cell>
        </row>
        <row r="189">
          <cell r="G189" t="str">
            <v>Chequered plate</v>
          </cell>
          <cell r="H189">
            <v>0</v>
          </cell>
          <cell r="I189">
            <v>0</v>
          </cell>
          <cell r="J189" t="str">
            <v>NA</v>
          </cell>
          <cell r="K189" t="str">
            <v>NA</v>
          </cell>
          <cell r="L189" t="str">
            <v>NA</v>
          </cell>
          <cell r="M189" t="str">
            <v>NA</v>
          </cell>
          <cell r="P189">
            <v>0</v>
          </cell>
          <cell r="Q189" t="str">
            <v>NA</v>
          </cell>
          <cell r="T189" t="str">
            <v>NA</v>
          </cell>
          <cell r="V189" t="str">
            <v>NA</v>
          </cell>
          <cell r="W189" t="str">
            <v>NA</v>
          </cell>
          <cell r="X189" t="str">
            <v>NA</v>
          </cell>
          <cell r="Y189" t="str">
            <v>NA</v>
          </cell>
        </row>
        <row r="190">
          <cell r="G190" t="str">
            <v>20A</v>
          </cell>
          <cell r="H190">
            <v>0</v>
          </cell>
          <cell r="I190">
            <v>0</v>
          </cell>
          <cell r="J190" t="str">
            <v>NA</v>
          </cell>
          <cell r="K190" t="str">
            <v>NA</v>
          </cell>
          <cell r="L190" t="str">
            <v>NA</v>
          </cell>
          <cell r="M190" t="str">
            <v>NA</v>
          </cell>
          <cell r="P190">
            <v>0</v>
          </cell>
          <cell r="Q190" t="str">
            <v>NA</v>
          </cell>
          <cell r="T190" t="str">
            <v>NA</v>
          </cell>
          <cell r="V190" t="str">
            <v>NA</v>
          </cell>
          <cell r="W190" t="str">
            <v>NA</v>
          </cell>
          <cell r="X190" t="str">
            <v>NA</v>
          </cell>
          <cell r="Y190" t="str">
            <v>NA</v>
          </cell>
        </row>
        <row r="191">
          <cell r="G191" t="str">
            <v>20 A</v>
          </cell>
          <cell r="H191">
            <v>0</v>
          </cell>
          <cell r="I191">
            <v>0</v>
          </cell>
          <cell r="J191" t="str">
            <v>NA</v>
          </cell>
          <cell r="K191" t="str">
            <v>NA</v>
          </cell>
          <cell r="L191" t="str">
            <v>NA</v>
          </cell>
          <cell r="M191" t="str">
            <v>NA</v>
          </cell>
          <cell r="P191">
            <v>0</v>
          </cell>
          <cell r="Q191" t="str">
            <v>NA</v>
          </cell>
          <cell r="T191" t="str">
            <v>NA</v>
          </cell>
          <cell r="V191" t="str">
            <v>NA</v>
          </cell>
          <cell r="W191" t="str">
            <v>NA</v>
          </cell>
          <cell r="X191" t="str">
            <v>NA</v>
          </cell>
          <cell r="Y191" t="str">
            <v>NA</v>
          </cell>
        </row>
        <row r="192">
          <cell r="G192" t="str">
            <v>20 A</v>
          </cell>
          <cell r="H192">
            <v>0</v>
          </cell>
          <cell r="I192">
            <v>0</v>
          </cell>
          <cell r="J192" t="str">
            <v>NA</v>
          </cell>
          <cell r="K192" t="str">
            <v>NA</v>
          </cell>
          <cell r="L192" t="str">
            <v>NA</v>
          </cell>
          <cell r="M192" t="str">
            <v>NA</v>
          </cell>
          <cell r="P192">
            <v>0</v>
          </cell>
          <cell r="Q192" t="str">
            <v>NA</v>
          </cell>
          <cell r="T192" t="str">
            <v>NA</v>
          </cell>
          <cell r="V192" t="str">
            <v>NA</v>
          </cell>
          <cell r="W192" t="str">
            <v>NA</v>
          </cell>
          <cell r="X192" t="str">
            <v>NA</v>
          </cell>
          <cell r="Y192" t="str">
            <v>NA</v>
          </cell>
        </row>
        <row r="193">
          <cell r="G193" t="str">
            <v>20A</v>
          </cell>
          <cell r="H193">
            <v>0</v>
          </cell>
          <cell r="I193">
            <v>0</v>
          </cell>
          <cell r="J193" t="str">
            <v>NA</v>
          </cell>
          <cell r="K193" t="str">
            <v>NA</v>
          </cell>
          <cell r="L193" t="str">
            <v>NA</v>
          </cell>
          <cell r="M193" t="str">
            <v>NA</v>
          </cell>
          <cell r="P193">
            <v>0</v>
          </cell>
          <cell r="Q193" t="str">
            <v>NA</v>
          </cell>
          <cell r="T193" t="str">
            <v>NA</v>
          </cell>
          <cell r="V193" t="str">
            <v>NA</v>
          </cell>
          <cell r="W193" t="str">
            <v>NA</v>
          </cell>
          <cell r="X193" t="str">
            <v>NA</v>
          </cell>
          <cell r="Y193" t="str">
            <v>NA</v>
          </cell>
        </row>
        <row r="194">
          <cell r="F194" t="str">
            <v>b)</v>
          </cell>
          <cell r="G194" t="str">
            <v>Cable support angles</v>
          </cell>
          <cell r="H194" t="str">
            <v>Lot</v>
          </cell>
          <cell r="I194">
            <v>1</v>
          </cell>
          <cell r="L194" t="str">
            <v>Included in sl.no.32 above</v>
          </cell>
        </row>
        <row r="196">
          <cell r="G196" t="str">
            <v>Sub-Total (Electrical  Part)  :</v>
          </cell>
          <cell r="K196">
            <v>0</v>
          </cell>
          <cell r="M196">
            <v>285781</v>
          </cell>
          <cell r="O196">
            <v>285781</v>
          </cell>
          <cell r="Q196">
            <v>437194</v>
          </cell>
          <cell r="S196">
            <v>362419</v>
          </cell>
          <cell r="U196">
            <v>0</v>
          </cell>
          <cell r="V196">
            <v>648200</v>
          </cell>
          <cell r="W196">
            <v>0</v>
          </cell>
          <cell r="X196">
            <v>648200</v>
          </cell>
          <cell r="Y196">
            <v>0</v>
          </cell>
        </row>
        <row r="199">
          <cell r="G199" t="str">
            <v>CIVIL  PART :</v>
          </cell>
        </row>
        <row r="202">
          <cell r="E202">
            <v>1</v>
          </cell>
          <cell r="F202" t="str">
            <v/>
          </cell>
          <cell r="G202" t="str">
            <v>Survey work, preparation and approval of land utilisation</v>
          </cell>
          <cell r="H202" t="str">
            <v>Lot</v>
          </cell>
          <cell r="J202" t="str">
            <v>NA</v>
          </cell>
          <cell r="K202" t="str">
            <v>NA</v>
          </cell>
          <cell r="L202">
            <v>0</v>
          </cell>
          <cell r="M202">
            <v>0</v>
          </cell>
          <cell r="P202" t="str">
            <v>NA</v>
          </cell>
          <cell r="Q202" t="e">
            <v>#VALUE!</v>
          </cell>
          <cell r="R202" t="str">
            <v>NA</v>
          </cell>
          <cell r="S202" t="str">
            <v>NA</v>
          </cell>
          <cell r="V202" t="str">
            <v>NA</v>
          </cell>
          <cell r="W202" t="str">
            <v>NA</v>
          </cell>
          <cell r="X202" t="str">
            <v>NA</v>
          </cell>
        </row>
        <row r="203">
          <cell r="G203" t="str">
            <v>plan of entire Sub-Station including residential colony area</v>
          </cell>
          <cell r="R203">
            <v>0</v>
          </cell>
          <cell r="S203" t="str">
            <v>NA</v>
          </cell>
          <cell r="V203" t="str">
            <v>NA</v>
          </cell>
        </row>
        <row r="204">
          <cell r="G204" t="str">
            <v>etc. complete.</v>
          </cell>
          <cell r="R204">
            <v>0</v>
          </cell>
          <cell r="S204" t="str">
            <v>NA</v>
          </cell>
          <cell r="V204" t="str">
            <v>NA</v>
          </cell>
        </row>
        <row r="205">
          <cell r="E205">
            <v>2</v>
          </cell>
          <cell r="G205" t="str">
            <v xml:space="preserve">Geotechnical investigation including determination of </v>
          </cell>
          <cell r="H205" t="str">
            <v>Lot</v>
          </cell>
          <cell r="I205">
            <v>1</v>
          </cell>
          <cell r="J205" t="str">
            <v>NA</v>
          </cell>
          <cell r="K205" t="str">
            <v>NA</v>
          </cell>
          <cell r="L205">
            <v>0</v>
          </cell>
          <cell r="M205">
            <v>0</v>
          </cell>
          <cell r="P205">
            <v>12118</v>
          </cell>
          <cell r="Q205">
            <v>12118</v>
          </cell>
          <cell r="R205">
            <v>9554</v>
          </cell>
          <cell r="S205">
            <v>9554</v>
          </cell>
          <cell r="V205">
            <v>9554</v>
          </cell>
          <cell r="W205" t="str">
            <v>NA</v>
          </cell>
          <cell r="X205">
            <v>9554</v>
          </cell>
        </row>
        <row r="206">
          <cell r="G206" t="str">
            <v xml:space="preserve">electrical resistivity of soil in switchyard and exploratory </v>
          </cell>
          <cell r="R206">
            <v>0</v>
          </cell>
          <cell r="S206" t="str">
            <v>NA</v>
          </cell>
          <cell r="V206" t="str">
            <v>NA</v>
          </cell>
        </row>
        <row r="207">
          <cell r="G207" t="str">
            <v>boring work for drinking water supply as per requirement.</v>
          </cell>
          <cell r="R207">
            <v>0</v>
          </cell>
          <cell r="S207" t="str">
            <v>NA</v>
          </cell>
          <cell r="V207" t="str">
            <v>NA</v>
          </cell>
        </row>
        <row r="208">
          <cell r="E208">
            <v>3</v>
          </cell>
          <cell r="G208" t="str">
            <v>Land development work for entire Sub-Station area with</v>
          </cell>
          <cell r="H208" t="str">
            <v>Lot</v>
          </cell>
          <cell r="J208" t="str">
            <v>NA</v>
          </cell>
          <cell r="K208" t="str">
            <v>NA</v>
          </cell>
          <cell r="L208">
            <v>0</v>
          </cell>
          <cell r="M208">
            <v>0</v>
          </cell>
          <cell r="P208" t="str">
            <v>NA</v>
          </cell>
          <cell r="Q208" t="e">
            <v>#VALUE!</v>
          </cell>
          <cell r="R208" t="str">
            <v>NA</v>
          </cell>
          <cell r="S208" t="str">
            <v>NA</v>
          </cell>
          <cell r="V208" t="str">
            <v>NA</v>
          </cell>
          <cell r="W208" t="str">
            <v>NA</v>
          </cell>
          <cell r="X208" t="str">
            <v>NA</v>
          </cell>
        </row>
        <row r="209">
          <cell r="G209" t="str">
            <v>earth / fly ash complete as per requirement.</v>
          </cell>
          <cell r="R209">
            <v>0</v>
          </cell>
          <cell r="S209" t="str">
            <v>NA</v>
          </cell>
          <cell r="V209" t="str">
            <v>NA</v>
          </cell>
        </row>
        <row r="210">
          <cell r="E210">
            <v>4</v>
          </cell>
          <cell r="G210" t="str">
            <v xml:space="preserve">Design and construction of : </v>
          </cell>
          <cell r="R210">
            <v>0</v>
          </cell>
          <cell r="S210" t="str">
            <v>NA</v>
          </cell>
          <cell r="V210" t="str">
            <v>NA</v>
          </cell>
        </row>
        <row r="211">
          <cell r="F211" t="str">
            <v>a)</v>
          </cell>
          <cell r="G211" t="str">
            <v>Control building of new sub-station complete</v>
          </cell>
          <cell r="H211" t="str">
            <v>Lot</v>
          </cell>
          <cell r="J211" t="str">
            <v>NA</v>
          </cell>
          <cell r="K211" t="str">
            <v>NA</v>
          </cell>
          <cell r="L211">
            <v>0</v>
          </cell>
          <cell r="M211">
            <v>0</v>
          </cell>
          <cell r="P211" t="str">
            <v>NA</v>
          </cell>
          <cell r="Q211" t="e">
            <v>#VALUE!</v>
          </cell>
          <cell r="R211" t="str">
            <v>NA</v>
          </cell>
          <cell r="S211" t="str">
            <v>NA</v>
          </cell>
          <cell r="V211" t="str">
            <v>NA</v>
          </cell>
          <cell r="W211" t="str">
            <v>NA</v>
          </cell>
          <cell r="X211" t="str">
            <v>NA</v>
          </cell>
        </row>
        <row r="212">
          <cell r="R212">
            <v>0</v>
          </cell>
          <cell r="S212" t="str">
            <v>NA</v>
          </cell>
          <cell r="V212" t="str">
            <v>NA</v>
          </cell>
        </row>
        <row r="213">
          <cell r="F213" t="str">
            <v>b)</v>
          </cell>
          <cell r="G213" t="str">
            <v>Extension of control building for extension sub-stn. Complete (300 m2 )</v>
          </cell>
          <cell r="H213" t="str">
            <v>Lot</v>
          </cell>
          <cell r="J213" t="str">
            <v>NA</v>
          </cell>
          <cell r="K213" t="str">
            <v>NA</v>
          </cell>
          <cell r="L213">
            <v>0</v>
          </cell>
          <cell r="M213">
            <v>0</v>
          </cell>
          <cell r="P213" t="str">
            <v>NA</v>
          </cell>
          <cell r="Q213" t="e">
            <v>#VALUE!</v>
          </cell>
          <cell r="R213" t="str">
            <v>NA</v>
          </cell>
          <cell r="S213" t="str">
            <v>NA</v>
          </cell>
          <cell r="V213" t="str">
            <v>NA</v>
          </cell>
          <cell r="W213" t="str">
            <v>NA</v>
          </cell>
          <cell r="X213" t="str">
            <v>NA</v>
          </cell>
        </row>
        <row r="214">
          <cell r="E214">
            <v>5</v>
          </cell>
          <cell r="F214" t="str">
            <v/>
          </cell>
          <cell r="G214" t="str">
            <v xml:space="preserve">Design and construction of : </v>
          </cell>
          <cell r="R214">
            <v>0</v>
          </cell>
          <cell r="S214" t="str">
            <v>NA</v>
          </cell>
          <cell r="V214" t="str">
            <v>NA</v>
          </cell>
        </row>
        <row r="215">
          <cell r="F215" t="str">
            <v>a)</v>
          </cell>
          <cell r="G215" t="str">
            <v>Store-shed cum workshop and garage complete ( 175 m2 )</v>
          </cell>
          <cell r="H215" t="str">
            <v>Lot</v>
          </cell>
          <cell r="J215" t="str">
            <v>NA</v>
          </cell>
          <cell r="K215" t="str">
            <v>NA</v>
          </cell>
          <cell r="L215">
            <v>0</v>
          </cell>
          <cell r="M215">
            <v>0</v>
          </cell>
          <cell r="P215" t="str">
            <v>NA</v>
          </cell>
          <cell r="Q215" t="e">
            <v>#VALUE!</v>
          </cell>
          <cell r="R215" t="str">
            <v>NA</v>
          </cell>
          <cell r="S215" t="str">
            <v>NA</v>
          </cell>
          <cell r="V215" t="str">
            <v>NA</v>
          </cell>
          <cell r="W215" t="str">
            <v>NA</v>
          </cell>
          <cell r="X215" t="str">
            <v>NA</v>
          </cell>
        </row>
        <row r="216">
          <cell r="F216" t="str">
            <v>b)</v>
          </cell>
          <cell r="G216" t="str">
            <v>Store-shed complete ( 300 m2 )</v>
          </cell>
          <cell r="H216" t="str">
            <v>Lot</v>
          </cell>
          <cell r="J216" t="str">
            <v>NA</v>
          </cell>
          <cell r="K216" t="str">
            <v>NA</v>
          </cell>
          <cell r="L216">
            <v>0</v>
          </cell>
          <cell r="M216">
            <v>0</v>
          </cell>
          <cell r="P216" t="str">
            <v>NA</v>
          </cell>
          <cell r="Q216" t="e">
            <v>#VALUE!</v>
          </cell>
          <cell r="R216" t="str">
            <v>NA</v>
          </cell>
          <cell r="S216" t="str">
            <v>NA</v>
          </cell>
          <cell r="V216" t="str">
            <v>NA</v>
          </cell>
          <cell r="W216" t="str">
            <v>NA</v>
          </cell>
          <cell r="X216" t="str">
            <v>NA</v>
          </cell>
        </row>
        <row r="217">
          <cell r="F217" t="str">
            <v>c)</v>
          </cell>
          <cell r="G217" t="str">
            <v>Temporary Office ( 50 m2 )</v>
          </cell>
          <cell r="H217" t="str">
            <v>Lot</v>
          </cell>
          <cell r="J217" t="str">
            <v>NA</v>
          </cell>
          <cell r="K217" t="str">
            <v>NA</v>
          </cell>
          <cell r="L217">
            <v>0</v>
          </cell>
          <cell r="M217">
            <v>0</v>
          </cell>
          <cell r="P217" t="str">
            <v>NA</v>
          </cell>
          <cell r="Q217" t="e">
            <v>#VALUE!</v>
          </cell>
          <cell r="R217" t="str">
            <v>NA</v>
          </cell>
          <cell r="S217" t="str">
            <v>NA</v>
          </cell>
          <cell r="V217" t="str">
            <v>NA</v>
          </cell>
          <cell r="W217" t="str">
            <v>NA</v>
          </cell>
          <cell r="X217" t="str">
            <v>NA</v>
          </cell>
        </row>
        <row r="218">
          <cell r="E218">
            <v>6</v>
          </cell>
          <cell r="G218" t="str">
            <v>Design and construction of B-type, three storied (six units)</v>
          </cell>
          <cell r="H218" t="str">
            <v>Lot</v>
          </cell>
          <cell r="J218" t="str">
            <v>NA</v>
          </cell>
          <cell r="K218" t="str">
            <v>NA</v>
          </cell>
          <cell r="L218">
            <v>0</v>
          </cell>
          <cell r="M218">
            <v>0</v>
          </cell>
          <cell r="P218" t="str">
            <v>NA</v>
          </cell>
          <cell r="Q218" t="e">
            <v>#VALUE!</v>
          </cell>
          <cell r="R218" t="str">
            <v>NA</v>
          </cell>
          <cell r="S218" t="str">
            <v>NA</v>
          </cell>
          <cell r="V218" t="str">
            <v>NA</v>
          </cell>
          <cell r="W218" t="str">
            <v>NA</v>
          </cell>
          <cell r="X218" t="str">
            <v>NA</v>
          </cell>
        </row>
        <row r="219">
          <cell r="G219" t="str">
            <v>resedential building complete (Plinth area = 132 Sq.m.)</v>
          </cell>
          <cell r="R219">
            <v>0</v>
          </cell>
          <cell r="S219" t="str">
            <v>NA</v>
          </cell>
          <cell r="V219" t="str">
            <v>NA</v>
          </cell>
        </row>
        <row r="220">
          <cell r="E220">
            <v>7</v>
          </cell>
          <cell r="G220" t="str">
            <v>Design and construction of a single unit C-type resedential</v>
          </cell>
          <cell r="H220" t="str">
            <v>Lot</v>
          </cell>
          <cell r="J220" t="str">
            <v>NA</v>
          </cell>
          <cell r="K220" t="str">
            <v>NA</v>
          </cell>
          <cell r="L220">
            <v>0</v>
          </cell>
          <cell r="M220">
            <v>0</v>
          </cell>
          <cell r="P220" t="str">
            <v>NA</v>
          </cell>
          <cell r="Q220" t="e">
            <v>#VALUE!</v>
          </cell>
          <cell r="R220" t="str">
            <v>NA</v>
          </cell>
          <cell r="S220" t="str">
            <v>NA</v>
          </cell>
          <cell r="V220" t="str">
            <v>NA</v>
          </cell>
          <cell r="W220" t="str">
            <v>NA</v>
          </cell>
          <cell r="X220" t="str">
            <v>NA</v>
          </cell>
        </row>
        <row r="221">
          <cell r="G221" t="str">
            <v>building complete (with future provision of one additional storey)</v>
          </cell>
          <cell r="R221">
            <v>0</v>
          </cell>
          <cell r="S221" t="str">
            <v>NA</v>
          </cell>
          <cell r="V221" t="str">
            <v>NA</v>
          </cell>
        </row>
        <row r="222">
          <cell r="G222" t="str">
            <v>(Plinth area = 100 Sq.m.)</v>
          </cell>
          <cell r="R222">
            <v>0</v>
          </cell>
          <cell r="S222" t="str">
            <v>NA</v>
          </cell>
          <cell r="V222" t="str">
            <v>NA</v>
          </cell>
        </row>
        <row r="223">
          <cell r="E223">
            <v>8</v>
          </cell>
          <cell r="G223" t="str">
            <v>Design and construction of a single unit D-type resedential</v>
          </cell>
          <cell r="H223" t="str">
            <v>Lot</v>
          </cell>
          <cell r="J223" t="str">
            <v>NA</v>
          </cell>
          <cell r="K223" t="str">
            <v>NA</v>
          </cell>
          <cell r="L223">
            <v>0</v>
          </cell>
          <cell r="M223">
            <v>0</v>
          </cell>
          <cell r="P223" t="str">
            <v>NA</v>
          </cell>
          <cell r="Q223" t="e">
            <v>#VALUE!</v>
          </cell>
          <cell r="R223" t="str">
            <v>NA</v>
          </cell>
          <cell r="S223" t="str">
            <v>NA</v>
          </cell>
          <cell r="V223" t="str">
            <v>NA</v>
          </cell>
          <cell r="W223" t="str">
            <v>NA</v>
          </cell>
          <cell r="X223" t="str">
            <v>NA</v>
          </cell>
        </row>
        <row r="224">
          <cell r="G224" t="str">
            <v>building complete (with future provision of one additional storey)</v>
          </cell>
          <cell r="R224">
            <v>0</v>
          </cell>
          <cell r="S224" t="str">
            <v>NA</v>
          </cell>
          <cell r="V224" t="str">
            <v>NA</v>
          </cell>
        </row>
        <row r="225">
          <cell r="G225" t="str">
            <v>(Plinth area = 156 Sq.m.)</v>
          </cell>
          <cell r="R225">
            <v>0</v>
          </cell>
          <cell r="S225" t="str">
            <v>NA</v>
          </cell>
          <cell r="V225" t="str">
            <v>NA</v>
          </cell>
        </row>
        <row r="226">
          <cell r="E226">
            <v>9</v>
          </cell>
          <cell r="G226" t="str">
            <v>Design and construction of a two storied "Guest House"</v>
          </cell>
          <cell r="H226" t="str">
            <v>Lot</v>
          </cell>
          <cell r="J226" t="str">
            <v>NA</v>
          </cell>
          <cell r="K226" t="str">
            <v>NA</v>
          </cell>
          <cell r="L226">
            <v>0</v>
          </cell>
          <cell r="M226">
            <v>0</v>
          </cell>
          <cell r="P226" t="str">
            <v>NA</v>
          </cell>
          <cell r="Q226" t="e">
            <v>#VALUE!</v>
          </cell>
          <cell r="R226" t="str">
            <v>NA</v>
          </cell>
          <cell r="S226" t="str">
            <v>NA</v>
          </cell>
          <cell r="V226" t="str">
            <v>NA</v>
          </cell>
          <cell r="W226" t="str">
            <v>NA</v>
          </cell>
          <cell r="X226" t="str">
            <v>NA</v>
          </cell>
        </row>
        <row r="227">
          <cell r="G227" t="str">
            <v>building complete (Total floor area = 200 Sq.m.)</v>
          </cell>
          <cell r="R227">
            <v>0</v>
          </cell>
          <cell r="S227" t="str">
            <v>NA</v>
          </cell>
          <cell r="V227" t="str">
            <v>NA</v>
          </cell>
        </row>
        <row r="228">
          <cell r="E228">
            <v>10</v>
          </cell>
          <cell r="G228" t="str">
            <v>Design and construction of a two storied administrative &amp; office</v>
          </cell>
          <cell r="H228" t="str">
            <v>Lot</v>
          </cell>
          <cell r="J228" t="str">
            <v>NA</v>
          </cell>
          <cell r="K228" t="str">
            <v>NA</v>
          </cell>
          <cell r="L228">
            <v>0</v>
          </cell>
          <cell r="M228">
            <v>0</v>
          </cell>
          <cell r="P228" t="str">
            <v>NA</v>
          </cell>
          <cell r="Q228" t="e">
            <v>#VALUE!</v>
          </cell>
          <cell r="R228" t="str">
            <v>NA</v>
          </cell>
          <cell r="S228" t="str">
            <v>NA</v>
          </cell>
          <cell r="V228" t="str">
            <v>NA</v>
          </cell>
          <cell r="W228" t="str">
            <v>NA</v>
          </cell>
          <cell r="X228" t="str">
            <v>NA</v>
          </cell>
        </row>
        <row r="229">
          <cell r="G229" t="str">
            <v>building complete (Total floor area = 650 Sq.m.)</v>
          </cell>
          <cell r="R229">
            <v>0</v>
          </cell>
          <cell r="S229" t="str">
            <v>NA</v>
          </cell>
          <cell r="V229" t="str">
            <v>NA</v>
          </cell>
        </row>
        <row r="230">
          <cell r="E230">
            <v>11</v>
          </cell>
          <cell r="G230" t="str">
            <v>Design and construction of a "Community Centre"</v>
          </cell>
          <cell r="H230" t="str">
            <v>Lot</v>
          </cell>
          <cell r="J230" t="str">
            <v>NA</v>
          </cell>
          <cell r="K230" t="str">
            <v>NA</v>
          </cell>
          <cell r="L230">
            <v>0</v>
          </cell>
          <cell r="M230">
            <v>0</v>
          </cell>
          <cell r="P230" t="str">
            <v>NA</v>
          </cell>
          <cell r="Q230" t="e">
            <v>#VALUE!</v>
          </cell>
          <cell r="R230" t="str">
            <v>NA</v>
          </cell>
          <cell r="S230" t="str">
            <v>NA</v>
          </cell>
          <cell r="V230" t="str">
            <v>NA</v>
          </cell>
          <cell r="W230" t="str">
            <v>NA</v>
          </cell>
          <cell r="X230" t="str">
            <v>NA</v>
          </cell>
        </row>
        <row r="231">
          <cell r="G231" t="str">
            <v xml:space="preserve">building complete (Covered area as mentioned) </v>
          </cell>
          <cell r="R231">
            <v>0</v>
          </cell>
          <cell r="S231" t="str">
            <v>NA</v>
          </cell>
          <cell r="V231" t="str">
            <v>NA</v>
          </cell>
        </row>
        <row r="232">
          <cell r="E232">
            <v>12</v>
          </cell>
          <cell r="G232" t="str">
            <v>Design and construction of a two storied (8 unit) dormitory</v>
          </cell>
          <cell r="H232" t="str">
            <v>Lot</v>
          </cell>
          <cell r="J232" t="str">
            <v>NA</v>
          </cell>
          <cell r="K232" t="str">
            <v>NA</v>
          </cell>
          <cell r="L232">
            <v>0</v>
          </cell>
          <cell r="M232">
            <v>0</v>
          </cell>
          <cell r="P232" t="str">
            <v>NA</v>
          </cell>
          <cell r="Q232" t="e">
            <v>#VALUE!</v>
          </cell>
          <cell r="R232" t="str">
            <v>NA</v>
          </cell>
          <cell r="S232" t="str">
            <v>NA</v>
          </cell>
          <cell r="V232" t="str">
            <v>NA</v>
          </cell>
          <cell r="W232" t="str">
            <v>NA</v>
          </cell>
          <cell r="X232" t="str">
            <v>NA</v>
          </cell>
        </row>
        <row r="233">
          <cell r="G233" t="str">
            <v>building complete. (Plinth area = 150 Sq.m.)</v>
          </cell>
          <cell r="R233">
            <v>0</v>
          </cell>
          <cell r="S233" t="str">
            <v>NA</v>
          </cell>
          <cell r="V233" t="str">
            <v>NA</v>
          </cell>
        </row>
        <row r="234">
          <cell r="E234">
            <v>13</v>
          </cell>
          <cell r="F234" t="str">
            <v>a)</v>
          </cell>
          <cell r="G234" t="str">
            <v>Sinking of two nos. deep tubewell including installation of pump</v>
          </cell>
          <cell r="H234" t="str">
            <v>Lot</v>
          </cell>
          <cell r="J234" t="str">
            <v>NA</v>
          </cell>
          <cell r="K234" t="str">
            <v>NA</v>
          </cell>
          <cell r="L234">
            <v>0</v>
          </cell>
          <cell r="M234">
            <v>0</v>
          </cell>
          <cell r="P234" t="str">
            <v>NA</v>
          </cell>
          <cell r="Q234" t="e">
            <v>#VALUE!</v>
          </cell>
          <cell r="R234" t="str">
            <v>NA</v>
          </cell>
          <cell r="S234" t="str">
            <v>NA</v>
          </cell>
          <cell r="V234" t="str">
            <v>NA</v>
          </cell>
          <cell r="W234" t="str">
            <v>NA</v>
          </cell>
          <cell r="X234" t="str">
            <v>NA</v>
          </cell>
        </row>
        <row r="235">
          <cell r="G235" t="str">
            <v>houses with interconnection for supply of water to various</v>
          </cell>
          <cell r="R235">
            <v>0</v>
          </cell>
          <cell r="S235" t="str">
            <v>NA</v>
          </cell>
          <cell r="V235" t="str">
            <v>NA</v>
          </cell>
        </row>
        <row r="236">
          <cell r="G236" t="str">
            <v>buildings and utilities etc. complete.</v>
          </cell>
          <cell r="R236">
            <v>0</v>
          </cell>
          <cell r="S236" t="str">
            <v>NA</v>
          </cell>
          <cell r="V236" t="str">
            <v>NA</v>
          </cell>
        </row>
        <row r="237">
          <cell r="E237" t="str">
            <v/>
          </cell>
          <cell r="F237" t="str">
            <v>b)</v>
          </cell>
          <cell r="G237" t="str">
            <v>Same as above for one no. tubewell etc. complete.</v>
          </cell>
          <cell r="H237" t="str">
            <v>Lot</v>
          </cell>
          <cell r="J237" t="str">
            <v>NA</v>
          </cell>
          <cell r="K237" t="str">
            <v>NA</v>
          </cell>
          <cell r="L237">
            <v>0</v>
          </cell>
          <cell r="M237">
            <v>0</v>
          </cell>
          <cell r="P237" t="str">
            <v>NA</v>
          </cell>
          <cell r="Q237" t="e">
            <v>#VALUE!</v>
          </cell>
          <cell r="R237" t="str">
            <v>NA</v>
          </cell>
          <cell r="S237" t="str">
            <v>NA</v>
          </cell>
          <cell r="V237" t="str">
            <v>NA</v>
          </cell>
          <cell r="W237" t="str">
            <v>NA</v>
          </cell>
          <cell r="X237" t="str">
            <v>NA</v>
          </cell>
        </row>
        <row r="238">
          <cell r="F238" t="str">
            <v>c)</v>
          </cell>
          <cell r="G238" t="str">
            <v>Design and construction of a R.C.C. overhead reservoir with</v>
          </cell>
          <cell r="H238" t="str">
            <v>Lot</v>
          </cell>
          <cell r="J238" t="str">
            <v>NA</v>
          </cell>
          <cell r="K238" t="str">
            <v>NA</v>
          </cell>
          <cell r="L238">
            <v>0</v>
          </cell>
          <cell r="M238">
            <v>0</v>
          </cell>
          <cell r="P238" t="str">
            <v>NA</v>
          </cell>
          <cell r="Q238" t="e">
            <v>#VALUE!</v>
          </cell>
          <cell r="R238" t="str">
            <v>NA</v>
          </cell>
          <cell r="S238" t="str">
            <v>NA</v>
          </cell>
          <cell r="V238" t="str">
            <v>NA</v>
          </cell>
          <cell r="W238" t="str">
            <v>NA</v>
          </cell>
          <cell r="X238" t="str">
            <v>NA</v>
          </cell>
        </row>
        <row r="239">
          <cell r="G239" t="str">
            <v>allied pipelines cpomplete.</v>
          </cell>
          <cell r="R239">
            <v>0</v>
          </cell>
          <cell r="S239" t="str">
            <v>NA</v>
          </cell>
          <cell r="V239" t="str">
            <v>NA</v>
          </cell>
        </row>
        <row r="240">
          <cell r="F240" t="str">
            <v>d)</v>
          </cell>
          <cell r="G240" t="str">
            <v xml:space="preserve">Design &amp; Laying of distribution pipelines to various buildings </v>
          </cell>
          <cell r="H240" t="str">
            <v>Lot</v>
          </cell>
          <cell r="J240" t="str">
            <v>NA</v>
          </cell>
          <cell r="K240" t="str">
            <v>NA</v>
          </cell>
          <cell r="L240">
            <v>0</v>
          </cell>
          <cell r="M240">
            <v>0</v>
          </cell>
          <cell r="P240" t="str">
            <v>NA</v>
          </cell>
          <cell r="Q240" t="e">
            <v>#VALUE!</v>
          </cell>
          <cell r="R240" t="str">
            <v>NA</v>
          </cell>
          <cell r="S240" t="str">
            <v>NA</v>
          </cell>
          <cell r="V240" t="str">
            <v>NA</v>
          </cell>
          <cell r="W240" t="str">
            <v>NA</v>
          </cell>
          <cell r="X240" t="str">
            <v>NA</v>
          </cell>
        </row>
        <row r="241">
          <cell r="G241" t="str">
            <v>and utilities, connecting a), b), c) or as applicable complete.</v>
          </cell>
          <cell r="R241">
            <v>0</v>
          </cell>
          <cell r="S241" t="str">
            <v>NA</v>
          </cell>
          <cell r="V241" t="str">
            <v>NA</v>
          </cell>
        </row>
        <row r="242">
          <cell r="E242">
            <v>14</v>
          </cell>
          <cell r="G242" t="str">
            <v>Design and construction of R.C.C. culverts, water bound</v>
          </cell>
          <cell r="H242" t="str">
            <v>Lot</v>
          </cell>
          <cell r="J242" t="str">
            <v>NA</v>
          </cell>
          <cell r="K242" t="str">
            <v>NA</v>
          </cell>
          <cell r="L242">
            <v>0</v>
          </cell>
          <cell r="M242">
            <v>0</v>
          </cell>
          <cell r="P242" t="str">
            <v>NA</v>
          </cell>
          <cell r="Q242" t="e">
            <v>#VALUE!</v>
          </cell>
          <cell r="R242" t="str">
            <v>NA</v>
          </cell>
          <cell r="S242" t="str">
            <v>NA</v>
          </cell>
          <cell r="V242" t="str">
            <v>NA</v>
          </cell>
          <cell r="W242" t="str">
            <v>NA</v>
          </cell>
          <cell r="X242" t="str">
            <v>NA</v>
          </cell>
        </row>
        <row r="243">
          <cell r="G243" t="str">
            <v xml:space="preserve">macadam road with bituminous topping, approach road </v>
          </cell>
          <cell r="R243">
            <v>0</v>
          </cell>
          <cell r="S243" t="str">
            <v>NA</v>
          </cell>
          <cell r="V243" t="str">
            <v>NA</v>
          </cell>
        </row>
        <row r="244">
          <cell r="G244" t="str">
            <v>to sub-station and roads within sub-station and colony</v>
          </cell>
          <cell r="R244">
            <v>0</v>
          </cell>
          <cell r="S244" t="str">
            <v>NA</v>
          </cell>
          <cell r="V244" t="str">
            <v>NA</v>
          </cell>
        </row>
        <row r="245">
          <cell r="G245" t="str">
            <v xml:space="preserve">areas (excluding roads within switchyard) complete as per </v>
          </cell>
          <cell r="R245">
            <v>0</v>
          </cell>
          <cell r="S245" t="str">
            <v>NA</v>
          </cell>
          <cell r="V245" t="str">
            <v>NA</v>
          </cell>
        </row>
        <row r="246">
          <cell r="G246" t="str">
            <v>requirement.</v>
          </cell>
          <cell r="R246">
            <v>0</v>
          </cell>
          <cell r="S246" t="str">
            <v>NA</v>
          </cell>
          <cell r="V246" t="str">
            <v>NA</v>
          </cell>
        </row>
        <row r="247">
          <cell r="E247">
            <v>15</v>
          </cell>
          <cell r="G247" t="str">
            <v>Design and construction of :</v>
          </cell>
          <cell r="R247">
            <v>0</v>
          </cell>
          <cell r="S247" t="str">
            <v>NA</v>
          </cell>
          <cell r="V247" t="str">
            <v>NA</v>
          </cell>
        </row>
        <row r="248">
          <cell r="F248" t="str">
            <v>a)</v>
          </cell>
          <cell r="G248" t="str">
            <v xml:space="preserve">Rail cum road , jacking and winching pads etc. within </v>
          </cell>
          <cell r="H248" t="str">
            <v>Lot</v>
          </cell>
          <cell r="J248" t="str">
            <v>NA</v>
          </cell>
          <cell r="K248" t="str">
            <v>NA</v>
          </cell>
          <cell r="L248">
            <v>0</v>
          </cell>
          <cell r="M248">
            <v>0</v>
          </cell>
          <cell r="P248" t="str">
            <v>NA</v>
          </cell>
          <cell r="Q248" t="e">
            <v>#VALUE!</v>
          </cell>
          <cell r="R248" t="str">
            <v>NA</v>
          </cell>
          <cell r="S248" t="str">
            <v>NA</v>
          </cell>
          <cell r="V248" t="str">
            <v>NA</v>
          </cell>
          <cell r="W248" t="str">
            <v>NA</v>
          </cell>
          <cell r="X248" t="str">
            <v>NA</v>
          </cell>
        </row>
        <row r="249">
          <cell r="G249" t="str">
            <v>switchyard complete.</v>
          </cell>
          <cell r="R249">
            <v>0</v>
          </cell>
          <cell r="S249" t="str">
            <v>NA</v>
          </cell>
          <cell r="V249" t="str">
            <v>NA</v>
          </cell>
        </row>
        <row r="250">
          <cell r="F250" t="str">
            <v>b)</v>
          </cell>
          <cell r="G250" t="str">
            <v>Road and allied works within switchyard complete.</v>
          </cell>
          <cell r="H250" t="str">
            <v>Lot</v>
          </cell>
          <cell r="I250">
            <v>1</v>
          </cell>
          <cell r="J250" t="str">
            <v>NA</v>
          </cell>
          <cell r="K250" t="str">
            <v>NA</v>
          </cell>
          <cell r="L250">
            <v>0</v>
          </cell>
          <cell r="M250">
            <v>0</v>
          </cell>
          <cell r="P250">
            <v>318355</v>
          </cell>
          <cell r="Q250">
            <v>318355</v>
          </cell>
          <cell r="R250">
            <v>256005</v>
          </cell>
          <cell r="S250">
            <v>256005</v>
          </cell>
          <cell r="V250">
            <v>256005</v>
          </cell>
          <cell r="W250" t="str">
            <v>NA</v>
          </cell>
          <cell r="X250">
            <v>256005</v>
          </cell>
        </row>
        <row r="251">
          <cell r="E251">
            <v>16</v>
          </cell>
          <cell r="G251" t="str">
            <v xml:space="preserve">Design and construction of boundary wall inluding M.S. </v>
          </cell>
          <cell r="H251" t="str">
            <v>Lot</v>
          </cell>
          <cell r="J251" t="str">
            <v>NA</v>
          </cell>
          <cell r="K251" t="str">
            <v>NA</v>
          </cell>
          <cell r="L251">
            <v>0</v>
          </cell>
          <cell r="M251">
            <v>0</v>
          </cell>
          <cell r="P251">
            <v>0</v>
          </cell>
          <cell r="Q251">
            <v>0</v>
          </cell>
          <cell r="R251">
            <v>0</v>
          </cell>
          <cell r="S251" t="str">
            <v>NA</v>
          </cell>
          <cell r="V251" t="str">
            <v>NA</v>
          </cell>
          <cell r="W251" t="str">
            <v>NA</v>
          </cell>
          <cell r="X251" t="str">
            <v>NA</v>
          </cell>
        </row>
        <row r="252">
          <cell r="G252" t="str">
            <v xml:space="preserve">gates , security posts , animal obstruction grills etc. of </v>
          </cell>
          <cell r="P252">
            <v>0</v>
          </cell>
          <cell r="Q252">
            <v>0</v>
          </cell>
          <cell r="R252">
            <v>0</v>
          </cell>
          <cell r="S252" t="str">
            <v>NA</v>
          </cell>
          <cell r="V252" t="str">
            <v>NA</v>
          </cell>
          <cell r="W252" t="str">
            <v>NA</v>
          </cell>
          <cell r="X252" t="str">
            <v>NA</v>
          </cell>
        </row>
        <row r="253">
          <cell r="G253" t="str">
            <v>proposed sub-station land complete as per requirement.</v>
          </cell>
          <cell r="P253">
            <v>0</v>
          </cell>
          <cell r="Q253">
            <v>0</v>
          </cell>
          <cell r="R253">
            <v>0</v>
          </cell>
          <cell r="S253" t="str">
            <v>NA</v>
          </cell>
          <cell r="V253" t="str">
            <v>NA</v>
          </cell>
          <cell r="W253" t="str">
            <v>NA</v>
          </cell>
          <cell r="X253" t="str">
            <v>NA</v>
          </cell>
        </row>
        <row r="254">
          <cell r="E254">
            <v>17</v>
          </cell>
          <cell r="G254" t="str">
            <v>Design and construction of switchyard fencing including</v>
          </cell>
          <cell r="H254" t="str">
            <v>Lot</v>
          </cell>
          <cell r="J254" t="str">
            <v>NA</v>
          </cell>
          <cell r="K254" t="str">
            <v>NA</v>
          </cell>
          <cell r="L254">
            <v>0</v>
          </cell>
          <cell r="M254">
            <v>0</v>
          </cell>
          <cell r="P254">
            <v>0</v>
          </cell>
          <cell r="Q254">
            <v>0</v>
          </cell>
          <cell r="R254">
            <v>0</v>
          </cell>
          <cell r="S254" t="str">
            <v>NA</v>
          </cell>
          <cell r="V254" t="str">
            <v>NA</v>
          </cell>
          <cell r="W254" t="str">
            <v>NA</v>
          </cell>
          <cell r="X254" t="str">
            <v>NA</v>
          </cell>
        </row>
        <row r="255">
          <cell r="G255" t="str">
            <v>M.S. gates etc. complete as per requirement.</v>
          </cell>
          <cell r="P255">
            <v>0</v>
          </cell>
          <cell r="Q255">
            <v>0</v>
          </cell>
          <cell r="R255">
            <v>0</v>
          </cell>
          <cell r="S255" t="str">
            <v>NA</v>
          </cell>
          <cell r="V255" t="str">
            <v>NA</v>
          </cell>
          <cell r="W255" t="str">
            <v>NA</v>
          </cell>
          <cell r="X255" t="str">
            <v>NA</v>
          </cell>
        </row>
        <row r="256">
          <cell r="E256">
            <v>18</v>
          </cell>
          <cell r="G256" t="str">
            <v>Design and construction of storm water drainage and sewage</v>
          </cell>
          <cell r="H256" t="str">
            <v>Lot</v>
          </cell>
          <cell r="J256" t="str">
            <v>NA</v>
          </cell>
          <cell r="K256" t="str">
            <v>NA</v>
          </cell>
          <cell r="L256">
            <v>0</v>
          </cell>
          <cell r="M256">
            <v>0</v>
          </cell>
          <cell r="P256">
            <v>0</v>
          </cell>
          <cell r="Q256">
            <v>0</v>
          </cell>
          <cell r="R256">
            <v>0</v>
          </cell>
          <cell r="S256" t="str">
            <v>NA</v>
          </cell>
          <cell r="V256" t="str">
            <v>NA</v>
          </cell>
          <cell r="W256" t="str">
            <v>NA</v>
          </cell>
          <cell r="X256" t="str">
            <v>NA</v>
          </cell>
        </row>
        <row r="257">
          <cell r="G257" t="str">
            <v xml:space="preserve">disposal system with sump pump and pump house complete </v>
          </cell>
          <cell r="P257">
            <v>0</v>
          </cell>
          <cell r="Q257">
            <v>0</v>
          </cell>
          <cell r="R257">
            <v>0</v>
          </cell>
          <cell r="S257" t="str">
            <v>NA</v>
          </cell>
          <cell r="V257" t="str">
            <v>NA</v>
          </cell>
          <cell r="W257" t="str">
            <v>NA</v>
          </cell>
          <cell r="X257" t="str">
            <v>NA</v>
          </cell>
        </row>
        <row r="258">
          <cell r="G258" t="str">
            <v>for entire area of new/extension portion of existing sub-station</v>
          </cell>
          <cell r="P258">
            <v>0</v>
          </cell>
          <cell r="Q258">
            <v>0</v>
          </cell>
          <cell r="R258">
            <v>0</v>
          </cell>
          <cell r="S258" t="str">
            <v>NA</v>
          </cell>
          <cell r="V258" t="str">
            <v>NA</v>
          </cell>
          <cell r="W258" t="str">
            <v>NA</v>
          </cell>
          <cell r="X258" t="str">
            <v>NA</v>
          </cell>
        </row>
        <row r="259">
          <cell r="G259" t="str">
            <v>complete as per requirement including colony area.</v>
          </cell>
          <cell r="P259">
            <v>0</v>
          </cell>
          <cell r="Q259">
            <v>0</v>
          </cell>
          <cell r="R259">
            <v>0</v>
          </cell>
          <cell r="S259" t="str">
            <v>NA</v>
          </cell>
          <cell r="V259" t="str">
            <v>NA</v>
          </cell>
          <cell r="W259" t="str">
            <v>NA</v>
          </cell>
          <cell r="X259" t="str">
            <v>NA</v>
          </cell>
        </row>
        <row r="260">
          <cell r="P260">
            <v>0</v>
          </cell>
          <cell r="Q260">
            <v>0</v>
          </cell>
          <cell r="R260">
            <v>0</v>
          </cell>
          <cell r="S260" t="str">
            <v>NA</v>
          </cell>
          <cell r="V260" t="str">
            <v>NA</v>
          </cell>
          <cell r="W260" t="str">
            <v>NA</v>
          </cell>
          <cell r="X260" t="str">
            <v>NA</v>
          </cell>
        </row>
        <row r="261">
          <cell r="P261">
            <v>0</v>
          </cell>
          <cell r="Q261">
            <v>0</v>
          </cell>
          <cell r="R261">
            <v>0</v>
          </cell>
          <cell r="S261" t="str">
            <v>NA</v>
          </cell>
          <cell r="V261" t="str">
            <v>NA</v>
          </cell>
          <cell r="W261" t="str">
            <v>NA</v>
          </cell>
          <cell r="X261" t="str">
            <v>NA</v>
          </cell>
        </row>
        <row r="262">
          <cell r="P262">
            <v>0</v>
          </cell>
          <cell r="Q262">
            <v>0</v>
          </cell>
          <cell r="R262">
            <v>0</v>
          </cell>
          <cell r="S262" t="str">
            <v>NA</v>
          </cell>
          <cell r="V262" t="str">
            <v>NA</v>
          </cell>
          <cell r="W262" t="str">
            <v>NA</v>
          </cell>
          <cell r="X262" t="str">
            <v>NA</v>
          </cell>
        </row>
        <row r="263">
          <cell r="P263">
            <v>0</v>
          </cell>
          <cell r="Q263">
            <v>0</v>
          </cell>
          <cell r="R263">
            <v>0</v>
          </cell>
          <cell r="S263" t="str">
            <v>NA</v>
          </cell>
          <cell r="V263" t="str">
            <v>NA</v>
          </cell>
          <cell r="W263" t="str">
            <v>NA</v>
          </cell>
          <cell r="X263" t="str">
            <v>NA</v>
          </cell>
        </row>
        <row r="264">
          <cell r="P264">
            <v>0</v>
          </cell>
          <cell r="Q264">
            <v>0</v>
          </cell>
          <cell r="R264">
            <v>0</v>
          </cell>
          <cell r="S264" t="str">
            <v>NA</v>
          </cell>
          <cell r="V264" t="str">
            <v>NA</v>
          </cell>
          <cell r="W264" t="str">
            <v>NA</v>
          </cell>
          <cell r="X264" t="str">
            <v>NA</v>
          </cell>
        </row>
        <row r="265">
          <cell r="P265">
            <v>0</v>
          </cell>
          <cell r="Q265">
            <v>0</v>
          </cell>
          <cell r="R265">
            <v>0</v>
          </cell>
          <cell r="S265" t="str">
            <v>NA</v>
          </cell>
          <cell r="V265" t="str">
            <v>NA</v>
          </cell>
          <cell r="W265" t="str">
            <v>NA</v>
          </cell>
          <cell r="X265" t="str">
            <v>NA</v>
          </cell>
        </row>
        <row r="266">
          <cell r="P266">
            <v>0</v>
          </cell>
          <cell r="Q266">
            <v>0</v>
          </cell>
          <cell r="R266">
            <v>0</v>
          </cell>
          <cell r="S266" t="str">
            <v>NA</v>
          </cell>
          <cell r="V266" t="str">
            <v>NA</v>
          </cell>
          <cell r="W266" t="str">
            <v>NA</v>
          </cell>
          <cell r="X266" t="str">
            <v>NA</v>
          </cell>
        </row>
        <row r="267">
          <cell r="E267">
            <v>19</v>
          </cell>
          <cell r="G267" t="str">
            <v xml:space="preserve">Erection of various switchyard and equipment structures </v>
          </cell>
          <cell r="P267">
            <v>0</v>
          </cell>
          <cell r="Q267">
            <v>0</v>
          </cell>
          <cell r="R267">
            <v>0</v>
          </cell>
          <cell r="S267" t="str">
            <v>NA</v>
          </cell>
          <cell r="V267" t="str">
            <v>NA</v>
          </cell>
          <cell r="W267" t="str">
            <v>NA</v>
          </cell>
          <cell r="X267" t="str">
            <v>NA</v>
          </cell>
        </row>
        <row r="268">
          <cell r="G268" t="str">
            <v>complete as per approved electrical layout drawings and</v>
          </cell>
          <cell r="P268">
            <v>0</v>
          </cell>
          <cell r="Q268">
            <v>0</v>
          </cell>
          <cell r="R268">
            <v>0</v>
          </cell>
          <cell r="S268" t="str">
            <v>NA</v>
          </cell>
          <cell r="V268" t="str">
            <v>NA</v>
          </cell>
          <cell r="W268" t="str">
            <v>NA</v>
          </cell>
          <cell r="X268" t="str">
            <v>NA</v>
          </cell>
        </row>
        <row r="269">
          <cell r="G269" t="str">
            <v>specification.</v>
          </cell>
          <cell r="P269">
            <v>0</v>
          </cell>
          <cell r="Q269">
            <v>0</v>
          </cell>
          <cell r="R269">
            <v>0</v>
          </cell>
          <cell r="S269" t="str">
            <v>NA</v>
          </cell>
          <cell r="V269" t="str">
            <v>NA</v>
          </cell>
          <cell r="W269" t="str">
            <v>NA</v>
          </cell>
          <cell r="X269" t="str">
            <v>NA</v>
          </cell>
        </row>
        <row r="270">
          <cell r="F270" t="str">
            <v>a)</v>
          </cell>
          <cell r="G270" t="str">
            <v>400 KV switchyard portion</v>
          </cell>
          <cell r="H270" t="str">
            <v>Lot</v>
          </cell>
          <cell r="J270" t="str">
            <v>NA</v>
          </cell>
          <cell r="K270" t="str">
            <v>NA</v>
          </cell>
          <cell r="L270">
            <v>0</v>
          </cell>
          <cell r="M270">
            <v>0</v>
          </cell>
          <cell r="P270">
            <v>0</v>
          </cell>
          <cell r="Q270">
            <v>0</v>
          </cell>
          <cell r="R270">
            <v>0</v>
          </cell>
          <cell r="S270" t="str">
            <v>NA</v>
          </cell>
          <cell r="V270" t="str">
            <v>NA</v>
          </cell>
          <cell r="W270" t="str">
            <v>NA</v>
          </cell>
          <cell r="X270" t="str">
            <v>NA</v>
          </cell>
        </row>
        <row r="271">
          <cell r="F271" t="str">
            <v>b)</v>
          </cell>
          <cell r="G271" t="str">
            <v>220 KV switchyard portion</v>
          </cell>
          <cell r="H271" t="str">
            <v>Lot</v>
          </cell>
          <cell r="J271" t="str">
            <v>NA</v>
          </cell>
          <cell r="K271" t="str">
            <v>NA</v>
          </cell>
          <cell r="L271">
            <v>0</v>
          </cell>
          <cell r="M271">
            <v>0</v>
          </cell>
          <cell r="P271">
            <v>0</v>
          </cell>
          <cell r="Q271">
            <v>0</v>
          </cell>
          <cell r="R271">
            <v>0</v>
          </cell>
          <cell r="S271" t="str">
            <v>NA</v>
          </cell>
          <cell r="V271" t="str">
            <v>NA</v>
          </cell>
          <cell r="W271" t="str">
            <v>NA</v>
          </cell>
          <cell r="X271" t="str">
            <v>NA</v>
          </cell>
        </row>
        <row r="272">
          <cell r="F272" t="str">
            <v>c)</v>
          </cell>
          <cell r="G272" t="str">
            <v>132 KV switchyard portion</v>
          </cell>
          <cell r="H272" t="str">
            <v>Lot</v>
          </cell>
          <cell r="I272">
            <v>1</v>
          </cell>
          <cell r="J272" t="str">
            <v>NA</v>
          </cell>
          <cell r="K272" t="str">
            <v>NA</v>
          </cell>
          <cell r="L272">
            <v>5000</v>
          </cell>
          <cell r="M272">
            <v>5000</v>
          </cell>
          <cell r="P272">
            <v>58265</v>
          </cell>
          <cell r="Q272">
            <v>58265</v>
          </cell>
          <cell r="R272">
            <v>46854</v>
          </cell>
          <cell r="S272">
            <v>46854</v>
          </cell>
          <cell r="T272" t="str">
            <v>INCLUDED IN COL (8)</v>
          </cell>
          <cell r="V272">
            <v>51854</v>
          </cell>
          <cell r="W272" t="str">
            <v>NA</v>
          </cell>
          <cell r="X272">
            <v>51854</v>
          </cell>
        </row>
        <row r="273">
          <cell r="F273" t="str">
            <v>d)</v>
          </cell>
          <cell r="G273" t="str">
            <v xml:space="preserve"> 33 KV switchyard portion</v>
          </cell>
          <cell r="H273" t="str">
            <v>Lot</v>
          </cell>
          <cell r="J273" t="str">
            <v>NA</v>
          </cell>
          <cell r="K273" t="str">
            <v>NA</v>
          </cell>
          <cell r="L273">
            <v>0</v>
          </cell>
          <cell r="M273">
            <v>0</v>
          </cell>
          <cell r="P273">
            <v>0</v>
          </cell>
          <cell r="Q273">
            <v>0</v>
          </cell>
          <cell r="R273">
            <v>0</v>
          </cell>
          <cell r="S273" t="str">
            <v>NA</v>
          </cell>
          <cell r="V273" t="str">
            <v>NA</v>
          </cell>
          <cell r="W273" t="str">
            <v>NA</v>
          </cell>
          <cell r="X273" t="str">
            <v>NA</v>
          </cell>
        </row>
        <row r="274">
          <cell r="E274">
            <v>20</v>
          </cell>
          <cell r="G274" t="str">
            <v xml:space="preserve">Design and construction of foundations for various </v>
          </cell>
          <cell r="P274">
            <v>0</v>
          </cell>
          <cell r="Q274">
            <v>0</v>
          </cell>
          <cell r="R274">
            <v>0</v>
          </cell>
          <cell r="S274" t="str">
            <v>NA</v>
          </cell>
          <cell r="V274" t="str">
            <v>NA</v>
          </cell>
          <cell r="W274" t="str">
            <v>NA</v>
          </cell>
          <cell r="X274" t="str">
            <v>NA</v>
          </cell>
        </row>
        <row r="275">
          <cell r="G275" t="str">
            <v>switchyard and equipment structures including other</v>
          </cell>
          <cell r="P275">
            <v>0</v>
          </cell>
          <cell r="Q275">
            <v>0</v>
          </cell>
          <cell r="R275">
            <v>0</v>
          </cell>
          <cell r="S275" t="str">
            <v>NA</v>
          </cell>
          <cell r="V275" t="str">
            <v>NA</v>
          </cell>
          <cell r="W275" t="str">
            <v>NA</v>
          </cell>
          <cell r="X275" t="str">
            <v>NA</v>
          </cell>
        </row>
        <row r="276">
          <cell r="G276" t="str">
            <v xml:space="preserve">electromechanical equipment as per approved electrical </v>
          </cell>
          <cell r="P276">
            <v>0</v>
          </cell>
          <cell r="Q276">
            <v>0</v>
          </cell>
          <cell r="R276">
            <v>0</v>
          </cell>
          <cell r="S276" t="str">
            <v>NA</v>
          </cell>
          <cell r="V276" t="str">
            <v>NA</v>
          </cell>
          <cell r="W276" t="str">
            <v>NA</v>
          </cell>
          <cell r="X276" t="str">
            <v>NA</v>
          </cell>
        </row>
        <row r="277">
          <cell r="G277" t="str">
            <v xml:space="preserve">foundation layout , foundation drawings and specification </v>
          </cell>
          <cell r="P277">
            <v>0</v>
          </cell>
          <cell r="Q277">
            <v>0</v>
          </cell>
          <cell r="R277">
            <v>0</v>
          </cell>
          <cell r="S277" t="str">
            <v>NA</v>
          </cell>
          <cell r="V277" t="str">
            <v>NA</v>
          </cell>
          <cell r="W277" t="str">
            <v>NA</v>
          </cell>
          <cell r="X277" t="str">
            <v>NA</v>
          </cell>
        </row>
        <row r="278">
          <cell r="G278" t="str">
            <v>complete.</v>
          </cell>
          <cell r="P278">
            <v>0</v>
          </cell>
          <cell r="Q278">
            <v>0</v>
          </cell>
          <cell r="R278">
            <v>0</v>
          </cell>
          <cell r="S278" t="str">
            <v>NA</v>
          </cell>
          <cell r="V278" t="str">
            <v>NA</v>
          </cell>
          <cell r="W278" t="str">
            <v>NA</v>
          </cell>
          <cell r="X278" t="str">
            <v>NA</v>
          </cell>
        </row>
        <row r="279">
          <cell r="F279" t="str">
            <v>a)</v>
          </cell>
          <cell r="G279" t="str">
            <v>400 KV switchyard portion</v>
          </cell>
          <cell r="H279" t="str">
            <v>Lot</v>
          </cell>
          <cell r="J279" t="str">
            <v>NA</v>
          </cell>
          <cell r="K279" t="str">
            <v>NA</v>
          </cell>
          <cell r="L279">
            <v>0</v>
          </cell>
          <cell r="M279">
            <v>0</v>
          </cell>
          <cell r="P279">
            <v>0</v>
          </cell>
          <cell r="Q279">
            <v>0</v>
          </cell>
          <cell r="R279">
            <v>0</v>
          </cell>
          <cell r="S279" t="str">
            <v>NA</v>
          </cell>
          <cell r="V279" t="str">
            <v>NA</v>
          </cell>
          <cell r="W279" t="str">
            <v>NA</v>
          </cell>
          <cell r="X279" t="str">
            <v>NA</v>
          </cell>
        </row>
        <row r="280">
          <cell r="F280" t="str">
            <v>b)</v>
          </cell>
          <cell r="G280" t="str">
            <v>220 KV switchyard portion</v>
          </cell>
          <cell r="H280" t="str">
            <v>Lot</v>
          </cell>
          <cell r="J280" t="str">
            <v>NA</v>
          </cell>
          <cell r="K280" t="str">
            <v>NA</v>
          </cell>
          <cell r="L280">
            <v>0</v>
          </cell>
          <cell r="M280">
            <v>0</v>
          </cell>
          <cell r="P280">
            <v>0</v>
          </cell>
          <cell r="Q280">
            <v>0</v>
          </cell>
          <cell r="R280">
            <v>0</v>
          </cell>
          <cell r="S280" t="str">
            <v>NA</v>
          </cell>
          <cell r="V280" t="str">
            <v>NA</v>
          </cell>
          <cell r="W280" t="str">
            <v>NA</v>
          </cell>
          <cell r="X280" t="str">
            <v>NA</v>
          </cell>
        </row>
        <row r="281">
          <cell r="F281" t="str">
            <v>c)</v>
          </cell>
          <cell r="G281" t="str">
            <v>132 KV switchyard portion</v>
          </cell>
          <cell r="H281" t="str">
            <v>Lot</v>
          </cell>
          <cell r="I281">
            <v>1</v>
          </cell>
          <cell r="J281" t="str">
            <v>NA</v>
          </cell>
          <cell r="K281" t="str">
            <v>NA</v>
          </cell>
          <cell r="L281">
            <v>0</v>
          </cell>
          <cell r="M281">
            <v>0</v>
          </cell>
          <cell r="P281">
            <v>1416160</v>
          </cell>
          <cell r="Q281">
            <v>1416160</v>
          </cell>
          <cell r="R281">
            <v>1138803</v>
          </cell>
          <cell r="S281">
            <v>1138803</v>
          </cell>
          <cell r="V281">
            <v>1138803</v>
          </cell>
          <cell r="W281" t="str">
            <v>NA</v>
          </cell>
          <cell r="X281">
            <v>1138803</v>
          </cell>
        </row>
        <row r="282">
          <cell r="F282" t="str">
            <v>d)</v>
          </cell>
          <cell r="G282" t="str">
            <v xml:space="preserve"> 33 KV switchyard portion</v>
          </cell>
          <cell r="H282" t="str">
            <v>Lot</v>
          </cell>
          <cell r="J282" t="str">
            <v>NA</v>
          </cell>
          <cell r="K282" t="str">
            <v>NA</v>
          </cell>
          <cell r="L282">
            <v>0</v>
          </cell>
          <cell r="M282">
            <v>0</v>
          </cell>
          <cell r="P282">
            <v>0</v>
          </cell>
          <cell r="Q282">
            <v>0</v>
          </cell>
          <cell r="R282">
            <v>0</v>
          </cell>
          <cell r="S282" t="str">
            <v>NA</v>
          </cell>
          <cell r="V282" t="str">
            <v>NA</v>
          </cell>
          <cell r="W282" t="str">
            <v>NA</v>
          </cell>
          <cell r="X282" t="str">
            <v>NA</v>
          </cell>
        </row>
        <row r="283">
          <cell r="E283">
            <v>21</v>
          </cell>
          <cell r="G283" t="str">
            <v xml:space="preserve">Design and construction of cable trench system including trench </v>
          </cell>
          <cell r="H283" t="str">
            <v>Lot</v>
          </cell>
          <cell r="I283">
            <v>1</v>
          </cell>
          <cell r="J283" t="str">
            <v>NA</v>
          </cell>
          <cell r="K283" t="str">
            <v>NA</v>
          </cell>
          <cell r="L283">
            <v>0</v>
          </cell>
          <cell r="M283">
            <v>0</v>
          </cell>
          <cell r="P283">
            <v>299579</v>
          </cell>
          <cell r="Q283">
            <v>299579</v>
          </cell>
          <cell r="R283">
            <v>240906</v>
          </cell>
          <cell r="S283">
            <v>240906</v>
          </cell>
          <cell r="V283">
            <v>240906</v>
          </cell>
          <cell r="W283" t="str">
            <v>NA</v>
          </cell>
          <cell r="X283">
            <v>240906</v>
          </cell>
        </row>
        <row r="284">
          <cell r="E284" t="str">
            <v/>
          </cell>
          <cell r="G284" t="str">
            <v xml:space="preserve">cover, cable tray etc.complete as per approved drawing and </v>
          </cell>
          <cell r="P284">
            <v>0</v>
          </cell>
          <cell r="Q284">
            <v>0</v>
          </cell>
          <cell r="R284">
            <v>0</v>
          </cell>
          <cell r="S284" t="str">
            <v>NA</v>
          </cell>
          <cell r="V284" t="str">
            <v>NA</v>
          </cell>
          <cell r="W284" t="str">
            <v>NA</v>
          </cell>
          <cell r="X284" t="str">
            <v>NA</v>
          </cell>
        </row>
        <row r="285">
          <cell r="G285" t="str">
            <v>specification.</v>
          </cell>
          <cell r="P285">
            <v>0</v>
          </cell>
          <cell r="Q285">
            <v>0</v>
          </cell>
          <cell r="R285">
            <v>0</v>
          </cell>
          <cell r="S285" t="str">
            <v>NA</v>
          </cell>
          <cell r="V285" t="str">
            <v>NA</v>
          </cell>
          <cell r="W285" t="str">
            <v>NA</v>
          </cell>
          <cell r="X285" t="str">
            <v>NA</v>
          </cell>
        </row>
        <row r="286">
          <cell r="E286">
            <v>22</v>
          </cell>
          <cell r="G286" t="str">
            <v>Design and construction of oil soakpits below transformer</v>
          </cell>
          <cell r="H286" t="str">
            <v>Lot</v>
          </cell>
          <cell r="J286" t="str">
            <v>NA</v>
          </cell>
          <cell r="K286" t="str">
            <v>NA</v>
          </cell>
          <cell r="L286">
            <v>0</v>
          </cell>
          <cell r="M286">
            <v>0</v>
          </cell>
          <cell r="P286">
            <v>0</v>
          </cell>
          <cell r="Q286">
            <v>0</v>
          </cell>
          <cell r="R286">
            <v>0</v>
          </cell>
          <cell r="S286" t="str">
            <v>NA</v>
          </cell>
          <cell r="V286" t="str">
            <v>NA</v>
          </cell>
          <cell r="W286" t="str">
            <v>NA</v>
          </cell>
          <cell r="X286" t="str">
            <v>NA</v>
          </cell>
        </row>
        <row r="287">
          <cell r="G287" t="str">
            <v>foundations complete as per approved drawing and specification.</v>
          </cell>
          <cell r="P287">
            <v>0</v>
          </cell>
          <cell r="Q287">
            <v>0</v>
          </cell>
          <cell r="R287">
            <v>0</v>
          </cell>
          <cell r="S287" t="str">
            <v>NA</v>
          </cell>
          <cell r="V287" t="str">
            <v>NA</v>
          </cell>
          <cell r="W287" t="str">
            <v>NA</v>
          </cell>
          <cell r="X287" t="str">
            <v>NA</v>
          </cell>
        </row>
        <row r="288">
          <cell r="E288">
            <v>23</v>
          </cell>
          <cell r="G288" t="str">
            <v>Design and construction of oil/water Sump, Sump pump &amp;</v>
          </cell>
          <cell r="H288" t="str">
            <v>Lot</v>
          </cell>
          <cell r="J288" t="str">
            <v>NA</v>
          </cell>
          <cell r="K288" t="str">
            <v>NA</v>
          </cell>
          <cell r="L288">
            <v>0</v>
          </cell>
          <cell r="M288">
            <v>0</v>
          </cell>
          <cell r="P288">
            <v>0</v>
          </cell>
          <cell r="Q288">
            <v>0</v>
          </cell>
          <cell r="R288">
            <v>0</v>
          </cell>
          <cell r="S288" t="str">
            <v>NA</v>
          </cell>
          <cell r="V288" t="str">
            <v>NA</v>
          </cell>
          <cell r="W288" t="str">
            <v>NA</v>
          </cell>
          <cell r="X288" t="str">
            <v>NA</v>
          </cell>
        </row>
        <row r="289">
          <cell r="G289" t="str">
            <v xml:space="preserve">pump house complete as per requirement, approved drawing </v>
          </cell>
          <cell r="P289">
            <v>0</v>
          </cell>
          <cell r="Q289">
            <v>0</v>
          </cell>
          <cell r="R289">
            <v>0</v>
          </cell>
          <cell r="S289" t="str">
            <v>NA</v>
          </cell>
          <cell r="V289" t="str">
            <v>NA</v>
          </cell>
          <cell r="W289" t="str">
            <v>NA</v>
          </cell>
          <cell r="X289" t="str">
            <v>NA</v>
          </cell>
        </row>
        <row r="290">
          <cell r="G290" t="str">
            <v>and specification.</v>
          </cell>
          <cell r="P290">
            <v>0</v>
          </cell>
          <cell r="Q290">
            <v>0</v>
          </cell>
          <cell r="R290">
            <v>0</v>
          </cell>
          <cell r="S290" t="str">
            <v>NA</v>
          </cell>
          <cell r="V290" t="str">
            <v>NA</v>
          </cell>
          <cell r="W290" t="str">
            <v>NA</v>
          </cell>
          <cell r="X290" t="str">
            <v>NA</v>
          </cell>
        </row>
        <row r="291">
          <cell r="E291">
            <v>24</v>
          </cell>
          <cell r="G291" t="str">
            <v>Design and construction of fire isolation walls between</v>
          </cell>
          <cell r="H291" t="str">
            <v>Lot</v>
          </cell>
          <cell r="J291" t="str">
            <v>NA</v>
          </cell>
          <cell r="K291" t="str">
            <v>NA</v>
          </cell>
          <cell r="L291">
            <v>0</v>
          </cell>
          <cell r="M291">
            <v>0</v>
          </cell>
          <cell r="P291">
            <v>0</v>
          </cell>
          <cell r="Q291">
            <v>0</v>
          </cell>
          <cell r="R291">
            <v>0</v>
          </cell>
          <cell r="S291" t="str">
            <v>NA</v>
          </cell>
          <cell r="V291" t="str">
            <v>NA</v>
          </cell>
          <cell r="W291" t="str">
            <v>NA</v>
          </cell>
          <cell r="X291" t="str">
            <v>NA</v>
          </cell>
        </row>
        <row r="292">
          <cell r="G292" t="str">
            <v>transformers as per specification complete.</v>
          </cell>
          <cell r="P292">
            <v>0</v>
          </cell>
          <cell r="Q292">
            <v>0</v>
          </cell>
          <cell r="R292">
            <v>0</v>
          </cell>
          <cell r="S292" t="str">
            <v>NA</v>
          </cell>
          <cell r="V292" t="str">
            <v>NA</v>
          </cell>
          <cell r="W292" t="str">
            <v>NA</v>
          </cell>
          <cell r="X292" t="str">
            <v>NA</v>
          </cell>
        </row>
        <row r="293">
          <cell r="E293">
            <v>25</v>
          </cell>
          <cell r="G293" t="str">
            <v>Materials and labour for spreading of gravel in switchyard</v>
          </cell>
          <cell r="H293" t="str">
            <v>Lot</v>
          </cell>
          <cell r="J293" t="str">
            <v>NA</v>
          </cell>
          <cell r="K293" t="str">
            <v>NA</v>
          </cell>
          <cell r="L293">
            <v>0</v>
          </cell>
          <cell r="M293">
            <v>0</v>
          </cell>
          <cell r="P293">
            <v>0</v>
          </cell>
          <cell r="Q293">
            <v>0</v>
          </cell>
          <cell r="R293">
            <v>0</v>
          </cell>
          <cell r="S293" t="str">
            <v>NA</v>
          </cell>
          <cell r="V293" t="str">
            <v>NA</v>
          </cell>
          <cell r="W293" t="str">
            <v>NA</v>
          </cell>
          <cell r="X293" t="str">
            <v>NA</v>
          </cell>
        </row>
        <row r="294">
          <cell r="G294" t="str">
            <v>complete as per requirement including chemical deweeding.</v>
          </cell>
          <cell r="P294">
            <v>0</v>
          </cell>
          <cell r="Q294">
            <v>0</v>
          </cell>
          <cell r="R294">
            <v>0</v>
          </cell>
          <cell r="S294" t="str">
            <v>NA</v>
          </cell>
          <cell r="V294" t="str">
            <v>NA</v>
          </cell>
          <cell r="W294" t="str">
            <v>NA</v>
          </cell>
          <cell r="X294" t="str">
            <v>NA</v>
          </cell>
        </row>
        <row r="295">
          <cell r="E295">
            <v>26</v>
          </cell>
          <cell r="G295" t="str">
            <v>Any other miscellaneous item of civil works not specifically</v>
          </cell>
          <cell r="H295" t="str">
            <v>Lot</v>
          </cell>
          <cell r="J295" t="str">
            <v>NA</v>
          </cell>
          <cell r="K295" t="str">
            <v>NA</v>
          </cell>
          <cell r="L295">
            <v>0</v>
          </cell>
          <cell r="M295">
            <v>0</v>
          </cell>
          <cell r="P295">
            <v>0</v>
          </cell>
          <cell r="Q295">
            <v>0</v>
          </cell>
          <cell r="R295">
            <v>0</v>
          </cell>
          <cell r="S295" t="str">
            <v>NA</v>
          </cell>
          <cell r="V295" t="str">
            <v>NA</v>
          </cell>
          <cell r="W295" t="str">
            <v>NA</v>
          </cell>
          <cell r="X295" t="str">
            <v>NA</v>
          </cell>
        </row>
        <row r="296">
          <cell r="G296" t="str">
            <v>covered above but required for successful commissioning</v>
          </cell>
          <cell r="P296">
            <v>0</v>
          </cell>
          <cell r="Q296">
            <v>0</v>
          </cell>
          <cell r="R296">
            <v>0</v>
          </cell>
          <cell r="S296" t="str">
            <v>NA</v>
          </cell>
          <cell r="V296" t="str">
            <v>NA</v>
          </cell>
          <cell r="W296" t="str">
            <v>NA</v>
          </cell>
          <cell r="X296" t="str">
            <v>NA</v>
          </cell>
        </row>
        <row r="297">
          <cell r="G297" t="str">
            <v>of the propoed sub-station.</v>
          </cell>
          <cell r="P297">
            <v>0</v>
          </cell>
          <cell r="Q297">
            <v>0</v>
          </cell>
          <cell r="R297">
            <v>0</v>
          </cell>
          <cell r="S297" t="str">
            <v>NA</v>
          </cell>
          <cell r="V297" t="str">
            <v>NA</v>
          </cell>
          <cell r="W297" t="str">
            <v>NA</v>
          </cell>
          <cell r="X297" t="str">
            <v>NA</v>
          </cell>
        </row>
        <row r="298">
          <cell r="G298" t="str">
            <v>(Contractor to furnish complete details of items , if any,</v>
          </cell>
          <cell r="P298">
            <v>0</v>
          </cell>
          <cell r="Q298">
            <v>0</v>
          </cell>
          <cell r="R298">
            <v>0</v>
          </cell>
          <cell r="S298" t="str">
            <v>NA</v>
          </cell>
          <cell r="V298" t="str">
            <v>NA</v>
          </cell>
          <cell r="W298" t="str">
            <v>NA</v>
          </cell>
          <cell r="X298" t="str">
            <v>NA</v>
          </cell>
        </row>
        <row r="299">
          <cell r="G299" t="str">
            <v>considered by him.)</v>
          </cell>
        </row>
        <row r="301">
          <cell r="G301" t="str">
            <v>Sub-Total (Civil Part) :</v>
          </cell>
          <cell r="K301">
            <v>0</v>
          </cell>
          <cell r="M301">
            <v>5000</v>
          </cell>
          <cell r="Q301" t="e">
            <v>#VALUE!</v>
          </cell>
          <cell r="S301">
            <v>1692122</v>
          </cell>
          <cell r="U301">
            <v>0</v>
          </cell>
          <cell r="V301">
            <v>1697122</v>
          </cell>
          <cell r="X301">
            <v>1697122</v>
          </cell>
        </row>
        <row r="303">
          <cell r="G303" t="str">
            <v>Total (Electrical Part + Civil Part) :</v>
          </cell>
          <cell r="K303">
            <v>0</v>
          </cell>
          <cell r="M303">
            <v>290781</v>
          </cell>
          <cell r="O303">
            <v>285781</v>
          </cell>
          <cell r="Q303" t="e">
            <v>#VALUE!</v>
          </cell>
          <cell r="S303">
            <v>2054541</v>
          </cell>
          <cell r="U303">
            <v>0</v>
          </cell>
          <cell r="V303">
            <v>2345322</v>
          </cell>
          <cell r="X303">
            <v>2345322</v>
          </cell>
        </row>
      </sheetData>
      <sheetData sheetId="1" refreshError="1">
        <row r="9">
          <cell r="J9" t="str">
            <v>Port handling and</v>
          </cell>
          <cell r="L9" t="str">
            <v>Inland</v>
          </cell>
          <cell r="P9" t="str">
            <v>Erection Charges</v>
          </cell>
          <cell r="R9" t="str">
            <v>Testing &amp;</v>
          </cell>
          <cell r="T9" t="str">
            <v>Total</v>
          </cell>
          <cell r="U9" t="str">
            <v xml:space="preserve"> Expatriate</v>
          </cell>
          <cell r="V9" t="str">
            <v>Total</v>
          </cell>
        </row>
        <row r="10">
          <cell r="J10" t="str">
            <v>clearing charges</v>
          </cell>
          <cell r="L10" t="str">
            <v>Transportation</v>
          </cell>
          <cell r="P10" t="str">
            <v>inclusive of Unloading,</v>
          </cell>
          <cell r="R10" t="str">
            <v>Commissioning</v>
          </cell>
          <cell r="T10" t="str">
            <v>Charges</v>
          </cell>
          <cell r="U10" t="str">
            <v>Personnel</v>
          </cell>
          <cell r="V10" t="str">
            <v>Charges</v>
          </cell>
        </row>
        <row r="11">
          <cell r="E11" t="str">
            <v>Sl.No.</v>
          </cell>
          <cell r="G11" t="str">
            <v>Description of Item</v>
          </cell>
          <cell r="H11" t="str">
            <v>Unit</v>
          </cell>
          <cell r="I11" t="str">
            <v>Quantity</v>
          </cell>
          <cell r="J11" t="str">
            <v>(applicable only for</v>
          </cell>
          <cell r="L11" t="str">
            <v>&amp; Insurance Charges</v>
          </cell>
          <cell r="P11" t="str">
            <v>Insurance till</v>
          </cell>
          <cell r="R11" t="str">
            <v>Charges</v>
          </cell>
          <cell r="U11" t="str">
            <v>Charges</v>
          </cell>
        </row>
        <row r="12">
          <cell r="J12" t="str">
            <v>Imported Equipments</v>
          </cell>
          <cell r="P12" t="str">
            <v>Commissioning</v>
          </cell>
        </row>
        <row r="13">
          <cell r="J13" t="str">
            <v>INR</v>
          </cell>
          <cell r="L13" t="str">
            <v>INR</v>
          </cell>
          <cell r="P13" t="str">
            <v>INR</v>
          </cell>
          <cell r="R13" t="str">
            <v>INR</v>
          </cell>
          <cell r="T13" t="str">
            <v>INR</v>
          </cell>
          <cell r="U13" t="str">
            <v>US $ / YEN</v>
          </cell>
          <cell r="V13" t="str">
            <v>INR</v>
          </cell>
          <cell r="W13" t="str">
            <v>US $ /</v>
          </cell>
        </row>
        <row r="14">
          <cell r="J14" t="str">
            <v>Unit</v>
          </cell>
          <cell r="K14" t="str">
            <v>Total</v>
          </cell>
          <cell r="L14" t="str">
            <v>Unit</v>
          </cell>
          <cell r="M14" t="str">
            <v>Total</v>
          </cell>
          <cell r="N14" t="str">
            <v>Unit</v>
          </cell>
          <cell r="O14" t="str">
            <v>Total</v>
          </cell>
          <cell r="P14" t="str">
            <v>Unit</v>
          </cell>
          <cell r="Q14" t="str">
            <v>Total</v>
          </cell>
          <cell r="R14" t="str">
            <v>Unit</v>
          </cell>
          <cell r="S14" t="str">
            <v>Total</v>
          </cell>
          <cell r="W14" t="str">
            <v>YEN</v>
          </cell>
        </row>
        <row r="15">
          <cell r="E15" t="str">
            <v>(1)</v>
          </cell>
          <cell r="G15" t="str">
            <v>(2)</v>
          </cell>
          <cell r="H15" t="str">
            <v>(3)</v>
          </cell>
          <cell r="I15" t="str">
            <v>(4)</v>
          </cell>
          <cell r="J15" t="str">
            <v>(5)</v>
          </cell>
          <cell r="K15" t="str">
            <v>(6)</v>
          </cell>
          <cell r="L15" t="str">
            <v>(5)</v>
          </cell>
          <cell r="M15" t="str">
            <v>(6)</v>
          </cell>
          <cell r="N15" t="str">
            <v>(9)</v>
          </cell>
          <cell r="O15" t="str">
            <v>(10)</v>
          </cell>
          <cell r="P15" t="str">
            <v>(7)</v>
          </cell>
          <cell r="Q15" t="str">
            <v>(8)</v>
          </cell>
          <cell r="R15" t="str">
            <v>(9)</v>
          </cell>
          <cell r="S15" t="str">
            <v>(10)</v>
          </cell>
          <cell r="T15" t="str">
            <v>(11)</v>
          </cell>
          <cell r="U15" t="str">
            <v>(14)</v>
          </cell>
          <cell r="V15" t="str">
            <v>(15)</v>
          </cell>
          <cell r="W15" t="str">
            <v>(16)</v>
          </cell>
        </row>
        <row r="16">
          <cell r="G16" t="str">
            <v>ELECTRICAL  PART :</v>
          </cell>
        </row>
        <row r="18">
          <cell r="E18">
            <v>1</v>
          </cell>
          <cell r="F18" t="str">
            <v>.</v>
          </cell>
          <cell r="G18" t="str">
            <v>POWER TRANSFORMER</v>
          </cell>
        </row>
        <row r="19">
          <cell r="F19" t="str">
            <v>a)</v>
          </cell>
          <cell r="G19" t="str">
            <v xml:space="preserve">315 MVA, 400/220/33 KV, 3-ph, Auto </v>
          </cell>
          <cell r="H19" t="str">
            <v>Nos</v>
          </cell>
          <cell r="I19">
            <v>0</v>
          </cell>
          <cell r="J19" t="str">
            <v>NA</v>
          </cell>
          <cell r="K19" t="str">
            <v>NA</v>
          </cell>
          <cell r="L19" t="str">
            <v>NA</v>
          </cell>
          <cell r="M19" t="str">
            <v>NA</v>
          </cell>
          <cell r="N19">
            <v>0</v>
          </cell>
          <cell r="O19" t="str">
            <v>NA</v>
          </cell>
          <cell r="P19">
            <v>0</v>
          </cell>
          <cell r="Q19" t="str">
            <v>NA</v>
          </cell>
          <cell r="R19" t="str">
            <v>NA</v>
          </cell>
          <cell r="T19" t="str">
            <v>NA</v>
          </cell>
          <cell r="U19" t="str">
            <v>NA</v>
          </cell>
          <cell r="V19" t="str">
            <v>NA</v>
          </cell>
          <cell r="W19" t="str">
            <v>NA</v>
          </cell>
        </row>
        <row r="20">
          <cell r="F20" t="str">
            <v>b)</v>
          </cell>
          <cell r="G20" t="str">
            <v xml:space="preserve">160 MVA, 220/132/33 KV, 3-ph,  Auto </v>
          </cell>
          <cell r="H20" t="str">
            <v>Nos</v>
          </cell>
          <cell r="I20">
            <v>2</v>
          </cell>
          <cell r="J20" t="str">
            <v>NA</v>
          </cell>
          <cell r="K20" t="str">
            <v>NA</v>
          </cell>
          <cell r="L20">
            <v>1155000</v>
          </cell>
          <cell r="M20">
            <v>2310000</v>
          </cell>
          <cell r="N20">
            <v>467837</v>
          </cell>
          <cell r="O20">
            <v>935674</v>
          </cell>
          <cell r="P20">
            <v>376210</v>
          </cell>
          <cell r="Q20">
            <v>752420</v>
          </cell>
          <cell r="R20" t="str">
            <v>INCLUDED IN COL(8)</v>
          </cell>
          <cell r="T20">
            <v>3062420</v>
          </cell>
          <cell r="U20" t="str">
            <v>NA</v>
          </cell>
          <cell r="V20">
            <v>3062420</v>
          </cell>
          <cell r="W20" t="str">
            <v>NA</v>
          </cell>
        </row>
        <row r="21">
          <cell r="F21" t="str">
            <v>c)</v>
          </cell>
          <cell r="G21" t="str">
            <v>31.5 MVA, 132/33 KV, 3-ph, 2-Winding</v>
          </cell>
          <cell r="H21" t="str">
            <v>Nos</v>
          </cell>
          <cell r="I21">
            <v>2</v>
          </cell>
          <cell r="J21" t="str">
            <v>NA</v>
          </cell>
          <cell r="K21" t="str">
            <v>NA</v>
          </cell>
          <cell r="L21">
            <v>300000</v>
          </cell>
          <cell r="M21">
            <v>600000</v>
          </cell>
          <cell r="N21">
            <v>350877</v>
          </cell>
          <cell r="O21">
            <v>701754</v>
          </cell>
          <cell r="P21">
            <v>282157</v>
          </cell>
          <cell r="Q21">
            <v>564314</v>
          </cell>
          <cell r="R21" t="str">
            <v>INCLUDED IN COL(8)</v>
          </cell>
          <cell r="T21">
            <v>1164314</v>
          </cell>
          <cell r="U21" t="str">
            <v>NA</v>
          </cell>
          <cell r="V21">
            <v>1164314</v>
          </cell>
          <cell r="W21" t="str">
            <v>NA</v>
          </cell>
        </row>
        <row r="22">
          <cell r="F22" t="str">
            <v>d)</v>
          </cell>
          <cell r="G22" t="str">
            <v>20 MVA, 132/33 KV, 3-ph, 2-Winding</v>
          </cell>
          <cell r="H22" t="str">
            <v>Nos</v>
          </cell>
          <cell r="I22">
            <v>0</v>
          </cell>
          <cell r="J22" t="str">
            <v>NA</v>
          </cell>
          <cell r="K22" t="str">
            <v>NA</v>
          </cell>
          <cell r="L22" t="str">
            <v>NA</v>
          </cell>
          <cell r="M22" t="str">
            <v>NA</v>
          </cell>
          <cell r="N22">
            <v>0</v>
          </cell>
          <cell r="O22" t="str">
            <v>NA</v>
          </cell>
          <cell r="P22">
            <v>0</v>
          </cell>
          <cell r="Q22" t="str">
            <v>NA</v>
          </cell>
          <cell r="R22" t="str">
            <v>NA</v>
          </cell>
          <cell r="T22" t="str">
            <v>NA</v>
          </cell>
          <cell r="U22" t="str">
            <v>NA</v>
          </cell>
          <cell r="V22" t="str">
            <v>NA</v>
          </cell>
          <cell r="W22" t="str">
            <v>NA</v>
          </cell>
        </row>
        <row r="23">
          <cell r="F23" t="str">
            <v>e)</v>
          </cell>
          <cell r="G23" t="str">
            <v>12.5 MVA, 132/33 KV, 3-ph, 2-Winding</v>
          </cell>
          <cell r="H23" t="str">
            <v>Nos</v>
          </cell>
          <cell r="I23">
            <v>0</v>
          </cell>
          <cell r="J23" t="str">
            <v>NA</v>
          </cell>
          <cell r="K23" t="str">
            <v>NA</v>
          </cell>
          <cell r="L23" t="str">
            <v>NA</v>
          </cell>
          <cell r="M23" t="str">
            <v>NA</v>
          </cell>
          <cell r="N23">
            <v>0</v>
          </cell>
          <cell r="O23" t="str">
            <v>NA</v>
          </cell>
          <cell r="P23">
            <v>0</v>
          </cell>
          <cell r="Q23" t="str">
            <v>NA</v>
          </cell>
          <cell r="R23" t="str">
            <v>NA</v>
          </cell>
          <cell r="T23" t="str">
            <v>NA</v>
          </cell>
          <cell r="U23" t="str">
            <v>NA</v>
          </cell>
          <cell r="V23" t="str">
            <v>NA</v>
          </cell>
          <cell r="W23" t="str">
            <v>NA</v>
          </cell>
        </row>
        <row r="24">
          <cell r="F24" t="str">
            <v>f)</v>
          </cell>
          <cell r="G24" t="str">
            <v>6.3 MVA,  33/11 KV, 3-ph,  2-Winding</v>
          </cell>
          <cell r="H24" t="str">
            <v>Nos</v>
          </cell>
          <cell r="I24">
            <v>2</v>
          </cell>
          <cell r="J24" t="str">
            <v>NA</v>
          </cell>
          <cell r="K24" t="str">
            <v>NA</v>
          </cell>
          <cell r="L24">
            <v>41845</v>
          </cell>
          <cell r="M24">
            <v>83690</v>
          </cell>
          <cell r="N24">
            <v>146199</v>
          </cell>
          <cell r="O24">
            <v>292398</v>
          </cell>
          <cell r="P24">
            <v>117566</v>
          </cell>
          <cell r="Q24">
            <v>235132</v>
          </cell>
          <cell r="R24" t="str">
            <v>INCLUDED IN COL(8)</v>
          </cell>
          <cell r="T24">
            <v>318822</v>
          </cell>
          <cell r="U24" t="str">
            <v>NA</v>
          </cell>
          <cell r="V24">
            <v>318822</v>
          </cell>
          <cell r="W24" t="str">
            <v>NA</v>
          </cell>
        </row>
        <row r="25">
          <cell r="E25">
            <v>2</v>
          </cell>
          <cell r="F25" t="str">
            <v>.</v>
          </cell>
          <cell r="G25" t="str">
            <v>STATION SERVICE TRANSFORMER</v>
          </cell>
          <cell r="H25">
            <v>0</v>
          </cell>
          <cell r="I25">
            <v>0</v>
          </cell>
          <cell r="P25">
            <v>0</v>
          </cell>
          <cell r="Q25" t="str">
            <v>NA</v>
          </cell>
          <cell r="R25" t="str">
            <v>NA</v>
          </cell>
          <cell r="T25" t="str">
            <v>NA</v>
          </cell>
        </row>
        <row r="26">
          <cell r="F26" t="str">
            <v>a)</v>
          </cell>
          <cell r="G26" t="str">
            <v>1500 KVA, 33/0.4 KV, 3-ph, 2-Winding</v>
          </cell>
          <cell r="H26" t="str">
            <v>Nos</v>
          </cell>
          <cell r="I26">
            <v>0</v>
          </cell>
          <cell r="J26" t="str">
            <v>NA</v>
          </cell>
          <cell r="K26" t="str">
            <v>NA</v>
          </cell>
          <cell r="L26" t="str">
            <v>NA</v>
          </cell>
          <cell r="M26" t="str">
            <v>NA</v>
          </cell>
          <cell r="N26">
            <v>0</v>
          </cell>
          <cell r="O26" t="str">
            <v>NA</v>
          </cell>
          <cell r="P26">
            <v>0</v>
          </cell>
          <cell r="Q26" t="str">
            <v>NA</v>
          </cell>
          <cell r="R26" t="str">
            <v>NA</v>
          </cell>
          <cell r="T26" t="str">
            <v>NA</v>
          </cell>
          <cell r="U26" t="str">
            <v>NA</v>
          </cell>
          <cell r="V26" t="str">
            <v>NA</v>
          </cell>
          <cell r="W26" t="str">
            <v>NA</v>
          </cell>
        </row>
        <row r="27">
          <cell r="F27" t="str">
            <v>b)</v>
          </cell>
          <cell r="G27" t="str">
            <v>630 KVA, 33/0.4 KV, 3-ph, 2-Winding</v>
          </cell>
          <cell r="H27" t="str">
            <v>Nos</v>
          </cell>
          <cell r="I27">
            <v>2</v>
          </cell>
          <cell r="J27" t="str">
            <v>NA</v>
          </cell>
          <cell r="K27" t="str">
            <v>NA</v>
          </cell>
          <cell r="L27">
            <v>8443</v>
          </cell>
          <cell r="M27">
            <v>16886</v>
          </cell>
          <cell r="N27">
            <v>7018</v>
          </cell>
          <cell r="O27">
            <v>14036</v>
          </cell>
          <cell r="P27">
            <v>5644</v>
          </cell>
          <cell r="Q27">
            <v>11288</v>
          </cell>
          <cell r="R27" t="str">
            <v>INCLUDED IN COL(8)</v>
          </cell>
          <cell r="T27">
            <v>28174</v>
          </cell>
          <cell r="U27" t="str">
            <v>NA</v>
          </cell>
          <cell r="V27">
            <v>28174</v>
          </cell>
          <cell r="W27" t="str">
            <v>NA</v>
          </cell>
        </row>
        <row r="28">
          <cell r="E28">
            <v>3</v>
          </cell>
          <cell r="F28" t="str">
            <v>.</v>
          </cell>
          <cell r="G28" t="str">
            <v>EARTHING / EARTHING-CUM-STN-SERVICE TR.</v>
          </cell>
          <cell r="H28">
            <v>0</v>
          </cell>
          <cell r="I28">
            <v>0</v>
          </cell>
          <cell r="P28">
            <v>0</v>
          </cell>
          <cell r="Q28" t="str">
            <v>NA</v>
          </cell>
          <cell r="R28" t="str">
            <v>NA</v>
          </cell>
          <cell r="T28" t="str">
            <v>NA</v>
          </cell>
        </row>
        <row r="29">
          <cell r="F29" t="str">
            <v>a)</v>
          </cell>
          <cell r="G29" t="str">
            <v>100 KVA, 33/0.4 KV, 3-ph, 2-Winding</v>
          </cell>
          <cell r="H29" t="str">
            <v>Nos</v>
          </cell>
          <cell r="I29">
            <v>2</v>
          </cell>
          <cell r="J29" t="str">
            <v>NA</v>
          </cell>
          <cell r="K29" t="str">
            <v>NA</v>
          </cell>
          <cell r="L29">
            <v>10278</v>
          </cell>
          <cell r="M29">
            <v>20556</v>
          </cell>
          <cell r="N29">
            <v>3509</v>
          </cell>
          <cell r="O29">
            <v>7018</v>
          </cell>
          <cell r="P29">
            <v>2822</v>
          </cell>
          <cell r="Q29">
            <v>5644</v>
          </cell>
          <cell r="R29" t="str">
            <v>INCLUDED IN COL(8)</v>
          </cell>
          <cell r="T29">
            <v>26200</v>
          </cell>
          <cell r="U29" t="str">
            <v>NA</v>
          </cell>
          <cell r="V29">
            <v>26200</v>
          </cell>
          <cell r="W29" t="str">
            <v>NA</v>
          </cell>
        </row>
        <row r="30">
          <cell r="E30">
            <v>4</v>
          </cell>
          <cell r="F30" t="str">
            <v>.</v>
          </cell>
          <cell r="G30" t="str">
            <v>BUS REACTOR :</v>
          </cell>
          <cell r="H30">
            <v>0</v>
          </cell>
          <cell r="I30">
            <v>0</v>
          </cell>
          <cell r="P30">
            <v>0</v>
          </cell>
          <cell r="Q30" t="str">
            <v>NA</v>
          </cell>
          <cell r="R30" t="str">
            <v>NA</v>
          </cell>
          <cell r="T30" t="str">
            <v>NA</v>
          </cell>
        </row>
        <row r="31">
          <cell r="F31" t="str">
            <v>a)</v>
          </cell>
          <cell r="G31" t="str">
            <v>50 MVAR , 420 KV REACTOR</v>
          </cell>
          <cell r="H31" t="str">
            <v>Nos</v>
          </cell>
          <cell r="I31">
            <v>0</v>
          </cell>
          <cell r="J31" t="str">
            <v>NA</v>
          </cell>
          <cell r="K31" t="str">
            <v>NA</v>
          </cell>
          <cell r="L31" t="str">
            <v>NA</v>
          </cell>
          <cell r="M31" t="str">
            <v>NA</v>
          </cell>
          <cell r="N31">
            <v>0</v>
          </cell>
          <cell r="O31" t="str">
            <v>NA</v>
          </cell>
          <cell r="P31">
            <v>0</v>
          </cell>
          <cell r="Q31" t="str">
            <v>NA</v>
          </cell>
          <cell r="R31" t="str">
            <v>NA</v>
          </cell>
          <cell r="T31" t="str">
            <v>NA</v>
          </cell>
          <cell r="U31" t="str">
            <v>NA</v>
          </cell>
          <cell r="V31" t="str">
            <v>NA</v>
          </cell>
          <cell r="W31" t="str">
            <v>NA</v>
          </cell>
        </row>
        <row r="32">
          <cell r="E32">
            <v>5</v>
          </cell>
          <cell r="F32" t="str">
            <v>.</v>
          </cell>
          <cell r="G32" t="str">
            <v>CIRCUIT BREAKER :</v>
          </cell>
          <cell r="H32">
            <v>0</v>
          </cell>
          <cell r="I32">
            <v>0</v>
          </cell>
          <cell r="P32">
            <v>0</v>
          </cell>
          <cell r="Q32" t="str">
            <v>NA</v>
          </cell>
          <cell r="R32" t="str">
            <v>NA</v>
          </cell>
          <cell r="T32" t="str">
            <v>NA</v>
          </cell>
        </row>
        <row r="33">
          <cell r="F33" t="str">
            <v>a)</v>
          </cell>
          <cell r="G33" t="str">
            <v>400 KV, 2000A, 40 KA, SF6, with PIR, 3-ph Assembly</v>
          </cell>
          <cell r="H33" t="str">
            <v>Nos</v>
          </cell>
          <cell r="I33">
            <v>0</v>
          </cell>
          <cell r="J33" t="str">
            <v>NA</v>
          </cell>
          <cell r="K33" t="str">
            <v>NA</v>
          </cell>
          <cell r="L33" t="str">
            <v>NA</v>
          </cell>
          <cell r="M33" t="str">
            <v>NA</v>
          </cell>
          <cell r="N33">
            <v>0</v>
          </cell>
          <cell r="O33" t="str">
            <v>NA</v>
          </cell>
          <cell r="P33">
            <v>0</v>
          </cell>
          <cell r="Q33" t="str">
            <v>NA</v>
          </cell>
          <cell r="R33" t="str">
            <v>NA</v>
          </cell>
          <cell r="T33" t="str">
            <v>NA</v>
          </cell>
          <cell r="U33" t="str">
            <v>NA</v>
          </cell>
          <cell r="V33" t="str">
            <v>NA</v>
          </cell>
          <cell r="W33" t="str">
            <v>NA</v>
          </cell>
        </row>
        <row r="34">
          <cell r="F34" t="str">
            <v>b)</v>
          </cell>
          <cell r="G34" t="str">
            <v>400 KV, 2000A, 40 KA, SF6, without PIR, 3-ph Assembly</v>
          </cell>
          <cell r="H34" t="str">
            <v>Nos</v>
          </cell>
          <cell r="I34">
            <v>0</v>
          </cell>
          <cell r="J34" t="str">
            <v>NA</v>
          </cell>
          <cell r="K34" t="str">
            <v>NA</v>
          </cell>
          <cell r="L34" t="str">
            <v>NA</v>
          </cell>
          <cell r="M34" t="str">
            <v>NA</v>
          </cell>
          <cell r="N34">
            <v>0</v>
          </cell>
          <cell r="O34" t="str">
            <v>NA</v>
          </cell>
          <cell r="P34">
            <v>0</v>
          </cell>
          <cell r="Q34" t="str">
            <v>NA</v>
          </cell>
          <cell r="R34" t="str">
            <v>NA</v>
          </cell>
          <cell r="T34" t="str">
            <v>NA</v>
          </cell>
          <cell r="U34" t="str">
            <v>NA</v>
          </cell>
          <cell r="V34" t="str">
            <v>NA</v>
          </cell>
          <cell r="W34" t="str">
            <v>NA</v>
          </cell>
        </row>
        <row r="35">
          <cell r="F35" t="str">
            <v>c)</v>
          </cell>
          <cell r="G35" t="str">
            <v>220 KV, 1600A,  40 KA, SF6, 3-ph Assembly</v>
          </cell>
          <cell r="H35" t="str">
            <v>Nos</v>
          </cell>
          <cell r="I35">
            <v>6</v>
          </cell>
          <cell r="J35" t="str">
            <v>NA</v>
          </cell>
          <cell r="K35" t="str">
            <v>NA</v>
          </cell>
          <cell r="L35">
            <v>35400</v>
          </cell>
          <cell r="M35">
            <v>212400</v>
          </cell>
          <cell r="N35">
            <v>18714</v>
          </cell>
          <cell r="O35">
            <v>112284</v>
          </cell>
          <cell r="P35">
            <v>15049</v>
          </cell>
          <cell r="Q35">
            <v>90294</v>
          </cell>
          <cell r="R35" t="str">
            <v>INCLUDED IN COL(8)</v>
          </cell>
          <cell r="T35">
            <v>302694</v>
          </cell>
          <cell r="U35" t="str">
            <v>NA</v>
          </cell>
          <cell r="V35">
            <v>302694</v>
          </cell>
          <cell r="W35" t="str">
            <v>NA</v>
          </cell>
        </row>
        <row r="36">
          <cell r="F36" t="str">
            <v>d)</v>
          </cell>
          <cell r="G36" t="str">
            <v>132 KV, 1600A,  31.5 KA, SF6, 3-ph Assembly</v>
          </cell>
          <cell r="H36" t="str">
            <v>Nos</v>
          </cell>
          <cell r="I36">
            <v>13</v>
          </cell>
          <cell r="J36" t="str">
            <v>NA</v>
          </cell>
          <cell r="K36" t="str">
            <v>NA</v>
          </cell>
          <cell r="L36">
            <v>19500</v>
          </cell>
          <cell r="M36">
            <v>253500</v>
          </cell>
          <cell r="N36">
            <v>14035</v>
          </cell>
          <cell r="O36">
            <v>182455</v>
          </cell>
          <cell r="P36">
            <v>11286</v>
          </cell>
          <cell r="Q36">
            <v>146718</v>
          </cell>
          <cell r="R36" t="str">
            <v>INCLUDED IN COL(8)</v>
          </cell>
          <cell r="T36">
            <v>400218</v>
          </cell>
          <cell r="U36" t="str">
            <v>NA</v>
          </cell>
          <cell r="V36">
            <v>400218</v>
          </cell>
          <cell r="W36" t="str">
            <v>NA</v>
          </cell>
        </row>
        <row r="37">
          <cell r="F37" t="str">
            <v>e)</v>
          </cell>
          <cell r="G37" t="str">
            <v>33 KV,  1250 A,  20 KA, SF6 / VCB, 3-ph  Assembly</v>
          </cell>
          <cell r="H37" t="str">
            <v>Nos</v>
          </cell>
          <cell r="I37">
            <v>9</v>
          </cell>
          <cell r="J37" t="str">
            <v>NA</v>
          </cell>
          <cell r="K37" t="str">
            <v>NA</v>
          </cell>
          <cell r="L37">
            <v>6450</v>
          </cell>
          <cell r="M37">
            <v>58050</v>
          </cell>
          <cell r="N37">
            <v>7018</v>
          </cell>
          <cell r="O37">
            <v>63162</v>
          </cell>
          <cell r="P37">
            <v>5644</v>
          </cell>
          <cell r="Q37">
            <v>50796</v>
          </cell>
          <cell r="R37" t="str">
            <v>INCLUDED IN COL(8)</v>
          </cell>
          <cell r="T37">
            <v>108846</v>
          </cell>
          <cell r="U37" t="str">
            <v>NA</v>
          </cell>
          <cell r="V37">
            <v>108846</v>
          </cell>
          <cell r="W37" t="str">
            <v>NA</v>
          </cell>
        </row>
        <row r="38">
          <cell r="F38" t="str">
            <v>f)</v>
          </cell>
          <cell r="G38" t="str">
            <v>11 KV, 630 A,  16 KA, Bulk Oil/Vacuum, Indoor</v>
          </cell>
          <cell r="H38" t="str">
            <v>Nos</v>
          </cell>
          <cell r="I38">
            <v>1</v>
          </cell>
          <cell r="J38" t="str">
            <v>NA</v>
          </cell>
          <cell r="K38" t="str">
            <v>NA</v>
          </cell>
          <cell r="L38">
            <v>27300</v>
          </cell>
          <cell r="M38">
            <v>27300</v>
          </cell>
          <cell r="N38">
            <v>40936</v>
          </cell>
          <cell r="O38">
            <v>40936</v>
          </cell>
          <cell r="P38">
            <v>32919</v>
          </cell>
          <cell r="Q38">
            <v>32919</v>
          </cell>
          <cell r="R38" t="str">
            <v>INCLUDED IN COL(8)</v>
          </cell>
          <cell r="T38">
            <v>60219</v>
          </cell>
          <cell r="U38" t="str">
            <v>NA</v>
          </cell>
          <cell r="V38">
            <v>60219</v>
          </cell>
          <cell r="W38" t="str">
            <v>NA</v>
          </cell>
        </row>
        <row r="39">
          <cell r="G39" t="str">
            <v>7 Panel complete Assembly</v>
          </cell>
          <cell r="H39">
            <v>0</v>
          </cell>
          <cell r="I39">
            <v>0</v>
          </cell>
          <cell r="P39">
            <v>0</v>
          </cell>
          <cell r="Q39" t="str">
            <v>NA</v>
          </cell>
          <cell r="R39" t="str">
            <v>NA</v>
          </cell>
          <cell r="T39" t="str">
            <v>NA</v>
          </cell>
        </row>
        <row r="40">
          <cell r="E40">
            <v>6</v>
          </cell>
          <cell r="F40" t="str">
            <v>.</v>
          </cell>
          <cell r="G40" t="str">
            <v>ISOLATORS WITH  EARTHING SWITCH</v>
          </cell>
          <cell r="H40">
            <v>0</v>
          </cell>
          <cell r="I40">
            <v>0</v>
          </cell>
          <cell r="P40">
            <v>0</v>
          </cell>
          <cell r="Q40" t="str">
            <v>NA</v>
          </cell>
          <cell r="R40" t="str">
            <v>NA</v>
          </cell>
          <cell r="T40" t="str">
            <v>NA</v>
          </cell>
        </row>
        <row r="41">
          <cell r="F41" t="str">
            <v>a)</v>
          </cell>
          <cell r="G41" t="str">
            <v>400 KV, 2000A, 40 KA, Pantograph, 3-ph Assembly</v>
          </cell>
          <cell r="H41" t="str">
            <v>Nos</v>
          </cell>
          <cell r="I41">
            <v>0</v>
          </cell>
          <cell r="J41" t="str">
            <v>NA</v>
          </cell>
          <cell r="K41" t="str">
            <v>NA</v>
          </cell>
          <cell r="L41" t="str">
            <v>NA</v>
          </cell>
          <cell r="M41" t="str">
            <v>NA</v>
          </cell>
          <cell r="N41">
            <v>0</v>
          </cell>
          <cell r="O41" t="str">
            <v>NA</v>
          </cell>
          <cell r="P41">
            <v>0</v>
          </cell>
          <cell r="Q41" t="str">
            <v>NA</v>
          </cell>
          <cell r="R41" t="str">
            <v>NA</v>
          </cell>
          <cell r="T41" t="str">
            <v>NA</v>
          </cell>
          <cell r="U41" t="str">
            <v>NA</v>
          </cell>
          <cell r="V41" t="str">
            <v>NA</v>
          </cell>
          <cell r="W41" t="str">
            <v>NA</v>
          </cell>
        </row>
        <row r="42">
          <cell r="F42" t="str">
            <v>b)</v>
          </cell>
          <cell r="G42" t="str">
            <v>400 KV, 2000A,  40 KA,  HCB, 3-ph Assembly with double E/S</v>
          </cell>
          <cell r="H42" t="str">
            <v>Nos</v>
          </cell>
          <cell r="I42">
            <v>0</v>
          </cell>
          <cell r="J42" t="str">
            <v>NA</v>
          </cell>
          <cell r="K42" t="str">
            <v>NA</v>
          </cell>
          <cell r="L42" t="str">
            <v>NA</v>
          </cell>
          <cell r="M42" t="str">
            <v>NA</v>
          </cell>
          <cell r="N42">
            <v>0</v>
          </cell>
          <cell r="O42" t="str">
            <v>NA</v>
          </cell>
          <cell r="P42">
            <v>0</v>
          </cell>
          <cell r="Q42" t="str">
            <v>NA</v>
          </cell>
          <cell r="R42" t="str">
            <v>NA</v>
          </cell>
          <cell r="T42" t="str">
            <v>NA</v>
          </cell>
          <cell r="U42" t="str">
            <v>NA</v>
          </cell>
          <cell r="V42" t="str">
            <v>NA</v>
          </cell>
          <cell r="W42" t="str">
            <v>NA</v>
          </cell>
        </row>
        <row r="43">
          <cell r="F43" t="str">
            <v>c)</v>
          </cell>
          <cell r="G43" t="str">
            <v>220 KV, 1600A, 40 KA, HCB, 3-ph  Assembly</v>
          </cell>
          <cell r="H43" t="str">
            <v>Nos</v>
          </cell>
          <cell r="I43">
            <v>2</v>
          </cell>
          <cell r="J43" t="str">
            <v>NA</v>
          </cell>
          <cell r="K43" t="str">
            <v>NA</v>
          </cell>
          <cell r="L43">
            <v>6815</v>
          </cell>
          <cell r="M43">
            <v>13630</v>
          </cell>
          <cell r="N43">
            <v>14035</v>
          </cell>
          <cell r="O43">
            <v>28070</v>
          </cell>
          <cell r="P43">
            <v>11286</v>
          </cell>
          <cell r="Q43">
            <v>22572</v>
          </cell>
          <cell r="R43" t="str">
            <v>INCLUDED IN COL(8)</v>
          </cell>
          <cell r="T43">
            <v>36202</v>
          </cell>
          <cell r="U43" t="str">
            <v>NA</v>
          </cell>
          <cell r="V43">
            <v>36202</v>
          </cell>
          <cell r="W43" t="str">
            <v>NA</v>
          </cell>
        </row>
        <row r="44">
          <cell r="F44" t="str">
            <v>d)</v>
          </cell>
          <cell r="G44" t="str">
            <v>132 KV, 1600A, 31.5 KA, HCB/DB, 3-ph Assembly</v>
          </cell>
          <cell r="H44" t="str">
            <v>Nos</v>
          </cell>
          <cell r="I44">
            <v>8</v>
          </cell>
          <cell r="J44" t="str">
            <v>NA</v>
          </cell>
          <cell r="K44" t="str">
            <v>NA</v>
          </cell>
          <cell r="L44">
            <v>4882</v>
          </cell>
          <cell r="M44">
            <v>39056</v>
          </cell>
          <cell r="N44">
            <v>9357</v>
          </cell>
          <cell r="O44">
            <v>74856</v>
          </cell>
          <cell r="P44">
            <v>7524</v>
          </cell>
          <cell r="Q44">
            <v>60192</v>
          </cell>
          <cell r="R44" t="str">
            <v>INCLUDED IN COL(8)</v>
          </cell>
          <cell r="T44">
            <v>99248</v>
          </cell>
          <cell r="U44" t="str">
            <v>NA</v>
          </cell>
          <cell r="V44">
            <v>99248</v>
          </cell>
          <cell r="W44" t="str">
            <v>NA</v>
          </cell>
        </row>
        <row r="45">
          <cell r="F45" t="str">
            <v>e)</v>
          </cell>
          <cell r="G45" t="str">
            <v>33  KV, 1250A,  20 KA, DB, 3-ph Assembly</v>
          </cell>
          <cell r="H45" t="str">
            <v>Nos</v>
          </cell>
          <cell r="I45">
            <v>4</v>
          </cell>
          <cell r="J45" t="str">
            <v>NA</v>
          </cell>
          <cell r="K45" t="str">
            <v>NA</v>
          </cell>
          <cell r="L45">
            <v>1909</v>
          </cell>
          <cell r="M45">
            <v>7636</v>
          </cell>
          <cell r="N45">
            <v>5848</v>
          </cell>
          <cell r="O45">
            <v>23392</v>
          </cell>
          <cell r="P45">
            <v>4703</v>
          </cell>
          <cell r="Q45">
            <v>18812</v>
          </cell>
          <cell r="R45" t="str">
            <v>INCLUDED IN COL(8)</v>
          </cell>
          <cell r="T45">
            <v>26448</v>
          </cell>
          <cell r="U45" t="str">
            <v>NA</v>
          </cell>
          <cell r="V45">
            <v>26448</v>
          </cell>
          <cell r="W45" t="str">
            <v>NA</v>
          </cell>
        </row>
        <row r="46">
          <cell r="E46">
            <v>7</v>
          </cell>
          <cell r="F46" t="str">
            <v>.</v>
          </cell>
          <cell r="G46" t="str">
            <v>ISOLATORS  WITHOUT EARTHING SWITCH</v>
          </cell>
          <cell r="H46">
            <v>0</v>
          </cell>
          <cell r="I46">
            <v>0</v>
          </cell>
          <cell r="P46">
            <v>0</v>
          </cell>
          <cell r="Q46" t="str">
            <v>NA</v>
          </cell>
          <cell r="R46" t="str">
            <v>NA</v>
          </cell>
          <cell r="T46" t="str">
            <v>NA</v>
          </cell>
        </row>
        <row r="47">
          <cell r="F47" t="str">
            <v>a)</v>
          </cell>
          <cell r="G47" t="str">
            <v>400 KV, 2000A, 40 KA, Pantograph, 3-ph Assembly</v>
          </cell>
          <cell r="H47" t="str">
            <v>Nos</v>
          </cell>
          <cell r="I47">
            <v>0</v>
          </cell>
          <cell r="J47" t="str">
            <v>NA</v>
          </cell>
          <cell r="K47" t="str">
            <v>NA</v>
          </cell>
          <cell r="L47" t="str">
            <v>NA</v>
          </cell>
          <cell r="M47" t="str">
            <v>NA</v>
          </cell>
          <cell r="N47">
            <v>0</v>
          </cell>
          <cell r="O47" t="str">
            <v>NA</v>
          </cell>
          <cell r="P47">
            <v>0</v>
          </cell>
          <cell r="Q47" t="str">
            <v>NA</v>
          </cell>
          <cell r="R47" t="str">
            <v>NA</v>
          </cell>
          <cell r="T47" t="str">
            <v>NA</v>
          </cell>
          <cell r="U47" t="str">
            <v>NA</v>
          </cell>
          <cell r="V47" t="str">
            <v>NA</v>
          </cell>
          <cell r="W47" t="str">
            <v>NA</v>
          </cell>
        </row>
        <row r="48">
          <cell r="F48" t="str">
            <v>b)</v>
          </cell>
          <cell r="G48" t="str">
            <v>220 KV, 1600A,  40 KA,  Staggered type, 3-ph  Assembly</v>
          </cell>
          <cell r="H48" t="str">
            <v>Nos</v>
          </cell>
          <cell r="I48">
            <v>10</v>
          </cell>
          <cell r="J48" t="str">
            <v>NA</v>
          </cell>
          <cell r="K48" t="str">
            <v>NA</v>
          </cell>
          <cell r="L48">
            <v>6681</v>
          </cell>
          <cell r="M48">
            <v>66810</v>
          </cell>
          <cell r="N48">
            <v>15205</v>
          </cell>
          <cell r="O48">
            <v>152050</v>
          </cell>
          <cell r="P48">
            <v>12227</v>
          </cell>
          <cell r="Q48">
            <v>122270</v>
          </cell>
          <cell r="R48" t="str">
            <v>INCLUDED IN COL(8)</v>
          </cell>
          <cell r="T48">
            <v>189080</v>
          </cell>
          <cell r="U48" t="str">
            <v>NA</v>
          </cell>
          <cell r="V48">
            <v>189080</v>
          </cell>
          <cell r="W48" t="str">
            <v>NA</v>
          </cell>
        </row>
        <row r="49">
          <cell r="F49" t="str">
            <v>c)</v>
          </cell>
          <cell r="G49" t="str">
            <v>220 KV, 1600A, 40 KA, HCB, 3-ph  Assembly</v>
          </cell>
          <cell r="H49" t="str">
            <v>Nos</v>
          </cell>
          <cell r="I49">
            <v>12</v>
          </cell>
          <cell r="J49" t="str">
            <v>NA</v>
          </cell>
          <cell r="K49" t="str">
            <v>NA</v>
          </cell>
          <cell r="L49">
            <v>6387</v>
          </cell>
          <cell r="M49">
            <v>76644</v>
          </cell>
          <cell r="N49">
            <v>15205</v>
          </cell>
          <cell r="O49">
            <v>182460</v>
          </cell>
          <cell r="P49">
            <v>12227</v>
          </cell>
          <cell r="Q49">
            <v>146724</v>
          </cell>
          <cell r="R49" t="str">
            <v>INCLUDED IN COL(8)</v>
          </cell>
          <cell r="T49">
            <v>223368</v>
          </cell>
          <cell r="U49" t="str">
            <v>NA</v>
          </cell>
          <cell r="V49">
            <v>223368</v>
          </cell>
          <cell r="W49" t="str">
            <v>NA</v>
          </cell>
        </row>
        <row r="50">
          <cell r="F50" t="str">
            <v>d)</v>
          </cell>
          <cell r="G50" t="str">
            <v>220 KV, 1600A,  40 KA, HCB, 1-ph Assembly</v>
          </cell>
          <cell r="H50" t="str">
            <v>Nos</v>
          </cell>
          <cell r="I50">
            <v>1</v>
          </cell>
          <cell r="J50" t="str">
            <v>NA</v>
          </cell>
          <cell r="K50" t="str">
            <v>NA</v>
          </cell>
          <cell r="L50">
            <v>2643</v>
          </cell>
          <cell r="M50">
            <v>2643</v>
          </cell>
          <cell r="N50">
            <v>5848</v>
          </cell>
          <cell r="O50">
            <v>5848</v>
          </cell>
          <cell r="P50">
            <v>4703</v>
          </cell>
          <cell r="Q50">
            <v>4703</v>
          </cell>
          <cell r="R50" t="str">
            <v>INCLUDED IN COL(8)</v>
          </cell>
          <cell r="T50">
            <v>7346</v>
          </cell>
          <cell r="U50" t="str">
            <v>NA</v>
          </cell>
          <cell r="V50">
            <v>7346</v>
          </cell>
          <cell r="W50" t="str">
            <v>NA</v>
          </cell>
        </row>
        <row r="51">
          <cell r="F51" t="str">
            <v>e)</v>
          </cell>
          <cell r="G51" t="str">
            <v>132 KV, 1600A, 31.5 KA, HCB/DB, 3-ph Assembly</v>
          </cell>
          <cell r="H51" t="str">
            <v>Nos</v>
          </cell>
          <cell r="I51">
            <v>33</v>
          </cell>
          <cell r="J51" t="str">
            <v>NA</v>
          </cell>
          <cell r="K51" t="str">
            <v>NA</v>
          </cell>
          <cell r="L51">
            <v>4405</v>
          </cell>
          <cell r="M51">
            <v>145365</v>
          </cell>
          <cell r="N51">
            <v>7018</v>
          </cell>
          <cell r="O51">
            <v>231594</v>
          </cell>
          <cell r="P51">
            <v>5644</v>
          </cell>
          <cell r="Q51">
            <v>186252</v>
          </cell>
          <cell r="R51" t="str">
            <v>INCLUDED IN COL(8)</v>
          </cell>
          <cell r="T51">
            <v>331617</v>
          </cell>
          <cell r="U51" t="str">
            <v>NA</v>
          </cell>
          <cell r="V51">
            <v>331617</v>
          </cell>
          <cell r="W51" t="str">
            <v>NA</v>
          </cell>
        </row>
        <row r="52">
          <cell r="F52" t="str">
            <v>f)</v>
          </cell>
          <cell r="G52" t="str">
            <v>132 KV, 1600A, 31.5 KA, Staggered type, 3-ph Assembly</v>
          </cell>
          <cell r="H52" t="str">
            <v>Nos</v>
          </cell>
          <cell r="I52">
            <v>0</v>
          </cell>
          <cell r="J52" t="str">
            <v>NA</v>
          </cell>
          <cell r="K52" t="str">
            <v>NA</v>
          </cell>
          <cell r="L52" t="str">
            <v>NA</v>
          </cell>
          <cell r="M52" t="str">
            <v>NA</v>
          </cell>
          <cell r="N52">
            <v>0</v>
          </cell>
          <cell r="O52" t="str">
            <v>NA</v>
          </cell>
          <cell r="P52">
            <v>0</v>
          </cell>
          <cell r="Q52" t="str">
            <v>NA</v>
          </cell>
          <cell r="R52" t="str">
            <v>NA</v>
          </cell>
          <cell r="T52" t="str">
            <v>NA</v>
          </cell>
          <cell r="U52" t="str">
            <v>NA</v>
          </cell>
          <cell r="V52" t="str">
            <v>NA</v>
          </cell>
          <cell r="W52" t="str">
            <v>NA</v>
          </cell>
        </row>
        <row r="53">
          <cell r="F53" t="str">
            <v>g)</v>
          </cell>
          <cell r="G53" t="str">
            <v>132 KV, 1600A,  31.5 KA, HCB/DB, 1-ph Assembly</v>
          </cell>
          <cell r="H53" t="str">
            <v>Nos</v>
          </cell>
          <cell r="I53">
            <v>1</v>
          </cell>
          <cell r="J53" t="str">
            <v>NA</v>
          </cell>
          <cell r="K53" t="str">
            <v>NA</v>
          </cell>
          <cell r="L53">
            <v>1615</v>
          </cell>
          <cell r="M53">
            <v>1615</v>
          </cell>
          <cell r="N53">
            <v>4094</v>
          </cell>
          <cell r="O53">
            <v>4094</v>
          </cell>
          <cell r="P53">
            <v>3292</v>
          </cell>
          <cell r="Q53">
            <v>3292</v>
          </cell>
          <cell r="R53" t="str">
            <v>INCLUDED IN COL(8)</v>
          </cell>
          <cell r="T53">
            <v>4907</v>
          </cell>
          <cell r="U53" t="str">
            <v>NA</v>
          </cell>
          <cell r="V53">
            <v>4907</v>
          </cell>
          <cell r="W53" t="str">
            <v>NA</v>
          </cell>
        </row>
        <row r="54">
          <cell r="F54" t="str">
            <v>h)</v>
          </cell>
          <cell r="G54" t="str">
            <v>33  KV, 1250A,  20 KA,  DB, 3-ph Assembly</v>
          </cell>
          <cell r="H54" t="str">
            <v>Nos</v>
          </cell>
          <cell r="I54">
            <v>29</v>
          </cell>
          <cell r="J54" t="str">
            <v>NA</v>
          </cell>
          <cell r="K54" t="str">
            <v>NA</v>
          </cell>
          <cell r="L54">
            <v>1762</v>
          </cell>
          <cell r="M54">
            <v>51098</v>
          </cell>
          <cell r="N54">
            <v>2339</v>
          </cell>
          <cell r="O54">
            <v>67831</v>
          </cell>
          <cell r="P54">
            <v>1881</v>
          </cell>
          <cell r="Q54">
            <v>54549</v>
          </cell>
          <cell r="R54" t="str">
            <v>INCLUDED IN COL(8)</v>
          </cell>
          <cell r="T54">
            <v>105647</v>
          </cell>
          <cell r="U54" t="str">
            <v>NA</v>
          </cell>
          <cell r="V54">
            <v>105647</v>
          </cell>
          <cell r="W54" t="str">
            <v>NA</v>
          </cell>
        </row>
        <row r="55">
          <cell r="F55" t="str">
            <v>i)</v>
          </cell>
          <cell r="G55" t="str">
            <v>33  KV,  1250A, 20 KA,  DB, 1-ph Assembly</v>
          </cell>
          <cell r="H55" t="str">
            <v>Nos</v>
          </cell>
          <cell r="I55">
            <v>1</v>
          </cell>
          <cell r="J55" t="str">
            <v>NA</v>
          </cell>
          <cell r="K55" t="str">
            <v>NA</v>
          </cell>
          <cell r="L55">
            <v>661</v>
          </cell>
          <cell r="M55">
            <v>661</v>
          </cell>
          <cell r="N55">
            <v>2339</v>
          </cell>
          <cell r="O55">
            <v>2339</v>
          </cell>
          <cell r="P55">
            <v>1881</v>
          </cell>
          <cell r="Q55">
            <v>1881</v>
          </cell>
          <cell r="R55" t="str">
            <v>INCLUDED IN COL(8)</v>
          </cell>
          <cell r="T55">
            <v>2542</v>
          </cell>
          <cell r="U55" t="str">
            <v>NA</v>
          </cell>
          <cell r="V55">
            <v>2542</v>
          </cell>
          <cell r="W55" t="str">
            <v>NA</v>
          </cell>
        </row>
        <row r="56">
          <cell r="E56">
            <v>8</v>
          </cell>
          <cell r="F56" t="str">
            <v>.</v>
          </cell>
          <cell r="G56" t="str">
            <v xml:space="preserve">LIGHTNING  ARRESTOR  (1-ph) </v>
          </cell>
          <cell r="H56">
            <v>0</v>
          </cell>
          <cell r="I56">
            <v>0</v>
          </cell>
          <cell r="P56">
            <v>0</v>
          </cell>
          <cell r="Q56" t="str">
            <v>NA</v>
          </cell>
          <cell r="R56" t="str">
            <v>NA</v>
          </cell>
          <cell r="T56" t="str">
            <v>NA</v>
          </cell>
        </row>
        <row r="57">
          <cell r="F57" t="str">
            <v>a)</v>
          </cell>
          <cell r="G57" t="str">
            <v>360 KV, 10 KA, Heavy Duty, Station Class, Gapless</v>
          </cell>
          <cell r="H57" t="str">
            <v>Nos</v>
          </cell>
          <cell r="I57">
            <v>0</v>
          </cell>
          <cell r="J57" t="str">
            <v>NA</v>
          </cell>
          <cell r="K57" t="str">
            <v>NA</v>
          </cell>
          <cell r="L57" t="str">
            <v>NA</v>
          </cell>
          <cell r="M57" t="str">
            <v>NA</v>
          </cell>
          <cell r="N57">
            <v>0</v>
          </cell>
          <cell r="O57" t="str">
            <v>NA</v>
          </cell>
          <cell r="P57">
            <v>0</v>
          </cell>
          <cell r="Q57" t="str">
            <v>NA</v>
          </cell>
          <cell r="R57" t="str">
            <v>NA</v>
          </cell>
          <cell r="T57" t="str">
            <v>NA</v>
          </cell>
          <cell r="U57" t="str">
            <v>NA</v>
          </cell>
          <cell r="V57" t="str">
            <v>NA</v>
          </cell>
          <cell r="W57" t="str">
            <v>NA</v>
          </cell>
        </row>
        <row r="58">
          <cell r="F58" t="str">
            <v>b)</v>
          </cell>
          <cell r="G58" t="str">
            <v>198 KV, 10 KA, Heavy Duty, Station Class, Gapless</v>
          </cell>
          <cell r="H58" t="str">
            <v>Nos</v>
          </cell>
          <cell r="I58">
            <v>12</v>
          </cell>
          <cell r="J58" t="str">
            <v>NA</v>
          </cell>
          <cell r="K58" t="str">
            <v>NA</v>
          </cell>
          <cell r="L58">
            <v>1860</v>
          </cell>
          <cell r="M58">
            <v>22320</v>
          </cell>
          <cell r="N58">
            <v>2924</v>
          </cell>
          <cell r="O58">
            <v>35088</v>
          </cell>
          <cell r="P58">
            <v>2351</v>
          </cell>
          <cell r="Q58">
            <v>28212</v>
          </cell>
          <cell r="R58" t="str">
            <v>INCLUDED IN COL(8)</v>
          </cell>
          <cell r="T58">
            <v>50532</v>
          </cell>
          <cell r="U58" t="str">
            <v>NA</v>
          </cell>
          <cell r="V58">
            <v>50532</v>
          </cell>
          <cell r="W58" t="str">
            <v>NA</v>
          </cell>
        </row>
        <row r="59">
          <cell r="F59" t="str">
            <v>c)</v>
          </cell>
          <cell r="G59" t="str">
            <v>120 KV, 10 KA, Heavy Duty, Station Class, Gapless</v>
          </cell>
          <cell r="H59" t="str">
            <v>Nos</v>
          </cell>
          <cell r="I59">
            <v>36</v>
          </cell>
          <cell r="J59" t="str">
            <v>NA</v>
          </cell>
          <cell r="K59" t="str">
            <v>NA</v>
          </cell>
          <cell r="L59">
            <v>1005</v>
          </cell>
          <cell r="M59">
            <v>36180</v>
          </cell>
          <cell r="N59">
            <v>1404</v>
          </cell>
          <cell r="O59">
            <v>50544</v>
          </cell>
          <cell r="P59">
            <v>1129</v>
          </cell>
          <cell r="Q59">
            <v>40644</v>
          </cell>
          <cell r="R59" t="str">
            <v>INCLUDED IN COL(8)</v>
          </cell>
          <cell r="T59">
            <v>76824</v>
          </cell>
          <cell r="U59" t="str">
            <v>NA</v>
          </cell>
          <cell r="V59">
            <v>76824</v>
          </cell>
          <cell r="W59" t="str">
            <v>NA</v>
          </cell>
        </row>
        <row r="60">
          <cell r="F60" t="str">
            <v>d)</v>
          </cell>
          <cell r="G60" t="str">
            <v>42 KV, 10 KA, Heavy Duty, Station Class, Gapless</v>
          </cell>
          <cell r="H60" t="str">
            <v>Nos</v>
          </cell>
          <cell r="I60">
            <v>24</v>
          </cell>
          <cell r="J60" t="str">
            <v>NA</v>
          </cell>
          <cell r="K60" t="str">
            <v>NA</v>
          </cell>
          <cell r="L60">
            <v>258</v>
          </cell>
          <cell r="M60">
            <v>6192</v>
          </cell>
          <cell r="N60">
            <v>936</v>
          </cell>
          <cell r="O60">
            <v>22464</v>
          </cell>
          <cell r="P60">
            <v>753</v>
          </cell>
          <cell r="Q60">
            <v>18072</v>
          </cell>
          <cell r="R60" t="str">
            <v>INCLUDED IN COL(8)</v>
          </cell>
          <cell r="T60">
            <v>24264</v>
          </cell>
          <cell r="U60" t="str">
            <v>NA</v>
          </cell>
          <cell r="V60">
            <v>24264</v>
          </cell>
          <cell r="W60" t="str">
            <v>NA</v>
          </cell>
        </row>
        <row r="61">
          <cell r="F61" t="str">
            <v>e)</v>
          </cell>
          <cell r="G61" t="str">
            <v>10 KV, 10 KA, Heavy Duty, Station Class, Gapless</v>
          </cell>
          <cell r="H61" t="str">
            <v>Nos</v>
          </cell>
          <cell r="I61">
            <v>6</v>
          </cell>
          <cell r="J61" t="str">
            <v>NA</v>
          </cell>
          <cell r="K61" t="str">
            <v>NA</v>
          </cell>
          <cell r="L61">
            <v>117</v>
          </cell>
          <cell r="M61">
            <v>702</v>
          </cell>
          <cell r="N61">
            <v>702</v>
          </cell>
          <cell r="O61">
            <v>4212</v>
          </cell>
          <cell r="P61">
            <v>565</v>
          </cell>
          <cell r="Q61">
            <v>3390</v>
          </cell>
          <cell r="R61" t="str">
            <v>INCLUDED IN COL(8)</v>
          </cell>
          <cell r="T61">
            <v>4092</v>
          </cell>
          <cell r="U61" t="str">
            <v>NA</v>
          </cell>
          <cell r="V61">
            <v>4092</v>
          </cell>
          <cell r="W61" t="str">
            <v>NA</v>
          </cell>
        </row>
        <row r="62">
          <cell r="E62">
            <v>9</v>
          </cell>
          <cell r="F62" t="str">
            <v>.</v>
          </cell>
          <cell r="G62" t="str">
            <v>CURRENT TRANSFORMER (1-ph)</v>
          </cell>
          <cell r="H62">
            <v>0</v>
          </cell>
          <cell r="I62">
            <v>0</v>
          </cell>
          <cell r="P62">
            <v>0</v>
          </cell>
          <cell r="Q62" t="str">
            <v>NA</v>
          </cell>
          <cell r="R62" t="str">
            <v>NA</v>
          </cell>
          <cell r="T62" t="str">
            <v>NA</v>
          </cell>
        </row>
        <row r="63">
          <cell r="F63" t="str">
            <v>a)</v>
          </cell>
          <cell r="G63" t="str">
            <v>400KV</v>
          </cell>
          <cell r="H63" t="str">
            <v>Nos</v>
          </cell>
          <cell r="I63">
            <v>0</v>
          </cell>
          <cell r="J63" t="str">
            <v>NA</v>
          </cell>
          <cell r="K63" t="str">
            <v>NA</v>
          </cell>
          <cell r="L63" t="str">
            <v>NA</v>
          </cell>
          <cell r="M63" t="str">
            <v>NA</v>
          </cell>
          <cell r="N63">
            <v>0</v>
          </cell>
          <cell r="O63" t="str">
            <v>NA</v>
          </cell>
          <cell r="P63">
            <v>0</v>
          </cell>
          <cell r="Q63" t="str">
            <v>NA</v>
          </cell>
          <cell r="R63" t="str">
            <v>NA</v>
          </cell>
          <cell r="T63" t="str">
            <v>NA</v>
          </cell>
          <cell r="U63" t="str">
            <v>NA</v>
          </cell>
          <cell r="V63" t="str">
            <v>NA</v>
          </cell>
          <cell r="W63" t="str">
            <v>NA</v>
          </cell>
        </row>
        <row r="64">
          <cell r="F64" t="str">
            <v>b)</v>
          </cell>
          <cell r="G64" t="str">
            <v>220KV</v>
          </cell>
          <cell r="H64" t="str">
            <v>Nos</v>
          </cell>
          <cell r="I64">
            <v>21</v>
          </cell>
          <cell r="J64" t="str">
            <v>NA</v>
          </cell>
          <cell r="K64" t="str">
            <v>NA</v>
          </cell>
          <cell r="L64">
            <v>6300</v>
          </cell>
          <cell r="M64">
            <v>132300</v>
          </cell>
          <cell r="N64">
            <v>4094</v>
          </cell>
          <cell r="O64">
            <v>85974</v>
          </cell>
          <cell r="P64">
            <v>3292</v>
          </cell>
          <cell r="Q64">
            <v>69132</v>
          </cell>
          <cell r="R64" t="str">
            <v>INCLUDED IN COL(8)</v>
          </cell>
          <cell r="T64">
            <v>201432</v>
          </cell>
          <cell r="U64" t="str">
            <v>NA</v>
          </cell>
          <cell r="V64">
            <v>201432</v>
          </cell>
          <cell r="W64" t="str">
            <v>NA</v>
          </cell>
        </row>
        <row r="65">
          <cell r="F65" t="str">
            <v>c)</v>
          </cell>
          <cell r="G65" t="str">
            <v>132KV</v>
          </cell>
          <cell r="H65" t="str">
            <v>Nos</v>
          </cell>
          <cell r="I65">
            <v>39</v>
          </cell>
          <cell r="J65" t="str">
            <v>NA</v>
          </cell>
          <cell r="K65" t="str">
            <v>NA</v>
          </cell>
          <cell r="L65">
            <v>2550</v>
          </cell>
          <cell r="M65">
            <v>99450</v>
          </cell>
          <cell r="N65">
            <v>2924</v>
          </cell>
          <cell r="O65">
            <v>114036</v>
          </cell>
          <cell r="P65">
            <v>2351</v>
          </cell>
          <cell r="Q65">
            <v>91689</v>
          </cell>
          <cell r="R65" t="str">
            <v>INCLUDED IN COL(8)</v>
          </cell>
          <cell r="T65">
            <v>191139</v>
          </cell>
          <cell r="U65" t="str">
            <v>NA</v>
          </cell>
          <cell r="V65">
            <v>191139</v>
          </cell>
          <cell r="W65" t="str">
            <v>NA</v>
          </cell>
        </row>
        <row r="66">
          <cell r="F66" t="str">
            <v>d)</v>
          </cell>
          <cell r="G66" t="str">
            <v xml:space="preserve"> 33KV </v>
          </cell>
          <cell r="H66" t="str">
            <v>Nos</v>
          </cell>
          <cell r="I66">
            <v>27</v>
          </cell>
          <cell r="J66" t="str">
            <v>NA</v>
          </cell>
          <cell r="K66" t="str">
            <v>NA</v>
          </cell>
          <cell r="L66">
            <v>465</v>
          </cell>
          <cell r="M66">
            <v>12555</v>
          </cell>
          <cell r="N66">
            <v>936</v>
          </cell>
          <cell r="O66">
            <v>25272</v>
          </cell>
          <cell r="P66">
            <v>753</v>
          </cell>
          <cell r="Q66">
            <v>20331</v>
          </cell>
          <cell r="R66" t="str">
            <v>INCLUDED IN COL(8)</v>
          </cell>
          <cell r="T66">
            <v>32886</v>
          </cell>
          <cell r="U66" t="str">
            <v>NA</v>
          </cell>
          <cell r="V66">
            <v>32886</v>
          </cell>
          <cell r="W66" t="str">
            <v>NA</v>
          </cell>
        </row>
        <row r="67">
          <cell r="E67">
            <v>10</v>
          </cell>
          <cell r="F67" t="str">
            <v>.</v>
          </cell>
          <cell r="G67" t="str">
            <v>POTENTIAL TRANSFORMER/CVT (1-ph )</v>
          </cell>
          <cell r="H67">
            <v>0</v>
          </cell>
          <cell r="I67">
            <v>0</v>
          </cell>
          <cell r="P67">
            <v>0</v>
          </cell>
          <cell r="Q67" t="str">
            <v>NA</v>
          </cell>
          <cell r="R67" t="str">
            <v>NA</v>
          </cell>
          <cell r="T67" t="str">
            <v>NA</v>
          </cell>
        </row>
        <row r="68">
          <cell r="F68" t="str">
            <v>a)</v>
          </cell>
          <cell r="G68" t="str">
            <v>400KV CVT</v>
          </cell>
          <cell r="H68" t="str">
            <v>Nos</v>
          </cell>
          <cell r="I68">
            <v>0</v>
          </cell>
          <cell r="J68" t="str">
            <v>NA</v>
          </cell>
          <cell r="K68" t="str">
            <v>NA</v>
          </cell>
          <cell r="L68" t="str">
            <v>NA</v>
          </cell>
          <cell r="M68" t="str">
            <v>NA</v>
          </cell>
          <cell r="N68">
            <v>0</v>
          </cell>
          <cell r="O68" t="str">
            <v>NA</v>
          </cell>
          <cell r="P68">
            <v>0</v>
          </cell>
          <cell r="Q68" t="str">
            <v>NA</v>
          </cell>
          <cell r="R68" t="str">
            <v>NA</v>
          </cell>
          <cell r="T68" t="str">
            <v>NA</v>
          </cell>
          <cell r="U68" t="str">
            <v>NA</v>
          </cell>
          <cell r="V68" t="str">
            <v>NA</v>
          </cell>
          <cell r="W68" t="str">
            <v>NA</v>
          </cell>
        </row>
        <row r="69">
          <cell r="F69" t="str">
            <v>b)</v>
          </cell>
          <cell r="G69" t="str">
            <v>220KV PT</v>
          </cell>
          <cell r="H69" t="str">
            <v>Nos</v>
          </cell>
          <cell r="I69">
            <v>7</v>
          </cell>
          <cell r="J69" t="str">
            <v>NA</v>
          </cell>
          <cell r="K69" t="str">
            <v>NA</v>
          </cell>
          <cell r="L69">
            <v>5700</v>
          </cell>
          <cell r="M69">
            <v>39900</v>
          </cell>
          <cell r="N69">
            <v>3743</v>
          </cell>
          <cell r="O69">
            <v>26201</v>
          </cell>
          <cell r="P69">
            <v>3010</v>
          </cell>
          <cell r="Q69">
            <v>21070</v>
          </cell>
          <cell r="R69" t="str">
            <v>INCLUDED IN COL(8)</v>
          </cell>
          <cell r="T69">
            <v>60970</v>
          </cell>
          <cell r="U69" t="str">
            <v>NA</v>
          </cell>
          <cell r="V69">
            <v>60970</v>
          </cell>
          <cell r="W69" t="str">
            <v>NA</v>
          </cell>
        </row>
        <row r="70">
          <cell r="F70" t="str">
            <v>c)</v>
          </cell>
          <cell r="G70" t="str">
            <v>132KV PT</v>
          </cell>
          <cell r="H70" t="str">
            <v>Nos</v>
          </cell>
          <cell r="I70">
            <v>4</v>
          </cell>
          <cell r="J70" t="str">
            <v>NA</v>
          </cell>
          <cell r="K70" t="str">
            <v>NA</v>
          </cell>
          <cell r="L70">
            <v>2400</v>
          </cell>
          <cell r="M70">
            <v>9600</v>
          </cell>
          <cell r="N70">
            <v>1404</v>
          </cell>
          <cell r="O70">
            <v>5616</v>
          </cell>
          <cell r="P70">
            <v>1129</v>
          </cell>
          <cell r="Q70">
            <v>4516</v>
          </cell>
          <cell r="R70" t="str">
            <v>INCLUDED IN COL(8)</v>
          </cell>
          <cell r="T70">
            <v>14116</v>
          </cell>
          <cell r="U70" t="str">
            <v>NA</v>
          </cell>
          <cell r="V70">
            <v>14116</v>
          </cell>
          <cell r="W70" t="str">
            <v>NA</v>
          </cell>
        </row>
        <row r="71">
          <cell r="F71" t="str">
            <v>d)</v>
          </cell>
          <cell r="G71" t="str">
            <v xml:space="preserve">  33KV PT</v>
          </cell>
          <cell r="H71" t="str">
            <v>Nos</v>
          </cell>
          <cell r="I71">
            <v>4</v>
          </cell>
          <cell r="J71" t="str">
            <v>NA</v>
          </cell>
          <cell r="K71" t="str">
            <v>NA</v>
          </cell>
          <cell r="L71">
            <v>465</v>
          </cell>
          <cell r="M71">
            <v>1860</v>
          </cell>
          <cell r="N71">
            <v>702</v>
          </cell>
          <cell r="O71">
            <v>2808</v>
          </cell>
          <cell r="P71">
            <v>565</v>
          </cell>
          <cell r="Q71">
            <v>2260</v>
          </cell>
          <cell r="R71" t="str">
            <v>INCLUDED IN COL(8)</v>
          </cell>
          <cell r="T71">
            <v>4120</v>
          </cell>
          <cell r="U71" t="str">
            <v>NA</v>
          </cell>
          <cell r="V71">
            <v>4120</v>
          </cell>
          <cell r="W71" t="str">
            <v>NA</v>
          </cell>
        </row>
        <row r="72">
          <cell r="E72">
            <v>11</v>
          </cell>
          <cell r="F72" t="str">
            <v>.</v>
          </cell>
          <cell r="G72" t="str">
            <v>CONTROL AND RELAY PANEL</v>
          </cell>
          <cell r="H72">
            <v>0</v>
          </cell>
          <cell r="I72">
            <v>0</v>
          </cell>
          <cell r="P72">
            <v>0</v>
          </cell>
          <cell r="Q72" t="str">
            <v>NA</v>
          </cell>
          <cell r="R72" t="str">
            <v>NA</v>
          </cell>
          <cell r="T72" t="str">
            <v>NA</v>
          </cell>
        </row>
        <row r="73">
          <cell r="F73" t="str">
            <v>a)</v>
          </cell>
          <cell r="G73" t="str">
            <v>400KV :</v>
          </cell>
          <cell r="H73">
            <v>0</v>
          </cell>
          <cell r="I73">
            <v>0</v>
          </cell>
          <cell r="P73">
            <v>0</v>
          </cell>
          <cell r="Q73" t="str">
            <v>NA</v>
          </cell>
          <cell r="R73" t="str">
            <v>NA</v>
          </cell>
          <cell r="T73" t="str">
            <v>NA</v>
          </cell>
        </row>
        <row r="74">
          <cell r="F74" t="str">
            <v>i)</v>
          </cell>
          <cell r="G74" t="str">
            <v>Feeder Panel - Type 1</v>
          </cell>
          <cell r="H74" t="str">
            <v>Nos</v>
          </cell>
          <cell r="I74">
            <v>0</v>
          </cell>
          <cell r="J74" t="str">
            <v>NA</v>
          </cell>
          <cell r="K74" t="str">
            <v>NA</v>
          </cell>
          <cell r="L74" t="str">
            <v>NA</v>
          </cell>
          <cell r="M74" t="str">
            <v>NA</v>
          </cell>
          <cell r="N74">
            <v>0</v>
          </cell>
          <cell r="O74" t="str">
            <v>NA</v>
          </cell>
          <cell r="P74">
            <v>0</v>
          </cell>
          <cell r="Q74" t="str">
            <v>NA</v>
          </cell>
          <cell r="R74" t="str">
            <v>NA</v>
          </cell>
          <cell r="T74" t="str">
            <v>NA</v>
          </cell>
          <cell r="U74" t="str">
            <v>NA</v>
          </cell>
          <cell r="V74" t="str">
            <v>NA</v>
          </cell>
          <cell r="W74" t="str">
            <v>NA</v>
          </cell>
        </row>
        <row r="75">
          <cell r="P75">
            <v>0</v>
          </cell>
          <cell r="Q75" t="str">
            <v>NA</v>
          </cell>
          <cell r="R75" t="str">
            <v>NA</v>
          </cell>
          <cell r="T75" t="str">
            <v>NA</v>
          </cell>
        </row>
        <row r="76">
          <cell r="F76" t="str">
            <v>ii)</v>
          </cell>
          <cell r="G76" t="str">
            <v>Bus Reactor Panel</v>
          </cell>
          <cell r="H76" t="str">
            <v>Nos</v>
          </cell>
          <cell r="I76">
            <v>0</v>
          </cell>
          <cell r="J76" t="str">
            <v>NA</v>
          </cell>
          <cell r="K76" t="str">
            <v>NA</v>
          </cell>
          <cell r="L76" t="str">
            <v>NA</v>
          </cell>
          <cell r="M76" t="str">
            <v>NA</v>
          </cell>
          <cell r="N76">
            <v>0</v>
          </cell>
          <cell r="O76" t="str">
            <v>NA</v>
          </cell>
          <cell r="P76">
            <v>0</v>
          </cell>
          <cell r="Q76" t="str">
            <v>NA</v>
          </cell>
          <cell r="R76" t="str">
            <v>NA</v>
          </cell>
          <cell r="T76" t="str">
            <v>NA</v>
          </cell>
          <cell r="U76" t="str">
            <v>NA</v>
          </cell>
          <cell r="V76" t="str">
            <v>NA</v>
          </cell>
          <cell r="W76" t="str">
            <v>NA</v>
          </cell>
        </row>
        <row r="77">
          <cell r="F77" t="str">
            <v>iii)</v>
          </cell>
          <cell r="G77" t="str">
            <v>Transformer Panel</v>
          </cell>
          <cell r="H77" t="str">
            <v>Nos</v>
          </cell>
          <cell r="I77">
            <v>0</v>
          </cell>
          <cell r="J77" t="str">
            <v>NA</v>
          </cell>
          <cell r="K77" t="str">
            <v>NA</v>
          </cell>
          <cell r="L77" t="str">
            <v>NA</v>
          </cell>
          <cell r="M77" t="str">
            <v>NA</v>
          </cell>
          <cell r="N77">
            <v>0</v>
          </cell>
          <cell r="O77" t="str">
            <v>NA</v>
          </cell>
          <cell r="P77">
            <v>0</v>
          </cell>
          <cell r="Q77" t="str">
            <v>NA</v>
          </cell>
          <cell r="R77" t="str">
            <v>NA</v>
          </cell>
          <cell r="T77" t="str">
            <v>NA</v>
          </cell>
          <cell r="U77" t="str">
            <v>NA</v>
          </cell>
          <cell r="V77" t="str">
            <v>NA</v>
          </cell>
          <cell r="W77" t="str">
            <v>NA</v>
          </cell>
        </row>
        <row r="78">
          <cell r="F78" t="str">
            <v>iv)</v>
          </cell>
          <cell r="G78" t="str">
            <v>Bus Coupler Panel</v>
          </cell>
          <cell r="H78" t="str">
            <v>Nos</v>
          </cell>
          <cell r="I78">
            <v>0</v>
          </cell>
          <cell r="J78" t="str">
            <v>NA</v>
          </cell>
          <cell r="K78" t="str">
            <v>NA</v>
          </cell>
          <cell r="L78" t="str">
            <v>NA</v>
          </cell>
          <cell r="M78" t="str">
            <v>NA</v>
          </cell>
          <cell r="N78">
            <v>0</v>
          </cell>
          <cell r="O78" t="str">
            <v>NA</v>
          </cell>
          <cell r="P78">
            <v>0</v>
          </cell>
          <cell r="Q78" t="str">
            <v>NA</v>
          </cell>
          <cell r="R78" t="str">
            <v>NA</v>
          </cell>
          <cell r="T78" t="str">
            <v>NA</v>
          </cell>
          <cell r="U78" t="str">
            <v>NA</v>
          </cell>
          <cell r="V78" t="str">
            <v>NA</v>
          </cell>
          <cell r="W78" t="str">
            <v>NA</v>
          </cell>
        </row>
        <row r="79">
          <cell r="F79" t="str">
            <v>v)</v>
          </cell>
          <cell r="G79" t="str">
            <v>Bus Transfer Panel</v>
          </cell>
          <cell r="H79" t="str">
            <v>Nos</v>
          </cell>
          <cell r="I79">
            <v>0</v>
          </cell>
          <cell r="J79" t="str">
            <v>NA</v>
          </cell>
          <cell r="K79" t="str">
            <v>NA</v>
          </cell>
          <cell r="L79" t="str">
            <v>NA</v>
          </cell>
          <cell r="M79" t="str">
            <v>NA</v>
          </cell>
          <cell r="N79">
            <v>0</v>
          </cell>
          <cell r="O79" t="str">
            <v>NA</v>
          </cell>
          <cell r="P79">
            <v>0</v>
          </cell>
          <cell r="Q79" t="str">
            <v>NA</v>
          </cell>
          <cell r="R79" t="str">
            <v>NA</v>
          </cell>
          <cell r="T79" t="str">
            <v>NA</v>
          </cell>
          <cell r="U79" t="str">
            <v>NA</v>
          </cell>
          <cell r="V79" t="str">
            <v>NA</v>
          </cell>
          <cell r="W79" t="str">
            <v>NA</v>
          </cell>
        </row>
        <row r="80">
          <cell r="F80" t="str">
            <v>b)</v>
          </cell>
          <cell r="G80" t="str">
            <v>220KV :</v>
          </cell>
          <cell r="H80">
            <v>0</v>
          </cell>
          <cell r="I80">
            <v>0</v>
          </cell>
          <cell r="P80">
            <v>0</v>
          </cell>
          <cell r="Q80" t="str">
            <v>NA</v>
          </cell>
          <cell r="R80" t="str">
            <v>NA</v>
          </cell>
          <cell r="T80" t="str">
            <v>NA</v>
          </cell>
        </row>
        <row r="81">
          <cell r="F81" t="str">
            <v>i)</v>
          </cell>
          <cell r="G81" t="str">
            <v>Feeder Panel - Type A1</v>
          </cell>
          <cell r="H81" t="str">
            <v>Nos</v>
          </cell>
          <cell r="I81">
            <v>0</v>
          </cell>
          <cell r="J81" t="str">
            <v>NA</v>
          </cell>
          <cell r="K81" t="str">
            <v>NA</v>
          </cell>
          <cell r="L81" t="str">
            <v>NA</v>
          </cell>
          <cell r="M81" t="str">
            <v>NA</v>
          </cell>
          <cell r="N81">
            <v>0</v>
          </cell>
          <cell r="O81" t="str">
            <v>NA</v>
          </cell>
          <cell r="P81">
            <v>0</v>
          </cell>
          <cell r="Q81" t="str">
            <v>NA</v>
          </cell>
          <cell r="R81" t="str">
            <v>NA</v>
          </cell>
          <cell r="T81" t="str">
            <v>NA</v>
          </cell>
          <cell r="U81" t="str">
            <v>NA</v>
          </cell>
          <cell r="V81" t="str">
            <v>NA</v>
          </cell>
          <cell r="W81" t="str">
            <v>NA</v>
          </cell>
        </row>
        <row r="82">
          <cell r="G82" t="str">
            <v>Feeder Panel - Type A2</v>
          </cell>
          <cell r="H82" t="str">
            <v>Nos</v>
          </cell>
          <cell r="I82">
            <v>2</v>
          </cell>
          <cell r="L82">
            <v>1000</v>
          </cell>
          <cell r="M82">
            <v>2000</v>
          </cell>
          <cell r="P82">
            <v>5000</v>
          </cell>
          <cell r="Q82">
            <v>10000</v>
          </cell>
          <cell r="R82" t="str">
            <v>INCLUDED IN COL(8)</v>
          </cell>
          <cell r="T82">
            <v>12000</v>
          </cell>
        </row>
        <row r="83">
          <cell r="F83" t="str">
            <v>ii)</v>
          </cell>
          <cell r="G83" t="str">
            <v>Transformer Panel</v>
          </cell>
          <cell r="H83" t="str">
            <v>Nos</v>
          </cell>
          <cell r="I83">
            <v>0</v>
          </cell>
          <cell r="J83" t="str">
            <v>NA</v>
          </cell>
          <cell r="K83" t="str">
            <v>NA</v>
          </cell>
          <cell r="L83" t="str">
            <v>NA</v>
          </cell>
          <cell r="M83" t="str">
            <v>NA</v>
          </cell>
          <cell r="N83">
            <v>0</v>
          </cell>
          <cell r="O83" t="str">
            <v>NA</v>
          </cell>
          <cell r="P83">
            <v>0</v>
          </cell>
          <cell r="Q83" t="str">
            <v>NA</v>
          </cell>
          <cell r="R83" t="str">
            <v>NA</v>
          </cell>
          <cell r="T83" t="str">
            <v>NA</v>
          </cell>
          <cell r="U83" t="str">
            <v>NA</v>
          </cell>
          <cell r="V83" t="str">
            <v>NA</v>
          </cell>
          <cell r="W83" t="str">
            <v>NA</v>
          </cell>
        </row>
        <row r="84">
          <cell r="F84" t="str">
            <v>1)</v>
          </cell>
          <cell r="G84" t="str">
            <v>400/220 KV (220 KV side)</v>
          </cell>
          <cell r="H84" t="str">
            <v>Nos</v>
          </cell>
          <cell r="I84">
            <v>0</v>
          </cell>
          <cell r="J84" t="str">
            <v>NA</v>
          </cell>
          <cell r="K84" t="str">
            <v>NA</v>
          </cell>
          <cell r="L84" t="str">
            <v>NA</v>
          </cell>
          <cell r="M84" t="str">
            <v>NA</v>
          </cell>
          <cell r="N84">
            <v>0</v>
          </cell>
          <cell r="O84" t="str">
            <v>NA</v>
          </cell>
          <cell r="P84">
            <v>0</v>
          </cell>
          <cell r="Q84" t="str">
            <v>NA</v>
          </cell>
          <cell r="R84" t="str">
            <v>NA</v>
          </cell>
          <cell r="T84" t="str">
            <v>NA</v>
          </cell>
          <cell r="U84" t="str">
            <v>NA</v>
          </cell>
          <cell r="V84" t="str">
            <v>NA</v>
          </cell>
          <cell r="W84" t="str">
            <v>NA</v>
          </cell>
        </row>
        <row r="85">
          <cell r="F85" t="str">
            <v>2)</v>
          </cell>
          <cell r="G85" t="str">
            <v>220/132 KV  - Type B1</v>
          </cell>
          <cell r="H85" t="str">
            <v>Nos</v>
          </cell>
          <cell r="I85">
            <v>2</v>
          </cell>
          <cell r="J85" t="str">
            <v>NA</v>
          </cell>
          <cell r="K85" t="str">
            <v>NA</v>
          </cell>
          <cell r="L85">
            <v>9780</v>
          </cell>
          <cell r="M85">
            <v>19560</v>
          </cell>
          <cell r="N85">
            <v>5848</v>
          </cell>
          <cell r="O85">
            <v>11696</v>
          </cell>
          <cell r="P85">
            <v>4703</v>
          </cell>
          <cell r="Q85">
            <v>9406</v>
          </cell>
          <cell r="R85" t="str">
            <v>INCLUDED IN COL(8)</v>
          </cell>
          <cell r="T85">
            <v>28966</v>
          </cell>
          <cell r="U85" t="str">
            <v>NA</v>
          </cell>
          <cell r="V85">
            <v>28966</v>
          </cell>
          <cell r="W85" t="str">
            <v>NA</v>
          </cell>
        </row>
        <row r="86">
          <cell r="F86" t="str">
            <v>iii)</v>
          </cell>
          <cell r="G86" t="str">
            <v>Bus Coupler Panel - Type C</v>
          </cell>
          <cell r="H86" t="str">
            <v>Nos</v>
          </cell>
          <cell r="I86">
            <v>1</v>
          </cell>
          <cell r="J86" t="str">
            <v>NA</v>
          </cell>
          <cell r="K86" t="str">
            <v>NA</v>
          </cell>
          <cell r="L86">
            <v>12270</v>
          </cell>
          <cell r="M86">
            <v>12270</v>
          </cell>
          <cell r="N86">
            <v>5848</v>
          </cell>
          <cell r="O86">
            <v>5848</v>
          </cell>
          <cell r="P86">
            <v>4703</v>
          </cell>
          <cell r="Q86">
            <v>4703</v>
          </cell>
          <cell r="R86" t="str">
            <v>INCLUDED IN COL(8)</v>
          </cell>
          <cell r="T86">
            <v>16973</v>
          </cell>
          <cell r="U86" t="str">
            <v>NA</v>
          </cell>
          <cell r="V86">
            <v>16973</v>
          </cell>
          <cell r="W86" t="str">
            <v>NA</v>
          </cell>
        </row>
        <row r="87">
          <cell r="F87" t="str">
            <v>iv)</v>
          </cell>
          <cell r="G87" t="str">
            <v>Bus Transfer Panel - Type D</v>
          </cell>
          <cell r="H87" t="str">
            <v>Nos</v>
          </cell>
          <cell r="I87">
            <v>1</v>
          </cell>
          <cell r="J87" t="str">
            <v>NA</v>
          </cell>
          <cell r="K87" t="str">
            <v>NA</v>
          </cell>
          <cell r="L87">
            <v>10740</v>
          </cell>
          <cell r="M87">
            <v>10740</v>
          </cell>
          <cell r="N87">
            <v>5848</v>
          </cell>
          <cell r="O87">
            <v>5848</v>
          </cell>
          <cell r="P87">
            <v>4703</v>
          </cell>
          <cell r="Q87">
            <v>4703</v>
          </cell>
          <cell r="R87" t="str">
            <v>INCLUDED IN COL(8)</v>
          </cell>
          <cell r="T87">
            <v>15443</v>
          </cell>
          <cell r="U87" t="str">
            <v>NA</v>
          </cell>
          <cell r="V87">
            <v>15443</v>
          </cell>
          <cell r="W87" t="str">
            <v>NA</v>
          </cell>
        </row>
        <row r="88">
          <cell r="F88" t="str">
            <v>v)</v>
          </cell>
          <cell r="G88" t="str">
            <v>Synchronising Trolley - Type N</v>
          </cell>
          <cell r="H88" t="str">
            <v>Nos</v>
          </cell>
          <cell r="I88">
            <v>1</v>
          </cell>
          <cell r="J88" t="str">
            <v>NA</v>
          </cell>
          <cell r="K88" t="str">
            <v>NA</v>
          </cell>
          <cell r="L88">
            <v>1050</v>
          </cell>
          <cell r="M88">
            <v>1050</v>
          </cell>
          <cell r="N88">
            <v>5848</v>
          </cell>
          <cell r="O88">
            <v>5848</v>
          </cell>
          <cell r="P88">
            <v>4703</v>
          </cell>
          <cell r="Q88">
            <v>4703</v>
          </cell>
          <cell r="R88" t="str">
            <v>INCLUDED IN COL(8)</v>
          </cell>
          <cell r="T88">
            <v>5753</v>
          </cell>
          <cell r="U88" t="str">
            <v>NA</v>
          </cell>
          <cell r="V88">
            <v>5753</v>
          </cell>
          <cell r="W88" t="str">
            <v>NA</v>
          </cell>
        </row>
        <row r="89">
          <cell r="F89" t="str">
            <v>c)</v>
          </cell>
          <cell r="G89" t="str">
            <v>132KV :</v>
          </cell>
          <cell r="H89">
            <v>0</v>
          </cell>
          <cell r="I89">
            <v>0</v>
          </cell>
          <cell r="P89">
            <v>0</v>
          </cell>
          <cell r="Q89" t="str">
            <v>NA</v>
          </cell>
          <cell r="R89" t="str">
            <v>NA</v>
          </cell>
          <cell r="T89" t="str">
            <v>NA</v>
          </cell>
        </row>
        <row r="90">
          <cell r="F90" t="str">
            <v>i)</v>
          </cell>
          <cell r="G90" t="str">
            <v>Feeder Panel - Type F</v>
          </cell>
          <cell r="H90" t="str">
            <v>Nos</v>
          </cell>
          <cell r="I90">
            <v>8</v>
          </cell>
          <cell r="J90" t="str">
            <v>NA</v>
          </cell>
          <cell r="K90" t="str">
            <v>NA</v>
          </cell>
          <cell r="L90">
            <v>10830</v>
          </cell>
          <cell r="M90">
            <v>86640</v>
          </cell>
          <cell r="N90">
            <v>4912</v>
          </cell>
          <cell r="O90">
            <v>39296</v>
          </cell>
          <cell r="P90">
            <v>3950</v>
          </cell>
          <cell r="Q90">
            <v>31600</v>
          </cell>
          <cell r="R90" t="str">
            <v>INCLUDED IN COL(8)</v>
          </cell>
          <cell r="T90">
            <v>118240</v>
          </cell>
          <cell r="U90" t="str">
            <v>NA</v>
          </cell>
          <cell r="V90">
            <v>118240</v>
          </cell>
          <cell r="W90" t="str">
            <v>NA</v>
          </cell>
        </row>
        <row r="91">
          <cell r="F91" t="str">
            <v>ii)</v>
          </cell>
          <cell r="G91" t="str">
            <v>Transformer Panel</v>
          </cell>
          <cell r="H91" t="str">
            <v>Nos</v>
          </cell>
          <cell r="I91">
            <v>0</v>
          </cell>
          <cell r="J91" t="str">
            <v>NA</v>
          </cell>
          <cell r="K91" t="str">
            <v>NA</v>
          </cell>
          <cell r="L91" t="str">
            <v>NA</v>
          </cell>
          <cell r="M91" t="str">
            <v>NA</v>
          </cell>
          <cell r="N91">
            <v>0</v>
          </cell>
          <cell r="O91" t="str">
            <v>NA</v>
          </cell>
          <cell r="P91">
            <v>0</v>
          </cell>
          <cell r="Q91" t="str">
            <v>NA</v>
          </cell>
          <cell r="R91" t="str">
            <v>NA</v>
          </cell>
          <cell r="T91" t="str">
            <v>NA</v>
          </cell>
          <cell r="U91" t="str">
            <v>NA</v>
          </cell>
          <cell r="V91" t="str">
            <v>NA</v>
          </cell>
          <cell r="W91" t="str">
            <v>NA</v>
          </cell>
        </row>
        <row r="92">
          <cell r="F92" t="str">
            <v>1)</v>
          </cell>
          <cell r="G92" t="str">
            <v>220/132 KV (132 KV side) - Type B2</v>
          </cell>
          <cell r="H92" t="str">
            <v>Nos</v>
          </cell>
          <cell r="I92">
            <v>2</v>
          </cell>
          <cell r="J92" t="str">
            <v>NA</v>
          </cell>
          <cell r="K92" t="str">
            <v>NA</v>
          </cell>
          <cell r="L92">
            <v>5250</v>
          </cell>
          <cell r="M92">
            <v>10500</v>
          </cell>
          <cell r="N92">
            <v>4913</v>
          </cell>
          <cell r="O92">
            <v>9826</v>
          </cell>
          <cell r="P92">
            <v>3951</v>
          </cell>
          <cell r="Q92">
            <v>7902</v>
          </cell>
          <cell r="R92" t="str">
            <v>INCLUDED IN COL(8)</v>
          </cell>
          <cell r="T92">
            <v>18402</v>
          </cell>
          <cell r="U92" t="str">
            <v>NA</v>
          </cell>
          <cell r="V92">
            <v>18402</v>
          </cell>
          <cell r="W92" t="str">
            <v>NA</v>
          </cell>
        </row>
        <row r="93">
          <cell r="F93" t="str">
            <v>2)</v>
          </cell>
          <cell r="G93" t="str">
            <v>132/33 KV - Type G1</v>
          </cell>
          <cell r="H93" t="str">
            <v>Nos</v>
          </cell>
          <cell r="I93">
            <v>2</v>
          </cell>
          <cell r="J93" t="str">
            <v>NA</v>
          </cell>
          <cell r="K93" t="str">
            <v>NA</v>
          </cell>
          <cell r="L93">
            <v>5115</v>
          </cell>
          <cell r="M93">
            <v>10230</v>
          </cell>
          <cell r="N93">
            <v>4913</v>
          </cell>
          <cell r="O93">
            <v>9826</v>
          </cell>
          <cell r="P93">
            <v>3951</v>
          </cell>
          <cell r="Q93">
            <v>7902</v>
          </cell>
          <cell r="R93" t="str">
            <v>INCLUDED IN COL(8)</v>
          </cell>
          <cell r="T93">
            <v>18132</v>
          </cell>
          <cell r="U93" t="str">
            <v>NA</v>
          </cell>
          <cell r="V93">
            <v>18132</v>
          </cell>
          <cell r="W93" t="str">
            <v>NA</v>
          </cell>
        </row>
        <row r="94">
          <cell r="F94" t="str">
            <v>3)</v>
          </cell>
          <cell r="G94" t="str">
            <v>132/66 KV</v>
          </cell>
          <cell r="H94" t="str">
            <v>Nos</v>
          </cell>
          <cell r="I94">
            <v>0</v>
          </cell>
          <cell r="J94" t="str">
            <v>NA</v>
          </cell>
          <cell r="K94" t="str">
            <v>NA</v>
          </cell>
          <cell r="L94" t="str">
            <v>NA</v>
          </cell>
          <cell r="M94" t="str">
            <v>NA</v>
          </cell>
          <cell r="N94">
            <v>0</v>
          </cell>
          <cell r="O94" t="str">
            <v>NA</v>
          </cell>
          <cell r="P94">
            <v>0</v>
          </cell>
          <cell r="Q94" t="str">
            <v>NA</v>
          </cell>
          <cell r="R94" t="str">
            <v>NA</v>
          </cell>
          <cell r="T94" t="str">
            <v>NA</v>
          </cell>
          <cell r="U94" t="str">
            <v>NA</v>
          </cell>
          <cell r="V94" t="str">
            <v>NA</v>
          </cell>
          <cell r="W94" t="str">
            <v>NA</v>
          </cell>
        </row>
        <row r="95">
          <cell r="F95" t="str">
            <v>iii)</v>
          </cell>
          <cell r="G95" t="str">
            <v>Bus Transfer Panel - Type H</v>
          </cell>
          <cell r="H95" t="str">
            <v>Nos</v>
          </cell>
          <cell r="I95">
            <v>1</v>
          </cell>
          <cell r="J95" t="str">
            <v>NA</v>
          </cell>
          <cell r="K95" t="str">
            <v>NA</v>
          </cell>
          <cell r="L95">
            <v>9780</v>
          </cell>
          <cell r="M95">
            <v>9780</v>
          </cell>
          <cell r="N95">
            <v>4912</v>
          </cell>
          <cell r="O95">
            <v>4912</v>
          </cell>
          <cell r="P95">
            <v>3950</v>
          </cell>
          <cell r="Q95">
            <v>3950</v>
          </cell>
          <cell r="R95" t="str">
            <v>INCLUDED IN COL(8)</v>
          </cell>
          <cell r="T95">
            <v>13730</v>
          </cell>
          <cell r="U95" t="str">
            <v>NA</v>
          </cell>
          <cell r="V95">
            <v>13730</v>
          </cell>
          <cell r="W95" t="str">
            <v>NA</v>
          </cell>
        </row>
        <row r="96">
          <cell r="F96" t="str">
            <v>d)</v>
          </cell>
          <cell r="G96" t="str">
            <v xml:space="preserve"> 33 KV :</v>
          </cell>
          <cell r="H96">
            <v>0</v>
          </cell>
          <cell r="I96">
            <v>0</v>
          </cell>
          <cell r="P96">
            <v>0</v>
          </cell>
          <cell r="Q96" t="str">
            <v>NA</v>
          </cell>
          <cell r="R96" t="str">
            <v>NA</v>
          </cell>
          <cell r="T96" t="str">
            <v>NA</v>
          </cell>
        </row>
        <row r="97">
          <cell r="F97" t="str">
            <v>i)</v>
          </cell>
          <cell r="G97" t="str">
            <v>Feeder Panel - Type I</v>
          </cell>
          <cell r="H97" t="str">
            <v>Nos</v>
          </cell>
          <cell r="I97">
            <v>4</v>
          </cell>
          <cell r="J97" t="str">
            <v>NA</v>
          </cell>
          <cell r="K97" t="str">
            <v>NA</v>
          </cell>
          <cell r="L97">
            <v>2910</v>
          </cell>
          <cell r="M97">
            <v>11640</v>
          </cell>
          <cell r="N97">
            <v>4445</v>
          </cell>
          <cell r="O97">
            <v>17780</v>
          </cell>
          <cell r="P97">
            <v>3574</v>
          </cell>
          <cell r="Q97">
            <v>14296</v>
          </cell>
          <cell r="R97" t="str">
            <v>INCLUDED IN COL(8)</v>
          </cell>
          <cell r="T97">
            <v>25936</v>
          </cell>
          <cell r="U97" t="str">
            <v>NA</v>
          </cell>
          <cell r="V97">
            <v>25936</v>
          </cell>
          <cell r="W97" t="str">
            <v>NA</v>
          </cell>
        </row>
        <row r="98">
          <cell r="F98" t="str">
            <v>ii)</v>
          </cell>
          <cell r="G98" t="str">
            <v>Transformer Panel</v>
          </cell>
          <cell r="H98">
            <v>0</v>
          </cell>
          <cell r="I98">
            <v>0</v>
          </cell>
          <cell r="J98" t="str">
            <v>NA</v>
          </cell>
          <cell r="K98" t="str">
            <v>NA</v>
          </cell>
          <cell r="L98" t="str">
            <v>NA</v>
          </cell>
          <cell r="M98" t="str">
            <v>NA</v>
          </cell>
          <cell r="N98">
            <v>0</v>
          </cell>
          <cell r="O98" t="str">
            <v>NA</v>
          </cell>
          <cell r="P98">
            <v>0</v>
          </cell>
          <cell r="Q98" t="str">
            <v>NA</v>
          </cell>
          <cell r="R98" t="str">
            <v>NA</v>
          </cell>
          <cell r="T98" t="str">
            <v>NA</v>
          </cell>
          <cell r="U98" t="str">
            <v>NA</v>
          </cell>
          <cell r="V98" t="str">
            <v>NA</v>
          </cell>
          <cell r="W98" t="str">
            <v>NA</v>
          </cell>
        </row>
        <row r="99">
          <cell r="F99" t="str">
            <v>1)</v>
          </cell>
          <cell r="G99" t="str">
            <v>132/33 KV (33 KV side) - Type G2</v>
          </cell>
          <cell r="H99" t="str">
            <v>Nos</v>
          </cell>
          <cell r="I99">
            <v>2</v>
          </cell>
          <cell r="J99" t="str">
            <v>NA</v>
          </cell>
          <cell r="K99" t="str">
            <v>NA</v>
          </cell>
          <cell r="L99">
            <v>2805</v>
          </cell>
          <cell r="M99">
            <v>5610</v>
          </cell>
          <cell r="N99">
            <v>4445</v>
          </cell>
          <cell r="O99">
            <v>8890</v>
          </cell>
          <cell r="P99">
            <v>3574</v>
          </cell>
          <cell r="Q99">
            <v>7148</v>
          </cell>
          <cell r="R99" t="str">
            <v>INCLUDED IN COL(8)</v>
          </cell>
          <cell r="T99">
            <v>12758</v>
          </cell>
          <cell r="U99" t="str">
            <v>NA</v>
          </cell>
          <cell r="V99">
            <v>12758</v>
          </cell>
          <cell r="W99" t="str">
            <v>NA</v>
          </cell>
        </row>
        <row r="100">
          <cell r="F100" t="str">
            <v>2)</v>
          </cell>
          <cell r="G100" t="str">
            <v>33/11 KV - Type J</v>
          </cell>
          <cell r="H100" t="str">
            <v>Nos</v>
          </cell>
          <cell r="I100">
            <v>2</v>
          </cell>
          <cell r="J100" t="str">
            <v>NA</v>
          </cell>
          <cell r="K100" t="str">
            <v>NA</v>
          </cell>
          <cell r="L100">
            <v>3510</v>
          </cell>
          <cell r="M100">
            <v>7020</v>
          </cell>
          <cell r="N100">
            <v>4445</v>
          </cell>
          <cell r="O100">
            <v>8890</v>
          </cell>
          <cell r="P100">
            <v>3574</v>
          </cell>
          <cell r="Q100">
            <v>7148</v>
          </cell>
          <cell r="R100" t="str">
            <v>INCLUDED IN COL(8)</v>
          </cell>
          <cell r="T100">
            <v>14168</v>
          </cell>
          <cell r="U100" t="str">
            <v>NA</v>
          </cell>
          <cell r="V100">
            <v>14168</v>
          </cell>
          <cell r="W100" t="str">
            <v>NA</v>
          </cell>
        </row>
        <row r="101">
          <cell r="F101" t="str">
            <v>iii)</v>
          </cell>
          <cell r="G101" t="str">
            <v>Bus Transfer Panel - Type K</v>
          </cell>
          <cell r="H101" t="str">
            <v>Nos</v>
          </cell>
          <cell r="I101">
            <v>1</v>
          </cell>
          <cell r="J101" t="str">
            <v>NA</v>
          </cell>
          <cell r="K101" t="str">
            <v>NA</v>
          </cell>
          <cell r="L101">
            <v>2940</v>
          </cell>
          <cell r="M101">
            <v>2940</v>
          </cell>
          <cell r="N101">
            <v>4444</v>
          </cell>
          <cell r="O101">
            <v>4444</v>
          </cell>
          <cell r="P101">
            <v>3574</v>
          </cell>
          <cell r="Q101">
            <v>3574</v>
          </cell>
          <cell r="R101" t="str">
            <v>INCLUDED IN COL(8)</v>
          </cell>
          <cell r="T101">
            <v>6514</v>
          </cell>
          <cell r="U101" t="str">
            <v>NA</v>
          </cell>
          <cell r="V101">
            <v>6514</v>
          </cell>
          <cell r="W101" t="str">
            <v>NA</v>
          </cell>
        </row>
        <row r="102">
          <cell r="E102">
            <v>12</v>
          </cell>
          <cell r="F102" t="str">
            <v>a)</v>
          </cell>
          <cell r="G102" t="str">
            <v>AC  DISTRIBUTION BOARD</v>
          </cell>
          <cell r="H102" t="str">
            <v>Lot</v>
          </cell>
          <cell r="I102">
            <v>1</v>
          </cell>
          <cell r="J102" t="str">
            <v>NA</v>
          </cell>
          <cell r="K102" t="str">
            <v>NA</v>
          </cell>
          <cell r="L102">
            <v>34364</v>
          </cell>
          <cell r="M102">
            <v>34364</v>
          </cell>
          <cell r="N102">
            <v>11696</v>
          </cell>
          <cell r="O102">
            <v>11696</v>
          </cell>
          <cell r="P102">
            <v>9405</v>
          </cell>
          <cell r="Q102">
            <v>9405</v>
          </cell>
          <cell r="R102" t="str">
            <v>INCLUDED IN COL(8)</v>
          </cell>
          <cell r="T102">
            <v>43769</v>
          </cell>
          <cell r="U102" t="str">
            <v>NA</v>
          </cell>
          <cell r="V102">
            <v>43769</v>
          </cell>
          <cell r="W102" t="str">
            <v>NA</v>
          </cell>
        </row>
        <row r="103">
          <cell r="F103" t="str">
            <v>b)</v>
          </cell>
          <cell r="G103" t="str">
            <v>DC  DISTRIBUTION BOARD</v>
          </cell>
          <cell r="H103" t="str">
            <v>Lot</v>
          </cell>
          <cell r="I103">
            <v>1</v>
          </cell>
          <cell r="J103" t="str">
            <v>NA</v>
          </cell>
          <cell r="K103" t="str">
            <v>NA</v>
          </cell>
          <cell r="L103">
            <v>4772</v>
          </cell>
          <cell r="M103">
            <v>4772</v>
          </cell>
          <cell r="N103">
            <v>7018</v>
          </cell>
          <cell r="O103">
            <v>7018</v>
          </cell>
          <cell r="P103">
            <v>5644</v>
          </cell>
          <cell r="Q103">
            <v>5644</v>
          </cell>
          <cell r="R103" t="str">
            <v>INCLUDED IN COL(8)</v>
          </cell>
          <cell r="T103">
            <v>10416</v>
          </cell>
          <cell r="U103" t="str">
            <v>NA</v>
          </cell>
          <cell r="V103">
            <v>10416</v>
          </cell>
          <cell r="W103" t="str">
            <v>NA</v>
          </cell>
        </row>
        <row r="104">
          <cell r="E104">
            <v>13</v>
          </cell>
          <cell r="F104" t="str">
            <v>.</v>
          </cell>
          <cell r="G104" t="str">
            <v>BATTERY &amp; BATTERY CHARGER</v>
          </cell>
          <cell r="U104" t="str">
            <v>NA</v>
          </cell>
          <cell r="V104">
            <v>0</v>
          </cell>
        </row>
        <row r="105">
          <cell r="G105" t="str">
            <v>Battery</v>
          </cell>
          <cell r="H105">
            <v>0</v>
          </cell>
          <cell r="I105">
            <v>0</v>
          </cell>
          <cell r="P105">
            <v>0</v>
          </cell>
          <cell r="Q105" t="str">
            <v>NA</v>
          </cell>
          <cell r="R105" t="str">
            <v>NA</v>
          </cell>
          <cell r="T105" t="str">
            <v>NA</v>
          </cell>
        </row>
        <row r="106">
          <cell r="F106" t="str">
            <v>a)</v>
          </cell>
          <cell r="G106" t="str">
            <v>220  Volt</v>
          </cell>
          <cell r="H106" t="str">
            <v>Nos</v>
          </cell>
          <cell r="I106">
            <v>1</v>
          </cell>
          <cell r="J106" t="str">
            <v>NA</v>
          </cell>
          <cell r="K106" t="str">
            <v>NA</v>
          </cell>
          <cell r="L106">
            <v>11265</v>
          </cell>
          <cell r="M106">
            <v>11265</v>
          </cell>
          <cell r="N106">
            <v>4678</v>
          </cell>
          <cell r="O106">
            <v>4678</v>
          </cell>
          <cell r="P106">
            <v>3762</v>
          </cell>
          <cell r="Q106">
            <v>3762</v>
          </cell>
          <cell r="R106" t="str">
            <v>INCLUDED IN COL(8)</v>
          </cell>
          <cell r="T106">
            <v>15027</v>
          </cell>
          <cell r="U106" t="str">
            <v>NA</v>
          </cell>
          <cell r="V106">
            <v>15027</v>
          </cell>
          <cell r="W106" t="str">
            <v>NA</v>
          </cell>
        </row>
        <row r="107">
          <cell r="F107" t="str">
            <v>b)</v>
          </cell>
          <cell r="G107" t="str">
            <v xml:space="preserve">  30  Volt</v>
          </cell>
          <cell r="H107" t="str">
            <v>Nos</v>
          </cell>
          <cell r="I107">
            <v>1</v>
          </cell>
          <cell r="J107" t="str">
            <v>NA</v>
          </cell>
          <cell r="K107" t="str">
            <v>NA</v>
          </cell>
          <cell r="L107">
            <v>489</v>
          </cell>
          <cell r="M107">
            <v>489</v>
          </cell>
          <cell r="N107">
            <v>2339</v>
          </cell>
          <cell r="O107">
            <v>2339</v>
          </cell>
          <cell r="P107">
            <v>1881</v>
          </cell>
          <cell r="Q107">
            <v>1881</v>
          </cell>
          <cell r="R107" t="str">
            <v>INCLUDED IN COL(8)</v>
          </cell>
          <cell r="T107">
            <v>2370</v>
          </cell>
          <cell r="U107" t="str">
            <v>NA</v>
          </cell>
          <cell r="V107">
            <v>2370</v>
          </cell>
          <cell r="W107" t="str">
            <v>NA</v>
          </cell>
        </row>
        <row r="108">
          <cell r="G108" t="str">
            <v>Battery Charger</v>
          </cell>
          <cell r="H108">
            <v>0</v>
          </cell>
          <cell r="I108">
            <v>0</v>
          </cell>
          <cell r="P108">
            <v>0</v>
          </cell>
          <cell r="Q108" t="str">
            <v>NA</v>
          </cell>
          <cell r="R108" t="str">
            <v>NA</v>
          </cell>
          <cell r="T108" t="str">
            <v>NA</v>
          </cell>
        </row>
        <row r="109">
          <cell r="E109" t="str">
            <v/>
          </cell>
          <cell r="F109" t="str">
            <v>a)</v>
          </cell>
          <cell r="G109" t="str">
            <v>220  Volt</v>
          </cell>
          <cell r="H109" t="str">
            <v>Nos</v>
          </cell>
          <cell r="I109">
            <v>1</v>
          </cell>
          <cell r="J109" t="str">
            <v>NA</v>
          </cell>
          <cell r="K109" t="str">
            <v>NA</v>
          </cell>
          <cell r="L109">
            <v>6486</v>
          </cell>
          <cell r="M109">
            <v>6486</v>
          </cell>
          <cell r="N109">
            <v>4678</v>
          </cell>
          <cell r="O109">
            <v>4678</v>
          </cell>
          <cell r="P109">
            <v>3762</v>
          </cell>
          <cell r="Q109">
            <v>3762</v>
          </cell>
          <cell r="R109" t="str">
            <v>INCLUDED IN COL(8)</v>
          </cell>
          <cell r="T109">
            <v>10248</v>
          </cell>
          <cell r="U109" t="str">
            <v>NA</v>
          </cell>
          <cell r="V109">
            <v>10248</v>
          </cell>
          <cell r="W109" t="str">
            <v>NA</v>
          </cell>
        </row>
        <row r="110">
          <cell r="F110" t="str">
            <v>b)</v>
          </cell>
          <cell r="G110" t="str">
            <v xml:space="preserve">  30  Volt</v>
          </cell>
          <cell r="H110" t="str">
            <v>Nos</v>
          </cell>
          <cell r="I110">
            <v>1</v>
          </cell>
          <cell r="J110" t="str">
            <v>NA</v>
          </cell>
          <cell r="K110" t="str">
            <v>NA</v>
          </cell>
          <cell r="L110">
            <v>1883</v>
          </cell>
          <cell r="M110">
            <v>1883</v>
          </cell>
          <cell r="N110">
            <v>2339</v>
          </cell>
          <cell r="O110">
            <v>2339</v>
          </cell>
          <cell r="P110">
            <v>1881</v>
          </cell>
          <cell r="Q110">
            <v>1881</v>
          </cell>
          <cell r="R110" t="str">
            <v>INCLUDED IN COL(8)</v>
          </cell>
          <cell r="T110">
            <v>3764</v>
          </cell>
          <cell r="U110" t="str">
            <v>NA</v>
          </cell>
          <cell r="V110">
            <v>3764</v>
          </cell>
          <cell r="W110" t="str">
            <v>NA</v>
          </cell>
        </row>
        <row r="112">
          <cell r="E112">
            <v>14</v>
          </cell>
          <cell r="F112" t="str">
            <v>.</v>
          </cell>
          <cell r="G112" t="str">
            <v>33 KV  CAPACITOR BANK COMPLETE WITH  CB, CT,</v>
          </cell>
          <cell r="H112" t="str">
            <v>Nos</v>
          </cell>
          <cell r="I112">
            <v>0</v>
          </cell>
          <cell r="J112" t="str">
            <v>NA</v>
          </cell>
          <cell r="K112" t="str">
            <v>NA</v>
          </cell>
          <cell r="L112" t="str">
            <v>NA</v>
          </cell>
          <cell r="M112" t="str">
            <v>NA</v>
          </cell>
          <cell r="N112">
            <v>0</v>
          </cell>
          <cell r="O112" t="str">
            <v>NA</v>
          </cell>
          <cell r="P112">
            <v>0</v>
          </cell>
          <cell r="Q112" t="str">
            <v>NA</v>
          </cell>
          <cell r="R112" t="str">
            <v>NA</v>
          </cell>
          <cell r="T112" t="str">
            <v>NA</v>
          </cell>
          <cell r="U112" t="str">
            <v>NA</v>
          </cell>
          <cell r="V112" t="str">
            <v>NA</v>
          </cell>
          <cell r="W112" t="str">
            <v>NA</v>
          </cell>
        </row>
        <row r="113">
          <cell r="G113" t="str">
            <v>LA  AND  C&amp;R PANEL</v>
          </cell>
          <cell r="H113">
            <v>0</v>
          </cell>
          <cell r="I113">
            <v>0</v>
          </cell>
          <cell r="P113">
            <v>0</v>
          </cell>
          <cell r="Q113" t="str">
            <v>NA</v>
          </cell>
          <cell r="R113" t="str">
            <v>NA</v>
          </cell>
          <cell r="T113" t="str">
            <v>NA</v>
          </cell>
        </row>
        <row r="114">
          <cell r="H114">
            <v>0</v>
          </cell>
          <cell r="I114">
            <v>0</v>
          </cell>
          <cell r="P114">
            <v>0</v>
          </cell>
          <cell r="Q114" t="str">
            <v>NA</v>
          </cell>
          <cell r="R114" t="str">
            <v>NA</v>
          </cell>
          <cell r="T114" t="str">
            <v>NA</v>
          </cell>
        </row>
        <row r="115">
          <cell r="E115">
            <v>15</v>
          </cell>
          <cell r="F115" t="str">
            <v>.</v>
          </cell>
          <cell r="G115" t="str">
            <v>POST  INSULATORS</v>
          </cell>
          <cell r="H115">
            <v>0</v>
          </cell>
          <cell r="I115">
            <v>0</v>
          </cell>
          <cell r="P115">
            <v>0</v>
          </cell>
          <cell r="Q115" t="str">
            <v>NA</v>
          </cell>
          <cell r="R115" t="str">
            <v>NA</v>
          </cell>
          <cell r="T115" t="str">
            <v>NA</v>
          </cell>
        </row>
        <row r="116">
          <cell r="F116" t="str">
            <v>a)</v>
          </cell>
          <cell r="G116" t="str">
            <v>400 KV Solid Core with hardware fittings &amp; accessories</v>
          </cell>
          <cell r="H116" t="str">
            <v>Lot</v>
          </cell>
          <cell r="I116">
            <v>0</v>
          </cell>
          <cell r="J116" t="str">
            <v>NA</v>
          </cell>
          <cell r="K116" t="str">
            <v>NA</v>
          </cell>
          <cell r="L116" t="str">
            <v>NA</v>
          </cell>
          <cell r="M116" t="str">
            <v>NA</v>
          </cell>
          <cell r="N116">
            <v>0</v>
          </cell>
          <cell r="O116" t="str">
            <v>NA</v>
          </cell>
          <cell r="P116">
            <v>0</v>
          </cell>
          <cell r="Q116" t="str">
            <v>NA</v>
          </cell>
          <cell r="R116" t="str">
            <v>NA</v>
          </cell>
          <cell r="T116" t="str">
            <v>NA</v>
          </cell>
          <cell r="U116" t="str">
            <v>NA</v>
          </cell>
          <cell r="V116" t="str">
            <v>NA</v>
          </cell>
          <cell r="W116" t="str">
            <v>NA</v>
          </cell>
        </row>
        <row r="117">
          <cell r="F117" t="str">
            <v>b)</v>
          </cell>
          <cell r="G117" t="str">
            <v>220 KV Solid Core with hardware fittings &amp; accessories</v>
          </cell>
          <cell r="H117" t="str">
            <v>Lot</v>
          </cell>
          <cell r="I117">
            <v>1</v>
          </cell>
          <cell r="J117" t="str">
            <v>NA</v>
          </cell>
          <cell r="K117" t="str">
            <v>NA</v>
          </cell>
          <cell r="L117">
            <v>17575</v>
          </cell>
          <cell r="M117">
            <v>17575</v>
          </cell>
          <cell r="N117">
            <v>27407</v>
          </cell>
          <cell r="O117">
            <v>27407</v>
          </cell>
          <cell r="P117">
            <v>22039</v>
          </cell>
          <cell r="Q117">
            <v>22039</v>
          </cell>
          <cell r="R117" t="str">
            <v>INCLUDED IN COL(8)</v>
          </cell>
          <cell r="T117">
            <v>39614</v>
          </cell>
          <cell r="U117" t="str">
            <v>NA</v>
          </cell>
          <cell r="V117">
            <v>39614</v>
          </cell>
          <cell r="W117" t="str">
            <v>NA</v>
          </cell>
        </row>
        <row r="118">
          <cell r="F118" t="str">
            <v>c)</v>
          </cell>
          <cell r="G118" t="str">
            <v>132 KV Solid Core with hardware fittings &amp; accessories</v>
          </cell>
          <cell r="H118" t="str">
            <v>Lot</v>
          </cell>
          <cell r="I118">
            <v>1</v>
          </cell>
          <cell r="J118" t="str">
            <v>NA</v>
          </cell>
          <cell r="K118" t="str">
            <v>NA</v>
          </cell>
          <cell r="L118">
            <v>9085</v>
          </cell>
          <cell r="M118">
            <v>9085</v>
          </cell>
          <cell r="N118">
            <v>14167</v>
          </cell>
          <cell r="O118">
            <v>14167</v>
          </cell>
          <cell r="P118">
            <v>11392</v>
          </cell>
          <cell r="Q118">
            <v>11392</v>
          </cell>
          <cell r="R118" t="str">
            <v>INCLUDED IN COL(8)</v>
          </cell>
          <cell r="T118">
            <v>20477</v>
          </cell>
          <cell r="U118" t="str">
            <v>NA</v>
          </cell>
          <cell r="V118">
            <v>20477</v>
          </cell>
          <cell r="W118" t="str">
            <v>NA</v>
          </cell>
        </row>
        <row r="119">
          <cell r="F119" t="str">
            <v>d)</v>
          </cell>
          <cell r="G119" t="str">
            <v>33 KV Solid Core with hardware fittings &amp; accessories</v>
          </cell>
          <cell r="H119" t="str">
            <v>Lot</v>
          </cell>
          <cell r="I119">
            <v>1</v>
          </cell>
          <cell r="J119" t="str">
            <v>NA</v>
          </cell>
          <cell r="K119" t="str">
            <v>NA</v>
          </cell>
          <cell r="L119">
            <v>888</v>
          </cell>
          <cell r="M119">
            <v>888</v>
          </cell>
          <cell r="N119">
            <v>1385</v>
          </cell>
          <cell r="O119">
            <v>1385</v>
          </cell>
          <cell r="P119">
            <v>1114</v>
          </cell>
          <cell r="Q119">
            <v>1114</v>
          </cell>
          <cell r="R119" t="str">
            <v>INCLUDED IN COL(8)</v>
          </cell>
          <cell r="T119">
            <v>2002</v>
          </cell>
          <cell r="U119" t="str">
            <v>NA</v>
          </cell>
          <cell r="V119">
            <v>2002</v>
          </cell>
          <cell r="W119" t="str">
            <v>NA</v>
          </cell>
        </row>
        <row r="120">
          <cell r="E120">
            <v>16</v>
          </cell>
          <cell r="F120" t="str">
            <v>.</v>
          </cell>
          <cell r="G120" t="str">
            <v>TENSION INSULATOR WITH FITTINGS &amp; ACCESSORIES</v>
          </cell>
          <cell r="H120">
            <v>0</v>
          </cell>
          <cell r="I120">
            <v>0</v>
          </cell>
          <cell r="P120">
            <v>0</v>
          </cell>
          <cell r="Q120" t="str">
            <v>NA</v>
          </cell>
          <cell r="R120" t="str">
            <v>NA</v>
          </cell>
          <cell r="T120" t="str">
            <v>NA</v>
          </cell>
        </row>
        <row r="121">
          <cell r="F121" t="str">
            <v>a)</v>
          </cell>
          <cell r="G121" t="str">
            <v>400 KV</v>
          </cell>
          <cell r="H121" t="str">
            <v>Lot</v>
          </cell>
          <cell r="I121">
            <v>0</v>
          </cell>
          <cell r="J121" t="str">
            <v>NA</v>
          </cell>
          <cell r="K121" t="str">
            <v>NA</v>
          </cell>
          <cell r="L121" t="str">
            <v>NA</v>
          </cell>
          <cell r="M121" t="str">
            <v>NA</v>
          </cell>
          <cell r="N121">
            <v>0</v>
          </cell>
          <cell r="O121" t="str">
            <v>NA</v>
          </cell>
          <cell r="P121">
            <v>0</v>
          </cell>
          <cell r="Q121" t="str">
            <v>NA</v>
          </cell>
          <cell r="R121" t="str">
            <v>NA</v>
          </cell>
          <cell r="T121" t="str">
            <v>NA</v>
          </cell>
          <cell r="U121" t="str">
            <v>NA</v>
          </cell>
          <cell r="V121" t="str">
            <v>NA</v>
          </cell>
          <cell r="W121" t="str">
            <v>NA</v>
          </cell>
        </row>
        <row r="122">
          <cell r="F122" t="str">
            <v>b)</v>
          </cell>
          <cell r="G122" t="str">
            <v xml:space="preserve">220 KV  </v>
          </cell>
          <cell r="H122" t="str">
            <v>Lot</v>
          </cell>
          <cell r="I122">
            <v>1</v>
          </cell>
          <cell r="J122" t="str">
            <v>NA</v>
          </cell>
          <cell r="K122" t="str">
            <v>NA</v>
          </cell>
          <cell r="L122">
            <v>6802</v>
          </cell>
          <cell r="M122">
            <v>6802</v>
          </cell>
          <cell r="N122">
            <v>10608</v>
          </cell>
          <cell r="O122">
            <v>10608</v>
          </cell>
          <cell r="P122">
            <v>8530</v>
          </cell>
          <cell r="Q122">
            <v>8530</v>
          </cell>
          <cell r="R122" t="str">
            <v>INCLUDED IN COL(8)</v>
          </cell>
          <cell r="T122">
            <v>15332</v>
          </cell>
          <cell r="U122" t="str">
            <v>NA</v>
          </cell>
          <cell r="V122">
            <v>15332</v>
          </cell>
          <cell r="W122" t="str">
            <v>NA</v>
          </cell>
        </row>
        <row r="123">
          <cell r="F123" t="str">
            <v>c)</v>
          </cell>
          <cell r="G123" t="str">
            <v xml:space="preserve">132 KV  </v>
          </cell>
          <cell r="H123" t="str">
            <v>Lot</v>
          </cell>
          <cell r="I123">
            <v>1</v>
          </cell>
          <cell r="J123" t="str">
            <v>NA</v>
          </cell>
          <cell r="K123" t="str">
            <v>NA</v>
          </cell>
          <cell r="L123">
            <v>8357</v>
          </cell>
          <cell r="M123">
            <v>8357</v>
          </cell>
          <cell r="N123">
            <v>13032</v>
          </cell>
          <cell r="O123">
            <v>13032</v>
          </cell>
          <cell r="P123">
            <v>10480</v>
          </cell>
          <cell r="Q123">
            <v>10480</v>
          </cell>
          <cell r="R123" t="str">
            <v>INCLUDED IN COL(8)</v>
          </cell>
          <cell r="T123">
            <v>18837</v>
          </cell>
          <cell r="U123" t="str">
            <v>NA</v>
          </cell>
          <cell r="V123">
            <v>18837</v>
          </cell>
          <cell r="W123" t="str">
            <v>NA</v>
          </cell>
        </row>
        <row r="124">
          <cell r="F124" t="str">
            <v>d)</v>
          </cell>
          <cell r="G124" t="str">
            <v>33 KV</v>
          </cell>
          <cell r="H124" t="str">
            <v>Lot</v>
          </cell>
          <cell r="I124">
            <v>1</v>
          </cell>
          <cell r="J124" t="str">
            <v>NA</v>
          </cell>
          <cell r="K124" t="str">
            <v>NA</v>
          </cell>
          <cell r="L124">
            <v>5328</v>
          </cell>
          <cell r="M124">
            <v>5328</v>
          </cell>
          <cell r="N124">
            <v>8308</v>
          </cell>
          <cell r="O124">
            <v>8308</v>
          </cell>
          <cell r="P124">
            <v>6681</v>
          </cell>
          <cell r="Q124">
            <v>6681</v>
          </cell>
          <cell r="R124" t="str">
            <v>INCLUDED IN COL(8)</v>
          </cell>
          <cell r="T124">
            <v>12009</v>
          </cell>
          <cell r="U124" t="str">
            <v>NA</v>
          </cell>
          <cell r="V124">
            <v>12009</v>
          </cell>
          <cell r="W124" t="str">
            <v>NA</v>
          </cell>
        </row>
        <row r="125">
          <cell r="E125">
            <v>17</v>
          </cell>
          <cell r="F125" t="str">
            <v>.</v>
          </cell>
          <cell r="G125" t="str">
            <v>SUSPENSION INSULATOR WITH FITTINGS &amp; ACCESSORIES</v>
          </cell>
          <cell r="H125">
            <v>0</v>
          </cell>
          <cell r="I125">
            <v>0</v>
          </cell>
          <cell r="P125">
            <v>0</v>
          </cell>
          <cell r="Q125" t="str">
            <v>NA</v>
          </cell>
          <cell r="R125" t="str">
            <v>NA</v>
          </cell>
          <cell r="T125" t="str">
            <v>NA</v>
          </cell>
        </row>
        <row r="126">
          <cell r="F126" t="str">
            <v>a)</v>
          </cell>
          <cell r="G126" t="str">
            <v>400 KV</v>
          </cell>
          <cell r="H126" t="str">
            <v>Lot</v>
          </cell>
          <cell r="I126">
            <v>0</v>
          </cell>
          <cell r="J126" t="str">
            <v>NA</v>
          </cell>
          <cell r="K126" t="str">
            <v>NA</v>
          </cell>
          <cell r="L126" t="str">
            <v>NA</v>
          </cell>
          <cell r="M126" t="str">
            <v>NA</v>
          </cell>
          <cell r="N126">
            <v>0</v>
          </cell>
          <cell r="O126" t="str">
            <v>NA</v>
          </cell>
          <cell r="P126">
            <v>0</v>
          </cell>
          <cell r="Q126" t="str">
            <v>NA</v>
          </cell>
          <cell r="R126" t="str">
            <v>NA</v>
          </cell>
          <cell r="T126" t="str">
            <v>NA</v>
          </cell>
          <cell r="U126" t="str">
            <v>NA</v>
          </cell>
          <cell r="V126" t="str">
            <v>NA</v>
          </cell>
          <cell r="W126" t="str">
            <v>NA</v>
          </cell>
        </row>
        <row r="127">
          <cell r="F127" t="str">
            <v>b)</v>
          </cell>
          <cell r="G127" t="str">
            <v xml:space="preserve">220 KV  </v>
          </cell>
          <cell r="H127" t="str">
            <v>Lot</v>
          </cell>
          <cell r="I127">
            <v>1</v>
          </cell>
          <cell r="J127" t="str">
            <v>NA</v>
          </cell>
          <cell r="K127" t="str">
            <v>NA</v>
          </cell>
          <cell r="L127">
            <v>703</v>
          </cell>
          <cell r="M127">
            <v>703</v>
          </cell>
          <cell r="N127">
            <v>1096</v>
          </cell>
          <cell r="O127">
            <v>1096</v>
          </cell>
          <cell r="P127">
            <v>881</v>
          </cell>
          <cell r="Q127">
            <v>881</v>
          </cell>
          <cell r="R127" t="str">
            <v>INCLUDED IN COL(8)</v>
          </cell>
          <cell r="T127">
            <v>1584</v>
          </cell>
          <cell r="U127" t="str">
            <v>NA</v>
          </cell>
          <cell r="V127">
            <v>1584</v>
          </cell>
          <cell r="W127" t="str">
            <v>NA</v>
          </cell>
        </row>
        <row r="128">
          <cell r="F128" t="str">
            <v>c)</v>
          </cell>
          <cell r="G128" t="str">
            <v xml:space="preserve">132 KV  </v>
          </cell>
          <cell r="H128" t="str">
            <v>Lot</v>
          </cell>
          <cell r="I128">
            <v>1</v>
          </cell>
          <cell r="J128" t="str">
            <v>NA</v>
          </cell>
          <cell r="K128" t="str">
            <v>NA</v>
          </cell>
          <cell r="L128">
            <v>1435</v>
          </cell>
          <cell r="M128">
            <v>1435</v>
          </cell>
          <cell r="N128">
            <v>2237</v>
          </cell>
          <cell r="O128">
            <v>2237</v>
          </cell>
          <cell r="P128">
            <v>1799</v>
          </cell>
          <cell r="Q128">
            <v>1799</v>
          </cell>
          <cell r="R128" t="str">
            <v>INCLUDED IN COL(8)</v>
          </cell>
          <cell r="T128">
            <v>3234</v>
          </cell>
          <cell r="U128" t="str">
            <v>NA</v>
          </cell>
          <cell r="V128">
            <v>3234</v>
          </cell>
          <cell r="W128" t="str">
            <v>NA</v>
          </cell>
        </row>
        <row r="129">
          <cell r="F129" t="str">
            <v>d)</v>
          </cell>
          <cell r="G129" t="str">
            <v>33 KV</v>
          </cell>
          <cell r="H129" t="str">
            <v>Lot</v>
          </cell>
          <cell r="I129">
            <v>1</v>
          </cell>
          <cell r="J129" t="str">
            <v>NA</v>
          </cell>
          <cell r="K129" t="str">
            <v>NA</v>
          </cell>
          <cell r="L129">
            <v>957</v>
          </cell>
          <cell r="M129">
            <v>957</v>
          </cell>
          <cell r="N129">
            <v>1491</v>
          </cell>
          <cell r="O129">
            <v>1491</v>
          </cell>
          <cell r="P129">
            <v>1199</v>
          </cell>
          <cell r="Q129">
            <v>1199</v>
          </cell>
          <cell r="R129" t="str">
            <v>INCLUDED IN COL(8)</v>
          </cell>
          <cell r="T129">
            <v>2156</v>
          </cell>
          <cell r="U129" t="str">
            <v>NA</v>
          </cell>
          <cell r="V129">
            <v>2156</v>
          </cell>
          <cell r="W129" t="str">
            <v>NA</v>
          </cell>
        </row>
        <row r="130">
          <cell r="E130">
            <v>18</v>
          </cell>
          <cell r="F130" t="str">
            <v>.</v>
          </cell>
          <cell r="G130" t="str">
            <v>DISC INSULATORS</v>
          </cell>
          <cell r="H130" t="str">
            <v>Lot</v>
          </cell>
          <cell r="I130">
            <v>1</v>
          </cell>
          <cell r="J130" t="str">
            <v>NA</v>
          </cell>
          <cell r="K130" t="str">
            <v>NA</v>
          </cell>
          <cell r="L130">
            <v>36281</v>
          </cell>
          <cell r="M130">
            <v>36281</v>
          </cell>
          <cell r="N130">
            <v>56579</v>
          </cell>
          <cell r="O130">
            <v>56579</v>
          </cell>
          <cell r="P130">
            <v>45498</v>
          </cell>
          <cell r="Q130">
            <v>45498</v>
          </cell>
          <cell r="R130" t="str">
            <v>INCLUDED IN COL(8)</v>
          </cell>
          <cell r="T130">
            <v>81779</v>
          </cell>
          <cell r="U130" t="str">
            <v>NA</v>
          </cell>
          <cell r="V130">
            <v>81779</v>
          </cell>
          <cell r="W130" t="str">
            <v>NA</v>
          </cell>
        </row>
        <row r="131">
          <cell r="E131">
            <v>19</v>
          </cell>
          <cell r="F131" t="str">
            <v>.</v>
          </cell>
          <cell r="G131" t="str">
            <v>4" / 3" / 2.5" / 1.5"  I.P.S. Aluminium Tubular Conductor</v>
          </cell>
          <cell r="H131" t="str">
            <v>Lot</v>
          </cell>
          <cell r="I131">
            <v>1</v>
          </cell>
          <cell r="J131" t="str">
            <v>NA</v>
          </cell>
          <cell r="K131" t="str">
            <v>NA</v>
          </cell>
          <cell r="L131">
            <v>59414</v>
          </cell>
          <cell r="M131">
            <v>59414</v>
          </cell>
          <cell r="N131">
            <v>92653</v>
          </cell>
          <cell r="O131">
            <v>92653</v>
          </cell>
          <cell r="P131">
            <v>74507</v>
          </cell>
          <cell r="Q131">
            <v>74507</v>
          </cell>
          <cell r="R131" t="str">
            <v>INCLUDED IN COL(8)</v>
          </cell>
          <cell r="T131">
            <v>133921</v>
          </cell>
          <cell r="U131" t="str">
            <v>NA</v>
          </cell>
          <cell r="V131">
            <v>133921</v>
          </cell>
          <cell r="W131" t="str">
            <v>NA</v>
          </cell>
        </row>
        <row r="132">
          <cell r="E132">
            <v>20</v>
          </cell>
          <cell r="F132" t="str">
            <v>.</v>
          </cell>
          <cell r="G132" t="str">
            <v>ACSR  " Moose" with Accessories</v>
          </cell>
          <cell r="H132" t="str">
            <v>Lot</v>
          </cell>
          <cell r="I132">
            <v>1</v>
          </cell>
          <cell r="J132" t="str">
            <v>NA</v>
          </cell>
          <cell r="K132" t="str">
            <v>NA</v>
          </cell>
          <cell r="L132">
            <v>51912</v>
          </cell>
          <cell r="M132">
            <v>51912</v>
          </cell>
          <cell r="N132">
            <v>80954</v>
          </cell>
          <cell r="O132">
            <v>80954</v>
          </cell>
          <cell r="P132">
            <v>65099</v>
          </cell>
          <cell r="Q132">
            <v>65099</v>
          </cell>
          <cell r="R132" t="str">
            <v>INCLUDED IN COL(8)</v>
          </cell>
          <cell r="T132">
            <v>117011</v>
          </cell>
          <cell r="U132" t="str">
            <v>NA</v>
          </cell>
          <cell r="V132">
            <v>117011</v>
          </cell>
          <cell r="W132" t="str">
            <v>NA</v>
          </cell>
        </row>
        <row r="133">
          <cell r="E133">
            <v>21</v>
          </cell>
          <cell r="F133" t="str">
            <v>.</v>
          </cell>
          <cell r="G133" t="str">
            <v>CLAMPS &amp; CONNECTORS</v>
          </cell>
          <cell r="H133">
            <v>0</v>
          </cell>
          <cell r="I133">
            <v>0</v>
          </cell>
          <cell r="P133">
            <v>0</v>
          </cell>
          <cell r="Q133" t="str">
            <v>NA</v>
          </cell>
          <cell r="R133" t="str">
            <v>NA</v>
          </cell>
          <cell r="T133" t="str">
            <v>NA</v>
          </cell>
        </row>
        <row r="134">
          <cell r="F134" t="str">
            <v>a)</v>
          </cell>
          <cell r="G134" t="str">
            <v>400 KV</v>
          </cell>
          <cell r="H134" t="str">
            <v>Lot</v>
          </cell>
          <cell r="I134">
            <v>0</v>
          </cell>
          <cell r="J134" t="str">
            <v>NA</v>
          </cell>
          <cell r="K134" t="str">
            <v>NA</v>
          </cell>
          <cell r="L134" t="str">
            <v>NA</v>
          </cell>
          <cell r="M134" t="str">
            <v>NA</v>
          </cell>
          <cell r="N134">
            <v>0</v>
          </cell>
          <cell r="O134" t="str">
            <v>NA</v>
          </cell>
          <cell r="P134">
            <v>0</v>
          </cell>
          <cell r="Q134" t="str">
            <v>NA</v>
          </cell>
          <cell r="R134" t="str">
            <v>NA</v>
          </cell>
          <cell r="T134" t="str">
            <v>NA</v>
          </cell>
          <cell r="U134" t="str">
            <v>NA</v>
          </cell>
          <cell r="V134" t="str">
            <v>NA</v>
          </cell>
          <cell r="W134" t="str">
            <v>NA</v>
          </cell>
        </row>
        <row r="135">
          <cell r="F135" t="str">
            <v>b)</v>
          </cell>
          <cell r="G135" t="str">
            <v xml:space="preserve">220 KV  </v>
          </cell>
          <cell r="H135" t="str">
            <v>Lot</v>
          </cell>
          <cell r="I135">
            <v>1</v>
          </cell>
          <cell r="J135" t="str">
            <v>NA</v>
          </cell>
          <cell r="K135" t="str">
            <v>NA</v>
          </cell>
          <cell r="L135">
            <v>18359</v>
          </cell>
          <cell r="M135">
            <v>18359</v>
          </cell>
          <cell r="N135">
            <v>28629</v>
          </cell>
          <cell r="O135">
            <v>28629</v>
          </cell>
          <cell r="P135">
            <v>23022</v>
          </cell>
          <cell r="Q135">
            <v>23022</v>
          </cell>
          <cell r="R135" t="str">
            <v>INCLUDED IN COL(8)</v>
          </cell>
          <cell r="T135">
            <v>41381</v>
          </cell>
          <cell r="U135" t="str">
            <v>NA</v>
          </cell>
          <cell r="V135">
            <v>41381</v>
          </cell>
          <cell r="W135" t="str">
            <v>NA</v>
          </cell>
        </row>
        <row r="136">
          <cell r="F136" t="str">
            <v>c)</v>
          </cell>
          <cell r="G136" t="str">
            <v xml:space="preserve">132 KV  </v>
          </cell>
          <cell r="H136" t="str">
            <v>Lot</v>
          </cell>
          <cell r="I136">
            <v>1</v>
          </cell>
          <cell r="J136" t="str">
            <v>NA</v>
          </cell>
          <cell r="K136" t="str">
            <v>NA</v>
          </cell>
          <cell r="L136">
            <v>16152</v>
          </cell>
          <cell r="M136">
            <v>16152</v>
          </cell>
          <cell r="N136">
            <v>25188</v>
          </cell>
          <cell r="O136">
            <v>25188</v>
          </cell>
          <cell r="P136">
            <v>20255</v>
          </cell>
          <cell r="Q136">
            <v>20255</v>
          </cell>
          <cell r="R136" t="str">
            <v>INCLUDED IN COL(8)</v>
          </cell>
          <cell r="T136">
            <v>36407</v>
          </cell>
          <cell r="U136" t="str">
            <v>NA</v>
          </cell>
          <cell r="V136">
            <v>36407</v>
          </cell>
          <cell r="W136" t="str">
            <v>NA</v>
          </cell>
        </row>
        <row r="137">
          <cell r="F137" t="str">
            <v>d)</v>
          </cell>
          <cell r="G137" t="str">
            <v>33 KV</v>
          </cell>
          <cell r="H137" t="str">
            <v>Lot</v>
          </cell>
          <cell r="I137">
            <v>1</v>
          </cell>
          <cell r="J137" t="str">
            <v>NA</v>
          </cell>
          <cell r="K137" t="str">
            <v>NA</v>
          </cell>
          <cell r="L137">
            <v>11154</v>
          </cell>
          <cell r="M137">
            <v>11154</v>
          </cell>
          <cell r="N137">
            <v>17394</v>
          </cell>
          <cell r="O137">
            <v>17394</v>
          </cell>
          <cell r="P137">
            <v>13987</v>
          </cell>
          <cell r="Q137">
            <v>13987</v>
          </cell>
          <cell r="R137" t="str">
            <v>INCLUDED IN COL(8)</v>
          </cell>
          <cell r="T137">
            <v>25141</v>
          </cell>
          <cell r="U137" t="str">
            <v>NA</v>
          </cell>
          <cell r="V137">
            <v>25141</v>
          </cell>
          <cell r="W137" t="str">
            <v>NA</v>
          </cell>
        </row>
        <row r="138">
          <cell r="E138">
            <v>22</v>
          </cell>
          <cell r="F138" t="str">
            <v>.</v>
          </cell>
          <cell r="G138" t="str">
            <v>400 KV EQUIPOTENTIAL RINGS FOR S/S EQUIPMENT &amp;</v>
          </cell>
          <cell r="H138" t="str">
            <v>Lot</v>
          </cell>
          <cell r="I138">
            <v>0</v>
          </cell>
          <cell r="J138" t="str">
            <v>NA</v>
          </cell>
          <cell r="K138" t="str">
            <v>NA</v>
          </cell>
          <cell r="L138" t="str">
            <v>NA</v>
          </cell>
          <cell r="M138" t="str">
            <v>NA</v>
          </cell>
          <cell r="N138">
            <v>0</v>
          </cell>
          <cell r="O138" t="str">
            <v>NA</v>
          </cell>
          <cell r="P138">
            <v>0</v>
          </cell>
          <cell r="Q138" t="str">
            <v>NA</v>
          </cell>
          <cell r="R138" t="str">
            <v>NA</v>
          </cell>
          <cell r="T138" t="str">
            <v>NA</v>
          </cell>
          <cell r="U138" t="str">
            <v>NA</v>
          </cell>
          <cell r="V138" t="str">
            <v>NA</v>
          </cell>
          <cell r="W138" t="str">
            <v>NA</v>
          </cell>
        </row>
        <row r="139">
          <cell r="G139" t="str">
            <v>BUSBAR</v>
          </cell>
          <cell r="H139">
            <v>0</v>
          </cell>
          <cell r="I139">
            <v>0</v>
          </cell>
          <cell r="P139">
            <v>0</v>
          </cell>
          <cell r="Q139" t="str">
            <v>NA</v>
          </cell>
          <cell r="R139" t="str">
            <v>NA</v>
          </cell>
          <cell r="T139" t="str">
            <v>NA</v>
          </cell>
        </row>
        <row r="140">
          <cell r="E140">
            <v>23</v>
          </cell>
          <cell r="F140" t="str">
            <v>.</v>
          </cell>
          <cell r="G140" t="str">
            <v xml:space="preserve">BUNDLE  SPACER </v>
          </cell>
          <cell r="H140">
            <v>0</v>
          </cell>
          <cell r="I140">
            <v>0</v>
          </cell>
          <cell r="P140">
            <v>0</v>
          </cell>
          <cell r="Q140" t="str">
            <v>NA</v>
          </cell>
          <cell r="R140" t="str">
            <v>NA</v>
          </cell>
          <cell r="T140" t="str">
            <v>NA</v>
          </cell>
        </row>
        <row r="141">
          <cell r="F141" t="str">
            <v>a)</v>
          </cell>
          <cell r="G141" t="str">
            <v>for Twin "Moose"  ACSR</v>
          </cell>
          <cell r="H141" t="str">
            <v>Lot</v>
          </cell>
          <cell r="I141">
            <v>1</v>
          </cell>
          <cell r="J141" t="str">
            <v>NA</v>
          </cell>
          <cell r="K141" t="str">
            <v>NA</v>
          </cell>
          <cell r="L141">
            <v>6078</v>
          </cell>
          <cell r="M141">
            <v>6078</v>
          </cell>
          <cell r="N141">
            <v>9480</v>
          </cell>
          <cell r="O141">
            <v>9480</v>
          </cell>
          <cell r="P141">
            <v>7623</v>
          </cell>
          <cell r="Q141">
            <v>7623</v>
          </cell>
          <cell r="R141" t="str">
            <v>INCLUDED IN COL(8)</v>
          </cell>
          <cell r="T141">
            <v>13701</v>
          </cell>
          <cell r="U141" t="str">
            <v>NA</v>
          </cell>
          <cell r="V141">
            <v>13701</v>
          </cell>
          <cell r="W141" t="str">
            <v>NA</v>
          </cell>
        </row>
        <row r="142">
          <cell r="F142" t="str">
            <v>b)</v>
          </cell>
          <cell r="G142" t="str">
            <v>for  Quadruple "Moose"  ACSR</v>
          </cell>
          <cell r="H142" t="str">
            <v>Lot</v>
          </cell>
          <cell r="I142">
            <v>0</v>
          </cell>
          <cell r="J142" t="str">
            <v>NA</v>
          </cell>
          <cell r="K142" t="str">
            <v>NA</v>
          </cell>
          <cell r="L142" t="str">
            <v>NA</v>
          </cell>
          <cell r="M142" t="str">
            <v>NA</v>
          </cell>
          <cell r="N142">
            <v>0</v>
          </cell>
          <cell r="O142" t="str">
            <v>NA</v>
          </cell>
          <cell r="P142">
            <v>0</v>
          </cell>
          <cell r="Q142" t="str">
            <v>NA</v>
          </cell>
          <cell r="R142" t="str">
            <v>NA</v>
          </cell>
          <cell r="T142" t="str">
            <v>NA</v>
          </cell>
          <cell r="U142" t="str">
            <v>NA</v>
          </cell>
          <cell r="V142" t="str">
            <v>NA</v>
          </cell>
          <cell r="W142" t="str">
            <v>NA</v>
          </cell>
        </row>
        <row r="143">
          <cell r="E143">
            <v>24</v>
          </cell>
          <cell r="F143" t="str">
            <v>.</v>
          </cell>
          <cell r="G143" t="str">
            <v xml:space="preserve">CONTROL CABLE </v>
          </cell>
          <cell r="H143">
            <v>0</v>
          </cell>
          <cell r="I143">
            <v>0</v>
          </cell>
          <cell r="P143">
            <v>0</v>
          </cell>
          <cell r="Q143" t="str">
            <v>NA</v>
          </cell>
          <cell r="R143" t="str">
            <v>NA</v>
          </cell>
          <cell r="T143" t="str">
            <v>NA</v>
          </cell>
        </row>
        <row r="144">
          <cell r="F144" t="str">
            <v>a)</v>
          </cell>
          <cell r="G144" t="str">
            <v>Multicore, PVC, Armoured  2.5 mm2 Copper</v>
          </cell>
          <cell r="H144" t="str">
            <v>Lot</v>
          </cell>
          <cell r="I144">
            <v>1</v>
          </cell>
          <cell r="J144" t="str">
            <v>NA</v>
          </cell>
          <cell r="K144" t="str">
            <v>NA</v>
          </cell>
          <cell r="L144">
            <v>271210</v>
          </cell>
          <cell r="M144">
            <v>271210</v>
          </cell>
          <cell r="N144">
            <v>422940</v>
          </cell>
          <cell r="O144">
            <v>422940</v>
          </cell>
          <cell r="P144">
            <v>340107</v>
          </cell>
          <cell r="Q144">
            <v>340107</v>
          </cell>
          <cell r="R144" t="str">
            <v>INCLUDED IN COL(8)</v>
          </cell>
          <cell r="T144">
            <v>611317</v>
          </cell>
          <cell r="U144" t="str">
            <v>NA</v>
          </cell>
          <cell r="V144">
            <v>611317</v>
          </cell>
          <cell r="W144" t="str">
            <v>NA</v>
          </cell>
        </row>
        <row r="145">
          <cell r="F145" t="str">
            <v>b)</v>
          </cell>
          <cell r="G145" t="str">
            <v>Multicore, PVC, Armoured 4mm2 Copper</v>
          </cell>
          <cell r="H145" t="str">
            <v>Lot</v>
          </cell>
          <cell r="I145">
            <v>0</v>
          </cell>
          <cell r="J145" t="str">
            <v>incl. in the above.</v>
          </cell>
          <cell r="K145" t="str">
            <v>NA</v>
          </cell>
          <cell r="L145" t="str">
            <v>Included in above in 24(a)</v>
          </cell>
          <cell r="N145">
            <v>0</v>
          </cell>
          <cell r="O145" t="str">
            <v>NA</v>
          </cell>
          <cell r="P145">
            <v>0</v>
          </cell>
          <cell r="U145" t="str">
            <v>NA</v>
          </cell>
          <cell r="V145">
            <v>0</v>
          </cell>
          <cell r="W145" t="str">
            <v>NA</v>
          </cell>
        </row>
        <row r="146">
          <cell r="E146">
            <v>25</v>
          </cell>
          <cell r="F146" t="str">
            <v>.</v>
          </cell>
          <cell r="G146" t="str">
            <v xml:space="preserve">POWER  CABLE </v>
          </cell>
          <cell r="H146">
            <v>0</v>
          </cell>
          <cell r="I146">
            <v>0</v>
          </cell>
          <cell r="P146">
            <v>0</v>
          </cell>
          <cell r="Q146" t="str">
            <v>NA</v>
          </cell>
          <cell r="R146" t="str">
            <v>NA</v>
          </cell>
          <cell r="T146" t="str">
            <v>NA</v>
          </cell>
        </row>
        <row r="147">
          <cell r="F147" t="str">
            <v>a)</v>
          </cell>
          <cell r="G147" t="str">
            <v>3 1/2 Core, PVC, Armoured, 1.1 KV Aluminium</v>
          </cell>
          <cell r="H147" t="str">
            <v>Lot</v>
          </cell>
          <cell r="I147">
            <v>1</v>
          </cell>
          <cell r="J147" t="str">
            <v>NA</v>
          </cell>
          <cell r="K147" t="str">
            <v>NA</v>
          </cell>
          <cell r="L147">
            <v>50964</v>
          </cell>
          <cell r="M147">
            <v>50964</v>
          </cell>
          <cell r="N147">
            <v>79476</v>
          </cell>
          <cell r="O147">
            <v>79476</v>
          </cell>
          <cell r="P147">
            <v>63911</v>
          </cell>
          <cell r="Q147">
            <v>63911</v>
          </cell>
          <cell r="R147" t="str">
            <v>INCLUDED IN COL(8)</v>
          </cell>
          <cell r="T147">
            <v>114875</v>
          </cell>
          <cell r="U147" t="str">
            <v>NA</v>
          </cell>
          <cell r="V147">
            <v>114875</v>
          </cell>
          <cell r="W147" t="str">
            <v>NA</v>
          </cell>
        </row>
        <row r="148">
          <cell r="F148" t="str">
            <v>b)</v>
          </cell>
          <cell r="G148" t="str">
            <v>11 KV Cable</v>
          </cell>
          <cell r="H148" t="str">
            <v>Lot</v>
          </cell>
          <cell r="I148">
            <v>1</v>
          </cell>
          <cell r="J148" t="str">
            <v>NA</v>
          </cell>
          <cell r="K148" t="str">
            <v>NA</v>
          </cell>
          <cell r="L148">
            <v>22024</v>
          </cell>
          <cell r="M148">
            <v>22024</v>
          </cell>
          <cell r="N148">
            <v>34345</v>
          </cell>
          <cell r="O148">
            <v>34345</v>
          </cell>
          <cell r="P148">
            <v>27618</v>
          </cell>
          <cell r="Q148">
            <v>27618</v>
          </cell>
          <cell r="R148" t="str">
            <v>INCLUDED IN COL(8)</v>
          </cell>
          <cell r="T148">
            <v>49642</v>
          </cell>
          <cell r="U148" t="str">
            <v>NA</v>
          </cell>
          <cell r="V148">
            <v>49642</v>
          </cell>
          <cell r="W148" t="str">
            <v>NA</v>
          </cell>
        </row>
        <row r="149">
          <cell r="F149" t="str">
            <v>c)</v>
          </cell>
          <cell r="G149" t="str">
            <v>11 KV Cable End Box</v>
          </cell>
          <cell r="H149" t="str">
            <v>Lot</v>
          </cell>
          <cell r="I149">
            <v>1</v>
          </cell>
          <cell r="J149" t="str">
            <v>NA</v>
          </cell>
          <cell r="K149" t="str">
            <v>NA</v>
          </cell>
          <cell r="L149">
            <v>1294</v>
          </cell>
          <cell r="M149">
            <v>1294</v>
          </cell>
          <cell r="N149">
            <v>2018</v>
          </cell>
          <cell r="O149">
            <v>2018</v>
          </cell>
          <cell r="P149">
            <v>1623</v>
          </cell>
          <cell r="Q149">
            <v>1623</v>
          </cell>
          <cell r="R149" t="str">
            <v>INCLUDED IN COL(8)</v>
          </cell>
          <cell r="T149">
            <v>2917</v>
          </cell>
          <cell r="U149" t="str">
            <v>NA</v>
          </cell>
          <cell r="V149">
            <v>2917</v>
          </cell>
          <cell r="W149" t="str">
            <v>NA</v>
          </cell>
        </row>
        <row r="150">
          <cell r="E150">
            <v>26</v>
          </cell>
          <cell r="F150" t="str">
            <v>.</v>
          </cell>
          <cell r="G150" t="str">
            <v>SUB-STATION LIGHTING SYSTEM</v>
          </cell>
          <cell r="H150" t="str">
            <v>Lot</v>
          </cell>
          <cell r="I150">
            <v>1</v>
          </cell>
          <cell r="J150" t="str">
            <v>NA</v>
          </cell>
          <cell r="K150" t="str">
            <v>NA</v>
          </cell>
          <cell r="L150">
            <v>101789</v>
          </cell>
          <cell r="M150">
            <v>101789</v>
          </cell>
          <cell r="N150">
            <v>158736</v>
          </cell>
          <cell r="O150">
            <v>158736</v>
          </cell>
          <cell r="P150">
            <v>117647</v>
          </cell>
          <cell r="Q150">
            <v>117647</v>
          </cell>
          <cell r="R150" t="str">
            <v>INCLUDED IN COL(8)</v>
          </cell>
          <cell r="T150">
            <v>219436</v>
          </cell>
          <cell r="U150" t="str">
            <v>NA</v>
          </cell>
          <cell r="V150">
            <v>219436</v>
          </cell>
          <cell r="W150" t="str">
            <v>NA</v>
          </cell>
        </row>
        <row r="151">
          <cell r="E151">
            <v>27</v>
          </cell>
          <cell r="F151" t="str">
            <v>.</v>
          </cell>
          <cell r="G151" t="str">
            <v>AIR CONDITIONING SYSTEM OF CONTROL ROOM</v>
          </cell>
          <cell r="H151" t="str">
            <v>Lot</v>
          </cell>
          <cell r="I151">
            <v>1</v>
          </cell>
          <cell r="J151" t="str">
            <v>NA</v>
          </cell>
          <cell r="K151" t="str">
            <v>NA</v>
          </cell>
          <cell r="L151">
            <v>17068</v>
          </cell>
          <cell r="M151">
            <v>17068</v>
          </cell>
          <cell r="N151">
            <v>26618</v>
          </cell>
          <cell r="O151">
            <v>26618</v>
          </cell>
          <cell r="P151">
            <v>21405</v>
          </cell>
          <cell r="Q151">
            <v>21405</v>
          </cell>
          <cell r="R151" t="str">
            <v>INCLUDED IN COL(8)</v>
          </cell>
          <cell r="T151">
            <v>38473</v>
          </cell>
          <cell r="U151" t="str">
            <v>NA</v>
          </cell>
          <cell r="V151">
            <v>38473</v>
          </cell>
          <cell r="W151" t="str">
            <v>NA</v>
          </cell>
        </row>
        <row r="152">
          <cell r="E152">
            <v>28</v>
          </cell>
          <cell r="F152" t="str">
            <v>.</v>
          </cell>
          <cell r="G152" t="str">
            <v>FIRE FIGHTING &amp; PROTECTION SYSTEM</v>
          </cell>
          <cell r="H152" t="str">
            <v>Lot</v>
          </cell>
          <cell r="I152">
            <v>1</v>
          </cell>
          <cell r="J152" t="str">
            <v>NA</v>
          </cell>
          <cell r="K152" t="str">
            <v>NA</v>
          </cell>
          <cell r="L152">
            <v>51239</v>
          </cell>
          <cell r="M152">
            <v>51239</v>
          </cell>
          <cell r="N152">
            <v>1666961</v>
          </cell>
          <cell r="O152">
            <v>1666961</v>
          </cell>
          <cell r="P152">
            <v>1340484</v>
          </cell>
          <cell r="Q152">
            <v>1340484</v>
          </cell>
          <cell r="R152" t="str">
            <v>INCLUDED IN COL(8)</v>
          </cell>
          <cell r="T152">
            <v>1391723</v>
          </cell>
          <cell r="U152" t="str">
            <v>NA</v>
          </cell>
          <cell r="V152">
            <v>1391723</v>
          </cell>
          <cell r="W152" t="str">
            <v>NA</v>
          </cell>
        </row>
        <row r="153">
          <cell r="E153">
            <v>29</v>
          </cell>
          <cell r="F153" t="str">
            <v>.</v>
          </cell>
          <cell r="G153" t="str">
            <v>EARTHING MAT COMPLETE</v>
          </cell>
          <cell r="H153" t="str">
            <v>Lot</v>
          </cell>
          <cell r="I153">
            <v>1</v>
          </cell>
          <cell r="J153" t="str">
            <v>NA</v>
          </cell>
          <cell r="K153" t="str">
            <v>NA</v>
          </cell>
          <cell r="L153">
            <v>99045</v>
          </cell>
          <cell r="M153">
            <v>99045</v>
          </cell>
          <cell r="N153">
            <v>154715</v>
          </cell>
          <cell r="O153">
            <v>154715</v>
          </cell>
          <cell r="P153">
            <v>124414</v>
          </cell>
          <cell r="Q153">
            <v>124414</v>
          </cell>
          <cell r="R153" t="str">
            <v>INCLUDED IN COL(8)</v>
          </cell>
          <cell r="T153">
            <v>223459</v>
          </cell>
          <cell r="U153" t="str">
            <v>NA</v>
          </cell>
          <cell r="V153">
            <v>223459</v>
          </cell>
          <cell r="W153" t="str">
            <v>NA</v>
          </cell>
        </row>
        <row r="154">
          <cell r="H154">
            <v>0</v>
          </cell>
          <cell r="I154">
            <v>0</v>
          </cell>
          <cell r="P154">
            <v>0</v>
          </cell>
          <cell r="Q154" t="str">
            <v>NA</v>
          </cell>
          <cell r="R154" t="str">
            <v>NA</v>
          </cell>
          <cell r="T154" t="str">
            <v>NA</v>
          </cell>
        </row>
        <row r="155">
          <cell r="E155">
            <v>30</v>
          </cell>
          <cell r="F155" t="str">
            <v>.</v>
          </cell>
          <cell r="G155" t="str">
            <v>MISCELLANEOUS ITEMS  SUCH AS MARSHALLING KIOSK, JUNCTION BOX, DANGER PLATE ETC.</v>
          </cell>
          <cell r="U155" t="str">
            <v>NA</v>
          </cell>
          <cell r="V155">
            <v>0</v>
          </cell>
          <cell r="W155" t="str">
            <v>NA</v>
          </cell>
        </row>
        <row r="156">
          <cell r="F156" t="str">
            <v>a)</v>
          </cell>
          <cell r="G156" t="str">
            <v>Marshalling Kiosk</v>
          </cell>
          <cell r="H156" t="str">
            <v>Nos</v>
          </cell>
          <cell r="I156">
            <v>1</v>
          </cell>
          <cell r="J156" t="str">
            <v>NA</v>
          </cell>
          <cell r="K156" t="str">
            <v>NA</v>
          </cell>
          <cell r="L156">
            <v>43351</v>
          </cell>
          <cell r="M156">
            <v>43351</v>
          </cell>
          <cell r="N156">
            <v>67605</v>
          </cell>
          <cell r="O156">
            <v>67605</v>
          </cell>
          <cell r="P156">
            <v>54364</v>
          </cell>
          <cell r="Q156">
            <v>54364</v>
          </cell>
          <cell r="R156" t="str">
            <v>INCLUDED IN COL(8)</v>
          </cell>
          <cell r="T156">
            <v>97715</v>
          </cell>
          <cell r="U156" t="str">
            <v>NA</v>
          </cell>
          <cell r="V156">
            <v>97715</v>
          </cell>
          <cell r="W156" t="str">
            <v>NA</v>
          </cell>
        </row>
        <row r="157">
          <cell r="F157" t="str">
            <v>b)</v>
          </cell>
          <cell r="G157" t="str">
            <v>CT / CVT Junction boxes</v>
          </cell>
          <cell r="H157" t="str">
            <v>Nos</v>
          </cell>
          <cell r="I157">
            <v>1</v>
          </cell>
          <cell r="J157" t="str">
            <v>NA</v>
          </cell>
          <cell r="K157" t="str">
            <v>NA</v>
          </cell>
          <cell r="L157">
            <v>9287</v>
          </cell>
          <cell r="M157">
            <v>9287</v>
          </cell>
          <cell r="N157">
            <v>14482</v>
          </cell>
          <cell r="O157">
            <v>14482</v>
          </cell>
          <cell r="P157">
            <v>11646</v>
          </cell>
          <cell r="Q157">
            <v>11646</v>
          </cell>
          <cell r="R157" t="str">
            <v>INCLUDED IN COL(8)</v>
          </cell>
          <cell r="T157">
            <v>20933</v>
          </cell>
          <cell r="U157" t="str">
            <v>NA</v>
          </cell>
          <cell r="V157">
            <v>20933</v>
          </cell>
          <cell r="W157" t="str">
            <v>NA</v>
          </cell>
        </row>
        <row r="158">
          <cell r="F158" t="str">
            <v>c)</v>
          </cell>
          <cell r="G158" t="str">
            <v>danger plates+sk charts+rubber mats+phase markers</v>
          </cell>
          <cell r="H158" t="str">
            <v>Lot</v>
          </cell>
          <cell r="I158">
            <v>1</v>
          </cell>
          <cell r="J158" t="str">
            <v>NA</v>
          </cell>
          <cell r="K158" t="str">
            <v>NA</v>
          </cell>
          <cell r="L158">
            <v>1805</v>
          </cell>
          <cell r="M158">
            <v>1805</v>
          </cell>
          <cell r="N158">
            <v>2814</v>
          </cell>
          <cell r="O158">
            <v>2814</v>
          </cell>
          <cell r="P158">
            <v>2263</v>
          </cell>
          <cell r="Q158">
            <v>2263</v>
          </cell>
          <cell r="R158" t="str">
            <v>INCLUDED IN COL(8)</v>
          </cell>
          <cell r="T158">
            <v>4068</v>
          </cell>
          <cell r="U158" t="str">
            <v>NA</v>
          </cell>
          <cell r="V158">
            <v>4068</v>
          </cell>
          <cell r="W158" t="str">
            <v>NA</v>
          </cell>
        </row>
        <row r="159">
          <cell r="H159">
            <v>0</v>
          </cell>
          <cell r="I159">
            <v>0</v>
          </cell>
          <cell r="P159">
            <v>0</v>
          </cell>
          <cell r="Q159" t="str">
            <v>NA</v>
          </cell>
          <cell r="R159" t="str">
            <v>NA</v>
          </cell>
          <cell r="T159" t="str">
            <v>NA</v>
          </cell>
        </row>
        <row r="160">
          <cell r="E160">
            <v>31</v>
          </cell>
          <cell r="F160" t="str">
            <v>.</v>
          </cell>
          <cell r="G160" t="str">
            <v>PLCC EQUIPMENTS</v>
          </cell>
          <cell r="H160">
            <v>0</v>
          </cell>
          <cell r="I160">
            <v>0</v>
          </cell>
          <cell r="P160">
            <v>0</v>
          </cell>
          <cell r="Q160" t="str">
            <v>NA</v>
          </cell>
          <cell r="R160" t="str">
            <v>NA</v>
          </cell>
          <cell r="T160" t="str">
            <v>NA</v>
          </cell>
        </row>
        <row r="161">
          <cell r="F161" t="str">
            <v>a)</v>
          </cell>
          <cell r="G161" t="str">
            <v>CVT</v>
          </cell>
          <cell r="H161">
            <v>0</v>
          </cell>
          <cell r="I161">
            <v>0</v>
          </cell>
          <cell r="P161">
            <v>0</v>
          </cell>
          <cell r="Q161" t="str">
            <v>NA</v>
          </cell>
          <cell r="R161" t="str">
            <v>NA</v>
          </cell>
          <cell r="T161" t="str">
            <v>NA</v>
          </cell>
        </row>
        <row r="162">
          <cell r="F162" t="str">
            <v>1)</v>
          </cell>
          <cell r="G162" t="str">
            <v>400 KV</v>
          </cell>
          <cell r="H162" t="str">
            <v>Nos</v>
          </cell>
          <cell r="I162">
            <v>0</v>
          </cell>
          <cell r="J162" t="str">
            <v>NA</v>
          </cell>
          <cell r="K162" t="str">
            <v>NA</v>
          </cell>
          <cell r="L162" t="str">
            <v>NA</v>
          </cell>
          <cell r="M162" t="str">
            <v>NA</v>
          </cell>
          <cell r="N162">
            <v>0</v>
          </cell>
          <cell r="O162" t="str">
            <v>NA</v>
          </cell>
          <cell r="P162">
            <v>0</v>
          </cell>
          <cell r="Q162" t="str">
            <v>NA</v>
          </cell>
          <cell r="R162" t="str">
            <v>NA</v>
          </cell>
          <cell r="T162" t="str">
            <v>NA</v>
          </cell>
          <cell r="U162" t="str">
            <v>NA</v>
          </cell>
          <cell r="V162" t="str">
            <v>NA</v>
          </cell>
          <cell r="W162" t="str">
            <v>NA</v>
          </cell>
        </row>
        <row r="163">
          <cell r="F163" t="str">
            <v>2)</v>
          </cell>
          <cell r="G163" t="str">
            <v>220 KV</v>
          </cell>
          <cell r="H163" t="str">
            <v>Nos</v>
          </cell>
          <cell r="I163">
            <v>2</v>
          </cell>
          <cell r="J163" t="str">
            <v>NA</v>
          </cell>
          <cell r="K163" t="str">
            <v>NA</v>
          </cell>
          <cell r="L163">
            <v>6300</v>
          </cell>
          <cell r="M163">
            <v>12600</v>
          </cell>
          <cell r="N163">
            <v>5848</v>
          </cell>
          <cell r="O163">
            <v>11696</v>
          </cell>
          <cell r="P163">
            <v>4703</v>
          </cell>
          <cell r="Q163">
            <v>9406</v>
          </cell>
          <cell r="R163" t="str">
            <v>INCLUDED IN COL(8)</v>
          </cell>
          <cell r="T163">
            <v>22006</v>
          </cell>
          <cell r="U163" t="str">
            <v>NA</v>
          </cell>
          <cell r="V163">
            <v>22006</v>
          </cell>
          <cell r="W163" t="str">
            <v>NA</v>
          </cell>
        </row>
        <row r="164">
          <cell r="F164" t="str">
            <v>3)</v>
          </cell>
          <cell r="G164" t="str">
            <v>132 KV</v>
          </cell>
          <cell r="H164" t="str">
            <v>Nos</v>
          </cell>
          <cell r="I164">
            <v>8</v>
          </cell>
          <cell r="J164" t="str">
            <v>NA</v>
          </cell>
          <cell r="K164" t="str">
            <v>NA</v>
          </cell>
          <cell r="L164">
            <v>2850</v>
          </cell>
          <cell r="M164">
            <v>22800</v>
          </cell>
          <cell r="N164">
            <v>4678</v>
          </cell>
          <cell r="O164">
            <v>37424</v>
          </cell>
          <cell r="P164">
            <v>3762</v>
          </cell>
          <cell r="Q164">
            <v>30096</v>
          </cell>
          <cell r="R164" t="str">
            <v>INCLUDED IN COL(8)</v>
          </cell>
          <cell r="T164">
            <v>52896</v>
          </cell>
          <cell r="U164" t="str">
            <v>NA</v>
          </cell>
          <cell r="V164">
            <v>52896</v>
          </cell>
          <cell r="W164" t="str">
            <v>NA</v>
          </cell>
        </row>
        <row r="165">
          <cell r="F165" t="str">
            <v>b)</v>
          </cell>
          <cell r="G165" t="str">
            <v>LINE TRAP</v>
          </cell>
          <cell r="H165">
            <v>0</v>
          </cell>
          <cell r="I165">
            <v>0</v>
          </cell>
          <cell r="P165">
            <v>0</v>
          </cell>
          <cell r="Q165" t="str">
            <v>NA</v>
          </cell>
          <cell r="R165" t="str">
            <v>NA</v>
          </cell>
          <cell r="T165" t="str">
            <v>NA</v>
          </cell>
        </row>
        <row r="166">
          <cell r="F166" t="str">
            <v>1)</v>
          </cell>
          <cell r="G166" t="str">
            <v>400 KV</v>
          </cell>
          <cell r="H166" t="str">
            <v>Nos</v>
          </cell>
          <cell r="I166">
            <v>0</v>
          </cell>
          <cell r="J166" t="str">
            <v>NA</v>
          </cell>
          <cell r="K166" t="str">
            <v>NA</v>
          </cell>
          <cell r="L166" t="str">
            <v>NA</v>
          </cell>
          <cell r="M166" t="str">
            <v>NA</v>
          </cell>
          <cell r="N166">
            <v>0</v>
          </cell>
          <cell r="O166" t="str">
            <v>NA</v>
          </cell>
          <cell r="P166">
            <v>0</v>
          </cell>
          <cell r="Q166" t="str">
            <v>NA</v>
          </cell>
          <cell r="R166" t="str">
            <v>NA</v>
          </cell>
          <cell r="T166" t="str">
            <v>NA</v>
          </cell>
          <cell r="U166" t="str">
            <v>NA</v>
          </cell>
          <cell r="V166" t="str">
            <v>NA</v>
          </cell>
          <cell r="W166" t="str">
            <v>NA</v>
          </cell>
        </row>
        <row r="167">
          <cell r="F167" t="str">
            <v>2)</v>
          </cell>
          <cell r="G167" t="str">
            <v>220 KV</v>
          </cell>
          <cell r="H167" t="str">
            <v>Nos</v>
          </cell>
          <cell r="I167">
            <v>2</v>
          </cell>
          <cell r="J167" t="str">
            <v>NA</v>
          </cell>
          <cell r="K167" t="str">
            <v>NA</v>
          </cell>
          <cell r="L167">
            <v>4600</v>
          </cell>
          <cell r="M167">
            <v>9200</v>
          </cell>
          <cell r="N167">
            <v>9357</v>
          </cell>
          <cell r="O167">
            <v>18714</v>
          </cell>
          <cell r="P167">
            <v>7524</v>
          </cell>
          <cell r="Q167">
            <v>15048</v>
          </cell>
          <cell r="R167" t="str">
            <v>INCLUDED IN COL(8)</v>
          </cell>
          <cell r="T167">
            <v>24248</v>
          </cell>
          <cell r="U167" t="str">
            <v>NA</v>
          </cell>
          <cell r="V167">
            <v>24248</v>
          </cell>
          <cell r="W167" t="str">
            <v>NA</v>
          </cell>
        </row>
        <row r="168">
          <cell r="F168" t="str">
            <v>3)</v>
          </cell>
          <cell r="G168" t="str">
            <v>132 KV</v>
          </cell>
          <cell r="H168" t="str">
            <v>Nos</v>
          </cell>
          <cell r="I168">
            <v>8</v>
          </cell>
          <cell r="J168" t="str">
            <v>NA</v>
          </cell>
          <cell r="K168" t="str">
            <v>NA</v>
          </cell>
          <cell r="L168">
            <v>2600</v>
          </cell>
          <cell r="M168">
            <v>20800</v>
          </cell>
          <cell r="N168">
            <v>7018</v>
          </cell>
          <cell r="O168">
            <v>56144</v>
          </cell>
          <cell r="P168">
            <v>5644</v>
          </cell>
          <cell r="Q168">
            <v>45152</v>
          </cell>
          <cell r="R168" t="str">
            <v>INCLUDED IN COL(8)</v>
          </cell>
          <cell r="T168">
            <v>65952</v>
          </cell>
          <cell r="U168" t="str">
            <v>NA</v>
          </cell>
          <cell r="V168">
            <v>65952</v>
          </cell>
          <cell r="W168" t="str">
            <v>NA</v>
          </cell>
        </row>
        <row r="169">
          <cell r="F169" t="str">
            <v>c)</v>
          </cell>
          <cell r="G169" t="str">
            <v>COUPLING DEVICE (for phase to phase coupling)</v>
          </cell>
          <cell r="H169" t="str">
            <v>Nos</v>
          </cell>
          <cell r="I169">
            <v>5</v>
          </cell>
          <cell r="J169" t="str">
            <v>NA</v>
          </cell>
          <cell r="K169" t="str">
            <v>NA</v>
          </cell>
          <cell r="L169">
            <v>1600</v>
          </cell>
          <cell r="M169">
            <v>8000</v>
          </cell>
          <cell r="N169">
            <v>8187</v>
          </cell>
          <cell r="O169">
            <v>40935</v>
          </cell>
          <cell r="P169">
            <v>6584</v>
          </cell>
          <cell r="Q169">
            <v>32920</v>
          </cell>
          <cell r="R169" t="str">
            <v>INCLUDED IN COL(8)</v>
          </cell>
          <cell r="T169">
            <v>40920</v>
          </cell>
          <cell r="U169" t="str">
            <v>NA</v>
          </cell>
          <cell r="V169">
            <v>40920</v>
          </cell>
          <cell r="W169" t="str">
            <v>NA</v>
          </cell>
        </row>
        <row r="170">
          <cell r="F170" t="str">
            <v>d)</v>
          </cell>
          <cell r="G170" t="str">
            <v>PLC TERMINAL WITH PROTECTION COUPLER</v>
          </cell>
          <cell r="H170">
            <v>0</v>
          </cell>
          <cell r="I170">
            <v>0</v>
          </cell>
          <cell r="P170">
            <v>0</v>
          </cell>
          <cell r="Q170" t="str">
            <v>NA</v>
          </cell>
          <cell r="R170" t="str">
            <v>NA</v>
          </cell>
          <cell r="T170" t="str">
            <v>NA</v>
          </cell>
        </row>
        <row r="171">
          <cell r="F171" t="str">
            <v>1)</v>
          </cell>
          <cell r="G171" t="str">
            <v>Single Channel</v>
          </cell>
          <cell r="H171" t="str">
            <v>Nos</v>
          </cell>
          <cell r="I171">
            <v>1</v>
          </cell>
          <cell r="J171" t="str">
            <v>NA</v>
          </cell>
          <cell r="K171" t="str">
            <v>NA</v>
          </cell>
          <cell r="L171">
            <v>7794</v>
          </cell>
          <cell r="M171">
            <v>7794</v>
          </cell>
          <cell r="N171">
            <v>18713</v>
          </cell>
          <cell r="O171">
            <v>18713</v>
          </cell>
          <cell r="P171">
            <v>15048</v>
          </cell>
          <cell r="Q171">
            <v>15048</v>
          </cell>
          <cell r="R171" t="str">
            <v>INCLUDED IN COL(8)</v>
          </cell>
          <cell r="T171">
            <v>22842</v>
          </cell>
          <cell r="U171" t="str">
            <v>NA</v>
          </cell>
          <cell r="V171">
            <v>22842</v>
          </cell>
          <cell r="W171" t="str">
            <v>NA</v>
          </cell>
        </row>
        <row r="172">
          <cell r="F172" t="str">
            <v>e)</v>
          </cell>
          <cell r="G172" t="str">
            <v>PLC TERMINAL WITHOUT PROTECTION COUPLER</v>
          </cell>
          <cell r="H172">
            <v>0</v>
          </cell>
          <cell r="I172">
            <v>0</v>
          </cell>
          <cell r="P172">
            <v>0</v>
          </cell>
          <cell r="Q172" t="str">
            <v>NA</v>
          </cell>
          <cell r="R172" t="str">
            <v>NA</v>
          </cell>
          <cell r="T172" t="str">
            <v>NA</v>
          </cell>
        </row>
        <row r="173">
          <cell r="F173" t="str">
            <v>1)</v>
          </cell>
          <cell r="G173" t="str">
            <v>Twin Channel</v>
          </cell>
          <cell r="H173" t="str">
            <v>Nos</v>
          </cell>
          <cell r="I173">
            <v>4</v>
          </cell>
          <cell r="J173" t="str">
            <v>NA</v>
          </cell>
          <cell r="K173" t="str">
            <v>NA</v>
          </cell>
          <cell r="L173">
            <v>6200</v>
          </cell>
          <cell r="M173">
            <v>24800</v>
          </cell>
          <cell r="N173">
            <v>23392</v>
          </cell>
          <cell r="O173">
            <v>93568</v>
          </cell>
          <cell r="P173">
            <v>18811</v>
          </cell>
          <cell r="Q173">
            <v>75244</v>
          </cell>
          <cell r="R173" t="str">
            <v>INCLUDED IN COL(8)</v>
          </cell>
          <cell r="T173">
            <v>100044</v>
          </cell>
          <cell r="U173" t="str">
            <v>NA</v>
          </cell>
          <cell r="V173">
            <v>100044</v>
          </cell>
          <cell r="W173" t="str">
            <v>NA</v>
          </cell>
        </row>
        <row r="174">
          <cell r="F174" t="str">
            <v>2)</v>
          </cell>
          <cell r="G174" t="str">
            <v>Single Channel</v>
          </cell>
          <cell r="H174" t="str">
            <v>Nos</v>
          </cell>
          <cell r="I174">
            <v>4</v>
          </cell>
          <cell r="J174" t="str">
            <v>NA</v>
          </cell>
          <cell r="K174" t="str">
            <v>NA</v>
          </cell>
          <cell r="L174">
            <v>5194</v>
          </cell>
          <cell r="M174">
            <v>20776</v>
          </cell>
          <cell r="N174">
            <v>18714</v>
          </cell>
          <cell r="O174">
            <v>74856</v>
          </cell>
          <cell r="P174">
            <v>15049</v>
          </cell>
          <cell r="Q174">
            <v>60196</v>
          </cell>
          <cell r="R174" t="str">
            <v>INCLUDED IN COL(8)</v>
          </cell>
          <cell r="T174">
            <v>80972</v>
          </cell>
          <cell r="U174" t="str">
            <v>NA</v>
          </cell>
          <cell r="V174">
            <v>80972</v>
          </cell>
          <cell r="W174" t="str">
            <v>NA</v>
          </cell>
        </row>
        <row r="175">
          <cell r="F175" t="str">
            <v>f)</v>
          </cell>
          <cell r="G175" t="str">
            <v>HF CABLE (Metre)</v>
          </cell>
          <cell r="H175" t="str">
            <v>Mtrs</v>
          </cell>
          <cell r="I175">
            <v>1250</v>
          </cell>
          <cell r="J175" t="str">
            <v>NA</v>
          </cell>
          <cell r="K175" t="str">
            <v>NA</v>
          </cell>
          <cell r="L175">
            <v>2</v>
          </cell>
          <cell r="M175">
            <v>2500</v>
          </cell>
          <cell r="N175">
            <v>7</v>
          </cell>
          <cell r="O175">
            <v>8750</v>
          </cell>
          <cell r="P175">
            <v>6</v>
          </cell>
          <cell r="Q175">
            <v>7500</v>
          </cell>
          <cell r="R175" t="str">
            <v>INCLUDED IN COL(8)</v>
          </cell>
          <cell r="T175">
            <v>10000</v>
          </cell>
          <cell r="U175" t="str">
            <v>NA</v>
          </cell>
          <cell r="V175">
            <v>10000</v>
          </cell>
          <cell r="W175" t="str">
            <v>NA</v>
          </cell>
        </row>
        <row r="176">
          <cell r="F176" t="str">
            <v>g)</v>
          </cell>
          <cell r="G176" t="str">
            <v>EPAX</v>
          </cell>
          <cell r="H176" t="str">
            <v>Nos</v>
          </cell>
          <cell r="I176">
            <v>1</v>
          </cell>
          <cell r="J176" t="str">
            <v>NA</v>
          </cell>
          <cell r="K176" t="str">
            <v>NA</v>
          </cell>
          <cell r="L176">
            <v>5800</v>
          </cell>
          <cell r="M176">
            <v>5800</v>
          </cell>
          <cell r="N176">
            <v>16959</v>
          </cell>
          <cell r="O176">
            <v>16959</v>
          </cell>
          <cell r="P176">
            <v>13638</v>
          </cell>
          <cell r="Q176">
            <v>13638</v>
          </cell>
          <cell r="R176" t="str">
            <v>INCLUDED IN COL(8)</v>
          </cell>
          <cell r="T176">
            <v>19438</v>
          </cell>
          <cell r="U176" t="str">
            <v>NA</v>
          </cell>
          <cell r="V176">
            <v>19438</v>
          </cell>
          <cell r="W176" t="str">
            <v>NA</v>
          </cell>
        </row>
        <row r="177">
          <cell r="F177" t="str">
            <v>h)</v>
          </cell>
          <cell r="G177" t="str">
            <v>Telephone Receiver</v>
          </cell>
          <cell r="H177" t="str">
            <v>Nos</v>
          </cell>
          <cell r="I177">
            <v>8</v>
          </cell>
          <cell r="J177" t="str">
            <v>NA</v>
          </cell>
          <cell r="K177" t="str">
            <v>NA</v>
          </cell>
          <cell r="L177">
            <v>60</v>
          </cell>
          <cell r="M177">
            <v>480</v>
          </cell>
          <cell r="N177">
            <v>292</v>
          </cell>
          <cell r="O177">
            <v>2336</v>
          </cell>
          <cell r="P177">
            <v>235</v>
          </cell>
          <cell r="Q177">
            <v>1880</v>
          </cell>
          <cell r="R177" t="str">
            <v>INCLUDED IN COL(8)</v>
          </cell>
          <cell r="T177">
            <v>2360</v>
          </cell>
          <cell r="U177" t="str">
            <v>NA</v>
          </cell>
          <cell r="V177">
            <v>2360</v>
          </cell>
          <cell r="W177" t="str">
            <v>NA</v>
          </cell>
        </row>
        <row r="178">
          <cell r="F178" t="str">
            <v>i)</v>
          </cell>
          <cell r="G178" t="str">
            <v>Telephone Cable</v>
          </cell>
          <cell r="H178" t="str">
            <v>Lot</v>
          </cell>
          <cell r="I178">
            <v>1</v>
          </cell>
          <cell r="J178" t="str">
            <v>NA</v>
          </cell>
          <cell r="K178" t="str">
            <v>NA</v>
          </cell>
          <cell r="L178">
            <v>2</v>
          </cell>
          <cell r="M178">
            <v>2</v>
          </cell>
          <cell r="N178">
            <v>1462</v>
          </cell>
          <cell r="O178">
            <v>1462</v>
          </cell>
          <cell r="P178">
            <v>1176</v>
          </cell>
          <cell r="Q178">
            <v>1176</v>
          </cell>
          <cell r="R178" t="str">
            <v>INCLUDED IN COL(8)</v>
          </cell>
          <cell r="T178">
            <v>1178</v>
          </cell>
          <cell r="U178" t="str">
            <v>NA</v>
          </cell>
          <cell r="V178">
            <v>1178</v>
          </cell>
          <cell r="W178" t="str">
            <v>NA</v>
          </cell>
        </row>
        <row r="179">
          <cell r="F179" t="str">
            <v>j)</v>
          </cell>
          <cell r="G179" t="str">
            <v>48 V Battery</v>
          </cell>
          <cell r="H179">
            <v>0</v>
          </cell>
          <cell r="I179">
            <v>0</v>
          </cell>
          <cell r="P179">
            <v>0</v>
          </cell>
          <cell r="Q179" t="str">
            <v>NA</v>
          </cell>
          <cell r="R179" t="str">
            <v>NA</v>
          </cell>
          <cell r="T179" t="str">
            <v>NA</v>
          </cell>
        </row>
        <row r="180">
          <cell r="F180" t="str">
            <v>1)</v>
          </cell>
          <cell r="G180" t="str">
            <v>300  AH</v>
          </cell>
          <cell r="H180" t="str">
            <v>Nos</v>
          </cell>
          <cell r="I180">
            <v>0</v>
          </cell>
          <cell r="J180" t="str">
            <v>NA</v>
          </cell>
          <cell r="K180" t="str">
            <v>NA</v>
          </cell>
          <cell r="L180" t="str">
            <v>NA</v>
          </cell>
          <cell r="M180" t="str">
            <v>NA</v>
          </cell>
          <cell r="N180">
            <v>0</v>
          </cell>
          <cell r="O180" t="str">
            <v>NA</v>
          </cell>
          <cell r="P180">
            <v>0</v>
          </cell>
          <cell r="Q180" t="str">
            <v>NA</v>
          </cell>
          <cell r="R180" t="str">
            <v>NA</v>
          </cell>
          <cell r="T180" t="str">
            <v>NA</v>
          </cell>
          <cell r="U180" t="str">
            <v>NA</v>
          </cell>
          <cell r="V180" t="str">
            <v>NA</v>
          </cell>
          <cell r="W180" t="str">
            <v>NA</v>
          </cell>
        </row>
        <row r="181">
          <cell r="F181" t="str">
            <v>2)</v>
          </cell>
          <cell r="G181" t="str">
            <v>100  AH</v>
          </cell>
          <cell r="H181" t="str">
            <v>Nos</v>
          </cell>
          <cell r="I181">
            <v>2</v>
          </cell>
          <cell r="J181" t="str">
            <v>NA</v>
          </cell>
          <cell r="K181" t="str">
            <v>NA</v>
          </cell>
          <cell r="L181">
            <v>1450</v>
          </cell>
          <cell r="M181">
            <v>2900</v>
          </cell>
          <cell r="N181">
            <v>3509</v>
          </cell>
          <cell r="O181">
            <v>7018</v>
          </cell>
          <cell r="P181">
            <v>2822</v>
          </cell>
          <cell r="Q181">
            <v>5644</v>
          </cell>
          <cell r="R181" t="str">
            <v>INCLUDED IN COL(8)</v>
          </cell>
          <cell r="T181">
            <v>8544</v>
          </cell>
          <cell r="U181" t="str">
            <v>NA</v>
          </cell>
          <cell r="V181">
            <v>8544</v>
          </cell>
          <cell r="W181" t="str">
            <v>NA</v>
          </cell>
        </row>
        <row r="182">
          <cell r="F182" t="str">
            <v>k)</v>
          </cell>
          <cell r="G182" t="str">
            <v>50 V Battery  Charger</v>
          </cell>
          <cell r="H182">
            <v>0</v>
          </cell>
          <cell r="I182">
            <v>0</v>
          </cell>
          <cell r="J182" t="str">
            <v>NA</v>
          </cell>
          <cell r="K182" t="str">
            <v>NA</v>
          </cell>
          <cell r="L182" t="str">
            <v>NA</v>
          </cell>
          <cell r="M182" t="str">
            <v>NA</v>
          </cell>
          <cell r="N182">
            <v>0</v>
          </cell>
          <cell r="O182" t="str">
            <v>NA</v>
          </cell>
          <cell r="P182">
            <v>0</v>
          </cell>
          <cell r="Q182" t="str">
            <v>NA</v>
          </cell>
          <cell r="R182" t="str">
            <v>NA</v>
          </cell>
          <cell r="T182" t="str">
            <v>NA</v>
          </cell>
          <cell r="U182" t="str">
            <v>NA</v>
          </cell>
          <cell r="V182" t="str">
            <v>NA</v>
          </cell>
          <cell r="W182" t="str">
            <v>NA</v>
          </cell>
        </row>
        <row r="183">
          <cell r="F183" t="str">
            <v>1)</v>
          </cell>
          <cell r="G183" t="str">
            <v>60 A</v>
          </cell>
          <cell r="H183" t="str">
            <v>Nos</v>
          </cell>
          <cell r="I183">
            <v>0</v>
          </cell>
          <cell r="J183" t="str">
            <v>NA</v>
          </cell>
          <cell r="K183" t="str">
            <v>NA</v>
          </cell>
          <cell r="L183" t="str">
            <v>NA</v>
          </cell>
          <cell r="M183" t="str">
            <v>NA</v>
          </cell>
          <cell r="N183">
            <v>0</v>
          </cell>
          <cell r="O183" t="str">
            <v>NA</v>
          </cell>
          <cell r="P183">
            <v>0</v>
          </cell>
          <cell r="Q183" t="str">
            <v>NA</v>
          </cell>
          <cell r="R183" t="str">
            <v>NA</v>
          </cell>
          <cell r="T183" t="str">
            <v>NA</v>
          </cell>
          <cell r="U183" t="str">
            <v>NA</v>
          </cell>
          <cell r="V183" t="str">
            <v>NA</v>
          </cell>
          <cell r="W183" t="str">
            <v>NA</v>
          </cell>
        </row>
        <row r="184">
          <cell r="F184" t="str">
            <v>2)</v>
          </cell>
          <cell r="G184" t="str">
            <v>20 A</v>
          </cell>
          <cell r="H184" t="str">
            <v>Nos</v>
          </cell>
          <cell r="I184">
            <v>2</v>
          </cell>
          <cell r="J184" t="str">
            <v>NA</v>
          </cell>
          <cell r="K184" t="str">
            <v>NA</v>
          </cell>
          <cell r="L184">
            <v>2000</v>
          </cell>
          <cell r="M184">
            <v>4000</v>
          </cell>
          <cell r="N184">
            <v>3509</v>
          </cell>
          <cell r="O184">
            <v>7018</v>
          </cell>
          <cell r="P184">
            <v>2822</v>
          </cell>
          <cell r="Q184">
            <v>5644</v>
          </cell>
          <cell r="R184" t="str">
            <v>INCLUDED IN COL(8)</v>
          </cell>
          <cell r="T184">
            <v>9644</v>
          </cell>
          <cell r="U184" t="str">
            <v>NA</v>
          </cell>
          <cell r="V184">
            <v>9644</v>
          </cell>
          <cell r="W184" t="str">
            <v>NA</v>
          </cell>
        </row>
        <row r="185">
          <cell r="E185">
            <v>32</v>
          </cell>
          <cell r="F185" t="str">
            <v>.</v>
          </cell>
          <cell r="G185" t="str">
            <v>Any other items not specifically covered but required for  successful execution &amp; commissioning of the sub-station</v>
          </cell>
          <cell r="H185" t="str">
            <v>Lot</v>
          </cell>
          <cell r="I185">
            <v>1</v>
          </cell>
          <cell r="J185" t="str">
            <v>NA</v>
          </cell>
          <cell r="K185" t="str">
            <v>NA</v>
          </cell>
          <cell r="L185">
            <v>35497</v>
          </cell>
          <cell r="M185">
            <v>35497</v>
          </cell>
          <cell r="N185">
            <v>211301</v>
          </cell>
          <cell r="O185">
            <v>211301</v>
          </cell>
          <cell r="P185">
            <v>169917</v>
          </cell>
          <cell r="Q185">
            <v>169917</v>
          </cell>
          <cell r="R185" t="str">
            <v>INCLUDED IN COL(8)</v>
          </cell>
          <cell r="T185">
            <v>205414</v>
          </cell>
          <cell r="U185" t="str">
            <v>NA</v>
          </cell>
          <cell r="V185">
            <v>205414</v>
          </cell>
        </row>
        <row r="186">
          <cell r="G186" t="str">
            <v>Cable trays</v>
          </cell>
          <cell r="U186" t="str">
            <v>NA</v>
          </cell>
          <cell r="V186">
            <v>0</v>
          </cell>
          <cell r="W186" t="str">
            <v>NA</v>
          </cell>
        </row>
        <row r="187">
          <cell r="G187" t="str">
            <v>Cable ties</v>
          </cell>
          <cell r="H187">
            <v>0</v>
          </cell>
          <cell r="I187">
            <v>0</v>
          </cell>
          <cell r="J187" t="str">
            <v>NA</v>
          </cell>
          <cell r="K187" t="str">
            <v>NA</v>
          </cell>
          <cell r="L187" t="str">
            <v>NA</v>
          </cell>
          <cell r="M187" t="str">
            <v>NA</v>
          </cell>
          <cell r="N187">
            <v>0</v>
          </cell>
          <cell r="O187" t="str">
            <v>NA</v>
          </cell>
          <cell r="R187" t="str">
            <v>NA</v>
          </cell>
          <cell r="T187" t="str">
            <v>NA</v>
          </cell>
          <cell r="U187" t="str">
            <v>NA</v>
          </cell>
          <cell r="V187" t="str">
            <v>NA</v>
          </cell>
          <cell r="W187" t="str">
            <v>NA</v>
          </cell>
        </row>
        <row r="188">
          <cell r="G188" t="str">
            <v>Cable support angles</v>
          </cell>
          <cell r="H188">
            <v>0</v>
          </cell>
          <cell r="I188">
            <v>0</v>
          </cell>
          <cell r="J188" t="str">
            <v>NA</v>
          </cell>
          <cell r="K188" t="str">
            <v>NA</v>
          </cell>
          <cell r="L188" t="str">
            <v>NA</v>
          </cell>
          <cell r="M188" t="str">
            <v>NA</v>
          </cell>
          <cell r="N188">
            <v>0</v>
          </cell>
          <cell r="O188" t="str">
            <v>NA</v>
          </cell>
          <cell r="R188" t="str">
            <v>NA</v>
          </cell>
          <cell r="T188" t="str">
            <v>NA</v>
          </cell>
          <cell r="U188" t="str">
            <v>NA</v>
          </cell>
          <cell r="V188" t="str">
            <v>NA</v>
          </cell>
          <cell r="W188" t="str">
            <v>NA</v>
          </cell>
        </row>
        <row r="189">
          <cell r="G189" t="str">
            <v>Chequered plate</v>
          </cell>
          <cell r="H189">
            <v>0</v>
          </cell>
          <cell r="I189">
            <v>0</v>
          </cell>
          <cell r="J189" t="str">
            <v>NA</v>
          </cell>
          <cell r="K189" t="str">
            <v>NA</v>
          </cell>
          <cell r="L189" t="str">
            <v>NA</v>
          </cell>
          <cell r="M189" t="str">
            <v>NA</v>
          </cell>
          <cell r="N189">
            <v>0</v>
          </cell>
          <cell r="O189" t="str">
            <v>NA</v>
          </cell>
          <cell r="R189" t="str">
            <v>NA</v>
          </cell>
          <cell r="T189" t="str">
            <v>NA</v>
          </cell>
          <cell r="U189" t="str">
            <v>NA</v>
          </cell>
          <cell r="V189" t="str">
            <v>NA</v>
          </cell>
          <cell r="W189" t="str">
            <v>NA</v>
          </cell>
        </row>
        <row r="190">
          <cell r="G190" t="str">
            <v>20A</v>
          </cell>
          <cell r="H190">
            <v>0</v>
          </cell>
          <cell r="I190">
            <v>0</v>
          </cell>
          <cell r="J190" t="str">
            <v>NA</v>
          </cell>
          <cell r="K190" t="str">
            <v>NA</v>
          </cell>
          <cell r="L190" t="str">
            <v>NA</v>
          </cell>
          <cell r="M190" t="str">
            <v>NA</v>
          </cell>
          <cell r="N190">
            <v>0</v>
          </cell>
          <cell r="O190" t="str">
            <v>NA</v>
          </cell>
          <cell r="R190" t="str">
            <v>NA</v>
          </cell>
          <cell r="T190" t="str">
            <v>NA</v>
          </cell>
          <cell r="U190" t="str">
            <v>NA</v>
          </cell>
          <cell r="V190" t="str">
            <v>NA</v>
          </cell>
          <cell r="W190" t="str">
            <v>NA</v>
          </cell>
        </row>
        <row r="191">
          <cell r="G191" t="str">
            <v>20 A</v>
          </cell>
          <cell r="H191">
            <v>0</v>
          </cell>
          <cell r="I191">
            <v>0</v>
          </cell>
          <cell r="J191" t="str">
            <v>NA</v>
          </cell>
          <cell r="K191" t="str">
            <v>NA</v>
          </cell>
          <cell r="L191" t="str">
            <v>NA</v>
          </cell>
          <cell r="M191" t="str">
            <v>NA</v>
          </cell>
          <cell r="N191">
            <v>0</v>
          </cell>
          <cell r="O191" t="str">
            <v>NA</v>
          </cell>
          <cell r="R191" t="str">
            <v>NA</v>
          </cell>
          <cell r="T191" t="str">
            <v>NA</v>
          </cell>
          <cell r="U191" t="str">
            <v>NA</v>
          </cell>
          <cell r="V191" t="str">
            <v>NA</v>
          </cell>
          <cell r="W191" t="str">
            <v>NA</v>
          </cell>
        </row>
        <row r="192">
          <cell r="G192" t="str">
            <v>20 A</v>
          </cell>
          <cell r="H192">
            <v>0</v>
          </cell>
          <cell r="I192">
            <v>0</v>
          </cell>
          <cell r="J192" t="str">
            <v>NA</v>
          </cell>
          <cell r="K192" t="str">
            <v>NA</v>
          </cell>
          <cell r="L192" t="str">
            <v>NA</v>
          </cell>
          <cell r="M192" t="str">
            <v>NA</v>
          </cell>
          <cell r="N192">
            <v>0</v>
          </cell>
          <cell r="O192" t="str">
            <v>NA</v>
          </cell>
          <cell r="R192" t="str">
            <v>NA</v>
          </cell>
          <cell r="T192" t="str">
            <v>NA</v>
          </cell>
          <cell r="U192" t="str">
            <v>NA</v>
          </cell>
          <cell r="V192" t="str">
            <v>NA</v>
          </cell>
          <cell r="W192" t="str">
            <v>NA</v>
          </cell>
        </row>
        <row r="193">
          <cell r="G193" t="str">
            <v>20A</v>
          </cell>
          <cell r="H193">
            <v>0</v>
          </cell>
          <cell r="I193">
            <v>0</v>
          </cell>
          <cell r="J193" t="str">
            <v>NA</v>
          </cell>
          <cell r="K193" t="str">
            <v>NA</v>
          </cell>
          <cell r="L193" t="str">
            <v>NA</v>
          </cell>
          <cell r="M193" t="str">
            <v>NA</v>
          </cell>
          <cell r="N193">
            <v>0</v>
          </cell>
          <cell r="O193" t="str">
            <v>NA</v>
          </cell>
          <cell r="R193" t="str">
            <v>NA</v>
          </cell>
          <cell r="T193" t="str">
            <v>NA</v>
          </cell>
          <cell r="U193" t="str">
            <v>NA</v>
          </cell>
          <cell r="V193" t="str">
            <v>NA</v>
          </cell>
          <cell r="W193" t="str">
            <v>NA</v>
          </cell>
        </row>
        <row r="194">
          <cell r="H194">
            <v>0</v>
          </cell>
          <cell r="I194">
            <v>0</v>
          </cell>
        </row>
        <row r="195">
          <cell r="G195" t="str">
            <v>Sub-Total (Electrical  Part)  :</v>
          </cell>
          <cell r="K195">
            <v>0</v>
          </cell>
          <cell r="M195">
            <v>5695343</v>
          </cell>
          <cell r="O195">
            <v>7288530</v>
          </cell>
          <cell r="Q195">
            <v>5861555</v>
          </cell>
          <cell r="S195">
            <v>0</v>
          </cell>
          <cell r="T195">
            <v>11556898</v>
          </cell>
          <cell r="U195">
            <v>0</v>
          </cell>
          <cell r="V195">
            <v>11339484</v>
          </cell>
          <cell r="W195">
            <v>0</v>
          </cell>
        </row>
        <row r="198">
          <cell r="G198" t="str">
            <v>CIVIL  PART :</v>
          </cell>
        </row>
        <row r="201">
          <cell r="E201">
            <v>1</v>
          </cell>
          <cell r="F201" t="str">
            <v/>
          </cell>
          <cell r="G201" t="str">
            <v>Survey work, preparation and approval of land utilisation</v>
          </cell>
          <cell r="H201" t="str">
            <v>Lot</v>
          </cell>
          <cell r="I201">
            <v>1</v>
          </cell>
          <cell r="J201" t="str">
            <v>NA</v>
          </cell>
          <cell r="K201" t="str">
            <v>NA</v>
          </cell>
          <cell r="L201">
            <v>0</v>
          </cell>
          <cell r="M201">
            <v>0</v>
          </cell>
          <cell r="N201">
            <v>157529</v>
          </cell>
          <cell r="O201">
            <v>157529</v>
          </cell>
          <cell r="P201">
            <v>126185</v>
          </cell>
          <cell r="Q201">
            <v>126185</v>
          </cell>
          <cell r="T201">
            <v>126185</v>
          </cell>
          <cell r="U201" t="str">
            <v>NA</v>
          </cell>
          <cell r="V201">
            <v>126185</v>
          </cell>
        </row>
        <row r="202">
          <cell r="G202" t="str">
            <v>plan of entire Sub-Station including residential colony area</v>
          </cell>
          <cell r="P202">
            <v>0</v>
          </cell>
          <cell r="Q202" t="str">
            <v>NA</v>
          </cell>
        </row>
        <row r="203">
          <cell r="G203" t="str">
            <v>etc. complete.</v>
          </cell>
          <cell r="P203">
            <v>0</v>
          </cell>
          <cell r="Q203" t="str">
            <v>NA</v>
          </cell>
        </row>
        <row r="204">
          <cell r="E204">
            <v>2</v>
          </cell>
          <cell r="G204" t="str">
            <v xml:space="preserve">Geotechnical investigation including determination of </v>
          </cell>
          <cell r="H204" t="str">
            <v>Lot</v>
          </cell>
          <cell r="I204">
            <v>1</v>
          </cell>
          <cell r="J204" t="str">
            <v>NA</v>
          </cell>
          <cell r="K204" t="str">
            <v>NA</v>
          </cell>
          <cell r="L204">
            <v>0</v>
          </cell>
          <cell r="M204">
            <v>0</v>
          </cell>
          <cell r="N204">
            <v>60588</v>
          </cell>
          <cell r="O204">
            <v>60588</v>
          </cell>
          <cell r="P204">
            <v>48722</v>
          </cell>
          <cell r="Q204">
            <v>48722</v>
          </cell>
          <cell r="T204">
            <v>48722</v>
          </cell>
          <cell r="U204" t="str">
            <v>NA</v>
          </cell>
          <cell r="V204">
            <v>48722</v>
          </cell>
        </row>
        <row r="205">
          <cell r="G205" t="str">
            <v xml:space="preserve">electrical resistivity of soil in switchyard and exploratory </v>
          </cell>
          <cell r="P205">
            <v>0</v>
          </cell>
          <cell r="Q205" t="str">
            <v>NA</v>
          </cell>
        </row>
        <row r="206">
          <cell r="G206" t="str">
            <v>boring work for drinking water supply as per requirement.</v>
          </cell>
          <cell r="P206">
            <v>0</v>
          </cell>
          <cell r="Q206" t="str">
            <v>NA</v>
          </cell>
        </row>
        <row r="207">
          <cell r="E207">
            <v>3</v>
          </cell>
          <cell r="G207" t="str">
            <v>Land development work for entire Sub-Station area with</v>
          </cell>
          <cell r="H207" t="str">
            <v>Lot</v>
          </cell>
          <cell r="I207">
            <v>1</v>
          </cell>
          <cell r="J207" t="str">
            <v>NA</v>
          </cell>
          <cell r="K207" t="str">
            <v>NA</v>
          </cell>
          <cell r="L207">
            <v>0</v>
          </cell>
          <cell r="M207">
            <v>0</v>
          </cell>
          <cell r="N207">
            <v>22160753</v>
          </cell>
          <cell r="O207">
            <v>22160753</v>
          </cell>
          <cell r="P207">
            <v>17820538</v>
          </cell>
          <cell r="Q207">
            <v>17820538</v>
          </cell>
          <cell r="T207">
            <v>17820538</v>
          </cell>
          <cell r="U207" t="str">
            <v>NA</v>
          </cell>
          <cell r="V207">
            <v>17820538</v>
          </cell>
        </row>
        <row r="208">
          <cell r="G208" t="str">
            <v>earth / fly ash complete as per requirement.</v>
          </cell>
          <cell r="P208">
            <v>0</v>
          </cell>
          <cell r="Q208" t="str">
            <v>NA</v>
          </cell>
        </row>
        <row r="209">
          <cell r="E209">
            <v>4</v>
          </cell>
          <cell r="G209" t="str">
            <v xml:space="preserve">Design and construction of : </v>
          </cell>
          <cell r="P209">
            <v>0</v>
          </cell>
          <cell r="Q209" t="str">
            <v>NA</v>
          </cell>
        </row>
        <row r="210">
          <cell r="F210" t="str">
            <v>a)</v>
          </cell>
          <cell r="G210" t="str">
            <v>Control building of new sub-station complete</v>
          </cell>
          <cell r="H210" t="str">
            <v>Lot</v>
          </cell>
          <cell r="I210">
            <v>1</v>
          </cell>
          <cell r="J210" t="str">
            <v>NA</v>
          </cell>
          <cell r="K210" t="str">
            <v>NA</v>
          </cell>
          <cell r="L210">
            <v>0</v>
          </cell>
          <cell r="M210">
            <v>0</v>
          </cell>
          <cell r="N210">
            <v>13087059</v>
          </cell>
          <cell r="O210">
            <v>13087059</v>
          </cell>
          <cell r="P210">
            <v>10523940</v>
          </cell>
          <cell r="Q210">
            <v>10523940</v>
          </cell>
          <cell r="T210">
            <v>10523940</v>
          </cell>
          <cell r="U210" t="str">
            <v>NA</v>
          </cell>
          <cell r="V210">
            <v>10523940</v>
          </cell>
        </row>
        <row r="211">
          <cell r="F211" t="str">
            <v>b)</v>
          </cell>
          <cell r="G211" t="str">
            <v>Extension of control building for extension sub-stn. Complete (300 m2 )</v>
          </cell>
          <cell r="H211" t="str">
            <v>Lot</v>
          </cell>
          <cell r="I211">
            <v>0</v>
          </cell>
          <cell r="J211" t="str">
            <v>NA</v>
          </cell>
          <cell r="K211" t="str">
            <v>NA</v>
          </cell>
          <cell r="L211">
            <v>0</v>
          </cell>
          <cell r="M211">
            <v>0</v>
          </cell>
          <cell r="N211" t="str">
            <v>NA</v>
          </cell>
          <cell r="O211" t="e">
            <v>#VALUE!</v>
          </cell>
          <cell r="P211" t="str">
            <v>NA</v>
          </cell>
          <cell r="Q211" t="str">
            <v>NA</v>
          </cell>
          <cell r="U211" t="str">
            <v>NA</v>
          </cell>
          <cell r="V211">
            <v>0</v>
          </cell>
        </row>
        <row r="212">
          <cell r="E212">
            <v>5</v>
          </cell>
          <cell r="F212" t="str">
            <v/>
          </cell>
          <cell r="G212" t="str">
            <v xml:space="preserve">Design and construction of : </v>
          </cell>
          <cell r="P212">
            <v>0</v>
          </cell>
          <cell r="Q212" t="str">
            <v>NA</v>
          </cell>
        </row>
        <row r="213">
          <cell r="F213" t="str">
            <v>a)</v>
          </cell>
          <cell r="G213" t="str">
            <v>Store-shed cum workshop and garage complete ( 175 m2 )</v>
          </cell>
          <cell r="H213" t="str">
            <v>Lot</v>
          </cell>
          <cell r="I213">
            <v>1</v>
          </cell>
          <cell r="J213" t="str">
            <v>NA</v>
          </cell>
          <cell r="K213" t="str">
            <v>NA</v>
          </cell>
          <cell r="L213">
            <v>0</v>
          </cell>
          <cell r="M213">
            <v>0</v>
          </cell>
          <cell r="N213">
            <v>1060294</v>
          </cell>
          <cell r="O213">
            <v>1060294</v>
          </cell>
          <cell r="P213">
            <v>852634</v>
          </cell>
          <cell r="Q213">
            <v>852634</v>
          </cell>
          <cell r="T213">
            <v>852634</v>
          </cell>
          <cell r="U213" t="str">
            <v>NA</v>
          </cell>
          <cell r="V213">
            <v>852634</v>
          </cell>
        </row>
        <row r="214">
          <cell r="F214" t="str">
            <v>b)</v>
          </cell>
          <cell r="G214" t="str">
            <v>Store-shed complete ( 300 m2 )</v>
          </cell>
          <cell r="H214" t="str">
            <v>Lot</v>
          </cell>
          <cell r="I214">
            <v>1</v>
          </cell>
          <cell r="J214" t="str">
            <v>NA</v>
          </cell>
          <cell r="K214" t="str">
            <v>NA</v>
          </cell>
          <cell r="L214">
            <v>0</v>
          </cell>
          <cell r="M214">
            <v>0</v>
          </cell>
          <cell r="N214">
            <v>1454118</v>
          </cell>
          <cell r="O214">
            <v>1454118</v>
          </cell>
          <cell r="P214">
            <v>1169327</v>
          </cell>
          <cell r="Q214">
            <v>1169327</v>
          </cell>
          <cell r="T214">
            <v>1169327</v>
          </cell>
          <cell r="U214" t="str">
            <v>NA</v>
          </cell>
          <cell r="V214">
            <v>1169327</v>
          </cell>
        </row>
        <row r="215">
          <cell r="F215" t="str">
            <v>c)</v>
          </cell>
          <cell r="G215" t="str">
            <v>Temporary Office ( 50 m2 )</v>
          </cell>
          <cell r="H215" t="str">
            <v>Lot</v>
          </cell>
          <cell r="I215">
            <v>1</v>
          </cell>
          <cell r="J215" t="str">
            <v>NA</v>
          </cell>
          <cell r="K215" t="str">
            <v>NA</v>
          </cell>
          <cell r="L215">
            <v>0</v>
          </cell>
          <cell r="M215">
            <v>0</v>
          </cell>
          <cell r="N215">
            <v>302941</v>
          </cell>
          <cell r="O215">
            <v>302941</v>
          </cell>
          <cell r="P215">
            <v>243610</v>
          </cell>
          <cell r="Q215">
            <v>243610</v>
          </cell>
          <cell r="T215">
            <v>243610</v>
          </cell>
          <cell r="U215" t="str">
            <v>NA</v>
          </cell>
          <cell r="V215">
            <v>243610</v>
          </cell>
        </row>
        <row r="216">
          <cell r="E216">
            <v>6</v>
          </cell>
          <cell r="G216" t="str">
            <v>Design and construction of B-type, three storied (six units)</v>
          </cell>
          <cell r="H216" t="str">
            <v>Lot</v>
          </cell>
          <cell r="I216">
            <v>1</v>
          </cell>
          <cell r="J216" t="str">
            <v>NA</v>
          </cell>
          <cell r="K216" t="str">
            <v>NA</v>
          </cell>
          <cell r="L216">
            <v>0</v>
          </cell>
          <cell r="M216">
            <v>0</v>
          </cell>
          <cell r="N216">
            <v>10556894</v>
          </cell>
          <cell r="O216">
            <v>10556894</v>
          </cell>
          <cell r="P216">
            <v>8489311</v>
          </cell>
          <cell r="Q216">
            <v>8489311</v>
          </cell>
          <cell r="T216">
            <v>8489311</v>
          </cell>
          <cell r="U216" t="str">
            <v>NA</v>
          </cell>
          <cell r="V216">
            <v>8489311</v>
          </cell>
        </row>
        <row r="217">
          <cell r="G217" t="str">
            <v>resedential building complete (Plinth area = 132 Sq.m.)</v>
          </cell>
          <cell r="P217">
            <v>0</v>
          </cell>
          <cell r="Q217" t="str">
            <v>NA</v>
          </cell>
        </row>
        <row r="218">
          <cell r="E218">
            <v>7</v>
          </cell>
          <cell r="G218" t="str">
            <v>Design and construction of a single unit C-type resedential</v>
          </cell>
          <cell r="H218" t="str">
            <v>Lot</v>
          </cell>
          <cell r="I218">
            <v>1</v>
          </cell>
          <cell r="J218" t="str">
            <v>NA</v>
          </cell>
          <cell r="K218" t="str">
            <v>NA</v>
          </cell>
          <cell r="L218">
            <v>0</v>
          </cell>
          <cell r="M218">
            <v>0</v>
          </cell>
          <cell r="N218">
            <v>666471</v>
          </cell>
          <cell r="O218">
            <v>666471</v>
          </cell>
          <cell r="P218">
            <v>535942</v>
          </cell>
          <cell r="Q218">
            <v>535942</v>
          </cell>
          <cell r="T218">
            <v>535942</v>
          </cell>
          <cell r="U218" t="str">
            <v>NA</v>
          </cell>
          <cell r="V218">
            <v>535942</v>
          </cell>
        </row>
        <row r="219">
          <cell r="G219" t="str">
            <v>building complete (with future provision of one additional storey)</v>
          </cell>
          <cell r="P219">
            <v>0</v>
          </cell>
          <cell r="Q219" t="str">
            <v>NA</v>
          </cell>
        </row>
        <row r="220">
          <cell r="G220" t="str">
            <v>(Plinth area = 100 Sq.m.)</v>
          </cell>
          <cell r="P220">
            <v>0</v>
          </cell>
          <cell r="Q220" t="str">
            <v>NA</v>
          </cell>
        </row>
        <row r="221">
          <cell r="E221">
            <v>8</v>
          </cell>
          <cell r="G221" t="str">
            <v>Design and construction of a single unit D-type resedential</v>
          </cell>
          <cell r="H221" t="str">
            <v>Lot</v>
          </cell>
          <cell r="I221">
            <v>0</v>
          </cell>
          <cell r="J221" t="str">
            <v>NA</v>
          </cell>
          <cell r="K221" t="str">
            <v>NA</v>
          </cell>
          <cell r="L221">
            <v>0</v>
          </cell>
          <cell r="M221">
            <v>0</v>
          </cell>
          <cell r="N221" t="str">
            <v>NA</v>
          </cell>
          <cell r="O221" t="e">
            <v>#VALUE!</v>
          </cell>
          <cell r="P221" t="str">
            <v>NA</v>
          </cell>
          <cell r="Q221" t="str">
            <v>NA</v>
          </cell>
          <cell r="U221" t="str">
            <v>NA</v>
          </cell>
          <cell r="V221">
            <v>0</v>
          </cell>
        </row>
        <row r="222">
          <cell r="G222" t="str">
            <v>building complete (with future provision of one additional storey)</v>
          </cell>
          <cell r="P222">
            <v>0</v>
          </cell>
          <cell r="Q222" t="str">
            <v>NA</v>
          </cell>
        </row>
        <row r="223">
          <cell r="G223" t="str">
            <v>(Plinth area = 156 Sq.m.)</v>
          </cell>
          <cell r="P223">
            <v>0</v>
          </cell>
          <cell r="Q223" t="str">
            <v>NA</v>
          </cell>
        </row>
        <row r="224">
          <cell r="E224">
            <v>9</v>
          </cell>
          <cell r="G224" t="str">
            <v>Design and construction of a two storied "Guest House"</v>
          </cell>
          <cell r="H224" t="str">
            <v>Lot</v>
          </cell>
          <cell r="I224">
            <v>1</v>
          </cell>
          <cell r="J224" t="str">
            <v>NA</v>
          </cell>
          <cell r="K224" t="str">
            <v>NA</v>
          </cell>
          <cell r="L224">
            <v>0</v>
          </cell>
          <cell r="M224">
            <v>0</v>
          </cell>
          <cell r="N224">
            <v>1332941</v>
          </cell>
          <cell r="O224">
            <v>1332941</v>
          </cell>
          <cell r="P224">
            <v>1071883</v>
          </cell>
          <cell r="Q224">
            <v>1071883</v>
          </cell>
          <cell r="T224">
            <v>1071883</v>
          </cell>
          <cell r="U224" t="str">
            <v>NA</v>
          </cell>
          <cell r="V224">
            <v>1071883</v>
          </cell>
        </row>
        <row r="225">
          <cell r="G225" t="str">
            <v>building complete (Total floor area = 200 Sq.m.)</v>
          </cell>
          <cell r="P225">
            <v>0</v>
          </cell>
          <cell r="Q225" t="str">
            <v>NA</v>
          </cell>
        </row>
        <row r="226">
          <cell r="E226">
            <v>10</v>
          </cell>
          <cell r="G226" t="str">
            <v>Design and construction of a two storied administrative &amp; office</v>
          </cell>
          <cell r="H226" t="str">
            <v>Lot</v>
          </cell>
          <cell r="J226" t="str">
            <v>NA</v>
          </cell>
          <cell r="K226" t="str">
            <v>NA</v>
          </cell>
          <cell r="L226">
            <v>0</v>
          </cell>
          <cell r="M226">
            <v>0</v>
          </cell>
          <cell r="N226" t="str">
            <v>NA</v>
          </cell>
          <cell r="O226" t="e">
            <v>#VALUE!</v>
          </cell>
          <cell r="P226" t="str">
            <v>NA</v>
          </cell>
          <cell r="Q226" t="str">
            <v>NA</v>
          </cell>
          <cell r="U226" t="str">
            <v>NA</v>
          </cell>
          <cell r="V226">
            <v>0</v>
          </cell>
        </row>
        <row r="227">
          <cell r="G227" t="str">
            <v>building complete (Total floor area = 650 Sq.m.)</v>
          </cell>
          <cell r="P227">
            <v>0</v>
          </cell>
          <cell r="Q227" t="str">
            <v>NA</v>
          </cell>
        </row>
        <row r="228">
          <cell r="E228">
            <v>11</v>
          </cell>
          <cell r="G228" t="str">
            <v>Design and construction of a "Community Centre"</v>
          </cell>
          <cell r="H228" t="str">
            <v>Lot</v>
          </cell>
          <cell r="I228">
            <v>1</v>
          </cell>
          <cell r="J228" t="str">
            <v>NA</v>
          </cell>
          <cell r="K228" t="str">
            <v>NA</v>
          </cell>
          <cell r="L228">
            <v>0</v>
          </cell>
          <cell r="M228">
            <v>0</v>
          </cell>
          <cell r="N228">
            <v>1519553</v>
          </cell>
          <cell r="O228">
            <v>1519553</v>
          </cell>
          <cell r="P228">
            <v>1221946</v>
          </cell>
          <cell r="Q228">
            <v>1221946</v>
          </cell>
          <cell r="T228">
            <v>1221946</v>
          </cell>
          <cell r="U228" t="str">
            <v>NA</v>
          </cell>
          <cell r="V228">
            <v>1221946</v>
          </cell>
        </row>
        <row r="229">
          <cell r="G229" t="str">
            <v xml:space="preserve">building complete (Covered area as mentioned) </v>
          </cell>
          <cell r="P229">
            <v>0</v>
          </cell>
          <cell r="Q229" t="str">
            <v>NA</v>
          </cell>
        </row>
        <row r="230">
          <cell r="E230">
            <v>12</v>
          </cell>
          <cell r="G230" t="str">
            <v>Design and construction of a two storied (8 unit) dormitory</v>
          </cell>
          <cell r="H230" t="str">
            <v>Lot</v>
          </cell>
          <cell r="I230">
            <v>1</v>
          </cell>
          <cell r="J230" t="str">
            <v>NA</v>
          </cell>
          <cell r="K230" t="str">
            <v>NA</v>
          </cell>
          <cell r="L230">
            <v>0</v>
          </cell>
          <cell r="M230">
            <v>0</v>
          </cell>
          <cell r="N230">
            <v>1817647</v>
          </cell>
          <cell r="O230">
            <v>1817647</v>
          </cell>
          <cell r="P230">
            <v>1461658</v>
          </cell>
          <cell r="Q230">
            <v>1461658</v>
          </cell>
          <cell r="T230">
            <v>1461658</v>
          </cell>
          <cell r="U230" t="str">
            <v>NA</v>
          </cell>
          <cell r="V230">
            <v>1461658</v>
          </cell>
        </row>
        <row r="231">
          <cell r="G231" t="str">
            <v>building complete. (Plinth area = 150 Sq.m.)</v>
          </cell>
          <cell r="P231">
            <v>0</v>
          </cell>
          <cell r="Q231" t="str">
            <v>NA</v>
          </cell>
        </row>
        <row r="232">
          <cell r="E232">
            <v>13</v>
          </cell>
          <cell r="F232" t="str">
            <v>a)</v>
          </cell>
          <cell r="G232" t="str">
            <v>Sinking of two nos. deep tubewell including installation of pump</v>
          </cell>
          <cell r="H232" t="str">
            <v>Lot</v>
          </cell>
          <cell r="I232">
            <v>1</v>
          </cell>
          <cell r="J232" t="str">
            <v>NA</v>
          </cell>
          <cell r="K232" t="str">
            <v>NA</v>
          </cell>
          <cell r="L232">
            <v>0</v>
          </cell>
          <cell r="M232">
            <v>0</v>
          </cell>
          <cell r="N232">
            <v>847984</v>
          </cell>
          <cell r="O232">
            <v>847984</v>
          </cell>
          <cell r="P232">
            <v>681905</v>
          </cell>
          <cell r="Q232">
            <v>681905</v>
          </cell>
          <cell r="T232">
            <v>681905</v>
          </cell>
          <cell r="U232" t="str">
            <v>NA</v>
          </cell>
          <cell r="V232">
            <v>681905</v>
          </cell>
        </row>
        <row r="233">
          <cell r="G233" t="str">
            <v>houses with interconnection for supply of water to various</v>
          </cell>
          <cell r="P233">
            <v>0</v>
          </cell>
          <cell r="Q233" t="str">
            <v>NA</v>
          </cell>
        </row>
        <row r="234">
          <cell r="G234" t="str">
            <v>buildings and utilities etc. complete.</v>
          </cell>
          <cell r="P234">
            <v>0</v>
          </cell>
          <cell r="Q234" t="str">
            <v>NA</v>
          </cell>
        </row>
        <row r="235">
          <cell r="E235" t="str">
            <v/>
          </cell>
          <cell r="F235" t="str">
            <v>b)</v>
          </cell>
          <cell r="G235" t="str">
            <v>Same as above for one no. tubewell etc. complete.</v>
          </cell>
          <cell r="H235" t="str">
            <v>Lot</v>
          </cell>
          <cell r="J235" t="str">
            <v>NA</v>
          </cell>
          <cell r="K235" t="str">
            <v>NA</v>
          </cell>
          <cell r="L235">
            <v>0</v>
          </cell>
          <cell r="M235">
            <v>0</v>
          </cell>
          <cell r="N235" t="str">
            <v>NA</v>
          </cell>
          <cell r="O235" t="e">
            <v>#VALUE!</v>
          </cell>
          <cell r="P235" t="str">
            <v>NA</v>
          </cell>
          <cell r="Q235" t="str">
            <v>NA</v>
          </cell>
          <cell r="U235" t="str">
            <v>NA</v>
          </cell>
          <cell r="V235">
            <v>0</v>
          </cell>
        </row>
        <row r="236">
          <cell r="F236" t="str">
            <v>c)</v>
          </cell>
          <cell r="G236" t="str">
            <v>Design and construction of a R.C.C. overhead reservoir with</v>
          </cell>
          <cell r="H236" t="str">
            <v>Lot</v>
          </cell>
          <cell r="I236">
            <v>1</v>
          </cell>
          <cell r="J236" t="str">
            <v>NA</v>
          </cell>
          <cell r="K236" t="str">
            <v>NA</v>
          </cell>
          <cell r="L236">
            <v>0</v>
          </cell>
          <cell r="M236">
            <v>0</v>
          </cell>
          <cell r="N236">
            <v>897433</v>
          </cell>
          <cell r="O236">
            <v>897433</v>
          </cell>
          <cell r="P236">
            <v>721669</v>
          </cell>
          <cell r="Q236">
            <v>721669</v>
          </cell>
          <cell r="T236">
            <v>721669</v>
          </cell>
          <cell r="U236" t="str">
            <v>NA</v>
          </cell>
          <cell r="V236">
            <v>721669</v>
          </cell>
        </row>
        <row r="237">
          <cell r="G237" t="str">
            <v>allied pipelines cpomplete.</v>
          </cell>
          <cell r="P237">
            <v>0</v>
          </cell>
          <cell r="Q237" t="str">
            <v>NA</v>
          </cell>
        </row>
        <row r="238">
          <cell r="F238" t="str">
            <v>d)</v>
          </cell>
          <cell r="G238" t="str">
            <v xml:space="preserve">Design &amp; Laying of distribution pipelines to various buildings </v>
          </cell>
          <cell r="H238" t="str">
            <v>Lot</v>
          </cell>
          <cell r="I238">
            <v>1</v>
          </cell>
          <cell r="J238" t="str">
            <v>NA</v>
          </cell>
          <cell r="K238" t="str">
            <v>NA</v>
          </cell>
          <cell r="L238">
            <v>0</v>
          </cell>
          <cell r="M238">
            <v>0</v>
          </cell>
          <cell r="N238">
            <v>990618</v>
          </cell>
          <cell r="O238">
            <v>990618</v>
          </cell>
          <cell r="P238">
            <v>796604</v>
          </cell>
          <cell r="Q238">
            <v>796604</v>
          </cell>
          <cell r="T238">
            <v>796604</v>
          </cell>
          <cell r="U238" t="str">
            <v>NA</v>
          </cell>
          <cell r="V238">
            <v>796604</v>
          </cell>
        </row>
        <row r="239">
          <cell r="G239" t="str">
            <v>and utilities, connecting a), b), c) or as applicable complete.</v>
          </cell>
          <cell r="P239">
            <v>0</v>
          </cell>
          <cell r="Q239" t="str">
            <v>NA</v>
          </cell>
        </row>
        <row r="240">
          <cell r="E240">
            <v>14</v>
          </cell>
          <cell r="G240" t="str">
            <v>Design and construction of R.C.C. culverts, water bound</v>
          </cell>
          <cell r="H240" t="str">
            <v>Lot</v>
          </cell>
          <cell r="I240">
            <v>1</v>
          </cell>
          <cell r="J240" t="str">
            <v>NA</v>
          </cell>
          <cell r="K240" t="str">
            <v>NA</v>
          </cell>
          <cell r="L240">
            <v>0</v>
          </cell>
          <cell r="M240">
            <v>0</v>
          </cell>
          <cell r="N240">
            <v>2032190</v>
          </cell>
          <cell r="O240">
            <v>2032190</v>
          </cell>
          <cell r="P240">
            <v>1634183</v>
          </cell>
          <cell r="Q240">
            <v>1634183</v>
          </cell>
          <cell r="T240">
            <v>1634183</v>
          </cell>
          <cell r="U240" t="str">
            <v>NA</v>
          </cell>
          <cell r="V240">
            <v>1634183</v>
          </cell>
        </row>
        <row r="241">
          <cell r="G241" t="str">
            <v xml:space="preserve">macadam road with bituminous topping, approach road </v>
          </cell>
          <cell r="P241">
            <v>0</v>
          </cell>
          <cell r="Q241" t="str">
            <v>NA</v>
          </cell>
        </row>
        <row r="242">
          <cell r="G242" t="str">
            <v>to sub-station and roads within sub-station and colony</v>
          </cell>
          <cell r="P242">
            <v>0</v>
          </cell>
          <cell r="Q242" t="str">
            <v>NA</v>
          </cell>
        </row>
        <row r="243">
          <cell r="G243" t="str">
            <v xml:space="preserve">areas (excluding roads within switchyard) complete as per </v>
          </cell>
          <cell r="P243">
            <v>0</v>
          </cell>
          <cell r="Q243" t="str">
            <v>NA</v>
          </cell>
        </row>
        <row r="244">
          <cell r="G244" t="str">
            <v>requirement.</v>
          </cell>
          <cell r="P244">
            <v>0</v>
          </cell>
          <cell r="Q244" t="str">
            <v>NA</v>
          </cell>
        </row>
        <row r="245">
          <cell r="E245">
            <v>15</v>
          </cell>
          <cell r="G245" t="str">
            <v>Design and construction of :</v>
          </cell>
          <cell r="P245">
            <v>0</v>
          </cell>
          <cell r="Q245" t="str">
            <v>NA</v>
          </cell>
        </row>
        <row r="246">
          <cell r="F246" t="str">
            <v>a)</v>
          </cell>
          <cell r="G246" t="str">
            <v xml:space="preserve">Rail cum road , jacking and winching pads etc. within </v>
          </cell>
          <cell r="H246" t="str">
            <v>Lot</v>
          </cell>
          <cell r="I246">
            <v>1</v>
          </cell>
          <cell r="J246" t="str">
            <v>NA</v>
          </cell>
          <cell r="K246" t="str">
            <v>NA</v>
          </cell>
          <cell r="L246">
            <v>0</v>
          </cell>
          <cell r="M246">
            <v>0</v>
          </cell>
          <cell r="N246">
            <v>2773972</v>
          </cell>
          <cell r="O246">
            <v>2773972</v>
          </cell>
          <cell r="P246">
            <v>2230686</v>
          </cell>
          <cell r="Q246">
            <v>2230686</v>
          </cell>
          <cell r="T246">
            <v>2230686</v>
          </cell>
          <cell r="U246" t="str">
            <v>NA</v>
          </cell>
          <cell r="V246">
            <v>2230686</v>
          </cell>
        </row>
        <row r="247">
          <cell r="G247" t="str">
            <v>switchyard complete.</v>
          </cell>
          <cell r="P247">
            <v>0</v>
          </cell>
          <cell r="Q247" t="str">
            <v>NA</v>
          </cell>
        </row>
        <row r="248">
          <cell r="F248" t="str">
            <v>b)</v>
          </cell>
          <cell r="G248" t="str">
            <v>Road and allied works within switchyard complete.</v>
          </cell>
          <cell r="H248" t="str">
            <v>Lot</v>
          </cell>
          <cell r="I248">
            <v>1</v>
          </cell>
          <cell r="J248" t="str">
            <v>NA</v>
          </cell>
          <cell r="K248" t="str">
            <v>NA</v>
          </cell>
          <cell r="L248">
            <v>0</v>
          </cell>
          <cell r="M248">
            <v>0</v>
          </cell>
          <cell r="N248">
            <v>1849092</v>
          </cell>
          <cell r="O248">
            <v>1849092</v>
          </cell>
          <cell r="P248">
            <v>1486945</v>
          </cell>
          <cell r="Q248">
            <v>1486945</v>
          </cell>
          <cell r="T248">
            <v>1486945</v>
          </cell>
          <cell r="U248" t="str">
            <v>NA</v>
          </cell>
          <cell r="V248">
            <v>1486945</v>
          </cell>
        </row>
        <row r="249">
          <cell r="E249">
            <v>16</v>
          </cell>
          <cell r="G249" t="str">
            <v xml:space="preserve">Design and construction of boundary wall inluding M.S. </v>
          </cell>
          <cell r="H249" t="str">
            <v>Lot</v>
          </cell>
          <cell r="I249">
            <v>1</v>
          </cell>
          <cell r="J249" t="str">
            <v>NA</v>
          </cell>
          <cell r="K249" t="str">
            <v>NA</v>
          </cell>
          <cell r="L249">
            <v>0</v>
          </cell>
          <cell r="M249">
            <v>0</v>
          </cell>
          <cell r="N249">
            <v>5431482</v>
          </cell>
          <cell r="O249">
            <v>5431482</v>
          </cell>
          <cell r="P249">
            <v>4367719</v>
          </cell>
          <cell r="Q249">
            <v>4367719</v>
          </cell>
          <cell r="T249">
            <v>4367719</v>
          </cell>
          <cell r="U249" t="str">
            <v>NA</v>
          </cell>
          <cell r="V249">
            <v>4367719</v>
          </cell>
        </row>
        <row r="250">
          <cell r="G250" t="str">
            <v xml:space="preserve">gates , security posts , animal obstruction grills etc. of </v>
          </cell>
          <cell r="N250">
            <v>0</v>
          </cell>
          <cell r="O250">
            <v>0</v>
          </cell>
          <cell r="P250">
            <v>0</v>
          </cell>
          <cell r="Q250" t="str">
            <v>NA</v>
          </cell>
          <cell r="U250" t="str">
            <v>NA</v>
          </cell>
          <cell r="V250">
            <v>0</v>
          </cell>
        </row>
        <row r="251">
          <cell r="G251" t="str">
            <v>proposed sub-station land complete as per requirement.</v>
          </cell>
          <cell r="N251">
            <v>0</v>
          </cell>
          <cell r="O251">
            <v>0</v>
          </cell>
          <cell r="P251">
            <v>0</v>
          </cell>
          <cell r="Q251" t="str">
            <v>NA</v>
          </cell>
          <cell r="U251" t="str">
            <v>NA</v>
          </cell>
          <cell r="V251">
            <v>0</v>
          </cell>
        </row>
        <row r="252">
          <cell r="E252">
            <v>17</v>
          </cell>
          <cell r="G252" t="str">
            <v>Design and construction of switchyard fencing including</v>
          </cell>
          <cell r="H252" t="str">
            <v>Lot</v>
          </cell>
          <cell r="I252">
            <v>1</v>
          </cell>
          <cell r="J252" t="str">
            <v>NA</v>
          </cell>
          <cell r="K252" t="str">
            <v>NA</v>
          </cell>
          <cell r="L252">
            <v>0</v>
          </cell>
          <cell r="M252">
            <v>0</v>
          </cell>
          <cell r="N252">
            <v>776026</v>
          </cell>
          <cell r="O252">
            <v>776026</v>
          </cell>
          <cell r="P252">
            <v>624040</v>
          </cell>
          <cell r="Q252">
            <v>624040</v>
          </cell>
          <cell r="T252">
            <v>624040</v>
          </cell>
          <cell r="U252" t="str">
            <v>NA</v>
          </cell>
          <cell r="V252">
            <v>624040</v>
          </cell>
        </row>
        <row r="253">
          <cell r="G253" t="str">
            <v>M.S. gates etc. complete as per requirement.</v>
          </cell>
          <cell r="N253">
            <v>0</v>
          </cell>
          <cell r="O253">
            <v>0</v>
          </cell>
          <cell r="P253">
            <v>0</v>
          </cell>
          <cell r="Q253" t="str">
            <v>NA</v>
          </cell>
          <cell r="U253" t="str">
            <v>NA</v>
          </cell>
          <cell r="V253">
            <v>0</v>
          </cell>
        </row>
        <row r="254">
          <cell r="E254">
            <v>18</v>
          </cell>
          <cell r="G254" t="str">
            <v>Design and construction of storm water drainage and sewage</v>
          </cell>
          <cell r="H254" t="str">
            <v>Lot</v>
          </cell>
          <cell r="I254">
            <v>1</v>
          </cell>
          <cell r="J254" t="str">
            <v>NA</v>
          </cell>
          <cell r="K254" t="str">
            <v>NA</v>
          </cell>
          <cell r="L254">
            <v>0</v>
          </cell>
          <cell r="M254">
            <v>0</v>
          </cell>
          <cell r="N254">
            <v>6374148</v>
          </cell>
          <cell r="O254">
            <v>6374148</v>
          </cell>
          <cell r="P254">
            <v>5125762</v>
          </cell>
          <cell r="Q254">
            <v>5125762</v>
          </cell>
          <cell r="T254">
            <v>5125762</v>
          </cell>
          <cell r="U254" t="str">
            <v>NA</v>
          </cell>
          <cell r="V254">
            <v>5125762</v>
          </cell>
        </row>
        <row r="255">
          <cell r="G255" t="str">
            <v xml:space="preserve">disposal system with sump pump and pump house complete </v>
          </cell>
          <cell r="N255">
            <v>0</v>
          </cell>
          <cell r="O255">
            <v>0</v>
          </cell>
          <cell r="P255">
            <v>0</v>
          </cell>
          <cell r="Q255" t="str">
            <v>NA</v>
          </cell>
          <cell r="U255" t="str">
            <v>NA</v>
          </cell>
          <cell r="V255">
            <v>0</v>
          </cell>
        </row>
        <row r="256">
          <cell r="G256" t="str">
            <v>for entire area of new/extension portion of existing sub-station</v>
          </cell>
          <cell r="N256">
            <v>0</v>
          </cell>
          <cell r="O256">
            <v>0</v>
          </cell>
          <cell r="P256">
            <v>0</v>
          </cell>
          <cell r="Q256" t="str">
            <v>NA</v>
          </cell>
          <cell r="U256" t="str">
            <v>NA</v>
          </cell>
          <cell r="V256">
            <v>0</v>
          </cell>
        </row>
        <row r="257">
          <cell r="G257" t="str">
            <v>complete as per requirement including colony area.</v>
          </cell>
          <cell r="N257">
            <v>0</v>
          </cell>
          <cell r="O257">
            <v>0</v>
          </cell>
          <cell r="P257">
            <v>0</v>
          </cell>
          <cell r="Q257" t="str">
            <v>NA</v>
          </cell>
          <cell r="U257" t="str">
            <v>NA</v>
          </cell>
          <cell r="V257">
            <v>0</v>
          </cell>
        </row>
        <row r="258">
          <cell r="N258">
            <v>0</v>
          </cell>
          <cell r="O258">
            <v>0</v>
          </cell>
          <cell r="P258">
            <v>0</v>
          </cell>
          <cell r="Q258" t="str">
            <v>NA</v>
          </cell>
          <cell r="U258" t="str">
            <v>NA</v>
          </cell>
          <cell r="V258">
            <v>0</v>
          </cell>
        </row>
        <row r="259">
          <cell r="N259">
            <v>0</v>
          </cell>
          <cell r="O259">
            <v>0</v>
          </cell>
          <cell r="P259">
            <v>0</v>
          </cell>
          <cell r="Q259" t="str">
            <v>NA</v>
          </cell>
          <cell r="U259" t="str">
            <v>NA</v>
          </cell>
          <cell r="V259">
            <v>0</v>
          </cell>
        </row>
        <row r="260">
          <cell r="N260">
            <v>0</v>
          </cell>
          <cell r="O260">
            <v>0</v>
          </cell>
          <cell r="P260">
            <v>0</v>
          </cell>
          <cell r="Q260" t="str">
            <v>NA</v>
          </cell>
          <cell r="U260" t="str">
            <v>NA</v>
          </cell>
          <cell r="V260">
            <v>0</v>
          </cell>
        </row>
        <row r="261">
          <cell r="N261">
            <v>0</v>
          </cell>
          <cell r="O261">
            <v>0</v>
          </cell>
          <cell r="P261">
            <v>0</v>
          </cell>
          <cell r="Q261" t="str">
            <v>NA</v>
          </cell>
          <cell r="U261" t="str">
            <v>NA</v>
          </cell>
          <cell r="V261">
            <v>0</v>
          </cell>
        </row>
        <row r="262">
          <cell r="N262">
            <v>0</v>
          </cell>
          <cell r="O262">
            <v>0</v>
          </cell>
          <cell r="P262">
            <v>0</v>
          </cell>
          <cell r="Q262" t="str">
            <v>NA</v>
          </cell>
          <cell r="U262" t="str">
            <v>NA</v>
          </cell>
          <cell r="V262">
            <v>0</v>
          </cell>
        </row>
        <row r="263">
          <cell r="N263">
            <v>0</v>
          </cell>
          <cell r="O263">
            <v>0</v>
          </cell>
          <cell r="P263">
            <v>0</v>
          </cell>
          <cell r="Q263" t="str">
            <v>NA</v>
          </cell>
          <cell r="U263" t="str">
            <v>NA</v>
          </cell>
          <cell r="V263">
            <v>0</v>
          </cell>
        </row>
        <row r="264">
          <cell r="N264">
            <v>0</v>
          </cell>
          <cell r="O264">
            <v>0</v>
          </cell>
          <cell r="P264">
            <v>0</v>
          </cell>
          <cell r="Q264" t="str">
            <v>NA</v>
          </cell>
          <cell r="U264" t="str">
            <v>NA</v>
          </cell>
          <cell r="V264">
            <v>0</v>
          </cell>
        </row>
        <row r="265">
          <cell r="E265">
            <v>19</v>
          </cell>
          <cell r="G265" t="str">
            <v xml:space="preserve">Erection of various switchyard and equipment structures </v>
          </cell>
          <cell r="N265">
            <v>0</v>
          </cell>
          <cell r="O265">
            <v>0</v>
          </cell>
          <cell r="P265">
            <v>0</v>
          </cell>
          <cell r="Q265" t="str">
            <v>NA</v>
          </cell>
          <cell r="U265" t="str">
            <v>NA</v>
          </cell>
          <cell r="V265">
            <v>0</v>
          </cell>
        </row>
        <row r="266">
          <cell r="G266" t="str">
            <v>complete as per approved electrical layout drawings and</v>
          </cell>
          <cell r="N266">
            <v>0</v>
          </cell>
          <cell r="O266">
            <v>0</v>
          </cell>
          <cell r="P266">
            <v>0</v>
          </cell>
          <cell r="Q266" t="str">
            <v>NA</v>
          </cell>
          <cell r="U266" t="str">
            <v>NA</v>
          </cell>
          <cell r="V266">
            <v>0</v>
          </cell>
        </row>
        <row r="267">
          <cell r="G267" t="str">
            <v>specification.</v>
          </cell>
          <cell r="N267">
            <v>0</v>
          </cell>
          <cell r="O267">
            <v>0</v>
          </cell>
          <cell r="P267">
            <v>0</v>
          </cell>
          <cell r="Q267" t="str">
            <v>NA</v>
          </cell>
          <cell r="U267" t="str">
            <v>NA</v>
          </cell>
          <cell r="V267">
            <v>0</v>
          </cell>
        </row>
        <row r="268">
          <cell r="F268" t="str">
            <v>a)</v>
          </cell>
          <cell r="G268" t="str">
            <v>400 KV switchyard portion</v>
          </cell>
          <cell r="H268" t="str">
            <v>Lot</v>
          </cell>
          <cell r="J268" t="str">
            <v>NA</v>
          </cell>
          <cell r="K268" t="str">
            <v>NA</v>
          </cell>
          <cell r="L268">
            <v>0</v>
          </cell>
          <cell r="M268">
            <v>0</v>
          </cell>
          <cell r="N268">
            <v>0</v>
          </cell>
          <cell r="O268">
            <v>0</v>
          </cell>
          <cell r="P268">
            <v>0</v>
          </cell>
          <cell r="Q268" t="str">
            <v>NA</v>
          </cell>
          <cell r="U268" t="str">
            <v>NA</v>
          </cell>
          <cell r="V268">
            <v>0</v>
          </cell>
        </row>
        <row r="269">
          <cell r="F269" t="str">
            <v>b)</v>
          </cell>
          <cell r="G269" t="str">
            <v>220 KV switchyard portion</v>
          </cell>
          <cell r="H269" t="str">
            <v>Lot</v>
          </cell>
          <cell r="I269">
            <v>1</v>
          </cell>
          <cell r="J269" t="str">
            <v>NA</v>
          </cell>
          <cell r="K269" t="str">
            <v>NA</v>
          </cell>
          <cell r="L269">
            <v>50000</v>
          </cell>
          <cell r="M269">
            <v>50000</v>
          </cell>
          <cell r="N269">
            <v>390513</v>
          </cell>
          <cell r="O269">
            <v>390513</v>
          </cell>
          <cell r="P269">
            <v>314030</v>
          </cell>
          <cell r="Q269">
            <v>314030</v>
          </cell>
          <cell r="R269" t="str">
            <v>INCLUDED IN COL(8)</v>
          </cell>
          <cell r="T269">
            <v>364030</v>
          </cell>
          <cell r="U269" t="str">
            <v>NA</v>
          </cell>
          <cell r="V269">
            <v>364030</v>
          </cell>
        </row>
        <row r="270">
          <cell r="F270" t="str">
            <v>c)</v>
          </cell>
          <cell r="G270" t="str">
            <v>132 KV switchyard portion</v>
          </cell>
          <cell r="H270" t="str">
            <v>Lot</v>
          </cell>
          <cell r="I270">
            <v>1</v>
          </cell>
          <cell r="J270" t="str">
            <v>NA</v>
          </cell>
          <cell r="K270" t="str">
            <v>NA</v>
          </cell>
          <cell r="L270">
            <v>25000</v>
          </cell>
          <cell r="M270">
            <v>25000</v>
          </cell>
          <cell r="N270">
            <v>275370</v>
          </cell>
          <cell r="O270">
            <v>275370</v>
          </cell>
          <cell r="P270">
            <v>221438</v>
          </cell>
          <cell r="Q270">
            <v>221438</v>
          </cell>
          <cell r="R270" t="str">
            <v>INCLUDED IN COL(8)</v>
          </cell>
          <cell r="T270">
            <v>246438</v>
          </cell>
          <cell r="U270" t="str">
            <v>NA</v>
          </cell>
          <cell r="V270">
            <v>246438</v>
          </cell>
        </row>
        <row r="271">
          <cell r="F271" t="str">
            <v>d)</v>
          </cell>
          <cell r="G271" t="str">
            <v xml:space="preserve"> 33 KV switchyard portion</v>
          </cell>
          <cell r="H271" t="str">
            <v>Lot</v>
          </cell>
          <cell r="I271">
            <v>1</v>
          </cell>
          <cell r="J271" t="str">
            <v>NA</v>
          </cell>
          <cell r="K271" t="str">
            <v>NA</v>
          </cell>
          <cell r="L271">
            <v>25000</v>
          </cell>
          <cell r="M271">
            <v>25000</v>
          </cell>
          <cell r="N271">
            <v>102657</v>
          </cell>
          <cell r="O271">
            <v>102657</v>
          </cell>
          <cell r="P271">
            <v>82551</v>
          </cell>
          <cell r="Q271">
            <v>82551</v>
          </cell>
          <cell r="R271" t="str">
            <v>INCLUDED IN COL(8)</v>
          </cell>
          <cell r="T271">
            <v>107551</v>
          </cell>
          <cell r="U271" t="str">
            <v>NA</v>
          </cell>
          <cell r="V271">
            <v>107551</v>
          </cell>
        </row>
        <row r="272">
          <cell r="E272">
            <v>20</v>
          </cell>
          <cell r="G272" t="str">
            <v xml:space="preserve">Design and construction of foundations for various </v>
          </cell>
          <cell r="N272">
            <v>0</v>
          </cell>
          <cell r="O272">
            <v>0</v>
          </cell>
          <cell r="P272">
            <v>0</v>
          </cell>
          <cell r="Q272" t="str">
            <v>NA</v>
          </cell>
          <cell r="U272" t="str">
            <v>NA</v>
          </cell>
          <cell r="V272">
            <v>0</v>
          </cell>
        </row>
        <row r="273">
          <cell r="G273" t="str">
            <v>switchyard and equipment structures including other</v>
          </cell>
          <cell r="N273">
            <v>0</v>
          </cell>
          <cell r="O273">
            <v>0</v>
          </cell>
          <cell r="P273">
            <v>0</v>
          </cell>
          <cell r="Q273" t="str">
            <v>NA</v>
          </cell>
          <cell r="U273" t="str">
            <v>NA</v>
          </cell>
          <cell r="V273">
            <v>0</v>
          </cell>
        </row>
        <row r="274">
          <cell r="G274" t="str">
            <v xml:space="preserve">electromechanical equipment as per approved electrical </v>
          </cell>
          <cell r="N274">
            <v>0</v>
          </cell>
          <cell r="O274">
            <v>0</v>
          </cell>
          <cell r="P274">
            <v>0</v>
          </cell>
          <cell r="Q274" t="str">
            <v>NA</v>
          </cell>
          <cell r="U274" t="str">
            <v>NA</v>
          </cell>
          <cell r="V274">
            <v>0</v>
          </cell>
        </row>
        <row r="275">
          <cell r="G275" t="str">
            <v xml:space="preserve">foundation layout , foundation drawings and specification </v>
          </cell>
          <cell r="N275">
            <v>0</v>
          </cell>
          <cell r="O275">
            <v>0</v>
          </cell>
          <cell r="P275">
            <v>0</v>
          </cell>
          <cell r="Q275" t="str">
            <v>NA</v>
          </cell>
          <cell r="U275" t="str">
            <v>NA</v>
          </cell>
          <cell r="V275">
            <v>0</v>
          </cell>
        </row>
        <row r="276">
          <cell r="G276" t="str">
            <v>complete.</v>
          </cell>
          <cell r="N276">
            <v>0</v>
          </cell>
          <cell r="O276">
            <v>0</v>
          </cell>
          <cell r="P276">
            <v>0</v>
          </cell>
          <cell r="Q276" t="str">
            <v>NA</v>
          </cell>
          <cell r="U276" t="str">
            <v>NA</v>
          </cell>
          <cell r="V276">
            <v>0</v>
          </cell>
        </row>
        <row r="277">
          <cell r="F277" t="str">
            <v>a)</v>
          </cell>
          <cell r="G277" t="str">
            <v>400 KV switchyard portion</v>
          </cell>
          <cell r="H277" t="str">
            <v>Lot</v>
          </cell>
          <cell r="J277" t="str">
            <v>NA</v>
          </cell>
          <cell r="K277" t="str">
            <v>NA</v>
          </cell>
          <cell r="L277">
            <v>0</v>
          </cell>
          <cell r="M277">
            <v>0</v>
          </cell>
          <cell r="N277">
            <v>0</v>
          </cell>
          <cell r="O277">
            <v>0</v>
          </cell>
          <cell r="P277">
            <v>0</v>
          </cell>
          <cell r="Q277" t="str">
            <v>NA</v>
          </cell>
          <cell r="U277" t="str">
            <v>NA</v>
          </cell>
          <cell r="V277">
            <v>0</v>
          </cell>
        </row>
        <row r="278">
          <cell r="F278" t="str">
            <v>b)</v>
          </cell>
          <cell r="G278" t="str">
            <v>220 KV switchyard portion</v>
          </cell>
          <cell r="H278" t="str">
            <v>Lot</v>
          </cell>
          <cell r="I278">
            <v>1</v>
          </cell>
          <cell r="J278" t="str">
            <v>NA</v>
          </cell>
          <cell r="K278" t="str">
            <v>NA</v>
          </cell>
          <cell r="L278">
            <v>0</v>
          </cell>
          <cell r="M278">
            <v>0</v>
          </cell>
          <cell r="N278">
            <v>5963336</v>
          </cell>
          <cell r="O278">
            <v>5963336</v>
          </cell>
          <cell r="P278">
            <v>4795408</v>
          </cell>
          <cell r="Q278">
            <v>4795408</v>
          </cell>
          <cell r="T278">
            <v>4795408</v>
          </cell>
          <cell r="U278" t="str">
            <v>NA</v>
          </cell>
          <cell r="V278">
            <v>4795408</v>
          </cell>
        </row>
        <row r="279">
          <cell r="F279" t="str">
            <v>c)</v>
          </cell>
          <cell r="G279" t="str">
            <v>132 KV switchyard portion</v>
          </cell>
          <cell r="H279" t="str">
            <v>Lot</v>
          </cell>
          <cell r="I279">
            <v>1</v>
          </cell>
          <cell r="J279" t="str">
            <v>NA</v>
          </cell>
          <cell r="K279" t="str">
            <v>NA</v>
          </cell>
          <cell r="L279">
            <v>0</v>
          </cell>
          <cell r="M279">
            <v>0</v>
          </cell>
          <cell r="N279">
            <v>3261465</v>
          </cell>
          <cell r="O279">
            <v>3261465</v>
          </cell>
          <cell r="P279">
            <v>2622702</v>
          </cell>
          <cell r="Q279">
            <v>2622702</v>
          </cell>
          <cell r="T279">
            <v>2622702</v>
          </cell>
          <cell r="U279" t="str">
            <v>NA</v>
          </cell>
          <cell r="V279">
            <v>2622702</v>
          </cell>
        </row>
        <row r="280">
          <cell r="F280" t="str">
            <v>d)</v>
          </cell>
          <cell r="G280" t="str">
            <v xml:space="preserve"> 33 KV switchyard portion</v>
          </cell>
          <cell r="H280" t="str">
            <v>Lot</v>
          </cell>
          <cell r="I280">
            <v>1</v>
          </cell>
          <cell r="J280" t="str">
            <v>NA</v>
          </cell>
          <cell r="K280" t="str">
            <v>NA</v>
          </cell>
          <cell r="L280">
            <v>0</v>
          </cell>
          <cell r="M280">
            <v>0</v>
          </cell>
          <cell r="N280">
            <v>2665882</v>
          </cell>
          <cell r="O280">
            <v>2665882</v>
          </cell>
          <cell r="P280">
            <v>2143765</v>
          </cell>
          <cell r="Q280">
            <v>2143765</v>
          </cell>
          <cell r="T280">
            <v>2143765</v>
          </cell>
          <cell r="U280" t="str">
            <v>NA</v>
          </cell>
          <cell r="V280">
            <v>2143765</v>
          </cell>
        </row>
        <row r="281">
          <cell r="E281">
            <v>21</v>
          </cell>
          <cell r="G281" t="str">
            <v xml:space="preserve">Design and construction of cable trench system including trench </v>
          </cell>
          <cell r="H281" t="str">
            <v>Lot</v>
          </cell>
          <cell r="I281">
            <v>1</v>
          </cell>
          <cell r="J281" t="str">
            <v>NA</v>
          </cell>
          <cell r="K281" t="str">
            <v>NA</v>
          </cell>
          <cell r="L281">
            <v>0</v>
          </cell>
          <cell r="M281">
            <v>0</v>
          </cell>
          <cell r="N281">
            <v>4773917</v>
          </cell>
          <cell r="O281">
            <v>4773917</v>
          </cell>
          <cell r="P281">
            <v>3838939</v>
          </cell>
          <cell r="Q281">
            <v>3838939</v>
          </cell>
          <cell r="T281">
            <v>3838939</v>
          </cell>
          <cell r="U281" t="str">
            <v>NA</v>
          </cell>
          <cell r="V281">
            <v>3838939</v>
          </cell>
        </row>
        <row r="282">
          <cell r="E282" t="str">
            <v/>
          </cell>
          <cell r="G282" t="str">
            <v xml:space="preserve">cover, cable tray etc.complete as per approved drawing and </v>
          </cell>
          <cell r="N282">
            <v>0</v>
          </cell>
          <cell r="O282">
            <v>0</v>
          </cell>
          <cell r="P282">
            <v>0</v>
          </cell>
          <cell r="Q282" t="str">
            <v>NA</v>
          </cell>
          <cell r="U282" t="str">
            <v>NA</v>
          </cell>
          <cell r="V282">
            <v>0</v>
          </cell>
        </row>
        <row r="283">
          <cell r="G283" t="str">
            <v>specification.</v>
          </cell>
          <cell r="N283">
            <v>0</v>
          </cell>
          <cell r="O283">
            <v>0</v>
          </cell>
          <cell r="P283">
            <v>0</v>
          </cell>
          <cell r="Q283" t="str">
            <v>NA</v>
          </cell>
          <cell r="U283" t="str">
            <v>NA</v>
          </cell>
          <cell r="V283">
            <v>0</v>
          </cell>
        </row>
        <row r="284">
          <cell r="E284">
            <v>22</v>
          </cell>
          <cell r="G284" t="str">
            <v>Design and construction of oil soakpits below transformer</v>
          </cell>
          <cell r="H284" t="str">
            <v>Lot</v>
          </cell>
          <cell r="I284">
            <v>1</v>
          </cell>
          <cell r="J284" t="str">
            <v>NA</v>
          </cell>
          <cell r="K284" t="str">
            <v>NA</v>
          </cell>
          <cell r="L284">
            <v>0</v>
          </cell>
          <cell r="M284">
            <v>0</v>
          </cell>
          <cell r="N284">
            <v>3273461</v>
          </cell>
          <cell r="O284">
            <v>3273461</v>
          </cell>
          <cell r="P284">
            <v>2632349</v>
          </cell>
          <cell r="Q284">
            <v>2632349</v>
          </cell>
          <cell r="T284">
            <v>2632349</v>
          </cell>
          <cell r="U284" t="str">
            <v>NA</v>
          </cell>
          <cell r="V284">
            <v>2632349</v>
          </cell>
        </row>
        <row r="285">
          <cell r="G285" t="str">
            <v>foundations complete as per approved drawing and specification.</v>
          </cell>
          <cell r="N285">
            <v>0</v>
          </cell>
          <cell r="O285">
            <v>0</v>
          </cell>
          <cell r="P285">
            <v>0</v>
          </cell>
          <cell r="Q285" t="str">
            <v>NA</v>
          </cell>
          <cell r="U285" t="str">
            <v>NA</v>
          </cell>
          <cell r="V285">
            <v>0</v>
          </cell>
        </row>
        <row r="286">
          <cell r="E286">
            <v>23</v>
          </cell>
          <cell r="G286" t="str">
            <v>Design and construction of oil/water Sump, Sump pump &amp;</v>
          </cell>
          <cell r="H286" t="str">
            <v>Lot</v>
          </cell>
          <cell r="I286">
            <v>1</v>
          </cell>
          <cell r="J286" t="str">
            <v>NA</v>
          </cell>
          <cell r="K286" t="str">
            <v>NA</v>
          </cell>
          <cell r="L286">
            <v>0</v>
          </cell>
          <cell r="M286">
            <v>0</v>
          </cell>
          <cell r="N286">
            <v>416475</v>
          </cell>
          <cell r="O286">
            <v>416475</v>
          </cell>
          <cell r="P286">
            <v>334908</v>
          </cell>
          <cell r="Q286">
            <v>334908</v>
          </cell>
          <cell r="T286">
            <v>334908</v>
          </cell>
          <cell r="U286" t="str">
            <v>NA</v>
          </cell>
          <cell r="V286">
            <v>334908</v>
          </cell>
        </row>
        <row r="287">
          <cell r="G287" t="str">
            <v xml:space="preserve">pump house complete as per requirement, approved drawing </v>
          </cell>
          <cell r="N287">
            <v>0</v>
          </cell>
          <cell r="O287">
            <v>0</v>
          </cell>
          <cell r="P287">
            <v>0</v>
          </cell>
          <cell r="Q287" t="str">
            <v>NA</v>
          </cell>
          <cell r="U287" t="str">
            <v>NA</v>
          </cell>
          <cell r="V287">
            <v>0</v>
          </cell>
        </row>
        <row r="288">
          <cell r="G288" t="str">
            <v>and specification.</v>
          </cell>
          <cell r="N288">
            <v>0</v>
          </cell>
          <cell r="O288">
            <v>0</v>
          </cell>
          <cell r="P288">
            <v>0</v>
          </cell>
          <cell r="Q288" t="str">
            <v>NA</v>
          </cell>
          <cell r="U288" t="str">
            <v>NA</v>
          </cell>
          <cell r="V288">
            <v>0</v>
          </cell>
        </row>
        <row r="289">
          <cell r="E289">
            <v>24</v>
          </cell>
          <cell r="G289" t="str">
            <v>Design and construction of fire isolation walls between</v>
          </cell>
          <cell r="H289" t="str">
            <v>Lot</v>
          </cell>
          <cell r="I289">
            <v>1</v>
          </cell>
          <cell r="J289" t="str">
            <v>NA</v>
          </cell>
          <cell r="K289" t="str">
            <v>NA</v>
          </cell>
          <cell r="L289">
            <v>0</v>
          </cell>
          <cell r="M289">
            <v>0</v>
          </cell>
          <cell r="N289">
            <v>256894</v>
          </cell>
          <cell r="O289">
            <v>256894</v>
          </cell>
          <cell r="P289">
            <v>206581</v>
          </cell>
          <cell r="Q289">
            <v>206581</v>
          </cell>
          <cell r="T289">
            <v>206581</v>
          </cell>
          <cell r="U289" t="str">
            <v>NA</v>
          </cell>
          <cell r="V289">
            <v>206581</v>
          </cell>
        </row>
        <row r="290">
          <cell r="G290" t="str">
            <v>transformers as per specification complete.</v>
          </cell>
          <cell r="N290">
            <v>0</v>
          </cell>
          <cell r="O290">
            <v>0</v>
          </cell>
          <cell r="P290">
            <v>0</v>
          </cell>
          <cell r="Q290" t="str">
            <v>NA</v>
          </cell>
          <cell r="U290" t="str">
            <v>NA</v>
          </cell>
          <cell r="V290">
            <v>0</v>
          </cell>
        </row>
        <row r="291">
          <cell r="E291">
            <v>25</v>
          </cell>
          <cell r="G291" t="str">
            <v>Materials and labour for spreading of gravel in switchyard</v>
          </cell>
          <cell r="H291" t="str">
            <v>Lot</v>
          </cell>
          <cell r="I291">
            <v>1</v>
          </cell>
          <cell r="J291" t="str">
            <v>NA</v>
          </cell>
          <cell r="K291" t="str">
            <v>NA</v>
          </cell>
          <cell r="L291">
            <v>0</v>
          </cell>
          <cell r="M291">
            <v>0</v>
          </cell>
          <cell r="N291">
            <v>4156353</v>
          </cell>
          <cell r="O291">
            <v>4156353</v>
          </cell>
          <cell r="P291">
            <v>3342325</v>
          </cell>
          <cell r="Q291">
            <v>3342325</v>
          </cell>
          <cell r="T291">
            <v>3342325</v>
          </cell>
          <cell r="U291" t="str">
            <v>NA</v>
          </cell>
          <cell r="V291">
            <v>3342325</v>
          </cell>
        </row>
        <row r="292">
          <cell r="G292" t="str">
            <v>complete as per requirement including chemical deweeding.</v>
          </cell>
          <cell r="N292">
            <v>0</v>
          </cell>
          <cell r="O292">
            <v>0</v>
          </cell>
          <cell r="P292">
            <v>0</v>
          </cell>
          <cell r="Q292" t="str">
            <v>NA</v>
          </cell>
          <cell r="U292" t="str">
            <v>NA</v>
          </cell>
          <cell r="V292">
            <v>0</v>
          </cell>
        </row>
        <row r="293">
          <cell r="E293">
            <v>26</v>
          </cell>
          <cell r="G293" t="str">
            <v>Any other miscellaneous item of civil works not specifically</v>
          </cell>
          <cell r="H293" t="str">
            <v>Lot</v>
          </cell>
          <cell r="I293">
            <v>0</v>
          </cell>
          <cell r="J293" t="str">
            <v>NA</v>
          </cell>
          <cell r="K293" t="str">
            <v>NA</v>
          </cell>
          <cell r="L293">
            <v>0</v>
          </cell>
          <cell r="M293">
            <v>0</v>
          </cell>
          <cell r="N293">
            <v>0</v>
          </cell>
          <cell r="O293">
            <v>0</v>
          </cell>
          <cell r="P293">
            <v>0</v>
          </cell>
          <cell r="Q293" t="str">
            <v>NA</v>
          </cell>
          <cell r="U293" t="str">
            <v>NA</v>
          </cell>
          <cell r="V293">
            <v>0</v>
          </cell>
        </row>
        <row r="294">
          <cell r="G294" t="str">
            <v>covered above but required for successful commissioning</v>
          </cell>
          <cell r="N294">
            <v>0</v>
          </cell>
          <cell r="O294">
            <v>0</v>
          </cell>
          <cell r="P294">
            <v>0</v>
          </cell>
          <cell r="Q294" t="str">
            <v>NA</v>
          </cell>
          <cell r="U294" t="str">
            <v>NA</v>
          </cell>
          <cell r="V294">
            <v>0</v>
          </cell>
        </row>
        <row r="295">
          <cell r="G295" t="str">
            <v>of the propoed sub-station.</v>
          </cell>
          <cell r="N295">
            <v>0</v>
          </cell>
          <cell r="O295">
            <v>0</v>
          </cell>
          <cell r="P295">
            <v>0</v>
          </cell>
          <cell r="Q295" t="str">
            <v>NA</v>
          </cell>
          <cell r="U295" t="str">
            <v>NA</v>
          </cell>
          <cell r="V295">
            <v>0</v>
          </cell>
        </row>
        <row r="296">
          <cell r="G296" t="str">
            <v>(Contractor to furnish complete details of items , if any,</v>
          </cell>
          <cell r="N296">
            <v>0</v>
          </cell>
          <cell r="O296">
            <v>0</v>
          </cell>
          <cell r="P296">
            <v>0</v>
          </cell>
          <cell r="Q296" t="str">
            <v>NA</v>
          </cell>
          <cell r="U296" t="str">
            <v>NA</v>
          </cell>
          <cell r="V296">
            <v>0</v>
          </cell>
        </row>
        <row r="297">
          <cell r="G297" t="str">
            <v>considered by him.)</v>
          </cell>
        </row>
        <row r="299">
          <cell r="G299" t="str">
            <v>Sub-Total (Civil Part) :</v>
          </cell>
          <cell r="K299">
            <v>0</v>
          </cell>
          <cell r="M299">
            <v>100000</v>
          </cell>
          <cell r="O299" t="e">
            <v>#VALUE!</v>
          </cell>
          <cell r="Q299">
            <v>81770205</v>
          </cell>
          <cell r="S299">
            <v>0</v>
          </cell>
          <cell r="T299">
            <v>81870205</v>
          </cell>
          <cell r="V299">
            <v>81870205</v>
          </cell>
        </row>
        <row r="301">
          <cell r="G301" t="str">
            <v>Total (Electrical Part + Civil Part) :</v>
          </cell>
          <cell r="K301">
            <v>0</v>
          </cell>
          <cell r="M301">
            <v>5795343</v>
          </cell>
          <cell r="O301" t="e">
            <v>#VALUE!</v>
          </cell>
          <cell r="Q301">
            <v>87631760</v>
          </cell>
          <cell r="S301">
            <v>0</v>
          </cell>
          <cell r="T301">
            <v>93427103</v>
          </cell>
          <cell r="V301">
            <v>93209689</v>
          </cell>
        </row>
        <row r="304">
          <cell r="S304" t="str">
            <v>Total F &amp; I (Rs)</v>
          </cell>
        </row>
        <row r="306">
          <cell r="R306" t="str">
            <v>ABB</v>
          </cell>
          <cell r="S306">
            <v>2860468</v>
          </cell>
        </row>
        <row r="307">
          <cell r="R307" t="str">
            <v>BHEL</v>
          </cell>
          <cell r="S307">
            <v>2766881</v>
          </cell>
        </row>
        <row r="308">
          <cell r="R308" t="str">
            <v>CGL</v>
          </cell>
          <cell r="S308">
            <v>167994</v>
          </cell>
        </row>
        <row r="309">
          <cell r="S309">
            <v>5795343</v>
          </cell>
        </row>
      </sheetData>
      <sheetData sheetId="2" refreshError="1">
        <row r="9">
          <cell r="J9" t="str">
            <v>Port handling and</v>
          </cell>
          <cell r="L9" t="str">
            <v xml:space="preserve">                            Inland</v>
          </cell>
          <cell r="N9" t="str">
            <v>Erection Charges</v>
          </cell>
          <cell r="R9" t="str">
            <v>Testing &amp;</v>
          </cell>
          <cell r="T9" t="str">
            <v>Total</v>
          </cell>
          <cell r="U9" t="str">
            <v xml:space="preserve"> Expatriate</v>
          </cell>
          <cell r="V9" t="str">
            <v>Total</v>
          </cell>
        </row>
        <row r="10">
          <cell r="J10" t="str">
            <v>clearing charges</v>
          </cell>
          <cell r="L10" t="str">
            <v>Transportation</v>
          </cell>
          <cell r="N10" t="str">
            <v>inclusive of Unloading,</v>
          </cell>
          <cell r="P10" t="str">
            <v>inclusive of Unloading,</v>
          </cell>
          <cell r="R10" t="str">
            <v>Commissioning</v>
          </cell>
          <cell r="T10" t="str">
            <v>Charges</v>
          </cell>
          <cell r="U10" t="str">
            <v>Personnel</v>
          </cell>
          <cell r="V10" t="str">
            <v>Charges</v>
          </cell>
        </row>
        <row r="11">
          <cell r="E11" t="str">
            <v>Sl.No.</v>
          </cell>
          <cell r="G11" t="str">
            <v>Description of Item</v>
          </cell>
          <cell r="H11" t="str">
            <v>Unit</v>
          </cell>
          <cell r="I11" t="str">
            <v>Quantity</v>
          </cell>
          <cell r="J11" t="str">
            <v>(applicable only for</v>
          </cell>
          <cell r="L11" t="str">
            <v>&amp; Insurance Charges</v>
          </cell>
          <cell r="N11" t="str">
            <v>Insurance till</v>
          </cell>
          <cell r="P11" t="str">
            <v>Insurance till</v>
          </cell>
          <cell r="R11" t="str">
            <v>Charges</v>
          </cell>
          <cell r="U11" t="str">
            <v>Charges</v>
          </cell>
        </row>
        <row r="12">
          <cell r="J12" t="str">
            <v>Imported Equipments</v>
          </cell>
          <cell r="N12" t="str">
            <v>Commissioning</v>
          </cell>
          <cell r="P12" t="str">
            <v>Commissioning</v>
          </cell>
        </row>
        <row r="13">
          <cell r="J13" t="str">
            <v>INR</v>
          </cell>
          <cell r="L13" t="str">
            <v>INR</v>
          </cell>
          <cell r="N13" t="str">
            <v>INR</v>
          </cell>
          <cell r="P13" t="str">
            <v>INR</v>
          </cell>
          <cell r="R13" t="str">
            <v>INR</v>
          </cell>
          <cell r="T13" t="str">
            <v>INR</v>
          </cell>
          <cell r="U13" t="str">
            <v>US $ / YEN</v>
          </cell>
          <cell r="V13" t="str">
            <v>INR</v>
          </cell>
          <cell r="W13" t="str">
            <v>US $ /</v>
          </cell>
        </row>
        <row r="14">
          <cell r="J14" t="str">
            <v>Unit</v>
          </cell>
          <cell r="K14" t="str">
            <v>Total</v>
          </cell>
          <cell r="L14" t="str">
            <v>Unit</v>
          </cell>
          <cell r="M14" t="str">
            <v>Total</v>
          </cell>
          <cell r="N14" t="str">
            <v>Unit</v>
          </cell>
          <cell r="O14" t="str">
            <v>Total</v>
          </cell>
          <cell r="P14" t="str">
            <v>Unit</v>
          </cell>
          <cell r="Q14" t="str">
            <v>Total</v>
          </cell>
          <cell r="R14" t="str">
            <v>Unit</v>
          </cell>
          <cell r="S14" t="str">
            <v>Total</v>
          </cell>
          <cell r="W14" t="str">
            <v>YEN</v>
          </cell>
        </row>
        <row r="15">
          <cell r="E15" t="str">
            <v>(1)</v>
          </cell>
          <cell r="G15" t="str">
            <v>(2)</v>
          </cell>
          <cell r="H15" t="str">
            <v>(3)</v>
          </cell>
          <cell r="I15" t="str">
            <v>(4)</v>
          </cell>
          <cell r="J15" t="str">
            <v>(5)</v>
          </cell>
          <cell r="K15" t="str">
            <v>(6)</v>
          </cell>
          <cell r="L15" t="str">
            <v>(5)</v>
          </cell>
          <cell r="M15" t="str">
            <v>(6)</v>
          </cell>
          <cell r="N15" t="str">
            <v>(9)</v>
          </cell>
          <cell r="O15" t="str">
            <v>(10)</v>
          </cell>
          <cell r="P15" t="str">
            <v>(7)</v>
          </cell>
          <cell r="Q15" t="str">
            <v>(8)</v>
          </cell>
          <cell r="R15" t="str">
            <v>(9)</v>
          </cell>
          <cell r="S15" t="str">
            <v>(10)</v>
          </cell>
          <cell r="T15" t="str">
            <v>(13)</v>
          </cell>
          <cell r="U15" t="str">
            <v>(14)</v>
          </cell>
          <cell r="V15" t="str">
            <v>(15)</v>
          </cell>
          <cell r="W15" t="str">
            <v>(16)</v>
          </cell>
        </row>
        <row r="16">
          <cell r="G16" t="str">
            <v>ELECTRICAL  PART :</v>
          </cell>
        </row>
        <row r="18">
          <cell r="E18">
            <v>1</v>
          </cell>
          <cell r="F18" t="str">
            <v>.</v>
          </cell>
          <cell r="G18" t="str">
            <v>POWER TRANSFORMER</v>
          </cell>
        </row>
        <row r="19">
          <cell r="F19" t="str">
            <v>a)</v>
          </cell>
          <cell r="G19" t="str">
            <v xml:space="preserve">315 MVA, 400/220/33 KV, 3-ph, Auto </v>
          </cell>
          <cell r="H19" t="str">
            <v>Nos</v>
          </cell>
          <cell r="I19">
            <v>0</v>
          </cell>
          <cell r="J19" t="str">
            <v>NA</v>
          </cell>
          <cell r="K19" t="str">
            <v>NA</v>
          </cell>
          <cell r="L19" t="str">
            <v>NA</v>
          </cell>
          <cell r="M19" t="str">
            <v>NA</v>
          </cell>
          <cell r="N19">
            <v>0</v>
          </cell>
          <cell r="O19" t="str">
            <v>NA</v>
          </cell>
          <cell r="P19">
            <v>0</v>
          </cell>
          <cell r="Q19" t="str">
            <v>NA</v>
          </cell>
          <cell r="R19" t="str">
            <v>NA</v>
          </cell>
          <cell r="T19" t="str">
            <v>NA</v>
          </cell>
          <cell r="U19" t="str">
            <v>NA</v>
          </cell>
          <cell r="V19" t="str">
            <v>NA</v>
          </cell>
          <cell r="W19" t="str">
            <v>NA</v>
          </cell>
        </row>
        <row r="20">
          <cell r="F20" t="str">
            <v>b)</v>
          </cell>
          <cell r="G20" t="str">
            <v xml:space="preserve">160 MVA, 220/132/33 KV, 3-ph,  Auto </v>
          </cell>
          <cell r="H20" t="str">
            <v>Nos</v>
          </cell>
          <cell r="I20">
            <v>0</v>
          </cell>
          <cell r="J20" t="str">
            <v>NA</v>
          </cell>
          <cell r="K20" t="str">
            <v>NA</v>
          </cell>
          <cell r="L20" t="str">
            <v>NA</v>
          </cell>
          <cell r="M20" t="str">
            <v>NA</v>
          </cell>
          <cell r="N20">
            <v>0</v>
          </cell>
          <cell r="O20" t="str">
            <v>NA</v>
          </cell>
          <cell r="P20">
            <v>0</v>
          </cell>
          <cell r="Q20" t="str">
            <v>NA</v>
          </cell>
          <cell r="R20" t="str">
            <v>NA</v>
          </cell>
          <cell r="T20" t="str">
            <v>NA</v>
          </cell>
          <cell r="U20" t="str">
            <v>NA</v>
          </cell>
          <cell r="V20" t="str">
            <v>NA</v>
          </cell>
          <cell r="W20" t="str">
            <v>NA</v>
          </cell>
        </row>
        <row r="21">
          <cell r="F21" t="str">
            <v>c)</v>
          </cell>
          <cell r="G21" t="str">
            <v>31.5 MVA, 132/33 KV, 3-ph, 2-Winding</v>
          </cell>
          <cell r="H21" t="str">
            <v>Nos</v>
          </cell>
          <cell r="I21">
            <v>2</v>
          </cell>
          <cell r="J21" t="str">
            <v>NA</v>
          </cell>
          <cell r="K21" t="str">
            <v>NA</v>
          </cell>
          <cell r="L21">
            <v>300000</v>
          </cell>
          <cell r="M21">
            <v>600000</v>
          </cell>
          <cell r="N21">
            <v>350877</v>
          </cell>
          <cell r="O21">
            <v>701754</v>
          </cell>
          <cell r="P21">
            <v>282157</v>
          </cell>
          <cell r="Q21">
            <v>564314</v>
          </cell>
          <cell r="R21" t="str">
            <v>INCLUDED IN COL.(8)</v>
          </cell>
          <cell r="T21">
            <v>1164314</v>
          </cell>
          <cell r="U21" t="str">
            <v>NA</v>
          </cell>
          <cell r="V21">
            <v>1164314</v>
          </cell>
          <cell r="W21" t="str">
            <v>NA</v>
          </cell>
        </row>
        <row r="22">
          <cell r="F22" t="str">
            <v>d)</v>
          </cell>
          <cell r="G22" t="str">
            <v>20 MVA, 132/33 KV, 3-ph, 2-Winding</v>
          </cell>
          <cell r="H22" t="str">
            <v>Nos</v>
          </cell>
          <cell r="I22">
            <v>0</v>
          </cell>
          <cell r="J22" t="str">
            <v>NA</v>
          </cell>
          <cell r="K22" t="str">
            <v>NA</v>
          </cell>
          <cell r="L22" t="str">
            <v>NA</v>
          </cell>
          <cell r="M22" t="str">
            <v>NA</v>
          </cell>
          <cell r="N22">
            <v>0</v>
          </cell>
          <cell r="O22" t="str">
            <v>NA</v>
          </cell>
          <cell r="P22">
            <v>0</v>
          </cell>
          <cell r="Q22" t="str">
            <v>NA</v>
          </cell>
          <cell r="R22" t="str">
            <v>NA</v>
          </cell>
          <cell r="T22" t="str">
            <v>NA</v>
          </cell>
          <cell r="U22" t="str">
            <v>NA</v>
          </cell>
          <cell r="V22" t="str">
            <v>NA</v>
          </cell>
          <cell r="W22" t="str">
            <v>NA</v>
          </cell>
        </row>
        <row r="23">
          <cell r="F23" t="str">
            <v>e)</v>
          </cell>
          <cell r="G23" t="str">
            <v>12.5 MVA, 132/33 KV, 3-ph, 2-Winding</v>
          </cell>
          <cell r="H23" t="str">
            <v>Nos</v>
          </cell>
          <cell r="I23">
            <v>0</v>
          </cell>
          <cell r="J23" t="str">
            <v>NA</v>
          </cell>
          <cell r="K23" t="str">
            <v>NA</v>
          </cell>
          <cell r="L23" t="str">
            <v>NA</v>
          </cell>
          <cell r="M23" t="str">
            <v>NA</v>
          </cell>
          <cell r="N23">
            <v>0</v>
          </cell>
          <cell r="O23" t="str">
            <v>NA</v>
          </cell>
          <cell r="P23">
            <v>0</v>
          </cell>
          <cell r="Q23" t="str">
            <v>NA</v>
          </cell>
          <cell r="R23" t="str">
            <v>NA</v>
          </cell>
          <cell r="T23" t="str">
            <v>NA</v>
          </cell>
          <cell r="U23" t="str">
            <v>NA</v>
          </cell>
          <cell r="V23" t="str">
            <v>NA</v>
          </cell>
          <cell r="W23" t="str">
            <v>NA</v>
          </cell>
        </row>
        <row r="24">
          <cell r="F24" t="str">
            <v>f)</v>
          </cell>
          <cell r="G24" t="str">
            <v>6.3 MVA,  33/11 KV, 3-ph,  2-Winding</v>
          </cell>
          <cell r="H24" t="str">
            <v>Nos</v>
          </cell>
          <cell r="I24">
            <v>2</v>
          </cell>
          <cell r="J24" t="str">
            <v>NA</v>
          </cell>
          <cell r="K24" t="str">
            <v>NA</v>
          </cell>
          <cell r="L24">
            <v>41845</v>
          </cell>
          <cell r="M24">
            <v>83690</v>
          </cell>
          <cell r="N24">
            <v>146199</v>
          </cell>
          <cell r="O24">
            <v>292398</v>
          </cell>
          <cell r="P24">
            <v>117566</v>
          </cell>
          <cell r="Q24">
            <v>235132</v>
          </cell>
          <cell r="R24" t="str">
            <v>INCLUDED IN COL.(8)</v>
          </cell>
          <cell r="T24">
            <v>318822</v>
          </cell>
          <cell r="U24" t="str">
            <v>NA</v>
          </cell>
          <cell r="V24">
            <v>318822</v>
          </cell>
          <cell r="W24" t="str">
            <v>NA</v>
          </cell>
        </row>
        <row r="25">
          <cell r="E25">
            <v>2</v>
          </cell>
          <cell r="F25" t="str">
            <v>.</v>
          </cell>
          <cell r="G25" t="str">
            <v>STATION SERVICE TRANSFORMER</v>
          </cell>
          <cell r="H25">
            <v>0</v>
          </cell>
          <cell r="I25">
            <v>0</v>
          </cell>
          <cell r="P25">
            <v>0</v>
          </cell>
          <cell r="Q25" t="str">
            <v>NA</v>
          </cell>
          <cell r="R25" t="str">
            <v>NA</v>
          </cell>
          <cell r="T25" t="str">
            <v>NA</v>
          </cell>
        </row>
        <row r="26">
          <cell r="F26" t="str">
            <v>a)</v>
          </cell>
          <cell r="G26" t="str">
            <v>1500 KVA, 33/0.4 KV, 3-ph, 2-Winding</v>
          </cell>
          <cell r="H26" t="str">
            <v>Nos</v>
          </cell>
          <cell r="I26">
            <v>0</v>
          </cell>
          <cell r="J26" t="str">
            <v>NA</v>
          </cell>
          <cell r="K26" t="str">
            <v>NA</v>
          </cell>
          <cell r="L26" t="str">
            <v>NA</v>
          </cell>
          <cell r="M26" t="str">
            <v>NA</v>
          </cell>
          <cell r="N26">
            <v>0</v>
          </cell>
          <cell r="O26" t="str">
            <v>NA</v>
          </cell>
          <cell r="P26">
            <v>0</v>
          </cell>
          <cell r="Q26" t="str">
            <v>NA</v>
          </cell>
          <cell r="R26" t="str">
            <v>NA</v>
          </cell>
          <cell r="T26" t="str">
            <v>NA</v>
          </cell>
          <cell r="U26" t="str">
            <v>NA</v>
          </cell>
          <cell r="V26" t="str">
            <v>NA</v>
          </cell>
          <cell r="W26" t="str">
            <v>NA</v>
          </cell>
        </row>
        <row r="27">
          <cell r="F27" t="str">
            <v>b)</v>
          </cell>
          <cell r="G27" t="str">
            <v>630 KVA, 33/0.4 KV, 3-ph, 2-Winding</v>
          </cell>
          <cell r="H27" t="str">
            <v>Nos</v>
          </cell>
          <cell r="I27">
            <v>0</v>
          </cell>
          <cell r="J27" t="str">
            <v>NA</v>
          </cell>
          <cell r="K27" t="str">
            <v>NA</v>
          </cell>
          <cell r="L27" t="str">
            <v>NA</v>
          </cell>
          <cell r="M27" t="str">
            <v>NA</v>
          </cell>
          <cell r="N27">
            <v>0</v>
          </cell>
          <cell r="O27" t="str">
            <v>NA</v>
          </cell>
          <cell r="P27">
            <v>0</v>
          </cell>
          <cell r="Q27" t="str">
            <v>NA</v>
          </cell>
          <cell r="R27" t="str">
            <v>NA</v>
          </cell>
          <cell r="T27" t="str">
            <v>NA</v>
          </cell>
          <cell r="U27" t="str">
            <v>NA</v>
          </cell>
          <cell r="V27" t="str">
            <v>NA</v>
          </cell>
          <cell r="W27" t="str">
            <v>NA</v>
          </cell>
        </row>
        <row r="28">
          <cell r="E28">
            <v>3</v>
          </cell>
          <cell r="F28" t="str">
            <v>.</v>
          </cell>
          <cell r="G28" t="str">
            <v>EARTHING / EARTHING-CUM-STN-SERVICE TR.</v>
          </cell>
          <cell r="H28">
            <v>0</v>
          </cell>
          <cell r="I28">
            <v>0</v>
          </cell>
          <cell r="P28">
            <v>0</v>
          </cell>
          <cell r="Q28" t="str">
            <v>NA</v>
          </cell>
          <cell r="R28" t="str">
            <v>NA</v>
          </cell>
          <cell r="T28" t="str">
            <v>NA</v>
          </cell>
        </row>
        <row r="29">
          <cell r="F29" t="str">
            <v>a)</v>
          </cell>
          <cell r="G29" t="str">
            <v>100 KVA, 33/0.4 KV, 3-ph, 2-Winding</v>
          </cell>
          <cell r="H29" t="str">
            <v>Nos</v>
          </cell>
          <cell r="I29">
            <v>2</v>
          </cell>
          <cell r="J29" t="str">
            <v>NA</v>
          </cell>
          <cell r="K29" t="str">
            <v>NA</v>
          </cell>
          <cell r="L29">
            <v>10278</v>
          </cell>
          <cell r="M29">
            <v>20556</v>
          </cell>
          <cell r="N29">
            <v>3509</v>
          </cell>
          <cell r="O29">
            <v>7018</v>
          </cell>
          <cell r="P29">
            <v>2822</v>
          </cell>
          <cell r="Q29">
            <v>5644</v>
          </cell>
          <cell r="R29" t="str">
            <v>INCLUDED IN COL.(8)</v>
          </cell>
          <cell r="T29">
            <v>26200</v>
          </cell>
          <cell r="U29" t="str">
            <v>NA</v>
          </cell>
          <cell r="V29">
            <v>26200</v>
          </cell>
          <cell r="W29" t="str">
            <v>NA</v>
          </cell>
        </row>
        <row r="30">
          <cell r="E30">
            <v>4</v>
          </cell>
          <cell r="F30" t="str">
            <v>.</v>
          </cell>
          <cell r="G30" t="str">
            <v>BUS REACTOR :</v>
          </cell>
          <cell r="H30">
            <v>0</v>
          </cell>
          <cell r="I30">
            <v>0</v>
          </cell>
          <cell r="P30">
            <v>0</v>
          </cell>
          <cell r="Q30" t="str">
            <v>NA</v>
          </cell>
          <cell r="R30" t="str">
            <v>NA</v>
          </cell>
          <cell r="T30" t="str">
            <v>NA</v>
          </cell>
        </row>
        <row r="31">
          <cell r="F31" t="str">
            <v>a)</v>
          </cell>
          <cell r="G31" t="str">
            <v>50 MVAR , 420 KV REACTOR</v>
          </cell>
          <cell r="H31" t="str">
            <v>Nos</v>
          </cell>
          <cell r="I31">
            <v>0</v>
          </cell>
          <cell r="J31" t="str">
            <v>NA</v>
          </cell>
          <cell r="K31" t="str">
            <v>NA</v>
          </cell>
          <cell r="L31" t="str">
            <v>NA</v>
          </cell>
          <cell r="M31" t="str">
            <v>NA</v>
          </cell>
          <cell r="N31">
            <v>0</v>
          </cell>
          <cell r="O31" t="str">
            <v>NA</v>
          </cell>
          <cell r="P31">
            <v>0</v>
          </cell>
          <cell r="Q31" t="str">
            <v>NA</v>
          </cell>
          <cell r="R31" t="str">
            <v>NA</v>
          </cell>
          <cell r="T31" t="str">
            <v>NA</v>
          </cell>
          <cell r="U31" t="str">
            <v>NA</v>
          </cell>
          <cell r="V31" t="str">
            <v>NA</v>
          </cell>
          <cell r="W31" t="str">
            <v>NA</v>
          </cell>
        </row>
        <row r="32">
          <cell r="E32">
            <v>5</v>
          </cell>
          <cell r="F32" t="str">
            <v>.</v>
          </cell>
          <cell r="G32" t="str">
            <v>CIRCUIT BREAKER :</v>
          </cell>
          <cell r="H32">
            <v>0</v>
          </cell>
          <cell r="I32">
            <v>0</v>
          </cell>
          <cell r="P32">
            <v>0</v>
          </cell>
          <cell r="Q32" t="str">
            <v>NA</v>
          </cell>
          <cell r="R32" t="str">
            <v>NA</v>
          </cell>
          <cell r="T32" t="str">
            <v>NA</v>
          </cell>
        </row>
        <row r="33">
          <cell r="F33" t="str">
            <v>a)</v>
          </cell>
          <cell r="G33" t="str">
            <v>400 KV, 2000A, 40 KA, SF6, with PIR, 3-ph Assembly</v>
          </cell>
          <cell r="H33" t="str">
            <v>Nos</v>
          </cell>
          <cell r="I33">
            <v>0</v>
          </cell>
          <cell r="J33" t="str">
            <v>NA</v>
          </cell>
          <cell r="K33" t="str">
            <v>NA</v>
          </cell>
          <cell r="L33" t="str">
            <v>NA</v>
          </cell>
          <cell r="M33" t="str">
            <v>NA</v>
          </cell>
          <cell r="N33">
            <v>0</v>
          </cell>
          <cell r="O33" t="str">
            <v>NA</v>
          </cell>
          <cell r="P33">
            <v>0</v>
          </cell>
          <cell r="Q33" t="str">
            <v>NA</v>
          </cell>
          <cell r="R33" t="str">
            <v>NA</v>
          </cell>
          <cell r="T33" t="str">
            <v>NA</v>
          </cell>
          <cell r="U33" t="str">
            <v>NA</v>
          </cell>
          <cell r="V33" t="str">
            <v>NA</v>
          </cell>
          <cell r="W33" t="str">
            <v>NA</v>
          </cell>
        </row>
        <row r="34">
          <cell r="F34" t="str">
            <v>b)</v>
          </cell>
          <cell r="G34" t="str">
            <v>400 KV, 2000A, 40 KA, SF6, without PIR, 3-ph Assembly</v>
          </cell>
          <cell r="H34" t="str">
            <v>Nos</v>
          </cell>
          <cell r="I34">
            <v>0</v>
          </cell>
          <cell r="J34" t="str">
            <v>NA</v>
          </cell>
          <cell r="K34" t="str">
            <v>NA</v>
          </cell>
          <cell r="L34" t="str">
            <v>NA</v>
          </cell>
          <cell r="M34" t="str">
            <v>NA</v>
          </cell>
          <cell r="N34">
            <v>0</v>
          </cell>
          <cell r="O34" t="str">
            <v>NA</v>
          </cell>
          <cell r="P34">
            <v>0</v>
          </cell>
          <cell r="Q34" t="str">
            <v>NA</v>
          </cell>
          <cell r="R34" t="str">
            <v>NA</v>
          </cell>
          <cell r="T34" t="str">
            <v>NA</v>
          </cell>
          <cell r="U34" t="str">
            <v>NA</v>
          </cell>
          <cell r="V34" t="str">
            <v>NA</v>
          </cell>
          <cell r="W34" t="str">
            <v>NA</v>
          </cell>
        </row>
        <row r="35">
          <cell r="F35" t="str">
            <v>c)</v>
          </cell>
          <cell r="G35" t="str">
            <v>220 KV, 1600A,  40 KA, SF6, 3-ph Assembly</v>
          </cell>
          <cell r="H35" t="str">
            <v>Nos</v>
          </cell>
          <cell r="I35">
            <v>0</v>
          </cell>
          <cell r="J35" t="str">
            <v>NA</v>
          </cell>
          <cell r="K35" t="str">
            <v>NA</v>
          </cell>
          <cell r="L35" t="str">
            <v>NA</v>
          </cell>
          <cell r="M35" t="str">
            <v>NA</v>
          </cell>
          <cell r="N35">
            <v>0</v>
          </cell>
          <cell r="O35" t="str">
            <v>NA</v>
          </cell>
          <cell r="P35">
            <v>0</v>
          </cell>
          <cell r="Q35" t="str">
            <v>NA</v>
          </cell>
          <cell r="R35" t="str">
            <v>NA</v>
          </cell>
          <cell r="T35" t="str">
            <v>NA</v>
          </cell>
          <cell r="U35" t="str">
            <v>NA</v>
          </cell>
          <cell r="V35" t="str">
            <v>NA</v>
          </cell>
          <cell r="W35" t="str">
            <v>NA</v>
          </cell>
        </row>
        <row r="36">
          <cell r="F36" t="str">
            <v>d)</v>
          </cell>
          <cell r="G36" t="str">
            <v>132 KV, 1600A,  31.5 KA, SF6, 3-ph Assembly</v>
          </cell>
          <cell r="H36" t="str">
            <v>Nos</v>
          </cell>
          <cell r="I36">
            <v>7</v>
          </cell>
          <cell r="J36" t="str">
            <v>NA</v>
          </cell>
          <cell r="K36" t="str">
            <v>NA</v>
          </cell>
          <cell r="L36">
            <v>19500</v>
          </cell>
          <cell r="M36">
            <v>136500</v>
          </cell>
          <cell r="N36">
            <v>14035</v>
          </cell>
          <cell r="O36">
            <v>98245</v>
          </cell>
          <cell r="P36">
            <v>11286</v>
          </cell>
          <cell r="Q36">
            <v>79002</v>
          </cell>
          <cell r="R36" t="str">
            <v>INCLUDED IN COL.(8)</v>
          </cell>
          <cell r="T36">
            <v>215502</v>
          </cell>
          <cell r="U36" t="str">
            <v>NA</v>
          </cell>
          <cell r="V36">
            <v>215502</v>
          </cell>
          <cell r="W36" t="str">
            <v>NA</v>
          </cell>
        </row>
        <row r="37">
          <cell r="F37" t="str">
            <v>e)</v>
          </cell>
          <cell r="G37" t="str">
            <v>33 KV,  1250 A,  20 KA, SF6 / VCB, 3-ph  Assembly</v>
          </cell>
          <cell r="H37" t="str">
            <v>Nos</v>
          </cell>
          <cell r="I37">
            <v>9</v>
          </cell>
          <cell r="J37" t="str">
            <v>NA</v>
          </cell>
          <cell r="K37" t="str">
            <v>NA</v>
          </cell>
          <cell r="L37">
            <v>6450</v>
          </cell>
          <cell r="M37">
            <v>58050</v>
          </cell>
          <cell r="N37">
            <v>7018</v>
          </cell>
          <cell r="O37">
            <v>63162</v>
          </cell>
          <cell r="P37">
            <v>5644</v>
          </cell>
          <cell r="Q37">
            <v>50796</v>
          </cell>
          <cell r="R37" t="str">
            <v>INCLUDED IN COL.(8)</v>
          </cell>
          <cell r="T37">
            <v>108846</v>
          </cell>
          <cell r="U37" t="str">
            <v>NA</v>
          </cell>
          <cell r="V37">
            <v>108846</v>
          </cell>
          <cell r="W37" t="str">
            <v>NA</v>
          </cell>
        </row>
        <row r="38">
          <cell r="F38" t="str">
            <v>f)</v>
          </cell>
          <cell r="G38" t="str">
            <v>11 KV, 630 A,  16 KA, Bulk Oil/Vacuum, Indoor</v>
          </cell>
          <cell r="H38" t="str">
            <v>Nos</v>
          </cell>
          <cell r="I38">
            <v>1</v>
          </cell>
          <cell r="J38" t="str">
            <v>NA</v>
          </cell>
          <cell r="K38" t="str">
            <v>NA</v>
          </cell>
          <cell r="L38">
            <v>27300</v>
          </cell>
          <cell r="M38">
            <v>27300</v>
          </cell>
          <cell r="N38">
            <v>40936</v>
          </cell>
          <cell r="O38">
            <v>40936</v>
          </cell>
          <cell r="P38">
            <v>32919</v>
          </cell>
          <cell r="Q38">
            <v>32919</v>
          </cell>
          <cell r="R38" t="str">
            <v>INCLUDED IN COL.(8)</v>
          </cell>
          <cell r="T38">
            <v>60219</v>
          </cell>
          <cell r="U38" t="str">
            <v>NA</v>
          </cell>
          <cell r="V38">
            <v>60219</v>
          </cell>
          <cell r="W38" t="str">
            <v>NA</v>
          </cell>
        </row>
        <row r="39">
          <cell r="G39" t="str">
            <v>7 Panel complete Assembly</v>
          </cell>
          <cell r="H39">
            <v>0</v>
          </cell>
          <cell r="I39">
            <v>0</v>
          </cell>
          <cell r="P39">
            <v>0</v>
          </cell>
          <cell r="Q39" t="str">
            <v>NA</v>
          </cell>
          <cell r="R39" t="str">
            <v>NA</v>
          </cell>
          <cell r="T39" t="str">
            <v>NA</v>
          </cell>
        </row>
        <row r="40">
          <cell r="E40">
            <v>6</v>
          </cell>
          <cell r="F40" t="str">
            <v>.</v>
          </cell>
          <cell r="G40" t="str">
            <v>ISOLATORS WITH  EARTHING SWITCH</v>
          </cell>
          <cell r="H40">
            <v>0</v>
          </cell>
          <cell r="I40">
            <v>0</v>
          </cell>
          <cell r="P40">
            <v>0</v>
          </cell>
          <cell r="Q40" t="str">
            <v>NA</v>
          </cell>
          <cell r="R40" t="str">
            <v>NA</v>
          </cell>
          <cell r="T40" t="str">
            <v>NA</v>
          </cell>
        </row>
        <row r="41">
          <cell r="F41" t="str">
            <v>a)</v>
          </cell>
          <cell r="G41" t="str">
            <v>400 KV, 2000A, 40 KA, Pantograph, 3-ph Assembly</v>
          </cell>
          <cell r="H41" t="str">
            <v>Nos</v>
          </cell>
          <cell r="I41">
            <v>0</v>
          </cell>
          <cell r="J41" t="str">
            <v>NA</v>
          </cell>
          <cell r="K41" t="str">
            <v>NA</v>
          </cell>
          <cell r="L41" t="str">
            <v>NA</v>
          </cell>
          <cell r="M41" t="str">
            <v>NA</v>
          </cell>
          <cell r="N41">
            <v>0</v>
          </cell>
          <cell r="O41" t="str">
            <v>NA</v>
          </cell>
          <cell r="P41">
            <v>0</v>
          </cell>
          <cell r="Q41" t="str">
            <v>NA</v>
          </cell>
          <cell r="R41" t="str">
            <v>NA</v>
          </cell>
          <cell r="T41" t="str">
            <v>NA</v>
          </cell>
          <cell r="U41" t="str">
            <v>NA</v>
          </cell>
          <cell r="V41" t="str">
            <v>NA</v>
          </cell>
          <cell r="W41" t="str">
            <v>NA</v>
          </cell>
        </row>
        <row r="42">
          <cell r="F42" t="str">
            <v>b)</v>
          </cell>
          <cell r="G42" t="str">
            <v>400 KV, 2000A,  40 KA,  HCB, 3-ph Assembly with double E/S</v>
          </cell>
          <cell r="H42" t="str">
            <v>Nos</v>
          </cell>
          <cell r="I42">
            <v>0</v>
          </cell>
          <cell r="J42" t="str">
            <v>NA</v>
          </cell>
          <cell r="K42" t="str">
            <v>NA</v>
          </cell>
          <cell r="L42" t="str">
            <v>NA</v>
          </cell>
          <cell r="M42" t="str">
            <v>NA</v>
          </cell>
          <cell r="N42">
            <v>0</v>
          </cell>
          <cell r="O42" t="str">
            <v>NA</v>
          </cell>
          <cell r="P42">
            <v>0</v>
          </cell>
          <cell r="Q42" t="str">
            <v>NA</v>
          </cell>
          <cell r="R42" t="str">
            <v>NA</v>
          </cell>
          <cell r="T42" t="str">
            <v>NA</v>
          </cell>
          <cell r="U42" t="str">
            <v>NA</v>
          </cell>
          <cell r="V42" t="str">
            <v>NA</v>
          </cell>
          <cell r="W42" t="str">
            <v>NA</v>
          </cell>
        </row>
        <row r="43">
          <cell r="F43" t="str">
            <v>c)</v>
          </cell>
          <cell r="G43" t="str">
            <v>220 KV, 1600A, 40 KA, HCB, 3-ph  Assembly</v>
          </cell>
          <cell r="H43" t="str">
            <v>Nos</v>
          </cell>
          <cell r="I43">
            <v>0</v>
          </cell>
          <cell r="J43" t="str">
            <v>NA</v>
          </cell>
          <cell r="K43" t="str">
            <v>NA</v>
          </cell>
          <cell r="L43" t="str">
            <v>NA</v>
          </cell>
          <cell r="M43" t="str">
            <v>NA</v>
          </cell>
          <cell r="N43">
            <v>0</v>
          </cell>
          <cell r="O43" t="str">
            <v>NA</v>
          </cell>
          <cell r="P43">
            <v>0</v>
          </cell>
          <cell r="Q43" t="str">
            <v>NA</v>
          </cell>
          <cell r="R43" t="str">
            <v>NA</v>
          </cell>
          <cell r="T43" t="str">
            <v>NA</v>
          </cell>
          <cell r="U43" t="str">
            <v>NA</v>
          </cell>
          <cell r="V43" t="str">
            <v>NA</v>
          </cell>
          <cell r="W43" t="str">
            <v>NA</v>
          </cell>
        </row>
        <row r="44">
          <cell r="F44" t="str">
            <v>d)</v>
          </cell>
          <cell r="G44" t="str">
            <v>132 KV, 1600A, 31.5 KA, HCB/DB, 3-ph Assembly</v>
          </cell>
          <cell r="H44" t="str">
            <v>Nos</v>
          </cell>
          <cell r="I44">
            <v>4</v>
          </cell>
          <cell r="J44" t="str">
            <v>NA</v>
          </cell>
          <cell r="K44" t="str">
            <v>NA</v>
          </cell>
          <cell r="L44">
            <v>4882</v>
          </cell>
          <cell r="M44">
            <v>19528</v>
          </cell>
          <cell r="N44">
            <v>9357</v>
          </cell>
          <cell r="O44">
            <v>37428</v>
          </cell>
          <cell r="P44">
            <v>7524</v>
          </cell>
          <cell r="Q44">
            <v>30096</v>
          </cell>
          <cell r="R44" t="str">
            <v>INCLUDED IN COL.(8)</v>
          </cell>
          <cell r="T44">
            <v>49624</v>
          </cell>
          <cell r="U44" t="str">
            <v>NA</v>
          </cell>
          <cell r="V44">
            <v>49624</v>
          </cell>
          <cell r="W44" t="str">
            <v>NA</v>
          </cell>
        </row>
        <row r="45">
          <cell r="F45" t="str">
            <v>e)</v>
          </cell>
          <cell r="G45" t="str">
            <v>33  KV, 1250A,  20 KA, DB, 3-ph Assembly</v>
          </cell>
          <cell r="H45" t="str">
            <v>Nos</v>
          </cell>
          <cell r="I45">
            <v>4</v>
          </cell>
          <cell r="J45" t="str">
            <v>NA</v>
          </cell>
          <cell r="K45" t="str">
            <v>NA</v>
          </cell>
          <cell r="L45">
            <v>1909</v>
          </cell>
          <cell r="M45">
            <v>7636</v>
          </cell>
          <cell r="N45">
            <v>5848</v>
          </cell>
          <cell r="O45">
            <v>23392</v>
          </cell>
          <cell r="P45">
            <v>4703</v>
          </cell>
          <cell r="Q45">
            <v>18812</v>
          </cell>
          <cell r="R45" t="str">
            <v>INCLUDED IN COL.(8)</v>
          </cell>
          <cell r="T45">
            <v>26448</v>
          </cell>
          <cell r="U45" t="str">
            <v>NA</v>
          </cell>
          <cell r="V45">
            <v>26448</v>
          </cell>
          <cell r="W45" t="str">
            <v>NA</v>
          </cell>
        </row>
        <row r="46">
          <cell r="E46">
            <v>7</v>
          </cell>
          <cell r="F46" t="str">
            <v>.</v>
          </cell>
          <cell r="G46" t="str">
            <v>ISOLATORS  WITHOUT EARTHING SWITCH</v>
          </cell>
          <cell r="H46">
            <v>0</v>
          </cell>
          <cell r="I46">
            <v>0</v>
          </cell>
          <cell r="P46">
            <v>0</v>
          </cell>
          <cell r="Q46" t="str">
            <v>NA</v>
          </cell>
          <cell r="R46" t="str">
            <v>NA</v>
          </cell>
          <cell r="T46" t="str">
            <v>NA</v>
          </cell>
        </row>
        <row r="47">
          <cell r="F47" t="str">
            <v>a)</v>
          </cell>
          <cell r="G47" t="str">
            <v>400 KV, 2000A, 40 KA, Pantograph, 3-ph Assembly</v>
          </cell>
          <cell r="H47" t="str">
            <v>Nos</v>
          </cell>
          <cell r="I47">
            <v>0</v>
          </cell>
          <cell r="J47" t="str">
            <v>NA</v>
          </cell>
          <cell r="K47" t="str">
            <v>NA</v>
          </cell>
          <cell r="L47" t="str">
            <v>NA</v>
          </cell>
          <cell r="M47" t="str">
            <v>NA</v>
          </cell>
          <cell r="N47">
            <v>0</v>
          </cell>
          <cell r="O47" t="str">
            <v>NA</v>
          </cell>
          <cell r="P47">
            <v>0</v>
          </cell>
          <cell r="Q47" t="str">
            <v>NA</v>
          </cell>
          <cell r="R47" t="str">
            <v>NA</v>
          </cell>
          <cell r="T47" t="str">
            <v>NA</v>
          </cell>
          <cell r="U47" t="str">
            <v>NA</v>
          </cell>
          <cell r="V47" t="str">
            <v>NA</v>
          </cell>
          <cell r="W47" t="str">
            <v>NA</v>
          </cell>
        </row>
        <row r="48">
          <cell r="F48" t="str">
            <v>b)</v>
          </cell>
          <cell r="G48" t="str">
            <v>220 KV, 1600A,  40 KA,  Staggered type, 3-ph  Assembly</v>
          </cell>
          <cell r="H48" t="str">
            <v>Nos</v>
          </cell>
          <cell r="I48">
            <v>0</v>
          </cell>
          <cell r="J48" t="str">
            <v>NA</v>
          </cell>
          <cell r="K48" t="str">
            <v>NA</v>
          </cell>
          <cell r="L48" t="str">
            <v>NA</v>
          </cell>
          <cell r="M48" t="str">
            <v>NA</v>
          </cell>
          <cell r="N48">
            <v>0</v>
          </cell>
          <cell r="O48" t="str">
            <v>NA</v>
          </cell>
          <cell r="P48">
            <v>0</v>
          </cell>
          <cell r="Q48" t="str">
            <v>NA</v>
          </cell>
          <cell r="R48" t="str">
            <v>NA</v>
          </cell>
          <cell r="T48" t="str">
            <v>NA</v>
          </cell>
          <cell r="U48" t="str">
            <v>NA</v>
          </cell>
          <cell r="V48" t="str">
            <v>NA</v>
          </cell>
          <cell r="W48" t="str">
            <v>NA</v>
          </cell>
        </row>
        <row r="49">
          <cell r="F49" t="str">
            <v>c)</v>
          </cell>
          <cell r="G49" t="str">
            <v>220 KV, 1600A, 40 KA, HCB, 3-ph  Assembly</v>
          </cell>
          <cell r="H49" t="str">
            <v>Nos</v>
          </cell>
          <cell r="I49">
            <v>0</v>
          </cell>
          <cell r="J49" t="str">
            <v>NA</v>
          </cell>
          <cell r="K49" t="str">
            <v>NA</v>
          </cell>
          <cell r="L49" t="str">
            <v>NA</v>
          </cell>
          <cell r="M49" t="str">
            <v>NA</v>
          </cell>
          <cell r="N49">
            <v>0</v>
          </cell>
          <cell r="O49" t="str">
            <v>NA</v>
          </cell>
          <cell r="P49">
            <v>0</v>
          </cell>
          <cell r="Q49" t="str">
            <v>NA</v>
          </cell>
          <cell r="R49" t="str">
            <v>NA</v>
          </cell>
          <cell r="T49" t="str">
            <v>NA</v>
          </cell>
          <cell r="U49" t="str">
            <v>NA</v>
          </cell>
          <cell r="V49" t="str">
            <v>NA</v>
          </cell>
          <cell r="W49" t="str">
            <v>NA</v>
          </cell>
        </row>
        <row r="50">
          <cell r="F50" t="str">
            <v>d)</v>
          </cell>
          <cell r="G50" t="str">
            <v>220 KV, 1600A,  40 KA, HCB, 1-ph Assembly</v>
          </cell>
          <cell r="H50" t="str">
            <v>Nos</v>
          </cell>
          <cell r="I50">
            <v>0</v>
          </cell>
          <cell r="J50" t="str">
            <v>NA</v>
          </cell>
          <cell r="K50" t="str">
            <v>NA</v>
          </cell>
          <cell r="L50" t="str">
            <v>NA</v>
          </cell>
          <cell r="M50" t="str">
            <v>NA</v>
          </cell>
          <cell r="N50">
            <v>0</v>
          </cell>
          <cell r="O50" t="str">
            <v>NA</v>
          </cell>
          <cell r="P50">
            <v>0</v>
          </cell>
          <cell r="Q50" t="str">
            <v>NA</v>
          </cell>
          <cell r="R50" t="str">
            <v>NA</v>
          </cell>
          <cell r="T50" t="str">
            <v>NA</v>
          </cell>
          <cell r="U50" t="str">
            <v>NA</v>
          </cell>
          <cell r="V50" t="str">
            <v>NA</v>
          </cell>
          <cell r="W50" t="str">
            <v>NA</v>
          </cell>
        </row>
        <row r="51">
          <cell r="F51" t="str">
            <v>e)</v>
          </cell>
          <cell r="G51" t="str">
            <v>132 KV, 1600A, 31.5 KA, HCB/DB, 3-ph Assembly</v>
          </cell>
          <cell r="H51" t="str">
            <v>Nos</v>
          </cell>
          <cell r="I51">
            <v>19</v>
          </cell>
          <cell r="J51" t="str">
            <v>NA</v>
          </cell>
          <cell r="K51" t="str">
            <v>NA</v>
          </cell>
          <cell r="L51">
            <v>4405</v>
          </cell>
          <cell r="M51">
            <v>83695</v>
          </cell>
          <cell r="N51">
            <v>7018</v>
          </cell>
          <cell r="O51">
            <v>133342</v>
          </cell>
          <cell r="P51">
            <v>5644</v>
          </cell>
          <cell r="Q51">
            <v>107236</v>
          </cell>
          <cell r="R51" t="str">
            <v>INCLUDED IN COL.(8)</v>
          </cell>
          <cell r="T51">
            <v>190931</v>
          </cell>
          <cell r="U51" t="str">
            <v>NA</v>
          </cell>
          <cell r="V51">
            <v>190931</v>
          </cell>
          <cell r="W51" t="str">
            <v>NA</v>
          </cell>
        </row>
        <row r="52">
          <cell r="F52" t="str">
            <v>f)</v>
          </cell>
          <cell r="G52" t="str">
            <v>132 KV, 1600A, 31.5 KA, Staggered type, 3-ph Assembly</v>
          </cell>
          <cell r="H52" t="str">
            <v>Nos</v>
          </cell>
          <cell r="I52">
            <v>0</v>
          </cell>
          <cell r="J52" t="str">
            <v>NA</v>
          </cell>
          <cell r="K52" t="str">
            <v>NA</v>
          </cell>
          <cell r="L52" t="str">
            <v>NA</v>
          </cell>
          <cell r="M52" t="str">
            <v>NA</v>
          </cell>
          <cell r="N52">
            <v>0</v>
          </cell>
          <cell r="O52" t="str">
            <v>NA</v>
          </cell>
          <cell r="P52">
            <v>0</v>
          </cell>
          <cell r="Q52" t="str">
            <v>NA</v>
          </cell>
          <cell r="R52" t="str">
            <v>NA</v>
          </cell>
          <cell r="T52" t="str">
            <v>NA</v>
          </cell>
          <cell r="U52" t="str">
            <v>NA</v>
          </cell>
          <cell r="V52" t="str">
            <v>NA</v>
          </cell>
          <cell r="W52" t="str">
            <v>NA</v>
          </cell>
        </row>
        <row r="53">
          <cell r="F53" t="str">
            <v>g)</v>
          </cell>
          <cell r="G53" t="str">
            <v>132 KV, 1600A,  31.5 KA, HCB/DB, 1-ph Assembly</v>
          </cell>
          <cell r="H53" t="str">
            <v>Nos</v>
          </cell>
          <cell r="I53">
            <v>1</v>
          </cell>
          <cell r="J53" t="str">
            <v>NA</v>
          </cell>
          <cell r="K53" t="str">
            <v>NA</v>
          </cell>
          <cell r="L53">
            <v>1615</v>
          </cell>
          <cell r="M53">
            <v>1615</v>
          </cell>
          <cell r="N53">
            <v>4094</v>
          </cell>
          <cell r="O53">
            <v>4094</v>
          </cell>
          <cell r="P53">
            <v>3292</v>
          </cell>
          <cell r="Q53">
            <v>3292</v>
          </cell>
          <cell r="R53" t="str">
            <v>INCLUDED IN COL.(8)</v>
          </cell>
          <cell r="T53">
            <v>4907</v>
          </cell>
          <cell r="U53" t="str">
            <v>NA</v>
          </cell>
          <cell r="V53">
            <v>4907</v>
          </cell>
          <cell r="W53" t="str">
            <v>NA</v>
          </cell>
        </row>
        <row r="54">
          <cell r="F54" t="str">
            <v>h)</v>
          </cell>
          <cell r="G54" t="str">
            <v>33  KV, 1250A,  20 KA,  DB, 3-ph Assembly</v>
          </cell>
          <cell r="H54" t="str">
            <v>Nos</v>
          </cell>
          <cell r="I54">
            <v>27</v>
          </cell>
          <cell r="J54" t="str">
            <v>NA</v>
          </cell>
          <cell r="K54" t="str">
            <v>NA</v>
          </cell>
          <cell r="L54">
            <v>1762</v>
          </cell>
          <cell r="M54">
            <v>47574</v>
          </cell>
          <cell r="N54">
            <v>2339</v>
          </cell>
          <cell r="O54">
            <v>63153</v>
          </cell>
          <cell r="P54">
            <v>1881</v>
          </cell>
          <cell r="Q54">
            <v>50787</v>
          </cell>
          <cell r="R54" t="str">
            <v>INCLUDED IN COL.(8)</v>
          </cell>
          <cell r="T54">
            <v>98361</v>
          </cell>
          <cell r="U54" t="str">
            <v>NA</v>
          </cell>
          <cell r="V54">
            <v>98361</v>
          </cell>
          <cell r="W54" t="str">
            <v>NA</v>
          </cell>
        </row>
        <row r="55">
          <cell r="F55" t="str">
            <v>i)</v>
          </cell>
          <cell r="G55" t="str">
            <v>33  KV,  1250A, 20 KA,  DB, 1-ph Assembly</v>
          </cell>
          <cell r="H55" t="str">
            <v>Nos</v>
          </cell>
          <cell r="I55">
            <v>1</v>
          </cell>
          <cell r="J55" t="str">
            <v>NA</v>
          </cell>
          <cell r="K55" t="str">
            <v>NA</v>
          </cell>
          <cell r="L55">
            <v>661</v>
          </cell>
          <cell r="M55">
            <v>661</v>
          </cell>
          <cell r="N55">
            <v>2339</v>
          </cell>
          <cell r="O55">
            <v>2339</v>
          </cell>
          <cell r="P55">
            <v>1881</v>
          </cell>
          <cell r="Q55">
            <v>1881</v>
          </cell>
          <cell r="R55" t="str">
            <v>INCLUDED IN COL.(8)</v>
          </cell>
          <cell r="T55">
            <v>2542</v>
          </cell>
          <cell r="U55" t="str">
            <v>NA</v>
          </cell>
          <cell r="V55">
            <v>2542</v>
          </cell>
          <cell r="W55" t="str">
            <v>NA</v>
          </cell>
        </row>
        <row r="56">
          <cell r="E56">
            <v>8</v>
          </cell>
          <cell r="F56" t="str">
            <v>.</v>
          </cell>
          <cell r="G56" t="str">
            <v xml:space="preserve">LIGHTNING  ARRESTOR  (1-ph) </v>
          </cell>
          <cell r="H56">
            <v>0</v>
          </cell>
          <cell r="I56">
            <v>0</v>
          </cell>
          <cell r="P56">
            <v>0</v>
          </cell>
          <cell r="Q56" t="str">
            <v>NA</v>
          </cell>
          <cell r="R56" t="str">
            <v>NA</v>
          </cell>
          <cell r="T56" t="str">
            <v>NA</v>
          </cell>
        </row>
        <row r="57">
          <cell r="F57" t="str">
            <v>a)</v>
          </cell>
          <cell r="G57" t="str">
            <v>360 KV, 10 KA, Heavy Duty, Station Class, Gapless</v>
          </cell>
          <cell r="H57" t="str">
            <v>Nos</v>
          </cell>
          <cell r="I57">
            <v>0</v>
          </cell>
          <cell r="J57" t="str">
            <v>NA</v>
          </cell>
          <cell r="K57" t="str">
            <v>NA</v>
          </cell>
          <cell r="L57" t="str">
            <v>NA</v>
          </cell>
          <cell r="M57" t="str">
            <v>NA</v>
          </cell>
          <cell r="N57">
            <v>0</v>
          </cell>
          <cell r="O57" t="str">
            <v>NA</v>
          </cell>
          <cell r="P57">
            <v>0</v>
          </cell>
          <cell r="Q57" t="str">
            <v>NA</v>
          </cell>
          <cell r="R57" t="str">
            <v>NA</v>
          </cell>
          <cell r="T57" t="str">
            <v>NA</v>
          </cell>
          <cell r="U57" t="str">
            <v>NA</v>
          </cell>
          <cell r="V57" t="str">
            <v>NA</v>
          </cell>
          <cell r="W57" t="str">
            <v>NA</v>
          </cell>
        </row>
        <row r="58">
          <cell r="F58" t="str">
            <v>b)</v>
          </cell>
          <cell r="G58" t="str">
            <v>198 KV, 10 KA, Heavy Duty, Station Class, Gapless</v>
          </cell>
          <cell r="H58" t="str">
            <v>Nos</v>
          </cell>
          <cell r="I58">
            <v>0</v>
          </cell>
          <cell r="J58" t="str">
            <v>NA</v>
          </cell>
          <cell r="K58" t="str">
            <v>NA</v>
          </cell>
          <cell r="L58" t="str">
            <v>NA</v>
          </cell>
          <cell r="M58" t="str">
            <v>NA</v>
          </cell>
          <cell r="N58">
            <v>0</v>
          </cell>
          <cell r="O58" t="str">
            <v>NA</v>
          </cell>
          <cell r="P58">
            <v>0</v>
          </cell>
          <cell r="Q58" t="str">
            <v>NA</v>
          </cell>
          <cell r="R58" t="str">
            <v>NA</v>
          </cell>
          <cell r="T58" t="str">
            <v>NA</v>
          </cell>
          <cell r="U58" t="str">
            <v>NA</v>
          </cell>
          <cell r="V58" t="str">
            <v>NA</v>
          </cell>
          <cell r="W58" t="str">
            <v>NA</v>
          </cell>
        </row>
        <row r="59">
          <cell r="F59" t="str">
            <v>c)</v>
          </cell>
          <cell r="G59" t="str">
            <v>120 KV, 10 KA, Heavy Duty, Station Class, Gapless</v>
          </cell>
          <cell r="H59" t="str">
            <v>Nos</v>
          </cell>
          <cell r="I59">
            <v>18</v>
          </cell>
          <cell r="J59" t="str">
            <v>NA</v>
          </cell>
          <cell r="K59" t="str">
            <v>NA</v>
          </cell>
          <cell r="L59">
            <v>1005</v>
          </cell>
          <cell r="M59">
            <v>18090</v>
          </cell>
          <cell r="N59">
            <v>1404</v>
          </cell>
          <cell r="O59">
            <v>25272</v>
          </cell>
          <cell r="P59">
            <v>1129</v>
          </cell>
          <cell r="Q59">
            <v>20322</v>
          </cell>
          <cell r="R59" t="str">
            <v>INCLUDED IN COL.(8)</v>
          </cell>
          <cell r="T59">
            <v>38412</v>
          </cell>
          <cell r="U59" t="str">
            <v>NA</v>
          </cell>
          <cell r="V59">
            <v>38412</v>
          </cell>
          <cell r="W59" t="str">
            <v>NA</v>
          </cell>
        </row>
        <row r="60">
          <cell r="F60" t="str">
            <v>d)</v>
          </cell>
          <cell r="G60" t="str">
            <v>42 KV, 10 KA, Heavy Duty, Station Class, Gapless</v>
          </cell>
          <cell r="H60" t="str">
            <v>Nos</v>
          </cell>
          <cell r="I60">
            <v>24</v>
          </cell>
          <cell r="J60" t="str">
            <v>NA</v>
          </cell>
          <cell r="K60" t="str">
            <v>NA</v>
          </cell>
          <cell r="L60">
            <v>258</v>
          </cell>
          <cell r="M60">
            <v>6192</v>
          </cell>
          <cell r="N60">
            <v>936</v>
          </cell>
          <cell r="O60">
            <v>22464</v>
          </cell>
          <cell r="P60">
            <v>753</v>
          </cell>
          <cell r="Q60">
            <v>18072</v>
          </cell>
          <cell r="R60" t="str">
            <v>INCLUDED IN COL.(8)</v>
          </cell>
          <cell r="T60">
            <v>24264</v>
          </cell>
          <cell r="U60" t="str">
            <v>NA</v>
          </cell>
          <cell r="V60">
            <v>24264</v>
          </cell>
          <cell r="W60" t="str">
            <v>NA</v>
          </cell>
        </row>
        <row r="61">
          <cell r="F61" t="str">
            <v>e)</v>
          </cell>
          <cell r="G61" t="str">
            <v>10 KV, 10 KA, Heavy Duty, Station Class, Gapless</v>
          </cell>
          <cell r="H61" t="str">
            <v>Nos</v>
          </cell>
          <cell r="I61">
            <v>6</v>
          </cell>
          <cell r="J61" t="str">
            <v>NA</v>
          </cell>
          <cell r="K61" t="str">
            <v>NA</v>
          </cell>
          <cell r="L61">
            <v>117</v>
          </cell>
          <cell r="M61">
            <v>702</v>
          </cell>
          <cell r="N61">
            <v>702</v>
          </cell>
          <cell r="O61">
            <v>4212</v>
          </cell>
          <cell r="P61">
            <v>565</v>
          </cell>
          <cell r="Q61">
            <v>3390</v>
          </cell>
          <cell r="R61" t="str">
            <v>INCLUDED IN COL.(8)</v>
          </cell>
          <cell r="T61">
            <v>4092</v>
          </cell>
          <cell r="U61" t="str">
            <v>NA</v>
          </cell>
          <cell r="V61">
            <v>4092</v>
          </cell>
          <cell r="W61" t="str">
            <v>NA</v>
          </cell>
        </row>
        <row r="62">
          <cell r="E62">
            <v>9</v>
          </cell>
          <cell r="F62" t="str">
            <v>.</v>
          </cell>
          <cell r="G62" t="str">
            <v>CURRENT TRANSFORMER (1-ph)</v>
          </cell>
          <cell r="H62">
            <v>0</v>
          </cell>
          <cell r="I62">
            <v>0</v>
          </cell>
          <cell r="P62">
            <v>0</v>
          </cell>
          <cell r="Q62" t="str">
            <v>NA</v>
          </cell>
          <cell r="R62" t="str">
            <v>NA</v>
          </cell>
          <cell r="T62" t="str">
            <v>NA</v>
          </cell>
        </row>
        <row r="63">
          <cell r="F63" t="str">
            <v>a)</v>
          </cell>
          <cell r="G63" t="str">
            <v>400KV</v>
          </cell>
          <cell r="H63" t="str">
            <v>Nos</v>
          </cell>
          <cell r="I63">
            <v>0</v>
          </cell>
          <cell r="J63" t="str">
            <v>NA</v>
          </cell>
          <cell r="K63" t="str">
            <v>NA</v>
          </cell>
          <cell r="L63" t="str">
            <v>NA</v>
          </cell>
          <cell r="M63" t="str">
            <v>NA</v>
          </cell>
          <cell r="N63">
            <v>0</v>
          </cell>
          <cell r="O63" t="str">
            <v>NA</v>
          </cell>
          <cell r="P63">
            <v>0</v>
          </cell>
          <cell r="Q63" t="str">
            <v>NA</v>
          </cell>
          <cell r="R63" t="str">
            <v>NA</v>
          </cell>
          <cell r="T63" t="str">
            <v>NA</v>
          </cell>
          <cell r="U63" t="str">
            <v>NA</v>
          </cell>
          <cell r="V63" t="str">
            <v>NA</v>
          </cell>
          <cell r="W63" t="str">
            <v>NA</v>
          </cell>
        </row>
        <row r="64">
          <cell r="F64" t="str">
            <v>b)</v>
          </cell>
          <cell r="G64" t="str">
            <v>220KV</v>
          </cell>
          <cell r="H64" t="str">
            <v>Nos</v>
          </cell>
          <cell r="I64">
            <v>0</v>
          </cell>
          <cell r="J64" t="str">
            <v>NA</v>
          </cell>
          <cell r="K64" t="str">
            <v>NA</v>
          </cell>
          <cell r="L64" t="str">
            <v>NA</v>
          </cell>
          <cell r="M64" t="str">
            <v>NA</v>
          </cell>
          <cell r="N64">
            <v>0</v>
          </cell>
          <cell r="O64" t="str">
            <v>NA</v>
          </cell>
          <cell r="P64">
            <v>0</v>
          </cell>
          <cell r="Q64" t="str">
            <v>NA</v>
          </cell>
          <cell r="R64" t="str">
            <v>NA</v>
          </cell>
          <cell r="T64" t="str">
            <v>NA</v>
          </cell>
          <cell r="U64" t="str">
            <v>NA</v>
          </cell>
          <cell r="V64" t="str">
            <v>NA</v>
          </cell>
          <cell r="W64" t="str">
            <v>NA</v>
          </cell>
        </row>
        <row r="65">
          <cell r="F65" t="str">
            <v>c)</v>
          </cell>
          <cell r="G65" t="str">
            <v>132KV</v>
          </cell>
          <cell r="H65" t="str">
            <v>Nos</v>
          </cell>
          <cell r="I65">
            <v>21</v>
          </cell>
          <cell r="J65" t="str">
            <v>NA</v>
          </cell>
          <cell r="K65" t="str">
            <v>NA</v>
          </cell>
          <cell r="L65">
            <v>2550</v>
          </cell>
          <cell r="M65">
            <v>53550</v>
          </cell>
          <cell r="N65">
            <v>2924</v>
          </cell>
          <cell r="O65">
            <v>61404</v>
          </cell>
          <cell r="P65">
            <v>2351</v>
          </cell>
          <cell r="Q65">
            <v>49371</v>
          </cell>
          <cell r="R65" t="str">
            <v>INCLUDED IN COL.(8)</v>
          </cell>
          <cell r="T65">
            <v>102921</v>
          </cell>
          <cell r="U65" t="str">
            <v>NA</v>
          </cell>
          <cell r="V65">
            <v>102921</v>
          </cell>
          <cell r="W65" t="str">
            <v>NA</v>
          </cell>
        </row>
        <row r="66">
          <cell r="F66" t="str">
            <v>d)</v>
          </cell>
          <cell r="G66" t="str">
            <v xml:space="preserve"> 33KV </v>
          </cell>
          <cell r="H66" t="str">
            <v>Nos</v>
          </cell>
          <cell r="I66">
            <v>27</v>
          </cell>
          <cell r="J66" t="str">
            <v>NA</v>
          </cell>
          <cell r="K66" t="str">
            <v>NA</v>
          </cell>
          <cell r="L66">
            <v>465</v>
          </cell>
          <cell r="M66">
            <v>12555</v>
          </cell>
          <cell r="N66">
            <v>936</v>
          </cell>
          <cell r="O66">
            <v>25272</v>
          </cell>
          <cell r="P66">
            <v>753</v>
          </cell>
          <cell r="Q66">
            <v>20331</v>
          </cell>
          <cell r="R66" t="str">
            <v>INCLUDED IN COL.(8)</v>
          </cell>
          <cell r="T66">
            <v>32886</v>
          </cell>
          <cell r="U66" t="str">
            <v>NA</v>
          </cell>
          <cell r="V66">
            <v>32886</v>
          </cell>
          <cell r="W66" t="str">
            <v>NA</v>
          </cell>
        </row>
        <row r="67">
          <cell r="E67">
            <v>10</v>
          </cell>
          <cell r="F67" t="str">
            <v>.</v>
          </cell>
          <cell r="G67" t="str">
            <v>POTENTIAL TRANSFORMER/CVT (1-ph )</v>
          </cell>
          <cell r="H67">
            <v>0</v>
          </cell>
          <cell r="I67">
            <v>0</v>
          </cell>
          <cell r="P67">
            <v>0</v>
          </cell>
          <cell r="Q67" t="str">
            <v>NA</v>
          </cell>
          <cell r="R67" t="str">
            <v>NA</v>
          </cell>
          <cell r="T67" t="str">
            <v>NA</v>
          </cell>
        </row>
        <row r="68">
          <cell r="F68" t="str">
            <v>a)</v>
          </cell>
          <cell r="G68" t="str">
            <v>400KV CVT</v>
          </cell>
          <cell r="H68" t="str">
            <v>Nos</v>
          </cell>
          <cell r="I68">
            <v>0</v>
          </cell>
          <cell r="J68" t="str">
            <v>NA</v>
          </cell>
          <cell r="K68" t="str">
            <v>NA</v>
          </cell>
          <cell r="L68" t="str">
            <v>NA</v>
          </cell>
          <cell r="M68" t="str">
            <v>NA</v>
          </cell>
          <cell r="N68">
            <v>0</v>
          </cell>
          <cell r="O68" t="str">
            <v>NA</v>
          </cell>
          <cell r="P68">
            <v>0</v>
          </cell>
          <cell r="Q68" t="str">
            <v>NA</v>
          </cell>
          <cell r="R68" t="str">
            <v>NA</v>
          </cell>
          <cell r="T68" t="str">
            <v>NA</v>
          </cell>
          <cell r="U68" t="str">
            <v>NA</v>
          </cell>
          <cell r="V68" t="str">
            <v>NA</v>
          </cell>
          <cell r="W68" t="str">
            <v>NA</v>
          </cell>
        </row>
        <row r="69">
          <cell r="F69" t="str">
            <v>b)</v>
          </cell>
          <cell r="G69" t="str">
            <v>220KV PT</v>
          </cell>
          <cell r="H69" t="str">
            <v>Nos</v>
          </cell>
          <cell r="I69">
            <v>0</v>
          </cell>
          <cell r="J69" t="str">
            <v>NA</v>
          </cell>
          <cell r="K69" t="str">
            <v>NA</v>
          </cell>
          <cell r="L69" t="str">
            <v>NA</v>
          </cell>
          <cell r="M69" t="str">
            <v>NA</v>
          </cell>
          <cell r="N69">
            <v>0</v>
          </cell>
          <cell r="O69" t="str">
            <v>NA</v>
          </cell>
          <cell r="P69">
            <v>0</v>
          </cell>
          <cell r="Q69" t="str">
            <v>NA</v>
          </cell>
          <cell r="R69" t="str">
            <v>NA</v>
          </cell>
          <cell r="T69" t="str">
            <v>NA</v>
          </cell>
          <cell r="U69" t="str">
            <v>NA</v>
          </cell>
          <cell r="V69" t="str">
            <v>NA</v>
          </cell>
          <cell r="W69" t="str">
            <v>NA</v>
          </cell>
        </row>
        <row r="70">
          <cell r="F70" t="str">
            <v>c)</v>
          </cell>
          <cell r="G70" t="str">
            <v>132KV PT</v>
          </cell>
          <cell r="H70" t="str">
            <v>Nos</v>
          </cell>
          <cell r="I70">
            <v>4</v>
          </cell>
          <cell r="J70" t="str">
            <v>NA</v>
          </cell>
          <cell r="K70" t="str">
            <v>NA</v>
          </cell>
          <cell r="L70">
            <v>2400</v>
          </cell>
          <cell r="M70">
            <v>9600</v>
          </cell>
          <cell r="N70">
            <v>1404</v>
          </cell>
          <cell r="O70">
            <v>5616</v>
          </cell>
          <cell r="P70">
            <v>1129</v>
          </cell>
          <cell r="Q70">
            <v>4516</v>
          </cell>
          <cell r="R70" t="str">
            <v>INCLUDED IN COL.(8)</v>
          </cell>
          <cell r="T70">
            <v>14116</v>
          </cell>
          <cell r="U70" t="str">
            <v>NA</v>
          </cell>
          <cell r="V70">
            <v>14116</v>
          </cell>
          <cell r="W70" t="str">
            <v>NA</v>
          </cell>
        </row>
        <row r="71">
          <cell r="F71" t="str">
            <v>d)</v>
          </cell>
          <cell r="G71" t="str">
            <v xml:space="preserve">  33KV PT</v>
          </cell>
          <cell r="H71" t="str">
            <v>Nos</v>
          </cell>
          <cell r="I71">
            <v>4</v>
          </cell>
          <cell r="J71" t="str">
            <v>NA</v>
          </cell>
          <cell r="K71" t="str">
            <v>NA</v>
          </cell>
          <cell r="L71">
            <v>465</v>
          </cell>
          <cell r="M71">
            <v>1860</v>
          </cell>
          <cell r="N71">
            <v>702</v>
          </cell>
          <cell r="O71">
            <v>2808</v>
          </cell>
          <cell r="P71">
            <v>565</v>
          </cell>
          <cell r="Q71">
            <v>2260</v>
          </cell>
          <cell r="R71" t="str">
            <v>INCLUDED IN COL.(8)</v>
          </cell>
          <cell r="T71">
            <v>4120</v>
          </cell>
          <cell r="U71" t="str">
            <v>NA</v>
          </cell>
          <cell r="V71">
            <v>4120</v>
          </cell>
          <cell r="W71" t="str">
            <v>NA</v>
          </cell>
        </row>
        <row r="72">
          <cell r="E72">
            <v>11</v>
          </cell>
          <cell r="F72" t="str">
            <v>.</v>
          </cell>
          <cell r="G72" t="str">
            <v>CONTROL AND RELAY PANEL</v>
          </cell>
          <cell r="H72">
            <v>0</v>
          </cell>
          <cell r="I72">
            <v>0</v>
          </cell>
          <cell r="P72">
            <v>0</v>
          </cell>
          <cell r="Q72" t="str">
            <v>NA</v>
          </cell>
          <cell r="R72" t="str">
            <v>NA</v>
          </cell>
          <cell r="T72" t="str">
            <v>NA</v>
          </cell>
        </row>
        <row r="73">
          <cell r="F73" t="str">
            <v>a)</v>
          </cell>
          <cell r="G73" t="str">
            <v>400KV :</v>
          </cell>
          <cell r="H73">
            <v>0</v>
          </cell>
          <cell r="I73">
            <v>0</v>
          </cell>
          <cell r="P73">
            <v>0</v>
          </cell>
          <cell r="Q73" t="str">
            <v>NA</v>
          </cell>
          <cell r="R73" t="str">
            <v>NA</v>
          </cell>
          <cell r="T73" t="str">
            <v>NA</v>
          </cell>
        </row>
        <row r="74">
          <cell r="F74" t="str">
            <v>i)</v>
          </cell>
          <cell r="G74" t="str">
            <v>Feeder Panel - Type 1</v>
          </cell>
          <cell r="H74" t="str">
            <v>Nos</v>
          </cell>
          <cell r="I74">
            <v>0</v>
          </cell>
          <cell r="J74" t="str">
            <v>NA</v>
          </cell>
          <cell r="K74" t="str">
            <v>NA</v>
          </cell>
          <cell r="L74" t="str">
            <v>NA</v>
          </cell>
          <cell r="M74" t="str">
            <v>NA</v>
          </cell>
          <cell r="N74">
            <v>0</v>
          </cell>
          <cell r="O74" t="str">
            <v>NA</v>
          </cell>
          <cell r="P74">
            <v>0</v>
          </cell>
          <cell r="Q74" t="str">
            <v>NA</v>
          </cell>
          <cell r="R74" t="str">
            <v>NA</v>
          </cell>
          <cell r="T74" t="str">
            <v>NA</v>
          </cell>
          <cell r="U74" t="str">
            <v>NA</v>
          </cell>
          <cell r="V74" t="str">
            <v>NA</v>
          </cell>
          <cell r="W74" t="str">
            <v>NA</v>
          </cell>
        </row>
        <row r="75">
          <cell r="P75">
            <v>0</v>
          </cell>
          <cell r="Q75" t="str">
            <v>NA</v>
          </cell>
          <cell r="R75" t="str">
            <v>NA</v>
          </cell>
          <cell r="T75" t="str">
            <v>NA</v>
          </cell>
        </row>
        <row r="76">
          <cell r="F76" t="str">
            <v>ii)</v>
          </cell>
          <cell r="G76" t="str">
            <v>Bus Reactor Panel</v>
          </cell>
          <cell r="H76" t="str">
            <v>Nos</v>
          </cell>
          <cell r="I76">
            <v>0</v>
          </cell>
          <cell r="J76" t="str">
            <v>NA</v>
          </cell>
          <cell r="K76" t="str">
            <v>NA</v>
          </cell>
          <cell r="L76" t="str">
            <v>NA</v>
          </cell>
          <cell r="M76" t="str">
            <v>NA</v>
          </cell>
          <cell r="N76">
            <v>0</v>
          </cell>
          <cell r="O76" t="str">
            <v>NA</v>
          </cell>
          <cell r="P76">
            <v>0</v>
          </cell>
          <cell r="Q76" t="str">
            <v>NA</v>
          </cell>
          <cell r="R76" t="str">
            <v>NA</v>
          </cell>
          <cell r="T76" t="str">
            <v>NA</v>
          </cell>
          <cell r="U76" t="str">
            <v>NA</v>
          </cell>
          <cell r="V76" t="str">
            <v>NA</v>
          </cell>
          <cell r="W76" t="str">
            <v>NA</v>
          </cell>
        </row>
        <row r="77">
          <cell r="F77" t="str">
            <v>iii)</v>
          </cell>
          <cell r="G77" t="str">
            <v>Transformer Panel</v>
          </cell>
          <cell r="H77" t="str">
            <v>Nos</v>
          </cell>
          <cell r="I77">
            <v>0</v>
          </cell>
          <cell r="J77" t="str">
            <v>NA</v>
          </cell>
          <cell r="K77" t="str">
            <v>NA</v>
          </cell>
          <cell r="L77" t="str">
            <v>NA</v>
          </cell>
          <cell r="M77" t="str">
            <v>NA</v>
          </cell>
          <cell r="N77">
            <v>0</v>
          </cell>
          <cell r="O77" t="str">
            <v>NA</v>
          </cell>
          <cell r="P77">
            <v>0</v>
          </cell>
          <cell r="Q77" t="str">
            <v>NA</v>
          </cell>
          <cell r="R77" t="str">
            <v>NA</v>
          </cell>
          <cell r="T77" t="str">
            <v>NA</v>
          </cell>
          <cell r="U77" t="str">
            <v>NA</v>
          </cell>
          <cell r="V77" t="str">
            <v>NA</v>
          </cell>
          <cell r="W77" t="str">
            <v>NA</v>
          </cell>
        </row>
        <row r="78">
          <cell r="F78" t="str">
            <v>iv)</v>
          </cell>
          <cell r="G78" t="str">
            <v>Bus Coupler Panel</v>
          </cell>
          <cell r="H78" t="str">
            <v>Nos</v>
          </cell>
          <cell r="I78">
            <v>0</v>
          </cell>
          <cell r="J78" t="str">
            <v>NA</v>
          </cell>
          <cell r="K78" t="str">
            <v>NA</v>
          </cell>
          <cell r="L78" t="str">
            <v>NA</v>
          </cell>
          <cell r="M78" t="str">
            <v>NA</v>
          </cell>
          <cell r="N78">
            <v>0</v>
          </cell>
          <cell r="O78" t="str">
            <v>NA</v>
          </cell>
          <cell r="P78">
            <v>0</v>
          </cell>
          <cell r="Q78" t="str">
            <v>NA</v>
          </cell>
          <cell r="R78" t="str">
            <v>NA</v>
          </cell>
          <cell r="T78" t="str">
            <v>NA</v>
          </cell>
          <cell r="U78" t="str">
            <v>NA</v>
          </cell>
          <cell r="V78" t="str">
            <v>NA</v>
          </cell>
          <cell r="W78" t="str">
            <v>NA</v>
          </cell>
        </row>
        <row r="79">
          <cell r="F79" t="str">
            <v>v)</v>
          </cell>
          <cell r="G79" t="str">
            <v>Bus Transfer Panel</v>
          </cell>
          <cell r="H79" t="str">
            <v>Nos</v>
          </cell>
          <cell r="I79">
            <v>0</v>
          </cell>
          <cell r="J79" t="str">
            <v>NA</v>
          </cell>
          <cell r="K79" t="str">
            <v>NA</v>
          </cell>
          <cell r="L79" t="str">
            <v>NA</v>
          </cell>
          <cell r="M79" t="str">
            <v>NA</v>
          </cell>
          <cell r="N79">
            <v>0</v>
          </cell>
          <cell r="O79" t="str">
            <v>NA</v>
          </cell>
          <cell r="P79">
            <v>0</v>
          </cell>
          <cell r="Q79" t="str">
            <v>NA</v>
          </cell>
          <cell r="R79" t="str">
            <v>NA</v>
          </cell>
          <cell r="T79" t="str">
            <v>NA</v>
          </cell>
          <cell r="U79" t="str">
            <v>NA</v>
          </cell>
          <cell r="V79" t="str">
            <v>NA</v>
          </cell>
          <cell r="W79" t="str">
            <v>NA</v>
          </cell>
        </row>
        <row r="80">
          <cell r="F80" t="str">
            <v>b)</v>
          </cell>
          <cell r="G80" t="str">
            <v>220KV :</v>
          </cell>
          <cell r="H80">
            <v>0</v>
          </cell>
          <cell r="I80">
            <v>0</v>
          </cell>
          <cell r="P80">
            <v>0</v>
          </cell>
          <cell r="Q80" t="str">
            <v>NA</v>
          </cell>
          <cell r="R80" t="str">
            <v>NA</v>
          </cell>
          <cell r="T80" t="str">
            <v>NA</v>
          </cell>
        </row>
        <row r="81">
          <cell r="F81" t="str">
            <v>i)</v>
          </cell>
          <cell r="G81" t="str">
            <v>Feeder Panel - Type A1</v>
          </cell>
          <cell r="H81" t="str">
            <v>Nos</v>
          </cell>
          <cell r="I81">
            <v>0</v>
          </cell>
          <cell r="J81" t="str">
            <v>NA</v>
          </cell>
          <cell r="K81" t="str">
            <v>NA</v>
          </cell>
          <cell r="L81" t="str">
            <v>NA</v>
          </cell>
          <cell r="M81" t="str">
            <v>NA</v>
          </cell>
          <cell r="N81">
            <v>0</v>
          </cell>
          <cell r="O81" t="str">
            <v>NA</v>
          </cell>
          <cell r="P81">
            <v>0</v>
          </cell>
          <cell r="Q81" t="str">
            <v>NA</v>
          </cell>
          <cell r="R81" t="str">
            <v>NA</v>
          </cell>
          <cell r="T81" t="str">
            <v>NA</v>
          </cell>
          <cell r="U81" t="str">
            <v>NA</v>
          </cell>
          <cell r="V81" t="str">
            <v>NA</v>
          </cell>
          <cell r="W81" t="str">
            <v>NA</v>
          </cell>
        </row>
        <row r="82">
          <cell r="P82">
            <v>0</v>
          </cell>
          <cell r="Q82" t="str">
            <v>NA</v>
          </cell>
          <cell r="R82" t="str">
            <v>NA</v>
          </cell>
          <cell r="T82" t="str">
            <v>NA</v>
          </cell>
        </row>
        <row r="83">
          <cell r="F83" t="str">
            <v>ii)</v>
          </cell>
          <cell r="G83" t="str">
            <v>Transformer Panel</v>
          </cell>
          <cell r="H83" t="str">
            <v>Nos</v>
          </cell>
          <cell r="I83">
            <v>0</v>
          </cell>
          <cell r="J83" t="str">
            <v>NA</v>
          </cell>
          <cell r="K83" t="str">
            <v>NA</v>
          </cell>
          <cell r="L83" t="str">
            <v>NA</v>
          </cell>
          <cell r="M83" t="str">
            <v>NA</v>
          </cell>
          <cell r="N83">
            <v>0</v>
          </cell>
          <cell r="O83" t="str">
            <v>NA</v>
          </cell>
          <cell r="P83">
            <v>0</v>
          </cell>
          <cell r="Q83" t="str">
            <v>NA</v>
          </cell>
          <cell r="R83" t="str">
            <v>NA</v>
          </cell>
          <cell r="T83" t="str">
            <v>NA</v>
          </cell>
          <cell r="U83" t="str">
            <v>NA</v>
          </cell>
          <cell r="V83" t="str">
            <v>NA</v>
          </cell>
          <cell r="W83" t="str">
            <v>NA</v>
          </cell>
        </row>
        <row r="84">
          <cell r="F84" t="str">
            <v>1)</v>
          </cell>
          <cell r="G84" t="str">
            <v>400/220 KV (220 KV side)</v>
          </cell>
          <cell r="H84" t="str">
            <v>Nos</v>
          </cell>
          <cell r="I84">
            <v>0</v>
          </cell>
          <cell r="J84" t="str">
            <v>NA</v>
          </cell>
          <cell r="K84" t="str">
            <v>NA</v>
          </cell>
          <cell r="L84" t="str">
            <v>NA</v>
          </cell>
          <cell r="M84" t="str">
            <v>NA</v>
          </cell>
          <cell r="N84">
            <v>0</v>
          </cell>
          <cell r="O84" t="str">
            <v>NA</v>
          </cell>
          <cell r="P84">
            <v>0</v>
          </cell>
          <cell r="Q84" t="str">
            <v>NA</v>
          </cell>
          <cell r="R84" t="str">
            <v>NA</v>
          </cell>
          <cell r="T84" t="str">
            <v>NA</v>
          </cell>
          <cell r="U84" t="str">
            <v>NA</v>
          </cell>
          <cell r="V84" t="str">
            <v>NA</v>
          </cell>
          <cell r="W84" t="str">
            <v>NA</v>
          </cell>
        </row>
        <row r="85">
          <cell r="F85" t="str">
            <v>2)</v>
          </cell>
          <cell r="G85" t="str">
            <v>220/132 KV  - Type B1</v>
          </cell>
          <cell r="H85" t="str">
            <v>Nos</v>
          </cell>
          <cell r="I85">
            <v>0</v>
          </cell>
          <cell r="J85" t="str">
            <v>NA</v>
          </cell>
          <cell r="K85" t="str">
            <v>NA</v>
          </cell>
          <cell r="L85" t="str">
            <v>NA</v>
          </cell>
          <cell r="M85" t="str">
            <v>NA</v>
          </cell>
          <cell r="N85">
            <v>0</v>
          </cell>
          <cell r="O85" t="str">
            <v>NA</v>
          </cell>
          <cell r="P85">
            <v>0</v>
          </cell>
          <cell r="Q85" t="str">
            <v>NA</v>
          </cell>
          <cell r="R85" t="str">
            <v>NA</v>
          </cell>
          <cell r="T85" t="str">
            <v>NA</v>
          </cell>
          <cell r="U85" t="str">
            <v>NA</v>
          </cell>
          <cell r="V85" t="str">
            <v>NA</v>
          </cell>
          <cell r="W85" t="str">
            <v>NA</v>
          </cell>
        </row>
        <row r="86">
          <cell r="F86" t="str">
            <v>iii)</v>
          </cell>
          <cell r="G86" t="str">
            <v>Bus Coupler Panel - Type C</v>
          </cell>
          <cell r="H86" t="str">
            <v>Nos</v>
          </cell>
          <cell r="I86">
            <v>0</v>
          </cell>
          <cell r="J86" t="str">
            <v>NA</v>
          </cell>
          <cell r="K86" t="str">
            <v>NA</v>
          </cell>
          <cell r="L86" t="str">
            <v>NA</v>
          </cell>
          <cell r="M86" t="str">
            <v>NA</v>
          </cell>
          <cell r="N86">
            <v>0</v>
          </cell>
          <cell r="O86" t="str">
            <v>NA</v>
          </cell>
          <cell r="P86">
            <v>0</v>
          </cell>
          <cell r="Q86" t="str">
            <v>NA</v>
          </cell>
          <cell r="R86" t="str">
            <v>NA</v>
          </cell>
          <cell r="T86" t="str">
            <v>NA</v>
          </cell>
          <cell r="U86" t="str">
            <v>NA</v>
          </cell>
          <cell r="V86" t="str">
            <v>NA</v>
          </cell>
          <cell r="W86" t="str">
            <v>NA</v>
          </cell>
        </row>
        <row r="87">
          <cell r="F87" t="str">
            <v>iv)</v>
          </cell>
          <cell r="G87" t="str">
            <v>Bus Transfer Panel - Type D</v>
          </cell>
          <cell r="H87" t="str">
            <v>Nos</v>
          </cell>
          <cell r="I87">
            <v>0</v>
          </cell>
          <cell r="J87" t="str">
            <v>NA</v>
          </cell>
          <cell r="K87" t="str">
            <v>NA</v>
          </cell>
          <cell r="L87" t="str">
            <v>NA</v>
          </cell>
          <cell r="M87" t="str">
            <v>NA</v>
          </cell>
          <cell r="N87">
            <v>0</v>
          </cell>
          <cell r="O87" t="str">
            <v>NA</v>
          </cell>
          <cell r="P87">
            <v>0</v>
          </cell>
          <cell r="Q87" t="str">
            <v>NA</v>
          </cell>
          <cell r="R87" t="str">
            <v>NA</v>
          </cell>
          <cell r="T87" t="str">
            <v>NA</v>
          </cell>
          <cell r="U87" t="str">
            <v>NA</v>
          </cell>
          <cell r="V87" t="str">
            <v>NA</v>
          </cell>
          <cell r="W87" t="str">
            <v>NA</v>
          </cell>
        </row>
        <row r="88">
          <cell r="F88" t="str">
            <v>v)</v>
          </cell>
          <cell r="G88" t="str">
            <v>Synchronising Trolley - Type N</v>
          </cell>
          <cell r="H88" t="str">
            <v>Nos</v>
          </cell>
          <cell r="I88">
            <v>0</v>
          </cell>
          <cell r="J88" t="str">
            <v>NA</v>
          </cell>
          <cell r="K88" t="str">
            <v>NA</v>
          </cell>
          <cell r="L88" t="str">
            <v>NA</v>
          </cell>
          <cell r="M88" t="str">
            <v>NA</v>
          </cell>
          <cell r="N88">
            <v>0</v>
          </cell>
          <cell r="O88" t="str">
            <v>NA</v>
          </cell>
          <cell r="P88">
            <v>0</v>
          </cell>
          <cell r="Q88" t="str">
            <v>NA</v>
          </cell>
          <cell r="R88" t="str">
            <v>NA</v>
          </cell>
          <cell r="T88" t="str">
            <v>NA</v>
          </cell>
          <cell r="U88" t="str">
            <v>NA</v>
          </cell>
          <cell r="V88" t="str">
            <v>NA</v>
          </cell>
          <cell r="W88" t="str">
            <v>NA</v>
          </cell>
        </row>
        <row r="89">
          <cell r="F89" t="str">
            <v>c)</v>
          </cell>
          <cell r="G89" t="str">
            <v>132KV :</v>
          </cell>
          <cell r="H89">
            <v>0</v>
          </cell>
          <cell r="I89">
            <v>0</v>
          </cell>
          <cell r="P89">
            <v>0</v>
          </cell>
          <cell r="Q89" t="str">
            <v>NA</v>
          </cell>
          <cell r="R89" t="str">
            <v>NA</v>
          </cell>
          <cell r="T89" t="str">
            <v>NA</v>
          </cell>
        </row>
        <row r="90">
          <cell r="F90" t="str">
            <v>i)</v>
          </cell>
          <cell r="G90" t="str">
            <v>Feeder Panel - Type F</v>
          </cell>
          <cell r="H90" t="str">
            <v>Nos</v>
          </cell>
          <cell r="I90">
            <v>4</v>
          </cell>
          <cell r="J90" t="str">
            <v>NA</v>
          </cell>
          <cell r="K90" t="str">
            <v>NA</v>
          </cell>
          <cell r="L90">
            <v>10830</v>
          </cell>
          <cell r="M90">
            <v>43320</v>
          </cell>
          <cell r="N90">
            <v>4912</v>
          </cell>
          <cell r="O90">
            <v>19648</v>
          </cell>
          <cell r="P90">
            <v>3950</v>
          </cell>
          <cell r="Q90">
            <v>15800</v>
          </cell>
          <cell r="R90" t="str">
            <v>INCLUDED IN COL.(8)</v>
          </cell>
          <cell r="T90">
            <v>59120</v>
          </cell>
          <cell r="U90" t="str">
            <v>NA</v>
          </cell>
          <cell r="V90">
            <v>59120</v>
          </cell>
          <cell r="W90" t="str">
            <v>NA</v>
          </cell>
        </row>
        <row r="91">
          <cell r="F91" t="str">
            <v>ii)</v>
          </cell>
          <cell r="G91" t="str">
            <v>Transformer Panel</v>
          </cell>
          <cell r="H91" t="str">
            <v>Nos</v>
          </cell>
          <cell r="I91">
            <v>0</v>
          </cell>
          <cell r="J91" t="str">
            <v>NA</v>
          </cell>
          <cell r="K91" t="str">
            <v>NA</v>
          </cell>
          <cell r="L91" t="str">
            <v>NA</v>
          </cell>
          <cell r="M91" t="str">
            <v>NA</v>
          </cell>
          <cell r="N91">
            <v>0</v>
          </cell>
          <cell r="O91" t="str">
            <v>NA</v>
          </cell>
          <cell r="P91">
            <v>0</v>
          </cell>
          <cell r="Q91" t="str">
            <v>NA</v>
          </cell>
          <cell r="R91" t="str">
            <v>NA</v>
          </cell>
          <cell r="T91" t="str">
            <v>NA</v>
          </cell>
          <cell r="U91" t="str">
            <v>NA</v>
          </cell>
          <cell r="V91" t="str">
            <v>NA</v>
          </cell>
          <cell r="W91" t="str">
            <v>NA</v>
          </cell>
        </row>
        <row r="92">
          <cell r="F92" t="str">
            <v>1)</v>
          </cell>
          <cell r="G92" t="str">
            <v>220/132 KV (132 KV side) - Type B2</v>
          </cell>
          <cell r="H92" t="str">
            <v>Nos</v>
          </cell>
          <cell r="I92">
            <v>0</v>
          </cell>
          <cell r="J92" t="str">
            <v>NA</v>
          </cell>
          <cell r="K92" t="str">
            <v>NA</v>
          </cell>
          <cell r="L92" t="str">
            <v>NA</v>
          </cell>
          <cell r="M92" t="str">
            <v>NA</v>
          </cell>
          <cell r="N92">
            <v>0</v>
          </cell>
          <cell r="O92" t="str">
            <v>NA</v>
          </cell>
          <cell r="P92">
            <v>0</v>
          </cell>
          <cell r="Q92" t="str">
            <v>NA</v>
          </cell>
          <cell r="R92" t="str">
            <v>NA</v>
          </cell>
          <cell r="T92" t="str">
            <v>NA</v>
          </cell>
          <cell r="U92" t="str">
            <v>NA</v>
          </cell>
          <cell r="V92" t="str">
            <v>NA</v>
          </cell>
          <cell r="W92" t="str">
            <v>NA</v>
          </cell>
        </row>
        <row r="93">
          <cell r="F93" t="str">
            <v>2)</v>
          </cell>
          <cell r="G93" t="str">
            <v>132/33 KV - Type G1</v>
          </cell>
          <cell r="H93" t="str">
            <v>Nos</v>
          </cell>
          <cell r="I93">
            <v>2</v>
          </cell>
          <cell r="J93" t="str">
            <v>NA</v>
          </cell>
          <cell r="K93" t="str">
            <v>NA</v>
          </cell>
          <cell r="L93">
            <v>5115</v>
          </cell>
          <cell r="M93">
            <v>10230</v>
          </cell>
          <cell r="N93">
            <v>4913</v>
          </cell>
          <cell r="O93">
            <v>9826</v>
          </cell>
          <cell r="P93">
            <v>3951</v>
          </cell>
          <cell r="Q93">
            <v>7902</v>
          </cell>
          <cell r="R93" t="str">
            <v>INCLUDED IN COL.(8)</v>
          </cell>
          <cell r="T93">
            <v>18132</v>
          </cell>
          <cell r="U93" t="str">
            <v>NA</v>
          </cell>
          <cell r="V93">
            <v>18132</v>
          </cell>
          <cell r="W93" t="str">
            <v>NA</v>
          </cell>
        </row>
        <row r="94">
          <cell r="F94" t="str">
            <v>3)</v>
          </cell>
          <cell r="G94" t="str">
            <v>132/66 KV</v>
          </cell>
          <cell r="H94" t="str">
            <v>Nos</v>
          </cell>
          <cell r="I94">
            <v>0</v>
          </cell>
          <cell r="J94" t="str">
            <v>NA</v>
          </cell>
          <cell r="K94" t="str">
            <v>NA</v>
          </cell>
          <cell r="L94" t="str">
            <v>NA</v>
          </cell>
          <cell r="M94" t="str">
            <v>NA</v>
          </cell>
          <cell r="N94">
            <v>0</v>
          </cell>
          <cell r="O94" t="str">
            <v>NA</v>
          </cell>
          <cell r="P94">
            <v>0</v>
          </cell>
          <cell r="Q94" t="str">
            <v>NA</v>
          </cell>
          <cell r="R94" t="str">
            <v>NA</v>
          </cell>
          <cell r="T94" t="str">
            <v>NA</v>
          </cell>
          <cell r="U94" t="str">
            <v>NA</v>
          </cell>
          <cell r="V94" t="str">
            <v>NA</v>
          </cell>
          <cell r="W94" t="str">
            <v>NA</v>
          </cell>
        </row>
        <row r="95">
          <cell r="F95" t="str">
            <v>iii)</v>
          </cell>
          <cell r="G95" t="str">
            <v>Bus Transfer Panel - Type H</v>
          </cell>
          <cell r="H95" t="str">
            <v>Nos</v>
          </cell>
          <cell r="I95">
            <v>1</v>
          </cell>
          <cell r="J95" t="str">
            <v>NA</v>
          </cell>
          <cell r="K95" t="str">
            <v>NA</v>
          </cell>
          <cell r="L95">
            <v>9780</v>
          </cell>
          <cell r="M95">
            <v>9780</v>
          </cell>
          <cell r="N95">
            <v>4912</v>
          </cell>
          <cell r="O95">
            <v>4912</v>
          </cell>
          <cell r="P95">
            <v>3950</v>
          </cell>
          <cell r="Q95">
            <v>3950</v>
          </cell>
          <cell r="R95" t="str">
            <v>INCLUDED IN COL.(8)</v>
          </cell>
          <cell r="T95">
            <v>13730</v>
          </cell>
          <cell r="U95" t="str">
            <v>NA</v>
          </cell>
          <cell r="V95">
            <v>13730</v>
          </cell>
          <cell r="W95" t="str">
            <v>NA</v>
          </cell>
        </row>
        <row r="96">
          <cell r="F96" t="str">
            <v>d)</v>
          </cell>
          <cell r="G96" t="str">
            <v xml:space="preserve"> 33 KV :</v>
          </cell>
          <cell r="H96">
            <v>0</v>
          </cell>
          <cell r="I96">
            <v>0</v>
          </cell>
          <cell r="P96">
            <v>0</v>
          </cell>
          <cell r="Q96" t="str">
            <v>NA</v>
          </cell>
          <cell r="R96" t="str">
            <v>NA</v>
          </cell>
          <cell r="T96" t="str">
            <v>NA</v>
          </cell>
        </row>
        <row r="97">
          <cell r="F97" t="str">
            <v>i)</v>
          </cell>
          <cell r="G97" t="str">
            <v>Feeder Panel - Type I</v>
          </cell>
          <cell r="H97" t="str">
            <v>Nos</v>
          </cell>
          <cell r="I97">
            <v>4</v>
          </cell>
          <cell r="J97" t="str">
            <v>NA</v>
          </cell>
          <cell r="K97" t="str">
            <v>NA</v>
          </cell>
          <cell r="L97">
            <v>2910</v>
          </cell>
          <cell r="M97">
            <v>11640</v>
          </cell>
          <cell r="N97">
            <v>4445</v>
          </cell>
          <cell r="O97">
            <v>17780</v>
          </cell>
          <cell r="P97">
            <v>3574</v>
          </cell>
          <cell r="Q97">
            <v>14296</v>
          </cell>
          <cell r="R97" t="str">
            <v>INCLUDED IN COL.(8)</v>
          </cell>
          <cell r="T97">
            <v>25936</v>
          </cell>
          <cell r="U97" t="str">
            <v>NA</v>
          </cell>
          <cell r="V97">
            <v>25936</v>
          </cell>
          <cell r="W97" t="str">
            <v>NA</v>
          </cell>
        </row>
        <row r="98">
          <cell r="F98" t="str">
            <v>ii)</v>
          </cell>
          <cell r="G98" t="str">
            <v>Transformer Panel</v>
          </cell>
          <cell r="H98">
            <v>0</v>
          </cell>
          <cell r="I98">
            <v>0</v>
          </cell>
          <cell r="J98" t="str">
            <v>NA</v>
          </cell>
          <cell r="K98" t="str">
            <v>NA</v>
          </cell>
          <cell r="L98" t="str">
            <v>NA</v>
          </cell>
          <cell r="M98" t="str">
            <v>NA</v>
          </cell>
          <cell r="N98">
            <v>0</v>
          </cell>
          <cell r="O98" t="str">
            <v>NA</v>
          </cell>
          <cell r="P98">
            <v>0</v>
          </cell>
          <cell r="Q98" t="str">
            <v>NA</v>
          </cell>
          <cell r="R98" t="str">
            <v>NA</v>
          </cell>
          <cell r="T98" t="str">
            <v>NA</v>
          </cell>
          <cell r="U98" t="str">
            <v>NA</v>
          </cell>
          <cell r="V98" t="str">
            <v>NA</v>
          </cell>
          <cell r="W98" t="str">
            <v>NA</v>
          </cell>
        </row>
        <row r="99">
          <cell r="F99" t="str">
            <v>1)</v>
          </cell>
          <cell r="G99" t="str">
            <v>132/33 KV (33 KV side) - Type G2</v>
          </cell>
          <cell r="H99" t="str">
            <v>Nos</v>
          </cell>
          <cell r="I99">
            <v>2</v>
          </cell>
          <cell r="J99" t="str">
            <v>NA</v>
          </cell>
          <cell r="K99" t="str">
            <v>NA</v>
          </cell>
          <cell r="L99">
            <v>2805</v>
          </cell>
          <cell r="M99">
            <v>5610</v>
          </cell>
          <cell r="N99">
            <v>4445</v>
          </cell>
          <cell r="O99">
            <v>8890</v>
          </cell>
          <cell r="P99">
            <v>3574</v>
          </cell>
          <cell r="Q99">
            <v>7148</v>
          </cell>
          <cell r="R99" t="str">
            <v>INCLUDED IN COL.(8)</v>
          </cell>
          <cell r="T99">
            <v>12758</v>
          </cell>
          <cell r="U99" t="str">
            <v>NA</v>
          </cell>
          <cell r="V99">
            <v>12758</v>
          </cell>
          <cell r="W99" t="str">
            <v>NA</v>
          </cell>
        </row>
        <row r="100">
          <cell r="F100" t="str">
            <v>2)</v>
          </cell>
          <cell r="G100" t="str">
            <v>33/11 KV - Type J</v>
          </cell>
          <cell r="H100" t="str">
            <v>Nos</v>
          </cell>
          <cell r="I100">
            <v>2</v>
          </cell>
          <cell r="J100" t="str">
            <v>NA</v>
          </cell>
          <cell r="K100" t="str">
            <v>NA</v>
          </cell>
          <cell r="L100">
            <v>3510</v>
          </cell>
          <cell r="M100">
            <v>7020</v>
          </cell>
          <cell r="N100">
            <v>4445</v>
          </cell>
          <cell r="O100">
            <v>8890</v>
          </cell>
          <cell r="P100">
            <v>3574</v>
          </cell>
          <cell r="Q100">
            <v>7148</v>
          </cell>
          <cell r="R100" t="str">
            <v>INCLUDED IN COL.(8)</v>
          </cell>
          <cell r="T100">
            <v>14168</v>
          </cell>
          <cell r="U100" t="str">
            <v>NA</v>
          </cell>
          <cell r="V100">
            <v>14168</v>
          </cell>
          <cell r="W100" t="str">
            <v>NA</v>
          </cell>
        </row>
        <row r="101">
          <cell r="F101" t="str">
            <v>iii)</v>
          </cell>
          <cell r="G101" t="str">
            <v>Bus Transfer Panel - Type K</v>
          </cell>
          <cell r="H101" t="str">
            <v>Nos</v>
          </cell>
          <cell r="I101">
            <v>1</v>
          </cell>
          <cell r="J101" t="str">
            <v>NA</v>
          </cell>
          <cell r="K101" t="str">
            <v>NA</v>
          </cell>
          <cell r="L101">
            <v>2940</v>
          </cell>
          <cell r="M101">
            <v>2940</v>
          </cell>
          <cell r="N101">
            <v>4444</v>
          </cell>
          <cell r="O101">
            <v>4444</v>
          </cell>
          <cell r="P101">
            <v>3574</v>
          </cell>
          <cell r="Q101">
            <v>3574</v>
          </cell>
          <cell r="R101" t="str">
            <v>INCLUDED IN COL.(8)</v>
          </cell>
          <cell r="T101">
            <v>6514</v>
          </cell>
          <cell r="U101" t="str">
            <v>NA</v>
          </cell>
          <cell r="V101">
            <v>6514</v>
          </cell>
          <cell r="W101" t="str">
            <v>NA</v>
          </cell>
        </row>
        <row r="102">
          <cell r="E102">
            <v>12</v>
          </cell>
          <cell r="F102" t="str">
            <v>a)</v>
          </cell>
          <cell r="G102" t="str">
            <v>AC  DISTRIBUTION BOARD</v>
          </cell>
          <cell r="H102" t="str">
            <v>Lot</v>
          </cell>
          <cell r="I102">
            <v>1</v>
          </cell>
          <cell r="J102" t="str">
            <v>NA</v>
          </cell>
          <cell r="K102" t="str">
            <v>NA</v>
          </cell>
          <cell r="L102">
            <v>25363</v>
          </cell>
          <cell r="M102">
            <v>25363</v>
          </cell>
          <cell r="N102">
            <v>11696</v>
          </cell>
          <cell r="O102">
            <v>11696</v>
          </cell>
          <cell r="P102">
            <v>9405</v>
          </cell>
          <cell r="Q102">
            <v>9405</v>
          </cell>
          <cell r="R102" t="str">
            <v>INCLUDED IN COL.(8)</v>
          </cell>
          <cell r="T102">
            <v>34768</v>
          </cell>
          <cell r="U102" t="str">
            <v>NA</v>
          </cell>
          <cell r="V102">
            <v>34768</v>
          </cell>
          <cell r="W102" t="str">
            <v>NA</v>
          </cell>
        </row>
        <row r="103">
          <cell r="F103" t="str">
            <v>b)</v>
          </cell>
          <cell r="G103" t="str">
            <v>DC  DISTRIBUTION BOARD</v>
          </cell>
          <cell r="H103" t="str">
            <v>Lot</v>
          </cell>
          <cell r="I103">
            <v>1</v>
          </cell>
          <cell r="J103" t="str">
            <v>NA</v>
          </cell>
          <cell r="K103" t="str">
            <v>NA</v>
          </cell>
          <cell r="L103">
            <v>3928</v>
          </cell>
          <cell r="M103">
            <v>3928</v>
          </cell>
          <cell r="N103">
            <v>7018</v>
          </cell>
          <cell r="O103">
            <v>7018</v>
          </cell>
          <cell r="P103">
            <v>5644</v>
          </cell>
          <cell r="Q103">
            <v>5644</v>
          </cell>
          <cell r="R103" t="str">
            <v>INCLUDED IN COL.(8)</v>
          </cell>
          <cell r="T103">
            <v>9572</v>
          </cell>
          <cell r="U103" t="str">
            <v>NA</v>
          </cell>
          <cell r="V103">
            <v>9572</v>
          </cell>
          <cell r="W103" t="str">
            <v>NA</v>
          </cell>
        </row>
        <row r="104">
          <cell r="E104">
            <v>13</v>
          </cell>
          <cell r="F104" t="str">
            <v>.</v>
          </cell>
          <cell r="G104" t="str">
            <v>BATTERY &amp; BATTERY CHARGER</v>
          </cell>
          <cell r="H104" t="str">
            <v>Lot</v>
          </cell>
          <cell r="U104" t="str">
            <v>NA</v>
          </cell>
          <cell r="V104">
            <v>0</v>
          </cell>
        </row>
        <row r="105">
          <cell r="G105" t="str">
            <v>Battery</v>
          </cell>
          <cell r="H105">
            <v>0</v>
          </cell>
          <cell r="I105">
            <v>0</v>
          </cell>
          <cell r="P105">
            <v>0</v>
          </cell>
          <cell r="Q105" t="str">
            <v>NA</v>
          </cell>
          <cell r="R105" t="str">
            <v>NA</v>
          </cell>
          <cell r="T105" t="str">
            <v>NA</v>
          </cell>
        </row>
        <row r="106">
          <cell r="F106" t="str">
            <v>a)</v>
          </cell>
          <cell r="G106" t="str">
            <v>220  Volt</v>
          </cell>
          <cell r="H106" t="str">
            <v>Nos</v>
          </cell>
          <cell r="I106">
            <v>1</v>
          </cell>
          <cell r="J106" t="str">
            <v>NA</v>
          </cell>
          <cell r="K106" t="str">
            <v>NA</v>
          </cell>
          <cell r="L106">
            <v>11265</v>
          </cell>
          <cell r="M106">
            <v>11265</v>
          </cell>
          <cell r="N106">
            <v>4678</v>
          </cell>
          <cell r="O106">
            <v>4678</v>
          </cell>
          <cell r="P106">
            <v>3762</v>
          </cell>
          <cell r="Q106">
            <v>3762</v>
          </cell>
          <cell r="R106" t="str">
            <v>INCLUDED IN COL.(8)</v>
          </cell>
          <cell r="T106">
            <v>15027</v>
          </cell>
          <cell r="U106" t="str">
            <v>NA</v>
          </cell>
          <cell r="V106">
            <v>15027</v>
          </cell>
          <cell r="W106" t="str">
            <v>NA</v>
          </cell>
        </row>
        <row r="107">
          <cell r="F107" t="str">
            <v>b)</v>
          </cell>
          <cell r="G107" t="str">
            <v xml:space="preserve">  30  Volt</v>
          </cell>
          <cell r="H107" t="str">
            <v>Nos</v>
          </cell>
          <cell r="I107">
            <v>1</v>
          </cell>
          <cell r="J107" t="str">
            <v>NA</v>
          </cell>
          <cell r="K107" t="str">
            <v>NA</v>
          </cell>
          <cell r="L107">
            <v>489</v>
          </cell>
          <cell r="M107">
            <v>489</v>
          </cell>
          <cell r="N107">
            <v>2339</v>
          </cell>
          <cell r="O107">
            <v>2339</v>
          </cell>
          <cell r="P107">
            <v>1881</v>
          </cell>
          <cell r="Q107">
            <v>1881</v>
          </cell>
          <cell r="R107" t="str">
            <v>INCLUDED IN COL.(8)</v>
          </cell>
          <cell r="T107">
            <v>2370</v>
          </cell>
          <cell r="U107" t="str">
            <v>NA</v>
          </cell>
          <cell r="V107">
            <v>2370</v>
          </cell>
          <cell r="W107" t="str">
            <v>NA</v>
          </cell>
        </row>
        <row r="108">
          <cell r="G108" t="str">
            <v>Battery Charger</v>
          </cell>
          <cell r="H108">
            <v>0</v>
          </cell>
          <cell r="I108">
            <v>0</v>
          </cell>
          <cell r="P108">
            <v>0</v>
          </cell>
          <cell r="Q108" t="str">
            <v>NA</v>
          </cell>
          <cell r="R108" t="str">
            <v>NA</v>
          </cell>
          <cell r="T108" t="str">
            <v>NA</v>
          </cell>
        </row>
        <row r="109">
          <cell r="E109" t="str">
            <v/>
          </cell>
          <cell r="F109" t="str">
            <v>a)</v>
          </cell>
          <cell r="G109" t="str">
            <v>220  Volt</v>
          </cell>
          <cell r="H109" t="str">
            <v>Nos</v>
          </cell>
          <cell r="I109">
            <v>1</v>
          </cell>
          <cell r="J109" t="str">
            <v>NA</v>
          </cell>
          <cell r="K109" t="str">
            <v>NA</v>
          </cell>
          <cell r="L109">
            <v>6486</v>
          </cell>
          <cell r="M109">
            <v>6486</v>
          </cell>
          <cell r="N109">
            <v>4678</v>
          </cell>
          <cell r="O109">
            <v>4678</v>
          </cell>
          <cell r="P109">
            <v>3762</v>
          </cell>
          <cell r="Q109">
            <v>3762</v>
          </cell>
          <cell r="R109" t="str">
            <v>INCLUDED IN COL.(8)</v>
          </cell>
          <cell r="T109">
            <v>10248</v>
          </cell>
          <cell r="U109" t="str">
            <v>NA</v>
          </cell>
          <cell r="V109">
            <v>10248</v>
          </cell>
          <cell r="W109" t="str">
            <v>NA</v>
          </cell>
        </row>
        <row r="110">
          <cell r="F110" t="str">
            <v>b)</v>
          </cell>
          <cell r="G110" t="str">
            <v xml:space="preserve">  30  Volt</v>
          </cell>
          <cell r="H110" t="str">
            <v>Nos</v>
          </cell>
          <cell r="I110">
            <v>1</v>
          </cell>
          <cell r="J110" t="str">
            <v>NA</v>
          </cell>
          <cell r="K110" t="str">
            <v>NA</v>
          </cell>
          <cell r="L110">
            <v>1883</v>
          </cell>
          <cell r="M110">
            <v>1883</v>
          </cell>
          <cell r="N110">
            <v>2339</v>
          </cell>
          <cell r="O110">
            <v>2339</v>
          </cell>
          <cell r="P110">
            <v>1881</v>
          </cell>
          <cell r="Q110">
            <v>1881</v>
          </cell>
          <cell r="R110" t="str">
            <v>INCLUDED IN COL.(8)</v>
          </cell>
          <cell r="T110">
            <v>3764</v>
          </cell>
          <cell r="U110" t="str">
            <v>NA</v>
          </cell>
          <cell r="V110">
            <v>3764</v>
          </cell>
          <cell r="W110" t="str">
            <v>NA</v>
          </cell>
        </row>
        <row r="111">
          <cell r="H111">
            <v>0</v>
          </cell>
          <cell r="I111">
            <v>0</v>
          </cell>
          <cell r="P111">
            <v>0</v>
          </cell>
          <cell r="Q111" t="str">
            <v>NA</v>
          </cell>
          <cell r="R111" t="str">
            <v>NA</v>
          </cell>
          <cell r="T111" t="str">
            <v>NA</v>
          </cell>
        </row>
        <row r="112">
          <cell r="E112">
            <v>14</v>
          </cell>
          <cell r="F112" t="str">
            <v>.</v>
          </cell>
          <cell r="G112" t="str">
            <v>33 KV  CAPACITOR BANK COMPLETE WITH  CB, CT,</v>
          </cell>
          <cell r="H112" t="str">
            <v>Nos</v>
          </cell>
          <cell r="I112">
            <v>0</v>
          </cell>
          <cell r="J112" t="str">
            <v>NA</v>
          </cell>
          <cell r="K112" t="str">
            <v>NA</v>
          </cell>
          <cell r="L112" t="str">
            <v>NA</v>
          </cell>
          <cell r="M112" t="str">
            <v>NA</v>
          </cell>
          <cell r="N112">
            <v>0</v>
          </cell>
          <cell r="O112" t="str">
            <v>NA</v>
          </cell>
          <cell r="P112">
            <v>0</v>
          </cell>
          <cell r="Q112" t="str">
            <v>NA</v>
          </cell>
          <cell r="R112" t="str">
            <v>NA</v>
          </cell>
          <cell r="T112" t="str">
            <v>NA</v>
          </cell>
          <cell r="U112" t="str">
            <v>NA</v>
          </cell>
          <cell r="V112" t="str">
            <v>NA</v>
          </cell>
          <cell r="W112" t="str">
            <v>NA</v>
          </cell>
        </row>
        <row r="113">
          <cell r="G113" t="str">
            <v>LA  AND  C&amp;R PANEL</v>
          </cell>
          <cell r="H113">
            <v>0</v>
          </cell>
          <cell r="I113">
            <v>0</v>
          </cell>
          <cell r="P113">
            <v>0</v>
          </cell>
          <cell r="Q113" t="str">
            <v>NA</v>
          </cell>
          <cell r="R113" t="str">
            <v>NA</v>
          </cell>
          <cell r="T113" t="str">
            <v>NA</v>
          </cell>
        </row>
        <row r="114">
          <cell r="H114">
            <v>0</v>
          </cell>
          <cell r="I114">
            <v>0</v>
          </cell>
          <cell r="P114">
            <v>0</v>
          </cell>
          <cell r="Q114" t="str">
            <v>NA</v>
          </cell>
          <cell r="R114" t="str">
            <v>NA</v>
          </cell>
          <cell r="T114" t="str">
            <v>NA</v>
          </cell>
        </row>
        <row r="115">
          <cell r="E115">
            <v>15</v>
          </cell>
          <cell r="F115" t="str">
            <v>.</v>
          </cell>
          <cell r="G115" t="str">
            <v>POST  INSULATORS</v>
          </cell>
          <cell r="H115">
            <v>0</v>
          </cell>
          <cell r="I115">
            <v>0</v>
          </cell>
          <cell r="P115">
            <v>0</v>
          </cell>
          <cell r="Q115" t="str">
            <v>NA</v>
          </cell>
          <cell r="R115" t="str">
            <v>NA</v>
          </cell>
          <cell r="T115" t="str">
            <v>NA</v>
          </cell>
        </row>
        <row r="116">
          <cell r="F116" t="str">
            <v>a)</v>
          </cell>
          <cell r="G116" t="str">
            <v>400 KV Solid Core with hardware fittings &amp; accessories</v>
          </cell>
          <cell r="H116" t="str">
            <v>Lot</v>
          </cell>
          <cell r="I116">
            <v>0</v>
          </cell>
          <cell r="J116" t="str">
            <v>NA</v>
          </cell>
          <cell r="K116" t="str">
            <v>NA</v>
          </cell>
          <cell r="L116" t="str">
            <v>NA</v>
          </cell>
          <cell r="M116" t="str">
            <v>NA</v>
          </cell>
          <cell r="N116">
            <v>0</v>
          </cell>
          <cell r="O116" t="str">
            <v>NA</v>
          </cell>
          <cell r="P116">
            <v>0</v>
          </cell>
          <cell r="Q116" t="str">
            <v>NA</v>
          </cell>
          <cell r="R116" t="str">
            <v>NA</v>
          </cell>
          <cell r="T116" t="str">
            <v>NA</v>
          </cell>
          <cell r="U116" t="str">
            <v>NA</v>
          </cell>
          <cell r="V116" t="str">
            <v>NA</v>
          </cell>
          <cell r="W116" t="str">
            <v>NA</v>
          </cell>
        </row>
        <row r="117">
          <cell r="F117" t="str">
            <v>b)</v>
          </cell>
          <cell r="G117" t="str">
            <v>220 KV Solid Core with hardware fittings &amp; accessories</v>
          </cell>
          <cell r="H117" t="str">
            <v>Lot</v>
          </cell>
          <cell r="I117">
            <v>0</v>
          </cell>
          <cell r="J117" t="str">
            <v>NA</v>
          </cell>
          <cell r="K117" t="str">
            <v>NA</v>
          </cell>
          <cell r="L117" t="str">
            <v>NA</v>
          </cell>
          <cell r="M117" t="str">
            <v>NA</v>
          </cell>
          <cell r="N117">
            <v>0</v>
          </cell>
          <cell r="O117" t="str">
            <v>NA</v>
          </cell>
          <cell r="P117">
            <v>0</v>
          </cell>
          <cell r="Q117" t="str">
            <v>NA</v>
          </cell>
          <cell r="R117" t="str">
            <v>NA</v>
          </cell>
          <cell r="T117" t="str">
            <v>NA</v>
          </cell>
          <cell r="U117" t="str">
            <v>NA</v>
          </cell>
          <cell r="V117" t="str">
            <v>NA</v>
          </cell>
          <cell r="W117" t="str">
            <v>NA</v>
          </cell>
        </row>
        <row r="118">
          <cell r="F118" t="str">
            <v>c)</v>
          </cell>
          <cell r="G118" t="str">
            <v>132 KV Solid Core with hardware fittings &amp; accessories</v>
          </cell>
          <cell r="H118" t="str">
            <v>Lot</v>
          </cell>
          <cell r="I118">
            <v>1</v>
          </cell>
          <cell r="J118" t="str">
            <v>NA</v>
          </cell>
          <cell r="K118" t="str">
            <v>NA</v>
          </cell>
          <cell r="L118">
            <v>4955</v>
          </cell>
          <cell r="M118">
            <v>4955</v>
          </cell>
          <cell r="N118">
            <v>7727</v>
          </cell>
          <cell r="O118">
            <v>7727</v>
          </cell>
          <cell r="P118">
            <v>6214</v>
          </cell>
          <cell r="Q118">
            <v>6214</v>
          </cell>
          <cell r="R118" t="str">
            <v>INCLUDED IN COL.(8)</v>
          </cell>
          <cell r="T118">
            <v>11169</v>
          </cell>
          <cell r="U118" t="str">
            <v>NA</v>
          </cell>
          <cell r="V118">
            <v>11169</v>
          </cell>
          <cell r="W118" t="str">
            <v>NA</v>
          </cell>
        </row>
        <row r="119">
          <cell r="F119" t="str">
            <v>d)</v>
          </cell>
          <cell r="G119" t="str">
            <v>33 KV Solid Core with hardware fittings &amp; accessories</v>
          </cell>
          <cell r="H119" t="str">
            <v>Lot</v>
          </cell>
          <cell r="I119">
            <v>1</v>
          </cell>
          <cell r="J119" t="str">
            <v>NA</v>
          </cell>
          <cell r="K119" t="str">
            <v>NA</v>
          </cell>
          <cell r="L119">
            <v>888</v>
          </cell>
          <cell r="M119">
            <v>888</v>
          </cell>
          <cell r="N119">
            <v>1385</v>
          </cell>
          <cell r="O119">
            <v>1385</v>
          </cell>
          <cell r="P119">
            <v>1114</v>
          </cell>
          <cell r="Q119">
            <v>1114</v>
          </cell>
          <cell r="R119" t="str">
            <v>INCLUDED IN COL.(8)</v>
          </cell>
          <cell r="T119">
            <v>2002</v>
          </cell>
          <cell r="U119" t="str">
            <v>NA</v>
          </cell>
          <cell r="V119">
            <v>2002</v>
          </cell>
          <cell r="W119" t="str">
            <v>NA</v>
          </cell>
        </row>
        <row r="120">
          <cell r="E120">
            <v>16</v>
          </cell>
          <cell r="F120" t="str">
            <v>.</v>
          </cell>
          <cell r="G120" t="str">
            <v>TENSION INSULATOR WITH FITTINGS &amp; ACCESSORIES</v>
          </cell>
          <cell r="H120">
            <v>0</v>
          </cell>
          <cell r="I120">
            <v>0</v>
          </cell>
          <cell r="P120">
            <v>0</v>
          </cell>
          <cell r="Q120" t="str">
            <v>NA</v>
          </cell>
          <cell r="R120" t="str">
            <v>NA</v>
          </cell>
          <cell r="T120" t="str">
            <v>NA</v>
          </cell>
        </row>
        <row r="121">
          <cell r="F121" t="str">
            <v>a)</v>
          </cell>
          <cell r="G121" t="str">
            <v>400 KV</v>
          </cell>
          <cell r="H121" t="str">
            <v>Lot</v>
          </cell>
          <cell r="I121">
            <v>0</v>
          </cell>
          <cell r="J121" t="str">
            <v>NA</v>
          </cell>
          <cell r="K121" t="str">
            <v>NA</v>
          </cell>
          <cell r="L121" t="str">
            <v>NA</v>
          </cell>
          <cell r="M121" t="str">
            <v>NA</v>
          </cell>
          <cell r="N121">
            <v>0</v>
          </cell>
          <cell r="O121" t="str">
            <v>NA</v>
          </cell>
          <cell r="P121">
            <v>0</v>
          </cell>
          <cell r="Q121" t="str">
            <v>NA</v>
          </cell>
          <cell r="R121" t="str">
            <v>NA</v>
          </cell>
          <cell r="T121" t="str">
            <v>NA</v>
          </cell>
          <cell r="U121" t="str">
            <v>NA</v>
          </cell>
          <cell r="V121" t="str">
            <v>NA</v>
          </cell>
          <cell r="W121" t="str">
            <v>NA</v>
          </cell>
        </row>
        <row r="122">
          <cell r="F122" t="str">
            <v>b)</v>
          </cell>
          <cell r="G122" t="str">
            <v xml:space="preserve">220 KV  </v>
          </cell>
          <cell r="H122" t="str">
            <v>Lot</v>
          </cell>
          <cell r="I122">
            <v>0</v>
          </cell>
          <cell r="J122" t="str">
            <v>NA</v>
          </cell>
          <cell r="K122" t="str">
            <v>NA</v>
          </cell>
          <cell r="L122" t="str">
            <v>NA</v>
          </cell>
          <cell r="M122" t="str">
            <v>NA</v>
          </cell>
          <cell r="N122">
            <v>0</v>
          </cell>
          <cell r="O122" t="str">
            <v>NA</v>
          </cell>
          <cell r="P122">
            <v>0</v>
          </cell>
          <cell r="Q122" t="str">
            <v>NA</v>
          </cell>
          <cell r="R122" t="str">
            <v>NA</v>
          </cell>
          <cell r="T122" t="str">
            <v>NA</v>
          </cell>
          <cell r="U122" t="str">
            <v>NA</v>
          </cell>
          <cell r="V122" t="str">
            <v>NA</v>
          </cell>
          <cell r="W122" t="str">
            <v>NA</v>
          </cell>
        </row>
        <row r="123">
          <cell r="F123" t="str">
            <v>c)</v>
          </cell>
          <cell r="G123" t="str">
            <v xml:space="preserve">132 KV  </v>
          </cell>
          <cell r="H123" t="str">
            <v>Lot</v>
          </cell>
          <cell r="I123">
            <v>1</v>
          </cell>
          <cell r="J123" t="str">
            <v>NA</v>
          </cell>
          <cell r="K123" t="str">
            <v>NA</v>
          </cell>
          <cell r="L123">
            <v>4231</v>
          </cell>
          <cell r="M123">
            <v>4231</v>
          </cell>
          <cell r="N123">
            <v>6599</v>
          </cell>
          <cell r="O123">
            <v>6599</v>
          </cell>
          <cell r="P123">
            <v>5307</v>
          </cell>
          <cell r="Q123">
            <v>5307</v>
          </cell>
          <cell r="R123" t="str">
            <v>INCLUDED IN COL.(8)</v>
          </cell>
          <cell r="T123">
            <v>9538</v>
          </cell>
          <cell r="U123" t="str">
            <v>NA</v>
          </cell>
          <cell r="V123">
            <v>9538</v>
          </cell>
          <cell r="W123" t="str">
            <v>NA</v>
          </cell>
        </row>
        <row r="124">
          <cell r="F124" t="str">
            <v>d)</v>
          </cell>
          <cell r="G124" t="str">
            <v>33 KV</v>
          </cell>
          <cell r="H124" t="str">
            <v>Lot</v>
          </cell>
          <cell r="I124">
            <v>1</v>
          </cell>
          <cell r="J124" t="str">
            <v>NA</v>
          </cell>
          <cell r="K124" t="str">
            <v>NA</v>
          </cell>
          <cell r="L124">
            <v>5328</v>
          </cell>
          <cell r="M124">
            <v>5328</v>
          </cell>
          <cell r="N124">
            <v>8308</v>
          </cell>
          <cell r="O124">
            <v>8308</v>
          </cell>
          <cell r="P124">
            <v>6681</v>
          </cell>
          <cell r="Q124">
            <v>6681</v>
          </cell>
          <cell r="R124" t="str">
            <v>INCLUDED IN COL.(8)</v>
          </cell>
          <cell r="T124">
            <v>12009</v>
          </cell>
          <cell r="U124" t="str">
            <v>NA</v>
          </cell>
          <cell r="V124">
            <v>12009</v>
          </cell>
          <cell r="W124" t="str">
            <v>NA</v>
          </cell>
        </row>
        <row r="125">
          <cell r="E125">
            <v>17</v>
          </cell>
          <cell r="F125" t="str">
            <v>.</v>
          </cell>
          <cell r="G125" t="str">
            <v>SUSPENSION INSULATOR WITH FITTINGS &amp; ACCESSORIES</v>
          </cell>
          <cell r="H125">
            <v>0</v>
          </cell>
          <cell r="I125">
            <v>0</v>
          </cell>
          <cell r="P125">
            <v>0</v>
          </cell>
          <cell r="Q125" t="str">
            <v>NA</v>
          </cell>
          <cell r="R125" t="str">
            <v>NA</v>
          </cell>
          <cell r="T125" t="str">
            <v>NA</v>
          </cell>
        </row>
        <row r="126">
          <cell r="F126" t="str">
            <v>a)</v>
          </cell>
          <cell r="G126" t="str">
            <v>400 KV</v>
          </cell>
          <cell r="H126" t="str">
            <v>Lot</v>
          </cell>
          <cell r="I126">
            <v>0</v>
          </cell>
          <cell r="J126" t="str">
            <v>NA</v>
          </cell>
          <cell r="K126" t="str">
            <v>NA</v>
          </cell>
          <cell r="L126" t="str">
            <v>NA</v>
          </cell>
          <cell r="M126" t="str">
            <v>NA</v>
          </cell>
          <cell r="N126">
            <v>0</v>
          </cell>
          <cell r="O126" t="str">
            <v>NA</v>
          </cell>
          <cell r="P126">
            <v>0</v>
          </cell>
          <cell r="Q126" t="str">
            <v>NA</v>
          </cell>
          <cell r="R126" t="str">
            <v>NA</v>
          </cell>
          <cell r="T126" t="str">
            <v>NA</v>
          </cell>
          <cell r="U126" t="str">
            <v>NA</v>
          </cell>
          <cell r="V126" t="str">
            <v>NA</v>
          </cell>
          <cell r="W126" t="str">
            <v>NA</v>
          </cell>
        </row>
        <row r="127">
          <cell r="F127" t="str">
            <v>b)</v>
          </cell>
          <cell r="G127" t="str">
            <v xml:space="preserve">220 KV  </v>
          </cell>
          <cell r="H127" t="str">
            <v>Lot</v>
          </cell>
          <cell r="I127">
            <v>0</v>
          </cell>
          <cell r="J127" t="str">
            <v>NA</v>
          </cell>
          <cell r="K127" t="str">
            <v>NA</v>
          </cell>
          <cell r="L127" t="str">
            <v>NA</v>
          </cell>
          <cell r="M127" t="str">
            <v>NA</v>
          </cell>
          <cell r="N127">
            <v>0</v>
          </cell>
          <cell r="O127" t="str">
            <v>NA</v>
          </cell>
          <cell r="P127">
            <v>0</v>
          </cell>
          <cell r="Q127" t="str">
            <v>NA</v>
          </cell>
          <cell r="R127" t="str">
            <v>NA</v>
          </cell>
          <cell r="T127" t="str">
            <v>NA</v>
          </cell>
          <cell r="U127" t="str">
            <v>NA</v>
          </cell>
          <cell r="V127" t="str">
            <v>NA</v>
          </cell>
          <cell r="W127" t="str">
            <v>NA</v>
          </cell>
        </row>
        <row r="128">
          <cell r="F128" t="str">
            <v>c)</v>
          </cell>
          <cell r="G128" t="str">
            <v xml:space="preserve">132 KV  </v>
          </cell>
          <cell r="H128" t="str">
            <v>Lot</v>
          </cell>
          <cell r="I128">
            <v>1</v>
          </cell>
          <cell r="J128" t="str">
            <v>NA</v>
          </cell>
          <cell r="K128" t="str">
            <v>NA</v>
          </cell>
          <cell r="L128">
            <v>957</v>
          </cell>
          <cell r="M128">
            <v>957</v>
          </cell>
          <cell r="N128">
            <v>1491</v>
          </cell>
          <cell r="O128">
            <v>1491</v>
          </cell>
          <cell r="P128">
            <v>1199</v>
          </cell>
          <cell r="Q128">
            <v>1199</v>
          </cell>
          <cell r="R128" t="str">
            <v>INCLUDED IN COL.(8)</v>
          </cell>
          <cell r="T128">
            <v>2156</v>
          </cell>
          <cell r="U128" t="str">
            <v>NA</v>
          </cell>
          <cell r="V128">
            <v>2156</v>
          </cell>
          <cell r="W128" t="str">
            <v>NA</v>
          </cell>
        </row>
        <row r="129">
          <cell r="F129" t="str">
            <v>d)</v>
          </cell>
          <cell r="G129" t="str">
            <v>33 KV</v>
          </cell>
          <cell r="H129" t="str">
            <v>Lot</v>
          </cell>
          <cell r="I129">
            <v>1</v>
          </cell>
          <cell r="J129" t="str">
            <v>NA</v>
          </cell>
          <cell r="K129" t="str">
            <v>NA</v>
          </cell>
          <cell r="L129">
            <v>957</v>
          </cell>
          <cell r="M129">
            <v>957</v>
          </cell>
          <cell r="N129">
            <v>1491</v>
          </cell>
          <cell r="O129">
            <v>1491</v>
          </cell>
          <cell r="P129">
            <v>1199</v>
          </cell>
          <cell r="Q129">
            <v>1199</v>
          </cell>
          <cell r="R129" t="str">
            <v>INCLUDED IN COL.(8)</v>
          </cell>
          <cell r="T129">
            <v>2156</v>
          </cell>
          <cell r="U129" t="str">
            <v>NA</v>
          </cell>
          <cell r="V129">
            <v>2156</v>
          </cell>
          <cell r="W129" t="str">
            <v>NA</v>
          </cell>
        </row>
        <row r="130">
          <cell r="E130">
            <v>18</v>
          </cell>
          <cell r="F130" t="str">
            <v>.</v>
          </cell>
          <cell r="G130" t="str">
            <v>DISC INSULATORS</v>
          </cell>
          <cell r="H130" t="str">
            <v>Lot</v>
          </cell>
          <cell r="I130">
            <v>1</v>
          </cell>
          <cell r="J130" t="str">
            <v>NA</v>
          </cell>
          <cell r="K130" t="str">
            <v>NA</v>
          </cell>
          <cell r="L130">
            <v>12049</v>
          </cell>
          <cell r="M130">
            <v>12049</v>
          </cell>
          <cell r="N130">
            <v>18789</v>
          </cell>
          <cell r="O130">
            <v>18789</v>
          </cell>
          <cell r="P130">
            <v>15109</v>
          </cell>
          <cell r="Q130">
            <v>15109</v>
          </cell>
          <cell r="R130" t="str">
            <v>INCLUDED IN COL.(8)</v>
          </cell>
          <cell r="T130">
            <v>27158</v>
          </cell>
          <cell r="U130" t="str">
            <v>NA</v>
          </cell>
          <cell r="V130">
            <v>27158</v>
          </cell>
          <cell r="W130" t="str">
            <v>NA</v>
          </cell>
        </row>
        <row r="131">
          <cell r="E131">
            <v>19</v>
          </cell>
          <cell r="F131" t="str">
            <v>.</v>
          </cell>
          <cell r="G131" t="str">
            <v>4" / 3" / 2.5" / 1.5"  I.P.S. Aluminium Tubular Conductor</v>
          </cell>
          <cell r="H131" t="str">
            <v>Lot</v>
          </cell>
          <cell r="I131">
            <v>1</v>
          </cell>
          <cell r="J131" t="str">
            <v>NA</v>
          </cell>
          <cell r="K131" t="str">
            <v>NA</v>
          </cell>
          <cell r="L131">
            <v>21123</v>
          </cell>
          <cell r="M131">
            <v>21123</v>
          </cell>
          <cell r="N131">
            <v>32940</v>
          </cell>
          <cell r="O131">
            <v>32940</v>
          </cell>
          <cell r="P131">
            <v>26489</v>
          </cell>
          <cell r="Q131">
            <v>26489</v>
          </cell>
          <cell r="R131" t="str">
            <v>INCLUDED IN COL.(8)</v>
          </cell>
          <cell r="T131">
            <v>47612</v>
          </cell>
          <cell r="U131" t="str">
            <v>NA</v>
          </cell>
          <cell r="V131">
            <v>47612</v>
          </cell>
          <cell r="W131" t="str">
            <v>NA</v>
          </cell>
        </row>
        <row r="132">
          <cell r="E132">
            <v>20</v>
          </cell>
          <cell r="F132" t="str">
            <v>.</v>
          </cell>
          <cell r="G132" t="str">
            <v>ACSR  " Moose" with Accessories</v>
          </cell>
          <cell r="H132" t="str">
            <v>Lot</v>
          </cell>
          <cell r="I132">
            <v>1</v>
          </cell>
          <cell r="J132" t="str">
            <v>NA</v>
          </cell>
          <cell r="K132" t="str">
            <v>NA</v>
          </cell>
          <cell r="L132">
            <v>16052</v>
          </cell>
          <cell r="M132">
            <v>16052</v>
          </cell>
          <cell r="N132">
            <v>25033</v>
          </cell>
          <cell r="O132">
            <v>25033</v>
          </cell>
          <cell r="P132">
            <v>20130</v>
          </cell>
          <cell r="Q132">
            <v>20130</v>
          </cell>
          <cell r="R132" t="str">
            <v>INCLUDED IN COL.(8)</v>
          </cell>
          <cell r="T132">
            <v>36182</v>
          </cell>
          <cell r="U132" t="str">
            <v>NA</v>
          </cell>
          <cell r="V132">
            <v>36182</v>
          </cell>
          <cell r="W132" t="str">
            <v>NA</v>
          </cell>
        </row>
        <row r="133">
          <cell r="E133">
            <v>21</v>
          </cell>
          <cell r="F133" t="str">
            <v>.</v>
          </cell>
          <cell r="G133" t="str">
            <v>CLAMPS &amp; CONNECTORS</v>
          </cell>
          <cell r="H133">
            <v>0</v>
          </cell>
          <cell r="I133">
            <v>0</v>
          </cell>
          <cell r="P133">
            <v>0</v>
          </cell>
          <cell r="Q133" t="str">
            <v>NA</v>
          </cell>
          <cell r="R133" t="str">
            <v>NA</v>
          </cell>
          <cell r="T133" t="str">
            <v>NA</v>
          </cell>
        </row>
        <row r="134">
          <cell r="F134" t="str">
            <v>a)</v>
          </cell>
          <cell r="G134" t="str">
            <v>400 KV</v>
          </cell>
          <cell r="H134" t="str">
            <v>Lot</v>
          </cell>
          <cell r="I134">
            <v>0</v>
          </cell>
          <cell r="J134" t="str">
            <v>NA</v>
          </cell>
          <cell r="K134" t="str">
            <v>NA</v>
          </cell>
          <cell r="L134" t="str">
            <v>NA</v>
          </cell>
          <cell r="M134" t="str">
            <v>NA</v>
          </cell>
          <cell r="N134">
            <v>0</v>
          </cell>
          <cell r="O134" t="str">
            <v>NA</v>
          </cell>
          <cell r="P134">
            <v>0</v>
          </cell>
          <cell r="Q134" t="str">
            <v>NA</v>
          </cell>
          <cell r="R134" t="str">
            <v>NA</v>
          </cell>
          <cell r="T134" t="str">
            <v>NA</v>
          </cell>
          <cell r="U134" t="str">
            <v>NA</v>
          </cell>
          <cell r="V134" t="str">
            <v>NA</v>
          </cell>
          <cell r="W134" t="str">
            <v>NA</v>
          </cell>
        </row>
        <row r="135">
          <cell r="F135" t="str">
            <v>b)</v>
          </cell>
          <cell r="G135" t="str">
            <v xml:space="preserve">220 KV  </v>
          </cell>
          <cell r="H135" t="str">
            <v>Lot</v>
          </cell>
          <cell r="J135" t="str">
            <v>NA</v>
          </cell>
          <cell r="K135" t="str">
            <v>NA</v>
          </cell>
          <cell r="L135" t="str">
            <v>NA</v>
          </cell>
          <cell r="M135" t="str">
            <v>NA</v>
          </cell>
          <cell r="N135">
            <v>0</v>
          </cell>
          <cell r="O135" t="str">
            <v>NA</v>
          </cell>
          <cell r="P135">
            <v>0</v>
          </cell>
          <cell r="Q135" t="str">
            <v>NA</v>
          </cell>
          <cell r="R135" t="str">
            <v>NA</v>
          </cell>
          <cell r="T135" t="str">
            <v>NA</v>
          </cell>
          <cell r="U135" t="str">
            <v>NA</v>
          </cell>
          <cell r="V135" t="str">
            <v>NA</v>
          </cell>
          <cell r="W135" t="str">
            <v>NA</v>
          </cell>
        </row>
        <row r="136">
          <cell r="F136" t="str">
            <v>c)</v>
          </cell>
          <cell r="G136" t="str">
            <v xml:space="preserve">132 KV  </v>
          </cell>
          <cell r="H136" t="str">
            <v>Lot</v>
          </cell>
          <cell r="I136">
            <v>1</v>
          </cell>
          <cell r="J136" t="str">
            <v>NA</v>
          </cell>
          <cell r="K136" t="str">
            <v>NA</v>
          </cell>
          <cell r="L136">
            <v>9335</v>
          </cell>
          <cell r="M136">
            <v>9335</v>
          </cell>
          <cell r="N136">
            <v>13963</v>
          </cell>
          <cell r="O136">
            <v>13963</v>
          </cell>
          <cell r="P136">
            <v>11228</v>
          </cell>
          <cell r="Q136">
            <v>11228</v>
          </cell>
          <cell r="R136" t="str">
            <v>INCLUDED IN COL.(8)</v>
          </cell>
          <cell r="T136">
            <v>20563</v>
          </cell>
          <cell r="U136" t="str">
            <v>NA</v>
          </cell>
          <cell r="V136">
            <v>20563</v>
          </cell>
          <cell r="W136" t="str">
            <v>NA</v>
          </cell>
        </row>
        <row r="137">
          <cell r="F137" t="str">
            <v>d)</v>
          </cell>
          <cell r="G137" t="str">
            <v>33 KV</v>
          </cell>
          <cell r="H137" t="str">
            <v>Lot</v>
          </cell>
          <cell r="I137">
            <v>1</v>
          </cell>
          <cell r="J137" t="str">
            <v>NA</v>
          </cell>
          <cell r="K137" t="str">
            <v>NA</v>
          </cell>
          <cell r="L137">
            <v>10359</v>
          </cell>
          <cell r="M137">
            <v>10359</v>
          </cell>
          <cell r="N137">
            <v>16154</v>
          </cell>
          <cell r="O137">
            <v>16154</v>
          </cell>
          <cell r="P137">
            <v>12990</v>
          </cell>
          <cell r="Q137">
            <v>12990</v>
          </cell>
          <cell r="R137" t="str">
            <v>INCLUDED IN COL.(8)</v>
          </cell>
          <cell r="T137">
            <v>23349</v>
          </cell>
          <cell r="U137" t="str">
            <v>NA</v>
          </cell>
          <cell r="V137">
            <v>23349</v>
          </cell>
          <cell r="W137" t="str">
            <v>NA</v>
          </cell>
        </row>
        <row r="138">
          <cell r="E138">
            <v>22</v>
          </cell>
          <cell r="F138" t="str">
            <v>.</v>
          </cell>
          <cell r="G138" t="str">
            <v>400 KV EQUIPOTENTIAL RINGS FOR S/S EQUIPMENT &amp;</v>
          </cell>
          <cell r="H138" t="str">
            <v>Lot</v>
          </cell>
          <cell r="I138">
            <v>0</v>
          </cell>
          <cell r="J138" t="str">
            <v>NA</v>
          </cell>
          <cell r="K138" t="str">
            <v>NA</v>
          </cell>
          <cell r="L138" t="str">
            <v>NA</v>
          </cell>
          <cell r="M138" t="str">
            <v>NA</v>
          </cell>
          <cell r="N138">
            <v>0</v>
          </cell>
          <cell r="O138" t="str">
            <v>NA</v>
          </cell>
          <cell r="P138">
            <v>0</v>
          </cell>
          <cell r="Q138" t="str">
            <v>NA</v>
          </cell>
          <cell r="R138" t="str">
            <v>NA</v>
          </cell>
          <cell r="T138" t="str">
            <v>NA</v>
          </cell>
          <cell r="U138" t="str">
            <v>NA</v>
          </cell>
          <cell r="V138" t="str">
            <v>NA</v>
          </cell>
          <cell r="W138" t="str">
            <v>NA</v>
          </cell>
        </row>
        <row r="139">
          <cell r="G139" t="str">
            <v>BUSBAR</v>
          </cell>
          <cell r="H139">
            <v>0</v>
          </cell>
          <cell r="I139">
            <v>0</v>
          </cell>
          <cell r="P139">
            <v>0</v>
          </cell>
          <cell r="Q139" t="str">
            <v>NA</v>
          </cell>
          <cell r="R139" t="str">
            <v>NA</v>
          </cell>
          <cell r="T139" t="str">
            <v>NA</v>
          </cell>
        </row>
        <row r="140">
          <cell r="E140">
            <v>23</v>
          </cell>
          <cell r="F140" t="str">
            <v>.</v>
          </cell>
          <cell r="G140" t="str">
            <v xml:space="preserve">BUNDLE  SPACER </v>
          </cell>
          <cell r="H140">
            <v>0</v>
          </cell>
          <cell r="I140">
            <v>0</v>
          </cell>
          <cell r="P140">
            <v>0</v>
          </cell>
          <cell r="Q140" t="str">
            <v>NA</v>
          </cell>
          <cell r="R140" t="str">
            <v>NA</v>
          </cell>
          <cell r="T140" t="str">
            <v>NA</v>
          </cell>
        </row>
        <row r="141">
          <cell r="F141" t="str">
            <v>a)</v>
          </cell>
          <cell r="G141" t="str">
            <v>for Twin "Moose"  ACSR</v>
          </cell>
          <cell r="H141" t="str">
            <v>Lot</v>
          </cell>
          <cell r="I141">
            <v>1</v>
          </cell>
          <cell r="J141" t="str">
            <v>NA</v>
          </cell>
          <cell r="K141" t="str">
            <v>NA</v>
          </cell>
          <cell r="L141">
            <v>1057</v>
          </cell>
          <cell r="M141">
            <v>1057</v>
          </cell>
          <cell r="N141">
            <v>1649</v>
          </cell>
          <cell r="O141">
            <v>1649</v>
          </cell>
          <cell r="P141">
            <v>1326</v>
          </cell>
          <cell r="Q141">
            <v>1326</v>
          </cell>
          <cell r="R141" t="str">
            <v>INCLUDED IN COL.(8)</v>
          </cell>
          <cell r="T141">
            <v>2383</v>
          </cell>
          <cell r="U141" t="str">
            <v>NA</v>
          </cell>
          <cell r="V141">
            <v>2383</v>
          </cell>
          <cell r="W141" t="str">
            <v>NA</v>
          </cell>
        </row>
        <row r="142">
          <cell r="F142" t="str">
            <v>b)</v>
          </cell>
          <cell r="G142" t="str">
            <v>for  Quadruple "Moose"  ACSR</v>
          </cell>
          <cell r="H142" t="str">
            <v>Lot</v>
          </cell>
          <cell r="I142">
            <v>0</v>
          </cell>
          <cell r="J142" t="str">
            <v>NA</v>
          </cell>
          <cell r="K142" t="str">
            <v>NA</v>
          </cell>
          <cell r="L142" t="str">
            <v>NA</v>
          </cell>
          <cell r="M142" t="str">
            <v>NA</v>
          </cell>
          <cell r="N142">
            <v>0</v>
          </cell>
          <cell r="O142" t="str">
            <v>NA</v>
          </cell>
          <cell r="P142">
            <v>0</v>
          </cell>
          <cell r="Q142" t="str">
            <v>NA</v>
          </cell>
          <cell r="R142" t="str">
            <v>NA</v>
          </cell>
          <cell r="T142" t="str">
            <v>NA</v>
          </cell>
          <cell r="U142" t="str">
            <v>NA</v>
          </cell>
          <cell r="V142" t="str">
            <v>NA</v>
          </cell>
          <cell r="W142" t="str">
            <v>NA</v>
          </cell>
        </row>
        <row r="143">
          <cell r="E143">
            <v>24</v>
          </cell>
          <cell r="F143" t="str">
            <v>.</v>
          </cell>
          <cell r="G143" t="str">
            <v xml:space="preserve">CONTROL CABLE </v>
          </cell>
          <cell r="H143">
            <v>0</v>
          </cell>
          <cell r="I143">
            <v>0</v>
          </cell>
          <cell r="P143">
            <v>0</v>
          </cell>
          <cell r="Q143" t="str">
            <v>NA</v>
          </cell>
          <cell r="R143" t="str">
            <v>NA</v>
          </cell>
          <cell r="T143" t="str">
            <v>NA</v>
          </cell>
        </row>
        <row r="144">
          <cell r="F144" t="str">
            <v>a)</v>
          </cell>
          <cell r="G144" t="str">
            <v>Multicore, PVC, Armoured  2.5 mm2 Copper</v>
          </cell>
          <cell r="H144" t="str">
            <v>Lot</v>
          </cell>
          <cell r="I144">
            <v>1</v>
          </cell>
          <cell r="J144" t="str">
            <v>NA</v>
          </cell>
          <cell r="K144" t="str">
            <v>NA</v>
          </cell>
          <cell r="L144">
            <v>104589</v>
          </cell>
          <cell r="M144">
            <v>104589</v>
          </cell>
          <cell r="N144">
            <v>163102</v>
          </cell>
          <cell r="O144">
            <v>163102</v>
          </cell>
          <cell r="P144">
            <v>131158</v>
          </cell>
          <cell r="Q144">
            <v>131158</v>
          </cell>
          <cell r="R144" t="str">
            <v>INCLUDED IN COL.(8)</v>
          </cell>
          <cell r="T144">
            <v>235747</v>
          </cell>
          <cell r="U144" t="str">
            <v>NA</v>
          </cell>
          <cell r="V144">
            <v>235747</v>
          </cell>
          <cell r="W144" t="str">
            <v>NA</v>
          </cell>
        </row>
        <row r="145">
          <cell r="F145" t="str">
            <v>b)</v>
          </cell>
          <cell r="G145" t="str">
            <v>Multicore, PVC, Armoured 4mm2 Copper</v>
          </cell>
          <cell r="H145" t="str">
            <v>Lot</v>
          </cell>
          <cell r="I145">
            <v>0</v>
          </cell>
          <cell r="J145" t="str">
            <v>incl. in the above.</v>
          </cell>
          <cell r="K145" t="str">
            <v>NA</v>
          </cell>
          <cell r="L145" t="str">
            <v>Included in  24(a)above</v>
          </cell>
          <cell r="N145">
            <v>0</v>
          </cell>
          <cell r="O145" t="str">
            <v>NA</v>
          </cell>
          <cell r="P145">
            <v>0</v>
          </cell>
          <cell r="U145" t="str">
            <v>NA</v>
          </cell>
          <cell r="V145">
            <v>0</v>
          </cell>
          <cell r="W145" t="str">
            <v>NA</v>
          </cell>
        </row>
        <row r="146">
          <cell r="E146">
            <v>25</v>
          </cell>
          <cell r="F146" t="str">
            <v>.</v>
          </cell>
          <cell r="G146" t="str">
            <v xml:space="preserve">POWER  CABLE </v>
          </cell>
          <cell r="H146">
            <v>0</v>
          </cell>
          <cell r="I146">
            <v>0</v>
          </cell>
          <cell r="P146">
            <v>0</v>
          </cell>
          <cell r="Q146" t="str">
            <v>NA</v>
          </cell>
          <cell r="R146" t="str">
            <v>NA</v>
          </cell>
          <cell r="T146" t="str">
            <v>NA</v>
          </cell>
        </row>
        <row r="147">
          <cell r="F147" t="str">
            <v>a)</v>
          </cell>
          <cell r="G147" t="str">
            <v>3 1/2 Core, PVC, Armoured, 1.1 KV Aluminium</v>
          </cell>
          <cell r="H147" t="str">
            <v>Lot</v>
          </cell>
          <cell r="I147">
            <v>1</v>
          </cell>
          <cell r="J147" t="str">
            <v>NA</v>
          </cell>
          <cell r="K147" t="str">
            <v>NA</v>
          </cell>
          <cell r="L147">
            <v>14698</v>
          </cell>
          <cell r="M147">
            <v>14698</v>
          </cell>
          <cell r="N147">
            <v>22920</v>
          </cell>
          <cell r="O147">
            <v>22920</v>
          </cell>
          <cell r="P147">
            <v>18431</v>
          </cell>
          <cell r="Q147">
            <v>18431</v>
          </cell>
          <cell r="R147" t="str">
            <v>INCLUDED IN COL.(8)</v>
          </cell>
          <cell r="T147">
            <v>33129</v>
          </cell>
          <cell r="U147" t="str">
            <v>NA</v>
          </cell>
          <cell r="V147">
            <v>33129</v>
          </cell>
          <cell r="W147" t="str">
            <v>NA</v>
          </cell>
        </row>
        <row r="148">
          <cell r="F148" t="str">
            <v>b)</v>
          </cell>
          <cell r="G148" t="str">
            <v>11 KV Cable</v>
          </cell>
          <cell r="H148" t="str">
            <v>Lot</v>
          </cell>
          <cell r="I148">
            <v>1</v>
          </cell>
          <cell r="J148" t="str">
            <v>NA</v>
          </cell>
          <cell r="K148" t="str">
            <v>NA</v>
          </cell>
          <cell r="L148">
            <v>8809</v>
          </cell>
          <cell r="M148">
            <v>8809</v>
          </cell>
          <cell r="N148">
            <v>13738</v>
          </cell>
          <cell r="O148">
            <v>13738</v>
          </cell>
          <cell r="P148">
            <v>11047</v>
          </cell>
          <cell r="Q148">
            <v>11047</v>
          </cell>
          <cell r="R148" t="str">
            <v>INCLUDED IN COL.(8)</v>
          </cell>
          <cell r="T148">
            <v>19856</v>
          </cell>
          <cell r="U148" t="str">
            <v>NA</v>
          </cell>
          <cell r="V148">
            <v>19856</v>
          </cell>
          <cell r="W148" t="str">
            <v>NA</v>
          </cell>
        </row>
        <row r="149">
          <cell r="F149" t="str">
            <v>c)</v>
          </cell>
          <cell r="G149" t="str">
            <v>11 KV Cable End Box</v>
          </cell>
          <cell r="H149" t="str">
            <v>Lot</v>
          </cell>
          <cell r="I149">
            <v>1</v>
          </cell>
          <cell r="J149" t="str">
            <v>NA</v>
          </cell>
          <cell r="K149" t="str">
            <v>NA</v>
          </cell>
          <cell r="L149">
            <v>1294</v>
          </cell>
          <cell r="M149">
            <v>1294</v>
          </cell>
          <cell r="N149">
            <v>2018</v>
          </cell>
          <cell r="O149">
            <v>2018</v>
          </cell>
          <cell r="P149">
            <v>1623</v>
          </cell>
          <cell r="Q149">
            <v>1623</v>
          </cell>
          <cell r="R149" t="str">
            <v>INCLUDED IN COL.(8)</v>
          </cell>
          <cell r="T149">
            <v>2917</v>
          </cell>
          <cell r="U149" t="str">
            <v>NA</v>
          </cell>
          <cell r="V149">
            <v>2917</v>
          </cell>
          <cell r="W149" t="str">
            <v>NA</v>
          </cell>
        </row>
        <row r="150">
          <cell r="E150">
            <v>26</v>
          </cell>
          <cell r="F150" t="str">
            <v>.</v>
          </cell>
          <cell r="G150" t="str">
            <v>SUB-STATION LIGHTING SYSTEM</v>
          </cell>
          <cell r="H150" t="str">
            <v>Lot</v>
          </cell>
          <cell r="I150">
            <v>1</v>
          </cell>
          <cell r="J150" t="str">
            <v>NA</v>
          </cell>
          <cell r="K150" t="str">
            <v>NA</v>
          </cell>
          <cell r="L150">
            <v>45564</v>
          </cell>
          <cell r="M150">
            <v>45564</v>
          </cell>
          <cell r="N150">
            <v>110042</v>
          </cell>
          <cell r="O150">
            <v>110042</v>
          </cell>
          <cell r="P150">
            <v>388968</v>
          </cell>
          <cell r="Q150">
            <v>388968</v>
          </cell>
          <cell r="R150" t="str">
            <v>INCLUDED IN COL.(8)</v>
          </cell>
          <cell r="T150">
            <v>434532</v>
          </cell>
          <cell r="U150" t="str">
            <v>NA</v>
          </cell>
          <cell r="V150">
            <v>434532</v>
          </cell>
          <cell r="W150" t="str">
            <v>NA</v>
          </cell>
        </row>
        <row r="151">
          <cell r="E151">
            <v>27</v>
          </cell>
          <cell r="F151" t="str">
            <v>.</v>
          </cell>
          <cell r="G151" t="str">
            <v>AIR CONDITIONING SYSTEM OF CONTROL ROOM</v>
          </cell>
          <cell r="H151" t="str">
            <v>Lot</v>
          </cell>
          <cell r="I151">
            <v>1</v>
          </cell>
          <cell r="J151" t="str">
            <v>NA</v>
          </cell>
          <cell r="K151" t="str">
            <v>NA</v>
          </cell>
          <cell r="L151">
            <v>17068</v>
          </cell>
          <cell r="M151">
            <v>17068</v>
          </cell>
          <cell r="N151">
            <v>26618</v>
          </cell>
          <cell r="O151">
            <v>26618</v>
          </cell>
          <cell r="P151">
            <v>21405</v>
          </cell>
          <cell r="Q151">
            <v>21405</v>
          </cell>
          <cell r="R151" t="str">
            <v>INCLUDED IN COL.(8)</v>
          </cell>
          <cell r="T151">
            <v>38473</v>
          </cell>
          <cell r="U151" t="str">
            <v>NA</v>
          </cell>
          <cell r="V151">
            <v>38473</v>
          </cell>
          <cell r="W151" t="str">
            <v>NA</v>
          </cell>
        </row>
        <row r="152">
          <cell r="E152">
            <v>28</v>
          </cell>
          <cell r="F152" t="str">
            <v>.</v>
          </cell>
          <cell r="G152" t="str">
            <v>FIRE FIGHTING &amp; PROTECTION SYSTEM</v>
          </cell>
          <cell r="H152" t="str">
            <v>Lot</v>
          </cell>
          <cell r="I152">
            <v>1</v>
          </cell>
          <cell r="J152" t="str">
            <v>NA</v>
          </cell>
          <cell r="K152" t="str">
            <v>NA</v>
          </cell>
          <cell r="L152">
            <v>24885</v>
          </cell>
          <cell r="M152">
            <v>24885</v>
          </cell>
          <cell r="N152">
            <v>676213</v>
          </cell>
          <cell r="O152">
            <v>676213</v>
          </cell>
          <cell r="P152">
            <v>43776</v>
          </cell>
          <cell r="Q152">
            <v>43776</v>
          </cell>
          <cell r="R152" t="str">
            <v>INCLUDED IN COL.(8)</v>
          </cell>
          <cell r="T152">
            <v>68661</v>
          </cell>
          <cell r="U152" t="str">
            <v>NA</v>
          </cell>
          <cell r="V152">
            <v>68661</v>
          </cell>
          <cell r="W152" t="str">
            <v>NA</v>
          </cell>
        </row>
        <row r="153">
          <cell r="E153">
            <v>29</v>
          </cell>
          <cell r="F153" t="str">
            <v>.</v>
          </cell>
          <cell r="G153" t="str">
            <v>EARTHING MAT COMPLETE</v>
          </cell>
          <cell r="H153" t="str">
            <v>Lot</v>
          </cell>
          <cell r="I153">
            <v>1</v>
          </cell>
          <cell r="J153" t="str">
            <v>NA</v>
          </cell>
          <cell r="K153" t="str">
            <v>NA</v>
          </cell>
          <cell r="L153">
            <v>52523</v>
          </cell>
          <cell r="M153">
            <v>52523</v>
          </cell>
          <cell r="N153">
            <v>82044</v>
          </cell>
          <cell r="O153">
            <v>82044</v>
          </cell>
          <cell r="P153">
            <v>265976</v>
          </cell>
          <cell r="Q153">
            <v>265976</v>
          </cell>
          <cell r="R153" t="str">
            <v>INCLUDED IN COL.(8)</v>
          </cell>
          <cell r="T153">
            <v>318499</v>
          </cell>
          <cell r="U153" t="str">
            <v>NA</v>
          </cell>
          <cell r="V153">
            <v>318499</v>
          </cell>
          <cell r="W153" t="str">
            <v>NA</v>
          </cell>
        </row>
        <row r="154">
          <cell r="H154">
            <v>0</v>
          </cell>
          <cell r="I154">
            <v>0</v>
          </cell>
          <cell r="P154">
            <v>0</v>
          </cell>
          <cell r="Q154" t="str">
            <v>NA</v>
          </cell>
          <cell r="R154" t="str">
            <v>NA</v>
          </cell>
          <cell r="T154" t="str">
            <v>NA</v>
          </cell>
        </row>
        <row r="155">
          <cell r="E155">
            <v>30</v>
          </cell>
          <cell r="F155" t="str">
            <v>.</v>
          </cell>
          <cell r="G155" t="str">
            <v>MISCELLANEOUS ITEMS  SUCH AS MARSHALLING KIOSK, JUNCTION BOX, DANGER PLATE</v>
          </cell>
          <cell r="U155" t="str">
            <v>NA</v>
          </cell>
          <cell r="V155">
            <v>0</v>
          </cell>
          <cell r="W155" t="str">
            <v>NA</v>
          </cell>
        </row>
        <row r="156">
          <cell r="G156" t="str">
            <v>Marshalling Kiosk</v>
          </cell>
          <cell r="H156" t="str">
            <v>Nos</v>
          </cell>
          <cell r="I156">
            <v>1</v>
          </cell>
          <cell r="J156" t="str">
            <v>NA</v>
          </cell>
          <cell r="K156" t="str">
            <v>NA</v>
          </cell>
          <cell r="L156">
            <v>24772</v>
          </cell>
          <cell r="M156">
            <v>24772</v>
          </cell>
          <cell r="N156">
            <v>38630</v>
          </cell>
          <cell r="O156">
            <v>38630</v>
          </cell>
          <cell r="P156">
            <v>31064</v>
          </cell>
          <cell r="Q156">
            <v>31064</v>
          </cell>
          <cell r="R156" t="str">
            <v>INCLUDED IN COL.(8)</v>
          </cell>
          <cell r="T156">
            <v>55836</v>
          </cell>
          <cell r="U156" t="str">
            <v>NA</v>
          </cell>
          <cell r="V156">
            <v>55836</v>
          </cell>
          <cell r="W156" t="str">
            <v>NA</v>
          </cell>
        </row>
        <row r="157">
          <cell r="G157" t="str">
            <v>CT / CVT Junction boxes</v>
          </cell>
          <cell r="H157" t="str">
            <v>Nos</v>
          </cell>
          <cell r="I157">
            <v>1</v>
          </cell>
          <cell r="J157" t="str">
            <v>NA</v>
          </cell>
          <cell r="K157" t="str">
            <v>NA</v>
          </cell>
          <cell r="L157">
            <v>5249</v>
          </cell>
          <cell r="M157">
            <v>5249</v>
          </cell>
          <cell r="N157">
            <v>8186</v>
          </cell>
          <cell r="O157">
            <v>8186</v>
          </cell>
          <cell r="P157">
            <v>6583</v>
          </cell>
          <cell r="Q157">
            <v>6583</v>
          </cell>
          <cell r="R157" t="str">
            <v>INCLUDED IN COL.(8)</v>
          </cell>
          <cell r="T157">
            <v>11832</v>
          </cell>
          <cell r="U157" t="str">
            <v>NA</v>
          </cell>
          <cell r="V157">
            <v>11832</v>
          </cell>
          <cell r="W157" t="str">
            <v>NA</v>
          </cell>
        </row>
        <row r="158">
          <cell r="G158" t="str">
            <v>danger plates+sk charts+rubber mats+phase markers</v>
          </cell>
          <cell r="H158" t="str">
            <v>Lot</v>
          </cell>
          <cell r="I158">
            <v>1</v>
          </cell>
          <cell r="J158" t="str">
            <v>NA</v>
          </cell>
          <cell r="K158" t="str">
            <v>NA</v>
          </cell>
          <cell r="L158">
            <v>1286</v>
          </cell>
          <cell r="M158">
            <v>1286</v>
          </cell>
          <cell r="N158">
            <v>2005</v>
          </cell>
          <cell r="O158">
            <v>2005</v>
          </cell>
          <cell r="P158">
            <v>1612</v>
          </cell>
          <cell r="Q158">
            <v>1612</v>
          </cell>
          <cell r="R158" t="str">
            <v>INCLUDED IN COL.(8)</v>
          </cell>
          <cell r="T158">
            <v>2898</v>
          </cell>
          <cell r="U158" t="str">
            <v>NA</v>
          </cell>
          <cell r="V158">
            <v>2898</v>
          </cell>
          <cell r="W158" t="str">
            <v>NA</v>
          </cell>
        </row>
        <row r="159">
          <cell r="H159">
            <v>0</v>
          </cell>
          <cell r="I159">
            <v>0</v>
          </cell>
          <cell r="P159">
            <v>0</v>
          </cell>
          <cell r="Q159" t="str">
            <v>NA</v>
          </cell>
          <cell r="R159" t="str">
            <v>NA</v>
          </cell>
          <cell r="T159" t="str">
            <v>NA</v>
          </cell>
        </row>
        <row r="160">
          <cell r="E160">
            <v>31</v>
          </cell>
          <cell r="F160" t="str">
            <v>.</v>
          </cell>
          <cell r="G160" t="str">
            <v>PLCC EQUIPMENTS</v>
          </cell>
          <cell r="H160">
            <v>0</v>
          </cell>
          <cell r="I160">
            <v>0</v>
          </cell>
          <cell r="P160">
            <v>0</v>
          </cell>
          <cell r="Q160" t="str">
            <v>NA</v>
          </cell>
          <cell r="R160" t="str">
            <v>NA</v>
          </cell>
          <cell r="T160" t="str">
            <v>NA</v>
          </cell>
        </row>
        <row r="161">
          <cell r="F161" t="str">
            <v>a)</v>
          </cell>
          <cell r="G161" t="str">
            <v>CVT</v>
          </cell>
          <cell r="H161">
            <v>0</v>
          </cell>
          <cell r="I161">
            <v>0</v>
          </cell>
          <cell r="P161">
            <v>0</v>
          </cell>
          <cell r="Q161" t="str">
            <v>NA</v>
          </cell>
          <cell r="R161" t="str">
            <v>NA</v>
          </cell>
          <cell r="T161" t="str">
            <v>NA</v>
          </cell>
        </row>
        <row r="162">
          <cell r="F162" t="str">
            <v>1)</v>
          </cell>
          <cell r="G162" t="str">
            <v>400 KV</v>
          </cell>
          <cell r="H162" t="str">
            <v>Nos</v>
          </cell>
          <cell r="I162">
            <v>0</v>
          </cell>
          <cell r="J162" t="str">
            <v>NA</v>
          </cell>
          <cell r="K162" t="str">
            <v>NA</v>
          </cell>
          <cell r="L162" t="str">
            <v>NA</v>
          </cell>
          <cell r="M162" t="str">
            <v>NA</v>
          </cell>
          <cell r="N162">
            <v>0</v>
          </cell>
          <cell r="O162" t="str">
            <v>NA</v>
          </cell>
          <cell r="P162">
            <v>0</v>
          </cell>
          <cell r="Q162" t="str">
            <v>NA</v>
          </cell>
          <cell r="R162" t="str">
            <v>NA</v>
          </cell>
          <cell r="T162" t="str">
            <v>NA</v>
          </cell>
          <cell r="U162" t="str">
            <v>NA</v>
          </cell>
          <cell r="V162" t="str">
            <v>NA</v>
          </cell>
          <cell r="W162" t="str">
            <v>NA</v>
          </cell>
        </row>
        <row r="163">
          <cell r="F163" t="str">
            <v>2)</v>
          </cell>
          <cell r="G163" t="str">
            <v>220 KV</v>
          </cell>
          <cell r="H163" t="str">
            <v>Nos</v>
          </cell>
          <cell r="I163">
            <v>0</v>
          </cell>
          <cell r="J163" t="str">
            <v>NA</v>
          </cell>
          <cell r="K163" t="str">
            <v>NA</v>
          </cell>
          <cell r="L163" t="str">
            <v>NA</v>
          </cell>
          <cell r="M163" t="str">
            <v>NA</v>
          </cell>
          <cell r="N163">
            <v>0</v>
          </cell>
          <cell r="O163" t="str">
            <v>NA</v>
          </cell>
          <cell r="P163">
            <v>0</v>
          </cell>
          <cell r="Q163" t="str">
            <v>NA</v>
          </cell>
          <cell r="R163" t="str">
            <v>NA</v>
          </cell>
          <cell r="T163" t="str">
            <v>NA</v>
          </cell>
          <cell r="U163" t="str">
            <v>NA</v>
          </cell>
          <cell r="V163" t="str">
            <v>NA</v>
          </cell>
          <cell r="W163" t="str">
            <v>NA</v>
          </cell>
        </row>
        <row r="164">
          <cell r="F164" t="str">
            <v>3)</v>
          </cell>
          <cell r="G164" t="str">
            <v>132 KV</v>
          </cell>
          <cell r="H164" t="str">
            <v>Nos</v>
          </cell>
          <cell r="I164">
            <v>4</v>
          </cell>
          <cell r="J164" t="str">
            <v>NA</v>
          </cell>
          <cell r="K164" t="str">
            <v>NA</v>
          </cell>
          <cell r="L164">
            <v>2850</v>
          </cell>
          <cell r="M164">
            <v>11400</v>
          </cell>
          <cell r="N164">
            <v>4678</v>
          </cell>
          <cell r="O164">
            <v>18712</v>
          </cell>
          <cell r="P164">
            <v>3762</v>
          </cell>
          <cell r="Q164">
            <v>15048</v>
          </cell>
          <cell r="R164" t="str">
            <v>INCLUDED IN COL.(8)</v>
          </cell>
          <cell r="T164">
            <v>26448</v>
          </cell>
          <cell r="U164" t="str">
            <v>NA</v>
          </cell>
          <cell r="V164">
            <v>26448</v>
          </cell>
          <cell r="W164" t="str">
            <v>NA</v>
          </cell>
        </row>
        <row r="165">
          <cell r="F165" t="str">
            <v>b)</v>
          </cell>
          <cell r="G165" t="str">
            <v>LINE TRAP</v>
          </cell>
          <cell r="H165">
            <v>0</v>
          </cell>
          <cell r="I165">
            <v>0</v>
          </cell>
          <cell r="P165">
            <v>0</v>
          </cell>
          <cell r="Q165" t="str">
            <v>NA</v>
          </cell>
          <cell r="R165" t="str">
            <v>NA</v>
          </cell>
          <cell r="T165" t="str">
            <v>NA</v>
          </cell>
        </row>
        <row r="166">
          <cell r="F166" t="str">
            <v>1)</v>
          </cell>
          <cell r="G166" t="str">
            <v>400 KV</v>
          </cell>
          <cell r="H166" t="str">
            <v>Nos</v>
          </cell>
          <cell r="I166">
            <v>0</v>
          </cell>
          <cell r="J166" t="str">
            <v>NA</v>
          </cell>
          <cell r="K166" t="str">
            <v>NA</v>
          </cell>
          <cell r="L166" t="str">
            <v>NA</v>
          </cell>
          <cell r="M166" t="str">
            <v>NA</v>
          </cell>
          <cell r="N166">
            <v>0</v>
          </cell>
          <cell r="O166" t="str">
            <v>NA</v>
          </cell>
          <cell r="P166">
            <v>0</v>
          </cell>
          <cell r="Q166" t="str">
            <v>NA</v>
          </cell>
          <cell r="R166" t="str">
            <v>NA</v>
          </cell>
          <cell r="T166" t="str">
            <v>NA</v>
          </cell>
          <cell r="U166" t="str">
            <v>NA</v>
          </cell>
          <cell r="V166" t="str">
            <v>NA</v>
          </cell>
          <cell r="W166" t="str">
            <v>NA</v>
          </cell>
        </row>
        <row r="167">
          <cell r="F167" t="str">
            <v>2)</v>
          </cell>
          <cell r="G167" t="str">
            <v>220 KV</v>
          </cell>
          <cell r="H167" t="str">
            <v>Nos</v>
          </cell>
          <cell r="I167">
            <v>0</v>
          </cell>
          <cell r="J167" t="str">
            <v>NA</v>
          </cell>
          <cell r="K167" t="str">
            <v>NA</v>
          </cell>
          <cell r="L167" t="str">
            <v>NA</v>
          </cell>
          <cell r="M167" t="str">
            <v>NA</v>
          </cell>
          <cell r="N167">
            <v>0</v>
          </cell>
          <cell r="O167" t="str">
            <v>NA</v>
          </cell>
          <cell r="P167">
            <v>0</v>
          </cell>
          <cell r="Q167" t="str">
            <v>NA</v>
          </cell>
          <cell r="R167" t="str">
            <v>NA</v>
          </cell>
          <cell r="T167" t="str">
            <v>NA</v>
          </cell>
          <cell r="U167" t="str">
            <v>NA</v>
          </cell>
          <cell r="V167" t="str">
            <v>NA</v>
          </cell>
          <cell r="W167" t="str">
            <v>NA</v>
          </cell>
        </row>
        <row r="168">
          <cell r="F168" t="str">
            <v>3)</v>
          </cell>
          <cell r="G168" t="str">
            <v>132 KV</v>
          </cell>
          <cell r="H168" t="str">
            <v>Nos</v>
          </cell>
          <cell r="I168">
            <v>4</v>
          </cell>
          <cell r="J168" t="str">
            <v>NA</v>
          </cell>
          <cell r="K168" t="str">
            <v>NA</v>
          </cell>
          <cell r="L168">
            <v>2600</v>
          </cell>
          <cell r="M168">
            <v>10400</v>
          </cell>
          <cell r="N168">
            <v>7018</v>
          </cell>
          <cell r="O168">
            <v>28072</v>
          </cell>
          <cell r="P168">
            <v>5644</v>
          </cell>
          <cell r="Q168">
            <v>22576</v>
          </cell>
          <cell r="R168" t="str">
            <v>INCLUDED IN COL.(8)</v>
          </cell>
          <cell r="T168">
            <v>32976</v>
          </cell>
          <cell r="U168" t="str">
            <v>NA</v>
          </cell>
          <cell r="V168">
            <v>32976</v>
          </cell>
          <cell r="W168" t="str">
            <v>NA</v>
          </cell>
        </row>
        <row r="169">
          <cell r="F169" t="str">
            <v>c)</v>
          </cell>
          <cell r="G169" t="str">
            <v>COUPLING DEVICE (for phase to phase coupling)</v>
          </cell>
          <cell r="H169" t="str">
            <v>Nos</v>
          </cell>
          <cell r="I169">
            <v>2</v>
          </cell>
          <cell r="J169" t="str">
            <v>NA</v>
          </cell>
          <cell r="K169" t="str">
            <v>NA</v>
          </cell>
          <cell r="L169">
            <v>1600</v>
          </cell>
          <cell r="M169">
            <v>3200</v>
          </cell>
          <cell r="N169">
            <v>8187</v>
          </cell>
          <cell r="O169">
            <v>16374</v>
          </cell>
          <cell r="P169">
            <v>6584</v>
          </cell>
          <cell r="Q169">
            <v>13168</v>
          </cell>
          <cell r="R169" t="str">
            <v>INCLUDED IN COL.(8)</v>
          </cell>
          <cell r="T169">
            <v>16368</v>
          </cell>
          <cell r="U169" t="str">
            <v>NA</v>
          </cell>
          <cell r="V169">
            <v>16368</v>
          </cell>
          <cell r="W169" t="str">
            <v>NA</v>
          </cell>
        </row>
        <row r="170">
          <cell r="F170" t="str">
            <v>d)</v>
          </cell>
          <cell r="G170" t="str">
            <v>PLC TERMINAL WITH PROTECTION COUPLER</v>
          </cell>
          <cell r="H170">
            <v>0</v>
          </cell>
          <cell r="I170">
            <v>0</v>
          </cell>
          <cell r="P170">
            <v>0</v>
          </cell>
          <cell r="Q170" t="str">
            <v>NA</v>
          </cell>
          <cell r="R170" t="str">
            <v>NA</v>
          </cell>
          <cell r="T170" t="str">
            <v>NA</v>
          </cell>
        </row>
        <row r="171">
          <cell r="F171" t="str">
            <v>1)</v>
          </cell>
          <cell r="G171" t="str">
            <v>Single Channel</v>
          </cell>
          <cell r="H171" t="str">
            <v>Nos</v>
          </cell>
          <cell r="I171">
            <v>0</v>
          </cell>
          <cell r="J171" t="str">
            <v>NA</v>
          </cell>
          <cell r="K171" t="str">
            <v>NA</v>
          </cell>
          <cell r="L171" t="str">
            <v>NA</v>
          </cell>
          <cell r="M171" t="str">
            <v>NA</v>
          </cell>
          <cell r="N171">
            <v>0</v>
          </cell>
          <cell r="O171" t="str">
            <v>NA</v>
          </cell>
          <cell r="P171">
            <v>0</v>
          </cell>
          <cell r="Q171" t="str">
            <v>NA</v>
          </cell>
          <cell r="R171" t="str">
            <v>NA</v>
          </cell>
          <cell r="T171" t="str">
            <v>NA</v>
          </cell>
          <cell r="U171" t="str">
            <v>NA</v>
          </cell>
          <cell r="V171" t="str">
            <v>NA</v>
          </cell>
          <cell r="W171" t="str">
            <v>NA</v>
          </cell>
        </row>
        <row r="172">
          <cell r="F172" t="str">
            <v>e)</v>
          </cell>
          <cell r="G172" t="str">
            <v>PLC TERMINAL WITHOUT PROTECTION COUPLER</v>
          </cell>
          <cell r="H172">
            <v>0</v>
          </cell>
          <cell r="I172">
            <v>0</v>
          </cell>
          <cell r="P172">
            <v>0</v>
          </cell>
          <cell r="Q172" t="str">
            <v>NA</v>
          </cell>
          <cell r="R172" t="str">
            <v>NA</v>
          </cell>
          <cell r="T172" t="str">
            <v>NA</v>
          </cell>
        </row>
        <row r="173">
          <cell r="F173" t="str">
            <v>1)</v>
          </cell>
          <cell r="G173" t="str">
            <v>Twin Channel</v>
          </cell>
          <cell r="H173" t="str">
            <v>Nos</v>
          </cell>
          <cell r="I173">
            <v>2</v>
          </cell>
          <cell r="J173" t="str">
            <v>NA</v>
          </cell>
          <cell r="K173" t="str">
            <v>NA</v>
          </cell>
          <cell r="L173">
            <v>6200</v>
          </cell>
          <cell r="M173">
            <v>12400</v>
          </cell>
          <cell r="N173">
            <v>23392</v>
          </cell>
          <cell r="O173">
            <v>46784</v>
          </cell>
          <cell r="P173">
            <v>18811</v>
          </cell>
          <cell r="Q173">
            <v>37622</v>
          </cell>
          <cell r="R173" t="str">
            <v>INCLUDED IN COL.(8)</v>
          </cell>
          <cell r="T173">
            <v>50022</v>
          </cell>
          <cell r="U173" t="str">
            <v>NA</v>
          </cell>
          <cell r="V173">
            <v>50022</v>
          </cell>
          <cell r="W173" t="str">
            <v>NA</v>
          </cell>
        </row>
        <row r="174">
          <cell r="F174" t="str">
            <v>2)</v>
          </cell>
          <cell r="G174" t="str">
            <v>Single Channel</v>
          </cell>
          <cell r="H174" t="str">
            <v>Nos</v>
          </cell>
          <cell r="I174">
            <v>0</v>
          </cell>
          <cell r="J174" t="str">
            <v>NA</v>
          </cell>
          <cell r="K174" t="str">
            <v>NA</v>
          </cell>
          <cell r="L174" t="str">
            <v>NA</v>
          </cell>
          <cell r="M174" t="str">
            <v>NA</v>
          </cell>
          <cell r="N174">
            <v>0</v>
          </cell>
          <cell r="O174" t="str">
            <v>NA</v>
          </cell>
          <cell r="P174">
            <v>0</v>
          </cell>
          <cell r="Q174" t="str">
            <v>NA</v>
          </cell>
          <cell r="R174" t="str">
            <v>NA</v>
          </cell>
          <cell r="T174" t="str">
            <v>NA</v>
          </cell>
          <cell r="U174" t="str">
            <v>NA</v>
          </cell>
          <cell r="V174" t="str">
            <v>NA</v>
          </cell>
          <cell r="W174" t="str">
            <v>NA</v>
          </cell>
        </row>
        <row r="175">
          <cell r="F175" t="str">
            <v>f)</v>
          </cell>
          <cell r="G175" t="str">
            <v>HF CABLE (Metre)</v>
          </cell>
          <cell r="H175" t="str">
            <v>Mtrs</v>
          </cell>
          <cell r="I175">
            <v>500</v>
          </cell>
          <cell r="J175" t="str">
            <v>NA</v>
          </cell>
          <cell r="K175" t="str">
            <v>NA</v>
          </cell>
          <cell r="L175">
            <v>2</v>
          </cell>
          <cell r="M175">
            <v>1000</v>
          </cell>
          <cell r="N175">
            <v>7</v>
          </cell>
          <cell r="O175">
            <v>3500</v>
          </cell>
          <cell r="P175">
            <v>6</v>
          </cell>
          <cell r="Q175">
            <v>3000</v>
          </cell>
          <cell r="R175" t="str">
            <v>INCLUDED IN COL.(8)</v>
          </cell>
          <cell r="T175">
            <v>4000</v>
          </cell>
          <cell r="U175" t="str">
            <v>NA</v>
          </cell>
          <cell r="V175">
            <v>4000</v>
          </cell>
          <cell r="W175" t="str">
            <v>NA</v>
          </cell>
        </row>
        <row r="176">
          <cell r="F176" t="str">
            <v>g)</v>
          </cell>
          <cell r="G176" t="str">
            <v>EPAX</v>
          </cell>
          <cell r="H176" t="str">
            <v>Nos</v>
          </cell>
          <cell r="I176">
            <v>1</v>
          </cell>
          <cell r="J176" t="str">
            <v>NA</v>
          </cell>
          <cell r="K176" t="str">
            <v>NA</v>
          </cell>
          <cell r="L176">
            <v>5800</v>
          </cell>
          <cell r="M176">
            <v>5800</v>
          </cell>
          <cell r="N176">
            <v>16959</v>
          </cell>
          <cell r="O176">
            <v>16959</v>
          </cell>
          <cell r="P176">
            <v>13638</v>
          </cell>
          <cell r="Q176">
            <v>13638</v>
          </cell>
          <cell r="R176" t="str">
            <v>INCLUDED IN COL.(8)</v>
          </cell>
          <cell r="T176">
            <v>19438</v>
          </cell>
          <cell r="U176" t="str">
            <v>NA</v>
          </cell>
          <cell r="V176">
            <v>19438</v>
          </cell>
          <cell r="W176" t="str">
            <v>NA</v>
          </cell>
        </row>
        <row r="177">
          <cell r="F177" t="str">
            <v>h)</v>
          </cell>
          <cell r="G177" t="str">
            <v>Telephone Receiver</v>
          </cell>
          <cell r="H177" t="str">
            <v>Nos</v>
          </cell>
          <cell r="I177">
            <v>8</v>
          </cell>
          <cell r="J177" t="str">
            <v>NA</v>
          </cell>
          <cell r="K177" t="str">
            <v>NA</v>
          </cell>
          <cell r="L177">
            <v>60</v>
          </cell>
          <cell r="M177">
            <v>480</v>
          </cell>
          <cell r="N177">
            <v>292</v>
          </cell>
          <cell r="O177">
            <v>2336</v>
          </cell>
          <cell r="P177">
            <v>235</v>
          </cell>
          <cell r="Q177">
            <v>1880</v>
          </cell>
          <cell r="R177" t="str">
            <v>INCLUDED IN COL.(8)</v>
          </cell>
          <cell r="T177">
            <v>2360</v>
          </cell>
          <cell r="U177" t="str">
            <v>NA</v>
          </cell>
          <cell r="V177">
            <v>2360</v>
          </cell>
          <cell r="W177" t="str">
            <v>NA</v>
          </cell>
        </row>
        <row r="178">
          <cell r="F178" t="str">
            <v>i)</v>
          </cell>
          <cell r="G178" t="str">
            <v>Telephone Cable</v>
          </cell>
          <cell r="H178" t="str">
            <v>Lot</v>
          </cell>
          <cell r="I178">
            <v>1</v>
          </cell>
          <cell r="J178" t="str">
            <v>NA</v>
          </cell>
          <cell r="K178" t="str">
            <v>NA</v>
          </cell>
          <cell r="L178">
            <v>2</v>
          </cell>
          <cell r="M178">
            <v>2</v>
          </cell>
          <cell r="N178">
            <v>1462</v>
          </cell>
          <cell r="O178">
            <v>1462</v>
          </cell>
          <cell r="P178">
            <v>1176</v>
          </cell>
          <cell r="Q178">
            <v>1176</v>
          </cell>
          <cell r="R178" t="str">
            <v>INCLUDED IN COL.(8)</v>
          </cell>
          <cell r="T178">
            <v>1178</v>
          </cell>
          <cell r="U178" t="str">
            <v>NA</v>
          </cell>
          <cell r="V178">
            <v>1178</v>
          </cell>
          <cell r="W178" t="str">
            <v>NA</v>
          </cell>
        </row>
        <row r="179">
          <cell r="F179" t="str">
            <v>j)</v>
          </cell>
          <cell r="G179" t="str">
            <v>48 V Battery</v>
          </cell>
          <cell r="H179">
            <v>0</v>
          </cell>
          <cell r="I179">
            <v>0</v>
          </cell>
          <cell r="P179">
            <v>0</v>
          </cell>
          <cell r="Q179" t="str">
            <v>NA</v>
          </cell>
          <cell r="R179" t="str">
            <v>NA</v>
          </cell>
          <cell r="T179" t="str">
            <v>NA</v>
          </cell>
        </row>
        <row r="180">
          <cell r="F180" t="str">
            <v>1)</v>
          </cell>
          <cell r="G180" t="str">
            <v>300  AH</v>
          </cell>
          <cell r="H180" t="str">
            <v>Nos</v>
          </cell>
          <cell r="I180">
            <v>0</v>
          </cell>
          <cell r="J180" t="str">
            <v>NA</v>
          </cell>
          <cell r="K180" t="str">
            <v>NA</v>
          </cell>
          <cell r="L180" t="str">
            <v>NA</v>
          </cell>
          <cell r="M180" t="str">
            <v>NA</v>
          </cell>
          <cell r="N180">
            <v>0</v>
          </cell>
          <cell r="O180" t="str">
            <v>NA</v>
          </cell>
          <cell r="P180">
            <v>0</v>
          </cell>
          <cell r="Q180" t="str">
            <v>NA</v>
          </cell>
          <cell r="R180" t="str">
            <v>NA</v>
          </cell>
          <cell r="T180" t="str">
            <v>NA</v>
          </cell>
          <cell r="U180" t="str">
            <v>NA</v>
          </cell>
          <cell r="V180" t="str">
            <v>NA</v>
          </cell>
          <cell r="W180" t="str">
            <v>NA</v>
          </cell>
        </row>
        <row r="181">
          <cell r="F181" t="str">
            <v>2)</v>
          </cell>
          <cell r="G181" t="str">
            <v>100  AH</v>
          </cell>
          <cell r="H181" t="str">
            <v>Nos</v>
          </cell>
          <cell r="I181">
            <v>1</v>
          </cell>
          <cell r="J181" t="str">
            <v>NA</v>
          </cell>
          <cell r="K181" t="str">
            <v>NA</v>
          </cell>
          <cell r="L181">
            <v>1450</v>
          </cell>
          <cell r="M181">
            <v>1450</v>
          </cell>
          <cell r="N181">
            <v>3509</v>
          </cell>
          <cell r="O181">
            <v>3509</v>
          </cell>
          <cell r="P181">
            <v>2822</v>
          </cell>
          <cell r="Q181">
            <v>2822</v>
          </cell>
          <cell r="R181" t="str">
            <v>INCLUDED IN COL.(8)</v>
          </cell>
          <cell r="T181">
            <v>4272</v>
          </cell>
          <cell r="U181" t="str">
            <v>NA</v>
          </cell>
          <cell r="V181">
            <v>4272</v>
          </cell>
          <cell r="W181" t="str">
            <v>NA</v>
          </cell>
        </row>
        <row r="182">
          <cell r="F182" t="str">
            <v>k)</v>
          </cell>
          <cell r="G182" t="str">
            <v>50 V Battery  Charger</v>
          </cell>
          <cell r="H182">
            <v>0</v>
          </cell>
          <cell r="I182">
            <v>0</v>
          </cell>
          <cell r="J182" t="str">
            <v>NA</v>
          </cell>
          <cell r="K182" t="str">
            <v>NA</v>
          </cell>
          <cell r="L182" t="str">
            <v>NA</v>
          </cell>
          <cell r="M182" t="str">
            <v>NA</v>
          </cell>
          <cell r="N182">
            <v>0</v>
          </cell>
          <cell r="O182" t="str">
            <v>NA</v>
          </cell>
          <cell r="P182">
            <v>0</v>
          </cell>
          <cell r="Q182" t="str">
            <v>NA</v>
          </cell>
          <cell r="R182" t="str">
            <v>NA</v>
          </cell>
          <cell r="T182" t="str">
            <v>NA</v>
          </cell>
          <cell r="U182" t="str">
            <v>NA</v>
          </cell>
          <cell r="V182" t="str">
            <v>NA</v>
          </cell>
          <cell r="W182" t="str">
            <v>NA</v>
          </cell>
        </row>
        <row r="183">
          <cell r="F183" t="str">
            <v>1)</v>
          </cell>
          <cell r="G183" t="str">
            <v>60 A</v>
          </cell>
          <cell r="H183" t="str">
            <v>Nos</v>
          </cell>
          <cell r="I183">
            <v>0</v>
          </cell>
          <cell r="J183" t="str">
            <v>NA</v>
          </cell>
          <cell r="K183" t="str">
            <v>NA</v>
          </cell>
          <cell r="L183" t="str">
            <v>NA</v>
          </cell>
          <cell r="M183" t="str">
            <v>NA</v>
          </cell>
          <cell r="N183">
            <v>0</v>
          </cell>
          <cell r="O183" t="str">
            <v>NA</v>
          </cell>
          <cell r="P183">
            <v>0</v>
          </cell>
          <cell r="Q183" t="str">
            <v>NA</v>
          </cell>
          <cell r="R183" t="str">
            <v>NA</v>
          </cell>
          <cell r="T183" t="str">
            <v>NA</v>
          </cell>
          <cell r="U183" t="str">
            <v>NA</v>
          </cell>
          <cell r="V183" t="str">
            <v>NA</v>
          </cell>
          <cell r="W183" t="str">
            <v>NA</v>
          </cell>
        </row>
        <row r="184">
          <cell r="F184" t="str">
            <v>2)</v>
          </cell>
          <cell r="G184" t="str">
            <v>20 A</v>
          </cell>
          <cell r="H184" t="str">
            <v>Nos</v>
          </cell>
          <cell r="I184">
            <v>1</v>
          </cell>
          <cell r="J184" t="str">
            <v>NA</v>
          </cell>
          <cell r="K184" t="str">
            <v>NA</v>
          </cell>
          <cell r="L184">
            <v>2000</v>
          </cell>
          <cell r="M184">
            <v>2000</v>
          </cell>
          <cell r="N184">
            <v>3509</v>
          </cell>
          <cell r="O184">
            <v>3509</v>
          </cell>
          <cell r="P184">
            <v>2822</v>
          </cell>
          <cell r="Q184">
            <v>2822</v>
          </cell>
          <cell r="R184" t="str">
            <v>INCLUDED IN COL.(8)</v>
          </cell>
          <cell r="T184">
            <v>4822</v>
          </cell>
          <cell r="U184" t="str">
            <v>NA</v>
          </cell>
          <cell r="V184">
            <v>4822</v>
          </cell>
          <cell r="W184" t="str">
            <v>NA</v>
          </cell>
        </row>
        <row r="185">
          <cell r="E185">
            <v>32</v>
          </cell>
          <cell r="F185" t="str">
            <v>.</v>
          </cell>
          <cell r="G185" t="str">
            <v>Any other items not specifically covered but required for  successful execution &amp; commissioning of the sub-station</v>
          </cell>
          <cell r="H185" t="str">
            <v>Lot</v>
          </cell>
          <cell r="I185">
            <v>1</v>
          </cell>
          <cell r="J185" t="str">
            <v>NA</v>
          </cell>
          <cell r="K185" t="str">
            <v>NA</v>
          </cell>
          <cell r="L185">
            <v>64177</v>
          </cell>
          <cell r="M185">
            <v>64177</v>
          </cell>
          <cell r="N185">
            <v>100081</v>
          </cell>
          <cell r="O185">
            <v>100081</v>
          </cell>
          <cell r="P185">
            <v>80480</v>
          </cell>
          <cell r="Q185">
            <v>80480</v>
          </cell>
          <cell r="R185" t="str">
            <v>INCLUDED IN COL.(8)</v>
          </cell>
          <cell r="T185">
            <v>144657</v>
          </cell>
          <cell r="U185" t="str">
            <v>NA</v>
          </cell>
          <cell r="V185">
            <v>144657</v>
          </cell>
        </row>
        <row r="186">
          <cell r="G186" t="str">
            <v>Cable trays</v>
          </cell>
          <cell r="H186" t="str">
            <v>Mtrs</v>
          </cell>
          <cell r="I186">
            <v>1</v>
          </cell>
          <cell r="J186" t="str">
            <v>NA</v>
          </cell>
          <cell r="K186" t="str">
            <v>NA</v>
          </cell>
          <cell r="L186">
            <v>64177</v>
          </cell>
          <cell r="M186">
            <v>64177</v>
          </cell>
          <cell r="N186">
            <v>100081</v>
          </cell>
          <cell r="O186">
            <v>100081</v>
          </cell>
          <cell r="R186" t="str">
            <v>INCLUDED IN (10)</v>
          </cell>
          <cell r="T186">
            <v>164258</v>
          </cell>
          <cell r="U186" t="str">
            <v>NA</v>
          </cell>
          <cell r="V186">
            <v>164258</v>
          </cell>
          <cell r="W186" t="str">
            <v>NA</v>
          </cell>
        </row>
        <row r="187">
          <cell r="G187" t="str">
            <v>Cable ties</v>
          </cell>
          <cell r="H187">
            <v>0</v>
          </cell>
          <cell r="I187">
            <v>0</v>
          </cell>
          <cell r="J187" t="str">
            <v>NA</v>
          </cell>
          <cell r="K187" t="str">
            <v>NA</v>
          </cell>
          <cell r="L187" t="str">
            <v>NA</v>
          </cell>
          <cell r="M187" t="str">
            <v>NA</v>
          </cell>
          <cell r="N187">
            <v>0</v>
          </cell>
          <cell r="O187" t="str">
            <v>NA</v>
          </cell>
          <cell r="R187" t="str">
            <v>NA</v>
          </cell>
          <cell r="T187" t="str">
            <v>NA</v>
          </cell>
          <cell r="U187" t="str">
            <v>NA</v>
          </cell>
          <cell r="V187" t="str">
            <v>NA</v>
          </cell>
          <cell r="W187" t="str">
            <v>NA</v>
          </cell>
        </row>
        <row r="188">
          <cell r="G188" t="str">
            <v>Cable support angles</v>
          </cell>
          <cell r="H188">
            <v>0</v>
          </cell>
          <cell r="I188">
            <v>0</v>
          </cell>
          <cell r="J188" t="str">
            <v>NA</v>
          </cell>
          <cell r="K188" t="str">
            <v>NA</v>
          </cell>
          <cell r="L188" t="str">
            <v>NA</v>
          </cell>
          <cell r="M188" t="str">
            <v>NA</v>
          </cell>
          <cell r="N188">
            <v>0</v>
          </cell>
          <cell r="O188" t="str">
            <v>NA</v>
          </cell>
          <cell r="R188" t="str">
            <v>NA</v>
          </cell>
          <cell r="T188" t="str">
            <v>NA</v>
          </cell>
          <cell r="U188" t="str">
            <v>NA</v>
          </cell>
          <cell r="V188" t="str">
            <v>NA</v>
          </cell>
          <cell r="W188" t="str">
            <v>NA</v>
          </cell>
        </row>
        <row r="189">
          <cell r="G189" t="str">
            <v>Chequered plate</v>
          </cell>
          <cell r="H189">
            <v>0</v>
          </cell>
          <cell r="I189">
            <v>0</v>
          </cell>
          <cell r="J189" t="str">
            <v>NA</v>
          </cell>
          <cell r="K189" t="str">
            <v>NA</v>
          </cell>
          <cell r="L189" t="str">
            <v>NA</v>
          </cell>
          <cell r="M189" t="str">
            <v>NA</v>
          </cell>
          <cell r="N189">
            <v>0</v>
          </cell>
          <cell r="O189" t="str">
            <v>NA</v>
          </cell>
          <cell r="R189" t="str">
            <v>NA</v>
          </cell>
          <cell r="T189" t="str">
            <v>NA</v>
          </cell>
          <cell r="U189" t="str">
            <v>NA</v>
          </cell>
          <cell r="V189" t="str">
            <v>NA</v>
          </cell>
          <cell r="W189" t="str">
            <v>NA</v>
          </cell>
        </row>
        <row r="190">
          <cell r="G190" t="str">
            <v>20A</v>
          </cell>
          <cell r="H190">
            <v>0</v>
          </cell>
          <cell r="I190">
            <v>0</v>
          </cell>
          <cell r="J190" t="str">
            <v>NA</v>
          </cell>
          <cell r="K190" t="str">
            <v>NA</v>
          </cell>
          <cell r="L190" t="str">
            <v>NA</v>
          </cell>
          <cell r="M190" t="str">
            <v>NA</v>
          </cell>
          <cell r="N190">
            <v>0</v>
          </cell>
          <cell r="O190" t="str">
            <v>NA</v>
          </cell>
          <cell r="R190" t="str">
            <v>NA</v>
          </cell>
          <cell r="T190" t="str">
            <v>NA</v>
          </cell>
          <cell r="U190" t="str">
            <v>NA</v>
          </cell>
          <cell r="V190" t="str">
            <v>NA</v>
          </cell>
          <cell r="W190" t="str">
            <v>NA</v>
          </cell>
        </row>
        <row r="191">
          <cell r="G191" t="str">
            <v>20 A</v>
          </cell>
          <cell r="H191">
            <v>0</v>
          </cell>
          <cell r="I191">
            <v>0</v>
          </cell>
          <cell r="J191" t="str">
            <v>NA</v>
          </cell>
          <cell r="K191" t="str">
            <v>NA</v>
          </cell>
          <cell r="L191" t="str">
            <v>NA</v>
          </cell>
          <cell r="M191" t="str">
            <v>NA</v>
          </cell>
          <cell r="N191">
            <v>0</v>
          </cell>
          <cell r="O191" t="str">
            <v>NA</v>
          </cell>
          <cell r="R191" t="str">
            <v>NA</v>
          </cell>
          <cell r="T191" t="str">
            <v>NA</v>
          </cell>
          <cell r="U191" t="str">
            <v>NA</v>
          </cell>
          <cell r="V191" t="str">
            <v>NA</v>
          </cell>
          <cell r="W191" t="str">
            <v>NA</v>
          </cell>
        </row>
        <row r="192">
          <cell r="G192" t="str">
            <v>20 A</v>
          </cell>
          <cell r="H192">
            <v>0</v>
          </cell>
          <cell r="I192">
            <v>0</v>
          </cell>
          <cell r="J192" t="str">
            <v>NA</v>
          </cell>
          <cell r="K192" t="str">
            <v>NA</v>
          </cell>
          <cell r="L192" t="str">
            <v>NA</v>
          </cell>
          <cell r="M192" t="str">
            <v>NA</v>
          </cell>
          <cell r="N192">
            <v>0</v>
          </cell>
          <cell r="O192" t="str">
            <v>NA</v>
          </cell>
          <cell r="R192" t="str">
            <v>NA</v>
          </cell>
          <cell r="T192" t="str">
            <v>NA</v>
          </cell>
          <cell r="U192" t="str">
            <v>NA</v>
          </cell>
          <cell r="V192" t="str">
            <v>NA</v>
          </cell>
          <cell r="W192" t="str">
            <v>NA</v>
          </cell>
        </row>
        <row r="193">
          <cell r="G193" t="str">
            <v>20A</v>
          </cell>
          <cell r="H193">
            <v>0</v>
          </cell>
          <cell r="I193">
            <v>0</v>
          </cell>
          <cell r="J193" t="str">
            <v>NA</v>
          </cell>
          <cell r="K193" t="str">
            <v>NA</v>
          </cell>
          <cell r="L193" t="str">
            <v>NA</v>
          </cell>
          <cell r="M193" t="str">
            <v>NA</v>
          </cell>
          <cell r="N193">
            <v>0</v>
          </cell>
          <cell r="O193" t="str">
            <v>NA</v>
          </cell>
          <cell r="R193" t="str">
            <v>NA</v>
          </cell>
          <cell r="T193" t="str">
            <v>NA</v>
          </cell>
          <cell r="U193" t="str">
            <v>NA</v>
          </cell>
          <cell r="V193" t="str">
            <v>NA</v>
          </cell>
          <cell r="W193" t="str">
            <v>NA</v>
          </cell>
        </row>
        <row r="194">
          <cell r="F194" t="str">
            <v>a)</v>
          </cell>
          <cell r="G194" t="str">
            <v>Cable trays &amp; Cable support angles</v>
          </cell>
          <cell r="H194">
            <v>0</v>
          </cell>
          <cell r="I194" t="str">
            <v>Included in sl.no.32 above</v>
          </cell>
        </row>
        <row r="195">
          <cell r="G195" t="str">
            <v>Sub-Total (Electrical  Part)  :</v>
          </cell>
          <cell r="K195">
            <v>0</v>
          </cell>
          <cell r="M195">
            <v>1829645</v>
          </cell>
          <cell r="O195">
            <v>3243790</v>
          </cell>
          <cell r="Q195">
            <v>2609187</v>
          </cell>
          <cell r="S195">
            <v>0</v>
          </cell>
          <cell r="T195">
            <v>4438832</v>
          </cell>
          <cell r="U195">
            <v>0</v>
          </cell>
          <cell r="V195">
            <v>4458433</v>
          </cell>
          <cell r="W195">
            <v>0</v>
          </cell>
        </row>
        <row r="198">
          <cell r="G198" t="str">
            <v>CIVIL  PART :</v>
          </cell>
        </row>
        <row r="201">
          <cell r="E201">
            <v>1</v>
          </cell>
          <cell r="F201" t="str">
            <v/>
          </cell>
          <cell r="G201" t="str">
            <v>Survey work, preparation and approval of land utilisation</v>
          </cell>
          <cell r="H201" t="str">
            <v>Lot</v>
          </cell>
          <cell r="I201">
            <v>1</v>
          </cell>
          <cell r="J201" t="str">
            <v>NA</v>
          </cell>
          <cell r="K201" t="str">
            <v>NA</v>
          </cell>
          <cell r="L201">
            <v>0</v>
          </cell>
          <cell r="M201">
            <v>0</v>
          </cell>
          <cell r="N201">
            <v>60588</v>
          </cell>
          <cell r="O201">
            <v>60588</v>
          </cell>
          <cell r="P201">
            <v>48502</v>
          </cell>
          <cell r="Q201">
            <v>48502</v>
          </cell>
          <cell r="T201">
            <v>48502</v>
          </cell>
          <cell r="U201" t="str">
            <v>NA</v>
          </cell>
          <cell r="V201">
            <v>48502</v>
          </cell>
        </row>
        <row r="202">
          <cell r="G202" t="str">
            <v>plan of entire Sub-Station including residential colony area</v>
          </cell>
          <cell r="P202">
            <v>0</v>
          </cell>
          <cell r="Q202" t="str">
            <v>NA</v>
          </cell>
        </row>
        <row r="203">
          <cell r="G203" t="str">
            <v>etc. complete.</v>
          </cell>
          <cell r="P203">
            <v>0</v>
          </cell>
          <cell r="Q203" t="str">
            <v>NA</v>
          </cell>
        </row>
        <row r="204">
          <cell r="E204">
            <v>2</v>
          </cell>
          <cell r="G204" t="str">
            <v xml:space="preserve">Geotechnical investigation including determination of </v>
          </cell>
          <cell r="H204" t="str">
            <v>Lot</v>
          </cell>
          <cell r="I204">
            <v>1</v>
          </cell>
          <cell r="J204" t="str">
            <v>NA</v>
          </cell>
          <cell r="K204" t="str">
            <v>NA</v>
          </cell>
          <cell r="L204">
            <v>0</v>
          </cell>
          <cell r="M204">
            <v>0</v>
          </cell>
          <cell r="N204">
            <v>48471</v>
          </cell>
          <cell r="O204">
            <v>48471</v>
          </cell>
          <cell r="P204">
            <v>38978</v>
          </cell>
          <cell r="Q204">
            <v>38978</v>
          </cell>
          <cell r="T204">
            <v>38978</v>
          </cell>
          <cell r="U204" t="str">
            <v>NA</v>
          </cell>
          <cell r="V204">
            <v>38978</v>
          </cell>
        </row>
        <row r="205">
          <cell r="G205" t="str">
            <v xml:space="preserve">electrical resistivity of soil in switchyard and exploratory </v>
          </cell>
          <cell r="P205">
            <v>0</v>
          </cell>
          <cell r="Q205" t="str">
            <v>NA</v>
          </cell>
        </row>
        <row r="206">
          <cell r="G206" t="str">
            <v>boring work for drinking water supply as per requirement.</v>
          </cell>
          <cell r="P206">
            <v>0</v>
          </cell>
          <cell r="Q206" t="str">
            <v>NA</v>
          </cell>
        </row>
        <row r="207">
          <cell r="E207">
            <v>3</v>
          </cell>
          <cell r="G207" t="str">
            <v>Land development work for entire Sub-Station area with</v>
          </cell>
          <cell r="H207" t="str">
            <v>Lot</v>
          </cell>
          <cell r="I207">
            <v>1</v>
          </cell>
          <cell r="J207" t="str">
            <v>NA</v>
          </cell>
          <cell r="K207" t="str">
            <v>NA</v>
          </cell>
          <cell r="L207">
            <v>0</v>
          </cell>
          <cell r="M207">
            <v>0</v>
          </cell>
          <cell r="N207">
            <v>7270588</v>
          </cell>
          <cell r="O207">
            <v>7270588</v>
          </cell>
          <cell r="P207">
            <v>5846633</v>
          </cell>
          <cell r="Q207">
            <v>5846633</v>
          </cell>
          <cell r="T207">
            <v>5846633</v>
          </cell>
          <cell r="U207" t="str">
            <v>NA</v>
          </cell>
          <cell r="V207">
            <v>5846633</v>
          </cell>
        </row>
        <row r="208">
          <cell r="G208" t="str">
            <v>earth / fly ash complete as per requirement.</v>
          </cell>
          <cell r="P208">
            <v>0</v>
          </cell>
          <cell r="Q208" t="str">
            <v>NA</v>
          </cell>
        </row>
        <row r="209">
          <cell r="E209">
            <v>4</v>
          </cell>
          <cell r="G209" t="str">
            <v xml:space="preserve">Design and construction of : </v>
          </cell>
          <cell r="P209">
            <v>0</v>
          </cell>
          <cell r="Q209" t="str">
            <v>NA</v>
          </cell>
        </row>
        <row r="210">
          <cell r="F210" t="str">
            <v>a)</v>
          </cell>
          <cell r="G210" t="str">
            <v>Control building of new sub-station complete</v>
          </cell>
          <cell r="H210" t="str">
            <v>Lot</v>
          </cell>
          <cell r="I210">
            <v>1</v>
          </cell>
          <cell r="J210" t="str">
            <v>NA</v>
          </cell>
          <cell r="K210" t="str">
            <v>NA</v>
          </cell>
          <cell r="L210">
            <v>0</v>
          </cell>
          <cell r="M210">
            <v>0</v>
          </cell>
          <cell r="N210">
            <v>5089412</v>
          </cell>
          <cell r="O210">
            <v>5089412</v>
          </cell>
          <cell r="P210">
            <v>4092644</v>
          </cell>
          <cell r="Q210">
            <v>4092644</v>
          </cell>
          <cell r="T210">
            <v>4092644</v>
          </cell>
          <cell r="U210" t="str">
            <v>NA</v>
          </cell>
          <cell r="V210">
            <v>4092644</v>
          </cell>
        </row>
        <row r="211">
          <cell r="P211">
            <v>0</v>
          </cell>
          <cell r="Q211" t="str">
            <v>NA</v>
          </cell>
        </row>
        <row r="212">
          <cell r="F212" t="str">
            <v>b)</v>
          </cell>
          <cell r="G212" t="str">
            <v>Extension of control building for extension sub-stn. Complete (300 m2 )</v>
          </cell>
          <cell r="H212" t="str">
            <v>Lot</v>
          </cell>
          <cell r="J212" t="str">
            <v>NA</v>
          </cell>
          <cell r="K212" t="str">
            <v>NA</v>
          </cell>
          <cell r="L212">
            <v>0</v>
          </cell>
          <cell r="M212">
            <v>0</v>
          </cell>
          <cell r="N212" t="str">
            <v>NA</v>
          </cell>
          <cell r="O212" t="e">
            <v>#VALUE!</v>
          </cell>
          <cell r="P212" t="str">
            <v>NA</v>
          </cell>
          <cell r="Q212" t="str">
            <v>NA</v>
          </cell>
          <cell r="U212" t="str">
            <v>NA</v>
          </cell>
          <cell r="V212">
            <v>0</v>
          </cell>
        </row>
        <row r="213">
          <cell r="E213">
            <v>5</v>
          </cell>
          <cell r="F213" t="str">
            <v/>
          </cell>
          <cell r="G213" t="str">
            <v xml:space="preserve">Design and construction of : </v>
          </cell>
          <cell r="P213">
            <v>0</v>
          </cell>
          <cell r="Q213" t="str">
            <v>NA</v>
          </cell>
        </row>
        <row r="214">
          <cell r="F214" t="str">
            <v>a)</v>
          </cell>
          <cell r="G214" t="str">
            <v>Store-shed cum workshop and garage complete ( 175 m2 )</v>
          </cell>
          <cell r="H214" t="str">
            <v>Lot</v>
          </cell>
          <cell r="I214">
            <v>1</v>
          </cell>
          <cell r="J214" t="str">
            <v>NA</v>
          </cell>
          <cell r="K214" t="str">
            <v>NA</v>
          </cell>
          <cell r="L214">
            <v>0</v>
          </cell>
          <cell r="M214">
            <v>0</v>
          </cell>
          <cell r="N214">
            <v>1060294</v>
          </cell>
          <cell r="O214">
            <v>1060294</v>
          </cell>
          <cell r="P214">
            <v>852634</v>
          </cell>
          <cell r="Q214">
            <v>852634</v>
          </cell>
          <cell r="T214">
            <v>852634</v>
          </cell>
          <cell r="U214" t="str">
            <v>NA</v>
          </cell>
          <cell r="V214">
            <v>852634</v>
          </cell>
        </row>
        <row r="215">
          <cell r="F215" t="str">
            <v>b)</v>
          </cell>
          <cell r="G215" t="str">
            <v>Store-shed complete ( 300 m2 )</v>
          </cell>
          <cell r="H215" t="str">
            <v>Lot</v>
          </cell>
          <cell r="I215">
            <v>1</v>
          </cell>
          <cell r="J215" t="str">
            <v>NA</v>
          </cell>
          <cell r="K215" t="str">
            <v>NA</v>
          </cell>
          <cell r="L215">
            <v>0</v>
          </cell>
          <cell r="M215">
            <v>0</v>
          </cell>
          <cell r="N215">
            <v>0</v>
          </cell>
          <cell r="O215">
            <v>0</v>
          </cell>
          <cell r="P215">
            <v>0</v>
          </cell>
          <cell r="Q215">
            <v>0</v>
          </cell>
          <cell r="T215">
            <v>0</v>
          </cell>
          <cell r="U215" t="str">
            <v>NA</v>
          </cell>
          <cell r="V215">
            <v>0</v>
          </cell>
        </row>
        <row r="216">
          <cell r="F216" t="str">
            <v>c)</v>
          </cell>
          <cell r="G216" t="str">
            <v>Temporary Office ( 50 m2 )</v>
          </cell>
          <cell r="H216" t="str">
            <v>Lot</v>
          </cell>
          <cell r="I216">
            <v>1</v>
          </cell>
          <cell r="J216" t="str">
            <v>NA</v>
          </cell>
          <cell r="K216" t="str">
            <v>NA</v>
          </cell>
          <cell r="L216">
            <v>0</v>
          </cell>
          <cell r="M216">
            <v>0</v>
          </cell>
          <cell r="N216">
            <v>302941</v>
          </cell>
          <cell r="O216">
            <v>302941</v>
          </cell>
          <cell r="P216">
            <v>243610</v>
          </cell>
          <cell r="Q216">
            <v>243610</v>
          </cell>
          <cell r="T216">
            <v>243610</v>
          </cell>
          <cell r="U216" t="str">
            <v>NA</v>
          </cell>
          <cell r="V216">
            <v>243610</v>
          </cell>
        </row>
        <row r="217">
          <cell r="E217">
            <v>6</v>
          </cell>
          <cell r="G217" t="str">
            <v>Design and construction of B-type, three storied (six units)</v>
          </cell>
          <cell r="H217" t="str">
            <v>Lot</v>
          </cell>
          <cell r="I217">
            <v>1</v>
          </cell>
          <cell r="J217" t="str">
            <v>NA</v>
          </cell>
          <cell r="K217" t="str">
            <v>NA</v>
          </cell>
          <cell r="L217">
            <v>0</v>
          </cell>
          <cell r="M217">
            <v>0</v>
          </cell>
          <cell r="N217">
            <v>5278447</v>
          </cell>
          <cell r="O217">
            <v>5278447</v>
          </cell>
          <cell r="P217">
            <v>4244656</v>
          </cell>
          <cell r="Q217">
            <v>4244656</v>
          </cell>
          <cell r="T217">
            <v>4244656</v>
          </cell>
          <cell r="U217" t="str">
            <v>NA</v>
          </cell>
          <cell r="V217">
            <v>4244656</v>
          </cell>
        </row>
        <row r="218">
          <cell r="G218" t="str">
            <v>resedential building complete (Plinth area = 132 Sq.m.)</v>
          </cell>
          <cell r="P218">
            <v>0</v>
          </cell>
          <cell r="Q218" t="str">
            <v>NA</v>
          </cell>
        </row>
        <row r="219">
          <cell r="E219">
            <v>7</v>
          </cell>
          <cell r="G219" t="str">
            <v>Design and construction of a single unit C-type resedential</v>
          </cell>
          <cell r="H219" t="str">
            <v>Lot</v>
          </cell>
          <cell r="I219">
            <v>1</v>
          </cell>
          <cell r="J219" t="str">
            <v>NA</v>
          </cell>
          <cell r="K219" t="str">
            <v>NA</v>
          </cell>
          <cell r="L219">
            <v>0</v>
          </cell>
          <cell r="M219">
            <v>0</v>
          </cell>
          <cell r="N219">
            <v>666471</v>
          </cell>
          <cell r="O219">
            <v>666471</v>
          </cell>
          <cell r="P219">
            <v>535942</v>
          </cell>
          <cell r="Q219">
            <v>535942</v>
          </cell>
          <cell r="T219">
            <v>535942</v>
          </cell>
          <cell r="U219" t="str">
            <v>NA</v>
          </cell>
          <cell r="V219">
            <v>535942</v>
          </cell>
        </row>
        <row r="220">
          <cell r="G220" t="str">
            <v>building complete (with future provision of one additional storey)</v>
          </cell>
          <cell r="P220">
            <v>0</v>
          </cell>
          <cell r="Q220" t="str">
            <v>NA</v>
          </cell>
        </row>
        <row r="221">
          <cell r="G221" t="str">
            <v>(Plinth area = 100 Sq.m.)</v>
          </cell>
          <cell r="P221">
            <v>0</v>
          </cell>
          <cell r="Q221" t="str">
            <v>NA</v>
          </cell>
        </row>
        <row r="222">
          <cell r="E222">
            <v>8</v>
          </cell>
          <cell r="G222" t="str">
            <v>Design and construction of a single unit D-type resedential</v>
          </cell>
          <cell r="H222" t="str">
            <v>Lot</v>
          </cell>
          <cell r="J222" t="str">
            <v>NA</v>
          </cell>
          <cell r="K222" t="str">
            <v>NA</v>
          </cell>
          <cell r="L222">
            <v>0</v>
          </cell>
          <cell r="M222">
            <v>0</v>
          </cell>
          <cell r="N222" t="str">
            <v>NA</v>
          </cell>
          <cell r="O222" t="e">
            <v>#VALUE!</v>
          </cell>
          <cell r="P222" t="str">
            <v>NA</v>
          </cell>
          <cell r="Q222" t="str">
            <v>NA</v>
          </cell>
          <cell r="U222" t="str">
            <v>NA</v>
          </cell>
          <cell r="V222">
            <v>0</v>
          </cell>
        </row>
        <row r="223">
          <cell r="G223" t="str">
            <v>building complete (with future provision of one additional storey)</v>
          </cell>
          <cell r="P223">
            <v>0</v>
          </cell>
          <cell r="Q223" t="str">
            <v>NA</v>
          </cell>
        </row>
        <row r="224">
          <cell r="G224" t="str">
            <v>(Plinth area = 156 Sq.m.)</v>
          </cell>
          <cell r="P224">
            <v>0</v>
          </cell>
          <cell r="Q224" t="str">
            <v>NA</v>
          </cell>
        </row>
        <row r="225">
          <cell r="E225">
            <v>9</v>
          </cell>
          <cell r="G225" t="str">
            <v>Design and construction of a two storied "Guest House"</v>
          </cell>
          <cell r="H225" t="str">
            <v>Lot</v>
          </cell>
          <cell r="J225" t="str">
            <v>NA</v>
          </cell>
          <cell r="K225" t="str">
            <v>NA</v>
          </cell>
          <cell r="L225">
            <v>0</v>
          </cell>
          <cell r="M225">
            <v>0</v>
          </cell>
          <cell r="N225" t="str">
            <v>NA</v>
          </cell>
          <cell r="O225" t="e">
            <v>#VALUE!</v>
          </cell>
          <cell r="P225" t="str">
            <v>NA</v>
          </cell>
          <cell r="Q225" t="str">
            <v>NA</v>
          </cell>
          <cell r="U225" t="str">
            <v>NA</v>
          </cell>
          <cell r="V225">
            <v>0</v>
          </cell>
        </row>
        <row r="226">
          <cell r="G226" t="str">
            <v>building complete (Total floor area = 200 Sq.m.)</v>
          </cell>
          <cell r="P226">
            <v>0</v>
          </cell>
          <cell r="Q226" t="str">
            <v>NA</v>
          </cell>
        </row>
        <row r="227">
          <cell r="E227">
            <v>10</v>
          </cell>
          <cell r="G227" t="str">
            <v>Design and construction of a two storied administrative &amp; office</v>
          </cell>
          <cell r="H227" t="str">
            <v>Lot</v>
          </cell>
          <cell r="J227" t="str">
            <v>NA</v>
          </cell>
          <cell r="K227" t="str">
            <v>NA</v>
          </cell>
          <cell r="L227">
            <v>0</v>
          </cell>
          <cell r="M227">
            <v>0</v>
          </cell>
          <cell r="N227" t="str">
            <v>NA</v>
          </cell>
          <cell r="O227" t="e">
            <v>#VALUE!</v>
          </cell>
          <cell r="P227" t="str">
            <v>NA</v>
          </cell>
          <cell r="Q227" t="str">
            <v>NA</v>
          </cell>
          <cell r="U227" t="str">
            <v>NA</v>
          </cell>
          <cell r="V227">
            <v>0</v>
          </cell>
        </row>
        <row r="228">
          <cell r="G228" t="str">
            <v>building complete (Total floor area = 650 Sq.m.)</v>
          </cell>
          <cell r="P228">
            <v>0</v>
          </cell>
          <cell r="Q228" t="str">
            <v>NA</v>
          </cell>
        </row>
        <row r="229">
          <cell r="E229">
            <v>11</v>
          </cell>
          <cell r="G229" t="str">
            <v>Design and construction of a "Community Centre"</v>
          </cell>
          <cell r="H229" t="str">
            <v>Lot</v>
          </cell>
          <cell r="J229" t="str">
            <v>NA</v>
          </cell>
          <cell r="K229" t="str">
            <v>NA</v>
          </cell>
          <cell r="L229">
            <v>0</v>
          </cell>
          <cell r="M229">
            <v>0</v>
          </cell>
          <cell r="N229" t="str">
            <v>NA</v>
          </cell>
          <cell r="O229" t="e">
            <v>#VALUE!</v>
          </cell>
          <cell r="P229" t="str">
            <v>NA</v>
          </cell>
          <cell r="Q229" t="str">
            <v>NA</v>
          </cell>
          <cell r="U229" t="str">
            <v>NA</v>
          </cell>
          <cell r="V229">
            <v>0</v>
          </cell>
        </row>
        <row r="230">
          <cell r="G230" t="str">
            <v xml:space="preserve">building complete (Covered area as mentioned) </v>
          </cell>
          <cell r="P230">
            <v>0</v>
          </cell>
          <cell r="Q230" t="str">
            <v>NA</v>
          </cell>
        </row>
        <row r="231">
          <cell r="E231">
            <v>12</v>
          </cell>
          <cell r="G231" t="str">
            <v>Design and construction of a two storied (8 unit) dormitory</v>
          </cell>
          <cell r="H231" t="str">
            <v>Lot</v>
          </cell>
          <cell r="J231" t="str">
            <v>NA</v>
          </cell>
          <cell r="K231" t="str">
            <v>NA</v>
          </cell>
          <cell r="L231">
            <v>0</v>
          </cell>
          <cell r="M231">
            <v>0</v>
          </cell>
          <cell r="N231" t="str">
            <v>NA</v>
          </cell>
          <cell r="O231" t="e">
            <v>#VALUE!</v>
          </cell>
          <cell r="P231" t="str">
            <v>NA</v>
          </cell>
          <cell r="Q231" t="str">
            <v>NA</v>
          </cell>
          <cell r="U231" t="str">
            <v>NA</v>
          </cell>
          <cell r="V231">
            <v>0</v>
          </cell>
        </row>
        <row r="232">
          <cell r="G232" t="str">
            <v>building complete. (Plinth area = 150 Sq.m.)</v>
          </cell>
          <cell r="P232">
            <v>0</v>
          </cell>
          <cell r="Q232" t="str">
            <v>NA</v>
          </cell>
        </row>
        <row r="233">
          <cell r="E233">
            <v>13</v>
          </cell>
          <cell r="F233" t="str">
            <v>a)</v>
          </cell>
          <cell r="G233" t="str">
            <v>Sinking of two nos. deep tubewell including installation of pump</v>
          </cell>
          <cell r="H233" t="str">
            <v>Lot</v>
          </cell>
          <cell r="I233">
            <v>1</v>
          </cell>
          <cell r="J233" t="str">
            <v>NA</v>
          </cell>
          <cell r="K233" t="str">
            <v>NA</v>
          </cell>
          <cell r="L233">
            <v>0</v>
          </cell>
          <cell r="M233">
            <v>0</v>
          </cell>
          <cell r="N233">
            <v>847984</v>
          </cell>
          <cell r="O233">
            <v>847984</v>
          </cell>
          <cell r="P233">
            <v>681905</v>
          </cell>
          <cell r="Q233">
            <v>681905</v>
          </cell>
          <cell r="T233">
            <v>681905</v>
          </cell>
          <cell r="U233" t="str">
            <v>NA</v>
          </cell>
          <cell r="V233">
            <v>681905</v>
          </cell>
        </row>
        <row r="234">
          <cell r="G234" t="str">
            <v>houses with interconnection for supply of water to various</v>
          </cell>
          <cell r="P234">
            <v>0</v>
          </cell>
          <cell r="Q234" t="str">
            <v>NA</v>
          </cell>
        </row>
        <row r="235">
          <cell r="G235" t="str">
            <v>buildings and utilities etc. complete.</v>
          </cell>
          <cell r="P235">
            <v>0</v>
          </cell>
          <cell r="Q235" t="str">
            <v>NA</v>
          </cell>
        </row>
        <row r="236">
          <cell r="E236" t="str">
            <v/>
          </cell>
          <cell r="F236" t="str">
            <v>b)</v>
          </cell>
          <cell r="G236" t="str">
            <v>Same as above for one no. tubewell etc. complete.</v>
          </cell>
          <cell r="H236" t="str">
            <v>Lot</v>
          </cell>
          <cell r="J236" t="str">
            <v>NA</v>
          </cell>
          <cell r="K236" t="str">
            <v>NA</v>
          </cell>
          <cell r="L236">
            <v>0</v>
          </cell>
          <cell r="M236">
            <v>0</v>
          </cell>
          <cell r="N236" t="str">
            <v>NA</v>
          </cell>
          <cell r="O236" t="e">
            <v>#VALUE!</v>
          </cell>
          <cell r="P236" t="str">
            <v>NA</v>
          </cell>
          <cell r="Q236" t="str">
            <v>NA</v>
          </cell>
          <cell r="U236" t="str">
            <v>NA</v>
          </cell>
          <cell r="V236">
            <v>0</v>
          </cell>
        </row>
        <row r="237">
          <cell r="F237" t="str">
            <v>c)</v>
          </cell>
          <cell r="G237" t="str">
            <v>Design and construction of a R.C.C. overhead reservoir with</v>
          </cell>
          <cell r="H237" t="str">
            <v>Lot</v>
          </cell>
          <cell r="J237" t="str">
            <v>NA</v>
          </cell>
          <cell r="K237" t="str">
            <v>NA</v>
          </cell>
          <cell r="L237">
            <v>0</v>
          </cell>
          <cell r="M237">
            <v>0</v>
          </cell>
          <cell r="N237" t="str">
            <v>NA</v>
          </cell>
          <cell r="O237" t="e">
            <v>#VALUE!</v>
          </cell>
          <cell r="P237" t="str">
            <v>NA</v>
          </cell>
          <cell r="Q237" t="str">
            <v>NA</v>
          </cell>
          <cell r="U237" t="str">
            <v>NA</v>
          </cell>
          <cell r="V237">
            <v>0</v>
          </cell>
        </row>
        <row r="238">
          <cell r="G238" t="str">
            <v>allied pipelines cpomplete.</v>
          </cell>
          <cell r="P238">
            <v>0</v>
          </cell>
          <cell r="Q238" t="str">
            <v>NA</v>
          </cell>
        </row>
        <row r="239">
          <cell r="F239" t="str">
            <v>d)</v>
          </cell>
          <cell r="G239" t="str">
            <v xml:space="preserve">Design &amp; Laying of distribution pipelines to various buildings </v>
          </cell>
          <cell r="H239" t="str">
            <v>Lot</v>
          </cell>
          <cell r="I239">
            <v>1</v>
          </cell>
          <cell r="J239" t="str">
            <v>NA</v>
          </cell>
          <cell r="K239" t="str">
            <v>NA</v>
          </cell>
          <cell r="L239">
            <v>0</v>
          </cell>
          <cell r="M239">
            <v>0</v>
          </cell>
          <cell r="N239">
            <v>641629</v>
          </cell>
          <cell r="O239">
            <v>641629</v>
          </cell>
          <cell r="P239">
            <v>515965</v>
          </cell>
          <cell r="Q239">
            <v>515965</v>
          </cell>
          <cell r="T239">
            <v>515965</v>
          </cell>
          <cell r="U239" t="str">
            <v>NA</v>
          </cell>
          <cell r="V239">
            <v>515965</v>
          </cell>
        </row>
        <row r="240">
          <cell r="G240" t="str">
            <v>and utilities, connecting a), b), c) or as applicable complete.</v>
          </cell>
          <cell r="P240">
            <v>0</v>
          </cell>
          <cell r="Q240" t="str">
            <v>NA</v>
          </cell>
        </row>
        <row r="241">
          <cell r="E241">
            <v>14</v>
          </cell>
          <cell r="G241" t="str">
            <v>Design and construction of R.C.C. culverts, water bound</v>
          </cell>
          <cell r="H241" t="str">
            <v>Lot</v>
          </cell>
          <cell r="I241">
            <v>1</v>
          </cell>
          <cell r="J241" t="str">
            <v>NA</v>
          </cell>
          <cell r="K241" t="str">
            <v>NA</v>
          </cell>
          <cell r="L241">
            <v>0</v>
          </cell>
          <cell r="M241">
            <v>0</v>
          </cell>
          <cell r="N241">
            <v>1078992</v>
          </cell>
          <cell r="O241">
            <v>1078992</v>
          </cell>
          <cell r="P241">
            <v>867670</v>
          </cell>
          <cell r="Q241">
            <v>867670</v>
          </cell>
          <cell r="T241">
            <v>867670</v>
          </cell>
          <cell r="U241" t="str">
            <v>NA</v>
          </cell>
          <cell r="V241">
            <v>867670</v>
          </cell>
        </row>
        <row r="242">
          <cell r="G242" t="str">
            <v xml:space="preserve">macadam road with bituminous topping, approach road </v>
          </cell>
          <cell r="P242">
            <v>0</v>
          </cell>
          <cell r="Q242" t="str">
            <v>NA</v>
          </cell>
        </row>
        <row r="243">
          <cell r="G243" t="str">
            <v>to sub-station and roads within sub-station and colony</v>
          </cell>
          <cell r="P243">
            <v>0</v>
          </cell>
          <cell r="Q243" t="str">
            <v>NA</v>
          </cell>
        </row>
        <row r="244">
          <cell r="G244" t="str">
            <v xml:space="preserve">areas (excluding roads within switchyard) complete as per </v>
          </cell>
          <cell r="P244">
            <v>0</v>
          </cell>
          <cell r="Q244" t="str">
            <v>NA</v>
          </cell>
        </row>
        <row r="245">
          <cell r="G245" t="str">
            <v>requirement.</v>
          </cell>
          <cell r="P245">
            <v>0</v>
          </cell>
          <cell r="Q245" t="str">
            <v>NA</v>
          </cell>
        </row>
        <row r="246">
          <cell r="E246">
            <v>15</v>
          </cell>
          <cell r="G246" t="str">
            <v>Design and construction of :</v>
          </cell>
          <cell r="P246">
            <v>0</v>
          </cell>
          <cell r="Q246" t="str">
            <v>NA</v>
          </cell>
        </row>
        <row r="247">
          <cell r="F247" t="str">
            <v>a)</v>
          </cell>
          <cell r="G247" t="str">
            <v xml:space="preserve">Rail cum road , jacking and winching pads etc. within </v>
          </cell>
          <cell r="H247" t="str">
            <v>Lot</v>
          </cell>
          <cell r="I247">
            <v>1</v>
          </cell>
          <cell r="J247" t="str">
            <v>NA</v>
          </cell>
          <cell r="K247" t="str">
            <v>NA</v>
          </cell>
          <cell r="L247">
            <v>0</v>
          </cell>
          <cell r="M247">
            <v>0</v>
          </cell>
          <cell r="N247">
            <v>0</v>
          </cell>
          <cell r="O247">
            <v>0</v>
          </cell>
          <cell r="P247">
            <v>0</v>
          </cell>
          <cell r="Q247">
            <v>0</v>
          </cell>
          <cell r="T247">
            <v>0</v>
          </cell>
          <cell r="U247" t="str">
            <v>NA</v>
          </cell>
          <cell r="V247">
            <v>0</v>
          </cell>
        </row>
        <row r="248">
          <cell r="G248" t="str">
            <v>switchyard complete.</v>
          </cell>
          <cell r="P248">
            <v>0</v>
          </cell>
          <cell r="Q248" t="str">
            <v>NA</v>
          </cell>
        </row>
        <row r="249">
          <cell r="F249" t="str">
            <v>b)</v>
          </cell>
          <cell r="G249" t="str">
            <v>Road and allied works within switchyard complete.</v>
          </cell>
          <cell r="H249" t="str">
            <v>Lot</v>
          </cell>
          <cell r="I249">
            <v>1</v>
          </cell>
          <cell r="J249" t="str">
            <v>NA</v>
          </cell>
          <cell r="K249" t="str">
            <v>NA</v>
          </cell>
          <cell r="L249">
            <v>0</v>
          </cell>
          <cell r="M249">
            <v>0</v>
          </cell>
          <cell r="N249">
            <v>233556</v>
          </cell>
          <cell r="O249">
            <v>233556</v>
          </cell>
          <cell r="P249">
            <v>187814</v>
          </cell>
          <cell r="Q249">
            <v>187814</v>
          </cell>
          <cell r="T249">
            <v>187814</v>
          </cell>
          <cell r="U249" t="str">
            <v>NA</v>
          </cell>
          <cell r="V249">
            <v>187814</v>
          </cell>
        </row>
        <row r="250">
          <cell r="E250">
            <v>16</v>
          </cell>
          <cell r="G250" t="str">
            <v xml:space="preserve">Design and construction of boundary wall inluding M.S. </v>
          </cell>
          <cell r="H250" t="str">
            <v>Lot</v>
          </cell>
          <cell r="I250">
            <v>1</v>
          </cell>
          <cell r="J250" t="str">
            <v>NA</v>
          </cell>
          <cell r="K250" t="str">
            <v>NA</v>
          </cell>
          <cell r="L250">
            <v>0</v>
          </cell>
          <cell r="M250">
            <v>0</v>
          </cell>
          <cell r="N250">
            <v>3426537</v>
          </cell>
          <cell r="O250">
            <v>3426537</v>
          </cell>
          <cell r="P250">
            <v>2755445</v>
          </cell>
          <cell r="Q250">
            <v>2755445</v>
          </cell>
          <cell r="T250">
            <v>2755445</v>
          </cell>
          <cell r="U250" t="str">
            <v>NA</v>
          </cell>
          <cell r="V250">
            <v>2755445</v>
          </cell>
        </row>
        <row r="251">
          <cell r="G251" t="str">
            <v xml:space="preserve">gates , security posts , animal obstruction grills etc. of </v>
          </cell>
          <cell r="N251">
            <v>0</v>
          </cell>
          <cell r="O251">
            <v>0</v>
          </cell>
          <cell r="P251">
            <v>0</v>
          </cell>
          <cell r="Q251" t="str">
            <v>NA</v>
          </cell>
          <cell r="U251" t="str">
            <v>NA</v>
          </cell>
          <cell r="V251">
            <v>0</v>
          </cell>
        </row>
        <row r="252">
          <cell r="G252" t="str">
            <v>proposed sub-station land complete as per requirement.</v>
          </cell>
          <cell r="N252">
            <v>0</v>
          </cell>
          <cell r="O252">
            <v>0</v>
          </cell>
          <cell r="P252">
            <v>0</v>
          </cell>
          <cell r="Q252" t="str">
            <v>NA</v>
          </cell>
          <cell r="U252" t="str">
            <v>NA</v>
          </cell>
          <cell r="V252">
            <v>0</v>
          </cell>
        </row>
        <row r="253">
          <cell r="E253">
            <v>17</v>
          </cell>
          <cell r="G253" t="str">
            <v>Design and construction of switchyard fencing including</v>
          </cell>
          <cell r="H253" t="str">
            <v>Lot</v>
          </cell>
          <cell r="I253">
            <v>1</v>
          </cell>
          <cell r="J253" t="str">
            <v>NA</v>
          </cell>
          <cell r="K253" t="str">
            <v>NA</v>
          </cell>
          <cell r="L253">
            <v>0</v>
          </cell>
          <cell r="M253">
            <v>0</v>
          </cell>
          <cell r="N253">
            <v>399640</v>
          </cell>
          <cell r="O253">
            <v>399640</v>
          </cell>
          <cell r="P253">
            <v>321370</v>
          </cell>
          <cell r="Q253">
            <v>321370</v>
          </cell>
          <cell r="T253">
            <v>321370</v>
          </cell>
          <cell r="U253" t="str">
            <v>NA</v>
          </cell>
          <cell r="V253">
            <v>321370</v>
          </cell>
        </row>
        <row r="254">
          <cell r="G254" t="str">
            <v>M.S. gates etc. complete as per requirement.</v>
          </cell>
          <cell r="N254">
            <v>0</v>
          </cell>
          <cell r="O254">
            <v>0</v>
          </cell>
          <cell r="P254">
            <v>0</v>
          </cell>
          <cell r="Q254" t="str">
            <v>NA</v>
          </cell>
          <cell r="U254" t="str">
            <v>NA</v>
          </cell>
          <cell r="V254">
            <v>0</v>
          </cell>
        </row>
        <row r="255">
          <cell r="E255">
            <v>18</v>
          </cell>
          <cell r="G255" t="str">
            <v>Design and construction of storm water drainage and sewage</v>
          </cell>
          <cell r="H255" t="str">
            <v>Lot</v>
          </cell>
          <cell r="I255">
            <v>1</v>
          </cell>
          <cell r="J255" t="str">
            <v>NA</v>
          </cell>
          <cell r="K255" t="str">
            <v>NA</v>
          </cell>
          <cell r="L255">
            <v>0</v>
          </cell>
          <cell r="M255">
            <v>0</v>
          </cell>
          <cell r="N255">
            <v>2075705</v>
          </cell>
          <cell r="O255">
            <v>2075705</v>
          </cell>
          <cell r="P255">
            <v>1669175</v>
          </cell>
          <cell r="Q255">
            <v>1669175</v>
          </cell>
          <cell r="T255">
            <v>1669175</v>
          </cell>
          <cell r="U255" t="str">
            <v>NA</v>
          </cell>
          <cell r="V255">
            <v>1669175</v>
          </cell>
        </row>
        <row r="256">
          <cell r="G256" t="str">
            <v xml:space="preserve">disposal system with sump pump and pump house complete </v>
          </cell>
          <cell r="N256">
            <v>0</v>
          </cell>
          <cell r="O256">
            <v>0</v>
          </cell>
          <cell r="P256">
            <v>0</v>
          </cell>
          <cell r="Q256" t="str">
            <v>NA</v>
          </cell>
          <cell r="U256" t="str">
            <v>NA</v>
          </cell>
          <cell r="V256">
            <v>0</v>
          </cell>
        </row>
        <row r="257">
          <cell r="G257" t="str">
            <v>for entire area of new/extension portion of existing sub-station</v>
          </cell>
          <cell r="N257">
            <v>0</v>
          </cell>
          <cell r="O257">
            <v>0</v>
          </cell>
          <cell r="P257">
            <v>0</v>
          </cell>
          <cell r="Q257" t="str">
            <v>NA</v>
          </cell>
          <cell r="U257" t="str">
            <v>NA</v>
          </cell>
          <cell r="V257">
            <v>0</v>
          </cell>
        </row>
        <row r="258">
          <cell r="G258" t="str">
            <v>complete as per requirement including colony area.</v>
          </cell>
          <cell r="N258">
            <v>0</v>
          </cell>
          <cell r="O258">
            <v>0</v>
          </cell>
          <cell r="P258">
            <v>0</v>
          </cell>
          <cell r="Q258" t="str">
            <v>NA</v>
          </cell>
          <cell r="U258" t="str">
            <v>NA</v>
          </cell>
          <cell r="V258">
            <v>0</v>
          </cell>
        </row>
        <row r="259">
          <cell r="N259">
            <v>0</v>
          </cell>
          <cell r="O259">
            <v>0</v>
          </cell>
          <cell r="P259">
            <v>0</v>
          </cell>
          <cell r="Q259" t="str">
            <v>NA</v>
          </cell>
          <cell r="U259" t="str">
            <v>NA</v>
          </cell>
          <cell r="V259">
            <v>0</v>
          </cell>
        </row>
        <row r="260">
          <cell r="N260">
            <v>0</v>
          </cell>
          <cell r="O260">
            <v>0</v>
          </cell>
          <cell r="P260">
            <v>0</v>
          </cell>
          <cell r="Q260" t="str">
            <v>NA</v>
          </cell>
          <cell r="U260" t="str">
            <v>NA</v>
          </cell>
          <cell r="V260">
            <v>0</v>
          </cell>
        </row>
        <row r="261">
          <cell r="N261">
            <v>0</v>
          </cell>
          <cell r="O261">
            <v>0</v>
          </cell>
          <cell r="P261">
            <v>0</v>
          </cell>
          <cell r="Q261" t="str">
            <v>NA</v>
          </cell>
          <cell r="U261" t="str">
            <v>NA</v>
          </cell>
          <cell r="V261">
            <v>0</v>
          </cell>
        </row>
        <row r="262">
          <cell r="N262">
            <v>0</v>
          </cell>
          <cell r="O262">
            <v>0</v>
          </cell>
          <cell r="P262">
            <v>0</v>
          </cell>
          <cell r="Q262" t="str">
            <v>NA</v>
          </cell>
          <cell r="U262" t="str">
            <v>NA</v>
          </cell>
          <cell r="V262">
            <v>0</v>
          </cell>
        </row>
        <row r="263">
          <cell r="N263">
            <v>0</v>
          </cell>
          <cell r="O263">
            <v>0</v>
          </cell>
          <cell r="P263">
            <v>0</v>
          </cell>
          <cell r="Q263" t="str">
            <v>NA</v>
          </cell>
          <cell r="U263" t="str">
            <v>NA</v>
          </cell>
          <cell r="V263">
            <v>0</v>
          </cell>
        </row>
        <row r="264">
          <cell r="N264">
            <v>0</v>
          </cell>
          <cell r="O264">
            <v>0</v>
          </cell>
          <cell r="P264">
            <v>0</v>
          </cell>
          <cell r="Q264" t="str">
            <v>NA</v>
          </cell>
          <cell r="U264" t="str">
            <v>NA</v>
          </cell>
          <cell r="V264">
            <v>0</v>
          </cell>
        </row>
        <row r="265">
          <cell r="N265">
            <v>0</v>
          </cell>
          <cell r="O265">
            <v>0</v>
          </cell>
          <cell r="P265">
            <v>0</v>
          </cell>
          <cell r="Q265" t="str">
            <v>NA</v>
          </cell>
          <cell r="U265" t="str">
            <v>NA</v>
          </cell>
          <cell r="V265">
            <v>0</v>
          </cell>
        </row>
        <row r="266">
          <cell r="E266">
            <v>19</v>
          </cell>
          <cell r="G266" t="str">
            <v xml:space="preserve">Erection of various switchyard and equipment structures </v>
          </cell>
          <cell r="N266">
            <v>0</v>
          </cell>
          <cell r="O266">
            <v>0</v>
          </cell>
          <cell r="P266">
            <v>0</v>
          </cell>
          <cell r="Q266" t="str">
            <v>NA</v>
          </cell>
          <cell r="U266" t="str">
            <v>NA</v>
          </cell>
          <cell r="V266">
            <v>0</v>
          </cell>
        </row>
        <row r="267">
          <cell r="G267" t="str">
            <v>complete as per approved electrical layout drawings and</v>
          </cell>
          <cell r="N267">
            <v>0</v>
          </cell>
          <cell r="O267">
            <v>0</v>
          </cell>
          <cell r="P267">
            <v>0</v>
          </cell>
          <cell r="Q267" t="str">
            <v>NA</v>
          </cell>
          <cell r="U267" t="str">
            <v>NA</v>
          </cell>
          <cell r="V267">
            <v>0</v>
          </cell>
        </row>
        <row r="268">
          <cell r="G268" t="str">
            <v>specification.</v>
          </cell>
          <cell r="N268">
            <v>0</v>
          </cell>
          <cell r="O268">
            <v>0</v>
          </cell>
          <cell r="P268">
            <v>0</v>
          </cell>
          <cell r="Q268" t="str">
            <v>NA</v>
          </cell>
          <cell r="U268" t="str">
            <v>NA</v>
          </cell>
          <cell r="V268">
            <v>0</v>
          </cell>
        </row>
        <row r="269">
          <cell r="F269" t="str">
            <v>a)</v>
          </cell>
          <cell r="G269" t="str">
            <v>400 KV switchyard portion</v>
          </cell>
          <cell r="H269" t="str">
            <v>Lot</v>
          </cell>
          <cell r="J269" t="str">
            <v>NA</v>
          </cell>
          <cell r="K269" t="str">
            <v>NA</v>
          </cell>
          <cell r="L269">
            <v>0</v>
          </cell>
          <cell r="M269">
            <v>0</v>
          </cell>
          <cell r="N269">
            <v>0</v>
          </cell>
          <cell r="O269">
            <v>0</v>
          </cell>
          <cell r="P269">
            <v>0</v>
          </cell>
          <cell r="Q269" t="str">
            <v>NA</v>
          </cell>
          <cell r="U269" t="str">
            <v>NA</v>
          </cell>
          <cell r="V269">
            <v>0</v>
          </cell>
        </row>
        <row r="270">
          <cell r="F270" t="str">
            <v>b)</v>
          </cell>
          <cell r="G270" t="str">
            <v>220 KV switchyard portion</v>
          </cell>
          <cell r="H270" t="str">
            <v>Lot</v>
          </cell>
          <cell r="J270" t="str">
            <v>NA</v>
          </cell>
          <cell r="K270" t="str">
            <v>NA</v>
          </cell>
          <cell r="L270">
            <v>0</v>
          </cell>
          <cell r="M270">
            <v>0</v>
          </cell>
          <cell r="N270">
            <v>0</v>
          </cell>
          <cell r="O270">
            <v>0</v>
          </cell>
          <cell r="P270">
            <v>0</v>
          </cell>
          <cell r="Q270" t="str">
            <v>NA</v>
          </cell>
          <cell r="U270" t="str">
            <v>NA</v>
          </cell>
          <cell r="V270">
            <v>0</v>
          </cell>
        </row>
        <row r="271">
          <cell r="F271" t="str">
            <v>c)</v>
          </cell>
          <cell r="G271" t="str">
            <v>132 KV switchyard portion</v>
          </cell>
          <cell r="H271" t="str">
            <v>Lot</v>
          </cell>
          <cell r="I271">
            <v>1</v>
          </cell>
          <cell r="J271" t="str">
            <v>NA</v>
          </cell>
          <cell r="K271" t="str">
            <v>NA</v>
          </cell>
          <cell r="L271">
            <v>15000</v>
          </cell>
          <cell r="M271">
            <v>15000</v>
          </cell>
          <cell r="N271">
            <v>207395</v>
          </cell>
          <cell r="O271">
            <v>207395</v>
          </cell>
          <cell r="P271">
            <v>166776</v>
          </cell>
          <cell r="Q271">
            <v>166776</v>
          </cell>
          <cell r="R271" t="str">
            <v>INCLUDED IN COL.(8)</v>
          </cell>
          <cell r="T271">
            <v>181776</v>
          </cell>
          <cell r="U271" t="str">
            <v>NA</v>
          </cell>
          <cell r="V271">
            <v>181776</v>
          </cell>
        </row>
        <row r="272">
          <cell r="F272" t="str">
            <v>d)</v>
          </cell>
          <cell r="G272" t="str">
            <v xml:space="preserve"> 33 KV switchyard portion</v>
          </cell>
          <cell r="H272" t="str">
            <v>Lot</v>
          </cell>
          <cell r="I272">
            <v>1</v>
          </cell>
          <cell r="J272" t="str">
            <v>NA</v>
          </cell>
          <cell r="K272" t="str">
            <v>NA</v>
          </cell>
          <cell r="L272">
            <v>10000</v>
          </cell>
          <cell r="M272">
            <v>10000</v>
          </cell>
          <cell r="N272">
            <v>102657</v>
          </cell>
          <cell r="O272">
            <v>102657</v>
          </cell>
          <cell r="P272">
            <v>82551</v>
          </cell>
          <cell r="Q272">
            <v>82551</v>
          </cell>
          <cell r="R272" t="str">
            <v>INCLUDED IN COL.(8)</v>
          </cell>
          <cell r="T272">
            <v>92551</v>
          </cell>
          <cell r="U272" t="str">
            <v>NA</v>
          </cell>
          <cell r="V272">
            <v>92551</v>
          </cell>
        </row>
        <row r="273">
          <cell r="E273">
            <v>20</v>
          </cell>
          <cell r="G273" t="str">
            <v xml:space="preserve">Design and construction of foundations for various </v>
          </cell>
          <cell r="N273">
            <v>0</v>
          </cell>
          <cell r="O273">
            <v>0</v>
          </cell>
          <cell r="P273">
            <v>0</v>
          </cell>
          <cell r="Q273" t="str">
            <v>NA</v>
          </cell>
          <cell r="U273" t="str">
            <v>NA</v>
          </cell>
          <cell r="V273">
            <v>0</v>
          </cell>
        </row>
        <row r="274">
          <cell r="G274" t="str">
            <v>switchyard and equipment structures including other</v>
          </cell>
          <cell r="N274">
            <v>0</v>
          </cell>
          <cell r="O274">
            <v>0</v>
          </cell>
          <cell r="P274">
            <v>0</v>
          </cell>
          <cell r="Q274" t="str">
            <v>NA</v>
          </cell>
          <cell r="U274" t="str">
            <v>NA</v>
          </cell>
          <cell r="V274">
            <v>0</v>
          </cell>
        </row>
        <row r="275">
          <cell r="G275" t="str">
            <v xml:space="preserve">electromechanical equipment as per approved electrical </v>
          </cell>
          <cell r="N275">
            <v>0</v>
          </cell>
          <cell r="O275">
            <v>0</v>
          </cell>
          <cell r="P275">
            <v>0</v>
          </cell>
          <cell r="Q275" t="str">
            <v>NA</v>
          </cell>
          <cell r="U275" t="str">
            <v>NA</v>
          </cell>
          <cell r="V275">
            <v>0</v>
          </cell>
        </row>
        <row r="276">
          <cell r="G276" t="str">
            <v xml:space="preserve">foundation layout , foundation drawings and specification </v>
          </cell>
          <cell r="N276">
            <v>0</v>
          </cell>
          <cell r="O276">
            <v>0</v>
          </cell>
          <cell r="P276">
            <v>0</v>
          </cell>
          <cell r="Q276" t="str">
            <v>NA</v>
          </cell>
          <cell r="U276" t="str">
            <v>NA</v>
          </cell>
          <cell r="V276">
            <v>0</v>
          </cell>
        </row>
        <row r="277">
          <cell r="G277" t="str">
            <v>complete.</v>
          </cell>
          <cell r="N277">
            <v>0</v>
          </cell>
          <cell r="O277">
            <v>0</v>
          </cell>
          <cell r="P277">
            <v>0</v>
          </cell>
          <cell r="Q277" t="str">
            <v>NA</v>
          </cell>
          <cell r="U277" t="str">
            <v>NA</v>
          </cell>
          <cell r="V277">
            <v>0</v>
          </cell>
        </row>
        <row r="278">
          <cell r="F278" t="str">
            <v>a)</v>
          </cell>
          <cell r="G278" t="str">
            <v>400 KV switchyard portion</v>
          </cell>
          <cell r="H278" t="str">
            <v>Lot</v>
          </cell>
          <cell r="J278" t="str">
            <v>NA</v>
          </cell>
          <cell r="K278" t="str">
            <v>NA</v>
          </cell>
          <cell r="L278">
            <v>0</v>
          </cell>
          <cell r="M278">
            <v>0</v>
          </cell>
          <cell r="N278">
            <v>0</v>
          </cell>
          <cell r="O278">
            <v>0</v>
          </cell>
          <cell r="P278">
            <v>0</v>
          </cell>
          <cell r="Q278" t="str">
            <v>NA</v>
          </cell>
          <cell r="U278" t="str">
            <v>NA</v>
          </cell>
          <cell r="V278">
            <v>0</v>
          </cell>
        </row>
        <row r="279">
          <cell r="F279" t="str">
            <v>b)</v>
          </cell>
          <cell r="G279" t="str">
            <v>220 KV switchyard portion</v>
          </cell>
          <cell r="H279" t="str">
            <v>Lot</v>
          </cell>
          <cell r="J279" t="str">
            <v>NA</v>
          </cell>
          <cell r="K279" t="str">
            <v>NA</v>
          </cell>
          <cell r="L279">
            <v>0</v>
          </cell>
          <cell r="M279">
            <v>0</v>
          </cell>
          <cell r="N279">
            <v>0</v>
          </cell>
          <cell r="O279">
            <v>0</v>
          </cell>
          <cell r="P279">
            <v>0</v>
          </cell>
          <cell r="Q279" t="str">
            <v>NA</v>
          </cell>
          <cell r="U279" t="str">
            <v>NA</v>
          </cell>
          <cell r="V279">
            <v>0</v>
          </cell>
        </row>
        <row r="280">
          <cell r="F280" t="str">
            <v>c)</v>
          </cell>
          <cell r="G280" t="str">
            <v>132 KV switchyard portion</v>
          </cell>
          <cell r="H280" t="str">
            <v>Lot</v>
          </cell>
          <cell r="I280">
            <v>1</v>
          </cell>
          <cell r="J280" t="str">
            <v>NA</v>
          </cell>
          <cell r="K280" t="str">
            <v>NA</v>
          </cell>
          <cell r="L280">
            <v>0</v>
          </cell>
          <cell r="M280">
            <v>0</v>
          </cell>
          <cell r="N280">
            <v>4947514</v>
          </cell>
          <cell r="O280">
            <v>4947514</v>
          </cell>
          <cell r="P280">
            <v>3978536</v>
          </cell>
          <cell r="Q280">
            <v>3978536</v>
          </cell>
          <cell r="T280">
            <v>3978536</v>
          </cell>
          <cell r="U280" t="str">
            <v>NA</v>
          </cell>
          <cell r="V280">
            <v>3978536</v>
          </cell>
        </row>
        <row r="281">
          <cell r="F281" t="str">
            <v>d)</v>
          </cell>
          <cell r="G281" t="str">
            <v xml:space="preserve"> 33 KV switchyard portion</v>
          </cell>
          <cell r="H281" t="str">
            <v>Lot</v>
          </cell>
          <cell r="I281">
            <v>1</v>
          </cell>
          <cell r="J281" t="str">
            <v>NA</v>
          </cell>
          <cell r="K281" t="str">
            <v>NA</v>
          </cell>
          <cell r="L281">
            <v>0</v>
          </cell>
          <cell r="M281">
            <v>0</v>
          </cell>
          <cell r="N281">
            <v>2665882</v>
          </cell>
          <cell r="O281">
            <v>2665882</v>
          </cell>
          <cell r="P281">
            <v>2143765</v>
          </cell>
          <cell r="Q281">
            <v>2143765</v>
          </cell>
          <cell r="T281">
            <v>2143765</v>
          </cell>
          <cell r="U281" t="str">
            <v>NA</v>
          </cell>
          <cell r="V281">
            <v>2143765</v>
          </cell>
        </row>
        <row r="282">
          <cell r="E282">
            <v>21</v>
          </cell>
          <cell r="G282" t="str">
            <v xml:space="preserve">Design and construction of cable trench system including trench </v>
          </cell>
          <cell r="H282" t="str">
            <v>Lot</v>
          </cell>
          <cell r="I282">
            <v>1</v>
          </cell>
          <cell r="J282" t="str">
            <v>NA</v>
          </cell>
          <cell r="K282" t="str">
            <v>NA</v>
          </cell>
          <cell r="L282">
            <v>0</v>
          </cell>
          <cell r="M282">
            <v>0</v>
          </cell>
          <cell r="N282">
            <v>1901930</v>
          </cell>
          <cell r="O282">
            <v>1901930</v>
          </cell>
          <cell r="P282">
            <v>1529434</v>
          </cell>
          <cell r="Q282">
            <v>1529434</v>
          </cell>
          <cell r="T282">
            <v>1529434</v>
          </cell>
          <cell r="U282" t="str">
            <v>NA</v>
          </cell>
          <cell r="V282">
            <v>1529434</v>
          </cell>
        </row>
        <row r="283">
          <cell r="E283" t="str">
            <v/>
          </cell>
          <cell r="G283" t="str">
            <v xml:space="preserve">cover, cable tray etc.complete as per approved drawing and </v>
          </cell>
          <cell r="N283">
            <v>0</v>
          </cell>
          <cell r="O283">
            <v>0</v>
          </cell>
          <cell r="P283">
            <v>0</v>
          </cell>
          <cell r="Q283" t="str">
            <v>NA</v>
          </cell>
          <cell r="U283" t="str">
            <v>NA</v>
          </cell>
          <cell r="V283">
            <v>0</v>
          </cell>
        </row>
        <row r="284">
          <cell r="G284" t="str">
            <v>specification.</v>
          </cell>
          <cell r="N284">
            <v>0</v>
          </cell>
          <cell r="O284">
            <v>0</v>
          </cell>
          <cell r="P284">
            <v>0</v>
          </cell>
          <cell r="Q284" t="str">
            <v>NA</v>
          </cell>
          <cell r="U284" t="str">
            <v>NA</v>
          </cell>
          <cell r="V284">
            <v>0</v>
          </cell>
        </row>
        <row r="285">
          <cell r="E285">
            <v>22</v>
          </cell>
          <cell r="G285" t="str">
            <v>Design and construction of oil soakpits below transformer</v>
          </cell>
          <cell r="H285" t="str">
            <v>Lot</v>
          </cell>
          <cell r="I285">
            <v>1</v>
          </cell>
          <cell r="J285" t="str">
            <v>NA</v>
          </cell>
          <cell r="K285" t="str">
            <v>NA</v>
          </cell>
          <cell r="L285">
            <v>0</v>
          </cell>
          <cell r="M285">
            <v>0</v>
          </cell>
          <cell r="N285">
            <v>1448544</v>
          </cell>
          <cell r="O285">
            <v>1448544</v>
          </cell>
          <cell r="P285">
            <v>1164845</v>
          </cell>
          <cell r="Q285">
            <v>1164845</v>
          </cell>
          <cell r="T285">
            <v>1164845</v>
          </cell>
          <cell r="U285" t="str">
            <v>NA</v>
          </cell>
          <cell r="V285">
            <v>1164845</v>
          </cell>
        </row>
        <row r="286">
          <cell r="G286" t="str">
            <v>foundations complete as per approved drawing and specification.</v>
          </cell>
          <cell r="N286">
            <v>0</v>
          </cell>
          <cell r="O286">
            <v>0</v>
          </cell>
          <cell r="P286">
            <v>0</v>
          </cell>
          <cell r="Q286" t="str">
            <v>NA</v>
          </cell>
          <cell r="U286" t="str">
            <v>NA</v>
          </cell>
          <cell r="V286">
            <v>0</v>
          </cell>
        </row>
        <row r="287">
          <cell r="E287">
            <v>23</v>
          </cell>
          <cell r="G287" t="str">
            <v>Design and construction of oil/water Sump, Sump pump &amp;</v>
          </cell>
          <cell r="H287" t="str">
            <v>Lot</v>
          </cell>
          <cell r="I287">
            <v>1</v>
          </cell>
          <cell r="J287" t="str">
            <v>NA</v>
          </cell>
          <cell r="K287" t="str">
            <v>NA</v>
          </cell>
          <cell r="L287">
            <v>0</v>
          </cell>
          <cell r="M287">
            <v>0</v>
          </cell>
          <cell r="N287">
            <v>416475</v>
          </cell>
          <cell r="O287">
            <v>416475</v>
          </cell>
          <cell r="P287">
            <v>334908</v>
          </cell>
          <cell r="Q287">
            <v>334908</v>
          </cell>
          <cell r="T287">
            <v>334908</v>
          </cell>
          <cell r="U287" t="str">
            <v>NA</v>
          </cell>
          <cell r="V287">
            <v>334908</v>
          </cell>
        </row>
        <row r="288">
          <cell r="G288" t="str">
            <v xml:space="preserve">pump house complete as per requirement, approved drawing </v>
          </cell>
          <cell r="N288">
            <v>0</v>
          </cell>
          <cell r="O288">
            <v>0</v>
          </cell>
          <cell r="P288">
            <v>0</v>
          </cell>
          <cell r="Q288" t="str">
            <v>NA</v>
          </cell>
          <cell r="U288" t="str">
            <v>NA</v>
          </cell>
          <cell r="V288">
            <v>0</v>
          </cell>
        </row>
        <row r="289">
          <cell r="G289" t="str">
            <v>and specification.</v>
          </cell>
          <cell r="N289">
            <v>0</v>
          </cell>
          <cell r="O289">
            <v>0</v>
          </cell>
          <cell r="P289">
            <v>0</v>
          </cell>
          <cell r="Q289" t="str">
            <v>NA</v>
          </cell>
          <cell r="U289" t="str">
            <v>NA</v>
          </cell>
          <cell r="V289">
            <v>0</v>
          </cell>
        </row>
        <row r="290">
          <cell r="E290">
            <v>24</v>
          </cell>
          <cell r="G290" t="str">
            <v>Design and construction of fire isolation walls between</v>
          </cell>
          <cell r="H290" t="str">
            <v>Lot</v>
          </cell>
          <cell r="J290" t="str">
            <v>NA</v>
          </cell>
          <cell r="K290" t="str">
            <v>NA</v>
          </cell>
          <cell r="L290">
            <v>0</v>
          </cell>
          <cell r="M290">
            <v>0</v>
          </cell>
          <cell r="N290">
            <v>0</v>
          </cell>
          <cell r="O290">
            <v>0</v>
          </cell>
          <cell r="P290">
            <v>0</v>
          </cell>
          <cell r="Q290" t="str">
            <v>NA</v>
          </cell>
          <cell r="U290" t="str">
            <v>NA</v>
          </cell>
          <cell r="V290">
            <v>0</v>
          </cell>
        </row>
        <row r="291">
          <cell r="G291" t="str">
            <v>transformers as per specification complete.</v>
          </cell>
          <cell r="N291">
            <v>0</v>
          </cell>
          <cell r="O291">
            <v>0</v>
          </cell>
          <cell r="P291">
            <v>0</v>
          </cell>
          <cell r="Q291" t="str">
            <v>NA</v>
          </cell>
          <cell r="U291" t="str">
            <v>NA</v>
          </cell>
          <cell r="V291">
            <v>0</v>
          </cell>
        </row>
        <row r="292">
          <cell r="E292">
            <v>25</v>
          </cell>
          <cell r="G292" t="str">
            <v>Materials and labour for spreading of gravel in switchyard</v>
          </cell>
          <cell r="H292" t="str">
            <v>Lot</v>
          </cell>
          <cell r="J292" t="str">
            <v>NA</v>
          </cell>
          <cell r="K292" t="str">
            <v>NA</v>
          </cell>
          <cell r="L292">
            <v>0</v>
          </cell>
          <cell r="M292">
            <v>0</v>
          </cell>
          <cell r="N292">
            <v>0</v>
          </cell>
          <cell r="O292">
            <v>0</v>
          </cell>
          <cell r="P292">
            <v>0</v>
          </cell>
          <cell r="Q292" t="str">
            <v>NA</v>
          </cell>
          <cell r="U292" t="str">
            <v>NA</v>
          </cell>
          <cell r="V292">
            <v>0</v>
          </cell>
        </row>
        <row r="293">
          <cell r="G293" t="str">
            <v>complete as per requirement including chemical deweeding.</v>
          </cell>
          <cell r="N293">
            <v>0</v>
          </cell>
          <cell r="O293">
            <v>0</v>
          </cell>
          <cell r="P293">
            <v>0</v>
          </cell>
          <cell r="Q293" t="str">
            <v>NA</v>
          </cell>
          <cell r="U293" t="str">
            <v>NA</v>
          </cell>
          <cell r="V293">
            <v>0</v>
          </cell>
        </row>
        <row r="294">
          <cell r="E294">
            <v>26</v>
          </cell>
          <cell r="G294" t="str">
            <v>Any other miscellaneous item of civil works not specifically</v>
          </cell>
          <cell r="H294" t="str">
            <v>Lot</v>
          </cell>
          <cell r="J294" t="str">
            <v>NA</v>
          </cell>
          <cell r="K294" t="str">
            <v>NA</v>
          </cell>
          <cell r="L294">
            <v>0</v>
          </cell>
          <cell r="M294">
            <v>0</v>
          </cell>
          <cell r="N294">
            <v>0</v>
          </cell>
          <cell r="O294">
            <v>0</v>
          </cell>
          <cell r="P294">
            <v>0</v>
          </cell>
          <cell r="Q294" t="str">
            <v>NA</v>
          </cell>
          <cell r="U294" t="str">
            <v>NA</v>
          </cell>
          <cell r="V294">
            <v>0</v>
          </cell>
        </row>
        <row r="295">
          <cell r="G295" t="str">
            <v>covered above but required for successful commissioning</v>
          </cell>
          <cell r="N295">
            <v>0</v>
          </cell>
          <cell r="O295">
            <v>0</v>
          </cell>
          <cell r="P295">
            <v>0</v>
          </cell>
          <cell r="Q295" t="str">
            <v>NA</v>
          </cell>
          <cell r="U295" t="str">
            <v>NA</v>
          </cell>
          <cell r="V295">
            <v>0</v>
          </cell>
        </row>
        <row r="296">
          <cell r="G296" t="str">
            <v>of the propoed sub-station.</v>
          </cell>
          <cell r="N296">
            <v>0</v>
          </cell>
          <cell r="O296">
            <v>0</v>
          </cell>
          <cell r="P296">
            <v>0</v>
          </cell>
          <cell r="Q296" t="str">
            <v>NA</v>
          </cell>
          <cell r="U296" t="str">
            <v>NA</v>
          </cell>
          <cell r="V296">
            <v>0</v>
          </cell>
        </row>
        <row r="297">
          <cell r="G297" t="str">
            <v>(Contractor to furnish complete details of items , if any,</v>
          </cell>
          <cell r="N297">
            <v>0</v>
          </cell>
          <cell r="O297">
            <v>0</v>
          </cell>
          <cell r="P297">
            <v>0</v>
          </cell>
          <cell r="Q297" t="str">
            <v>NA</v>
          </cell>
          <cell r="U297" t="str">
            <v>NA</v>
          </cell>
          <cell r="V297">
            <v>0</v>
          </cell>
        </row>
        <row r="298">
          <cell r="G298" t="str">
            <v>considered by him.)</v>
          </cell>
        </row>
        <row r="300">
          <cell r="G300" t="str">
            <v>Sub-Total (Civil Part) :</v>
          </cell>
          <cell r="K300">
            <v>0</v>
          </cell>
          <cell r="M300">
            <v>25000</v>
          </cell>
          <cell r="O300" t="e">
            <v>#VALUE!</v>
          </cell>
          <cell r="Q300">
            <v>32303758</v>
          </cell>
          <cell r="S300">
            <v>0</v>
          </cell>
          <cell r="T300">
            <v>32328758</v>
          </cell>
          <cell r="V300">
            <v>32328758</v>
          </cell>
        </row>
        <row r="302">
          <cell r="G302" t="str">
            <v>Total (Electrical Part + Civil Part) :</v>
          </cell>
          <cell r="K302">
            <v>0</v>
          </cell>
          <cell r="M302">
            <v>1854645</v>
          </cell>
          <cell r="O302" t="e">
            <v>#VALUE!</v>
          </cell>
          <cell r="Q302">
            <v>34912945</v>
          </cell>
          <cell r="S302">
            <v>0</v>
          </cell>
          <cell r="T302">
            <v>36767590</v>
          </cell>
          <cell r="V302">
            <v>36787191</v>
          </cell>
        </row>
        <row r="309">
          <cell r="R309" t="str">
            <v>Total F &amp; I (Rs)</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T-I (2)"/>
      <sheetName val="ANALY-BOQ"/>
      <sheetName val="ANALYS-LS"/>
      <sheetName val="BOQ"/>
      <sheetName val="PART-I"/>
      <sheetName val="I-11"/>
      <sheetName val="I-15"/>
      <sheetName val="sumps"/>
      <sheetName val="GATES(21,22)"/>
      <sheetName val="final abstract"/>
      <sheetName val="B &amp; C - M - ccp"/>
      <sheetName val="Fee Rate Summary"/>
      <sheetName val="Basement Budget"/>
      <sheetName val="RECAPITULATION"/>
      <sheetName val="Rate analysis"/>
      <sheetName val="Materials Cost"/>
      <sheetName val="Old"/>
      <sheetName val="RES STEEL TO"/>
      <sheetName val="10. &amp; 11. Rate Code &amp; BQ"/>
      <sheetName val="Main-Material"/>
      <sheetName val="Break up Sheet"/>
      <sheetName val="COLUMN"/>
      <sheetName val="SUmmary-RMZ"/>
      <sheetName val="RMZ Summary"/>
      <sheetName val="sept-plan"/>
      <sheetName val="Fin Sum"/>
      <sheetName val="Summary_Local"/>
      <sheetName val="Input"/>
      <sheetName val="Activity"/>
      <sheetName val="Crew"/>
      <sheetName val="Piping"/>
      <sheetName val="Pipe Supports"/>
      <sheetName val="S1BOQ"/>
      <sheetName val="2gii"/>
      <sheetName val="Manpower"/>
      <sheetName val="Field Values"/>
      <sheetName val="Fill this out first..."/>
      <sheetName val="Micro"/>
      <sheetName val="Macro"/>
      <sheetName val="Scaff-Rose"/>
      <sheetName val="CASHFLOWS"/>
      <sheetName val="SUMMARY"/>
      <sheetName val="Site Dev BOQ"/>
      <sheetName val="Staff Forecast spread"/>
      <sheetName val="A"/>
      <sheetName val="Sheet2"/>
      <sheetName val="dyes"/>
      <sheetName val="Sheet3"/>
      <sheetName val="UTILITY"/>
      <sheetName val="경비공통"/>
      <sheetName val="RA-markate"/>
      <sheetName val="Structure Bills Qty"/>
      <sheetName val="Builtup Area"/>
      <sheetName val="analysis"/>
      <sheetName val="Headings"/>
      <sheetName val="MASTER_RATE ANALYSIS"/>
      <sheetName val="cubes_M20"/>
      <sheetName val="Cop -VGN"/>
      <sheetName val="HPL"/>
      <sheetName val="월선수금"/>
      <sheetName val="Materials "/>
      <sheetName val="strand"/>
      <sheetName val="Costing"/>
      <sheetName val="BOQ_Direct_selling cost"/>
      <sheetName val="Stress Calculation"/>
      <sheetName val="VIWSCo1"/>
      <sheetName val="IO List"/>
      <sheetName val="MN T.B."/>
      <sheetName val="database"/>
      <sheetName val="Coalmine"/>
      <sheetName val="A1-Continuous"/>
      <sheetName val="TBAL9697 -group wise  sdpl"/>
      <sheetName val="Preside"/>
      <sheetName val="factor sheet"/>
      <sheetName val="RA"/>
      <sheetName val="Factor_Sheet"/>
      <sheetName val="Exp."/>
      <sheetName val="Factors"/>
      <sheetName val="INDIGINEOUS ITEMS "/>
      <sheetName val="starter"/>
      <sheetName val="BLK2"/>
      <sheetName val="BLK3"/>
      <sheetName val="E &amp; R"/>
      <sheetName val="radar"/>
      <sheetName val="UG"/>
      <sheetName val="Load Details(B1)"/>
      <sheetName val="Sheet1"/>
      <sheetName val="PART-I_(2)"/>
      <sheetName val="final_abstract"/>
      <sheetName val="Config"/>
      <sheetName val="Break Dw"/>
      <sheetName val="Design"/>
      <sheetName val="SPT vs PHI"/>
      <sheetName val="Civil Boq"/>
      <sheetName val="PA- Consutant "/>
      <sheetName val="Debits as on 12.04.08"/>
      <sheetName val="Sheet3 (2)"/>
      <sheetName val="THK"/>
      <sheetName val="Data"/>
      <sheetName val="Lead"/>
      <sheetName val="Analy_7-10"/>
      <sheetName val="INDORAMA Group June 02"/>
      <sheetName val="FitOutConfCentre"/>
      <sheetName val="BOQ (2)"/>
      <sheetName val="GBW"/>
      <sheetName val="WBS01"/>
      <sheetName val="WBS10"/>
      <sheetName val="WBS11"/>
      <sheetName val="WBS12"/>
      <sheetName val="WBS13"/>
      <sheetName val="WBS14"/>
      <sheetName val="WBS15"/>
      <sheetName val="WBS16"/>
      <sheetName val="WBS17"/>
      <sheetName val="WBS18"/>
      <sheetName val="WBS19"/>
      <sheetName val="WBS02"/>
      <sheetName val="WBS20"/>
      <sheetName val="WBS03"/>
      <sheetName val="WBS04"/>
      <sheetName val="WBS05"/>
      <sheetName val="WBS06"/>
      <sheetName val="WBS07"/>
      <sheetName val="WBS08"/>
      <sheetName val="WBS09"/>
      <sheetName val="Approved MTD Proj #'s"/>
      <sheetName val="Build-up"/>
      <sheetName val="FORM7"/>
      <sheetName val="RCC,Ret. Wall"/>
      <sheetName val="RA 4 Challan Summary "/>
      <sheetName val="p&amp;m"/>
      <sheetName val="Labour productivity"/>
      <sheetName val="labour coeff"/>
      <sheetName val="COST"/>
      <sheetName val="Formulas"/>
      <sheetName val="MES-SEC"/>
      <sheetName val="beam-reinft-IIInd floor"/>
      <sheetName val="For Bill-04 PS"/>
      <sheetName val="VCH-SLC"/>
      <sheetName val="Supplier"/>
      <sheetName val="BS"/>
      <sheetName val="Capex"/>
      <sheetName val="Bed Class"/>
      <sheetName val="Cd"/>
      <sheetName val="Rates"/>
      <sheetName val="PH data"/>
      <sheetName val="labour"/>
      <sheetName val="Details (3)"/>
      <sheetName val="Rates-May-14"/>
      <sheetName val="Desgn(zone I)"/>
      <sheetName val="INPUT-DATA1"/>
      <sheetName val="col-reinft1"/>
      <sheetName val="Basement_Budget"/>
      <sheetName val="Rate_analysis"/>
      <sheetName val="Break_up_Sheet"/>
      <sheetName val="B_&amp;_C_-_M_-_ccp"/>
      <sheetName val="Fee_Rate_Summary"/>
      <sheetName val="Materials_Cost"/>
      <sheetName val="10__&amp;_11__Rate_Code_&amp;_BQ"/>
      <sheetName val="RES_STEEL_TO"/>
      <sheetName val="RMZ_Summary"/>
      <sheetName val="Fill_this_out_first___"/>
      <sheetName val="Cop_-VGN"/>
      <sheetName val="Field_Values"/>
      <sheetName val="Fin_Sum"/>
      <sheetName val="Materials_"/>
      <sheetName val="Structure_Bills_Qty"/>
      <sheetName val="Builtup_Area"/>
      <sheetName val="MASTER_RATE_ANALYSIS"/>
      <sheetName val="SPT_vs_PHI"/>
      <sheetName val="RES-PLANNING"/>
      <sheetName val="M B-QtyRecn"/>
      <sheetName val="대외공문"/>
      <sheetName val="BOQ-Tower"/>
      <sheetName val="Lowside"/>
      <sheetName val="Measurements"/>
      <sheetName val="Tables"/>
      <sheetName val="Flooring"/>
      <sheetName val="Ceilings"/>
      <sheetName val="ACAD Finishes"/>
      <sheetName val="Site Details"/>
      <sheetName val="Chair"/>
      <sheetName val="Site Area Statement"/>
      <sheetName val="Doors"/>
      <sheetName val="Estimate"/>
      <sheetName val="M-Book for Conc"/>
      <sheetName val="M-Book for FW"/>
      <sheetName val="ORDER BOOKING"/>
      <sheetName val="Site_Dev_BOQ"/>
      <sheetName val="Staff_Forecast_spread"/>
      <sheetName val="INDORAMA_Group_June_02"/>
      <sheetName val="Pipe_Supports"/>
      <sheetName val="RCC,Ret__Wall"/>
      <sheetName val="RA_4_Challan_Summary_"/>
      <sheetName val="Labour_productivity"/>
      <sheetName val="labour_coeff"/>
      <sheetName val="PART-I_(2)1"/>
      <sheetName val="final_abstract1"/>
      <sheetName val="Fee_Rate_Summary1"/>
      <sheetName val="Basement_Budget1"/>
      <sheetName val="Rate_analysis1"/>
      <sheetName val="Materials_Cost1"/>
      <sheetName val="Break_up_Sheet1"/>
      <sheetName val="RES_STEEL_TO1"/>
      <sheetName val="10__&amp;_11__Rate_Code_&amp;_BQ1"/>
      <sheetName val="B_&amp;_C_-_M_-_ccp1"/>
      <sheetName val="RMZ_Summary1"/>
      <sheetName val="Fin_Sum1"/>
      <sheetName val="Fill_this_out_first___1"/>
      <sheetName val="Site_Dev_BOQ1"/>
      <sheetName val="Staff_Forecast_spread1"/>
      <sheetName val="Field_Values1"/>
      <sheetName val="INDORAMA_Group_June_021"/>
      <sheetName val="Pipe_Supports1"/>
      <sheetName val="RCC,Ret__Wall1"/>
      <sheetName val="RA_4_Challan_Summary_1"/>
      <sheetName val="Labour_productivity1"/>
      <sheetName val="labour_coeff1"/>
      <sheetName val="BOQ_Direct_selling_cost"/>
      <sheetName val="Stress_Calculation"/>
      <sheetName val="IO_List"/>
      <sheetName val="MN_T_B_"/>
      <sheetName val="Exp_"/>
      <sheetName val="INDIGINEOUS_ITEMS_"/>
      <sheetName val="E_&amp;_R"/>
      <sheetName val="Civil_Boq"/>
      <sheetName val="Staff Acco."/>
      <sheetName val="Section Catalogue"/>
      <sheetName val="#REF!"/>
      <sheetName val="CABLE DATA"/>
      <sheetName val="gen"/>
      <sheetName val="Mat.Cost"/>
      <sheetName val="Quotation"/>
      <sheetName val="Sqn _Main_ Abs"/>
      <sheetName val="目录"/>
      <sheetName val="pvc"/>
      <sheetName val="rdamdata"/>
      <sheetName val="Estimate "/>
      <sheetName val="HDPE"/>
      <sheetName val="Usage"/>
      <sheetName val="Common "/>
      <sheetName val="General"/>
      <sheetName val="PACK (B)"/>
      <sheetName val="TBAL9697_-group_wise__sdpl"/>
      <sheetName val="Break_Dw"/>
      <sheetName val="Load_Details(B1)"/>
      <sheetName val="PA-_Consutant_"/>
      <sheetName val="Debits_as_on_12_04_08"/>
      <sheetName val="Desgn(zone_I)"/>
      <sheetName val="Bed_Class"/>
      <sheetName val="PART-I_(2)2"/>
      <sheetName val="final_abstract2"/>
      <sheetName val="Structure_Bills_Qty1"/>
      <sheetName val="Builtup_Area1"/>
      <sheetName val="MASTER_RATE_ANALYSIS1"/>
      <sheetName val="Cop_-VGN1"/>
      <sheetName val="Materials_1"/>
      <sheetName val="MN_T_B_1"/>
      <sheetName val="BOQ_Direct_selling_cost1"/>
      <sheetName val="Stress_Calculation1"/>
      <sheetName val="IO_List1"/>
      <sheetName val="E_&amp;_R1"/>
      <sheetName val="Exp_1"/>
      <sheetName val="INDIGINEOUS_ITEMS_1"/>
      <sheetName val="TBAL9697_-group_wise__sdpl1"/>
      <sheetName val="Break_Dw1"/>
      <sheetName val="Load_Details(B1)1"/>
      <sheetName val="SPT_vs_PHI1"/>
      <sheetName val="Civil_Boq1"/>
      <sheetName val="PA-_Consutant_1"/>
      <sheetName val="Debits_as_on_12_04_081"/>
      <sheetName val="Desgn(zone_I)1"/>
      <sheetName val="Bed_Class1"/>
      <sheetName val="PART-I_(2)3"/>
      <sheetName val="final_abstract3"/>
      <sheetName val="Fee_Rate_Summary2"/>
      <sheetName val="Basement_Budget2"/>
      <sheetName val="Rate_analysis2"/>
      <sheetName val="Materials_Cost2"/>
      <sheetName val="10__&amp;_11__Rate_Code_&amp;_BQ2"/>
      <sheetName val="Break_up_Sheet2"/>
      <sheetName val="B_&amp;_C_-_M_-_ccp2"/>
      <sheetName val="RES_STEEL_TO2"/>
      <sheetName val="RMZ_Summary2"/>
      <sheetName val="Pipe_Supports2"/>
      <sheetName val="Field_Values2"/>
      <sheetName val="Fin_Sum2"/>
      <sheetName val="Fill_this_out_first___2"/>
      <sheetName val="Site_Dev_BOQ2"/>
      <sheetName val="Staff_Forecast_spread2"/>
      <sheetName val="Structure_Bills_Qty2"/>
      <sheetName val="Builtup_Area2"/>
      <sheetName val="MASTER_RATE_ANALYSIS2"/>
      <sheetName val="Cop_-VGN2"/>
      <sheetName val="Materials_2"/>
      <sheetName val="MN_T_B_2"/>
      <sheetName val="BOQ_Direct_selling_cost2"/>
      <sheetName val="Stress_Calculation2"/>
      <sheetName val="IO_List2"/>
      <sheetName val="E_&amp;_R2"/>
      <sheetName val="factor_sheet1"/>
      <sheetName val="Exp_2"/>
      <sheetName val="INDIGINEOUS_ITEMS_2"/>
      <sheetName val="TBAL9697_-group_wise__sdpl2"/>
      <sheetName val="Break_Dw2"/>
      <sheetName val="Load_Details(B1)2"/>
      <sheetName val="SPT_vs_PHI2"/>
      <sheetName val="Civil_Boq2"/>
      <sheetName val="PA-_Consutant_2"/>
      <sheetName val="Debits_as_on_12_04_082"/>
      <sheetName val="INDORAMA_Group_June_022"/>
      <sheetName val="Desgn(zone_I)2"/>
      <sheetName val="Bed_Class2"/>
      <sheetName val="Interior"/>
      <sheetName val="parametry"/>
      <sheetName val="Voucher"/>
      <sheetName val="jobhist"/>
      <sheetName val="Aseet1998"/>
      <sheetName val="PART-I_(2)4"/>
      <sheetName val="final_abstract4"/>
      <sheetName val="Fee_Rate_Summary3"/>
      <sheetName val="Basement_Budget3"/>
      <sheetName val="Rate_analysis3"/>
      <sheetName val="Materials_Cost3"/>
      <sheetName val="10__&amp;_11__Rate_Code_&amp;_BQ3"/>
      <sheetName val="Break_up_Sheet3"/>
      <sheetName val="B_&amp;_C_-_M_-_ccp3"/>
      <sheetName val="RES_STEEL_TO3"/>
      <sheetName val="RMZ_Summary3"/>
      <sheetName val="Pipe_Supports3"/>
      <sheetName val="Field_Values3"/>
      <sheetName val="Fin_Sum3"/>
      <sheetName val="Fill_this_out_first___3"/>
      <sheetName val="Site_Dev_BOQ3"/>
      <sheetName val="Staff_Forecast_spread3"/>
      <sheetName val="Structure_Bills_Qty3"/>
      <sheetName val="Builtup_Area3"/>
      <sheetName val="MASTER_RATE_ANALYSIS3"/>
      <sheetName val="Cop_-VGN3"/>
      <sheetName val="Materials_3"/>
      <sheetName val="MN_T_B_3"/>
      <sheetName val="BOQ_Direct_selling_cost3"/>
      <sheetName val="Stress_Calculation3"/>
      <sheetName val="IO_List3"/>
      <sheetName val="E_&amp;_R3"/>
      <sheetName val="Exp_3"/>
      <sheetName val="INDIGINEOUS_ITEMS_3"/>
      <sheetName val="TBAL9697_-group_wise__sdpl3"/>
      <sheetName val="Break_Dw3"/>
      <sheetName val="Load_Details(B1)3"/>
      <sheetName val="SPT_vs_PHI3"/>
      <sheetName val="Civil_Boq3"/>
      <sheetName val="PA-_Consutant_3"/>
      <sheetName val="Debits_as_on_12_04_083"/>
      <sheetName val="INDORAMA_Group_June_023"/>
      <sheetName val="Desgn(zone_I)3"/>
      <sheetName val="Bed_Class3"/>
      <sheetName val="M_B-QtyRecn"/>
      <sheetName val="PART-I_(2)5"/>
      <sheetName val="final_abstract5"/>
      <sheetName val="Fee_Rate_Summary4"/>
      <sheetName val="Basement_Budget4"/>
      <sheetName val="Rate_analysis4"/>
      <sheetName val="Materials_Cost4"/>
      <sheetName val="10__&amp;_11__Rate_Code_&amp;_BQ4"/>
      <sheetName val="Break_up_Sheet4"/>
      <sheetName val="B_&amp;_C_-_M_-_ccp4"/>
      <sheetName val="RES_STEEL_TO4"/>
      <sheetName val="RMZ_Summary4"/>
      <sheetName val="Pipe_Supports4"/>
      <sheetName val="Field_Values4"/>
      <sheetName val="Fin_Sum4"/>
      <sheetName val="Fill_this_out_first___4"/>
      <sheetName val="Site_Dev_BOQ4"/>
      <sheetName val="Staff_Forecast_spread4"/>
      <sheetName val="Structure_Bills_Qty4"/>
      <sheetName val="Builtup_Area4"/>
      <sheetName val="MASTER_RATE_ANALYSIS4"/>
      <sheetName val="Cop_-VGN4"/>
      <sheetName val="Materials_4"/>
      <sheetName val="MN_T_B_4"/>
      <sheetName val="BOQ_Direct_selling_cost4"/>
      <sheetName val="Stress_Calculation4"/>
      <sheetName val="IO_List4"/>
      <sheetName val="E_&amp;_R4"/>
      <sheetName val="factor_sheet2"/>
      <sheetName val="Exp_4"/>
      <sheetName val="INDIGINEOUS_ITEMS_4"/>
      <sheetName val="TBAL9697_-group_wise__sdpl4"/>
      <sheetName val="Break_Dw4"/>
      <sheetName val="Load_Details(B1)4"/>
      <sheetName val="SPT_vs_PHI4"/>
      <sheetName val="Civil_Boq4"/>
      <sheetName val="PA-_Consutant_4"/>
      <sheetName val="Debits_as_on_12_04_084"/>
      <sheetName val="INDORAMA_Group_June_024"/>
      <sheetName val="Desgn(zone_I)4"/>
      <sheetName val="Bed_Class4"/>
      <sheetName val="M_B-QtyRecn1"/>
      <sheetName val="VARIABLE"/>
      <sheetName val="det_est"/>
      <sheetName val="GR.slab-reinft"/>
      <sheetName val="SCHEDULE"/>
      <sheetName val="Delhi"/>
      <sheetName val="lookup"/>
      <sheetName val="Material "/>
      <sheetName val="선수금"/>
      <sheetName val="Code"/>
      <sheetName val="Set"/>
      <sheetName val="Summary_Bank"/>
      <sheetName val="Staircase "/>
      <sheetName val="#REF"/>
      <sheetName val="concrete"/>
      <sheetName val="NLD - Assum"/>
      <sheetName val="Capex-fixed"/>
      <sheetName val="schedule nos"/>
      <sheetName val="CPIPE"/>
      <sheetName val="BOQ civil"/>
      <sheetName val="CIV INV&amp;EXP"/>
      <sheetName val="std.wt."/>
      <sheetName val="ssr-rates"/>
      <sheetName val="leads"/>
      <sheetName val="DATA-2005-06"/>
      <sheetName val="Labour &amp; Plant"/>
      <sheetName val="PRECAST lightconc-II"/>
      <sheetName val="not req 3"/>
      <sheetName val="Amendments"/>
      <sheetName val="Bld.SSR"/>
      <sheetName val="SSR -Sani "/>
      <sheetName val="Elec.SSR"/>
      <sheetName val="Irri-SSR"/>
      <sheetName val="PH- SSR"/>
      <sheetName val="R &amp; B.SSR"/>
      <sheetName val="RCC Pipes"/>
      <sheetName val="PH-HDPE"/>
      <sheetName val="PH-PVC"/>
      <sheetName val="DI-Pipes &amp; Spe"/>
      <sheetName val="CI.Spe"/>
      <sheetName val="DI-Valves"/>
      <sheetName val="CI-Valves"/>
      <sheetName val="Bolts&amp; rings"/>
      <sheetName val="MH-Covers"/>
      <sheetName val="Notes"/>
      <sheetName val="Dist.Lines-150-old"/>
      <sheetName val="NW-GA"/>
      <sheetName val="GA-GVMC -NW(Com) "/>
      <sheetName val="GA-GVMC -NW "/>
      <sheetName val="Dist.Lines-100"/>
      <sheetName val="Dist-Lines -500"/>
      <sheetName val="Dist-Lines"/>
      <sheetName val="Dist.Lines-150"/>
      <sheetName val="GA-GVMC -NW  (2)"/>
      <sheetName val="GA-GVMC -NW. "/>
      <sheetName val="Dist-Lines B-1 "/>
      <sheetName val="Dist-Lines-Final checked"/>
      <sheetName val="Pumping mains-"/>
      <sheetName val="Feeder main-old"/>
      <sheetName val="Dist-Lines -B-2"/>
      <sheetName val="Dist-Lines -B-3"/>
      <sheetName val="Dist-Lines B-4"/>
      <sheetName val="Dist-Lines B-5"/>
      <sheetName val="Dist-Lines -B-6"/>
      <sheetName val="Dist-Lines -B-7"/>
      <sheetName val="Dist-Lines -B-8"/>
      <sheetName val="Dist-Lines -B-9"/>
      <sheetName val="Dist-Lines -B-10"/>
      <sheetName val="Dist-Lines -B-11"/>
      <sheetName val="Dist-Lines -B-12"/>
      <sheetName val="Dist-Lines -B-13"/>
      <sheetName val="Dist-Lines -B-14"/>
      <sheetName val="Dist-Lines -B-15"/>
      <sheetName val="Dist-Lines -B-16"/>
      <sheetName val="Feeder mains- 1"/>
      <sheetName val="Feeder mains- 2"/>
      <sheetName val="Feeder mains- (1)"/>
      <sheetName val="Feeder mains-up to 800"/>
      <sheetName val="Pumping Main-800mm"/>
      <sheetName val="ELSR-600 KL-Z-2"/>
      <sheetName val="750 KL GLSR-Z-3"/>
      <sheetName val="ELSR-750 KL-Z-3"/>
      <sheetName val="ELSR-500 KL-Z-4"/>
      <sheetName val="500 KL GLSR-Z-4"/>
      <sheetName val="ELSR-200KL-Z-7"/>
      <sheetName val="ELSR-1850 KL-Z-8"/>
      <sheetName val="1850 KL GLSR-Z-8"/>
      <sheetName val="ELSR-200KL-Z-9"/>
      <sheetName val="800 KL GLSR-Z-11"/>
      <sheetName val="900 KL GLSR-Z-12"/>
      <sheetName val="ELSR-2500 KL-Z-13"/>
      <sheetName val="ELSR-2400 KL-Z-14"/>
      <sheetName val="ELSR-1200 KL-Z-15"/>
      <sheetName val="ELSR-2000 KL-Z-16"/>
      <sheetName val="Pumping Main-500mm-(2)"/>
      <sheetName val="Pumping Main-450mm-(3)"/>
      <sheetName val="Pumping Main-(4)"/>
      <sheetName val="350 KL GLSR"/>
      <sheetName val="1000 KL Sump-"/>
      <sheetName val="1000 KL MBR"/>
      <sheetName val="MBR-1000 KL"/>
      <sheetName val="Pump room-12x8"/>
      <sheetName val="HSC"/>
      <sheetName val="B.F.Meters"/>
      <sheetName val="Pump sets"/>
      <sheetName val="Pump sets (2)"/>
      <sheetName val="Gen sets"/>
      <sheetName val="PR Valves"/>
      <sheetName val="W.man.Qrt-"/>
      <sheetName val="O &amp;M"/>
      <sheetName val="Generator Room-1"/>
      <sheetName val="200 KL GLSR-6 (2)"/>
      <sheetName val="500 KL Sump-(1)"/>
      <sheetName val="250 KL Sump-(3)"/>
      <sheetName val="Office - MBR"/>
      <sheetName val="HSC (2)"/>
      <sheetName val="O&amp;M"/>
      <sheetName val="Gen sets (2)"/>
      <sheetName val="Transfarmer"/>
      <sheetName val="C-Mat-Gen"/>
      <sheetName val="Convey"/>
      <sheetName val="Sheet1 (2)"/>
      <sheetName val="Hire"/>
      <sheetName val="Mortars,"/>
      <sheetName val="Cent'g-1"/>
      <sheetName val="Cent'g-2"/>
      <sheetName val="Loading"/>
      <sheetName val="Dismantling"/>
      <sheetName val="DI pipes"/>
      <sheetName val="DI-Spe-1"/>
      <sheetName val="Wt.of DI Spe."/>
      <sheetName val="HDPE pipes"/>
      <sheetName val="HDPE-Spe"/>
      <sheetName val="RCC-PE"/>
      <sheetName val="RCC SS"/>
      <sheetName val="CI Spe."/>
      <sheetName val="PVC-WS"/>
      <sheetName val="ELSR-2"/>
      <sheetName val="data-ELSR "/>
      <sheetName val="Lowering"/>
      <sheetName val="data-Water Supply"/>
      <sheetName val="Sump &amp; ST"/>
      <sheetName val="Chamber-1"/>
      <sheetName val="Bld.Stnd,Data"/>
      <sheetName val="Bld up to 3F"/>
      <sheetName val="CC road"/>
      <sheetName val="EWE-Roads"/>
      <sheetName val="Dist Lin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refreshError="1"/>
      <sheetData sheetId="197"/>
      <sheetData sheetId="198"/>
      <sheetData sheetId="199" refreshError="1"/>
      <sheetData sheetId="200" refreshError="1"/>
      <sheetData sheetId="201" refreshError="1"/>
      <sheetData sheetId="202" refreshError="1"/>
      <sheetData sheetId="203"/>
      <sheetData sheetId="204"/>
      <sheetData sheetId="205"/>
      <sheetData sheetId="206"/>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nges to the model"/>
      <sheetName val="Cover"/>
      <sheetName val="TOC"/>
      <sheetName val="Director &amp; MD Review"/>
      <sheetName val="1A Client Asset Code Summar"/>
      <sheetName val="1B Client Loc &amp; Asset Code Sum"/>
      <sheetName val="1C D&amp;P Asset Code Summary"/>
      <sheetName val="1D Loc &amp; D&amp;P Summary"/>
      <sheetName val="1E FA Record Summary"/>
      <sheetName val="1F Summary by Approach "/>
      <sheetName val="2A General Info"/>
      <sheetName val="3A FA Record"/>
      <sheetName val="4A Asset Code"/>
      <sheetName val="8A Companies Act 2013 NUL"/>
      <sheetName val="4B Lease Table"/>
      <sheetName val="5A Pre-Operative Exp."/>
      <sheetName val="5B Imported Asset"/>
      <sheetName val="6A Trend Table"/>
      <sheetName val="7A Rounding"/>
      <sheetName val="7B RUL Range"/>
      <sheetName val="8B ASA NUL"/>
      <sheetName val="8C MVS NUL"/>
      <sheetName val="3B Base Info"/>
      <sheetName val="Vehicle Market Research"/>
      <sheetName val="Land - Market Value"/>
      <sheetName val="Exchange Rate"/>
      <sheetName val="RCN Working"/>
    </sheetNames>
    <sheetDataSet>
      <sheetData sheetId="0"/>
      <sheetData sheetId="1"/>
      <sheetData sheetId="2"/>
      <sheetData sheetId="3"/>
      <sheetData sheetId="4"/>
      <sheetData sheetId="5"/>
      <sheetData sheetId="6"/>
      <sheetData sheetId="7"/>
      <sheetData sheetId="8"/>
      <sheetData sheetId="9"/>
      <sheetData sheetId="10"/>
      <sheetData sheetId="11">
        <row r="8">
          <cell r="AD8" t="str">
            <v>Broad Asset Code</v>
          </cell>
        </row>
        <row r="9">
          <cell r="AC9" t="str">
            <v>Concluding
D&amp;P
Asset
Code</v>
          </cell>
          <cell r="AD9" t="str">
            <v>Broad
D&amp;P
Asset
Code</v>
          </cell>
        </row>
        <row r="11">
          <cell r="AC11" t="str">
            <v>ME - EUR</v>
          </cell>
          <cell r="AD11" t="str">
            <v>ME</v>
          </cell>
        </row>
        <row r="12">
          <cell r="AC12" t="str">
            <v>ME - EUR</v>
          </cell>
          <cell r="AD12" t="str">
            <v>ME</v>
          </cell>
        </row>
        <row r="13">
          <cell r="AC13" t="str">
            <v>ME - EUR</v>
          </cell>
          <cell r="AD13" t="str">
            <v>ME</v>
          </cell>
        </row>
        <row r="14">
          <cell r="AC14" t="str">
            <v>ME - EUR</v>
          </cell>
          <cell r="AD14" t="str">
            <v>ME</v>
          </cell>
        </row>
        <row r="15">
          <cell r="AC15" t="str">
            <v>ME - EUR</v>
          </cell>
          <cell r="AD15" t="str">
            <v>ME</v>
          </cell>
        </row>
        <row r="16">
          <cell r="AC16" t="str">
            <v>ME - EUR</v>
          </cell>
          <cell r="AD16" t="str">
            <v>ME</v>
          </cell>
        </row>
        <row r="17">
          <cell r="AC17" t="str">
            <v>ME - EUR</v>
          </cell>
          <cell r="AD17" t="str">
            <v>ME</v>
          </cell>
        </row>
        <row r="18">
          <cell r="AC18" t="str">
            <v>ME - EUR</v>
          </cell>
          <cell r="AD18" t="str">
            <v>ME</v>
          </cell>
        </row>
        <row r="19">
          <cell r="AC19" t="str">
            <v>ME - EUR</v>
          </cell>
          <cell r="AD19" t="str">
            <v>ME</v>
          </cell>
        </row>
        <row r="20">
          <cell r="AC20" t="str">
            <v>ME - EUR</v>
          </cell>
          <cell r="AD20" t="str">
            <v>ME</v>
          </cell>
        </row>
        <row r="21">
          <cell r="AC21" t="str">
            <v>ME - EUR</v>
          </cell>
          <cell r="AD21" t="str">
            <v>ME</v>
          </cell>
        </row>
        <row r="22">
          <cell r="AC22" t="str">
            <v>ME - EUR</v>
          </cell>
          <cell r="AD22" t="str">
            <v>ME</v>
          </cell>
        </row>
        <row r="23">
          <cell r="AC23" t="str">
            <v>ME - EUR</v>
          </cell>
          <cell r="AD23" t="str">
            <v>ME</v>
          </cell>
        </row>
        <row r="24">
          <cell r="AC24" t="str">
            <v>ME - EUR</v>
          </cell>
          <cell r="AD24" t="str">
            <v>ME</v>
          </cell>
        </row>
        <row r="25">
          <cell r="AC25" t="str">
            <v>ME - EUR</v>
          </cell>
          <cell r="AD25" t="str">
            <v>ME</v>
          </cell>
        </row>
        <row r="26">
          <cell r="AC26" t="str">
            <v>ME - EUR</v>
          </cell>
          <cell r="AD26" t="str">
            <v>ME</v>
          </cell>
        </row>
        <row r="27">
          <cell r="AC27" t="str">
            <v>ME - EUR</v>
          </cell>
          <cell r="AD27" t="str">
            <v>ME</v>
          </cell>
        </row>
        <row r="28">
          <cell r="AC28" t="str">
            <v>ME - EUR</v>
          </cell>
          <cell r="AD28" t="str">
            <v>ME</v>
          </cell>
        </row>
        <row r="29">
          <cell r="AC29" t="str">
            <v>ME - EUR</v>
          </cell>
          <cell r="AD29" t="str">
            <v>ME</v>
          </cell>
        </row>
        <row r="30">
          <cell r="AC30" t="str">
            <v>ME - EUR</v>
          </cell>
          <cell r="AD30" t="str">
            <v>ME</v>
          </cell>
        </row>
        <row r="31">
          <cell r="AC31" t="str">
            <v>ME - EUR</v>
          </cell>
          <cell r="AD31" t="str">
            <v>ME</v>
          </cell>
        </row>
        <row r="32">
          <cell r="AC32" t="str">
            <v>ME - EUR</v>
          </cell>
          <cell r="AD32" t="str">
            <v>ME</v>
          </cell>
        </row>
        <row r="33">
          <cell r="AC33" t="str">
            <v>ME - EUR</v>
          </cell>
          <cell r="AD33" t="str">
            <v>ME</v>
          </cell>
        </row>
        <row r="34">
          <cell r="AC34" t="str">
            <v>ME - EUR</v>
          </cell>
          <cell r="AD34" t="str">
            <v>ME</v>
          </cell>
        </row>
        <row r="35">
          <cell r="AC35" t="str">
            <v>ME - EUR</v>
          </cell>
          <cell r="AD35" t="str">
            <v>ME</v>
          </cell>
        </row>
        <row r="36">
          <cell r="AC36" t="str">
            <v>ME - EUR</v>
          </cell>
          <cell r="AD36" t="str">
            <v>ME</v>
          </cell>
        </row>
        <row r="37">
          <cell r="AC37" t="str">
            <v>ME - EUR</v>
          </cell>
          <cell r="AD37" t="str">
            <v>ME</v>
          </cell>
        </row>
        <row r="38">
          <cell r="AC38" t="str">
            <v>ME - EUR</v>
          </cell>
          <cell r="AD38" t="str">
            <v>ME</v>
          </cell>
        </row>
        <row r="39">
          <cell r="AC39" t="str">
            <v>ME - EUR</v>
          </cell>
          <cell r="AD39" t="str">
            <v>ME</v>
          </cell>
        </row>
        <row r="40">
          <cell r="AC40" t="str">
            <v>ME - EUR</v>
          </cell>
          <cell r="AD40" t="str">
            <v>ME</v>
          </cell>
        </row>
        <row r="41">
          <cell r="AC41" t="str">
            <v>ME - EUR</v>
          </cell>
          <cell r="AD41" t="str">
            <v>ME</v>
          </cell>
        </row>
        <row r="42">
          <cell r="AC42" t="str">
            <v>ME - EUR</v>
          </cell>
          <cell r="AD42" t="str">
            <v>ME</v>
          </cell>
        </row>
        <row r="43">
          <cell r="AC43" t="str">
            <v>ME - EUR</v>
          </cell>
          <cell r="AD43" t="str">
            <v>ME</v>
          </cell>
        </row>
        <row r="44">
          <cell r="AC44" t="str">
            <v>ME - EUR</v>
          </cell>
          <cell r="AD44" t="str">
            <v>ME</v>
          </cell>
        </row>
        <row r="45">
          <cell r="AC45" t="str">
            <v>ME - EUR</v>
          </cell>
          <cell r="AD45" t="str">
            <v>ME</v>
          </cell>
        </row>
        <row r="46">
          <cell r="AC46" t="str">
            <v>ME - EUR</v>
          </cell>
          <cell r="AD46" t="str">
            <v>ME</v>
          </cell>
        </row>
        <row r="47">
          <cell r="AC47" t="str">
            <v>ME - EUR</v>
          </cell>
          <cell r="AD47" t="str">
            <v>ME</v>
          </cell>
        </row>
        <row r="48">
          <cell r="AC48" t="str">
            <v>ME - EUR</v>
          </cell>
          <cell r="AD48" t="str">
            <v>ME</v>
          </cell>
        </row>
        <row r="49">
          <cell r="AC49" t="str">
            <v>ME - EUR</v>
          </cell>
          <cell r="AD49" t="str">
            <v>ME</v>
          </cell>
        </row>
        <row r="50">
          <cell r="AC50" t="str">
            <v>ME - EUR</v>
          </cell>
          <cell r="AD50" t="str">
            <v>ME</v>
          </cell>
        </row>
        <row r="51">
          <cell r="AC51" t="str">
            <v>ME - EUR</v>
          </cell>
          <cell r="AD51" t="str">
            <v>ME</v>
          </cell>
        </row>
        <row r="52">
          <cell r="AC52" t="str">
            <v>ME - EUR</v>
          </cell>
          <cell r="AD52" t="str">
            <v>ME</v>
          </cell>
        </row>
        <row r="53">
          <cell r="AC53" t="str">
            <v>ME - EUR</v>
          </cell>
          <cell r="AD53" t="str">
            <v>ME</v>
          </cell>
        </row>
        <row r="54">
          <cell r="AC54" t="str">
            <v>ME - EUR</v>
          </cell>
          <cell r="AD54" t="str">
            <v>ME</v>
          </cell>
        </row>
        <row r="55">
          <cell r="AC55" t="str">
            <v>ME - EUR</v>
          </cell>
          <cell r="AD55" t="str">
            <v>ME</v>
          </cell>
        </row>
        <row r="56">
          <cell r="AC56" t="str">
            <v>ME - EUR</v>
          </cell>
          <cell r="AD56" t="str">
            <v>ME</v>
          </cell>
        </row>
        <row r="57">
          <cell r="AC57" t="str">
            <v>ME - EUR</v>
          </cell>
          <cell r="AD57" t="str">
            <v>ME</v>
          </cell>
        </row>
        <row r="58">
          <cell r="AC58" t="str">
            <v>ME - EUR</v>
          </cell>
          <cell r="AD58" t="str">
            <v>ME</v>
          </cell>
        </row>
        <row r="59">
          <cell r="AC59" t="str">
            <v>ME - EUR</v>
          </cell>
          <cell r="AD59" t="str">
            <v>ME</v>
          </cell>
        </row>
        <row r="60">
          <cell r="AC60" t="str">
            <v>ME - EUR</v>
          </cell>
          <cell r="AD60" t="str">
            <v>ME</v>
          </cell>
        </row>
        <row r="61">
          <cell r="AC61" t="str">
            <v>ME - EUR</v>
          </cell>
          <cell r="AD61" t="str">
            <v>ME</v>
          </cell>
        </row>
        <row r="62">
          <cell r="AC62" t="str">
            <v>ME - EUR</v>
          </cell>
          <cell r="AD62" t="str">
            <v>ME</v>
          </cell>
        </row>
        <row r="63">
          <cell r="AC63" t="str">
            <v>ME - EUR</v>
          </cell>
          <cell r="AD63" t="str">
            <v>ME</v>
          </cell>
        </row>
        <row r="64">
          <cell r="AC64" t="str">
            <v>ME - EUR</v>
          </cell>
          <cell r="AD64" t="str">
            <v>ME</v>
          </cell>
        </row>
        <row r="65">
          <cell r="AC65" t="str">
            <v>ME - EUR</v>
          </cell>
          <cell r="AD65" t="str">
            <v>ME</v>
          </cell>
        </row>
        <row r="66">
          <cell r="AC66" t="str">
            <v>ME - EUR</v>
          </cell>
          <cell r="AD66" t="str">
            <v>ME</v>
          </cell>
        </row>
        <row r="67">
          <cell r="AC67" t="str">
            <v>ME - EUR</v>
          </cell>
          <cell r="AD67" t="str">
            <v>ME</v>
          </cell>
        </row>
        <row r="68">
          <cell r="AC68" t="str">
            <v>ME - EUR</v>
          </cell>
          <cell r="AD68" t="str">
            <v>ME</v>
          </cell>
        </row>
        <row r="69">
          <cell r="AC69" t="str">
            <v>ME - EUR</v>
          </cell>
          <cell r="AD69" t="str">
            <v>ME</v>
          </cell>
        </row>
        <row r="70">
          <cell r="AC70" t="str">
            <v>ME - EUR</v>
          </cell>
          <cell r="AD70" t="str">
            <v>ME</v>
          </cell>
        </row>
        <row r="71">
          <cell r="AC71" t="str">
            <v>ME - EUR</v>
          </cell>
          <cell r="AD71" t="str">
            <v>ME</v>
          </cell>
        </row>
        <row r="72">
          <cell r="AC72" t="str">
            <v>ME - EUR</v>
          </cell>
          <cell r="AD72" t="str">
            <v>ME</v>
          </cell>
        </row>
        <row r="73">
          <cell r="AC73" t="str">
            <v>ME - EUR</v>
          </cell>
          <cell r="AD73" t="str">
            <v>ME</v>
          </cell>
        </row>
        <row r="74">
          <cell r="AC74" t="str">
            <v>ME - EUR</v>
          </cell>
          <cell r="AD74" t="str">
            <v>ME</v>
          </cell>
        </row>
        <row r="75">
          <cell r="AC75" t="str">
            <v>ME - EUR</v>
          </cell>
          <cell r="AD75" t="str">
            <v>ME</v>
          </cell>
        </row>
        <row r="76">
          <cell r="AC76" t="str">
            <v>ME - EUR</v>
          </cell>
          <cell r="AD76" t="str">
            <v>ME</v>
          </cell>
        </row>
        <row r="77">
          <cell r="AC77" t="str">
            <v>ME - EUR</v>
          </cell>
          <cell r="AD77" t="str">
            <v>ME</v>
          </cell>
        </row>
        <row r="78">
          <cell r="AC78" t="str">
            <v>ME - EUR</v>
          </cell>
          <cell r="AD78" t="str">
            <v>ME</v>
          </cell>
        </row>
        <row r="79">
          <cell r="AC79" t="str">
            <v>ME - EUR</v>
          </cell>
          <cell r="AD79" t="str">
            <v>ME</v>
          </cell>
        </row>
        <row r="80">
          <cell r="AC80" t="str">
            <v>ME - EUR</v>
          </cell>
          <cell r="AD80" t="str">
            <v>ME</v>
          </cell>
        </row>
        <row r="81">
          <cell r="AC81" t="str">
            <v>ME - EUR</v>
          </cell>
          <cell r="AD81" t="str">
            <v>ME</v>
          </cell>
        </row>
        <row r="82">
          <cell r="AC82" t="str">
            <v>ME - EUR</v>
          </cell>
          <cell r="AD82" t="str">
            <v>ME</v>
          </cell>
        </row>
        <row r="83">
          <cell r="AC83" t="str">
            <v>ME - EUR</v>
          </cell>
          <cell r="AD83" t="str">
            <v>ME</v>
          </cell>
        </row>
        <row r="84">
          <cell r="AC84" t="str">
            <v>ME - EUR</v>
          </cell>
          <cell r="AD84" t="str">
            <v>ME</v>
          </cell>
        </row>
        <row r="85">
          <cell r="AC85" t="str">
            <v>ME - EUR</v>
          </cell>
          <cell r="AD85" t="str">
            <v>ME</v>
          </cell>
        </row>
        <row r="86">
          <cell r="AC86" t="str">
            <v>ME - EUR</v>
          </cell>
          <cell r="AD86" t="str">
            <v>ME</v>
          </cell>
        </row>
        <row r="87">
          <cell r="AC87" t="str">
            <v>ME - EUR</v>
          </cell>
          <cell r="AD87" t="str">
            <v>ME</v>
          </cell>
        </row>
        <row r="88">
          <cell r="AC88" t="str">
            <v>ME - EUR</v>
          </cell>
          <cell r="AD88" t="str">
            <v>ME</v>
          </cell>
        </row>
        <row r="89">
          <cell r="AC89" t="str">
            <v>ME - EUR</v>
          </cell>
          <cell r="AD89" t="str">
            <v>ME</v>
          </cell>
        </row>
        <row r="90">
          <cell r="AC90" t="str">
            <v>ME - EUR</v>
          </cell>
          <cell r="AD90" t="str">
            <v>ME</v>
          </cell>
        </row>
        <row r="91">
          <cell r="AC91" t="str">
            <v>ME - EUR</v>
          </cell>
          <cell r="AD91" t="str">
            <v>ME</v>
          </cell>
        </row>
        <row r="92">
          <cell r="AC92" t="str">
            <v>ME - EUR</v>
          </cell>
          <cell r="AD92" t="str">
            <v>ME</v>
          </cell>
        </row>
        <row r="93">
          <cell r="AC93" t="str">
            <v>ME - EUR</v>
          </cell>
          <cell r="AD93" t="str">
            <v>ME</v>
          </cell>
        </row>
        <row r="94">
          <cell r="AC94" t="str">
            <v>ME - EUR</v>
          </cell>
          <cell r="AD94" t="str">
            <v>ME</v>
          </cell>
        </row>
        <row r="95">
          <cell r="AC95" t="str">
            <v>ME - EUR</v>
          </cell>
          <cell r="AD95" t="str">
            <v>ME</v>
          </cell>
        </row>
        <row r="96">
          <cell r="AC96" t="str">
            <v>ME - EUR</v>
          </cell>
          <cell r="AD96" t="str">
            <v>ME</v>
          </cell>
        </row>
        <row r="97">
          <cell r="AC97" t="str">
            <v>ME - EUR</v>
          </cell>
          <cell r="AD97" t="str">
            <v>ME</v>
          </cell>
        </row>
        <row r="98">
          <cell r="AC98" t="str">
            <v>ME - EUR</v>
          </cell>
          <cell r="AD98" t="str">
            <v>ME</v>
          </cell>
        </row>
        <row r="99">
          <cell r="AC99" t="str">
            <v>ME - EUR</v>
          </cell>
          <cell r="AD99" t="str">
            <v>ME</v>
          </cell>
        </row>
        <row r="100">
          <cell r="AC100" t="str">
            <v>ME - EUR</v>
          </cell>
          <cell r="AD100" t="str">
            <v>ME</v>
          </cell>
        </row>
        <row r="101">
          <cell r="AC101" t="str">
            <v>ME - EUR</v>
          </cell>
          <cell r="AD101" t="str">
            <v>ME</v>
          </cell>
        </row>
        <row r="102">
          <cell r="AC102" t="str">
            <v>ME - EUR</v>
          </cell>
          <cell r="AD102" t="str">
            <v>ME</v>
          </cell>
        </row>
        <row r="103">
          <cell r="AC103" t="str">
            <v>ME - EUR</v>
          </cell>
          <cell r="AD103" t="str">
            <v>ME</v>
          </cell>
        </row>
        <row r="104">
          <cell r="AC104" t="str">
            <v>ME - EUR</v>
          </cell>
          <cell r="AD104" t="str">
            <v>ME</v>
          </cell>
        </row>
        <row r="105">
          <cell r="AC105" t="str">
            <v>ME - EUR</v>
          </cell>
          <cell r="AD105" t="str">
            <v>ME</v>
          </cell>
        </row>
        <row r="106">
          <cell r="AC106" t="str">
            <v>ME - EUR</v>
          </cell>
          <cell r="AD106" t="str">
            <v>ME</v>
          </cell>
        </row>
        <row r="107">
          <cell r="AC107" t="str">
            <v>ME - EUR</v>
          </cell>
          <cell r="AD107" t="str">
            <v>ME</v>
          </cell>
        </row>
        <row r="108">
          <cell r="AC108" t="str">
            <v>ME - EUR</v>
          </cell>
          <cell r="AD108" t="str">
            <v>ME</v>
          </cell>
        </row>
        <row r="109">
          <cell r="AC109" t="str">
            <v>ME - EUR</v>
          </cell>
          <cell r="AD109" t="str">
            <v>ME</v>
          </cell>
        </row>
        <row r="110">
          <cell r="AC110" t="str">
            <v>ME - EUR</v>
          </cell>
          <cell r="AD110" t="str">
            <v>ME</v>
          </cell>
        </row>
        <row r="111">
          <cell r="AC111" t="str">
            <v>ME - EUR</v>
          </cell>
          <cell r="AD111" t="str">
            <v>ME</v>
          </cell>
        </row>
        <row r="112">
          <cell r="AC112" t="str">
            <v>ME - EUR</v>
          </cell>
          <cell r="AD112" t="str">
            <v>ME</v>
          </cell>
        </row>
        <row r="113">
          <cell r="AC113" t="str">
            <v>ME - EUR</v>
          </cell>
          <cell r="AD113" t="str">
            <v>ME</v>
          </cell>
        </row>
        <row r="114">
          <cell r="AC114" t="str">
            <v>ME - EUR</v>
          </cell>
          <cell r="AD114" t="str">
            <v>ME</v>
          </cell>
        </row>
        <row r="115">
          <cell r="AC115" t="str">
            <v>ME - EUR</v>
          </cell>
          <cell r="AD115" t="str">
            <v>ME</v>
          </cell>
        </row>
        <row r="116">
          <cell r="AC116" t="str">
            <v>ME - EUR</v>
          </cell>
          <cell r="AD116" t="str">
            <v>ME</v>
          </cell>
        </row>
        <row r="117">
          <cell r="AC117" t="str">
            <v>ME - EUR</v>
          </cell>
          <cell r="AD117" t="str">
            <v>ME</v>
          </cell>
        </row>
        <row r="118">
          <cell r="AC118" t="str">
            <v>ME - EUR</v>
          </cell>
          <cell r="AD118" t="str">
            <v>ME</v>
          </cell>
        </row>
        <row r="119">
          <cell r="AC119" t="str">
            <v>ME - EUR</v>
          </cell>
          <cell r="AD119" t="str">
            <v>ME</v>
          </cell>
        </row>
        <row r="120">
          <cell r="AC120" t="str">
            <v>ME - EUR</v>
          </cell>
          <cell r="AD120" t="str">
            <v>ME</v>
          </cell>
        </row>
        <row r="121">
          <cell r="AC121" t="str">
            <v>ME - EUR</v>
          </cell>
          <cell r="AD121" t="str">
            <v>ME</v>
          </cell>
        </row>
        <row r="122">
          <cell r="AC122" t="str">
            <v>ME - EUR</v>
          </cell>
          <cell r="AD122" t="str">
            <v>ME</v>
          </cell>
        </row>
        <row r="123">
          <cell r="AC123" t="str">
            <v>ME - EUR</v>
          </cell>
          <cell r="AD123" t="str">
            <v>ME</v>
          </cell>
        </row>
        <row r="124">
          <cell r="AC124" t="str">
            <v>ME - EUR</v>
          </cell>
          <cell r="AD124" t="str">
            <v>ME</v>
          </cell>
        </row>
        <row r="125">
          <cell r="AC125" t="str">
            <v>ME - EUR</v>
          </cell>
          <cell r="AD125" t="str">
            <v>ME</v>
          </cell>
        </row>
        <row r="126">
          <cell r="AC126" t="str">
            <v>ME - EUR</v>
          </cell>
          <cell r="AD126" t="str">
            <v>ME</v>
          </cell>
        </row>
        <row r="127">
          <cell r="AC127" t="str">
            <v>ME - EUR</v>
          </cell>
          <cell r="AD127" t="str">
            <v>ME</v>
          </cell>
        </row>
        <row r="128">
          <cell r="AC128" t="str">
            <v>ME - EUR</v>
          </cell>
          <cell r="AD128" t="str">
            <v>ME</v>
          </cell>
        </row>
        <row r="129">
          <cell r="AC129" t="str">
            <v>ME - EUR</v>
          </cell>
          <cell r="AD129" t="str">
            <v>ME</v>
          </cell>
        </row>
        <row r="130">
          <cell r="AC130" t="str">
            <v>ME - EUR</v>
          </cell>
          <cell r="AD130" t="str">
            <v>ME</v>
          </cell>
        </row>
        <row r="131">
          <cell r="AC131" t="str">
            <v>ME - EUR</v>
          </cell>
          <cell r="AD131" t="str">
            <v>ME</v>
          </cell>
        </row>
        <row r="132">
          <cell r="AC132" t="str">
            <v>ME - EUR</v>
          </cell>
          <cell r="AD132" t="str">
            <v>ME</v>
          </cell>
        </row>
        <row r="133">
          <cell r="AC133" t="str">
            <v>ME - EUR</v>
          </cell>
          <cell r="AD133" t="str">
            <v>ME</v>
          </cell>
        </row>
        <row r="134">
          <cell r="AC134" t="str">
            <v>ME - EUR</v>
          </cell>
          <cell r="AD134" t="str">
            <v>ME</v>
          </cell>
        </row>
        <row r="135">
          <cell r="AC135" t="str">
            <v>ME - EUR</v>
          </cell>
          <cell r="AD135" t="str">
            <v>ME</v>
          </cell>
        </row>
        <row r="136">
          <cell r="AC136" t="str">
            <v>ME - EUR</v>
          </cell>
          <cell r="AD136" t="str">
            <v>ME</v>
          </cell>
        </row>
        <row r="137">
          <cell r="AC137" t="str">
            <v>ME - EUR</v>
          </cell>
          <cell r="AD137" t="str">
            <v>ME</v>
          </cell>
        </row>
        <row r="138">
          <cell r="AC138" t="str">
            <v>ME - EUR</v>
          </cell>
          <cell r="AD138" t="str">
            <v>ME</v>
          </cell>
        </row>
        <row r="139">
          <cell r="AC139" t="str">
            <v>ME - EUR</v>
          </cell>
          <cell r="AD139" t="str">
            <v>ME</v>
          </cell>
        </row>
        <row r="140">
          <cell r="AC140" t="str">
            <v>ME - EUR</v>
          </cell>
          <cell r="AD140" t="str">
            <v>ME</v>
          </cell>
        </row>
        <row r="141">
          <cell r="AC141" t="str">
            <v>ME - EUR</v>
          </cell>
          <cell r="AD141" t="str">
            <v>ME</v>
          </cell>
        </row>
        <row r="142">
          <cell r="AC142" t="str">
            <v>ME - EUR</v>
          </cell>
          <cell r="AD142" t="str">
            <v>ME</v>
          </cell>
        </row>
        <row r="143">
          <cell r="AC143" t="str">
            <v>ME - EUR</v>
          </cell>
          <cell r="AD143" t="str">
            <v>ME</v>
          </cell>
        </row>
        <row r="144">
          <cell r="AC144" t="str">
            <v>ME - EUR</v>
          </cell>
          <cell r="AD144" t="str">
            <v>ME</v>
          </cell>
        </row>
        <row r="145">
          <cell r="AC145" t="str">
            <v>ME - EUR</v>
          </cell>
          <cell r="AD145" t="str">
            <v>ME</v>
          </cell>
        </row>
        <row r="146">
          <cell r="AC146" t="str">
            <v>ME - EUR</v>
          </cell>
          <cell r="AD146" t="str">
            <v>ME</v>
          </cell>
        </row>
        <row r="147">
          <cell r="AC147" t="str">
            <v>ME - EUR</v>
          </cell>
          <cell r="AD147" t="str">
            <v>ME</v>
          </cell>
        </row>
        <row r="148">
          <cell r="AC148" t="str">
            <v>ME - EUR</v>
          </cell>
          <cell r="AD148" t="str">
            <v>ME</v>
          </cell>
        </row>
        <row r="149">
          <cell r="AC149" t="str">
            <v>ME - EUR</v>
          </cell>
          <cell r="AD149" t="str">
            <v>ME</v>
          </cell>
        </row>
        <row r="150">
          <cell r="AC150" t="str">
            <v>ME - EUR</v>
          </cell>
          <cell r="AD150" t="str">
            <v>ME</v>
          </cell>
        </row>
        <row r="151">
          <cell r="AC151" t="str">
            <v>ME - EUR</v>
          </cell>
          <cell r="AD151" t="str">
            <v>ME</v>
          </cell>
        </row>
        <row r="152">
          <cell r="AC152" t="str">
            <v>ME - EUR</v>
          </cell>
          <cell r="AD152" t="str">
            <v>ME</v>
          </cell>
        </row>
        <row r="153">
          <cell r="AC153" t="str">
            <v>ME - EUR</v>
          </cell>
          <cell r="AD153" t="str">
            <v>ME</v>
          </cell>
        </row>
        <row r="154">
          <cell r="AC154" t="str">
            <v>ME - EUR</v>
          </cell>
          <cell r="AD154" t="str">
            <v>ME</v>
          </cell>
        </row>
        <row r="155">
          <cell r="AC155" t="str">
            <v>ME - EUR</v>
          </cell>
          <cell r="AD155" t="str">
            <v>ME</v>
          </cell>
        </row>
        <row r="156">
          <cell r="AC156" t="str">
            <v>ME - EUR</v>
          </cell>
          <cell r="AD156" t="str">
            <v>ME</v>
          </cell>
        </row>
        <row r="157">
          <cell r="AC157" t="str">
            <v>ME - EUR</v>
          </cell>
          <cell r="AD157" t="str">
            <v>ME</v>
          </cell>
        </row>
        <row r="158">
          <cell r="AC158" t="str">
            <v>ME - EUR</v>
          </cell>
          <cell r="AD158" t="str">
            <v>ME</v>
          </cell>
        </row>
        <row r="159">
          <cell r="AC159" t="str">
            <v>ME - EUR</v>
          </cell>
          <cell r="AD159" t="str">
            <v>ME</v>
          </cell>
        </row>
        <row r="160">
          <cell r="AC160" t="str">
            <v>ME - EUR</v>
          </cell>
          <cell r="AD160" t="str">
            <v>ME</v>
          </cell>
        </row>
        <row r="161">
          <cell r="AC161" t="str">
            <v>ME - EUR</v>
          </cell>
          <cell r="AD161" t="str">
            <v>ME</v>
          </cell>
        </row>
        <row r="162">
          <cell r="AC162" t="str">
            <v>ME - EUR</v>
          </cell>
          <cell r="AD162" t="str">
            <v>ME</v>
          </cell>
        </row>
        <row r="163">
          <cell r="AC163" t="str">
            <v>ME - EUR</v>
          </cell>
          <cell r="AD163" t="str">
            <v>ME</v>
          </cell>
        </row>
        <row r="164">
          <cell r="AC164" t="str">
            <v>ME - EUR</v>
          </cell>
          <cell r="AD164" t="str">
            <v>ME</v>
          </cell>
        </row>
        <row r="165">
          <cell r="AC165" t="str">
            <v>ME - EUR</v>
          </cell>
          <cell r="AD165" t="str">
            <v>ME</v>
          </cell>
        </row>
        <row r="166">
          <cell r="AC166" t="str">
            <v>ME - EUR</v>
          </cell>
          <cell r="AD166" t="str">
            <v>ME</v>
          </cell>
        </row>
        <row r="167">
          <cell r="AC167" t="str">
            <v>ME - EUR</v>
          </cell>
          <cell r="AD167" t="str">
            <v>ME</v>
          </cell>
        </row>
        <row r="168">
          <cell r="AC168" t="str">
            <v>ME - EUR</v>
          </cell>
          <cell r="AD168" t="str">
            <v>ME</v>
          </cell>
        </row>
        <row r="169">
          <cell r="AC169" t="str">
            <v>ME - EUR</v>
          </cell>
          <cell r="AD169" t="str">
            <v>ME</v>
          </cell>
        </row>
        <row r="170">
          <cell r="AC170" t="str">
            <v>ME - EUR</v>
          </cell>
          <cell r="AD170" t="str">
            <v>ME</v>
          </cell>
        </row>
        <row r="171">
          <cell r="AC171" t="str">
            <v>ME - EUR</v>
          </cell>
          <cell r="AD171" t="str">
            <v>ME</v>
          </cell>
        </row>
        <row r="172">
          <cell r="AC172" t="str">
            <v>ME - EUR</v>
          </cell>
          <cell r="AD172" t="str">
            <v>ME</v>
          </cell>
        </row>
        <row r="173">
          <cell r="AC173" t="str">
            <v>ME - EUR</v>
          </cell>
          <cell r="AD173" t="str">
            <v>ME</v>
          </cell>
        </row>
        <row r="174">
          <cell r="AC174" t="str">
            <v>ME - EUR</v>
          </cell>
          <cell r="AD174" t="str">
            <v>ME</v>
          </cell>
        </row>
        <row r="175">
          <cell r="AC175" t="str">
            <v>ME - EUR</v>
          </cell>
          <cell r="AD175" t="str">
            <v>ME</v>
          </cell>
        </row>
        <row r="176">
          <cell r="AC176" t="str">
            <v>ME - EUR</v>
          </cell>
          <cell r="AD176" t="str">
            <v>ME</v>
          </cell>
        </row>
        <row r="177">
          <cell r="AC177" t="str">
            <v>ME - EUR</v>
          </cell>
          <cell r="AD177" t="str">
            <v>ME</v>
          </cell>
        </row>
        <row r="178">
          <cell r="AC178" t="str">
            <v>ME - EUR</v>
          </cell>
          <cell r="AD178" t="str">
            <v>ME</v>
          </cell>
        </row>
        <row r="179">
          <cell r="AC179" t="str">
            <v>ME - EUR</v>
          </cell>
          <cell r="AD179" t="str">
            <v>ME</v>
          </cell>
        </row>
        <row r="180">
          <cell r="AC180" t="str">
            <v>ME - EUR</v>
          </cell>
          <cell r="AD180" t="str">
            <v>ME</v>
          </cell>
        </row>
        <row r="181">
          <cell r="AC181" t="str">
            <v>ME - EUR</v>
          </cell>
          <cell r="AD181" t="str">
            <v>ME</v>
          </cell>
        </row>
        <row r="182">
          <cell r="AC182" t="str">
            <v>ME - EUR</v>
          </cell>
          <cell r="AD182" t="str">
            <v>ME</v>
          </cell>
        </row>
        <row r="183">
          <cell r="AC183" t="str">
            <v>ME - EUR</v>
          </cell>
          <cell r="AD183" t="str">
            <v>ME</v>
          </cell>
        </row>
        <row r="184">
          <cell r="AC184" t="str">
            <v>ME - EUR</v>
          </cell>
          <cell r="AD184" t="str">
            <v>ME</v>
          </cell>
        </row>
        <row r="185">
          <cell r="AC185" t="str">
            <v>ME - EUR</v>
          </cell>
          <cell r="AD185" t="str">
            <v>ME</v>
          </cell>
        </row>
        <row r="186">
          <cell r="AC186" t="str">
            <v>ME - EUR</v>
          </cell>
          <cell r="AD186" t="str">
            <v>ME</v>
          </cell>
        </row>
        <row r="187">
          <cell r="AC187" t="str">
            <v>ME - EUR</v>
          </cell>
          <cell r="AD187" t="str">
            <v>ME</v>
          </cell>
        </row>
        <row r="188">
          <cell r="AC188" t="str">
            <v>ME - EUR</v>
          </cell>
          <cell r="AD188" t="str">
            <v>ME</v>
          </cell>
        </row>
        <row r="189">
          <cell r="AC189" t="str">
            <v>ME - EUR</v>
          </cell>
          <cell r="AD189" t="str">
            <v>ME</v>
          </cell>
        </row>
        <row r="190">
          <cell r="AC190" t="str">
            <v>ME - EUR</v>
          </cell>
          <cell r="AD190" t="str">
            <v>ME</v>
          </cell>
        </row>
        <row r="191">
          <cell r="AC191" t="str">
            <v>ME - EUR</v>
          </cell>
          <cell r="AD191" t="str">
            <v>ME</v>
          </cell>
        </row>
        <row r="192">
          <cell r="AC192" t="str">
            <v>ME - EUR</v>
          </cell>
          <cell r="AD192" t="str">
            <v>ME</v>
          </cell>
        </row>
        <row r="193">
          <cell r="AC193" t="str">
            <v>ME - EUR</v>
          </cell>
          <cell r="AD193" t="str">
            <v>ME</v>
          </cell>
        </row>
        <row r="194">
          <cell r="AC194" t="str">
            <v>ME - EUR</v>
          </cell>
          <cell r="AD194" t="str">
            <v>ME</v>
          </cell>
        </row>
        <row r="195">
          <cell r="AC195" t="str">
            <v>ME - EUR</v>
          </cell>
          <cell r="AD195" t="str">
            <v>ME</v>
          </cell>
        </row>
        <row r="196">
          <cell r="AC196" t="str">
            <v>ME - EUR</v>
          </cell>
          <cell r="AD196" t="str">
            <v>ME</v>
          </cell>
        </row>
        <row r="197">
          <cell r="AC197" t="str">
            <v>ME - EUR</v>
          </cell>
          <cell r="AD197" t="str">
            <v>ME</v>
          </cell>
        </row>
        <row r="198">
          <cell r="AC198" t="str">
            <v>ME - EUR</v>
          </cell>
          <cell r="AD198" t="str">
            <v>ME</v>
          </cell>
        </row>
        <row r="199">
          <cell r="AC199" t="str">
            <v>ME - EUR</v>
          </cell>
          <cell r="AD199" t="str">
            <v>ME</v>
          </cell>
        </row>
        <row r="200">
          <cell r="AC200" t="str">
            <v>ME - EUR</v>
          </cell>
          <cell r="AD200" t="str">
            <v>ME</v>
          </cell>
        </row>
        <row r="201">
          <cell r="AC201" t="str">
            <v>ME - EUR</v>
          </cell>
          <cell r="AD201" t="str">
            <v>ME</v>
          </cell>
        </row>
        <row r="202">
          <cell r="AC202" t="str">
            <v>ME - EUR</v>
          </cell>
          <cell r="AD202" t="str">
            <v>ME</v>
          </cell>
        </row>
        <row r="203">
          <cell r="AC203" t="str">
            <v>ME - EUR</v>
          </cell>
          <cell r="AD203" t="str">
            <v>ME</v>
          </cell>
        </row>
        <row r="204">
          <cell r="AC204" t="str">
            <v>ME - EUR</v>
          </cell>
          <cell r="AD204" t="str">
            <v>ME</v>
          </cell>
        </row>
        <row r="205">
          <cell r="AC205" t="str">
            <v>ME - EUR</v>
          </cell>
          <cell r="AD205" t="str">
            <v>ME</v>
          </cell>
        </row>
        <row r="206">
          <cell r="AC206" t="str">
            <v>ME - EUR</v>
          </cell>
          <cell r="AD206" t="str">
            <v>ME</v>
          </cell>
        </row>
        <row r="207">
          <cell r="AC207" t="str">
            <v>ME - EUR</v>
          </cell>
          <cell r="AD207" t="str">
            <v>ME</v>
          </cell>
        </row>
        <row r="208">
          <cell r="AC208" t="str">
            <v>ME - EUR</v>
          </cell>
          <cell r="AD208" t="str">
            <v>ME</v>
          </cell>
        </row>
        <row r="209">
          <cell r="AC209" t="str">
            <v>ME - EUR</v>
          </cell>
          <cell r="AD209" t="str">
            <v>ME</v>
          </cell>
        </row>
        <row r="210">
          <cell r="AC210" t="str">
            <v>ME - EUR</v>
          </cell>
          <cell r="AD210" t="str">
            <v>ME</v>
          </cell>
        </row>
        <row r="211">
          <cell r="AC211" t="str">
            <v>ME - EUR</v>
          </cell>
          <cell r="AD211" t="str">
            <v>ME</v>
          </cell>
        </row>
        <row r="212">
          <cell r="AC212" t="str">
            <v>ME - EUR</v>
          </cell>
          <cell r="AD212" t="str">
            <v>ME</v>
          </cell>
        </row>
        <row r="213">
          <cell r="AC213" t="str">
            <v>ME - EUR</v>
          </cell>
          <cell r="AD213" t="str">
            <v>ME</v>
          </cell>
        </row>
        <row r="214">
          <cell r="AC214" t="str">
            <v>ME - EUR</v>
          </cell>
          <cell r="AD214" t="str">
            <v>ME</v>
          </cell>
        </row>
        <row r="215">
          <cell r="AC215" t="str">
            <v>ME - EUR</v>
          </cell>
          <cell r="AD215" t="str">
            <v>ME</v>
          </cell>
        </row>
        <row r="216">
          <cell r="AC216" t="str">
            <v>ME - EUR</v>
          </cell>
          <cell r="AD216" t="str">
            <v>ME</v>
          </cell>
        </row>
        <row r="217">
          <cell r="AC217" t="str">
            <v>ME - EUR</v>
          </cell>
          <cell r="AD217" t="str">
            <v>ME</v>
          </cell>
        </row>
        <row r="218">
          <cell r="AC218" t="str">
            <v>ME - EUR</v>
          </cell>
          <cell r="AD218" t="str">
            <v>ME</v>
          </cell>
        </row>
        <row r="219">
          <cell r="AC219" t="str">
            <v>ME - EUR</v>
          </cell>
          <cell r="AD219" t="str">
            <v>ME</v>
          </cell>
        </row>
        <row r="220">
          <cell r="AC220" t="str">
            <v>ME - EUR</v>
          </cell>
          <cell r="AD220" t="str">
            <v>ME</v>
          </cell>
        </row>
        <row r="221">
          <cell r="AC221" t="str">
            <v>ME - EUR</v>
          </cell>
          <cell r="AD221" t="str">
            <v>ME</v>
          </cell>
        </row>
        <row r="222">
          <cell r="AC222" t="str">
            <v>ME - EUR</v>
          </cell>
          <cell r="AD222" t="str">
            <v>ME</v>
          </cell>
        </row>
        <row r="223">
          <cell r="AC223" t="str">
            <v>ME - EUR</v>
          </cell>
          <cell r="AD223" t="str">
            <v>ME</v>
          </cell>
        </row>
        <row r="224">
          <cell r="AC224" t="str">
            <v>ME - EUR</v>
          </cell>
          <cell r="AD224" t="str">
            <v>ME</v>
          </cell>
        </row>
        <row r="225">
          <cell r="AC225" t="str">
            <v>ME - EUR</v>
          </cell>
          <cell r="AD225" t="str">
            <v>ME</v>
          </cell>
        </row>
        <row r="226">
          <cell r="AC226" t="str">
            <v>ME - EUR</v>
          </cell>
          <cell r="AD226" t="str">
            <v>ME</v>
          </cell>
        </row>
        <row r="227">
          <cell r="AC227" t="str">
            <v>ME - EUR</v>
          </cell>
          <cell r="AD227" t="str">
            <v>ME</v>
          </cell>
        </row>
        <row r="228">
          <cell r="AC228" t="str">
            <v>ME - EUR</v>
          </cell>
          <cell r="AD228" t="str">
            <v>ME</v>
          </cell>
        </row>
        <row r="229">
          <cell r="AC229" t="str">
            <v>ME - EUR</v>
          </cell>
          <cell r="AD229" t="str">
            <v>ME</v>
          </cell>
        </row>
        <row r="230">
          <cell r="AC230" t="str">
            <v>ME - EUR</v>
          </cell>
          <cell r="AD230" t="str">
            <v>ME</v>
          </cell>
        </row>
        <row r="231">
          <cell r="AC231" t="str">
            <v>ME - EUR</v>
          </cell>
          <cell r="AD231" t="str">
            <v>ME</v>
          </cell>
        </row>
        <row r="232">
          <cell r="AC232" t="str">
            <v>ME - EUR</v>
          </cell>
          <cell r="AD232" t="str">
            <v>ME</v>
          </cell>
        </row>
        <row r="233">
          <cell r="AC233" t="str">
            <v>ME - EUR</v>
          </cell>
          <cell r="AD233" t="str">
            <v>ME</v>
          </cell>
        </row>
        <row r="234">
          <cell r="AC234" t="str">
            <v>ME - EUR</v>
          </cell>
          <cell r="AD234" t="str">
            <v>ME</v>
          </cell>
        </row>
        <row r="235">
          <cell r="AC235" t="str">
            <v>ME - EUR</v>
          </cell>
          <cell r="AD235" t="str">
            <v>ME</v>
          </cell>
        </row>
        <row r="236">
          <cell r="AC236" t="str">
            <v>ME</v>
          </cell>
          <cell r="AD236" t="str">
            <v>ME</v>
          </cell>
        </row>
        <row r="237">
          <cell r="AC237" t="str">
            <v>ME</v>
          </cell>
          <cell r="AD237" t="str">
            <v>ME</v>
          </cell>
        </row>
        <row r="238">
          <cell r="AC238" t="str">
            <v>ME</v>
          </cell>
          <cell r="AD238" t="str">
            <v>ME</v>
          </cell>
        </row>
        <row r="239">
          <cell r="AC239" t="str">
            <v>ME</v>
          </cell>
          <cell r="AD239" t="str">
            <v>ME</v>
          </cell>
        </row>
        <row r="240">
          <cell r="AC240" t="str">
            <v>LAB</v>
          </cell>
          <cell r="AD240" t="str">
            <v>LAB</v>
          </cell>
        </row>
        <row r="241">
          <cell r="AC241" t="str">
            <v>ME - EUR</v>
          </cell>
          <cell r="AD241" t="str">
            <v>ME</v>
          </cell>
        </row>
        <row r="242">
          <cell r="AC242" t="str">
            <v>ME - EUR</v>
          </cell>
          <cell r="AD242" t="str">
            <v>ME</v>
          </cell>
        </row>
        <row r="243">
          <cell r="AC243" t="str">
            <v>ME - EUR</v>
          </cell>
          <cell r="AD243" t="str">
            <v>ME</v>
          </cell>
        </row>
        <row r="244">
          <cell r="AC244" t="str">
            <v>ME - EUR</v>
          </cell>
          <cell r="AD244" t="str">
            <v>ME</v>
          </cell>
        </row>
        <row r="245">
          <cell r="AC245" t="str">
            <v>ME - EUR</v>
          </cell>
          <cell r="AD245" t="str">
            <v>ME</v>
          </cell>
        </row>
        <row r="246">
          <cell r="AC246" t="str">
            <v>ME - EUR</v>
          </cell>
          <cell r="AD246" t="str">
            <v>ME</v>
          </cell>
        </row>
        <row r="247">
          <cell r="AC247" t="str">
            <v>ME - EUR</v>
          </cell>
          <cell r="AD247" t="str">
            <v>ME</v>
          </cell>
        </row>
        <row r="248">
          <cell r="AC248" t="str">
            <v>ME - EUR</v>
          </cell>
          <cell r="AD248" t="str">
            <v>ME</v>
          </cell>
        </row>
        <row r="249">
          <cell r="AC249" t="str">
            <v>ME - EUR</v>
          </cell>
          <cell r="AD249" t="str">
            <v>ME</v>
          </cell>
        </row>
        <row r="250">
          <cell r="AC250" t="str">
            <v>ME - EUR</v>
          </cell>
          <cell r="AD250" t="str">
            <v>ME</v>
          </cell>
        </row>
        <row r="251">
          <cell r="AC251" t="str">
            <v>ME - EUR</v>
          </cell>
          <cell r="AD251" t="str">
            <v>ME</v>
          </cell>
        </row>
        <row r="252">
          <cell r="AC252" t="str">
            <v>ME - EUR</v>
          </cell>
          <cell r="AD252" t="str">
            <v>ME</v>
          </cell>
        </row>
        <row r="253">
          <cell r="AC253" t="str">
            <v>ME - EUR</v>
          </cell>
          <cell r="AD253" t="str">
            <v>ME</v>
          </cell>
        </row>
        <row r="254">
          <cell r="AC254" t="str">
            <v>ME - EUR</v>
          </cell>
          <cell r="AD254" t="str">
            <v>ME</v>
          </cell>
        </row>
        <row r="255">
          <cell r="AC255" t="str">
            <v>ME - EUR</v>
          </cell>
          <cell r="AD255" t="str">
            <v>ME</v>
          </cell>
        </row>
        <row r="256">
          <cell r="AC256" t="str">
            <v>ME - EUR</v>
          </cell>
          <cell r="AD256" t="str">
            <v>ME</v>
          </cell>
        </row>
        <row r="257">
          <cell r="AC257" t="str">
            <v>ME - EUR</v>
          </cell>
          <cell r="AD257" t="str">
            <v>ME</v>
          </cell>
        </row>
        <row r="258">
          <cell r="AC258" t="str">
            <v>ME - EUR</v>
          </cell>
          <cell r="AD258" t="str">
            <v>ME</v>
          </cell>
        </row>
        <row r="259">
          <cell r="AC259" t="str">
            <v>ME - EUR</v>
          </cell>
          <cell r="AD259" t="str">
            <v>ME</v>
          </cell>
        </row>
        <row r="260">
          <cell r="AC260" t="str">
            <v>ME - EUR</v>
          </cell>
          <cell r="AD260" t="str">
            <v>ME</v>
          </cell>
        </row>
        <row r="261">
          <cell r="AC261" t="str">
            <v>ME - EUR</v>
          </cell>
          <cell r="AD261" t="str">
            <v>ME</v>
          </cell>
        </row>
        <row r="262">
          <cell r="AC262" t="str">
            <v>ME - EUR</v>
          </cell>
          <cell r="AD262" t="str">
            <v>ME</v>
          </cell>
        </row>
        <row r="263">
          <cell r="AC263" t="str">
            <v>ME - EUR</v>
          </cell>
          <cell r="AD263" t="str">
            <v>ME</v>
          </cell>
        </row>
        <row r="264">
          <cell r="AC264" t="str">
            <v>ME - EUR</v>
          </cell>
          <cell r="AD264" t="str">
            <v>ME</v>
          </cell>
        </row>
        <row r="265">
          <cell r="AC265" t="str">
            <v>ME - EUR</v>
          </cell>
          <cell r="AD265" t="str">
            <v>ME</v>
          </cell>
        </row>
        <row r="266">
          <cell r="AC266" t="str">
            <v>ME - EUR</v>
          </cell>
          <cell r="AD266" t="str">
            <v>ME</v>
          </cell>
        </row>
        <row r="267">
          <cell r="AC267" t="str">
            <v>ME - EUR</v>
          </cell>
          <cell r="AD267" t="str">
            <v>ME</v>
          </cell>
        </row>
        <row r="268">
          <cell r="AC268" t="str">
            <v>ME - EUR</v>
          </cell>
          <cell r="AD268" t="str">
            <v>ME</v>
          </cell>
        </row>
        <row r="269">
          <cell r="AC269" t="str">
            <v>ME - EUR</v>
          </cell>
          <cell r="AD269" t="str">
            <v>ME</v>
          </cell>
        </row>
        <row r="270">
          <cell r="AC270" t="str">
            <v>ME - EUR</v>
          </cell>
          <cell r="AD270" t="str">
            <v>ME</v>
          </cell>
        </row>
        <row r="271">
          <cell r="AC271" t="str">
            <v>ME - EUR</v>
          </cell>
          <cell r="AD271" t="str">
            <v>ME</v>
          </cell>
        </row>
        <row r="272">
          <cell r="AC272" t="str">
            <v>ME - EUR</v>
          </cell>
          <cell r="AD272" t="str">
            <v>ME</v>
          </cell>
        </row>
        <row r="273">
          <cell r="AC273" t="str">
            <v>ME - EUR</v>
          </cell>
          <cell r="AD273" t="str">
            <v>ME</v>
          </cell>
        </row>
        <row r="274">
          <cell r="AC274" t="str">
            <v>ME - EUR</v>
          </cell>
          <cell r="AD274" t="str">
            <v>ME</v>
          </cell>
        </row>
        <row r="275">
          <cell r="AC275" t="str">
            <v>ME - EUR</v>
          </cell>
          <cell r="AD275" t="str">
            <v>ME</v>
          </cell>
        </row>
        <row r="276">
          <cell r="AC276" t="str">
            <v>ME - EUR</v>
          </cell>
          <cell r="AD276" t="str">
            <v>ME</v>
          </cell>
        </row>
        <row r="277">
          <cell r="AC277" t="str">
            <v>ME - EUR</v>
          </cell>
          <cell r="AD277" t="str">
            <v>ME</v>
          </cell>
        </row>
        <row r="278">
          <cell r="AC278" t="str">
            <v>ME - EUR</v>
          </cell>
          <cell r="AD278" t="str">
            <v>ME</v>
          </cell>
        </row>
        <row r="279">
          <cell r="AC279" t="str">
            <v>ME - EUR</v>
          </cell>
          <cell r="AD279" t="str">
            <v>ME</v>
          </cell>
        </row>
        <row r="280">
          <cell r="AC280" t="str">
            <v>ME - EUR</v>
          </cell>
          <cell r="AD280" t="str">
            <v>ME</v>
          </cell>
        </row>
        <row r="281">
          <cell r="AC281" t="str">
            <v>ME - EUR</v>
          </cell>
          <cell r="AD281" t="str">
            <v>ME</v>
          </cell>
        </row>
        <row r="282">
          <cell r="AC282" t="str">
            <v>ME - EUR</v>
          </cell>
          <cell r="AD282" t="str">
            <v>ME</v>
          </cell>
        </row>
        <row r="283">
          <cell r="AC283" t="str">
            <v>ME - EUR</v>
          </cell>
          <cell r="AD283" t="str">
            <v>ME</v>
          </cell>
        </row>
        <row r="284">
          <cell r="AC284" t="str">
            <v>ME - EUR</v>
          </cell>
          <cell r="AD284" t="str">
            <v>ME</v>
          </cell>
        </row>
        <row r="285">
          <cell r="AC285" t="str">
            <v>ME - EUR</v>
          </cell>
          <cell r="AD285" t="str">
            <v>ME</v>
          </cell>
        </row>
        <row r="286">
          <cell r="AC286" t="str">
            <v>ME - EUR</v>
          </cell>
          <cell r="AD286" t="str">
            <v>ME</v>
          </cell>
        </row>
        <row r="287">
          <cell r="AC287" t="str">
            <v>ME - EUR</v>
          </cell>
          <cell r="AD287" t="str">
            <v>ME</v>
          </cell>
        </row>
        <row r="288">
          <cell r="AC288" t="str">
            <v>ME - EUR</v>
          </cell>
          <cell r="AD288" t="str">
            <v>ME</v>
          </cell>
        </row>
        <row r="289">
          <cell r="AC289" t="str">
            <v>ME - EUR</v>
          </cell>
          <cell r="AD289" t="str">
            <v>ME</v>
          </cell>
        </row>
        <row r="290">
          <cell r="AC290" t="str">
            <v>ME - EUR</v>
          </cell>
          <cell r="AD290" t="str">
            <v>ME</v>
          </cell>
        </row>
        <row r="291">
          <cell r="AC291" t="str">
            <v>ME - EUR</v>
          </cell>
          <cell r="AD291" t="str">
            <v>ME</v>
          </cell>
        </row>
        <row r="292">
          <cell r="AC292" t="str">
            <v>ME - EUR</v>
          </cell>
          <cell r="AD292" t="str">
            <v>ME</v>
          </cell>
        </row>
        <row r="293">
          <cell r="AC293" t="str">
            <v>ME - EUR</v>
          </cell>
          <cell r="AD293" t="str">
            <v>ME</v>
          </cell>
        </row>
        <row r="294">
          <cell r="AC294" t="str">
            <v>ME - EUR</v>
          </cell>
          <cell r="AD294" t="str">
            <v>ME</v>
          </cell>
        </row>
        <row r="295">
          <cell r="AC295" t="str">
            <v>ME - EUR</v>
          </cell>
          <cell r="AD295" t="str">
            <v>ME</v>
          </cell>
        </row>
        <row r="296">
          <cell r="AC296" t="str">
            <v>ME - EUR</v>
          </cell>
          <cell r="AD296" t="str">
            <v>ME</v>
          </cell>
        </row>
        <row r="297">
          <cell r="AC297" t="str">
            <v>ME - EUR</v>
          </cell>
          <cell r="AD297" t="str">
            <v>ME</v>
          </cell>
        </row>
        <row r="298">
          <cell r="AC298" t="str">
            <v>ME - EUR</v>
          </cell>
          <cell r="AD298" t="str">
            <v>ME</v>
          </cell>
        </row>
        <row r="299">
          <cell r="AC299" t="str">
            <v>ME - EUR</v>
          </cell>
          <cell r="AD299" t="str">
            <v>ME</v>
          </cell>
        </row>
        <row r="300">
          <cell r="AC300" t="str">
            <v>ME - EUR</v>
          </cell>
          <cell r="AD300" t="str">
            <v>ME</v>
          </cell>
        </row>
        <row r="301">
          <cell r="AC301" t="str">
            <v>ME - EUR</v>
          </cell>
          <cell r="AD301" t="str">
            <v>ME</v>
          </cell>
        </row>
        <row r="302">
          <cell r="AC302" t="str">
            <v>ME - EUR</v>
          </cell>
          <cell r="AD302" t="str">
            <v>ME</v>
          </cell>
        </row>
        <row r="303">
          <cell r="AC303" t="str">
            <v>ME - EUR</v>
          </cell>
          <cell r="AD303" t="str">
            <v>ME</v>
          </cell>
        </row>
        <row r="304">
          <cell r="AC304" t="str">
            <v>ME - EUR</v>
          </cell>
          <cell r="AD304" t="str">
            <v>ME</v>
          </cell>
        </row>
        <row r="305">
          <cell r="AC305" t="str">
            <v>ME - EUR</v>
          </cell>
          <cell r="AD305" t="str">
            <v>ME</v>
          </cell>
        </row>
        <row r="306">
          <cell r="AC306" t="str">
            <v>ME - EUR</v>
          </cell>
          <cell r="AD306" t="str">
            <v>ME</v>
          </cell>
        </row>
        <row r="307">
          <cell r="AC307" t="str">
            <v>ME - EUR</v>
          </cell>
          <cell r="AD307" t="str">
            <v>ME</v>
          </cell>
        </row>
        <row r="308">
          <cell r="AC308" t="str">
            <v>ME - EUR</v>
          </cell>
          <cell r="AD308" t="str">
            <v>ME</v>
          </cell>
        </row>
        <row r="309">
          <cell r="AC309" t="str">
            <v>ME - EUR</v>
          </cell>
          <cell r="AD309" t="str">
            <v>ME</v>
          </cell>
        </row>
        <row r="310">
          <cell r="AC310" t="str">
            <v>ME - EUR</v>
          </cell>
          <cell r="AD310" t="str">
            <v>ME</v>
          </cell>
        </row>
        <row r="311">
          <cell r="AC311" t="str">
            <v>ME - EUR</v>
          </cell>
          <cell r="AD311" t="str">
            <v>ME</v>
          </cell>
        </row>
        <row r="312">
          <cell r="AC312" t="str">
            <v>ME - EUR</v>
          </cell>
          <cell r="AD312" t="str">
            <v>ME</v>
          </cell>
        </row>
        <row r="313">
          <cell r="AC313" t="str">
            <v>ME - EUR</v>
          </cell>
          <cell r="AD313" t="str">
            <v>ME</v>
          </cell>
        </row>
        <row r="314">
          <cell r="AC314" t="str">
            <v>ME - EUR</v>
          </cell>
          <cell r="AD314" t="str">
            <v>ME</v>
          </cell>
        </row>
        <row r="315">
          <cell r="AC315" t="str">
            <v>ME - EUR</v>
          </cell>
          <cell r="AD315" t="str">
            <v>ME</v>
          </cell>
        </row>
        <row r="316">
          <cell r="AC316" t="str">
            <v>ME - EUR</v>
          </cell>
          <cell r="AD316" t="str">
            <v>ME</v>
          </cell>
        </row>
        <row r="317">
          <cell r="AC317" t="str">
            <v>ME - EUR</v>
          </cell>
          <cell r="AD317" t="str">
            <v>ME</v>
          </cell>
        </row>
        <row r="318">
          <cell r="AC318" t="str">
            <v>ME - EUR</v>
          </cell>
          <cell r="AD318" t="str">
            <v>ME</v>
          </cell>
        </row>
        <row r="319">
          <cell r="AC319" t="str">
            <v>ME - EUR</v>
          </cell>
          <cell r="AD319" t="str">
            <v>ME</v>
          </cell>
        </row>
        <row r="320">
          <cell r="AC320" t="str">
            <v>ME - EUR</v>
          </cell>
          <cell r="AD320" t="str">
            <v>ME</v>
          </cell>
        </row>
        <row r="321">
          <cell r="AC321" t="str">
            <v>ME - EUR</v>
          </cell>
          <cell r="AD321" t="str">
            <v>ME</v>
          </cell>
        </row>
        <row r="322">
          <cell r="AC322" t="str">
            <v>ME - EUR</v>
          </cell>
          <cell r="AD322" t="str">
            <v>ME</v>
          </cell>
        </row>
        <row r="323">
          <cell r="AC323" t="str">
            <v>ME - EUR</v>
          </cell>
          <cell r="AD323" t="str">
            <v>ME</v>
          </cell>
        </row>
        <row r="324">
          <cell r="AC324" t="str">
            <v>ME - EUR</v>
          </cell>
          <cell r="AD324" t="str">
            <v>ME</v>
          </cell>
        </row>
        <row r="325">
          <cell r="AC325" t="str">
            <v>ME - EUR</v>
          </cell>
          <cell r="AD325" t="str">
            <v>ME</v>
          </cell>
        </row>
        <row r="326">
          <cell r="AC326" t="str">
            <v>ME - EUR</v>
          </cell>
          <cell r="AD326" t="str">
            <v>ME</v>
          </cell>
        </row>
        <row r="327">
          <cell r="AC327" t="str">
            <v>ME - EUR</v>
          </cell>
          <cell r="AD327" t="str">
            <v>ME</v>
          </cell>
        </row>
        <row r="328">
          <cell r="AC328" t="str">
            <v>ME - EUR</v>
          </cell>
          <cell r="AD328" t="str">
            <v>ME</v>
          </cell>
        </row>
        <row r="329">
          <cell r="AC329" t="str">
            <v>ME - EUR</v>
          </cell>
          <cell r="AD329" t="str">
            <v>ME</v>
          </cell>
        </row>
        <row r="330">
          <cell r="AC330" t="str">
            <v>ME - EUR</v>
          </cell>
          <cell r="AD330" t="str">
            <v>ME</v>
          </cell>
        </row>
        <row r="331">
          <cell r="AC331" t="str">
            <v>ME - EUR</v>
          </cell>
          <cell r="AD331" t="str">
            <v>ME</v>
          </cell>
        </row>
        <row r="332">
          <cell r="AC332" t="str">
            <v>ME - EUR</v>
          </cell>
          <cell r="AD332" t="str">
            <v>ME</v>
          </cell>
        </row>
        <row r="333">
          <cell r="AC333" t="str">
            <v>ME - EUR</v>
          </cell>
          <cell r="AD333" t="str">
            <v>ME</v>
          </cell>
        </row>
        <row r="334">
          <cell r="AC334" t="str">
            <v>ME - EUR</v>
          </cell>
          <cell r="AD334" t="str">
            <v>ME</v>
          </cell>
        </row>
        <row r="335">
          <cell r="AC335" t="str">
            <v>ME - EUR</v>
          </cell>
          <cell r="AD335" t="str">
            <v>ME</v>
          </cell>
        </row>
        <row r="336">
          <cell r="AC336" t="str">
            <v>ME - EUR</v>
          </cell>
          <cell r="AD336" t="str">
            <v>ME</v>
          </cell>
        </row>
        <row r="337">
          <cell r="AC337" t="str">
            <v>ME - EUR</v>
          </cell>
          <cell r="AD337" t="str">
            <v>ME</v>
          </cell>
        </row>
        <row r="338">
          <cell r="AC338" t="str">
            <v>ME - EUR</v>
          </cell>
          <cell r="AD338" t="str">
            <v>ME</v>
          </cell>
        </row>
        <row r="339">
          <cell r="AC339" t="str">
            <v>ME - EUR</v>
          </cell>
          <cell r="AD339" t="str">
            <v>ME</v>
          </cell>
        </row>
        <row r="340">
          <cell r="AC340" t="str">
            <v>ME - EUR</v>
          </cell>
          <cell r="AD340" t="str">
            <v>ME</v>
          </cell>
        </row>
        <row r="341">
          <cell r="AC341" t="str">
            <v>ME - EUR</v>
          </cell>
          <cell r="AD341" t="str">
            <v>ME</v>
          </cell>
        </row>
        <row r="342">
          <cell r="AC342" t="str">
            <v>ME - EUR</v>
          </cell>
          <cell r="AD342" t="str">
            <v>ME</v>
          </cell>
        </row>
        <row r="343">
          <cell r="AC343" t="str">
            <v>ME - EUR</v>
          </cell>
          <cell r="AD343" t="str">
            <v>ME</v>
          </cell>
        </row>
        <row r="344">
          <cell r="AC344" t="str">
            <v>ME - EUR</v>
          </cell>
          <cell r="AD344" t="str">
            <v>ME</v>
          </cell>
        </row>
        <row r="345">
          <cell r="AC345" t="str">
            <v>ME - EUR</v>
          </cell>
          <cell r="AD345" t="str">
            <v>ME</v>
          </cell>
        </row>
        <row r="346">
          <cell r="AC346" t="str">
            <v>ME - EUR</v>
          </cell>
          <cell r="AD346" t="str">
            <v>ME</v>
          </cell>
        </row>
        <row r="347">
          <cell r="AC347" t="str">
            <v>ME - EUR</v>
          </cell>
          <cell r="AD347" t="str">
            <v>ME</v>
          </cell>
        </row>
        <row r="348">
          <cell r="AC348" t="str">
            <v>ME - EUR</v>
          </cell>
          <cell r="AD348" t="str">
            <v>ME</v>
          </cell>
        </row>
        <row r="349">
          <cell r="AC349" t="str">
            <v>ME - EUR</v>
          </cell>
          <cell r="AD349" t="str">
            <v>ME</v>
          </cell>
        </row>
        <row r="350">
          <cell r="AC350" t="str">
            <v>ME - EUR</v>
          </cell>
          <cell r="AD350" t="str">
            <v>ME</v>
          </cell>
        </row>
        <row r="351">
          <cell r="AC351" t="str">
            <v>ME - EUR</v>
          </cell>
          <cell r="AD351" t="str">
            <v>ME</v>
          </cell>
        </row>
        <row r="352">
          <cell r="AC352" t="str">
            <v>ME - EUR</v>
          </cell>
          <cell r="AD352" t="str">
            <v>ME</v>
          </cell>
        </row>
        <row r="353">
          <cell r="AC353" t="str">
            <v>ME - EUR</v>
          </cell>
          <cell r="AD353" t="str">
            <v>ME</v>
          </cell>
        </row>
        <row r="354">
          <cell r="AC354" t="str">
            <v>ME - EUR</v>
          </cell>
          <cell r="AD354" t="str">
            <v>ME</v>
          </cell>
        </row>
        <row r="355">
          <cell r="AC355" t="str">
            <v>ME - EUR</v>
          </cell>
          <cell r="AD355" t="str">
            <v>ME</v>
          </cell>
        </row>
        <row r="356">
          <cell r="AC356" t="str">
            <v>ME - EUR</v>
          </cell>
          <cell r="AD356" t="str">
            <v>ME</v>
          </cell>
        </row>
        <row r="357">
          <cell r="AC357" t="str">
            <v>ME - EUR</v>
          </cell>
          <cell r="AD357" t="str">
            <v>ME</v>
          </cell>
        </row>
        <row r="358">
          <cell r="AC358" t="str">
            <v>ME - EUR</v>
          </cell>
          <cell r="AD358" t="str">
            <v>ME</v>
          </cell>
        </row>
        <row r="359">
          <cell r="AC359" t="str">
            <v>ME - EUR</v>
          </cell>
          <cell r="AD359" t="str">
            <v>ME</v>
          </cell>
        </row>
        <row r="360">
          <cell r="AC360" t="str">
            <v>ME - EUR</v>
          </cell>
          <cell r="AD360" t="str">
            <v>ME</v>
          </cell>
        </row>
        <row r="361">
          <cell r="AC361" t="str">
            <v>ME - EUR</v>
          </cell>
          <cell r="AD361" t="str">
            <v>ME</v>
          </cell>
        </row>
        <row r="362">
          <cell r="AC362" t="str">
            <v>ME - EUR</v>
          </cell>
          <cell r="AD362" t="str">
            <v>ME</v>
          </cell>
        </row>
        <row r="363">
          <cell r="AC363" t="str">
            <v>ME - EUR</v>
          </cell>
          <cell r="AD363" t="str">
            <v>ME</v>
          </cell>
        </row>
        <row r="364">
          <cell r="AC364" t="str">
            <v>ME - EUR</v>
          </cell>
          <cell r="AD364" t="str">
            <v>ME</v>
          </cell>
        </row>
        <row r="365">
          <cell r="AC365" t="str">
            <v>ME - EUR</v>
          </cell>
          <cell r="AD365" t="str">
            <v>ME</v>
          </cell>
        </row>
        <row r="366">
          <cell r="AC366" t="str">
            <v>ME - EUR</v>
          </cell>
          <cell r="AD366" t="str">
            <v>ME</v>
          </cell>
        </row>
        <row r="367">
          <cell r="AC367" t="str">
            <v>ME - EUR</v>
          </cell>
          <cell r="AD367" t="str">
            <v>ME</v>
          </cell>
        </row>
        <row r="368">
          <cell r="AC368" t="str">
            <v>ME - EUR</v>
          </cell>
          <cell r="AD368" t="str">
            <v>ME</v>
          </cell>
        </row>
        <row r="369">
          <cell r="AC369" t="str">
            <v>ME - EUR</v>
          </cell>
          <cell r="AD369" t="str">
            <v>ME</v>
          </cell>
        </row>
        <row r="370">
          <cell r="AC370" t="str">
            <v>ME - EUR</v>
          </cell>
          <cell r="AD370" t="str">
            <v>ME</v>
          </cell>
        </row>
        <row r="371">
          <cell r="AC371" t="str">
            <v>ME - EUR</v>
          </cell>
          <cell r="AD371" t="str">
            <v>ME</v>
          </cell>
        </row>
        <row r="372">
          <cell r="AC372" t="str">
            <v>ME - EUR</v>
          </cell>
          <cell r="AD372" t="str">
            <v>ME</v>
          </cell>
        </row>
        <row r="373">
          <cell r="AC373" t="str">
            <v>ME - EUR</v>
          </cell>
          <cell r="AD373" t="str">
            <v>ME</v>
          </cell>
        </row>
        <row r="374">
          <cell r="AC374" t="str">
            <v>ME - EUR</v>
          </cell>
          <cell r="AD374" t="str">
            <v>ME</v>
          </cell>
        </row>
        <row r="375">
          <cell r="AC375" t="str">
            <v>ME - EUR</v>
          </cell>
          <cell r="AD375" t="str">
            <v>ME</v>
          </cell>
        </row>
        <row r="376">
          <cell r="AC376" t="str">
            <v>ME - EUR</v>
          </cell>
          <cell r="AD376" t="str">
            <v>ME</v>
          </cell>
        </row>
        <row r="377">
          <cell r="AC377" t="str">
            <v>ME - EUR</v>
          </cell>
          <cell r="AD377" t="str">
            <v>ME</v>
          </cell>
        </row>
        <row r="378">
          <cell r="AC378" t="str">
            <v>ME - EUR</v>
          </cell>
          <cell r="AD378" t="str">
            <v>ME</v>
          </cell>
        </row>
        <row r="379">
          <cell r="AC379" t="str">
            <v>ME - EUR</v>
          </cell>
          <cell r="AD379" t="str">
            <v>ME</v>
          </cell>
        </row>
        <row r="380">
          <cell r="AC380" t="str">
            <v>ME - EUR</v>
          </cell>
          <cell r="AD380" t="str">
            <v>ME</v>
          </cell>
        </row>
        <row r="381">
          <cell r="AC381" t="str">
            <v>ME - EUR</v>
          </cell>
          <cell r="AD381" t="str">
            <v>ME</v>
          </cell>
        </row>
        <row r="382">
          <cell r="AC382" t="str">
            <v>ME - EUR</v>
          </cell>
          <cell r="AD382" t="str">
            <v>ME</v>
          </cell>
        </row>
        <row r="383">
          <cell r="AC383" t="str">
            <v>ME - EUR</v>
          </cell>
          <cell r="AD383" t="str">
            <v>ME</v>
          </cell>
        </row>
        <row r="384">
          <cell r="AC384" t="str">
            <v>ME - EUR</v>
          </cell>
          <cell r="AD384" t="str">
            <v>ME</v>
          </cell>
        </row>
        <row r="385">
          <cell r="AC385" t="str">
            <v>ME - EUR</v>
          </cell>
          <cell r="AD385" t="str">
            <v>ME</v>
          </cell>
        </row>
        <row r="386">
          <cell r="AC386" t="str">
            <v>ME - EUR</v>
          </cell>
          <cell r="AD386" t="str">
            <v>ME</v>
          </cell>
        </row>
        <row r="387">
          <cell r="AC387" t="str">
            <v>ME - EUR</v>
          </cell>
          <cell r="AD387" t="str">
            <v>ME</v>
          </cell>
        </row>
        <row r="388">
          <cell r="AC388" t="str">
            <v>ME - EUR</v>
          </cell>
          <cell r="AD388" t="str">
            <v>ME</v>
          </cell>
        </row>
        <row r="389">
          <cell r="AC389" t="str">
            <v>ME - EUR</v>
          </cell>
          <cell r="AD389" t="str">
            <v>ME</v>
          </cell>
        </row>
        <row r="390">
          <cell r="AC390" t="str">
            <v>ME - EUR</v>
          </cell>
          <cell r="AD390" t="str">
            <v>ME</v>
          </cell>
        </row>
        <row r="391">
          <cell r="AC391" t="str">
            <v>ME - EUR</v>
          </cell>
          <cell r="AD391" t="str">
            <v>ME</v>
          </cell>
        </row>
        <row r="392">
          <cell r="AC392" t="str">
            <v>ME - EUR</v>
          </cell>
          <cell r="AD392" t="str">
            <v>ME</v>
          </cell>
        </row>
        <row r="393">
          <cell r="AC393" t="str">
            <v>ME - EUR</v>
          </cell>
          <cell r="AD393" t="str">
            <v>ME</v>
          </cell>
        </row>
        <row r="394">
          <cell r="AC394" t="str">
            <v>ME - EUR</v>
          </cell>
          <cell r="AD394" t="str">
            <v>ME</v>
          </cell>
        </row>
        <row r="395">
          <cell r="AC395" t="str">
            <v>ME - EUR</v>
          </cell>
          <cell r="AD395" t="str">
            <v>ME</v>
          </cell>
        </row>
        <row r="396">
          <cell r="AC396" t="str">
            <v>ME - EUR</v>
          </cell>
          <cell r="AD396" t="str">
            <v>ME</v>
          </cell>
        </row>
        <row r="397">
          <cell r="AC397" t="str">
            <v>ME - EUR</v>
          </cell>
          <cell r="AD397" t="str">
            <v>ME</v>
          </cell>
        </row>
        <row r="398">
          <cell r="AC398" t="str">
            <v>ME - EUR</v>
          </cell>
          <cell r="AD398" t="str">
            <v>ME</v>
          </cell>
        </row>
        <row r="399">
          <cell r="AC399" t="str">
            <v>ME - EUR</v>
          </cell>
          <cell r="AD399" t="str">
            <v>ME</v>
          </cell>
        </row>
        <row r="400">
          <cell r="AC400" t="str">
            <v>ME - EUR</v>
          </cell>
          <cell r="AD400" t="str">
            <v>ME</v>
          </cell>
        </row>
        <row r="401">
          <cell r="AC401" t="str">
            <v>ME - EUR</v>
          </cell>
          <cell r="AD401" t="str">
            <v>ME</v>
          </cell>
        </row>
        <row r="402">
          <cell r="AC402" t="str">
            <v>ME - EUR</v>
          </cell>
          <cell r="AD402" t="str">
            <v>ME</v>
          </cell>
        </row>
        <row r="403">
          <cell r="AC403" t="str">
            <v>ME - EUR</v>
          </cell>
          <cell r="AD403" t="str">
            <v>ME</v>
          </cell>
        </row>
        <row r="404">
          <cell r="AC404" t="str">
            <v>ME - EUR</v>
          </cell>
          <cell r="AD404" t="str">
            <v>ME</v>
          </cell>
        </row>
        <row r="405">
          <cell r="AC405" t="str">
            <v>ME - EUR</v>
          </cell>
          <cell r="AD405" t="str">
            <v>ME</v>
          </cell>
        </row>
        <row r="406">
          <cell r="AC406" t="str">
            <v>ME - EUR</v>
          </cell>
          <cell r="AD406" t="str">
            <v>ME</v>
          </cell>
        </row>
        <row r="407">
          <cell r="AC407" t="str">
            <v>ME - EUR</v>
          </cell>
          <cell r="AD407" t="str">
            <v>ME</v>
          </cell>
        </row>
        <row r="408">
          <cell r="AC408" t="str">
            <v>ME - EUR</v>
          </cell>
          <cell r="AD408" t="str">
            <v>ME</v>
          </cell>
        </row>
        <row r="409">
          <cell r="AC409" t="str">
            <v>ME - EUR</v>
          </cell>
          <cell r="AD409" t="str">
            <v>ME</v>
          </cell>
        </row>
        <row r="410">
          <cell r="AC410" t="str">
            <v>ME - EUR</v>
          </cell>
          <cell r="AD410" t="str">
            <v>ME</v>
          </cell>
        </row>
        <row r="411">
          <cell r="AC411" t="str">
            <v>ME - EUR</v>
          </cell>
          <cell r="AD411" t="str">
            <v>ME</v>
          </cell>
        </row>
        <row r="412">
          <cell r="AC412" t="str">
            <v>ME - EUR</v>
          </cell>
          <cell r="AD412" t="str">
            <v>ME</v>
          </cell>
        </row>
        <row r="413">
          <cell r="AC413" t="str">
            <v>ME - EUR</v>
          </cell>
          <cell r="AD413" t="str">
            <v>ME</v>
          </cell>
        </row>
        <row r="414">
          <cell r="AC414" t="str">
            <v>ME - EUR</v>
          </cell>
          <cell r="AD414" t="str">
            <v>ME</v>
          </cell>
        </row>
        <row r="415">
          <cell r="AC415" t="str">
            <v>ME - EUR</v>
          </cell>
          <cell r="AD415" t="str">
            <v>ME</v>
          </cell>
        </row>
        <row r="416">
          <cell r="AC416" t="str">
            <v>ME - EUR</v>
          </cell>
          <cell r="AD416" t="str">
            <v>ME</v>
          </cell>
        </row>
        <row r="417">
          <cell r="AC417" t="str">
            <v>ME - EUR</v>
          </cell>
          <cell r="AD417" t="str">
            <v>ME</v>
          </cell>
        </row>
        <row r="418">
          <cell r="AC418" t="str">
            <v>ME - EUR</v>
          </cell>
          <cell r="AD418" t="str">
            <v>ME</v>
          </cell>
        </row>
        <row r="419">
          <cell r="AC419" t="str">
            <v>ME - EUR</v>
          </cell>
          <cell r="AD419" t="str">
            <v>ME</v>
          </cell>
        </row>
        <row r="420">
          <cell r="AC420" t="str">
            <v>ME - EUR</v>
          </cell>
          <cell r="AD420" t="str">
            <v>ME</v>
          </cell>
        </row>
        <row r="421">
          <cell r="AC421" t="str">
            <v>ME - EUR</v>
          </cell>
          <cell r="AD421" t="str">
            <v>ME</v>
          </cell>
        </row>
        <row r="422">
          <cell r="AC422" t="str">
            <v>ME - EUR</v>
          </cell>
          <cell r="AD422" t="str">
            <v>ME</v>
          </cell>
        </row>
        <row r="423">
          <cell r="AC423" t="str">
            <v>ME - EUR</v>
          </cell>
          <cell r="AD423" t="str">
            <v>ME</v>
          </cell>
        </row>
        <row r="424">
          <cell r="AC424" t="str">
            <v>ME - EUR</v>
          </cell>
          <cell r="AD424" t="str">
            <v>ME</v>
          </cell>
        </row>
        <row r="425">
          <cell r="AC425" t="str">
            <v>ME - EUR</v>
          </cell>
          <cell r="AD425" t="str">
            <v>ME</v>
          </cell>
        </row>
        <row r="426">
          <cell r="AC426" t="str">
            <v>ME - EUR</v>
          </cell>
          <cell r="AD426" t="str">
            <v>ME</v>
          </cell>
        </row>
        <row r="427">
          <cell r="AC427" t="str">
            <v>ME - EUR</v>
          </cell>
          <cell r="AD427" t="str">
            <v>ME</v>
          </cell>
        </row>
        <row r="428">
          <cell r="AC428" t="str">
            <v>ME - EUR</v>
          </cell>
          <cell r="AD428" t="str">
            <v>ME</v>
          </cell>
        </row>
        <row r="429">
          <cell r="AC429" t="str">
            <v>ME - EUR</v>
          </cell>
          <cell r="AD429" t="str">
            <v>ME</v>
          </cell>
        </row>
        <row r="430">
          <cell r="AC430" t="str">
            <v>ME - EUR</v>
          </cell>
          <cell r="AD430" t="str">
            <v>ME</v>
          </cell>
        </row>
        <row r="431">
          <cell r="AC431" t="str">
            <v>ME - EUR</v>
          </cell>
          <cell r="AD431" t="str">
            <v>ME</v>
          </cell>
        </row>
        <row r="432">
          <cell r="AC432" t="str">
            <v>ME - EUR</v>
          </cell>
          <cell r="AD432" t="str">
            <v>ME</v>
          </cell>
        </row>
        <row r="433">
          <cell r="AC433" t="str">
            <v>ME - EUR</v>
          </cell>
          <cell r="AD433" t="str">
            <v>ME</v>
          </cell>
        </row>
        <row r="434">
          <cell r="AC434" t="str">
            <v>ME - EUR</v>
          </cell>
          <cell r="AD434" t="str">
            <v>ME</v>
          </cell>
        </row>
        <row r="435">
          <cell r="AC435" t="str">
            <v>ME - EUR</v>
          </cell>
          <cell r="AD435" t="str">
            <v>ME</v>
          </cell>
        </row>
        <row r="436">
          <cell r="AC436" t="str">
            <v>ME - EUR</v>
          </cell>
          <cell r="AD436" t="str">
            <v>ME</v>
          </cell>
        </row>
        <row r="437">
          <cell r="AC437" t="str">
            <v>ME - EUR</v>
          </cell>
          <cell r="AD437" t="str">
            <v>ME</v>
          </cell>
        </row>
        <row r="438">
          <cell r="AC438" t="str">
            <v>ME - EUR</v>
          </cell>
          <cell r="AD438" t="str">
            <v>ME</v>
          </cell>
        </row>
        <row r="439">
          <cell r="AC439" t="str">
            <v>ME - EUR</v>
          </cell>
          <cell r="AD439" t="str">
            <v>ME</v>
          </cell>
        </row>
        <row r="440">
          <cell r="AC440" t="str">
            <v>ME - EUR</v>
          </cell>
          <cell r="AD440" t="str">
            <v>ME</v>
          </cell>
        </row>
        <row r="441">
          <cell r="AC441" t="str">
            <v>ME - EUR</v>
          </cell>
          <cell r="AD441" t="str">
            <v>ME</v>
          </cell>
        </row>
        <row r="442">
          <cell r="AC442" t="str">
            <v>ME - EUR</v>
          </cell>
          <cell r="AD442" t="str">
            <v>ME</v>
          </cell>
        </row>
        <row r="443">
          <cell r="AC443" t="str">
            <v>ME - EUR</v>
          </cell>
          <cell r="AD443" t="str">
            <v>ME</v>
          </cell>
        </row>
        <row r="444">
          <cell r="AC444" t="str">
            <v>ME - EUR</v>
          </cell>
          <cell r="AD444" t="str">
            <v>ME</v>
          </cell>
        </row>
        <row r="445">
          <cell r="AC445" t="str">
            <v>ME - EUR</v>
          </cell>
          <cell r="AD445" t="str">
            <v>ME</v>
          </cell>
        </row>
        <row r="446">
          <cell r="AC446" t="str">
            <v>ME - EUR</v>
          </cell>
          <cell r="AD446" t="str">
            <v>ME</v>
          </cell>
        </row>
        <row r="447">
          <cell r="AC447" t="str">
            <v>ME - EUR</v>
          </cell>
          <cell r="AD447" t="str">
            <v>ME</v>
          </cell>
        </row>
        <row r="448">
          <cell r="AC448" t="str">
            <v>ME - EUR</v>
          </cell>
          <cell r="AD448" t="str">
            <v>ME</v>
          </cell>
        </row>
        <row r="449">
          <cell r="AC449" t="str">
            <v>ME - EUR</v>
          </cell>
          <cell r="AD449" t="str">
            <v>ME</v>
          </cell>
        </row>
        <row r="450">
          <cell r="AC450" t="str">
            <v>ME - EUR</v>
          </cell>
          <cell r="AD450" t="str">
            <v>ME</v>
          </cell>
        </row>
        <row r="451">
          <cell r="AC451" t="str">
            <v>ME - EUR</v>
          </cell>
          <cell r="AD451" t="str">
            <v>ME</v>
          </cell>
        </row>
        <row r="452">
          <cell r="AC452" t="str">
            <v>ME - EUR</v>
          </cell>
          <cell r="AD452" t="str">
            <v>ME</v>
          </cell>
        </row>
        <row r="453">
          <cell r="AC453" t="str">
            <v>ME - EUR</v>
          </cell>
          <cell r="AD453" t="str">
            <v>ME</v>
          </cell>
        </row>
        <row r="454">
          <cell r="AC454" t="str">
            <v>ME - EUR</v>
          </cell>
          <cell r="AD454" t="str">
            <v>ME</v>
          </cell>
        </row>
        <row r="455">
          <cell r="AC455" t="str">
            <v>ME - EUR</v>
          </cell>
          <cell r="AD455" t="str">
            <v>ME</v>
          </cell>
        </row>
        <row r="456">
          <cell r="AC456" t="str">
            <v>ME - EUR</v>
          </cell>
          <cell r="AD456" t="str">
            <v>ME</v>
          </cell>
        </row>
        <row r="457">
          <cell r="AC457" t="str">
            <v>ME - EUR</v>
          </cell>
          <cell r="AD457" t="str">
            <v>ME</v>
          </cell>
        </row>
        <row r="458">
          <cell r="AC458" t="str">
            <v>ME - EUR</v>
          </cell>
          <cell r="AD458" t="str">
            <v>ME</v>
          </cell>
        </row>
        <row r="459">
          <cell r="AC459" t="str">
            <v>ME - EUR</v>
          </cell>
          <cell r="AD459" t="str">
            <v>ME</v>
          </cell>
        </row>
        <row r="460">
          <cell r="AC460" t="str">
            <v>ME - EUR</v>
          </cell>
          <cell r="AD460" t="str">
            <v>ME</v>
          </cell>
        </row>
        <row r="461">
          <cell r="AC461" t="str">
            <v>ME - EUR</v>
          </cell>
          <cell r="AD461" t="str">
            <v>ME</v>
          </cell>
        </row>
        <row r="462">
          <cell r="AC462" t="str">
            <v>ME - EUR</v>
          </cell>
          <cell r="AD462" t="str">
            <v>ME</v>
          </cell>
        </row>
        <row r="463">
          <cell r="AC463" t="str">
            <v>ME - EUR</v>
          </cell>
          <cell r="AD463" t="str">
            <v>ME</v>
          </cell>
        </row>
        <row r="464">
          <cell r="AC464" t="str">
            <v>ME - EUR</v>
          </cell>
          <cell r="AD464" t="str">
            <v>ME</v>
          </cell>
        </row>
        <row r="465">
          <cell r="AC465" t="str">
            <v>ME - EUR</v>
          </cell>
          <cell r="AD465" t="str">
            <v>ME</v>
          </cell>
        </row>
        <row r="466">
          <cell r="AC466" t="str">
            <v>ME - EUR</v>
          </cell>
          <cell r="AD466" t="str">
            <v>ME</v>
          </cell>
        </row>
        <row r="467">
          <cell r="AC467" t="str">
            <v>ME - EUR</v>
          </cell>
          <cell r="AD467" t="str">
            <v>ME</v>
          </cell>
        </row>
        <row r="468">
          <cell r="AC468" t="str">
            <v>ME - EUR</v>
          </cell>
          <cell r="AD468" t="str">
            <v>ME</v>
          </cell>
        </row>
        <row r="469">
          <cell r="AC469" t="str">
            <v>ME - EUR</v>
          </cell>
          <cell r="AD469" t="str">
            <v>ME</v>
          </cell>
        </row>
        <row r="470">
          <cell r="AC470" t="str">
            <v>ME - EUR</v>
          </cell>
          <cell r="AD470" t="str">
            <v>ME</v>
          </cell>
        </row>
        <row r="471">
          <cell r="AC471" t="str">
            <v>ME - EUR</v>
          </cell>
          <cell r="AD471" t="str">
            <v>ME</v>
          </cell>
        </row>
        <row r="472">
          <cell r="AC472" t="str">
            <v>ME - EUR</v>
          </cell>
          <cell r="AD472" t="str">
            <v>ME</v>
          </cell>
        </row>
        <row r="473">
          <cell r="AC473" t="str">
            <v>ME - EUR</v>
          </cell>
          <cell r="AD473" t="str">
            <v>ME</v>
          </cell>
        </row>
        <row r="474">
          <cell r="AC474" t="str">
            <v>ME - EUR</v>
          </cell>
          <cell r="AD474" t="str">
            <v>ME</v>
          </cell>
        </row>
        <row r="475">
          <cell r="AC475" t="str">
            <v>ME - EUR</v>
          </cell>
          <cell r="AD475" t="str">
            <v>ME</v>
          </cell>
        </row>
        <row r="476">
          <cell r="AC476" t="str">
            <v>ME - EUR</v>
          </cell>
          <cell r="AD476" t="str">
            <v>ME</v>
          </cell>
        </row>
        <row r="477">
          <cell r="AC477" t="str">
            <v>ME - EUR</v>
          </cell>
          <cell r="AD477" t="str">
            <v>ME</v>
          </cell>
        </row>
        <row r="478">
          <cell r="AC478" t="str">
            <v>ME - EUR</v>
          </cell>
          <cell r="AD478" t="str">
            <v>ME</v>
          </cell>
        </row>
        <row r="479">
          <cell r="AC479" t="str">
            <v>ME - EUR</v>
          </cell>
          <cell r="AD479" t="str">
            <v>ME</v>
          </cell>
        </row>
        <row r="480">
          <cell r="AC480" t="str">
            <v>ME - EUR</v>
          </cell>
          <cell r="AD480" t="str">
            <v>ME</v>
          </cell>
        </row>
        <row r="481">
          <cell r="AC481" t="str">
            <v>ME - EUR</v>
          </cell>
          <cell r="AD481" t="str">
            <v>ME</v>
          </cell>
        </row>
        <row r="482">
          <cell r="AC482" t="str">
            <v>ME - EUR</v>
          </cell>
          <cell r="AD482" t="str">
            <v>ME</v>
          </cell>
        </row>
        <row r="483">
          <cell r="AC483" t="str">
            <v>ME - EUR</v>
          </cell>
          <cell r="AD483" t="str">
            <v>ME</v>
          </cell>
        </row>
        <row r="484">
          <cell r="AC484" t="str">
            <v>ME - EUR</v>
          </cell>
          <cell r="AD484" t="str">
            <v>ME</v>
          </cell>
        </row>
        <row r="485">
          <cell r="AC485" t="str">
            <v>ME - EUR</v>
          </cell>
          <cell r="AD485" t="str">
            <v>ME</v>
          </cell>
        </row>
        <row r="486">
          <cell r="AC486" t="str">
            <v>ME - EUR</v>
          </cell>
          <cell r="AD486" t="str">
            <v>ME</v>
          </cell>
        </row>
        <row r="487">
          <cell r="AC487" t="str">
            <v>ME - EUR</v>
          </cell>
          <cell r="AD487" t="str">
            <v>ME</v>
          </cell>
        </row>
        <row r="488">
          <cell r="AC488" t="str">
            <v>ME - EUR</v>
          </cell>
          <cell r="AD488" t="str">
            <v>ME</v>
          </cell>
        </row>
        <row r="489">
          <cell r="AC489" t="str">
            <v>ME - EUR</v>
          </cell>
          <cell r="AD489" t="str">
            <v>ME</v>
          </cell>
        </row>
        <row r="490">
          <cell r="AC490" t="str">
            <v>ME - EUR</v>
          </cell>
          <cell r="AD490" t="str">
            <v>ME</v>
          </cell>
        </row>
        <row r="491">
          <cell r="AC491" t="str">
            <v>ME - EUR</v>
          </cell>
          <cell r="AD491" t="str">
            <v>ME</v>
          </cell>
        </row>
        <row r="492">
          <cell r="AC492" t="str">
            <v>ME - EUR</v>
          </cell>
          <cell r="AD492" t="str">
            <v>ME</v>
          </cell>
        </row>
        <row r="493">
          <cell r="AC493" t="str">
            <v>ME - EUR</v>
          </cell>
          <cell r="AD493" t="str">
            <v>ME</v>
          </cell>
        </row>
        <row r="494">
          <cell r="AC494" t="str">
            <v>ME - EUR</v>
          </cell>
          <cell r="AD494" t="str">
            <v>ME</v>
          </cell>
        </row>
        <row r="495">
          <cell r="AC495" t="str">
            <v>ME - EUR</v>
          </cell>
          <cell r="AD495" t="str">
            <v>ME</v>
          </cell>
        </row>
        <row r="496">
          <cell r="AC496" t="str">
            <v>ME - EUR</v>
          </cell>
          <cell r="AD496" t="str">
            <v>ME</v>
          </cell>
        </row>
        <row r="497">
          <cell r="AC497" t="str">
            <v>MME</v>
          </cell>
          <cell r="AD497" t="str">
            <v>MME</v>
          </cell>
        </row>
        <row r="498">
          <cell r="AC498" t="str">
            <v>MME</v>
          </cell>
          <cell r="AD498" t="str">
            <v>MME</v>
          </cell>
        </row>
        <row r="499">
          <cell r="AC499" t="str">
            <v>MME</v>
          </cell>
          <cell r="AD499" t="str">
            <v>MME</v>
          </cell>
        </row>
        <row r="500">
          <cell r="AC500" t="str">
            <v>PMP</v>
          </cell>
          <cell r="AD500" t="str">
            <v>PMP</v>
          </cell>
        </row>
        <row r="501">
          <cell r="AC501" t="str">
            <v>MOT</v>
          </cell>
          <cell r="AD501" t="str">
            <v>MOT</v>
          </cell>
        </row>
        <row r="502">
          <cell r="AC502" t="str">
            <v>PMP</v>
          </cell>
          <cell r="AD502" t="str">
            <v>PMP</v>
          </cell>
        </row>
        <row r="503">
          <cell r="AC503" t="str">
            <v>MOT</v>
          </cell>
          <cell r="AD503" t="str">
            <v>MOT</v>
          </cell>
        </row>
        <row r="504">
          <cell r="AC504" t="str">
            <v>PMP</v>
          </cell>
          <cell r="AD504" t="str">
            <v>PMP</v>
          </cell>
        </row>
        <row r="505">
          <cell r="AC505" t="str">
            <v>MOT</v>
          </cell>
          <cell r="AD505" t="str">
            <v>MOT</v>
          </cell>
        </row>
        <row r="506">
          <cell r="AC506" t="str">
            <v>PMP - 15</v>
          </cell>
          <cell r="AD506" t="str">
            <v>PMP - 15</v>
          </cell>
        </row>
        <row r="507">
          <cell r="AC507" t="str">
            <v>MOT</v>
          </cell>
          <cell r="AD507" t="str">
            <v>MOT</v>
          </cell>
        </row>
        <row r="508">
          <cell r="AC508" t="str">
            <v>PMP - 15</v>
          </cell>
          <cell r="AD508" t="str">
            <v>PMP - 15</v>
          </cell>
        </row>
        <row r="509">
          <cell r="AC509" t="str">
            <v>MOT</v>
          </cell>
          <cell r="AD509" t="str">
            <v>MOT</v>
          </cell>
        </row>
        <row r="510">
          <cell r="AC510" t="str">
            <v>ME</v>
          </cell>
          <cell r="AD510" t="str">
            <v>ME</v>
          </cell>
        </row>
        <row r="511">
          <cell r="AC511" t="str">
            <v>ME</v>
          </cell>
          <cell r="AD511" t="str">
            <v>ME</v>
          </cell>
        </row>
        <row r="512">
          <cell r="AC512" t="str">
            <v>ME</v>
          </cell>
          <cell r="AD512" t="str">
            <v>ME</v>
          </cell>
        </row>
        <row r="513">
          <cell r="AC513" t="str">
            <v>ME</v>
          </cell>
          <cell r="AD513" t="str">
            <v>ME</v>
          </cell>
        </row>
        <row r="514">
          <cell r="AC514" t="str">
            <v>PMP - 15</v>
          </cell>
          <cell r="AD514" t="str">
            <v>PMP - 15</v>
          </cell>
        </row>
        <row r="515">
          <cell r="AC515" t="str">
            <v>PMP - 15</v>
          </cell>
          <cell r="AD515" t="str">
            <v>PMP - 15</v>
          </cell>
        </row>
        <row r="516">
          <cell r="AC516" t="str">
            <v>ME</v>
          </cell>
          <cell r="AD516" t="str">
            <v>ME</v>
          </cell>
        </row>
        <row r="517">
          <cell r="AC517" t="str">
            <v>ME</v>
          </cell>
          <cell r="AD517" t="str">
            <v>ME</v>
          </cell>
        </row>
        <row r="518">
          <cell r="AC518" t="str">
            <v>ME</v>
          </cell>
          <cell r="AD518" t="str">
            <v>ME</v>
          </cell>
        </row>
        <row r="519">
          <cell r="AC519" t="str">
            <v>ME</v>
          </cell>
          <cell r="AD519" t="str">
            <v>ME</v>
          </cell>
        </row>
        <row r="520">
          <cell r="AC520" t="str">
            <v>ME</v>
          </cell>
          <cell r="AD520" t="str">
            <v>ME</v>
          </cell>
        </row>
        <row r="521">
          <cell r="AC521" t="str">
            <v>PMP</v>
          </cell>
          <cell r="AD521" t="str">
            <v>PMP</v>
          </cell>
        </row>
        <row r="522">
          <cell r="AC522" t="str">
            <v>MOT</v>
          </cell>
          <cell r="AD522" t="str">
            <v>MOT</v>
          </cell>
        </row>
        <row r="523">
          <cell r="AC523" t="str">
            <v>PMP</v>
          </cell>
          <cell r="AD523" t="str">
            <v>PMP</v>
          </cell>
        </row>
        <row r="524">
          <cell r="AC524" t="str">
            <v>MOT</v>
          </cell>
          <cell r="AD524" t="str">
            <v>MOT</v>
          </cell>
        </row>
        <row r="525">
          <cell r="AC525" t="str">
            <v>PMP</v>
          </cell>
          <cell r="AD525" t="str">
            <v>PMP</v>
          </cell>
        </row>
        <row r="526">
          <cell r="AC526" t="str">
            <v>MOT</v>
          </cell>
          <cell r="AD526" t="str">
            <v>MOT</v>
          </cell>
        </row>
        <row r="527">
          <cell r="AC527" t="str">
            <v>PMP - 15</v>
          </cell>
          <cell r="AD527" t="str">
            <v>PMP - 15</v>
          </cell>
        </row>
        <row r="528">
          <cell r="AC528" t="str">
            <v>MOT</v>
          </cell>
          <cell r="AD528" t="str">
            <v>MOT</v>
          </cell>
        </row>
        <row r="529">
          <cell r="AC529" t="str">
            <v>PMP - 15</v>
          </cell>
          <cell r="AD529" t="str">
            <v>PMP - 15</v>
          </cell>
        </row>
        <row r="530">
          <cell r="AC530" t="str">
            <v>ME</v>
          </cell>
          <cell r="AD530" t="str">
            <v>ME</v>
          </cell>
        </row>
        <row r="531">
          <cell r="AC531" t="str">
            <v>ME</v>
          </cell>
          <cell r="AD531" t="str">
            <v>ME</v>
          </cell>
        </row>
        <row r="532">
          <cell r="AC532" t="str">
            <v>ME</v>
          </cell>
          <cell r="AD532" t="str">
            <v>ME</v>
          </cell>
        </row>
        <row r="533">
          <cell r="AC533" t="str">
            <v>PMP - 15</v>
          </cell>
          <cell r="AD533" t="str">
            <v>PMP - 15</v>
          </cell>
        </row>
        <row r="534">
          <cell r="AC534" t="str">
            <v>PMP - 15</v>
          </cell>
          <cell r="AD534" t="str">
            <v>PMP - 15</v>
          </cell>
        </row>
        <row r="535">
          <cell r="AC535" t="str">
            <v>ME</v>
          </cell>
          <cell r="AD535" t="str">
            <v>ME</v>
          </cell>
        </row>
        <row r="536">
          <cell r="AC536" t="str">
            <v>PMP - 15</v>
          </cell>
          <cell r="AD536" t="str">
            <v>PMP - 15</v>
          </cell>
        </row>
        <row r="537">
          <cell r="AC537" t="str">
            <v>MOT</v>
          </cell>
          <cell r="AD537" t="str">
            <v>MOT</v>
          </cell>
        </row>
        <row r="538">
          <cell r="AC538" t="str">
            <v>ME</v>
          </cell>
          <cell r="AD538" t="str">
            <v>ME</v>
          </cell>
        </row>
        <row r="539">
          <cell r="AC539" t="str">
            <v>ME</v>
          </cell>
          <cell r="AD539" t="str">
            <v>ME</v>
          </cell>
        </row>
        <row r="540">
          <cell r="AC540" t="str">
            <v>PMP - 15</v>
          </cell>
          <cell r="AD540" t="str">
            <v>PMP - 15</v>
          </cell>
        </row>
        <row r="541">
          <cell r="AC541" t="str">
            <v>PMP - 15</v>
          </cell>
          <cell r="AD541" t="str">
            <v>PMP - 15</v>
          </cell>
        </row>
        <row r="542">
          <cell r="AC542" t="str">
            <v>ME</v>
          </cell>
          <cell r="AD542" t="str">
            <v>ME</v>
          </cell>
        </row>
        <row r="543">
          <cell r="AC543" t="str">
            <v>PMP - 15</v>
          </cell>
          <cell r="AD543" t="str">
            <v>PMP - 15</v>
          </cell>
        </row>
        <row r="544">
          <cell r="AC544" t="str">
            <v>PMP - 15</v>
          </cell>
          <cell r="AD544" t="str">
            <v>PMP - 15</v>
          </cell>
        </row>
        <row r="545">
          <cell r="AC545" t="str">
            <v>ME</v>
          </cell>
          <cell r="AD545" t="str">
            <v>ME</v>
          </cell>
        </row>
        <row r="546">
          <cell r="AC546" t="str">
            <v>ME</v>
          </cell>
          <cell r="AD546" t="str">
            <v>ME</v>
          </cell>
        </row>
        <row r="547">
          <cell r="AC547" t="str">
            <v>ME</v>
          </cell>
          <cell r="AD547" t="str">
            <v>ME</v>
          </cell>
        </row>
        <row r="548">
          <cell r="AC548" t="str">
            <v>PMP - 15</v>
          </cell>
          <cell r="AD548" t="str">
            <v>PMP - 15</v>
          </cell>
        </row>
        <row r="549">
          <cell r="AC549" t="str">
            <v>ME</v>
          </cell>
          <cell r="AD549" t="str">
            <v>ME</v>
          </cell>
        </row>
        <row r="550">
          <cell r="AC550" t="str">
            <v>ME</v>
          </cell>
          <cell r="AD550" t="str">
            <v>ME</v>
          </cell>
        </row>
        <row r="551">
          <cell r="AC551" t="str">
            <v>PMP - 15</v>
          </cell>
          <cell r="AD551" t="str">
            <v>PMP - 15</v>
          </cell>
        </row>
        <row r="552">
          <cell r="AC552" t="str">
            <v>PMP</v>
          </cell>
          <cell r="AD552" t="str">
            <v>PMP</v>
          </cell>
        </row>
        <row r="553">
          <cell r="AC553" t="str">
            <v>PMP</v>
          </cell>
          <cell r="AD553" t="str">
            <v>PMP</v>
          </cell>
        </row>
        <row r="554">
          <cell r="AC554" t="str">
            <v>ME</v>
          </cell>
          <cell r="AD554" t="str">
            <v>ME</v>
          </cell>
        </row>
        <row r="555">
          <cell r="AC555" t="str">
            <v>ME</v>
          </cell>
          <cell r="AD555" t="str">
            <v>ME</v>
          </cell>
        </row>
        <row r="556">
          <cell r="AC556" t="str">
            <v>ME</v>
          </cell>
          <cell r="AD556" t="str">
            <v>ME</v>
          </cell>
        </row>
        <row r="557">
          <cell r="AC557" t="str">
            <v>ME</v>
          </cell>
          <cell r="AD557" t="str">
            <v>ME</v>
          </cell>
        </row>
        <row r="558">
          <cell r="AC558" t="str">
            <v>PMP - 15</v>
          </cell>
          <cell r="AD558" t="str">
            <v>PMP - 15</v>
          </cell>
        </row>
        <row r="559">
          <cell r="AC559" t="str">
            <v>PMP - 15</v>
          </cell>
          <cell r="AD559" t="str">
            <v>PMP - 15</v>
          </cell>
        </row>
        <row r="560">
          <cell r="AC560" t="str">
            <v>PMP - 15</v>
          </cell>
          <cell r="AD560" t="str">
            <v>PMP - 15</v>
          </cell>
        </row>
        <row r="561">
          <cell r="AC561" t="str">
            <v>PMP - 15</v>
          </cell>
          <cell r="AD561" t="str">
            <v>PMP - 15</v>
          </cell>
        </row>
        <row r="562">
          <cell r="AC562" t="str">
            <v>PMP - 15</v>
          </cell>
          <cell r="AD562" t="str">
            <v>PMP - 15</v>
          </cell>
        </row>
        <row r="563">
          <cell r="AC563" t="str">
            <v>PMP - 15</v>
          </cell>
          <cell r="AD563" t="str">
            <v>PMP - 15</v>
          </cell>
        </row>
        <row r="564">
          <cell r="AC564" t="str">
            <v>ME</v>
          </cell>
          <cell r="AD564" t="str">
            <v>ME</v>
          </cell>
        </row>
        <row r="565">
          <cell r="AC565" t="str">
            <v>ME</v>
          </cell>
          <cell r="AD565" t="str">
            <v>ME</v>
          </cell>
        </row>
        <row r="566">
          <cell r="AC566" t="str">
            <v>ME</v>
          </cell>
          <cell r="AD566" t="str">
            <v>ME</v>
          </cell>
        </row>
        <row r="567">
          <cell r="AC567" t="str">
            <v>PIPE</v>
          </cell>
          <cell r="AD567" t="str">
            <v>PIPE</v>
          </cell>
        </row>
        <row r="568">
          <cell r="AC568" t="str">
            <v>ME</v>
          </cell>
          <cell r="AD568" t="str">
            <v>ME</v>
          </cell>
        </row>
        <row r="569">
          <cell r="AC569" t="str">
            <v>ME</v>
          </cell>
          <cell r="AD569" t="str">
            <v>ME</v>
          </cell>
        </row>
        <row r="570">
          <cell r="AC570" t="str">
            <v>ME</v>
          </cell>
          <cell r="AD570" t="str">
            <v>ME</v>
          </cell>
        </row>
        <row r="571">
          <cell r="AC571" t="str">
            <v>ME</v>
          </cell>
          <cell r="AD571" t="str">
            <v>ME</v>
          </cell>
        </row>
        <row r="572">
          <cell r="AC572" t="str">
            <v>HVAC</v>
          </cell>
          <cell r="AD572" t="str">
            <v>HVAC</v>
          </cell>
        </row>
        <row r="573">
          <cell r="AC573" t="str">
            <v>ME</v>
          </cell>
          <cell r="AD573" t="str">
            <v>ME</v>
          </cell>
        </row>
        <row r="574">
          <cell r="AC574" t="str">
            <v>ME</v>
          </cell>
          <cell r="AD574" t="str">
            <v>ME</v>
          </cell>
        </row>
        <row r="575">
          <cell r="AC575" t="str">
            <v>ME</v>
          </cell>
          <cell r="AD575" t="str">
            <v>ME</v>
          </cell>
        </row>
        <row r="576">
          <cell r="AC576" t="str">
            <v>ME</v>
          </cell>
          <cell r="AD576" t="str">
            <v>ME</v>
          </cell>
        </row>
        <row r="577">
          <cell r="AC577" t="str">
            <v>ME</v>
          </cell>
          <cell r="AD577" t="str">
            <v>ME</v>
          </cell>
        </row>
        <row r="578">
          <cell r="AC578" t="str">
            <v>HVAC</v>
          </cell>
          <cell r="AD578" t="str">
            <v>HVAC</v>
          </cell>
        </row>
        <row r="579">
          <cell r="AC579" t="str">
            <v>HVAC</v>
          </cell>
          <cell r="AD579" t="str">
            <v>HVAC</v>
          </cell>
        </row>
        <row r="580">
          <cell r="AC580" t="str">
            <v>ME</v>
          </cell>
          <cell r="AD580" t="str">
            <v>ME</v>
          </cell>
        </row>
        <row r="581">
          <cell r="AC581" t="str">
            <v>ME</v>
          </cell>
          <cell r="AD581" t="str">
            <v>ME</v>
          </cell>
        </row>
        <row r="582">
          <cell r="AC582" t="str">
            <v>ME</v>
          </cell>
          <cell r="AD582" t="str">
            <v>ME</v>
          </cell>
        </row>
        <row r="583">
          <cell r="AC583" t="str">
            <v>HVAC</v>
          </cell>
          <cell r="AD583" t="str">
            <v>HVAC</v>
          </cell>
        </row>
        <row r="584">
          <cell r="AC584" t="str">
            <v>ME</v>
          </cell>
          <cell r="AD584" t="str">
            <v>ME</v>
          </cell>
        </row>
        <row r="585">
          <cell r="AC585" t="str">
            <v>ME</v>
          </cell>
          <cell r="AD585" t="str">
            <v>ME</v>
          </cell>
        </row>
        <row r="586">
          <cell r="AC586" t="str">
            <v>ME</v>
          </cell>
          <cell r="AD586" t="str">
            <v>ME</v>
          </cell>
        </row>
        <row r="587">
          <cell r="AC587" t="str">
            <v>ME</v>
          </cell>
          <cell r="AD587" t="str">
            <v>ME</v>
          </cell>
        </row>
        <row r="588">
          <cell r="AC588" t="str">
            <v>ME</v>
          </cell>
          <cell r="AD588" t="str">
            <v>ME</v>
          </cell>
        </row>
        <row r="589">
          <cell r="AC589" t="str">
            <v>ME</v>
          </cell>
          <cell r="AD589" t="str">
            <v>ME</v>
          </cell>
        </row>
        <row r="590">
          <cell r="AC590" t="str">
            <v>ME</v>
          </cell>
          <cell r="AD590" t="str">
            <v>ME</v>
          </cell>
        </row>
        <row r="591">
          <cell r="AC591" t="str">
            <v>ME</v>
          </cell>
          <cell r="AD591" t="str">
            <v>ME</v>
          </cell>
        </row>
        <row r="592">
          <cell r="AC592" t="str">
            <v>ME</v>
          </cell>
          <cell r="AD592" t="str">
            <v>ME</v>
          </cell>
        </row>
        <row r="593">
          <cell r="AC593" t="str">
            <v>ME</v>
          </cell>
          <cell r="AD593" t="str">
            <v>ME</v>
          </cell>
        </row>
        <row r="594">
          <cell r="AC594" t="str">
            <v>ME</v>
          </cell>
          <cell r="AD594" t="str">
            <v>ME</v>
          </cell>
        </row>
        <row r="595">
          <cell r="AC595" t="str">
            <v>ME</v>
          </cell>
          <cell r="AD595" t="str">
            <v>ME</v>
          </cell>
        </row>
        <row r="596">
          <cell r="AC596" t="str">
            <v>ME</v>
          </cell>
          <cell r="AD596" t="str">
            <v>ME</v>
          </cell>
        </row>
        <row r="597">
          <cell r="AC597" t="str">
            <v>ME</v>
          </cell>
          <cell r="AD597" t="str">
            <v>ME</v>
          </cell>
        </row>
        <row r="598">
          <cell r="AC598" t="str">
            <v>ME</v>
          </cell>
          <cell r="AD598" t="str">
            <v>ME</v>
          </cell>
        </row>
        <row r="599">
          <cell r="AC599" t="str">
            <v>ME</v>
          </cell>
          <cell r="AD599" t="str">
            <v>ME</v>
          </cell>
        </row>
        <row r="600">
          <cell r="AC600" t="str">
            <v>ME</v>
          </cell>
          <cell r="AD600" t="str">
            <v>ME</v>
          </cell>
        </row>
        <row r="601">
          <cell r="AC601" t="str">
            <v>ME</v>
          </cell>
          <cell r="AD601" t="str">
            <v>ME</v>
          </cell>
        </row>
        <row r="602">
          <cell r="AC602" t="str">
            <v>ME</v>
          </cell>
          <cell r="AD602" t="str">
            <v>ME</v>
          </cell>
        </row>
        <row r="603">
          <cell r="AC603" t="str">
            <v>ME</v>
          </cell>
          <cell r="AD603" t="str">
            <v>ME</v>
          </cell>
        </row>
        <row r="604">
          <cell r="AC604" t="str">
            <v>ME</v>
          </cell>
          <cell r="AD604" t="str">
            <v>ME</v>
          </cell>
        </row>
        <row r="605">
          <cell r="AC605" t="str">
            <v>ME</v>
          </cell>
          <cell r="AD605" t="str">
            <v>ME</v>
          </cell>
        </row>
        <row r="606">
          <cell r="AC606" t="str">
            <v>ME</v>
          </cell>
          <cell r="AD606" t="str">
            <v>ME</v>
          </cell>
        </row>
        <row r="607">
          <cell r="AC607" t="str">
            <v>ME</v>
          </cell>
          <cell r="AD607" t="str">
            <v>ME</v>
          </cell>
        </row>
        <row r="608">
          <cell r="AC608" t="str">
            <v>ME</v>
          </cell>
          <cell r="AD608" t="str">
            <v>ME</v>
          </cell>
        </row>
        <row r="609">
          <cell r="AC609" t="str">
            <v>ME</v>
          </cell>
          <cell r="AD609" t="str">
            <v>ME</v>
          </cell>
        </row>
        <row r="610">
          <cell r="AC610" t="str">
            <v>ME</v>
          </cell>
          <cell r="AD610" t="str">
            <v>ME</v>
          </cell>
        </row>
        <row r="611">
          <cell r="AC611" t="str">
            <v>ME</v>
          </cell>
          <cell r="AD611" t="str">
            <v>ME</v>
          </cell>
        </row>
        <row r="612">
          <cell r="AC612" t="str">
            <v>ME</v>
          </cell>
          <cell r="AD612" t="str">
            <v>ME</v>
          </cell>
        </row>
        <row r="613">
          <cell r="AC613" t="str">
            <v>ME</v>
          </cell>
          <cell r="AD613" t="str">
            <v>ME</v>
          </cell>
        </row>
        <row r="614">
          <cell r="AC614" t="str">
            <v>ME</v>
          </cell>
          <cell r="AD614" t="str">
            <v>ME</v>
          </cell>
        </row>
        <row r="615">
          <cell r="AC615" t="str">
            <v>ME</v>
          </cell>
          <cell r="AD615" t="str">
            <v>ME</v>
          </cell>
        </row>
        <row r="616">
          <cell r="AC616" t="str">
            <v>ME</v>
          </cell>
          <cell r="AD616" t="str">
            <v>ME</v>
          </cell>
        </row>
        <row r="617">
          <cell r="AC617" t="str">
            <v>ME</v>
          </cell>
          <cell r="AD617" t="str">
            <v>ME</v>
          </cell>
        </row>
        <row r="618">
          <cell r="AC618" t="str">
            <v>ME</v>
          </cell>
          <cell r="AD618" t="str">
            <v>ME</v>
          </cell>
        </row>
        <row r="619">
          <cell r="AC619" t="str">
            <v>ME</v>
          </cell>
          <cell r="AD619" t="str">
            <v>ME</v>
          </cell>
        </row>
        <row r="620">
          <cell r="AC620" t="str">
            <v>ME</v>
          </cell>
          <cell r="AD620" t="str">
            <v>ME</v>
          </cell>
        </row>
        <row r="621">
          <cell r="AC621" t="str">
            <v>ME</v>
          </cell>
          <cell r="AD621" t="str">
            <v>ME</v>
          </cell>
        </row>
        <row r="622">
          <cell r="AC622" t="str">
            <v>ME</v>
          </cell>
          <cell r="AD622" t="str">
            <v>ME</v>
          </cell>
        </row>
        <row r="623">
          <cell r="AC623" t="str">
            <v>ME</v>
          </cell>
          <cell r="AD623" t="str">
            <v>ME</v>
          </cell>
        </row>
        <row r="624">
          <cell r="AC624" t="str">
            <v>ME</v>
          </cell>
          <cell r="AD624" t="str">
            <v>ME</v>
          </cell>
        </row>
        <row r="625">
          <cell r="AC625" t="str">
            <v>ME</v>
          </cell>
          <cell r="AD625" t="str">
            <v>ME</v>
          </cell>
        </row>
        <row r="626">
          <cell r="AC626" t="str">
            <v>ME</v>
          </cell>
          <cell r="AD626" t="str">
            <v>ME</v>
          </cell>
        </row>
        <row r="627">
          <cell r="AC627" t="str">
            <v>ME</v>
          </cell>
          <cell r="AD627" t="str">
            <v>ME</v>
          </cell>
        </row>
        <row r="628">
          <cell r="AC628" t="str">
            <v>PMP - 15</v>
          </cell>
          <cell r="AD628" t="str">
            <v>PMP - 15</v>
          </cell>
        </row>
        <row r="629">
          <cell r="AC629" t="str">
            <v>PMP - 15</v>
          </cell>
          <cell r="AD629" t="str">
            <v>PMP - 15</v>
          </cell>
        </row>
        <row r="630">
          <cell r="AC630" t="str">
            <v>PMP - 15</v>
          </cell>
          <cell r="AD630" t="str">
            <v>PMP - 15</v>
          </cell>
        </row>
        <row r="631">
          <cell r="AC631" t="str">
            <v>ME</v>
          </cell>
          <cell r="AD631" t="str">
            <v>ME</v>
          </cell>
        </row>
        <row r="632">
          <cell r="AC632" t="str">
            <v>ME</v>
          </cell>
          <cell r="AD632" t="str">
            <v>ME</v>
          </cell>
        </row>
        <row r="633">
          <cell r="AC633" t="str">
            <v>ME</v>
          </cell>
          <cell r="AD633" t="str">
            <v>ME</v>
          </cell>
        </row>
        <row r="634">
          <cell r="AC634" t="str">
            <v>ME</v>
          </cell>
          <cell r="AD634" t="str">
            <v>ME</v>
          </cell>
        </row>
        <row r="635">
          <cell r="AC635" t="str">
            <v>ME</v>
          </cell>
          <cell r="AD635" t="str">
            <v>ME</v>
          </cell>
        </row>
        <row r="636">
          <cell r="AC636" t="str">
            <v>ME</v>
          </cell>
          <cell r="AD636" t="str">
            <v>ME</v>
          </cell>
        </row>
        <row r="637">
          <cell r="AC637" t="str">
            <v>ME</v>
          </cell>
          <cell r="AD637" t="str">
            <v>ME</v>
          </cell>
        </row>
        <row r="638">
          <cell r="AC638" t="str">
            <v>ME</v>
          </cell>
          <cell r="AD638" t="str">
            <v>ME</v>
          </cell>
        </row>
        <row r="639">
          <cell r="AC639" t="str">
            <v>ME</v>
          </cell>
          <cell r="AD639" t="str">
            <v>ME</v>
          </cell>
        </row>
        <row r="640">
          <cell r="AC640" t="str">
            <v>ME</v>
          </cell>
          <cell r="AD640" t="str">
            <v>ME</v>
          </cell>
        </row>
        <row r="641">
          <cell r="AC641" t="str">
            <v>ME</v>
          </cell>
          <cell r="AD641" t="str">
            <v>ME</v>
          </cell>
        </row>
        <row r="642">
          <cell r="AC642" t="str">
            <v>ME</v>
          </cell>
          <cell r="AD642" t="str">
            <v>ME</v>
          </cell>
        </row>
        <row r="643">
          <cell r="AC643" t="str">
            <v>ME</v>
          </cell>
          <cell r="AD643" t="str">
            <v>ME</v>
          </cell>
        </row>
        <row r="644">
          <cell r="AC644" t="str">
            <v>ME</v>
          </cell>
          <cell r="AD644" t="str">
            <v>ME</v>
          </cell>
        </row>
        <row r="645">
          <cell r="AC645" t="str">
            <v>ME</v>
          </cell>
          <cell r="AD645" t="str">
            <v>ME</v>
          </cell>
        </row>
        <row r="646">
          <cell r="AC646" t="str">
            <v>ME</v>
          </cell>
          <cell r="AD646" t="str">
            <v>ME</v>
          </cell>
        </row>
        <row r="647">
          <cell r="AC647" t="str">
            <v>ME</v>
          </cell>
          <cell r="AD647" t="str">
            <v>ME</v>
          </cell>
        </row>
        <row r="648">
          <cell r="AC648" t="str">
            <v>ME</v>
          </cell>
          <cell r="AD648" t="str">
            <v>ME</v>
          </cell>
        </row>
        <row r="649">
          <cell r="AC649" t="str">
            <v>ME</v>
          </cell>
          <cell r="AD649" t="str">
            <v>ME</v>
          </cell>
        </row>
        <row r="650">
          <cell r="AC650" t="str">
            <v>LAB</v>
          </cell>
          <cell r="AD650" t="str">
            <v>LAB</v>
          </cell>
        </row>
        <row r="651">
          <cell r="AC651" t="str">
            <v>LAB</v>
          </cell>
          <cell r="AD651" t="str">
            <v>LAB</v>
          </cell>
        </row>
        <row r="652">
          <cell r="AC652" t="str">
            <v>LAB</v>
          </cell>
          <cell r="AD652" t="str">
            <v>LAB</v>
          </cell>
        </row>
        <row r="653">
          <cell r="AC653" t="str">
            <v>LAB</v>
          </cell>
          <cell r="AD653" t="str">
            <v>LAB</v>
          </cell>
        </row>
        <row r="654">
          <cell r="AC654" t="str">
            <v>LAB</v>
          </cell>
          <cell r="AD654" t="str">
            <v>LAB</v>
          </cell>
        </row>
        <row r="655">
          <cell r="AC655" t="str">
            <v>LAB</v>
          </cell>
          <cell r="AD655" t="str">
            <v>LAB</v>
          </cell>
        </row>
        <row r="656">
          <cell r="AC656" t="str">
            <v>LAB</v>
          </cell>
          <cell r="AD656" t="str">
            <v>LAB</v>
          </cell>
        </row>
        <row r="657">
          <cell r="AC657" t="str">
            <v>LAB</v>
          </cell>
          <cell r="AD657" t="str">
            <v>LAB</v>
          </cell>
        </row>
        <row r="658">
          <cell r="AC658" t="str">
            <v>LAB</v>
          </cell>
          <cell r="AD658" t="str">
            <v>LAB</v>
          </cell>
        </row>
        <row r="659">
          <cell r="AC659" t="str">
            <v>LAB</v>
          </cell>
          <cell r="AD659" t="str">
            <v>LAB</v>
          </cell>
        </row>
        <row r="660">
          <cell r="AC660" t="str">
            <v>LAB</v>
          </cell>
          <cell r="AD660" t="str">
            <v>LAB</v>
          </cell>
        </row>
        <row r="661">
          <cell r="AC661" t="str">
            <v>LAB</v>
          </cell>
          <cell r="AD661" t="str">
            <v>LAB</v>
          </cell>
        </row>
        <row r="662">
          <cell r="AC662" t="str">
            <v>LAB</v>
          </cell>
          <cell r="AD662" t="str">
            <v>LAB</v>
          </cell>
        </row>
        <row r="663">
          <cell r="AC663" t="str">
            <v>LAB</v>
          </cell>
          <cell r="AD663" t="str">
            <v>LAB</v>
          </cell>
        </row>
        <row r="664">
          <cell r="AC664" t="str">
            <v>LAB</v>
          </cell>
          <cell r="AD664" t="str">
            <v>LAB</v>
          </cell>
        </row>
        <row r="665">
          <cell r="AC665" t="str">
            <v>LAB</v>
          </cell>
          <cell r="AD665" t="str">
            <v>LAB</v>
          </cell>
        </row>
        <row r="666">
          <cell r="AC666" t="str">
            <v>ME</v>
          </cell>
          <cell r="AD666" t="str">
            <v>ME</v>
          </cell>
        </row>
        <row r="667">
          <cell r="AC667" t="str">
            <v>ME</v>
          </cell>
          <cell r="AD667" t="str">
            <v>ME</v>
          </cell>
        </row>
        <row r="668">
          <cell r="AC668" t="str">
            <v>ME</v>
          </cell>
          <cell r="AD668" t="str">
            <v>ME</v>
          </cell>
        </row>
        <row r="669">
          <cell r="AC669" t="str">
            <v>ME</v>
          </cell>
          <cell r="AD669" t="str">
            <v>ME</v>
          </cell>
        </row>
        <row r="670">
          <cell r="AC670" t="str">
            <v>ME</v>
          </cell>
          <cell r="AD670" t="str">
            <v>ME</v>
          </cell>
        </row>
        <row r="671">
          <cell r="AC671" t="str">
            <v>ME</v>
          </cell>
          <cell r="AD671" t="str">
            <v>ME</v>
          </cell>
        </row>
        <row r="672">
          <cell r="AC672" t="str">
            <v>ME</v>
          </cell>
          <cell r="AD672" t="str">
            <v>ME</v>
          </cell>
        </row>
        <row r="673">
          <cell r="AC673" t="str">
            <v>ME</v>
          </cell>
          <cell r="AD673" t="str">
            <v>ME</v>
          </cell>
        </row>
        <row r="674">
          <cell r="AC674" t="str">
            <v>ME</v>
          </cell>
          <cell r="AD674" t="str">
            <v>ME</v>
          </cell>
        </row>
        <row r="675">
          <cell r="AC675" t="str">
            <v>ME</v>
          </cell>
          <cell r="AD675" t="str">
            <v>ME</v>
          </cell>
        </row>
        <row r="676">
          <cell r="AC676" t="str">
            <v>ME</v>
          </cell>
          <cell r="AD676" t="str">
            <v>ME</v>
          </cell>
        </row>
        <row r="677">
          <cell r="AC677" t="str">
            <v>ME</v>
          </cell>
          <cell r="AD677" t="str">
            <v>ME</v>
          </cell>
        </row>
        <row r="678">
          <cell r="AC678" t="str">
            <v>ME</v>
          </cell>
          <cell r="AD678" t="str">
            <v>ME</v>
          </cell>
        </row>
        <row r="679">
          <cell r="AC679" t="str">
            <v>ME - EUR</v>
          </cell>
          <cell r="AD679" t="str">
            <v>ME</v>
          </cell>
        </row>
        <row r="680">
          <cell r="AC680" t="str">
            <v>ME - EUR</v>
          </cell>
          <cell r="AD680" t="str">
            <v>ME</v>
          </cell>
        </row>
        <row r="681">
          <cell r="AC681" t="str">
            <v>ME - EUR</v>
          </cell>
          <cell r="AD681" t="str">
            <v>ME</v>
          </cell>
        </row>
        <row r="682">
          <cell r="AC682" t="str">
            <v>ME - EUR</v>
          </cell>
          <cell r="AD682" t="str">
            <v>ME</v>
          </cell>
        </row>
        <row r="683">
          <cell r="AC683" t="str">
            <v>ME - EUR</v>
          </cell>
          <cell r="AD683" t="str">
            <v>ME</v>
          </cell>
        </row>
        <row r="684">
          <cell r="AC684" t="str">
            <v>ME - EUR</v>
          </cell>
          <cell r="AD684" t="str">
            <v>ME</v>
          </cell>
        </row>
        <row r="685">
          <cell r="AC685" t="str">
            <v>ME - EUR</v>
          </cell>
          <cell r="AD685" t="str">
            <v>ME</v>
          </cell>
        </row>
        <row r="686">
          <cell r="AC686" t="str">
            <v>ME - EUR</v>
          </cell>
          <cell r="AD686" t="str">
            <v>ME</v>
          </cell>
        </row>
        <row r="687">
          <cell r="AC687" t="str">
            <v>ME - EUR</v>
          </cell>
          <cell r="AD687" t="str">
            <v>ME</v>
          </cell>
        </row>
        <row r="688">
          <cell r="AC688" t="str">
            <v>ME - EUR</v>
          </cell>
          <cell r="AD688" t="str">
            <v>ME</v>
          </cell>
        </row>
        <row r="689">
          <cell r="AC689" t="str">
            <v>ME - EUR</v>
          </cell>
          <cell r="AD689" t="str">
            <v>ME</v>
          </cell>
        </row>
        <row r="690">
          <cell r="AC690" t="str">
            <v>ME - EUR</v>
          </cell>
          <cell r="AD690" t="str">
            <v>ME</v>
          </cell>
        </row>
        <row r="691">
          <cell r="AC691" t="str">
            <v>ME - EUR</v>
          </cell>
          <cell r="AD691" t="str">
            <v>ME</v>
          </cell>
        </row>
        <row r="692">
          <cell r="AC692" t="str">
            <v>ME</v>
          </cell>
          <cell r="AD692" t="str">
            <v>ME</v>
          </cell>
        </row>
        <row r="693">
          <cell r="AC693" t="str">
            <v>ME</v>
          </cell>
          <cell r="AD693" t="str">
            <v>ME</v>
          </cell>
        </row>
        <row r="694">
          <cell r="AC694" t="str">
            <v>ME</v>
          </cell>
          <cell r="AD694" t="str">
            <v>ME</v>
          </cell>
        </row>
        <row r="695">
          <cell r="AC695" t="str">
            <v>COMP</v>
          </cell>
          <cell r="AD695" t="str">
            <v>COMP</v>
          </cell>
        </row>
        <row r="696">
          <cell r="AC696" t="str">
            <v>COMP</v>
          </cell>
          <cell r="AD696" t="str">
            <v>COMP</v>
          </cell>
        </row>
        <row r="697">
          <cell r="AC697" t="str">
            <v>ME</v>
          </cell>
          <cell r="AD697" t="str">
            <v>ME</v>
          </cell>
        </row>
        <row r="698">
          <cell r="AC698" t="str">
            <v>COMP</v>
          </cell>
          <cell r="AD698" t="str">
            <v>COMP</v>
          </cell>
        </row>
        <row r="699">
          <cell r="AC699" t="str">
            <v>ME</v>
          </cell>
          <cell r="AD699" t="str">
            <v>ME</v>
          </cell>
        </row>
        <row r="700">
          <cell r="AC700" t="str">
            <v>COMP</v>
          </cell>
          <cell r="AD700" t="str">
            <v>COMP</v>
          </cell>
        </row>
        <row r="701">
          <cell r="AC701" t="str">
            <v>ME</v>
          </cell>
          <cell r="AD701" t="str">
            <v>ME</v>
          </cell>
        </row>
        <row r="702">
          <cell r="AC702" t="str">
            <v>ME</v>
          </cell>
          <cell r="AD702" t="str">
            <v>ME</v>
          </cell>
        </row>
        <row r="703">
          <cell r="AC703" t="str">
            <v>ME</v>
          </cell>
          <cell r="AD703" t="str">
            <v>ME</v>
          </cell>
        </row>
        <row r="704">
          <cell r="AC704" t="str">
            <v>COMP</v>
          </cell>
          <cell r="AD704" t="str">
            <v>COMP</v>
          </cell>
        </row>
        <row r="705">
          <cell r="AC705" t="str">
            <v>ME - EUR</v>
          </cell>
          <cell r="AD705" t="str">
            <v>ME</v>
          </cell>
        </row>
        <row r="706">
          <cell r="AC706" t="str">
            <v>ME - EUR</v>
          </cell>
          <cell r="AD706" t="str">
            <v>ME</v>
          </cell>
        </row>
        <row r="707">
          <cell r="AC707" t="str">
            <v>ME</v>
          </cell>
          <cell r="AD707" t="str">
            <v>ME</v>
          </cell>
        </row>
        <row r="708">
          <cell r="AC708" t="str">
            <v>ME - EUR</v>
          </cell>
          <cell r="AD708" t="str">
            <v>ME</v>
          </cell>
        </row>
        <row r="709">
          <cell r="AC709" t="str">
            <v>ME - EUR</v>
          </cell>
          <cell r="AD709" t="str">
            <v>ME</v>
          </cell>
        </row>
        <row r="710">
          <cell r="AC710" t="str">
            <v>ME - EUR</v>
          </cell>
          <cell r="AD710" t="str">
            <v>ME</v>
          </cell>
        </row>
        <row r="711">
          <cell r="AC711" t="str">
            <v>ME - EUR</v>
          </cell>
          <cell r="AD711" t="str">
            <v>ME</v>
          </cell>
        </row>
        <row r="712">
          <cell r="AC712" t="str">
            <v>ME - EUR</v>
          </cell>
          <cell r="AD712" t="str">
            <v>ME</v>
          </cell>
        </row>
        <row r="713">
          <cell r="AC713" t="str">
            <v>ME - EUR</v>
          </cell>
          <cell r="AD713" t="str">
            <v>ME</v>
          </cell>
        </row>
        <row r="714">
          <cell r="AC714" t="str">
            <v>ME - EUR</v>
          </cell>
          <cell r="AD714" t="str">
            <v>ME</v>
          </cell>
        </row>
        <row r="715">
          <cell r="AC715" t="str">
            <v>ME - EUR</v>
          </cell>
          <cell r="AD715" t="str">
            <v>ME</v>
          </cell>
        </row>
        <row r="716">
          <cell r="AC716" t="str">
            <v>PMP - 15</v>
          </cell>
          <cell r="AD716" t="str">
            <v>PMP - 15</v>
          </cell>
        </row>
        <row r="717">
          <cell r="AC717" t="str">
            <v>PMP - 15</v>
          </cell>
          <cell r="AD717" t="str">
            <v>PMP - 15</v>
          </cell>
        </row>
        <row r="718">
          <cell r="AC718" t="str">
            <v>MOT</v>
          </cell>
          <cell r="AD718" t="str">
            <v>MOT</v>
          </cell>
        </row>
        <row r="719">
          <cell r="AC719" t="str">
            <v>MOT</v>
          </cell>
          <cell r="AD719" t="str">
            <v>MOT</v>
          </cell>
        </row>
        <row r="720">
          <cell r="AC720" t="str">
            <v>MOT</v>
          </cell>
          <cell r="AD720" t="str">
            <v>MOT</v>
          </cell>
        </row>
        <row r="721">
          <cell r="AC721" t="str">
            <v>MOT</v>
          </cell>
          <cell r="AD721" t="str">
            <v>MOT</v>
          </cell>
        </row>
        <row r="722">
          <cell r="AC722" t="str">
            <v>ME</v>
          </cell>
          <cell r="AD722" t="str">
            <v>ME</v>
          </cell>
        </row>
        <row r="723">
          <cell r="AC723" t="str">
            <v>ME</v>
          </cell>
          <cell r="AD723" t="str">
            <v>ME</v>
          </cell>
        </row>
        <row r="724">
          <cell r="AC724" t="str">
            <v>AC</v>
          </cell>
          <cell r="AD724" t="str">
            <v>AC</v>
          </cell>
        </row>
        <row r="725">
          <cell r="AC725" t="str">
            <v>MME</v>
          </cell>
          <cell r="AD725" t="str">
            <v>MME</v>
          </cell>
        </row>
        <row r="726">
          <cell r="AC726" t="str">
            <v>MME</v>
          </cell>
          <cell r="AD726" t="str">
            <v>MME</v>
          </cell>
        </row>
        <row r="727">
          <cell r="AC727" t="str">
            <v>ME</v>
          </cell>
          <cell r="AD727" t="str">
            <v>ME</v>
          </cell>
        </row>
        <row r="728">
          <cell r="AC728" t="str">
            <v>ME</v>
          </cell>
          <cell r="AD728" t="str">
            <v>ME</v>
          </cell>
        </row>
        <row r="729">
          <cell r="AC729" t="str">
            <v>PMP</v>
          </cell>
          <cell r="AD729" t="str">
            <v>PMP</v>
          </cell>
        </row>
        <row r="730">
          <cell r="AC730" t="str">
            <v>PMP</v>
          </cell>
          <cell r="AD730" t="str">
            <v>PMP</v>
          </cell>
        </row>
        <row r="731">
          <cell r="AC731" t="str">
            <v>COMP</v>
          </cell>
          <cell r="AD731" t="str">
            <v>COMP</v>
          </cell>
        </row>
        <row r="732">
          <cell r="AC732" t="str">
            <v>COMP</v>
          </cell>
          <cell r="AD732" t="str">
            <v>COMP</v>
          </cell>
        </row>
        <row r="733">
          <cell r="AC733" t="str">
            <v>COMP</v>
          </cell>
          <cell r="AD733" t="str">
            <v>COMP</v>
          </cell>
        </row>
        <row r="734">
          <cell r="AC734" t="str">
            <v>COMP</v>
          </cell>
          <cell r="AD734" t="str">
            <v>COMP</v>
          </cell>
        </row>
        <row r="735">
          <cell r="AC735" t="str">
            <v>COMP</v>
          </cell>
          <cell r="AD735" t="str">
            <v>COMP</v>
          </cell>
        </row>
        <row r="736">
          <cell r="AC736" t="str">
            <v>MOT</v>
          </cell>
          <cell r="AD736" t="str">
            <v>MOT</v>
          </cell>
        </row>
        <row r="737">
          <cell r="AC737" t="str">
            <v>ME</v>
          </cell>
          <cell r="AD737" t="str">
            <v>ME</v>
          </cell>
        </row>
        <row r="738">
          <cell r="AC738" t="str">
            <v>ME</v>
          </cell>
          <cell r="AD738" t="str">
            <v>ME</v>
          </cell>
        </row>
        <row r="739">
          <cell r="AC739" t="str">
            <v>AC</v>
          </cell>
          <cell r="AD739" t="str">
            <v>AC</v>
          </cell>
        </row>
        <row r="740">
          <cell r="AC740" t="str">
            <v>ME</v>
          </cell>
          <cell r="AD740" t="str">
            <v>ME</v>
          </cell>
        </row>
        <row r="741">
          <cell r="AC741" t="str">
            <v>ME</v>
          </cell>
          <cell r="AD741" t="str">
            <v>ME</v>
          </cell>
        </row>
        <row r="742">
          <cell r="AC742" t="str">
            <v>ME</v>
          </cell>
          <cell r="AD742" t="str">
            <v>ME</v>
          </cell>
        </row>
        <row r="743">
          <cell r="AC743" t="str">
            <v>ME</v>
          </cell>
          <cell r="AD743" t="str">
            <v>ME</v>
          </cell>
        </row>
        <row r="744">
          <cell r="AC744" t="str">
            <v>ME</v>
          </cell>
          <cell r="AD744" t="str">
            <v>ME</v>
          </cell>
        </row>
        <row r="745">
          <cell r="AC745" t="str">
            <v>CRN</v>
          </cell>
          <cell r="AD745" t="str">
            <v>CRN</v>
          </cell>
        </row>
        <row r="746">
          <cell r="AC746" t="str">
            <v>CRN</v>
          </cell>
          <cell r="AD746" t="str">
            <v>CRN</v>
          </cell>
        </row>
        <row r="747">
          <cell r="AC747" t="str">
            <v>CRN</v>
          </cell>
          <cell r="AD747" t="str">
            <v>CRN</v>
          </cell>
        </row>
        <row r="748">
          <cell r="AC748" t="str">
            <v>CRN</v>
          </cell>
          <cell r="AD748" t="str">
            <v>CRN</v>
          </cell>
        </row>
        <row r="749">
          <cell r="AC749" t="str">
            <v>ME</v>
          </cell>
          <cell r="AD749" t="str">
            <v>ME</v>
          </cell>
        </row>
        <row r="750">
          <cell r="AC750" t="str">
            <v>ME</v>
          </cell>
          <cell r="AD750" t="str">
            <v>ME</v>
          </cell>
        </row>
        <row r="751">
          <cell r="AC751" t="str">
            <v>CRN</v>
          </cell>
          <cell r="AD751" t="str">
            <v>CRN</v>
          </cell>
        </row>
        <row r="752">
          <cell r="AC752" t="str">
            <v>ME</v>
          </cell>
          <cell r="AD752" t="str">
            <v>ME</v>
          </cell>
        </row>
        <row r="753">
          <cell r="AC753" t="str">
            <v>ME</v>
          </cell>
          <cell r="AD753" t="str">
            <v>ME</v>
          </cell>
        </row>
        <row r="754">
          <cell r="AC754" t="str">
            <v>ME</v>
          </cell>
          <cell r="AD754" t="str">
            <v>ME</v>
          </cell>
        </row>
        <row r="755">
          <cell r="AC755" t="str">
            <v>ME</v>
          </cell>
          <cell r="AD755" t="str">
            <v>ME</v>
          </cell>
        </row>
        <row r="756">
          <cell r="AC756" t="str">
            <v>ME</v>
          </cell>
          <cell r="AD756" t="str">
            <v>ME</v>
          </cell>
        </row>
        <row r="757">
          <cell r="AC757" t="str">
            <v>ME</v>
          </cell>
          <cell r="AD757" t="str">
            <v>ME</v>
          </cell>
        </row>
        <row r="758">
          <cell r="AC758" t="str">
            <v>ME</v>
          </cell>
          <cell r="AD758" t="str">
            <v>ME</v>
          </cell>
        </row>
        <row r="759">
          <cell r="AC759" t="str">
            <v>ME</v>
          </cell>
          <cell r="AD759" t="str">
            <v>ME</v>
          </cell>
        </row>
        <row r="760">
          <cell r="AC760" t="str">
            <v>ME</v>
          </cell>
          <cell r="AD760" t="str">
            <v>ME</v>
          </cell>
        </row>
        <row r="761">
          <cell r="AC761" t="str">
            <v>ME</v>
          </cell>
          <cell r="AD761" t="str">
            <v>ME</v>
          </cell>
        </row>
        <row r="762">
          <cell r="AC762" t="str">
            <v>ELE</v>
          </cell>
          <cell r="AD762" t="str">
            <v>ELE</v>
          </cell>
        </row>
        <row r="763">
          <cell r="AC763" t="str">
            <v>ELE</v>
          </cell>
          <cell r="AD763" t="str">
            <v>ELE</v>
          </cell>
        </row>
        <row r="764">
          <cell r="AC764" t="str">
            <v>ELE</v>
          </cell>
          <cell r="AD764" t="str">
            <v>ELE</v>
          </cell>
        </row>
        <row r="765">
          <cell r="AC765" t="str">
            <v>ELE</v>
          </cell>
          <cell r="AD765" t="str">
            <v>ELE</v>
          </cell>
        </row>
        <row r="766">
          <cell r="AC766" t="str">
            <v>ELE</v>
          </cell>
          <cell r="AD766" t="str">
            <v>ELE</v>
          </cell>
        </row>
        <row r="767">
          <cell r="AC767" t="str">
            <v>ELE</v>
          </cell>
          <cell r="AD767" t="str">
            <v>ELE</v>
          </cell>
        </row>
        <row r="768">
          <cell r="AC768" t="str">
            <v>ELE</v>
          </cell>
          <cell r="AD768" t="str">
            <v>ELE</v>
          </cell>
        </row>
        <row r="769">
          <cell r="AC769" t="str">
            <v>ELE</v>
          </cell>
          <cell r="AD769" t="str">
            <v>ELE</v>
          </cell>
        </row>
        <row r="770">
          <cell r="AC770" t="str">
            <v>ELE</v>
          </cell>
          <cell r="AD770" t="str">
            <v>ELE</v>
          </cell>
        </row>
        <row r="771">
          <cell r="AC771" t="str">
            <v>ELE</v>
          </cell>
          <cell r="AD771" t="str">
            <v>ELE</v>
          </cell>
        </row>
        <row r="772">
          <cell r="AC772" t="str">
            <v>ELE</v>
          </cell>
          <cell r="AD772" t="str">
            <v>ELE</v>
          </cell>
        </row>
        <row r="773">
          <cell r="AC773" t="str">
            <v>ELE</v>
          </cell>
          <cell r="AD773" t="str">
            <v>ELE</v>
          </cell>
        </row>
        <row r="774">
          <cell r="AC774" t="str">
            <v>ELE</v>
          </cell>
          <cell r="AD774" t="str">
            <v>ELE</v>
          </cell>
        </row>
        <row r="775">
          <cell r="AC775" t="str">
            <v>ME - EUR</v>
          </cell>
          <cell r="AD775" t="str">
            <v>ME</v>
          </cell>
        </row>
        <row r="776">
          <cell r="AC776" t="str">
            <v>ME - EUR</v>
          </cell>
          <cell r="AD776" t="str">
            <v>ME</v>
          </cell>
        </row>
        <row r="777">
          <cell r="AC777" t="str">
            <v>ME - EUR</v>
          </cell>
          <cell r="AD777" t="str">
            <v>ME</v>
          </cell>
        </row>
        <row r="778">
          <cell r="AC778" t="str">
            <v>ME - EUR</v>
          </cell>
          <cell r="AD778" t="str">
            <v>ME</v>
          </cell>
        </row>
        <row r="779">
          <cell r="AC779" t="str">
            <v>ME - EUR</v>
          </cell>
          <cell r="AD779" t="str">
            <v>ME</v>
          </cell>
        </row>
        <row r="780">
          <cell r="AC780" t="str">
            <v>CRN</v>
          </cell>
          <cell r="AD780" t="str">
            <v>CRN</v>
          </cell>
        </row>
        <row r="781">
          <cell r="AC781" t="str">
            <v>FT</v>
          </cell>
          <cell r="AD781" t="str">
            <v>FT</v>
          </cell>
        </row>
        <row r="782">
          <cell r="AC782" t="str">
            <v>FT</v>
          </cell>
          <cell r="AD782" t="str">
            <v>FT</v>
          </cell>
        </row>
        <row r="783">
          <cell r="AC783" t="str">
            <v>CRN</v>
          </cell>
          <cell r="AD783" t="str">
            <v>CRN</v>
          </cell>
        </row>
        <row r="784">
          <cell r="AC784" t="str">
            <v>ELE</v>
          </cell>
          <cell r="AD784" t="str">
            <v>ELE</v>
          </cell>
        </row>
        <row r="785">
          <cell r="AC785" t="str">
            <v>ELE</v>
          </cell>
          <cell r="AD785" t="str">
            <v>ELE</v>
          </cell>
        </row>
        <row r="786">
          <cell r="AC786" t="str">
            <v>ELE</v>
          </cell>
          <cell r="AD786" t="str">
            <v>ELE</v>
          </cell>
        </row>
        <row r="787">
          <cell r="AC787" t="str">
            <v>ELE</v>
          </cell>
          <cell r="AD787" t="str">
            <v>ELE</v>
          </cell>
        </row>
        <row r="788">
          <cell r="AC788" t="str">
            <v>ELE</v>
          </cell>
          <cell r="AD788" t="str">
            <v>ELE</v>
          </cell>
        </row>
        <row r="789">
          <cell r="AC789" t="str">
            <v>ELE</v>
          </cell>
          <cell r="AD789" t="str">
            <v>ELE</v>
          </cell>
        </row>
        <row r="790">
          <cell r="AC790" t="str">
            <v>ELE</v>
          </cell>
          <cell r="AD790" t="str">
            <v>ELE</v>
          </cell>
        </row>
        <row r="791">
          <cell r="AC791" t="str">
            <v>MOT</v>
          </cell>
          <cell r="AD791" t="str">
            <v>MOT</v>
          </cell>
        </row>
        <row r="792">
          <cell r="AC792" t="str">
            <v>ELE</v>
          </cell>
          <cell r="AD792" t="str">
            <v>ELE</v>
          </cell>
        </row>
        <row r="793">
          <cell r="AC793" t="str">
            <v>ELE</v>
          </cell>
          <cell r="AD793" t="str">
            <v>ELE</v>
          </cell>
        </row>
        <row r="794">
          <cell r="AC794" t="str">
            <v>ELE</v>
          </cell>
          <cell r="AD794" t="str">
            <v>ELE</v>
          </cell>
        </row>
        <row r="795">
          <cell r="AC795" t="str">
            <v>ELE</v>
          </cell>
          <cell r="AD795" t="str">
            <v>ELE</v>
          </cell>
        </row>
        <row r="796">
          <cell r="AC796" t="str">
            <v>ELE</v>
          </cell>
          <cell r="AD796" t="str">
            <v>ELE</v>
          </cell>
        </row>
        <row r="797">
          <cell r="AC797" t="str">
            <v>ELE</v>
          </cell>
          <cell r="AD797" t="str">
            <v>ELE</v>
          </cell>
        </row>
        <row r="798">
          <cell r="AC798" t="str">
            <v>ELE</v>
          </cell>
          <cell r="AD798" t="str">
            <v>ELE</v>
          </cell>
        </row>
        <row r="799">
          <cell r="AC799" t="str">
            <v>ELE</v>
          </cell>
          <cell r="AD799" t="str">
            <v>ELE</v>
          </cell>
        </row>
        <row r="800">
          <cell r="AC800" t="str">
            <v>ELE</v>
          </cell>
          <cell r="AD800" t="str">
            <v>ELE</v>
          </cell>
        </row>
        <row r="801">
          <cell r="AC801" t="str">
            <v>ELE</v>
          </cell>
          <cell r="AD801" t="str">
            <v>ELE</v>
          </cell>
        </row>
        <row r="802">
          <cell r="AC802" t="str">
            <v>ELE</v>
          </cell>
          <cell r="AD802" t="str">
            <v>ELE</v>
          </cell>
        </row>
        <row r="803">
          <cell r="AC803" t="str">
            <v>ELE</v>
          </cell>
          <cell r="AD803" t="str">
            <v>ELE</v>
          </cell>
        </row>
        <row r="804">
          <cell r="AC804" t="str">
            <v>ELE</v>
          </cell>
          <cell r="AD804" t="str">
            <v>ELE</v>
          </cell>
        </row>
        <row r="805">
          <cell r="AC805" t="str">
            <v>ELE</v>
          </cell>
          <cell r="AD805" t="str">
            <v>ELE</v>
          </cell>
        </row>
        <row r="806">
          <cell r="AC806" t="str">
            <v>ELE</v>
          </cell>
          <cell r="AD806" t="str">
            <v>ELE</v>
          </cell>
        </row>
        <row r="807">
          <cell r="AC807" t="str">
            <v>ELE</v>
          </cell>
          <cell r="AD807" t="str">
            <v>ELE</v>
          </cell>
        </row>
        <row r="808">
          <cell r="AC808" t="str">
            <v>ELE</v>
          </cell>
          <cell r="AD808" t="str">
            <v>ELE</v>
          </cell>
        </row>
        <row r="809">
          <cell r="AC809" t="str">
            <v>ELE</v>
          </cell>
          <cell r="AD809" t="str">
            <v>ELE</v>
          </cell>
        </row>
        <row r="810">
          <cell r="AC810" t="str">
            <v>ELE</v>
          </cell>
          <cell r="AD810" t="str">
            <v>ELE</v>
          </cell>
        </row>
        <row r="811">
          <cell r="AC811" t="str">
            <v>ELE</v>
          </cell>
          <cell r="AD811" t="str">
            <v>ELE</v>
          </cell>
        </row>
        <row r="812">
          <cell r="AC812" t="str">
            <v>ELE</v>
          </cell>
          <cell r="AD812" t="str">
            <v>ELE</v>
          </cell>
        </row>
        <row r="813">
          <cell r="AC813" t="str">
            <v>ELE</v>
          </cell>
          <cell r="AD813" t="str">
            <v>ELE</v>
          </cell>
        </row>
        <row r="814">
          <cell r="AC814" t="str">
            <v>ELE</v>
          </cell>
          <cell r="AD814" t="str">
            <v>ELE</v>
          </cell>
        </row>
        <row r="815">
          <cell r="AC815" t="str">
            <v>ELE</v>
          </cell>
          <cell r="AD815" t="str">
            <v>ELE</v>
          </cell>
        </row>
        <row r="816">
          <cell r="AC816" t="str">
            <v>ELE</v>
          </cell>
          <cell r="AD816" t="str">
            <v>ELE</v>
          </cell>
        </row>
        <row r="817">
          <cell r="AC817" t="str">
            <v>ELE</v>
          </cell>
          <cell r="AD817" t="str">
            <v>ELE</v>
          </cell>
        </row>
        <row r="818">
          <cell r="AC818" t="str">
            <v>ELE</v>
          </cell>
          <cell r="AD818" t="str">
            <v>ELE</v>
          </cell>
        </row>
        <row r="819">
          <cell r="AC819" t="str">
            <v>COMP</v>
          </cell>
          <cell r="AD819" t="str">
            <v>COMP</v>
          </cell>
        </row>
        <row r="820">
          <cell r="AC820" t="str">
            <v>ELE</v>
          </cell>
          <cell r="AD820" t="str">
            <v>ELE</v>
          </cell>
        </row>
        <row r="821">
          <cell r="AC821" t="str">
            <v>ELE</v>
          </cell>
          <cell r="AD821" t="str">
            <v>ELE</v>
          </cell>
        </row>
        <row r="822">
          <cell r="AC822" t="str">
            <v>ELE</v>
          </cell>
          <cell r="AD822" t="str">
            <v>ELE</v>
          </cell>
        </row>
        <row r="823">
          <cell r="AC823" t="str">
            <v>ELE</v>
          </cell>
          <cell r="AD823" t="str">
            <v>ELE</v>
          </cell>
        </row>
        <row r="824">
          <cell r="AC824" t="str">
            <v>ELE</v>
          </cell>
          <cell r="AD824" t="str">
            <v>ELE</v>
          </cell>
        </row>
        <row r="825">
          <cell r="AC825" t="str">
            <v>ELE</v>
          </cell>
          <cell r="AD825" t="str">
            <v>ELE</v>
          </cell>
        </row>
        <row r="826">
          <cell r="AC826" t="str">
            <v>ELE</v>
          </cell>
          <cell r="AD826" t="str">
            <v>ELE</v>
          </cell>
        </row>
        <row r="827">
          <cell r="AC827" t="str">
            <v>ELE</v>
          </cell>
          <cell r="AD827" t="str">
            <v>ELE</v>
          </cell>
        </row>
        <row r="828">
          <cell r="AC828" t="str">
            <v>ELE</v>
          </cell>
          <cell r="AD828" t="str">
            <v>ELE</v>
          </cell>
        </row>
        <row r="829">
          <cell r="AC829" t="str">
            <v>ELE</v>
          </cell>
          <cell r="AD829" t="str">
            <v>ELE</v>
          </cell>
        </row>
        <row r="830">
          <cell r="AC830" t="str">
            <v>ELE</v>
          </cell>
          <cell r="AD830" t="str">
            <v>ELE</v>
          </cell>
        </row>
        <row r="831">
          <cell r="AC831" t="str">
            <v>ELE</v>
          </cell>
          <cell r="AD831" t="str">
            <v>ELE</v>
          </cell>
        </row>
        <row r="832">
          <cell r="AC832" t="str">
            <v>ELE</v>
          </cell>
          <cell r="AD832" t="str">
            <v>ELE</v>
          </cell>
        </row>
        <row r="833">
          <cell r="AC833" t="str">
            <v>ELE</v>
          </cell>
          <cell r="AD833" t="str">
            <v>ELE</v>
          </cell>
        </row>
        <row r="834">
          <cell r="AC834" t="str">
            <v>ELE</v>
          </cell>
          <cell r="AD834" t="str">
            <v>ELE</v>
          </cell>
        </row>
        <row r="835">
          <cell r="AC835" t="str">
            <v>ELE</v>
          </cell>
          <cell r="AD835" t="str">
            <v>ELE</v>
          </cell>
        </row>
        <row r="836">
          <cell r="AC836" t="str">
            <v>ELE</v>
          </cell>
          <cell r="AD836" t="str">
            <v>ELE</v>
          </cell>
        </row>
        <row r="837">
          <cell r="AC837" t="str">
            <v>ELE</v>
          </cell>
          <cell r="AD837" t="str">
            <v>ELE</v>
          </cell>
        </row>
        <row r="838">
          <cell r="AC838" t="str">
            <v>ELE</v>
          </cell>
          <cell r="AD838" t="str">
            <v>ELE</v>
          </cell>
        </row>
        <row r="839">
          <cell r="AC839" t="str">
            <v>ELE</v>
          </cell>
          <cell r="AD839" t="str">
            <v>ELE</v>
          </cell>
        </row>
        <row r="840">
          <cell r="AC840" t="str">
            <v>ELE</v>
          </cell>
          <cell r="AD840" t="str">
            <v>ELE</v>
          </cell>
        </row>
        <row r="841">
          <cell r="AC841" t="str">
            <v>ELE</v>
          </cell>
          <cell r="AD841" t="str">
            <v>ELE</v>
          </cell>
        </row>
        <row r="842">
          <cell r="AC842" t="str">
            <v>ELE</v>
          </cell>
          <cell r="AD842" t="str">
            <v>ELE</v>
          </cell>
        </row>
        <row r="843">
          <cell r="AC843" t="str">
            <v>ELE</v>
          </cell>
          <cell r="AD843" t="str">
            <v>ELE</v>
          </cell>
        </row>
        <row r="844">
          <cell r="AC844" t="str">
            <v>ELE</v>
          </cell>
          <cell r="AD844" t="str">
            <v>ELE</v>
          </cell>
        </row>
        <row r="845">
          <cell r="AC845" t="str">
            <v>ELE</v>
          </cell>
          <cell r="AD845" t="str">
            <v>ELE</v>
          </cell>
        </row>
        <row r="846">
          <cell r="AC846" t="str">
            <v>ELE</v>
          </cell>
          <cell r="AD846" t="str">
            <v>ELE</v>
          </cell>
        </row>
        <row r="847">
          <cell r="AC847" t="str">
            <v>ELE</v>
          </cell>
          <cell r="AD847" t="str">
            <v>ELE</v>
          </cell>
        </row>
        <row r="848">
          <cell r="AC848" t="str">
            <v>ELE</v>
          </cell>
          <cell r="AD848" t="str">
            <v>ELE</v>
          </cell>
        </row>
        <row r="849">
          <cell r="AC849" t="str">
            <v>ELE</v>
          </cell>
          <cell r="AD849" t="str">
            <v>ELE</v>
          </cell>
        </row>
        <row r="850">
          <cell r="AC850" t="str">
            <v>ELE</v>
          </cell>
          <cell r="AD850" t="str">
            <v>ELE</v>
          </cell>
        </row>
        <row r="851">
          <cell r="AC851" t="str">
            <v>ELE</v>
          </cell>
          <cell r="AD851" t="str">
            <v>ELE</v>
          </cell>
        </row>
        <row r="852">
          <cell r="AC852" t="str">
            <v>ELE</v>
          </cell>
          <cell r="AD852" t="str">
            <v>ELE</v>
          </cell>
        </row>
        <row r="853">
          <cell r="AC853" t="str">
            <v>ELE</v>
          </cell>
          <cell r="AD853" t="str">
            <v>ELE</v>
          </cell>
        </row>
        <row r="854">
          <cell r="AC854" t="str">
            <v>ELE</v>
          </cell>
          <cell r="AD854" t="str">
            <v>ELE</v>
          </cell>
        </row>
        <row r="855">
          <cell r="AC855" t="str">
            <v>ELE</v>
          </cell>
          <cell r="AD855" t="str">
            <v>ELE</v>
          </cell>
        </row>
        <row r="856">
          <cell r="AC856" t="str">
            <v>ELE</v>
          </cell>
          <cell r="AD856" t="str">
            <v>ELE</v>
          </cell>
        </row>
        <row r="857">
          <cell r="AC857" t="str">
            <v>ELE</v>
          </cell>
          <cell r="AD857" t="str">
            <v>ELE</v>
          </cell>
        </row>
        <row r="858">
          <cell r="AC858" t="str">
            <v>ELE</v>
          </cell>
          <cell r="AD858" t="str">
            <v>ELE</v>
          </cell>
        </row>
        <row r="859">
          <cell r="AC859" t="str">
            <v>ELE</v>
          </cell>
          <cell r="AD859" t="str">
            <v>ELE</v>
          </cell>
        </row>
        <row r="860">
          <cell r="AC860" t="str">
            <v>ELE</v>
          </cell>
          <cell r="AD860" t="str">
            <v>ELE</v>
          </cell>
        </row>
        <row r="861">
          <cell r="AC861" t="str">
            <v>ELE</v>
          </cell>
          <cell r="AD861" t="str">
            <v>ELE</v>
          </cell>
        </row>
        <row r="862">
          <cell r="AC862" t="str">
            <v>ELE</v>
          </cell>
          <cell r="AD862" t="str">
            <v>ELE</v>
          </cell>
        </row>
        <row r="863">
          <cell r="AC863" t="str">
            <v>ELE</v>
          </cell>
          <cell r="AD863" t="str">
            <v>ELE</v>
          </cell>
        </row>
        <row r="864">
          <cell r="AC864" t="str">
            <v>ELE</v>
          </cell>
          <cell r="AD864" t="str">
            <v>ELE</v>
          </cell>
        </row>
        <row r="865">
          <cell r="AC865" t="str">
            <v>ELE</v>
          </cell>
          <cell r="AD865" t="str">
            <v>ELE</v>
          </cell>
        </row>
        <row r="866">
          <cell r="AC866" t="str">
            <v>ELE</v>
          </cell>
          <cell r="AD866" t="str">
            <v>ELE</v>
          </cell>
        </row>
        <row r="867">
          <cell r="AC867" t="str">
            <v>ELE</v>
          </cell>
          <cell r="AD867" t="str">
            <v>ELE</v>
          </cell>
        </row>
        <row r="868">
          <cell r="AC868" t="str">
            <v>ELE</v>
          </cell>
          <cell r="AD868" t="str">
            <v>ELE</v>
          </cell>
        </row>
        <row r="869">
          <cell r="AC869" t="str">
            <v>ELE</v>
          </cell>
          <cell r="AD869" t="str">
            <v>ELE</v>
          </cell>
        </row>
        <row r="870">
          <cell r="AC870" t="str">
            <v>ELE</v>
          </cell>
          <cell r="AD870" t="str">
            <v>ELE</v>
          </cell>
        </row>
        <row r="871">
          <cell r="AC871" t="str">
            <v>ELE</v>
          </cell>
          <cell r="AD871" t="str">
            <v>ELE</v>
          </cell>
        </row>
        <row r="872">
          <cell r="AC872" t="str">
            <v>ELE</v>
          </cell>
          <cell r="AD872" t="str">
            <v>ELE</v>
          </cell>
        </row>
        <row r="873">
          <cell r="AC873" t="str">
            <v>ME</v>
          </cell>
          <cell r="AD873" t="str">
            <v>ME</v>
          </cell>
        </row>
        <row r="874">
          <cell r="AC874" t="str">
            <v>CPE</v>
          </cell>
          <cell r="AD874" t="str">
            <v>CPE</v>
          </cell>
        </row>
        <row r="875">
          <cell r="AC875" t="str">
            <v>CPE</v>
          </cell>
          <cell r="AD875" t="str">
            <v>CPE</v>
          </cell>
        </row>
        <row r="876">
          <cell r="AC876" t="str">
            <v>CPE</v>
          </cell>
          <cell r="AD876" t="str">
            <v>CPE</v>
          </cell>
        </row>
        <row r="877">
          <cell r="AC877" t="str">
            <v>CPE</v>
          </cell>
          <cell r="AD877" t="str">
            <v>CPE</v>
          </cell>
        </row>
        <row r="878">
          <cell r="AC878" t="str">
            <v>CPE</v>
          </cell>
          <cell r="AD878" t="str">
            <v>CPE</v>
          </cell>
        </row>
        <row r="879">
          <cell r="AC879" t="str">
            <v>CPE</v>
          </cell>
          <cell r="AD879" t="str">
            <v>CPE</v>
          </cell>
        </row>
        <row r="880">
          <cell r="AC880" t="str">
            <v>CPE</v>
          </cell>
          <cell r="AD880" t="str">
            <v>CPE</v>
          </cell>
        </row>
        <row r="881">
          <cell r="AC881" t="str">
            <v>CPE</v>
          </cell>
          <cell r="AD881" t="str">
            <v>CPE</v>
          </cell>
        </row>
        <row r="882">
          <cell r="AC882" t="str">
            <v>CPE</v>
          </cell>
          <cell r="AD882" t="str">
            <v>CPE</v>
          </cell>
        </row>
        <row r="883">
          <cell r="AC883" t="str">
            <v>CPE</v>
          </cell>
          <cell r="AD883" t="str">
            <v>CPE</v>
          </cell>
        </row>
        <row r="884">
          <cell r="AC884" t="str">
            <v>CPE</v>
          </cell>
          <cell r="AD884" t="str">
            <v>CPE</v>
          </cell>
        </row>
        <row r="885">
          <cell r="AC885" t="str">
            <v>CPE</v>
          </cell>
          <cell r="AD885" t="str">
            <v>CPE</v>
          </cell>
        </row>
        <row r="886">
          <cell r="AC886" t="str">
            <v>CPE</v>
          </cell>
          <cell r="AD886" t="str">
            <v>CPE</v>
          </cell>
        </row>
        <row r="887">
          <cell r="AC887" t="str">
            <v>CPE</v>
          </cell>
          <cell r="AD887" t="str">
            <v>CPE</v>
          </cell>
        </row>
        <row r="888">
          <cell r="AC888" t="str">
            <v>CPE</v>
          </cell>
          <cell r="AD888" t="str">
            <v>CPE</v>
          </cell>
        </row>
        <row r="889">
          <cell r="AC889" t="str">
            <v>CPE</v>
          </cell>
          <cell r="AD889" t="str">
            <v>CPE</v>
          </cell>
        </row>
        <row r="890">
          <cell r="AC890" t="str">
            <v>CPE</v>
          </cell>
          <cell r="AD890" t="str">
            <v>CPE</v>
          </cell>
        </row>
        <row r="891">
          <cell r="AC891" t="str">
            <v>CPE</v>
          </cell>
          <cell r="AD891" t="str">
            <v>CPE</v>
          </cell>
        </row>
        <row r="892">
          <cell r="AC892" t="str">
            <v>CPE</v>
          </cell>
          <cell r="AD892" t="str">
            <v>CPE</v>
          </cell>
        </row>
        <row r="893">
          <cell r="AC893" t="str">
            <v>CPE</v>
          </cell>
          <cell r="AD893" t="str">
            <v>CPE</v>
          </cell>
        </row>
        <row r="894">
          <cell r="AC894" t="str">
            <v>PLC/DLC</v>
          </cell>
          <cell r="AD894" t="str">
            <v>PLC/DLC</v>
          </cell>
        </row>
        <row r="895">
          <cell r="AC895" t="str">
            <v>PLC/DLC</v>
          </cell>
          <cell r="AD895" t="str">
            <v>PLC/DLC</v>
          </cell>
        </row>
        <row r="896">
          <cell r="AC896" t="str">
            <v>PLC/DLC</v>
          </cell>
          <cell r="AD896" t="str">
            <v>PLC/DLC</v>
          </cell>
        </row>
        <row r="897">
          <cell r="AC897" t="str">
            <v>PLC/DLC</v>
          </cell>
          <cell r="AD897" t="str">
            <v>PLC/DLC</v>
          </cell>
        </row>
        <row r="898">
          <cell r="AC898" t="str">
            <v>PLC/DLC</v>
          </cell>
          <cell r="AD898" t="str">
            <v>PLC/DLC</v>
          </cell>
        </row>
        <row r="899">
          <cell r="AC899" t="str">
            <v>PLC/DLC</v>
          </cell>
          <cell r="AD899" t="str">
            <v>PLC/DLC</v>
          </cell>
        </row>
        <row r="900">
          <cell r="AC900" t="str">
            <v>PLC/DLC</v>
          </cell>
          <cell r="AD900" t="str">
            <v>PLC/DLC</v>
          </cell>
        </row>
        <row r="901">
          <cell r="AC901" t="str">
            <v>PLC/DLC</v>
          </cell>
          <cell r="AD901" t="str">
            <v>PLC/DLC</v>
          </cell>
        </row>
        <row r="902">
          <cell r="AC902" t="str">
            <v>PLC/DLC</v>
          </cell>
          <cell r="AD902" t="str">
            <v>PLC/DLC</v>
          </cell>
        </row>
        <row r="903">
          <cell r="AC903" t="str">
            <v>PLC/DLC</v>
          </cell>
          <cell r="AD903" t="str">
            <v>PLC/DLC</v>
          </cell>
        </row>
        <row r="904">
          <cell r="AC904" t="str">
            <v>PLC/DLC</v>
          </cell>
          <cell r="AD904" t="str">
            <v>PLC/DLC</v>
          </cell>
        </row>
        <row r="905">
          <cell r="AC905" t="str">
            <v>PLC/DLC</v>
          </cell>
          <cell r="AD905" t="str">
            <v>PLC/DLC</v>
          </cell>
        </row>
        <row r="906">
          <cell r="AC906" t="str">
            <v>PLC/DLC</v>
          </cell>
          <cell r="AD906" t="str">
            <v>PLC/DLC</v>
          </cell>
        </row>
        <row r="907">
          <cell r="AC907" t="str">
            <v>PLC/DLC</v>
          </cell>
          <cell r="AD907" t="str">
            <v>PLC/DLC</v>
          </cell>
        </row>
        <row r="908">
          <cell r="AC908" t="str">
            <v>PLC/DLC</v>
          </cell>
          <cell r="AD908" t="str">
            <v>PLC/DLC</v>
          </cell>
        </row>
        <row r="909">
          <cell r="AC909" t="str">
            <v>PLC/DLC</v>
          </cell>
          <cell r="AD909" t="str">
            <v>PLC/DLC</v>
          </cell>
        </row>
        <row r="910">
          <cell r="AC910" t="str">
            <v>PLC/DLC</v>
          </cell>
          <cell r="AD910" t="str">
            <v>PLC/DLC</v>
          </cell>
        </row>
        <row r="911">
          <cell r="AC911" t="str">
            <v>PLC/DLC</v>
          </cell>
          <cell r="AD911" t="str">
            <v>PLC/DLC</v>
          </cell>
        </row>
        <row r="912">
          <cell r="AC912" t="str">
            <v>PLC/DLC</v>
          </cell>
          <cell r="AD912" t="str">
            <v>PLC/DLC</v>
          </cell>
        </row>
        <row r="913">
          <cell r="AC913" t="str">
            <v>PLC/DLC</v>
          </cell>
          <cell r="AD913" t="str">
            <v>PLC/DLC</v>
          </cell>
        </row>
        <row r="914">
          <cell r="AC914" t="str">
            <v>PLC/DLC</v>
          </cell>
          <cell r="AD914" t="str">
            <v>PLC/DLC</v>
          </cell>
        </row>
        <row r="915">
          <cell r="AC915" t="str">
            <v>PLC/DLC</v>
          </cell>
          <cell r="AD915" t="str">
            <v>PLC/DLC</v>
          </cell>
        </row>
        <row r="916">
          <cell r="AC916" t="str">
            <v>PLC/DLC</v>
          </cell>
          <cell r="AD916" t="str">
            <v>PLC/DLC</v>
          </cell>
        </row>
        <row r="917">
          <cell r="AC917" t="str">
            <v>PLC/DLC</v>
          </cell>
          <cell r="AD917" t="str">
            <v>PLC/DLC</v>
          </cell>
        </row>
        <row r="918">
          <cell r="AC918" t="str">
            <v>PLC/DLC</v>
          </cell>
          <cell r="AD918" t="str">
            <v>PLC/DLC</v>
          </cell>
        </row>
        <row r="919">
          <cell r="AC919" t="str">
            <v>PLC/DLC</v>
          </cell>
          <cell r="AD919" t="str">
            <v>PLC/DLC</v>
          </cell>
        </row>
        <row r="920">
          <cell r="AC920" t="str">
            <v>PLC/DLC</v>
          </cell>
          <cell r="AD920" t="str">
            <v>PLC/DLC</v>
          </cell>
        </row>
        <row r="921">
          <cell r="AC921" t="str">
            <v>PLC/DLC</v>
          </cell>
          <cell r="AD921" t="str">
            <v>PLC/DLC</v>
          </cell>
        </row>
        <row r="922">
          <cell r="AC922" t="str">
            <v>PLC/DLC</v>
          </cell>
          <cell r="AD922" t="str">
            <v>PLC/DLC</v>
          </cell>
        </row>
        <row r="923">
          <cell r="AC923" t="str">
            <v>PLC/DLC</v>
          </cell>
          <cell r="AD923" t="str">
            <v>PLC/DLC</v>
          </cell>
        </row>
        <row r="924">
          <cell r="AC924" t="str">
            <v>CPE</v>
          </cell>
          <cell r="AD924" t="str">
            <v>CPE</v>
          </cell>
        </row>
        <row r="925">
          <cell r="AC925" t="str">
            <v>CPE</v>
          </cell>
          <cell r="AD925" t="str">
            <v>CPE</v>
          </cell>
        </row>
        <row r="926">
          <cell r="AC926" t="str">
            <v>CPE</v>
          </cell>
          <cell r="AD926" t="str">
            <v>CPE</v>
          </cell>
        </row>
        <row r="927">
          <cell r="AC927" t="str">
            <v>CPE</v>
          </cell>
          <cell r="AD927" t="str">
            <v>CPE</v>
          </cell>
        </row>
        <row r="928">
          <cell r="AC928" t="str">
            <v>PLC/DLC</v>
          </cell>
          <cell r="AD928" t="str">
            <v>PLC/DLC</v>
          </cell>
        </row>
        <row r="929">
          <cell r="AC929" t="str">
            <v>PLC/DLC</v>
          </cell>
          <cell r="AD929" t="str">
            <v>PLC/DLC</v>
          </cell>
        </row>
        <row r="930">
          <cell r="AC930" t="str">
            <v>SW</v>
          </cell>
          <cell r="AD930" t="str">
            <v>SW</v>
          </cell>
        </row>
        <row r="931">
          <cell r="AC931" t="str">
            <v>SW</v>
          </cell>
          <cell r="AD931" t="str">
            <v>SW</v>
          </cell>
        </row>
        <row r="932">
          <cell r="AC932" t="str">
            <v>SW</v>
          </cell>
          <cell r="AD932" t="str">
            <v>SW</v>
          </cell>
        </row>
        <row r="933">
          <cell r="AC933" t="str">
            <v>SW</v>
          </cell>
          <cell r="AD933" t="str">
            <v>SW</v>
          </cell>
        </row>
        <row r="934">
          <cell r="AC934" t="str">
            <v>SW</v>
          </cell>
          <cell r="AD934" t="str">
            <v>SW</v>
          </cell>
        </row>
        <row r="935">
          <cell r="AC935" t="str">
            <v>SW</v>
          </cell>
          <cell r="AD935" t="str">
            <v>SW</v>
          </cell>
        </row>
        <row r="936">
          <cell r="AC936" t="str">
            <v>SW</v>
          </cell>
          <cell r="AD936" t="str">
            <v>SW</v>
          </cell>
        </row>
        <row r="937">
          <cell r="AC937" t="str">
            <v>SW</v>
          </cell>
          <cell r="AD937" t="str">
            <v>SW</v>
          </cell>
        </row>
        <row r="938">
          <cell r="AC938" t="str">
            <v>SW</v>
          </cell>
          <cell r="AD938" t="str">
            <v>SW</v>
          </cell>
        </row>
        <row r="939">
          <cell r="AC939" t="str">
            <v>SW</v>
          </cell>
          <cell r="AD939" t="str">
            <v>SW</v>
          </cell>
        </row>
        <row r="940">
          <cell r="AC940" t="str">
            <v>SW</v>
          </cell>
          <cell r="AD940" t="str">
            <v>SW</v>
          </cell>
        </row>
        <row r="941">
          <cell r="AC941" t="str">
            <v>SW</v>
          </cell>
          <cell r="AD941" t="str">
            <v>SW</v>
          </cell>
        </row>
        <row r="942">
          <cell r="AC942" t="str">
            <v>SW</v>
          </cell>
          <cell r="AD942" t="str">
            <v>SW</v>
          </cell>
        </row>
        <row r="943">
          <cell r="AC943" t="str">
            <v>SW</v>
          </cell>
          <cell r="AD943" t="str">
            <v>SW</v>
          </cell>
        </row>
        <row r="944">
          <cell r="AC944" t="str">
            <v>SW</v>
          </cell>
          <cell r="AD944" t="str">
            <v>SW</v>
          </cell>
        </row>
        <row r="945">
          <cell r="AC945" t="str">
            <v>SW</v>
          </cell>
          <cell r="AD945" t="str">
            <v>SW</v>
          </cell>
        </row>
        <row r="946">
          <cell r="AC946" t="str">
            <v>SW</v>
          </cell>
          <cell r="AD946" t="str">
            <v>SW</v>
          </cell>
        </row>
        <row r="947">
          <cell r="AC947" t="str">
            <v>SW</v>
          </cell>
          <cell r="AD947" t="str">
            <v>SW</v>
          </cell>
        </row>
        <row r="948">
          <cell r="AC948" t="str">
            <v>CPE</v>
          </cell>
          <cell r="AD948" t="str">
            <v>CPE</v>
          </cell>
        </row>
        <row r="949">
          <cell r="AC949" t="str">
            <v>NVA</v>
          </cell>
          <cell r="AD949" t="str">
            <v>NVA</v>
          </cell>
        </row>
        <row r="950">
          <cell r="AC950" t="str">
            <v>OE</v>
          </cell>
          <cell r="AD950" t="str">
            <v>OE</v>
          </cell>
        </row>
        <row r="951">
          <cell r="AC951" t="str">
            <v>OE</v>
          </cell>
          <cell r="AD951" t="str">
            <v>OE</v>
          </cell>
        </row>
        <row r="952">
          <cell r="AC952" t="str">
            <v>OE</v>
          </cell>
          <cell r="AD952" t="str">
            <v>OE</v>
          </cell>
        </row>
        <row r="953">
          <cell r="AC953" t="str">
            <v>OE</v>
          </cell>
          <cell r="AD953" t="str">
            <v>OE</v>
          </cell>
        </row>
        <row r="954">
          <cell r="AC954" t="str">
            <v>OE</v>
          </cell>
          <cell r="AD954" t="str">
            <v>OE</v>
          </cell>
        </row>
        <row r="955">
          <cell r="AC955" t="str">
            <v>OE</v>
          </cell>
          <cell r="AD955" t="str">
            <v>OE</v>
          </cell>
        </row>
        <row r="956">
          <cell r="AC956" t="str">
            <v>OE</v>
          </cell>
          <cell r="AD956" t="str">
            <v>OE</v>
          </cell>
        </row>
        <row r="957">
          <cell r="AC957" t="str">
            <v>OE</v>
          </cell>
          <cell r="AD957" t="str">
            <v>OE</v>
          </cell>
        </row>
        <row r="958">
          <cell r="AC958" t="str">
            <v>OE</v>
          </cell>
          <cell r="AD958" t="str">
            <v>OE</v>
          </cell>
        </row>
        <row r="959">
          <cell r="AC959" t="str">
            <v>OE</v>
          </cell>
          <cell r="AD959" t="str">
            <v>OE</v>
          </cell>
        </row>
        <row r="960">
          <cell r="AC960" t="str">
            <v>OE</v>
          </cell>
          <cell r="AD960" t="str">
            <v>OE</v>
          </cell>
        </row>
        <row r="961">
          <cell r="AC961" t="str">
            <v>OE</v>
          </cell>
          <cell r="AD961" t="str">
            <v>OE</v>
          </cell>
        </row>
        <row r="962">
          <cell r="AC962" t="str">
            <v>OE</v>
          </cell>
          <cell r="AD962" t="str">
            <v>OE</v>
          </cell>
        </row>
        <row r="963">
          <cell r="AC963" t="str">
            <v>OE</v>
          </cell>
          <cell r="AD963" t="str">
            <v>OE</v>
          </cell>
        </row>
        <row r="964">
          <cell r="AC964" t="str">
            <v>OE</v>
          </cell>
          <cell r="AD964" t="str">
            <v>OE</v>
          </cell>
        </row>
        <row r="965">
          <cell r="AC965" t="str">
            <v>OE</v>
          </cell>
          <cell r="AD965" t="str">
            <v>OE</v>
          </cell>
        </row>
        <row r="966">
          <cell r="AC966" t="str">
            <v>OE</v>
          </cell>
          <cell r="AD966" t="str">
            <v>OE</v>
          </cell>
        </row>
        <row r="967">
          <cell r="AC967" t="str">
            <v>OE</v>
          </cell>
          <cell r="AD967" t="str">
            <v>OE</v>
          </cell>
        </row>
        <row r="968">
          <cell r="AC968" t="str">
            <v>OE</v>
          </cell>
          <cell r="AD968" t="str">
            <v>OE</v>
          </cell>
        </row>
        <row r="969">
          <cell r="AC969" t="str">
            <v>OE</v>
          </cell>
          <cell r="AD969" t="str">
            <v>OE</v>
          </cell>
        </row>
        <row r="970">
          <cell r="AC970" t="str">
            <v>FF</v>
          </cell>
          <cell r="AD970" t="str">
            <v>FF</v>
          </cell>
        </row>
        <row r="971">
          <cell r="AC971" t="str">
            <v>FF</v>
          </cell>
          <cell r="AD971" t="str">
            <v>FF</v>
          </cell>
        </row>
        <row r="972">
          <cell r="AC972" t="str">
            <v>FF</v>
          </cell>
          <cell r="AD972" t="str">
            <v>FF</v>
          </cell>
        </row>
        <row r="973">
          <cell r="AC973" t="str">
            <v>FF</v>
          </cell>
          <cell r="AD973" t="str">
            <v>FF</v>
          </cell>
        </row>
        <row r="974">
          <cell r="AC974" t="str">
            <v>FF</v>
          </cell>
          <cell r="AD974" t="str">
            <v>FF</v>
          </cell>
        </row>
        <row r="975">
          <cell r="AC975" t="str">
            <v>FF</v>
          </cell>
          <cell r="AD975" t="str">
            <v>FF</v>
          </cell>
        </row>
        <row r="976">
          <cell r="AC976" t="str">
            <v>FF</v>
          </cell>
          <cell r="AD976" t="str">
            <v>FF</v>
          </cell>
        </row>
        <row r="977">
          <cell r="AC977" t="str">
            <v>FF</v>
          </cell>
          <cell r="AD977" t="str">
            <v>FF</v>
          </cell>
        </row>
        <row r="978">
          <cell r="AC978" t="str">
            <v>FF</v>
          </cell>
          <cell r="AD978" t="str">
            <v>FF</v>
          </cell>
        </row>
        <row r="979">
          <cell r="AC979" t="str">
            <v>FF</v>
          </cell>
          <cell r="AD979" t="str">
            <v>FF</v>
          </cell>
        </row>
        <row r="980">
          <cell r="AC980" t="str">
            <v>CPE</v>
          </cell>
          <cell r="AD980" t="str">
            <v>CPE</v>
          </cell>
        </row>
        <row r="981">
          <cell r="AC981" t="str">
            <v>CPE</v>
          </cell>
          <cell r="AD981" t="str">
            <v>CPE</v>
          </cell>
        </row>
        <row r="982">
          <cell r="AC982" t="str">
            <v>CPE</v>
          </cell>
          <cell r="AD982" t="str">
            <v>CPE</v>
          </cell>
        </row>
        <row r="983">
          <cell r="AC983" t="str">
            <v>CPE</v>
          </cell>
          <cell r="AD983" t="str">
            <v>CPE</v>
          </cell>
        </row>
        <row r="984">
          <cell r="AC984" t="str">
            <v>CPE</v>
          </cell>
          <cell r="AD984" t="str">
            <v>CPE</v>
          </cell>
        </row>
        <row r="985">
          <cell r="AC985" t="str">
            <v>CPE</v>
          </cell>
          <cell r="AD985" t="str">
            <v>CPE</v>
          </cell>
        </row>
        <row r="986">
          <cell r="AC986" t="str">
            <v>FF</v>
          </cell>
          <cell r="AD986" t="str">
            <v>FF</v>
          </cell>
        </row>
        <row r="987">
          <cell r="AC987" t="str">
            <v>FF</v>
          </cell>
          <cell r="AD987" t="str">
            <v>FF</v>
          </cell>
        </row>
        <row r="988">
          <cell r="AC988" t="str">
            <v>FF</v>
          </cell>
          <cell r="AD988" t="str">
            <v>FF</v>
          </cell>
        </row>
        <row r="989">
          <cell r="AC989" t="str">
            <v>FF</v>
          </cell>
          <cell r="AD989" t="str">
            <v>FF</v>
          </cell>
        </row>
        <row r="990">
          <cell r="AC990" t="str">
            <v>FF</v>
          </cell>
          <cell r="AD990" t="str">
            <v>FF</v>
          </cell>
        </row>
        <row r="991">
          <cell r="AC991" t="str">
            <v>FF</v>
          </cell>
          <cell r="AD991" t="str">
            <v>FF</v>
          </cell>
        </row>
        <row r="992">
          <cell r="AC992" t="str">
            <v>FF</v>
          </cell>
          <cell r="AD992" t="str">
            <v>FF</v>
          </cell>
        </row>
        <row r="993">
          <cell r="AC993" t="str">
            <v>FF</v>
          </cell>
          <cell r="AD993" t="str">
            <v>FF</v>
          </cell>
        </row>
        <row r="994">
          <cell r="AC994" t="str">
            <v>FF</v>
          </cell>
          <cell r="AD994" t="str">
            <v>FF</v>
          </cell>
        </row>
        <row r="995">
          <cell r="AC995" t="str">
            <v>FF</v>
          </cell>
          <cell r="AD995" t="str">
            <v>FF</v>
          </cell>
        </row>
        <row r="996">
          <cell r="AC996" t="str">
            <v>FF</v>
          </cell>
          <cell r="AD996" t="str">
            <v>FF</v>
          </cell>
        </row>
        <row r="997">
          <cell r="AC997" t="str">
            <v>FF</v>
          </cell>
          <cell r="AD997" t="str">
            <v>FF</v>
          </cell>
        </row>
        <row r="998">
          <cell r="AC998" t="str">
            <v>FF</v>
          </cell>
          <cell r="AD998" t="str">
            <v>FF</v>
          </cell>
        </row>
        <row r="999">
          <cell r="AC999" t="str">
            <v>FF</v>
          </cell>
          <cell r="AD999" t="str">
            <v>FF</v>
          </cell>
        </row>
        <row r="1000">
          <cell r="AC1000" t="str">
            <v>FF</v>
          </cell>
          <cell r="AD1000" t="str">
            <v>FF</v>
          </cell>
        </row>
        <row r="1001">
          <cell r="AC1001" t="str">
            <v>FF</v>
          </cell>
          <cell r="AD1001" t="str">
            <v>FF</v>
          </cell>
        </row>
        <row r="1002">
          <cell r="AC1002" t="str">
            <v>FF</v>
          </cell>
          <cell r="AD1002" t="str">
            <v>FF</v>
          </cell>
        </row>
        <row r="1003">
          <cell r="AC1003" t="str">
            <v>FF</v>
          </cell>
          <cell r="AD1003" t="str">
            <v>FF</v>
          </cell>
        </row>
        <row r="1004">
          <cell r="AC1004" t="str">
            <v>FF</v>
          </cell>
          <cell r="AD1004" t="str">
            <v>FF</v>
          </cell>
        </row>
        <row r="1005">
          <cell r="AC1005" t="str">
            <v>FF</v>
          </cell>
          <cell r="AD1005" t="str">
            <v>FF</v>
          </cell>
        </row>
        <row r="1006">
          <cell r="AC1006" t="str">
            <v>FF</v>
          </cell>
          <cell r="AD1006" t="str">
            <v>FF</v>
          </cell>
        </row>
        <row r="1007">
          <cell r="AC1007" t="str">
            <v>FF</v>
          </cell>
          <cell r="AD1007" t="str">
            <v>FF</v>
          </cell>
        </row>
        <row r="1008">
          <cell r="AC1008" t="str">
            <v>FF</v>
          </cell>
          <cell r="AD1008" t="str">
            <v>FF</v>
          </cell>
        </row>
        <row r="1009">
          <cell r="AC1009" t="str">
            <v>FF</v>
          </cell>
          <cell r="AD1009" t="str">
            <v>FF</v>
          </cell>
        </row>
        <row r="1010">
          <cell r="AC1010" t="str">
            <v>FF</v>
          </cell>
          <cell r="AD1010" t="str">
            <v>FF</v>
          </cell>
        </row>
        <row r="1011">
          <cell r="AC1011" t="str">
            <v>FF</v>
          </cell>
          <cell r="AD1011" t="str">
            <v>FF</v>
          </cell>
        </row>
        <row r="1012">
          <cell r="AC1012" t="str">
            <v>FF</v>
          </cell>
          <cell r="AD1012" t="str">
            <v>FF</v>
          </cell>
        </row>
        <row r="1013">
          <cell r="AC1013" t="str">
            <v>FF</v>
          </cell>
          <cell r="AD1013" t="str">
            <v>FF</v>
          </cell>
        </row>
        <row r="1014">
          <cell r="AC1014" t="str">
            <v>FF</v>
          </cell>
          <cell r="AD1014" t="str">
            <v>FF</v>
          </cell>
        </row>
        <row r="1015">
          <cell r="AC1015" t="str">
            <v>FF</v>
          </cell>
          <cell r="AD1015" t="str">
            <v>FF</v>
          </cell>
        </row>
        <row r="1016">
          <cell r="AC1016" t="str">
            <v>FF</v>
          </cell>
          <cell r="AD1016" t="str">
            <v>FF</v>
          </cell>
        </row>
        <row r="1017">
          <cell r="AC1017" t="str">
            <v>FF</v>
          </cell>
          <cell r="AD1017" t="str">
            <v>FF</v>
          </cell>
        </row>
        <row r="1018">
          <cell r="AC1018" t="str">
            <v>FF</v>
          </cell>
          <cell r="AD1018" t="str">
            <v>FF</v>
          </cell>
        </row>
        <row r="1019">
          <cell r="AC1019" t="str">
            <v>FF</v>
          </cell>
          <cell r="AD1019" t="str">
            <v>FF</v>
          </cell>
        </row>
        <row r="1020">
          <cell r="AC1020" t="str">
            <v>FF</v>
          </cell>
          <cell r="AD1020" t="str">
            <v>FF</v>
          </cell>
        </row>
        <row r="1021">
          <cell r="AC1021" t="str">
            <v>FF</v>
          </cell>
          <cell r="AD1021" t="str">
            <v>FF</v>
          </cell>
        </row>
        <row r="1022">
          <cell r="AC1022" t="str">
            <v>FF</v>
          </cell>
          <cell r="AD1022" t="str">
            <v>FF</v>
          </cell>
        </row>
        <row r="1023">
          <cell r="AC1023" t="str">
            <v>FF</v>
          </cell>
          <cell r="AD1023" t="str">
            <v>FF</v>
          </cell>
        </row>
        <row r="1024">
          <cell r="AC1024" t="str">
            <v>FF</v>
          </cell>
          <cell r="AD1024" t="str">
            <v>FF</v>
          </cell>
        </row>
        <row r="1025">
          <cell r="AC1025" t="str">
            <v>FF</v>
          </cell>
          <cell r="AD1025" t="str">
            <v>FF</v>
          </cell>
        </row>
        <row r="1026">
          <cell r="AC1026" t="str">
            <v>FF</v>
          </cell>
          <cell r="AD1026" t="str">
            <v>FF</v>
          </cell>
        </row>
        <row r="1027">
          <cell r="AC1027" t="str">
            <v>FF</v>
          </cell>
          <cell r="AD1027" t="str">
            <v>FF</v>
          </cell>
        </row>
        <row r="1028">
          <cell r="AC1028" t="str">
            <v>FF</v>
          </cell>
          <cell r="AD1028" t="str">
            <v>FF</v>
          </cell>
        </row>
        <row r="1029">
          <cell r="AC1029" t="str">
            <v>FF</v>
          </cell>
          <cell r="AD1029" t="str">
            <v>FF</v>
          </cell>
        </row>
        <row r="1030">
          <cell r="AC1030" t="str">
            <v>FF</v>
          </cell>
          <cell r="AD1030" t="str">
            <v>FF</v>
          </cell>
        </row>
        <row r="1031">
          <cell r="AC1031" t="str">
            <v>FF</v>
          </cell>
          <cell r="AD1031" t="str">
            <v>FF</v>
          </cell>
        </row>
        <row r="1032">
          <cell r="AC1032" t="str">
            <v>FF</v>
          </cell>
          <cell r="AD1032" t="str">
            <v>FF</v>
          </cell>
        </row>
        <row r="1033">
          <cell r="AC1033" t="str">
            <v>FF</v>
          </cell>
          <cell r="AD1033" t="str">
            <v>FF</v>
          </cell>
        </row>
        <row r="1034">
          <cell r="AC1034" t="str">
            <v>FF</v>
          </cell>
          <cell r="AD1034" t="str">
            <v>FF</v>
          </cell>
        </row>
        <row r="1035">
          <cell r="AC1035" t="str">
            <v>FF</v>
          </cell>
          <cell r="AD1035" t="str">
            <v>FF</v>
          </cell>
        </row>
        <row r="1036">
          <cell r="AC1036" t="str">
            <v>FF</v>
          </cell>
          <cell r="AD1036" t="str">
            <v>FF</v>
          </cell>
        </row>
        <row r="1037">
          <cell r="AC1037" t="str">
            <v>FF</v>
          </cell>
          <cell r="AD1037" t="str">
            <v>FF</v>
          </cell>
        </row>
        <row r="1038">
          <cell r="AC1038" t="str">
            <v>FF</v>
          </cell>
          <cell r="AD1038" t="str">
            <v>FF</v>
          </cell>
        </row>
        <row r="1039">
          <cell r="AC1039" t="str">
            <v>FF</v>
          </cell>
          <cell r="AD1039" t="str">
            <v>FF</v>
          </cell>
        </row>
        <row r="1040">
          <cell r="AC1040" t="str">
            <v>FF</v>
          </cell>
          <cell r="AD1040" t="str">
            <v>FF</v>
          </cell>
        </row>
        <row r="1041">
          <cell r="AC1041" t="str">
            <v>FF</v>
          </cell>
          <cell r="AD1041" t="str">
            <v>FF</v>
          </cell>
        </row>
        <row r="1042">
          <cell r="AC1042" t="str">
            <v>FF</v>
          </cell>
          <cell r="AD1042" t="str">
            <v>FF</v>
          </cell>
        </row>
        <row r="1043">
          <cell r="AC1043" t="str">
            <v>FF</v>
          </cell>
          <cell r="AD1043" t="str">
            <v>FF</v>
          </cell>
        </row>
        <row r="1044">
          <cell r="AC1044" t="str">
            <v>FF</v>
          </cell>
          <cell r="AD1044" t="str">
            <v>FF</v>
          </cell>
        </row>
        <row r="1045">
          <cell r="AC1045" t="str">
            <v>FF</v>
          </cell>
          <cell r="AD1045" t="str">
            <v>FF</v>
          </cell>
        </row>
        <row r="1046">
          <cell r="AC1046" t="str">
            <v>FF</v>
          </cell>
          <cell r="AD1046" t="str">
            <v>FF</v>
          </cell>
        </row>
        <row r="1047">
          <cell r="AC1047" t="str">
            <v>FF</v>
          </cell>
          <cell r="AD1047" t="str">
            <v>FF</v>
          </cell>
        </row>
        <row r="1048">
          <cell r="AC1048" t="str">
            <v>FF</v>
          </cell>
          <cell r="AD1048" t="str">
            <v>FF</v>
          </cell>
        </row>
        <row r="1049">
          <cell r="AC1049" t="str">
            <v>FF</v>
          </cell>
          <cell r="AD1049" t="str">
            <v>FF</v>
          </cell>
        </row>
        <row r="1050">
          <cell r="AC1050" t="str">
            <v>FF</v>
          </cell>
          <cell r="AD1050" t="str">
            <v>FF</v>
          </cell>
        </row>
        <row r="1051">
          <cell r="AC1051" t="str">
            <v>FF</v>
          </cell>
          <cell r="AD1051" t="str">
            <v>FF</v>
          </cell>
        </row>
        <row r="1052">
          <cell r="AC1052" t="str">
            <v>FF</v>
          </cell>
          <cell r="AD1052" t="str">
            <v>FF</v>
          </cell>
        </row>
        <row r="1053">
          <cell r="AC1053" t="str">
            <v>FF</v>
          </cell>
          <cell r="AD1053" t="str">
            <v>FF</v>
          </cell>
        </row>
        <row r="1054">
          <cell r="AC1054" t="str">
            <v>FF</v>
          </cell>
          <cell r="AD1054" t="str">
            <v>FF</v>
          </cell>
        </row>
        <row r="1055">
          <cell r="AC1055" t="str">
            <v>FF</v>
          </cell>
          <cell r="AD1055" t="str">
            <v>FF</v>
          </cell>
        </row>
        <row r="1056">
          <cell r="AC1056" t="str">
            <v>FF</v>
          </cell>
          <cell r="AD1056" t="str">
            <v>FF</v>
          </cell>
        </row>
        <row r="1057">
          <cell r="AC1057" t="str">
            <v>FF</v>
          </cell>
          <cell r="AD1057" t="str">
            <v>FF</v>
          </cell>
        </row>
        <row r="1058">
          <cell r="AC1058" t="str">
            <v>FF</v>
          </cell>
          <cell r="AD1058" t="str">
            <v>FF</v>
          </cell>
        </row>
        <row r="1059">
          <cell r="AC1059" t="str">
            <v>FF</v>
          </cell>
          <cell r="AD1059" t="str">
            <v>FF</v>
          </cell>
        </row>
        <row r="1060">
          <cell r="AC1060" t="str">
            <v>FF</v>
          </cell>
          <cell r="AD1060" t="str">
            <v>FF</v>
          </cell>
        </row>
        <row r="1061">
          <cell r="AC1061" t="str">
            <v>FF</v>
          </cell>
          <cell r="AD1061" t="str">
            <v>FF</v>
          </cell>
        </row>
        <row r="1062">
          <cell r="AC1062" t="str">
            <v>FF</v>
          </cell>
          <cell r="AD1062" t="str">
            <v>FF</v>
          </cell>
        </row>
        <row r="1063">
          <cell r="AC1063" t="str">
            <v>FF</v>
          </cell>
          <cell r="AD1063" t="str">
            <v>FF</v>
          </cell>
        </row>
        <row r="1064">
          <cell r="AC1064" t="str">
            <v>FF</v>
          </cell>
          <cell r="AD1064" t="str">
            <v>FF</v>
          </cell>
        </row>
        <row r="1065">
          <cell r="AC1065" t="str">
            <v>FF</v>
          </cell>
          <cell r="AD1065" t="str">
            <v>FF</v>
          </cell>
        </row>
        <row r="1066">
          <cell r="AC1066" t="str">
            <v>FF</v>
          </cell>
          <cell r="AD1066" t="str">
            <v>FF</v>
          </cell>
        </row>
        <row r="1067">
          <cell r="AC1067" t="str">
            <v>FF</v>
          </cell>
          <cell r="AD1067" t="str">
            <v>FF</v>
          </cell>
        </row>
        <row r="1068">
          <cell r="AC1068" t="str">
            <v>FF</v>
          </cell>
          <cell r="AD1068" t="str">
            <v>FF</v>
          </cell>
        </row>
        <row r="1069">
          <cell r="AC1069" t="str">
            <v>FF</v>
          </cell>
          <cell r="AD1069" t="str">
            <v>FF</v>
          </cell>
        </row>
        <row r="1070">
          <cell r="AC1070" t="str">
            <v>FF</v>
          </cell>
          <cell r="AD1070" t="str">
            <v>FF</v>
          </cell>
        </row>
        <row r="1071">
          <cell r="AC1071" t="str">
            <v>FF</v>
          </cell>
          <cell r="AD1071" t="str">
            <v>FF</v>
          </cell>
        </row>
        <row r="1072">
          <cell r="AC1072" t="str">
            <v>FF</v>
          </cell>
          <cell r="AD1072" t="str">
            <v>FF</v>
          </cell>
        </row>
        <row r="1073">
          <cell r="AC1073" t="str">
            <v>FF</v>
          </cell>
          <cell r="AD1073" t="str">
            <v>FF</v>
          </cell>
        </row>
        <row r="1074">
          <cell r="AC1074" t="str">
            <v>FF</v>
          </cell>
          <cell r="AD1074" t="str">
            <v>FF</v>
          </cell>
        </row>
        <row r="1075">
          <cell r="AC1075" t="str">
            <v>FF</v>
          </cell>
          <cell r="AD1075" t="str">
            <v>FF</v>
          </cell>
        </row>
        <row r="1076">
          <cell r="AC1076" t="str">
            <v>FF</v>
          </cell>
          <cell r="AD1076" t="str">
            <v>FF</v>
          </cell>
        </row>
        <row r="1077">
          <cell r="AC1077" t="str">
            <v>FF</v>
          </cell>
          <cell r="AD1077" t="str">
            <v>FF</v>
          </cell>
        </row>
        <row r="1078">
          <cell r="AC1078" t="str">
            <v>FF</v>
          </cell>
          <cell r="AD1078" t="str">
            <v>FF</v>
          </cell>
        </row>
        <row r="1079">
          <cell r="AC1079" t="str">
            <v>FF</v>
          </cell>
          <cell r="AD1079" t="str">
            <v>FF</v>
          </cell>
        </row>
        <row r="1080">
          <cell r="AC1080" t="str">
            <v>FF</v>
          </cell>
          <cell r="AD1080" t="str">
            <v>FF</v>
          </cell>
        </row>
        <row r="1081">
          <cell r="AC1081" t="str">
            <v>FF</v>
          </cell>
          <cell r="AD1081" t="str">
            <v>FF</v>
          </cell>
        </row>
        <row r="1082">
          <cell r="AC1082" t="str">
            <v>FF</v>
          </cell>
          <cell r="AD1082" t="str">
            <v>FF</v>
          </cell>
        </row>
        <row r="1083">
          <cell r="AC1083" t="str">
            <v>FF</v>
          </cell>
          <cell r="AD1083" t="str">
            <v>FF</v>
          </cell>
        </row>
        <row r="1084">
          <cell r="AC1084" t="str">
            <v>FF</v>
          </cell>
          <cell r="AD1084" t="str">
            <v>FF</v>
          </cell>
        </row>
        <row r="1085">
          <cell r="AC1085" t="str">
            <v>FF</v>
          </cell>
          <cell r="AD1085" t="str">
            <v>FF</v>
          </cell>
        </row>
        <row r="1086">
          <cell r="AC1086" t="str">
            <v>FF</v>
          </cell>
          <cell r="AD1086" t="str">
            <v>FF</v>
          </cell>
        </row>
        <row r="1087">
          <cell r="AC1087" t="str">
            <v>FF</v>
          </cell>
          <cell r="AD1087" t="str">
            <v>FF</v>
          </cell>
        </row>
        <row r="1088">
          <cell r="AC1088" t="str">
            <v>FF</v>
          </cell>
          <cell r="AD1088" t="str">
            <v>FF</v>
          </cell>
        </row>
        <row r="1089">
          <cell r="AC1089" t="str">
            <v>FF</v>
          </cell>
          <cell r="AD1089" t="str">
            <v>FF</v>
          </cell>
        </row>
        <row r="1090">
          <cell r="AC1090" t="str">
            <v>FF</v>
          </cell>
          <cell r="AD1090" t="str">
            <v>FF</v>
          </cell>
        </row>
        <row r="1091">
          <cell r="AC1091" t="str">
            <v>FF</v>
          </cell>
          <cell r="AD1091" t="str">
            <v>FF</v>
          </cell>
        </row>
        <row r="1092">
          <cell r="AC1092" t="str">
            <v>FF</v>
          </cell>
          <cell r="AD1092" t="str">
            <v>FF</v>
          </cell>
        </row>
        <row r="1093">
          <cell r="AC1093" t="str">
            <v>FF</v>
          </cell>
          <cell r="AD1093" t="str">
            <v>FF</v>
          </cell>
        </row>
        <row r="1094">
          <cell r="AC1094" t="str">
            <v>FF</v>
          </cell>
          <cell r="AD1094" t="str">
            <v>FF</v>
          </cell>
        </row>
        <row r="1095">
          <cell r="AC1095" t="str">
            <v>FF</v>
          </cell>
          <cell r="AD1095" t="str">
            <v>FF</v>
          </cell>
        </row>
        <row r="1096">
          <cell r="AC1096" t="str">
            <v>FF</v>
          </cell>
          <cell r="AD1096" t="str">
            <v>FF</v>
          </cell>
        </row>
        <row r="1097">
          <cell r="AC1097" t="str">
            <v>FF</v>
          </cell>
          <cell r="AD1097" t="str">
            <v>FF</v>
          </cell>
        </row>
        <row r="1098">
          <cell r="AC1098" t="str">
            <v>FF</v>
          </cell>
          <cell r="AD1098" t="str">
            <v>FF</v>
          </cell>
        </row>
        <row r="1099">
          <cell r="AC1099" t="str">
            <v>FF</v>
          </cell>
          <cell r="AD1099" t="str">
            <v>FF</v>
          </cell>
        </row>
        <row r="1100">
          <cell r="AC1100" t="str">
            <v>FF</v>
          </cell>
          <cell r="AD1100" t="str">
            <v>FF</v>
          </cell>
        </row>
        <row r="1101">
          <cell r="AC1101" t="str">
            <v>FF</v>
          </cell>
          <cell r="AD1101" t="str">
            <v>FF</v>
          </cell>
        </row>
        <row r="1102">
          <cell r="AC1102" t="str">
            <v>FF</v>
          </cell>
          <cell r="AD1102" t="str">
            <v>FF</v>
          </cell>
        </row>
        <row r="1103">
          <cell r="AC1103" t="str">
            <v>FF</v>
          </cell>
          <cell r="AD1103" t="str">
            <v>FF</v>
          </cell>
        </row>
        <row r="1104">
          <cell r="AC1104" t="str">
            <v>FF</v>
          </cell>
          <cell r="AD1104" t="str">
            <v>FF</v>
          </cell>
        </row>
        <row r="1105">
          <cell r="AC1105" t="str">
            <v>FF</v>
          </cell>
          <cell r="AD1105" t="str">
            <v>FF</v>
          </cell>
        </row>
        <row r="1106">
          <cell r="AC1106" t="str">
            <v>FF</v>
          </cell>
          <cell r="AD1106" t="str">
            <v>FF</v>
          </cell>
        </row>
        <row r="1107">
          <cell r="AC1107" t="str">
            <v>FF</v>
          </cell>
          <cell r="AD1107" t="str">
            <v>FF</v>
          </cell>
        </row>
        <row r="1108">
          <cell r="AC1108" t="str">
            <v>FF</v>
          </cell>
          <cell r="AD1108" t="str">
            <v>FF</v>
          </cell>
        </row>
        <row r="1109">
          <cell r="AC1109" t="str">
            <v>FF</v>
          </cell>
          <cell r="AD1109" t="str">
            <v>FF</v>
          </cell>
        </row>
        <row r="1110">
          <cell r="AC1110" t="str">
            <v>FF</v>
          </cell>
          <cell r="AD1110" t="str">
            <v>FF</v>
          </cell>
        </row>
        <row r="1111">
          <cell r="AC1111" t="str">
            <v>FF</v>
          </cell>
          <cell r="AD1111" t="str">
            <v>FF</v>
          </cell>
        </row>
        <row r="1112">
          <cell r="AC1112" t="str">
            <v>FF</v>
          </cell>
          <cell r="AD1112" t="str">
            <v>FF</v>
          </cell>
        </row>
        <row r="1113">
          <cell r="AC1113" t="str">
            <v>FF</v>
          </cell>
          <cell r="AD1113" t="str">
            <v>FF</v>
          </cell>
        </row>
        <row r="1114">
          <cell r="AC1114" t="str">
            <v>FF</v>
          </cell>
          <cell r="AD1114" t="str">
            <v>FF</v>
          </cell>
        </row>
        <row r="1115">
          <cell r="AC1115" t="str">
            <v>FF</v>
          </cell>
          <cell r="AD1115" t="str">
            <v>FF</v>
          </cell>
        </row>
        <row r="1116">
          <cell r="AC1116" t="str">
            <v>FF</v>
          </cell>
          <cell r="AD1116" t="str">
            <v>FF</v>
          </cell>
        </row>
        <row r="1117">
          <cell r="AC1117" t="str">
            <v>FF</v>
          </cell>
          <cell r="AD1117" t="str">
            <v>FF</v>
          </cell>
        </row>
        <row r="1118">
          <cell r="AC1118" t="str">
            <v>FF</v>
          </cell>
          <cell r="AD1118" t="str">
            <v>FF</v>
          </cell>
        </row>
        <row r="1119">
          <cell r="AC1119" t="str">
            <v>FF</v>
          </cell>
          <cell r="AD1119" t="str">
            <v>FF</v>
          </cell>
        </row>
        <row r="1120">
          <cell r="AC1120" t="str">
            <v>FF</v>
          </cell>
          <cell r="AD1120" t="str">
            <v>FF</v>
          </cell>
        </row>
        <row r="1121">
          <cell r="AC1121" t="str">
            <v>FF</v>
          </cell>
          <cell r="AD1121" t="str">
            <v>FF</v>
          </cell>
        </row>
        <row r="1122">
          <cell r="AC1122" t="str">
            <v>FF</v>
          </cell>
          <cell r="AD1122" t="str">
            <v>FF</v>
          </cell>
        </row>
        <row r="1123">
          <cell r="AC1123" t="str">
            <v>FF</v>
          </cell>
          <cell r="AD1123" t="str">
            <v>FF</v>
          </cell>
        </row>
        <row r="1124">
          <cell r="AC1124" t="str">
            <v>FF</v>
          </cell>
          <cell r="AD1124" t="str">
            <v>FF</v>
          </cell>
        </row>
        <row r="1125">
          <cell r="AC1125" t="str">
            <v>FF</v>
          </cell>
          <cell r="AD1125" t="str">
            <v>FF</v>
          </cell>
        </row>
        <row r="1126">
          <cell r="AC1126" t="str">
            <v>FF</v>
          </cell>
          <cell r="AD1126" t="str">
            <v>FF</v>
          </cell>
        </row>
        <row r="1127">
          <cell r="AC1127" t="str">
            <v>FF</v>
          </cell>
          <cell r="AD1127" t="str">
            <v>FF</v>
          </cell>
        </row>
        <row r="1128">
          <cell r="AC1128" t="str">
            <v>FF</v>
          </cell>
          <cell r="AD1128" t="str">
            <v>FF</v>
          </cell>
        </row>
        <row r="1129">
          <cell r="AC1129" t="str">
            <v>FF</v>
          </cell>
          <cell r="AD1129" t="str">
            <v>FF</v>
          </cell>
        </row>
        <row r="1130">
          <cell r="AC1130" t="str">
            <v>FF</v>
          </cell>
          <cell r="AD1130" t="str">
            <v>FF</v>
          </cell>
        </row>
        <row r="1131">
          <cell r="AC1131" t="str">
            <v>FF</v>
          </cell>
          <cell r="AD1131" t="str">
            <v>FF</v>
          </cell>
        </row>
        <row r="1132">
          <cell r="AC1132" t="str">
            <v>FF</v>
          </cell>
          <cell r="AD1132" t="str">
            <v>FF</v>
          </cell>
        </row>
        <row r="1133">
          <cell r="AC1133" t="str">
            <v>FF</v>
          </cell>
          <cell r="AD1133" t="str">
            <v>FF</v>
          </cell>
        </row>
        <row r="1134">
          <cell r="AC1134" t="str">
            <v>FF</v>
          </cell>
          <cell r="AD1134" t="str">
            <v>FF</v>
          </cell>
        </row>
        <row r="1135">
          <cell r="AC1135" t="str">
            <v>CPE</v>
          </cell>
          <cell r="AD1135" t="str">
            <v>CPE</v>
          </cell>
        </row>
        <row r="1136">
          <cell r="AC1136" t="str">
            <v>CPE</v>
          </cell>
          <cell r="AD1136" t="str">
            <v>CPE</v>
          </cell>
        </row>
        <row r="1137">
          <cell r="AC1137" t="str">
            <v>CPE</v>
          </cell>
          <cell r="AD1137" t="str">
            <v>CPE</v>
          </cell>
        </row>
        <row r="1138">
          <cell r="AC1138" t="str">
            <v>CPE</v>
          </cell>
          <cell r="AD1138" t="str">
            <v>CPE</v>
          </cell>
        </row>
        <row r="1139">
          <cell r="AC1139" t="str">
            <v>CPE</v>
          </cell>
          <cell r="AD1139" t="str">
            <v>CPE</v>
          </cell>
        </row>
        <row r="1140">
          <cell r="AC1140" t="str">
            <v>CPE</v>
          </cell>
          <cell r="AD1140" t="str">
            <v>CPE</v>
          </cell>
        </row>
        <row r="1141">
          <cell r="AC1141" t="str">
            <v>CPE</v>
          </cell>
          <cell r="AD1141" t="str">
            <v>CPE</v>
          </cell>
        </row>
        <row r="1142">
          <cell r="AC1142" t="str">
            <v>CPE</v>
          </cell>
          <cell r="AD1142" t="str">
            <v>CPE</v>
          </cell>
        </row>
        <row r="1143">
          <cell r="AC1143" t="str">
            <v>CPE</v>
          </cell>
          <cell r="AD1143" t="str">
            <v>CPE</v>
          </cell>
        </row>
        <row r="1144">
          <cell r="AC1144" t="str">
            <v>CPE</v>
          </cell>
          <cell r="AD1144" t="str">
            <v>CPE</v>
          </cell>
        </row>
        <row r="1145">
          <cell r="AC1145" t="str">
            <v>CPE</v>
          </cell>
          <cell r="AD1145" t="str">
            <v>CPE</v>
          </cell>
        </row>
        <row r="1146">
          <cell r="AC1146" t="str">
            <v>SW</v>
          </cell>
          <cell r="AD1146" t="str">
            <v>SW</v>
          </cell>
        </row>
        <row r="1147">
          <cell r="AC1147" t="str">
            <v>SW</v>
          </cell>
          <cell r="AD1147" t="str">
            <v>SW</v>
          </cell>
        </row>
        <row r="1148">
          <cell r="AC1148" t="str">
            <v>SW</v>
          </cell>
          <cell r="AD1148" t="str">
            <v>SW</v>
          </cell>
        </row>
        <row r="1149">
          <cell r="AC1149" t="str">
            <v>SW</v>
          </cell>
          <cell r="AD1149" t="str">
            <v>SW</v>
          </cell>
        </row>
        <row r="1150">
          <cell r="AC1150" t="str">
            <v>SW</v>
          </cell>
          <cell r="AD1150" t="str">
            <v>SW</v>
          </cell>
        </row>
        <row r="1151">
          <cell r="AC1151" t="str">
            <v>SW</v>
          </cell>
          <cell r="AD1151" t="str">
            <v>SW</v>
          </cell>
        </row>
        <row r="1152">
          <cell r="AC1152" t="str">
            <v>SW</v>
          </cell>
          <cell r="AD1152" t="str">
            <v>SW</v>
          </cell>
        </row>
        <row r="1153">
          <cell r="AC1153" t="str">
            <v>ELE</v>
          </cell>
          <cell r="AD1153" t="str">
            <v>ELE</v>
          </cell>
        </row>
        <row r="1154">
          <cell r="AC1154" t="str">
            <v>FF</v>
          </cell>
          <cell r="AD1154" t="str">
            <v>FF</v>
          </cell>
        </row>
        <row r="1155">
          <cell r="AC1155" t="str">
            <v>FF</v>
          </cell>
          <cell r="AD1155" t="str">
            <v>FF</v>
          </cell>
        </row>
        <row r="1156">
          <cell r="AC1156" t="str">
            <v>FF</v>
          </cell>
          <cell r="AD1156" t="str">
            <v>FF</v>
          </cell>
        </row>
        <row r="1157">
          <cell r="AC1157" t="str">
            <v>FF</v>
          </cell>
          <cell r="AD1157" t="str">
            <v>FF</v>
          </cell>
        </row>
        <row r="1158">
          <cell r="AC1158" t="str">
            <v>ME</v>
          </cell>
          <cell r="AD1158" t="str">
            <v>ME</v>
          </cell>
        </row>
        <row r="1159">
          <cell r="AC1159" t="str">
            <v>OE</v>
          </cell>
          <cell r="AD1159" t="str">
            <v>OE</v>
          </cell>
        </row>
        <row r="1160">
          <cell r="AC1160" t="str">
            <v>OE</v>
          </cell>
          <cell r="AD1160" t="str">
            <v>OE</v>
          </cell>
        </row>
        <row r="1161">
          <cell r="AC1161" t="str">
            <v>OE</v>
          </cell>
          <cell r="AD1161" t="str">
            <v>OE</v>
          </cell>
        </row>
        <row r="1162">
          <cell r="AC1162" t="str">
            <v>OE</v>
          </cell>
          <cell r="AD1162" t="str">
            <v>OE</v>
          </cell>
        </row>
        <row r="1163">
          <cell r="AC1163" t="str">
            <v>OE</v>
          </cell>
          <cell r="AD1163" t="str">
            <v>OE</v>
          </cell>
        </row>
        <row r="1164">
          <cell r="AC1164" t="str">
            <v>OE</v>
          </cell>
          <cell r="AD1164" t="str">
            <v>OE</v>
          </cell>
        </row>
        <row r="1165">
          <cell r="AC1165" t="str">
            <v>ME</v>
          </cell>
          <cell r="AD1165" t="str">
            <v>ME</v>
          </cell>
        </row>
        <row r="1166">
          <cell r="AC1166" t="str">
            <v>FT</v>
          </cell>
          <cell r="AD1166" t="str">
            <v>FT</v>
          </cell>
        </row>
        <row r="1167">
          <cell r="AC1167" t="str">
            <v>CRN</v>
          </cell>
          <cell r="AD1167" t="str">
            <v>CRN</v>
          </cell>
        </row>
        <row r="1168">
          <cell r="AC1168" t="str">
            <v>MOT</v>
          </cell>
          <cell r="AD1168" t="str">
            <v>MOT</v>
          </cell>
        </row>
        <row r="1169">
          <cell r="AC1169" t="str">
            <v>ME</v>
          </cell>
          <cell r="AD1169" t="str">
            <v>ME</v>
          </cell>
        </row>
        <row r="1170">
          <cell r="AC1170" t="str">
            <v>ME</v>
          </cell>
          <cell r="AD1170" t="str">
            <v>ME</v>
          </cell>
        </row>
        <row r="1171">
          <cell r="AC1171" t="str">
            <v>ME</v>
          </cell>
          <cell r="AD1171" t="str">
            <v>ME</v>
          </cell>
        </row>
        <row r="1172">
          <cell r="AC1172" t="str">
            <v>NVA</v>
          </cell>
          <cell r="AD1172" t="str">
            <v>NVA</v>
          </cell>
        </row>
        <row r="1173">
          <cell r="AC1173" t="str">
            <v>OE</v>
          </cell>
          <cell r="AD1173" t="str">
            <v>OE</v>
          </cell>
        </row>
        <row r="1174">
          <cell r="AC1174" t="str">
            <v>FF</v>
          </cell>
          <cell r="AD1174" t="str">
            <v>FF</v>
          </cell>
        </row>
        <row r="1175">
          <cell r="AC1175" t="str">
            <v>OE</v>
          </cell>
          <cell r="AD1175" t="str">
            <v>OE</v>
          </cell>
        </row>
        <row r="1176">
          <cell r="AC1176" t="str">
            <v>FF</v>
          </cell>
          <cell r="AD1176" t="str">
            <v>FF</v>
          </cell>
        </row>
        <row r="1177">
          <cell r="AC1177" t="str">
            <v>OE</v>
          </cell>
          <cell r="AD1177" t="str">
            <v>OE</v>
          </cell>
        </row>
        <row r="1178">
          <cell r="AC1178" t="str">
            <v>FF</v>
          </cell>
          <cell r="AD1178" t="str">
            <v>FF</v>
          </cell>
        </row>
        <row r="1179">
          <cell r="AC1179" t="str">
            <v>FF</v>
          </cell>
          <cell r="AD1179" t="str">
            <v>FF</v>
          </cell>
        </row>
        <row r="1180">
          <cell r="AC1180" t="str">
            <v>CPE</v>
          </cell>
          <cell r="AD1180" t="str">
            <v>CPE</v>
          </cell>
        </row>
        <row r="1181">
          <cell r="AC1181" t="str">
            <v>CPE</v>
          </cell>
          <cell r="AD1181" t="str">
            <v>CPE</v>
          </cell>
        </row>
        <row r="1182">
          <cell r="AC1182" t="str">
            <v>FF</v>
          </cell>
          <cell r="AD1182" t="str">
            <v>FF</v>
          </cell>
        </row>
        <row r="1183">
          <cell r="AC1183" t="str">
            <v>FF</v>
          </cell>
          <cell r="AD1183" t="str">
            <v>FF</v>
          </cell>
        </row>
        <row r="1184">
          <cell r="AC1184" t="str">
            <v>CPE</v>
          </cell>
          <cell r="AD1184" t="str">
            <v>CPE</v>
          </cell>
        </row>
        <row r="1185">
          <cell r="AC1185" t="str">
            <v>CPE</v>
          </cell>
          <cell r="AD1185" t="str">
            <v>CPE</v>
          </cell>
        </row>
        <row r="1186">
          <cell r="AC1186" t="str">
            <v>FF</v>
          </cell>
          <cell r="AD1186" t="str">
            <v>FF</v>
          </cell>
        </row>
        <row r="1187">
          <cell r="AC1187" t="str">
            <v>CPE</v>
          </cell>
          <cell r="AD1187" t="str">
            <v>CPE</v>
          </cell>
        </row>
        <row r="1188">
          <cell r="AC1188" t="str">
            <v>OE</v>
          </cell>
          <cell r="AD1188" t="str">
            <v>OE</v>
          </cell>
        </row>
        <row r="1189">
          <cell r="AC1189" t="str">
            <v>OE</v>
          </cell>
          <cell r="AD1189" t="str">
            <v>OE</v>
          </cell>
        </row>
        <row r="1190">
          <cell r="AC1190" t="str">
            <v>SW</v>
          </cell>
          <cell r="AD1190" t="str">
            <v>SW</v>
          </cell>
        </row>
        <row r="1191">
          <cell r="AC1191" t="str">
            <v>FF</v>
          </cell>
          <cell r="AD1191" t="str">
            <v>FF</v>
          </cell>
        </row>
        <row r="1192">
          <cell r="AC1192" t="str">
            <v>ME</v>
          </cell>
          <cell r="AD1192" t="str">
            <v>ME</v>
          </cell>
        </row>
        <row r="1193">
          <cell r="AC1193" t="str">
            <v>CPE</v>
          </cell>
          <cell r="AD1193" t="str">
            <v>CPE</v>
          </cell>
        </row>
        <row r="1194">
          <cell r="AC1194" t="str">
            <v>ME</v>
          </cell>
          <cell r="AD1194" t="str">
            <v>ME</v>
          </cell>
        </row>
        <row r="1195">
          <cell r="AC1195" t="str">
            <v>FF</v>
          </cell>
          <cell r="AD1195" t="str">
            <v>FF</v>
          </cell>
        </row>
        <row r="1196">
          <cell r="AC1196" t="str">
            <v>FF</v>
          </cell>
          <cell r="AD1196" t="str">
            <v>FF</v>
          </cell>
        </row>
        <row r="1197">
          <cell r="AC1197" t="str">
            <v>CPE</v>
          </cell>
          <cell r="AD1197" t="str">
            <v>CPE</v>
          </cell>
        </row>
        <row r="1198">
          <cell r="AC1198" t="str">
            <v>FF</v>
          </cell>
          <cell r="AD1198" t="str">
            <v>FF</v>
          </cell>
        </row>
        <row r="1199">
          <cell r="AC1199" t="str">
            <v>FF</v>
          </cell>
          <cell r="AD1199" t="str">
            <v>FF</v>
          </cell>
        </row>
        <row r="1200">
          <cell r="AC1200" t="str">
            <v>CPE</v>
          </cell>
          <cell r="AD1200" t="str">
            <v>CPE</v>
          </cell>
        </row>
        <row r="1201">
          <cell r="AC1201" t="str">
            <v>CPE</v>
          </cell>
          <cell r="AD1201" t="str">
            <v>CPE</v>
          </cell>
        </row>
        <row r="1202">
          <cell r="AC1202" t="str">
            <v>FF</v>
          </cell>
          <cell r="AD1202" t="str">
            <v>FF</v>
          </cell>
        </row>
        <row r="1203">
          <cell r="AC1203" t="str">
            <v>CPE</v>
          </cell>
          <cell r="AD1203" t="str">
            <v>CPE</v>
          </cell>
        </row>
        <row r="1204">
          <cell r="AC1204" t="str">
            <v>CPE</v>
          </cell>
          <cell r="AD1204" t="str">
            <v>CPE</v>
          </cell>
        </row>
        <row r="1205">
          <cell r="AC1205" t="str">
            <v>CPE</v>
          </cell>
          <cell r="AD1205" t="str">
            <v>CPE</v>
          </cell>
        </row>
        <row r="1206">
          <cell r="AC1206" t="str">
            <v>CPE</v>
          </cell>
          <cell r="AD1206" t="str">
            <v>CPE</v>
          </cell>
        </row>
        <row r="1207">
          <cell r="AC1207" t="str">
            <v>SW</v>
          </cell>
          <cell r="AD1207" t="str">
            <v>SW</v>
          </cell>
        </row>
        <row r="1208">
          <cell r="AC1208" t="str">
            <v>OE</v>
          </cell>
          <cell r="AD1208" t="str">
            <v>OE</v>
          </cell>
        </row>
        <row r="1209">
          <cell r="AC1209" t="str">
            <v>CPE</v>
          </cell>
          <cell r="AD1209" t="str">
            <v>CPE</v>
          </cell>
        </row>
        <row r="1210">
          <cell r="AC1210" t="str">
            <v>AC</v>
          </cell>
          <cell r="AD1210" t="str">
            <v>AC</v>
          </cell>
        </row>
        <row r="1211">
          <cell r="AC1211" t="str">
            <v>ME</v>
          </cell>
          <cell r="AD1211" t="str">
            <v>ME</v>
          </cell>
        </row>
        <row r="1212">
          <cell r="AC1212" t="str">
            <v>CPE</v>
          </cell>
          <cell r="AD1212" t="str">
            <v>CPE</v>
          </cell>
        </row>
        <row r="1213">
          <cell r="AC1213" t="str">
            <v>ME</v>
          </cell>
          <cell r="AD1213" t="str">
            <v>ME</v>
          </cell>
        </row>
        <row r="1214">
          <cell r="AC1214" t="str">
            <v>ME</v>
          </cell>
          <cell r="AD1214" t="str">
            <v>ME</v>
          </cell>
        </row>
        <row r="1215">
          <cell r="AC1215" t="str">
            <v>CPE</v>
          </cell>
          <cell r="AD1215" t="str">
            <v>CPE</v>
          </cell>
        </row>
        <row r="1216">
          <cell r="AC1216" t="str">
            <v>FF</v>
          </cell>
          <cell r="AD1216" t="str">
            <v>FF</v>
          </cell>
        </row>
        <row r="1217">
          <cell r="AC1217" t="str">
            <v>SW</v>
          </cell>
          <cell r="AD1217" t="str">
            <v>SW</v>
          </cell>
        </row>
        <row r="1218">
          <cell r="AC1218" t="str">
            <v>CPE</v>
          </cell>
          <cell r="AD1218" t="str">
            <v>CPE</v>
          </cell>
        </row>
        <row r="1219">
          <cell r="AC1219" t="str">
            <v>ME</v>
          </cell>
          <cell r="AD1219" t="str">
            <v>ME</v>
          </cell>
        </row>
        <row r="1220">
          <cell r="AC1220" t="str">
            <v>CPE</v>
          </cell>
          <cell r="AD1220" t="str">
            <v>CPE</v>
          </cell>
        </row>
        <row r="1221">
          <cell r="AC1221" t="str">
            <v>CPE</v>
          </cell>
          <cell r="AD1221" t="str">
            <v>CPE</v>
          </cell>
        </row>
        <row r="1222">
          <cell r="AC1222" t="str">
            <v>ME</v>
          </cell>
          <cell r="AD1222" t="str">
            <v>ME</v>
          </cell>
        </row>
        <row r="1223">
          <cell r="AC1223" t="str">
            <v>SW</v>
          </cell>
          <cell r="AD1223" t="str">
            <v>SW</v>
          </cell>
        </row>
        <row r="1224">
          <cell r="AC1224" t="str">
            <v>OE</v>
          </cell>
          <cell r="AD1224" t="str">
            <v>OE</v>
          </cell>
        </row>
        <row r="1225">
          <cell r="AC1225" t="str">
            <v>OE</v>
          </cell>
          <cell r="AD1225" t="str">
            <v>OE</v>
          </cell>
        </row>
        <row r="1226">
          <cell r="AC1226" t="str">
            <v>SW</v>
          </cell>
          <cell r="AD1226" t="str">
            <v>SW</v>
          </cell>
        </row>
        <row r="1227">
          <cell r="AC1227" t="str">
            <v>CPE</v>
          </cell>
          <cell r="AD1227" t="str">
            <v>CPE</v>
          </cell>
        </row>
        <row r="1228">
          <cell r="AC1228" t="str">
            <v>CPE</v>
          </cell>
          <cell r="AD1228" t="str">
            <v>CPE</v>
          </cell>
        </row>
        <row r="1229">
          <cell r="AC1229" t="str">
            <v>CPE</v>
          </cell>
          <cell r="AD1229" t="str">
            <v>CPE</v>
          </cell>
        </row>
        <row r="1230">
          <cell r="AC1230" t="str">
            <v>CPE</v>
          </cell>
          <cell r="AD1230" t="str">
            <v>CPE</v>
          </cell>
        </row>
        <row r="1231">
          <cell r="AC1231" t="str">
            <v>CPE</v>
          </cell>
          <cell r="AD1231" t="str">
            <v>CPE</v>
          </cell>
        </row>
        <row r="1232">
          <cell r="AC1232" t="str">
            <v>CPE</v>
          </cell>
          <cell r="AD1232" t="str">
            <v>CPE</v>
          </cell>
        </row>
        <row r="1233">
          <cell r="AC1233" t="str">
            <v>CPE</v>
          </cell>
          <cell r="AD1233" t="str">
            <v>CPE</v>
          </cell>
        </row>
        <row r="1234">
          <cell r="AC1234" t="str">
            <v>CPE</v>
          </cell>
          <cell r="AD1234" t="str">
            <v>CPE</v>
          </cell>
        </row>
        <row r="1235">
          <cell r="AC1235" t="str">
            <v>CPE</v>
          </cell>
          <cell r="AD1235" t="str">
            <v>CPE</v>
          </cell>
        </row>
        <row r="1236">
          <cell r="AC1236" t="str">
            <v>CPE</v>
          </cell>
          <cell r="AD1236" t="str">
            <v>CPE</v>
          </cell>
        </row>
        <row r="1237">
          <cell r="AC1237" t="str">
            <v>CPE</v>
          </cell>
          <cell r="AD1237" t="str">
            <v>CPE</v>
          </cell>
        </row>
        <row r="1238">
          <cell r="AC1238" t="str">
            <v>CPE</v>
          </cell>
          <cell r="AD1238" t="str">
            <v>CPE</v>
          </cell>
        </row>
        <row r="1239">
          <cell r="AC1239" t="str">
            <v>CPE</v>
          </cell>
          <cell r="AD1239" t="str">
            <v>CPE</v>
          </cell>
        </row>
        <row r="1240">
          <cell r="AC1240" t="str">
            <v>CPE</v>
          </cell>
          <cell r="AD1240" t="str">
            <v>CPE</v>
          </cell>
        </row>
        <row r="1241">
          <cell r="AC1241" t="str">
            <v>CPE</v>
          </cell>
          <cell r="AD1241" t="str">
            <v>CPE</v>
          </cell>
        </row>
        <row r="1242">
          <cell r="AC1242" t="str">
            <v>CPE</v>
          </cell>
          <cell r="AD1242" t="str">
            <v>CPE</v>
          </cell>
        </row>
        <row r="1243">
          <cell r="AC1243" t="str">
            <v>CPE</v>
          </cell>
          <cell r="AD1243" t="str">
            <v>CPE</v>
          </cell>
        </row>
        <row r="1244">
          <cell r="AC1244" t="str">
            <v>CPE</v>
          </cell>
          <cell r="AD1244" t="str">
            <v>CPE</v>
          </cell>
        </row>
        <row r="1245">
          <cell r="AC1245" t="str">
            <v>CPE</v>
          </cell>
          <cell r="AD1245" t="str">
            <v>CPE</v>
          </cell>
        </row>
        <row r="1246">
          <cell r="AC1246" t="str">
            <v>CPE</v>
          </cell>
          <cell r="AD1246" t="str">
            <v>CPE</v>
          </cell>
        </row>
        <row r="1247">
          <cell r="AC1247" t="str">
            <v>CPE</v>
          </cell>
          <cell r="AD1247" t="str">
            <v>CPE</v>
          </cell>
        </row>
        <row r="1248">
          <cell r="AC1248" t="str">
            <v>CPE</v>
          </cell>
          <cell r="AD1248" t="str">
            <v>CPE</v>
          </cell>
        </row>
        <row r="1249">
          <cell r="AC1249" t="str">
            <v>CPE</v>
          </cell>
          <cell r="AD1249" t="str">
            <v>CPE</v>
          </cell>
        </row>
        <row r="1250">
          <cell r="AC1250" t="str">
            <v>CPE</v>
          </cell>
          <cell r="AD1250" t="str">
            <v>CPE</v>
          </cell>
        </row>
        <row r="1251">
          <cell r="AC1251" t="str">
            <v>FF</v>
          </cell>
          <cell r="AD1251" t="str">
            <v>FF</v>
          </cell>
        </row>
        <row r="1252">
          <cell r="AC1252" t="str">
            <v>FF</v>
          </cell>
          <cell r="AD1252" t="str">
            <v>FF</v>
          </cell>
        </row>
        <row r="1253">
          <cell r="AC1253" t="str">
            <v>OE</v>
          </cell>
          <cell r="AD1253" t="str">
            <v>OE</v>
          </cell>
        </row>
        <row r="1254">
          <cell r="AC1254" t="str">
            <v>OE</v>
          </cell>
          <cell r="AD1254" t="str">
            <v>OE</v>
          </cell>
        </row>
        <row r="1255">
          <cell r="AC1255" t="str">
            <v>OE</v>
          </cell>
          <cell r="AD1255" t="str">
            <v>OE</v>
          </cell>
        </row>
        <row r="1256">
          <cell r="AC1256" t="str">
            <v>OE</v>
          </cell>
          <cell r="AD1256" t="str">
            <v>OE</v>
          </cell>
        </row>
        <row r="1257">
          <cell r="AC1257" t="str">
            <v>OE</v>
          </cell>
          <cell r="AD1257" t="str">
            <v>OE</v>
          </cell>
        </row>
        <row r="1258">
          <cell r="AC1258" t="str">
            <v>OE</v>
          </cell>
          <cell r="AD1258" t="str">
            <v>OE</v>
          </cell>
        </row>
        <row r="1259">
          <cell r="AC1259" t="str">
            <v>OE</v>
          </cell>
          <cell r="AD1259" t="str">
            <v>OE</v>
          </cell>
        </row>
        <row r="1260">
          <cell r="AC1260" t="str">
            <v>OE</v>
          </cell>
          <cell r="AD1260" t="str">
            <v>OE</v>
          </cell>
        </row>
        <row r="1261">
          <cell r="AC1261" t="str">
            <v>OE</v>
          </cell>
          <cell r="AD1261" t="str">
            <v>OE</v>
          </cell>
        </row>
        <row r="1262">
          <cell r="AC1262" t="str">
            <v>OE</v>
          </cell>
          <cell r="AD1262" t="str">
            <v>OE</v>
          </cell>
        </row>
        <row r="1263">
          <cell r="AC1263" t="str">
            <v>OE</v>
          </cell>
          <cell r="AD1263" t="str">
            <v>OE</v>
          </cell>
        </row>
        <row r="1264">
          <cell r="AC1264" t="str">
            <v>ME</v>
          </cell>
          <cell r="AD1264" t="str">
            <v>ME</v>
          </cell>
        </row>
        <row r="1265">
          <cell r="AC1265" t="str">
            <v>MOT</v>
          </cell>
          <cell r="AD1265" t="str">
            <v>MOT</v>
          </cell>
        </row>
        <row r="1266">
          <cell r="AC1266" t="str">
            <v>ME</v>
          </cell>
          <cell r="AD1266" t="str">
            <v>ME</v>
          </cell>
        </row>
        <row r="1267">
          <cell r="AC1267" t="str">
            <v>ME</v>
          </cell>
          <cell r="AD1267" t="str">
            <v>ME</v>
          </cell>
        </row>
        <row r="1268">
          <cell r="AC1268" t="str">
            <v>ME</v>
          </cell>
          <cell r="AD1268" t="str">
            <v>ME</v>
          </cell>
        </row>
        <row r="1269">
          <cell r="AC1269" t="str">
            <v>ME</v>
          </cell>
          <cell r="AD1269" t="str">
            <v>ME</v>
          </cell>
        </row>
        <row r="1270">
          <cell r="AC1270" t="str">
            <v>ME</v>
          </cell>
          <cell r="AD1270" t="str">
            <v>ME</v>
          </cell>
        </row>
        <row r="1271">
          <cell r="AC1271" t="str">
            <v>ME</v>
          </cell>
          <cell r="AD1271" t="str">
            <v>ME</v>
          </cell>
        </row>
        <row r="1272">
          <cell r="AC1272" t="str">
            <v>ME</v>
          </cell>
          <cell r="AD1272" t="str">
            <v>ME</v>
          </cell>
        </row>
        <row r="1273">
          <cell r="AC1273" t="str">
            <v>MOT</v>
          </cell>
          <cell r="AD1273" t="str">
            <v>MOT</v>
          </cell>
        </row>
        <row r="1274">
          <cell r="AC1274" t="str">
            <v>CRN</v>
          </cell>
          <cell r="AD1274" t="str">
            <v>CRN</v>
          </cell>
        </row>
        <row r="1275">
          <cell r="AC1275" t="str">
            <v>FT</v>
          </cell>
          <cell r="AD1275" t="str">
            <v>FT</v>
          </cell>
        </row>
        <row r="1276">
          <cell r="AC1276" t="str">
            <v>OE</v>
          </cell>
          <cell r="AD1276" t="str">
            <v>OE</v>
          </cell>
        </row>
        <row r="1277">
          <cell r="AC1277" t="str">
            <v>OE</v>
          </cell>
          <cell r="AD1277" t="str">
            <v>OE</v>
          </cell>
        </row>
        <row r="1278">
          <cell r="AC1278" t="str">
            <v>OE</v>
          </cell>
          <cell r="AD1278" t="str">
            <v>OE</v>
          </cell>
        </row>
        <row r="1279">
          <cell r="AC1279" t="str">
            <v>OE</v>
          </cell>
          <cell r="AD1279" t="str">
            <v>OE</v>
          </cell>
        </row>
        <row r="1280">
          <cell r="AC1280" t="str">
            <v>CPE</v>
          </cell>
          <cell r="AD1280" t="str">
            <v>CPE</v>
          </cell>
        </row>
        <row r="1281">
          <cell r="AC1281" t="str">
            <v>CPE</v>
          </cell>
          <cell r="AD1281" t="str">
            <v>CPE</v>
          </cell>
        </row>
        <row r="1282">
          <cell r="AC1282" t="str">
            <v>CPE</v>
          </cell>
          <cell r="AD1282" t="str">
            <v>CPE</v>
          </cell>
        </row>
        <row r="1283">
          <cell r="AC1283" t="str">
            <v>CPE</v>
          </cell>
          <cell r="AD1283" t="str">
            <v>CPE</v>
          </cell>
        </row>
        <row r="1284">
          <cell r="AC1284" t="str">
            <v>CPE</v>
          </cell>
          <cell r="AD1284" t="str">
            <v>CPE</v>
          </cell>
        </row>
        <row r="1285">
          <cell r="AC1285" t="str">
            <v>CPE</v>
          </cell>
          <cell r="AD1285" t="str">
            <v>CPE</v>
          </cell>
        </row>
        <row r="1286">
          <cell r="AC1286" t="str">
            <v>CPE</v>
          </cell>
          <cell r="AD1286" t="str">
            <v>CPE</v>
          </cell>
        </row>
        <row r="1287">
          <cell r="AC1287" t="str">
            <v>CPE</v>
          </cell>
          <cell r="AD1287" t="str">
            <v>CPE</v>
          </cell>
        </row>
        <row r="1288">
          <cell r="AC1288" t="str">
            <v>CPE</v>
          </cell>
          <cell r="AD1288" t="str">
            <v>CPE</v>
          </cell>
        </row>
        <row r="1289">
          <cell r="AC1289" t="str">
            <v>CPE</v>
          </cell>
          <cell r="AD1289" t="str">
            <v>CPE</v>
          </cell>
        </row>
        <row r="1290">
          <cell r="AC1290" t="str">
            <v>CPE</v>
          </cell>
          <cell r="AD1290" t="str">
            <v>CPE</v>
          </cell>
        </row>
        <row r="1291">
          <cell r="AC1291" t="str">
            <v>FF</v>
          </cell>
          <cell r="AD1291" t="str">
            <v>FF</v>
          </cell>
        </row>
        <row r="1292">
          <cell r="AC1292" t="str">
            <v>FF</v>
          </cell>
          <cell r="AD1292" t="str">
            <v>FF</v>
          </cell>
        </row>
        <row r="1293">
          <cell r="AC1293" t="str">
            <v>FF</v>
          </cell>
          <cell r="AD1293" t="str">
            <v>FF</v>
          </cell>
        </row>
        <row r="1294">
          <cell r="AC1294" t="str">
            <v>FF</v>
          </cell>
          <cell r="AD1294" t="str">
            <v>FF</v>
          </cell>
        </row>
        <row r="1295">
          <cell r="AC1295" t="str">
            <v>FF</v>
          </cell>
          <cell r="AD1295" t="str">
            <v>FF</v>
          </cell>
        </row>
        <row r="1296">
          <cell r="AC1296" t="str">
            <v>FF</v>
          </cell>
          <cell r="AD1296" t="str">
            <v>FF</v>
          </cell>
        </row>
        <row r="1297">
          <cell r="AC1297" t="str">
            <v>FF</v>
          </cell>
          <cell r="AD1297" t="str">
            <v>FF</v>
          </cell>
        </row>
        <row r="1298">
          <cell r="AC1298" t="str">
            <v>FF</v>
          </cell>
          <cell r="AD1298" t="str">
            <v>FF</v>
          </cell>
        </row>
        <row r="1299">
          <cell r="AC1299" t="str">
            <v>FF</v>
          </cell>
          <cell r="AD1299" t="str">
            <v>FF</v>
          </cell>
        </row>
        <row r="1300">
          <cell r="AC1300" t="str">
            <v>SW</v>
          </cell>
          <cell r="AD1300" t="str">
            <v>SW</v>
          </cell>
        </row>
        <row r="1301">
          <cell r="AC1301" t="str">
            <v>SW</v>
          </cell>
          <cell r="AD1301" t="str">
            <v>SW</v>
          </cell>
        </row>
        <row r="1302">
          <cell r="AC1302" t="str">
            <v>ME</v>
          </cell>
          <cell r="AD1302" t="str">
            <v>ME</v>
          </cell>
        </row>
        <row r="1303">
          <cell r="AC1303" t="str">
            <v>AC</v>
          </cell>
          <cell r="AD1303" t="str">
            <v>AC</v>
          </cell>
        </row>
        <row r="1304">
          <cell r="AC1304" t="str">
            <v>ME</v>
          </cell>
          <cell r="AD1304" t="str">
            <v>ME</v>
          </cell>
        </row>
        <row r="1305">
          <cell r="AC1305" t="str">
            <v>ME</v>
          </cell>
          <cell r="AD1305" t="str">
            <v>ME</v>
          </cell>
        </row>
        <row r="1306">
          <cell r="AC1306" t="str">
            <v>OE</v>
          </cell>
          <cell r="AD1306" t="str">
            <v>OE</v>
          </cell>
        </row>
        <row r="1307">
          <cell r="AC1307" t="str">
            <v>OE</v>
          </cell>
          <cell r="AD1307" t="str">
            <v>OE</v>
          </cell>
        </row>
        <row r="1308">
          <cell r="AC1308" t="str">
            <v>OE</v>
          </cell>
          <cell r="AD1308" t="str">
            <v>OE</v>
          </cell>
        </row>
        <row r="1309">
          <cell r="AC1309" t="str">
            <v>OE</v>
          </cell>
          <cell r="AD1309" t="str">
            <v>OE</v>
          </cell>
        </row>
        <row r="1310">
          <cell r="AC1310" t="str">
            <v>CPE</v>
          </cell>
          <cell r="AD1310" t="str">
            <v>CPE</v>
          </cell>
        </row>
        <row r="1311">
          <cell r="AC1311" t="str">
            <v>CPE</v>
          </cell>
          <cell r="AD1311" t="str">
            <v>CPE</v>
          </cell>
        </row>
        <row r="1312">
          <cell r="AC1312" t="str">
            <v>CPE</v>
          </cell>
          <cell r="AD1312" t="str">
            <v>CPE</v>
          </cell>
        </row>
        <row r="1313">
          <cell r="AC1313" t="str">
            <v>CPE</v>
          </cell>
          <cell r="AD1313" t="str">
            <v>CPE</v>
          </cell>
        </row>
        <row r="1314">
          <cell r="AC1314" t="str">
            <v>FF</v>
          </cell>
          <cell r="AD1314" t="str">
            <v>FF</v>
          </cell>
        </row>
        <row r="1315">
          <cell r="AC1315" t="str">
            <v>FF</v>
          </cell>
          <cell r="AD1315" t="str">
            <v>FF</v>
          </cell>
        </row>
        <row r="1316">
          <cell r="AC1316" t="str">
            <v>FF</v>
          </cell>
          <cell r="AD1316" t="str">
            <v>FF</v>
          </cell>
        </row>
        <row r="1317">
          <cell r="AC1317" t="str">
            <v>FF</v>
          </cell>
          <cell r="AD1317" t="str">
            <v>FF</v>
          </cell>
        </row>
        <row r="1318">
          <cell r="AC1318" t="str">
            <v>TNK</v>
          </cell>
          <cell r="AD1318" t="str">
            <v>TNK</v>
          </cell>
        </row>
        <row r="1319">
          <cell r="AC1319" t="str">
            <v>TNK</v>
          </cell>
          <cell r="AD1319" t="str">
            <v>TNK</v>
          </cell>
        </row>
        <row r="1320">
          <cell r="AC1320" t="str">
            <v>TNK</v>
          </cell>
          <cell r="AD1320" t="str">
            <v>TNK</v>
          </cell>
        </row>
        <row r="1321">
          <cell r="AC1321" t="str">
            <v>TNK</v>
          </cell>
          <cell r="AD1321" t="str">
            <v>TNK</v>
          </cell>
        </row>
        <row r="1322">
          <cell r="AC1322" t="str">
            <v>ME</v>
          </cell>
          <cell r="AD1322" t="str">
            <v>ME</v>
          </cell>
        </row>
        <row r="1323">
          <cell r="AC1323" t="str">
            <v>ME</v>
          </cell>
          <cell r="AD1323" t="str">
            <v>ME</v>
          </cell>
        </row>
        <row r="1324">
          <cell r="AC1324" t="str">
            <v>ME</v>
          </cell>
          <cell r="AD1324" t="str">
            <v>ME</v>
          </cell>
        </row>
        <row r="1325">
          <cell r="AC1325" t="str">
            <v>ME</v>
          </cell>
          <cell r="AD1325" t="str">
            <v>ME</v>
          </cell>
        </row>
        <row r="1326">
          <cell r="AC1326" t="str">
            <v>ME</v>
          </cell>
          <cell r="AD1326" t="str">
            <v>ME</v>
          </cell>
        </row>
        <row r="1327">
          <cell r="AC1327" t="str">
            <v>ME</v>
          </cell>
          <cell r="AD1327" t="str">
            <v>ME</v>
          </cell>
        </row>
        <row r="1328">
          <cell r="AC1328" t="str">
            <v>ELE</v>
          </cell>
          <cell r="AD1328" t="str">
            <v>ELE</v>
          </cell>
        </row>
        <row r="1329">
          <cell r="AC1329" t="str">
            <v>ELE</v>
          </cell>
          <cell r="AD1329" t="str">
            <v>ELE</v>
          </cell>
        </row>
        <row r="1330">
          <cell r="AC1330" t="str">
            <v>MOT</v>
          </cell>
          <cell r="AD1330" t="str">
            <v>MOT</v>
          </cell>
        </row>
        <row r="1331">
          <cell r="AC1331" t="str">
            <v>ELE</v>
          </cell>
          <cell r="AD1331" t="str">
            <v>ELE</v>
          </cell>
        </row>
        <row r="1332">
          <cell r="AC1332" t="str">
            <v>ELE</v>
          </cell>
          <cell r="AD1332" t="str">
            <v>ELE</v>
          </cell>
        </row>
        <row r="1333">
          <cell r="AC1333" t="str">
            <v>ELE</v>
          </cell>
          <cell r="AD1333" t="str">
            <v>ELE</v>
          </cell>
        </row>
        <row r="1334">
          <cell r="AC1334" t="str">
            <v>ELE</v>
          </cell>
          <cell r="AD1334" t="str">
            <v>ELE</v>
          </cell>
        </row>
        <row r="1335">
          <cell r="AC1335" t="str">
            <v>ELE</v>
          </cell>
          <cell r="AD1335" t="str">
            <v>ELE</v>
          </cell>
        </row>
        <row r="1336">
          <cell r="AC1336" t="str">
            <v>ELE</v>
          </cell>
          <cell r="AD1336" t="str">
            <v>ELE</v>
          </cell>
        </row>
        <row r="1337">
          <cell r="AC1337" t="str">
            <v>ELE</v>
          </cell>
          <cell r="AD1337" t="str">
            <v>ELE</v>
          </cell>
        </row>
        <row r="1338">
          <cell r="AC1338" t="str">
            <v>ELE</v>
          </cell>
          <cell r="AD1338" t="str">
            <v>ELE</v>
          </cell>
        </row>
        <row r="1339">
          <cell r="AC1339" t="str">
            <v>ELE</v>
          </cell>
          <cell r="AD1339" t="str">
            <v>ELE</v>
          </cell>
        </row>
        <row r="1340">
          <cell r="AC1340" t="str">
            <v>ELE</v>
          </cell>
          <cell r="AD1340" t="str">
            <v>ELE</v>
          </cell>
        </row>
        <row r="1341">
          <cell r="AC1341" t="str">
            <v>ELE</v>
          </cell>
          <cell r="AD1341" t="str">
            <v>ELE</v>
          </cell>
        </row>
        <row r="1342">
          <cell r="AC1342" t="str">
            <v>ELE</v>
          </cell>
          <cell r="AD1342" t="str">
            <v>ELE</v>
          </cell>
        </row>
        <row r="1343">
          <cell r="AC1343" t="str">
            <v>ELE</v>
          </cell>
          <cell r="AD1343" t="str">
            <v>ELE</v>
          </cell>
        </row>
        <row r="1344">
          <cell r="AC1344" t="str">
            <v>ELE</v>
          </cell>
          <cell r="AD1344" t="str">
            <v>ELE</v>
          </cell>
        </row>
        <row r="1345">
          <cell r="AC1345" t="str">
            <v>ELE</v>
          </cell>
          <cell r="AD1345" t="str">
            <v>ELE</v>
          </cell>
        </row>
        <row r="1346">
          <cell r="AC1346" t="str">
            <v>ELE</v>
          </cell>
          <cell r="AD1346" t="str">
            <v>ELE</v>
          </cell>
        </row>
        <row r="1347">
          <cell r="AC1347" t="str">
            <v>ELE</v>
          </cell>
          <cell r="AD1347" t="str">
            <v>ELE</v>
          </cell>
        </row>
        <row r="1348">
          <cell r="AC1348" t="str">
            <v>ELE</v>
          </cell>
          <cell r="AD1348" t="str">
            <v>ELE</v>
          </cell>
        </row>
        <row r="1349">
          <cell r="AC1349" t="str">
            <v>ELE</v>
          </cell>
          <cell r="AD1349" t="str">
            <v>ELE</v>
          </cell>
        </row>
        <row r="1350">
          <cell r="AC1350" t="str">
            <v>ELE</v>
          </cell>
          <cell r="AD1350" t="str">
            <v>ELE</v>
          </cell>
        </row>
        <row r="1351">
          <cell r="AC1351" t="str">
            <v>ELE</v>
          </cell>
          <cell r="AD1351" t="str">
            <v>ELE</v>
          </cell>
        </row>
        <row r="1352">
          <cell r="AC1352" t="str">
            <v>ELE</v>
          </cell>
          <cell r="AD1352" t="str">
            <v>ELE</v>
          </cell>
        </row>
        <row r="1353">
          <cell r="AC1353" t="str">
            <v>ELE</v>
          </cell>
          <cell r="AD1353" t="str">
            <v>ELE</v>
          </cell>
        </row>
        <row r="1354">
          <cell r="AC1354" t="str">
            <v>ELE</v>
          </cell>
          <cell r="AD1354" t="str">
            <v>ELE</v>
          </cell>
        </row>
        <row r="1355">
          <cell r="AC1355" t="str">
            <v>ELE</v>
          </cell>
          <cell r="AD1355" t="str">
            <v>ELE</v>
          </cell>
        </row>
        <row r="1356">
          <cell r="AC1356" t="str">
            <v>ELE</v>
          </cell>
          <cell r="AD1356" t="str">
            <v>ELE</v>
          </cell>
        </row>
        <row r="1357">
          <cell r="AC1357" t="str">
            <v>ELE</v>
          </cell>
          <cell r="AD1357" t="str">
            <v>ELE</v>
          </cell>
        </row>
        <row r="1358">
          <cell r="AC1358" t="str">
            <v>ELE</v>
          </cell>
          <cell r="AD1358" t="str">
            <v>ELE</v>
          </cell>
        </row>
        <row r="1359">
          <cell r="AC1359" t="str">
            <v>ELE</v>
          </cell>
          <cell r="AD1359" t="str">
            <v>ELE</v>
          </cell>
        </row>
        <row r="1360">
          <cell r="AC1360" t="str">
            <v>ELE</v>
          </cell>
          <cell r="AD1360" t="str">
            <v>ELE</v>
          </cell>
        </row>
        <row r="1361">
          <cell r="AC1361" t="str">
            <v>ELE</v>
          </cell>
          <cell r="AD1361" t="str">
            <v>ELE</v>
          </cell>
        </row>
        <row r="1362">
          <cell r="AC1362" t="str">
            <v>ELE</v>
          </cell>
          <cell r="AD1362" t="str">
            <v>ELE</v>
          </cell>
        </row>
        <row r="1363">
          <cell r="AC1363" t="str">
            <v>ELE</v>
          </cell>
          <cell r="AD1363" t="str">
            <v>ELE</v>
          </cell>
        </row>
        <row r="1364">
          <cell r="AC1364" t="str">
            <v>ELE</v>
          </cell>
          <cell r="AD1364" t="str">
            <v>ELE</v>
          </cell>
        </row>
        <row r="1365">
          <cell r="AC1365" t="str">
            <v>ELE</v>
          </cell>
          <cell r="AD1365" t="str">
            <v>ELE</v>
          </cell>
        </row>
        <row r="1366">
          <cell r="AC1366" t="str">
            <v>FF</v>
          </cell>
          <cell r="AD1366" t="str">
            <v>FF</v>
          </cell>
        </row>
        <row r="1367">
          <cell r="AC1367" t="str">
            <v>CPE</v>
          </cell>
          <cell r="AD1367" t="str">
            <v>CPE</v>
          </cell>
        </row>
        <row r="1368">
          <cell r="AC1368" t="str">
            <v>ME</v>
          </cell>
          <cell r="AD1368" t="str">
            <v>ME</v>
          </cell>
        </row>
        <row r="1369">
          <cell r="AC1369" t="str">
            <v>TNK</v>
          </cell>
          <cell r="AD1369" t="str">
            <v>TNK</v>
          </cell>
        </row>
        <row r="1370">
          <cell r="AC1370" t="str">
            <v>CPE</v>
          </cell>
          <cell r="AD1370" t="str">
            <v>CPE</v>
          </cell>
        </row>
        <row r="1371">
          <cell r="AC1371" t="str">
            <v>CPE</v>
          </cell>
          <cell r="AD1371" t="str">
            <v>CPE</v>
          </cell>
        </row>
        <row r="1372">
          <cell r="AC1372" t="str">
            <v>SW</v>
          </cell>
          <cell r="AD1372" t="str">
            <v>SW</v>
          </cell>
        </row>
        <row r="1373">
          <cell r="AC1373" t="str">
            <v>FF</v>
          </cell>
          <cell r="AD1373" t="str">
            <v>FF</v>
          </cell>
        </row>
        <row r="1374">
          <cell r="AC1374" t="str">
            <v>FF</v>
          </cell>
          <cell r="AD1374" t="str">
            <v>FF</v>
          </cell>
        </row>
        <row r="1375">
          <cell r="AC1375" t="str">
            <v>FF</v>
          </cell>
          <cell r="AD1375" t="str">
            <v>FF</v>
          </cell>
        </row>
        <row r="1376">
          <cell r="AC1376" t="str">
            <v>FF</v>
          </cell>
          <cell r="AD1376" t="str">
            <v>FF</v>
          </cell>
        </row>
        <row r="1377">
          <cell r="AC1377" t="str">
            <v>FF</v>
          </cell>
          <cell r="AD1377" t="str">
            <v>FF</v>
          </cell>
        </row>
        <row r="1378">
          <cell r="AC1378" t="str">
            <v>FF</v>
          </cell>
          <cell r="AD1378" t="str">
            <v>FF</v>
          </cell>
        </row>
        <row r="1379">
          <cell r="AC1379" t="str">
            <v>CPE</v>
          </cell>
          <cell r="AD1379" t="str">
            <v>CPE</v>
          </cell>
        </row>
        <row r="1380">
          <cell r="AC1380" t="str">
            <v>CPE</v>
          </cell>
          <cell r="AD1380" t="str">
            <v>CPE</v>
          </cell>
        </row>
        <row r="1381">
          <cell r="AC1381" t="str">
            <v>OE</v>
          </cell>
          <cell r="AD1381" t="str">
            <v>OE</v>
          </cell>
        </row>
        <row r="1382">
          <cell r="AC1382" t="str">
            <v>ME</v>
          </cell>
          <cell r="AD1382" t="str">
            <v>ME</v>
          </cell>
        </row>
        <row r="1383">
          <cell r="AC1383" t="str">
            <v>CPE</v>
          </cell>
          <cell r="AD1383" t="str">
            <v>CPE</v>
          </cell>
        </row>
        <row r="1384">
          <cell r="AC1384" t="str">
            <v>FF</v>
          </cell>
          <cell r="AD1384" t="str">
            <v>FF</v>
          </cell>
        </row>
        <row r="1385">
          <cell r="AC1385" t="str">
            <v>FF</v>
          </cell>
          <cell r="AD1385" t="str">
            <v>FF</v>
          </cell>
        </row>
        <row r="1386">
          <cell r="AC1386" t="str">
            <v>FF</v>
          </cell>
          <cell r="AD1386" t="str">
            <v>FF</v>
          </cell>
        </row>
        <row r="1387">
          <cell r="AC1387" t="str">
            <v>FF</v>
          </cell>
          <cell r="AD1387" t="str">
            <v>FF</v>
          </cell>
        </row>
        <row r="1388">
          <cell r="AC1388" t="str">
            <v>FF</v>
          </cell>
          <cell r="AD1388" t="str">
            <v>FF</v>
          </cell>
        </row>
        <row r="1389">
          <cell r="AC1389" t="str">
            <v>FF</v>
          </cell>
          <cell r="AD1389" t="str">
            <v>FF</v>
          </cell>
        </row>
        <row r="1390">
          <cell r="AC1390" t="str">
            <v>FF</v>
          </cell>
          <cell r="AD1390" t="str">
            <v>FF</v>
          </cell>
        </row>
        <row r="1391">
          <cell r="AC1391" t="str">
            <v>FF</v>
          </cell>
          <cell r="AD1391" t="str">
            <v>FF</v>
          </cell>
        </row>
        <row r="1392">
          <cell r="AC1392" t="str">
            <v>CPE</v>
          </cell>
          <cell r="AD1392" t="str">
            <v>CPE</v>
          </cell>
        </row>
        <row r="1393">
          <cell r="AC1393" t="str">
            <v>SW</v>
          </cell>
          <cell r="AD1393" t="str">
            <v>SW</v>
          </cell>
        </row>
        <row r="1394">
          <cell r="AC1394" t="str">
            <v>FF</v>
          </cell>
          <cell r="AD1394" t="str">
            <v>FF</v>
          </cell>
        </row>
        <row r="1395">
          <cell r="AC1395" t="str">
            <v>ME</v>
          </cell>
          <cell r="AD1395" t="str">
            <v>ME</v>
          </cell>
        </row>
        <row r="1396">
          <cell r="AC1396" t="str">
            <v>ME</v>
          </cell>
          <cell r="AD1396" t="str">
            <v>ME</v>
          </cell>
        </row>
        <row r="1397">
          <cell r="AC1397" t="str">
            <v>ME</v>
          </cell>
          <cell r="AD1397" t="str">
            <v>ME</v>
          </cell>
        </row>
        <row r="1398">
          <cell r="AC1398" t="str">
            <v>ME</v>
          </cell>
          <cell r="AD1398" t="str">
            <v>ME</v>
          </cell>
        </row>
        <row r="1399">
          <cell r="AC1399" t="str">
            <v>ME</v>
          </cell>
          <cell r="AD1399" t="str">
            <v>ME</v>
          </cell>
        </row>
        <row r="1400">
          <cell r="AC1400" t="str">
            <v>ME</v>
          </cell>
          <cell r="AD1400" t="str">
            <v>ME</v>
          </cell>
        </row>
        <row r="1401">
          <cell r="AC1401" t="str">
            <v>ME</v>
          </cell>
          <cell r="AD1401" t="str">
            <v>ME</v>
          </cell>
        </row>
        <row r="1402">
          <cell r="AC1402" t="str">
            <v>FF</v>
          </cell>
          <cell r="AD1402" t="str">
            <v>FF</v>
          </cell>
        </row>
        <row r="1403">
          <cell r="AC1403" t="str">
            <v>ME</v>
          </cell>
          <cell r="AD1403" t="str">
            <v>ME</v>
          </cell>
        </row>
        <row r="1404">
          <cell r="AC1404" t="str">
            <v>FF</v>
          </cell>
          <cell r="AD1404" t="str">
            <v>FF</v>
          </cell>
        </row>
        <row r="1405">
          <cell r="AC1405" t="str">
            <v>OE</v>
          </cell>
          <cell r="AD1405" t="str">
            <v>OE</v>
          </cell>
        </row>
        <row r="1406">
          <cell r="AC1406" t="str">
            <v>FF</v>
          </cell>
          <cell r="AD1406" t="str">
            <v>FF</v>
          </cell>
        </row>
        <row r="1407">
          <cell r="AC1407" t="str">
            <v>AC</v>
          </cell>
          <cell r="AD1407" t="str">
            <v>AC</v>
          </cell>
        </row>
        <row r="1408">
          <cell r="AC1408" t="str">
            <v>CPE</v>
          </cell>
          <cell r="AD1408" t="str">
            <v>CPE</v>
          </cell>
        </row>
        <row r="1409">
          <cell r="AC1409" t="str">
            <v>SW</v>
          </cell>
          <cell r="AD1409" t="str">
            <v>SW</v>
          </cell>
        </row>
        <row r="1410">
          <cell r="AC1410" t="str">
            <v>OE</v>
          </cell>
          <cell r="AD1410" t="str">
            <v>OE</v>
          </cell>
        </row>
        <row r="1411">
          <cell r="AC1411" t="str">
            <v>FF</v>
          </cell>
          <cell r="AD1411" t="str">
            <v>FF</v>
          </cell>
        </row>
        <row r="1412">
          <cell r="AC1412" t="str">
            <v>OE</v>
          </cell>
          <cell r="AD1412" t="str">
            <v>OE</v>
          </cell>
        </row>
        <row r="1413">
          <cell r="AC1413" t="str">
            <v>ME</v>
          </cell>
          <cell r="AD1413" t="str">
            <v>ME</v>
          </cell>
        </row>
        <row r="1414">
          <cell r="AC1414" t="str">
            <v>CPE</v>
          </cell>
          <cell r="AD1414" t="str">
            <v>CPE</v>
          </cell>
        </row>
        <row r="1415">
          <cell r="AC1415" t="str">
            <v>ME</v>
          </cell>
          <cell r="AD1415" t="str">
            <v>ME</v>
          </cell>
        </row>
        <row r="1416">
          <cell r="AC1416" t="str">
            <v>CPE</v>
          </cell>
          <cell r="AD1416" t="str">
            <v>CPE</v>
          </cell>
        </row>
        <row r="1417">
          <cell r="AC1417" t="str">
            <v>CPE</v>
          </cell>
          <cell r="AD1417" t="str">
            <v>CPE</v>
          </cell>
        </row>
        <row r="1418">
          <cell r="AC1418" t="str">
            <v>FF</v>
          </cell>
          <cell r="AD1418" t="str">
            <v>FF</v>
          </cell>
        </row>
        <row r="1419">
          <cell r="AC1419" t="str">
            <v>FF</v>
          </cell>
          <cell r="AD1419" t="str">
            <v>FF</v>
          </cell>
        </row>
        <row r="1420">
          <cell r="AC1420" t="str">
            <v>FF</v>
          </cell>
          <cell r="AD1420" t="str">
            <v>FF</v>
          </cell>
        </row>
        <row r="1421">
          <cell r="AC1421" t="str">
            <v>FF</v>
          </cell>
          <cell r="AD1421" t="str">
            <v>FF</v>
          </cell>
        </row>
        <row r="1422">
          <cell r="AC1422" t="str">
            <v>FF</v>
          </cell>
          <cell r="AD1422" t="str">
            <v>FF</v>
          </cell>
        </row>
        <row r="1423">
          <cell r="AC1423" t="str">
            <v>CPE</v>
          </cell>
          <cell r="AD1423" t="str">
            <v>CPE</v>
          </cell>
        </row>
        <row r="1424">
          <cell r="AC1424" t="str">
            <v>CPE</v>
          </cell>
          <cell r="AD1424" t="str">
            <v>CPE</v>
          </cell>
        </row>
        <row r="1425">
          <cell r="AC1425" t="str">
            <v>CPE</v>
          </cell>
          <cell r="AD1425" t="str">
            <v>CPE</v>
          </cell>
        </row>
        <row r="1426">
          <cell r="AC1426" t="str">
            <v>CPE</v>
          </cell>
          <cell r="AD1426" t="str">
            <v>CPE</v>
          </cell>
        </row>
        <row r="1427">
          <cell r="AC1427" t="str">
            <v>CPE</v>
          </cell>
          <cell r="AD1427" t="str">
            <v>CPE</v>
          </cell>
        </row>
        <row r="1428">
          <cell r="AC1428" t="str">
            <v>CPE</v>
          </cell>
          <cell r="AD1428" t="str">
            <v>CPE</v>
          </cell>
        </row>
        <row r="1429">
          <cell r="AC1429" t="str">
            <v>OE</v>
          </cell>
          <cell r="AD1429" t="str">
            <v>OE</v>
          </cell>
        </row>
        <row r="1430">
          <cell r="AC1430" t="str">
            <v>OE</v>
          </cell>
          <cell r="AD1430" t="str">
            <v>OE</v>
          </cell>
        </row>
        <row r="1431">
          <cell r="AC1431" t="str">
            <v>OE</v>
          </cell>
          <cell r="AD1431" t="str">
            <v>OE</v>
          </cell>
        </row>
        <row r="1432">
          <cell r="AC1432" t="str">
            <v>OE</v>
          </cell>
          <cell r="AD1432" t="str">
            <v>OE</v>
          </cell>
        </row>
        <row r="1433">
          <cell r="AC1433" t="str">
            <v>FF</v>
          </cell>
          <cell r="AD1433" t="str">
            <v>FF</v>
          </cell>
        </row>
        <row r="1434">
          <cell r="AC1434" t="str">
            <v>ME</v>
          </cell>
          <cell r="AD1434" t="str">
            <v>ME</v>
          </cell>
        </row>
        <row r="1435">
          <cell r="AC1435" t="str">
            <v>ME</v>
          </cell>
          <cell r="AD1435" t="str">
            <v>ME</v>
          </cell>
        </row>
        <row r="1436">
          <cell r="AC1436" t="str">
            <v>ME</v>
          </cell>
          <cell r="AD1436" t="str">
            <v>ME</v>
          </cell>
        </row>
        <row r="1437">
          <cell r="AC1437" t="str">
            <v>ME</v>
          </cell>
          <cell r="AD1437" t="str">
            <v>ME</v>
          </cell>
        </row>
        <row r="1438">
          <cell r="AC1438" t="str">
            <v>ME</v>
          </cell>
          <cell r="AD1438" t="str">
            <v>ME</v>
          </cell>
        </row>
        <row r="1439">
          <cell r="AC1439" t="str">
            <v>ME</v>
          </cell>
          <cell r="AD1439" t="str">
            <v>ME</v>
          </cell>
        </row>
        <row r="1440">
          <cell r="AC1440" t="str">
            <v>ME</v>
          </cell>
          <cell r="AD1440" t="str">
            <v>ME</v>
          </cell>
        </row>
        <row r="1441">
          <cell r="AC1441" t="str">
            <v>PIPE</v>
          </cell>
          <cell r="AD1441" t="str">
            <v>PIPE</v>
          </cell>
        </row>
        <row r="1442">
          <cell r="AC1442" t="str">
            <v>ME</v>
          </cell>
          <cell r="AD1442" t="str">
            <v>ME</v>
          </cell>
        </row>
        <row r="1443">
          <cell r="AC1443" t="str">
            <v>CPE</v>
          </cell>
          <cell r="AD1443" t="str">
            <v>CPE</v>
          </cell>
        </row>
        <row r="1444">
          <cell r="AC1444" t="str">
            <v>CPE</v>
          </cell>
          <cell r="AD1444" t="str">
            <v>CPE</v>
          </cell>
        </row>
        <row r="1445">
          <cell r="AC1445" t="str">
            <v>CPE</v>
          </cell>
          <cell r="AD1445" t="str">
            <v>CPE</v>
          </cell>
        </row>
        <row r="1446">
          <cell r="AC1446" t="str">
            <v>CPE</v>
          </cell>
          <cell r="AD1446" t="str">
            <v>CPE</v>
          </cell>
        </row>
        <row r="1447">
          <cell r="AC1447" t="str">
            <v>OE</v>
          </cell>
          <cell r="AD1447" t="str">
            <v>OE</v>
          </cell>
        </row>
        <row r="1448">
          <cell r="AC1448" t="str">
            <v>CPE</v>
          </cell>
          <cell r="AD1448" t="str">
            <v>CPE</v>
          </cell>
        </row>
        <row r="1449">
          <cell r="AC1449" t="str">
            <v>ME</v>
          </cell>
          <cell r="AD1449" t="str">
            <v>ME</v>
          </cell>
        </row>
        <row r="1450">
          <cell r="AC1450" t="str">
            <v>SW</v>
          </cell>
          <cell r="AD1450" t="str">
            <v>SW</v>
          </cell>
        </row>
        <row r="1451">
          <cell r="AC1451" t="str">
            <v>ME</v>
          </cell>
          <cell r="AD1451" t="str">
            <v>ME</v>
          </cell>
        </row>
        <row r="1452">
          <cell r="AC1452" t="str">
            <v>ME</v>
          </cell>
          <cell r="AD1452" t="str">
            <v>ME</v>
          </cell>
        </row>
        <row r="1453">
          <cell r="AC1453" t="str">
            <v>ME</v>
          </cell>
          <cell r="AD1453" t="str">
            <v>ME</v>
          </cell>
        </row>
        <row r="1454">
          <cell r="AC1454" t="str">
            <v>ME</v>
          </cell>
          <cell r="AD1454" t="str">
            <v>ME</v>
          </cell>
        </row>
        <row r="1455">
          <cell r="AC1455" t="str">
            <v>ME</v>
          </cell>
          <cell r="AD1455" t="str">
            <v>ME</v>
          </cell>
        </row>
        <row r="1456">
          <cell r="AC1456" t="str">
            <v>ME</v>
          </cell>
          <cell r="AD1456" t="str">
            <v>ME</v>
          </cell>
        </row>
        <row r="1457">
          <cell r="AC1457" t="str">
            <v>ME</v>
          </cell>
          <cell r="AD1457" t="str">
            <v>ME</v>
          </cell>
        </row>
        <row r="1458">
          <cell r="AC1458" t="str">
            <v>ME</v>
          </cell>
          <cell r="AD1458" t="str">
            <v>ME</v>
          </cell>
        </row>
        <row r="1459">
          <cell r="AC1459" t="str">
            <v>PIPE</v>
          </cell>
          <cell r="AD1459" t="str">
            <v>PIPE</v>
          </cell>
        </row>
        <row r="1460">
          <cell r="AC1460" t="str">
            <v>TNK</v>
          </cell>
          <cell r="AD1460" t="str">
            <v>TNK</v>
          </cell>
        </row>
        <row r="1461">
          <cell r="AC1461" t="str">
            <v>ME</v>
          </cell>
          <cell r="AD1461" t="str">
            <v>ME</v>
          </cell>
        </row>
        <row r="1462">
          <cell r="AC1462" t="str">
            <v>COMP</v>
          </cell>
          <cell r="AD1462" t="str">
            <v>COMP</v>
          </cell>
        </row>
        <row r="1463">
          <cell r="AC1463" t="str">
            <v>PIPE</v>
          </cell>
          <cell r="AD1463" t="str">
            <v>PIPE</v>
          </cell>
        </row>
        <row r="1464">
          <cell r="AC1464" t="str">
            <v>ME</v>
          </cell>
          <cell r="AD1464" t="str">
            <v>ME</v>
          </cell>
        </row>
        <row r="1465">
          <cell r="AC1465" t="str">
            <v>ME</v>
          </cell>
          <cell r="AD1465" t="str">
            <v>ME</v>
          </cell>
        </row>
        <row r="1466">
          <cell r="AC1466" t="str">
            <v>ME</v>
          </cell>
          <cell r="AD1466" t="str">
            <v>ME</v>
          </cell>
        </row>
        <row r="1467">
          <cell r="AC1467" t="str">
            <v>ME</v>
          </cell>
          <cell r="AD1467" t="str">
            <v>ME</v>
          </cell>
        </row>
        <row r="1468">
          <cell r="AC1468" t="str">
            <v>ME</v>
          </cell>
          <cell r="AD1468" t="str">
            <v>ME</v>
          </cell>
        </row>
        <row r="1469">
          <cell r="AC1469" t="str">
            <v>ME</v>
          </cell>
          <cell r="AD1469" t="str">
            <v>ME</v>
          </cell>
        </row>
        <row r="1470">
          <cell r="AC1470" t="str">
            <v>ME</v>
          </cell>
          <cell r="AD1470" t="str">
            <v>ME</v>
          </cell>
        </row>
        <row r="1471">
          <cell r="AC1471" t="str">
            <v>ME</v>
          </cell>
          <cell r="AD1471" t="str">
            <v>ME</v>
          </cell>
        </row>
        <row r="1472">
          <cell r="AC1472" t="str">
            <v>ME</v>
          </cell>
          <cell r="AD1472" t="str">
            <v>ME</v>
          </cell>
        </row>
        <row r="1473">
          <cell r="AC1473" t="str">
            <v>ME</v>
          </cell>
          <cell r="AD1473" t="str">
            <v>ME</v>
          </cell>
        </row>
        <row r="1474">
          <cell r="AC1474" t="str">
            <v>ME</v>
          </cell>
          <cell r="AD1474" t="str">
            <v>ME</v>
          </cell>
        </row>
        <row r="1475">
          <cell r="AC1475" t="str">
            <v>ME</v>
          </cell>
          <cell r="AD1475" t="str">
            <v>ME</v>
          </cell>
        </row>
        <row r="1476">
          <cell r="AC1476" t="str">
            <v>ME</v>
          </cell>
          <cell r="AD1476" t="str">
            <v>ME</v>
          </cell>
        </row>
        <row r="1477">
          <cell r="AC1477" t="str">
            <v>ME</v>
          </cell>
          <cell r="AD1477" t="str">
            <v>ME</v>
          </cell>
        </row>
        <row r="1478">
          <cell r="AC1478" t="str">
            <v>ME</v>
          </cell>
          <cell r="AD1478" t="str">
            <v>ME</v>
          </cell>
        </row>
        <row r="1479">
          <cell r="AC1479" t="str">
            <v>ME</v>
          </cell>
          <cell r="AD1479" t="str">
            <v>ME</v>
          </cell>
        </row>
        <row r="1480">
          <cell r="AC1480" t="str">
            <v>ME</v>
          </cell>
          <cell r="AD1480" t="str">
            <v>ME</v>
          </cell>
        </row>
        <row r="1481">
          <cell r="AC1481" t="str">
            <v>ME</v>
          </cell>
          <cell r="AD1481" t="str">
            <v>ME</v>
          </cell>
        </row>
        <row r="1482">
          <cell r="AC1482" t="str">
            <v>ME</v>
          </cell>
          <cell r="AD1482" t="str">
            <v>ME</v>
          </cell>
        </row>
        <row r="1483">
          <cell r="AC1483" t="str">
            <v>ME</v>
          </cell>
          <cell r="AD1483" t="str">
            <v>ME</v>
          </cell>
        </row>
        <row r="1484">
          <cell r="AC1484" t="str">
            <v>ME</v>
          </cell>
          <cell r="AD1484" t="str">
            <v>ME</v>
          </cell>
        </row>
        <row r="1485">
          <cell r="AC1485" t="str">
            <v>ME</v>
          </cell>
          <cell r="AD1485" t="str">
            <v>ME</v>
          </cell>
        </row>
        <row r="1486">
          <cell r="AC1486" t="str">
            <v>ME</v>
          </cell>
          <cell r="AD1486" t="str">
            <v>ME</v>
          </cell>
        </row>
        <row r="1487">
          <cell r="AC1487" t="str">
            <v>ME</v>
          </cell>
          <cell r="AD1487" t="str">
            <v>ME</v>
          </cell>
        </row>
        <row r="1488">
          <cell r="AC1488" t="str">
            <v>ME</v>
          </cell>
          <cell r="AD1488" t="str">
            <v>ME</v>
          </cell>
        </row>
        <row r="1489">
          <cell r="AC1489" t="str">
            <v>ME</v>
          </cell>
          <cell r="AD1489" t="str">
            <v>ME</v>
          </cell>
        </row>
        <row r="1490">
          <cell r="AC1490" t="str">
            <v>ME</v>
          </cell>
          <cell r="AD1490" t="str">
            <v>ME</v>
          </cell>
        </row>
        <row r="1491">
          <cell r="AC1491" t="str">
            <v>MME</v>
          </cell>
          <cell r="AD1491" t="str">
            <v>MME</v>
          </cell>
        </row>
        <row r="1492">
          <cell r="AC1492" t="str">
            <v>MME</v>
          </cell>
          <cell r="AD1492" t="str">
            <v>MME</v>
          </cell>
        </row>
        <row r="1493">
          <cell r="AC1493" t="str">
            <v>ME</v>
          </cell>
          <cell r="AD1493" t="str">
            <v>ME</v>
          </cell>
        </row>
        <row r="1494">
          <cell r="AC1494" t="str">
            <v>ME</v>
          </cell>
          <cell r="AD1494" t="str">
            <v>ME</v>
          </cell>
        </row>
        <row r="1495">
          <cell r="AC1495" t="str">
            <v>ME</v>
          </cell>
          <cell r="AD1495" t="str">
            <v>ME</v>
          </cell>
        </row>
        <row r="1496">
          <cell r="AC1496" t="str">
            <v>ME</v>
          </cell>
          <cell r="AD1496" t="str">
            <v>ME</v>
          </cell>
        </row>
        <row r="1497">
          <cell r="AC1497" t="str">
            <v>ME</v>
          </cell>
          <cell r="AD1497" t="str">
            <v>ME</v>
          </cell>
        </row>
        <row r="1498">
          <cell r="AC1498" t="str">
            <v>ME</v>
          </cell>
          <cell r="AD1498" t="str">
            <v>ME</v>
          </cell>
        </row>
        <row r="1499">
          <cell r="AC1499" t="str">
            <v>ME</v>
          </cell>
          <cell r="AD1499" t="str">
            <v>ME</v>
          </cell>
        </row>
        <row r="1500">
          <cell r="AC1500" t="str">
            <v>ME</v>
          </cell>
          <cell r="AD1500" t="str">
            <v>ME</v>
          </cell>
        </row>
        <row r="1501">
          <cell r="AC1501" t="str">
            <v>ME</v>
          </cell>
          <cell r="AD1501" t="str">
            <v>ME</v>
          </cell>
        </row>
        <row r="1502">
          <cell r="AC1502" t="str">
            <v>ME</v>
          </cell>
          <cell r="AD1502" t="str">
            <v>ME</v>
          </cell>
        </row>
        <row r="1503">
          <cell r="AC1503" t="str">
            <v>ME</v>
          </cell>
          <cell r="AD1503" t="str">
            <v>ME</v>
          </cell>
        </row>
        <row r="1504">
          <cell r="AC1504" t="str">
            <v>ME</v>
          </cell>
          <cell r="AD1504" t="str">
            <v>ME</v>
          </cell>
        </row>
        <row r="1505">
          <cell r="AC1505" t="str">
            <v>ME</v>
          </cell>
          <cell r="AD1505" t="str">
            <v>ME</v>
          </cell>
        </row>
        <row r="1506">
          <cell r="AC1506" t="str">
            <v>ME</v>
          </cell>
          <cell r="AD1506" t="str">
            <v>ME</v>
          </cell>
        </row>
        <row r="1507">
          <cell r="AC1507" t="str">
            <v>ME</v>
          </cell>
          <cell r="AD1507" t="str">
            <v>ME</v>
          </cell>
        </row>
        <row r="1508">
          <cell r="AC1508" t="str">
            <v>ME</v>
          </cell>
          <cell r="AD1508" t="str">
            <v>ME</v>
          </cell>
        </row>
        <row r="1509">
          <cell r="AC1509" t="str">
            <v>ME</v>
          </cell>
          <cell r="AD1509" t="str">
            <v>ME</v>
          </cell>
        </row>
        <row r="1510">
          <cell r="AC1510" t="str">
            <v>ME</v>
          </cell>
          <cell r="AD1510" t="str">
            <v>ME</v>
          </cell>
        </row>
        <row r="1511">
          <cell r="AC1511" t="str">
            <v>ME</v>
          </cell>
          <cell r="AD1511" t="str">
            <v>ME</v>
          </cell>
        </row>
        <row r="1512">
          <cell r="AC1512" t="str">
            <v>ME</v>
          </cell>
          <cell r="AD1512" t="str">
            <v>ME</v>
          </cell>
        </row>
        <row r="1513">
          <cell r="AC1513" t="str">
            <v>ME</v>
          </cell>
          <cell r="AD1513" t="str">
            <v>ME</v>
          </cell>
        </row>
        <row r="1514">
          <cell r="AC1514" t="str">
            <v>ME</v>
          </cell>
          <cell r="AD1514" t="str">
            <v>ME</v>
          </cell>
        </row>
        <row r="1515">
          <cell r="AC1515" t="str">
            <v>ME</v>
          </cell>
          <cell r="AD1515" t="str">
            <v>ME</v>
          </cell>
        </row>
        <row r="1516">
          <cell r="AC1516" t="str">
            <v>ME</v>
          </cell>
          <cell r="AD1516" t="str">
            <v>ME</v>
          </cell>
        </row>
        <row r="1517">
          <cell r="AC1517" t="str">
            <v>ME</v>
          </cell>
          <cell r="AD1517" t="str">
            <v>ME</v>
          </cell>
        </row>
        <row r="1518">
          <cell r="AC1518" t="str">
            <v>MOT</v>
          </cell>
          <cell r="AD1518" t="str">
            <v>MOT</v>
          </cell>
        </row>
        <row r="1519">
          <cell r="AC1519" t="str">
            <v>MOT</v>
          </cell>
          <cell r="AD1519" t="str">
            <v>MOT</v>
          </cell>
        </row>
        <row r="1520">
          <cell r="AC1520" t="str">
            <v>MOT</v>
          </cell>
          <cell r="AD1520" t="str">
            <v>MOT</v>
          </cell>
        </row>
        <row r="1521">
          <cell r="AC1521" t="str">
            <v>MOT</v>
          </cell>
          <cell r="AD1521" t="str">
            <v>MOT</v>
          </cell>
        </row>
        <row r="1522">
          <cell r="AC1522" t="str">
            <v>MOT</v>
          </cell>
          <cell r="AD1522" t="str">
            <v>MOT</v>
          </cell>
        </row>
        <row r="1523">
          <cell r="AC1523" t="str">
            <v>MOT</v>
          </cell>
          <cell r="AD1523" t="str">
            <v>MOT</v>
          </cell>
        </row>
        <row r="1524">
          <cell r="AC1524" t="str">
            <v>MOT</v>
          </cell>
          <cell r="AD1524" t="str">
            <v>MOT</v>
          </cell>
        </row>
        <row r="1525">
          <cell r="AC1525" t="str">
            <v>MOT</v>
          </cell>
          <cell r="AD1525" t="str">
            <v>MOT</v>
          </cell>
        </row>
        <row r="1526">
          <cell r="AC1526" t="str">
            <v>MOT</v>
          </cell>
          <cell r="AD1526" t="str">
            <v>MOT</v>
          </cell>
        </row>
        <row r="1527">
          <cell r="AC1527" t="str">
            <v>MOT</v>
          </cell>
          <cell r="AD1527" t="str">
            <v>MOT</v>
          </cell>
        </row>
        <row r="1528">
          <cell r="AC1528" t="str">
            <v>MOT</v>
          </cell>
          <cell r="AD1528" t="str">
            <v>MOT</v>
          </cell>
        </row>
        <row r="1529">
          <cell r="AC1529" t="str">
            <v>MOT</v>
          </cell>
          <cell r="AD1529" t="str">
            <v>MOT</v>
          </cell>
        </row>
        <row r="1530">
          <cell r="AC1530" t="str">
            <v>MOT</v>
          </cell>
          <cell r="AD1530" t="str">
            <v>MOT</v>
          </cell>
        </row>
        <row r="1531">
          <cell r="AC1531" t="str">
            <v>MOT</v>
          </cell>
          <cell r="AD1531" t="str">
            <v>MOT</v>
          </cell>
        </row>
        <row r="1532">
          <cell r="AC1532" t="str">
            <v>MOT</v>
          </cell>
          <cell r="AD1532" t="str">
            <v>MOT</v>
          </cell>
        </row>
        <row r="1533">
          <cell r="AC1533" t="str">
            <v>MOT</v>
          </cell>
          <cell r="AD1533" t="str">
            <v>MOT</v>
          </cell>
        </row>
        <row r="1534">
          <cell r="AC1534" t="str">
            <v>MOT</v>
          </cell>
          <cell r="AD1534" t="str">
            <v>MOT</v>
          </cell>
        </row>
        <row r="1535">
          <cell r="AC1535" t="str">
            <v>MOT</v>
          </cell>
          <cell r="AD1535" t="str">
            <v>MOT</v>
          </cell>
        </row>
        <row r="1536">
          <cell r="AC1536" t="str">
            <v>ME</v>
          </cell>
          <cell r="AD1536" t="str">
            <v>ME</v>
          </cell>
        </row>
        <row r="1537">
          <cell r="AC1537" t="str">
            <v>ME</v>
          </cell>
          <cell r="AD1537" t="str">
            <v>ME</v>
          </cell>
        </row>
        <row r="1538">
          <cell r="AC1538" t="str">
            <v>ME</v>
          </cell>
          <cell r="AD1538" t="str">
            <v>ME</v>
          </cell>
        </row>
        <row r="1539">
          <cell r="AC1539" t="str">
            <v>ME</v>
          </cell>
          <cell r="AD1539" t="str">
            <v>ME</v>
          </cell>
        </row>
        <row r="1540">
          <cell r="AC1540" t="str">
            <v>ME</v>
          </cell>
          <cell r="AD1540" t="str">
            <v>ME</v>
          </cell>
        </row>
        <row r="1541">
          <cell r="AC1541" t="str">
            <v>ME</v>
          </cell>
          <cell r="AD1541" t="str">
            <v>ME</v>
          </cell>
        </row>
        <row r="1542">
          <cell r="AC1542" t="str">
            <v>ME</v>
          </cell>
          <cell r="AD1542" t="str">
            <v>ME</v>
          </cell>
        </row>
        <row r="1543">
          <cell r="AC1543" t="str">
            <v>ME</v>
          </cell>
          <cell r="AD1543" t="str">
            <v>ME</v>
          </cell>
        </row>
        <row r="1544">
          <cell r="AC1544" t="str">
            <v>ME</v>
          </cell>
          <cell r="AD1544" t="str">
            <v>ME</v>
          </cell>
        </row>
        <row r="1545">
          <cell r="AC1545" t="str">
            <v>ME</v>
          </cell>
          <cell r="AD1545" t="str">
            <v>ME</v>
          </cell>
        </row>
        <row r="1546">
          <cell r="AC1546" t="str">
            <v>ME</v>
          </cell>
          <cell r="AD1546" t="str">
            <v>ME</v>
          </cell>
        </row>
        <row r="1547">
          <cell r="AC1547" t="str">
            <v>ME</v>
          </cell>
          <cell r="AD1547" t="str">
            <v>ME</v>
          </cell>
        </row>
        <row r="1548">
          <cell r="AC1548" t="str">
            <v>ME</v>
          </cell>
          <cell r="AD1548" t="str">
            <v>ME</v>
          </cell>
        </row>
        <row r="1549">
          <cell r="AC1549" t="str">
            <v>ME</v>
          </cell>
          <cell r="AD1549" t="str">
            <v>ME</v>
          </cell>
        </row>
        <row r="1550">
          <cell r="AC1550" t="str">
            <v>ME</v>
          </cell>
          <cell r="AD1550" t="str">
            <v>ME</v>
          </cell>
        </row>
        <row r="1551">
          <cell r="AC1551" t="str">
            <v>ME</v>
          </cell>
          <cell r="AD1551" t="str">
            <v>ME</v>
          </cell>
        </row>
        <row r="1552">
          <cell r="AC1552" t="str">
            <v>ME</v>
          </cell>
          <cell r="AD1552" t="str">
            <v>ME</v>
          </cell>
        </row>
        <row r="1553">
          <cell r="AC1553" t="str">
            <v>ME</v>
          </cell>
          <cell r="AD1553" t="str">
            <v>ME</v>
          </cell>
        </row>
        <row r="1554">
          <cell r="AC1554" t="str">
            <v>ME</v>
          </cell>
          <cell r="AD1554" t="str">
            <v>ME</v>
          </cell>
        </row>
        <row r="1555">
          <cell r="AC1555" t="str">
            <v>ME</v>
          </cell>
          <cell r="AD1555" t="str">
            <v>ME</v>
          </cell>
        </row>
        <row r="1556">
          <cell r="AC1556" t="str">
            <v>ME</v>
          </cell>
          <cell r="AD1556" t="str">
            <v>ME</v>
          </cell>
        </row>
        <row r="1557">
          <cell r="AC1557" t="str">
            <v>ME</v>
          </cell>
          <cell r="AD1557" t="str">
            <v>ME</v>
          </cell>
        </row>
        <row r="1558">
          <cell r="AC1558" t="str">
            <v>ME</v>
          </cell>
          <cell r="AD1558" t="str">
            <v>ME</v>
          </cell>
        </row>
        <row r="1559">
          <cell r="AC1559" t="str">
            <v>ME</v>
          </cell>
          <cell r="AD1559" t="str">
            <v>ME</v>
          </cell>
        </row>
        <row r="1560">
          <cell r="AC1560" t="str">
            <v>ME</v>
          </cell>
          <cell r="AD1560" t="str">
            <v>ME</v>
          </cell>
        </row>
        <row r="1561">
          <cell r="AC1561" t="str">
            <v>ME</v>
          </cell>
          <cell r="AD1561" t="str">
            <v>ME</v>
          </cell>
        </row>
        <row r="1562">
          <cell r="AC1562" t="str">
            <v>ME</v>
          </cell>
          <cell r="AD1562" t="str">
            <v>ME</v>
          </cell>
        </row>
        <row r="1563">
          <cell r="AC1563" t="str">
            <v>ME</v>
          </cell>
          <cell r="AD1563" t="str">
            <v>ME</v>
          </cell>
        </row>
        <row r="1564">
          <cell r="AC1564" t="str">
            <v>ME</v>
          </cell>
          <cell r="AD1564" t="str">
            <v>ME</v>
          </cell>
        </row>
        <row r="1565">
          <cell r="AC1565" t="str">
            <v>ME</v>
          </cell>
          <cell r="AD1565" t="str">
            <v>ME</v>
          </cell>
        </row>
        <row r="1566">
          <cell r="AC1566" t="str">
            <v>MOT</v>
          </cell>
          <cell r="AD1566" t="str">
            <v>MOT</v>
          </cell>
        </row>
        <row r="1567">
          <cell r="AC1567" t="str">
            <v>MOT</v>
          </cell>
          <cell r="AD1567" t="str">
            <v>MOT</v>
          </cell>
        </row>
        <row r="1568">
          <cell r="AC1568" t="str">
            <v>ME</v>
          </cell>
          <cell r="AD1568" t="str">
            <v>ME</v>
          </cell>
        </row>
        <row r="1569">
          <cell r="AC1569" t="str">
            <v>ME</v>
          </cell>
          <cell r="AD1569" t="str">
            <v>ME</v>
          </cell>
        </row>
        <row r="1570">
          <cell r="AC1570" t="str">
            <v>ME</v>
          </cell>
          <cell r="AD1570" t="str">
            <v>ME</v>
          </cell>
        </row>
        <row r="1571">
          <cell r="AC1571" t="str">
            <v>ME</v>
          </cell>
          <cell r="AD1571" t="str">
            <v>ME</v>
          </cell>
        </row>
        <row r="1572">
          <cell r="AC1572" t="str">
            <v>ME</v>
          </cell>
          <cell r="AD1572" t="str">
            <v>ME</v>
          </cell>
        </row>
        <row r="1573">
          <cell r="AC1573" t="str">
            <v>ME</v>
          </cell>
          <cell r="AD1573" t="str">
            <v>ME</v>
          </cell>
        </row>
        <row r="1574">
          <cell r="AC1574" t="str">
            <v>ME</v>
          </cell>
          <cell r="AD1574" t="str">
            <v>ME</v>
          </cell>
        </row>
        <row r="1575">
          <cell r="AC1575" t="str">
            <v>ME</v>
          </cell>
          <cell r="AD1575" t="str">
            <v>ME</v>
          </cell>
        </row>
        <row r="1576">
          <cell r="AC1576" t="str">
            <v>ME</v>
          </cell>
          <cell r="AD1576" t="str">
            <v>ME</v>
          </cell>
        </row>
        <row r="1577">
          <cell r="AC1577" t="str">
            <v>ME</v>
          </cell>
          <cell r="AD1577" t="str">
            <v>ME</v>
          </cell>
        </row>
        <row r="1578">
          <cell r="AC1578" t="str">
            <v>ME</v>
          </cell>
          <cell r="AD1578" t="str">
            <v>ME</v>
          </cell>
        </row>
        <row r="1579">
          <cell r="AC1579" t="str">
            <v>ME</v>
          </cell>
          <cell r="AD1579" t="str">
            <v>ME</v>
          </cell>
        </row>
        <row r="1580">
          <cell r="AC1580" t="str">
            <v>ME</v>
          </cell>
          <cell r="AD1580" t="str">
            <v>ME</v>
          </cell>
        </row>
        <row r="1581">
          <cell r="AC1581" t="str">
            <v>ME</v>
          </cell>
          <cell r="AD1581" t="str">
            <v>ME</v>
          </cell>
        </row>
        <row r="1582">
          <cell r="AC1582" t="str">
            <v>ME</v>
          </cell>
          <cell r="AD1582" t="str">
            <v>ME</v>
          </cell>
        </row>
        <row r="1583">
          <cell r="AC1583" t="str">
            <v>ME</v>
          </cell>
          <cell r="AD1583" t="str">
            <v>ME</v>
          </cell>
        </row>
        <row r="1584">
          <cell r="AC1584" t="str">
            <v>ME</v>
          </cell>
          <cell r="AD1584" t="str">
            <v>ME</v>
          </cell>
        </row>
        <row r="1585">
          <cell r="AC1585" t="str">
            <v>ME</v>
          </cell>
          <cell r="AD1585" t="str">
            <v>ME</v>
          </cell>
        </row>
        <row r="1586">
          <cell r="AC1586" t="str">
            <v>ME</v>
          </cell>
          <cell r="AD1586" t="str">
            <v>ME</v>
          </cell>
        </row>
        <row r="1587">
          <cell r="AC1587" t="str">
            <v>ME</v>
          </cell>
          <cell r="AD1587" t="str">
            <v>ME</v>
          </cell>
        </row>
        <row r="1588">
          <cell r="AC1588" t="str">
            <v>ME</v>
          </cell>
          <cell r="AD1588" t="str">
            <v>ME</v>
          </cell>
        </row>
        <row r="1589">
          <cell r="AC1589" t="str">
            <v>ME</v>
          </cell>
          <cell r="AD1589" t="str">
            <v>ME</v>
          </cell>
        </row>
        <row r="1590">
          <cell r="AC1590" t="str">
            <v>ME</v>
          </cell>
          <cell r="AD1590" t="str">
            <v>ME</v>
          </cell>
        </row>
        <row r="1591">
          <cell r="AC1591" t="str">
            <v>ME</v>
          </cell>
          <cell r="AD1591" t="str">
            <v>ME</v>
          </cell>
        </row>
        <row r="1592">
          <cell r="AC1592" t="str">
            <v>ME</v>
          </cell>
          <cell r="AD1592" t="str">
            <v>ME</v>
          </cell>
        </row>
        <row r="1593">
          <cell r="AC1593" t="str">
            <v>ME</v>
          </cell>
          <cell r="AD1593" t="str">
            <v>ME</v>
          </cell>
        </row>
        <row r="1594">
          <cell r="AC1594" t="str">
            <v>ME</v>
          </cell>
          <cell r="AD1594" t="str">
            <v>ME</v>
          </cell>
        </row>
        <row r="1595">
          <cell r="AC1595" t="str">
            <v>ME</v>
          </cell>
          <cell r="AD1595" t="str">
            <v>ME</v>
          </cell>
        </row>
        <row r="1596">
          <cell r="AC1596" t="str">
            <v>ME</v>
          </cell>
          <cell r="AD1596" t="str">
            <v>ME</v>
          </cell>
        </row>
        <row r="1597">
          <cell r="AC1597" t="str">
            <v>ME</v>
          </cell>
          <cell r="AD1597" t="str">
            <v>ME</v>
          </cell>
        </row>
        <row r="1598">
          <cell r="AC1598" t="str">
            <v>ME</v>
          </cell>
          <cell r="AD1598" t="str">
            <v>ME</v>
          </cell>
        </row>
        <row r="1599">
          <cell r="AC1599" t="str">
            <v>ME</v>
          </cell>
          <cell r="AD1599" t="str">
            <v>ME</v>
          </cell>
        </row>
        <row r="1600">
          <cell r="AC1600" t="str">
            <v>ME</v>
          </cell>
          <cell r="AD1600" t="str">
            <v>ME</v>
          </cell>
        </row>
        <row r="1601">
          <cell r="AC1601" t="str">
            <v>ME</v>
          </cell>
          <cell r="AD1601" t="str">
            <v>ME</v>
          </cell>
        </row>
        <row r="1602">
          <cell r="AC1602" t="str">
            <v>ME</v>
          </cell>
          <cell r="AD1602" t="str">
            <v>ME</v>
          </cell>
        </row>
        <row r="1603">
          <cell r="AC1603" t="str">
            <v>ME</v>
          </cell>
          <cell r="AD1603" t="str">
            <v>ME</v>
          </cell>
        </row>
        <row r="1604">
          <cell r="AC1604" t="str">
            <v>ME</v>
          </cell>
          <cell r="AD1604" t="str">
            <v>ME</v>
          </cell>
        </row>
        <row r="1605">
          <cell r="AC1605" t="str">
            <v>ME</v>
          </cell>
          <cell r="AD1605" t="str">
            <v>ME</v>
          </cell>
        </row>
        <row r="1606">
          <cell r="AC1606" t="str">
            <v>ME</v>
          </cell>
          <cell r="AD1606" t="str">
            <v>ME</v>
          </cell>
        </row>
        <row r="1607">
          <cell r="AC1607" t="str">
            <v>ME</v>
          </cell>
          <cell r="AD1607" t="str">
            <v>ME</v>
          </cell>
        </row>
        <row r="1608">
          <cell r="AC1608" t="str">
            <v>ME</v>
          </cell>
          <cell r="AD1608" t="str">
            <v>ME</v>
          </cell>
        </row>
        <row r="1609">
          <cell r="AC1609" t="str">
            <v>ME</v>
          </cell>
          <cell r="AD1609" t="str">
            <v>ME</v>
          </cell>
        </row>
        <row r="1610">
          <cell r="AC1610" t="str">
            <v>ME</v>
          </cell>
          <cell r="AD1610" t="str">
            <v>ME</v>
          </cell>
        </row>
        <row r="1611">
          <cell r="AC1611" t="str">
            <v>ME</v>
          </cell>
          <cell r="AD1611" t="str">
            <v>ME</v>
          </cell>
        </row>
        <row r="1612">
          <cell r="AC1612" t="str">
            <v>ME</v>
          </cell>
          <cell r="AD1612" t="str">
            <v>ME</v>
          </cell>
        </row>
        <row r="1613">
          <cell r="AC1613" t="str">
            <v>ME</v>
          </cell>
          <cell r="AD1613" t="str">
            <v>ME</v>
          </cell>
        </row>
        <row r="1614">
          <cell r="AC1614" t="str">
            <v>ME</v>
          </cell>
          <cell r="AD1614" t="str">
            <v>ME</v>
          </cell>
        </row>
        <row r="1615">
          <cell r="AC1615" t="str">
            <v>ME</v>
          </cell>
          <cell r="AD1615" t="str">
            <v>ME</v>
          </cell>
        </row>
        <row r="1616">
          <cell r="AC1616" t="str">
            <v>ME</v>
          </cell>
          <cell r="AD1616" t="str">
            <v>ME</v>
          </cell>
        </row>
        <row r="1617">
          <cell r="AC1617" t="str">
            <v>ME</v>
          </cell>
          <cell r="AD1617" t="str">
            <v>ME</v>
          </cell>
        </row>
        <row r="1618">
          <cell r="AC1618" t="str">
            <v>ME</v>
          </cell>
          <cell r="AD1618" t="str">
            <v>ME</v>
          </cell>
        </row>
        <row r="1619">
          <cell r="AC1619" t="str">
            <v>ME</v>
          </cell>
          <cell r="AD1619" t="str">
            <v>ME</v>
          </cell>
        </row>
        <row r="1620">
          <cell r="AC1620" t="str">
            <v>ME</v>
          </cell>
          <cell r="AD1620" t="str">
            <v>ME</v>
          </cell>
        </row>
        <row r="1621">
          <cell r="AC1621" t="str">
            <v>ME</v>
          </cell>
          <cell r="AD1621" t="str">
            <v>ME</v>
          </cell>
        </row>
        <row r="1622">
          <cell r="AC1622" t="str">
            <v>ME</v>
          </cell>
          <cell r="AD1622" t="str">
            <v>ME</v>
          </cell>
        </row>
        <row r="1623">
          <cell r="AC1623" t="str">
            <v>ME</v>
          </cell>
          <cell r="AD1623" t="str">
            <v>ME</v>
          </cell>
        </row>
        <row r="1624">
          <cell r="AC1624" t="str">
            <v>ME</v>
          </cell>
          <cell r="AD1624" t="str">
            <v>ME</v>
          </cell>
        </row>
        <row r="1625">
          <cell r="AC1625" t="str">
            <v>ME</v>
          </cell>
          <cell r="AD1625" t="str">
            <v>ME</v>
          </cell>
        </row>
        <row r="1626">
          <cell r="AC1626" t="str">
            <v>ME</v>
          </cell>
          <cell r="AD1626" t="str">
            <v>ME</v>
          </cell>
        </row>
        <row r="1627">
          <cell r="AC1627" t="str">
            <v>ME</v>
          </cell>
          <cell r="AD1627" t="str">
            <v>ME</v>
          </cell>
        </row>
        <row r="1628">
          <cell r="AC1628" t="str">
            <v>ME</v>
          </cell>
          <cell r="AD1628" t="str">
            <v>ME</v>
          </cell>
        </row>
        <row r="1629">
          <cell r="AC1629" t="str">
            <v>ME</v>
          </cell>
          <cell r="AD1629" t="str">
            <v>ME</v>
          </cell>
        </row>
        <row r="1630">
          <cell r="AC1630" t="str">
            <v>ME</v>
          </cell>
          <cell r="AD1630" t="str">
            <v>ME</v>
          </cell>
        </row>
        <row r="1631">
          <cell r="AC1631" t="str">
            <v>ME</v>
          </cell>
          <cell r="AD1631" t="str">
            <v>ME</v>
          </cell>
        </row>
        <row r="1632">
          <cell r="AC1632" t="str">
            <v>ME</v>
          </cell>
          <cell r="AD1632" t="str">
            <v>ME</v>
          </cell>
        </row>
        <row r="1633">
          <cell r="AC1633" t="str">
            <v>ME</v>
          </cell>
          <cell r="AD1633" t="str">
            <v>ME</v>
          </cell>
        </row>
        <row r="1634">
          <cell r="AC1634" t="str">
            <v>ME</v>
          </cell>
          <cell r="AD1634" t="str">
            <v>ME</v>
          </cell>
        </row>
        <row r="1635">
          <cell r="AC1635" t="str">
            <v>ME</v>
          </cell>
          <cell r="AD1635" t="str">
            <v>ME</v>
          </cell>
        </row>
        <row r="1636">
          <cell r="AC1636" t="str">
            <v>ME</v>
          </cell>
          <cell r="AD1636" t="str">
            <v>ME</v>
          </cell>
        </row>
        <row r="1637">
          <cell r="AC1637" t="str">
            <v>ME</v>
          </cell>
          <cell r="AD1637" t="str">
            <v>ME</v>
          </cell>
        </row>
        <row r="1638">
          <cell r="AC1638" t="str">
            <v>ME</v>
          </cell>
          <cell r="AD1638" t="str">
            <v>ME</v>
          </cell>
        </row>
        <row r="1639">
          <cell r="AC1639" t="str">
            <v>ME</v>
          </cell>
          <cell r="AD1639" t="str">
            <v>ME</v>
          </cell>
        </row>
        <row r="1640">
          <cell r="AC1640" t="str">
            <v>ME</v>
          </cell>
          <cell r="AD1640" t="str">
            <v>ME</v>
          </cell>
        </row>
        <row r="1641">
          <cell r="AC1641" t="str">
            <v>ME</v>
          </cell>
          <cell r="AD1641" t="str">
            <v>ME</v>
          </cell>
        </row>
        <row r="1642">
          <cell r="AC1642" t="str">
            <v>ME</v>
          </cell>
          <cell r="AD1642" t="str">
            <v>ME</v>
          </cell>
        </row>
        <row r="1643">
          <cell r="AC1643" t="str">
            <v>ME</v>
          </cell>
          <cell r="AD1643" t="str">
            <v>ME</v>
          </cell>
        </row>
        <row r="1644">
          <cell r="AC1644" t="str">
            <v>ME</v>
          </cell>
          <cell r="AD1644" t="str">
            <v>ME</v>
          </cell>
        </row>
        <row r="1645">
          <cell r="AC1645" t="str">
            <v>ME</v>
          </cell>
          <cell r="AD1645" t="str">
            <v>ME</v>
          </cell>
        </row>
        <row r="1646">
          <cell r="AC1646" t="str">
            <v>ME</v>
          </cell>
          <cell r="AD1646" t="str">
            <v>ME</v>
          </cell>
        </row>
        <row r="1647">
          <cell r="AC1647" t="str">
            <v>OE</v>
          </cell>
          <cell r="AD1647" t="str">
            <v>OE</v>
          </cell>
        </row>
        <row r="1648">
          <cell r="AC1648" t="str">
            <v>ME</v>
          </cell>
          <cell r="AD1648" t="str">
            <v>ME</v>
          </cell>
        </row>
        <row r="1649">
          <cell r="AC1649" t="str">
            <v>ME</v>
          </cell>
          <cell r="AD1649" t="str">
            <v>ME</v>
          </cell>
        </row>
        <row r="1650">
          <cell r="AC1650" t="str">
            <v>AC</v>
          </cell>
          <cell r="AD1650" t="str">
            <v>AC</v>
          </cell>
        </row>
        <row r="1651">
          <cell r="AC1651" t="str">
            <v>CPE</v>
          </cell>
          <cell r="AD1651" t="str">
            <v>CPE</v>
          </cell>
        </row>
        <row r="1652">
          <cell r="AC1652" t="str">
            <v>AC</v>
          </cell>
          <cell r="AD1652" t="str">
            <v>AC</v>
          </cell>
        </row>
        <row r="1653">
          <cell r="AC1653" t="str">
            <v>FT</v>
          </cell>
          <cell r="AD1653" t="str">
            <v>FT</v>
          </cell>
        </row>
        <row r="1654">
          <cell r="AC1654" t="str">
            <v>CPE</v>
          </cell>
          <cell r="AD1654" t="str">
            <v>CPE</v>
          </cell>
        </row>
        <row r="1655">
          <cell r="AC1655" t="str">
            <v>ME</v>
          </cell>
          <cell r="AD1655" t="str">
            <v>ME</v>
          </cell>
        </row>
        <row r="1656">
          <cell r="AC1656" t="str">
            <v>FT</v>
          </cell>
          <cell r="AD1656" t="str">
            <v>FT</v>
          </cell>
        </row>
        <row r="1657">
          <cell r="AC1657" t="str">
            <v>ME</v>
          </cell>
          <cell r="AD1657" t="str">
            <v>ME</v>
          </cell>
        </row>
        <row r="1658">
          <cell r="AC1658" t="str">
            <v>ME</v>
          </cell>
          <cell r="AD1658" t="str">
            <v>ME</v>
          </cell>
        </row>
        <row r="1659">
          <cell r="AC1659" t="str">
            <v>PMP</v>
          </cell>
          <cell r="AD1659" t="str">
            <v>PMP</v>
          </cell>
        </row>
        <row r="1660">
          <cell r="AC1660" t="str">
            <v>ME</v>
          </cell>
          <cell r="AD1660" t="str">
            <v>ME</v>
          </cell>
        </row>
        <row r="1661">
          <cell r="AC1661" t="str">
            <v>ME</v>
          </cell>
          <cell r="AD1661" t="str">
            <v>ME</v>
          </cell>
        </row>
        <row r="1662">
          <cell r="AC1662" t="str">
            <v>PIPE</v>
          </cell>
          <cell r="AD1662" t="str">
            <v>PIPE</v>
          </cell>
        </row>
        <row r="1663">
          <cell r="AC1663" t="str">
            <v>FT</v>
          </cell>
          <cell r="AD1663" t="str">
            <v>FT</v>
          </cell>
        </row>
        <row r="1664">
          <cell r="AC1664" t="str">
            <v>ME</v>
          </cell>
          <cell r="AD1664" t="str">
            <v>ME</v>
          </cell>
        </row>
        <row r="1665">
          <cell r="AC1665" t="str">
            <v>OE</v>
          </cell>
          <cell r="AD1665" t="str">
            <v>OE</v>
          </cell>
        </row>
        <row r="1666">
          <cell r="AC1666" t="str">
            <v>CPE</v>
          </cell>
          <cell r="AD1666" t="str">
            <v>CPE</v>
          </cell>
        </row>
        <row r="1667">
          <cell r="AC1667" t="str">
            <v>CPE</v>
          </cell>
          <cell r="AD1667" t="str">
            <v>CPE</v>
          </cell>
        </row>
        <row r="1668">
          <cell r="AC1668" t="str">
            <v>CPE</v>
          </cell>
          <cell r="AD1668" t="str">
            <v>CPE</v>
          </cell>
        </row>
        <row r="1669">
          <cell r="AC1669" t="str">
            <v>ME</v>
          </cell>
          <cell r="AD1669" t="str">
            <v>ME</v>
          </cell>
        </row>
        <row r="1670">
          <cell r="AC1670" t="str">
            <v>OE</v>
          </cell>
          <cell r="AD1670" t="str">
            <v>OE</v>
          </cell>
        </row>
        <row r="1671">
          <cell r="AC1671" t="str">
            <v>ME</v>
          </cell>
          <cell r="AD1671" t="str">
            <v>ME</v>
          </cell>
        </row>
        <row r="1672">
          <cell r="AC1672" t="str">
            <v>ME</v>
          </cell>
          <cell r="AD1672" t="str">
            <v>ME</v>
          </cell>
        </row>
        <row r="1673">
          <cell r="AC1673" t="str">
            <v>CPE</v>
          </cell>
          <cell r="AD1673" t="str">
            <v>CPE</v>
          </cell>
        </row>
        <row r="1674">
          <cell r="AC1674" t="str">
            <v>FF</v>
          </cell>
          <cell r="AD1674" t="str">
            <v>FF</v>
          </cell>
        </row>
        <row r="1675">
          <cell r="AC1675" t="str">
            <v>FF</v>
          </cell>
          <cell r="AD1675" t="str">
            <v>FF</v>
          </cell>
        </row>
        <row r="1676">
          <cell r="AC1676" t="str">
            <v>CPE</v>
          </cell>
          <cell r="AD1676" t="str">
            <v>CPE</v>
          </cell>
        </row>
        <row r="1677">
          <cell r="AC1677" t="str">
            <v>CPE</v>
          </cell>
          <cell r="AD1677" t="str">
            <v>CPE</v>
          </cell>
        </row>
        <row r="1678">
          <cell r="AC1678" t="str">
            <v>CPE</v>
          </cell>
          <cell r="AD1678" t="str">
            <v>CPE</v>
          </cell>
        </row>
        <row r="1679">
          <cell r="AC1679" t="str">
            <v>CPE</v>
          </cell>
          <cell r="AD1679" t="str">
            <v>CPE</v>
          </cell>
        </row>
        <row r="1680">
          <cell r="AC1680" t="str">
            <v>CPE</v>
          </cell>
          <cell r="AD1680" t="str">
            <v>CPE</v>
          </cell>
        </row>
        <row r="1681">
          <cell r="AC1681" t="str">
            <v>ME</v>
          </cell>
          <cell r="AD1681" t="str">
            <v>ME</v>
          </cell>
        </row>
        <row r="1682">
          <cell r="AC1682" t="str">
            <v>ME</v>
          </cell>
          <cell r="AD1682" t="str">
            <v>ME</v>
          </cell>
        </row>
        <row r="1683">
          <cell r="AC1683" t="str">
            <v>ME</v>
          </cell>
          <cell r="AD1683" t="str">
            <v>ME</v>
          </cell>
        </row>
        <row r="1684">
          <cell r="AC1684" t="str">
            <v>ME</v>
          </cell>
          <cell r="AD1684" t="str">
            <v>ME</v>
          </cell>
        </row>
        <row r="1685">
          <cell r="AC1685" t="str">
            <v>OE</v>
          </cell>
          <cell r="AD1685" t="str">
            <v>OE</v>
          </cell>
        </row>
        <row r="1686">
          <cell r="AC1686" t="str">
            <v>OE</v>
          </cell>
          <cell r="AD1686" t="str">
            <v>OE</v>
          </cell>
        </row>
        <row r="1687">
          <cell r="AC1687" t="str">
            <v>ME</v>
          </cell>
          <cell r="AD1687" t="str">
            <v>ME</v>
          </cell>
        </row>
        <row r="1688">
          <cell r="AC1688" t="str">
            <v>ME</v>
          </cell>
          <cell r="AD1688" t="str">
            <v>ME</v>
          </cell>
        </row>
        <row r="1689">
          <cell r="AC1689" t="str">
            <v>ME</v>
          </cell>
          <cell r="AD1689" t="str">
            <v>ME</v>
          </cell>
        </row>
        <row r="1690">
          <cell r="AC1690" t="str">
            <v>FF</v>
          </cell>
          <cell r="AD1690" t="str">
            <v>FF</v>
          </cell>
        </row>
        <row r="1691">
          <cell r="AC1691" t="str">
            <v>ME</v>
          </cell>
          <cell r="AD1691" t="str">
            <v>ME</v>
          </cell>
        </row>
        <row r="1692">
          <cell r="AC1692" t="str">
            <v>CPE</v>
          </cell>
          <cell r="AD1692" t="str">
            <v>CPE</v>
          </cell>
        </row>
        <row r="1693">
          <cell r="AC1693" t="str">
            <v>ME</v>
          </cell>
          <cell r="AD1693" t="str">
            <v>ME</v>
          </cell>
        </row>
        <row r="1694">
          <cell r="AC1694" t="str">
            <v>CPE</v>
          </cell>
          <cell r="AD1694" t="str">
            <v>CPE</v>
          </cell>
        </row>
        <row r="1695">
          <cell r="AC1695" t="str">
            <v>CPE</v>
          </cell>
          <cell r="AD1695" t="str">
            <v>CPE</v>
          </cell>
        </row>
        <row r="1696">
          <cell r="AC1696" t="str">
            <v>CPE</v>
          </cell>
          <cell r="AD1696" t="str">
            <v>CPE</v>
          </cell>
        </row>
        <row r="1697">
          <cell r="AC1697" t="str">
            <v>FF</v>
          </cell>
          <cell r="AD1697" t="str">
            <v>FF</v>
          </cell>
        </row>
        <row r="1698">
          <cell r="AC1698" t="str">
            <v>FF</v>
          </cell>
          <cell r="AD1698" t="str">
            <v>FF</v>
          </cell>
        </row>
        <row r="1699">
          <cell r="AC1699" t="str">
            <v>FF</v>
          </cell>
          <cell r="AD1699" t="str">
            <v>FF</v>
          </cell>
        </row>
        <row r="1700">
          <cell r="AC1700" t="str">
            <v>FF</v>
          </cell>
          <cell r="AD1700" t="str">
            <v>FF</v>
          </cell>
        </row>
        <row r="1701">
          <cell r="AC1701" t="str">
            <v>FF</v>
          </cell>
          <cell r="AD1701" t="str">
            <v>FF</v>
          </cell>
        </row>
        <row r="1702">
          <cell r="AC1702" t="str">
            <v>ME</v>
          </cell>
          <cell r="AD1702" t="str">
            <v>ME</v>
          </cell>
        </row>
        <row r="1703">
          <cell r="AC1703" t="str">
            <v>SW</v>
          </cell>
          <cell r="AD1703" t="str">
            <v>SW</v>
          </cell>
        </row>
        <row r="1704">
          <cell r="AC1704" t="str">
            <v>CPE</v>
          </cell>
          <cell r="AD1704" t="str">
            <v>CPE</v>
          </cell>
        </row>
        <row r="1705">
          <cell r="AC1705" t="str">
            <v>CPE</v>
          </cell>
          <cell r="AD1705" t="str">
            <v>CPE</v>
          </cell>
        </row>
        <row r="1706">
          <cell r="AC1706" t="str">
            <v>CPE</v>
          </cell>
          <cell r="AD1706" t="str">
            <v>CPE</v>
          </cell>
        </row>
        <row r="1707">
          <cell r="AC1707" t="str">
            <v>CPE</v>
          </cell>
          <cell r="AD1707" t="str">
            <v>CPE</v>
          </cell>
        </row>
        <row r="1708">
          <cell r="AC1708" t="str">
            <v>FF</v>
          </cell>
          <cell r="AD1708" t="str">
            <v>FF</v>
          </cell>
        </row>
        <row r="1709">
          <cell r="AC1709" t="str">
            <v>FF</v>
          </cell>
          <cell r="AD1709" t="str">
            <v>FF</v>
          </cell>
        </row>
        <row r="1710">
          <cell r="AC1710" t="str">
            <v>FF</v>
          </cell>
          <cell r="AD1710" t="str">
            <v>FF</v>
          </cell>
        </row>
        <row r="1711">
          <cell r="AC1711" t="str">
            <v>ME</v>
          </cell>
          <cell r="AD1711" t="str">
            <v>ME</v>
          </cell>
        </row>
        <row r="1712">
          <cell r="AC1712" t="str">
            <v>ME</v>
          </cell>
          <cell r="AD1712" t="str">
            <v>ME</v>
          </cell>
        </row>
        <row r="1713">
          <cell r="AC1713" t="str">
            <v>ME</v>
          </cell>
          <cell r="AD1713" t="str">
            <v>ME</v>
          </cell>
        </row>
        <row r="1714">
          <cell r="AC1714" t="str">
            <v>ME</v>
          </cell>
          <cell r="AD1714" t="str">
            <v>ME</v>
          </cell>
        </row>
        <row r="1715">
          <cell r="AC1715" t="str">
            <v>ME</v>
          </cell>
          <cell r="AD1715" t="str">
            <v>ME</v>
          </cell>
        </row>
        <row r="1716">
          <cell r="AC1716" t="str">
            <v>ME</v>
          </cell>
          <cell r="AD1716" t="str">
            <v>ME</v>
          </cell>
        </row>
        <row r="1717">
          <cell r="AC1717" t="str">
            <v>ME</v>
          </cell>
          <cell r="AD1717" t="str">
            <v>ME</v>
          </cell>
        </row>
        <row r="1718">
          <cell r="AC1718" t="str">
            <v>ME</v>
          </cell>
          <cell r="AD1718" t="str">
            <v>ME</v>
          </cell>
        </row>
        <row r="1719">
          <cell r="AC1719" t="str">
            <v>OE</v>
          </cell>
          <cell r="AD1719" t="str">
            <v>OE</v>
          </cell>
        </row>
        <row r="1720">
          <cell r="AC1720" t="str">
            <v>CPE</v>
          </cell>
          <cell r="AD1720" t="str">
            <v>CPE</v>
          </cell>
        </row>
        <row r="1721">
          <cell r="AC1721" t="str">
            <v>CPE</v>
          </cell>
          <cell r="AD1721" t="str">
            <v>CPE</v>
          </cell>
        </row>
        <row r="1722">
          <cell r="AC1722" t="str">
            <v>FF</v>
          </cell>
          <cell r="AD1722" t="str">
            <v>FF</v>
          </cell>
        </row>
        <row r="1723">
          <cell r="AC1723" t="str">
            <v>OE</v>
          </cell>
          <cell r="AD1723" t="str">
            <v>OE</v>
          </cell>
        </row>
        <row r="1724">
          <cell r="AC1724" t="str">
            <v>CPE</v>
          </cell>
          <cell r="AD1724" t="str">
            <v>CPE</v>
          </cell>
        </row>
        <row r="1725">
          <cell r="AC1725" t="str">
            <v>FF</v>
          </cell>
          <cell r="AD1725" t="str">
            <v>FF</v>
          </cell>
        </row>
        <row r="1726">
          <cell r="AC1726" t="str">
            <v>ELE</v>
          </cell>
          <cell r="AD1726" t="str">
            <v>ELE</v>
          </cell>
        </row>
        <row r="1727">
          <cell r="AC1727" t="str">
            <v>CPE</v>
          </cell>
          <cell r="AD1727" t="str">
            <v>CPE</v>
          </cell>
        </row>
        <row r="1728">
          <cell r="AC1728" t="str">
            <v>SW</v>
          </cell>
          <cell r="AD1728" t="str">
            <v>SW</v>
          </cell>
        </row>
        <row r="1729">
          <cell r="AC1729" t="str">
            <v>CPE</v>
          </cell>
          <cell r="AD1729" t="str">
            <v>CPE</v>
          </cell>
        </row>
        <row r="1730">
          <cell r="AC1730" t="str">
            <v>FF</v>
          </cell>
          <cell r="AD1730" t="str">
            <v>FF</v>
          </cell>
        </row>
        <row r="1731">
          <cell r="AC1731" t="str">
            <v>OE</v>
          </cell>
          <cell r="AD1731" t="str">
            <v>OE</v>
          </cell>
        </row>
        <row r="1732">
          <cell r="AC1732" t="str">
            <v>CPE</v>
          </cell>
          <cell r="AD1732" t="str">
            <v>CPE</v>
          </cell>
        </row>
        <row r="1733">
          <cell r="AC1733" t="str">
            <v>CPE</v>
          </cell>
          <cell r="AD1733" t="str">
            <v>CPE</v>
          </cell>
        </row>
        <row r="1734">
          <cell r="AC1734" t="str">
            <v>CPE</v>
          </cell>
          <cell r="AD1734" t="str">
            <v>CPE</v>
          </cell>
        </row>
        <row r="1735">
          <cell r="AC1735" t="str">
            <v>CPE</v>
          </cell>
          <cell r="AD1735" t="str">
            <v>CPE</v>
          </cell>
        </row>
        <row r="1736">
          <cell r="AC1736" t="str">
            <v>CPE</v>
          </cell>
          <cell r="AD1736" t="str">
            <v>CPE</v>
          </cell>
        </row>
        <row r="1737">
          <cell r="AC1737" t="str">
            <v>FF</v>
          </cell>
          <cell r="AD1737" t="str">
            <v>FF</v>
          </cell>
        </row>
        <row r="1738">
          <cell r="AC1738" t="str">
            <v>FF</v>
          </cell>
          <cell r="AD1738" t="str">
            <v>FF</v>
          </cell>
        </row>
        <row r="1739">
          <cell r="AC1739" t="str">
            <v>FF</v>
          </cell>
          <cell r="AD1739" t="str">
            <v>FF</v>
          </cell>
        </row>
        <row r="1740">
          <cell r="AC1740" t="str">
            <v>FF</v>
          </cell>
          <cell r="AD1740" t="str">
            <v>FF</v>
          </cell>
        </row>
        <row r="1741">
          <cell r="AC1741" t="str">
            <v>FF</v>
          </cell>
          <cell r="AD1741" t="str">
            <v>FF</v>
          </cell>
        </row>
        <row r="1742">
          <cell r="AC1742" t="str">
            <v>FF</v>
          </cell>
          <cell r="AD1742" t="str">
            <v>FF</v>
          </cell>
        </row>
        <row r="1743">
          <cell r="AC1743" t="str">
            <v>OE</v>
          </cell>
          <cell r="AD1743" t="str">
            <v>OE</v>
          </cell>
        </row>
        <row r="1744">
          <cell r="AC1744" t="str">
            <v>CPE</v>
          </cell>
          <cell r="AD1744" t="str">
            <v>CPE</v>
          </cell>
        </row>
        <row r="1745">
          <cell r="AC1745" t="str">
            <v>FF</v>
          </cell>
          <cell r="AD1745" t="str">
            <v>FF</v>
          </cell>
        </row>
        <row r="1746">
          <cell r="AC1746" t="str">
            <v>FF</v>
          </cell>
          <cell r="AD1746" t="str">
            <v>FF</v>
          </cell>
        </row>
        <row r="1747">
          <cell r="AC1747" t="str">
            <v>AC</v>
          </cell>
          <cell r="AD1747" t="str">
            <v>AC</v>
          </cell>
        </row>
        <row r="1748">
          <cell r="AC1748" t="str">
            <v>FF</v>
          </cell>
          <cell r="AD1748" t="str">
            <v>FF</v>
          </cell>
        </row>
        <row r="1749">
          <cell r="AC1749" t="str">
            <v>OE</v>
          </cell>
          <cell r="AD1749" t="str">
            <v>OE</v>
          </cell>
        </row>
        <row r="1750">
          <cell r="AC1750" t="str">
            <v>OE</v>
          </cell>
          <cell r="AD1750" t="str">
            <v>OE</v>
          </cell>
        </row>
        <row r="1751">
          <cell r="AC1751" t="str">
            <v>OE</v>
          </cell>
          <cell r="AD1751" t="str">
            <v>OE</v>
          </cell>
        </row>
        <row r="1752">
          <cell r="AC1752" t="str">
            <v>FF</v>
          </cell>
          <cell r="AD1752" t="str">
            <v>FF</v>
          </cell>
        </row>
        <row r="1753">
          <cell r="AC1753" t="str">
            <v>OE</v>
          </cell>
          <cell r="AD1753" t="str">
            <v>OE</v>
          </cell>
        </row>
        <row r="1754">
          <cell r="AC1754" t="str">
            <v>ME</v>
          </cell>
          <cell r="AD1754" t="str">
            <v>ME</v>
          </cell>
        </row>
        <row r="1755">
          <cell r="AC1755" t="str">
            <v>FF</v>
          </cell>
          <cell r="AD1755" t="str">
            <v>FF</v>
          </cell>
        </row>
        <row r="1756">
          <cell r="AC1756" t="str">
            <v>CPE</v>
          </cell>
          <cell r="AD1756" t="str">
            <v>CPE</v>
          </cell>
        </row>
        <row r="1757">
          <cell r="AC1757" t="str">
            <v>OE</v>
          </cell>
          <cell r="AD1757" t="str">
            <v>OE</v>
          </cell>
        </row>
        <row r="1758">
          <cell r="AC1758" t="str">
            <v>FF</v>
          </cell>
          <cell r="AD1758" t="str">
            <v>FF</v>
          </cell>
        </row>
        <row r="1759">
          <cell r="AC1759" t="str">
            <v>CPE</v>
          </cell>
          <cell r="AD1759" t="str">
            <v>CPE</v>
          </cell>
        </row>
        <row r="1760">
          <cell r="AC1760" t="str">
            <v>FF</v>
          </cell>
          <cell r="AD1760" t="str">
            <v>FF</v>
          </cell>
        </row>
        <row r="1761">
          <cell r="AC1761" t="str">
            <v>FF</v>
          </cell>
          <cell r="AD1761" t="str">
            <v>FF</v>
          </cell>
        </row>
        <row r="1762">
          <cell r="AC1762" t="str">
            <v>ME</v>
          </cell>
          <cell r="AD1762" t="str">
            <v>ME</v>
          </cell>
        </row>
        <row r="1763">
          <cell r="AC1763" t="str">
            <v>PPE</v>
          </cell>
          <cell r="AD1763" t="str">
            <v>PPE</v>
          </cell>
        </row>
        <row r="1764">
          <cell r="AC1764" t="str">
            <v>PPE</v>
          </cell>
          <cell r="AD1764" t="str">
            <v>PPE</v>
          </cell>
        </row>
        <row r="1765">
          <cell r="AC1765" t="str">
            <v>PPE</v>
          </cell>
          <cell r="AD1765" t="str">
            <v>PPE</v>
          </cell>
        </row>
        <row r="1766">
          <cell r="AC1766" t="str">
            <v>PPE</v>
          </cell>
          <cell r="AD1766" t="str">
            <v>PPE</v>
          </cell>
        </row>
        <row r="1767">
          <cell r="AC1767" t="str">
            <v>PPE</v>
          </cell>
          <cell r="AD1767" t="str">
            <v>PPE</v>
          </cell>
        </row>
        <row r="1768">
          <cell r="AC1768" t="str">
            <v>PPE</v>
          </cell>
          <cell r="AD1768" t="str">
            <v>PPE</v>
          </cell>
        </row>
        <row r="1769">
          <cell r="AC1769" t="str">
            <v>PPE</v>
          </cell>
          <cell r="AD1769" t="str">
            <v>PPE</v>
          </cell>
        </row>
        <row r="1770">
          <cell r="AC1770" t="str">
            <v>PPE</v>
          </cell>
          <cell r="AD1770" t="str">
            <v>PPE</v>
          </cell>
        </row>
        <row r="1771">
          <cell r="AC1771" t="str">
            <v>PPE</v>
          </cell>
          <cell r="AD1771" t="str">
            <v>PPE</v>
          </cell>
        </row>
        <row r="1772">
          <cell r="AC1772" t="str">
            <v>PPE</v>
          </cell>
          <cell r="AD1772" t="str">
            <v>PPE</v>
          </cell>
        </row>
        <row r="1773">
          <cell r="AC1773" t="str">
            <v>PPE</v>
          </cell>
          <cell r="AD1773" t="str">
            <v>PPE</v>
          </cell>
        </row>
        <row r="1774">
          <cell r="AC1774" t="str">
            <v>PPE</v>
          </cell>
          <cell r="AD1774" t="str">
            <v>PPE</v>
          </cell>
        </row>
        <row r="1775">
          <cell r="AC1775" t="str">
            <v>PPE</v>
          </cell>
          <cell r="AD1775" t="str">
            <v>PPE</v>
          </cell>
        </row>
        <row r="1776">
          <cell r="AC1776" t="str">
            <v>PPE</v>
          </cell>
          <cell r="AD1776" t="str">
            <v>PPE</v>
          </cell>
        </row>
        <row r="1777">
          <cell r="AC1777" t="str">
            <v>PPE</v>
          </cell>
          <cell r="AD1777" t="str">
            <v>PPE</v>
          </cell>
        </row>
        <row r="1778">
          <cell r="AC1778" t="str">
            <v>PPE</v>
          </cell>
          <cell r="AD1778" t="str">
            <v>PPE</v>
          </cell>
        </row>
        <row r="1779">
          <cell r="AC1779" t="str">
            <v>PPE</v>
          </cell>
          <cell r="AD1779" t="str">
            <v>PPE</v>
          </cell>
        </row>
        <row r="1780">
          <cell r="AC1780" t="str">
            <v>PPE</v>
          </cell>
          <cell r="AD1780" t="str">
            <v>PPE</v>
          </cell>
        </row>
        <row r="1781">
          <cell r="AC1781" t="str">
            <v>PPE</v>
          </cell>
          <cell r="AD1781" t="str">
            <v>PPE</v>
          </cell>
        </row>
        <row r="1782">
          <cell r="AC1782" t="str">
            <v>PIPE</v>
          </cell>
          <cell r="AD1782" t="str">
            <v>PIPE</v>
          </cell>
        </row>
        <row r="1783">
          <cell r="AC1783" t="str">
            <v>PPE</v>
          </cell>
          <cell r="AD1783" t="str">
            <v>PPE</v>
          </cell>
        </row>
        <row r="1784">
          <cell r="AC1784" t="str">
            <v>PPE</v>
          </cell>
          <cell r="AD1784" t="str">
            <v>PPE</v>
          </cell>
        </row>
        <row r="1785">
          <cell r="AC1785" t="str">
            <v>PPE</v>
          </cell>
          <cell r="AD1785" t="str">
            <v>PPE</v>
          </cell>
        </row>
        <row r="1786">
          <cell r="AC1786" t="str">
            <v>PPE</v>
          </cell>
          <cell r="AD1786" t="str">
            <v>PPE</v>
          </cell>
        </row>
        <row r="1787">
          <cell r="AC1787" t="str">
            <v>PPE</v>
          </cell>
          <cell r="AD1787" t="str">
            <v>PPE</v>
          </cell>
        </row>
        <row r="1788">
          <cell r="AC1788" t="str">
            <v>PPE</v>
          </cell>
          <cell r="AD1788" t="str">
            <v>PPE</v>
          </cell>
        </row>
        <row r="1789">
          <cell r="AC1789" t="str">
            <v>PPE</v>
          </cell>
          <cell r="AD1789" t="str">
            <v>PPE</v>
          </cell>
        </row>
        <row r="1790">
          <cell r="AC1790" t="str">
            <v>PPE</v>
          </cell>
          <cell r="AD1790" t="str">
            <v>PPE</v>
          </cell>
        </row>
        <row r="1791">
          <cell r="AC1791" t="str">
            <v>PPE</v>
          </cell>
          <cell r="AD1791" t="str">
            <v>PPE</v>
          </cell>
        </row>
        <row r="1792">
          <cell r="AC1792" t="str">
            <v>PPE</v>
          </cell>
          <cell r="AD1792" t="str">
            <v>PPE</v>
          </cell>
        </row>
        <row r="1793">
          <cell r="AC1793" t="str">
            <v>PMP</v>
          </cell>
          <cell r="AD1793" t="str">
            <v>PMP</v>
          </cell>
        </row>
        <row r="1794">
          <cell r="AC1794" t="str">
            <v>PPE</v>
          </cell>
          <cell r="AD1794" t="str">
            <v>PPE</v>
          </cell>
        </row>
        <row r="1795">
          <cell r="AC1795" t="str">
            <v>PPE</v>
          </cell>
          <cell r="AD1795" t="str">
            <v>PPE</v>
          </cell>
        </row>
        <row r="1796">
          <cell r="AC1796" t="str">
            <v>PPE</v>
          </cell>
          <cell r="AD1796" t="str">
            <v>PPE</v>
          </cell>
        </row>
        <row r="1797">
          <cell r="AC1797" t="str">
            <v>PPE</v>
          </cell>
          <cell r="AD1797" t="str">
            <v>PPE</v>
          </cell>
        </row>
        <row r="1798">
          <cell r="AC1798" t="str">
            <v>PPE</v>
          </cell>
          <cell r="AD1798" t="str">
            <v>PPE</v>
          </cell>
        </row>
        <row r="1799">
          <cell r="AC1799" t="str">
            <v>PPE</v>
          </cell>
          <cell r="AD1799" t="str">
            <v>PPE</v>
          </cell>
        </row>
        <row r="1800">
          <cell r="AC1800" t="str">
            <v>PPE</v>
          </cell>
          <cell r="AD1800" t="str">
            <v>PPE</v>
          </cell>
        </row>
        <row r="1801">
          <cell r="AC1801" t="str">
            <v>MOT</v>
          </cell>
          <cell r="AD1801" t="str">
            <v>MOT</v>
          </cell>
        </row>
        <row r="1802">
          <cell r="AC1802" t="str">
            <v>PPE</v>
          </cell>
          <cell r="AD1802" t="str">
            <v>PPE</v>
          </cell>
        </row>
        <row r="1803">
          <cell r="AC1803" t="str">
            <v>PPE</v>
          </cell>
          <cell r="AD1803" t="str">
            <v>PPE</v>
          </cell>
        </row>
        <row r="1804">
          <cell r="AC1804" t="str">
            <v>PPE</v>
          </cell>
          <cell r="AD1804" t="str">
            <v>PPE</v>
          </cell>
        </row>
        <row r="1805">
          <cell r="AC1805" t="str">
            <v>PPE</v>
          </cell>
          <cell r="AD1805" t="str">
            <v>PPE</v>
          </cell>
        </row>
        <row r="1806">
          <cell r="AC1806" t="str">
            <v>PPE</v>
          </cell>
          <cell r="AD1806" t="str">
            <v>PPE</v>
          </cell>
        </row>
        <row r="1807">
          <cell r="AC1807" t="str">
            <v>PPE</v>
          </cell>
          <cell r="AD1807" t="str">
            <v>PPE</v>
          </cell>
        </row>
        <row r="1808">
          <cell r="AC1808" t="str">
            <v>PPE</v>
          </cell>
          <cell r="AD1808" t="str">
            <v>PPE</v>
          </cell>
        </row>
        <row r="1809">
          <cell r="AC1809" t="str">
            <v>PPE</v>
          </cell>
          <cell r="AD1809" t="str">
            <v>PPE</v>
          </cell>
        </row>
        <row r="1810">
          <cell r="AC1810" t="str">
            <v>PPE</v>
          </cell>
          <cell r="AD1810" t="str">
            <v>PPE</v>
          </cell>
        </row>
        <row r="1811">
          <cell r="AC1811" t="str">
            <v>PMP</v>
          </cell>
          <cell r="AD1811" t="str">
            <v>PMP</v>
          </cell>
        </row>
        <row r="1812">
          <cell r="AC1812" t="str">
            <v>PMP</v>
          </cell>
          <cell r="AD1812" t="str">
            <v>PMP</v>
          </cell>
        </row>
        <row r="1813">
          <cell r="AC1813" t="str">
            <v>HVAC</v>
          </cell>
          <cell r="AD1813" t="str">
            <v>HVAC</v>
          </cell>
        </row>
        <row r="1814">
          <cell r="AC1814" t="str">
            <v>HVAC</v>
          </cell>
          <cell r="AD1814" t="str">
            <v>HVAC</v>
          </cell>
        </row>
        <row r="1815">
          <cell r="AC1815" t="str">
            <v>ME</v>
          </cell>
          <cell r="AD1815" t="str">
            <v>ME</v>
          </cell>
        </row>
        <row r="1816">
          <cell r="AC1816" t="str">
            <v>PMP</v>
          </cell>
          <cell r="AD1816" t="str">
            <v>PMP</v>
          </cell>
        </row>
        <row r="1817">
          <cell r="AC1817" t="str">
            <v>ME</v>
          </cell>
          <cell r="AD1817" t="str">
            <v>ME</v>
          </cell>
        </row>
        <row r="1818">
          <cell r="AC1818" t="str">
            <v>COMP</v>
          </cell>
          <cell r="AD1818" t="str">
            <v>COMP</v>
          </cell>
        </row>
        <row r="1819">
          <cell r="AC1819" t="str">
            <v>ME</v>
          </cell>
          <cell r="AD1819" t="str">
            <v>ME</v>
          </cell>
        </row>
        <row r="1820">
          <cell r="AC1820" t="str">
            <v>ME</v>
          </cell>
          <cell r="AD1820" t="str">
            <v>ME</v>
          </cell>
        </row>
        <row r="1821">
          <cell r="AC1821" t="str">
            <v>PPE</v>
          </cell>
          <cell r="AD1821" t="str">
            <v>PPE</v>
          </cell>
        </row>
        <row r="1822">
          <cell r="AC1822" t="str">
            <v>PPE</v>
          </cell>
          <cell r="AD1822" t="str">
            <v>PPE</v>
          </cell>
        </row>
        <row r="1823">
          <cell r="AC1823" t="str">
            <v>TNK</v>
          </cell>
          <cell r="AD1823" t="str">
            <v>TNK</v>
          </cell>
        </row>
        <row r="1824">
          <cell r="AC1824" t="str">
            <v>PPE</v>
          </cell>
          <cell r="AD1824" t="str">
            <v>PPE</v>
          </cell>
        </row>
        <row r="1825">
          <cell r="AC1825" t="str">
            <v>PPE</v>
          </cell>
          <cell r="AD1825" t="str">
            <v>PPE</v>
          </cell>
        </row>
        <row r="1826">
          <cell r="AC1826" t="str">
            <v>PPE</v>
          </cell>
          <cell r="AD1826" t="str">
            <v>PPE</v>
          </cell>
        </row>
        <row r="1827">
          <cell r="AC1827" t="str">
            <v>ME</v>
          </cell>
          <cell r="AD1827" t="str">
            <v>ME</v>
          </cell>
        </row>
        <row r="1828">
          <cell r="AC1828" t="str">
            <v>ME</v>
          </cell>
          <cell r="AD1828" t="str">
            <v>ME</v>
          </cell>
        </row>
        <row r="1829">
          <cell r="AC1829" t="str">
            <v>ME</v>
          </cell>
          <cell r="AD1829" t="str">
            <v>ME</v>
          </cell>
        </row>
        <row r="1830">
          <cell r="AC1830" t="str">
            <v>PIPE</v>
          </cell>
          <cell r="AD1830" t="str">
            <v>PIPE</v>
          </cell>
        </row>
        <row r="1831">
          <cell r="AC1831" t="str">
            <v>PMP - 15</v>
          </cell>
          <cell r="AD1831" t="str">
            <v>PMP - 15</v>
          </cell>
        </row>
        <row r="1832">
          <cell r="AC1832" t="str">
            <v>PMP - 15</v>
          </cell>
          <cell r="AD1832" t="str">
            <v>PMP - 15</v>
          </cell>
        </row>
        <row r="1833">
          <cell r="AC1833" t="str">
            <v>PPE</v>
          </cell>
          <cell r="AD1833" t="str">
            <v>PPE</v>
          </cell>
        </row>
        <row r="1834">
          <cell r="AC1834" t="str">
            <v>PMP - 15</v>
          </cell>
          <cell r="AD1834" t="str">
            <v>PMP - 15</v>
          </cell>
        </row>
        <row r="1835">
          <cell r="AC1835" t="str">
            <v>CRN</v>
          </cell>
          <cell r="AD1835" t="str">
            <v>CRN</v>
          </cell>
        </row>
        <row r="1836">
          <cell r="AC1836" t="str">
            <v>ME</v>
          </cell>
          <cell r="AD1836" t="str">
            <v>ME</v>
          </cell>
        </row>
        <row r="1837">
          <cell r="AC1837" t="str">
            <v>PMP - 15</v>
          </cell>
          <cell r="AD1837" t="str">
            <v>PMP - 15</v>
          </cell>
        </row>
        <row r="1838">
          <cell r="AC1838" t="str">
            <v>PPE</v>
          </cell>
          <cell r="AD1838" t="str">
            <v>PPE</v>
          </cell>
        </row>
        <row r="1839">
          <cell r="AC1839" t="str">
            <v>FF</v>
          </cell>
          <cell r="AD1839" t="str">
            <v>FF</v>
          </cell>
        </row>
        <row r="1840">
          <cell r="AC1840" t="str">
            <v>FF</v>
          </cell>
          <cell r="AD1840" t="str">
            <v>FF</v>
          </cell>
        </row>
        <row r="1841">
          <cell r="AC1841" t="str">
            <v>FF</v>
          </cell>
          <cell r="AD1841" t="str">
            <v>FF</v>
          </cell>
        </row>
        <row r="1842">
          <cell r="AC1842" t="str">
            <v>FF</v>
          </cell>
          <cell r="AD1842" t="str">
            <v>FF</v>
          </cell>
        </row>
        <row r="1843">
          <cell r="AC1843" t="str">
            <v>FF</v>
          </cell>
          <cell r="AD1843" t="str">
            <v>FF</v>
          </cell>
        </row>
        <row r="1844">
          <cell r="AC1844" t="str">
            <v>FF</v>
          </cell>
          <cell r="AD1844" t="str">
            <v>FF</v>
          </cell>
        </row>
        <row r="1845">
          <cell r="AC1845" t="str">
            <v>FF</v>
          </cell>
          <cell r="AD1845" t="str">
            <v>FF</v>
          </cell>
        </row>
        <row r="1846">
          <cell r="AC1846" t="str">
            <v>FF</v>
          </cell>
          <cell r="AD1846" t="str">
            <v>FF</v>
          </cell>
        </row>
        <row r="1847">
          <cell r="AC1847" t="str">
            <v>FF</v>
          </cell>
          <cell r="AD1847" t="str">
            <v>FF</v>
          </cell>
        </row>
        <row r="1848">
          <cell r="AC1848" t="str">
            <v>OE</v>
          </cell>
          <cell r="AD1848" t="str">
            <v>OE</v>
          </cell>
        </row>
        <row r="1849">
          <cell r="AC1849" t="str">
            <v>OE</v>
          </cell>
          <cell r="AD1849" t="str">
            <v>OE</v>
          </cell>
        </row>
        <row r="1850">
          <cell r="AC1850" t="str">
            <v>OE</v>
          </cell>
          <cell r="AD1850" t="str">
            <v>OE</v>
          </cell>
        </row>
        <row r="1851">
          <cell r="AC1851" t="str">
            <v>OE</v>
          </cell>
          <cell r="AD1851" t="str">
            <v>OE</v>
          </cell>
        </row>
        <row r="1852">
          <cell r="AC1852" t="str">
            <v>OE</v>
          </cell>
          <cell r="AD1852" t="str">
            <v>OE</v>
          </cell>
        </row>
        <row r="1853">
          <cell r="AC1853" t="str">
            <v>OE</v>
          </cell>
          <cell r="AD1853" t="str">
            <v>OE</v>
          </cell>
        </row>
        <row r="1854">
          <cell r="AC1854" t="str">
            <v>OE</v>
          </cell>
          <cell r="AD1854" t="str">
            <v>OE</v>
          </cell>
        </row>
        <row r="1855">
          <cell r="AC1855" t="str">
            <v>ELE</v>
          </cell>
          <cell r="AD1855" t="str">
            <v>ELE</v>
          </cell>
        </row>
        <row r="1856">
          <cell r="AC1856" t="str">
            <v>ELE</v>
          </cell>
          <cell r="AD1856" t="str">
            <v>ELE</v>
          </cell>
        </row>
        <row r="1857">
          <cell r="AC1857" t="str">
            <v>ME</v>
          </cell>
          <cell r="AD1857" t="str">
            <v>ME</v>
          </cell>
        </row>
        <row r="1858">
          <cell r="AC1858" t="str">
            <v>FF</v>
          </cell>
          <cell r="AD1858" t="str">
            <v>FF</v>
          </cell>
        </row>
        <row r="1859">
          <cell r="AC1859" t="str">
            <v>FF</v>
          </cell>
          <cell r="AD1859" t="str">
            <v>FF</v>
          </cell>
        </row>
        <row r="1860">
          <cell r="AC1860" t="str">
            <v>FF</v>
          </cell>
          <cell r="AD1860" t="str">
            <v>FF</v>
          </cell>
        </row>
        <row r="1861">
          <cell r="AC1861" t="str">
            <v>OE</v>
          </cell>
          <cell r="AD1861" t="str">
            <v>OE</v>
          </cell>
        </row>
        <row r="1862">
          <cell r="AC1862" t="str">
            <v>CPE</v>
          </cell>
          <cell r="AD1862" t="str">
            <v>CPE</v>
          </cell>
        </row>
        <row r="1863">
          <cell r="AC1863" t="str">
            <v>CPE</v>
          </cell>
          <cell r="AD1863" t="str">
            <v>CPE</v>
          </cell>
        </row>
        <row r="1864">
          <cell r="AC1864" t="str">
            <v>CPE</v>
          </cell>
          <cell r="AD1864" t="str">
            <v>CPE</v>
          </cell>
        </row>
        <row r="1865">
          <cell r="AC1865" t="str">
            <v>CPE</v>
          </cell>
          <cell r="AD1865" t="str">
            <v>CPE</v>
          </cell>
        </row>
        <row r="1866">
          <cell r="AC1866" t="str">
            <v>FF</v>
          </cell>
          <cell r="AD1866" t="str">
            <v>FF</v>
          </cell>
        </row>
        <row r="1867">
          <cell r="AC1867" t="str">
            <v>FF</v>
          </cell>
          <cell r="AD1867" t="str">
            <v>FF</v>
          </cell>
        </row>
        <row r="1868">
          <cell r="AC1868" t="str">
            <v>ME</v>
          </cell>
          <cell r="AD1868" t="str">
            <v>ME</v>
          </cell>
        </row>
        <row r="1869">
          <cell r="AC1869" t="str">
            <v>FF</v>
          </cell>
          <cell r="AD1869" t="str">
            <v>FF</v>
          </cell>
        </row>
        <row r="1870">
          <cell r="AC1870" t="str">
            <v>FF</v>
          </cell>
          <cell r="AD1870" t="str">
            <v>FF</v>
          </cell>
        </row>
        <row r="1871">
          <cell r="AC1871" t="str">
            <v>FF</v>
          </cell>
          <cell r="AD1871" t="str">
            <v>FF</v>
          </cell>
        </row>
        <row r="1872">
          <cell r="AC1872" t="str">
            <v>FF</v>
          </cell>
          <cell r="AD1872" t="str">
            <v>FF</v>
          </cell>
        </row>
        <row r="1873">
          <cell r="AC1873" t="str">
            <v>FF</v>
          </cell>
          <cell r="AD1873" t="str">
            <v>FF</v>
          </cell>
        </row>
        <row r="1874">
          <cell r="AC1874" t="str">
            <v>OE</v>
          </cell>
          <cell r="AD1874" t="str">
            <v>OE</v>
          </cell>
        </row>
        <row r="1875">
          <cell r="AC1875" t="str">
            <v>FF</v>
          </cell>
          <cell r="AD1875" t="str">
            <v>FF</v>
          </cell>
        </row>
        <row r="1876">
          <cell r="AC1876" t="str">
            <v>FF</v>
          </cell>
          <cell r="AD1876" t="str">
            <v>FF</v>
          </cell>
        </row>
        <row r="1877">
          <cell r="AC1877" t="str">
            <v>FF</v>
          </cell>
          <cell r="AD1877" t="str">
            <v>FF</v>
          </cell>
        </row>
        <row r="1878">
          <cell r="AC1878" t="str">
            <v>FF</v>
          </cell>
          <cell r="AD1878" t="str">
            <v>FF</v>
          </cell>
        </row>
        <row r="1879">
          <cell r="AC1879" t="str">
            <v>CPE</v>
          </cell>
          <cell r="AD1879" t="str">
            <v>CPE</v>
          </cell>
        </row>
        <row r="1880">
          <cell r="AC1880" t="str">
            <v>CPE</v>
          </cell>
          <cell r="AD1880" t="str">
            <v>CPE</v>
          </cell>
        </row>
        <row r="1881">
          <cell r="AC1881" t="str">
            <v>FF</v>
          </cell>
          <cell r="AD1881" t="str">
            <v>FF</v>
          </cell>
        </row>
        <row r="1882">
          <cell r="AC1882" t="str">
            <v>FF</v>
          </cell>
          <cell r="AD1882" t="str">
            <v>FF</v>
          </cell>
        </row>
        <row r="1883">
          <cell r="AC1883" t="str">
            <v>CPE</v>
          </cell>
          <cell r="AD1883" t="str">
            <v>CPE</v>
          </cell>
        </row>
        <row r="1884">
          <cell r="AC1884" t="str">
            <v>CPE</v>
          </cell>
          <cell r="AD1884" t="str">
            <v>CPE</v>
          </cell>
        </row>
        <row r="1885">
          <cell r="AC1885" t="str">
            <v>CPE</v>
          </cell>
          <cell r="AD1885" t="str">
            <v>CPE</v>
          </cell>
        </row>
        <row r="1886">
          <cell r="AC1886" t="str">
            <v>CPE</v>
          </cell>
          <cell r="AD1886" t="str">
            <v>CPE</v>
          </cell>
        </row>
        <row r="1887">
          <cell r="AC1887" t="str">
            <v>CPE</v>
          </cell>
          <cell r="AD1887" t="str">
            <v>CPE</v>
          </cell>
        </row>
        <row r="1888">
          <cell r="AC1888" t="str">
            <v>CPE</v>
          </cell>
          <cell r="AD1888" t="str">
            <v>CPE</v>
          </cell>
        </row>
        <row r="1889">
          <cell r="AC1889" t="str">
            <v>CPE</v>
          </cell>
          <cell r="AD1889" t="str">
            <v>CPE</v>
          </cell>
        </row>
        <row r="1890">
          <cell r="AC1890" t="str">
            <v>CPE</v>
          </cell>
          <cell r="AD1890" t="str">
            <v>CPE</v>
          </cell>
        </row>
        <row r="1891">
          <cell r="AC1891" t="str">
            <v>CPE</v>
          </cell>
          <cell r="AD1891" t="str">
            <v>CPE</v>
          </cell>
        </row>
        <row r="1892">
          <cell r="AC1892" t="str">
            <v>FF</v>
          </cell>
          <cell r="AD1892" t="str">
            <v>FF</v>
          </cell>
        </row>
        <row r="1893">
          <cell r="AC1893" t="str">
            <v>FF</v>
          </cell>
          <cell r="AD1893" t="str">
            <v>FF</v>
          </cell>
        </row>
        <row r="1894">
          <cell r="AC1894" t="str">
            <v>FF</v>
          </cell>
          <cell r="AD1894" t="str">
            <v>FF</v>
          </cell>
        </row>
        <row r="1895">
          <cell r="AC1895" t="str">
            <v>CPE</v>
          </cell>
          <cell r="AD1895" t="str">
            <v>CPE</v>
          </cell>
        </row>
        <row r="1896">
          <cell r="AC1896" t="str">
            <v>CPE</v>
          </cell>
          <cell r="AD1896" t="str">
            <v>CPE</v>
          </cell>
        </row>
        <row r="1897">
          <cell r="AC1897" t="str">
            <v>CPE</v>
          </cell>
          <cell r="AD1897" t="str">
            <v>CPE</v>
          </cell>
        </row>
        <row r="1898">
          <cell r="AC1898" t="str">
            <v>CPE</v>
          </cell>
          <cell r="AD1898" t="str">
            <v>CPE</v>
          </cell>
        </row>
        <row r="1899">
          <cell r="AC1899" t="str">
            <v>FF</v>
          </cell>
          <cell r="AD1899" t="str">
            <v>FF</v>
          </cell>
        </row>
        <row r="1900">
          <cell r="AC1900" t="str">
            <v>CPE</v>
          </cell>
          <cell r="AD1900" t="str">
            <v>CPE</v>
          </cell>
        </row>
        <row r="1901">
          <cell r="AC1901" t="str">
            <v>CPE</v>
          </cell>
          <cell r="AD1901" t="str">
            <v>CPE</v>
          </cell>
        </row>
        <row r="1902">
          <cell r="AC1902" t="str">
            <v>OE</v>
          </cell>
          <cell r="AD1902" t="str">
            <v>OE</v>
          </cell>
        </row>
        <row r="1903">
          <cell r="AC1903" t="str">
            <v>OE</v>
          </cell>
          <cell r="AD1903" t="str">
            <v>OE</v>
          </cell>
        </row>
        <row r="1904">
          <cell r="AC1904" t="str">
            <v>FF</v>
          </cell>
          <cell r="AD1904" t="str">
            <v>FF</v>
          </cell>
        </row>
        <row r="1905">
          <cell r="AC1905" t="str">
            <v>FF</v>
          </cell>
          <cell r="AD1905" t="str">
            <v>FF</v>
          </cell>
        </row>
        <row r="1906">
          <cell r="AC1906" t="str">
            <v>CPE</v>
          </cell>
          <cell r="AD1906" t="str">
            <v>CPE</v>
          </cell>
        </row>
        <row r="1907">
          <cell r="AC1907" t="str">
            <v>FF</v>
          </cell>
          <cell r="AD1907" t="str">
            <v>FF</v>
          </cell>
        </row>
        <row r="1908">
          <cell r="AC1908" t="str">
            <v>CPE</v>
          </cell>
          <cell r="AD1908" t="str">
            <v>CPE</v>
          </cell>
        </row>
        <row r="1909">
          <cell r="AC1909" t="str">
            <v>CPE</v>
          </cell>
          <cell r="AD1909" t="str">
            <v>CPE</v>
          </cell>
        </row>
        <row r="1910">
          <cell r="AC1910" t="str">
            <v>CPE</v>
          </cell>
          <cell r="AD1910" t="str">
            <v>CPE</v>
          </cell>
        </row>
        <row r="1911">
          <cell r="AC1911" t="str">
            <v>CPE</v>
          </cell>
          <cell r="AD1911" t="str">
            <v>CPE</v>
          </cell>
        </row>
        <row r="1912">
          <cell r="AC1912" t="str">
            <v>CPE</v>
          </cell>
          <cell r="AD1912" t="str">
            <v>CPE</v>
          </cell>
        </row>
        <row r="1913">
          <cell r="AC1913" t="str">
            <v>CPE</v>
          </cell>
          <cell r="AD1913" t="str">
            <v>CPE</v>
          </cell>
        </row>
        <row r="1914">
          <cell r="AC1914" t="str">
            <v>CPE</v>
          </cell>
          <cell r="AD1914" t="str">
            <v>CPE</v>
          </cell>
        </row>
        <row r="1915">
          <cell r="AC1915" t="str">
            <v>CPE</v>
          </cell>
          <cell r="AD1915" t="str">
            <v>CPE</v>
          </cell>
        </row>
        <row r="1916">
          <cell r="AC1916" t="str">
            <v>CPE</v>
          </cell>
          <cell r="AD1916" t="str">
            <v>CPE</v>
          </cell>
        </row>
        <row r="1917">
          <cell r="AC1917" t="str">
            <v>CPE</v>
          </cell>
          <cell r="AD1917" t="str">
            <v>CPE</v>
          </cell>
        </row>
        <row r="1918">
          <cell r="AC1918" t="str">
            <v>CPE</v>
          </cell>
          <cell r="AD1918" t="str">
            <v>CPE</v>
          </cell>
        </row>
        <row r="1919">
          <cell r="AC1919" t="str">
            <v>CPE</v>
          </cell>
          <cell r="AD1919" t="str">
            <v>CPE</v>
          </cell>
        </row>
        <row r="1920">
          <cell r="AC1920" t="str">
            <v>CPE</v>
          </cell>
          <cell r="AD1920" t="str">
            <v>CPE</v>
          </cell>
        </row>
        <row r="1921">
          <cell r="AC1921" t="str">
            <v>CPE</v>
          </cell>
          <cell r="AD1921" t="str">
            <v>CPE</v>
          </cell>
        </row>
        <row r="1922">
          <cell r="AC1922" t="str">
            <v>CPE</v>
          </cell>
          <cell r="AD1922" t="str">
            <v>CPE</v>
          </cell>
        </row>
        <row r="1923">
          <cell r="AC1923" t="str">
            <v>CPE</v>
          </cell>
          <cell r="AD1923" t="str">
            <v>CPE</v>
          </cell>
        </row>
        <row r="1924">
          <cell r="AC1924" t="str">
            <v>CPE</v>
          </cell>
          <cell r="AD1924" t="str">
            <v>CPE</v>
          </cell>
        </row>
        <row r="1925">
          <cell r="AC1925" t="str">
            <v>CPE</v>
          </cell>
          <cell r="AD1925" t="str">
            <v>CPE</v>
          </cell>
        </row>
        <row r="1926">
          <cell r="AC1926" t="str">
            <v>CPE</v>
          </cell>
          <cell r="AD1926" t="str">
            <v>CPE</v>
          </cell>
        </row>
        <row r="1927">
          <cell r="AC1927" t="str">
            <v>CPE</v>
          </cell>
          <cell r="AD1927" t="str">
            <v>CPE</v>
          </cell>
        </row>
        <row r="1928">
          <cell r="AC1928" t="str">
            <v>CPE</v>
          </cell>
          <cell r="AD1928" t="str">
            <v>CPE</v>
          </cell>
        </row>
        <row r="1929">
          <cell r="AC1929" t="str">
            <v>CPE</v>
          </cell>
          <cell r="AD1929" t="str">
            <v>CPE</v>
          </cell>
        </row>
        <row r="1930">
          <cell r="AC1930" t="str">
            <v>FF</v>
          </cell>
          <cell r="AD1930" t="str">
            <v>FF</v>
          </cell>
        </row>
        <row r="1931">
          <cell r="AC1931" t="str">
            <v>AC</v>
          </cell>
          <cell r="AD1931" t="str">
            <v>AC</v>
          </cell>
        </row>
        <row r="1932">
          <cell r="AC1932" t="str">
            <v>FF</v>
          </cell>
          <cell r="AD1932" t="str">
            <v>FF</v>
          </cell>
        </row>
        <row r="1933">
          <cell r="AC1933" t="str">
            <v>FF</v>
          </cell>
          <cell r="AD1933" t="str">
            <v>FF</v>
          </cell>
        </row>
        <row r="1934">
          <cell r="AC1934" t="str">
            <v>ME</v>
          </cell>
          <cell r="AD1934" t="str">
            <v>ME</v>
          </cell>
        </row>
        <row r="1935">
          <cell r="AC1935" t="str">
            <v>ME</v>
          </cell>
          <cell r="AD1935" t="str">
            <v>ME</v>
          </cell>
        </row>
        <row r="1936">
          <cell r="AC1936" t="str">
            <v>PMP</v>
          </cell>
          <cell r="AD1936" t="str">
            <v>PMP</v>
          </cell>
        </row>
        <row r="1937">
          <cell r="AC1937" t="str">
            <v>ME</v>
          </cell>
          <cell r="AD1937" t="str">
            <v>ME</v>
          </cell>
        </row>
        <row r="1938">
          <cell r="AC1938" t="str">
            <v>ME</v>
          </cell>
          <cell r="AD1938" t="str">
            <v>ME</v>
          </cell>
        </row>
        <row r="1939">
          <cell r="AC1939" t="str">
            <v>ME</v>
          </cell>
          <cell r="AD1939" t="str">
            <v>ME</v>
          </cell>
        </row>
        <row r="1940">
          <cell r="AC1940" t="str">
            <v>ME</v>
          </cell>
          <cell r="AD1940" t="str">
            <v>ME</v>
          </cell>
        </row>
        <row r="1941">
          <cell r="AC1941" t="str">
            <v>COMP</v>
          </cell>
          <cell r="AD1941" t="str">
            <v>COMP</v>
          </cell>
        </row>
        <row r="1942">
          <cell r="AC1942" t="str">
            <v>ME</v>
          </cell>
          <cell r="AD1942" t="str">
            <v>ME</v>
          </cell>
        </row>
        <row r="1943">
          <cell r="AC1943" t="str">
            <v>ME</v>
          </cell>
          <cell r="AD1943" t="str">
            <v>ME</v>
          </cell>
        </row>
        <row r="1944">
          <cell r="AC1944" t="str">
            <v>ME</v>
          </cell>
          <cell r="AD1944" t="str">
            <v>ME</v>
          </cell>
        </row>
        <row r="1945">
          <cell r="AC1945" t="str">
            <v>ME</v>
          </cell>
          <cell r="AD1945" t="str">
            <v>ME</v>
          </cell>
        </row>
        <row r="1946">
          <cell r="AC1946" t="str">
            <v>ME</v>
          </cell>
          <cell r="AD1946" t="str">
            <v>ME</v>
          </cell>
        </row>
        <row r="1947">
          <cell r="AC1947" t="str">
            <v>ME</v>
          </cell>
          <cell r="AD1947" t="str">
            <v>ME</v>
          </cell>
        </row>
        <row r="1948">
          <cell r="AC1948" t="str">
            <v>ME</v>
          </cell>
          <cell r="AD1948" t="str">
            <v>ME</v>
          </cell>
        </row>
        <row r="1949">
          <cell r="AC1949" t="str">
            <v>ME</v>
          </cell>
          <cell r="AD1949" t="str">
            <v>ME</v>
          </cell>
        </row>
        <row r="1950">
          <cell r="AC1950" t="str">
            <v>ME</v>
          </cell>
          <cell r="AD1950" t="str">
            <v>ME</v>
          </cell>
        </row>
        <row r="1951">
          <cell r="AC1951" t="str">
            <v>ME</v>
          </cell>
          <cell r="AD1951" t="str">
            <v>ME</v>
          </cell>
        </row>
        <row r="1952">
          <cell r="AC1952" t="str">
            <v>PIPE</v>
          </cell>
          <cell r="AD1952" t="str">
            <v>PIPE</v>
          </cell>
        </row>
        <row r="1953">
          <cell r="AC1953" t="str">
            <v>ME</v>
          </cell>
          <cell r="AD1953" t="str">
            <v>ME</v>
          </cell>
        </row>
        <row r="1954">
          <cell r="AC1954" t="str">
            <v>MOT</v>
          </cell>
          <cell r="AD1954" t="str">
            <v>MOT</v>
          </cell>
        </row>
        <row r="1955">
          <cell r="AC1955" t="str">
            <v>FF</v>
          </cell>
          <cell r="AD1955" t="str">
            <v>FF</v>
          </cell>
        </row>
        <row r="1956">
          <cell r="AC1956" t="str">
            <v>FF</v>
          </cell>
          <cell r="AD1956" t="str">
            <v>FF</v>
          </cell>
        </row>
        <row r="1957">
          <cell r="AC1957" t="str">
            <v>FF</v>
          </cell>
          <cell r="AD1957" t="str">
            <v>FF</v>
          </cell>
        </row>
        <row r="1958">
          <cell r="AC1958" t="str">
            <v>CPE</v>
          </cell>
          <cell r="AD1958" t="str">
            <v>CPE</v>
          </cell>
        </row>
        <row r="1959">
          <cell r="AC1959" t="str">
            <v>OE</v>
          </cell>
          <cell r="AD1959" t="str">
            <v>OE</v>
          </cell>
        </row>
        <row r="1960">
          <cell r="AC1960" t="str">
            <v>OE</v>
          </cell>
          <cell r="AD1960" t="str">
            <v>OE</v>
          </cell>
        </row>
        <row r="1961">
          <cell r="AC1961" t="str">
            <v>OE</v>
          </cell>
          <cell r="AD1961" t="str">
            <v>OE</v>
          </cell>
        </row>
        <row r="1962">
          <cell r="AC1962" t="str">
            <v>OE</v>
          </cell>
          <cell r="AD1962" t="str">
            <v>OE</v>
          </cell>
        </row>
        <row r="1963">
          <cell r="AC1963" t="str">
            <v>OE</v>
          </cell>
          <cell r="AD1963" t="str">
            <v>OE</v>
          </cell>
        </row>
        <row r="1964">
          <cell r="AC1964" t="str">
            <v>SW</v>
          </cell>
          <cell r="AD1964" t="str">
            <v>SW</v>
          </cell>
        </row>
        <row r="1965">
          <cell r="AC1965" t="str">
            <v>OE</v>
          </cell>
          <cell r="AD1965" t="str">
            <v>OE</v>
          </cell>
        </row>
        <row r="1966">
          <cell r="AC1966" t="str">
            <v>CPE</v>
          </cell>
          <cell r="AD1966" t="str">
            <v>CPE</v>
          </cell>
        </row>
        <row r="1967">
          <cell r="AC1967" t="str">
            <v>CPE</v>
          </cell>
          <cell r="AD1967" t="str">
            <v>CPE</v>
          </cell>
        </row>
        <row r="1968">
          <cell r="AC1968" t="str">
            <v>CPE</v>
          </cell>
          <cell r="AD1968" t="str">
            <v>CPE</v>
          </cell>
        </row>
        <row r="1969">
          <cell r="AC1969" t="str">
            <v>FF</v>
          </cell>
          <cell r="AD1969" t="str">
            <v>FF</v>
          </cell>
        </row>
        <row r="1970">
          <cell r="AC1970" t="str">
            <v>OE</v>
          </cell>
          <cell r="AD1970" t="str">
            <v>OE</v>
          </cell>
        </row>
        <row r="1971">
          <cell r="AC1971" t="str">
            <v>FF</v>
          </cell>
          <cell r="AD1971" t="str">
            <v>FF</v>
          </cell>
        </row>
        <row r="1972">
          <cell r="AC1972" t="str">
            <v>FF</v>
          </cell>
          <cell r="AD1972" t="str">
            <v>FF</v>
          </cell>
        </row>
        <row r="1973">
          <cell r="AC1973" t="str">
            <v>FF</v>
          </cell>
          <cell r="AD1973" t="str">
            <v>FF</v>
          </cell>
        </row>
        <row r="1974">
          <cell r="AC1974" t="str">
            <v>FF</v>
          </cell>
          <cell r="AD1974" t="str">
            <v>FF</v>
          </cell>
        </row>
        <row r="1975">
          <cell r="AC1975" t="str">
            <v>FF</v>
          </cell>
          <cell r="AD1975" t="str">
            <v>FF</v>
          </cell>
        </row>
        <row r="1976">
          <cell r="AC1976" t="str">
            <v>FF</v>
          </cell>
          <cell r="AD1976" t="str">
            <v>FF</v>
          </cell>
        </row>
        <row r="1977">
          <cell r="AC1977" t="str">
            <v>FF</v>
          </cell>
          <cell r="AD1977" t="str">
            <v>FF</v>
          </cell>
        </row>
        <row r="1978">
          <cell r="AC1978" t="str">
            <v>FF</v>
          </cell>
          <cell r="AD1978" t="str">
            <v>FF</v>
          </cell>
        </row>
        <row r="1979">
          <cell r="AC1979" t="str">
            <v>ME</v>
          </cell>
          <cell r="AD1979" t="str">
            <v>ME</v>
          </cell>
        </row>
        <row r="1980">
          <cell r="AC1980" t="str">
            <v>ME</v>
          </cell>
          <cell r="AD1980" t="str">
            <v>ME</v>
          </cell>
        </row>
        <row r="1981">
          <cell r="AC1981" t="str">
            <v>CPE</v>
          </cell>
          <cell r="AD1981" t="str">
            <v>CPE</v>
          </cell>
        </row>
        <row r="1982">
          <cell r="AC1982" t="str">
            <v>CPE</v>
          </cell>
          <cell r="AD1982" t="str">
            <v>CPE</v>
          </cell>
        </row>
        <row r="1983">
          <cell r="AC1983" t="str">
            <v>ME</v>
          </cell>
          <cell r="AD1983" t="str">
            <v>ME</v>
          </cell>
        </row>
        <row r="1984">
          <cell r="AC1984" t="str">
            <v>ME</v>
          </cell>
          <cell r="AD1984" t="str">
            <v>ME</v>
          </cell>
        </row>
        <row r="1985">
          <cell r="AC1985" t="str">
            <v>FF</v>
          </cell>
          <cell r="AD1985" t="str">
            <v>FF</v>
          </cell>
        </row>
        <row r="1986">
          <cell r="AC1986" t="str">
            <v>CPE</v>
          </cell>
          <cell r="AD1986" t="str">
            <v>CPE</v>
          </cell>
        </row>
        <row r="1987">
          <cell r="AC1987" t="str">
            <v>CPE</v>
          </cell>
          <cell r="AD1987" t="str">
            <v>CPE</v>
          </cell>
        </row>
        <row r="1988">
          <cell r="AC1988" t="str">
            <v>CPE</v>
          </cell>
          <cell r="AD1988" t="str">
            <v>CPE</v>
          </cell>
        </row>
        <row r="1989">
          <cell r="AC1989" t="str">
            <v>CPE</v>
          </cell>
          <cell r="AD1989" t="str">
            <v>CPE</v>
          </cell>
        </row>
        <row r="1990">
          <cell r="AC1990" t="str">
            <v>CPE</v>
          </cell>
          <cell r="AD1990" t="str">
            <v>CPE</v>
          </cell>
        </row>
        <row r="1991">
          <cell r="AC1991" t="str">
            <v>FF</v>
          </cell>
          <cell r="AD1991" t="str">
            <v>FF</v>
          </cell>
        </row>
        <row r="1992">
          <cell r="AC1992" t="str">
            <v>MOT</v>
          </cell>
          <cell r="AD1992" t="str">
            <v>MOT</v>
          </cell>
        </row>
        <row r="1993">
          <cell r="AC1993" t="str">
            <v>FF</v>
          </cell>
          <cell r="AD1993" t="str">
            <v>FF</v>
          </cell>
        </row>
        <row r="1994">
          <cell r="AC1994" t="str">
            <v>FT</v>
          </cell>
          <cell r="AD1994" t="str">
            <v>FT</v>
          </cell>
        </row>
        <row r="1995">
          <cell r="AC1995" t="str">
            <v>OE</v>
          </cell>
          <cell r="AD1995" t="str">
            <v>OE</v>
          </cell>
        </row>
        <row r="1996">
          <cell r="AC1996" t="str">
            <v>FF</v>
          </cell>
          <cell r="AD1996" t="str">
            <v>FF</v>
          </cell>
        </row>
        <row r="1997">
          <cell r="AC1997" t="str">
            <v>CPE</v>
          </cell>
          <cell r="AD1997" t="str">
            <v>CPE</v>
          </cell>
        </row>
        <row r="1998">
          <cell r="AC1998" t="str">
            <v>CPE</v>
          </cell>
          <cell r="AD1998" t="str">
            <v>CPE</v>
          </cell>
        </row>
        <row r="1999">
          <cell r="AC1999" t="str">
            <v>OE</v>
          </cell>
          <cell r="AD1999" t="str">
            <v>OE</v>
          </cell>
        </row>
        <row r="2000">
          <cell r="AC2000" t="str">
            <v>CPE</v>
          </cell>
          <cell r="AD2000" t="str">
            <v>CPE</v>
          </cell>
        </row>
        <row r="2001">
          <cell r="AC2001" t="str">
            <v>CPE</v>
          </cell>
          <cell r="AD2001" t="str">
            <v>CPE</v>
          </cell>
        </row>
        <row r="2002">
          <cell r="AC2002" t="str">
            <v>FT</v>
          </cell>
          <cell r="AD2002" t="str">
            <v>FT</v>
          </cell>
        </row>
        <row r="2003">
          <cell r="AC2003" t="str">
            <v>OE</v>
          </cell>
          <cell r="AD2003" t="str">
            <v>OE</v>
          </cell>
        </row>
        <row r="2004">
          <cell r="AC2004" t="str">
            <v>CPE</v>
          </cell>
          <cell r="AD2004" t="str">
            <v>CPE</v>
          </cell>
        </row>
        <row r="2005">
          <cell r="AC2005" t="str">
            <v>CPE</v>
          </cell>
          <cell r="AD2005" t="str">
            <v>CPE</v>
          </cell>
        </row>
        <row r="2006">
          <cell r="AC2006" t="str">
            <v>FF</v>
          </cell>
          <cell r="AD2006" t="str">
            <v>FF</v>
          </cell>
        </row>
        <row r="2007">
          <cell r="AC2007" t="str">
            <v>FF</v>
          </cell>
          <cell r="AD2007" t="str">
            <v>FF</v>
          </cell>
        </row>
        <row r="2008">
          <cell r="AC2008" t="str">
            <v>FF</v>
          </cell>
          <cell r="AD2008" t="str">
            <v>FF</v>
          </cell>
        </row>
        <row r="2009">
          <cell r="AC2009" t="str">
            <v>FF</v>
          </cell>
          <cell r="AD2009" t="str">
            <v>FF</v>
          </cell>
        </row>
        <row r="2010">
          <cell r="AC2010" t="str">
            <v>FF</v>
          </cell>
          <cell r="AD2010" t="str">
            <v>FF</v>
          </cell>
        </row>
        <row r="2011">
          <cell r="AC2011" t="str">
            <v>FF</v>
          </cell>
          <cell r="AD2011" t="str">
            <v>FF</v>
          </cell>
        </row>
        <row r="2012">
          <cell r="AC2012" t="str">
            <v>FF</v>
          </cell>
          <cell r="AD2012" t="str">
            <v>FF</v>
          </cell>
        </row>
        <row r="2013">
          <cell r="AC2013" t="str">
            <v>FF</v>
          </cell>
          <cell r="AD2013" t="str">
            <v>FF</v>
          </cell>
        </row>
        <row r="2014">
          <cell r="AC2014" t="str">
            <v>COMP</v>
          </cell>
          <cell r="AD2014" t="str">
            <v>COMP</v>
          </cell>
        </row>
        <row r="2015">
          <cell r="AC2015" t="str">
            <v>COMP</v>
          </cell>
          <cell r="AD2015" t="str">
            <v>COMP</v>
          </cell>
        </row>
        <row r="2016">
          <cell r="AC2016" t="str">
            <v>COMP</v>
          </cell>
          <cell r="AD2016" t="str">
            <v>COMP</v>
          </cell>
        </row>
        <row r="2017">
          <cell r="AC2017" t="str">
            <v>ME - EUR</v>
          </cell>
          <cell r="AD2017" t="str">
            <v>ME</v>
          </cell>
        </row>
        <row r="2018">
          <cell r="AC2018" t="str">
            <v>ME</v>
          </cell>
          <cell r="AD2018" t="str">
            <v>ME</v>
          </cell>
        </row>
        <row r="2019">
          <cell r="AC2019" t="str">
            <v>ME</v>
          </cell>
          <cell r="AD2019" t="str">
            <v>ME</v>
          </cell>
        </row>
        <row r="2020">
          <cell r="AC2020" t="str">
            <v>ME</v>
          </cell>
          <cell r="AD2020" t="str">
            <v>ME</v>
          </cell>
        </row>
        <row r="2021">
          <cell r="AC2021" t="str">
            <v>ME</v>
          </cell>
          <cell r="AD2021" t="str">
            <v>ME</v>
          </cell>
        </row>
        <row r="2022">
          <cell r="AC2022" t="str">
            <v>ME</v>
          </cell>
          <cell r="AD2022" t="str">
            <v>ME</v>
          </cell>
        </row>
        <row r="2023">
          <cell r="AC2023" t="str">
            <v>ME</v>
          </cell>
          <cell r="AD2023" t="str">
            <v>ME</v>
          </cell>
        </row>
        <row r="2024">
          <cell r="AC2024" t="str">
            <v>ME</v>
          </cell>
          <cell r="AD2024" t="str">
            <v>ME</v>
          </cell>
        </row>
        <row r="2025">
          <cell r="AC2025" t="str">
            <v>ME</v>
          </cell>
          <cell r="AD2025" t="str">
            <v>ME</v>
          </cell>
        </row>
        <row r="2026">
          <cell r="AC2026" t="str">
            <v>ME</v>
          </cell>
          <cell r="AD2026" t="str">
            <v>ME</v>
          </cell>
        </row>
        <row r="2027">
          <cell r="AC2027" t="str">
            <v>ME</v>
          </cell>
          <cell r="AD2027" t="str">
            <v>ME</v>
          </cell>
        </row>
        <row r="2028">
          <cell r="AC2028" t="str">
            <v>ME</v>
          </cell>
          <cell r="AD2028" t="str">
            <v>ME</v>
          </cell>
        </row>
        <row r="2029">
          <cell r="AC2029" t="str">
            <v>ME</v>
          </cell>
          <cell r="AD2029" t="str">
            <v>ME</v>
          </cell>
        </row>
        <row r="2030">
          <cell r="AC2030" t="str">
            <v>ME</v>
          </cell>
          <cell r="AD2030" t="str">
            <v>ME</v>
          </cell>
        </row>
        <row r="2031">
          <cell r="AC2031" t="str">
            <v>ME</v>
          </cell>
          <cell r="AD2031" t="str">
            <v>ME</v>
          </cell>
        </row>
        <row r="2032">
          <cell r="AC2032" t="str">
            <v>ME</v>
          </cell>
          <cell r="AD2032" t="str">
            <v>ME</v>
          </cell>
        </row>
        <row r="2033">
          <cell r="AC2033" t="str">
            <v>ME</v>
          </cell>
          <cell r="AD2033" t="str">
            <v>ME</v>
          </cell>
        </row>
        <row r="2034">
          <cell r="AC2034" t="str">
            <v>ME</v>
          </cell>
          <cell r="AD2034" t="str">
            <v>ME</v>
          </cell>
        </row>
        <row r="2035">
          <cell r="AC2035" t="str">
            <v>ME</v>
          </cell>
          <cell r="AD2035" t="str">
            <v>ME</v>
          </cell>
        </row>
        <row r="2036">
          <cell r="AC2036" t="str">
            <v>ME</v>
          </cell>
          <cell r="AD2036" t="str">
            <v>ME</v>
          </cell>
        </row>
        <row r="2037">
          <cell r="AC2037" t="str">
            <v>ME</v>
          </cell>
          <cell r="AD2037" t="str">
            <v>ME</v>
          </cell>
        </row>
        <row r="2038">
          <cell r="AC2038" t="str">
            <v>ME</v>
          </cell>
          <cell r="AD2038" t="str">
            <v>ME</v>
          </cell>
        </row>
        <row r="2039">
          <cell r="AC2039" t="str">
            <v>ME</v>
          </cell>
          <cell r="AD2039" t="str">
            <v>ME</v>
          </cell>
        </row>
        <row r="2040">
          <cell r="AC2040" t="str">
            <v>ME</v>
          </cell>
          <cell r="AD2040" t="str">
            <v>ME</v>
          </cell>
        </row>
        <row r="2041">
          <cell r="AC2041" t="str">
            <v>ME</v>
          </cell>
          <cell r="AD2041" t="str">
            <v>ME</v>
          </cell>
        </row>
        <row r="2042">
          <cell r="AC2042" t="str">
            <v>ME</v>
          </cell>
          <cell r="AD2042" t="str">
            <v>ME</v>
          </cell>
        </row>
        <row r="2043">
          <cell r="AC2043" t="str">
            <v>ME</v>
          </cell>
          <cell r="AD2043" t="str">
            <v>ME</v>
          </cell>
        </row>
        <row r="2044">
          <cell r="AC2044" t="str">
            <v>ME</v>
          </cell>
          <cell r="AD2044" t="str">
            <v>ME</v>
          </cell>
        </row>
        <row r="2045">
          <cell r="AC2045" t="str">
            <v>ME</v>
          </cell>
          <cell r="AD2045" t="str">
            <v>ME</v>
          </cell>
        </row>
        <row r="2046">
          <cell r="AC2046" t="str">
            <v>ME</v>
          </cell>
          <cell r="AD2046" t="str">
            <v>ME</v>
          </cell>
        </row>
        <row r="2047">
          <cell r="AC2047" t="str">
            <v>ME</v>
          </cell>
          <cell r="AD2047" t="str">
            <v>ME</v>
          </cell>
        </row>
        <row r="2048">
          <cell r="AC2048" t="str">
            <v>ME</v>
          </cell>
          <cell r="AD2048" t="str">
            <v>ME</v>
          </cell>
        </row>
        <row r="2049">
          <cell r="AC2049" t="str">
            <v>ME</v>
          </cell>
          <cell r="AD2049" t="str">
            <v>ME</v>
          </cell>
        </row>
        <row r="2050">
          <cell r="AC2050" t="str">
            <v>ME</v>
          </cell>
          <cell r="AD2050" t="str">
            <v>ME</v>
          </cell>
        </row>
        <row r="2051">
          <cell r="AC2051" t="str">
            <v>ME</v>
          </cell>
          <cell r="AD2051" t="str">
            <v>ME</v>
          </cell>
        </row>
        <row r="2052">
          <cell r="AC2052" t="str">
            <v>ME</v>
          </cell>
          <cell r="AD2052" t="str">
            <v>ME</v>
          </cell>
        </row>
        <row r="2053">
          <cell r="AC2053" t="str">
            <v>ME</v>
          </cell>
          <cell r="AD2053" t="str">
            <v>ME</v>
          </cell>
        </row>
        <row r="2054">
          <cell r="AC2054" t="str">
            <v>ME</v>
          </cell>
          <cell r="AD2054" t="str">
            <v>ME</v>
          </cell>
        </row>
        <row r="2055">
          <cell r="AC2055" t="str">
            <v>ME</v>
          </cell>
          <cell r="AD2055" t="str">
            <v>ME</v>
          </cell>
        </row>
        <row r="2056">
          <cell r="AC2056" t="str">
            <v>ME</v>
          </cell>
          <cell r="AD2056" t="str">
            <v>ME</v>
          </cell>
        </row>
        <row r="2057">
          <cell r="AC2057" t="str">
            <v>ME</v>
          </cell>
          <cell r="AD2057" t="str">
            <v>ME</v>
          </cell>
        </row>
        <row r="2058">
          <cell r="AC2058" t="str">
            <v>ME</v>
          </cell>
          <cell r="AD2058" t="str">
            <v>ME</v>
          </cell>
        </row>
        <row r="2059">
          <cell r="AC2059" t="str">
            <v>ME</v>
          </cell>
          <cell r="AD2059" t="str">
            <v>ME</v>
          </cell>
        </row>
        <row r="2060">
          <cell r="AC2060" t="str">
            <v>ME</v>
          </cell>
          <cell r="AD2060" t="str">
            <v>ME</v>
          </cell>
        </row>
        <row r="2061">
          <cell r="AC2061" t="str">
            <v>ME</v>
          </cell>
          <cell r="AD2061" t="str">
            <v>ME</v>
          </cell>
        </row>
        <row r="2062">
          <cell r="AC2062" t="str">
            <v>ME</v>
          </cell>
          <cell r="AD2062" t="str">
            <v>ME</v>
          </cell>
        </row>
        <row r="2063">
          <cell r="AC2063" t="str">
            <v>ME</v>
          </cell>
          <cell r="AD2063" t="str">
            <v>ME</v>
          </cell>
        </row>
        <row r="2064">
          <cell r="AC2064" t="str">
            <v>ME</v>
          </cell>
          <cell r="AD2064" t="str">
            <v>ME</v>
          </cell>
        </row>
        <row r="2065">
          <cell r="AC2065" t="str">
            <v>ME</v>
          </cell>
          <cell r="AD2065" t="str">
            <v>ME</v>
          </cell>
        </row>
        <row r="2066">
          <cell r="AC2066" t="str">
            <v>ME</v>
          </cell>
          <cell r="AD2066" t="str">
            <v>ME</v>
          </cell>
        </row>
        <row r="2067">
          <cell r="AC2067" t="str">
            <v>ME</v>
          </cell>
          <cell r="AD2067" t="str">
            <v>ME</v>
          </cell>
        </row>
        <row r="2068">
          <cell r="AC2068" t="str">
            <v>ME</v>
          </cell>
          <cell r="AD2068" t="str">
            <v>ME</v>
          </cell>
        </row>
        <row r="2069">
          <cell r="AC2069" t="str">
            <v>ME</v>
          </cell>
          <cell r="AD2069" t="str">
            <v>ME</v>
          </cell>
        </row>
        <row r="2070">
          <cell r="AC2070" t="str">
            <v>ME</v>
          </cell>
          <cell r="AD2070" t="str">
            <v>ME</v>
          </cell>
        </row>
        <row r="2071">
          <cell r="AC2071" t="str">
            <v>ME</v>
          </cell>
          <cell r="AD2071" t="str">
            <v>ME</v>
          </cell>
        </row>
        <row r="2072">
          <cell r="AC2072" t="str">
            <v>ME</v>
          </cell>
          <cell r="AD2072" t="str">
            <v>ME</v>
          </cell>
        </row>
        <row r="2073">
          <cell r="AC2073" t="str">
            <v>ME</v>
          </cell>
          <cell r="AD2073" t="str">
            <v>ME</v>
          </cell>
        </row>
        <row r="2074">
          <cell r="AC2074" t="str">
            <v>ME</v>
          </cell>
          <cell r="AD2074" t="str">
            <v>ME</v>
          </cell>
        </row>
        <row r="2075">
          <cell r="AC2075" t="str">
            <v>ME - EUR</v>
          </cell>
          <cell r="AD2075" t="str">
            <v>ME</v>
          </cell>
        </row>
        <row r="2076">
          <cell r="AC2076" t="str">
            <v>ME - EUR</v>
          </cell>
          <cell r="AD2076" t="str">
            <v>ME</v>
          </cell>
        </row>
        <row r="2077">
          <cell r="AC2077" t="str">
            <v>ME - EUR</v>
          </cell>
          <cell r="AD2077" t="str">
            <v>ME</v>
          </cell>
        </row>
        <row r="2078">
          <cell r="AC2078" t="str">
            <v>ME - EUR</v>
          </cell>
          <cell r="AD2078" t="str">
            <v>ME</v>
          </cell>
        </row>
        <row r="2079">
          <cell r="AC2079" t="str">
            <v>ME - EUR</v>
          </cell>
          <cell r="AD2079" t="str">
            <v>ME</v>
          </cell>
        </row>
        <row r="2080">
          <cell r="AC2080" t="str">
            <v>ME - EUR</v>
          </cell>
          <cell r="AD2080" t="str">
            <v>ME</v>
          </cell>
        </row>
        <row r="2081">
          <cell r="AC2081" t="str">
            <v>ME - EUR</v>
          </cell>
          <cell r="AD2081" t="str">
            <v>ME</v>
          </cell>
        </row>
        <row r="2082">
          <cell r="AC2082" t="str">
            <v>FF</v>
          </cell>
          <cell r="AD2082" t="str">
            <v>FF</v>
          </cell>
        </row>
        <row r="2083">
          <cell r="AC2083" t="str">
            <v>ME</v>
          </cell>
          <cell r="AD2083" t="str">
            <v>ME</v>
          </cell>
        </row>
        <row r="2084">
          <cell r="AC2084" t="str">
            <v>ME</v>
          </cell>
          <cell r="AD2084" t="str">
            <v>ME</v>
          </cell>
        </row>
        <row r="2085">
          <cell r="AC2085" t="str">
            <v>MOT</v>
          </cell>
          <cell r="AD2085" t="str">
            <v>MOT</v>
          </cell>
        </row>
        <row r="2086">
          <cell r="AC2086" t="str">
            <v>PPE</v>
          </cell>
          <cell r="AD2086" t="str">
            <v>PPE</v>
          </cell>
        </row>
        <row r="2087">
          <cell r="AC2087" t="str">
            <v>PPE</v>
          </cell>
          <cell r="AD2087" t="str">
            <v>PPE</v>
          </cell>
        </row>
        <row r="2088">
          <cell r="AC2088" t="str">
            <v>PPE</v>
          </cell>
          <cell r="AD2088" t="str">
            <v>PPE</v>
          </cell>
        </row>
        <row r="2089">
          <cell r="AC2089" t="str">
            <v>PPE</v>
          </cell>
          <cell r="AD2089" t="str">
            <v>PPE</v>
          </cell>
        </row>
        <row r="2090">
          <cell r="AC2090" t="str">
            <v>PPE</v>
          </cell>
          <cell r="AD2090" t="str">
            <v>PPE</v>
          </cell>
        </row>
        <row r="2091">
          <cell r="AC2091" t="str">
            <v>PPE</v>
          </cell>
          <cell r="AD2091" t="str">
            <v>PPE</v>
          </cell>
        </row>
        <row r="2092">
          <cell r="AC2092" t="str">
            <v>CPE</v>
          </cell>
          <cell r="AD2092" t="str">
            <v>CPE</v>
          </cell>
        </row>
        <row r="2093">
          <cell r="AC2093" t="str">
            <v>FF</v>
          </cell>
          <cell r="AD2093" t="str">
            <v>FF</v>
          </cell>
        </row>
        <row r="2094">
          <cell r="AC2094" t="str">
            <v>FF</v>
          </cell>
          <cell r="AD2094" t="str">
            <v>FF</v>
          </cell>
        </row>
        <row r="2095">
          <cell r="AC2095" t="str">
            <v>FF</v>
          </cell>
          <cell r="AD2095" t="str">
            <v>FF</v>
          </cell>
        </row>
        <row r="2096">
          <cell r="AC2096" t="str">
            <v>FF</v>
          </cell>
          <cell r="AD2096" t="str">
            <v>FF</v>
          </cell>
        </row>
        <row r="2097">
          <cell r="AC2097" t="str">
            <v>FF</v>
          </cell>
          <cell r="AD2097" t="str">
            <v>FF</v>
          </cell>
        </row>
        <row r="2098">
          <cell r="AC2098" t="str">
            <v>CPE</v>
          </cell>
          <cell r="AD2098" t="str">
            <v>CPE</v>
          </cell>
        </row>
        <row r="2099">
          <cell r="AC2099" t="str">
            <v>CPE</v>
          </cell>
          <cell r="AD2099" t="str">
            <v>CPE</v>
          </cell>
        </row>
        <row r="2100">
          <cell r="AC2100" t="str">
            <v>ME</v>
          </cell>
          <cell r="AD2100" t="str">
            <v>ME</v>
          </cell>
        </row>
        <row r="2101">
          <cell r="AC2101" t="str">
            <v>ME</v>
          </cell>
          <cell r="AD2101" t="str">
            <v>ME</v>
          </cell>
        </row>
        <row r="2102">
          <cell r="AC2102" t="str">
            <v>CPE</v>
          </cell>
          <cell r="AD2102" t="str">
            <v>CPE</v>
          </cell>
        </row>
        <row r="2103">
          <cell r="AC2103" t="str">
            <v>CPE</v>
          </cell>
          <cell r="AD2103" t="str">
            <v>CPE</v>
          </cell>
        </row>
        <row r="2104">
          <cell r="AC2104" t="str">
            <v>FF</v>
          </cell>
          <cell r="AD2104" t="str">
            <v>FF</v>
          </cell>
        </row>
        <row r="2105">
          <cell r="AC2105" t="str">
            <v>FF</v>
          </cell>
          <cell r="AD2105" t="str">
            <v>FF</v>
          </cell>
        </row>
        <row r="2106">
          <cell r="AC2106" t="str">
            <v>MOT</v>
          </cell>
          <cell r="AD2106" t="str">
            <v>MOT</v>
          </cell>
        </row>
        <row r="2107">
          <cell r="AC2107" t="str">
            <v>ME</v>
          </cell>
          <cell r="AD2107" t="str">
            <v>ME</v>
          </cell>
        </row>
        <row r="2108">
          <cell r="AC2108" t="str">
            <v>ME</v>
          </cell>
          <cell r="AD2108" t="str">
            <v>ME</v>
          </cell>
        </row>
        <row r="2109">
          <cell r="AC2109" t="str">
            <v>OE</v>
          </cell>
          <cell r="AD2109" t="str">
            <v>OE</v>
          </cell>
        </row>
        <row r="2110">
          <cell r="AC2110" t="str">
            <v>FF</v>
          </cell>
          <cell r="AD2110" t="str">
            <v>FF</v>
          </cell>
        </row>
        <row r="2111">
          <cell r="AC2111" t="str">
            <v>FF</v>
          </cell>
          <cell r="AD2111" t="str">
            <v>FF</v>
          </cell>
        </row>
        <row r="2112">
          <cell r="AC2112" t="str">
            <v>CPE</v>
          </cell>
          <cell r="AD2112" t="str">
            <v>CPE</v>
          </cell>
        </row>
        <row r="2113">
          <cell r="AC2113" t="str">
            <v>CPE</v>
          </cell>
          <cell r="AD2113" t="str">
            <v>CPE</v>
          </cell>
        </row>
        <row r="2114">
          <cell r="AC2114" t="str">
            <v>FF</v>
          </cell>
          <cell r="AD2114" t="str">
            <v>FF</v>
          </cell>
        </row>
        <row r="2115">
          <cell r="AC2115" t="str">
            <v>CPE</v>
          </cell>
          <cell r="AD2115" t="str">
            <v>CPE</v>
          </cell>
        </row>
        <row r="2116">
          <cell r="AC2116" t="str">
            <v>SW</v>
          </cell>
          <cell r="AD2116" t="str">
            <v>SW</v>
          </cell>
        </row>
        <row r="2117">
          <cell r="AC2117" t="str">
            <v>CPE</v>
          </cell>
          <cell r="AD2117" t="str">
            <v>CPE</v>
          </cell>
        </row>
        <row r="2118">
          <cell r="AC2118" t="str">
            <v>CPE</v>
          </cell>
          <cell r="AD2118" t="str">
            <v>CPE</v>
          </cell>
        </row>
        <row r="2119">
          <cell r="AC2119" t="str">
            <v>CPE</v>
          </cell>
          <cell r="AD2119" t="str">
            <v>CPE</v>
          </cell>
        </row>
        <row r="2120">
          <cell r="AC2120" t="str">
            <v>CPE</v>
          </cell>
          <cell r="AD2120" t="str">
            <v>CPE</v>
          </cell>
        </row>
        <row r="2121">
          <cell r="AC2121" t="str">
            <v>CPE</v>
          </cell>
          <cell r="AD2121" t="str">
            <v>CPE</v>
          </cell>
        </row>
        <row r="2122">
          <cell r="AC2122" t="str">
            <v>CPE</v>
          </cell>
          <cell r="AD2122" t="str">
            <v>CPE</v>
          </cell>
        </row>
        <row r="2123">
          <cell r="AC2123" t="str">
            <v>MOT</v>
          </cell>
          <cell r="AD2123" t="str">
            <v>MOT</v>
          </cell>
        </row>
        <row r="2124">
          <cell r="AC2124" t="str">
            <v>CPE</v>
          </cell>
          <cell r="AD2124" t="str">
            <v>CPE</v>
          </cell>
        </row>
        <row r="2125">
          <cell r="AC2125" t="str">
            <v>CPE</v>
          </cell>
          <cell r="AD2125" t="str">
            <v>CPE</v>
          </cell>
        </row>
        <row r="2126">
          <cell r="AC2126" t="str">
            <v>CPE</v>
          </cell>
          <cell r="AD2126" t="str">
            <v>CPE</v>
          </cell>
        </row>
        <row r="2127">
          <cell r="AC2127" t="str">
            <v>CPE</v>
          </cell>
          <cell r="AD2127" t="str">
            <v>CPE</v>
          </cell>
        </row>
        <row r="2128">
          <cell r="AC2128" t="str">
            <v>CPE</v>
          </cell>
          <cell r="AD2128" t="str">
            <v>CPE</v>
          </cell>
        </row>
        <row r="2129">
          <cell r="AC2129" t="str">
            <v>CPE</v>
          </cell>
          <cell r="AD2129" t="str">
            <v>CPE</v>
          </cell>
        </row>
        <row r="2130">
          <cell r="AC2130" t="str">
            <v>CPE</v>
          </cell>
          <cell r="AD2130" t="str">
            <v>CPE</v>
          </cell>
        </row>
        <row r="2131">
          <cell r="AC2131" t="str">
            <v>CPE</v>
          </cell>
          <cell r="AD2131" t="str">
            <v>CPE</v>
          </cell>
        </row>
        <row r="2132">
          <cell r="AC2132" t="str">
            <v>CPE</v>
          </cell>
          <cell r="AD2132" t="str">
            <v>CPE</v>
          </cell>
        </row>
        <row r="2133">
          <cell r="AC2133" t="str">
            <v>CPE</v>
          </cell>
          <cell r="AD2133" t="str">
            <v>CPE</v>
          </cell>
        </row>
        <row r="2134">
          <cell r="AC2134" t="str">
            <v>CPE</v>
          </cell>
          <cell r="AD2134" t="str">
            <v>CPE</v>
          </cell>
        </row>
        <row r="2135">
          <cell r="AC2135" t="str">
            <v>CPE</v>
          </cell>
          <cell r="AD2135" t="str">
            <v>CPE</v>
          </cell>
        </row>
        <row r="2136">
          <cell r="AC2136" t="str">
            <v>CPE</v>
          </cell>
          <cell r="AD2136" t="str">
            <v>CPE</v>
          </cell>
        </row>
        <row r="2137">
          <cell r="AC2137" t="str">
            <v>FF</v>
          </cell>
          <cell r="AD2137" t="str">
            <v>FF</v>
          </cell>
        </row>
        <row r="2138">
          <cell r="AC2138" t="str">
            <v>FF</v>
          </cell>
          <cell r="AD2138" t="str">
            <v>FF</v>
          </cell>
        </row>
        <row r="2139">
          <cell r="AC2139" t="str">
            <v>FF</v>
          </cell>
          <cell r="AD2139" t="str">
            <v>FF</v>
          </cell>
        </row>
        <row r="2140">
          <cell r="AC2140" t="str">
            <v>OE</v>
          </cell>
          <cell r="AD2140" t="str">
            <v>OE</v>
          </cell>
        </row>
        <row r="2141">
          <cell r="AC2141" t="str">
            <v>OE</v>
          </cell>
          <cell r="AD2141" t="str">
            <v>OE</v>
          </cell>
        </row>
        <row r="2142">
          <cell r="AC2142" t="str">
            <v>FF</v>
          </cell>
          <cell r="AD2142" t="str">
            <v>FF</v>
          </cell>
        </row>
        <row r="2143">
          <cell r="AC2143" t="str">
            <v>FF</v>
          </cell>
          <cell r="AD2143" t="str">
            <v>FF</v>
          </cell>
        </row>
        <row r="2144">
          <cell r="AC2144" t="str">
            <v>SW</v>
          </cell>
          <cell r="AD2144" t="str">
            <v>SW</v>
          </cell>
        </row>
        <row r="2145">
          <cell r="AC2145" t="str">
            <v>ME</v>
          </cell>
          <cell r="AD2145" t="str">
            <v>ME</v>
          </cell>
        </row>
        <row r="2146">
          <cell r="AC2146" t="str">
            <v>ME</v>
          </cell>
          <cell r="AD2146" t="str">
            <v>ME</v>
          </cell>
        </row>
        <row r="2147">
          <cell r="AC2147" t="str">
            <v>ME</v>
          </cell>
          <cell r="AD2147" t="str">
            <v>ME</v>
          </cell>
        </row>
        <row r="2148">
          <cell r="AC2148" t="str">
            <v>ME</v>
          </cell>
          <cell r="AD2148" t="str">
            <v>ME</v>
          </cell>
        </row>
        <row r="2149">
          <cell r="AC2149" t="str">
            <v>ME</v>
          </cell>
          <cell r="AD2149" t="str">
            <v>ME</v>
          </cell>
        </row>
        <row r="2150">
          <cell r="AC2150" t="str">
            <v>ME</v>
          </cell>
          <cell r="AD2150" t="str">
            <v>ME</v>
          </cell>
        </row>
        <row r="2151">
          <cell r="AC2151" t="str">
            <v>ME</v>
          </cell>
          <cell r="AD2151" t="str">
            <v>ME</v>
          </cell>
        </row>
        <row r="2152">
          <cell r="AC2152" t="str">
            <v>ME</v>
          </cell>
          <cell r="AD2152" t="str">
            <v>ME</v>
          </cell>
        </row>
        <row r="2153">
          <cell r="AC2153" t="str">
            <v>CPE</v>
          </cell>
          <cell r="AD2153" t="str">
            <v>CPE</v>
          </cell>
        </row>
        <row r="2154">
          <cell r="AC2154" t="str">
            <v>CPE</v>
          </cell>
          <cell r="AD2154" t="str">
            <v>CPE</v>
          </cell>
        </row>
        <row r="2155">
          <cell r="AC2155" t="str">
            <v>OE</v>
          </cell>
          <cell r="AD2155" t="str">
            <v>OE</v>
          </cell>
        </row>
        <row r="2156">
          <cell r="AC2156" t="str">
            <v>FF</v>
          </cell>
          <cell r="AD2156" t="str">
            <v>FF</v>
          </cell>
        </row>
        <row r="2157">
          <cell r="AC2157" t="str">
            <v>OE</v>
          </cell>
          <cell r="AD2157" t="str">
            <v>OE</v>
          </cell>
        </row>
        <row r="2158">
          <cell r="AC2158" t="str">
            <v>ME</v>
          </cell>
          <cell r="AD2158" t="str">
            <v>ME</v>
          </cell>
        </row>
        <row r="2159">
          <cell r="AC2159" t="str">
            <v>ME</v>
          </cell>
          <cell r="AD2159" t="str">
            <v>ME</v>
          </cell>
        </row>
        <row r="2160">
          <cell r="AC2160" t="str">
            <v>ME</v>
          </cell>
          <cell r="AD2160" t="str">
            <v>ME</v>
          </cell>
        </row>
        <row r="2161">
          <cell r="AC2161" t="str">
            <v>ME</v>
          </cell>
          <cell r="AD2161" t="str">
            <v>ME</v>
          </cell>
        </row>
        <row r="2162">
          <cell r="AC2162" t="str">
            <v>ME</v>
          </cell>
          <cell r="AD2162" t="str">
            <v>ME</v>
          </cell>
        </row>
        <row r="2163">
          <cell r="AC2163" t="str">
            <v>ME</v>
          </cell>
          <cell r="AD2163" t="str">
            <v>ME</v>
          </cell>
        </row>
        <row r="2164">
          <cell r="AC2164" t="str">
            <v>ME</v>
          </cell>
          <cell r="AD2164" t="str">
            <v>ME</v>
          </cell>
        </row>
        <row r="2165">
          <cell r="AC2165" t="str">
            <v>ME</v>
          </cell>
          <cell r="AD2165" t="str">
            <v>ME</v>
          </cell>
        </row>
        <row r="2166">
          <cell r="AC2166" t="str">
            <v>ME</v>
          </cell>
          <cell r="AD2166" t="str">
            <v>ME</v>
          </cell>
        </row>
        <row r="2167">
          <cell r="AC2167" t="str">
            <v>ME</v>
          </cell>
          <cell r="AD2167" t="str">
            <v>ME</v>
          </cell>
        </row>
        <row r="2168">
          <cell r="AC2168" t="str">
            <v>ME</v>
          </cell>
          <cell r="AD2168" t="str">
            <v>ME</v>
          </cell>
        </row>
        <row r="2169">
          <cell r="AC2169" t="str">
            <v>ME</v>
          </cell>
          <cell r="AD2169" t="str">
            <v>ME</v>
          </cell>
        </row>
        <row r="2170">
          <cell r="AC2170" t="str">
            <v>FF</v>
          </cell>
          <cell r="AD2170" t="str">
            <v>FF</v>
          </cell>
        </row>
        <row r="2171">
          <cell r="AC2171" t="str">
            <v>FF</v>
          </cell>
          <cell r="AD2171" t="str">
            <v>FF</v>
          </cell>
        </row>
        <row r="2172">
          <cell r="AC2172" t="str">
            <v>FF</v>
          </cell>
          <cell r="AD2172" t="str">
            <v>FF</v>
          </cell>
        </row>
        <row r="2173">
          <cell r="AC2173" t="str">
            <v>AC</v>
          </cell>
          <cell r="AD2173" t="str">
            <v>AC</v>
          </cell>
        </row>
        <row r="2174">
          <cell r="AC2174" t="str">
            <v>CPE</v>
          </cell>
          <cell r="AD2174" t="str">
            <v>CPE</v>
          </cell>
        </row>
        <row r="2175">
          <cell r="AC2175" t="str">
            <v>CPE</v>
          </cell>
          <cell r="AD2175" t="str">
            <v>CPE</v>
          </cell>
        </row>
        <row r="2176">
          <cell r="AC2176" t="str">
            <v>CPE</v>
          </cell>
          <cell r="AD2176" t="str">
            <v>CPE</v>
          </cell>
        </row>
        <row r="2177">
          <cell r="AC2177" t="str">
            <v>AC</v>
          </cell>
          <cell r="AD2177" t="str">
            <v>AC</v>
          </cell>
        </row>
        <row r="2178">
          <cell r="AC2178" t="str">
            <v>FF</v>
          </cell>
          <cell r="AD2178" t="str">
            <v>FF</v>
          </cell>
        </row>
        <row r="2179">
          <cell r="AC2179" t="str">
            <v>ME</v>
          </cell>
          <cell r="AD2179" t="str">
            <v>ME</v>
          </cell>
        </row>
        <row r="2180">
          <cell r="AC2180" t="str">
            <v>ELE</v>
          </cell>
          <cell r="AD2180" t="str">
            <v>ELE</v>
          </cell>
        </row>
        <row r="2181">
          <cell r="AC2181" t="str">
            <v>ELE</v>
          </cell>
          <cell r="AD2181" t="str">
            <v>ELE</v>
          </cell>
        </row>
        <row r="2182">
          <cell r="AC2182" t="str">
            <v>ME</v>
          </cell>
          <cell r="AD2182" t="str">
            <v>ME</v>
          </cell>
        </row>
        <row r="2183">
          <cell r="AC2183" t="str">
            <v>ME</v>
          </cell>
          <cell r="AD2183" t="str">
            <v>ME</v>
          </cell>
        </row>
        <row r="2184">
          <cell r="AC2184" t="str">
            <v>ME</v>
          </cell>
          <cell r="AD2184" t="str">
            <v>ME</v>
          </cell>
        </row>
        <row r="2185">
          <cell r="AC2185" t="str">
            <v>ME</v>
          </cell>
          <cell r="AD2185" t="str">
            <v>ME</v>
          </cell>
        </row>
        <row r="2186">
          <cell r="AC2186" t="str">
            <v>OE</v>
          </cell>
          <cell r="AD2186" t="str">
            <v>OE</v>
          </cell>
        </row>
        <row r="2187">
          <cell r="AC2187" t="str">
            <v>OE</v>
          </cell>
          <cell r="AD2187" t="str">
            <v>OE</v>
          </cell>
        </row>
        <row r="2188">
          <cell r="AC2188" t="str">
            <v>FF</v>
          </cell>
          <cell r="AD2188" t="str">
            <v>FF</v>
          </cell>
        </row>
        <row r="2189">
          <cell r="AC2189" t="str">
            <v>FF</v>
          </cell>
          <cell r="AD2189" t="str">
            <v>FF</v>
          </cell>
        </row>
        <row r="2190">
          <cell r="AC2190" t="str">
            <v>FF</v>
          </cell>
          <cell r="AD2190" t="str">
            <v>FF</v>
          </cell>
        </row>
        <row r="2191">
          <cell r="AC2191" t="str">
            <v>CPE</v>
          </cell>
          <cell r="AD2191" t="str">
            <v>CPE</v>
          </cell>
        </row>
        <row r="2192">
          <cell r="AC2192" t="str">
            <v>OE</v>
          </cell>
          <cell r="AD2192" t="str">
            <v>OE</v>
          </cell>
        </row>
        <row r="2193">
          <cell r="AC2193" t="str">
            <v>FF</v>
          </cell>
          <cell r="AD2193" t="str">
            <v>FF</v>
          </cell>
        </row>
        <row r="2194">
          <cell r="AC2194" t="str">
            <v>ME</v>
          </cell>
          <cell r="AD2194" t="str">
            <v>ME</v>
          </cell>
        </row>
        <row r="2195">
          <cell r="AC2195" t="str">
            <v>PMP - 15</v>
          </cell>
          <cell r="AD2195" t="str">
            <v>PMP - 15</v>
          </cell>
        </row>
        <row r="2196">
          <cell r="AC2196" t="str">
            <v>CPE</v>
          </cell>
          <cell r="AD2196" t="str">
            <v>CPE</v>
          </cell>
        </row>
        <row r="2197">
          <cell r="AC2197" t="str">
            <v>CPE</v>
          </cell>
          <cell r="AD2197" t="str">
            <v>CPE</v>
          </cell>
        </row>
        <row r="2198">
          <cell r="AC2198" t="str">
            <v>CPE</v>
          </cell>
          <cell r="AD2198" t="str">
            <v>CPE</v>
          </cell>
        </row>
        <row r="2199">
          <cell r="AC2199" t="str">
            <v>FF</v>
          </cell>
          <cell r="AD2199" t="str">
            <v>FF</v>
          </cell>
        </row>
        <row r="2200">
          <cell r="AC2200" t="str">
            <v>FF</v>
          </cell>
          <cell r="AD2200" t="str">
            <v>FF</v>
          </cell>
        </row>
        <row r="2201">
          <cell r="AC2201" t="str">
            <v>FF</v>
          </cell>
          <cell r="AD2201" t="str">
            <v>FF</v>
          </cell>
        </row>
        <row r="2202">
          <cell r="AC2202" t="str">
            <v>CPE</v>
          </cell>
          <cell r="AD2202" t="str">
            <v>CPE</v>
          </cell>
        </row>
        <row r="2203">
          <cell r="AC2203" t="str">
            <v>OE</v>
          </cell>
          <cell r="AD2203" t="str">
            <v>OE</v>
          </cell>
        </row>
        <row r="2204">
          <cell r="AC2204" t="str">
            <v>CPE</v>
          </cell>
          <cell r="AD2204" t="str">
            <v>CPE</v>
          </cell>
        </row>
        <row r="2205">
          <cell r="AC2205" t="str">
            <v>OE</v>
          </cell>
          <cell r="AD2205" t="str">
            <v>OE</v>
          </cell>
        </row>
        <row r="2206">
          <cell r="AC2206" t="str">
            <v>FF</v>
          </cell>
          <cell r="AD2206" t="str">
            <v>FF</v>
          </cell>
        </row>
        <row r="2207">
          <cell r="AC2207" t="str">
            <v>SW</v>
          </cell>
          <cell r="AD2207" t="str">
            <v>SW</v>
          </cell>
        </row>
        <row r="2208">
          <cell r="AC2208" t="str">
            <v>SW</v>
          </cell>
          <cell r="AD2208" t="str">
            <v>SW</v>
          </cell>
        </row>
        <row r="2209">
          <cell r="AC2209" t="str">
            <v>SW</v>
          </cell>
          <cell r="AD2209" t="str">
            <v>SW</v>
          </cell>
        </row>
        <row r="2210">
          <cell r="AC2210" t="str">
            <v>SW</v>
          </cell>
          <cell r="AD2210" t="str">
            <v>SW</v>
          </cell>
        </row>
        <row r="2211">
          <cell r="AC2211" t="str">
            <v>SW</v>
          </cell>
          <cell r="AD2211" t="str">
            <v>SW</v>
          </cell>
        </row>
        <row r="2212">
          <cell r="AC2212" t="str">
            <v>CPE</v>
          </cell>
          <cell r="AD2212" t="str">
            <v>CPE</v>
          </cell>
        </row>
        <row r="2213">
          <cell r="AC2213" t="str">
            <v>CPE</v>
          </cell>
          <cell r="AD2213" t="str">
            <v>CPE</v>
          </cell>
        </row>
        <row r="2214">
          <cell r="AC2214" t="str">
            <v>CPE</v>
          </cell>
          <cell r="AD2214" t="str">
            <v>CPE</v>
          </cell>
        </row>
        <row r="2215">
          <cell r="AC2215" t="str">
            <v>CPE</v>
          </cell>
          <cell r="AD2215" t="str">
            <v>CPE</v>
          </cell>
        </row>
        <row r="2216">
          <cell r="AC2216" t="str">
            <v>OE</v>
          </cell>
          <cell r="AD2216" t="str">
            <v>OE</v>
          </cell>
        </row>
        <row r="2217">
          <cell r="AC2217" t="str">
            <v>CPE</v>
          </cell>
          <cell r="AD2217" t="str">
            <v>CPE</v>
          </cell>
        </row>
        <row r="2218">
          <cell r="AC2218" t="str">
            <v>SW</v>
          </cell>
          <cell r="AD2218" t="str">
            <v>SW</v>
          </cell>
        </row>
        <row r="2219">
          <cell r="AC2219" t="str">
            <v>SW</v>
          </cell>
          <cell r="AD2219" t="str">
            <v>SW</v>
          </cell>
        </row>
        <row r="2220">
          <cell r="AC2220" t="str">
            <v>SW</v>
          </cell>
          <cell r="AD2220" t="str">
            <v>SW</v>
          </cell>
        </row>
        <row r="2221">
          <cell r="AC2221" t="str">
            <v>CPE</v>
          </cell>
          <cell r="AD2221" t="str">
            <v>CPE</v>
          </cell>
        </row>
        <row r="2222">
          <cell r="AC2222" t="str">
            <v>COMP</v>
          </cell>
          <cell r="AD2222" t="str">
            <v>COMP</v>
          </cell>
        </row>
        <row r="2223">
          <cell r="AC2223" t="str">
            <v>ME</v>
          </cell>
          <cell r="AD2223" t="str">
            <v>ME</v>
          </cell>
        </row>
        <row r="2224">
          <cell r="AC2224" t="str">
            <v>OE</v>
          </cell>
          <cell r="AD2224" t="str">
            <v>OE</v>
          </cell>
        </row>
        <row r="2225">
          <cell r="AC2225" t="str">
            <v>OE</v>
          </cell>
          <cell r="AD2225" t="str">
            <v>OE</v>
          </cell>
        </row>
        <row r="2226">
          <cell r="AC2226" t="str">
            <v>OE</v>
          </cell>
          <cell r="AD2226" t="str">
            <v>OE</v>
          </cell>
        </row>
        <row r="2227">
          <cell r="AC2227" t="str">
            <v>OE</v>
          </cell>
          <cell r="AD2227" t="str">
            <v>OE</v>
          </cell>
        </row>
        <row r="2228">
          <cell r="AC2228" t="str">
            <v>FF</v>
          </cell>
          <cell r="AD2228" t="str">
            <v>FF</v>
          </cell>
        </row>
        <row r="2229">
          <cell r="AC2229" t="str">
            <v>FF</v>
          </cell>
          <cell r="AD2229" t="str">
            <v>FF</v>
          </cell>
        </row>
        <row r="2230">
          <cell r="AC2230" t="str">
            <v>OE</v>
          </cell>
          <cell r="AD2230" t="str">
            <v>OE</v>
          </cell>
        </row>
        <row r="2231">
          <cell r="AC2231" t="str">
            <v>OE</v>
          </cell>
          <cell r="AD2231" t="str">
            <v>OE</v>
          </cell>
        </row>
        <row r="2232">
          <cell r="AC2232" t="str">
            <v>FF</v>
          </cell>
          <cell r="AD2232" t="str">
            <v>FF</v>
          </cell>
        </row>
        <row r="2233">
          <cell r="AC2233" t="str">
            <v>ME</v>
          </cell>
          <cell r="AD2233" t="str">
            <v>ME</v>
          </cell>
        </row>
        <row r="2234">
          <cell r="AC2234" t="str">
            <v>FT</v>
          </cell>
          <cell r="AD2234" t="str">
            <v>FT</v>
          </cell>
        </row>
        <row r="2235">
          <cell r="AC2235" t="str">
            <v>FT</v>
          </cell>
          <cell r="AD2235" t="str">
            <v>FT</v>
          </cell>
        </row>
        <row r="2236">
          <cell r="AC2236" t="str">
            <v>FT</v>
          </cell>
          <cell r="AD2236" t="str">
            <v>FT</v>
          </cell>
        </row>
        <row r="2237">
          <cell r="AC2237" t="str">
            <v>FT</v>
          </cell>
          <cell r="AD2237" t="str">
            <v>FT</v>
          </cell>
        </row>
        <row r="2238">
          <cell r="AC2238" t="str">
            <v>ME</v>
          </cell>
          <cell r="AD2238" t="str">
            <v>ME</v>
          </cell>
        </row>
        <row r="2239">
          <cell r="AC2239" t="str">
            <v>PMP</v>
          </cell>
          <cell r="AD2239" t="str">
            <v>PMP</v>
          </cell>
        </row>
        <row r="2240">
          <cell r="AC2240" t="str">
            <v>ME</v>
          </cell>
          <cell r="AD2240" t="str">
            <v>ME</v>
          </cell>
        </row>
        <row r="2241">
          <cell r="AC2241" t="str">
            <v>FF</v>
          </cell>
          <cell r="AD2241" t="str">
            <v>FF</v>
          </cell>
        </row>
        <row r="2242">
          <cell r="AC2242" t="str">
            <v>CPE</v>
          </cell>
          <cell r="AD2242" t="str">
            <v>CPE</v>
          </cell>
        </row>
        <row r="2243">
          <cell r="AC2243" t="str">
            <v>CPE</v>
          </cell>
          <cell r="AD2243" t="str">
            <v>CPE</v>
          </cell>
        </row>
        <row r="2244">
          <cell r="AC2244" t="str">
            <v>CPE</v>
          </cell>
          <cell r="AD2244" t="str">
            <v>CPE</v>
          </cell>
        </row>
        <row r="2245">
          <cell r="AC2245" t="str">
            <v>FF</v>
          </cell>
          <cell r="AD2245" t="str">
            <v>FF</v>
          </cell>
        </row>
        <row r="2246">
          <cell r="AC2246" t="str">
            <v>FF</v>
          </cell>
          <cell r="AD2246" t="str">
            <v>FF</v>
          </cell>
        </row>
        <row r="2247">
          <cell r="AC2247" t="str">
            <v>FF</v>
          </cell>
          <cell r="AD2247" t="str">
            <v>FF</v>
          </cell>
        </row>
        <row r="2248">
          <cell r="AC2248" t="str">
            <v>FF</v>
          </cell>
          <cell r="AD2248" t="str">
            <v>FF</v>
          </cell>
        </row>
        <row r="2249">
          <cell r="AC2249" t="str">
            <v>CPE</v>
          </cell>
          <cell r="AD2249" t="str">
            <v>CPE</v>
          </cell>
        </row>
        <row r="2250">
          <cell r="AC2250" t="str">
            <v>SW</v>
          </cell>
          <cell r="AD2250" t="str">
            <v>SW</v>
          </cell>
        </row>
        <row r="2251">
          <cell r="AC2251" t="str">
            <v>CPE</v>
          </cell>
          <cell r="AD2251" t="str">
            <v>CPE</v>
          </cell>
        </row>
        <row r="2252">
          <cell r="AC2252" t="str">
            <v>ME</v>
          </cell>
          <cell r="AD2252" t="str">
            <v>ME</v>
          </cell>
        </row>
        <row r="2253">
          <cell r="AC2253" t="str">
            <v>ME</v>
          </cell>
          <cell r="AD2253" t="str">
            <v>ME</v>
          </cell>
        </row>
        <row r="2254">
          <cell r="AC2254" t="str">
            <v>ME</v>
          </cell>
          <cell r="AD2254" t="str">
            <v>ME</v>
          </cell>
        </row>
        <row r="2255">
          <cell r="AC2255" t="str">
            <v>OE</v>
          </cell>
          <cell r="AD2255" t="str">
            <v>OE</v>
          </cell>
        </row>
        <row r="2256">
          <cell r="AC2256" t="str">
            <v>OE</v>
          </cell>
          <cell r="AD2256" t="str">
            <v>OE</v>
          </cell>
        </row>
        <row r="2257">
          <cell r="AC2257" t="str">
            <v>CPE</v>
          </cell>
          <cell r="AD2257" t="str">
            <v>CPE</v>
          </cell>
        </row>
        <row r="2258">
          <cell r="AC2258" t="str">
            <v>CPE</v>
          </cell>
          <cell r="AD2258" t="str">
            <v>CPE</v>
          </cell>
        </row>
        <row r="2259">
          <cell r="AC2259" t="str">
            <v>ME</v>
          </cell>
          <cell r="AD2259" t="str">
            <v>ME</v>
          </cell>
        </row>
        <row r="2260">
          <cell r="AC2260" t="str">
            <v>COMP</v>
          </cell>
          <cell r="AD2260" t="str">
            <v>COMP</v>
          </cell>
        </row>
        <row r="2261">
          <cell r="AC2261" t="str">
            <v>OE</v>
          </cell>
          <cell r="AD2261" t="str">
            <v>OE</v>
          </cell>
        </row>
        <row r="2262">
          <cell r="AC2262" t="str">
            <v>OE</v>
          </cell>
          <cell r="AD2262" t="str">
            <v>OE</v>
          </cell>
        </row>
        <row r="2263">
          <cell r="AC2263" t="str">
            <v>CPE</v>
          </cell>
          <cell r="AD2263" t="str">
            <v>CPE</v>
          </cell>
        </row>
        <row r="2264">
          <cell r="AC2264" t="str">
            <v>CPE</v>
          </cell>
          <cell r="AD2264" t="str">
            <v>CPE</v>
          </cell>
        </row>
        <row r="2265">
          <cell r="AC2265" t="str">
            <v>CPE</v>
          </cell>
          <cell r="AD2265" t="str">
            <v>CPE</v>
          </cell>
        </row>
        <row r="2266">
          <cell r="AC2266" t="str">
            <v>CPE</v>
          </cell>
          <cell r="AD2266" t="str">
            <v>CPE</v>
          </cell>
        </row>
        <row r="2267">
          <cell r="AC2267" t="str">
            <v>COMP</v>
          </cell>
          <cell r="AD2267" t="str">
            <v>COMP</v>
          </cell>
        </row>
        <row r="2268">
          <cell r="AC2268" t="str">
            <v>ME</v>
          </cell>
          <cell r="AD2268" t="str">
            <v>ME</v>
          </cell>
        </row>
        <row r="2269">
          <cell r="AC2269" t="str">
            <v>ME</v>
          </cell>
          <cell r="AD2269" t="str">
            <v>ME</v>
          </cell>
        </row>
        <row r="2270">
          <cell r="AC2270" t="str">
            <v>ME</v>
          </cell>
          <cell r="AD2270" t="str">
            <v>ME</v>
          </cell>
        </row>
        <row r="2271">
          <cell r="AC2271" t="str">
            <v>PMP - 15</v>
          </cell>
          <cell r="AD2271" t="str">
            <v>PMP - 15</v>
          </cell>
        </row>
        <row r="2272">
          <cell r="AC2272" t="str">
            <v>PMP - 15</v>
          </cell>
          <cell r="AD2272" t="str">
            <v>PMP - 15</v>
          </cell>
        </row>
        <row r="2273">
          <cell r="AC2273" t="str">
            <v>ME</v>
          </cell>
          <cell r="AD2273" t="str">
            <v>ME</v>
          </cell>
        </row>
        <row r="2274">
          <cell r="AC2274" t="str">
            <v>ME</v>
          </cell>
          <cell r="AD2274" t="str">
            <v>ME</v>
          </cell>
        </row>
        <row r="2275">
          <cell r="AC2275" t="str">
            <v>ME</v>
          </cell>
          <cell r="AD2275" t="str">
            <v>ME</v>
          </cell>
        </row>
        <row r="2276">
          <cell r="AC2276" t="str">
            <v>FF</v>
          </cell>
          <cell r="AD2276" t="str">
            <v>FF</v>
          </cell>
        </row>
        <row r="2277">
          <cell r="AC2277" t="str">
            <v>FF</v>
          </cell>
          <cell r="AD2277" t="str">
            <v>FF</v>
          </cell>
        </row>
        <row r="2278">
          <cell r="AC2278" t="str">
            <v>CPE</v>
          </cell>
          <cell r="AD2278" t="str">
            <v>CPE</v>
          </cell>
        </row>
        <row r="2279">
          <cell r="AC2279" t="str">
            <v>OE</v>
          </cell>
          <cell r="AD2279" t="str">
            <v>OE</v>
          </cell>
        </row>
        <row r="2280">
          <cell r="AC2280" t="str">
            <v>CPE</v>
          </cell>
          <cell r="AD2280" t="str">
            <v>CPE</v>
          </cell>
        </row>
        <row r="2281">
          <cell r="AC2281" t="str">
            <v>OE</v>
          </cell>
          <cell r="AD2281" t="str">
            <v>OE</v>
          </cell>
        </row>
        <row r="2282">
          <cell r="AC2282" t="str">
            <v>CPE</v>
          </cell>
          <cell r="AD2282" t="str">
            <v>CPE</v>
          </cell>
        </row>
        <row r="2283">
          <cell r="AC2283" t="str">
            <v>CPE</v>
          </cell>
          <cell r="AD2283" t="str">
            <v>CPE</v>
          </cell>
        </row>
        <row r="2284">
          <cell r="AC2284" t="str">
            <v>CPE</v>
          </cell>
          <cell r="AD2284" t="str">
            <v>CPE</v>
          </cell>
        </row>
        <row r="2285">
          <cell r="AC2285" t="str">
            <v>CPE</v>
          </cell>
          <cell r="AD2285" t="str">
            <v>CPE</v>
          </cell>
        </row>
        <row r="2286">
          <cell r="AC2286" t="str">
            <v>CPE</v>
          </cell>
          <cell r="AD2286" t="str">
            <v>CPE</v>
          </cell>
        </row>
        <row r="2287">
          <cell r="AC2287" t="str">
            <v>CPE</v>
          </cell>
          <cell r="AD2287" t="str">
            <v>CPE</v>
          </cell>
        </row>
        <row r="2288">
          <cell r="AC2288" t="str">
            <v>CPE</v>
          </cell>
          <cell r="AD2288" t="str">
            <v>CPE</v>
          </cell>
        </row>
        <row r="2289">
          <cell r="AC2289" t="str">
            <v>CPE</v>
          </cell>
          <cell r="AD2289" t="str">
            <v>CPE</v>
          </cell>
        </row>
        <row r="2290">
          <cell r="AC2290" t="str">
            <v>CPE</v>
          </cell>
          <cell r="AD2290" t="str">
            <v>CPE</v>
          </cell>
        </row>
        <row r="2291">
          <cell r="AC2291" t="str">
            <v>CPE</v>
          </cell>
          <cell r="AD2291" t="str">
            <v>CPE</v>
          </cell>
        </row>
        <row r="2292">
          <cell r="AC2292" t="str">
            <v>OE</v>
          </cell>
          <cell r="AD2292" t="str">
            <v>OE</v>
          </cell>
        </row>
        <row r="2293">
          <cell r="AC2293" t="str">
            <v>OE</v>
          </cell>
          <cell r="AD2293" t="str">
            <v>OE</v>
          </cell>
        </row>
        <row r="2294">
          <cell r="AC2294" t="str">
            <v>OE</v>
          </cell>
          <cell r="AD2294" t="str">
            <v>OE</v>
          </cell>
        </row>
        <row r="2295">
          <cell r="AC2295" t="str">
            <v>OE</v>
          </cell>
          <cell r="AD2295" t="str">
            <v>OE</v>
          </cell>
        </row>
        <row r="2296">
          <cell r="AC2296" t="str">
            <v>OE</v>
          </cell>
          <cell r="AD2296" t="str">
            <v>OE</v>
          </cell>
        </row>
        <row r="2297">
          <cell r="AC2297" t="str">
            <v>OE</v>
          </cell>
          <cell r="AD2297" t="str">
            <v>OE</v>
          </cell>
        </row>
        <row r="2298">
          <cell r="AC2298" t="str">
            <v>OE</v>
          </cell>
          <cell r="AD2298" t="str">
            <v>OE</v>
          </cell>
        </row>
        <row r="2299">
          <cell r="AC2299" t="str">
            <v>CPE</v>
          </cell>
          <cell r="AD2299" t="str">
            <v>CPE</v>
          </cell>
        </row>
        <row r="2300">
          <cell r="AC2300" t="str">
            <v>CPE</v>
          </cell>
          <cell r="AD2300" t="str">
            <v>CPE</v>
          </cell>
        </row>
        <row r="2301">
          <cell r="AC2301" t="str">
            <v>CPE</v>
          </cell>
          <cell r="AD2301" t="str">
            <v>CPE</v>
          </cell>
        </row>
        <row r="2302">
          <cell r="AC2302" t="str">
            <v>CPE</v>
          </cell>
          <cell r="AD2302" t="str">
            <v>CPE</v>
          </cell>
        </row>
        <row r="2303">
          <cell r="AC2303" t="str">
            <v>CPE</v>
          </cell>
          <cell r="AD2303" t="str">
            <v>CPE</v>
          </cell>
        </row>
        <row r="2304">
          <cell r="AC2304" t="str">
            <v>CPE</v>
          </cell>
          <cell r="AD2304" t="str">
            <v>CPE</v>
          </cell>
        </row>
        <row r="2305">
          <cell r="AC2305" t="str">
            <v>OE</v>
          </cell>
          <cell r="AD2305" t="str">
            <v>OE</v>
          </cell>
        </row>
        <row r="2306">
          <cell r="AC2306" t="str">
            <v>CPE</v>
          </cell>
          <cell r="AD2306" t="str">
            <v>CPE</v>
          </cell>
        </row>
        <row r="2307">
          <cell r="AC2307" t="str">
            <v>OE</v>
          </cell>
          <cell r="AD2307" t="str">
            <v>OE</v>
          </cell>
        </row>
        <row r="2308">
          <cell r="AC2308" t="str">
            <v>CPE</v>
          </cell>
          <cell r="AD2308" t="str">
            <v>CPE</v>
          </cell>
        </row>
        <row r="2309">
          <cell r="AC2309" t="str">
            <v>OE</v>
          </cell>
          <cell r="AD2309" t="str">
            <v>OE</v>
          </cell>
        </row>
        <row r="2310">
          <cell r="AC2310" t="str">
            <v>OE</v>
          </cell>
          <cell r="AD2310" t="str">
            <v>OE</v>
          </cell>
        </row>
        <row r="2311">
          <cell r="AC2311" t="str">
            <v>OE</v>
          </cell>
          <cell r="AD2311" t="str">
            <v>OE</v>
          </cell>
        </row>
        <row r="2312">
          <cell r="AC2312" t="str">
            <v>CPE</v>
          </cell>
          <cell r="AD2312" t="str">
            <v>CPE</v>
          </cell>
        </row>
        <row r="2313">
          <cell r="AC2313" t="str">
            <v>CPE</v>
          </cell>
          <cell r="AD2313" t="str">
            <v>CPE</v>
          </cell>
        </row>
        <row r="2314">
          <cell r="AC2314" t="str">
            <v>CPE</v>
          </cell>
          <cell r="AD2314" t="str">
            <v>CPE</v>
          </cell>
        </row>
        <row r="2315">
          <cell r="AC2315" t="str">
            <v>CPE</v>
          </cell>
          <cell r="AD2315" t="str">
            <v>CPE</v>
          </cell>
        </row>
        <row r="2316">
          <cell r="AC2316" t="str">
            <v>CPE</v>
          </cell>
          <cell r="AD2316" t="str">
            <v>CPE</v>
          </cell>
        </row>
        <row r="2317">
          <cell r="AC2317" t="str">
            <v>OE</v>
          </cell>
          <cell r="AD2317" t="str">
            <v>OE</v>
          </cell>
        </row>
        <row r="2318">
          <cell r="AC2318" t="str">
            <v>OE</v>
          </cell>
          <cell r="AD2318" t="str">
            <v>OE</v>
          </cell>
        </row>
        <row r="2319">
          <cell r="AC2319" t="str">
            <v>FF</v>
          </cell>
          <cell r="AD2319" t="str">
            <v>FF</v>
          </cell>
        </row>
        <row r="2320">
          <cell r="AC2320" t="str">
            <v>FF</v>
          </cell>
          <cell r="AD2320" t="str">
            <v>FF</v>
          </cell>
        </row>
        <row r="2321">
          <cell r="AC2321" t="str">
            <v>FF</v>
          </cell>
          <cell r="AD2321" t="str">
            <v>FF</v>
          </cell>
        </row>
        <row r="2322">
          <cell r="AC2322" t="str">
            <v>CPE</v>
          </cell>
          <cell r="AD2322" t="str">
            <v>CPE</v>
          </cell>
        </row>
        <row r="2323">
          <cell r="AC2323" t="str">
            <v>CPE</v>
          </cell>
          <cell r="AD2323" t="str">
            <v>CPE</v>
          </cell>
        </row>
        <row r="2324">
          <cell r="AC2324" t="str">
            <v>OE</v>
          </cell>
          <cell r="AD2324" t="str">
            <v>OE</v>
          </cell>
        </row>
        <row r="2325">
          <cell r="AC2325" t="str">
            <v>FT</v>
          </cell>
          <cell r="AD2325" t="str">
            <v>FT</v>
          </cell>
        </row>
        <row r="2326">
          <cell r="AC2326" t="str">
            <v>OE</v>
          </cell>
          <cell r="AD2326" t="str">
            <v>OE</v>
          </cell>
        </row>
        <row r="2327">
          <cell r="AC2327" t="str">
            <v>OE</v>
          </cell>
          <cell r="AD2327" t="str">
            <v>OE</v>
          </cell>
        </row>
        <row r="2328">
          <cell r="AC2328" t="str">
            <v>OE</v>
          </cell>
          <cell r="AD2328" t="str">
            <v>OE</v>
          </cell>
        </row>
        <row r="2329">
          <cell r="AC2329" t="str">
            <v>OE</v>
          </cell>
          <cell r="AD2329" t="str">
            <v>OE</v>
          </cell>
        </row>
        <row r="2330">
          <cell r="AC2330" t="str">
            <v>OE</v>
          </cell>
          <cell r="AD2330" t="str">
            <v>OE</v>
          </cell>
        </row>
        <row r="2331">
          <cell r="AC2331" t="str">
            <v>OE</v>
          </cell>
          <cell r="AD2331" t="str">
            <v>OE</v>
          </cell>
        </row>
        <row r="2332">
          <cell r="AC2332" t="str">
            <v>CPE</v>
          </cell>
          <cell r="AD2332" t="str">
            <v>CPE</v>
          </cell>
        </row>
        <row r="2333">
          <cell r="AC2333" t="str">
            <v>OE</v>
          </cell>
          <cell r="AD2333" t="str">
            <v>OE</v>
          </cell>
        </row>
        <row r="2334">
          <cell r="AC2334" t="str">
            <v>OE</v>
          </cell>
          <cell r="AD2334" t="str">
            <v>OE</v>
          </cell>
        </row>
        <row r="2335">
          <cell r="AC2335" t="str">
            <v>CPE</v>
          </cell>
          <cell r="AD2335" t="str">
            <v>CPE</v>
          </cell>
        </row>
        <row r="2336">
          <cell r="AC2336" t="str">
            <v>CPE</v>
          </cell>
          <cell r="AD2336" t="str">
            <v>CPE</v>
          </cell>
        </row>
        <row r="2337">
          <cell r="AC2337" t="str">
            <v>CPE</v>
          </cell>
          <cell r="AD2337" t="str">
            <v>CPE</v>
          </cell>
        </row>
        <row r="2338">
          <cell r="AC2338" t="str">
            <v>OE</v>
          </cell>
          <cell r="AD2338" t="str">
            <v>OE</v>
          </cell>
        </row>
        <row r="2339">
          <cell r="AC2339" t="str">
            <v>CPE</v>
          </cell>
          <cell r="AD2339" t="str">
            <v>CPE</v>
          </cell>
        </row>
        <row r="2340">
          <cell r="AC2340" t="str">
            <v>CPE</v>
          </cell>
          <cell r="AD2340" t="str">
            <v>CPE</v>
          </cell>
        </row>
        <row r="2341">
          <cell r="AC2341" t="str">
            <v>CPE</v>
          </cell>
          <cell r="AD2341" t="str">
            <v>CPE</v>
          </cell>
        </row>
        <row r="2342">
          <cell r="AC2342" t="str">
            <v>OE</v>
          </cell>
          <cell r="AD2342" t="str">
            <v>OE</v>
          </cell>
        </row>
        <row r="2343">
          <cell r="AC2343" t="str">
            <v>OE</v>
          </cell>
          <cell r="AD2343" t="str">
            <v>OE</v>
          </cell>
        </row>
        <row r="2344">
          <cell r="AC2344" t="str">
            <v>CPE</v>
          </cell>
          <cell r="AD2344" t="str">
            <v>CPE</v>
          </cell>
        </row>
        <row r="2345">
          <cell r="AC2345" t="str">
            <v>CPE</v>
          </cell>
          <cell r="AD2345" t="str">
            <v>CPE</v>
          </cell>
        </row>
        <row r="2346">
          <cell r="AC2346" t="str">
            <v>OE</v>
          </cell>
          <cell r="AD2346" t="str">
            <v>OE</v>
          </cell>
        </row>
        <row r="2347">
          <cell r="AC2347" t="str">
            <v>FT</v>
          </cell>
          <cell r="AD2347" t="str">
            <v>FT</v>
          </cell>
        </row>
        <row r="2348">
          <cell r="AC2348" t="str">
            <v>OE</v>
          </cell>
          <cell r="AD2348" t="str">
            <v>OE</v>
          </cell>
        </row>
        <row r="2349">
          <cell r="AC2349" t="str">
            <v>ME</v>
          </cell>
          <cell r="AD2349" t="str">
            <v>ME</v>
          </cell>
        </row>
        <row r="2350">
          <cell r="AC2350" t="str">
            <v>ELE</v>
          </cell>
          <cell r="AD2350" t="str">
            <v>ELE</v>
          </cell>
        </row>
        <row r="2351">
          <cell r="AC2351" t="str">
            <v>OE</v>
          </cell>
          <cell r="AD2351" t="str">
            <v>OE</v>
          </cell>
        </row>
        <row r="2352">
          <cell r="AC2352" t="str">
            <v>CPE</v>
          </cell>
          <cell r="AD2352" t="str">
            <v>CPE</v>
          </cell>
        </row>
        <row r="2353">
          <cell r="AC2353" t="str">
            <v>ME</v>
          </cell>
          <cell r="AD2353" t="str">
            <v>ME</v>
          </cell>
        </row>
        <row r="2354">
          <cell r="AC2354" t="str">
            <v>CPE</v>
          </cell>
          <cell r="AD2354" t="str">
            <v>CPE</v>
          </cell>
        </row>
        <row r="2355">
          <cell r="AC2355" t="str">
            <v>FF</v>
          </cell>
          <cell r="AD2355" t="str">
            <v>FF</v>
          </cell>
        </row>
        <row r="2356">
          <cell r="AC2356" t="str">
            <v>ME</v>
          </cell>
          <cell r="AD2356" t="str">
            <v>ME</v>
          </cell>
        </row>
        <row r="2357">
          <cell r="AC2357" t="str">
            <v>OE</v>
          </cell>
          <cell r="AD2357" t="str">
            <v>OE</v>
          </cell>
        </row>
        <row r="2358">
          <cell r="AC2358" t="str">
            <v>OE</v>
          </cell>
          <cell r="AD2358" t="str">
            <v>OE</v>
          </cell>
        </row>
        <row r="2359">
          <cell r="AC2359" t="str">
            <v>CPE</v>
          </cell>
          <cell r="AD2359" t="str">
            <v>CPE</v>
          </cell>
        </row>
        <row r="2360">
          <cell r="AC2360" t="str">
            <v>CPE</v>
          </cell>
          <cell r="AD2360" t="str">
            <v>CPE</v>
          </cell>
        </row>
        <row r="2361">
          <cell r="AC2361" t="str">
            <v>OE</v>
          </cell>
          <cell r="AD2361" t="str">
            <v>OE</v>
          </cell>
        </row>
        <row r="2362">
          <cell r="AC2362" t="str">
            <v>CPE</v>
          </cell>
          <cell r="AD2362" t="str">
            <v>CPE</v>
          </cell>
        </row>
        <row r="2363">
          <cell r="AC2363" t="str">
            <v>OE</v>
          </cell>
          <cell r="AD2363" t="str">
            <v>OE</v>
          </cell>
        </row>
        <row r="2364">
          <cell r="AC2364" t="str">
            <v>OE</v>
          </cell>
          <cell r="AD2364" t="str">
            <v>OE</v>
          </cell>
        </row>
        <row r="2365">
          <cell r="AC2365" t="str">
            <v>OE</v>
          </cell>
          <cell r="AD2365" t="str">
            <v>OE</v>
          </cell>
        </row>
        <row r="2366">
          <cell r="AC2366" t="str">
            <v>OE</v>
          </cell>
          <cell r="AD2366" t="str">
            <v>OE</v>
          </cell>
        </row>
        <row r="2367">
          <cell r="AC2367" t="str">
            <v>PMP</v>
          </cell>
          <cell r="AD2367" t="str">
            <v>PMP</v>
          </cell>
        </row>
        <row r="2368">
          <cell r="AC2368" t="str">
            <v>FF</v>
          </cell>
          <cell r="AD2368" t="str">
            <v>FF</v>
          </cell>
        </row>
        <row r="2369">
          <cell r="AC2369" t="str">
            <v>FF</v>
          </cell>
          <cell r="AD2369" t="str">
            <v>FF</v>
          </cell>
        </row>
        <row r="2370">
          <cell r="AC2370" t="str">
            <v>CPE</v>
          </cell>
          <cell r="AD2370" t="str">
            <v>CPE</v>
          </cell>
        </row>
        <row r="2371">
          <cell r="AC2371" t="str">
            <v>SW</v>
          </cell>
          <cell r="AD2371" t="str">
            <v>SW</v>
          </cell>
        </row>
        <row r="2372">
          <cell r="AC2372" t="str">
            <v>OE</v>
          </cell>
          <cell r="AD2372" t="str">
            <v>OE</v>
          </cell>
        </row>
        <row r="2373">
          <cell r="AC2373" t="str">
            <v>CPE</v>
          </cell>
          <cell r="AD2373" t="str">
            <v>CPE</v>
          </cell>
        </row>
        <row r="2374">
          <cell r="AC2374" t="str">
            <v>CPE</v>
          </cell>
          <cell r="AD2374" t="str">
            <v>CPE</v>
          </cell>
        </row>
        <row r="2375">
          <cell r="AC2375" t="str">
            <v>CPE</v>
          </cell>
          <cell r="AD2375" t="str">
            <v>CPE</v>
          </cell>
        </row>
        <row r="2376">
          <cell r="AC2376" t="str">
            <v>CPE</v>
          </cell>
          <cell r="AD2376" t="str">
            <v>CPE</v>
          </cell>
        </row>
        <row r="2377">
          <cell r="AC2377" t="str">
            <v>FF</v>
          </cell>
          <cell r="AD2377" t="str">
            <v>FF</v>
          </cell>
        </row>
        <row r="2378">
          <cell r="AC2378" t="str">
            <v>OE</v>
          </cell>
          <cell r="AD2378" t="str">
            <v>OE</v>
          </cell>
        </row>
        <row r="2379">
          <cell r="AC2379" t="str">
            <v>FF</v>
          </cell>
          <cell r="AD2379" t="str">
            <v>FF</v>
          </cell>
        </row>
        <row r="2380">
          <cell r="AC2380" t="str">
            <v>FF</v>
          </cell>
          <cell r="AD2380" t="str">
            <v>FF</v>
          </cell>
        </row>
        <row r="2381">
          <cell r="AC2381" t="str">
            <v>OE</v>
          </cell>
          <cell r="AD2381" t="str">
            <v>OE</v>
          </cell>
        </row>
        <row r="2382">
          <cell r="AC2382" t="str">
            <v>OE</v>
          </cell>
          <cell r="AD2382" t="str">
            <v>OE</v>
          </cell>
        </row>
        <row r="2383">
          <cell r="AC2383" t="str">
            <v>OE</v>
          </cell>
          <cell r="AD2383" t="str">
            <v>OE</v>
          </cell>
        </row>
        <row r="2384">
          <cell r="AC2384" t="str">
            <v>OE</v>
          </cell>
          <cell r="AD2384" t="str">
            <v>OE</v>
          </cell>
        </row>
        <row r="2385">
          <cell r="AC2385" t="str">
            <v>OE</v>
          </cell>
          <cell r="AD2385" t="str">
            <v>OE</v>
          </cell>
        </row>
        <row r="2386">
          <cell r="AC2386" t="str">
            <v>OE</v>
          </cell>
          <cell r="AD2386" t="str">
            <v>OE</v>
          </cell>
        </row>
        <row r="2387">
          <cell r="AC2387" t="str">
            <v>OE</v>
          </cell>
          <cell r="AD2387" t="str">
            <v>OE</v>
          </cell>
        </row>
        <row r="2388">
          <cell r="AC2388" t="str">
            <v>OE</v>
          </cell>
          <cell r="AD2388" t="str">
            <v>OE</v>
          </cell>
        </row>
        <row r="2389">
          <cell r="AC2389" t="str">
            <v>OE</v>
          </cell>
          <cell r="AD2389" t="str">
            <v>OE</v>
          </cell>
        </row>
        <row r="2390">
          <cell r="AC2390" t="str">
            <v>CPE</v>
          </cell>
          <cell r="AD2390" t="str">
            <v>CPE</v>
          </cell>
        </row>
        <row r="2391">
          <cell r="AC2391" t="str">
            <v>CPE</v>
          </cell>
          <cell r="AD2391" t="str">
            <v>CPE</v>
          </cell>
        </row>
        <row r="2392">
          <cell r="AC2392" t="str">
            <v>CPE</v>
          </cell>
          <cell r="AD2392" t="str">
            <v>CPE</v>
          </cell>
        </row>
        <row r="2393">
          <cell r="AC2393" t="str">
            <v>OE</v>
          </cell>
          <cell r="AD2393" t="str">
            <v>OE</v>
          </cell>
        </row>
        <row r="2394">
          <cell r="AC2394" t="str">
            <v>OE</v>
          </cell>
          <cell r="AD2394" t="str">
            <v>OE</v>
          </cell>
        </row>
        <row r="2395">
          <cell r="AC2395" t="str">
            <v>CPE</v>
          </cell>
          <cell r="AD2395" t="str">
            <v>CPE</v>
          </cell>
        </row>
        <row r="2396">
          <cell r="AC2396" t="str">
            <v>OE</v>
          </cell>
          <cell r="AD2396" t="str">
            <v>OE</v>
          </cell>
        </row>
        <row r="2397">
          <cell r="AC2397" t="str">
            <v>OE</v>
          </cell>
          <cell r="AD2397" t="str">
            <v>OE</v>
          </cell>
        </row>
        <row r="2398">
          <cell r="AC2398" t="str">
            <v>OE</v>
          </cell>
          <cell r="AD2398" t="str">
            <v>OE</v>
          </cell>
        </row>
        <row r="2399">
          <cell r="AC2399" t="str">
            <v>FF</v>
          </cell>
          <cell r="AD2399" t="str">
            <v>FF</v>
          </cell>
        </row>
        <row r="2400">
          <cell r="AC2400" t="str">
            <v>FF</v>
          </cell>
          <cell r="AD2400" t="str">
            <v>FF</v>
          </cell>
        </row>
        <row r="2401">
          <cell r="AC2401" t="str">
            <v>FF</v>
          </cell>
          <cell r="AD2401" t="str">
            <v>FF</v>
          </cell>
        </row>
        <row r="2402">
          <cell r="AC2402" t="str">
            <v>FF</v>
          </cell>
          <cell r="AD2402" t="str">
            <v>FF</v>
          </cell>
        </row>
        <row r="2403">
          <cell r="AC2403" t="str">
            <v>FF</v>
          </cell>
          <cell r="AD2403" t="str">
            <v>FF</v>
          </cell>
        </row>
        <row r="2404">
          <cell r="AC2404" t="str">
            <v>FF</v>
          </cell>
          <cell r="AD2404" t="str">
            <v>FF</v>
          </cell>
        </row>
        <row r="2405">
          <cell r="AC2405" t="str">
            <v>CPE</v>
          </cell>
          <cell r="AD2405" t="str">
            <v>CPE</v>
          </cell>
        </row>
        <row r="2406">
          <cell r="AC2406" t="str">
            <v>CPE</v>
          </cell>
          <cell r="AD2406" t="str">
            <v>CPE</v>
          </cell>
        </row>
        <row r="2407">
          <cell r="AC2407" t="str">
            <v>OE</v>
          </cell>
          <cell r="AD2407" t="str">
            <v>OE</v>
          </cell>
        </row>
        <row r="2408">
          <cell r="AC2408" t="str">
            <v>FF</v>
          </cell>
          <cell r="AD2408" t="str">
            <v>FF</v>
          </cell>
        </row>
        <row r="2409">
          <cell r="AC2409" t="str">
            <v>CPE</v>
          </cell>
          <cell r="AD2409" t="str">
            <v>CPE</v>
          </cell>
        </row>
        <row r="2410">
          <cell r="AC2410" t="str">
            <v>FF</v>
          </cell>
          <cell r="AD2410" t="str">
            <v>FF</v>
          </cell>
        </row>
        <row r="2411">
          <cell r="AC2411" t="str">
            <v>FF</v>
          </cell>
          <cell r="AD2411" t="str">
            <v>FF</v>
          </cell>
        </row>
        <row r="2412">
          <cell r="AC2412" t="str">
            <v>FF</v>
          </cell>
          <cell r="AD2412" t="str">
            <v>FF</v>
          </cell>
        </row>
        <row r="2413">
          <cell r="AC2413" t="str">
            <v>FF</v>
          </cell>
          <cell r="AD2413" t="str">
            <v>FF</v>
          </cell>
        </row>
        <row r="2414">
          <cell r="AC2414" t="str">
            <v>FF</v>
          </cell>
          <cell r="AD2414" t="str">
            <v>FF</v>
          </cell>
        </row>
        <row r="2415">
          <cell r="AC2415" t="str">
            <v>FF</v>
          </cell>
          <cell r="AD2415" t="str">
            <v>FF</v>
          </cell>
        </row>
        <row r="2416">
          <cell r="AC2416" t="str">
            <v>FF</v>
          </cell>
          <cell r="AD2416" t="str">
            <v>FF</v>
          </cell>
        </row>
        <row r="2417">
          <cell r="AC2417" t="str">
            <v>ME</v>
          </cell>
          <cell r="AD2417" t="str">
            <v>ME</v>
          </cell>
        </row>
        <row r="2418">
          <cell r="AC2418" t="str">
            <v>MME</v>
          </cell>
          <cell r="AD2418" t="str">
            <v>MME</v>
          </cell>
        </row>
        <row r="2419">
          <cell r="AC2419" t="str">
            <v>ME</v>
          </cell>
          <cell r="AD2419" t="str">
            <v>ME</v>
          </cell>
        </row>
        <row r="2420">
          <cell r="AC2420" t="str">
            <v>ME</v>
          </cell>
          <cell r="AD2420" t="str">
            <v>ME</v>
          </cell>
        </row>
        <row r="2421">
          <cell r="AC2421" t="str">
            <v>CPE</v>
          </cell>
          <cell r="AD2421" t="str">
            <v>CPE</v>
          </cell>
        </row>
        <row r="2422">
          <cell r="AC2422" t="str">
            <v>CPE</v>
          </cell>
          <cell r="AD2422" t="str">
            <v>CPE</v>
          </cell>
        </row>
        <row r="2423">
          <cell r="AC2423" t="str">
            <v>CPE</v>
          </cell>
          <cell r="AD2423" t="str">
            <v>CPE</v>
          </cell>
        </row>
        <row r="2424">
          <cell r="AC2424" t="str">
            <v>OE</v>
          </cell>
          <cell r="AD2424" t="str">
            <v>OE</v>
          </cell>
        </row>
        <row r="2425">
          <cell r="AC2425" t="str">
            <v>ME</v>
          </cell>
          <cell r="AD2425" t="str">
            <v>ME</v>
          </cell>
        </row>
        <row r="2426">
          <cell r="AC2426" t="str">
            <v>ME</v>
          </cell>
          <cell r="AD2426" t="str">
            <v>ME</v>
          </cell>
        </row>
        <row r="2427">
          <cell r="AC2427" t="str">
            <v>ELE</v>
          </cell>
          <cell r="AD2427" t="str">
            <v>ELE</v>
          </cell>
        </row>
        <row r="2428">
          <cell r="AC2428" t="str">
            <v>OE</v>
          </cell>
          <cell r="AD2428" t="str">
            <v>OE</v>
          </cell>
        </row>
        <row r="2429">
          <cell r="AC2429" t="str">
            <v>CPE</v>
          </cell>
          <cell r="AD2429" t="str">
            <v>CPE</v>
          </cell>
        </row>
        <row r="2430">
          <cell r="AC2430" t="str">
            <v>SW</v>
          </cell>
          <cell r="AD2430" t="str">
            <v>SW</v>
          </cell>
        </row>
        <row r="2431">
          <cell r="AC2431" t="str">
            <v>OE</v>
          </cell>
          <cell r="AD2431" t="str">
            <v>OE</v>
          </cell>
        </row>
        <row r="2432">
          <cell r="AC2432" t="str">
            <v>FF</v>
          </cell>
          <cell r="AD2432" t="str">
            <v>FF</v>
          </cell>
        </row>
        <row r="2433">
          <cell r="AC2433" t="str">
            <v>ME</v>
          </cell>
          <cell r="AD2433" t="str">
            <v>ME</v>
          </cell>
        </row>
        <row r="2434">
          <cell r="AC2434" t="str">
            <v>ME</v>
          </cell>
          <cell r="AD2434" t="str">
            <v>ME</v>
          </cell>
        </row>
        <row r="2435">
          <cell r="AC2435" t="str">
            <v>ME</v>
          </cell>
          <cell r="AD2435" t="str">
            <v>ME</v>
          </cell>
        </row>
        <row r="2436">
          <cell r="AC2436" t="str">
            <v>ME</v>
          </cell>
          <cell r="AD2436" t="str">
            <v>ME</v>
          </cell>
        </row>
        <row r="2437">
          <cell r="AC2437" t="str">
            <v>ME</v>
          </cell>
          <cell r="AD2437" t="str">
            <v>ME</v>
          </cell>
        </row>
        <row r="2438">
          <cell r="AC2438" t="str">
            <v>ME</v>
          </cell>
          <cell r="AD2438" t="str">
            <v>ME</v>
          </cell>
        </row>
        <row r="2439">
          <cell r="AC2439" t="str">
            <v>COMP</v>
          </cell>
          <cell r="AD2439" t="str">
            <v>COMP</v>
          </cell>
        </row>
        <row r="2440">
          <cell r="AC2440" t="str">
            <v>ME</v>
          </cell>
          <cell r="AD2440" t="str">
            <v>ME</v>
          </cell>
        </row>
        <row r="2441">
          <cell r="AC2441" t="str">
            <v>OE</v>
          </cell>
          <cell r="AD2441" t="str">
            <v>OE</v>
          </cell>
        </row>
        <row r="2442">
          <cell r="AC2442" t="str">
            <v>OE</v>
          </cell>
          <cell r="AD2442" t="str">
            <v>OE</v>
          </cell>
        </row>
        <row r="2443">
          <cell r="AC2443" t="str">
            <v>CPE</v>
          </cell>
          <cell r="AD2443" t="str">
            <v>CPE</v>
          </cell>
        </row>
        <row r="2444">
          <cell r="AC2444" t="str">
            <v>CPE</v>
          </cell>
          <cell r="AD2444" t="str">
            <v>CPE</v>
          </cell>
        </row>
        <row r="2445">
          <cell r="AC2445" t="str">
            <v>CPE</v>
          </cell>
          <cell r="AD2445" t="str">
            <v>CPE</v>
          </cell>
        </row>
        <row r="2446">
          <cell r="AC2446" t="str">
            <v>OE</v>
          </cell>
          <cell r="AD2446" t="str">
            <v>OE</v>
          </cell>
        </row>
        <row r="2447">
          <cell r="AC2447" t="str">
            <v>OE</v>
          </cell>
          <cell r="AD2447" t="str">
            <v>OE</v>
          </cell>
        </row>
        <row r="2448">
          <cell r="AC2448" t="str">
            <v>OE</v>
          </cell>
          <cell r="AD2448" t="str">
            <v>OE</v>
          </cell>
        </row>
        <row r="2449">
          <cell r="AC2449" t="str">
            <v>OE</v>
          </cell>
          <cell r="AD2449" t="str">
            <v>OE</v>
          </cell>
        </row>
        <row r="2450">
          <cell r="AC2450" t="str">
            <v>OE</v>
          </cell>
          <cell r="AD2450" t="str">
            <v>OE</v>
          </cell>
        </row>
        <row r="2451">
          <cell r="AC2451" t="str">
            <v>OE</v>
          </cell>
          <cell r="AD2451" t="str">
            <v>OE</v>
          </cell>
        </row>
        <row r="2452">
          <cell r="AC2452" t="str">
            <v>OE</v>
          </cell>
          <cell r="AD2452" t="str">
            <v>OE</v>
          </cell>
        </row>
        <row r="2453">
          <cell r="AC2453" t="str">
            <v>CPE</v>
          </cell>
          <cell r="AD2453" t="str">
            <v>CPE</v>
          </cell>
        </row>
        <row r="2454">
          <cell r="AC2454" t="str">
            <v>CPE</v>
          </cell>
          <cell r="AD2454" t="str">
            <v>CPE</v>
          </cell>
        </row>
        <row r="2455">
          <cell r="AC2455" t="str">
            <v>OE</v>
          </cell>
          <cell r="AD2455" t="str">
            <v>OE</v>
          </cell>
        </row>
        <row r="2456">
          <cell r="AC2456" t="str">
            <v>ME</v>
          </cell>
          <cell r="AD2456" t="str">
            <v>ME</v>
          </cell>
        </row>
        <row r="2457">
          <cell r="AC2457" t="str">
            <v>FF</v>
          </cell>
          <cell r="AD2457" t="str">
            <v>FF</v>
          </cell>
        </row>
        <row r="2458">
          <cell r="AC2458" t="str">
            <v>ME</v>
          </cell>
          <cell r="AD2458" t="str">
            <v>ME</v>
          </cell>
        </row>
        <row r="2459">
          <cell r="AC2459" t="str">
            <v>CPE</v>
          </cell>
          <cell r="AD2459" t="str">
            <v>CPE</v>
          </cell>
        </row>
        <row r="2460">
          <cell r="AC2460" t="str">
            <v>CPE</v>
          </cell>
          <cell r="AD2460" t="str">
            <v>CPE</v>
          </cell>
        </row>
        <row r="2461">
          <cell r="AC2461" t="str">
            <v>OE</v>
          </cell>
          <cell r="AD2461" t="str">
            <v>OE</v>
          </cell>
        </row>
        <row r="2462">
          <cell r="AC2462" t="str">
            <v>CPE</v>
          </cell>
          <cell r="AD2462" t="str">
            <v>CPE</v>
          </cell>
        </row>
        <row r="2463">
          <cell r="AC2463" t="str">
            <v>CPE</v>
          </cell>
          <cell r="AD2463" t="str">
            <v>CPE</v>
          </cell>
        </row>
        <row r="2464">
          <cell r="AC2464" t="str">
            <v>SW</v>
          </cell>
          <cell r="AD2464" t="str">
            <v>SW</v>
          </cell>
        </row>
        <row r="2465">
          <cell r="AC2465" t="str">
            <v>CPE</v>
          </cell>
          <cell r="AD2465" t="str">
            <v>CPE</v>
          </cell>
        </row>
        <row r="2466">
          <cell r="AC2466" t="str">
            <v>ELE</v>
          </cell>
          <cell r="AD2466" t="str">
            <v>ELE</v>
          </cell>
        </row>
        <row r="2467">
          <cell r="AC2467" t="str">
            <v>ELE</v>
          </cell>
          <cell r="AD2467" t="str">
            <v>ELE</v>
          </cell>
        </row>
        <row r="2468">
          <cell r="AC2468" t="str">
            <v>CPE</v>
          </cell>
          <cell r="AD2468" t="str">
            <v>CPE</v>
          </cell>
        </row>
        <row r="2469">
          <cell r="AC2469" t="str">
            <v>CPE</v>
          </cell>
          <cell r="AD2469" t="str">
            <v>CPE</v>
          </cell>
        </row>
        <row r="2470">
          <cell r="AC2470" t="str">
            <v>CPE</v>
          </cell>
          <cell r="AD2470" t="str">
            <v>CPE</v>
          </cell>
        </row>
        <row r="2471">
          <cell r="AC2471" t="str">
            <v>CPE</v>
          </cell>
          <cell r="AD2471" t="str">
            <v>CPE</v>
          </cell>
        </row>
        <row r="2472">
          <cell r="AC2472" t="str">
            <v>OE</v>
          </cell>
          <cell r="AD2472" t="str">
            <v>OE</v>
          </cell>
        </row>
        <row r="2473">
          <cell r="AC2473" t="str">
            <v>CPE</v>
          </cell>
          <cell r="AD2473" t="str">
            <v>CPE</v>
          </cell>
        </row>
        <row r="2474">
          <cell r="AC2474" t="str">
            <v>FF</v>
          </cell>
          <cell r="AD2474" t="str">
            <v>FF</v>
          </cell>
        </row>
        <row r="2475">
          <cell r="AC2475" t="str">
            <v>FF</v>
          </cell>
          <cell r="AD2475" t="str">
            <v>FF</v>
          </cell>
        </row>
        <row r="2476">
          <cell r="AC2476" t="str">
            <v>OE</v>
          </cell>
          <cell r="AD2476" t="str">
            <v>OE</v>
          </cell>
        </row>
        <row r="2477">
          <cell r="AC2477" t="str">
            <v>FF</v>
          </cell>
          <cell r="AD2477" t="str">
            <v>FF</v>
          </cell>
        </row>
        <row r="2478">
          <cell r="AC2478" t="str">
            <v>FF</v>
          </cell>
          <cell r="AD2478" t="str">
            <v>FF</v>
          </cell>
        </row>
        <row r="2479">
          <cell r="AC2479" t="str">
            <v>OE</v>
          </cell>
          <cell r="AD2479" t="str">
            <v>OE</v>
          </cell>
        </row>
        <row r="2480">
          <cell r="AC2480" t="str">
            <v>CPE</v>
          </cell>
          <cell r="AD2480" t="str">
            <v>CPE</v>
          </cell>
        </row>
        <row r="2481">
          <cell r="AC2481" t="str">
            <v>OE</v>
          </cell>
          <cell r="AD2481" t="str">
            <v>OE</v>
          </cell>
        </row>
        <row r="2482">
          <cell r="AC2482" t="str">
            <v>FF</v>
          </cell>
          <cell r="AD2482" t="str">
            <v>FF</v>
          </cell>
        </row>
        <row r="2483">
          <cell r="AC2483" t="str">
            <v>CPE</v>
          </cell>
          <cell r="AD2483" t="str">
            <v>CPE</v>
          </cell>
        </row>
        <row r="2484">
          <cell r="AC2484" t="str">
            <v>ME</v>
          </cell>
          <cell r="AD2484" t="str">
            <v>ME</v>
          </cell>
        </row>
        <row r="2485">
          <cell r="AC2485" t="str">
            <v>FF</v>
          </cell>
          <cell r="AD2485" t="str">
            <v>FF</v>
          </cell>
        </row>
        <row r="2486">
          <cell r="AC2486" t="str">
            <v>FF</v>
          </cell>
          <cell r="AD2486" t="str">
            <v>FF</v>
          </cell>
        </row>
        <row r="2487">
          <cell r="AC2487" t="str">
            <v>MOT</v>
          </cell>
          <cell r="AD2487" t="str">
            <v>MOT</v>
          </cell>
        </row>
        <row r="2488">
          <cell r="AC2488" t="str">
            <v>ME</v>
          </cell>
          <cell r="AD2488" t="str">
            <v>ME</v>
          </cell>
        </row>
        <row r="2489">
          <cell r="AC2489" t="str">
            <v>CPE</v>
          </cell>
          <cell r="AD2489" t="str">
            <v>CPE</v>
          </cell>
        </row>
        <row r="2490">
          <cell r="AC2490" t="str">
            <v>CPE</v>
          </cell>
          <cell r="AD2490" t="str">
            <v>CPE</v>
          </cell>
        </row>
        <row r="2491">
          <cell r="AC2491" t="str">
            <v>CPE</v>
          </cell>
          <cell r="AD2491" t="str">
            <v>CPE</v>
          </cell>
        </row>
        <row r="2492">
          <cell r="AC2492" t="str">
            <v>CPE</v>
          </cell>
          <cell r="AD2492" t="str">
            <v>CPE</v>
          </cell>
        </row>
        <row r="2493">
          <cell r="AC2493" t="str">
            <v>CPE</v>
          </cell>
          <cell r="AD2493" t="str">
            <v>CPE</v>
          </cell>
        </row>
        <row r="2494">
          <cell r="AC2494" t="str">
            <v>CPE</v>
          </cell>
          <cell r="AD2494" t="str">
            <v>CPE</v>
          </cell>
        </row>
        <row r="2495">
          <cell r="AC2495" t="str">
            <v>CPE</v>
          </cell>
          <cell r="AD2495" t="str">
            <v>CPE</v>
          </cell>
        </row>
        <row r="2496">
          <cell r="AC2496" t="str">
            <v>CPE</v>
          </cell>
          <cell r="AD2496" t="str">
            <v>CPE</v>
          </cell>
        </row>
        <row r="2497">
          <cell r="AC2497" t="str">
            <v>CPE</v>
          </cell>
          <cell r="AD2497" t="str">
            <v>CPE</v>
          </cell>
        </row>
        <row r="2498">
          <cell r="AC2498" t="str">
            <v>CPE</v>
          </cell>
          <cell r="AD2498" t="str">
            <v>CPE</v>
          </cell>
        </row>
        <row r="2499">
          <cell r="AC2499" t="str">
            <v>CPE</v>
          </cell>
          <cell r="AD2499" t="str">
            <v>CPE</v>
          </cell>
        </row>
        <row r="2500">
          <cell r="AC2500" t="str">
            <v>CPE</v>
          </cell>
          <cell r="AD2500" t="str">
            <v>CPE</v>
          </cell>
        </row>
        <row r="2501">
          <cell r="AC2501" t="str">
            <v>CPE</v>
          </cell>
          <cell r="AD2501" t="str">
            <v>CPE</v>
          </cell>
        </row>
        <row r="2502">
          <cell r="AC2502" t="str">
            <v>CPE</v>
          </cell>
          <cell r="AD2502" t="str">
            <v>CPE</v>
          </cell>
        </row>
        <row r="2503">
          <cell r="AC2503" t="str">
            <v>CPE</v>
          </cell>
          <cell r="AD2503" t="str">
            <v>CPE</v>
          </cell>
        </row>
        <row r="2504">
          <cell r="AC2504" t="str">
            <v>CPE</v>
          </cell>
          <cell r="AD2504" t="str">
            <v>CPE</v>
          </cell>
        </row>
        <row r="2505">
          <cell r="AC2505" t="str">
            <v>CPE</v>
          </cell>
          <cell r="AD2505" t="str">
            <v>CPE</v>
          </cell>
        </row>
        <row r="2506">
          <cell r="AC2506" t="str">
            <v>CPE</v>
          </cell>
          <cell r="AD2506" t="str">
            <v>CPE</v>
          </cell>
        </row>
        <row r="2507">
          <cell r="AC2507" t="str">
            <v>CPE</v>
          </cell>
          <cell r="AD2507" t="str">
            <v>CPE</v>
          </cell>
        </row>
        <row r="2508">
          <cell r="AC2508" t="str">
            <v>CPE</v>
          </cell>
          <cell r="AD2508" t="str">
            <v>CPE</v>
          </cell>
        </row>
        <row r="2509">
          <cell r="AC2509" t="str">
            <v>CPE</v>
          </cell>
          <cell r="AD2509" t="str">
            <v>CPE</v>
          </cell>
        </row>
        <row r="2510">
          <cell r="AC2510" t="str">
            <v>CPE</v>
          </cell>
          <cell r="AD2510" t="str">
            <v>CPE</v>
          </cell>
        </row>
        <row r="2511">
          <cell r="AC2511" t="str">
            <v>CPE</v>
          </cell>
          <cell r="AD2511" t="str">
            <v>CPE</v>
          </cell>
        </row>
        <row r="2512">
          <cell r="AC2512" t="str">
            <v>CPE</v>
          </cell>
          <cell r="AD2512" t="str">
            <v>CPE</v>
          </cell>
        </row>
        <row r="2513">
          <cell r="AC2513" t="str">
            <v>CPE</v>
          </cell>
          <cell r="AD2513" t="str">
            <v>CPE</v>
          </cell>
        </row>
        <row r="2514">
          <cell r="AC2514" t="str">
            <v>CPE</v>
          </cell>
          <cell r="AD2514" t="str">
            <v>CPE</v>
          </cell>
        </row>
        <row r="2515">
          <cell r="AC2515" t="str">
            <v>CPE</v>
          </cell>
          <cell r="AD2515" t="str">
            <v>CPE</v>
          </cell>
        </row>
        <row r="2516">
          <cell r="AC2516" t="str">
            <v>CPE</v>
          </cell>
          <cell r="AD2516" t="str">
            <v>CPE</v>
          </cell>
        </row>
        <row r="2517">
          <cell r="AC2517" t="str">
            <v>CPE</v>
          </cell>
          <cell r="AD2517" t="str">
            <v>CPE</v>
          </cell>
        </row>
        <row r="2518">
          <cell r="AC2518" t="str">
            <v>CPE</v>
          </cell>
          <cell r="AD2518" t="str">
            <v>CPE</v>
          </cell>
        </row>
        <row r="2519">
          <cell r="AC2519" t="str">
            <v>CPE</v>
          </cell>
          <cell r="AD2519" t="str">
            <v>CPE</v>
          </cell>
        </row>
        <row r="2520">
          <cell r="AC2520" t="str">
            <v>CPE</v>
          </cell>
          <cell r="AD2520" t="str">
            <v>CPE</v>
          </cell>
        </row>
        <row r="2521">
          <cell r="AC2521" t="str">
            <v>CPE</v>
          </cell>
          <cell r="AD2521" t="str">
            <v>CPE</v>
          </cell>
        </row>
        <row r="2522">
          <cell r="AC2522" t="str">
            <v>CPE</v>
          </cell>
          <cell r="AD2522" t="str">
            <v>CPE</v>
          </cell>
        </row>
        <row r="2523">
          <cell r="AC2523" t="str">
            <v>CPE</v>
          </cell>
          <cell r="AD2523" t="str">
            <v>CPE</v>
          </cell>
        </row>
        <row r="2524">
          <cell r="AC2524" t="str">
            <v>CPE</v>
          </cell>
          <cell r="AD2524" t="str">
            <v>CPE</v>
          </cell>
        </row>
        <row r="2525">
          <cell r="AC2525" t="str">
            <v>CPE</v>
          </cell>
          <cell r="AD2525" t="str">
            <v>CPE</v>
          </cell>
        </row>
        <row r="2526">
          <cell r="AC2526" t="str">
            <v>CPE</v>
          </cell>
          <cell r="AD2526" t="str">
            <v>CPE</v>
          </cell>
        </row>
        <row r="2527">
          <cell r="AC2527" t="str">
            <v>CPE</v>
          </cell>
          <cell r="AD2527" t="str">
            <v>CPE</v>
          </cell>
        </row>
        <row r="2528">
          <cell r="AC2528" t="str">
            <v>CPE</v>
          </cell>
          <cell r="AD2528" t="str">
            <v>CPE</v>
          </cell>
        </row>
        <row r="2529">
          <cell r="AC2529" t="str">
            <v>CPE</v>
          </cell>
          <cell r="AD2529" t="str">
            <v>CPE</v>
          </cell>
        </row>
        <row r="2530">
          <cell r="AC2530" t="str">
            <v>CPE</v>
          </cell>
          <cell r="AD2530" t="str">
            <v>CPE</v>
          </cell>
        </row>
        <row r="2531">
          <cell r="AC2531" t="str">
            <v>CPE</v>
          </cell>
          <cell r="AD2531" t="str">
            <v>CPE</v>
          </cell>
        </row>
        <row r="2532">
          <cell r="AC2532" t="str">
            <v>CPE</v>
          </cell>
          <cell r="AD2532" t="str">
            <v>CPE</v>
          </cell>
        </row>
        <row r="2533">
          <cell r="AC2533" t="str">
            <v>CPE</v>
          </cell>
          <cell r="AD2533" t="str">
            <v>CPE</v>
          </cell>
        </row>
        <row r="2534">
          <cell r="AC2534" t="str">
            <v>CPE</v>
          </cell>
          <cell r="AD2534" t="str">
            <v>CPE</v>
          </cell>
        </row>
        <row r="2535">
          <cell r="AC2535" t="str">
            <v>CPE</v>
          </cell>
          <cell r="AD2535" t="str">
            <v>CPE</v>
          </cell>
        </row>
        <row r="2536">
          <cell r="AC2536" t="str">
            <v>CPE</v>
          </cell>
          <cell r="AD2536" t="str">
            <v>CPE</v>
          </cell>
        </row>
        <row r="2537">
          <cell r="AC2537" t="str">
            <v>CPE</v>
          </cell>
          <cell r="AD2537" t="str">
            <v>CPE</v>
          </cell>
        </row>
        <row r="2538">
          <cell r="AC2538" t="str">
            <v>CPE</v>
          </cell>
          <cell r="AD2538" t="str">
            <v>CPE</v>
          </cell>
        </row>
        <row r="2539">
          <cell r="AC2539" t="str">
            <v>CPE</v>
          </cell>
          <cell r="AD2539" t="str">
            <v>CPE</v>
          </cell>
        </row>
        <row r="2540">
          <cell r="AC2540" t="str">
            <v>CPE</v>
          </cell>
          <cell r="AD2540" t="str">
            <v>CPE</v>
          </cell>
        </row>
        <row r="2541">
          <cell r="AC2541" t="str">
            <v>CPE</v>
          </cell>
          <cell r="AD2541" t="str">
            <v>CPE</v>
          </cell>
        </row>
        <row r="2542">
          <cell r="AC2542" t="str">
            <v>CPE</v>
          </cell>
          <cell r="AD2542" t="str">
            <v>CPE</v>
          </cell>
        </row>
        <row r="2543">
          <cell r="AC2543" t="str">
            <v>CPE</v>
          </cell>
          <cell r="AD2543" t="str">
            <v>CPE</v>
          </cell>
        </row>
        <row r="2544">
          <cell r="AC2544" t="str">
            <v>CPE</v>
          </cell>
          <cell r="AD2544" t="str">
            <v>CPE</v>
          </cell>
        </row>
        <row r="2545">
          <cell r="AC2545" t="str">
            <v>CPE</v>
          </cell>
          <cell r="AD2545" t="str">
            <v>CPE</v>
          </cell>
        </row>
        <row r="2546">
          <cell r="AC2546" t="str">
            <v>CPE</v>
          </cell>
          <cell r="AD2546" t="str">
            <v>CPE</v>
          </cell>
        </row>
        <row r="2547">
          <cell r="AC2547" t="str">
            <v>CPE</v>
          </cell>
          <cell r="AD2547" t="str">
            <v>CPE</v>
          </cell>
        </row>
        <row r="2548">
          <cell r="AC2548" t="str">
            <v>CPE</v>
          </cell>
          <cell r="AD2548" t="str">
            <v>CPE</v>
          </cell>
        </row>
        <row r="2549">
          <cell r="AC2549" t="str">
            <v>CPE</v>
          </cell>
          <cell r="AD2549" t="str">
            <v>CPE</v>
          </cell>
        </row>
        <row r="2550">
          <cell r="AC2550" t="str">
            <v>CPE</v>
          </cell>
          <cell r="AD2550" t="str">
            <v>CPE</v>
          </cell>
        </row>
        <row r="2551">
          <cell r="AC2551" t="str">
            <v>SW</v>
          </cell>
          <cell r="AD2551" t="str">
            <v>SW</v>
          </cell>
        </row>
        <row r="2552">
          <cell r="AC2552" t="str">
            <v>SW</v>
          </cell>
          <cell r="AD2552" t="str">
            <v>SW</v>
          </cell>
        </row>
        <row r="2553">
          <cell r="AC2553" t="str">
            <v>SW</v>
          </cell>
          <cell r="AD2553" t="str">
            <v>SW</v>
          </cell>
        </row>
        <row r="2554">
          <cell r="AC2554" t="str">
            <v>ELE</v>
          </cell>
          <cell r="AD2554" t="str">
            <v>ELE</v>
          </cell>
        </row>
        <row r="2555">
          <cell r="AC2555" t="str">
            <v>ELE</v>
          </cell>
          <cell r="AD2555" t="str">
            <v>ELE</v>
          </cell>
        </row>
        <row r="2556">
          <cell r="AC2556" t="str">
            <v>ELE</v>
          </cell>
          <cell r="AD2556" t="str">
            <v>ELE</v>
          </cell>
        </row>
        <row r="2557">
          <cell r="AC2557" t="str">
            <v>ELE</v>
          </cell>
          <cell r="AD2557" t="str">
            <v>ELE</v>
          </cell>
        </row>
        <row r="2558">
          <cell r="AC2558" t="str">
            <v>ELE</v>
          </cell>
          <cell r="AD2558" t="str">
            <v>ELE</v>
          </cell>
        </row>
        <row r="2559">
          <cell r="AC2559" t="str">
            <v>ELE</v>
          </cell>
          <cell r="AD2559" t="str">
            <v>ELE</v>
          </cell>
        </row>
        <row r="2560">
          <cell r="AC2560" t="str">
            <v>ELE</v>
          </cell>
          <cell r="AD2560" t="str">
            <v>ELE</v>
          </cell>
        </row>
        <row r="2561">
          <cell r="AC2561" t="str">
            <v>ELE</v>
          </cell>
          <cell r="AD2561" t="str">
            <v>ELE</v>
          </cell>
        </row>
        <row r="2562">
          <cell r="AC2562" t="str">
            <v>ELE</v>
          </cell>
          <cell r="AD2562" t="str">
            <v>ELE</v>
          </cell>
        </row>
        <row r="2563">
          <cell r="AC2563" t="str">
            <v>ELE</v>
          </cell>
          <cell r="AD2563" t="str">
            <v>ELE</v>
          </cell>
        </row>
        <row r="2564">
          <cell r="AC2564" t="str">
            <v>ELE</v>
          </cell>
          <cell r="AD2564" t="str">
            <v>ELE</v>
          </cell>
        </row>
        <row r="2565">
          <cell r="AC2565" t="str">
            <v>ELE</v>
          </cell>
          <cell r="AD2565" t="str">
            <v>ELE</v>
          </cell>
        </row>
        <row r="2566">
          <cell r="AC2566" t="str">
            <v>ELE</v>
          </cell>
          <cell r="AD2566" t="str">
            <v>ELE</v>
          </cell>
        </row>
        <row r="2567">
          <cell r="AC2567" t="str">
            <v>ELE</v>
          </cell>
          <cell r="AD2567" t="str">
            <v>ELE</v>
          </cell>
        </row>
        <row r="2568">
          <cell r="AC2568" t="str">
            <v>ELE</v>
          </cell>
          <cell r="AD2568" t="str">
            <v>ELE</v>
          </cell>
        </row>
        <row r="2569">
          <cell r="AC2569" t="str">
            <v>ELE</v>
          </cell>
          <cell r="AD2569" t="str">
            <v>ELE</v>
          </cell>
        </row>
        <row r="2570">
          <cell r="AC2570" t="str">
            <v>ELE</v>
          </cell>
          <cell r="AD2570" t="str">
            <v>ELE</v>
          </cell>
        </row>
        <row r="2571">
          <cell r="AC2571" t="str">
            <v>ELE</v>
          </cell>
          <cell r="AD2571" t="str">
            <v>ELE</v>
          </cell>
        </row>
        <row r="2572">
          <cell r="AC2572" t="str">
            <v>ELE</v>
          </cell>
          <cell r="AD2572" t="str">
            <v>ELE</v>
          </cell>
        </row>
        <row r="2573">
          <cell r="AC2573" t="str">
            <v>ELE</v>
          </cell>
          <cell r="AD2573" t="str">
            <v>ELE</v>
          </cell>
        </row>
        <row r="2574">
          <cell r="AC2574" t="str">
            <v>ELE</v>
          </cell>
          <cell r="AD2574" t="str">
            <v>ELE</v>
          </cell>
        </row>
        <row r="2575">
          <cell r="AC2575" t="str">
            <v>ELE</v>
          </cell>
          <cell r="AD2575" t="str">
            <v>ELE</v>
          </cell>
        </row>
        <row r="2576">
          <cell r="AC2576" t="str">
            <v>ELE</v>
          </cell>
          <cell r="AD2576" t="str">
            <v>ELE</v>
          </cell>
        </row>
        <row r="2577">
          <cell r="AC2577" t="str">
            <v>ELE</v>
          </cell>
          <cell r="AD2577" t="str">
            <v>ELE</v>
          </cell>
        </row>
        <row r="2578">
          <cell r="AC2578" t="str">
            <v>ELE</v>
          </cell>
          <cell r="AD2578" t="str">
            <v>ELE</v>
          </cell>
        </row>
        <row r="2579">
          <cell r="AC2579" t="str">
            <v>ELE</v>
          </cell>
          <cell r="AD2579" t="str">
            <v>ELE</v>
          </cell>
        </row>
        <row r="2580">
          <cell r="AC2580" t="str">
            <v>MOT</v>
          </cell>
          <cell r="AD2580" t="str">
            <v>MOT</v>
          </cell>
        </row>
        <row r="2581">
          <cell r="AC2581" t="str">
            <v>MOT</v>
          </cell>
          <cell r="AD2581" t="str">
            <v>MOT</v>
          </cell>
        </row>
        <row r="2582">
          <cell r="AC2582" t="str">
            <v>MOT</v>
          </cell>
          <cell r="AD2582" t="str">
            <v>MOT</v>
          </cell>
        </row>
        <row r="2583">
          <cell r="AC2583" t="str">
            <v>ELE</v>
          </cell>
          <cell r="AD2583" t="str">
            <v>ELE</v>
          </cell>
        </row>
        <row r="2584">
          <cell r="AC2584" t="str">
            <v>ELE</v>
          </cell>
          <cell r="AD2584" t="str">
            <v>ELE</v>
          </cell>
        </row>
        <row r="2585">
          <cell r="AC2585" t="str">
            <v>ELE</v>
          </cell>
          <cell r="AD2585" t="str">
            <v>ELE</v>
          </cell>
        </row>
        <row r="2586">
          <cell r="AC2586" t="str">
            <v>ELE</v>
          </cell>
          <cell r="AD2586" t="str">
            <v>ELE</v>
          </cell>
        </row>
        <row r="2587">
          <cell r="AC2587" t="str">
            <v>ELE</v>
          </cell>
          <cell r="AD2587" t="str">
            <v>ELE</v>
          </cell>
        </row>
        <row r="2588">
          <cell r="AC2588" t="str">
            <v>ELE</v>
          </cell>
          <cell r="AD2588" t="str">
            <v>ELE</v>
          </cell>
        </row>
        <row r="2589">
          <cell r="AC2589" t="str">
            <v>ELE</v>
          </cell>
          <cell r="AD2589" t="str">
            <v>ELE</v>
          </cell>
        </row>
        <row r="2590">
          <cell r="AC2590" t="str">
            <v>ELE</v>
          </cell>
          <cell r="AD2590" t="str">
            <v>ELE</v>
          </cell>
        </row>
        <row r="2591">
          <cell r="AC2591" t="str">
            <v>ELE</v>
          </cell>
          <cell r="AD2591" t="str">
            <v>ELE</v>
          </cell>
        </row>
        <row r="2592">
          <cell r="AC2592" t="str">
            <v>ELE</v>
          </cell>
          <cell r="AD2592" t="str">
            <v>ELE</v>
          </cell>
        </row>
        <row r="2593">
          <cell r="AC2593" t="str">
            <v>ELE</v>
          </cell>
          <cell r="AD2593" t="str">
            <v>ELE</v>
          </cell>
        </row>
        <row r="2594">
          <cell r="AC2594" t="str">
            <v>ELE</v>
          </cell>
          <cell r="AD2594" t="str">
            <v>ELE</v>
          </cell>
        </row>
        <row r="2595">
          <cell r="AC2595" t="str">
            <v>ELE</v>
          </cell>
          <cell r="AD2595" t="str">
            <v>ELE</v>
          </cell>
        </row>
        <row r="2596">
          <cell r="AC2596" t="str">
            <v>ELE</v>
          </cell>
          <cell r="AD2596" t="str">
            <v>ELE</v>
          </cell>
        </row>
        <row r="2597">
          <cell r="AC2597" t="str">
            <v>ELE</v>
          </cell>
          <cell r="AD2597" t="str">
            <v>ELE</v>
          </cell>
        </row>
        <row r="2598">
          <cell r="AC2598" t="str">
            <v>ELE</v>
          </cell>
          <cell r="AD2598" t="str">
            <v>ELE</v>
          </cell>
        </row>
        <row r="2599">
          <cell r="AC2599" t="str">
            <v>ELE</v>
          </cell>
          <cell r="AD2599" t="str">
            <v>ELE</v>
          </cell>
        </row>
        <row r="2600">
          <cell r="AC2600" t="str">
            <v>ELE</v>
          </cell>
          <cell r="AD2600" t="str">
            <v>ELE</v>
          </cell>
        </row>
        <row r="2601">
          <cell r="AC2601" t="str">
            <v>ELE</v>
          </cell>
          <cell r="AD2601" t="str">
            <v>ELE</v>
          </cell>
        </row>
        <row r="2602">
          <cell r="AC2602" t="str">
            <v>ELE</v>
          </cell>
          <cell r="AD2602" t="str">
            <v>ELE</v>
          </cell>
        </row>
        <row r="2603">
          <cell r="AC2603" t="str">
            <v>ELE</v>
          </cell>
          <cell r="AD2603" t="str">
            <v>ELE</v>
          </cell>
        </row>
        <row r="2604">
          <cell r="AC2604" t="str">
            <v>ELE</v>
          </cell>
          <cell r="AD2604" t="str">
            <v>ELE</v>
          </cell>
        </row>
        <row r="2605">
          <cell r="AC2605" t="str">
            <v>ELE</v>
          </cell>
          <cell r="AD2605" t="str">
            <v>ELE</v>
          </cell>
        </row>
        <row r="2606">
          <cell r="AC2606" t="str">
            <v>ELE</v>
          </cell>
          <cell r="AD2606" t="str">
            <v>ELE</v>
          </cell>
        </row>
        <row r="2607">
          <cell r="AC2607" t="str">
            <v>ELE</v>
          </cell>
          <cell r="AD2607" t="str">
            <v>ELE</v>
          </cell>
        </row>
        <row r="2608">
          <cell r="AC2608" t="str">
            <v>ELE</v>
          </cell>
          <cell r="AD2608" t="str">
            <v>ELE</v>
          </cell>
        </row>
        <row r="2609">
          <cell r="AC2609" t="str">
            <v>ELE</v>
          </cell>
          <cell r="AD2609" t="str">
            <v>ELE</v>
          </cell>
        </row>
        <row r="2610">
          <cell r="AC2610" t="str">
            <v>ELE</v>
          </cell>
          <cell r="AD2610" t="str">
            <v>ELE</v>
          </cell>
        </row>
        <row r="2611">
          <cell r="AC2611" t="str">
            <v>ELE</v>
          </cell>
          <cell r="AD2611" t="str">
            <v>ELE</v>
          </cell>
        </row>
        <row r="2612">
          <cell r="AC2612" t="str">
            <v>ELE</v>
          </cell>
          <cell r="AD2612" t="str">
            <v>ELE</v>
          </cell>
        </row>
        <row r="2613">
          <cell r="AC2613" t="str">
            <v>ELE</v>
          </cell>
          <cell r="AD2613" t="str">
            <v>ELE</v>
          </cell>
        </row>
        <row r="2614">
          <cell r="AC2614" t="str">
            <v>ELE</v>
          </cell>
          <cell r="AD2614" t="str">
            <v>ELE</v>
          </cell>
        </row>
        <row r="2615">
          <cell r="AC2615" t="str">
            <v>ELE</v>
          </cell>
          <cell r="AD2615" t="str">
            <v>ELE</v>
          </cell>
        </row>
        <row r="2616">
          <cell r="AC2616" t="str">
            <v>ELE</v>
          </cell>
          <cell r="AD2616" t="str">
            <v>ELE</v>
          </cell>
        </row>
        <row r="2617">
          <cell r="AC2617" t="str">
            <v>ELE</v>
          </cell>
          <cell r="AD2617" t="str">
            <v>ELE</v>
          </cell>
        </row>
        <row r="2618">
          <cell r="AC2618" t="str">
            <v>ELE</v>
          </cell>
          <cell r="AD2618" t="str">
            <v>ELE</v>
          </cell>
        </row>
        <row r="2619">
          <cell r="AC2619" t="str">
            <v>ELE</v>
          </cell>
          <cell r="AD2619" t="str">
            <v>ELE</v>
          </cell>
        </row>
        <row r="2620">
          <cell r="AC2620" t="str">
            <v>ELE</v>
          </cell>
          <cell r="AD2620" t="str">
            <v>ELE</v>
          </cell>
        </row>
        <row r="2621">
          <cell r="AC2621" t="str">
            <v>ELE</v>
          </cell>
          <cell r="AD2621" t="str">
            <v>ELE</v>
          </cell>
        </row>
        <row r="2622">
          <cell r="AC2622" t="str">
            <v>ELE</v>
          </cell>
          <cell r="AD2622" t="str">
            <v>ELE</v>
          </cell>
        </row>
        <row r="2623">
          <cell r="AC2623" t="str">
            <v>ELE</v>
          </cell>
          <cell r="AD2623" t="str">
            <v>ELE</v>
          </cell>
        </row>
        <row r="2624">
          <cell r="AC2624" t="str">
            <v>ELE</v>
          </cell>
          <cell r="AD2624" t="str">
            <v>ELE</v>
          </cell>
        </row>
        <row r="2625">
          <cell r="AC2625" t="str">
            <v>ELE</v>
          </cell>
          <cell r="AD2625" t="str">
            <v>ELE</v>
          </cell>
        </row>
        <row r="2626">
          <cell r="AC2626" t="str">
            <v>ELE</v>
          </cell>
          <cell r="AD2626" t="str">
            <v>ELE</v>
          </cell>
        </row>
        <row r="2627">
          <cell r="AC2627" t="str">
            <v>ELE</v>
          </cell>
          <cell r="AD2627" t="str">
            <v>ELE</v>
          </cell>
        </row>
        <row r="2628">
          <cell r="AC2628" t="str">
            <v>ELE</v>
          </cell>
          <cell r="AD2628" t="str">
            <v>ELE</v>
          </cell>
        </row>
        <row r="2629">
          <cell r="AC2629" t="str">
            <v>ELE</v>
          </cell>
          <cell r="AD2629" t="str">
            <v>ELE</v>
          </cell>
        </row>
        <row r="2630">
          <cell r="AC2630" t="str">
            <v>ELE</v>
          </cell>
          <cell r="AD2630" t="str">
            <v>ELE</v>
          </cell>
        </row>
        <row r="2631">
          <cell r="AC2631" t="str">
            <v>ELE</v>
          </cell>
          <cell r="AD2631" t="str">
            <v>ELE</v>
          </cell>
        </row>
        <row r="2632">
          <cell r="AC2632" t="str">
            <v>ELE</v>
          </cell>
          <cell r="AD2632" t="str">
            <v>ELE</v>
          </cell>
        </row>
        <row r="2633">
          <cell r="AC2633" t="str">
            <v>ELE</v>
          </cell>
          <cell r="AD2633" t="str">
            <v>ELE</v>
          </cell>
        </row>
        <row r="2634">
          <cell r="AC2634" t="str">
            <v>ELE</v>
          </cell>
          <cell r="AD2634" t="str">
            <v>ELE</v>
          </cell>
        </row>
        <row r="2635">
          <cell r="AC2635" t="str">
            <v>ELE</v>
          </cell>
          <cell r="AD2635" t="str">
            <v>ELE</v>
          </cell>
        </row>
        <row r="2636">
          <cell r="AC2636" t="str">
            <v>ELE</v>
          </cell>
          <cell r="AD2636" t="str">
            <v>ELE</v>
          </cell>
        </row>
        <row r="2637">
          <cell r="AC2637" t="str">
            <v>ELE</v>
          </cell>
          <cell r="AD2637" t="str">
            <v>ELE</v>
          </cell>
        </row>
        <row r="2638">
          <cell r="AC2638" t="str">
            <v>ELE</v>
          </cell>
          <cell r="AD2638" t="str">
            <v>ELE</v>
          </cell>
        </row>
        <row r="2639">
          <cell r="AC2639" t="str">
            <v>ELE</v>
          </cell>
          <cell r="AD2639" t="str">
            <v>ELE</v>
          </cell>
        </row>
        <row r="2640">
          <cell r="AC2640" t="str">
            <v>ELE</v>
          </cell>
          <cell r="AD2640" t="str">
            <v>ELE</v>
          </cell>
        </row>
        <row r="2641">
          <cell r="AC2641" t="str">
            <v>ELE</v>
          </cell>
          <cell r="AD2641" t="str">
            <v>ELE</v>
          </cell>
        </row>
        <row r="2642">
          <cell r="AC2642" t="str">
            <v>ELE</v>
          </cell>
          <cell r="AD2642" t="str">
            <v>ELE</v>
          </cell>
        </row>
        <row r="2643">
          <cell r="AC2643" t="str">
            <v>ELE</v>
          </cell>
          <cell r="AD2643" t="str">
            <v>ELE</v>
          </cell>
        </row>
        <row r="2644">
          <cell r="AC2644" t="str">
            <v>ELE</v>
          </cell>
          <cell r="AD2644" t="str">
            <v>ELE</v>
          </cell>
        </row>
        <row r="2645">
          <cell r="AC2645" t="str">
            <v>ELE</v>
          </cell>
          <cell r="AD2645" t="str">
            <v>ELE</v>
          </cell>
        </row>
        <row r="2646">
          <cell r="AC2646" t="str">
            <v>ELE</v>
          </cell>
          <cell r="AD2646" t="str">
            <v>ELE</v>
          </cell>
        </row>
        <row r="2647">
          <cell r="AC2647" t="str">
            <v>ELE</v>
          </cell>
          <cell r="AD2647" t="str">
            <v>ELE</v>
          </cell>
        </row>
        <row r="2648">
          <cell r="AC2648" t="str">
            <v>ELE</v>
          </cell>
          <cell r="AD2648" t="str">
            <v>ELE</v>
          </cell>
        </row>
        <row r="2649">
          <cell r="AC2649" t="str">
            <v>ELE</v>
          </cell>
          <cell r="AD2649" t="str">
            <v>ELE</v>
          </cell>
        </row>
        <row r="2650">
          <cell r="AC2650" t="str">
            <v>ELE</v>
          </cell>
          <cell r="AD2650" t="str">
            <v>ELE</v>
          </cell>
        </row>
        <row r="2651">
          <cell r="AC2651" t="str">
            <v>ELE</v>
          </cell>
          <cell r="AD2651" t="str">
            <v>ELE</v>
          </cell>
        </row>
        <row r="2652">
          <cell r="AC2652" t="str">
            <v>ELE</v>
          </cell>
          <cell r="AD2652" t="str">
            <v>ELE</v>
          </cell>
        </row>
        <row r="2653">
          <cell r="AC2653" t="str">
            <v>ELE</v>
          </cell>
          <cell r="AD2653" t="str">
            <v>ELE</v>
          </cell>
        </row>
        <row r="2654">
          <cell r="AC2654" t="str">
            <v>ELE</v>
          </cell>
          <cell r="AD2654" t="str">
            <v>ELE</v>
          </cell>
        </row>
        <row r="2655">
          <cell r="AC2655" t="str">
            <v>ELE</v>
          </cell>
          <cell r="AD2655" t="str">
            <v>ELE</v>
          </cell>
        </row>
        <row r="2656">
          <cell r="AC2656" t="str">
            <v>ELE</v>
          </cell>
          <cell r="AD2656" t="str">
            <v>ELE</v>
          </cell>
        </row>
        <row r="2657">
          <cell r="AC2657" t="str">
            <v>ELE</v>
          </cell>
          <cell r="AD2657" t="str">
            <v>ELE</v>
          </cell>
        </row>
        <row r="2658">
          <cell r="AC2658" t="str">
            <v>ELE</v>
          </cell>
          <cell r="AD2658" t="str">
            <v>ELE</v>
          </cell>
        </row>
        <row r="2659">
          <cell r="AC2659" t="str">
            <v>ELE</v>
          </cell>
          <cell r="AD2659" t="str">
            <v>ELE</v>
          </cell>
        </row>
        <row r="2660">
          <cell r="AC2660" t="str">
            <v>ELE</v>
          </cell>
          <cell r="AD2660" t="str">
            <v>ELE</v>
          </cell>
        </row>
        <row r="2661">
          <cell r="AC2661" t="str">
            <v>ELE</v>
          </cell>
          <cell r="AD2661" t="str">
            <v>ELE</v>
          </cell>
        </row>
        <row r="2662">
          <cell r="AC2662" t="str">
            <v>ELE</v>
          </cell>
          <cell r="AD2662" t="str">
            <v>ELE</v>
          </cell>
        </row>
        <row r="2663">
          <cell r="AC2663" t="str">
            <v>ELE</v>
          </cell>
          <cell r="AD2663" t="str">
            <v>ELE</v>
          </cell>
        </row>
        <row r="2664">
          <cell r="AC2664" t="str">
            <v>ELE</v>
          </cell>
          <cell r="AD2664" t="str">
            <v>ELE</v>
          </cell>
        </row>
        <row r="2665">
          <cell r="AC2665" t="str">
            <v>ELE</v>
          </cell>
          <cell r="AD2665" t="str">
            <v>ELE</v>
          </cell>
        </row>
        <row r="2666">
          <cell r="AC2666" t="str">
            <v>ELE</v>
          </cell>
          <cell r="AD2666" t="str">
            <v>ELE</v>
          </cell>
        </row>
        <row r="2667">
          <cell r="AC2667" t="str">
            <v>ELE</v>
          </cell>
          <cell r="AD2667" t="str">
            <v>ELE</v>
          </cell>
        </row>
        <row r="2668">
          <cell r="AC2668" t="str">
            <v>ELE</v>
          </cell>
          <cell r="AD2668" t="str">
            <v>ELE</v>
          </cell>
        </row>
        <row r="2669">
          <cell r="AC2669" t="str">
            <v>ELE</v>
          </cell>
          <cell r="AD2669" t="str">
            <v>ELE</v>
          </cell>
        </row>
        <row r="2670">
          <cell r="AC2670" t="str">
            <v>ELE</v>
          </cell>
          <cell r="AD2670" t="str">
            <v>ELE</v>
          </cell>
        </row>
        <row r="2671">
          <cell r="AC2671" t="str">
            <v>ELE</v>
          </cell>
          <cell r="AD2671" t="str">
            <v>ELE</v>
          </cell>
        </row>
        <row r="2672">
          <cell r="AC2672" t="str">
            <v>ELE</v>
          </cell>
          <cell r="AD2672" t="str">
            <v>ELE</v>
          </cell>
        </row>
        <row r="2673">
          <cell r="AC2673" t="str">
            <v>ELE</v>
          </cell>
          <cell r="AD2673" t="str">
            <v>ELE</v>
          </cell>
        </row>
        <row r="2674">
          <cell r="AC2674" t="str">
            <v>ELE</v>
          </cell>
          <cell r="AD2674" t="str">
            <v>ELE</v>
          </cell>
        </row>
        <row r="2675">
          <cell r="AC2675" t="str">
            <v>ELE</v>
          </cell>
          <cell r="AD2675" t="str">
            <v>ELE</v>
          </cell>
        </row>
        <row r="2676">
          <cell r="AC2676" t="str">
            <v>ELE</v>
          </cell>
          <cell r="AD2676" t="str">
            <v>ELE</v>
          </cell>
        </row>
        <row r="2677">
          <cell r="AC2677" t="str">
            <v>ELE</v>
          </cell>
          <cell r="AD2677" t="str">
            <v>ELE</v>
          </cell>
        </row>
        <row r="2678">
          <cell r="AC2678" t="str">
            <v>ELE</v>
          </cell>
          <cell r="AD2678" t="str">
            <v>ELE</v>
          </cell>
        </row>
        <row r="2679">
          <cell r="AC2679" t="str">
            <v>ELE</v>
          </cell>
          <cell r="AD2679" t="str">
            <v>ELE</v>
          </cell>
        </row>
        <row r="2680">
          <cell r="AC2680" t="str">
            <v>ELE</v>
          </cell>
          <cell r="AD2680" t="str">
            <v>ELE</v>
          </cell>
        </row>
        <row r="2681">
          <cell r="AC2681" t="str">
            <v>ELE</v>
          </cell>
          <cell r="AD2681" t="str">
            <v>ELE</v>
          </cell>
        </row>
        <row r="2682">
          <cell r="AC2682" t="str">
            <v>ELE</v>
          </cell>
          <cell r="AD2682" t="str">
            <v>ELE</v>
          </cell>
        </row>
        <row r="2683">
          <cell r="AC2683" t="str">
            <v>ELE</v>
          </cell>
          <cell r="AD2683" t="str">
            <v>ELE</v>
          </cell>
        </row>
        <row r="2684">
          <cell r="AC2684" t="str">
            <v>ELE</v>
          </cell>
          <cell r="AD2684" t="str">
            <v>ELE</v>
          </cell>
        </row>
        <row r="2685">
          <cell r="AC2685" t="str">
            <v>ELE</v>
          </cell>
          <cell r="AD2685" t="str">
            <v>ELE</v>
          </cell>
        </row>
        <row r="2686">
          <cell r="AC2686" t="str">
            <v>ELE</v>
          </cell>
          <cell r="AD2686" t="str">
            <v>ELE</v>
          </cell>
        </row>
        <row r="2687">
          <cell r="AC2687" t="str">
            <v>ELE</v>
          </cell>
          <cell r="AD2687" t="str">
            <v>ELE</v>
          </cell>
        </row>
        <row r="2688">
          <cell r="AC2688" t="str">
            <v>ELE</v>
          </cell>
          <cell r="AD2688" t="str">
            <v>ELE</v>
          </cell>
        </row>
        <row r="2689">
          <cell r="AC2689" t="str">
            <v>ELE</v>
          </cell>
          <cell r="AD2689" t="str">
            <v>ELE</v>
          </cell>
        </row>
        <row r="2690">
          <cell r="AC2690" t="str">
            <v>ELE</v>
          </cell>
          <cell r="AD2690" t="str">
            <v>ELE</v>
          </cell>
        </row>
        <row r="2691">
          <cell r="AC2691" t="str">
            <v>ELE</v>
          </cell>
          <cell r="AD2691" t="str">
            <v>ELE</v>
          </cell>
        </row>
        <row r="2692">
          <cell r="AC2692" t="str">
            <v>ELE</v>
          </cell>
          <cell r="AD2692" t="str">
            <v>ELE</v>
          </cell>
        </row>
        <row r="2693">
          <cell r="AC2693" t="str">
            <v>ELE</v>
          </cell>
          <cell r="AD2693" t="str">
            <v>ELE</v>
          </cell>
        </row>
        <row r="2694">
          <cell r="AC2694" t="str">
            <v>ELE</v>
          </cell>
          <cell r="AD2694" t="str">
            <v>ELE</v>
          </cell>
        </row>
        <row r="2695">
          <cell r="AC2695" t="str">
            <v>ELE</v>
          </cell>
          <cell r="AD2695" t="str">
            <v>ELE</v>
          </cell>
        </row>
        <row r="2696">
          <cell r="AC2696" t="str">
            <v>ELE</v>
          </cell>
          <cell r="AD2696" t="str">
            <v>ELE</v>
          </cell>
        </row>
        <row r="2697">
          <cell r="AC2697" t="str">
            <v>ELE</v>
          </cell>
          <cell r="AD2697" t="str">
            <v>ELE</v>
          </cell>
        </row>
        <row r="2698">
          <cell r="AC2698" t="str">
            <v>ELE</v>
          </cell>
          <cell r="AD2698" t="str">
            <v>ELE</v>
          </cell>
        </row>
        <row r="2699">
          <cell r="AC2699" t="str">
            <v>ELE</v>
          </cell>
          <cell r="AD2699" t="str">
            <v>ELE</v>
          </cell>
        </row>
        <row r="2700">
          <cell r="AC2700" t="str">
            <v>ELE</v>
          </cell>
          <cell r="AD2700" t="str">
            <v>ELE</v>
          </cell>
        </row>
        <row r="2701">
          <cell r="AC2701" t="str">
            <v>ELE</v>
          </cell>
          <cell r="AD2701" t="str">
            <v>ELE</v>
          </cell>
        </row>
        <row r="2702">
          <cell r="AC2702" t="str">
            <v>ELE</v>
          </cell>
          <cell r="AD2702" t="str">
            <v>ELE</v>
          </cell>
        </row>
        <row r="2703">
          <cell r="AC2703" t="str">
            <v>ELE</v>
          </cell>
          <cell r="AD2703" t="str">
            <v>ELE</v>
          </cell>
        </row>
        <row r="2704">
          <cell r="AC2704" t="str">
            <v>ELE</v>
          </cell>
          <cell r="AD2704" t="str">
            <v>ELE</v>
          </cell>
        </row>
        <row r="2705">
          <cell r="AC2705" t="str">
            <v>ELE</v>
          </cell>
          <cell r="AD2705" t="str">
            <v>ELE</v>
          </cell>
        </row>
        <row r="2706">
          <cell r="AC2706" t="str">
            <v>ELE</v>
          </cell>
          <cell r="AD2706" t="str">
            <v>ELE</v>
          </cell>
        </row>
        <row r="2707">
          <cell r="AC2707" t="str">
            <v>ELE</v>
          </cell>
          <cell r="AD2707" t="str">
            <v>ELE</v>
          </cell>
        </row>
        <row r="2708">
          <cell r="AC2708" t="str">
            <v>ELE</v>
          </cell>
          <cell r="AD2708" t="str">
            <v>ELE</v>
          </cell>
        </row>
        <row r="2709">
          <cell r="AC2709" t="str">
            <v>ELE</v>
          </cell>
          <cell r="AD2709" t="str">
            <v>ELE</v>
          </cell>
        </row>
        <row r="2710">
          <cell r="AC2710" t="str">
            <v>ELE</v>
          </cell>
          <cell r="AD2710" t="str">
            <v>ELE</v>
          </cell>
        </row>
        <row r="2711">
          <cell r="AC2711" t="str">
            <v>ELE</v>
          </cell>
          <cell r="AD2711" t="str">
            <v>ELE</v>
          </cell>
        </row>
        <row r="2712">
          <cell r="AC2712" t="str">
            <v>ELE</v>
          </cell>
          <cell r="AD2712" t="str">
            <v>ELE</v>
          </cell>
        </row>
        <row r="2713">
          <cell r="AC2713" t="str">
            <v>ELE</v>
          </cell>
          <cell r="AD2713" t="str">
            <v>ELE</v>
          </cell>
        </row>
        <row r="2714">
          <cell r="AC2714" t="str">
            <v>ELE</v>
          </cell>
          <cell r="AD2714" t="str">
            <v>ELE</v>
          </cell>
        </row>
        <row r="2715">
          <cell r="AC2715" t="str">
            <v>ELE</v>
          </cell>
          <cell r="AD2715" t="str">
            <v>ELE</v>
          </cell>
        </row>
        <row r="2716">
          <cell r="AC2716" t="str">
            <v>ELE</v>
          </cell>
          <cell r="AD2716" t="str">
            <v>ELE</v>
          </cell>
        </row>
        <row r="2717">
          <cell r="AC2717" t="str">
            <v>ELE</v>
          </cell>
          <cell r="AD2717" t="str">
            <v>ELE</v>
          </cell>
        </row>
        <row r="2718">
          <cell r="AC2718" t="str">
            <v>ELE</v>
          </cell>
          <cell r="AD2718" t="str">
            <v>ELE</v>
          </cell>
        </row>
        <row r="2719">
          <cell r="AC2719" t="str">
            <v>ELE</v>
          </cell>
          <cell r="AD2719" t="str">
            <v>ELE</v>
          </cell>
        </row>
        <row r="2720">
          <cell r="AC2720" t="str">
            <v>ELE</v>
          </cell>
          <cell r="AD2720" t="str">
            <v>ELE</v>
          </cell>
        </row>
        <row r="2721">
          <cell r="AC2721" t="str">
            <v>ELE</v>
          </cell>
          <cell r="AD2721" t="str">
            <v>ELE</v>
          </cell>
        </row>
        <row r="2722">
          <cell r="AC2722" t="str">
            <v>ELE</v>
          </cell>
          <cell r="AD2722" t="str">
            <v>ELE</v>
          </cell>
        </row>
        <row r="2723">
          <cell r="AC2723" t="str">
            <v>ELE</v>
          </cell>
          <cell r="AD2723" t="str">
            <v>ELE</v>
          </cell>
        </row>
        <row r="2724">
          <cell r="AC2724" t="str">
            <v>ELE</v>
          </cell>
          <cell r="AD2724" t="str">
            <v>ELE</v>
          </cell>
        </row>
        <row r="2725">
          <cell r="AC2725" t="str">
            <v>ELE</v>
          </cell>
          <cell r="AD2725" t="str">
            <v>ELE</v>
          </cell>
        </row>
        <row r="2726">
          <cell r="AC2726" t="str">
            <v>ELE</v>
          </cell>
          <cell r="AD2726" t="str">
            <v>ELE</v>
          </cell>
        </row>
        <row r="2727">
          <cell r="AC2727" t="str">
            <v>ELE</v>
          </cell>
          <cell r="AD2727" t="str">
            <v>ELE</v>
          </cell>
        </row>
        <row r="2728">
          <cell r="AC2728" t="str">
            <v>ELE</v>
          </cell>
          <cell r="AD2728" t="str">
            <v>ELE</v>
          </cell>
        </row>
        <row r="2729">
          <cell r="AC2729" t="str">
            <v>ELE</v>
          </cell>
          <cell r="AD2729" t="str">
            <v>ELE</v>
          </cell>
        </row>
        <row r="2730">
          <cell r="AC2730" t="str">
            <v>ELE</v>
          </cell>
          <cell r="AD2730" t="str">
            <v>ELE</v>
          </cell>
        </row>
        <row r="2731">
          <cell r="AC2731" t="str">
            <v>ELE</v>
          </cell>
          <cell r="AD2731" t="str">
            <v>ELE</v>
          </cell>
        </row>
        <row r="2732">
          <cell r="AC2732" t="str">
            <v>ELE</v>
          </cell>
          <cell r="AD2732" t="str">
            <v>ELE</v>
          </cell>
        </row>
        <row r="2733">
          <cell r="AC2733" t="str">
            <v>ELE</v>
          </cell>
          <cell r="AD2733" t="str">
            <v>ELE</v>
          </cell>
        </row>
        <row r="2734">
          <cell r="AC2734" t="str">
            <v>ELE</v>
          </cell>
          <cell r="AD2734" t="str">
            <v>ELE</v>
          </cell>
        </row>
        <row r="2735">
          <cell r="AC2735" t="str">
            <v>ELE</v>
          </cell>
          <cell r="AD2735" t="str">
            <v>ELE</v>
          </cell>
        </row>
        <row r="2736">
          <cell r="AC2736" t="str">
            <v>ELE</v>
          </cell>
          <cell r="AD2736" t="str">
            <v>ELE</v>
          </cell>
        </row>
        <row r="2737">
          <cell r="AC2737" t="str">
            <v>ELE</v>
          </cell>
          <cell r="AD2737" t="str">
            <v>ELE</v>
          </cell>
        </row>
        <row r="2738">
          <cell r="AC2738" t="str">
            <v>ELE</v>
          </cell>
          <cell r="AD2738" t="str">
            <v>ELE</v>
          </cell>
        </row>
        <row r="2739">
          <cell r="AC2739" t="str">
            <v>ELE</v>
          </cell>
          <cell r="AD2739" t="str">
            <v>ELE</v>
          </cell>
        </row>
        <row r="2740">
          <cell r="AC2740" t="str">
            <v>ELE</v>
          </cell>
          <cell r="AD2740" t="str">
            <v>ELE</v>
          </cell>
        </row>
        <row r="2741">
          <cell r="AC2741" t="str">
            <v>ELE</v>
          </cell>
          <cell r="AD2741" t="str">
            <v>ELE</v>
          </cell>
        </row>
        <row r="2742">
          <cell r="AC2742" t="str">
            <v>FF</v>
          </cell>
          <cell r="AD2742" t="str">
            <v>FF</v>
          </cell>
        </row>
        <row r="2743">
          <cell r="AC2743" t="str">
            <v>FF</v>
          </cell>
          <cell r="AD2743" t="str">
            <v>FF</v>
          </cell>
        </row>
        <row r="2744">
          <cell r="AC2744" t="str">
            <v>FF</v>
          </cell>
          <cell r="AD2744" t="str">
            <v>FF</v>
          </cell>
        </row>
        <row r="2745">
          <cell r="AC2745" t="str">
            <v>FF</v>
          </cell>
          <cell r="AD2745" t="str">
            <v>FF</v>
          </cell>
        </row>
        <row r="2746">
          <cell r="AC2746" t="str">
            <v>FF</v>
          </cell>
          <cell r="AD2746" t="str">
            <v>FF</v>
          </cell>
        </row>
        <row r="2747">
          <cell r="AC2747" t="str">
            <v>FF</v>
          </cell>
          <cell r="AD2747" t="str">
            <v>FF</v>
          </cell>
        </row>
        <row r="2748">
          <cell r="AC2748" t="str">
            <v>FF</v>
          </cell>
          <cell r="AD2748" t="str">
            <v>FF</v>
          </cell>
        </row>
        <row r="2749">
          <cell r="AC2749" t="str">
            <v>FF</v>
          </cell>
          <cell r="AD2749" t="str">
            <v>FF</v>
          </cell>
        </row>
        <row r="2750">
          <cell r="AC2750" t="str">
            <v>FF</v>
          </cell>
          <cell r="AD2750" t="str">
            <v>FF</v>
          </cell>
        </row>
        <row r="2751">
          <cell r="AC2751" t="str">
            <v>FF</v>
          </cell>
          <cell r="AD2751" t="str">
            <v>FF</v>
          </cell>
        </row>
        <row r="2752">
          <cell r="AC2752" t="str">
            <v>FF</v>
          </cell>
          <cell r="AD2752" t="str">
            <v>FF</v>
          </cell>
        </row>
        <row r="2753">
          <cell r="AC2753" t="str">
            <v>FF</v>
          </cell>
          <cell r="AD2753" t="str">
            <v>FF</v>
          </cell>
        </row>
        <row r="2754">
          <cell r="AC2754" t="str">
            <v>FF</v>
          </cell>
          <cell r="AD2754" t="str">
            <v>FF</v>
          </cell>
        </row>
        <row r="2755">
          <cell r="AC2755" t="str">
            <v>FF</v>
          </cell>
          <cell r="AD2755" t="str">
            <v>FF</v>
          </cell>
        </row>
        <row r="2756">
          <cell r="AC2756" t="str">
            <v>FF</v>
          </cell>
          <cell r="AD2756" t="str">
            <v>FF</v>
          </cell>
        </row>
        <row r="2757">
          <cell r="AC2757" t="str">
            <v>FF</v>
          </cell>
          <cell r="AD2757" t="str">
            <v>FF</v>
          </cell>
        </row>
        <row r="2758">
          <cell r="AC2758" t="str">
            <v>FF</v>
          </cell>
          <cell r="AD2758" t="str">
            <v>FF</v>
          </cell>
        </row>
        <row r="2759">
          <cell r="AC2759" t="str">
            <v>FF</v>
          </cell>
          <cell r="AD2759" t="str">
            <v>FF</v>
          </cell>
        </row>
        <row r="2760">
          <cell r="AC2760" t="str">
            <v>FF</v>
          </cell>
          <cell r="AD2760" t="str">
            <v>FF</v>
          </cell>
        </row>
        <row r="2761">
          <cell r="AC2761" t="str">
            <v>FF</v>
          </cell>
          <cell r="AD2761" t="str">
            <v>FF</v>
          </cell>
        </row>
        <row r="2762">
          <cell r="AC2762" t="str">
            <v>FF</v>
          </cell>
          <cell r="AD2762" t="str">
            <v>FF</v>
          </cell>
        </row>
        <row r="2763">
          <cell r="AC2763" t="str">
            <v>FF</v>
          </cell>
          <cell r="AD2763" t="str">
            <v>FF</v>
          </cell>
        </row>
        <row r="2764">
          <cell r="AC2764" t="str">
            <v>FF</v>
          </cell>
          <cell r="AD2764" t="str">
            <v>FF</v>
          </cell>
        </row>
        <row r="2765">
          <cell r="AC2765" t="str">
            <v>FF</v>
          </cell>
          <cell r="AD2765" t="str">
            <v>FF</v>
          </cell>
        </row>
        <row r="2766">
          <cell r="AC2766" t="str">
            <v>FF</v>
          </cell>
          <cell r="AD2766" t="str">
            <v>FF</v>
          </cell>
        </row>
        <row r="2767">
          <cell r="AC2767" t="str">
            <v>FF</v>
          </cell>
          <cell r="AD2767" t="str">
            <v>FF</v>
          </cell>
        </row>
        <row r="2768">
          <cell r="AC2768" t="str">
            <v>FF</v>
          </cell>
          <cell r="AD2768" t="str">
            <v>FF</v>
          </cell>
        </row>
        <row r="2769">
          <cell r="AC2769" t="str">
            <v>FF</v>
          </cell>
          <cell r="AD2769" t="str">
            <v>FF</v>
          </cell>
        </row>
        <row r="2770">
          <cell r="AC2770" t="str">
            <v>FF</v>
          </cell>
          <cell r="AD2770" t="str">
            <v>FF</v>
          </cell>
        </row>
        <row r="2771">
          <cell r="AC2771" t="str">
            <v>FF</v>
          </cell>
          <cell r="AD2771" t="str">
            <v>FF</v>
          </cell>
        </row>
        <row r="2772">
          <cell r="AC2772" t="str">
            <v>FF</v>
          </cell>
          <cell r="AD2772" t="str">
            <v>FF</v>
          </cell>
        </row>
        <row r="2773">
          <cell r="AC2773" t="str">
            <v>FF</v>
          </cell>
          <cell r="AD2773" t="str">
            <v>FF</v>
          </cell>
        </row>
        <row r="2774">
          <cell r="AC2774" t="str">
            <v>FF</v>
          </cell>
          <cell r="AD2774" t="str">
            <v>FF</v>
          </cell>
        </row>
        <row r="2775">
          <cell r="AC2775" t="str">
            <v>FF</v>
          </cell>
          <cell r="AD2775" t="str">
            <v>FF</v>
          </cell>
        </row>
        <row r="2776">
          <cell r="AC2776" t="str">
            <v>FF</v>
          </cell>
          <cell r="AD2776" t="str">
            <v>FF</v>
          </cell>
        </row>
        <row r="2777">
          <cell r="AC2777" t="str">
            <v>FF</v>
          </cell>
          <cell r="AD2777" t="str">
            <v>FF</v>
          </cell>
        </row>
        <row r="2778">
          <cell r="AC2778" t="str">
            <v>FF</v>
          </cell>
          <cell r="AD2778" t="str">
            <v>FF</v>
          </cell>
        </row>
        <row r="2779">
          <cell r="AC2779" t="str">
            <v>FF</v>
          </cell>
          <cell r="AD2779" t="str">
            <v>FF</v>
          </cell>
        </row>
        <row r="2780">
          <cell r="AC2780" t="str">
            <v>FF</v>
          </cell>
          <cell r="AD2780" t="str">
            <v>FF</v>
          </cell>
        </row>
        <row r="2781">
          <cell r="AC2781" t="str">
            <v>FF</v>
          </cell>
          <cell r="AD2781" t="str">
            <v>FF</v>
          </cell>
        </row>
        <row r="2782">
          <cell r="AC2782" t="str">
            <v>FF</v>
          </cell>
          <cell r="AD2782" t="str">
            <v>FF</v>
          </cell>
        </row>
        <row r="2783">
          <cell r="AC2783" t="str">
            <v>FF</v>
          </cell>
          <cell r="AD2783" t="str">
            <v>FF</v>
          </cell>
        </row>
        <row r="2784">
          <cell r="AC2784" t="str">
            <v>FF</v>
          </cell>
          <cell r="AD2784" t="str">
            <v>FF</v>
          </cell>
        </row>
        <row r="2785">
          <cell r="AC2785" t="str">
            <v>FF</v>
          </cell>
          <cell r="AD2785" t="str">
            <v>FF</v>
          </cell>
        </row>
        <row r="2786">
          <cell r="AC2786" t="str">
            <v>FF</v>
          </cell>
          <cell r="AD2786" t="str">
            <v>FF</v>
          </cell>
        </row>
        <row r="2787">
          <cell r="AC2787" t="str">
            <v>FF</v>
          </cell>
          <cell r="AD2787" t="str">
            <v>FF</v>
          </cell>
        </row>
        <row r="2788">
          <cell r="AC2788" t="str">
            <v>FF</v>
          </cell>
          <cell r="AD2788" t="str">
            <v>FF</v>
          </cell>
        </row>
        <row r="2789">
          <cell r="AC2789" t="str">
            <v>FF</v>
          </cell>
          <cell r="AD2789" t="str">
            <v>FF</v>
          </cell>
        </row>
        <row r="2790">
          <cell r="AC2790" t="str">
            <v>FF</v>
          </cell>
          <cell r="AD2790" t="str">
            <v>FF</v>
          </cell>
        </row>
        <row r="2791">
          <cell r="AC2791" t="str">
            <v>FF</v>
          </cell>
          <cell r="AD2791" t="str">
            <v>FF</v>
          </cell>
        </row>
        <row r="2792">
          <cell r="AC2792" t="str">
            <v>FF</v>
          </cell>
          <cell r="AD2792" t="str">
            <v>FF</v>
          </cell>
        </row>
        <row r="2793">
          <cell r="AC2793" t="str">
            <v>FF</v>
          </cell>
          <cell r="AD2793" t="str">
            <v>FF</v>
          </cell>
        </row>
        <row r="2794">
          <cell r="AC2794" t="str">
            <v>FF</v>
          </cell>
          <cell r="AD2794" t="str">
            <v>FF</v>
          </cell>
        </row>
        <row r="2795">
          <cell r="AC2795" t="str">
            <v>FF</v>
          </cell>
          <cell r="AD2795" t="str">
            <v>FF</v>
          </cell>
        </row>
        <row r="2796">
          <cell r="AC2796" t="str">
            <v>FF</v>
          </cell>
          <cell r="AD2796" t="str">
            <v>FF</v>
          </cell>
        </row>
        <row r="2797">
          <cell r="AC2797" t="str">
            <v>FF</v>
          </cell>
          <cell r="AD2797" t="str">
            <v>FF</v>
          </cell>
        </row>
        <row r="2798">
          <cell r="AC2798" t="str">
            <v>FF</v>
          </cell>
          <cell r="AD2798" t="str">
            <v>FF</v>
          </cell>
        </row>
        <row r="2799">
          <cell r="AC2799" t="str">
            <v>FF</v>
          </cell>
          <cell r="AD2799" t="str">
            <v>FF</v>
          </cell>
        </row>
        <row r="2800">
          <cell r="AC2800" t="str">
            <v>FF</v>
          </cell>
          <cell r="AD2800" t="str">
            <v>FF</v>
          </cell>
        </row>
        <row r="2801">
          <cell r="AC2801" t="str">
            <v>FF</v>
          </cell>
          <cell r="AD2801" t="str">
            <v>FF</v>
          </cell>
        </row>
        <row r="2802">
          <cell r="AC2802" t="str">
            <v>FF</v>
          </cell>
          <cell r="AD2802" t="str">
            <v>FF</v>
          </cell>
        </row>
        <row r="2803">
          <cell r="AC2803" t="str">
            <v>FF</v>
          </cell>
          <cell r="AD2803" t="str">
            <v>FF</v>
          </cell>
        </row>
        <row r="2804">
          <cell r="AC2804" t="str">
            <v>FF</v>
          </cell>
          <cell r="AD2804" t="str">
            <v>FF</v>
          </cell>
        </row>
        <row r="2805">
          <cell r="AC2805" t="str">
            <v>FF</v>
          </cell>
          <cell r="AD2805" t="str">
            <v>FF</v>
          </cell>
        </row>
        <row r="2806">
          <cell r="AC2806" t="str">
            <v>FF</v>
          </cell>
          <cell r="AD2806" t="str">
            <v>FF</v>
          </cell>
        </row>
        <row r="2807">
          <cell r="AC2807" t="str">
            <v>FF</v>
          </cell>
          <cell r="AD2807" t="str">
            <v>FF</v>
          </cell>
        </row>
        <row r="2808">
          <cell r="AC2808" t="str">
            <v>FF</v>
          </cell>
          <cell r="AD2808" t="str">
            <v>FF</v>
          </cell>
        </row>
        <row r="2809">
          <cell r="AC2809" t="str">
            <v>FF</v>
          </cell>
          <cell r="AD2809" t="str">
            <v>FF</v>
          </cell>
        </row>
        <row r="2810">
          <cell r="AC2810" t="str">
            <v>FF</v>
          </cell>
          <cell r="AD2810" t="str">
            <v>FF</v>
          </cell>
        </row>
        <row r="2811">
          <cell r="AC2811" t="str">
            <v>FF</v>
          </cell>
          <cell r="AD2811" t="str">
            <v>FF</v>
          </cell>
        </row>
        <row r="2812">
          <cell r="AC2812" t="str">
            <v>FF</v>
          </cell>
          <cell r="AD2812" t="str">
            <v>FF</v>
          </cell>
        </row>
        <row r="2813">
          <cell r="AC2813" t="str">
            <v>FF</v>
          </cell>
          <cell r="AD2813" t="str">
            <v>FF</v>
          </cell>
        </row>
        <row r="2814">
          <cell r="AC2814" t="str">
            <v>FF</v>
          </cell>
          <cell r="AD2814" t="str">
            <v>FF</v>
          </cell>
        </row>
        <row r="2815">
          <cell r="AC2815" t="str">
            <v>FF</v>
          </cell>
          <cell r="AD2815" t="str">
            <v>FF</v>
          </cell>
        </row>
        <row r="2816">
          <cell r="AC2816" t="str">
            <v>FF</v>
          </cell>
          <cell r="AD2816" t="str">
            <v>FF</v>
          </cell>
        </row>
        <row r="2817">
          <cell r="AC2817" t="str">
            <v>FF</v>
          </cell>
          <cell r="AD2817" t="str">
            <v>FF</v>
          </cell>
        </row>
        <row r="2818">
          <cell r="AC2818" t="str">
            <v>FF</v>
          </cell>
          <cell r="AD2818" t="str">
            <v>FF</v>
          </cell>
        </row>
        <row r="2819">
          <cell r="AC2819" t="str">
            <v>FF</v>
          </cell>
          <cell r="AD2819" t="str">
            <v>FF</v>
          </cell>
        </row>
        <row r="2820">
          <cell r="AC2820" t="str">
            <v>FF</v>
          </cell>
          <cell r="AD2820" t="str">
            <v>FF</v>
          </cell>
        </row>
        <row r="2821">
          <cell r="AC2821" t="str">
            <v>FF</v>
          </cell>
          <cell r="AD2821" t="str">
            <v>FF</v>
          </cell>
        </row>
        <row r="2822">
          <cell r="AC2822" t="str">
            <v>FF</v>
          </cell>
          <cell r="AD2822" t="str">
            <v>FF</v>
          </cell>
        </row>
        <row r="2823">
          <cell r="AC2823" t="str">
            <v>FF</v>
          </cell>
          <cell r="AD2823" t="str">
            <v>FF</v>
          </cell>
        </row>
        <row r="2824">
          <cell r="AC2824" t="str">
            <v>FF</v>
          </cell>
          <cell r="AD2824" t="str">
            <v>FF</v>
          </cell>
        </row>
        <row r="2825">
          <cell r="AC2825" t="str">
            <v>FF</v>
          </cell>
          <cell r="AD2825" t="str">
            <v>FF</v>
          </cell>
        </row>
        <row r="2826">
          <cell r="AC2826" t="str">
            <v>FF</v>
          </cell>
          <cell r="AD2826" t="str">
            <v>FF</v>
          </cell>
        </row>
        <row r="2827">
          <cell r="AC2827" t="str">
            <v>FF</v>
          </cell>
          <cell r="AD2827" t="str">
            <v>FF</v>
          </cell>
        </row>
        <row r="2828">
          <cell r="AC2828" t="str">
            <v>FF</v>
          </cell>
          <cell r="AD2828" t="str">
            <v>FF</v>
          </cell>
        </row>
        <row r="2829">
          <cell r="AC2829" t="str">
            <v>FF</v>
          </cell>
          <cell r="AD2829" t="str">
            <v>FF</v>
          </cell>
        </row>
        <row r="2830">
          <cell r="AC2830" t="str">
            <v>FF</v>
          </cell>
          <cell r="AD2830" t="str">
            <v>FF</v>
          </cell>
        </row>
        <row r="2831">
          <cell r="AC2831" t="str">
            <v>FF</v>
          </cell>
          <cell r="AD2831" t="str">
            <v>FF</v>
          </cell>
        </row>
        <row r="2832">
          <cell r="AC2832" t="str">
            <v>FF</v>
          </cell>
          <cell r="AD2832" t="str">
            <v>FF</v>
          </cell>
        </row>
        <row r="2833">
          <cell r="AC2833" t="str">
            <v>FF</v>
          </cell>
          <cell r="AD2833" t="str">
            <v>FF</v>
          </cell>
        </row>
        <row r="2834">
          <cell r="AC2834" t="str">
            <v>FF</v>
          </cell>
          <cell r="AD2834" t="str">
            <v>FF</v>
          </cell>
        </row>
        <row r="2835">
          <cell r="AC2835" t="str">
            <v>FF</v>
          </cell>
          <cell r="AD2835" t="str">
            <v>FF</v>
          </cell>
        </row>
        <row r="2836">
          <cell r="AC2836" t="str">
            <v>FF</v>
          </cell>
          <cell r="AD2836" t="str">
            <v>FF</v>
          </cell>
        </row>
        <row r="2837">
          <cell r="AC2837" t="str">
            <v>FF</v>
          </cell>
          <cell r="AD2837" t="str">
            <v>FF</v>
          </cell>
        </row>
        <row r="2838">
          <cell r="AC2838" t="str">
            <v>FF</v>
          </cell>
          <cell r="AD2838" t="str">
            <v>FF</v>
          </cell>
        </row>
        <row r="2839">
          <cell r="AC2839" t="str">
            <v>FF</v>
          </cell>
          <cell r="AD2839" t="str">
            <v>FF</v>
          </cell>
        </row>
        <row r="2840">
          <cell r="AC2840" t="str">
            <v>FF</v>
          </cell>
          <cell r="AD2840" t="str">
            <v>FF</v>
          </cell>
        </row>
        <row r="2841">
          <cell r="AC2841" t="str">
            <v>FF</v>
          </cell>
          <cell r="AD2841" t="str">
            <v>FF</v>
          </cell>
        </row>
        <row r="2842">
          <cell r="AC2842" t="str">
            <v>FF</v>
          </cell>
          <cell r="AD2842" t="str">
            <v>FF</v>
          </cell>
        </row>
        <row r="2843">
          <cell r="AC2843" t="str">
            <v>FF</v>
          </cell>
          <cell r="AD2843" t="str">
            <v>FF</v>
          </cell>
        </row>
        <row r="2844">
          <cell r="AC2844" t="str">
            <v>FF</v>
          </cell>
          <cell r="AD2844" t="str">
            <v>FF</v>
          </cell>
        </row>
        <row r="2845">
          <cell r="AC2845" t="str">
            <v>FF</v>
          </cell>
          <cell r="AD2845" t="str">
            <v>FF</v>
          </cell>
        </row>
        <row r="2846">
          <cell r="AC2846" t="str">
            <v>FF</v>
          </cell>
          <cell r="AD2846" t="str">
            <v>FF</v>
          </cell>
        </row>
        <row r="2847">
          <cell r="AC2847" t="str">
            <v>FF</v>
          </cell>
          <cell r="AD2847" t="str">
            <v>FF</v>
          </cell>
        </row>
        <row r="2848">
          <cell r="AC2848" t="str">
            <v>FF</v>
          </cell>
          <cell r="AD2848" t="str">
            <v>FF</v>
          </cell>
        </row>
        <row r="2849">
          <cell r="AC2849" t="str">
            <v>FF</v>
          </cell>
          <cell r="AD2849" t="str">
            <v>FF</v>
          </cell>
        </row>
        <row r="2850">
          <cell r="AC2850" t="str">
            <v>FF</v>
          </cell>
          <cell r="AD2850" t="str">
            <v>FF</v>
          </cell>
        </row>
        <row r="2851">
          <cell r="AC2851" t="str">
            <v>FF</v>
          </cell>
          <cell r="AD2851" t="str">
            <v>FF</v>
          </cell>
        </row>
        <row r="2852">
          <cell r="AC2852" t="str">
            <v>FF</v>
          </cell>
          <cell r="AD2852" t="str">
            <v>FF</v>
          </cell>
        </row>
        <row r="2853">
          <cell r="AC2853" t="str">
            <v>FF</v>
          </cell>
          <cell r="AD2853" t="str">
            <v>FF</v>
          </cell>
        </row>
        <row r="2854">
          <cell r="AC2854" t="str">
            <v>FF</v>
          </cell>
          <cell r="AD2854" t="str">
            <v>FF</v>
          </cell>
        </row>
        <row r="2855">
          <cell r="AC2855" t="str">
            <v>FF</v>
          </cell>
          <cell r="AD2855" t="str">
            <v>FF</v>
          </cell>
        </row>
        <row r="2856">
          <cell r="AC2856" t="str">
            <v>FF</v>
          </cell>
          <cell r="AD2856" t="str">
            <v>FF</v>
          </cell>
        </row>
        <row r="2857">
          <cell r="AC2857" t="str">
            <v>FF</v>
          </cell>
          <cell r="AD2857" t="str">
            <v>FF</v>
          </cell>
        </row>
        <row r="2858">
          <cell r="AC2858" t="str">
            <v>FF</v>
          </cell>
          <cell r="AD2858" t="str">
            <v>FF</v>
          </cell>
        </row>
        <row r="2859">
          <cell r="AC2859" t="str">
            <v>FF</v>
          </cell>
          <cell r="AD2859" t="str">
            <v>FF</v>
          </cell>
        </row>
        <row r="2860">
          <cell r="AC2860" t="str">
            <v>FF</v>
          </cell>
          <cell r="AD2860" t="str">
            <v>FF</v>
          </cell>
        </row>
        <row r="2861">
          <cell r="AC2861" t="str">
            <v>FF</v>
          </cell>
          <cell r="AD2861" t="str">
            <v>FF</v>
          </cell>
        </row>
        <row r="2862">
          <cell r="AC2862" t="str">
            <v>FF</v>
          </cell>
          <cell r="AD2862" t="str">
            <v>FF</v>
          </cell>
        </row>
        <row r="2863">
          <cell r="AC2863" t="str">
            <v>FF</v>
          </cell>
          <cell r="AD2863" t="str">
            <v>FF</v>
          </cell>
        </row>
        <row r="2864">
          <cell r="AC2864" t="str">
            <v>FF</v>
          </cell>
          <cell r="AD2864" t="str">
            <v>FF</v>
          </cell>
        </row>
        <row r="2865">
          <cell r="AC2865" t="str">
            <v>FF</v>
          </cell>
          <cell r="AD2865" t="str">
            <v>FF</v>
          </cell>
        </row>
        <row r="2866">
          <cell r="AC2866" t="str">
            <v>FF</v>
          </cell>
          <cell r="AD2866" t="str">
            <v>FF</v>
          </cell>
        </row>
        <row r="2867">
          <cell r="AC2867" t="str">
            <v>FF</v>
          </cell>
          <cell r="AD2867" t="str">
            <v>FF</v>
          </cell>
        </row>
        <row r="2868">
          <cell r="AC2868" t="str">
            <v>FF</v>
          </cell>
          <cell r="AD2868" t="str">
            <v>FF</v>
          </cell>
        </row>
        <row r="2869">
          <cell r="AC2869" t="str">
            <v>FF</v>
          </cell>
          <cell r="AD2869" t="str">
            <v>FF</v>
          </cell>
        </row>
        <row r="2870">
          <cell r="AC2870" t="str">
            <v>FF</v>
          </cell>
          <cell r="AD2870" t="str">
            <v>FF</v>
          </cell>
        </row>
        <row r="2871">
          <cell r="AC2871" t="str">
            <v>FF</v>
          </cell>
          <cell r="AD2871" t="str">
            <v>FF</v>
          </cell>
        </row>
        <row r="2872">
          <cell r="AC2872" t="str">
            <v>FF</v>
          </cell>
          <cell r="AD2872" t="str">
            <v>FF</v>
          </cell>
        </row>
        <row r="2873">
          <cell r="AC2873" t="str">
            <v>FF</v>
          </cell>
          <cell r="AD2873" t="str">
            <v>FF</v>
          </cell>
        </row>
        <row r="2874">
          <cell r="AC2874" t="str">
            <v>FF</v>
          </cell>
          <cell r="AD2874" t="str">
            <v>FF</v>
          </cell>
        </row>
        <row r="2875">
          <cell r="AC2875" t="str">
            <v>FF</v>
          </cell>
          <cell r="AD2875" t="str">
            <v>FF</v>
          </cell>
        </row>
        <row r="2876">
          <cell r="AC2876" t="str">
            <v>FF</v>
          </cell>
          <cell r="AD2876" t="str">
            <v>FF</v>
          </cell>
        </row>
        <row r="2877">
          <cell r="AC2877" t="str">
            <v>FF</v>
          </cell>
          <cell r="AD2877" t="str">
            <v>FF</v>
          </cell>
        </row>
        <row r="2878">
          <cell r="AC2878" t="str">
            <v>FF</v>
          </cell>
          <cell r="AD2878" t="str">
            <v>FF</v>
          </cell>
        </row>
        <row r="2879">
          <cell r="AC2879" t="str">
            <v>FF</v>
          </cell>
          <cell r="AD2879" t="str">
            <v>FF</v>
          </cell>
        </row>
        <row r="2880">
          <cell r="AC2880" t="str">
            <v>FF</v>
          </cell>
          <cell r="AD2880" t="str">
            <v>FF</v>
          </cell>
        </row>
        <row r="2881">
          <cell r="AC2881" t="str">
            <v>FF</v>
          </cell>
          <cell r="AD2881" t="str">
            <v>FF</v>
          </cell>
        </row>
        <row r="2882">
          <cell r="AC2882" t="str">
            <v>FF</v>
          </cell>
          <cell r="AD2882" t="str">
            <v>FF</v>
          </cell>
        </row>
        <row r="2883">
          <cell r="AC2883" t="str">
            <v>FF</v>
          </cell>
          <cell r="AD2883" t="str">
            <v>FF</v>
          </cell>
        </row>
        <row r="2884">
          <cell r="AC2884" t="str">
            <v>FF</v>
          </cell>
          <cell r="AD2884" t="str">
            <v>FF</v>
          </cell>
        </row>
        <row r="2885">
          <cell r="AC2885" t="str">
            <v>FF</v>
          </cell>
          <cell r="AD2885" t="str">
            <v>FF</v>
          </cell>
        </row>
        <row r="2886">
          <cell r="AC2886" t="str">
            <v>FF</v>
          </cell>
          <cell r="AD2886" t="str">
            <v>FF</v>
          </cell>
        </row>
        <row r="2887">
          <cell r="AC2887" t="str">
            <v>FF</v>
          </cell>
          <cell r="AD2887" t="str">
            <v>FF</v>
          </cell>
        </row>
        <row r="2888">
          <cell r="AC2888" t="str">
            <v>FF</v>
          </cell>
          <cell r="AD2888" t="str">
            <v>FF</v>
          </cell>
        </row>
        <row r="2889">
          <cell r="AC2889" t="str">
            <v>FF</v>
          </cell>
          <cell r="AD2889" t="str">
            <v>FF</v>
          </cell>
        </row>
        <row r="2890">
          <cell r="AC2890" t="str">
            <v>FF</v>
          </cell>
          <cell r="AD2890" t="str">
            <v>FF</v>
          </cell>
        </row>
        <row r="2891">
          <cell r="AC2891" t="str">
            <v>FF</v>
          </cell>
          <cell r="AD2891" t="str">
            <v>FF</v>
          </cell>
        </row>
        <row r="2892">
          <cell r="AC2892" t="str">
            <v>FF</v>
          </cell>
          <cell r="AD2892" t="str">
            <v>FF</v>
          </cell>
        </row>
        <row r="2893">
          <cell r="AC2893" t="str">
            <v>FF</v>
          </cell>
          <cell r="AD2893" t="str">
            <v>FF</v>
          </cell>
        </row>
        <row r="2894">
          <cell r="AC2894" t="str">
            <v>FF</v>
          </cell>
          <cell r="AD2894" t="str">
            <v>FF</v>
          </cell>
        </row>
        <row r="2895">
          <cell r="AC2895" t="str">
            <v>FF</v>
          </cell>
          <cell r="AD2895" t="str">
            <v>FF</v>
          </cell>
        </row>
        <row r="2896">
          <cell r="AC2896" t="str">
            <v>FF</v>
          </cell>
          <cell r="AD2896" t="str">
            <v>FF</v>
          </cell>
        </row>
        <row r="2897">
          <cell r="AC2897" t="str">
            <v>FF</v>
          </cell>
          <cell r="AD2897" t="str">
            <v>FF</v>
          </cell>
        </row>
        <row r="2898">
          <cell r="AC2898" t="str">
            <v>FF</v>
          </cell>
          <cell r="AD2898" t="str">
            <v>FF</v>
          </cell>
        </row>
        <row r="2899">
          <cell r="AC2899" t="str">
            <v>FF</v>
          </cell>
          <cell r="AD2899" t="str">
            <v>FF</v>
          </cell>
        </row>
        <row r="2900">
          <cell r="AC2900" t="str">
            <v>FF</v>
          </cell>
          <cell r="AD2900" t="str">
            <v>FF</v>
          </cell>
        </row>
        <row r="2901">
          <cell r="AC2901" t="str">
            <v>FF</v>
          </cell>
          <cell r="AD2901" t="str">
            <v>FF</v>
          </cell>
        </row>
        <row r="2902">
          <cell r="AC2902" t="str">
            <v>FF</v>
          </cell>
          <cell r="AD2902" t="str">
            <v>FF</v>
          </cell>
        </row>
        <row r="2903">
          <cell r="AC2903" t="str">
            <v>OE</v>
          </cell>
          <cell r="AD2903" t="str">
            <v>OE</v>
          </cell>
        </row>
        <row r="2904">
          <cell r="AC2904" t="str">
            <v>OE</v>
          </cell>
          <cell r="AD2904" t="str">
            <v>OE</v>
          </cell>
        </row>
        <row r="2905">
          <cell r="AC2905" t="str">
            <v>OE</v>
          </cell>
          <cell r="AD2905" t="str">
            <v>OE</v>
          </cell>
        </row>
        <row r="2906">
          <cell r="AC2906" t="str">
            <v>OE</v>
          </cell>
          <cell r="AD2906" t="str">
            <v>OE</v>
          </cell>
        </row>
        <row r="2907">
          <cell r="AC2907" t="str">
            <v>OE</v>
          </cell>
          <cell r="AD2907" t="str">
            <v>OE</v>
          </cell>
        </row>
        <row r="2908">
          <cell r="AC2908" t="str">
            <v>OE</v>
          </cell>
          <cell r="AD2908" t="str">
            <v>OE</v>
          </cell>
        </row>
        <row r="2909">
          <cell r="AC2909" t="str">
            <v>OE</v>
          </cell>
          <cell r="AD2909" t="str">
            <v>OE</v>
          </cell>
        </row>
        <row r="2910">
          <cell r="AC2910" t="str">
            <v>OE</v>
          </cell>
          <cell r="AD2910" t="str">
            <v>OE</v>
          </cell>
        </row>
        <row r="2911">
          <cell r="AC2911" t="str">
            <v>OE</v>
          </cell>
          <cell r="AD2911" t="str">
            <v>OE</v>
          </cell>
        </row>
        <row r="2912">
          <cell r="AC2912" t="str">
            <v>OE</v>
          </cell>
          <cell r="AD2912" t="str">
            <v>OE</v>
          </cell>
        </row>
        <row r="2913">
          <cell r="AC2913" t="str">
            <v>OE</v>
          </cell>
          <cell r="AD2913" t="str">
            <v>OE</v>
          </cell>
        </row>
        <row r="2914">
          <cell r="AC2914" t="str">
            <v>OE</v>
          </cell>
          <cell r="AD2914" t="str">
            <v>OE</v>
          </cell>
        </row>
        <row r="2915">
          <cell r="AC2915" t="str">
            <v>OE</v>
          </cell>
          <cell r="AD2915" t="str">
            <v>OE</v>
          </cell>
        </row>
        <row r="2916">
          <cell r="AC2916" t="str">
            <v>OE</v>
          </cell>
          <cell r="AD2916" t="str">
            <v>OE</v>
          </cell>
        </row>
        <row r="2917">
          <cell r="AC2917" t="str">
            <v>OE</v>
          </cell>
          <cell r="AD2917" t="str">
            <v>OE</v>
          </cell>
        </row>
        <row r="2918">
          <cell r="AC2918" t="str">
            <v>OE</v>
          </cell>
          <cell r="AD2918" t="str">
            <v>OE</v>
          </cell>
        </row>
        <row r="2919">
          <cell r="AC2919" t="str">
            <v>OE</v>
          </cell>
          <cell r="AD2919" t="str">
            <v>OE</v>
          </cell>
        </row>
        <row r="2920">
          <cell r="AC2920" t="str">
            <v>OE</v>
          </cell>
          <cell r="AD2920" t="str">
            <v>OE</v>
          </cell>
        </row>
        <row r="2921">
          <cell r="AC2921" t="str">
            <v>OE</v>
          </cell>
          <cell r="AD2921" t="str">
            <v>OE</v>
          </cell>
        </row>
        <row r="2922">
          <cell r="AC2922" t="str">
            <v>OE</v>
          </cell>
          <cell r="AD2922" t="str">
            <v>OE</v>
          </cell>
        </row>
        <row r="2923">
          <cell r="AC2923" t="str">
            <v>OE</v>
          </cell>
          <cell r="AD2923" t="str">
            <v>OE</v>
          </cell>
        </row>
        <row r="2924">
          <cell r="AC2924" t="str">
            <v>OE</v>
          </cell>
          <cell r="AD2924" t="str">
            <v>OE</v>
          </cell>
        </row>
        <row r="2925">
          <cell r="AC2925" t="str">
            <v>OE</v>
          </cell>
          <cell r="AD2925" t="str">
            <v>OE</v>
          </cell>
        </row>
        <row r="2926">
          <cell r="AC2926" t="str">
            <v>OE</v>
          </cell>
          <cell r="AD2926" t="str">
            <v>OE</v>
          </cell>
        </row>
        <row r="2927">
          <cell r="AC2927" t="str">
            <v>OE</v>
          </cell>
          <cell r="AD2927" t="str">
            <v>OE</v>
          </cell>
        </row>
        <row r="2928">
          <cell r="AC2928" t="str">
            <v>OE</v>
          </cell>
          <cell r="AD2928" t="str">
            <v>OE</v>
          </cell>
        </row>
        <row r="2929">
          <cell r="AC2929" t="str">
            <v>OE</v>
          </cell>
          <cell r="AD2929" t="str">
            <v>OE</v>
          </cell>
        </row>
        <row r="2930">
          <cell r="AC2930" t="str">
            <v>OE</v>
          </cell>
          <cell r="AD2930" t="str">
            <v>OE</v>
          </cell>
        </row>
        <row r="2931">
          <cell r="AC2931" t="str">
            <v>OE</v>
          </cell>
          <cell r="AD2931" t="str">
            <v>OE</v>
          </cell>
        </row>
        <row r="2932">
          <cell r="AC2932" t="str">
            <v>OE</v>
          </cell>
          <cell r="AD2932" t="str">
            <v>OE</v>
          </cell>
        </row>
        <row r="2933">
          <cell r="AC2933" t="str">
            <v>OE</v>
          </cell>
          <cell r="AD2933" t="str">
            <v>OE</v>
          </cell>
        </row>
        <row r="2934">
          <cell r="AC2934" t="str">
            <v>OE</v>
          </cell>
          <cell r="AD2934" t="str">
            <v>OE</v>
          </cell>
        </row>
        <row r="2935">
          <cell r="AC2935" t="str">
            <v>OE</v>
          </cell>
          <cell r="AD2935" t="str">
            <v>OE</v>
          </cell>
        </row>
        <row r="2936">
          <cell r="AC2936" t="str">
            <v>OE</v>
          </cell>
          <cell r="AD2936" t="str">
            <v>OE</v>
          </cell>
        </row>
        <row r="2937">
          <cell r="AC2937" t="str">
            <v>OE</v>
          </cell>
          <cell r="AD2937" t="str">
            <v>OE</v>
          </cell>
        </row>
        <row r="2938">
          <cell r="AC2938" t="str">
            <v>OE</v>
          </cell>
          <cell r="AD2938" t="str">
            <v>OE</v>
          </cell>
        </row>
        <row r="2939">
          <cell r="AC2939" t="str">
            <v>OE</v>
          </cell>
          <cell r="AD2939" t="str">
            <v>OE</v>
          </cell>
        </row>
        <row r="2940">
          <cell r="AC2940" t="str">
            <v>OE</v>
          </cell>
          <cell r="AD2940" t="str">
            <v>OE</v>
          </cell>
        </row>
        <row r="2941">
          <cell r="AC2941" t="str">
            <v>OE</v>
          </cell>
          <cell r="AD2941" t="str">
            <v>OE</v>
          </cell>
        </row>
        <row r="2942">
          <cell r="AC2942" t="str">
            <v>OE</v>
          </cell>
          <cell r="AD2942" t="str">
            <v>OE</v>
          </cell>
        </row>
        <row r="2943">
          <cell r="AC2943" t="str">
            <v>OE</v>
          </cell>
          <cell r="AD2943" t="str">
            <v>OE</v>
          </cell>
        </row>
        <row r="2944">
          <cell r="AC2944" t="str">
            <v>OE</v>
          </cell>
          <cell r="AD2944" t="str">
            <v>OE</v>
          </cell>
        </row>
        <row r="2945">
          <cell r="AC2945" t="str">
            <v>OE</v>
          </cell>
          <cell r="AD2945" t="str">
            <v>OE</v>
          </cell>
        </row>
        <row r="2946">
          <cell r="AC2946" t="str">
            <v>OE</v>
          </cell>
          <cell r="AD2946" t="str">
            <v>OE</v>
          </cell>
        </row>
        <row r="2947">
          <cell r="AC2947" t="str">
            <v>OE</v>
          </cell>
          <cell r="AD2947" t="str">
            <v>OE</v>
          </cell>
        </row>
        <row r="2948">
          <cell r="AC2948" t="str">
            <v>OE</v>
          </cell>
          <cell r="AD2948" t="str">
            <v>OE</v>
          </cell>
        </row>
        <row r="2949">
          <cell r="AC2949" t="str">
            <v>OE</v>
          </cell>
          <cell r="AD2949" t="str">
            <v>OE</v>
          </cell>
        </row>
        <row r="2950">
          <cell r="AC2950" t="str">
            <v>ME</v>
          </cell>
          <cell r="AD2950" t="str">
            <v>ME</v>
          </cell>
        </row>
        <row r="2951">
          <cell r="AC2951" t="str">
            <v>TNK</v>
          </cell>
          <cell r="AD2951" t="str">
            <v>TNK</v>
          </cell>
        </row>
        <row r="2952">
          <cell r="AC2952" t="str">
            <v>ME - USD</v>
          </cell>
          <cell r="AD2952" t="str">
            <v>ME</v>
          </cell>
        </row>
        <row r="2953">
          <cell r="AC2953" t="str">
            <v>ME - USD</v>
          </cell>
          <cell r="AD2953" t="str">
            <v>ME</v>
          </cell>
        </row>
        <row r="2954">
          <cell r="AC2954" t="str">
            <v>ME - USD</v>
          </cell>
          <cell r="AD2954" t="str">
            <v>ME</v>
          </cell>
        </row>
        <row r="2955">
          <cell r="AC2955" t="str">
            <v>ME - USD</v>
          </cell>
          <cell r="AD2955" t="str">
            <v>ME</v>
          </cell>
        </row>
        <row r="2956">
          <cell r="AC2956" t="str">
            <v>ME</v>
          </cell>
          <cell r="AD2956" t="str">
            <v>ME</v>
          </cell>
        </row>
        <row r="2957">
          <cell r="AC2957" t="str">
            <v>ME</v>
          </cell>
          <cell r="AD2957" t="str">
            <v>ME</v>
          </cell>
        </row>
        <row r="2958">
          <cell r="AC2958" t="str">
            <v>COMP</v>
          </cell>
          <cell r="AD2958" t="str">
            <v>COMP</v>
          </cell>
        </row>
        <row r="2959">
          <cell r="AC2959" t="str">
            <v>COMP</v>
          </cell>
          <cell r="AD2959" t="str">
            <v>COMP</v>
          </cell>
        </row>
        <row r="2960">
          <cell r="AC2960" t="str">
            <v>COMP</v>
          </cell>
          <cell r="AD2960" t="str">
            <v>COMP</v>
          </cell>
        </row>
        <row r="2961">
          <cell r="AC2961" t="str">
            <v>ME</v>
          </cell>
          <cell r="AD2961" t="str">
            <v>ME</v>
          </cell>
        </row>
        <row r="2962">
          <cell r="AC2962" t="str">
            <v>ME</v>
          </cell>
          <cell r="AD2962" t="str">
            <v>ME</v>
          </cell>
        </row>
        <row r="2963">
          <cell r="AC2963" t="str">
            <v>ME</v>
          </cell>
          <cell r="AD2963" t="str">
            <v>ME</v>
          </cell>
        </row>
        <row r="2964">
          <cell r="AC2964" t="str">
            <v>ME</v>
          </cell>
          <cell r="AD2964" t="str">
            <v>ME</v>
          </cell>
        </row>
        <row r="2965">
          <cell r="AC2965" t="str">
            <v>COMP</v>
          </cell>
          <cell r="AD2965" t="str">
            <v>COMP</v>
          </cell>
        </row>
        <row r="2966">
          <cell r="AC2966" t="str">
            <v>COMP</v>
          </cell>
          <cell r="AD2966" t="str">
            <v>COMP</v>
          </cell>
        </row>
        <row r="2967">
          <cell r="AC2967" t="str">
            <v>ME</v>
          </cell>
          <cell r="AD2967" t="str">
            <v>ME</v>
          </cell>
        </row>
        <row r="2968">
          <cell r="AC2968" t="str">
            <v>ME</v>
          </cell>
          <cell r="AD2968" t="str">
            <v>ME</v>
          </cell>
        </row>
        <row r="2969">
          <cell r="AC2969" t="str">
            <v>ME</v>
          </cell>
          <cell r="AD2969" t="str">
            <v>ME</v>
          </cell>
        </row>
        <row r="2970">
          <cell r="AC2970" t="str">
            <v>ME</v>
          </cell>
          <cell r="AD2970" t="str">
            <v>ME</v>
          </cell>
        </row>
        <row r="2971">
          <cell r="AC2971" t="str">
            <v>ME</v>
          </cell>
          <cell r="AD2971" t="str">
            <v>ME</v>
          </cell>
        </row>
        <row r="2972">
          <cell r="AC2972" t="str">
            <v>ME</v>
          </cell>
          <cell r="AD2972" t="str">
            <v>ME</v>
          </cell>
        </row>
        <row r="2973">
          <cell r="AC2973" t="str">
            <v>ME</v>
          </cell>
          <cell r="AD2973" t="str">
            <v>ME</v>
          </cell>
        </row>
        <row r="2974">
          <cell r="AC2974" t="str">
            <v>ME</v>
          </cell>
          <cell r="AD2974" t="str">
            <v>ME</v>
          </cell>
        </row>
        <row r="2975">
          <cell r="AC2975" t="str">
            <v>ME</v>
          </cell>
          <cell r="AD2975" t="str">
            <v>ME</v>
          </cell>
        </row>
        <row r="2976">
          <cell r="AC2976" t="str">
            <v>ME</v>
          </cell>
          <cell r="AD2976" t="str">
            <v>ME</v>
          </cell>
        </row>
        <row r="2977">
          <cell r="AC2977" t="str">
            <v>ME</v>
          </cell>
          <cell r="AD2977" t="str">
            <v>ME</v>
          </cell>
        </row>
        <row r="2978">
          <cell r="AC2978" t="str">
            <v>ME</v>
          </cell>
          <cell r="AD2978" t="str">
            <v>ME</v>
          </cell>
        </row>
        <row r="2979">
          <cell r="AC2979" t="str">
            <v>ME</v>
          </cell>
          <cell r="AD2979" t="str">
            <v>ME</v>
          </cell>
        </row>
        <row r="2980">
          <cell r="AC2980" t="str">
            <v>ME</v>
          </cell>
          <cell r="AD2980" t="str">
            <v>ME</v>
          </cell>
        </row>
        <row r="2981">
          <cell r="AC2981" t="str">
            <v>ME</v>
          </cell>
          <cell r="AD2981" t="str">
            <v>ME</v>
          </cell>
        </row>
        <row r="2982">
          <cell r="AC2982" t="str">
            <v>ME</v>
          </cell>
          <cell r="AD2982" t="str">
            <v>ME</v>
          </cell>
        </row>
        <row r="2983">
          <cell r="AC2983" t="str">
            <v>ME</v>
          </cell>
          <cell r="AD2983" t="str">
            <v>ME</v>
          </cell>
        </row>
        <row r="2984">
          <cell r="AC2984" t="str">
            <v>ME - USD</v>
          </cell>
          <cell r="AD2984" t="str">
            <v>ME</v>
          </cell>
        </row>
        <row r="2985">
          <cell r="AC2985" t="str">
            <v>ME - USD</v>
          </cell>
          <cell r="AD2985" t="str">
            <v>ME</v>
          </cell>
        </row>
        <row r="2986">
          <cell r="AC2986" t="str">
            <v>ME - USD</v>
          </cell>
          <cell r="AD2986" t="str">
            <v>ME</v>
          </cell>
        </row>
        <row r="2987">
          <cell r="AC2987" t="str">
            <v>ME - USD</v>
          </cell>
          <cell r="AD2987" t="str">
            <v>ME</v>
          </cell>
        </row>
        <row r="2988">
          <cell r="AC2988" t="str">
            <v>ME - USD</v>
          </cell>
          <cell r="AD2988" t="str">
            <v>ME</v>
          </cell>
        </row>
        <row r="2989">
          <cell r="AC2989" t="str">
            <v>ME - USD</v>
          </cell>
          <cell r="AD2989" t="str">
            <v>ME</v>
          </cell>
        </row>
        <row r="2990">
          <cell r="AC2990" t="str">
            <v>ME - USD</v>
          </cell>
          <cell r="AD2990" t="str">
            <v>ME</v>
          </cell>
        </row>
        <row r="2991">
          <cell r="AC2991" t="str">
            <v>ME - USD</v>
          </cell>
          <cell r="AD2991" t="str">
            <v>ME</v>
          </cell>
        </row>
        <row r="2992">
          <cell r="AC2992" t="str">
            <v>ME - USD</v>
          </cell>
          <cell r="AD2992" t="str">
            <v>ME</v>
          </cell>
        </row>
        <row r="2993">
          <cell r="AC2993" t="str">
            <v>ME - USD</v>
          </cell>
          <cell r="AD2993" t="str">
            <v>ME</v>
          </cell>
        </row>
        <row r="2994">
          <cell r="AC2994" t="str">
            <v>ME - USD</v>
          </cell>
          <cell r="AD2994" t="str">
            <v>ME</v>
          </cell>
        </row>
        <row r="2995">
          <cell r="AC2995" t="str">
            <v>ME - USD</v>
          </cell>
          <cell r="AD2995" t="str">
            <v>ME</v>
          </cell>
        </row>
        <row r="2996">
          <cell r="AC2996" t="str">
            <v>ME - USD</v>
          </cell>
          <cell r="AD2996" t="str">
            <v>ME</v>
          </cell>
        </row>
        <row r="2997">
          <cell r="AC2997" t="str">
            <v>ME - USD</v>
          </cell>
          <cell r="AD2997" t="str">
            <v>ME</v>
          </cell>
        </row>
        <row r="2998">
          <cell r="AC2998" t="str">
            <v>ME - USD</v>
          </cell>
          <cell r="AD2998" t="str">
            <v>ME</v>
          </cell>
        </row>
        <row r="2999">
          <cell r="AC2999" t="str">
            <v>ME - USD</v>
          </cell>
          <cell r="AD2999" t="str">
            <v>ME</v>
          </cell>
        </row>
        <row r="3000">
          <cell r="AC3000" t="str">
            <v>ME - USD</v>
          </cell>
          <cell r="AD3000" t="str">
            <v>ME</v>
          </cell>
        </row>
        <row r="3001">
          <cell r="AC3001" t="str">
            <v>ME - USD</v>
          </cell>
          <cell r="AD3001" t="str">
            <v>ME</v>
          </cell>
        </row>
        <row r="3002">
          <cell r="AC3002" t="str">
            <v>ME - USD</v>
          </cell>
          <cell r="AD3002" t="str">
            <v>ME</v>
          </cell>
        </row>
        <row r="3003">
          <cell r="AC3003" t="str">
            <v>ME</v>
          </cell>
          <cell r="AD3003" t="str">
            <v>ME</v>
          </cell>
        </row>
        <row r="3004">
          <cell r="AC3004" t="str">
            <v>PIPE</v>
          </cell>
          <cell r="AD3004" t="str">
            <v>PIPE</v>
          </cell>
        </row>
        <row r="3005">
          <cell r="AC3005" t="str">
            <v>COMP</v>
          </cell>
          <cell r="AD3005" t="str">
            <v>COMP</v>
          </cell>
        </row>
        <row r="3006">
          <cell r="AC3006" t="str">
            <v>COMP</v>
          </cell>
          <cell r="AD3006" t="str">
            <v>COMP</v>
          </cell>
        </row>
        <row r="3007">
          <cell r="AC3007" t="str">
            <v>COMP</v>
          </cell>
          <cell r="AD3007" t="str">
            <v>COMP</v>
          </cell>
        </row>
        <row r="3008">
          <cell r="AC3008" t="str">
            <v>ME</v>
          </cell>
          <cell r="AD3008" t="str">
            <v>ME</v>
          </cell>
        </row>
        <row r="3009">
          <cell r="AC3009" t="str">
            <v>ME</v>
          </cell>
          <cell r="AD3009" t="str">
            <v>ME</v>
          </cell>
        </row>
        <row r="3010">
          <cell r="AC3010" t="str">
            <v>ME</v>
          </cell>
          <cell r="AD3010" t="str">
            <v>ME</v>
          </cell>
        </row>
        <row r="3011">
          <cell r="AC3011" t="str">
            <v>ME</v>
          </cell>
          <cell r="AD3011" t="str">
            <v>ME</v>
          </cell>
        </row>
        <row r="3012">
          <cell r="AC3012" t="str">
            <v>ME</v>
          </cell>
          <cell r="AD3012" t="str">
            <v>ME</v>
          </cell>
        </row>
        <row r="3013">
          <cell r="AC3013" t="str">
            <v>ME</v>
          </cell>
          <cell r="AD3013" t="str">
            <v>ME</v>
          </cell>
        </row>
        <row r="3014">
          <cell r="AC3014" t="str">
            <v>ME</v>
          </cell>
          <cell r="AD3014" t="str">
            <v>ME</v>
          </cell>
        </row>
        <row r="3015">
          <cell r="AC3015" t="str">
            <v>PMP - 15</v>
          </cell>
          <cell r="AD3015" t="str">
            <v>PMP - 15</v>
          </cell>
        </row>
        <row r="3016">
          <cell r="AC3016" t="str">
            <v>PMP - 15</v>
          </cell>
          <cell r="AD3016" t="str">
            <v>PMP - 15</v>
          </cell>
        </row>
        <row r="3017">
          <cell r="AC3017" t="str">
            <v>ME</v>
          </cell>
          <cell r="AD3017" t="str">
            <v>ME</v>
          </cell>
        </row>
        <row r="3018">
          <cell r="AC3018" t="str">
            <v>PMP - 15</v>
          </cell>
          <cell r="AD3018" t="str">
            <v>PMP - 15</v>
          </cell>
        </row>
        <row r="3019">
          <cell r="AC3019" t="str">
            <v>MOT</v>
          </cell>
          <cell r="AD3019" t="str">
            <v>MOT</v>
          </cell>
        </row>
        <row r="3020">
          <cell r="AC3020" t="str">
            <v>MOT</v>
          </cell>
          <cell r="AD3020" t="str">
            <v>MOT</v>
          </cell>
        </row>
        <row r="3021">
          <cell r="AC3021" t="str">
            <v>ME - USD</v>
          </cell>
          <cell r="AD3021" t="str">
            <v>ME</v>
          </cell>
        </row>
        <row r="3022">
          <cell r="AC3022" t="str">
            <v>ME - USD</v>
          </cell>
          <cell r="AD3022" t="str">
            <v>ME</v>
          </cell>
        </row>
        <row r="3023">
          <cell r="AC3023" t="str">
            <v>ME - USD</v>
          </cell>
          <cell r="AD3023" t="str">
            <v>ME</v>
          </cell>
        </row>
        <row r="3024">
          <cell r="AC3024" t="str">
            <v>ME - USD</v>
          </cell>
          <cell r="AD3024" t="str">
            <v>ME</v>
          </cell>
        </row>
        <row r="3025">
          <cell r="AC3025" t="str">
            <v>ME - USD</v>
          </cell>
          <cell r="AD3025" t="str">
            <v>ME</v>
          </cell>
        </row>
        <row r="3026">
          <cell r="AC3026" t="str">
            <v>ME - USD</v>
          </cell>
          <cell r="AD3026" t="str">
            <v>ME</v>
          </cell>
        </row>
        <row r="3027">
          <cell r="AC3027" t="str">
            <v>ME</v>
          </cell>
          <cell r="AD3027" t="str">
            <v>ME</v>
          </cell>
        </row>
        <row r="3028">
          <cell r="AC3028" t="str">
            <v>ME - USD</v>
          </cell>
          <cell r="AD3028" t="str">
            <v>ME</v>
          </cell>
        </row>
        <row r="3029">
          <cell r="AC3029" t="str">
            <v>ME - USD</v>
          </cell>
          <cell r="AD3029" t="str">
            <v>ME</v>
          </cell>
        </row>
        <row r="3030">
          <cell r="AC3030" t="str">
            <v>ME - USD</v>
          </cell>
          <cell r="AD3030" t="str">
            <v>ME</v>
          </cell>
        </row>
        <row r="3031">
          <cell r="AC3031" t="str">
            <v>ME - USD</v>
          </cell>
          <cell r="AD3031" t="str">
            <v>ME</v>
          </cell>
        </row>
        <row r="3032">
          <cell r="AC3032" t="str">
            <v>ME - USD</v>
          </cell>
          <cell r="AD3032" t="str">
            <v>ME</v>
          </cell>
        </row>
        <row r="3033">
          <cell r="AC3033" t="str">
            <v>ME - USD</v>
          </cell>
          <cell r="AD3033" t="str">
            <v>ME</v>
          </cell>
        </row>
        <row r="3034">
          <cell r="AC3034" t="str">
            <v>ME</v>
          </cell>
          <cell r="AD3034" t="str">
            <v>ME</v>
          </cell>
        </row>
        <row r="3035">
          <cell r="AC3035" t="str">
            <v>ME</v>
          </cell>
          <cell r="AD3035" t="str">
            <v>ME</v>
          </cell>
        </row>
        <row r="3036">
          <cell r="AC3036" t="str">
            <v>ME</v>
          </cell>
          <cell r="AD3036" t="str">
            <v>ME</v>
          </cell>
        </row>
        <row r="3037">
          <cell r="AC3037" t="str">
            <v>ME</v>
          </cell>
          <cell r="AD3037" t="str">
            <v>ME</v>
          </cell>
        </row>
        <row r="3038">
          <cell r="AC3038" t="str">
            <v>ME</v>
          </cell>
          <cell r="AD3038" t="str">
            <v>ME</v>
          </cell>
        </row>
        <row r="3039">
          <cell r="AC3039" t="str">
            <v>LAB</v>
          </cell>
          <cell r="AD3039" t="str">
            <v>LAB</v>
          </cell>
        </row>
        <row r="3040">
          <cell r="AC3040" t="str">
            <v>PMP - 15</v>
          </cell>
          <cell r="AD3040" t="str">
            <v>PMP - 15</v>
          </cell>
        </row>
        <row r="3041">
          <cell r="AC3041" t="str">
            <v>PMP - 15</v>
          </cell>
          <cell r="AD3041" t="str">
            <v>PMP - 15</v>
          </cell>
        </row>
        <row r="3042">
          <cell r="AC3042" t="str">
            <v>PMP - 15</v>
          </cell>
          <cell r="AD3042" t="str">
            <v>PMP - 15</v>
          </cell>
        </row>
        <row r="3043">
          <cell r="AC3043" t="str">
            <v>PMP - 15</v>
          </cell>
          <cell r="AD3043" t="str">
            <v>PMP - 15</v>
          </cell>
        </row>
        <row r="3044">
          <cell r="AC3044" t="str">
            <v>ME</v>
          </cell>
          <cell r="AD3044" t="str">
            <v>ME</v>
          </cell>
        </row>
        <row r="3045">
          <cell r="AC3045" t="str">
            <v>PMP</v>
          </cell>
          <cell r="AD3045" t="str">
            <v>PMP</v>
          </cell>
        </row>
        <row r="3046">
          <cell r="AC3046" t="str">
            <v>PMP</v>
          </cell>
          <cell r="AD3046" t="str">
            <v>PMP</v>
          </cell>
        </row>
        <row r="3047">
          <cell r="AC3047" t="str">
            <v>ME</v>
          </cell>
          <cell r="AD3047" t="str">
            <v>ME</v>
          </cell>
        </row>
        <row r="3048">
          <cell r="AC3048" t="str">
            <v>ME</v>
          </cell>
          <cell r="AD3048" t="str">
            <v>ME</v>
          </cell>
        </row>
        <row r="3049">
          <cell r="AC3049" t="str">
            <v>ME</v>
          </cell>
          <cell r="AD3049" t="str">
            <v>ME</v>
          </cell>
        </row>
        <row r="3050">
          <cell r="AC3050" t="str">
            <v>ME</v>
          </cell>
          <cell r="AD3050" t="str">
            <v>ME</v>
          </cell>
        </row>
        <row r="3051">
          <cell r="AC3051" t="str">
            <v>ME</v>
          </cell>
          <cell r="AD3051" t="str">
            <v>ME</v>
          </cell>
        </row>
        <row r="3052">
          <cell r="AC3052" t="str">
            <v>ME</v>
          </cell>
          <cell r="AD3052" t="str">
            <v>ME</v>
          </cell>
        </row>
        <row r="3053">
          <cell r="AC3053" t="str">
            <v>ME</v>
          </cell>
          <cell r="AD3053" t="str">
            <v>ME</v>
          </cell>
        </row>
        <row r="3054">
          <cell r="AC3054" t="str">
            <v>ME</v>
          </cell>
          <cell r="AD3054" t="str">
            <v>ME</v>
          </cell>
        </row>
        <row r="3055">
          <cell r="AC3055" t="str">
            <v>ME</v>
          </cell>
          <cell r="AD3055" t="str">
            <v>ME</v>
          </cell>
        </row>
        <row r="3056">
          <cell r="AC3056" t="str">
            <v>ME</v>
          </cell>
          <cell r="AD3056" t="str">
            <v>ME</v>
          </cell>
        </row>
        <row r="3057">
          <cell r="AC3057" t="str">
            <v>ME</v>
          </cell>
          <cell r="AD3057" t="str">
            <v>ME</v>
          </cell>
        </row>
        <row r="3058">
          <cell r="AC3058" t="str">
            <v>ME</v>
          </cell>
          <cell r="AD3058" t="str">
            <v>ME</v>
          </cell>
        </row>
        <row r="3059">
          <cell r="AC3059" t="str">
            <v>ME</v>
          </cell>
          <cell r="AD3059" t="str">
            <v>ME</v>
          </cell>
        </row>
        <row r="3060">
          <cell r="AC3060" t="str">
            <v>ME</v>
          </cell>
          <cell r="AD3060" t="str">
            <v>ME</v>
          </cell>
        </row>
        <row r="3061">
          <cell r="AC3061" t="str">
            <v>TNK</v>
          </cell>
          <cell r="AD3061" t="str">
            <v>TNK</v>
          </cell>
        </row>
        <row r="3062">
          <cell r="AC3062" t="str">
            <v>TNK</v>
          </cell>
          <cell r="AD3062" t="str">
            <v>TNK</v>
          </cell>
        </row>
        <row r="3063">
          <cell r="AC3063" t="str">
            <v>TNK</v>
          </cell>
          <cell r="AD3063" t="str">
            <v>TNK</v>
          </cell>
        </row>
        <row r="3064">
          <cell r="AC3064" t="str">
            <v>TNK</v>
          </cell>
          <cell r="AD3064" t="str">
            <v>TNK</v>
          </cell>
        </row>
        <row r="3065">
          <cell r="AC3065" t="str">
            <v>TNK</v>
          </cell>
          <cell r="AD3065" t="str">
            <v>TNK</v>
          </cell>
        </row>
        <row r="3066">
          <cell r="AC3066" t="str">
            <v>TNK</v>
          </cell>
          <cell r="AD3066" t="str">
            <v>TNK</v>
          </cell>
        </row>
        <row r="3067">
          <cell r="AC3067" t="str">
            <v>TNK</v>
          </cell>
          <cell r="AD3067" t="str">
            <v>TNK</v>
          </cell>
        </row>
        <row r="3068">
          <cell r="AC3068" t="str">
            <v>PPE</v>
          </cell>
          <cell r="AD3068" t="str">
            <v>PPE</v>
          </cell>
        </row>
        <row r="3069">
          <cell r="AC3069" t="str">
            <v>PPE</v>
          </cell>
          <cell r="AD3069" t="str">
            <v>PPE</v>
          </cell>
        </row>
        <row r="3070">
          <cell r="AC3070" t="str">
            <v>PPE</v>
          </cell>
          <cell r="AD3070" t="str">
            <v>PPE</v>
          </cell>
        </row>
        <row r="3071">
          <cell r="AC3071" t="str">
            <v>PPE</v>
          </cell>
          <cell r="AD3071" t="str">
            <v>PPE</v>
          </cell>
        </row>
        <row r="3072">
          <cell r="AC3072" t="str">
            <v>PPE</v>
          </cell>
          <cell r="AD3072" t="str">
            <v>PPE</v>
          </cell>
        </row>
        <row r="3073">
          <cell r="AC3073" t="str">
            <v>PPE</v>
          </cell>
          <cell r="AD3073" t="str">
            <v>PPE</v>
          </cell>
        </row>
        <row r="3074">
          <cell r="AC3074" t="str">
            <v>PIPE</v>
          </cell>
          <cell r="AD3074" t="str">
            <v>PIPE</v>
          </cell>
        </row>
        <row r="3075">
          <cell r="AC3075" t="str">
            <v>ME</v>
          </cell>
          <cell r="AD3075" t="str">
            <v>ME</v>
          </cell>
        </row>
        <row r="3076">
          <cell r="AC3076" t="str">
            <v>ME</v>
          </cell>
          <cell r="AD3076" t="str">
            <v>ME</v>
          </cell>
        </row>
        <row r="3077">
          <cell r="AC3077" t="str">
            <v>ME</v>
          </cell>
          <cell r="AD3077" t="str">
            <v>ME</v>
          </cell>
        </row>
        <row r="3078">
          <cell r="AC3078" t="str">
            <v>ME</v>
          </cell>
          <cell r="AD3078" t="str">
            <v>ME</v>
          </cell>
        </row>
        <row r="3079">
          <cell r="AC3079" t="str">
            <v>ME</v>
          </cell>
          <cell r="AD3079" t="str">
            <v>ME</v>
          </cell>
        </row>
        <row r="3080">
          <cell r="AC3080" t="str">
            <v>ME</v>
          </cell>
          <cell r="AD3080" t="str">
            <v>ME</v>
          </cell>
        </row>
        <row r="3081">
          <cell r="AC3081" t="str">
            <v>ME</v>
          </cell>
          <cell r="AD3081" t="str">
            <v>ME</v>
          </cell>
        </row>
        <row r="3082">
          <cell r="AC3082" t="str">
            <v>PMP</v>
          </cell>
          <cell r="AD3082" t="str">
            <v>PMP</v>
          </cell>
        </row>
        <row r="3083">
          <cell r="AC3083" t="str">
            <v>ME</v>
          </cell>
          <cell r="AD3083" t="str">
            <v>ME</v>
          </cell>
        </row>
        <row r="3084">
          <cell r="AC3084" t="str">
            <v>ME</v>
          </cell>
          <cell r="AD3084" t="str">
            <v>ME</v>
          </cell>
        </row>
        <row r="3085">
          <cell r="AC3085" t="str">
            <v>PMP</v>
          </cell>
          <cell r="AD3085" t="str">
            <v>PMP</v>
          </cell>
        </row>
        <row r="3086">
          <cell r="AC3086" t="str">
            <v>PMP</v>
          </cell>
          <cell r="AD3086" t="str">
            <v>PMP</v>
          </cell>
        </row>
        <row r="3087">
          <cell r="AC3087" t="str">
            <v>ME</v>
          </cell>
          <cell r="AD3087" t="str">
            <v>ME</v>
          </cell>
        </row>
        <row r="3088">
          <cell r="AC3088" t="str">
            <v>COMP</v>
          </cell>
          <cell r="AD3088" t="str">
            <v>COMP</v>
          </cell>
        </row>
        <row r="3089">
          <cell r="AC3089" t="str">
            <v>COMP</v>
          </cell>
          <cell r="AD3089" t="str">
            <v>COMP</v>
          </cell>
        </row>
        <row r="3090">
          <cell r="AC3090" t="str">
            <v>COMP</v>
          </cell>
          <cell r="AD3090" t="str">
            <v>COMP</v>
          </cell>
        </row>
        <row r="3091">
          <cell r="AC3091" t="str">
            <v>COMP</v>
          </cell>
          <cell r="AD3091" t="str">
            <v>COMP</v>
          </cell>
        </row>
        <row r="3092">
          <cell r="AC3092" t="str">
            <v>ME</v>
          </cell>
          <cell r="AD3092" t="str">
            <v>ME</v>
          </cell>
        </row>
        <row r="3093">
          <cell r="AC3093" t="str">
            <v>ME</v>
          </cell>
          <cell r="AD3093" t="str">
            <v>ME</v>
          </cell>
        </row>
        <row r="3094">
          <cell r="AC3094" t="str">
            <v>ME</v>
          </cell>
          <cell r="AD3094" t="str">
            <v>ME</v>
          </cell>
        </row>
        <row r="3095">
          <cell r="AC3095" t="str">
            <v>ME</v>
          </cell>
          <cell r="AD3095" t="str">
            <v>ME</v>
          </cell>
        </row>
        <row r="3096">
          <cell r="AC3096" t="str">
            <v>ME</v>
          </cell>
          <cell r="AD3096" t="str">
            <v>ME</v>
          </cell>
        </row>
        <row r="3097">
          <cell r="AC3097" t="str">
            <v>ME</v>
          </cell>
          <cell r="AD3097" t="str">
            <v>ME</v>
          </cell>
        </row>
        <row r="3098">
          <cell r="AC3098" t="str">
            <v>ME</v>
          </cell>
          <cell r="AD3098" t="str">
            <v>ME</v>
          </cell>
        </row>
        <row r="3099">
          <cell r="AC3099" t="str">
            <v>ME</v>
          </cell>
          <cell r="AD3099" t="str">
            <v>ME</v>
          </cell>
        </row>
        <row r="3100">
          <cell r="AC3100" t="str">
            <v>ME</v>
          </cell>
          <cell r="AD3100" t="str">
            <v>ME</v>
          </cell>
        </row>
        <row r="3101">
          <cell r="AC3101" t="str">
            <v>ME</v>
          </cell>
          <cell r="AD3101" t="str">
            <v>ME</v>
          </cell>
        </row>
        <row r="3102">
          <cell r="AC3102" t="str">
            <v>ME</v>
          </cell>
          <cell r="AD3102" t="str">
            <v>ME</v>
          </cell>
        </row>
        <row r="3103">
          <cell r="AC3103" t="str">
            <v>ME</v>
          </cell>
          <cell r="AD3103" t="str">
            <v>ME</v>
          </cell>
        </row>
        <row r="3104">
          <cell r="AC3104" t="str">
            <v>ME</v>
          </cell>
          <cell r="AD3104" t="str">
            <v>ME</v>
          </cell>
        </row>
        <row r="3105">
          <cell r="AC3105" t="str">
            <v>PMP - 15</v>
          </cell>
          <cell r="AD3105" t="str">
            <v>PMP - 15</v>
          </cell>
        </row>
        <row r="3106">
          <cell r="AC3106" t="str">
            <v>PMP - 15</v>
          </cell>
          <cell r="AD3106" t="str">
            <v>PMP - 15</v>
          </cell>
        </row>
        <row r="3107">
          <cell r="AC3107" t="str">
            <v>PMP - 15</v>
          </cell>
          <cell r="AD3107" t="str">
            <v>PMP - 15</v>
          </cell>
        </row>
        <row r="3108">
          <cell r="AC3108" t="str">
            <v>PMP - 15</v>
          </cell>
          <cell r="AD3108" t="str">
            <v>PMP - 15</v>
          </cell>
        </row>
        <row r="3109">
          <cell r="AC3109" t="str">
            <v>PMP - 15</v>
          </cell>
          <cell r="AD3109" t="str">
            <v>PMP - 15</v>
          </cell>
        </row>
        <row r="3110">
          <cell r="AC3110" t="str">
            <v>ME - USD</v>
          </cell>
          <cell r="AD3110" t="str">
            <v>ME</v>
          </cell>
        </row>
        <row r="3111">
          <cell r="AC3111" t="str">
            <v>ME - USD</v>
          </cell>
          <cell r="AD3111" t="str">
            <v>ME</v>
          </cell>
        </row>
        <row r="3112">
          <cell r="AC3112" t="str">
            <v>ME - USD</v>
          </cell>
          <cell r="AD3112" t="str">
            <v>ME</v>
          </cell>
        </row>
        <row r="3113">
          <cell r="AC3113" t="str">
            <v>ME - USD</v>
          </cell>
          <cell r="AD3113" t="str">
            <v>ME</v>
          </cell>
        </row>
        <row r="3114">
          <cell r="AC3114" t="str">
            <v>ME - USD</v>
          </cell>
          <cell r="AD3114" t="str">
            <v>ME</v>
          </cell>
        </row>
        <row r="3115">
          <cell r="AC3115" t="str">
            <v>ME - USD</v>
          </cell>
          <cell r="AD3115" t="str">
            <v>ME</v>
          </cell>
        </row>
        <row r="3116">
          <cell r="AC3116" t="str">
            <v>ME - USD</v>
          </cell>
          <cell r="AD3116" t="str">
            <v>ME</v>
          </cell>
        </row>
        <row r="3117">
          <cell r="AC3117" t="str">
            <v>ME - USD</v>
          </cell>
          <cell r="AD3117" t="str">
            <v>ME</v>
          </cell>
        </row>
        <row r="3118">
          <cell r="AC3118" t="str">
            <v>ME - USD</v>
          </cell>
          <cell r="AD3118" t="str">
            <v>ME</v>
          </cell>
        </row>
        <row r="3119">
          <cell r="AC3119" t="str">
            <v>ME - USD</v>
          </cell>
          <cell r="AD3119" t="str">
            <v>ME</v>
          </cell>
        </row>
        <row r="3120">
          <cell r="AC3120" t="str">
            <v>ME - USD</v>
          </cell>
          <cell r="AD3120" t="str">
            <v>ME</v>
          </cell>
        </row>
        <row r="3121">
          <cell r="AC3121" t="str">
            <v>ME - USD</v>
          </cell>
          <cell r="AD3121" t="str">
            <v>ME</v>
          </cell>
        </row>
        <row r="3122">
          <cell r="AC3122" t="str">
            <v>ME - USD</v>
          </cell>
          <cell r="AD3122" t="str">
            <v>ME</v>
          </cell>
        </row>
        <row r="3123">
          <cell r="AC3123" t="str">
            <v>ME - USD</v>
          </cell>
          <cell r="AD3123" t="str">
            <v>ME</v>
          </cell>
        </row>
        <row r="3124">
          <cell r="AC3124" t="str">
            <v>ME - USD</v>
          </cell>
          <cell r="AD3124" t="str">
            <v>ME</v>
          </cell>
        </row>
        <row r="3125">
          <cell r="AC3125" t="str">
            <v>ME - USD</v>
          </cell>
          <cell r="AD3125" t="str">
            <v>ME</v>
          </cell>
        </row>
        <row r="3126">
          <cell r="AC3126" t="str">
            <v>ME - USD</v>
          </cell>
          <cell r="AD3126" t="str">
            <v>ME</v>
          </cell>
        </row>
        <row r="3127">
          <cell r="AC3127" t="str">
            <v>ME - USD</v>
          </cell>
          <cell r="AD3127" t="str">
            <v>ME</v>
          </cell>
        </row>
        <row r="3128">
          <cell r="AC3128" t="str">
            <v>ME - USD</v>
          </cell>
          <cell r="AD3128" t="str">
            <v>ME</v>
          </cell>
        </row>
        <row r="3129">
          <cell r="AC3129" t="str">
            <v>ME - USD</v>
          </cell>
          <cell r="AD3129" t="str">
            <v>ME</v>
          </cell>
        </row>
        <row r="3130">
          <cell r="AC3130" t="str">
            <v>ME - USD</v>
          </cell>
          <cell r="AD3130" t="str">
            <v>ME</v>
          </cell>
        </row>
        <row r="3131">
          <cell r="AC3131" t="str">
            <v>ME - USD</v>
          </cell>
          <cell r="AD3131" t="str">
            <v>ME</v>
          </cell>
        </row>
        <row r="3132">
          <cell r="AC3132" t="str">
            <v>ME - USD</v>
          </cell>
          <cell r="AD3132" t="str">
            <v>ME</v>
          </cell>
        </row>
        <row r="3133">
          <cell r="AC3133" t="str">
            <v>ME - USD</v>
          </cell>
          <cell r="AD3133" t="str">
            <v>ME</v>
          </cell>
        </row>
        <row r="3134">
          <cell r="AC3134" t="str">
            <v>ME - USD</v>
          </cell>
          <cell r="AD3134" t="str">
            <v>ME</v>
          </cell>
        </row>
        <row r="3135">
          <cell r="AC3135" t="str">
            <v>ME - USD</v>
          </cell>
          <cell r="AD3135" t="str">
            <v>ME</v>
          </cell>
        </row>
        <row r="3136">
          <cell r="AC3136" t="str">
            <v>ME - USD</v>
          </cell>
          <cell r="AD3136" t="str">
            <v>ME</v>
          </cell>
        </row>
        <row r="3137">
          <cell r="AC3137" t="str">
            <v>ME - USD</v>
          </cell>
          <cell r="AD3137" t="str">
            <v>ME</v>
          </cell>
        </row>
        <row r="3138">
          <cell r="AC3138" t="str">
            <v>ME - USD</v>
          </cell>
          <cell r="AD3138" t="str">
            <v>ME</v>
          </cell>
        </row>
        <row r="3139">
          <cell r="AC3139" t="str">
            <v>ME - USD</v>
          </cell>
          <cell r="AD3139" t="str">
            <v>ME</v>
          </cell>
        </row>
        <row r="3140">
          <cell r="AC3140" t="str">
            <v>ME - USD</v>
          </cell>
          <cell r="AD3140" t="str">
            <v>ME</v>
          </cell>
        </row>
        <row r="3141">
          <cell r="AC3141" t="str">
            <v>ME - USD</v>
          </cell>
          <cell r="AD3141" t="str">
            <v>ME</v>
          </cell>
        </row>
        <row r="3142">
          <cell r="AC3142" t="str">
            <v>ME - USD</v>
          </cell>
          <cell r="AD3142" t="str">
            <v>ME</v>
          </cell>
        </row>
        <row r="3143">
          <cell r="AC3143" t="str">
            <v>ME - USD</v>
          </cell>
          <cell r="AD3143" t="str">
            <v>ME</v>
          </cell>
        </row>
        <row r="3144">
          <cell r="AC3144" t="str">
            <v>ME - USD</v>
          </cell>
          <cell r="AD3144" t="str">
            <v>ME</v>
          </cell>
        </row>
        <row r="3145">
          <cell r="AC3145" t="str">
            <v>ME - USD</v>
          </cell>
          <cell r="AD3145" t="str">
            <v>ME</v>
          </cell>
        </row>
        <row r="3146">
          <cell r="AC3146" t="str">
            <v>ME - USD</v>
          </cell>
          <cell r="AD3146" t="str">
            <v>ME</v>
          </cell>
        </row>
        <row r="3147">
          <cell r="AC3147" t="str">
            <v>ME - USD</v>
          </cell>
          <cell r="AD3147" t="str">
            <v>ME</v>
          </cell>
        </row>
        <row r="3148">
          <cell r="AC3148" t="str">
            <v>ME - USD</v>
          </cell>
          <cell r="AD3148" t="str">
            <v>ME</v>
          </cell>
        </row>
        <row r="3149">
          <cell r="AC3149" t="str">
            <v>ME - USD</v>
          </cell>
          <cell r="AD3149" t="str">
            <v>ME</v>
          </cell>
        </row>
        <row r="3150">
          <cell r="AC3150" t="str">
            <v>ME - USD</v>
          </cell>
          <cell r="AD3150" t="str">
            <v>ME</v>
          </cell>
        </row>
        <row r="3151">
          <cell r="AC3151" t="str">
            <v>ME - USD</v>
          </cell>
          <cell r="AD3151" t="str">
            <v>ME</v>
          </cell>
        </row>
        <row r="3152">
          <cell r="AC3152" t="str">
            <v>ME - USD</v>
          </cell>
          <cell r="AD3152" t="str">
            <v>ME</v>
          </cell>
        </row>
        <row r="3153">
          <cell r="AC3153" t="str">
            <v>ME - USD</v>
          </cell>
          <cell r="AD3153" t="str">
            <v>ME</v>
          </cell>
        </row>
        <row r="3154">
          <cell r="AC3154" t="str">
            <v>ME - USD</v>
          </cell>
          <cell r="AD3154" t="str">
            <v>ME</v>
          </cell>
        </row>
        <row r="3155">
          <cell r="AC3155" t="str">
            <v>ME - USD</v>
          </cell>
          <cell r="AD3155" t="str">
            <v>ME</v>
          </cell>
        </row>
        <row r="3156">
          <cell r="AC3156" t="str">
            <v>ME - USD</v>
          </cell>
          <cell r="AD3156" t="str">
            <v>ME</v>
          </cell>
        </row>
        <row r="3157">
          <cell r="AC3157" t="str">
            <v>ME - USD</v>
          </cell>
          <cell r="AD3157" t="str">
            <v>ME</v>
          </cell>
        </row>
        <row r="3158">
          <cell r="AC3158" t="str">
            <v>ME</v>
          </cell>
          <cell r="AD3158" t="str">
            <v>ME</v>
          </cell>
        </row>
        <row r="3159">
          <cell r="AC3159" t="str">
            <v>ME</v>
          </cell>
          <cell r="AD3159" t="str">
            <v>ME</v>
          </cell>
        </row>
        <row r="3160">
          <cell r="AC3160" t="str">
            <v>PMP - 15</v>
          </cell>
          <cell r="AD3160" t="str">
            <v>PMP - 15</v>
          </cell>
        </row>
        <row r="3161">
          <cell r="AC3161" t="str">
            <v>PMP - 15</v>
          </cell>
          <cell r="AD3161" t="str">
            <v>PMP - 15</v>
          </cell>
        </row>
        <row r="3162">
          <cell r="AC3162" t="str">
            <v>ME</v>
          </cell>
          <cell r="AD3162" t="str">
            <v>ME</v>
          </cell>
        </row>
        <row r="3163">
          <cell r="AC3163" t="str">
            <v>ME</v>
          </cell>
          <cell r="AD3163" t="str">
            <v>ME</v>
          </cell>
        </row>
        <row r="3164">
          <cell r="AC3164" t="str">
            <v>ME</v>
          </cell>
          <cell r="AD3164" t="str">
            <v>ME</v>
          </cell>
        </row>
        <row r="3165">
          <cell r="AC3165" t="str">
            <v>ME</v>
          </cell>
          <cell r="AD3165" t="str">
            <v>ME</v>
          </cell>
        </row>
        <row r="3166">
          <cell r="AC3166" t="str">
            <v>ME</v>
          </cell>
          <cell r="AD3166" t="str">
            <v>ME</v>
          </cell>
        </row>
        <row r="3167">
          <cell r="AC3167" t="str">
            <v>ME</v>
          </cell>
          <cell r="AD3167" t="str">
            <v>ME</v>
          </cell>
        </row>
        <row r="3168">
          <cell r="AC3168" t="str">
            <v>ME</v>
          </cell>
          <cell r="AD3168" t="str">
            <v>ME</v>
          </cell>
        </row>
        <row r="3169">
          <cell r="AC3169" t="str">
            <v>ME</v>
          </cell>
          <cell r="AD3169" t="str">
            <v>ME</v>
          </cell>
        </row>
        <row r="3170">
          <cell r="AC3170" t="str">
            <v>ME</v>
          </cell>
          <cell r="AD3170" t="str">
            <v>ME</v>
          </cell>
        </row>
        <row r="3171">
          <cell r="AC3171" t="str">
            <v>ME</v>
          </cell>
          <cell r="AD3171" t="str">
            <v>ME</v>
          </cell>
        </row>
        <row r="3172">
          <cell r="AC3172" t="str">
            <v>ME</v>
          </cell>
          <cell r="AD3172" t="str">
            <v>ME</v>
          </cell>
        </row>
        <row r="3173">
          <cell r="AC3173" t="str">
            <v>ME</v>
          </cell>
          <cell r="AD3173" t="str">
            <v>ME</v>
          </cell>
        </row>
        <row r="3174">
          <cell r="AC3174" t="str">
            <v>ME</v>
          </cell>
          <cell r="AD3174" t="str">
            <v>ME</v>
          </cell>
        </row>
        <row r="3175">
          <cell r="AC3175" t="str">
            <v>ME</v>
          </cell>
          <cell r="AD3175" t="str">
            <v>ME</v>
          </cell>
        </row>
        <row r="3176">
          <cell r="AC3176" t="str">
            <v>ME</v>
          </cell>
          <cell r="AD3176" t="str">
            <v>ME</v>
          </cell>
        </row>
        <row r="3177">
          <cell r="AC3177" t="str">
            <v>ME - USD</v>
          </cell>
          <cell r="AD3177" t="str">
            <v>ME</v>
          </cell>
        </row>
        <row r="3178">
          <cell r="AC3178" t="str">
            <v>ME - USD</v>
          </cell>
          <cell r="AD3178" t="str">
            <v>ME</v>
          </cell>
        </row>
        <row r="3179">
          <cell r="AC3179" t="str">
            <v>ME - USD</v>
          </cell>
          <cell r="AD3179" t="str">
            <v>ME</v>
          </cell>
        </row>
        <row r="3180">
          <cell r="AC3180" t="str">
            <v>ME - USD</v>
          </cell>
          <cell r="AD3180" t="str">
            <v>ME</v>
          </cell>
        </row>
        <row r="3181">
          <cell r="AC3181" t="str">
            <v>ME - USD</v>
          </cell>
          <cell r="AD3181" t="str">
            <v>ME</v>
          </cell>
        </row>
        <row r="3182">
          <cell r="AC3182" t="str">
            <v>ME - USD</v>
          </cell>
          <cell r="AD3182" t="str">
            <v>ME</v>
          </cell>
        </row>
        <row r="3183">
          <cell r="AC3183" t="str">
            <v>ME - USD</v>
          </cell>
          <cell r="AD3183" t="str">
            <v>ME</v>
          </cell>
        </row>
        <row r="3184">
          <cell r="AC3184" t="str">
            <v>ME - USD</v>
          </cell>
          <cell r="AD3184" t="str">
            <v>ME</v>
          </cell>
        </row>
        <row r="3185">
          <cell r="AC3185" t="str">
            <v>ME - USD</v>
          </cell>
          <cell r="AD3185" t="str">
            <v>ME</v>
          </cell>
        </row>
        <row r="3186">
          <cell r="AC3186" t="str">
            <v>ME - USD</v>
          </cell>
          <cell r="AD3186" t="str">
            <v>ME</v>
          </cell>
        </row>
        <row r="3187">
          <cell r="AC3187" t="str">
            <v>ME - USD</v>
          </cell>
          <cell r="AD3187" t="str">
            <v>ME</v>
          </cell>
        </row>
        <row r="3188">
          <cell r="AC3188" t="str">
            <v>ME - USD</v>
          </cell>
          <cell r="AD3188" t="str">
            <v>ME</v>
          </cell>
        </row>
        <row r="3189">
          <cell r="AC3189" t="str">
            <v>ME - USD</v>
          </cell>
          <cell r="AD3189" t="str">
            <v>ME</v>
          </cell>
        </row>
        <row r="3190">
          <cell r="AC3190" t="str">
            <v>ME - USD</v>
          </cell>
          <cell r="AD3190" t="str">
            <v>ME</v>
          </cell>
        </row>
        <row r="3191">
          <cell r="AC3191" t="str">
            <v>ME - USD</v>
          </cell>
          <cell r="AD3191" t="str">
            <v>ME</v>
          </cell>
        </row>
        <row r="3192">
          <cell r="AC3192" t="str">
            <v>ME - USD</v>
          </cell>
          <cell r="AD3192" t="str">
            <v>ME</v>
          </cell>
        </row>
        <row r="3193">
          <cell r="AC3193" t="str">
            <v>ME - USD</v>
          </cell>
          <cell r="AD3193" t="str">
            <v>ME</v>
          </cell>
        </row>
        <row r="3194">
          <cell r="AC3194" t="str">
            <v>ME - USD</v>
          </cell>
          <cell r="AD3194" t="str">
            <v>ME</v>
          </cell>
        </row>
        <row r="3195">
          <cell r="AC3195" t="str">
            <v>ME - USD</v>
          </cell>
          <cell r="AD3195" t="str">
            <v>ME</v>
          </cell>
        </row>
        <row r="3196">
          <cell r="AC3196" t="str">
            <v>ME - USD</v>
          </cell>
          <cell r="AD3196" t="str">
            <v>ME</v>
          </cell>
        </row>
        <row r="3197">
          <cell r="AC3197" t="str">
            <v>ME - USD</v>
          </cell>
          <cell r="AD3197" t="str">
            <v>ME</v>
          </cell>
        </row>
        <row r="3198">
          <cell r="AC3198" t="str">
            <v>ME - USD</v>
          </cell>
          <cell r="AD3198" t="str">
            <v>ME</v>
          </cell>
        </row>
        <row r="3199">
          <cell r="AC3199" t="str">
            <v>ME - USD</v>
          </cell>
          <cell r="AD3199" t="str">
            <v>ME</v>
          </cell>
        </row>
        <row r="3200">
          <cell r="AC3200" t="str">
            <v>ME - USD</v>
          </cell>
          <cell r="AD3200" t="str">
            <v>ME</v>
          </cell>
        </row>
        <row r="3201">
          <cell r="AC3201" t="str">
            <v>ME - USD</v>
          </cell>
          <cell r="AD3201" t="str">
            <v>ME</v>
          </cell>
        </row>
        <row r="3202">
          <cell r="AC3202" t="str">
            <v>ME - USD</v>
          </cell>
          <cell r="AD3202" t="str">
            <v>ME</v>
          </cell>
        </row>
        <row r="3203">
          <cell r="AC3203" t="str">
            <v>ME - USD</v>
          </cell>
          <cell r="AD3203" t="str">
            <v>ME</v>
          </cell>
        </row>
        <row r="3204">
          <cell r="AC3204" t="str">
            <v>ME - USD</v>
          </cell>
          <cell r="AD3204" t="str">
            <v>ME</v>
          </cell>
        </row>
        <row r="3205">
          <cell r="AC3205" t="str">
            <v>ME - USD</v>
          </cell>
          <cell r="AD3205" t="str">
            <v>ME</v>
          </cell>
        </row>
        <row r="3206">
          <cell r="AC3206" t="str">
            <v>ME - USD</v>
          </cell>
          <cell r="AD3206" t="str">
            <v>ME</v>
          </cell>
        </row>
        <row r="3207">
          <cell r="AC3207" t="str">
            <v>ME - USD</v>
          </cell>
          <cell r="AD3207" t="str">
            <v>ME</v>
          </cell>
        </row>
        <row r="3208">
          <cell r="AC3208" t="str">
            <v>ME - USD</v>
          </cell>
          <cell r="AD3208" t="str">
            <v>ME</v>
          </cell>
        </row>
        <row r="3209">
          <cell r="AC3209" t="str">
            <v>ME - USD</v>
          </cell>
          <cell r="AD3209" t="str">
            <v>ME</v>
          </cell>
        </row>
        <row r="3210">
          <cell r="AC3210" t="str">
            <v>ME - USD</v>
          </cell>
          <cell r="AD3210" t="str">
            <v>ME</v>
          </cell>
        </row>
        <row r="3211">
          <cell r="AC3211" t="str">
            <v>ME - USD</v>
          </cell>
          <cell r="AD3211" t="str">
            <v>ME</v>
          </cell>
        </row>
        <row r="3212">
          <cell r="AC3212" t="str">
            <v>ME - USD</v>
          </cell>
          <cell r="AD3212" t="str">
            <v>ME</v>
          </cell>
        </row>
        <row r="3213">
          <cell r="AC3213" t="str">
            <v>ME</v>
          </cell>
          <cell r="AD3213" t="str">
            <v>ME</v>
          </cell>
        </row>
        <row r="3214">
          <cell r="AC3214" t="str">
            <v>ME</v>
          </cell>
          <cell r="AD3214" t="str">
            <v>ME</v>
          </cell>
        </row>
        <row r="3215">
          <cell r="AC3215" t="str">
            <v>CRN</v>
          </cell>
          <cell r="AD3215" t="str">
            <v>CRN</v>
          </cell>
        </row>
        <row r="3216">
          <cell r="AC3216" t="str">
            <v>CRN</v>
          </cell>
          <cell r="AD3216" t="str">
            <v>CRN</v>
          </cell>
        </row>
        <row r="3217">
          <cell r="AC3217" t="str">
            <v>ME - USD</v>
          </cell>
          <cell r="AD3217" t="str">
            <v>ME</v>
          </cell>
        </row>
        <row r="3218">
          <cell r="AC3218" t="str">
            <v>ME - USD</v>
          </cell>
          <cell r="AD3218" t="str">
            <v>ME</v>
          </cell>
        </row>
        <row r="3219">
          <cell r="AC3219" t="str">
            <v>ME - USD</v>
          </cell>
          <cell r="AD3219" t="str">
            <v>ME</v>
          </cell>
        </row>
        <row r="3220">
          <cell r="AC3220" t="str">
            <v>ME - USD</v>
          </cell>
          <cell r="AD3220" t="str">
            <v>ME</v>
          </cell>
        </row>
        <row r="3221">
          <cell r="AC3221" t="str">
            <v>ME - USD</v>
          </cell>
          <cell r="AD3221" t="str">
            <v>ME</v>
          </cell>
        </row>
        <row r="3222">
          <cell r="AC3222" t="str">
            <v>ME - USD</v>
          </cell>
          <cell r="AD3222" t="str">
            <v>ME</v>
          </cell>
        </row>
        <row r="3223">
          <cell r="AC3223" t="str">
            <v>ME - USD</v>
          </cell>
          <cell r="AD3223" t="str">
            <v>ME</v>
          </cell>
        </row>
        <row r="3224">
          <cell r="AC3224" t="str">
            <v>ME - USD</v>
          </cell>
          <cell r="AD3224" t="str">
            <v>ME</v>
          </cell>
        </row>
        <row r="3225">
          <cell r="AC3225" t="str">
            <v>ME - USD</v>
          </cell>
          <cell r="AD3225" t="str">
            <v>ME</v>
          </cell>
        </row>
        <row r="3226">
          <cell r="AC3226" t="str">
            <v>ME - USD</v>
          </cell>
          <cell r="AD3226" t="str">
            <v>ME</v>
          </cell>
        </row>
        <row r="3227">
          <cell r="AC3227" t="str">
            <v>ME - USD</v>
          </cell>
          <cell r="AD3227" t="str">
            <v>ME</v>
          </cell>
        </row>
        <row r="3228">
          <cell r="AC3228" t="str">
            <v>ME - USD</v>
          </cell>
          <cell r="AD3228" t="str">
            <v>ME</v>
          </cell>
        </row>
        <row r="3229">
          <cell r="AC3229" t="str">
            <v>ME - USD</v>
          </cell>
          <cell r="AD3229" t="str">
            <v>ME</v>
          </cell>
        </row>
        <row r="3230">
          <cell r="AC3230" t="str">
            <v>ME - USD</v>
          </cell>
          <cell r="AD3230" t="str">
            <v>ME</v>
          </cell>
        </row>
        <row r="3231">
          <cell r="AC3231" t="str">
            <v>ME - USD</v>
          </cell>
          <cell r="AD3231" t="str">
            <v>ME</v>
          </cell>
        </row>
        <row r="3232">
          <cell r="AC3232" t="str">
            <v>ME - USD</v>
          </cell>
          <cell r="AD3232" t="str">
            <v>ME</v>
          </cell>
        </row>
        <row r="3233">
          <cell r="AC3233" t="str">
            <v>ME - USD</v>
          </cell>
          <cell r="AD3233" t="str">
            <v>ME</v>
          </cell>
        </row>
        <row r="3234">
          <cell r="AC3234" t="str">
            <v>ME - USD</v>
          </cell>
          <cell r="AD3234" t="str">
            <v>ME</v>
          </cell>
        </row>
        <row r="3235">
          <cell r="AC3235" t="str">
            <v>ME - USD</v>
          </cell>
          <cell r="AD3235" t="str">
            <v>ME</v>
          </cell>
        </row>
        <row r="3236">
          <cell r="AC3236" t="str">
            <v>ME - USD</v>
          </cell>
          <cell r="AD3236" t="str">
            <v>ME</v>
          </cell>
        </row>
        <row r="3237">
          <cell r="AC3237" t="str">
            <v>ME - USD</v>
          </cell>
          <cell r="AD3237" t="str">
            <v>ME</v>
          </cell>
        </row>
        <row r="3238">
          <cell r="AC3238" t="str">
            <v>ME - USD</v>
          </cell>
          <cell r="AD3238" t="str">
            <v>ME</v>
          </cell>
        </row>
        <row r="3239">
          <cell r="AC3239" t="str">
            <v>ME - USD</v>
          </cell>
          <cell r="AD3239" t="str">
            <v>ME</v>
          </cell>
        </row>
        <row r="3240">
          <cell r="AC3240" t="str">
            <v>ME - USD</v>
          </cell>
          <cell r="AD3240" t="str">
            <v>ME</v>
          </cell>
        </row>
        <row r="3241">
          <cell r="AC3241" t="str">
            <v>ME - USD</v>
          </cell>
          <cell r="AD3241" t="str">
            <v>ME</v>
          </cell>
        </row>
        <row r="3242">
          <cell r="AC3242" t="str">
            <v>ME - USD</v>
          </cell>
          <cell r="AD3242" t="str">
            <v>ME</v>
          </cell>
        </row>
        <row r="3243">
          <cell r="AC3243" t="str">
            <v>ME - USD</v>
          </cell>
          <cell r="AD3243" t="str">
            <v>ME</v>
          </cell>
        </row>
        <row r="3244">
          <cell r="AC3244" t="str">
            <v>ME - USD</v>
          </cell>
          <cell r="AD3244" t="str">
            <v>ME</v>
          </cell>
        </row>
        <row r="3245">
          <cell r="AC3245" t="str">
            <v>ME - USD</v>
          </cell>
          <cell r="AD3245" t="str">
            <v>ME</v>
          </cell>
        </row>
        <row r="3246">
          <cell r="AC3246" t="str">
            <v>ME - USD</v>
          </cell>
          <cell r="AD3246" t="str">
            <v>ME</v>
          </cell>
        </row>
        <row r="3247">
          <cell r="AC3247" t="str">
            <v>ME - USD</v>
          </cell>
          <cell r="AD3247" t="str">
            <v>ME</v>
          </cell>
        </row>
        <row r="3248">
          <cell r="AC3248" t="str">
            <v>ME - USD</v>
          </cell>
          <cell r="AD3248" t="str">
            <v>ME</v>
          </cell>
        </row>
        <row r="3249">
          <cell r="AC3249" t="str">
            <v>ME - USD</v>
          </cell>
          <cell r="AD3249" t="str">
            <v>ME</v>
          </cell>
        </row>
        <row r="3250">
          <cell r="AC3250" t="str">
            <v>ME - USD</v>
          </cell>
          <cell r="AD3250" t="str">
            <v>ME</v>
          </cell>
        </row>
        <row r="3251">
          <cell r="AC3251" t="str">
            <v>ME - USD</v>
          </cell>
          <cell r="AD3251" t="str">
            <v>ME</v>
          </cell>
        </row>
        <row r="3252">
          <cell r="AC3252" t="str">
            <v>ME - USD</v>
          </cell>
          <cell r="AD3252" t="str">
            <v>ME</v>
          </cell>
        </row>
        <row r="3253">
          <cell r="AC3253" t="str">
            <v>ME - USD</v>
          </cell>
          <cell r="AD3253" t="str">
            <v>ME</v>
          </cell>
        </row>
        <row r="3254">
          <cell r="AC3254" t="str">
            <v>ME</v>
          </cell>
          <cell r="AD3254" t="str">
            <v>ME</v>
          </cell>
        </row>
        <row r="3255">
          <cell r="AC3255" t="str">
            <v>ME</v>
          </cell>
          <cell r="AD3255" t="str">
            <v>ME</v>
          </cell>
        </row>
        <row r="3256">
          <cell r="AC3256" t="str">
            <v>ME</v>
          </cell>
          <cell r="AD3256" t="str">
            <v>ME</v>
          </cell>
        </row>
        <row r="3257">
          <cell r="AC3257" t="str">
            <v>ME</v>
          </cell>
          <cell r="AD3257" t="str">
            <v>ME</v>
          </cell>
        </row>
        <row r="3258">
          <cell r="AC3258" t="str">
            <v>ME</v>
          </cell>
          <cell r="AD3258" t="str">
            <v>ME</v>
          </cell>
        </row>
        <row r="3259">
          <cell r="AC3259" t="str">
            <v>ME</v>
          </cell>
          <cell r="AD3259" t="str">
            <v>ME</v>
          </cell>
        </row>
        <row r="3260">
          <cell r="AC3260" t="str">
            <v>ME</v>
          </cell>
          <cell r="AD3260" t="str">
            <v>ME</v>
          </cell>
        </row>
        <row r="3261">
          <cell r="AC3261" t="str">
            <v>ME</v>
          </cell>
          <cell r="AD3261" t="str">
            <v>ME</v>
          </cell>
        </row>
        <row r="3262">
          <cell r="AC3262" t="str">
            <v>ME</v>
          </cell>
          <cell r="AD3262" t="str">
            <v>ME</v>
          </cell>
        </row>
        <row r="3263">
          <cell r="AC3263" t="str">
            <v>ME</v>
          </cell>
          <cell r="AD3263" t="str">
            <v>ME</v>
          </cell>
        </row>
        <row r="3264">
          <cell r="AC3264" t="str">
            <v>ME</v>
          </cell>
          <cell r="AD3264" t="str">
            <v>ME</v>
          </cell>
        </row>
        <row r="3265">
          <cell r="AC3265" t="str">
            <v>PMP - 15</v>
          </cell>
          <cell r="AD3265" t="str">
            <v>PMP - 15</v>
          </cell>
        </row>
        <row r="3266">
          <cell r="AC3266" t="str">
            <v>PMP - 15</v>
          </cell>
          <cell r="AD3266" t="str">
            <v>PMP - 15</v>
          </cell>
        </row>
        <row r="3267">
          <cell r="AC3267" t="str">
            <v>PMP - 15</v>
          </cell>
          <cell r="AD3267" t="str">
            <v>PMP - 15</v>
          </cell>
        </row>
        <row r="3268">
          <cell r="AC3268" t="str">
            <v>PMP - 15</v>
          </cell>
          <cell r="AD3268" t="str">
            <v>PMP - 15</v>
          </cell>
        </row>
        <row r="3269">
          <cell r="AC3269" t="str">
            <v>PMP - 15</v>
          </cell>
          <cell r="AD3269" t="str">
            <v>PMP - 15</v>
          </cell>
        </row>
        <row r="3270">
          <cell r="AC3270" t="str">
            <v>PMP - 15</v>
          </cell>
          <cell r="AD3270" t="str">
            <v>PMP - 15</v>
          </cell>
        </row>
        <row r="3271">
          <cell r="AC3271" t="str">
            <v>MME</v>
          </cell>
          <cell r="AD3271" t="str">
            <v>MME</v>
          </cell>
        </row>
        <row r="3272">
          <cell r="AC3272" t="str">
            <v>MME</v>
          </cell>
          <cell r="AD3272" t="str">
            <v>MME</v>
          </cell>
        </row>
        <row r="3273">
          <cell r="AC3273" t="str">
            <v>MME</v>
          </cell>
          <cell r="AD3273" t="str">
            <v>MME</v>
          </cell>
        </row>
        <row r="3274">
          <cell r="AC3274" t="str">
            <v>MME</v>
          </cell>
          <cell r="AD3274" t="str">
            <v>MME</v>
          </cell>
        </row>
        <row r="3275">
          <cell r="AC3275" t="str">
            <v>MME</v>
          </cell>
          <cell r="AD3275" t="str">
            <v>MME</v>
          </cell>
        </row>
        <row r="3276">
          <cell r="AC3276" t="str">
            <v>MME</v>
          </cell>
          <cell r="AD3276" t="str">
            <v>MME</v>
          </cell>
        </row>
        <row r="3277">
          <cell r="AC3277" t="str">
            <v>MME</v>
          </cell>
          <cell r="AD3277" t="str">
            <v>MME</v>
          </cell>
        </row>
        <row r="3278">
          <cell r="AC3278" t="str">
            <v>MME</v>
          </cell>
          <cell r="AD3278" t="str">
            <v>MME</v>
          </cell>
        </row>
        <row r="3279">
          <cell r="AC3279" t="str">
            <v>ME - EUR</v>
          </cell>
          <cell r="AD3279" t="str">
            <v>ME</v>
          </cell>
        </row>
        <row r="3280">
          <cell r="AC3280" t="str">
            <v>ME - USD</v>
          </cell>
          <cell r="AD3280" t="str">
            <v>ME</v>
          </cell>
        </row>
        <row r="3281">
          <cell r="AC3281" t="str">
            <v>ME - USD</v>
          </cell>
          <cell r="AD3281" t="str">
            <v>ME</v>
          </cell>
        </row>
        <row r="3282">
          <cell r="AC3282" t="str">
            <v>ME - USD</v>
          </cell>
          <cell r="AD3282" t="str">
            <v>ME</v>
          </cell>
        </row>
        <row r="3283">
          <cell r="AC3283" t="str">
            <v>ME - USD</v>
          </cell>
          <cell r="AD3283" t="str">
            <v>ME</v>
          </cell>
        </row>
        <row r="3284">
          <cell r="AC3284" t="str">
            <v>ME - USD</v>
          </cell>
          <cell r="AD3284" t="str">
            <v>ME</v>
          </cell>
        </row>
        <row r="3285">
          <cell r="AC3285" t="str">
            <v>ME - USD</v>
          </cell>
          <cell r="AD3285" t="str">
            <v>ME</v>
          </cell>
        </row>
        <row r="3286">
          <cell r="AC3286" t="str">
            <v>ME - USD</v>
          </cell>
          <cell r="AD3286" t="str">
            <v>ME</v>
          </cell>
        </row>
        <row r="3287">
          <cell r="AC3287" t="str">
            <v>ME - USD</v>
          </cell>
          <cell r="AD3287" t="str">
            <v>ME</v>
          </cell>
        </row>
        <row r="3288">
          <cell r="AC3288" t="str">
            <v>ME - USD</v>
          </cell>
          <cell r="AD3288" t="str">
            <v>ME</v>
          </cell>
        </row>
        <row r="3289">
          <cell r="AC3289" t="str">
            <v>ME - USD</v>
          </cell>
          <cell r="AD3289" t="str">
            <v>ME</v>
          </cell>
        </row>
        <row r="3290">
          <cell r="AC3290" t="str">
            <v>ME - USD</v>
          </cell>
          <cell r="AD3290" t="str">
            <v>ME</v>
          </cell>
        </row>
        <row r="3291">
          <cell r="AC3291" t="str">
            <v>ME - USD</v>
          </cell>
          <cell r="AD3291" t="str">
            <v>ME</v>
          </cell>
        </row>
        <row r="3292">
          <cell r="AC3292" t="str">
            <v>ME - USD</v>
          </cell>
          <cell r="AD3292" t="str">
            <v>ME</v>
          </cell>
        </row>
        <row r="3293">
          <cell r="AC3293" t="str">
            <v>ME - USD</v>
          </cell>
          <cell r="AD3293" t="str">
            <v>ME</v>
          </cell>
        </row>
        <row r="3294">
          <cell r="AC3294" t="str">
            <v>ME - USD</v>
          </cell>
          <cell r="AD3294" t="str">
            <v>ME</v>
          </cell>
        </row>
        <row r="3295">
          <cell r="AC3295" t="str">
            <v>ME - USD</v>
          </cell>
          <cell r="AD3295" t="str">
            <v>ME</v>
          </cell>
        </row>
        <row r="3296">
          <cell r="AC3296" t="str">
            <v>ME - USD</v>
          </cell>
          <cell r="AD3296" t="str">
            <v>ME</v>
          </cell>
        </row>
        <row r="3297">
          <cell r="AC3297" t="str">
            <v>ME - USD</v>
          </cell>
          <cell r="AD3297" t="str">
            <v>ME</v>
          </cell>
        </row>
        <row r="3298">
          <cell r="AC3298" t="str">
            <v>ME - USD</v>
          </cell>
          <cell r="AD3298" t="str">
            <v>ME</v>
          </cell>
        </row>
        <row r="3299">
          <cell r="AC3299" t="str">
            <v>ME - USD</v>
          </cell>
          <cell r="AD3299" t="str">
            <v>ME</v>
          </cell>
        </row>
        <row r="3300">
          <cell r="AC3300" t="str">
            <v>ME - USD</v>
          </cell>
          <cell r="AD3300" t="str">
            <v>ME</v>
          </cell>
        </row>
        <row r="3301">
          <cell r="AC3301" t="str">
            <v>ME - USD</v>
          </cell>
          <cell r="AD3301" t="str">
            <v>ME</v>
          </cell>
        </row>
        <row r="3302">
          <cell r="AC3302" t="str">
            <v>ME - USD</v>
          </cell>
          <cell r="AD3302" t="str">
            <v>ME</v>
          </cell>
        </row>
        <row r="3303">
          <cell r="AC3303" t="str">
            <v>ME</v>
          </cell>
          <cell r="AD3303" t="str">
            <v>ME</v>
          </cell>
        </row>
        <row r="3304">
          <cell r="AC3304" t="str">
            <v>PIPE</v>
          </cell>
          <cell r="AD3304" t="str">
            <v>PIPE</v>
          </cell>
        </row>
        <row r="3305">
          <cell r="AC3305" t="str">
            <v>ME</v>
          </cell>
          <cell r="AD3305" t="str">
            <v>ME</v>
          </cell>
        </row>
        <row r="3306">
          <cell r="AC3306" t="str">
            <v>ME</v>
          </cell>
          <cell r="AD3306" t="str">
            <v>ME</v>
          </cell>
        </row>
        <row r="3307">
          <cell r="AC3307" t="str">
            <v>ME</v>
          </cell>
          <cell r="AD3307" t="str">
            <v>ME</v>
          </cell>
        </row>
        <row r="3308">
          <cell r="AC3308" t="str">
            <v>ME</v>
          </cell>
          <cell r="AD3308" t="str">
            <v>ME</v>
          </cell>
        </row>
        <row r="3309">
          <cell r="AC3309" t="str">
            <v>PMP - 15</v>
          </cell>
          <cell r="AD3309" t="str">
            <v>PMP - 15</v>
          </cell>
        </row>
        <row r="3310">
          <cell r="AC3310" t="str">
            <v>PMP - 15</v>
          </cell>
          <cell r="AD3310" t="str">
            <v>PMP - 15</v>
          </cell>
        </row>
        <row r="3311">
          <cell r="AC3311" t="str">
            <v>PMP</v>
          </cell>
          <cell r="AD3311" t="str">
            <v>PMP</v>
          </cell>
        </row>
        <row r="3312">
          <cell r="AC3312" t="str">
            <v>ME</v>
          </cell>
          <cell r="AD3312" t="str">
            <v>ME</v>
          </cell>
        </row>
        <row r="3313">
          <cell r="AC3313" t="str">
            <v>ME</v>
          </cell>
          <cell r="AD3313" t="str">
            <v>ME</v>
          </cell>
        </row>
        <row r="3314">
          <cell r="AC3314" t="str">
            <v>ME</v>
          </cell>
          <cell r="AD3314" t="str">
            <v>ME</v>
          </cell>
        </row>
        <row r="3315">
          <cell r="AC3315" t="str">
            <v>ME</v>
          </cell>
          <cell r="AD3315" t="str">
            <v>ME</v>
          </cell>
        </row>
        <row r="3316">
          <cell r="AC3316" t="str">
            <v>ME - USD</v>
          </cell>
          <cell r="AD3316" t="str">
            <v>ME</v>
          </cell>
        </row>
        <row r="3317">
          <cell r="AC3317" t="str">
            <v>ME - USD</v>
          </cell>
          <cell r="AD3317" t="str">
            <v>ME</v>
          </cell>
        </row>
        <row r="3318">
          <cell r="AC3318" t="str">
            <v>ME - USD</v>
          </cell>
          <cell r="AD3318" t="str">
            <v>ME</v>
          </cell>
        </row>
        <row r="3319">
          <cell r="AC3319" t="str">
            <v>ME - USD</v>
          </cell>
          <cell r="AD3319" t="str">
            <v>ME</v>
          </cell>
        </row>
        <row r="3320">
          <cell r="AC3320" t="str">
            <v>ME - USD</v>
          </cell>
          <cell r="AD3320" t="str">
            <v>ME</v>
          </cell>
        </row>
        <row r="3321">
          <cell r="AC3321" t="str">
            <v>ME - USD</v>
          </cell>
          <cell r="AD3321" t="str">
            <v>ME</v>
          </cell>
        </row>
        <row r="3322">
          <cell r="AC3322" t="str">
            <v>ME - USD</v>
          </cell>
          <cell r="AD3322" t="str">
            <v>ME</v>
          </cell>
        </row>
        <row r="3323">
          <cell r="AC3323" t="str">
            <v>ME - USD</v>
          </cell>
          <cell r="AD3323" t="str">
            <v>ME</v>
          </cell>
        </row>
        <row r="3324">
          <cell r="AC3324" t="str">
            <v>ME - USD</v>
          </cell>
          <cell r="AD3324" t="str">
            <v>ME</v>
          </cell>
        </row>
        <row r="3325">
          <cell r="AC3325" t="str">
            <v>ME - USD</v>
          </cell>
          <cell r="AD3325" t="str">
            <v>ME</v>
          </cell>
        </row>
        <row r="3326">
          <cell r="AC3326" t="str">
            <v>ME</v>
          </cell>
          <cell r="AD3326" t="str">
            <v>ME</v>
          </cell>
        </row>
        <row r="3327">
          <cell r="AC3327" t="str">
            <v>ME</v>
          </cell>
          <cell r="AD3327" t="str">
            <v>ME</v>
          </cell>
        </row>
        <row r="3328">
          <cell r="AC3328" t="str">
            <v>MOT</v>
          </cell>
          <cell r="AD3328" t="str">
            <v>MOT</v>
          </cell>
        </row>
        <row r="3329">
          <cell r="AC3329" t="str">
            <v>MOT</v>
          </cell>
          <cell r="AD3329" t="str">
            <v>MOT</v>
          </cell>
        </row>
        <row r="3330">
          <cell r="AC3330" t="str">
            <v>MOT</v>
          </cell>
          <cell r="AD3330" t="str">
            <v>MOT</v>
          </cell>
        </row>
        <row r="3331">
          <cell r="AC3331" t="str">
            <v>MOT</v>
          </cell>
          <cell r="AD3331" t="str">
            <v>MOT</v>
          </cell>
        </row>
        <row r="3332">
          <cell r="AC3332" t="str">
            <v>FT</v>
          </cell>
          <cell r="AD3332" t="str">
            <v>FT</v>
          </cell>
        </row>
        <row r="3333">
          <cell r="AC3333" t="str">
            <v>FT</v>
          </cell>
          <cell r="AD3333" t="str">
            <v>FT</v>
          </cell>
        </row>
        <row r="3334">
          <cell r="AC3334" t="str">
            <v>FT</v>
          </cell>
          <cell r="AD3334" t="str">
            <v>FT</v>
          </cell>
        </row>
        <row r="3335">
          <cell r="AC3335" t="str">
            <v>FT</v>
          </cell>
          <cell r="AD3335" t="str">
            <v>FT</v>
          </cell>
        </row>
        <row r="3336">
          <cell r="AC3336" t="str">
            <v>FT</v>
          </cell>
          <cell r="AD3336" t="str">
            <v>FT</v>
          </cell>
        </row>
        <row r="3337">
          <cell r="AC3337" t="str">
            <v>FT</v>
          </cell>
          <cell r="AD3337" t="str">
            <v>FT</v>
          </cell>
        </row>
        <row r="3338">
          <cell r="AC3338" t="str">
            <v>FT</v>
          </cell>
          <cell r="AD3338" t="str">
            <v>FT</v>
          </cell>
        </row>
        <row r="3339">
          <cell r="AC3339" t="str">
            <v>FT</v>
          </cell>
          <cell r="AD3339" t="str">
            <v>FT</v>
          </cell>
        </row>
        <row r="3340">
          <cell r="AC3340" t="str">
            <v>ME</v>
          </cell>
          <cell r="AD3340" t="str">
            <v>ME</v>
          </cell>
        </row>
        <row r="3341">
          <cell r="AC3341" t="str">
            <v>ME</v>
          </cell>
          <cell r="AD3341" t="str">
            <v>ME</v>
          </cell>
        </row>
        <row r="3342">
          <cell r="AC3342" t="str">
            <v>ME</v>
          </cell>
          <cell r="AD3342" t="str">
            <v>ME</v>
          </cell>
        </row>
        <row r="3343">
          <cell r="AC3343" t="str">
            <v>ME</v>
          </cell>
          <cell r="AD3343" t="str">
            <v>ME</v>
          </cell>
        </row>
        <row r="3344">
          <cell r="AC3344" t="str">
            <v>ME</v>
          </cell>
          <cell r="AD3344" t="str">
            <v>ME</v>
          </cell>
        </row>
        <row r="3345">
          <cell r="AC3345" t="str">
            <v>ME</v>
          </cell>
          <cell r="AD3345" t="str">
            <v>ME</v>
          </cell>
        </row>
        <row r="3346">
          <cell r="AC3346" t="str">
            <v>ME</v>
          </cell>
          <cell r="AD3346" t="str">
            <v>ME</v>
          </cell>
        </row>
        <row r="3347">
          <cell r="AC3347" t="str">
            <v>ME</v>
          </cell>
          <cell r="AD3347" t="str">
            <v>ME</v>
          </cell>
        </row>
        <row r="3348">
          <cell r="AC3348" t="str">
            <v>ME</v>
          </cell>
          <cell r="AD3348" t="str">
            <v>ME</v>
          </cell>
        </row>
        <row r="3349">
          <cell r="AC3349" t="str">
            <v>ME</v>
          </cell>
          <cell r="AD3349" t="str">
            <v>ME</v>
          </cell>
        </row>
        <row r="3350">
          <cell r="AC3350" t="str">
            <v>ME</v>
          </cell>
          <cell r="AD3350" t="str">
            <v>ME</v>
          </cell>
        </row>
        <row r="3351">
          <cell r="AC3351" t="str">
            <v>ME</v>
          </cell>
          <cell r="AD3351" t="str">
            <v>ME</v>
          </cell>
        </row>
        <row r="3352">
          <cell r="AC3352" t="str">
            <v>ME</v>
          </cell>
          <cell r="AD3352" t="str">
            <v>ME</v>
          </cell>
        </row>
        <row r="3353">
          <cell r="AC3353" t="str">
            <v>ME</v>
          </cell>
          <cell r="AD3353" t="str">
            <v>ME</v>
          </cell>
        </row>
        <row r="3354">
          <cell r="AC3354" t="str">
            <v>ME</v>
          </cell>
          <cell r="AD3354" t="str">
            <v>ME</v>
          </cell>
        </row>
        <row r="3355">
          <cell r="AC3355" t="str">
            <v>ME</v>
          </cell>
          <cell r="AD3355" t="str">
            <v>ME</v>
          </cell>
        </row>
        <row r="3356">
          <cell r="AC3356" t="str">
            <v>PIPE</v>
          </cell>
          <cell r="AD3356" t="str">
            <v>PIPE</v>
          </cell>
        </row>
        <row r="3357">
          <cell r="AC3357" t="str">
            <v>ME</v>
          </cell>
          <cell r="AD3357" t="str">
            <v>ME</v>
          </cell>
        </row>
        <row r="3358">
          <cell r="AC3358" t="str">
            <v>ME</v>
          </cell>
          <cell r="AD3358" t="str">
            <v>ME</v>
          </cell>
        </row>
        <row r="3359">
          <cell r="AC3359" t="str">
            <v>ME</v>
          </cell>
          <cell r="AD3359" t="str">
            <v>ME</v>
          </cell>
        </row>
        <row r="3360">
          <cell r="AC3360" t="str">
            <v>PMP</v>
          </cell>
          <cell r="AD3360" t="str">
            <v>PMP</v>
          </cell>
        </row>
        <row r="3361">
          <cell r="AC3361" t="str">
            <v>PMP</v>
          </cell>
          <cell r="AD3361" t="str">
            <v>PMP</v>
          </cell>
        </row>
        <row r="3362">
          <cell r="AC3362" t="str">
            <v>PMP</v>
          </cell>
          <cell r="AD3362" t="str">
            <v>PMP</v>
          </cell>
        </row>
        <row r="3363">
          <cell r="AC3363" t="str">
            <v>PMP - 15</v>
          </cell>
          <cell r="AD3363" t="str">
            <v>PMP - 15</v>
          </cell>
        </row>
        <row r="3364">
          <cell r="AC3364" t="str">
            <v>PMP - 15</v>
          </cell>
          <cell r="AD3364" t="str">
            <v>PMP - 15</v>
          </cell>
        </row>
        <row r="3365">
          <cell r="AC3365" t="str">
            <v>PMP - 15</v>
          </cell>
          <cell r="AD3365" t="str">
            <v>PMP - 15</v>
          </cell>
        </row>
        <row r="3366">
          <cell r="AC3366" t="str">
            <v>PMP - 15</v>
          </cell>
          <cell r="AD3366" t="str">
            <v>PMP - 15</v>
          </cell>
        </row>
        <row r="3367">
          <cell r="AC3367" t="str">
            <v>ME - USD</v>
          </cell>
          <cell r="AD3367" t="str">
            <v>ME</v>
          </cell>
        </row>
        <row r="3368">
          <cell r="AC3368" t="str">
            <v>ME - USD</v>
          </cell>
          <cell r="AD3368" t="str">
            <v>ME</v>
          </cell>
        </row>
        <row r="3369">
          <cell r="AC3369" t="str">
            <v>ME - USD</v>
          </cell>
          <cell r="AD3369" t="str">
            <v>ME</v>
          </cell>
        </row>
        <row r="3370">
          <cell r="AC3370" t="str">
            <v>ME - USD</v>
          </cell>
          <cell r="AD3370" t="str">
            <v>ME</v>
          </cell>
        </row>
        <row r="3371">
          <cell r="AC3371" t="str">
            <v>ME - USD</v>
          </cell>
          <cell r="AD3371" t="str">
            <v>ME</v>
          </cell>
        </row>
        <row r="3372">
          <cell r="AC3372" t="str">
            <v>ME - USD</v>
          </cell>
          <cell r="AD3372" t="str">
            <v>ME</v>
          </cell>
        </row>
        <row r="3373">
          <cell r="AC3373" t="str">
            <v>ME - USD</v>
          </cell>
          <cell r="AD3373" t="str">
            <v>ME</v>
          </cell>
        </row>
        <row r="3374">
          <cell r="AC3374" t="str">
            <v>ME - USD</v>
          </cell>
          <cell r="AD3374" t="str">
            <v>ME</v>
          </cell>
        </row>
        <row r="3375">
          <cell r="AC3375" t="str">
            <v>ME - USD</v>
          </cell>
          <cell r="AD3375" t="str">
            <v>ME</v>
          </cell>
        </row>
        <row r="3376">
          <cell r="AC3376" t="str">
            <v>ME - USD</v>
          </cell>
          <cell r="AD3376" t="str">
            <v>ME</v>
          </cell>
        </row>
        <row r="3377">
          <cell r="AC3377" t="str">
            <v>ME - USD</v>
          </cell>
          <cell r="AD3377" t="str">
            <v>ME</v>
          </cell>
        </row>
        <row r="3378">
          <cell r="AC3378" t="str">
            <v>MME</v>
          </cell>
          <cell r="AD3378" t="str">
            <v>MME</v>
          </cell>
        </row>
        <row r="3379">
          <cell r="AC3379" t="str">
            <v>MME</v>
          </cell>
          <cell r="AD3379" t="str">
            <v>MME</v>
          </cell>
        </row>
        <row r="3380">
          <cell r="AC3380" t="str">
            <v>PIPE</v>
          </cell>
          <cell r="AD3380" t="str">
            <v>PIPE</v>
          </cell>
        </row>
        <row r="3381">
          <cell r="AC3381" t="str">
            <v>ME</v>
          </cell>
          <cell r="AD3381" t="str">
            <v>ME</v>
          </cell>
        </row>
        <row r="3382">
          <cell r="AC3382" t="str">
            <v>ME</v>
          </cell>
          <cell r="AD3382" t="str">
            <v>ME</v>
          </cell>
        </row>
        <row r="3383">
          <cell r="AC3383" t="str">
            <v>ME - USD</v>
          </cell>
          <cell r="AD3383" t="str">
            <v>ME</v>
          </cell>
        </row>
        <row r="3384">
          <cell r="AC3384" t="str">
            <v>ME - USD</v>
          </cell>
          <cell r="AD3384" t="str">
            <v>ME</v>
          </cell>
        </row>
        <row r="3385">
          <cell r="AC3385" t="str">
            <v>ME - USD</v>
          </cell>
          <cell r="AD3385" t="str">
            <v>ME</v>
          </cell>
        </row>
        <row r="3386">
          <cell r="AC3386" t="str">
            <v>ME - USD</v>
          </cell>
          <cell r="AD3386" t="str">
            <v>ME</v>
          </cell>
        </row>
        <row r="3387">
          <cell r="AC3387" t="str">
            <v>ME - USD</v>
          </cell>
          <cell r="AD3387" t="str">
            <v>ME</v>
          </cell>
        </row>
        <row r="3388">
          <cell r="AC3388" t="str">
            <v>ME - USD</v>
          </cell>
          <cell r="AD3388" t="str">
            <v>ME</v>
          </cell>
        </row>
        <row r="3389">
          <cell r="AC3389" t="str">
            <v>ME - USD</v>
          </cell>
          <cell r="AD3389" t="str">
            <v>ME</v>
          </cell>
        </row>
        <row r="3390">
          <cell r="AC3390" t="str">
            <v>ME - USD</v>
          </cell>
          <cell r="AD3390" t="str">
            <v>ME</v>
          </cell>
        </row>
        <row r="3391">
          <cell r="AC3391" t="str">
            <v>ME - USD</v>
          </cell>
          <cell r="AD3391" t="str">
            <v>ME</v>
          </cell>
        </row>
        <row r="3392">
          <cell r="AC3392" t="str">
            <v>ME - USD</v>
          </cell>
          <cell r="AD3392" t="str">
            <v>ME</v>
          </cell>
        </row>
        <row r="3393">
          <cell r="AC3393" t="str">
            <v>ME - USD</v>
          </cell>
          <cell r="AD3393" t="str">
            <v>ME</v>
          </cell>
        </row>
        <row r="3394">
          <cell r="AC3394" t="str">
            <v>ME - USD</v>
          </cell>
          <cell r="AD3394" t="str">
            <v>ME</v>
          </cell>
        </row>
        <row r="3395">
          <cell r="AC3395" t="str">
            <v>ME - USD</v>
          </cell>
          <cell r="AD3395" t="str">
            <v>ME</v>
          </cell>
        </row>
        <row r="3396">
          <cell r="AC3396" t="str">
            <v>ME - USD</v>
          </cell>
          <cell r="AD3396" t="str">
            <v>ME</v>
          </cell>
        </row>
        <row r="3397">
          <cell r="AC3397" t="str">
            <v>ME - USD</v>
          </cell>
          <cell r="AD3397" t="str">
            <v>ME</v>
          </cell>
        </row>
        <row r="3398">
          <cell r="AC3398" t="str">
            <v>ME - USD</v>
          </cell>
          <cell r="AD3398" t="str">
            <v>ME</v>
          </cell>
        </row>
        <row r="3399">
          <cell r="AC3399" t="str">
            <v>ME - USD</v>
          </cell>
          <cell r="AD3399" t="str">
            <v>ME</v>
          </cell>
        </row>
        <row r="3400">
          <cell r="AC3400" t="str">
            <v>ME - USD</v>
          </cell>
          <cell r="AD3400" t="str">
            <v>ME</v>
          </cell>
        </row>
        <row r="3401">
          <cell r="AC3401" t="str">
            <v>ME - USD</v>
          </cell>
          <cell r="AD3401" t="str">
            <v>ME</v>
          </cell>
        </row>
        <row r="3402">
          <cell r="AC3402" t="str">
            <v>ME - USD</v>
          </cell>
          <cell r="AD3402" t="str">
            <v>ME</v>
          </cell>
        </row>
        <row r="3403">
          <cell r="AC3403" t="str">
            <v>ME - USD</v>
          </cell>
          <cell r="AD3403" t="str">
            <v>ME</v>
          </cell>
        </row>
        <row r="3404">
          <cell r="AC3404" t="str">
            <v>ME - USD</v>
          </cell>
          <cell r="AD3404" t="str">
            <v>ME</v>
          </cell>
        </row>
        <row r="3405">
          <cell r="AC3405" t="str">
            <v>ME - USD</v>
          </cell>
          <cell r="AD3405" t="str">
            <v>ME</v>
          </cell>
        </row>
        <row r="3406">
          <cell r="AC3406" t="str">
            <v>ME - USD</v>
          </cell>
          <cell r="AD3406" t="str">
            <v>ME</v>
          </cell>
        </row>
        <row r="3407">
          <cell r="AC3407" t="str">
            <v>ME</v>
          </cell>
          <cell r="AD3407" t="str">
            <v>ME</v>
          </cell>
        </row>
        <row r="3408">
          <cell r="AC3408" t="str">
            <v>ME</v>
          </cell>
          <cell r="AD3408" t="str">
            <v>ME</v>
          </cell>
        </row>
        <row r="3409">
          <cell r="AC3409" t="str">
            <v>ME</v>
          </cell>
          <cell r="AD3409" t="str">
            <v>ME</v>
          </cell>
        </row>
        <row r="3410">
          <cell r="AC3410" t="str">
            <v>ME</v>
          </cell>
          <cell r="AD3410" t="str">
            <v>ME</v>
          </cell>
        </row>
        <row r="3411">
          <cell r="AC3411" t="str">
            <v>ME</v>
          </cell>
          <cell r="AD3411" t="str">
            <v>ME</v>
          </cell>
        </row>
        <row r="3412">
          <cell r="AC3412" t="str">
            <v>ME</v>
          </cell>
          <cell r="AD3412" t="str">
            <v>ME</v>
          </cell>
        </row>
        <row r="3413">
          <cell r="AC3413" t="str">
            <v>ME</v>
          </cell>
          <cell r="AD3413" t="str">
            <v>ME</v>
          </cell>
        </row>
        <row r="3414">
          <cell r="AC3414" t="str">
            <v>ME</v>
          </cell>
          <cell r="AD3414" t="str">
            <v>ME</v>
          </cell>
        </row>
        <row r="3415">
          <cell r="AC3415" t="str">
            <v>ME</v>
          </cell>
          <cell r="AD3415" t="str">
            <v>ME</v>
          </cell>
        </row>
        <row r="3416">
          <cell r="AC3416" t="str">
            <v>ME</v>
          </cell>
          <cell r="AD3416" t="str">
            <v>ME</v>
          </cell>
        </row>
        <row r="3417">
          <cell r="AC3417" t="str">
            <v>ME</v>
          </cell>
          <cell r="AD3417" t="str">
            <v>ME</v>
          </cell>
        </row>
        <row r="3418">
          <cell r="AC3418" t="str">
            <v>ME</v>
          </cell>
          <cell r="AD3418" t="str">
            <v>ME</v>
          </cell>
        </row>
        <row r="3419">
          <cell r="AC3419" t="str">
            <v>ME</v>
          </cell>
          <cell r="AD3419" t="str">
            <v>ME</v>
          </cell>
        </row>
        <row r="3420">
          <cell r="AC3420" t="str">
            <v>ME</v>
          </cell>
          <cell r="AD3420" t="str">
            <v>ME</v>
          </cell>
        </row>
        <row r="3421">
          <cell r="AC3421" t="str">
            <v>ME</v>
          </cell>
          <cell r="AD3421" t="str">
            <v>ME</v>
          </cell>
        </row>
        <row r="3422">
          <cell r="AC3422" t="str">
            <v>ME</v>
          </cell>
          <cell r="AD3422" t="str">
            <v>ME</v>
          </cell>
        </row>
        <row r="3423">
          <cell r="AC3423" t="str">
            <v>ME</v>
          </cell>
          <cell r="AD3423" t="str">
            <v>ME</v>
          </cell>
        </row>
        <row r="3424">
          <cell r="AC3424" t="str">
            <v>ME</v>
          </cell>
          <cell r="AD3424" t="str">
            <v>ME</v>
          </cell>
        </row>
        <row r="3425">
          <cell r="AC3425" t="str">
            <v>ME</v>
          </cell>
          <cell r="AD3425" t="str">
            <v>ME</v>
          </cell>
        </row>
        <row r="3426">
          <cell r="AC3426" t="str">
            <v>ME</v>
          </cell>
          <cell r="AD3426" t="str">
            <v>ME</v>
          </cell>
        </row>
        <row r="3427">
          <cell r="AC3427" t="str">
            <v>PMP - 15</v>
          </cell>
          <cell r="AD3427" t="str">
            <v>PMP - 15</v>
          </cell>
        </row>
        <row r="3428">
          <cell r="AC3428" t="str">
            <v>ME</v>
          </cell>
          <cell r="AD3428" t="str">
            <v>ME</v>
          </cell>
        </row>
        <row r="3429">
          <cell r="AC3429" t="str">
            <v>ME</v>
          </cell>
          <cell r="AD3429" t="str">
            <v>ME</v>
          </cell>
        </row>
        <row r="3430">
          <cell r="AC3430" t="str">
            <v>ME</v>
          </cell>
          <cell r="AD3430" t="str">
            <v>ME</v>
          </cell>
        </row>
        <row r="3431">
          <cell r="AC3431" t="str">
            <v>ME</v>
          </cell>
          <cell r="AD3431" t="str">
            <v>ME</v>
          </cell>
        </row>
        <row r="3432">
          <cell r="AC3432" t="str">
            <v>TNK</v>
          </cell>
          <cell r="AD3432" t="str">
            <v>TNK</v>
          </cell>
        </row>
        <row r="3433">
          <cell r="AC3433" t="str">
            <v>ME</v>
          </cell>
          <cell r="AD3433" t="str">
            <v>ME</v>
          </cell>
        </row>
        <row r="3434">
          <cell r="AC3434" t="str">
            <v>ME</v>
          </cell>
          <cell r="AD3434" t="str">
            <v>ME</v>
          </cell>
        </row>
        <row r="3435">
          <cell r="AC3435" t="str">
            <v>ME</v>
          </cell>
          <cell r="AD3435" t="str">
            <v>ME</v>
          </cell>
        </row>
        <row r="3436">
          <cell r="AC3436" t="str">
            <v>ME</v>
          </cell>
          <cell r="AD3436" t="str">
            <v>ME</v>
          </cell>
        </row>
        <row r="3437">
          <cell r="AC3437" t="str">
            <v>PMP - 15</v>
          </cell>
          <cell r="AD3437" t="str">
            <v>PMP - 15</v>
          </cell>
        </row>
        <row r="3438">
          <cell r="AC3438" t="str">
            <v>ME</v>
          </cell>
          <cell r="AD3438" t="str">
            <v>ME</v>
          </cell>
        </row>
        <row r="3439">
          <cell r="AC3439" t="str">
            <v>ME</v>
          </cell>
          <cell r="AD3439" t="str">
            <v>ME</v>
          </cell>
        </row>
        <row r="3440">
          <cell r="AC3440" t="str">
            <v>PMP</v>
          </cell>
          <cell r="AD3440" t="str">
            <v>PMP</v>
          </cell>
        </row>
        <row r="3441">
          <cell r="AC3441" t="str">
            <v>PMP</v>
          </cell>
          <cell r="AD3441" t="str">
            <v>PMP</v>
          </cell>
        </row>
        <row r="3442">
          <cell r="AC3442" t="str">
            <v>PMP</v>
          </cell>
          <cell r="AD3442" t="str">
            <v>PMP</v>
          </cell>
        </row>
        <row r="3443">
          <cell r="AC3443" t="str">
            <v>PMP - 15</v>
          </cell>
          <cell r="AD3443" t="str">
            <v>PMP - 15</v>
          </cell>
        </row>
        <row r="3444">
          <cell r="AC3444" t="str">
            <v>PMP - 15</v>
          </cell>
          <cell r="AD3444" t="str">
            <v>PMP - 15</v>
          </cell>
        </row>
        <row r="3445">
          <cell r="AC3445" t="str">
            <v>PMP - 15</v>
          </cell>
          <cell r="AD3445" t="str">
            <v>PMP - 15</v>
          </cell>
        </row>
        <row r="3446">
          <cell r="AC3446" t="str">
            <v>ME</v>
          </cell>
          <cell r="AD3446" t="str">
            <v>ME</v>
          </cell>
        </row>
        <row r="3447">
          <cell r="AC3447" t="str">
            <v>ME</v>
          </cell>
          <cell r="AD3447" t="str">
            <v>ME</v>
          </cell>
        </row>
        <row r="3448">
          <cell r="AC3448" t="str">
            <v>ME</v>
          </cell>
          <cell r="AD3448" t="str">
            <v>ME</v>
          </cell>
        </row>
        <row r="3449">
          <cell r="AC3449" t="str">
            <v>ME</v>
          </cell>
          <cell r="AD3449" t="str">
            <v>ME</v>
          </cell>
        </row>
        <row r="3450">
          <cell r="AC3450" t="str">
            <v>PMP - 15</v>
          </cell>
          <cell r="AD3450" t="str">
            <v>PMP - 15</v>
          </cell>
        </row>
        <row r="3451">
          <cell r="AC3451" t="str">
            <v>PMP - 15</v>
          </cell>
          <cell r="AD3451" t="str">
            <v>PMP - 15</v>
          </cell>
        </row>
        <row r="3452">
          <cell r="AC3452" t="str">
            <v>ME</v>
          </cell>
          <cell r="AD3452" t="str">
            <v>ME</v>
          </cell>
        </row>
        <row r="3453">
          <cell r="AC3453" t="str">
            <v>ME</v>
          </cell>
          <cell r="AD3453" t="str">
            <v>ME</v>
          </cell>
        </row>
        <row r="3454">
          <cell r="AC3454" t="str">
            <v>ME</v>
          </cell>
          <cell r="AD3454" t="str">
            <v>ME</v>
          </cell>
        </row>
        <row r="3455">
          <cell r="AC3455" t="str">
            <v>ME - USD</v>
          </cell>
          <cell r="AD3455" t="str">
            <v>ME</v>
          </cell>
        </row>
        <row r="3456">
          <cell r="AC3456" t="str">
            <v>ME - USD</v>
          </cell>
          <cell r="AD3456" t="str">
            <v>ME</v>
          </cell>
        </row>
        <row r="3457">
          <cell r="AC3457" t="str">
            <v>ME - USD</v>
          </cell>
          <cell r="AD3457" t="str">
            <v>ME</v>
          </cell>
        </row>
        <row r="3458">
          <cell r="AC3458" t="str">
            <v>ME - USD</v>
          </cell>
          <cell r="AD3458" t="str">
            <v>ME</v>
          </cell>
        </row>
        <row r="3459">
          <cell r="AC3459" t="str">
            <v>ME - USD</v>
          </cell>
          <cell r="AD3459" t="str">
            <v>ME</v>
          </cell>
        </row>
        <row r="3460">
          <cell r="AC3460" t="str">
            <v>ME - USD</v>
          </cell>
          <cell r="AD3460" t="str">
            <v>ME</v>
          </cell>
        </row>
        <row r="3461">
          <cell r="AC3461" t="str">
            <v>ME - USD</v>
          </cell>
          <cell r="AD3461" t="str">
            <v>ME</v>
          </cell>
        </row>
        <row r="3462">
          <cell r="AC3462" t="str">
            <v>ME - USD</v>
          </cell>
          <cell r="AD3462" t="str">
            <v>ME</v>
          </cell>
        </row>
        <row r="3463">
          <cell r="AC3463" t="str">
            <v>ME</v>
          </cell>
          <cell r="AD3463" t="str">
            <v>ME</v>
          </cell>
        </row>
        <row r="3464">
          <cell r="AC3464" t="str">
            <v>ME</v>
          </cell>
          <cell r="AD3464" t="str">
            <v>ME</v>
          </cell>
        </row>
        <row r="3465">
          <cell r="AC3465" t="str">
            <v>ME</v>
          </cell>
          <cell r="AD3465" t="str">
            <v>ME</v>
          </cell>
        </row>
        <row r="3466">
          <cell r="AC3466" t="str">
            <v>ME</v>
          </cell>
          <cell r="AD3466" t="str">
            <v>ME</v>
          </cell>
        </row>
        <row r="3467">
          <cell r="AC3467" t="str">
            <v>ME</v>
          </cell>
          <cell r="AD3467" t="str">
            <v>ME</v>
          </cell>
        </row>
        <row r="3468">
          <cell r="AC3468" t="str">
            <v>ME</v>
          </cell>
          <cell r="AD3468" t="str">
            <v>ME</v>
          </cell>
        </row>
        <row r="3469">
          <cell r="AC3469" t="str">
            <v>ME</v>
          </cell>
          <cell r="AD3469" t="str">
            <v>ME</v>
          </cell>
        </row>
        <row r="3470">
          <cell r="AC3470" t="str">
            <v>ME</v>
          </cell>
          <cell r="AD3470" t="str">
            <v>ME</v>
          </cell>
        </row>
        <row r="3471">
          <cell r="AC3471" t="str">
            <v>ME - USD</v>
          </cell>
          <cell r="AD3471" t="str">
            <v>ME</v>
          </cell>
        </row>
        <row r="3472">
          <cell r="AC3472" t="str">
            <v>ME - USD</v>
          </cell>
          <cell r="AD3472" t="str">
            <v>ME</v>
          </cell>
        </row>
        <row r="3473">
          <cell r="AC3473" t="str">
            <v>ME - USD</v>
          </cell>
          <cell r="AD3473" t="str">
            <v>ME</v>
          </cell>
        </row>
        <row r="3474">
          <cell r="AC3474" t="str">
            <v>ME - USD</v>
          </cell>
          <cell r="AD3474" t="str">
            <v>ME</v>
          </cell>
        </row>
        <row r="3475">
          <cell r="AC3475" t="str">
            <v>ME - USD</v>
          </cell>
          <cell r="AD3475" t="str">
            <v>ME</v>
          </cell>
        </row>
        <row r="3476">
          <cell r="AC3476" t="str">
            <v>ME - USD</v>
          </cell>
          <cell r="AD3476" t="str">
            <v>ME</v>
          </cell>
        </row>
        <row r="3477">
          <cell r="AC3477" t="str">
            <v>ME - USD</v>
          </cell>
          <cell r="AD3477" t="str">
            <v>ME</v>
          </cell>
        </row>
        <row r="3478">
          <cell r="AC3478" t="str">
            <v>ME - USD</v>
          </cell>
          <cell r="AD3478" t="str">
            <v>ME</v>
          </cell>
        </row>
        <row r="3479">
          <cell r="AC3479" t="str">
            <v>ME - USD</v>
          </cell>
          <cell r="AD3479" t="str">
            <v>ME</v>
          </cell>
        </row>
        <row r="3480">
          <cell r="AC3480" t="str">
            <v>ME - USD</v>
          </cell>
          <cell r="AD3480" t="str">
            <v>ME</v>
          </cell>
        </row>
        <row r="3481">
          <cell r="AC3481" t="str">
            <v>ME - USD</v>
          </cell>
          <cell r="AD3481" t="str">
            <v>ME</v>
          </cell>
        </row>
        <row r="3482">
          <cell r="AC3482" t="str">
            <v>ME - USD</v>
          </cell>
          <cell r="AD3482" t="str">
            <v>ME</v>
          </cell>
        </row>
        <row r="3483">
          <cell r="AC3483" t="str">
            <v>ME - USD</v>
          </cell>
          <cell r="AD3483" t="str">
            <v>ME</v>
          </cell>
        </row>
        <row r="3484">
          <cell r="AC3484" t="str">
            <v>ME - USD</v>
          </cell>
          <cell r="AD3484" t="str">
            <v>ME</v>
          </cell>
        </row>
        <row r="3485">
          <cell r="AC3485" t="str">
            <v>ME - USD</v>
          </cell>
          <cell r="AD3485" t="str">
            <v>ME</v>
          </cell>
        </row>
        <row r="3486">
          <cell r="AC3486" t="str">
            <v>ME - USD</v>
          </cell>
          <cell r="AD3486" t="str">
            <v>ME</v>
          </cell>
        </row>
        <row r="3487">
          <cell r="AC3487" t="str">
            <v>ME - USD</v>
          </cell>
          <cell r="AD3487" t="str">
            <v>ME</v>
          </cell>
        </row>
        <row r="3488">
          <cell r="AC3488" t="str">
            <v>ME - USD</v>
          </cell>
          <cell r="AD3488" t="str">
            <v>ME</v>
          </cell>
        </row>
        <row r="3489">
          <cell r="AC3489" t="str">
            <v>ME - USD</v>
          </cell>
          <cell r="AD3489" t="str">
            <v>ME</v>
          </cell>
        </row>
        <row r="3490">
          <cell r="AC3490" t="str">
            <v>ME</v>
          </cell>
          <cell r="AD3490" t="str">
            <v>ME</v>
          </cell>
        </row>
        <row r="3491">
          <cell r="AC3491" t="str">
            <v>ME</v>
          </cell>
          <cell r="AD3491" t="str">
            <v>ME</v>
          </cell>
        </row>
        <row r="3492">
          <cell r="AC3492" t="str">
            <v>PMP - 15</v>
          </cell>
          <cell r="AD3492" t="str">
            <v>PMP - 15</v>
          </cell>
        </row>
        <row r="3493">
          <cell r="AC3493" t="str">
            <v>PMP - 15</v>
          </cell>
          <cell r="AD3493" t="str">
            <v>PMP - 15</v>
          </cell>
        </row>
        <row r="3494">
          <cell r="AC3494" t="str">
            <v>ME</v>
          </cell>
          <cell r="AD3494" t="str">
            <v>ME</v>
          </cell>
        </row>
        <row r="3495">
          <cell r="AC3495" t="str">
            <v>ME</v>
          </cell>
          <cell r="AD3495" t="str">
            <v>ME</v>
          </cell>
        </row>
        <row r="3496">
          <cell r="AC3496" t="str">
            <v>ME</v>
          </cell>
          <cell r="AD3496" t="str">
            <v>ME</v>
          </cell>
        </row>
        <row r="3497">
          <cell r="AC3497" t="str">
            <v>ME</v>
          </cell>
          <cell r="AD3497" t="str">
            <v>ME</v>
          </cell>
        </row>
        <row r="3498">
          <cell r="AC3498" t="str">
            <v>ME</v>
          </cell>
          <cell r="AD3498" t="str">
            <v>ME</v>
          </cell>
        </row>
        <row r="3499">
          <cell r="AC3499" t="str">
            <v>ME - USD</v>
          </cell>
          <cell r="AD3499" t="str">
            <v>ME</v>
          </cell>
        </row>
        <row r="3500">
          <cell r="AC3500" t="str">
            <v>ME - USD</v>
          </cell>
          <cell r="AD3500" t="str">
            <v>ME</v>
          </cell>
        </row>
        <row r="3501">
          <cell r="AC3501" t="str">
            <v>ME - USD</v>
          </cell>
          <cell r="AD3501" t="str">
            <v>ME</v>
          </cell>
        </row>
        <row r="3502">
          <cell r="AC3502" t="str">
            <v>ME - USD</v>
          </cell>
          <cell r="AD3502" t="str">
            <v>ME</v>
          </cell>
        </row>
        <row r="3503">
          <cell r="AC3503" t="str">
            <v>ME - USD</v>
          </cell>
          <cell r="AD3503" t="str">
            <v>ME</v>
          </cell>
        </row>
        <row r="3504">
          <cell r="AC3504" t="str">
            <v>ME - USD</v>
          </cell>
          <cell r="AD3504" t="str">
            <v>ME</v>
          </cell>
        </row>
        <row r="3505">
          <cell r="AC3505" t="str">
            <v>ME - USD</v>
          </cell>
          <cell r="AD3505" t="str">
            <v>ME</v>
          </cell>
        </row>
        <row r="3506">
          <cell r="AC3506" t="str">
            <v>ME - USD</v>
          </cell>
          <cell r="AD3506" t="str">
            <v>ME</v>
          </cell>
        </row>
        <row r="3507">
          <cell r="AC3507" t="str">
            <v>ME - USD</v>
          </cell>
          <cell r="AD3507" t="str">
            <v>ME</v>
          </cell>
        </row>
        <row r="3508">
          <cell r="AC3508" t="str">
            <v>ME - USD</v>
          </cell>
          <cell r="AD3508" t="str">
            <v>ME</v>
          </cell>
        </row>
        <row r="3509">
          <cell r="AC3509" t="str">
            <v>ME - USD</v>
          </cell>
          <cell r="AD3509" t="str">
            <v>ME</v>
          </cell>
        </row>
        <row r="3510">
          <cell r="AC3510" t="str">
            <v>ME - USD</v>
          </cell>
          <cell r="AD3510" t="str">
            <v>ME</v>
          </cell>
        </row>
        <row r="3511">
          <cell r="AC3511" t="str">
            <v>ME - USD</v>
          </cell>
          <cell r="AD3511" t="str">
            <v>ME</v>
          </cell>
        </row>
        <row r="3512">
          <cell r="AC3512" t="str">
            <v>ME - USD</v>
          </cell>
          <cell r="AD3512" t="str">
            <v>ME</v>
          </cell>
        </row>
        <row r="3513">
          <cell r="AC3513" t="str">
            <v>ME - USD</v>
          </cell>
          <cell r="AD3513" t="str">
            <v>ME</v>
          </cell>
        </row>
        <row r="3514">
          <cell r="AC3514" t="str">
            <v>MOT</v>
          </cell>
          <cell r="AD3514" t="str">
            <v>MOT</v>
          </cell>
        </row>
        <row r="3515">
          <cell r="AC3515" t="str">
            <v>MOT</v>
          </cell>
          <cell r="AD3515" t="str">
            <v>MOT</v>
          </cell>
        </row>
        <row r="3516">
          <cell r="AC3516" t="str">
            <v>MOT</v>
          </cell>
          <cell r="AD3516" t="str">
            <v>MOT</v>
          </cell>
        </row>
        <row r="3517">
          <cell r="AC3517" t="str">
            <v>MOT</v>
          </cell>
          <cell r="AD3517" t="str">
            <v>MOT</v>
          </cell>
        </row>
        <row r="3518">
          <cell r="AC3518" t="str">
            <v>MOT</v>
          </cell>
          <cell r="AD3518" t="str">
            <v>MOT</v>
          </cell>
        </row>
        <row r="3519">
          <cell r="AC3519" t="str">
            <v>MOT</v>
          </cell>
          <cell r="AD3519" t="str">
            <v>MOT</v>
          </cell>
        </row>
        <row r="3520">
          <cell r="AC3520" t="str">
            <v>MOT</v>
          </cell>
          <cell r="AD3520" t="str">
            <v>MOT</v>
          </cell>
        </row>
        <row r="3521">
          <cell r="AC3521" t="str">
            <v>ME - USD</v>
          </cell>
          <cell r="AD3521" t="str">
            <v>ME</v>
          </cell>
        </row>
        <row r="3522">
          <cell r="AC3522" t="str">
            <v>ME - USD</v>
          </cell>
          <cell r="AD3522" t="str">
            <v>ME</v>
          </cell>
        </row>
        <row r="3523">
          <cell r="AC3523" t="str">
            <v>MOT</v>
          </cell>
          <cell r="AD3523" t="str">
            <v>MOT</v>
          </cell>
        </row>
        <row r="3524">
          <cell r="AC3524" t="str">
            <v>MOT</v>
          </cell>
          <cell r="AD3524" t="str">
            <v>MOT</v>
          </cell>
        </row>
        <row r="3525">
          <cell r="AC3525" t="str">
            <v>MOT</v>
          </cell>
          <cell r="AD3525" t="str">
            <v>MOT</v>
          </cell>
        </row>
        <row r="3526">
          <cell r="AC3526" t="str">
            <v>MOT</v>
          </cell>
          <cell r="AD3526" t="str">
            <v>MOT</v>
          </cell>
        </row>
        <row r="3527">
          <cell r="AC3527" t="str">
            <v>MOT</v>
          </cell>
          <cell r="AD3527" t="str">
            <v>MOT</v>
          </cell>
        </row>
        <row r="3528">
          <cell r="AC3528" t="str">
            <v>MOT</v>
          </cell>
          <cell r="AD3528" t="str">
            <v>MOT</v>
          </cell>
        </row>
        <row r="3529">
          <cell r="AC3529" t="str">
            <v>MOT</v>
          </cell>
          <cell r="AD3529" t="str">
            <v>MOT</v>
          </cell>
        </row>
        <row r="3530">
          <cell r="AC3530" t="str">
            <v>MOT</v>
          </cell>
          <cell r="AD3530" t="str">
            <v>MOT</v>
          </cell>
        </row>
        <row r="3531">
          <cell r="AC3531" t="str">
            <v>ME</v>
          </cell>
          <cell r="AD3531" t="str">
            <v>ME</v>
          </cell>
        </row>
        <row r="3532">
          <cell r="AC3532" t="str">
            <v>PMP - 15</v>
          </cell>
          <cell r="AD3532" t="str">
            <v>PMP - 15</v>
          </cell>
        </row>
        <row r="3533">
          <cell r="AC3533" t="str">
            <v>PMP - 15</v>
          </cell>
          <cell r="AD3533" t="str">
            <v>PMP - 15</v>
          </cell>
        </row>
        <row r="3534">
          <cell r="AC3534" t="str">
            <v>PMP - 15</v>
          </cell>
          <cell r="AD3534" t="str">
            <v>PMP - 15</v>
          </cell>
        </row>
        <row r="3535">
          <cell r="AC3535" t="str">
            <v>PMP - 15</v>
          </cell>
          <cell r="AD3535" t="str">
            <v>PMP - 15</v>
          </cell>
        </row>
        <row r="3536">
          <cell r="AC3536" t="str">
            <v>PMP - 15</v>
          </cell>
          <cell r="AD3536" t="str">
            <v>PMP - 15</v>
          </cell>
        </row>
        <row r="3537">
          <cell r="AC3537" t="str">
            <v>COMP</v>
          </cell>
          <cell r="AD3537" t="str">
            <v>COMP</v>
          </cell>
        </row>
        <row r="3538">
          <cell r="AC3538" t="str">
            <v>COMP</v>
          </cell>
          <cell r="AD3538" t="str">
            <v>COMP</v>
          </cell>
        </row>
        <row r="3539">
          <cell r="AC3539" t="str">
            <v>COMP</v>
          </cell>
          <cell r="AD3539" t="str">
            <v>COMP</v>
          </cell>
        </row>
        <row r="3540">
          <cell r="AC3540" t="str">
            <v>ME</v>
          </cell>
          <cell r="AD3540" t="str">
            <v>ME</v>
          </cell>
        </row>
        <row r="3541">
          <cell r="AC3541" t="str">
            <v>ME</v>
          </cell>
          <cell r="AD3541" t="str">
            <v>ME</v>
          </cell>
        </row>
        <row r="3542">
          <cell r="AC3542" t="str">
            <v>ME</v>
          </cell>
          <cell r="AD3542" t="str">
            <v>ME</v>
          </cell>
        </row>
        <row r="3543">
          <cell r="AC3543" t="str">
            <v>ME</v>
          </cell>
          <cell r="AD3543" t="str">
            <v>ME</v>
          </cell>
        </row>
        <row r="3544">
          <cell r="AC3544" t="str">
            <v>ME</v>
          </cell>
          <cell r="AD3544" t="str">
            <v>ME</v>
          </cell>
        </row>
        <row r="3545">
          <cell r="AC3545" t="str">
            <v>ME</v>
          </cell>
          <cell r="AD3545" t="str">
            <v>ME</v>
          </cell>
        </row>
        <row r="3546">
          <cell r="AC3546" t="str">
            <v>ME</v>
          </cell>
          <cell r="AD3546" t="str">
            <v>ME</v>
          </cell>
        </row>
        <row r="3547">
          <cell r="AC3547" t="str">
            <v>ME - USD</v>
          </cell>
          <cell r="AD3547" t="str">
            <v>ME</v>
          </cell>
        </row>
        <row r="3548">
          <cell r="AC3548" t="str">
            <v>ME - USD</v>
          </cell>
          <cell r="AD3548" t="str">
            <v>ME</v>
          </cell>
        </row>
        <row r="3549">
          <cell r="AC3549" t="str">
            <v>ME - USD</v>
          </cell>
          <cell r="AD3549" t="str">
            <v>ME</v>
          </cell>
        </row>
        <row r="3550">
          <cell r="AC3550" t="str">
            <v>ME - USD</v>
          </cell>
          <cell r="AD3550" t="str">
            <v>ME</v>
          </cell>
        </row>
        <row r="3551">
          <cell r="AC3551" t="str">
            <v>ME - USD</v>
          </cell>
          <cell r="AD3551" t="str">
            <v>ME</v>
          </cell>
        </row>
        <row r="3552">
          <cell r="AC3552" t="str">
            <v>ME - USD</v>
          </cell>
          <cell r="AD3552" t="str">
            <v>ME</v>
          </cell>
        </row>
        <row r="3553">
          <cell r="AC3553" t="str">
            <v>ME - USD</v>
          </cell>
          <cell r="AD3553" t="str">
            <v>ME</v>
          </cell>
        </row>
        <row r="3554">
          <cell r="AC3554" t="str">
            <v>ME - USD</v>
          </cell>
          <cell r="AD3554" t="str">
            <v>ME</v>
          </cell>
        </row>
        <row r="3555">
          <cell r="AC3555" t="str">
            <v>ME - USD</v>
          </cell>
          <cell r="AD3555" t="str">
            <v>ME</v>
          </cell>
        </row>
        <row r="3556">
          <cell r="AC3556" t="str">
            <v>ME - USD</v>
          </cell>
          <cell r="AD3556" t="str">
            <v>ME</v>
          </cell>
        </row>
        <row r="3557">
          <cell r="AC3557" t="str">
            <v>ME - USD</v>
          </cell>
          <cell r="AD3557" t="str">
            <v>ME</v>
          </cell>
        </row>
        <row r="3558">
          <cell r="AC3558" t="str">
            <v>ME - USD</v>
          </cell>
          <cell r="AD3558" t="str">
            <v>ME</v>
          </cell>
        </row>
        <row r="3559">
          <cell r="AC3559" t="str">
            <v>ME - USD</v>
          </cell>
          <cell r="AD3559" t="str">
            <v>ME</v>
          </cell>
        </row>
        <row r="3560">
          <cell r="AC3560" t="str">
            <v>ME - USD</v>
          </cell>
          <cell r="AD3560" t="str">
            <v>ME</v>
          </cell>
        </row>
        <row r="3561">
          <cell r="AC3561" t="str">
            <v>ME - USD</v>
          </cell>
          <cell r="AD3561" t="str">
            <v>ME</v>
          </cell>
        </row>
        <row r="3562">
          <cell r="AC3562" t="str">
            <v>ME - USD</v>
          </cell>
          <cell r="AD3562" t="str">
            <v>ME</v>
          </cell>
        </row>
        <row r="3563">
          <cell r="AC3563" t="str">
            <v>ME - USD</v>
          </cell>
          <cell r="AD3563" t="str">
            <v>ME</v>
          </cell>
        </row>
        <row r="3564">
          <cell r="AC3564" t="str">
            <v>ME - USD</v>
          </cell>
          <cell r="AD3564" t="str">
            <v>ME</v>
          </cell>
        </row>
        <row r="3565">
          <cell r="AC3565" t="str">
            <v>ME - USD</v>
          </cell>
          <cell r="AD3565" t="str">
            <v>ME</v>
          </cell>
        </row>
        <row r="3566">
          <cell r="AC3566" t="str">
            <v>ME - USD</v>
          </cell>
          <cell r="AD3566" t="str">
            <v>ME</v>
          </cell>
        </row>
        <row r="3567">
          <cell r="AC3567" t="str">
            <v>ME - USD</v>
          </cell>
          <cell r="AD3567" t="str">
            <v>ME</v>
          </cell>
        </row>
        <row r="3568">
          <cell r="AC3568" t="str">
            <v>ME - USD</v>
          </cell>
          <cell r="AD3568" t="str">
            <v>ME</v>
          </cell>
        </row>
        <row r="3569">
          <cell r="AC3569" t="str">
            <v>ME - USD</v>
          </cell>
          <cell r="AD3569" t="str">
            <v>ME</v>
          </cell>
        </row>
        <row r="3570">
          <cell r="AC3570" t="str">
            <v>ME - USD</v>
          </cell>
          <cell r="AD3570" t="str">
            <v>ME</v>
          </cell>
        </row>
        <row r="3571">
          <cell r="AC3571" t="str">
            <v>ME - USD</v>
          </cell>
          <cell r="AD3571" t="str">
            <v>ME</v>
          </cell>
        </row>
        <row r="3572">
          <cell r="AC3572" t="str">
            <v>ME - USD</v>
          </cell>
          <cell r="AD3572" t="str">
            <v>ME</v>
          </cell>
        </row>
        <row r="3573">
          <cell r="AC3573" t="str">
            <v>ME - USD</v>
          </cell>
          <cell r="AD3573" t="str">
            <v>ME</v>
          </cell>
        </row>
        <row r="3574">
          <cell r="AC3574" t="str">
            <v>ME - USD</v>
          </cell>
          <cell r="AD3574" t="str">
            <v>ME</v>
          </cell>
        </row>
        <row r="3575">
          <cell r="AC3575" t="str">
            <v>ME - USD</v>
          </cell>
          <cell r="AD3575" t="str">
            <v>ME</v>
          </cell>
        </row>
        <row r="3576">
          <cell r="AC3576" t="str">
            <v>ME - USD</v>
          </cell>
          <cell r="AD3576" t="str">
            <v>ME</v>
          </cell>
        </row>
        <row r="3577">
          <cell r="AC3577" t="str">
            <v>ME - USD</v>
          </cell>
          <cell r="AD3577" t="str">
            <v>ME</v>
          </cell>
        </row>
        <row r="3578">
          <cell r="AC3578" t="str">
            <v>ME - USD</v>
          </cell>
          <cell r="AD3578" t="str">
            <v>ME</v>
          </cell>
        </row>
        <row r="3579">
          <cell r="AC3579" t="str">
            <v>ME - USD</v>
          </cell>
          <cell r="AD3579" t="str">
            <v>ME</v>
          </cell>
        </row>
        <row r="3580">
          <cell r="AC3580" t="str">
            <v>ME</v>
          </cell>
          <cell r="AD3580" t="str">
            <v>ME</v>
          </cell>
        </row>
        <row r="3581">
          <cell r="AC3581" t="str">
            <v>ME</v>
          </cell>
          <cell r="AD3581" t="str">
            <v>ME</v>
          </cell>
        </row>
        <row r="3582">
          <cell r="AC3582" t="str">
            <v>ME</v>
          </cell>
          <cell r="AD3582" t="str">
            <v>ME</v>
          </cell>
        </row>
        <row r="3583">
          <cell r="AC3583" t="str">
            <v>ME - USD</v>
          </cell>
          <cell r="AD3583" t="str">
            <v>ME</v>
          </cell>
        </row>
        <row r="3584">
          <cell r="AC3584" t="str">
            <v>ME - USD</v>
          </cell>
          <cell r="AD3584" t="str">
            <v>ME</v>
          </cell>
        </row>
        <row r="3585">
          <cell r="AC3585" t="str">
            <v>ME - USD</v>
          </cell>
          <cell r="AD3585" t="str">
            <v>ME</v>
          </cell>
        </row>
        <row r="3586">
          <cell r="AC3586" t="str">
            <v>ME - USD</v>
          </cell>
          <cell r="AD3586" t="str">
            <v>ME</v>
          </cell>
        </row>
        <row r="3587">
          <cell r="AC3587" t="str">
            <v>ME - USD</v>
          </cell>
          <cell r="AD3587" t="str">
            <v>ME</v>
          </cell>
        </row>
        <row r="3588">
          <cell r="AC3588" t="str">
            <v>ME - USD</v>
          </cell>
          <cell r="AD3588" t="str">
            <v>ME</v>
          </cell>
        </row>
        <row r="3589">
          <cell r="AC3589" t="str">
            <v>ME - USD</v>
          </cell>
          <cell r="AD3589" t="str">
            <v>ME</v>
          </cell>
        </row>
        <row r="3590">
          <cell r="AC3590" t="str">
            <v>ME - USD</v>
          </cell>
          <cell r="AD3590" t="str">
            <v>ME</v>
          </cell>
        </row>
        <row r="3591">
          <cell r="AC3591" t="str">
            <v>ME - USD</v>
          </cell>
          <cell r="AD3591" t="str">
            <v>ME</v>
          </cell>
        </row>
        <row r="3592">
          <cell r="AC3592" t="str">
            <v>ME - USD</v>
          </cell>
          <cell r="AD3592" t="str">
            <v>ME</v>
          </cell>
        </row>
        <row r="3593">
          <cell r="AC3593" t="str">
            <v>ME - USD</v>
          </cell>
          <cell r="AD3593" t="str">
            <v>ME</v>
          </cell>
        </row>
        <row r="3594">
          <cell r="AC3594" t="str">
            <v>ME - USD</v>
          </cell>
          <cell r="AD3594" t="str">
            <v>ME</v>
          </cell>
        </row>
        <row r="3595">
          <cell r="AC3595" t="str">
            <v>ME - USD</v>
          </cell>
          <cell r="AD3595" t="str">
            <v>ME</v>
          </cell>
        </row>
        <row r="3596">
          <cell r="AC3596" t="str">
            <v>ME - USD</v>
          </cell>
          <cell r="AD3596" t="str">
            <v>ME</v>
          </cell>
        </row>
        <row r="3597">
          <cell r="AC3597" t="str">
            <v>ME - USD</v>
          </cell>
          <cell r="AD3597" t="str">
            <v>ME</v>
          </cell>
        </row>
        <row r="3598">
          <cell r="AC3598" t="str">
            <v>ME</v>
          </cell>
          <cell r="AD3598" t="str">
            <v>ME</v>
          </cell>
        </row>
        <row r="3599">
          <cell r="AC3599" t="str">
            <v>ME</v>
          </cell>
          <cell r="AD3599" t="str">
            <v>ME</v>
          </cell>
        </row>
        <row r="3600">
          <cell r="AC3600" t="str">
            <v>ME - USD</v>
          </cell>
          <cell r="AD3600" t="str">
            <v>ME</v>
          </cell>
        </row>
        <row r="3601">
          <cell r="AC3601" t="str">
            <v>ME - USD</v>
          </cell>
          <cell r="AD3601" t="str">
            <v>ME</v>
          </cell>
        </row>
        <row r="3602">
          <cell r="AC3602" t="str">
            <v>ME - USD</v>
          </cell>
          <cell r="AD3602" t="str">
            <v>ME</v>
          </cell>
        </row>
        <row r="3603">
          <cell r="AC3603" t="str">
            <v>ME - USD</v>
          </cell>
          <cell r="AD3603" t="str">
            <v>ME</v>
          </cell>
        </row>
        <row r="3604">
          <cell r="AC3604" t="str">
            <v>ME - USD</v>
          </cell>
          <cell r="AD3604" t="str">
            <v>ME</v>
          </cell>
        </row>
        <row r="3605">
          <cell r="AC3605" t="str">
            <v>ME - USD</v>
          </cell>
          <cell r="AD3605" t="str">
            <v>ME</v>
          </cell>
        </row>
        <row r="3606">
          <cell r="AC3606" t="str">
            <v>ME - USD</v>
          </cell>
          <cell r="AD3606" t="str">
            <v>ME</v>
          </cell>
        </row>
        <row r="3607">
          <cell r="AC3607" t="str">
            <v>ME</v>
          </cell>
          <cell r="AD3607" t="str">
            <v>ME</v>
          </cell>
        </row>
        <row r="3608">
          <cell r="AC3608" t="str">
            <v>PMP - 15</v>
          </cell>
          <cell r="AD3608" t="str">
            <v>PMP - 15</v>
          </cell>
        </row>
        <row r="3609">
          <cell r="AC3609" t="str">
            <v>PMP - 15</v>
          </cell>
          <cell r="AD3609" t="str">
            <v>PMP - 15</v>
          </cell>
        </row>
        <row r="3610">
          <cell r="AC3610" t="str">
            <v>ME - USD</v>
          </cell>
          <cell r="AD3610" t="str">
            <v>ME</v>
          </cell>
        </row>
        <row r="3611">
          <cell r="AC3611" t="str">
            <v>ME - USD</v>
          </cell>
          <cell r="AD3611" t="str">
            <v>ME</v>
          </cell>
        </row>
        <row r="3612">
          <cell r="AC3612" t="str">
            <v>ME - USD</v>
          </cell>
          <cell r="AD3612" t="str">
            <v>ME</v>
          </cell>
        </row>
        <row r="3613">
          <cell r="AC3613" t="str">
            <v>ME - USD</v>
          </cell>
          <cell r="AD3613" t="str">
            <v>ME</v>
          </cell>
        </row>
        <row r="3614">
          <cell r="AC3614" t="str">
            <v>ME - USD</v>
          </cell>
          <cell r="AD3614" t="str">
            <v>ME</v>
          </cell>
        </row>
        <row r="3615">
          <cell r="AC3615" t="str">
            <v>ME - USD</v>
          </cell>
          <cell r="AD3615" t="str">
            <v>ME</v>
          </cell>
        </row>
        <row r="3616">
          <cell r="AC3616" t="str">
            <v>ME - USD</v>
          </cell>
          <cell r="AD3616" t="str">
            <v>ME</v>
          </cell>
        </row>
        <row r="3617">
          <cell r="AC3617" t="str">
            <v>ME - USD</v>
          </cell>
          <cell r="AD3617" t="str">
            <v>ME</v>
          </cell>
        </row>
        <row r="3618">
          <cell r="AC3618" t="str">
            <v>ME - USD</v>
          </cell>
          <cell r="AD3618" t="str">
            <v>ME</v>
          </cell>
        </row>
        <row r="3619">
          <cell r="AC3619" t="str">
            <v>ME - USD</v>
          </cell>
          <cell r="AD3619" t="str">
            <v>ME</v>
          </cell>
        </row>
        <row r="3620">
          <cell r="AC3620" t="str">
            <v>ME - USD</v>
          </cell>
          <cell r="AD3620" t="str">
            <v>ME</v>
          </cell>
        </row>
        <row r="3621">
          <cell r="AC3621" t="str">
            <v>ME - USD</v>
          </cell>
          <cell r="AD3621" t="str">
            <v>ME</v>
          </cell>
        </row>
        <row r="3622">
          <cell r="AC3622" t="str">
            <v>ME - USD</v>
          </cell>
          <cell r="AD3622" t="str">
            <v>ME</v>
          </cell>
        </row>
        <row r="3623">
          <cell r="AC3623" t="str">
            <v>ME - USD</v>
          </cell>
          <cell r="AD3623" t="str">
            <v>ME</v>
          </cell>
        </row>
        <row r="3624">
          <cell r="AC3624" t="str">
            <v>ME - USD</v>
          </cell>
          <cell r="AD3624" t="str">
            <v>ME</v>
          </cell>
        </row>
        <row r="3625">
          <cell r="AC3625" t="str">
            <v>ME - USD</v>
          </cell>
          <cell r="AD3625" t="str">
            <v>ME</v>
          </cell>
        </row>
        <row r="3626">
          <cell r="AC3626" t="str">
            <v>ME - USD</v>
          </cell>
          <cell r="AD3626" t="str">
            <v>ME</v>
          </cell>
        </row>
        <row r="3627">
          <cell r="AC3627" t="str">
            <v>ME - USD</v>
          </cell>
          <cell r="AD3627" t="str">
            <v>ME</v>
          </cell>
        </row>
        <row r="3628">
          <cell r="AC3628" t="str">
            <v>ME - USD</v>
          </cell>
          <cell r="AD3628" t="str">
            <v>ME</v>
          </cell>
        </row>
        <row r="3629">
          <cell r="AC3629" t="str">
            <v>ME - USD</v>
          </cell>
          <cell r="AD3629" t="str">
            <v>ME</v>
          </cell>
        </row>
        <row r="3630">
          <cell r="AC3630" t="str">
            <v>ME - USD</v>
          </cell>
          <cell r="AD3630" t="str">
            <v>ME</v>
          </cell>
        </row>
        <row r="3631">
          <cell r="AC3631" t="str">
            <v>ME - USD</v>
          </cell>
          <cell r="AD3631" t="str">
            <v>ME</v>
          </cell>
        </row>
        <row r="3632">
          <cell r="AC3632" t="str">
            <v>ME - EUR</v>
          </cell>
          <cell r="AD3632" t="str">
            <v>ME</v>
          </cell>
        </row>
        <row r="3633">
          <cell r="AC3633" t="str">
            <v>ME - EUR</v>
          </cell>
          <cell r="AD3633" t="str">
            <v>ME</v>
          </cell>
        </row>
        <row r="3634">
          <cell r="AC3634" t="str">
            <v>ME - EUR</v>
          </cell>
          <cell r="AD3634" t="str">
            <v>ME</v>
          </cell>
        </row>
        <row r="3635">
          <cell r="AC3635" t="str">
            <v>ME - EUR</v>
          </cell>
          <cell r="AD3635" t="str">
            <v>ME</v>
          </cell>
        </row>
        <row r="3636">
          <cell r="AC3636" t="str">
            <v>ME - EUR</v>
          </cell>
          <cell r="AD3636" t="str">
            <v>ME</v>
          </cell>
        </row>
        <row r="3637">
          <cell r="AC3637" t="str">
            <v>ME - EUR</v>
          </cell>
          <cell r="AD3637" t="str">
            <v>ME</v>
          </cell>
        </row>
        <row r="3638">
          <cell r="AC3638" t="str">
            <v>ME - EUR</v>
          </cell>
          <cell r="AD3638" t="str">
            <v>ME</v>
          </cell>
        </row>
        <row r="3639">
          <cell r="AC3639" t="str">
            <v>ME - USD</v>
          </cell>
          <cell r="AD3639" t="str">
            <v>ME</v>
          </cell>
        </row>
        <row r="3640">
          <cell r="AC3640" t="str">
            <v>ME - USD</v>
          </cell>
          <cell r="AD3640" t="str">
            <v>ME</v>
          </cell>
        </row>
        <row r="3641">
          <cell r="AC3641" t="str">
            <v>ME - USD</v>
          </cell>
          <cell r="AD3641" t="str">
            <v>ME</v>
          </cell>
        </row>
        <row r="3642">
          <cell r="AC3642" t="str">
            <v>ME - USD</v>
          </cell>
          <cell r="AD3642" t="str">
            <v>ME</v>
          </cell>
        </row>
        <row r="3643">
          <cell r="AC3643" t="str">
            <v>ME - USD</v>
          </cell>
          <cell r="AD3643" t="str">
            <v>ME</v>
          </cell>
        </row>
        <row r="3644">
          <cell r="AC3644" t="str">
            <v>ME - USD</v>
          </cell>
          <cell r="AD3644" t="str">
            <v>ME</v>
          </cell>
        </row>
        <row r="3645">
          <cell r="AC3645" t="str">
            <v>ME - USD</v>
          </cell>
          <cell r="AD3645" t="str">
            <v>ME</v>
          </cell>
        </row>
        <row r="3646">
          <cell r="AC3646" t="str">
            <v>ME - USD</v>
          </cell>
          <cell r="AD3646" t="str">
            <v>ME</v>
          </cell>
        </row>
        <row r="3647">
          <cell r="AC3647" t="str">
            <v>ME - USD</v>
          </cell>
          <cell r="AD3647" t="str">
            <v>ME</v>
          </cell>
        </row>
        <row r="3648">
          <cell r="AC3648" t="str">
            <v>ME - USD</v>
          </cell>
          <cell r="AD3648" t="str">
            <v>ME</v>
          </cell>
        </row>
        <row r="3649">
          <cell r="AC3649" t="str">
            <v>ME - USD</v>
          </cell>
          <cell r="AD3649" t="str">
            <v>ME</v>
          </cell>
        </row>
        <row r="3650">
          <cell r="AC3650" t="str">
            <v>ME - USD</v>
          </cell>
          <cell r="AD3650" t="str">
            <v>ME</v>
          </cell>
        </row>
        <row r="3651">
          <cell r="AC3651" t="str">
            <v>ME - USD</v>
          </cell>
          <cell r="AD3651" t="str">
            <v>ME</v>
          </cell>
        </row>
        <row r="3652">
          <cell r="AC3652" t="str">
            <v>ME - USD</v>
          </cell>
          <cell r="AD3652" t="str">
            <v>ME</v>
          </cell>
        </row>
        <row r="3653">
          <cell r="AC3653" t="str">
            <v>ME - USD</v>
          </cell>
          <cell r="AD3653" t="str">
            <v>ME</v>
          </cell>
        </row>
        <row r="3654">
          <cell r="AC3654" t="str">
            <v>ME - USD</v>
          </cell>
          <cell r="AD3654" t="str">
            <v>ME</v>
          </cell>
        </row>
        <row r="3655">
          <cell r="AC3655" t="str">
            <v>ME - USD</v>
          </cell>
          <cell r="AD3655" t="str">
            <v>ME</v>
          </cell>
        </row>
        <row r="3656">
          <cell r="AC3656" t="str">
            <v>ME - USD</v>
          </cell>
          <cell r="AD3656" t="str">
            <v>ME</v>
          </cell>
        </row>
        <row r="3657">
          <cell r="AC3657" t="str">
            <v>ME - USD</v>
          </cell>
          <cell r="AD3657" t="str">
            <v>ME</v>
          </cell>
        </row>
        <row r="3658">
          <cell r="AC3658" t="str">
            <v>ME - USD</v>
          </cell>
          <cell r="AD3658" t="str">
            <v>ME</v>
          </cell>
        </row>
        <row r="3659">
          <cell r="AC3659" t="str">
            <v>ME - USD</v>
          </cell>
          <cell r="AD3659" t="str">
            <v>ME</v>
          </cell>
        </row>
        <row r="3660">
          <cell r="AC3660" t="str">
            <v>ME - USD</v>
          </cell>
          <cell r="AD3660" t="str">
            <v>ME</v>
          </cell>
        </row>
        <row r="3661">
          <cell r="AC3661" t="str">
            <v>ME - USD</v>
          </cell>
          <cell r="AD3661" t="str">
            <v>ME</v>
          </cell>
        </row>
        <row r="3662">
          <cell r="AC3662" t="str">
            <v>ME - USD</v>
          </cell>
          <cell r="AD3662" t="str">
            <v>ME</v>
          </cell>
        </row>
        <row r="3663">
          <cell r="AC3663" t="str">
            <v>ME - USD</v>
          </cell>
          <cell r="AD3663" t="str">
            <v>ME</v>
          </cell>
        </row>
        <row r="3664">
          <cell r="AC3664" t="str">
            <v>ME - USD</v>
          </cell>
          <cell r="AD3664" t="str">
            <v>ME</v>
          </cell>
        </row>
        <row r="3665">
          <cell r="AC3665" t="str">
            <v>ME - USD</v>
          </cell>
          <cell r="AD3665" t="str">
            <v>ME</v>
          </cell>
        </row>
        <row r="3666">
          <cell r="AC3666" t="str">
            <v>ME - USD</v>
          </cell>
          <cell r="AD3666" t="str">
            <v>ME</v>
          </cell>
        </row>
        <row r="3667">
          <cell r="AC3667" t="str">
            <v>ME - USD</v>
          </cell>
          <cell r="AD3667" t="str">
            <v>ME</v>
          </cell>
        </row>
        <row r="3668">
          <cell r="AC3668" t="str">
            <v>ME - USD</v>
          </cell>
          <cell r="AD3668" t="str">
            <v>ME</v>
          </cell>
        </row>
        <row r="3669">
          <cell r="AC3669" t="str">
            <v>ME - USD</v>
          </cell>
          <cell r="AD3669" t="str">
            <v>ME</v>
          </cell>
        </row>
        <row r="3670">
          <cell r="AC3670" t="str">
            <v>ME - USD</v>
          </cell>
          <cell r="AD3670" t="str">
            <v>ME</v>
          </cell>
        </row>
        <row r="3671">
          <cell r="AC3671" t="str">
            <v>ME - USD</v>
          </cell>
          <cell r="AD3671" t="str">
            <v>ME</v>
          </cell>
        </row>
        <row r="3672">
          <cell r="AC3672" t="str">
            <v>ME - USD</v>
          </cell>
          <cell r="AD3672" t="str">
            <v>ME</v>
          </cell>
        </row>
        <row r="3673">
          <cell r="AC3673" t="str">
            <v>ME - USD</v>
          </cell>
          <cell r="AD3673" t="str">
            <v>ME</v>
          </cell>
        </row>
        <row r="3674">
          <cell r="AC3674" t="str">
            <v>ME - USD</v>
          </cell>
          <cell r="AD3674" t="str">
            <v>ME</v>
          </cell>
        </row>
        <row r="3675">
          <cell r="AC3675" t="str">
            <v>ME - USD</v>
          </cell>
          <cell r="AD3675" t="str">
            <v>ME</v>
          </cell>
        </row>
        <row r="3676">
          <cell r="AC3676" t="str">
            <v>ME - USD</v>
          </cell>
          <cell r="AD3676" t="str">
            <v>ME</v>
          </cell>
        </row>
        <row r="3677">
          <cell r="AC3677" t="str">
            <v>ME - EUR</v>
          </cell>
          <cell r="AD3677" t="str">
            <v>ME</v>
          </cell>
        </row>
        <row r="3678">
          <cell r="AC3678" t="str">
            <v>ME - EUR</v>
          </cell>
          <cell r="AD3678" t="str">
            <v>ME</v>
          </cell>
        </row>
        <row r="3679">
          <cell r="AC3679" t="str">
            <v>ME - USD</v>
          </cell>
          <cell r="AD3679" t="str">
            <v>ME</v>
          </cell>
        </row>
        <row r="3680">
          <cell r="AC3680" t="str">
            <v>ME - USD</v>
          </cell>
          <cell r="AD3680" t="str">
            <v>ME</v>
          </cell>
        </row>
        <row r="3681">
          <cell r="AC3681" t="str">
            <v>ME - USD</v>
          </cell>
          <cell r="AD3681" t="str">
            <v>ME</v>
          </cell>
        </row>
        <row r="3682">
          <cell r="AC3682" t="str">
            <v>ME - USD</v>
          </cell>
          <cell r="AD3682" t="str">
            <v>ME</v>
          </cell>
        </row>
        <row r="3683">
          <cell r="AC3683" t="str">
            <v>ME - USD</v>
          </cell>
          <cell r="AD3683" t="str">
            <v>ME</v>
          </cell>
        </row>
        <row r="3684">
          <cell r="AC3684" t="str">
            <v>ME - USD</v>
          </cell>
          <cell r="AD3684" t="str">
            <v>ME</v>
          </cell>
        </row>
        <row r="3685">
          <cell r="AC3685" t="str">
            <v>ME - USD</v>
          </cell>
          <cell r="AD3685" t="str">
            <v>ME</v>
          </cell>
        </row>
        <row r="3686">
          <cell r="AC3686" t="str">
            <v>ME - USD</v>
          </cell>
          <cell r="AD3686" t="str">
            <v>ME</v>
          </cell>
        </row>
        <row r="3687">
          <cell r="AC3687" t="str">
            <v>ME - USD</v>
          </cell>
          <cell r="AD3687" t="str">
            <v>ME</v>
          </cell>
        </row>
        <row r="3688">
          <cell r="AC3688" t="str">
            <v>ME - USD</v>
          </cell>
          <cell r="AD3688" t="str">
            <v>ME</v>
          </cell>
        </row>
        <row r="3689">
          <cell r="AC3689" t="str">
            <v>ME</v>
          </cell>
          <cell r="AD3689" t="str">
            <v>ME</v>
          </cell>
        </row>
        <row r="3690">
          <cell r="AC3690" t="str">
            <v>ME</v>
          </cell>
          <cell r="AD3690" t="str">
            <v>ME</v>
          </cell>
        </row>
        <row r="3691">
          <cell r="AC3691" t="str">
            <v>ME</v>
          </cell>
          <cell r="AD3691" t="str">
            <v>ME</v>
          </cell>
        </row>
        <row r="3692">
          <cell r="AC3692" t="str">
            <v>ME - USD</v>
          </cell>
          <cell r="AD3692" t="str">
            <v>ME</v>
          </cell>
        </row>
        <row r="3693">
          <cell r="AC3693" t="str">
            <v>ME - USD</v>
          </cell>
          <cell r="AD3693" t="str">
            <v>ME</v>
          </cell>
        </row>
        <row r="3694">
          <cell r="AC3694" t="str">
            <v>ME - USD</v>
          </cell>
          <cell r="AD3694" t="str">
            <v>ME</v>
          </cell>
        </row>
        <row r="3695">
          <cell r="AC3695" t="str">
            <v>ME - USD</v>
          </cell>
          <cell r="AD3695" t="str">
            <v>ME</v>
          </cell>
        </row>
        <row r="3696">
          <cell r="AC3696" t="str">
            <v>ME - USD</v>
          </cell>
          <cell r="AD3696" t="str">
            <v>ME</v>
          </cell>
        </row>
        <row r="3697">
          <cell r="AC3697" t="str">
            <v>ME - USD</v>
          </cell>
          <cell r="AD3697" t="str">
            <v>ME</v>
          </cell>
        </row>
        <row r="3698">
          <cell r="AC3698" t="str">
            <v>ME - USD</v>
          </cell>
          <cell r="AD3698" t="str">
            <v>ME</v>
          </cell>
        </row>
        <row r="3699">
          <cell r="AC3699" t="str">
            <v>ME - USD</v>
          </cell>
          <cell r="AD3699" t="str">
            <v>ME</v>
          </cell>
        </row>
        <row r="3700">
          <cell r="AC3700" t="str">
            <v>ME - USD</v>
          </cell>
          <cell r="AD3700" t="str">
            <v>ME</v>
          </cell>
        </row>
        <row r="3701">
          <cell r="AC3701" t="str">
            <v>ME - USD</v>
          </cell>
          <cell r="AD3701" t="str">
            <v>ME</v>
          </cell>
        </row>
        <row r="3702">
          <cell r="AC3702" t="str">
            <v>ME</v>
          </cell>
          <cell r="AD3702" t="str">
            <v>ME</v>
          </cell>
        </row>
        <row r="3703">
          <cell r="AC3703" t="str">
            <v>ME</v>
          </cell>
          <cell r="AD3703" t="str">
            <v>ME</v>
          </cell>
        </row>
        <row r="3704">
          <cell r="AC3704" t="str">
            <v>ME</v>
          </cell>
          <cell r="AD3704" t="str">
            <v>ME</v>
          </cell>
        </row>
        <row r="3705">
          <cell r="AC3705" t="str">
            <v>PMP - 15</v>
          </cell>
          <cell r="AD3705" t="str">
            <v>PMP - 15</v>
          </cell>
        </row>
        <row r="3706">
          <cell r="AC3706" t="str">
            <v>PMP - 15</v>
          </cell>
          <cell r="AD3706" t="str">
            <v>PMP - 15</v>
          </cell>
        </row>
        <row r="3707">
          <cell r="AC3707" t="str">
            <v>PMP - 15</v>
          </cell>
          <cell r="AD3707" t="str">
            <v>PMP - 15</v>
          </cell>
        </row>
        <row r="3708">
          <cell r="AC3708" t="str">
            <v>ME</v>
          </cell>
          <cell r="AD3708" t="str">
            <v>ME</v>
          </cell>
        </row>
        <row r="3709">
          <cell r="AC3709" t="str">
            <v>ME</v>
          </cell>
          <cell r="AD3709" t="str">
            <v>ME</v>
          </cell>
        </row>
        <row r="3710">
          <cell r="AC3710" t="str">
            <v>ME</v>
          </cell>
          <cell r="AD3710" t="str">
            <v>ME</v>
          </cell>
        </row>
        <row r="3711">
          <cell r="AC3711" t="str">
            <v>ME - USD</v>
          </cell>
          <cell r="AD3711" t="str">
            <v>ME</v>
          </cell>
        </row>
        <row r="3712">
          <cell r="AC3712" t="str">
            <v>ME - USD</v>
          </cell>
          <cell r="AD3712" t="str">
            <v>ME</v>
          </cell>
        </row>
        <row r="3713">
          <cell r="AC3713" t="str">
            <v>ME - USD</v>
          </cell>
          <cell r="AD3713" t="str">
            <v>ME</v>
          </cell>
        </row>
        <row r="3714">
          <cell r="AC3714" t="str">
            <v>ME - USD</v>
          </cell>
          <cell r="AD3714" t="str">
            <v>ME</v>
          </cell>
        </row>
        <row r="3715">
          <cell r="AC3715" t="str">
            <v>ME - USD</v>
          </cell>
          <cell r="AD3715" t="str">
            <v>ME</v>
          </cell>
        </row>
        <row r="3716">
          <cell r="AC3716" t="str">
            <v>ME - USD</v>
          </cell>
          <cell r="AD3716" t="str">
            <v>ME</v>
          </cell>
        </row>
        <row r="3717">
          <cell r="AC3717" t="str">
            <v>ME - USD</v>
          </cell>
          <cell r="AD3717" t="str">
            <v>ME</v>
          </cell>
        </row>
        <row r="3718">
          <cell r="AC3718" t="str">
            <v>ME - USD</v>
          </cell>
          <cell r="AD3718" t="str">
            <v>ME</v>
          </cell>
        </row>
        <row r="3719">
          <cell r="AC3719" t="str">
            <v>ME - USD</v>
          </cell>
          <cell r="AD3719" t="str">
            <v>ME</v>
          </cell>
        </row>
        <row r="3720">
          <cell r="AC3720" t="str">
            <v>ME - USD</v>
          </cell>
          <cell r="AD3720" t="str">
            <v>ME</v>
          </cell>
        </row>
        <row r="3721">
          <cell r="AC3721" t="str">
            <v>ME - USD</v>
          </cell>
          <cell r="AD3721" t="str">
            <v>ME</v>
          </cell>
        </row>
        <row r="3722">
          <cell r="AC3722" t="str">
            <v>ME - USD</v>
          </cell>
          <cell r="AD3722" t="str">
            <v>ME</v>
          </cell>
        </row>
        <row r="3723">
          <cell r="AC3723" t="str">
            <v>ME - USD</v>
          </cell>
          <cell r="AD3723" t="str">
            <v>ME</v>
          </cell>
        </row>
        <row r="3724">
          <cell r="AC3724" t="str">
            <v>ME - USD</v>
          </cell>
          <cell r="AD3724" t="str">
            <v>ME</v>
          </cell>
        </row>
        <row r="3725">
          <cell r="AC3725" t="str">
            <v>ME - USD</v>
          </cell>
          <cell r="AD3725" t="str">
            <v>ME</v>
          </cell>
        </row>
        <row r="3726">
          <cell r="AC3726" t="str">
            <v>ME - USD</v>
          </cell>
          <cell r="AD3726" t="str">
            <v>ME</v>
          </cell>
        </row>
        <row r="3727">
          <cell r="AC3727" t="str">
            <v>ME - USD</v>
          </cell>
          <cell r="AD3727" t="str">
            <v>ME</v>
          </cell>
        </row>
        <row r="3728">
          <cell r="AC3728" t="str">
            <v>MOT</v>
          </cell>
          <cell r="AD3728" t="str">
            <v>MOT</v>
          </cell>
        </row>
        <row r="3729">
          <cell r="AC3729" t="str">
            <v>MOT</v>
          </cell>
          <cell r="AD3729" t="str">
            <v>MOT</v>
          </cell>
        </row>
        <row r="3730">
          <cell r="AC3730" t="str">
            <v>PIPE</v>
          </cell>
          <cell r="AD3730" t="str">
            <v>PIPE</v>
          </cell>
        </row>
        <row r="3731">
          <cell r="AC3731" t="str">
            <v>PMP - 15</v>
          </cell>
          <cell r="AD3731" t="str">
            <v>PMP - 15</v>
          </cell>
        </row>
        <row r="3732">
          <cell r="AC3732" t="str">
            <v>PMP - 15</v>
          </cell>
          <cell r="AD3732" t="str">
            <v>PMP - 15</v>
          </cell>
        </row>
        <row r="3733">
          <cell r="AC3733" t="str">
            <v>ME</v>
          </cell>
          <cell r="AD3733" t="str">
            <v>ME</v>
          </cell>
        </row>
        <row r="3734">
          <cell r="AC3734" t="str">
            <v>ME</v>
          </cell>
          <cell r="AD3734" t="str">
            <v>ME</v>
          </cell>
        </row>
        <row r="3735">
          <cell r="AC3735" t="str">
            <v>ME</v>
          </cell>
          <cell r="AD3735" t="str">
            <v>ME</v>
          </cell>
        </row>
        <row r="3736">
          <cell r="AC3736" t="str">
            <v>ME</v>
          </cell>
          <cell r="AD3736" t="str">
            <v>ME</v>
          </cell>
        </row>
        <row r="3737">
          <cell r="AC3737" t="str">
            <v>ME</v>
          </cell>
          <cell r="AD3737" t="str">
            <v>ME</v>
          </cell>
        </row>
        <row r="3738">
          <cell r="AC3738" t="str">
            <v>ME</v>
          </cell>
          <cell r="AD3738" t="str">
            <v>ME</v>
          </cell>
        </row>
        <row r="3739">
          <cell r="AC3739" t="str">
            <v>ME</v>
          </cell>
          <cell r="AD3739" t="str">
            <v>ME</v>
          </cell>
        </row>
        <row r="3740">
          <cell r="AC3740" t="str">
            <v>PMP - 15</v>
          </cell>
          <cell r="AD3740" t="str">
            <v>PMP - 15</v>
          </cell>
        </row>
        <row r="3741">
          <cell r="AC3741" t="str">
            <v>PMP - 15</v>
          </cell>
          <cell r="AD3741" t="str">
            <v>PMP - 15</v>
          </cell>
        </row>
        <row r="3742">
          <cell r="AC3742" t="str">
            <v>ME</v>
          </cell>
          <cell r="AD3742" t="str">
            <v>ME</v>
          </cell>
        </row>
        <row r="3743">
          <cell r="AC3743" t="str">
            <v>ME</v>
          </cell>
          <cell r="AD3743" t="str">
            <v>ME</v>
          </cell>
        </row>
        <row r="3744">
          <cell r="AC3744" t="str">
            <v>PMP - 15</v>
          </cell>
          <cell r="AD3744" t="str">
            <v>PMP - 15</v>
          </cell>
        </row>
        <row r="3745">
          <cell r="AC3745" t="str">
            <v>PMP - 15</v>
          </cell>
          <cell r="AD3745" t="str">
            <v>PMP - 15</v>
          </cell>
        </row>
        <row r="3746">
          <cell r="AC3746" t="str">
            <v>ME</v>
          </cell>
          <cell r="AD3746" t="str">
            <v>ME</v>
          </cell>
        </row>
        <row r="3747">
          <cell r="AC3747" t="str">
            <v>ME</v>
          </cell>
          <cell r="AD3747" t="str">
            <v>ME</v>
          </cell>
        </row>
        <row r="3748">
          <cell r="AC3748" t="str">
            <v>ME</v>
          </cell>
          <cell r="AD3748" t="str">
            <v>ME</v>
          </cell>
        </row>
        <row r="3749">
          <cell r="AC3749" t="str">
            <v>ME</v>
          </cell>
          <cell r="AD3749" t="str">
            <v>ME</v>
          </cell>
        </row>
        <row r="3750">
          <cell r="AC3750" t="str">
            <v>ME</v>
          </cell>
          <cell r="AD3750" t="str">
            <v>ME</v>
          </cell>
        </row>
        <row r="3751">
          <cell r="AC3751" t="str">
            <v>ME</v>
          </cell>
          <cell r="AD3751" t="str">
            <v>ME</v>
          </cell>
        </row>
        <row r="3752">
          <cell r="AC3752" t="str">
            <v>ME</v>
          </cell>
          <cell r="AD3752" t="str">
            <v>ME</v>
          </cell>
        </row>
        <row r="3753">
          <cell r="AC3753" t="str">
            <v>ME</v>
          </cell>
          <cell r="AD3753" t="str">
            <v>ME</v>
          </cell>
        </row>
        <row r="3754">
          <cell r="AC3754" t="str">
            <v>ME</v>
          </cell>
          <cell r="AD3754" t="str">
            <v>ME</v>
          </cell>
        </row>
        <row r="3755">
          <cell r="AC3755" t="str">
            <v>ME</v>
          </cell>
          <cell r="AD3755" t="str">
            <v>ME</v>
          </cell>
        </row>
        <row r="3756">
          <cell r="AC3756" t="str">
            <v>ME</v>
          </cell>
          <cell r="AD3756" t="str">
            <v>ME</v>
          </cell>
        </row>
        <row r="3757">
          <cell r="AC3757" t="str">
            <v>ME</v>
          </cell>
          <cell r="AD3757" t="str">
            <v>ME</v>
          </cell>
        </row>
        <row r="3758">
          <cell r="AC3758" t="str">
            <v>ME - USD</v>
          </cell>
          <cell r="AD3758" t="str">
            <v>ME</v>
          </cell>
        </row>
        <row r="3759">
          <cell r="AC3759" t="str">
            <v>ME - USD</v>
          </cell>
          <cell r="AD3759" t="str">
            <v>ME</v>
          </cell>
        </row>
        <row r="3760">
          <cell r="AC3760" t="str">
            <v>ME - USD</v>
          </cell>
          <cell r="AD3760" t="str">
            <v>ME</v>
          </cell>
        </row>
        <row r="3761">
          <cell r="AC3761" t="str">
            <v>ME - USD</v>
          </cell>
          <cell r="AD3761" t="str">
            <v>ME</v>
          </cell>
        </row>
        <row r="3762">
          <cell r="AC3762" t="str">
            <v>ME - USD</v>
          </cell>
          <cell r="AD3762" t="str">
            <v>ME</v>
          </cell>
        </row>
        <row r="3763">
          <cell r="AC3763" t="str">
            <v>ME - USD</v>
          </cell>
          <cell r="AD3763" t="str">
            <v>ME</v>
          </cell>
        </row>
        <row r="3764">
          <cell r="AC3764" t="str">
            <v>ME</v>
          </cell>
          <cell r="AD3764" t="str">
            <v>ME</v>
          </cell>
        </row>
        <row r="3765">
          <cell r="AC3765" t="str">
            <v>ME</v>
          </cell>
          <cell r="AD3765" t="str">
            <v>ME</v>
          </cell>
        </row>
        <row r="3766">
          <cell r="AC3766" t="str">
            <v>ME</v>
          </cell>
          <cell r="AD3766" t="str">
            <v>ME</v>
          </cell>
        </row>
        <row r="3767">
          <cell r="AC3767" t="str">
            <v>ME</v>
          </cell>
          <cell r="AD3767" t="str">
            <v>ME</v>
          </cell>
        </row>
        <row r="3768">
          <cell r="AC3768" t="str">
            <v>ME</v>
          </cell>
          <cell r="AD3768" t="str">
            <v>ME</v>
          </cell>
        </row>
        <row r="3769">
          <cell r="AC3769" t="str">
            <v>ME</v>
          </cell>
          <cell r="AD3769" t="str">
            <v>ME</v>
          </cell>
        </row>
        <row r="3770">
          <cell r="AC3770" t="str">
            <v>ME</v>
          </cell>
          <cell r="AD3770" t="str">
            <v>ME</v>
          </cell>
        </row>
        <row r="3771">
          <cell r="AC3771" t="str">
            <v>ME</v>
          </cell>
          <cell r="AD3771" t="str">
            <v>ME</v>
          </cell>
        </row>
        <row r="3772">
          <cell r="AC3772" t="str">
            <v>ME</v>
          </cell>
          <cell r="AD3772" t="str">
            <v>ME</v>
          </cell>
        </row>
        <row r="3773">
          <cell r="AC3773" t="str">
            <v>ME</v>
          </cell>
          <cell r="AD3773" t="str">
            <v>ME</v>
          </cell>
        </row>
        <row r="3774">
          <cell r="AC3774" t="str">
            <v>ME</v>
          </cell>
          <cell r="AD3774" t="str">
            <v>ME</v>
          </cell>
        </row>
        <row r="3775">
          <cell r="AC3775" t="str">
            <v>ME</v>
          </cell>
          <cell r="AD3775" t="str">
            <v>ME</v>
          </cell>
        </row>
        <row r="3776">
          <cell r="AC3776" t="str">
            <v>ME</v>
          </cell>
          <cell r="AD3776" t="str">
            <v>ME</v>
          </cell>
        </row>
        <row r="3777">
          <cell r="AC3777" t="str">
            <v>LAB</v>
          </cell>
          <cell r="AD3777" t="str">
            <v>LAB</v>
          </cell>
        </row>
        <row r="3778">
          <cell r="AC3778" t="str">
            <v>ME</v>
          </cell>
          <cell r="AD3778" t="str">
            <v>ME</v>
          </cell>
        </row>
        <row r="3779">
          <cell r="AC3779" t="str">
            <v>ME</v>
          </cell>
          <cell r="AD3779" t="str">
            <v>ME</v>
          </cell>
        </row>
        <row r="3780">
          <cell r="AC3780" t="str">
            <v>ME</v>
          </cell>
          <cell r="AD3780" t="str">
            <v>ME</v>
          </cell>
        </row>
        <row r="3781">
          <cell r="AC3781" t="str">
            <v>ME</v>
          </cell>
          <cell r="AD3781" t="str">
            <v>ME</v>
          </cell>
        </row>
        <row r="3782">
          <cell r="AC3782" t="str">
            <v>PMP - 15</v>
          </cell>
          <cell r="AD3782" t="str">
            <v>PMP - 15</v>
          </cell>
        </row>
        <row r="3783">
          <cell r="AC3783" t="str">
            <v>PMP - 15</v>
          </cell>
          <cell r="AD3783" t="str">
            <v>PMP - 15</v>
          </cell>
        </row>
        <row r="3784">
          <cell r="AC3784" t="str">
            <v>ME</v>
          </cell>
          <cell r="AD3784" t="str">
            <v>ME</v>
          </cell>
        </row>
        <row r="3785">
          <cell r="AC3785" t="str">
            <v>ME - USD</v>
          </cell>
          <cell r="AD3785" t="str">
            <v>ME</v>
          </cell>
        </row>
        <row r="3786">
          <cell r="AC3786" t="str">
            <v>ME - USD</v>
          </cell>
          <cell r="AD3786" t="str">
            <v>ME</v>
          </cell>
        </row>
        <row r="3787">
          <cell r="AC3787" t="str">
            <v>ME - USD</v>
          </cell>
          <cell r="AD3787" t="str">
            <v>ME</v>
          </cell>
        </row>
        <row r="3788">
          <cell r="AC3788" t="str">
            <v>ME - USD</v>
          </cell>
          <cell r="AD3788" t="str">
            <v>ME</v>
          </cell>
        </row>
        <row r="3789">
          <cell r="AC3789" t="str">
            <v>ME - USD</v>
          </cell>
          <cell r="AD3789" t="str">
            <v>ME</v>
          </cell>
        </row>
        <row r="3790">
          <cell r="AC3790" t="str">
            <v>ME - USD</v>
          </cell>
          <cell r="AD3790" t="str">
            <v>ME</v>
          </cell>
        </row>
        <row r="3791">
          <cell r="AC3791" t="str">
            <v>ME - USD</v>
          </cell>
          <cell r="AD3791" t="str">
            <v>ME</v>
          </cell>
        </row>
        <row r="3792">
          <cell r="AC3792" t="str">
            <v>ME - USD</v>
          </cell>
          <cell r="AD3792" t="str">
            <v>ME</v>
          </cell>
        </row>
        <row r="3793">
          <cell r="AC3793" t="str">
            <v>ME - USD</v>
          </cell>
          <cell r="AD3793" t="str">
            <v>ME</v>
          </cell>
        </row>
        <row r="3794">
          <cell r="AC3794" t="str">
            <v>ME - USD</v>
          </cell>
          <cell r="AD3794" t="str">
            <v>ME</v>
          </cell>
        </row>
        <row r="3795">
          <cell r="AC3795" t="str">
            <v>ME - USD</v>
          </cell>
          <cell r="AD3795" t="str">
            <v>ME</v>
          </cell>
        </row>
        <row r="3796">
          <cell r="AC3796" t="str">
            <v>ME - USD</v>
          </cell>
          <cell r="AD3796" t="str">
            <v>ME</v>
          </cell>
        </row>
        <row r="3797">
          <cell r="AC3797" t="str">
            <v>ME - USD</v>
          </cell>
          <cell r="AD3797" t="str">
            <v>ME</v>
          </cell>
        </row>
        <row r="3798">
          <cell r="AC3798" t="str">
            <v>ME - USD</v>
          </cell>
          <cell r="AD3798" t="str">
            <v>ME</v>
          </cell>
        </row>
        <row r="3799">
          <cell r="AC3799" t="str">
            <v>ME - USD</v>
          </cell>
          <cell r="AD3799" t="str">
            <v>ME</v>
          </cell>
        </row>
        <row r="3800">
          <cell r="AC3800" t="str">
            <v>ME - USD</v>
          </cell>
          <cell r="AD3800" t="str">
            <v>ME</v>
          </cell>
        </row>
        <row r="3801">
          <cell r="AC3801" t="str">
            <v>ME - USD</v>
          </cell>
          <cell r="AD3801" t="str">
            <v>ME</v>
          </cell>
        </row>
        <row r="3802">
          <cell r="AC3802" t="str">
            <v>ME - USD</v>
          </cell>
          <cell r="AD3802" t="str">
            <v>ME</v>
          </cell>
        </row>
        <row r="3803">
          <cell r="AC3803" t="str">
            <v>ME - USD</v>
          </cell>
          <cell r="AD3803" t="str">
            <v>ME</v>
          </cell>
        </row>
        <row r="3804">
          <cell r="AC3804" t="str">
            <v>ME</v>
          </cell>
          <cell r="AD3804" t="str">
            <v>ME</v>
          </cell>
        </row>
        <row r="3805">
          <cell r="AC3805" t="str">
            <v>ME</v>
          </cell>
          <cell r="AD3805" t="str">
            <v>ME</v>
          </cell>
        </row>
        <row r="3806">
          <cell r="AC3806" t="str">
            <v>PMP - 15</v>
          </cell>
          <cell r="AD3806" t="str">
            <v>PMP - 15</v>
          </cell>
        </row>
        <row r="3807">
          <cell r="AC3807" t="str">
            <v>PMP - 15</v>
          </cell>
          <cell r="AD3807" t="str">
            <v>PMP - 15</v>
          </cell>
        </row>
        <row r="3808">
          <cell r="AC3808" t="str">
            <v>ME</v>
          </cell>
          <cell r="AD3808" t="str">
            <v>ME</v>
          </cell>
        </row>
        <row r="3809">
          <cell r="AC3809" t="str">
            <v>ME</v>
          </cell>
          <cell r="AD3809" t="str">
            <v>ME</v>
          </cell>
        </row>
        <row r="3810">
          <cell r="AC3810" t="str">
            <v>ME</v>
          </cell>
          <cell r="AD3810" t="str">
            <v>ME</v>
          </cell>
        </row>
        <row r="3811">
          <cell r="AC3811" t="str">
            <v>MME</v>
          </cell>
          <cell r="AD3811" t="str">
            <v>MME</v>
          </cell>
        </row>
        <row r="3812">
          <cell r="AC3812" t="str">
            <v>ME</v>
          </cell>
          <cell r="AD3812" t="str">
            <v>ME</v>
          </cell>
        </row>
        <row r="3813">
          <cell r="AC3813" t="str">
            <v>ME</v>
          </cell>
          <cell r="AD3813" t="str">
            <v>ME</v>
          </cell>
        </row>
        <row r="3814">
          <cell r="AC3814" t="str">
            <v>ME</v>
          </cell>
          <cell r="AD3814" t="str">
            <v>ME</v>
          </cell>
        </row>
        <row r="3815">
          <cell r="AC3815" t="str">
            <v>ME</v>
          </cell>
          <cell r="AD3815" t="str">
            <v>ME</v>
          </cell>
        </row>
        <row r="3816">
          <cell r="AC3816" t="str">
            <v>ME</v>
          </cell>
          <cell r="AD3816" t="str">
            <v>ME</v>
          </cell>
        </row>
        <row r="3817">
          <cell r="AC3817" t="str">
            <v>PPE</v>
          </cell>
          <cell r="AD3817" t="str">
            <v>PPE</v>
          </cell>
        </row>
        <row r="3818">
          <cell r="AC3818" t="str">
            <v>PPE</v>
          </cell>
          <cell r="AD3818" t="str">
            <v>PPE</v>
          </cell>
        </row>
        <row r="3819">
          <cell r="AC3819" t="str">
            <v>PPE</v>
          </cell>
          <cell r="AD3819" t="str">
            <v>PPE</v>
          </cell>
        </row>
        <row r="3820">
          <cell r="AC3820" t="str">
            <v>PPE</v>
          </cell>
          <cell r="AD3820" t="str">
            <v>PPE</v>
          </cell>
        </row>
        <row r="3821">
          <cell r="AC3821" t="str">
            <v>PPE</v>
          </cell>
          <cell r="AD3821" t="str">
            <v>PPE</v>
          </cell>
        </row>
        <row r="3822">
          <cell r="AC3822" t="str">
            <v>PPE</v>
          </cell>
          <cell r="AD3822" t="str">
            <v>PPE</v>
          </cell>
        </row>
        <row r="3823">
          <cell r="AC3823" t="str">
            <v>ME</v>
          </cell>
          <cell r="AD3823" t="str">
            <v>ME</v>
          </cell>
        </row>
        <row r="3824">
          <cell r="AC3824" t="str">
            <v>ME</v>
          </cell>
          <cell r="AD3824" t="str">
            <v>ME</v>
          </cell>
        </row>
        <row r="3825">
          <cell r="AC3825" t="str">
            <v>ME - USD</v>
          </cell>
          <cell r="AD3825" t="str">
            <v>ME</v>
          </cell>
        </row>
        <row r="3826">
          <cell r="AC3826" t="str">
            <v>ME - USD</v>
          </cell>
          <cell r="AD3826" t="str">
            <v>ME</v>
          </cell>
        </row>
        <row r="3827">
          <cell r="AC3827" t="str">
            <v>ME - USD</v>
          </cell>
          <cell r="AD3827" t="str">
            <v>ME</v>
          </cell>
        </row>
        <row r="3828">
          <cell r="AC3828" t="str">
            <v>ME - USD</v>
          </cell>
          <cell r="AD3828" t="str">
            <v>ME</v>
          </cell>
        </row>
        <row r="3829">
          <cell r="AC3829" t="str">
            <v>ME - USD</v>
          </cell>
          <cell r="AD3829" t="str">
            <v>ME</v>
          </cell>
        </row>
        <row r="3830">
          <cell r="AC3830" t="str">
            <v>ME - USD</v>
          </cell>
          <cell r="AD3830" t="str">
            <v>ME</v>
          </cell>
        </row>
        <row r="3831">
          <cell r="AC3831" t="str">
            <v>ME - USD</v>
          </cell>
          <cell r="AD3831" t="str">
            <v>ME</v>
          </cell>
        </row>
        <row r="3832">
          <cell r="AC3832" t="str">
            <v>PMP - 15</v>
          </cell>
          <cell r="AD3832" t="str">
            <v>PMP - 15</v>
          </cell>
        </row>
        <row r="3833">
          <cell r="AC3833" t="str">
            <v>PMP - 15</v>
          </cell>
          <cell r="AD3833" t="str">
            <v>PMP - 15</v>
          </cell>
        </row>
        <row r="3834">
          <cell r="AC3834" t="str">
            <v>PMP - 15</v>
          </cell>
          <cell r="AD3834" t="str">
            <v>PMP - 15</v>
          </cell>
        </row>
        <row r="3835">
          <cell r="AC3835" t="str">
            <v>PMP - 15</v>
          </cell>
          <cell r="AD3835" t="str">
            <v>PMP - 15</v>
          </cell>
        </row>
        <row r="3836">
          <cell r="AC3836" t="str">
            <v>ME</v>
          </cell>
          <cell r="AD3836" t="str">
            <v>ME</v>
          </cell>
        </row>
        <row r="3837">
          <cell r="AC3837" t="str">
            <v>ME</v>
          </cell>
          <cell r="AD3837" t="str">
            <v>ME</v>
          </cell>
        </row>
        <row r="3838">
          <cell r="AC3838" t="str">
            <v>ME</v>
          </cell>
          <cell r="AD3838" t="str">
            <v>ME</v>
          </cell>
        </row>
        <row r="3839">
          <cell r="AC3839" t="str">
            <v>ME</v>
          </cell>
          <cell r="AD3839" t="str">
            <v>ME</v>
          </cell>
        </row>
        <row r="3840">
          <cell r="AC3840" t="str">
            <v>ME</v>
          </cell>
          <cell r="AD3840" t="str">
            <v>ME</v>
          </cell>
        </row>
        <row r="3841">
          <cell r="AC3841" t="str">
            <v>ME - USD</v>
          </cell>
          <cell r="AD3841" t="str">
            <v>ME</v>
          </cell>
        </row>
        <row r="3842">
          <cell r="AC3842" t="str">
            <v>ME - USD</v>
          </cell>
          <cell r="AD3842" t="str">
            <v>ME</v>
          </cell>
        </row>
        <row r="3843">
          <cell r="AC3843" t="str">
            <v>ME - USD</v>
          </cell>
          <cell r="AD3843" t="str">
            <v>ME</v>
          </cell>
        </row>
        <row r="3844">
          <cell r="AC3844" t="str">
            <v>ME - USD</v>
          </cell>
          <cell r="AD3844" t="str">
            <v>ME</v>
          </cell>
        </row>
        <row r="3845">
          <cell r="AC3845" t="str">
            <v>ME - USD</v>
          </cell>
          <cell r="AD3845" t="str">
            <v>ME</v>
          </cell>
        </row>
        <row r="3846">
          <cell r="AC3846" t="str">
            <v>ME - USD</v>
          </cell>
          <cell r="AD3846" t="str">
            <v>ME</v>
          </cell>
        </row>
        <row r="3847">
          <cell r="AC3847" t="str">
            <v>ME - USD</v>
          </cell>
          <cell r="AD3847" t="str">
            <v>ME</v>
          </cell>
        </row>
        <row r="3848">
          <cell r="AC3848" t="str">
            <v>ME - USD</v>
          </cell>
          <cell r="AD3848" t="str">
            <v>ME</v>
          </cell>
        </row>
        <row r="3849">
          <cell r="AC3849" t="str">
            <v>ME - USD</v>
          </cell>
          <cell r="AD3849" t="str">
            <v>ME</v>
          </cell>
        </row>
        <row r="3850">
          <cell r="AC3850" t="str">
            <v>ME - USD</v>
          </cell>
          <cell r="AD3850" t="str">
            <v>ME</v>
          </cell>
        </row>
        <row r="3851">
          <cell r="AC3851" t="str">
            <v>ME - USD</v>
          </cell>
          <cell r="AD3851" t="str">
            <v>ME</v>
          </cell>
        </row>
        <row r="3852">
          <cell r="AC3852" t="str">
            <v>ME - USD</v>
          </cell>
          <cell r="AD3852" t="str">
            <v>ME</v>
          </cell>
        </row>
        <row r="3853">
          <cell r="AC3853" t="str">
            <v>ME - USD</v>
          </cell>
          <cell r="AD3853" t="str">
            <v>ME</v>
          </cell>
        </row>
        <row r="3854">
          <cell r="AC3854" t="str">
            <v>ME</v>
          </cell>
          <cell r="AD3854" t="str">
            <v>ME</v>
          </cell>
        </row>
        <row r="3855">
          <cell r="AC3855" t="str">
            <v>ME</v>
          </cell>
          <cell r="AD3855" t="str">
            <v>ME</v>
          </cell>
        </row>
        <row r="3856">
          <cell r="AC3856" t="str">
            <v>ME</v>
          </cell>
          <cell r="AD3856" t="str">
            <v>ME</v>
          </cell>
        </row>
        <row r="3857">
          <cell r="AC3857" t="str">
            <v>ME</v>
          </cell>
          <cell r="AD3857" t="str">
            <v>ME</v>
          </cell>
        </row>
        <row r="3858">
          <cell r="AC3858" t="str">
            <v>ME</v>
          </cell>
          <cell r="AD3858" t="str">
            <v>ME</v>
          </cell>
        </row>
        <row r="3859">
          <cell r="AC3859" t="str">
            <v>ME</v>
          </cell>
          <cell r="AD3859" t="str">
            <v>ME</v>
          </cell>
        </row>
        <row r="3860">
          <cell r="AC3860" t="str">
            <v>ME</v>
          </cell>
          <cell r="AD3860" t="str">
            <v>ME</v>
          </cell>
        </row>
        <row r="3861">
          <cell r="AC3861" t="str">
            <v>ME</v>
          </cell>
          <cell r="AD3861" t="str">
            <v>ME</v>
          </cell>
        </row>
        <row r="3862">
          <cell r="AC3862" t="str">
            <v>ME</v>
          </cell>
          <cell r="AD3862" t="str">
            <v>ME</v>
          </cell>
        </row>
        <row r="3863">
          <cell r="AC3863" t="str">
            <v>ME - USD</v>
          </cell>
          <cell r="AD3863" t="str">
            <v>ME</v>
          </cell>
        </row>
        <row r="3864">
          <cell r="AC3864" t="str">
            <v>ME - USD</v>
          </cell>
          <cell r="AD3864" t="str">
            <v>ME</v>
          </cell>
        </row>
        <row r="3865">
          <cell r="AC3865" t="str">
            <v>ME - USD</v>
          </cell>
          <cell r="AD3865" t="str">
            <v>ME</v>
          </cell>
        </row>
        <row r="3866">
          <cell r="AC3866" t="str">
            <v>ME - USD</v>
          </cell>
          <cell r="AD3866" t="str">
            <v>ME</v>
          </cell>
        </row>
        <row r="3867">
          <cell r="AC3867" t="str">
            <v>ME - USD</v>
          </cell>
          <cell r="AD3867" t="str">
            <v>ME</v>
          </cell>
        </row>
        <row r="3868">
          <cell r="AC3868" t="str">
            <v>ME - USD</v>
          </cell>
          <cell r="AD3868" t="str">
            <v>ME</v>
          </cell>
        </row>
        <row r="3869">
          <cell r="AC3869" t="str">
            <v>ME - USD</v>
          </cell>
          <cell r="AD3869" t="str">
            <v>ME</v>
          </cell>
        </row>
        <row r="3870">
          <cell r="AC3870" t="str">
            <v>ME</v>
          </cell>
          <cell r="AD3870" t="str">
            <v>ME</v>
          </cell>
        </row>
        <row r="3871">
          <cell r="AC3871" t="str">
            <v>ME</v>
          </cell>
          <cell r="AD3871" t="str">
            <v>ME</v>
          </cell>
        </row>
        <row r="3872">
          <cell r="AC3872" t="str">
            <v>ME</v>
          </cell>
          <cell r="AD3872" t="str">
            <v>ME</v>
          </cell>
        </row>
        <row r="3873">
          <cell r="AC3873" t="str">
            <v>ME</v>
          </cell>
          <cell r="AD3873" t="str">
            <v>ME</v>
          </cell>
        </row>
        <row r="3874">
          <cell r="AC3874" t="str">
            <v>ME</v>
          </cell>
          <cell r="AD3874" t="str">
            <v>ME</v>
          </cell>
        </row>
        <row r="3875">
          <cell r="AC3875" t="str">
            <v>ME</v>
          </cell>
          <cell r="AD3875" t="str">
            <v>ME</v>
          </cell>
        </row>
        <row r="3876">
          <cell r="AC3876" t="str">
            <v>ME</v>
          </cell>
          <cell r="AD3876" t="str">
            <v>ME</v>
          </cell>
        </row>
        <row r="3877">
          <cell r="AC3877" t="str">
            <v>ME</v>
          </cell>
          <cell r="AD3877" t="str">
            <v>ME</v>
          </cell>
        </row>
        <row r="3878">
          <cell r="AC3878" t="str">
            <v>ME</v>
          </cell>
          <cell r="AD3878" t="str">
            <v>ME</v>
          </cell>
        </row>
        <row r="3879">
          <cell r="AC3879" t="str">
            <v>ME</v>
          </cell>
          <cell r="AD3879" t="str">
            <v>ME</v>
          </cell>
        </row>
        <row r="3880">
          <cell r="AC3880" t="str">
            <v>ME</v>
          </cell>
          <cell r="AD3880" t="str">
            <v>ME</v>
          </cell>
        </row>
        <row r="3881">
          <cell r="AC3881" t="str">
            <v>ME</v>
          </cell>
          <cell r="AD3881" t="str">
            <v>ME</v>
          </cell>
        </row>
        <row r="3882">
          <cell r="AC3882" t="str">
            <v>PMP - 15</v>
          </cell>
          <cell r="AD3882" t="str">
            <v>PMP - 15</v>
          </cell>
        </row>
        <row r="3883">
          <cell r="AC3883" t="str">
            <v>PMP - 15</v>
          </cell>
          <cell r="AD3883" t="str">
            <v>PMP - 15</v>
          </cell>
        </row>
        <row r="3884">
          <cell r="AC3884" t="str">
            <v>ME</v>
          </cell>
          <cell r="AD3884" t="str">
            <v>ME</v>
          </cell>
        </row>
        <row r="3885">
          <cell r="AC3885" t="str">
            <v>ME</v>
          </cell>
          <cell r="AD3885" t="str">
            <v>ME</v>
          </cell>
        </row>
        <row r="3886">
          <cell r="AC3886" t="str">
            <v>PMP - 15</v>
          </cell>
          <cell r="AD3886" t="str">
            <v>PMP - 15</v>
          </cell>
        </row>
        <row r="3887">
          <cell r="AC3887" t="str">
            <v>ME</v>
          </cell>
          <cell r="AD3887" t="str">
            <v>ME</v>
          </cell>
        </row>
        <row r="3888">
          <cell r="AC3888" t="str">
            <v>ME</v>
          </cell>
          <cell r="AD3888" t="str">
            <v>ME</v>
          </cell>
        </row>
        <row r="3889">
          <cell r="AC3889" t="str">
            <v>PMP</v>
          </cell>
          <cell r="AD3889" t="str">
            <v>PMP</v>
          </cell>
        </row>
        <row r="3890">
          <cell r="AC3890" t="str">
            <v>ME</v>
          </cell>
          <cell r="AD3890" t="str">
            <v>ME</v>
          </cell>
        </row>
        <row r="3891">
          <cell r="AC3891" t="str">
            <v>ME</v>
          </cell>
          <cell r="AD3891" t="str">
            <v>ME</v>
          </cell>
        </row>
        <row r="3892">
          <cell r="AC3892" t="str">
            <v>MOT</v>
          </cell>
          <cell r="AD3892" t="str">
            <v>MOT</v>
          </cell>
        </row>
        <row r="3893">
          <cell r="AC3893" t="str">
            <v>MOT</v>
          </cell>
          <cell r="AD3893" t="str">
            <v>MOT</v>
          </cell>
        </row>
        <row r="3894">
          <cell r="AC3894" t="str">
            <v>MOT</v>
          </cell>
          <cell r="AD3894" t="str">
            <v>MOT</v>
          </cell>
        </row>
        <row r="3895">
          <cell r="AC3895" t="str">
            <v>MOT</v>
          </cell>
          <cell r="AD3895" t="str">
            <v>MOT</v>
          </cell>
        </row>
        <row r="3896">
          <cell r="AC3896" t="str">
            <v>ME</v>
          </cell>
          <cell r="AD3896" t="str">
            <v>ME</v>
          </cell>
        </row>
        <row r="3897">
          <cell r="AC3897" t="str">
            <v>AC</v>
          </cell>
          <cell r="AD3897" t="str">
            <v>AC</v>
          </cell>
        </row>
        <row r="3898">
          <cell r="AC3898" t="str">
            <v>AC</v>
          </cell>
          <cell r="AD3898" t="str">
            <v>AC</v>
          </cell>
        </row>
        <row r="3899">
          <cell r="AC3899" t="str">
            <v>ME</v>
          </cell>
          <cell r="AD3899" t="str">
            <v>ME</v>
          </cell>
        </row>
        <row r="3900">
          <cell r="AC3900" t="str">
            <v>ME</v>
          </cell>
          <cell r="AD3900" t="str">
            <v>ME</v>
          </cell>
        </row>
        <row r="3901">
          <cell r="AC3901" t="str">
            <v>ME</v>
          </cell>
          <cell r="AD3901" t="str">
            <v>ME</v>
          </cell>
        </row>
        <row r="3902">
          <cell r="AC3902" t="str">
            <v>ME</v>
          </cell>
          <cell r="AD3902" t="str">
            <v>ME</v>
          </cell>
        </row>
        <row r="3903">
          <cell r="AC3903" t="str">
            <v>ME</v>
          </cell>
          <cell r="AD3903" t="str">
            <v>ME</v>
          </cell>
        </row>
        <row r="3904">
          <cell r="AC3904" t="str">
            <v>ME</v>
          </cell>
          <cell r="AD3904" t="str">
            <v>ME</v>
          </cell>
        </row>
        <row r="3905">
          <cell r="AC3905" t="str">
            <v>ME</v>
          </cell>
          <cell r="AD3905" t="str">
            <v>ME</v>
          </cell>
        </row>
        <row r="3906">
          <cell r="AC3906" t="str">
            <v>ME</v>
          </cell>
          <cell r="AD3906" t="str">
            <v>ME</v>
          </cell>
        </row>
        <row r="3907">
          <cell r="AC3907" t="str">
            <v>ME</v>
          </cell>
          <cell r="AD3907" t="str">
            <v>ME</v>
          </cell>
        </row>
        <row r="3908">
          <cell r="AC3908" t="str">
            <v>ME</v>
          </cell>
          <cell r="AD3908" t="str">
            <v>ME</v>
          </cell>
        </row>
        <row r="3909">
          <cell r="AC3909" t="str">
            <v>ME</v>
          </cell>
          <cell r="AD3909" t="str">
            <v>ME</v>
          </cell>
        </row>
        <row r="3910">
          <cell r="AC3910" t="str">
            <v>ME</v>
          </cell>
          <cell r="AD3910" t="str">
            <v>ME</v>
          </cell>
        </row>
        <row r="3911">
          <cell r="AC3911" t="str">
            <v>PMP - 15</v>
          </cell>
          <cell r="AD3911" t="str">
            <v>PMP - 15</v>
          </cell>
        </row>
        <row r="3912">
          <cell r="AC3912" t="str">
            <v>ME</v>
          </cell>
          <cell r="AD3912" t="str">
            <v>ME</v>
          </cell>
        </row>
        <row r="3913">
          <cell r="AC3913" t="str">
            <v>ME</v>
          </cell>
          <cell r="AD3913" t="str">
            <v>ME</v>
          </cell>
        </row>
        <row r="3914">
          <cell r="AC3914" t="str">
            <v>ME</v>
          </cell>
          <cell r="AD3914" t="str">
            <v>ME</v>
          </cell>
        </row>
        <row r="3915">
          <cell r="AC3915" t="str">
            <v>COMP</v>
          </cell>
          <cell r="AD3915" t="str">
            <v>COMP</v>
          </cell>
        </row>
        <row r="3916">
          <cell r="AC3916" t="str">
            <v>MOT</v>
          </cell>
          <cell r="AD3916" t="str">
            <v>MOT</v>
          </cell>
        </row>
        <row r="3917">
          <cell r="AC3917" t="str">
            <v>ME</v>
          </cell>
          <cell r="AD3917" t="str">
            <v>ME</v>
          </cell>
        </row>
        <row r="3918">
          <cell r="AC3918" t="str">
            <v>ME</v>
          </cell>
          <cell r="AD3918" t="str">
            <v>ME</v>
          </cell>
        </row>
        <row r="3919">
          <cell r="AC3919" t="str">
            <v>ME</v>
          </cell>
          <cell r="AD3919" t="str">
            <v>ME</v>
          </cell>
        </row>
        <row r="3920">
          <cell r="AC3920" t="str">
            <v>ME</v>
          </cell>
          <cell r="AD3920" t="str">
            <v>ME</v>
          </cell>
        </row>
        <row r="3921">
          <cell r="AC3921" t="str">
            <v>ME</v>
          </cell>
          <cell r="AD3921" t="str">
            <v>ME</v>
          </cell>
        </row>
        <row r="3922">
          <cell r="AC3922" t="str">
            <v>ME</v>
          </cell>
          <cell r="AD3922" t="str">
            <v>ME</v>
          </cell>
        </row>
        <row r="3923">
          <cell r="AC3923" t="str">
            <v>ME</v>
          </cell>
          <cell r="AD3923" t="str">
            <v>ME</v>
          </cell>
        </row>
        <row r="3924">
          <cell r="AC3924" t="str">
            <v>ME</v>
          </cell>
          <cell r="AD3924" t="str">
            <v>ME</v>
          </cell>
        </row>
        <row r="3925">
          <cell r="AC3925" t="str">
            <v>ME</v>
          </cell>
          <cell r="AD3925" t="str">
            <v>ME</v>
          </cell>
        </row>
        <row r="3926">
          <cell r="AC3926" t="str">
            <v>ME</v>
          </cell>
          <cell r="AD3926" t="str">
            <v>ME</v>
          </cell>
        </row>
        <row r="3927">
          <cell r="AC3927" t="str">
            <v>ME</v>
          </cell>
          <cell r="AD3927" t="str">
            <v>ME</v>
          </cell>
        </row>
        <row r="3928">
          <cell r="AC3928" t="str">
            <v>ME</v>
          </cell>
          <cell r="AD3928" t="str">
            <v>ME</v>
          </cell>
        </row>
        <row r="3929">
          <cell r="AC3929" t="str">
            <v>ME</v>
          </cell>
          <cell r="AD3929" t="str">
            <v>ME</v>
          </cell>
        </row>
        <row r="3930">
          <cell r="AC3930" t="str">
            <v>ME</v>
          </cell>
          <cell r="AD3930" t="str">
            <v>ME</v>
          </cell>
        </row>
        <row r="3931">
          <cell r="AC3931" t="str">
            <v>ME</v>
          </cell>
          <cell r="AD3931" t="str">
            <v>ME</v>
          </cell>
        </row>
        <row r="3932">
          <cell r="AC3932" t="str">
            <v>ME</v>
          </cell>
          <cell r="AD3932" t="str">
            <v>ME</v>
          </cell>
        </row>
        <row r="3933">
          <cell r="AC3933" t="str">
            <v>ME</v>
          </cell>
          <cell r="AD3933" t="str">
            <v>ME</v>
          </cell>
        </row>
        <row r="3934">
          <cell r="AC3934" t="str">
            <v>ME</v>
          </cell>
          <cell r="AD3934" t="str">
            <v>ME</v>
          </cell>
        </row>
        <row r="3935">
          <cell r="AC3935" t="str">
            <v>ME</v>
          </cell>
          <cell r="AD3935" t="str">
            <v>ME</v>
          </cell>
        </row>
        <row r="3936">
          <cell r="AC3936" t="str">
            <v>ME</v>
          </cell>
          <cell r="AD3936" t="str">
            <v>ME</v>
          </cell>
        </row>
        <row r="3937">
          <cell r="AC3937" t="str">
            <v>ME</v>
          </cell>
          <cell r="AD3937" t="str">
            <v>ME</v>
          </cell>
        </row>
        <row r="3938">
          <cell r="AC3938" t="str">
            <v>MME</v>
          </cell>
          <cell r="AD3938" t="str">
            <v>MME</v>
          </cell>
        </row>
        <row r="3939">
          <cell r="AC3939" t="str">
            <v>ME</v>
          </cell>
          <cell r="AD3939" t="str">
            <v>ME</v>
          </cell>
        </row>
        <row r="3940">
          <cell r="AC3940" t="str">
            <v>ME</v>
          </cell>
          <cell r="AD3940" t="str">
            <v>ME</v>
          </cell>
        </row>
        <row r="3941">
          <cell r="AC3941" t="str">
            <v>PMP - 15</v>
          </cell>
          <cell r="AD3941" t="str">
            <v>PMP - 15</v>
          </cell>
        </row>
        <row r="3942">
          <cell r="AC3942" t="str">
            <v>PPE</v>
          </cell>
          <cell r="AD3942" t="str">
            <v>PPE</v>
          </cell>
        </row>
        <row r="3943">
          <cell r="AC3943" t="str">
            <v>PPE</v>
          </cell>
          <cell r="AD3943" t="str">
            <v>PPE</v>
          </cell>
        </row>
        <row r="3944">
          <cell r="AC3944" t="str">
            <v>PPE</v>
          </cell>
          <cell r="AD3944" t="str">
            <v>PPE</v>
          </cell>
        </row>
        <row r="3945">
          <cell r="AC3945" t="str">
            <v>PPE</v>
          </cell>
          <cell r="AD3945" t="str">
            <v>PPE</v>
          </cell>
        </row>
        <row r="3946">
          <cell r="AC3946" t="str">
            <v>PPE</v>
          </cell>
          <cell r="AD3946" t="str">
            <v>PPE</v>
          </cell>
        </row>
        <row r="3947">
          <cell r="AC3947" t="str">
            <v>PPE</v>
          </cell>
          <cell r="AD3947" t="str">
            <v>PPE</v>
          </cell>
        </row>
        <row r="3948">
          <cell r="AC3948" t="str">
            <v>PPE</v>
          </cell>
          <cell r="AD3948" t="str">
            <v>PPE</v>
          </cell>
        </row>
        <row r="3949">
          <cell r="AC3949" t="str">
            <v>PPE</v>
          </cell>
          <cell r="AD3949" t="str">
            <v>PPE</v>
          </cell>
        </row>
        <row r="3950">
          <cell r="AC3950" t="str">
            <v>PPE</v>
          </cell>
          <cell r="AD3950" t="str">
            <v>PPE</v>
          </cell>
        </row>
        <row r="3951">
          <cell r="AC3951" t="str">
            <v>PPE</v>
          </cell>
          <cell r="AD3951" t="str">
            <v>PPE</v>
          </cell>
        </row>
        <row r="3952">
          <cell r="AC3952" t="str">
            <v>COMP</v>
          </cell>
          <cell r="AD3952" t="str">
            <v>COMP</v>
          </cell>
        </row>
        <row r="3953">
          <cell r="AC3953" t="str">
            <v>HVAC</v>
          </cell>
          <cell r="AD3953" t="str">
            <v>HVAC</v>
          </cell>
        </row>
        <row r="3954">
          <cell r="AC3954" t="str">
            <v>HVAC</v>
          </cell>
          <cell r="AD3954" t="str">
            <v>HVAC</v>
          </cell>
        </row>
        <row r="3955">
          <cell r="AC3955" t="str">
            <v>MOT</v>
          </cell>
          <cell r="AD3955" t="str">
            <v>MOT</v>
          </cell>
        </row>
        <row r="3956">
          <cell r="AC3956" t="str">
            <v>COMP</v>
          </cell>
          <cell r="AD3956" t="str">
            <v>COMP</v>
          </cell>
        </row>
        <row r="3957">
          <cell r="AC3957" t="str">
            <v>COMP</v>
          </cell>
          <cell r="AD3957" t="str">
            <v>COMP</v>
          </cell>
        </row>
        <row r="3958">
          <cell r="AC3958" t="str">
            <v>PIPE</v>
          </cell>
          <cell r="AD3958" t="str">
            <v>PIPE</v>
          </cell>
        </row>
        <row r="3959">
          <cell r="AC3959" t="str">
            <v>ME</v>
          </cell>
          <cell r="AD3959" t="str">
            <v>ME</v>
          </cell>
        </row>
        <row r="3960">
          <cell r="AC3960" t="str">
            <v>MOT</v>
          </cell>
          <cell r="AD3960" t="str">
            <v>MOT</v>
          </cell>
        </row>
        <row r="3961">
          <cell r="AC3961" t="str">
            <v>PIPE</v>
          </cell>
          <cell r="AD3961" t="str">
            <v>PIPE</v>
          </cell>
        </row>
        <row r="3962">
          <cell r="AC3962" t="str">
            <v>ME</v>
          </cell>
          <cell r="AD3962" t="str">
            <v>ME</v>
          </cell>
        </row>
        <row r="3963">
          <cell r="AC3963" t="str">
            <v>ME</v>
          </cell>
          <cell r="AD3963" t="str">
            <v>ME</v>
          </cell>
        </row>
        <row r="3964">
          <cell r="AC3964" t="str">
            <v>ME</v>
          </cell>
          <cell r="AD3964" t="str">
            <v>ME</v>
          </cell>
        </row>
        <row r="3965">
          <cell r="AC3965" t="str">
            <v>PPE</v>
          </cell>
          <cell r="AD3965" t="str">
            <v>PPE</v>
          </cell>
        </row>
        <row r="3966">
          <cell r="AC3966" t="str">
            <v>PPE</v>
          </cell>
          <cell r="AD3966" t="str">
            <v>PPE</v>
          </cell>
        </row>
        <row r="3967">
          <cell r="AC3967" t="str">
            <v>PPE</v>
          </cell>
          <cell r="AD3967" t="str">
            <v>PPE</v>
          </cell>
        </row>
        <row r="3968">
          <cell r="AC3968" t="str">
            <v>PPE</v>
          </cell>
          <cell r="AD3968" t="str">
            <v>PPE</v>
          </cell>
        </row>
        <row r="3969">
          <cell r="AC3969" t="str">
            <v>PIPE</v>
          </cell>
          <cell r="AD3969" t="str">
            <v>PIPE</v>
          </cell>
        </row>
        <row r="3970">
          <cell r="AC3970" t="str">
            <v>PIPE</v>
          </cell>
          <cell r="AD3970" t="str">
            <v>PIPE</v>
          </cell>
        </row>
        <row r="3971">
          <cell r="AC3971" t="str">
            <v>PIPE</v>
          </cell>
          <cell r="AD3971" t="str">
            <v>PIPE</v>
          </cell>
        </row>
        <row r="3972">
          <cell r="AC3972" t="str">
            <v>PIPE</v>
          </cell>
          <cell r="AD3972" t="str">
            <v>PIPE</v>
          </cell>
        </row>
        <row r="3973">
          <cell r="AC3973" t="str">
            <v>PPE</v>
          </cell>
          <cell r="AD3973" t="str">
            <v>PPE</v>
          </cell>
        </row>
        <row r="3974">
          <cell r="AC3974" t="str">
            <v>PPE</v>
          </cell>
          <cell r="AD3974" t="str">
            <v>PPE</v>
          </cell>
        </row>
        <row r="3975">
          <cell r="AC3975" t="str">
            <v>PMP</v>
          </cell>
          <cell r="AD3975" t="str">
            <v>PMP</v>
          </cell>
        </row>
        <row r="3976">
          <cell r="AC3976" t="str">
            <v>MOT</v>
          </cell>
          <cell r="AD3976" t="str">
            <v>MOT</v>
          </cell>
        </row>
        <row r="3977">
          <cell r="AC3977" t="str">
            <v>ME</v>
          </cell>
          <cell r="AD3977" t="str">
            <v>ME</v>
          </cell>
        </row>
        <row r="3978">
          <cell r="AC3978" t="str">
            <v>PPE</v>
          </cell>
          <cell r="AD3978" t="str">
            <v>PPE</v>
          </cell>
        </row>
        <row r="3979">
          <cell r="AC3979" t="str">
            <v>PPE</v>
          </cell>
          <cell r="AD3979" t="str">
            <v>PPE</v>
          </cell>
        </row>
        <row r="3980">
          <cell r="AC3980" t="str">
            <v>PPE</v>
          </cell>
          <cell r="AD3980" t="str">
            <v>PPE</v>
          </cell>
        </row>
        <row r="3981">
          <cell r="AC3981" t="str">
            <v>PPE</v>
          </cell>
          <cell r="AD3981" t="str">
            <v>PPE</v>
          </cell>
        </row>
        <row r="3982">
          <cell r="AC3982" t="str">
            <v>PPE</v>
          </cell>
          <cell r="AD3982" t="str">
            <v>PPE</v>
          </cell>
        </row>
        <row r="3983">
          <cell r="AC3983" t="str">
            <v>PPE</v>
          </cell>
          <cell r="AD3983" t="str">
            <v>PPE</v>
          </cell>
        </row>
        <row r="3984">
          <cell r="AC3984" t="str">
            <v>PPE</v>
          </cell>
          <cell r="AD3984" t="str">
            <v>PPE</v>
          </cell>
        </row>
        <row r="3985">
          <cell r="AC3985" t="str">
            <v>PPE</v>
          </cell>
          <cell r="AD3985" t="str">
            <v>PPE</v>
          </cell>
        </row>
        <row r="3986">
          <cell r="AC3986" t="str">
            <v>PPE</v>
          </cell>
          <cell r="AD3986" t="str">
            <v>PPE</v>
          </cell>
        </row>
        <row r="3987">
          <cell r="AC3987" t="str">
            <v>PPE</v>
          </cell>
          <cell r="AD3987" t="str">
            <v>PPE</v>
          </cell>
        </row>
        <row r="3988">
          <cell r="AC3988" t="str">
            <v>MOT</v>
          </cell>
          <cell r="AD3988" t="str">
            <v>MOT</v>
          </cell>
        </row>
        <row r="3989">
          <cell r="AC3989" t="str">
            <v>PPE</v>
          </cell>
          <cell r="AD3989" t="str">
            <v>PPE</v>
          </cell>
        </row>
        <row r="3990">
          <cell r="AC3990" t="str">
            <v>COMP</v>
          </cell>
          <cell r="AD3990" t="str">
            <v>COMP</v>
          </cell>
        </row>
        <row r="3991">
          <cell r="AC3991" t="str">
            <v>PPE</v>
          </cell>
          <cell r="AD3991" t="str">
            <v>PPE</v>
          </cell>
        </row>
        <row r="3992">
          <cell r="AC3992" t="str">
            <v>COMP</v>
          </cell>
          <cell r="AD3992" t="str">
            <v>COMP</v>
          </cell>
        </row>
        <row r="3993">
          <cell r="AC3993" t="str">
            <v>ELE</v>
          </cell>
          <cell r="AD3993" t="str">
            <v>ELE</v>
          </cell>
        </row>
        <row r="3994">
          <cell r="AC3994" t="str">
            <v>PPE</v>
          </cell>
          <cell r="AD3994" t="str">
            <v>PPE</v>
          </cell>
        </row>
        <row r="3995">
          <cell r="AC3995" t="str">
            <v>ELE</v>
          </cell>
          <cell r="AD3995" t="str">
            <v>ELE</v>
          </cell>
        </row>
        <row r="3996">
          <cell r="AC3996" t="str">
            <v>ME</v>
          </cell>
          <cell r="AD3996" t="str">
            <v>ME</v>
          </cell>
        </row>
        <row r="3997">
          <cell r="AC3997" t="str">
            <v>PIPE</v>
          </cell>
          <cell r="AD3997" t="str">
            <v>PIPE</v>
          </cell>
        </row>
        <row r="3998">
          <cell r="AC3998" t="str">
            <v>ME</v>
          </cell>
          <cell r="AD3998" t="str">
            <v>ME</v>
          </cell>
        </row>
        <row r="3999">
          <cell r="AC3999" t="str">
            <v>ME</v>
          </cell>
          <cell r="AD3999" t="str">
            <v>ME</v>
          </cell>
        </row>
        <row r="4000">
          <cell r="AC4000" t="str">
            <v>PIPE</v>
          </cell>
          <cell r="AD4000" t="str">
            <v>PIPE</v>
          </cell>
        </row>
        <row r="4001">
          <cell r="AC4001" t="str">
            <v>ME</v>
          </cell>
          <cell r="AD4001" t="str">
            <v>ME</v>
          </cell>
        </row>
        <row r="4002">
          <cell r="AC4002" t="str">
            <v>PPE</v>
          </cell>
          <cell r="AD4002" t="str">
            <v>PPE</v>
          </cell>
        </row>
        <row r="4003">
          <cell r="AC4003" t="str">
            <v>PPE</v>
          </cell>
          <cell r="AD4003" t="str">
            <v>PPE</v>
          </cell>
        </row>
        <row r="4004">
          <cell r="AC4004" t="str">
            <v>CRN</v>
          </cell>
          <cell r="AD4004" t="str">
            <v>CRN</v>
          </cell>
        </row>
        <row r="4005">
          <cell r="AC4005" t="str">
            <v>PPE</v>
          </cell>
          <cell r="AD4005" t="str">
            <v>PPE</v>
          </cell>
        </row>
        <row r="4006">
          <cell r="AC4006" t="str">
            <v>MOT</v>
          </cell>
          <cell r="AD4006" t="str">
            <v>MOT</v>
          </cell>
        </row>
        <row r="4007">
          <cell r="AC4007" t="str">
            <v>ME</v>
          </cell>
          <cell r="AD4007" t="str">
            <v>ME</v>
          </cell>
        </row>
        <row r="4008">
          <cell r="AC4008" t="str">
            <v>PPE</v>
          </cell>
          <cell r="AD4008" t="str">
            <v>PPE</v>
          </cell>
        </row>
        <row r="4009">
          <cell r="AC4009" t="str">
            <v>PPE</v>
          </cell>
          <cell r="AD4009" t="str">
            <v>PPE</v>
          </cell>
        </row>
        <row r="4010">
          <cell r="AC4010" t="str">
            <v>PPE</v>
          </cell>
          <cell r="AD4010" t="str">
            <v>PPE</v>
          </cell>
        </row>
        <row r="4011">
          <cell r="AC4011" t="str">
            <v>PPE</v>
          </cell>
          <cell r="AD4011" t="str">
            <v>PPE</v>
          </cell>
        </row>
        <row r="4012">
          <cell r="AC4012" t="str">
            <v>PPE</v>
          </cell>
          <cell r="AD4012" t="str">
            <v>PPE</v>
          </cell>
        </row>
        <row r="4013">
          <cell r="AC4013" t="str">
            <v>PPE</v>
          </cell>
          <cell r="AD4013" t="str">
            <v>PPE</v>
          </cell>
        </row>
        <row r="4014">
          <cell r="AC4014" t="str">
            <v>MOT</v>
          </cell>
          <cell r="AD4014" t="str">
            <v>MOT</v>
          </cell>
        </row>
        <row r="4015">
          <cell r="AC4015" t="str">
            <v>PPE</v>
          </cell>
          <cell r="AD4015" t="str">
            <v>PPE</v>
          </cell>
        </row>
        <row r="4016">
          <cell r="AC4016" t="str">
            <v>MOT</v>
          </cell>
          <cell r="AD4016" t="str">
            <v>MOT</v>
          </cell>
        </row>
        <row r="4017">
          <cell r="AC4017" t="str">
            <v>MOT</v>
          </cell>
          <cell r="AD4017" t="str">
            <v>MOT</v>
          </cell>
        </row>
        <row r="4018">
          <cell r="AC4018" t="str">
            <v>MOT</v>
          </cell>
          <cell r="AD4018" t="str">
            <v>MOT</v>
          </cell>
        </row>
        <row r="4019">
          <cell r="AC4019" t="str">
            <v>MOT</v>
          </cell>
          <cell r="AD4019" t="str">
            <v>MOT</v>
          </cell>
        </row>
        <row r="4020">
          <cell r="AC4020" t="str">
            <v>PIPE</v>
          </cell>
          <cell r="AD4020" t="str">
            <v>PIPE</v>
          </cell>
        </row>
        <row r="4021">
          <cell r="AC4021" t="str">
            <v>COMP</v>
          </cell>
          <cell r="AD4021" t="str">
            <v>COMP</v>
          </cell>
        </row>
        <row r="4022">
          <cell r="AC4022" t="str">
            <v>COMP</v>
          </cell>
          <cell r="AD4022" t="str">
            <v>COMP</v>
          </cell>
        </row>
        <row r="4023">
          <cell r="AC4023" t="str">
            <v>COMP</v>
          </cell>
          <cell r="AD4023" t="str">
            <v>COMP</v>
          </cell>
        </row>
        <row r="4024">
          <cell r="AC4024" t="str">
            <v>COMP</v>
          </cell>
          <cell r="AD4024" t="str">
            <v>COMP</v>
          </cell>
        </row>
        <row r="4025">
          <cell r="AC4025" t="str">
            <v>COMP</v>
          </cell>
          <cell r="AD4025" t="str">
            <v>COMP</v>
          </cell>
        </row>
        <row r="4026">
          <cell r="AC4026" t="str">
            <v>COMP</v>
          </cell>
          <cell r="AD4026" t="str">
            <v>COMP</v>
          </cell>
        </row>
        <row r="4027">
          <cell r="AC4027" t="str">
            <v>COMP</v>
          </cell>
          <cell r="AD4027" t="str">
            <v>COMP</v>
          </cell>
        </row>
        <row r="4028">
          <cell r="AC4028" t="str">
            <v>COMP</v>
          </cell>
          <cell r="AD4028" t="str">
            <v>COMP</v>
          </cell>
        </row>
        <row r="4029">
          <cell r="AC4029" t="str">
            <v>PPE</v>
          </cell>
          <cell r="AD4029" t="str">
            <v>PPE</v>
          </cell>
        </row>
        <row r="4030">
          <cell r="AC4030" t="str">
            <v>PPE</v>
          </cell>
          <cell r="AD4030" t="str">
            <v>PPE</v>
          </cell>
        </row>
        <row r="4031">
          <cell r="AC4031" t="str">
            <v>PPE</v>
          </cell>
          <cell r="AD4031" t="str">
            <v>PPE</v>
          </cell>
        </row>
        <row r="4032">
          <cell r="AC4032" t="str">
            <v>MOT</v>
          </cell>
          <cell r="AD4032" t="str">
            <v>MOT</v>
          </cell>
        </row>
        <row r="4033">
          <cell r="AC4033" t="str">
            <v>PPE</v>
          </cell>
          <cell r="AD4033" t="str">
            <v>PPE</v>
          </cell>
        </row>
        <row r="4034">
          <cell r="AC4034" t="str">
            <v>PPE</v>
          </cell>
          <cell r="AD4034" t="str">
            <v>PPE</v>
          </cell>
        </row>
        <row r="4035">
          <cell r="AC4035" t="str">
            <v>PPE</v>
          </cell>
          <cell r="AD4035" t="str">
            <v>PPE</v>
          </cell>
        </row>
        <row r="4036">
          <cell r="AC4036" t="str">
            <v>PIPE</v>
          </cell>
          <cell r="AD4036" t="str">
            <v>PIPE</v>
          </cell>
        </row>
        <row r="4037">
          <cell r="AC4037" t="str">
            <v>PPE</v>
          </cell>
          <cell r="AD4037" t="str">
            <v>PPE</v>
          </cell>
        </row>
        <row r="4038">
          <cell r="AC4038" t="str">
            <v>HVAC</v>
          </cell>
          <cell r="AD4038" t="str">
            <v>HVAC</v>
          </cell>
        </row>
        <row r="4039">
          <cell r="AC4039" t="str">
            <v>PPE</v>
          </cell>
          <cell r="AD4039" t="str">
            <v>PPE</v>
          </cell>
        </row>
        <row r="4040">
          <cell r="AC4040" t="str">
            <v>PPE</v>
          </cell>
          <cell r="AD4040" t="str">
            <v>PPE</v>
          </cell>
        </row>
        <row r="4041">
          <cell r="AC4041" t="str">
            <v>PPE</v>
          </cell>
          <cell r="AD4041" t="str">
            <v>PPE</v>
          </cell>
        </row>
        <row r="4042">
          <cell r="AC4042" t="str">
            <v>OE</v>
          </cell>
          <cell r="AD4042" t="str">
            <v>OE</v>
          </cell>
        </row>
        <row r="4043">
          <cell r="AC4043" t="str">
            <v>OE</v>
          </cell>
          <cell r="AD4043" t="str">
            <v>OE</v>
          </cell>
        </row>
        <row r="4044">
          <cell r="AC4044" t="str">
            <v>ME</v>
          </cell>
          <cell r="AD4044" t="str">
            <v>ME</v>
          </cell>
        </row>
        <row r="4045">
          <cell r="AC4045" t="str">
            <v>PPE</v>
          </cell>
          <cell r="AD4045" t="str">
            <v>PPE</v>
          </cell>
        </row>
        <row r="4046">
          <cell r="AC4046" t="str">
            <v>PPE</v>
          </cell>
          <cell r="AD4046" t="str">
            <v>PPE</v>
          </cell>
        </row>
        <row r="4047">
          <cell r="AC4047" t="str">
            <v>PPE</v>
          </cell>
          <cell r="AD4047" t="str">
            <v>PPE</v>
          </cell>
        </row>
        <row r="4048">
          <cell r="AC4048" t="str">
            <v>ME</v>
          </cell>
          <cell r="AD4048" t="str">
            <v>ME</v>
          </cell>
        </row>
        <row r="4049">
          <cell r="AC4049" t="str">
            <v>ME</v>
          </cell>
          <cell r="AD4049" t="str">
            <v>ME</v>
          </cell>
        </row>
        <row r="4050">
          <cell r="AC4050" t="str">
            <v>ME</v>
          </cell>
          <cell r="AD4050" t="str">
            <v>ME</v>
          </cell>
        </row>
        <row r="4051">
          <cell r="AC4051" t="str">
            <v>PPE</v>
          </cell>
          <cell r="AD4051" t="str">
            <v>PPE</v>
          </cell>
        </row>
        <row r="4052">
          <cell r="AC4052" t="str">
            <v>PPE</v>
          </cell>
          <cell r="AD4052" t="str">
            <v>PPE</v>
          </cell>
        </row>
        <row r="4053">
          <cell r="AC4053" t="str">
            <v>PPE</v>
          </cell>
          <cell r="AD4053" t="str">
            <v>PPE</v>
          </cell>
        </row>
        <row r="4054">
          <cell r="AC4054" t="str">
            <v>PPE</v>
          </cell>
          <cell r="AD4054" t="str">
            <v>PPE</v>
          </cell>
        </row>
        <row r="4055">
          <cell r="AC4055" t="str">
            <v>PPE</v>
          </cell>
          <cell r="AD4055" t="str">
            <v>PPE</v>
          </cell>
        </row>
        <row r="4056">
          <cell r="AC4056" t="str">
            <v>PPE</v>
          </cell>
          <cell r="AD4056" t="str">
            <v>PPE</v>
          </cell>
        </row>
        <row r="4057">
          <cell r="AC4057" t="str">
            <v>ME</v>
          </cell>
          <cell r="AD4057" t="str">
            <v>ME</v>
          </cell>
        </row>
        <row r="4058">
          <cell r="AC4058" t="str">
            <v>PIPE</v>
          </cell>
          <cell r="AD4058" t="str">
            <v>PIPE</v>
          </cell>
        </row>
        <row r="4059">
          <cell r="AC4059" t="str">
            <v>ME</v>
          </cell>
          <cell r="AD4059" t="str">
            <v>ME</v>
          </cell>
        </row>
        <row r="4060">
          <cell r="AC4060" t="str">
            <v>ME</v>
          </cell>
          <cell r="AD4060" t="str">
            <v>ME</v>
          </cell>
        </row>
        <row r="4061">
          <cell r="AC4061" t="str">
            <v>ME</v>
          </cell>
          <cell r="AD4061" t="str">
            <v>ME</v>
          </cell>
        </row>
        <row r="4062">
          <cell r="AC4062" t="str">
            <v>ME</v>
          </cell>
          <cell r="AD4062" t="str">
            <v>ME</v>
          </cell>
        </row>
        <row r="4063">
          <cell r="AC4063" t="str">
            <v>ME</v>
          </cell>
          <cell r="AD4063" t="str">
            <v>ME</v>
          </cell>
        </row>
        <row r="4064">
          <cell r="AC4064" t="str">
            <v>MOT</v>
          </cell>
          <cell r="AD4064" t="str">
            <v>MOT</v>
          </cell>
        </row>
        <row r="4065">
          <cell r="AC4065" t="str">
            <v>ME</v>
          </cell>
          <cell r="AD4065" t="str">
            <v>ME</v>
          </cell>
        </row>
        <row r="4066">
          <cell r="AC4066" t="str">
            <v>ME</v>
          </cell>
          <cell r="AD4066" t="str">
            <v>ME</v>
          </cell>
        </row>
        <row r="4067">
          <cell r="AC4067" t="str">
            <v>ME</v>
          </cell>
          <cell r="AD4067" t="str">
            <v>ME</v>
          </cell>
        </row>
        <row r="4068">
          <cell r="AC4068" t="str">
            <v>ME</v>
          </cell>
          <cell r="AD4068" t="str">
            <v>ME</v>
          </cell>
        </row>
        <row r="4069">
          <cell r="AC4069" t="str">
            <v>COMP</v>
          </cell>
          <cell r="AD4069" t="str">
            <v>COMP</v>
          </cell>
        </row>
        <row r="4070">
          <cell r="AC4070" t="str">
            <v>ME</v>
          </cell>
          <cell r="AD4070" t="str">
            <v>ME</v>
          </cell>
        </row>
        <row r="4071">
          <cell r="AC4071" t="str">
            <v>ME</v>
          </cell>
          <cell r="AD4071" t="str">
            <v>ME</v>
          </cell>
        </row>
        <row r="4072">
          <cell r="AC4072" t="str">
            <v>ME</v>
          </cell>
          <cell r="AD4072" t="str">
            <v>ME</v>
          </cell>
        </row>
        <row r="4073">
          <cell r="AC4073" t="str">
            <v>PMP</v>
          </cell>
          <cell r="AD4073" t="str">
            <v>PMP</v>
          </cell>
        </row>
        <row r="4074">
          <cell r="AC4074" t="str">
            <v>ME</v>
          </cell>
          <cell r="AD4074" t="str">
            <v>ME</v>
          </cell>
        </row>
        <row r="4075">
          <cell r="AC4075" t="str">
            <v>MME</v>
          </cell>
          <cell r="AD4075" t="str">
            <v>MME</v>
          </cell>
        </row>
        <row r="4076">
          <cell r="AC4076" t="str">
            <v>MOT</v>
          </cell>
          <cell r="AD4076" t="str">
            <v>MOT</v>
          </cell>
        </row>
        <row r="4077">
          <cell r="AC4077" t="str">
            <v>MOT</v>
          </cell>
          <cell r="AD4077" t="str">
            <v>MOT</v>
          </cell>
        </row>
        <row r="4078">
          <cell r="AC4078" t="str">
            <v>ME</v>
          </cell>
          <cell r="AD4078" t="str">
            <v>ME</v>
          </cell>
        </row>
        <row r="4079">
          <cell r="AC4079" t="str">
            <v>ME</v>
          </cell>
          <cell r="AD4079" t="str">
            <v>ME</v>
          </cell>
        </row>
        <row r="4080">
          <cell r="AC4080" t="str">
            <v>MOT</v>
          </cell>
          <cell r="AD4080" t="str">
            <v>MOT</v>
          </cell>
        </row>
        <row r="4081">
          <cell r="AC4081" t="str">
            <v>PPE</v>
          </cell>
          <cell r="AD4081" t="str">
            <v>PPE</v>
          </cell>
        </row>
        <row r="4082">
          <cell r="AC4082" t="str">
            <v>PPE</v>
          </cell>
          <cell r="AD4082" t="str">
            <v>PPE</v>
          </cell>
        </row>
        <row r="4083">
          <cell r="AC4083" t="str">
            <v>PPE</v>
          </cell>
          <cell r="AD4083" t="str">
            <v>PPE</v>
          </cell>
        </row>
        <row r="4084">
          <cell r="AC4084" t="str">
            <v>PMP</v>
          </cell>
          <cell r="AD4084" t="str">
            <v>PMP</v>
          </cell>
        </row>
        <row r="4085">
          <cell r="AC4085" t="str">
            <v>MOT</v>
          </cell>
          <cell r="AD4085" t="str">
            <v>MOT</v>
          </cell>
        </row>
        <row r="4086">
          <cell r="AC4086" t="str">
            <v>PPE</v>
          </cell>
          <cell r="AD4086" t="str">
            <v>PPE</v>
          </cell>
        </row>
        <row r="4087">
          <cell r="AC4087" t="str">
            <v>PPE</v>
          </cell>
          <cell r="AD4087" t="str">
            <v>PPE</v>
          </cell>
        </row>
        <row r="4088">
          <cell r="AC4088" t="str">
            <v>PPE</v>
          </cell>
          <cell r="AD4088" t="str">
            <v>PPE</v>
          </cell>
        </row>
        <row r="4089">
          <cell r="AC4089" t="str">
            <v>PPE</v>
          </cell>
          <cell r="AD4089" t="str">
            <v>PPE</v>
          </cell>
        </row>
        <row r="4090">
          <cell r="AC4090" t="str">
            <v>PPE</v>
          </cell>
          <cell r="AD4090" t="str">
            <v>PPE</v>
          </cell>
        </row>
        <row r="4091">
          <cell r="AC4091" t="str">
            <v>PPE</v>
          </cell>
          <cell r="AD4091" t="str">
            <v>PPE</v>
          </cell>
        </row>
        <row r="4092">
          <cell r="AC4092" t="str">
            <v>PPE</v>
          </cell>
          <cell r="AD4092" t="str">
            <v>PPE</v>
          </cell>
        </row>
        <row r="4093">
          <cell r="AC4093" t="str">
            <v>PPE</v>
          </cell>
          <cell r="AD4093" t="str">
            <v>PPE</v>
          </cell>
        </row>
        <row r="4094">
          <cell r="AC4094" t="str">
            <v>PPE</v>
          </cell>
          <cell r="AD4094" t="str">
            <v>PPE</v>
          </cell>
        </row>
        <row r="4095">
          <cell r="AC4095" t="str">
            <v>COMP</v>
          </cell>
          <cell r="AD4095" t="str">
            <v>COMP</v>
          </cell>
        </row>
        <row r="4096">
          <cell r="AC4096" t="str">
            <v>ME</v>
          </cell>
          <cell r="AD4096" t="str">
            <v>ME</v>
          </cell>
        </row>
        <row r="4097">
          <cell r="AC4097" t="str">
            <v>MOT</v>
          </cell>
          <cell r="AD4097" t="str">
            <v>MOT</v>
          </cell>
        </row>
        <row r="4098">
          <cell r="AC4098" t="str">
            <v>PPE</v>
          </cell>
          <cell r="AD4098" t="str">
            <v>PPE</v>
          </cell>
        </row>
        <row r="4099">
          <cell r="AC4099" t="str">
            <v>PPE</v>
          </cell>
          <cell r="AD4099" t="str">
            <v>PPE</v>
          </cell>
        </row>
        <row r="4100">
          <cell r="AC4100" t="str">
            <v>ME</v>
          </cell>
          <cell r="AD4100" t="str">
            <v>ME</v>
          </cell>
        </row>
        <row r="4101">
          <cell r="AC4101" t="str">
            <v>ME</v>
          </cell>
          <cell r="AD4101" t="str">
            <v>ME</v>
          </cell>
        </row>
        <row r="4102">
          <cell r="AC4102" t="str">
            <v>ME</v>
          </cell>
          <cell r="AD4102" t="str">
            <v>ME</v>
          </cell>
        </row>
        <row r="4103">
          <cell r="AC4103" t="str">
            <v>PPE</v>
          </cell>
          <cell r="AD4103" t="str">
            <v>PPE</v>
          </cell>
        </row>
        <row r="4104">
          <cell r="AC4104" t="str">
            <v>MOT</v>
          </cell>
          <cell r="AD4104" t="str">
            <v>MOT</v>
          </cell>
        </row>
        <row r="4105">
          <cell r="AC4105" t="str">
            <v>ME</v>
          </cell>
          <cell r="AD4105" t="str">
            <v>ME</v>
          </cell>
        </row>
        <row r="4106">
          <cell r="AC4106" t="str">
            <v>ME</v>
          </cell>
          <cell r="AD4106" t="str">
            <v>ME</v>
          </cell>
        </row>
        <row r="4107">
          <cell r="AC4107" t="str">
            <v>ME</v>
          </cell>
          <cell r="AD4107" t="str">
            <v>ME</v>
          </cell>
        </row>
        <row r="4108">
          <cell r="AC4108" t="str">
            <v>ME</v>
          </cell>
          <cell r="AD4108" t="str">
            <v>ME</v>
          </cell>
        </row>
        <row r="4109">
          <cell r="AC4109" t="str">
            <v>ME</v>
          </cell>
          <cell r="AD4109" t="str">
            <v>ME</v>
          </cell>
        </row>
        <row r="4110">
          <cell r="AC4110" t="str">
            <v>ME</v>
          </cell>
          <cell r="AD4110" t="str">
            <v>ME</v>
          </cell>
        </row>
        <row r="4111">
          <cell r="AC4111" t="str">
            <v>ME</v>
          </cell>
          <cell r="AD4111" t="str">
            <v>ME</v>
          </cell>
        </row>
        <row r="4112">
          <cell r="AC4112" t="str">
            <v>ME</v>
          </cell>
          <cell r="AD4112" t="str">
            <v>ME</v>
          </cell>
        </row>
        <row r="4113">
          <cell r="AC4113" t="str">
            <v>CRN</v>
          </cell>
          <cell r="AD4113" t="str">
            <v>CRN</v>
          </cell>
        </row>
        <row r="4114">
          <cell r="AC4114" t="str">
            <v>ME</v>
          </cell>
          <cell r="AD4114" t="str">
            <v>ME</v>
          </cell>
        </row>
        <row r="4115">
          <cell r="AC4115" t="str">
            <v>ME</v>
          </cell>
          <cell r="AD4115" t="str">
            <v>ME</v>
          </cell>
        </row>
        <row r="4116">
          <cell r="AC4116" t="str">
            <v>ME</v>
          </cell>
          <cell r="AD4116" t="str">
            <v>ME</v>
          </cell>
        </row>
        <row r="4117">
          <cell r="AC4117" t="str">
            <v>ME</v>
          </cell>
          <cell r="AD4117" t="str">
            <v>ME</v>
          </cell>
        </row>
        <row r="4118">
          <cell r="AC4118" t="str">
            <v>ME</v>
          </cell>
          <cell r="AD4118" t="str">
            <v>ME</v>
          </cell>
        </row>
        <row r="4119">
          <cell r="AC4119" t="str">
            <v>ME</v>
          </cell>
          <cell r="AD4119" t="str">
            <v>ME</v>
          </cell>
        </row>
        <row r="4120">
          <cell r="AC4120" t="str">
            <v>ME</v>
          </cell>
          <cell r="AD4120" t="str">
            <v>ME</v>
          </cell>
        </row>
        <row r="4121">
          <cell r="AC4121" t="str">
            <v>ME</v>
          </cell>
          <cell r="AD4121" t="str">
            <v>ME</v>
          </cell>
        </row>
        <row r="4122">
          <cell r="AC4122" t="str">
            <v>FT</v>
          </cell>
          <cell r="AD4122" t="str">
            <v>FT</v>
          </cell>
        </row>
        <row r="4123">
          <cell r="AC4123" t="str">
            <v>MOT</v>
          </cell>
          <cell r="AD4123" t="str">
            <v>MOT</v>
          </cell>
        </row>
        <row r="4124">
          <cell r="AC4124" t="str">
            <v>ME</v>
          </cell>
          <cell r="AD4124" t="str">
            <v>ME</v>
          </cell>
        </row>
        <row r="4125">
          <cell r="AC4125" t="str">
            <v>OE</v>
          </cell>
          <cell r="AD4125" t="str">
            <v>OE</v>
          </cell>
        </row>
        <row r="4126">
          <cell r="AC4126" t="str">
            <v>OE</v>
          </cell>
          <cell r="AD4126" t="str">
            <v>OE</v>
          </cell>
        </row>
        <row r="4127">
          <cell r="AC4127" t="str">
            <v>OE</v>
          </cell>
          <cell r="AD4127" t="str">
            <v>OE</v>
          </cell>
        </row>
        <row r="4128">
          <cell r="AC4128" t="str">
            <v>OE</v>
          </cell>
          <cell r="AD4128" t="str">
            <v>OE</v>
          </cell>
        </row>
        <row r="4129">
          <cell r="AC4129" t="str">
            <v>FF</v>
          </cell>
          <cell r="AD4129" t="str">
            <v>FF</v>
          </cell>
        </row>
        <row r="4130">
          <cell r="AC4130" t="str">
            <v>FF</v>
          </cell>
          <cell r="AD4130" t="str">
            <v>FF</v>
          </cell>
        </row>
        <row r="4131">
          <cell r="AC4131" t="str">
            <v>OE</v>
          </cell>
          <cell r="AD4131" t="str">
            <v>OE</v>
          </cell>
        </row>
        <row r="4132">
          <cell r="AC4132" t="str">
            <v>OE</v>
          </cell>
          <cell r="AD4132" t="str">
            <v>OE</v>
          </cell>
        </row>
        <row r="4133">
          <cell r="AC4133" t="str">
            <v>OE</v>
          </cell>
          <cell r="AD4133" t="str">
            <v>OE</v>
          </cell>
        </row>
        <row r="4134">
          <cell r="AC4134" t="str">
            <v>OE</v>
          </cell>
          <cell r="AD4134" t="str">
            <v>OE</v>
          </cell>
        </row>
        <row r="4135">
          <cell r="AC4135" t="str">
            <v>OE</v>
          </cell>
          <cell r="AD4135" t="str">
            <v>OE</v>
          </cell>
        </row>
        <row r="4136">
          <cell r="AC4136" t="str">
            <v>OE</v>
          </cell>
          <cell r="AD4136" t="str">
            <v>OE</v>
          </cell>
        </row>
        <row r="4137">
          <cell r="AC4137" t="str">
            <v>OE</v>
          </cell>
          <cell r="AD4137" t="str">
            <v>OE</v>
          </cell>
        </row>
        <row r="4138">
          <cell r="AC4138" t="str">
            <v>OE</v>
          </cell>
          <cell r="AD4138" t="str">
            <v>OE</v>
          </cell>
        </row>
        <row r="4139">
          <cell r="AC4139" t="str">
            <v>OE</v>
          </cell>
          <cell r="AD4139" t="str">
            <v>OE</v>
          </cell>
        </row>
        <row r="4140">
          <cell r="AC4140" t="str">
            <v>OE</v>
          </cell>
          <cell r="AD4140" t="str">
            <v>OE</v>
          </cell>
        </row>
        <row r="4141">
          <cell r="AC4141" t="str">
            <v>OE</v>
          </cell>
          <cell r="AD4141" t="str">
            <v>OE</v>
          </cell>
        </row>
        <row r="4142">
          <cell r="AC4142" t="str">
            <v>OE</v>
          </cell>
          <cell r="AD4142" t="str">
            <v>OE</v>
          </cell>
        </row>
        <row r="4143">
          <cell r="AC4143" t="str">
            <v>OE</v>
          </cell>
          <cell r="AD4143" t="str">
            <v>OE</v>
          </cell>
        </row>
        <row r="4144">
          <cell r="AC4144" t="str">
            <v>OE</v>
          </cell>
          <cell r="AD4144" t="str">
            <v>OE</v>
          </cell>
        </row>
        <row r="4145">
          <cell r="AC4145" t="str">
            <v>OE</v>
          </cell>
          <cell r="AD4145" t="str">
            <v>OE</v>
          </cell>
        </row>
        <row r="4146">
          <cell r="AC4146" t="str">
            <v>OE</v>
          </cell>
          <cell r="AD4146" t="str">
            <v>OE</v>
          </cell>
        </row>
        <row r="4147">
          <cell r="AC4147" t="str">
            <v>CPE</v>
          </cell>
          <cell r="AD4147" t="str">
            <v>CPE</v>
          </cell>
        </row>
        <row r="4148">
          <cell r="AC4148" t="str">
            <v>CPE</v>
          </cell>
          <cell r="AD4148" t="str">
            <v>CPE</v>
          </cell>
        </row>
        <row r="4149">
          <cell r="AC4149" t="str">
            <v>CPE</v>
          </cell>
          <cell r="AD4149" t="str">
            <v>CPE</v>
          </cell>
        </row>
        <row r="4150">
          <cell r="AC4150" t="str">
            <v>CPE</v>
          </cell>
          <cell r="AD4150" t="str">
            <v>CPE</v>
          </cell>
        </row>
        <row r="4151">
          <cell r="AC4151" t="str">
            <v>CPE</v>
          </cell>
          <cell r="AD4151" t="str">
            <v>CPE</v>
          </cell>
        </row>
        <row r="4152">
          <cell r="AC4152" t="str">
            <v>CPE</v>
          </cell>
          <cell r="AD4152" t="str">
            <v>CPE</v>
          </cell>
        </row>
        <row r="4153">
          <cell r="AC4153" t="str">
            <v>CPE</v>
          </cell>
          <cell r="AD4153" t="str">
            <v>CPE</v>
          </cell>
        </row>
        <row r="4154">
          <cell r="AC4154" t="str">
            <v>CPE</v>
          </cell>
          <cell r="AD4154" t="str">
            <v>CPE</v>
          </cell>
        </row>
        <row r="4155">
          <cell r="AC4155" t="str">
            <v>CPE</v>
          </cell>
          <cell r="AD4155" t="str">
            <v>CPE</v>
          </cell>
        </row>
        <row r="4156">
          <cell r="AC4156" t="str">
            <v>CPE</v>
          </cell>
          <cell r="AD4156" t="str">
            <v>CPE</v>
          </cell>
        </row>
        <row r="4157">
          <cell r="AC4157" t="str">
            <v>CPE</v>
          </cell>
          <cell r="AD4157" t="str">
            <v>CPE</v>
          </cell>
        </row>
        <row r="4158">
          <cell r="AC4158" t="str">
            <v>FF</v>
          </cell>
          <cell r="AD4158" t="str">
            <v>FF</v>
          </cell>
        </row>
        <row r="4159">
          <cell r="AC4159" t="str">
            <v>FF</v>
          </cell>
          <cell r="AD4159" t="str">
            <v>FF</v>
          </cell>
        </row>
        <row r="4160">
          <cell r="AC4160" t="str">
            <v>FF</v>
          </cell>
          <cell r="AD4160" t="str">
            <v>FF</v>
          </cell>
        </row>
        <row r="4161">
          <cell r="AC4161" t="str">
            <v>V</v>
          </cell>
          <cell r="AD4161" t="str">
            <v>V</v>
          </cell>
        </row>
        <row r="4162">
          <cell r="AC4162" t="str">
            <v>V</v>
          </cell>
          <cell r="AD4162" t="str">
            <v>V</v>
          </cell>
        </row>
        <row r="4163">
          <cell r="AC4163" t="str">
            <v>ME</v>
          </cell>
          <cell r="AD4163" t="str">
            <v>ME</v>
          </cell>
        </row>
        <row r="4164">
          <cell r="AC4164" t="str">
            <v>ME</v>
          </cell>
          <cell r="AD4164" t="str">
            <v>ME</v>
          </cell>
        </row>
        <row r="4165">
          <cell r="AC4165" t="str">
            <v>ME</v>
          </cell>
          <cell r="AD4165" t="str">
            <v>ME</v>
          </cell>
        </row>
        <row r="4166">
          <cell r="AC4166" t="str">
            <v>ME</v>
          </cell>
          <cell r="AD4166" t="str">
            <v>ME</v>
          </cell>
        </row>
        <row r="4167">
          <cell r="AC4167" t="str">
            <v>ME</v>
          </cell>
          <cell r="AD4167" t="str">
            <v>ME</v>
          </cell>
        </row>
        <row r="4168">
          <cell r="AC4168" t="str">
            <v>PMP</v>
          </cell>
          <cell r="AD4168" t="str">
            <v>PMP</v>
          </cell>
        </row>
        <row r="4169">
          <cell r="AC4169" t="str">
            <v>ME</v>
          </cell>
          <cell r="AD4169" t="str">
            <v>ME</v>
          </cell>
        </row>
        <row r="4170">
          <cell r="AC4170" t="str">
            <v>ME</v>
          </cell>
          <cell r="AD4170" t="str">
            <v>ME</v>
          </cell>
        </row>
        <row r="4171">
          <cell r="AC4171" t="str">
            <v>ME</v>
          </cell>
          <cell r="AD4171" t="str">
            <v>ME</v>
          </cell>
        </row>
        <row r="4172">
          <cell r="AC4172" t="str">
            <v>ME</v>
          </cell>
          <cell r="AD4172" t="str">
            <v>ME</v>
          </cell>
        </row>
        <row r="4173">
          <cell r="AC4173" t="str">
            <v>ME</v>
          </cell>
          <cell r="AD4173" t="str">
            <v>ME</v>
          </cell>
        </row>
        <row r="4174">
          <cell r="AC4174" t="str">
            <v>ME</v>
          </cell>
          <cell r="AD4174" t="str">
            <v>ME</v>
          </cell>
        </row>
        <row r="4175">
          <cell r="AC4175" t="str">
            <v>ME</v>
          </cell>
          <cell r="AD4175" t="str">
            <v>ME</v>
          </cell>
        </row>
        <row r="4176">
          <cell r="AC4176" t="str">
            <v>ME</v>
          </cell>
          <cell r="AD4176" t="str">
            <v>ME</v>
          </cell>
        </row>
        <row r="4177">
          <cell r="AC4177" t="str">
            <v>ME</v>
          </cell>
          <cell r="AD4177" t="str">
            <v>ME</v>
          </cell>
        </row>
        <row r="4178">
          <cell r="AC4178" t="str">
            <v>ME</v>
          </cell>
          <cell r="AD4178" t="str">
            <v>ME</v>
          </cell>
        </row>
        <row r="4179">
          <cell r="AC4179" t="str">
            <v>ME</v>
          </cell>
          <cell r="AD4179" t="str">
            <v>ME</v>
          </cell>
        </row>
        <row r="4180">
          <cell r="AC4180" t="str">
            <v>PIPE</v>
          </cell>
          <cell r="AD4180" t="str">
            <v>PIPE</v>
          </cell>
        </row>
        <row r="4181">
          <cell r="AC4181" t="str">
            <v>ME</v>
          </cell>
          <cell r="AD4181" t="str">
            <v>ME</v>
          </cell>
        </row>
        <row r="4182">
          <cell r="AC4182" t="str">
            <v>ME</v>
          </cell>
          <cell r="AD4182" t="str">
            <v>ME</v>
          </cell>
        </row>
        <row r="4183">
          <cell r="AC4183" t="str">
            <v>ME</v>
          </cell>
          <cell r="AD4183" t="str">
            <v>ME</v>
          </cell>
        </row>
        <row r="4184">
          <cell r="AC4184" t="str">
            <v>ME</v>
          </cell>
          <cell r="AD4184" t="str">
            <v>ME</v>
          </cell>
        </row>
        <row r="4185">
          <cell r="AC4185" t="str">
            <v>ME</v>
          </cell>
          <cell r="AD4185" t="str">
            <v>ME</v>
          </cell>
        </row>
        <row r="4186">
          <cell r="AC4186" t="str">
            <v>ME</v>
          </cell>
          <cell r="AD4186" t="str">
            <v>ME</v>
          </cell>
        </row>
        <row r="4187">
          <cell r="AC4187" t="str">
            <v>ME</v>
          </cell>
          <cell r="AD4187" t="str">
            <v>ME</v>
          </cell>
        </row>
        <row r="4188">
          <cell r="AC4188" t="str">
            <v>ME</v>
          </cell>
          <cell r="AD4188" t="str">
            <v>ME</v>
          </cell>
        </row>
        <row r="4189">
          <cell r="AC4189" t="str">
            <v>ME</v>
          </cell>
          <cell r="AD4189" t="str">
            <v>ME</v>
          </cell>
        </row>
        <row r="4190">
          <cell r="AC4190" t="str">
            <v>OE</v>
          </cell>
          <cell r="AD4190" t="str">
            <v>OE</v>
          </cell>
        </row>
        <row r="4191">
          <cell r="AC4191" t="str">
            <v>OE</v>
          </cell>
          <cell r="AD4191" t="str">
            <v>OE</v>
          </cell>
        </row>
        <row r="4192">
          <cell r="AC4192" t="str">
            <v>OE</v>
          </cell>
          <cell r="AD4192" t="str">
            <v>OE</v>
          </cell>
        </row>
        <row r="4193">
          <cell r="AC4193" t="str">
            <v>OE</v>
          </cell>
          <cell r="AD4193" t="str">
            <v>OE</v>
          </cell>
        </row>
        <row r="4194">
          <cell r="AC4194" t="str">
            <v>OE</v>
          </cell>
          <cell r="AD4194" t="str">
            <v>OE</v>
          </cell>
        </row>
        <row r="4195">
          <cell r="AC4195" t="str">
            <v>OE</v>
          </cell>
          <cell r="AD4195" t="str">
            <v>OE</v>
          </cell>
        </row>
        <row r="4196">
          <cell r="AC4196" t="str">
            <v>OE</v>
          </cell>
          <cell r="AD4196" t="str">
            <v>OE</v>
          </cell>
        </row>
        <row r="4197">
          <cell r="AC4197" t="str">
            <v>OE</v>
          </cell>
          <cell r="AD4197" t="str">
            <v>OE</v>
          </cell>
        </row>
        <row r="4198">
          <cell r="AC4198" t="str">
            <v>OE</v>
          </cell>
          <cell r="AD4198" t="str">
            <v>OE</v>
          </cell>
        </row>
        <row r="4199">
          <cell r="AC4199" t="str">
            <v>OE</v>
          </cell>
          <cell r="AD4199" t="str">
            <v>OE</v>
          </cell>
        </row>
        <row r="4200">
          <cell r="AC4200" t="str">
            <v>OE</v>
          </cell>
          <cell r="AD4200" t="str">
            <v>OE</v>
          </cell>
        </row>
        <row r="4201">
          <cell r="AC4201" t="str">
            <v>OE</v>
          </cell>
          <cell r="AD4201" t="str">
            <v>OE</v>
          </cell>
        </row>
        <row r="4202">
          <cell r="AC4202" t="str">
            <v>CPE</v>
          </cell>
          <cell r="AD4202" t="str">
            <v>CPE</v>
          </cell>
        </row>
        <row r="4203">
          <cell r="AC4203" t="str">
            <v>CPE</v>
          </cell>
          <cell r="AD4203" t="str">
            <v>CPE</v>
          </cell>
        </row>
        <row r="4204">
          <cell r="AC4204" t="str">
            <v>CPE</v>
          </cell>
          <cell r="AD4204" t="str">
            <v>CPE</v>
          </cell>
        </row>
        <row r="4205">
          <cell r="AC4205" t="str">
            <v>CPE</v>
          </cell>
          <cell r="AD4205" t="str">
            <v>CPE</v>
          </cell>
        </row>
        <row r="4206">
          <cell r="AC4206" t="str">
            <v>CPE</v>
          </cell>
          <cell r="AD4206" t="str">
            <v>CPE</v>
          </cell>
        </row>
        <row r="4207">
          <cell r="AC4207" t="str">
            <v>CPE</v>
          </cell>
          <cell r="AD4207" t="str">
            <v>CPE</v>
          </cell>
        </row>
        <row r="4208">
          <cell r="AC4208" t="str">
            <v>CPE</v>
          </cell>
          <cell r="AD4208" t="str">
            <v>CPE</v>
          </cell>
        </row>
        <row r="4209">
          <cell r="AC4209" t="str">
            <v>CPE</v>
          </cell>
          <cell r="AD4209" t="str">
            <v>CPE</v>
          </cell>
        </row>
        <row r="4210">
          <cell r="AC4210" t="str">
            <v>CPE</v>
          </cell>
          <cell r="AD4210" t="str">
            <v>CPE</v>
          </cell>
        </row>
        <row r="4211">
          <cell r="AC4211" t="str">
            <v>CPE</v>
          </cell>
          <cell r="AD4211" t="str">
            <v>CPE</v>
          </cell>
        </row>
        <row r="4212">
          <cell r="AC4212" t="str">
            <v>CPE</v>
          </cell>
          <cell r="AD4212" t="str">
            <v>CPE</v>
          </cell>
        </row>
        <row r="4213">
          <cell r="AC4213" t="str">
            <v>CPE</v>
          </cell>
          <cell r="AD4213" t="str">
            <v>CPE</v>
          </cell>
        </row>
        <row r="4214">
          <cell r="AC4214" t="str">
            <v>CPE</v>
          </cell>
          <cell r="AD4214" t="str">
            <v>CPE</v>
          </cell>
        </row>
        <row r="4215">
          <cell r="AC4215" t="str">
            <v>ELE</v>
          </cell>
          <cell r="AD4215" t="str">
            <v>ELE</v>
          </cell>
        </row>
        <row r="4216">
          <cell r="AC4216" t="str">
            <v>ELE</v>
          </cell>
          <cell r="AD4216" t="str">
            <v>ELE</v>
          </cell>
        </row>
        <row r="4217">
          <cell r="AC4217" t="str">
            <v>ELE</v>
          </cell>
          <cell r="AD4217" t="str">
            <v>ELE</v>
          </cell>
        </row>
        <row r="4218">
          <cell r="AC4218" t="str">
            <v>ELE</v>
          </cell>
          <cell r="AD4218" t="str">
            <v>ELE</v>
          </cell>
        </row>
        <row r="4219">
          <cell r="AC4219" t="str">
            <v>FF</v>
          </cell>
          <cell r="AD4219" t="str">
            <v>FF</v>
          </cell>
        </row>
        <row r="4220">
          <cell r="AC4220" t="str">
            <v>FF</v>
          </cell>
          <cell r="AD4220" t="str">
            <v>FF</v>
          </cell>
        </row>
        <row r="4221">
          <cell r="AC4221" t="str">
            <v>FF</v>
          </cell>
          <cell r="AD4221" t="str">
            <v>FF</v>
          </cell>
        </row>
        <row r="4222">
          <cell r="AC4222" t="str">
            <v>FF</v>
          </cell>
          <cell r="AD4222" t="str">
            <v>FF</v>
          </cell>
        </row>
        <row r="4223">
          <cell r="AC4223" t="str">
            <v>FF</v>
          </cell>
          <cell r="AD4223" t="str">
            <v>FF</v>
          </cell>
        </row>
        <row r="4224">
          <cell r="AC4224" t="str">
            <v>FF</v>
          </cell>
          <cell r="AD4224" t="str">
            <v>FF</v>
          </cell>
        </row>
        <row r="4225">
          <cell r="AC4225" t="str">
            <v>FF</v>
          </cell>
          <cell r="AD4225" t="str">
            <v>FF</v>
          </cell>
        </row>
        <row r="4226">
          <cell r="AC4226" t="str">
            <v>FF</v>
          </cell>
          <cell r="AD4226" t="str">
            <v>FF</v>
          </cell>
        </row>
        <row r="4227">
          <cell r="AC4227" t="str">
            <v>FF</v>
          </cell>
          <cell r="AD4227" t="str">
            <v>FF</v>
          </cell>
        </row>
        <row r="4228">
          <cell r="AC4228" t="str">
            <v>FF</v>
          </cell>
          <cell r="AD4228" t="str">
            <v>FF</v>
          </cell>
        </row>
        <row r="4229">
          <cell r="AC4229" t="str">
            <v>OE</v>
          </cell>
          <cell r="AD4229" t="str">
            <v>OE</v>
          </cell>
        </row>
        <row r="4230">
          <cell r="AC4230" t="str">
            <v>CPE</v>
          </cell>
          <cell r="AD4230" t="str">
            <v>CPE</v>
          </cell>
        </row>
        <row r="4231">
          <cell r="AC4231" t="str">
            <v>CPE</v>
          </cell>
          <cell r="AD4231" t="str">
            <v>CPE</v>
          </cell>
        </row>
        <row r="4232">
          <cell r="AC4232" t="str">
            <v>V</v>
          </cell>
          <cell r="AD4232" t="str">
            <v>V</v>
          </cell>
        </row>
        <row r="4233">
          <cell r="AC4233" t="str">
            <v>ME</v>
          </cell>
          <cell r="AD4233" t="str">
            <v>ME</v>
          </cell>
        </row>
        <row r="4234">
          <cell r="AC4234" t="str">
            <v>ME</v>
          </cell>
          <cell r="AD4234" t="str">
            <v>ME</v>
          </cell>
        </row>
        <row r="4235">
          <cell r="AC4235" t="str">
            <v>ME</v>
          </cell>
          <cell r="AD4235" t="str">
            <v>ME</v>
          </cell>
        </row>
        <row r="4236">
          <cell r="AC4236" t="str">
            <v>ME</v>
          </cell>
          <cell r="AD4236" t="str">
            <v>ME</v>
          </cell>
        </row>
        <row r="4237">
          <cell r="AC4237" t="str">
            <v>CPE</v>
          </cell>
          <cell r="AD4237" t="str">
            <v>CPE</v>
          </cell>
        </row>
        <row r="4238">
          <cell r="AC4238" t="str">
            <v>CPE</v>
          </cell>
          <cell r="AD4238" t="str">
            <v>CPE</v>
          </cell>
        </row>
        <row r="4239">
          <cell r="AC4239" t="str">
            <v>ELE</v>
          </cell>
          <cell r="AD4239" t="str">
            <v>ELE</v>
          </cell>
        </row>
        <row r="4240">
          <cell r="AC4240" t="str">
            <v>AC</v>
          </cell>
          <cell r="AD4240" t="str">
            <v>AC</v>
          </cell>
        </row>
        <row r="4241">
          <cell r="AC4241" t="str">
            <v>OE</v>
          </cell>
          <cell r="AD4241" t="str">
            <v>OE</v>
          </cell>
        </row>
        <row r="4242">
          <cell r="AC4242" t="str">
            <v>FF</v>
          </cell>
          <cell r="AD4242" t="str">
            <v>FF</v>
          </cell>
        </row>
        <row r="4243">
          <cell r="AC4243" t="str">
            <v>OE</v>
          </cell>
          <cell r="AD4243" t="str">
            <v>OE</v>
          </cell>
        </row>
        <row r="4244">
          <cell r="AC4244" t="str">
            <v>CPE</v>
          </cell>
          <cell r="AD4244" t="str">
            <v>CPE</v>
          </cell>
        </row>
        <row r="4245">
          <cell r="AC4245" t="str">
            <v>CPE</v>
          </cell>
          <cell r="AD4245" t="str">
            <v>CPE</v>
          </cell>
        </row>
        <row r="4246">
          <cell r="AC4246" t="str">
            <v>CPE</v>
          </cell>
          <cell r="AD4246" t="str">
            <v>CPE</v>
          </cell>
        </row>
        <row r="4247">
          <cell r="AC4247" t="str">
            <v>OE</v>
          </cell>
          <cell r="AD4247" t="str">
            <v>OE</v>
          </cell>
        </row>
        <row r="4248">
          <cell r="AC4248" t="str">
            <v>OE</v>
          </cell>
          <cell r="AD4248" t="str">
            <v>OE</v>
          </cell>
        </row>
        <row r="4249">
          <cell r="AC4249" t="str">
            <v>ME</v>
          </cell>
          <cell r="AD4249" t="str">
            <v>ME</v>
          </cell>
        </row>
        <row r="4250">
          <cell r="AC4250" t="str">
            <v>ME</v>
          </cell>
          <cell r="AD4250" t="str">
            <v>ME</v>
          </cell>
        </row>
        <row r="4251">
          <cell r="AC4251" t="str">
            <v>ME</v>
          </cell>
          <cell r="AD4251" t="str">
            <v>ME</v>
          </cell>
        </row>
        <row r="4252">
          <cell r="AC4252" t="str">
            <v>CPE</v>
          </cell>
          <cell r="AD4252" t="str">
            <v>CPE</v>
          </cell>
        </row>
        <row r="4253">
          <cell r="AC4253" t="str">
            <v>ME</v>
          </cell>
          <cell r="AD4253" t="str">
            <v>ME</v>
          </cell>
        </row>
        <row r="4254">
          <cell r="AC4254" t="str">
            <v>CPE</v>
          </cell>
          <cell r="AD4254" t="str">
            <v>CPE</v>
          </cell>
        </row>
        <row r="4255">
          <cell r="AC4255" t="str">
            <v>ME</v>
          </cell>
          <cell r="AD4255" t="str">
            <v>ME</v>
          </cell>
        </row>
        <row r="4256">
          <cell r="AC4256" t="str">
            <v>PPE</v>
          </cell>
          <cell r="AD4256" t="str">
            <v>PPE</v>
          </cell>
        </row>
        <row r="4257">
          <cell r="AC4257" t="str">
            <v>PPE</v>
          </cell>
          <cell r="AD4257" t="str">
            <v>PPE</v>
          </cell>
        </row>
        <row r="4258">
          <cell r="AC4258" t="str">
            <v>PPE</v>
          </cell>
          <cell r="AD4258" t="str">
            <v>PPE</v>
          </cell>
        </row>
        <row r="4259">
          <cell r="AC4259" t="str">
            <v>PPE</v>
          </cell>
          <cell r="AD4259" t="str">
            <v>PPE</v>
          </cell>
        </row>
        <row r="4260">
          <cell r="AC4260" t="str">
            <v>PPE</v>
          </cell>
          <cell r="AD4260" t="str">
            <v>PPE</v>
          </cell>
        </row>
        <row r="4261">
          <cell r="AC4261" t="str">
            <v>PPE</v>
          </cell>
          <cell r="AD4261" t="str">
            <v>PPE</v>
          </cell>
        </row>
        <row r="4262">
          <cell r="AC4262" t="str">
            <v>ME</v>
          </cell>
          <cell r="AD4262" t="str">
            <v>ME</v>
          </cell>
        </row>
        <row r="4263">
          <cell r="AC4263" t="str">
            <v>MOT</v>
          </cell>
          <cell r="AD4263" t="str">
            <v>MOT</v>
          </cell>
        </row>
        <row r="4264">
          <cell r="AC4264" t="str">
            <v>ME</v>
          </cell>
          <cell r="AD4264" t="str">
            <v>ME</v>
          </cell>
        </row>
        <row r="4265">
          <cell r="AC4265" t="str">
            <v>ME</v>
          </cell>
          <cell r="AD4265" t="str">
            <v>ME</v>
          </cell>
        </row>
        <row r="4266">
          <cell r="AC4266" t="str">
            <v>ME</v>
          </cell>
          <cell r="AD4266" t="str">
            <v>ME</v>
          </cell>
        </row>
        <row r="4267">
          <cell r="AC4267" t="str">
            <v>MME</v>
          </cell>
          <cell r="AD4267" t="str">
            <v>MME</v>
          </cell>
        </row>
        <row r="4268">
          <cell r="AC4268" t="str">
            <v>ME</v>
          </cell>
          <cell r="AD4268" t="str">
            <v>ME</v>
          </cell>
        </row>
        <row r="4269">
          <cell r="AC4269" t="str">
            <v>OE</v>
          </cell>
          <cell r="AD4269" t="str">
            <v>OE</v>
          </cell>
        </row>
        <row r="4270">
          <cell r="AC4270" t="str">
            <v>OE</v>
          </cell>
          <cell r="AD4270" t="str">
            <v>OE</v>
          </cell>
        </row>
        <row r="4271">
          <cell r="AC4271" t="str">
            <v>CPE</v>
          </cell>
          <cell r="AD4271" t="str">
            <v>CPE</v>
          </cell>
        </row>
        <row r="4272">
          <cell r="AC4272" t="str">
            <v>FF</v>
          </cell>
          <cell r="AD4272" t="str">
            <v>FF</v>
          </cell>
        </row>
        <row r="4273">
          <cell r="AC4273" t="str">
            <v>FF</v>
          </cell>
          <cell r="AD4273" t="str">
            <v>FF</v>
          </cell>
        </row>
        <row r="4274">
          <cell r="AC4274" t="str">
            <v>FF</v>
          </cell>
          <cell r="AD4274" t="str">
            <v>FF</v>
          </cell>
        </row>
        <row r="4275">
          <cell r="AC4275" t="str">
            <v>FF</v>
          </cell>
          <cell r="AD4275" t="str">
            <v>FF</v>
          </cell>
        </row>
        <row r="4276">
          <cell r="AC4276" t="str">
            <v>FF</v>
          </cell>
          <cell r="AD4276" t="str">
            <v>FF</v>
          </cell>
        </row>
        <row r="4277">
          <cell r="AC4277" t="str">
            <v>FF</v>
          </cell>
          <cell r="AD4277" t="str">
            <v>FF</v>
          </cell>
        </row>
        <row r="4278">
          <cell r="AC4278" t="str">
            <v>ME</v>
          </cell>
          <cell r="AD4278" t="str">
            <v>ME</v>
          </cell>
        </row>
        <row r="4279">
          <cell r="AC4279" t="str">
            <v>MOT</v>
          </cell>
          <cell r="AD4279" t="str">
            <v>MOT</v>
          </cell>
        </row>
        <row r="4280">
          <cell r="AC4280" t="str">
            <v>ME</v>
          </cell>
          <cell r="AD4280" t="str">
            <v>ME</v>
          </cell>
        </row>
        <row r="4281">
          <cell r="AC4281" t="str">
            <v>LAB</v>
          </cell>
          <cell r="AD4281" t="str">
            <v>LAB</v>
          </cell>
        </row>
        <row r="4282">
          <cell r="AC4282" t="str">
            <v>LAB</v>
          </cell>
          <cell r="AD4282" t="str">
            <v>LAB</v>
          </cell>
        </row>
        <row r="4283">
          <cell r="AC4283" t="str">
            <v>LAB</v>
          </cell>
          <cell r="AD4283" t="str">
            <v>LAB</v>
          </cell>
        </row>
        <row r="4284">
          <cell r="AC4284" t="str">
            <v>LAB</v>
          </cell>
          <cell r="AD4284" t="str">
            <v>LAB</v>
          </cell>
        </row>
        <row r="4285">
          <cell r="AC4285" t="str">
            <v>LAB</v>
          </cell>
          <cell r="AD4285" t="str">
            <v>LAB</v>
          </cell>
        </row>
        <row r="4286">
          <cell r="AC4286" t="str">
            <v>LAB</v>
          </cell>
          <cell r="AD4286" t="str">
            <v>LAB</v>
          </cell>
        </row>
        <row r="4287">
          <cell r="AC4287" t="str">
            <v>LAB</v>
          </cell>
          <cell r="AD4287" t="str">
            <v>LAB</v>
          </cell>
        </row>
        <row r="4288">
          <cell r="AC4288" t="str">
            <v>LAB</v>
          </cell>
          <cell r="AD4288" t="str">
            <v>LAB</v>
          </cell>
        </row>
        <row r="4289">
          <cell r="AC4289" t="str">
            <v>LAB</v>
          </cell>
          <cell r="AD4289" t="str">
            <v>LAB</v>
          </cell>
        </row>
        <row r="4290">
          <cell r="AC4290" t="str">
            <v>LAB</v>
          </cell>
          <cell r="AD4290" t="str">
            <v>LAB</v>
          </cell>
        </row>
        <row r="4291">
          <cell r="AC4291" t="str">
            <v>LAB</v>
          </cell>
          <cell r="AD4291" t="str">
            <v>LAB</v>
          </cell>
        </row>
        <row r="4292">
          <cell r="AC4292" t="str">
            <v>LAB</v>
          </cell>
          <cell r="AD4292" t="str">
            <v>LAB</v>
          </cell>
        </row>
        <row r="4293">
          <cell r="AC4293" t="str">
            <v>LAB</v>
          </cell>
          <cell r="AD4293" t="str">
            <v>LAB</v>
          </cell>
        </row>
        <row r="4294">
          <cell r="AC4294" t="str">
            <v>LAB</v>
          </cell>
          <cell r="AD4294" t="str">
            <v>LAB</v>
          </cell>
        </row>
        <row r="4295">
          <cell r="AC4295" t="str">
            <v>LAB</v>
          </cell>
          <cell r="AD4295" t="str">
            <v>LAB</v>
          </cell>
        </row>
        <row r="4296">
          <cell r="AC4296" t="str">
            <v>LAB</v>
          </cell>
          <cell r="AD4296" t="str">
            <v>LAB</v>
          </cell>
        </row>
        <row r="4297">
          <cell r="AC4297" t="str">
            <v>LAB</v>
          </cell>
          <cell r="AD4297" t="str">
            <v>LAB</v>
          </cell>
        </row>
        <row r="4298">
          <cell r="AC4298" t="str">
            <v>LAB</v>
          </cell>
          <cell r="AD4298" t="str">
            <v>LAB</v>
          </cell>
        </row>
        <row r="4299">
          <cell r="AC4299" t="str">
            <v>LAB</v>
          </cell>
          <cell r="AD4299" t="str">
            <v>LAB</v>
          </cell>
        </row>
        <row r="4300">
          <cell r="AC4300" t="str">
            <v>LAB</v>
          </cell>
          <cell r="AD4300" t="str">
            <v>LAB</v>
          </cell>
        </row>
        <row r="4301">
          <cell r="AC4301" t="str">
            <v>LAB</v>
          </cell>
          <cell r="AD4301" t="str">
            <v>LAB</v>
          </cell>
        </row>
        <row r="4302">
          <cell r="AC4302" t="str">
            <v>LAB</v>
          </cell>
          <cell r="AD4302" t="str">
            <v>LAB</v>
          </cell>
        </row>
        <row r="4303">
          <cell r="AC4303" t="str">
            <v>LAB</v>
          </cell>
          <cell r="AD4303" t="str">
            <v>LAB</v>
          </cell>
        </row>
        <row r="4304">
          <cell r="AC4304" t="str">
            <v>LAB</v>
          </cell>
          <cell r="AD4304" t="str">
            <v>LAB</v>
          </cell>
        </row>
        <row r="4305">
          <cell r="AC4305" t="str">
            <v>LAB</v>
          </cell>
          <cell r="AD4305" t="str">
            <v>LAB</v>
          </cell>
        </row>
        <row r="4306">
          <cell r="AC4306" t="str">
            <v>LAB</v>
          </cell>
          <cell r="AD4306" t="str">
            <v>LAB</v>
          </cell>
        </row>
        <row r="4307">
          <cell r="AC4307" t="str">
            <v>LAB</v>
          </cell>
          <cell r="AD4307" t="str">
            <v>LAB</v>
          </cell>
        </row>
        <row r="4308">
          <cell r="AC4308" t="str">
            <v>LAB</v>
          </cell>
          <cell r="AD4308" t="str">
            <v>LAB</v>
          </cell>
        </row>
        <row r="4309">
          <cell r="AC4309" t="str">
            <v>LAB</v>
          </cell>
          <cell r="AD4309" t="str">
            <v>LAB</v>
          </cell>
        </row>
        <row r="4310">
          <cell r="AC4310" t="str">
            <v>LAB</v>
          </cell>
          <cell r="AD4310" t="str">
            <v>LAB</v>
          </cell>
        </row>
        <row r="4311">
          <cell r="AC4311" t="str">
            <v>LAB</v>
          </cell>
          <cell r="AD4311" t="str">
            <v>LAB</v>
          </cell>
        </row>
        <row r="4312">
          <cell r="AC4312" t="str">
            <v>LAB</v>
          </cell>
          <cell r="AD4312" t="str">
            <v>LAB</v>
          </cell>
        </row>
        <row r="4313">
          <cell r="AC4313" t="str">
            <v>LAB</v>
          </cell>
          <cell r="AD4313" t="str">
            <v>LAB</v>
          </cell>
        </row>
        <row r="4314">
          <cell r="AC4314" t="str">
            <v>LAB</v>
          </cell>
          <cell r="AD4314" t="str">
            <v>LAB</v>
          </cell>
        </row>
        <row r="4315">
          <cell r="AC4315" t="str">
            <v>LAB</v>
          </cell>
          <cell r="AD4315" t="str">
            <v>LAB</v>
          </cell>
        </row>
        <row r="4316">
          <cell r="AC4316" t="str">
            <v>LAB</v>
          </cell>
          <cell r="AD4316" t="str">
            <v>LAB</v>
          </cell>
        </row>
        <row r="4317">
          <cell r="AC4317" t="str">
            <v>LAB</v>
          </cell>
          <cell r="AD4317" t="str">
            <v>LAB</v>
          </cell>
        </row>
        <row r="4318">
          <cell r="AC4318" t="str">
            <v>LAB</v>
          </cell>
          <cell r="AD4318" t="str">
            <v>LAB</v>
          </cell>
        </row>
        <row r="4319">
          <cell r="AC4319" t="str">
            <v>LAB</v>
          </cell>
          <cell r="AD4319" t="str">
            <v>LAB</v>
          </cell>
        </row>
        <row r="4320">
          <cell r="AC4320" t="str">
            <v>LAB</v>
          </cell>
          <cell r="AD4320" t="str">
            <v>LAB</v>
          </cell>
        </row>
        <row r="4321">
          <cell r="AC4321" t="str">
            <v>LAB</v>
          </cell>
          <cell r="AD4321" t="str">
            <v>LAB</v>
          </cell>
        </row>
        <row r="4322">
          <cell r="AC4322" t="str">
            <v>LAB</v>
          </cell>
          <cell r="AD4322" t="str">
            <v>LAB</v>
          </cell>
        </row>
        <row r="4323">
          <cell r="AC4323" t="str">
            <v>LAB</v>
          </cell>
          <cell r="AD4323" t="str">
            <v>LAB</v>
          </cell>
        </row>
        <row r="4324">
          <cell r="AC4324" t="str">
            <v>LAB</v>
          </cell>
          <cell r="AD4324" t="str">
            <v>LAB</v>
          </cell>
        </row>
        <row r="4325">
          <cell r="AC4325" t="str">
            <v>LAB</v>
          </cell>
          <cell r="AD4325" t="str">
            <v>LAB</v>
          </cell>
        </row>
        <row r="4326">
          <cell r="AC4326" t="str">
            <v>LAB</v>
          </cell>
          <cell r="AD4326" t="str">
            <v>LAB</v>
          </cell>
        </row>
        <row r="4327">
          <cell r="AC4327" t="str">
            <v>LAB</v>
          </cell>
          <cell r="AD4327" t="str">
            <v>LAB</v>
          </cell>
        </row>
        <row r="4328">
          <cell r="AC4328" t="str">
            <v>LAB</v>
          </cell>
          <cell r="AD4328" t="str">
            <v>LAB</v>
          </cell>
        </row>
        <row r="4329">
          <cell r="AC4329" t="str">
            <v>LAB</v>
          </cell>
          <cell r="AD4329" t="str">
            <v>LAB</v>
          </cell>
        </row>
        <row r="4330">
          <cell r="AC4330" t="str">
            <v>LAB</v>
          </cell>
          <cell r="AD4330" t="str">
            <v>LAB</v>
          </cell>
        </row>
        <row r="4331">
          <cell r="AC4331" t="str">
            <v>LAB</v>
          </cell>
          <cell r="AD4331" t="str">
            <v>LAB</v>
          </cell>
        </row>
        <row r="4332">
          <cell r="AC4332" t="str">
            <v>LAB</v>
          </cell>
          <cell r="AD4332" t="str">
            <v>LAB</v>
          </cell>
        </row>
        <row r="4333">
          <cell r="AC4333" t="str">
            <v>LAB</v>
          </cell>
          <cell r="AD4333" t="str">
            <v>LAB</v>
          </cell>
        </row>
        <row r="4334">
          <cell r="AC4334" t="str">
            <v>LAB</v>
          </cell>
          <cell r="AD4334" t="str">
            <v>LAB</v>
          </cell>
        </row>
        <row r="4335">
          <cell r="AC4335" t="str">
            <v>LAB</v>
          </cell>
          <cell r="AD4335" t="str">
            <v>LAB</v>
          </cell>
        </row>
        <row r="4336">
          <cell r="AC4336" t="str">
            <v>LAB</v>
          </cell>
          <cell r="AD4336" t="str">
            <v>LAB</v>
          </cell>
        </row>
        <row r="4337">
          <cell r="AC4337" t="str">
            <v>LAB</v>
          </cell>
          <cell r="AD4337" t="str">
            <v>LAB</v>
          </cell>
        </row>
        <row r="4338">
          <cell r="AC4338" t="str">
            <v>LAB</v>
          </cell>
          <cell r="AD4338" t="str">
            <v>LAB</v>
          </cell>
        </row>
        <row r="4339">
          <cell r="AC4339" t="str">
            <v>LAB</v>
          </cell>
          <cell r="AD4339" t="str">
            <v>LAB</v>
          </cell>
        </row>
        <row r="4340">
          <cell r="AC4340" t="str">
            <v>LAB</v>
          </cell>
          <cell r="AD4340" t="str">
            <v>LAB</v>
          </cell>
        </row>
        <row r="4341">
          <cell r="AC4341" t="str">
            <v>LAB</v>
          </cell>
          <cell r="AD4341" t="str">
            <v>LAB</v>
          </cell>
        </row>
        <row r="4342">
          <cell r="AC4342" t="str">
            <v>LAB</v>
          </cell>
          <cell r="AD4342" t="str">
            <v>LAB</v>
          </cell>
        </row>
        <row r="4343">
          <cell r="AC4343" t="str">
            <v>LAB</v>
          </cell>
          <cell r="AD4343" t="str">
            <v>LAB</v>
          </cell>
        </row>
        <row r="4344">
          <cell r="AC4344" t="str">
            <v>LAB</v>
          </cell>
          <cell r="AD4344" t="str">
            <v>LAB</v>
          </cell>
        </row>
        <row r="4345">
          <cell r="AC4345" t="str">
            <v>LAB</v>
          </cell>
          <cell r="AD4345" t="str">
            <v>LAB</v>
          </cell>
        </row>
        <row r="4346">
          <cell r="AC4346" t="str">
            <v>LAB</v>
          </cell>
          <cell r="AD4346" t="str">
            <v>LAB</v>
          </cell>
        </row>
        <row r="4347">
          <cell r="AC4347" t="str">
            <v>LAB</v>
          </cell>
          <cell r="AD4347" t="str">
            <v>LAB</v>
          </cell>
        </row>
        <row r="4348">
          <cell r="AC4348" t="str">
            <v>LAB</v>
          </cell>
          <cell r="AD4348" t="str">
            <v>LAB</v>
          </cell>
        </row>
        <row r="4349">
          <cell r="AC4349" t="str">
            <v>LAB</v>
          </cell>
          <cell r="AD4349" t="str">
            <v>LAB</v>
          </cell>
        </row>
        <row r="4350">
          <cell r="AC4350" t="str">
            <v>LAB</v>
          </cell>
          <cell r="AD4350" t="str">
            <v>LAB</v>
          </cell>
        </row>
        <row r="4351">
          <cell r="AC4351" t="str">
            <v>LAB</v>
          </cell>
          <cell r="AD4351" t="str">
            <v>LAB</v>
          </cell>
        </row>
        <row r="4352">
          <cell r="AC4352" t="str">
            <v>LAB</v>
          </cell>
          <cell r="AD4352" t="str">
            <v>LAB</v>
          </cell>
        </row>
        <row r="4353">
          <cell r="AC4353" t="str">
            <v>LAB</v>
          </cell>
          <cell r="AD4353" t="str">
            <v>LAB</v>
          </cell>
        </row>
        <row r="4354">
          <cell r="AC4354" t="str">
            <v>LAB</v>
          </cell>
          <cell r="AD4354" t="str">
            <v>LAB</v>
          </cell>
        </row>
        <row r="4355">
          <cell r="AC4355" t="str">
            <v>LAB</v>
          </cell>
          <cell r="AD4355" t="str">
            <v>LAB</v>
          </cell>
        </row>
        <row r="4356">
          <cell r="AC4356" t="str">
            <v>LAB</v>
          </cell>
          <cell r="AD4356" t="str">
            <v>LAB</v>
          </cell>
        </row>
        <row r="4357">
          <cell r="AC4357" t="str">
            <v>LAB</v>
          </cell>
          <cell r="AD4357" t="str">
            <v>LAB</v>
          </cell>
        </row>
        <row r="4358">
          <cell r="AC4358" t="str">
            <v>LAB</v>
          </cell>
          <cell r="AD4358" t="str">
            <v>LAB</v>
          </cell>
        </row>
        <row r="4359">
          <cell r="AC4359" t="str">
            <v>LAB</v>
          </cell>
          <cell r="AD4359" t="str">
            <v>LAB</v>
          </cell>
        </row>
        <row r="4360">
          <cell r="AC4360" t="str">
            <v>LAB</v>
          </cell>
          <cell r="AD4360" t="str">
            <v>LAB</v>
          </cell>
        </row>
        <row r="4361">
          <cell r="AC4361" t="str">
            <v>LAB</v>
          </cell>
          <cell r="AD4361" t="str">
            <v>LAB</v>
          </cell>
        </row>
        <row r="4362">
          <cell r="AC4362" t="str">
            <v>LAB</v>
          </cell>
          <cell r="AD4362" t="str">
            <v>LAB</v>
          </cell>
        </row>
        <row r="4363">
          <cell r="AC4363" t="str">
            <v>LAB</v>
          </cell>
          <cell r="AD4363" t="str">
            <v>LAB</v>
          </cell>
        </row>
        <row r="4364">
          <cell r="AC4364" t="str">
            <v>LAB</v>
          </cell>
          <cell r="AD4364" t="str">
            <v>LAB</v>
          </cell>
        </row>
        <row r="4365">
          <cell r="AC4365" t="str">
            <v>LAB</v>
          </cell>
          <cell r="AD4365" t="str">
            <v>LAB</v>
          </cell>
        </row>
        <row r="4366">
          <cell r="AC4366" t="str">
            <v>LAB</v>
          </cell>
          <cell r="AD4366" t="str">
            <v>LAB</v>
          </cell>
        </row>
        <row r="4367">
          <cell r="AC4367" t="str">
            <v>LAB</v>
          </cell>
          <cell r="AD4367" t="str">
            <v>LAB</v>
          </cell>
        </row>
        <row r="4368">
          <cell r="AC4368" t="str">
            <v>ME</v>
          </cell>
          <cell r="AD4368" t="str">
            <v>ME</v>
          </cell>
        </row>
        <row r="4369">
          <cell r="AC4369" t="str">
            <v>LAB</v>
          </cell>
          <cell r="AD4369" t="str">
            <v>LAB</v>
          </cell>
        </row>
        <row r="4370">
          <cell r="AC4370" t="str">
            <v>LAB</v>
          </cell>
          <cell r="AD4370" t="str">
            <v>LAB</v>
          </cell>
        </row>
        <row r="4371">
          <cell r="AC4371" t="str">
            <v>LAB</v>
          </cell>
          <cell r="AD4371" t="str">
            <v>LAB</v>
          </cell>
        </row>
        <row r="4372">
          <cell r="AC4372" t="str">
            <v>LAB</v>
          </cell>
          <cell r="AD4372" t="str">
            <v>LAB</v>
          </cell>
        </row>
        <row r="4373">
          <cell r="AC4373" t="str">
            <v>LAB</v>
          </cell>
          <cell r="AD4373" t="str">
            <v>LAB</v>
          </cell>
        </row>
        <row r="4374">
          <cell r="AC4374" t="str">
            <v>LAB</v>
          </cell>
          <cell r="AD4374" t="str">
            <v>LAB</v>
          </cell>
        </row>
        <row r="4375">
          <cell r="AC4375" t="str">
            <v>LAB</v>
          </cell>
          <cell r="AD4375" t="str">
            <v>LAB</v>
          </cell>
        </row>
        <row r="4376">
          <cell r="AC4376" t="str">
            <v>LAB</v>
          </cell>
          <cell r="AD4376" t="str">
            <v>LAB</v>
          </cell>
        </row>
        <row r="4377">
          <cell r="AC4377" t="str">
            <v>LAB</v>
          </cell>
          <cell r="AD4377" t="str">
            <v>LAB</v>
          </cell>
        </row>
        <row r="4378">
          <cell r="AC4378" t="str">
            <v>LAB</v>
          </cell>
          <cell r="AD4378" t="str">
            <v>LAB</v>
          </cell>
        </row>
        <row r="4379">
          <cell r="AC4379" t="str">
            <v>PMP - 15</v>
          </cell>
          <cell r="AD4379" t="str">
            <v>PMP - 15</v>
          </cell>
        </row>
        <row r="4380">
          <cell r="AC4380" t="str">
            <v>LAB</v>
          </cell>
          <cell r="AD4380" t="str">
            <v>LAB</v>
          </cell>
        </row>
        <row r="4381">
          <cell r="AC4381" t="str">
            <v>LAB</v>
          </cell>
          <cell r="AD4381" t="str">
            <v>LAB</v>
          </cell>
        </row>
        <row r="4382">
          <cell r="AC4382" t="str">
            <v>LAB</v>
          </cell>
          <cell r="AD4382" t="str">
            <v>LAB</v>
          </cell>
        </row>
        <row r="4383">
          <cell r="AC4383" t="str">
            <v>LAB</v>
          </cell>
          <cell r="AD4383" t="str">
            <v>LAB</v>
          </cell>
        </row>
        <row r="4384">
          <cell r="AC4384" t="str">
            <v>LAB</v>
          </cell>
          <cell r="AD4384" t="str">
            <v>LAB</v>
          </cell>
        </row>
        <row r="4385">
          <cell r="AC4385" t="str">
            <v>LAB</v>
          </cell>
          <cell r="AD4385" t="str">
            <v>LAB</v>
          </cell>
        </row>
        <row r="4386">
          <cell r="AC4386" t="str">
            <v>LAB</v>
          </cell>
          <cell r="AD4386" t="str">
            <v>LAB</v>
          </cell>
        </row>
        <row r="4387">
          <cell r="AC4387" t="str">
            <v>LAB</v>
          </cell>
          <cell r="AD4387" t="str">
            <v>LAB</v>
          </cell>
        </row>
        <row r="4388">
          <cell r="AC4388" t="str">
            <v>LAB</v>
          </cell>
          <cell r="AD4388" t="str">
            <v>LAB</v>
          </cell>
        </row>
        <row r="4389">
          <cell r="AC4389" t="str">
            <v>ME</v>
          </cell>
          <cell r="AD4389" t="str">
            <v>ME</v>
          </cell>
        </row>
        <row r="4390">
          <cell r="AC4390" t="str">
            <v>ME</v>
          </cell>
          <cell r="AD4390" t="str">
            <v>ME</v>
          </cell>
        </row>
        <row r="4391">
          <cell r="AC4391" t="str">
            <v>ME</v>
          </cell>
          <cell r="AD4391" t="str">
            <v>ME</v>
          </cell>
        </row>
        <row r="4392">
          <cell r="AC4392" t="str">
            <v>ME</v>
          </cell>
          <cell r="AD4392" t="str">
            <v>ME</v>
          </cell>
        </row>
        <row r="4393">
          <cell r="AC4393" t="str">
            <v>ME</v>
          </cell>
          <cell r="AD4393" t="str">
            <v>ME</v>
          </cell>
        </row>
        <row r="4394">
          <cell r="AC4394" t="str">
            <v>ME</v>
          </cell>
          <cell r="AD4394" t="str">
            <v>ME</v>
          </cell>
        </row>
        <row r="4395">
          <cell r="AC4395" t="str">
            <v>ME</v>
          </cell>
          <cell r="AD4395" t="str">
            <v>ME</v>
          </cell>
        </row>
        <row r="4396">
          <cell r="AC4396" t="str">
            <v>PMP - 15</v>
          </cell>
          <cell r="AD4396" t="str">
            <v>PMP - 15</v>
          </cell>
        </row>
        <row r="4397">
          <cell r="AC4397" t="str">
            <v>ME</v>
          </cell>
          <cell r="AD4397" t="str">
            <v>ME</v>
          </cell>
        </row>
        <row r="4398">
          <cell r="AC4398" t="str">
            <v>ME</v>
          </cell>
          <cell r="AD4398" t="str">
            <v>ME</v>
          </cell>
        </row>
        <row r="4399">
          <cell r="AC4399" t="str">
            <v>ME</v>
          </cell>
          <cell r="AD4399" t="str">
            <v>ME</v>
          </cell>
        </row>
        <row r="4400">
          <cell r="AC4400" t="str">
            <v>ME</v>
          </cell>
          <cell r="AD4400" t="str">
            <v>ME</v>
          </cell>
        </row>
        <row r="4401">
          <cell r="AC4401" t="str">
            <v>ME</v>
          </cell>
          <cell r="AD4401" t="str">
            <v>ME</v>
          </cell>
        </row>
        <row r="4402">
          <cell r="AC4402" t="str">
            <v>ME</v>
          </cell>
          <cell r="AD4402" t="str">
            <v>ME</v>
          </cell>
        </row>
        <row r="4403">
          <cell r="AC4403" t="str">
            <v>ME</v>
          </cell>
          <cell r="AD4403" t="str">
            <v>ME</v>
          </cell>
        </row>
        <row r="4404">
          <cell r="AC4404" t="str">
            <v>ME</v>
          </cell>
          <cell r="AD4404" t="str">
            <v>ME</v>
          </cell>
        </row>
        <row r="4405">
          <cell r="AC4405" t="str">
            <v>ME</v>
          </cell>
          <cell r="AD4405" t="str">
            <v>ME</v>
          </cell>
        </row>
        <row r="4406">
          <cell r="AC4406" t="str">
            <v>ME</v>
          </cell>
          <cell r="AD4406" t="str">
            <v>ME</v>
          </cell>
        </row>
        <row r="4407">
          <cell r="AC4407" t="str">
            <v>ME</v>
          </cell>
          <cell r="AD4407" t="str">
            <v>ME</v>
          </cell>
        </row>
        <row r="4408">
          <cell r="AC4408" t="str">
            <v>ME</v>
          </cell>
          <cell r="AD4408" t="str">
            <v>ME</v>
          </cell>
        </row>
        <row r="4409">
          <cell r="AC4409" t="str">
            <v>ME</v>
          </cell>
          <cell r="AD4409" t="str">
            <v>ME</v>
          </cell>
        </row>
        <row r="4410">
          <cell r="AC4410" t="str">
            <v>ME - EUR</v>
          </cell>
          <cell r="AD4410" t="str">
            <v>ME</v>
          </cell>
        </row>
        <row r="4411">
          <cell r="AC4411" t="str">
            <v>ME - EUR</v>
          </cell>
          <cell r="AD4411" t="str">
            <v>ME</v>
          </cell>
        </row>
        <row r="4412">
          <cell r="AC4412" t="str">
            <v>ME - EUR</v>
          </cell>
          <cell r="AD4412" t="str">
            <v>ME</v>
          </cell>
        </row>
        <row r="4413">
          <cell r="AC4413" t="str">
            <v>ME - EUR</v>
          </cell>
          <cell r="AD4413" t="str">
            <v>ME</v>
          </cell>
        </row>
        <row r="4414">
          <cell r="AC4414" t="str">
            <v>ME - EUR</v>
          </cell>
          <cell r="AD4414" t="str">
            <v>ME</v>
          </cell>
        </row>
        <row r="4415">
          <cell r="AC4415" t="str">
            <v>ME - EUR</v>
          </cell>
          <cell r="AD4415" t="str">
            <v>ME</v>
          </cell>
        </row>
        <row r="4416">
          <cell r="AC4416" t="str">
            <v>ME - EUR</v>
          </cell>
          <cell r="AD4416" t="str">
            <v>ME</v>
          </cell>
        </row>
        <row r="4417">
          <cell r="AC4417" t="str">
            <v>ME - EUR</v>
          </cell>
          <cell r="AD4417" t="str">
            <v>ME</v>
          </cell>
        </row>
        <row r="4418">
          <cell r="AC4418" t="str">
            <v>ME - EUR</v>
          </cell>
          <cell r="AD4418" t="str">
            <v>ME</v>
          </cell>
        </row>
        <row r="4419">
          <cell r="AC4419" t="str">
            <v>ME - EUR</v>
          </cell>
          <cell r="AD4419" t="str">
            <v>ME</v>
          </cell>
        </row>
        <row r="4420">
          <cell r="AC4420" t="str">
            <v>ME - EUR</v>
          </cell>
          <cell r="AD4420" t="str">
            <v>ME</v>
          </cell>
        </row>
        <row r="4421">
          <cell r="AC4421" t="str">
            <v>ME - EUR</v>
          </cell>
          <cell r="AD4421" t="str">
            <v>ME</v>
          </cell>
        </row>
        <row r="4422">
          <cell r="AC4422" t="str">
            <v>ME - EUR</v>
          </cell>
          <cell r="AD4422" t="str">
            <v>ME</v>
          </cell>
        </row>
        <row r="4423">
          <cell r="AC4423" t="str">
            <v>ME - EUR</v>
          </cell>
          <cell r="AD4423" t="str">
            <v>ME</v>
          </cell>
        </row>
        <row r="4424">
          <cell r="AC4424" t="str">
            <v>ME - EUR</v>
          </cell>
          <cell r="AD4424" t="str">
            <v>ME</v>
          </cell>
        </row>
        <row r="4425">
          <cell r="AC4425" t="str">
            <v>ME - EUR</v>
          </cell>
          <cell r="AD4425" t="str">
            <v>ME</v>
          </cell>
        </row>
        <row r="4426">
          <cell r="AC4426" t="str">
            <v>ME - EUR</v>
          </cell>
          <cell r="AD4426" t="str">
            <v>ME</v>
          </cell>
        </row>
        <row r="4427">
          <cell r="AC4427" t="str">
            <v>MOT</v>
          </cell>
          <cell r="AD4427" t="str">
            <v>MOT</v>
          </cell>
        </row>
        <row r="4428">
          <cell r="AC4428" t="str">
            <v>PMP - 15</v>
          </cell>
          <cell r="AD4428" t="str">
            <v>PMP - 15</v>
          </cell>
        </row>
        <row r="4429">
          <cell r="AC4429" t="str">
            <v>PMP - 15</v>
          </cell>
          <cell r="AD4429" t="str">
            <v>PMP - 15</v>
          </cell>
        </row>
        <row r="4430">
          <cell r="AC4430" t="str">
            <v>PIPE</v>
          </cell>
          <cell r="AD4430" t="str">
            <v>PIPE</v>
          </cell>
        </row>
        <row r="4431">
          <cell r="AC4431" t="str">
            <v>ME</v>
          </cell>
          <cell r="AD4431" t="str">
            <v>ME</v>
          </cell>
        </row>
        <row r="4432">
          <cell r="AC4432" t="str">
            <v>ME</v>
          </cell>
          <cell r="AD4432" t="str">
            <v>ME</v>
          </cell>
        </row>
        <row r="4433">
          <cell r="AC4433" t="str">
            <v>ME</v>
          </cell>
          <cell r="AD4433" t="str">
            <v>ME</v>
          </cell>
        </row>
        <row r="4434">
          <cell r="AC4434" t="str">
            <v>ME</v>
          </cell>
          <cell r="AD4434" t="str">
            <v>ME</v>
          </cell>
        </row>
        <row r="4435">
          <cell r="AC4435" t="str">
            <v>ME</v>
          </cell>
          <cell r="AD4435" t="str">
            <v>ME</v>
          </cell>
        </row>
        <row r="4436">
          <cell r="AC4436" t="str">
            <v>ME</v>
          </cell>
          <cell r="AD4436" t="str">
            <v>ME</v>
          </cell>
        </row>
        <row r="4437">
          <cell r="AC4437" t="str">
            <v>MOT</v>
          </cell>
          <cell r="AD4437" t="str">
            <v>MOT</v>
          </cell>
        </row>
        <row r="4438">
          <cell r="AC4438" t="str">
            <v>ELE</v>
          </cell>
          <cell r="AD4438" t="str">
            <v>ELE</v>
          </cell>
        </row>
        <row r="4439">
          <cell r="AC4439" t="str">
            <v>ELE</v>
          </cell>
          <cell r="AD4439" t="str">
            <v>ELE</v>
          </cell>
        </row>
        <row r="4440">
          <cell r="AC4440" t="str">
            <v>ELE</v>
          </cell>
          <cell r="AD4440" t="str">
            <v>ELE</v>
          </cell>
        </row>
        <row r="4441">
          <cell r="AC4441" t="str">
            <v>ELE</v>
          </cell>
          <cell r="AD4441" t="str">
            <v>ELE</v>
          </cell>
        </row>
        <row r="4442">
          <cell r="AC4442" t="str">
            <v>ELE</v>
          </cell>
          <cell r="AD4442" t="str">
            <v>ELE</v>
          </cell>
        </row>
        <row r="4443">
          <cell r="AC4443" t="str">
            <v>ELE</v>
          </cell>
          <cell r="AD4443" t="str">
            <v>ELE</v>
          </cell>
        </row>
        <row r="4444">
          <cell r="AC4444" t="str">
            <v>ELE</v>
          </cell>
          <cell r="AD4444" t="str">
            <v>ELE</v>
          </cell>
        </row>
        <row r="4445">
          <cell r="AC4445" t="str">
            <v>ELE</v>
          </cell>
          <cell r="AD4445" t="str">
            <v>ELE</v>
          </cell>
        </row>
        <row r="4446">
          <cell r="AC4446" t="str">
            <v>ELE</v>
          </cell>
          <cell r="AD4446" t="str">
            <v>ELE</v>
          </cell>
        </row>
        <row r="4447">
          <cell r="AC4447" t="str">
            <v>ELE</v>
          </cell>
          <cell r="AD4447" t="str">
            <v>ELE</v>
          </cell>
        </row>
        <row r="4448">
          <cell r="AC4448" t="str">
            <v>ELE</v>
          </cell>
          <cell r="AD4448" t="str">
            <v>ELE</v>
          </cell>
        </row>
        <row r="4449">
          <cell r="AC4449" t="str">
            <v>ELE</v>
          </cell>
          <cell r="AD4449" t="str">
            <v>ELE</v>
          </cell>
        </row>
        <row r="4450">
          <cell r="AC4450" t="str">
            <v>CPE</v>
          </cell>
          <cell r="AD4450" t="str">
            <v>CPE</v>
          </cell>
        </row>
        <row r="4451">
          <cell r="AC4451" t="str">
            <v>CPE</v>
          </cell>
          <cell r="AD4451" t="str">
            <v>CPE</v>
          </cell>
        </row>
        <row r="4452">
          <cell r="AC4452" t="str">
            <v>CPE</v>
          </cell>
          <cell r="AD4452" t="str">
            <v>CPE</v>
          </cell>
        </row>
        <row r="4453">
          <cell r="AC4453" t="str">
            <v>FF</v>
          </cell>
          <cell r="AD4453" t="str">
            <v>FF</v>
          </cell>
        </row>
        <row r="4454">
          <cell r="AC4454" t="str">
            <v>SW</v>
          </cell>
          <cell r="AD4454" t="str">
            <v>SW</v>
          </cell>
        </row>
        <row r="4455">
          <cell r="AC4455" t="str">
            <v>CPE</v>
          </cell>
          <cell r="AD4455" t="str">
            <v>CPE</v>
          </cell>
        </row>
        <row r="4456">
          <cell r="AC4456" t="str">
            <v>FF</v>
          </cell>
          <cell r="AD4456" t="str">
            <v>FF</v>
          </cell>
        </row>
        <row r="4457">
          <cell r="AC4457" t="str">
            <v>FF</v>
          </cell>
          <cell r="AD4457" t="str">
            <v>FF</v>
          </cell>
        </row>
        <row r="4458">
          <cell r="AC4458" t="str">
            <v>FF</v>
          </cell>
          <cell r="AD4458" t="str">
            <v>FF</v>
          </cell>
        </row>
        <row r="4459">
          <cell r="AC4459" t="str">
            <v>FF</v>
          </cell>
          <cell r="AD4459" t="str">
            <v>FF</v>
          </cell>
        </row>
        <row r="4460">
          <cell r="AC4460" t="str">
            <v>FF</v>
          </cell>
          <cell r="AD4460" t="str">
            <v>FF</v>
          </cell>
        </row>
        <row r="4461">
          <cell r="AC4461" t="str">
            <v>FF</v>
          </cell>
          <cell r="AD4461" t="str">
            <v>FF</v>
          </cell>
        </row>
        <row r="4462">
          <cell r="AC4462" t="str">
            <v>FF</v>
          </cell>
          <cell r="AD4462" t="str">
            <v>FF</v>
          </cell>
        </row>
        <row r="4463">
          <cell r="AC4463" t="str">
            <v>FF</v>
          </cell>
          <cell r="AD4463" t="str">
            <v>FF</v>
          </cell>
        </row>
        <row r="4464">
          <cell r="AC4464" t="str">
            <v>FF</v>
          </cell>
          <cell r="AD4464" t="str">
            <v>FF</v>
          </cell>
        </row>
        <row r="4465">
          <cell r="AC4465" t="str">
            <v>FF</v>
          </cell>
          <cell r="AD4465" t="str">
            <v>FF</v>
          </cell>
        </row>
        <row r="4466">
          <cell r="AC4466" t="str">
            <v>FF</v>
          </cell>
          <cell r="AD4466" t="str">
            <v>FF</v>
          </cell>
        </row>
        <row r="4467">
          <cell r="AC4467" t="str">
            <v>FF</v>
          </cell>
          <cell r="AD4467" t="str">
            <v>FF</v>
          </cell>
        </row>
        <row r="4468">
          <cell r="AC4468" t="str">
            <v>FF</v>
          </cell>
          <cell r="AD4468" t="str">
            <v>FF</v>
          </cell>
        </row>
        <row r="4469">
          <cell r="AC4469" t="str">
            <v>FF</v>
          </cell>
          <cell r="AD4469" t="str">
            <v>FF</v>
          </cell>
        </row>
        <row r="4470">
          <cell r="AC4470" t="str">
            <v>FF</v>
          </cell>
          <cell r="AD4470" t="str">
            <v>FF</v>
          </cell>
        </row>
        <row r="4471">
          <cell r="AC4471" t="str">
            <v>FF</v>
          </cell>
          <cell r="AD4471" t="str">
            <v>FF</v>
          </cell>
        </row>
        <row r="4472">
          <cell r="AC4472" t="str">
            <v>FF</v>
          </cell>
          <cell r="AD4472" t="str">
            <v>FF</v>
          </cell>
        </row>
        <row r="4473">
          <cell r="AC4473" t="str">
            <v>FF</v>
          </cell>
          <cell r="AD4473" t="str">
            <v>FF</v>
          </cell>
        </row>
        <row r="4474">
          <cell r="AC4474" t="str">
            <v>FF</v>
          </cell>
          <cell r="AD4474" t="str">
            <v>FF</v>
          </cell>
        </row>
        <row r="4475">
          <cell r="AC4475" t="str">
            <v>FF</v>
          </cell>
          <cell r="AD4475" t="str">
            <v>FF</v>
          </cell>
        </row>
        <row r="4476">
          <cell r="AC4476" t="str">
            <v>FF</v>
          </cell>
          <cell r="AD4476" t="str">
            <v>FF</v>
          </cell>
        </row>
        <row r="4477">
          <cell r="AC4477" t="str">
            <v>FF</v>
          </cell>
          <cell r="AD4477" t="str">
            <v>FF</v>
          </cell>
        </row>
        <row r="4478">
          <cell r="AC4478" t="str">
            <v>FF</v>
          </cell>
          <cell r="AD4478" t="str">
            <v>FF</v>
          </cell>
        </row>
        <row r="4479">
          <cell r="AC4479" t="str">
            <v>FF</v>
          </cell>
          <cell r="AD4479" t="str">
            <v>FF</v>
          </cell>
        </row>
        <row r="4480">
          <cell r="AC4480" t="str">
            <v>FF</v>
          </cell>
          <cell r="AD4480" t="str">
            <v>FF</v>
          </cell>
        </row>
        <row r="4481">
          <cell r="AC4481" t="str">
            <v>FF</v>
          </cell>
          <cell r="AD4481" t="str">
            <v>FF</v>
          </cell>
        </row>
        <row r="4482">
          <cell r="AC4482" t="str">
            <v>FF</v>
          </cell>
          <cell r="AD4482" t="str">
            <v>FF</v>
          </cell>
        </row>
        <row r="4483">
          <cell r="AC4483" t="str">
            <v>FF</v>
          </cell>
          <cell r="AD4483" t="str">
            <v>FF</v>
          </cell>
        </row>
        <row r="4484">
          <cell r="AC4484" t="str">
            <v>FF</v>
          </cell>
          <cell r="AD4484" t="str">
            <v>FF</v>
          </cell>
        </row>
        <row r="4485">
          <cell r="AC4485" t="str">
            <v>FF</v>
          </cell>
          <cell r="AD4485" t="str">
            <v>FF</v>
          </cell>
        </row>
        <row r="4486">
          <cell r="AC4486" t="str">
            <v>FF</v>
          </cell>
          <cell r="AD4486" t="str">
            <v>FF</v>
          </cell>
        </row>
        <row r="4487">
          <cell r="AC4487" t="str">
            <v>FF</v>
          </cell>
          <cell r="AD4487" t="str">
            <v>FF</v>
          </cell>
        </row>
        <row r="4488">
          <cell r="AC4488" t="str">
            <v>FF</v>
          </cell>
          <cell r="AD4488" t="str">
            <v>FF</v>
          </cell>
        </row>
        <row r="4489">
          <cell r="AC4489" t="str">
            <v>FF</v>
          </cell>
          <cell r="AD4489" t="str">
            <v>FF</v>
          </cell>
        </row>
        <row r="4490">
          <cell r="AC4490" t="str">
            <v>FF</v>
          </cell>
          <cell r="AD4490" t="str">
            <v>FF</v>
          </cell>
        </row>
        <row r="4491">
          <cell r="AC4491" t="str">
            <v>FF</v>
          </cell>
          <cell r="AD4491" t="str">
            <v>FF</v>
          </cell>
        </row>
        <row r="4492">
          <cell r="AC4492" t="str">
            <v>FF</v>
          </cell>
          <cell r="AD4492" t="str">
            <v>FF</v>
          </cell>
        </row>
        <row r="4493">
          <cell r="AC4493" t="str">
            <v>FF</v>
          </cell>
          <cell r="AD4493" t="str">
            <v>FF</v>
          </cell>
        </row>
        <row r="4494">
          <cell r="AC4494" t="str">
            <v>FF</v>
          </cell>
          <cell r="AD4494" t="str">
            <v>FF</v>
          </cell>
        </row>
        <row r="4495">
          <cell r="AC4495" t="str">
            <v>FF</v>
          </cell>
          <cell r="AD4495" t="str">
            <v>FF</v>
          </cell>
        </row>
        <row r="4496">
          <cell r="AC4496" t="str">
            <v>FF</v>
          </cell>
          <cell r="AD4496" t="str">
            <v>FF</v>
          </cell>
        </row>
        <row r="4497">
          <cell r="AC4497" t="str">
            <v>FF</v>
          </cell>
          <cell r="AD4497" t="str">
            <v>FF</v>
          </cell>
        </row>
        <row r="4498">
          <cell r="AC4498" t="str">
            <v>FF</v>
          </cell>
          <cell r="AD4498" t="str">
            <v>FF</v>
          </cell>
        </row>
        <row r="4499">
          <cell r="AC4499" t="str">
            <v>FF</v>
          </cell>
          <cell r="AD4499" t="str">
            <v>FF</v>
          </cell>
        </row>
        <row r="4500">
          <cell r="AC4500" t="str">
            <v>FF</v>
          </cell>
          <cell r="AD4500" t="str">
            <v>FF</v>
          </cell>
        </row>
        <row r="4501">
          <cell r="AC4501" t="str">
            <v>FF</v>
          </cell>
          <cell r="AD4501" t="str">
            <v>FF</v>
          </cell>
        </row>
        <row r="4502">
          <cell r="AC4502" t="str">
            <v>FF</v>
          </cell>
          <cell r="AD4502" t="str">
            <v>FF</v>
          </cell>
        </row>
        <row r="4503">
          <cell r="AC4503" t="str">
            <v>FF</v>
          </cell>
          <cell r="AD4503" t="str">
            <v>FF</v>
          </cell>
        </row>
        <row r="4504">
          <cell r="AC4504" t="str">
            <v>FF</v>
          </cell>
          <cell r="AD4504" t="str">
            <v>FF</v>
          </cell>
        </row>
        <row r="4505">
          <cell r="AC4505" t="str">
            <v>FF</v>
          </cell>
          <cell r="AD4505" t="str">
            <v>FF</v>
          </cell>
        </row>
        <row r="4506">
          <cell r="AC4506" t="str">
            <v>FF</v>
          </cell>
          <cell r="AD4506" t="str">
            <v>FF</v>
          </cell>
        </row>
        <row r="4507">
          <cell r="AC4507" t="str">
            <v>FF</v>
          </cell>
          <cell r="AD4507" t="str">
            <v>FF</v>
          </cell>
        </row>
        <row r="4508">
          <cell r="AC4508" t="str">
            <v>FF</v>
          </cell>
          <cell r="AD4508" t="str">
            <v>FF</v>
          </cell>
        </row>
        <row r="4509">
          <cell r="AC4509" t="str">
            <v>FF</v>
          </cell>
          <cell r="AD4509" t="str">
            <v>FF</v>
          </cell>
        </row>
        <row r="4510">
          <cell r="AC4510" t="str">
            <v>FF</v>
          </cell>
          <cell r="AD4510" t="str">
            <v>FF</v>
          </cell>
        </row>
        <row r="4511">
          <cell r="AC4511" t="str">
            <v>FF</v>
          </cell>
          <cell r="AD4511" t="str">
            <v>FF</v>
          </cell>
        </row>
        <row r="4512">
          <cell r="AC4512" t="str">
            <v>FF</v>
          </cell>
          <cell r="AD4512" t="str">
            <v>FF</v>
          </cell>
        </row>
        <row r="4513">
          <cell r="AC4513" t="str">
            <v>FF</v>
          </cell>
          <cell r="AD4513" t="str">
            <v>FF</v>
          </cell>
        </row>
        <row r="4514">
          <cell r="AC4514" t="str">
            <v>FF</v>
          </cell>
          <cell r="AD4514" t="str">
            <v>FF</v>
          </cell>
        </row>
        <row r="4515">
          <cell r="AC4515" t="str">
            <v>FF</v>
          </cell>
          <cell r="AD4515" t="str">
            <v>FF</v>
          </cell>
        </row>
        <row r="4516">
          <cell r="AC4516" t="str">
            <v>FF</v>
          </cell>
          <cell r="AD4516" t="str">
            <v>FF</v>
          </cell>
        </row>
        <row r="4517">
          <cell r="AC4517" t="str">
            <v>FF</v>
          </cell>
          <cell r="AD4517" t="str">
            <v>FF</v>
          </cell>
        </row>
        <row r="4518">
          <cell r="AC4518" t="str">
            <v>FF</v>
          </cell>
          <cell r="AD4518" t="str">
            <v>FF</v>
          </cell>
        </row>
        <row r="4519">
          <cell r="AC4519" t="str">
            <v>CPE</v>
          </cell>
          <cell r="AD4519" t="str">
            <v>CPE</v>
          </cell>
        </row>
        <row r="4520">
          <cell r="AC4520" t="str">
            <v>CPE</v>
          </cell>
          <cell r="AD4520" t="str">
            <v>CPE</v>
          </cell>
        </row>
        <row r="4521">
          <cell r="AC4521" t="str">
            <v>CPE</v>
          </cell>
          <cell r="AD4521" t="str">
            <v>CPE</v>
          </cell>
        </row>
        <row r="4522">
          <cell r="AC4522" t="str">
            <v>CPE</v>
          </cell>
          <cell r="AD4522" t="str">
            <v>CPE</v>
          </cell>
        </row>
        <row r="4523">
          <cell r="AC4523" t="str">
            <v>CPE</v>
          </cell>
          <cell r="AD4523" t="str">
            <v>CPE</v>
          </cell>
        </row>
        <row r="4524">
          <cell r="AC4524" t="str">
            <v>CPE</v>
          </cell>
          <cell r="AD4524" t="str">
            <v>CPE</v>
          </cell>
        </row>
        <row r="4525">
          <cell r="AC4525" t="str">
            <v>CPE</v>
          </cell>
          <cell r="AD4525" t="str">
            <v>CPE</v>
          </cell>
        </row>
        <row r="4526">
          <cell r="AC4526" t="str">
            <v>CPE</v>
          </cell>
          <cell r="AD4526" t="str">
            <v>CPE</v>
          </cell>
        </row>
        <row r="4527">
          <cell r="AC4527" t="str">
            <v>CPE</v>
          </cell>
          <cell r="AD4527" t="str">
            <v>CPE</v>
          </cell>
        </row>
        <row r="4528">
          <cell r="AC4528" t="str">
            <v>CPE</v>
          </cell>
          <cell r="AD4528" t="str">
            <v>CPE</v>
          </cell>
        </row>
        <row r="4529">
          <cell r="AC4529" t="str">
            <v>PIPE</v>
          </cell>
          <cell r="AD4529" t="str">
            <v>PIPE</v>
          </cell>
        </row>
        <row r="4530">
          <cell r="AC4530" t="str">
            <v>PIPE</v>
          </cell>
          <cell r="AD4530" t="str">
            <v>PIPE</v>
          </cell>
        </row>
        <row r="4531">
          <cell r="AC4531" t="str">
            <v>ME</v>
          </cell>
          <cell r="AD4531" t="str">
            <v>ME</v>
          </cell>
        </row>
        <row r="4532">
          <cell r="AC4532" t="str">
            <v>ME</v>
          </cell>
          <cell r="AD4532" t="str">
            <v>ME</v>
          </cell>
        </row>
        <row r="4533">
          <cell r="AC4533" t="str">
            <v>ME</v>
          </cell>
          <cell r="AD4533" t="str">
            <v>ME</v>
          </cell>
        </row>
        <row r="4534">
          <cell r="AC4534" t="str">
            <v>ME</v>
          </cell>
          <cell r="AD4534" t="str">
            <v>ME</v>
          </cell>
        </row>
        <row r="4535">
          <cell r="AC4535" t="str">
            <v>ME</v>
          </cell>
          <cell r="AD4535" t="str">
            <v>ME</v>
          </cell>
        </row>
        <row r="4536">
          <cell r="AC4536" t="str">
            <v>ME</v>
          </cell>
          <cell r="AD4536" t="str">
            <v>ME</v>
          </cell>
        </row>
        <row r="4537">
          <cell r="AC4537" t="str">
            <v>ME</v>
          </cell>
          <cell r="AD4537" t="str">
            <v>ME</v>
          </cell>
        </row>
        <row r="4538">
          <cell r="AC4538" t="str">
            <v>LAB</v>
          </cell>
          <cell r="AD4538" t="str">
            <v>LAB</v>
          </cell>
        </row>
        <row r="4539">
          <cell r="AC4539" t="str">
            <v>CPE</v>
          </cell>
          <cell r="AD4539" t="str">
            <v>CPE</v>
          </cell>
        </row>
        <row r="4540">
          <cell r="AC4540" t="str">
            <v>ME</v>
          </cell>
          <cell r="AD4540" t="str">
            <v>ME</v>
          </cell>
        </row>
        <row r="4541">
          <cell r="AC4541" t="str">
            <v>ME</v>
          </cell>
          <cell r="AD4541" t="str">
            <v>ME</v>
          </cell>
        </row>
        <row r="4542">
          <cell r="AC4542" t="str">
            <v>ME</v>
          </cell>
          <cell r="AD4542" t="str">
            <v>ME</v>
          </cell>
        </row>
        <row r="4543">
          <cell r="AC4543" t="str">
            <v>ME</v>
          </cell>
          <cell r="AD4543" t="str">
            <v>ME</v>
          </cell>
        </row>
        <row r="4544">
          <cell r="AC4544" t="str">
            <v>ME</v>
          </cell>
          <cell r="AD4544" t="str">
            <v>ME</v>
          </cell>
        </row>
        <row r="4545">
          <cell r="AC4545" t="str">
            <v>V</v>
          </cell>
          <cell r="AD4545" t="str">
            <v>V</v>
          </cell>
        </row>
        <row r="4546">
          <cell r="AC4546" t="str">
            <v>V</v>
          </cell>
          <cell r="AD4546" t="str">
            <v>V</v>
          </cell>
        </row>
        <row r="4547">
          <cell r="AC4547" t="str">
            <v>V</v>
          </cell>
          <cell r="AD4547" t="str">
            <v>V</v>
          </cell>
        </row>
        <row r="4548">
          <cell r="AC4548" t="str">
            <v>V</v>
          </cell>
          <cell r="AD4548" t="str">
            <v>V</v>
          </cell>
        </row>
        <row r="4549">
          <cell r="AC4549" t="str">
            <v>V</v>
          </cell>
          <cell r="AD4549" t="str">
            <v>V</v>
          </cell>
        </row>
        <row r="4550">
          <cell r="AC4550" t="str">
            <v>V</v>
          </cell>
          <cell r="AD4550" t="str">
            <v>V</v>
          </cell>
        </row>
        <row r="4551">
          <cell r="AC4551" t="str">
            <v>V</v>
          </cell>
          <cell r="AD4551" t="str">
            <v>V</v>
          </cell>
        </row>
        <row r="4552">
          <cell r="AC4552" t="str">
            <v>V</v>
          </cell>
          <cell r="AD4552" t="str">
            <v>V</v>
          </cell>
        </row>
        <row r="4553">
          <cell r="AC4553" t="str">
            <v>V</v>
          </cell>
          <cell r="AD4553" t="str">
            <v>V</v>
          </cell>
        </row>
        <row r="4554">
          <cell r="AC4554" t="str">
            <v>V</v>
          </cell>
          <cell r="AD4554" t="str">
            <v>V</v>
          </cell>
        </row>
        <row r="4555">
          <cell r="AC4555" t="str">
            <v>V</v>
          </cell>
          <cell r="AD4555" t="str">
            <v>V</v>
          </cell>
        </row>
        <row r="4556">
          <cell r="AC4556" t="str">
            <v>V</v>
          </cell>
          <cell r="AD4556" t="str">
            <v>V</v>
          </cell>
        </row>
        <row r="4557">
          <cell r="AC4557" t="str">
            <v>V</v>
          </cell>
          <cell r="AD4557" t="str">
            <v>V</v>
          </cell>
        </row>
        <row r="4558">
          <cell r="AC4558" t="str">
            <v>V</v>
          </cell>
          <cell r="AD4558" t="str">
            <v>V</v>
          </cell>
        </row>
        <row r="4559">
          <cell r="AC4559" t="str">
            <v>V</v>
          </cell>
          <cell r="AD4559" t="str">
            <v>V</v>
          </cell>
        </row>
        <row r="4560">
          <cell r="AC4560" t="str">
            <v>V</v>
          </cell>
          <cell r="AD4560" t="str">
            <v>V</v>
          </cell>
        </row>
        <row r="4561">
          <cell r="AC4561" t="str">
            <v>V</v>
          </cell>
          <cell r="AD4561" t="str">
            <v>V</v>
          </cell>
        </row>
        <row r="4562">
          <cell r="AC4562" t="str">
            <v>V</v>
          </cell>
          <cell r="AD4562" t="str">
            <v>V</v>
          </cell>
        </row>
        <row r="4563">
          <cell r="AC4563" t="str">
            <v>V</v>
          </cell>
          <cell r="AD4563" t="str">
            <v>V</v>
          </cell>
        </row>
        <row r="4564">
          <cell r="AC4564" t="str">
            <v>V</v>
          </cell>
          <cell r="AD4564" t="str">
            <v>V</v>
          </cell>
        </row>
        <row r="4565">
          <cell r="AC4565" t="str">
            <v>V</v>
          </cell>
          <cell r="AD4565" t="str">
            <v>V</v>
          </cell>
        </row>
        <row r="4566">
          <cell r="AC4566" t="str">
            <v>V</v>
          </cell>
          <cell r="AD4566" t="str">
            <v>V</v>
          </cell>
        </row>
        <row r="4567">
          <cell r="AC4567" t="str">
            <v>V</v>
          </cell>
          <cell r="AD4567" t="str">
            <v>V</v>
          </cell>
        </row>
        <row r="4568">
          <cell r="AC4568" t="str">
            <v>ELE</v>
          </cell>
          <cell r="AD4568" t="str">
            <v>ELE</v>
          </cell>
        </row>
        <row r="4569">
          <cell r="AC4569" t="str">
            <v>ME</v>
          </cell>
          <cell r="AD4569" t="str">
            <v>ME</v>
          </cell>
        </row>
        <row r="4570">
          <cell r="AC4570" t="str">
            <v>ME</v>
          </cell>
          <cell r="AD4570" t="str">
            <v>ME</v>
          </cell>
        </row>
        <row r="4571">
          <cell r="AC4571" t="str">
            <v>ME</v>
          </cell>
          <cell r="AD4571" t="str">
            <v>ME</v>
          </cell>
        </row>
        <row r="4572">
          <cell r="AC4572" t="str">
            <v>ME</v>
          </cell>
          <cell r="AD4572" t="str">
            <v>ME</v>
          </cell>
        </row>
        <row r="4573">
          <cell r="AC4573" t="str">
            <v>ME</v>
          </cell>
          <cell r="AD4573" t="str">
            <v>ME</v>
          </cell>
        </row>
        <row r="4574">
          <cell r="AC4574" t="str">
            <v>ME</v>
          </cell>
          <cell r="AD4574" t="str">
            <v>ME</v>
          </cell>
        </row>
        <row r="4575">
          <cell r="AC4575" t="str">
            <v>ME</v>
          </cell>
          <cell r="AD4575" t="str">
            <v>ME</v>
          </cell>
        </row>
        <row r="4576">
          <cell r="AC4576" t="str">
            <v>ME</v>
          </cell>
          <cell r="AD4576" t="str">
            <v>ME</v>
          </cell>
        </row>
        <row r="4577">
          <cell r="AC4577" t="str">
            <v>ME</v>
          </cell>
          <cell r="AD4577" t="str">
            <v>ME</v>
          </cell>
        </row>
        <row r="4578">
          <cell r="AC4578" t="str">
            <v>ME</v>
          </cell>
          <cell r="AD4578" t="str">
            <v>ME</v>
          </cell>
        </row>
        <row r="4579">
          <cell r="AC4579" t="str">
            <v>ME</v>
          </cell>
          <cell r="AD4579" t="str">
            <v>ME</v>
          </cell>
        </row>
        <row r="4580">
          <cell r="AC4580" t="str">
            <v>ME</v>
          </cell>
          <cell r="AD4580" t="str">
            <v>ME</v>
          </cell>
        </row>
        <row r="4581">
          <cell r="AC4581" t="str">
            <v>ME</v>
          </cell>
          <cell r="AD4581" t="str">
            <v>ME</v>
          </cell>
        </row>
        <row r="4582">
          <cell r="AC4582" t="str">
            <v>ME</v>
          </cell>
          <cell r="AD4582" t="str">
            <v>ME</v>
          </cell>
        </row>
        <row r="4583">
          <cell r="AC4583" t="str">
            <v>ME</v>
          </cell>
          <cell r="AD4583" t="str">
            <v>ME</v>
          </cell>
        </row>
        <row r="4584">
          <cell r="AC4584" t="str">
            <v>ME</v>
          </cell>
          <cell r="AD4584" t="str">
            <v>ME</v>
          </cell>
        </row>
        <row r="4585">
          <cell r="AC4585" t="str">
            <v>ME</v>
          </cell>
          <cell r="AD4585" t="str">
            <v>ME</v>
          </cell>
        </row>
        <row r="4586">
          <cell r="AC4586" t="str">
            <v>ME</v>
          </cell>
          <cell r="AD4586" t="str">
            <v>ME</v>
          </cell>
        </row>
        <row r="4587">
          <cell r="AC4587" t="str">
            <v>ME</v>
          </cell>
          <cell r="AD4587" t="str">
            <v>ME</v>
          </cell>
        </row>
        <row r="4588">
          <cell r="AC4588" t="str">
            <v>ME</v>
          </cell>
          <cell r="AD4588" t="str">
            <v>ME</v>
          </cell>
        </row>
        <row r="4589">
          <cell r="AC4589" t="str">
            <v>ME</v>
          </cell>
          <cell r="AD4589" t="str">
            <v>ME</v>
          </cell>
        </row>
        <row r="4590">
          <cell r="AC4590" t="str">
            <v>ME</v>
          </cell>
          <cell r="AD4590" t="str">
            <v>ME</v>
          </cell>
        </row>
        <row r="4591">
          <cell r="AC4591" t="str">
            <v>ME</v>
          </cell>
          <cell r="AD4591" t="str">
            <v>ME</v>
          </cell>
        </row>
        <row r="4592">
          <cell r="AC4592" t="str">
            <v>ME</v>
          </cell>
          <cell r="AD4592" t="str">
            <v>ME</v>
          </cell>
        </row>
        <row r="4593">
          <cell r="AC4593" t="str">
            <v>ME</v>
          </cell>
          <cell r="AD4593" t="str">
            <v>ME</v>
          </cell>
        </row>
        <row r="4594">
          <cell r="AC4594" t="str">
            <v>ME</v>
          </cell>
          <cell r="AD4594" t="str">
            <v>ME</v>
          </cell>
        </row>
        <row r="4595">
          <cell r="AC4595" t="str">
            <v>ME</v>
          </cell>
          <cell r="AD4595" t="str">
            <v>ME</v>
          </cell>
        </row>
        <row r="4596">
          <cell r="AC4596" t="str">
            <v>ME</v>
          </cell>
          <cell r="AD4596" t="str">
            <v>ME</v>
          </cell>
        </row>
        <row r="4597">
          <cell r="AC4597" t="str">
            <v>ME</v>
          </cell>
          <cell r="AD4597" t="str">
            <v>ME</v>
          </cell>
        </row>
        <row r="4598">
          <cell r="AC4598" t="str">
            <v>ME</v>
          </cell>
          <cell r="AD4598" t="str">
            <v>ME</v>
          </cell>
        </row>
        <row r="4599">
          <cell r="AC4599" t="str">
            <v>ME</v>
          </cell>
          <cell r="AD4599" t="str">
            <v>ME</v>
          </cell>
        </row>
        <row r="4600">
          <cell r="AC4600" t="str">
            <v>ME</v>
          </cell>
          <cell r="AD4600" t="str">
            <v>ME</v>
          </cell>
        </row>
        <row r="4601">
          <cell r="AC4601" t="str">
            <v>ME</v>
          </cell>
          <cell r="AD4601" t="str">
            <v>ME</v>
          </cell>
        </row>
        <row r="4602">
          <cell r="AC4602" t="str">
            <v>ME</v>
          </cell>
          <cell r="AD4602" t="str">
            <v>ME</v>
          </cell>
        </row>
        <row r="4603">
          <cell r="AC4603" t="str">
            <v>ME</v>
          </cell>
          <cell r="AD4603" t="str">
            <v>ME</v>
          </cell>
        </row>
        <row r="4604">
          <cell r="AC4604" t="str">
            <v>ME</v>
          </cell>
          <cell r="AD4604" t="str">
            <v>ME</v>
          </cell>
        </row>
        <row r="4605">
          <cell r="AC4605" t="str">
            <v>ME</v>
          </cell>
          <cell r="AD4605" t="str">
            <v>ME</v>
          </cell>
        </row>
        <row r="4606">
          <cell r="AC4606" t="str">
            <v>ME</v>
          </cell>
          <cell r="AD4606" t="str">
            <v>ME</v>
          </cell>
        </row>
        <row r="4607">
          <cell r="AC4607" t="str">
            <v>ME</v>
          </cell>
          <cell r="AD4607" t="str">
            <v>ME</v>
          </cell>
        </row>
        <row r="4608">
          <cell r="AC4608" t="str">
            <v>ME</v>
          </cell>
          <cell r="AD4608" t="str">
            <v>ME</v>
          </cell>
        </row>
        <row r="4609">
          <cell r="AC4609" t="str">
            <v>ME</v>
          </cell>
          <cell r="AD4609" t="str">
            <v>ME</v>
          </cell>
        </row>
        <row r="4610">
          <cell r="AC4610" t="str">
            <v>ME</v>
          </cell>
          <cell r="AD4610" t="str">
            <v>ME</v>
          </cell>
        </row>
        <row r="4611">
          <cell r="AC4611" t="str">
            <v>ME</v>
          </cell>
          <cell r="AD4611" t="str">
            <v>ME</v>
          </cell>
        </row>
        <row r="4612">
          <cell r="AC4612" t="str">
            <v>ME</v>
          </cell>
          <cell r="AD4612" t="str">
            <v>ME</v>
          </cell>
        </row>
        <row r="4613">
          <cell r="AC4613" t="str">
            <v>ME</v>
          </cell>
          <cell r="AD4613" t="str">
            <v>ME</v>
          </cell>
        </row>
        <row r="4614">
          <cell r="AC4614" t="str">
            <v>ME</v>
          </cell>
          <cell r="AD4614" t="str">
            <v>ME</v>
          </cell>
        </row>
        <row r="4615">
          <cell r="AC4615" t="str">
            <v>ME</v>
          </cell>
          <cell r="AD4615" t="str">
            <v>ME</v>
          </cell>
        </row>
        <row r="4616">
          <cell r="AC4616" t="str">
            <v>ME</v>
          </cell>
          <cell r="AD4616" t="str">
            <v>ME</v>
          </cell>
        </row>
        <row r="4617">
          <cell r="AC4617" t="str">
            <v>ME</v>
          </cell>
          <cell r="AD4617" t="str">
            <v>ME</v>
          </cell>
        </row>
        <row r="4618">
          <cell r="AC4618" t="str">
            <v>ME</v>
          </cell>
          <cell r="AD4618" t="str">
            <v>ME</v>
          </cell>
        </row>
        <row r="4619">
          <cell r="AC4619" t="str">
            <v>ME</v>
          </cell>
          <cell r="AD4619" t="str">
            <v>ME</v>
          </cell>
        </row>
        <row r="4620">
          <cell r="AC4620" t="str">
            <v>ME</v>
          </cell>
          <cell r="AD4620" t="str">
            <v>ME</v>
          </cell>
        </row>
        <row r="4621">
          <cell r="AC4621" t="str">
            <v>ME</v>
          </cell>
          <cell r="AD4621" t="str">
            <v>ME</v>
          </cell>
        </row>
        <row r="4622">
          <cell r="AC4622" t="str">
            <v>ME</v>
          </cell>
          <cell r="AD4622" t="str">
            <v>ME</v>
          </cell>
        </row>
        <row r="4623">
          <cell r="AC4623" t="str">
            <v>ME</v>
          </cell>
          <cell r="AD4623" t="str">
            <v>ME</v>
          </cell>
        </row>
        <row r="4624">
          <cell r="AC4624" t="str">
            <v>ME</v>
          </cell>
          <cell r="AD4624" t="str">
            <v>ME</v>
          </cell>
        </row>
        <row r="4625">
          <cell r="AC4625" t="str">
            <v>ME</v>
          </cell>
          <cell r="AD4625" t="str">
            <v>ME</v>
          </cell>
        </row>
        <row r="4626">
          <cell r="AC4626" t="str">
            <v>ME</v>
          </cell>
          <cell r="AD4626" t="str">
            <v>ME</v>
          </cell>
        </row>
        <row r="4627">
          <cell r="AC4627" t="str">
            <v>ME</v>
          </cell>
          <cell r="AD4627" t="str">
            <v>ME</v>
          </cell>
        </row>
        <row r="4628">
          <cell r="AC4628" t="str">
            <v>ME</v>
          </cell>
          <cell r="AD4628" t="str">
            <v>ME</v>
          </cell>
        </row>
        <row r="4629">
          <cell r="AC4629" t="str">
            <v>ME</v>
          </cell>
          <cell r="AD4629" t="str">
            <v>ME</v>
          </cell>
        </row>
        <row r="4630">
          <cell r="AC4630" t="str">
            <v>ME</v>
          </cell>
          <cell r="AD4630" t="str">
            <v>ME</v>
          </cell>
        </row>
        <row r="4631">
          <cell r="AC4631" t="str">
            <v>ME</v>
          </cell>
          <cell r="AD4631" t="str">
            <v>ME</v>
          </cell>
        </row>
        <row r="4632">
          <cell r="AC4632" t="str">
            <v>ME</v>
          </cell>
          <cell r="AD4632" t="str">
            <v>ME</v>
          </cell>
        </row>
        <row r="4633">
          <cell r="AC4633" t="str">
            <v>ME</v>
          </cell>
          <cell r="AD4633" t="str">
            <v>ME</v>
          </cell>
        </row>
        <row r="4634">
          <cell r="AC4634" t="str">
            <v>ME</v>
          </cell>
          <cell r="AD4634" t="str">
            <v>ME</v>
          </cell>
        </row>
        <row r="4635">
          <cell r="AC4635" t="str">
            <v>ME</v>
          </cell>
          <cell r="AD4635" t="str">
            <v>ME</v>
          </cell>
        </row>
        <row r="4636">
          <cell r="AC4636" t="str">
            <v>ME</v>
          </cell>
          <cell r="AD4636" t="str">
            <v>ME</v>
          </cell>
        </row>
        <row r="4637">
          <cell r="AC4637" t="str">
            <v>ME</v>
          </cell>
          <cell r="AD4637" t="str">
            <v>ME</v>
          </cell>
        </row>
        <row r="4638">
          <cell r="AC4638" t="str">
            <v>ME</v>
          </cell>
          <cell r="AD4638" t="str">
            <v>ME</v>
          </cell>
        </row>
        <row r="4639">
          <cell r="AC4639" t="str">
            <v>ME</v>
          </cell>
          <cell r="AD4639" t="str">
            <v>ME</v>
          </cell>
        </row>
        <row r="4640">
          <cell r="AC4640" t="str">
            <v>ME</v>
          </cell>
          <cell r="AD4640" t="str">
            <v>ME</v>
          </cell>
        </row>
        <row r="4641">
          <cell r="AC4641" t="str">
            <v>ME</v>
          </cell>
          <cell r="AD4641" t="str">
            <v>ME</v>
          </cell>
        </row>
        <row r="4642">
          <cell r="AC4642" t="str">
            <v>ME</v>
          </cell>
          <cell r="AD4642" t="str">
            <v>ME</v>
          </cell>
        </row>
        <row r="4643">
          <cell r="AC4643" t="str">
            <v>ME</v>
          </cell>
          <cell r="AD4643" t="str">
            <v>ME</v>
          </cell>
        </row>
        <row r="4644">
          <cell r="AC4644" t="str">
            <v>ME</v>
          </cell>
          <cell r="AD4644" t="str">
            <v>ME</v>
          </cell>
        </row>
        <row r="4645">
          <cell r="AC4645" t="str">
            <v>ME</v>
          </cell>
          <cell r="AD4645" t="str">
            <v>ME</v>
          </cell>
        </row>
        <row r="4646">
          <cell r="AC4646" t="str">
            <v>ME</v>
          </cell>
          <cell r="AD4646" t="str">
            <v>ME</v>
          </cell>
        </row>
        <row r="4647">
          <cell r="AC4647" t="str">
            <v>ME</v>
          </cell>
          <cell r="AD4647" t="str">
            <v>ME</v>
          </cell>
        </row>
        <row r="4648">
          <cell r="AC4648" t="str">
            <v>ME</v>
          </cell>
          <cell r="AD4648" t="str">
            <v>ME</v>
          </cell>
        </row>
        <row r="4649">
          <cell r="AC4649" t="str">
            <v>ME</v>
          </cell>
          <cell r="AD4649" t="str">
            <v>ME</v>
          </cell>
        </row>
        <row r="4650">
          <cell r="AC4650" t="str">
            <v>ME</v>
          </cell>
          <cell r="AD4650" t="str">
            <v>ME</v>
          </cell>
        </row>
        <row r="4651">
          <cell r="AC4651" t="str">
            <v>ME</v>
          </cell>
          <cell r="AD4651" t="str">
            <v>ME</v>
          </cell>
        </row>
        <row r="4652">
          <cell r="AC4652" t="str">
            <v>ME</v>
          </cell>
          <cell r="AD4652" t="str">
            <v>ME</v>
          </cell>
        </row>
        <row r="4653">
          <cell r="AC4653" t="str">
            <v>ME</v>
          </cell>
          <cell r="AD4653" t="str">
            <v>ME</v>
          </cell>
        </row>
        <row r="4654">
          <cell r="AC4654" t="str">
            <v>ME</v>
          </cell>
          <cell r="AD4654" t="str">
            <v>ME</v>
          </cell>
        </row>
        <row r="4655">
          <cell r="AC4655" t="str">
            <v>ME</v>
          </cell>
          <cell r="AD4655" t="str">
            <v>ME</v>
          </cell>
        </row>
        <row r="4656">
          <cell r="AC4656" t="str">
            <v>ME</v>
          </cell>
          <cell r="AD4656" t="str">
            <v>ME</v>
          </cell>
        </row>
        <row r="4657">
          <cell r="AC4657" t="str">
            <v>ME</v>
          </cell>
          <cell r="AD4657" t="str">
            <v>ME</v>
          </cell>
        </row>
        <row r="4658">
          <cell r="AC4658" t="str">
            <v>ME</v>
          </cell>
          <cell r="AD4658" t="str">
            <v>ME</v>
          </cell>
        </row>
        <row r="4659">
          <cell r="AC4659" t="str">
            <v>ME</v>
          </cell>
          <cell r="AD4659" t="str">
            <v>ME</v>
          </cell>
        </row>
        <row r="4660">
          <cell r="AC4660" t="str">
            <v>ME</v>
          </cell>
          <cell r="AD4660" t="str">
            <v>ME</v>
          </cell>
        </row>
        <row r="4661">
          <cell r="AC4661" t="str">
            <v>ME</v>
          </cell>
          <cell r="AD4661" t="str">
            <v>ME</v>
          </cell>
        </row>
        <row r="4662">
          <cell r="AC4662" t="str">
            <v>ME</v>
          </cell>
          <cell r="AD4662" t="str">
            <v>ME</v>
          </cell>
        </row>
        <row r="4663">
          <cell r="AC4663" t="str">
            <v>ME</v>
          </cell>
          <cell r="AD4663" t="str">
            <v>ME</v>
          </cell>
        </row>
        <row r="4664">
          <cell r="AC4664" t="str">
            <v>ME</v>
          </cell>
          <cell r="AD4664" t="str">
            <v>ME</v>
          </cell>
        </row>
        <row r="4665">
          <cell r="AC4665" t="str">
            <v>ME</v>
          </cell>
          <cell r="AD4665" t="str">
            <v>ME</v>
          </cell>
        </row>
        <row r="4666">
          <cell r="AC4666" t="str">
            <v>ME</v>
          </cell>
          <cell r="AD4666" t="str">
            <v>ME</v>
          </cell>
        </row>
        <row r="4667">
          <cell r="AC4667" t="str">
            <v>ME</v>
          </cell>
          <cell r="AD4667" t="str">
            <v>ME</v>
          </cell>
        </row>
        <row r="4668">
          <cell r="AC4668" t="str">
            <v>ME</v>
          </cell>
          <cell r="AD4668" t="str">
            <v>ME</v>
          </cell>
        </row>
        <row r="4669">
          <cell r="AC4669" t="str">
            <v>ME</v>
          </cell>
          <cell r="AD4669" t="str">
            <v>ME</v>
          </cell>
        </row>
        <row r="4670">
          <cell r="AC4670" t="str">
            <v>ME</v>
          </cell>
          <cell r="AD4670" t="str">
            <v>ME</v>
          </cell>
        </row>
        <row r="4671">
          <cell r="AC4671" t="str">
            <v>ME</v>
          </cell>
          <cell r="AD4671" t="str">
            <v>ME</v>
          </cell>
        </row>
        <row r="4672">
          <cell r="AC4672" t="str">
            <v>ME</v>
          </cell>
          <cell r="AD4672" t="str">
            <v>ME</v>
          </cell>
        </row>
        <row r="4673">
          <cell r="AC4673" t="str">
            <v>ME</v>
          </cell>
          <cell r="AD4673" t="str">
            <v>ME</v>
          </cell>
        </row>
        <row r="4674">
          <cell r="AC4674" t="str">
            <v>ME</v>
          </cell>
          <cell r="AD4674" t="str">
            <v>ME</v>
          </cell>
        </row>
        <row r="4675">
          <cell r="AC4675" t="str">
            <v>ME</v>
          </cell>
          <cell r="AD4675" t="str">
            <v>ME</v>
          </cell>
        </row>
        <row r="4676">
          <cell r="AC4676" t="str">
            <v>ME</v>
          </cell>
          <cell r="AD4676" t="str">
            <v>ME</v>
          </cell>
        </row>
        <row r="4677">
          <cell r="AC4677" t="str">
            <v>ME</v>
          </cell>
          <cell r="AD4677" t="str">
            <v>ME</v>
          </cell>
        </row>
        <row r="4678">
          <cell r="AC4678" t="str">
            <v>ME</v>
          </cell>
          <cell r="AD4678" t="str">
            <v>ME</v>
          </cell>
        </row>
        <row r="4679">
          <cell r="AC4679" t="str">
            <v>ME</v>
          </cell>
          <cell r="AD4679" t="str">
            <v>ME</v>
          </cell>
        </row>
        <row r="4680">
          <cell r="AC4680" t="str">
            <v>ME</v>
          </cell>
          <cell r="AD4680" t="str">
            <v>ME</v>
          </cell>
        </row>
        <row r="4681">
          <cell r="AC4681" t="str">
            <v>ME</v>
          </cell>
          <cell r="AD4681" t="str">
            <v>ME</v>
          </cell>
        </row>
        <row r="4682">
          <cell r="AC4682" t="str">
            <v>ME</v>
          </cell>
          <cell r="AD4682" t="str">
            <v>ME</v>
          </cell>
        </row>
        <row r="4683">
          <cell r="AC4683" t="str">
            <v>ME</v>
          </cell>
          <cell r="AD4683" t="str">
            <v>ME</v>
          </cell>
        </row>
        <row r="4684">
          <cell r="AC4684" t="str">
            <v>ME</v>
          </cell>
          <cell r="AD4684" t="str">
            <v>ME</v>
          </cell>
        </row>
        <row r="4685">
          <cell r="AC4685" t="str">
            <v>ME</v>
          </cell>
          <cell r="AD4685" t="str">
            <v>ME</v>
          </cell>
        </row>
        <row r="4686">
          <cell r="AC4686" t="str">
            <v>ME</v>
          </cell>
          <cell r="AD4686" t="str">
            <v>ME</v>
          </cell>
        </row>
        <row r="4687">
          <cell r="AC4687" t="str">
            <v>ME</v>
          </cell>
          <cell r="AD4687" t="str">
            <v>ME</v>
          </cell>
        </row>
        <row r="4688">
          <cell r="AC4688" t="str">
            <v>ME</v>
          </cell>
          <cell r="AD4688" t="str">
            <v>ME</v>
          </cell>
        </row>
        <row r="4689">
          <cell r="AC4689" t="str">
            <v>ME</v>
          </cell>
          <cell r="AD4689" t="str">
            <v>ME</v>
          </cell>
        </row>
        <row r="4690">
          <cell r="AC4690" t="str">
            <v>ME</v>
          </cell>
          <cell r="AD4690" t="str">
            <v>ME</v>
          </cell>
        </row>
        <row r="4691">
          <cell r="AC4691" t="str">
            <v>ME</v>
          </cell>
          <cell r="AD4691" t="str">
            <v>ME</v>
          </cell>
        </row>
        <row r="4692">
          <cell r="AC4692" t="str">
            <v>ME</v>
          </cell>
          <cell r="AD4692" t="str">
            <v>ME</v>
          </cell>
        </row>
        <row r="4693">
          <cell r="AC4693" t="str">
            <v>ME</v>
          </cell>
          <cell r="AD4693" t="str">
            <v>ME</v>
          </cell>
        </row>
        <row r="4694">
          <cell r="AC4694" t="str">
            <v>ME</v>
          </cell>
          <cell r="AD4694" t="str">
            <v>ME</v>
          </cell>
        </row>
        <row r="4695">
          <cell r="AC4695" t="str">
            <v>ME</v>
          </cell>
          <cell r="AD4695" t="str">
            <v>ME</v>
          </cell>
        </row>
        <row r="4696">
          <cell r="AC4696" t="str">
            <v>ME</v>
          </cell>
          <cell r="AD4696" t="str">
            <v>ME</v>
          </cell>
        </row>
        <row r="4697">
          <cell r="AC4697" t="str">
            <v>ME</v>
          </cell>
          <cell r="AD4697" t="str">
            <v>ME</v>
          </cell>
        </row>
        <row r="4698">
          <cell r="AC4698" t="str">
            <v>ME</v>
          </cell>
          <cell r="AD4698" t="str">
            <v>ME</v>
          </cell>
        </row>
        <row r="4699">
          <cell r="AC4699" t="str">
            <v>ME</v>
          </cell>
          <cell r="AD4699" t="str">
            <v>ME</v>
          </cell>
        </row>
        <row r="4700">
          <cell r="AC4700" t="str">
            <v>ME</v>
          </cell>
          <cell r="AD4700" t="str">
            <v>ME</v>
          </cell>
        </row>
        <row r="4701">
          <cell r="AC4701" t="str">
            <v>ME</v>
          </cell>
          <cell r="AD4701" t="str">
            <v>ME</v>
          </cell>
        </row>
        <row r="4702">
          <cell r="AC4702" t="str">
            <v>ME</v>
          </cell>
          <cell r="AD4702" t="str">
            <v>ME</v>
          </cell>
        </row>
        <row r="4703">
          <cell r="AC4703" t="str">
            <v>ME</v>
          </cell>
          <cell r="AD4703" t="str">
            <v>ME</v>
          </cell>
        </row>
        <row r="4704">
          <cell r="AC4704" t="str">
            <v>ME</v>
          </cell>
          <cell r="AD4704" t="str">
            <v>ME</v>
          </cell>
        </row>
        <row r="4705">
          <cell r="AC4705" t="str">
            <v>ME</v>
          </cell>
          <cell r="AD4705" t="str">
            <v>ME</v>
          </cell>
        </row>
        <row r="4706">
          <cell r="AC4706" t="str">
            <v>ME</v>
          </cell>
          <cell r="AD4706" t="str">
            <v>ME</v>
          </cell>
        </row>
        <row r="4707">
          <cell r="AC4707" t="str">
            <v>ME</v>
          </cell>
          <cell r="AD4707" t="str">
            <v>ME</v>
          </cell>
        </row>
        <row r="4708">
          <cell r="AC4708" t="str">
            <v>ME</v>
          </cell>
          <cell r="AD4708" t="str">
            <v>ME</v>
          </cell>
        </row>
        <row r="4709">
          <cell r="AC4709" t="str">
            <v>ME</v>
          </cell>
          <cell r="AD4709" t="str">
            <v>ME</v>
          </cell>
        </row>
        <row r="4710">
          <cell r="AC4710" t="str">
            <v>ME</v>
          </cell>
          <cell r="AD4710" t="str">
            <v>ME</v>
          </cell>
        </row>
        <row r="4711">
          <cell r="AC4711" t="str">
            <v>ME</v>
          </cell>
          <cell r="AD4711" t="str">
            <v>ME</v>
          </cell>
        </row>
        <row r="4712">
          <cell r="AC4712" t="str">
            <v>ME</v>
          </cell>
          <cell r="AD4712" t="str">
            <v>ME</v>
          </cell>
        </row>
        <row r="4713">
          <cell r="AC4713" t="str">
            <v>ME</v>
          </cell>
          <cell r="AD4713" t="str">
            <v>ME</v>
          </cell>
        </row>
        <row r="4714">
          <cell r="AC4714" t="str">
            <v>ME</v>
          </cell>
          <cell r="AD4714" t="str">
            <v>ME</v>
          </cell>
        </row>
        <row r="4715">
          <cell r="AC4715" t="str">
            <v>ME</v>
          </cell>
          <cell r="AD4715" t="str">
            <v>ME</v>
          </cell>
        </row>
        <row r="4716">
          <cell r="AC4716" t="str">
            <v>ME</v>
          </cell>
          <cell r="AD4716" t="str">
            <v>ME</v>
          </cell>
        </row>
        <row r="4717">
          <cell r="AC4717" t="str">
            <v>ME</v>
          </cell>
          <cell r="AD4717" t="str">
            <v>ME</v>
          </cell>
        </row>
        <row r="4718">
          <cell r="AC4718" t="str">
            <v>ME</v>
          </cell>
          <cell r="AD4718" t="str">
            <v>ME</v>
          </cell>
        </row>
        <row r="4719">
          <cell r="AC4719" t="str">
            <v>ME</v>
          </cell>
          <cell r="AD4719" t="str">
            <v>ME</v>
          </cell>
        </row>
        <row r="4720">
          <cell r="AC4720" t="str">
            <v>ME</v>
          </cell>
          <cell r="AD4720" t="str">
            <v>ME</v>
          </cell>
        </row>
        <row r="4721">
          <cell r="AC4721" t="str">
            <v>ME</v>
          </cell>
          <cell r="AD4721" t="str">
            <v>ME</v>
          </cell>
        </row>
        <row r="4722">
          <cell r="AC4722" t="str">
            <v>ME</v>
          </cell>
          <cell r="AD4722" t="str">
            <v>ME</v>
          </cell>
        </row>
        <row r="4723">
          <cell r="AC4723" t="str">
            <v>ME</v>
          </cell>
          <cell r="AD4723" t="str">
            <v>ME</v>
          </cell>
        </row>
        <row r="4724">
          <cell r="AC4724" t="str">
            <v>ME</v>
          </cell>
          <cell r="AD4724" t="str">
            <v>ME</v>
          </cell>
        </row>
        <row r="4725">
          <cell r="AC4725" t="str">
            <v>ME</v>
          </cell>
          <cell r="AD4725" t="str">
            <v>ME</v>
          </cell>
        </row>
        <row r="4726">
          <cell r="AC4726" t="str">
            <v>ME</v>
          </cell>
          <cell r="AD4726" t="str">
            <v>ME</v>
          </cell>
        </row>
        <row r="4727">
          <cell r="AC4727" t="str">
            <v>ME</v>
          </cell>
          <cell r="AD4727" t="str">
            <v>ME</v>
          </cell>
        </row>
        <row r="4728">
          <cell r="AC4728" t="str">
            <v>ME</v>
          </cell>
          <cell r="AD4728" t="str">
            <v>ME</v>
          </cell>
        </row>
        <row r="4729">
          <cell r="AC4729" t="str">
            <v>ME</v>
          </cell>
          <cell r="AD4729" t="str">
            <v>ME</v>
          </cell>
        </row>
        <row r="4730">
          <cell r="AC4730" t="str">
            <v>ME</v>
          </cell>
          <cell r="AD4730" t="str">
            <v>ME</v>
          </cell>
        </row>
        <row r="4731">
          <cell r="AC4731" t="str">
            <v>ME</v>
          </cell>
          <cell r="AD4731" t="str">
            <v>ME</v>
          </cell>
        </row>
        <row r="4732">
          <cell r="AC4732" t="str">
            <v>ME</v>
          </cell>
          <cell r="AD4732" t="str">
            <v>ME</v>
          </cell>
        </row>
        <row r="4733">
          <cell r="AC4733" t="str">
            <v>ME</v>
          </cell>
          <cell r="AD4733" t="str">
            <v>ME</v>
          </cell>
        </row>
        <row r="4734">
          <cell r="AC4734" t="str">
            <v>ME</v>
          </cell>
          <cell r="AD4734" t="str">
            <v>ME</v>
          </cell>
        </row>
        <row r="4735">
          <cell r="AC4735" t="str">
            <v>ME</v>
          </cell>
          <cell r="AD4735" t="str">
            <v>ME</v>
          </cell>
        </row>
        <row r="4736">
          <cell r="AC4736" t="str">
            <v>ME</v>
          </cell>
          <cell r="AD4736" t="str">
            <v>ME</v>
          </cell>
        </row>
        <row r="4737">
          <cell r="AC4737" t="str">
            <v>ME</v>
          </cell>
          <cell r="AD4737" t="str">
            <v>ME</v>
          </cell>
        </row>
        <row r="4738">
          <cell r="AC4738" t="str">
            <v>ME</v>
          </cell>
          <cell r="AD4738" t="str">
            <v>ME</v>
          </cell>
        </row>
        <row r="4739">
          <cell r="AC4739" t="str">
            <v>ME</v>
          </cell>
          <cell r="AD4739" t="str">
            <v>ME</v>
          </cell>
        </row>
        <row r="4740">
          <cell r="AC4740" t="str">
            <v>ME</v>
          </cell>
          <cell r="AD4740" t="str">
            <v>ME</v>
          </cell>
        </row>
        <row r="4741">
          <cell r="AC4741" t="str">
            <v>ME</v>
          </cell>
          <cell r="AD4741" t="str">
            <v>ME</v>
          </cell>
        </row>
        <row r="4742">
          <cell r="AC4742" t="str">
            <v>ME</v>
          </cell>
          <cell r="AD4742" t="str">
            <v>ME</v>
          </cell>
        </row>
        <row r="4743">
          <cell r="AC4743" t="str">
            <v>ME</v>
          </cell>
          <cell r="AD4743" t="str">
            <v>ME</v>
          </cell>
        </row>
        <row r="4744">
          <cell r="AC4744" t="str">
            <v>ME</v>
          </cell>
          <cell r="AD4744" t="str">
            <v>ME</v>
          </cell>
        </row>
        <row r="4745">
          <cell r="AC4745" t="str">
            <v>ME</v>
          </cell>
          <cell r="AD4745" t="str">
            <v>ME</v>
          </cell>
        </row>
        <row r="4746">
          <cell r="AC4746" t="str">
            <v>ME</v>
          </cell>
          <cell r="AD4746" t="str">
            <v>ME</v>
          </cell>
        </row>
        <row r="4747">
          <cell r="AC4747" t="str">
            <v>ME</v>
          </cell>
          <cell r="AD4747" t="str">
            <v>ME</v>
          </cell>
        </row>
        <row r="4748">
          <cell r="AC4748" t="str">
            <v>ME</v>
          </cell>
          <cell r="AD4748" t="str">
            <v>ME</v>
          </cell>
        </row>
        <row r="4749">
          <cell r="AC4749" t="str">
            <v>ME</v>
          </cell>
          <cell r="AD4749" t="str">
            <v>ME</v>
          </cell>
        </row>
        <row r="4750">
          <cell r="AC4750" t="str">
            <v>ME</v>
          </cell>
          <cell r="AD4750" t="str">
            <v>ME</v>
          </cell>
        </row>
        <row r="4751">
          <cell r="AC4751" t="str">
            <v>ME</v>
          </cell>
          <cell r="AD4751" t="str">
            <v>ME</v>
          </cell>
        </row>
        <row r="4752">
          <cell r="AC4752" t="str">
            <v>ME</v>
          </cell>
          <cell r="AD4752" t="str">
            <v>ME</v>
          </cell>
        </row>
        <row r="4753">
          <cell r="AC4753" t="str">
            <v>ME</v>
          </cell>
          <cell r="AD4753" t="str">
            <v>ME</v>
          </cell>
        </row>
        <row r="4754">
          <cell r="AC4754" t="str">
            <v>ME</v>
          </cell>
          <cell r="AD4754" t="str">
            <v>ME</v>
          </cell>
        </row>
        <row r="4755">
          <cell r="AC4755" t="str">
            <v>ME</v>
          </cell>
          <cell r="AD4755" t="str">
            <v>ME</v>
          </cell>
        </row>
        <row r="4756">
          <cell r="AC4756" t="str">
            <v>ME</v>
          </cell>
          <cell r="AD4756" t="str">
            <v>ME</v>
          </cell>
        </row>
        <row r="4757">
          <cell r="AC4757" t="str">
            <v>ME</v>
          </cell>
          <cell r="AD4757" t="str">
            <v>ME</v>
          </cell>
        </row>
        <row r="4758">
          <cell r="AC4758" t="str">
            <v>ME</v>
          </cell>
          <cell r="AD4758" t="str">
            <v>ME</v>
          </cell>
        </row>
        <row r="4759">
          <cell r="AC4759" t="str">
            <v>ME</v>
          </cell>
          <cell r="AD4759" t="str">
            <v>ME</v>
          </cell>
        </row>
        <row r="4760">
          <cell r="AC4760" t="str">
            <v>ME</v>
          </cell>
          <cell r="AD4760" t="str">
            <v>ME</v>
          </cell>
        </row>
        <row r="4761">
          <cell r="AC4761" t="str">
            <v>ME</v>
          </cell>
          <cell r="AD4761" t="str">
            <v>ME</v>
          </cell>
        </row>
        <row r="4762">
          <cell r="AC4762" t="str">
            <v>ME</v>
          </cell>
          <cell r="AD4762" t="str">
            <v>ME</v>
          </cell>
        </row>
        <row r="4763">
          <cell r="AC4763" t="str">
            <v>ME</v>
          </cell>
          <cell r="AD4763" t="str">
            <v>ME</v>
          </cell>
        </row>
        <row r="4764">
          <cell r="AC4764" t="str">
            <v>ME</v>
          </cell>
          <cell r="AD4764" t="str">
            <v>ME</v>
          </cell>
        </row>
        <row r="4765">
          <cell r="AC4765" t="str">
            <v>ME</v>
          </cell>
          <cell r="AD4765" t="str">
            <v>ME</v>
          </cell>
        </row>
        <row r="4766">
          <cell r="AC4766" t="str">
            <v>ME</v>
          </cell>
          <cell r="AD4766" t="str">
            <v>ME</v>
          </cell>
        </row>
        <row r="4767">
          <cell r="AC4767" t="str">
            <v>ME</v>
          </cell>
          <cell r="AD4767" t="str">
            <v>ME</v>
          </cell>
        </row>
        <row r="4768">
          <cell r="AC4768" t="str">
            <v>ME</v>
          </cell>
          <cell r="AD4768" t="str">
            <v>ME</v>
          </cell>
        </row>
        <row r="4769">
          <cell r="AC4769" t="str">
            <v>ME</v>
          </cell>
          <cell r="AD4769" t="str">
            <v>ME</v>
          </cell>
        </row>
        <row r="4770">
          <cell r="AC4770" t="str">
            <v>ME</v>
          </cell>
          <cell r="AD4770" t="str">
            <v>ME</v>
          </cell>
        </row>
        <row r="4771">
          <cell r="AC4771" t="str">
            <v>ME</v>
          </cell>
          <cell r="AD4771" t="str">
            <v>ME</v>
          </cell>
        </row>
        <row r="4772">
          <cell r="AC4772" t="str">
            <v>ME</v>
          </cell>
          <cell r="AD4772" t="str">
            <v>ME</v>
          </cell>
        </row>
        <row r="4773">
          <cell r="AC4773" t="str">
            <v>ME</v>
          </cell>
          <cell r="AD4773" t="str">
            <v>ME</v>
          </cell>
        </row>
        <row r="4774">
          <cell r="AC4774" t="str">
            <v>ME</v>
          </cell>
          <cell r="AD4774" t="str">
            <v>ME</v>
          </cell>
        </row>
        <row r="4775">
          <cell r="AC4775" t="str">
            <v>ME</v>
          </cell>
          <cell r="AD4775" t="str">
            <v>ME</v>
          </cell>
        </row>
        <row r="4776">
          <cell r="AC4776" t="str">
            <v>ME</v>
          </cell>
          <cell r="AD4776" t="str">
            <v>ME</v>
          </cell>
        </row>
        <row r="4777">
          <cell r="AC4777" t="str">
            <v>ME</v>
          </cell>
          <cell r="AD4777" t="str">
            <v>ME</v>
          </cell>
        </row>
        <row r="4778">
          <cell r="AC4778" t="str">
            <v>ME</v>
          </cell>
          <cell r="AD4778" t="str">
            <v>ME</v>
          </cell>
        </row>
        <row r="4779">
          <cell r="AC4779" t="str">
            <v>ME</v>
          </cell>
          <cell r="AD4779" t="str">
            <v>ME</v>
          </cell>
        </row>
        <row r="4780">
          <cell r="AC4780" t="str">
            <v>ME</v>
          </cell>
          <cell r="AD4780" t="str">
            <v>ME</v>
          </cell>
        </row>
        <row r="4781">
          <cell r="AC4781" t="str">
            <v>ME</v>
          </cell>
          <cell r="AD4781" t="str">
            <v>ME</v>
          </cell>
        </row>
        <row r="4782">
          <cell r="AC4782" t="str">
            <v>ME</v>
          </cell>
          <cell r="AD4782" t="str">
            <v>ME</v>
          </cell>
        </row>
        <row r="4783">
          <cell r="AC4783" t="str">
            <v>ME</v>
          </cell>
          <cell r="AD4783" t="str">
            <v>ME</v>
          </cell>
        </row>
        <row r="4784">
          <cell r="AC4784" t="str">
            <v>ME</v>
          </cell>
          <cell r="AD4784" t="str">
            <v>ME</v>
          </cell>
        </row>
        <row r="4785">
          <cell r="AC4785" t="str">
            <v>ME</v>
          </cell>
          <cell r="AD4785" t="str">
            <v>ME</v>
          </cell>
        </row>
        <row r="4786">
          <cell r="AC4786" t="str">
            <v>ME</v>
          </cell>
          <cell r="AD4786" t="str">
            <v>ME</v>
          </cell>
        </row>
        <row r="4787">
          <cell r="AC4787" t="str">
            <v>ME</v>
          </cell>
          <cell r="AD4787" t="str">
            <v>ME</v>
          </cell>
        </row>
        <row r="4788">
          <cell r="AC4788" t="str">
            <v>ME</v>
          </cell>
          <cell r="AD4788" t="str">
            <v>ME</v>
          </cell>
        </row>
        <row r="4789">
          <cell r="AC4789" t="str">
            <v>ME</v>
          </cell>
          <cell r="AD4789" t="str">
            <v>ME</v>
          </cell>
        </row>
        <row r="4790">
          <cell r="AC4790" t="str">
            <v>ME</v>
          </cell>
          <cell r="AD4790" t="str">
            <v>ME</v>
          </cell>
        </row>
        <row r="4791">
          <cell r="AC4791" t="str">
            <v>ME</v>
          </cell>
          <cell r="AD4791" t="str">
            <v>ME</v>
          </cell>
        </row>
        <row r="4792">
          <cell r="AC4792" t="str">
            <v>ME</v>
          </cell>
          <cell r="AD4792" t="str">
            <v>ME</v>
          </cell>
        </row>
        <row r="4793">
          <cell r="AC4793" t="str">
            <v>ME</v>
          </cell>
          <cell r="AD4793" t="str">
            <v>ME</v>
          </cell>
        </row>
        <row r="4794">
          <cell r="AC4794" t="str">
            <v>ME</v>
          </cell>
          <cell r="AD4794" t="str">
            <v>ME</v>
          </cell>
        </row>
        <row r="4795">
          <cell r="AC4795" t="str">
            <v>ME</v>
          </cell>
          <cell r="AD4795" t="str">
            <v>ME</v>
          </cell>
        </row>
        <row r="4796">
          <cell r="AC4796" t="str">
            <v>ME</v>
          </cell>
          <cell r="AD4796" t="str">
            <v>ME</v>
          </cell>
        </row>
        <row r="4797">
          <cell r="AC4797" t="str">
            <v>ME</v>
          </cell>
          <cell r="AD4797" t="str">
            <v>ME</v>
          </cell>
        </row>
        <row r="4798">
          <cell r="AC4798" t="str">
            <v>ME</v>
          </cell>
          <cell r="AD4798" t="str">
            <v>ME</v>
          </cell>
        </row>
        <row r="4799">
          <cell r="AC4799" t="str">
            <v>ME</v>
          </cell>
          <cell r="AD4799" t="str">
            <v>ME</v>
          </cell>
        </row>
        <row r="4800">
          <cell r="AC4800" t="str">
            <v>ME</v>
          </cell>
          <cell r="AD4800" t="str">
            <v>ME</v>
          </cell>
        </row>
        <row r="4801">
          <cell r="AC4801" t="str">
            <v>ME</v>
          </cell>
          <cell r="AD4801" t="str">
            <v>ME</v>
          </cell>
        </row>
        <row r="4802">
          <cell r="AC4802" t="str">
            <v>ME</v>
          </cell>
          <cell r="AD4802" t="str">
            <v>ME</v>
          </cell>
        </row>
        <row r="4803">
          <cell r="AC4803" t="str">
            <v>ME</v>
          </cell>
          <cell r="AD4803" t="str">
            <v>ME</v>
          </cell>
        </row>
        <row r="4804">
          <cell r="AC4804" t="str">
            <v>ME</v>
          </cell>
          <cell r="AD4804" t="str">
            <v>ME</v>
          </cell>
        </row>
        <row r="4805">
          <cell r="AC4805" t="str">
            <v>ME</v>
          </cell>
          <cell r="AD4805" t="str">
            <v>ME</v>
          </cell>
        </row>
        <row r="4806">
          <cell r="AC4806" t="str">
            <v>ME</v>
          </cell>
          <cell r="AD4806" t="str">
            <v>ME</v>
          </cell>
        </row>
        <row r="4807">
          <cell r="AC4807" t="str">
            <v>ME</v>
          </cell>
          <cell r="AD4807" t="str">
            <v>ME</v>
          </cell>
        </row>
        <row r="4808">
          <cell r="AC4808" t="str">
            <v>ME</v>
          </cell>
          <cell r="AD4808" t="str">
            <v>ME</v>
          </cell>
        </row>
        <row r="4809">
          <cell r="AC4809" t="str">
            <v>ME</v>
          </cell>
          <cell r="AD4809" t="str">
            <v>ME</v>
          </cell>
        </row>
        <row r="4810">
          <cell r="AC4810" t="str">
            <v>ME</v>
          </cell>
          <cell r="AD4810" t="str">
            <v>ME</v>
          </cell>
        </row>
        <row r="4811">
          <cell r="AC4811" t="str">
            <v>ME</v>
          </cell>
          <cell r="AD4811" t="str">
            <v>ME</v>
          </cell>
        </row>
        <row r="4812">
          <cell r="AC4812" t="str">
            <v>ME</v>
          </cell>
          <cell r="AD4812" t="str">
            <v>ME</v>
          </cell>
        </row>
        <row r="4813">
          <cell r="AC4813" t="str">
            <v>ME</v>
          </cell>
          <cell r="AD4813" t="str">
            <v>ME</v>
          </cell>
        </row>
        <row r="4814">
          <cell r="AC4814" t="str">
            <v>ME</v>
          </cell>
          <cell r="AD4814" t="str">
            <v>ME</v>
          </cell>
        </row>
        <row r="4815">
          <cell r="AC4815" t="str">
            <v>ME</v>
          </cell>
          <cell r="AD4815" t="str">
            <v>ME</v>
          </cell>
        </row>
        <row r="4816">
          <cell r="AC4816" t="str">
            <v>ME</v>
          </cell>
          <cell r="AD4816" t="str">
            <v>ME</v>
          </cell>
        </row>
        <row r="4817">
          <cell r="AC4817" t="str">
            <v>ME</v>
          </cell>
          <cell r="AD4817" t="str">
            <v>ME</v>
          </cell>
        </row>
        <row r="4818">
          <cell r="AC4818" t="str">
            <v>ME</v>
          </cell>
          <cell r="AD4818" t="str">
            <v>ME</v>
          </cell>
        </row>
        <row r="4819">
          <cell r="AC4819" t="str">
            <v>ME</v>
          </cell>
          <cell r="AD4819" t="str">
            <v>ME</v>
          </cell>
        </row>
        <row r="4820">
          <cell r="AC4820" t="str">
            <v>ME</v>
          </cell>
          <cell r="AD4820" t="str">
            <v>ME</v>
          </cell>
        </row>
        <row r="4821">
          <cell r="AC4821" t="str">
            <v>ME</v>
          </cell>
          <cell r="AD4821" t="str">
            <v>ME</v>
          </cell>
        </row>
        <row r="4822">
          <cell r="AC4822" t="str">
            <v>ME</v>
          </cell>
          <cell r="AD4822" t="str">
            <v>ME</v>
          </cell>
        </row>
        <row r="4823">
          <cell r="AC4823" t="str">
            <v>ME</v>
          </cell>
          <cell r="AD4823" t="str">
            <v>ME</v>
          </cell>
        </row>
        <row r="4824">
          <cell r="AC4824" t="str">
            <v>ME</v>
          </cell>
          <cell r="AD4824" t="str">
            <v>ME</v>
          </cell>
        </row>
        <row r="4825">
          <cell r="AC4825" t="str">
            <v>ME</v>
          </cell>
          <cell r="AD4825" t="str">
            <v>ME</v>
          </cell>
        </row>
        <row r="4826">
          <cell r="AC4826" t="str">
            <v>ME</v>
          </cell>
          <cell r="AD4826" t="str">
            <v>ME</v>
          </cell>
        </row>
        <row r="4827">
          <cell r="AC4827" t="str">
            <v>ME</v>
          </cell>
          <cell r="AD4827" t="str">
            <v>ME</v>
          </cell>
        </row>
        <row r="4828">
          <cell r="AC4828" t="str">
            <v>ME</v>
          </cell>
          <cell r="AD4828" t="str">
            <v>ME</v>
          </cell>
        </row>
        <row r="4829">
          <cell r="AC4829" t="str">
            <v>ME</v>
          </cell>
          <cell r="AD4829" t="str">
            <v>ME</v>
          </cell>
        </row>
        <row r="4830">
          <cell r="AC4830" t="str">
            <v>ME</v>
          </cell>
          <cell r="AD4830" t="str">
            <v>ME</v>
          </cell>
        </row>
        <row r="4831">
          <cell r="AC4831" t="str">
            <v>ME</v>
          </cell>
          <cell r="AD4831" t="str">
            <v>ME</v>
          </cell>
        </row>
        <row r="4832">
          <cell r="AC4832" t="str">
            <v>ME</v>
          </cell>
          <cell r="AD4832" t="str">
            <v>ME</v>
          </cell>
        </row>
        <row r="4833">
          <cell r="AC4833" t="str">
            <v>ME</v>
          </cell>
          <cell r="AD4833" t="str">
            <v>ME</v>
          </cell>
        </row>
        <row r="4834">
          <cell r="AC4834" t="str">
            <v>ME</v>
          </cell>
          <cell r="AD4834" t="str">
            <v>ME</v>
          </cell>
        </row>
        <row r="4835">
          <cell r="AC4835" t="str">
            <v>ME</v>
          </cell>
          <cell r="AD4835" t="str">
            <v>ME</v>
          </cell>
        </row>
        <row r="4836">
          <cell r="AC4836" t="str">
            <v>ME</v>
          </cell>
          <cell r="AD4836" t="str">
            <v>ME</v>
          </cell>
        </row>
        <row r="4837">
          <cell r="AC4837" t="str">
            <v>ME</v>
          </cell>
          <cell r="AD4837" t="str">
            <v>ME</v>
          </cell>
        </row>
        <row r="4838">
          <cell r="AC4838" t="str">
            <v>ME</v>
          </cell>
          <cell r="AD4838" t="str">
            <v>ME</v>
          </cell>
        </row>
        <row r="4839">
          <cell r="AC4839" t="str">
            <v>ME</v>
          </cell>
          <cell r="AD4839" t="str">
            <v>ME</v>
          </cell>
        </row>
        <row r="4840">
          <cell r="AC4840" t="str">
            <v>ME</v>
          </cell>
          <cell r="AD4840" t="str">
            <v>ME</v>
          </cell>
        </row>
        <row r="4841">
          <cell r="AC4841" t="str">
            <v>ME</v>
          </cell>
          <cell r="AD4841" t="str">
            <v>ME</v>
          </cell>
        </row>
        <row r="4842">
          <cell r="AC4842" t="str">
            <v>ME</v>
          </cell>
          <cell r="AD4842" t="str">
            <v>ME</v>
          </cell>
        </row>
        <row r="4843">
          <cell r="AC4843" t="str">
            <v>ME</v>
          </cell>
          <cell r="AD4843" t="str">
            <v>ME</v>
          </cell>
        </row>
        <row r="4844">
          <cell r="AC4844" t="str">
            <v>ME</v>
          </cell>
          <cell r="AD4844" t="str">
            <v>ME</v>
          </cell>
        </row>
        <row r="4845">
          <cell r="AC4845" t="str">
            <v>ME</v>
          </cell>
          <cell r="AD4845" t="str">
            <v>ME</v>
          </cell>
        </row>
        <row r="4846">
          <cell r="AC4846" t="str">
            <v>ME</v>
          </cell>
          <cell r="AD4846" t="str">
            <v>ME</v>
          </cell>
        </row>
        <row r="4847">
          <cell r="AC4847" t="str">
            <v>ME</v>
          </cell>
          <cell r="AD4847" t="str">
            <v>ME</v>
          </cell>
        </row>
        <row r="4848">
          <cell r="AC4848" t="str">
            <v>ME</v>
          </cell>
          <cell r="AD4848" t="str">
            <v>ME</v>
          </cell>
        </row>
        <row r="4849">
          <cell r="AC4849" t="str">
            <v>ME</v>
          </cell>
          <cell r="AD4849" t="str">
            <v>ME</v>
          </cell>
        </row>
        <row r="4850">
          <cell r="AC4850" t="str">
            <v>ME</v>
          </cell>
          <cell r="AD4850" t="str">
            <v>ME</v>
          </cell>
        </row>
        <row r="4851">
          <cell r="AC4851" t="str">
            <v>ME</v>
          </cell>
          <cell r="AD4851" t="str">
            <v>ME</v>
          </cell>
        </row>
        <row r="4852">
          <cell r="AC4852" t="str">
            <v>ME</v>
          </cell>
          <cell r="AD4852" t="str">
            <v>ME</v>
          </cell>
        </row>
        <row r="4853">
          <cell r="AC4853" t="str">
            <v>ME</v>
          </cell>
          <cell r="AD4853" t="str">
            <v>ME</v>
          </cell>
        </row>
        <row r="4854">
          <cell r="AC4854" t="str">
            <v>ME</v>
          </cell>
          <cell r="AD4854" t="str">
            <v>ME</v>
          </cell>
        </row>
        <row r="4855">
          <cell r="AC4855" t="str">
            <v>ME</v>
          </cell>
          <cell r="AD4855" t="str">
            <v>ME</v>
          </cell>
        </row>
        <row r="4856">
          <cell r="AC4856" t="str">
            <v>ME</v>
          </cell>
          <cell r="AD4856" t="str">
            <v>ME</v>
          </cell>
        </row>
        <row r="4857">
          <cell r="AC4857" t="str">
            <v>ME</v>
          </cell>
          <cell r="AD4857" t="str">
            <v>ME</v>
          </cell>
        </row>
        <row r="4858">
          <cell r="AC4858" t="str">
            <v>ME</v>
          </cell>
          <cell r="AD4858" t="str">
            <v>ME</v>
          </cell>
        </row>
        <row r="4859">
          <cell r="AC4859" t="str">
            <v>ME</v>
          </cell>
          <cell r="AD4859" t="str">
            <v>ME</v>
          </cell>
        </row>
        <row r="4860">
          <cell r="AC4860" t="str">
            <v>ME</v>
          </cell>
          <cell r="AD4860" t="str">
            <v>ME</v>
          </cell>
        </row>
        <row r="4861">
          <cell r="AC4861" t="str">
            <v>ME</v>
          </cell>
          <cell r="AD4861" t="str">
            <v>ME</v>
          </cell>
        </row>
        <row r="4862">
          <cell r="AC4862" t="str">
            <v>ME</v>
          </cell>
          <cell r="AD4862" t="str">
            <v>ME</v>
          </cell>
        </row>
        <row r="4863">
          <cell r="AC4863" t="str">
            <v>ME</v>
          </cell>
          <cell r="AD4863" t="str">
            <v>ME</v>
          </cell>
        </row>
        <row r="4864">
          <cell r="AC4864" t="str">
            <v>ME</v>
          </cell>
          <cell r="AD4864" t="str">
            <v>ME</v>
          </cell>
        </row>
        <row r="4865">
          <cell r="AC4865" t="str">
            <v>ME</v>
          </cell>
          <cell r="AD4865" t="str">
            <v>ME</v>
          </cell>
        </row>
        <row r="4866">
          <cell r="AC4866" t="str">
            <v>ME</v>
          </cell>
          <cell r="AD4866" t="str">
            <v>ME</v>
          </cell>
        </row>
        <row r="4867">
          <cell r="AC4867" t="str">
            <v>ME</v>
          </cell>
          <cell r="AD4867" t="str">
            <v>ME</v>
          </cell>
        </row>
        <row r="4868">
          <cell r="AC4868" t="str">
            <v>ME</v>
          </cell>
          <cell r="AD4868" t="str">
            <v>ME</v>
          </cell>
        </row>
        <row r="4869">
          <cell r="AC4869" t="str">
            <v>ME</v>
          </cell>
          <cell r="AD4869" t="str">
            <v>ME</v>
          </cell>
        </row>
        <row r="4870">
          <cell r="AC4870" t="str">
            <v>SHED</v>
          </cell>
          <cell r="AD4870" t="str">
            <v>SHED</v>
          </cell>
        </row>
        <row r="4871">
          <cell r="AC4871" t="str">
            <v>BLD_FACT</v>
          </cell>
          <cell r="AD4871" t="str">
            <v>BLD_FACT</v>
          </cell>
        </row>
        <row r="4872">
          <cell r="AC4872" t="str">
            <v>BLD_FACT</v>
          </cell>
          <cell r="AD4872" t="str">
            <v>BLD_FACT</v>
          </cell>
        </row>
        <row r="4873">
          <cell r="AC4873" t="str">
            <v>BLD_FACT</v>
          </cell>
          <cell r="AD4873" t="str">
            <v>BLD_FACT</v>
          </cell>
        </row>
        <row r="4874">
          <cell r="AC4874" t="str">
            <v>BLD_FACT</v>
          </cell>
          <cell r="AD4874" t="str">
            <v>BLD_FACT</v>
          </cell>
        </row>
        <row r="4875">
          <cell r="AC4875" t="str">
            <v>BLD_FACT</v>
          </cell>
          <cell r="AD4875" t="str">
            <v>BLD_FACT</v>
          </cell>
        </row>
        <row r="4876">
          <cell r="AC4876" t="str">
            <v>BLD_FACT</v>
          </cell>
          <cell r="AD4876" t="str">
            <v>BLD_FACT</v>
          </cell>
        </row>
        <row r="4877">
          <cell r="AC4877" t="str">
            <v>BLD_FACT</v>
          </cell>
          <cell r="AD4877" t="str">
            <v>BLD_FACT</v>
          </cell>
        </row>
        <row r="4878">
          <cell r="AC4878" t="str">
            <v>BLD_FACT</v>
          </cell>
          <cell r="AD4878" t="str">
            <v>BLD_FACT</v>
          </cell>
        </row>
        <row r="4879">
          <cell r="AC4879" t="str">
            <v>BLD_FACT</v>
          </cell>
          <cell r="AD4879" t="str">
            <v>BLD_FACT</v>
          </cell>
        </row>
        <row r="4880">
          <cell r="AC4880" t="str">
            <v>BLD_FACT</v>
          </cell>
          <cell r="AD4880" t="str">
            <v>BLD_FACT</v>
          </cell>
        </row>
        <row r="4881">
          <cell r="AC4881" t="str">
            <v>BLD_FACT</v>
          </cell>
          <cell r="AD4881" t="str">
            <v>BLD_FACT</v>
          </cell>
        </row>
        <row r="4882">
          <cell r="AC4882" t="str">
            <v>SI</v>
          </cell>
          <cell r="AD4882" t="str">
            <v>SI</v>
          </cell>
        </row>
        <row r="4883">
          <cell r="AC4883" t="str">
            <v>BLD</v>
          </cell>
          <cell r="AD4883" t="str">
            <v>BLD</v>
          </cell>
        </row>
        <row r="4884">
          <cell r="AC4884" t="str">
            <v>SI</v>
          </cell>
          <cell r="AD4884" t="str">
            <v>SI</v>
          </cell>
        </row>
        <row r="4885">
          <cell r="AC4885" t="str">
            <v>SHED</v>
          </cell>
          <cell r="AD4885" t="str">
            <v>SHED</v>
          </cell>
        </row>
        <row r="4886">
          <cell r="AC4886" t="str">
            <v>BLD</v>
          </cell>
          <cell r="AD4886" t="str">
            <v>BLD</v>
          </cell>
        </row>
        <row r="4887">
          <cell r="AC4887" t="str">
            <v>BLD_FACT</v>
          </cell>
          <cell r="AD4887" t="str">
            <v>BLD_FACT</v>
          </cell>
        </row>
        <row r="4888">
          <cell r="AC4888" t="str">
            <v>SI</v>
          </cell>
          <cell r="AD4888" t="str">
            <v>SI</v>
          </cell>
        </row>
        <row r="4889">
          <cell r="AC4889" t="str">
            <v>BLD_FACT</v>
          </cell>
          <cell r="AD4889" t="str">
            <v>BLD_FACT</v>
          </cell>
        </row>
        <row r="4890">
          <cell r="AC4890" t="str">
            <v>SI</v>
          </cell>
          <cell r="AD4890" t="str">
            <v>SI</v>
          </cell>
        </row>
        <row r="4891">
          <cell r="AC4891" t="str">
            <v>BLD</v>
          </cell>
          <cell r="AD4891" t="str">
            <v>BLD</v>
          </cell>
        </row>
        <row r="4892">
          <cell r="AC4892" t="str">
            <v>BLD_FACT</v>
          </cell>
          <cell r="AD4892" t="str">
            <v>BLD_FACT</v>
          </cell>
        </row>
        <row r="4893">
          <cell r="AC4893" t="str">
            <v>BLD_FACT</v>
          </cell>
          <cell r="AD4893" t="str">
            <v>BLD_FACT</v>
          </cell>
        </row>
        <row r="4894">
          <cell r="AC4894" t="str">
            <v>SI</v>
          </cell>
          <cell r="AD4894" t="str">
            <v>SI</v>
          </cell>
        </row>
        <row r="4895">
          <cell r="AC4895" t="str">
            <v>SI</v>
          </cell>
          <cell r="AD4895" t="str">
            <v>SI</v>
          </cell>
        </row>
        <row r="4896">
          <cell r="AC4896" t="str">
            <v>SHED</v>
          </cell>
          <cell r="AD4896" t="str">
            <v>SHED</v>
          </cell>
        </row>
        <row r="4897">
          <cell r="AC4897" t="str">
            <v>BLD_FACT</v>
          </cell>
          <cell r="AD4897" t="str">
            <v>BLD_FACT</v>
          </cell>
        </row>
        <row r="4898">
          <cell r="AC4898" t="str">
            <v>BLD</v>
          </cell>
          <cell r="AD4898" t="str">
            <v>BLD</v>
          </cell>
        </row>
        <row r="4899">
          <cell r="AC4899" t="str">
            <v>BLD_FACT</v>
          </cell>
          <cell r="AD4899" t="str">
            <v>BLD_FACT</v>
          </cell>
        </row>
        <row r="4900">
          <cell r="AC4900" t="str">
            <v>BLD_FACT</v>
          </cell>
          <cell r="AD4900" t="str">
            <v>BLD_FACT</v>
          </cell>
        </row>
        <row r="4901">
          <cell r="AC4901" t="str">
            <v>BLD</v>
          </cell>
          <cell r="AD4901" t="str">
            <v>BLD</v>
          </cell>
        </row>
        <row r="4902">
          <cell r="AC4902" t="str">
            <v>BLD_FACT</v>
          </cell>
          <cell r="AD4902" t="str">
            <v>BLD_FACT</v>
          </cell>
        </row>
        <row r="4903">
          <cell r="AC4903" t="str">
            <v>BLD_FACT</v>
          </cell>
          <cell r="AD4903" t="str">
            <v>BLD_FACT</v>
          </cell>
        </row>
        <row r="4904">
          <cell r="AC4904" t="str">
            <v>BLD_FACT</v>
          </cell>
          <cell r="AD4904" t="str">
            <v>BLD_FACT</v>
          </cell>
        </row>
        <row r="4905">
          <cell r="AC4905" t="str">
            <v>BLD</v>
          </cell>
          <cell r="AD4905" t="str">
            <v>BLD</v>
          </cell>
        </row>
        <row r="4906">
          <cell r="AC4906" t="str">
            <v>BLD_FACT</v>
          </cell>
          <cell r="AD4906" t="str">
            <v>BLD_FACT</v>
          </cell>
        </row>
        <row r="4907">
          <cell r="AC4907" t="str">
            <v>SI</v>
          </cell>
          <cell r="AD4907" t="str">
            <v>SI</v>
          </cell>
        </row>
        <row r="4908">
          <cell r="AC4908" t="str">
            <v>BLD_FACT</v>
          </cell>
          <cell r="AD4908" t="str">
            <v>BLD_FACT</v>
          </cell>
        </row>
        <row r="4909">
          <cell r="AC4909" t="str">
            <v>BLD_FACT</v>
          </cell>
          <cell r="AD4909" t="str">
            <v>BLD_FACT</v>
          </cell>
        </row>
        <row r="4910">
          <cell r="AC4910" t="str">
            <v>BLD_FACT</v>
          </cell>
          <cell r="AD4910" t="str">
            <v>BLD_FACT</v>
          </cell>
        </row>
        <row r="4911">
          <cell r="AC4911" t="str">
            <v>BLD_FACT</v>
          </cell>
          <cell r="AD4911" t="str">
            <v>BLD_FACT</v>
          </cell>
        </row>
        <row r="4912">
          <cell r="AC4912" t="str">
            <v>BLD_FACT</v>
          </cell>
          <cell r="AD4912" t="str">
            <v>BLD_FACT</v>
          </cell>
        </row>
        <row r="4913">
          <cell r="AC4913" t="str">
            <v>BLD_FACT</v>
          </cell>
          <cell r="AD4913" t="str">
            <v>BLD_FACT</v>
          </cell>
        </row>
        <row r="4914">
          <cell r="AC4914" t="str">
            <v>BLD_FACT</v>
          </cell>
          <cell r="AD4914" t="str">
            <v>BLD_FACT</v>
          </cell>
        </row>
        <row r="4915">
          <cell r="AC4915" t="str">
            <v>SI</v>
          </cell>
          <cell r="AD4915" t="str">
            <v>SI</v>
          </cell>
        </row>
        <row r="4916">
          <cell r="AC4916" t="str">
            <v>BLD_FACT</v>
          </cell>
          <cell r="AD4916" t="str">
            <v>BLD_FACT</v>
          </cell>
        </row>
        <row r="4917">
          <cell r="AC4917" t="str">
            <v>SHED</v>
          </cell>
          <cell r="AD4917" t="str">
            <v>SHED</v>
          </cell>
        </row>
        <row r="4918">
          <cell r="AC4918" t="str">
            <v>BLD_FACT</v>
          </cell>
          <cell r="AD4918" t="str">
            <v>BLD_FACT</v>
          </cell>
        </row>
        <row r="4919">
          <cell r="AC4919" t="str">
            <v>SI</v>
          </cell>
          <cell r="AD4919" t="str">
            <v>SI</v>
          </cell>
        </row>
        <row r="4920">
          <cell r="AC4920" t="str">
            <v>SI</v>
          </cell>
          <cell r="AD4920" t="str">
            <v>SI</v>
          </cell>
        </row>
        <row r="4921">
          <cell r="AC4921" t="str">
            <v>SI</v>
          </cell>
          <cell r="AD4921" t="str">
            <v>SI</v>
          </cell>
        </row>
        <row r="4922">
          <cell r="AC4922" t="str">
            <v>SI</v>
          </cell>
          <cell r="AD4922" t="str">
            <v>SI</v>
          </cell>
        </row>
        <row r="4923">
          <cell r="AC4923" t="str">
            <v>BLD_FACT</v>
          </cell>
          <cell r="AD4923" t="str">
            <v>BLD_FACT</v>
          </cell>
        </row>
        <row r="4924">
          <cell r="AC4924" t="str">
            <v>BLD_FACT</v>
          </cell>
          <cell r="AD4924" t="str">
            <v>BLD_FACT</v>
          </cell>
        </row>
        <row r="4925">
          <cell r="AC4925" t="str">
            <v>BLD_FACT</v>
          </cell>
          <cell r="AD4925" t="str">
            <v>BLD_FACT</v>
          </cell>
        </row>
        <row r="4926">
          <cell r="AC4926" t="str">
            <v>SI</v>
          </cell>
          <cell r="AD4926" t="str">
            <v>SI</v>
          </cell>
        </row>
        <row r="4927">
          <cell r="AC4927" t="str">
            <v>SI</v>
          </cell>
          <cell r="AD4927" t="str">
            <v>SI</v>
          </cell>
        </row>
        <row r="4928">
          <cell r="AC4928" t="str">
            <v>MME</v>
          </cell>
          <cell r="AD4928" t="str">
            <v>MME</v>
          </cell>
        </row>
        <row r="4929">
          <cell r="AC4929" t="str">
            <v>BLD_FACT</v>
          </cell>
          <cell r="AD4929" t="str">
            <v>BLD_FACT</v>
          </cell>
        </row>
        <row r="4930">
          <cell r="AC4930" t="str">
            <v>SHED</v>
          </cell>
          <cell r="AD4930" t="str">
            <v>SHED</v>
          </cell>
        </row>
        <row r="4931">
          <cell r="AC4931" t="str">
            <v>BLD_FACT</v>
          </cell>
          <cell r="AD4931" t="str">
            <v>BLD_FACT</v>
          </cell>
        </row>
        <row r="4932">
          <cell r="AC4932" t="str">
            <v>BLD_FACT</v>
          </cell>
          <cell r="AD4932" t="str">
            <v>BLD_FACT</v>
          </cell>
        </row>
        <row r="4933">
          <cell r="AC4933" t="str">
            <v>BLD_FACT</v>
          </cell>
          <cell r="AD4933" t="str">
            <v>BLD_FACT</v>
          </cell>
        </row>
        <row r="4934">
          <cell r="AC4934" t="str">
            <v>BLD_FACT</v>
          </cell>
          <cell r="AD4934" t="str">
            <v>BLD_FACT</v>
          </cell>
        </row>
        <row r="4935">
          <cell r="AC4935" t="str">
            <v>BLD_FACT</v>
          </cell>
          <cell r="AD4935" t="str">
            <v>BLD_FACT</v>
          </cell>
        </row>
        <row r="4936">
          <cell r="AC4936" t="str">
            <v>BLD_FACT</v>
          </cell>
          <cell r="AD4936" t="str">
            <v>BLD_FACT</v>
          </cell>
        </row>
        <row r="4937">
          <cell r="AC4937" t="str">
            <v>BLD_FACT</v>
          </cell>
          <cell r="AD4937" t="str">
            <v>BLD_FACT</v>
          </cell>
        </row>
        <row r="4938">
          <cell r="AC4938" t="str">
            <v>BLD_FACT</v>
          </cell>
          <cell r="AD4938" t="str">
            <v>BLD_FACT</v>
          </cell>
        </row>
        <row r="4939">
          <cell r="AC4939" t="str">
            <v>BLD_FACT</v>
          </cell>
          <cell r="AD4939" t="str">
            <v>BLD_FACT</v>
          </cell>
        </row>
        <row r="4940">
          <cell r="AC4940" t="str">
            <v>BLD_FACT</v>
          </cell>
          <cell r="AD4940" t="str">
            <v>BLD_FACT</v>
          </cell>
        </row>
        <row r="4941">
          <cell r="AC4941" t="str">
            <v>BLD_FACT</v>
          </cell>
          <cell r="AD4941" t="str">
            <v>BLD_FACT</v>
          </cell>
        </row>
        <row r="4942">
          <cell r="AC4942" t="str">
            <v>BLD_FACT</v>
          </cell>
          <cell r="AD4942" t="str">
            <v>BLD_FACT</v>
          </cell>
        </row>
        <row r="4943">
          <cell r="AC4943" t="str">
            <v>BLD_FACT</v>
          </cell>
          <cell r="AD4943" t="str">
            <v>BLD_FACT</v>
          </cell>
        </row>
        <row r="4944">
          <cell r="AC4944" t="str">
            <v>BLD_FACT</v>
          </cell>
          <cell r="AD4944" t="str">
            <v>BLD_FACT</v>
          </cell>
        </row>
        <row r="4945">
          <cell r="AC4945" t="str">
            <v>BLD_FACT</v>
          </cell>
          <cell r="AD4945" t="str">
            <v>BLD_FACT</v>
          </cell>
        </row>
        <row r="4946">
          <cell r="AC4946" t="str">
            <v>BLD_FACT</v>
          </cell>
          <cell r="AD4946" t="str">
            <v>BLD_FACT</v>
          </cell>
        </row>
        <row r="4947">
          <cell r="AC4947" t="str">
            <v>BLD_FACT</v>
          </cell>
          <cell r="AD4947" t="str">
            <v>BLD_FACT</v>
          </cell>
        </row>
        <row r="4948">
          <cell r="AC4948" t="str">
            <v>BLD_FACT</v>
          </cell>
          <cell r="AD4948" t="str">
            <v>BLD_FACT</v>
          </cell>
        </row>
        <row r="4949">
          <cell r="AC4949" t="str">
            <v>BLD_FACT</v>
          </cell>
          <cell r="AD4949" t="str">
            <v>BLD_FACT</v>
          </cell>
        </row>
        <row r="4950">
          <cell r="AC4950" t="str">
            <v>BLD_FACT</v>
          </cell>
          <cell r="AD4950" t="str">
            <v>BLD_FACT</v>
          </cell>
        </row>
        <row r="4951">
          <cell r="AC4951" t="str">
            <v>BLD_FACT</v>
          </cell>
          <cell r="AD4951" t="str">
            <v>BLD_FACT</v>
          </cell>
        </row>
        <row r="4952">
          <cell r="AC4952" t="str">
            <v>BLD_FACT</v>
          </cell>
          <cell r="AD4952" t="str">
            <v>BLD_FACT</v>
          </cell>
        </row>
        <row r="4953">
          <cell r="AC4953" t="str">
            <v>BLD_FACT</v>
          </cell>
          <cell r="AD4953" t="str">
            <v>BLD_FACT</v>
          </cell>
        </row>
        <row r="4954">
          <cell r="AC4954" t="str">
            <v>BLD_FACT</v>
          </cell>
          <cell r="AD4954" t="str">
            <v>BLD_FACT</v>
          </cell>
        </row>
        <row r="4955">
          <cell r="AC4955" t="str">
            <v>BLD</v>
          </cell>
          <cell r="AD4955" t="str">
            <v>BLD</v>
          </cell>
        </row>
        <row r="4956">
          <cell r="AC4956" t="str">
            <v>BLD_FACT</v>
          </cell>
          <cell r="AD4956" t="str">
            <v>BLD_FACT</v>
          </cell>
        </row>
        <row r="4957">
          <cell r="AC4957" t="str">
            <v>SI</v>
          </cell>
          <cell r="AD4957" t="str">
            <v>SI</v>
          </cell>
        </row>
        <row r="4958">
          <cell r="AC4958" t="str">
            <v>SI</v>
          </cell>
          <cell r="AD4958" t="str">
            <v>SI</v>
          </cell>
        </row>
        <row r="4959">
          <cell r="AC4959" t="str">
            <v>BLD_FACT</v>
          </cell>
          <cell r="AD4959" t="str">
            <v>BLD_FACT</v>
          </cell>
        </row>
        <row r="4960">
          <cell r="AC4960" t="str">
            <v>BLD_FACT</v>
          </cell>
          <cell r="AD4960" t="str">
            <v>BLD_FACT</v>
          </cell>
        </row>
        <row r="4961">
          <cell r="AC4961" t="str">
            <v>BLD_FACT</v>
          </cell>
          <cell r="AD4961" t="str">
            <v>BLD_FACT</v>
          </cell>
        </row>
        <row r="4962">
          <cell r="AC4962" t="str">
            <v>BLD_FACT</v>
          </cell>
          <cell r="AD4962" t="str">
            <v>BLD_FACT</v>
          </cell>
        </row>
        <row r="4963">
          <cell r="AC4963" t="str">
            <v>BLD_FACT</v>
          </cell>
          <cell r="AD4963" t="str">
            <v>BLD_FACT</v>
          </cell>
        </row>
        <row r="4964">
          <cell r="AC4964" t="str">
            <v>BLD_FACT</v>
          </cell>
          <cell r="AD4964" t="str">
            <v>BLD_FACT</v>
          </cell>
        </row>
        <row r="4965">
          <cell r="AC4965" t="str">
            <v>BLD_FACT</v>
          </cell>
          <cell r="AD4965" t="str">
            <v>BLD_FACT</v>
          </cell>
        </row>
        <row r="4966">
          <cell r="AC4966" t="str">
            <v>SI</v>
          </cell>
          <cell r="AD4966" t="str">
            <v>SI</v>
          </cell>
        </row>
        <row r="4967">
          <cell r="AC4967" t="str">
            <v>SI</v>
          </cell>
          <cell r="AD4967" t="str">
            <v>SI</v>
          </cell>
        </row>
        <row r="4968">
          <cell r="AC4968" t="str">
            <v>BLD_FACT</v>
          </cell>
          <cell r="AD4968" t="str">
            <v>BLD_FACT</v>
          </cell>
        </row>
        <row r="4969">
          <cell r="AC4969" t="str">
            <v>BLD</v>
          </cell>
          <cell r="AD4969" t="str">
            <v>BLD</v>
          </cell>
        </row>
        <row r="4970">
          <cell r="AC4970" t="str">
            <v>BLD_FACT</v>
          </cell>
          <cell r="AD4970" t="str">
            <v>BLD_FACT</v>
          </cell>
        </row>
        <row r="4971">
          <cell r="AC4971" t="str">
            <v>SI</v>
          </cell>
          <cell r="AD4971" t="str">
            <v>SI</v>
          </cell>
        </row>
        <row r="4972">
          <cell r="AC4972" t="str">
            <v>BLD_FACT</v>
          </cell>
          <cell r="AD4972" t="str">
            <v>BLD_FACT</v>
          </cell>
        </row>
        <row r="4973">
          <cell r="AC4973" t="str">
            <v>BLD_FACT</v>
          </cell>
          <cell r="AD4973" t="str">
            <v>BLD_FACT</v>
          </cell>
        </row>
        <row r="4974">
          <cell r="AC4974" t="str">
            <v>BLD_FACT</v>
          </cell>
          <cell r="AD4974" t="str">
            <v>BLD_FACT</v>
          </cell>
        </row>
        <row r="4975">
          <cell r="AC4975" t="str">
            <v>BLD_FACT</v>
          </cell>
          <cell r="AD4975" t="str">
            <v>BLD_FACT</v>
          </cell>
        </row>
        <row r="4976">
          <cell r="AC4976" t="str">
            <v>BLD_FACT</v>
          </cell>
          <cell r="AD4976" t="str">
            <v>BLD_FACT</v>
          </cell>
        </row>
        <row r="4977">
          <cell r="AC4977" t="str">
            <v>BLD_FACT</v>
          </cell>
          <cell r="AD4977" t="str">
            <v>BLD_FACT</v>
          </cell>
        </row>
        <row r="4978">
          <cell r="AC4978" t="str">
            <v>BLD_FACT</v>
          </cell>
          <cell r="AD4978" t="str">
            <v>BLD_FACT</v>
          </cell>
        </row>
        <row r="4979">
          <cell r="AC4979" t="str">
            <v>BLD_FACT</v>
          </cell>
          <cell r="AD4979" t="str">
            <v>BLD_FACT</v>
          </cell>
        </row>
        <row r="4980">
          <cell r="AC4980" t="str">
            <v>BLD_FACT</v>
          </cell>
          <cell r="AD4980" t="str">
            <v>BLD_FACT</v>
          </cell>
        </row>
        <row r="4981">
          <cell r="AC4981" t="str">
            <v>BLD_FACT</v>
          </cell>
          <cell r="AD4981" t="str">
            <v>BLD_FACT</v>
          </cell>
        </row>
        <row r="4982">
          <cell r="AC4982" t="str">
            <v>BLD_FACT</v>
          </cell>
          <cell r="AD4982" t="str">
            <v>BLD_FACT</v>
          </cell>
        </row>
        <row r="4983">
          <cell r="AC4983" t="str">
            <v>BLD_FACT</v>
          </cell>
          <cell r="AD4983" t="str">
            <v>BLD_FACT</v>
          </cell>
        </row>
        <row r="4984">
          <cell r="AC4984" t="str">
            <v>BLD_FACT</v>
          </cell>
          <cell r="AD4984" t="str">
            <v>BLD_FACT</v>
          </cell>
        </row>
        <row r="4985">
          <cell r="AC4985" t="str">
            <v>BLD_FACT</v>
          </cell>
          <cell r="AD4985" t="str">
            <v>BLD_FACT</v>
          </cell>
        </row>
        <row r="4986">
          <cell r="AC4986" t="str">
            <v>BLD_FACT</v>
          </cell>
          <cell r="AD4986" t="str">
            <v>BLD_FACT</v>
          </cell>
        </row>
        <row r="4987">
          <cell r="AC4987" t="str">
            <v>BLD_FACT</v>
          </cell>
          <cell r="AD4987" t="str">
            <v>BLD_FACT</v>
          </cell>
        </row>
        <row r="4988">
          <cell r="AC4988" t="str">
            <v>BLD_FACT</v>
          </cell>
          <cell r="AD4988" t="str">
            <v>BLD_FACT</v>
          </cell>
        </row>
        <row r="4989">
          <cell r="AC4989" t="str">
            <v>BLD_FACT</v>
          </cell>
          <cell r="AD4989" t="str">
            <v>BLD_FACT</v>
          </cell>
        </row>
        <row r="4990">
          <cell r="AC4990" t="str">
            <v>BLD_FACT</v>
          </cell>
          <cell r="AD4990" t="str">
            <v>BLD_FACT</v>
          </cell>
        </row>
        <row r="4991">
          <cell r="AC4991" t="str">
            <v>BLD_FACT</v>
          </cell>
          <cell r="AD4991" t="str">
            <v>BLD_FACT</v>
          </cell>
        </row>
        <row r="4992">
          <cell r="AC4992" t="str">
            <v>BLD_FACT</v>
          </cell>
          <cell r="AD4992" t="str">
            <v>BLD_FACT</v>
          </cell>
        </row>
        <row r="4993">
          <cell r="AC4993" t="str">
            <v>BLD_FACT</v>
          </cell>
          <cell r="AD4993" t="str">
            <v>BLD_FACT</v>
          </cell>
        </row>
        <row r="4994">
          <cell r="AC4994" t="str">
            <v>BLD_FACT</v>
          </cell>
          <cell r="AD4994" t="str">
            <v>BLD_FACT</v>
          </cell>
        </row>
        <row r="4995">
          <cell r="AC4995" t="str">
            <v>BLD_FACT</v>
          </cell>
          <cell r="AD4995" t="str">
            <v>BLD_FACT</v>
          </cell>
        </row>
        <row r="4996">
          <cell r="AC4996" t="str">
            <v>BLD_FACT</v>
          </cell>
          <cell r="AD4996" t="str">
            <v>BLD_FACT</v>
          </cell>
        </row>
        <row r="4997">
          <cell r="AC4997" t="str">
            <v>BLD_FACT</v>
          </cell>
          <cell r="AD4997" t="str">
            <v>BLD_FACT</v>
          </cell>
        </row>
        <row r="4998">
          <cell r="AC4998" t="str">
            <v>BLD_FACT</v>
          </cell>
          <cell r="AD4998" t="str">
            <v>BLD_FACT</v>
          </cell>
        </row>
        <row r="4999">
          <cell r="AC4999" t="str">
            <v>BLD_FACT</v>
          </cell>
          <cell r="AD4999" t="str">
            <v>BLD_FACT</v>
          </cell>
        </row>
        <row r="5000">
          <cell r="AC5000" t="str">
            <v>BLD_FACT</v>
          </cell>
          <cell r="AD5000" t="str">
            <v>BLD_FACT</v>
          </cell>
        </row>
        <row r="5001">
          <cell r="AC5001" t="str">
            <v>SI</v>
          </cell>
          <cell r="AD5001" t="str">
            <v>SI</v>
          </cell>
        </row>
        <row r="5002">
          <cell r="AC5002" t="str">
            <v>BLD_FACT</v>
          </cell>
          <cell r="AD5002" t="str">
            <v>BLD_FACT</v>
          </cell>
        </row>
        <row r="5003">
          <cell r="AC5003" t="str">
            <v>SI</v>
          </cell>
          <cell r="AD5003" t="str">
            <v>SI</v>
          </cell>
        </row>
        <row r="5004">
          <cell r="AC5004" t="str">
            <v>BLD</v>
          </cell>
          <cell r="AD5004" t="str">
            <v>BLD</v>
          </cell>
        </row>
        <row r="5005">
          <cell r="AC5005" t="str">
            <v>SI</v>
          </cell>
          <cell r="AD5005" t="str">
            <v>SI</v>
          </cell>
        </row>
        <row r="5006">
          <cell r="AC5006" t="str">
            <v>BLD_FACT</v>
          </cell>
          <cell r="AD5006" t="str">
            <v>BLD_FACT</v>
          </cell>
        </row>
        <row r="5007">
          <cell r="AC5007" t="str">
            <v>BLD_FACT</v>
          </cell>
          <cell r="AD5007" t="str">
            <v>BLD_FACT</v>
          </cell>
        </row>
        <row r="5008">
          <cell r="AC5008" t="str">
            <v>BLD_FACT</v>
          </cell>
          <cell r="AD5008" t="str">
            <v>BLD_FACT</v>
          </cell>
        </row>
        <row r="5009">
          <cell r="AC5009" t="str">
            <v>BLD_FACT</v>
          </cell>
          <cell r="AD5009" t="str">
            <v>BLD_FACT</v>
          </cell>
        </row>
        <row r="5010">
          <cell r="AC5010" t="str">
            <v>LL</v>
          </cell>
          <cell r="AD5010" t="str">
            <v>LL</v>
          </cell>
        </row>
        <row r="5011">
          <cell r="AC5011" t="str">
            <v>LL</v>
          </cell>
          <cell r="AD5011" t="str">
            <v>LL</v>
          </cell>
        </row>
        <row r="5012">
          <cell r="AC5012" t="str">
            <v>LL</v>
          </cell>
          <cell r="AD5012" t="str">
            <v>LL</v>
          </cell>
        </row>
        <row r="5013">
          <cell r="AC5013" t="str">
            <v>LL</v>
          </cell>
          <cell r="AD5013" t="str">
            <v>LL</v>
          </cell>
        </row>
        <row r="5014">
          <cell r="AC5014" t="str">
            <v>LL</v>
          </cell>
          <cell r="AD5014" t="str">
            <v>LL</v>
          </cell>
        </row>
        <row r="5015">
          <cell r="AC5015" t="str">
            <v>LL</v>
          </cell>
          <cell r="AD5015" t="str">
            <v>LL</v>
          </cell>
        </row>
        <row r="5016">
          <cell r="AC5016" t="str">
            <v>LL</v>
          </cell>
          <cell r="AD5016" t="str">
            <v>LL</v>
          </cell>
        </row>
        <row r="5017">
          <cell r="AC5017" t="str">
            <v>LL</v>
          </cell>
          <cell r="AD5017" t="str">
            <v>LL</v>
          </cell>
        </row>
        <row r="5018">
          <cell r="AC5018" t="str">
            <v>LL</v>
          </cell>
          <cell r="AD5018" t="str">
            <v>LL</v>
          </cell>
        </row>
        <row r="5019">
          <cell r="AC5019" t="str">
            <v>LL</v>
          </cell>
          <cell r="AD5019" t="str">
            <v>LL</v>
          </cell>
        </row>
        <row r="5020">
          <cell r="AC5020" t="str">
            <v>LL</v>
          </cell>
          <cell r="AD5020" t="str">
            <v>LL</v>
          </cell>
        </row>
        <row r="5021">
          <cell r="AC5021" t="str">
            <v>LL</v>
          </cell>
          <cell r="AD5021" t="str">
            <v>LL</v>
          </cell>
        </row>
        <row r="5022">
          <cell r="AC5022" t="str">
            <v>LL</v>
          </cell>
          <cell r="AD5022" t="str">
            <v>LL</v>
          </cell>
        </row>
        <row r="5023">
          <cell r="AC5023" t="str">
            <v>LL</v>
          </cell>
          <cell r="AD5023" t="str">
            <v>LL</v>
          </cell>
        </row>
        <row r="5024">
          <cell r="AC5024" t="str">
            <v>LL</v>
          </cell>
          <cell r="AD5024" t="str">
            <v>LL</v>
          </cell>
        </row>
        <row r="5025">
          <cell r="AC5025" t="str">
            <v>LL</v>
          </cell>
          <cell r="AD5025" t="str">
            <v>LL</v>
          </cell>
        </row>
        <row r="5026">
          <cell r="AC5026" t="str">
            <v>LL</v>
          </cell>
          <cell r="AD5026" t="str">
            <v>LL</v>
          </cell>
        </row>
        <row r="5027">
          <cell r="AC5027" t="str">
            <v>LL</v>
          </cell>
          <cell r="AD5027" t="str">
            <v>LL</v>
          </cell>
        </row>
        <row r="5028">
          <cell r="AC5028" t="str">
            <v>LL</v>
          </cell>
          <cell r="AD5028" t="str">
            <v>LL</v>
          </cell>
        </row>
        <row r="5029">
          <cell r="AC5029" t="str">
            <v>LL</v>
          </cell>
          <cell r="AD5029" t="str">
            <v>LL</v>
          </cell>
        </row>
        <row r="5030">
          <cell r="AC5030" t="str">
            <v>AC</v>
          </cell>
          <cell r="AD5030" t="str">
            <v>AC</v>
          </cell>
        </row>
        <row r="5031">
          <cell r="AC5031" t="str">
            <v>AC</v>
          </cell>
          <cell r="AD5031" t="str">
            <v>AC</v>
          </cell>
        </row>
        <row r="5032">
          <cell r="AC5032" t="str">
            <v>FF</v>
          </cell>
          <cell r="AD5032" t="str">
            <v>FF</v>
          </cell>
        </row>
        <row r="5033">
          <cell r="AC5033" t="str">
            <v>FF</v>
          </cell>
          <cell r="AD5033" t="str">
            <v>FF</v>
          </cell>
        </row>
        <row r="5034">
          <cell r="AC5034" t="str">
            <v>FF</v>
          </cell>
          <cell r="AD5034" t="str">
            <v>FF</v>
          </cell>
        </row>
        <row r="5035">
          <cell r="AC5035" t="str">
            <v>FF</v>
          </cell>
          <cell r="AD5035" t="str">
            <v>FF</v>
          </cell>
        </row>
        <row r="5036">
          <cell r="AC5036" t="str">
            <v>FF</v>
          </cell>
          <cell r="AD5036" t="str">
            <v>FF</v>
          </cell>
        </row>
        <row r="5037">
          <cell r="AC5037" t="str">
            <v>FF</v>
          </cell>
          <cell r="AD5037" t="str">
            <v>FF</v>
          </cell>
        </row>
        <row r="5038">
          <cell r="AC5038" t="str">
            <v>FF</v>
          </cell>
          <cell r="AD5038" t="str">
            <v>FF</v>
          </cell>
        </row>
        <row r="5039">
          <cell r="AC5039" t="str">
            <v>FF</v>
          </cell>
          <cell r="AD5039" t="str">
            <v>FF</v>
          </cell>
        </row>
        <row r="5040">
          <cell r="AC5040" t="str">
            <v>FF</v>
          </cell>
          <cell r="AD5040" t="str">
            <v>FF</v>
          </cell>
        </row>
        <row r="5041">
          <cell r="AC5041" t="str">
            <v>FF</v>
          </cell>
          <cell r="AD5041" t="str">
            <v>FF</v>
          </cell>
        </row>
        <row r="5042">
          <cell r="AC5042" t="str">
            <v>FF</v>
          </cell>
          <cell r="AD5042" t="str">
            <v>FF</v>
          </cell>
        </row>
        <row r="5043">
          <cell r="AC5043" t="str">
            <v>FF</v>
          </cell>
          <cell r="AD5043" t="str">
            <v>FF</v>
          </cell>
        </row>
        <row r="5044">
          <cell r="AC5044" t="str">
            <v>FF</v>
          </cell>
          <cell r="AD5044" t="str">
            <v>FF</v>
          </cell>
        </row>
        <row r="5045">
          <cell r="AC5045" t="str">
            <v>FF</v>
          </cell>
          <cell r="AD5045" t="str">
            <v>FF</v>
          </cell>
        </row>
        <row r="5046">
          <cell r="AC5046" t="str">
            <v>FF</v>
          </cell>
          <cell r="AD5046" t="str">
            <v>FF</v>
          </cell>
        </row>
        <row r="5047">
          <cell r="AC5047" t="str">
            <v>FF</v>
          </cell>
          <cell r="AD5047" t="str">
            <v>FF</v>
          </cell>
        </row>
        <row r="5048">
          <cell r="AC5048" t="str">
            <v>FF</v>
          </cell>
          <cell r="AD5048" t="str">
            <v>FF</v>
          </cell>
        </row>
        <row r="5049">
          <cell r="AC5049" t="str">
            <v>FF</v>
          </cell>
          <cell r="AD5049" t="str">
            <v>FF</v>
          </cell>
        </row>
        <row r="5050">
          <cell r="AC5050" t="str">
            <v>FF</v>
          </cell>
          <cell r="AD5050" t="str">
            <v>FF</v>
          </cell>
        </row>
        <row r="5051">
          <cell r="AC5051" t="str">
            <v>FF</v>
          </cell>
          <cell r="AD5051" t="str">
            <v>FF</v>
          </cell>
        </row>
        <row r="5052">
          <cell r="AC5052" t="str">
            <v>FF</v>
          </cell>
          <cell r="AD5052" t="str">
            <v>FF</v>
          </cell>
        </row>
        <row r="5053">
          <cell r="AC5053" t="str">
            <v>FF</v>
          </cell>
          <cell r="AD5053" t="str">
            <v>FF</v>
          </cell>
        </row>
        <row r="5054">
          <cell r="AC5054" t="str">
            <v>FF</v>
          </cell>
          <cell r="AD5054" t="str">
            <v>FF</v>
          </cell>
        </row>
        <row r="5055">
          <cell r="AC5055" t="str">
            <v>CPE</v>
          </cell>
          <cell r="AD5055" t="str">
            <v>CPE</v>
          </cell>
        </row>
        <row r="5056">
          <cell r="AC5056" t="str">
            <v>CPE</v>
          </cell>
          <cell r="AD5056" t="str">
            <v>CPE</v>
          </cell>
        </row>
        <row r="5057">
          <cell r="AC5057" t="str">
            <v>CPE</v>
          </cell>
          <cell r="AD5057" t="str">
            <v>CPE</v>
          </cell>
        </row>
        <row r="5058">
          <cell r="AC5058" t="str">
            <v>OE</v>
          </cell>
          <cell r="AD5058" t="str">
            <v>OE</v>
          </cell>
        </row>
        <row r="5059">
          <cell r="AC5059" t="str">
            <v>ME</v>
          </cell>
          <cell r="AD5059" t="str">
            <v>ME</v>
          </cell>
        </row>
        <row r="5060">
          <cell r="AC5060" t="str">
            <v>PMP - 15</v>
          </cell>
          <cell r="AD5060" t="str">
            <v>PMP - 15</v>
          </cell>
        </row>
        <row r="5061">
          <cell r="AC5061" t="str">
            <v>CPE</v>
          </cell>
          <cell r="AD5061" t="str">
            <v>CPE</v>
          </cell>
        </row>
        <row r="5062">
          <cell r="AC5062" t="str">
            <v>FF</v>
          </cell>
          <cell r="AD5062" t="str">
            <v>FF</v>
          </cell>
        </row>
        <row r="5063">
          <cell r="AC5063" t="str">
            <v>OE</v>
          </cell>
          <cell r="AD5063" t="str">
            <v>OE</v>
          </cell>
        </row>
        <row r="5064">
          <cell r="AC5064" t="str">
            <v>ELE</v>
          </cell>
          <cell r="AD5064" t="str">
            <v>ELE</v>
          </cell>
        </row>
        <row r="5065">
          <cell r="AC5065" t="str">
            <v>CPE</v>
          </cell>
          <cell r="AD5065" t="str">
            <v>CPE</v>
          </cell>
        </row>
        <row r="5066">
          <cell r="AC5066" t="str">
            <v>OE</v>
          </cell>
          <cell r="AD5066" t="str">
            <v>OE</v>
          </cell>
        </row>
        <row r="5067">
          <cell r="AC5067" t="str">
            <v>CPE</v>
          </cell>
          <cell r="AD5067" t="str">
            <v>CPE</v>
          </cell>
        </row>
        <row r="5068">
          <cell r="AC5068" t="str">
            <v>V</v>
          </cell>
          <cell r="AD5068" t="str">
            <v>V</v>
          </cell>
        </row>
        <row r="5069">
          <cell r="AC5069" t="str">
            <v>OE</v>
          </cell>
          <cell r="AD5069" t="str">
            <v>OE</v>
          </cell>
        </row>
        <row r="5070">
          <cell r="AC5070" t="str">
            <v>OE</v>
          </cell>
          <cell r="AD5070" t="str">
            <v>OE</v>
          </cell>
        </row>
        <row r="5071">
          <cell r="AC5071" t="str">
            <v>OE</v>
          </cell>
          <cell r="AD5071" t="str">
            <v>OE</v>
          </cell>
        </row>
        <row r="5072">
          <cell r="AC5072" t="str">
            <v>OE</v>
          </cell>
          <cell r="AD5072" t="str">
            <v>OE</v>
          </cell>
        </row>
        <row r="5073">
          <cell r="AC5073" t="str">
            <v>OE</v>
          </cell>
          <cell r="AD5073" t="str">
            <v>OE</v>
          </cell>
        </row>
        <row r="5074">
          <cell r="AC5074" t="str">
            <v>FF</v>
          </cell>
          <cell r="AD5074" t="str">
            <v>FF</v>
          </cell>
        </row>
        <row r="5075">
          <cell r="AC5075" t="str">
            <v>OE</v>
          </cell>
          <cell r="AD5075" t="str">
            <v>OE</v>
          </cell>
        </row>
        <row r="5076">
          <cell r="AC5076" t="str">
            <v>OE</v>
          </cell>
          <cell r="AD5076" t="str">
            <v>OE</v>
          </cell>
        </row>
        <row r="5077">
          <cell r="AC5077" t="str">
            <v>FF</v>
          </cell>
          <cell r="AD5077" t="str">
            <v>FF</v>
          </cell>
        </row>
        <row r="5078">
          <cell r="AC5078" t="str">
            <v>OE</v>
          </cell>
          <cell r="AD5078" t="str">
            <v>OE</v>
          </cell>
        </row>
        <row r="5079">
          <cell r="AC5079" t="str">
            <v>FF</v>
          </cell>
          <cell r="AD5079" t="str">
            <v>FF</v>
          </cell>
        </row>
        <row r="5080">
          <cell r="AC5080" t="str">
            <v>OE</v>
          </cell>
          <cell r="AD5080" t="str">
            <v>OE</v>
          </cell>
        </row>
        <row r="5081">
          <cell r="AC5081" t="str">
            <v>OE</v>
          </cell>
          <cell r="AD5081" t="str">
            <v>OE</v>
          </cell>
        </row>
        <row r="5082">
          <cell r="AC5082" t="str">
            <v>FT</v>
          </cell>
          <cell r="AD5082" t="str">
            <v>FT</v>
          </cell>
        </row>
        <row r="5083">
          <cell r="AC5083" t="str">
            <v>OE</v>
          </cell>
          <cell r="AD5083" t="str">
            <v>OE</v>
          </cell>
        </row>
        <row r="5084">
          <cell r="AC5084" t="str">
            <v>OE</v>
          </cell>
          <cell r="AD5084" t="str">
            <v>OE</v>
          </cell>
        </row>
        <row r="5085">
          <cell r="AC5085" t="str">
            <v>OE</v>
          </cell>
          <cell r="AD5085" t="str">
            <v>OE</v>
          </cell>
        </row>
        <row r="5086">
          <cell r="AC5086" t="str">
            <v>OE</v>
          </cell>
          <cell r="AD5086" t="str">
            <v>OE</v>
          </cell>
        </row>
        <row r="5087">
          <cell r="AC5087" t="str">
            <v>CPE</v>
          </cell>
          <cell r="AD5087" t="str">
            <v>CPE</v>
          </cell>
        </row>
        <row r="5088">
          <cell r="AC5088" t="str">
            <v>CPE</v>
          </cell>
          <cell r="AD5088" t="str">
            <v>CPE</v>
          </cell>
        </row>
        <row r="5089">
          <cell r="AC5089" t="str">
            <v>CPE</v>
          </cell>
          <cell r="AD5089" t="str">
            <v>CPE</v>
          </cell>
        </row>
        <row r="5090">
          <cell r="AC5090" t="str">
            <v>CPE</v>
          </cell>
          <cell r="AD5090" t="str">
            <v>CPE</v>
          </cell>
        </row>
        <row r="5091">
          <cell r="AC5091" t="str">
            <v>CPE</v>
          </cell>
          <cell r="AD5091" t="str">
            <v>CPE</v>
          </cell>
        </row>
        <row r="5092">
          <cell r="AC5092" t="str">
            <v>OE</v>
          </cell>
          <cell r="AD5092" t="str">
            <v>OE</v>
          </cell>
        </row>
        <row r="5093">
          <cell r="AC5093" t="str">
            <v>FF</v>
          </cell>
          <cell r="AD5093" t="str">
            <v>FF</v>
          </cell>
        </row>
        <row r="5094">
          <cell r="AC5094" t="str">
            <v>FF</v>
          </cell>
          <cell r="AD5094" t="str">
            <v>FF</v>
          </cell>
        </row>
        <row r="5095">
          <cell r="AC5095" t="str">
            <v>FF</v>
          </cell>
          <cell r="AD5095" t="str">
            <v>FF</v>
          </cell>
        </row>
        <row r="5096">
          <cell r="AC5096" t="str">
            <v>FF</v>
          </cell>
          <cell r="AD5096" t="str">
            <v>FF</v>
          </cell>
        </row>
        <row r="5097">
          <cell r="AC5097" t="str">
            <v>CPE</v>
          </cell>
          <cell r="AD5097" t="str">
            <v>CPE</v>
          </cell>
        </row>
        <row r="5098">
          <cell r="AC5098" t="str">
            <v>CPE</v>
          </cell>
          <cell r="AD5098" t="str">
            <v>CPE</v>
          </cell>
        </row>
        <row r="5099">
          <cell r="AC5099" t="str">
            <v>CPE</v>
          </cell>
          <cell r="AD5099" t="str">
            <v>CPE</v>
          </cell>
        </row>
        <row r="5100">
          <cell r="AC5100" t="str">
            <v>CPE</v>
          </cell>
          <cell r="AD5100" t="str">
            <v>CPE</v>
          </cell>
        </row>
        <row r="5101">
          <cell r="AC5101" t="str">
            <v>CPE</v>
          </cell>
          <cell r="AD5101" t="str">
            <v>CPE</v>
          </cell>
        </row>
        <row r="5102">
          <cell r="AC5102" t="str">
            <v>CWIP</v>
          </cell>
          <cell r="AD5102" t="str">
            <v>CWIP</v>
          </cell>
        </row>
        <row r="5107">
          <cell r="AC5107" t="str">
            <v>END</v>
          </cell>
        </row>
      </sheetData>
      <sheetData sheetId="12"/>
      <sheetData sheetId="13"/>
      <sheetData sheetId="14"/>
      <sheetData sheetId="15"/>
      <sheetData sheetId="16"/>
      <sheetData sheetId="17">
        <row r="120">
          <cell r="A120" t="str">
            <v>Index Period</v>
          </cell>
        </row>
      </sheetData>
      <sheetData sheetId="18"/>
      <sheetData sheetId="19"/>
      <sheetData sheetId="20"/>
      <sheetData sheetId="21"/>
      <sheetData sheetId="22"/>
      <sheetData sheetId="23"/>
      <sheetData sheetId="24"/>
      <sheetData sheetId="25"/>
      <sheetData sheetId="26"/>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mp;d"/>
      <sheetName val="key data"/>
      <sheetName val="orders"/>
      <sheetName val="revenue"/>
      <sheetName val="oead"/>
      <sheetName val="ibt"/>
      <sheetName val="cf"/>
      <sheetName val="empl"/>
      <sheetName val="b'log"/>
      <sheetName val="BTB"/>
      <sheetName val="coe"/>
      <sheetName val="oe"/>
      <sheetName val="Rev fc analysis"/>
      <sheetName val="CABLE"/>
      <sheetName val="number"/>
      <sheetName val="Bongaon"/>
      <sheetName val="Jeerat"/>
      <sheetName val="NJ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C_inMay04"/>
      <sheetName val="RCAug01toApr04"/>
      <sheetName val="RCAug01toMay04andFC"/>
      <sheetName val="Fuelconsumption"/>
      <sheetName val="procurement"/>
      <sheetName val="TOTALcostMay04"/>
      <sheetName val="Pucrcase_date"/>
      <sheetName val="workedtimeuptoMay04"/>
      <sheetName val="WorkedtimeinMay04"/>
      <sheetName val="UtilityMAy04"/>
      <sheetName val="ActivityviseEqpCost"/>
      <sheetName val="EQPDetails"/>
      <sheetName val="UtélityMAy04"/>
      <sheetName val="CFData"/>
      <sheetName val="HRData"/>
      <sheetName val="CapexOAdata"/>
      <sheetName val="OpexData"/>
      <sheetName val="PLData"/>
      <sheetName val="Menu"/>
      <sheetName val="CapexPMdata"/>
      <sheetName val="CapexSSdata"/>
      <sheetName val="WCData"/>
      <sheetName val="BOQ Distribution"/>
      <sheetName val="BTB"/>
      <sheetName val="cf"/>
      <sheetName val="orders"/>
      <sheetName val="BP"/>
      <sheetName val="BP-Other strs"/>
      <sheetName val="INPUT"/>
      <sheetName val="DETAILED  BOQ"/>
      <sheetName val="Wearing Course"/>
      <sheetName val="Voucher"/>
      <sheetName val="Data"/>
      <sheetName val="Cal"/>
      <sheetName val="Evaluate"/>
      <sheetName val="Intro"/>
      <sheetName val="Analy"/>
      <sheetName val="Rates Basic"/>
      <sheetName val="SPILL OVER PROJECTIONS"/>
      <sheetName val="SPILL OVER"/>
      <sheetName val="ecc_res"/>
      <sheetName val="BOQ-Part1"/>
      <sheetName val="Box- Girder"/>
      <sheetName val="Backup PRW - VIIA"/>
      <sheetName val="schedule1"/>
      <sheetName val="Manpower"/>
      <sheetName val="BHANDUP"/>
      <sheetName val="Rate Analysis"/>
      <sheetName val="Annex"/>
      <sheetName val="Material "/>
      <sheetName val="DATA_PILE_BG"/>
      <sheetName val="DATA_PCC"/>
      <sheetName val="DATA_PILECAP"/>
      <sheetName val="DATA_PILE_RT2"/>
      <sheetName val="DATA_PILE_RT1 "/>
      <sheetName val="DATA_PILE _SM"/>
      <sheetName val="doq"/>
      <sheetName val="BALAN1"/>
      <sheetName val="Basic"/>
      <sheetName val="Assmpns"/>
      <sheetName val="LEGEND"/>
      <sheetName val="Detail 1A"/>
      <sheetName val="Measurmen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LES"/>
      <sheetName val="COVER"/>
      <sheetName val="INDEX"/>
      <sheetName val="INDEX-FIN"/>
      <sheetName val="5-FIN"/>
      <sheetName val="6-PVA"/>
      <sheetName val="7-NSM"/>
      <sheetName val="8-NSM2"/>
      <sheetName val="10-OVERH"/>
      <sheetName val="11-MAN"/>
      <sheetName val="12-BSHEET"/>
      <sheetName val="13-INV"/>
      <sheetName val="15-RAGE"/>
      <sheetName val="16-RAGM"/>
      <sheetName val="17-CFLOW"/>
      <sheetName val="18-CAPEX"/>
      <sheetName val="19-PERF"/>
      <sheetName val="20-EXP"/>
      <sheetName val="21-VSE"/>
      <sheetName val="Sheet1"/>
      <sheetName val="Sheet2"/>
      <sheetName val="Sheet3"/>
      <sheetName val="My97form"/>
      <sheetName val="PROD GRAPH"/>
      <sheetName val="CAP"/>
      <sheetName val="1-OBJ98 "/>
      <sheetName val="VISION 2000"/>
      <sheetName val="Challan"/>
      <sheetName val="Projects"/>
      <sheetName val="90-120"/>
      <sheetName val="PROD_GRAPH"/>
      <sheetName val="DATA 91-98"/>
      <sheetName val="EXP"/>
      <sheetName val="Exhibit Q"/>
      <sheetName val="120RECV"/>
      <sheetName val="ROSTER AFS 02-2007"/>
      <sheetName val="details"/>
      <sheetName val="90_120"/>
      <sheetName val="FS"/>
      <sheetName val="NSM"/>
      <sheetName val="11-INV"/>
      <sheetName val="4-PVA2"/>
      <sheetName val="3-PVA"/>
      <sheetName val="5-NSM"/>
      <sheetName val="8-OH"/>
      <sheetName val="5-F-PAR"/>
      <sheetName val="CONTRN BY DISTRICT"/>
      <sheetName val="130-UNIDADES"/>
      <sheetName val="D"/>
      <sheetName val="Co 59"/>
      <sheetName val="BAW(D)"/>
      <sheetName val="Trial Bal"/>
      <sheetName val="SUMMARY"/>
      <sheetName val="PROD_GRAPH1"/>
      <sheetName val="DATA_91-98"/>
      <sheetName val="1-OBJ98_"/>
      <sheetName val="VISION_2000"/>
      <sheetName val="CONTRN_BY_DISTRICT"/>
      <sheetName val="Exhibit_Q"/>
      <sheetName val="ROSTER_AFS_02-2007"/>
      <sheetName val="Codes"/>
      <sheetName val="Input"/>
      <sheetName val="Transactions"/>
      <sheetName val="Setup"/>
      <sheetName val="Fcst vs Budgets"/>
      <sheetName val="adp-budget"/>
      <sheetName val="Pricing Notes"/>
      <sheetName val="Parameters"/>
      <sheetName val="Debtors 120+"/>
      <sheetName val="TG  "/>
      <sheetName val="Store Master Data"/>
      <sheetName val="CHARTS-RES"/>
      <sheetName val="98FORECAST (1)"/>
      <sheetName val="L_PM"/>
      <sheetName val="Advertisment"/>
      <sheetName val="Assumptions"/>
      <sheetName val="Budget Output"/>
      <sheetName val="Chart BSC"/>
      <sheetName val="Cost Center Planning"/>
      <sheetName val="Energy"/>
      <sheetName val="Faced KDK"/>
      <sheetName val="Faced KDKG"/>
      <sheetName val="Facing Sales - Cost"/>
      <sheetName val="Facing Percent"/>
      <sheetName val="Forex"/>
      <sheetName val="Market Analysis"/>
      <sheetName val="Material"/>
      <sheetName val="Production"/>
      <sheetName val="Ratio Analysis"/>
      <sheetName val="Budget Output (Revised P&amp;L)"/>
      <sheetName val="Sales MT"/>
      <sheetName val="Travel"/>
      <sheetName val="UnFaced KDK"/>
      <sheetName val="Unfaced KDKG"/>
      <sheetName val="Net Working Capital"/>
      <sheetName val="PROD"/>
      <sheetName val="Input_Finance"/>
      <sheetName val="factor"/>
      <sheetName val="currency"/>
      <sheetName val="SALE&amp;COST"/>
      <sheetName val="Long Formate "/>
      <sheetName val="Monthly Forecast"/>
      <sheetName val="SHIVAJI"/>
      <sheetName val="SG&amp;A Charts "/>
      <sheetName val="gVL"/>
      <sheetName val="TEL LINE INCENTIVES"/>
      <sheetName val="PRODN"/>
      <sheetName val="EXP LINE"/>
      <sheetName val="M.N.Rama Rao"/>
      <sheetName val="Total "/>
      <sheetName val="data 3A|6A"/>
      <sheetName val="A"/>
      <sheetName val="E"/>
      <sheetName val="C"/>
      <sheetName val="le_data"/>
      <sheetName val="BanP"/>
      <sheetName val="JAN"/>
      <sheetName val="Collection"/>
      <sheetName val="Daily Flash"/>
      <sheetName val="Salaries"/>
      <sheetName val="Fixed Prof Fees"/>
      <sheetName val="BillofMaterials"/>
      <sheetName val="Source"/>
      <sheetName val="deb"/>
      <sheetName val="spare final"/>
      <sheetName val="EXE-SUM"/>
      <sheetName val="TRIAL BALANCE"/>
      <sheetName val="Trial_Bal"/>
      <sheetName val="CRITERIA1"/>
      <sheetName val="5 - CITICORP"/>
      <sheetName val="98FORECAST_(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sheetData sheetId="54" refreshError="1"/>
      <sheetData sheetId="55" refreshError="1"/>
      <sheetData sheetId="56" refreshError="1"/>
      <sheetData sheetId="57"/>
      <sheetData sheetId="58"/>
      <sheetData sheetId="59"/>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sheetData sheetId="128" refreshError="1"/>
      <sheetData sheetId="129" refreshError="1"/>
      <sheetData sheetId="130"/>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BLE"/>
      <sheetName val="18 BAVLA- DHOLKA "/>
      <sheetName val="19 SANAND tw"/>
      <sheetName val="20 Baldana ESR"/>
      <sheetName val="21 Bavla Gr"/>
      <sheetName val="22 Bavla TW"/>
      <sheetName val="23 Dholka gr"/>
      <sheetName val="24 Dholak Tw"/>
      <sheetName val="07 Madrisana gr"/>
      <sheetName val="08 Dangarva gr"/>
      <sheetName val="09 Nayakpur gr"/>
      <sheetName val="10 Ashok gr"/>
      <sheetName val="13 Trent gr"/>
      <sheetName val="14 Telav off"/>
      <sheetName val="PHMECH@"/>
      <sheetName val="STD_EST"/>
      <sheetName val="16 NIDRAD ESR"/>
      <sheetName val="17 KUVAR ESR"/>
      <sheetName val="15 Telav main "/>
      <sheetName val="06 DABHASAR H W"/>
      <sheetName val="04 Shiyal gr"/>
      <sheetName val="03 Viramgam"/>
      <sheetName val="02 Shahpur gr"/>
      <sheetName val="01 Hansalpur"/>
      <sheetName val="Sheet1"/>
      <sheetName val="number"/>
      <sheetName val="Sheet2"/>
      <sheetName val="TEBDER AMOUNT"/>
      <sheetName val="SURENDRANAGAR-1"/>
      <sheetName val="SURENDRANAGAR-2"/>
      <sheetName val="Bongaon"/>
      <sheetName val="Jeerat"/>
      <sheetName val="NJP"/>
      <sheetName val="18_BAVLA-_DHOLKA_"/>
      <sheetName val="19_SANAND_tw"/>
      <sheetName val="20_Baldana_ESR"/>
      <sheetName val="21_Bavla_Gr"/>
      <sheetName val="22_Bavla_TW"/>
      <sheetName val="23_Dholka_gr"/>
      <sheetName val="24_Dholak_Tw"/>
      <sheetName val="07_Madrisana_gr"/>
      <sheetName val="08_Dangarva_gr"/>
      <sheetName val="09_Nayakpur_gr"/>
      <sheetName val="10_Ashok_gr"/>
      <sheetName val="13_Trent_gr"/>
      <sheetName val="14_Telav_off"/>
      <sheetName val="16_NIDRAD_ESR"/>
      <sheetName val="17_KUVAR_ESR"/>
      <sheetName val="15_Telav_main_"/>
      <sheetName val="06_DABHASAR_H_W"/>
      <sheetName val="04_Shiyal_gr"/>
      <sheetName val="03_Viramgam"/>
      <sheetName val="02_Shahpur_gr"/>
      <sheetName val="01_Hansalpur"/>
      <sheetName val="TEBDER_AMOUNT"/>
      <sheetName val="INPUT"/>
      <sheetName val="3"/>
      <sheetName val="BTB"/>
      <sheetName val="cf"/>
      <sheetName val="orders"/>
      <sheetName val="procurement"/>
      <sheetName val="Gen Info"/>
      <sheetName val="A1-Continuous"/>
      <sheetName val="BP-Other strs"/>
      <sheetName val="Chennai"/>
      <sheetName val="Gujrat"/>
      <sheetName val="Trial Balance"/>
      <sheetName val="DETAILED  BOQ"/>
      <sheetName val="LEad Basic"/>
      <sheetName val="MECH-COST ANALYSIS"/>
      <sheetName val="Computation of WCT-04-05-old"/>
      <sheetName val="basic-data"/>
      <sheetName val="mem-property"/>
      <sheetName val="s"/>
      <sheetName val="Transfer"/>
      <sheetName val="BALAN1"/>
      <sheetName val="Legal Risk Analysis"/>
      <sheetName val="Material "/>
      <sheetName val=" AnalysisPCC"/>
      <sheetName val="Stability"/>
    </sheetNames>
    <sheetDataSet>
      <sheetData sheetId="0" refreshError="1">
        <row r="5">
          <cell r="A5">
            <v>0</v>
          </cell>
          <cell r="B5">
            <v>0</v>
          </cell>
          <cell r="D5">
            <v>25</v>
          </cell>
          <cell r="E5">
            <v>16</v>
          </cell>
        </row>
        <row r="6">
          <cell r="A6">
            <v>97</v>
          </cell>
          <cell r="B6">
            <v>100</v>
          </cell>
          <cell r="D6">
            <v>35</v>
          </cell>
          <cell r="E6">
            <v>16</v>
          </cell>
        </row>
        <row r="7">
          <cell r="A7">
            <v>116</v>
          </cell>
          <cell r="B7">
            <v>117</v>
          </cell>
          <cell r="D7">
            <v>50</v>
          </cell>
          <cell r="E7">
            <v>25</v>
          </cell>
          <cell r="H7">
            <v>99</v>
          </cell>
        </row>
        <row r="8">
          <cell r="A8">
            <v>134</v>
          </cell>
          <cell r="B8">
            <v>140</v>
          </cell>
          <cell r="D8">
            <v>70</v>
          </cell>
          <cell r="E8">
            <v>35</v>
          </cell>
          <cell r="H8">
            <v>105</v>
          </cell>
        </row>
        <row r="9">
          <cell r="A9">
            <v>164</v>
          </cell>
          <cell r="B9">
            <v>176</v>
          </cell>
          <cell r="D9">
            <v>95</v>
          </cell>
          <cell r="E9">
            <v>50</v>
          </cell>
        </row>
        <row r="10">
          <cell r="A10">
            <v>199</v>
          </cell>
          <cell r="B10">
            <v>221</v>
          </cell>
          <cell r="D10">
            <v>120</v>
          </cell>
          <cell r="E10">
            <v>70</v>
          </cell>
        </row>
        <row r="11">
          <cell r="A11">
            <v>227</v>
          </cell>
          <cell r="B11">
            <v>258</v>
          </cell>
          <cell r="D11">
            <v>150</v>
          </cell>
          <cell r="E11">
            <v>70</v>
          </cell>
        </row>
        <row r="12">
          <cell r="A12">
            <v>255</v>
          </cell>
          <cell r="B12">
            <v>294</v>
          </cell>
          <cell r="D12">
            <v>185</v>
          </cell>
          <cell r="E12">
            <v>95</v>
          </cell>
        </row>
        <row r="13">
          <cell r="A13">
            <v>287</v>
          </cell>
          <cell r="B13">
            <v>339</v>
          </cell>
          <cell r="D13">
            <v>240</v>
          </cell>
          <cell r="E13">
            <v>120</v>
          </cell>
        </row>
        <row r="14">
          <cell r="A14">
            <v>333</v>
          </cell>
          <cell r="B14">
            <v>402</v>
          </cell>
          <cell r="D14">
            <v>300</v>
          </cell>
          <cell r="E14">
            <v>150</v>
          </cell>
        </row>
        <row r="15">
          <cell r="A15">
            <v>375</v>
          </cell>
          <cell r="B15">
            <v>461</v>
          </cell>
          <cell r="D15">
            <v>400</v>
          </cell>
          <cell r="E15">
            <v>185</v>
          </cell>
        </row>
        <row r="16">
          <cell r="A16">
            <v>410</v>
          </cell>
          <cell r="B16">
            <v>530</v>
          </cell>
          <cell r="D16">
            <v>500</v>
          </cell>
          <cell r="E16">
            <v>240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row r="50">
          <cell r="A50">
            <v>0</v>
          </cell>
          <cell r="B50" t="str">
            <v>Zero</v>
          </cell>
          <cell r="C50" t="str">
            <v>z&amp;r(</v>
          </cell>
        </row>
        <row r="51">
          <cell r="A51">
            <v>1</v>
          </cell>
          <cell r="B51" t="str">
            <v>One</v>
          </cell>
          <cell r="C51" t="str">
            <v>Ak</v>
          </cell>
        </row>
        <row r="52">
          <cell r="A52">
            <v>2</v>
          </cell>
          <cell r="B52" t="str">
            <v>Two</v>
          </cell>
          <cell r="C52" t="str">
            <v>b(</v>
          </cell>
        </row>
        <row r="53">
          <cell r="A53">
            <v>3</v>
          </cell>
          <cell r="B53" t="str">
            <v>Three</v>
          </cell>
          <cell r="C53" t="str">
            <v>HN</v>
          </cell>
        </row>
        <row r="54">
          <cell r="A54">
            <v>4</v>
          </cell>
          <cell r="B54" t="str">
            <v>Four</v>
          </cell>
          <cell r="C54" t="str">
            <v>ciir</v>
          </cell>
        </row>
        <row r="55">
          <cell r="A55">
            <v>5</v>
          </cell>
          <cell r="B55" t="str">
            <v>Five</v>
          </cell>
          <cell r="C55" t="str">
            <v>piIci</v>
          </cell>
        </row>
        <row r="56">
          <cell r="A56">
            <v>6</v>
          </cell>
          <cell r="B56" t="str">
            <v>Six</v>
          </cell>
          <cell r="C56" t="str">
            <v>C.</v>
          </cell>
        </row>
        <row r="57">
          <cell r="A57">
            <v>7</v>
          </cell>
          <cell r="B57" t="str">
            <v>Seven</v>
          </cell>
          <cell r="C57" t="str">
            <v>siiti</v>
          </cell>
        </row>
        <row r="58">
          <cell r="A58">
            <v>8</v>
          </cell>
          <cell r="B58" t="str">
            <v>Eight</v>
          </cell>
          <cell r="C58" t="str">
            <v>aiiQ</v>
          </cell>
        </row>
        <row r="59">
          <cell r="A59">
            <v>9</v>
          </cell>
          <cell r="B59" t="str">
            <v>Nine</v>
          </cell>
          <cell r="C59" t="str">
            <v>nivi</v>
          </cell>
        </row>
        <row r="60">
          <cell r="A60">
            <v>10</v>
          </cell>
          <cell r="B60" t="str">
            <v>Ten</v>
          </cell>
          <cell r="C60" t="str">
            <v>dSi</v>
          </cell>
        </row>
        <row r="61">
          <cell r="A61">
            <v>11</v>
          </cell>
          <cell r="B61" t="str">
            <v>Eleven</v>
          </cell>
          <cell r="C61" t="str">
            <v>ai*giyiir</v>
          </cell>
        </row>
        <row r="62">
          <cell r="A62">
            <v>12</v>
          </cell>
          <cell r="B62" t="str">
            <v>Twelve</v>
          </cell>
          <cell r="C62" t="str">
            <v>biir</v>
          </cell>
        </row>
        <row r="63">
          <cell r="A63">
            <v>13</v>
          </cell>
          <cell r="B63" t="str">
            <v>Thirteen</v>
          </cell>
          <cell r="C63" t="str">
            <v>t(r</v>
          </cell>
        </row>
        <row r="64">
          <cell r="A64">
            <v>14</v>
          </cell>
          <cell r="B64" t="str">
            <v>Fourteen</v>
          </cell>
          <cell r="C64" t="str">
            <v>ci)d</v>
          </cell>
        </row>
        <row r="65">
          <cell r="A65">
            <v>15</v>
          </cell>
          <cell r="B65" t="str">
            <v>Fifteen</v>
          </cell>
          <cell r="C65" t="str">
            <v>pIdr</v>
          </cell>
        </row>
        <row r="66">
          <cell r="A66">
            <v>16</v>
          </cell>
          <cell r="B66" t="str">
            <v>Sixteen</v>
          </cell>
          <cell r="C66" t="str">
            <v>si(L</v>
          </cell>
        </row>
        <row r="67">
          <cell r="A67">
            <v>17</v>
          </cell>
          <cell r="B67" t="str">
            <v>Seventeen</v>
          </cell>
          <cell r="C67" t="str">
            <v>sittir</v>
          </cell>
        </row>
        <row r="68">
          <cell r="A68">
            <v>18</v>
          </cell>
          <cell r="B68" t="str">
            <v>Eighteen</v>
          </cell>
          <cell r="C68" t="str">
            <v>aiqir</v>
          </cell>
        </row>
        <row r="69">
          <cell r="A69">
            <v>19</v>
          </cell>
          <cell r="B69" t="str">
            <v>Nineteen</v>
          </cell>
          <cell r="C69" t="str">
            <v>ai(gi*Nsi</v>
          </cell>
        </row>
        <row r="70">
          <cell r="A70">
            <v>20</v>
          </cell>
          <cell r="B70" t="str">
            <v>Twenty</v>
          </cell>
          <cell r="C70" t="str">
            <v>vi&amp;si</v>
          </cell>
        </row>
        <row r="71">
          <cell r="A71">
            <v>21</v>
          </cell>
          <cell r="B71" t="str">
            <v>Twenty One</v>
          </cell>
          <cell r="C71" t="str">
            <v>Akvi&amp;si</v>
          </cell>
        </row>
        <row r="72">
          <cell r="A72">
            <v>22</v>
          </cell>
          <cell r="B72" t="str">
            <v>Twenty Two</v>
          </cell>
          <cell r="C72" t="str">
            <v>biivi&amp;si</v>
          </cell>
        </row>
        <row r="73">
          <cell r="A73">
            <v>23</v>
          </cell>
          <cell r="B73" t="str">
            <v>Twenty Three</v>
          </cell>
          <cell r="C73" t="str">
            <v>t(vi&amp;si</v>
          </cell>
        </row>
        <row r="74">
          <cell r="A74">
            <v>24</v>
          </cell>
          <cell r="B74" t="str">
            <v>Twenty Four</v>
          </cell>
          <cell r="C74" t="str">
            <v>ci(vi&amp;si</v>
          </cell>
        </row>
        <row r="75">
          <cell r="A75">
            <v>25</v>
          </cell>
          <cell r="B75" t="str">
            <v>Twenty Five</v>
          </cell>
          <cell r="C75" t="str">
            <v>picci&amp;si</v>
          </cell>
        </row>
        <row r="76">
          <cell r="A76">
            <v>26</v>
          </cell>
          <cell r="B76" t="str">
            <v>Twenty Six</v>
          </cell>
          <cell r="C76" t="str">
            <v>Cvvi&amp;si</v>
          </cell>
        </row>
        <row r="77">
          <cell r="A77">
            <v>27</v>
          </cell>
          <cell r="B77" t="str">
            <v>Twenty Seven</v>
          </cell>
          <cell r="C77" t="str">
            <v>sittiivi&amp;si</v>
          </cell>
        </row>
        <row r="78">
          <cell r="A78">
            <v>28</v>
          </cell>
          <cell r="B78" t="str">
            <v>Twenty Eight</v>
          </cell>
          <cell r="C78" t="str">
            <v>aiQyiivi&amp;si</v>
          </cell>
        </row>
        <row r="79">
          <cell r="A79">
            <v>29</v>
          </cell>
          <cell r="B79" t="str">
            <v>Twenty Nine</v>
          </cell>
          <cell r="C79" t="str">
            <v>ai(giNti&amp;si</v>
          </cell>
        </row>
        <row r="80">
          <cell r="A80">
            <v>30</v>
          </cell>
          <cell r="B80" t="str">
            <v>Thirty</v>
          </cell>
          <cell r="C80" t="str">
            <v>H&amp;si</v>
          </cell>
        </row>
        <row r="81">
          <cell r="A81">
            <v>31</v>
          </cell>
          <cell r="B81" t="str">
            <v>Thirty One</v>
          </cell>
          <cell r="C81" t="str">
            <v>AkH&amp;si</v>
          </cell>
        </row>
        <row r="82">
          <cell r="A82">
            <v>32</v>
          </cell>
          <cell r="B82" t="str">
            <v>Thirty Two</v>
          </cell>
          <cell r="C82" t="str">
            <v>biH&amp;si</v>
          </cell>
        </row>
        <row r="83">
          <cell r="A83">
            <v>33</v>
          </cell>
          <cell r="B83" t="str">
            <v>Thirty Three</v>
          </cell>
          <cell r="C83" t="str">
            <v>H!H&amp;si</v>
          </cell>
        </row>
        <row r="84">
          <cell r="A84">
            <v>34</v>
          </cell>
          <cell r="B84" t="str">
            <v>Thirty Four</v>
          </cell>
          <cell r="C84" t="str">
            <v>ci(H&amp;si</v>
          </cell>
        </row>
        <row r="85">
          <cell r="A85">
            <v>35</v>
          </cell>
          <cell r="B85" t="str">
            <v>Thirty Five</v>
          </cell>
          <cell r="C85" t="str">
            <v>pioIH&amp;si</v>
          </cell>
        </row>
        <row r="86">
          <cell r="A86">
            <v>36</v>
          </cell>
          <cell r="B86" t="str">
            <v>Thirty Six</v>
          </cell>
          <cell r="C86" t="str">
            <v>CH&amp;si</v>
          </cell>
        </row>
        <row r="87">
          <cell r="A87">
            <v>37</v>
          </cell>
          <cell r="B87" t="str">
            <v>Thirty Seven</v>
          </cell>
          <cell r="C87" t="str">
            <v>siDH&amp;si</v>
          </cell>
        </row>
        <row r="88">
          <cell r="A88">
            <v>38</v>
          </cell>
          <cell r="B88" t="str">
            <v>Thirty Eight</v>
          </cell>
          <cell r="C88" t="str">
            <v>aiiDH&amp;si</v>
          </cell>
        </row>
        <row r="89">
          <cell r="A89">
            <v>39</v>
          </cell>
          <cell r="B89" t="str">
            <v>Thirty Nine</v>
          </cell>
          <cell r="C89" t="str">
            <v>ai(giNciili&amp;si</v>
          </cell>
        </row>
        <row r="90">
          <cell r="A90">
            <v>40</v>
          </cell>
          <cell r="B90" t="str">
            <v>Forty</v>
          </cell>
          <cell r="C90" t="str">
            <v>ciili&amp;si</v>
          </cell>
        </row>
        <row r="91">
          <cell r="A91">
            <v>41</v>
          </cell>
          <cell r="B91" t="str">
            <v>Forty One</v>
          </cell>
          <cell r="C91" t="str">
            <v>Aktiili&amp;si</v>
          </cell>
        </row>
        <row r="92">
          <cell r="A92">
            <v>42</v>
          </cell>
          <cell r="B92" t="str">
            <v>Forty Two</v>
          </cell>
          <cell r="C92" t="str">
            <v>b(tiili&amp;si</v>
          </cell>
        </row>
        <row r="93">
          <cell r="A93">
            <v>43</v>
          </cell>
          <cell r="B93" t="str">
            <v>Forty Three</v>
          </cell>
          <cell r="C93" t="str">
            <v>t(tiili&amp;si</v>
          </cell>
        </row>
        <row r="94">
          <cell r="A94">
            <v>44</v>
          </cell>
          <cell r="B94" t="str">
            <v>Forty Four</v>
          </cell>
          <cell r="C94" t="str">
            <v>c+oviili&amp;si</v>
          </cell>
        </row>
        <row r="95">
          <cell r="A95">
            <v>45</v>
          </cell>
          <cell r="B95" t="str">
            <v>Forty Five</v>
          </cell>
          <cell r="C95" t="str">
            <v>pi&amp;stiili&amp;si</v>
          </cell>
        </row>
        <row r="96">
          <cell r="A96">
            <v>46</v>
          </cell>
          <cell r="B96" t="str">
            <v>Forty Six</v>
          </cell>
          <cell r="C96" t="str">
            <v>C!ttiili&amp;si</v>
          </cell>
        </row>
        <row r="97">
          <cell r="A97">
            <v>47</v>
          </cell>
          <cell r="B97" t="str">
            <v>Forty Seven</v>
          </cell>
          <cell r="C97" t="str">
            <v>s+Dtiili&amp;si</v>
          </cell>
        </row>
        <row r="98">
          <cell r="A98">
            <v>48</v>
          </cell>
          <cell r="B98" t="str">
            <v>Forty Eight</v>
          </cell>
          <cell r="C98" t="str">
            <v>aiDtiili&amp;si</v>
          </cell>
        </row>
        <row r="99">
          <cell r="A99">
            <v>49</v>
          </cell>
          <cell r="B99" t="str">
            <v>Forty Nine</v>
          </cell>
          <cell r="C99" t="str">
            <v>ai(giNpicciisi</v>
          </cell>
        </row>
        <row r="100">
          <cell r="A100">
            <v>50</v>
          </cell>
          <cell r="B100" t="str">
            <v>Fifty</v>
          </cell>
          <cell r="C100" t="str">
            <v>picciisi</v>
          </cell>
        </row>
        <row r="101">
          <cell r="A101">
            <v>51</v>
          </cell>
          <cell r="B101" t="str">
            <v>Fifty One</v>
          </cell>
          <cell r="C101" t="str">
            <v>a(kivini</v>
          </cell>
        </row>
        <row r="102">
          <cell r="A102">
            <v>52</v>
          </cell>
          <cell r="B102" t="str">
            <v>Fifty Two</v>
          </cell>
          <cell r="C102" t="str">
            <v>biivini</v>
          </cell>
        </row>
        <row r="103">
          <cell r="A103">
            <v>53</v>
          </cell>
          <cell r="B103" t="str">
            <v>Fifty Three</v>
          </cell>
          <cell r="C103" t="str">
            <v>t(pini</v>
          </cell>
        </row>
        <row r="104">
          <cell r="A104">
            <v>54</v>
          </cell>
          <cell r="B104" t="str">
            <v>Fifty Four</v>
          </cell>
          <cell r="C104" t="str">
            <v>ci(pini</v>
          </cell>
        </row>
        <row r="105">
          <cell r="A105">
            <v>55</v>
          </cell>
          <cell r="B105" t="str">
            <v>Fifty Five</v>
          </cell>
          <cell r="C105" t="str">
            <v>pIciivini</v>
          </cell>
        </row>
        <row r="106">
          <cell r="A106">
            <v>56</v>
          </cell>
          <cell r="B106" t="str">
            <v>Fifty Six</v>
          </cell>
          <cell r="C106" t="str">
            <v>Cppini</v>
          </cell>
        </row>
        <row r="107">
          <cell r="A107">
            <v>57</v>
          </cell>
          <cell r="B107" t="str">
            <v>Fifty Seven</v>
          </cell>
          <cell r="C107" t="str">
            <v>sittiivini</v>
          </cell>
        </row>
        <row r="108">
          <cell r="A108">
            <v>58</v>
          </cell>
          <cell r="B108" t="str">
            <v>Fifty Eight</v>
          </cell>
          <cell r="C108" t="str">
            <v>aiQivini</v>
          </cell>
        </row>
        <row r="109">
          <cell r="A109">
            <v>59</v>
          </cell>
          <cell r="B109" t="str">
            <v>Fifty Nine</v>
          </cell>
          <cell r="C109" t="str">
            <v>ai(giNsiih&amp;Q</v>
          </cell>
        </row>
        <row r="110">
          <cell r="A110">
            <v>60</v>
          </cell>
          <cell r="B110" t="str">
            <v>Sixty</v>
          </cell>
          <cell r="C110" t="str">
            <v>siih&amp;Q</v>
          </cell>
        </row>
        <row r="111">
          <cell r="A111">
            <v>61</v>
          </cell>
          <cell r="B111" t="str">
            <v>Sixty One</v>
          </cell>
          <cell r="C111" t="str">
            <v>a(ksiQ</v>
          </cell>
        </row>
        <row r="112">
          <cell r="A112">
            <v>62</v>
          </cell>
          <cell r="B112" t="str">
            <v>Sixty Two</v>
          </cell>
          <cell r="C112" t="str">
            <v>biisiQ</v>
          </cell>
        </row>
        <row r="113">
          <cell r="A113">
            <v>63</v>
          </cell>
          <cell r="B113" t="str">
            <v>Sixty Three</v>
          </cell>
          <cell r="C113" t="str">
            <v>H!siQ</v>
          </cell>
        </row>
        <row r="114">
          <cell r="A114">
            <v>64</v>
          </cell>
          <cell r="B114" t="str">
            <v>Sixty Four</v>
          </cell>
          <cell r="C114" t="str">
            <v>ci(siQ</v>
          </cell>
        </row>
        <row r="115">
          <cell r="A115">
            <v>65</v>
          </cell>
          <cell r="B115" t="str">
            <v>Sixty Five</v>
          </cell>
          <cell r="C115" t="str">
            <v>piIsiQ</v>
          </cell>
        </row>
        <row r="116">
          <cell r="A116">
            <v>66</v>
          </cell>
          <cell r="B116" t="str">
            <v>Sixty Six</v>
          </cell>
          <cell r="C116" t="str">
            <v>CiCQ</v>
          </cell>
        </row>
        <row r="117">
          <cell r="A117">
            <v>67</v>
          </cell>
          <cell r="B117" t="str">
            <v>Sixty Seven</v>
          </cell>
          <cell r="C117" t="str">
            <v>siDsiQ</v>
          </cell>
        </row>
        <row r="118">
          <cell r="A118">
            <v>68</v>
          </cell>
          <cell r="B118" t="str">
            <v>Sixty Eight</v>
          </cell>
          <cell r="C118" t="str">
            <v>aiDsiQ</v>
          </cell>
        </row>
        <row r="119">
          <cell r="A119">
            <v>69</v>
          </cell>
          <cell r="B119" t="str">
            <v>Sixty Nine</v>
          </cell>
          <cell r="C119" t="str">
            <v>aigiN(si&amp;t(r</v>
          </cell>
        </row>
        <row r="120">
          <cell r="A120">
            <v>70</v>
          </cell>
          <cell r="B120" t="str">
            <v>Seventy</v>
          </cell>
          <cell r="C120" t="str">
            <v>si&amp;tt(r</v>
          </cell>
        </row>
        <row r="121">
          <cell r="A121">
            <v>71</v>
          </cell>
          <cell r="B121" t="str">
            <v>Seventy One</v>
          </cell>
          <cell r="C121" t="str">
            <v>ek(t(r</v>
          </cell>
        </row>
        <row r="122">
          <cell r="A122">
            <v>72</v>
          </cell>
          <cell r="B122" t="str">
            <v>Seventy Two</v>
          </cell>
          <cell r="C122" t="str">
            <v>bi(t(r</v>
          </cell>
        </row>
        <row r="123">
          <cell r="A123">
            <v>73</v>
          </cell>
          <cell r="B123" t="str">
            <v>Seventy Three</v>
          </cell>
          <cell r="C123" t="str">
            <v>ti(t(r</v>
          </cell>
        </row>
        <row r="124">
          <cell r="A124">
            <v>74</v>
          </cell>
          <cell r="B124" t="str">
            <v>Seventy Four</v>
          </cell>
          <cell r="C124" t="str">
            <v>c+ovi(t(r</v>
          </cell>
        </row>
        <row r="125">
          <cell r="A125">
            <v>75</v>
          </cell>
          <cell r="B125" t="str">
            <v>Seventy Five</v>
          </cell>
          <cell r="C125" t="str">
            <v>pIci(t(r</v>
          </cell>
        </row>
        <row r="126">
          <cell r="A126">
            <v>76</v>
          </cell>
          <cell r="B126" t="str">
            <v>Seventy Six</v>
          </cell>
          <cell r="C126" t="str">
            <v>C(t(r</v>
          </cell>
        </row>
        <row r="127">
          <cell r="A127">
            <v>77</v>
          </cell>
          <cell r="B127" t="str">
            <v>Seventy Seven</v>
          </cell>
          <cell r="C127" t="str">
            <v>si&amp;tti(r</v>
          </cell>
        </row>
        <row r="128">
          <cell r="A128">
            <v>78</v>
          </cell>
          <cell r="B128" t="str">
            <v>Seventy Eight</v>
          </cell>
          <cell r="C128" t="str">
            <v>eQ(t(r</v>
          </cell>
        </row>
        <row r="129">
          <cell r="A129">
            <v>79</v>
          </cell>
          <cell r="B129" t="str">
            <v>Seventy Nine</v>
          </cell>
          <cell r="C129" t="str">
            <v>aigiNyiiAosi&amp;</v>
          </cell>
        </row>
        <row r="130">
          <cell r="A130">
            <v>80</v>
          </cell>
          <cell r="B130" t="str">
            <v>Eighty</v>
          </cell>
          <cell r="C130" t="str">
            <v>Aosi&amp;</v>
          </cell>
        </row>
        <row r="131">
          <cell r="A131">
            <v>81</v>
          </cell>
          <cell r="B131" t="str">
            <v>Eighty One</v>
          </cell>
          <cell r="C131" t="str">
            <v>Akyiisi&amp;</v>
          </cell>
        </row>
        <row r="132">
          <cell r="A132">
            <v>82</v>
          </cell>
          <cell r="B132" t="str">
            <v>Eighty Two</v>
          </cell>
          <cell r="C132" t="str">
            <v>b(yiisi&amp;</v>
          </cell>
        </row>
        <row r="133">
          <cell r="A133">
            <v>83</v>
          </cell>
          <cell r="B133" t="str">
            <v>Eighty Three</v>
          </cell>
          <cell r="C133" t="str">
            <v>t(yiisi&amp;</v>
          </cell>
        </row>
        <row r="134">
          <cell r="A134">
            <v>84</v>
          </cell>
          <cell r="B134" t="str">
            <v>Eighty Four</v>
          </cell>
          <cell r="C134" t="str">
            <v>ci(risi&amp;</v>
          </cell>
        </row>
        <row r="135">
          <cell r="A135">
            <v>85</v>
          </cell>
          <cell r="B135" t="str">
            <v>Eighty Five</v>
          </cell>
          <cell r="C135" t="str">
            <v>pIciisi&amp;</v>
          </cell>
        </row>
        <row r="136">
          <cell r="A136">
            <v>86</v>
          </cell>
          <cell r="B136" t="str">
            <v>Eighty Six</v>
          </cell>
          <cell r="C136" t="str">
            <v>C!yiisi&amp;</v>
          </cell>
        </row>
        <row r="137">
          <cell r="A137">
            <v>87</v>
          </cell>
          <cell r="B137" t="str">
            <v>Eighty Seven</v>
          </cell>
          <cell r="C137" t="str">
            <v>sityiisi&amp;</v>
          </cell>
        </row>
        <row r="138">
          <cell r="A138">
            <v>88</v>
          </cell>
          <cell r="B138" t="str">
            <v>Eighty Eight</v>
          </cell>
          <cell r="C138" t="str">
            <v>aiQyiisi&amp;</v>
          </cell>
        </row>
        <row r="139">
          <cell r="A139">
            <v>89</v>
          </cell>
          <cell r="B139" t="str">
            <v>Eighty Nine</v>
          </cell>
          <cell r="C139" t="str">
            <v>n(vyiisi&amp;</v>
          </cell>
        </row>
        <row r="140">
          <cell r="A140">
            <v>90</v>
          </cell>
          <cell r="B140" t="str">
            <v xml:space="preserve">Ninety </v>
          </cell>
          <cell r="C140" t="str">
            <v>n(v+</v>
          </cell>
        </row>
        <row r="141">
          <cell r="A141">
            <v>91</v>
          </cell>
          <cell r="B141" t="str">
            <v>Ninety One</v>
          </cell>
          <cell r="C141" t="str">
            <v>AkiN#</v>
          </cell>
        </row>
        <row r="142">
          <cell r="A142">
            <v>92</v>
          </cell>
          <cell r="B142" t="str">
            <v>Ninety Two</v>
          </cell>
          <cell r="C142" t="str">
            <v>biiN#</v>
          </cell>
        </row>
        <row r="143">
          <cell r="A143">
            <v>93</v>
          </cell>
          <cell r="B143" t="str">
            <v>Ninety Three</v>
          </cell>
          <cell r="C143" t="str">
            <v>tiiN#</v>
          </cell>
        </row>
        <row r="144">
          <cell r="A144">
            <v>94</v>
          </cell>
          <cell r="B144" t="str">
            <v>Ninety Four</v>
          </cell>
          <cell r="C144" t="str">
            <v>ci(riN#</v>
          </cell>
        </row>
        <row r="145">
          <cell r="A145">
            <v>95</v>
          </cell>
          <cell r="B145" t="str">
            <v>Ninety Five</v>
          </cell>
          <cell r="C145" t="str">
            <v>pIciiN#</v>
          </cell>
        </row>
        <row r="146">
          <cell r="A146">
            <v>96</v>
          </cell>
          <cell r="B146" t="str">
            <v>Ninety Six</v>
          </cell>
          <cell r="C146" t="str">
            <v>Cnn+o</v>
          </cell>
        </row>
        <row r="147">
          <cell r="A147">
            <v>97</v>
          </cell>
          <cell r="B147" t="str">
            <v>Ninety Seven</v>
          </cell>
          <cell r="C147" t="str">
            <v>sittiiN#</v>
          </cell>
        </row>
        <row r="148">
          <cell r="A148">
            <v>98</v>
          </cell>
          <cell r="B148" t="str">
            <v>Ninety Eight</v>
          </cell>
          <cell r="C148" t="str">
            <v>aiQiN#</v>
          </cell>
        </row>
        <row r="149">
          <cell r="A149">
            <v>99</v>
          </cell>
          <cell r="B149" t="str">
            <v>Ninety Nine</v>
          </cell>
          <cell r="C149" t="str">
            <v>nivviiN#</v>
          </cell>
        </row>
        <row r="150">
          <cell r="A150">
            <v>100</v>
          </cell>
          <cell r="B150" t="str">
            <v>Hundred</v>
          </cell>
          <cell r="C150" t="str">
            <v>si(.</v>
          </cell>
        </row>
      </sheetData>
      <sheetData sheetId="26" refreshError="1"/>
      <sheetData sheetId="27" refreshError="1"/>
      <sheetData sheetId="28" refreshError="1"/>
      <sheetData sheetId="29" refreshError="1"/>
      <sheetData sheetId="30" refreshError="1"/>
      <sheetData sheetId="31" refreshError="1"/>
      <sheetData sheetId="32" refreshError="1"/>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S3workplan"/>
      <sheetName val="cl14"/>
      <sheetName val="PLAN_FEB97"/>
      <sheetName val="Officer Budget Form"/>
      <sheetName val="bg-charges"/>
      <sheetName val="#REF"/>
      <sheetName val="BHANDUP"/>
      <sheetName val="S2groupcode"/>
      <sheetName val="Discarded links"/>
      <sheetName val="Form D1"/>
      <sheetName val="Form D12"/>
      <sheetName val="Form D13"/>
      <sheetName val="Index"/>
      <sheetName val="MATERIAL TOTAL"/>
      <sheetName val="Form 5"/>
      <sheetName val="BASIC-Roads"/>
      <sheetName val="Total summary"/>
      <sheetName val="FORM-W3"/>
      <sheetName val="Stock in Trade"/>
      <sheetName val="wip - erection items"/>
      <sheetName val="Anal"/>
      <sheetName val="LOCAL RATES"/>
      <sheetName val="CABLE"/>
      <sheetName val="number"/>
      <sheetName val="_REF"/>
      <sheetName val="(31)"/>
      <sheetName val="RCC"/>
      <sheetName val="Summary of 13th RA"/>
      <sheetName val="progress"/>
      <sheetName val="AoR"/>
      <sheetName val="FORM7"/>
      <sheetName val="BOQ Distribution"/>
      <sheetName val="Discarded_links"/>
      <sheetName val="Form_D1"/>
      <sheetName val="Form_D12"/>
      <sheetName val="Form_D13"/>
      <sheetName val="MATERIAL_TOTAL"/>
      <sheetName val="Form_5"/>
      <sheetName val="Summary_of_13th_RA"/>
      <sheetName val="BOQ_Distribution"/>
      <sheetName val="Officer_Budget_Form"/>
      <sheetName val="Intro"/>
      <sheetName val="Proj Data"/>
      <sheetName val="DPR"/>
      <sheetName val="Resources"/>
      <sheetName val="section wise"/>
      <sheetName val="askng rate"/>
      <sheetName val="section wise (2)"/>
      <sheetName val="Rate Analysis"/>
      <sheetName val="견적대비표"/>
      <sheetName val="유동표"/>
      <sheetName val="Bills of Quantities"/>
      <sheetName val="Spacing of Delineators"/>
      <sheetName val="Bill-12"/>
      <sheetName val="PROCTOR"/>
      <sheetName val="Basicrates"/>
      <sheetName val="부대내역"/>
      <sheetName val="Road data"/>
      <sheetName val="purpose&amp;input"/>
      <sheetName val="SOR"/>
      <sheetName val="data"/>
      <sheetName val="master"/>
      <sheetName val="Measurment"/>
      <sheetName val="B2.MB_Deck"/>
      <sheetName val="A.O.R."/>
      <sheetName val="MPR_PA_1"/>
      <sheetName val="RateList"/>
      <sheetName val="PO Status"/>
      <sheetName val="Selection"/>
      <sheetName val="Detail P&amp;L"/>
      <sheetName val="Assumption Sheet"/>
      <sheetName val="sheeet7"/>
      <sheetName val="Design"/>
      <sheetName val="IO List"/>
      <sheetName val="Citrix"/>
      <sheetName val="Stress Calculation"/>
      <sheetName val="BLOCK-A (MEA.SHEET)"/>
      <sheetName val="2gii"/>
      <sheetName val="DATA_PILE_BG"/>
      <sheetName val="DATA_PCC"/>
      <sheetName val="DATA_PILECAP"/>
      <sheetName val="DATA_PILE_RT2"/>
      <sheetName val="DATA_PILE_RT1 "/>
      <sheetName val="DATA_PILE _SM"/>
      <sheetName val="Evaluate"/>
      <sheetName val="Material "/>
      <sheetName val="Back_Cal_for OMC"/>
      <sheetName val="UP"/>
      <sheetName val="BOQ (2)"/>
      <sheetName val="basdat"/>
      <sheetName val="Staff Acc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AX2"/>
      <sheetName val="AX3"/>
      <sheetName val="AX4"/>
      <sheetName val="AX5"/>
      <sheetName val="AX6"/>
      <sheetName val="AX7"/>
      <sheetName val="AX9"/>
      <sheetName val="AX8"/>
      <sheetName val="AX10"/>
      <sheetName val="AX11"/>
      <sheetName val="AX12"/>
      <sheetName val="AX13"/>
      <sheetName val="AX14"/>
      <sheetName val="AX15"/>
      <sheetName val="Ax16"/>
      <sheetName val="AX17"/>
      <sheetName val="AX18"/>
      <sheetName val="AX19"/>
      <sheetName val="AX20"/>
      <sheetName val="AX2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WER5"/>
      <sheetName val="rank"/>
      <sheetName val="GL Detail"/>
      <sheetName val="POWER5.XLA"/>
      <sheetName val="\Applications\Microsoft Office "/>
      <sheetName val="Pro Forma"/>
      <sheetName val="Drop Down Lists"/>
      <sheetName val="Macros"/>
      <sheetName val="Inputs"/>
      <sheetName val="Sales - Report First"/>
      <sheetName val="Lookup"/>
      <sheetName val="Main Model"/>
      <sheetName val="Newer version"/>
      <sheetName val="Consolidated"/>
      <sheetName val="AcqIS"/>
      <sheetName val="AcqBSCF"/>
      <sheetName val="ASSUMPT"/>
      <sheetName val="Debt"/>
      <sheetName val="Tecua"/>
      <sheetName val="URI"/>
      <sheetName val="Test"/>
      <sheetName val="COMBINED"/>
      <sheetName val="Rev Tracker"/>
      <sheetName val="Contents"/>
      <sheetName val="Insulin Sales - NA"/>
      <sheetName val="Business_Model"/>
      <sheetName val="Insulin Sales - EU"/>
      <sheetName val="Insulin Sales - Japan"/>
      <sheetName val="McKinley P&amp;L"/>
      <sheetName val="Assum"/>
      <sheetName val="Pro Forma Income Statement"/>
      <sheetName val="OPR"/>
      <sheetName val="Capital Expenditure Input Sheet"/>
      <sheetName val="Operating Expense Input Sheet"/>
      <sheetName val="Cap"/>
      <sheetName val="Pro Forma Credit "/>
      <sheetName val="Aggregation"/>
      <sheetName val="General"/>
      <sheetName val="Drivers"/>
      <sheetName val="Control"/>
      <sheetName val="Entrada Dados"/>
      <sheetName val="ENERGIA"/>
      <sheetName val="AL1"/>
      <sheetName val="Sheet1"/>
      <sheetName val="General Assump"/>
      <sheetName val="SummaryP&amp;L"/>
      <sheetName val="Cover"/>
      <sheetName val="Graph"/>
      <sheetName val="GER IFO vs Const"/>
      <sheetName val="Europe sales Graph"/>
      <sheetName val="EU Ind vs EU Cons"/>
      <sheetName val="Cases"/>
      <sheetName val="Assump"/>
      <sheetName val="CF"/>
      <sheetName val="AssumptionsGroup"/>
      <sheetName val="Scenario Management"/>
      <sheetName val="P&amp;L"/>
      <sheetName val=" Cash Flow"/>
      <sheetName val=" P&amp;L-Projection"/>
      <sheetName val="pellet"/>
      <sheetName val="DCF_a"/>
      <sheetName val="CASH FLOW MONTH FC"/>
      <sheetName val="Inc Stmt MONTH FC"/>
      <sheetName val="BS ASSETS FC"/>
      <sheetName val="Mapping"/>
      <sheetName val="Elements"/>
      <sheetName val="Main"/>
      <sheetName val="CSI"/>
      <sheetName val="Deal Matrix"/>
      <sheetName val="Model Driver"/>
      <sheetName val="INPUT"/>
      <sheetName val="proforma BS"/>
      <sheetName val="Stock Analysis"/>
      <sheetName val="merger"/>
      <sheetName val="Company summary items"/>
      <sheetName val="synthgraph"/>
      <sheetName val="Vergleichswerte"/>
      <sheetName val="Deal Info &amp; Print Menu"/>
      <sheetName val="Product Trends"/>
      <sheetName val="EBITDA Bridge"/>
      <sheetName val="WC analytics (+data pages)"/>
      <sheetName val="Structures"/>
      <sheetName val="YEAR 1 "/>
      <sheetName val="Sched A9"/>
      <sheetName val="cd_Data"/>
      <sheetName val="yc_Formula"/>
      <sheetName val="Historical Actuals"/>
      <sheetName val="Tables"/>
      <sheetName val="Emory Vols Jan-Dec 2006"/>
      <sheetName val="PV - CTLM"/>
      <sheetName val="PV - MTLK"/>
      <sheetName val="SHELL"/>
      <sheetName val="S&amp;P"/>
      <sheetName val="LBO"/>
      <sheetName val="Active"/>
      <sheetName val="Currency"/>
      <sheetName val="Dividend Analysis Assumptions"/>
      <sheetName val="S&amp;U"/>
      <sheetName val="Debt &amp; Interest"/>
      <sheetName val=" PT 08"/>
      <sheetName val=" PT 07"/>
      <sheetName val=" PT 11"/>
      <sheetName val=" PT 10"/>
      <sheetName val=" PT 12"/>
      <sheetName val=" PT 13"/>
      <sheetName val=" PT 09"/>
      <sheetName val=" PT 01"/>
      <sheetName val=" PT 04"/>
      <sheetName val=" PT 05"/>
      <sheetName val=" PT 03"/>
      <sheetName val="Assumptions"/>
      <sheetName val="Overheads"/>
      <sheetName val="Données Spéc."/>
      <sheetName val="Comet Reference Tab"/>
      <sheetName val="IS &amp; CF"/>
      <sheetName val="Summary"/>
      <sheetName val="List"/>
      <sheetName val="CloseTable"/>
      <sheetName val="CloseTable Prior"/>
      <sheetName val="Co List"/>
      <sheetName val="P"/>
      <sheetName val="FCC0504"/>
      <sheetName val="Multiples.Summary"/>
      <sheetName val="Comps"/>
      <sheetName val="Ass"/>
      <sheetName val="Labor"/>
      <sheetName val="Royal Carib. Model"/>
      <sheetName val="Annual"/>
      <sheetName val="BIS LIST-NTH 18"/>
      <sheetName val="GER_IFO_vs_Const"/>
      <sheetName val="Europe_sales_Graph"/>
      <sheetName val="EU_Ind_vs_EU_Cons"/>
      <sheetName val="POWER5_XLA"/>
      <sheetName val="Contract_Details"/>
      <sheetName val="BASE DATA"/>
      <sheetName val="Performance"/>
      <sheetName val="2000 Activity"/>
      <sheetName val="total Commonwealth"/>
      <sheetName val="INFO"/>
      <sheetName val="WKSHT"/>
      <sheetName val="CHK REQ"/>
      <sheetName val="SW 212218"/>
      <sheetName val="N.TX - 1997"/>
      <sheetName val="Customize Your Invoice"/>
      <sheetName val="DCF"/>
      <sheetName val="WACC"/>
      <sheetName val="SCIMED Old"/>
      <sheetName val="QuartRev"/>
      <sheetName val="//na1.salesforce.com/Applicatio"/>
      <sheetName val="\\sfdc\DFS\Applications\Microso"/>
      <sheetName val="\J\Applications\Microsoft Offic"/>
      <sheetName val="Calendar"/>
      <sheetName val="Buyers Competitors (2)"/>
      <sheetName val="Trial Balance"/>
      <sheetName val="NYN_91"/>
      <sheetName val="STL"/>
      <sheetName val="Fees"/>
      <sheetName val="E&amp;Y Format"/>
      <sheetName val="SegAutos"/>
      <sheetName val="EXTRACT"/>
      <sheetName val="chad10 June02"/>
      <sheetName val="chad12 Dec02"/>
      <sheetName val="chad4"/>
      <sheetName val="DATA"/>
      <sheetName val="BRSW"/>
      <sheetName val="sal"/>
      <sheetName val="check"/>
      <sheetName val="Main_Model"/>
      <sheetName val="Newer_version"/>
      <sheetName val="C_FB"/>
      <sheetName val="PF_IMP2"/>
      <sheetName val="FB"/>
      <sheetName val="MGMT_IS"/>
      <sheetName val="C_TOR"/>
      <sheetName val="D &amp; A"/>
      <sheetName val="CALCULATIONS"/>
      <sheetName val="Print Controls"/>
      <sheetName val="Input Page"/>
      <sheetName val="Calcs"/>
      <sheetName val="TargIS"/>
      <sheetName val="INÍCIO_OPER"/>
      <sheetName val="#REF"/>
      <sheetName val="O1"/>
      <sheetName val="Share Prices"/>
      <sheetName val="GL_Detail"/>
      <sheetName val="\Applications\Microsoft_Office_"/>
      <sheetName val="Pro_Forma"/>
      <sheetName val="//aodocs.altirnao.com/webdav/PC"/>
      <sheetName val="//localhost/webdav/PCPK8Cq7c4LY"/>
      <sheetName val="//localhost/webdav/PCPQism4gC0V"/>
      <sheetName val="//localhost/FY%202015%20Close/F"/>
      <sheetName val="//aodocs.altirnao.com/webdav/PD"/>
      <sheetName val="//localhost/webdav/PCPyKv40Lr9R"/>
      <sheetName val="Model"/>
      <sheetName val="IS_&amp;_CF"/>
      <sheetName val="Asset (VIN) Data"/>
      <sheetName val="00FCST"/>
      <sheetName val="[POWER5.XLA]__qmaxsolutions__43"/>
      <sheetName val="Model Summary"/>
      <sheetName val="Purchase vs. Rights"/>
      <sheetName val="CIH Sensitivities"/>
      <sheetName val="Tables for Memo Update 2-9-09"/>
      <sheetName val="Item Data"/>
      <sheetName val="M"/>
      <sheetName val="G"/>
      <sheetName val="Consolidated Financials"/>
      <sheetName val="Defaults_App"/>
      <sheetName val="SQL_Std"/>
      <sheetName val="Otherdebt"/>
      <sheetName val="Portfolio Budget"/>
      <sheetName val="2000_Activity"/>
      <sheetName val="total_Commonwealth"/>
      <sheetName val="CHK_REQ"/>
      <sheetName val="SW_212218"/>
      <sheetName val="N_TX_-_1997"/>
      <sheetName val="Customize_Your_Invoice"/>
      <sheetName val="Sales_-_Report_First"/>
      <sheetName val="Daily Sales"/>
      <sheetName val="Parameter"/>
      <sheetName val="Cap Sheet"/>
      <sheetName val="D"/>
      <sheetName val="POWER5_XLA1"/>
      <sheetName val="Rev_Tracker"/>
      <sheetName val="proforma_BS"/>
      <sheetName val="Stock_Analysis"/>
      <sheetName val="Company_summary_items"/>
      <sheetName val="Pro_Forma_Income_Statement"/>
      <sheetName val="Debt_&amp;_Interest"/>
      <sheetName val="McKinley_P&amp;L"/>
      <sheetName val="_PT_08"/>
      <sheetName val="_PT_07"/>
      <sheetName val="_PT_11"/>
      <sheetName val="_PT_10"/>
      <sheetName val="_PT_12"/>
      <sheetName val="_PT_13"/>
      <sheetName val="_PT_09"/>
      <sheetName val="_PT_01"/>
      <sheetName val="_PT_04"/>
      <sheetName val="_PT_05"/>
      <sheetName val="_PT_03"/>
      <sheetName val="Données_Spéc_"/>
      <sheetName val="PV_-_CTLM"/>
      <sheetName val="PV_-_MTLK"/>
      <sheetName val="Deal_Info_&amp;_Print_Menu"/>
      <sheetName val="Product_Trends"/>
      <sheetName val="EBITDA_Bridge"/>
      <sheetName val="WC_analytics_(+data_pages)"/>
      <sheetName val="YEAR_1_"/>
      <sheetName val="Sched_A9"/>
      <sheetName val="Historical_Actuals"/>
      <sheetName val="Emory_Vols_Jan-Dec_2006"/>
      <sheetName val="Pro_Forma_Credit_"/>
      <sheetName val="Entrada_Dados"/>
      <sheetName val="Capital_Expenditure_Input_Sheet"/>
      <sheetName val="Operating_Expense_Input_Sheet"/>
      <sheetName val="Comet_Reference_Tab"/>
      <sheetName val="GER_IFO_vs_Const1"/>
      <sheetName val="Europe_sales_Graph1"/>
      <sheetName val="EU_Ind_vs_EU_Cons1"/>
      <sheetName val="Scenario_Management"/>
      <sheetName val="_Cash_Flow"/>
      <sheetName val="_P&amp;L-Projection"/>
      <sheetName val="Dividend_Analysis_Assumptions"/>
      <sheetName val="Multiples_Summary"/>
      <sheetName val="BASE_DATA"/>
      <sheetName val="Insulin_Sales_-_NA"/>
      <sheetName val="Insulin_Sales_-_EU"/>
      <sheetName val="Insulin_Sales_-_Japan"/>
      <sheetName val="Deal_Matrix"/>
      <sheetName val="Model_Driver"/>
      <sheetName val="chad10_June02"/>
      <sheetName val="chad12_Dec02"/>
      <sheetName val="CASH_FLOW_MONTH_FC"/>
      <sheetName val="Inc_Stmt_MONTH_FC"/>
      <sheetName val="BS_ASSETS_FC"/>
      <sheetName val="General_Assump"/>
      <sheetName val="CloseTable_Prior"/>
      <sheetName val="Co_List"/>
      <sheetName val="Royal_Carib__Model"/>
      <sheetName val="BIS_LIST-NTH_18"/>
      <sheetName val="Cashflow Model"/>
      <sheetName val="Set-up"/>
      <sheetName val="CG Alloc"/>
      <sheetName val="Timber"/>
      <sheetName val="Equity Index"/>
      <sheetName val="Drop-DownLists"/>
      <sheetName val="Lookups"/>
      <sheetName val="//qmaxsolutions-my_sharepoint_c"/>
      <sheetName val="//qmaxsolutions-my_sharepoint_1"/>
      <sheetName val="Main_Model1"/>
      <sheetName val="Newer_version1"/>
      <sheetName val="GL_Detail1"/>
      <sheetName val="Pro_Forma1"/>
      <sheetName val="McKinley_P&amp;L1"/>
      <sheetName val="Pro_Forma_Income_Statement1"/>
      <sheetName val="Deal_Matrix1"/>
      <sheetName val="Model_Driver1"/>
      <sheetName val="Insulin_Sales_-_NA1"/>
      <sheetName val="Insulin_Sales_-_EU1"/>
      <sheetName val="Insulin_Sales_-_Japan1"/>
      <sheetName val="Inputs &amp; Pro Formas"/>
      <sheetName val="1-StartingPoint"/>
      <sheetName val="3a-SalesForecastYear1"/>
      <sheetName val="7b-IncomeStatementYrs1-3"/>
      <sheetName val="3b-SalesForecastYrs1-3"/>
      <sheetName val="Fin Flows"/>
      <sheetName val="Marketing Stats"/>
      <sheetName val="input for decending analysis"/>
      <sheetName val="BUDGET99"/>
      <sheetName val="P&amp;L by Month"/>
      <sheetName val="summ2"/>
      <sheetName val="Footnotes"/>
      <sheetName val="Statement of Cash Flows"/>
      <sheetName val="MACRs"/>
      <sheetName val="US Ops Account Detail"/>
      <sheetName val="[POWER5.XLA][POWER5.XLA][POWER5"/>
      <sheetName val="[POWER5.XLA][POWER5.XLA]\Applic"/>
      <sheetName val="[POWER5.XLA][POWER5.XLA]//na1.s"/>
      <sheetName val="[POWER5.XLA][POWER5.XLA]\\sfdc\"/>
      <sheetName val="[POWER5.XLA]\Applications\Micro"/>
      <sheetName val="[POWER5.XLA]//na1.salesforce.co"/>
      <sheetName val="[POWER5.XLA]\\sfdc\DFS\Applicat"/>
      <sheetName val="Industry"/>
      <sheetName val="ROCE-WACC.EVtoEBITDA"/>
      <sheetName val="NOC"/>
      <sheetName val="[POWER5.XLA]//qmaxsolutions-my."/>
      <sheetName val="[POWER5.XLA][POWER5.XLA]//qmaxs"/>
      <sheetName val="[POWER5.XLA][POWER5.XLA]\J\Appl"/>
      <sheetName val="[POWER5.XLA]\J\Applications\Mic"/>
      <sheetName val="T DCF"/>
      <sheetName val="PMO"/>
      <sheetName val="Sources &amp; Uses"/>
      <sheetName val="Trending Inc Stmt"/>
      <sheetName val="Covenant Wksht"/>
      <sheetName val="Cost Centers and PMTs"/>
      <sheetName val="KlajaMap"/>
      <sheetName val="DAS &amp; Networking Costs"/>
      <sheetName val="Drop_Down_Lists"/>
      <sheetName val="SCIMED_Old"/>
      <sheetName val="//na1_salesforce_com/Applicatio"/>
      <sheetName val="D_&amp;_A"/>
      <sheetName val="Share_Prices"/>
      <sheetName val="Buyers_Competitors_(2)"/>
      <sheetName val="Trial_Balance"/>
      <sheetName val="Print_Controls"/>
      <sheetName val="Input_Page"/>
      <sheetName val="E&amp;Y_Format"/>
      <sheetName val="Consolidated_Financials"/>
      <sheetName val="Iss. Vol. (Outp.)"/>
      <sheetName val="Stock Chart"/>
      <sheetName val="Comps Table"/>
      <sheetName val="Control Sheet"/>
      <sheetName val="Data sheet"/>
      <sheetName val="P_L_Jan"/>
      <sheetName val="P_L_Feb"/>
      <sheetName val="P_L_Mar"/>
      <sheetName val="P_L_Apr"/>
      <sheetName val="P_L_May"/>
      <sheetName val="P_L_Jun"/>
      <sheetName val="P_L_Jul"/>
      <sheetName val="P_L_Aug"/>
      <sheetName val="P_L_Sep"/>
      <sheetName val="P_L_Oct"/>
      <sheetName val="P_L_Nov"/>
      <sheetName val="P_L_Dec"/>
      <sheetName val="All_Brands"/>
      <sheetName val="Lipoflavonoid"/>
      <sheetName val="Florajen"/>
      <sheetName val="CertainDri"/>
      <sheetName val="Cystex"/>
      <sheetName val="Absorbine"/>
      <sheetName val="Albolene"/>
      <sheetName val="AntiMonkeyButt"/>
      <sheetName val="Non_Branded_000"/>
      <sheetName val="2018 All_Brands"/>
      <sheetName val="2018 Lipoflavonoid"/>
      <sheetName val="2018 Florajen"/>
      <sheetName val="2018 CertainDri"/>
      <sheetName val="2018 Cystex"/>
      <sheetName val="2018 Absorbine"/>
      <sheetName val="2018 Albolene"/>
      <sheetName val="2018 AntiMonkeyButt"/>
      <sheetName val="2018 Non_Branded_000"/>
      <sheetName val="\Users\Dan\Library\Application "/>
      <sheetName val="Insulin_Sales_-_NA2"/>
      <sheetName val="Insulin_Sales_-_EU2"/>
      <sheetName val="Insulin_Sales_-_Japan2"/>
      <sheetName val="POWER5_XLA2"/>
      <sheetName val="McKinley_P&amp;L2"/>
      <sheetName val="Pro_Forma_Income_Statement2"/>
      <sheetName val="Capital_Expenditure_Input_Shee1"/>
      <sheetName val="Operating_Expense_Input_Sheet1"/>
      <sheetName val="Pro_Forma_Credit_1"/>
      <sheetName val="Main_Model2"/>
      <sheetName val="Newer_version2"/>
      <sheetName val="Entrada_Dados1"/>
      <sheetName val="General_Assump1"/>
      <sheetName val="GER_IFO_vs_Const2"/>
      <sheetName val="Europe_sales_Graph2"/>
      <sheetName val="EU_Ind_vs_EU_Cons2"/>
      <sheetName val="Scenario_Management1"/>
      <sheetName val="_Cash_Flow1"/>
      <sheetName val="_P&amp;L-Projection1"/>
      <sheetName val="Sales_-_Report_First1"/>
      <sheetName val="Rev_Tracker1"/>
      <sheetName val="BASE_DATA1"/>
      <sheetName val="proforma_BS1"/>
      <sheetName val="Stock_Analysis1"/>
      <sheetName val="Company_summary_items1"/>
      <sheetName val="GL_Detail2"/>
      <sheetName val="Pro_Forma2"/>
      <sheetName val="Debt_&amp;_Interest1"/>
      <sheetName val="_PT_081"/>
      <sheetName val="_PT_071"/>
      <sheetName val="_PT_111"/>
      <sheetName val="_PT_101"/>
      <sheetName val="_PT_121"/>
      <sheetName val="_PT_131"/>
      <sheetName val="_PT_091"/>
      <sheetName val="_PT_011"/>
      <sheetName val="_PT_041"/>
      <sheetName val="_PT_051"/>
      <sheetName val="_PT_031"/>
      <sheetName val="Données_Spéc_1"/>
      <sheetName val="PV_-_CTLM1"/>
      <sheetName val="PV_-_MTLK1"/>
      <sheetName val="Deal_Info_&amp;_Print_Menu1"/>
      <sheetName val="Product_Trends1"/>
      <sheetName val="EBITDA_Bridge1"/>
      <sheetName val="WC_analytics_(+data_pages)1"/>
      <sheetName val="YEAR_1_1"/>
      <sheetName val="Sched_A91"/>
      <sheetName val="Historical_Actuals1"/>
      <sheetName val="Emory_Vols_Jan-Dec_20061"/>
      <sheetName val="Comet_Reference_Tab1"/>
      <sheetName val="2000_Activity1"/>
      <sheetName val="total_Commonwealth1"/>
      <sheetName val="CHK_REQ1"/>
      <sheetName val="SW_2122181"/>
      <sheetName val="N_TX_-_19971"/>
      <sheetName val="Customize_Your_Invoice1"/>
      <sheetName val="Deal_Matrix2"/>
      <sheetName val="Model_Driver2"/>
      <sheetName val="Dividend_Analysis_Assumptions1"/>
      <sheetName val="Multiples_Summary1"/>
      <sheetName val="IS_&amp;_CF1"/>
      <sheetName val="CASH_FLOW_MONTH_FC1"/>
      <sheetName val="Inc_Stmt_MONTH_FC1"/>
      <sheetName val="BS_ASSETS_FC1"/>
      <sheetName val="\Applications\Microsoft_Office1"/>
      <sheetName val="CloseTable_Prior1"/>
      <sheetName val="Co_List1"/>
      <sheetName val="Royal_Carib__Model1"/>
      <sheetName val="BIS_LIST-NTH_181"/>
      <sheetName val="\J\Applications\Microsoft_Offic"/>
      <sheetName val="chad10_June021"/>
      <sheetName val="chad12_Dec021"/>
      <sheetName val="//qmaxsolutions-my_sharepoint_2"/>
      <sheetName val="//aodocs_altirnao_com/webdav/PC"/>
      <sheetName val="//aodocs_altirnao_com/webdav/PD"/>
      <sheetName val="Cap_Sheet"/>
      <sheetName val="Equity_Index"/>
      <sheetName val="Daily_Sales"/>
      <sheetName val="US_Ops_Account_Detail"/>
      <sheetName val="Cashflow_Model"/>
      <sheetName val="[POWER5_XLA][POWER5_XLA][POWER5"/>
      <sheetName val="[POWER5_XLA][POWER5_XLA]\Applic"/>
      <sheetName val="[POWER5_XLA][POWER5_XLA]//na1_s"/>
      <sheetName val="[POWER5_XLA][POWER5_XLA]\\sfdc\"/>
      <sheetName val="[POWER5_XLA]\Applications\Micro"/>
      <sheetName val="[POWER5_XLA]//na1_salesforce_co"/>
      <sheetName val="[POWER5_XLA]\\sfdc\DFS\Applicat"/>
      <sheetName val="Model_Summary"/>
      <sheetName val="Purchase_vs__Rights"/>
      <sheetName val="CIH_Sensitivities"/>
      <sheetName val="Tables_for_Memo_Update_2-9-09"/>
      <sheetName val="13001"/>
      <sheetName val="DSM"/>
      <sheetName val="Rev Build"/>
      <sheetName val="Standalone"/>
      <sheetName val="POWER5_XLA3"/>
      <sheetName val="POWER5_XLA4"/>
      <sheetName val="POWER5_XLA5"/>
      <sheetName val="POWER5_XLA6"/>
      <sheetName val="TU"/>
      <sheetName val="POWER5_XLA7"/>
      <sheetName val="WACC Analysis"/>
      <sheetName val="Combined Divisionals"/>
      <sheetName val="P&amp;L Tables For Report"/>
      <sheetName val="CHARTS for report"/>
      <sheetName val="SOP"/>
      <sheetName val="2005"/>
      <sheetName val="Salaries"/>
      <sheetName val="Analysis"/>
      <sheetName val="Cell Links"/>
      <sheetName val="Collection"/>
      <sheetName val="BU Logic"/>
      <sheetName val="Pricing Graphs"/>
      <sheetName val="CoTrans Input Sheet"/>
      <sheetName val="REPORT"/>
      <sheetName val="CRITERIA1"/>
      <sheetName val="v_headers"/>
      <sheetName val="[POWER5.XLA]__qmaxsolutions_m_3"/>
      <sheetName val="[POWER5.XLA]__qmaxsolutions_m_2"/>
      <sheetName val="[POWER5.XLA]__qmaxsolutions_m_4"/>
      <sheetName val="[POWER5.XLA]__qmaxsolutions_m_5"/>
      <sheetName val="[POWER5.XLA]__qmaxsolutions_m_6"/>
      <sheetName val="[POWER5.XLA]__qmaxsolutions_m_9"/>
      <sheetName val="[POWER5.XLA]__qmaxsolutions_m_7"/>
      <sheetName val="[POWER5.XLA]__qmaxsolutions_m_8"/>
      <sheetName val="Gastos Detallados Opt"/>
      <sheetName val="_Entities"/>
      <sheetName val="_References_1"/>
      <sheetName val="[POWER5.XLA]__qmaxsolutions__35"/>
      <sheetName val="[POWER5.XLA]__qmaxsolutions__34"/>
      <sheetName val="[POWER5.XLA]__qmaxsolutions__20"/>
      <sheetName val="[POWER5.XLA]__qmaxsolutions__10"/>
      <sheetName val="[POWER5.XLA]__qmaxsolutions__12"/>
      <sheetName val="[POWER5.XLA]__qmaxsolutions__11"/>
      <sheetName val="[POWER5.XLA]__qmaxsolutions__13"/>
      <sheetName val="[POWER5.XLA]__qmaxsolutions__18"/>
      <sheetName val="Customize Your Purchase Order"/>
      <sheetName val="Challan"/>
      <sheetName val="TBAL9697 -group wise  sdpl"/>
      <sheetName val="Listing"/>
      <sheetName val="CGSgm2"/>
      <sheetName val="CGSsp"/>
      <sheetName val="Factors"/>
      <sheetName val="Sales"/>
      <sheetName val="\Users\SSimakova\Library\Caches"/>
      <sheetName val="//localhost/Applications/Micros"/>
      <sheetName val="[POWER5.XLA]__soferadvisors_m_7"/>
      <sheetName val="Comp"/>
      <sheetName val="Strategic"/>
      <sheetName val="_CIQHiddenCacheSheet"/>
      <sheetName val="Financial"/>
      <sheetName val="Details"/>
      <sheetName val="Projections"/>
      <sheetName val="Stacked_Column_w_labels"/>
      <sheetName val="Statement_of_Cash_Flows"/>
      <sheetName val="Rexall Sundown"/>
      <sheetName val="SD and NB Magazine"/>
      <sheetName val="Warr"/>
      <sheetName val="OP Sum"/>
      <sheetName val="Risc Financiero"/>
      <sheetName val="Revenue"/>
      <sheetName val="A CUENTA"/>
      <sheetName val="C_B_.4_Installed"/>
      <sheetName val="Config"/>
      <sheetName val="MPW"/>
      <sheetName val="CoCos Output Sheet"/>
      <sheetName val="Trk_Mfg"/>
      <sheetName val="Top20"/>
      <sheetName val="Cars"/>
      <sheetName val="Brand"/>
      <sheetName val="Segments"/>
      <sheetName val="Car_Seg"/>
      <sheetName val="Trk_Seg"/>
      <sheetName val="Car_Mfg"/>
      <sheetName val="Corp"/>
      <sheetName val="Corp Brd"/>
      <sheetName val="Trucks"/>
      <sheetName val="Master Comps"/>
      <sheetName val="Share Repurchase Benchmarking"/>
      <sheetName val="BETAS"/>
      <sheetName val="Lookup Tables"/>
      <sheetName val="Sec"/>
      <sheetName val="BS"/>
      <sheetName val="TSCC"/>
      <sheetName val="commercial construction"/>
      <sheetName val="crack spreads"/>
      <sheetName val="new orders"/>
      <sheetName val="IFO Manufacturing Business Clim"/>
      <sheetName val="Power &amp; Fuel(SMS)"/>
      <sheetName val="LC PF"/>
      <sheetName val="Sheet2"/>
      <sheetName val="\Applications\Micro"/>
      <sheetName val="//na1.salesforce.co"/>
      <sheetName val="\\sfdc\DFS\Applicat"/>
      <sheetName val="//qmaxsolutions-my."/>
      <sheetName val="[POWER5.XLA][POWER5"/>
      <sheetName val="[POWER5.XLA]\Applic"/>
      <sheetName val="[POWER5.XLA]//na1.s"/>
      <sheetName val="[POWER5.XLA]\\sfdc\"/>
      <sheetName val="[POWER5.XLA]//qmaxs"/>
      <sheetName val="[POWER5.XLA]\J\Appl"/>
      <sheetName val="\J\Applications\Mic"/>
      <sheetName val="Summary Exhibit II"/>
      <sheetName val="2012"/>
      <sheetName val="Sales Forecast"/>
      <sheetName val="Lease summary"/>
      <sheetName val="FIRE ALARM"/>
      <sheetName val="FX Rates"/>
      <sheetName val="Issue Log"/>
      <sheetName val="Sheet9"/>
      <sheetName val="Asset Transfer_Screen Shot"/>
      <sheetName val="Asset Proposal List"/>
      <sheetName val="Asset Proposal-Screen Shots"/>
      <sheetName val="Data Import Template"/>
      <sheetName val="New Asset List"/>
      <sheetName val="New Asset_Screen Shots"/>
      <sheetName val="FAMAsset_as of 12.31.18"/>
      <sheetName val="[POWER5"/>
      <sheetName val="Inputs_&amp;_Pro_Formas"/>
      <sheetName val="Tax_Stock deal"/>
      <sheetName val="Tax_Asset deal"/>
      <sheetName val="Tax_S Corp"/>
      <sheetName val="IT"/>
      <sheetName val="CBC"/>
      <sheetName val="GT_Custom"/>
      <sheetName val="Financial Request List"/>
      <sheetName val="Tax Request List"/>
      <sheetName val="Cash proof"/>
      <sheetName val="TB - IS"/>
      <sheetName val="TB BS"/>
      <sheetName val="GT Discussion&gt;"/>
      <sheetName val="AR_Aging"/>
      <sheetName val="COR - SoftwareHardware Maint"/>
      <sheetName val="COR - Consultants"/>
      <sheetName val="COR - Co hosting"/>
      <sheetName val="Opex-Professional services"/>
      <sheetName val="GT Custom"/>
      <sheetName val="Soybasis"/>
      <sheetName val="WS_App"/>
      <sheetName val="SummaryTax"/>
      <sheetName val="APR"/>
      <sheetName val="AUG"/>
      <sheetName val="DEC"/>
      <sheetName val="FEB"/>
      <sheetName val="JUL"/>
      <sheetName val="JUN"/>
      <sheetName val="MAR"/>
      <sheetName val="MAY"/>
      <sheetName val="SEP"/>
      <sheetName val="Case"/>
      <sheetName val="Categories"/>
      <sheetName val="WC2 (2)"/>
      <sheetName val="Debt Amortization"/>
      <sheetName val="Vector Inputs"/>
      <sheetName val="//na1_salesforce_com/Applicati1"/>
      <sheetName val="SCIMED_Old1"/>
      <sheetName val="Buyers_Competitors_(2)1"/>
      <sheetName val="Trial_Balance1"/>
      <sheetName val="Drop_Down_Lists1"/>
      <sheetName val="E&amp;Y_Format1"/>
      <sheetName val="Print_Controls1"/>
      <sheetName val="Input_Page1"/>
      <sheetName val="D_&amp;_A1"/>
      <sheetName val="Share_Prices1"/>
      <sheetName val="input_for_decending_analysis"/>
      <sheetName val="Consolidated_Financials1"/>
      <sheetName val="ROCE-WACC_EVtoEBITDA"/>
      <sheetName val="CG_Alloc"/>
      <sheetName val="[POWER5_XLA]//qmaxsolutions-my_"/>
      <sheetName val="[POWER5_XLA][POWER5_XLA]//qmaxs"/>
      <sheetName val="[POWER5_XLA][POWER5_XLA]\J\Appl"/>
      <sheetName val="[POWER5_XLA]\J\Applications\Mic"/>
      <sheetName val="P&amp;L_by_Month"/>
      <sheetName val="T_DCF"/>
      <sheetName val="Fin_Flows"/>
      <sheetName val="Marketing_Stats"/>
      <sheetName val="Iss__Vol__(Outp_)"/>
      <sheetName val="Cost_Centers_and_PMTs"/>
      <sheetName val="DAS_&amp;_Networking_Costs"/>
      <sheetName val="Balance"/>
      <sheetName val="Employee Data"/>
      <sheetName val="Data Validation"/>
      <sheetName val="2015 Forecast"/>
      <sheetName val="Gross Margin Build"/>
      <sheetName val="Output Model"/>
      <sheetName val="Names"/>
      <sheetName val="Cash flow worksheet"/>
      <sheetName val="Inc Stmt"/>
      <sheetName val="Bal Sht"/>
      <sheetName val="Stock_Chart"/>
      <sheetName val="Comps_Table"/>
      <sheetName val="Control_Sheet"/>
      <sheetName val="Data_sheet"/>
      <sheetName val="Covenant_Wksht"/>
      <sheetName val="Sources_&amp;_Uses"/>
      <sheetName val="Trending_Inc_Stmt"/>
      <sheetName val="2018_All_Brands"/>
      <sheetName val="2018_Lipoflavonoid"/>
      <sheetName val="2018_Florajen"/>
      <sheetName val="2018_CertainDri"/>
      <sheetName val="2018_Cystex"/>
      <sheetName val="2018_Absorbine"/>
      <sheetName val="2018_Albolene"/>
      <sheetName val="2018_AntiMonkeyButt"/>
      <sheetName val="2018_Non_Branded_000"/>
      <sheetName val="\Users\Dan\Library\Application_"/>
      <sheetName val="[POWER5.XLA]__soferadvisors_m_2"/>
      <sheetName val="[POWER5.XLA]__soferadvisors_m_3"/>
      <sheetName val="[POWER5.XLA]__soferadvisors_m_4"/>
      <sheetName val="[POWER5.XLA]__soferadvisors_m_6"/>
      <sheetName val="[POWER5.XLA]__soferadvisors_m_5"/>
      <sheetName val="[POWER5.XLA]__qmaxsolutions__17"/>
      <sheetName val="[POWER5.XLA]__qmaxsolutions__15"/>
      <sheetName val="[POWER5.XLA]__qmaxsolutions__14"/>
      <sheetName val="01"/>
      <sheetName val="[POWER5.XLA]__qmaxsolutions__16"/>
      <sheetName val="[POWER5.XLA]__soferadvisors_m_8"/>
      <sheetName val="[POWER5.XLA]__qmaxsolutions__19"/>
      <sheetName val="[POWER5.XLA]__qmaxsolutions__22"/>
      <sheetName val="[POWER5.XLA]__qmaxsolutions__21"/>
      <sheetName val="[POWER5.XLA]__qmaxsolutions__24"/>
      <sheetName val="[POWER5.XLA]__qmaxsolutions__23"/>
      <sheetName val="[POWER5.XLA]__qmaxsolutions__26"/>
      <sheetName val="[POWER5.XLA]__qmaxsolutions__25"/>
      <sheetName val="[POWER5.XLA]__qmaxsolutions__29"/>
      <sheetName val="[POWER5.XLA]__qmaxsolutions__27"/>
      <sheetName val="[POWER5.XLA]__qmaxsolutions__28"/>
      <sheetName val="[POWER5.XLA]__qmaxsolutions__31"/>
      <sheetName val="[POWER5.XLA]__qmaxsolutions__30"/>
      <sheetName val="[POWER5.XLA]__qmaxsolutions__32"/>
      <sheetName val="[POWER5.XLA]__qmaxsolutions__33"/>
      <sheetName val="[POWER5.XLA]__qmaxsolutions__42"/>
      <sheetName val="[POWER5.XLA]__qmaxsolutions__40"/>
      <sheetName val="[POWER5.XLA]__qmaxsolutions__36"/>
      <sheetName val="[POWER5.XLA]__qmaxsolutions__38"/>
      <sheetName val="[POWER5.XLA]__qmaxsolutions__37"/>
      <sheetName val="[POWER5.XLA]__qmaxsolutions__39"/>
      <sheetName val="[POWER5.XLA]__qmaxsolutions__41"/>
      <sheetName val="[POWER5.XLA]__soferadvisors__10"/>
      <sheetName val="[POWER5.XLA]__soferadvisors_m_9"/>
      <sheetName val="[POWER5.XLA]__qmaxsolutions__44"/>
      <sheetName val="[POWER5.XLA]__qmaxsolutions__45"/>
      <sheetName val="[POWER5.XLA]__qmaxsolutions__46"/>
      <sheetName val="[POWER5.XLA]__qmaxsolutions__47"/>
      <sheetName val="[POWER5.XLA]__qmaxsolutions__48"/>
      <sheetName val="[POWER5.XLA]__qmaxsolutions__49"/>
      <sheetName val="[POWER5.XLA]__qmaxsolutions__50"/>
      <sheetName val="[POWER5.XLA]__qmaxsolutions__52"/>
      <sheetName val="[POWER5.XLA]__soferadvisors__11"/>
      <sheetName val="[POWER5.XLA]__qmaxsolutions__51"/>
      <sheetName val="[POWER5.XLA]__qmaxsolutions__53"/>
      <sheetName val="[POWER5.XLA]__qmaxsolutions__64"/>
      <sheetName val="[POWER5.XLA]__qmaxsolutions__58"/>
      <sheetName val="[POWER5.XLA]__qmaxsolutions__54"/>
      <sheetName val="investment- acounting"/>
      <sheetName val="Actual"/>
      <sheetName val="AOP Summary-2"/>
      <sheetName val="PLShell"/>
      <sheetName val="Maintenance"/>
      <sheetName val="ISQ LBO - Full Company"/>
      <sheetName val="BroglDelta"/>
      <sheetName val="BroglDepoFidu"/>
      <sheetName val="BroglSGT"/>
      <sheetName val="Regression"/>
      <sheetName val="Backlog"/>
      <sheetName val="[POWER5.XLA]__qmaxsolutions__57"/>
      <sheetName val="[POWER5.XLA]__qmaxsolutions__56"/>
      <sheetName val="[POWER5.XLA]__qmaxsolutions__55"/>
      <sheetName val="[POWER5.XLA]__qmaxsolutions__59"/>
      <sheetName val="[POWER5.XLA]__qmaxsolutions__60"/>
      <sheetName val="[POWER5.XLA]__qmaxsolutions__61"/>
      <sheetName val="[POWER5.XLA]__qmaxsolutions__62"/>
      <sheetName val="[POWER5.XLA]__qmaxsolutions__63"/>
      <sheetName val="[POWER5.XLA]__qmaxsolutions__66"/>
      <sheetName val="[POWER5.XLA]__qmaxsolutions__65"/>
      <sheetName val="[POWER5.XLA]__qmaxsolutions__71"/>
      <sheetName val="novmar actuals"/>
      <sheetName val="06-030 Capital Gains and Losses"/>
      <sheetName val="Area by JC"/>
      <sheetName val="Scatter"/>
      <sheetName val="Lists"/>
      <sheetName val="99 Contingency Analysis"/>
      <sheetName val="useless"/>
      <sheetName val="[POWER5.XLA]__qmaxsolutions__67"/>
      <sheetName val="[POWER5.XLA]__qmaxsolutions__68"/>
      <sheetName val="[POWER5.XLA]__qmaxsolutions__69"/>
      <sheetName val="[POWER5.XLA]__qmaxsolutions__70"/>
      <sheetName val="[POWER5.XLA]__qmaxsolutions__82"/>
      <sheetName val="[POWER5.XLA]__qmaxsolutions__81"/>
      <sheetName val="[POWER5.XLA]__qmaxsolutions__72"/>
      <sheetName val="[POWER5.XLA]__qmaxsolutions__73"/>
      <sheetName val="[POWER5.XLA]__qmaxsolutions__75"/>
      <sheetName val="[POWER5.XLA]__qmaxsolutions__74"/>
      <sheetName val="[POWER5.XLA]__qmaxsolutions__78"/>
      <sheetName val="[POWER5.XLA]__qmaxsolutions__76"/>
      <sheetName val="[POWER5.XLA]__qmaxsolutions__77"/>
      <sheetName val="[POWER5.XLA]__qmaxsolutions__79"/>
      <sheetName val="[POWER5.XLA]__qmaxsolutions__80"/>
      <sheetName val="[POWER5.XLA]__qmaxsolutions__84"/>
      <sheetName val="[POWER5.XLA]__qmaxsolutions__83"/>
      <sheetName val="[POWER5.XLA]__soferadvisors__13"/>
      <sheetName val="[POWER5.XLA]__soferadvisors__12"/>
      <sheetName val="[POWER5.XLA]__qmaxsolutions__86"/>
      <sheetName val="[POWER5.XLA]__qmaxsolutions__85"/>
      <sheetName val="[POWER5.XLA]__qmaxsolutions__87"/>
      <sheetName val="[POWER5.XLA]__qmaxsolutions__88"/>
      <sheetName val="[POWER5.XLA]__qmaxsolutions__89"/>
      <sheetName val="[POWER5.XLA]__soferadvisors__15"/>
      <sheetName val="[POWER5.XLA]__soferadvisors__14"/>
      <sheetName val="[POWER5.XLA]__qmaxsolutions__90"/>
      <sheetName val="[POWER5.XLA]__qmaxsolutions__94"/>
      <sheetName val="[POWER5.XLA]__qmaxsolutions__91"/>
      <sheetName val="[POWER5.XLA]__qmaxsolutions__92"/>
      <sheetName val="[POWER5.XLA]__qmaxsolutions__93"/>
      <sheetName val="[POWER5.XLA]__qmaxsolutions__95"/>
      <sheetName val="[POWER5.XLA]__qmaxsolutions__96"/>
      <sheetName val="[POWER5.XLA]__qmaxsolutions_101"/>
      <sheetName val="[POWER5.XLA]__qmaxsolutions__97"/>
      <sheetName val="[POWER5.XLA]__qmaxsolutions__99"/>
      <sheetName val="[POWER5.XLA]__qmaxsolutions__98"/>
      <sheetName val="[POWER5.XLA]__qmaxsolutions_100"/>
      <sheetName val="[POWER5.XLA]__qmaxsolutions_104"/>
      <sheetName val="[POWER5.XLA]__qmaxsolutions_102"/>
      <sheetName val="[POWER5.XLA]__qmaxsolutions_103"/>
      <sheetName val="[POWER5.XLA]__qmaxsolutions_105"/>
      <sheetName val="[POWER5.XLA]__qmaxsolutions_106"/>
      <sheetName val="[POWER5.XLA]__qmaxsolutions_108"/>
      <sheetName val="[POWER5.XLA]__qmaxsolutions_107"/>
      <sheetName val="[POWER5.XLA]__soferadvisors__16"/>
      <sheetName val="[POWER5.XLA]__qmaxsolutions_109"/>
      <sheetName val="[POWER5.XLA]__qmaxsolutions_110"/>
      <sheetName val="[POWER5.XLA]__qmaxsolutions_111"/>
      <sheetName val="[POWER5.XLA]__qmaxsolutions_112"/>
      <sheetName val="[POWER5.XLA]__qmaxsolutions_114"/>
      <sheetName val="[POWER5.XLA]__qmaxsolutions_113"/>
      <sheetName val="[POWER5.XLA]__soferadvisors__17"/>
      <sheetName val="[POWER5.XLA]__qmaxsolutions_115"/>
    </sheetNames>
    <definedNames>
      <definedName name="ChangeRange"/>
      <definedName name="ContentsHelp"/>
      <definedName name="CreateTable"/>
      <definedName name="DeleteRange"/>
      <definedName name="DeleteTable"/>
      <definedName name="MerrillPrintIt"/>
      <definedName name="NewRange"/>
      <definedName name="RedefinePrintTableRange"/>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sheetData sheetId="130"/>
      <sheetData sheetId="131"/>
      <sheetData sheetId="132"/>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sheetData sheetId="168"/>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sheetData sheetId="185"/>
      <sheetData sheetId="186"/>
      <sheetData sheetId="187" refreshError="1"/>
      <sheetData sheetId="188" refreshError="1"/>
      <sheetData sheetId="189" refreshError="1"/>
      <sheetData sheetId="190" refreshError="1"/>
      <sheetData sheetId="191" refreshError="1"/>
      <sheetData sheetId="192" refreshError="1"/>
      <sheetData sheetId="193" refreshError="1"/>
      <sheetData sheetId="194"/>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sheetData sheetId="211"/>
      <sheetData sheetId="212"/>
      <sheetData sheetId="213"/>
      <sheetData sheetId="214"/>
      <sheetData sheetId="215"/>
      <sheetData sheetId="216"/>
      <sheetData sheetId="217" refreshError="1"/>
      <sheetData sheetId="218" refreshError="1"/>
      <sheetData sheetId="219" refreshError="1"/>
      <sheetData sheetId="220" refreshError="1"/>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refreshError="1"/>
      <sheetData sheetId="281" refreshError="1"/>
      <sheetData sheetId="282" refreshError="1"/>
      <sheetData sheetId="283" refreshError="1"/>
      <sheetData sheetId="284" refreshError="1"/>
      <sheetData sheetId="285" refreshError="1"/>
      <sheetData sheetId="286" refreshError="1"/>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sheetData sheetId="338"/>
      <sheetData sheetId="339"/>
      <sheetData sheetId="340"/>
      <sheetData sheetId="341"/>
      <sheetData sheetId="342"/>
      <sheetData sheetId="343"/>
      <sheetData sheetId="344"/>
      <sheetData sheetId="345"/>
      <sheetData sheetId="346"/>
      <sheetData sheetId="347"/>
      <sheetData sheetId="348" refreshError="1"/>
      <sheetData sheetId="349" refreshError="1"/>
      <sheetData sheetId="350" refreshError="1"/>
      <sheetData sheetId="351" refreshError="1"/>
      <sheetData sheetId="352" refreshError="1"/>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row r="12">
          <cell r="I12" t="str">
            <v>Altegrity, Inc.</v>
          </cell>
        </row>
      </sheetData>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refreshError="1"/>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refreshError="1"/>
      <sheetData sheetId="477" refreshError="1"/>
      <sheetData sheetId="478" refreshError="1"/>
      <sheetData sheetId="479" refreshError="1"/>
      <sheetData sheetId="480"/>
      <sheetData sheetId="481"/>
      <sheetData sheetId="482"/>
      <sheetData sheetId="483"/>
      <sheetData sheetId="484" refreshError="1"/>
      <sheetData sheetId="485"/>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sheetData sheetId="534"/>
      <sheetData sheetId="535">
        <row r="12">
          <cell r="I12" t="str">
            <v>Altegrity, Inc.</v>
          </cell>
        </row>
      </sheetData>
      <sheetData sheetId="536"/>
      <sheetData sheetId="537" refreshError="1"/>
      <sheetData sheetId="538" refreshError="1"/>
      <sheetData sheetId="539"/>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sheetData sheetId="577"/>
      <sheetData sheetId="578"/>
      <sheetData sheetId="579"/>
      <sheetData sheetId="580"/>
      <sheetData sheetId="581"/>
      <sheetData sheetId="582"/>
      <sheetData sheetId="583"/>
      <sheetData sheetId="584"/>
      <sheetData sheetId="585"/>
      <sheetData sheetId="586"/>
      <sheetData sheetId="587" refreshError="1"/>
      <sheetData sheetId="588" refreshError="1"/>
      <sheetData sheetId="589" refreshError="1"/>
      <sheetData sheetId="590" refreshError="1"/>
      <sheetData sheetId="591" refreshError="1"/>
      <sheetData sheetId="592" refreshError="1"/>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TOC"/>
      <sheetName val="1A Client Asset Code Summary"/>
      <sheetName val="1B Loc &amp; Client AC Summary"/>
      <sheetName val="1C AA Asset Code Summary"/>
      <sheetName val="1D Building Summary"/>
      <sheetName val="1E FA Record Summary"/>
      <sheetName val="1F Summary by Approach"/>
      <sheetName val="MEP Costing"/>
      <sheetName val="Construction Cost Benchmarking"/>
      <sheetName val="Gen Characteristic of Property"/>
      <sheetName val="2A General Info"/>
      <sheetName val="3A FA Record"/>
      <sheetName val="4A Asset Code"/>
      <sheetName val="4B Lease Table"/>
      <sheetName val="3B Base Info"/>
      <sheetName val="3C Plinth Area Rate Calculation"/>
      <sheetName val="CPWD Rates"/>
      <sheetName val="Market Approach - Land "/>
      <sheetName val="Rate Summary"/>
      <sheetName val="CI for Buildings - Vizag"/>
      <sheetName val="CI for Buildings - Pune"/>
      <sheetName val="Earth Quake Zone"/>
      <sheetName val="4C Obsolescence"/>
      <sheetName val="5A RCN &amp; Market Summary"/>
      <sheetName val="6A Trend Table"/>
      <sheetName val="7A Iowa Depreciation"/>
      <sheetName val="7B Market-Based Depreciation"/>
      <sheetName val="8A Currency Conversion"/>
      <sheetName val="9A Rounding"/>
      <sheetName val="9B RUL Range"/>
      <sheetName val="GI Roofing"/>
      <sheetName val="Non - Asbestos Roofing"/>
      <sheetName val="Water Proofing over Asbestos"/>
      <sheetName val="False Ceiling - Gypsum"/>
      <sheetName val="Wooden Cornice or Moulding"/>
      <sheetName val="Aluminium Partition - Office"/>
      <sheetName val="Plant - Office Partition"/>
      <sheetName val="Acid Proof Flooring"/>
      <sheetName val="Epoxy Flooring"/>
      <sheetName val="Vitrified Flooring"/>
      <sheetName val="Parking Shed"/>
      <sheetName val="Road Work"/>
      <sheetName val="Tank"/>
      <sheetName val="SS Warehouse with 4mt wall"/>
      <sheetName val="SS Warehouse with 1mt wall"/>
      <sheetName val="Framed Structure only GF"/>
      <sheetName val="Framed Structure - Multistoried"/>
      <sheetName val="Light warehouse"/>
      <sheetName val="E2 - Technology Block (PPGI)"/>
      <sheetName val="Category S2"/>
      <sheetName val="E1 - Technology Block"/>
      <sheetName val="Plant Open Area Flooring"/>
      <sheetName val="A - Refinery Plant"/>
      <sheetName val="B1 - Smelter Plant"/>
      <sheetName val="B2 - Smelter Plant"/>
      <sheetName val="C - RMH Plant"/>
      <sheetName val="D - Workshop"/>
      <sheetName val="Other Buildings"/>
      <sheetName val="Category M"/>
      <sheetName val="Stack"/>
      <sheetName val="Clarifier"/>
      <sheetName val="Category S3"/>
      <sheetName val="Paper Mill"/>
      <sheetName val="E2 - Technology Block (Add ht)"/>
      <sheetName val="Boundary Wall - LB"/>
      <sheetName val="Boundary Wall - FS"/>
      <sheetName val="Category S1"/>
      <sheetName val="Category S4"/>
      <sheetName val="Land - Summary"/>
      <sheetName val="PCC"/>
      <sheetName val="Concrete M 15"/>
      <sheetName val="Masonary"/>
      <sheetName val="Plaster"/>
      <sheetName val="Painting"/>
      <sheetName val="Asset9809CAK"/>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ow r="10">
          <cell r="B10" t="str">
            <v>SAMHI Hotels Pvt. Ltd</v>
          </cell>
        </row>
      </sheetData>
      <sheetData sheetId="12">
        <row r="7">
          <cell r="M7" t="str">
            <v>Client Asset
Class Description</v>
          </cell>
          <cell r="Q7" t="str">
            <v>Locationalized
Client
Asset
Code</v>
          </cell>
        </row>
        <row r="9">
          <cell r="Q9">
            <v>0</v>
          </cell>
        </row>
        <row r="10">
          <cell r="Q10">
            <v>0</v>
          </cell>
        </row>
        <row r="11">
          <cell r="Q11">
            <v>0</v>
          </cell>
        </row>
        <row r="12">
          <cell r="Q12">
            <v>0</v>
          </cell>
        </row>
      </sheetData>
      <sheetData sheetId="13">
        <row r="1">
          <cell r="A1" t="str">
            <v>Work Paper Schedule III.D</v>
          </cell>
        </row>
      </sheetData>
      <sheetData sheetId="14">
        <row r="8">
          <cell r="A8">
            <v>15</v>
          </cell>
        </row>
      </sheetData>
      <sheetData sheetId="15" refreshError="1"/>
      <sheetData sheetId="16" refreshError="1"/>
      <sheetData sheetId="17" refreshError="1"/>
      <sheetData sheetId="18"/>
      <sheetData sheetId="19" refreshError="1"/>
      <sheetData sheetId="20" refreshError="1"/>
      <sheetData sheetId="21" refreshError="1"/>
      <sheetData sheetId="22" refreshError="1"/>
      <sheetData sheetId="23" refreshError="1"/>
      <sheetData sheetId="24" refreshError="1"/>
      <sheetData sheetId="25">
        <row r="7">
          <cell r="A7" t="str">
            <v>AA Trend Code &gt;</v>
          </cell>
          <cell r="B7">
            <v>600</v>
          </cell>
          <cell r="C7">
            <v>601</v>
          </cell>
          <cell r="D7">
            <v>602</v>
          </cell>
          <cell r="E7">
            <v>303</v>
          </cell>
          <cell r="F7">
            <v>532</v>
          </cell>
        </row>
        <row r="8">
          <cell r="B8" t="str">
            <v>CIDC BLDG AVERAGE FOR ALL STATES</v>
          </cell>
          <cell r="C8" t="str">
            <v>CIDC ROAD &amp; BRIDGE AVERAGE FOR SITE IMPROVEMENT</v>
          </cell>
          <cell r="D8" t="str">
            <v>CPWD AVERAGE FOR BUILDINGS</v>
          </cell>
          <cell r="E8" t="str">
            <v>LAND (ALL 1.00)</v>
          </cell>
          <cell r="F8" t="str">
            <v>1311020000 - Electrical Machinery</v>
          </cell>
        </row>
        <row r="9">
          <cell r="A9" t="str">
            <v>Index Period</v>
          </cell>
        </row>
        <row r="10">
          <cell r="A10">
            <v>2015</v>
          </cell>
          <cell r="B10">
            <v>1</v>
          </cell>
          <cell r="C10">
            <v>1</v>
          </cell>
          <cell r="D10">
            <v>1</v>
          </cell>
          <cell r="E10">
            <v>1</v>
          </cell>
          <cell r="F10">
            <v>1</v>
          </cell>
        </row>
        <row r="11">
          <cell r="A11">
            <v>2014</v>
          </cell>
          <cell r="B11">
            <v>1.0028485975869519</v>
          </cell>
          <cell r="C11">
            <v>1.0051072747863965</v>
          </cell>
          <cell r="D11">
            <v>0.99047619047619051</v>
          </cell>
          <cell r="E11">
            <v>1</v>
          </cell>
          <cell r="F11">
            <v>1</v>
          </cell>
        </row>
        <row r="12">
          <cell r="A12">
            <v>2013</v>
          </cell>
          <cell r="B12">
            <v>1.0122715781507492</v>
          </cell>
          <cell r="C12">
            <v>1.0197034613609917</v>
          </cell>
          <cell r="D12">
            <v>1.04</v>
          </cell>
          <cell r="E12">
            <v>1</v>
          </cell>
          <cell r="F12">
            <v>1.0243193968047959</v>
          </cell>
        </row>
        <row r="13">
          <cell r="A13">
            <v>2012</v>
          </cell>
          <cell r="B13">
            <v>1.0873844797009853</v>
          </cell>
          <cell r="C13">
            <v>1.1017045109860555</v>
          </cell>
          <cell r="D13">
            <v>1.04</v>
          </cell>
          <cell r="E13">
            <v>1</v>
          </cell>
          <cell r="F13">
            <v>1.0493194048749603</v>
          </cell>
        </row>
        <row r="14">
          <cell r="A14">
            <v>2011</v>
          </cell>
          <cell r="B14">
            <v>1.1765143598049463</v>
          </cell>
          <cell r="C14">
            <v>1.1975815722573664</v>
          </cell>
          <cell r="D14">
            <v>1.1474666666666669</v>
          </cell>
          <cell r="E14">
            <v>1</v>
          </cell>
          <cell r="F14">
            <v>1.0768631018127479</v>
          </cell>
        </row>
        <row r="15">
          <cell r="A15">
            <v>2010</v>
          </cell>
          <cell r="B15">
            <v>1.2296631913111655</v>
          </cell>
          <cell r="C15">
            <v>1.2554317909320973</v>
          </cell>
          <cell r="D15">
            <v>1.2655882352941177</v>
          </cell>
          <cell r="E15">
            <v>1</v>
          </cell>
          <cell r="F15">
            <v>1.1241945329987113</v>
          </cell>
        </row>
        <row r="16">
          <cell r="A16">
            <v>2009</v>
          </cell>
          <cell r="B16">
            <v>1.2858118153777753</v>
          </cell>
          <cell r="C16">
            <v>1.3198266431650802</v>
          </cell>
          <cell r="D16">
            <v>1.4403347280334726</v>
          </cell>
          <cell r="E16">
            <v>1</v>
          </cell>
          <cell r="F16">
            <v>1.1248812270937967</v>
          </cell>
        </row>
        <row r="17">
          <cell r="A17">
            <v>2008</v>
          </cell>
          <cell r="B17">
            <v>1.3106347988909963</v>
          </cell>
          <cell r="C17">
            <v>1.3458017453352971</v>
          </cell>
          <cell r="D17">
            <v>1.4774248927038627</v>
          </cell>
          <cell r="E17">
            <v>1</v>
          </cell>
          <cell r="F17">
            <v>1.1293267920414281</v>
          </cell>
        </row>
        <row r="18">
          <cell r="A18">
            <v>2007</v>
          </cell>
          <cell r="B18">
            <v>1.4607045985466163</v>
          </cell>
          <cell r="C18">
            <v>1.4630452680849548</v>
          </cell>
          <cell r="D18">
            <v>1.7212000000000001</v>
          </cell>
          <cell r="E18">
            <v>1</v>
          </cell>
          <cell r="F18">
            <v>1.1797280945263009</v>
          </cell>
        </row>
        <row r="19">
          <cell r="A19">
            <v>2006</v>
          </cell>
          <cell r="B19">
            <v>1.6380202965098059</v>
          </cell>
          <cell r="C19">
            <v>1.5853229169656409</v>
          </cell>
          <cell r="D19">
            <v>1.8743576271186442</v>
          </cell>
          <cell r="E19">
            <v>1</v>
          </cell>
          <cell r="F19">
            <v>1.2688715357525648</v>
          </cell>
        </row>
        <row r="20">
          <cell r="A20">
            <v>2005</v>
          </cell>
          <cell r="B20">
            <v>1.6736651927661899</v>
          </cell>
          <cell r="C20">
            <v>1.6168397923852829</v>
          </cell>
          <cell r="D20">
            <v>1.9836251121076234</v>
          </cell>
          <cell r="E20">
            <v>1</v>
          </cell>
          <cell r="F20">
            <v>1.3498941195634468</v>
          </cell>
        </row>
        <row r="21">
          <cell r="A21">
            <v>2004</v>
          </cell>
          <cell r="B21">
            <v>1.6758814418519978</v>
          </cell>
          <cell r="C21">
            <v>1.6302926716881743</v>
          </cell>
          <cell r="D21">
            <v>2.1164995215311007</v>
          </cell>
          <cell r="E21">
            <v>1</v>
          </cell>
          <cell r="F21">
            <v>1.3821720497933119</v>
          </cell>
        </row>
        <row r="22">
          <cell r="A22">
            <v>2003</v>
          </cell>
          <cell r="B22">
            <v>1.8591349647734279</v>
          </cell>
          <cell r="C22">
            <v>1.797235638156375</v>
          </cell>
          <cell r="D22">
            <v>2.2454233502538075</v>
          </cell>
          <cell r="E22">
            <v>1</v>
          </cell>
          <cell r="F22">
            <v>1.3928870455611202</v>
          </cell>
        </row>
        <row r="23">
          <cell r="A23">
            <v>2002</v>
          </cell>
          <cell r="B23">
            <v>1.9063368919887946</v>
          </cell>
          <cell r="C23">
            <v>1.8242715039326391</v>
          </cell>
          <cell r="D23">
            <v>2.5133431818181817</v>
          </cell>
          <cell r="E23">
            <v>1</v>
          </cell>
          <cell r="F23">
            <v>1.3883449103795673</v>
          </cell>
        </row>
        <row r="24">
          <cell r="A24">
            <v>2001</v>
          </cell>
          <cell r="B24">
            <v>2.003245685348086</v>
          </cell>
          <cell r="C24">
            <v>1.9106860712625446</v>
          </cell>
          <cell r="D24">
            <v>2.6647493975903616</v>
          </cell>
          <cell r="E24">
            <v>1</v>
          </cell>
          <cell r="F24">
            <v>1.3703685351683614</v>
          </cell>
        </row>
        <row r="25">
          <cell r="A25">
            <v>2000</v>
          </cell>
          <cell r="B25">
            <v>2.1052717220754822</v>
          </cell>
          <cell r="C25">
            <v>2.0010275199037748</v>
          </cell>
          <cell r="D25">
            <v>2.7305456790123457</v>
          </cell>
          <cell r="E25">
            <v>1</v>
          </cell>
          <cell r="F25">
            <v>1.4644260378167215</v>
          </cell>
        </row>
        <row r="26">
          <cell r="A26">
            <v>1999</v>
          </cell>
          <cell r="B26">
            <v>2.2124345302246731</v>
          </cell>
          <cell r="C26">
            <v>2.095831514315281</v>
          </cell>
          <cell r="D26">
            <v>2.7996734177215195</v>
          </cell>
          <cell r="E26">
            <v>1</v>
          </cell>
          <cell r="F26">
            <v>1.5202838724031409</v>
          </cell>
        </row>
        <row r="27">
          <cell r="A27">
            <v>1998</v>
          </cell>
          <cell r="B27">
            <v>2.3249192854950724</v>
          </cell>
          <cell r="C27">
            <v>2.1951235117261745</v>
          </cell>
          <cell r="D27">
            <v>2.9888405405405405</v>
          </cell>
          <cell r="E27">
            <v>1</v>
          </cell>
          <cell r="F27">
            <v>1.502240407037009</v>
          </cell>
        </row>
        <row r="28">
          <cell r="A28">
            <v>1997</v>
          </cell>
          <cell r="B28">
            <v>2.4431837682946322</v>
          </cell>
          <cell r="C28">
            <v>2.2991166371346541</v>
          </cell>
          <cell r="D28">
            <v>3.0506786206896557</v>
          </cell>
          <cell r="E28">
            <v>1</v>
          </cell>
          <cell r="F28">
            <v>1.474105907755076</v>
          </cell>
        </row>
        <row r="29">
          <cell r="A29">
            <v>1996</v>
          </cell>
          <cell r="B29">
            <v>2.5675006403507989</v>
          </cell>
          <cell r="C29">
            <v>2.4080465584505095</v>
          </cell>
          <cell r="D29">
            <v>3.1151295774647889</v>
          </cell>
          <cell r="E29">
            <v>1</v>
          </cell>
          <cell r="F29">
            <v>1.4338260907578648</v>
          </cell>
        </row>
        <row r="30">
          <cell r="A30">
            <v>1995</v>
          </cell>
          <cell r="B30">
            <v>2.6981638567128434</v>
          </cell>
          <cell r="C30">
            <v>2.5218814866681702</v>
          </cell>
          <cell r="D30">
            <v>3.3511242424242424</v>
          </cell>
          <cell r="E30">
            <v>1</v>
          </cell>
          <cell r="F30">
            <v>1.4392238687577985</v>
          </cell>
        </row>
        <row r="31">
          <cell r="A31">
            <v>1994</v>
          </cell>
          <cell r="B31">
            <v>2.8354945064408961</v>
          </cell>
          <cell r="C31">
            <v>2.6411596650916644</v>
          </cell>
          <cell r="D31">
            <v>3.7807555555555559</v>
          </cell>
          <cell r="E31">
            <v>1</v>
          </cell>
          <cell r="F31">
            <v>1.5141398218357178</v>
          </cell>
        </row>
        <row r="32">
          <cell r="A32">
            <v>1993</v>
          </cell>
          <cell r="B32">
            <v>2.9798483538364078</v>
          </cell>
          <cell r="C32">
            <v>2.7662171479472661</v>
          </cell>
          <cell r="D32">
            <v>3.7807555555555559</v>
          </cell>
          <cell r="E32">
            <v>1</v>
          </cell>
          <cell r="F32">
            <v>1.5459280613117699</v>
          </cell>
        </row>
        <row r="33">
          <cell r="A33">
            <v>1992</v>
          </cell>
          <cell r="B33">
            <v>3.1316254778654553</v>
          </cell>
          <cell r="C33">
            <v>2.8970542613995627</v>
          </cell>
          <cell r="D33">
            <v>4.4234840000000002</v>
          </cell>
          <cell r="E33">
            <v>1</v>
          </cell>
          <cell r="F33">
            <v>1.5782814238323986</v>
          </cell>
        </row>
        <row r="34">
          <cell r="A34">
            <v>1991</v>
          </cell>
          <cell r="B34">
            <v>3.2907890516280327</v>
          </cell>
          <cell r="C34">
            <v>3.0340163242797282</v>
          </cell>
          <cell r="D34">
            <v>5.2077896737588656</v>
          </cell>
          <cell r="E34">
            <v>1</v>
          </cell>
          <cell r="F34">
            <v>1.6113523496207942</v>
          </cell>
        </row>
        <row r="35">
          <cell r="A35">
            <v>1990</v>
          </cell>
          <cell r="B35">
            <v>3.4582579130863365</v>
          </cell>
          <cell r="C35">
            <v>3.1775110366311194</v>
          </cell>
          <cell r="D35">
            <v>5.5523504272211728</v>
          </cell>
          <cell r="E35">
            <v>1</v>
          </cell>
          <cell r="F35">
            <v>1.6451450693567555</v>
          </cell>
        </row>
        <row r="36">
          <cell r="A36">
            <v>1989</v>
          </cell>
          <cell r="B36">
            <v>3.6340336050263211</v>
          </cell>
          <cell r="C36">
            <v>3.3280247173136464</v>
          </cell>
          <cell r="D36">
            <v>5.9457355789473691</v>
          </cell>
          <cell r="E36">
            <v>1</v>
          </cell>
          <cell r="F36">
            <v>1.6796623158087209</v>
          </cell>
        </row>
        <row r="37">
          <cell r="A37">
            <v>1988</v>
          </cell>
          <cell r="B37">
            <v>3.8186435237228564</v>
          </cell>
          <cell r="C37">
            <v>3.4855771196248626</v>
          </cell>
          <cell r="D37">
            <v>6.9767063562945371</v>
          </cell>
          <cell r="E37">
            <v>1</v>
          </cell>
          <cell r="F37">
            <v>1.7149051480969189</v>
          </cell>
        </row>
        <row r="38">
          <cell r="A38">
            <v>1987</v>
          </cell>
          <cell r="B38">
            <v>4.0127171799559376</v>
          </cell>
          <cell r="C38">
            <v>3.6507114406259382</v>
          </cell>
          <cell r="D38">
            <v>7.938360475675676</v>
          </cell>
          <cell r="E38">
            <v>1</v>
          </cell>
          <cell r="F38">
            <v>1.7508727639217421</v>
          </cell>
        </row>
        <row r="39">
          <cell r="A39">
            <v>1986</v>
          </cell>
          <cell r="B39">
            <v>4.2170149806645494</v>
          </cell>
          <cell r="C39">
            <v>3.8234109325708969</v>
          </cell>
          <cell r="D39">
            <v>8.6388040470588248</v>
          </cell>
          <cell r="E39">
            <v>1</v>
          </cell>
          <cell r="F39">
            <v>1.7875622996823832</v>
          </cell>
        </row>
        <row r="40">
          <cell r="A40">
            <v>1985</v>
          </cell>
          <cell r="B40">
            <v>4.4315693467310675</v>
          </cell>
          <cell r="C40">
            <v>4.004291241170824</v>
          </cell>
          <cell r="D40">
            <v>9.4140813333333337</v>
          </cell>
          <cell r="E40">
            <v>1</v>
          </cell>
          <cell r="F40">
            <v>1.8249686185557927</v>
          </cell>
        </row>
        <row r="41">
          <cell r="A41">
            <v>1984</v>
          </cell>
          <cell r="B41">
            <v>4.6572380594863096</v>
          </cell>
          <cell r="C41">
            <v>4.1941162063687383</v>
          </cell>
          <cell r="D41">
            <v>10.719683854014599</v>
          </cell>
          <cell r="E41">
            <v>1</v>
          </cell>
          <cell r="F41">
            <v>1.8633064649231621</v>
          </cell>
        </row>
        <row r="42">
          <cell r="A42">
            <v>1983</v>
          </cell>
          <cell r="B42">
            <v>4.8939939742160483</v>
          </cell>
          <cell r="C42">
            <v>4.3929382251422462</v>
          </cell>
          <cell r="D42">
            <v>11.988544391836735</v>
          </cell>
          <cell r="E42">
            <v>1</v>
          </cell>
          <cell r="F42">
            <v>1.9023618770565747</v>
          </cell>
        </row>
        <row r="43">
          <cell r="A43">
            <v>1982</v>
          </cell>
          <cell r="B43">
            <v>5.1428216903371551</v>
          </cell>
          <cell r="C43">
            <v>4.6006932749510279</v>
          </cell>
          <cell r="D43">
            <v>13.53545334562212</v>
          </cell>
          <cell r="E43">
            <v>1</v>
          </cell>
          <cell r="F43">
            <v>1.9421226129791309</v>
          </cell>
        </row>
        <row r="44">
          <cell r="A44">
            <v>1981</v>
          </cell>
          <cell r="B44">
            <v>5.4049650269290757</v>
          </cell>
          <cell r="C44">
            <v>4.8182518318794605</v>
          </cell>
          <cell r="D44">
            <v>14.685966880000001</v>
          </cell>
          <cell r="E44">
            <v>1</v>
          </cell>
          <cell r="F44">
            <v>1.9828250429475742</v>
          </cell>
        </row>
        <row r="45">
          <cell r="A45">
            <v>1980</v>
          </cell>
          <cell r="B45">
            <v>5.680528720072199</v>
          </cell>
          <cell r="C45">
            <v>5.0467229281328994</v>
          </cell>
          <cell r="D45">
            <v>16.68859872727273</v>
          </cell>
          <cell r="E45">
            <v>1</v>
          </cell>
          <cell r="F45">
            <v>2.0244821116750424</v>
          </cell>
        </row>
        <row r="46">
          <cell r="A46">
            <v>1979</v>
          </cell>
          <cell r="B46">
            <v>5.9694215323249864</v>
          </cell>
          <cell r="C46">
            <v>5.2862158037487461</v>
          </cell>
          <cell r="D46">
            <v>18.086166108374385</v>
          </cell>
          <cell r="E46">
            <v>1</v>
          </cell>
          <cell r="F46">
            <v>2.0668319294487292</v>
          </cell>
        </row>
        <row r="47">
          <cell r="A47">
            <v>1978</v>
          </cell>
          <cell r="B47">
            <v>6.2730960201083104</v>
          </cell>
          <cell r="C47">
            <v>5.5367086463677966</v>
          </cell>
          <cell r="D47">
            <v>19.600890063396733</v>
          </cell>
          <cell r="E47">
            <v>1</v>
          </cell>
          <cell r="F47">
            <v>2.1101353829584011</v>
          </cell>
        </row>
        <row r="48">
          <cell r="A48">
            <v>1977</v>
          </cell>
          <cell r="B48">
            <v>6.5914603526603539</v>
          </cell>
          <cell r="C48">
            <v>5.7980150145216163</v>
          </cell>
          <cell r="D48">
            <v>21.242448658421928</v>
          </cell>
          <cell r="E48">
            <v>1</v>
          </cell>
          <cell r="F48">
            <v>2.1543998845054175</v>
          </cell>
        </row>
        <row r="49">
          <cell r="A49">
            <v>1976</v>
          </cell>
          <cell r="B49">
            <v>6.9263373222969316</v>
          </cell>
          <cell r="C49">
            <v>6.073175049109083</v>
          </cell>
          <cell r="D49">
            <v>23.020560984403168</v>
          </cell>
          <cell r="E49">
            <v>1</v>
          </cell>
          <cell r="F49">
            <v>2.1996310501798297</v>
          </cell>
        </row>
        <row r="50">
          <cell r="A50">
            <v>1975</v>
          </cell>
          <cell r="B50">
            <v>7.2777065564850725</v>
          </cell>
          <cell r="C50">
            <v>6.3606626253982705</v>
          </cell>
          <cell r="D50">
            <v>24.948554964749853</v>
          </cell>
          <cell r="E50">
            <v>1</v>
          </cell>
          <cell r="F50">
            <v>2.2458324792297875</v>
          </cell>
        </row>
        <row r="51">
          <cell r="A51">
            <v>1974</v>
          </cell>
          <cell r="B51">
            <v>7.6479313499508637</v>
          </cell>
          <cell r="C51">
            <v>6.6622372711019988</v>
          </cell>
          <cell r="D51">
            <v>27.038510319432941</v>
          </cell>
          <cell r="E51">
            <v>1</v>
          </cell>
          <cell r="F51">
            <v>2.2930055174979809</v>
          </cell>
        </row>
        <row r="52">
          <cell r="A52">
            <v>1973</v>
          </cell>
          <cell r="B52">
            <v>8.0371889323906913</v>
          </cell>
          <cell r="C52">
            <v>6.977942120690086</v>
          </cell>
          <cell r="D52">
            <v>29.301609896249005</v>
          </cell>
          <cell r="E52">
            <v>1</v>
          </cell>
          <cell r="F52">
            <v>2.3411490046680039</v>
          </cell>
        </row>
        <row r="53">
          <cell r="A53">
            <v>1972</v>
          </cell>
          <cell r="B53">
            <v>8.4453878316117663</v>
          </cell>
          <cell r="C53">
            <v>7.3076273534487255</v>
          </cell>
          <cell r="D53">
            <v>31.756875078386855</v>
          </cell>
          <cell r="E53">
            <v>1</v>
          </cell>
          <cell r="F53">
            <v>2.3902590052252721</v>
          </cell>
        </row>
        <row r="54">
          <cell r="A54">
            <v>1971</v>
          </cell>
          <cell r="B54">
            <v>8.8756825614067854</v>
          </cell>
          <cell r="C54">
            <v>7.6536275093791932</v>
          </cell>
          <cell r="D54">
            <v>34.417546004218423</v>
          </cell>
          <cell r="E54">
            <v>1</v>
          </cell>
          <cell r="F54">
            <v>2.4403285232337426</v>
          </cell>
        </row>
        <row r="55">
          <cell r="A55">
            <v>1970</v>
          </cell>
          <cell r="B55">
            <v>9.3283310558261689</v>
          </cell>
          <cell r="C55">
            <v>8.0160476039694828</v>
          </cell>
          <cell r="D55">
            <v>37.297693663492069</v>
          </cell>
          <cell r="E55">
            <v>1</v>
          </cell>
          <cell r="F55">
            <v>2.4913472012649622</v>
          </cell>
        </row>
        <row r="56">
          <cell r="A56">
            <v>1969</v>
          </cell>
          <cell r="B56">
            <v>9.8032885102094571</v>
          </cell>
          <cell r="C56">
            <v>8.3947831604241134</v>
          </cell>
          <cell r="D56">
            <v>40.423800935865678</v>
          </cell>
          <cell r="E56">
            <v>1</v>
          </cell>
          <cell r="F56">
            <v>2.5437154249839096</v>
          </cell>
        </row>
        <row r="57">
          <cell r="A57">
            <v>1968</v>
          </cell>
          <cell r="B57">
            <v>10.30012340420412</v>
          </cell>
          <cell r="C57">
            <v>8.7930632612867701</v>
          </cell>
          <cell r="D57">
            <v>43.806016047725585</v>
          </cell>
          <cell r="E57">
            <v>1</v>
          </cell>
          <cell r="F57">
            <v>2.5970356950800619</v>
          </cell>
        </row>
        <row r="58">
          <cell r="A58">
            <v>1967</v>
          </cell>
          <cell r="B58">
            <v>10.823255904516262</v>
          </cell>
          <cell r="C58">
            <v>9.2072975048591648</v>
          </cell>
          <cell r="D58">
            <v>47.473628188136416</v>
          </cell>
          <cell r="E58">
            <v>1</v>
          </cell>
          <cell r="F58">
            <v>2.6512876296070402</v>
          </cell>
        </row>
        <row r="59">
          <cell r="A59">
            <v>1966</v>
          </cell>
          <cell r="B59">
            <v>11.372830556662683</v>
          </cell>
          <cell r="C59">
            <v>9.6451501452876425</v>
          </cell>
          <cell r="D59">
            <v>51.448473918374496</v>
          </cell>
          <cell r="E59">
            <v>1</v>
          </cell>
          <cell r="F59">
            <v>2.7069154782601443</v>
          </cell>
        </row>
        <row r="60">
          <cell r="A60">
            <v>1965</v>
          </cell>
          <cell r="B60">
            <v>11.948591711681534</v>
          </cell>
          <cell r="C60">
            <v>10.102932177559282</v>
          </cell>
          <cell r="D60">
            <v>55.755379195140478</v>
          </cell>
          <cell r="E60">
            <v>1</v>
          </cell>
          <cell r="F60">
            <v>2.7634592960039392</v>
          </cell>
        </row>
        <row r="61">
          <cell r="A61">
            <v>1964</v>
          </cell>
          <cell r="B61">
            <v>12.556958223317494</v>
          </cell>
          <cell r="C61">
            <v>10.580236059963658</v>
          </cell>
          <cell r="D61">
            <v>60.423644846739357</v>
          </cell>
          <cell r="E61">
            <v>1</v>
          </cell>
          <cell r="F61">
            <v>2.8213955472847014</v>
          </cell>
        </row>
        <row r="62">
          <cell r="A62">
            <v>1963</v>
          </cell>
          <cell r="B62">
            <v>13.198775089812976</v>
          </cell>
          <cell r="C62">
            <v>11.081979213322759</v>
          </cell>
          <cell r="D62">
            <v>65.489261449275361</v>
          </cell>
          <cell r="E62">
            <v>1</v>
          </cell>
          <cell r="F62">
            <v>2.8807495041753559</v>
          </cell>
        </row>
        <row r="63">
          <cell r="A63">
            <v>1962</v>
          </cell>
          <cell r="B63">
            <v>13.874565723362185</v>
          </cell>
          <cell r="C63">
            <v>11.60855273965775</v>
          </cell>
          <cell r="D63">
            <v>70.980990236829385</v>
          </cell>
          <cell r="E63">
            <v>1</v>
          </cell>
          <cell r="F63">
            <v>2.9409912515309444</v>
          </cell>
        </row>
        <row r="64">
          <cell r="A64">
            <v>1961</v>
          </cell>
          <cell r="B64">
            <v>14.584427225487692</v>
          </cell>
          <cell r="C64">
            <v>12.160090313261399</v>
          </cell>
          <cell r="D64">
            <v>76.930156521739136</v>
          </cell>
          <cell r="E64">
            <v>1</v>
          </cell>
          <cell r="F64">
            <v>3.0026508103724279</v>
          </cell>
        </row>
        <row r="65">
          <cell r="A65">
            <v>1960</v>
          </cell>
          <cell r="B65">
            <v>15.327907104999287</v>
          </cell>
          <cell r="C65">
            <v>12.7363979110463</v>
          </cell>
          <cell r="D65">
            <v>83.371938007380081</v>
          </cell>
          <cell r="E65">
            <v>1</v>
          </cell>
          <cell r="F65">
            <v>3.0657465756335922</v>
          </cell>
        </row>
        <row r="66">
          <cell r="A66">
            <v>1959</v>
          </cell>
          <cell r="B66">
            <v>16.103861316477605</v>
          </cell>
          <cell r="C66">
            <v>13.336873246802822</v>
          </cell>
          <cell r="D66">
            <v>90.347381605659805</v>
          </cell>
          <cell r="E66">
            <v>1</v>
          </cell>
          <cell r="F66">
            <v>3.1302950798328162</v>
          </cell>
        </row>
        <row r="67">
          <cell r="A67">
            <v>1958</v>
          </cell>
          <cell r="B67">
            <v>16.923333056560505</v>
          </cell>
          <cell r="C67">
            <v>13.96948646773629</v>
          </cell>
          <cell r="D67">
            <v>97.906445866666672</v>
          </cell>
          <cell r="E67">
            <v>1</v>
          </cell>
          <cell r="F67">
            <v>3.195656410056551</v>
          </cell>
        </row>
        <row r="68">
          <cell r="A68">
            <v>1957</v>
          </cell>
          <cell r="B68">
            <v>17.787328180193661</v>
          </cell>
          <cell r="C68">
            <v>14.635152943394251</v>
          </cell>
          <cell r="D68">
            <v>106.11247745664741</v>
          </cell>
          <cell r="E68">
            <v>1</v>
          </cell>
          <cell r="F68">
            <v>3.2624412880096663</v>
          </cell>
        </row>
        <row r="69">
          <cell r="A69">
            <v>1956</v>
          </cell>
          <cell r="B69">
            <v>18.696390949198445</v>
          </cell>
          <cell r="C69">
            <v>15.323620580075662</v>
          </cell>
          <cell r="D69">
            <v>115.00365606891152</v>
          </cell>
          <cell r="E69">
            <v>1</v>
          </cell>
          <cell r="F69">
            <v>3.3306553367028489</v>
          </cell>
        </row>
        <row r="70">
          <cell r="A70">
            <v>1955</v>
          </cell>
          <cell r="B70">
            <v>19.650459242935522</v>
          </cell>
          <cell r="C70">
            <v>16.044059458094143</v>
          </cell>
          <cell r="D70">
            <v>124.61575630038185</v>
          </cell>
          <cell r="E70">
            <v>1</v>
          </cell>
          <cell r="F70">
            <v>3.4003009285833703</v>
          </cell>
        </row>
        <row r="71">
          <cell r="A71">
            <v>1954</v>
          </cell>
          <cell r="B71">
            <v>20.648695178136386</v>
          </cell>
          <cell r="C71">
            <v>16.809256977205749</v>
          </cell>
          <cell r="D71">
            <v>135.04337360919541</v>
          </cell>
          <cell r="E71">
            <v>1</v>
          </cell>
          <cell r="F71">
            <v>3.4713768207974769</v>
          </cell>
        </row>
        <row r="72">
          <cell r="A72">
            <v>1953</v>
          </cell>
          <cell r="B72">
            <v>21.689291476639308</v>
          </cell>
          <cell r="C72">
            <v>17.607731100611097</v>
          </cell>
          <cell r="D72">
            <v>146.34745271549576</v>
          </cell>
          <cell r="E72">
            <v>1</v>
          </cell>
          <cell r="F72">
            <v>3.5438777668845072</v>
          </cell>
        </row>
        <row r="73">
          <cell r="A73">
            <v>1952</v>
          </cell>
          <cell r="B73">
            <v>22.792900284900288</v>
          </cell>
          <cell r="C73">
            <v>18.438284454413509</v>
          </cell>
          <cell r="D73">
            <v>158.59575464362851</v>
          </cell>
          <cell r="E73">
            <v>1</v>
          </cell>
          <cell r="F73">
            <v>3.6177941050118778</v>
          </cell>
        </row>
        <row r="74">
          <cell r="A74">
            <v>1951</v>
          </cell>
          <cell r="B74">
            <v>23.96240499384168</v>
          </cell>
          <cell r="C74">
            <v>19.316297999861774</v>
          </cell>
          <cell r="D74">
            <v>171.86620105324752</v>
          </cell>
          <cell r="E74">
            <v>1</v>
          </cell>
          <cell r="F74">
            <v>3.6939852255386305</v>
          </cell>
        </row>
        <row r="75">
          <cell r="A75">
            <v>1950</v>
          </cell>
          <cell r="B75">
            <v>25.171517172430018</v>
          </cell>
          <cell r="C75">
            <v>20.224872694116794</v>
          </cell>
          <cell r="D75">
            <v>186.25195789473685</v>
          </cell>
          <cell r="E75">
            <v>1</v>
          </cell>
          <cell r="F75">
            <v>3.7716312063605346</v>
          </cell>
        </row>
        <row r="76">
          <cell r="A76">
            <v>1949</v>
          </cell>
          <cell r="B76">
            <v>26.445256595613223</v>
          </cell>
          <cell r="C76">
            <v>21.181319875710493</v>
          </cell>
          <cell r="D76">
            <v>201.86896054982819</v>
          </cell>
          <cell r="E76">
            <v>1</v>
          </cell>
          <cell r="F76">
            <v>3.8507107950484096</v>
          </cell>
        </row>
        <row r="77">
          <cell r="A77">
            <v>1948</v>
          </cell>
          <cell r="B77">
            <v>27.784256929568325</v>
          </cell>
          <cell r="C77">
            <v>22.186831448757641</v>
          </cell>
          <cell r="D77">
            <v>218.70389992553984</v>
          </cell>
          <cell r="E77">
            <v>1</v>
          </cell>
          <cell r="F77">
            <v>3.9311965658842238</v>
          </cell>
        </row>
        <row r="78">
          <cell r="A78">
            <v>1947</v>
          </cell>
          <cell r="B78">
            <v>29.188248636115667</v>
          </cell>
          <cell r="C78">
            <v>23.242205052806653</v>
          </cell>
          <cell r="D78">
            <v>237.06161226795803</v>
          </cell>
          <cell r="E78">
            <v>1</v>
          </cell>
          <cell r="F78">
            <v>4.0140862851957451</v>
          </cell>
        </row>
        <row r="79">
          <cell r="A79">
            <v>1946</v>
          </cell>
          <cell r="B79">
            <v>30.655814209998574</v>
          </cell>
          <cell r="C79">
            <v>24.34772329993902</v>
          </cell>
          <cell r="D79">
            <v>256.97229886264222</v>
          </cell>
          <cell r="E79">
            <v>1</v>
          </cell>
          <cell r="F79">
            <v>4.0983936894529407</v>
          </cell>
        </row>
        <row r="80">
          <cell r="A80">
            <v>1945</v>
          </cell>
          <cell r="B80">
            <v>32.231370006400851</v>
          </cell>
          <cell r="C80">
            <v>25.503012661739209</v>
          </cell>
          <cell r="D80">
            <v>278.40695507109007</v>
          </cell>
          <cell r="E80">
            <v>1</v>
          </cell>
          <cell r="F80">
            <v>4.1840743937620619</v>
          </cell>
        </row>
        <row r="81">
          <cell r="A81">
            <v>1944</v>
          </cell>
          <cell r="B81">
            <v>33.872782367837928</v>
          </cell>
          <cell r="C81">
            <v>26.70688158241758</v>
          </cell>
          <cell r="D81">
            <v>301.86982281603287</v>
          </cell>
          <cell r="E81">
            <v>1</v>
          </cell>
          <cell r="F81">
            <v>4.2722445438221817</v>
          </cell>
        </row>
        <row r="82">
          <cell r="A82">
            <v>1943</v>
          </cell>
          <cell r="B82">
            <v>35.574656360387323</v>
          </cell>
          <cell r="C82">
            <v>27.95713871761528</v>
          </cell>
          <cell r="D82">
            <v>327.08166770601338</v>
          </cell>
          <cell r="E82">
            <v>1</v>
          </cell>
          <cell r="F82">
            <v>4.3617718812870221</v>
          </cell>
        </row>
        <row r="83">
          <cell r="A83">
            <v>1942</v>
          </cell>
          <cell r="B83">
            <v>37.39278189839689</v>
          </cell>
          <cell r="C83">
            <v>29.290244787256338</v>
          </cell>
          <cell r="D83">
            <v>354.30559420989147</v>
          </cell>
          <cell r="E83">
            <v>1</v>
          </cell>
          <cell r="F83">
            <v>4.4525902918215206</v>
          </cell>
        </row>
        <row r="84">
          <cell r="A84">
            <v>1941</v>
          </cell>
          <cell r="B84">
            <v>39.265765607082251</v>
          </cell>
          <cell r="C84">
            <v>30.669100818610776</v>
          </cell>
          <cell r="D84">
            <v>383.94684653594771</v>
          </cell>
          <cell r="E84">
            <v>1</v>
          </cell>
          <cell r="F84">
            <v>4.5459468733623325</v>
          </cell>
        </row>
        <row r="85">
          <cell r="A85">
            <v>1940</v>
          </cell>
          <cell r="B85">
            <v>41.258577019471758</v>
          </cell>
          <cell r="C85">
            <v>32.136083219500968</v>
          </cell>
          <cell r="D85">
            <v>416.0330560906516</v>
          </cell>
          <cell r="E85">
            <v>1</v>
          </cell>
          <cell r="F85">
            <v>4.6405414872551285</v>
          </cell>
        </row>
        <row r="86">
          <cell r="A86">
            <v>1939</v>
          </cell>
          <cell r="B86">
            <v>43.378582953278617</v>
          </cell>
          <cell r="C86">
            <v>33.644819520885996</v>
          </cell>
          <cell r="D86">
            <v>451.18177818740401</v>
          </cell>
          <cell r="E86">
            <v>1</v>
          </cell>
          <cell r="F86">
            <v>4.737718228566389</v>
          </cell>
        </row>
        <row r="87">
          <cell r="A87">
            <v>1938</v>
          </cell>
          <cell r="B87">
            <v>45.538512394935637</v>
          </cell>
          <cell r="C87">
            <v>35.244327334174024</v>
          </cell>
          <cell r="D87">
            <v>488.71769983361071</v>
          </cell>
          <cell r="E87">
            <v>1</v>
          </cell>
          <cell r="F87">
            <v>4.8375523901847695</v>
          </cell>
        </row>
        <row r="88">
          <cell r="A88">
            <v>1937</v>
          </cell>
          <cell r="B88">
            <v>47.820398636947665</v>
          </cell>
          <cell r="C88">
            <v>36.93993071107586</v>
          </cell>
          <cell r="D88">
            <v>529.22403171171175</v>
          </cell>
          <cell r="E88">
            <v>1</v>
          </cell>
          <cell r="F88">
            <v>4.9385579130421551</v>
          </cell>
        </row>
        <row r="89">
          <cell r="A89">
            <v>1936</v>
          </cell>
          <cell r="B89">
            <v>50.227832893269976</v>
          </cell>
          <cell r="C89">
            <v>38.66733754288876</v>
          </cell>
          <cell r="D89">
            <v>573.67058125000005</v>
          </cell>
          <cell r="E89">
            <v>1</v>
          </cell>
          <cell r="F89">
            <v>5.0422421069529237</v>
          </cell>
        </row>
        <row r="90">
          <cell r="A90">
            <v>1935</v>
          </cell>
          <cell r="B90">
            <v>52.763372534516769</v>
          </cell>
          <cell r="C90">
            <v>40.487833660727219</v>
          </cell>
          <cell r="D90">
            <v>622.28673220338987</v>
          </cell>
          <cell r="E90">
            <v>1</v>
          </cell>
          <cell r="F90">
            <v>5.1486746580231699</v>
          </cell>
        </row>
        <row r="91">
          <cell r="A91">
            <v>1934</v>
          </cell>
          <cell r="B91">
            <v>55.428189329189337</v>
          </cell>
          <cell r="C91">
            <v>42.404417502655136</v>
          </cell>
          <cell r="D91">
            <v>673.66820550458715</v>
          </cell>
          <cell r="E91">
            <v>1</v>
          </cell>
          <cell r="F91">
            <v>5.2561554084600175</v>
          </cell>
        </row>
        <row r="92">
          <cell r="A92">
            <v>1933</v>
          </cell>
          <cell r="B92">
            <v>58.22165245188058</v>
          </cell>
          <cell r="C92">
            <v>44.41950345835982</v>
          </cell>
          <cell r="D92">
            <v>730.64511840796035</v>
          </cell>
          <cell r="E92">
            <v>1</v>
          </cell>
          <cell r="F92">
            <v>5.3663738615078218</v>
          </cell>
        </row>
        <row r="93">
          <cell r="A93">
            <v>1932</v>
          </cell>
          <cell r="B93">
            <v>61.1408439397186</v>
          </cell>
          <cell r="C93">
            <v>46.534717908757905</v>
          </cell>
          <cell r="D93">
            <v>791.69632776280332</v>
          </cell>
          <cell r="E93">
            <v>1</v>
          </cell>
          <cell r="F93">
            <v>5.4793898080471228</v>
          </cell>
        </row>
        <row r="94">
          <cell r="A94">
            <v>1931</v>
          </cell>
          <cell r="B94">
            <v>64.180008696956065</v>
          </cell>
          <cell r="C94">
            <v>48.750656856793995</v>
          </cell>
          <cell r="D94">
            <v>858.82847251461999</v>
          </cell>
          <cell r="E94">
            <v>1</v>
          </cell>
          <cell r="F94">
            <v>5.5932574572290408</v>
          </cell>
        </row>
        <row r="95">
          <cell r="A95">
            <v>1930</v>
          </cell>
          <cell r="B95">
            <v>67.537116844181483</v>
          </cell>
          <cell r="C95">
            <v>51.06660255070345</v>
          </cell>
          <cell r="D95">
            <v>929.49157468354429</v>
          </cell>
          <cell r="E95">
            <v>1</v>
          </cell>
          <cell r="F95">
            <v>5.7098688965348403</v>
          </cell>
        </row>
        <row r="96">
          <cell r="A96">
            <v>1929</v>
          </cell>
          <cell r="B96">
            <v>71.034184383038763</v>
          </cell>
          <cell r="C96">
            <v>53.480198193647155</v>
          </cell>
          <cell r="D96">
            <v>1005.8881424657535</v>
          </cell>
          <cell r="E96">
            <v>1</v>
          </cell>
          <cell r="F96">
            <v>5.8292686942219012</v>
          </cell>
        </row>
        <row r="97">
          <cell r="A97">
            <v>1928</v>
          </cell>
          <cell r="B97">
            <v>74.658377463806048</v>
          </cell>
          <cell r="C97">
            <v>55.987082483974362</v>
          </cell>
          <cell r="D97">
            <v>1091.8934483271375</v>
          </cell>
          <cell r="E97">
            <v>1</v>
          </cell>
          <cell r="F97">
            <v>5.9514988803378772</v>
          </cell>
        </row>
        <row r="98">
          <cell r="A98">
            <v>1927</v>
          </cell>
          <cell r="B98">
            <v>78.391296336996348</v>
          </cell>
          <cell r="C98">
            <v>58.580489574512676</v>
          </cell>
          <cell r="D98">
            <v>1184.3521677419355</v>
          </cell>
          <cell r="E98">
            <v>1</v>
          </cell>
          <cell r="F98">
            <v>6.0765985064718766</v>
          </cell>
        </row>
        <row r="99">
          <cell r="A99">
            <v>1926</v>
          </cell>
          <cell r="B99">
            <v>82.517154038943517</v>
          </cell>
          <cell r="C99">
            <v>61.425827639560431</v>
          </cell>
          <cell r="D99">
            <v>1282.6171947598255</v>
          </cell>
          <cell r="E99">
            <v>1</v>
          </cell>
          <cell r="F99">
            <v>6.2046031649945359</v>
          </cell>
        </row>
        <row r="100">
          <cell r="A100">
            <v>1925</v>
          </cell>
          <cell r="B100">
            <v>86.757165906557233</v>
          </cell>
          <cell r="C100">
            <v>64.368382257024408</v>
          </cell>
          <cell r="D100">
            <v>1392.0347753554504</v>
          </cell>
          <cell r="E100">
            <v>1</v>
          </cell>
          <cell r="F100">
            <v>6.3355444655544852</v>
          </cell>
        </row>
        <row r="101">
          <cell r="A101">
            <v>1924</v>
          </cell>
          <cell r="B101">
            <v>91.077024789871274</v>
          </cell>
          <cell r="C101">
            <v>67.395108695442488</v>
          </cell>
          <cell r="D101">
            <v>1506.2530133333335</v>
          </cell>
          <cell r="E101">
            <v>1</v>
          </cell>
          <cell r="F101">
            <v>6.4694494666913602</v>
          </cell>
        </row>
        <row r="102">
          <cell r="A102">
            <v>1923</v>
          </cell>
          <cell r="B102">
            <v>95.849619975366721</v>
          </cell>
          <cell r="C102">
            <v>70.488654668348047</v>
          </cell>
          <cell r="D102">
            <v>1631.7740977777778</v>
          </cell>
          <cell r="E102">
            <v>1</v>
          </cell>
          <cell r="F102">
            <v>6.606340060569722</v>
          </cell>
        </row>
        <row r="103">
          <cell r="A103">
            <v>1922</v>
          </cell>
          <cell r="B103">
            <v>100.68606868972007</v>
          </cell>
          <cell r="C103">
            <v>73.87986142215172</v>
          </cell>
          <cell r="D103">
            <v>1769.3936000000001</v>
          </cell>
          <cell r="E103">
            <v>1</v>
          </cell>
          <cell r="F103">
            <v>6.7462323090433243</v>
          </cell>
        </row>
        <row r="104">
          <cell r="A104">
            <v>1921</v>
          </cell>
          <cell r="B104">
            <v>106.03653610801439</v>
          </cell>
          <cell r="C104">
            <v>77.334675085777519</v>
          </cell>
          <cell r="D104">
            <v>1919.7342326797386</v>
          </cell>
          <cell r="E104">
            <v>1</v>
          </cell>
          <cell r="F104">
            <v>6.8891357295349742</v>
          </cell>
        </row>
        <row r="105">
          <cell r="A105">
            <v>1920</v>
          </cell>
          <cell r="B105">
            <v>111.41910139268518</v>
          </cell>
          <cell r="C105">
            <v>81.128451599419435</v>
          </cell>
          <cell r="D105">
            <v>2083.1158695035465</v>
          </cell>
          <cell r="E105">
            <v>1</v>
          </cell>
          <cell r="F105">
            <v>7.0350525295746964</v>
          </cell>
        </row>
        <row r="106">
          <cell r="A106">
            <v>1919</v>
          </cell>
          <cell r="B106">
            <v>117.37734210887153</v>
          </cell>
          <cell r="C106">
            <v>84.976441398601395</v>
          </cell>
          <cell r="D106">
            <v>2259.37952</v>
          </cell>
          <cell r="E106">
            <v>1</v>
          </cell>
          <cell r="F106">
            <v>7.1839767892895781</v>
          </cell>
        </row>
        <row r="107">
          <cell r="A107">
            <v>1918</v>
          </cell>
          <cell r="B107">
            <v>123.31215154134257</v>
          </cell>
          <cell r="C107">
            <v>88.83900691671964</v>
          </cell>
          <cell r="D107">
            <v>2447.6611466666668</v>
          </cell>
          <cell r="E107">
            <v>1</v>
          </cell>
          <cell r="F107">
            <v>7.335893591694667</v>
          </cell>
        </row>
        <row r="108">
          <cell r="A108">
            <v>1917</v>
          </cell>
          <cell r="B108">
            <v>129.87907085419513</v>
          </cell>
          <cell r="C108">
            <v>93.06943581751581</v>
          </cell>
          <cell r="D108">
            <v>2646.1201585585586</v>
          </cell>
          <cell r="E108">
            <v>1</v>
          </cell>
          <cell r="F108">
            <v>7.4907781013081829</v>
          </cell>
        </row>
        <row r="109">
          <cell r="A109">
            <v>1916</v>
          </cell>
          <cell r="B109">
            <v>136.33268928173277</v>
          </cell>
          <cell r="C109">
            <v>97.280722506091195</v>
          </cell>
          <cell r="D109">
            <v>2879.6013490196078</v>
          </cell>
          <cell r="E109">
            <v>1</v>
          </cell>
          <cell r="F109">
            <v>7.6485945924185463</v>
          </cell>
        </row>
        <row r="110">
          <cell r="A110">
            <v>1915</v>
          </cell>
          <cell r="B110">
            <v>143.461195910843</v>
          </cell>
          <cell r="C110">
            <v>101.8911832883704</v>
          </cell>
          <cell r="D110">
            <v>3124.6738042553193</v>
          </cell>
          <cell r="E110">
            <v>1</v>
          </cell>
          <cell r="F110">
            <v>7.8092954292777659</v>
          </cell>
        </row>
        <row r="111">
          <cell r="A111">
            <v>1914</v>
          </cell>
          <cell r="B111">
            <v>150.33947242711628</v>
          </cell>
          <cell r="C111">
            <v>106.96039638729431</v>
          </cell>
          <cell r="D111">
            <v>3376.0843402298851</v>
          </cell>
          <cell r="E111">
            <v>1</v>
          </cell>
          <cell r="F111">
            <v>7.9728200015966566</v>
          </cell>
        </row>
        <row r="112">
          <cell r="A112" t="str">
            <v>1997.H2</v>
          </cell>
          <cell r="B112" t="str">
            <v>N/A</v>
          </cell>
          <cell r="C112" t="str">
            <v>N/A</v>
          </cell>
          <cell r="D112" t="str">
            <v>N/A</v>
          </cell>
          <cell r="E112">
            <v>0</v>
          </cell>
          <cell r="F112">
            <v>0</v>
          </cell>
        </row>
        <row r="113">
          <cell r="A113" t="str">
            <v>1997.H1</v>
          </cell>
          <cell r="B113" t="str">
            <v>N/A</v>
          </cell>
          <cell r="C113" t="str">
            <v>N/A</v>
          </cell>
          <cell r="D113" t="str">
            <v>N/A</v>
          </cell>
          <cell r="E113">
            <v>0</v>
          </cell>
          <cell r="F113">
            <v>0</v>
          </cell>
        </row>
        <row r="114">
          <cell r="A114">
            <v>1997</v>
          </cell>
          <cell r="B114" t="str">
            <v>N/A</v>
          </cell>
          <cell r="C114" t="str">
            <v>N/A</v>
          </cell>
          <cell r="D114" t="str">
            <v>N/A</v>
          </cell>
          <cell r="E114">
            <v>0</v>
          </cell>
          <cell r="F114">
            <v>0</v>
          </cell>
        </row>
        <row r="115">
          <cell r="A115" t="str">
            <v>1996.Q4</v>
          </cell>
          <cell r="B115" t="str">
            <v>N/A</v>
          </cell>
          <cell r="C115" t="str">
            <v>N/A</v>
          </cell>
          <cell r="D115" t="str">
            <v>N/A</v>
          </cell>
          <cell r="E115">
            <v>0</v>
          </cell>
          <cell r="F115">
            <v>0</v>
          </cell>
        </row>
        <row r="116">
          <cell r="A116" t="str">
            <v>1996.Q3</v>
          </cell>
          <cell r="B116" t="str">
            <v>N/A</v>
          </cell>
          <cell r="C116" t="str">
            <v>N/A</v>
          </cell>
          <cell r="D116" t="str">
            <v>N/A</v>
          </cell>
          <cell r="E116">
            <v>0</v>
          </cell>
          <cell r="F116">
            <v>0</v>
          </cell>
        </row>
        <row r="117">
          <cell r="A117" t="str">
            <v>1996.Q2</v>
          </cell>
          <cell r="B117" t="str">
            <v>N/A</v>
          </cell>
          <cell r="C117" t="str">
            <v>N/A</v>
          </cell>
          <cell r="D117" t="str">
            <v>N/A</v>
          </cell>
          <cell r="E117">
            <v>0</v>
          </cell>
          <cell r="F117">
            <v>0</v>
          </cell>
        </row>
        <row r="118">
          <cell r="A118" t="str">
            <v>1996.Q1</v>
          </cell>
          <cell r="B118" t="str">
            <v>N/A</v>
          </cell>
          <cell r="C118" t="str">
            <v>N/A</v>
          </cell>
          <cell r="D118" t="str">
            <v>N/A</v>
          </cell>
          <cell r="E118">
            <v>0</v>
          </cell>
          <cell r="F118">
            <v>0</v>
          </cell>
        </row>
        <row r="119">
          <cell r="A119" t="str">
            <v>1996.H2</v>
          </cell>
          <cell r="B119" t="str">
            <v>N/A</v>
          </cell>
          <cell r="C119" t="str">
            <v>N/A</v>
          </cell>
          <cell r="D119" t="str">
            <v>N/A</v>
          </cell>
          <cell r="E119">
            <v>0</v>
          </cell>
          <cell r="F119">
            <v>0</v>
          </cell>
        </row>
        <row r="120">
          <cell r="A120" t="str">
            <v>1996.H1</v>
          </cell>
          <cell r="B120" t="str">
            <v>N/A</v>
          </cell>
          <cell r="C120" t="str">
            <v>N/A</v>
          </cell>
          <cell r="D120" t="str">
            <v>N/A</v>
          </cell>
          <cell r="E120">
            <v>0</v>
          </cell>
          <cell r="F120">
            <v>0</v>
          </cell>
        </row>
        <row r="121">
          <cell r="A121">
            <v>1996</v>
          </cell>
          <cell r="B121" t="str">
            <v>N/A</v>
          </cell>
          <cell r="C121" t="str">
            <v>N/A</v>
          </cell>
          <cell r="D121" t="str">
            <v>N/A</v>
          </cell>
          <cell r="E121">
            <v>0</v>
          </cell>
          <cell r="F121">
            <v>0</v>
          </cell>
        </row>
        <row r="122">
          <cell r="A122" t="str">
            <v>1995.Q4</v>
          </cell>
          <cell r="B122" t="str">
            <v>N/A</v>
          </cell>
          <cell r="C122" t="str">
            <v>N/A</v>
          </cell>
          <cell r="D122" t="str">
            <v>N/A</v>
          </cell>
          <cell r="E122">
            <v>0</v>
          </cell>
          <cell r="F122">
            <v>0</v>
          </cell>
        </row>
        <row r="123">
          <cell r="A123" t="str">
            <v>1995.Q3</v>
          </cell>
          <cell r="B123" t="str">
            <v>N/A</v>
          </cell>
          <cell r="C123" t="str">
            <v>N/A</v>
          </cell>
          <cell r="D123" t="str">
            <v>N/A</v>
          </cell>
          <cell r="E123">
            <v>0</v>
          </cell>
          <cell r="F123">
            <v>0</v>
          </cell>
        </row>
        <row r="124">
          <cell r="A124" t="str">
            <v>1995.Q2</v>
          </cell>
          <cell r="B124" t="str">
            <v>N/A</v>
          </cell>
          <cell r="C124" t="str">
            <v>N/A</v>
          </cell>
          <cell r="D124" t="str">
            <v>N/A</v>
          </cell>
          <cell r="E124">
            <v>0</v>
          </cell>
          <cell r="F124">
            <v>0</v>
          </cell>
        </row>
        <row r="125">
          <cell r="A125" t="str">
            <v>1995.Q1</v>
          </cell>
          <cell r="B125" t="str">
            <v>N/A</v>
          </cell>
          <cell r="C125" t="str">
            <v>N/A</v>
          </cell>
          <cell r="D125" t="str">
            <v>N/A</v>
          </cell>
          <cell r="E125">
            <v>0</v>
          </cell>
          <cell r="F125">
            <v>0</v>
          </cell>
        </row>
        <row r="126">
          <cell r="A126" t="str">
            <v>1995.H2</v>
          </cell>
          <cell r="B126" t="str">
            <v>N/A</v>
          </cell>
          <cell r="C126" t="str">
            <v>N/A</v>
          </cell>
          <cell r="D126" t="str">
            <v>N/A</v>
          </cell>
          <cell r="E126">
            <v>0</v>
          </cell>
          <cell r="F126">
            <v>0</v>
          </cell>
        </row>
        <row r="127">
          <cell r="A127" t="str">
            <v>1995.H1</v>
          </cell>
          <cell r="B127" t="str">
            <v>N/A</v>
          </cell>
          <cell r="C127" t="str">
            <v>N/A</v>
          </cell>
          <cell r="D127" t="str">
            <v>N/A</v>
          </cell>
          <cell r="E127">
            <v>0</v>
          </cell>
          <cell r="F127">
            <v>0</v>
          </cell>
        </row>
        <row r="128">
          <cell r="A128">
            <v>1995</v>
          </cell>
          <cell r="B128" t="str">
            <v>N/A</v>
          </cell>
          <cell r="C128" t="str">
            <v>N/A</v>
          </cell>
          <cell r="D128" t="str">
            <v>N/A</v>
          </cell>
          <cell r="E128">
            <v>0</v>
          </cell>
          <cell r="F128">
            <v>0</v>
          </cell>
        </row>
        <row r="129">
          <cell r="A129" t="str">
            <v>1994.Q4</v>
          </cell>
          <cell r="B129" t="str">
            <v>N/A</v>
          </cell>
          <cell r="C129" t="str">
            <v>N/A</v>
          </cell>
          <cell r="D129" t="str">
            <v>N/A</v>
          </cell>
          <cell r="E129">
            <v>0</v>
          </cell>
          <cell r="F129">
            <v>0</v>
          </cell>
        </row>
        <row r="130">
          <cell r="A130" t="str">
            <v>1994.Q3</v>
          </cell>
          <cell r="B130" t="str">
            <v>N/A</v>
          </cell>
          <cell r="C130" t="str">
            <v>N/A</v>
          </cell>
          <cell r="D130" t="str">
            <v>N/A</v>
          </cell>
          <cell r="E130">
            <v>0</v>
          </cell>
          <cell r="F130">
            <v>0</v>
          </cell>
        </row>
        <row r="131">
          <cell r="A131" t="str">
            <v>1994.Q2</v>
          </cell>
          <cell r="B131" t="str">
            <v>N/A</v>
          </cell>
          <cell r="C131" t="str">
            <v>N/A</v>
          </cell>
          <cell r="D131" t="str">
            <v>N/A</v>
          </cell>
          <cell r="E131">
            <v>0</v>
          </cell>
          <cell r="F131">
            <v>0</v>
          </cell>
        </row>
        <row r="132">
          <cell r="A132" t="str">
            <v>1994.Q1</v>
          </cell>
          <cell r="B132" t="str">
            <v>N/A</v>
          </cell>
          <cell r="C132" t="str">
            <v>N/A</v>
          </cell>
          <cell r="D132" t="str">
            <v>N/A</v>
          </cell>
          <cell r="E132">
            <v>0</v>
          </cell>
          <cell r="F132">
            <v>0</v>
          </cell>
        </row>
        <row r="133">
          <cell r="A133" t="str">
            <v>1994.H2</v>
          </cell>
          <cell r="B133" t="str">
            <v>N/A</v>
          </cell>
          <cell r="C133" t="str">
            <v>N/A</v>
          </cell>
          <cell r="D133" t="str">
            <v>N/A</v>
          </cell>
          <cell r="E133">
            <v>0</v>
          </cell>
          <cell r="F133">
            <v>0</v>
          </cell>
        </row>
        <row r="134">
          <cell r="A134" t="str">
            <v>1994.H1</v>
          </cell>
          <cell r="B134" t="str">
            <v>N/A</v>
          </cell>
          <cell r="C134" t="str">
            <v>N/A</v>
          </cell>
          <cell r="D134" t="str">
            <v>N/A</v>
          </cell>
          <cell r="E134">
            <v>0</v>
          </cell>
          <cell r="F134">
            <v>0</v>
          </cell>
        </row>
        <row r="135">
          <cell r="A135">
            <v>1994</v>
          </cell>
          <cell r="B135" t="str">
            <v>N/A</v>
          </cell>
          <cell r="C135" t="str">
            <v>N/A</v>
          </cell>
          <cell r="D135" t="str">
            <v>N/A</v>
          </cell>
          <cell r="E135">
            <v>0</v>
          </cell>
          <cell r="F135">
            <v>0</v>
          </cell>
        </row>
        <row r="136">
          <cell r="A136" t="str">
            <v>1993.Q4</v>
          </cell>
          <cell r="B136" t="str">
            <v>N/A</v>
          </cell>
          <cell r="C136" t="str">
            <v>N/A</v>
          </cell>
          <cell r="D136" t="str">
            <v>N/A</v>
          </cell>
          <cell r="E136">
            <v>0</v>
          </cell>
          <cell r="F136">
            <v>0</v>
          </cell>
        </row>
        <row r="137">
          <cell r="A137" t="str">
            <v>1993.Q3</v>
          </cell>
          <cell r="B137" t="str">
            <v>N/A</v>
          </cell>
          <cell r="C137" t="str">
            <v>N/A</v>
          </cell>
          <cell r="D137" t="str">
            <v>N/A</v>
          </cell>
          <cell r="E137">
            <v>0</v>
          </cell>
          <cell r="F137">
            <v>0</v>
          </cell>
        </row>
        <row r="138">
          <cell r="A138" t="str">
            <v>1993.Q2</v>
          </cell>
          <cell r="B138" t="str">
            <v>N/A</v>
          </cell>
          <cell r="C138" t="str">
            <v>N/A</v>
          </cell>
          <cell r="D138" t="str">
            <v>N/A</v>
          </cell>
          <cell r="E138">
            <v>0</v>
          </cell>
          <cell r="F138">
            <v>0</v>
          </cell>
        </row>
        <row r="139">
          <cell r="A139" t="str">
            <v>1993.Q1</v>
          </cell>
          <cell r="B139" t="str">
            <v>N/A</v>
          </cell>
          <cell r="C139" t="str">
            <v>N/A</v>
          </cell>
          <cell r="D139" t="str">
            <v>N/A</v>
          </cell>
          <cell r="E139">
            <v>0</v>
          </cell>
          <cell r="F139">
            <v>0</v>
          </cell>
        </row>
        <row r="140">
          <cell r="A140" t="str">
            <v>1993.H2</v>
          </cell>
          <cell r="B140" t="str">
            <v>N/A</v>
          </cell>
          <cell r="C140" t="str">
            <v>N/A</v>
          </cell>
          <cell r="D140" t="str">
            <v>N/A</v>
          </cell>
          <cell r="E140">
            <v>0</v>
          </cell>
          <cell r="F140">
            <v>0</v>
          </cell>
        </row>
        <row r="141">
          <cell r="A141" t="str">
            <v>1993.H1</v>
          </cell>
          <cell r="B141" t="str">
            <v>N/A</v>
          </cell>
          <cell r="C141" t="str">
            <v>N/A</v>
          </cell>
          <cell r="D141" t="str">
            <v>N/A</v>
          </cell>
          <cell r="E141">
            <v>0</v>
          </cell>
          <cell r="F141">
            <v>0</v>
          </cell>
        </row>
        <row r="142">
          <cell r="A142">
            <v>1993</v>
          </cell>
          <cell r="B142" t="str">
            <v>N/A</v>
          </cell>
          <cell r="C142" t="str">
            <v>N/A</v>
          </cell>
          <cell r="D142" t="str">
            <v>N/A</v>
          </cell>
          <cell r="E142">
            <v>0</v>
          </cell>
          <cell r="F142">
            <v>0</v>
          </cell>
        </row>
        <row r="143">
          <cell r="A143" t="str">
            <v>1992.Q4</v>
          </cell>
          <cell r="B143" t="str">
            <v>N/A</v>
          </cell>
          <cell r="C143" t="str">
            <v>N/A</v>
          </cell>
          <cell r="D143" t="str">
            <v>N/A</v>
          </cell>
          <cell r="E143">
            <v>0</v>
          </cell>
          <cell r="F143">
            <v>0</v>
          </cell>
        </row>
        <row r="144">
          <cell r="A144" t="str">
            <v>1992.Q3</v>
          </cell>
          <cell r="B144" t="str">
            <v>N/A</v>
          </cell>
          <cell r="C144" t="str">
            <v>N/A</v>
          </cell>
          <cell r="D144" t="str">
            <v>N/A</v>
          </cell>
          <cell r="E144">
            <v>0</v>
          </cell>
          <cell r="F144">
            <v>0</v>
          </cell>
        </row>
        <row r="145">
          <cell r="A145" t="str">
            <v>1992.Q2</v>
          </cell>
          <cell r="B145" t="str">
            <v>N/A</v>
          </cell>
          <cell r="C145" t="str">
            <v>N/A</v>
          </cell>
          <cell r="D145" t="str">
            <v>N/A</v>
          </cell>
          <cell r="E145">
            <v>0</v>
          </cell>
          <cell r="F145">
            <v>0</v>
          </cell>
        </row>
        <row r="146">
          <cell r="A146" t="str">
            <v>1992.Q1</v>
          </cell>
          <cell r="B146" t="str">
            <v>N/A</v>
          </cell>
          <cell r="C146" t="str">
            <v>N/A</v>
          </cell>
          <cell r="D146" t="str">
            <v>N/A</v>
          </cell>
          <cell r="E146">
            <v>0</v>
          </cell>
          <cell r="F146">
            <v>0</v>
          </cell>
        </row>
        <row r="147">
          <cell r="A147" t="str">
            <v>1992.H2</v>
          </cell>
          <cell r="B147" t="str">
            <v>N/A</v>
          </cell>
          <cell r="C147" t="str">
            <v>N/A</v>
          </cell>
          <cell r="D147" t="str">
            <v>N/A</v>
          </cell>
          <cell r="E147">
            <v>0</v>
          </cell>
          <cell r="F147">
            <v>0</v>
          </cell>
        </row>
        <row r="148">
          <cell r="A148" t="str">
            <v>1992.H1</v>
          </cell>
          <cell r="B148" t="str">
            <v>N/A</v>
          </cell>
          <cell r="C148" t="str">
            <v>N/A</v>
          </cell>
          <cell r="D148" t="str">
            <v>N/A</v>
          </cell>
          <cell r="E148">
            <v>0</v>
          </cell>
          <cell r="F148">
            <v>0</v>
          </cell>
        </row>
        <row r="149">
          <cell r="A149">
            <v>1992</v>
          </cell>
          <cell r="B149" t="str">
            <v>N/A</v>
          </cell>
          <cell r="C149" t="str">
            <v>N/A</v>
          </cell>
          <cell r="D149" t="str">
            <v>N/A</v>
          </cell>
          <cell r="E149">
            <v>0</v>
          </cell>
          <cell r="F149">
            <v>0</v>
          </cell>
        </row>
        <row r="150">
          <cell r="A150" t="str">
            <v>1991.Q4</v>
          </cell>
          <cell r="B150" t="str">
            <v>N/A</v>
          </cell>
          <cell r="C150" t="str">
            <v>N/A</v>
          </cell>
          <cell r="D150" t="str">
            <v>N/A</v>
          </cell>
          <cell r="E150">
            <v>0</v>
          </cell>
          <cell r="F150">
            <v>0</v>
          </cell>
        </row>
        <row r="151">
          <cell r="A151" t="str">
            <v>1991.Q3</v>
          </cell>
          <cell r="B151" t="str">
            <v>N/A</v>
          </cell>
          <cell r="C151" t="str">
            <v>N/A</v>
          </cell>
          <cell r="D151" t="str">
            <v>N/A</v>
          </cell>
          <cell r="E151">
            <v>0</v>
          </cell>
          <cell r="F151">
            <v>0</v>
          </cell>
        </row>
        <row r="152">
          <cell r="A152" t="str">
            <v>1991.Q2</v>
          </cell>
          <cell r="B152" t="str">
            <v>N/A</v>
          </cell>
          <cell r="C152" t="str">
            <v>N/A</v>
          </cell>
          <cell r="D152" t="str">
            <v>N/A</v>
          </cell>
          <cell r="E152">
            <v>0</v>
          </cell>
          <cell r="F152">
            <v>0</v>
          </cell>
        </row>
        <row r="153">
          <cell r="A153" t="str">
            <v>1991.Q1</v>
          </cell>
          <cell r="B153" t="str">
            <v>N/A</v>
          </cell>
          <cell r="C153" t="str">
            <v>N/A</v>
          </cell>
          <cell r="D153" t="str">
            <v>N/A</v>
          </cell>
          <cell r="E153">
            <v>0</v>
          </cell>
          <cell r="F153">
            <v>0</v>
          </cell>
        </row>
        <row r="154">
          <cell r="A154" t="str">
            <v>1991.H2</v>
          </cell>
          <cell r="B154" t="str">
            <v>N/A</v>
          </cell>
          <cell r="C154" t="str">
            <v>N/A</v>
          </cell>
          <cell r="D154" t="str">
            <v>N/A</v>
          </cell>
          <cell r="E154">
            <v>0</v>
          </cell>
          <cell r="F154">
            <v>0</v>
          </cell>
        </row>
        <row r="155">
          <cell r="A155" t="str">
            <v>1991.H1</v>
          </cell>
          <cell r="B155" t="str">
            <v>N/A</v>
          </cell>
          <cell r="C155" t="str">
            <v>N/A</v>
          </cell>
          <cell r="D155" t="str">
            <v>N/A</v>
          </cell>
          <cell r="E155">
            <v>0</v>
          </cell>
          <cell r="F155">
            <v>0</v>
          </cell>
        </row>
        <row r="156">
          <cell r="A156">
            <v>1991</v>
          </cell>
          <cell r="B156" t="str">
            <v>N/A</v>
          </cell>
          <cell r="C156" t="str">
            <v>N/A</v>
          </cell>
          <cell r="D156" t="str">
            <v>N/A</v>
          </cell>
          <cell r="E156">
            <v>0</v>
          </cell>
          <cell r="F156">
            <v>0</v>
          </cell>
        </row>
        <row r="157">
          <cell r="A157" t="str">
            <v>1990.Q4</v>
          </cell>
          <cell r="B157" t="str">
            <v>N/A</v>
          </cell>
          <cell r="C157" t="str">
            <v>N/A</v>
          </cell>
          <cell r="D157" t="str">
            <v>N/A</v>
          </cell>
          <cell r="E157">
            <v>0</v>
          </cell>
          <cell r="F157">
            <v>0</v>
          </cell>
        </row>
        <row r="158">
          <cell r="A158" t="str">
            <v>1990.Q3</v>
          </cell>
          <cell r="B158" t="str">
            <v>N/A</v>
          </cell>
          <cell r="C158" t="str">
            <v>N/A</v>
          </cell>
          <cell r="D158" t="str">
            <v>N/A</v>
          </cell>
          <cell r="E158">
            <v>0</v>
          </cell>
          <cell r="F158">
            <v>0</v>
          </cell>
        </row>
        <row r="159">
          <cell r="A159" t="str">
            <v>1990.Q2</v>
          </cell>
          <cell r="B159" t="str">
            <v>N/A</v>
          </cell>
          <cell r="C159" t="str">
            <v>N/A</v>
          </cell>
          <cell r="D159" t="str">
            <v>N/A</v>
          </cell>
          <cell r="E159">
            <v>0</v>
          </cell>
          <cell r="F159">
            <v>0</v>
          </cell>
        </row>
        <row r="160">
          <cell r="A160" t="str">
            <v>1990.Q1</v>
          </cell>
          <cell r="B160" t="str">
            <v>N/A</v>
          </cell>
          <cell r="C160" t="str">
            <v>N/A</v>
          </cell>
          <cell r="D160" t="str">
            <v>N/A</v>
          </cell>
          <cell r="E160">
            <v>0</v>
          </cell>
          <cell r="F160">
            <v>0</v>
          </cell>
        </row>
        <row r="161">
          <cell r="A161" t="str">
            <v>1990.H2</v>
          </cell>
          <cell r="B161" t="str">
            <v>N/A</v>
          </cell>
          <cell r="C161" t="str">
            <v>N/A</v>
          </cell>
          <cell r="D161" t="str">
            <v>N/A</v>
          </cell>
          <cell r="E161">
            <v>0</v>
          </cell>
          <cell r="F161">
            <v>0</v>
          </cell>
        </row>
        <row r="162">
          <cell r="A162" t="str">
            <v>1990.H1</v>
          </cell>
          <cell r="B162" t="str">
            <v>N/A</v>
          </cell>
          <cell r="C162" t="str">
            <v>N/A</v>
          </cell>
          <cell r="D162" t="str">
            <v>N/A</v>
          </cell>
          <cell r="E162">
            <v>0</v>
          </cell>
          <cell r="F162">
            <v>0</v>
          </cell>
        </row>
        <row r="163">
          <cell r="A163">
            <v>1990</v>
          </cell>
          <cell r="B163" t="str">
            <v>N/A</v>
          </cell>
          <cell r="C163" t="str">
            <v>N/A</v>
          </cell>
          <cell r="D163" t="str">
            <v>N/A</v>
          </cell>
          <cell r="E163">
            <v>0</v>
          </cell>
          <cell r="F163">
            <v>0</v>
          </cell>
        </row>
        <row r="164">
          <cell r="A164">
            <v>1989</v>
          </cell>
          <cell r="B164" t="str">
            <v>N/A</v>
          </cell>
          <cell r="C164" t="str">
            <v>N/A</v>
          </cell>
          <cell r="D164" t="str">
            <v>N/A</v>
          </cell>
          <cell r="E164">
            <v>0</v>
          </cell>
          <cell r="F164">
            <v>0</v>
          </cell>
        </row>
        <row r="165">
          <cell r="A165">
            <v>1988</v>
          </cell>
          <cell r="B165" t="str">
            <v>N/A</v>
          </cell>
          <cell r="C165" t="str">
            <v>N/A</v>
          </cell>
          <cell r="D165" t="str">
            <v>N/A</v>
          </cell>
          <cell r="E165">
            <v>0</v>
          </cell>
          <cell r="F165">
            <v>0</v>
          </cell>
        </row>
        <row r="166">
          <cell r="A166">
            <v>1987</v>
          </cell>
          <cell r="B166" t="str">
            <v>N/A</v>
          </cell>
          <cell r="C166" t="str">
            <v>N/A</v>
          </cell>
          <cell r="D166" t="str">
            <v>N/A</v>
          </cell>
          <cell r="E166">
            <v>0</v>
          </cell>
          <cell r="F166">
            <v>0</v>
          </cell>
        </row>
        <row r="167">
          <cell r="A167">
            <v>1986</v>
          </cell>
          <cell r="B167" t="str">
            <v>N/A</v>
          </cell>
          <cell r="C167" t="str">
            <v>N/A</v>
          </cell>
          <cell r="D167" t="str">
            <v>N/A</v>
          </cell>
          <cell r="E167">
            <v>0</v>
          </cell>
          <cell r="F167">
            <v>0</v>
          </cell>
        </row>
        <row r="168">
          <cell r="A168">
            <v>1985</v>
          </cell>
          <cell r="B168" t="str">
            <v>N/A</v>
          </cell>
          <cell r="C168" t="str">
            <v>N/A</v>
          </cell>
          <cell r="D168" t="str">
            <v>N/A</v>
          </cell>
          <cell r="E168">
            <v>0</v>
          </cell>
          <cell r="F168">
            <v>0</v>
          </cell>
        </row>
        <row r="169">
          <cell r="A169">
            <v>1984</v>
          </cell>
          <cell r="B169" t="str">
            <v>N/A</v>
          </cell>
          <cell r="C169" t="str">
            <v>N/A</v>
          </cell>
          <cell r="D169" t="str">
            <v>N/A</v>
          </cell>
          <cell r="E169">
            <v>0</v>
          </cell>
          <cell r="F169">
            <v>0</v>
          </cell>
        </row>
        <row r="170">
          <cell r="A170">
            <v>1983</v>
          </cell>
          <cell r="B170" t="str">
            <v>N/A</v>
          </cell>
          <cell r="C170" t="str">
            <v>N/A</v>
          </cell>
          <cell r="D170" t="str">
            <v>N/A</v>
          </cell>
          <cell r="E170">
            <v>0</v>
          </cell>
          <cell r="F170">
            <v>0</v>
          </cell>
        </row>
        <row r="171">
          <cell r="A171">
            <v>1982</v>
          </cell>
          <cell r="B171" t="str">
            <v>N/A</v>
          </cell>
          <cell r="C171" t="str">
            <v>N/A</v>
          </cell>
          <cell r="D171" t="str">
            <v>N/A</v>
          </cell>
          <cell r="E171">
            <v>0</v>
          </cell>
          <cell r="F171">
            <v>0</v>
          </cell>
        </row>
        <row r="172">
          <cell r="A172">
            <v>1981</v>
          </cell>
          <cell r="B172" t="str">
            <v>N/A</v>
          </cell>
          <cell r="C172" t="str">
            <v>N/A</v>
          </cell>
          <cell r="D172" t="str">
            <v>N/A</v>
          </cell>
          <cell r="E172">
            <v>0</v>
          </cell>
          <cell r="F172">
            <v>0</v>
          </cell>
        </row>
        <row r="173">
          <cell r="A173">
            <v>1980</v>
          </cell>
          <cell r="B173" t="str">
            <v>N/A</v>
          </cell>
          <cell r="C173" t="str">
            <v>N/A</v>
          </cell>
          <cell r="D173" t="str">
            <v>N/A</v>
          </cell>
          <cell r="E173">
            <v>0</v>
          </cell>
          <cell r="F173">
            <v>0</v>
          </cell>
        </row>
        <row r="174">
          <cell r="A174">
            <v>1979</v>
          </cell>
          <cell r="B174" t="str">
            <v>N/A</v>
          </cell>
          <cell r="C174" t="str">
            <v>N/A</v>
          </cell>
          <cell r="D174" t="str">
            <v>N/A</v>
          </cell>
          <cell r="E174">
            <v>0</v>
          </cell>
          <cell r="F174">
            <v>0</v>
          </cell>
        </row>
        <row r="175">
          <cell r="A175">
            <v>1978</v>
          </cell>
          <cell r="B175" t="str">
            <v>N/A</v>
          </cell>
          <cell r="C175" t="str">
            <v>N/A</v>
          </cell>
          <cell r="D175" t="str">
            <v>N/A</v>
          </cell>
          <cell r="E175">
            <v>0</v>
          </cell>
          <cell r="F175">
            <v>0</v>
          </cell>
        </row>
        <row r="176">
          <cell r="A176">
            <v>1977</v>
          </cell>
          <cell r="B176" t="str">
            <v>N/A</v>
          </cell>
          <cell r="C176" t="str">
            <v>N/A</v>
          </cell>
          <cell r="D176" t="str">
            <v>N/A</v>
          </cell>
          <cell r="E176">
            <v>0</v>
          </cell>
          <cell r="F176">
            <v>0</v>
          </cell>
        </row>
        <row r="177">
          <cell r="A177">
            <v>1976</v>
          </cell>
          <cell r="B177" t="str">
            <v>N/A</v>
          </cell>
          <cell r="C177" t="str">
            <v>N/A</v>
          </cell>
          <cell r="D177" t="str">
            <v>N/A</v>
          </cell>
          <cell r="E177">
            <v>0</v>
          </cell>
          <cell r="F177">
            <v>0</v>
          </cell>
        </row>
        <row r="178">
          <cell r="A178">
            <v>1975</v>
          </cell>
          <cell r="B178" t="str">
            <v>N/A</v>
          </cell>
          <cell r="C178" t="str">
            <v>N/A</v>
          </cell>
          <cell r="D178" t="str">
            <v>N/A</v>
          </cell>
          <cell r="E178">
            <v>0</v>
          </cell>
          <cell r="F178">
            <v>0</v>
          </cell>
        </row>
        <row r="179">
          <cell r="A179">
            <v>1974</v>
          </cell>
          <cell r="B179" t="str">
            <v>N/A</v>
          </cell>
          <cell r="C179" t="str">
            <v>N/A</v>
          </cell>
          <cell r="D179" t="str">
            <v>N/A</v>
          </cell>
          <cell r="E179">
            <v>0</v>
          </cell>
          <cell r="F179">
            <v>0</v>
          </cell>
        </row>
        <row r="180">
          <cell r="A180">
            <v>1973</v>
          </cell>
          <cell r="B180" t="str">
            <v>N/A</v>
          </cell>
          <cell r="C180" t="str">
            <v>N/A</v>
          </cell>
          <cell r="D180" t="str">
            <v>N/A</v>
          </cell>
          <cell r="E180">
            <v>0</v>
          </cell>
          <cell r="F180">
            <v>0</v>
          </cell>
        </row>
        <row r="181">
          <cell r="A181">
            <v>1972</v>
          </cell>
          <cell r="B181" t="str">
            <v>N/A</v>
          </cell>
          <cell r="C181" t="str">
            <v>N/A</v>
          </cell>
          <cell r="D181" t="str">
            <v>N/A</v>
          </cell>
          <cell r="E181">
            <v>0</v>
          </cell>
          <cell r="F181">
            <v>0</v>
          </cell>
        </row>
        <row r="182">
          <cell r="A182">
            <v>1971</v>
          </cell>
          <cell r="B182" t="str">
            <v>N/A</v>
          </cell>
          <cell r="C182" t="str">
            <v>N/A</v>
          </cell>
          <cell r="D182" t="str">
            <v>N/A</v>
          </cell>
          <cell r="E182">
            <v>0</v>
          </cell>
          <cell r="F182">
            <v>0</v>
          </cell>
        </row>
        <row r="183">
          <cell r="A183">
            <v>1970</v>
          </cell>
          <cell r="B183" t="str">
            <v>N/A</v>
          </cell>
          <cell r="C183" t="str">
            <v>N/A</v>
          </cell>
          <cell r="D183" t="str">
            <v>N/A</v>
          </cell>
          <cell r="E183">
            <v>0</v>
          </cell>
          <cell r="F183">
            <v>0</v>
          </cell>
        </row>
        <row r="184">
          <cell r="A184">
            <v>1969</v>
          </cell>
          <cell r="B184" t="str">
            <v>N/A</v>
          </cell>
          <cell r="C184" t="str">
            <v>N/A</v>
          </cell>
          <cell r="D184" t="str">
            <v>N/A</v>
          </cell>
          <cell r="E184">
            <v>0</v>
          </cell>
          <cell r="F184">
            <v>0</v>
          </cell>
        </row>
        <row r="185">
          <cell r="A185">
            <v>1968</v>
          </cell>
          <cell r="B185" t="str">
            <v>N/A</v>
          </cell>
          <cell r="C185" t="str">
            <v>N/A</v>
          </cell>
          <cell r="D185" t="str">
            <v>N/A</v>
          </cell>
          <cell r="E185">
            <v>0</v>
          </cell>
          <cell r="F185">
            <v>0</v>
          </cell>
        </row>
        <row r="186">
          <cell r="A186">
            <v>1967</v>
          </cell>
          <cell r="B186" t="str">
            <v>N/A</v>
          </cell>
          <cell r="C186" t="str">
            <v>N/A</v>
          </cell>
          <cell r="D186" t="str">
            <v>N/A</v>
          </cell>
          <cell r="E186">
            <v>0</v>
          </cell>
          <cell r="F186">
            <v>0</v>
          </cell>
        </row>
        <row r="187">
          <cell r="A187">
            <v>1966</v>
          </cell>
          <cell r="B187" t="str">
            <v>N/A</v>
          </cell>
          <cell r="C187" t="str">
            <v>N/A</v>
          </cell>
          <cell r="D187" t="str">
            <v>N/A</v>
          </cell>
          <cell r="E187">
            <v>0</v>
          </cell>
          <cell r="F187">
            <v>0</v>
          </cell>
        </row>
        <row r="188">
          <cell r="A188">
            <v>1965</v>
          </cell>
          <cell r="B188" t="str">
            <v>N/A</v>
          </cell>
          <cell r="C188" t="str">
            <v>N/A</v>
          </cell>
          <cell r="D188" t="str">
            <v>N/A</v>
          </cell>
          <cell r="E188">
            <v>0</v>
          </cell>
          <cell r="F188">
            <v>0</v>
          </cell>
        </row>
        <row r="189">
          <cell r="A189">
            <v>1964</v>
          </cell>
          <cell r="B189" t="str">
            <v>N/A</v>
          </cell>
          <cell r="C189" t="str">
            <v>N/A</v>
          </cell>
          <cell r="D189" t="str">
            <v>N/A</v>
          </cell>
          <cell r="E189">
            <v>0</v>
          </cell>
          <cell r="F189">
            <v>0</v>
          </cell>
        </row>
        <row r="190">
          <cell r="A190">
            <v>1963</v>
          </cell>
          <cell r="B190" t="str">
            <v>N/A</v>
          </cell>
          <cell r="C190" t="str">
            <v>N/A</v>
          </cell>
          <cell r="D190" t="str">
            <v>N/A</v>
          </cell>
          <cell r="E190">
            <v>0</v>
          </cell>
          <cell r="F190">
            <v>0</v>
          </cell>
        </row>
        <row r="191">
          <cell r="A191">
            <v>1962</v>
          </cell>
          <cell r="B191" t="str">
            <v>N/A</v>
          </cell>
          <cell r="C191" t="str">
            <v>N/A</v>
          </cell>
          <cell r="D191" t="str">
            <v>N/A</v>
          </cell>
          <cell r="E191">
            <v>0</v>
          </cell>
          <cell r="F191">
            <v>0</v>
          </cell>
        </row>
        <row r="192">
          <cell r="A192">
            <v>1961</v>
          </cell>
          <cell r="B192" t="str">
            <v>N/A</v>
          </cell>
          <cell r="C192" t="str">
            <v>N/A</v>
          </cell>
          <cell r="D192" t="str">
            <v>N/A</v>
          </cell>
          <cell r="E192">
            <v>0</v>
          </cell>
          <cell r="F192">
            <v>0</v>
          </cell>
        </row>
        <row r="193">
          <cell r="A193">
            <v>1960</v>
          </cell>
          <cell r="B193" t="str">
            <v>N/A</v>
          </cell>
          <cell r="C193" t="str">
            <v>N/A</v>
          </cell>
          <cell r="D193" t="str">
            <v>N/A</v>
          </cell>
          <cell r="E193">
            <v>0</v>
          </cell>
          <cell r="F193">
            <v>0</v>
          </cell>
        </row>
        <row r="194">
          <cell r="A194">
            <v>1959</v>
          </cell>
          <cell r="B194" t="str">
            <v>N/A</v>
          </cell>
          <cell r="C194" t="str">
            <v>N/A</v>
          </cell>
          <cell r="D194" t="str">
            <v>N/A</v>
          </cell>
          <cell r="E194">
            <v>0</v>
          </cell>
          <cell r="F194">
            <v>0</v>
          </cell>
        </row>
        <row r="195">
          <cell r="A195">
            <v>1958</v>
          </cell>
          <cell r="B195" t="str">
            <v>N/A</v>
          </cell>
          <cell r="C195" t="str">
            <v>N/A</v>
          </cell>
          <cell r="D195" t="str">
            <v>N/A</v>
          </cell>
          <cell r="E195">
            <v>0</v>
          </cell>
          <cell r="F195">
            <v>0</v>
          </cell>
        </row>
        <row r="196">
          <cell r="A196">
            <v>1957</v>
          </cell>
          <cell r="B196" t="str">
            <v>N/A</v>
          </cell>
          <cell r="C196" t="str">
            <v>N/A</v>
          </cell>
          <cell r="D196" t="str">
            <v>N/A</v>
          </cell>
          <cell r="E196">
            <v>0</v>
          </cell>
          <cell r="F196">
            <v>0</v>
          </cell>
        </row>
        <row r="197">
          <cell r="A197">
            <v>1956</v>
          </cell>
          <cell r="B197" t="str">
            <v>N/A</v>
          </cell>
          <cell r="C197" t="str">
            <v>N/A</v>
          </cell>
          <cell r="D197" t="str">
            <v>N/A</v>
          </cell>
          <cell r="E197">
            <v>0</v>
          </cell>
          <cell r="F197">
            <v>0</v>
          </cell>
        </row>
        <row r="198">
          <cell r="A198">
            <v>1955</v>
          </cell>
          <cell r="B198" t="str">
            <v>N/A</v>
          </cell>
          <cell r="C198" t="str">
            <v>N/A</v>
          </cell>
          <cell r="D198" t="str">
            <v>N/A</v>
          </cell>
          <cell r="E198">
            <v>0</v>
          </cell>
          <cell r="F198">
            <v>0</v>
          </cell>
        </row>
        <row r="199">
          <cell r="A199">
            <v>1954</v>
          </cell>
          <cell r="B199" t="str">
            <v>N/A</v>
          </cell>
          <cell r="C199" t="str">
            <v>N/A</v>
          </cell>
          <cell r="D199" t="str">
            <v>N/A</v>
          </cell>
          <cell r="E199">
            <v>0</v>
          </cell>
          <cell r="F199">
            <v>0</v>
          </cell>
        </row>
        <row r="200">
          <cell r="A200">
            <v>1953</v>
          </cell>
          <cell r="B200" t="str">
            <v>N/A</v>
          </cell>
          <cell r="C200" t="str">
            <v>N/A</v>
          </cell>
          <cell r="D200" t="str">
            <v>N/A</v>
          </cell>
          <cell r="E200">
            <v>0</v>
          </cell>
          <cell r="F200">
            <v>0</v>
          </cell>
        </row>
        <row r="201">
          <cell r="A201">
            <v>1952</v>
          </cell>
          <cell r="B201" t="str">
            <v>N/A</v>
          </cell>
          <cell r="C201" t="str">
            <v>N/A</v>
          </cell>
          <cell r="D201" t="str">
            <v>N/A</v>
          </cell>
          <cell r="E201">
            <v>0</v>
          </cell>
          <cell r="F201">
            <v>0</v>
          </cell>
        </row>
        <row r="202">
          <cell r="A202">
            <v>1951</v>
          </cell>
          <cell r="B202" t="str">
            <v>N/A</v>
          </cell>
          <cell r="C202" t="str">
            <v>N/A</v>
          </cell>
          <cell r="D202" t="str">
            <v>N/A</v>
          </cell>
          <cell r="E202">
            <v>0</v>
          </cell>
          <cell r="F202">
            <v>0</v>
          </cell>
        </row>
        <row r="203">
          <cell r="A203">
            <v>1950</v>
          </cell>
          <cell r="B203" t="str">
            <v>N/A</v>
          </cell>
          <cell r="C203" t="str">
            <v>N/A</v>
          </cell>
          <cell r="D203" t="str">
            <v>N/A</v>
          </cell>
          <cell r="E203">
            <v>0</v>
          </cell>
          <cell r="F203">
            <v>0</v>
          </cell>
        </row>
        <row r="204">
          <cell r="A204">
            <v>1949</v>
          </cell>
          <cell r="B204" t="str">
            <v>N/A</v>
          </cell>
          <cell r="C204" t="str">
            <v>N/A</v>
          </cell>
          <cell r="D204" t="str">
            <v>N/A</v>
          </cell>
          <cell r="E204">
            <v>0</v>
          </cell>
          <cell r="F204">
            <v>0</v>
          </cell>
        </row>
        <row r="205">
          <cell r="A205">
            <v>1948</v>
          </cell>
          <cell r="B205" t="str">
            <v>N/A</v>
          </cell>
          <cell r="C205" t="str">
            <v>N/A</v>
          </cell>
          <cell r="D205" t="str">
            <v>N/A</v>
          </cell>
          <cell r="E205">
            <v>0</v>
          </cell>
          <cell r="F205">
            <v>0</v>
          </cell>
        </row>
        <row r="206">
          <cell r="A206">
            <v>1947</v>
          </cell>
          <cell r="B206" t="str">
            <v>N/A</v>
          </cell>
          <cell r="C206" t="str">
            <v>N/A</v>
          </cell>
          <cell r="D206" t="str">
            <v>N/A</v>
          </cell>
          <cell r="E206">
            <v>0</v>
          </cell>
          <cell r="F206">
            <v>0</v>
          </cell>
        </row>
        <row r="207">
          <cell r="A207">
            <v>1946</v>
          </cell>
          <cell r="B207" t="str">
            <v>N/A</v>
          </cell>
          <cell r="C207" t="str">
            <v>N/A</v>
          </cell>
          <cell r="D207" t="str">
            <v>N/A</v>
          </cell>
          <cell r="E207">
            <v>0</v>
          </cell>
          <cell r="F207">
            <v>0</v>
          </cell>
        </row>
        <row r="208">
          <cell r="A208">
            <v>1945</v>
          </cell>
          <cell r="B208" t="str">
            <v>N/A</v>
          </cell>
          <cell r="C208" t="str">
            <v>N/A</v>
          </cell>
          <cell r="D208" t="str">
            <v>N/A</v>
          </cell>
          <cell r="E208">
            <v>0</v>
          </cell>
          <cell r="F208">
            <v>0</v>
          </cell>
        </row>
        <row r="209">
          <cell r="A209">
            <v>1944</v>
          </cell>
          <cell r="B209" t="str">
            <v>N/A</v>
          </cell>
          <cell r="C209" t="str">
            <v>N/A</v>
          </cell>
          <cell r="D209" t="str">
            <v>N/A</v>
          </cell>
          <cell r="E209">
            <v>0</v>
          </cell>
          <cell r="F209">
            <v>0</v>
          </cell>
        </row>
        <row r="210">
          <cell r="A210">
            <v>1943</v>
          </cell>
          <cell r="B210" t="str">
            <v>N/A</v>
          </cell>
          <cell r="C210" t="str">
            <v>N/A</v>
          </cell>
          <cell r="D210" t="str">
            <v>N/A</v>
          </cell>
          <cell r="E210">
            <v>0</v>
          </cell>
          <cell r="F210">
            <v>0</v>
          </cell>
        </row>
        <row r="211">
          <cell r="A211">
            <v>1942</v>
          </cell>
          <cell r="B211" t="str">
            <v>N/A</v>
          </cell>
          <cell r="C211" t="str">
            <v>N/A</v>
          </cell>
          <cell r="D211" t="str">
            <v>N/A</v>
          </cell>
          <cell r="E211">
            <v>0</v>
          </cell>
          <cell r="F211">
            <v>0</v>
          </cell>
        </row>
        <row r="212">
          <cell r="A212">
            <v>1941</v>
          </cell>
          <cell r="B212" t="str">
            <v>N/A</v>
          </cell>
          <cell r="C212" t="str">
            <v>N/A</v>
          </cell>
          <cell r="D212" t="str">
            <v>N/A</v>
          </cell>
          <cell r="E212">
            <v>0</v>
          </cell>
          <cell r="F212">
            <v>0</v>
          </cell>
        </row>
        <row r="213">
          <cell r="A213">
            <v>1940</v>
          </cell>
          <cell r="B213" t="str">
            <v>N/A</v>
          </cell>
          <cell r="C213" t="str">
            <v>N/A</v>
          </cell>
          <cell r="D213" t="str">
            <v>N/A</v>
          </cell>
          <cell r="E213">
            <v>0</v>
          </cell>
          <cell r="F213">
            <v>0</v>
          </cell>
        </row>
        <row r="214">
          <cell r="A214">
            <v>1939</v>
          </cell>
          <cell r="B214" t="str">
            <v>N/A</v>
          </cell>
          <cell r="C214" t="str">
            <v>N/A</v>
          </cell>
          <cell r="D214" t="str">
            <v>N/A</v>
          </cell>
          <cell r="E214">
            <v>0</v>
          </cell>
          <cell r="F214">
            <v>0</v>
          </cell>
        </row>
        <row r="215">
          <cell r="A215">
            <v>1938</v>
          </cell>
          <cell r="B215" t="str">
            <v>N/A</v>
          </cell>
          <cell r="C215" t="str">
            <v>N/A</v>
          </cell>
          <cell r="D215" t="str">
            <v>N/A</v>
          </cell>
          <cell r="E215">
            <v>0</v>
          </cell>
          <cell r="F215">
            <v>0</v>
          </cell>
        </row>
        <row r="216">
          <cell r="A216">
            <v>1937</v>
          </cell>
          <cell r="B216" t="str">
            <v>N/A</v>
          </cell>
          <cell r="C216" t="str">
            <v>N/A</v>
          </cell>
          <cell r="D216" t="str">
            <v>N/A</v>
          </cell>
          <cell r="E216">
            <v>0</v>
          </cell>
          <cell r="F216">
            <v>0</v>
          </cell>
        </row>
        <row r="217">
          <cell r="A217">
            <v>1936</v>
          </cell>
          <cell r="B217" t="str">
            <v>N/A</v>
          </cell>
          <cell r="C217" t="str">
            <v>N/A</v>
          </cell>
          <cell r="D217" t="str">
            <v>N/A</v>
          </cell>
          <cell r="E217">
            <v>0</v>
          </cell>
          <cell r="F217">
            <v>0</v>
          </cell>
        </row>
        <row r="218">
          <cell r="A218">
            <v>1935</v>
          </cell>
          <cell r="B218" t="str">
            <v>N/A</v>
          </cell>
          <cell r="C218" t="str">
            <v>N/A</v>
          </cell>
          <cell r="D218" t="str">
            <v>N/A</v>
          </cell>
          <cell r="E218">
            <v>0</v>
          </cell>
          <cell r="F218">
            <v>0</v>
          </cell>
        </row>
        <row r="219">
          <cell r="A219">
            <v>1934</v>
          </cell>
          <cell r="B219" t="str">
            <v>N/A</v>
          </cell>
          <cell r="C219" t="str">
            <v>N/A</v>
          </cell>
          <cell r="D219" t="str">
            <v>N/A</v>
          </cell>
          <cell r="E219">
            <v>0</v>
          </cell>
          <cell r="F219">
            <v>0</v>
          </cell>
        </row>
        <row r="220">
          <cell r="A220">
            <v>1933</v>
          </cell>
          <cell r="B220" t="str">
            <v>N/A</v>
          </cell>
          <cell r="C220" t="str">
            <v>N/A</v>
          </cell>
          <cell r="D220" t="str">
            <v>N/A</v>
          </cell>
          <cell r="E220">
            <v>0</v>
          </cell>
          <cell r="F220">
            <v>0</v>
          </cell>
        </row>
        <row r="221">
          <cell r="A221">
            <v>1932</v>
          </cell>
          <cell r="B221" t="str">
            <v>N/A</v>
          </cell>
          <cell r="C221" t="str">
            <v>N/A</v>
          </cell>
          <cell r="D221" t="str">
            <v>N/A</v>
          </cell>
          <cell r="E221">
            <v>0</v>
          </cell>
          <cell r="F221">
            <v>0</v>
          </cell>
        </row>
        <row r="222">
          <cell r="A222">
            <v>1931</v>
          </cell>
          <cell r="B222" t="str">
            <v>N/A</v>
          </cell>
          <cell r="C222" t="str">
            <v>N/A</v>
          </cell>
          <cell r="D222" t="str">
            <v>N/A</v>
          </cell>
          <cell r="E222">
            <v>0</v>
          </cell>
          <cell r="F222">
            <v>0</v>
          </cell>
        </row>
        <row r="223">
          <cell r="A223">
            <v>1930</v>
          </cell>
          <cell r="B223" t="str">
            <v>N/A</v>
          </cell>
          <cell r="C223" t="str">
            <v>N/A</v>
          </cell>
          <cell r="D223" t="str">
            <v>N/A</v>
          </cell>
          <cell r="E223">
            <v>0</v>
          </cell>
          <cell r="F223">
            <v>0</v>
          </cell>
        </row>
        <row r="224">
          <cell r="A224">
            <v>1929</v>
          </cell>
          <cell r="B224" t="str">
            <v>N/A</v>
          </cell>
          <cell r="C224" t="str">
            <v>N/A</v>
          </cell>
          <cell r="D224" t="str">
            <v>N/A</v>
          </cell>
          <cell r="E224">
            <v>0</v>
          </cell>
          <cell r="F224">
            <v>0</v>
          </cell>
        </row>
        <row r="225">
          <cell r="A225">
            <v>1928</v>
          </cell>
          <cell r="B225" t="str">
            <v>N/A</v>
          </cell>
          <cell r="C225" t="str">
            <v>N/A</v>
          </cell>
          <cell r="D225" t="str">
            <v>N/A</v>
          </cell>
          <cell r="E225">
            <v>0</v>
          </cell>
          <cell r="F225">
            <v>0</v>
          </cell>
        </row>
        <row r="226">
          <cell r="A226">
            <v>1927</v>
          </cell>
          <cell r="B226" t="str">
            <v>N/A</v>
          </cell>
          <cell r="C226" t="str">
            <v>N/A</v>
          </cell>
          <cell r="D226" t="str">
            <v>N/A</v>
          </cell>
          <cell r="E226">
            <v>0</v>
          </cell>
          <cell r="F226">
            <v>0</v>
          </cell>
        </row>
        <row r="227">
          <cell r="A227">
            <v>1926</v>
          </cell>
          <cell r="B227" t="str">
            <v>N/A</v>
          </cell>
          <cell r="C227" t="str">
            <v>N/A</v>
          </cell>
          <cell r="D227" t="str">
            <v>N/A</v>
          </cell>
          <cell r="E227">
            <v>0</v>
          </cell>
          <cell r="F227">
            <v>0</v>
          </cell>
        </row>
        <row r="228">
          <cell r="A228">
            <v>1925</v>
          </cell>
          <cell r="B228" t="str">
            <v>N/A</v>
          </cell>
          <cell r="C228" t="str">
            <v>N/A</v>
          </cell>
          <cell r="D228" t="str">
            <v>N/A</v>
          </cell>
          <cell r="E228">
            <v>0</v>
          </cell>
          <cell r="F228">
            <v>0</v>
          </cell>
        </row>
        <row r="229">
          <cell r="A229">
            <v>1924</v>
          </cell>
          <cell r="B229" t="str">
            <v>N/A</v>
          </cell>
          <cell r="C229" t="str">
            <v>N/A</v>
          </cell>
          <cell r="D229" t="str">
            <v>N/A</v>
          </cell>
          <cell r="E229">
            <v>0</v>
          </cell>
          <cell r="F229">
            <v>0</v>
          </cell>
        </row>
        <row r="230">
          <cell r="A230">
            <v>1923</v>
          </cell>
          <cell r="B230" t="str">
            <v>N/A</v>
          </cell>
          <cell r="C230" t="str">
            <v>N/A</v>
          </cell>
          <cell r="D230" t="str">
            <v>N/A</v>
          </cell>
          <cell r="E230">
            <v>0</v>
          </cell>
          <cell r="F230">
            <v>0</v>
          </cell>
        </row>
        <row r="231">
          <cell r="A231">
            <v>1922</v>
          </cell>
          <cell r="B231" t="str">
            <v>N/A</v>
          </cell>
          <cell r="C231" t="str">
            <v>N/A</v>
          </cell>
          <cell r="D231" t="str">
            <v>N/A</v>
          </cell>
          <cell r="E231">
            <v>0</v>
          </cell>
          <cell r="F231">
            <v>0</v>
          </cell>
        </row>
        <row r="232">
          <cell r="A232">
            <v>1921</v>
          </cell>
          <cell r="B232" t="str">
            <v>N/A</v>
          </cell>
          <cell r="C232" t="str">
            <v>N/A</v>
          </cell>
          <cell r="D232" t="str">
            <v>N/A</v>
          </cell>
          <cell r="E232">
            <v>0</v>
          </cell>
          <cell r="F232">
            <v>0</v>
          </cell>
        </row>
        <row r="233">
          <cell r="A233">
            <v>1920</v>
          </cell>
          <cell r="B233" t="str">
            <v>N/A</v>
          </cell>
          <cell r="C233" t="str">
            <v>N/A</v>
          </cell>
          <cell r="D233" t="str">
            <v>N/A</v>
          </cell>
          <cell r="E233">
            <v>0</v>
          </cell>
          <cell r="F233">
            <v>0</v>
          </cell>
        </row>
        <row r="234">
          <cell r="A234">
            <v>1919</v>
          </cell>
          <cell r="B234" t="str">
            <v>N/A</v>
          </cell>
          <cell r="C234" t="str">
            <v>N/A</v>
          </cell>
          <cell r="D234" t="str">
            <v>N/A</v>
          </cell>
          <cell r="E234">
            <v>0</v>
          </cell>
          <cell r="F234">
            <v>0</v>
          </cell>
        </row>
        <row r="235">
          <cell r="A235">
            <v>1918</v>
          </cell>
          <cell r="B235" t="str">
            <v>N/A</v>
          </cell>
          <cell r="C235" t="str">
            <v>N/A</v>
          </cell>
          <cell r="D235" t="str">
            <v>N/A</v>
          </cell>
          <cell r="E235">
            <v>0</v>
          </cell>
          <cell r="F235">
            <v>0</v>
          </cell>
        </row>
        <row r="236">
          <cell r="A236">
            <v>1917</v>
          </cell>
          <cell r="B236" t="str">
            <v>N/A</v>
          </cell>
          <cell r="C236" t="str">
            <v>N/A</v>
          </cell>
          <cell r="D236" t="str">
            <v>N/A</v>
          </cell>
          <cell r="E236">
            <v>0</v>
          </cell>
          <cell r="F236">
            <v>0</v>
          </cell>
        </row>
        <row r="243">
          <cell r="B243">
            <v>600</v>
          </cell>
          <cell r="C243">
            <v>601</v>
          </cell>
          <cell r="D243">
            <v>602</v>
          </cell>
          <cell r="E243">
            <v>303</v>
          </cell>
          <cell r="F243">
            <v>532</v>
          </cell>
        </row>
        <row r="244">
          <cell r="A244" t="str">
            <v>Index Period</v>
          </cell>
          <cell r="B244" t="str">
            <v>CIDC BLDG AVERAGE FOR ALL STATES</v>
          </cell>
          <cell r="C244" t="str">
            <v>CIDC ROAD &amp; BRIDGE AVERAGE FOR SITE IMPROVEMENT</v>
          </cell>
          <cell r="D244" t="str">
            <v>CPWD AVERAGE FOR BUILDINGS</v>
          </cell>
          <cell r="E244" t="str">
            <v>LAND (ALL 1.00)</v>
          </cell>
          <cell r="F244" t="str">
            <v>1311020000 - Electrical Machinery</v>
          </cell>
        </row>
        <row r="246">
          <cell r="A246">
            <v>2016</v>
          </cell>
          <cell r="B246">
            <v>1</v>
          </cell>
          <cell r="C246">
            <v>1</v>
          </cell>
          <cell r="D246">
            <v>1</v>
          </cell>
          <cell r="E246">
            <v>1</v>
          </cell>
          <cell r="F246">
            <v>1</v>
          </cell>
        </row>
        <row r="247">
          <cell r="A247">
            <v>2015</v>
          </cell>
          <cell r="B247">
            <v>1.0047051188529248</v>
          </cell>
          <cell r="C247">
            <v>1.0024553049467484</v>
          </cell>
          <cell r="D247">
            <v>1</v>
          </cell>
          <cell r="E247">
            <v>1</v>
          </cell>
          <cell r="F247">
            <v>1</v>
          </cell>
        </row>
        <row r="248">
          <cell r="A248">
            <v>2014</v>
          </cell>
          <cell r="B248">
            <v>1.0075671194300875</v>
          </cell>
          <cell r="C248">
            <v>1.0075751196501923</v>
          </cell>
          <cell r="D248">
            <v>0.99047619047619051</v>
          </cell>
          <cell r="E248">
            <v>1</v>
          </cell>
          <cell r="F248">
            <v>1</v>
          </cell>
        </row>
        <row r="249">
          <cell r="A249">
            <v>2013</v>
          </cell>
          <cell r="B249">
            <v>1.0170344362373862</v>
          </cell>
          <cell r="C249">
            <v>1.0222071443138878</v>
          </cell>
          <cell r="D249">
            <v>1.04</v>
          </cell>
          <cell r="E249">
            <v>1</v>
          </cell>
          <cell r="F249">
            <v>1.0243193968047959</v>
          </cell>
        </row>
        <row r="250">
          <cell r="A250">
            <v>2012</v>
          </cell>
          <cell r="B250">
            <v>1.0925007529168043</v>
          </cell>
          <cell r="C250">
            <v>1.1044095315217346</v>
          </cell>
          <cell r="D250">
            <v>1.04</v>
          </cell>
          <cell r="E250">
            <v>1</v>
          </cell>
          <cell r="F250">
            <v>1.0493194048749603</v>
          </cell>
        </row>
        <row r="251">
          <cell r="A251">
            <v>2011</v>
          </cell>
          <cell r="B251">
            <v>1.1820499997000014</v>
          </cell>
          <cell r="C251">
            <v>1.2005220002158645</v>
          </cell>
          <cell r="D251">
            <v>1.1474666666666669</v>
          </cell>
          <cell r="E251">
            <v>1</v>
          </cell>
          <cell r="F251">
            <v>1.0768631018127479</v>
          </cell>
        </row>
        <row r="252">
          <cell r="A252">
            <v>2010</v>
          </cell>
          <cell r="B252">
            <v>1.2354489027753515</v>
          </cell>
          <cell r="C252">
            <v>1.2585142588186782</v>
          </cell>
          <cell r="D252">
            <v>1.2655882352941177</v>
          </cell>
          <cell r="E252">
            <v>1</v>
          </cell>
          <cell r="F252">
            <v>1.1241945329987113</v>
          </cell>
        </row>
        <row r="253">
          <cell r="A253">
            <v>2009</v>
          </cell>
          <cell r="B253">
            <v>1.2918617127916228</v>
          </cell>
          <cell r="C253">
            <v>1.3230672200508937</v>
          </cell>
          <cell r="D253">
            <v>1.4403347280334726</v>
          </cell>
          <cell r="E253">
            <v>1</v>
          </cell>
          <cell r="F253">
            <v>1.1248812270937967</v>
          </cell>
        </row>
        <row r="254">
          <cell r="A254">
            <v>2008</v>
          </cell>
          <cell r="B254">
            <v>1.3168014913925576</v>
          </cell>
          <cell r="C254">
            <v>1.3491060990179615</v>
          </cell>
          <cell r="D254">
            <v>1.4774248927038627</v>
          </cell>
          <cell r="E254">
            <v>1</v>
          </cell>
          <cell r="F254">
            <v>1.1293267920414281</v>
          </cell>
        </row>
        <row r="255">
          <cell r="A255">
            <v>2007</v>
          </cell>
          <cell r="B255">
            <v>1.4675773872917919</v>
          </cell>
          <cell r="C255">
            <v>1.4666374903690007</v>
          </cell>
          <cell r="D255">
            <v>1.7212000000000001</v>
          </cell>
          <cell r="E255">
            <v>1</v>
          </cell>
          <cell r="F255">
            <v>1.1797280945263009</v>
          </cell>
        </row>
        <row r="256">
          <cell r="A256">
            <v>2006</v>
          </cell>
          <cell r="B256">
            <v>1.6457273766883875</v>
          </cell>
          <cell r="C256">
            <v>1.5892153681658603</v>
          </cell>
          <cell r="D256">
            <v>1.8743576271186442</v>
          </cell>
          <cell r="E256">
            <v>1</v>
          </cell>
          <cell r="F256">
            <v>1.2688715357525648</v>
          </cell>
        </row>
        <row r="257">
          <cell r="A257">
            <v>2005</v>
          </cell>
          <cell r="B257">
            <v>1.6815399864181582</v>
          </cell>
          <cell r="C257">
            <v>1.620809627125626</v>
          </cell>
          <cell r="D257">
            <v>1.9836251121076234</v>
          </cell>
          <cell r="E257">
            <v>1</v>
          </cell>
          <cell r="F257">
            <v>1.3498941195634468</v>
          </cell>
        </row>
        <row r="258">
          <cell r="A258">
            <v>2004</v>
          </cell>
          <cell r="B258">
            <v>1.6837666632193224</v>
          </cell>
          <cell r="C258">
            <v>1.634295537349618</v>
          </cell>
          <cell r="D258">
            <v>2.1164995215311007</v>
          </cell>
          <cell r="E258">
            <v>1</v>
          </cell>
          <cell r="F258">
            <v>1.3821720497933119</v>
          </cell>
        </row>
        <row r="259">
          <cell r="A259">
            <v>2003</v>
          </cell>
          <cell r="B259">
            <v>1.867882415746315</v>
          </cell>
          <cell r="C259">
            <v>1.8016483997092128</v>
          </cell>
          <cell r="D259">
            <v>2.2454233502538075</v>
          </cell>
          <cell r="E259">
            <v>1</v>
          </cell>
          <cell r="F259">
            <v>1.3928870455611202</v>
          </cell>
        </row>
        <row r="260">
          <cell r="A260">
            <v>2002</v>
          </cell>
          <cell r="B260">
            <v>1.9153064336393171</v>
          </cell>
          <cell r="C260">
            <v>1.8287506467804571</v>
          </cell>
          <cell r="D260">
            <v>2.5133431818181817</v>
          </cell>
          <cell r="E260">
            <v>1</v>
          </cell>
          <cell r="F260">
            <v>1.3883449103795673</v>
          </cell>
        </row>
        <row r="261">
          <cell r="A261">
            <v>2001</v>
          </cell>
          <cell r="B261">
            <v>2.0126711943892577</v>
          </cell>
          <cell r="C261">
            <v>1.9153773882249989</v>
          </cell>
          <cell r="D261">
            <v>2.6647493975903616</v>
          </cell>
          <cell r="E261">
            <v>1</v>
          </cell>
          <cell r="F261">
            <v>1.3703685351683614</v>
          </cell>
        </row>
        <row r="262">
          <cell r="A262">
            <v>2000</v>
          </cell>
          <cell r="B262">
            <v>2.1151772757455491</v>
          </cell>
          <cell r="C262">
            <v>2.0059406526719741</v>
          </cell>
          <cell r="D262">
            <v>2.7305456790123457</v>
          </cell>
          <cell r="E262">
            <v>1</v>
          </cell>
          <cell r="F262">
            <v>1.4644260378167215</v>
          </cell>
        </row>
        <row r="263">
          <cell r="A263">
            <v>1999</v>
          </cell>
          <cell r="B263">
            <v>2.2228442976436948</v>
          </cell>
          <cell r="C263">
            <v>2.1009774197999307</v>
          </cell>
          <cell r="D263">
            <v>2.7996734177215195</v>
          </cell>
          <cell r="E263">
            <v>1</v>
          </cell>
          <cell r="F263">
            <v>1.5202838724031409</v>
          </cell>
        </row>
        <row r="264">
          <cell r="A264">
            <v>1998</v>
          </cell>
          <cell r="B264">
            <v>2.3358583070567835</v>
          </cell>
          <cell r="C264">
            <v>2.2005132093432396</v>
          </cell>
          <cell r="D264">
            <v>2.9888405405405405</v>
          </cell>
          <cell r="E264">
            <v>1</v>
          </cell>
          <cell r="F264">
            <v>1.502240407037009</v>
          </cell>
        </row>
        <row r="265">
          <cell r="A265">
            <v>1997</v>
          </cell>
          <cell r="B265">
            <v>2.4546792383039953</v>
          </cell>
          <cell r="C265">
            <v>2.3047616695869624</v>
          </cell>
          <cell r="D265">
            <v>3.0506786206896557</v>
          </cell>
          <cell r="E265">
            <v>1</v>
          </cell>
          <cell r="F265">
            <v>1.474105907755076</v>
          </cell>
        </row>
        <row r="266">
          <cell r="A266">
            <v>1996</v>
          </cell>
          <cell r="B266">
            <v>2.57958103601861</v>
          </cell>
          <cell r="C266">
            <v>2.4139590470774737</v>
          </cell>
          <cell r="D266">
            <v>3.1151295774647889</v>
          </cell>
          <cell r="E266">
            <v>1</v>
          </cell>
          <cell r="F266">
            <v>1.4338260907578648</v>
          </cell>
        </row>
        <row r="267">
          <cell r="A267">
            <v>1995</v>
          </cell>
          <cell r="B267">
            <v>2.7108590383433433</v>
          </cell>
          <cell r="C267">
            <v>2.5280734747575</v>
          </cell>
          <cell r="D267">
            <v>3.3511242424242424</v>
          </cell>
          <cell r="E267">
            <v>1</v>
          </cell>
          <cell r="F267">
            <v>1.4392238687577985</v>
          </cell>
        </row>
        <row r="268">
          <cell r="A268">
            <v>1994</v>
          </cell>
          <cell r="B268">
            <v>2.848835845100516</v>
          </cell>
          <cell r="C268">
            <v>2.6476445174825165</v>
          </cell>
          <cell r="D268">
            <v>3.7807555555555559</v>
          </cell>
          <cell r="E268">
            <v>1</v>
          </cell>
          <cell r="F268">
            <v>1.5141398218357178</v>
          </cell>
        </row>
        <row r="269">
          <cell r="A269">
            <v>1993</v>
          </cell>
          <cell r="B269">
            <v>2.9938688945049003</v>
          </cell>
          <cell r="C269">
            <v>2.7730090545944015</v>
          </cell>
          <cell r="D269">
            <v>3.7807555555555559</v>
          </cell>
          <cell r="E269">
            <v>1</v>
          </cell>
          <cell r="F269">
            <v>1.5459280613117699</v>
          </cell>
        </row>
        <row r="270">
          <cell r="A270">
            <v>1992</v>
          </cell>
          <cell r="B270">
            <v>3.1463601479416599</v>
          </cell>
          <cell r="C270">
            <v>2.9041674130585755</v>
          </cell>
          <cell r="D270">
            <v>4.4234840000000002</v>
          </cell>
          <cell r="E270">
            <v>1</v>
          </cell>
          <cell r="F270">
            <v>1.5782814238323986</v>
          </cell>
        </row>
        <row r="271">
          <cell r="A271">
            <v>1991</v>
          </cell>
          <cell r="B271">
            <v>3.3062726052358462</v>
          </cell>
          <cell r="C271">
            <v>3.0414657595692476</v>
          </cell>
          <cell r="D271">
            <v>5.2077896737588656</v>
          </cell>
          <cell r="E271">
            <v>1</v>
          </cell>
          <cell r="F271">
            <v>1.6113523496207942</v>
          </cell>
        </row>
        <row r="272">
          <cell r="A272">
            <v>1990</v>
          </cell>
          <cell r="B272">
            <v>3.4745294275914755</v>
          </cell>
          <cell r="C272">
            <v>3.1853127951977074</v>
          </cell>
          <cell r="D272">
            <v>5.5523504272211728</v>
          </cell>
          <cell r="E272">
            <v>1</v>
          </cell>
          <cell r="F272">
            <v>1.6451450693567555</v>
          </cell>
        </row>
        <row r="273">
          <cell r="A273">
            <v>1989</v>
          </cell>
          <cell r="B273">
            <v>3.6511321650534927</v>
          </cell>
          <cell r="C273">
            <v>3.3361960328649674</v>
          </cell>
          <cell r="D273">
            <v>5.9457355789473691</v>
          </cell>
          <cell r="E273">
            <v>1</v>
          </cell>
          <cell r="F273">
            <v>1.6796623158087209</v>
          </cell>
        </row>
        <row r="274">
          <cell r="A274">
            <v>1988</v>
          </cell>
          <cell r="B274">
            <v>3.8366106953589241</v>
          </cell>
          <cell r="C274">
            <v>3.4941352743689507</v>
          </cell>
          <cell r="D274">
            <v>6.9767063562945371</v>
          </cell>
          <cell r="E274">
            <v>1</v>
          </cell>
          <cell r="F274">
            <v>1.7149051480969189</v>
          </cell>
        </row>
        <row r="275">
          <cell r="A275">
            <v>1987</v>
          </cell>
          <cell r="B275">
            <v>4.0315974912108032</v>
          </cell>
          <cell r="C275">
            <v>3.6596750504852582</v>
          </cell>
          <cell r="D275">
            <v>7.938360475675676</v>
          </cell>
          <cell r="E275">
            <v>1</v>
          </cell>
          <cell r="F275">
            <v>1.7508727639217421</v>
          </cell>
        </row>
        <row r="276">
          <cell r="A276">
            <v>1986</v>
          </cell>
          <cell r="B276">
            <v>4.2368565373531402</v>
          </cell>
          <cell r="C276">
            <v>3.8327985723470901</v>
          </cell>
          <cell r="D276">
            <v>8.6388040470588248</v>
          </cell>
          <cell r="E276">
            <v>1</v>
          </cell>
          <cell r="F276">
            <v>1.7875622996823832</v>
          </cell>
        </row>
        <row r="277">
          <cell r="A277">
            <v>1985</v>
          </cell>
          <cell r="B277">
            <v>4.4524204072124158</v>
          </cell>
          <cell r="C277">
            <v>4.0141229972634918</v>
          </cell>
          <cell r="D277">
            <v>9.4140813333333337</v>
          </cell>
          <cell r="E277">
            <v>1</v>
          </cell>
          <cell r="F277">
            <v>1.8249686185557927</v>
          </cell>
        </row>
        <row r="278">
          <cell r="A278">
            <v>1984</v>
          </cell>
          <cell r="B278">
            <v>4.6791509180825575</v>
          </cell>
          <cell r="C278">
            <v>4.2044140406374728</v>
          </cell>
          <cell r="D278">
            <v>10.719683854014599</v>
          </cell>
          <cell r="E278">
            <v>1</v>
          </cell>
          <cell r="F278">
            <v>1.8633064649231621</v>
          </cell>
        </row>
        <row r="279">
          <cell r="A279">
            <v>1983</v>
          </cell>
          <cell r="B279">
            <v>4.9170207975302329</v>
          </cell>
          <cell r="C279">
            <v>4.4037242280971984</v>
          </cell>
          <cell r="D279">
            <v>11.988544391836735</v>
          </cell>
          <cell r="E279">
            <v>1</v>
          </cell>
          <cell r="F279">
            <v>1.9023618770565747</v>
          </cell>
        </row>
        <row r="280">
          <cell r="A280">
            <v>1982</v>
          </cell>
          <cell r="B280">
            <v>5.1670192776295911</v>
          </cell>
          <cell r="C280">
            <v>4.6119893799074871</v>
          </cell>
          <cell r="D280">
            <v>13.53545334562212</v>
          </cell>
          <cell r="E280">
            <v>1</v>
          </cell>
          <cell r="F280">
            <v>1.9421226129791309</v>
          </cell>
        </row>
        <row r="281">
          <cell r="A281">
            <v>1981</v>
          </cell>
          <cell r="B281">
            <v>5.4303960297766789</v>
          </cell>
          <cell r="C281">
            <v>4.8300821094369537</v>
          </cell>
          <cell r="D281">
            <v>14.685966880000001</v>
          </cell>
          <cell r="E281">
            <v>1</v>
          </cell>
          <cell r="F281">
            <v>1.9828250429475742</v>
          </cell>
        </row>
        <row r="282">
          <cell r="A282">
            <v>1980</v>
          </cell>
          <cell r="B282">
            <v>5.7072562828475917</v>
          </cell>
          <cell r="C282">
            <v>5.0591141719032127</v>
          </cell>
          <cell r="D282">
            <v>16.68859872727273</v>
          </cell>
          <cell r="E282">
            <v>1</v>
          </cell>
          <cell r="F282">
            <v>2.0244821116750424</v>
          </cell>
        </row>
        <row r="283">
          <cell r="A283">
            <v>1979</v>
          </cell>
          <cell r="B283">
            <v>5.9975083701177843</v>
          </cell>
          <cell r="C283">
            <v>5.2991950755612702</v>
          </cell>
          <cell r="D283">
            <v>18.086166108374385</v>
          </cell>
          <cell r="E283">
            <v>1</v>
          </cell>
          <cell r="F283">
            <v>2.0668319294487292</v>
          </cell>
        </row>
        <row r="284">
          <cell r="A284">
            <v>1978</v>
          </cell>
          <cell r="B284">
            <v>6.3026116824587293</v>
          </cell>
          <cell r="C284">
            <v>5.5503029544959279</v>
          </cell>
          <cell r="D284">
            <v>19.600890063396733</v>
          </cell>
          <cell r="E284">
            <v>1</v>
          </cell>
          <cell r="F284">
            <v>2.1101353829584011</v>
          </cell>
        </row>
        <row r="285">
          <cell r="A285">
            <v>1977</v>
          </cell>
          <cell r="B285">
            <v>6.6224739570339626</v>
          </cell>
          <cell r="C285">
            <v>5.8122509094680925</v>
          </cell>
          <cell r="D285">
            <v>21.242448658421928</v>
          </cell>
          <cell r="E285">
            <v>1</v>
          </cell>
          <cell r="F285">
            <v>2.1543998845054175</v>
          </cell>
        </row>
        <row r="286">
          <cell r="A286">
            <v>1976</v>
          </cell>
          <cell r="B286">
            <v>6.9589265626137875</v>
          </cell>
          <cell r="C286">
            <v>6.0880865458496292</v>
          </cell>
          <cell r="D286">
            <v>23.020560984403168</v>
          </cell>
          <cell r="E286">
            <v>1</v>
          </cell>
          <cell r="F286">
            <v>2.1996310501798297</v>
          </cell>
        </row>
        <row r="287">
          <cell r="A287">
            <v>1975</v>
          </cell>
          <cell r="B287">
            <v>7.3119490308100445</v>
          </cell>
          <cell r="C287">
            <v>6.3762799918070083</v>
          </cell>
          <cell r="D287">
            <v>24.948554964749853</v>
          </cell>
          <cell r="E287">
            <v>1</v>
          </cell>
          <cell r="F287">
            <v>2.2458324792297875</v>
          </cell>
        </row>
        <row r="288">
          <cell r="A288">
            <v>1974</v>
          </cell>
          <cell r="B288">
            <v>7.6839157759313919</v>
          </cell>
          <cell r="C288">
            <v>6.6785950952301469</v>
          </cell>
          <cell r="D288">
            <v>27.038510319432941</v>
          </cell>
          <cell r="E288">
            <v>1</v>
          </cell>
          <cell r="F288">
            <v>2.2930055174979809</v>
          </cell>
        </row>
        <row r="289">
          <cell r="A289">
            <v>1973</v>
          </cell>
          <cell r="B289">
            <v>8.0750048615610019</v>
          </cell>
          <cell r="C289">
            <v>6.99507509649714</v>
          </cell>
          <cell r="D289">
            <v>29.301609896249005</v>
          </cell>
          <cell r="E289">
            <v>1</v>
          </cell>
          <cell r="F289">
            <v>2.3411490046680039</v>
          </cell>
        </row>
        <row r="290">
          <cell r="A290">
            <v>1972</v>
          </cell>
          <cell r="B290">
            <v>8.4851243851185441</v>
          </cell>
          <cell r="C290">
            <v>7.3255698070386419</v>
          </cell>
          <cell r="D290">
            <v>31.756875078386855</v>
          </cell>
          <cell r="E290">
            <v>1</v>
          </cell>
          <cell r="F290">
            <v>2.3902590052252721</v>
          </cell>
        </row>
        <row r="291">
          <cell r="A291">
            <v>1971</v>
          </cell>
          <cell r="B291">
            <v>8.9174437027590354</v>
          </cell>
          <cell r="C291">
            <v>7.6724194988635412</v>
          </cell>
          <cell r="D291">
            <v>34.417546004218423</v>
          </cell>
          <cell r="E291">
            <v>1</v>
          </cell>
          <cell r="F291">
            <v>2.4403285232337426</v>
          </cell>
        </row>
        <row r="292">
          <cell r="A292">
            <v>1970</v>
          </cell>
          <cell r="B292">
            <v>9.3722219621432608</v>
          </cell>
          <cell r="C292">
            <v>8.0357294453048791</v>
          </cell>
          <cell r="D292">
            <v>37.297693663492069</v>
          </cell>
          <cell r="E292">
            <v>1</v>
          </cell>
          <cell r="F292">
            <v>2.4913472012649622</v>
          </cell>
        </row>
        <row r="293">
          <cell r="A293">
            <v>1969</v>
          </cell>
          <cell r="B293">
            <v>9.8494141477995054</v>
          </cell>
          <cell r="C293">
            <v>8.415394913044782</v>
          </cell>
          <cell r="D293">
            <v>40.423800935865678</v>
          </cell>
          <cell r="E293">
            <v>1</v>
          </cell>
          <cell r="F293">
            <v>2.5437154249839096</v>
          </cell>
        </row>
        <row r="294">
          <cell r="A294">
            <v>1968</v>
          </cell>
          <cell r="B294">
            <v>10.348586709020692</v>
          </cell>
          <cell r="C294">
            <v>8.8146529130092794</v>
          </cell>
          <cell r="D294">
            <v>43.806016047725585</v>
          </cell>
          <cell r="E294">
            <v>1</v>
          </cell>
          <cell r="F294">
            <v>2.5970356950800619</v>
          </cell>
        </row>
        <row r="295">
          <cell r="A295">
            <v>1967</v>
          </cell>
          <cell r="B295">
            <v>10.874180609922631</v>
          </cell>
          <cell r="C295">
            <v>9.2299042279690298</v>
          </cell>
          <cell r="D295">
            <v>47.473628188136416</v>
          </cell>
          <cell r="E295">
            <v>1</v>
          </cell>
          <cell r="F295">
            <v>2.6512876296070402</v>
          </cell>
        </row>
        <row r="296">
          <cell r="A296">
            <v>1966</v>
          </cell>
          <cell r="B296">
            <v>11.426341076125956</v>
          </cell>
          <cell r="C296">
            <v>9.668831930151498</v>
          </cell>
          <cell r="D296">
            <v>51.448473918374496</v>
          </cell>
          <cell r="E296">
            <v>1</v>
          </cell>
          <cell r="F296">
            <v>2.7069154782601443</v>
          </cell>
        </row>
        <row r="297">
          <cell r="A297">
            <v>1965</v>
          </cell>
          <cell r="B297">
            <v>12.004811255810067</v>
          </cell>
          <cell r="C297">
            <v>10.127737956911506</v>
          </cell>
          <cell r="D297">
            <v>55.755379195140478</v>
          </cell>
          <cell r="E297">
            <v>1</v>
          </cell>
          <cell r="F297">
            <v>2.7634592960039392</v>
          </cell>
        </row>
        <row r="298">
          <cell r="A298">
            <v>1964</v>
          </cell>
          <cell r="B298">
            <v>12.616040204189414</v>
          </cell>
          <cell r="C298">
            <v>10.606213765899453</v>
          </cell>
          <cell r="D298">
            <v>60.423644846739357</v>
          </cell>
          <cell r="E298">
            <v>1</v>
          </cell>
          <cell r="F298">
            <v>2.8213955472847014</v>
          </cell>
        </row>
        <row r="299">
          <cell r="A299">
            <v>1963</v>
          </cell>
          <cell r="B299">
            <v>13.26087689532357</v>
          </cell>
          <cell r="C299">
            <v>11.109188851704994</v>
          </cell>
          <cell r="D299">
            <v>65.489261449275361</v>
          </cell>
          <cell r="E299">
            <v>1</v>
          </cell>
          <cell r="F299">
            <v>2.8807495041753559</v>
          </cell>
        </row>
        <row r="300">
          <cell r="A300">
            <v>1962</v>
          </cell>
          <cell r="B300">
            <v>13.939847204123321</v>
          </cell>
          <cell r="C300">
            <v>11.637055276624022</v>
          </cell>
          <cell r="D300">
            <v>70.980990236829385</v>
          </cell>
          <cell r="E300">
            <v>1</v>
          </cell>
          <cell r="F300">
            <v>2.9409912515309444</v>
          </cell>
        </row>
        <row r="301">
          <cell r="A301">
            <v>1961</v>
          </cell>
          <cell r="B301">
            <v>14.653048688985445</v>
          </cell>
          <cell r="C301">
            <v>12.189947043160457</v>
          </cell>
          <cell r="D301">
            <v>76.930156521739136</v>
          </cell>
          <cell r="E301">
            <v>1</v>
          </cell>
          <cell r="F301">
            <v>3.0026508103724279</v>
          </cell>
        </row>
        <row r="302">
          <cell r="A302">
            <v>1960</v>
          </cell>
          <cell r="B302">
            <v>15.400026729694899</v>
          </cell>
          <cell r="C302">
            <v>12.767669651841048</v>
          </cell>
          <cell r="D302">
            <v>83.371938007380081</v>
          </cell>
          <cell r="E302">
            <v>1</v>
          </cell>
          <cell r="F302">
            <v>3.0657465756335922</v>
          </cell>
        </row>
        <row r="303">
          <cell r="A303">
            <v>1959</v>
          </cell>
          <cell r="B303">
            <v>16.179631897962651</v>
          </cell>
          <cell r="C303">
            <v>13.369619337659854</v>
          </cell>
          <cell r="D303">
            <v>90.347381605659805</v>
          </cell>
          <cell r="E303">
            <v>1</v>
          </cell>
          <cell r="F303">
            <v>3.1302950798328162</v>
          </cell>
        </row>
        <row r="304">
          <cell r="A304">
            <v>1958</v>
          </cell>
          <cell r="B304">
            <v>17.002959349979253</v>
          </cell>
          <cell r="C304">
            <v>14.003785816964058</v>
          </cell>
          <cell r="D304">
            <v>97.906445866666672</v>
          </cell>
          <cell r="E304">
            <v>1</v>
          </cell>
          <cell r="F304">
            <v>3.195656410056551</v>
          </cell>
        </row>
        <row r="305">
          <cell r="A305">
            <v>1957</v>
          </cell>
          <cell r="B305">
            <v>17.871019673357452</v>
          </cell>
          <cell r="C305">
            <v>14.671086706812586</v>
          </cell>
          <cell r="D305">
            <v>106.11247745664741</v>
          </cell>
          <cell r="E305">
            <v>1</v>
          </cell>
          <cell r="F305">
            <v>3.2624412880096663</v>
          </cell>
        </row>
        <row r="306">
          <cell r="A306">
            <v>1956</v>
          </cell>
          <cell r="B306">
            <v>18.784359690735172</v>
          </cell>
          <cell r="C306">
            <v>15.361244741488017</v>
          </cell>
          <cell r="D306">
            <v>115.00365606891152</v>
          </cell>
          <cell r="E306">
            <v>1</v>
          </cell>
          <cell r="F306">
            <v>3.3306553367028489</v>
          </cell>
        </row>
        <row r="307">
          <cell r="A307">
            <v>1955</v>
          </cell>
          <cell r="B307">
            <v>19.742916989188089</v>
          </cell>
          <cell r="C307">
            <v>16.083452516647526</v>
          </cell>
          <cell r="D307">
            <v>124.61575630038185</v>
          </cell>
          <cell r="E307">
            <v>1</v>
          </cell>
          <cell r="F307">
            <v>3.4003009285833703</v>
          </cell>
        </row>
        <row r="308">
          <cell r="A308">
            <v>1954</v>
          </cell>
          <cell r="B308">
            <v>20.745849743107332</v>
          </cell>
          <cell r="C308">
            <v>16.850528829013047</v>
          </cell>
          <cell r="D308">
            <v>135.04337360919541</v>
          </cell>
          <cell r="E308">
            <v>1</v>
          </cell>
          <cell r="F308">
            <v>3.4713768207974769</v>
          </cell>
        </row>
        <row r="309">
          <cell r="A309">
            <v>1953</v>
          </cell>
          <cell r="B309">
            <v>21.791342170872625</v>
          </cell>
          <cell r="C309">
            <v>17.650963449883445</v>
          </cell>
          <cell r="D309">
            <v>146.34745271549576</v>
          </cell>
          <cell r="E309">
            <v>1</v>
          </cell>
          <cell r="F309">
            <v>3.5438777668845072</v>
          </cell>
        </row>
        <row r="310">
          <cell r="A310">
            <v>1952</v>
          </cell>
          <cell r="B310">
            <v>22.900143589743607</v>
          </cell>
          <cell r="C310">
            <v>18.483556065443985</v>
          </cell>
          <cell r="D310">
            <v>158.59575464362851</v>
          </cell>
          <cell r="E310">
            <v>1</v>
          </cell>
          <cell r="F310">
            <v>3.6177941050118778</v>
          </cell>
        </row>
        <row r="311">
          <cell r="A311">
            <v>1951</v>
          </cell>
          <cell r="B311">
            <v>24.075150957339623</v>
          </cell>
          <cell r="C311">
            <v>19.363725401893699</v>
          </cell>
          <cell r="D311">
            <v>171.86620105324752</v>
          </cell>
          <cell r="E311">
            <v>1</v>
          </cell>
          <cell r="F311">
            <v>3.6939852255386305</v>
          </cell>
        </row>
        <row r="312">
          <cell r="A312">
            <v>1950</v>
          </cell>
          <cell r="B312">
            <v>25.28995215243474</v>
          </cell>
          <cell r="C312">
            <v>20.274530924090016</v>
          </cell>
          <cell r="D312">
            <v>186.25195789473685</v>
          </cell>
          <cell r="E312">
            <v>1</v>
          </cell>
          <cell r="F312">
            <v>3.7716312063605346</v>
          </cell>
        </row>
        <row r="313">
          <cell r="A313">
            <v>1949</v>
          </cell>
          <cell r="B313">
            <v>26.569684670991677</v>
          </cell>
          <cell r="C313">
            <v>21.233326475179986</v>
          </cell>
          <cell r="D313">
            <v>201.86896054982819</v>
          </cell>
          <cell r="E313">
            <v>1</v>
          </cell>
          <cell r="F313">
            <v>3.8507107950484096</v>
          </cell>
        </row>
        <row r="314">
          <cell r="A314">
            <v>1948</v>
          </cell>
          <cell r="B314">
            <v>27.914985160662145</v>
          </cell>
          <cell r="C314">
            <v>22.241306885766448</v>
          </cell>
          <cell r="D314">
            <v>218.70389992553984</v>
          </cell>
          <cell r="E314">
            <v>1</v>
          </cell>
          <cell r="F314">
            <v>3.9311965658842238</v>
          </cell>
        </row>
        <row r="315">
          <cell r="A315">
            <v>1947</v>
          </cell>
          <cell r="B315">
            <v>29.325582815057309</v>
          </cell>
          <cell r="C315">
            <v>23.299271753846149</v>
          </cell>
          <cell r="D315">
            <v>237.06161226795803</v>
          </cell>
          <cell r="E315">
            <v>1</v>
          </cell>
          <cell r="F315">
            <v>4.0140862851957451</v>
          </cell>
        </row>
        <row r="316">
          <cell r="A316">
            <v>1946</v>
          </cell>
          <cell r="B316">
            <v>30.800053459389797</v>
          </cell>
          <cell r="C316">
            <v>24.40750438539942</v>
          </cell>
          <cell r="D316">
            <v>256.97229886264222</v>
          </cell>
          <cell r="E316">
            <v>1</v>
          </cell>
          <cell r="F316">
            <v>4.0983936894529407</v>
          </cell>
        </row>
        <row r="317">
          <cell r="A317">
            <v>1945</v>
          </cell>
          <cell r="B317">
            <v>32.383022433073563</v>
          </cell>
          <cell r="C317">
            <v>25.565630334884563</v>
          </cell>
          <cell r="D317">
            <v>278.40695507109007</v>
          </cell>
          <cell r="E317">
            <v>1</v>
          </cell>
          <cell r="F317">
            <v>4.1840743937620619</v>
          </cell>
        </row>
        <row r="318">
          <cell r="A318">
            <v>1944</v>
          </cell>
          <cell r="B318">
            <v>34.032157834757861</v>
          </cell>
          <cell r="C318">
            <v>26.772455120879112</v>
          </cell>
          <cell r="D318">
            <v>301.86982281603287</v>
          </cell>
          <cell r="E318">
            <v>1</v>
          </cell>
          <cell r="F318">
            <v>4.2722445438221817</v>
          </cell>
        </row>
        <row r="319">
          <cell r="A319">
            <v>1943</v>
          </cell>
          <cell r="B319">
            <v>35.742039346714904</v>
          </cell>
          <cell r="C319">
            <v>28.025782018605572</v>
          </cell>
          <cell r="D319">
            <v>327.08166770601338</v>
          </cell>
          <cell r="E319">
            <v>1</v>
          </cell>
          <cell r="F319">
            <v>4.3617718812870221</v>
          </cell>
        </row>
        <row r="320">
          <cell r="A320">
            <v>1942</v>
          </cell>
          <cell r="B320">
            <v>37.568719381470345</v>
          </cell>
          <cell r="C320">
            <v>29.36216127017396</v>
          </cell>
          <cell r="D320">
            <v>354.30559420989147</v>
          </cell>
          <cell r="E320">
            <v>1</v>
          </cell>
          <cell r="F320">
            <v>4.4525902918215206</v>
          </cell>
        </row>
        <row r="321">
          <cell r="A321">
            <v>1941</v>
          </cell>
          <cell r="B321">
            <v>39.450515701114661</v>
          </cell>
          <cell r="C321">
            <v>30.744402813563035</v>
          </cell>
          <cell r="D321">
            <v>383.94684653594771</v>
          </cell>
          <cell r="E321">
            <v>1</v>
          </cell>
          <cell r="F321">
            <v>4.5459468733623325</v>
          </cell>
        </row>
        <row r="322">
          <cell r="A322">
            <v>1940</v>
          </cell>
          <cell r="B322">
            <v>41.452703528050925</v>
          </cell>
          <cell r="C322">
            <v>32.214987103598929</v>
          </cell>
          <cell r="D322">
            <v>416.0330560906516</v>
          </cell>
          <cell r="E322">
            <v>1</v>
          </cell>
          <cell r="F322">
            <v>4.6405414872551285</v>
          </cell>
        </row>
        <row r="323">
          <cell r="A323">
            <v>1939</v>
          </cell>
          <cell r="B323">
            <v>43.582684341745249</v>
          </cell>
          <cell r="C323">
            <v>33.727427812688084</v>
          </cell>
          <cell r="D323">
            <v>451.18177818740401</v>
          </cell>
          <cell r="E323">
            <v>1</v>
          </cell>
          <cell r="F323">
            <v>4.737718228566389</v>
          </cell>
        </row>
        <row r="324">
          <cell r="A324">
            <v>1938</v>
          </cell>
          <cell r="B324">
            <v>45.752776508139199</v>
          </cell>
          <cell r="C324">
            <v>35.330862905422443</v>
          </cell>
          <cell r="D324">
            <v>488.71769983361071</v>
          </cell>
          <cell r="E324">
            <v>1</v>
          </cell>
          <cell r="F324">
            <v>4.8375523901847695</v>
          </cell>
        </row>
        <row r="325">
          <cell r="A325">
            <v>1937</v>
          </cell>
          <cell r="B325">
            <v>48.04539929612875</v>
          </cell>
          <cell r="C325">
            <v>37.030629505683308</v>
          </cell>
          <cell r="D325">
            <v>529.22403171171175</v>
          </cell>
          <cell r="E325">
            <v>1</v>
          </cell>
          <cell r="F325">
            <v>4.9385579130421551</v>
          </cell>
        </row>
        <row r="326">
          <cell r="A326">
            <v>1936</v>
          </cell>
          <cell r="B326">
            <v>50.464160816757655</v>
          </cell>
          <cell r="C326">
            <v>38.762277648035408</v>
          </cell>
          <cell r="D326">
            <v>573.67058125000005</v>
          </cell>
          <cell r="E326">
            <v>1</v>
          </cell>
          <cell r="F326">
            <v>5.0422421069529237</v>
          </cell>
        </row>
        <row r="327">
          <cell r="A327">
            <v>1935</v>
          </cell>
          <cell r="B327">
            <v>53.011630473372819</v>
          </cell>
          <cell r="C327">
            <v>40.587243638997528</v>
          </cell>
          <cell r="D327">
            <v>622.28673220338987</v>
          </cell>
          <cell r="E327">
            <v>1</v>
          </cell>
          <cell r="F327">
            <v>5.1486746580231699</v>
          </cell>
        </row>
        <row r="328">
          <cell r="A328">
            <v>1934</v>
          </cell>
          <cell r="B328">
            <v>55.688985547785592</v>
          </cell>
          <cell r="C328">
            <v>42.508533278713386</v>
          </cell>
          <cell r="D328">
            <v>673.66820550458715</v>
          </cell>
          <cell r="E328">
            <v>1</v>
          </cell>
          <cell r="F328">
            <v>5.2561554084600175</v>
          </cell>
        </row>
        <row r="329">
          <cell r="A329">
            <v>1933</v>
          </cell>
          <cell r="B329">
            <v>58.495592246480356</v>
          </cell>
          <cell r="C329">
            <v>44.528566884933241</v>
          </cell>
          <cell r="D329">
            <v>730.64511840796035</v>
          </cell>
          <cell r="E329">
            <v>1</v>
          </cell>
          <cell r="F329">
            <v>5.3663738615078218</v>
          </cell>
        </row>
        <row r="330">
          <cell r="A330">
            <v>1932</v>
          </cell>
          <cell r="B330">
            <v>61.428518877223105</v>
          </cell>
          <cell r="C330">
            <v>46.648974831834821</v>
          </cell>
          <cell r="D330">
            <v>791.69632776280332</v>
          </cell>
          <cell r="E330">
            <v>1</v>
          </cell>
          <cell r="F330">
            <v>5.4793898080471228</v>
          </cell>
        </row>
        <row r="331">
          <cell r="A331">
            <v>1931</v>
          </cell>
          <cell r="B331">
            <v>64.481983265856996</v>
          </cell>
          <cell r="C331">
            <v>48.870354585731718</v>
          </cell>
          <cell r="D331">
            <v>858.82847251461999</v>
          </cell>
          <cell r="E331">
            <v>1</v>
          </cell>
          <cell r="F331">
            <v>5.5932574572290408</v>
          </cell>
        </row>
        <row r="332">
          <cell r="A332">
            <v>1930</v>
          </cell>
          <cell r="B332">
            <v>67.85488700591722</v>
          </cell>
          <cell r="C332">
            <v>51.191986632559825</v>
          </cell>
          <cell r="D332">
            <v>929.49157468354429</v>
          </cell>
          <cell r="E332">
            <v>1</v>
          </cell>
          <cell r="F332">
            <v>5.7098688965348403</v>
          </cell>
        </row>
        <row r="333">
          <cell r="A333">
            <v>1929</v>
          </cell>
          <cell r="B333">
            <v>71.36840866318154</v>
          </cell>
          <cell r="C333">
            <v>53.611508388825101</v>
          </cell>
          <cell r="D333">
            <v>1005.8881424657535</v>
          </cell>
          <cell r="E333">
            <v>1</v>
          </cell>
          <cell r="F333">
            <v>5.8292686942219012</v>
          </cell>
        </row>
        <row r="334">
          <cell r="A334">
            <v>1928</v>
          </cell>
          <cell r="B334">
            <v>75.009654003139772</v>
          </cell>
          <cell r="C334">
            <v>56.124547844551273</v>
          </cell>
          <cell r="D334">
            <v>1091.8934483271375</v>
          </cell>
          <cell r="E334">
            <v>1</v>
          </cell>
          <cell r="F334">
            <v>5.9514988803378772</v>
          </cell>
        </row>
        <row r="335">
          <cell r="A335">
            <v>1927</v>
          </cell>
          <cell r="B335">
            <v>78.760136703296766</v>
          </cell>
          <cell r="C335">
            <v>58.72432254034792</v>
          </cell>
          <cell r="D335">
            <v>1184.3521677419355</v>
          </cell>
          <cell r="E335">
            <v>1</v>
          </cell>
          <cell r="F335">
            <v>6.0765985064718766</v>
          </cell>
        </row>
        <row r="336">
          <cell r="A336">
            <v>1926</v>
          </cell>
          <cell r="B336">
            <v>82.905407056101851</v>
          </cell>
          <cell r="C336">
            <v>61.57664677802196</v>
          </cell>
          <cell r="D336">
            <v>1282.6171947598255</v>
          </cell>
          <cell r="E336">
            <v>1</v>
          </cell>
          <cell r="F336">
            <v>6.2046031649945359</v>
          </cell>
        </row>
        <row r="337">
          <cell r="A337">
            <v>1925</v>
          </cell>
          <cell r="B337">
            <v>87.165368683490499</v>
          </cell>
          <cell r="C337">
            <v>64.526426264394274</v>
          </cell>
          <cell r="D337">
            <v>1392.0347753554504</v>
          </cell>
          <cell r="E337">
            <v>1</v>
          </cell>
          <cell r="F337">
            <v>6.3355444655544852</v>
          </cell>
        </row>
        <row r="338">
          <cell r="A338">
            <v>1924</v>
          </cell>
          <cell r="B338">
            <v>91.505553016278398</v>
          </cell>
          <cell r="C338">
            <v>67.560584239209049</v>
          </cell>
          <cell r="D338">
            <v>1506.2530133333335</v>
          </cell>
          <cell r="E338">
            <v>1</v>
          </cell>
          <cell r="F338">
            <v>6.4694494666913602</v>
          </cell>
        </row>
        <row r="339">
          <cell r="A339">
            <v>1923</v>
          </cell>
          <cell r="B339">
            <v>96.300603829358494</v>
          </cell>
          <cell r="C339">
            <v>70.661725810844885</v>
          </cell>
          <cell r="D339">
            <v>1631.7740977777778</v>
          </cell>
          <cell r="E339">
            <v>1</v>
          </cell>
          <cell r="F339">
            <v>6.606340060569722</v>
          </cell>
        </row>
        <row r="340">
          <cell r="A340">
            <v>1922</v>
          </cell>
          <cell r="B340">
            <v>101.15980860973896</v>
          </cell>
          <cell r="C340">
            <v>74.061259011366616</v>
          </cell>
          <cell r="D340">
            <v>1769.3936000000001</v>
          </cell>
          <cell r="E340">
            <v>1</v>
          </cell>
          <cell r="F340">
            <v>6.7462323090433243</v>
          </cell>
        </row>
        <row r="341">
          <cell r="A341">
            <v>1921</v>
          </cell>
          <cell r="B341">
            <v>106.53545061315505</v>
          </cell>
          <cell r="C341">
            <v>77.524555296070815</v>
          </cell>
          <cell r="D341">
            <v>1919.7342326797386</v>
          </cell>
          <cell r="E341">
            <v>1</v>
          </cell>
          <cell r="F341">
            <v>6.8891357295349742</v>
          </cell>
        </row>
        <row r="342">
          <cell r="A342">
            <v>1920</v>
          </cell>
          <cell r="B342">
            <v>111.94334150722383</v>
          </cell>
          <cell r="C342">
            <v>81.327646687953532</v>
          </cell>
          <cell r="D342">
            <v>2083.1158695035465</v>
          </cell>
          <cell r="E342">
            <v>1</v>
          </cell>
          <cell r="F342">
            <v>7.0350525295746964</v>
          </cell>
        </row>
        <row r="343">
          <cell r="A343">
            <v>1919</v>
          </cell>
          <cell r="B343">
            <v>117.92961645413419</v>
          </cell>
          <cell r="C343">
            <v>85.185084475524462</v>
          </cell>
          <cell r="D343">
            <v>2259.37952</v>
          </cell>
          <cell r="E343">
            <v>1</v>
          </cell>
          <cell r="F343">
            <v>7.1839767892895781</v>
          </cell>
        </row>
        <row r="344">
          <cell r="A344">
            <v>1918</v>
          </cell>
          <cell r="B344">
            <v>123.89234987035447</v>
          </cell>
          <cell r="C344">
            <v>89.057133769866482</v>
          </cell>
          <cell r="D344">
            <v>2447.6611466666668</v>
          </cell>
          <cell r="E344">
            <v>1</v>
          </cell>
          <cell r="F344">
            <v>7.335893591694667</v>
          </cell>
        </row>
        <row r="345">
          <cell r="A345">
            <v>1917</v>
          </cell>
          <cell r="B345">
            <v>130.49016731907156</v>
          </cell>
          <cell r="C345">
            <v>93.297949663669641</v>
          </cell>
          <cell r="D345">
            <v>2646.1201585585586</v>
          </cell>
          <cell r="E345">
            <v>1</v>
          </cell>
          <cell r="F345">
            <v>7.4907781013081829</v>
          </cell>
        </row>
        <row r="346">
          <cell r="A346">
            <v>1916</v>
          </cell>
          <cell r="B346">
            <v>136.9741507883422</v>
          </cell>
          <cell r="C346">
            <v>97.519576345283653</v>
          </cell>
          <cell r="D346">
            <v>2879.6013490196078</v>
          </cell>
          <cell r="E346">
            <v>1</v>
          </cell>
          <cell r="F346">
            <v>7.6485945924185463</v>
          </cell>
        </row>
        <row r="347">
          <cell r="A347">
            <v>1915</v>
          </cell>
          <cell r="B347">
            <v>144.13619788838625</v>
          </cell>
          <cell r="C347">
            <v>102.14135721472839</v>
          </cell>
          <cell r="D347">
            <v>3124.6738042553193</v>
          </cell>
          <cell r="E347">
            <v>1</v>
          </cell>
          <cell r="F347">
            <v>7.8092954292777659</v>
          </cell>
        </row>
        <row r="348">
          <cell r="A348">
            <v>1914</v>
          </cell>
          <cell r="B348">
            <v>151.04683751317188</v>
          </cell>
          <cell r="C348">
            <v>107.2230167776502</v>
          </cell>
          <cell r="D348">
            <v>3376.0843402298851</v>
          </cell>
          <cell r="E348">
            <v>1</v>
          </cell>
          <cell r="F348">
            <v>7.9728200015966566</v>
          </cell>
        </row>
      </sheetData>
      <sheetData sheetId="26" refreshError="1"/>
      <sheetData sheetId="27" refreshError="1"/>
      <sheetData sheetId="28" refreshError="1"/>
      <sheetData sheetId="29">
        <row r="9">
          <cell r="E9">
            <v>-100000000</v>
          </cell>
        </row>
      </sheetData>
      <sheetData sheetId="30">
        <row r="11">
          <cell r="A11">
            <v>0</v>
          </cell>
        </row>
      </sheetData>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niuon Bank"/>
      <sheetName val="Allocation Of Funds"/>
      <sheetName val="Table Of Contents"/>
      <sheetName val="Capacity "/>
      <sheetName val="Inter Transfer"/>
      <sheetName val="base"/>
      <sheetName val="Base (2)"/>
      <sheetName val="Basic Assumption"/>
      <sheetName val="COP"/>
      <sheetName val="Breakup PC"/>
      <sheetName val="Cost &amp; Means"/>
      <sheetName val="Land &amp; Site Development"/>
      <sheetName val="Civil Const."/>
      <sheetName val="Plant &amp; Machinery"/>
      <sheetName val="Summary of Plant &amp; Machinery"/>
      <sheetName val="Miscellaneous"/>
      <sheetName val="Contingencies"/>
      <sheetName val="Preliminary &amp; preoperative"/>
      <sheetName val="Working Capital"/>
      <sheetName val="Raw Materials"/>
      <sheetName val="Power &amp; Fuel (S)"/>
      <sheetName val="Power &amp; Fuel"/>
      <sheetName val="Salary Wages Sponge"/>
      <sheetName val="Salary &amp; Wages"/>
      <sheetName val="Factory Overheads (S)"/>
      <sheetName val="Factory Overheads"/>
      <sheetName val="Depreciation (S)"/>
      <sheetName val="Depreciation"/>
      <sheetName val="Working Results"/>
      <sheetName val="Sales"/>
      <sheetName val="Term Loan"/>
      <sheetName val="Income Tax"/>
      <sheetName val="Cash Flow"/>
      <sheetName val="Balance Sheet"/>
      <sheetName val="Internal Rate"/>
      <sheetName val="DSCR"/>
      <sheetName val="Break Even"/>
      <sheetName val="Sensitivity"/>
      <sheetName val="CAS Operating Statement"/>
      <sheetName val="CAS Balance Sheet"/>
      <sheetName val="CA &amp; CL"/>
      <sheetName val="MPBF"/>
      <sheetName val="CAS Fund Flow"/>
      <sheetName val="Parameters"/>
      <sheetName val="base(I)"/>
      <sheetName val="COP CPP"/>
      <sheetName val="Base (E)"/>
      <sheetName val="Power &amp; Fuel(MBF)"/>
      <sheetName val="Power &amp; Fuel(E)"/>
      <sheetName val="Salary Wages (S)"/>
      <sheetName val="Salary &amp; Wages(M)"/>
      <sheetName val="Salary &amp; Wages(E)"/>
      <sheetName val="Salary &amp; Wages(P)"/>
      <sheetName val="Factory Overheads(M)"/>
      <sheetName val="Factory Overheads(E)"/>
      <sheetName val="Decmbf"/>
      <sheetName val="Depreciation(E)"/>
      <sheetName val="Depreciation(M)"/>
      <sheetName val="Depreciation(CPP)"/>
      <sheetName val="IS"/>
      <sheetName val="THREE VARIABLES"/>
      <sheetName val="TargIS"/>
      <sheetName val="TargBSCF"/>
      <sheetName val="Integrated 25-11-04"/>
      <sheetName val="Uniuon_Bank"/>
      <sheetName val="Allocation_Of_Funds"/>
      <sheetName val="Table_Of_Contents"/>
      <sheetName val="Capacity_"/>
      <sheetName val="Inter_Transfer"/>
      <sheetName val="Base_(2)"/>
      <sheetName val="Basic_Assumption"/>
      <sheetName val="Breakup_PC"/>
      <sheetName val="Cost_&amp;_Means"/>
      <sheetName val="Land_&amp;_Site_Development"/>
      <sheetName val="Civil_Const_"/>
      <sheetName val="Plant_&amp;_Machinery"/>
      <sheetName val="Summary_of_Plant_&amp;_Machinery"/>
      <sheetName val="Preliminary_&amp;_preoperative"/>
      <sheetName val="Working_Capital"/>
      <sheetName val="Raw_Materials"/>
      <sheetName val="Power_&amp;_Fuel_(S)"/>
      <sheetName val="Power_&amp;_Fuel"/>
      <sheetName val="Salary_Wages_Sponge"/>
      <sheetName val="Salary_&amp;_Wages"/>
      <sheetName val="Factory_Overheads_(S)"/>
      <sheetName val="Factory_Overheads"/>
      <sheetName val="Depreciation_(S)"/>
      <sheetName val="Working_Results"/>
      <sheetName val="Term_Loan"/>
      <sheetName val="Income_Tax"/>
      <sheetName val="Cash_Flow"/>
      <sheetName val="Balance_Sheet"/>
      <sheetName val="Internal_Rate"/>
      <sheetName val="Break_Even"/>
      <sheetName val="CAS_Operating_Statement"/>
      <sheetName val="CAS_Balance_Sheet"/>
      <sheetName val="CA_&amp;_CL"/>
      <sheetName val="CAS_Fund_Flow"/>
      <sheetName val="COP_CPP"/>
      <sheetName val="Base_(E)"/>
      <sheetName val="Power_&amp;_Fuel(MBF)"/>
      <sheetName val="Power_&amp;_Fuel(E)"/>
      <sheetName val="Salary_Wages_(S)"/>
      <sheetName val="Salary_&amp;_Wages(M)"/>
      <sheetName val="Salary_&amp;_Wages(E)"/>
      <sheetName val="Salary_&amp;_Wages(P)"/>
      <sheetName val="Factory_Overheads(M)"/>
      <sheetName val="Factory_Overheads(E)"/>
      <sheetName val="Integrated_25-11-04"/>
      <sheetName val="SalaryData"/>
      <sheetName val="Assm"/>
      <sheetName val="Original_Andrew___Data"/>
      <sheetName val="Assumptions"/>
      <sheetName val="Controls"/>
      <sheetName val="Scen"/>
      <sheetName val="TargetOverview"/>
      <sheetName val="CWIP_status"/>
      <sheetName val="July"/>
      <sheetName val="Cochin_Invoice_File"/>
      <sheetName val="PF_Assumptions"/>
      <sheetName val="FXRATES"/>
      <sheetName val="May_01"/>
      <sheetName val="Control"/>
      <sheetName val="Assistance"/>
      <sheetName val="Sum_proj"/>
      <sheetName val="PRINT-BL"/>
      <sheetName val="FY2002"/>
      <sheetName val="FY2004"/>
      <sheetName val="YTD2005"/>
      <sheetName val="Target"/>
      <sheetName val="Sales_by_Month"/>
      <sheetName val="MASTER"/>
      <sheetName val="KISSAN"/>
      <sheetName val="Additions"/>
      <sheetName val="Set-up"/>
      <sheetName val="Sheet2"/>
      <sheetName val="Lookups"/>
      <sheetName val="GENERAL2"/>
      <sheetName val="COSTMAR"/>
      <sheetName val="option II"/>
      <sheetName val="Productwise_Data"/>
      <sheetName val="Cover Page"/>
      <sheetName val="Sheet1"/>
      <sheetName val="Uniuon_Bank1"/>
      <sheetName val="Allocation_Of_Funds1"/>
      <sheetName val="Table_Of_Contents1"/>
      <sheetName val="Capacity_1"/>
      <sheetName val="Inter_Transfer1"/>
      <sheetName val="Base_(2)1"/>
      <sheetName val="Basic_Assumption1"/>
      <sheetName val="Breakup_PC1"/>
      <sheetName val="Cost_&amp;_Means1"/>
      <sheetName val="Land_&amp;_Site_Development1"/>
      <sheetName val="Civil_Const_1"/>
      <sheetName val="Plant_&amp;_Machinery1"/>
      <sheetName val="Summary_of_Plant_&amp;_Machinery1"/>
      <sheetName val="Preliminary_&amp;_preoperative1"/>
      <sheetName val="Working_Capital1"/>
      <sheetName val="Raw_Materials1"/>
      <sheetName val="Power_&amp;_Fuel_(S)1"/>
      <sheetName val="Power_&amp;_Fuel1"/>
      <sheetName val="Salary_Wages_Sponge1"/>
      <sheetName val="Salary_&amp;_Wages1"/>
      <sheetName val="Factory_Overheads_(S)1"/>
      <sheetName val="Factory_Overheads1"/>
      <sheetName val="Depreciation_(S)1"/>
      <sheetName val="Working_Results1"/>
      <sheetName val="Term_Loan1"/>
      <sheetName val="Income_Tax1"/>
      <sheetName val="Cash_Flow1"/>
      <sheetName val="Balance_Sheet1"/>
      <sheetName val="Internal_Rate1"/>
      <sheetName val="Break_Even1"/>
      <sheetName val="CAS_Operating_Statement1"/>
      <sheetName val="CAS_Balance_Sheet1"/>
      <sheetName val="CA_&amp;_CL1"/>
      <sheetName val="CAS_Fund_Flow1"/>
      <sheetName val="COP_CPP1"/>
      <sheetName val="Base_(E)1"/>
      <sheetName val="Power_&amp;_Fuel(MBF)1"/>
      <sheetName val="Power_&amp;_Fuel(E)1"/>
      <sheetName val="Salary_Wages_(S)1"/>
      <sheetName val="Salary_&amp;_Wages(M)1"/>
      <sheetName val="Salary_&amp;_Wages(E)1"/>
      <sheetName val="Salary_&amp;_Wages(P)1"/>
      <sheetName val="Factory_Overheads(M)1"/>
      <sheetName val="Factory_Overheads(E)1"/>
      <sheetName val="Integrated_25-11-041"/>
      <sheetName val="Proforma"/>
      <sheetName val="Mega Caps"/>
      <sheetName val="Index"/>
      <sheetName val="Financials"/>
      <sheetName val="Underlying Data"/>
      <sheetName val="Underlying_Data"/>
      <sheetName val="CDR"/>
      <sheetName val="Asset Quality Analysis"/>
      <sheetName val="Data Dump"/>
      <sheetName val="Securitization"/>
      <sheetName val="Supplemental Data"/>
      <sheetName val="31.3.02 "/>
      <sheetName val="__31.3.03"/>
      <sheetName val="Monthly (Finance) Collection "/>
      <sheetName val="OFA"/>
      <sheetName val="OFA Acq"/>
      <sheetName val="Links"/>
      <sheetName val="XREF"/>
      <sheetName val="Fixed asset register"/>
      <sheetName val="A"/>
      <sheetName val="License fee - Pg 11 (2)"/>
      <sheetName val="Items below EBITDA, DRC, Niger"/>
      <sheetName val="Items below EBITDA"/>
      <sheetName val="Exceptional Items"/>
      <sheetName val="Balance sheet - pg 4-5"/>
      <sheetName val="PPE - Pg 6"/>
      <sheetName val="Opco wise P&amp;M - Pg 7"/>
      <sheetName val="P&amp; M Aging - Pg 7"/>
      <sheetName val="P&amp;M - Owned  leased - Pg 7"/>
      <sheetName val="PPE useful life - Pg 7"/>
      <sheetName val="PPE - GSM business - Pg 8"/>
      <sheetName val="PPE 2 - Pg 8"/>
      <sheetName val="Capex add - Pg 9"/>
      <sheetName val="Sheet4"/>
      <sheetName val="Tangible asset schedule"/>
      <sheetName val="Intangible asset schedule"/>
      <sheetName val="Intangible assets - Pg 10,11"/>
      <sheetName val="License fee - Pg 10  (2)"/>
      <sheetName val="Sheet3"/>
      <sheetName val="Bandwidth - Pg 11"/>
      <sheetName val="Goodwil pg 12"/>
      <sheetName val="Other non current asset Pg 13"/>
      <sheetName val="Trade receivable - Pg 14"/>
      <sheetName val="Receivable - Ageing - Pg 14"/>
      <sheetName val="trade reveibale aging (2)"/>
      <sheetName val="trade reveibale aging"/>
      <sheetName val="Inventory - Pg 15"/>
      <sheetName val="OCA - Pg 15"/>
      <sheetName val="C&amp;CE"/>
      <sheetName val="Trade payables - Pg 16,17"/>
      <sheetName val="TP &amp; other fin liab"/>
      <sheetName val="Deferred rev - Pg 17"/>
      <sheetName val="Current fin assets - Pg 18"/>
      <sheetName val="OCL - Pg 19"/>
      <sheetName val="Eq supply payable - Pg 19"/>
      <sheetName val="Other non CL - Pg 20"/>
      <sheetName val="Other equity - Pg 21,43"/>
      <sheetName val="NCI"/>
      <sheetName val="Intangibles - Movement"/>
      <sheetName val="Borrowings summary - Pg 25"/>
      <sheetName val="Borrowings bridge - Pg 25"/>
      <sheetName val="Quarterly working capital RT"/>
      <sheetName val=" NWC graphs - Pg 30,31,32"/>
      <sheetName val="Trade payable Working"/>
      <sheetName val="Contingent liability - pg 34"/>
      <sheetName val="Remote liability"/>
      <sheetName val="Legal cases - Pg 35 "/>
      <sheetName val="Payment under protest - Pg 41"/>
      <sheetName val="Bank guarantee - Pg 35"/>
      <sheetName val="Cash flow statement - Pg 37,38"/>
      <sheetName val="FCFL as per Management"/>
      <sheetName val="Closing Forex rates - Pg 44"/>
      <sheetName val="Tower sold - Pg 45"/>
      <sheetName val="7.74 Eaton loan"/>
      <sheetName val="Net working capital trends - RT"/>
      <sheetName val="Balance sheet  - Regrouped"/>
      <sheetName val="Entity shareholding"/>
      <sheetName val="Liabilities - RT (Old)"/>
      <sheetName val="Balance sheet  - Reported"/>
      <sheetName val="bajaj_copeland"/>
      <sheetName val="Charts"/>
      <sheetName val="EVA1"/>
      <sheetName val="#REF"/>
      <sheetName val="Calculation (2)"/>
      <sheetName val="InQuart"/>
      <sheetName val="Mico"/>
      <sheetName val="T-42-3"/>
      <sheetName val="Calculation_(2)"/>
      <sheetName val="Adjusted_data"/>
      <sheetName val="JetFuel"/>
      <sheetName val="Block_A"/>
      <sheetName val="cs1997"/>
      <sheetName val="Book1"/>
      <sheetName val="Corridor"/>
      <sheetName val="Valuation_(F)"/>
      <sheetName val="Calculation_(2)1"/>
      <sheetName val="GRAPH"/>
      <sheetName val="PROFIT"/>
      <sheetName val="DEPN"/>
      <sheetName val="INTT"/>
      <sheetName val="Appendix-B1"/>
      <sheetName val="Appendix-B2"/>
      <sheetName val="Working notes-Cash Flow"/>
      <sheetName val="Power &amp; Fuel(new)"/>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efreshError="1"/>
      <sheetData sheetId="22"/>
      <sheetData sheetId="23" refreshError="1"/>
      <sheetData sheetId="24"/>
      <sheetData sheetId="25" refreshError="1"/>
      <sheetData sheetId="26"/>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sheetData sheetId="140" refreshError="1"/>
      <sheetData sheetId="141" refreshError="1"/>
      <sheetData sheetId="142" refreshError="1"/>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sheetData sheetId="276"/>
      <sheetData sheetId="277"/>
      <sheetData sheetId="278"/>
      <sheetData sheetId="279"/>
      <sheetData sheetId="280"/>
      <sheetData sheetId="281"/>
      <sheetData sheetId="282"/>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ynopsys"/>
      <sheetName val="Mat Req Cal"/>
      <sheetName val="Cash flow"/>
      <sheetName val="ANALYSIS"/>
      <sheetName val="BoQ"/>
      <sheetName val="ABST"/>
      <sheetName val="LEad Basic"/>
      <sheetName val="Rates Basic"/>
      <sheetName val="MECH-COST ANALYSIS"/>
      <sheetName val="Density master"/>
      <sheetName val="LOCAL RATES"/>
      <sheetName val="Crusher"/>
      <sheetName val="TRANSPORT ANLYSIS"/>
      <sheetName val="CABLE"/>
      <sheetName val="INPUT"/>
      <sheetName val="Stock"/>
      <sheetName val="procurement"/>
      <sheetName val="Intro"/>
      <sheetName val="PROCTOR"/>
      <sheetName val="number"/>
      <sheetName val="Assmpns"/>
      <sheetName val="Sheet2"/>
      <sheetName val="BOQ-Part1"/>
      <sheetName val="Assumptions"/>
      <sheetName val="Fin Sum"/>
      <sheetName val="#REF"/>
      <sheetName val="Index"/>
      <sheetName val="환율"/>
      <sheetName val="Config"/>
      <sheetName val="Break Dw"/>
      <sheetName val="3"/>
      <sheetName val="Vind - BtB"/>
      <sheetName val="Rate Analysis"/>
      <sheetName val="Cash Flow Input Data_ISC"/>
      <sheetName val="Interface_SC"/>
      <sheetName val="Calc_ISC"/>
      <sheetName val="Calc_SC"/>
      <sheetName val="Interface_ISC"/>
      <sheetName val="GD"/>
      <sheetName val="Sheet3"/>
      <sheetName val="Name List"/>
      <sheetName val="TBAL9697 -group wise  sdpl"/>
      <sheetName val="As per PCA"/>
      <sheetName val="10"/>
      <sheetName val="5"/>
      <sheetName val="9"/>
      <sheetName val="DATA_PILE_BG"/>
      <sheetName val="DATA_PCC"/>
      <sheetName val="DATA_PILECAP"/>
      <sheetName val="DATA_PILE_RT2"/>
      <sheetName val="DATA_PILE_RT1 "/>
      <sheetName val="DATA_PILE _SM"/>
      <sheetName val="INPUT SHEET"/>
      <sheetName val="Gen Info"/>
      <sheetName val="RHS retaining wall height"/>
      <sheetName val="FRINGE_BENEFIT_INFO"/>
      <sheetName val="PART_C"/>
      <sheetName val="Store Items"/>
      <sheetName val="col-reinft1"/>
      <sheetName val="loadcal"/>
      <sheetName val="Data sheet"/>
      <sheetName val="oresreqsum"/>
      <sheetName val="Project Budget Worksheet"/>
      <sheetName val="Main"/>
      <sheetName val="Analysis-NH-Roads"/>
    </sheetNames>
    <sheetDataSet>
      <sheetData sheetId="0">
        <row r="2">
          <cell r="D2">
            <v>90</v>
          </cell>
        </row>
      </sheetData>
      <sheetData sheetId="1"/>
      <sheetData sheetId="2"/>
      <sheetData sheetId="3"/>
      <sheetData sheetId="4"/>
      <sheetData sheetId="5"/>
      <sheetData sheetId="6"/>
      <sheetData sheetId="7"/>
      <sheetData sheetId="8" refreshError="1">
        <row r="2">
          <cell r="D2">
            <v>90</v>
          </cell>
        </row>
        <row r="3">
          <cell r="D3">
            <v>150</v>
          </cell>
        </row>
        <row r="21">
          <cell r="D21">
            <v>1954.168335689046</v>
          </cell>
        </row>
      </sheetData>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sheetData sheetId="22"/>
      <sheetData sheetId="23"/>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de 02"/>
      <sheetName val="Code 03"/>
      <sheetName val="Code 04"/>
      <sheetName val="Code 05"/>
      <sheetName val="Code 06"/>
      <sheetName val="Code 07"/>
      <sheetName val="Code 09"/>
      <sheetName val="TB98,oct99&amp;sap99-WPL"/>
      <sheetName val="5-Digit"/>
      <sheetName val="Option"/>
      <sheetName val="SOURCE"/>
      <sheetName val="Sheet1"/>
      <sheetName val="Chart"/>
      <sheetName val="Block#1-DVU.CDU"/>
      <sheetName val="C-1"/>
      <sheetName val="C-2"/>
      <sheetName val="C-3"/>
      <sheetName val="C-4"/>
      <sheetName val="Code03"/>
      <sheetName val="Summary"/>
      <sheetName val="Summary Sheets"/>
      <sheetName val="LOKASI"/>
      <sheetName val="MixBed"/>
      <sheetName val="Det_Des"/>
      <sheetName val="EQUIPMENT"/>
      <sheetName val="LEGEND"/>
      <sheetName val="BLDG_MCI"/>
      <sheetName val="BLDG_DCI"/>
      <sheetName val="Dbase"/>
      <sheetName val="Note"/>
      <sheetName val="Page 2"/>
      <sheetName val="Heads"/>
      <sheetName val="Curves"/>
      <sheetName val="Tables"/>
      <sheetName val="3,000"/>
      <sheetName val="Sheet2"/>
      <sheetName val="coa_ramco_168"/>
      <sheetName val="Rates Basic"/>
      <sheetName val="Estimate "/>
      <sheetName val="Status"/>
    </sheetNames>
    <sheetDataSet>
      <sheetData sheetId="0" refreshError="1">
        <row r="14">
          <cell r="L14">
            <v>0</v>
          </cell>
        </row>
        <row r="24">
          <cell r="L24">
            <v>0</v>
          </cell>
        </row>
        <row r="44">
          <cell r="L44">
            <v>0</v>
          </cell>
        </row>
        <row r="52">
          <cell r="L52">
            <v>0</v>
          </cell>
        </row>
        <row r="59">
          <cell r="L59">
            <v>0</v>
          </cell>
        </row>
        <row r="75">
          <cell r="L75">
            <v>0</v>
          </cell>
        </row>
      </sheetData>
      <sheetData sheetId="1" refreshError="1">
        <row r="25">
          <cell r="L25">
            <v>0</v>
          </cell>
        </row>
        <row r="63">
          <cell r="L63">
            <v>0</v>
          </cell>
        </row>
        <row r="83">
          <cell r="L83">
            <v>0</v>
          </cell>
        </row>
        <row r="96">
          <cell r="L96">
            <v>0</v>
          </cell>
        </row>
        <row r="105">
          <cell r="L105">
            <v>0</v>
          </cell>
        </row>
        <row r="113">
          <cell r="L113">
            <v>0</v>
          </cell>
        </row>
        <row r="128">
          <cell r="L128">
            <v>0</v>
          </cell>
        </row>
        <row r="152">
          <cell r="L152">
            <v>0</v>
          </cell>
        </row>
        <row r="167">
          <cell r="L167">
            <v>0</v>
          </cell>
        </row>
        <row r="181">
          <cell r="L181">
            <v>0</v>
          </cell>
        </row>
      </sheetData>
      <sheetData sheetId="2" refreshError="1">
        <row r="13">
          <cell r="L13">
            <v>0</v>
          </cell>
        </row>
        <row r="21">
          <cell r="L21">
            <v>0</v>
          </cell>
        </row>
        <row r="27">
          <cell r="L27">
            <v>0</v>
          </cell>
        </row>
        <row r="35">
          <cell r="L35">
            <v>0</v>
          </cell>
        </row>
        <row r="43">
          <cell r="L43">
            <v>0</v>
          </cell>
        </row>
        <row r="51">
          <cell r="L51">
            <v>0</v>
          </cell>
        </row>
        <row r="60">
          <cell r="L60">
            <v>0</v>
          </cell>
        </row>
        <row r="78">
          <cell r="L78">
            <v>0</v>
          </cell>
        </row>
        <row r="96">
          <cell r="L96">
            <v>0</v>
          </cell>
        </row>
        <row r="104">
          <cell r="L104">
            <v>0</v>
          </cell>
        </row>
        <row r="113">
          <cell r="L113">
            <v>0</v>
          </cell>
        </row>
        <row r="120">
          <cell r="L120">
            <v>0</v>
          </cell>
        </row>
        <row r="129">
          <cell r="L129">
            <v>0</v>
          </cell>
        </row>
        <row r="136">
          <cell r="L136">
            <v>0</v>
          </cell>
        </row>
      </sheetData>
      <sheetData sheetId="3" refreshError="1">
        <row r="12">
          <cell r="L12">
            <v>0</v>
          </cell>
        </row>
        <row r="18">
          <cell r="L18">
            <v>0</v>
          </cell>
        </row>
        <row r="24">
          <cell r="L24">
            <v>0</v>
          </cell>
        </row>
        <row r="37">
          <cell r="L37">
            <v>0</v>
          </cell>
        </row>
        <row r="98">
          <cell r="L98">
            <v>0</v>
          </cell>
        </row>
        <row r="103">
          <cell r="L103">
            <v>0</v>
          </cell>
        </row>
        <row r="257">
          <cell r="L257">
            <v>0</v>
          </cell>
        </row>
        <row r="293">
          <cell r="L293">
            <v>0</v>
          </cell>
        </row>
        <row r="299">
          <cell r="L299">
            <v>0</v>
          </cell>
        </row>
        <row r="307">
          <cell r="L307">
            <v>0</v>
          </cell>
        </row>
      </sheetData>
      <sheetData sheetId="4" refreshError="1">
        <row r="18">
          <cell r="L18">
            <v>0</v>
          </cell>
        </row>
        <row r="66">
          <cell r="L66">
            <v>0</v>
          </cell>
        </row>
        <row r="124">
          <cell r="L124">
            <v>0</v>
          </cell>
        </row>
        <row r="156">
          <cell r="L156">
            <v>0</v>
          </cell>
        </row>
        <row r="163">
          <cell r="L163">
            <v>0</v>
          </cell>
        </row>
        <row r="176">
          <cell r="L176">
            <v>0</v>
          </cell>
        </row>
        <row r="186">
          <cell r="L186">
            <v>0</v>
          </cell>
        </row>
        <row r="192">
          <cell r="L192">
            <v>0</v>
          </cell>
        </row>
      </sheetData>
      <sheetData sheetId="5" refreshError="1">
        <row r="26">
          <cell r="L26">
            <v>312</v>
          </cell>
        </row>
        <row r="32">
          <cell r="L32">
            <v>0</v>
          </cell>
        </row>
      </sheetData>
      <sheetData sheetId="6" refreshError="1">
        <row r="15">
          <cell r="L15">
            <v>0</v>
          </cell>
        </row>
        <row r="24">
          <cell r="L24">
            <v>0</v>
          </cell>
        </row>
        <row r="31">
          <cell r="L31">
            <v>0</v>
          </cell>
        </row>
        <row r="38">
          <cell r="L38">
            <v>0</v>
          </cell>
        </row>
        <row r="46">
          <cell r="L46">
            <v>0</v>
          </cell>
        </row>
        <row r="53">
          <cell r="L53">
            <v>0</v>
          </cell>
        </row>
        <row r="59">
          <cell r="L59">
            <v>0</v>
          </cell>
        </row>
        <row r="65">
          <cell r="L65">
            <v>0</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
      <sheetName val="Codes"/>
      <sheetName val="Input"/>
      <sheetName val="Ledger"/>
      <sheetName val="Reports"/>
      <sheetName val="Trial Bal"/>
      <sheetName val="Sales book"/>
      <sheetName val="JV Register"/>
      <sheetName val="Vch Print"/>
      <sheetName val="Transactions"/>
      <sheetName val="TempTable"/>
      <sheetName val="OPBal"/>
      <sheetName val="Balances"/>
      <sheetName val="Fixed Assets"/>
      <sheetName val="Workings"/>
      <sheetName val="5 - CITICORP"/>
      <sheetName val="Stock"/>
      <sheetName val="FORM7"/>
      <sheetName val="Rates Basic"/>
      <sheetName val="Lead"/>
      <sheetName val="LOCAL RATES"/>
      <sheetName val="Maytas Dubai 08-09 V 1.6"/>
    </sheetNames>
    <sheetDataSet>
      <sheetData sheetId="0" refreshError="1"/>
      <sheetData sheetId="1" refreshError="1">
        <row r="1">
          <cell r="A1" t="str">
            <v>Code</v>
          </cell>
        </row>
        <row r="2">
          <cell r="A2">
            <v>100</v>
          </cell>
        </row>
        <row r="3">
          <cell r="A3">
            <v>171</v>
          </cell>
        </row>
        <row r="4">
          <cell r="A4">
            <v>172</v>
          </cell>
        </row>
        <row r="5">
          <cell r="A5">
            <v>173</v>
          </cell>
        </row>
        <row r="6">
          <cell r="A6">
            <v>201</v>
          </cell>
        </row>
        <row r="7">
          <cell r="A7">
            <v>202</v>
          </cell>
        </row>
        <row r="8">
          <cell r="A8">
            <v>203</v>
          </cell>
        </row>
        <row r="9">
          <cell r="A9">
            <v>204</v>
          </cell>
        </row>
        <row r="10">
          <cell r="A10">
            <v>205</v>
          </cell>
        </row>
        <row r="11">
          <cell r="A11">
            <v>206</v>
          </cell>
        </row>
        <row r="12">
          <cell r="A12">
            <v>207</v>
          </cell>
        </row>
        <row r="13">
          <cell r="A13">
            <v>208</v>
          </cell>
        </row>
        <row r="14">
          <cell r="A14">
            <v>209</v>
          </cell>
        </row>
        <row r="15">
          <cell r="A15">
            <v>210</v>
          </cell>
        </row>
        <row r="16">
          <cell r="A16">
            <v>211</v>
          </cell>
        </row>
        <row r="17">
          <cell r="A17">
            <v>212</v>
          </cell>
        </row>
        <row r="18">
          <cell r="A18">
            <v>213</v>
          </cell>
        </row>
        <row r="19">
          <cell r="A19">
            <v>214</v>
          </cell>
        </row>
        <row r="20">
          <cell r="A20">
            <v>215</v>
          </cell>
        </row>
        <row r="21">
          <cell r="A21">
            <v>216</v>
          </cell>
        </row>
        <row r="22">
          <cell r="A22">
            <v>217</v>
          </cell>
        </row>
        <row r="23">
          <cell r="A23">
            <v>218</v>
          </cell>
        </row>
        <row r="24">
          <cell r="A24">
            <v>221</v>
          </cell>
        </row>
        <row r="25">
          <cell r="A25">
            <v>222</v>
          </cell>
        </row>
        <row r="26">
          <cell r="A26">
            <v>223</v>
          </cell>
        </row>
        <row r="27">
          <cell r="A27">
            <v>224</v>
          </cell>
        </row>
        <row r="28">
          <cell r="A28">
            <v>225</v>
          </cell>
        </row>
        <row r="29">
          <cell r="A29">
            <v>226</v>
          </cell>
        </row>
        <row r="30">
          <cell r="A30">
            <v>227</v>
          </cell>
        </row>
        <row r="31">
          <cell r="A31">
            <v>228</v>
          </cell>
        </row>
        <row r="32">
          <cell r="A32">
            <v>229</v>
          </cell>
        </row>
        <row r="33">
          <cell r="A33">
            <v>230</v>
          </cell>
        </row>
        <row r="34">
          <cell r="A34">
            <v>231</v>
          </cell>
        </row>
        <row r="35">
          <cell r="A35">
            <v>232</v>
          </cell>
        </row>
        <row r="36">
          <cell r="A36">
            <v>233</v>
          </cell>
        </row>
        <row r="37">
          <cell r="A37">
            <v>234</v>
          </cell>
        </row>
        <row r="38">
          <cell r="A38">
            <v>235</v>
          </cell>
        </row>
        <row r="39">
          <cell r="A39">
            <v>236</v>
          </cell>
        </row>
        <row r="40">
          <cell r="A40">
            <v>237</v>
          </cell>
        </row>
        <row r="41">
          <cell r="A41">
            <v>238</v>
          </cell>
        </row>
        <row r="42">
          <cell r="A42">
            <v>239</v>
          </cell>
        </row>
        <row r="43">
          <cell r="A43">
            <v>240</v>
          </cell>
        </row>
        <row r="44">
          <cell r="A44">
            <v>241</v>
          </cell>
        </row>
        <row r="45">
          <cell r="A45">
            <v>242</v>
          </cell>
        </row>
        <row r="46">
          <cell r="A46">
            <v>243</v>
          </cell>
        </row>
        <row r="47">
          <cell r="A47">
            <v>244</v>
          </cell>
        </row>
        <row r="48">
          <cell r="A48">
            <v>245</v>
          </cell>
        </row>
        <row r="49">
          <cell r="A49">
            <v>246</v>
          </cell>
        </row>
        <row r="50">
          <cell r="A50">
            <v>247</v>
          </cell>
        </row>
        <row r="51">
          <cell r="A51">
            <v>248</v>
          </cell>
        </row>
        <row r="52">
          <cell r="A52">
            <v>249</v>
          </cell>
        </row>
        <row r="53">
          <cell r="A53">
            <v>250</v>
          </cell>
        </row>
        <row r="54">
          <cell r="A54">
            <v>251</v>
          </cell>
        </row>
        <row r="55">
          <cell r="A55">
            <v>252</v>
          </cell>
        </row>
        <row r="56">
          <cell r="A56">
            <v>253</v>
          </cell>
        </row>
        <row r="57">
          <cell r="A57">
            <v>261</v>
          </cell>
        </row>
        <row r="58">
          <cell r="A58">
            <v>262</v>
          </cell>
        </row>
        <row r="59">
          <cell r="A59">
            <v>263</v>
          </cell>
        </row>
        <row r="60">
          <cell r="A60">
            <v>264</v>
          </cell>
        </row>
        <row r="61">
          <cell r="A61">
            <v>265</v>
          </cell>
        </row>
        <row r="62">
          <cell r="A62">
            <v>280</v>
          </cell>
        </row>
        <row r="63">
          <cell r="A63">
            <v>281</v>
          </cell>
        </row>
        <row r="64">
          <cell r="A64">
            <v>282</v>
          </cell>
        </row>
        <row r="65">
          <cell r="A65">
            <v>283</v>
          </cell>
        </row>
        <row r="66">
          <cell r="A66">
            <v>284</v>
          </cell>
        </row>
        <row r="67">
          <cell r="A67">
            <v>301</v>
          </cell>
        </row>
        <row r="68">
          <cell r="A68">
            <v>302</v>
          </cell>
        </row>
        <row r="69">
          <cell r="A69">
            <v>303</v>
          </cell>
        </row>
        <row r="70">
          <cell r="A70">
            <v>304</v>
          </cell>
        </row>
        <row r="71">
          <cell r="A71">
            <v>306</v>
          </cell>
        </row>
        <row r="72">
          <cell r="A72">
            <v>307</v>
          </cell>
        </row>
        <row r="73">
          <cell r="A73">
            <v>308</v>
          </cell>
        </row>
        <row r="74">
          <cell r="A74">
            <v>309</v>
          </cell>
        </row>
        <row r="75">
          <cell r="A75">
            <v>310</v>
          </cell>
        </row>
        <row r="76">
          <cell r="A76">
            <v>315</v>
          </cell>
        </row>
        <row r="77">
          <cell r="A77">
            <v>321</v>
          </cell>
        </row>
        <row r="78">
          <cell r="A78">
            <v>322</v>
          </cell>
        </row>
        <row r="79">
          <cell r="A79">
            <v>323</v>
          </cell>
        </row>
        <row r="80">
          <cell r="A80">
            <v>324</v>
          </cell>
        </row>
        <row r="81">
          <cell r="A81">
            <v>336</v>
          </cell>
        </row>
        <row r="82">
          <cell r="A82">
            <v>337</v>
          </cell>
        </row>
        <row r="83">
          <cell r="A83">
            <v>338</v>
          </cell>
        </row>
        <row r="84">
          <cell r="A84">
            <v>339</v>
          </cell>
        </row>
        <row r="85">
          <cell r="A85">
            <v>340</v>
          </cell>
        </row>
        <row r="86">
          <cell r="A86">
            <v>356</v>
          </cell>
        </row>
        <row r="87">
          <cell r="A87">
            <v>357</v>
          </cell>
        </row>
        <row r="88">
          <cell r="A88">
            <v>371</v>
          </cell>
        </row>
        <row r="89">
          <cell r="A89">
            <v>372</v>
          </cell>
        </row>
        <row r="90">
          <cell r="A90">
            <v>373</v>
          </cell>
        </row>
        <row r="91">
          <cell r="A91">
            <v>374</v>
          </cell>
        </row>
        <row r="92">
          <cell r="A92">
            <v>400</v>
          </cell>
        </row>
        <row r="93">
          <cell r="A93">
            <v>401</v>
          </cell>
        </row>
        <row r="94">
          <cell r="A94">
            <v>402</v>
          </cell>
        </row>
        <row r="95">
          <cell r="A95">
            <v>403</v>
          </cell>
        </row>
        <row r="96">
          <cell r="A96">
            <v>404</v>
          </cell>
        </row>
        <row r="97">
          <cell r="A97">
            <v>405</v>
          </cell>
        </row>
        <row r="98">
          <cell r="A98">
            <v>406</v>
          </cell>
        </row>
        <row r="99">
          <cell r="A99">
            <v>407</v>
          </cell>
        </row>
        <row r="100">
          <cell r="A100">
            <v>408</v>
          </cell>
        </row>
        <row r="101">
          <cell r="A101">
            <v>409</v>
          </cell>
        </row>
        <row r="102">
          <cell r="A102">
            <v>410</v>
          </cell>
        </row>
        <row r="103">
          <cell r="A103">
            <v>411</v>
          </cell>
        </row>
        <row r="104">
          <cell r="A104">
            <v>412</v>
          </cell>
        </row>
        <row r="105">
          <cell r="A105">
            <v>426</v>
          </cell>
        </row>
        <row r="106">
          <cell r="A106">
            <v>427</v>
          </cell>
        </row>
        <row r="107">
          <cell r="A107">
            <v>428</v>
          </cell>
        </row>
        <row r="108">
          <cell r="A108">
            <v>429</v>
          </cell>
        </row>
        <row r="109">
          <cell r="A109">
            <v>430</v>
          </cell>
        </row>
        <row r="110">
          <cell r="A110">
            <v>431</v>
          </cell>
        </row>
        <row r="111">
          <cell r="A111">
            <v>432</v>
          </cell>
        </row>
        <row r="112">
          <cell r="A112">
            <v>433</v>
          </cell>
        </row>
        <row r="113">
          <cell r="A113">
            <v>451</v>
          </cell>
        </row>
        <row r="114">
          <cell r="A114">
            <v>452</v>
          </cell>
        </row>
        <row r="115">
          <cell r="A115">
            <v>453</v>
          </cell>
        </row>
        <row r="116">
          <cell r="A116">
            <v>454</v>
          </cell>
        </row>
        <row r="117">
          <cell r="A117">
            <v>455</v>
          </cell>
        </row>
        <row r="118">
          <cell r="A118">
            <v>456</v>
          </cell>
        </row>
        <row r="119">
          <cell r="A119">
            <v>457</v>
          </cell>
        </row>
        <row r="120">
          <cell r="A120">
            <v>458</v>
          </cell>
        </row>
        <row r="121">
          <cell r="A121">
            <v>466</v>
          </cell>
        </row>
        <row r="122">
          <cell r="A122">
            <v>467</v>
          </cell>
        </row>
        <row r="123">
          <cell r="A123">
            <v>468</v>
          </cell>
        </row>
        <row r="124">
          <cell r="A124">
            <v>469</v>
          </cell>
        </row>
        <row r="125">
          <cell r="A125">
            <v>470</v>
          </cell>
        </row>
        <row r="126">
          <cell r="A126">
            <v>480</v>
          </cell>
        </row>
        <row r="127">
          <cell r="A127">
            <v>490</v>
          </cell>
        </row>
        <row r="128">
          <cell r="A128">
            <v>492</v>
          </cell>
        </row>
        <row r="129">
          <cell r="A129">
            <v>495</v>
          </cell>
        </row>
        <row r="130">
          <cell r="A130">
            <v>500</v>
          </cell>
        </row>
        <row r="131">
          <cell r="A131">
            <v>511</v>
          </cell>
        </row>
        <row r="132">
          <cell r="A132">
            <v>512</v>
          </cell>
        </row>
        <row r="133">
          <cell r="A133">
            <v>513</v>
          </cell>
        </row>
        <row r="134">
          <cell r="A134">
            <v>515</v>
          </cell>
        </row>
        <row r="135">
          <cell r="A135">
            <v>601</v>
          </cell>
        </row>
        <row r="136">
          <cell r="A136">
            <v>602</v>
          </cell>
        </row>
        <row r="137">
          <cell r="A137">
            <v>604</v>
          </cell>
        </row>
        <row r="138">
          <cell r="A138">
            <v>605</v>
          </cell>
        </row>
        <row r="139">
          <cell r="A139">
            <v>606</v>
          </cell>
        </row>
        <row r="140">
          <cell r="A140">
            <v>607</v>
          </cell>
        </row>
        <row r="141">
          <cell r="A141">
            <v>608</v>
          </cell>
        </row>
        <row r="142">
          <cell r="A142">
            <v>609</v>
          </cell>
        </row>
        <row r="143">
          <cell r="A143">
            <v>610</v>
          </cell>
        </row>
        <row r="144">
          <cell r="A144">
            <v>611</v>
          </cell>
        </row>
        <row r="145">
          <cell r="A145">
            <v>612</v>
          </cell>
        </row>
        <row r="146">
          <cell r="A146">
            <v>626</v>
          </cell>
        </row>
        <row r="147">
          <cell r="A147">
            <v>627</v>
          </cell>
        </row>
        <row r="148">
          <cell r="A148">
            <v>628</v>
          </cell>
        </row>
        <row r="149">
          <cell r="A149">
            <v>629</v>
          </cell>
        </row>
        <row r="150">
          <cell r="A150">
            <v>701</v>
          </cell>
        </row>
        <row r="151">
          <cell r="A151">
            <v>702</v>
          </cell>
        </row>
        <row r="152">
          <cell r="A152">
            <v>703</v>
          </cell>
        </row>
        <row r="153">
          <cell r="A153">
            <v>704</v>
          </cell>
        </row>
        <row r="154">
          <cell r="A154">
            <v>705</v>
          </cell>
        </row>
        <row r="155">
          <cell r="A155">
            <v>706</v>
          </cell>
        </row>
        <row r="156">
          <cell r="A156">
            <v>707</v>
          </cell>
        </row>
        <row r="157">
          <cell r="A157">
            <v>708</v>
          </cell>
        </row>
        <row r="158">
          <cell r="A158">
            <v>709</v>
          </cell>
        </row>
        <row r="159">
          <cell r="A159">
            <v>716</v>
          </cell>
        </row>
        <row r="160">
          <cell r="A160">
            <v>717</v>
          </cell>
        </row>
        <row r="161">
          <cell r="A161">
            <v>718</v>
          </cell>
        </row>
        <row r="162">
          <cell r="A162">
            <v>719</v>
          </cell>
        </row>
        <row r="163">
          <cell r="A163">
            <v>720</v>
          </cell>
        </row>
        <row r="164">
          <cell r="A164">
            <v>721</v>
          </cell>
        </row>
        <row r="165">
          <cell r="A165">
            <v>722</v>
          </cell>
        </row>
        <row r="166">
          <cell r="A166">
            <v>723</v>
          </cell>
        </row>
        <row r="167">
          <cell r="A167">
            <v>756</v>
          </cell>
        </row>
        <row r="168">
          <cell r="A168">
            <v>757</v>
          </cell>
        </row>
        <row r="169">
          <cell r="A169">
            <v>758</v>
          </cell>
        </row>
        <row r="170">
          <cell r="A170">
            <v>760</v>
          </cell>
        </row>
        <row r="171">
          <cell r="A171">
            <v>771</v>
          </cell>
        </row>
        <row r="172">
          <cell r="A172">
            <v>772</v>
          </cell>
        </row>
        <row r="173">
          <cell r="A173">
            <v>773</v>
          </cell>
        </row>
        <row r="174">
          <cell r="A174">
            <v>774</v>
          </cell>
        </row>
        <row r="175">
          <cell r="A175">
            <v>775</v>
          </cell>
        </row>
        <row r="176">
          <cell r="A176">
            <v>776</v>
          </cell>
        </row>
        <row r="177">
          <cell r="A177">
            <v>777</v>
          </cell>
        </row>
        <row r="178">
          <cell r="A178">
            <v>778</v>
          </cell>
        </row>
        <row r="179">
          <cell r="A179">
            <v>779</v>
          </cell>
        </row>
        <row r="180">
          <cell r="A180">
            <v>780</v>
          </cell>
        </row>
        <row r="181">
          <cell r="A181">
            <v>781</v>
          </cell>
        </row>
        <row r="182">
          <cell r="A182">
            <v>782</v>
          </cell>
        </row>
        <row r="183">
          <cell r="A183">
            <v>783</v>
          </cell>
        </row>
        <row r="184">
          <cell r="A184">
            <v>784</v>
          </cell>
        </row>
        <row r="185">
          <cell r="A185">
            <v>785</v>
          </cell>
        </row>
        <row r="186">
          <cell r="A186">
            <v>786</v>
          </cell>
        </row>
        <row r="187">
          <cell r="A187">
            <v>787</v>
          </cell>
        </row>
        <row r="188">
          <cell r="A188">
            <v>788</v>
          </cell>
        </row>
        <row r="189">
          <cell r="A189">
            <v>789</v>
          </cell>
        </row>
        <row r="190">
          <cell r="A190">
            <v>790</v>
          </cell>
        </row>
        <row r="191">
          <cell r="A191">
            <v>791</v>
          </cell>
        </row>
        <row r="192">
          <cell r="A192">
            <v>811</v>
          </cell>
        </row>
        <row r="193">
          <cell r="A193">
            <v>812</v>
          </cell>
        </row>
        <row r="194">
          <cell r="A194">
            <v>813</v>
          </cell>
        </row>
        <row r="195">
          <cell r="A195">
            <v>814</v>
          </cell>
        </row>
        <row r="196">
          <cell r="A196">
            <v>876</v>
          </cell>
        </row>
        <row r="197">
          <cell r="A197">
            <v>877</v>
          </cell>
        </row>
        <row r="198">
          <cell r="A198">
            <v>1000</v>
          </cell>
        </row>
      </sheetData>
      <sheetData sheetId="2" refreshError="1">
        <row r="10">
          <cell r="I10" t="str">
            <v>BRV</v>
          </cell>
        </row>
        <row r="42">
          <cell r="I42" t="str">
            <v>CPV</v>
          </cell>
        </row>
        <row r="108">
          <cell r="J108">
            <v>2</v>
          </cell>
        </row>
        <row r="122">
          <cell r="H122">
            <v>0</v>
          </cell>
        </row>
      </sheetData>
      <sheetData sheetId="3" refreshError="1"/>
      <sheetData sheetId="4" refreshError="1"/>
      <sheetData sheetId="5"/>
      <sheetData sheetId="6" refreshError="1"/>
      <sheetData sheetId="7" refreshError="1"/>
      <sheetData sheetId="8" refreshError="1"/>
      <sheetData sheetId="9" refreshError="1">
        <row r="1">
          <cell r="A1" t="str">
            <v>AcctCode</v>
          </cell>
        </row>
        <row r="2">
          <cell r="A2">
            <v>253</v>
          </cell>
        </row>
        <row r="3">
          <cell r="A3">
            <v>811</v>
          </cell>
        </row>
        <row r="4">
          <cell r="A4">
            <v>221</v>
          </cell>
        </row>
        <row r="5">
          <cell r="A5">
            <v>811</v>
          </cell>
        </row>
        <row r="6">
          <cell r="A6">
            <v>281</v>
          </cell>
        </row>
        <row r="7">
          <cell r="A7">
            <v>811</v>
          </cell>
        </row>
        <row r="8">
          <cell r="A8">
            <v>281</v>
          </cell>
        </row>
        <row r="9">
          <cell r="A9">
            <v>373</v>
          </cell>
        </row>
        <row r="10">
          <cell r="A10">
            <v>221</v>
          </cell>
        </row>
        <row r="11">
          <cell r="A11">
            <v>811</v>
          </cell>
        </row>
        <row r="12">
          <cell r="A12">
            <v>221</v>
          </cell>
        </row>
        <row r="13">
          <cell r="A13">
            <v>221</v>
          </cell>
        </row>
        <row r="14">
          <cell r="A14">
            <v>626</v>
          </cell>
        </row>
        <row r="15">
          <cell r="A15">
            <v>628</v>
          </cell>
        </row>
        <row r="16">
          <cell r="A16">
            <v>773</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CHPlanM2"/>
      <sheetName val="Sheet1"/>
      <sheetName val="Sheet2"/>
      <sheetName val="Sheet3"/>
      <sheetName val="VCH-SLC"/>
      <sheetName val="Supplier"/>
      <sheetName val="TBAL9697 -group wise  sdpl"/>
      <sheetName val="BLK2"/>
      <sheetName val="BLK3"/>
      <sheetName val="E &amp; R"/>
      <sheetName val="radar"/>
      <sheetName val="UG"/>
      <sheetName val="Pacakges split"/>
      <sheetName val="Fin Sum"/>
      <sheetName val="Name List"/>
      <sheetName val="Data"/>
      <sheetName val="Lead"/>
      <sheetName val="Footings"/>
      <sheetName val="RA-markate"/>
      <sheetName val="key dates"/>
      <sheetName val="Actuals"/>
      <sheetName val="Item- Compact"/>
      <sheetName val="Labour"/>
      <sheetName val="Material "/>
      <sheetName val="Labour &amp; Plant"/>
      <sheetName val="Pay_Sep06"/>
      <sheetName val="Costing"/>
      <sheetName val="Civil Works"/>
      <sheetName val="Input"/>
      <sheetName val="Staff Acco."/>
      <sheetName val="Build-up"/>
      <sheetName val="boq"/>
      <sheetName val="PRECAST lightconc-II"/>
      <sheetName val="2gii"/>
      <sheetName val="SOR"/>
      <sheetName val="factors"/>
      <sheetName val="Codes"/>
      <sheetName val="Transactions"/>
      <sheetName val="Fee Rate Summary"/>
      <sheetName val="DOOR-WIND"/>
      <sheetName val="Discount"/>
      <sheetName val="CFForecast detail"/>
      <sheetName val="Basement Budget"/>
      <sheetName val="Extra Item"/>
      <sheetName val="coa_ramco_168"/>
      <sheetName val="Cashflow projection"/>
      <sheetName val="IO List"/>
      <sheetName val="Stress Calculation"/>
      <sheetName val="Fill this out first..."/>
      <sheetName val="p&amp;m"/>
      <sheetName val="Break up Sheet"/>
      <sheetName val="Conc&amp;steel-assets"/>
      <sheetName val="Assumptions"/>
      <sheetName val="Data sheet"/>
      <sheetName val="CABLE DATA"/>
      <sheetName val="loads at base of pier"/>
      <sheetName val="Bill-12"/>
      <sheetName val="Admin"/>
      <sheetName val="LOCAL RATES"/>
      <sheetName val="BOQ-Civil"/>
      <sheetName val="MG"/>
      <sheetName val="PRELIM5"/>
      <sheetName val="Design"/>
      <sheetName val="TBAL9697_-group_wise__sdpl"/>
      <sheetName val="CHN WIP"/>
      <sheetName val="Cash Flow"/>
      <sheetName val="Summary_Bank"/>
      <sheetName val="Ward areas"/>
      <sheetName val="Rates Basic"/>
      <sheetName val="AOR"/>
      <sheetName val="Config"/>
      <sheetName val="Break Dw"/>
      <sheetName val="Detail"/>
      <sheetName val="Detail 1A"/>
      <sheetName val="Rate"/>
      <sheetName val="VALIDATIONS"/>
      <sheetName val="BHANDUP"/>
      <sheetName val="analysis"/>
      <sheetName val="#REF"/>
      <sheetName val="S1BOQ"/>
      <sheetName val="Activity"/>
      <sheetName val="Crew"/>
      <sheetName val="Piping"/>
      <sheetName val="Pipe Supports"/>
      <sheetName val="labour coeff"/>
      <sheetName val="ABB"/>
      <sheetName val="GE"/>
      <sheetName val="zone-8"/>
      <sheetName val="MHNO_LEV"/>
      <sheetName val="E_&amp;_R"/>
      <sheetName val="co_5"/>
      <sheetName val="zone-2"/>
      <sheetName val="Z1_DATA"/>
      <sheetName val="D2_CO"/>
      <sheetName val="HPL"/>
      <sheetName val="Cleaning &amp; Grubbing"/>
      <sheetName val="Precalculation"/>
      <sheetName val="TWO-WAY"/>
      <sheetName val="TEXT"/>
      <sheetName val="FreqPlanmar'00"/>
      <sheetName val="Sheet4"/>
      <sheetName val="Meas.-Hotel Part"/>
      <sheetName val="GBW"/>
      <sheetName val="BOQ_Direct_selling cost"/>
      <sheetName val="Staff Forecast spread"/>
      <sheetName val="Assmpns"/>
      <sheetName val="Door"/>
      <sheetName val="Per Unit"/>
      <sheetName val="Window"/>
      <sheetName val="Works - Quote Sheet"/>
      <sheetName val="Cost summary"/>
      <sheetName val="Detail In Door Stad"/>
      <sheetName val="doq"/>
      <sheetName val=" bus bay"/>
      <sheetName val="doq-10"/>
      <sheetName val="doq-I"/>
      <sheetName val="doq 4"/>
      <sheetName val="doq 2"/>
      <sheetName val="Form 6"/>
      <sheetName val="2.civil-RA"/>
      <sheetName val="RENT MASTER FILE"/>
      <sheetName val="Profile"/>
      <sheetName val="Material"/>
      <sheetName val="Cat A Change Control"/>
      <sheetName val="BOQ (2)"/>
      <sheetName val="RCC,Ret. Wall"/>
      <sheetName val="URA"/>
      <sheetName val="BOQ -Block A"/>
      <sheetName val="COST"/>
      <sheetName val="SPT vs PHI"/>
      <sheetName val="RA"/>
      <sheetName val="01"/>
      <sheetName val="Comparables"/>
      <sheetName val="COA"/>
      <sheetName val="FINOLEX"/>
      <sheetName val="sc-mar2000"/>
      <sheetName val="óc-sepVdec99"/>
      <sheetName val="Final Bill of Material"/>
      <sheetName val="Summary"/>
      <sheetName val="factor"/>
      <sheetName val="PointNo.5"/>
      <sheetName val="gen"/>
      <sheetName val="Database"/>
      <sheetName val="SCHEDULE"/>
      <sheetName val="schedule nos"/>
      <sheetName val="Machinery"/>
      <sheetName val="inWords"/>
      <sheetName val="s"/>
      <sheetName val="Labor abs-NMR"/>
      <sheetName val="환율"/>
      <sheetName val="선수금"/>
      <sheetName val="Settings"/>
      <sheetName val="Main Gate House"/>
      <sheetName val="final abstract"/>
      <sheetName val="Progress"/>
      <sheetName val="Set"/>
      <sheetName val="girder"/>
      <sheetName val="220 11  BS "/>
      <sheetName val="Asssumptions"/>
      <sheetName val="Financials"/>
      <sheetName val="RateAnalysis"/>
      <sheetName val="Control"/>
      <sheetName val="288-1"/>
      <sheetName val="Intro"/>
      <sheetName val="RES-PLANNING"/>
      <sheetName val="std.wt."/>
      <sheetName val="Labour productivity"/>
      <sheetName val="FORM7"/>
      <sheetName val="Civil Boq"/>
      <sheetName val="#REF!"/>
      <sheetName val="CABLERET"/>
      <sheetName val="Pipe Bedding"/>
      <sheetName val="Code"/>
      <sheetName val="SILICATE"/>
      <sheetName val="PC Master List"/>
      <sheetName val="Aseet1998"/>
      <sheetName val="Infrastructure"/>
      <sheetName val="Pile cap"/>
      <sheetName val="Output"/>
      <sheetName val="Basics"/>
      <sheetName val="Base Assumptions"/>
      <sheetName val="매크로"/>
      <sheetName val="Balance sheet DCCDL Nov 06"/>
      <sheetName val="Measurment"/>
      <sheetName val="Basic Material Rates(7)"/>
      <sheetName val="Manager"/>
      <sheetName val="Brick, Block Work"/>
      <sheetName val="Exc"/>
      <sheetName val="RCC"/>
      <sheetName val="TBAL9697_-group_wise__sdpl1"/>
      <sheetName val="Fee_Rate_Summary"/>
      <sheetName val="Civil_Works"/>
      <sheetName val="Item-_Compact"/>
      <sheetName val="Staff_Acco_"/>
      <sheetName val="E_&amp;_R1"/>
      <sheetName val="Pacakges_split"/>
      <sheetName val="Fin_Sum"/>
      <sheetName val="Name_List"/>
      <sheetName val="key_dates"/>
      <sheetName val="Material_"/>
      <sheetName val="Labour_&amp;_Plant"/>
      <sheetName val="PRECAST_lightconc-II"/>
      <sheetName val="CFForecast_detail"/>
      <sheetName val="Basement_Budget"/>
      <sheetName val="Extra_Item"/>
      <sheetName val="Cashflow_projection"/>
      <sheetName val="IO_List"/>
      <sheetName val="Stress_Calculation"/>
      <sheetName val="Fill_this_out_first___"/>
      <sheetName val="Break_up_Sheet"/>
      <sheetName val="Data_sheet"/>
      <sheetName val="CHN_WIP"/>
      <sheetName val="Cash_Flow"/>
      <sheetName val="CABLE_DATA"/>
      <sheetName val="loads_at_base_of_pier"/>
      <sheetName val="LOCAL_RATES"/>
      <sheetName val="labour_coeff"/>
      <sheetName val="Rates_Basic"/>
      <sheetName val="Break_Dw"/>
      <sheetName val="Pipe_Supports"/>
      <sheetName val="Ward_areas"/>
      <sheetName val="Detail_1A"/>
      <sheetName val="Meas_-Hotel_Part"/>
      <sheetName val="BOQ_Direct_selling_cost"/>
      <sheetName val="Staff_Forecast_spread"/>
      <sheetName val="Per_Unit"/>
      <sheetName val="2_civil-RA"/>
      <sheetName val="Detail_In_Door_Stad"/>
      <sheetName val="_bus_bay"/>
      <sheetName val="doq_4"/>
      <sheetName val="doq_2"/>
      <sheetName val="Form_6"/>
      <sheetName val="schedule_nos"/>
      <sheetName val="BOQ_(2)"/>
      <sheetName val="RENT_MASTER_FILE"/>
      <sheetName val="Works_-_Quote_Sheet"/>
      <sheetName val="Cost_summary"/>
      <sheetName val="Labor_abs-NMR"/>
      <sheetName val="PointNo_5"/>
      <sheetName val="final_abstract"/>
      <sheetName val="Cat_A_Change_Control"/>
      <sheetName val="220_11__BS_"/>
      <sheetName val="Cleaning_&amp;_Grubbing"/>
      <sheetName val="RCC,Ret__Wall"/>
      <sheetName val="TBAL9697_-group_wise__sdpl2"/>
      <sheetName val="Fee_Rate_Summary1"/>
      <sheetName val="Civil_Works1"/>
      <sheetName val="Item-_Compact1"/>
      <sheetName val="Staff_Acco_1"/>
      <sheetName val="E_&amp;_R2"/>
      <sheetName val="Pacakges_split1"/>
      <sheetName val="Fin_Sum1"/>
      <sheetName val="Name_List1"/>
      <sheetName val="key_dates1"/>
      <sheetName val="Material_1"/>
      <sheetName val="Labour_&amp;_Plant1"/>
      <sheetName val="PRECAST_lightconc-II1"/>
      <sheetName val="CFForecast_detail1"/>
      <sheetName val="Basement_Budget1"/>
      <sheetName val="Extra_Item1"/>
      <sheetName val="Cashflow_projection1"/>
      <sheetName val="IO_List1"/>
      <sheetName val="Stress_Calculation1"/>
      <sheetName val="Fill_this_out_first___1"/>
      <sheetName val="Break_up_Sheet1"/>
      <sheetName val="Data_sheet1"/>
      <sheetName val="CHN_WIP1"/>
      <sheetName val="Cash_Flow1"/>
      <sheetName val="CABLE_DATA1"/>
      <sheetName val="loads_at_base_of_pier1"/>
      <sheetName val="LOCAL_RATES1"/>
      <sheetName val="labour_coeff1"/>
      <sheetName val="Rates_Basic1"/>
      <sheetName val="Break_Dw1"/>
      <sheetName val="Pipe_Supports1"/>
      <sheetName val="Ward_areas1"/>
      <sheetName val="Detail_1A1"/>
      <sheetName val="Meas_-Hotel_Part1"/>
      <sheetName val="BOQ_Direct_selling_cost1"/>
      <sheetName val="Staff_Forecast_spread1"/>
      <sheetName val="Per_Unit1"/>
      <sheetName val="2_civil-RA1"/>
      <sheetName val="Detail_In_Door_Stad1"/>
      <sheetName val="_bus_bay1"/>
      <sheetName val="doq_41"/>
      <sheetName val="doq_21"/>
      <sheetName val="Form_61"/>
      <sheetName val="schedule_nos1"/>
      <sheetName val="BOQ_(2)1"/>
      <sheetName val="RENT_MASTER_FILE1"/>
      <sheetName val="Works_-_Quote_Sheet1"/>
      <sheetName val="Cost_summary1"/>
      <sheetName val="Labor_abs-NMR1"/>
      <sheetName val="PointNo_51"/>
      <sheetName val="final_abstract1"/>
      <sheetName val="Cat_A_Change_Control1"/>
      <sheetName val="220_11__BS_1"/>
      <sheetName val="Cleaning_&amp;_Grubbing1"/>
      <sheetName val="RCC,Ret__Wall1"/>
      <sheetName val="TBAL9697_-group_wise__sdpl3"/>
      <sheetName val="Fee_Rate_Summary2"/>
      <sheetName val="Civil_Works2"/>
      <sheetName val="Item-_Compact2"/>
      <sheetName val="Staff_Acco_2"/>
      <sheetName val="E_&amp;_R3"/>
      <sheetName val="Pacakges_split2"/>
      <sheetName val="Fin_Sum2"/>
      <sheetName val="Name_List2"/>
      <sheetName val="key_dates2"/>
      <sheetName val="Material_2"/>
      <sheetName val="Labour_&amp;_Plant2"/>
      <sheetName val="PRECAST_lightconc-II2"/>
      <sheetName val="CFForecast_detail2"/>
      <sheetName val="Basement_Budget2"/>
      <sheetName val="Extra_Item2"/>
      <sheetName val="Cashflow_projection2"/>
      <sheetName val="IO_List2"/>
      <sheetName val="Stress_Calculation2"/>
      <sheetName val="Fill_this_out_first___2"/>
      <sheetName val="Break_up_Sheet2"/>
      <sheetName val="Data_sheet2"/>
      <sheetName val="CHN_WIP2"/>
      <sheetName val="Cash_Flow2"/>
      <sheetName val="CABLE_DATA2"/>
      <sheetName val="loads_at_base_of_pier2"/>
      <sheetName val="LOCAL_RATES2"/>
      <sheetName val="labour_coeff2"/>
      <sheetName val="Rates_Basic2"/>
      <sheetName val="Break_Dw2"/>
      <sheetName val="Pipe_Supports2"/>
      <sheetName val="Ward_areas2"/>
      <sheetName val="Detail_1A2"/>
      <sheetName val="Meas_-Hotel_Part2"/>
      <sheetName val="BOQ_Direct_selling_cost2"/>
      <sheetName val="Staff_Forecast_spread2"/>
      <sheetName val="Per_Unit2"/>
      <sheetName val="2_civil-RA2"/>
      <sheetName val="Detail_In_Door_Stad2"/>
      <sheetName val="_bus_bay2"/>
      <sheetName val="doq_42"/>
      <sheetName val="doq_22"/>
      <sheetName val="Form_62"/>
      <sheetName val="schedule_nos2"/>
      <sheetName val="BOQ_(2)2"/>
      <sheetName val="RENT_MASTER_FILE2"/>
      <sheetName val="Works_-_Quote_Sheet2"/>
      <sheetName val="Cost_summary2"/>
      <sheetName val="Labor_abs-NMR2"/>
      <sheetName val="PointNo_52"/>
      <sheetName val="final_abstract2"/>
      <sheetName val="Cat_A_Change_Control2"/>
      <sheetName val="220_11__BS_2"/>
      <sheetName val="Cleaning_&amp;_Grubbing2"/>
      <sheetName val="RCC,Ret__Wall2"/>
      <sheetName val="office"/>
      <sheetName val="Lab"/>
      <sheetName val="Basic Rates"/>
      <sheetName val="concrete"/>
      <sheetName val="beam-reinft-IIInd floor"/>
      <sheetName val="Rate Analysis"/>
      <sheetName val="TBAL9697_-group_wise__sdpl4"/>
      <sheetName val="Fee_Rate_Summary3"/>
      <sheetName val="Civil_Works3"/>
      <sheetName val="Item-_Compact3"/>
      <sheetName val="Staff_Acco_3"/>
      <sheetName val="E_&amp;_R4"/>
      <sheetName val="Pacakges_split3"/>
      <sheetName val="Fin_Sum3"/>
      <sheetName val="Name_List3"/>
      <sheetName val="key_dates3"/>
      <sheetName val="Material_3"/>
      <sheetName val="Labour_&amp;_Plant3"/>
      <sheetName val="PRECAST_lightconc-II3"/>
      <sheetName val="CFForecast_detail3"/>
      <sheetName val="Basement_Budget3"/>
      <sheetName val="Extra_Item3"/>
      <sheetName val="Cashflow_projection3"/>
      <sheetName val="IO_List3"/>
      <sheetName val="Stress_Calculation3"/>
      <sheetName val="Fill_this_out_first___3"/>
      <sheetName val="Break_up_Sheet3"/>
      <sheetName val="Data_sheet3"/>
      <sheetName val="CHN_WIP3"/>
      <sheetName val="Cash_Flow3"/>
      <sheetName val="CABLE_DATA3"/>
      <sheetName val="loads_at_base_of_pier3"/>
      <sheetName val="LOCAL_RATES3"/>
      <sheetName val="labour_coeff3"/>
      <sheetName val="Rates_Basic3"/>
      <sheetName val="Break_Dw3"/>
      <sheetName val="Pipe_Supports3"/>
      <sheetName val="Ward_areas3"/>
      <sheetName val="Detail_1A3"/>
      <sheetName val="Meas_-Hotel_Part3"/>
      <sheetName val="BOQ_Direct_selling_cost3"/>
      <sheetName val="Staff_Forecast_spread3"/>
      <sheetName val="Per_Unit3"/>
      <sheetName val="2_civil-RA3"/>
      <sheetName val="Detail_In_Door_Stad3"/>
      <sheetName val="_bus_bay3"/>
      <sheetName val="doq_43"/>
      <sheetName val="doq_23"/>
      <sheetName val="Form_63"/>
      <sheetName val="schedule_nos3"/>
      <sheetName val="BOQ_(2)3"/>
      <sheetName val="RENT_MASTER_FILE3"/>
      <sheetName val="Works_-_Quote_Sheet3"/>
      <sheetName val="Cost_summary3"/>
      <sheetName val="Labor_abs-NMR3"/>
      <sheetName val="PointNo_53"/>
      <sheetName val="final_abstract3"/>
      <sheetName val="Cat_A_Change_Control3"/>
      <sheetName val="220_11__BS_3"/>
      <sheetName val="Cleaning_&amp;_Grubbing3"/>
      <sheetName val="RCC,Ret__Wall3"/>
      <sheetName val="TBAL9697_-group_wise__sdpl5"/>
      <sheetName val="Fee_Rate_Summary4"/>
      <sheetName val="Civil_Works4"/>
      <sheetName val="Item-_Compact4"/>
      <sheetName val="Staff_Acco_4"/>
      <sheetName val="E_&amp;_R5"/>
      <sheetName val="Pacakges_split4"/>
      <sheetName val="Fin_Sum4"/>
      <sheetName val="Name_List4"/>
      <sheetName val="key_dates4"/>
      <sheetName val="Material_4"/>
      <sheetName val="Labour_&amp;_Plant4"/>
      <sheetName val="PRECAST_lightconc-II4"/>
      <sheetName val="CFForecast_detail4"/>
      <sheetName val="Basement_Budget4"/>
      <sheetName val="Extra_Item4"/>
      <sheetName val="Cashflow_projection4"/>
      <sheetName val="IO_List4"/>
      <sheetName val="Stress_Calculation4"/>
      <sheetName val="Fill_this_out_first___4"/>
      <sheetName val="Break_up_Sheet4"/>
      <sheetName val="Data_sheet4"/>
      <sheetName val="CHN_WIP4"/>
      <sheetName val="Cash_Flow4"/>
      <sheetName val="CABLE_DATA4"/>
      <sheetName val="loads_at_base_of_pier4"/>
      <sheetName val="LOCAL_RATES4"/>
      <sheetName val="labour_coeff4"/>
      <sheetName val="Rates_Basic4"/>
      <sheetName val="Break_Dw4"/>
      <sheetName val="Pipe_Supports4"/>
      <sheetName val="Ward_areas4"/>
      <sheetName val="Detail_1A4"/>
      <sheetName val="Meas_-Hotel_Part4"/>
      <sheetName val="BOQ_Direct_selling_cost4"/>
      <sheetName val="Staff_Forecast_spread4"/>
      <sheetName val="Per_Unit4"/>
      <sheetName val="2_civil-RA4"/>
      <sheetName val="Detail_In_Door_Stad4"/>
      <sheetName val="_bus_bay4"/>
      <sheetName val="doq_44"/>
      <sheetName val="doq_24"/>
      <sheetName val="Form_64"/>
      <sheetName val="schedule_nos4"/>
      <sheetName val="BOQ_(2)4"/>
      <sheetName val="RENT_MASTER_FILE4"/>
      <sheetName val="Works_-_Quote_Sheet4"/>
      <sheetName val="Cost_summary4"/>
      <sheetName val="Labor_abs-NMR4"/>
      <sheetName val="PointNo_54"/>
      <sheetName val="final_abstract4"/>
      <sheetName val="Cat_A_Change_Control4"/>
      <sheetName val="220_11__BS_4"/>
      <sheetName val="Cleaning_&amp;_Grubbing4"/>
      <sheetName val="RCC,Ret__Wall4"/>
      <sheetName val="Parameter"/>
      <sheetName val="1_Project_Profile"/>
      <sheetName val="COP Final"/>
      <sheetName val="Basis"/>
      <sheetName val="Project Details"/>
      <sheetName val="assumption sheet"/>
      <sheetName val="detail'02"/>
      <sheetName val="comp wall"/>
      <sheetName val="Balance Sheet Details CMC"/>
      <sheetName val="Costing-blk-B"/>
      <sheetName val="STEEL"/>
      <sheetName val="DATA_PILE_BG"/>
      <sheetName val="DATA_PCC"/>
      <sheetName val="DATA_PILECAP"/>
      <sheetName val="DATA_PILE_RT2"/>
      <sheetName val="DATA_PILE_RT1 "/>
      <sheetName val="DATA_PILE _SM"/>
      <sheetName val="A"/>
      <sheetName val="SITE OVERHEADS"/>
      <sheetName val="basic-data"/>
      <sheetName val="mem-property"/>
      <sheetName val="Driveway Beams"/>
      <sheetName val="WPR-IV"/>
      <sheetName val="F1a-Pile"/>
      <sheetName val="Msht 5F"/>
      <sheetName val="Site Dev BOQ"/>
      <sheetName val="Basicrates"/>
      <sheetName val="Materials "/>
      <sheetName val="ANAL"/>
      <sheetName val="Total Debtors Ageing Sheet"/>
    </sheetNames>
    <sheetDataSet>
      <sheetData sheetId="0">
        <row r="1">
          <cell r="A1" t="str">
            <v>CelI_Id</v>
          </cell>
        </row>
      </sheetData>
      <sheetData sheetId="1">
        <row r="1">
          <cell r="A1" t="str">
            <v>CelI_Id</v>
          </cell>
        </row>
      </sheetData>
      <sheetData sheetId="2">
        <row r="1">
          <cell r="A1" t="str">
            <v>CelI_Id</v>
          </cell>
        </row>
      </sheetData>
      <sheetData sheetId="3" refreshError="1">
        <row r="1">
          <cell r="A1" t="str">
            <v>CelI_Id</v>
          </cell>
          <cell r="B1" t="str">
            <v>Planned</v>
          </cell>
        </row>
        <row r="2">
          <cell r="A2">
            <v>10011</v>
          </cell>
          <cell r="B2">
            <v>4</v>
          </cell>
        </row>
        <row r="3">
          <cell r="A3">
            <v>10012</v>
          </cell>
          <cell r="B3">
            <v>4</v>
          </cell>
        </row>
        <row r="4">
          <cell r="A4">
            <v>10013</v>
          </cell>
          <cell r="B4">
            <v>4</v>
          </cell>
        </row>
        <row r="5">
          <cell r="A5">
            <v>10051</v>
          </cell>
          <cell r="B5">
            <v>4</v>
          </cell>
        </row>
        <row r="6">
          <cell r="A6">
            <v>10052</v>
          </cell>
          <cell r="B6">
            <v>4</v>
          </cell>
        </row>
        <row r="7">
          <cell r="A7">
            <v>10053</v>
          </cell>
          <cell r="B7">
            <v>4</v>
          </cell>
        </row>
        <row r="8">
          <cell r="A8">
            <v>10071</v>
          </cell>
          <cell r="B8">
            <v>4</v>
          </cell>
        </row>
        <row r="9">
          <cell r="A9">
            <v>10072</v>
          </cell>
          <cell r="B9">
            <v>4</v>
          </cell>
        </row>
        <row r="10">
          <cell r="A10">
            <v>10073</v>
          </cell>
          <cell r="B10">
            <v>4</v>
          </cell>
        </row>
        <row r="11">
          <cell r="A11">
            <v>10091</v>
          </cell>
          <cell r="B11">
            <v>4</v>
          </cell>
        </row>
        <row r="12">
          <cell r="A12">
            <v>10092</v>
          </cell>
          <cell r="B12">
            <v>4</v>
          </cell>
        </row>
        <row r="13">
          <cell r="A13">
            <v>10093</v>
          </cell>
          <cell r="B13">
            <v>4</v>
          </cell>
        </row>
        <row r="14">
          <cell r="A14">
            <v>10101</v>
          </cell>
          <cell r="B14">
            <v>4</v>
          </cell>
        </row>
        <row r="15">
          <cell r="A15">
            <v>10102</v>
          </cell>
          <cell r="B15">
            <v>4</v>
          </cell>
        </row>
        <row r="16">
          <cell r="A16">
            <v>10103</v>
          </cell>
          <cell r="B16">
            <v>4</v>
          </cell>
        </row>
        <row r="17">
          <cell r="A17">
            <v>10111</v>
          </cell>
          <cell r="B17">
            <v>4</v>
          </cell>
        </row>
        <row r="18">
          <cell r="A18">
            <v>10112</v>
          </cell>
          <cell r="B18">
            <v>4</v>
          </cell>
        </row>
        <row r="19">
          <cell r="A19">
            <v>10113</v>
          </cell>
          <cell r="B19">
            <v>4</v>
          </cell>
        </row>
        <row r="20">
          <cell r="A20">
            <v>10121</v>
          </cell>
          <cell r="B20">
            <v>3</v>
          </cell>
        </row>
        <row r="21">
          <cell r="A21">
            <v>10122</v>
          </cell>
          <cell r="B21">
            <v>4</v>
          </cell>
        </row>
        <row r="22">
          <cell r="A22">
            <v>10123</v>
          </cell>
          <cell r="B22">
            <v>4</v>
          </cell>
        </row>
        <row r="23">
          <cell r="A23">
            <v>10131</v>
          </cell>
          <cell r="B23">
            <v>4</v>
          </cell>
        </row>
        <row r="24">
          <cell r="A24">
            <v>10132</v>
          </cell>
          <cell r="B24">
            <v>4</v>
          </cell>
        </row>
        <row r="25">
          <cell r="A25">
            <v>10133</v>
          </cell>
          <cell r="B25">
            <v>4</v>
          </cell>
        </row>
        <row r="26">
          <cell r="A26">
            <v>10141</v>
          </cell>
          <cell r="B26">
            <v>3</v>
          </cell>
        </row>
        <row r="27">
          <cell r="A27">
            <v>10142</v>
          </cell>
          <cell r="B27">
            <v>4</v>
          </cell>
        </row>
        <row r="28">
          <cell r="A28">
            <v>10143</v>
          </cell>
          <cell r="B28">
            <v>4</v>
          </cell>
        </row>
        <row r="29">
          <cell r="A29">
            <v>10151</v>
          </cell>
          <cell r="B29">
            <v>3</v>
          </cell>
        </row>
        <row r="30">
          <cell r="A30">
            <v>10152</v>
          </cell>
          <cell r="B30">
            <v>4</v>
          </cell>
        </row>
        <row r="31">
          <cell r="A31">
            <v>10153</v>
          </cell>
          <cell r="B31">
            <v>4</v>
          </cell>
        </row>
        <row r="32">
          <cell r="A32">
            <v>10161</v>
          </cell>
          <cell r="B32">
            <v>4</v>
          </cell>
        </row>
        <row r="33">
          <cell r="A33">
            <v>10162</v>
          </cell>
          <cell r="B33">
            <v>5</v>
          </cell>
        </row>
        <row r="34">
          <cell r="A34">
            <v>10163</v>
          </cell>
          <cell r="B34">
            <v>5</v>
          </cell>
        </row>
        <row r="35">
          <cell r="A35">
            <v>10171</v>
          </cell>
          <cell r="B35">
            <v>4</v>
          </cell>
        </row>
        <row r="36">
          <cell r="A36">
            <v>10172</v>
          </cell>
          <cell r="B36">
            <v>4</v>
          </cell>
        </row>
        <row r="37">
          <cell r="A37">
            <v>10173</v>
          </cell>
          <cell r="B37">
            <v>4</v>
          </cell>
        </row>
        <row r="38">
          <cell r="A38">
            <v>10181</v>
          </cell>
          <cell r="B38">
            <v>4</v>
          </cell>
        </row>
        <row r="39">
          <cell r="A39">
            <v>10182</v>
          </cell>
          <cell r="B39">
            <v>3</v>
          </cell>
        </row>
        <row r="40">
          <cell r="A40">
            <v>10183</v>
          </cell>
          <cell r="B40">
            <v>4</v>
          </cell>
        </row>
        <row r="41">
          <cell r="A41">
            <v>10191</v>
          </cell>
          <cell r="B41">
            <v>4</v>
          </cell>
        </row>
        <row r="42">
          <cell r="A42">
            <v>10192</v>
          </cell>
          <cell r="B42">
            <v>5</v>
          </cell>
        </row>
        <row r="43">
          <cell r="A43">
            <v>10193</v>
          </cell>
          <cell r="B43">
            <v>6</v>
          </cell>
        </row>
        <row r="44">
          <cell r="A44">
            <v>10271</v>
          </cell>
          <cell r="B44">
            <v>3</v>
          </cell>
        </row>
        <row r="45">
          <cell r="A45">
            <v>10272</v>
          </cell>
          <cell r="B45">
            <v>3</v>
          </cell>
        </row>
        <row r="46">
          <cell r="A46">
            <v>10273</v>
          </cell>
          <cell r="B46">
            <v>3</v>
          </cell>
        </row>
        <row r="47">
          <cell r="A47">
            <v>10281</v>
          </cell>
          <cell r="B47">
            <v>4</v>
          </cell>
        </row>
        <row r="48">
          <cell r="A48">
            <v>10282</v>
          </cell>
          <cell r="B48">
            <v>4</v>
          </cell>
        </row>
        <row r="49">
          <cell r="A49">
            <v>10283</v>
          </cell>
          <cell r="B49">
            <v>4</v>
          </cell>
        </row>
        <row r="50">
          <cell r="A50">
            <v>10291</v>
          </cell>
          <cell r="B50">
            <v>3</v>
          </cell>
        </row>
        <row r="51">
          <cell r="A51">
            <v>10292</v>
          </cell>
          <cell r="B51">
            <v>2</v>
          </cell>
        </row>
        <row r="52">
          <cell r="A52">
            <v>10293</v>
          </cell>
          <cell r="B52">
            <v>1</v>
          </cell>
        </row>
        <row r="53">
          <cell r="A53">
            <v>10294</v>
          </cell>
          <cell r="B53">
            <v>1</v>
          </cell>
        </row>
        <row r="54">
          <cell r="A54">
            <v>10301</v>
          </cell>
          <cell r="B54">
            <v>1</v>
          </cell>
        </row>
        <row r="55">
          <cell r="A55">
            <v>10302</v>
          </cell>
          <cell r="B55">
            <v>2</v>
          </cell>
        </row>
        <row r="56">
          <cell r="A56">
            <v>10303</v>
          </cell>
          <cell r="B56">
            <v>2</v>
          </cell>
        </row>
        <row r="57">
          <cell r="A57">
            <v>10311</v>
          </cell>
          <cell r="B57">
            <v>2</v>
          </cell>
        </row>
        <row r="58">
          <cell r="A58">
            <v>10312</v>
          </cell>
          <cell r="B58">
            <v>2</v>
          </cell>
        </row>
        <row r="59">
          <cell r="A59">
            <v>10313</v>
          </cell>
          <cell r="B59">
            <v>1</v>
          </cell>
        </row>
        <row r="60">
          <cell r="A60">
            <v>10321</v>
          </cell>
          <cell r="B60">
            <v>2</v>
          </cell>
        </row>
        <row r="61">
          <cell r="A61">
            <v>10322</v>
          </cell>
          <cell r="B61">
            <v>2</v>
          </cell>
        </row>
        <row r="62">
          <cell r="A62">
            <v>10323</v>
          </cell>
          <cell r="B62">
            <v>2</v>
          </cell>
        </row>
        <row r="63">
          <cell r="A63">
            <v>10324</v>
          </cell>
          <cell r="B63">
            <v>2</v>
          </cell>
        </row>
        <row r="64">
          <cell r="A64">
            <v>10331</v>
          </cell>
          <cell r="B64">
            <v>3</v>
          </cell>
        </row>
        <row r="65">
          <cell r="A65">
            <v>10332</v>
          </cell>
          <cell r="B65">
            <v>2</v>
          </cell>
        </row>
        <row r="66">
          <cell r="A66">
            <v>10333</v>
          </cell>
          <cell r="B66">
            <v>2</v>
          </cell>
        </row>
        <row r="67">
          <cell r="A67">
            <v>10334</v>
          </cell>
          <cell r="B67">
            <v>1</v>
          </cell>
        </row>
        <row r="68">
          <cell r="A68">
            <v>10341</v>
          </cell>
          <cell r="B68">
            <v>2</v>
          </cell>
        </row>
        <row r="69">
          <cell r="A69">
            <v>10342</v>
          </cell>
          <cell r="B69">
            <v>2</v>
          </cell>
        </row>
        <row r="70">
          <cell r="A70">
            <v>10343</v>
          </cell>
          <cell r="B70">
            <v>1</v>
          </cell>
        </row>
        <row r="71">
          <cell r="A71">
            <v>10344</v>
          </cell>
          <cell r="B71">
            <v>1</v>
          </cell>
        </row>
        <row r="72">
          <cell r="A72">
            <v>10351</v>
          </cell>
          <cell r="B72">
            <v>1</v>
          </cell>
        </row>
        <row r="73">
          <cell r="A73">
            <v>10352</v>
          </cell>
          <cell r="B73">
            <v>2</v>
          </cell>
        </row>
        <row r="74">
          <cell r="A74">
            <v>10353</v>
          </cell>
          <cell r="B74">
            <v>1</v>
          </cell>
        </row>
        <row r="75">
          <cell r="A75">
            <v>10354</v>
          </cell>
          <cell r="B75">
            <v>2</v>
          </cell>
        </row>
        <row r="76">
          <cell r="A76">
            <v>10361</v>
          </cell>
          <cell r="B76">
            <v>1</v>
          </cell>
        </row>
        <row r="77">
          <cell r="A77">
            <v>10362</v>
          </cell>
          <cell r="B77">
            <v>1</v>
          </cell>
        </row>
        <row r="78">
          <cell r="A78">
            <v>10363</v>
          </cell>
          <cell r="B78">
            <v>2</v>
          </cell>
        </row>
        <row r="79">
          <cell r="A79">
            <v>10364</v>
          </cell>
          <cell r="B79">
            <v>2</v>
          </cell>
        </row>
        <row r="80">
          <cell r="A80">
            <v>10381</v>
          </cell>
          <cell r="B80">
            <v>4</v>
          </cell>
        </row>
        <row r="81">
          <cell r="A81">
            <v>10382</v>
          </cell>
          <cell r="B81">
            <v>4</v>
          </cell>
        </row>
        <row r="82">
          <cell r="A82">
            <v>10383</v>
          </cell>
          <cell r="B82">
            <v>4</v>
          </cell>
        </row>
        <row r="83">
          <cell r="A83">
            <v>10401</v>
          </cell>
          <cell r="B83">
            <v>4</v>
          </cell>
        </row>
        <row r="84">
          <cell r="A84">
            <v>10402</v>
          </cell>
          <cell r="B84">
            <v>4</v>
          </cell>
        </row>
        <row r="85">
          <cell r="A85">
            <v>10403</v>
          </cell>
          <cell r="B85">
            <v>3</v>
          </cell>
        </row>
        <row r="86">
          <cell r="A86">
            <v>10421</v>
          </cell>
          <cell r="B86">
            <v>3</v>
          </cell>
        </row>
        <row r="87">
          <cell r="A87">
            <v>10422</v>
          </cell>
          <cell r="B87">
            <v>4</v>
          </cell>
        </row>
        <row r="88">
          <cell r="A88">
            <v>10423</v>
          </cell>
          <cell r="B88">
            <v>4</v>
          </cell>
        </row>
        <row r="89">
          <cell r="A89">
            <v>10431</v>
          </cell>
          <cell r="B89">
            <v>3</v>
          </cell>
        </row>
        <row r="90">
          <cell r="A90">
            <v>10432</v>
          </cell>
          <cell r="B90">
            <v>5</v>
          </cell>
        </row>
        <row r="91">
          <cell r="A91">
            <v>10433</v>
          </cell>
          <cell r="B91">
            <v>3</v>
          </cell>
        </row>
        <row r="92">
          <cell r="A92">
            <v>10441</v>
          </cell>
          <cell r="B92">
            <v>4</v>
          </cell>
        </row>
        <row r="93">
          <cell r="A93">
            <v>10442</v>
          </cell>
          <cell r="B93">
            <v>3</v>
          </cell>
        </row>
        <row r="94">
          <cell r="A94">
            <v>10443</v>
          </cell>
          <cell r="B94">
            <v>4</v>
          </cell>
        </row>
        <row r="95">
          <cell r="A95">
            <v>10451</v>
          </cell>
          <cell r="B95">
            <v>3</v>
          </cell>
        </row>
        <row r="96">
          <cell r="A96">
            <v>10452</v>
          </cell>
          <cell r="B96">
            <v>2</v>
          </cell>
        </row>
        <row r="97">
          <cell r="A97">
            <v>10453</v>
          </cell>
          <cell r="B97">
            <v>4</v>
          </cell>
        </row>
        <row r="98">
          <cell r="A98">
            <v>10481</v>
          </cell>
          <cell r="B98">
            <v>4</v>
          </cell>
        </row>
        <row r="99">
          <cell r="A99">
            <v>10482</v>
          </cell>
          <cell r="B99">
            <v>4</v>
          </cell>
        </row>
        <row r="100">
          <cell r="A100">
            <v>10483</v>
          </cell>
          <cell r="B100">
            <v>4</v>
          </cell>
        </row>
        <row r="101">
          <cell r="A101">
            <v>10491</v>
          </cell>
          <cell r="B101">
            <v>3</v>
          </cell>
        </row>
        <row r="102">
          <cell r="A102">
            <v>10492</v>
          </cell>
          <cell r="B102">
            <v>4</v>
          </cell>
        </row>
        <row r="103">
          <cell r="A103">
            <v>10493</v>
          </cell>
          <cell r="B103">
            <v>4</v>
          </cell>
        </row>
        <row r="104">
          <cell r="A104">
            <v>10501</v>
          </cell>
          <cell r="B104">
            <v>4</v>
          </cell>
        </row>
        <row r="105">
          <cell r="A105">
            <v>10502</v>
          </cell>
          <cell r="B105">
            <v>3</v>
          </cell>
        </row>
        <row r="106">
          <cell r="A106">
            <v>10503</v>
          </cell>
          <cell r="B106">
            <v>3</v>
          </cell>
        </row>
        <row r="107">
          <cell r="A107">
            <v>10511</v>
          </cell>
          <cell r="B107">
            <v>4</v>
          </cell>
        </row>
        <row r="108">
          <cell r="A108">
            <v>10512</v>
          </cell>
          <cell r="B108">
            <v>3</v>
          </cell>
        </row>
        <row r="109">
          <cell r="A109">
            <v>10513</v>
          </cell>
          <cell r="B109">
            <v>4</v>
          </cell>
        </row>
        <row r="110">
          <cell r="A110">
            <v>10521</v>
          </cell>
          <cell r="B110">
            <v>4</v>
          </cell>
        </row>
        <row r="111">
          <cell r="A111">
            <v>10522</v>
          </cell>
          <cell r="B111">
            <v>4</v>
          </cell>
        </row>
        <row r="112">
          <cell r="A112">
            <v>10523</v>
          </cell>
          <cell r="B112">
            <v>4</v>
          </cell>
        </row>
        <row r="113">
          <cell r="A113">
            <v>10531</v>
          </cell>
          <cell r="B113">
            <v>4</v>
          </cell>
        </row>
        <row r="114">
          <cell r="A114">
            <v>10532</v>
          </cell>
          <cell r="B114">
            <v>3</v>
          </cell>
        </row>
        <row r="115">
          <cell r="A115">
            <v>10533</v>
          </cell>
          <cell r="B115">
            <v>4</v>
          </cell>
        </row>
        <row r="116">
          <cell r="A116">
            <v>10541</v>
          </cell>
          <cell r="B116">
            <v>4</v>
          </cell>
        </row>
        <row r="117">
          <cell r="A117">
            <v>10542</v>
          </cell>
          <cell r="B117">
            <v>4</v>
          </cell>
        </row>
        <row r="118">
          <cell r="A118">
            <v>10543</v>
          </cell>
          <cell r="B118">
            <v>3</v>
          </cell>
        </row>
        <row r="119">
          <cell r="A119">
            <v>10561</v>
          </cell>
          <cell r="B119">
            <v>3</v>
          </cell>
        </row>
        <row r="120">
          <cell r="A120">
            <v>10562</v>
          </cell>
          <cell r="B120">
            <v>4</v>
          </cell>
        </row>
        <row r="121">
          <cell r="A121">
            <v>10563</v>
          </cell>
          <cell r="B121">
            <v>4</v>
          </cell>
        </row>
        <row r="122">
          <cell r="A122">
            <v>10571</v>
          </cell>
          <cell r="B122">
            <v>3</v>
          </cell>
        </row>
        <row r="123">
          <cell r="A123">
            <v>10572</v>
          </cell>
          <cell r="B123">
            <v>4</v>
          </cell>
        </row>
        <row r="124">
          <cell r="A124">
            <v>10573</v>
          </cell>
          <cell r="B124">
            <v>3</v>
          </cell>
        </row>
        <row r="125">
          <cell r="A125">
            <v>10581</v>
          </cell>
          <cell r="B125">
            <v>4</v>
          </cell>
        </row>
        <row r="126">
          <cell r="A126">
            <v>10582</v>
          </cell>
          <cell r="B126">
            <v>4</v>
          </cell>
        </row>
        <row r="127">
          <cell r="A127">
            <v>10583</v>
          </cell>
          <cell r="B127">
            <v>3</v>
          </cell>
        </row>
        <row r="128">
          <cell r="A128">
            <v>10591</v>
          </cell>
          <cell r="B128">
            <v>4</v>
          </cell>
        </row>
        <row r="129">
          <cell r="A129">
            <v>10592</v>
          </cell>
          <cell r="B129">
            <v>3</v>
          </cell>
        </row>
        <row r="130">
          <cell r="A130">
            <v>10593</v>
          </cell>
          <cell r="B130">
            <v>4</v>
          </cell>
        </row>
        <row r="131">
          <cell r="A131">
            <v>10601</v>
          </cell>
          <cell r="B131">
            <v>5</v>
          </cell>
        </row>
        <row r="132">
          <cell r="A132">
            <v>10602</v>
          </cell>
          <cell r="B132">
            <v>4</v>
          </cell>
        </row>
        <row r="133">
          <cell r="A133">
            <v>10603</v>
          </cell>
          <cell r="B133">
            <v>4</v>
          </cell>
        </row>
        <row r="134">
          <cell r="A134">
            <v>10611</v>
          </cell>
          <cell r="B134">
            <v>4</v>
          </cell>
        </row>
        <row r="135">
          <cell r="A135">
            <v>10612</v>
          </cell>
          <cell r="B135">
            <v>4</v>
          </cell>
        </row>
        <row r="136">
          <cell r="A136">
            <v>10613</v>
          </cell>
          <cell r="B136">
            <v>4</v>
          </cell>
        </row>
        <row r="137">
          <cell r="A137">
            <v>10621</v>
          </cell>
          <cell r="B137">
            <v>4</v>
          </cell>
        </row>
        <row r="138">
          <cell r="A138">
            <v>10622</v>
          </cell>
          <cell r="B138">
            <v>4</v>
          </cell>
        </row>
        <row r="139">
          <cell r="A139">
            <v>10623</v>
          </cell>
          <cell r="B139">
            <v>3</v>
          </cell>
        </row>
        <row r="140">
          <cell r="A140">
            <v>10641</v>
          </cell>
          <cell r="B140">
            <v>3</v>
          </cell>
        </row>
        <row r="141">
          <cell r="A141">
            <v>10642</v>
          </cell>
          <cell r="B141">
            <v>4</v>
          </cell>
        </row>
        <row r="142">
          <cell r="A142">
            <v>10643</v>
          </cell>
          <cell r="B142">
            <v>3</v>
          </cell>
        </row>
        <row r="143">
          <cell r="A143">
            <v>10651</v>
          </cell>
          <cell r="B143">
            <v>4</v>
          </cell>
        </row>
        <row r="144">
          <cell r="A144">
            <v>10652</v>
          </cell>
          <cell r="B144">
            <v>4</v>
          </cell>
        </row>
        <row r="145">
          <cell r="A145">
            <v>10653</v>
          </cell>
          <cell r="B145">
            <v>4</v>
          </cell>
        </row>
        <row r="146">
          <cell r="A146">
            <v>10661</v>
          </cell>
          <cell r="B146">
            <v>6</v>
          </cell>
        </row>
        <row r="147">
          <cell r="A147">
            <v>10662</v>
          </cell>
          <cell r="B147">
            <v>3</v>
          </cell>
        </row>
        <row r="148">
          <cell r="A148">
            <v>10663</v>
          </cell>
          <cell r="B148">
            <v>3</v>
          </cell>
        </row>
        <row r="149">
          <cell r="A149">
            <v>10664</v>
          </cell>
          <cell r="B149">
            <v>6</v>
          </cell>
        </row>
        <row r="150">
          <cell r="A150">
            <v>10671</v>
          </cell>
          <cell r="B150">
            <v>4</v>
          </cell>
        </row>
        <row r="151">
          <cell r="A151">
            <v>10672</v>
          </cell>
          <cell r="B151">
            <v>4</v>
          </cell>
        </row>
        <row r="152">
          <cell r="A152">
            <v>10673</v>
          </cell>
          <cell r="B152">
            <v>4</v>
          </cell>
        </row>
        <row r="153">
          <cell r="A153">
            <v>10681</v>
          </cell>
          <cell r="B153">
            <v>3</v>
          </cell>
        </row>
        <row r="154">
          <cell r="A154">
            <v>10682</v>
          </cell>
          <cell r="B154">
            <v>3</v>
          </cell>
        </row>
        <row r="155">
          <cell r="A155">
            <v>10683</v>
          </cell>
          <cell r="B155">
            <v>4</v>
          </cell>
        </row>
        <row r="156">
          <cell r="A156">
            <v>10691</v>
          </cell>
          <cell r="B156">
            <v>3</v>
          </cell>
        </row>
        <row r="157">
          <cell r="A157">
            <v>10692</v>
          </cell>
          <cell r="B157">
            <v>4</v>
          </cell>
        </row>
        <row r="158">
          <cell r="A158">
            <v>10693</v>
          </cell>
          <cell r="B158">
            <v>4</v>
          </cell>
        </row>
        <row r="159">
          <cell r="A159">
            <v>10701</v>
          </cell>
          <cell r="B159">
            <v>4</v>
          </cell>
        </row>
        <row r="160">
          <cell r="A160">
            <v>10702</v>
          </cell>
          <cell r="B160">
            <v>4</v>
          </cell>
        </row>
        <row r="161">
          <cell r="A161">
            <v>10703</v>
          </cell>
          <cell r="B161">
            <v>4</v>
          </cell>
        </row>
        <row r="162">
          <cell r="A162">
            <v>10711</v>
          </cell>
          <cell r="B162">
            <v>3</v>
          </cell>
        </row>
        <row r="163">
          <cell r="A163">
            <v>10712</v>
          </cell>
          <cell r="B163">
            <v>3</v>
          </cell>
        </row>
        <row r="164">
          <cell r="A164">
            <v>10713</v>
          </cell>
          <cell r="B164">
            <v>3</v>
          </cell>
        </row>
        <row r="165">
          <cell r="A165">
            <v>10721</v>
          </cell>
          <cell r="B165">
            <v>4</v>
          </cell>
        </row>
        <row r="166">
          <cell r="A166">
            <v>10722</v>
          </cell>
          <cell r="B166">
            <v>4</v>
          </cell>
        </row>
        <row r="167">
          <cell r="A167">
            <v>10723</v>
          </cell>
          <cell r="B167">
            <v>3</v>
          </cell>
        </row>
        <row r="168">
          <cell r="A168">
            <v>10731</v>
          </cell>
          <cell r="B168">
            <v>4</v>
          </cell>
        </row>
        <row r="169">
          <cell r="A169">
            <v>10732</v>
          </cell>
          <cell r="B169">
            <v>4</v>
          </cell>
        </row>
        <row r="170">
          <cell r="A170">
            <v>10733</v>
          </cell>
          <cell r="B170">
            <v>4</v>
          </cell>
        </row>
        <row r="171">
          <cell r="A171">
            <v>10741</v>
          </cell>
          <cell r="B171">
            <v>4</v>
          </cell>
        </row>
        <row r="172">
          <cell r="A172">
            <v>10742</v>
          </cell>
          <cell r="B172">
            <v>4</v>
          </cell>
        </row>
        <row r="173">
          <cell r="A173">
            <v>10743</v>
          </cell>
          <cell r="B173">
            <v>4</v>
          </cell>
        </row>
        <row r="174">
          <cell r="A174">
            <v>10751</v>
          </cell>
          <cell r="B174">
            <v>4</v>
          </cell>
        </row>
        <row r="175">
          <cell r="A175">
            <v>10752</v>
          </cell>
          <cell r="B175">
            <v>4</v>
          </cell>
        </row>
        <row r="176">
          <cell r="A176">
            <v>10753</v>
          </cell>
          <cell r="B176">
            <v>4</v>
          </cell>
        </row>
        <row r="177">
          <cell r="A177">
            <v>10761</v>
          </cell>
          <cell r="B177">
            <v>4</v>
          </cell>
        </row>
        <row r="178">
          <cell r="A178">
            <v>10762</v>
          </cell>
          <cell r="B178">
            <v>4</v>
          </cell>
        </row>
        <row r="179">
          <cell r="A179">
            <v>10763</v>
          </cell>
          <cell r="B179">
            <v>4</v>
          </cell>
        </row>
        <row r="180">
          <cell r="A180">
            <v>10771</v>
          </cell>
          <cell r="B180">
            <v>4</v>
          </cell>
        </row>
        <row r="181">
          <cell r="A181">
            <v>10772</v>
          </cell>
          <cell r="B181">
            <v>4</v>
          </cell>
        </row>
        <row r="182">
          <cell r="A182">
            <v>10773</v>
          </cell>
          <cell r="B182">
            <v>4</v>
          </cell>
        </row>
        <row r="183">
          <cell r="A183">
            <v>10781</v>
          </cell>
          <cell r="B183">
            <v>6</v>
          </cell>
        </row>
        <row r="184">
          <cell r="A184">
            <v>10782</v>
          </cell>
          <cell r="B184">
            <v>4</v>
          </cell>
        </row>
        <row r="185">
          <cell r="A185">
            <v>10783</v>
          </cell>
          <cell r="B185">
            <v>6</v>
          </cell>
        </row>
        <row r="186">
          <cell r="A186">
            <v>10801</v>
          </cell>
          <cell r="B186">
            <v>2</v>
          </cell>
        </row>
        <row r="187">
          <cell r="A187">
            <v>10802</v>
          </cell>
          <cell r="B187">
            <v>2</v>
          </cell>
        </row>
        <row r="188">
          <cell r="A188">
            <v>10803</v>
          </cell>
          <cell r="B188">
            <v>1</v>
          </cell>
        </row>
        <row r="189">
          <cell r="A189">
            <v>10804</v>
          </cell>
          <cell r="B189">
            <v>2</v>
          </cell>
        </row>
        <row r="190">
          <cell r="A190">
            <v>10811</v>
          </cell>
          <cell r="B190">
            <v>2</v>
          </cell>
        </row>
        <row r="191">
          <cell r="A191">
            <v>10812</v>
          </cell>
          <cell r="B191">
            <v>1</v>
          </cell>
        </row>
        <row r="192">
          <cell r="A192">
            <v>10813</v>
          </cell>
          <cell r="B192">
            <v>1</v>
          </cell>
        </row>
        <row r="193">
          <cell r="A193">
            <v>10814</v>
          </cell>
          <cell r="B193">
            <v>2</v>
          </cell>
        </row>
        <row r="194">
          <cell r="A194">
            <v>10891</v>
          </cell>
          <cell r="B194">
            <v>3</v>
          </cell>
        </row>
        <row r="195">
          <cell r="A195">
            <v>10892</v>
          </cell>
          <cell r="B195">
            <v>2</v>
          </cell>
        </row>
        <row r="196">
          <cell r="A196">
            <v>10893</v>
          </cell>
          <cell r="B196">
            <v>2</v>
          </cell>
        </row>
        <row r="197">
          <cell r="A197">
            <v>10894</v>
          </cell>
          <cell r="B197">
            <v>1</v>
          </cell>
        </row>
        <row r="198">
          <cell r="A198">
            <v>10901</v>
          </cell>
          <cell r="B198">
            <v>1</v>
          </cell>
        </row>
        <row r="199">
          <cell r="A199">
            <v>10902</v>
          </cell>
          <cell r="B199">
            <v>1</v>
          </cell>
        </row>
        <row r="200">
          <cell r="A200">
            <v>10903</v>
          </cell>
          <cell r="B200">
            <v>1</v>
          </cell>
        </row>
        <row r="201">
          <cell r="A201">
            <v>10904</v>
          </cell>
          <cell r="B201">
            <v>2</v>
          </cell>
        </row>
        <row r="202">
          <cell r="A202">
            <v>10921</v>
          </cell>
          <cell r="B202">
            <v>3</v>
          </cell>
        </row>
        <row r="203">
          <cell r="A203">
            <v>10922</v>
          </cell>
          <cell r="B203">
            <v>1</v>
          </cell>
        </row>
        <row r="204">
          <cell r="A204">
            <v>10923</v>
          </cell>
          <cell r="B204">
            <v>3</v>
          </cell>
        </row>
        <row r="205">
          <cell r="A205">
            <v>10924</v>
          </cell>
          <cell r="B205">
            <v>1</v>
          </cell>
        </row>
        <row r="206">
          <cell r="A206">
            <v>10931</v>
          </cell>
          <cell r="B206">
            <v>3</v>
          </cell>
        </row>
        <row r="207">
          <cell r="A207">
            <v>10932</v>
          </cell>
          <cell r="B207">
            <v>4</v>
          </cell>
        </row>
        <row r="208">
          <cell r="A208">
            <v>10933</v>
          </cell>
          <cell r="B208">
            <v>4</v>
          </cell>
        </row>
        <row r="209">
          <cell r="A209">
            <v>10941</v>
          </cell>
          <cell r="B209">
            <v>4</v>
          </cell>
        </row>
        <row r="210">
          <cell r="A210">
            <v>10942</v>
          </cell>
          <cell r="B210">
            <v>4</v>
          </cell>
        </row>
        <row r="211">
          <cell r="A211">
            <v>10943</v>
          </cell>
          <cell r="B211">
            <v>4</v>
          </cell>
        </row>
        <row r="212">
          <cell r="A212">
            <v>10951</v>
          </cell>
          <cell r="B212">
            <v>4</v>
          </cell>
        </row>
        <row r="213">
          <cell r="A213">
            <v>10952</v>
          </cell>
          <cell r="B213">
            <v>4</v>
          </cell>
        </row>
        <row r="214">
          <cell r="A214">
            <v>10953</v>
          </cell>
          <cell r="B214">
            <v>4</v>
          </cell>
        </row>
        <row r="215">
          <cell r="A215">
            <v>10961</v>
          </cell>
          <cell r="B215">
            <v>4</v>
          </cell>
        </row>
        <row r="216">
          <cell r="A216">
            <v>10962</v>
          </cell>
          <cell r="B216">
            <v>4</v>
          </cell>
        </row>
        <row r="217">
          <cell r="A217">
            <v>10963</v>
          </cell>
          <cell r="B217">
            <v>4</v>
          </cell>
        </row>
        <row r="218">
          <cell r="A218">
            <v>10971</v>
          </cell>
          <cell r="B218">
            <v>4</v>
          </cell>
        </row>
        <row r="219">
          <cell r="A219">
            <v>10972</v>
          </cell>
          <cell r="B219">
            <v>4</v>
          </cell>
        </row>
        <row r="220">
          <cell r="A220">
            <v>10973</v>
          </cell>
          <cell r="B220">
            <v>5</v>
          </cell>
        </row>
        <row r="221">
          <cell r="A221">
            <v>10981</v>
          </cell>
          <cell r="B221">
            <v>4</v>
          </cell>
        </row>
        <row r="222">
          <cell r="A222">
            <v>10982</v>
          </cell>
          <cell r="B222">
            <v>4</v>
          </cell>
        </row>
        <row r="223">
          <cell r="A223">
            <v>10991</v>
          </cell>
          <cell r="B223">
            <v>3</v>
          </cell>
        </row>
        <row r="224">
          <cell r="A224">
            <v>10992</v>
          </cell>
          <cell r="B224">
            <v>4</v>
          </cell>
        </row>
        <row r="225">
          <cell r="A225">
            <v>10993</v>
          </cell>
          <cell r="B225">
            <v>4</v>
          </cell>
        </row>
        <row r="226">
          <cell r="A226">
            <v>11031</v>
          </cell>
          <cell r="B226">
            <v>3</v>
          </cell>
        </row>
        <row r="227">
          <cell r="A227">
            <v>11032</v>
          </cell>
          <cell r="B227">
            <v>4</v>
          </cell>
        </row>
        <row r="228">
          <cell r="A228">
            <v>11033</v>
          </cell>
          <cell r="B228">
            <v>4</v>
          </cell>
        </row>
        <row r="229">
          <cell r="A229">
            <v>11051</v>
          </cell>
          <cell r="B229">
            <v>2</v>
          </cell>
        </row>
        <row r="230">
          <cell r="A230">
            <v>11052</v>
          </cell>
          <cell r="B230">
            <v>2</v>
          </cell>
        </row>
        <row r="231">
          <cell r="A231">
            <v>11053</v>
          </cell>
          <cell r="B231">
            <v>2</v>
          </cell>
        </row>
        <row r="232">
          <cell r="A232">
            <v>11054</v>
          </cell>
          <cell r="B232">
            <v>2</v>
          </cell>
        </row>
        <row r="233">
          <cell r="A233">
            <v>11061</v>
          </cell>
          <cell r="B233">
            <v>2</v>
          </cell>
        </row>
        <row r="234">
          <cell r="A234">
            <v>11062</v>
          </cell>
          <cell r="B234">
            <v>2</v>
          </cell>
        </row>
        <row r="235">
          <cell r="A235">
            <v>11063</v>
          </cell>
          <cell r="B235">
            <v>2</v>
          </cell>
        </row>
        <row r="236">
          <cell r="A236">
            <v>11081</v>
          </cell>
          <cell r="B236">
            <v>4</v>
          </cell>
        </row>
        <row r="237">
          <cell r="A237">
            <v>11082</v>
          </cell>
          <cell r="B237">
            <v>4</v>
          </cell>
        </row>
        <row r="238">
          <cell r="A238">
            <v>11083</v>
          </cell>
          <cell r="B238">
            <v>4</v>
          </cell>
        </row>
        <row r="239">
          <cell r="A239">
            <v>11091</v>
          </cell>
          <cell r="B239">
            <v>4</v>
          </cell>
        </row>
        <row r="240">
          <cell r="A240">
            <v>11092</v>
          </cell>
          <cell r="B240">
            <v>4</v>
          </cell>
        </row>
        <row r="241">
          <cell r="A241">
            <v>11093</v>
          </cell>
          <cell r="B241">
            <v>4</v>
          </cell>
        </row>
        <row r="242">
          <cell r="A242">
            <v>11101</v>
          </cell>
          <cell r="B242">
            <v>4</v>
          </cell>
        </row>
        <row r="243">
          <cell r="A243">
            <v>11102</v>
          </cell>
          <cell r="B243">
            <v>3</v>
          </cell>
        </row>
        <row r="244">
          <cell r="A244">
            <v>11103</v>
          </cell>
          <cell r="B244">
            <v>4</v>
          </cell>
        </row>
        <row r="245">
          <cell r="A245">
            <v>11111</v>
          </cell>
          <cell r="B245">
            <v>4</v>
          </cell>
        </row>
        <row r="246">
          <cell r="A246">
            <v>11112</v>
          </cell>
          <cell r="B246">
            <v>4</v>
          </cell>
        </row>
        <row r="247">
          <cell r="A247">
            <v>11113</v>
          </cell>
          <cell r="B247">
            <v>4</v>
          </cell>
        </row>
        <row r="248">
          <cell r="A248">
            <v>11121</v>
          </cell>
          <cell r="B248">
            <v>4</v>
          </cell>
        </row>
        <row r="249">
          <cell r="A249">
            <v>11122</v>
          </cell>
          <cell r="B249">
            <v>4</v>
          </cell>
        </row>
        <row r="250">
          <cell r="A250">
            <v>11123</v>
          </cell>
          <cell r="B250">
            <v>4</v>
          </cell>
        </row>
        <row r="251">
          <cell r="A251">
            <v>11131</v>
          </cell>
          <cell r="B251">
            <v>2</v>
          </cell>
        </row>
        <row r="252">
          <cell r="A252">
            <v>11132</v>
          </cell>
          <cell r="B252">
            <v>2</v>
          </cell>
        </row>
        <row r="253">
          <cell r="A253">
            <v>11133</v>
          </cell>
          <cell r="B253">
            <v>2</v>
          </cell>
        </row>
        <row r="254">
          <cell r="A254">
            <v>11141</v>
          </cell>
          <cell r="B254">
            <v>4</v>
          </cell>
        </row>
        <row r="255">
          <cell r="A255">
            <v>11142</v>
          </cell>
          <cell r="B255">
            <v>4</v>
          </cell>
        </row>
        <row r="256">
          <cell r="A256">
            <v>11143</v>
          </cell>
          <cell r="B256">
            <v>4</v>
          </cell>
        </row>
        <row r="257">
          <cell r="A257">
            <v>11151</v>
          </cell>
          <cell r="B257">
            <v>4</v>
          </cell>
        </row>
        <row r="258">
          <cell r="A258">
            <v>11152</v>
          </cell>
          <cell r="B258">
            <v>4</v>
          </cell>
        </row>
        <row r="259">
          <cell r="A259">
            <v>11153</v>
          </cell>
          <cell r="B259">
            <v>4</v>
          </cell>
        </row>
        <row r="260">
          <cell r="A260">
            <v>11161</v>
          </cell>
          <cell r="B260">
            <v>4</v>
          </cell>
        </row>
        <row r="261">
          <cell r="A261">
            <v>11162</v>
          </cell>
          <cell r="B261">
            <v>4</v>
          </cell>
        </row>
        <row r="262">
          <cell r="A262">
            <v>11163</v>
          </cell>
          <cell r="B262">
            <v>4</v>
          </cell>
        </row>
        <row r="263">
          <cell r="A263">
            <v>11171</v>
          </cell>
          <cell r="B263">
            <v>4</v>
          </cell>
        </row>
        <row r="264">
          <cell r="A264">
            <v>11172</v>
          </cell>
          <cell r="B264">
            <v>4</v>
          </cell>
        </row>
        <row r="265">
          <cell r="A265">
            <v>11173</v>
          </cell>
          <cell r="B265">
            <v>4</v>
          </cell>
        </row>
        <row r="266">
          <cell r="A266">
            <v>11181</v>
          </cell>
          <cell r="B266">
            <v>4</v>
          </cell>
        </row>
        <row r="267">
          <cell r="A267">
            <v>11182</v>
          </cell>
          <cell r="B267">
            <v>3</v>
          </cell>
        </row>
        <row r="268">
          <cell r="A268">
            <v>11183</v>
          </cell>
          <cell r="B268">
            <v>4</v>
          </cell>
        </row>
        <row r="269">
          <cell r="A269">
            <v>11191</v>
          </cell>
          <cell r="B269">
            <v>4</v>
          </cell>
        </row>
        <row r="270">
          <cell r="A270">
            <v>11192</v>
          </cell>
          <cell r="B270">
            <v>4</v>
          </cell>
        </row>
        <row r="271">
          <cell r="A271">
            <v>11193</v>
          </cell>
          <cell r="B271">
            <v>4</v>
          </cell>
        </row>
        <row r="272">
          <cell r="A272">
            <v>11201</v>
          </cell>
          <cell r="B272">
            <v>4</v>
          </cell>
        </row>
        <row r="273">
          <cell r="A273">
            <v>11202</v>
          </cell>
          <cell r="B273">
            <v>4</v>
          </cell>
        </row>
        <row r="274">
          <cell r="A274">
            <v>11203</v>
          </cell>
          <cell r="B274">
            <v>4</v>
          </cell>
        </row>
        <row r="275">
          <cell r="A275">
            <v>11211</v>
          </cell>
          <cell r="B275">
            <v>4</v>
          </cell>
        </row>
        <row r="276">
          <cell r="A276">
            <v>11212</v>
          </cell>
          <cell r="B276">
            <v>4</v>
          </cell>
        </row>
        <row r="277">
          <cell r="A277">
            <v>11213</v>
          </cell>
          <cell r="B277">
            <v>4</v>
          </cell>
        </row>
        <row r="278">
          <cell r="A278">
            <v>11221</v>
          </cell>
          <cell r="B278">
            <v>4</v>
          </cell>
        </row>
        <row r="279">
          <cell r="A279">
            <v>11222</v>
          </cell>
          <cell r="B279">
            <v>4</v>
          </cell>
        </row>
        <row r="280">
          <cell r="A280">
            <v>11223</v>
          </cell>
          <cell r="B280">
            <v>4</v>
          </cell>
        </row>
        <row r="281">
          <cell r="A281">
            <v>11231</v>
          </cell>
          <cell r="B281">
            <v>3</v>
          </cell>
        </row>
        <row r="282">
          <cell r="A282">
            <v>11232</v>
          </cell>
          <cell r="B282">
            <v>4</v>
          </cell>
        </row>
        <row r="283">
          <cell r="A283">
            <v>11233</v>
          </cell>
          <cell r="B283">
            <v>4</v>
          </cell>
        </row>
        <row r="284">
          <cell r="A284">
            <v>11241</v>
          </cell>
          <cell r="B284">
            <v>4</v>
          </cell>
        </row>
        <row r="285">
          <cell r="A285">
            <v>11242</v>
          </cell>
          <cell r="B285">
            <v>4</v>
          </cell>
        </row>
        <row r="286">
          <cell r="A286">
            <v>11243</v>
          </cell>
          <cell r="B286">
            <v>4</v>
          </cell>
        </row>
        <row r="287">
          <cell r="A287">
            <v>11251</v>
          </cell>
          <cell r="B287">
            <v>4</v>
          </cell>
        </row>
        <row r="288">
          <cell r="A288">
            <v>11252</v>
          </cell>
          <cell r="B288">
            <v>4</v>
          </cell>
        </row>
        <row r="289">
          <cell r="A289">
            <v>11253</v>
          </cell>
          <cell r="B289">
            <v>4</v>
          </cell>
        </row>
        <row r="290">
          <cell r="A290">
            <v>11261</v>
          </cell>
          <cell r="B290">
            <v>4</v>
          </cell>
        </row>
        <row r="291">
          <cell r="A291">
            <v>11262</v>
          </cell>
          <cell r="B291">
            <v>3</v>
          </cell>
        </row>
        <row r="292">
          <cell r="A292">
            <v>11263</v>
          </cell>
          <cell r="B292">
            <v>4</v>
          </cell>
        </row>
        <row r="293">
          <cell r="A293">
            <v>11271</v>
          </cell>
          <cell r="B293">
            <v>4</v>
          </cell>
        </row>
        <row r="294">
          <cell r="A294">
            <v>11272</v>
          </cell>
          <cell r="B294">
            <v>4</v>
          </cell>
        </row>
        <row r="295">
          <cell r="A295">
            <v>11273</v>
          </cell>
          <cell r="B295">
            <v>4</v>
          </cell>
        </row>
        <row r="296">
          <cell r="A296">
            <v>11281</v>
          </cell>
          <cell r="B296">
            <v>4</v>
          </cell>
        </row>
        <row r="297">
          <cell r="A297">
            <v>11282</v>
          </cell>
          <cell r="B297">
            <v>4</v>
          </cell>
        </row>
        <row r="298">
          <cell r="A298">
            <v>11283</v>
          </cell>
          <cell r="B298">
            <v>4</v>
          </cell>
        </row>
        <row r="299">
          <cell r="A299">
            <v>11291</v>
          </cell>
          <cell r="B299">
            <v>4</v>
          </cell>
        </row>
        <row r="300">
          <cell r="A300">
            <v>11292</v>
          </cell>
          <cell r="B300">
            <v>4</v>
          </cell>
        </row>
        <row r="301">
          <cell r="A301">
            <v>11293</v>
          </cell>
          <cell r="B301">
            <v>4</v>
          </cell>
        </row>
        <row r="302">
          <cell r="A302">
            <v>11301</v>
          </cell>
          <cell r="B302">
            <v>4</v>
          </cell>
        </row>
        <row r="303">
          <cell r="A303">
            <v>11302</v>
          </cell>
          <cell r="B303">
            <v>3</v>
          </cell>
        </row>
        <row r="304">
          <cell r="A304">
            <v>11303</v>
          </cell>
          <cell r="B304">
            <v>3</v>
          </cell>
        </row>
        <row r="305">
          <cell r="A305">
            <v>11311</v>
          </cell>
          <cell r="B305">
            <v>4</v>
          </cell>
        </row>
        <row r="306">
          <cell r="A306">
            <v>11312</v>
          </cell>
          <cell r="B306">
            <v>3</v>
          </cell>
        </row>
        <row r="307">
          <cell r="A307">
            <v>11313</v>
          </cell>
          <cell r="B307">
            <v>4</v>
          </cell>
        </row>
        <row r="308">
          <cell r="A308">
            <v>11321</v>
          </cell>
          <cell r="B308">
            <v>4</v>
          </cell>
        </row>
        <row r="309">
          <cell r="A309">
            <v>11322</v>
          </cell>
          <cell r="B309">
            <v>4</v>
          </cell>
        </row>
        <row r="310">
          <cell r="A310">
            <v>11323</v>
          </cell>
          <cell r="B310">
            <v>4</v>
          </cell>
        </row>
        <row r="311">
          <cell r="A311">
            <v>11331</v>
          </cell>
          <cell r="B311">
            <v>4</v>
          </cell>
        </row>
        <row r="312">
          <cell r="A312">
            <v>11332</v>
          </cell>
          <cell r="B312">
            <v>3</v>
          </cell>
        </row>
        <row r="313">
          <cell r="A313">
            <v>11333</v>
          </cell>
          <cell r="B313">
            <v>4</v>
          </cell>
        </row>
        <row r="314">
          <cell r="A314">
            <v>11341</v>
          </cell>
          <cell r="B314">
            <v>4</v>
          </cell>
        </row>
        <row r="315">
          <cell r="A315">
            <v>11342</v>
          </cell>
          <cell r="B315">
            <v>4</v>
          </cell>
        </row>
        <row r="316">
          <cell r="A316">
            <v>11343</v>
          </cell>
          <cell r="B316">
            <v>3</v>
          </cell>
        </row>
        <row r="317">
          <cell r="A317">
            <v>11351</v>
          </cell>
          <cell r="B317">
            <v>3</v>
          </cell>
        </row>
        <row r="318">
          <cell r="A318">
            <v>11352</v>
          </cell>
          <cell r="B318">
            <v>4</v>
          </cell>
        </row>
        <row r="319">
          <cell r="A319">
            <v>11353</v>
          </cell>
          <cell r="B319">
            <v>4</v>
          </cell>
        </row>
        <row r="320">
          <cell r="A320">
            <v>11421</v>
          </cell>
          <cell r="B320">
            <v>4</v>
          </cell>
        </row>
        <row r="321">
          <cell r="A321">
            <v>11422</v>
          </cell>
          <cell r="B321">
            <v>4</v>
          </cell>
        </row>
        <row r="322">
          <cell r="A322">
            <v>11423</v>
          </cell>
          <cell r="B322">
            <v>4</v>
          </cell>
        </row>
        <row r="323">
          <cell r="A323">
            <v>11431</v>
          </cell>
          <cell r="B323">
            <v>4</v>
          </cell>
        </row>
        <row r="324">
          <cell r="A324">
            <v>11432</v>
          </cell>
          <cell r="B324">
            <v>4</v>
          </cell>
        </row>
        <row r="325">
          <cell r="A325">
            <v>11433</v>
          </cell>
          <cell r="B325">
            <v>4</v>
          </cell>
        </row>
        <row r="326">
          <cell r="A326">
            <v>11491</v>
          </cell>
          <cell r="B326">
            <v>3</v>
          </cell>
        </row>
        <row r="327">
          <cell r="A327">
            <v>11492</v>
          </cell>
          <cell r="B327">
            <v>3</v>
          </cell>
        </row>
        <row r="328">
          <cell r="A328">
            <v>11493</v>
          </cell>
          <cell r="B328">
            <v>4</v>
          </cell>
        </row>
        <row r="329">
          <cell r="A329">
            <v>11501</v>
          </cell>
          <cell r="B329">
            <v>4</v>
          </cell>
        </row>
        <row r="330">
          <cell r="A330">
            <v>11502</v>
          </cell>
          <cell r="B330">
            <v>4</v>
          </cell>
        </row>
        <row r="331">
          <cell r="A331">
            <v>11503</v>
          </cell>
          <cell r="B331">
            <v>4</v>
          </cell>
        </row>
        <row r="332">
          <cell r="A332">
            <v>11511</v>
          </cell>
          <cell r="B332">
            <v>4</v>
          </cell>
        </row>
        <row r="333">
          <cell r="A333">
            <v>11512</v>
          </cell>
          <cell r="B333">
            <v>3</v>
          </cell>
        </row>
        <row r="334">
          <cell r="A334">
            <v>11513</v>
          </cell>
          <cell r="B334">
            <v>4</v>
          </cell>
        </row>
        <row r="335">
          <cell r="A335">
            <v>11521</v>
          </cell>
          <cell r="B335">
            <v>4</v>
          </cell>
        </row>
        <row r="336">
          <cell r="A336">
            <v>11522</v>
          </cell>
          <cell r="B336">
            <v>4</v>
          </cell>
        </row>
        <row r="337">
          <cell r="A337">
            <v>11523</v>
          </cell>
          <cell r="B337">
            <v>4</v>
          </cell>
        </row>
        <row r="338">
          <cell r="A338">
            <v>11531</v>
          </cell>
          <cell r="B338">
            <v>4</v>
          </cell>
        </row>
        <row r="339">
          <cell r="A339">
            <v>11532</v>
          </cell>
          <cell r="B339">
            <v>4</v>
          </cell>
        </row>
        <row r="340">
          <cell r="A340">
            <v>11533</v>
          </cell>
          <cell r="B340">
            <v>4</v>
          </cell>
        </row>
        <row r="341">
          <cell r="A341">
            <v>11541</v>
          </cell>
          <cell r="B341">
            <v>4</v>
          </cell>
        </row>
        <row r="342">
          <cell r="A342">
            <v>11542</v>
          </cell>
          <cell r="B342">
            <v>4</v>
          </cell>
        </row>
        <row r="343">
          <cell r="A343">
            <v>11543</v>
          </cell>
          <cell r="B343">
            <v>4</v>
          </cell>
        </row>
        <row r="344">
          <cell r="A344">
            <v>11551</v>
          </cell>
          <cell r="B344">
            <v>4</v>
          </cell>
        </row>
        <row r="345">
          <cell r="A345">
            <v>11552</v>
          </cell>
          <cell r="B345">
            <v>4</v>
          </cell>
        </row>
        <row r="346">
          <cell r="A346">
            <v>11553</v>
          </cell>
          <cell r="B346">
            <v>4</v>
          </cell>
        </row>
        <row r="347">
          <cell r="A347">
            <v>11561</v>
          </cell>
          <cell r="B347">
            <v>4</v>
          </cell>
        </row>
        <row r="348">
          <cell r="A348">
            <v>11562</v>
          </cell>
          <cell r="B348">
            <v>4</v>
          </cell>
        </row>
        <row r="349">
          <cell r="A349">
            <v>11563</v>
          </cell>
          <cell r="B349">
            <v>4</v>
          </cell>
        </row>
        <row r="350">
          <cell r="A350">
            <v>11571</v>
          </cell>
          <cell r="B350">
            <v>4</v>
          </cell>
        </row>
        <row r="351">
          <cell r="A351">
            <v>11572</v>
          </cell>
          <cell r="B351">
            <v>4</v>
          </cell>
        </row>
        <row r="352">
          <cell r="A352">
            <v>11573</v>
          </cell>
          <cell r="B352">
            <v>4</v>
          </cell>
        </row>
        <row r="353">
          <cell r="A353">
            <v>11581</v>
          </cell>
          <cell r="B353">
            <v>3</v>
          </cell>
        </row>
        <row r="354">
          <cell r="A354">
            <v>11582</v>
          </cell>
          <cell r="B354">
            <v>2</v>
          </cell>
        </row>
        <row r="355">
          <cell r="A355">
            <v>11583</v>
          </cell>
          <cell r="B355">
            <v>3</v>
          </cell>
        </row>
        <row r="356">
          <cell r="A356">
            <v>11584</v>
          </cell>
          <cell r="B356">
            <v>2</v>
          </cell>
        </row>
        <row r="357">
          <cell r="A357">
            <v>11591</v>
          </cell>
          <cell r="B357">
            <v>4</v>
          </cell>
        </row>
        <row r="358">
          <cell r="A358">
            <v>11592</v>
          </cell>
          <cell r="B358">
            <v>4</v>
          </cell>
        </row>
        <row r="359">
          <cell r="A359">
            <v>11593</v>
          </cell>
          <cell r="B359">
            <v>4</v>
          </cell>
        </row>
        <row r="360">
          <cell r="A360">
            <v>11611</v>
          </cell>
          <cell r="B360">
            <v>4</v>
          </cell>
        </row>
        <row r="361">
          <cell r="A361">
            <v>11612</v>
          </cell>
          <cell r="B361">
            <v>3</v>
          </cell>
        </row>
        <row r="362">
          <cell r="A362">
            <v>11613</v>
          </cell>
          <cell r="B362">
            <v>4</v>
          </cell>
        </row>
        <row r="363">
          <cell r="A363">
            <v>11631</v>
          </cell>
          <cell r="B363">
            <v>3</v>
          </cell>
        </row>
        <row r="364">
          <cell r="A364">
            <v>11632</v>
          </cell>
          <cell r="B364">
            <v>4</v>
          </cell>
        </row>
        <row r="365">
          <cell r="A365">
            <v>11633</v>
          </cell>
          <cell r="B365">
            <v>4</v>
          </cell>
        </row>
        <row r="366">
          <cell r="A366">
            <v>11641</v>
          </cell>
          <cell r="B366">
            <v>4</v>
          </cell>
        </row>
        <row r="367">
          <cell r="A367">
            <v>11642</v>
          </cell>
          <cell r="B367">
            <v>4</v>
          </cell>
        </row>
        <row r="368">
          <cell r="A368">
            <v>11643</v>
          </cell>
          <cell r="B368">
            <v>3</v>
          </cell>
        </row>
        <row r="369">
          <cell r="A369">
            <v>11651</v>
          </cell>
          <cell r="B369">
            <v>4</v>
          </cell>
        </row>
        <row r="370">
          <cell r="A370">
            <v>11652</v>
          </cell>
          <cell r="B370">
            <v>2</v>
          </cell>
        </row>
        <row r="371">
          <cell r="A371">
            <v>11661</v>
          </cell>
          <cell r="B371">
            <v>4</v>
          </cell>
        </row>
        <row r="372">
          <cell r="A372">
            <v>11662</v>
          </cell>
          <cell r="B372">
            <v>4</v>
          </cell>
        </row>
        <row r="373">
          <cell r="A373">
            <v>11663</v>
          </cell>
          <cell r="B373">
            <v>3</v>
          </cell>
        </row>
        <row r="374">
          <cell r="A374">
            <v>11671</v>
          </cell>
          <cell r="B374">
            <v>4</v>
          </cell>
        </row>
        <row r="375">
          <cell r="A375">
            <v>11672</v>
          </cell>
          <cell r="B375">
            <v>3</v>
          </cell>
        </row>
        <row r="376">
          <cell r="A376">
            <v>11673</v>
          </cell>
          <cell r="B376">
            <v>4</v>
          </cell>
        </row>
        <row r="377">
          <cell r="A377">
            <v>11681</v>
          </cell>
          <cell r="B377">
            <v>4</v>
          </cell>
        </row>
        <row r="378">
          <cell r="A378">
            <v>11682</v>
          </cell>
          <cell r="B378">
            <v>4</v>
          </cell>
        </row>
        <row r="379">
          <cell r="A379">
            <v>11683</v>
          </cell>
          <cell r="B379">
            <v>3</v>
          </cell>
        </row>
        <row r="380">
          <cell r="A380">
            <v>11691</v>
          </cell>
          <cell r="B380">
            <v>4</v>
          </cell>
        </row>
        <row r="381">
          <cell r="A381">
            <v>11692</v>
          </cell>
          <cell r="B381">
            <v>4</v>
          </cell>
        </row>
        <row r="382">
          <cell r="A382">
            <v>11693</v>
          </cell>
          <cell r="B382">
            <v>4</v>
          </cell>
        </row>
        <row r="383">
          <cell r="A383">
            <v>11701</v>
          </cell>
          <cell r="B383">
            <v>4</v>
          </cell>
        </row>
        <row r="384">
          <cell r="A384">
            <v>11702</v>
          </cell>
          <cell r="B384">
            <v>3</v>
          </cell>
        </row>
        <row r="385">
          <cell r="A385">
            <v>11703</v>
          </cell>
          <cell r="B385">
            <v>4</v>
          </cell>
        </row>
        <row r="386">
          <cell r="A386">
            <v>11721</v>
          </cell>
          <cell r="B386">
            <v>4</v>
          </cell>
        </row>
        <row r="387">
          <cell r="A387">
            <v>11722</v>
          </cell>
          <cell r="B387">
            <v>4</v>
          </cell>
        </row>
        <row r="388">
          <cell r="A388">
            <v>11723</v>
          </cell>
          <cell r="B388">
            <v>4</v>
          </cell>
        </row>
        <row r="389">
          <cell r="A389">
            <v>11731</v>
          </cell>
          <cell r="B389">
            <v>4</v>
          </cell>
        </row>
        <row r="390">
          <cell r="A390">
            <v>11732</v>
          </cell>
          <cell r="B390">
            <v>4</v>
          </cell>
        </row>
        <row r="391">
          <cell r="A391">
            <v>11733</v>
          </cell>
          <cell r="B391">
            <v>4</v>
          </cell>
        </row>
        <row r="392">
          <cell r="A392">
            <v>11741</v>
          </cell>
          <cell r="B392">
            <v>4</v>
          </cell>
        </row>
        <row r="393">
          <cell r="A393">
            <v>11742</v>
          </cell>
          <cell r="B393">
            <v>4</v>
          </cell>
        </row>
        <row r="394">
          <cell r="A394">
            <v>11743</v>
          </cell>
          <cell r="B394">
            <v>3</v>
          </cell>
        </row>
        <row r="395">
          <cell r="A395">
            <v>11751</v>
          </cell>
          <cell r="B395">
            <v>4</v>
          </cell>
        </row>
        <row r="396">
          <cell r="A396">
            <v>11752</v>
          </cell>
          <cell r="B396">
            <v>3</v>
          </cell>
        </row>
        <row r="397">
          <cell r="A397">
            <v>11753</v>
          </cell>
          <cell r="B397">
            <v>4</v>
          </cell>
        </row>
        <row r="398">
          <cell r="A398">
            <v>11761</v>
          </cell>
          <cell r="B398">
            <v>4</v>
          </cell>
        </row>
        <row r="399">
          <cell r="A399">
            <v>11762</v>
          </cell>
          <cell r="B399">
            <v>4</v>
          </cell>
        </row>
        <row r="400">
          <cell r="A400">
            <v>11763</v>
          </cell>
          <cell r="B400">
            <v>4</v>
          </cell>
        </row>
        <row r="401">
          <cell r="A401">
            <v>11771</v>
          </cell>
          <cell r="B401">
            <v>4</v>
          </cell>
        </row>
        <row r="402">
          <cell r="A402">
            <v>11772</v>
          </cell>
          <cell r="B402">
            <v>4</v>
          </cell>
        </row>
        <row r="403">
          <cell r="A403">
            <v>11773</v>
          </cell>
          <cell r="B403">
            <v>4</v>
          </cell>
        </row>
        <row r="404">
          <cell r="A404">
            <v>11781</v>
          </cell>
          <cell r="B404">
            <v>4</v>
          </cell>
        </row>
        <row r="405">
          <cell r="A405">
            <v>11782</v>
          </cell>
          <cell r="B405">
            <v>3</v>
          </cell>
        </row>
        <row r="406">
          <cell r="A406">
            <v>11783</v>
          </cell>
          <cell r="B406">
            <v>4</v>
          </cell>
        </row>
        <row r="407">
          <cell r="A407">
            <v>11791</v>
          </cell>
          <cell r="B407">
            <v>4</v>
          </cell>
        </row>
        <row r="408">
          <cell r="A408">
            <v>11792</v>
          </cell>
          <cell r="B408">
            <v>4</v>
          </cell>
        </row>
        <row r="409">
          <cell r="A409">
            <v>11793</v>
          </cell>
          <cell r="B409">
            <v>4</v>
          </cell>
        </row>
        <row r="410">
          <cell r="A410">
            <v>11801</v>
          </cell>
          <cell r="B410">
            <v>4</v>
          </cell>
        </row>
        <row r="411">
          <cell r="A411">
            <v>11802</v>
          </cell>
          <cell r="B411">
            <v>4</v>
          </cell>
        </row>
        <row r="412">
          <cell r="A412">
            <v>11803</v>
          </cell>
          <cell r="B412">
            <v>4</v>
          </cell>
        </row>
        <row r="413">
          <cell r="A413">
            <v>11811</v>
          </cell>
          <cell r="B413">
            <v>4</v>
          </cell>
        </row>
        <row r="414">
          <cell r="A414">
            <v>11812</v>
          </cell>
          <cell r="B414">
            <v>4</v>
          </cell>
        </row>
        <row r="415">
          <cell r="A415">
            <v>11813</v>
          </cell>
          <cell r="B415">
            <v>3</v>
          </cell>
        </row>
        <row r="416">
          <cell r="A416">
            <v>11821</v>
          </cell>
          <cell r="B416">
            <v>3</v>
          </cell>
        </row>
        <row r="417">
          <cell r="A417">
            <v>11822</v>
          </cell>
          <cell r="B417">
            <v>4</v>
          </cell>
        </row>
        <row r="418">
          <cell r="A418">
            <v>11823</v>
          </cell>
          <cell r="B418">
            <v>3</v>
          </cell>
        </row>
        <row r="419">
          <cell r="A419">
            <v>11831</v>
          </cell>
          <cell r="B419">
            <v>4</v>
          </cell>
        </row>
        <row r="420">
          <cell r="A420">
            <v>11832</v>
          </cell>
          <cell r="B420">
            <v>4</v>
          </cell>
        </row>
        <row r="421">
          <cell r="A421">
            <v>11833</v>
          </cell>
          <cell r="B421">
            <v>4</v>
          </cell>
        </row>
        <row r="422">
          <cell r="A422">
            <v>11841</v>
          </cell>
          <cell r="B422">
            <v>4</v>
          </cell>
        </row>
        <row r="423">
          <cell r="A423">
            <v>11842</v>
          </cell>
          <cell r="B423">
            <v>4</v>
          </cell>
        </row>
        <row r="424">
          <cell r="A424">
            <v>11843</v>
          </cell>
          <cell r="B424">
            <v>4</v>
          </cell>
        </row>
        <row r="425">
          <cell r="A425">
            <v>11851</v>
          </cell>
          <cell r="B425">
            <v>4</v>
          </cell>
        </row>
        <row r="426">
          <cell r="A426">
            <v>11852</v>
          </cell>
          <cell r="B426">
            <v>4</v>
          </cell>
        </row>
        <row r="427">
          <cell r="A427">
            <v>11853</v>
          </cell>
          <cell r="B427">
            <v>4</v>
          </cell>
        </row>
        <row r="428">
          <cell r="A428">
            <v>11861</v>
          </cell>
          <cell r="B428">
            <v>4</v>
          </cell>
        </row>
        <row r="429">
          <cell r="A429">
            <v>11862</v>
          </cell>
          <cell r="B429">
            <v>3</v>
          </cell>
        </row>
        <row r="430">
          <cell r="A430">
            <v>11863</v>
          </cell>
          <cell r="B430">
            <v>4</v>
          </cell>
        </row>
        <row r="431">
          <cell r="A431">
            <v>11871</v>
          </cell>
          <cell r="B431">
            <v>4</v>
          </cell>
        </row>
        <row r="432">
          <cell r="A432">
            <v>11872</v>
          </cell>
          <cell r="B432">
            <v>4</v>
          </cell>
        </row>
        <row r="433">
          <cell r="A433">
            <v>11873</v>
          </cell>
          <cell r="B433">
            <v>4</v>
          </cell>
        </row>
        <row r="434">
          <cell r="A434">
            <v>11881</v>
          </cell>
          <cell r="B434">
            <v>4</v>
          </cell>
        </row>
        <row r="435">
          <cell r="A435">
            <v>11882</v>
          </cell>
          <cell r="B435">
            <v>3</v>
          </cell>
        </row>
        <row r="436">
          <cell r="A436">
            <v>11883</v>
          </cell>
          <cell r="B436">
            <v>4</v>
          </cell>
        </row>
        <row r="437">
          <cell r="A437">
            <v>11891</v>
          </cell>
          <cell r="B437">
            <v>4</v>
          </cell>
        </row>
        <row r="438">
          <cell r="A438">
            <v>11892</v>
          </cell>
          <cell r="B438">
            <v>4</v>
          </cell>
        </row>
        <row r="439">
          <cell r="A439">
            <v>11893</v>
          </cell>
          <cell r="B439">
            <v>4</v>
          </cell>
        </row>
        <row r="440">
          <cell r="A440">
            <v>11901</v>
          </cell>
          <cell r="B440">
            <v>4</v>
          </cell>
        </row>
        <row r="441">
          <cell r="A441">
            <v>11902</v>
          </cell>
          <cell r="B441">
            <v>4</v>
          </cell>
        </row>
        <row r="442">
          <cell r="A442">
            <v>11903</v>
          </cell>
          <cell r="B442">
            <v>4</v>
          </cell>
        </row>
        <row r="443">
          <cell r="A443">
            <v>11911</v>
          </cell>
          <cell r="B443">
            <v>4</v>
          </cell>
        </row>
        <row r="444">
          <cell r="A444">
            <v>11912</v>
          </cell>
          <cell r="B444">
            <v>4</v>
          </cell>
        </row>
        <row r="445">
          <cell r="A445">
            <v>11913</v>
          </cell>
          <cell r="B445">
            <v>4</v>
          </cell>
        </row>
        <row r="446">
          <cell r="A446">
            <v>11921</v>
          </cell>
          <cell r="B446">
            <v>4</v>
          </cell>
        </row>
        <row r="447">
          <cell r="A447">
            <v>11922</v>
          </cell>
          <cell r="B447">
            <v>4</v>
          </cell>
        </row>
        <row r="448">
          <cell r="A448">
            <v>11923</v>
          </cell>
          <cell r="B448">
            <v>4</v>
          </cell>
        </row>
        <row r="449">
          <cell r="A449">
            <v>11931</v>
          </cell>
          <cell r="B449">
            <v>3</v>
          </cell>
        </row>
        <row r="450">
          <cell r="A450">
            <v>11932</v>
          </cell>
          <cell r="B450">
            <v>3</v>
          </cell>
        </row>
        <row r="451">
          <cell r="A451">
            <v>11933</v>
          </cell>
          <cell r="B451">
            <v>4</v>
          </cell>
        </row>
        <row r="452">
          <cell r="A452">
            <v>11941</v>
          </cell>
          <cell r="B452">
            <v>3</v>
          </cell>
        </row>
        <row r="453">
          <cell r="A453">
            <v>11942</v>
          </cell>
          <cell r="B453">
            <v>3</v>
          </cell>
        </row>
        <row r="454">
          <cell r="A454">
            <v>11943</v>
          </cell>
          <cell r="B454">
            <v>3</v>
          </cell>
        </row>
        <row r="455">
          <cell r="A455">
            <v>11951</v>
          </cell>
          <cell r="B455">
            <v>4</v>
          </cell>
        </row>
        <row r="456">
          <cell r="A456">
            <v>11952</v>
          </cell>
          <cell r="B456">
            <v>4</v>
          </cell>
        </row>
        <row r="457">
          <cell r="A457">
            <v>11953</v>
          </cell>
          <cell r="B457">
            <v>4</v>
          </cell>
        </row>
        <row r="458">
          <cell r="A458">
            <v>11961</v>
          </cell>
          <cell r="B458">
            <v>4</v>
          </cell>
        </row>
        <row r="459">
          <cell r="A459">
            <v>11962</v>
          </cell>
          <cell r="B459">
            <v>4</v>
          </cell>
        </row>
        <row r="460">
          <cell r="A460">
            <v>11963</v>
          </cell>
          <cell r="B460">
            <v>3</v>
          </cell>
        </row>
        <row r="461">
          <cell r="A461">
            <v>11981</v>
          </cell>
          <cell r="B461">
            <v>4</v>
          </cell>
        </row>
        <row r="462">
          <cell r="A462">
            <v>11982</v>
          </cell>
          <cell r="B462">
            <v>4</v>
          </cell>
        </row>
        <row r="463">
          <cell r="A463">
            <v>11983</v>
          </cell>
          <cell r="B463">
            <v>4</v>
          </cell>
        </row>
        <row r="464">
          <cell r="A464">
            <v>11991</v>
          </cell>
          <cell r="B464">
            <v>2</v>
          </cell>
        </row>
        <row r="465">
          <cell r="A465">
            <v>11992</v>
          </cell>
          <cell r="B465">
            <v>2</v>
          </cell>
        </row>
        <row r="466">
          <cell r="A466">
            <v>11993</v>
          </cell>
          <cell r="B466">
            <v>1</v>
          </cell>
        </row>
        <row r="467">
          <cell r="A467">
            <v>15011</v>
          </cell>
          <cell r="B467">
            <v>4</v>
          </cell>
        </row>
        <row r="468">
          <cell r="A468">
            <v>15012</v>
          </cell>
          <cell r="B468">
            <v>3</v>
          </cell>
        </row>
        <row r="469">
          <cell r="A469">
            <v>15013</v>
          </cell>
          <cell r="B469">
            <v>3</v>
          </cell>
        </row>
        <row r="470">
          <cell r="A470">
            <v>15021</v>
          </cell>
          <cell r="B470">
            <v>4</v>
          </cell>
        </row>
        <row r="471">
          <cell r="A471">
            <v>15022</v>
          </cell>
          <cell r="B471">
            <v>3</v>
          </cell>
        </row>
        <row r="472">
          <cell r="A472">
            <v>15023</v>
          </cell>
          <cell r="B472">
            <v>4</v>
          </cell>
        </row>
        <row r="473">
          <cell r="A473">
            <v>15031</v>
          </cell>
          <cell r="B473">
            <v>4</v>
          </cell>
        </row>
        <row r="474">
          <cell r="A474">
            <v>15032</v>
          </cell>
          <cell r="B474">
            <v>4</v>
          </cell>
        </row>
        <row r="475">
          <cell r="A475">
            <v>15033</v>
          </cell>
          <cell r="B475">
            <v>3</v>
          </cell>
        </row>
        <row r="476">
          <cell r="A476">
            <v>15041</v>
          </cell>
          <cell r="B476">
            <v>4</v>
          </cell>
        </row>
        <row r="477">
          <cell r="A477">
            <v>15042</v>
          </cell>
          <cell r="B477">
            <v>3</v>
          </cell>
        </row>
        <row r="478">
          <cell r="A478">
            <v>15043</v>
          </cell>
          <cell r="B478">
            <v>4</v>
          </cell>
        </row>
        <row r="479">
          <cell r="A479">
            <v>15051</v>
          </cell>
          <cell r="B479">
            <v>4</v>
          </cell>
        </row>
        <row r="480">
          <cell r="A480">
            <v>15052</v>
          </cell>
          <cell r="B480">
            <v>3</v>
          </cell>
        </row>
        <row r="481">
          <cell r="A481">
            <v>15053</v>
          </cell>
          <cell r="B481">
            <v>4</v>
          </cell>
        </row>
        <row r="482">
          <cell r="A482">
            <v>15061</v>
          </cell>
          <cell r="B482">
            <v>2</v>
          </cell>
        </row>
        <row r="483">
          <cell r="A483">
            <v>15062</v>
          </cell>
          <cell r="B483">
            <v>2</v>
          </cell>
        </row>
        <row r="484">
          <cell r="A484">
            <v>15063</v>
          </cell>
          <cell r="B484">
            <v>2</v>
          </cell>
        </row>
        <row r="485">
          <cell r="A485">
            <v>15081</v>
          </cell>
          <cell r="B485">
            <v>4</v>
          </cell>
        </row>
        <row r="486">
          <cell r="A486">
            <v>15082</v>
          </cell>
          <cell r="B486">
            <v>3</v>
          </cell>
        </row>
        <row r="487">
          <cell r="A487">
            <v>15083</v>
          </cell>
          <cell r="B487">
            <v>4</v>
          </cell>
        </row>
        <row r="488">
          <cell r="A488">
            <v>15091</v>
          </cell>
          <cell r="B488">
            <v>4</v>
          </cell>
        </row>
        <row r="489">
          <cell r="A489">
            <v>15092</v>
          </cell>
          <cell r="B489">
            <v>4</v>
          </cell>
        </row>
        <row r="490">
          <cell r="A490">
            <v>15093</v>
          </cell>
          <cell r="B490">
            <v>4</v>
          </cell>
        </row>
        <row r="491">
          <cell r="A491">
            <v>15101</v>
          </cell>
          <cell r="B491">
            <v>4</v>
          </cell>
        </row>
        <row r="492">
          <cell r="A492">
            <v>15102</v>
          </cell>
          <cell r="B492">
            <v>4</v>
          </cell>
        </row>
        <row r="493">
          <cell r="A493">
            <v>15103</v>
          </cell>
          <cell r="B493">
            <v>3</v>
          </cell>
        </row>
        <row r="494">
          <cell r="A494">
            <v>15111</v>
          </cell>
          <cell r="B494">
            <v>4</v>
          </cell>
        </row>
        <row r="495">
          <cell r="A495">
            <v>15112</v>
          </cell>
          <cell r="B495">
            <v>4</v>
          </cell>
        </row>
        <row r="496">
          <cell r="A496">
            <v>15113</v>
          </cell>
          <cell r="B496">
            <v>4</v>
          </cell>
        </row>
        <row r="497">
          <cell r="A497">
            <v>15121</v>
          </cell>
          <cell r="B497">
            <v>4</v>
          </cell>
        </row>
        <row r="498">
          <cell r="A498">
            <v>15122</v>
          </cell>
          <cell r="B498">
            <v>4</v>
          </cell>
        </row>
        <row r="499">
          <cell r="A499">
            <v>15123</v>
          </cell>
          <cell r="B499">
            <v>3</v>
          </cell>
        </row>
        <row r="500">
          <cell r="A500">
            <v>15131</v>
          </cell>
          <cell r="B500">
            <v>4</v>
          </cell>
        </row>
        <row r="501">
          <cell r="A501">
            <v>15132</v>
          </cell>
          <cell r="B501">
            <v>3</v>
          </cell>
        </row>
        <row r="502">
          <cell r="A502">
            <v>15133</v>
          </cell>
          <cell r="B502">
            <v>4</v>
          </cell>
        </row>
        <row r="503">
          <cell r="A503">
            <v>15141</v>
          </cell>
          <cell r="B503">
            <v>4</v>
          </cell>
        </row>
        <row r="504">
          <cell r="A504">
            <v>15142</v>
          </cell>
          <cell r="B504">
            <v>3</v>
          </cell>
        </row>
        <row r="505">
          <cell r="A505">
            <v>15143</v>
          </cell>
          <cell r="B505">
            <v>3</v>
          </cell>
        </row>
        <row r="506">
          <cell r="A506">
            <v>15151</v>
          </cell>
          <cell r="B506">
            <v>3</v>
          </cell>
        </row>
        <row r="507">
          <cell r="A507">
            <v>15152</v>
          </cell>
          <cell r="B507">
            <v>3</v>
          </cell>
        </row>
        <row r="508">
          <cell r="A508">
            <v>15153</v>
          </cell>
          <cell r="B508">
            <v>4</v>
          </cell>
        </row>
        <row r="509">
          <cell r="A509">
            <v>15161</v>
          </cell>
          <cell r="B509">
            <v>3</v>
          </cell>
        </row>
        <row r="510">
          <cell r="A510">
            <v>15162</v>
          </cell>
          <cell r="B510">
            <v>3</v>
          </cell>
        </row>
        <row r="511">
          <cell r="A511">
            <v>15163</v>
          </cell>
          <cell r="B511">
            <v>3</v>
          </cell>
        </row>
        <row r="512">
          <cell r="A512">
            <v>15171</v>
          </cell>
          <cell r="B512">
            <v>4</v>
          </cell>
        </row>
        <row r="513">
          <cell r="A513">
            <v>15172</v>
          </cell>
          <cell r="B513">
            <v>3</v>
          </cell>
        </row>
        <row r="514">
          <cell r="A514">
            <v>15173</v>
          </cell>
          <cell r="B514">
            <v>3</v>
          </cell>
        </row>
        <row r="515">
          <cell r="A515">
            <v>15181</v>
          </cell>
          <cell r="B515">
            <v>2</v>
          </cell>
        </row>
        <row r="516">
          <cell r="A516">
            <v>15182</v>
          </cell>
          <cell r="B516">
            <v>2</v>
          </cell>
        </row>
        <row r="517">
          <cell r="A517">
            <v>15183</v>
          </cell>
          <cell r="B517">
            <v>2</v>
          </cell>
        </row>
        <row r="518">
          <cell r="A518">
            <v>15191</v>
          </cell>
          <cell r="B518">
            <v>4</v>
          </cell>
        </row>
        <row r="519">
          <cell r="A519">
            <v>15192</v>
          </cell>
          <cell r="B519">
            <v>4</v>
          </cell>
        </row>
        <row r="520">
          <cell r="A520">
            <v>15193</v>
          </cell>
          <cell r="B520">
            <v>4</v>
          </cell>
        </row>
        <row r="521">
          <cell r="A521">
            <v>15201</v>
          </cell>
          <cell r="B521">
            <v>3</v>
          </cell>
        </row>
        <row r="522">
          <cell r="A522">
            <v>15202</v>
          </cell>
          <cell r="B522">
            <v>4</v>
          </cell>
        </row>
        <row r="523">
          <cell r="A523">
            <v>15203</v>
          </cell>
          <cell r="B523">
            <v>4</v>
          </cell>
        </row>
        <row r="524">
          <cell r="A524">
            <v>15211</v>
          </cell>
          <cell r="B524">
            <v>4</v>
          </cell>
        </row>
        <row r="525">
          <cell r="A525">
            <v>15212</v>
          </cell>
          <cell r="B525">
            <v>4</v>
          </cell>
        </row>
        <row r="526">
          <cell r="A526">
            <v>15213</v>
          </cell>
          <cell r="B526">
            <v>4</v>
          </cell>
        </row>
        <row r="527">
          <cell r="A527">
            <v>15221</v>
          </cell>
          <cell r="B527">
            <v>2</v>
          </cell>
        </row>
        <row r="528">
          <cell r="A528">
            <v>15222</v>
          </cell>
          <cell r="B528">
            <v>3</v>
          </cell>
        </row>
        <row r="529">
          <cell r="A529">
            <v>15223</v>
          </cell>
          <cell r="B529">
            <v>3</v>
          </cell>
        </row>
        <row r="530">
          <cell r="A530">
            <v>15231</v>
          </cell>
          <cell r="B530">
            <v>4</v>
          </cell>
        </row>
        <row r="531">
          <cell r="A531">
            <v>15232</v>
          </cell>
          <cell r="B531">
            <v>4</v>
          </cell>
        </row>
        <row r="532">
          <cell r="A532">
            <v>15233</v>
          </cell>
          <cell r="B532">
            <v>4</v>
          </cell>
        </row>
        <row r="533">
          <cell r="A533">
            <v>15251</v>
          </cell>
          <cell r="B533">
            <v>4</v>
          </cell>
        </row>
        <row r="534">
          <cell r="A534">
            <v>15252</v>
          </cell>
          <cell r="B534">
            <v>4</v>
          </cell>
        </row>
        <row r="535">
          <cell r="A535">
            <v>15253</v>
          </cell>
          <cell r="B535">
            <v>4</v>
          </cell>
        </row>
        <row r="536">
          <cell r="A536">
            <v>15261</v>
          </cell>
          <cell r="B536">
            <v>4</v>
          </cell>
        </row>
        <row r="537">
          <cell r="A537">
            <v>15262</v>
          </cell>
          <cell r="B537">
            <v>3</v>
          </cell>
        </row>
        <row r="538">
          <cell r="A538">
            <v>15263</v>
          </cell>
          <cell r="B538">
            <v>3</v>
          </cell>
        </row>
        <row r="539">
          <cell r="A539">
            <v>15281</v>
          </cell>
          <cell r="B539">
            <v>4</v>
          </cell>
        </row>
        <row r="540">
          <cell r="A540">
            <v>15282</v>
          </cell>
          <cell r="B540">
            <v>4</v>
          </cell>
        </row>
        <row r="541">
          <cell r="A541">
            <v>15283</v>
          </cell>
          <cell r="B541">
            <v>3</v>
          </cell>
        </row>
        <row r="542">
          <cell r="A542">
            <v>15291</v>
          </cell>
          <cell r="B542">
            <v>3</v>
          </cell>
        </row>
        <row r="543">
          <cell r="A543">
            <v>15292</v>
          </cell>
          <cell r="B543">
            <v>4</v>
          </cell>
        </row>
        <row r="544">
          <cell r="A544">
            <v>15293</v>
          </cell>
          <cell r="B544">
            <v>4</v>
          </cell>
        </row>
        <row r="545">
          <cell r="A545">
            <v>15301</v>
          </cell>
          <cell r="B545">
            <v>4</v>
          </cell>
        </row>
        <row r="546">
          <cell r="A546">
            <v>15302</v>
          </cell>
          <cell r="B546">
            <v>3</v>
          </cell>
        </row>
        <row r="547">
          <cell r="A547">
            <v>15303</v>
          </cell>
          <cell r="B547">
            <v>4</v>
          </cell>
        </row>
        <row r="548">
          <cell r="A548">
            <v>15311</v>
          </cell>
          <cell r="B548">
            <v>4</v>
          </cell>
        </row>
        <row r="549">
          <cell r="A549">
            <v>15312</v>
          </cell>
          <cell r="B549">
            <v>3</v>
          </cell>
        </row>
        <row r="550">
          <cell r="A550">
            <v>15313</v>
          </cell>
          <cell r="B550">
            <v>4</v>
          </cell>
        </row>
        <row r="551">
          <cell r="A551">
            <v>15321</v>
          </cell>
          <cell r="B551">
            <v>4</v>
          </cell>
        </row>
        <row r="552">
          <cell r="A552">
            <v>15322</v>
          </cell>
          <cell r="B552">
            <v>4</v>
          </cell>
        </row>
        <row r="553">
          <cell r="A553">
            <v>15323</v>
          </cell>
          <cell r="B553">
            <v>4</v>
          </cell>
        </row>
        <row r="554">
          <cell r="A554">
            <v>15331</v>
          </cell>
          <cell r="B554">
            <v>4</v>
          </cell>
        </row>
        <row r="555">
          <cell r="A555">
            <v>15332</v>
          </cell>
          <cell r="B555">
            <v>4</v>
          </cell>
        </row>
        <row r="556">
          <cell r="A556">
            <v>15333</v>
          </cell>
          <cell r="B556">
            <v>4</v>
          </cell>
        </row>
        <row r="557">
          <cell r="A557">
            <v>15341</v>
          </cell>
          <cell r="B557">
            <v>3</v>
          </cell>
        </row>
        <row r="558">
          <cell r="A558">
            <v>15342</v>
          </cell>
          <cell r="B558">
            <v>4</v>
          </cell>
        </row>
        <row r="559">
          <cell r="A559">
            <v>15343</v>
          </cell>
          <cell r="B559">
            <v>4</v>
          </cell>
        </row>
        <row r="560">
          <cell r="A560">
            <v>15351</v>
          </cell>
          <cell r="B560">
            <v>4</v>
          </cell>
        </row>
        <row r="561">
          <cell r="A561">
            <v>15352</v>
          </cell>
          <cell r="B561">
            <v>4</v>
          </cell>
        </row>
        <row r="562">
          <cell r="A562">
            <v>15353</v>
          </cell>
          <cell r="B562">
            <v>4</v>
          </cell>
        </row>
        <row r="563">
          <cell r="A563">
            <v>15361</v>
          </cell>
          <cell r="B563">
            <v>3</v>
          </cell>
        </row>
        <row r="564">
          <cell r="A564">
            <v>15362</v>
          </cell>
          <cell r="B564">
            <v>3</v>
          </cell>
        </row>
        <row r="565">
          <cell r="A565">
            <v>15363</v>
          </cell>
          <cell r="B565">
            <v>3</v>
          </cell>
        </row>
        <row r="566">
          <cell r="A566">
            <v>15371</v>
          </cell>
          <cell r="B566">
            <v>4</v>
          </cell>
        </row>
        <row r="567">
          <cell r="A567">
            <v>15372</v>
          </cell>
          <cell r="B567">
            <v>4</v>
          </cell>
        </row>
        <row r="568">
          <cell r="A568">
            <v>15373</v>
          </cell>
          <cell r="B568">
            <v>3</v>
          </cell>
        </row>
        <row r="569">
          <cell r="A569">
            <v>15381</v>
          </cell>
          <cell r="B569">
            <v>4</v>
          </cell>
        </row>
        <row r="570">
          <cell r="A570">
            <v>15382</v>
          </cell>
          <cell r="B570">
            <v>4</v>
          </cell>
        </row>
        <row r="571">
          <cell r="A571">
            <v>15383</v>
          </cell>
          <cell r="B571">
            <v>3</v>
          </cell>
        </row>
        <row r="572">
          <cell r="A572">
            <v>15391</v>
          </cell>
          <cell r="B572">
            <v>4</v>
          </cell>
        </row>
        <row r="573">
          <cell r="A573">
            <v>15392</v>
          </cell>
          <cell r="B573">
            <v>3</v>
          </cell>
        </row>
        <row r="574">
          <cell r="A574">
            <v>15393</v>
          </cell>
          <cell r="B574">
            <v>4</v>
          </cell>
        </row>
        <row r="575">
          <cell r="A575">
            <v>15401</v>
          </cell>
          <cell r="B575">
            <v>4</v>
          </cell>
        </row>
        <row r="576">
          <cell r="A576">
            <v>15402</v>
          </cell>
          <cell r="B576">
            <v>4</v>
          </cell>
        </row>
        <row r="577">
          <cell r="A577">
            <v>15403</v>
          </cell>
          <cell r="B577">
            <v>4</v>
          </cell>
        </row>
        <row r="578">
          <cell r="A578">
            <v>15441</v>
          </cell>
          <cell r="B578">
            <v>4</v>
          </cell>
        </row>
        <row r="579">
          <cell r="A579">
            <v>15442</v>
          </cell>
          <cell r="B579">
            <v>4</v>
          </cell>
        </row>
        <row r="580">
          <cell r="A580">
            <v>15443</v>
          </cell>
          <cell r="B580">
            <v>4</v>
          </cell>
        </row>
        <row r="581">
          <cell r="A581">
            <v>15451</v>
          </cell>
          <cell r="B581">
            <v>4</v>
          </cell>
        </row>
        <row r="582">
          <cell r="A582">
            <v>15452</v>
          </cell>
          <cell r="B582">
            <v>3</v>
          </cell>
        </row>
        <row r="583">
          <cell r="A583">
            <v>15453</v>
          </cell>
          <cell r="B583">
            <v>3</v>
          </cell>
        </row>
        <row r="584">
          <cell r="A584">
            <v>15461</v>
          </cell>
          <cell r="B584">
            <v>3</v>
          </cell>
        </row>
        <row r="585">
          <cell r="A585">
            <v>15462</v>
          </cell>
          <cell r="B585">
            <v>4</v>
          </cell>
        </row>
        <row r="586">
          <cell r="A586">
            <v>15463</v>
          </cell>
          <cell r="B586">
            <v>4</v>
          </cell>
        </row>
        <row r="587">
          <cell r="A587">
            <v>15471</v>
          </cell>
          <cell r="B587">
            <v>4</v>
          </cell>
        </row>
        <row r="588">
          <cell r="A588">
            <v>15472</v>
          </cell>
          <cell r="B588">
            <v>3</v>
          </cell>
        </row>
        <row r="589">
          <cell r="A589">
            <v>15473</v>
          </cell>
          <cell r="B589">
            <v>3</v>
          </cell>
        </row>
        <row r="590">
          <cell r="A590">
            <v>15501</v>
          </cell>
          <cell r="B590">
            <v>3</v>
          </cell>
        </row>
        <row r="591">
          <cell r="A591">
            <v>15502</v>
          </cell>
          <cell r="B591">
            <v>3</v>
          </cell>
        </row>
        <row r="592">
          <cell r="A592">
            <v>15503</v>
          </cell>
          <cell r="B592">
            <v>4</v>
          </cell>
        </row>
        <row r="593">
          <cell r="A593">
            <v>15511</v>
          </cell>
          <cell r="B593">
            <v>4</v>
          </cell>
        </row>
        <row r="594">
          <cell r="A594">
            <v>15512</v>
          </cell>
          <cell r="B594">
            <v>4</v>
          </cell>
        </row>
        <row r="595">
          <cell r="A595">
            <v>15513</v>
          </cell>
          <cell r="B595">
            <v>4</v>
          </cell>
        </row>
        <row r="596">
          <cell r="A596">
            <v>15521</v>
          </cell>
          <cell r="B596">
            <v>4</v>
          </cell>
        </row>
        <row r="597">
          <cell r="A597">
            <v>15522</v>
          </cell>
          <cell r="B597">
            <v>4</v>
          </cell>
        </row>
        <row r="598">
          <cell r="A598">
            <v>15523</v>
          </cell>
          <cell r="B598">
            <v>3</v>
          </cell>
        </row>
        <row r="599">
          <cell r="A599">
            <v>15531</v>
          </cell>
          <cell r="B599">
            <v>4</v>
          </cell>
        </row>
        <row r="600">
          <cell r="A600">
            <v>15532</v>
          </cell>
          <cell r="B600">
            <v>3</v>
          </cell>
        </row>
        <row r="601">
          <cell r="A601">
            <v>15533</v>
          </cell>
          <cell r="B601">
            <v>4</v>
          </cell>
        </row>
        <row r="602">
          <cell r="A602">
            <v>15541</v>
          </cell>
          <cell r="B602">
            <v>3</v>
          </cell>
        </row>
        <row r="603">
          <cell r="A603">
            <v>15542</v>
          </cell>
          <cell r="B603">
            <v>3</v>
          </cell>
        </row>
        <row r="604">
          <cell r="A604">
            <v>15543</v>
          </cell>
          <cell r="B604">
            <v>4</v>
          </cell>
        </row>
        <row r="605">
          <cell r="A605">
            <v>15551</v>
          </cell>
          <cell r="B605">
            <v>4</v>
          </cell>
        </row>
        <row r="606">
          <cell r="A606">
            <v>15552</v>
          </cell>
          <cell r="B606">
            <v>3</v>
          </cell>
        </row>
        <row r="607">
          <cell r="A607">
            <v>15553</v>
          </cell>
          <cell r="B607">
            <v>4</v>
          </cell>
        </row>
        <row r="608">
          <cell r="A608">
            <v>15561</v>
          </cell>
          <cell r="B608">
            <v>4</v>
          </cell>
        </row>
        <row r="609">
          <cell r="A609">
            <v>15562</v>
          </cell>
          <cell r="B609">
            <v>4</v>
          </cell>
        </row>
        <row r="610">
          <cell r="A610">
            <v>15563</v>
          </cell>
          <cell r="B610">
            <v>4</v>
          </cell>
        </row>
        <row r="611">
          <cell r="A611">
            <v>15571</v>
          </cell>
          <cell r="B611">
            <v>3</v>
          </cell>
        </row>
        <row r="612">
          <cell r="A612">
            <v>15572</v>
          </cell>
          <cell r="B612">
            <v>3</v>
          </cell>
        </row>
        <row r="613">
          <cell r="A613">
            <v>15573</v>
          </cell>
          <cell r="B613">
            <v>3</v>
          </cell>
        </row>
        <row r="614">
          <cell r="A614">
            <v>15581</v>
          </cell>
          <cell r="B614">
            <v>2</v>
          </cell>
        </row>
        <row r="615">
          <cell r="A615">
            <v>15582</v>
          </cell>
          <cell r="B615">
            <v>2</v>
          </cell>
        </row>
        <row r="616">
          <cell r="A616">
            <v>15583</v>
          </cell>
          <cell r="B616">
            <v>2</v>
          </cell>
        </row>
        <row r="617">
          <cell r="A617">
            <v>15591</v>
          </cell>
          <cell r="B617">
            <v>3</v>
          </cell>
        </row>
        <row r="618">
          <cell r="A618">
            <v>15592</v>
          </cell>
          <cell r="B618">
            <v>2</v>
          </cell>
        </row>
        <row r="619">
          <cell r="A619">
            <v>15593</v>
          </cell>
          <cell r="B619">
            <v>3</v>
          </cell>
        </row>
        <row r="620">
          <cell r="A620">
            <v>15601</v>
          </cell>
          <cell r="B620">
            <v>4</v>
          </cell>
        </row>
        <row r="621">
          <cell r="A621">
            <v>15602</v>
          </cell>
          <cell r="B621">
            <v>3</v>
          </cell>
        </row>
        <row r="622">
          <cell r="A622">
            <v>15603</v>
          </cell>
          <cell r="B622">
            <v>3</v>
          </cell>
        </row>
        <row r="623">
          <cell r="A623">
            <v>15611</v>
          </cell>
          <cell r="B623">
            <v>2</v>
          </cell>
        </row>
        <row r="624">
          <cell r="A624">
            <v>15612</v>
          </cell>
          <cell r="B624">
            <v>2</v>
          </cell>
        </row>
        <row r="625">
          <cell r="A625">
            <v>15613</v>
          </cell>
          <cell r="B625">
            <v>2</v>
          </cell>
        </row>
        <row r="626">
          <cell r="A626">
            <v>15621</v>
          </cell>
          <cell r="B626">
            <v>4</v>
          </cell>
        </row>
        <row r="627">
          <cell r="A627">
            <v>15622</v>
          </cell>
          <cell r="B627">
            <v>4</v>
          </cell>
        </row>
        <row r="628">
          <cell r="A628">
            <v>15623</v>
          </cell>
          <cell r="B628">
            <v>3</v>
          </cell>
        </row>
        <row r="629">
          <cell r="A629">
            <v>15641</v>
          </cell>
          <cell r="B629">
            <v>4</v>
          </cell>
        </row>
        <row r="630">
          <cell r="A630">
            <v>15642</v>
          </cell>
          <cell r="B630">
            <v>3</v>
          </cell>
        </row>
        <row r="631">
          <cell r="A631">
            <v>15643</v>
          </cell>
          <cell r="B631">
            <v>3</v>
          </cell>
        </row>
        <row r="632">
          <cell r="A632">
            <v>15651</v>
          </cell>
          <cell r="B632">
            <v>4</v>
          </cell>
        </row>
        <row r="633">
          <cell r="A633">
            <v>15652</v>
          </cell>
          <cell r="B633">
            <v>4</v>
          </cell>
        </row>
        <row r="634">
          <cell r="A634">
            <v>15653</v>
          </cell>
          <cell r="B634">
            <v>4</v>
          </cell>
        </row>
        <row r="635">
          <cell r="A635">
            <v>15661</v>
          </cell>
          <cell r="B635">
            <v>4</v>
          </cell>
        </row>
        <row r="636">
          <cell r="A636">
            <v>15662</v>
          </cell>
          <cell r="B636">
            <v>4</v>
          </cell>
        </row>
        <row r="637">
          <cell r="A637">
            <v>15663</v>
          </cell>
          <cell r="B637">
            <v>4</v>
          </cell>
        </row>
        <row r="638">
          <cell r="A638">
            <v>15711</v>
          </cell>
          <cell r="B638">
            <v>4</v>
          </cell>
        </row>
        <row r="639">
          <cell r="A639">
            <v>15712</v>
          </cell>
          <cell r="B639">
            <v>4</v>
          </cell>
        </row>
        <row r="640">
          <cell r="A640">
            <v>15713</v>
          </cell>
          <cell r="B640">
            <v>4</v>
          </cell>
        </row>
        <row r="641">
          <cell r="A641">
            <v>15841</v>
          </cell>
          <cell r="B641">
            <v>4</v>
          </cell>
        </row>
        <row r="642">
          <cell r="A642">
            <v>15842</v>
          </cell>
          <cell r="B642">
            <v>4</v>
          </cell>
        </row>
        <row r="643">
          <cell r="A643">
            <v>15843</v>
          </cell>
          <cell r="B643">
            <v>4</v>
          </cell>
        </row>
        <row r="649">
          <cell r="A649" t="str">
            <v>Cell_Id</v>
          </cell>
          <cell r="B649" t="str">
            <v>Conf</v>
          </cell>
        </row>
        <row r="650">
          <cell r="A650" t="e">
            <v>#REF!</v>
          </cell>
          <cell r="B650">
            <v>2</v>
          </cell>
        </row>
        <row r="651">
          <cell r="A651" t="e">
            <v>#REF!</v>
          </cell>
          <cell r="B651">
            <v>2</v>
          </cell>
        </row>
        <row r="652">
          <cell r="A652" t="e">
            <v>#REF!</v>
          </cell>
          <cell r="B652">
            <v>2</v>
          </cell>
        </row>
        <row r="654">
          <cell r="A654" t="e">
            <v>#REF!</v>
          </cell>
          <cell r="B654">
            <v>12</v>
          </cell>
        </row>
        <row r="656">
          <cell r="A656" t="e">
            <v>#REF!</v>
          </cell>
        </row>
        <row r="658">
          <cell r="A658" t="e">
            <v>#REF!</v>
          </cell>
        </row>
        <row r="660">
          <cell r="A660" t="e">
            <v>#REF!</v>
          </cell>
        </row>
        <row r="4368">
          <cell r="A4368">
            <v>11201</v>
          </cell>
          <cell r="B4368">
            <v>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refreshError="1"/>
      <sheetData sheetId="242" refreshError="1"/>
      <sheetData sheetId="243" refreshError="1"/>
      <sheetData sheetId="244" refreshError="1"/>
      <sheetData sheetId="245" refreshError="1"/>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Set>
  </externalBook>
</externalLink>
</file>

<file path=xl/pivotCache/pivotCacheDefinition1.xml><?xml version="1.0" encoding="utf-8"?>
<pivotCacheDefinition xmlns="http://schemas.openxmlformats.org/spreadsheetml/2006/main" xmlns:r="http://schemas.openxmlformats.org/officeDocument/2006/relationships" saveData="0" refreshedBy="Amit Jaiswal" refreshedDate="45342.549789236109" backgroundQuery="1" createdVersion="5" refreshedVersion="5" minRefreshableVersion="3" recordCount="0" supportSubquery="1" supportAdvancedDrill="1">
  <cacheSource type="external" connectionId="1"/>
  <cacheFields count="2">
    <cacheField name="[Range].[Category-4].[Category-4]" caption="Category-4" numFmtId="0" hierarchy="6" level="1">
      <sharedItems count="41">
        <s v="(C). ELECTRICITY"/>
        <s v="(L). MANUFACTURE OF RUBBER AND PLASTICS PRODUCTS"/>
        <s v="(Q). MANUFACTURE OF ELECTRICAL EQUIPMENT"/>
        <s v="(R). MANUFACTURE OF MACHINERY AND EQUIPMENT"/>
        <s v="a. Manufacture of electric motors, generators, transformers and electricity distribution and control apparatus"/>
        <s v="Air conditioner"/>
        <s v="Air gas compressor including compressor for refrigerator"/>
        <s v="b. Manufacture of computers and peripheral equipment"/>
        <s v="Batteries"/>
        <s v="c. Manufacture of plastics products"/>
        <s v="Computer peripherals"/>
        <s v="Conveyors - non-roller type"/>
        <s v="Copper wire"/>
        <s v="d. Manufacture of other electronic and electric wires and cables"/>
        <s v="e. Manufacture of measuring, testing, navigating and control equipment"/>
        <s v="e. Manufacture of wiring devices, electric lighting &amp; display equipment"/>
        <s v="e. Mild Steel - Flat products"/>
        <s v="Electric insulating material"/>
        <s v="Epoxy, liquid"/>
        <s v="f. Manufacture of lifting and handling equipment"/>
        <s v="Fan"/>
        <s v="Filter element"/>
        <s v="g. Manufacture of office machinery and equipment"/>
        <s v="h. Manufacture of other general-purpose machinery"/>
        <s v="h. Pipes &amp; tubes"/>
        <s v="Hydraulic equipment"/>
        <s v="Iron/Steel Furniture"/>
        <s v="Jigs &amp; Fixture"/>
        <s v="Material handling, lifting and hoisting equipment"/>
        <s v="Metal cutting tools &amp; accessories"/>
        <s v="Meter Panel"/>
        <s v="Moulding Machine"/>
        <s v="n. Manufacture of other special-purpose machinery"/>
        <s v="Packing machine"/>
        <s v="Printing machinery"/>
        <s v="PVC fittings &amp; other accessories"/>
        <s v="Reprographic machine and scanners"/>
        <s v="Solar power system (solar panel &amp; attachable equipment)"/>
        <s v="Steel structures"/>
        <s v="Transformer"/>
        <s v="Water pump"/>
      </sharedItems>
    </cacheField>
    <cacheField name="[Measures].[Sum of GCRC]" caption="Sum of GCRC" numFmtId="0" hierarchy="21" level="32767"/>
  </cacheFields>
  <cacheHierarchies count="24">
    <cacheHierarchy uniqueName="[Range].[Sr. no.]" caption="Sr. no." attribute="1" defaultMemberUniqueName="[Range].[Sr. no.].[All]" allUniqueName="[Range].[Sr. no.].[All]" dimensionUniqueName="[Range]" displayFolder="" count="0" memberValueDatatype="20" unbalanced="0"/>
    <cacheHierarchy uniqueName="[Range].[Particulars]" caption="Particulars" attribute="1" defaultMemberUniqueName="[Range].[Particulars].[All]" allUniqueName="[Range].[Particulars].[All]" dimensionUniqueName="[Range]" displayFolder="" count="0" memberValueDatatype="130" unbalanced="0"/>
    <cacheHierarchy uniqueName="[Range].[Date of Purchase]" caption="Date of Purchase" attribute="1" time="1" defaultMemberUniqueName="[Range].[Date of Purchase].[All]" allUniqueName="[Range].[Date of Purchase].[All]" dimensionUniqueName="[Range]" displayFolder="" count="0" memberValueDatatype="7" unbalanced="0"/>
    <cacheHierarchy uniqueName="[Range].[Gross Block]" caption="Gross Block" attribute="1" defaultMemberUniqueName="[Range].[Gross Block].[All]" allUniqueName="[Range].[Gross Block].[All]" dimensionUniqueName="[Range]" displayFolder="" count="0" memberValueDatatype="5" unbalanced="0"/>
    <cacheHierarchy uniqueName="[Range].[Net Block]" caption="Net Block" attribute="1" defaultMemberUniqueName="[Range].[Net Block].[All]" allUniqueName="[Range].[Net Block].[All]" dimensionUniqueName="[Range]" displayFolder="" count="0" memberValueDatatype="5" unbalanced="0"/>
    <cacheHierarchy uniqueName="[Range].[Roundoff Date]" caption="Roundoff Date" attribute="1" time="1" defaultMemberUniqueName="[Range].[Roundoff Date].[All]" allUniqueName="[Range].[Roundoff Date].[All]" dimensionUniqueName="[Range]" displayFolder="" count="0" memberValueDatatype="7" unbalanced="0"/>
    <cacheHierarchy uniqueName="[Range].[Category-4]" caption="Category-4" attribute="1" defaultMemberUniqueName="[Range].[Category-4].[All]" allUniqueName="[Range].[Category-4].[All]" dimensionUniqueName="[Range]" displayFolder="" count="2" memberValueDatatype="130" unbalanced="0">
      <fieldsUsage count="2">
        <fieldUsage x="-1"/>
        <fieldUsage x="0"/>
      </fieldsUsage>
    </cacheHierarchy>
    <cacheHierarchy uniqueName="[Range].[Row]" caption="Row" attribute="1" defaultMemberUniqueName="[Range].[Row].[All]" allUniqueName="[Range].[Row].[All]" dimensionUniqueName="[Range]" displayFolder="" count="0" memberValueDatatype="20" unbalanced="0"/>
    <cacheHierarchy uniqueName="[Range].[Coloumn]" caption="Coloumn" attribute="1" defaultMemberUniqueName="[Range].[Coloumn].[All]" allUniqueName="[Range].[Coloumn].[All]" dimensionUniqueName="[Range]" displayFolder="" count="0" memberValueDatatype="20" unbalanced="0"/>
    <cacheHierarchy uniqueName="[Range].[Index]" caption="Index" attribute="1" defaultMemberUniqueName="[Range].[Index].[All]" allUniqueName="[Range].[Index].[All]" dimensionUniqueName="[Range]" displayFolder="" count="0" memberValueDatatype="5" unbalanced="0"/>
    <cacheHierarchy uniqueName="[Range].[Coloumn2]" caption="Coloumn2" attribute="1" defaultMemberUniqueName="[Range].[Coloumn2].[All]" allUniqueName="[Range].[Coloumn2].[All]" dimensionUniqueName="[Range]" displayFolder="" count="0" memberValueDatatype="20" unbalanced="0"/>
    <cacheHierarchy uniqueName="[Range].[Index2]" caption="Index2" attribute="1" defaultMemberUniqueName="[Range].[Index2].[All]" allUniqueName="[Range].[Index2].[All]" dimensionUniqueName="[Range]" displayFolder="" count="0" memberValueDatatype="5" unbalanced="0"/>
    <cacheHierarchy uniqueName="[Range].[Net index]" caption="Net index" attribute="1" defaultMemberUniqueName="[Range].[Net index].[All]" allUniqueName="[Range].[Net index].[All]" dimensionUniqueName="[Range]" displayFolder="" count="0" memberValueDatatype="5" unbalanced="0"/>
    <cacheHierarchy uniqueName="[Range].[Rate of Inflation]" caption="Rate of Inflation" attribute="1" defaultMemberUniqueName="[Range].[Rate of Inflation].[All]" allUniqueName="[Range].[Rate of Inflation].[All]" dimensionUniqueName="[Range]" displayFolder="" count="0" memberValueDatatype="5" unbalanced="0"/>
    <cacheHierarchy uniqueName="[Range].[Life Consumed]" caption="Life Consumed" attribute="1" defaultMemberUniqueName="[Range].[Life Consumed].[All]" allUniqueName="[Range].[Life Consumed].[All]" dimensionUniqueName="[Range]" displayFolder="" count="0" memberValueDatatype="130" unbalanced="0"/>
    <cacheHierarchy uniqueName="[Range].[Economic Life]" caption="Economic Life" attribute="1" defaultMemberUniqueName="[Range].[Economic Life].[All]" allUniqueName="[Range].[Economic Life].[All]" dimensionUniqueName="[Range]" displayFolder="" count="0" memberValueDatatype="130" unbalanced="0"/>
    <cacheHierarchy uniqueName="[Range].[Salvage]" caption="Salvage" attribute="1" defaultMemberUniqueName="[Range].[Salvage].[All]" allUniqueName="[Range].[Salvage].[All]" dimensionUniqueName="[Range]" displayFolder="" count="0" memberValueDatatype="130" unbalanced="0"/>
    <cacheHierarchy uniqueName="[Range].[GCRC]" caption="GCRC" attribute="1" defaultMemberUniqueName="[Range].[GCRC].[All]" allUniqueName="[Range].[GCRC].[All]" dimensionUniqueName="[Range]" displayFolder="" count="0" memberValueDatatype="5" unbalanced="0"/>
    <cacheHierarchy uniqueName="[Range].[Depreciation]" caption="Depreciation" attribute="1" defaultMemberUniqueName="[Range].[Depreciation].[All]" allUniqueName="[Range].[Depreciation].[All]" dimensionUniqueName="[Range]" displayFolder="" count="0" memberValueDatatype="130" unbalanced="0"/>
    <cacheHierarchy uniqueName="[Range].[Depreciated Replacement Value]" caption="Depreciated Replacement Value" attribute="1" defaultMemberUniqueName="[Range].[Depreciated Replacement Value].[All]" allUniqueName="[Range].[Depreciated Replacement Value].[All]" dimensionUniqueName="[Range]" displayFolder="" count="0" memberValueDatatype="130" unbalanced="0"/>
    <cacheHierarchy uniqueName="[Measures].[Sum of Gross Block]" caption="Sum of Gross Block" measure="1" displayFolder="" measureGroup="Range" count="0">
      <extLst>
        <ext xmlns:x15="http://schemas.microsoft.com/office/spreadsheetml/2010/11/main" uri="{B97F6D7D-B522-45F9-BDA1-12C45D357490}">
          <x15:cacheHierarchy aggregatedColumn="3"/>
        </ext>
      </extLst>
    </cacheHierarchy>
    <cacheHierarchy uniqueName="[Measures].[Sum of GCRC]" caption="Sum of GCRC" measure="1" displayFolder="" measureGroup="Range" count="0" oneField="1">
      <fieldsUsage count="1">
        <fieldUsage x="1"/>
      </fieldsUsage>
      <extLst>
        <ext xmlns:x15="http://schemas.microsoft.com/office/spreadsheetml/2010/11/main" uri="{B97F6D7D-B522-45F9-BDA1-12C45D357490}">
          <x15:cacheHierarchy aggregatedColumn="17"/>
        </ext>
      </extLst>
    </cacheHierarchy>
    <cacheHierarchy uniqueName="[Measures].[__XL_Count Range]" caption="__XL_Count Range" measure="1" displayFolder="" measureGroup="Range" count="0" hidden="1"/>
    <cacheHierarchy uniqueName="[Measures].[__XL_Count of Models]" caption="__XL_Count of Models" measure="1" displayFolder="" count="0" hidden="1"/>
  </cacheHierarchies>
  <kpis count="0"/>
  <dimensions count="2">
    <dimension measure="1" name="Measures" uniqueName="[Measures]" caption="Measures"/>
    <dimension name="Range" uniqueName="[Range]" caption="Range"/>
  </dimensions>
  <measureGroups count="1">
    <measureGroup name="Range" caption="Range"/>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2" cacheId="0"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location ref="A3:B45" firstHeaderRow="1" firstDataRow="1" firstDataCol="1"/>
  <pivotFields count="2">
    <pivotField axis="axisRow" allDrilled="1" showAll="0" dataSourceSort="1" defaultAttributeDrillState="1">
      <items count="42">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t="default"/>
      </items>
    </pivotField>
    <pivotField dataField="1" showAll="0"/>
  </pivotFields>
  <rowFields count="1">
    <field x="0"/>
  </rowFields>
  <rowItems count="42">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t="grand">
      <x/>
    </i>
  </rowItems>
  <colItems count="1">
    <i/>
  </colItems>
  <dataFields count="1">
    <dataField name="Sum of GCRC" fld="1" baseField="0" baseItem="0"/>
  </dataFields>
  <pivotHierarchies count="24">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6"/>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P&amp;M working!$A$5:$T$554">
        <x15:activeTabTopLevelEntity name="[Range]"/>
      </x15:pivotTableUISettings>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N870"/>
  <sheetViews>
    <sheetView topLeftCell="A782" zoomScaleNormal="100" workbookViewId="0">
      <selection activeCell="A797" sqref="A797"/>
    </sheetView>
  </sheetViews>
  <sheetFormatPr defaultRowHeight="15" x14ac:dyDescent="0.25"/>
  <cols>
    <col min="1" max="1" width="97.28515625" style="11" bestFit="1" customWidth="1"/>
    <col min="2" max="2" width="12.85546875" style="11" bestFit="1" customWidth="1"/>
    <col min="3" max="3" width="10.85546875" style="12" bestFit="1" customWidth="1"/>
    <col min="4" max="10" width="11.42578125" style="10" bestFit="1" customWidth="1"/>
    <col min="11" max="64" width="11.42578125" style="9" bestFit="1" customWidth="1"/>
    <col min="65" max="65" width="11" style="9" customWidth="1"/>
    <col min="66" max="66" width="11.42578125" style="9" bestFit="1" customWidth="1"/>
    <col min="67" max="77" width="11" style="9" bestFit="1" customWidth="1"/>
    <col min="78" max="96" width="11.42578125" style="9" bestFit="1" customWidth="1"/>
    <col min="97" max="98" width="11" style="9" bestFit="1" customWidth="1"/>
    <col min="99" max="122" width="11.42578125" style="9" bestFit="1" customWidth="1"/>
    <col min="123" max="130" width="11" style="9" bestFit="1" customWidth="1"/>
    <col min="131" max="132" width="11.42578125" style="9" bestFit="1" customWidth="1"/>
    <col min="133" max="133" width="11" style="9" customWidth="1"/>
    <col min="134" max="135" width="11" style="9" bestFit="1" customWidth="1"/>
    <col min="136" max="136" width="11" style="10" bestFit="1" customWidth="1"/>
    <col min="137" max="138" width="11.42578125" style="10" bestFit="1" customWidth="1"/>
    <col min="139" max="139" width="11" style="10" customWidth="1"/>
    <col min="140" max="144" width="10.42578125" bestFit="1" customWidth="1"/>
    <col min="257" max="257" width="25.85546875" customWidth="1"/>
    <col min="258" max="258" width="12.85546875" bestFit="1" customWidth="1"/>
    <col min="259" max="259" width="10.85546875" bestFit="1" customWidth="1"/>
    <col min="260" max="320" width="11.42578125" bestFit="1" customWidth="1"/>
    <col min="321" max="321" width="11" customWidth="1"/>
    <col min="322" max="322" width="11.42578125" bestFit="1" customWidth="1"/>
    <col min="323" max="333" width="11" bestFit="1" customWidth="1"/>
    <col min="334" max="352" width="11.42578125" bestFit="1" customWidth="1"/>
    <col min="353" max="354" width="11" bestFit="1" customWidth="1"/>
    <col min="355" max="378" width="11.42578125" bestFit="1" customWidth="1"/>
    <col min="379" max="386" width="11" bestFit="1" customWidth="1"/>
    <col min="387" max="388" width="11.42578125" bestFit="1" customWidth="1"/>
    <col min="389" max="389" width="11" customWidth="1"/>
    <col min="390" max="392" width="11" bestFit="1" customWidth="1"/>
    <col min="393" max="394" width="11.42578125" bestFit="1" customWidth="1"/>
    <col min="395" max="395" width="11" customWidth="1"/>
    <col min="513" max="513" width="25.85546875" customWidth="1"/>
    <col min="514" max="514" width="12.85546875" bestFit="1" customWidth="1"/>
    <col min="515" max="515" width="10.85546875" bestFit="1" customWidth="1"/>
    <col min="516" max="576" width="11.42578125" bestFit="1" customWidth="1"/>
    <col min="577" max="577" width="11" customWidth="1"/>
    <col min="578" max="578" width="11.42578125" bestFit="1" customWidth="1"/>
    <col min="579" max="589" width="11" bestFit="1" customWidth="1"/>
    <col min="590" max="608" width="11.42578125" bestFit="1" customWidth="1"/>
    <col min="609" max="610" width="11" bestFit="1" customWidth="1"/>
    <col min="611" max="634" width="11.42578125" bestFit="1" customWidth="1"/>
    <col min="635" max="642" width="11" bestFit="1" customWidth="1"/>
    <col min="643" max="644" width="11.42578125" bestFit="1" customWidth="1"/>
    <col min="645" max="645" width="11" customWidth="1"/>
    <col min="646" max="648" width="11" bestFit="1" customWidth="1"/>
    <col min="649" max="650" width="11.42578125" bestFit="1" customWidth="1"/>
    <col min="651" max="651" width="11" customWidth="1"/>
    <col min="769" max="769" width="25.85546875" customWidth="1"/>
    <col min="770" max="770" width="12.85546875" bestFit="1" customWidth="1"/>
    <col min="771" max="771" width="10.85546875" bestFit="1" customWidth="1"/>
    <col min="772" max="832" width="11.42578125" bestFit="1" customWidth="1"/>
    <col min="833" max="833" width="11" customWidth="1"/>
    <col min="834" max="834" width="11.42578125" bestFit="1" customWidth="1"/>
    <col min="835" max="845" width="11" bestFit="1" customWidth="1"/>
    <col min="846" max="864" width="11.42578125" bestFit="1" customWidth="1"/>
    <col min="865" max="866" width="11" bestFit="1" customWidth="1"/>
    <col min="867" max="890" width="11.42578125" bestFit="1" customWidth="1"/>
    <col min="891" max="898" width="11" bestFit="1" customWidth="1"/>
    <col min="899" max="900" width="11.42578125" bestFit="1" customWidth="1"/>
    <col min="901" max="901" width="11" customWidth="1"/>
    <col min="902" max="904" width="11" bestFit="1" customWidth="1"/>
    <col min="905" max="906" width="11.42578125" bestFit="1" customWidth="1"/>
    <col min="907" max="907" width="11" customWidth="1"/>
    <col min="1025" max="1025" width="25.85546875" customWidth="1"/>
    <col min="1026" max="1026" width="12.85546875" bestFit="1" customWidth="1"/>
    <col min="1027" max="1027" width="10.85546875" bestFit="1" customWidth="1"/>
    <col min="1028" max="1088" width="11.42578125" bestFit="1" customWidth="1"/>
    <col min="1089" max="1089" width="11" customWidth="1"/>
    <col min="1090" max="1090" width="11.42578125" bestFit="1" customWidth="1"/>
    <col min="1091" max="1101" width="11" bestFit="1" customWidth="1"/>
    <col min="1102" max="1120" width="11.42578125" bestFit="1" customWidth="1"/>
    <col min="1121" max="1122" width="11" bestFit="1" customWidth="1"/>
    <col min="1123" max="1146" width="11.42578125" bestFit="1" customWidth="1"/>
    <col min="1147" max="1154" width="11" bestFit="1" customWidth="1"/>
    <col min="1155" max="1156" width="11.42578125" bestFit="1" customWidth="1"/>
    <col min="1157" max="1157" width="11" customWidth="1"/>
    <col min="1158" max="1160" width="11" bestFit="1" customWidth="1"/>
    <col min="1161" max="1162" width="11.42578125" bestFit="1" customWidth="1"/>
    <col min="1163" max="1163" width="11" customWidth="1"/>
    <col min="1281" max="1281" width="25.85546875" customWidth="1"/>
    <col min="1282" max="1282" width="12.85546875" bestFit="1" customWidth="1"/>
    <col min="1283" max="1283" width="10.85546875" bestFit="1" customWidth="1"/>
    <col min="1284" max="1344" width="11.42578125" bestFit="1" customWidth="1"/>
    <col min="1345" max="1345" width="11" customWidth="1"/>
    <col min="1346" max="1346" width="11.42578125" bestFit="1" customWidth="1"/>
    <col min="1347" max="1357" width="11" bestFit="1" customWidth="1"/>
    <col min="1358" max="1376" width="11.42578125" bestFit="1" customWidth="1"/>
    <col min="1377" max="1378" width="11" bestFit="1" customWidth="1"/>
    <col min="1379" max="1402" width="11.42578125" bestFit="1" customWidth="1"/>
    <col min="1403" max="1410" width="11" bestFit="1" customWidth="1"/>
    <col min="1411" max="1412" width="11.42578125" bestFit="1" customWidth="1"/>
    <col min="1413" max="1413" width="11" customWidth="1"/>
    <col min="1414" max="1416" width="11" bestFit="1" customWidth="1"/>
    <col min="1417" max="1418" width="11.42578125" bestFit="1" customWidth="1"/>
    <col min="1419" max="1419" width="11" customWidth="1"/>
    <col min="1537" max="1537" width="25.85546875" customWidth="1"/>
    <col min="1538" max="1538" width="12.85546875" bestFit="1" customWidth="1"/>
    <col min="1539" max="1539" width="10.85546875" bestFit="1" customWidth="1"/>
    <col min="1540" max="1600" width="11.42578125" bestFit="1" customWidth="1"/>
    <col min="1601" max="1601" width="11" customWidth="1"/>
    <col min="1602" max="1602" width="11.42578125" bestFit="1" customWidth="1"/>
    <col min="1603" max="1613" width="11" bestFit="1" customWidth="1"/>
    <col min="1614" max="1632" width="11.42578125" bestFit="1" customWidth="1"/>
    <col min="1633" max="1634" width="11" bestFit="1" customWidth="1"/>
    <col min="1635" max="1658" width="11.42578125" bestFit="1" customWidth="1"/>
    <col min="1659" max="1666" width="11" bestFit="1" customWidth="1"/>
    <col min="1667" max="1668" width="11.42578125" bestFit="1" customWidth="1"/>
    <col min="1669" max="1669" width="11" customWidth="1"/>
    <col min="1670" max="1672" width="11" bestFit="1" customWidth="1"/>
    <col min="1673" max="1674" width="11.42578125" bestFit="1" customWidth="1"/>
    <col min="1675" max="1675" width="11" customWidth="1"/>
    <col min="1793" max="1793" width="25.85546875" customWidth="1"/>
    <col min="1794" max="1794" width="12.85546875" bestFit="1" customWidth="1"/>
    <col min="1795" max="1795" width="10.85546875" bestFit="1" customWidth="1"/>
    <col min="1796" max="1856" width="11.42578125" bestFit="1" customWidth="1"/>
    <col min="1857" max="1857" width="11" customWidth="1"/>
    <col min="1858" max="1858" width="11.42578125" bestFit="1" customWidth="1"/>
    <col min="1859" max="1869" width="11" bestFit="1" customWidth="1"/>
    <col min="1870" max="1888" width="11.42578125" bestFit="1" customWidth="1"/>
    <col min="1889" max="1890" width="11" bestFit="1" customWidth="1"/>
    <col min="1891" max="1914" width="11.42578125" bestFit="1" customWidth="1"/>
    <col min="1915" max="1922" width="11" bestFit="1" customWidth="1"/>
    <col min="1923" max="1924" width="11.42578125" bestFit="1" customWidth="1"/>
    <col min="1925" max="1925" width="11" customWidth="1"/>
    <col min="1926" max="1928" width="11" bestFit="1" customWidth="1"/>
    <col min="1929" max="1930" width="11.42578125" bestFit="1" customWidth="1"/>
    <col min="1931" max="1931" width="11" customWidth="1"/>
    <col min="2049" max="2049" width="25.85546875" customWidth="1"/>
    <col min="2050" max="2050" width="12.85546875" bestFit="1" customWidth="1"/>
    <col min="2051" max="2051" width="10.85546875" bestFit="1" customWidth="1"/>
    <col min="2052" max="2112" width="11.42578125" bestFit="1" customWidth="1"/>
    <col min="2113" max="2113" width="11" customWidth="1"/>
    <col min="2114" max="2114" width="11.42578125" bestFit="1" customWidth="1"/>
    <col min="2115" max="2125" width="11" bestFit="1" customWidth="1"/>
    <col min="2126" max="2144" width="11.42578125" bestFit="1" customWidth="1"/>
    <col min="2145" max="2146" width="11" bestFit="1" customWidth="1"/>
    <col min="2147" max="2170" width="11.42578125" bestFit="1" customWidth="1"/>
    <col min="2171" max="2178" width="11" bestFit="1" customWidth="1"/>
    <col min="2179" max="2180" width="11.42578125" bestFit="1" customWidth="1"/>
    <col min="2181" max="2181" width="11" customWidth="1"/>
    <col min="2182" max="2184" width="11" bestFit="1" customWidth="1"/>
    <col min="2185" max="2186" width="11.42578125" bestFit="1" customWidth="1"/>
    <col min="2187" max="2187" width="11" customWidth="1"/>
    <col min="2305" max="2305" width="25.85546875" customWidth="1"/>
    <col min="2306" max="2306" width="12.85546875" bestFit="1" customWidth="1"/>
    <col min="2307" max="2307" width="10.85546875" bestFit="1" customWidth="1"/>
    <col min="2308" max="2368" width="11.42578125" bestFit="1" customWidth="1"/>
    <col min="2369" max="2369" width="11" customWidth="1"/>
    <col min="2370" max="2370" width="11.42578125" bestFit="1" customWidth="1"/>
    <col min="2371" max="2381" width="11" bestFit="1" customWidth="1"/>
    <col min="2382" max="2400" width="11.42578125" bestFit="1" customWidth="1"/>
    <col min="2401" max="2402" width="11" bestFit="1" customWidth="1"/>
    <col min="2403" max="2426" width="11.42578125" bestFit="1" customWidth="1"/>
    <col min="2427" max="2434" width="11" bestFit="1" customWidth="1"/>
    <col min="2435" max="2436" width="11.42578125" bestFit="1" customWidth="1"/>
    <col min="2437" max="2437" width="11" customWidth="1"/>
    <col min="2438" max="2440" width="11" bestFit="1" customWidth="1"/>
    <col min="2441" max="2442" width="11.42578125" bestFit="1" customWidth="1"/>
    <col min="2443" max="2443" width="11" customWidth="1"/>
    <col min="2561" max="2561" width="25.85546875" customWidth="1"/>
    <col min="2562" max="2562" width="12.85546875" bestFit="1" customWidth="1"/>
    <col min="2563" max="2563" width="10.85546875" bestFit="1" customWidth="1"/>
    <col min="2564" max="2624" width="11.42578125" bestFit="1" customWidth="1"/>
    <col min="2625" max="2625" width="11" customWidth="1"/>
    <col min="2626" max="2626" width="11.42578125" bestFit="1" customWidth="1"/>
    <col min="2627" max="2637" width="11" bestFit="1" customWidth="1"/>
    <col min="2638" max="2656" width="11.42578125" bestFit="1" customWidth="1"/>
    <col min="2657" max="2658" width="11" bestFit="1" customWidth="1"/>
    <col min="2659" max="2682" width="11.42578125" bestFit="1" customWidth="1"/>
    <col min="2683" max="2690" width="11" bestFit="1" customWidth="1"/>
    <col min="2691" max="2692" width="11.42578125" bestFit="1" customWidth="1"/>
    <col min="2693" max="2693" width="11" customWidth="1"/>
    <col min="2694" max="2696" width="11" bestFit="1" customWidth="1"/>
    <col min="2697" max="2698" width="11.42578125" bestFit="1" customWidth="1"/>
    <col min="2699" max="2699" width="11" customWidth="1"/>
    <col min="2817" max="2817" width="25.85546875" customWidth="1"/>
    <col min="2818" max="2818" width="12.85546875" bestFit="1" customWidth="1"/>
    <col min="2819" max="2819" width="10.85546875" bestFit="1" customWidth="1"/>
    <col min="2820" max="2880" width="11.42578125" bestFit="1" customWidth="1"/>
    <col min="2881" max="2881" width="11" customWidth="1"/>
    <col min="2882" max="2882" width="11.42578125" bestFit="1" customWidth="1"/>
    <col min="2883" max="2893" width="11" bestFit="1" customWidth="1"/>
    <col min="2894" max="2912" width="11.42578125" bestFit="1" customWidth="1"/>
    <col min="2913" max="2914" width="11" bestFit="1" customWidth="1"/>
    <col min="2915" max="2938" width="11.42578125" bestFit="1" customWidth="1"/>
    <col min="2939" max="2946" width="11" bestFit="1" customWidth="1"/>
    <col min="2947" max="2948" width="11.42578125" bestFit="1" customWidth="1"/>
    <col min="2949" max="2949" width="11" customWidth="1"/>
    <col min="2950" max="2952" width="11" bestFit="1" customWidth="1"/>
    <col min="2953" max="2954" width="11.42578125" bestFit="1" customWidth="1"/>
    <col min="2955" max="2955" width="11" customWidth="1"/>
    <col min="3073" max="3073" width="25.85546875" customWidth="1"/>
    <col min="3074" max="3074" width="12.85546875" bestFit="1" customWidth="1"/>
    <col min="3075" max="3075" width="10.85546875" bestFit="1" customWidth="1"/>
    <col min="3076" max="3136" width="11.42578125" bestFit="1" customWidth="1"/>
    <col min="3137" max="3137" width="11" customWidth="1"/>
    <col min="3138" max="3138" width="11.42578125" bestFit="1" customWidth="1"/>
    <col min="3139" max="3149" width="11" bestFit="1" customWidth="1"/>
    <col min="3150" max="3168" width="11.42578125" bestFit="1" customWidth="1"/>
    <col min="3169" max="3170" width="11" bestFit="1" customWidth="1"/>
    <col min="3171" max="3194" width="11.42578125" bestFit="1" customWidth="1"/>
    <col min="3195" max="3202" width="11" bestFit="1" customWidth="1"/>
    <col min="3203" max="3204" width="11.42578125" bestFit="1" customWidth="1"/>
    <col min="3205" max="3205" width="11" customWidth="1"/>
    <col min="3206" max="3208" width="11" bestFit="1" customWidth="1"/>
    <col min="3209" max="3210" width="11.42578125" bestFit="1" customWidth="1"/>
    <col min="3211" max="3211" width="11" customWidth="1"/>
    <col min="3329" max="3329" width="25.85546875" customWidth="1"/>
    <col min="3330" max="3330" width="12.85546875" bestFit="1" customWidth="1"/>
    <col min="3331" max="3331" width="10.85546875" bestFit="1" customWidth="1"/>
    <col min="3332" max="3392" width="11.42578125" bestFit="1" customWidth="1"/>
    <col min="3393" max="3393" width="11" customWidth="1"/>
    <col min="3394" max="3394" width="11.42578125" bestFit="1" customWidth="1"/>
    <col min="3395" max="3405" width="11" bestFit="1" customWidth="1"/>
    <col min="3406" max="3424" width="11.42578125" bestFit="1" customWidth="1"/>
    <col min="3425" max="3426" width="11" bestFit="1" customWidth="1"/>
    <col min="3427" max="3450" width="11.42578125" bestFit="1" customWidth="1"/>
    <col min="3451" max="3458" width="11" bestFit="1" customWidth="1"/>
    <col min="3459" max="3460" width="11.42578125" bestFit="1" customWidth="1"/>
    <col min="3461" max="3461" width="11" customWidth="1"/>
    <col min="3462" max="3464" width="11" bestFit="1" customWidth="1"/>
    <col min="3465" max="3466" width="11.42578125" bestFit="1" customWidth="1"/>
    <col min="3467" max="3467" width="11" customWidth="1"/>
    <col min="3585" max="3585" width="25.85546875" customWidth="1"/>
    <col min="3586" max="3586" width="12.85546875" bestFit="1" customWidth="1"/>
    <col min="3587" max="3587" width="10.85546875" bestFit="1" customWidth="1"/>
    <col min="3588" max="3648" width="11.42578125" bestFit="1" customWidth="1"/>
    <col min="3649" max="3649" width="11" customWidth="1"/>
    <col min="3650" max="3650" width="11.42578125" bestFit="1" customWidth="1"/>
    <col min="3651" max="3661" width="11" bestFit="1" customWidth="1"/>
    <col min="3662" max="3680" width="11.42578125" bestFit="1" customWidth="1"/>
    <col min="3681" max="3682" width="11" bestFit="1" customWidth="1"/>
    <col min="3683" max="3706" width="11.42578125" bestFit="1" customWidth="1"/>
    <col min="3707" max="3714" width="11" bestFit="1" customWidth="1"/>
    <col min="3715" max="3716" width="11.42578125" bestFit="1" customWidth="1"/>
    <col min="3717" max="3717" width="11" customWidth="1"/>
    <col min="3718" max="3720" width="11" bestFit="1" customWidth="1"/>
    <col min="3721" max="3722" width="11.42578125" bestFit="1" customWidth="1"/>
    <col min="3723" max="3723" width="11" customWidth="1"/>
    <col min="3841" max="3841" width="25.85546875" customWidth="1"/>
    <col min="3842" max="3842" width="12.85546875" bestFit="1" customWidth="1"/>
    <col min="3843" max="3843" width="10.85546875" bestFit="1" customWidth="1"/>
    <col min="3844" max="3904" width="11.42578125" bestFit="1" customWidth="1"/>
    <col min="3905" max="3905" width="11" customWidth="1"/>
    <col min="3906" max="3906" width="11.42578125" bestFit="1" customWidth="1"/>
    <col min="3907" max="3917" width="11" bestFit="1" customWidth="1"/>
    <col min="3918" max="3936" width="11.42578125" bestFit="1" customWidth="1"/>
    <col min="3937" max="3938" width="11" bestFit="1" customWidth="1"/>
    <col min="3939" max="3962" width="11.42578125" bestFit="1" customWidth="1"/>
    <col min="3963" max="3970" width="11" bestFit="1" customWidth="1"/>
    <col min="3971" max="3972" width="11.42578125" bestFit="1" customWidth="1"/>
    <col min="3973" max="3973" width="11" customWidth="1"/>
    <col min="3974" max="3976" width="11" bestFit="1" customWidth="1"/>
    <col min="3977" max="3978" width="11.42578125" bestFit="1" customWidth="1"/>
    <col min="3979" max="3979" width="11" customWidth="1"/>
    <col min="4097" max="4097" width="25.85546875" customWidth="1"/>
    <col min="4098" max="4098" width="12.85546875" bestFit="1" customWidth="1"/>
    <col min="4099" max="4099" width="10.85546875" bestFit="1" customWidth="1"/>
    <col min="4100" max="4160" width="11.42578125" bestFit="1" customWidth="1"/>
    <col min="4161" max="4161" width="11" customWidth="1"/>
    <col min="4162" max="4162" width="11.42578125" bestFit="1" customWidth="1"/>
    <col min="4163" max="4173" width="11" bestFit="1" customWidth="1"/>
    <col min="4174" max="4192" width="11.42578125" bestFit="1" customWidth="1"/>
    <col min="4193" max="4194" width="11" bestFit="1" customWidth="1"/>
    <col min="4195" max="4218" width="11.42578125" bestFit="1" customWidth="1"/>
    <col min="4219" max="4226" width="11" bestFit="1" customWidth="1"/>
    <col min="4227" max="4228" width="11.42578125" bestFit="1" customWidth="1"/>
    <col min="4229" max="4229" width="11" customWidth="1"/>
    <col min="4230" max="4232" width="11" bestFit="1" customWidth="1"/>
    <col min="4233" max="4234" width="11.42578125" bestFit="1" customWidth="1"/>
    <col min="4235" max="4235" width="11" customWidth="1"/>
    <col min="4353" max="4353" width="25.85546875" customWidth="1"/>
    <col min="4354" max="4354" width="12.85546875" bestFit="1" customWidth="1"/>
    <col min="4355" max="4355" width="10.85546875" bestFit="1" customWidth="1"/>
    <col min="4356" max="4416" width="11.42578125" bestFit="1" customWidth="1"/>
    <col min="4417" max="4417" width="11" customWidth="1"/>
    <col min="4418" max="4418" width="11.42578125" bestFit="1" customWidth="1"/>
    <col min="4419" max="4429" width="11" bestFit="1" customWidth="1"/>
    <col min="4430" max="4448" width="11.42578125" bestFit="1" customWidth="1"/>
    <col min="4449" max="4450" width="11" bestFit="1" customWidth="1"/>
    <col min="4451" max="4474" width="11.42578125" bestFit="1" customWidth="1"/>
    <col min="4475" max="4482" width="11" bestFit="1" customWidth="1"/>
    <col min="4483" max="4484" width="11.42578125" bestFit="1" customWidth="1"/>
    <col min="4485" max="4485" width="11" customWidth="1"/>
    <col min="4486" max="4488" width="11" bestFit="1" customWidth="1"/>
    <col min="4489" max="4490" width="11.42578125" bestFit="1" customWidth="1"/>
    <col min="4491" max="4491" width="11" customWidth="1"/>
    <col min="4609" max="4609" width="25.85546875" customWidth="1"/>
    <col min="4610" max="4610" width="12.85546875" bestFit="1" customWidth="1"/>
    <col min="4611" max="4611" width="10.85546875" bestFit="1" customWidth="1"/>
    <col min="4612" max="4672" width="11.42578125" bestFit="1" customWidth="1"/>
    <col min="4673" max="4673" width="11" customWidth="1"/>
    <col min="4674" max="4674" width="11.42578125" bestFit="1" customWidth="1"/>
    <col min="4675" max="4685" width="11" bestFit="1" customWidth="1"/>
    <col min="4686" max="4704" width="11.42578125" bestFit="1" customWidth="1"/>
    <col min="4705" max="4706" width="11" bestFit="1" customWidth="1"/>
    <col min="4707" max="4730" width="11.42578125" bestFit="1" customWidth="1"/>
    <col min="4731" max="4738" width="11" bestFit="1" customWidth="1"/>
    <col min="4739" max="4740" width="11.42578125" bestFit="1" customWidth="1"/>
    <col min="4741" max="4741" width="11" customWidth="1"/>
    <col min="4742" max="4744" width="11" bestFit="1" customWidth="1"/>
    <col min="4745" max="4746" width="11.42578125" bestFit="1" customWidth="1"/>
    <col min="4747" max="4747" width="11" customWidth="1"/>
    <col min="4865" max="4865" width="25.85546875" customWidth="1"/>
    <col min="4866" max="4866" width="12.85546875" bestFit="1" customWidth="1"/>
    <col min="4867" max="4867" width="10.85546875" bestFit="1" customWidth="1"/>
    <col min="4868" max="4928" width="11.42578125" bestFit="1" customWidth="1"/>
    <col min="4929" max="4929" width="11" customWidth="1"/>
    <col min="4930" max="4930" width="11.42578125" bestFit="1" customWidth="1"/>
    <col min="4931" max="4941" width="11" bestFit="1" customWidth="1"/>
    <col min="4942" max="4960" width="11.42578125" bestFit="1" customWidth="1"/>
    <col min="4961" max="4962" width="11" bestFit="1" customWidth="1"/>
    <col min="4963" max="4986" width="11.42578125" bestFit="1" customWidth="1"/>
    <col min="4987" max="4994" width="11" bestFit="1" customWidth="1"/>
    <col min="4995" max="4996" width="11.42578125" bestFit="1" customWidth="1"/>
    <col min="4997" max="4997" width="11" customWidth="1"/>
    <col min="4998" max="5000" width="11" bestFit="1" customWidth="1"/>
    <col min="5001" max="5002" width="11.42578125" bestFit="1" customWidth="1"/>
    <col min="5003" max="5003" width="11" customWidth="1"/>
    <col min="5121" max="5121" width="25.85546875" customWidth="1"/>
    <col min="5122" max="5122" width="12.85546875" bestFit="1" customWidth="1"/>
    <col min="5123" max="5123" width="10.85546875" bestFit="1" customWidth="1"/>
    <col min="5124" max="5184" width="11.42578125" bestFit="1" customWidth="1"/>
    <col min="5185" max="5185" width="11" customWidth="1"/>
    <col min="5186" max="5186" width="11.42578125" bestFit="1" customWidth="1"/>
    <col min="5187" max="5197" width="11" bestFit="1" customWidth="1"/>
    <col min="5198" max="5216" width="11.42578125" bestFit="1" customWidth="1"/>
    <col min="5217" max="5218" width="11" bestFit="1" customWidth="1"/>
    <col min="5219" max="5242" width="11.42578125" bestFit="1" customWidth="1"/>
    <col min="5243" max="5250" width="11" bestFit="1" customWidth="1"/>
    <col min="5251" max="5252" width="11.42578125" bestFit="1" customWidth="1"/>
    <col min="5253" max="5253" width="11" customWidth="1"/>
    <col min="5254" max="5256" width="11" bestFit="1" customWidth="1"/>
    <col min="5257" max="5258" width="11.42578125" bestFit="1" customWidth="1"/>
    <col min="5259" max="5259" width="11" customWidth="1"/>
    <col min="5377" max="5377" width="25.85546875" customWidth="1"/>
    <col min="5378" max="5378" width="12.85546875" bestFit="1" customWidth="1"/>
    <col min="5379" max="5379" width="10.85546875" bestFit="1" customWidth="1"/>
    <col min="5380" max="5440" width="11.42578125" bestFit="1" customWidth="1"/>
    <col min="5441" max="5441" width="11" customWidth="1"/>
    <col min="5442" max="5442" width="11.42578125" bestFit="1" customWidth="1"/>
    <col min="5443" max="5453" width="11" bestFit="1" customWidth="1"/>
    <col min="5454" max="5472" width="11.42578125" bestFit="1" customWidth="1"/>
    <col min="5473" max="5474" width="11" bestFit="1" customWidth="1"/>
    <col min="5475" max="5498" width="11.42578125" bestFit="1" customWidth="1"/>
    <col min="5499" max="5506" width="11" bestFit="1" customWidth="1"/>
    <col min="5507" max="5508" width="11.42578125" bestFit="1" customWidth="1"/>
    <col min="5509" max="5509" width="11" customWidth="1"/>
    <col min="5510" max="5512" width="11" bestFit="1" customWidth="1"/>
    <col min="5513" max="5514" width="11.42578125" bestFit="1" customWidth="1"/>
    <col min="5515" max="5515" width="11" customWidth="1"/>
    <col min="5633" max="5633" width="25.85546875" customWidth="1"/>
    <col min="5634" max="5634" width="12.85546875" bestFit="1" customWidth="1"/>
    <col min="5635" max="5635" width="10.85546875" bestFit="1" customWidth="1"/>
    <col min="5636" max="5696" width="11.42578125" bestFit="1" customWidth="1"/>
    <col min="5697" max="5697" width="11" customWidth="1"/>
    <col min="5698" max="5698" width="11.42578125" bestFit="1" customWidth="1"/>
    <col min="5699" max="5709" width="11" bestFit="1" customWidth="1"/>
    <col min="5710" max="5728" width="11.42578125" bestFit="1" customWidth="1"/>
    <col min="5729" max="5730" width="11" bestFit="1" customWidth="1"/>
    <col min="5731" max="5754" width="11.42578125" bestFit="1" customWidth="1"/>
    <col min="5755" max="5762" width="11" bestFit="1" customWidth="1"/>
    <col min="5763" max="5764" width="11.42578125" bestFit="1" customWidth="1"/>
    <col min="5765" max="5765" width="11" customWidth="1"/>
    <col min="5766" max="5768" width="11" bestFit="1" customWidth="1"/>
    <col min="5769" max="5770" width="11.42578125" bestFit="1" customWidth="1"/>
    <col min="5771" max="5771" width="11" customWidth="1"/>
    <col min="5889" max="5889" width="25.85546875" customWidth="1"/>
    <col min="5890" max="5890" width="12.85546875" bestFit="1" customWidth="1"/>
    <col min="5891" max="5891" width="10.85546875" bestFit="1" customWidth="1"/>
    <col min="5892" max="5952" width="11.42578125" bestFit="1" customWidth="1"/>
    <col min="5953" max="5953" width="11" customWidth="1"/>
    <col min="5954" max="5954" width="11.42578125" bestFit="1" customWidth="1"/>
    <col min="5955" max="5965" width="11" bestFit="1" customWidth="1"/>
    <col min="5966" max="5984" width="11.42578125" bestFit="1" customWidth="1"/>
    <col min="5985" max="5986" width="11" bestFit="1" customWidth="1"/>
    <col min="5987" max="6010" width="11.42578125" bestFit="1" customWidth="1"/>
    <col min="6011" max="6018" width="11" bestFit="1" customWidth="1"/>
    <col min="6019" max="6020" width="11.42578125" bestFit="1" customWidth="1"/>
    <col min="6021" max="6021" width="11" customWidth="1"/>
    <col min="6022" max="6024" width="11" bestFit="1" customWidth="1"/>
    <col min="6025" max="6026" width="11.42578125" bestFit="1" customWidth="1"/>
    <col min="6027" max="6027" width="11" customWidth="1"/>
    <col min="6145" max="6145" width="25.85546875" customWidth="1"/>
    <col min="6146" max="6146" width="12.85546875" bestFit="1" customWidth="1"/>
    <col min="6147" max="6147" width="10.85546875" bestFit="1" customWidth="1"/>
    <col min="6148" max="6208" width="11.42578125" bestFit="1" customWidth="1"/>
    <col min="6209" max="6209" width="11" customWidth="1"/>
    <col min="6210" max="6210" width="11.42578125" bestFit="1" customWidth="1"/>
    <col min="6211" max="6221" width="11" bestFit="1" customWidth="1"/>
    <col min="6222" max="6240" width="11.42578125" bestFit="1" customWidth="1"/>
    <col min="6241" max="6242" width="11" bestFit="1" customWidth="1"/>
    <col min="6243" max="6266" width="11.42578125" bestFit="1" customWidth="1"/>
    <col min="6267" max="6274" width="11" bestFit="1" customWidth="1"/>
    <col min="6275" max="6276" width="11.42578125" bestFit="1" customWidth="1"/>
    <col min="6277" max="6277" width="11" customWidth="1"/>
    <col min="6278" max="6280" width="11" bestFit="1" customWidth="1"/>
    <col min="6281" max="6282" width="11.42578125" bestFit="1" customWidth="1"/>
    <col min="6283" max="6283" width="11" customWidth="1"/>
    <col min="6401" max="6401" width="25.85546875" customWidth="1"/>
    <col min="6402" max="6402" width="12.85546875" bestFit="1" customWidth="1"/>
    <col min="6403" max="6403" width="10.85546875" bestFit="1" customWidth="1"/>
    <col min="6404" max="6464" width="11.42578125" bestFit="1" customWidth="1"/>
    <col min="6465" max="6465" width="11" customWidth="1"/>
    <col min="6466" max="6466" width="11.42578125" bestFit="1" customWidth="1"/>
    <col min="6467" max="6477" width="11" bestFit="1" customWidth="1"/>
    <col min="6478" max="6496" width="11.42578125" bestFit="1" customWidth="1"/>
    <col min="6497" max="6498" width="11" bestFit="1" customWidth="1"/>
    <col min="6499" max="6522" width="11.42578125" bestFit="1" customWidth="1"/>
    <col min="6523" max="6530" width="11" bestFit="1" customWidth="1"/>
    <col min="6531" max="6532" width="11.42578125" bestFit="1" customWidth="1"/>
    <col min="6533" max="6533" width="11" customWidth="1"/>
    <col min="6534" max="6536" width="11" bestFit="1" customWidth="1"/>
    <col min="6537" max="6538" width="11.42578125" bestFit="1" customWidth="1"/>
    <col min="6539" max="6539" width="11" customWidth="1"/>
    <col min="6657" max="6657" width="25.85546875" customWidth="1"/>
    <col min="6658" max="6658" width="12.85546875" bestFit="1" customWidth="1"/>
    <col min="6659" max="6659" width="10.85546875" bestFit="1" customWidth="1"/>
    <col min="6660" max="6720" width="11.42578125" bestFit="1" customWidth="1"/>
    <col min="6721" max="6721" width="11" customWidth="1"/>
    <col min="6722" max="6722" width="11.42578125" bestFit="1" customWidth="1"/>
    <col min="6723" max="6733" width="11" bestFit="1" customWidth="1"/>
    <col min="6734" max="6752" width="11.42578125" bestFit="1" customWidth="1"/>
    <col min="6753" max="6754" width="11" bestFit="1" customWidth="1"/>
    <col min="6755" max="6778" width="11.42578125" bestFit="1" customWidth="1"/>
    <col min="6779" max="6786" width="11" bestFit="1" customWidth="1"/>
    <col min="6787" max="6788" width="11.42578125" bestFit="1" customWidth="1"/>
    <col min="6789" max="6789" width="11" customWidth="1"/>
    <col min="6790" max="6792" width="11" bestFit="1" customWidth="1"/>
    <col min="6793" max="6794" width="11.42578125" bestFit="1" customWidth="1"/>
    <col min="6795" max="6795" width="11" customWidth="1"/>
    <col min="6913" max="6913" width="25.85546875" customWidth="1"/>
    <col min="6914" max="6914" width="12.85546875" bestFit="1" customWidth="1"/>
    <col min="6915" max="6915" width="10.85546875" bestFit="1" customWidth="1"/>
    <col min="6916" max="6976" width="11.42578125" bestFit="1" customWidth="1"/>
    <col min="6977" max="6977" width="11" customWidth="1"/>
    <col min="6978" max="6978" width="11.42578125" bestFit="1" customWidth="1"/>
    <col min="6979" max="6989" width="11" bestFit="1" customWidth="1"/>
    <col min="6990" max="7008" width="11.42578125" bestFit="1" customWidth="1"/>
    <col min="7009" max="7010" width="11" bestFit="1" customWidth="1"/>
    <col min="7011" max="7034" width="11.42578125" bestFit="1" customWidth="1"/>
    <col min="7035" max="7042" width="11" bestFit="1" customWidth="1"/>
    <col min="7043" max="7044" width="11.42578125" bestFit="1" customWidth="1"/>
    <col min="7045" max="7045" width="11" customWidth="1"/>
    <col min="7046" max="7048" width="11" bestFit="1" customWidth="1"/>
    <col min="7049" max="7050" width="11.42578125" bestFit="1" customWidth="1"/>
    <col min="7051" max="7051" width="11" customWidth="1"/>
    <col min="7169" max="7169" width="25.85546875" customWidth="1"/>
    <col min="7170" max="7170" width="12.85546875" bestFit="1" customWidth="1"/>
    <col min="7171" max="7171" width="10.85546875" bestFit="1" customWidth="1"/>
    <col min="7172" max="7232" width="11.42578125" bestFit="1" customWidth="1"/>
    <col min="7233" max="7233" width="11" customWidth="1"/>
    <col min="7234" max="7234" width="11.42578125" bestFit="1" customWidth="1"/>
    <col min="7235" max="7245" width="11" bestFit="1" customWidth="1"/>
    <col min="7246" max="7264" width="11.42578125" bestFit="1" customWidth="1"/>
    <col min="7265" max="7266" width="11" bestFit="1" customWidth="1"/>
    <col min="7267" max="7290" width="11.42578125" bestFit="1" customWidth="1"/>
    <col min="7291" max="7298" width="11" bestFit="1" customWidth="1"/>
    <col min="7299" max="7300" width="11.42578125" bestFit="1" customWidth="1"/>
    <col min="7301" max="7301" width="11" customWidth="1"/>
    <col min="7302" max="7304" width="11" bestFit="1" customWidth="1"/>
    <col min="7305" max="7306" width="11.42578125" bestFit="1" customWidth="1"/>
    <col min="7307" max="7307" width="11" customWidth="1"/>
    <col min="7425" max="7425" width="25.85546875" customWidth="1"/>
    <col min="7426" max="7426" width="12.85546875" bestFit="1" customWidth="1"/>
    <col min="7427" max="7427" width="10.85546875" bestFit="1" customWidth="1"/>
    <col min="7428" max="7488" width="11.42578125" bestFit="1" customWidth="1"/>
    <col min="7489" max="7489" width="11" customWidth="1"/>
    <col min="7490" max="7490" width="11.42578125" bestFit="1" customWidth="1"/>
    <col min="7491" max="7501" width="11" bestFit="1" customWidth="1"/>
    <col min="7502" max="7520" width="11.42578125" bestFit="1" customWidth="1"/>
    <col min="7521" max="7522" width="11" bestFit="1" customWidth="1"/>
    <col min="7523" max="7546" width="11.42578125" bestFit="1" customWidth="1"/>
    <col min="7547" max="7554" width="11" bestFit="1" customWidth="1"/>
    <col min="7555" max="7556" width="11.42578125" bestFit="1" customWidth="1"/>
    <col min="7557" max="7557" width="11" customWidth="1"/>
    <col min="7558" max="7560" width="11" bestFit="1" customWidth="1"/>
    <col min="7561" max="7562" width="11.42578125" bestFit="1" customWidth="1"/>
    <col min="7563" max="7563" width="11" customWidth="1"/>
    <col min="7681" max="7681" width="25.85546875" customWidth="1"/>
    <col min="7682" max="7682" width="12.85546875" bestFit="1" customWidth="1"/>
    <col min="7683" max="7683" width="10.85546875" bestFit="1" customWidth="1"/>
    <col min="7684" max="7744" width="11.42578125" bestFit="1" customWidth="1"/>
    <col min="7745" max="7745" width="11" customWidth="1"/>
    <col min="7746" max="7746" width="11.42578125" bestFit="1" customWidth="1"/>
    <col min="7747" max="7757" width="11" bestFit="1" customWidth="1"/>
    <col min="7758" max="7776" width="11.42578125" bestFit="1" customWidth="1"/>
    <col min="7777" max="7778" width="11" bestFit="1" customWidth="1"/>
    <col min="7779" max="7802" width="11.42578125" bestFit="1" customWidth="1"/>
    <col min="7803" max="7810" width="11" bestFit="1" customWidth="1"/>
    <col min="7811" max="7812" width="11.42578125" bestFit="1" customWidth="1"/>
    <col min="7813" max="7813" width="11" customWidth="1"/>
    <col min="7814" max="7816" width="11" bestFit="1" customWidth="1"/>
    <col min="7817" max="7818" width="11.42578125" bestFit="1" customWidth="1"/>
    <col min="7819" max="7819" width="11" customWidth="1"/>
    <col min="7937" max="7937" width="25.85546875" customWidth="1"/>
    <col min="7938" max="7938" width="12.85546875" bestFit="1" customWidth="1"/>
    <col min="7939" max="7939" width="10.85546875" bestFit="1" customWidth="1"/>
    <col min="7940" max="8000" width="11.42578125" bestFit="1" customWidth="1"/>
    <col min="8001" max="8001" width="11" customWidth="1"/>
    <col min="8002" max="8002" width="11.42578125" bestFit="1" customWidth="1"/>
    <col min="8003" max="8013" width="11" bestFit="1" customWidth="1"/>
    <col min="8014" max="8032" width="11.42578125" bestFit="1" customWidth="1"/>
    <col min="8033" max="8034" width="11" bestFit="1" customWidth="1"/>
    <col min="8035" max="8058" width="11.42578125" bestFit="1" customWidth="1"/>
    <col min="8059" max="8066" width="11" bestFit="1" customWidth="1"/>
    <col min="8067" max="8068" width="11.42578125" bestFit="1" customWidth="1"/>
    <col min="8069" max="8069" width="11" customWidth="1"/>
    <col min="8070" max="8072" width="11" bestFit="1" customWidth="1"/>
    <col min="8073" max="8074" width="11.42578125" bestFit="1" customWidth="1"/>
    <col min="8075" max="8075" width="11" customWidth="1"/>
    <col min="8193" max="8193" width="25.85546875" customWidth="1"/>
    <col min="8194" max="8194" width="12.85546875" bestFit="1" customWidth="1"/>
    <col min="8195" max="8195" width="10.85546875" bestFit="1" customWidth="1"/>
    <col min="8196" max="8256" width="11.42578125" bestFit="1" customWidth="1"/>
    <col min="8257" max="8257" width="11" customWidth="1"/>
    <col min="8258" max="8258" width="11.42578125" bestFit="1" customWidth="1"/>
    <col min="8259" max="8269" width="11" bestFit="1" customWidth="1"/>
    <col min="8270" max="8288" width="11.42578125" bestFit="1" customWidth="1"/>
    <col min="8289" max="8290" width="11" bestFit="1" customWidth="1"/>
    <col min="8291" max="8314" width="11.42578125" bestFit="1" customWidth="1"/>
    <col min="8315" max="8322" width="11" bestFit="1" customWidth="1"/>
    <col min="8323" max="8324" width="11.42578125" bestFit="1" customWidth="1"/>
    <col min="8325" max="8325" width="11" customWidth="1"/>
    <col min="8326" max="8328" width="11" bestFit="1" customWidth="1"/>
    <col min="8329" max="8330" width="11.42578125" bestFit="1" customWidth="1"/>
    <col min="8331" max="8331" width="11" customWidth="1"/>
    <col min="8449" max="8449" width="25.85546875" customWidth="1"/>
    <col min="8450" max="8450" width="12.85546875" bestFit="1" customWidth="1"/>
    <col min="8451" max="8451" width="10.85546875" bestFit="1" customWidth="1"/>
    <col min="8452" max="8512" width="11.42578125" bestFit="1" customWidth="1"/>
    <col min="8513" max="8513" width="11" customWidth="1"/>
    <col min="8514" max="8514" width="11.42578125" bestFit="1" customWidth="1"/>
    <col min="8515" max="8525" width="11" bestFit="1" customWidth="1"/>
    <col min="8526" max="8544" width="11.42578125" bestFit="1" customWidth="1"/>
    <col min="8545" max="8546" width="11" bestFit="1" customWidth="1"/>
    <col min="8547" max="8570" width="11.42578125" bestFit="1" customWidth="1"/>
    <col min="8571" max="8578" width="11" bestFit="1" customWidth="1"/>
    <col min="8579" max="8580" width="11.42578125" bestFit="1" customWidth="1"/>
    <col min="8581" max="8581" width="11" customWidth="1"/>
    <col min="8582" max="8584" width="11" bestFit="1" customWidth="1"/>
    <col min="8585" max="8586" width="11.42578125" bestFit="1" customWidth="1"/>
    <col min="8587" max="8587" width="11" customWidth="1"/>
    <col min="8705" max="8705" width="25.85546875" customWidth="1"/>
    <col min="8706" max="8706" width="12.85546875" bestFit="1" customWidth="1"/>
    <col min="8707" max="8707" width="10.85546875" bestFit="1" customWidth="1"/>
    <col min="8708" max="8768" width="11.42578125" bestFit="1" customWidth="1"/>
    <col min="8769" max="8769" width="11" customWidth="1"/>
    <col min="8770" max="8770" width="11.42578125" bestFit="1" customWidth="1"/>
    <col min="8771" max="8781" width="11" bestFit="1" customWidth="1"/>
    <col min="8782" max="8800" width="11.42578125" bestFit="1" customWidth="1"/>
    <col min="8801" max="8802" width="11" bestFit="1" customWidth="1"/>
    <col min="8803" max="8826" width="11.42578125" bestFit="1" customWidth="1"/>
    <col min="8827" max="8834" width="11" bestFit="1" customWidth="1"/>
    <col min="8835" max="8836" width="11.42578125" bestFit="1" customWidth="1"/>
    <col min="8837" max="8837" width="11" customWidth="1"/>
    <col min="8838" max="8840" width="11" bestFit="1" customWidth="1"/>
    <col min="8841" max="8842" width="11.42578125" bestFit="1" customWidth="1"/>
    <col min="8843" max="8843" width="11" customWidth="1"/>
    <col min="8961" max="8961" width="25.85546875" customWidth="1"/>
    <col min="8962" max="8962" width="12.85546875" bestFit="1" customWidth="1"/>
    <col min="8963" max="8963" width="10.85546875" bestFit="1" customWidth="1"/>
    <col min="8964" max="9024" width="11.42578125" bestFit="1" customWidth="1"/>
    <col min="9025" max="9025" width="11" customWidth="1"/>
    <col min="9026" max="9026" width="11.42578125" bestFit="1" customWidth="1"/>
    <col min="9027" max="9037" width="11" bestFit="1" customWidth="1"/>
    <col min="9038" max="9056" width="11.42578125" bestFit="1" customWidth="1"/>
    <col min="9057" max="9058" width="11" bestFit="1" customWidth="1"/>
    <col min="9059" max="9082" width="11.42578125" bestFit="1" customWidth="1"/>
    <col min="9083" max="9090" width="11" bestFit="1" customWidth="1"/>
    <col min="9091" max="9092" width="11.42578125" bestFit="1" customWidth="1"/>
    <col min="9093" max="9093" width="11" customWidth="1"/>
    <col min="9094" max="9096" width="11" bestFit="1" customWidth="1"/>
    <col min="9097" max="9098" width="11.42578125" bestFit="1" customWidth="1"/>
    <col min="9099" max="9099" width="11" customWidth="1"/>
    <col min="9217" max="9217" width="25.85546875" customWidth="1"/>
    <col min="9218" max="9218" width="12.85546875" bestFit="1" customWidth="1"/>
    <col min="9219" max="9219" width="10.85546875" bestFit="1" customWidth="1"/>
    <col min="9220" max="9280" width="11.42578125" bestFit="1" customWidth="1"/>
    <col min="9281" max="9281" width="11" customWidth="1"/>
    <col min="9282" max="9282" width="11.42578125" bestFit="1" customWidth="1"/>
    <col min="9283" max="9293" width="11" bestFit="1" customWidth="1"/>
    <col min="9294" max="9312" width="11.42578125" bestFit="1" customWidth="1"/>
    <col min="9313" max="9314" width="11" bestFit="1" customWidth="1"/>
    <col min="9315" max="9338" width="11.42578125" bestFit="1" customWidth="1"/>
    <col min="9339" max="9346" width="11" bestFit="1" customWidth="1"/>
    <col min="9347" max="9348" width="11.42578125" bestFit="1" customWidth="1"/>
    <col min="9349" max="9349" width="11" customWidth="1"/>
    <col min="9350" max="9352" width="11" bestFit="1" customWidth="1"/>
    <col min="9353" max="9354" width="11.42578125" bestFit="1" customWidth="1"/>
    <col min="9355" max="9355" width="11" customWidth="1"/>
    <col min="9473" max="9473" width="25.85546875" customWidth="1"/>
    <col min="9474" max="9474" width="12.85546875" bestFit="1" customWidth="1"/>
    <col min="9475" max="9475" width="10.85546875" bestFit="1" customWidth="1"/>
    <col min="9476" max="9536" width="11.42578125" bestFit="1" customWidth="1"/>
    <col min="9537" max="9537" width="11" customWidth="1"/>
    <col min="9538" max="9538" width="11.42578125" bestFit="1" customWidth="1"/>
    <col min="9539" max="9549" width="11" bestFit="1" customWidth="1"/>
    <col min="9550" max="9568" width="11.42578125" bestFit="1" customWidth="1"/>
    <col min="9569" max="9570" width="11" bestFit="1" customWidth="1"/>
    <col min="9571" max="9594" width="11.42578125" bestFit="1" customWidth="1"/>
    <col min="9595" max="9602" width="11" bestFit="1" customWidth="1"/>
    <col min="9603" max="9604" width="11.42578125" bestFit="1" customWidth="1"/>
    <col min="9605" max="9605" width="11" customWidth="1"/>
    <col min="9606" max="9608" width="11" bestFit="1" customWidth="1"/>
    <col min="9609" max="9610" width="11.42578125" bestFit="1" customWidth="1"/>
    <col min="9611" max="9611" width="11" customWidth="1"/>
    <col min="9729" max="9729" width="25.85546875" customWidth="1"/>
    <col min="9730" max="9730" width="12.85546875" bestFit="1" customWidth="1"/>
    <col min="9731" max="9731" width="10.85546875" bestFit="1" customWidth="1"/>
    <col min="9732" max="9792" width="11.42578125" bestFit="1" customWidth="1"/>
    <col min="9793" max="9793" width="11" customWidth="1"/>
    <col min="9794" max="9794" width="11.42578125" bestFit="1" customWidth="1"/>
    <col min="9795" max="9805" width="11" bestFit="1" customWidth="1"/>
    <col min="9806" max="9824" width="11.42578125" bestFit="1" customWidth="1"/>
    <col min="9825" max="9826" width="11" bestFit="1" customWidth="1"/>
    <col min="9827" max="9850" width="11.42578125" bestFit="1" customWidth="1"/>
    <col min="9851" max="9858" width="11" bestFit="1" customWidth="1"/>
    <col min="9859" max="9860" width="11.42578125" bestFit="1" customWidth="1"/>
    <col min="9861" max="9861" width="11" customWidth="1"/>
    <col min="9862" max="9864" width="11" bestFit="1" customWidth="1"/>
    <col min="9865" max="9866" width="11.42578125" bestFit="1" customWidth="1"/>
    <col min="9867" max="9867" width="11" customWidth="1"/>
    <col min="9985" max="9985" width="25.85546875" customWidth="1"/>
    <col min="9986" max="9986" width="12.85546875" bestFit="1" customWidth="1"/>
    <col min="9987" max="9987" width="10.85546875" bestFit="1" customWidth="1"/>
    <col min="9988" max="10048" width="11.42578125" bestFit="1" customWidth="1"/>
    <col min="10049" max="10049" width="11" customWidth="1"/>
    <col min="10050" max="10050" width="11.42578125" bestFit="1" customWidth="1"/>
    <col min="10051" max="10061" width="11" bestFit="1" customWidth="1"/>
    <col min="10062" max="10080" width="11.42578125" bestFit="1" customWidth="1"/>
    <col min="10081" max="10082" width="11" bestFit="1" customWidth="1"/>
    <col min="10083" max="10106" width="11.42578125" bestFit="1" customWidth="1"/>
    <col min="10107" max="10114" width="11" bestFit="1" customWidth="1"/>
    <col min="10115" max="10116" width="11.42578125" bestFit="1" customWidth="1"/>
    <col min="10117" max="10117" width="11" customWidth="1"/>
    <col min="10118" max="10120" width="11" bestFit="1" customWidth="1"/>
    <col min="10121" max="10122" width="11.42578125" bestFit="1" customWidth="1"/>
    <col min="10123" max="10123" width="11" customWidth="1"/>
    <col min="10241" max="10241" width="25.85546875" customWidth="1"/>
    <col min="10242" max="10242" width="12.85546875" bestFit="1" customWidth="1"/>
    <col min="10243" max="10243" width="10.85546875" bestFit="1" customWidth="1"/>
    <col min="10244" max="10304" width="11.42578125" bestFit="1" customWidth="1"/>
    <col min="10305" max="10305" width="11" customWidth="1"/>
    <col min="10306" max="10306" width="11.42578125" bestFit="1" customWidth="1"/>
    <col min="10307" max="10317" width="11" bestFit="1" customWidth="1"/>
    <col min="10318" max="10336" width="11.42578125" bestFit="1" customWidth="1"/>
    <col min="10337" max="10338" width="11" bestFit="1" customWidth="1"/>
    <col min="10339" max="10362" width="11.42578125" bestFit="1" customWidth="1"/>
    <col min="10363" max="10370" width="11" bestFit="1" customWidth="1"/>
    <col min="10371" max="10372" width="11.42578125" bestFit="1" customWidth="1"/>
    <col min="10373" max="10373" width="11" customWidth="1"/>
    <col min="10374" max="10376" width="11" bestFit="1" customWidth="1"/>
    <col min="10377" max="10378" width="11.42578125" bestFit="1" customWidth="1"/>
    <col min="10379" max="10379" width="11" customWidth="1"/>
    <col min="10497" max="10497" width="25.85546875" customWidth="1"/>
    <col min="10498" max="10498" width="12.85546875" bestFit="1" customWidth="1"/>
    <col min="10499" max="10499" width="10.85546875" bestFit="1" customWidth="1"/>
    <col min="10500" max="10560" width="11.42578125" bestFit="1" customWidth="1"/>
    <col min="10561" max="10561" width="11" customWidth="1"/>
    <col min="10562" max="10562" width="11.42578125" bestFit="1" customWidth="1"/>
    <col min="10563" max="10573" width="11" bestFit="1" customWidth="1"/>
    <col min="10574" max="10592" width="11.42578125" bestFit="1" customWidth="1"/>
    <col min="10593" max="10594" width="11" bestFit="1" customWidth="1"/>
    <col min="10595" max="10618" width="11.42578125" bestFit="1" customWidth="1"/>
    <col min="10619" max="10626" width="11" bestFit="1" customWidth="1"/>
    <col min="10627" max="10628" width="11.42578125" bestFit="1" customWidth="1"/>
    <col min="10629" max="10629" width="11" customWidth="1"/>
    <col min="10630" max="10632" width="11" bestFit="1" customWidth="1"/>
    <col min="10633" max="10634" width="11.42578125" bestFit="1" customWidth="1"/>
    <col min="10635" max="10635" width="11" customWidth="1"/>
    <col min="10753" max="10753" width="25.85546875" customWidth="1"/>
    <col min="10754" max="10754" width="12.85546875" bestFit="1" customWidth="1"/>
    <col min="10755" max="10755" width="10.85546875" bestFit="1" customWidth="1"/>
    <col min="10756" max="10816" width="11.42578125" bestFit="1" customWidth="1"/>
    <col min="10817" max="10817" width="11" customWidth="1"/>
    <col min="10818" max="10818" width="11.42578125" bestFit="1" customWidth="1"/>
    <col min="10819" max="10829" width="11" bestFit="1" customWidth="1"/>
    <col min="10830" max="10848" width="11.42578125" bestFit="1" customWidth="1"/>
    <col min="10849" max="10850" width="11" bestFit="1" customWidth="1"/>
    <col min="10851" max="10874" width="11.42578125" bestFit="1" customWidth="1"/>
    <col min="10875" max="10882" width="11" bestFit="1" customWidth="1"/>
    <col min="10883" max="10884" width="11.42578125" bestFit="1" customWidth="1"/>
    <col min="10885" max="10885" width="11" customWidth="1"/>
    <col min="10886" max="10888" width="11" bestFit="1" customWidth="1"/>
    <col min="10889" max="10890" width="11.42578125" bestFit="1" customWidth="1"/>
    <col min="10891" max="10891" width="11" customWidth="1"/>
    <col min="11009" max="11009" width="25.85546875" customWidth="1"/>
    <col min="11010" max="11010" width="12.85546875" bestFit="1" customWidth="1"/>
    <col min="11011" max="11011" width="10.85546875" bestFit="1" customWidth="1"/>
    <col min="11012" max="11072" width="11.42578125" bestFit="1" customWidth="1"/>
    <col min="11073" max="11073" width="11" customWidth="1"/>
    <col min="11074" max="11074" width="11.42578125" bestFit="1" customWidth="1"/>
    <col min="11075" max="11085" width="11" bestFit="1" customWidth="1"/>
    <col min="11086" max="11104" width="11.42578125" bestFit="1" customWidth="1"/>
    <col min="11105" max="11106" width="11" bestFit="1" customWidth="1"/>
    <col min="11107" max="11130" width="11.42578125" bestFit="1" customWidth="1"/>
    <col min="11131" max="11138" width="11" bestFit="1" customWidth="1"/>
    <col min="11139" max="11140" width="11.42578125" bestFit="1" customWidth="1"/>
    <col min="11141" max="11141" width="11" customWidth="1"/>
    <col min="11142" max="11144" width="11" bestFit="1" customWidth="1"/>
    <col min="11145" max="11146" width="11.42578125" bestFit="1" customWidth="1"/>
    <col min="11147" max="11147" width="11" customWidth="1"/>
    <col min="11265" max="11265" width="25.85546875" customWidth="1"/>
    <col min="11266" max="11266" width="12.85546875" bestFit="1" customWidth="1"/>
    <col min="11267" max="11267" width="10.85546875" bestFit="1" customWidth="1"/>
    <col min="11268" max="11328" width="11.42578125" bestFit="1" customWidth="1"/>
    <col min="11329" max="11329" width="11" customWidth="1"/>
    <col min="11330" max="11330" width="11.42578125" bestFit="1" customWidth="1"/>
    <col min="11331" max="11341" width="11" bestFit="1" customWidth="1"/>
    <col min="11342" max="11360" width="11.42578125" bestFit="1" customWidth="1"/>
    <col min="11361" max="11362" width="11" bestFit="1" customWidth="1"/>
    <col min="11363" max="11386" width="11.42578125" bestFit="1" customWidth="1"/>
    <col min="11387" max="11394" width="11" bestFit="1" customWidth="1"/>
    <col min="11395" max="11396" width="11.42578125" bestFit="1" customWidth="1"/>
    <col min="11397" max="11397" width="11" customWidth="1"/>
    <col min="11398" max="11400" width="11" bestFit="1" customWidth="1"/>
    <col min="11401" max="11402" width="11.42578125" bestFit="1" customWidth="1"/>
    <col min="11403" max="11403" width="11" customWidth="1"/>
    <col min="11521" max="11521" width="25.85546875" customWidth="1"/>
    <col min="11522" max="11522" width="12.85546875" bestFit="1" customWidth="1"/>
    <col min="11523" max="11523" width="10.85546875" bestFit="1" customWidth="1"/>
    <col min="11524" max="11584" width="11.42578125" bestFit="1" customWidth="1"/>
    <col min="11585" max="11585" width="11" customWidth="1"/>
    <col min="11586" max="11586" width="11.42578125" bestFit="1" customWidth="1"/>
    <col min="11587" max="11597" width="11" bestFit="1" customWidth="1"/>
    <col min="11598" max="11616" width="11.42578125" bestFit="1" customWidth="1"/>
    <col min="11617" max="11618" width="11" bestFit="1" customWidth="1"/>
    <col min="11619" max="11642" width="11.42578125" bestFit="1" customWidth="1"/>
    <col min="11643" max="11650" width="11" bestFit="1" customWidth="1"/>
    <col min="11651" max="11652" width="11.42578125" bestFit="1" customWidth="1"/>
    <col min="11653" max="11653" width="11" customWidth="1"/>
    <col min="11654" max="11656" width="11" bestFit="1" customWidth="1"/>
    <col min="11657" max="11658" width="11.42578125" bestFit="1" customWidth="1"/>
    <col min="11659" max="11659" width="11" customWidth="1"/>
    <col min="11777" max="11777" width="25.85546875" customWidth="1"/>
    <col min="11778" max="11778" width="12.85546875" bestFit="1" customWidth="1"/>
    <col min="11779" max="11779" width="10.85546875" bestFit="1" customWidth="1"/>
    <col min="11780" max="11840" width="11.42578125" bestFit="1" customWidth="1"/>
    <col min="11841" max="11841" width="11" customWidth="1"/>
    <col min="11842" max="11842" width="11.42578125" bestFit="1" customWidth="1"/>
    <col min="11843" max="11853" width="11" bestFit="1" customWidth="1"/>
    <col min="11854" max="11872" width="11.42578125" bestFit="1" customWidth="1"/>
    <col min="11873" max="11874" width="11" bestFit="1" customWidth="1"/>
    <col min="11875" max="11898" width="11.42578125" bestFit="1" customWidth="1"/>
    <col min="11899" max="11906" width="11" bestFit="1" customWidth="1"/>
    <col min="11907" max="11908" width="11.42578125" bestFit="1" customWidth="1"/>
    <col min="11909" max="11909" width="11" customWidth="1"/>
    <col min="11910" max="11912" width="11" bestFit="1" customWidth="1"/>
    <col min="11913" max="11914" width="11.42578125" bestFit="1" customWidth="1"/>
    <col min="11915" max="11915" width="11" customWidth="1"/>
    <col min="12033" max="12033" width="25.85546875" customWidth="1"/>
    <col min="12034" max="12034" width="12.85546875" bestFit="1" customWidth="1"/>
    <col min="12035" max="12035" width="10.85546875" bestFit="1" customWidth="1"/>
    <col min="12036" max="12096" width="11.42578125" bestFit="1" customWidth="1"/>
    <col min="12097" max="12097" width="11" customWidth="1"/>
    <col min="12098" max="12098" width="11.42578125" bestFit="1" customWidth="1"/>
    <col min="12099" max="12109" width="11" bestFit="1" customWidth="1"/>
    <col min="12110" max="12128" width="11.42578125" bestFit="1" customWidth="1"/>
    <col min="12129" max="12130" width="11" bestFit="1" customWidth="1"/>
    <col min="12131" max="12154" width="11.42578125" bestFit="1" customWidth="1"/>
    <col min="12155" max="12162" width="11" bestFit="1" customWidth="1"/>
    <col min="12163" max="12164" width="11.42578125" bestFit="1" customWidth="1"/>
    <col min="12165" max="12165" width="11" customWidth="1"/>
    <col min="12166" max="12168" width="11" bestFit="1" customWidth="1"/>
    <col min="12169" max="12170" width="11.42578125" bestFit="1" customWidth="1"/>
    <col min="12171" max="12171" width="11" customWidth="1"/>
    <col min="12289" max="12289" width="25.85546875" customWidth="1"/>
    <col min="12290" max="12290" width="12.85546875" bestFit="1" customWidth="1"/>
    <col min="12291" max="12291" width="10.85546875" bestFit="1" customWidth="1"/>
    <col min="12292" max="12352" width="11.42578125" bestFit="1" customWidth="1"/>
    <col min="12353" max="12353" width="11" customWidth="1"/>
    <col min="12354" max="12354" width="11.42578125" bestFit="1" customWidth="1"/>
    <col min="12355" max="12365" width="11" bestFit="1" customWidth="1"/>
    <col min="12366" max="12384" width="11.42578125" bestFit="1" customWidth="1"/>
    <col min="12385" max="12386" width="11" bestFit="1" customWidth="1"/>
    <col min="12387" max="12410" width="11.42578125" bestFit="1" customWidth="1"/>
    <col min="12411" max="12418" width="11" bestFit="1" customWidth="1"/>
    <col min="12419" max="12420" width="11.42578125" bestFit="1" customWidth="1"/>
    <col min="12421" max="12421" width="11" customWidth="1"/>
    <col min="12422" max="12424" width="11" bestFit="1" customWidth="1"/>
    <col min="12425" max="12426" width="11.42578125" bestFit="1" customWidth="1"/>
    <col min="12427" max="12427" width="11" customWidth="1"/>
    <col min="12545" max="12545" width="25.85546875" customWidth="1"/>
    <col min="12546" max="12546" width="12.85546875" bestFit="1" customWidth="1"/>
    <col min="12547" max="12547" width="10.85546875" bestFit="1" customWidth="1"/>
    <col min="12548" max="12608" width="11.42578125" bestFit="1" customWidth="1"/>
    <col min="12609" max="12609" width="11" customWidth="1"/>
    <col min="12610" max="12610" width="11.42578125" bestFit="1" customWidth="1"/>
    <col min="12611" max="12621" width="11" bestFit="1" customWidth="1"/>
    <col min="12622" max="12640" width="11.42578125" bestFit="1" customWidth="1"/>
    <col min="12641" max="12642" width="11" bestFit="1" customWidth="1"/>
    <col min="12643" max="12666" width="11.42578125" bestFit="1" customWidth="1"/>
    <col min="12667" max="12674" width="11" bestFit="1" customWidth="1"/>
    <col min="12675" max="12676" width="11.42578125" bestFit="1" customWidth="1"/>
    <col min="12677" max="12677" width="11" customWidth="1"/>
    <col min="12678" max="12680" width="11" bestFit="1" customWidth="1"/>
    <col min="12681" max="12682" width="11.42578125" bestFit="1" customWidth="1"/>
    <col min="12683" max="12683" width="11" customWidth="1"/>
    <col min="12801" max="12801" width="25.85546875" customWidth="1"/>
    <col min="12802" max="12802" width="12.85546875" bestFit="1" customWidth="1"/>
    <col min="12803" max="12803" width="10.85546875" bestFit="1" customWidth="1"/>
    <col min="12804" max="12864" width="11.42578125" bestFit="1" customWidth="1"/>
    <col min="12865" max="12865" width="11" customWidth="1"/>
    <col min="12866" max="12866" width="11.42578125" bestFit="1" customWidth="1"/>
    <col min="12867" max="12877" width="11" bestFit="1" customWidth="1"/>
    <col min="12878" max="12896" width="11.42578125" bestFit="1" customWidth="1"/>
    <col min="12897" max="12898" width="11" bestFit="1" customWidth="1"/>
    <col min="12899" max="12922" width="11.42578125" bestFit="1" customWidth="1"/>
    <col min="12923" max="12930" width="11" bestFit="1" customWidth="1"/>
    <col min="12931" max="12932" width="11.42578125" bestFit="1" customWidth="1"/>
    <col min="12933" max="12933" width="11" customWidth="1"/>
    <col min="12934" max="12936" width="11" bestFit="1" customWidth="1"/>
    <col min="12937" max="12938" width="11.42578125" bestFit="1" customWidth="1"/>
    <col min="12939" max="12939" width="11" customWidth="1"/>
    <col min="13057" max="13057" width="25.85546875" customWidth="1"/>
    <col min="13058" max="13058" width="12.85546875" bestFit="1" customWidth="1"/>
    <col min="13059" max="13059" width="10.85546875" bestFit="1" customWidth="1"/>
    <col min="13060" max="13120" width="11.42578125" bestFit="1" customWidth="1"/>
    <col min="13121" max="13121" width="11" customWidth="1"/>
    <col min="13122" max="13122" width="11.42578125" bestFit="1" customWidth="1"/>
    <col min="13123" max="13133" width="11" bestFit="1" customWidth="1"/>
    <col min="13134" max="13152" width="11.42578125" bestFit="1" customWidth="1"/>
    <col min="13153" max="13154" width="11" bestFit="1" customWidth="1"/>
    <col min="13155" max="13178" width="11.42578125" bestFit="1" customWidth="1"/>
    <col min="13179" max="13186" width="11" bestFit="1" customWidth="1"/>
    <col min="13187" max="13188" width="11.42578125" bestFit="1" customWidth="1"/>
    <col min="13189" max="13189" width="11" customWidth="1"/>
    <col min="13190" max="13192" width="11" bestFit="1" customWidth="1"/>
    <col min="13193" max="13194" width="11.42578125" bestFit="1" customWidth="1"/>
    <col min="13195" max="13195" width="11" customWidth="1"/>
    <col min="13313" max="13313" width="25.85546875" customWidth="1"/>
    <col min="13314" max="13314" width="12.85546875" bestFit="1" customWidth="1"/>
    <col min="13315" max="13315" width="10.85546875" bestFit="1" customWidth="1"/>
    <col min="13316" max="13376" width="11.42578125" bestFit="1" customWidth="1"/>
    <col min="13377" max="13377" width="11" customWidth="1"/>
    <col min="13378" max="13378" width="11.42578125" bestFit="1" customWidth="1"/>
    <col min="13379" max="13389" width="11" bestFit="1" customWidth="1"/>
    <col min="13390" max="13408" width="11.42578125" bestFit="1" customWidth="1"/>
    <col min="13409" max="13410" width="11" bestFit="1" customWidth="1"/>
    <col min="13411" max="13434" width="11.42578125" bestFit="1" customWidth="1"/>
    <col min="13435" max="13442" width="11" bestFit="1" customWidth="1"/>
    <col min="13443" max="13444" width="11.42578125" bestFit="1" customWidth="1"/>
    <col min="13445" max="13445" width="11" customWidth="1"/>
    <col min="13446" max="13448" width="11" bestFit="1" customWidth="1"/>
    <col min="13449" max="13450" width="11.42578125" bestFit="1" customWidth="1"/>
    <col min="13451" max="13451" width="11" customWidth="1"/>
    <col min="13569" max="13569" width="25.85546875" customWidth="1"/>
    <col min="13570" max="13570" width="12.85546875" bestFit="1" customWidth="1"/>
    <col min="13571" max="13571" width="10.85546875" bestFit="1" customWidth="1"/>
    <col min="13572" max="13632" width="11.42578125" bestFit="1" customWidth="1"/>
    <col min="13633" max="13633" width="11" customWidth="1"/>
    <col min="13634" max="13634" width="11.42578125" bestFit="1" customWidth="1"/>
    <col min="13635" max="13645" width="11" bestFit="1" customWidth="1"/>
    <col min="13646" max="13664" width="11.42578125" bestFit="1" customWidth="1"/>
    <col min="13665" max="13666" width="11" bestFit="1" customWidth="1"/>
    <col min="13667" max="13690" width="11.42578125" bestFit="1" customWidth="1"/>
    <col min="13691" max="13698" width="11" bestFit="1" customWidth="1"/>
    <col min="13699" max="13700" width="11.42578125" bestFit="1" customWidth="1"/>
    <col min="13701" max="13701" width="11" customWidth="1"/>
    <col min="13702" max="13704" width="11" bestFit="1" customWidth="1"/>
    <col min="13705" max="13706" width="11.42578125" bestFit="1" customWidth="1"/>
    <col min="13707" max="13707" width="11" customWidth="1"/>
    <col min="13825" max="13825" width="25.85546875" customWidth="1"/>
    <col min="13826" max="13826" width="12.85546875" bestFit="1" customWidth="1"/>
    <col min="13827" max="13827" width="10.85546875" bestFit="1" customWidth="1"/>
    <col min="13828" max="13888" width="11.42578125" bestFit="1" customWidth="1"/>
    <col min="13889" max="13889" width="11" customWidth="1"/>
    <col min="13890" max="13890" width="11.42578125" bestFit="1" customWidth="1"/>
    <col min="13891" max="13901" width="11" bestFit="1" customWidth="1"/>
    <col min="13902" max="13920" width="11.42578125" bestFit="1" customWidth="1"/>
    <col min="13921" max="13922" width="11" bestFit="1" customWidth="1"/>
    <col min="13923" max="13946" width="11.42578125" bestFit="1" customWidth="1"/>
    <col min="13947" max="13954" width="11" bestFit="1" customWidth="1"/>
    <col min="13955" max="13956" width="11.42578125" bestFit="1" customWidth="1"/>
    <col min="13957" max="13957" width="11" customWidth="1"/>
    <col min="13958" max="13960" width="11" bestFit="1" customWidth="1"/>
    <col min="13961" max="13962" width="11.42578125" bestFit="1" customWidth="1"/>
    <col min="13963" max="13963" width="11" customWidth="1"/>
    <col min="14081" max="14081" width="25.85546875" customWidth="1"/>
    <col min="14082" max="14082" width="12.85546875" bestFit="1" customWidth="1"/>
    <col min="14083" max="14083" width="10.85546875" bestFit="1" customWidth="1"/>
    <col min="14084" max="14144" width="11.42578125" bestFit="1" customWidth="1"/>
    <col min="14145" max="14145" width="11" customWidth="1"/>
    <col min="14146" max="14146" width="11.42578125" bestFit="1" customWidth="1"/>
    <col min="14147" max="14157" width="11" bestFit="1" customWidth="1"/>
    <col min="14158" max="14176" width="11.42578125" bestFit="1" customWidth="1"/>
    <col min="14177" max="14178" width="11" bestFit="1" customWidth="1"/>
    <col min="14179" max="14202" width="11.42578125" bestFit="1" customWidth="1"/>
    <col min="14203" max="14210" width="11" bestFit="1" customWidth="1"/>
    <col min="14211" max="14212" width="11.42578125" bestFit="1" customWidth="1"/>
    <col min="14213" max="14213" width="11" customWidth="1"/>
    <col min="14214" max="14216" width="11" bestFit="1" customWidth="1"/>
    <col min="14217" max="14218" width="11.42578125" bestFit="1" customWidth="1"/>
    <col min="14219" max="14219" width="11" customWidth="1"/>
    <col min="14337" max="14337" width="25.85546875" customWidth="1"/>
    <col min="14338" max="14338" width="12.85546875" bestFit="1" customWidth="1"/>
    <col min="14339" max="14339" width="10.85546875" bestFit="1" customWidth="1"/>
    <col min="14340" max="14400" width="11.42578125" bestFit="1" customWidth="1"/>
    <col min="14401" max="14401" width="11" customWidth="1"/>
    <col min="14402" max="14402" width="11.42578125" bestFit="1" customWidth="1"/>
    <col min="14403" max="14413" width="11" bestFit="1" customWidth="1"/>
    <col min="14414" max="14432" width="11.42578125" bestFit="1" customWidth="1"/>
    <col min="14433" max="14434" width="11" bestFit="1" customWidth="1"/>
    <col min="14435" max="14458" width="11.42578125" bestFit="1" customWidth="1"/>
    <col min="14459" max="14466" width="11" bestFit="1" customWidth="1"/>
    <col min="14467" max="14468" width="11.42578125" bestFit="1" customWidth="1"/>
    <col min="14469" max="14469" width="11" customWidth="1"/>
    <col min="14470" max="14472" width="11" bestFit="1" customWidth="1"/>
    <col min="14473" max="14474" width="11.42578125" bestFit="1" customWidth="1"/>
    <col min="14475" max="14475" width="11" customWidth="1"/>
    <col min="14593" max="14593" width="25.85546875" customWidth="1"/>
    <col min="14594" max="14594" width="12.85546875" bestFit="1" customWidth="1"/>
    <col min="14595" max="14595" width="10.85546875" bestFit="1" customWidth="1"/>
    <col min="14596" max="14656" width="11.42578125" bestFit="1" customWidth="1"/>
    <col min="14657" max="14657" width="11" customWidth="1"/>
    <col min="14658" max="14658" width="11.42578125" bestFit="1" customWidth="1"/>
    <col min="14659" max="14669" width="11" bestFit="1" customWidth="1"/>
    <col min="14670" max="14688" width="11.42578125" bestFit="1" customWidth="1"/>
    <col min="14689" max="14690" width="11" bestFit="1" customWidth="1"/>
    <col min="14691" max="14714" width="11.42578125" bestFit="1" customWidth="1"/>
    <col min="14715" max="14722" width="11" bestFit="1" customWidth="1"/>
    <col min="14723" max="14724" width="11.42578125" bestFit="1" customWidth="1"/>
    <col min="14725" max="14725" width="11" customWidth="1"/>
    <col min="14726" max="14728" width="11" bestFit="1" customWidth="1"/>
    <col min="14729" max="14730" width="11.42578125" bestFit="1" customWidth="1"/>
    <col min="14731" max="14731" width="11" customWidth="1"/>
    <col min="14849" max="14849" width="25.85546875" customWidth="1"/>
    <col min="14850" max="14850" width="12.85546875" bestFit="1" customWidth="1"/>
    <col min="14851" max="14851" width="10.85546875" bestFit="1" customWidth="1"/>
    <col min="14852" max="14912" width="11.42578125" bestFit="1" customWidth="1"/>
    <col min="14913" max="14913" width="11" customWidth="1"/>
    <col min="14914" max="14914" width="11.42578125" bestFit="1" customWidth="1"/>
    <col min="14915" max="14925" width="11" bestFit="1" customWidth="1"/>
    <col min="14926" max="14944" width="11.42578125" bestFit="1" customWidth="1"/>
    <col min="14945" max="14946" width="11" bestFit="1" customWidth="1"/>
    <col min="14947" max="14970" width="11.42578125" bestFit="1" customWidth="1"/>
    <col min="14971" max="14978" width="11" bestFit="1" customWidth="1"/>
    <col min="14979" max="14980" width="11.42578125" bestFit="1" customWidth="1"/>
    <col min="14981" max="14981" width="11" customWidth="1"/>
    <col min="14982" max="14984" width="11" bestFit="1" customWidth="1"/>
    <col min="14985" max="14986" width="11.42578125" bestFit="1" customWidth="1"/>
    <col min="14987" max="14987" width="11" customWidth="1"/>
    <col min="15105" max="15105" width="25.85546875" customWidth="1"/>
    <col min="15106" max="15106" width="12.85546875" bestFit="1" customWidth="1"/>
    <col min="15107" max="15107" width="10.85546875" bestFit="1" customWidth="1"/>
    <col min="15108" max="15168" width="11.42578125" bestFit="1" customWidth="1"/>
    <col min="15169" max="15169" width="11" customWidth="1"/>
    <col min="15170" max="15170" width="11.42578125" bestFit="1" customWidth="1"/>
    <col min="15171" max="15181" width="11" bestFit="1" customWidth="1"/>
    <col min="15182" max="15200" width="11.42578125" bestFit="1" customWidth="1"/>
    <col min="15201" max="15202" width="11" bestFit="1" customWidth="1"/>
    <col min="15203" max="15226" width="11.42578125" bestFit="1" customWidth="1"/>
    <col min="15227" max="15234" width="11" bestFit="1" customWidth="1"/>
    <col min="15235" max="15236" width="11.42578125" bestFit="1" customWidth="1"/>
    <col min="15237" max="15237" width="11" customWidth="1"/>
    <col min="15238" max="15240" width="11" bestFit="1" customWidth="1"/>
    <col min="15241" max="15242" width="11.42578125" bestFit="1" customWidth="1"/>
    <col min="15243" max="15243" width="11" customWidth="1"/>
    <col min="15361" max="15361" width="25.85546875" customWidth="1"/>
    <col min="15362" max="15362" width="12.85546875" bestFit="1" customWidth="1"/>
    <col min="15363" max="15363" width="10.85546875" bestFit="1" customWidth="1"/>
    <col min="15364" max="15424" width="11.42578125" bestFit="1" customWidth="1"/>
    <col min="15425" max="15425" width="11" customWidth="1"/>
    <col min="15426" max="15426" width="11.42578125" bestFit="1" customWidth="1"/>
    <col min="15427" max="15437" width="11" bestFit="1" customWidth="1"/>
    <col min="15438" max="15456" width="11.42578125" bestFit="1" customWidth="1"/>
    <col min="15457" max="15458" width="11" bestFit="1" customWidth="1"/>
    <col min="15459" max="15482" width="11.42578125" bestFit="1" customWidth="1"/>
    <col min="15483" max="15490" width="11" bestFit="1" customWidth="1"/>
    <col min="15491" max="15492" width="11.42578125" bestFit="1" customWidth="1"/>
    <col min="15493" max="15493" width="11" customWidth="1"/>
    <col min="15494" max="15496" width="11" bestFit="1" customWidth="1"/>
    <col min="15497" max="15498" width="11.42578125" bestFit="1" customWidth="1"/>
    <col min="15499" max="15499" width="11" customWidth="1"/>
    <col min="15617" max="15617" width="25.85546875" customWidth="1"/>
    <col min="15618" max="15618" width="12.85546875" bestFit="1" customWidth="1"/>
    <col min="15619" max="15619" width="10.85546875" bestFit="1" customWidth="1"/>
    <col min="15620" max="15680" width="11.42578125" bestFit="1" customWidth="1"/>
    <col min="15681" max="15681" width="11" customWidth="1"/>
    <col min="15682" max="15682" width="11.42578125" bestFit="1" customWidth="1"/>
    <col min="15683" max="15693" width="11" bestFit="1" customWidth="1"/>
    <col min="15694" max="15712" width="11.42578125" bestFit="1" customWidth="1"/>
    <col min="15713" max="15714" width="11" bestFit="1" customWidth="1"/>
    <col min="15715" max="15738" width="11.42578125" bestFit="1" customWidth="1"/>
    <col min="15739" max="15746" width="11" bestFit="1" customWidth="1"/>
    <col min="15747" max="15748" width="11.42578125" bestFit="1" customWidth="1"/>
    <col min="15749" max="15749" width="11" customWidth="1"/>
    <col min="15750" max="15752" width="11" bestFit="1" customWidth="1"/>
    <col min="15753" max="15754" width="11.42578125" bestFit="1" customWidth="1"/>
    <col min="15755" max="15755" width="11" customWidth="1"/>
    <col min="15873" max="15873" width="25.85546875" customWidth="1"/>
    <col min="15874" max="15874" width="12.85546875" bestFit="1" customWidth="1"/>
    <col min="15875" max="15875" width="10.85546875" bestFit="1" customWidth="1"/>
    <col min="15876" max="15936" width="11.42578125" bestFit="1" customWidth="1"/>
    <col min="15937" max="15937" width="11" customWidth="1"/>
    <col min="15938" max="15938" width="11.42578125" bestFit="1" customWidth="1"/>
    <col min="15939" max="15949" width="11" bestFit="1" customWidth="1"/>
    <col min="15950" max="15968" width="11.42578125" bestFit="1" customWidth="1"/>
    <col min="15969" max="15970" width="11" bestFit="1" customWidth="1"/>
    <col min="15971" max="15994" width="11.42578125" bestFit="1" customWidth="1"/>
    <col min="15995" max="16002" width="11" bestFit="1" customWidth="1"/>
    <col min="16003" max="16004" width="11.42578125" bestFit="1" customWidth="1"/>
    <col min="16005" max="16005" width="11" customWidth="1"/>
    <col min="16006" max="16008" width="11" bestFit="1" customWidth="1"/>
    <col min="16009" max="16010" width="11.42578125" bestFit="1" customWidth="1"/>
    <col min="16011" max="16011" width="11" customWidth="1"/>
    <col min="16129" max="16129" width="25.85546875" customWidth="1"/>
    <col min="16130" max="16130" width="12.85546875" bestFit="1" customWidth="1"/>
    <col min="16131" max="16131" width="10.85546875" bestFit="1" customWidth="1"/>
    <col min="16132" max="16192" width="11.42578125" bestFit="1" customWidth="1"/>
    <col min="16193" max="16193" width="11" customWidth="1"/>
    <col min="16194" max="16194" width="11.42578125" bestFit="1" customWidth="1"/>
    <col min="16195" max="16205" width="11" bestFit="1" customWidth="1"/>
    <col min="16206" max="16224" width="11.42578125" bestFit="1" customWidth="1"/>
    <col min="16225" max="16226" width="11" bestFit="1" customWidth="1"/>
    <col min="16227" max="16250" width="11.42578125" bestFit="1" customWidth="1"/>
    <col min="16251" max="16258" width="11" bestFit="1" customWidth="1"/>
    <col min="16259" max="16260" width="11.42578125" bestFit="1" customWidth="1"/>
    <col min="16261" max="16261" width="11" customWidth="1"/>
    <col min="16262" max="16264" width="11" bestFit="1" customWidth="1"/>
    <col min="16265" max="16266" width="11.42578125" bestFit="1" customWidth="1"/>
    <col min="16267" max="16267" width="11" customWidth="1"/>
  </cols>
  <sheetData>
    <row r="1" spans="1:144" x14ac:dyDescent="0.25">
      <c r="A1" s="2" t="s">
        <v>21</v>
      </c>
      <c r="B1" s="2" t="s">
        <v>22</v>
      </c>
      <c r="C1" s="5" t="s">
        <v>23</v>
      </c>
      <c r="D1" s="6">
        <v>41000</v>
      </c>
      <c r="E1" s="6">
        <v>41030</v>
      </c>
      <c r="F1" s="6">
        <v>41061</v>
      </c>
      <c r="G1" s="6">
        <v>41091</v>
      </c>
      <c r="H1" s="6">
        <v>41122</v>
      </c>
      <c r="I1" s="6">
        <v>41153</v>
      </c>
      <c r="J1" s="6">
        <v>41183</v>
      </c>
      <c r="K1" s="6">
        <v>41214</v>
      </c>
      <c r="L1" s="6">
        <v>41244</v>
      </c>
      <c r="M1" s="6">
        <v>41275</v>
      </c>
      <c r="N1" s="6">
        <v>41306</v>
      </c>
      <c r="O1" s="6">
        <v>41334</v>
      </c>
      <c r="P1" s="6">
        <v>41365</v>
      </c>
      <c r="Q1" s="6">
        <v>41395</v>
      </c>
      <c r="R1" s="6">
        <v>41426</v>
      </c>
      <c r="S1" s="6">
        <v>41456</v>
      </c>
      <c r="T1" s="6">
        <v>41487</v>
      </c>
      <c r="U1" s="6">
        <v>41518</v>
      </c>
      <c r="V1" s="6">
        <v>41548</v>
      </c>
      <c r="W1" s="6">
        <v>41579</v>
      </c>
      <c r="X1" s="6">
        <v>41609</v>
      </c>
      <c r="Y1" s="6">
        <v>41640</v>
      </c>
      <c r="Z1" s="6">
        <v>41671</v>
      </c>
      <c r="AA1" s="6">
        <v>41699</v>
      </c>
      <c r="AB1" s="6">
        <v>41730</v>
      </c>
      <c r="AC1" s="6">
        <v>41760</v>
      </c>
      <c r="AD1" s="6">
        <v>41791</v>
      </c>
      <c r="AE1" s="6">
        <v>41821</v>
      </c>
      <c r="AF1" s="6">
        <v>41852</v>
      </c>
      <c r="AG1" s="6">
        <v>41883</v>
      </c>
      <c r="AH1" s="6">
        <v>41913</v>
      </c>
      <c r="AI1" s="6">
        <v>41944</v>
      </c>
      <c r="AJ1" s="6">
        <v>41974</v>
      </c>
      <c r="AK1" s="6">
        <v>42005</v>
      </c>
      <c r="AL1" s="6">
        <v>42036</v>
      </c>
      <c r="AM1" s="6">
        <v>42064</v>
      </c>
      <c r="AN1" s="6">
        <v>42095</v>
      </c>
      <c r="AO1" s="6">
        <v>42125</v>
      </c>
      <c r="AP1" s="6">
        <v>42156</v>
      </c>
      <c r="AQ1" s="6">
        <v>42186</v>
      </c>
      <c r="AR1" s="6">
        <v>42217</v>
      </c>
      <c r="AS1" s="6">
        <v>42248</v>
      </c>
      <c r="AT1" s="6">
        <v>42278</v>
      </c>
      <c r="AU1" s="6">
        <v>42309</v>
      </c>
      <c r="AV1" s="6">
        <v>42339</v>
      </c>
      <c r="AW1" s="6">
        <v>42370</v>
      </c>
      <c r="AX1" s="6">
        <v>42401</v>
      </c>
      <c r="AY1" s="6">
        <v>42430</v>
      </c>
      <c r="AZ1" s="6">
        <v>42461</v>
      </c>
      <c r="BA1" s="6">
        <v>42491</v>
      </c>
      <c r="BB1" s="6">
        <v>42522</v>
      </c>
      <c r="BC1" s="6">
        <v>42552</v>
      </c>
      <c r="BD1" s="6">
        <v>42583</v>
      </c>
      <c r="BE1" s="6">
        <v>42614</v>
      </c>
      <c r="BF1" s="6">
        <v>42644</v>
      </c>
      <c r="BG1" s="6">
        <v>42675</v>
      </c>
      <c r="BH1" s="6">
        <v>42705</v>
      </c>
      <c r="BI1" s="6">
        <v>42736</v>
      </c>
      <c r="BJ1" s="6">
        <v>42767</v>
      </c>
      <c r="BK1" s="6">
        <v>42795</v>
      </c>
      <c r="BL1" s="6">
        <v>42826</v>
      </c>
      <c r="BM1" s="6">
        <v>42856</v>
      </c>
      <c r="BN1" s="6">
        <v>42887</v>
      </c>
      <c r="BO1" s="6">
        <v>42917</v>
      </c>
      <c r="BP1" s="6">
        <v>42948</v>
      </c>
      <c r="BQ1" s="6">
        <v>42979</v>
      </c>
      <c r="BR1" s="6">
        <v>43009</v>
      </c>
      <c r="BS1" s="6">
        <v>43040</v>
      </c>
      <c r="BT1" s="6">
        <v>43070</v>
      </c>
      <c r="BU1" s="6">
        <v>43101</v>
      </c>
      <c r="BV1" s="6">
        <v>43132</v>
      </c>
      <c r="BW1" s="6">
        <v>43160</v>
      </c>
      <c r="BX1" s="6">
        <v>43191</v>
      </c>
      <c r="BY1" s="6">
        <v>43221</v>
      </c>
      <c r="BZ1" s="6">
        <v>43252</v>
      </c>
      <c r="CA1" s="6">
        <v>43282</v>
      </c>
      <c r="CB1" s="6">
        <v>43313</v>
      </c>
      <c r="CC1" s="6">
        <v>43344</v>
      </c>
      <c r="CD1" s="6">
        <v>43374</v>
      </c>
      <c r="CE1" s="6">
        <v>43405</v>
      </c>
      <c r="CF1" s="6">
        <v>43435</v>
      </c>
      <c r="CG1" s="6">
        <v>43466</v>
      </c>
      <c r="CH1" s="6">
        <v>43497</v>
      </c>
      <c r="CI1" s="6">
        <v>43525</v>
      </c>
      <c r="CJ1" s="6">
        <v>43556</v>
      </c>
      <c r="CK1" s="6">
        <v>43586</v>
      </c>
      <c r="CL1" s="6">
        <v>43617</v>
      </c>
      <c r="CM1" s="6">
        <v>43647</v>
      </c>
      <c r="CN1" s="6">
        <v>43678</v>
      </c>
      <c r="CO1" s="6">
        <v>43709</v>
      </c>
      <c r="CP1" s="6">
        <v>43739</v>
      </c>
      <c r="CQ1" s="6">
        <v>43770</v>
      </c>
      <c r="CR1" s="6">
        <v>43800</v>
      </c>
      <c r="CS1" s="6">
        <v>43831</v>
      </c>
      <c r="CT1" s="6">
        <v>43862</v>
      </c>
      <c r="CU1" s="6">
        <v>43891</v>
      </c>
      <c r="CV1" s="6">
        <v>43922</v>
      </c>
      <c r="CW1" s="6">
        <v>43952</v>
      </c>
      <c r="CX1" s="6">
        <v>43983</v>
      </c>
      <c r="CY1" s="6">
        <v>44013</v>
      </c>
      <c r="CZ1" s="6">
        <v>44044</v>
      </c>
      <c r="DA1" s="6">
        <v>44075</v>
      </c>
      <c r="DB1" s="6">
        <v>44105</v>
      </c>
      <c r="DC1" s="6">
        <v>44136</v>
      </c>
      <c r="DD1" s="6">
        <v>44166</v>
      </c>
      <c r="DE1" s="6">
        <v>44197</v>
      </c>
      <c r="DF1" s="6">
        <v>44228</v>
      </c>
      <c r="DG1" s="6">
        <v>44256</v>
      </c>
      <c r="DH1" s="6">
        <v>44287</v>
      </c>
      <c r="DI1" s="6">
        <v>44317</v>
      </c>
      <c r="DJ1" s="6">
        <v>44348</v>
      </c>
      <c r="DK1" s="6">
        <v>44378</v>
      </c>
      <c r="DL1" s="6">
        <v>44409</v>
      </c>
      <c r="DM1" s="6">
        <v>44440</v>
      </c>
      <c r="DN1" s="6">
        <v>44470</v>
      </c>
      <c r="DO1" s="6">
        <v>44501</v>
      </c>
      <c r="DP1" s="6">
        <v>44531</v>
      </c>
      <c r="DQ1" s="6">
        <v>44562</v>
      </c>
      <c r="DR1" s="6">
        <v>44593</v>
      </c>
      <c r="DS1" s="6">
        <v>44621</v>
      </c>
      <c r="DT1" s="6">
        <v>44652</v>
      </c>
      <c r="DU1" s="6">
        <v>44682</v>
      </c>
      <c r="DV1" s="6">
        <v>44713</v>
      </c>
      <c r="DW1" s="6">
        <v>44743</v>
      </c>
      <c r="DX1" s="6">
        <v>44774</v>
      </c>
      <c r="DY1" s="6">
        <v>44805</v>
      </c>
      <c r="DZ1" s="6">
        <v>44835</v>
      </c>
      <c r="EA1" s="6">
        <v>44866</v>
      </c>
      <c r="EB1" s="6">
        <v>44896</v>
      </c>
      <c r="EC1" s="6">
        <v>44927</v>
      </c>
      <c r="ED1" s="7">
        <v>44958</v>
      </c>
      <c r="EE1" s="7">
        <v>44986</v>
      </c>
      <c r="EF1" s="8">
        <v>45017</v>
      </c>
      <c r="EG1" s="8">
        <v>45047</v>
      </c>
      <c r="EH1" s="8">
        <v>45078</v>
      </c>
      <c r="EI1" s="8">
        <v>45108</v>
      </c>
      <c r="EJ1" s="8">
        <v>45139</v>
      </c>
      <c r="EK1" s="8">
        <v>45170</v>
      </c>
      <c r="EL1" s="8">
        <v>45200</v>
      </c>
      <c r="EM1" s="8">
        <v>45231</v>
      </c>
      <c r="EN1" s="8">
        <v>45261</v>
      </c>
    </row>
    <row r="2" spans="1:144" x14ac:dyDescent="0.25">
      <c r="A2" s="2" t="s">
        <v>24</v>
      </c>
      <c r="B2" s="2" t="s">
        <v>25</v>
      </c>
      <c r="C2" s="5">
        <v>100</v>
      </c>
      <c r="D2" s="9">
        <v>104.7</v>
      </c>
      <c r="E2" s="9">
        <v>105.3</v>
      </c>
      <c r="F2" s="9">
        <v>105.3</v>
      </c>
      <c r="G2" s="9">
        <v>106.2</v>
      </c>
      <c r="H2" s="9">
        <v>106.9</v>
      </c>
      <c r="I2" s="9">
        <v>107.6</v>
      </c>
      <c r="J2" s="9">
        <v>107.4</v>
      </c>
      <c r="K2" s="9">
        <v>107.3</v>
      </c>
      <c r="L2" s="9">
        <v>107.1</v>
      </c>
      <c r="M2" s="9">
        <v>108</v>
      </c>
      <c r="N2" s="9">
        <v>108.4</v>
      </c>
      <c r="O2" s="9">
        <v>108.6</v>
      </c>
      <c r="P2" s="9">
        <v>108.6</v>
      </c>
      <c r="Q2" s="9">
        <v>108.6</v>
      </c>
      <c r="R2" s="9">
        <v>110.1</v>
      </c>
      <c r="S2" s="9">
        <v>111.2</v>
      </c>
      <c r="T2" s="9">
        <v>112.9</v>
      </c>
      <c r="U2" s="9">
        <v>114.3</v>
      </c>
      <c r="V2" s="9">
        <v>114.6</v>
      </c>
      <c r="W2" s="9">
        <v>114.3</v>
      </c>
      <c r="X2" s="9">
        <v>113.4</v>
      </c>
      <c r="Y2" s="9">
        <v>113.6</v>
      </c>
      <c r="Z2" s="9">
        <v>113.6</v>
      </c>
      <c r="AA2" s="9">
        <v>114.3</v>
      </c>
      <c r="AB2" s="9">
        <v>114.1</v>
      </c>
      <c r="AC2" s="9">
        <v>114.8</v>
      </c>
      <c r="AD2" s="9">
        <v>115.2</v>
      </c>
      <c r="AE2" s="9">
        <v>116.7</v>
      </c>
      <c r="AF2" s="9">
        <v>117.2</v>
      </c>
      <c r="AG2" s="9">
        <v>116.4</v>
      </c>
      <c r="AH2" s="9">
        <v>115.6</v>
      </c>
      <c r="AI2" s="9">
        <v>114.1</v>
      </c>
      <c r="AJ2" s="9">
        <v>112.1</v>
      </c>
      <c r="AK2" s="9">
        <v>110.8</v>
      </c>
      <c r="AL2" s="9">
        <v>109.6</v>
      </c>
      <c r="AM2" s="9">
        <v>109.9</v>
      </c>
      <c r="AN2" s="9">
        <v>110.2</v>
      </c>
      <c r="AO2" s="9">
        <v>111.4</v>
      </c>
      <c r="AP2" s="9">
        <v>111.8</v>
      </c>
      <c r="AQ2" s="9">
        <v>111.1</v>
      </c>
      <c r="AR2" s="9">
        <v>110</v>
      </c>
      <c r="AS2" s="9">
        <v>109.9</v>
      </c>
      <c r="AT2" s="9">
        <v>110.1</v>
      </c>
      <c r="AU2" s="9">
        <v>109.9</v>
      </c>
      <c r="AV2" s="9">
        <v>109.4</v>
      </c>
      <c r="AW2" s="9">
        <v>108</v>
      </c>
      <c r="AX2" s="9">
        <v>107.1</v>
      </c>
      <c r="AY2" s="9">
        <v>107.7</v>
      </c>
      <c r="AZ2" s="9">
        <v>109</v>
      </c>
      <c r="BA2" s="9">
        <v>110.4</v>
      </c>
      <c r="BB2" s="9">
        <v>111.7</v>
      </c>
      <c r="BC2" s="9">
        <v>111.8</v>
      </c>
      <c r="BD2" s="9">
        <v>111.2</v>
      </c>
      <c r="BE2" s="9">
        <v>111.4</v>
      </c>
      <c r="BF2" s="9">
        <v>111.5</v>
      </c>
      <c r="BG2" s="9">
        <v>111.9</v>
      </c>
      <c r="BH2" s="9">
        <v>111.7</v>
      </c>
      <c r="BI2" s="9">
        <v>112.6</v>
      </c>
      <c r="BJ2" s="9">
        <v>113</v>
      </c>
      <c r="BK2" s="9">
        <v>113.2</v>
      </c>
      <c r="BL2" s="9">
        <v>113.2</v>
      </c>
      <c r="BM2" s="9">
        <v>112.9</v>
      </c>
      <c r="BN2" s="9">
        <v>112.7</v>
      </c>
      <c r="BO2" s="9">
        <v>113.9</v>
      </c>
      <c r="BP2" s="9">
        <v>114.8</v>
      </c>
      <c r="BQ2" s="9">
        <v>114.9</v>
      </c>
      <c r="BR2" s="9">
        <v>115.6</v>
      </c>
      <c r="BS2" s="9">
        <v>116.4</v>
      </c>
      <c r="BT2" s="9">
        <v>115.7</v>
      </c>
      <c r="BU2" s="9">
        <v>116</v>
      </c>
      <c r="BV2" s="9">
        <v>116.1</v>
      </c>
      <c r="BW2" s="9">
        <v>116.3</v>
      </c>
      <c r="BX2" s="9">
        <v>117.3</v>
      </c>
      <c r="BY2" s="9">
        <v>118.3</v>
      </c>
      <c r="BZ2" s="9">
        <v>119.1</v>
      </c>
      <c r="CA2" s="9">
        <v>119.9</v>
      </c>
      <c r="CB2" s="9">
        <v>120.1</v>
      </c>
      <c r="CC2" s="9">
        <v>120.9</v>
      </c>
      <c r="CD2" s="9">
        <v>122</v>
      </c>
      <c r="CE2" s="9">
        <v>121.6</v>
      </c>
      <c r="CF2" s="9">
        <v>119.7</v>
      </c>
      <c r="CG2" s="9">
        <v>119.2</v>
      </c>
      <c r="CH2" s="9">
        <v>119.5</v>
      </c>
      <c r="CI2" s="9">
        <v>119.9</v>
      </c>
      <c r="CJ2" s="9">
        <v>121.1</v>
      </c>
      <c r="CK2" s="9">
        <v>121.6</v>
      </c>
      <c r="CL2" s="9">
        <v>121.5</v>
      </c>
      <c r="CM2" s="9">
        <v>121.3</v>
      </c>
      <c r="CN2" s="9">
        <v>121.5</v>
      </c>
      <c r="CO2" s="9">
        <v>121.3</v>
      </c>
      <c r="CP2" s="9">
        <v>122</v>
      </c>
      <c r="CQ2" s="9">
        <v>122.3</v>
      </c>
      <c r="CR2" s="9">
        <v>123</v>
      </c>
      <c r="CS2" s="9">
        <v>123.4</v>
      </c>
      <c r="CT2" s="9">
        <v>122.2</v>
      </c>
      <c r="CU2" s="9">
        <v>120.4</v>
      </c>
      <c r="CV2" s="9">
        <v>119.2</v>
      </c>
      <c r="CW2" s="9">
        <v>117.5</v>
      </c>
      <c r="CX2" s="9">
        <v>119.3</v>
      </c>
      <c r="CY2" s="9">
        <v>121</v>
      </c>
      <c r="CZ2" s="9">
        <v>122</v>
      </c>
      <c r="DA2" s="9">
        <v>122.9</v>
      </c>
      <c r="DB2" s="9">
        <v>123.6</v>
      </c>
      <c r="DC2" s="9">
        <v>125.1</v>
      </c>
      <c r="DD2" s="9">
        <v>125.4</v>
      </c>
      <c r="DE2" s="9">
        <v>126.5</v>
      </c>
      <c r="DF2" s="9">
        <v>128.1</v>
      </c>
      <c r="DG2" s="9">
        <v>129.9</v>
      </c>
      <c r="DH2" s="9">
        <v>132</v>
      </c>
      <c r="DI2" s="9">
        <v>132.9</v>
      </c>
      <c r="DJ2" s="9">
        <v>133.69999999999999</v>
      </c>
      <c r="DK2" s="9">
        <v>135</v>
      </c>
      <c r="DL2" s="9">
        <v>136.19999999999999</v>
      </c>
      <c r="DM2" s="9">
        <v>137.4</v>
      </c>
      <c r="DN2" s="9">
        <v>140.69999999999999</v>
      </c>
      <c r="DO2" s="9">
        <v>143.69999999999999</v>
      </c>
      <c r="DP2" s="9">
        <v>143.30000000000001</v>
      </c>
      <c r="DQ2" s="9">
        <v>143.80000000000001</v>
      </c>
      <c r="DR2" s="9">
        <v>145.30000000000001</v>
      </c>
      <c r="DS2" s="9">
        <v>148.9</v>
      </c>
      <c r="DT2" s="9">
        <v>152.30000000000001</v>
      </c>
      <c r="DU2" s="9">
        <v>155</v>
      </c>
      <c r="DV2" s="9">
        <v>155.4</v>
      </c>
      <c r="DW2" s="9">
        <v>154</v>
      </c>
      <c r="DX2" s="9">
        <v>153.19999999999999</v>
      </c>
      <c r="DY2" s="9">
        <v>151.9</v>
      </c>
      <c r="DZ2" s="9">
        <v>152.9</v>
      </c>
      <c r="EA2" s="9">
        <v>152.5</v>
      </c>
      <c r="EB2" s="9">
        <v>150.5</v>
      </c>
      <c r="EC2" s="9">
        <v>150.69999999999999</v>
      </c>
      <c r="ED2" s="9">
        <v>150.9</v>
      </c>
      <c r="EE2" s="9">
        <v>151</v>
      </c>
      <c r="EF2" s="10">
        <v>151.1</v>
      </c>
      <c r="EG2" s="10">
        <v>149.4</v>
      </c>
      <c r="EH2" s="10">
        <v>149</v>
      </c>
      <c r="EI2" s="10">
        <v>151.9</v>
      </c>
      <c r="EJ2" s="69">
        <v>152.4</v>
      </c>
      <c r="EK2" s="69">
        <v>151.5</v>
      </c>
      <c r="EL2" s="70">
        <v>152.5</v>
      </c>
      <c r="EM2" s="70">
        <v>152.9</v>
      </c>
      <c r="EN2" s="70">
        <v>151.6</v>
      </c>
    </row>
    <row r="3" spans="1:144" x14ac:dyDescent="0.25">
      <c r="A3" s="2" t="s">
        <v>26</v>
      </c>
      <c r="B3" s="2" t="s">
        <v>27</v>
      </c>
      <c r="C3" s="5">
        <v>22.617560000000001</v>
      </c>
      <c r="D3" s="9">
        <v>107.1</v>
      </c>
      <c r="E3" s="9">
        <v>107.5</v>
      </c>
      <c r="F3" s="9">
        <v>107.9</v>
      </c>
      <c r="G3" s="9">
        <v>111.4</v>
      </c>
      <c r="H3" s="9">
        <v>112.7</v>
      </c>
      <c r="I3" s="9">
        <v>112</v>
      </c>
      <c r="J3" s="9">
        <v>111</v>
      </c>
      <c r="K3" s="9">
        <v>112.2</v>
      </c>
      <c r="L3" s="9">
        <v>111.9</v>
      </c>
      <c r="M3" s="9">
        <v>113.8</v>
      </c>
      <c r="N3" s="9">
        <v>115.2</v>
      </c>
      <c r="O3" s="9">
        <v>114.6</v>
      </c>
      <c r="P3" s="9">
        <v>114.6</v>
      </c>
      <c r="Q3" s="9">
        <v>116.8</v>
      </c>
      <c r="R3" s="9">
        <v>120.5</v>
      </c>
      <c r="S3" s="9">
        <v>121.7</v>
      </c>
      <c r="T3" s="9">
        <v>125.6</v>
      </c>
      <c r="U3" s="9">
        <v>126</v>
      </c>
      <c r="V3" s="9">
        <v>128.4</v>
      </c>
      <c r="W3" s="9">
        <v>128.4</v>
      </c>
      <c r="X3" s="9">
        <v>123.3</v>
      </c>
      <c r="Y3" s="9">
        <v>121.2</v>
      </c>
      <c r="Z3" s="9">
        <v>121.1</v>
      </c>
      <c r="AA3" s="9">
        <v>121.4</v>
      </c>
      <c r="AB3" s="9">
        <v>121.5</v>
      </c>
      <c r="AC3" s="9">
        <v>124</v>
      </c>
      <c r="AD3" s="9">
        <v>125.7</v>
      </c>
      <c r="AE3" s="9">
        <v>130.1</v>
      </c>
      <c r="AF3" s="9">
        <v>131.5</v>
      </c>
      <c r="AG3" s="9">
        <v>129.4</v>
      </c>
      <c r="AH3" s="9">
        <v>127.3</v>
      </c>
      <c r="AI3" s="9">
        <v>126.5</v>
      </c>
      <c r="AJ3" s="9">
        <v>123.1</v>
      </c>
      <c r="AK3" s="9">
        <v>120.8</v>
      </c>
      <c r="AL3" s="9">
        <v>120.7</v>
      </c>
      <c r="AM3" s="9">
        <v>120.1</v>
      </c>
      <c r="AN3" s="9">
        <v>121.5</v>
      </c>
      <c r="AO3" s="9">
        <v>123.4</v>
      </c>
      <c r="AP3" s="9">
        <v>124.9</v>
      </c>
      <c r="AQ3" s="9">
        <v>124.3</v>
      </c>
      <c r="AR3" s="9">
        <v>125.4</v>
      </c>
      <c r="AS3" s="9">
        <v>125.9</v>
      </c>
      <c r="AT3" s="9">
        <v>126.4</v>
      </c>
      <c r="AU3" s="9">
        <v>127.1</v>
      </c>
      <c r="AV3" s="9">
        <v>126.7</v>
      </c>
      <c r="AW3" s="9">
        <v>124.3</v>
      </c>
      <c r="AX3" s="9">
        <v>122.1</v>
      </c>
      <c r="AY3" s="9">
        <v>123</v>
      </c>
      <c r="AZ3" s="9">
        <v>126.1</v>
      </c>
      <c r="BA3" s="9">
        <v>128.80000000000001</v>
      </c>
      <c r="BB3" s="9">
        <v>132</v>
      </c>
      <c r="BC3" s="9">
        <v>131.80000000000001</v>
      </c>
      <c r="BD3" s="9">
        <v>131.4</v>
      </c>
      <c r="BE3" s="9">
        <v>130.6</v>
      </c>
      <c r="BF3" s="9">
        <v>129.1</v>
      </c>
      <c r="BG3" s="9">
        <v>128.80000000000001</v>
      </c>
      <c r="BH3" s="9">
        <v>126.8</v>
      </c>
      <c r="BI3" s="9">
        <v>126.7</v>
      </c>
      <c r="BJ3" s="9">
        <v>127</v>
      </c>
      <c r="BK3" s="9">
        <v>127.1</v>
      </c>
      <c r="BL3" s="9">
        <v>127.4</v>
      </c>
      <c r="BM3" s="9">
        <v>126.6</v>
      </c>
      <c r="BN3" s="9">
        <v>126.5</v>
      </c>
      <c r="BO3" s="9">
        <v>132.6</v>
      </c>
      <c r="BP3" s="9">
        <v>135.30000000000001</v>
      </c>
      <c r="BQ3" s="9">
        <v>131.5</v>
      </c>
      <c r="BR3" s="9">
        <v>133.9</v>
      </c>
      <c r="BS3" s="9">
        <v>136</v>
      </c>
      <c r="BT3" s="9">
        <v>131.69999999999999</v>
      </c>
      <c r="BU3" s="9">
        <v>129.9</v>
      </c>
      <c r="BV3" s="9">
        <v>128</v>
      </c>
      <c r="BW3" s="9">
        <v>128.19999999999999</v>
      </c>
      <c r="BX3" s="9">
        <v>130.69999999999999</v>
      </c>
      <c r="BY3" s="9">
        <v>131.4</v>
      </c>
      <c r="BZ3" s="9">
        <v>132.5</v>
      </c>
      <c r="CA3" s="9">
        <v>135.30000000000001</v>
      </c>
      <c r="CB3" s="9">
        <v>135.19999999999999</v>
      </c>
      <c r="CC3" s="9">
        <v>135.5</v>
      </c>
      <c r="CD3" s="9">
        <v>137.19999999999999</v>
      </c>
      <c r="CE3" s="9">
        <v>136.80000000000001</v>
      </c>
      <c r="CF3" s="9">
        <v>133.5</v>
      </c>
      <c r="CG3" s="9">
        <v>133.80000000000001</v>
      </c>
      <c r="CH3" s="9">
        <v>134.1</v>
      </c>
      <c r="CI3" s="9">
        <v>134.5</v>
      </c>
      <c r="CJ3" s="9">
        <v>139.30000000000001</v>
      </c>
      <c r="CK3" s="9">
        <v>140.30000000000001</v>
      </c>
      <c r="CL3" s="9">
        <v>141</v>
      </c>
      <c r="CM3" s="9">
        <v>142.80000000000001</v>
      </c>
      <c r="CN3" s="9">
        <v>144</v>
      </c>
      <c r="CO3" s="9">
        <v>143</v>
      </c>
      <c r="CP3" s="9">
        <v>145.5</v>
      </c>
      <c r="CQ3" s="9">
        <v>147.19999999999999</v>
      </c>
      <c r="CR3" s="9">
        <v>148.9</v>
      </c>
      <c r="CS3" s="9">
        <v>147.19999999999999</v>
      </c>
      <c r="CT3" s="9">
        <v>142.80000000000001</v>
      </c>
      <c r="CU3" s="9">
        <v>137.4</v>
      </c>
      <c r="CV3" s="9">
        <v>137.80000000000001</v>
      </c>
      <c r="CW3" s="9">
        <v>137.30000000000001</v>
      </c>
      <c r="CX3" s="9">
        <v>140.9</v>
      </c>
      <c r="CY3" s="9">
        <v>145.1</v>
      </c>
      <c r="CZ3" s="9">
        <v>146.69999999999999</v>
      </c>
      <c r="DA3" s="9">
        <v>148.80000000000001</v>
      </c>
      <c r="DB3" s="9">
        <v>151.80000000000001</v>
      </c>
      <c r="DC3" s="9">
        <v>152.80000000000001</v>
      </c>
      <c r="DD3" s="9">
        <v>148</v>
      </c>
      <c r="DE3" s="9">
        <v>144.9</v>
      </c>
      <c r="DF3" s="9">
        <v>147.1</v>
      </c>
      <c r="DG3" s="9">
        <v>147.4</v>
      </c>
      <c r="DH3" s="9">
        <v>151.5</v>
      </c>
      <c r="DI3" s="9">
        <v>150.19999999999999</v>
      </c>
      <c r="DJ3" s="9">
        <v>153</v>
      </c>
      <c r="DK3" s="9">
        <v>154.30000000000001</v>
      </c>
      <c r="DL3" s="9">
        <v>155.4</v>
      </c>
      <c r="DM3" s="9">
        <v>157.69999999999999</v>
      </c>
      <c r="DN3" s="9">
        <v>163</v>
      </c>
      <c r="DO3" s="9">
        <v>168.4</v>
      </c>
      <c r="DP3" s="9">
        <v>168.4</v>
      </c>
      <c r="DQ3" s="9">
        <v>167.5</v>
      </c>
      <c r="DR3" s="9">
        <v>167.5</v>
      </c>
      <c r="DS3" s="9">
        <v>170.9</v>
      </c>
      <c r="DT3" s="9">
        <v>174.5</v>
      </c>
      <c r="DU3" s="9">
        <v>178.5</v>
      </c>
      <c r="DV3" s="9">
        <v>181.5</v>
      </c>
      <c r="DW3" s="9">
        <v>177.1</v>
      </c>
      <c r="DX3" s="9">
        <v>178.3</v>
      </c>
      <c r="DY3" s="9">
        <v>175.9</v>
      </c>
      <c r="DZ3" s="9">
        <v>181.2</v>
      </c>
      <c r="EA3" s="9">
        <v>178.4</v>
      </c>
      <c r="EB3" s="9">
        <v>172.9</v>
      </c>
      <c r="EC3" s="9">
        <v>174.3</v>
      </c>
      <c r="ED3" s="9">
        <v>173.6</v>
      </c>
      <c r="EE3" s="9">
        <v>175.2</v>
      </c>
      <c r="EF3" s="10">
        <v>177.8</v>
      </c>
      <c r="EG3" s="10">
        <v>175.1</v>
      </c>
      <c r="EH3" s="10">
        <v>176.3</v>
      </c>
      <c r="EI3" s="10">
        <v>190.5</v>
      </c>
      <c r="EJ3" s="69">
        <v>189.6</v>
      </c>
      <c r="EK3" s="69">
        <v>182.4</v>
      </c>
      <c r="EL3" s="70">
        <v>185.3</v>
      </c>
      <c r="EM3" s="70">
        <v>186.9</v>
      </c>
      <c r="EN3" s="70">
        <v>182.9</v>
      </c>
    </row>
    <row r="4" spans="1:144" x14ac:dyDescent="0.25">
      <c r="A4" s="2" t="s">
        <v>28</v>
      </c>
      <c r="B4" s="2" t="s">
        <v>29</v>
      </c>
      <c r="C4" s="5">
        <v>15.255850000000001</v>
      </c>
      <c r="D4" s="9">
        <v>106.2</v>
      </c>
      <c r="E4" s="9">
        <v>106.7</v>
      </c>
      <c r="F4" s="9">
        <v>109.3</v>
      </c>
      <c r="G4" s="9">
        <v>111.3</v>
      </c>
      <c r="H4" s="9">
        <v>111.2</v>
      </c>
      <c r="I4" s="9">
        <v>111.3</v>
      </c>
      <c r="J4" s="9">
        <v>111</v>
      </c>
      <c r="K4" s="9">
        <v>112</v>
      </c>
      <c r="L4" s="9">
        <v>110.8</v>
      </c>
      <c r="M4" s="9">
        <v>113.2</v>
      </c>
      <c r="N4" s="9">
        <v>113.9</v>
      </c>
      <c r="O4" s="9">
        <v>113.5</v>
      </c>
      <c r="P4" s="9">
        <v>114.7</v>
      </c>
      <c r="Q4" s="9">
        <v>117.8</v>
      </c>
      <c r="R4" s="9">
        <v>122.2</v>
      </c>
      <c r="S4" s="9">
        <v>123.6</v>
      </c>
      <c r="T4" s="9">
        <v>128.19999999999999</v>
      </c>
      <c r="U4" s="9">
        <v>128.5</v>
      </c>
      <c r="V4" s="9">
        <v>132.6</v>
      </c>
      <c r="W4" s="9">
        <v>133.19999999999999</v>
      </c>
      <c r="X4" s="9">
        <v>125.6</v>
      </c>
      <c r="Y4" s="9">
        <v>122.7</v>
      </c>
      <c r="Z4" s="9">
        <v>122.2</v>
      </c>
      <c r="AA4" s="9">
        <v>122.9</v>
      </c>
      <c r="AB4" s="9">
        <v>123.1</v>
      </c>
      <c r="AC4" s="9">
        <v>126.3</v>
      </c>
      <c r="AD4" s="9">
        <v>129.69999999999999</v>
      </c>
      <c r="AE4" s="9">
        <v>136.30000000000001</v>
      </c>
      <c r="AF4" s="9">
        <v>138.5</v>
      </c>
      <c r="AG4" s="9">
        <v>136</v>
      </c>
      <c r="AH4" s="9">
        <v>134.80000000000001</v>
      </c>
      <c r="AI4" s="9">
        <v>134.5</v>
      </c>
      <c r="AJ4" s="9">
        <v>131</v>
      </c>
      <c r="AK4" s="9">
        <v>130.1</v>
      </c>
      <c r="AL4" s="9">
        <v>129.1</v>
      </c>
      <c r="AM4" s="9">
        <v>128.69999999999999</v>
      </c>
      <c r="AN4" s="9">
        <v>130.69999999999999</v>
      </c>
      <c r="AO4" s="9">
        <v>131.9</v>
      </c>
      <c r="AP4" s="9">
        <v>133.6</v>
      </c>
      <c r="AQ4" s="9">
        <v>133.80000000000001</v>
      </c>
      <c r="AR4" s="9">
        <v>135.9</v>
      </c>
      <c r="AS4" s="9">
        <v>136.19999999999999</v>
      </c>
      <c r="AT4" s="9">
        <v>137.80000000000001</v>
      </c>
      <c r="AU4" s="9">
        <v>138.6</v>
      </c>
      <c r="AV4" s="9">
        <v>137.5</v>
      </c>
      <c r="AW4" s="9">
        <v>136.1</v>
      </c>
      <c r="AX4" s="9">
        <v>133.19999999999999</v>
      </c>
      <c r="AY4" s="9">
        <v>133.4</v>
      </c>
      <c r="AZ4" s="9">
        <v>137.80000000000001</v>
      </c>
      <c r="BA4" s="9">
        <v>140.9</v>
      </c>
      <c r="BB4" s="9">
        <v>144</v>
      </c>
      <c r="BC4" s="9">
        <v>144.5</v>
      </c>
      <c r="BD4" s="9">
        <v>142.6</v>
      </c>
      <c r="BE4" s="9">
        <v>141.9</v>
      </c>
      <c r="BF4" s="9">
        <v>141.9</v>
      </c>
      <c r="BG4" s="9">
        <v>142</v>
      </c>
      <c r="BH4" s="9">
        <v>137.6</v>
      </c>
      <c r="BI4" s="9">
        <v>136.5</v>
      </c>
      <c r="BJ4" s="9">
        <v>136.6</v>
      </c>
      <c r="BK4" s="9">
        <v>137.6</v>
      </c>
      <c r="BL4" s="9">
        <v>138.6</v>
      </c>
      <c r="BM4" s="9">
        <v>137.9</v>
      </c>
      <c r="BN4" s="9">
        <v>139.19999999999999</v>
      </c>
      <c r="BO4" s="9">
        <v>147.9</v>
      </c>
      <c r="BP4" s="9">
        <v>150.9</v>
      </c>
      <c r="BQ4" s="9">
        <v>144.80000000000001</v>
      </c>
      <c r="BR4" s="9">
        <v>148</v>
      </c>
      <c r="BS4" s="9">
        <v>151.1</v>
      </c>
      <c r="BT4" s="9">
        <v>144.1</v>
      </c>
      <c r="BU4" s="9">
        <v>140.80000000000001</v>
      </c>
      <c r="BV4" s="9">
        <v>137.9</v>
      </c>
      <c r="BW4" s="9">
        <v>137.30000000000001</v>
      </c>
      <c r="BX4" s="9">
        <v>139.80000000000001</v>
      </c>
      <c r="BY4" s="9">
        <v>140.30000000000001</v>
      </c>
      <c r="BZ4" s="9">
        <v>141.80000000000001</v>
      </c>
      <c r="CA4" s="9">
        <v>144.80000000000001</v>
      </c>
      <c r="CB4" s="9">
        <v>144.80000000000001</v>
      </c>
      <c r="CC4" s="9">
        <v>144.5</v>
      </c>
      <c r="CD4" s="9">
        <v>145.9</v>
      </c>
      <c r="CE4" s="9">
        <v>146.19999999999999</v>
      </c>
      <c r="CF4" s="9">
        <v>143.5</v>
      </c>
      <c r="CG4" s="9">
        <v>144.19999999999999</v>
      </c>
      <c r="CH4" s="9">
        <v>143.69999999999999</v>
      </c>
      <c r="CI4" s="9">
        <v>144.5</v>
      </c>
      <c r="CJ4" s="9">
        <v>148.80000000000001</v>
      </c>
      <c r="CK4" s="9">
        <v>150.6</v>
      </c>
      <c r="CL4" s="9">
        <v>152.19999999999999</v>
      </c>
      <c r="CM4" s="9">
        <v>154.30000000000001</v>
      </c>
      <c r="CN4" s="9">
        <v>156.1</v>
      </c>
      <c r="CO4" s="9">
        <v>155.4</v>
      </c>
      <c r="CP4" s="9">
        <v>160.19999999999999</v>
      </c>
      <c r="CQ4" s="9">
        <v>162.6</v>
      </c>
      <c r="CR4" s="9">
        <v>162.6</v>
      </c>
      <c r="CS4" s="9">
        <v>160.5</v>
      </c>
      <c r="CT4" s="9">
        <v>154.69999999999999</v>
      </c>
      <c r="CU4" s="9">
        <v>151.19999999999999</v>
      </c>
      <c r="CV4" s="9">
        <v>154.5</v>
      </c>
      <c r="CW4" s="9">
        <v>153.1</v>
      </c>
      <c r="CX4" s="9">
        <v>155.4</v>
      </c>
      <c r="CY4" s="9">
        <v>161.30000000000001</v>
      </c>
      <c r="CZ4" s="9">
        <v>163</v>
      </c>
      <c r="DA4" s="9">
        <v>168.4</v>
      </c>
      <c r="DB4" s="9">
        <v>171.5</v>
      </c>
      <c r="DC4" s="9">
        <v>170.1</v>
      </c>
      <c r="DD4" s="9">
        <v>161.1</v>
      </c>
      <c r="DE4" s="9">
        <v>155.80000000000001</v>
      </c>
      <c r="DF4" s="9">
        <v>157.5</v>
      </c>
      <c r="DG4" s="9">
        <v>156.4</v>
      </c>
      <c r="DH4" s="9">
        <v>161.6</v>
      </c>
      <c r="DI4" s="9">
        <v>159.6</v>
      </c>
      <c r="DJ4" s="9">
        <v>160.5</v>
      </c>
      <c r="DK4" s="9">
        <v>161.5</v>
      </c>
      <c r="DL4" s="9">
        <v>161.69999999999999</v>
      </c>
      <c r="DM4" s="9">
        <v>164.1</v>
      </c>
      <c r="DN4" s="9">
        <v>171.6</v>
      </c>
      <c r="DO4" s="9">
        <v>178.3</v>
      </c>
      <c r="DP4" s="9">
        <v>176.7</v>
      </c>
      <c r="DQ4" s="9">
        <v>172</v>
      </c>
      <c r="DR4" s="9">
        <v>170.4</v>
      </c>
      <c r="DS4" s="9">
        <v>169.6</v>
      </c>
      <c r="DT4" s="9">
        <v>175.3</v>
      </c>
      <c r="DU4" s="9">
        <v>178.4</v>
      </c>
      <c r="DV4" s="9">
        <v>182.5</v>
      </c>
      <c r="DW4" s="9">
        <v>178.9</v>
      </c>
      <c r="DX4" s="9">
        <v>182</v>
      </c>
      <c r="DY4" s="9">
        <v>182.2</v>
      </c>
      <c r="DZ4" s="9">
        <v>186.1</v>
      </c>
      <c r="EA4" s="9">
        <v>181</v>
      </c>
      <c r="EB4" s="9">
        <v>174.9</v>
      </c>
      <c r="EC4" s="9">
        <v>176.6</v>
      </c>
      <c r="ED4" s="9">
        <v>176.9</v>
      </c>
      <c r="EE4" s="9">
        <v>178.8</v>
      </c>
      <c r="EF4" s="10">
        <v>182.1</v>
      </c>
      <c r="EG4" s="10">
        <v>181.3</v>
      </c>
      <c r="EH4" s="10">
        <v>184.9</v>
      </c>
      <c r="EI4" s="10">
        <v>204.4</v>
      </c>
      <c r="EJ4" s="69">
        <v>201.3</v>
      </c>
      <c r="EK4" s="69">
        <v>188.3</v>
      </c>
      <c r="EL4" s="70">
        <v>192</v>
      </c>
      <c r="EM4" s="70">
        <v>195.8</v>
      </c>
      <c r="EN4" s="70">
        <v>191.3</v>
      </c>
    </row>
    <row r="5" spans="1:144" x14ac:dyDescent="0.25">
      <c r="A5" s="2" t="s">
        <v>30</v>
      </c>
      <c r="B5" s="2" t="s">
        <v>31</v>
      </c>
      <c r="C5" s="5">
        <v>3.46238</v>
      </c>
      <c r="D5" s="9">
        <v>104.8</v>
      </c>
      <c r="E5" s="9">
        <v>106</v>
      </c>
      <c r="F5" s="9">
        <v>107.4</v>
      </c>
      <c r="G5" s="9">
        <v>111.5</v>
      </c>
      <c r="H5" s="9">
        <v>117.4</v>
      </c>
      <c r="I5" s="9">
        <v>119.4</v>
      </c>
      <c r="J5" s="9">
        <v>118.4</v>
      </c>
      <c r="K5" s="9">
        <v>119.3</v>
      </c>
      <c r="L5" s="9">
        <v>119.1</v>
      </c>
      <c r="M5" s="9">
        <v>119.2</v>
      </c>
      <c r="N5" s="9">
        <v>119.6</v>
      </c>
      <c r="O5" s="9">
        <v>119.6</v>
      </c>
      <c r="P5" s="9">
        <v>119.9</v>
      </c>
      <c r="Q5" s="9">
        <v>120</v>
      </c>
      <c r="R5" s="9">
        <v>122.2</v>
      </c>
      <c r="S5" s="9">
        <v>124</v>
      </c>
      <c r="T5" s="9">
        <v>124.8</v>
      </c>
      <c r="U5" s="9">
        <v>125.4</v>
      </c>
      <c r="V5" s="9">
        <v>125.5</v>
      </c>
      <c r="W5" s="9">
        <v>126.3</v>
      </c>
      <c r="X5" s="9">
        <v>126.2</v>
      </c>
      <c r="Y5" s="9">
        <v>126.3</v>
      </c>
      <c r="Z5" s="9">
        <v>126.4</v>
      </c>
      <c r="AA5" s="9">
        <v>126.8</v>
      </c>
      <c r="AB5" s="9">
        <v>126.3</v>
      </c>
      <c r="AC5" s="9">
        <v>126.7</v>
      </c>
      <c r="AD5" s="9">
        <v>126.8</v>
      </c>
      <c r="AE5" s="9">
        <v>129</v>
      </c>
      <c r="AF5" s="9">
        <v>129.80000000000001</v>
      </c>
      <c r="AG5" s="9">
        <v>129.4</v>
      </c>
      <c r="AH5" s="9">
        <v>129.1</v>
      </c>
      <c r="AI5" s="9">
        <v>128.5</v>
      </c>
      <c r="AJ5" s="9">
        <v>127.9</v>
      </c>
      <c r="AK5" s="9">
        <v>129.1</v>
      </c>
      <c r="AL5" s="9">
        <v>129.4</v>
      </c>
      <c r="AM5" s="9">
        <v>129</v>
      </c>
      <c r="AN5" s="9">
        <v>129.5</v>
      </c>
      <c r="AO5" s="9">
        <v>131.69999999999999</v>
      </c>
      <c r="AP5" s="9">
        <v>132.9</v>
      </c>
      <c r="AQ5" s="9">
        <v>133.69999999999999</v>
      </c>
      <c r="AR5" s="9">
        <v>135.30000000000001</v>
      </c>
      <c r="AS5" s="9">
        <v>137</v>
      </c>
      <c r="AT5" s="9">
        <v>140.30000000000001</v>
      </c>
      <c r="AU5" s="9">
        <v>141.19999999999999</v>
      </c>
      <c r="AV5" s="9">
        <v>141.80000000000001</v>
      </c>
      <c r="AW5" s="9">
        <v>142.30000000000001</v>
      </c>
      <c r="AX5" s="9">
        <v>141.19999999999999</v>
      </c>
      <c r="AY5" s="9">
        <v>140.80000000000001</v>
      </c>
      <c r="AZ5" s="9">
        <v>143.5</v>
      </c>
      <c r="BA5" s="9">
        <v>147</v>
      </c>
      <c r="BB5" s="9">
        <v>150.6</v>
      </c>
      <c r="BC5" s="9">
        <v>154.80000000000001</v>
      </c>
      <c r="BD5" s="9">
        <v>153.6</v>
      </c>
      <c r="BE5" s="9">
        <v>153</v>
      </c>
      <c r="BF5" s="9">
        <v>155.19999999999999</v>
      </c>
      <c r="BG5" s="9">
        <v>158.19999999999999</v>
      </c>
      <c r="BH5" s="9">
        <v>157.5</v>
      </c>
      <c r="BI5" s="9">
        <v>153</v>
      </c>
      <c r="BJ5" s="9">
        <v>150.19999999999999</v>
      </c>
      <c r="BK5" s="9">
        <v>146.80000000000001</v>
      </c>
      <c r="BL5" s="9">
        <v>146.6</v>
      </c>
      <c r="BM5" s="9">
        <v>144.80000000000001</v>
      </c>
      <c r="BN5" s="9">
        <v>143.5</v>
      </c>
      <c r="BO5" s="9">
        <v>143.19999999999999</v>
      </c>
      <c r="BP5" s="9">
        <v>143</v>
      </c>
      <c r="BQ5" s="9">
        <v>144</v>
      </c>
      <c r="BR5" s="9">
        <v>143.1</v>
      </c>
      <c r="BS5" s="9">
        <v>141.69999999999999</v>
      </c>
      <c r="BT5" s="9">
        <v>140.6</v>
      </c>
      <c r="BU5" s="9">
        <v>140.4</v>
      </c>
      <c r="BV5" s="9">
        <v>139.9</v>
      </c>
      <c r="BW5" s="9">
        <v>140.5</v>
      </c>
      <c r="BX5" s="9">
        <v>140.4</v>
      </c>
      <c r="BY5" s="9">
        <v>140.80000000000001</v>
      </c>
      <c r="BZ5" s="9">
        <v>141</v>
      </c>
      <c r="CA5" s="9">
        <v>142.6</v>
      </c>
      <c r="CB5" s="9">
        <v>145.1</v>
      </c>
      <c r="CC5" s="9">
        <v>145.4</v>
      </c>
      <c r="CD5" s="9">
        <v>146.69999999999999</v>
      </c>
      <c r="CE5" s="9">
        <v>148.6</v>
      </c>
      <c r="CF5" s="9">
        <v>150.4</v>
      </c>
      <c r="CG5" s="9">
        <v>151.80000000000001</v>
      </c>
      <c r="CH5" s="9">
        <v>153.80000000000001</v>
      </c>
      <c r="CI5" s="9">
        <v>153.4</v>
      </c>
      <c r="CJ5" s="9">
        <v>153.5</v>
      </c>
      <c r="CK5" s="9">
        <v>154.30000000000001</v>
      </c>
      <c r="CL5" s="9">
        <v>155.4</v>
      </c>
      <c r="CM5" s="9">
        <v>157.5</v>
      </c>
      <c r="CN5" s="9">
        <v>159.19999999999999</v>
      </c>
      <c r="CO5" s="9">
        <v>160.1</v>
      </c>
      <c r="CP5" s="9">
        <v>160.80000000000001</v>
      </c>
      <c r="CQ5" s="9">
        <v>162.5</v>
      </c>
      <c r="CR5" s="9">
        <v>163.5</v>
      </c>
      <c r="CS5" s="9">
        <v>165</v>
      </c>
      <c r="CT5" s="9">
        <v>163.4</v>
      </c>
      <c r="CU5" s="9">
        <v>159.80000000000001</v>
      </c>
      <c r="CV5" s="9">
        <v>161.80000000000001</v>
      </c>
      <c r="CW5" s="9">
        <v>162.1</v>
      </c>
      <c r="CX5" s="9">
        <v>161.6</v>
      </c>
      <c r="CY5" s="9">
        <v>161.1</v>
      </c>
      <c r="CZ5" s="9">
        <v>159.69999999999999</v>
      </c>
      <c r="DA5" s="9">
        <v>158.6</v>
      </c>
      <c r="DB5" s="9">
        <v>158.1</v>
      </c>
      <c r="DC5" s="9">
        <v>158.80000000000001</v>
      </c>
      <c r="DD5" s="9">
        <v>157.4</v>
      </c>
      <c r="DE5" s="9">
        <v>157.19999999999999</v>
      </c>
      <c r="DF5" s="9">
        <v>157.4</v>
      </c>
      <c r="DG5" s="9">
        <v>158.1</v>
      </c>
      <c r="DH5" s="9">
        <v>161</v>
      </c>
      <c r="DI5" s="9">
        <v>162.19999999999999</v>
      </c>
      <c r="DJ5" s="9">
        <v>161.30000000000001</v>
      </c>
      <c r="DK5" s="9">
        <v>159.69999999999999</v>
      </c>
      <c r="DL5" s="9">
        <v>161.1</v>
      </c>
      <c r="DM5" s="9">
        <v>163</v>
      </c>
      <c r="DN5" s="9">
        <v>163.69999999999999</v>
      </c>
      <c r="DO5" s="9">
        <v>164.7</v>
      </c>
      <c r="DP5" s="9">
        <v>165.1</v>
      </c>
      <c r="DQ5" s="9">
        <v>165.5</v>
      </c>
      <c r="DR5" s="9">
        <v>165.9</v>
      </c>
      <c r="DS5" s="9">
        <v>169.1</v>
      </c>
      <c r="DT5" s="9">
        <v>171.2</v>
      </c>
      <c r="DU5" s="9">
        <v>171.7</v>
      </c>
      <c r="DV5" s="9">
        <v>170.7</v>
      </c>
      <c r="DW5" s="9">
        <v>172.6</v>
      </c>
      <c r="DX5" s="9">
        <v>177</v>
      </c>
      <c r="DY5" s="9">
        <v>178.4</v>
      </c>
      <c r="DZ5" s="9">
        <v>179.6</v>
      </c>
      <c r="EA5" s="9">
        <v>181.9</v>
      </c>
      <c r="EB5" s="9">
        <v>184.4</v>
      </c>
      <c r="EC5" s="9">
        <v>187</v>
      </c>
      <c r="ED5" s="9">
        <v>185.4</v>
      </c>
      <c r="EE5" s="9">
        <v>183</v>
      </c>
      <c r="EF5" s="10">
        <v>183.7</v>
      </c>
      <c r="EG5" s="10">
        <v>183.2</v>
      </c>
      <c r="EH5" s="10">
        <v>185.2</v>
      </c>
      <c r="EI5" s="10">
        <v>187.4</v>
      </c>
      <c r="EJ5" s="69">
        <v>190.9</v>
      </c>
      <c r="EK5" s="69">
        <v>194.8</v>
      </c>
      <c r="EL5" s="70">
        <v>197.4</v>
      </c>
      <c r="EM5" s="70">
        <v>199.6</v>
      </c>
      <c r="EN5" s="70">
        <v>199.8</v>
      </c>
    </row>
    <row r="6" spans="1:144" x14ac:dyDescent="0.25">
      <c r="A6" s="2" t="s">
        <v>32</v>
      </c>
      <c r="B6" s="2" t="s">
        <v>33</v>
      </c>
      <c r="C6" s="5">
        <v>2.8237800000000002</v>
      </c>
      <c r="D6" s="9">
        <v>104.6</v>
      </c>
      <c r="E6" s="9">
        <v>104.8</v>
      </c>
      <c r="F6" s="9">
        <v>105.9</v>
      </c>
      <c r="G6" s="9">
        <v>108.8</v>
      </c>
      <c r="H6" s="9">
        <v>114.8</v>
      </c>
      <c r="I6" s="9">
        <v>117.2</v>
      </c>
      <c r="J6" s="9">
        <v>116.5</v>
      </c>
      <c r="K6" s="9">
        <v>117.8</v>
      </c>
      <c r="L6" s="9">
        <v>118.4</v>
      </c>
      <c r="M6" s="9">
        <v>119</v>
      </c>
      <c r="N6" s="9">
        <v>120.4</v>
      </c>
      <c r="O6" s="9">
        <v>120.6</v>
      </c>
      <c r="P6" s="9">
        <v>120.5</v>
      </c>
      <c r="Q6" s="9">
        <v>120.7</v>
      </c>
      <c r="R6" s="9">
        <v>123.7</v>
      </c>
      <c r="S6" s="9">
        <v>126.2</v>
      </c>
      <c r="T6" s="9">
        <v>127.5</v>
      </c>
      <c r="U6" s="9">
        <v>127.9</v>
      </c>
      <c r="V6" s="9">
        <v>127.6</v>
      </c>
      <c r="W6" s="9">
        <v>128.6</v>
      </c>
      <c r="X6" s="9">
        <v>128.69999999999999</v>
      </c>
      <c r="Y6" s="9">
        <v>129.30000000000001</v>
      </c>
      <c r="Z6" s="9">
        <v>129.4</v>
      </c>
      <c r="AA6" s="9">
        <v>129.5</v>
      </c>
      <c r="AB6" s="9">
        <v>128.6</v>
      </c>
      <c r="AC6" s="9">
        <v>128.69999999999999</v>
      </c>
      <c r="AD6" s="9">
        <v>129.19999999999999</v>
      </c>
      <c r="AE6" s="9">
        <v>131.5</v>
      </c>
      <c r="AF6" s="9">
        <v>131.80000000000001</v>
      </c>
      <c r="AG6" s="9">
        <v>131.30000000000001</v>
      </c>
      <c r="AH6" s="9">
        <v>131</v>
      </c>
      <c r="AI6" s="9">
        <v>130.19999999999999</v>
      </c>
      <c r="AJ6" s="9">
        <v>129.1</v>
      </c>
      <c r="AK6" s="9">
        <v>129.4</v>
      </c>
      <c r="AL6" s="9">
        <v>129.5</v>
      </c>
      <c r="AM6" s="9">
        <v>128.6</v>
      </c>
      <c r="AN6" s="9">
        <v>128.5</v>
      </c>
      <c r="AO6" s="9">
        <v>128.9</v>
      </c>
      <c r="AP6" s="9">
        <v>127.8</v>
      </c>
      <c r="AQ6" s="9">
        <v>128.5</v>
      </c>
      <c r="AR6" s="9">
        <v>129.4</v>
      </c>
      <c r="AS6" s="9">
        <v>130.30000000000001</v>
      </c>
      <c r="AT6" s="9">
        <v>131.80000000000001</v>
      </c>
      <c r="AU6" s="9">
        <v>132.4</v>
      </c>
      <c r="AV6" s="9">
        <v>133.5</v>
      </c>
      <c r="AW6" s="9">
        <v>134.9</v>
      </c>
      <c r="AX6" s="9">
        <v>134.80000000000001</v>
      </c>
      <c r="AY6" s="9">
        <v>134.9</v>
      </c>
      <c r="AZ6" s="9">
        <v>135.19999999999999</v>
      </c>
      <c r="BA6" s="9">
        <v>137.5</v>
      </c>
      <c r="BB6" s="9">
        <v>139.9</v>
      </c>
      <c r="BC6" s="9">
        <v>141.80000000000001</v>
      </c>
      <c r="BD6" s="9">
        <v>142.19999999999999</v>
      </c>
      <c r="BE6" s="9">
        <v>142.6</v>
      </c>
      <c r="BF6" s="9">
        <v>142.69999999999999</v>
      </c>
      <c r="BG6" s="9">
        <v>145.5</v>
      </c>
      <c r="BH6" s="9">
        <v>146.69999999999999</v>
      </c>
      <c r="BI6" s="9">
        <v>146.30000000000001</v>
      </c>
      <c r="BJ6" s="9">
        <v>147</v>
      </c>
      <c r="BK6" s="9">
        <v>145.19999999999999</v>
      </c>
      <c r="BL6" s="9">
        <v>144.5</v>
      </c>
      <c r="BM6" s="9">
        <v>143.19999999999999</v>
      </c>
      <c r="BN6" s="9">
        <v>142.6</v>
      </c>
      <c r="BO6" s="9">
        <v>142.6</v>
      </c>
      <c r="BP6" s="9">
        <v>142.5</v>
      </c>
      <c r="BQ6" s="9">
        <v>142.5</v>
      </c>
      <c r="BR6" s="9">
        <v>142.6</v>
      </c>
      <c r="BS6" s="9">
        <v>142.4</v>
      </c>
      <c r="BT6" s="9">
        <v>142.30000000000001</v>
      </c>
      <c r="BU6" s="9">
        <v>143.4</v>
      </c>
      <c r="BV6" s="9">
        <v>143.5</v>
      </c>
      <c r="BW6" s="9">
        <v>144.6</v>
      </c>
      <c r="BX6" s="9">
        <v>144.80000000000001</v>
      </c>
      <c r="BY6" s="9">
        <v>145.6</v>
      </c>
      <c r="BZ6" s="9">
        <v>146.30000000000001</v>
      </c>
      <c r="CA6" s="9">
        <v>147.6</v>
      </c>
      <c r="CB6" s="9">
        <v>149.69999999999999</v>
      </c>
      <c r="CC6" s="9">
        <v>150.4</v>
      </c>
      <c r="CD6" s="9">
        <v>151.5</v>
      </c>
      <c r="CE6" s="9">
        <v>152.6</v>
      </c>
      <c r="CF6" s="9">
        <v>153.69999999999999</v>
      </c>
      <c r="CG6" s="9">
        <v>155.30000000000001</v>
      </c>
      <c r="CH6" s="9">
        <v>157.5</v>
      </c>
      <c r="CI6" s="9">
        <v>157.5</v>
      </c>
      <c r="CJ6" s="9">
        <v>157</v>
      </c>
      <c r="CK6" s="9">
        <v>157.1</v>
      </c>
      <c r="CL6" s="9">
        <v>157.9</v>
      </c>
      <c r="CM6" s="9">
        <v>160.4</v>
      </c>
      <c r="CN6" s="9">
        <v>162.4</v>
      </c>
      <c r="CO6" s="9">
        <v>163.5</v>
      </c>
      <c r="CP6" s="9">
        <v>164.1</v>
      </c>
      <c r="CQ6" s="9">
        <v>164.8</v>
      </c>
      <c r="CR6" s="9">
        <v>165.7</v>
      </c>
      <c r="CS6" s="9">
        <v>167.5</v>
      </c>
      <c r="CT6" s="9">
        <v>165.7</v>
      </c>
      <c r="CU6" s="9">
        <v>161.69999999999999</v>
      </c>
      <c r="CV6" s="9">
        <v>162.69999999999999</v>
      </c>
      <c r="CW6" s="9">
        <v>162.69999999999999</v>
      </c>
      <c r="CX6" s="9">
        <v>162.19999999999999</v>
      </c>
      <c r="CY6" s="9">
        <v>161.5</v>
      </c>
      <c r="CZ6" s="9">
        <v>159.80000000000001</v>
      </c>
      <c r="DA6" s="9">
        <v>157.4</v>
      </c>
      <c r="DB6" s="9">
        <v>155.5</v>
      </c>
      <c r="DC6" s="9">
        <v>155.69999999999999</v>
      </c>
      <c r="DD6" s="9">
        <v>154.9</v>
      </c>
      <c r="DE6" s="9">
        <v>155.1</v>
      </c>
      <c r="DF6" s="9">
        <v>154.80000000000001</v>
      </c>
      <c r="DG6" s="9">
        <v>155.1</v>
      </c>
      <c r="DH6" s="9">
        <v>157.69999999999999</v>
      </c>
      <c r="DI6" s="9">
        <v>158.5</v>
      </c>
      <c r="DJ6" s="9">
        <v>157.69999999999999</v>
      </c>
      <c r="DK6" s="9">
        <v>156.80000000000001</v>
      </c>
      <c r="DL6" s="9">
        <v>158</v>
      </c>
      <c r="DM6" s="9">
        <v>159.5</v>
      </c>
      <c r="DN6" s="9">
        <v>160.4</v>
      </c>
      <c r="DO6" s="9">
        <v>161.9</v>
      </c>
      <c r="DP6" s="9">
        <v>162.9</v>
      </c>
      <c r="DQ6" s="9">
        <v>163.6</v>
      </c>
      <c r="DR6" s="9">
        <v>164.2</v>
      </c>
      <c r="DS6" s="9">
        <v>167.7</v>
      </c>
      <c r="DT6" s="9">
        <v>170.4</v>
      </c>
      <c r="DU6" s="9">
        <v>171.3</v>
      </c>
      <c r="DV6" s="9">
        <v>170.3</v>
      </c>
      <c r="DW6" s="9">
        <v>172.1</v>
      </c>
      <c r="DX6" s="9">
        <v>176.6</v>
      </c>
      <c r="DY6" s="9">
        <v>178.5</v>
      </c>
      <c r="DZ6" s="9">
        <v>179.8</v>
      </c>
      <c r="EA6" s="9">
        <v>182.7</v>
      </c>
      <c r="EB6" s="9">
        <v>185.8</v>
      </c>
      <c r="EC6" s="9">
        <v>189.1</v>
      </c>
      <c r="ED6" s="9">
        <v>187.1</v>
      </c>
      <c r="EE6" s="9">
        <v>183.6</v>
      </c>
      <c r="EF6" s="10">
        <v>183.5</v>
      </c>
      <c r="EG6" s="10">
        <v>183.1</v>
      </c>
      <c r="EH6" s="10">
        <v>184.5</v>
      </c>
      <c r="EI6" s="10">
        <v>186.4</v>
      </c>
      <c r="EJ6" s="69">
        <v>189.4</v>
      </c>
      <c r="EK6" s="69">
        <v>191.5</v>
      </c>
      <c r="EL6" s="70">
        <v>193.5</v>
      </c>
      <c r="EM6" s="70">
        <v>195.7</v>
      </c>
      <c r="EN6" s="70">
        <v>196.8</v>
      </c>
    </row>
    <row r="7" spans="1:144" x14ac:dyDescent="0.25">
      <c r="A7" s="2" t="s">
        <v>34</v>
      </c>
      <c r="B7" s="2" t="s">
        <v>35</v>
      </c>
      <c r="C7" s="5">
        <v>1.43052</v>
      </c>
      <c r="D7" s="9">
        <v>104.2</v>
      </c>
      <c r="E7" s="9">
        <v>104.2</v>
      </c>
      <c r="F7" s="9">
        <v>107</v>
      </c>
      <c r="G7" s="9">
        <v>111</v>
      </c>
      <c r="H7" s="9">
        <v>114</v>
      </c>
      <c r="I7" s="9">
        <v>116.1</v>
      </c>
      <c r="J7" s="9">
        <v>116.6</v>
      </c>
      <c r="K7" s="9">
        <v>116.3</v>
      </c>
      <c r="L7" s="9">
        <v>115.9</v>
      </c>
      <c r="M7" s="9">
        <v>116.7</v>
      </c>
      <c r="N7" s="9">
        <v>117.9</v>
      </c>
      <c r="O7" s="9">
        <v>118.7</v>
      </c>
      <c r="P7" s="9">
        <v>120.4</v>
      </c>
      <c r="Q7" s="9">
        <v>121.9</v>
      </c>
      <c r="R7" s="9">
        <v>124.9</v>
      </c>
      <c r="S7" s="9">
        <v>129.4</v>
      </c>
      <c r="T7" s="9">
        <v>132</v>
      </c>
      <c r="U7" s="9">
        <v>131.30000000000001</v>
      </c>
      <c r="V7" s="9">
        <v>131</v>
      </c>
      <c r="W7" s="9">
        <v>131.30000000000001</v>
      </c>
      <c r="X7" s="9">
        <v>130.6</v>
      </c>
      <c r="Y7" s="9">
        <v>131.1</v>
      </c>
      <c r="Z7" s="9">
        <v>132.30000000000001</v>
      </c>
      <c r="AA7" s="9">
        <v>132.6</v>
      </c>
      <c r="AB7" s="9">
        <v>133.69999999999999</v>
      </c>
      <c r="AC7" s="9">
        <v>136</v>
      </c>
      <c r="AD7" s="9">
        <v>137.19999999999999</v>
      </c>
      <c r="AE7" s="9">
        <v>139.6</v>
      </c>
      <c r="AF7" s="9">
        <v>140.5</v>
      </c>
      <c r="AG7" s="9">
        <v>140.5</v>
      </c>
      <c r="AH7" s="9">
        <v>140</v>
      </c>
      <c r="AI7" s="9">
        <v>138</v>
      </c>
      <c r="AJ7" s="9">
        <v>134.6</v>
      </c>
      <c r="AK7" s="9">
        <v>133.5</v>
      </c>
      <c r="AL7" s="9">
        <v>134.1</v>
      </c>
      <c r="AM7" s="9">
        <v>132</v>
      </c>
      <c r="AN7" s="9">
        <v>132.6</v>
      </c>
      <c r="AO7" s="9">
        <v>134.19999999999999</v>
      </c>
      <c r="AP7" s="9">
        <v>133.6</v>
      </c>
      <c r="AQ7" s="9">
        <v>133.4</v>
      </c>
      <c r="AR7" s="9">
        <v>133.9</v>
      </c>
      <c r="AS7" s="9">
        <v>135.19999999999999</v>
      </c>
      <c r="AT7" s="9">
        <v>135.80000000000001</v>
      </c>
      <c r="AU7" s="9">
        <v>135.6</v>
      </c>
      <c r="AV7" s="9">
        <v>135.4</v>
      </c>
      <c r="AW7" s="9">
        <v>135.80000000000001</v>
      </c>
      <c r="AX7" s="9">
        <v>135.30000000000001</v>
      </c>
      <c r="AY7" s="9">
        <v>135.19999999999999</v>
      </c>
      <c r="AZ7" s="9">
        <v>136.30000000000001</v>
      </c>
      <c r="BA7" s="9">
        <v>139.1</v>
      </c>
      <c r="BB7" s="9">
        <v>142.19999999999999</v>
      </c>
      <c r="BC7" s="9">
        <v>144.19999999999999</v>
      </c>
      <c r="BD7" s="9">
        <v>144.6</v>
      </c>
      <c r="BE7" s="9">
        <v>144.69999999999999</v>
      </c>
      <c r="BF7" s="9">
        <v>145.1</v>
      </c>
      <c r="BG7" s="9">
        <v>145</v>
      </c>
      <c r="BH7" s="9">
        <v>144.19999999999999</v>
      </c>
      <c r="BI7" s="9">
        <v>143.80000000000001</v>
      </c>
      <c r="BJ7" s="9">
        <v>146.4</v>
      </c>
      <c r="BK7" s="9">
        <v>147.69999999999999</v>
      </c>
      <c r="BL7" s="9">
        <v>147.6</v>
      </c>
      <c r="BM7" s="9">
        <v>148</v>
      </c>
      <c r="BN7" s="9">
        <v>148.4</v>
      </c>
      <c r="BO7" s="9">
        <v>149.1</v>
      </c>
      <c r="BP7" s="9">
        <v>148.5</v>
      </c>
      <c r="BQ7" s="9">
        <v>148.80000000000001</v>
      </c>
      <c r="BR7" s="9">
        <v>149.6</v>
      </c>
      <c r="BS7" s="9">
        <v>149.19999999999999</v>
      </c>
      <c r="BT7" s="9">
        <v>148.80000000000001</v>
      </c>
      <c r="BU7" s="9">
        <v>150.4</v>
      </c>
      <c r="BV7" s="9">
        <v>151.4</v>
      </c>
      <c r="BW7" s="9">
        <v>152.6</v>
      </c>
      <c r="BX7" s="9">
        <v>153.30000000000001</v>
      </c>
      <c r="BY7" s="9">
        <v>154.19999999999999</v>
      </c>
      <c r="BZ7" s="9">
        <v>153.9</v>
      </c>
      <c r="CA7" s="9">
        <v>155</v>
      </c>
      <c r="CB7" s="9">
        <v>155.6</v>
      </c>
      <c r="CC7" s="9">
        <v>155.69999999999999</v>
      </c>
      <c r="CD7" s="9">
        <v>155.69999999999999</v>
      </c>
      <c r="CE7" s="9">
        <v>155.5</v>
      </c>
      <c r="CF7" s="9">
        <v>155.69999999999999</v>
      </c>
      <c r="CG7" s="9">
        <v>155.80000000000001</v>
      </c>
      <c r="CH7" s="9">
        <v>156.5</v>
      </c>
      <c r="CI7" s="9">
        <v>156.6</v>
      </c>
      <c r="CJ7" s="9">
        <v>157</v>
      </c>
      <c r="CK7" s="9">
        <v>157.6</v>
      </c>
      <c r="CL7" s="9">
        <v>158.4</v>
      </c>
      <c r="CM7" s="9">
        <v>159.9</v>
      </c>
      <c r="CN7" s="9">
        <v>160.80000000000001</v>
      </c>
      <c r="CO7" s="9">
        <v>161.9</v>
      </c>
      <c r="CP7" s="9">
        <v>162.69999999999999</v>
      </c>
      <c r="CQ7" s="9">
        <v>162.1</v>
      </c>
      <c r="CR7" s="9">
        <v>162</v>
      </c>
      <c r="CS7" s="9">
        <v>162.30000000000001</v>
      </c>
      <c r="CT7" s="9">
        <v>162.30000000000001</v>
      </c>
      <c r="CU7" s="9">
        <v>159.30000000000001</v>
      </c>
      <c r="CV7" s="9">
        <v>162.69999999999999</v>
      </c>
      <c r="CW7" s="9">
        <v>163.1</v>
      </c>
      <c r="CX7" s="9">
        <v>165.6</v>
      </c>
      <c r="CY7" s="9">
        <v>165.8</v>
      </c>
      <c r="CZ7" s="9">
        <v>165.4</v>
      </c>
      <c r="DA7" s="9">
        <v>165</v>
      </c>
      <c r="DB7" s="9">
        <v>163.69999999999999</v>
      </c>
      <c r="DC7" s="9">
        <v>163.1</v>
      </c>
      <c r="DD7" s="9">
        <v>162.19999999999999</v>
      </c>
      <c r="DE7" s="9">
        <v>162</v>
      </c>
      <c r="DF7" s="9">
        <v>161.69999999999999</v>
      </c>
      <c r="DG7" s="9">
        <v>161.5</v>
      </c>
      <c r="DH7" s="9">
        <v>162</v>
      </c>
      <c r="DI7" s="9">
        <v>162.19999999999999</v>
      </c>
      <c r="DJ7" s="9">
        <v>161.69999999999999</v>
      </c>
      <c r="DK7" s="9">
        <v>161.19999999999999</v>
      </c>
      <c r="DL7" s="9">
        <v>161.80000000000001</v>
      </c>
      <c r="DM7" s="9">
        <v>162.30000000000001</v>
      </c>
      <c r="DN7" s="9">
        <v>162.80000000000001</v>
      </c>
      <c r="DO7" s="9">
        <v>162.80000000000001</v>
      </c>
      <c r="DP7" s="9">
        <v>162.6</v>
      </c>
      <c r="DQ7" s="9">
        <v>162.9</v>
      </c>
      <c r="DR7" s="9">
        <v>161.69999999999999</v>
      </c>
      <c r="DS7" s="9">
        <v>163.1</v>
      </c>
      <c r="DT7" s="9">
        <v>164.4</v>
      </c>
      <c r="DU7" s="9">
        <v>165.1</v>
      </c>
      <c r="DV7" s="9">
        <v>165.5</v>
      </c>
      <c r="DW7" s="9">
        <v>166.2</v>
      </c>
      <c r="DX7" s="9">
        <v>168.8</v>
      </c>
      <c r="DY7" s="9">
        <v>171.7</v>
      </c>
      <c r="DZ7" s="9">
        <v>173.6</v>
      </c>
      <c r="EA7" s="9">
        <v>173.3</v>
      </c>
      <c r="EB7" s="9">
        <v>173.7</v>
      </c>
      <c r="EC7" s="9">
        <v>174.6</v>
      </c>
      <c r="ED7" s="9">
        <v>175.6</v>
      </c>
      <c r="EE7" s="9">
        <v>175.4</v>
      </c>
      <c r="EF7" s="10">
        <v>176.2</v>
      </c>
      <c r="EG7" s="10">
        <v>177.2</v>
      </c>
      <c r="EH7" s="10">
        <v>178.2</v>
      </c>
      <c r="EI7" s="10">
        <v>181.2</v>
      </c>
      <c r="EJ7" s="69">
        <v>184.3</v>
      </c>
      <c r="EK7" s="69">
        <v>187.1</v>
      </c>
      <c r="EL7" s="70">
        <v>190.2</v>
      </c>
      <c r="EM7" s="70">
        <v>191.4</v>
      </c>
      <c r="EN7" s="70">
        <v>192</v>
      </c>
    </row>
    <row r="8" spans="1:144" x14ac:dyDescent="0.25">
      <c r="A8" s="2" t="s">
        <v>36</v>
      </c>
      <c r="B8" s="2" t="s">
        <v>37</v>
      </c>
      <c r="C8" s="5">
        <v>1.02823</v>
      </c>
      <c r="D8" s="9">
        <v>104.6</v>
      </c>
      <c r="E8" s="9">
        <v>105.4</v>
      </c>
      <c r="F8" s="9">
        <v>104.4</v>
      </c>
      <c r="G8" s="9">
        <v>105.8</v>
      </c>
      <c r="H8" s="9">
        <v>116</v>
      </c>
      <c r="I8" s="9">
        <v>119.4</v>
      </c>
      <c r="J8" s="9">
        <v>117.4</v>
      </c>
      <c r="K8" s="9">
        <v>120.7</v>
      </c>
      <c r="L8" s="9">
        <v>121.7</v>
      </c>
      <c r="M8" s="9">
        <v>121.6</v>
      </c>
      <c r="N8" s="9">
        <v>123.6</v>
      </c>
      <c r="O8" s="9">
        <v>122.8</v>
      </c>
      <c r="P8" s="9">
        <v>120.1</v>
      </c>
      <c r="Q8" s="9">
        <v>118.9</v>
      </c>
      <c r="R8" s="9">
        <v>121.9</v>
      </c>
      <c r="S8" s="9">
        <v>122.3</v>
      </c>
      <c r="T8" s="9">
        <v>123.1</v>
      </c>
      <c r="U8" s="9">
        <v>124.6</v>
      </c>
      <c r="V8" s="9">
        <v>125.7</v>
      </c>
      <c r="W8" s="9">
        <v>127.6</v>
      </c>
      <c r="X8" s="9">
        <v>128.6</v>
      </c>
      <c r="Y8" s="9">
        <v>130</v>
      </c>
      <c r="Z8" s="9">
        <v>128.80000000000001</v>
      </c>
      <c r="AA8" s="9">
        <v>127.5</v>
      </c>
      <c r="AB8" s="9">
        <v>123.5</v>
      </c>
      <c r="AC8" s="9">
        <v>120.9</v>
      </c>
      <c r="AD8" s="9">
        <v>120.4</v>
      </c>
      <c r="AE8" s="9">
        <v>121.9</v>
      </c>
      <c r="AF8" s="9">
        <v>122.5</v>
      </c>
      <c r="AG8" s="9">
        <v>121.8</v>
      </c>
      <c r="AH8" s="9">
        <v>122.3</v>
      </c>
      <c r="AI8" s="9">
        <v>123.7</v>
      </c>
      <c r="AJ8" s="9">
        <v>125.8</v>
      </c>
      <c r="AK8" s="9">
        <v>126.3</v>
      </c>
      <c r="AL8" s="9">
        <v>125.9</v>
      </c>
      <c r="AM8" s="9">
        <v>125.9</v>
      </c>
      <c r="AN8" s="9">
        <v>125.1</v>
      </c>
      <c r="AO8" s="9">
        <v>124.1</v>
      </c>
      <c r="AP8" s="9">
        <v>122.3</v>
      </c>
      <c r="AQ8" s="9">
        <v>124.8</v>
      </c>
      <c r="AR8" s="9">
        <v>126.1</v>
      </c>
      <c r="AS8" s="9">
        <v>126.2</v>
      </c>
      <c r="AT8" s="9">
        <v>128.5</v>
      </c>
      <c r="AU8" s="9">
        <v>129.9</v>
      </c>
      <c r="AV8" s="9">
        <v>131.9</v>
      </c>
      <c r="AW8" s="9">
        <v>134.1</v>
      </c>
      <c r="AX8" s="9">
        <v>134.1</v>
      </c>
      <c r="AY8" s="9">
        <v>134.1</v>
      </c>
      <c r="AZ8" s="9">
        <v>132.9</v>
      </c>
      <c r="BA8" s="9">
        <v>134.5</v>
      </c>
      <c r="BB8" s="9">
        <v>136.5</v>
      </c>
      <c r="BC8" s="9">
        <v>137.9</v>
      </c>
      <c r="BD8" s="9">
        <v>139.1</v>
      </c>
      <c r="BE8" s="9">
        <v>140</v>
      </c>
      <c r="BF8" s="9">
        <v>140.80000000000001</v>
      </c>
      <c r="BG8" s="9">
        <v>147.9</v>
      </c>
      <c r="BH8" s="9">
        <v>152.30000000000001</v>
      </c>
      <c r="BI8" s="9">
        <v>151.30000000000001</v>
      </c>
      <c r="BJ8" s="9">
        <v>149.30000000000001</v>
      </c>
      <c r="BK8" s="9">
        <v>142.9</v>
      </c>
      <c r="BL8" s="9">
        <v>141</v>
      </c>
      <c r="BM8" s="9">
        <v>137.5</v>
      </c>
      <c r="BN8" s="9">
        <v>136.1</v>
      </c>
      <c r="BO8" s="9">
        <v>136.30000000000001</v>
      </c>
      <c r="BP8" s="9">
        <v>137.1</v>
      </c>
      <c r="BQ8" s="9">
        <v>137.6</v>
      </c>
      <c r="BR8" s="9">
        <v>138</v>
      </c>
      <c r="BS8" s="9">
        <v>139.4</v>
      </c>
      <c r="BT8" s="9">
        <v>139.4</v>
      </c>
      <c r="BU8" s="9">
        <v>140.80000000000001</v>
      </c>
      <c r="BV8" s="9">
        <v>140</v>
      </c>
      <c r="BW8" s="9">
        <v>141.19999999999999</v>
      </c>
      <c r="BX8" s="9">
        <v>140.9</v>
      </c>
      <c r="BY8" s="9">
        <v>141.69999999999999</v>
      </c>
      <c r="BZ8" s="9">
        <v>143.1</v>
      </c>
      <c r="CA8" s="9">
        <v>145</v>
      </c>
      <c r="CB8" s="9">
        <v>148.6</v>
      </c>
      <c r="CC8" s="9">
        <v>149.80000000000001</v>
      </c>
      <c r="CD8" s="9">
        <v>151.1</v>
      </c>
      <c r="CE8" s="9">
        <v>152.19999999999999</v>
      </c>
      <c r="CF8" s="9">
        <v>152.80000000000001</v>
      </c>
      <c r="CG8" s="9">
        <v>154.80000000000001</v>
      </c>
      <c r="CH8" s="9">
        <v>157.19999999999999</v>
      </c>
      <c r="CI8" s="9">
        <v>155.5</v>
      </c>
      <c r="CJ8" s="9">
        <v>151.5</v>
      </c>
      <c r="CK8" s="9">
        <v>150.69999999999999</v>
      </c>
      <c r="CL8" s="9">
        <v>150.80000000000001</v>
      </c>
      <c r="CM8" s="9">
        <v>153.4</v>
      </c>
      <c r="CN8" s="9">
        <v>156.5</v>
      </c>
      <c r="CO8" s="9">
        <v>158.30000000000001</v>
      </c>
      <c r="CP8" s="9">
        <v>160.4</v>
      </c>
      <c r="CQ8" s="9">
        <v>164.5</v>
      </c>
      <c r="CR8" s="9">
        <v>165.7</v>
      </c>
      <c r="CS8" s="9">
        <v>168.7</v>
      </c>
      <c r="CT8" s="9">
        <v>167.3</v>
      </c>
      <c r="CU8" s="9">
        <v>162.9</v>
      </c>
      <c r="CV8" s="9">
        <v>161.19999999999999</v>
      </c>
      <c r="CW8" s="9">
        <v>161.5</v>
      </c>
      <c r="CX8" s="9">
        <v>158.5</v>
      </c>
      <c r="CY8" s="9">
        <v>157.30000000000001</v>
      </c>
      <c r="CZ8" s="9">
        <v>154.19999999999999</v>
      </c>
      <c r="DA8" s="9">
        <v>150</v>
      </c>
      <c r="DB8" s="9">
        <v>147.4</v>
      </c>
      <c r="DC8" s="9">
        <v>147.9</v>
      </c>
      <c r="DD8" s="9">
        <v>147.30000000000001</v>
      </c>
      <c r="DE8" s="9">
        <v>149.1</v>
      </c>
      <c r="DF8" s="9">
        <v>149.6</v>
      </c>
      <c r="DG8" s="9">
        <v>150.30000000000001</v>
      </c>
      <c r="DH8" s="9">
        <v>156.1</v>
      </c>
      <c r="DI8" s="9">
        <v>157.4</v>
      </c>
      <c r="DJ8" s="9">
        <v>155.69999999999999</v>
      </c>
      <c r="DK8" s="9">
        <v>152.80000000000001</v>
      </c>
      <c r="DL8" s="9">
        <v>153.9</v>
      </c>
      <c r="DM8" s="9">
        <v>156.6</v>
      </c>
      <c r="DN8" s="9">
        <v>159.4</v>
      </c>
      <c r="DO8" s="9">
        <v>162.9</v>
      </c>
      <c r="DP8" s="9">
        <v>164.1</v>
      </c>
      <c r="DQ8" s="9">
        <v>164.6</v>
      </c>
      <c r="DR8" s="9">
        <v>166.1</v>
      </c>
      <c r="DS8" s="9">
        <v>171.4</v>
      </c>
      <c r="DT8" s="9">
        <v>173.3</v>
      </c>
      <c r="DU8" s="9">
        <v>174.1</v>
      </c>
      <c r="DV8" s="9">
        <v>171.8</v>
      </c>
      <c r="DW8" s="9">
        <v>173.6</v>
      </c>
      <c r="DX8" s="9">
        <v>180.6</v>
      </c>
      <c r="DY8" s="9">
        <v>181.8</v>
      </c>
      <c r="DZ8" s="9">
        <v>185.3</v>
      </c>
      <c r="EA8" s="9">
        <v>192.4</v>
      </c>
      <c r="EB8" s="9">
        <v>198.2</v>
      </c>
      <c r="EC8" s="9">
        <v>203.9</v>
      </c>
      <c r="ED8" s="9">
        <v>196.8</v>
      </c>
      <c r="EE8" s="9">
        <v>187.1</v>
      </c>
      <c r="EF8" s="10">
        <v>186.4</v>
      </c>
      <c r="EG8" s="10">
        <v>184.9</v>
      </c>
      <c r="EH8" s="10">
        <v>187.3</v>
      </c>
      <c r="EI8" s="10">
        <v>187.5</v>
      </c>
      <c r="EJ8" s="69">
        <v>191.1</v>
      </c>
      <c r="EK8" s="69">
        <v>193.3</v>
      </c>
      <c r="EL8" s="70">
        <v>194</v>
      </c>
      <c r="EM8" s="70">
        <v>197.3</v>
      </c>
      <c r="EN8" s="70">
        <v>197.4</v>
      </c>
    </row>
    <row r="9" spans="1:144" x14ac:dyDescent="0.25">
      <c r="A9" s="2" t="s">
        <v>38</v>
      </c>
      <c r="B9" s="2" t="s">
        <v>39</v>
      </c>
      <c r="C9" s="5">
        <v>6.7640000000000006E-2</v>
      </c>
      <c r="D9" s="9">
        <v>98.3</v>
      </c>
      <c r="E9" s="9">
        <v>98.2</v>
      </c>
      <c r="F9" s="9">
        <v>97</v>
      </c>
      <c r="G9" s="9">
        <v>93.7</v>
      </c>
      <c r="H9" s="9">
        <v>96.2</v>
      </c>
      <c r="I9" s="9">
        <v>97.2</v>
      </c>
      <c r="J9" s="9">
        <v>95.5</v>
      </c>
      <c r="K9" s="9">
        <v>95.6</v>
      </c>
      <c r="L9" s="9">
        <v>95</v>
      </c>
      <c r="M9" s="9">
        <v>95.2</v>
      </c>
      <c r="N9" s="9">
        <v>97.9</v>
      </c>
      <c r="O9" s="9">
        <v>101.9</v>
      </c>
      <c r="P9" s="9">
        <v>101.7</v>
      </c>
      <c r="Q9" s="9">
        <v>99.5</v>
      </c>
      <c r="R9" s="9">
        <v>97.7</v>
      </c>
      <c r="S9" s="9">
        <v>99.5</v>
      </c>
      <c r="T9" s="9">
        <v>94.5</v>
      </c>
      <c r="U9" s="9">
        <v>98</v>
      </c>
      <c r="V9" s="9">
        <v>98.4</v>
      </c>
      <c r="W9" s="9">
        <v>99.5</v>
      </c>
      <c r="X9" s="9">
        <v>100.8</v>
      </c>
      <c r="Y9" s="9">
        <v>100.8</v>
      </c>
      <c r="Z9" s="9">
        <v>103</v>
      </c>
      <c r="AA9" s="9">
        <v>111.3</v>
      </c>
      <c r="AB9" s="9">
        <v>115.7</v>
      </c>
      <c r="AC9" s="9">
        <v>112.8</v>
      </c>
      <c r="AD9" s="9">
        <v>113.9</v>
      </c>
      <c r="AE9" s="9">
        <v>120.7</v>
      </c>
      <c r="AF9" s="9">
        <v>116.1</v>
      </c>
      <c r="AG9" s="9">
        <v>115</v>
      </c>
      <c r="AH9" s="9">
        <v>117</v>
      </c>
      <c r="AI9" s="9">
        <v>115.3</v>
      </c>
      <c r="AJ9" s="9">
        <v>110.3</v>
      </c>
      <c r="AK9" s="9">
        <v>119.2</v>
      </c>
      <c r="AL9" s="9">
        <v>119.6</v>
      </c>
      <c r="AM9" s="9">
        <v>114.4</v>
      </c>
      <c r="AN9" s="9">
        <v>111.3</v>
      </c>
      <c r="AO9" s="9">
        <v>117.4</v>
      </c>
      <c r="AP9" s="9">
        <v>115.7</v>
      </c>
      <c r="AQ9" s="9">
        <v>110.7</v>
      </c>
      <c r="AR9" s="9">
        <v>108.4</v>
      </c>
      <c r="AS9" s="9">
        <v>108.4</v>
      </c>
      <c r="AT9" s="9">
        <v>114.4</v>
      </c>
      <c r="AU9" s="9">
        <v>113.4</v>
      </c>
      <c r="AV9" s="9">
        <v>119.2</v>
      </c>
      <c r="AW9" s="9">
        <v>115.4</v>
      </c>
      <c r="AX9" s="9">
        <v>116.1</v>
      </c>
      <c r="AY9" s="9">
        <v>115.8</v>
      </c>
      <c r="AZ9" s="9">
        <v>115.5</v>
      </c>
      <c r="BA9" s="9">
        <v>118.7</v>
      </c>
      <c r="BB9" s="9">
        <v>120.9</v>
      </c>
      <c r="BC9" s="9">
        <v>120.1</v>
      </c>
      <c r="BD9" s="9">
        <v>121.4</v>
      </c>
      <c r="BE9" s="9">
        <v>124</v>
      </c>
      <c r="BF9" s="9">
        <v>121.9</v>
      </c>
      <c r="BG9" s="9">
        <v>123.2</v>
      </c>
      <c r="BH9" s="9">
        <v>127.8</v>
      </c>
      <c r="BI9" s="9">
        <v>132.30000000000001</v>
      </c>
      <c r="BJ9" s="9">
        <v>136</v>
      </c>
      <c r="BK9" s="9">
        <v>132.1</v>
      </c>
      <c r="BL9" s="9">
        <v>131.6</v>
      </c>
      <c r="BM9" s="9">
        <v>130.5</v>
      </c>
      <c r="BN9" s="9">
        <v>126.9</v>
      </c>
      <c r="BO9" s="9">
        <v>126.3</v>
      </c>
      <c r="BP9" s="9">
        <v>124.5</v>
      </c>
      <c r="BQ9" s="9">
        <v>126.1</v>
      </c>
      <c r="BR9" s="9">
        <v>123.3</v>
      </c>
      <c r="BS9" s="9">
        <v>118.5</v>
      </c>
      <c r="BT9" s="9">
        <v>121.3</v>
      </c>
      <c r="BU9" s="9">
        <v>118.3</v>
      </c>
      <c r="BV9" s="9">
        <v>115.9</v>
      </c>
      <c r="BW9" s="9">
        <v>118.1</v>
      </c>
      <c r="BX9" s="9">
        <v>118</v>
      </c>
      <c r="BY9" s="9">
        <v>117</v>
      </c>
      <c r="BZ9" s="9">
        <v>119.3</v>
      </c>
      <c r="CA9" s="9">
        <v>119.6</v>
      </c>
      <c r="CB9" s="9">
        <v>121.9</v>
      </c>
      <c r="CC9" s="9">
        <v>121.4</v>
      </c>
      <c r="CD9" s="9">
        <v>125.8</v>
      </c>
      <c r="CE9" s="9">
        <v>137.69999999999999</v>
      </c>
      <c r="CF9" s="9">
        <v>142.30000000000001</v>
      </c>
      <c r="CG9" s="9">
        <v>143</v>
      </c>
      <c r="CH9" s="9">
        <v>146.6</v>
      </c>
      <c r="CI9" s="9">
        <v>150.4</v>
      </c>
      <c r="CJ9" s="9">
        <v>150.9</v>
      </c>
      <c r="CK9" s="9">
        <v>151.1</v>
      </c>
      <c r="CL9" s="9">
        <v>151.19999999999999</v>
      </c>
      <c r="CM9" s="9">
        <v>157.6</v>
      </c>
      <c r="CN9" s="9">
        <v>163.6</v>
      </c>
      <c r="CO9" s="9">
        <v>160</v>
      </c>
      <c r="CP9" s="9">
        <v>159.6</v>
      </c>
      <c r="CQ9" s="9">
        <v>165</v>
      </c>
      <c r="CR9" s="9">
        <v>173.2</v>
      </c>
      <c r="CS9" s="9">
        <v>177.1</v>
      </c>
      <c r="CT9" s="9">
        <v>165.6</v>
      </c>
      <c r="CU9" s="9">
        <v>158.19999999999999</v>
      </c>
      <c r="CV9" s="9">
        <v>159.1</v>
      </c>
      <c r="CW9" s="9">
        <v>164.7</v>
      </c>
      <c r="CX9" s="9">
        <v>161.30000000000001</v>
      </c>
      <c r="CY9" s="9">
        <v>157.5</v>
      </c>
      <c r="CZ9" s="9">
        <v>154.30000000000001</v>
      </c>
      <c r="DA9" s="9">
        <v>148</v>
      </c>
      <c r="DB9" s="9">
        <v>147.80000000000001</v>
      </c>
      <c r="DC9" s="9">
        <v>155.19999999999999</v>
      </c>
      <c r="DD9" s="9">
        <v>154.6</v>
      </c>
      <c r="DE9" s="9">
        <v>151.9</v>
      </c>
      <c r="DF9" s="9">
        <v>148.69999999999999</v>
      </c>
      <c r="DG9" s="9">
        <v>149</v>
      </c>
      <c r="DH9" s="9">
        <v>150.5</v>
      </c>
      <c r="DI9" s="9">
        <v>148.80000000000001</v>
      </c>
      <c r="DJ9" s="9">
        <v>144.69999999999999</v>
      </c>
      <c r="DK9" s="9">
        <v>142.6</v>
      </c>
      <c r="DL9" s="9">
        <v>140.30000000000001</v>
      </c>
      <c r="DM9" s="9">
        <v>138.4</v>
      </c>
      <c r="DN9" s="9">
        <v>136.80000000000001</v>
      </c>
      <c r="DO9" s="9">
        <v>135.4</v>
      </c>
      <c r="DP9" s="9">
        <v>136.4</v>
      </c>
      <c r="DQ9" s="9">
        <v>142.69999999999999</v>
      </c>
      <c r="DR9" s="9">
        <v>148.9</v>
      </c>
      <c r="DS9" s="9">
        <v>153.9</v>
      </c>
      <c r="DT9" s="9">
        <v>161.9</v>
      </c>
      <c r="DU9" s="9">
        <v>162.69999999999999</v>
      </c>
      <c r="DV9" s="9">
        <v>161.69999999999999</v>
      </c>
      <c r="DW9" s="9">
        <v>167</v>
      </c>
      <c r="DX9" s="9">
        <v>171.7</v>
      </c>
      <c r="DY9" s="9">
        <v>172.9</v>
      </c>
      <c r="DZ9" s="9">
        <v>166.1</v>
      </c>
      <c r="EA9" s="9">
        <v>183.6</v>
      </c>
      <c r="EB9" s="9">
        <v>192.8</v>
      </c>
      <c r="EC9" s="9">
        <v>204</v>
      </c>
      <c r="ED9" s="9">
        <v>208.8</v>
      </c>
      <c r="EE9" s="9">
        <v>208.3</v>
      </c>
      <c r="EF9" s="10">
        <v>208</v>
      </c>
      <c r="EG9" s="10">
        <v>209.2</v>
      </c>
      <c r="EH9" s="10">
        <v>219.5</v>
      </c>
      <c r="EI9" s="10">
        <v>224.1</v>
      </c>
      <c r="EJ9" s="69">
        <v>224.7</v>
      </c>
      <c r="EK9" s="69">
        <v>229.7</v>
      </c>
      <c r="EL9" s="70">
        <v>224.6</v>
      </c>
      <c r="EM9" s="70">
        <v>232.2</v>
      </c>
      <c r="EN9" s="70">
        <v>241.1</v>
      </c>
    </row>
    <row r="10" spans="1:144" x14ac:dyDescent="0.25">
      <c r="A10" s="2" t="s">
        <v>40</v>
      </c>
      <c r="B10" s="2" t="s">
        <v>41</v>
      </c>
      <c r="C10" s="5">
        <v>8.6370000000000002E-2</v>
      </c>
      <c r="D10" s="9">
        <v>107.7</v>
      </c>
      <c r="E10" s="9">
        <v>109.3</v>
      </c>
      <c r="F10" s="9">
        <v>107</v>
      </c>
      <c r="G10" s="9">
        <v>113.9</v>
      </c>
      <c r="H10" s="9">
        <v>120.7</v>
      </c>
      <c r="I10" s="9">
        <v>121.7</v>
      </c>
      <c r="J10" s="9">
        <v>114.8</v>
      </c>
      <c r="K10" s="9">
        <v>120.4</v>
      </c>
      <c r="L10" s="9">
        <v>127.7</v>
      </c>
      <c r="M10" s="9">
        <v>131.6</v>
      </c>
      <c r="N10" s="9">
        <v>132.69999999999999</v>
      </c>
      <c r="O10" s="9">
        <v>132.5</v>
      </c>
      <c r="P10" s="9">
        <v>136.4</v>
      </c>
      <c r="Q10" s="9">
        <v>137.6</v>
      </c>
      <c r="R10" s="9">
        <v>136.9</v>
      </c>
      <c r="S10" s="9">
        <v>135.30000000000001</v>
      </c>
      <c r="T10" s="9">
        <v>131</v>
      </c>
      <c r="U10" s="9">
        <v>130.9</v>
      </c>
      <c r="V10" s="9">
        <v>129.69999999999999</v>
      </c>
      <c r="W10" s="9">
        <v>129.5</v>
      </c>
      <c r="X10" s="9">
        <v>131.1</v>
      </c>
      <c r="Y10" s="9">
        <v>132.30000000000001</v>
      </c>
      <c r="Z10" s="9">
        <v>131.5</v>
      </c>
      <c r="AA10" s="9">
        <v>133.6</v>
      </c>
      <c r="AB10" s="9">
        <v>134.4</v>
      </c>
      <c r="AC10" s="9">
        <v>134.6</v>
      </c>
      <c r="AD10" s="9">
        <v>132.5</v>
      </c>
      <c r="AE10" s="9">
        <v>134.4</v>
      </c>
      <c r="AF10" s="9">
        <v>133.19999999999999</v>
      </c>
      <c r="AG10" s="9">
        <v>133.9</v>
      </c>
      <c r="AH10" s="9">
        <v>129.30000000000001</v>
      </c>
      <c r="AI10" s="9">
        <v>125.6</v>
      </c>
      <c r="AJ10" s="9">
        <v>123.9</v>
      </c>
      <c r="AK10" s="9">
        <v>125</v>
      </c>
      <c r="AL10" s="9">
        <v>123.2</v>
      </c>
      <c r="AM10" s="9">
        <v>124.8</v>
      </c>
      <c r="AN10" s="9">
        <v>127.3</v>
      </c>
      <c r="AO10" s="9">
        <v>126.7</v>
      </c>
      <c r="AP10" s="9">
        <v>125.2</v>
      </c>
      <c r="AQ10" s="9">
        <v>124.3</v>
      </c>
      <c r="AR10" s="9">
        <v>127.4</v>
      </c>
      <c r="AS10" s="9">
        <v>132.19999999999999</v>
      </c>
      <c r="AT10" s="9">
        <v>132.69999999999999</v>
      </c>
      <c r="AU10" s="9">
        <v>135.30000000000001</v>
      </c>
      <c r="AV10" s="9">
        <v>139.19999999999999</v>
      </c>
      <c r="AW10" s="9">
        <v>142.9</v>
      </c>
      <c r="AX10" s="9">
        <v>144.19999999999999</v>
      </c>
      <c r="AY10" s="9">
        <v>147.69999999999999</v>
      </c>
      <c r="AZ10" s="9">
        <v>155.80000000000001</v>
      </c>
      <c r="BA10" s="9">
        <v>162.6</v>
      </c>
      <c r="BB10" s="9">
        <v>158.69999999999999</v>
      </c>
      <c r="BC10" s="9">
        <v>159.6</v>
      </c>
      <c r="BD10" s="9">
        <v>159.30000000000001</v>
      </c>
      <c r="BE10" s="9">
        <v>155.1</v>
      </c>
      <c r="BF10" s="9">
        <v>148.1</v>
      </c>
      <c r="BG10" s="9">
        <v>151</v>
      </c>
      <c r="BH10" s="9">
        <v>154.69999999999999</v>
      </c>
      <c r="BI10" s="9">
        <v>151.9</v>
      </c>
      <c r="BJ10" s="9">
        <v>151.30000000000001</v>
      </c>
      <c r="BK10" s="9">
        <v>152.6</v>
      </c>
      <c r="BL10" s="9">
        <v>153.80000000000001</v>
      </c>
      <c r="BM10" s="9">
        <v>153.19999999999999</v>
      </c>
      <c r="BN10" s="9">
        <v>149.69999999999999</v>
      </c>
      <c r="BO10" s="9">
        <v>145.4</v>
      </c>
      <c r="BP10" s="9">
        <v>143.80000000000001</v>
      </c>
      <c r="BQ10" s="9">
        <v>139.4</v>
      </c>
      <c r="BR10" s="9">
        <v>132.9</v>
      </c>
      <c r="BS10" s="9">
        <v>130.19999999999999</v>
      </c>
      <c r="BT10" s="9">
        <v>133.9</v>
      </c>
      <c r="BU10" s="9">
        <v>131.69999999999999</v>
      </c>
      <c r="BV10" s="9">
        <v>127.9</v>
      </c>
      <c r="BW10" s="9">
        <v>126.8</v>
      </c>
      <c r="BX10" s="9">
        <v>127</v>
      </c>
      <c r="BY10" s="9">
        <v>128.1</v>
      </c>
      <c r="BZ10" s="9">
        <v>129.5</v>
      </c>
      <c r="CA10" s="9">
        <v>132.9</v>
      </c>
      <c r="CB10" s="9">
        <v>138.19999999999999</v>
      </c>
      <c r="CC10" s="9">
        <v>141.69999999999999</v>
      </c>
      <c r="CD10" s="9">
        <v>148.6</v>
      </c>
      <c r="CE10" s="9">
        <v>161.69999999999999</v>
      </c>
      <c r="CF10" s="9">
        <v>165.1</v>
      </c>
      <c r="CG10" s="9">
        <v>171.2</v>
      </c>
      <c r="CH10" s="9">
        <v>178.3</v>
      </c>
      <c r="CI10" s="9">
        <v>182</v>
      </c>
      <c r="CJ10" s="9">
        <v>188</v>
      </c>
      <c r="CK10" s="9">
        <v>194.7</v>
      </c>
      <c r="CL10" s="9">
        <v>195.3</v>
      </c>
      <c r="CM10" s="9">
        <v>199.6</v>
      </c>
      <c r="CN10" s="9">
        <v>200.4</v>
      </c>
      <c r="CO10" s="9">
        <v>195.9</v>
      </c>
      <c r="CP10" s="9">
        <v>184.9</v>
      </c>
      <c r="CQ10" s="9">
        <v>188.4</v>
      </c>
      <c r="CR10" s="9">
        <v>194.7</v>
      </c>
      <c r="CS10" s="9">
        <v>201.6</v>
      </c>
      <c r="CT10" s="9">
        <v>193.7</v>
      </c>
      <c r="CU10" s="9">
        <v>187.5</v>
      </c>
      <c r="CV10" s="9">
        <v>188.9</v>
      </c>
      <c r="CW10" s="9">
        <v>185</v>
      </c>
      <c r="CX10" s="9">
        <v>176.1</v>
      </c>
      <c r="CY10" s="9">
        <v>167.3</v>
      </c>
      <c r="CZ10" s="9">
        <v>161.1</v>
      </c>
      <c r="DA10" s="9">
        <v>155.69999999999999</v>
      </c>
      <c r="DB10" s="9">
        <v>155.4</v>
      </c>
      <c r="DC10" s="9">
        <v>154.19999999999999</v>
      </c>
      <c r="DD10" s="9">
        <v>150</v>
      </c>
      <c r="DE10" s="9">
        <v>148.30000000000001</v>
      </c>
      <c r="DF10" s="9">
        <v>145.69999999999999</v>
      </c>
      <c r="DG10" s="9">
        <v>146.9</v>
      </c>
      <c r="DH10" s="9">
        <v>146.6</v>
      </c>
      <c r="DI10" s="9">
        <v>149.1</v>
      </c>
      <c r="DJ10" s="9">
        <v>150.1</v>
      </c>
      <c r="DK10" s="9">
        <v>153.9</v>
      </c>
      <c r="DL10" s="9">
        <v>161.1</v>
      </c>
      <c r="DM10" s="9">
        <v>166.4</v>
      </c>
      <c r="DN10" s="9">
        <v>164.8</v>
      </c>
      <c r="DO10" s="9">
        <v>172.6</v>
      </c>
      <c r="DP10" s="9">
        <v>183.4</v>
      </c>
      <c r="DQ10" s="9">
        <v>183.2</v>
      </c>
      <c r="DR10" s="9">
        <v>187.7</v>
      </c>
      <c r="DS10" s="9">
        <v>196.4</v>
      </c>
      <c r="DT10" s="9">
        <v>205.4</v>
      </c>
      <c r="DU10" s="9">
        <v>209.3</v>
      </c>
      <c r="DV10" s="9">
        <v>207</v>
      </c>
      <c r="DW10" s="9">
        <v>208</v>
      </c>
      <c r="DX10" s="9">
        <v>214.3</v>
      </c>
      <c r="DY10" s="9">
        <v>212.8</v>
      </c>
      <c r="DZ10" s="9">
        <v>201.5</v>
      </c>
      <c r="EA10" s="9">
        <v>209.7</v>
      </c>
      <c r="EB10" s="9">
        <v>219.2</v>
      </c>
      <c r="EC10" s="9">
        <v>224.1</v>
      </c>
      <c r="ED10" s="9">
        <v>219.6</v>
      </c>
      <c r="EE10" s="9">
        <v>225.1</v>
      </c>
      <c r="EF10" s="10">
        <v>229.6</v>
      </c>
      <c r="EG10" s="10">
        <v>229.4</v>
      </c>
      <c r="EH10" s="10">
        <v>226.7</v>
      </c>
      <c r="EI10" s="10">
        <v>226.9</v>
      </c>
      <c r="EJ10" s="69">
        <v>225.9</v>
      </c>
      <c r="EK10" s="69">
        <v>225.5</v>
      </c>
      <c r="EL10" s="70">
        <v>231.5</v>
      </c>
      <c r="EM10" s="70">
        <v>238.5</v>
      </c>
      <c r="EN10" s="70">
        <v>246.2</v>
      </c>
    </row>
    <row r="11" spans="1:144" x14ac:dyDescent="0.25">
      <c r="A11" s="2" t="s">
        <v>42</v>
      </c>
      <c r="B11" s="2" t="s">
        <v>43</v>
      </c>
      <c r="C11" s="5">
        <v>0.18926999999999999</v>
      </c>
      <c r="D11" s="9">
        <v>107.9</v>
      </c>
      <c r="E11" s="9">
        <v>105.5</v>
      </c>
      <c r="F11" s="9">
        <v>107.2</v>
      </c>
      <c r="G11" s="9">
        <v>111.3</v>
      </c>
      <c r="H11" s="9">
        <v>117.8</v>
      </c>
      <c r="I11" s="9">
        <v>117.3</v>
      </c>
      <c r="J11" s="9">
        <v>117.8</v>
      </c>
      <c r="K11" s="9">
        <v>117.9</v>
      </c>
      <c r="L11" s="9">
        <v>121.2</v>
      </c>
      <c r="M11" s="9">
        <v>123.4</v>
      </c>
      <c r="N11" s="9">
        <v>122.9</v>
      </c>
      <c r="O11" s="9">
        <v>121.8</v>
      </c>
      <c r="P11" s="9">
        <v>121.4</v>
      </c>
      <c r="Q11" s="9">
        <v>120.6</v>
      </c>
      <c r="R11" s="9">
        <v>126.1</v>
      </c>
      <c r="S11" s="9">
        <v>127.6</v>
      </c>
      <c r="T11" s="9">
        <v>126.5</v>
      </c>
      <c r="U11" s="9">
        <v>128.9</v>
      </c>
      <c r="V11" s="9">
        <v>121.2</v>
      </c>
      <c r="W11" s="9">
        <v>122.1</v>
      </c>
      <c r="X11" s="9">
        <v>123</v>
      </c>
      <c r="Y11" s="9">
        <v>120.1</v>
      </c>
      <c r="Z11" s="9">
        <v>118.9</v>
      </c>
      <c r="AA11" s="9">
        <v>121</v>
      </c>
      <c r="AB11" s="9">
        <v>119.2</v>
      </c>
      <c r="AC11" s="9">
        <v>118.3</v>
      </c>
      <c r="AD11" s="9">
        <v>119.8</v>
      </c>
      <c r="AE11" s="9">
        <v>124.6</v>
      </c>
      <c r="AF11" s="9">
        <v>121.7</v>
      </c>
      <c r="AG11" s="9">
        <v>117.4</v>
      </c>
      <c r="AH11" s="9">
        <v>114.2</v>
      </c>
      <c r="AI11" s="9">
        <v>113</v>
      </c>
      <c r="AJ11" s="9">
        <v>113.7</v>
      </c>
      <c r="AK11" s="9">
        <v>118.6</v>
      </c>
      <c r="AL11" s="9">
        <v>119.3</v>
      </c>
      <c r="AM11" s="9">
        <v>122.4</v>
      </c>
      <c r="AN11" s="9">
        <v>121.4</v>
      </c>
      <c r="AO11" s="9">
        <v>118.9</v>
      </c>
      <c r="AP11" s="9">
        <v>118.3</v>
      </c>
      <c r="AQ11" s="9">
        <v>119.9</v>
      </c>
      <c r="AR11" s="9">
        <v>120.4</v>
      </c>
      <c r="AS11" s="9">
        <v>121.9</v>
      </c>
      <c r="AT11" s="9">
        <v>123.5</v>
      </c>
      <c r="AU11" s="9">
        <v>126.6</v>
      </c>
      <c r="AV11" s="9">
        <v>129.19999999999999</v>
      </c>
      <c r="AW11" s="9">
        <v>133.80000000000001</v>
      </c>
      <c r="AX11" s="9">
        <v>135.9</v>
      </c>
      <c r="AY11" s="9">
        <v>135.80000000000001</v>
      </c>
      <c r="AZ11" s="9">
        <v>135.19999999999999</v>
      </c>
      <c r="BA11" s="9">
        <v>135.19999999999999</v>
      </c>
      <c r="BB11" s="9">
        <v>136.6</v>
      </c>
      <c r="BC11" s="9">
        <v>142.19999999999999</v>
      </c>
      <c r="BD11" s="9">
        <v>139.30000000000001</v>
      </c>
      <c r="BE11" s="9">
        <v>139.80000000000001</v>
      </c>
      <c r="BF11" s="9">
        <v>138.6</v>
      </c>
      <c r="BG11" s="9">
        <v>137.69999999999999</v>
      </c>
      <c r="BH11" s="9">
        <v>134</v>
      </c>
      <c r="BI11" s="9">
        <v>134.6</v>
      </c>
      <c r="BJ11" s="9">
        <v>135.6</v>
      </c>
      <c r="BK11" s="9">
        <v>135.19999999999999</v>
      </c>
      <c r="BL11" s="9">
        <v>135.5</v>
      </c>
      <c r="BM11" s="9">
        <v>134.19999999999999</v>
      </c>
      <c r="BN11" s="9">
        <v>132.6</v>
      </c>
      <c r="BO11" s="9">
        <v>129.19999999999999</v>
      </c>
      <c r="BP11" s="9">
        <v>127.7</v>
      </c>
      <c r="BQ11" s="9">
        <v>125.1</v>
      </c>
      <c r="BR11" s="9">
        <v>123.7</v>
      </c>
      <c r="BS11" s="9">
        <v>119.1</v>
      </c>
      <c r="BT11" s="9">
        <v>117.9</v>
      </c>
      <c r="BU11" s="9">
        <v>116.4</v>
      </c>
      <c r="BV11" s="9">
        <v>117.3</v>
      </c>
      <c r="BW11" s="9">
        <v>117.3</v>
      </c>
      <c r="BX11" s="9">
        <v>118</v>
      </c>
      <c r="BY11" s="9">
        <v>117.6</v>
      </c>
      <c r="BZ11" s="9">
        <v>121.5</v>
      </c>
      <c r="CA11" s="9">
        <v>121.6</v>
      </c>
      <c r="CB11" s="9">
        <v>123.2</v>
      </c>
      <c r="CC11" s="9">
        <v>125.7</v>
      </c>
      <c r="CD11" s="9">
        <v>129.30000000000001</v>
      </c>
      <c r="CE11" s="9">
        <v>131.9</v>
      </c>
      <c r="CF11" s="9">
        <v>139.19999999999999</v>
      </c>
      <c r="CG11" s="9">
        <v>147.9</v>
      </c>
      <c r="CH11" s="9">
        <v>158.9</v>
      </c>
      <c r="CI11" s="9">
        <v>163.69999999999999</v>
      </c>
      <c r="CJ11" s="9">
        <v>171.3</v>
      </c>
      <c r="CK11" s="9">
        <v>171.3</v>
      </c>
      <c r="CL11" s="9">
        <v>174</v>
      </c>
      <c r="CM11" s="9">
        <v>181.5</v>
      </c>
      <c r="CN11" s="9">
        <v>184.8</v>
      </c>
      <c r="CO11" s="9">
        <v>185.8</v>
      </c>
      <c r="CP11" s="9">
        <v>183.6</v>
      </c>
      <c r="CQ11" s="9">
        <v>172.4</v>
      </c>
      <c r="CR11" s="9">
        <v>175.6</v>
      </c>
      <c r="CS11" s="9">
        <v>178.8</v>
      </c>
      <c r="CT11" s="9">
        <v>167</v>
      </c>
      <c r="CU11" s="9">
        <v>158.5</v>
      </c>
      <c r="CV11" s="9">
        <v>155.4</v>
      </c>
      <c r="CW11" s="9">
        <v>152</v>
      </c>
      <c r="CX11" s="9">
        <v>148.4</v>
      </c>
      <c r="CY11" s="9">
        <v>147.6</v>
      </c>
      <c r="CZ11" s="9">
        <v>146.9</v>
      </c>
      <c r="DA11" s="9">
        <v>142.5</v>
      </c>
      <c r="DB11" s="9">
        <v>137.9</v>
      </c>
      <c r="DC11" s="9">
        <v>139.80000000000001</v>
      </c>
      <c r="DD11" s="9">
        <v>140.5</v>
      </c>
      <c r="DE11" s="9">
        <v>137.4</v>
      </c>
      <c r="DF11" s="9">
        <v>135.4</v>
      </c>
      <c r="DG11" s="9">
        <v>135.69999999999999</v>
      </c>
      <c r="DH11" s="9">
        <v>139.9</v>
      </c>
      <c r="DI11" s="9">
        <v>141.5</v>
      </c>
      <c r="DJ11" s="9">
        <v>142.6</v>
      </c>
      <c r="DK11" s="9">
        <v>147.6</v>
      </c>
      <c r="DL11" s="9">
        <v>153.6</v>
      </c>
      <c r="DM11" s="9">
        <v>154.80000000000001</v>
      </c>
      <c r="DN11" s="9">
        <v>151.6</v>
      </c>
      <c r="DO11" s="9">
        <v>150.4</v>
      </c>
      <c r="DP11" s="9">
        <v>154.19999999999999</v>
      </c>
      <c r="DQ11" s="9">
        <v>157.4</v>
      </c>
      <c r="DR11" s="9">
        <v>162.4</v>
      </c>
      <c r="DS11" s="9">
        <v>169.5</v>
      </c>
      <c r="DT11" s="9">
        <v>181.1</v>
      </c>
      <c r="DU11" s="9">
        <v>182.3</v>
      </c>
      <c r="DV11" s="9">
        <v>178.3</v>
      </c>
      <c r="DW11" s="9">
        <v>186.1</v>
      </c>
      <c r="DX11" s="9">
        <v>192.4</v>
      </c>
      <c r="DY11" s="9">
        <v>193.4</v>
      </c>
      <c r="DZ11" s="9">
        <v>186.1</v>
      </c>
      <c r="EA11" s="9">
        <v>182.4</v>
      </c>
      <c r="EB11" s="9">
        <v>186.6</v>
      </c>
      <c r="EC11" s="9">
        <v>190.9</v>
      </c>
      <c r="ED11" s="9">
        <v>193.1</v>
      </c>
      <c r="EE11" s="9">
        <v>193.7</v>
      </c>
      <c r="EF11" s="10">
        <v>189.8</v>
      </c>
      <c r="EG11" s="10">
        <v>184.5</v>
      </c>
      <c r="EH11" s="10">
        <v>181.9</v>
      </c>
      <c r="EI11" s="10">
        <v>186</v>
      </c>
      <c r="EJ11" s="69">
        <v>186.8</v>
      </c>
      <c r="EK11" s="69">
        <v>182.9</v>
      </c>
      <c r="EL11" s="70">
        <v>183.5</v>
      </c>
      <c r="EM11" s="70">
        <v>183.5</v>
      </c>
      <c r="EN11" s="70">
        <v>188</v>
      </c>
    </row>
    <row r="12" spans="1:144" x14ac:dyDescent="0.25">
      <c r="A12" s="2" t="s">
        <v>44</v>
      </c>
      <c r="B12" s="2" t="s">
        <v>45</v>
      </c>
      <c r="C12" s="5">
        <v>1.4370000000000001E-2</v>
      </c>
      <c r="D12" s="9">
        <v>117.1</v>
      </c>
      <c r="E12" s="9">
        <v>118</v>
      </c>
      <c r="F12" s="9">
        <v>111.2</v>
      </c>
      <c r="G12" s="9">
        <v>113.2</v>
      </c>
      <c r="H12" s="9">
        <v>113.8</v>
      </c>
      <c r="I12" s="9">
        <v>111.8</v>
      </c>
      <c r="J12" s="9">
        <v>110.5</v>
      </c>
      <c r="K12" s="9">
        <v>113.9</v>
      </c>
      <c r="L12" s="9">
        <v>119</v>
      </c>
      <c r="M12" s="9">
        <v>119.4</v>
      </c>
      <c r="N12" s="9">
        <v>120.2</v>
      </c>
      <c r="O12" s="9">
        <v>119.5</v>
      </c>
      <c r="P12" s="9">
        <v>116.5</v>
      </c>
      <c r="Q12" s="9">
        <v>114.7</v>
      </c>
      <c r="R12" s="9">
        <v>115.8</v>
      </c>
      <c r="S12" s="9">
        <v>115.8</v>
      </c>
      <c r="T12" s="9">
        <v>116.3</v>
      </c>
      <c r="U12" s="9">
        <v>118</v>
      </c>
      <c r="V12" s="9">
        <v>118.6</v>
      </c>
      <c r="W12" s="9">
        <v>120.1</v>
      </c>
      <c r="X12" s="9">
        <v>123.3</v>
      </c>
      <c r="Y12" s="9">
        <v>123.9</v>
      </c>
      <c r="Z12" s="9">
        <v>123.5</v>
      </c>
      <c r="AA12" s="9">
        <v>124.1</v>
      </c>
      <c r="AB12" s="9">
        <v>119.2</v>
      </c>
      <c r="AC12" s="9">
        <v>120.7</v>
      </c>
      <c r="AD12" s="9">
        <v>118.2</v>
      </c>
      <c r="AE12" s="9">
        <v>120.1</v>
      </c>
      <c r="AF12" s="9">
        <v>124.2</v>
      </c>
      <c r="AG12" s="9">
        <v>127.1</v>
      </c>
      <c r="AH12" s="9">
        <v>129.80000000000001</v>
      </c>
      <c r="AI12" s="9">
        <v>128.4</v>
      </c>
      <c r="AJ12" s="9">
        <v>131</v>
      </c>
      <c r="AK12" s="9">
        <v>135.4</v>
      </c>
      <c r="AL12" s="9">
        <v>134.69999999999999</v>
      </c>
      <c r="AM12" s="9">
        <v>132.6</v>
      </c>
      <c r="AN12" s="9">
        <v>120.1</v>
      </c>
      <c r="AO12" s="9">
        <v>122.7</v>
      </c>
      <c r="AP12" s="9">
        <v>120.7</v>
      </c>
      <c r="AQ12" s="9">
        <v>121.9</v>
      </c>
      <c r="AR12" s="9">
        <v>122.6</v>
      </c>
      <c r="AS12" s="9">
        <v>124.3</v>
      </c>
      <c r="AT12" s="9">
        <v>128.5</v>
      </c>
      <c r="AU12" s="9">
        <v>133.1</v>
      </c>
      <c r="AV12" s="9">
        <v>136.1</v>
      </c>
      <c r="AW12" s="9">
        <v>138.5</v>
      </c>
      <c r="AX12" s="9">
        <v>141.6</v>
      </c>
      <c r="AY12" s="9">
        <v>139.4</v>
      </c>
      <c r="AZ12" s="9">
        <v>143.4</v>
      </c>
      <c r="BA12" s="9">
        <v>148.69999999999999</v>
      </c>
      <c r="BB12" s="9">
        <v>151.80000000000001</v>
      </c>
      <c r="BC12" s="9">
        <v>154.19999999999999</v>
      </c>
      <c r="BD12" s="9">
        <v>155.5</v>
      </c>
      <c r="BE12" s="9">
        <v>154</v>
      </c>
      <c r="BF12" s="9">
        <v>153.6</v>
      </c>
      <c r="BG12" s="9">
        <v>159.5</v>
      </c>
      <c r="BH12" s="9">
        <v>161.19999999999999</v>
      </c>
      <c r="BI12" s="9">
        <v>161.6</v>
      </c>
      <c r="BJ12" s="9">
        <v>161.9</v>
      </c>
      <c r="BK12" s="9">
        <v>156.9</v>
      </c>
      <c r="BL12" s="9">
        <v>144.5</v>
      </c>
      <c r="BM12" s="9">
        <v>137.69999999999999</v>
      </c>
      <c r="BN12" s="9">
        <v>138.1</v>
      </c>
      <c r="BO12" s="9">
        <v>139.30000000000001</v>
      </c>
      <c r="BP12" s="9">
        <v>139.1</v>
      </c>
      <c r="BQ12" s="9">
        <v>140.30000000000001</v>
      </c>
      <c r="BR12" s="9">
        <v>141.19999999999999</v>
      </c>
      <c r="BS12" s="9">
        <v>140.4</v>
      </c>
      <c r="BT12" s="9">
        <v>142.9</v>
      </c>
      <c r="BU12" s="9">
        <v>141.6</v>
      </c>
      <c r="BV12" s="9">
        <v>141</v>
      </c>
      <c r="BW12" s="9">
        <v>140.80000000000001</v>
      </c>
      <c r="BX12" s="9">
        <v>138.9</v>
      </c>
      <c r="BY12" s="9">
        <v>139.80000000000001</v>
      </c>
      <c r="BZ12" s="9">
        <v>141.69999999999999</v>
      </c>
      <c r="CA12" s="9">
        <v>141</v>
      </c>
      <c r="CB12" s="9">
        <v>145</v>
      </c>
      <c r="CC12" s="9">
        <v>146.69999999999999</v>
      </c>
      <c r="CD12" s="9">
        <v>150.19999999999999</v>
      </c>
      <c r="CE12" s="9">
        <v>153.5</v>
      </c>
      <c r="CF12" s="9">
        <v>154.80000000000001</v>
      </c>
      <c r="CG12" s="9">
        <v>159.19999999999999</v>
      </c>
      <c r="CH12" s="9">
        <v>163.4</v>
      </c>
      <c r="CI12" s="9">
        <v>163.9</v>
      </c>
      <c r="CJ12" s="9">
        <v>159</v>
      </c>
      <c r="CK12" s="9">
        <v>160.9</v>
      </c>
      <c r="CL12" s="9">
        <v>167</v>
      </c>
      <c r="CM12" s="9">
        <v>169</v>
      </c>
      <c r="CN12" s="9">
        <v>173.4</v>
      </c>
      <c r="CO12" s="9">
        <v>175.4</v>
      </c>
      <c r="CP12" s="9">
        <v>174.4</v>
      </c>
      <c r="CQ12" s="9">
        <v>174.9</v>
      </c>
      <c r="CR12" s="9">
        <v>176.8</v>
      </c>
      <c r="CS12" s="9">
        <v>180.4</v>
      </c>
      <c r="CT12" s="9">
        <v>181.7</v>
      </c>
      <c r="CU12" s="9">
        <v>182.3</v>
      </c>
      <c r="CV12" s="9">
        <v>177.8</v>
      </c>
      <c r="CW12" s="9">
        <v>166.3</v>
      </c>
      <c r="CX12" s="9">
        <v>157.4</v>
      </c>
      <c r="CY12" s="9">
        <v>153.1</v>
      </c>
      <c r="CZ12" s="9">
        <v>150.30000000000001</v>
      </c>
      <c r="DA12" s="9">
        <v>149.1</v>
      </c>
      <c r="DB12" s="9">
        <v>148.6</v>
      </c>
      <c r="DC12" s="9">
        <v>149.4</v>
      </c>
      <c r="DD12" s="9">
        <v>152</v>
      </c>
      <c r="DE12" s="9">
        <v>151.6</v>
      </c>
      <c r="DF12" s="9">
        <v>149.1</v>
      </c>
      <c r="DG12" s="9">
        <v>150</v>
      </c>
      <c r="DH12" s="9">
        <v>150</v>
      </c>
      <c r="DI12" s="9">
        <v>154.6</v>
      </c>
      <c r="DJ12" s="9">
        <v>156</v>
      </c>
      <c r="DK12" s="9">
        <v>156.69999999999999</v>
      </c>
      <c r="DL12" s="9">
        <v>160</v>
      </c>
      <c r="DM12" s="9">
        <v>166.4</v>
      </c>
      <c r="DN12" s="9">
        <v>170.7</v>
      </c>
      <c r="DO12" s="9">
        <v>174.8</v>
      </c>
      <c r="DP12" s="9">
        <v>179.9</v>
      </c>
      <c r="DQ12" s="9">
        <v>183.6</v>
      </c>
      <c r="DR12" s="9">
        <v>188.4</v>
      </c>
      <c r="DS12" s="9">
        <v>187</v>
      </c>
      <c r="DT12" s="9">
        <v>219.3</v>
      </c>
      <c r="DU12" s="9">
        <v>233.4</v>
      </c>
      <c r="DV12" s="9">
        <v>234.9</v>
      </c>
      <c r="DW12" s="9">
        <v>235</v>
      </c>
      <c r="DX12" s="9">
        <v>234</v>
      </c>
      <c r="DY12" s="9">
        <v>234.4</v>
      </c>
      <c r="DZ12" s="9">
        <v>231.8</v>
      </c>
      <c r="EA12" s="9">
        <v>238.6</v>
      </c>
      <c r="EB12" s="9">
        <v>243</v>
      </c>
      <c r="EC12" s="9">
        <v>239.7</v>
      </c>
      <c r="ED12" s="9">
        <v>238.9</v>
      </c>
      <c r="EE12" s="9">
        <v>218.6</v>
      </c>
      <c r="EF12" s="10">
        <v>202.8</v>
      </c>
      <c r="EG12" s="10">
        <v>187.8</v>
      </c>
      <c r="EH12" s="10">
        <v>191.6</v>
      </c>
      <c r="EI12" s="10">
        <v>186.6</v>
      </c>
      <c r="EJ12" s="69">
        <v>191.1</v>
      </c>
      <c r="EK12" s="69">
        <v>194.2</v>
      </c>
      <c r="EL12" s="70">
        <v>202.3</v>
      </c>
      <c r="EM12" s="70">
        <v>196.2</v>
      </c>
      <c r="EN12" s="70">
        <v>197.7</v>
      </c>
    </row>
    <row r="13" spans="1:144" x14ac:dyDescent="0.25">
      <c r="A13" s="2" t="s">
        <v>46</v>
      </c>
      <c r="B13" s="2" t="s">
        <v>47</v>
      </c>
      <c r="C13" s="5">
        <v>7.3800000000000003E-3</v>
      </c>
      <c r="D13" s="9">
        <v>107.2</v>
      </c>
      <c r="E13" s="9">
        <v>110.3</v>
      </c>
      <c r="F13" s="9">
        <v>108.9</v>
      </c>
      <c r="G13" s="9">
        <v>115.6</v>
      </c>
      <c r="H13" s="9">
        <v>126.4</v>
      </c>
      <c r="I13" s="9">
        <v>134.1</v>
      </c>
      <c r="J13" s="9">
        <v>149.5</v>
      </c>
      <c r="K13" s="9">
        <v>161.5</v>
      </c>
      <c r="L13" s="9">
        <v>162.1</v>
      </c>
      <c r="M13" s="9">
        <v>159.69999999999999</v>
      </c>
      <c r="N13" s="9">
        <v>170.2</v>
      </c>
      <c r="O13" s="9">
        <v>173.8</v>
      </c>
      <c r="P13" s="9">
        <v>173.1</v>
      </c>
      <c r="Q13" s="9">
        <v>172.9</v>
      </c>
      <c r="R13" s="9">
        <v>170.4</v>
      </c>
      <c r="S13" s="9">
        <v>174.2</v>
      </c>
      <c r="T13" s="9">
        <v>174.5</v>
      </c>
      <c r="U13" s="9">
        <v>169.9</v>
      </c>
      <c r="V13" s="9">
        <v>166.7</v>
      </c>
      <c r="W13" s="9">
        <v>167.2</v>
      </c>
      <c r="X13" s="9">
        <v>164.3</v>
      </c>
      <c r="Y13" s="9">
        <v>156.6</v>
      </c>
      <c r="Z13" s="9">
        <v>158.1</v>
      </c>
      <c r="AA13" s="9">
        <v>162.5</v>
      </c>
      <c r="AB13" s="9">
        <v>163.19999999999999</v>
      </c>
      <c r="AC13" s="9">
        <v>159.19999999999999</v>
      </c>
      <c r="AD13" s="9">
        <v>157.6</v>
      </c>
      <c r="AE13" s="9">
        <v>159.6</v>
      </c>
      <c r="AF13" s="9">
        <v>163.69999999999999</v>
      </c>
      <c r="AG13" s="9">
        <v>163</v>
      </c>
      <c r="AH13" s="9">
        <v>161.69999999999999</v>
      </c>
      <c r="AI13" s="9">
        <v>154.4</v>
      </c>
      <c r="AJ13" s="9">
        <v>160.6</v>
      </c>
      <c r="AK13" s="9">
        <v>160.6</v>
      </c>
      <c r="AL13" s="9">
        <v>161.1</v>
      </c>
      <c r="AM13" s="9">
        <v>166.7</v>
      </c>
      <c r="AN13" s="9">
        <v>164.2</v>
      </c>
      <c r="AO13" s="9">
        <v>159.5</v>
      </c>
      <c r="AP13" s="9">
        <v>158.69999999999999</v>
      </c>
      <c r="AQ13" s="9">
        <v>156.1</v>
      </c>
      <c r="AR13" s="9">
        <v>159.1</v>
      </c>
      <c r="AS13" s="9">
        <v>161.5</v>
      </c>
      <c r="AT13" s="9">
        <v>159.5</v>
      </c>
      <c r="AU13" s="9">
        <v>157</v>
      </c>
      <c r="AV13" s="9">
        <v>158.1</v>
      </c>
      <c r="AW13" s="9">
        <v>164.3</v>
      </c>
      <c r="AX13" s="9">
        <v>166.9</v>
      </c>
      <c r="AY13" s="9">
        <v>167.3</v>
      </c>
      <c r="AZ13" s="9">
        <v>174.1</v>
      </c>
      <c r="BA13" s="9">
        <v>177</v>
      </c>
      <c r="BB13" s="9">
        <v>169.3</v>
      </c>
      <c r="BC13" s="9">
        <v>169.3</v>
      </c>
      <c r="BD13" s="9">
        <v>167.1</v>
      </c>
      <c r="BE13" s="9">
        <v>167.3</v>
      </c>
      <c r="BF13" s="9">
        <v>178.1</v>
      </c>
      <c r="BG13" s="9">
        <v>209</v>
      </c>
      <c r="BH13" s="9">
        <v>228.6</v>
      </c>
      <c r="BI13" s="9">
        <v>242.6</v>
      </c>
      <c r="BJ13" s="9">
        <v>242.9</v>
      </c>
      <c r="BK13" s="9">
        <v>258</v>
      </c>
      <c r="BL13" s="9">
        <v>252.8</v>
      </c>
      <c r="BM13" s="9">
        <v>245</v>
      </c>
      <c r="BN13" s="9">
        <v>237.5</v>
      </c>
      <c r="BO13" s="9">
        <v>247</v>
      </c>
      <c r="BP13" s="9">
        <v>261.89999999999998</v>
      </c>
      <c r="BQ13" s="9">
        <v>252.5</v>
      </c>
      <c r="BR13" s="9">
        <v>233.7</v>
      </c>
      <c r="BS13" s="9">
        <v>217.3</v>
      </c>
      <c r="BT13" s="9">
        <v>217.6</v>
      </c>
      <c r="BU13" s="9">
        <v>207.9</v>
      </c>
      <c r="BV13" s="9">
        <v>214.9</v>
      </c>
      <c r="BW13" s="9">
        <v>220.8</v>
      </c>
      <c r="BX13" s="9">
        <v>213.5</v>
      </c>
      <c r="BY13" s="9">
        <v>211.2</v>
      </c>
      <c r="BZ13" s="9">
        <v>208.3</v>
      </c>
      <c r="CA13" s="9">
        <v>206.6</v>
      </c>
      <c r="CB13" s="9">
        <v>216.2</v>
      </c>
      <c r="CC13" s="9">
        <v>213</v>
      </c>
      <c r="CD13" s="9">
        <v>214.1</v>
      </c>
      <c r="CE13" s="9">
        <v>211.4</v>
      </c>
      <c r="CF13" s="9">
        <v>212.9</v>
      </c>
      <c r="CG13" s="9">
        <v>223.4</v>
      </c>
      <c r="CH13" s="9">
        <v>224.9</v>
      </c>
      <c r="CI13" s="9">
        <v>221.4</v>
      </c>
      <c r="CJ13" s="9">
        <v>221.7</v>
      </c>
      <c r="CK13" s="9">
        <v>223.1</v>
      </c>
      <c r="CL13" s="9">
        <v>220.3</v>
      </c>
      <c r="CM13" s="9">
        <v>221.4</v>
      </c>
      <c r="CN13" s="9">
        <v>228.9</v>
      </c>
      <c r="CO13" s="9">
        <v>233.1</v>
      </c>
      <c r="CP13" s="9">
        <v>226.9</v>
      </c>
      <c r="CQ13" s="9">
        <v>220.9</v>
      </c>
      <c r="CR13" s="9">
        <v>213.5</v>
      </c>
      <c r="CS13" s="9">
        <v>213.8</v>
      </c>
      <c r="CT13" s="9">
        <v>211.9</v>
      </c>
      <c r="CU13" s="9">
        <v>215</v>
      </c>
      <c r="CV13" s="9">
        <v>224.5</v>
      </c>
      <c r="CW13" s="9">
        <v>229.6</v>
      </c>
      <c r="CX13" s="9">
        <v>228.2</v>
      </c>
      <c r="CY13" s="9">
        <v>232.7</v>
      </c>
      <c r="CZ13" s="9">
        <v>231.9</v>
      </c>
      <c r="DA13" s="9">
        <v>225.1</v>
      </c>
      <c r="DB13" s="9">
        <v>223.9</v>
      </c>
      <c r="DC13" s="9">
        <v>228.4</v>
      </c>
      <c r="DD13" s="9">
        <v>230.1</v>
      </c>
      <c r="DE13" s="9">
        <v>226.2</v>
      </c>
      <c r="DF13" s="9">
        <v>226.8</v>
      </c>
      <c r="DG13" s="9">
        <v>232</v>
      </c>
      <c r="DH13" s="9">
        <v>231.8</v>
      </c>
      <c r="DI13" s="9">
        <v>233.7</v>
      </c>
      <c r="DJ13" s="9">
        <v>235.2</v>
      </c>
      <c r="DK13" s="9">
        <v>233.1</v>
      </c>
      <c r="DL13" s="9">
        <v>230.1</v>
      </c>
      <c r="DM13" s="9">
        <v>227.8</v>
      </c>
      <c r="DN13" s="9">
        <v>227.1</v>
      </c>
      <c r="DO13" s="9">
        <v>229.3</v>
      </c>
      <c r="DP13" s="9">
        <v>229.6</v>
      </c>
      <c r="DQ13" s="9">
        <v>232.2</v>
      </c>
      <c r="DR13" s="9">
        <v>235.4</v>
      </c>
      <c r="DS13" s="9">
        <v>234.9</v>
      </c>
      <c r="DT13" s="9">
        <v>233.4</v>
      </c>
      <c r="DU13" s="9">
        <v>231.1</v>
      </c>
      <c r="DV13" s="9">
        <v>225.9</v>
      </c>
      <c r="DW13" s="9">
        <v>219.4</v>
      </c>
      <c r="DX13" s="9">
        <v>209.7</v>
      </c>
      <c r="DY13" s="9">
        <v>203.9</v>
      </c>
      <c r="DZ13" s="9">
        <v>207</v>
      </c>
      <c r="EA13" s="9">
        <v>208.6</v>
      </c>
      <c r="EB13" s="9">
        <v>213.3</v>
      </c>
      <c r="EC13" s="9">
        <v>221.6</v>
      </c>
      <c r="ED13" s="9">
        <v>222</v>
      </c>
      <c r="EE13" s="9">
        <v>224.3</v>
      </c>
      <c r="EF13" s="10">
        <v>233.8</v>
      </c>
      <c r="EG13" s="10">
        <v>237</v>
      </c>
      <c r="EH13" s="10">
        <v>237.1</v>
      </c>
      <c r="EI13" s="10">
        <v>245.4</v>
      </c>
      <c r="EJ13" s="69">
        <v>256.60000000000002</v>
      </c>
      <c r="EK13" s="69">
        <v>259</v>
      </c>
      <c r="EL13" s="70">
        <v>263.10000000000002</v>
      </c>
      <c r="EM13" s="70">
        <v>269.5</v>
      </c>
      <c r="EN13" s="70">
        <v>279.2</v>
      </c>
    </row>
    <row r="14" spans="1:144" x14ac:dyDescent="0.25">
      <c r="A14" s="2" t="s">
        <v>48</v>
      </c>
      <c r="B14" s="2" t="s">
        <v>49</v>
      </c>
      <c r="C14" s="5">
        <v>0.63859999999999995</v>
      </c>
      <c r="D14" s="9">
        <v>105.4</v>
      </c>
      <c r="E14" s="9">
        <v>111.4</v>
      </c>
      <c r="F14" s="9">
        <v>114</v>
      </c>
      <c r="G14" s="9">
        <v>123.4</v>
      </c>
      <c r="H14" s="9">
        <v>128.80000000000001</v>
      </c>
      <c r="I14" s="9">
        <v>129.30000000000001</v>
      </c>
      <c r="J14" s="9">
        <v>127.2</v>
      </c>
      <c r="K14" s="9">
        <v>126.3</v>
      </c>
      <c r="L14" s="9">
        <v>122.5</v>
      </c>
      <c r="M14" s="9">
        <v>120</v>
      </c>
      <c r="N14" s="9">
        <v>116.2</v>
      </c>
      <c r="O14" s="9">
        <v>115.2</v>
      </c>
      <c r="P14" s="9">
        <v>117.2</v>
      </c>
      <c r="Q14" s="9">
        <v>116.6</v>
      </c>
      <c r="R14" s="9">
        <v>115.8</v>
      </c>
      <c r="S14" s="9">
        <v>114.2</v>
      </c>
      <c r="T14" s="9">
        <v>112.8</v>
      </c>
      <c r="U14" s="9">
        <v>114.4</v>
      </c>
      <c r="V14" s="9">
        <v>115.9</v>
      </c>
      <c r="W14" s="9">
        <v>116.3</v>
      </c>
      <c r="X14" s="9">
        <v>115.2</v>
      </c>
      <c r="Y14" s="9">
        <v>112.8</v>
      </c>
      <c r="Z14" s="9">
        <v>112.9</v>
      </c>
      <c r="AA14" s="9">
        <v>114.9</v>
      </c>
      <c r="AB14" s="9">
        <v>116.1</v>
      </c>
      <c r="AC14" s="9">
        <v>117.7</v>
      </c>
      <c r="AD14" s="9">
        <v>116.4</v>
      </c>
      <c r="AE14" s="9">
        <v>117.9</v>
      </c>
      <c r="AF14" s="9">
        <v>120.7</v>
      </c>
      <c r="AG14" s="9">
        <v>120.7</v>
      </c>
      <c r="AH14" s="9">
        <v>120.8</v>
      </c>
      <c r="AI14" s="9">
        <v>121</v>
      </c>
      <c r="AJ14" s="9">
        <v>122.3</v>
      </c>
      <c r="AK14" s="9">
        <v>127.7</v>
      </c>
      <c r="AL14" s="9">
        <v>128.80000000000001</v>
      </c>
      <c r="AM14" s="9">
        <v>130.80000000000001</v>
      </c>
      <c r="AN14" s="9">
        <v>134.30000000000001</v>
      </c>
      <c r="AO14" s="9">
        <v>144.1</v>
      </c>
      <c r="AP14" s="9">
        <v>155.4</v>
      </c>
      <c r="AQ14" s="9">
        <v>156.5</v>
      </c>
      <c r="AR14" s="9">
        <v>161.6</v>
      </c>
      <c r="AS14" s="9">
        <v>166.7</v>
      </c>
      <c r="AT14" s="9">
        <v>178.2</v>
      </c>
      <c r="AU14" s="9">
        <v>180.3</v>
      </c>
      <c r="AV14" s="9">
        <v>178.8</v>
      </c>
      <c r="AW14" s="9">
        <v>175.3</v>
      </c>
      <c r="AX14" s="9">
        <v>169.2</v>
      </c>
      <c r="AY14" s="9">
        <v>167</v>
      </c>
      <c r="AZ14" s="9">
        <v>180.4</v>
      </c>
      <c r="BA14" s="9">
        <v>189.1</v>
      </c>
      <c r="BB14" s="9">
        <v>197.9</v>
      </c>
      <c r="BC14" s="9">
        <v>212.2</v>
      </c>
      <c r="BD14" s="9">
        <v>203.9</v>
      </c>
      <c r="BE14" s="9">
        <v>198.7</v>
      </c>
      <c r="BF14" s="9">
        <v>210.6</v>
      </c>
      <c r="BG14" s="9">
        <v>214.5</v>
      </c>
      <c r="BH14" s="9">
        <v>205.2</v>
      </c>
      <c r="BI14" s="9">
        <v>182.7</v>
      </c>
      <c r="BJ14" s="9">
        <v>164.4</v>
      </c>
      <c r="BK14" s="9">
        <v>154</v>
      </c>
      <c r="BL14" s="9">
        <v>155.80000000000001</v>
      </c>
      <c r="BM14" s="9">
        <v>151.9</v>
      </c>
      <c r="BN14" s="9">
        <v>147.30000000000001</v>
      </c>
      <c r="BO14" s="9">
        <v>145.6</v>
      </c>
      <c r="BP14" s="9">
        <v>145.19999999999999</v>
      </c>
      <c r="BQ14" s="9">
        <v>150.5</v>
      </c>
      <c r="BR14" s="9">
        <v>145.1</v>
      </c>
      <c r="BS14" s="9">
        <v>138.30000000000001</v>
      </c>
      <c r="BT14" s="9">
        <v>133</v>
      </c>
      <c r="BU14" s="9">
        <v>127.1</v>
      </c>
      <c r="BV14" s="9">
        <v>124.1</v>
      </c>
      <c r="BW14" s="9">
        <v>122.3</v>
      </c>
      <c r="BX14" s="9">
        <v>120.8</v>
      </c>
      <c r="BY14" s="9">
        <v>119.8</v>
      </c>
      <c r="BZ14" s="9">
        <v>117.5</v>
      </c>
      <c r="CA14" s="9">
        <v>120.5</v>
      </c>
      <c r="CB14" s="9">
        <v>124.7</v>
      </c>
      <c r="CC14" s="9">
        <v>123.2</v>
      </c>
      <c r="CD14" s="9">
        <v>125.5</v>
      </c>
      <c r="CE14" s="9">
        <v>130.80000000000001</v>
      </c>
      <c r="CF14" s="9">
        <v>135.80000000000001</v>
      </c>
      <c r="CG14" s="9">
        <v>136.6</v>
      </c>
      <c r="CH14" s="9">
        <v>137.5</v>
      </c>
      <c r="CI14" s="9">
        <v>135.30000000000001</v>
      </c>
      <c r="CJ14" s="9">
        <v>138.1</v>
      </c>
      <c r="CK14" s="9">
        <v>141.9</v>
      </c>
      <c r="CL14" s="9">
        <v>144.6</v>
      </c>
      <c r="CM14" s="9">
        <v>144.6</v>
      </c>
      <c r="CN14" s="9">
        <v>145.1</v>
      </c>
      <c r="CO14" s="9">
        <v>145.30000000000001</v>
      </c>
      <c r="CP14" s="9">
        <v>146.30000000000001</v>
      </c>
      <c r="CQ14" s="9">
        <v>152.6</v>
      </c>
      <c r="CR14" s="9">
        <v>153.69999999999999</v>
      </c>
      <c r="CS14" s="9">
        <v>154.1</v>
      </c>
      <c r="CT14" s="9">
        <v>153.19999999999999</v>
      </c>
      <c r="CU14" s="9">
        <v>151.4</v>
      </c>
      <c r="CV14" s="9">
        <v>158.30000000000001</v>
      </c>
      <c r="CW14" s="9">
        <v>159.69999999999999</v>
      </c>
      <c r="CX14" s="9">
        <v>159.19999999999999</v>
      </c>
      <c r="CY14" s="9">
        <v>159.4</v>
      </c>
      <c r="CZ14" s="9">
        <v>159.4</v>
      </c>
      <c r="DA14" s="9">
        <v>163.5</v>
      </c>
      <c r="DB14" s="9">
        <v>169.8</v>
      </c>
      <c r="DC14" s="9">
        <v>172.5</v>
      </c>
      <c r="DD14" s="9">
        <v>168.6</v>
      </c>
      <c r="DE14" s="9">
        <v>166.3</v>
      </c>
      <c r="DF14" s="9">
        <v>168.9</v>
      </c>
      <c r="DG14" s="9">
        <v>171.3</v>
      </c>
      <c r="DH14" s="9">
        <v>175.3</v>
      </c>
      <c r="DI14" s="9">
        <v>179</v>
      </c>
      <c r="DJ14" s="9">
        <v>177.6</v>
      </c>
      <c r="DK14" s="9">
        <v>172.8</v>
      </c>
      <c r="DL14" s="9">
        <v>174.5</v>
      </c>
      <c r="DM14" s="9">
        <v>178.7</v>
      </c>
      <c r="DN14" s="9">
        <v>178.3</v>
      </c>
      <c r="DO14" s="9">
        <v>177.4</v>
      </c>
      <c r="DP14" s="9">
        <v>175.2</v>
      </c>
      <c r="DQ14" s="9">
        <v>174</v>
      </c>
      <c r="DR14" s="9">
        <v>173.5</v>
      </c>
      <c r="DS14" s="9">
        <v>175.1</v>
      </c>
      <c r="DT14" s="9">
        <v>174.7</v>
      </c>
      <c r="DU14" s="9">
        <v>173.5</v>
      </c>
      <c r="DV14" s="9">
        <v>172.6</v>
      </c>
      <c r="DW14" s="9">
        <v>175.1</v>
      </c>
      <c r="DX14" s="9">
        <v>179</v>
      </c>
      <c r="DY14" s="9">
        <v>178.1</v>
      </c>
      <c r="DZ14" s="9">
        <v>179.1</v>
      </c>
      <c r="EA14" s="9">
        <v>178.4</v>
      </c>
      <c r="EB14" s="9">
        <v>178.1</v>
      </c>
      <c r="EC14" s="9">
        <v>178.1</v>
      </c>
      <c r="ED14" s="9">
        <v>178</v>
      </c>
      <c r="EE14" s="9">
        <v>180.4</v>
      </c>
      <c r="EF14" s="10">
        <v>184.6</v>
      </c>
      <c r="EG14" s="10">
        <v>183.6</v>
      </c>
      <c r="EH14" s="10">
        <v>188.5</v>
      </c>
      <c r="EI14" s="10">
        <v>191.9</v>
      </c>
      <c r="EJ14" s="69">
        <v>197.7</v>
      </c>
      <c r="EK14" s="69">
        <v>209.6</v>
      </c>
      <c r="EL14" s="70">
        <v>214.6</v>
      </c>
      <c r="EM14" s="70">
        <v>217</v>
      </c>
      <c r="EN14" s="70">
        <v>213</v>
      </c>
    </row>
    <row r="15" spans="1:144" x14ac:dyDescent="0.25">
      <c r="A15" s="2" t="s">
        <v>50</v>
      </c>
      <c r="B15" s="2" t="s">
        <v>51</v>
      </c>
      <c r="C15" s="5">
        <v>0.26377</v>
      </c>
      <c r="D15" s="9">
        <v>116.1</v>
      </c>
      <c r="E15" s="9">
        <v>127.5</v>
      </c>
      <c r="F15" s="9">
        <v>130.69999999999999</v>
      </c>
      <c r="G15" s="9">
        <v>143.69999999999999</v>
      </c>
      <c r="H15" s="9">
        <v>149.9</v>
      </c>
      <c r="I15" s="9">
        <v>148.9</v>
      </c>
      <c r="J15" s="9">
        <v>145.5</v>
      </c>
      <c r="K15" s="9">
        <v>146</v>
      </c>
      <c r="L15" s="9">
        <v>139.4</v>
      </c>
      <c r="M15" s="9">
        <v>134</v>
      </c>
      <c r="N15" s="9">
        <v>124.1</v>
      </c>
      <c r="O15" s="9">
        <v>117.5</v>
      </c>
      <c r="P15" s="9">
        <v>118.8</v>
      </c>
      <c r="Q15" s="9">
        <v>117</v>
      </c>
      <c r="R15" s="9">
        <v>113.6</v>
      </c>
      <c r="S15" s="9">
        <v>110</v>
      </c>
      <c r="T15" s="9">
        <v>107.9</v>
      </c>
      <c r="U15" s="9">
        <v>109.3</v>
      </c>
      <c r="V15" s="9">
        <v>111</v>
      </c>
      <c r="W15" s="9">
        <v>108.8</v>
      </c>
      <c r="X15" s="9">
        <v>107.3</v>
      </c>
      <c r="Y15" s="9">
        <v>103.6</v>
      </c>
      <c r="Z15" s="9">
        <v>101.7</v>
      </c>
      <c r="AA15" s="9">
        <v>103.5</v>
      </c>
      <c r="AB15" s="9">
        <v>102.8</v>
      </c>
      <c r="AC15" s="9">
        <v>103.1</v>
      </c>
      <c r="AD15" s="9">
        <v>99.6</v>
      </c>
      <c r="AE15" s="9">
        <v>97.8</v>
      </c>
      <c r="AF15" s="9">
        <v>100.4</v>
      </c>
      <c r="AG15" s="9">
        <v>100.2</v>
      </c>
      <c r="AH15" s="9">
        <v>100.8</v>
      </c>
      <c r="AI15" s="9">
        <v>100.5</v>
      </c>
      <c r="AJ15" s="9">
        <v>102.6</v>
      </c>
      <c r="AK15" s="9">
        <v>107.5</v>
      </c>
      <c r="AL15" s="9">
        <v>109.4</v>
      </c>
      <c r="AM15" s="9">
        <v>110.9</v>
      </c>
      <c r="AN15" s="9">
        <v>115.3</v>
      </c>
      <c r="AO15" s="9">
        <v>126.4</v>
      </c>
      <c r="AP15" s="9">
        <v>135</v>
      </c>
      <c r="AQ15" s="9">
        <v>137.9</v>
      </c>
      <c r="AR15" s="9">
        <v>142.30000000000001</v>
      </c>
      <c r="AS15" s="9">
        <v>146.30000000000001</v>
      </c>
      <c r="AT15" s="9">
        <v>153</v>
      </c>
      <c r="AU15" s="9">
        <v>154.80000000000001</v>
      </c>
      <c r="AV15" s="9">
        <v>153.80000000000001</v>
      </c>
      <c r="AW15" s="9">
        <v>149.5</v>
      </c>
      <c r="AX15" s="9">
        <v>145.80000000000001</v>
      </c>
      <c r="AY15" s="9">
        <v>143.80000000000001</v>
      </c>
      <c r="AZ15" s="9">
        <v>159.1</v>
      </c>
      <c r="BA15" s="9">
        <v>172.8</v>
      </c>
      <c r="BB15" s="9">
        <v>188.5</v>
      </c>
      <c r="BC15" s="9">
        <v>227.1</v>
      </c>
      <c r="BD15" s="9">
        <v>225.7</v>
      </c>
      <c r="BE15" s="9">
        <v>227.4</v>
      </c>
      <c r="BF15" s="9">
        <v>262.3</v>
      </c>
      <c r="BG15" s="9">
        <v>278.89999999999998</v>
      </c>
      <c r="BH15" s="9">
        <v>270.3</v>
      </c>
      <c r="BI15" s="9">
        <v>235.9</v>
      </c>
      <c r="BJ15" s="9">
        <v>200.4</v>
      </c>
      <c r="BK15" s="9">
        <v>181.9</v>
      </c>
      <c r="BL15" s="9">
        <v>183.4</v>
      </c>
      <c r="BM15" s="9">
        <v>179.3</v>
      </c>
      <c r="BN15" s="9">
        <v>174</v>
      </c>
      <c r="BO15" s="9">
        <v>176</v>
      </c>
      <c r="BP15" s="9">
        <v>176.7</v>
      </c>
      <c r="BQ15" s="9">
        <v>186.9</v>
      </c>
      <c r="BR15" s="9">
        <v>177.9</v>
      </c>
      <c r="BS15" s="9">
        <v>165</v>
      </c>
      <c r="BT15" s="9">
        <v>152.9</v>
      </c>
      <c r="BU15" s="9">
        <v>140.80000000000001</v>
      </c>
      <c r="BV15" s="9">
        <v>134.69999999999999</v>
      </c>
      <c r="BW15" s="9">
        <v>130.30000000000001</v>
      </c>
      <c r="BX15" s="9">
        <v>127</v>
      </c>
      <c r="BY15" s="9">
        <v>124.3</v>
      </c>
      <c r="BZ15" s="9">
        <v>121.6</v>
      </c>
      <c r="CA15" s="9">
        <v>128.30000000000001</v>
      </c>
      <c r="CB15" s="9">
        <v>135.69999999999999</v>
      </c>
      <c r="CC15" s="9">
        <v>132.5</v>
      </c>
      <c r="CD15" s="9">
        <v>135.69999999999999</v>
      </c>
      <c r="CE15" s="9">
        <v>140.80000000000001</v>
      </c>
      <c r="CF15" s="9">
        <v>146.69999999999999</v>
      </c>
      <c r="CG15" s="9">
        <v>147.4</v>
      </c>
      <c r="CH15" s="9">
        <v>146.5</v>
      </c>
      <c r="CI15" s="9">
        <v>141.5</v>
      </c>
      <c r="CJ15" s="9">
        <v>144.1</v>
      </c>
      <c r="CK15" s="9">
        <v>146.19999999999999</v>
      </c>
      <c r="CL15" s="9">
        <v>146.5</v>
      </c>
      <c r="CM15" s="9">
        <v>145.9</v>
      </c>
      <c r="CN15" s="9">
        <v>145.1</v>
      </c>
      <c r="CO15" s="9">
        <v>145.5</v>
      </c>
      <c r="CP15" s="9">
        <v>146.6</v>
      </c>
      <c r="CQ15" s="9">
        <v>148.30000000000001</v>
      </c>
      <c r="CR15" s="9">
        <v>146.30000000000001</v>
      </c>
      <c r="CS15" s="9">
        <v>145.6</v>
      </c>
      <c r="CT15" s="9">
        <v>142</v>
      </c>
      <c r="CU15" s="9">
        <v>138.5</v>
      </c>
      <c r="CV15" s="9">
        <v>146.69999999999999</v>
      </c>
      <c r="CW15" s="9">
        <v>144.80000000000001</v>
      </c>
      <c r="CX15" s="9">
        <v>143.80000000000001</v>
      </c>
      <c r="CY15" s="9">
        <v>144.30000000000001</v>
      </c>
      <c r="CZ15" s="9">
        <v>144.80000000000001</v>
      </c>
      <c r="DA15" s="9">
        <v>154.80000000000001</v>
      </c>
      <c r="DB15" s="9">
        <v>163.6</v>
      </c>
      <c r="DC15" s="9">
        <v>164.3</v>
      </c>
      <c r="DD15" s="9">
        <v>159.80000000000001</v>
      </c>
      <c r="DE15" s="9">
        <v>155.6</v>
      </c>
      <c r="DF15" s="9">
        <v>156.30000000000001</v>
      </c>
      <c r="DG15" s="9">
        <v>159.6</v>
      </c>
      <c r="DH15" s="9">
        <v>165.1</v>
      </c>
      <c r="DI15" s="9">
        <v>171.5</v>
      </c>
      <c r="DJ15" s="9">
        <v>169.5</v>
      </c>
      <c r="DK15" s="9">
        <v>165</v>
      </c>
      <c r="DL15" s="9">
        <v>167.6</v>
      </c>
      <c r="DM15" s="9">
        <v>172.6</v>
      </c>
      <c r="DN15" s="9">
        <v>170.9</v>
      </c>
      <c r="DO15" s="9">
        <v>168.8</v>
      </c>
      <c r="DP15" s="9">
        <v>166</v>
      </c>
      <c r="DQ15" s="9">
        <v>165.4</v>
      </c>
      <c r="DR15" s="9">
        <v>163.4</v>
      </c>
      <c r="DS15" s="9">
        <v>165.9</v>
      </c>
      <c r="DT15" s="9">
        <v>164.8</v>
      </c>
      <c r="DU15" s="9">
        <v>162</v>
      </c>
      <c r="DV15" s="9">
        <v>161.30000000000001</v>
      </c>
      <c r="DW15" s="9">
        <v>163.19999999999999</v>
      </c>
      <c r="DX15" s="9">
        <v>165.9</v>
      </c>
      <c r="DY15" s="9">
        <v>163.1</v>
      </c>
      <c r="DZ15" s="9">
        <v>162</v>
      </c>
      <c r="EA15" s="9">
        <v>161.19999999999999</v>
      </c>
      <c r="EB15" s="9">
        <v>162.9</v>
      </c>
      <c r="EC15" s="9">
        <v>164.8</v>
      </c>
      <c r="ED15" s="9">
        <v>165.6</v>
      </c>
      <c r="EE15" s="9">
        <v>167.4</v>
      </c>
      <c r="EF15" s="10">
        <v>169.4</v>
      </c>
      <c r="EG15" s="10">
        <v>167</v>
      </c>
      <c r="EH15" s="10">
        <v>166.5</v>
      </c>
      <c r="EI15" s="10">
        <v>166.2</v>
      </c>
      <c r="EJ15" s="69">
        <v>174.2</v>
      </c>
      <c r="EK15" s="69">
        <v>187.2</v>
      </c>
      <c r="EL15" s="70">
        <v>192.2</v>
      </c>
      <c r="EM15" s="70">
        <v>195.7</v>
      </c>
      <c r="EN15" s="70">
        <v>194.1</v>
      </c>
    </row>
    <row r="16" spans="1:144" x14ac:dyDescent="0.25">
      <c r="A16" s="2" t="s">
        <v>52</v>
      </c>
      <c r="B16" s="2" t="s">
        <v>53</v>
      </c>
      <c r="C16" s="5">
        <v>0.12914</v>
      </c>
      <c r="D16" s="9">
        <v>97.1</v>
      </c>
      <c r="E16" s="9">
        <v>99.7</v>
      </c>
      <c r="F16" s="9">
        <v>101.6</v>
      </c>
      <c r="G16" s="9">
        <v>108.6</v>
      </c>
      <c r="H16" s="9">
        <v>115.6</v>
      </c>
      <c r="I16" s="9">
        <v>118.6</v>
      </c>
      <c r="J16" s="9">
        <v>116.3</v>
      </c>
      <c r="K16" s="9">
        <v>114.4</v>
      </c>
      <c r="L16" s="9">
        <v>110.2</v>
      </c>
      <c r="M16" s="9">
        <v>109.1</v>
      </c>
      <c r="N16" s="9">
        <v>110.6</v>
      </c>
      <c r="O16" s="9">
        <v>116.3</v>
      </c>
      <c r="P16" s="9">
        <v>118.1</v>
      </c>
      <c r="Q16" s="9">
        <v>118.2</v>
      </c>
      <c r="R16" s="9">
        <v>117.7</v>
      </c>
      <c r="S16" s="9">
        <v>116.5</v>
      </c>
      <c r="T16" s="9">
        <v>116.7</v>
      </c>
      <c r="U16" s="9">
        <v>117.2</v>
      </c>
      <c r="V16" s="9">
        <v>118.4</v>
      </c>
      <c r="W16" s="9">
        <v>119</v>
      </c>
      <c r="X16" s="9">
        <v>118.4</v>
      </c>
      <c r="Y16" s="9">
        <v>118.1</v>
      </c>
      <c r="Z16" s="9">
        <v>118.4</v>
      </c>
      <c r="AA16" s="9">
        <v>119</v>
      </c>
      <c r="AB16" s="9">
        <v>120.6</v>
      </c>
      <c r="AC16" s="9">
        <v>121</v>
      </c>
      <c r="AD16" s="9">
        <v>120.1</v>
      </c>
      <c r="AE16" s="9">
        <v>122.2</v>
      </c>
      <c r="AF16" s="9">
        <v>126.8</v>
      </c>
      <c r="AG16" s="9">
        <v>126.5</v>
      </c>
      <c r="AH16" s="9">
        <v>126.3</v>
      </c>
      <c r="AI16" s="9">
        <v>127.7</v>
      </c>
      <c r="AJ16" s="9">
        <v>128.19999999999999</v>
      </c>
      <c r="AK16" s="9">
        <v>134.30000000000001</v>
      </c>
      <c r="AL16" s="9">
        <v>139.1</v>
      </c>
      <c r="AM16" s="9">
        <v>144.80000000000001</v>
      </c>
      <c r="AN16" s="9">
        <v>148.4</v>
      </c>
      <c r="AO16" s="9">
        <v>157.30000000000001</v>
      </c>
      <c r="AP16" s="9">
        <v>173.7</v>
      </c>
      <c r="AQ16" s="9">
        <v>174.8</v>
      </c>
      <c r="AR16" s="9">
        <v>185.5</v>
      </c>
      <c r="AS16" s="9">
        <v>196.9</v>
      </c>
      <c r="AT16" s="9">
        <v>219</v>
      </c>
      <c r="AU16" s="9">
        <v>217.1</v>
      </c>
      <c r="AV16" s="9">
        <v>222.8</v>
      </c>
      <c r="AW16" s="9">
        <v>215.8</v>
      </c>
      <c r="AX16" s="9">
        <v>205.5</v>
      </c>
      <c r="AY16" s="9">
        <v>201.2</v>
      </c>
      <c r="AZ16" s="9">
        <v>217.5</v>
      </c>
      <c r="BA16" s="9">
        <v>216.8</v>
      </c>
      <c r="BB16" s="9">
        <v>217.2</v>
      </c>
      <c r="BC16" s="9">
        <v>215.1</v>
      </c>
      <c r="BD16" s="9">
        <v>195</v>
      </c>
      <c r="BE16" s="9">
        <v>184.6</v>
      </c>
      <c r="BF16" s="9">
        <v>182.4</v>
      </c>
      <c r="BG16" s="9">
        <v>178.9</v>
      </c>
      <c r="BH16" s="9">
        <v>166</v>
      </c>
      <c r="BI16" s="9">
        <v>140.69999999999999</v>
      </c>
      <c r="BJ16" s="9">
        <v>133.1</v>
      </c>
      <c r="BK16" s="9">
        <v>126</v>
      </c>
      <c r="BL16" s="9">
        <v>127.2</v>
      </c>
      <c r="BM16" s="9">
        <v>121.6</v>
      </c>
      <c r="BN16" s="9">
        <v>118.3</v>
      </c>
      <c r="BO16" s="9">
        <v>114.1</v>
      </c>
      <c r="BP16" s="9">
        <v>115.4</v>
      </c>
      <c r="BQ16" s="9">
        <v>118.4</v>
      </c>
      <c r="BR16" s="9">
        <v>113.8</v>
      </c>
      <c r="BS16" s="9">
        <v>111.6</v>
      </c>
      <c r="BT16" s="9">
        <v>112.6</v>
      </c>
      <c r="BU16" s="9">
        <v>114.9</v>
      </c>
      <c r="BV16" s="9">
        <v>116.5</v>
      </c>
      <c r="BW16" s="9">
        <v>116.6</v>
      </c>
      <c r="BX16" s="9">
        <v>115.3</v>
      </c>
      <c r="BY16" s="9">
        <v>115.9</v>
      </c>
      <c r="BZ16" s="9">
        <v>113.2</v>
      </c>
      <c r="CA16" s="9">
        <v>111.2</v>
      </c>
      <c r="CB16" s="9">
        <v>110.8</v>
      </c>
      <c r="CC16" s="9">
        <v>110.8</v>
      </c>
      <c r="CD16" s="9">
        <v>109.4</v>
      </c>
      <c r="CE16" s="9">
        <v>114</v>
      </c>
      <c r="CF16" s="9">
        <v>123.9</v>
      </c>
      <c r="CG16" s="9">
        <v>127.8</v>
      </c>
      <c r="CH16" s="9">
        <v>133.6</v>
      </c>
      <c r="CI16" s="9">
        <v>132.4</v>
      </c>
      <c r="CJ16" s="9">
        <v>136.80000000000001</v>
      </c>
      <c r="CK16" s="9">
        <v>143.69999999999999</v>
      </c>
      <c r="CL16" s="9">
        <v>149.5</v>
      </c>
      <c r="CM16" s="9">
        <v>150.19999999999999</v>
      </c>
      <c r="CN16" s="9">
        <v>153</v>
      </c>
      <c r="CO16" s="9">
        <v>150.5</v>
      </c>
      <c r="CP16" s="9">
        <v>150.4</v>
      </c>
      <c r="CQ16" s="9">
        <v>153.6</v>
      </c>
      <c r="CR16" s="9">
        <v>154.6</v>
      </c>
      <c r="CS16" s="9">
        <v>152</v>
      </c>
      <c r="CT16" s="9">
        <v>152.80000000000001</v>
      </c>
      <c r="CU16" s="9">
        <v>150.9</v>
      </c>
      <c r="CV16" s="9">
        <v>155.69999999999999</v>
      </c>
      <c r="CW16" s="9">
        <v>157</v>
      </c>
      <c r="CX16" s="9">
        <v>158.6</v>
      </c>
      <c r="CY16" s="9">
        <v>160.1</v>
      </c>
      <c r="CZ16" s="9">
        <v>160.9</v>
      </c>
      <c r="DA16" s="9">
        <v>165.8</v>
      </c>
      <c r="DB16" s="9">
        <v>173.6</v>
      </c>
      <c r="DC16" s="9">
        <v>174.5</v>
      </c>
      <c r="DD16" s="9">
        <v>169.1</v>
      </c>
      <c r="DE16" s="9">
        <v>166.8</v>
      </c>
      <c r="DF16" s="9">
        <v>173.2</v>
      </c>
      <c r="DG16" s="9">
        <v>175</v>
      </c>
      <c r="DH16" s="9">
        <v>177.4</v>
      </c>
      <c r="DI16" s="9">
        <v>179.7</v>
      </c>
      <c r="DJ16" s="9">
        <v>178.8</v>
      </c>
      <c r="DK16" s="9">
        <v>174.4</v>
      </c>
      <c r="DL16" s="9">
        <v>177.4</v>
      </c>
      <c r="DM16" s="9">
        <v>179.9</v>
      </c>
      <c r="DN16" s="9">
        <v>180.8</v>
      </c>
      <c r="DO16" s="9">
        <v>176.2</v>
      </c>
      <c r="DP16" s="9">
        <v>176.5</v>
      </c>
      <c r="DQ16" s="9">
        <v>175.8</v>
      </c>
      <c r="DR16" s="9">
        <v>176.4</v>
      </c>
      <c r="DS16" s="9">
        <v>177.9</v>
      </c>
      <c r="DT16" s="9">
        <v>176.1</v>
      </c>
      <c r="DU16" s="9">
        <v>175.7</v>
      </c>
      <c r="DV16" s="9">
        <v>174.2</v>
      </c>
      <c r="DW16" s="9">
        <v>180.3</v>
      </c>
      <c r="DX16" s="9">
        <v>188.8</v>
      </c>
      <c r="DY16" s="9">
        <v>191.2</v>
      </c>
      <c r="DZ16" s="9">
        <v>192.2</v>
      </c>
      <c r="EA16" s="9">
        <v>193.7</v>
      </c>
      <c r="EB16" s="9">
        <v>194.7</v>
      </c>
      <c r="EC16" s="9">
        <v>195.4</v>
      </c>
      <c r="ED16" s="9">
        <v>197.3</v>
      </c>
      <c r="EE16" s="9">
        <v>201.7</v>
      </c>
      <c r="EF16" s="10">
        <v>207.1</v>
      </c>
      <c r="EG16" s="10">
        <v>211.6</v>
      </c>
      <c r="EH16" s="10">
        <v>226.3</v>
      </c>
      <c r="EI16" s="10">
        <v>238.5</v>
      </c>
      <c r="EJ16" s="69">
        <v>248.5</v>
      </c>
      <c r="EK16" s="69">
        <v>267.3</v>
      </c>
      <c r="EL16" s="70">
        <v>274.8</v>
      </c>
      <c r="EM16" s="70">
        <v>273.5</v>
      </c>
      <c r="EN16" s="70">
        <v>267.89999999999998</v>
      </c>
    </row>
    <row r="17" spans="1:144" x14ac:dyDescent="0.25">
      <c r="A17" s="2" t="s">
        <v>54</v>
      </c>
      <c r="B17" s="2" t="s">
        <v>55</v>
      </c>
      <c r="C17" s="5">
        <v>7.0879999999999999E-2</v>
      </c>
      <c r="D17" s="9">
        <v>96.3</v>
      </c>
      <c r="E17" s="9">
        <v>96</v>
      </c>
      <c r="F17" s="9">
        <v>96.6</v>
      </c>
      <c r="G17" s="9">
        <v>103.6</v>
      </c>
      <c r="H17" s="9">
        <v>108.7</v>
      </c>
      <c r="I17" s="9">
        <v>108.4</v>
      </c>
      <c r="J17" s="9">
        <v>112.2</v>
      </c>
      <c r="K17" s="9">
        <v>113.5</v>
      </c>
      <c r="L17" s="9">
        <v>115.4</v>
      </c>
      <c r="M17" s="9">
        <v>116.9</v>
      </c>
      <c r="N17" s="9">
        <v>117.1</v>
      </c>
      <c r="O17" s="9">
        <v>118.3</v>
      </c>
      <c r="P17" s="9">
        <v>120</v>
      </c>
      <c r="Q17" s="9">
        <v>118.9</v>
      </c>
      <c r="R17" s="9">
        <v>119</v>
      </c>
      <c r="S17" s="9">
        <v>118</v>
      </c>
      <c r="T17" s="9">
        <v>113.9</v>
      </c>
      <c r="U17" s="9">
        <v>117.5</v>
      </c>
      <c r="V17" s="9">
        <v>122.9</v>
      </c>
      <c r="W17" s="9">
        <v>126.4</v>
      </c>
      <c r="X17" s="9">
        <v>126.7</v>
      </c>
      <c r="Y17" s="9">
        <v>126.5</v>
      </c>
      <c r="Z17" s="9">
        <v>129.30000000000001</v>
      </c>
      <c r="AA17" s="9">
        <v>132.6</v>
      </c>
      <c r="AB17" s="9">
        <v>135.5</v>
      </c>
      <c r="AC17" s="9">
        <v>137.80000000000001</v>
      </c>
      <c r="AD17" s="9">
        <v>136.80000000000001</v>
      </c>
      <c r="AE17" s="9">
        <v>142.5</v>
      </c>
      <c r="AF17" s="9">
        <v>142.19999999999999</v>
      </c>
      <c r="AG17" s="9">
        <v>141.19999999999999</v>
      </c>
      <c r="AH17" s="9">
        <v>144.6</v>
      </c>
      <c r="AI17" s="9">
        <v>148.5</v>
      </c>
      <c r="AJ17" s="9">
        <v>153.9</v>
      </c>
      <c r="AK17" s="9">
        <v>159.1</v>
      </c>
      <c r="AL17" s="9">
        <v>155.69999999999999</v>
      </c>
      <c r="AM17" s="9">
        <v>150.69999999999999</v>
      </c>
      <c r="AN17" s="9">
        <v>151.4</v>
      </c>
      <c r="AO17" s="9">
        <v>155.69999999999999</v>
      </c>
      <c r="AP17" s="9">
        <v>170.2</v>
      </c>
      <c r="AQ17" s="9">
        <v>165.3</v>
      </c>
      <c r="AR17" s="9">
        <v>164.8</v>
      </c>
      <c r="AS17" s="9">
        <v>167.5</v>
      </c>
      <c r="AT17" s="9">
        <v>173.5</v>
      </c>
      <c r="AU17" s="9">
        <v>178.1</v>
      </c>
      <c r="AV17" s="9">
        <v>168.8</v>
      </c>
      <c r="AW17" s="9">
        <v>167.1</v>
      </c>
      <c r="AX17" s="9">
        <v>161</v>
      </c>
      <c r="AY17" s="9">
        <v>158.69999999999999</v>
      </c>
      <c r="AZ17" s="9">
        <v>162.19999999999999</v>
      </c>
      <c r="BA17" s="9">
        <v>161.9</v>
      </c>
      <c r="BB17" s="9">
        <v>155.4</v>
      </c>
      <c r="BC17" s="9">
        <v>150.4</v>
      </c>
      <c r="BD17" s="9">
        <v>143.5</v>
      </c>
      <c r="BE17" s="9">
        <v>134.69999999999999</v>
      </c>
      <c r="BF17" s="9">
        <v>131.6</v>
      </c>
      <c r="BG17" s="9">
        <v>127.4</v>
      </c>
      <c r="BH17" s="9">
        <v>122.7</v>
      </c>
      <c r="BI17" s="9">
        <v>119.7</v>
      </c>
      <c r="BJ17" s="9">
        <v>116.9</v>
      </c>
      <c r="BK17" s="9">
        <v>115.4</v>
      </c>
      <c r="BL17" s="9">
        <v>120.8</v>
      </c>
      <c r="BM17" s="9">
        <v>120.1</v>
      </c>
      <c r="BN17" s="9">
        <v>116.8</v>
      </c>
      <c r="BO17" s="9">
        <v>113</v>
      </c>
      <c r="BP17" s="9">
        <v>112.6</v>
      </c>
      <c r="BQ17" s="9">
        <v>112.9</v>
      </c>
      <c r="BR17" s="9">
        <v>111.5</v>
      </c>
      <c r="BS17" s="9">
        <v>109.8</v>
      </c>
      <c r="BT17" s="9">
        <v>110.7</v>
      </c>
      <c r="BU17" s="9">
        <v>112.2</v>
      </c>
      <c r="BV17" s="9">
        <v>113</v>
      </c>
      <c r="BW17" s="9">
        <v>114.1</v>
      </c>
      <c r="BX17" s="9">
        <v>111.5</v>
      </c>
      <c r="BY17" s="9">
        <v>113</v>
      </c>
      <c r="BZ17" s="9">
        <v>112.4</v>
      </c>
      <c r="CA17" s="9">
        <v>115</v>
      </c>
      <c r="CB17" s="9">
        <v>118.9</v>
      </c>
      <c r="CC17" s="9">
        <v>119.8</v>
      </c>
      <c r="CD17" s="9">
        <v>118.1</v>
      </c>
      <c r="CE17" s="9">
        <v>121.6</v>
      </c>
      <c r="CF17" s="9">
        <v>123</v>
      </c>
      <c r="CG17" s="9">
        <v>125.8</v>
      </c>
      <c r="CH17" s="9">
        <v>128.19999999999999</v>
      </c>
      <c r="CI17" s="9">
        <v>127.8</v>
      </c>
      <c r="CJ17" s="9">
        <v>128.19999999999999</v>
      </c>
      <c r="CK17" s="9">
        <v>130.9</v>
      </c>
      <c r="CL17" s="9">
        <v>135.6</v>
      </c>
      <c r="CM17" s="9">
        <v>137.1</v>
      </c>
      <c r="CN17" s="9">
        <v>137.19999999999999</v>
      </c>
      <c r="CO17" s="9">
        <v>138.69999999999999</v>
      </c>
      <c r="CP17" s="9">
        <v>139.69999999999999</v>
      </c>
      <c r="CQ17" s="9">
        <v>146.69999999999999</v>
      </c>
      <c r="CR17" s="9">
        <v>149.6</v>
      </c>
      <c r="CS17" s="9">
        <v>151.30000000000001</v>
      </c>
      <c r="CT17" s="9">
        <v>156.6</v>
      </c>
      <c r="CU17" s="9">
        <v>162</v>
      </c>
      <c r="CV17" s="9">
        <v>174.2</v>
      </c>
      <c r="CW17" s="9">
        <v>179.7</v>
      </c>
      <c r="CX17" s="9">
        <v>176.1</v>
      </c>
      <c r="CY17" s="9">
        <v>173.6</v>
      </c>
      <c r="CZ17" s="9">
        <v>170.4</v>
      </c>
      <c r="DA17" s="9">
        <v>164.3</v>
      </c>
      <c r="DB17" s="9">
        <v>162.6</v>
      </c>
      <c r="DC17" s="9">
        <v>165.1</v>
      </c>
      <c r="DD17" s="9">
        <v>168.5</v>
      </c>
      <c r="DE17" s="9">
        <v>166.7</v>
      </c>
      <c r="DF17" s="9">
        <v>169.7</v>
      </c>
      <c r="DG17" s="9">
        <v>169.2</v>
      </c>
      <c r="DH17" s="9">
        <v>169.7</v>
      </c>
      <c r="DI17" s="9">
        <v>169.6</v>
      </c>
      <c r="DJ17" s="9">
        <v>167.4</v>
      </c>
      <c r="DK17" s="9">
        <v>163.5</v>
      </c>
      <c r="DL17" s="9">
        <v>162.5</v>
      </c>
      <c r="DM17" s="9">
        <v>164.9</v>
      </c>
      <c r="DN17" s="9">
        <v>166.3</v>
      </c>
      <c r="DO17" s="9">
        <v>164.7</v>
      </c>
      <c r="DP17" s="9">
        <v>165.1</v>
      </c>
      <c r="DQ17" s="9">
        <v>164.1</v>
      </c>
      <c r="DR17" s="9">
        <v>166.1</v>
      </c>
      <c r="DS17" s="9">
        <v>168.8</v>
      </c>
      <c r="DT17" s="9">
        <v>167.7</v>
      </c>
      <c r="DU17" s="9">
        <v>166.3</v>
      </c>
      <c r="DV17" s="9">
        <v>165.1</v>
      </c>
      <c r="DW17" s="9">
        <v>166.2</v>
      </c>
      <c r="DX17" s="9">
        <v>167.6</v>
      </c>
      <c r="DY17" s="9">
        <v>166.2</v>
      </c>
      <c r="DZ17" s="9">
        <v>166.2</v>
      </c>
      <c r="EA17" s="9">
        <v>165.7</v>
      </c>
      <c r="EB17" s="9">
        <v>168.2</v>
      </c>
      <c r="EC17" s="9">
        <v>167.7</v>
      </c>
      <c r="ED17" s="9">
        <v>167.8</v>
      </c>
      <c r="EE17" s="9">
        <v>172.8</v>
      </c>
      <c r="EF17" s="10">
        <v>180.8</v>
      </c>
      <c r="EG17" s="10">
        <v>178.6</v>
      </c>
      <c r="EH17" s="10">
        <v>184.8</v>
      </c>
      <c r="EI17" s="10">
        <v>189</v>
      </c>
      <c r="EJ17" s="69">
        <v>188.6</v>
      </c>
      <c r="EK17" s="69">
        <v>197.3</v>
      </c>
      <c r="EL17" s="70">
        <v>205.6</v>
      </c>
      <c r="EM17" s="70">
        <v>202</v>
      </c>
      <c r="EN17" s="70">
        <v>203.9</v>
      </c>
    </row>
    <row r="18" spans="1:144" x14ac:dyDescent="0.25">
      <c r="A18" s="2" t="s">
        <v>56</v>
      </c>
      <c r="B18" s="2" t="s">
        <v>57</v>
      </c>
      <c r="C18" s="5">
        <v>5.2990000000000002E-2</v>
      </c>
      <c r="D18" s="9">
        <v>102.5</v>
      </c>
      <c r="E18" s="9">
        <v>107.4</v>
      </c>
      <c r="F18" s="9">
        <v>109.7</v>
      </c>
      <c r="G18" s="9">
        <v>115.2</v>
      </c>
      <c r="H18" s="9">
        <v>119.2</v>
      </c>
      <c r="I18" s="9">
        <v>119</v>
      </c>
      <c r="J18" s="9">
        <v>118.6</v>
      </c>
      <c r="K18" s="9">
        <v>118.1</v>
      </c>
      <c r="L18" s="9">
        <v>117.4</v>
      </c>
      <c r="M18" s="9">
        <v>119.8</v>
      </c>
      <c r="N18" s="9">
        <v>120.1</v>
      </c>
      <c r="O18" s="9">
        <v>119.5</v>
      </c>
      <c r="P18" s="9">
        <v>126.1</v>
      </c>
      <c r="Q18" s="9">
        <v>127.1</v>
      </c>
      <c r="R18" s="9">
        <v>130.6</v>
      </c>
      <c r="S18" s="9">
        <v>131.5</v>
      </c>
      <c r="T18" s="9">
        <v>132.19999999999999</v>
      </c>
      <c r="U18" s="9">
        <v>132.69999999999999</v>
      </c>
      <c r="V18" s="9">
        <v>130.9</v>
      </c>
      <c r="W18" s="9">
        <v>134.1</v>
      </c>
      <c r="X18" s="9">
        <v>135.6</v>
      </c>
      <c r="Y18" s="9">
        <v>136.4</v>
      </c>
      <c r="Z18" s="9">
        <v>136.6</v>
      </c>
      <c r="AA18" s="9">
        <v>140.80000000000001</v>
      </c>
      <c r="AB18" s="9">
        <v>143.30000000000001</v>
      </c>
      <c r="AC18" s="9">
        <v>145.5</v>
      </c>
      <c r="AD18" s="9">
        <v>146.19999999999999</v>
      </c>
      <c r="AE18" s="9">
        <v>147.9</v>
      </c>
      <c r="AF18" s="9">
        <v>150.19999999999999</v>
      </c>
      <c r="AG18" s="9">
        <v>152.6</v>
      </c>
      <c r="AH18" s="9">
        <v>152.1</v>
      </c>
      <c r="AI18" s="9">
        <v>153.9</v>
      </c>
      <c r="AJ18" s="9">
        <v>157.5</v>
      </c>
      <c r="AK18" s="9">
        <v>166.8</v>
      </c>
      <c r="AL18" s="9">
        <v>166.2</v>
      </c>
      <c r="AM18" s="9">
        <v>164.9</v>
      </c>
      <c r="AN18" s="9">
        <v>165.1</v>
      </c>
      <c r="AO18" s="9">
        <v>177</v>
      </c>
      <c r="AP18" s="9">
        <v>186.3</v>
      </c>
      <c r="AQ18" s="9">
        <v>188.4</v>
      </c>
      <c r="AR18" s="9">
        <v>195.6</v>
      </c>
      <c r="AS18" s="9">
        <v>195.1</v>
      </c>
      <c r="AT18" s="9">
        <v>197</v>
      </c>
      <c r="AU18" s="9">
        <v>198.8</v>
      </c>
      <c r="AV18" s="9">
        <v>195.5</v>
      </c>
      <c r="AW18" s="9">
        <v>190.5</v>
      </c>
      <c r="AX18" s="9">
        <v>184</v>
      </c>
      <c r="AY18" s="9">
        <v>182.3</v>
      </c>
      <c r="AZ18" s="9">
        <v>186.8</v>
      </c>
      <c r="BA18" s="9">
        <v>190.2</v>
      </c>
      <c r="BB18" s="9">
        <v>191</v>
      </c>
      <c r="BC18" s="9">
        <v>190.7</v>
      </c>
      <c r="BD18" s="9">
        <v>185.6</v>
      </c>
      <c r="BE18" s="9">
        <v>182</v>
      </c>
      <c r="BF18" s="9">
        <v>179.2</v>
      </c>
      <c r="BG18" s="9">
        <v>176.8</v>
      </c>
      <c r="BH18" s="9">
        <v>169.6</v>
      </c>
      <c r="BI18" s="9">
        <v>161.1</v>
      </c>
      <c r="BJ18" s="9">
        <v>156.19999999999999</v>
      </c>
      <c r="BK18" s="9">
        <v>154</v>
      </c>
      <c r="BL18" s="9">
        <v>155.30000000000001</v>
      </c>
      <c r="BM18" s="9">
        <v>148.5</v>
      </c>
      <c r="BN18" s="9">
        <v>144.5</v>
      </c>
      <c r="BO18" s="9">
        <v>137.5</v>
      </c>
      <c r="BP18" s="9">
        <v>136</v>
      </c>
      <c r="BQ18" s="9">
        <v>138.30000000000001</v>
      </c>
      <c r="BR18" s="9">
        <v>133.80000000000001</v>
      </c>
      <c r="BS18" s="9">
        <v>130.9</v>
      </c>
      <c r="BT18" s="9">
        <v>130.30000000000001</v>
      </c>
      <c r="BU18" s="9">
        <v>126.7</v>
      </c>
      <c r="BV18" s="9">
        <v>122.1</v>
      </c>
      <c r="BW18" s="9">
        <v>120.6</v>
      </c>
      <c r="BX18" s="9">
        <v>120.8</v>
      </c>
      <c r="BY18" s="9">
        <v>120.7</v>
      </c>
      <c r="BZ18" s="9">
        <v>117.8</v>
      </c>
      <c r="CA18" s="9">
        <v>117.9</v>
      </c>
      <c r="CB18" s="9">
        <v>121</v>
      </c>
      <c r="CC18" s="9">
        <v>121.8</v>
      </c>
      <c r="CD18" s="9">
        <v>121.7</v>
      </c>
      <c r="CE18" s="9">
        <v>121.2</v>
      </c>
      <c r="CF18" s="9">
        <v>124.6</v>
      </c>
      <c r="CG18" s="9">
        <v>127.5</v>
      </c>
      <c r="CH18" s="9">
        <v>129.5</v>
      </c>
      <c r="CI18" s="9">
        <v>130.1</v>
      </c>
      <c r="CJ18" s="9">
        <v>131.80000000000001</v>
      </c>
      <c r="CK18" s="9">
        <v>134.9</v>
      </c>
      <c r="CL18" s="9">
        <v>137.1</v>
      </c>
      <c r="CM18" s="9">
        <v>137.5</v>
      </c>
      <c r="CN18" s="9">
        <v>137.30000000000001</v>
      </c>
      <c r="CO18" s="9">
        <v>137.30000000000001</v>
      </c>
      <c r="CP18" s="9">
        <v>137</v>
      </c>
      <c r="CQ18" s="9">
        <v>140.5</v>
      </c>
      <c r="CR18" s="9">
        <v>143.19999999999999</v>
      </c>
      <c r="CS18" s="9">
        <v>147.9</v>
      </c>
      <c r="CT18" s="9">
        <v>147.1</v>
      </c>
      <c r="CU18" s="9">
        <v>146</v>
      </c>
      <c r="CV18" s="9">
        <v>149.69999999999999</v>
      </c>
      <c r="CW18" s="9">
        <v>150.80000000000001</v>
      </c>
      <c r="CX18" s="9">
        <v>155.1</v>
      </c>
      <c r="CY18" s="9">
        <v>157.5</v>
      </c>
      <c r="CZ18" s="9">
        <v>158</v>
      </c>
      <c r="DA18" s="9">
        <v>159</v>
      </c>
      <c r="DB18" s="9">
        <v>162.80000000000001</v>
      </c>
      <c r="DC18" s="9">
        <v>166.3</v>
      </c>
      <c r="DD18" s="9">
        <v>163.80000000000001</v>
      </c>
      <c r="DE18" s="9">
        <v>165.4</v>
      </c>
      <c r="DF18" s="9">
        <v>166.3</v>
      </c>
      <c r="DG18" s="9">
        <v>168.4</v>
      </c>
      <c r="DH18" s="9">
        <v>171.9</v>
      </c>
      <c r="DI18" s="9">
        <v>176.1</v>
      </c>
      <c r="DJ18" s="9">
        <v>179.6</v>
      </c>
      <c r="DK18" s="9">
        <v>179.9</v>
      </c>
      <c r="DL18" s="9">
        <v>184</v>
      </c>
      <c r="DM18" s="9">
        <v>197.3</v>
      </c>
      <c r="DN18" s="9">
        <v>203.3</v>
      </c>
      <c r="DO18" s="9">
        <v>203.4</v>
      </c>
      <c r="DP18" s="9">
        <v>201.7</v>
      </c>
      <c r="DQ18" s="9">
        <v>202.9</v>
      </c>
      <c r="DR18" s="9">
        <v>204.9</v>
      </c>
      <c r="DS18" s="9">
        <v>205.5</v>
      </c>
      <c r="DT18" s="9">
        <v>202.8</v>
      </c>
      <c r="DU18" s="9">
        <v>202.5</v>
      </c>
      <c r="DV18" s="9">
        <v>200.6</v>
      </c>
      <c r="DW18" s="9">
        <v>202.1</v>
      </c>
      <c r="DX18" s="9">
        <v>204.4</v>
      </c>
      <c r="DY18" s="9">
        <v>199.7</v>
      </c>
      <c r="DZ18" s="9">
        <v>199.8</v>
      </c>
      <c r="EA18" s="9">
        <v>202.1</v>
      </c>
      <c r="EB18" s="9">
        <v>199.8</v>
      </c>
      <c r="EC18" s="9">
        <v>199</v>
      </c>
      <c r="ED18" s="9">
        <v>196.3</v>
      </c>
      <c r="EE18" s="9">
        <v>194.6</v>
      </c>
      <c r="EF18" s="10">
        <v>192.1</v>
      </c>
      <c r="EG18" s="10">
        <v>188.1</v>
      </c>
      <c r="EH18" s="10">
        <v>187.7</v>
      </c>
      <c r="EI18" s="10">
        <v>186.5</v>
      </c>
      <c r="EJ18" s="69">
        <v>186.8</v>
      </c>
      <c r="EK18" s="69">
        <v>191.5</v>
      </c>
      <c r="EL18" s="70">
        <v>189.5</v>
      </c>
      <c r="EM18" s="70">
        <v>193.1</v>
      </c>
      <c r="EN18" s="70">
        <v>189.2</v>
      </c>
    </row>
    <row r="19" spans="1:144" x14ac:dyDescent="0.25">
      <c r="A19" s="2" t="s">
        <v>58</v>
      </c>
      <c r="B19" s="2" t="s">
        <v>59</v>
      </c>
      <c r="C19" s="5">
        <v>9.1649999999999995E-2</v>
      </c>
      <c r="D19" s="9">
        <v>90.7</v>
      </c>
      <c r="E19" s="9">
        <v>90.8</v>
      </c>
      <c r="F19" s="9">
        <v>92.1</v>
      </c>
      <c r="G19" s="9">
        <v>97.9</v>
      </c>
      <c r="H19" s="9">
        <v>102.3</v>
      </c>
      <c r="I19" s="9">
        <v>102.3</v>
      </c>
      <c r="J19" s="9">
        <v>99.3</v>
      </c>
      <c r="K19" s="9">
        <v>97.5</v>
      </c>
      <c r="L19" s="9">
        <v>97.2</v>
      </c>
      <c r="M19" s="9">
        <v>96.5</v>
      </c>
      <c r="N19" s="9">
        <v>96.3</v>
      </c>
      <c r="O19" s="9">
        <v>96.5</v>
      </c>
      <c r="P19" s="9">
        <v>96.2</v>
      </c>
      <c r="Q19" s="9">
        <v>96.3</v>
      </c>
      <c r="R19" s="9">
        <v>95.2</v>
      </c>
      <c r="S19" s="9">
        <v>96.6</v>
      </c>
      <c r="T19" s="9">
        <v>96.3</v>
      </c>
      <c r="U19" s="9">
        <v>97.1</v>
      </c>
      <c r="V19" s="9">
        <v>97.9</v>
      </c>
      <c r="W19" s="9">
        <v>103.1</v>
      </c>
      <c r="X19" s="9">
        <v>103.7</v>
      </c>
      <c r="Y19" s="9">
        <v>105.7</v>
      </c>
      <c r="Z19" s="9">
        <v>108.5</v>
      </c>
      <c r="AA19" s="9">
        <v>108.3</v>
      </c>
      <c r="AB19" s="9">
        <v>109.7</v>
      </c>
      <c r="AC19" s="9">
        <v>115.1</v>
      </c>
      <c r="AD19" s="9">
        <v>116.5</v>
      </c>
      <c r="AE19" s="9">
        <v>122.3</v>
      </c>
      <c r="AF19" s="9">
        <v>127</v>
      </c>
      <c r="AG19" s="9">
        <v>128</v>
      </c>
      <c r="AH19" s="9">
        <v>124.3</v>
      </c>
      <c r="AI19" s="9">
        <v>124</v>
      </c>
      <c r="AJ19" s="9">
        <v>124.7</v>
      </c>
      <c r="AK19" s="9">
        <v>131.6</v>
      </c>
      <c r="AL19" s="9">
        <v>132.1</v>
      </c>
      <c r="AM19" s="9">
        <v>133.69999999999999</v>
      </c>
      <c r="AN19" s="9">
        <v>138.80000000000001</v>
      </c>
      <c r="AO19" s="9">
        <v>149.69999999999999</v>
      </c>
      <c r="AP19" s="9">
        <v>160.4</v>
      </c>
      <c r="AQ19" s="9">
        <v>162.80000000000001</v>
      </c>
      <c r="AR19" s="9">
        <v>167.7</v>
      </c>
      <c r="AS19" s="9">
        <v>171.8</v>
      </c>
      <c r="AT19" s="9">
        <v>196.9</v>
      </c>
      <c r="AU19" s="9">
        <v>204.7</v>
      </c>
      <c r="AV19" s="9">
        <v>203.4</v>
      </c>
      <c r="AW19" s="9">
        <v>206.1</v>
      </c>
      <c r="AX19" s="9">
        <v>199.3</v>
      </c>
      <c r="AY19" s="9">
        <v>198.2</v>
      </c>
      <c r="AZ19" s="9">
        <v>213</v>
      </c>
      <c r="BA19" s="9">
        <v>231</v>
      </c>
      <c r="BB19" s="9">
        <v>247.6</v>
      </c>
      <c r="BC19" s="9">
        <v>243.7</v>
      </c>
      <c r="BD19" s="9">
        <v>229.3</v>
      </c>
      <c r="BE19" s="9">
        <v>211.6</v>
      </c>
      <c r="BF19" s="9">
        <v>199</v>
      </c>
      <c r="BG19" s="9">
        <v>188.4</v>
      </c>
      <c r="BH19" s="9">
        <v>178.4</v>
      </c>
      <c r="BI19" s="9">
        <v>167.6</v>
      </c>
      <c r="BJ19" s="9">
        <v>158.1</v>
      </c>
      <c r="BK19" s="9">
        <v>151.1</v>
      </c>
      <c r="BL19" s="9">
        <v>149.5</v>
      </c>
      <c r="BM19" s="9">
        <v>145.69999999999999</v>
      </c>
      <c r="BN19" s="9">
        <v>140.80000000000001</v>
      </c>
      <c r="BO19" s="9">
        <v>134.1</v>
      </c>
      <c r="BP19" s="9">
        <v>127.2</v>
      </c>
      <c r="BQ19" s="9">
        <v>129.1</v>
      </c>
      <c r="BR19" s="9">
        <v>127.7</v>
      </c>
      <c r="BS19" s="9">
        <v>123.7</v>
      </c>
      <c r="BT19" s="9">
        <v>121</v>
      </c>
      <c r="BU19" s="9">
        <v>114.8</v>
      </c>
      <c r="BV19" s="9">
        <v>112.6</v>
      </c>
      <c r="BW19" s="9">
        <v>112.1</v>
      </c>
      <c r="BX19" s="9">
        <v>110.5</v>
      </c>
      <c r="BY19" s="9">
        <v>108.4</v>
      </c>
      <c r="BZ19" s="9">
        <v>105.9</v>
      </c>
      <c r="CA19" s="9">
        <v>106.9</v>
      </c>
      <c r="CB19" s="9">
        <v>109.8</v>
      </c>
      <c r="CC19" s="9">
        <v>107.6</v>
      </c>
      <c r="CD19" s="9">
        <v>111</v>
      </c>
      <c r="CE19" s="9">
        <v>118.6</v>
      </c>
      <c r="CF19" s="9">
        <v>123.3</v>
      </c>
      <c r="CG19" s="9">
        <v>123.5</v>
      </c>
      <c r="CH19" s="9">
        <v>124.5</v>
      </c>
      <c r="CI19" s="9">
        <v>122.1</v>
      </c>
      <c r="CJ19" s="9">
        <v>123.5</v>
      </c>
      <c r="CK19" s="9">
        <v>128.5</v>
      </c>
      <c r="CL19" s="9">
        <v>132.1</v>
      </c>
      <c r="CM19" s="9">
        <v>131.5</v>
      </c>
      <c r="CN19" s="9">
        <v>131.80000000000001</v>
      </c>
      <c r="CO19" s="9">
        <v>133</v>
      </c>
      <c r="CP19" s="9">
        <v>136.1</v>
      </c>
      <c r="CQ19" s="9">
        <v>162.1</v>
      </c>
      <c r="CR19" s="9">
        <v>177</v>
      </c>
      <c r="CS19" s="9">
        <v>180.9</v>
      </c>
      <c r="CT19" s="9">
        <v>179.6</v>
      </c>
      <c r="CU19" s="9">
        <v>176.9</v>
      </c>
      <c r="CV19" s="9">
        <v>180.6</v>
      </c>
      <c r="CW19" s="9">
        <v>187.7</v>
      </c>
      <c r="CX19" s="9">
        <v>184</v>
      </c>
      <c r="CY19" s="9">
        <v>181.7</v>
      </c>
      <c r="CZ19" s="9">
        <v>180.9</v>
      </c>
      <c r="DA19" s="9">
        <v>177.6</v>
      </c>
      <c r="DB19" s="9">
        <v>181.5</v>
      </c>
      <c r="DC19" s="9">
        <v>188.1</v>
      </c>
      <c r="DD19" s="9">
        <v>191</v>
      </c>
      <c r="DE19" s="9">
        <v>194</v>
      </c>
      <c r="DF19" s="9">
        <v>196.6</v>
      </c>
      <c r="DG19" s="9">
        <v>196.7</v>
      </c>
      <c r="DH19" s="9">
        <v>195.3</v>
      </c>
      <c r="DI19" s="9">
        <v>196.2</v>
      </c>
      <c r="DJ19" s="9">
        <v>194.2</v>
      </c>
      <c r="DK19" s="9">
        <v>182.9</v>
      </c>
      <c r="DL19" s="9">
        <v>179.9</v>
      </c>
      <c r="DM19" s="9">
        <v>181.5</v>
      </c>
      <c r="DN19" s="9">
        <v>179.5</v>
      </c>
      <c r="DO19" s="9">
        <v>179.7</v>
      </c>
      <c r="DP19" s="9">
        <v>181</v>
      </c>
      <c r="DQ19" s="9">
        <v>178</v>
      </c>
      <c r="DR19" s="9">
        <v>175.9</v>
      </c>
      <c r="DS19" s="9">
        <v>176.7</v>
      </c>
      <c r="DT19" s="9">
        <v>176.3</v>
      </c>
      <c r="DU19" s="9">
        <v>174.3</v>
      </c>
      <c r="DV19" s="9">
        <v>175.3</v>
      </c>
      <c r="DW19" s="9">
        <v>177.4</v>
      </c>
      <c r="DX19" s="9">
        <v>178.3</v>
      </c>
      <c r="DY19" s="9">
        <v>179.9</v>
      </c>
      <c r="DZ19" s="9">
        <v>184</v>
      </c>
      <c r="EA19" s="9">
        <v>186.2</v>
      </c>
      <c r="EB19" s="9">
        <v>190</v>
      </c>
      <c r="EC19" s="9">
        <v>189</v>
      </c>
      <c r="ED19" s="9">
        <v>184.6</v>
      </c>
      <c r="EE19" s="9">
        <v>185.6</v>
      </c>
      <c r="EF19" s="10">
        <v>189</v>
      </c>
      <c r="EG19" s="10">
        <v>185.3</v>
      </c>
      <c r="EH19" s="10">
        <v>196.5</v>
      </c>
      <c r="EI19" s="10">
        <v>195.8</v>
      </c>
      <c r="EJ19" s="69">
        <v>196.9</v>
      </c>
      <c r="EK19" s="69">
        <v>205.5</v>
      </c>
      <c r="EL19" s="70">
        <v>207.2</v>
      </c>
      <c r="EM19" s="70">
        <v>217.1</v>
      </c>
      <c r="EN19" s="70">
        <v>216.6</v>
      </c>
    </row>
    <row r="20" spans="1:144" x14ac:dyDescent="0.25">
      <c r="A20" s="2" t="s">
        <v>60</v>
      </c>
      <c r="B20" s="2" t="s">
        <v>61</v>
      </c>
      <c r="C20" s="5">
        <v>2.444E-2</v>
      </c>
      <c r="D20" s="9">
        <v>113.2</v>
      </c>
      <c r="E20" s="9">
        <v>123.1</v>
      </c>
      <c r="F20" s="9">
        <v>134.30000000000001</v>
      </c>
      <c r="G20" s="9">
        <v>147.4</v>
      </c>
      <c r="H20" s="9">
        <v>143.30000000000001</v>
      </c>
      <c r="I20" s="9">
        <v>153.80000000000001</v>
      </c>
      <c r="J20" s="9">
        <v>146.6</v>
      </c>
      <c r="K20" s="9">
        <v>131.80000000000001</v>
      </c>
      <c r="L20" s="9">
        <v>124.8</v>
      </c>
      <c r="M20" s="9">
        <v>118.4</v>
      </c>
      <c r="N20" s="9">
        <v>113</v>
      </c>
      <c r="O20" s="9">
        <v>123.2</v>
      </c>
      <c r="P20" s="9">
        <v>136.19999999999999</v>
      </c>
      <c r="Q20" s="9">
        <v>139.69999999999999</v>
      </c>
      <c r="R20" s="9">
        <v>153.1</v>
      </c>
      <c r="S20" s="9">
        <v>151.69999999999999</v>
      </c>
      <c r="T20" s="9">
        <v>147.4</v>
      </c>
      <c r="U20" s="9">
        <v>157.1</v>
      </c>
      <c r="V20" s="9">
        <v>157</v>
      </c>
      <c r="W20" s="9">
        <v>150.19999999999999</v>
      </c>
      <c r="X20" s="9">
        <v>131.9</v>
      </c>
      <c r="Y20" s="9">
        <v>103.4</v>
      </c>
      <c r="Z20" s="9">
        <v>105.8</v>
      </c>
      <c r="AA20" s="9">
        <v>116.7</v>
      </c>
      <c r="AB20" s="9">
        <v>129.9</v>
      </c>
      <c r="AC20" s="9">
        <v>135.6</v>
      </c>
      <c r="AD20" s="9">
        <v>139.80000000000001</v>
      </c>
      <c r="AE20" s="9">
        <v>145.69999999999999</v>
      </c>
      <c r="AF20" s="9">
        <v>147.19999999999999</v>
      </c>
      <c r="AG20" s="9">
        <v>146.4</v>
      </c>
      <c r="AH20" s="9">
        <v>147.30000000000001</v>
      </c>
      <c r="AI20" s="9">
        <v>136.5</v>
      </c>
      <c r="AJ20" s="9">
        <v>119.1</v>
      </c>
      <c r="AK20" s="9">
        <v>113.6</v>
      </c>
      <c r="AL20" s="9">
        <v>106.5</v>
      </c>
      <c r="AM20" s="9">
        <v>124.7</v>
      </c>
      <c r="AN20" s="9">
        <v>126.1</v>
      </c>
      <c r="AO20" s="9">
        <v>136.9</v>
      </c>
      <c r="AP20" s="9">
        <v>150</v>
      </c>
      <c r="AQ20" s="9">
        <v>142.1</v>
      </c>
      <c r="AR20" s="9">
        <v>139.69999999999999</v>
      </c>
      <c r="AS20" s="9">
        <v>148.19999999999999</v>
      </c>
      <c r="AT20" s="9">
        <v>142.69999999999999</v>
      </c>
      <c r="AU20" s="9">
        <v>140.30000000000001</v>
      </c>
      <c r="AV20" s="9">
        <v>122.8</v>
      </c>
      <c r="AW20" s="9">
        <v>120.5</v>
      </c>
      <c r="AX20" s="9">
        <v>112.4</v>
      </c>
      <c r="AY20" s="9">
        <v>112.4</v>
      </c>
      <c r="AZ20" s="9">
        <v>136.6</v>
      </c>
      <c r="BA20" s="9">
        <v>146.30000000000001</v>
      </c>
      <c r="BB20" s="9">
        <v>158.19999999999999</v>
      </c>
      <c r="BC20" s="9">
        <v>156.6</v>
      </c>
      <c r="BD20" s="9">
        <v>147.4</v>
      </c>
      <c r="BE20" s="9">
        <v>147.4</v>
      </c>
      <c r="BF20" s="9">
        <v>153.69999999999999</v>
      </c>
      <c r="BG20" s="9">
        <v>152.19999999999999</v>
      </c>
      <c r="BH20" s="9">
        <v>134.69999999999999</v>
      </c>
      <c r="BI20" s="9">
        <v>120.2</v>
      </c>
      <c r="BJ20" s="9">
        <v>119.7</v>
      </c>
      <c r="BK20" s="9">
        <v>122.2</v>
      </c>
      <c r="BL20" s="9">
        <v>133.30000000000001</v>
      </c>
      <c r="BM20" s="9">
        <v>136.1</v>
      </c>
      <c r="BN20" s="9">
        <v>130.19999999999999</v>
      </c>
      <c r="BO20" s="9">
        <v>137.6</v>
      </c>
      <c r="BP20" s="9">
        <v>141.4</v>
      </c>
      <c r="BQ20" s="9">
        <v>142.30000000000001</v>
      </c>
      <c r="BR20" s="9">
        <v>142.4</v>
      </c>
      <c r="BS20" s="9">
        <v>141.19999999999999</v>
      </c>
      <c r="BT20" s="9">
        <v>137.80000000000001</v>
      </c>
      <c r="BU20" s="9">
        <v>130</v>
      </c>
      <c r="BV20" s="9">
        <v>127.3</v>
      </c>
      <c r="BW20" s="9">
        <v>129</v>
      </c>
      <c r="BX20" s="9">
        <v>145.5</v>
      </c>
      <c r="BY20" s="9">
        <v>149.9</v>
      </c>
      <c r="BZ20" s="9">
        <v>150.5</v>
      </c>
      <c r="CA20" s="9">
        <v>154</v>
      </c>
      <c r="CB20" s="9">
        <v>158.4</v>
      </c>
      <c r="CC20" s="9">
        <v>157.6</v>
      </c>
      <c r="CD20" s="9">
        <v>183</v>
      </c>
      <c r="CE20" s="9">
        <v>203.9</v>
      </c>
      <c r="CF20" s="9">
        <v>189.9</v>
      </c>
      <c r="CG20" s="9">
        <v>167.7</v>
      </c>
      <c r="CH20" s="9">
        <v>155.69999999999999</v>
      </c>
      <c r="CI20" s="9">
        <v>168.2</v>
      </c>
      <c r="CJ20" s="9">
        <v>179</v>
      </c>
      <c r="CK20" s="9">
        <v>185.1</v>
      </c>
      <c r="CL20" s="9">
        <v>189.9</v>
      </c>
      <c r="CM20" s="9">
        <v>190.7</v>
      </c>
      <c r="CN20" s="9">
        <v>194.9</v>
      </c>
      <c r="CO20" s="9">
        <v>199.9</v>
      </c>
      <c r="CP20" s="9">
        <v>200.6</v>
      </c>
      <c r="CQ20" s="9">
        <v>202.4</v>
      </c>
      <c r="CR20" s="9">
        <v>177.4</v>
      </c>
      <c r="CS20" s="9">
        <v>182.4</v>
      </c>
      <c r="CT20" s="9">
        <v>182.3</v>
      </c>
      <c r="CU20" s="9">
        <v>180.1</v>
      </c>
      <c r="CV20" s="9">
        <v>187.8</v>
      </c>
      <c r="CW20" s="9">
        <v>194.9</v>
      </c>
      <c r="CX20" s="9">
        <v>199.6</v>
      </c>
      <c r="CY20" s="9">
        <v>200</v>
      </c>
      <c r="CZ20" s="9">
        <v>202.4</v>
      </c>
      <c r="DA20" s="9">
        <v>205.1</v>
      </c>
      <c r="DB20" s="9">
        <v>213.5</v>
      </c>
      <c r="DC20" s="9">
        <v>230.2</v>
      </c>
      <c r="DD20" s="9">
        <v>187.1</v>
      </c>
      <c r="DE20" s="9">
        <v>172.9</v>
      </c>
      <c r="DF20" s="9">
        <v>178.6</v>
      </c>
      <c r="DG20" s="9">
        <v>188.7</v>
      </c>
      <c r="DH20" s="9">
        <v>217.7</v>
      </c>
      <c r="DI20" s="9">
        <v>219</v>
      </c>
      <c r="DJ20" s="9">
        <v>216.5</v>
      </c>
      <c r="DK20" s="9">
        <v>214</v>
      </c>
      <c r="DL20" s="9">
        <v>217.6</v>
      </c>
      <c r="DM20" s="9">
        <v>219</v>
      </c>
      <c r="DN20" s="9">
        <v>209.7</v>
      </c>
      <c r="DO20" s="9">
        <v>237</v>
      </c>
      <c r="DP20" s="9">
        <v>199.2</v>
      </c>
      <c r="DQ20" s="9">
        <v>191.4</v>
      </c>
      <c r="DR20" s="9">
        <v>195.1</v>
      </c>
      <c r="DS20" s="9">
        <v>187.9</v>
      </c>
      <c r="DT20" s="9">
        <v>209.6</v>
      </c>
      <c r="DU20" s="9">
        <v>223.5</v>
      </c>
      <c r="DV20" s="9">
        <v>220.6</v>
      </c>
      <c r="DW20" s="9">
        <v>218.3</v>
      </c>
      <c r="DX20" s="9">
        <v>230.1</v>
      </c>
      <c r="DY20" s="9">
        <v>235.7</v>
      </c>
      <c r="DZ20" s="9">
        <v>250.2</v>
      </c>
      <c r="EA20" s="9">
        <v>223.1</v>
      </c>
      <c r="EB20" s="9">
        <v>175.9</v>
      </c>
      <c r="EC20" s="9">
        <v>160.4</v>
      </c>
      <c r="ED20" s="9">
        <v>160.19999999999999</v>
      </c>
      <c r="EE20" s="9">
        <v>166.9</v>
      </c>
      <c r="EF20" s="10">
        <v>195.5</v>
      </c>
      <c r="EG20" s="10">
        <v>199.5</v>
      </c>
      <c r="EH20" s="10">
        <v>196</v>
      </c>
      <c r="EI20" s="10">
        <v>215.9</v>
      </c>
      <c r="EJ20" s="69">
        <v>224</v>
      </c>
      <c r="EK20" s="69">
        <v>227.4</v>
      </c>
      <c r="EL20" s="70">
        <v>237.6</v>
      </c>
      <c r="EM20" s="70">
        <v>235.8</v>
      </c>
      <c r="EN20" s="70">
        <v>184.3</v>
      </c>
    </row>
    <row r="21" spans="1:144" x14ac:dyDescent="0.25">
      <c r="A21" s="2" t="s">
        <v>62</v>
      </c>
      <c r="B21" s="2" t="s">
        <v>63</v>
      </c>
      <c r="C21" s="5">
        <v>5.7299999999999999E-3</v>
      </c>
      <c r="D21" s="9">
        <v>134.69999999999999</v>
      </c>
      <c r="E21" s="9">
        <v>138.69999999999999</v>
      </c>
      <c r="F21" s="9">
        <v>146.9</v>
      </c>
      <c r="G21" s="9">
        <v>151.19999999999999</v>
      </c>
      <c r="H21" s="9">
        <v>153.9</v>
      </c>
      <c r="I21" s="9">
        <v>151.19999999999999</v>
      </c>
      <c r="J21" s="9">
        <v>153.9</v>
      </c>
      <c r="K21" s="9">
        <v>157.6</v>
      </c>
      <c r="L21" s="9">
        <v>148.4</v>
      </c>
      <c r="M21" s="9">
        <v>149.19999999999999</v>
      </c>
      <c r="N21" s="9">
        <v>161.4</v>
      </c>
      <c r="O21" s="9">
        <v>164.8</v>
      </c>
      <c r="P21" s="9">
        <v>166.1</v>
      </c>
      <c r="Q21" s="9">
        <v>166.7</v>
      </c>
      <c r="R21" s="9">
        <v>167.2</v>
      </c>
      <c r="S21" s="9">
        <v>171.6</v>
      </c>
      <c r="T21" s="9">
        <v>174.9</v>
      </c>
      <c r="U21" s="9">
        <v>174.6</v>
      </c>
      <c r="V21" s="9">
        <v>175.9</v>
      </c>
      <c r="W21" s="9">
        <v>180.5</v>
      </c>
      <c r="X21" s="9">
        <v>185.8</v>
      </c>
      <c r="Y21" s="9">
        <v>186.6</v>
      </c>
      <c r="Z21" s="9">
        <v>183.8</v>
      </c>
      <c r="AA21" s="9">
        <v>183.2</v>
      </c>
      <c r="AB21" s="9">
        <v>180.2</v>
      </c>
      <c r="AC21" s="9">
        <v>172.6</v>
      </c>
      <c r="AD21" s="9">
        <v>172.5</v>
      </c>
      <c r="AE21" s="9">
        <v>173</v>
      </c>
      <c r="AF21" s="9">
        <v>166.9</v>
      </c>
      <c r="AG21" s="9">
        <v>162.69999999999999</v>
      </c>
      <c r="AH21" s="9">
        <v>162</v>
      </c>
      <c r="AI21" s="9">
        <v>159.9</v>
      </c>
      <c r="AJ21" s="9">
        <v>157.69999999999999</v>
      </c>
      <c r="AK21" s="9">
        <v>157.80000000000001</v>
      </c>
      <c r="AL21" s="9">
        <v>156.19999999999999</v>
      </c>
      <c r="AM21" s="9">
        <v>155</v>
      </c>
      <c r="AN21" s="9">
        <v>157.19999999999999</v>
      </c>
      <c r="AO21" s="9">
        <v>156.69999999999999</v>
      </c>
      <c r="AP21" s="9">
        <v>157</v>
      </c>
      <c r="AQ21" s="9">
        <v>155</v>
      </c>
      <c r="AR21" s="9">
        <v>155</v>
      </c>
      <c r="AS21" s="9">
        <v>155</v>
      </c>
      <c r="AT21" s="9">
        <v>155</v>
      </c>
      <c r="AU21" s="9">
        <v>155</v>
      </c>
      <c r="AV21" s="9">
        <v>155</v>
      </c>
      <c r="AW21" s="9">
        <v>155</v>
      </c>
      <c r="AX21" s="9">
        <v>155</v>
      </c>
      <c r="AY21" s="9">
        <v>155</v>
      </c>
      <c r="AZ21" s="9">
        <v>153.80000000000001</v>
      </c>
      <c r="BA21" s="9">
        <v>158.30000000000001</v>
      </c>
      <c r="BB21" s="9">
        <v>158.4</v>
      </c>
      <c r="BC21" s="9">
        <v>159.5</v>
      </c>
      <c r="BD21" s="9">
        <v>153.9</v>
      </c>
      <c r="BE21" s="9">
        <v>153.80000000000001</v>
      </c>
      <c r="BF21" s="9">
        <v>157.69999999999999</v>
      </c>
      <c r="BG21" s="9">
        <v>160.4</v>
      </c>
      <c r="BH21" s="9">
        <v>166.1</v>
      </c>
      <c r="BI21" s="9">
        <v>165.5</v>
      </c>
      <c r="BJ21" s="9">
        <v>165.1</v>
      </c>
      <c r="BK21" s="9">
        <v>163</v>
      </c>
      <c r="BL21" s="9">
        <v>162.19999999999999</v>
      </c>
      <c r="BM21" s="9">
        <v>160</v>
      </c>
      <c r="BN21" s="9">
        <v>157.5</v>
      </c>
      <c r="BO21" s="9">
        <v>157.9</v>
      </c>
      <c r="BP21" s="9">
        <v>157.30000000000001</v>
      </c>
      <c r="BQ21" s="9">
        <v>157.80000000000001</v>
      </c>
      <c r="BR21" s="9">
        <v>156.1</v>
      </c>
      <c r="BS21" s="9">
        <v>151.30000000000001</v>
      </c>
      <c r="BT21" s="9">
        <v>144.9</v>
      </c>
      <c r="BU21" s="9">
        <v>141.19999999999999</v>
      </c>
      <c r="BV21" s="9">
        <v>137</v>
      </c>
      <c r="BW21" s="9">
        <v>134.1</v>
      </c>
      <c r="BX21" s="9">
        <v>132.6</v>
      </c>
      <c r="BY21" s="9">
        <v>132.5</v>
      </c>
      <c r="BZ21" s="9">
        <v>132.19999999999999</v>
      </c>
      <c r="CA21" s="9">
        <v>132.30000000000001</v>
      </c>
      <c r="CB21" s="9">
        <v>133.19999999999999</v>
      </c>
      <c r="CC21" s="9">
        <v>132.80000000000001</v>
      </c>
      <c r="CD21" s="9">
        <v>132.19999999999999</v>
      </c>
      <c r="CE21" s="9">
        <v>133</v>
      </c>
      <c r="CF21" s="9">
        <v>134.80000000000001</v>
      </c>
      <c r="CG21" s="9">
        <v>133.6</v>
      </c>
      <c r="CH21" s="9">
        <v>133</v>
      </c>
      <c r="CI21" s="9">
        <v>131.19999999999999</v>
      </c>
      <c r="CJ21" s="9">
        <v>131.9</v>
      </c>
      <c r="CK21" s="9">
        <v>132.19999999999999</v>
      </c>
      <c r="CL21" s="9">
        <v>133</v>
      </c>
      <c r="CM21" s="9">
        <v>132.9</v>
      </c>
      <c r="CN21" s="9">
        <v>134.30000000000001</v>
      </c>
      <c r="CO21" s="9">
        <v>135.9</v>
      </c>
      <c r="CP21" s="9">
        <v>137.69999999999999</v>
      </c>
      <c r="CQ21" s="9">
        <v>142.5</v>
      </c>
      <c r="CR21" s="9">
        <v>141.30000000000001</v>
      </c>
      <c r="CS21" s="9">
        <v>141.80000000000001</v>
      </c>
      <c r="CT21" s="9">
        <v>142.69999999999999</v>
      </c>
      <c r="CU21" s="9">
        <v>142.19999999999999</v>
      </c>
      <c r="CV21" s="9">
        <v>142.19999999999999</v>
      </c>
      <c r="CW21" s="9">
        <v>142.9</v>
      </c>
      <c r="CX21" s="9">
        <v>145.5</v>
      </c>
      <c r="CY21" s="9">
        <v>145.9</v>
      </c>
      <c r="CZ21" s="9">
        <v>145.5</v>
      </c>
      <c r="DA21" s="9">
        <v>147.80000000000001</v>
      </c>
      <c r="DB21" s="9">
        <v>153.4</v>
      </c>
      <c r="DC21" s="9">
        <v>155.6</v>
      </c>
      <c r="DD21" s="9">
        <v>167.4</v>
      </c>
      <c r="DE21" s="9">
        <v>179.5</v>
      </c>
      <c r="DF21" s="9">
        <v>183.7</v>
      </c>
      <c r="DG21" s="9">
        <v>197.2</v>
      </c>
      <c r="DH21" s="9">
        <v>199.8</v>
      </c>
      <c r="DI21" s="9">
        <v>200</v>
      </c>
      <c r="DJ21" s="9">
        <v>201.9</v>
      </c>
      <c r="DK21" s="9">
        <v>206.1</v>
      </c>
      <c r="DL21" s="9">
        <v>217.4</v>
      </c>
      <c r="DM21" s="9">
        <v>220.3</v>
      </c>
      <c r="DN21" s="9">
        <v>224</v>
      </c>
      <c r="DO21" s="9">
        <v>227.2</v>
      </c>
      <c r="DP21" s="9">
        <v>250.3</v>
      </c>
      <c r="DQ21" s="9">
        <v>248.7</v>
      </c>
      <c r="DR21" s="9">
        <v>244.9</v>
      </c>
      <c r="DS21" s="9">
        <v>246.7</v>
      </c>
      <c r="DT21" s="9">
        <v>246.3</v>
      </c>
      <c r="DU21" s="9">
        <v>246.8</v>
      </c>
      <c r="DV21" s="9">
        <v>245</v>
      </c>
      <c r="DW21" s="9">
        <v>250.4</v>
      </c>
      <c r="DX21" s="9">
        <v>257.10000000000002</v>
      </c>
      <c r="DY21" s="9">
        <v>253.3</v>
      </c>
      <c r="DZ21" s="9">
        <v>253.2</v>
      </c>
      <c r="EA21" s="9">
        <v>246.3</v>
      </c>
      <c r="EB21" s="9">
        <v>237.8</v>
      </c>
      <c r="EC21" s="9">
        <v>239.6</v>
      </c>
      <c r="ED21" s="9">
        <v>240.6</v>
      </c>
      <c r="EE21" s="9">
        <v>240.1</v>
      </c>
      <c r="EF21" s="10">
        <v>238.6</v>
      </c>
      <c r="EG21" s="10">
        <v>238.2</v>
      </c>
      <c r="EH21" s="10">
        <v>241.8</v>
      </c>
      <c r="EI21" s="10">
        <v>243.8</v>
      </c>
      <c r="EJ21" s="69">
        <v>249.8</v>
      </c>
      <c r="EK21" s="69">
        <v>250</v>
      </c>
      <c r="EL21" s="70">
        <v>246.4</v>
      </c>
      <c r="EM21" s="70">
        <v>244.2</v>
      </c>
      <c r="EN21" s="70">
        <v>243.2</v>
      </c>
    </row>
    <row r="22" spans="1:144" x14ac:dyDescent="0.25">
      <c r="A22" s="2" t="s">
        <v>64</v>
      </c>
      <c r="B22" s="2" t="s">
        <v>65</v>
      </c>
      <c r="C22" s="5">
        <v>3.4750800000000002</v>
      </c>
      <c r="D22" s="9">
        <v>114.8</v>
      </c>
      <c r="E22" s="9">
        <v>113.7</v>
      </c>
      <c r="F22" s="9">
        <v>120.5</v>
      </c>
      <c r="G22" s="9">
        <v>123.8</v>
      </c>
      <c r="H22" s="9">
        <v>117.2</v>
      </c>
      <c r="I22" s="9">
        <v>112.7</v>
      </c>
      <c r="J22" s="9">
        <v>112.7</v>
      </c>
      <c r="K22" s="9">
        <v>116.5</v>
      </c>
      <c r="L22" s="9">
        <v>109.8</v>
      </c>
      <c r="M22" s="9">
        <v>113.6</v>
      </c>
      <c r="N22" s="9">
        <v>111.8</v>
      </c>
      <c r="O22" s="9">
        <v>111.7</v>
      </c>
      <c r="P22" s="9">
        <v>115.6</v>
      </c>
      <c r="Q22" s="9">
        <v>125.2</v>
      </c>
      <c r="R22" s="9">
        <v>137.5</v>
      </c>
      <c r="S22" s="9">
        <v>143.5</v>
      </c>
      <c r="T22" s="9">
        <v>160.6</v>
      </c>
      <c r="U22" s="9">
        <v>161.6</v>
      </c>
      <c r="V22" s="9">
        <v>175.6</v>
      </c>
      <c r="W22" s="9">
        <v>173.4</v>
      </c>
      <c r="X22" s="9">
        <v>136.6</v>
      </c>
      <c r="Y22" s="9">
        <v>118.7</v>
      </c>
      <c r="Z22" s="9">
        <v>116.1</v>
      </c>
      <c r="AA22" s="9">
        <v>120.5</v>
      </c>
      <c r="AB22" s="9">
        <v>124.6</v>
      </c>
      <c r="AC22" s="9">
        <v>129.6</v>
      </c>
      <c r="AD22" s="9">
        <v>140.69999999999999</v>
      </c>
      <c r="AE22" s="9">
        <v>167.8</v>
      </c>
      <c r="AF22" s="9">
        <v>175.1</v>
      </c>
      <c r="AG22" s="9">
        <v>165.5</v>
      </c>
      <c r="AH22" s="9">
        <v>158.6</v>
      </c>
      <c r="AI22" s="9">
        <v>155.4</v>
      </c>
      <c r="AJ22" s="9">
        <v>143.6</v>
      </c>
      <c r="AK22" s="9">
        <v>136.5</v>
      </c>
      <c r="AL22" s="9">
        <v>130.69999999999999</v>
      </c>
      <c r="AM22" s="9">
        <v>130.1</v>
      </c>
      <c r="AN22" s="9">
        <v>131.9</v>
      </c>
      <c r="AO22" s="9">
        <v>132</v>
      </c>
      <c r="AP22" s="9">
        <v>138.80000000000001</v>
      </c>
      <c r="AQ22" s="9">
        <v>139.69999999999999</v>
      </c>
      <c r="AR22" s="9">
        <v>149.4</v>
      </c>
      <c r="AS22" s="9">
        <v>149.30000000000001</v>
      </c>
      <c r="AT22" s="9">
        <v>152.1</v>
      </c>
      <c r="AU22" s="9">
        <v>152.80000000000001</v>
      </c>
      <c r="AV22" s="9">
        <v>142.69999999999999</v>
      </c>
      <c r="AW22" s="9">
        <v>134</v>
      </c>
      <c r="AX22" s="9">
        <v>123.5</v>
      </c>
      <c r="AY22" s="9">
        <v>124.7</v>
      </c>
      <c r="AZ22" s="9">
        <v>136.6</v>
      </c>
      <c r="BA22" s="9">
        <v>144.6</v>
      </c>
      <c r="BB22" s="9">
        <v>157</v>
      </c>
      <c r="BC22" s="9">
        <v>155.4</v>
      </c>
      <c r="BD22" s="9">
        <v>149.80000000000001</v>
      </c>
      <c r="BE22" s="9">
        <v>148.69999999999999</v>
      </c>
      <c r="BF22" s="9">
        <v>145.5</v>
      </c>
      <c r="BG22" s="9">
        <v>139.9</v>
      </c>
      <c r="BH22" s="9">
        <v>120.5</v>
      </c>
      <c r="BI22" s="9">
        <v>117.5</v>
      </c>
      <c r="BJ22" s="9">
        <v>120.6</v>
      </c>
      <c r="BK22" s="9">
        <v>128</v>
      </c>
      <c r="BL22" s="9">
        <v>130.80000000000001</v>
      </c>
      <c r="BM22" s="9">
        <v>129.1</v>
      </c>
      <c r="BN22" s="9">
        <v>137.30000000000001</v>
      </c>
      <c r="BO22" s="9">
        <v>176.8</v>
      </c>
      <c r="BP22" s="9">
        <v>191.4</v>
      </c>
      <c r="BQ22" s="9">
        <v>162.80000000000001</v>
      </c>
      <c r="BR22" s="9">
        <v>177.1</v>
      </c>
      <c r="BS22" s="9">
        <v>190.2</v>
      </c>
      <c r="BT22" s="9">
        <v>162.1</v>
      </c>
      <c r="BU22" s="9">
        <v>146.80000000000001</v>
      </c>
      <c r="BV22" s="9">
        <v>134.1</v>
      </c>
      <c r="BW22" s="9">
        <v>132.30000000000001</v>
      </c>
      <c r="BX22" s="9">
        <v>142.9</v>
      </c>
      <c r="BY22" s="9">
        <v>141.1</v>
      </c>
      <c r="BZ22" s="9">
        <v>145.9</v>
      </c>
      <c r="CA22" s="9">
        <v>156.1</v>
      </c>
      <c r="CB22" s="9">
        <v>155.80000000000001</v>
      </c>
      <c r="CC22" s="9">
        <v>154</v>
      </c>
      <c r="CD22" s="9">
        <v>157.80000000000001</v>
      </c>
      <c r="CE22" s="9">
        <v>155.6</v>
      </c>
      <c r="CF22" s="9">
        <v>140.4</v>
      </c>
      <c r="CG22" s="9">
        <v>140.5</v>
      </c>
      <c r="CH22" s="9">
        <v>136.1</v>
      </c>
      <c r="CI22" s="9">
        <v>141.80000000000001</v>
      </c>
      <c r="CJ22" s="9">
        <v>158.5</v>
      </c>
      <c r="CK22" s="9">
        <v>163.69999999999999</v>
      </c>
      <c r="CL22" s="9">
        <v>166.8</v>
      </c>
      <c r="CM22" s="9">
        <v>175.5</v>
      </c>
      <c r="CN22" s="9">
        <v>180.1</v>
      </c>
      <c r="CO22" s="9">
        <v>175.2</v>
      </c>
      <c r="CP22" s="9">
        <v>194.2</v>
      </c>
      <c r="CQ22" s="9">
        <v>199.5</v>
      </c>
      <c r="CR22" s="9">
        <v>195.6</v>
      </c>
      <c r="CS22" s="9">
        <v>180.9</v>
      </c>
      <c r="CT22" s="9">
        <v>157.19999999999999</v>
      </c>
      <c r="CU22" s="9">
        <v>148.69999999999999</v>
      </c>
      <c r="CV22" s="9">
        <v>161.4</v>
      </c>
      <c r="CW22" s="9">
        <v>152.80000000000001</v>
      </c>
      <c r="CX22" s="9">
        <v>159.30000000000001</v>
      </c>
      <c r="CY22" s="9">
        <v>181.8</v>
      </c>
      <c r="CZ22" s="9">
        <v>187.6</v>
      </c>
      <c r="DA22" s="9">
        <v>211.1</v>
      </c>
      <c r="DB22" s="9">
        <v>223.9</v>
      </c>
      <c r="DC22" s="9">
        <v>218.8</v>
      </c>
      <c r="DD22" s="9">
        <v>180.7</v>
      </c>
      <c r="DE22" s="9">
        <v>158.30000000000001</v>
      </c>
      <c r="DF22" s="9">
        <v>160.5</v>
      </c>
      <c r="DG22" s="9">
        <v>154.6</v>
      </c>
      <c r="DH22" s="9">
        <v>170.1</v>
      </c>
      <c r="DI22" s="9">
        <v>159.4</v>
      </c>
      <c r="DJ22" s="9">
        <v>163.5</v>
      </c>
      <c r="DK22" s="9">
        <v>170.1</v>
      </c>
      <c r="DL22" s="9">
        <v>171.5</v>
      </c>
      <c r="DM22" s="9">
        <v>174</v>
      </c>
      <c r="DN22" s="9">
        <v>208.2</v>
      </c>
      <c r="DO22" s="9">
        <v>234.4</v>
      </c>
      <c r="DP22" s="9">
        <v>226.9</v>
      </c>
      <c r="DQ22" s="9">
        <v>201.8</v>
      </c>
      <c r="DR22" s="9">
        <v>192.1</v>
      </c>
      <c r="DS22" s="9">
        <v>179</v>
      </c>
      <c r="DT22" s="9">
        <v>198</v>
      </c>
      <c r="DU22" s="9">
        <v>208.4</v>
      </c>
      <c r="DV22" s="9">
        <v>225.9</v>
      </c>
      <c r="DW22" s="9">
        <v>209</v>
      </c>
      <c r="DX22" s="9">
        <v>216.4</v>
      </c>
      <c r="DY22" s="9">
        <v>215.6</v>
      </c>
      <c r="DZ22" s="9">
        <v>230.8</v>
      </c>
      <c r="EA22" s="9">
        <v>205.4</v>
      </c>
      <c r="EB22" s="9">
        <v>173.1</v>
      </c>
      <c r="EC22" s="9">
        <v>171.2</v>
      </c>
      <c r="ED22" s="9">
        <v>173</v>
      </c>
      <c r="EE22" s="9">
        <v>180.7</v>
      </c>
      <c r="EF22" s="10">
        <v>192.2</v>
      </c>
      <c r="EG22" s="10">
        <v>184.2</v>
      </c>
      <c r="EH22" s="10">
        <v>194.3</v>
      </c>
      <c r="EI22" s="10">
        <v>277.10000000000002</v>
      </c>
      <c r="EJ22" s="69">
        <v>263.60000000000002</v>
      </c>
      <c r="EK22" s="69">
        <v>200.3</v>
      </c>
      <c r="EL22" s="70">
        <v>204.9</v>
      </c>
      <c r="EM22" s="70">
        <v>225.2</v>
      </c>
      <c r="EN22" s="70">
        <v>202</v>
      </c>
    </row>
    <row r="23" spans="1:144" x14ac:dyDescent="0.25">
      <c r="A23" s="2" t="s">
        <v>66</v>
      </c>
      <c r="B23" s="2" t="s">
        <v>67</v>
      </c>
      <c r="C23" s="5">
        <v>1.8744799999999999</v>
      </c>
      <c r="D23" s="9">
        <v>125.6</v>
      </c>
      <c r="E23" s="9">
        <v>123.2</v>
      </c>
      <c r="F23" s="9">
        <v>137</v>
      </c>
      <c r="G23" s="9">
        <v>141.4</v>
      </c>
      <c r="H23" s="9">
        <v>128.9</v>
      </c>
      <c r="I23" s="9">
        <v>120</v>
      </c>
      <c r="J23" s="9">
        <v>119.4</v>
      </c>
      <c r="K23" s="9">
        <v>124.8</v>
      </c>
      <c r="L23" s="9">
        <v>114.3</v>
      </c>
      <c r="M23" s="9">
        <v>117.5</v>
      </c>
      <c r="N23" s="9">
        <v>115.2</v>
      </c>
      <c r="O23" s="9">
        <v>114.5</v>
      </c>
      <c r="P23" s="9">
        <v>123.3</v>
      </c>
      <c r="Q23" s="9">
        <v>140.80000000000001</v>
      </c>
      <c r="R23" s="9">
        <v>164.2</v>
      </c>
      <c r="S23" s="9">
        <v>177</v>
      </c>
      <c r="T23" s="9">
        <v>206.2</v>
      </c>
      <c r="U23" s="9">
        <v>197.8</v>
      </c>
      <c r="V23" s="9">
        <v>222.4</v>
      </c>
      <c r="W23" s="9">
        <v>220.9</v>
      </c>
      <c r="X23" s="9">
        <v>156.4</v>
      </c>
      <c r="Y23" s="9">
        <v>121.8</v>
      </c>
      <c r="Z23" s="9">
        <v>114.6</v>
      </c>
      <c r="AA23" s="9">
        <v>117.2</v>
      </c>
      <c r="AB23" s="9">
        <v>124</v>
      </c>
      <c r="AC23" s="9">
        <v>132.1</v>
      </c>
      <c r="AD23" s="9">
        <v>152.5</v>
      </c>
      <c r="AE23" s="9">
        <v>199.6</v>
      </c>
      <c r="AF23" s="9">
        <v>211.5</v>
      </c>
      <c r="AG23" s="9">
        <v>187.9</v>
      </c>
      <c r="AH23" s="9">
        <v>175.3</v>
      </c>
      <c r="AI23" s="9">
        <v>175.7</v>
      </c>
      <c r="AJ23" s="9">
        <v>157.5</v>
      </c>
      <c r="AK23" s="9">
        <v>142</v>
      </c>
      <c r="AL23" s="9">
        <v>128.5</v>
      </c>
      <c r="AM23" s="9">
        <v>125.9</v>
      </c>
      <c r="AN23" s="9">
        <v>129.19999999999999</v>
      </c>
      <c r="AO23" s="9">
        <v>132.80000000000001</v>
      </c>
      <c r="AP23" s="9">
        <v>145</v>
      </c>
      <c r="AQ23" s="9">
        <v>146.9</v>
      </c>
      <c r="AR23" s="9">
        <v>163.9</v>
      </c>
      <c r="AS23" s="9">
        <v>160.6</v>
      </c>
      <c r="AT23" s="9">
        <v>166.4</v>
      </c>
      <c r="AU23" s="9">
        <v>173.3</v>
      </c>
      <c r="AV23" s="9">
        <v>155.5</v>
      </c>
      <c r="AW23" s="9">
        <v>138.80000000000001</v>
      </c>
      <c r="AX23" s="9">
        <v>117.5</v>
      </c>
      <c r="AY23" s="9">
        <v>119</v>
      </c>
      <c r="AZ23" s="9">
        <v>134.80000000000001</v>
      </c>
      <c r="BA23" s="9">
        <v>151.30000000000001</v>
      </c>
      <c r="BB23" s="9">
        <v>172</v>
      </c>
      <c r="BC23" s="9">
        <v>165.4</v>
      </c>
      <c r="BD23" s="9">
        <v>151.19999999999999</v>
      </c>
      <c r="BE23" s="9">
        <v>144.69999999999999</v>
      </c>
      <c r="BF23" s="9">
        <v>146.69999999999999</v>
      </c>
      <c r="BG23" s="9">
        <v>143.30000000000001</v>
      </c>
      <c r="BH23" s="9">
        <v>113.7</v>
      </c>
      <c r="BI23" s="9">
        <v>106.2</v>
      </c>
      <c r="BJ23" s="9">
        <v>108.1</v>
      </c>
      <c r="BK23" s="9">
        <v>118.4</v>
      </c>
      <c r="BL23" s="9">
        <v>124</v>
      </c>
      <c r="BM23" s="9">
        <v>123.5</v>
      </c>
      <c r="BN23" s="9">
        <v>135.5</v>
      </c>
      <c r="BO23" s="9">
        <v>201.8</v>
      </c>
      <c r="BP23" s="9">
        <v>219</v>
      </c>
      <c r="BQ23" s="9">
        <v>167</v>
      </c>
      <c r="BR23" s="9">
        <v>200.5</v>
      </c>
      <c r="BS23" s="9">
        <v>229.1</v>
      </c>
      <c r="BT23" s="9">
        <v>177.8</v>
      </c>
      <c r="BU23" s="9">
        <v>149.5</v>
      </c>
      <c r="BV23" s="9">
        <v>124.6</v>
      </c>
      <c r="BW23" s="9">
        <v>115.2</v>
      </c>
      <c r="BX23" s="9">
        <v>123.5</v>
      </c>
      <c r="BY23" s="9">
        <v>127.9</v>
      </c>
      <c r="BZ23" s="9">
        <v>147</v>
      </c>
      <c r="CA23" s="9">
        <v>174.4</v>
      </c>
      <c r="CB23" s="9">
        <v>175.2</v>
      </c>
      <c r="CC23" s="9">
        <v>160.1</v>
      </c>
      <c r="CD23" s="9">
        <v>163.69999999999999</v>
      </c>
      <c r="CE23" s="9">
        <v>167.9</v>
      </c>
      <c r="CF23" s="9">
        <v>143.5</v>
      </c>
      <c r="CG23" s="9">
        <v>143.4</v>
      </c>
      <c r="CH23" s="9">
        <v>132.80000000000001</v>
      </c>
      <c r="CI23" s="9">
        <v>142.9</v>
      </c>
      <c r="CJ23" s="9">
        <v>162.19999999999999</v>
      </c>
      <c r="CK23" s="9">
        <v>174.7</v>
      </c>
      <c r="CL23" s="9">
        <v>183.5</v>
      </c>
      <c r="CM23" s="9">
        <v>192.7</v>
      </c>
      <c r="CN23" s="9">
        <v>197.8</v>
      </c>
      <c r="CO23" s="9">
        <v>191</v>
      </c>
      <c r="CP23" s="9">
        <v>227.5</v>
      </c>
      <c r="CQ23" s="9">
        <v>244.3</v>
      </c>
      <c r="CR23" s="9">
        <v>243.2</v>
      </c>
      <c r="CS23" s="9">
        <v>216.1</v>
      </c>
      <c r="CT23" s="9">
        <v>172.6</v>
      </c>
      <c r="CU23" s="9">
        <v>158.1</v>
      </c>
      <c r="CV23" s="9">
        <v>167.3</v>
      </c>
      <c r="CW23" s="9">
        <v>153.30000000000001</v>
      </c>
      <c r="CX23" s="9">
        <v>166.6</v>
      </c>
      <c r="CY23" s="9">
        <v>208.5</v>
      </c>
      <c r="CZ23" s="9">
        <v>212.1</v>
      </c>
      <c r="DA23" s="9">
        <v>263.8</v>
      </c>
      <c r="DB23" s="9">
        <v>288.3</v>
      </c>
      <c r="DC23" s="9">
        <v>281.60000000000002</v>
      </c>
      <c r="DD23" s="9">
        <v>213.9</v>
      </c>
      <c r="DE23" s="9">
        <v>170.6</v>
      </c>
      <c r="DF23" s="9">
        <v>167.5</v>
      </c>
      <c r="DG23" s="9">
        <v>149.9</v>
      </c>
      <c r="DH23" s="9">
        <v>152.30000000000001</v>
      </c>
      <c r="DI23" s="9">
        <v>142.30000000000001</v>
      </c>
      <c r="DJ23" s="9">
        <v>165.3</v>
      </c>
      <c r="DK23" s="9">
        <v>191.2</v>
      </c>
      <c r="DL23" s="9">
        <v>185.3</v>
      </c>
      <c r="DM23" s="9">
        <v>178.5</v>
      </c>
      <c r="DN23" s="9">
        <v>238</v>
      </c>
      <c r="DO23" s="9">
        <v>291.3</v>
      </c>
      <c r="DP23" s="9">
        <v>281.2</v>
      </c>
      <c r="DQ23" s="9">
        <v>236</v>
      </c>
      <c r="DR23" s="9">
        <v>212.7</v>
      </c>
      <c r="DS23" s="9">
        <v>180</v>
      </c>
      <c r="DT23" s="9">
        <v>186.7</v>
      </c>
      <c r="DU23" s="9">
        <v>224.2</v>
      </c>
      <c r="DV23" s="9">
        <v>259.8</v>
      </c>
      <c r="DW23" s="9">
        <v>226.5</v>
      </c>
      <c r="DX23" s="9">
        <v>226.9</v>
      </c>
      <c r="DY23" s="9">
        <v>249.3</v>
      </c>
      <c r="DZ23" s="9">
        <v>279.5</v>
      </c>
      <c r="EA23" s="9">
        <v>232.8</v>
      </c>
      <c r="EB23" s="9">
        <v>179.1</v>
      </c>
      <c r="EC23" s="9">
        <v>173</v>
      </c>
      <c r="ED23" s="9">
        <v>166.8</v>
      </c>
      <c r="EE23" s="9">
        <v>175.7</v>
      </c>
      <c r="EF23" s="10">
        <v>183.9</v>
      </c>
      <c r="EG23" s="10">
        <v>178.3</v>
      </c>
      <c r="EH23" s="10">
        <v>202.7</v>
      </c>
      <c r="EI23" s="10">
        <v>367.2</v>
      </c>
      <c r="EJ23" s="69">
        <v>336.7</v>
      </c>
      <c r="EK23" s="69">
        <v>211.9</v>
      </c>
      <c r="EL23" s="70">
        <v>221.6</v>
      </c>
      <c r="EM23" s="70">
        <v>257.10000000000002</v>
      </c>
      <c r="EN23" s="70">
        <v>226.2</v>
      </c>
    </row>
    <row r="24" spans="1:144" x14ac:dyDescent="0.25">
      <c r="A24" s="2" t="s">
        <v>68</v>
      </c>
      <c r="B24" s="2" t="s">
        <v>69</v>
      </c>
      <c r="C24" s="5">
        <v>0.27737000000000001</v>
      </c>
      <c r="D24" s="9">
        <v>142.4</v>
      </c>
      <c r="E24" s="9">
        <v>155.9</v>
      </c>
      <c r="F24" s="9">
        <v>186.5</v>
      </c>
      <c r="G24" s="9">
        <v>194.6</v>
      </c>
      <c r="H24" s="9">
        <v>198</v>
      </c>
      <c r="I24" s="9">
        <v>189.4</v>
      </c>
      <c r="J24" s="9">
        <v>172.9</v>
      </c>
      <c r="K24" s="9">
        <v>171.1</v>
      </c>
      <c r="L24" s="9">
        <v>147.9</v>
      </c>
      <c r="M24" s="9">
        <v>142.30000000000001</v>
      </c>
      <c r="N24" s="9">
        <v>129.80000000000001</v>
      </c>
      <c r="O24" s="9">
        <v>124.1</v>
      </c>
      <c r="P24" s="9">
        <v>148.9</v>
      </c>
      <c r="Q24" s="9">
        <v>168.5</v>
      </c>
      <c r="R24" s="9">
        <v>176.9</v>
      </c>
      <c r="S24" s="9">
        <v>181.1</v>
      </c>
      <c r="T24" s="9">
        <v>170.8</v>
      </c>
      <c r="U24" s="9">
        <v>162.4</v>
      </c>
      <c r="V24" s="9">
        <v>187.9</v>
      </c>
      <c r="W24" s="9">
        <v>249.9</v>
      </c>
      <c r="X24" s="9">
        <v>213.8</v>
      </c>
      <c r="Y24" s="9">
        <v>155.6</v>
      </c>
      <c r="Z24" s="9">
        <v>144.30000000000001</v>
      </c>
      <c r="AA24" s="9">
        <v>158.30000000000001</v>
      </c>
      <c r="AB24" s="9">
        <v>188.9</v>
      </c>
      <c r="AC24" s="9">
        <v>224</v>
      </c>
      <c r="AD24" s="9">
        <v>248.5</v>
      </c>
      <c r="AE24" s="9">
        <v>265.89999999999998</v>
      </c>
      <c r="AF24" s="9">
        <v>289.89999999999998</v>
      </c>
      <c r="AG24" s="9">
        <v>310.7</v>
      </c>
      <c r="AH24" s="9">
        <v>315.39999999999998</v>
      </c>
      <c r="AI24" s="9">
        <v>320.2</v>
      </c>
      <c r="AJ24" s="9">
        <v>201.1</v>
      </c>
      <c r="AK24" s="9">
        <v>137.5</v>
      </c>
      <c r="AL24" s="9">
        <v>116.2</v>
      </c>
      <c r="AM24" s="9">
        <v>109.2</v>
      </c>
      <c r="AN24" s="9">
        <v>100.5</v>
      </c>
      <c r="AO24" s="9">
        <v>105.5</v>
      </c>
      <c r="AP24" s="9">
        <v>118.4</v>
      </c>
      <c r="AQ24" s="9">
        <v>130.6</v>
      </c>
      <c r="AR24" s="9">
        <v>132</v>
      </c>
      <c r="AS24" s="9">
        <v>131.19999999999999</v>
      </c>
      <c r="AT24" s="9">
        <v>138.19999999999999</v>
      </c>
      <c r="AU24" s="9">
        <v>152.19999999999999</v>
      </c>
      <c r="AV24" s="9">
        <v>137.19999999999999</v>
      </c>
      <c r="AW24" s="9">
        <v>123</v>
      </c>
      <c r="AX24" s="9">
        <v>127.6</v>
      </c>
      <c r="AY24" s="9">
        <v>133.19999999999999</v>
      </c>
      <c r="AZ24" s="9">
        <v>167.7</v>
      </c>
      <c r="BA24" s="9">
        <v>194.1</v>
      </c>
      <c r="BB24" s="9">
        <v>214.3</v>
      </c>
      <c r="BC24" s="9">
        <v>230.4</v>
      </c>
      <c r="BD24" s="9">
        <v>235.5</v>
      </c>
      <c r="BE24" s="9">
        <v>229.8</v>
      </c>
      <c r="BF24" s="9">
        <v>214.7</v>
      </c>
      <c r="BG24" s="9">
        <v>201.8</v>
      </c>
      <c r="BH24" s="9">
        <v>128.5</v>
      </c>
      <c r="BI24" s="9">
        <v>102.5</v>
      </c>
      <c r="BJ24" s="9">
        <v>96.8</v>
      </c>
      <c r="BK24" s="9">
        <v>91.1</v>
      </c>
      <c r="BL24" s="9">
        <v>99.5</v>
      </c>
      <c r="BM24" s="9">
        <v>109</v>
      </c>
      <c r="BN24" s="9">
        <v>112.5</v>
      </c>
      <c r="BO24" s="9">
        <v>132.6</v>
      </c>
      <c r="BP24" s="9">
        <v>132</v>
      </c>
      <c r="BQ24" s="9">
        <v>122.3</v>
      </c>
      <c r="BR24" s="9">
        <v>119.6</v>
      </c>
      <c r="BS24" s="9">
        <v>119.6</v>
      </c>
      <c r="BT24" s="9">
        <v>117.7</v>
      </c>
      <c r="BU24" s="9">
        <v>111.4</v>
      </c>
      <c r="BV24" s="9">
        <v>108.1</v>
      </c>
      <c r="BW24" s="9">
        <v>130.5</v>
      </c>
      <c r="BX24" s="9">
        <v>170.8</v>
      </c>
      <c r="BY24" s="9">
        <v>205.5</v>
      </c>
      <c r="BZ24" s="9">
        <v>224.6</v>
      </c>
      <c r="CA24" s="9">
        <v>232.3</v>
      </c>
      <c r="CB24" s="9">
        <v>226</v>
      </c>
      <c r="CC24" s="9">
        <v>220</v>
      </c>
      <c r="CD24" s="9">
        <v>232.6</v>
      </c>
      <c r="CE24" s="9">
        <v>225.5</v>
      </c>
      <c r="CF24" s="9">
        <v>167</v>
      </c>
      <c r="CG24" s="9">
        <v>141.4</v>
      </c>
      <c r="CH24" s="9">
        <v>131.4</v>
      </c>
      <c r="CI24" s="9">
        <v>133.80000000000001</v>
      </c>
      <c r="CJ24" s="9">
        <v>143.1</v>
      </c>
      <c r="CK24" s="9">
        <v>157.9</v>
      </c>
      <c r="CL24" s="9">
        <v>170.1</v>
      </c>
      <c r="CM24" s="9">
        <v>176.2</v>
      </c>
      <c r="CN24" s="9">
        <v>175.7</v>
      </c>
      <c r="CO24" s="9">
        <v>170.4</v>
      </c>
      <c r="CP24" s="9">
        <v>187</v>
      </c>
      <c r="CQ24" s="9">
        <v>206.3</v>
      </c>
      <c r="CR24" s="9">
        <v>250.6</v>
      </c>
      <c r="CS24" s="9">
        <v>262.3</v>
      </c>
      <c r="CT24" s="9">
        <v>211.2</v>
      </c>
      <c r="CU24" s="9">
        <v>215.9</v>
      </c>
      <c r="CV24" s="9">
        <v>231.9</v>
      </c>
      <c r="CW24" s="9">
        <v>240.9</v>
      </c>
      <c r="CX24" s="9">
        <v>265.7</v>
      </c>
      <c r="CY24" s="9">
        <v>297.89999999999998</v>
      </c>
      <c r="CZ24" s="9">
        <v>322.3</v>
      </c>
      <c r="DA24" s="9">
        <v>372.6</v>
      </c>
      <c r="DB24" s="9">
        <v>410</v>
      </c>
      <c r="DC24" s="9">
        <v>491.1</v>
      </c>
      <c r="DD24" s="9">
        <v>364.4</v>
      </c>
      <c r="DE24" s="9">
        <v>200.7</v>
      </c>
      <c r="DF24" s="9">
        <v>147.5</v>
      </c>
      <c r="DG24" s="9">
        <v>143.80000000000001</v>
      </c>
      <c r="DH24" s="9">
        <v>162.30000000000001</v>
      </c>
      <c r="DI24" s="9">
        <v>178</v>
      </c>
      <c r="DJ24" s="9">
        <v>183.1</v>
      </c>
      <c r="DK24" s="9">
        <v>188.6</v>
      </c>
      <c r="DL24" s="9">
        <v>201.8</v>
      </c>
      <c r="DM24" s="9">
        <v>190.2</v>
      </c>
      <c r="DN24" s="9">
        <v>204.6</v>
      </c>
      <c r="DO24" s="9">
        <v>254.5</v>
      </c>
      <c r="DP24" s="9">
        <v>209.6</v>
      </c>
      <c r="DQ24" s="9">
        <v>171.7</v>
      </c>
      <c r="DR24" s="9">
        <v>170.6</v>
      </c>
      <c r="DS24" s="9">
        <v>181.7</v>
      </c>
      <c r="DT24" s="9">
        <v>194.5</v>
      </c>
      <c r="DU24" s="9">
        <v>232</v>
      </c>
      <c r="DV24" s="9">
        <v>259.10000000000002</v>
      </c>
      <c r="DW24" s="9">
        <v>291.39999999999998</v>
      </c>
      <c r="DX24" s="9">
        <v>291.39999999999998</v>
      </c>
      <c r="DY24" s="9">
        <v>284.89999999999998</v>
      </c>
      <c r="DZ24" s="9">
        <v>296.5</v>
      </c>
      <c r="EA24" s="9">
        <v>289.5</v>
      </c>
      <c r="EB24" s="9">
        <v>251.7</v>
      </c>
      <c r="EC24" s="9">
        <v>184.6</v>
      </c>
      <c r="ED24" s="9">
        <v>146</v>
      </c>
      <c r="EE24" s="9">
        <v>135.19999999999999</v>
      </c>
      <c r="EF24" s="10">
        <v>157</v>
      </c>
      <c r="EG24" s="10">
        <v>190</v>
      </c>
      <c r="EH24" s="10">
        <v>204</v>
      </c>
      <c r="EI24" s="10">
        <v>220.3</v>
      </c>
      <c r="EJ24" s="69">
        <v>221.4</v>
      </c>
      <c r="EK24" s="69">
        <v>213</v>
      </c>
      <c r="EL24" s="70">
        <v>209.7</v>
      </c>
      <c r="EM24" s="70">
        <v>210.7</v>
      </c>
      <c r="EN24" s="70">
        <v>191.1</v>
      </c>
    </row>
    <row r="25" spans="1:144" x14ac:dyDescent="0.25">
      <c r="A25" s="2" t="s">
        <v>70</v>
      </c>
      <c r="B25" s="2" t="s">
        <v>71</v>
      </c>
      <c r="C25" s="5">
        <v>2.051E-2</v>
      </c>
      <c r="D25" s="9">
        <v>106.9</v>
      </c>
      <c r="E25" s="9">
        <v>107.8</v>
      </c>
      <c r="F25" s="9">
        <v>103.8</v>
      </c>
      <c r="G25" s="9">
        <v>107.9</v>
      </c>
      <c r="H25" s="9">
        <v>107</v>
      </c>
      <c r="I25" s="9">
        <v>111.9</v>
      </c>
      <c r="J25" s="9">
        <v>113.6</v>
      </c>
      <c r="K25" s="9">
        <v>116.7</v>
      </c>
      <c r="L25" s="9">
        <v>93.7</v>
      </c>
      <c r="M25" s="9">
        <v>78.099999999999994</v>
      </c>
      <c r="N25" s="9">
        <v>77.7</v>
      </c>
      <c r="O25" s="9">
        <v>77.599999999999994</v>
      </c>
      <c r="P25" s="9">
        <v>77.5</v>
      </c>
      <c r="Q25" s="9">
        <v>77.2</v>
      </c>
      <c r="R25" s="9">
        <v>77.2</v>
      </c>
      <c r="S25" s="9">
        <v>77.2</v>
      </c>
      <c r="T25" s="9">
        <v>83</v>
      </c>
      <c r="U25" s="9">
        <v>112.1</v>
      </c>
      <c r="V25" s="9">
        <v>144</v>
      </c>
      <c r="W25" s="9">
        <v>190.6</v>
      </c>
      <c r="X25" s="9">
        <v>120.9</v>
      </c>
      <c r="Y25" s="9">
        <v>99.9</v>
      </c>
      <c r="Z25" s="9">
        <v>99.9</v>
      </c>
      <c r="AA25" s="9">
        <v>96.7</v>
      </c>
      <c r="AB25" s="9">
        <v>93.3</v>
      </c>
      <c r="AC25" s="9">
        <v>89.1</v>
      </c>
      <c r="AD25" s="9">
        <v>103.4</v>
      </c>
      <c r="AE25" s="9">
        <v>171.3</v>
      </c>
      <c r="AF25" s="9">
        <v>174.3</v>
      </c>
      <c r="AG25" s="9">
        <v>157.69999999999999</v>
      </c>
      <c r="AH25" s="9">
        <v>156.6</v>
      </c>
      <c r="AI25" s="9">
        <v>131.80000000000001</v>
      </c>
      <c r="AJ25" s="9">
        <v>122.9</v>
      </c>
      <c r="AK25" s="9">
        <v>71.599999999999994</v>
      </c>
      <c r="AL25" s="9">
        <v>71</v>
      </c>
      <c r="AM25" s="9">
        <v>71</v>
      </c>
      <c r="AN25" s="9">
        <v>71</v>
      </c>
      <c r="AO25" s="9">
        <v>71</v>
      </c>
      <c r="AP25" s="9">
        <v>71</v>
      </c>
      <c r="AQ25" s="9">
        <v>71</v>
      </c>
      <c r="AR25" s="9">
        <v>71</v>
      </c>
      <c r="AS25" s="9">
        <v>71</v>
      </c>
      <c r="AT25" s="9">
        <v>71</v>
      </c>
      <c r="AU25" s="9">
        <v>71</v>
      </c>
      <c r="AV25" s="9">
        <v>71</v>
      </c>
      <c r="AW25" s="9">
        <v>71</v>
      </c>
      <c r="AX25" s="9">
        <v>71</v>
      </c>
      <c r="AY25" s="9">
        <v>71</v>
      </c>
      <c r="AZ25" s="9">
        <v>71</v>
      </c>
      <c r="BA25" s="9">
        <v>71</v>
      </c>
      <c r="BB25" s="9">
        <v>71</v>
      </c>
      <c r="BC25" s="9">
        <v>71</v>
      </c>
      <c r="BD25" s="9">
        <v>71</v>
      </c>
      <c r="BE25" s="9">
        <v>71</v>
      </c>
      <c r="BF25" s="9">
        <v>71</v>
      </c>
      <c r="BG25" s="9">
        <v>71</v>
      </c>
      <c r="BH25" s="9">
        <v>71</v>
      </c>
      <c r="BI25" s="9">
        <v>71</v>
      </c>
      <c r="BJ25" s="9">
        <v>71</v>
      </c>
      <c r="BK25" s="9">
        <v>71</v>
      </c>
      <c r="BL25" s="9">
        <v>71</v>
      </c>
      <c r="BM25" s="9">
        <v>71</v>
      </c>
      <c r="BN25" s="9">
        <v>71</v>
      </c>
      <c r="BO25" s="9">
        <v>71</v>
      </c>
      <c r="BP25" s="9">
        <v>71</v>
      </c>
      <c r="BQ25" s="9">
        <v>71</v>
      </c>
      <c r="BR25" s="9">
        <v>71</v>
      </c>
      <c r="BS25" s="9">
        <v>71</v>
      </c>
      <c r="BT25" s="9">
        <v>71</v>
      </c>
      <c r="BU25" s="9">
        <v>71</v>
      </c>
      <c r="BV25" s="9">
        <v>71</v>
      </c>
      <c r="BW25" s="9">
        <v>71</v>
      </c>
      <c r="BX25" s="9">
        <v>71</v>
      </c>
      <c r="BY25" s="9">
        <v>71</v>
      </c>
      <c r="BZ25" s="9">
        <v>71</v>
      </c>
      <c r="CA25" s="9">
        <v>71</v>
      </c>
      <c r="CB25" s="9">
        <v>71</v>
      </c>
      <c r="CC25" s="9">
        <v>71</v>
      </c>
      <c r="CD25" s="9">
        <v>71</v>
      </c>
      <c r="CE25" s="9">
        <v>71</v>
      </c>
      <c r="CF25" s="9">
        <v>71</v>
      </c>
      <c r="CG25" s="9">
        <v>61.4</v>
      </c>
      <c r="CH25" s="9">
        <v>64.2</v>
      </c>
      <c r="CI25" s="9">
        <v>69.8</v>
      </c>
      <c r="CJ25" s="9">
        <v>68.099999999999994</v>
      </c>
      <c r="CK25" s="9">
        <v>68.099999999999994</v>
      </c>
      <c r="CL25" s="9">
        <v>68.099999999999994</v>
      </c>
      <c r="CM25" s="9">
        <v>68.099999999999994</v>
      </c>
      <c r="CN25" s="9">
        <v>68.099999999999994</v>
      </c>
      <c r="CO25" s="9">
        <v>68.099999999999994</v>
      </c>
      <c r="CP25" s="9">
        <v>68.099999999999994</v>
      </c>
      <c r="CQ25" s="9">
        <v>74.7</v>
      </c>
      <c r="CR25" s="9">
        <v>65.7</v>
      </c>
      <c r="CS25" s="9">
        <v>70.8</v>
      </c>
      <c r="CT25" s="9">
        <v>69.099999999999994</v>
      </c>
      <c r="CU25" s="9">
        <v>66.099999999999994</v>
      </c>
      <c r="CV25" s="9">
        <v>68.099999999999994</v>
      </c>
      <c r="CW25" s="9">
        <v>68.099999999999994</v>
      </c>
      <c r="CX25" s="9">
        <v>68.099999999999994</v>
      </c>
      <c r="CY25" s="9">
        <v>68.099999999999994</v>
      </c>
      <c r="CZ25" s="9">
        <v>68.099999999999994</v>
      </c>
      <c r="DA25" s="9">
        <v>68.099999999999994</v>
      </c>
      <c r="DB25" s="9">
        <v>68.099999999999994</v>
      </c>
      <c r="DC25" s="9">
        <v>73.900000000000006</v>
      </c>
      <c r="DD25" s="9">
        <v>80.3</v>
      </c>
      <c r="DE25" s="9">
        <v>67.099999999999994</v>
      </c>
      <c r="DF25" s="9">
        <v>69.7</v>
      </c>
      <c r="DG25" s="9">
        <v>71.3</v>
      </c>
      <c r="DH25" s="9">
        <v>77.900000000000006</v>
      </c>
      <c r="DI25" s="9">
        <v>77.900000000000006</v>
      </c>
      <c r="DJ25" s="9">
        <v>76.5</v>
      </c>
      <c r="DK25" s="9">
        <v>77.900000000000006</v>
      </c>
      <c r="DL25" s="9">
        <v>77.900000000000006</v>
      </c>
      <c r="DM25" s="9">
        <v>77.900000000000006</v>
      </c>
      <c r="DN25" s="9">
        <v>77.900000000000006</v>
      </c>
      <c r="DO25" s="9">
        <v>83.8</v>
      </c>
      <c r="DP25" s="9">
        <v>98</v>
      </c>
      <c r="DQ25" s="9">
        <v>86.1</v>
      </c>
      <c r="DR25" s="9">
        <v>83.5</v>
      </c>
      <c r="DS25" s="9">
        <v>96</v>
      </c>
      <c r="DT25" s="9">
        <v>106.2</v>
      </c>
      <c r="DU25" s="9">
        <v>106.9</v>
      </c>
      <c r="DV25" s="9">
        <v>106.9</v>
      </c>
      <c r="DW25" s="9">
        <v>106.9</v>
      </c>
      <c r="DX25" s="9">
        <v>106.9</v>
      </c>
      <c r="DY25" s="9">
        <v>106.9</v>
      </c>
      <c r="DZ25" s="9">
        <v>106.9</v>
      </c>
      <c r="EA25" s="9">
        <v>102.2</v>
      </c>
      <c r="EB25" s="9">
        <v>80.400000000000006</v>
      </c>
      <c r="EC25" s="9">
        <v>77.900000000000006</v>
      </c>
      <c r="ED25" s="9">
        <v>93.2</v>
      </c>
      <c r="EE25" s="9">
        <v>95.5</v>
      </c>
      <c r="EF25" s="10">
        <v>94.3</v>
      </c>
      <c r="EG25" s="10">
        <v>94.4</v>
      </c>
      <c r="EH25" s="10">
        <v>94.4</v>
      </c>
      <c r="EI25" s="10">
        <v>94.4</v>
      </c>
      <c r="EJ25" s="69">
        <v>94.4</v>
      </c>
      <c r="EK25" s="69">
        <v>94.4</v>
      </c>
      <c r="EL25" s="70">
        <v>94.4</v>
      </c>
      <c r="EM25" s="70">
        <v>103.2</v>
      </c>
      <c r="EN25" s="70">
        <v>96.5</v>
      </c>
    </row>
    <row r="26" spans="1:144" x14ac:dyDescent="0.25">
      <c r="A26" s="2" t="s">
        <v>72</v>
      </c>
      <c r="B26" s="2" t="s">
        <v>73</v>
      </c>
      <c r="C26" s="5">
        <v>0.16445000000000001</v>
      </c>
      <c r="D26" s="9">
        <v>72.8</v>
      </c>
      <c r="E26" s="9">
        <v>72</v>
      </c>
      <c r="F26" s="9">
        <v>80.099999999999994</v>
      </c>
      <c r="G26" s="9">
        <v>94.1</v>
      </c>
      <c r="H26" s="9">
        <v>105.6</v>
      </c>
      <c r="I26" s="9">
        <v>104.5</v>
      </c>
      <c r="J26" s="9">
        <v>111.8</v>
      </c>
      <c r="K26" s="9">
        <v>145.19999999999999</v>
      </c>
      <c r="L26" s="9">
        <v>161.6</v>
      </c>
      <c r="M26" s="9">
        <v>190</v>
      </c>
      <c r="N26" s="9">
        <v>216.2</v>
      </c>
      <c r="O26" s="9">
        <v>159.1</v>
      </c>
      <c r="P26" s="9">
        <v>145.19999999999999</v>
      </c>
      <c r="Q26" s="9">
        <v>141.69999999999999</v>
      </c>
      <c r="R26" s="9">
        <v>190.8</v>
      </c>
      <c r="S26" s="9">
        <v>279</v>
      </c>
      <c r="T26" s="9">
        <v>441.3</v>
      </c>
      <c r="U26" s="9">
        <v>491</v>
      </c>
      <c r="V26" s="9">
        <v>530.9</v>
      </c>
      <c r="W26" s="9">
        <v>392.7</v>
      </c>
      <c r="X26" s="9">
        <v>210.1</v>
      </c>
      <c r="Y26" s="9">
        <v>163.30000000000001</v>
      </c>
      <c r="Z26" s="9">
        <v>133.1</v>
      </c>
      <c r="AA26" s="9">
        <v>126.8</v>
      </c>
      <c r="AB26" s="9">
        <v>130.69999999999999</v>
      </c>
      <c r="AC26" s="9">
        <v>139.5</v>
      </c>
      <c r="AD26" s="9">
        <v>185</v>
      </c>
      <c r="AE26" s="9">
        <v>243.4</v>
      </c>
      <c r="AF26" s="9">
        <v>232</v>
      </c>
      <c r="AG26" s="9">
        <v>206.1</v>
      </c>
      <c r="AH26" s="9">
        <v>201.8</v>
      </c>
      <c r="AI26" s="9">
        <v>204.4</v>
      </c>
      <c r="AJ26" s="9">
        <v>208.7</v>
      </c>
      <c r="AK26" s="9">
        <v>193.5</v>
      </c>
      <c r="AL26" s="9">
        <v>198</v>
      </c>
      <c r="AM26" s="9">
        <v>185</v>
      </c>
      <c r="AN26" s="9">
        <v>171.8</v>
      </c>
      <c r="AO26" s="9">
        <v>179.9</v>
      </c>
      <c r="AP26" s="9">
        <v>204.2</v>
      </c>
      <c r="AQ26" s="9">
        <v>275.5</v>
      </c>
      <c r="AR26" s="9">
        <v>440.2</v>
      </c>
      <c r="AS26" s="9">
        <v>460.3</v>
      </c>
      <c r="AT26" s="9">
        <v>369.4</v>
      </c>
      <c r="AU26" s="9">
        <v>269.89999999999998</v>
      </c>
      <c r="AV26" s="9">
        <v>209.5</v>
      </c>
      <c r="AW26" s="9">
        <v>184.3</v>
      </c>
      <c r="AX26" s="9">
        <v>144.9</v>
      </c>
      <c r="AY26" s="9">
        <v>133.19999999999999</v>
      </c>
      <c r="AZ26" s="9">
        <v>123.5</v>
      </c>
      <c r="BA26" s="9">
        <v>117.4</v>
      </c>
      <c r="BB26" s="9">
        <v>123.5</v>
      </c>
      <c r="BC26" s="9">
        <v>129.5</v>
      </c>
      <c r="BD26" s="9">
        <v>117</v>
      </c>
      <c r="BE26" s="9">
        <v>107.8</v>
      </c>
      <c r="BF26" s="9">
        <v>104.3</v>
      </c>
      <c r="BG26" s="9">
        <v>120.6</v>
      </c>
      <c r="BH26" s="9">
        <v>122.2</v>
      </c>
      <c r="BI26" s="9">
        <v>117.8</v>
      </c>
      <c r="BJ26" s="9">
        <v>114.5</v>
      </c>
      <c r="BK26" s="9">
        <v>110.6</v>
      </c>
      <c r="BL26" s="9">
        <v>107.9</v>
      </c>
      <c r="BM26" s="9">
        <v>102.3</v>
      </c>
      <c r="BN26" s="9">
        <v>111.8</v>
      </c>
      <c r="BO26" s="9">
        <v>117.2</v>
      </c>
      <c r="BP26" s="9">
        <v>220.5</v>
      </c>
      <c r="BQ26" s="9">
        <v>193.8</v>
      </c>
      <c r="BR26" s="9">
        <v>237.6</v>
      </c>
      <c r="BS26" s="9">
        <v>335.5</v>
      </c>
      <c r="BT26" s="9">
        <v>363</v>
      </c>
      <c r="BU26" s="9">
        <v>346.2</v>
      </c>
      <c r="BV26" s="9">
        <v>250.7</v>
      </c>
      <c r="BW26" s="9">
        <v>157.30000000000001</v>
      </c>
      <c r="BX26" s="9">
        <v>122.6</v>
      </c>
      <c r="BY26" s="9">
        <v>115.8</v>
      </c>
      <c r="BZ26" s="9">
        <v>135.30000000000001</v>
      </c>
      <c r="CA26" s="9">
        <v>169</v>
      </c>
      <c r="CB26" s="9">
        <v>163.30000000000001</v>
      </c>
      <c r="CC26" s="9">
        <v>147.80000000000001</v>
      </c>
      <c r="CD26" s="9">
        <v>162.30000000000001</v>
      </c>
      <c r="CE26" s="9">
        <v>175.8</v>
      </c>
      <c r="CF26" s="9">
        <v>131.30000000000001</v>
      </c>
      <c r="CG26" s="9">
        <v>119.1</v>
      </c>
      <c r="CH26" s="9">
        <v>105.3</v>
      </c>
      <c r="CI26" s="9">
        <v>108</v>
      </c>
      <c r="CJ26" s="9">
        <v>118.6</v>
      </c>
      <c r="CK26" s="9">
        <v>134.19999999999999</v>
      </c>
      <c r="CL26" s="9">
        <v>157.80000000000001</v>
      </c>
      <c r="CM26" s="9">
        <v>181.9</v>
      </c>
      <c r="CN26" s="9">
        <v>217.2</v>
      </c>
      <c r="CO26" s="9">
        <v>328.7</v>
      </c>
      <c r="CP26" s="9">
        <v>356.8</v>
      </c>
      <c r="CQ26" s="9">
        <v>478.7</v>
      </c>
      <c r="CR26" s="9">
        <v>729.8</v>
      </c>
      <c r="CS26" s="9">
        <v>468.5</v>
      </c>
      <c r="CT26" s="9">
        <v>276.2</v>
      </c>
      <c r="CU26" s="9">
        <v>229.3</v>
      </c>
      <c r="CV26" s="9">
        <v>204.4</v>
      </c>
      <c r="CW26" s="9">
        <v>142</v>
      </c>
      <c r="CX26" s="9">
        <v>133.69999999999999</v>
      </c>
      <c r="CY26" s="9">
        <v>135.4</v>
      </c>
      <c r="CZ26" s="9">
        <v>142.4</v>
      </c>
      <c r="DA26" s="9">
        <v>224.7</v>
      </c>
      <c r="DB26" s="9">
        <v>387.1</v>
      </c>
      <c r="DC26" s="9">
        <v>442.3</v>
      </c>
      <c r="DD26" s="9">
        <v>330.7</v>
      </c>
      <c r="DE26" s="9">
        <v>316</v>
      </c>
      <c r="DF26" s="9">
        <v>362.6</v>
      </c>
      <c r="DG26" s="9">
        <v>241.1</v>
      </c>
      <c r="DH26" s="9">
        <v>164.1</v>
      </c>
      <c r="DI26" s="9">
        <v>175</v>
      </c>
      <c r="DJ26" s="9">
        <v>219.7</v>
      </c>
      <c r="DK26" s="9">
        <v>232.9</v>
      </c>
      <c r="DL26" s="9">
        <v>231.8</v>
      </c>
      <c r="DM26" s="9">
        <v>220.4</v>
      </c>
      <c r="DN26" s="9">
        <v>293.10000000000002</v>
      </c>
      <c r="DO26" s="9">
        <v>290.2</v>
      </c>
      <c r="DP26" s="9">
        <v>267.60000000000002</v>
      </c>
      <c r="DQ26" s="9">
        <v>265.5</v>
      </c>
      <c r="DR26" s="9">
        <v>266.8</v>
      </c>
      <c r="DS26" s="9">
        <v>218.6</v>
      </c>
      <c r="DT26" s="9">
        <v>157.5</v>
      </c>
      <c r="DU26" s="9">
        <v>139.30000000000001</v>
      </c>
      <c r="DV26" s="9">
        <v>150.9</v>
      </c>
      <c r="DW26" s="9">
        <v>172.5</v>
      </c>
      <c r="DX26" s="9">
        <v>174.4</v>
      </c>
      <c r="DY26" s="9">
        <v>174.2</v>
      </c>
      <c r="DZ26" s="9">
        <v>205.1</v>
      </c>
      <c r="EA26" s="9">
        <v>234.2</v>
      </c>
      <c r="EB26" s="9">
        <v>194.3</v>
      </c>
      <c r="EC26" s="9">
        <v>200.5</v>
      </c>
      <c r="ED26" s="9">
        <v>159.5</v>
      </c>
      <c r="EE26" s="9">
        <v>138.1</v>
      </c>
      <c r="EF26" s="10">
        <v>128.19999999999999</v>
      </c>
      <c r="EG26" s="10">
        <v>129.19999999999999</v>
      </c>
      <c r="EH26" s="10">
        <v>144.4</v>
      </c>
      <c r="EI26" s="10">
        <v>184.8</v>
      </c>
      <c r="EJ26" s="69">
        <v>229.2</v>
      </c>
      <c r="EK26" s="69">
        <v>270.10000000000002</v>
      </c>
      <c r="EL26" s="70">
        <v>343.4</v>
      </c>
      <c r="EM26" s="70">
        <v>471.3</v>
      </c>
      <c r="EN26" s="70">
        <v>372.6</v>
      </c>
    </row>
    <row r="27" spans="1:144" x14ac:dyDescent="0.25">
      <c r="A27" s="2" t="s">
        <v>74</v>
      </c>
      <c r="B27" s="2" t="s">
        <v>75</v>
      </c>
      <c r="C27" s="5">
        <v>7.213E-2</v>
      </c>
      <c r="D27" s="9">
        <v>87.5</v>
      </c>
      <c r="E27" s="9">
        <v>89.2</v>
      </c>
      <c r="F27" s="9">
        <v>87</v>
      </c>
      <c r="G27" s="9">
        <v>83.6</v>
      </c>
      <c r="H27" s="9">
        <v>80.3</v>
      </c>
      <c r="I27" s="9">
        <v>93.7</v>
      </c>
      <c r="J27" s="9">
        <v>101.9</v>
      </c>
      <c r="K27" s="9">
        <v>94.7</v>
      </c>
      <c r="L27" s="9">
        <v>101.9</v>
      </c>
      <c r="M27" s="9">
        <v>116.8</v>
      </c>
      <c r="N27" s="9">
        <v>143.69999999999999</v>
      </c>
      <c r="O27" s="9">
        <v>157.1</v>
      </c>
      <c r="P27" s="9">
        <v>162.6</v>
      </c>
      <c r="Q27" s="9">
        <v>155.1</v>
      </c>
      <c r="R27" s="9">
        <v>146.6</v>
      </c>
      <c r="S27" s="9">
        <v>150.30000000000001</v>
      </c>
      <c r="T27" s="9">
        <v>175.9</v>
      </c>
      <c r="U27" s="9">
        <v>188.6</v>
      </c>
      <c r="V27" s="9">
        <v>198.2</v>
      </c>
      <c r="W27" s="9">
        <v>196.2</v>
      </c>
      <c r="X27" s="9">
        <v>209.9</v>
      </c>
      <c r="Y27" s="9">
        <v>216</v>
      </c>
      <c r="Z27" s="9">
        <v>220.4</v>
      </c>
      <c r="AA27" s="9">
        <v>199.1</v>
      </c>
      <c r="AB27" s="9">
        <v>191.6</v>
      </c>
      <c r="AC27" s="9">
        <v>171.3</v>
      </c>
      <c r="AD27" s="9">
        <v>151.4</v>
      </c>
      <c r="AE27" s="9">
        <v>140.1</v>
      </c>
      <c r="AF27" s="9">
        <v>134.30000000000001</v>
      </c>
      <c r="AG27" s="9">
        <v>129.9</v>
      </c>
      <c r="AH27" s="9">
        <v>129.4</v>
      </c>
      <c r="AI27" s="9">
        <v>126.5</v>
      </c>
      <c r="AJ27" s="9">
        <v>123.4</v>
      </c>
      <c r="AK27" s="9">
        <v>111.3</v>
      </c>
      <c r="AL27" s="9">
        <v>107.6</v>
      </c>
      <c r="AM27" s="9">
        <v>114.6</v>
      </c>
      <c r="AN27" s="9">
        <v>115.2</v>
      </c>
      <c r="AO27" s="9">
        <v>114</v>
      </c>
      <c r="AP27" s="9">
        <v>112.1</v>
      </c>
      <c r="AQ27" s="9">
        <v>108.5</v>
      </c>
      <c r="AR27" s="9">
        <v>104.8</v>
      </c>
      <c r="AS27" s="9">
        <v>109.2</v>
      </c>
      <c r="AT27" s="9">
        <v>110.7</v>
      </c>
      <c r="AU27" s="9">
        <v>107.5</v>
      </c>
      <c r="AV27" s="9">
        <v>106.6</v>
      </c>
      <c r="AW27" s="9">
        <v>103.2</v>
      </c>
      <c r="AX27" s="9">
        <v>107.1</v>
      </c>
      <c r="AY27" s="9">
        <v>110.4</v>
      </c>
      <c r="AZ27" s="9">
        <v>124.1</v>
      </c>
      <c r="BA27" s="9">
        <v>130.19999999999999</v>
      </c>
      <c r="BB27" s="9">
        <v>132.19999999999999</v>
      </c>
      <c r="BC27" s="9">
        <v>140.9</v>
      </c>
      <c r="BD27" s="9">
        <v>171.7</v>
      </c>
      <c r="BE27" s="9">
        <v>181.6</v>
      </c>
      <c r="BF27" s="9">
        <v>186.8</v>
      </c>
      <c r="BG27" s="9">
        <v>194.6</v>
      </c>
      <c r="BH27" s="9">
        <v>199</v>
      </c>
      <c r="BI27" s="9">
        <v>196.7</v>
      </c>
      <c r="BJ27" s="9">
        <v>197.5</v>
      </c>
      <c r="BK27" s="9">
        <v>207.8</v>
      </c>
      <c r="BL27" s="9">
        <v>205.1</v>
      </c>
      <c r="BM27" s="9">
        <v>206.7</v>
      </c>
      <c r="BN27" s="9">
        <v>197.4</v>
      </c>
      <c r="BO27" s="9">
        <v>199.4</v>
      </c>
      <c r="BP27" s="9">
        <v>194.7</v>
      </c>
      <c r="BQ27" s="9">
        <v>185.9</v>
      </c>
      <c r="BR27" s="9">
        <v>177.6</v>
      </c>
      <c r="BS27" s="9">
        <v>163.4</v>
      </c>
      <c r="BT27" s="9">
        <v>156.1</v>
      </c>
      <c r="BU27" s="9">
        <v>147.1</v>
      </c>
      <c r="BV27" s="9">
        <v>141.5</v>
      </c>
      <c r="BW27" s="9">
        <v>148.80000000000001</v>
      </c>
      <c r="BX27" s="9">
        <v>151.5</v>
      </c>
      <c r="BY27" s="9">
        <v>135.80000000000001</v>
      </c>
      <c r="BZ27" s="9">
        <v>124.8</v>
      </c>
      <c r="CA27" s="9">
        <v>123.4</v>
      </c>
      <c r="CB27" s="9">
        <v>123.2</v>
      </c>
      <c r="CC27" s="9">
        <v>131.5</v>
      </c>
      <c r="CD27" s="9">
        <v>133.5</v>
      </c>
      <c r="CE27" s="9">
        <v>132.4</v>
      </c>
      <c r="CF27" s="9">
        <v>137.9</v>
      </c>
      <c r="CG27" s="9">
        <v>144.30000000000001</v>
      </c>
      <c r="CH27" s="9">
        <v>140.19999999999999</v>
      </c>
      <c r="CI27" s="9">
        <v>145.6</v>
      </c>
      <c r="CJ27" s="9">
        <v>152.4</v>
      </c>
      <c r="CK27" s="9">
        <v>155.5</v>
      </c>
      <c r="CL27" s="9">
        <v>156.5</v>
      </c>
      <c r="CM27" s="9">
        <v>155.19999999999999</v>
      </c>
      <c r="CN27" s="9">
        <v>155.69999999999999</v>
      </c>
      <c r="CO27" s="9">
        <v>156.5</v>
      </c>
      <c r="CP27" s="9">
        <v>153</v>
      </c>
      <c r="CQ27" s="9">
        <v>166.5</v>
      </c>
      <c r="CR27" s="9">
        <v>175.4</v>
      </c>
      <c r="CS27" s="9">
        <v>181.2</v>
      </c>
      <c r="CT27" s="9">
        <v>186.1</v>
      </c>
      <c r="CU27" s="9">
        <v>188.6</v>
      </c>
      <c r="CV27" s="9">
        <v>198.9</v>
      </c>
      <c r="CW27" s="9">
        <v>188.6</v>
      </c>
      <c r="CX27" s="9">
        <v>179.4</v>
      </c>
      <c r="CY27" s="9">
        <v>166.1</v>
      </c>
      <c r="CZ27" s="9">
        <v>162.80000000000001</v>
      </c>
      <c r="DA27" s="9">
        <v>163</v>
      </c>
      <c r="DB27" s="9">
        <v>163.30000000000001</v>
      </c>
      <c r="DC27" s="9">
        <v>156.19999999999999</v>
      </c>
      <c r="DD27" s="9">
        <v>150</v>
      </c>
      <c r="DE27" s="9">
        <v>152.80000000000001</v>
      </c>
      <c r="DF27" s="9">
        <v>154.30000000000001</v>
      </c>
      <c r="DG27" s="9">
        <v>151.4</v>
      </c>
      <c r="DH27" s="9">
        <v>154.4</v>
      </c>
      <c r="DI27" s="9">
        <v>154.30000000000001</v>
      </c>
      <c r="DJ27" s="9">
        <v>149.9</v>
      </c>
      <c r="DK27" s="9">
        <v>149.30000000000001</v>
      </c>
      <c r="DL27" s="9">
        <v>146.80000000000001</v>
      </c>
      <c r="DM27" s="9">
        <v>143.5</v>
      </c>
      <c r="DN27" s="9">
        <v>142.5</v>
      </c>
      <c r="DO27" s="9">
        <v>151.9</v>
      </c>
      <c r="DP27" s="9">
        <v>168.9</v>
      </c>
      <c r="DQ27" s="9">
        <v>180.7</v>
      </c>
      <c r="DR27" s="9">
        <v>181.1</v>
      </c>
      <c r="DS27" s="9">
        <v>196.3</v>
      </c>
      <c r="DT27" s="9">
        <v>211.1</v>
      </c>
      <c r="DU27" s="9">
        <v>214.5</v>
      </c>
      <c r="DV27" s="9">
        <v>223</v>
      </c>
      <c r="DW27" s="9">
        <v>242.5</v>
      </c>
      <c r="DX27" s="9">
        <v>255.9</v>
      </c>
      <c r="DY27" s="9">
        <v>265.7</v>
      </c>
      <c r="DZ27" s="9">
        <v>285.60000000000002</v>
      </c>
      <c r="EA27" s="9">
        <v>277.3</v>
      </c>
      <c r="EB27" s="9">
        <v>255.6</v>
      </c>
      <c r="EC27" s="9">
        <v>256.89999999999998</v>
      </c>
      <c r="ED27" s="9">
        <v>247.9</v>
      </c>
      <c r="EE27" s="9">
        <v>252.2</v>
      </c>
      <c r="EF27" s="10">
        <v>262.5</v>
      </c>
      <c r="EG27" s="10">
        <v>253.8</v>
      </c>
      <c r="EH27" s="10">
        <v>244</v>
      </c>
      <c r="EI27" s="10">
        <v>230.2</v>
      </c>
      <c r="EJ27" s="69">
        <v>230.7</v>
      </c>
      <c r="EK27" s="69">
        <v>234.5</v>
      </c>
      <c r="EL27" s="70">
        <v>233</v>
      </c>
      <c r="EM27" s="70">
        <v>238</v>
      </c>
      <c r="EN27" s="70">
        <v>232.5</v>
      </c>
    </row>
    <row r="28" spans="1:144" x14ac:dyDescent="0.25">
      <c r="A28" s="2" t="s">
        <v>76</v>
      </c>
      <c r="B28" s="2" t="s">
        <v>77</v>
      </c>
      <c r="C28" s="5">
        <v>2.1239999999999998E-2</v>
      </c>
      <c r="D28" s="9">
        <v>74.2</v>
      </c>
      <c r="E28" s="9">
        <v>75.400000000000006</v>
      </c>
      <c r="F28" s="9">
        <v>97.4</v>
      </c>
      <c r="G28" s="9">
        <v>102.7</v>
      </c>
      <c r="H28" s="9">
        <v>107.8</v>
      </c>
      <c r="I28" s="9">
        <v>117.3</v>
      </c>
      <c r="J28" s="9">
        <v>123.6</v>
      </c>
      <c r="K28" s="9">
        <v>128.6</v>
      </c>
      <c r="L28" s="9">
        <v>134.9</v>
      </c>
      <c r="M28" s="9">
        <v>149.80000000000001</v>
      </c>
      <c r="N28" s="9">
        <v>155</v>
      </c>
      <c r="O28" s="9">
        <v>189.5</v>
      </c>
      <c r="P28" s="9">
        <v>237.4</v>
      </c>
      <c r="Q28" s="9">
        <v>296.10000000000002</v>
      </c>
      <c r="R28" s="9">
        <v>340.6</v>
      </c>
      <c r="S28" s="9">
        <v>368.5</v>
      </c>
      <c r="T28" s="9">
        <v>326.7</v>
      </c>
      <c r="U28" s="9">
        <v>258.39999999999998</v>
      </c>
      <c r="V28" s="9">
        <v>238</v>
      </c>
      <c r="W28" s="9">
        <v>220.3</v>
      </c>
      <c r="X28" s="9">
        <v>235.6</v>
      </c>
      <c r="Y28" s="9">
        <v>265.5</v>
      </c>
      <c r="Z28" s="9">
        <v>275.60000000000002</v>
      </c>
      <c r="AA28" s="9">
        <v>299.89999999999998</v>
      </c>
      <c r="AB28" s="9">
        <v>351.5</v>
      </c>
      <c r="AC28" s="9">
        <v>362.5</v>
      </c>
      <c r="AD28" s="9">
        <v>353.4</v>
      </c>
      <c r="AE28" s="9">
        <v>360.3</v>
      </c>
      <c r="AF28" s="9">
        <v>313.5</v>
      </c>
      <c r="AG28" s="9">
        <v>240.4</v>
      </c>
      <c r="AH28" s="9">
        <v>224.4</v>
      </c>
      <c r="AI28" s="9">
        <v>190.7</v>
      </c>
      <c r="AJ28" s="9">
        <v>182.6</v>
      </c>
      <c r="AK28" s="9">
        <v>199</v>
      </c>
      <c r="AL28" s="9">
        <v>213</v>
      </c>
      <c r="AM28" s="9">
        <v>203.4</v>
      </c>
      <c r="AN28" s="9">
        <v>202.8</v>
      </c>
      <c r="AO28" s="9">
        <v>220.4</v>
      </c>
      <c r="AP28" s="9">
        <v>271.2</v>
      </c>
      <c r="AQ28" s="9">
        <v>245.2</v>
      </c>
      <c r="AR28" s="9">
        <v>195</v>
      </c>
      <c r="AS28" s="9">
        <v>187.6</v>
      </c>
      <c r="AT28" s="9">
        <v>176</v>
      </c>
      <c r="AU28" s="9">
        <v>151.30000000000001</v>
      </c>
      <c r="AV28" s="9">
        <v>148.30000000000001</v>
      </c>
      <c r="AW28" s="9">
        <v>147.69999999999999</v>
      </c>
      <c r="AX28" s="9">
        <v>137</v>
      </c>
      <c r="AY28" s="9">
        <v>134.6</v>
      </c>
      <c r="AZ28" s="9">
        <v>130.1</v>
      </c>
      <c r="BA28" s="9">
        <v>152.1</v>
      </c>
      <c r="BB28" s="9">
        <v>160.69999999999999</v>
      </c>
      <c r="BC28" s="9">
        <v>152.5</v>
      </c>
      <c r="BD28" s="9">
        <v>169.6</v>
      </c>
      <c r="BE28" s="9">
        <v>170.1</v>
      </c>
      <c r="BF28" s="9">
        <v>161.9</v>
      </c>
      <c r="BG28" s="9">
        <v>139</v>
      </c>
      <c r="BH28" s="9">
        <v>129.30000000000001</v>
      </c>
      <c r="BI28" s="9">
        <v>119.6</v>
      </c>
      <c r="BJ28" s="9">
        <v>108</v>
      </c>
      <c r="BK28" s="9">
        <v>110</v>
      </c>
      <c r="BL28" s="9">
        <v>113.1</v>
      </c>
      <c r="BM28" s="9">
        <v>115.9</v>
      </c>
      <c r="BN28" s="9">
        <v>126.7</v>
      </c>
      <c r="BO28" s="9">
        <v>138.9</v>
      </c>
      <c r="BP28" s="9">
        <v>151.69999999999999</v>
      </c>
      <c r="BQ28" s="9">
        <v>158.19999999999999</v>
      </c>
      <c r="BR28" s="9">
        <v>149.4</v>
      </c>
      <c r="BS28" s="9">
        <v>129.1</v>
      </c>
      <c r="BT28" s="9">
        <v>123.5</v>
      </c>
      <c r="BU28" s="9">
        <v>121.1</v>
      </c>
      <c r="BV28" s="9">
        <v>120.5</v>
      </c>
      <c r="BW28" s="9">
        <v>124.2</v>
      </c>
      <c r="BX28" s="9">
        <v>135.6</v>
      </c>
      <c r="BY28" s="9">
        <v>193.2</v>
      </c>
      <c r="BZ28" s="9">
        <v>193.8</v>
      </c>
      <c r="CA28" s="9">
        <v>200.9</v>
      </c>
      <c r="CB28" s="9">
        <v>217.1</v>
      </c>
      <c r="CC28" s="9">
        <v>213.4</v>
      </c>
      <c r="CD28" s="9">
        <v>235</v>
      </c>
      <c r="CE28" s="9">
        <v>228.6</v>
      </c>
      <c r="CF28" s="9">
        <v>218.3</v>
      </c>
      <c r="CG28" s="9">
        <v>237.6</v>
      </c>
      <c r="CH28" s="9">
        <v>252.5</v>
      </c>
      <c r="CI28" s="9">
        <v>264.39999999999998</v>
      </c>
      <c r="CJ28" s="9">
        <v>285.5</v>
      </c>
      <c r="CK28" s="9">
        <v>299</v>
      </c>
      <c r="CL28" s="9">
        <v>336.1</v>
      </c>
      <c r="CM28" s="9">
        <v>414.5</v>
      </c>
      <c r="CN28" s="9">
        <v>440.6</v>
      </c>
      <c r="CO28" s="9">
        <v>378.7</v>
      </c>
      <c r="CP28" s="9">
        <v>346.6</v>
      </c>
      <c r="CQ28" s="9">
        <v>307.7</v>
      </c>
      <c r="CR28" s="9">
        <v>248.2</v>
      </c>
      <c r="CS28" s="9">
        <v>238.5</v>
      </c>
      <c r="CT28" s="9">
        <v>218.8</v>
      </c>
      <c r="CU28" s="9">
        <v>213.1</v>
      </c>
      <c r="CV28" s="9">
        <v>231.3</v>
      </c>
      <c r="CW28" s="9">
        <v>232.8</v>
      </c>
      <c r="CX28" s="9">
        <v>252.1</v>
      </c>
      <c r="CY28" s="9">
        <v>256.10000000000002</v>
      </c>
      <c r="CZ28" s="9">
        <v>258.8</v>
      </c>
      <c r="DA28" s="9">
        <v>225.5</v>
      </c>
      <c r="DB28" s="9">
        <v>201.8</v>
      </c>
      <c r="DC28" s="9">
        <v>156.5</v>
      </c>
      <c r="DD28" s="9">
        <v>130.9</v>
      </c>
      <c r="DE28" s="9">
        <v>127.8</v>
      </c>
      <c r="DF28" s="9">
        <v>109.1</v>
      </c>
      <c r="DG28" s="9">
        <v>113.4</v>
      </c>
      <c r="DH28" s="9">
        <v>119.6</v>
      </c>
      <c r="DI28" s="9">
        <v>125.4</v>
      </c>
      <c r="DJ28" s="9">
        <v>148.69999999999999</v>
      </c>
      <c r="DK28" s="9">
        <v>168</v>
      </c>
      <c r="DL28" s="9">
        <v>153.5</v>
      </c>
      <c r="DM28" s="9">
        <v>156</v>
      </c>
      <c r="DN28" s="9">
        <v>158.5</v>
      </c>
      <c r="DO28" s="9">
        <v>155.19999999999999</v>
      </c>
      <c r="DP28" s="9">
        <v>129.80000000000001</v>
      </c>
      <c r="DQ28" s="9">
        <v>110.6</v>
      </c>
      <c r="DR28" s="9">
        <v>107.6</v>
      </c>
      <c r="DS28" s="9">
        <v>129.19999999999999</v>
      </c>
      <c r="DT28" s="9">
        <v>132.69999999999999</v>
      </c>
      <c r="DU28" s="9">
        <v>134.69999999999999</v>
      </c>
      <c r="DV28" s="9">
        <v>137.4</v>
      </c>
      <c r="DW28" s="9">
        <v>157.4</v>
      </c>
      <c r="DX28" s="9">
        <v>158.19999999999999</v>
      </c>
      <c r="DY28" s="9">
        <v>169.8</v>
      </c>
      <c r="DZ28" s="9">
        <v>172.8</v>
      </c>
      <c r="EA28" s="9">
        <v>170</v>
      </c>
      <c r="EB28" s="9">
        <v>173.8</v>
      </c>
      <c r="EC28" s="9">
        <v>184.8</v>
      </c>
      <c r="ED28" s="9">
        <v>194.3</v>
      </c>
      <c r="EE28" s="9">
        <v>221</v>
      </c>
      <c r="EF28" s="10">
        <v>292.3</v>
      </c>
      <c r="EG28" s="10">
        <v>433.1</v>
      </c>
      <c r="EH28" s="10">
        <v>477.5</v>
      </c>
      <c r="EI28" s="10">
        <v>544.1</v>
      </c>
      <c r="EJ28" s="69">
        <v>609</v>
      </c>
      <c r="EK28" s="69">
        <v>608.79999999999995</v>
      </c>
      <c r="EL28" s="70">
        <v>494.2</v>
      </c>
      <c r="EM28" s="70">
        <v>440</v>
      </c>
      <c r="EN28" s="70">
        <v>375.8</v>
      </c>
    </row>
    <row r="29" spans="1:144" x14ac:dyDescent="0.25">
      <c r="A29" s="2" t="s">
        <v>78</v>
      </c>
      <c r="B29" s="2" t="s">
        <v>79</v>
      </c>
      <c r="C29" s="5">
        <v>0.13653999999999999</v>
      </c>
      <c r="D29" s="9">
        <v>112.2</v>
      </c>
      <c r="E29" s="9">
        <v>0</v>
      </c>
      <c r="F29" s="9">
        <v>0</v>
      </c>
      <c r="G29" s="9">
        <v>0</v>
      </c>
      <c r="H29" s="9">
        <v>0</v>
      </c>
      <c r="I29" s="9">
        <v>0</v>
      </c>
      <c r="J29" s="9">
        <v>0</v>
      </c>
      <c r="K29" s="9">
        <v>185.2</v>
      </c>
      <c r="L29" s="9">
        <v>122.5</v>
      </c>
      <c r="M29" s="9">
        <v>113.1</v>
      </c>
      <c r="N29" s="9">
        <v>101.1</v>
      </c>
      <c r="O29" s="9">
        <v>103.3</v>
      </c>
      <c r="P29" s="9">
        <v>116.7</v>
      </c>
      <c r="Q29" s="9">
        <v>0</v>
      </c>
      <c r="R29" s="9">
        <v>0</v>
      </c>
      <c r="S29" s="9">
        <v>0</v>
      </c>
      <c r="T29" s="9">
        <v>0</v>
      </c>
      <c r="U29" s="9">
        <v>0</v>
      </c>
      <c r="V29" s="9">
        <v>0</v>
      </c>
      <c r="W29" s="9">
        <v>236.2</v>
      </c>
      <c r="X29" s="9">
        <v>169.5</v>
      </c>
      <c r="Y29" s="9">
        <v>109.2</v>
      </c>
      <c r="Z29" s="9">
        <v>102.7</v>
      </c>
      <c r="AA29" s="9">
        <v>128.9</v>
      </c>
      <c r="AB29" s="9">
        <v>140.30000000000001</v>
      </c>
      <c r="AC29" s="9">
        <v>0</v>
      </c>
      <c r="AD29" s="9">
        <v>0</v>
      </c>
      <c r="AE29" s="9">
        <v>0</v>
      </c>
      <c r="AF29" s="9">
        <v>0</v>
      </c>
      <c r="AG29" s="9">
        <v>0</v>
      </c>
      <c r="AH29" s="9">
        <v>0</v>
      </c>
      <c r="AI29" s="9">
        <v>212.8</v>
      </c>
      <c r="AJ29" s="9">
        <v>162.1</v>
      </c>
      <c r="AK29" s="9">
        <v>171.7</v>
      </c>
      <c r="AL29" s="9">
        <v>158.9</v>
      </c>
      <c r="AM29" s="9">
        <v>174.2</v>
      </c>
      <c r="AN29" s="9">
        <v>186.7</v>
      </c>
      <c r="AO29" s="9">
        <v>0</v>
      </c>
      <c r="AP29" s="9">
        <v>0</v>
      </c>
      <c r="AQ29" s="9">
        <v>0</v>
      </c>
      <c r="AR29" s="9">
        <v>0</v>
      </c>
      <c r="AS29" s="9">
        <v>0</v>
      </c>
      <c r="AT29" s="9">
        <v>0</v>
      </c>
      <c r="AU29" s="9">
        <v>242</v>
      </c>
      <c r="AV29" s="9">
        <v>174.1</v>
      </c>
      <c r="AW29" s="9">
        <v>148.19999999999999</v>
      </c>
      <c r="AX29" s="9">
        <v>125.3</v>
      </c>
      <c r="AY29" s="9">
        <v>142.69999999999999</v>
      </c>
      <c r="AZ29" s="9">
        <v>189.8</v>
      </c>
      <c r="BA29" s="9">
        <v>0</v>
      </c>
      <c r="BB29" s="9">
        <v>0</v>
      </c>
      <c r="BC29" s="9">
        <v>0</v>
      </c>
      <c r="BD29" s="9">
        <v>0</v>
      </c>
      <c r="BE29" s="9">
        <v>0</v>
      </c>
      <c r="BF29" s="9">
        <v>0</v>
      </c>
      <c r="BG29" s="9">
        <v>263.5</v>
      </c>
      <c r="BH29" s="9">
        <v>147.6</v>
      </c>
      <c r="BI29" s="9">
        <v>102.8</v>
      </c>
      <c r="BJ29" s="9">
        <v>101.1</v>
      </c>
      <c r="BK29" s="9">
        <v>121.2</v>
      </c>
      <c r="BL29" s="9">
        <v>161.9</v>
      </c>
      <c r="BM29" s="9">
        <v>0</v>
      </c>
      <c r="BN29" s="9">
        <v>0</v>
      </c>
      <c r="BO29" s="9">
        <v>0</v>
      </c>
      <c r="BP29" s="9">
        <v>0</v>
      </c>
      <c r="BQ29" s="9">
        <v>0</v>
      </c>
      <c r="BR29" s="9">
        <v>0</v>
      </c>
      <c r="BS29" s="9">
        <v>191.1</v>
      </c>
      <c r="BT29" s="9">
        <v>137.19999999999999</v>
      </c>
      <c r="BU29" s="9">
        <v>119.5</v>
      </c>
      <c r="BV29" s="9">
        <v>100.9</v>
      </c>
      <c r="BW29" s="9">
        <v>99.3</v>
      </c>
      <c r="BX29" s="9">
        <v>156.1</v>
      </c>
      <c r="BY29" s="9">
        <v>0</v>
      </c>
      <c r="BZ29" s="9">
        <v>0</v>
      </c>
      <c r="CA29" s="9">
        <v>0</v>
      </c>
      <c r="CB29" s="9">
        <v>0</v>
      </c>
      <c r="CC29" s="9">
        <v>0</v>
      </c>
      <c r="CD29" s="9">
        <v>0</v>
      </c>
      <c r="CE29" s="9">
        <v>327.8</v>
      </c>
      <c r="CF29" s="9">
        <v>220.9</v>
      </c>
      <c r="CG29" s="9">
        <v>135</v>
      </c>
      <c r="CH29" s="9">
        <v>107.5</v>
      </c>
      <c r="CI29" s="9">
        <v>126.3</v>
      </c>
      <c r="CJ29" s="9">
        <v>193.9</v>
      </c>
      <c r="CK29" s="9">
        <v>0</v>
      </c>
      <c r="CL29" s="9">
        <v>0</v>
      </c>
      <c r="CM29" s="9">
        <v>0</v>
      </c>
      <c r="CN29" s="9">
        <v>0</v>
      </c>
      <c r="CO29" s="9">
        <v>0</v>
      </c>
      <c r="CP29" s="9">
        <v>0</v>
      </c>
      <c r="CQ29" s="9">
        <v>309.2</v>
      </c>
      <c r="CR29" s="9">
        <v>154.4</v>
      </c>
      <c r="CS29" s="9">
        <v>151.30000000000001</v>
      </c>
      <c r="CT29" s="9">
        <v>147.30000000000001</v>
      </c>
      <c r="CU29" s="9">
        <v>129.4</v>
      </c>
      <c r="CV29" s="9">
        <v>156.4</v>
      </c>
      <c r="CW29" s="9">
        <v>0</v>
      </c>
      <c r="CX29" s="9">
        <v>0</v>
      </c>
      <c r="CY29" s="9">
        <v>0</v>
      </c>
      <c r="CZ29" s="9">
        <v>0</v>
      </c>
      <c r="DA29" s="9">
        <v>0</v>
      </c>
      <c r="DB29" s="9">
        <v>0</v>
      </c>
      <c r="DC29" s="9">
        <v>253.1</v>
      </c>
      <c r="DD29" s="9">
        <v>164</v>
      </c>
      <c r="DE29" s="9">
        <v>106.5</v>
      </c>
      <c r="DF29" s="9">
        <v>115.4</v>
      </c>
      <c r="DG29" s="9">
        <v>151.30000000000001</v>
      </c>
      <c r="DH29" s="9">
        <v>251.9</v>
      </c>
      <c r="DI29" s="9">
        <v>0</v>
      </c>
      <c r="DJ29" s="9">
        <v>0</v>
      </c>
      <c r="DK29" s="9">
        <v>0</v>
      </c>
      <c r="DL29" s="9">
        <v>0</v>
      </c>
      <c r="DM29" s="9">
        <v>0</v>
      </c>
      <c r="DN29" s="9">
        <v>0</v>
      </c>
      <c r="DO29" s="9">
        <v>335.4</v>
      </c>
      <c r="DP29" s="9">
        <v>192.9</v>
      </c>
      <c r="DQ29" s="9">
        <v>152</v>
      </c>
      <c r="DR29" s="9">
        <v>158.69999999999999</v>
      </c>
      <c r="DS29" s="9">
        <v>159.6</v>
      </c>
      <c r="DT29" s="9">
        <v>216.1</v>
      </c>
      <c r="DU29" s="9">
        <v>0</v>
      </c>
      <c r="DV29" s="9">
        <v>0</v>
      </c>
      <c r="DW29" s="9">
        <v>0</v>
      </c>
      <c r="DX29" s="9">
        <v>0</v>
      </c>
      <c r="DY29" s="9">
        <v>0</v>
      </c>
      <c r="DZ29" s="9">
        <v>0</v>
      </c>
      <c r="EA29" s="9">
        <v>353.3</v>
      </c>
      <c r="EB29" s="9">
        <v>157.30000000000001</v>
      </c>
      <c r="EC29" s="9">
        <v>113.5</v>
      </c>
      <c r="ED29" s="9">
        <v>111.1</v>
      </c>
      <c r="EE29" s="9">
        <v>149.5</v>
      </c>
      <c r="EF29" s="10">
        <v>243.7</v>
      </c>
      <c r="EG29" s="10">
        <v>0</v>
      </c>
      <c r="EH29" s="10">
        <v>0</v>
      </c>
      <c r="EI29" s="10">
        <v>0</v>
      </c>
      <c r="EJ29" s="69">
        <v>0</v>
      </c>
      <c r="EK29" s="69">
        <v>0</v>
      </c>
      <c r="EL29" s="70">
        <v>0</v>
      </c>
      <c r="EM29" s="70">
        <v>415.3</v>
      </c>
      <c r="EN29" s="70">
        <v>174.9</v>
      </c>
    </row>
    <row r="30" spans="1:144" x14ac:dyDescent="0.25">
      <c r="A30" s="2" t="s">
        <v>80</v>
      </c>
      <c r="B30" s="2" t="s">
        <v>81</v>
      </c>
      <c r="C30" s="5">
        <v>0.28445999999999999</v>
      </c>
      <c r="D30" s="9">
        <v>129.30000000000001</v>
      </c>
      <c r="E30" s="9">
        <v>138.30000000000001</v>
      </c>
      <c r="F30" s="9">
        <v>144.80000000000001</v>
      </c>
      <c r="G30" s="9">
        <v>182.3</v>
      </c>
      <c r="H30" s="9">
        <v>147.19999999999999</v>
      </c>
      <c r="I30" s="9">
        <v>107</v>
      </c>
      <c r="J30" s="9">
        <v>105.5</v>
      </c>
      <c r="K30" s="9">
        <v>111.4</v>
      </c>
      <c r="L30" s="9">
        <v>86.6</v>
      </c>
      <c r="M30" s="9">
        <v>88.3</v>
      </c>
      <c r="N30" s="9">
        <v>73.7</v>
      </c>
      <c r="O30" s="9">
        <v>84.1</v>
      </c>
      <c r="P30" s="9">
        <v>106.9</v>
      </c>
      <c r="Q30" s="9">
        <v>162.9</v>
      </c>
      <c r="R30" s="9">
        <v>186.1</v>
      </c>
      <c r="S30" s="9">
        <v>158.30000000000001</v>
      </c>
      <c r="T30" s="9">
        <v>184.8</v>
      </c>
      <c r="U30" s="9">
        <v>206.4</v>
      </c>
      <c r="V30" s="9">
        <v>269.5</v>
      </c>
      <c r="W30" s="9">
        <v>258.8</v>
      </c>
      <c r="X30" s="9">
        <v>151</v>
      </c>
      <c r="Y30" s="9">
        <v>79.5</v>
      </c>
      <c r="Z30" s="9">
        <v>79.599999999999994</v>
      </c>
      <c r="AA30" s="9">
        <v>82.1</v>
      </c>
      <c r="AB30" s="9">
        <v>102.4</v>
      </c>
      <c r="AC30" s="9">
        <v>101.1</v>
      </c>
      <c r="AD30" s="9">
        <v>108.3</v>
      </c>
      <c r="AE30" s="9">
        <v>248.3</v>
      </c>
      <c r="AF30" s="9">
        <v>325.10000000000002</v>
      </c>
      <c r="AG30" s="9">
        <v>213.9</v>
      </c>
      <c r="AH30" s="9">
        <v>168.4</v>
      </c>
      <c r="AI30" s="9">
        <v>139.1</v>
      </c>
      <c r="AJ30" s="9">
        <v>147.19999999999999</v>
      </c>
      <c r="AK30" s="9">
        <v>131.30000000000001</v>
      </c>
      <c r="AL30" s="9">
        <v>119.2</v>
      </c>
      <c r="AM30" s="9">
        <v>122.7</v>
      </c>
      <c r="AN30" s="9">
        <v>166.7</v>
      </c>
      <c r="AO30" s="9">
        <v>168.7</v>
      </c>
      <c r="AP30" s="9">
        <v>196</v>
      </c>
      <c r="AQ30" s="9">
        <v>164.1</v>
      </c>
      <c r="AR30" s="9">
        <v>149.30000000000001</v>
      </c>
      <c r="AS30" s="9">
        <v>164.4</v>
      </c>
      <c r="AT30" s="9">
        <v>220.9</v>
      </c>
      <c r="AU30" s="9">
        <v>293.89999999999998</v>
      </c>
      <c r="AV30" s="9">
        <v>211.3</v>
      </c>
      <c r="AW30" s="9">
        <v>144.80000000000001</v>
      </c>
      <c r="AX30" s="9">
        <v>103.6</v>
      </c>
      <c r="AY30" s="9">
        <v>99.4</v>
      </c>
      <c r="AZ30" s="9">
        <v>142.69999999999999</v>
      </c>
      <c r="BA30" s="9">
        <v>179</v>
      </c>
      <c r="BB30" s="9">
        <v>209.4</v>
      </c>
      <c r="BC30" s="9">
        <v>147.5</v>
      </c>
      <c r="BD30" s="9">
        <v>114.9</v>
      </c>
      <c r="BE30" s="9">
        <v>116.6</v>
      </c>
      <c r="BF30" s="9">
        <v>132.30000000000001</v>
      </c>
      <c r="BG30" s="9">
        <v>114.4</v>
      </c>
      <c r="BH30" s="9">
        <v>95.3</v>
      </c>
      <c r="BI30" s="9">
        <v>91.4</v>
      </c>
      <c r="BJ30" s="9">
        <v>110.1</v>
      </c>
      <c r="BK30" s="9">
        <v>126.1</v>
      </c>
      <c r="BL30" s="9">
        <v>118.8</v>
      </c>
      <c r="BM30" s="9">
        <v>98.6</v>
      </c>
      <c r="BN30" s="9">
        <v>147.80000000000001</v>
      </c>
      <c r="BO30" s="9">
        <v>456.6</v>
      </c>
      <c r="BP30" s="9">
        <v>413.3</v>
      </c>
      <c r="BQ30" s="9">
        <v>219.3</v>
      </c>
      <c r="BR30" s="9">
        <v>260.3</v>
      </c>
      <c r="BS30" s="9">
        <v>422.6</v>
      </c>
      <c r="BT30" s="9">
        <v>224.5</v>
      </c>
      <c r="BU30" s="9">
        <v>119.7</v>
      </c>
      <c r="BV30" s="9">
        <v>95.5</v>
      </c>
      <c r="BW30" s="9">
        <v>92.7</v>
      </c>
      <c r="BX30" s="9">
        <v>111.2</v>
      </c>
      <c r="BY30" s="9">
        <v>104.6</v>
      </c>
      <c r="BZ30" s="9">
        <v>147.19999999999999</v>
      </c>
      <c r="CA30" s="9">
        <v>232.3</v>
      </c>
      <c r="CB30" s="9">
        <v>190.4</v>
      </c>
      <c r="CC30" s="9">
        <v>140.19999999999999</v>
      </c>
      <c r="CD30" s="9">
        <v>141</v>
      </c>
      <c r="CE30" s="9">
        <v>144.1</v>
      </c>
      <c r="CF30" s="9">
        <v>139.69999999999999</v>
      </c>
      <c r="CG30" s="9">
        <v>167.5</v>
      </c>
      <c r="CH30" s="9">
        <v>133.4</v>
      </c>
      <c r="CI30" s="9">
        <v>161.80000000000001</v>
      </c>
      <c r="CJ30" s="9">
        <v>208.8</v>
      </c>
      <c r="CK30" s="9">
        <v>287.2</v>
      </c>
      <c r="CL30" s="9">
        <v>318.89999999999998</v>
      </c>
      <c r="CM30" s="9">
        <v>326.3</v>
      </c>
      <c r="CN30" s="9">
        <v>299.3</v>
      </c>
      <c r="CO30" s="9">
        <v>217.8</v>
      </c>
      <c r="CP30" s="9">
        <v>341.9</v>
      </c>
      <c r="CQ30" s="9">
        <v>302.7</v>
      </c>
      <c r="CR30" s="9">
        <v>191.5</v>
      </c>
      <c r="CS30" s="9">
        <v>200</v>
      </c>
      <c r="CT30" s="9">
        <v>158.4</v>
      </c>
      <c r="CU30" s="9">
        <v>135.69999999999999</v>
      </c>
      <c r="CV30" s="9">
        <v>146.69999999999999</v>
      </c>
      <c r="CW30" s="9">
        <v>125.8</v>
      </c>
      <c r="CX30" s="9">
        <v>173.5</v>
      </c>
      <c r="CY30" s="9">
        <v>388.4</v>
      </c>
      <c r="CZ30" s="9">
        <v>345.3</v>
      </c>
      <c r="DA30" s="9">
        <v>434</v>
      </c>
      <c r="DB30" s="9">
        <v>389.9</v>
      </c>
      <c r="DC30" s="9">
        <v>339.6</v>
      </c>
      <c r="DD30" s="9">
        <v>268.5</v>
      </c>
      <c r="DE30" s="9">
        <v>175.7</v>
      </c>
      <c r="DF30" s="9">
        <v>163.4</v>
      </c>
      <c r="DG30" s="9">
        <v>142.1</v>
      </c>
      <c r="DH30" s="9">
        <v>147.19999999999999</v>
      </c>
      <c r="DI30" s="9">
        <v>132.19999999999999</v>
      </c>
      <c r="DJ30" s="9">
        <v>145.19999999999999</v>
      </c>
      <c r="DK30" s="9">
        <v>228.5</v>
      </c>
      <c r="DL30" s="9">
        <v>235.7</v>
      </c>
      <c r="DM30" s="9">
        <v>214.3</v>
      </c>
      <c r="DN30" s="9">
        <v>415.3</v>
      </c>
      <c r="DO30" s="9">
        <v>560.9</v>
      </c>
      <c r="DP30" s="9">
        <v>520.1</v>
      </c>
      <c r="DQ30" s="9">
        <v>272.8</v>
      </c>
      <c r="DR30" s="9">
        <v>194.1</v>
      </c>
      <c r="DS30" s="9">
        <v>162.1</v>
      </c>
      <c r="DT30" s="9">
        <v>204</v>
      </c>
      <c r="DU30" s="9">
        <v>421.9</v>
      </c>
      <c r="DV30" s="9">
        <v>553.29999999999995</v>
      </c>
      <c r="DW30" s="9">
        <v>301.8</v>
      </c>
      <c r="DX30" s="9">
        <v>249.8</v>
      </c>
      <c r="DY30" s="9">
        <v>354.3</v>
      </c>
      <c r="DZ30" s="9">
        <v>437.4</v>
      </c>
      <c r="EA30" s="9">
        <v>266.60000000000002</v>
      </c>
      <c r="EB30" s="9">
        <v>181.8</v>
      </c>
      <c r="EC30" s="9">
        <v>162.30000000000001</v>
      </c>
      <c r="ED30" s="9">
        <v>167.8</v>
      </c>
      <c r="EE30" s="9">
        <v>191.1</v>
      </c>
      <c r="EF30" s="10">
        <v>173.6</v>
      </c>
      <c r="EG30" s="10">
        <v>159.80000000000001</v>
      </c>
      <c r="EH30" s="10">
        <v>249.2</v>
      </c>
      <c r="EI30" s="10">
        <v>1015</v>
      </c>
      <c r="EJ30" s="69">
        <v>817.6</v>
      </c>
      <c r="EK30" s="69">
        <v>221</v>
      </c>
      <c r="EL30" s="70">
        <v>189.9</v>
      </c>
      <c r="EM30" s="70">
        <v>330.7</v>
      </c>
      <c r="EN30" s="70">
        <v>330.3</v>
      </c>
    </row>
    <row r="31" spans="1:144" x14ac:dyDescent="0.25">
      <c r="A31" s="2" t="s">
        <v>82</v>
      </c>
      <c r="B31" s="2" t="s">
        <v>83</v>
      </c>
      <c r="C31" s="5">
        <v>0.16697000000000001</v>
      </c>
      <c r="D31" s="9">
        <v>119.1</v>
      </c>
      <c r="E31" s="9">
        <v>0</v>
      </c>
      <c r="F31" s="9">
        <v>0</v>
      </c>
      <c r="G31" s="9">
        <v>0</v>
      </c>
      <c r="H31" s="9">
        <v>0</v>
      </c>
      <c r="I31" s="9">
        <v>134.6</v>
      </c>
      <c r="J31" s="9">
        <v>129.4</v>
      </c>
      <c r="K31" s="9">
        <v>101.7</v>
      </c>
      <c r="L31" s="9">
        <v>92.6</v>
      </c>
      <c r="M31" s="9">
        <v>103.1</v>
      </c>
      <c r="N31" s="9">
        <v>99.6</v>
      </c>
      <c r="O31" s="9">
        <v>103.6</v>
      </c>
      <c r="P31" s="9">
        <v>109</v>
      </c>
      <c r="Q31" s="9">
        <v>0</v>
      </c>
      <c r="R31" s="9">
        <v>0</v>
      </c>
      <c r="S31" s="9">
        <v>0</v>
      </c>
      <c r="T31" s="9">
        <v>0</v>
      </c>
      <c r="U31" s="9">
        <v>146.4</v>
      </c>
      <c r="V31" s="9">
        <v>162.9</v>
      </c>
      <c r="W31" s="9">
        <v>178.3</v>
      </c>
      <c r="X31" s="9">
        <v>119</v>
      </c>
      <c r="Y31" s="9">
        <v>99.6</v>
      </c>
      <c r="Z31" s="9">
        <v>91.7</v>
      </c>
      <c r="AA31" s="9">
        <v>97.9</v>
      </c>
      <c r="AB31" s="9">
        <v>105.8</v>
      </c>
      <c r="AC31" s="9">
        <v>0</v>
      </c>
      <c r="AD31" s="9">
        <v>0</v>
      </c>
      <c r="AE31" s="9">
        <v>0</v>
      </c>
      <c r="AF31" s="9">
        <v>0</v>
      </c>
      <c r="AG31" s="9">
        <v>162</v>
      </c>
      <c r="AH31" s="9">
        <v>148.30000000000001</v>
      </c>
      <c r="AI31" s="9">
        <v>129.69999999999999</v>
      </c>
      <c r="AJ31" s="9">
        <v>119.7</v>
      </c>
      <c r="AK31" s="9">
        <v>110.7</v>
      </c>
      <c r="AL31" s="9">
        <v>102</v>
      </c>
      <c r="AM31" s="9">
        <v>102.7</v>
      </c>
      <c r="AN31" s="9">
        <v>101.6</v>
      </c>
      <c r="AO31" s="9">
        <v>0</v>
      </c>
      <c r="AP31" s="9">
        <v>0</v>
      </c>
      <c r="AQ31" s="9">
        <v>0</v>
      </c>
      <c r="AR31" s="9">
        <v>0</v>
      </c>
      <c r="AS31" s="9">
        <v>123.6</v>
      </c>
      <c r="AT31" s="9">
        <v>121</v>
      </c>
      <c r="AU31" s="9">
        <v>122</v>
      </c>
      <c r="AV31" s="9">
        <v>126.1</v>
      </c>
      <c r="AW31" s="9">
        <v>111.9</v>
      </c>
      <c r="AX31" s="9">
        <v>93.5</v>
      </c>
      <c r="AY31" s="9">
        <v>87.5</v>
      </c>
      <c r="AZ31" s="9">
        <v>90.4</v>
      </c>
      <c r="BA31" s="9">
        <v>0</v>
      </c>
      <c r="BB31" s="9">
        <v>0</v>
      </c>
      <c r="BC31" s="9">
        <v>0</v>
      </c>
      <c r="BD31" s="9">
        <v>0</v>
      </c>
      <c r="BE31" s="9">
        <v>154.1</v>
      </c>
      <c r="BF31" s="9">
        <v>171.3</v>
      </c>
      <c r="BG31" s="9">
        <v>145.4</v>
      </c>
      <c r="BH31" s="9">
        <v>110.4</v>
      </c>
      <c r="BI31" s="9">
        <v>88</v>
      </c>
      <c r="BJ31" s="9">
        <v>80.8</v>
      </c>
      <c r="BK31" s="9">
        <v>104.8</v>
      </c>
      <c r="BL31" s="9">
        <v>115.2</v>
      </c>
      <c r="BM31" s="9">
        <v>0</v>
      </c>
      <c r="BN31" s="9">
        <v>0</v>
      </c>
      <c r="BO31" s="9">
        <v>0</v>
      </c>
      <c r="BP31" s="9">
        <v>0</v>
      </c>
      <c r="BQ31" s="9">
        <v>118.8</v>
      </c>
      <c r="BR31" s="9">
        <v>142.19999999999999</v>
      </c>
      <c r="BS31" s="9">
        <v>141.5</v>
      </c>
      <c r="BT31" s="9">
        <v>106.2</v>
      </c>
      <c r="BU31" s="9">
        <v>92</v>
      </c>
      <c r="BV31" s="9">
        <v>76.599999999999994</v>
      </c>
      <c r="BW31" s="9">
        <v>68.5</v>
      </c>
      <c r="BX31" s="9">
        <v>80.8</v>
      </c>
      <c r="BY31" s="9">
        <v>0</v>
      </c>
      <c r="BZ31" s="9">
        <v>0</v>
      </c>
      <c r="CA31" s="9">
        <v>0</v>
      </c>
      <c r="CB31" s="9">
        <v>0</v>
      </c>
      <c r="CC31" s="9">
        <v>174.9</v>
      </c>
      <c r="CD31" s="9">
        <v>178.5</v>
      </c>
      <c r="CE31" s="9">
        <v>161</v>
      </c>
      <c r="CF31" s="9">
        <v>132.30000000000001</v>
      </c>
      <c r="CG31" s="9">
        <v>130.5</v>
      </c>
      <c r="CH31" s="9">
        <v>114</v>
      </c>
      <c r="CI31" s="9">
        <v>149.19999999999999</v>
      </c>
      <c r="CJ31" s="9">
        <v>178.9</v>
      </c>
      <c r="CK31" s="9">
        <v>0</v>
      </c>
      <c r="CL31" s="9">
        <v>0</v>
      </c>
      <c r="CM31" s="9">
        <v>0</v>
      </c>
      <c r="CN31" s="9">
        <v>0</v>
      </c>
      <c r="CO31" s="9">
        <v>191.1</v>
      </c>
      <c r="CP31" s="9">
        <v>227.7</v>
      </c>
      <c r="CQ31" s="9">
        <v>246.1</v>
      </c>
      <c r="CR31" s="9">
        <v>196.6</v>
      </c>
      <c r="CS31" s="9">
        <v>198.3</v>
      </c>
      <c r="CT31" s="9">
        <v>154.69999999999999</v>
      </c>
      <c r="CU31" s="9">
        <v>142.9</v>
      </c>
      <c r="CV31" s="9">
        <v>160.69999999999999</v>
      </c>
      <c r="CW31" s="9">
        <v>0</v>
      </c>
      <c r="CX31" s="9">
        <v>0</v>
      </c>
      <c r="CY31" s="9">
        <v>0</v>
      </c>
      <c r="CZ31" s="9">
        <v>0</v>
      </c>
      <c r="DA31" s="9">
        <v>226.4</v>
      </c>
      <c r="DB31" s="9">
        <v>239.6</v>
      </c>
      <c r="DC31" s="9">
        <v>215.1</v>
      </c>
      <c r="DD31" s="9">
        <v>162.19999999999999</v>
      </c>
      <c r="DE31" s="9">
        <v>141.1</v>
      </c>
      <c r="DF31" s="9">
        <v>137.30000000000001</v>
      </c>
      <c r="DG31" s="9">
        <v>139.1</v>
      </c>
      <c r="DH31" s="9">
        <v>159.69999999999999</v>
      </c>
      <c r="DI31" s="9">
        <v>0</v>
      </c>
      <c r="DJ31" s="9">
        <v>0</v>
      </c>
      <c r="DK31" s="9">
        <v>0</v>
      </c>
      <c r="DL31" s="9">
        <v>0</v>
      </c>
      <c r="DM31" s="9">
        <v>231.2</v>
      </c>
      <c r="DN31" s="9">
        <v>250.1</v>
      </c>
      <c r="DO31" s="9">
        <v>293.10000000000002</v>
      </c>
      <c r="DP31" s="9">
        <v>282</v>
      </c>
      <c r="DQ31" s="9">
        <v>245.7</v>
      </c>
      <c r="DR31" s="9">
        <v>208.7</v>
      </c>
      <c r="DS31" s="9">
        <v>184.5</v>
      </c>
      <c r="DT31" s="9">
        <v>209.2</v>
      </c>
      <c r="DU31" s="9">
        <v>0</v>
      </c>
      <c r="DV31" s="9">
        <v>0</v>
      </c>
      <c r="DW31" s="9">
        <v>0</v>
      </c>
      <c r="DX31" s="9">
        <v>0</v>
      </c>
      <c r="DY31" s="9">
        <v>291.7</v>
      </c>
      <c r="DZ31" s="9">
        <v>329</v>
      </c>
      <c r="EA31" s="9">
        <v>234.2</v>
      </c>
      <c r="EB31" s="9">
        <v>164.3</v>
      </c>
      <c r="EC31" s="9">
        <v>161.1</v>
      </c>
      <c r="ED31" s="9">
        <v>148.4</v>
      </c>
      <c r="EE31" s="9">
        <v>163.5</v>
      </c>
      <c r="EF31" s="10">
        <v>176.9</v>
      </c>
      <c r="EG31" s="10">
        <v>0</v>
      </c>
      <c r="EH31" s="10">
        <v>0</v>
      </c>
      <c r="EI31" s="10">
        <v>0</v>
      </c>
      <c r="EJ31" s="69">
        <v>0</v>
      </c>
      <c r="EK31" s="69">
        <v>230.3</v>
      </c>
      <c r="EL31" s="70">
        <v>244.6</v>
      </c>
      <c r="EM31" s="70">
        <v>207.1</v>
      </c>
      <c r="EN31" s="70">
        <v>185.9</v>
      </c>
    </row>
    <row r="32" spans="1:144" x14ac:dyDescent="0.25">
      <c r="A32" s="2" t="s">
        <v>84</v>
      </c>
      <c r="B32" s="2" t="s">
        <v>85</v>
      </c>
      <c r="C32" s="5">
        <v>0.24124999999999999</v>
      </c>
      <c r="D32" s="9">
        <v>122.4</v>
      </c>
      <c r="E32" s="9">
        <v>108.3</v>
      </c>
      <c r="F32" s="9">
        <v>132.19999999999999</v>
      </c>
      <c r="G32" s="9">
        <v>112.4</v>
      </c>
      <c r="H32" s="9">
        <v>109.9</v>
      </c>
      <c r="I32" s="9">
        <v>110.4</v>
      </c>
      <c r="J32" s="9">
        <v>107.2</v>
      </c>
      <c r="K32" s="9">
        <v>103.2</v>
      </c>
      <c r="L32" s="9">
        <v>98.2</v>
      </c>
      <c r="M32" s="9">
        <v>103.2</v>
      </c>
      <c r="N32" s="9">
        <v>102.8</v>
      </c>
      <c r="O32" s="9">
        <v>112.4</v>
      </c>
      <c r="P32" s="9">
        <v>115.3</v>
      </c>
      <c r="Q32" s="9">
        <v>141.4</v>
      </c>
      <c r="R32" s="9">
        <v>170.7</v>
      </c>
      <c r="S32" s="9">
        <v>182.1</v>
      </c>
      <c r="T32" s="9">
        <v>198.4</v>
      </c>
      <c r="U32" s="9">
        <v>145.19999999999999</v>
      </c>
      <c r="V32" s="9">
        <v>179.6</v>
      </c>
      <c r="W32" s="9">
        <v>145.19999999999999</v>
      </c>
      <c r="X32" s="9">
        <v>88.6</v>
      </c>
      <c r="Y32" s="9">
        <v>80.599999999999994</v>
      </c>
      <c r="Z32" s="9">
        <v>79</v>
      </c>
      <c r="AA32" s="9">
        <v>88.6</v>
      </c>
      <c r="AB32" s="9">
        <v>86.3</v>
      </c>
      <c r="AC32" s="9">
        <v>99.2</v>
      </c>
      <c r="AD32" s="9">
        <v>120.6</v>
      </c>
      <c r="AE32" s="9">
        <v>154.1</v>
      </c>
      <c r="AF32" s="9">
        <v>137.80000000000001</v>
      </c>
      <c r="AG32" s="9">
        <v>140.9</v>
      </c>
      <c r="AH32" s="9">
        <v>119.4</v>
      </c>
      <c r="AI32" s="9">
        <v>135.30000000000001</v>
      </c>
      <c r="AJ32" s="9">
        <v>132.30000000000001</v>
      </c>
      <c r="AK32" s="9">
        <v>122.9</v>
      </c>
      <c r="AL32" s="9">
        <v>109.7</v>
      </c>
      <c r="AM32" s="9">
        <v>109.9</v>
      </c>
      <c r="AN32" s="9">
        <v>105.8</v>
      </c>
      <c r="AO32" s="9">
        <v>124.4</v>
      </c>
      <c r="AP32" s="9">
        <v>127.1</v>
      </c>
      <c r="AQ32" s="9">
        <v>107.4</v>
      </c>
      <c r="AR32" s="9">
        <v>122</v>
      </c>
      <c r="AS32" s="9">
        <v>101.6</v>
      </c>
      <c r="AT32" s="9">
        <v>125.4</v>
      </c>
      <c r="AU32" s="9">
        <v>110.8</v>
      </c>
      <c r="AV32" s="9">
        <v>157.9</v>
      </c>
      <c r="AW32" s="9">
        <v>157</v>
      </c>
      <c r="AX32" s="9">
        <v>106.5</v>
      </c>
      <c r="AY32" s="9">
        <v>130.19999999999999</v>
      </c>
      <c r="AZ32" s="9">
        <v>128.80000000000001</v>
      </c>
      <c r="BA32" s="9">
        <v>133.80000000000001</v>
      </c>
      <c r="BB32" s="9">
        <v>158</v>
      </c>
      <c r="BC32" s="9">
        <v>164.7</v>
      </c>
      <c r="BD32" s="9">
        <v>162.9</v>
      </c>
      <c r="BE32" s="9">
        <v>138.6</v>
      </c>
      <c r="BF32" s="9">
        <v>130</v>
      </c>
      <c r="BG32" s="9">
        <v>96.1</v>
      </c>
      <c r="BH32" s="9">
        <v>78.599999999999994</v>
      </c>
      <c r="BI32" s="9">
        <v>94.4</v>
      </c>
      <c r="BJ32" s="9">
        <v>99.6</v>
      </c>
      <c r="BK32" s="9">
        <v>124</v>
      </c>
      <c r="BL32" s="9">
        <v>130.6</v>
      </c>
      <c r="BM32" s="9">
        <v>137.19999999999999</v>
      </c>
      <c r="BN32" s="9">
        <v>153.1</v>
      </c>
      <c r="BO32" s="9">
        <v>199.5</v>
      </c>
      <c r="BP32" s="9">
        <v>259.5</v>
      </c>
      <c r="BQ32" s="9">
        <v>198.5</v>
      </c>
      <c r="BR32" s="9">
        <v>227.3</v>
      </c>
      <c r="BS32" s="9">
        <v>216.3</v>
      </c>
      <c r="BT32" s="9">
        <v>156.30000000000001</v>
      </c>
      <c r="BU32" s="9">
        <v>170.9</v>
      </c>
      <c r="BV32" s="9">
        <v>143.30000000000001</v>
      </c>
      <c r="BW32" s="9">
        <v>137.9</v>
      </c>
      <c r="BX32" s="9">
        <v>135.6</v>
      </c>
      <c r="BY32" s="9">
        <v>133.5</v>
      </c>
      <c r="BZ32" s="9">
        <v>157.9</v>
      </c>
      <c r="CA32" s="9">
        <v>160.30000000000001</v>
      </c>
      <c r="CB32" s="9">
        <v>205.6</v>
      </c>
      <c r="CC32" s="9">
        <v>185.2</v>
      </c>
      <c r="CD32" s="9">
        <v>175.8</v>
      </c>
      <c r="CE32" s="9">
        <v>139.4</v>
      </c>
      <c r="CF32" s="9">
        <v>138.4</v>
      </c>
      <c r="CG32" s="9">
        <v>164.5</v>
      </c>
      <c r="CH32" s="9">
        <v>162.6</v>
      </c>
      <c r="CI32" s="9">
        <v>161.4</v>
      </c>
      <c r="CJ32" s="9">
        <v>172.5</v>
      </c>
      <c r="CK32" s="9">
        <v>166.4</v>
      </c>
      <c r="CL32" s="9">
        <v>164.5</v>
      </c>
      <c r="CM32" s="9">
        <v>160.5</v>
      </c>
      <c r="CN32" s="9">
        <v>194.3</v>
      </c>
      <c r="CO32" s="9">
        <v>203.5</v>
      </c>
      <c r="CP32" s="9">
        <v>227.2</v>
      </c>
      <c r="CQ32" s="9">
        <v>190</v>
      </c>
      <c r="CR32" s="9">
        <v>190</v>
      </c>
      <c r="CS32" s="9">
        <v>167.7</v>
      </c>
      <c r="CT32" s="9">
        <v>158.80000000000001</v>
      </c>
      <c r="CU32" s="9">
        <v>154.4</v>
      </c>
      <c r="CV32" s="9">
        <v>171.1</v>
      </c>
      <c r="CW32" s="9">
        <v>162.6</v>
      </c>
      <c r="CX32" s="9">
        <v>159.69999999999999</v>
      </c>
      <c r="CY32" s="9">
        <v>151.1</v>
      </c>
      <c r="CZ32" s="9">
        <v>169.4</v>
      </c>
      <c r="DA32" s="9">
        <v>230.6</v>
      </c>
      <c r="DB32" s="9">
        <v>211.1</v>
      </c>
      <c r="DC32" s="9">
        <v>203</v>
      </c>
      <c r="DD32" s="9">
        <v>155.6</v>
      </c>
      <c r="DE32" s="9">
        <v>155.69999999999999</v>
      </c>
      <c r="DF32" s="9">
        <v>156</v>
      </c>
      <c r="DG32" s="9">
        <v>143.19999999999999</v>
      </c>
      <c r="DH32" s="9">
        <v>147.19999999999999</v>
      </c>
      <c r="DI32" s="9">
        <v>139.80000000000001</v>
      </c>
      <c r="DJ32" s="9">
        <v>200.3</v>
      </c>
      <c r="DK32" s="9">
        <v>229.6</v>
      </c>
      <c r="DL32" s="9">
        <v>200</v>
      </c>
      <c r="DM32" s="9">
        <v>173.9</v>
      </c>
      <c r="DN32" s="9">
        <v>228.8</v>
      </c>
      <c r="DO32" s="9">
        <v>243.6</v>
      </c>
      <c r="DP32" s="9">
        <v>257.60000000000002</v>
      </c>
      <c r="DQ32" s="9">
        <v>283.8</v>
      </c>
      <c r="DR32" s="9">
        <v>275.3</v>
      </c>
      <c r="DS32" s="9">
        <v>198.7</v>
      </c>
      <c r="DT32" s="9">
        <v>199.1</v>
      </c>
      <c r="DU32" s="9">
        <v>204.9</v>
      </c>
      <c r="DV32" s="9">
        <v>202.3</v>
      </c>
      <c r="DW32" s="9">
        <v>201.8</v>
      </c>
      <c r="DX32" s="9">
        <v>216.9</v>
      </c>
      <c r="DY32" s="9">
        <v>230.8</v>
      </c>
      <c r="DZ32" s="9">
        <v>260.2</v>
      </c>
      <c r="EA32" s="9">
        <v>181.4</v>
      </c>
      <c r="EB32" s="9">
        <v>144.5</v>
      </c>
      <c r="EC32" s="9">
        <v>165.6</v>
      </c>
      <c r="ED32" s="9">
        <v>181.7</v>
      </c>
      <c r="EE32" s="9">
        <v>219.7</v>
      </c>
      <c r="EF32" s="10">
        <v>230.8</v>
      </c>
      <c r="EG32" s="10">
        <v>225.6</v>
      </c>
      <c r="EH32" s="10">
        <v>257</v>
      </c>
      <c r="EI32" s="10">
        <v>308.3</v>
      </c>
      <c r="EJ32" s="69">
        <v>306.8</v>
      </c>
      <c r="EK32" s="69">
        <v>222</v>
      </c>
      <c r="EL32" s="70">
        <v>234.7</v>
      </c>
      <c r="EM32" s="70">
        <v>167.3</v>
      </c>
      <c r="EN32" s="70">
        <v>181.9</v>
      </c>
    </row>
    <row r="33" spans="1:144" x14ac:dyDescent="0.25">
      <c r="A33" s="2" t="s">
        <v>86</v>
      </c>
      <c r="B33" s="2" t="s">
        <v>87</v>
      </c>
      <c r="C33" s="5">
        <v>0.14591999999999999</v>
      </c>
      <c r="D33" s="9">
        <v>152.19999999999999</v>
      </c>
      <c r="E33" s="9">
        <v>92.6</v>
      </c>
      <c r="F33" s="9">
        <v>90.3</v>
      </c>
      <c r="G33" s="9">
        <v>87</v>
      </c>
      <c r="H33" s="9">
        <v>78</v>
      </c>
      <c r="I33" s="9">
        <v>75.099999999999994</v>
      </c>
      <c r="J33" s="9">
        <v>89.3</v>
      </c>
      <c r="K33" s="9">
        <v>94.2</v>
      </c>
      <c r="L33" s="9">
        <v>112.4</v>
      </c>
      <c r="M33" s="9">
        <v>112.7</v>
      </c>
      <c r="N33" s="9">
        <v>117.1</v>
      </c>
      <c r="O33" s="9">
        <v>115.8</v>
      </c>
      <c r="P33" s="9">
        <v>99.6</v>
      </c>
      <c r="Q33" s="9">
        <v>61.5</v>
      </c>
      <c r="R33" s="9">
        <v>69.8</v>
      </c>
      <c r="S33" s="9">
        <v>86.5</v>
      </c>
      <c r="T33" s="9">
        <v>89.7</v>
      </c>
      <c r="U33" s="9">
        <v>91.6</v>
      </c>
      <c r="V33" s="9">
        <v>109.6</v>
      </c>
      <c r="W33" s="9">
        <v>142.80000000000001</v>
      </c>
      <c r="X33" s="9">
        <v>144.80000000000001</v>
      </c>
      <c r="Y33" s="9">
        <v>142.4</v>
      </c>
      <c r="Z33" s="9">
        <v>143.6</v>
      </c>
      <c r="AA33" s="9">
        <v>134.5</v>
      </c>
      <c r="AB33" s="9">
        <v>94</v>
      </c>
      <c r="AC33" s="9">
        <v>61.3</v>
      </c>
      <c r="AD33" s="9">
        <v>61.5</v>
      </c>
      <c r="AE33" s="9">
        <v>89.9</v>
      </c>
      <c r="AF33" s="9">
        <v>84</v>
      </c>
      <c r="AG33" s="9">
        <v>85.8</v>
      </c>
      <c r="AH33" s="9">
        <v>83.4</v>
      </c>
      <c r="AI33" s="9">
        <v>106.5</v>
      </c>
      <c r="AJ33" s="9">
        <v>125.4</v>
      </c>
      <c r="AK33" s="9">
        <v>137.80000000000001</v>
      </c>
      <c r="AL33" s="9">
        <v>109.2</v>
      </c>
      <c r="AM33" s="9">
        <v>110.2</v>
      </c>
      <c r="AN33" s="9">
        <v>99.8</v>
      </c>
      <c r="AO33" s="9">
        <v>74.400000000000006</v>
      </c>
      <c r="AP33" s="9">
        <v>80.400000000000006</v>
      </c>
      <c r="AQ33" s="9">
        <v>77.099999999999994</v>
      </c>
      <c r="AR33" s="9">
        <v>65.099999999999994</v>
      </c>
      <c r="AS33" s="9">
        <v>65.400000000000006</v>
      </c>
      <c r="AT33" s="9">
        <v>83.8</v>
      </c>
      <c r="AU33" s="9">
        <v>94.7</v>
      </c>
      <c r="AV33" s="9">
        <v>117.4</v>
      </c>
      <c r="AW33" s="9">
        <v>125.3</v>
      </c>
      <c r="AX33" s="9">
        <v>117</v>
      </c>
      <c r="AY33" s="9">
        <v>95.6</v>
      </c>
      <c r="AZ33" s="9">
        <v>84.8</v>
      </c>
      <c r="BA33" s="9">
        <v>79.7</v>
      </c>
      <c r="BB33" s="9">
        <v>73</v>
      </c>
      <c r="BC33" s="9">
        <v>79.2</v>
      </c>
      <c r="BD33" s="9">
        <v>82</v>
      </c>
      <c r="BE33" s="9">
        <v>80.8</v>
      </c>
      <c r="BF33" s="9">
        <v>86.5</v>
      </c>
      <c r="BG33" s="9">
        <v>74</v>
      </c>
      <c r="BH33" s="9">
        <v>89.9</v>
      </c>
      <c r="BI33" s="9">
        <v>112.8</v>
      </c>
      <c r="BJ33" s="9">
        <v>122.1</v>
      </c>
      <c r="BK33" s="9">
        <v>115.3</v>
      </c>
      <c r="BL33" s="9">
        <v>99</v>
      </c>
      <c r="BM33" s="9">
        <v>97.3</v>
      </c>
      <c r="BN33" s="9">
        <v>87.4</v>
      </c>
      <c r="BO33" s="9">
        <v>104.9</v>
      </c>
      <c r="BP33" s="9">
        <v>129</v>
      </c>
      <c r="BQ33" s="9">
        <v>98.5</v>
      </c>
      <c r="BR33" s="9">
        <v>132.9</v>
      </c>
      <c r="BS33" s="9">
        <v>149.19999999999999</v>
      </c>
      <c r="BT33" s="9">
        <v>158.1</v>
      </c>
      <c r="BU33" s="9">
        <v>160.19999999999999</v>
      </c>
      <c r="BV33" s="9">
        <v>151.30000000000001</v>
      </c>
      <c r="BW33" s="9">
        <v>154.4</v>
      </c>
      <c r="BX33" s="9">
        <v>114.8</v>
      </c>
      <c r="BY33" s="9">
        <v>80.2</v>
      </c>
      <c r="BZ33" s="9">
        <v>83.3</v>
      </c>
      <c r="CA33" s="9">
        <v>114.7</v>
      </c>
      <c r="CB33" s="9">
        <v>128.69999999999999</v>
      </c>
      <c r="CC33" s="9">
        <v>110.3</v>
      </c>
      <c r="CD33" s="9">
        <v>117.1</v>
      </c>
      <c r="CE33" s="9">
        <v>108.3</v>
      </c>
      <c r="CF33" s="9">
        <v>135.6</v>
      </c>
      <c r="CG33" s="9">
        <v>166.2</v>
      </c>
      <c r="CH33" s="9">
        <v>173.3</v>
      </c>
      <c r="CI33" s="9">
        <v>168.5</v>
      </c>
      <c r="CJ33" s="9">
        <v>142.4</v>
      </c>
      <c r="CK33" s="9">
        <v>119.6</v>
      </c>
      <c r="CL33" s="9">
        <v>87</v>
      </c>
      <c r="CM33" s="9">
        <v>91.8</v>
      </c>
      <c r="CN33" s="9">
        <v>87.6</v>
      </c>
      <c r="CO33" s="9">
        <v>80.3</v>
      </c>
      <c r="CP33" s="9">
        <v>110.2</v>
      </c>
      <c r="CQ33" s="9">
        <v>156.69999999999999</v>
      </c>
      <c r="CR33" s="9">
        <v>196.2</v>
      </c>
      <c r="CS33" s="9">
        <v>191.9</v>
      </c>
      <c r="CT33" s="9">
        <v>191.1</v>
      </c>
      <c r="CU33" s="9">
        <v>173</v>
      </c>
      <c r="CV33" s="9">
        <v>156</v>
      </c>
      <c r="CW33" s="9">
        <v>97.5</v>
      </c>
      <c r="CX33" s="9">
        <v>87.6</v>
      </c>
      <c r="CY33" s="9">
        <v>82.6</v>
      </c>
      <c r="CZ33" s="9">
        <v>93.7</v>
      </c>
      <c r="DA33" s="9">
        <v>131.6</v>
      </c>
      <c r="DB33" s="9">
        <v>161</v>
      </c>
      <c r="DC33" s="9">
        <v>131.4</v>
      </c>
      <c r="DD33" s="9">
        <v>152.19999999999999</v>
      </c>
      <c r="DE33" s="9">
        <v>194.1</v>
      </c>
      <c r="DF33" s="9">
        <v>225.9</v>
      </c>
      <c r="DG33" s="9">
        <v>190.4</v>
      </c>
      <c r="DH33" s="9">
        <v>149.69999999999999</v>
      </c>
      <c r="DI33" s="9">
        <v>120.5</v>
      </c>
      <c r="DJ33" s="9">
        <v>129.4</v>
      </c>
      <c r="DK33" s="9">
        <v>153</v>
      </c>
      <c r="DL33" s="9">
        <v>113</v>
      </c>
      <c r="DM33" s="9">
        <v>97.8</v>
      </c>
      <c r="DN33" s="9">
        <v>129.19999999999999</v>
      </c>
      <c r="DO33" s="9">
        <v>195.6</v>
      </c>
      <c r="DP33" s="9">
        <v>274.39999999999998</v>
      </c>
      <c r="DQ33" s="9">
        <v>279.8</v>
      </c>
      <c r="DR33" s="9">
        <v>273.7</v>
      </c>
      <c r="DS33" s="9">
        <v>212.1</v>
      </c>
      <c r="DT33" s="9">
        <v>179.6</v>
      </c>
      <c r="DU33" s="9">
        <v>106.6</v>
      </c>
      <c r="DV33" s="9">
        <v>88.7</v>
      </c>
      <c r="DW33" s="9">
        <v>102.8</v>
      </c>
      <c r="DX33" s="9">
        <v>113.7</v>
      </c>
      <c r="DY33" s="9">
        <v>125.3</v>
      </c>
      <c r="DZ33" s="9">
        <v>144.19999999999999</v>
      </c>
      <c r="EA33" s="9">
        <v>132.6</v>
      </c>
      <c r="EB33" s="9">
        <v>152.6</v>
      </c>
      <c r="EC33" s="9">
        <v>246.8</v>
      </c>
      <c r="ED33" s="9">
        <v>266.89999999999998</v>
      </c>
      <c r="EE33" s="9">
        <v>263.39999999999998</v>
      </c>
      <c r="EF33" s="10">
        <v>212</v>
      </c>
      <c r="EG33" s="10">
        <v>147</v>
      </c>
      <c r="EH33" s="10">
        <v>121.7</v>
      </c>
      <c r="EI33" s="10">
        <v>173.2</v>
      </c>
      <c r="EJ33" s="69">
        <v>128.1</v>
      </c>
      <c r="EK33" s="69">
        <v>96.2</v>
      </c>
      <c r="EL33" s="70">
        <v>123.5</v>
      </c>
      <c r="EM33" s="70">
        <v>144</v>
      </c>
      <c r="EN33" s="70">
        <v>212.2</v>
      </c>
    </row>
    <row r="34" spans="1:144" x14ac:dyDescent="0.25">
      <c r="A34" s="2" t="s">
        <v>88</v>
      </c>
      <c r="B34" s="2" t="s">
        <v>89</v>
      </c>
      <c r="C34" s="5">
        <v>0.12250999999999999</v>
      </c>
      <c r="D34" s="9">
        <v>182</v>
      </c>
      <c r="E34" s="9">
        <v>202.4</v>
      </c>
      <c r="F34" s="9">
        <v>216.4</v>
      </c>
      <c r="G34" s="9">
        <v>189.6</v>
      </c>
      <c r="H34" s="9">
        <v>122.4</v>
      </c>
      <c r="I34" s="9">
        <v>111.8</v>
      </c>
      <c r="J34" s="9">
        <v>114.4</v>
      </c>
      <c r="K34" s="9">
        <v>110.5</v>
      </c>
      <c r="L34" s="9">
        <v>97.1</v>
      </c>
      <c r="M34" s="9">
        <v>87.4</v>
      </c>
      <c r="N34" s="9">
        <v>84.1</v>
      </c>
      <c r="O34" s="9">
        <v>79.400000000000006</v>
      </c>
      <c r="P34" s="9">
        <v>86.3</v>
      </c>
      <c r="Q34" s="9">
        <v>106.9</v>
      </c>
      <c r="R34" s="9">
        <v>170.8</v>
      </c>
      <c r="S34" s="9">
        <v>240.9</v>
      </c>
      <c r="T34" s="9">
        <v>275</v>
      </c>
      <c r="U34" s="9">
        <v>252.8</v>
      </c>
      <c r="V34" s="9">
        <v>201.9</v>
      </c>
      <c r="W34" s="9">
        <v>277.5</v>
      </c>
      <c r="X34" s="9">
        <v>151.80000000000001</v>
      </c>
      <c r="Y34" s="9">
        <v>105.9</v>
      </c>
      <c r="Z34" s="9">
        <v>86.8</v>
      </c>
      <c r="AA34" s="9">
        <v>79</v>
      </c>
      <c r="AB34" s="9">
        <v>83</v>
      </c>
      <c r="AC34" s="9">
        <v>104.9</v>
      </c>
      <c r="AD34" s="9">
        <v>155.69999999999999</v>
      </c>
      <c r="AE34" s="9">
        <v>212.1</v>
      </c>
      <c r="AF34" s="9">
        <v>196.1</v>
      </c>
      <c r="AG34" s="9">
        <v>182</v>
      </c>
      <c r="AH34" s="9">
        <v>173.8</v>
      </c>
      <c r="AI34" s="9">
        <v>157.4</v>
      </c>
      <c r="AJ34" s="9">
        <v>171.3</v>
      </c>
      <c r="AK34" s="9">
        <v>174.3</v>
      </c>
      <c r="AL34" s="9">
        <v>151.5</v>
      </c>
      <c r="AM34" s="9">
        <v>126.5</v>
      </c>
      <c r="AN34" s="9">
        <v>130.80000000000001</v>
      </c>
      <c r="AO34" s="9">
        <v>132.6</v>
      </c>
      <c r="AP34" s="9">
        <v>163.4</v>
      </c>
      <c r="AQ34" s="9">
        <v>170.4</v>
      </c>
      <c r="AR34" s="9">
        <v>194.9</v>
      </c>
      <c r="AS34" s="9">
        <v>182.1</v>
      </c>
      <c r="AT34" s="9">
        <v>174.3</v>
      </c>
      <c r="AU34" s="9">
        <v>149.1</v>
      </c>
      <c r="AV34" s="9">
        <v>134.6</v>
      </c>
      <c r="AW34" s="9">
        <v>142.6</v>
      </c>
      <c r="AX34" s="9">
        <v>114.3</v>
      </c>
      <c r="AY34" s="9">
        <v>115.2</v>
      </c>
      <c r="AZ34" s="9">
        <v>113.6</v>
      </c>
      <c r="BA34" s="9">
        <v>162.19999999999999</v>
      </c>
      <c r="BB34" s="9">
        <v>230.3</v>
      </c>
      <c r="BC34" s="9">
        <v>284.2</v>
      </c>
      <c r="BD34" s="9">
        <v>200.2</v>
      </c>
      <c r="BE34" s="9">
        <v>159.19999999999999</v>
      </c>
      <c r="BF34" s="9">
        <v>152.5</v>
      </c>
      <c r="BG34" s="9">
        <v>145.9</v>
      </c>
      <c r="BH34" s="9">
        <v>98.7</v>
      </c>
      <c r="BI34" s="9">
        <v>83.5</v>
      </c>
      <c r="BJ34" s="9">
        <v>78.2</v>
      </c>
      <c r="BK34" s="9">
        <v>90</v>
      </c>
      <c r="BL34" s="9">
        <v>117.4</v>
      </c>
      <c r="BM34" s="9">
        <v>153.9</v>
      </c>
      <c r="BN34" s="9">
        <v>156</v>
      </c>
      <c r="BO34" s="9">
        <v>142.5</v>
      </c>
      <c r="BP34" s="9">
        <v>191.2</v>
      </c>
      <c r="BQ34" s="9">
        <v>259.10000000000002</v>
      </c>
      <c r="BR34" s="9">
        <v>436</v>
      </c>
      <c r="BS34" s="9">
        <v>397.1</v>
      </c>
      <c r="BT34" s="9">
        <v>273.60000000000002</v>
      </c>
      <c r="BU34" s="9">
        <v>157.6</v>
      </c>
      <c r="BV34" s="9">
        <v>112.8</v>
      </c>
      <c r="BW34" s="9">
        <v>83.5</v>
      </c>
      <c r="BX34" s="9">
        <v>91.1</v>
      </c>
      <c r="BY34" s="9">
        <v>109.2</v>
      </c>
      <c r="BZ34" s="9">
        <v>118.5</v>
      </c>
      <c r="CA34" s="9">
        <v>162.9</v>
      </c>
      <c r="CB34" s="9">
        <v>195.9</v>
      </c>
      <c r="CC34" s="9">
        <v>184.1</v>
      </c>
      <c r="CD34" s="9">
        <v>174.5</v>
      </c>
      <c r="CE34" s="9">
        <v>142.80000000000001</v>
      </c>
      <c r="CF34" s="9">
        <v>104.1</v>
      </c>
      <c r="CG34" s="9">
        <v>108.6</v>
      </c>
      <c r="CH34" s="9">
        <v>116</v>
      </c>
      <c r="CI34" s="9">
        <v>119.1</v>
      </c>
      <c r="CJ34" s="9">
        <v>150.19999999999999</v>
      </c>
      <c r="CK34" s="9">
        <v>157.9</v>
      </c>
      <c r="CL34" s="9">
        <v>157.5</v>
      </c>
      <c r="CM34" s="9">
        <v>190.9</v>
      </c>
      <c r="CN34" s="9">
        <v>213.1</v>
      </c>
      <c r="CO34" s="9">
        <v>182.1</v>
      </c>
      <c r="CP34" s="9">
        <v>192.2</v>
      </c>
      <c r="CQ34" s="9">
        <v>216.1</v>
      </c>
      <c r="CR34" s="9">
        <v>193.6</v>
      </c>
      <c r="CS34" s="9">
        <v>155.1</v>
      </c>
      <c r="CT34" s="9">
        <v>101.5</v>
      </c>
      <c r="CU34" s="9">
        <v>79.599999999999994</v>
      </c>
      <c r="CV34" s="9">
        <v>89.5</v>
      </c>
      <c r="CW34" s="9">
        <v>92.3</v>
      </c>
      <c r="CX34" s="9">
        <v>115.7</v>
      </c>
      <c r="CY34" s="9">
        <v>126.9</v>
      </c>
      <c r="CZ34" s="9">
        <v>141.30000000000001</v>
      </c>
      <c r="DA34" s="9">
        <v>186.8</v>
      </c>
      <c r="DB34" s="9">
        <v>307.60000000000002</v>
      </c>
      <c r="DC34" s="9">
        <v>252.3</v>
      </c>
      <c r="DD34" s="9">
        <v>124</v>
      </c>
      <c r="DE34" s="9">
        <v>92.4</v>
      </c>
      <c r="DF34" s="9">
        <v>72.099999999999994</v>
      </c>
      <c r="DG34" s="9">
        <v>68.3</v>
      </c>
      <c r="DH34" s="9">
        <v>68.2</v>
      </c>
      <c r="DI34" s="9">
        <v>92</v>
      </c>
      <c r="DJ34" s="9">
        <v>104.9</v>
      </c>
      <c r="DK34" s="9">
        <v>136.6</v>
      </c>
      <c r="DL34" s="9">
        <v>145.9</v>
      </c>
      <c r="DM34" s="9">
        <v>146.4</v>
      </c>
      <c r="DN34" s="9">
        <v>163.19999999999999</v>
      </c>
      <c r="DO34" s="9">
        <v>201.2</v>
      </c>
      <c r="DP34" s="9">
        <v>262.3</v>
      </c>
      <c r="DQ34" s="9">
        <v>269</v>
      </c>
      <c r="DR34" s="9">
        <v>215.9</v>
      </c>
      <c r="DS34" s="9">
        <v>136.19999999999999</v>
      </c>
      <c r="DT34" s="9">
        <v>129.30000000000001</v>
      </c>
      <c r="DU34" s="9">
        <v>165.9</v>
      </c>
      <c r="DV34" s="9">
        <v>231.1</v>
      </c>
      <c r="DW34" s="9">
        <v>245.9</v>
      </c>
      <c r="DX34" s="9">
        <v>298.3</v>
      </c>
      <c r="DY34" s="9">
        <v>257.5</v>
      </c>
      <c r="DZ34" s="9">
        <v>278.10000000000002</v>
      </c>
      <c r="EA34" s="9">
        <v>171.5</v>
      </c>
      <c r="EB34" s="9">
        <v>111.5</v>
      </c>
      <c r="EC34" s="9">
        <v>104</v>
      </c>
      <c r="ED34" s="9">
        <v>102.6</v>
      </c>
      <c r="EE34" s="9">
        <v>93.3</v>
      </c>
      <c r="EF34" s="10">
        <v>103.8</v>
      </c>
      <c r="EG34" s="10">
        <v>117.8</v>
      </c>
      <c r="EH34" s="10">
        <v>120.8</v>
      </c>
      <c r="EI34" s="10">
        <v>162.1</v>
      </c>
      <c r="EJ34" s="69">
        <v>220.4</v>
      </c>
      <c r="EK34" s="69">
        <v>204</v>
      </c>
      <c r="EL34" s="70">
        <v>205.3</v>
      </c>
      <c r="EM34" s="70">
        <v>201.8</v>
      </c>
      <c r="EN34" s="70">
        <v>129.69999999999999</v>
      </c>
    </row>
    <row r="35" spans="1:144" x14ac:dyDescent="0.25">
      <c r="A35" s="2" t="s">
        <v>90</v>
      </c>
      <c r="B35" s="2" t="s">
        <v>91</v>
      </c>
      <c r="C35" s="5">
        <v>1.874E-2</v>
      </c>
      <c r="D35" s="9">
        <v>133</v>
      </c>
      <c r="E35" s="9">
        <v>132.80000000000001</v>
      </c>
      <c r="F35" s="9">
        <v>156.4</v>
      </c>
      <c r="G35" s="9">
        <v>182</v>
      </c>
      <c r="H35" s="9">
        <v>155.69999999999999</v>
      </c>
      <c r="I35" s="9">
        <v>140.5</v>
      </c>
      <c r="J35" s="9">
        <v>166.2</v>
      </c>
      <c r="K35" s="9">
        <v>150.1</v>
      </c>
      <c r="L35" s="9">
        <v>104.3</v>
      </c>
      <c r="M35" s="9">
        <v>102.7</v>
      </c>
      <c r="N35" s="9">
        <v>78.599999999999994</v>
      </c>
      <c r="O35" s="9">
        <v>75.3</v>
      </c>
      <c r="P35" s="9">
        <v>108</v>
      </c>
      <c r="Q35" s="9">
        <v>131.6</v>
      </c>
      <c r="R35" s="9">
        <v>122.9</v>
      </c>
      <c r="S35" s="9">
        <v>130.80000000000001</v>
      </c>
      <c r="T35" s="9">
        <v>137.4</v>
      </c>
      <c r="U35" s="9">
        <v>138.30000000000001</v>
      </c>
      <c r="V35" s="9">
        <v>160.5</v>
      </c>
      <c r="W35" s="9">
        <v>222</v>
      </c>
      <c r="X35" s="9">
        <v>98.5</v>
      </c>
      <c r="Y35" s="9">
        <v>73.5</v>
      </c>
      <c r="Z35" s="9">
        <v>81.900000000000006</v>
      </c>
      <c r="AA35" s="9">
        <v>92</v>
      </c>
      <c r="AB35" s="9">
        <v>109.1</v>
      </c>
      <c r="AC35" s="9">
        <v>116.2</v>
      </c>
      <c r="AD35" s="9">
        <v>149.5</v>
      </c>
      <c r="AE35" s="9">
        <v>179.5</v>
      </c>
      <c r="AF35" s="9">
        <v>157.6</v>
      </c>
      <c r="AG35" s="9">
        <v>230</v>
      </c>
      <c r="AH35" s="9">
        <v>221.7</v>
      </c>
      <c r="AI35" s="9">
        <v>209.1</v>
      </c>
      <c r="AJ35" s="9">
        <v>140.80000000000001</v>
      </c>
      <c r="AK35" s="9">
        <v>140.4</v>
      </c>
      <c r="AL35" s="9">
        <v>94.9</v>
      </c>
      <c r="AM35" s="9">
        <v>121.3</v>
      </c>
      <c r="AN35" s="9">
        <v>110.8</v>
      </c>
      <c r="AO35" s="9">
        <v>133.9</v>
      </c>
      <c r="AP35" s="9">
        <v>135.6</v>
      </c>
      <c r="AQ35" s="9">
        <v>174.7</v>
      </c>
      <c r="AR35" s="9">
        <v>174.7</v>
      </c>
      <c r="AS35" s="9">
        <v>174.7</v>
      </c>
      <c r="AT35" s="9">
        <v>174.7</v>
      </c>
      <c r="AU35" s="9">
        <v>174.7</v>
      </c>
      <c r="AV35" s="9">
        <v>174.7</v>
      </c>
      <c r="AW35" s="9">
        <v>174.7</v>
      </c>
      <c r="AX35" s="9">
        <v>174.7</v>
      </c>
      <c r="AY35" s="9">
        <v>174.7</v>
      </c>
      <c r="AZ35" s="9">
        <v>136.80000000000001</v>
      </c>
      <c r="BA35" s="9">
        <v>133.80000000000001</v>
      </c>
      <c r="BB35" s="9">
        <v>158.80000000000001</v>
      </c>
      <c r="BC35" s="9">
        <v>179.6</v>
      </c>
      <c r="BD35" s="9">
        <v>164.4</v>
      </c>
      <c r="BE35" s="9">
        <v>163.5</v>
      </c>
      <c r="BF35" s="9">
        <v>162.80000000000001</v>
      </c>
      <c r="BG35" s="9">
        <v>145.9</v>
      </c>
      <c r="BH35" s="9">
        <v>115.1</v>
      </c>
      <c r="BI35" s="9">
        <v>101.7</v>
      </c>
      <c r="BJ35" s="9">
        <v>85.6</v>
      </c>
      <c r="BK35" s="9">
        <v>98.5</v>
      </c>
      <c r="BL35" s="9">
        <v>115.3</v>
      </c>
      <c r="BM35" s="9">
        <v>138.5</v>
      </c>
      <c r="BN35" s="9">
        <v>146.5</v>
      </c>
      <c r="BO35" s="9">
        <v>135.80000000000001</v>
      </c>
      <c r="BP35" s="9">
        <v>132.30000000000001</v>
      </c>
      <c r="BQ35" s="9">
        <v>133.19999999999999</v>
      </c>
      <c r="BR35" s="9">
        <v>149.1</v>
      </c>
      <c r="BS35" s="9">
        <v>189.5</v>
      </c>
      <c r="BT35" s="9">
        <v>156.9</v>
      </c>
      <c r="BU35" s="9">
        <v>136.80000000000001</v>
      </c>
      <c r="BV35" s="9">
        <v>112.9</v>
      </c>
      <c r="BW35" s="9">
        <v>102.8</v>
      </c>
      <c r="BX35" s="9">
        <v>99.1</v>
      </c>
      <c r="BY35" s="9">
        <v>99.3</v>
      </c>
      <c r="BZ35" s="9">
        <v>101.8</v>
      </c>
      <c r="CA35" s="9">
        <v>121.2</v>
      </c>
      <c r="CB35" s="9">
        <v>125.5</v>
      </c>
      <c r="CC35" s="9">
        <v>113.6</v>
      </c>
      <c r="CD35" s="9">
        <v>137.69999999999999</v>
      </c>
      <c r="CE35" s="9">
        <v>135.5</v>
      </c>
      <c r="CF35" s="9">
        <v>112.3</v>
      </c>
      <c r="CG35" s="9">
        <v>96</v>
      </c>
      <c r="CH35" s="9">
        <v>89.5</v>
      </c>
      <c r="CI35" s="9">
        <v>94.7</v>
      </c>
      <c r="CJ35" s="9">
        <v>110.9</v>
      </c>
      <c r="CK35" s="9">
        <v>123</v>
      </c>
      <c r="CL35" s="9">
        <v>131.1</v>
      </c>
      <c r="CM35" s="9">
        <v>154.5</v>
      </c>
      <c r="CN35" s="9">
        <v>168.4</v>
      </c>
      <c r="CO35" s="9">
        <v>176.3</v>
      </c>
      <c r="CP35" s="9">
        <v>214.3</v>
      </c>
      <c r="CQ35" s="9">
        <v>248.9</v>
      </c>
      <c r="CR35" s="9">
        <v>202.3</v>
      </c>
      <c r="CS35" s="9">
        <v>177.8</v>
      </c>
      <c r="CT35" s="9">
        <v>141.5</v>
      </c>
      <c r="CU35" s="9">
        <v>140</v>
      </c>
      <c r="CV35" s="9">
        <v>138.9</v>
      </c>
      <c r="CW35" s="9">
        <v>139.30000000000001</v>
      </c>
      <c r="CX35" s="9">
        <v>139.80000000000001</v>
      </c>
      <c r="CY35" s="9">
        <v>138.80000000000001</v>
      </c>
      <c r="CZ35" s="9">
        <v>141</v>
      </c>
      <c r="DA35" s="9">
        <v>167.3</v>
      </c>
      <c r="DB35" s="9">
        <v>193.4</v>
      </c>
      <c r="DC35" s="9">
        <v>226</v>
      </c>
      <c r="DD35" s="9">
        <v>164.4</v>
      </c>
      <c r="DE35" s="9">
        <v>121</v>
      </c>
      <c r="DF35" s="9">
        <v>108</v>
      </c>
      <c r="DG35" s="9">
        <v>113</v>
      </c>
      <c r="DH35" s="9">
        <v>124</v>
      </c>
      <c r="DI35" s="9">
        <v>119.1</v>
      </c>
      <c r="DJ35" s="9">
        <v>144.5</v>
      </c>
      <c r="DK35" s="9">
        <v>164.7</v>
      </c>
      <c r="DL35" s="9">
        <v>176.9</v>
      </c>
      <c r="DM35" s="9">
        <v>183.6</v>
      </c>
      <c r="DN35" s="9">
        <v>176.6</v>
      </c>
      <c r="DO35" s="9">
        <v>209.1</v>
      </c>
      <c r="DP35" s="9">
        <v>198.7</v>
      </c>
      <c r="DQ35" s="9">
        <v>186.1</v>
      </c>
      <c r="DR35" s="9">
        <v>170.3</v>
      </c>
      <c r="DS35" s="9">
        <v>155.19999999999999</v>
      </c>
      <c r="DT35" s="9">
        <v>180.3</v>
      </c>
      <c r="DU35" s="9">
        <v>171.9</v>
      </c>
      <c r="DV35" s="9">
        <v>189.1</v>
      </c>
      <c r="DW35" s="9">
        <v>218.6</v>
      </c>
      <c r="DX35" s="9">
        <v>247.6</v>
      </c>
      <c r="DY35" s="9">
        <v>259.10000000000002</v>
      </c>
      <c r="DZ35" s="9">
        <v>261.89999999999998</v>
      </c>
      <c r="EA35" s="9">
        <v>245.8</v>
      </c>
      <c r="EB35" s="9">
        <v>169.7</v>
      </c>
      <c r="EC35" s="9">
        <v>145.1</v>
      </c>
      <c r="ED35" s="9">
        <v>134.80000000000001</v>
      </c>
      <c r="EE35" s="9">
        <v>141.80000000000001</v>
      </c>
      <c r="EF35" s="10">
        <v>144.5</v>
      </c>
      <c r="EG35" s="10">
        <v>153.4</v>
      </c>
      <c r="EH35" s="10">
        <v>173.6</v>
      </c>
      <c r="EI35" s="10">
        <v>196.3</v>
      </c>
      <c r="EJ35" s="69">
        <v>220.4</v>
      </c>
      <c r="EK35" s="69">
        <v>193.3</v>
      </c>
      <c r="EL35" s="70">
        <v>186.5</v>
      </c>
      <c r="EM35" s="70">
        <v>211.1</v>
      </c>
      <c r="EN35" s="70">
        <v>201.9</v>
      </c>
    </row>
    <row r="36" spans="1:144" x14ac:dyDescent="0.25">
      <c r="A36" s="2" t="s">
        <v>92</v>
      </c>
      <c r="B36" s="2" t="s">
        <v>93</v>
      </c>
      <c r="C36" s="5">
        <v>3.9419999999999997E-2</v>
      </c>
      <c r="D36" s="9">
        <v>107.7</v>
      </c>
      <c r="E36" s="9">
        <v>103.7</v>
      </c>
      <c r="F36" s="9">
        <v>118.7</v>
      </c>
      <c r="G36" s="9">
        <v>163.6</v>
      </c>
      <c r="H36" s="9">
        <v>145.19999999999999</v>
      </c>
      <c r="I36" s="9">
        <v>151.6</v>
      </c>
      <c r="J36" s="9">
        <v>142.4</v>
      </c>
      <c r="K36" s="9">
        <v>99.9</v>
      </c>
      <c r="L36" s="9">
        <v>75.599999999999994</v>
      </c>
      <c r="M36" s="9">
        <v>89.4</v>
      </c>
      <c r="N36" s="9">
        <v>88.2</v>
      </c>
      <c r="O36" s="9">
        <v>93.2</v>
      </c>
      <c r="P36" s="9">
        <v>103.3</v>
      </c>
      <c r="Q36" s="9">
        <v>101.6</v>
      </c>
      <c r="R36" s="9">
        <v>132.30000000000001</v>
      </c>
      <c r="S36" s="9">
        <v>165</v>
      </c>
      <c r="T36" s="9">
        <v>259.8</v>
      </c>
      <c r="U36" s="9">
        <v>229.1</v>
      </c>
      <c r="V36" s="9">
        <v>204.4</v>
      </c>
      <c r="W36" s="9">
        <v>118.9</v>
      </c>
      <c r="X36" s="9">
        <v>101</v>
      </c>
      <c r="Y36" s="9">
        <v>81.8</v>
      </c>
      <c r="Z36" s="9">
        <v>95.5</v>
      </c>
      <c r="AA36" s="9">
        <v>78.599999999999994</v>
      </c>
      <c r="AB36" s="9">
        <v>91.9</v>
      </c>
      <c r="AC36" s="9">
        <v>94.6</v>
      </c>
      <c r="AD36" s="9">
        <v>111.2</v>
      </c>
      <c r="AE36" s="9">
        <v>128.6</v>
      </c>
      <c r="AF36" s="9">
        <v>179.2</v>
      </c>
      <c r="AG36" s="9">
        <v>188.1</v>
      </c>
      <c r="AH36" s="9">
        <v>156.19999999999999</v>
      </c>
      <c r="AI36" s="9">
        <v>111.7</v>
      </c>
      <c r="AJ36" s="9">
        <v>97.5</v>
      </c>
      <c r="AK36" s="9">
        <v>80.3</v>
      </c>
      <c r="AL36" s="9">
        <v>67.599999999999994</v>
      </c>
      <c r="AM36" s="9">
        <v>105.1</v>
      </c>
      <c r="AN36" s="9">
        <v>98.5</v>
      </c>
      <c r="AO36" s="9">
        <v>86.7</v>
      </c>
      <c r="AP36" s="9">
        <v>84.1</v>
      </c>
      <c r="AQ36" s="9">
        <v>121.9</v>
      </c>
      <c r="AR36" s="9">
        <v>121.9</v>
      </c>
      <c r="AS36" s="9">
        <v>121.9</v>
      </c>
      <c r="AT36" s="9">
        <v>121.9</v>
      </c>
      <c r="AU36" s="9">
        <v>121.9</v>
      </c>
      <c r="AV36" s="9">
        <v>121.9</v>
      </c>
      <c r="AW36" s="9">
        <v>121.9</v>
      </c>
      <c r="AX36" s="9">
        <v>121.9</v>
      </c>
      <c r="AY36" s="9">
        <v>121.9</v>
      </c>
      <c r="AZ36" s="9">
        <v>131.5</v>
      </c>
      <c r="BA36" s="9">
        <v>126.7</v>
      </c>
      <c r="BB36" s="9">
        <v>139.5</v>
      </c>
      <c r="BC36" s="9">
        <v>152.6</v>
      </c>
      <c r="BD36" s="9">
        <v>158.80000000000001</v>
      </c>
      <c r="BE36" s="9">
        <v>153.69999999999999</v>
      </c>
      <c r="BF36" s="9">
        <v>160.19999999999999</v>
      </c>
      <c r="BG36" s="9">
        <v>145.19999999999999</v>
      </c>
      <c r="BH36" s="9">
        <v>104</v>
      </c>
      <c r="BI36" s="9">
        <v>102.9</v>
      </c>
      <c r="BJ36" s="9">
        <v>100.7</v>
      </c>
      <c r="BK36" s="9">
        <v>109</v>
      </c>
      <c r="BL36" s="9">
        <v>121.3</v>
      </c>
      <c r="BM36" s="9">
        <v>119.5</v>
      </c>
      <c r="BN36" s="9">
        <v>116.5</v>
      </c>
      <c r="BO36" s="9">
        <v>121.3</v>
      </c>
      <c r="BP36" s="9">
        <v>133.80000000000001</v>
      </c>
      <c r="BQ36" s="9">
        <v>124.1</v>
      </c>
      <c r="BR36" s="9">
        <v>123.9</v>
      </c>
      <c r="BS36" s="9">
        <v>110.1</v>
      </c>
      <c r="BT36" s="9">
        <v>105.9</v>
      </c>
      <c r="BU36" s="9">
        <v>105.6</v>
      </c>
      <c r="BV36" s="9">
        <v>103.4</v>
      </c>
      <c r="BW36" s="9">
        <v>102.4</v>
      </c>
      <c r="BX36" s="9">
        <v>100.7</v>
      </c>
      <c r="BY36" s="9">
        <v>98.5</v>
      </c>
      <c r="BZ36" s="9">
        <v>96.6</v>
      </c>
      <c r="CA36" s="9">
        <v>105.5</v>
      </c>
      <c r="CB36" s="9">
        <v>107.7</v>
      </c>
      <c r="CC36" s="9">
        <v>124</v>
      </c>
      <c r="CD36" s="9">
        <v>112.4</v>
      </c>
      <c r="CE36" s="9">
        <v>94.8</v>
      </c>
      <c r="CF36" s="9">
        <v>92.7</v>
      </c>
      <c r="CG36" s="9">
        <v>92</v>
      </c>
      <c r="CH36" s="9">
        <v>97.6</v>
      </c>
      <c r="CI36" s="9">
        <v>121.6</v>
      </c>
      <c r="CJ36" s="9">
        <v>135.5</v>
      </c>
      <c r="CK36" s="9">
        <v>154.69999999999999</v>
      </c>
      <c r="CL36" s="9">
        <v>166.7</v>
      </c>
      <c r="CM36" s="9">
        <v>164.3</v>
      </c>
      <c r="CN36" s="9">
        <v>151.80000000000001</v>
      </c>
      <c r="CO36" s="9">
        <v>158.30000000000001</v>
      </c>
      <c r="CP36" s="9">
        <v>157.1</v>
      </c>
      <c r="CQ36" s="9">
        <v>124.8</v>
      </c>
      <c r="CR36" s="9">
        <v>109.9</v>
      </c>
      <c r="CS36" s="9">
        <v>96.4</v>
      </c>
      <c r="CT36" s="9">
        <v>104.3</v>
      </c>
      <c r="CU36" s="9">
        <v>114.1</v>
      </c>
      <c r="CV36" s="9">
        <v>121.2</v>
      </c>
      <c r="CW36" s="9">
        <v>135.6</v>
      </c>
      <c r="CX36" s="9">
        <v>152.80000000000001</v>
      </c>
      <c r="CY36" s="9">
        <v>169.3</v>
      </c>
      <c r="CZ36" s="9">
        <v>188.2</v>
      </c>
      <c r="DA36" s="9">
        <v>231.5</v>
      </c>
      <c r="DB36" s="9">
        <v>213.5</v>
      </c>
      <c r="DC36" s="9">
        <v>122.9</v>
      </c>
      <c r="DD36" s="9">
        <v>87.9</v>
      </c>
      <c r="DE36" s="9">
        <v>78.7</v>
      </c>
      <c r="DF36" s="9">
        <v>90.8</v>
      </c>
      <c r="DG36" s="9">
        <v>102.2</v>
      </c>
      <c r="DH36" s="9">
        <v>117.1</v>
      </c>
      <c r="DI36" s="9">
        <v>135</v>
      </c>
      <c r="DJ36" s="9">
        <v>146.80000000000001</v>
      </c>
      <c r="DK36" s="9">
        <v>173.1</v>
      </c>
      <c r="DL36" s="9">
        <v>175.7</v>
      </c>
      <c r="DM36" s="9">
        <v>173.6</v>
      </c>
      <c r="DN36" s="9">
        <v>214.4</v>
      </c>
      <c r="DO36" s="9">
        <v>220.9</v>
      </c>
      <c r="DP36" s="9">
        <v>195.6</v>
      </c>
      <c r="DQ36" s="9">
        <v>166.1</v>
      </c>
      <c r="DR36" s="9">
        <v>179.3</v>
      </c>
      <c r="DS36" s="9">
        <v>180.3</v>
      </c>
      <c r="DT36" s="9">
        <v>208.1</v>
      </c>
      <c r="DU36" s="9">
        <v>234.7</v>
      </c>
      <c r="DV36" s="9">
        <v>258.8</v>
      </c>
      <c r="DW36" s="9">
        <v>260.5</v>
      </c>
      <c r="DX36" s="9">
        <v>262.10000000000002</v>
      </c>
      <c r="DY36" s="9">
        <v>226.9</v>
      </c>
      <c r="DZ36" s="9">
        <v>215.4</v>
      </c>
      <c r="EA36" s="9">
        <v>221</v>
      </c>
      <c r="EB36" s="9">
        <v>151.9</v>
      </c>
      <c r="EC36" s="9">
        <v>117</v>
      </c>
      <c r="ED36" s="9">
        <v>121.8</v>
      </c>
      <c r="EE36" s="9">
        <v>149</v>
      </c>
      <c r="EF36" s="10">
        <v>171.6</v>
      </c>
      <c r="EG36" s="10">
        <v>208.7</v>
      </c>
      <c r="EH36" s="10">
        <v>189.3</v>
      </c>
      <c r="EI36" s="10">
        <v>197.6</v>
      </c>
      <c r="EJ36" s="69">
        <v>239.7</v>
      </c>
      <c r="EK36" s="69">
        <v>237.5</v>
      </c>
      <c r="EL36" s="70">
        <v>224.1</v>
      </c>
      <c r="EM36" s="70">
        <v>215.2</v>
      </c>
      <c r="EN36" s="70">
        <v>144.80000000000001</v>
      </c>
    </row>
    <row r="37" spans="1:144" x14ac:dyDescent="0.25">
      <c r="A37" s="2" t="s">
        <v>94</v>
      </c>
      <c r="B37" s="2" t="s">
        <v>95</v>
      </c>
      <c r="C37" s="5">
        <v>9.0600000000000003E-3</v>
      </c>
      <c r="D37" s="9">
        <v>134.69999999999999</v>
      </c>
      <c r="E37" s="9">
        <v>74.7</v>
      </c>
      <c r="F37" s="9">
        <v>95.9</v>
      </c>
      <c r="G37" s="9">
        <v>105.8</v>
      </c>
      <c r="H37" s="9">
        <v>104.5</v>
      </c>
      <c r="I37" s="9">
        <v>87.5</v>
      </c>
      <c r="J37" s="9">
        <v>85.9</v>
      </c>
      <c r="K37" s="9">
        <v>102</v>
      </c>
      <c r="L37" s="9">
        <v>123.8</v>
      </c>
      <c r="M37" s="9">
        <v>116.6</v>
      </c>
      <c r="N37" s="9">
        <v>119.6</v>
      </c>
      <c r="O37" s="9">
        <v>149.5</v>
      </c>
      <c r="P37" s="9">
        <v>132.5</v>
      </c>
      <c r="Q37" s="9">
        <v>114.8</v>
      </c>
      <c r="R37" s="9">
        <v>97.7</v>
      </c>
      <c r="S37" s="9">
        <v>115.5</v>
      </c>
      <c r="T37" s="9">
        <v>110.2</v>
      </c>
      <c r="U37" s="9">
        <v>113</v>
      </c>
      <c r="V37" s="9">
        <v>107.2</v>
      </c>
      <c r="W37" s="9">
        <v>117.7</v>
      </c>
      <c r="X37" s="9">
        <v>136.4</v>
      </c>
      <c r="Y37" s="9">
        <v>156.9</v>
      </c>
      <c r="Z37" s="9">
        <v>136.5</v>
      </c>
      <c r="AA37" s="9">
        <v>137.6</v>
      </c>
      <c r="AB37" s="9">
        <v>121.8</v>
      </c>
      <c r="AC37" s="9">
        <v>89.7</v>
      </c>
      <c r="AD37" s="9">
        <v>119</v>
      </c>
      <c r="AE37" s="9">
        <v>97.1</v>
      </c>
      <c r="AF37" s="9">
        <v>86.2</v>
      </c>
      <c r="AG37" s="9">
        <v>86.6</v>
      </c>
      <c r="AH37" s="9">
        <v>102.7</v>
      </c>
      <c r="AI37" s="9">
        <v>106.4</v>
      </c>
      <c r="AJ37" s="9">
        <v>112</v>
      </c>
      <c r="AK37" s="9">
        <v>156.5</v>
      </c>
      <c r="AL37" s="9">
        <v>164.3</v>
      </c>
      <c r="AM37" s="9">
        <v>120.7</v>
      </c>
      <c r="AN37" s="9">
        <v>109</v>
      </c>
      <c r="AO37" s="9">
        <v>112.6</v>
      </c>
      <c r="AP37" s="9">
        <v>121.2</v>
      </c>
      <c r="AQ37" s="9">
        <v>120.7</v>
      </c>
      <c r="AR37" s="9">
        <v>120.7</v>
      </c>
      <c r="AS37" s="9">
        <v>120.7</v>
      </c>
      <c r="AT37" s="9">
        <v>120.7</v>
      </c>
      <c r="AU37" s="9">
        <v>120.7</v>
      </c>
      <c r="AV37" s="9">
        <v>120.7</v>
      </c>
      <c r="AW37" s="9">
        <v>120.7</v>
      </c>
      <c r="AX37" s="9">
        <v>120.7</v>
      </c>
      <c r="AY37" s="9">
        <v>120.7</v>
      </c>
      <c r="AZ37" s="9">
        <v>154.80000000000001</v>
      </c>
      <c r="BA37" s="9">
        <v>144.5</v>
      </c>
      <c r="BB37" s="9">
        <v>159.5</v>
      </c>
      <c r="BC37" s="9">
        <v>116.9</v>
      </c>
      <c r="BD37" s="9">
        <v>104.4</v>
      </c>
      <c r="BE37" s="9">
        <v>106.6</v>
      </c>
      <c r="BF37" s="9">
        <v>114.5</v>
      </c>
      <c r="BG37" s="9">
        <v>142.4</v>
      </c>
      <c r="BH37" s="9">
        <v>148.6</v>
      </c>
      <c r="BI37" s="9">
        <v>129.5</v>
      </c>
      <c r="BJ37" s="9">
        <v>127.3</v>
      </c>
      <c r="BK37" s="9">
        <v>134.69999999999999</v>
      </c>
      <c r="BL37" s="9">
        <v>134.4</v>
      </c>
      <c r="BM37" s="9">
        <v>115.9</v>
      </c>
      <c r="BN37" s="9">
        <v>126.8</v>
      </c>
      <c r="BO37" s="9">
        <v>186.3</v>
      </c>
      <c r="BP37" s="9">
        <v>146.4</v>
      </c>
      <c r="BQ37" s="9">
        <v>124.9</v>
      </c>
      <c r="BR37" s="9">
        <v>123.1</v>
      </c>
      <c r="BS37" s="9">
        <v>136.1</v>
      </c>
      <c r="BT37" s="9">
        <v>121.8</v>
      </c>
      <c r="BU37" s="9">
        <v>123.6</v>
      </c>
      <c r="BV37" s="9">
        <v>131.30000000000001</v>
      </c>
      <c r="BW37" s="9">
        <v>115.3</v>
      </c>
      <c r="BX37" s="9">
        <v>117.9</v>
      </c>
      <c r="BY37" s="9">
        <v>121.4</v>
      </c>
      <c r="BZ37" s="9">
        <v>133.30000000000001</v>
      </c>
      <c r="CA37" s="9">
        <v>155.19999999999999</v>
      </c>
      <c r="CB37" s="9">
        <v>156.19999999999999</v>
      </c>
      <c r="CC37" s="9">
        <v>146.19999999999999</v>
      </c>
      <c r="CD37" s="9">
        <v>142.4</v>
      </c>
      <c r="CE37" s="9">
        <v>143</v>
      </c>
      <c r="CF37" s="9">
        <v>146.4</v>
      </c>
      <c r="CG37" s="9">
        <v>164.4</v>
      </c>
      <c r="CH37" s="9">
        <v>180</v>
      </c>
      <c r="CI37" s="9">
        <v>170.9</v>
      </c>
      <c r="CJ37" s="9">
        <v>143.6</v>
      </c>
      <c r="CK37" s="9">
        <v>136.6</v>
      </c>
      <c r="CL37" s="9">
        <v>151.69999999999999</v>
      </c>
      <c r="CM37" s="9">
        <v>185.4</v>
      </c>
      <c r="CN37" s="9">
        <v>202.6</v>
      </c>
      <c r="CO37" s="9">
        <v>193.7</v>
      </c>
      <c r="CP37" s="9">
        <v>184.1</v>
      </c>
      <c r="CQ37" s="9">
        <v>182.5</v>
      </c>
      <c r="CR37" s="9">
        <v>181</v>
      </c>
      <c r="CS37" s="9">
        <v>189.3</v>
      </c>
      <c r="CT37" s="9">
        <v>145.30000000000001</v>
      </c>
      <c r="CU37" s="9">
        <v>134.6</v>
      </c>
      <c r="CV37" s="9">
        <v>146.1</v>
      </c>
      <c r="CW37" s="9">
        <v>157</v>
      </c>
      <c r="CX37" s="9">
        <v>171.1</v>
      </c>
      <c r="CY37" s="9">
        <v>169.1</v>
      </c>
      <c r="CZ37" s="9">
        <v>152.69999999999999</v>
      </c>
      <c r="DA37" s="9">
        <v>193.2</v>
      </c>
      <c r="DB37" s="9">
        <v>193</v>
      </c>
      <c r="DC37" s="9">
        <v>145.1</v>
      </c>
      <c r="DD37" s="9">
        <v>127.5</v>
      </c>
      <c r="DE37" s="9">
        <v>159</v>
      </c>
      <c r="DF37" s="9">
        <v>170.2</v>
      </c>
      <c r="DG37" s="9">
        <v>180.6</v>
      </c>
      <c r="DH37" s="9">
        <v>169</v>
      </c>
      <c r="DI37" s="9">
        <v>151.1</v>
      </c>
      <c r="DJ37" s="9">
        <v>165.1</v>
      </c>
      <c r="DK37" s="9">
        <v>167.1</v>
      </c>
      <c r="DL37" s="9">
        <v>130.9</v>
      </c>
      <c r="DM37" s="9">
        <v>131.80000000000001</v>
      </c>
      <c r="DN37" s="9">
        <v>163.6</v>
      </c>
      <c r="DO37" s="9">
        <v>205.5</v>
      </c>
      <c r="DP37" s="9">
        <v>218.3</v>
      </c>
      <c r="DQ37" s="9">
        <v>181.1</v>
      </c>
      <c r="DR37" s="9">
        <v>179.8</v>
      </c>
      <c r="DS37" s="9">
        <v>154.6</v>
      </c>
      <c r="DT37" s="9">
        <v>163.5</v>
      </c>
      <c r="DU37" s="9">
        <v>138.80000000000001</v>
      </c>
      <c r="DV37" s="9">
        <v>165.5</v>
      </c>
      <c r="DW37" s="9">
        <v>167.2</v>
      </c>
      <c r="DX37" s="9">
        <v>174.5</v>
      </c>
      <c r="DY37" s="9">
        <v>172</v>
      </c>
      <c r="DZ37" s="9">
        <v>162.69999999999999</v>
      </c>
      <c r="EA37" s="9">
        <v>158.19999999999999</v>
      </c>
      <c r="EB37" s="9">
        <v>170.9</v>
      </c>
      <c r="EC37" s="9">
        <v>182.8</v>
      </c>
      <c r="ED37" s="9">
        <v>169.4</v>
      </c>
      <c r="EE37" s="9">
        <v>158.80000000000001</v>
      </c>
      <c r="EF37" s="10">
        <v>124.2</v>
      </c>
      <c r="EG37" s="10">
        <v>128.9</v>
      </c>
      <c r="EH37" s="10">
        <v>152.80000000000001</v>
      </c>
      <c r="EI37" s="10">
        <v>191.3</v>
      </c>
      <c r="EJ37" s="69">
        <v>168.3</v>
      </c>
      <c r="EK37" s="69">
        <v>174.9</v>
      </c>
      <c r="EL37" s="70">
        <v>168.2</v>
      </c>
      <c r="EM37" s="70">
        <v>207.5</v>
      </c>
      <c r="EN37" s="70">
        <v>167.1</v>
      </c>
    </row>
    <row r="38" spans="1:144" x14ac:dyDescent="0.25">
      <c r="A38" s="2" t="s">
        <v>96</v>
      </c>
      <c r="B38" s="2" t="s">
        <v>97</v>
      </c>
      <c r="C38" s="5">
        <v>2.0999999999999999E-3</v>
      </c>
      <c r="D38" s="9">
        <v>146.5</v>
      </c>
      <c r="E38" s="9">
        <v>83.3</v>
      </c>
      <c r="F38" s="9">
        <v>80.2</v>
      </c>
      <c r="G38" s="9">
        <v>71.3</v>
      </c>
      <c r="H38" s="9">
        <v>54.1</v>
      </c>
      <c r="I38" s="9">
        <v>69</v>
      </c>
      <c r="J38" s="9">
        <v>75.5</v>
      </c>
      <c r="K38" s="9">
        <v>81.2</v>
      </c>
      <c r="L38" s="9">
        <v>113.1</v>
      </c>
      <c r="M38" s="9">
        <v>191.3</v>
      </c>
      <c r="N38" s="9">
        <v>221.9</v>
      </c>
      <c r="O38" s="9">
        <v>205.7</v>
      </c>
      <c r="P38" s="9">
        <v>117.5</v>
      </c>
      <c r="Q38" s="9">
        <v>85.4</v>
      </c>
      <c r="R38" s="9">
        <v>98.8</v>
      </c>
      <c r="S38" s="9">
        <v>86.4</v>
      </c>
      <c r="T38" s="9">
        <v>139.1</v>
      </c>
      <c r="U38" s="9">
        <v>134.5</v>
      </c>
      <c r="V38" s="9">
        <v>179.8</v>
      </c>
      <c r="W38" s="9">
        <v>169.8</v>
      </c>
      <c r="X38" s="9">
        <v>185.8</v>
      </c>
      <c r="Y38" s="9">
        <v>248.1</v>
      </c>
      <c r="Z38" s="9">
        <v>153.9</v>
      </c>
      <c r="AA38" s="9">
        <v>120.1</v>
      </c>
      <c r="AB38" s="9">
        <v>106.2</v>
      </c>
      <c r="AC38" s="9">
        <v>87.1</v>
      </c>
      <c r="AD38" s="9">
        <v>118</v>
      </c>
      <c r="AE38" s="9">
        <v>111</v>
      </c>
      <c r="AF38" s="9">
        <v>112.9</v>
      </c>
      <c r="AG38" s="9">
        <v>105.1</v>
      </c>
      <c r="AH38" s="9">
        <v>116.6</v>
      </c>
      <c r="AI38" s="9">
        <v>128.9</v>
      </c>
      <c r="AJ38" s="9">
        <v>163.69999999999999</v>
      </c>
      <c r="AK38" s="9">
        <v>262.89999999999998</v>
      </c>
      <c r="AL38" s="9">
        <v>109.4</v>
      </c>
      <c r="AM38" s="9">
        <v>107.3</v>
      </c>
      <c r="AN38" s="9">
        <v>101.2</v>
      </c>
      <c r="AO38" s="9">
        <v>92.5</v>
      </c>
      <c r="AP38" s="9">
        <v>89.8</v>
      </c>
      <c r="AQ38" s="9">
        <v>114.7</v>
      </c>
      <c r="AR38" s="9">
        <v>114.7</v>
      </c>
      <c r="AS38" s="9">
        <v>114.7</v>
      </c>
      <c r="AT38" s="9">
        <v>114.7</v>
      </c>
      <c r="AU38" s="9">
        <v>114.7</v>
      </c>
      <c r="AV38" s="9">
        <v>114.7</v>
      </c>
      <c r="AW38" s="9">
        <v>114.7</v>
      </c>
      <c r="AX38" s="9">
        <v>114.7</v>
      </c>
      <c r="AY38" s="9">
        <v>114.7</v>
      </c>
      <c r="AZ38" s="9">
        <v>135</v>
      </c>
      <c r="BA38" s="9">
        <v>111.6</v>
      </c>
      <c r="BB38" s="9">
        <v>113.7</v>
      </c>
      <c r="BC38" s="9">
        <v>82.8</v>
      </c>
      <c r="BD38" s="9">
        <v>76.599999999999994</v>
      </c>
      <c r="BE38" s="9">
        <v>70.400000000000006</v>
      </c>
      <c r="BF38" s="9">
        <v>95.9</v>
      </c>
      <c r="BG38" s="9">
        <v>108.8</v>
      </c>
      <c r="BH38" s="9">
        <v>123.6</v>
      </c>
      <c r="BI38" s="9">
        <v>147.1</v>
      </c>
      <c r="BJ38" s="9">
        <v>172</v>
      </c>
      <c r="BK38" s="9">
        <v>168.2</v>
      </c>
      <c r="BL38" s="9">
        <v>156.80000000000001</v>
      </c>
      <c r="BM38" s="9">
        <v>106.4</v>
      </c>
      <c r="BN38" s="9">
        <v>87.4</v>
      </c>
      <c r="BO38" s="9">
        <v>65.3</v>
      </c>
      <c r="BP38" s="9">
        <v>81.900000000000006</v>
      </c>
      <c r="BQ38" s="9">
        <v>81.400000000000006</v>
      </c>
      <c r="BR38" s="9">
        <v>86.1</v>
      </c>
      <c r="BS38" s="9">
        <v>105.9</v>
      </c>
      <c r="BT38" s="9">
        <v>99</v>
      </c>
      <c r="BU38" s="9">
        <v>115.7</v>
      </c>
      <c r="BV38" s="9">
        <v>143.6</v>
      </c>
      <c r="BW38" s="9">
        <v>156.30000000000001</v>
      </c>
      <c r="BX38" s="9">
        <v>115.8</v>
      </c>
      <c r="BY38" s="9">
        <v>87.7</v>
      </c>
      <c r="BZ38" s="9">
        <v>86.5</v>
      </c>
      <c r="CA38" s="9">
        <v>74.7</v>
      </c>
      <c r="CB38" s="9">
        <v>108.8</v>
      </c>
      <c r="CC38" s="9">
        <v>95.7</v>
      </c>
      <c r="CD38" s="9">
        <v>93.6</v>
      </c>
      <c r="CE38" s="9">
        <v>99.4</v>
      </c>
      <c r="CF38" s="9">
        <v>113.6</v>
      </c>
      <c r="CG38" s="9">
        <v>126.4</v>
      </c>
      <c r="CH38" s="9">
        <v>150</v>
      </c>
      <c r="CI38" s="9">
        <v>212.3</v>
      </c>
      <c r="CJ38" s="9">
        <v>174</v>
      </c>
      <c r="CK38" s="9">
        <v>147.1</v>
      </c>
      <c r="CL38" s="9">
        <v>99.8</v>
      </c>
      <c r="CM38" s="9">
        <v>82.5</v>
      </c>
      <c r="CN38" s="9">
        <v>99.4</v>
      </c>
      <c r="CO38" s="9">
        <v>112.3</v>
      </c>
      <c r="CP38" s="9">
        <v>136</v>
      </c>
      <c r="CQ38" s="9">
        <v>136.1</v>
      </c>
      <c r="CR38" s="9">
        <v>126.9</v>
      </c>
      <c r="CS38" s="9">
        <v>157.9</v>
      </c>
      <c r="CT38" s="9">
        <v>226.5</v>
      </c>
      <c r="CU38" s="9">
        <v>195.2</v>
      </c>
      <c r="CV38" s="9">
        <v>181.9</v>
      </c>
      <c r="CW38" s="9">
        <v>92.4</v>
      </c>
      <c r="CX38" s="9">
        <v>78.8</v>
      </c>
      <c r="CY38" s="9">
        <v>68.2</v>
      </c>
      <c r="CZ38" s="9">
        <v>85.2</v>
      </c>
      <c r="DA38" s="9">
        <v>170.2</v>
      </c>
      <c r="DB38" s="9">
        <v>145.30000000000001</v>
      </c>
      <c r="DC38" s="9">
        <v>143.69999999999999</v>
      </c>
      <c r="DD38" s="9">
        <v>114.6</v>
      </c>
      <c r="DE38" s="9">
        <v>188</v>
      </c>
      <c r="DF38" s="9">
        <v>245</v>
      </c>
      <c r="DG38" s="9">
        <v>228.6</v>
      </c>
      <c r="DH38" s="9">
        <v>168.6</v>
      </c>
      <c r="DI38" s="9">
        <v>128.19999999999999</v>
      </c>
      <c r="DJ38" s="9">
        <v>112.2</v>
      </c>
      <c r="DK38" s="9">
        <v>83.3</v>
      </c>
      <c r="DL38" s="9">
        <v>75.099999999999994</v>
      </c>
      <c r="DM38" s="9">
        <v>95.2</v>
      </c>
      <c r="DN38" s="9">
        <v>153.9</v>
      </c>
      <c r="DO38" s="9">
        <v>171.2</v>
      </c>
      <c r="DP38" s="9">
        <v>156.4</v>
      </c>
      <c r="DQ38" s="9">
        <v>253.8</v>
      </c>
      <c r="DR38" s="9">
        <v>323.39999999999998</v>
      </c>
      <c r="DS38" s="9">
        <v>291.3</v>
      </c>
      <c r="DT38" s="9">
        <v>203.6</v>
      </c>
      <c r="DU38" s="9">
        <v>131.30000000000001</v>
      </c>
      <c r="DV38" s="9">
        <v>125.6</v>
      </c>
      <c r="DW38" s="9">
        <v>128.5</v>
      </c>
      <c r="DX38" s="9">
        <v>152.30000000000001</v>
      </c>
      <c r="DY38" s="9">
        <v>136.80000000000001</v>
      </c>
      <c r="DZ38" s="9">
        <v>130.4</v>
      </c>
      <c r="EA38" s="9">
        <v>120.2</v>
      </c>
      <c r="EB38" s="9">
        <v>133.9</v>
      </c>
      <c r="EC38" s="9">
        <v>225.3</v>
      </c>
      <c r="ED38" s="9">
        <v>277.3</v>
      </c>
      <c r="EE38" s="9">
        <v>241.5</v>
      </c>
      <c r="EF38" s="10">
        <v>192.8</v>
      </c>
      <c r="EG38" s="10">
        <v>142.80000000000001</v>
      </c>
      <c r="EH38" s="10">
        <v>134.30000000000001</v>
      </c>
      <c r="EI38" s="10">
        <v>156.80000000000001</v>
      </c>
      <c r="EJ38" s="69">
        <v>117.9</v>
      </c>
      <c r="EK38" s="69">
        <v>107.1</v>
      </c>
      <c r="EL38" s="70">
        <v>131</v>
      </c>
      <c r="EM38" s="70">
        <v>113.3</v>
      </c>
      <c r="EN38" s="70">
        <v>129.6</v>
      </c>
    </row>
    <row r="39" spans="1:144" x14ac:dyDescent="0.25">
      <c r="A39" s="2" t="s">
        <v>98</v>
      </c>
      <c r="B39" s="2" t="s">
        <v>99</v>
      </c>
      <c r="C39" s="5">
        <v>2.2610000000000002E-2</v>
      </c>
      <c r="D39" s="9">
        <v>137.19999999999999</v>
      </c>
      <c r="E39" s="9">
        <v>99</v>
      </c>
      <c r="F39" s="9">
        <v>126.1</v>
      </c>
      <c r="G39" s="9">
        <v>98.1</v>
      </c>
      <c r="H39" s="9">
        <v>77.3</v>
      </c>
      <c r="I39" s="9">
        <v>90.5</v>
      </c>
      <c r="J39" s="9">
        <v>99.8</v>
      </c>
      <c r="K39" s="9">
        <v>106.9</v>
      </c>
      <c r="L39" s="9">
        <v>120</v>
      </c>
      <c r="M39" s="9">
        <v>157.5</v>
      </c>
      <c r="N39" s="9">
        <v>166.5</v>
      </c>
      <c r="O39" s="9">
        <v>174.9</v>
      </c>
      <c r="P39" s="9">
        <v>131.5</v>
      </c>
      <c r="Q39" s="9">
        <v>104.8</v>
      </c>
      <c r="R39" s="9">
        <v>126.2</v>
      </c>
      <c r="S39" s="9">
        <v>124.1</v>
      </c>
      <c r="T39" s="9">
        <v>129.9</v>
      </c>
      <c r="U39" s="9">
        <v>118.9</v>
      </c>
      <c r="V39" s="9">
        <v>148.4</v>
      </c>
      <c r="W39" s="9">
        <v>189.6</v>
      </c>
      <c r="X39" s="9">
        <v>187.9</v>
      </c>
      <c r="Y39" s="9">
        <v>181.4</v>
      </c>
      <c r="Z39" s="9">
        <v>191.8</v>
      </c>
      <c r="AA39" s="9">
        <v>174.4</v>
      </c>
      <c r="AB39" s="9">
        <v>140.9</v>
      </c>
      <c r="AC39" s="9">
        <v>105.7</v>
      </c>
      <c r="AD39" s="9">
        <v>130.80000000000001</v>
      </c>
      <c r="AE39" s="9">
        <v>128.6</v>
      </c>
      <c r="AF39" s="9">
        <v>142.80000000000001</v>
      </c>
      <c r="AG39" s="9">
        <v>143.6</v>
      </c>
      <c r="AH39" s="9">
        <v>130.9</v>
      </c>
      <c r="AI39" s="9">
        <v>164.7</v>
      </c>
      <c r="AJ39" s="9">
        <v>188.6</v>
      </c>
      <c r="AK39" s="9">
        <v>218.6</v>
      </c>
      <c r="AL39" s="9">
        <v>224.9</v>
      </c>
      <c r="AM39" s="9">
        <v>193.9</v>
      </c>
      <c r="AN39" s="9">
        <v>151</v>
      </c>
      <c r="AO39" s="9">
        <v>132.4</v>
      </c>
      <c r="AP39" s="9">
        <v>133.6</v>
      </c>
      <c r="AQ39" s="9">
        <v>136.4</v>
      </c>
      <c r="AR39" s="9">
        <v>136.4</v>
      </c>
      <c r="AS39" s="9">
        <v>136.4</v>
      </c>
      <c r="AT39" s="9">
        <v>136.4</v>
      </c>
      <c r="AU39" s="9">
        <v>136.4</v>
      </c>
      <c r="AV39" s="9">
        <v>136.4</v>
      </c>
      <c r="AW39" s="9">
        <v>136.4</v>
      </c>
      <c r="AX39" s="9">
        <v>136.4</v>
      </c>
      <c r="AY39" s="9">
        <v>136.4</v>
      </c>
      <c r="AZ39" s="9">
        <v>198.3</v>
      </c>
      <c r="BA39" s="9">
        <v>155.6</v>
      </c>
      <c r="BB39" s="9">
        <v>159.6</v>
      </c>
      <c r="BC39" s="9">
        <v>193.1</v>
      </c>
      <c r="BD39" s="9">
        <v>184.8</v>
      </c>
      <c r="BE39" s="9">
        <v>178.6</v>
      </c>
      <c r="BF39" s="9">
        <v>166.7</v>
      </c>
      <c r="BG39" s="9">
        <v>157.9</v>
      </c>
      <c r="BH39" s="9">
        <v>166</v>
      </c>
      <c r="BI39" s="9">
        <v>205.9</v>
      </c>
      <c r="BJ39" s="9">
        <v>216.1</v>
      </c>
      <c r="BK39" s="9">
        <v>214.1</v>
      </c>
      <c r="BL39" s="9">
        <v>211.7</v>
      </c>
      <c r="BM39" s="9">
        <v>207.4</v>
      </c>
      <c r="BN39" s="9">
        <v>218.7</v>
      </c>
      <c r="BO39" s="9">
        <v>116.4</v>
      </c>
      <c r="BP39" s="9">
        <v>113.1</v>
      </c>
      <c r="BQ39" s="9">
        <v>103.2</v>
      </c>
      <c r="BR39" s="9">
        <v>97.8</v>
      </c>
      <c r="BS39" s="9">
        <v>103.1</v>
      </c>
      <c r="BT39" s="9">
        <v>108.6</v>
      </c>
      <c r="BU39" s="9">
        <v>116.4</v>
      </c>
      <c r="BV39" s="9">
        <v>111.5</v>
      </c>
      <c r="BW39" s="9">
        <v>112.7</v>
      </c>
      <c r="BX39" s="9">
        <v>107.2</v>
      </c>
      <c r="BY39" s="9">
        <v>101.4</v>
      </c>
      <c r="BZ39" s="9">
        <v>103.2</v>
      </c>
      <c r="CA39" s="9">
        <v>107.5</v>
      </c>
      <c r="CB39" s="9">
        <v>110.2</v>
      </c>
      <c r="CC39" s="9">
        <v>105.1</v>
      </c>
      <c r="CD39" s="9">
        <v>93.8</v>
      </c>
      <c r="CE39" s="9">
        <v>114.5</v>
      </c>
      <c r="CF39" s="9">
        <v>122.3</v>
      </c>
      <c r="CG39" s="9">
        <v>147</v>
      </c>
      <c r="CH39" s="9">
        <v>175.3</v>
      </c>
      <c r="CI39" s="9">
        <v>175.7</v>
      </c>
      <c r="CJ39" s="9">
        <v>171.7</v>
      </c>
      <c r="CK39" s="9">
        <v>153.1</v>
      </c>
      <c r="CL39" s="9">
        <v>145.5</v>
      </c>
      <c r="CM39" s="9">
        <v>141.1</v>
      </c>
      <c r="CN39" s="9">
        <v>132.9</v>
      </c>
      <c r="CO39" s="9">
        <v>127.9</v>
      </c>
      <c r="CP39" s="9">
        <v>129.9</v>
      </c>
      <c r="CQ39" s="9">
        <v>152.19999999999999</v>
      </c>
      <c r="CR39" s="9">
        <v>154.1</v>
      </c>
      <c r="CS39" s="9">
        <v>155.30000000000001</v>
      </c>
      <c r="CT39" s="9">
        <v>162</v>
      </c>
      <c r="CU39" s="9">
        <v>133.69999999999999</v>
      </c>
      <c r="CV39" s="9">
        <v>127.6</v>
      </c>
      <c r="CW39" s="9">
        <v>112.2</v>
      </c>
      <c r="CX39" s="9">
        <v>113.7</v>
      </c>
      <c r="CY39" s="9">
        <v>114</v>
      </c>
      <c r="CZ39" s="9">
        <v>112.5</v>
      </c>
      <c r="DA39" s="9">
        <v>135.5</v>
      </c>
      <c r="DB39" s="9">
        <v>140.6</v>
      </c>
      <c r="DC39" s="9">
        <v>128.69999999999999</v>
      </c>
      <c r="DD39" s="9">
        <v>119.1</v>
      </c>
      <c r="DE39" s="9">
        <v>130.19999999999999</v>
      </c>
      <c r="DF39" s="9">
        <v>135.69999999999999</v>
      </c>
      <c r="DG39" s="9">
        <v>134.80000000000001</v>
      </c>
      <c r="DH39" s="9">
        <v>121</v>
      </c>
      <c r="DI39" s="9">
        <v>113</v>
      </c>
      <c r="DJ39" s="9">
        <v>124.7</v>
      </c>
      <c r="DK39" s="9">
        <v>137.80000000000001</v>
      </c>
      <c r="DL39" s="9">
        <v>118.6</v>
      </c>
      <c r="DM39" s="9">
        <v>134.5</v>
      </c>
      <c r="DN39" s="9">
        <v>148.5</v>
      </c>
      <c r="DO39" s="9">
        <v>209.4</v>
      </c>
      <c r="DP39" s="9">
        <v>247.9</v>
      </c>
      <c r="DQ39" s="9">
        <v>289.89999999999998</v>
      </c>
      <c r="DR39" s="9">
        <v>279.2</v>
      </c>
      <c r="DS39" s="9">
        <v>231.3</v>
      </c>
      <c r="DT39" s="9">
        <v>212.2</v>
      </c>
      <c r="DU39" s="9">
        <v>146.69999999999999</v>
      </c>
      <c r="DV39" s="9">
        <v>156.9</v>
      </c>
      <c r="DW39" s="9">
        <v>159.19999999999999</v>
      </c>
      <c r="DX39" s="9">
        <v>178</v>
      </c>
      <c r="DY39" s="9">
        <v>183.7</v>
      </c>
      <c r="DZ39" s="9">
        <v>186</v>
      </c>
      <c r="EA39" s="9">
        <v>191</v>
      </c>
      <c r="EB39" s="9">
        <v>195.9</v>
      </c>
      <c r="EC39" s="9">
        <v>224.4</v>
      </c>
      <c r="ED39" s="9">
        <v>253.7</v>
      </c>
      <c r="EE39" s="9">
        <v>258.89999999999998</v>
      </c>
      <c r="EF39" s="10">
        <v>235.7</v>
      </c>
      <c r="EG39" s="10">
        <v>206.9</v>
      </c>
      <c r="EH39" s="10">
        <v>194.3</v>
      </c>
      <c r="EI39" s="10">
        <v>236.4</v>
      </c>
      <c r="EJ39" s="69">
        <v>217</v>
      </c>
      <c r="EK39" s="69">
        <v>162.69999999999999</v>
      </c>
      <c r="EL39" s="70">
        <v>185.2</v>
      </c>
      <c r="EM39" s="70">
        <v>179.3</v>
      </c>
      <c r="EN39" s="70">
        <v>224.3</v>
      </c>
    </row>
    <row r="40" spans="1:144" x14ac:dyDescent="0.25">
      <c r="A40" s="2" t="s">
        <v>100</v>
      </c>
      <c r="B40" s="2" t="s">
        <v>101</v>
      </c>
      <c r="C40" s="5">
        <v>2.3230000000000001E-2</v>
      </c>
      <c r="D40" s="9">
        <v>137.80000000000001</v>
      </c>
      <c r="E40" s="9">
        <v>74.400000000000006</v>
      </c>
      <c r="F40" s="9">
        <v>87.4</v>
      </c>
      <c r="G40" s="9">
        <v>107.3</v>
      </c>
      <c r="H40" s="9">
        <v>102.8</v>
      </c>
      <c r="I40" s="9">
        <v>96.5</v>
      </c>
      <c r="J40" s="9">
        <v>106.3</v>
      </c>
      <c r="K40" s="9">
        <v>101.2</v>
      </c>
      <c r="L40" s="9">
        <v>115.3</v>
      </c>
      <c r="M40" s="9">
        <v>133.80000000000001</v>
      </c>
      <c r="N40" s="9">
        <v>139.69999999999999</v>
      </c>
      <c r="O40" s="9">
        <v>166.3</v>
      </c>
      <c r="P40" s="9">
        <v>154.69999999999999</v>
      </c>
      <c r="Q40" s="9">
        <v>122.9</v>
      </c>
      <c r="R40" s="9">
        <v>161.80000000000001</v>
      </c>
      <c r="S40" s="9">
        <v>193.3</v>
      </c>
      <c r="T40" s="9">
        <v>267.10000000000002</v>
      </c>
      <c r="U40" s="9">
        <v>195.9</v>
      </c>
      <c r="V40" s="9">
        <v>258.89999999999998</v>
      </c>
      <c r="W40" s="9">
        <v>147.19999999999999</v>
      </c>
      <c r="X40" s="9">
        <v>111.5</v>
      </c>
      <c r="Y40" s="9">
        <v>95.6</v>
      </c>
      <c r="Z40" s="9">
        <v>117</v>
      </c>
      <c r="AA40" s="9">
        <v>112.3</v>
      </c>
      <c r="AB40" s="9">
        <v>115.8</v>
      </c>
      <c r="AC40" s="9">
        <v>96.9</v>
      </c>
      <c r="AD40" s="9">
        <v>155.69999999999999</v>
      </c>
      <c r="AE40" s="9">
        <v>207.9</v>
      </c>
      <c r="AF40" s="9">
        <v>232</v>
      </c>
      <c r="AG40" s="9">
        <v>214.7</v>
      </c>
      <c r="AH40" s="9">
        <v>120.6</v>
      </c>
      <c r="AI40" s="9">
        <v>149.80000000000001</v>
      </c>
      <c r="AJ40" s="9">
        <v>205</v>
      </c>
      <c r="AK40" s="9">
        <v>145</v>
      </c>
      <c r="AL40" s="9">
        <v>156.5</v>
      </c>
      <c r="AM40" s="9">
        <v>138.9</v>
      </c>
      <c r="AN40" s="9">
        <v>105.6</v>
      </c>
      <c r="AO40" s="9">
        <v>97.5</v>
      </c>
      <c r="AP40" s="9">
        <v>131.5</v>
      </c>
      <c r="AQ40" s="9">
        <v>147.4</v>
      </c>
      <c r="AR40" s="9">
        <v>147.4</v>
      </c>
      <c r="AS40" s="9">
        <v>147.4</v>
      </c>
      <c r="AT40" s="9">
        <v>147.4</v>
      </c>
      <c r="AU40" s="9">
        <v>147.4</v>
      </c>
      <c r="AV40" s="9">
        <v>147.4</v>
      </c>
      <c r="AW40" s="9">
        <v>147.4</v>
      </c>
      <c r="AX40" s="9">
        <v>147.4</v>
      </c>
      <c r="AY40" s="9">
        <v>147.4</v>
      </c>
      <c r="AZ40" s="9">
        <v>154.1</v>
      </c>
      <c r="BA40" s="9">
        <v>161.4</v>
      </c>
      <c r="BB40" s="9">
        <v>200.7</v>
      </c>
      <c r="BC40" s="9">
        <v>185.2</v>
      </c>
      <c r="BD40" s="9">
        <v>110.7</v>
      </c>
      <c r="BE40" s="9">
        <v>100.8</v>
      </c>
      <c r="BF40" s="9">
        <v>104.3</v>
      </c>
      <c r="BG40" s="9">
        <v>108.6</v>
      </c>
      <c r="BH40" s="9">
        <v>105.8</v>
      </c>
      <c r="BI40" s="9">
        <v>99.9</v>
      </c>
      <c r="BJ40" s="9">
        <v>103.1</v>
      </c>
      <c r="BK40" s="9">
        <v>115.8</v>
      </c>
      <c r="BL40" s="9">
        <v>115.3</v>
      </c>
      <c r="BM40" s="9">
        <v>105.1</v>
      </c>
      <c r="BN40" s="9">
        <v>106.4</v>
      </c>
      <c r="BO40" s="9">
        <v>131.9</v>
      </c>
      <c r="BP40" s="9">
        <v>140.1</v>
      </c>
      <c r="BQ40" s="9">
        <v>138.9</v>
      </c>
      <c r="BR40" s="9">
        <v>144.69999999999999</v>
      </c>
      <c r="BS40" s="9">
        <v>141.4</v>
      </c>
      <c r="BT40" s="9">
        <v>138.19999999999999</v>
      </c>
      <c r="BU40" s="9">
        <v>137.9</v>
      </c>
      <c r="BV40" s="9">
        <v>132</v>
      </c>
      <c r="BW40" s="9">
        <v>125.7</v>
      </c>
      <c r="BX40" s="9">
        <v>121</v>
      </c>
      <c r="BY40" s="9">
        <v>105.3</v>
      </c>
      <c r="BZ40" s="9">
        <v>137.6</v>
      </c>
      <c r="CA40" s="9">
        <v>159.1</v>
      </c>
      <c r="CB40" s="9">
        <v>155</v>
      </c>
      <c r="CC40" s="9">
        <v>137.5</v>
      </c>
      <c r="CD40" s="9">
        <v>124</v>
      </c>
      <c r="CE40" s="9">
        <v>118.4</v>
      </c>
      <c r="CF40" s="9">
        <v>117.7</v>
      </c>
      <c r="CG40" s="9">
        <v>119</v>
      </c>
      <c r="CH40" s="9">
        <v>133.9</v>
      </c>
      <c r="CI40" s="9">
        <v>167.5</v>
      </c>
      <c r="CJ40" s="9">
        <v>151.19999999999999</v>
      </c>
      <c r="CK40" s="9">
        <v>131.9</v>
      </c>
      <c r="CL40" s="9">
        <v>127.2</v>
      </c>
      <c r="CM40" s="9">
        <v>136.5</v>
      </c>
      <c r="CN40" s="9">
        <v>161.4</v>
      </c>
      <c r="CO40" s="9">
        <v>168.8</v>
      </c>
      <c r="CP40" s="9">
        <v>190.7</v>
      </c>
      <c r="CQ40" s="9">
        <v>192.4</v>
      </c>
      <c r="CR40" s="9">
        <v>164.1</v>
      </c>
      <c r="CS40" s="9">
        <v>142.19999999999999</v>
      </c>
      <c r="CT40" s="9">
        <v>128.19999999999999</v>
      </c>
      <c r="CU40" s="9">
        <v>130.19999999999999</v>
      </c>
      <c r="CV40" s="9">
        <v>138.1</v>
      </c>
      <c r="CW40" s="9">
        <v>138.5</v>
      </c>
      <c r="CX40" s="9">
        <v>142.80000000000001</v>
      </c>
      <c r="CY40" s="9">
        <v>134.5</v>
      </c>
      <c r="CZ40" s="9">
        <v>135.80000000000001</v>
      </c>
      <c r="DA40" s="9">
        <v>189.8</v>
      </c>
      <c r="DB40" s="9">
        <v>201.6</v>
      </c>
      <c r="DC40" s="9">
        <v>160</v>
      </c>
      <c r="DD40" s="9">
        <v>131.19999999999999</v>
      </c>
      <c r="DE40" s="9">
        <v>132</v>
      </c>
      <c r="DF40" s="9">
        <v>128.80000000000001</v>
      </c>
      <c r="DG40" s="9">
        <v>134.80000000000001</v>
      </c>
      <c r="DH40" s="9">
        <v>119.4</v>
      </c>
      <c r="DI40" s="9">
        <v>125.3</v>
      </c>
      <c r="DJ40" s="9">
        <v>151.5</v>
      </c>
      <c r="DK40" s="9">
        <v>162.5</v>
      </c>
      <c r="DL40" s="9">
        <v>141.9</v>
      </c>
      <c r="DM40" s="9">
        <v>137.80000000000001</v>
      </c>
      <c r="DN40" s="9">
        <v>180.2</v>
      </c>
      <c r="DO40" s="9">
        <v>204.5</v>
      </c>
      <c r="DP40" s="9">
        <v>212.9</v>
      </c>
      <c r="DQ40" s="9">
        <v>207.3</v>
      </c>
      <c r="DR40" s="9">
        <v>177.4</v>
      </c>
      <c r="DS40" s="9">
        <v>156.30000000000001</v>
      </c>
      <c r="DT40" s="9">
        <v>139.1</v>
      </c>
      <c r="DU40" s="9">
        <v>133.9</v>
      </c>
      <c r="DV40" s="9">
        <v>154.69999999999999</v>
      </c>
      <c r="DW40" s="9">
        <v>170.8</v>
      </c>
      <c r="DX40" s="9">
        <v>200.6</v>
      </c>
      <c r="DY40" s="9">
        <v>177.7</v>
      </c>
      <c r="DZ40" s="9">
        <v>202.5</v>
      </c>
      <c r="EA40" s="9">
        <v>167.7</v>
      </c>
      <c r="EB40" s="9">
        <v>154.4</v>
      </c>
      <c r="EC40" s="9">
        <v>171.5</v>
      </c>
      <c r="ED40" s="9">
        <v>164.7</v>
      </c>
      <c r="EE40" s="9">
        <v>161.1</v>
      </c>
      <c r="EF40" s="10">
        <v>145.30000000000001</v>
      </c>
      <c r="EG40" s="10">
        <v>139.1</v>
      </c>
      <c r="EH40" s="10">
        <v>138.5</v>
      </c>
      <c r="EI40" s="10">
        <v>159.80000000000001</v>
      </c>
      <c r="EJ40" s="69">
        <v>182</v>
      </c>
      <c r="EK40" s="69">
        <v>160.1</v>
      </c>
      <c r="EL40" s="70">
        <v>176.2</v>
      </c>
      <c r="EM40" s="70">
        <v>135.6</v>
      </c>
      <c r="EN40" s="70">
        <v>178</v>
      </c>
    </row>
    <row r="41" spans="1:144" x14ac:dyDescent="0.25">
      <c r="A41" s="2" t="s">
        <v>102</v>
      </c>
      <c r="B41" s="2" t="s">
        <v>103</v>
      </c>
      <c r="C41" s="5">
        <v>8.3089999999999997E-2</v>
      </c>
      <c r="D41" s="9">
        <v>140.4</v>
      </c>
      <c r="E41" s="9">
        <v>137.4</v>
      </c>
      <c r="F41" s="9">
        <v>138.30000000000001</v>
      </c>
      <c r="G41" s="9">
        <v>111.2</v>
      </c>
      <c r="H41" s="9">
        <v>113.3</v>
      </c>
      <c r="I41" s="9">
        <v>90.3</v>
      </c>
      <c r="J41" s="9">
        <v>96.5</v>
      </c>
      <c r="K41" s="9">
        <v>113.1</v>
      </c>
      <c r="L41" s="9">
        <v>113.6</v>
      </c>
      <c r="M41" s="9">
        <v>106.4</v>
      </c>
      <c r="N41" s="9">
        <v>108.9</v>
      </c>
      <c r="O41" s="9">
        <v>136.9</v>
      </c>
      <c r="P41" s="9">
        <v>172</v>
      </c>
      <c r="Q41" s="9">
        <v>179.2</v>
      </c>
      <c r="R41" s="9">
        <v>181.8</v>
      </c>
      <c r="S41" s="9">
        <v>119.1</v>
      </c>
      <c r="T41" s="9">
        <v>112.3</v>
      </c>
      <c r="U41" s="9">
        <v>131.9</v>
      </c>
      <c r="V41" s="9">
        <v>125.1</v>
      </c>
      <c r="W41" s="9">
        <v>99.5</v>
      </c>
      <c r="X41" s="9">
        <v>117</v>
      </c>
      <c r="Y41" s="9">
        <v>109.2</v>
      </c>
      <c r="Z41" s="9">
        <v>103.8</v>
      </c>
      <c r="AA41" s="9">
        <v>109.5</v>
      </c>
      <c r="AB41" s="9">
        <v>116.7</v>
      </c>
      <c r="AC41" s="9">
        <v>148.80000000000001</v>
      </c>
      <c r="AD41" s="9">
        <v>153.1</v>
      </c>
      <c r="AE41" s="9">
        <v>135.30000000000001</v>
      </c>
      <c r="AF41" s="9">
        <v>110.5</v>
      </c>
      <c r="AG41" s="9">
        <v>90.3</v>
      </c>
      <c r="AH41" s="9">
        <v>127.5</v>
      </c>
      <c r="AI41" s="9">
        <v>129</v>
      </c>
      <c r="AJ41" s="9">
        <v>127.9</v>
      </c>
      <c r="AK41" s="9">
        <v>99.5</v>
      </c>
      <c r="AL41" s="9">
        <v>112.4</v>
      </c>
      <c r="AM41" s="9">
        <v>107.6</v>
      </c>
      <c r="AN41" s="9">
        <v>124.2</v>
      </c>
      <c r="AO41" s="9">
        <v>176.5</v>
      </c>
      <c r="AP41" s="9">
        <v>137.30000000000001</v>
      </c>
      <c r="AQ41" s="9">
        <v>134.80000000000001</v>
      </c>
      <c r="AR41" s="9">
        <v>134.80000000000001</v>
      </c>
      <c r="AS41" s="9">
        <v>134.80000000000001</v>
      </c>
      <c r="AT41" s="9">
        <v>134.80000000000001</v>
      </c>
      <c r="AU41" s="9">
        <v>134.80000000000001</v>
      </c>
      <c r="AV41" s="9">
        <v>134.80000000000001</v>
      </c>
      <c r="AW41" s="9">
        <v>134.80000000000001</v>
      </c>
      <c r="AX41" s="9">
        <v>134.80000000000001</v>
      </c>
      <c r="AY41" s="9">
        <v>134.80000000000001</v>
      </c>
      <c r="AZ41" s="9">
        <v>170.3</v>
      </c>
      <c r="BA41" s="9">
        <v>203.5</v>
      </c>
      <c r="BB41" s="9">
        <v>210.2</v>
      </c>
      <c r="BC41" s="9">
        <v>110.7</v>
      </c>
      <c r="BD41" s="9">
        <v>88.9</v>
      </c>
      <c r="BE41" s="9">
        <v>110.9</v>
      </c>
      <c r="BF41" s="9">
        <v>142</v>
      </c>
      <c r="BG41" s="9">
        <v>125.3</v>
      </c>
      <c r="BH41" s="9">
        <v>125.3</v>
      </c>
      <c r="BI41" s="9">
        <v>116.9</v>
      </c>
      <c r="BJ41" s="9">
        <v>140.1</v>
      </c>
      <c r="BK41" s="9">
        <v>175.4</v>
      </c>
      <c r="BL41" s="9">
        <v>180.2</v>
      </c>
      <c r="BM41" s="9">
        <v>187.3</v>
      </c>
      <c r="BN41" s="9">
        <v>182.6</v>
      </c>
      <c r="BO41" s="9">
        <v>154.69999999999999</v>
      </c>
      <c r="BP41" s="9">
        <v>136.69999999999999</v>
      </c>
      <c r="BQ41" s="9">
        <v>143.5</v>
      </c>
      <c r="BR41" s="9">
        <v>161.5</v>
      </c>
      <c r="BS41" s="9">
        <v>148.6</v>
      </c>
      <c r="BT41" s="9">
        <v>110.6</v>
      </c>
      <c r="BU41" s="9">
        <v>92.6</v>
      </c>
      <c r="BV41" s="9">
        <v>71.599999999999994</v>
      </c>
      <c r="BW41" s="9">
        <v>75.400000000000006</v>
      </c>
      <c r="BX41" s="9">
        <v>83</v>
      </c>
      <c r="BY41" s="9">
        <v>99.3</v>
      </c>
      <c r="BZ41" s="9">
        <v>114.2</v>
      </c>
      <c r="CA41" s="9">
        <v>99</v>
      </c>
      <c r="CB41" s="9">
        <v>84.5</v>
      </c>
      <c r="CC41" s="9">
        <v>100.9</v>
      </c>
      <c r="CD41" s="9">
        <v>119.9</v>
      </c>
      <c r="CE41" s="9">
        <v>125.7</v>
      </c>
      <c r="CF41" s="9">
        <v>116.3</v>
      </c>
      <c r="CG41" s="9">
        <v>113.1</v>
      </c>
      <c r="CH41" s="9">
        <v>105.3</v>
      </c>
      <c r="CI41" s="9">
        <v>122</v>
      </c>
      <c r="CJ41" s="9">
        <v>134.1</v>
      </c>
      <c r="CK41" s="9">
        <v>142.80000000000001</v>
      </c>
      <c r="CL41" s="9">
        <v>157.4</v>
      </c>
      <c r="CM41" s="9">
        <v>150.4</v>
      </c>
      <c r="CN41" s="9">
        <v>143.1</v>
      </c>
      <c r="CO41" s="9">
        <v>134</v>
      </c>
      <c r="CP41" s="9">
        <v>142.1</v>
      </c>
      <c r="CQ41" s="9">
        <v>134.9</v>
      </c>
      <c r="CR41" s="9">
        <v>136.1</v>
      </c>
      <c r="CS41" s="9">
        <v>145.19999999999999</v>
      </c>
      <c r="CT41" s="9">
        <v>117.8</v>
      </c>
      <c r="CU41" s="9">
        <v>108.4</v>
      </c>
      <c r="CV41" s="9">
        <v>146.5</v>
      </c>
      <c r="CW41" s="9">
        <v>149.30000000000001</v>
      </c>
      <c r="CX41" s="9">
        <v>143.9</v>
      </c>
      <c r="CY41" s="9">
        <v>108.4</v>
      </c>
      <c r="CZ41" s="9">
        <v>124.3</v>
      </c>
      <c r="DA41" s="9">
        <v>173.1</v>
      </c>
      <c r="DB41" s="9">
        <v>196</v>
      </c>
      <c r="DC41" s="9">
        <v>166.5</v>
      </c>
      <c r="DD41" s="9">
        <v>134.4</v>
      </c>
      <c r="DE41" s="9">
        <v>137.69999999999999</v>
      </c>
      <c r="DF41" s="9">
        <v>165.8</v>
      </c>
      <c r="DG41" s="9">
        <v>147.19999999999999</v>
      </c>
      <c r="DH41" s="9">
        <v>152.1</v>
      </c>
      <c r="DI41" s="9">
        <v>152.30000000000001</v>
      </c>
      <c r="DJ41" s="9">
        <v>181.2</v>
      </c>
      <c r="DK41" s="9">
        <v>141.1</v>
      </c>
      <c r="DL41" s="9">
        <v>129.9</v>
      </c>
      <c r="DM41" s="9">
        <v>130.19999999999999</v>
      </c>
      <c r="DN41" s="9">
        <v>158.69999999999999</v>
      </c>
      <c r="DO41" s="9">
        <v>172.5</v>
      </c>
      <c r="DP41" s="9">
        <v>200.5</v>
      </c>
      <c r="DQ41" s="9">
        <v>181.3</v>
      </c>
      <c r="DR41" s="9">
        <v>148.6</v>
      </c>
      <c r="DS41" s="9">
        <v>133.4</v>
      </c>
      <c r="DT41" s="9">
        <v>152.9</v>
      </c>
      <c r="DU41" s="9">
        <v>184.2</v>
      </c>
      <c r="DV41" s="9">
        <v>188.5</v>
      </c>
      <c r="DW41" s="9">
        <v>198.8</v>
      </c>
      <c r="DX41" s="9">
        <v>204.5</v>
      </c>
      <c r="DY41" s="9">
        <v>200.1</v>
      </c>
      <c r="DZ41" s="9">
        <v>185</v>
      </c>
      <c r="EA41" s="9">
        <v>163.4</v>
      </c>
      <c r="EB41" s="9">
        <v>121.5</v>
      </c>
      <c r="EC41" s="9">
        <v>129.5</v>
      </c>
      <c r="ED41" s="9">
        <v>143.4</v>
      </c>
      <c r="EE41" s="9">
        <v>166.3</v>
      </c>
      <c r="EF41" s="10">
        <v>223.3</v>
      </c>
      <c r="EG41" s="10">
        <v>207.1</v>
      </c>
      <c r="EH41" s="10">
        <v>225.1</v>
      </c>
      <c r="EI41" s="10">
        <v>248.2</v>
      </c>
      <c r="EJ41" s="69">
        <v>220.5</v>
      </c>
      <c r="EK41" s="69">
        <v>172.8</v>
      </c>
      <c r="EL41" s="70">
        <v>224.5</v>
      </c>
      <c r="EM41" s="70">
        <v>219</v>
      </c>
      <c r="EN41" s="70">
        <v>194.9</v>
      </c>
    </row>
    <row r="42" spans="1:144" x14ac:dyDescent="0.25">
      <c r="A42" s="2" t="s">
        <v>104</v>
      </c>
      <c r="B42" s="2" t="s">
        <v>105</v>
      </c>
      <c r="C42" s="5">
        <v>4.6499999999999996E-3</v>
      </c>
      <c r="D42" s="9">
        <v>133.6</v>
      </c>
      <c r="E42" s="9">
        <v>107.6</v>
      </c>
      <c r="F42" s="9">
        <v>103.3</v>
      </c>
      <c r="G42" s="9">
        <v>144.69999999999999</v>
      </c>
      <c r="H42" s="9">
        <v>128.5</v>
      </c>
      <c r="I42" s="9">
        <v>118.8</v>
      </c>
      <c r="J42" s="9">
        <v>103.2</v>
      </c>
      <c r="K42" s="9">
        <v>94.6</v>
      </c>
      <c r="L42" s="9">
        <v>111</v>
      </c>
      <c r="M42" s="9">
        <v>133.5</v>
      </c>
      <c r="N42" s="9">
        <v>142.69999999999999</v>
      </c>
      <c r="O42" s="9">
        <v>164.2</v>
      </c>
      <c r="P42" s="9">
        <v>146.19999999999999</v>
      </c>
      <c r="Q42" s="9">
        <v>113.4</v>
      </c>
      <c r="R42" s="9">
        <v>118.9</v>
      </c>
      <c r="S42" s="9">
        <v>152.30000000000001</v>
      </c>
      <c r="T42" s="9">
        <v>166.5</v>
      </c>
      <c r="U42" s="9">
        <v>180.7</v>
      </c>
      <c r="V42" s="9">
        <v>224.3</v>
      </c>
      <c r="W42" s="9">
        <v>211.3</v>
      </c>
      <c r="X42" s="9">
        <v>136.69999999999999</v>
      </c>
      <c r="Y42" s="9">
        <v>169.8</v>
      </c>
      <c r="Z42" s="9">
        <v>143.5</v>
      </c>
      <c r="AA42" s="9">
        <v>145.1</v>
      </c>
      <c r="AB42" s="9">
        <v>119.6</v>
      </c>
      <c r="AC42" s="9">
        <v>88.3</v>
      </c>
      <c r="AD42" s="9">
        <v>116.3</v>
      </c>
      <c r="AE42" s="9">
        <v>142.5</v>
      </c>
      <c r="AF42" s="9">
        <v>148.1</v>
      </c>
      <c r="AG42" s="9">
        <v>173.8</v>
      </c>
      <c r="AH42" s="9">
        <v>159.9</v>
      </c>
      <c r="AI42" s="9">
        <v>182</v>
      </c>
      <c r="AJ42" s="9">
        <v>145</v>
      </c>
      <c r="AK42" s="9">
        <v>167.9</v>
      </c>
      <c r="AL42" s="9">
        <v>162.6</v>
      </c>
      <c r="AM42" s="9">
        <v>187.9</v>
      </c>
      <c r="AN42" s="9">
        <v>135.9</v>
      </c>
      <c r="AO42" s="9">
        <v>115.3</v>
      </c>
      <c r="AP42" s="9">
        <v>104.2</v>
      </c>
      <c r="AQ42" s="9">
        <v>118.5</v>
      </c>
      <c r="AR42" s="9">
        <v>118.5</v>
      </c>
      <c r="AS42" s="9">
        <v>118.5</v>
      </c>
      <c r="AT42" s="9">
        <v>118.5</v>
      </c>
      <c r="AU42" s="9">
        <v>118.5</v>
      </c>
      <c r="AV42" s="9">
        <v>118.5</v>
      </c>
      <c r="AW42" s="9">
        <v>118.5</v>
      </c>
      <c r="AX42" s="9">
        <v>118.5</v>
      </c>
      <c r="AY42" s="9">
        <v>118.5</v>
      </c>
      <c r="AZ42" s="9">
        <v>153.30000000000001</v>
      </c>
      <c r="BA42" s="9">
        <v>134.19999999999999</v>
      </c>
      <c r="BB42" s="9">
        <v>130.80000000000001</v>
      </c>
      <c r="BC42" s="9">
        <v>165.5</v>
      </c>
      <c r="BD42" s="9">
        <v>161.1</v>
      </c>
      <c r="BE42" s="9">
        <v>150.9</v>
      </c>
      <c r="BF42" s="9">
        <v>126.2</v>
      </c>
      <c r="BG42" s="9">
        <v>133</v>
      </c>
      <c r="BH42" s="9">
        <v>128</v>
      </c>
      <c r="BI42" s="9">
        <v>126.9</v>
      </c>
      <c r="BJ42" s="9">
        <v>132.4</v>
      </c>
      <c r="BK42" s="9">
        <v>141.1</v>
      </c>
      <c r="BL42" s="9">
        <v>143.1</v>
      </c>
      <c r="BM42" s="9">
        <v>131.9</v>
      </c>
      <c r="BN42" s="9">
        <v>122.1</v>
      </c>
      <c r="BO42" s="9">
        <v>140.69999999999999</v>
      </c>
      <c r="BP42" s="9">
        <v>155</v>
      </c>
      <c r="BQ42" s="9">
        <v>143.80000000000001</v>
      </c>
      <c r="BR42" s="9">
        <v>137.1</v>
      </c>
      <c r="BS42" s="9">
        <v>145.4</v>
      </c>
      <c r="BT42" s="9">
        <v>148.80000000000001</v>
      </c>
      <c r="BU42" s="9">
        <v>154.5</v>
      </c>
      <c r="BV42" s="9">
        <v>144.6</v>
      </c>
      <c r="BW42" s="9">
        <v>134.4</v>
      </c>
      <c r="BX42" s="9">
        <v>112.9</v>
      </c>
      <c r="BY42" s="9">
        <v>119.4</v>
      </c>
      <c r="BZ42" s="9">
        <v>116.7</v>
      </c>
      <c r="CA42" s="9">
        <v>122.7</v>
      </c>
      <c r="CB42" s="9">
        <v>144.80000000000001</v>
      </c>
      <c r="CC42" s="9">
        <v>121</v>
      </c>
      <c r="CD42" s="9">
        <v>122.6</v>
      </c>
      <c r="CE42" s="9">
        <v>126.8</v>
      </c>
      <c r="CF42" s="9">
        <v>125.8</v>
      </c>
      <c r="CG42" s="9">
        <v>123.9</v>
      </c>
      <c r="CH42" s="9">
        <v>127.3</v>
      </c>
      <c r="CI42" s="9">
        <v>151.69999999999999</v>
      </c>
      <c r="CJ42" s="9">
        <v>165</v>
      </c>
      <c r="CK42" s="9">
        <v>174.3</v>
      </c>
      <c r="CL42" s="9">
        <v>156.1</v>
      </c>
      <c r="CM42" s="9">
        <v>151.80000000000001</v>
      </c>
      <c r="CN42" s="9">
        <v>134.30000000000001</v>
      </c>
      <c r="CO42" s="9">
        <v>139.5</v>
      </c>
      <c r="CP42" s="9">
        <v>154.1</v>
      </c>
      <c r="CQ42" s="9">
        <v>165.3</v>
      </c>
      <c r="CR42" s="9">
        <v>196.1</v>
      </c>
      <c r="CS42" s="9">
        <v>190.5</v>
      </c>
      <c r="CT42" s="9">
        <v>176.1</v>
      </c>
      <c r="CU42" s="9">
        <v>167</v>
      </c>
      <c r="CV42" s="9">
        <v>172.3</v>
      </c>
      <c r="CW42" s="9">
        <v>150.4</v>
      </c>
      <c r="CX42" s="9">
        <v>157.6</v>
      </c>
      <c r="CY42" s="9">
        <v>166.5</v>
      </c>
      <c r="CZ42" s="9">
        <v>170.4</v>
      </c>
      <c r="DA42" s="9">
        <v>175.9</v>
      </c>
      <c r="DB42" s="9">
        <v>190.2</v>
      </c>
      <c r="DC42" s="9">
        <v>169.8</v>
      </c>
      <c r="DD42" s="9">
        <v>177.1</v>
      </c>
      <c r="DE42" s="9">
        <v>153.6</v>
      </c>
      <c r="DF42" s="9">
        <v>163</v>
      </c>
      <c r="DG42" s="9">
        <v>158.30000000000001</v>
      </c>
      <c r="DH42" s="9">
        <v>151.19999999999999</v>
      </c>
      <c r="DI42" s="9">
        <v>145.69999999999999</v>
      </c>
      <c r="DJ42" s="9">
        <v>147.9</v>
      </c>
      <c r="DK42" s="9">
        <v>177.7</v>
      </c>
      <c r="DL42" s="9">
        <v>167</v>
      </c>
      <c r="DM42" s="9">
        <v>131.4</v>
      </c>
      <c r="DN42" s="9">
        <v>129.80000000000001</v>
      </c>
      <c r="DO42" s="9">
        <v>144.19999999999999</v>
      </c>
      <c r="DP42" s="9">
        <v>160.1</v>
      </c>
      <c r="DQ42" s="9">
        <v>189.9</v>
      </c>
      <c r="DR42" s="9">
        <v>204.7</v>
      </c>
      <c r="DS42" s="9">
        <v>190.2</v>
      </c>
      <c r="DT42" s="9">
        <v>158.80000000000001</v>
      </c>
      <c r="DU42" s="9">
        <v>146.6</v>
      </c>
      <c r="DV42" s="9">
        <v>146.69999999999999</v>
      </c>
      <c r="DW42" s="9">
        <v>185.9</v>
      </c>
      <c r="DX42" s="9">
        <v>212.6</v>
      </c>
      <c r="DY42" s="9">
        <v>212.2</v>
      </c>
      <c r="DZ42" s="9">
        <v>209.6</v>
      </c>
      <c r="EA42" s="9">
        <v>194.4</v>
      </c>
      <c r="EB42" s="9">
        <v>170.8</v>
      </c>
      <c r="EC42" s="9">
        <v>150.80000000000001</v>
      </c>
      <c r="ED42" s="9">
        <v>159.19999999999999</v>
      </c>
      <c r="EE42" s="9">
        <v>170.1</v>
      </c>
      <c r="EF42" s="10">
        <v>156</v>
      </c>
      <c r="EG42" s="10">
        <v>130.80000000000001</v>
      </c>
      <c r="EH42" s="10">
        <v>168.8</v>
      </c>
      <c r="EI42" s="10">
        <v>159.1</v>
      </c>
      <c r="EJ42" s="69">
        <v>169.5</v>
      </c>
      <c r="EK42" s="69">
        <v>154.80000000000001</v>
      </c>
      <c r="EL42" s="70">
        <v>160.69999999999999</v>
      </c>
      <c r="EM42" s="70">
        <v>163.6</v>
      </c>
      <c r="EN42" s="70">
        <v>158.19999999999999</v>
      </c>
    </row>
    <row r="43" spans="1:144" x14ac:dyDescent="0.25">
      <c r="A43" s="2" t="s">
        <v>106</v>
      </c>
      <c r="B43" s="2" t="s">
        <v>107</v>
      </c>
      <c r="C43" s="5">
        <v>1.823E-2</v>
      </c>
      <c r="D43" s="9">
        <v>59</v>
      </c>
      <c r="E43" s="9">
        <v>59.5</v>
      </c>
      <c r="F43" s="9">
        <v>90.9</v>
      </c>
      <c r="G43" s="9">
        <v>94.1</v>
      </c>
      <c r="H43" s="9">
        <v>74.3</v>
      </c>
      <c r="I43" s="9">
        <v>64.8</v>
      </c>
      <c r="J43" s="9">
        <v>81.900000000000006</v>
      </c>
      <c r="K43" s="9">
        <v>114</v>
      </c>
      <c r="L43" s="9">
        <v>227.1</v>
      </c>
      <c r="M43" s="9">
        <v>189.2</v>
      </c>
      <c r="N43" s="9">
        <v>122.5</v>
      </c>
      <c r="O43" s="9">
        <v>69.3</v>
      </c>
      <c r="P43" s="9">
        <v>61.5</v>
      </c>
      <c r="Q43" s="9">
        <v>69.5</v>
      </c>
      <c r="R43" s="9">
        <v>112</v>
      </c>
      <c r="S43" s="9">
        <v>134.30000000000001</v>
      </c>
      <c r="T43" s="9">
        <v>115.8</v>
      </c>
      <c r="U43" s="9">
        <v>115.3</v>
      </c>
      <c r="V43" s="9">
        <v>203</v>
      </c>
      <c r="W43" s="9">
        <v>256.89999999999998</v>
      </c>
      <c r="X43" s="9">
        <v>276.10000000000002</v>
      </c>
      <c r="Y43" s="9">
        <v>273.39999999999998</v>
      </c>
      <c r="Z43" s="9">
        <v>178.7</v>
      </c>
      <c r="AA43" s="9">
        <v>88.3</v>
      </c>
      <c r="AB43" s="9">
        <v>89.7</v>
      </c>
      <c r="AC43" s="9">
        <v>94.4</v>
      </c>
      <c r="AD43" s="9">
        <v>182.4</v>
      </c>
      <c r="AE43" s="9">
        <v>133</v>
      </c>
      <c r="AF43" s="9">
        <v>122.8</v>
      </c>
      <c r="AG43" s="9">
        <v>147.69999999999999</v>
      </c>
      <c r="AH43" s="9">
        <v>172.9</v>
      </c>
      <c r="AI43" s="9">
        <v>276</v>
      </c>
      <c r="AJ43" s="9">
        <v>352.5</v>
      </c>
      <c r="AK43" s="9">
        <v>379.2</v>
      </c>
      <c r="AL43" s="9">
        <v>204.1</v>
      </c>
      <c r="AM43" s="9">
        <v>121.5</v>
      </c>
      <c r="AN43" s="9">
        <v>113.3</v>
      </c>
      <c r="AO43" s="9">
        <v>151.80000000000001</v>
      </c>
      <c r="AP43" s="9">
        <v>158.19999999999999</v>
      </c>
      <c r="AQ43" s="9">
        <v>129.69999999999999</v>
      </c>
      <c r="AR43" s="9">
        <v>129.69999999999999</v>
      </c>
      <c r="AS43" s="9">
        <v>129.69999999999999</v>
      </c>
      <c r="AT43" s="9">
        <v>129.69999999999999</v>
      </c>
      <c r="AU43" s="9">
        <v>129.69999999999999</v>
      </c>
      <c r="AV43" s="9">
        <v>129.69999999999999</v>
      </c>
      <c r="AW43" s="9">
        <v>129.69999999999999</v>
      </c>
      <c r="AX43" s="9">
        <v>129.69999999999999</v>
      </c>
      <c r="AY43" s="9">
        <v>129.69999999999999</v>
      </c>
      <c r="AZ43" s="9">
        <v>76.5</v>
      </c>
      <c r="BA43" s="9">
        <v>102.8</v>
      </c>
      <c r="BB43" s="9">
        <v>163</v>
      </c>
      <c r="BC43" s="9">
        <v>139.69999999999999</v>
      </c>
      <c r="BD43" s="9">
        <v>91</v>
      </c>
      <c r="BE43" s="9">
        <v>91.9</v>
      </c>
      <c r="BF43" s="9">
        <v>103</v>
      </c>
      <c r="BG43" s="9">
        <v>138.6</v>
      </c>
      <c r="BH43" s="9">
        <v>214</v>
      </c>
      <c r="BI43" s="9">
        <v>229.6</v>
      </c>
      <c r="BJ43" s="9">
        <v>131.19999999999999</v>
      </c>
      <c r="BK43" s="9">
        <v>89</v>
      </c>
      <c r="BL43" s="9">
        <v>76.2</v>
      </c>
      <c r="BM43" s="9">
        <v>112.8</v>
      </c>
      <c r="BN43" s="9">
        <v>125.8</v>
      </c>
      <c r="BO43" s="9">
        <v>162.9</v>
      </c>
      <c r="BP43" s="9">
        <v>160.6</v>
      </c>
      <c r="BQ43" s="9">
        <v>176.8</v>
      </c>
      <c r="BR43" s="9">
        <v>256.2</v>
      </c>
      <c r="BS43" s="9">
        <v>254.2</v>
      </c>
      <c r="BT43" s="9">
        <v>380.2</v>
      </c>
      <c r="BU43" s="9">
        <v>315.7</v>
      </c>
      <c r="BV43" s="9">
        <v>218.5</v>
      </c>
      <c r="BW43" s="9">
        <v>112.5</v>
      </c>
      <c r="BX43" s="9">
        <v>97.1</v>
      </c>
      <c r="BY43" s="9">
        <v>103</v>
      </c>
      <c r="BZ43" s="9">
        <v>134</v>
      </c>
      <c r="CA43" s="9">
        <v>148.6</v>
      </c>
      <c r="CB43" s="9">
        <v>117.1</v>
      </c>
      <c r="CC43" s="9">
        <v>112.7</v>
      </c>
      <c r="CD43" s="9">
        <v>128.69999999999999</v>
      </c>
      <c r="CE43" s="9">
        <v>199.1</v>
      </c>
      <c r="CF43" s="9">
        <v>219.3</v>
      </c>
      <c r="CG43" s="9">
        <v>269.8</v>
      </c>
      <c r="CH43" s="9">
        <v>227.5</v>
      </c>
      <c r="CI43" s="9">
        <v>106.3</v>
      </c>
      <c r="CJ43" s="9">
        <v>79.5</v>
      </c>
      <c r="CK43" s="9">
        <v>95.9</v>
      </c>
      <c r="CL43" s="9">
        <v>120.4</v>
      </c>
      <c r="CM43" s="9">
        <v>192.5</v>
      </c>
      <c r="CN43" s="9">
        <v>161.80000000000001</v>
      </c>
      <c r="CO43" s="9">
        <v>156.80000000000001</v>
      </c>
      <c r="CP43" s="9">
        <v>178.7</v>
      </c>
      <c r="CQ43" s="9">
        <v>321.39999999999998</v>
      </c>
      <c r="CR43" s="9">
        <v>601.4</v>
      </c>
      <c r="CS43" s="9">
        <v>472</v>
      </c>
      <c r="CT43" s="9">
        <v>248.9</v>
      </c>
      <c r="CU43" s="9">
        <v>127.3</v>
      </c>
      <c r="CV43" s="9">
        <v>105.3</v>
      </c>
      <c r="CW43" s="9">
        <v>98.7</v>
      </c>
      <c r="CX43" s="9">
        <v>138.80000000000001</v>
      </c>
      <c r="CY43" s="9">
        <v>157.1</v>
      </c>
      <c r="CZ43" s="9">
        <v>173.6</v>
      </c>
      <c r="DA43" s="9">
        <v>228.7</v>
      </c>
      <c r="DB43" s="9">
        <v>228.2</v>
      </c>
      <c r="DC43" s="9">
        <v>255.7</v>
      </c>
      <c r="DD43" s="9">
        <v>208.2</v>
      </c>
      <c r="DE43" s="9">
        <v>345.8</v>
      </c>
      <c r="DF43" s="9">
        <v>307.7</v>
      </c>
      <c r="DG43" s="9">
        <v>232.5</v>
      </c>
      <c r="DH43" s="9">
        <v>102.6</v>
      </c>
      <c r="DI43" s="9">
        <v>103.2</v>
      </c>
      <c r="DJ43" s="9">
        <v>194</v>
      </c>
      <c r="DK43" s="9">
        <v>181.9</v>
      </c>
      <c r="DL43" s="9">
        <v>147.19999999999999</v>
      </c>
      <c r="DM43" s="9">
        <v>161.5</v>
      </c>
      <c r="DN43" s="9">
        <v>251.6</v>
      </c>
      <c r="DO43" s="9">
        <v>335.6</v>
      </c>
      <c r="DP43" s="9">
        <v>581.4</v>
      </c>
      <c r="DQ43" s="9">
        <v>698.3</v>
      </c>
      <c r="DR43" s="9">
        <v>525.5</v>
      </c>
      <c r="DS43" s="9">
        <v>275.8</v>
      </c>
      <c r="DT43" s="9">
        <v>129.9</v>
      </c>
      <c r="DU43" s="9">
        <v>150.9</v>
      </c>
      <c r="DV43" s="9">
        <v>208.4</v>
      </c>
      <c r="DW43" s="9">
        <v>153.30000000000001</v>
      </c>
      <c r="DX43" s="9">
        <v>159.9</v>
      </c>
      <c r="DY43" s="9">
        <v>223.7</v>
      </c>
      <c r="DZ43" s="9">
        <v>310.60000000000002</v>
      </c>
      <c r="EA43" s="9">
        <v>374.4</v>
      </c>
      <c r="EB43" s="9">
        <v>485.2</v>
      </c>
      <c r="EC43" s="9">
        <v>480.1</v>
      </c>
      <c r="ED43" s="9">
        <v>407.5</v>
      </c>
      <c r="EE43" s="9">
        <v>257.60000000000002</v>
      </c>
      <c r="EF43" s="10">
        <v>140.1</v>
      </c>
      <c r="EG43" s="10">
        <v>142.5</v>
      </c>
      <c r="EH43" s="10">
        <v>192.7</v>
      </c>
      <c r="EI43" s="10">
        <v>166.5</v>
      </c>
      <c r="EJ43" s="69">
        <v>138.30000000000001</v>
      </c>
      <c r="EK43" s="69">
        <v>102.7</v>
      </c>
      <c r="EL43" s="70">
        <v>258.2</v>
      </c>
      <c r="EM43" s="70">
        <v>279.89999999999998</v>
      </c>
      <c r="EN43" s="70">
        <v>330</v>
      </c>
    </row>
    <row r="44" spans="1:144" x14ac:dyDescent="0.25">
      <c r="A44" s="2" t="s">
        <v>108</v>
      </c>
      <c r="B44" s="2" t="s">
        <v>109</v>
      </c>
      <c r="C44" s="5">
        <v>1.6006</v>
      </c>
      <c r="D44" s="9">
        <v>102.2</v>
      </c>
      <c r="E44" s="9">
        <v>102.6</v>
      </c>
      <c r="F44" s="9">
        <v>101.2</v>
      </c>
      <c r="G44" s="9">
        <v>103.2</v>
      </c>
      <c r="H44" s="9">
        <v>103.5</v>
      </c>
      <c r="I44" s="9">
        <v>104.1</v>
      </c>
      <c r="J44" s="9">
        <v>104.9</v>
      </c>
      <c r="K44" s="9">
        <v>106.7</v>
      </c>
      <c r="L44" s="9">
        <v>104.5</v>
      </c>
      <c r="M44" s="9">
        <v>109</v>
      </c>
      <c r="N44" s="9">
        <v>107.9</v>
      </c>
      <c r="O44" s="9">
        <v>108.4</v>
      </c>
      <c r="P44" s="9">
        <v>106.6</v>
      </c>
      <c r="Q44" s="9">
        <v>106.9</v>
      </c>
      <c r="R44" s="9">
        <v>106.2</v>
      </c>
      <c r="S44" s="9">
        <v>104.4</v>
      </c>
      <c r="T44" s="9">
        <v>107.2</v>
      </c>
      <c r="U44" s="9">
        <v>119.3</v>
      </c>
      <c r="V44" s="9">
        <v>120.7</v>
      </c>
      <c r="W44" s="9">
        <v>117.9</v>
      </c>
      <c r="X44" s="9">
        <v>113.4</v>
      </c>
      <c r="Y44" s="9">
        <v>115</v>
      </c>
      <c r="Z44" s="9">
        <v>117.9</v>
      </c>
      <c r="AA44" s="9">
        <v>124.5</v>
      </c>
      <c r="AB44" s="9">
        <v>125.3</v>
      </c>
      <c r="AC44" s="9">
        <v>126.6</v>
      </c>
      <c r="AD44" s="9">
        <v>126.9</v>
      </c>
      <c r="AE44" s="9">
        <v>130.5</v>
      </c>
      <c r="AF44" s="9">
        <v>132.4</v>
      </c>
      <c r="AG44" s="9">
        <v>139.30000000000001</v>
      </c>
      <c r="AH44" s="9">
        <v>139</v>
      </c>
      <c r="AI44" s="9">
        <v>131.6</v>
      </c>
      <c r="AJ44" s="9">
        <v>127.3</v>
      </c>
      <c r="AK44" s="9">
        <v>130</v>
      </c>
      <c r="AL44" s="9">
        <v>133.4</v>
      </c>
      <c r="AM44" s="9">
        <v>135.1</v>
      </c>
      <c r="AN44" s="9">
        <v>135.1</v>
      </c>
      <c r="AO44" s="9">
        <v>131.1</v>
      </c>
      <c r="AP44" s="9">
        <v>131.6</v>
      </c>
      <c r="AQ44" s="9">
        <v>131.30000000000001</v>
      </c>
      <c r="AR44" s="9">
        <v>132.4</v>
      </c>
      <c r="AS44" s="9">
        <v>136</v>
      </c>
      <c r="AT44" s="9">
        <v>135.4</v>
      </c>
      <c r="AU44" s="9">
        <v>128.80000000000001</v>
      </c>
      <c r="AV44" s="9">
        <v>127.6</v>
      </c>
      <c r="AW44" s="9">
        <v>128.30000000000001</v>
      </c>
      <c r="AX44" s="9">
        <v>130.6</v>
      </c>
      <c r="AY44" s="9">
        <v>131.4</v>
      </c>
      <c r="AZ44" s="9">
        <v>138.69999999999999</v>
      </c>
      <c r="BA44" s="9">
        <v>136.69999999999999</v>
      </c>
      <c r="BB44" s="9">
        <v>139.5</v>
      </c>
      <c r="BC44" s="9">
        <v>143.69999999999999</v>
      </c>
      <c r="BD44" s="9">
        <v>148.19999999999999</v>
      </c>
      <c r="BE44" s="9">
        <v>153.4</v>
      </c>
      <c r="BF44" s="9">
        <v>144.1</v>
      </c>
      <c r="BG44" s="9">
        <v>135.9</v>
      </c>
      <c r="BH44" s="9">
        <v>128.4</v>
      </c>
      <c r="BI44" s="9">
        <v>130.69999999999999</v>
      </c>
      <c r="BJ44" s="9">
        <v>135.30000000000001</v>
      </c>
      <c r="BK44" s="9">
        <v>139.30000000000001</v>
      </c>
      <c r="BL44" s="9">
        <v>138.69999999999999</v>
      </c>
      <c r="BM44" s="9">
        <v>135.69999999999999</v>
      </c>
      <c r="BN44" s="9">
        <v>139.5</v>
      </c>
      <c r="BO44" s="9">
        <v>147.6</v>
      </c>
      <c r="BP44" s="9">
        <v>159.1</v>
      </c>
      <c r="BQ44" s="9">
        <v>157.9</v>
      </c>
      <c r="BR44" s="9">
        <v>149.80000000000001</v>
      </c>
      <c r="BS44" s="9">
        <v>144.69999999999999</v>
      </c>
      <c r="BT44" s="9">
        <v>143.80000000000001</v>
      </c>
      <c r="BU44" s="9">
        <v>143.6</v>
      </c>
      <c r="BV44" s="9">
        <v>145.30000000000001</v>
      </c>
      <c r="BW44" s="9">
        <v>152.19999999999999</v>
      </c>
      <c r="BX44" s="9">
        <v>165.6</v>
      </c>
      <c r="BY44" s="9">
        <v>156.6</v>
      </c>
      <c r="BZ44" s="9">
        <v>144.69999999999999</v>
      </c>
      <c r="CA44" s="9">
        <v>134.6</v>
      </c>
      <c r="CB44" s="9">
        <v>133</v>
      </c>
      <c r="CC44" s="9">
        <v>146.9</v>
      </c>
      <c r="CD44" s="9">
        <v>151</v>
      </c>
      <c r="CE44" s="9">
        <v>141.1</v>
      </c>
      <c r="CF44" s="9">
        <v>136.80000000000001</v>
      </c>
      <c r="CG44" s="9">
        <v>137.1</v>
      </c>
      <c r="CH44" s="9">
        <v>140</v>
      </c>
      <c r="CI44" s="9">
        <v>140.5</v>
      </c>
      <c r="CJ44" s="9">
        <v>154.19999999999999</v>
      </c>
      <c r="CK44" s="9">
        <v>150.9</v>
      </c>
      <c r="CL44" s="9">
        <v>147.4</v>
      </c>
      <c r="CM44" s="9">
        <v>155.30000000000001</v>
      </c>
      <c r="CN44" s="9">
        <v>159.30000000000001</v>
      </c>
      <c r="CO44" s="9">
        <v>156.69999999999999</v>
      </c>
      <c r="CP44" s="9">
        <v>155.1</v>
      </c>
      <c r="CQ44" s="9">
        <v>147.19999999999999</v>
      </c>
      <c r="CR44" s="9">
        <v>139.9</v>
      </c>
      <c r="CS44" s="9">
        <v>139.69999999999999</v>
      </c>
      <c r="CT44" s="9">
        <v>139.30000000000001</v>
      </c>
      <c r="CU44" s="9">
        <v>137.80000000000001</v>
      </c>
      <c r="CV44" s="9">
        <v>154.6</v>
      </c>
      <c r="CW44" s="9">
        <v>152.19999999999999</v>
      </c>
      <c r="CX44" s="9">
        <v>150.80000000000001</v>
      </c>
      <c r="CY44" s="9">
        <v>150.6</v>
      </c>
      <c r="CZ44" s="9">
        <v>158.9</v>
      </c>
      <c r="DA44" s="9">
        <v>149.5</v>
      </c>
      <c r="DB44" s="9">
        <v>148.5</v>
      </c>
      <c r="DC44" s="9">
        <v>145.19999999999999</v>
      </c>
      <c r="DD44" s="9">
        <v>141.80000000000001</v>
      </c>
      <c r="DE44" s="9">
        <v>144</v>
      </c>
      <c r="DF44" s="9">
        <v>152.4</v>
      </c>
      <c r="DG44" s="9">
        <v>160.1</v>
      </c>
      <c r="DH44" s="9">
        <v>191</v>
      </c>
      <c r="DI44" s="9">
        <v>179.3</v>
      </c>
      <c r="DJ44" s="9">
        <v>161.30000000000001</v>
      </c>
      <c r="DK44" s="9">
        <v>145.4</v>
      </c>
      <c r="DL44" s="9">
        <v>155.30000000000001</v>
      </c>
      <c r="DM44" s="9">
        <v>168.6</v>
      </c>
      <c r="DN44" s="9">
        <v>173.3</v>
      </c>
      <c r="DO44" s="9">
        <v>167.7</v>
      </c>
      <c r="DP44" s="9">
        <v>163.30000000000001</v>
      </c>
      <c r="DQ44" s="9">
        <v>161.80000000000001</v>
      </c>
      <c r="DR44" s="9">
        <v>168</v>
      </c>
      <c r="DS44" s="9">
        <v>177.9</v>
      </c>
      <c r="DT44" s="9">
        <v>211.2</v>
      </c>
      <c r="DU44" s="9">
        <v>189.9</v>
      </c>
      <c r="DV44" s="9">
        <v>186.2</v>
      </c>
      <c r="DW44" s="9">
        <v>188.5</v>
      </c>
      <c r="DX44" s="9">
        <v>204.2</v>
      </c>
      <c r="DY44" s="9">
        <v>176.2</v>
      </c>
      <c r="DZ44" s="9">
        <v>173.8</v>
      </c>
      <c r="EA44" s="9">
        <v>173.3</v>
      </c>
      <c r="EB44" s="9">
        <v>166.1</v>
      </c>
      <c r="EC44" s="9">
        <v>169.1</v>
      </c>
      <c r="ED44" s="9">
        <v>180.3</v>
      </c>
      <c r="EE44" s="9">
        <v>186.6</v>
      </c>
      <c r="EF44" s="10">
        <v>201.9</v>
      </c>
      <c r="EG44" s="10">
        <v>191.2</v>
      </c>
      <c r="EH44" s="10">
        <v>184.6</v>
      </c>
      <c r="EI44" s="10">
        <v>171.7</v>
      </c>
      <c r="EJ44" s="69">
        <v>177.9</v>
      </c>
      <c r="EK44" s="69">
        <v>186.7</v>
      </c>
      <c r="EL44" s="70">
        <v>185.3</v>
      </c>
      <c r="EM44" s="70">
        <v>187.8</v>
      </c>
      <c r="EN44" s="70">
        <v>173.7</v>
      </c>
    </row>
    <row r="45" spans="1:144" x14ac:dyDescent="0.25">
      <c r="A45" s="2" t="s">
        <v>110</v>
      </c>
      <c r="B45" s="2" t="s">
        <v>111</v>
      </c>
      <c r="C45" s="5">
        <v>0.32937</v>
      </c>
      <c r="D45" s="9">
        <v>101.2</v>
      </c>
      <c r="E45" s="9">
        <v>109.5</v>
      </c>
      <c r="F45" s="9">
        <v>109.1</v>
      </c>
      <c r="G45" s="9">
        <v>113.3</v>
      </c>
      <c r="H45" s="9">
        <v>117.5</v>
      </c>
      <c r="I45" s="9">
        <v>108.8</v>
      </c>
      <c r="J45" s="9">
        <v>111.3</v>
      </c>
      <c r="K45" s="9">
        <v>121.6</v>
      </c>
      <c r="L45" s="9">
        <v>115.8</v>
      </c>
      <c r="M45" s="9">
        <v>116.5</v>
      </c>
      <c r="N45" s="9">
        <v>115.4</v>
      </c>
      <c r="O45" s="9">
        <v>118</v>
      </c>
      <c r="P45" s="9">
        <v>122.5</v>
      </c>
      <c r="Q45" s="9">
        <v>123.1</v>
      </c>
      <c r="R45" s="9">
        <v>124.8</v>
      </c>
      <c r="S45" s="9">
        <v>127.6</v>
      </c>
      <c r="T45" s="9">
        <v>133.1</v>
      </c>
      <c r="U45" s="9">
        <v>136.4</v>
      </c>
      <c r="V45" s="9">
        <v>139.19999999999999</v>
      </c>
      <c r="W45" s="9">
        <v>140.5</v>
      </c>
      <c r="X45" s="9">
        <v>134.69999999999999</v>
      </c>
      <c r="Y45" s="9">
        <v>136.1</v>
      </c>
      <c r="Z45" s="9">
        <v>136.1</v>
      </c>
      <c r="AA45" s="9">
        <v>136.30000000000001</v>
      </c>
      <c r="AB45" s="9">
        <v>141.1</v>
      </c>
      <c r="AC45" s="9">
        <v>144</v>
      </c>
      <c r="AD45" s="9">
        <v>148.30000000000001</v>
      </c>
      <c r="AE45" s="9">
        <v>152.19999999999999</v>
      </c>
      <c r="AF45" s="9">
        <v>154.19999999999999</v>
      </c>
      <c r="AG45" s="9">
        <v>151.69999999999999</v>
      </c>
      <c r="AH45" s="9">
        <v>147.1</v>
      </c>
      <c r="AI45" s="9">
        <v>146.1</v>
      </c>
      <c r="AJ45" s="9">
        <v>140.69999999999999</v>
      </c>
      <c r="AK45" s="9">
        <v>140.5</v>
      </c>
      <c r="AL45" s="9">
        <v>145.19999999999999</v>
      </c>
      <c r="AM45" s="9">
        <v>142.9</v>
      </c>
      <c r="AN45" s="9">
        <v>137.6</v>
      </c>
      <c r="AO45" s="9">
        <v>136.1</v>
      </c>
      <c r="AP45" s="9">
        <v>145.6</v>
      </c>
      <c r="AQ45" s="9">
        <v>144.1</v>
      </c>
      <c r="AR45" s="9">
        <v>143.30000000000001</v>
      </c>
      <c r="AS45" s="9">
        <v>141.1</v>
      </c>
      <c r="AT45" s="9">
        <v>139.4</v>
      </c>
      <c r="AU45" s="9">
        <v>136.19999999999999</v>
      </c>
      <c r="AV45" s="9">
        <v>130.6</v>
      </c>
      <c r="AW45" s="9">
        <v>128.9</v>
      </c>
      <c r="AX45" s="9">
        <v>133.1</v>
      </c>
      <c r="AY45" s="9">
        <v>129.30000000000001</v>
      </c>
      <c r="AZ45" s="9">
        <v>136</v>
      </c>
      <c r="BA45" s="9">
        <v>140.6</v>
      </c>
      <c r="BB45" s="9">
        <v>154.19999999999999</v>
      </c>
      <c r="BC45" s="9">
        <v>153.1</v>
      </c>
      <c r="BD45" s="9">
        <v>162.80000000000001</v>
      </c>
      <c r="BE45" s="9">
        <v>156.19999999999999</v>
      </c>
      <c r="BF45" s="9">
        <v>147</v>
      </c>
      <c r="BG45" s="9">
        <v>142</v>
      </c>
      <c r="BH45" s="9">
        <v>127.8</v>
      </c>
      <c r="BI45" s="9">
        <v>134.30000000000001</v>
      </c>
      <c r="BJ45" s="9">
        <v>140.19999999999999</v>
      </c>
      <c r="BK45" s="9">
        <v>145</v>
      </c>
      <c r="BL45" s="9">
        <v>155.1</v>
      </c>
      <c r="BM45" s="9">
        <v>159.9</v>
      </c>
      <c r="BN45" s="9">
        <v>167.2</v>
      </c>
      <c r="BO45" s="9">
        <v>168.4</v>
      </c>
      <c r="BP45" s="9">
        <v>177.7</v>
      </c>
      <c r="BQ45" s="9">
        <v>164.6</v>
      </c>
      <c r="BR45" s="9">
        <v>152.4</v>
      </c>
      <c r="BS45" s="9">
        <v>152.6</v>
      </c>
      <c r="BT45" s="9">
        <v>148.69999999999999</v>
      </c>
      <c r="BU45" s="9">
        <v>149.1</v>
      </c>
      <c r="BV45" s="9">
        <v>150.6</v>
      </c>
      <c r="BW45" s="9">
        <v>152.80000000000001</v>
      </c>
      <c r="BX45" s="9">
        <v>155.80000000000001</v>
      </c>
      <c r="BY45" s="9">
        <v>147.6</v>
      </c>
      <c r="BZ45" s="9">
        <v>148.5</v>
      </c>
      <c r="CA45" s="9">
        <v>143.5</v>
      </c>
      <c r="CB45" s="9">
        <v>140.1</v>
      </c>
      <c r="CC45" s="9">
        <v>139.4</v>
      </c>
      <c r="CD45" s="9">
        <v>141.69999999999999</v>
      </c>
      <c r="CE45" s="9">
        <v>140</v>
      </c>
      <c r="CF45" s="9">
        <v>132.80000000000001</v>
      </c>
      <c r="CG45" s="9">
        <v>133.1</v>
      </c>
      <c r="CH45" s="9">
        <v>134.4</v>
      </c>
      <c r="CI45" s="9">
        <v>130.6</v>
      </c>
      <c r="CJ45" s="9">
        <v>132.19999999999999</v>
      </c>
      <c r="CK45" s="9">
        <v>133.80000000000001</v>
      </c>
      <c r="CL45" s="9">
        <v>137.80000000000001</v>
      </c>
      <c r="CM45" s="9">
        <v>143.30000000000001</v>
      </c>
      <c r="CN45" s="9">
        <v>141.19999999999999</v>
      </c>
      <c r="CO45" s="9">
        <v>138.1</v>
      </c>
      <c r="CP45" s="9">
        <v>137.30000000000001</v>
      </c>
      <c r="CQ45" s="9">
        <v>126.4</v>
      </c>
      <c r="CR45" s="9">
        <v>123.6</v>
      </c>
      <c r="CS45" s="9">
        <v>127.2</v>
      </c>
      <c r="CT45" s="9">
        <v>131.9</v>
      </c>
      <c r="CU45" s="9">
        <v>132.69999999999999</v>
      </c>
      <c r="CV45" s="9">
        <v>128</v>
      </c>
      <c r="CW45" s="9">
        <v>130.19999999999999</v>
      </c>
      <c r="CX45" s="9">
        <v>132.5</v>
      </c>
      <c r="CY45" s="9">
        <v>134.1</v>
      </c>
      <c r="CZ45" s="9">
        <v>140.19999999999999</v>
      </c>
      <c r="DA45" s="9">
        <v>136.69999999999999</v>
      </c>
      <c r="DB45" s="9">
        <v>130.9</v>
      </c>
      <c r="DC45" s="9">
        <v>129.9</v>
      </c>
      <c r="DD45" s="9">
        <v>123.1</v>
      </c>
      <c r="DE45" s="9">
        <v>124.9</v>
      </c>
      <c r="DF45" s="9">
        <v>122.4</v>
      </c>
      <c r="DG45" s="9">
        <v>125.6</v>
      </c>
      <c r="DH45" s="9">
        <v>129.19999999999999</v>
      </c>
      <c r="DI45" s="9">
        <v>133.4</v>
      </c>
      <c r="DJ45" s="9">
        <v>136</v>
      </c>
      <c r="DK45" s="9">
        <v>135.1</v>
      </c>
      <c r="DL45" s="9">
        <v>138.9</v>
      </c>
      <c r="DM45" s="9">
        <v>167.3</v>
      </c>
      <c r="DN45" s="9">
        <v>163.9</v>
      </c>
      <c r="DO45" s="9">
        <v>152.5</v>
      </c>
      <c r="DP45" s="9">
        <v>146.19999999999999</v>
      </c>
      <c r="DQ45" s="9">
        <v>144.19999999999999</v>
      </c>
      <c r="DR45" s="9">
        <v>150.19999999999999</v>
      </c>
      <c r="DS45" s="9">
        <v>158.1</v>
      </c>
      <c r="DT45" s="9">
        <v>163.4</v>
      </c>
      <c r="DU45" s="9">
        <v>146.5</v>
      </c>
      <c r="DV45" s="9">
        <v>157.19999999999999</v>
      </c>
      <c r="DW45" s="9">
        <v>162.6</v>
      </c>
      <c r="DX45" s="9">
        <v>164.3</v>
      </c>
      <c r="DY45" s="9">
        <v>159.6</v>
      </c>
      <c r="DZ45" s="9">
        <v>151.6</v>
      </c>
      <c r="EA45" s="9">
        <v>147</v>
      </c>
      <c r="EB45" s="9">
        <v>144.69999999999999</v>
      </c>
      <c r="EC45" s="9">
        <v>147</v>
      </c>
      <c r="ED45" s="9">
        <v>156.19999999999999</v>
      </c>
      <c r="EE45" s="9">
        <v>160.30000000000001</v>
      </c>
      <c r="EF45" s="10">
        <v>156.80000000000001</v>
      </c>
      <c r="EG45" s="10">
        <v>155.4</v>
      </c>
      <c r="EH45" s="10">
        <v>155.80000000000001</v>
      </c>
      <c r="EI45" s="10">
        <v>162.19999999999999</v>
      </c>
      <c r="EJ45" s="69">
        <v>176</v>
      </c>
      <c r="EK45" s="69">
        <v>179.9</v>
      </c>
      <c r="EL45" s="70">
        <v>175.8</v>
      </c>
      <c r="EM45" s="70">
        <v>172.6</v>
      </c>
      <c r="EN45" s="70">
        <v>166.9</v>
      </c>
    </row>
    <row r="46" spans="1:144" x14ac:dyDescent="0.25">
      <c r="A46" s="2" t="s">
        <v>112</v>
      </c>
      <c r="B46" s="2" t="s">
        <v>113</v>
      </c>
      <c r="C46" s="5">
        <v>0.46209</v>
      </c>
      <c r="D46" s="9">
        <v>101.3</v>
      </c>
      <c r="E46" s="9">
        <v>95.6</v>
      </c>
      <c r="F46" s="9">
        <v>91.7</v>
      </c>
      <c r="G46" s="9">
        <v>94.2</v>
      </c>
      <c r="H46" s="9">
        <v>97.3</v>
      </c>
      <c r="I46" s="9">
        <v>0</v>
      </c>
      <c r="J46" s="9">
        <v>0</v>
      </c>
      <c r="K46" s="9">
        <v>0</v>
      </c>
      <c r="L46" s="9">
        <v>0</v>
      </c>
      <c r="M46" s="9">
        <v>0</v>
      </c>
      <c r="N46" s="9">
        <v>0</v>
      </c>
      <c r="O46" s="9">
        <v>0</v>
      </c>
      <c r="P46" s="9">
        <v>95.7</v>
      </c>
      <c r="Q46" s="9">
        <v>87.6</v>
      </c>
      <c r="R46" s="9">
        <v>82.2</v>
      </c>
      <c r="S46" s="9">
        <v>81.099999999999994</v>
      </c>
      <c r="T46" s="9">
        <v>87.4</v>
      </c>
      <c r="U46" s="9">
        <v>0</v>
      </c>
      <c r="V46" s="9">
        <v>0</v>
      </c>
      <c r="W46" s="9">
        <v>0</v>
      </c>
      <c r="X46" s="9">
        <v>0</v>
      </c>
      <c r="Y46" s="9">
        <v>0</v>
      </c>
      <c r="Z46" s="9">
        <v>0</v>
      </c>
      <c r="AA46" s="9">
        <v>0</v>
      </c>
      <c r="AB46" s="9">
        <v>105.3</v>
      </c>
      <c r="AC46" s="9">
        <v>103.4</v>
      </c>
      <c r="AD46" s="9">
        <v>102.5</v>
      </c>
      <c r="AE46" s="9">
        <v>108.2</v>
      </c>
      <c r="AF46" s="9">
        <v>117.3</v>
      </c>
      <c r="AG46" s="9">
        <v>0</v>
      </c>
      <c r="AH46" s="9">
        <v>0</v>
      </c>
      <c r="AI46" s="9">
        <v>0</v>
      </c>
      <c r="AJ46" s="9">
        <v>0</v>
      </c>
      <c r="AK46" s="9">
        <v>0</v>
      </c>
      <c r="AL46" s="9">
        <v>0</v>
      </c>
      <c r="AM46" s="9">
        <v>0</v>
      </c>
      <c r="AN46" s="9">
        <v>136.1</v>
      </c>
      <c r="AO46" s="9">
        <v>120.6</v>
      </c>
      <c r="AP46" s="9">
        <v>113.6</v>
      </c>
      <c r="AQ46" s="9">
        <v>114.7</v>
      </c>
      <c r="AR46" s="9">
        <v>121.2</v>
      </c>
      <c r="AS46" s="9">
        <v>0</v>
      </c>
      <c r="AT46" s="9">
        <v>0</v>
      </c>
      <c r="AU46" s="9">
        <v>0</v>
      </c>
      <c r="AV46" s="9">
        <v>0</v>
      </c>
      <c r="AW46" s="9">
        <v>0</v>
      </c>
      <c r="AX46" s="9">
        <v>0</v>
      </c>
      <c r="AY46" s="9">
        <v>0</v>
      </c>
      <c r="AZ46" s="9">
        <v>142.30000000000001</v>
      </c>
      <c r="BA46" s="9">
        <v>127.5</v>
      </c>
      <c r="BB46" s="9">
        <v>120.5</v>
      </c>
      <c r="BC46" s="9">
        <v>131.4</v>
      </c>
      <c r="BD46" s="9">
        <v>138.80000000000001</v>
      </c>
      <c r="BE46" s="9">
        <v>0</v>
      </c>
      <c r="BF46" s="9">
        <v>0</v>
      </c>
      <c r="BG46" s="9">
        <v>0</v>
      </c>
      <c r="BH46" s="9">
        <v>0</v>
      </c>
      <c r="BI46" s="9">
        <v>0</v>
      </c>
      <c r="BJ46" s="9">
        <v>0</v>
      </c>
      <c r="BK46" s="9">
        <v>0</v>
      </c>
      <c r="BL46" s="9">
        <v>131.1</v>
      </c>
      <c r="BM46" s="9">
        <v>107.1</v>
      </c>
      <c r="BN46" s="9">
        <v>111.7</v>
      </c>
      <c r="BO46" s="9">
        <v>129.30000000000001</v>
      </c>
      <c r="BP46" s="9">
        <v>154.30000000000001</v>
      </c>
      <c r="BQ46" s="9">
        <v>0</v>
      </c>
      <c r="BR46" s="9">
        <v>0</v>
      </c>
      <c r="BS46" s="9">
        <v>0</v>
      </c>
      <c r="BT46" s="9">
        <v>0</v>
      </c>
      <c r="BU46" s="9">
        <v>0</v>
      </c>
      <c r="BV46" s="9">
        <v>0</v>
      </c>
      <c r="BW46" s="9">
        <v>0</v>
      </c>
      <c r="BX46" s="9">
        <v>181.4</v>
      </c>
      <c r="BY46" s="9">
        <v>147.1</v>
      </c>
      <c r="BZ46" s="9">
        <v>113.3</v>
      </c>
      <c r="CA46" s="9">
        <v>100.8</v>
      </c>
      <c r="CB46" s="9">
        <v>108.2</v>
      </c>
      <c r="CC46" s="9">
        <v>0</v>
      </c>
      <c r="CD46" s="9">
        <v>0</v>
      </c>
      <c r="CE46" s="9">
        <v>0</v>
      </c>
      <c r="CF46" s="9">
        <v>0</v>
      </c>
      <c r="CG46" s="9">
        <v>0</v>
      </c>
      <c r="CH46" s="9">
        <v>0</v>
      </c>
      <c r="CI46" s="9">
        <v>0</v>
      </c>
      <c r="CJ46" s="9">
        <v>179.5</v>
      </c>
      <c r="CK46" s="9">
        <v>155.9</v>
      </c>
      <c r="CL46" s="9">
        <v>138.19999999999999</v>
      </c>
      <c r="CM46" s="9">
        <v>142.80000000000001</v>
      </c>
      <c r="CN46" s="9">
        <v>160.6</v>
      </c>
      <c r="CO46" s="9">
        <v>0</v>
      </c>
      <c r="CP46" s="9">
        <v>0</v>
      </c>
      <c r="CQ46" s="9">
        <v>0</v>
      </c>
      <c r="CR46" s="9">
        <v>0</v>
      </c>
      <c r="CS46" s="9">
        <v>0</v>
      </c>
      <c r="CT46" s="9">
        <v>0</v>
      </c>
      <c r="CU46" s="9">
        <v>0</v>
      </c>
      <c r="CV46" s="9">
        <v>196.4</v>
      </c>
      <c r="CW46" s="9">
        <v>185.8</v>
      </c>
      <c r="CX46" s="9">
        <v>177</v>
      </c>
      <c r="CY46" s="9">
        <v>163.1</v>
      </c>
      <c r="CZ46" s="9">
        <v>181.8</v>
      </c>
      <c r="DA46" s="9">
        <v>0</v>
      </c>
      <c r="DB46" s="9">
        <v>0</v>
      </c>
      <c r="DC46" s="9">
        <v>0</v>
      </c>
      <c r="DD46" s="9">
        <v>0</v>
      </c>
      <c r="DE46" s="9">
        <v>0</v>
      </c>
      <c r="DF46" s="9">
        <v>0</v>
      </c>
      <c r="DG46" s="9">
        <v>0</v>
      </c>
      <c r="DH46" s="9">
        <v>227.8</v>
      </c>
      <c r="DI46" s="9">
        <v>175.7</v>
      </c>
      <c r="DJ46" s="9">
        <v>126.1</v>
      </c>
      <c r="DK46" s="9">
        <v>120.8</v>
      </c>
      <c r="DL46" s="9">
        <v>160.9</v>
      </c>
      <c r="DM46" s="9">
        <v>0</v>
      </c>
      <c r="DN46" s="9">
        <v>0</v>
      </c>
      <c r="DO46" s="9">
        <v>0</v>
      </c>
      <c r="DP46" s="9">
        <v>0</v>
      </c>
      <c r="DQ46" s="9">
        <v>0</v>
      </c>
      <c r="DR46" s="9">
        <v>0</v>
      </c>
      <c r="DS46" s="9">
        <v>0</v>
      </c>
      <c r="DT46" s="9">
        <v>245.1</v>
      </c>
      <c r="DU46" s="9">
        <v>195.2</v>
      </c>
      <c r="DV46" s="9">
        <v>179.9</v>
      </c>
      <c r="DW46" s="9">
        <v>202.8</v>
      </c>
      <c r="DX46" s="9">
        <v>257.5</v>
      </c>
      <c r="DY46" s="9">
        <v>0</v>
      </c>
      <c r="DZ46" s="9">
        <v>0</v>
      </c>
      <c r="EA46" s="9">
        <v>0</v>
      </c>
      <c r="EB46" s="9">
        <v>0</v>
      </c>
      <c r="EC46" s="9">
        <v>0</v>
      </c>
      <c r="ED46" s="9">
        <v>0</v>
      </c>
      <c r="EE46" s="9">
        <v>0</v>
      </c>
      <c r="EF46" s="10">
        <v>222.4</v>
      </c>
      <c r="EG46" s="10">
        <v>185.7</v>
      </c>
      <c r="EH46" s="10">
        <v>150.6</v>
      </c>
      <c r="EI46" s="10">
        <v>142.69999999999999</v>
      </c>
      <c r="EJ46" s="69">
        <v>169.7</v>
      </c>
      <c r="EK46" s="69">
        <v>0</v>
      </c>
      <c r="EL46" s="70">
        <v>0</v>
      </c>
      <c r="EM46" s="70">
        <v>0</v>
      </c>
      <c r="EN46" s="70">
        <v>0</v>
      </c>
    </row>
    <row r="47" spans="1:144" x14ac:dyDescent="0.25">
      <c r="A47" s="2" t="s">
        <v>114</v>
      </c>
      <c r="B47" s="2" t="s">
        <v>115</v>
      </c>
      <c r="C47" s="5">
        <v>7.5050000000000006E-2</v>
      </c>
      <c r="D47" s="9">
        <v>107.1</v>
      </c>
      <c r="E47" s="9">
        <v>118.2</v>
      </c>
      <c r="F47" s="9">
        <v>118.1</v>
      </c>
      <c r="G47" s="9">
        <v>118.1</v>
      </c>
      <c r="H47" s="9">
        <v>105.5</v>
      </c>
      <c r="I47" s="9">
        <v>97.1</v>
      </c>
      <c r="J47" s="9">
        <v>97</v>
      </c>
      <c r="K47" s="9">
        <v>98.5</v>
      </c>
      <c r="L47" s="9">
        <v>95.8</v>
      </c>
      <c r="M47" s="9">
        <v>102</v>
      </c>
      <c r="N47" s="9">
        <v>108.8</v>
      </c>
      <c r="O47" s="9">
        <v>116.3</v>
      </c>
      <c r="P47" s="9">
        <v>121.8</v>
      </c>
      <c r="Q47" s="9">
        <v>127.5</v>
      </c>
      <c r="R47" s="9">
        <v>126.7</v>
      </c>
      <c r="S47" s="9">
        <v>115.2</v>
      </c>
      <c r="T47" s="9">
        <v>105</v>
      </c>
      <c r="U47" s="9">
        <v>95.4</v>
      </c>
      <c r="V47" s="9">
        <v>91.7</v>
      </c>
      <c r="W47" s="9">
        <v>85.2</v>
      </c>
      <c r="X47" s="9">
        <v>89.2</v>
      </c>
      <c r="Y47" s="9">
        <v>94.2</v>
      </c>
      <c r="Z47" s="9">
        <v>84.9</v>
      </c>
      <c r="AA47" s="9">
        <v>114.5</v>
      </c>
      <c r="AB47" s="9">
        <v>126.4</v>
      </c>
      <c r="AC47" s="9">
        <v>129.9</v>
      </c>
      <c r="AD47" s="9">
        <v>131.5</v>
      </c>
      <c r="AE47" s="9">
        <v>132.5</v>
      </c>
      <c r="AF47" s="9">
        <v>124.3</v>
      </c>
      <c r="AG47" s="9">
        <v>104.6</v>
      </c>
      <c r="AH47" s="9">
        <v>96.2</v>
      </c>
      <c r="AI47" s="9">
        <v>93.7</v>
      </c>
      <c r="AJ47" s="9">
        <v>91.7</v>
      </c>
      <c r="AK47" s="9">
        <v>92.2</v>
      </c>
      <c r="AL47" s="9">
        <v>95.9</v>
      </c>
      <c r="AM47" s="9">
        <v>100.5</v>
      </c>
      <c r="AN47" s="9">
        <v>107.9</v>
      </c>
      <c r="AO47" s="9">
        <v>118.4</v>
      </c>
      <c r="AP47" s="9">
        <v>123.2</v>
      </c>
      <c r="AQ47" s="9">
        <v>114.8</v>
      </c>
      <c r="AR47" s="9">
        <v>108.1</v>
      </c>
      <c r="AS47" s="9">
        <v>94.8</v>
      </c>
      <c r="AT47" s="9">
        <v>88.1</v>
      </c>
      <c r="AU47" s="9">
        <v>90.1</v>
      </c>
      <c r="AV47" s="9">
        <v>88.4</v>
      </c>
      <c r="AW47" s="9">
        <v>88.5</v>
      </c>
      <c r="AX47" s="9">
        <v>94.1</v>
      </c>
      <c r="AY47" s="9">
        <v>95.6</v>
      </c>
      <c r="AZ47" s="9">
        <v>109.4</v>
      </c>
      <c r="BA47" s="9">
        <v>115.5</v>
      </c>
      <c r="BB47" s="9">
        <v>101.8</v>
      </c>
      <c r="BC47" s="9">
        <v>108.4</v>
      </c>
      <c r="BD47" s="9">
        <v>94.1</v>
      </c>
      <c r="BE47" s="9">
        <v>109.5</v>
      </c>
      <c r="BF47" s="9">
        <v>99.4</v>
      </c>
      <c r="BG47" s="9">
        <v>96.6</v>
      </c>
      <c r="BH47" s="9">
        <v>103.1</v>
      </c>
      <c r="BI47" s="9">
        <v>115</v>
      </c>
      <c r="BJ47" s="9">
        <v>125.2</v>
      </c>
      <c r="BK47" s="9">
        <v>131.5</v>
      </c>
      <c r="BL47" s="9">
        <v>136.69999999999999</v>
      </c>
      <c r="BM47" s="9">
        <v>140.6</v>
      </c>
      <c r="BN47" s="9">
        <v>144</v>
      </c>
      <c r="BO47" s="9">
        <v>139.4</v>
      </c>
      <c r="BP47" s="9">
        <v>117.9</v>
      </c>
      <c r="BQ47" s="9">
        <v>107.1</v>
      </c>
      <c r="BR47" s="9">
        <v>97</v>
      </c>
      <c r="BS47" s="9">
        <v>92.9</v>
      </c>
      <c r="BT47" s="9">
        <v>90.8</v>
      </c>
      <c r="BU47" s="9">
        <v>95.1</v>
      </c>
      <c r="BV47" s="9">
        <v>100.2</v>
      </c>
      <c r="BW47" s="9">
        <v>109.9</v>
      </c>
      <c r="BX47" s="9">
        <v>116.6</v>
      </c>
      <c r="BY47" s="9">
        <v>129.30000000000001</v>
      </c>
      <c r="BZ47" s="9">
        <v>144.9</v>
      </c>
      <c r="CA47" s="9">
        <v>144.1</v>
      </c>
      <c r="CB47" s="9">
        <v>114.1</v>
      </c>
      <c r="CC47" s="9">
        <v>93.4</v>
      </c>
      <c r="CD47" s="9">
        <v>88.9</v>
      </c>
      <c r="CE47" s="9">
        <v>88.5</v>
      </c>
      <c r="CF47" s="9">
        <v>90.2</v>
      </c>
      <c r="CG47" s="9">
        <v>91.1</v>
      </c>
      <c r="CH47" s="9">
        <v>99.6</v>
      </c>
      <c r="CI47" s="9">
        <v>103.9</v>
      </c>
      <c r="CJ47" s="9">
        <v>112.2</v>
      </c>
      <c r="CK47" s="9">
        <v>116.2</v>
      </c>
      <c r="CL47" s="9">
        <v>124.7</v>
      </c>
      <c r="CM47" s="9">
        <v>131</v>
      </c>
      <c r="CN47" s="9">
        <v>117.5</v>
      </c>
      <c r="CO47" s="9">
        <v>92.9</v>
      </c>
      <c r="CP47" s="9">
        <v>90.3</v>
      </c>
      <c r="CQ47" s="9">
        <v>83.5</v>
      </c>
      <c r="CR47" s="9">
        <v>87</v>
      </c>
      <c r="CS47" s="9">
        <v>91.6</v>
      </c>
      <c r="CT47" s="9">
        <v>98.9</v>
      </c>
      <c r="CU47" s="9">
        <v>102.9</v>
      </c>
      <c r="CV47" s="9">
        <v>107.9</v>
      </c>
      <c r="CW47" s="9">
        <v>109.9</v>
      </c>
      <c r="CX47" s="9">
        <v>126.9</v>
      </c>
      <c r="CY47" s="9">
        <v>130.4</v>
      </c>
      <c r="CZ47" s="9">
        <v>127.3</v>
      </c>
      <c r="DA47" s="9">
        <v>108.1</v>
      </c>
      <c r="DB47" s="9">
        <v>95</v>
      </c>
      <c r="DC47" s="9">
        <v>94.7</v>
      </c>
      <c r="DD47" s="9">
        <v>103.1</v>
      </c>
      <c r="DE47" s="9">
        <v>110</v>
      </c>
      <c r="DF47" s="9">
        <v>121.8</v>
      </c>
      <c r="DG47" s="9">
        <v>131.19999999999999</v>
      </c>
      <c r="DH47" s="9">
        <v>149</v>
      </c>
      <c r="DI47" s="9">
        <v>167</v>
      </c>
      <c r="DJ47" s="9">
        <v>185.5</v>
      </c>
      <c r="DK47" s="9">
        <v>173.6</v>
      </c>
      <c r="DL47" s="9">
        <v>119.2</v>
      </c>
      <c r="DM47" s="9">
        <v>96.6</v>
      </c>
      <c r="DN47" s="9">
        <v>99.3</v>
      </c>
      <c r="DO47" s="9">
        <v>106.4</v>
      </c>
      <c r="DP47" s="9">
        <v>110.1</v>
      </c>
      <c r="DQ47" s="9">
        <v>115</v>
      </c>
      <c r="DR47" s="9">
        <v>118.1</v>
      </c>
      <c r="DS47" s="9">
        <v>125.1</v>
      </c>
      <c r="DT47" s="9">
        <v>140.69999999999999</v>
      </c>
      <c r="DU47" s="9">
        <v>148.69999999999999</v>
      </c>
      <c r="DV47" s="9">
        <v>159.30000000000001</v>
      </c>
      <c r="DW47" s="9">
        <v>156.1</v>
      </c>
      <c r="DX47" s="9">
        <v>129</v>
      </c>
      <c r="DY47" s="9">
        <v>118</v>
      </c>
      <c r="DZ47" s="9">
        <v>109.2</v>
      </c>
      <c r="EA47" s="9">
        <v>97.9</v>
      </c>
      <c r="EB47" s="9">
        <v>94.6</v>
      </c>
      <c r="EC47" s="9">
        <v>101.1</v>
      </c>
      <c r="ED47" s="9">
        <v>115.4</v>
      </c>
      <c r="EE47" s="9">
        <v>134.1</v>
      </c>
      <c r="EF47" s="10">
        <v>148.1</v>
      </c>
      <c r="EG47" s="10">
        <v>161</v>
      </c>
      <c r="EH47" s="10">
        <v>170.2</v>
      </c>
      <c r="EI47" s="10">
        <v>173.5</v>
      </c>
      <c r="EJ47" s="69">
        <v>164.1</v>
      </c>
      <c r="EK47" s="69">
        <v>157.19999999999999</v>
      </c>
      <c r="EL47" s="70">
        <v>145.9</v>
      </c>
      <c r="EM47" s="70">
        <v>133.19999999999999</v>
      </c>
      <c r="EN47" s="70">
        <v>127.5</v>
      </c>
    </row>
    <row r="48" spans="1:144" x14ac:dyDescent="0.25">
      <c r="A48" s="2" t="s">
        <v>116</v>
      </c>
      <c r="B48" s="2" t="s">
        <v>117</v>
      </c>
      <c r="C48" s="5">
        <v>0.12653</v>
      </c>
      <c r="D48" s="9">
        <v>107.9</v>
      </c>
      <c r="E48" s="9">
        <v>109.9</v>
      </c>
      <c r="F48" s="9">
        <v>112.2</v>
      </c>
      <c r="G48" s="9">
        <v>0</v>
      </c>
      <c r="H48" s="9">
        <v>0</v>
      </c>
      <c r="I48" s="9">
        <v>0</v>
      </c>
      <c r="J48" s="9">
        <v>0</v>
      </c>
      <c r="K48" s="9">
        <v>113.3</v>
      </c>
      <c r="L48" s="9">
        <v>109.9</v>
      </c>
      <c r="M48" s="9">
        <v>109.7</v>
      </c>
      <c r="N48" s="9">
        <v>111</v>
      </c>
      <c r="O48" s="9">
        <v>110</v>
      </c>
      <c r="P48" s="9">
        <v>110.2</v>
      </c>
      <c r="Q48" s="9">
        <v>120.1</v>
      </c>
      <c r="R48" s="9">
        <v>120.4</v>
      </c>
      <c r="S48" s="9">
        <v>0</v>
      </c>
      <c r="T48" s="9">
        <v>0</v>
      </c>
      <c r="U48" s="9">
        <v>0</v>
      </c>
      <c r="V48" s="9">
        <v>0</v>
      </c>
      <c r="W48" s="9">
        <v>108</v>
      </c>
      <c r="X48" s="9">
        <v>99.3</v>
      </c>
      <c r="Y48" s="9">
        <v>95.2</v>
      </c>
      <c r="Z48" s="9">
        <v>100.1</v>
      </c>
      <c r="AA48" s="9">
        <v>109.2</v>
      </c>
      <c r="AB48" s="9">
        <v>114</v>
      </c>
      <c r="AC48" s="9">
        <v>119.9</v>
      </c>
      <c r="AD48" s="9">
        <v>121.2</v>
      </c>
      <c r="AE48" s="9">
        <v>0</v>
      </c>
      <c r="AF48" s="9">
        <v>0</v>
      </c>
      <c r="AG48" s="9">
        <v>0</v>
      </c>
      <c r="AH48" s="9">
        <v>0</v>
      </c>
      <c r="AI48" s="9">
        <v>106.8</v>
      </c>
      <c r="AJ48" s="9">
        <v>101.4</v>
      </c>
      <c r="AK48" s="9">
        <v>106.6</v>
      </c>
      <c r="AL48" s="9">
        <v>111.8</v>
      </c>
      <c r="AM48" s="9">
        <v>112.3</v>
      </c>
      <c r="AN48" s="9">
        <v>113.3</v>
      </c>
      <c r="AO48" s="9">
        <v>114.7</v>
      </c>
      <c r="AP48" s="9">
        <v>116.4</v>
      </c>
      <c r="AQ48" s="9">
        <v>0</v>
      </c>
      <c r="AR48" s="9">
        <v>0</v>
      </c>
      <c r="AS48" s="9">
        <v>0</v>
      </c>
      <c r="AT48" s="9">
        <v>0</v>
      </c>
      <c r="AU48" s="9">
        <v>94.2</v>
      </c>
      <c r="AV48" s="9">
        <v>97.4</v>
      </c>
      <c r="AW48" s="9">
        <v>105.4</v>
      </c>
      <c r="AX48" s="9">
        <v>105.6</v>
      </c>
      <c r="AY48" s="9">
        <v>108.1</v>
      </c>
      <c r="AZ48" s="9">
        <v>124.2</v>
      </c>
      <c r="BA48" s="9">
        <v>124.6</v>
      </c>
      <c r="BB48" s="9">
        <v>130.19999999999999</v>
      </c>
      <c r="BC48" s="9">
        <v>0</v>
      </c>
      <c r="BD48" s="9">
        <v>0</v>
      </c>
      <c r="BE48" s="9">
        <v>0</v>
      </c>
      <c r="BF48" s="9">
        <v>0</v>
      </c>
      <c r="BG48" s="9">
        <v>124.5</v>
      </c>
      <c r="BH48" s="9">
        <v>122.2</v>
      </c>
      <c r="BI48" s="9">
        <v>121.7</v>
      </c>
      <c r="BJ48" s="9">
        <v>122.2</v>
      </c>
      <c r="BK48" s="9">
        <v>122.6</v>
      </c>
      <c r="BL48" s="9">
        <v>122.9</v>
      </c>
      <c r="BM48" s="9">
        <v>126.5</v>
      </c>
      <c r="BN48" s="9">
        <v>132.5</v>
      </c>
      <c r="BO48" s="9">
        <v>0</v>
      </c>
      <c r="BP48" s="9">
        <v>0</v>
      </c>
      <c r="BQ48" s="9">
        <v>0</v>
      </c>
      <c r="BR48" s="9">
        <v>0</v>
      </c>
      <c r="BS48" s="9">
        <v>125.1</v>
      </c>
      <c r="BT48" s="9">
        <v>126</v>
      </c>
      <c r="BU48" s="9">
        <v>123.3</v>
      </c>
      <c r="BV48" s="9">
        <v>123.7</v>
      </c>
      <c r="BW48" s="9">
        <v>121.2</v>
      </c>
      <c r="BX48" s="9">
        <v>123.7</v>
      </c>
      <c r="BY48" s="9">
        <v>136.1</v>
      </c>
      <c r="BZ48" s="9">
        <v>145.1</v>
      </c>
      <c r="CA48" s="9">
        <v>0</v>
      </c>
      <c r="CB48" s="9">
        <v>0</v>
      </c>
      <c r="CC48" s="9">
        <v>0</v>
      </c>
      <c r="CD48" s="9">
        <v>0</v>
      </c>
      <c r="CE48" s="9">
        <v>108.4</v>
      </c>
      <c r="CF48" s="9">
        <v>93.9</v>
      </c>
      <c r="CG48" s="9">
        <v>94.7</v>
      </c>
      <c r="CH48" s="9">
        <v>99.2</v>
      </c>
      <c r="CI48" s="9">
        <v>101.3</v>
      </c>
      <c r="CJ48" s="9">
        <v>112.3</v>
      </c>
      <c r="CK48" s="9">
        <v>117.7</v>
      </c>
      <c r="CL48" s="9">
        <v>120.1</v>
      </c>
      <c r="CM48" s="9">
        <v>0</v>
      </c>
      <c r="CN48" s="9">
        <v>0</v>
      </c>
      <c r="CO48" s="9">
        <v>0</v>
      </c>
      <c r="CP48" s="9">
        <v>0</v>
      </c>
      <c r="CQ48" s="9">
        <v>120.2</v>
      </c>
      <c r="CR48" s="9">
        <v>111.4</v>
      </c>
      <c r="CS48" s="9">
        <v>111.6</v>
      </c>
      <c r="CT48" s="9">
        <v>99</v>
      </c>
      <c r="CU48" s="9">
        <v>96.7</v>
      </c>
      <c r="CV48" s="9">
        <v>104.7</v>
      </c>
      <c r="CW48" s="9">
        <v>115</v>
      </c>
      <c r="CX48" s="9">
        <v>121</v>
      </c>
      <c r="CY48" s="9">
        <v>0</v>
      </c>
      <c r="CZ48" s="9">
        <v>0</v>
      </c>
      <c r="DA48" s="9">
        <v>0</v>
      </c>
      <c r="DB48" s="9">
        <v>0</v>
      </c>
      <c r="DC48" s="9">
        <v>130.4</v>
      </c>
      <c r="DD48" s="9">
        <v>110.8</v>
      </c>
      <c r="DE48" s="9">
        <v>117.7</v>
      </c>
      <c r="DF48" s="9">
        <v>154.4</v>
      </c>
      <c r="DG48" s="9">
        <v>186.1</v>
      </c>
      <c r="DH48" s="9">
        <v>253.8</v>
      </c>
      <c r="DI48" s="9">
        <v>285.7</v>
      </c>
      <c r="DJ48" s="9">
        <v>284.89999999999998</v>
      </c>
      <c r="DK48" s="9">
        <v>0</v>
      </c>
      <c r="DL48" s="9">
        <v>0</v>
      </c>
      <c r="DM48" s="9">
        <v>0</v>
      </c>
      <c r="DN48" s="9">
        <v>0</v>
      </c>
      <c r="DO48" s="9">
        <v>168.2</v>
      </c>
      <c r="DP48" s="9">
        <v>177.7</v>
      </c>
      <c r="DQ48" s="9">
        <v>184.7</v>
      </c>
      <c r="DR48" s="9">
        <v>201.2</v>
      </c>
      <c r="DS48" s="9">
        <v>223.6</v>
      </c>
      <c r="DT48" s="9">
        <v>254</v>
      </c>
      <c r="DU48" s="9">
        <v>259</v>
      </c>
      <c r="DV48" s="9">
        <v>265.39999999999998</v>
      </c>
      <c r="DW48" s="9">
        <v>0</v>
      </c>
      <c r="DX48" s="9">
        <v>0</v>
      </c>
      <c r="DY48" s="9">
        <v>0</v>
      </c>
      <c r="DZ48" s="9">
        <v>0</v>
      </c>
      <c r="EA48" s="9">
        <v>188.9</v>
      </c>
      <c r="EB48" s="9">
        <v>187.8</v>
      </c>
      <c r="EC48" s="9">
        <v>215.9</v>
      </c>
      <c r="ED48" s="9">
        <v>239</v>
      </c>
      <c r="EE48" s="9">
        <v>242.5</v>
      </c>
      <c r="EF48" s="10">
        <v>280.5</v>
      </c>
      <c r="EG48" s="10">
        <v>284.2</v>
      </c>
      <c r="EH48" s="10">
        <v>293.10000000000002</v>
      </c>
      <c r="EI48" s="10">
        <v>0</v>
      </c>
      <c r="EJ48" s="69">
        <v>0</v>
      </c>
      <c r="EK48" s="69">
        <v>0</v>
      </c>
      <c r="EL48" s="70">
        <v>0</v>
      </c>
      <c r="EM48" s="70">
        <v>188.8</v>
      </c>
      <c r="EN48" s="70">
        <v>167.8</v>
      </c>
    </row>
    <row r="49" spans="1:144" x14ac:dyDescent="0.25">
      <c r="A49" s="2" t="s">
        <v>118</v>
      </c>
      <c r="B49" s="2" t="s">
        <v>119</v>
      </c>
      <c r="C49" s="5">
        <v>6.583E-2</v>
      </c>
      <c r="D49" s="9">
        <v>90.3</v>
      </c>
      <c r="E49" s="9">
        <v>96.1</v>
      </c>
      <c r="F49" s="9">
        <v>96</v>
      </c>
      <c r="G49" s="9">
        <v>99.5</v>
      </c>
      <c r="H49" s="9">
        <v>103.5</v>
      </c>
      <c r="I49" s="9">
        <v>103.1</v>
      </c>
      <c r="J49" s="9">
        <v>101.5</v>
      </c>
      <c r="K49" s="9">
        <v>102.7</v>
      </c>
      <c r="L49" s="9">
        <v>101.2</v>
      </c>
      <c r="M49" s="9">
        <v>103</v>
      </c>
      <c r="N49" s="9">
        <v>104.6</v>
      </c>
      <c r="O49" s="9">
        <v>98.3</v>
      </c>
      <c r="P49" s="9">
        <v>95.8</v>
      </c>
      <c r="Q49" s="9">
        <v>96.7</v>
      </c>
      <c r="R49" s="9">
        <v>99.1</v>
      </c>
      <c r="S49" s="9">
        <v>101.9</v>
      </c>
      <c r="T49" s="9">
        <v>103.9</v>
      </c>
      <c r="U49" s="9">
        <v>106.6</v>
      </c>
      <c r="V49" s="9">
        <v>109.8</v>
      </c>
      <c r="W49" s="9">
        <v>113.5</v>
      </c>
      <c r="X49" s="9">
        <v>114.3</v>
      </c>
      <c r="Y49" s="9">
        <v>115.3</v>
      </c>
      <c r="Z49" s="9">
        <v>116.4</v>
      </c>
      <c r="AA49" s="9">
        <v>115.3</v>
      </c>
      <c r="AB49" s="9">
        <v>115.2</v>
      </c>
      <c r="AC49" s="9">
        <v>107.7</v>
      </c>
      <c r="AD49" s="9">
        <v>112.8</v>
      </c>
      <c r="AE49" s="9">
        <v>115.3</v>
      </c>
      <c r="AF49" s="9">
        <v>112.6</v>
      </c>
      <c r="AG49" s="9">
        <v>116.5</v>
      </c>
      <c r="AH49" s="9">
        <v>123.9</v>
      </c>
      <c r="AI49" s="9">
        <v>124.5</v>
      </c>
      <c r="AJ49" s="9">
        <v>122.8</v>
      </c>
      <c r="AK49" s="9">
        <v>127.8</v>
      </c>
      <c r="AL49" s="9">
        <v>131.4</v>
      </c>
      <c r="AM49" s="9">
        <v>128.5</v>
      </c>
      <c r="AN49" s="9">
        <v>126.3</v>
      </c>
      <c r="AO49" s="9">
        <v>131.69999999999999</v>
      </c>
      <c r="AP49" s="9">
        <v>132.4</v>
      </c>
      <c r="AQ49" s="9">
        <v>134.9</v>
      </c>
      <c r="AR49" s="9">
        <v>136</v>
      </c>
      <c r="AS49" s="9">
        <v>138.6</v>
      </c>
      <c r="AT49" s="9">
        <v>145.1</v>
      </c>
      <c r="AU49" s="9">
        <v>144.19999999999999</v>
      </c>
      <c r="AV49" s="9">
        <v>145.80000000000001</v>
      </c>
      <c r="AW49" s="9">
        <v>142.69999999999999</v>
      </c>
      <c r="AX49" s="9">
        <v>145.19999999999999</v>
      </c>
      <c r="AY49" s="9">
        <v>144.4</v>
      </c>
      <c r="AZ49" s="9">
        <v>145.4</v>
      </c>
      <c r="BA49" s="9">
        <v>148.5</v>
      </c>
      <c r="BB49" s="9">
        <v>150.80000000000001</v>
      </c>
      <c r="BC49" s="9">
        <v>150.5</v>
      </c>
      <c r="BD49" s="9">
        <v>154.1</v>
      </c>
      <c r="BE49" s="9">
        <v>164.8</v>
      </c>
      <c r="BF49" s="9">
        <v>166.6</v>
      </c>
      <c r="BG49" s="9">
        <v>165.6</v>
      </c>
      <c r="BH49" s="9">
        <v>169.5</v>
      </c>
      <c r="BI49" s="9">
        <v>171.7</v>
      </c>
      <c r="BJ49" s="9">
        <v>172.3</v>
      </c>
      <c r="BK49" s="9">
        <v>171.1</v>
      </c>
      <c r="BL49" s="9">
        <v>166.8</v>
      </c>
      <c r="BM49" s="9">
        <v>170.9</v>
      </c>
      <c r="BN49" s="9">
        <v>173.2</v>
      </c>
      <c r="BO49" s="9">
        <v>173.8</v>
      </c>
      <c r="BP49" s="9">
        <v>178.6</v>
      </c>
      <c r="BQ49" s="9">
        <v>179.9</v>
      </c>
      <c r="BR49" s="9">
        <v>181.3</v>
      </c>
      <c r="BS49" s="9">
        <v>177.6</v>
      </c>
      <c r="BT49" s="9">
        <v>181.6</v>
      </c>
      <c r="BU49" s="9">
        <v>183.5</v>
      </c>
      <c r="BV49" s="9">
        <v>182.6</v>
      </c>
      <c r="BW49" s="9">
        <v>181</v>
      </c>
      <c r="BX49" s="9">
        <v>177.3</v>
      </c>
      <c r="BY49" s="9">
        <v>173.7</v>
      </c>
      <c r="BZ49" s="9">
        <v>171.5</v>
      </c>
      <c r="CA49" s="9">
        <v>172.9</v>
      </c>
      <c r="CB49" s="9">
        <v>173.2</v>
      </c>
      <c r="CC49" s="9">
        <v>170.8</v>
      </c>
      <c r="CD49" s="9">
        <v>168.6</v>
      </c>
      <c r="CE49" s="9">
        <v>171.3</v>
      </c>
      <c r="CF49" s="9">
        <v>170.9</v>
      </c>
      <c r="CG49" s="9">
        <v>169.7</v>
      </c>
      <c r="CH49" s="9">
        <v>165.7</v>
      </c>
      <c r="CI49" s="9">
        <v>163.30000000000001</v>
      </c>
      <c r="CJ49" s="9">
        <v>159.19999999999999</v>
      </c>
      <c r="CK49" s="9">
        <v>156.9</v>
      </c>
      <c r="CL49" s="9">
        <v>158.80000000000001</v>
      </c>
      <c r="CM49" s="9">
        <v>157.1</v>
      </c>
      <c r="CN49" s="9">
        <v>155.19999999999999</v>
      </c>
      <c r="CO49" s="9">
        <v>158</v>
      </c>
      <c r="CP49" s="9">
        <v>160.30000000000001</v>
      </c>
      <c r="CQ49" s="9">
        <v>161.69999999999999</v>
      </c>
      <c r="CR49" s="9">
        <v>163.30000000000001</v>
      </c>
      <c r="CS49" s="9">
        <v>163.69999999999999</v>
      </c>
      <c r="CT49" s="9">
        <v>163.1</v>
      </c>
      <c r="CU49" s="9">
        <v>159.6</v>
      </c>
      <c r="CV49" s="9">
        <v>160.30000000000001</v>
      </c>
      <c r="CW49" s="9">
        <v>160.4</v>
      </c>
      <c r="CX49" s="9">
        <v>159.1</v>
      </c>
      <c r="CY49" s="9">
        <v>154.80000000000001</v>
      </c>
      <c r="CZ49" s="9">
        <v>156.80000000000001</v>
      </c>
      <c r="DA49" s="9">
        <v>156.69999999999999</v>
      </c>
      <c r="DB49" s="9">
        <v>158.5</v>
      </c>
      <c r="DC49" s="9">
        <v>161.69999999999999</v>
      </c>
      <c r="DD49" s="9">
        <v>158.80000000000001</v>
      </c>
      <c r="DE49" s="9">
        <v>164.7</v>
      </c>
      <c r="DF49" s="9">
        <v>161.80000000000001</v>
      </c>
      <c r="DG49" s="9">
        <v>162.1</v>
      </c>
      <c r="DH49" s="9">
        <v>158.30000000000001</v>
      </c>
      <c r="DI49" s="9">
        <v>154.4</v>
      </c>
      <c r="DJ49" s="9">
        <v>152.5</v>
      </c>
      <c r="DK49" s="9">
        <v>150.4</v>
      </c>
      <c r="DL49" s="9">
        <v>156.9</v>
      </c>
      <c r="DM49" s="9">
        <v>163</v>
      </c>
      <c r="DN49" s="9">
        <v>167.5</v>
      </c>
      <c r="DO49" s="9">
        <v>168.3</v>
      </c>
      <c r="DP49" s="9">
        <v>163</v>
      </c>
      <c r="DQ49" s="9">
        <v>162.30000000000001</v>
      </c>
      <c r="DR49" s="9">
        <v>160.30000000000001</v>
      </c>
      <c r="DS49" s="9">
        <v>160.80000000000001</v>
      </c>
      <c r="DT49" s="9">
        <v>161.6</v>
      </c>
      <c r="DU49" s="9">
        <v>163.19999999999999</v>
      </c>
      <c r="DV49" s="9">
        <v>161.1</v>
      </c>
      <c r="DW49" s="9">
        <v>157.1</v>
      </c>
      <c r="DX49" s="9">
        <v>154.9</v>
      </c>
      <c r="DY49" s="9">
        <v>155.1</v>
      </c>
      <c r="DZ49" s="9">
        <v>154.1</v>
      </c>
      <c r="EA49" s="9">
        <v>153.9</v>
      </c>
      <c r="EB49" s="9">
        <v>153.5</v>
      </c>
      <c r="EC49" s="9">
        <v>150.19999999999999</v>
      </c>
      <c r="ED49" s="9">
        <v>152.4</v>
      </c>
      <c r="EE49" s="9">
        <v>151.80000000000001</v>
      </c>
      <c r="EF49" s="10">
        <v>154.80000000000001</v>
      </c>
      <c r="EG49" s="10">
        <v>150.4</v>
      </c>
      <c r="EH49" s="10">
        <v>146.69999999999999</v>
      </c>
      <c r="EI49" s="10">
        <v>144.5</v>
      </c>
      <c r="EJ49" s="69">
        <v>145.30000000000001</v>
      </c>
      <c r="EK49" s="69">
        <v>145</v>
      </c>
      <c r="EL49" s="70">
        <v>147</v>
      </c>
      <c r="EM49" s="70">
        <v>147.9</v>
      </c>
      <c r="EN49" s="70">
        <v>150</v>
      </c>
    </row>
    <row r="50" spans="1:144" x14ac:dyDescent="0.25">
      <c r="A50" s="2" t="s">
        <v>120</v>
      </c>
      <c r="B50" s="2" t="s">
        <v>121</v>
      </c>
      <c r="C50" s="5">
        <v>7.8729999999999994E-2</v>
      </c>
      <c r="D50" s="9">
        <v>95.2</v>
      </c>
      <c r="E50" s="9">
        <v>93.5</v>
      </c>
      <c r="F50" s="9">
        <v>94.4</v>
      </c>
      <c r="G50" s="9">
        <v>96.2</v>
      </c>
      <c r="H50" s="9">
        <v>95.8</v>
      </c>
      <c r="I50" s="9">
        <v>93.7</v>
      </c>
      <c r="J50" s="9">
        <v>94.8</v>
      </c>
      <c r="K50" s="9">
        <v>93.7</v>
      </c>
      <c r="L50" s="9">
        <v>98.2</v>
      </c>
      <c r="M50" s="9">
        <v>109.6</v>
      </c>
      <c r="N50" s="9">
        <v>110.9</v>
      </c>
      <c r="O50" s="9">
        <v>112.4</v>
      </c>
      <c r="P50" s="9">
        <v>106.4</v>
      </c>
      <c r="Q50" s="9">
        <v>109.6</v>
      </c>
      <c r="R50" s="9">
        <v>108.5</v>
      </c>
      <c r="S50" s="9">
        <v>107</v>
      </c>
      <c r="T50" s="9">
        <v>112.6</v>
      </c>
      <c r="U50" s="9">
        <v>112.8</v>
      </c>
      <c r="V50" s="9">
        <v>122.8</v>
      </c>
      <c r="W50" s="9">
        <v>128</v>
      </c>
      <c r="X50" s="9">
        <v>126</v>
      </c>
      <c r="Y50" s="9">
        <v>130.5</v>
      </c>
      <c r="Z50" s="9">
        <v>134.30000000000001</v>
      </c>
      <c r="AA50" s="9">
        <v>141.6</v>
      </c>
      <c r="AB50" s="9">
        <v>149.30000000000001</v>
      </c>
      <c r="AC50" s="9">
        <v>160.6</v>
      </c>
      <c r="AD50" s="9">
        <v>160.6</v>
      </c>
      <c r="AE50" s="9">
        <v>162.4</v>
      </c>
      <c r="AF50" s="9">
        <v>168.2</v>
      </c>
      <c r="AG50" s="9">
        <v>174.5</v>
      </c>
      <c r="AH50" s="9">
        <v>171.6</v>
      </c>
      <c r="AI50" s="9">
        <v>174.2</v>
      </c>
      <c r="AJ50" s="9">
        <v>170.1</v>
      </c>
      <c r="AK50" s="9">
        <v>175</v>
      </c>
      <c r="AL50" s="9">
        <v>177.7</v>
      </c>
      <c r="AM50" s="9">
        <v>183.2</v>
      </c>
      <c r="AN50" s="9">
        <v>189.9</v>
      </c>
      <c r="AO50" s="9">
        <v>186.8</v>
      </c>
      <c r="AP50" s="9">
        <v>187.7</v>
      </c>
      <c r="AQ50" s="9">
        <v>177</v>
      </c>
      <c r="AR50" s="9">
        <v>178.3</v>
      </c>
      <c r="AS50" s="9">
        <v>184</v>
      </c>
      <c r="AT50" s="9">
        <v>184.1</v>
      </c>
      <c r="AU50" s="9">
        <v>179.8</v>
      </c>
      <c r="AV50" s="9">
        <v>178.1</v>
      </c>
      <c r="AW50" s="9">
        <v>173.7</v>
      </c>
      <c r="AX50" s="9">
        <v>161.5</v>
      </c>
      <c r="AY50" s="9">
        <v>159.9</v>
      </c>
      <c r="AZ50" s="9">
        <v>157.80000000000001</v>
      </c>
      <c r="BA50" s="9">
        <v>155.6</v>
      </c>
      <c r="BB50" s="9">
        <v>149.9</v>
      </c>
      <c r="BC50" s="9">
        <v>138.69999999999999</v>
      </c>
      <c r="BD50" s="9">
        <v>141.6</v>
      </c>
      <c r="BE50" s="9">
        <v>139</v>
      </c>
      <c r="BF50" s="9">
        <v>142.9</v>
      </c>
      <c r="BG50" s="9">
        <v>141.19999999999999</v>
      </c>
      <c r="BH50" s="9">
        <v>143.4</v>
      </c>
      <c r="BI50" s="9">
        <v>151.69999999999999</v>
      </c>
      <c r="BJ50" s="9">
        <v>159.80000000000001</v>
      </c>
      <c r="BK50" s="9">
        <v>161.80000000000001</v>
      </c>
      <c r="BL50" s="9">
        <v>175.4</v>
      </c>
      <c r="BM50" s="9">
        <v>184.2</v>
      </c>
      <c r="BN50" s="9">
        <v>183.2</v>
      </c>
      <c r="BO50" s="9">
        <v>181.4</v>
      </c>
      <c r="BP50" s="9">
        <v>193.4</v>
      </c>
      <c r="BQ50" s="9">
        <v>207.1</v>
      </c>
      <c r="BR50" s="9">
        <v>206.1</v>
      </c>
      <c r="BS50" s="9">
        <v>208.6</v>
      </c>
      <c r="BT50" s="9">
        <v>222.4</v>
      </c>
      <c r="BU50" s="9">
        <v>230</v>
      </c>
      <c r="BV50" s="9">
        <v>229.9</v>
      </c>
      <c r="BW50" s="9">
        <v>222.6</v>
      </c>
      <c r="BX50" s="9">
        <v>224.2</v>
      </c>
      <c r="BY50" s="9">
        <v>233.3</v>
      </c>
      <c r="BZ50" s="9">
        <v>223.4</v>
      </c>
      <c r="CA50" s="9">
        <v>221.1</v>
      </c>
      <c r="CB50" s="9">
        <v>222.2</v>
      </c>
      <c r="CC50" s="9">
        <v>223.5</v>
      </c>
      <c r="CD50" s="9">
        <v>214.2</v>
      </c>
      <c r="CE50" s="9">
        <v>200.7</v>
      </c>
      <c r="CF50" s="9">
        <v>205.7</v>
      </c>
      <c r="CG50" s="9">
        <v>217.1</v>
      </c>
      <c r="CH50" s="9">
        <v>216.9</v>
      </c>
      <c r="CI50" s="9">
        <v>212.1</v>
      </c>
      <c r="CJ50" s="9">
        <v>205.1</v>
      </c>
      <c r="CK50" s="9">
        <v>206.7</v>
      </c>
      <c r="CL50" s="9">
        <v>205.8</v>
      </c>
      <c r="CM50" s="9">
        <v>206.5</v>
      </c>
      <c r="CN50" s="9">
        <v>206.7</v>
      </c>
      <c r="CO50" s="9">
        <v>207.8</v>
      </c>
      <c r="CP50" s="9">
        <v>204.4</v>
      </c>
      <c r="CQ50" s="9">
        <v>210.1</v>
      </c>
      <c r="CR50" s="9">
        <v>207.3</v>
      </c>
      <c r="CS50" s="9">
        <v>210.7</v>
      </c>
      <c r="CT50" s="9">
        <v>220.1</v>
      </c>
      <c r="CU50" s="9">
        <v>221.9</v>
      </c>
      <c r="CV50" s="9">
        <v>219.4</v>
      </c>
      <c r="CW50" s="9">
        <v>207.8</v>
      </c>
      <c r="CX50" s="9">
        <v>210.5</v>
      </c>
      <c r="CY50" s="9">
        <v>215.1</v>
      </c>
      <c r="CZ50" s="9">
        <v>207.9</v>
      </c>
      <c r="DA50" s="9">
        <v>213.8</v>
      </c>
      <c r="DB50" s="9">
        <v>231.3</v>
      </c>
      <c r="DC50" s="9">
        <v>232.2</v>
      </c>
      <c r="DD50" s="9">
        <v>240.6</v>
      </c>
      <c r="DE50" s="9">
        <v>240.4</v>
      </c>
      <c r="DF50" s="9">
        <v>237.3</v>
      </c>
      <c r="DG50" s="9">
        <v>237.5</v>
      </c>
      <c r="DH50" s="9">
        <v>245</v>
      </c>
      <c r="DI50" s="9">
        <v>257.10000000000002</v>
      </c>
      <c r="DJ50" s="9">
        <v>261.10000000000002</v>
      </c>
      <c r="DK50" s="9">
        <v>262.3</v>
      </c>
      <c r="DL50" s="9">
        <v>252.8</v>
      </c>
      <c r="DM50" s="9">
        <v>316.89999999999998</v>
      </c>
      <c r="DN50" s="9">
        <v>315.3</v>
      </c>
      <c r="DO50" s="9">
        <v>299.7</v>
      </c>
      <c r="DP50" s="9">
        <v>294.39999999999998</v>
      </c>
      <c r="DQ50" s="9">
        <v>290.7</v>
      </c>
      <c r="DR50" s="9">
        <v>286</v>
      </c>
      <c r="DS50" s="9">
        <v>283.89999999999998</v>
      </c>
      <c r="DT50" s="9">
        <v>301.5</v>
      </c>
      <c r="DU50" s="9">
        <v>238.6</v>
      </c>
      <c r="DV50" s="9">
        <v>233.7</v>
      </c>
      <c r="DW50" s="9">
        <v>229.2</v>
      </c>
      <c r="DX50" s="9">
        <v>234.3</v>
      </c>
      <c r="DY50" s="9">
        <v>231.9</v>
      </c>
      <c r="DZ50" s="9">
        <v>236</v>
      </c>
      <c r="EA50" s="9">
        <v>243.7</v>
      </c>
      <c r="EB50" s="9">
        <v>245.1</v>
      </c>
      <c r="EC50" s="9">
        <v>252</v>
      </c>
      <c r="ED50" s="9">
        <v>246.4</v>
      </c>
      <c r="EE50" s="9">
        <v>245.4</v>
      </c>
      <c r="EF50" s="10">
        <v>239.9</v>
      </c>
      <c r="EG50" s="10">
        <v>237.9</v>
      </c>
      <c r="EH50" s="10">
        <v>234.1</v>
      </c>
      <c r="EI50" s="10">
        <v>227.9</v>
      </c>
      <c r="EJ50" s="69">
        <v>229.8</v>
      </c>
      <c r="EK50" s="69">
        <v>229.1</v>
      </c>
      <c r="EL50" s="70">
        <v>236.5</v>
      </c>
      <c r="EM50" s="70">
        <v>238.9</v>
      </c>
      <c r="EN50" s="70">
        <v>239.8</v>
      </c>
    </row>
    <row r="51" spans="1:144" x14ac:dyDescent="0.25">
      <c r="A51" s="2" t="s">
        <v>122</v>
      </c>
      <c r="B51" s="2" t="s">
        <v>123</v>
      </c>
      <c r="C51" s="5">
        <v>6.368E-2</v>
      </c>
      <c r="D51" s="9">
        <v>73.2</v>
      </c>
      <c r="E51" s="9">
        <v>60.2</v>
      </c>
      <c r="F51" s="9">
        <v>62.3</v>
      </c>
      <c r="G51" s="9">
        <v>70.5</v>
      </c>
      <c r="H51" s="9">
        <v>79.900000000000006</v>
      </c>
      <c r="I51" s="9">
        <v>68.7</v>
      </c>
      <c r="J51" s="9">
        <v>68.3</v>
      </c>
      <c r="K51" s="9">
        <v>67.5</v>
      </c>
      <c r="L51" s="9">
        <v>66.5</v>
      </c>
      <c r="M51" s="9">
        <v>65</v>
      </c>
      <c r="N51" s="9">
        <v>66</v>
      </c>
      <c r="O51" s="9">
        <v>66</v>
      </c>
      <c r="P51" s="9">
        <v>69.5</v>
      </c>
      <c r="Q51" s="9">
        <v>78.2</v>
      </c>
      <c r="R51" s="9">
        <v>77.400000000000006</v>
      </c>
      <c r="S51" s="9">
        <v>75.8</v>
      </c>
      <c r="T51" s="9">
        <v>78.3</v>
      </c>
      <c r="U51" s="9">
        <v>77.5</v>
      </c>
      <c r="V51" s="9">
        <v>76.5</v>
      </c>
      <c r="W51" s="9">
        <v>77.3</v>
      </c>
      <c r="X51" s="9">
        <v>73.900000000000006</v>
      </c>
      <c r="Y51" s="9">
        <v>68.3</v>
      </c>
      <c r="Z51" s="9">
        <v>68.2</v>
      </c>
      <c r="AA51" s="9">
        <v>74.5</v>
      </c>
      <c r="AB51" s="9">
        <v>69.2</v>
      </c>
      <c r="AC51" s="9">
        <v>68.900000000000006</v>
      </c>
      <c r="AD51" s="9">
        <v>64.5</v>
      </c>
      <c r="AE51" s="9">
        <v>79.400000000000006</v>
      </c>
      <c r="AF51" s="9">
        <v>71.099999999999994</v>
      </c>
      <c r="AG51" s="9">
        <v>70.099999999999994</v>
      </c>
      <c r="AH51" s="9">
        <v>69.599999999999994</v>
      </c>
      <c r="AI51" s="9">
        <v>67.7</v>
      </c>
      <c r="AJ51" s="9">
        <v>69.7</v>
      </c>
      <c r="AK51" s="9">
        <v>70.900000000000006</v>
      </c>
      <c r="AL51" s="9">
        <v>69.3</v>
      </c>
      <c r="AM51" s="9">
        <v>69.8</v>
      </c>
      <c r="AN51" s="9">
        <v>70.400000000000006</v>
      </c>
      <c r="AO51" s="9">
        <v>71</v>
      </c>
      <c r="AP51" s="9">
        <v>75.7</v>
      </c>
      <c r="AQ51" s="9">
        <v>76.099999999999994</v>
      </c>
      <c r="AR51" s="9">
        <v>75</v>
      </c>
      <c r="AS51" s="9">
        <v>68.099999999999994</v>
      </c>
      <c r="AT51" s="9">
        <v>68.8</v>
      </c>
      <c r="AU51" s="9">
        <v>65.3</v>
      </c>
      <c r="AV51" s="9">
        <v>68.5</v>
      </c>
      <c r="AW51" s="9">
        <v>66.900000000000006</v>
      </c>
      <c r="AX51" s="9">
        <v>70</v>
      </c>
      <c r="AY51" s="9">
        <v>70.599999999999994</v>
      </c>
      <c r="AZ51" s="9">
        <v>69.099999999999994</v>
      </c>
      <c r="BA51" s="9">
        <v>71.5</v>
      </c>
      <c r="BB51" s="9">
        <v>87.9</v>
      </c>
      <c r="BC51" s="9">
        <v>82.1</v>
      </c>
      <c r="BD51" s="9">
        <v>79</v>
      </c>
      <c r="BE51" s="9">
        <v>82.3</v>
      </c>
      <c r="BF51" s="9">
        <v>75.099999999999994</v>
      </c>
      <c r="BG51" s="9">
        <v>74.099999999999994</v>
      </c>
      <c r="BH51" s="9">
        <v>63.6</v>
      </c>
      <c r="BI51" s="9">
        <v>66.400000000000006</v>
      </c>
      <c r="BJ51" s="9">
        <v>66.7</v>
      </c>
      <c r="BK51" s="9">
        <v>62.1</v>
      </c>
      <c r="BL51" s="9">
        <v>56.7</v>
      </c>
      <c r="BM51" s="9">
        <v>56.8</v>
      </c>
      <c r="BN51" s="9">
        <v>64.099999999999994</v>
      </c>
      <c r="BO51" s="9">
        <v>64.099999999999994</v>
      </c>
      <c r="BP51" s="9">
        <v>77.400000000000006</v>
      </c>
      <c r="BQ51" s="9">
        <v>74.2</v>
      </c>
      <c r="BR51" s="9">
        <v>75.400000000000006</v>
      </c>
      <c r="BS51" s="9">
        <v>72.8</v>
      </c>
      <c r="BT51" s="9">
        <v>67.900000000000006</v>
      </c>
      <c r="BU51" s="9">
        <v>66.5</v>
      </c>
      <c r="BV51" s="9">
        <v>67.5</v>
      </c>
      <c r="BW51" s="9">
        <v>69.3</v>
      </c>
      <c r="BX51" s="9">
        <v>67.5</v>
      </c>
      <c r="BY51" s="9">
        <v>82</v>
      </c>
      <c r="BZ51" s="9">
        <v>95.1</v>
      </c>
      <c r="CA51" s="9">
        <v>70</v>
      </c>
      <c r="CB51" s="9">
        <v>70.7</v>
      </c>
      <c r="CC51" s="9">
        <v>73.7</v>
      </c>
      <c r="CD51" s="9">
        <v>83</v>
      </c>
      <c r="CE51" s="9">
        <v>75.900000000000006</v>
      </c>
      <c r="CF51" s="9">
        <v>66.8</v>
      </c>
      <c r="CG51" s="9">
        <v>65.099999999999994</v>
      </c>
      <c r="CH51" s="9">
        <v>67.2</v>
      </c>
      <c r="CI51" s="9">
        <v>68.3</v>
      </c>
      <c r="CJ51" s="9">
        <v>58.9</v>
      </c>
      <c r="CK51" s="9">
        <v>65.900000000000006</v>
      </c>
      <c r="CL51" s="9">
        <v>60.4</v>
      </c>
      <c r="CM51" s="9">
        <v>71</v>
      </c>
      <c r="CN51" s="9">
        <v>86</v>
      </c>
      <c r="CO51" s="9">
        <v>95.9</v>
      </c>
      <c r="CP51" s="9">
        <v>102.4</v>
      </c>
      <c r="CQ51" s="9">
        <v>97.4</v>
      </c>
      <c r="CR51" s="9">
        <v>91.4</v>
      </c>
      <c r="CS51" s="9">
        <v>91.8</v>
      </c>
      <c r="CT51" s="9">
        <v>92</v>
      </c>
      <c r="CU51" s="9">
        <v>82.6</v>
      </c>
      <c r="CV51" s="9">
        <v>79.8</v>
      </c>
      <c r="CW51" s="9">
        <v>67.599999999999994</v>
      </c>
      <c r="CX51" s="9">
        <v>61.7</v>
      </c>
      <c r="CY51" s="9">
        <v>62.4</v>
      </c>
      <c r="CZ51" s="9">
        <v>68.599999999999994</v>
      </c>
      <c r="DA51" s="9">
        <v>75.7</v>
      </c>
      <c r="DB51" s="9">
        <v>84.3</v>
      </c>
      <c r="DC51" s="9">
        <v>111.2</v>
      </c>
      <c r="DD51" s="9">
        <v>105.8</v>
      </c>
      <c r="DE51" s="9">
        <v>94.7</v>
      </c>
      <c r="DF51" s="9">
        <v>99.1</v>
      </c>
      <c r="DG51" s="9">
        <v>107.7</v>
      </c>
      <c r="DH51" s="9">
        <v>122.7</v>
      </c>
      <c r="DI51" s="9">
        <v>127</v>
      </c>
      <c r="DJ51" s="9">
        <v>119.8</v>
      </c>
      <c r="DK51" s="9">
        <v>128.6</v>
      </c>
      <c r="DL51" s="9">
        <v>123.1</v>
      </c>
      <c r="DM51" s="9">
        <v>124.7</v>
      </c>
      <c r="DN51" s="9">
        <v>133.30000000000001</v>
      </c>
      <c r="DO51" s="9">
        <v>132.80000000000001</v>
      </c>
      <c r="DP51" s="9">
        <v>116.7</v>
      </c>
      <c r="DQ51" s="9">
        <v>99.3</v>
      </c>
      <c r="DR51" s="9">
        <v>107.6</v>
      </c>
      <c r="DS51" s="9">
        <v>111.8</v>
      </c>
      <c r="DT51" s="9">
        <v>125.7</v>
      </c>
      <c r="DU51" s="9">
        <v>107.9</v>
      </c>
      <c r="DV51" s="9">
        <v>110.9</v>
      </c>
      <c r="DW51" s="9">
        <v>138.1</v>
      </c>
      <c r="DX51" s="9">
        <v>162.5</v>
      </c>
      <c r="DY51" s="9">
        <v>134.9</v>
      </c>
      <c r="DZ51" s="9">
        <v>146.30000000000001</v>
      </c>
      <c r="EA51" s="9">
        <v>185.5</v>
      </c>
      <c r="EB51" s="9">
        <v>167.6</v>
      </c>
      <c r="EC51" s="9">
        <v>152.9</v>
      </c>
      <c r="ED51" s="9">
        <v>158</v>
      </c>
      <c r="EE51" s="9">
        <v>159.19999999999999</v>
      </c>
      <c r="EF51" s="10">
        <v>154.69999999999999</v>
      </c>
      <c r="EG51" s="10">
        <v>134.80000000000001</v>
      </c>
      <c r="EH51" s="10">
        <v>137.9</v>
      </c>
      <c r="EI51" s="10">
        <v>147</v>
      </c>
      <c r="EJ51" s="69">
        <v>154.19999999999999</v>
      </c>
      <c r="EK51" s="69">
        <v>165.4</v>
      </c>
      <c r="EL51" s="70">
        <v>162.80000000000001</v>
      </c>
      <c r="EM51" s="70">
        <v>212.6</v>
      </c>
      <c r="EN51" s="70">
        <v>140.9</v>
      </c>
    </row>
    <row r="52" spans="1:144" x14ac:dyDescent="0.25">
      <c r="A52" s="2" t="s">
        <v>124</v>
      </c>
      <c r="B52" s="2" t="s">
        <v>125</v>
      </c>
      <c r="C52" s="5">
        <v>4.9320000000000003E-2</v>
      </c>
      <c r="D52" s="9">
        <v>88.1</v>
      </c>
      <c r="E52" s="9">
        <v>0</v>
      </c>
      <c r="F52" s="9">
        <v>0</v>
      </c>
      <c r="G52" s="9">
        <v>0</v>
      </c>
      <c r="H52" s="9">
        <v>0</v>
      </c>
      <c r="I52" s="9">
        <v>0</v>
      </c>
      <c r="J52" s="9">
        <v>93.5</v>
      </c>
      <c r="K52" s="9">
        <v>101.3</v>
      </c>
      <c r="L52" s="9">
        <v>104.1</v>
      </c>
      <c r="M52" s="9">
        <v>102.4</v>
      </c>
      <c r="N52" s="9">
        <v>94.8</v>
      </c>
      <c r="O52" s="9">
        <v>92.2</v>
      </c>
      <c r="P52" s="9">
        <v>94.2</v>
      </c>
      <c r="Q52" s="9">
        <v>0</v>
      </c>
      <c r="R52" s="9">
        <v>0</v>
      </c>
      <c r="S52" s="9">
        <v>0</v>
      </c>
      <c r="T52" s="9">
        <v>0</v>
      </c>
      <c r="U52" s="9">
        <v>0</v>
      </c>
      <c r="V52" s="9">
        <v>105.4</v>
      </c>
      <c r="W52" s="9">
        <v>107.7</v>
      </c>
      <c r="X52" s="9">
        <v>109.1</v>
      </c>
      <c r="Y52" s="9">
        <v>103.9</v>
      </c>
      <c r="Z52" s="9">
        <v>99</v>
      </c>
      <c r="AA52" s="9">
        <v>98</v>
      </c>
      <c r="AB52" s="9">
        <v>101.6</v>
      </c>
      <c r="AC52" s="9">
        <v>0</v>
      </c>
      <c r="AD52" s="9">
        <v>0</v>
      </c>
      <c r="AE52" s="9">
        <v>0</v>
      </c>
      <c r="AF52" s="9">
        <v>0</v>
      </c>
      <c r="AG52" s="9">
        <v>0</v>
      </c>
      <c r="AH52" s="9">
        <v>118.2</v>
      </c>
      <c r="AI52" s="9">
        <v>123.8</v>
      </c>
      <c r="AJ52" s="9">
        <v>121.9</v>
      </c>
      <c r="AK52" s="9">
        <v>130.5</v>
      </c>
      <c r="AL52" s="9">
        <v>120.5</v>
      </c>
      <c r="AM52" s="9">
        <v>108.1</v>
      </c>
      <c r="AN52" s="9">
        <v>110</v>
      </c>
      <c r="AO52" s="9">
        <v>0</v>
      </c>
      <c r="AP52" s="9">
        <v>0</v>
      </c>
      <c r="AQ52" s="9">
        <v>0</v>
      </c>
      <c r="AR52" s="9">
        <v>0</v>
      </c>
      <c r="AS52" s="9">
        <v>0</v>
      </c>
      <c r="AT52" s="9">
        <v>135.5</v>
      </c>
      <c r="AU52" s="9">
        <v>128.6</v>
      </c>
      <c r="AV52" s="9">
        <v>125.1</v>
      </c>
      <c r="AW52" s="9">
        <v>116.4</v>
      </c>
      <c r="AX52" s="9">
        <v>128</v>
      </c>
      <c r="AY52" s="9">
        <v>119.4</v>
      </c>
      <c r="AZ52" s="9">
        <v>108.7</v>
      </c>
      <c r="BA52" s="9">
        <v>0</v>
      </c>
      <c r="BB52" s="9">
        <v>0</v>
      </c>
      <c r="BC52" s="9">
        <v>0</v>
      </c>
      <c r="BD52" s="9">
        <v>0</v>
      </c>
      <c r="BE52" s="9">
        <v>0</v>
      </c>
      <c r="BF52" s="9">
        <v>111.5</v>
      </c>
      <c r="BG52" s="9">
        <v>113.8</v>
      </c>
      <c r="BH52" s="9">
        <v>120</v>
      </c>
      <c r="BI52" s="9">
        <v>112.8</v>
      </c>
      <c r="BJ52" s="9">
        <v>115.4</v>
      </c>
      <c r="BK52" s="9">
        <v>105.2</v>
      </c>
      <c r="BL52" s="9">
        <v>102.1</v>
      </c>
      <c r="BM52" s="9">
        <v>0</v>
      </c>
      <c r="BN52" s="9">
        <v>0</v>
      </c>
      <c r="BO52" s="9">
        <v>0</v>
      </c>
      <c r="BP52" s="9">
        <v>0</v>
      </c>
      <c r="BQ52" s="9">
        <v>0</v>
      </c>
      <c r="BR52" s="9">
        <v>122</v>
      </c>
      <c r="BS52" s="9">
        <v>123.5</v>
      </c>
      <c r="BT52" s="9">
        <v>128.6</v>
      </c>
      <c r="BU52" s="9">
        <v>119.2</v>
      </c>
      <c r="BV52" s="9">
        <v>113.7</v>
      </c>
      <c r="BW52" s="9">
        <v>111.1</v>
      </c>
      <c r="BX52" s="9">
        <v>119.2</v>
      </c>
      <c r="BY52" s="9">
        <v>0</v>
      </c>
      <c r="BZ52" s="9">
        <v>0</v>
      </c>
      <c r="CA52" s="9">
        <v>0</v>
      </c>
      <c r="CB52" s="9">
        <v>0</v>
      </c>
      <c r="CC52" s="9">
        <v>0</v>
      </c>
      <c r="CD52" s="9">
        <v>119.6</v>
      </c>
      <c r="CE52" s="9">
        <v>118.5</v>
      </c>
      <c r="CF52" s="9">
        <v>121.6</v>
      </c>
      <c r="CG52" s="9">
        <v>118.8</v>
      </c>
      <c r="CH52" s="9">
        <v>111</v>
      </c>
      <c r="CI52" s="9">
        <v>109.6</v>
      </c>
      <c r="CJ52" s="9">
        <v>118.1</v>
      </c>
      <c r="CK52" s="9">
        <v>0</v>
      </c>
      <c r="CL52" s="9">
        <v>0</v>
      </c>
      <c r="CM52" s="9">
        <v>0</v>
      </c>
      <c r="CN52" s="9">
        <v>0</v>
      </c>
      <c r="CO52" s="9">
        <v>0</v>
      </c>
      <c r="CP52" s="9">
        <v>154.5</v>
      </c>
      <c r="CQ52" s="9">
        <v>176.9</v>
      </c>
      <c r="CR52" s="9">
        <v>139.5</v>
      </c>
      <c r="CS52" s="9">
        <v>138.5</v>
      </c>
      <c r="CT52" s="9">
        <v>143</v>
      </c>
      <c r="CU52" s="9">
        <v>139.19999999999999</v>
      </c>
      <c r="CV52" s="9">
        <v>132.19999999999999</v>
      </c>
      <c r="CW52" s="9">
        <v>0</v>
      </c>
      <c r="CX52" s="9">
        <v>0</v>
      </c>
      <c r="CY52" s="9">
        <v>0</v>
      </c>
      <c r="CZ52" s="9">
        <v>0</v>
      </c>
      <c r="DA52" s="9">
        <v>0</v>
      </c>
      <c r="DB52" s="9">
        <v>120.3</v>
      </c>
      <c r="DC52" s="9">
        <v>123</v>
      </c>
      <c r="DD52" s="9">
        <v>139.80000000000001</v>
      </c>
      <c r="DE52" s="9">
        <v>142.69999999999999</v>
      </c>
      <c r="DF52" s="9">
        <v>145.1</v>
      </c>
      <c r="DG52" s="9">
        <v>132.80000000000001</v>
      </c>
      <c r="DH52" s="9">
        <v>143.4</v>
      </c>
      <c r="DI52" s="9">
        <v>0</v>
      </c>
      <c r="DJ52" s="9">
        <v>0</v>
      </c>
      <c r="DK52" s="9">
        <v>0</v>
      </c>
      <c r="DL52" s="9">
        <v>0</v>
      </c>
      <c r="DM52" s="9">
        <v>0</v>
      </c>
      <c r="DN52" s="9">
        <v>169.7</v>
      </c>
      <c r="DO52" s="9">
        <v>199.3</v>
      </c>
      <c r="DP52" s="9">
        <v>161.6</v>
      </c>
      <c r="DQ52" s="9">
        <v>159.9</v>
      </c>
      <c r="DR52" s="9">
        <v>146.30000000000001</v>
      </c>
      <c r="DS52" s="9">
        <v>149</v>
      </c>
      <c r="DT52" s="9">
        <v>159.5</v>
      </c>
      <c r="DU52" s="9">
        <v>0</v>
      </c>
      <c r="DV52" s="9">
        <v>0</v>
      </c>
      <c r="DW52" s="9">
        <v>0</v>
      </c>
      <c r="DX52" s="9">
        <v>0</v>
      </c>
      <c r="DY52" s="9">
        <v>0</v>
      </c>
      <c r="DZ52" s="9">
        <v>185.3</v>
      </c>
      <c r="EA52" s="9">
        <v>217.7</v>
      </c>
      <c r="EB52" s="9">
        <v>195.4</v>
      </c>
      <c r="EC52" s="9">
        <v>179.4</v>
      </c>
      <c r="ED52" s="9">
        <v>194.4</v>
      </c>
      <c r="EE52" s="9">
        <v>187.4</v>
      </c>
      <c r="EF52" s="10">
        <v>183.2</v>
      </c>
      <c r="EG52" s="10">
        <v>0</v>
      </c>
      <c r="EH52" s="10">
        <v>0</v>
      </c>
      <c r="EI52" s="10">
        <v>0</v>
      </c>
      <c r="EJ52" s="69">
        <v>0</v>
      </c>
      <c r="EK52" s="69">
        <v>0</v>
      </c>
      <c r="EL52" s="70">
        <v>216</v>
      </c>
      <c r="EM52" s="70">
        <v>232.2</v>
      </c>
      <c r="EN52" s="70">
        <v>201.7</v>
      </c>
    </row>
    <row r="53" spans="1:144" x14ac:dyDescent="0.25">
      <c r="A53" s="2" t="s">
        <v>126</v>
      </c>
      <c r="B53" s="2" t="s">
        <v>127</v>
      </c>
      <c r="C53" s="5">
        <v>3.0890000000000001E-2</v>
      </c>
      <c r="D53" s="9">
        <v>124.7</v>
      </c>
      <c r="E53" s="9">
        <v>116.5</v>
      </c>
      <c r="F53" s="9">
        <v>120.7</v>
      </c>
      <c r="G53" s="9">
        <v>134.30000000000001</v>
      </c>
      <c r="H53" s="9">
        <v>114.3</v>
      </c>
      <c r="I53" s="9">
        <v>123</v>
      </c>
      <c r="J53" s="9">
        <v>121.8</v>
      </c>
      <c r="K53" s="9">
        <v>102</v>
      </c>
      <c r="L53" s="9">
        <v>112.2</v>
      </c>
      <c r="M53" s="9">
        <v>116</v>
      </c>
      <c r="N53" s="9">
        <v>124.5</v>
      </c>
      <c r="O53" s="9">
        <v>130.19999999999999</v>
      </c>
      <c r="P53" s="9">
        <v>125.9</v>
      </c>
      <c r="Q53" s="9">
        <v>135.80000000000001</v>
      </c>
      <c r="R53" s="9">
        <v>138.9</v>
      </c>
      <c r="S53" s="9">
        <v>126.5</v>
      </c>
      <c r="T53" s="9">
        <v>149.30000000000001</v>
      </c>
      <c r="U53" s="9">
        <v>143.5</v>
      </c>
      <c r="V53" s="9">
        <v>137.6</v>
      </c>
      <c r="W53" s="9">
        <v>136.19999999999999</v>
      </c>
      <c r="X53" s="9">
        <v>111</v>
      </c>
      <c r="Y53" s="9">
        <v>117.4</v>
      </c>
      <c r="Z53" s="9">
        <v>130.6</v>
      </c>
      <c r="AA53" s="9">
        <v>126.7</v>
      </c>
      <c r="AB53" s="9">
        <v>134.69999999999999</v>
      </c>
      <c r="AC53" s="9">
        <v>125.2</v>
      </c>
      <c r="AD53" s="9">
        <v>142.80000000000001</v>
      </c>
      <c r="AE53" s="9">
        <v>149.80000000000001</v>
      </c>
      <c r="AF53" s="9">
        <v>137.9</v>
      </c>
      <c r="AG53" s="9">
        <v>127.1</v>
      </c>
      <c r="AH53" s="9">
        <v>123.8</v>
      </c>
      <c r="AI53" s="9">
        <v>111.4</v>
      </c>
      <c r="AJ53" s="9">
        <v>128.80000000000001</v>
      </c>
      <c r="AK53" s="9">
        <v>123.6</v>
      </c>
      <c r="AL53" s="9">
        <v>120</v>
      </c>
      <c r="AM53" s="9">
        <v>130.6</v>
      </c>
      <c r="AN53" s="9">
        <v>129.80000000000001</v>
      </c>
      <c r="AO53" s="9">
        <v>126.6</v>
      </c>
      <c r="AP53" s="9">
        <v>132</v>
      </c>
      <c r="AQ53" s="9">
        <v>131.69999999999999</v>
      </c>
      <c r="AR53" s="9">
        <v>138</v>
      </c>
      <c r="AS53" s="9">
        <v>132.1</v>
      </c>
      <c r="AT53" s="9">
        <v>125.4</v>
      </c>
      <c r="AU53" s="9">
        <v>118.1</v>
      </c>
      <c r="AV53" s="9">
        <v>112.2</v>
      </c>
      <c r="AW53" s="9">
        <v>118.7</v>
      </c>
      <c r="AX53" s="9">
        <v>136.1</v>
      </c>
      <c r="AY53" s="9">
        <v>140.5</v>
      </c>
      <c r="AZ53" s="9">
        <v>149.30000000000001</v>
      </c>
      <c r="BA53" s="9">
        <v>132.69999999999999</v>
      </c>
      <c r="BB53" s="9">
        <v>148.80000000000001</v>
      </c>
      <c r="BC53" s="9">
        <v>168.6</v>
      </c>
      <c r="BD53" s="9">
        <v>165.2</v>
      </c>
      <c r="BE53" s="9">
        <v>165</v>
      </c>
      <c r="BF53" s="9">
        <v>152.4</v>
      </c>
      <c r="BG53" s="9">
        <v>144.9</v>
      </c>
      <c r="BH53" s="9">
        <v>126.3</v>
      </c>
      <c r="BI53" s="9">
        <v>143</v>
      </c>
      <c r="BJ53" s="9">
        <v>144.9</v>
      </c>
      <c r="BK53" s="9">
        <v>137.80000000000001</v>
      </c>
      <c r="BL53" s="9">
        <v>146.80000000000001</v>
      </c>
      <c r="BM53" s="9">
        <v>149.6</v>
      </c>
      <c r="BN53" s="9">
        <v>150.4</v>
      </c>
      <c r="BO53" s="9">
        <v>156.4</v>
      </c>
      <c r="BP53" s="9">
        <v>147.69999999999999</v>
      </c>
      <c r="BQ53" s="9">
        <v>148.1</v>
      </c>
      <c r="BR53" s="9">
        <v>153.9</v>
      </c>
      <c r="BS53" s="9">
        <v>144.30000000000001</v>
      </c>
      <c r="BT53" s="9">
        <v>140</v>
      </c>
      <c r="BU53" s="9">
        <v>148.80000000000001</v>
      </c>
      <c r="BV53" s="9">
        <v>146.19999999999999</v>
      </c>
      <c r="BW53" s="9">
        <v>144.30000000000001</v>
      </c>
      <c r="BX53" s="9">
        <v>155</v>
      </c>
      <c r="BY53" s="9">
        <v>163.5</v>
      </c>
      <c r="BZ53" s="9">
        <v>150.1</v>
      </c>
      <c r="CA53" s="9">
        <v>162.4</v>
      </c>
      <c r="CB53" s="9">
        <v>155.1</v>
      </c>
      <c r="CC53" s="9">
        <v>158.80000000000001</v>
      </c>
      <c r="CD53" s="9">
        <v>181.3</v>
      </c>
      <c r="CE53" s="9">
        <v>160.5</v>
      </c>
      <c r="CF53" s="9">
        <v>144.30000000000001</v>
      </c>
      <c r="CG53" s="9">
        <v>124.5</v>
      </c>
      <c r="CH53" s="9">
        <v>125.7</v>
      </c>
      <c r="CI53" s="9">
        <v>150.9</v>
      </c>
      <c r="CJ53" s="9">
        <v>169.7</v>
      </c>
      <c r="CK53" s="9">
        <v>196.7</v>
      </c>
      <c r="CL53" s="9">
        <v>161.9</v>
      </c>
      <c r="CM53" s="9">
        <v>185.5</v>
      </c>
      <c r="CN53" s="9">
        <v>176.4</v>
      </c>
      <c r="CO53" s="9">
        <v>162.69999999999999</v>
      </c>
      <c r="CP53" s="9">
        <v>165.4</v>
      </c>
      <c r="CQ53" s="9">
        <v>151.80000000000001</v>
      </c>
      <c r="CR53" s="9">
        <v>175.4</v>
      </c>
      <c r="CS53" s="9">
        <v>173.9</v>
      </c>
      <c r="CT53" s="9">
        <v>171</v>
      </c>
      <c r="CU53" s="9">
        <v>161.4</v>
      </c>
      <c r="CV53" s="9">
        <v>137.80000000000001</v>
      </c>
      <c r="CW53" s="9">
        <v>129.1</v>
      </c>
      <c r="CX53" s="9">
        <v>128</v>
      </c>
      <c r="CY53" s="9">
        <v>126.8</v>
      </c>
      <c r="CZ53" s="9">
        <v>128.1</v>
      </c>
      <c r="DA53" s="9">
        <v>160.19999999999999</v>
      </c>
      <c r="DB53" s="9">
        <v>155</v>
      </c>
      <c r="DC53" s="9">
        <v>139.4</v>
      </c>
      <c r="DD53" s="9">
        <v>134.9</v>
      </c>
      <c r="DE53" s="9">
        <v>116.7</v>
      </c>
      <c r="DF53" s="9">
        <v>118</v>
      </c>
      <c r="DG53" s="9">
        <v>127.3</v>
      </c>
      <c r="DH53" s="9">
        <v>174.7</v>
      </c>
      <c r="DI53" s="9">
        <v>137.19999999999999</v>
      </c>
      <c r="DJ53" s="9">
        <v>121.5</v>
      </c>
      <c r="DK53" s="9">
        <v>138.80000000000001</v>
      </c>
      <c r="DL53" s="9">
        <v>160.4</v>
      </c>
      <c r="DM53" s="9">
        <v>166.2</v>
      </c>
      <c r="DN53" s="9">
        <v>158.9</v>
      </c>
      <c r="DO53" s="9">
        <v>138.9</v>
      </c>
      <c r="DP53" s="9">
        <v>152.69999999999999</v>
      </c>
      <c r="DQ53" s="9">
        <v>145.9</v>
      </c>
      <c r="DR53" s="9">
        <v>169.2</v>
      </c>
      <c r="DS53" s="9">
        <v>210.2</v>
      </c>
      <c r="DT53" s="9">
        <v>210.5</v>
      </c>
      <c r="DU53" s="9">
        <v>148.4</v>
      </c>
      <c r="DV53" s="9">
        <v>200.9</v>
      </c>
      <c r="DW53" s="9">
        <v>189.1</v>
      </c>
      <c r="DX53" s="9">
        <v>166.2</v>
      </c>
      <c r="DY53" s="9">
        <v>234.6</v>
      </c>
      <c r="DZ53" s="9">
        <v>203.4</v>
      </c>
      <c r="EA53" s="9">
        <v>176.7</v>
      </c>
      <c r="EB53" s="9">
        <v>190.8</v>
      </c>
      <c r="EC53" s="9">
        <v>178.4</v>
      </c>
      <c r="ED53" s="9">
        <v>185.1</v>
      </c>
      <c r="EE53" s="9">
        <v>224.4</v>
      </c>
      <c r="EF53" s="10">
        <v>243.2</v>
      </c>
      <c r="EG53" s="10">
        <v>212.9</v>
      </c>
      <c r="EH53" s="10">
        <v>187.2</v>
      </c>
      <c r="EI53" s="10">
        <v>206.6</v>
      </c>
      <c r="EJ53" s="69">
        <v>201.8</v>
      </c>
      <c r="EK53" s="69">
        <v>224</v>
      </c>
      <c r="EL53" s="70">
        <v>208.2</v>
      </c>
      <c r="EM53" s="70">
        <v>209.5</v>
      </c>
      <c r="EN53" s="70">
        <v>165.1</v>
      </c>
    </row>
    <row r="54" spans="1:144" x14ac:dyDescent="0.25">
      <c r="A54" s="2" t="s">
        <v>128</v>
      </c>
      <c r="B54" s="2" t="s">
        <v>129</v>
      </c>
      <c r="C54" s="5">
        <v>4.5600000000000002E-2</v>
      </c>
      <c r="D54" s="9">
        <v>77.099999999999994</v>
      </c>
      <c r="E54" s="9">
        <v>77.099999999999994</v>
      </c>
      <c r="F54" s="9">
        <v>77.099999999999994</v>
      </c>
      <c r="G54" s="9">
        <v>77.099999999999994</v>
      </c>
      <c r="H54" s="9">
        <v>67.8</v>
      </c>
      <c r="I54" s="9">
        <v>58.9</v>
      </c>
      <c r="J54" s="9">
        <v>85.3</v>
      </c>
      <c r="K54" s="9">
        <v>82.4</v>
      </c>
      <c r="L54" s="9">
        <v>64.599999999999994</v>
      </c>
      <c r="M54" s="9">
        <v>62.9</v>
      </c>
      <c r="N54" s="9">
        <v>76</v>
      </c>
      <c r="O54" s="9">
        <v>82.1</v>
      </c>
      <c r="P54" s="9">
        <v>80.5</v>
      </c>
      <c r="Q54" s="9">
        <v>86.5</v>
      </c>
      <c r="R54" s="9">
        <v>108</v>
      </c>
      <c r="S54" s="9">
        <v>109.7</v>
      </c>
      <c r="T54" s="9">
        <v>104.9</v>
      </c>
      <c r="U54" s="9">
        <v>131.1</v>
      </c>
      <c r="V54" s="9">
        <v>137.4</v>
      </c>
      <c r="W54" s="9">
        <v>133.19999999999999</v>
      </c>
      <c r="X54" s="9">
        <v>111</v>
      </c>
      <c r="Y54" s="9">
        <v>109.9</v>
      </c>
      <c r="Z54" s="9">
        <v>108.6</v>
      </c>
      <c r="AA54" s="9">
        <v>146.30000000000001</v>
      </c>
      <c r="AB54" s="9">
        <v>208.1</v>
      </c>
      <c r="AC54" s="9">
        <v>229.1</v>
      </c>
      <c r="AD54" s="9">
        <v>229.1</v>
      </c>
      <c r="AE54" s="9">
        <v>229.1</v>
      </c>
      <c r="AF54" s="9">
        <v>217.5</v>
      </c>
      <c r="AG54" s="9">
        <v>197.4</v>
      </c>
      <c r="AH54" s="9">
        <v>214.7</v>
      </c>
      <c r="AI54" s="9">
        <v>222.5</v>
      </c>
      <c r="AJ54" s="9">
        <v>220.7</v>
      </c>
      <c r="AK54" s="9">
        <v>198.4</v>
      </c>
      <c r="AL54" s="9">
        <v>208.2</v>
      </c>
      <c r="AM54" s="9">
        <v>209.3</v>
      </c>
      <c r="AN54" s="9">
        <v>239.6</v>
      </c>
      <c r="AO54" s="9">
        <v>253.7</v>
      </c>
      <c r="AP54" s="9">
        <v>259.7</v>
      </c>
      <c r="AQ54" s="9">
        <v>259.7</v>
      </c>
      <c r="AR54" s="9">
        <v>267.7</v>
      </c>
      <c r="AS54" s="9">
        <v>249.7</v>
      </c>
      <c r="AT54" s="9">
        <v>225.5</v>
      </c>
      <c r="AU54" s="9">
        <v>217.2</v>
      </c>
      <c r="AV54" s="9">
        <v>263.3</v>
      </c>
      <c r="AW54" s="9">
        <v>279.39999999999998</v>
      </c>
      <c r="AX54" s="9">
        <v>265.3</v>
      </c>
      <c r="AY54" s="9">
        <v>285.10000000000002</v>
      </c>
      <c r="AZ54" s="9">
        <v>250.9</v>
      </c>
      <c r="BA54" s="9">
        <v>272.39999999999998</v>
      </c>
      <c r="BB54" s="9">
        <v>294.8</v>
      </c>
      <c r="BC54" s="9">
        <v>297</v>
      </c>
      <c r="BD54" s="9">
        <v>274.10000000000002</v>
      </c>
      <c r="BE54" s="9">
        <v>249.4</v>
      </c>
      <c r="BF54" s="9">
        <v>255.3</v>
      </c>
      <c r="BG54" s="9">
        <v>220.4</v>
      </c>
      <c r="BH54" s="9">
        <v>198.6</v>
      </c>
      <c r="BI54" s="9">
        <v>198.8</v>
      </c>
      <c r="BJ54" s="9">
        <v>233.6</v>
      </c>
      <c r="BK54" s="9">
        <v>230.8</v>
      </c>
      <c r="BL54" s="9">
        <v>196.8</v>
      </c>
      <c r="BM54" s="9">
        <v>229.4</v>
      </c>
      <c r="BN54" s="9">
        <v>231.4</v>
      </c>
      <c r="BO54" s="9">
        <v>240.2</v>
      </c>
      <c r="BP54" s="9">
        <v>237.8</v>
      </c>
      <c r="BQ54" s="9">
        <v>241.8</v>
      </c>
      <c r="BR54" s="9">
        <v>226.1</v>
      </c>
      <c r="BS54" s="9">
        <v>208.2</v>
      </c>
      <c r="BT54" s="9">
        <v>223.2</v>
      </c>
      <c r="BU54" s="9">
        <v>234.8</v>
      </c>
      <c r="BV54" s="9">
        <v>244.6</v>
      </c>
      <c r="BW54" s="9">
        <v>297</v>
      </c>
      <c r="BX54" s="9">
        <v>325.8</v>
      </c>
      <c r="BY54" s="9">
        <v>367.3</v>
      </c>
      <c r="BZ54" s="9">
        <v>362.7</v>
      </c>
      <c r="CA54" s="9">
        <v>303.8</v>
      </c>
      <c r="CB54" s="9">
        <v>254.5</v>
      </c>
      <c r="CC54" s="9">
        <v>255.2</v>
      </c>
      <c r="CD54" s="9">
        <v>265.7</v>
      </c>
      <c r="CE54" s="9">
        <v>256.8</v>
      </c>
      <c r="CF54" s="9">
        <v>290.8</v>
      </c>
      <c r="CG54" s="9">
        <v>324.89999999999998</v>
      </c>
      <c r="CH54" s="9">
        <v>366.5</v>
      </c>
      <c r="CI54" s="9">
        <v>360.9</v>
      </c>
      <c r="CJ54" s="9">
        <v>339.3</v>
      </c>
      <c r="CK54" s="9">
        <v>339.3</v>
      </c>
      <c r="CL54" s="9">
        <v>334.1</v>
      </c>
      <c r="CM54" s="9">
        <v>344.2</v>
      </c>
      <c r="CN54" s="9">
        <v>320.3</v>
      </c>
      <c r="CO54" s="9">
        <v>295.5</v>
      </c>
      <c r="CP54" s="9">
        <v>317.39999999999998</v>
      </c>
      <c r="CQ54" s="9">
        <v>368.5</v>
      </c>
      <c r="CR54" s="9">
        <v>343.5</v>
      </c>
      <c r="CS54" s="9">
        <v>316.39999999999998</v>
      </c>
      <c r="CT54" s="9">
        <v>296.2</v>
      </c>
      <c r="CU54" s="9">
        <v>253</v>
      </c>
      <c r="CV54" s="9">
        <v>262</v>
      </c>
      <c r="CW54" s="9">
        <v>254.3</v>
      </c>
      <c r="CX54" s="9">
        <v>250.9</v>
      </c>
      <c r="CY54" s="9">
        <v>290.89999999999998</v>
      </c>
      <c r="CZ54" s="9">
        <v>263.10000000000002</v>
      </c>
      <c r="DA54" s="9">
        <v>271.89999999999998</v>
      </c>
      <c r="DB54" s="9">
        <v>329.1</v>
      </c>
      <c r="DC54" s="9">
        <v>285.3</v>
      </c>
      <c r="DD54" s="9">
        <v>270.2</v>
      </c>
      <c r="DE54" s="9">
        <v>252.6</v>
      </c>
      <c r="DF54" s="9">
        <v>316.39999999999998</v>
      </c>
      <c r="DG54" s="9">
        <v>317.2</v>
      </c>
      <c r="DH54" s="9">
        <v>299.5</v>
      </c>
      <c r="DI54" s="9">
        <v>314.10000000000002</v>
      </c>
      <c r="DJ54" s="9">
        <v>315.10000000000002</v>
      </c>
      <c r="DK54" s="9">
        <v>291.10000000000002</v>
      </c>
      <c r="DL54" s="9">
        <v>206.3</v>
      </c>
      <c r="DM54" s="9">
        <v>194.8</v>
      </c>
      <c r="DN54" s="9">
        <v>278.2</v>
      </c>
      <c r="DO54" s="9">
        <v>280.89999999999998</v>
      </c>
      <c r="DP54" s="9">
        <v>301.7</v>
      </c>
      <c r="DQ54" s="9">
        <v>280.5</v>
      </c>
      <c r="DR54" s="9">
        <v>311.10000000000002</v>
      </c>
      <c r="DS54" s="9">
        <v>252.2</v>
      </c>
      <c r="DT54" s="9">
        <v>322.89999999999998</v>
      </c>
      <c r="DU54" s="9">
        <v>411.1</v>
      </c>
      <c r="DV54" s="9">
        <v>432.9</v>
      </c>
      <c r="DW54" s="9">
        <v>360.7</v>
      </c>
      <c r="DX54" s="9">
        <v>327.7</v>
      </c>
      <c r="DY54" s="9">
        <v>309</v>
      </c>
      <c r="DZ54" s="9">
        <v>320.10000000000002</v>
      </c>
      <c r="EA54" s="9">
        <v>274.89999999999998</v>
      </c>
      <c r="EB54" s="9">
        <v>231</v>
      </c>
      <c r="EC54" s="9">
        <v>248.2</v>
      </c>
      <c r="ED54" s="9">
        <v>314.2</v>
      </c>
      <c r="EE54" s="9">
        <v>290.8</v>
      </c>
      <c r="EF54" s="10">
        <v>302.2</v>
      </c>
      <c r="EG54" s="10">
        <v>419.7</v>
      </c>
      <c r="EH54" s="10">
        <v>454.6</v>
      </c>
      <c r="EI54" s="10">
        <v>393.2</v>
      </c>
      <c r="EJ54" s="69">
        <v>308.60000000000002</v>
      </c>
      <c r="EK54" s="69">
        <v>306.39999999999998</v>
      </c>
      <c r="EL54" s="70">
        <v>318.2</v>
      </c>
      <c r="EM54" s="70">
        <v>332.1</v>
      </c>
      <c r="EN54" s="70">
        <v>310.39999999999998</v>
      </c>
    </row>
    <row r="55" spans="1:144" x14ac:dyDescent="0.25">
      <c r="A55" s="2" t="s">
        <v>130</v>
      </c>
      <c r="B55" s="2" t="s">
        <v>131</v>
      </c>
      <c r="C55" s="5">
        <v>2.955E-2</v>
      </c>
      <c r="D55" s="9">
        <v>0</v>
      </c>
      <c r="E55" s="9">
        <v>0</v>
      </c>
      <c r="F55" s="9">
        <v>125.7</v>
      </c>
      <c r="G55" s="9">
        <v>156.69999999999999</v>
      </c>
      <c r="H55" s="9">
        <v>0</v>
      </c>
      <c r="I55" s="9">
        <v>0</v>
      </c>
      <c r="J55" s="9">
        <v>0</v>
      </c>
      <c r="K55" s="9">
        <v>0</v>
      </c>
      <c r="L55" s="9">
        <v>0</v>
      </c>
      <c r="M55" s="9">
        <v>0</v>
      </c>
      <c r="N55" s="9">
        <v>0</v>
      </c>
      <c r="O55" s="9">
        <v>0</v>
      </c>
      <c r="P55" s="9">
        <v>0</v>
      </c>
      <c r="Q55" s="9">
        <v>0</v>
      </c>
      <c r="R55" s="9">
        <v>129.5</v>
      </c>
      <c r="S55" s="9">
        <v>147.5</v>
      </c>
      <c r="T55" s="9">
        <v>0</v>
      </c>
      <c r="U55" s="9">
        <v>0</v>
      </c>
      <c r="V55" s="9">
        <v>0</v>
      </c>
      <c r="W55" s="9">
        <v>0</v>
      </c>
      <c r="X55" s="9">
        <v>0</v>
      </c>
      <c r="Y55" s="9">
        <v>0</v>
      </c>
      <c r="Z55" s="9">
        <v>0</v>
      </c>
      <c r="AA55" s="9">
        <v>0</v>
      </c>
      <c r="AB55" s="9">
        <v>0</v>
      </c>
      <c r="AC55" s="9">
        <v>0</v>
      </c>
      <c r="AD55" s="9">
        <v>170</v>
      </c>
      <c r="AE55" s="9">
        <v>159.30000000000001</v>
      </c>
      <c r="AF55" s="9">
        <v>0</v>
      </c>
      <c r="AG55" s="9">
        <v>0</v>
      </c>
      <c r="AH55" s="9">
        <v>0</v>
      </c>
      <c r="AI55" s="9">
        <v>0</v>
      </c>
      <c r="AJ55" s="9">
        <v>0</v>
      </c>
      <c r="AK55" s="9">
        <v>0</v>
      </c>
      <c r="AL55" s="9">
        <v>0</v>
      </c>
      <c r="AM55" s="9">
        <v>0</v>
      </c>
      <c r="AN55" s="9">
        <v>0</v>
      </c>
      <c r="AO55" s="9">
        <v>0</v>
      </c>
      <c r="AP55" s="9">
        <v>161</v>
      </c>
      <c r="AQ55" s="9">
        <v>178.5</v>
      </c>
      <c r="AR55" s="9">
        <v>0</v>
      </c>
      <c r="AS55" s="9">
        <v>0</v>
      </c>
      <c r="AT55" s="9">
        <v>0</v>
      </c>
      <c r="AU55" s="9">
        <v>0</v>
      </c>
      <c r="AV55" s="9">
        <v>0</v>
      </c>
      <c r="AW55" s="9">
        <v>0</v>
      </c>
      <c r="AX55" s="9">
        <v>0</v>
      </c>
      <c r="AY55" s="9">
        <v>0</v>
      </c>
      <c r="AZ55" s="9">
        <v>0</v>
      </c>
      <c r="BA55" s="9">
        <v>0</v>
      </c>
      <c r="BB55" s="9">
        <v>181.1</v>
      </c>
      <c r="BC55" s="9">
        <v>191.2</v>
      </c>
      <c r="BD55" s="9">
        <v>0</v>
      </c>
      <c r="BE55" s="9">
        <v>0</v>
      </c>
      <c r="BF55" s="9">
        <v>0</v>
      </c>
      <c r="BG55" s="9">
        <v>0</v>
      </c>
      <c r="BH55" s="9">
        <v>0</v>
      </c>
      <c r="BI55" s="9">
        <v>0</v>
      </c>
      <c r="BJ55" s="9">
        <v>0</v>
      </c>
      <c r="BK55" s="9">
        <v>0</v>
      </c>
      <c r="BL55" s="9">
        <v>0</v>
      </c>
      <c r="BM55" s="9">
        <v>0</v>
      </c>
      <c r="BN55" s="9">
        <v>132.6</v>
      </c>
      <c r="BO55" s="9">
        <v>194.1</v>
      </c>
      <c r="BP55" s="9">
        <v>0</v>
      </c>
      <c r="BQ55" s="9">
        <v>0</v>
      </c>
      <c r="BR55" s="9">
        <v>0</v>
      </c>
      <c r="BS55" s="9">
        <v>0</v>
      </c>
      <c r="BT55" s="9">
        <v>0</v>
      </c>
      <c r="BU55" s="9">
        <v>0</v>
      </c>
      <c r="BV55" s="9">
        <v>0</v>
      </c>
      <c r="BW55" s="9">
        <v>0</v>
      </c>
      <c r="BX55" s="9">
        <v>0</v>
      </c>
      <c r="BY55" s="9">
        <v>0</v>
      </c>
      <c r="BZ55" s="9">
        <v>126.7</v>
      </c>
      <c r="CA55" s="9">
        <v>132.80000000000001</v>
      </c>
      <c r="CB55" s="9">
        <v>0</v>
      </c>
      <c r="CC55" s="9">
        <v>0</v>
      </c>
      <c r="CD55" s="9">
        <v>0</v>
      </c>
      <c r="CE55" s="9">
        <v>0</v>
      </c>
      <c r="CF55" s="9">
        <v>0</v>
      </c>
      <c r="CG55" s="9">
        <v>0</v>
      </c>
      <c r="CH55" s="9">
        <v>0</v>
      </c>
      <c r="CI55" s="9">
        <v>0</v>
      </c>
      <c r="CJ55" s="9">
        <v>0</v>
      </c>
      <c r="CK55" s="9">
        <v>0</v>
      </c>
      <c r="CL55" s="9">
        <v>135.9</v>
      </c>
      <c r="CM55" s="9">
        <v>127.5</v>
      </c>
      <c r="CN55" s="9">
        <v>0</v>
      </c>
      <c r="CO55" s="9">
        <v>0</v>
      </c>
      <c r="CP55" s="9">
        <v>0</v>
      </c>
      <c r="CQ55" s="9">
        <v>0</v>
      </c>
      <c r="CR55" s="9">
        <v>0</v>
      </c>
      <c r="CS55" s="9">
        <v>0</v>
      </c>
      <c r="CT55" s="9">
        <v>0</v>
      </c>
      <c r="CU55" s="9">
        <v>0</v>
      </c>
      <c r="CV55" s="9">
        <v>0</v>
      </c>
      <c r="CW55" s="9">
        <v>0</v>
      </c>
      <c r="CX55" s="9">
        <v>127.5</v>
      </c>
      <c r="CY55" s="9">
        <v>127.5</v>
      </c>
      <c r="CZ55" s="9">
        <v>0</v>
      </c>
      <c r="DA55" s="9">
        <v>0</v>
      </c>
      <c r="DB55" s="9">
        <v>0</v>
      </c>
      <c r="DC55" s="9">
        <v>0</v>
      </c>
      <c r="DD55" s="9">
        <v>0</v>
      </c>
      <c r="DE55" s="9">
        <v>0</v>
      </c>
      <c r="DF55" s="9">
        <v>0</v>
      </c>
      <c r="DG55" s="9">
        <v>0</v>
      </c>
      <c r="DH55" s="9">
        <v>0</v>
      </c>
      <c r="DI55" s="9">
        <v>0</v>
      </c>
      <c r="DJ55" s="9">
        <v>121.8</v>
      </c>
      <c r="DK55" s="9">
        <v>131.5</v>
      </c>
      <c r="DL55" s="9">
        <v>0</v>
      </c>
      <c r="DM55" s="9">
        <v>0</v>
      </c>
      <c r="DN55" s="9">
        <v>0</v>
      </c>
      <c r="DO55" s="9">
        <v>0</v>
      </c>
      <c r="DP55" s="9">
        <v>0</v>
      </c>
      <c r="DQ55" s="9">
        <v>0</v>
      </c>
      <c r="DR55" s="9">
        <v>0</v>
      </c>
      <c r="DS55" s="9">
        <v>0</v>
      </c>
      <c r="DT55" s="9">
        <v>0</v>
      </c>
      <c r="DU55" s="9">
        <v>0</v>
      </c>
      <c r="DV55" s="9">
        <v>148.69999999999999</v>
      </c>
      <c r="DW55" s="9">
        <v>287.7</v>
      </c>
      <c r="DX55" s="9">
        <v>0</v>
      </c>
      <c r="DY55" s="9">
        <v>0</v>
      </c>
      <c r="DZ55" s="9">
        <v>0</v>
      </c>
      <c r="EA55" s="9">
        <v>0</v>
      </c>
      <c r="EB55" s="9">
        <v>0</v>
      </c>
      <c r="EC55" s="9">
        <v>0</v>
      </c>
      <c r="ED55" s="9">
        <v>0</v>
      </c>
      <c r="EE55" s="9">
        <v>0</v>
      </c>
      <c r="EF55" s="10">
        <v>0</v>
      </c>
      <c r="EG55" s="10">
        <v>0</v>
      </c>
      <c r="EH55" s="10">
        <v>308</v>
      </c>
      <c r="EI55" s="10">
        <v>308</v>
      </c>
      <c r="EJ55" s="69">
        <v>0</v>
      </c>
      <c r="EK55" s="69">
        <v>0</v>
      </c>
      <c r="EL55" s="70">
        <v>0</v>
      </c>
      <c r="EM55" s="70">
        <v>0</v>
      </c>
      <c r="EN55" s="70">
        <v>0</v>
      </c>
    </row>
    <row r="56" spans="1:144" x14ac:dyDescent="0.25">
      <c r="A56" s="2" t="s">
        <v>132</v>
      </c>
      <c r="B56" s="2" t="s">
        <v>133</v>
      </c>
      <c r="C56" s="5">
        <v>6.5750000000000003E-2</v>
      </c>
      <c r="D56" s="9">
        <v>160</v>
      </c>
      <c r="E56" s="9">
        <v>153.4</v>
      </c>
      <c r="F56" s="9">
        <v>133.5</v>
      </c>
      <c r="G56" s="9">
        <v>121.6</v>
      </c>
      <c r="H56" s="9">
        <v>125.8</v>
      </c>
      <c r="I56" s="9">
        <v>144.69999999999999</v>
      </c>
      <c r="J56" s="9">
        <v>127.1</v>
      </c>
      <c r="K56" s="9">
        <v>85.8</v>
      </c>
      <c r="L56" s="9">
        <v>82.3</v>
      </c>
      <c r="M56" s="9">
        <v>98.4</v>
      </c>
      <c r="N56" s="9">
        <v>100.2</v>
      </c>
      <c r="O56" s="9">
        <v>103.8</v>
      </c>
      <c r="P56" s="9">
        <v>124.7</v>
      </c>
      <c r="Q56" s="9">
        <v>130.5</v>
      </c>
      <c r="R56" s="9">
        <v>118.8</v>
      </c>
      <c r="S56" s="9">
        <v>100.6</v>
      </c>
      <c r="T56" s="9">
        <v>98</v>
      </c>
      <c r="U56" s="9">
        <v>117</v>
      </c>
      <c r="V56" s="9">
        <v>116.9</v>
      </c>
      <c r="W56" s="9">
        <v>92.3</v>
      </c>
      <c r="X56" s="9">
        <v>74.400000000000006</v>
      </c>
      <c r="Y56" s="9">
        <v>87.5</v>
      </c>
      <c r="Z56" s="9">
        <v>126.2</v>
      </c>
      <c r="AA56" s="9">
        <v>144.1</v>
      </c>
      <c r="AB56" s="9">
        <v>197.7</v>
      </c>
      <c r="AC56" s="9">
        <v>171.4</v>
      </c>
      <c r="AD56" s="9">
        <v>120.6</v>
      </c>
      <c r="AE56" s="9">
        <v>103.9</v>
      </c>
      <c r="AF56" s="9">
        <v>111.3</v>
      </c>
      <c r="AG56" s="9">
        <v>156.69999999999999</v>
      </c>
      <c r="AH56" s="9">
        <v>197.1</v>
      </c>
      <c r="AI56" s="9">
        <v>135</v>
      </c>
      <c r="AJ56" s="9">
        <v>105.1</v>
      </c>
      <c r="AK56" s="9">
        <v>117</v>
      </c>
      <c r="AL56" s="9">
        <v>129</v>
      </c>
      <c r="AM56" s="9">
        <v>147.30000000000001</v>
      </c>
      <c r="AN56" s="9">
        <v>155.4</v>
      </c>
      <c r="AO56" s="9">
        <v>143.9</v>
      </c>
      <c r="AP56" s="9">
        <v>127.2</v>
      </c>
      <c r="AQ56" s="9">
        <v>99</v>
      </c>
      <c r="AR56" s="9">
        <v>104.9</v>
      </c>
      <c r="AS56" s="9">
        <v>115.5</v>
      </c>
      <c r="AT56" s="9">
        <v>132</v>
      </c>
      <c r="AU56" s="9">
        <v>136.9</v>
      </c>
      <c r="AV56" s="9">
        <v>119.6</v>
      </c>
      <c r="AW56" s="9">
        <v>125.8</v>
      </c>
      <c r="AX56" s="9">
        <v>144.19999999999999</v>
      </c>
      <c r="AY56" s="9">
        <v>163.80000000000001</v>
      </c>
      <c r="AZ56" s="9">
        <v>176.4</v>
      </c>
      <c r="BA56" s="9">
        <v>183.2</v>
      </c>
      <c r="BB56" s="9">
        <v>144.69999999999999</v>
      </c>
      <c r="BC56" s="9">
        <v>142.5</v>
      </c>
      <c r="BD56" s="9">
        <v>155.5</v>
      </c>
      <c r="BE56" s="9">
        <v>180.8</v>
      </c>
      <c r="BF56" s="9">
        <v>138</v>
      </c>
      <c r="BG56" s="9">
        <v>92.8</v>
      </c>
      <c r="BH56" s="9">
        <v>73.3</v>
      </c>
      <c r="BI56" s="9">
        <v>63.5</v>
      </c>
      <c r="BJ56" s="9">
        <v>67.099999999999994</v>
      </c>
      <c r="BK56" s="9">
        <v>115.4</v>
      </c>
      <c r="BL56" s="9">
        <v>128</v>
      </c>
      <c r="BM56" s="9">
        <v>123.6</v>
      </c>
      <c r="BN56" s="9">
        <v>104</v>
      </c>
      <c r="BO56" s="9">
        <v>83</v>
      </c>
      <c r="BP56" s="9">
        <v>90.2</v>
      </c>
      <c r="BQ56" s="9">
        <v>113.7</v>
      </c>
      <c r="BR56" s="9">
        <v>113.2</v>
      </c>
      <c r="BS56" s="9">
        <v>87.2</v>
      </c>
      <c r="BT56" s="9">
        <v>76.099999999999994</v>
      </c>
      <c r="BU56" s="9">
        <v>77</v>
      </c>
      <c r="BV56" s="9">
        <v>83.4</v>
      </c>
      <c r="BW56" s="9">
        <v>149.30000000000001</v>
      </c>
      <c r="BX56" s="9">
        <v>217.3</v>
      </c>
      <c r="BY56" s="9">
        <v>158.80000000000001</v>
      </c>
      <c r="BZ56" s="9">
        <v>108.1</v>
      </c>
      <c r="CA56" s="9">
        <v>90.2</v>
      </c>
      <c r="CB56" s="9">
        <v>97.5</v>
      </c>
      <c r="CC56" s="9">
        <v>135.1</v>
      </c>
      <c r="CD56" s="9">
        <v>164.3</v>
      </c>
      <c r="CE56" s="9">
        <v>138.6</v>
      </c>
      <c r="CF56" s="9">
        <v>126.8</v>
      </c>
      <c r="CG56" s="9">
        <v>120.4</v>
      </c>
      <c r="CH56" s="9">
        <v>119.8</v>
      </c>
      <c r="CI56" s="9">
        <v>134.80000000000001</v>
      </c>
      <c r="CJ56" s="9">
        <v>164.5</v>
      </c>
      <c r="CK56" s="9">
        <v>174.9</v>
      </c>
      <c r="CL56" s="9">
        <v>184.8</v>
      </c>
      <c r="CM56" s="9">
        <v>180.6</v>
      </c>
      <c r="CN56" s="9">
        <v>172.8</v>
      </c>
      <c r="CO56" s="9">
        <v>206.7</v>
      </c>
      <c r="CP56" s="9">
        <v>173.9</v>
      </c>
      <c r="CQ56" s="9">
        <v>106.5</v>
      </c>
      <c r="CR56" s="9">
        <v>65.5</v>
      </c>
      <c r="CS56" s="9">
        <v>66.099999999999994</v>
      </c>
      <c r="CT56" s="9">
        <v>70.8</v>
      </c>
      <c r="CU56" s="9">
        <v>88.4</v>
      </c>
      <c r="CV56" s="9">
        <v>98.5</v>
      </c>
      <c r="CW56" s="9">
        <v>111.6</v>
      </c>
      <c r="CX56" s="9">
        <v>98.9</v>
      </c>
      <c r="CY56" s="9">
        <v>87.6</v>
      </c>
      <c r="CZ56" s="9">
        <v>83.3</v>
      </c>
      <c r="DA56" s="9">
        <v>102.1</v>
      </c>
      <c r="DB56" s="9">
        <v>89.9</v>
      </c>
      <c r="DC56" s="9">
        <v>80.2</v>
      </c>
      <c r="DD56" s="9">
        <v>79.2</v>
      </c>
      <c r="DE56" s="9">
        <v>104.8</v>
      </c>
      <c r="DF56" s="9">
        <v>126.5</v>
      </c>
      <c r="DG56" s="9">
        <v>174</v>
      </c>
      <c r="DH56" s="9">
        <v>222.8</v>
      </c>
      <c r="DI56" s="9">
        <v>178.8</v>
      </c>
      <c r="DJ56" s="9">
        <v>107.8</v>
      </c>
      <c r="DK56" s="9">
        <v>73.7</v>
      </c>
      <c r="DL56" s="9">
        <v>87.4</v>
      </c>
      <c r="DM56" s="9">
        <v>110.9</v>
      </c>
      <c r="DN56" s="9">
        <v>123.1</v>
      </c>
      <c r="DO56" s="9">
        <v>84.7</v>
      </c>
      <c r="DP56" s="9">
        <v>71.099999999999994</v>
      </c>
      <c r="DQ56" s="9">
        <v>71.900000000000006</v>
      </c>
      <c r="DR56" s="9">
        <v>84.3</v>
      </c>
      <c r="DS56" s="9">
        <v>163.1</v>
      </c>
      <c r="DT56" s="9">
        <v>270.39999999999998</v>
      </c>
      <c r="DU56" s="9">
        <v>222.5</v>
      </c>
      <c r="DV56" s="9">
        <v>140.69999999999999</v>
      </c>
      <c r="DW56" s="9">
        <v>124.2</v>
      </c>
      <c r="DX56" s="9">
        <v>134.4</v>
      </c>
      <c r="DY56" s="9">
        <v>165.3</v>
      </c>
      <c r="DZ56" s="9">
        <v>141.80000000000001</v>
      </c>
      <c r="EA56" s="9">
        <v>110.3</v>
      </c>
      <c r="EB56" s="9">
        <v>94.3</v>
      </c>
      <c r="EC56" s="9">
        <v>95</v>
      </c>
      <c r="ED56" s="9">
        <v>112.5</v>
      </c>
      <c r="EE56" s="9">
        <v>185.9</v>
      </c>
      <c r="EF56" s="10">
        <v>223.5</v>
      </c>
      <c r="EG56" s="10">
        <v>158.19999999999999</v>
      </c>
      <c r="EH56" s="10">
        <v>134.6</v>
      </c>
      <c r="EI56" s="10">
        <v>113.9</v>
      </c>
      <c r="EJ56" s="69">
        <v>114.2</v>
      </c>
      <c r="EK56" s="69">
        <v>153.19999999999999</v>
      </c>
      <c r="EL56" s="70">
        <v>148.4</v>
      </c>
      <c r="EM56" s="70">
        <v>145.1</v>
      </c>
      <c r="EN56" s="70">
        <v>124.1</v>
      </c>
    </row>
    <row r="57" spans="1:144" x14ac:dyDescent="0.25">
      <c r="A57" s="2" t="s">
        <v>134</v>
      </c>
      <c r="B57" s="2" t="s">
        <v>135</v>
      </c>
      <c r="C57" s="5">
        <v>2.8139999999999998E-2</v>
      </c>
      <c r="D57" s="9">
        <v>105.9</v>
      </c>
      <c r="E57" s="9">
        <v>103.5</v>
      </c>
      <c r="F57" s="9">
        <v>104.8</v>
      </c>
      <c r="G57" s="9">
        <v>112.8</v>
      </c>
      <c r="H57" s="9">
        <v>114.5</v>
      </c>
      <c r="I57" s="9">
        <v>113.8</v>
      </c>
      <c r="J57" s="9">
        <v>114.9</v>
      </c>
      <c r="K57" s="9">
        <v>133.9</v>
      </c>
      <c r="L57" s="9">
        <v>133</v>
      </c>
      <c r="M57" s="9">
        <v>117</v>
      </c>
      <c r="N57" s="9">
        <v>113.2</v>
      </c>
      <c r="O57" s="9">
        <v>112.2</v>
      </c>
      <c r="P57" s="9">
        <v>118.4</v>
      </c>
      <c r="Q57" s="9">
        <v>92.5</v>
      </c>
      <c r="R57" s="9">
        <v>79.400000000000006</v>
      </c>
      <c r="S57" s="9">
        <v>100.3</v>
      </c>
      <c r="T57" s="9">
        <v>120.6</v>
      </c>
      <c r="U57" s="9">
        <v>114.8</v>
      </c>
      <c r="V57" s="9">
        <v>122.8</v>
      </c>
      <c r="W57" s="9">
        <v>128.19999999999999</v>
      </c>
      <c r="X57" s="9">
        <v>129.6</v>
      </c>
      <c r="Y57" s="9">
        <v>119.1</v>
      </c>
      <c r="Z57" s="9">
        <v>111.6</v>
      </c>
      <c r="AA57" s="9">
        <v>105.8</v>
      </c>
      <c r="AB57" s="9">
        <v>105</v>
      </c>
      <c r="AC57" s="9">
        <v>103.6</v>
      </c>
      <c r="AD57" s="9">
        <v>99.4</v>
      </c>
      <c r="AE57" s="9">
        <v>111.8</v>
      </c>
      <c r="AF57" s="9">
        <v>133.80000000000001</v>
      </c>
      <c r="AG57" s="9">
        <v>129.80000000000001</v>
      </c>
      <c r="AH57" s="9">
        <v>129.19999999999999</v>
      </c>
      <c r="AI57" s="9">
        <v>128</v>
      </c>
      <c r="AJ57" s="9">
        <v>122.6</v>
      </c>
      <c r="AK57" s="9">
        <v>97.6</v>
      </c>
      <c r="AL57" s="9">
        <v>102.1</v>
      </c>
      <c r="AM57" s="9">
        <v>116.8</v>
      </c>
      <c r="AN57" s="9">
        <v>103.8</v>
      </c>
      <c r="AO57" s="9">
        <v>91.8</v>
      </c>
      <c r="AP57" s="9">
        <v>93.7</v>
      </c>
      <c r="AQ57" s="9">
        <v>104.5</v>
      </c>
      <c r="AR57" s="9">
        <v>98.6</v>
      </c>
      <c r="AS57" s="9">
        <v>101.5</v>
      </c>
      <c r="AT57" s="9">
        <v>120.1</v>
      </c>
      <c r="AU57" s="9">
        <v>128</v>
      </c>
      <c r="AV57" s="9">
        <v>110.7</v>
      </c>
      <c r="AW57" s="9">
        <v>108.3</v>
      </c>
      <c r="AX57" s="9">
        <v>92.9</v>
      </c>
      <c r="AY57" s="9">
        <v>91.1</v>
      </c>
      <c r="AZ57" s="9">
        <v>96.4</v>
      </c>
      <c r="BA57" s="9">
        <v>92.5</v>
      </c>
      <c r="BB57" s="9">
        <v>96.6</v>
      </c>
      <c r="BC57" s="9">
        <v>100.7</v>
      </c>
      <c r="BD57" s="9">
        <v>113.1</v>
      </c>
      <c r="BE57" s="9">
        <v>130.5</v>
      </c>
      <c r="BF57" s="9">
        <v>138.6</v>
      </c>
      <c r="BG57" s="9">
        <v>138.19999999999999</v>
      </c>
      <c r="BH57" s="9">
        <v>101</v>
      </c>
      <c r="BI57" s="9">
        <v>94.3</v>
      </c>
      <c r="BJ57" s="9">
        <v>93.3</v>
      </c>
      <c r="BK57" s="9">
        <v>88.6</v>
      </c>
      <c r="BL57" s="9">
        <v>90.8</v>
      </c>
      <c r="BM57" s="9">
        <v>83.7</v>
      </c>
      <c r="BN57" s="9">
        <v>88.7</v>
      </c>
      <c r="BO57" s="9">
        <v>120.1</v>
      </c>
      <c r="BP57" s="9">
        <v>129.19999999999999</v>
      </c>
      <c r="BQ57" s="9">
        <v>128.30000000000001</v>
      </c>
      <c r="BR57" s="9">
        <v>134.6</v>
      </c>
      <c r="BS57" s="9">
        <v>144.1</v>
      </c>
      <c r="BT57" s="9">
        <v>126.1</v>
      </c>
      <c r="BU57" s="9">
        <v>120.1</v>
      </c>
      <c r="BV57" s="9">
        <v>113.1</v>
      </c>
      <c r="BW57" s="9">
        <v>111</v>
      </c>
      <c r="BX57" s="9">
        <v>109.7</v>
      </c>
      <c r="BY57" s="9">
        <v>129.5</v>
      </c>
      <c r="BZ57" s="9">
        <v>154.9</v>
      </c>
      <c r="CA57" s="9">
        <v>151.69999999999999</v>
      </c>
      <c r="CB57" s="9">
        <v>146</v>
      </c>
      <c r="CC57" s="9">
        <v>161.30000000000001</v>
      </c>
      <c r="CD57" s="9">
        <v>225.3</v>
      </c>
      <c r="CE57" s="9">
        <v>186</v>
      </c>
      <c r="CF57" s="9">
        <v>144.9</v>
      </c>
      <c r="CG57" s="9">
        <v>122.8</v>
      </c>
      <c r="CH57" s="9">
        <v>129.6</v>
      </c>
      <c r="CI57" s="9">
        <v>126.6</v>
      </c>
      <c r="CJ57" s="9">
        <v>125</v>
      </c>
      <c r="CK57" s="9">
        <v>132.1</v>
      </c>
      <c r="CL57" s="9">
        <v>150.6</v>
      </c>
      <c r="CM57" s="9">
        <v>180.1</v>
      </c>
      <c r="CN57" s="9">
        <v>178.6</v>
      </c>
      <c r="CO57" s="9">
        <v>171</v>
      </c>
      <c r="CP57" s="9">
        <v>187.5</v>
      </c>
      <c r="CQ57" s="9">
        <v>204</v>
      </c>
      <c r="CR57" s="9">
        <v>187</v>
      </c>
      <c r="CS57" s="9">
        <v>158.19999999999999</v>
      </c>
      <c r="CT57" s="9">
        <v>144.80000000000001</v>
      </c>
      <c r="CU57" s="9">
        <v>136.30000000000001</v>
      </c>
      <c r="CV57" s="9">
        <v>131.1</v>
      </c>
      <c r="CW57" s="9">
        <v>129.5</v>
      </c>
      <c r="CX57" s="9">
        <v>140.6</v>
      </c>
      <c r="CY57" s="9">
        <v>137.5</v>
      </c>
      <c r="CZ57" s="9">
        <v>145.69999999999999</v>
      </c>
      <c r="DA57" s="9">
        <v>151.19999999999999</v>
      </c>
      <c r="DB57" s="9">
        <v>155.19999999999999</v>
      </c>
      <c r="DC57" s="9">
        <v>155.5</v>
      </c>
      <c r="DD57" s="9">
        <v>159.9</v>
      </c>
      <c r="DE57" s="9">
        <v>160.5</v>
      </c>
      <c r="DF57" s="9">
        <v>155.5</v>
      </c>
      <c r="DG57" s="9">
        <v>149.6</v>
      </c>
      <c r="DH57" s="9">
        <v>149.19999999999999</v>
      </c>
      <c r="DI57" s="9">
        <v>145</v>
      </c>
      <c r="DJ57" s="9">
        <v>151.9</v>
      </c>
      <c r="DK57" s="9">
        <v>156.5</v>
      </c>
      <c r="DL57" s="9">
        <v>169.9</v>
      </c>
      <c r="DM57" s="9">
        <v>176.8</v>
      </c>
      <c r="DN57" s="9">
        <v>193.1</v>
      </c>
      <c r="DO57" s="9">
        <v>198.8</v>
      </c>
      <c r="DP57" s="9">
        <v>158</v>
      </c>
      <c r="DQ57" s="9">
        <v>167.1</v>
      </c>
      <c r="DR57" s="9">
        <v>157.5</v>
      </c>
      <c r="DS57" s="9">
        <v>150.69999999999999</v>
      </c>
      <c r="DT57" s="9">
        <v>166</v>
      </c>
      <c r="DU57" s="9">
        <v>160.80000000000001</v>
      </c>
      <c r="DV57" s="9">
        <v>201.1</v>
      </c>
      <c r="DW57" s="9">
        <v>246.1</v>
      </c>
      <c r="DX57" s="9">
        <v>247.5</v>
      </c>
      <c r="DY57" s="9">
        <v>239.1</v>
      </c>
      <c r="DZ57" s="9">
        <v>284.10000000000002</v>
      </c>
      <c r="EA57" s="9">
        <v>271.60000000000002</v>
      </c>
      <c r="EB57" s="9">
        <v>205.8</v>
      </c>
      <c r="EC57" s="9">
        <v>188.1</v>
      </c>
      <c r="ED57" s="9">
        <v>198</v>
      </c>
      <c r="EE57" s="9">
        <v>183.4</v>
      </c>
      <c r="EF57" s="10">
        <v>166.7</v>
      </c>
      <c r="EG57" s="10">
        <v>178.2</v>
      </c>
      <c r="EH57" s="10">
        <v>228.8</v>
      </c>
      <c r="EI57" s="10">
        <v>255.3</v>
      </c>
      <c r="EJ57" s="69">
        <v>249.1</v>
      </c>
      <c r="EK57" s="69">
        <v>230.1</v>
      </c>
      <c r="EL57" s="70">
        <v>211.6</v>
      </c>
      <c r="EM57" s="70">
        <v>216.3</v>
      </c>
      <c r="EN57" s="70">
        <v>186.3</v>
      </c>
    </row>
    <row r="58" spans="1:144" x14ac:dyDescent="0.25">
      <c r="A58" s="2" t="s">
        <v>136</v>
      </c>
      <c r="B58" s="2" t="s">
        <v>137</v>
      </c>
      <c r="C58" s="5">
        <v>2.521E-2</v>
      </c>
      <c r="D58" s="9">
        <v>106.6</v>
      </c>
      <c r="E58" s="9">
        <v>116.9</v>
      </c>
      <c r="F58" s="9">
        <v>111.2</v>
      </c>
      <c r="G58" s="9">
        <v>109.8</v>
      </c>
      <c r="H58" s="9">
        <v>84.5</v>
      </c>
      <c r="I58" s="9">
        <v>92.1</v>
      </c>
      <c r="J58" s="9">
        <v>107.9</v>
      </c>
      <c r="K58" s="9">
        <v>107.2</v>
      </c>
      <c r="L58" s="9">
        <v>104.6</v>
      </c>
      <c r="M58" s="9">
        <v>93.7</v>
      </c>
      <c r="N58" s="9">
        <v>73.8</v>
      </c>
      <c r="O58" s="9">
        <v>95.6</v>
      </c>
      <c r="P58" s="9">
        <v>107.7</v>
      </c>
      <c r="Q58" s="9">
        <v>125.2</v>
      </c>
      <c r="R58" s="9">
        <v>135.6</v>
      </c>
      <c r="S58" s="9">
        <v>125.9</v>
      </c>
      <c r="T58" s="9">
        <v>102.6</v>
      </c>
      <c r="U58" s="9">
        <v>100.4</v>
      </c>
      <c r="V58" s="9">
        <v>110.1</v>
      </c>
      <c r="W58" s="9">
        <v>108.8</v>
      </c>
      <c r="X58" s="9">
        <v>103.8</v>
      </c>
      <c r="Y58" s="9">
        <v>93.4</v>
      </c>
      <c r="Z58" s="9">
        <v>84.8</v>
      </c>
      <c r="AA58" s="9">
        <v>94.2</v>
      </c>
      <c r="AB58" s="9">
        <v>112.2</v>
      </c>
      <c r="AC58" s="9">
        <v>129.1</v>
      </c>
      <c r="AD58" s="9">
        <v>142.5</v>
      </c>
      <c r="AE58" s="9">
        <v>134.80000000000001</v>
      </c>
      <c r="AF58" s="9">
        <v>115.2</v>
      </c>
      <c r="AG58" s="9">
        <v>109.9</v>
      </c>
      <c r="AH58" s="9">
        <v>115.2</v>
      </c>
      <c r="AI58" s="9">
        <v>99.3</v>
      </c>
      <c r="AJ58" s="9">
        <v>97.1</v>
      </c>
      <c r="AK58" s="9">
        <v>109.4</v>
      </c>
      <c r="AL58" s="9">
        <v>108.1</v>
      </c>
      <c r="AM58" s="9">
        <v>113.6</v>
      </c>
      <c r="AN58" s="9">
        <v>108</v>
      </c>
      <c r="AO58" s="9">
        <v>122.3</v>
      </c>
      <c r="AP58" s="9">
        <v>116.3</v>
      </c>
      <c r="AQ58" s="9">
        <v>112.2</v>
      </c>
      <c r="AR58" s="9">
        <v>112.2</v>
      </c>
      <c r="AS58" s="9">
        <v>112.2</v>
      </c>
      <c r="AT58" s="9">
        <v>112.2</v>
      </c>
      <c r="AU58" s="9">
        <v>112.2</v>
      </c>
      <c r="AV58" s="9">
        <v>112.2</v>
      </c>
      <c r="AW58" s="9">
        <v>112.2</v>
      </c>
      <c r="AX58" s="9">
        <v>112.2</v>
      </c>
      <c r="AY58" s="9">
        <v>112.2</v>
      </c>
      <c r="AZ58" s="9">
        <v>146.4</v>
      </c>
      <c r="BA58" s="9">
        <v>133</v>
      </c>
      <c r="BB58" s="9">
        <v>156.9</v>
      </c>
      <c r="BC58" s="9">
        <v>131.4</v>
      </c>
      <c r="BD58" s="9">
        <v>126.6</v>
      </c>
      <c r="BE58" s="9">
        <v>134.30000000000001</v>
      </c>
      <c r="BF58" s="9">
        <v>151.1</v>
      </c>
      <c r="BG58" s="9">
        <v>163.9</v>
      </c>
      <c r="BH58" s="9">
        <v>156.9</v>
      </c>
      <c r="BI58" s="9">
        <v>143.4</v>
      </c>
      <c r="BJ58" s="9">
        <v>134.30000000000001</v>
      </c>
      <c r="BK58" s="9">
        <v>133</v>
      </c>
      <c r="BL58" s="9">
        <v>125.3</v>
      </c>
      <c r="BM58" s="9">
        <v>119.9</v>
      </c>
      <c r="BN58" s="9">
        <v>116.9</v>
      </c>
      <c r="BO58" s="9">
        <v>115.2</v>
      </c>
      <c r="BP58" s="9">
        <v>110.5</v>
      </c>
      <c r="BQ58" s="9">
        <v>111.5</v>
      </c>
      <c r="BR58" s="9">
        <v>115.8</v>
      </c>
      <c r="BS58" s="9">
        <v>110.7</v>
      </c>
      <c r="BT58" s="9">
        <v>110.6</v>
      </c>
      <c r="BU58" s="9">
        <v>104</v>
      </c>
      <c r="BV58" s="9">
        <v>109.3</v>
      </c>
      <c r="BW58" s="9">
        <v>114.9</v>
      </c>
      <c r="BX58" s="9">
        <v>127.9</v>
      </c>
      <c r="BY58" s="9">
        <v>142.4</v>
      </c>
      <c r="BZ58" s="9">
        <v>154.9</v>
      </c>
      <c r="CA58" s="9">
        <v>142.6</v>
      </c>
      <c r="CB58" s="9">
        <v>121.9</v>
      </c>
      <c r="CC58" s="9">
        <v>109</v>
      </c>
      <c r="CD58" s="9">
        <v>109.2</v>
      </c>
      <c r="CE58" s="9">
        <v>113.3</v>
      </c>
      <c r="CF58" s="9">
        <v>118</v>
      </c>
      <c r="CG58" s="9">
        <v>117.3</v>
      </c>
      <c r="CH58" s="9">
        <v>119.9</v>
      </c>
      <c r="CI58" s="9">
        <v>125.9</v>
      </c>
      <c r="CJ58" s="9">
        <v>146.30000000000001</v>
      </c>
      <c r="CK58" s="9">
        <v>160.80000000000001</v>
      </c>
      <c r="CL58" s="9">
        <v>160.69999999999999</v>
      </c>
      <c r="CM58" s="9">
        <v>160.6</v>
      </c>
      <c r="CN58" s="9">
        <v>152.5</v>
      </c>
      <c r="CO58" s="9">
        <v>165.8</v>
      </c>
      <c r="CP58" s="9">
        <v>171.3</v>
      </c>
      <c r="CQ58" s="9">
        <v>191.4</v>
      </c>
      <c r="CR58" s="9">
        <v>179.8</v>
      </c>
      <c r="CS58" s="9">
        <v>159.80000000000001</v>
      </c>
      <c r="CT58" s="9">
        <v>134.80000000000001</v>
      </c>
      <c r="CU58" s="9">
        <v>127</v>
      </c>
      <c r="CV58" s="9">
        <v>128</v>
      </c>
      <c r="CW58" s="9">
        <v>125.8</v>
      </c>
      <c r="CX58" s="9">
        <v>134.4</v>
      </c>
      <c r="CY58" s="9">
        <v>135.6</v>
      </c>
      <c r="CZ58" s="9">
        <v>137.5</v>
      </c>
      <c r="DA58" s="9">
        <v>138.80000000000001</v>
      </c>
      <c r="DB58" s="9">
        <v>138.5</v>
      </c>
      <c r="DC58" s="9">
        <v>146.9</v>
      </c>
      <c r="DD58" s="9">
        <v>143.30000000000001</v>
      </c>
      <c r="DE58" s="9">
        <v>155.4</v>
      </c>
      <c r="DF58" s="9">
        <v>167.4</v>
      </c>
      <c r="DG58" s="9">
        <v>177.4</v>
      </c>
      <c r="DH58" s="9">
        <v>187.8</v>
      </c>
      <c r="DI58" s="9">
        <v>188.8</v>
      </c>
      <c r="DJ58" s="9">
        <v>205.5</v>
      </c>
      <c r="DK58" s="9">
        <v>171.1</v>
      </c>
      <c r="DL58" s="9">
        <v>156.9</v>
      </c>
      <c r="DM58" s="9">
        <v>145</v>
      </c>
      <c r="DN58" s="9">
        <v>150</v>
      </c>
      <c r="DO58" s="9">
        <v>147.6</v>
      </c>
      <c r="DP58" s="9">
        <v>149.4</v>
      </c>
      <c r="DQ58" s="9">
        <v>140.1</v>
      </c>
      <c r="DR58" s="9">
        <v>150.6</v>
      </c>
      <c r="DS58" s="9">
        <v>165.1</v>
      </c>
      <c r="DT58" s="9">
        <v>187.2</v>
      </c>
      <c r="DU58" s="9">
        <v>193.2</v>
      </c>
      <c r="DV58" s="9">
        <v>194.3</v>
      </c>
      <c r="DW58" s="9">
        <v>181.4</v>
      </c>
      <c r="DX58" s="9">
        <v>160</v>
      </c>
      <c r="DY58" s="9">
        <v>152.5</v>
      </c>
      <c r="DZ58" s="9">
        <v>156.19999999999999</v>
      </c>
      <c r="EA58" s="9">
        <v>169.7</v>
      </c>
      <c r="EB58" s="9">
        <v>175.7</v>
      </c>
      <c r="EC58" s="9">
        <v>180.3</v>
      </c>
      <c r="ED58" s="9">
        <v>177.7</v>
      </c>
      <c r="EE58" s="9">
        <v>168.7</v>
      </c>
      <c r="EF58" s="10">
        <v>170.1</v>
      </c>
      <c r="EG58" s="10">
        <v>166.3</v>
      </c>
      <c r="EH58" s="10">
        <v>167.2</v>
      </c>
      <c r="EI58" s="10">
        <v>166.1</v>
      </c>
      <c r="EJ58" s="69">
        <v>156.19999999999999</v>
      </c>
      <c r="EK58" s="69">
        <v>151.80000000000001</v>
      </c>
      <c r="EL58" s="70">
        <v>154.80000000000001</v>
      </c>
      <c r="EM58" s="70">
        <v>164.9</v>
      </c>
      <c r="EN58" s="70">
        <v>169.6</v>
      </c>
    </row>
    <row r="59" spans="1:144" x14ac:dyDescent="0.25">
      <c r="A59" s="2" t="s">
        <v>138</v>
      </c>
      <c r="B59" s="2" t="s">
        <v>139</v>
      </c>
      <c r="C59" s="5">
        <v>2.1219999999999999E-2</v>
      </c>
      <c r="D59" s="9">
        <v>99</v>
      </c>
      <c r="E59" s="9">
        <v>92.6</v>
      </c>
      <c r="F59" s="9">
        <v>90.5</v>
      </c>
      <c r="G59" s="9">
        <v>97.4</v>
      </c>
      <c r="H59" s="9">
        <v>94.1</v>
      </c>
      <c r="I59" s="9">
        <v>92.9</v>
      </c>
      <c r="J59" s="9">
        <v>104.5</v>
      </c>
      <c r="K59" s="9">
        <v>106.8</v>
      </c>
      <c r="L59" s="9">
        <v>94.4</v>
      </c>
      <c r="M59" s="9">
        <v>96.7</v>
      </c>
      <c r="N59" s="9">
        <v>113.2</v>
      </c>
      <c r="O59" s="9">
        <v>104.9</v>
      </c>
      <c r="P59" s="9">
        <v>102.3</v>
      </c>
      <c r="Q59" s="9">
        <v>103.2</v>
      </c>
      <c r="R59" s="9">
        <v>100.1</v>
      </c>
      <c r="S59" s="9">
        <v>95.9</v>
      </c>
      <c r="T59" s="9">
        <v>86.5</v>
      </c>
      <c r="U59" s="9">
        <v>91.5</v>
      </c>
      <c r="V59" s="9">
        <v>106.4</v>
      </c>
      <c r="W59" s="9">
        <v>101.1</v>
      </c>
      <c r="X59" s="9">
        <v>102.2</v>
      </c>
      <c r="Y59" s="9">
        <v>110.6</v>
      </c>
      <c r="Z59" s="9">
        <v>120.5</v>
      </c>
      <c r="AA59" s="9">
        <v>114.4</v>
      </c>
      <c r="AB59" s="9">
        <v>102.7</v>
      </c>
      <c r="AC59" s="9">
        <v>98</v>
      </c>
      <c r="AD59" s="9">
        <v>94.3</v>
      </c>
      <c r="AE59" s="9">
        <v>93.3</v>
      </c>
      <c r="AF59" s="9">
        <v>80.8</v>
      </c>
      <c r="AG59" s="9">
        <v>76.099999999999994</v>
      </c>
      <c r="AH59" s="9">
        <v>92.7</v>
      </c>
      <c r="AI59" s="9">
        <v>97.6</v>
      </c>
      <c r="AJ59" s="9">
        <v>96.3</v>
      </c>
      <c r="AK59" s="9">
        <v>90.8</v>
      </c>
      <c r="AL59" s="9">
        <v>99</v>
      </c>
      <c r="AM59" s="9">
        <v>105.4</v>
      </c>
      <c r="AN59" s="9">
        <v>99.5</v>
      </c>
      <c r="AO59" s="9">
        <v>88.4</v>
      </c>
      <c r="AP59" s="9">
        <v>82.4</v>
      </c>
      <c r="AQ59" s="9">
        <v>73.7</v>
      </c>
      <c r="AR59" s="9">
        <v>73.7</v>
      </c>
      <c r="AS59" s="9">
        <v>74.5</v>
      </c>
      <c r="AT59" s="9">
        <v>73.7</v>
      </c>
      <c r="AU59" s="9">
        <v>70.2</v>
      </c>
      <c r="AV59" s="9">
        <v>72.099999999999994</v>
      </c>
      <c r="AW59" s="9">
        <v>76.400000000000006</v>
      </c>
      <c r="AX59" s="9">
        <v>72.099999999999994</v>
      </c>
      <c r="AY59" s="9">
        <v>72.099999999999994</v>
      </c>
      <c r="AZ59" s="9">
        <v>73.3</v>
      </c>
      <c r="BA59" s="9">
        <v>72.599999999999994</v>
      </c>
      <c r="BB59" s="9">
        <v>76.5</v>
      </c>
      <c r="BC59" s="9">
        <v>71.5</v>
      </c>
      <c r="BD59" s="9">
        <v>71.8</v>
      </c>
      <c r="BE59" s="9">
        <v>74</v>
      </c>
      <c r="BF59" s="9">
        <v>79.5</v>
      </c>
      <c r="BG59" s="9">
        <v>81.2</v>
      </c>
      <c r="BH59" s="9">
        <v>74.8</v>
      </c>
      <c r="BI59" s="9">
        <v>71.8</v>
      </c>
      <c r="BJ59" s="9">
        <v>80.400000000000006</v>
      </c>
      <c r="BK59" s="9">
        <v>82.7</v>
      </c>
      <c r="BL59" s="9">
        <v>73.8</v>
      </c>
      <c r="BM59" s="9">
        <v>67.3</v>
      </c>
      <c r="BN59" s="9">
        <v>63.9</v>
      </c>
      <c r="BO59" s="9">
        <v>65</v>
      </c>
      <c r="BP59" s="9">
        <v>68.7</v>
      </c>
      <c r="BQ59" s="9">
        <v>70.599999999999994</v>
      </c>
      <c r="BR59" s="9">
        <v>74.3</v>
      </c>
      <c r="BS59" s="9">
        <v>77.400000000000006</v>
      </c>
      <c r="BT59" s="9">
        <v>68.400000000000006</v>
      </c>
      <c r="BU59" s="9">
        <v>70.2</v>
      </c>
      <c r="BV59" s="9">
        <v>72.2</v>
      </c>
      <c r="BW59" s="9">
        <v>78.7</v>
      </c>
      <c r="BX59" s="9">
        <v>88.6</v>
      </c>
      <c r="BY59" s="9">
        <v>93.6</v>
      </c>
      <c r="BZ59" s="9">
        <v>82.9</v>
      </c>
      <c r="CA59" s="9">
        <v>68.900000000000006</v>
      </c>
      <c r="CB59" s="9">
        <v>62.2</v>
      </c>
      <c r="CC59" s="9">
        <v>65.3</v>
      </c>
      <c r="CD59" s="9">
        <v>72.5</v>
      </c>
      <c r="CE59" s="9">
        <v>76.2</v>
      </c>
      <c r="CF59" s="9">
        <v>65.7</v>
      </c>
      <c r="CG59" s="9">
        <v>64</v>
      </c>
      <c r="CH59" s="9">
        <v>64.8</v>
      </c>
      <c r="CI59" s="9">
        <v>63.8</v>
      </c>
      <c r="CJ59" s="9">
        <v>66.3</v>
      </c>
      <c r="CK59" s="9">
        <v>63.3</v>
      </c>
      <c r="CL59" s="9">
        <v>65</v>
      </c>
      <c r="CM59" s="9">
        <v>69</v>
      </c>
      <c r="CN59" s="9">
        <v>74.3</v>
      </c>
      <c r="CO59" s="9">
        <v>81.400000000000006</v>
      </c>
      <c r="CP59" s="9">
        <v>88.5</v>
      </c>
      <c r="CQ59" s="9">
        <v>85.1</v>
      </c>
      <c r="CR59" s="9">
        <v>74.599999999999994</v>
      </c>
      <c r="CS59" s="9">
        <v>67.099999999999994</v>
      </c>
      <c r="CT59" s="9">
        <v>66.900000000000006</v>
      </c>
      <c r="CU59" s="9">
        <v>73.900000000000006</v>
      </c>
      <c r="CV59" s="9">
        <v>67.599999999999994</v>
      </c>
      <c r="CW59" s="9">
        <v>69.400000000000006</v>
      </c>
      <c r="CX59" s="9">
        <v>80</v>
      </c>
      <c r="CY59" s="9">
        <v>78.7</v>
      </c>
      <c r="CZ59" s="9">
        <v>76</v>
      </c>
      <c r="DA59" s="9">
        <v>76.099999999999994</v>
      </c>
      <c r="DB59" s="9">
        <v>88</v>
      </c>
      <c r="DC59" s="9">
        <v>92.9</v>
      </c>
      <c r="DD59" s="9">
        <v>102.2</v>
      </c>
      <c r="DE59" s="9">
        <v>112</v>
      </c>
      <c r="DF59" s="9">
        <v>120.2</v>
      </c>
      <c r="DG59" s="9">
        <v>111.1</v>
      </c>
      <c r="DH59" s="9">
        <v>108.4</v>
      </c>
      <c r="DI59" s="9">
        <v>107.8</v>
      </c>
      <c r="DJ59" s="9">
        <v>101.9</v>
      </c>
      <c r="DK59" s="9">
        <v>87.2</v>
      </c>
      <c r="DL59" s="9">
        <v>87.2</v>
      </c>
      <c r="DM59" s="9">
        <v>94.1</v>
      </c>
      <c r="DN59" s="9">
        <v>100.5</v>
      </c>
      <c r="DO59" s="9">
        <v>116.1</v>
      </c>
      <c r="DP59" s="9">
        <v>107.4</v>
      </c>
      <c r="DQ59" s="9">
        <v>95.7</v>
      </c>
      <c r="DR59" s="9">
        <v>103</v>
      </c>
      <c r="DS59" s="9">
        <v>100.1</v>
      </c>
      <c r="DT59" s="9">
        <v>105.9</v>
      </c>
      <c r="DU59" s="9">
        <v>125.7</v>
      </c>
      <c r="DV59" s="9">
        <v>119.2</v>
      </c>
      <c r="DW59" s="9">
        <v>111.2</v>
      </c>
      <c r="DX59" s="9">
        <v>108.3</v>
      </c>
      <c r="DY59" s="9">
        <v>107.5</v>
      </c>
      <c r="DZ59" s="9">
        <v>119.5</v>
      </c>
      <c r="EA59" s="9">
        <v>127.4</v>
      </c>
      <c r="EB59" s="9">
        <v>122.1</v>
      </c>
      <c r="EC59" s="9">
        <v>119.3</v>
      </c>
      <c r="ED59" s="9">
        <v>112.1</v>
      </c>
      <c r="EE59" s="9">
        <v>109.4</v>
      </c>
      <c r="EF59" s="10">
        <v>104.9</v>
      </c>
      <c r="EG59" s="10">
        <v>100.7</v>
      </c>
      <c r="EH59" s="10">
        <v>105.7</v>
      </c>
      <c r="EI59" s="10">
        <v>102.5</v>
      </c>
      <c r="EJ59" s="69">
        <v>96.4</v>
      </c>
      <c r="EK59" s="69">
        <v>112.8</v>
      </c>
      <c r="EL59" s="70">
        <v>122.8</v>
      </c>
      <c r="EM59" s="70">
        <v>119.2</v>
      </c>
      <c r="EN59" s="70">
        <v>105.3</v>
      </c>
    </row>
    <row r="60" spans="1:144" x14ac:dyDescent="0.25">
      <c r="A60" s="2" t="s">
        <v>140</v>
      </c>
      <c r="B60" s="2" t="s">
        <v>141</v>
      </c>
      <c r="C60" s="5">
        <v>1.8370000000000001E-2</v>
      </c>
      <c r="D60" s="9">
        <v>100</v>
      </c>
      <c r="E60" s="9">
        <v>108.6</v>
      </c>
      <c r="F60" s="9">
        <v>107.4</v>
      </c>
      <c r="G60" s="9">
        <v>107.1</v>
      </c>
      <c r="H60" s="9">
        <v>144.4</v>
      </c>
      <c r="I60" s="9">
        <v>142.5</v>
      </c>
      <c r="J60" s="9">
        <v>121.1</v>
      </c>
      <c r="K60" s="9">
        <v>99.4</v>
      </c>
      <c r="L60" s="9">
        <v>86.9</v>
      </c>
      <c r="M60" s="9">
        <v>99.8</v>
      </c>
      <c r="N60" s="9">
        <v>107.6</v>
      </c>
      <c r="O60" s="9">
        <v>110.1</v>
      </c>
      <c r="P60" s="9">
        <v>117.7</v>
      </c>
      <c r="Q60" s="9">
        <v>131.19999999999999</v>
      </c>
      <c r="R60" s="9">
        <v>151.80000000000001</v>
      </c>
      <c r="S60" s="9">
        <v>163.30000000000001</v>
      </c>
      <c r="T60" s="9">
        <v>174</v>
      </c>
      <c r="U60" s="9">
        <v>131.9</v>
      </c>
      <c r="V60" s="9">
        <v>101.9</v>
      </c>
      <c r="W60" s="9">
        <v>86.7</v>
      </c>
      <c r="X60" s="9">
        <v>87.5</v>
      </c>
      <c r="Y60" s="9">
        <v>92.5</v>
      </c>
      <c r="Z60" s="9">
        <v>102.7</v>
      </c>
      <c r="AA60" s="9">
        <v>123.1</v>
      </c>
      <c r="AB60" s="9">
        <v>141.1</v>
      </c>
      <c r="AC60" s="9">
        <v>158.4</v>
      </c>
      <c r="AD60" s="9">
        <v>198.9</v>
      </c>
      <c r="AE60" s="9">
        <v>219.4</v>
      </c>
      <c r="AF60" s="9">
        <v>214.1</v>
      </c>
      <c r="AG60" s="9">
        <v>181.8</v>
      </c>
      <c r="AH60" s="9">
        <v>113</v>
      </c>
      <c r="AI60" s="9">
        <v>95.8</v>
      </c>
      <c r="AJ60" s="9">
        <v>90.5</v>
      </c>
      <c r="AK60" s="9">
        <v>106.7</v>
      </c>
      <c r="AL60" s="9">
        <v>121.1</v>
      </c>
      <c r="AM60" s="9">
        <v>157.19999999999999</v>
      </c>
      <c r="AN60" s="9">
        <v>160.80000000000001</v>
      </c>
      <c r="AO60" s="9">
        <v>151.6</v>
      </c>
      <c r="AP60" s="9">
        <v>145.4</v>
      </c>
      <c r="AQ60" s="9">
        <v>162.19999999999999</v>
      </c>
      <c r="AR60" s="9">
        <v>153.1</v>
      </c>
      <c r="AS60" s="9">
        <v>144.5</v>
      </c>
      <c r="AT60" s="9">
        <v>133.30000000000001</v>
      </c>
      <c r="AU60" s="9">
        <v>125.3</v>
      </c>
      <c r="AV60" s="9">
        <v>125.3</v>
      </c>
      <c r="AW60" s="9">
        <v>121.6</v>
      </c>
      <c r="AX60" s="9">
        <v>131.4</v>
      </c>
      <c r="AY60" s="9">
        <v>131.4</v>
      </c>
      <c r="AZ60" s="9">
        <v>153.1</v>
      </c>
      <c r="BA60" s="9">
        <v>158.4</v>
      </c>
      <c r="BB60" s="9">
        <v>236.6</v>
      </c>
      <c r="BC60" s="9">
        <v>258.89999999999998</v>
      </c>
      <c r="BD60" s="9">
        <v>276.2</v>
      </c>
      <c r="BE60" s="9">
        <v>245.7</v>
      </c>
      <c r="BF60" s="9">
        <v>173.6</v>
      </c>
      <c r="BG60" s="9">
        <v>150.4</v>
      </c>
      <c r="BH60" s="9">
        <v>133.9</v>
      </c>
      <c r="BI60" s="9">
        <v>124.7</v>
      </c>
      <c r="BJ60" s="9">
        <v>123.7</v>
      </c>
      <c r="BK60" s="9">
        <v>136.9</v>
      </c>
      <c r="BL60" s="9">
        <v>142.30000000000001</v>
      </c>
      <c r="BM60" s="9">
        <v>189.3</v>
      </c>
      <c r="BN60" s="9">
        <v>250.4</v>
      </c>
      <c r="BO60" s="9">
        <v>295.89999999999998</v>
      </c>
      <c r="BP60" s="9">
        <v>345.2</v>
      </c>
      <c r="BQ60" s="9">
        <v>276.10000000000002</v>
      </c>
      <c r="BR60" s="9">
        <v>153.9</v>
      </c>
      <c r="BS60" s="9">
        <v>124.4</v>
      </c>
      <c r="BT60" s="9">
        <v>137.4</v>
      </c>
      <c r="BU60" s="9">
        <v>155.4</v>
      </c>
      <c r="BV60" s="9">
        <v>184.6</v>
      </c>
      <c r="BW60" s="9">
        <v>200.1</v>
      </c>
      <c r="BX60" s="9">
        <v>194.8</v>
      </c>
      <c r="BY60" s="9">
        <v>196</v>
      </c>
      <c r="BZ60" s="9">
        <v>185.2</v>
      </c>
      <c r="CA60" s="9">
        <v>145.69999999999999</v>
      </c>
      <c r="CB60" s="9">
        <v>170.1</v>
      </c>
      <c r="CC60" s="9">
        <v>175.3</v>
      </c>
      <c r="CD60" s="9">
        <v>169.3</v>
      </c>
      <c r="CE60" s="9">
        <v>151.30000000000001</v>
      </c>
      <c r="CF60" s="9">
        <v>140.4</v>
      </c>
      <c r="CG60" s="9">
        <v>132</v>
      </c>
      <c r="CH60" s="9">
        <v>150.5</v>
      </c>
      <c r="CI60" s="9">
        <v>167.4</v>
      </c>
      <c r="CJ60" s="9">
        <v>174.7</v>
      </c>
      <c r="CK60" s="9">
        <v>191.7</v>
      </c>
      <c r="CL60" s="9">
        <v>254.2</v>
      </c>
      <c r="CM60" s="9">
        <v>323.5</v>
      </c>
      <c r="CN60" s="9">
        <v>307.7</v>
      </c>
      <c r="CO60" s="9">
        <v>253.1</v>
      </c>
      <c r="CP60" s="9">
        <v>178.7</v>
      </c>
      <c r="CQ60" s="9">
        <v>155.6</v>
      </c>
      <c r="CR60" s="9">
        <v>147</v>
      </c>
      <c r="CS60" s="9">
        <v>155.9</v>
      </c>
      <c r="CT60" s="9">
        <v>177.2</v>
      </c>
      <c r="CU60" s="9">
        <v>191.9</v>
      </c>
      <c r="CV60" s="9">
        <v>192.7</v>
      </c>
      <c r="CW60" s="9">
        <v>177.7</v>
      </c>
      <c r="CX60" s="9">
        <v>187.3</v>
      </c>
      <c r="CY60" s="9">
        <v>202</v>
      </c>
      <c r="CZ60" s="9">
        <v>245.3</v>
      </c>
      <c r="DA60" s="9">
        <v>261.10000000000002</v>
      </c>
      <c r="DB60" s="9">
        <v>193.2</v>
      </c>
      <c r="DC60" s="9">
        <v>171.1</v>
      </c>
      <c r="DD60" s="9">
        <v>180</v>
      </c>
      <c r="DE60" s="9">
        <v>183.6</v>
      </c>
      <c r="DF60" s="9">
        <v>201.1</v>
      </c>
      <c r="DG60" s="9">
        <v>198.6</v>
      </c>
      <c r="DH60" s="9">
        <v>229.8</v>
      </c>
      <c r="DI60" s="9">
        <v>231.3</v>
      </c>
      <c r="DJ60" s="9">
        <v>215.1</v>
      </c>
      <c r="DK60" s="9">
        <v>199.8</v>
      </c>
      <c r="DL60" s="9">
        <v>210.8</v>
      </c>
      <c r="DM60" s="9">
        <v>215.1</v>
      </c>
      <c r="DN60" s="9">
        <v>190.8</v>
      </c>
      <c r="DO60" s="9">
        <v>166.4</v>
      </c>
      <c r="DP60" s="9">
        <v>169.1</v>
      </c>
      <c r="DQ60" s="9">
        <v>173.5</v>
      </c>
      <c r="DR60" s="9">
        <v>177.3</v>
      </c>
      <c r="DS60" s="9">
        <v>206.6</v>
      </c>
      <c r="DT60" s="9">
        <v>240.2</v>
      </c>
      <c r="DU60" s="9">
        <v>224.1</v>
      </c>
      <c r="DV60" s="9">
        <v>222.3</v>
      </c>
      <c r="DW60" s="9">
        <v>212.1</v>
      </c>
      <c r="DX60" s="9">
        <v>243</v>
      </c>
      <c r="DY60" s="9">
        <v>247.3</v>
      </c>
      <c r="DZ60" s="9">
        <v>201.6</v>
      </c>
      <c r="EA60" s="9">
        <v>183.8</v>
      </c>
      <c r="EB60" s="9">
        <v>194.6</v>
      </c>
      <c r="EC60" s="9">
        <v>201.8</v>
      </c>
      <c r="ED60" s="9">
        <v>211.9</v>
      </c>
      <c r="EE60" s="9">
        <v>208.1</v>
      </c>
      <c r="EF60" s="10">
        <v>245.9</v>
      </c>
      <c r="EG60" s="10">
        <v>255.2</v>
      </c>
      <c r="EH60" s="10">
        <v>252.6</v>
      </c>
      <c r="EI60" s="10">
        <v>253.4</v>
      </c>
      <c r="EJ60" s="69">
        <v>264.60000000000002</v>
      </c>
      <c r="EK60" s="69">
        <v>273.8</v>
      </c>
      <c r="EL60" s="70">
        <v>243.2</v>
      </c>
      <c r="EM60" s="70">
        <v>213.2</v>
      </c>
      <c r="EN60" s="70">
        <v>198.2</v>
      </c>
    </row>
    <row r="61" spans="1:144" x14ac:dyDescent="0.25">
      <c r="A61" s="2" t="s">
        <v>142</v>
      </c>
      <c r="B61" s="2" t="s">
        <v>143</v>
      </c>
      <c r="C61" s="5">
        <v>2.4580000000000001E-2</v>
      </c>
      <c r="D61" s="9">
        <v>113.8</v>
      </c>
      <c r="E61" s="9">
        <v>104</v>
      </c>
      <c r="F61" s="9">
        <v>96.5</v>
      </c>
      <c r="G61" s="9">
        <v>102.3</v>
      </c>
      <c r="H61" s="9">
        <v>108.4</v>
      </c>
      <c r="I61" s="9">
        <v>139.69999999999999</v>
      </c>
      <c r="J61" s="9">
        <v>140.80000000000001</v>
      </c>
      <c r="K61" s="9">
        <v>141.5</v>
      </c>
      <c r="L61" s="9">
        <v>164.8</v>
      </c>
      <c r="M61" s="9">
        <v>269.7</v>
      </c>
      <c r="N61" s="9">
        <v>188.9</v>
      </c>
      <c r="O61" s="9">
        <v>130.80000000000001</v>
      </c>
      <c r="P61" s="9">
        <v>119.8</v>
      </c>
      <c r="Q61" s="9">
        <v>112.4</v>
      </c>
      <c r="R61" s="9">
        <v>107.8</v>
      </c>
      <c r="S61" s="9">
        <v>118.1</v>
      </c>
      <c r="T61" s="9">
        <v>114.5</v>
      </c>
      <c r="U61" s="9">
        <v>114.5</v>
      </c>
      <c r="V61" s="9">
        <v>114.5</v>
      </c>
      <c r="W61" s="9">
        <v>113.9</v>
      </c>
      <c r="X61" s="9">
        <v>128.4</v>
      </c>
      <c r="Y61" s="9">
        <v>140.4</v>
      </c>
      <c r="Z61" s="9">
        <v>153.4</v>
      </c>
      <c r="AA61" s="9">
        <v>147.1</v>
      </c>
      <c r="AB61" s="9">
        <v>128.30000000000001</v>
      </c>
      <c r="AC61" s="9">
        <v>103.6</v>
      </c>
      <c r="AD61" s="9">
        <v>102.1</v>
      </c>
      <c r="AE61" s="9">
        <v>106.5</v>
      </c>
      <c r="AF61" s="9">
        <v>118</v>
      </c>
      <c r="AG61" s="9">
        <v>118</v>
      </c>
      <c r="AH61" s="9">
        <v>118</v>
      </c>
      <c r="AI61" s="9">
        <v>131.1</v>
      </c>
      <c r="AJ61" s="9">
        <v>131.1</v>
      </c>
      <c r="AK61" s="9">
        <v>184</v>
      </c>
      <c r="AL61" s="9">
        <v>174.4</v>
      </c>
      <c r="AM61" s="9">
        <v>159.1</v>
      </c>
      <c r="AN61" s="9">
        <v>144.9</v>
      </c>
      <c r="AO61" s="9">
        <v>119.6</v>
      </c>
      <c r="AP61" s="9">
        <v>117.4</v>
      </c>
      <c r="AQ61" s="9">
        <v>107.8</v>
      </c>
      <c r="AR61" s="9">
        <v>107.8</v>
      </c>
      <c r="AS61" s="9">
        <v>107.8</v>
      </c>
      <c r="AT61" s="9">
        <v>107.8</v>
      </c>
      <c r="AU61" s="9">
        <v>107.8</v>
      </c>
      <c r="AV61" s="9">
        <v>107.8</v>
      </c>
      <c r="AW61" s="9">
        <v>107.8</v>
      </c>
      <c r="AX61" s="9">
        <v>107.8</v>
      </c>
      <c r="AY61" s="9">
        <v>107.8</v>
      </c>
      <c r="AZ61" s="9">
        <v>137.30000000000001</v>
      </c>
      <c r="BA61" s="9">
        <v>134.80000000000001</v>
      </c>
      <c r="BB61" s="9">
        <v>130.9</v>
      </c>
      <c r="BC61" s="9">
        <v>155.9</v>
      </c>
      <c r="BD61" s="9">
        <v>198.4</v>
      </c>
      <c r="BE61" s="9">
        <v>198.4</v>
      </c>
      <c r="BF61" s="9">
        <v>198.4</v>
      </c>
      <c r="BG61" s="9">
        <v>198.4</v>
      </c>
      <c r="BH61" s="9">
        <v>225.3</v>
      </c>
      <c r="BI61" s="9">
        <v>208.3</v>
      </c>
      <c r="BJ61" s="9">
        <v>193.8</v>
      </c>
      <c r="BK61" s="9">
        <v>198</v>
      </c>
      <c r="BL61" s="9">
        <v>185.2</v>
      </c>
      <c r="BM61" s="9">
        <v>179.6</v>
      </c>
      <c r="BN61" s="9">
        <v>174.1</v>
      </c>
      <c r="BO61" s="9">
        <v>185.5</v>
      </c>
      <c r="BP61" s="9">
        <v>194.4</v>
      </c>
      <c r="BQ61" s="9">
        <v>195.7</v>
      </c>
      <c r="BR61" s="9">
        <v>198.4</v>
      </c>
      <c r="BS61" s="9">
        <v>241.2</v>
      </c>
      <c r="BT61" s="9">
        <v>235.4</v>
      </c>
      <c r="BU61" s="9">
        <v>236.4</v>
      </c>
      <c r="BV61" s="9">
        <v>234.7</v>
      </c>
      <c r="BW61" s="9">
        <v>228.8</v>
      </c>
      <c r="BX61" s="9">
        <v>191.3</v>
      </c>
      <c r="BY61" s="9">
        <v>164.9</v>
      </c>
      <c r="BZ61" s="9">
        <v>116.6</v>
      </c>
      <c r="CA61" s="9">
        <v>99.2</v>
      </c>
      <c r="CB61" s="9">
        <v>102.3</v>
      </c>
      <c r="CC61" s="9">
        <v>109.8</v>
      </c>
      <c r="CD61" s="9">
        <v>118.9</v>
      </c>
      <c r="CE61" s="9">
        <v>129.5</v>
      </c>
      <c r="CF61" s="9">
        <v>140.5</v>
      </c>
      <c r="CG61" s="9">
        <v>136.9</v>
      </c>
      <c r="CH61" s="9">
        <v>124</v>
      </c>
      <c r="CI61" s="9">
        <v>121.7</v>
      </c>
      <c r="CJ61" s="9">
        <v>112.8</v>
      </c>
      <c r="CK61" s="9">
        <v>103.8</v>
      </c>
      <c r="CL61" s="9">
        <v>102.5</v>
      </c>
      <c r="CM61" s="9">
        <v>102.7</v>
      </c>
      <c r="CN61" s="9">
        <v>101.7</v>
      </c>
      <c r="CO61" s="9">
        <v>104.3</v>
      </c>
      <c r="CP61" s="9">
        <v>106.9</v>
      </c>
      <c r="CQ61" s="9">
        <v>110</v>
      </c>
      <c r="CR61" s="9">
        <v>121.3</v>
      </c>
      <c r="CS61" s="9">
        <v>139</v>
      </c>
      <c r="CT61" s="9">
        <v>117.6</v>
      </c>
      <c r="CU61" s="9">
        <v>131.6</v>
      </c>
      <c r="CV61" s="9">
        <v>135</v>
      </c>
      <c r="CW61" s="9">
        <v>124.2</v>
      </c>
      <c r="CX61" s="9">
        <v>131</v>
      </c>
      <c r="CY61" s="9">
        <v>145.9</v>
      </c>
      <c r="CZ61" s="9">
        <v>151.30000000000001</v>
      </c>
      <c r="DA61" s="9">
        <v>152.30000000000001</v>
      </c>
      <c r="DB61" s="9">
        <v>167.5</v>
      </c>
      <c r="DC61" s="9">
        <v>167.9</v>
      </c>
      <c r="DD61" s="9">
        <v>170.9</v>
      </c>
      <c r="DE61" s="9">
        <v>158.5</v>
      </c>
      <c r="DF61" s="9">
        <v>150.69999999999999</v>
      </c>
      <c r="DG61" s="9">
        <v>142.5</v>
      </c>
      <c r="DH61" s="9">
        <v>130</v>
      </c>
      <c r="DI61" s="9">
        <v>120.6</v>
      </c>
      <c r="DJ61" s="9">
        <v>113.6</v>
      </c>
      <c r="DK61" s="9">
        <v>105.6</v>
      </c>
      <c r="DL61" s="9">
        <v>109.6</v>
      </c>
      <c r="DM61" s="9">
        <v>112.2</v>
      </c>
      <c r="DN61" s="9">
        <v>121</v>
      </c>
      <c r="DO61" s="9">
        <v>137.80000000000001</v>
      </c>
      <c r="DP61" s="9">
        <v>136.6</v>
      </c>
      <c r="DQ61" s="9">
        <v>136.5</v>
      </c>
      <c r="DR61" s="9">
        <v>137.30000000000001</v>
      </c>
      <c r="DS61" s="9">
        <v>150.6</v>
      </c>
      <c r="DT61" s="9">
        <v>138.80000000000001</v>
      </c>
      <c r="DU61" s="9">
        <v>110.6</v>
      </c>
      <c r="DV61" s="9">
        <v>102.9</v>
      </c>
      <c r="DW61" s="9">
        <v>109.3</v>
      </c>
      <c r="DX61" s="9">
        <v>133</v>
      </c>
      <c r="DY61" s="9">
        <v>136.30000000000001</v>
      </c>
      <c r="DZ61" s="9">
        <v>140.6</v>
      </c>
      <c r="EA61" s="9">
        <v>147.5</v>
      </c>
      <c r="EB61" s="9">
        <v>143.4</v>
      </c>
      <c r="EC61" s="9">
        <v>139.4</v>
      </c>
      <c r="ED61" s="9">
        <v>137.69999999999999</v>
      </c>
      <c r="EE61" s="9">
        <v>139.4</v>
      </c>
      <c r="EF61" s="10">
        <v>131.5</v>
      </c>
      <c r="EG61" s="10">
        <v>116.6</v>
      </c>
      <c r="EH61" s="10">
        <v>110.5</v>
      </c>
      <c r="EI61" s="10">
        <v>101.2</v>
      </c>
      <c r="EJ61" s="69">
        <v>101.9</v>
      </c>
      <c r="EK61" s="69">
        <v>104</v>
      </c>
      <c r="EL61" s="70">
        <v>110.2</v>
      </c>
      <c r="EM61" s="70">
        <v>111.6</v>
      </c>
      <c r="EN61" s="70">
        <v>120.1</v>
      </c>
    </row>
    <row r="62" spans="1:144" x14ac:dyDescent="0.25">
      <c r="A62" s="2" t="s">
        <v>144</v>
      </c>
      <c r="B62" s="2" t="s">
        <v>145</v>
      </c>
      <c r="C62" s="5">
        <v>1.001E-2</v>
      </c>
      <c r="D62" s="9">
        <v>115.6</v>
      </c>
      <c r="E62" s="9">
        <v>115.6</v>
      </c>
      <c r="F62" s="9">
        <v>99.7</v>
      </c>
      <c r="G62" s="9">
        <v>86</v>
      </c>
      <c r="H62" s="9">
        <v>63.9</v>
      </c>
      <c r="I62" s="9">
        <v>74.2</v>
      </c>
      <c r="J62" s="9">
        <v>84.5</v>
      </c>
      <c r="K62" s="9">
        <v>95.6</v>
      </c>
      <c r="L62" s="9">
        <v>90.2</v>
      </c>
      <c r="M62" s="9">
        <v>82.1</v>
      </c>
      <c r="N62" s="9">
        <v>85</v>
      </c>
      <c r="O62" s="9">
        <v>83.2</v>
      </c>
      <c r="P62" s="9">
        <v>72.900000000000006</v>
      </c>
      <c r="Q62" s="9">
        <v>72.900000000000006</v>
      </c>
      <c r="R62" s="9">
        <v>63.4</v>
      </c>
      <c r="S62" s="9">
        <v>50.6</v>
      </c>
      <c r="T62" s="9">
        <v>55.5</v>
      </c>
      <c r="U62" s="9">
        <v>58.5</v>
      </c>
      <c r="V62" s="9">
        <v>62.5</v>
      </c>
      <c r="W62" s="9">
        <v>64.2</v>
      </c>
      <c r="X62" s="9">
        <v>82.7</v>
      </c>
      <c r="Y62" s="9">
        <v>149.4</v>
      </c>
      <c r="Z62" s="9">
        <v>146.80000000000001</v>
      </c>
      <c r="AA62" s="9">
        <v>146.80000000000001</v>
      </c>
      <c r="AB62" s="9">
        <v>146.80000000000001</v>
      </c>
      <c r="AC62" s="9">
        <v>158.9</v>
      </c>
      <c r="AD62" s="9">
        <v>158.9</v>
      </c>
      <c r="AE62" s="9">
        <v>122.9</v>
      </c>
      <c r="AF62" s="9">
        <v>107.8</v>
      </c>
      <c r="AG62" s="9">
        <v>128.19999999999999</v>
      </c>
      <c r="AH62" s="9">
        <v>119.3</v>
      </c>
      <c r="AI62" s="9">
        <v>147.5</v>
      </c>
      <c r="AJ62" s="9">
        <v>146.19999999999999</v>
      </c>
      <c r="AK62" s="9">
        <v>154.1</v>
      </c>
      <c r="AL62" s="9">
        <v>154.1</v>
      </c>
      <c r="AM62" s="9">
        <v>158.5</v>
      </c>
      <c r="AN62" s="9">
        <v>129.30000000000001</v>
      </c>
      <c r="AO62" s="9">
        <v>129.30000000000001</v>
      </c>
      <c r="AP62" s="9">
        <v>129.30000000000001</v>
      </c>
      <c r="AQ62" s="9">
        <v>131.5</v>
      </c>
      <c r="AR62" s="9">
        <v>131.5</v>
      </c>
      <c r="AS62" s="9">
        <v>131.5</v>
      </c>
      <c r="AT62" s="9">
        <v>131.5</v>
      </c>
      <c r="AU62" s="9">
        <v>131.5</v>
      </c>
      <c r="AV62" s="9">
        <v>131.5</v>
      </c>
      <c r="AW62" s="9">
        <v>131.5</v>
      </c>
      <c r="AX62" s="9">
        <v>131.5</v>
      </c>
      <c r="AY62" s="9">
        <v>131.5</v>
      </c>
      <c r="AZ62" s="9">
        <v>131.5</v>
      </c>
      <c r="BA62" s="9">
        <v>131.5</v>
      </c>
      <c r="BB62" s="9">
        <v>179.3</v>
      </c>
      <c r="BC62" s="9">
        <v>153.19999999999999</v>
      </c>
      <c r="BD62" s="9">
        <v>150.9</v>
      </c>
      <c r="BE62" s="9">
        <v>159.4</v>
      </c>
      <c r="BF62" s="9">
        <v>162.9</v>
      </c>
      <c r="BG62" s="9">
        <v>181.8</v>
      </c>
      <c r="BH62" s="9">
        <v>170.1</v>
      </c>
      <c r="BI62" s="9">
        <v>153</v>
      </c>
      <c r="BJ62" s="9">
        <v>145</v>
      </c>
      <c r="BK62" s="9">
        <v>142.6</v>
      </c>
      <c r="BL62" s="9">
        <v>139.19999999999999</v>
      </c>
      <c r="BM62" s="9">
        <v>137.4</v>
      </c>
      <c r="BN62" s="9">
        <v>146.4</v>
      </c>
      <c r="BO62" s="9">
        <v>135.69999999999999</v>
      </c>
      <c r="BP62" s="9">
        <v>127.8</v>
      </c>
      <c r="BQ62" s="9">
        <v>124.2</v>
      </c>
      <c r="BR62" s="9">
        <v>126.9</v>
      </c>
      <c r="BS62" s="9">
        <v>133.5</v>
      </c>
      <c r="BT62" s="9">
        <v>140.6</v>
      </c>
      <c r="BU62" s="9">
        <v>128.30000000000001</v>
      </c>
      <c r="BV62" s="9">
        <v>128.30000000000001</v>
      </c>
      <c r="BW62" s="9">
        <v>134.69999999999999</v>
      </c>
      <c r="BX62" s="9">
        <v>138.69999999999999</v>
      </c>
      <c r="BY62" s="9">
        <v>146.1</v>
      </c>
      <c r="BZ62" s="9">
        <v>145.80000000000001</v>
      </c>
      <c r="CA62" s="9">
        <v>130.1</v>
      </c>
      <c r="CB62" s="9">
        <v>116</v>
      </c>
      <c r="CC62" s="9">
        <v>114</v>
      </c>
      <c r="CD62" s="9">
        <v>113.9</v>
      </c>
      <c r="CE62" s="9">
        <v>114.6</v>
      </c>
      <c r="CF62" s="9">
        <v>125.8</v>
      </c>
      <c r="CG62" s="9">
        <v>126.1</v>
      </c>
      <c r="CH62" s="9">
        <v>127.5</v>
      </c>
      <c r="CI62" s="9">
        <v>126.9</v>
      </c>
      <c r="CJ62" s="9">
        <v>137.19999999999999</v>
      </c>
      <c r="CK62" s="9">
        <v>144.1</v>
      </c>
      <c r="CL62" s="9">
        <v>164.5</v>
      </c>
      <c r="CM62" s="9">
        <v>159.5</v>
      </c>
      <c r="CN62" s="9">
        <v>123.7</v>
      </c>
      <c r="CO62" s="9">
        <v>125.3</v>
      </c>
      <c r="CP62" s="9">
        <v>133.6</v>
      </c>
      <c r="CQ62" s="9">
        <v>144.5</v>
      </c>
      <c r="CR62" s="9">
        <v>130.5</v>
      </c>
      <c r="CS62" s="9">
        <v>126.5</v>
      </c>
      <c r="CT62" s="9">
        <v>120.9</v>
      </c>
      <c r="CU62" s="9">
        <v>110</v>
      </c>
      <c r="CV62" s="9">
        <v>110</v>
      </c>
      <c r="CW62" s="9">
        <v>111.9</v>
      </c>
      <c r="CX62" s="9">
        <v>120</v>
      </c>
      <c r="CY62" s="9">
        <v>111.6</v>
      </c>
      <c r="CZ62" s="9">
        <v>106.7</v>
      </c>
      <c r="DA62" s="9">
        <v>116</v>
      </c>
      <c r="DB62" s="9">
        <v>126.8</v>
      </c>
      <c r="DC62" s="9">
        <v>133.30000000000001</v>
      </c>
      <c r="DD62" s="9">
        <v>133.5</v>
      </c>
      <c r="DE62" s="9">
        <v>133.5</v>
      </c>
      <c r="DF62" s="9">
        <v>133.5</v>
      </c>
      <c r="DG62" s="9">
        <v>133.5</v>
      </c>
      <c r="DH62" s="9">
        <v>133.5</v>
      </c>
      <c r="DI62" s="9">
        <v>133.5</v>
      </c>
      <c r="DJ62" s="9">
        <v>130.30000000000001</v>
      </c>
      <c r="DK62" s="9">
        <v>120</v>
      </c>
      <c r="DL62" s="9">
        <v>104.1</v>
      </c>
      <c r="DM62" s="9">
        <v>114</v>
      </c>
      <c r="DN62" s="9">
        <v>116.6</v>
      </c>
      <c r="DO62" s="9">
        <v>112</v>
      </c>
      <c r="DP62" s="9">
        <v>113</v>
      </c>
      <c r="DQ62" s="9">
        <v>113</v>
      </c>
      <c r="DR62" s="9">
        <v>113</v>
      </c>
      <c r="DS62" s="9">
        <v>113</v>
      </c>
      <c r="DT62" s="9">
        <v>113</v>
      </c>
      <c r="DU62" s="9">
        <v>113</v>
      </c>
      <c r="DV62" s="9">
        <v>111.9</v>
      </c>
      <c r="DW62" s="9">
        <v>119.5</v>
      </c>
      <c r="DX62" s="9">
        <v>115.3</v>
      </c>
      <c r="DY62" s="9">
        <v>120.6</v>
      </c>
      <c r="DZ62" s="9">
        <v>134.6</v>
      </c>
      <c r="EA62" s="9">
        <v>148.6</v>
      </c>
      <c r="EB62" s="9">
        <v>149.80000000000001</v>
      </c>
      <c r="EC62" s="9">
        <v>149.80000000000001</v>
      </c>
      <c r="ED62" s="9">
        <v>149.80000000000001</v>
      </c>
      <c r="EE62" s="9">
        <v>149.80000000000001</v>
      </c>
      <c r="EF62" s="10">
        <v>149.80000000000001</v>
      </c>
      <c r="EG62" s="10">
        <v>149.80000000000001</v>
      </c>
      <c r="EH62" s="10">
        <v>152.5</v>
      </c>
      <c r="EI62" s="10">
        <v>132.6</v>
      </c>
      <c r="EJ62" s="69">
        <v>129.80000000000001</v>
      </c>
      <c r="EK62" s="69">
        <v>125.4</v>
      </c>
      <c r="EL62" s="70">
        <v>132.80000000000001</v>
      </c>
      <c r="EM62" s="70">
        <v>136.69999999999999</v>
      </c>
      <c r="EN62" s="70">
        <v>136.6</v>
      </c>
    </row>
    <row r="63" spans="1:144" x14ac:dyDescent="0.25">
      <c r="A63" s="2" t="s">
        <v>146</v>
      </c>
      <c r="B63" s="2" t="s">
        <v>147</v>
      </c>
      <c r="C63" s="5">
        <v>2.469E-2</v>
      </c>
      <c r="D63" s="9">
        <v>91.8</v>
      </c>
      <c r="E63" s="9">
        <v>94.3</v>
      </c>
      <c r="F63" s="9">
        <v>98.1</v>
      </c>
      <c r="G63" s="9">
        <v>99</v>
      </c>
      <c r="H63" s="9">
        <v>98.5</v>
      </c>
      <c r="I63" s="9">
        <v>102</v>
      </c>
      <c r="J63" s="9">
        <v>101.7</v>
      </c>
      <c r="K63" s="9">
        <v>104.1</v>
      </c>
      <c r="L63" s="9">
        <v>103.9</v>
      </c>
      <c r="M63" s="9">
        <v>112.2</v>
      </c>
      <c r="N63" s="9">
        <v>105.2</v>
      </c>
      <c r="O63" s="9">
        <v>104.1</v>
      </c>
      <c r="P63" s="9">
        <v>104.7</v>
      </c>
      <c r="Q63" s="9">
        <v>112.3</v>
      </c>
      <c r="R63" s="9">
        <v>110.5</v>
      </c>
      <c r="S63" s="9">
        <v>110.2</v>
      </c>
      <c r="T63" s="9">
        <v>112.6</v>
      </c>
      <c r="U63" s="9">
        <v>120.3</v>
      </c>
      <c r="V63" s="9">
        <v>124.5</v>
      </c>
      <c r="W63" s="9">
        <v>129</v>
      </c>
      <c r="X63" s="9">
        <v>131</v>
      </c>
      <c r="Y63" s="9">
        <v>125.6</v>
      </c>
      <c r="Z63" s="9">
        <v>126</v>
      </c>
      <c r="AA63" s="9">
        <v>127.8</v>
      </c>
      <c r="AB63" s="9">
        <v>127.8</v>
      </c>
      <c r="AC63" s="9">
        <v>126.8</v>
      </c>
      <c r="AD63" s="9">
        <v>132.19999999999999</v>
      </c>
      <c r="AE63" s="9">
        <v>134.69999999999999</v>
      </c>
      <c r="AF63" s="9">
        <v>135.80000000000001</v>
      </c>
      <c r="AG63" s="9">
        <v>136.9</v>
      </c>
      <c r="AH63" s="9">
        <v>141</v>
      </c>
      <c r="AI63" s="9">
        <v>141.4</v>
      </c>
      <c r="AJ63" s="9">
        <v>144.5</v>
      </c>
      <c r="AK63" s="9">
        <v>154</v>
      </c>
      <c r="AL63" s="9">
        <v>154</v>
      </c>
      <c r="AM63" s="9">
        <v>152.80000000000001</v>
      </c>
      <c r="AN63" s="9">
        <v>154.5</v>
      </c>
      <c r="AO63" s="9">
        <v>155</v>
      </c>
      <c r="AP63" s="9">
        <v>153.69999999999999</v>
      </c>
      <c r="AQ63" s="9">
        <v>158.80000000000001</v>
      </c>
      <c r="AR63" s="9">
        <v>158.80000000000001</v>
      </c>
      <c r="AS63" s="9">
        <v>158.80000000000001</v>
      </c>
      <c r="AT63" s="9">
        <v>158.80000000000001</v>
      </c>
      <c r="AU63" s="9">
        <v>158.80000000000001</v>
      </c>
      <c r="AV63" s="9">
        <v>158.80000000000001</v>
      </c>
      <c r="AW63" s="9">
        <v>158.80000000000001</v>
      </c>
      <c r="AX63" s="9">
        <v>158.80000000000001</v>
      </c>
      <c r="AY63" s="9">
        <v>158.80000000000001</v>
      </c>
      <c r="AZ63" s="9">
        <v>168.6</v>
      </c>
      <c r="BA63" s="9">
        <v>160.5</v>
      </c>
      <c r="BB63" s="9">
        <v>156.19999999999999</v>
      </c>
      <c r="BC63" s="9">
        <v>158.4</v>
      </c>
      <c r="BD63" s="9">
        <v>168.6</v>
      </c>
      <c r="BE63" s="9">
        <v>171.8</v>
      </c>
      <c r="BF63" s="9">
        <v>174.6</v>
      </c>
      <c r="BG63" s="9">
        <v>172.8</v>
      </c>
      <c r="BH63" s="9">
        <v>171.8</v>
      </c>
      <c r="BI63" s="9">
        <v>175.3</v>
      </c>
      <c r="BJ63" s="9">
        <v>178.1</v>
      </c>
      <c r="BK63" s="9">
        <v>178</v>
      </c>
      <c r="BL63" s="9">
        <v>177.8</v>
      </c>
      <c r="BM63" s="9">
        <v>171.6</v>
      </c>
      <c r="BN63" s="9">
        <v>172.1</v>
      </c>
      <c r="BO63" s="9">
        <v>166.5</v>
      </c>
      <c r="BP63" s="9">
        <v>169</v>
      </c>
      <c r="BQ63" s="9">
        <v>181</v>
      </c>
      <c r="BR63" s="9">
        <v>194.7</v>
      </c>
      <c r="BS63" s="9">
        <v>191.8</v>
      </c>
      <c r="BT63" s="9">
        <v>188.2</v>
      </c>
      <c r="BU63" s="9">
        <v>188.5</v>
      </c>
      <c r="BV63" s="9">
        <v>187.3</v>
      </c>
      <c r="BW63" s="9">
        <v>189.1</v>
      </c>
      <c r="BX63" s="9">
        <v>186.5</v>
      </c>
      <c r="BY63" s="9">
        <v>186.3</v>
      </c>
      <c r="BZ63" s="9">
        <v>184.5</v>
      </c>
      <c r="CA63" s="9">
        <v>189.9</v>
      </c>
      <c r="CB63" s="9">
        <v>187.1</v>
      </c>
      <c r="CC63" s="9">
        <v>185.2</v>
      </c>
      <c r="CD63" s="9">
        <v>190.8</v>
      </c>
      <c r="CE63" s="9">
        <v>194</v>
      </c>
      <c r="CF63" s="9">
        <v>199.3</v>
      </c>
      <c r="CG63" s="9">
        <v>197.6</v>
      </c>
      <c r="CH63" s="9">
        <v>192.5</v>
      </c>
      <c r="CI63" s="9">
        <v>191.6</v>
      </c>
      <c r="CJ63" s="9">
        <v>191.3</v>
      </c>
      <c r="CK63" s="9">
        <v>192.3</v>
      </c>
      <c r="CL63" s="9">
        <v>193.2</v>
      </c>
      <c r="CM63" s="9">
        <v>193.8</v>
      </c>
      <c r="CN63" s="9">
        <v>194.2</v>
      </c>
      <c r="CO63" s="9">
        <v>189.7</v>
      </c>
      <c r="CP63" s="9">
        <v>198.3</v>
      </c>
      <c r="CQ63" s="9">
        <v>197.6</v>
      </c>
      <c r="CR63" s="9">
        <v>201.3</v>
      </c>
      <c r="CS63" s="9">
        <v>201</v>
      </c>
      <c r="CT63" s="9">
        <v>200</v>
      </c>
      <c r="CU63" s="9">
        <v>194.2</v>
      </c>
      <c r="CV63" s="9">
        <v>192.4</v>
      </c>
      <c r="CW63" s="9">
        <v>194</v>
      </c>
      <c r="CX63" s="9">
        <v>194.8</v>
      </c>
      <c r="CY63" s="9">
        <v>193.5</v>
      </c>
      <c r="CZ63" s="9">
        <v>209.7</v>
      </c>
      <c r="DA63" s="9">
        <v>210.8</v>
      </c>
      <c r="DB63" s="9">
        <v>214.4</v>
      </c>
      <c r="DC63" s="9">
        <v>215.9</v>
      </c>
      <c r="DD63" s="9">
        <v>206.5</v>
      </c>
      <c r="DE63" s="9">
        <v>210.4</v>
      </c>
      <c r="DF63" s="9">
        <v>206.8</v>
      </c>
      <c r="DG63" s="9">
        <v>202.4</v>
      </c>
      <c r="DH63" s="9">
        <v>202.3</v>
      </c>
      <c r="DI63" s="9">
        <v>201.9</v>
      </c>
      <c r="DJ63" s="9">
        <v>198.6</v>
      </c>
      <c r="DK63" s="9">
        <v>203.5</v>
      </c>
      <c r="DL63" s="9">
        <v>224.8</v>
      </c>
      <c r="DM63" s="9">
        <v>234.6</v>
      </c>
      <c r="DN63" s="9">
        <v>232.7</v>
      </c>
      <c r="DO63" s="9">
        <v>234</v>
      </c>
      <c r="DP63" s="9">
        <v>234.5</v>
      </c>
      <c r="DQ63" s="9">
        <v>238.3</v>
      </c>
      <c r="DR63" s="9">
        <v>244.1</v>
      </c>
      <c r="DS63" s="9">
        <v>242.3</v>
      </c>
      <c r="DT63" s="9">
        <v>242.3</v>
      </c>
      <c r="DU63" s="9">
        <v>242.2</v>
      </c>
      <c r="DV63" s="9">
        <v>233.5</v>
      </c>
      <c r="DW63" s="9">
        <v>224.5</v>
      </c>
      <c r="DX63" s="9">
        <v>222.5</v>
      </c>
      <c r="DY63" s="9">
        <v>220</v>
      </c>
      <c r="DZ63" s="9">
        <v>224.2</v>
      </c>
      <c r="EA63" s="9">
        <v>228.9</v>
      </c>
      <c r="EB63" s="9">
        <v>231</v>
      </c>
      <c r="EC63" s="9">
        <v>228.5</v>
      </c>
      <c r="ED63" s="9">
        <v>227.3</v>
      </c>
      <c r="EE63" s="9">
        <v>226.7</v>
      </c>
      <c r="EF63" s="10">
        <v>226</v>
      </c>
      <c r="EG63" s="10">
        <v>229.1</v>
      </c>
      <c r="EH63" s="10">
        <v>234</v>
      </c>
      <c r="EI63" s="10">
        <v>235</v>
      </c>
      <c r="EJ63" s="69">
        <v>236.1</v>
      </c>
      <c r="EK63" s="69">
        <v>236.5</v>
      </c>
      <c r="EL63" s="70">
        <v>234</v>
      </c>
      <c r="EM63" s="70">
        <v>236</v>
      </c>
      <c r="EN63" s="70">
        <v>239</v>
      </c>
    </row>
    <row r="64" spans="1:144" x14ac:dyDescent="0.25">
      <c r="A64" s="2" t="s">
        <v>148</v>
      </c>
      <c r="B64" s="2" t="s">
        <v>149</v>
      </c>
      <c r="C64" s="5">
        <v>2.5989999999999999E-2</v>
      </c>
      <c r="D64" s="9">
        <v>99.3</v>
      </c>
      <c r="E64" s="9">
        <v>99.8</v>
      </c>
      <c r="F64" s="9">
        <v>101.9</v>
      </c>
      <c r="G64" s="9">
        <v>102.6</v>
      </c>
      <c r="H64" s="9">
        <v>106.9</v>
      </c>
      <c r="I64" s="9">
        <v>103.3</v>
      </c>
      <c r="J64" s="9">
        <v>107.2</v>
      </c>
      <c r="K64" s="9">
        <v>114.5</v>
      </c>
      <c r="L64" s="9">
        <v>138.69999999999999</v>
      </c>
      <c r="M64" s="9">
        <v>140.9</v>
      </c>
      <c r="N64" s="9">
        <v>136.6</v>
      </c>
      <c r="O64" s="9">
        <v>140.4</v>
      </c>
      <c r="P64" s="9">
        <v>140.19999999999999</v>
      </c>
      <c r="Q64" s="9">
        <v>139.9</v>
      </c>
      <c r="R64" s="9">
        <v>136.6</v>
      </c>
      <c r="S64" s="9">
        <v>137</v>
      </c>
      <c r="T64" s="9">
        <v>142.4</v>
      </c>
      <c r="U64" s="9">
        <v>145.5</v>
      </c>
      <c r="V64" s="9">
        <v>145.19999999999999</v>
      </c>
      <c r="W64" s="9">
        <v>136.5</v>
      </c>
      <c r="X64" s="9">
        <v>149.9</v>
      </c>
      <c r="Y64" s="9">
        <v>155</v>
      </c>
      <c r="Z64" s="9">
        <v>154.6</v>
      </c>
      <c r="AA64" s="9">
        <v>155.80000000000001</v>
      </c>
      <c r="AB64" s="9">
        <v>156</v>
      </c>
      <c r="AC64" s="9">
        <v>172</v>
      </c>
      <c r="AD64" s="9">
        <v>155.9</v>
      </c>
      <c r="AE64" s="9">
        <v>155.9</v>
      </c>
      <c r="AF64" s="9">
        <v>157.4</v>
      </c>
      <c r="AG64" s="9">
        <v>156.5</v>
      </c>
      <c r="AH64" s="9">
        <v>162.5</v>
      </c>
      <c r="AI64" s="9">
        <v>167.8</v>
      </c>
      <c r="AJ64" s="9">
        <v>168.9</v>
      </c>
      <c r="AK64" s="9">
        <v>174.6</v>
      </c>
      <c r="AL64" s="9">
        <v>174.6</v>
      </c>
      <c r="AM64" s="9">
        <v>172.7</v>
      </c>
      <c r="AN64" s="9">
        <v>150</v>
      </c>
      <c r="AO64" s="9">
        <v>166.9</v>
      </c>
      <c r="AP64" s="9">
        <v>168</v>
      </c>
      <c r="AQ64" s="9">
        <v>171.1</v>
      </c>
      <c r="AR64" s="9">
        <v>171.1</v>
      </c>
      <c r="AS64" s="9">
        <v>171.1</v>
      </c>
      <c r="AT64" s="9">
        <v>171.1</v>
      </c>
      <c r="AU64" s="9">
        <v>171.1</v>
      </c>
      <c r="AV64" s="9">
        <v>171.1</v>
      </c>
      <c r="AW64" s="9">
        <v>171.1</v>
      </c>
      <c r="AX64" s="9">
        <v>171.1</v>
      </c>
      <c r="AY64" s="9">
        <v>171.1</v>
      </c>
      <c r="AZ64" s="9">
        <v>167.6</v>
      </c>
      <c r="BA64" s="9">
        <v>162.4</v>
      </c>
      <c r="BB64" s="9">
        <v>155.30000000000001</v>
      </c>
      <c r="BC64" s="9">
        <v>154.80000000000001</v>
      </c>
      <c r="BD64" s="9">
        <v>161.80000000000001</v>
      </c>
      <c r="BE64" s="9">
        <v>162.5</v>
      </c>
      <c r="BF64" s="9">
        <v>166.9</v>
      </c>
      <c r="BG64" s="9">
        <v>174.8</v>
      </c>
      <c r="BH64" s="9">
        <v>177.3</v>
      </c>
      <c r="BI64" s="9">
        <v>187.7</v>
      </c>
      <c r="BJ64" s="9">
        <v>191.5</v>
      </c>
      <c r="BK64" s="9">
        <v>192</v>
      </c>
      <c r="BL64" s="9">
        <v>190.1</v>
      </c>
      <c r="BM64" s="9">
        <v>185.4</v>
      </c>
      <c r="BN64" s="9">
        <v>185.3</v>
      </c>
      <c r="BO64" s="9">
        <v>178.6</v>
      </c>
      <c r="BP64" s="9">
        <v>180.2</v>
      </c>
      <c r="BQ64" s="9">
        <v>181.4</v>
      </c>
      <c r="BR64" s="9">
        <v>190.8</v>
      </c>
      <c r="BS64" s="9">
        <v>183.4</v>
      </c>
      <c r="BT64" s="9">
        <v>176.2</v>
      </c>
      <c r="BU64" s="9">
        <v>177.1</v>
      </c>
      <c r="BV64" s="9">
        <v>176.8</v>
      </c>
      <c r="BW64" s="9">
        <v>180.8</v>
      </c>
      <c r="BX64" s="9">
        <v>181.7</v>
      </c>
      <c r="BY64" s="9">
        <v>179.7</v>
      </c>
      <c r="BZ64" s="9">
        <v>177.6</v>
      </c>
      <c r="CA64" s="9">
        <v>181</v>
      </c>
      <c r="CB64" s="9">
        <v>184.2</v>
      </c>
      <c r="CC64" s="9">
        <v>188.1</v>
      </c>
      <c r="CD64" s="9">
        <v>186.1</v>
      </c>
      <c r="CE64" s="9">
        <v>187.9</v>
      </c>
      <c r="CF64" s="9">
        <v>187.8</v>
      </c>
      <c r="CG64" s="9">
        <v>185.1</v>
      </c>
      <c r="CH64" s="9">
        <v>184.9</v>
      </c>
      <c r="CI64" s="9">
        <v>186.3</v>
      </c>
      <c r="CJ64" s="9">
        <v>184</v>
      </c>
      <c r="CK64" s="9">
        <v>178.9</v>
      </c>
      <c r="CL64" s="9">
        <v>178.2</v>
      </c>
      <c r="CM64" s="9">
        <v>176.4</v>
      </c>
      <c r="CN64" s="9">
        <v>181.8</v>
      </c>
      <c r="CO64" s="9">
        <v>188.9</v>
      </c>
      <c r="CP64" s="9">
        <v>190.7</v>
      </c>
      <c r="CQ64" s="9">
        <v>201</v>
      </c>
      <c r="CR64" s="9">
        <v>206</v>
      </c>
      <c r="CS64" s="9">
        <v>207.1</v>
      </c>
      <c r="CT64" s="9">
        <v>208.5</v>
      </c>
      <c r="CU64" s="9">
        <v>207.9</v>
      </c>
      <c r="CV64" s="9">
        <v>208.3</v>
      </c>
      <c r="CW64" s="9">
        <v>211.7</v>
      </c>
      <c r="CX64" s="9">
        <v>201.2</v>
      </c>
      <c r="CY64" s="9">
        <v>204.9</v>
      </c>
      <c r="CZ64" s="9">
        <v>225.8</v>
      </c>
      <c r="DA64" s="9">
        <v>231.3</v>
      </c>
      <c r="DB64" s="9">
        <v>233.5</v>
      </c>
      <c r="DC64" s="9">
        <v>232.5</v>
      </c>
      <c r="DD64" s="9">
        <v>232.6</v>
      </c>
      <c r="DE64" s="9">
        <v>229.9</v>
      </c>
      <c r="DF64" s="9">
        <v>226</v>
      </c>
      <c r="DG64" s="9">
        <v>219</v>
      </c>
      <c r="DH64" s="9">
        <v>216.1</v>
      </c>
      <c r="DI64" s="9">
        <v>215.9</v>
      </c>
      <c r="DJ64" s="9">
        <v>218.1</v>
      </c>
      <c r="DK64" s="9">
        <v>218.1</v>
      </c>
      <c r="DL64" s="9">
        <v>219.6</v>
      </c>
      <c r="DM64" s="9">
        <v>223.4</v>
      </c>
      <c r="DN64" s="9">
        <v>220.4</v>
      </c>
      <c r="DO64" s="9">
        <v>221.5</v>
      </c>
      <c r="DP64" s="9">
        <v>225.3</v>
      </c>
      <c r="DQ64" s="9">
        <v>242.4</v>
      </c>
      <c r="DR64" s="9">
        <v>240</v>
      </c>
      <c r="DS64" s="9">
        <v>240.7</v>
      </c>
      <c r="DT64" s="9">
        <v>240.5</v>
      </c>
      <c r="DU64" s="9">
        <v>241.5</v>
      </c>
      <c r="DV64" s="9">
        <v>240.2</v>
      </c>
      <c r="DW64" s="9">
        <v>244</v>
      </c>
      <c r="DX64" s="9">
        <v>251.8</v>
      </c>
      <c r="DY64" s="9">
        <v>243.4</v>
      </c>
      <c r="DZ64" s="9">
        <v>257.39999999999998</v>
      </c>
      <c r="EA64" s="9">
        <v>255</v>
      </c>
      <c r="EB64" s="9">
        <v>238.8</v>
      </c>
      <c r="EC64" s="9">
        <v>238.2</v>
      </c>
      <c r="ED64" s="9">
        <v>239</v>
      </c>
      <c r="EE64" s="9">
        <v>239.3</v>
      </c>
      <c r="EF64" s="10">
        <v>239.4</v>
      </c>
      <c r="EG64" s="10">
        <v>250.1</v>
      </c>
      <c r="EH64" s="10">
        <v>256.5</v>
      </c>
      <c r="EI64" s="10">
        <v>256.2</v>
      </c>
      <c r="EJ64" s="69">
        <v>257.60000000000002</v>
      </c>
      <c r="EK64" s="69">
        <v>257.89999999999998</v>
      </c>
      <c r="EL64" s="70">
        <v>247.4</v>
      </c>
      <c r="EM64" s="70">
        <v>238.7</v>
      </c>
      <c r="EN64" s="70">
        <v>238.5</v>
      </c>
    </row>
    <row r="65" spans="1:144" x14ac:dyDescent="0.25">
      <c r="A65" s="2" t="s">
        <v>150</v>
      </c>
      <c r="B65" s="2" t="s">
        <v>151</v>
      </c>
      <c r="C65" s="5">
        <v>4.4399899999999999</v>
      </c>
      <c r="D65" s="9">
        <v>105.1</v>
      </c>
      <c r="E65" s="9">
        <v>105.4</v>
      </c>
      <c r="F65" s="9">
        <v>106.2</v>
      </c>
      <c r="G65" s="9">
        <v>107.2</v>
      </c>
      <c r="H65" s="9">
        <v>106.7</v>
      </c>
      <c r="I65" s="9">
        <v>107.5</v>
      </c>
      <c r="J65" s="9">
        <v>108.3</v>
      </c>
      <c r="K65" s="9">
        <v>108.5</v>
      </c>
      <c r="L65" s="9">
        <v>108</v>
      </c>
      <c r="M65" s="9">
        <v>108.7</v>
      </c>
      <c r="N65" s="9">
        <v>109.8</v>
      </c>
      <c r="O65" s="9">
        <v>109.8</v>
      </c>
      <c r="P65" s="9">
        <v>110.3</v>
      </c>
      <c r="Q65" s="9">
        <v>111.8</v>
      </c>
      <c r="R65" s="9">
        <v>112.6</v>
      </c>
      <c r="S65" s="9">
        <v>113.5</v>
      </c>
      <c r="T65" s="9">
        <v>114.4</v>
      </c>
      <c r="U65" s="9">
        <v>115.4</v>
      </c>
      <c r="V65" s="9">
        <v>116.6</v>
      </c>
      <c r="W65" s="9">
        <v>117.4</v>
      </c>
      <c r="X65" s="9">
        <v>118.6</v>
      </c>
      <c r="Y65" s="9">
        <v>118.6</v>
      </c>
      <c r="Z65" s="9">
        <v>120.9</v>
      </c>
      <c r="AA65" s="9">
        <v>121.6</v>
      </c>
      <c r="AB65" s="9">
        <v>120.9</v>
      </c>
      <c r="AC65" s="9">
        <v>123.4</v>
      </c>
      <c r="AD65" s="9">
        <v>124.8</v>
      </c>
      <c r="AE65" s="9">
        <v>125.2</v>
      </c>
      <c r="AF65" s="9">
        <v>126.5</v>
      </c>
      <c r="AG65" s="9">
        <v>126.6</v>
      </c>
      <c r="AH65" s="9">
        <v>127</v>
      </c>
      <c r="AI65" s="9">
        <v>128.5</v>
      </c>
      <c r="AJ65" s="9">
        <v>129</v>
      </c>
      <c r="AK65" s="9">
        <v>129.19999999999999</v>
      </c>
      <c r="AL65" s="9">
        <v>129.1</v>
      </c>
      <c r="AM65" s="9">
        <v>129.19999999999999</v>
      </c>
      <c r="AN65" s="9">
        <v>129.69999999999999</v>
      </c>
      <c r="AO65" s="9">
        <v>130.19999999999999</v>
      </c>
      <c r="AP65" s="9">
        <v>130.4</v>
      </c>
      <c r="AQ65" s="9">
        <v>130.30000000000001</v>
      </c>
      <c r="AR65" s="9">
        <v>130.30000000000001</v>
      </c>
      <c r="AS65" s="9">
        <v>130.30000000000001</v>
      </c>
      <c r="AT65" s="9">
        <v>130.30000000000001</v>
      </c>
      <c r="AU65" s="9">
        <v>130.30000000000001</v>
      </c>
      <c r="AV65" s="9">
        <v>130.4</v>
      </c>
      <c r="AW65" s="9">
        <v>131.1</v>
      </c>
      <c r="AX65" s="9">
        <v>131.30000000000001</v>
      </c>
      <c r="AY65" s="9">
        <v>131.69999999999999</v>
      </c>
      <c r="AZ65" s="9">
        <v>131.9</v>
      </c>
      <c r="BA65" s="9">
        <v>132.1</v>
      </c>
      <c r="BB65" s="9">
        <v>133.4</v>
      </c>
      <c r="BC65" s="9">
        <v>134.19999999999999</v>
      </c>
      <c r="BD65" s="9">
        <v>134.4</v>
      </c>
      <c r="BE65" s="9">
        <v>134.6</v>
      </c>
      <c r="BF65" s="9">
        <v>134.80000000000001</v>
      </c>
      <c r="BG65" s="9">
        <v>134.69999999999999</v>
      </c>
      <c r="BH65" s="9">
        <v>135</v>
      </c>
      <c r="BI65" s="9">
        <v>135</v>
      </c>
      <c r="BJ65" s="9">
        <v>135.4</v>
      </c>
      <c r="BK65" s="9">
        <v>136.5</v>
      </c>
      <c r="BL65" s="9">
        <v>137.69999999999999</v>
      </c>
      <c r="BM65" s="9">
        <v>138.5</v>
      </c>
      <c r="BN65" s="9">
        <v>139.19999999999999</v>
      </c>
      <c r="BO65" s="9">
        <v>139.19999999999999</v>
      </c>
      <c r="BP65" s="9">
        <v>139.69999999999999</v>
      </c>
      <c r="BQ65" s="9">
        <v>140.4</v>
      </c>
      <c r="BR65" s="9">
        <v>140.19999999999999</v>
      </c>
      <c r="BS65" s="9">
        <v>140.19999999999999</v>
      </c>
      <c r="BT65" s="9">
        <v>140.19999999999999</v>
      </c>
      <c r="BU65" s="9">
        <v>140.30000000000001</v>
      </c>
      <c r="BV65" s="9">
        <v>140.6</v>
      </c>
      <c r="BW65" s="9">
        <v>140.69999999999999</v>
      </c>
      <c r="BX65" s="9">
        <v>141.19999999999999</v>
      </c>
      <c r="BY65" s="9">
        <v>141.80000000000001</v>
      </c>
      <c r="BZ65" s="9">
        <v>142.5</v>
      </c>
      <c r="CA65" s="9">
        <v>143.19999999999999</v>
      </c>
      <c r="CB65" s="9">
        <v>143.69999999999999</v>
      </c>
      <c r="CC65" s="9">
        <v>143.5</v>
      </c>
      <c r="CD65" s="9">
        <v>144.1</v>
      </c>
      <c r="CE65" s="9">
        <v>144.1</v>
      </c>
      <c r="CF65" s="9">
        <v>143.69999999999999</v>
      </c>
      <c r="CG65" s="9">
        <v>143.4</v>
      </c>
      <c r="CH65" s="9">
        <v>142.9</v>
      </c>
      <c r="CI65" s="9">
        <v>143.19999999999999</v>
      </c>
      <c r="CJ65" s="9">
        <v>143.19999999999999</v>
      </c>
      <c r="CK65" s="9">
        <v>143.4</v>
      </c>
      <c r="CL65" s="9">
        <v>145.5</v>
      </c>
      <c r="CM65" s="9">
        <v>145.30000000000001</v>
      </c>
      <c r="CN65" s="9">
        <v>145.9</v>
      </c>
      <c r="CO65" s="9">
        <v>145.69999999999999</v>
      </c>
      <c r="CP65" s="9">
        <v>146.19999999999999</v>
      </c>
      <c r="CQ65" s="9">
        <v>146.6</v>
      </c>
      <c r="CR65" s="9">
        <v>148.5</v>
      </c>
      <c r="CS65" s="9">
        <v>149</v>
      </c>
      <c r="CT65" s="9">
        <v>149.6</v>
      </c>
      <c r="CU65" s="9">
        <v>151.19999999999999</v>
      </c>
      <c r="CV65" s="9">
        <v>151.6</v>
      </c>
      <c r="CW65" s="9">
        <v>151.4</v>
      </c>
      <c r="CX65" s="9">
        <v>151.9</v>
      </c>
      <c r="CY65" s="9">
        <v>152.1</v>
      </c>
      <c r="CZ65" s="9">
        <v>152.30000000000001</v>
      </c>
      <c r="DA65" s="9">
        <v>153.80000000000001</v>
      </c>
      <c r="DB65" s="9">
        <v>154.6</v>
      </c>
      <c r="DC65" s="9">
        <v>154.69999999999999</v>
      </c>
      <c r="DD65" s="9">
        <v>154.1</v>
      </c>
      <c r="DE65" s="9">
        <v>154</v>
      </c>
      <c r="DF65" s="9">
        <v>154.9</v>
      </c>
      <c r="DG65" s="9">
        <v>155.19999999999999</v>
      </c>
      <c r="DH65" s="9">
        <v>154.69999999999999</v>
      </c>
      <c r="DI65" s="9">
        <v>154.9</v>
      </c>
      <c r="DJ65" s="9">
        <v>154.4</v>
      </c>
      <c r="DK65" s="9">
        <v>155.9</v>
      </c>
      <c r="DL65" s="9">
        <v>157</v>
      </c>
      <c r="DM65" s="9">
        <v>156.80000000000001</v>
      </c>
      <c r="DN65" s="9">
        <v>157.30000000000001</v>
      </c>
      <c r="DO65" s="9">
        <v>157.5</v>
      </c>
      <c r="DP65" s="9">
        <v>157.30000000000001</v>
      </c>
      <c r="DQ65" s="9">
        <v>157.4</v>
      </c>
      <c r="DR65" s="9">
        <v>157.80000000000001</v>
      </c>
      <c r="DS65" s="9">
        <v>161.6</v>
      </c>
      <c r="DT65" s="9">
        <v>163.30000000000001</v>
      </c>
      <c r="DU65" s="9">
        <v>163.9</v>
      </c>
      <c r="DV65" s="9">
        <v>164.2</v>
      </c>
      <c r="DW65" s="9">
        <v>164.4</v>
      </c>
      <c r="DX65" s="9">
        <v>165.5</v>
      </c>
      <c r="DY65" s="9">
        <v>165.5</v>
      </c>
      <c r="DZ65" s="9">
        <v>166.7</v>
      </c>
      <c r="EA65" s="9">
        <v>167.3</v>
      </c>
      <c r="EB65" s="9">
        <v>169.9</v>
      </c>
      <c r="EC65" s="9">
        <v>172.9</v>
      </c>
      <c r="ED65" s="9">
        <v>174.1</v>
      </c>
      <c r="EE65" s="9">
        <v>175.3</v>
      </c>
      <c r="EF65" s="10">
        <v>176.7</v>
      </c>
      <c r="EG65" s="10">
        <v>177.3</v>
      </c>
      <c r="EH65" s="10">
        <v>178.3</v>
      </c>
      <c r="EI65" s="10">
        <v>177.8</v>
      </c>
      <c r="EJ65" s="69">
        <v>178.4</v>
      </c>
      <c r="EK65" s="69">
        <v>179.7</v>
      </c>
      <c r="EL65" s="70">
        <v>180.2</v>
      </c>
      <c r="EM65" s="70">
        <v>180.6</v>
      </c>
      <c r="EN65" s="70">
        <v>181.7</v>
      </c>
    </row>
    <row r="66" spans="1:144" x14ac:dyDescent="0.25">
      <c r="A66" s="2" t="s">
        <v>152</v>
      </c>
      <c r="B66" s="2" t="s">
        <v>153</v>
      </c>
      <c r="C66" s="5">
        <v>4.4399899999999999</v>
      </c>
      <c r="D66" s="9">
        <v>105.1</v>
      </c>
      <c r="E66" s="9">
        <v>105.4</v>
      </c>
      <c r="F66" s="9">
        <v>106.2</v>
      </c>
      <c r="G66" s="9">
        <v>107.2</v>
      </c>
      <c r="H66" s="9">
        <v>106.7</v>
      </c>
      <c r="I66" s="9">
        <v>107.5</v>
      </c>
      <c r="J66" s="9">
        <v>108.3</v>
      </c>
      <c r="K66" s="9">
        <v>108.5</v>
      </c>
      <c r="L66" s="9">
        <v>108</v>
      </c>
      <c r="M66" s="9">
        <v>108.7</v>
      </c>
      <c r="N66" s="9">
        <v>109.8</v>
      </c>
      <c r="O66" s="9">
        <v>109.8</v>
      </c>
      <c r="P66" s="9">
        <v>110.3</v>
      </c>
      <c r="Q66" s="9">
        <v>111.8</v>
      </c>
      <c r="R66" s="9">
        <v>112.6</v>
      </c>
      <c r="S66" s="9">
        <v>113.5</v>
      </c>
      <c r="T66" s="9">
        <v>114.4</v>
      </c>
      <c r="U66" s="9">
        <v>115.4</v>
      </c>
      <c r="V66" s="9">
        <v>116.6</v>
      </c>
      <c r="W66" s="9">
        <v>117.4</v>
      </c>
      <c r="X66" s="9">
        <v>118.6</v>
      </c>
      <c r="Y66" s="9">
        <v>118.6</v>
      </c>
      <c r="Z66" s="9">
        <v>120.9</v>
      </c>
      <c r="AA66" s="9">
        <v>121.6</v>
      </c>
      <c r="AB66" s="9">
        <v>120.9</v>
      </c>
      <c r="AC66" s="9">
        <v>123.4</v>
      </c>
      <c r="AD66" s="9">
        <v>124.8</v>
      </c>
      <c r="AE66" s="9">
        <v>125.2</v>
      </c>
      <c r="AF66" s="9">
        <v>126.5</v>
      </c>
      <c r="AG66" s="9">
        <v>126.6</v>
      </c>
      <c r="AH66" s="9">
        <v>127</v>
      </c>
      <c r="AI66" s="9">
        <v>128.5</v>
      </c>
      <c r="AJ66" s="9">
        <v>129</v>
      </c>
      <c r="AK66" s="9">
        <v>129.19999999999999</v>
      </c>
      <c r="AL66" s="9">
        <v>129.1</v>
      </c>
      <c r="AM66" s="9">
        <v>129.19999999999999</v>
      </c>
      <c r="AN66" s="9">
        <v>129.69999999999999</v>
      </c>
      <c r="AO66" s="9">
        <v>130.19999999999999</v>
      </c>
      <c r="AP66" s="9">
        <v>130.4</v>
      </c>
      <c r="AQ66" s="9">
        <v>130.30000000000001</v>
      </c>
      <c r="AR66" s="9">
        <v>130.30000000000001</v>
      </c>
      <c r="AS66" s="9">
        <v>130.30000000000001</v>
      </c>
      <c r="AT66" s="9">
        <v>130.30000000000001</v>
      </c>
      <c r="AU66" s="9">
        <v>130.30000000000001</v>
      </c>
      <c r="AV66" s="9">
        <v>130.4</v>
      </c>
      <c r="AW66" s="9">
        <v>131.1</v>
      </c>
      <c r="AX66" s="9">
        <v>131.30000000000001</v>
      </c>
      <c r="AY66" s="9">
        <v>131.69999999999999</v>
      </c>
      <c r="AZ66" s="9">
        <v>131.9</v>
      </c>
      <c r="BA66" s="9">
        <v>132.1</v>
      </c>
      <c r="BB66" s="9">
        <v>133.4</v>
      </c>
      <c r="BC66" s="9">
        <v>134.19999999999999</v>
      </c>
      <c r="BD66" s="9">
        <v>134.4</v>
      </c>
      <c r="BE66" s="9">
        <v>134.6</v>
      </c>
      <c r="BF66" s="9">
        <v>134.80000000000001</v>
      </c>
      <c r="BG66" s="9">
        <v>134.69999999999999</v>
      </c>
      <c r="BH66" s="9">
        <v>135</v>
      </c>
      <c r="BI66" s="9">
        <v>135</v>
      </c>
      <c r="BJ66" s="9">
        <v>135.4</v>
      </c>
      <c r="BK66" s="9">
        <v>136.5</v>
      </c>
      <c r="BL66" s="9">
        <v>137.69999999999999</v>
      </c>
      <c r="BM66" s="9">
        <v>138.5</v>
      </c>
      <c r="BN66" s="9">
        <v>139.19999999999999</v>
      </c>
      <c r="BO66" s="9">
        <v>139.19999999999999</v>
      </c>
      <c r="BP66" s="9">
        <v>139.69999999999999</v>
      </c>
      <c r="BQ66" s="9">
        <v>140.4</v>
      </c>
      <c r="BR66" s="9">
        <v>140.19999999999999</v>
      </c>
      <c r="BS66" s="9">
        <v>140.19999999999999</v>
      </c>
      <c r="BT66" s="9">
        <v>140.19999999999999</v>
      </c>
      <c r="BU66" s="9">
        <v>140.30000000000001</v>
      </c>
      <c r="BV66" s="9">
        <v>140.6</v>
      </c>
      <c r="BW66" s="9">
        <v>140.69999999999999</v>
      </c>
      <c r="BX66" s="9">
        <v>141.19999999999999</v>
      </c>
      <c r="BY66" s="9">
        <v>141.80000000000001</v>
      </c>
      <c r="BZ66" s="9">
        <v>142.5</v>
      </c>
      <c r="CA66" s="9">
        <v>143.19999999999999</v>
      </c>
      <c r="CB66" s="9">
        <v>143.69999999999999</v>
      </c>
      <c r="CC66" s="9">
        <v>143.5</v>
      </c>
      <c r="CD66" s="9">
        <v>144.1</v>
      </c>
      <c r="CE66" s="9">
        <v>144.1</v>
      </c>
      <c r="CF66" s="9">
        <v>143.69999999999999</v>
      </c>
      <c r="CG66" s="9">
        <v>143.4</v>
      </c>
      <c r="CH66" s="9">
        <v>142.9</v>
      </c>
      <c r="CI66" s="9">
        <v>143.19999999999999</v>
      </c>
      <c r="CJ66" s="9">
        <v>143.19999999999999</v>
      </c>
      <c r="CK66" s="9">
        <v>143.4</v>
      </c>
      <c r="CL66" s="9">
        <v>145.5</v>
      </c>
      <c r="CM66" s="9">
        <v>145.30000000000001</v>
      </c>
      <c r="CN66" s="9">
        <v>145.9</v>
      </c>
      <c r="CO66" s="9">
        <v>145.69999999999999</v>
      </c>
      <c r="CP66" s="9">
        <v>146.19999999999999</v>
      </c>
      <c r="CQ66" s="9">
        <v>146.6</v>
      </c>
      <c r="CR66" s="9">
        <v>148.5</v>
      </c>
      <c r="CS66" s="9">
        <v>149</v>
      </c>
      <c r="CT66" s="9">
        <v>149.6</v>
      </c>
      <c r="CU66" s="9">
        <v>151.19999999999999</v>
      </c>
      <c r="CV66" s="9">
        <v>151.6</v>
      </c>
      <c r="CW66" s="9">
        <v>151.4</v>
      </c>
      <c r="CX66" s="9">
        <v>151.9</v>
      </c>
      <c r="CY66" s="9">
        <v>152.1</v>
      </c>
      <c r="CZ66" s="9">
        <v>152.30000000000001</v>
      </c>
      <c r="DA66" s="9">
        <v>153.80000000000001</v>
      </c>
      <c r="DB66" s="9">
        <v>154.6</v>
      </c>
      <c r="DC66" s="9">
        <v>154.69999999999999</v>
      </c>
      <c r="DD66" s="9">
        <v>154.1</v>
      </c>
      <c r="DE66" s="9">
        <v>154</v>
      </c>
      <c r="DF66" s="9">
        <v>154.9</v>
      </c>
      <c r="DG66" s="9">
        <v>155.19999999999999</v>
      </c>
      <c r="DH66" s="9">
        <v>154.69999999999999</v>
      </c>
      <c r="DI66" s="9">
        <v>154.9</v>
      </c>
      <c r="DJ66" s="9">
        <v>154.4</v>
      </c>
      <c r="DK66" s="9">
        <v>155.9</v>
      </c>
      <c r="DL66" s="9">
        <v>157</v>
      </c>
      <c r="DM66" s="9">
        <v>156.80000000000001</v>
      </c>
      <c r="DN66" s="9">
        <v>157.30000000000001</v>
      </c>
      <c r="DO66" s="9">
        <v>157.5</v>
      </c>
      <c r="DP66" s="9">
        <v>157.30000000000001</v>
      </c>
      <c r="DQ66" s="9">
        <v>157.4</v>
      </c>
      <c r="DR66" s="9">
        <v>157.80000000000001</v>
      </c>
      <c r="DS66" s="9">
        <v>161.6</v>
      </c>
      <c r="DT66" s="9">
        <v>163.30000000000001</v>
      </c>
      <c r="DU66" s="9">
        <v>163.9</v>
      </c>
      <c r="DV66" s="9">
        <v>164.2</v>
      </c>
      <c r="DW66" s="9">
        <v>164.4</v>
      </c>
      <c r="DX66" s="9">
        <v>165.5</v>
      </c>
      <c r="DY66" s="9">
        <v>165.5</v>
      </c>
      <c r="DZ66" s="9">
        <v>166.7</v>
      </c>
      <c r="EA66" s="9">
        <v>167.3</v>
      </c>
      <c r="EB66" s="9">
        <v>169.9</v>
      </c>
      <c r="EC66" s="9">
        <v>172.9</v>
      </c>
      <c r="ED66" s="9">
        <v>174.1</v>
      </c>
      <c r="EE66" s="9">
        <v>175.3</v>
      </c>
      <c r="EF66" s="10">
        <v>176.7</v>
      </c>
      <c r="EG66" s="10">
        <v>177.3</v>
      </c>
      <c r="EH66" s="10">
        <v>178.3</v>
      </c>
      <c r="EI66" s="10">
        <v>177.8</v>
      </c>
      <c r="EJ66" s="69">
        <v>178.4</v>
      </c>
      <c r="EK66" s="69">
        <v>179.7</v>
      </c>
      <c r="EL66" s="70">
        <v>180.2</v>
      </c>
      <c r="EM66" s="70">
        <v>180.6</v>
      </c>
      <c r="EN66" s="70">
        <v>181.7</v>
      </c>
    </row>
    <row r="67" spans="1:144" x14ac:dyDescent="0.25">
      <c r="A67" s="2" t="s">
        <v>154</v>
      </c>
      <c r="B67" s="2" t="s">
        <v>155</v>
      </c>
      <c r="C67" s="5">
        <v>2.4015599999999999</v>
      </c>
      <c r="D67" s="9">
        <v>105.8</v>
      </c>
      <c r="E67" s="9">
        <v>108.3</v>
      </c>
      <c r="F67" s="9">
        <v>111.3</v>
      </c>
      <c r="G67" s="9">
        <v>111.2</v>
      </c>
      <c r="H67" s="9">
        <v>111.4</v>
      </c>
      <c r="I67" s="9">
        <v>114</v>
      </c>
      <c r="J67" s="9">
        <v>111.7</v>
      </c>
      <c r="K67" s="9">
        <v>110.9</v>
      </c>
      <c r="L67" s="9">
        <v>112.4</v>
      </c>
      <c r="M67" s="9">
        <v>119.4</v>
      </c>
      <c r="N67" s="9">
        <v>122.8</v>
      </c>
      <c r="O67" s="9">
        <v>120.2</v>
      </c>
      <c r="P67" s="9">
        <v>119.1</v>
      </c>
      <c r="Q67" s="9">
        <v>121.8</v>
      </c>
      <c r="R67" s="9">
        <v>127.7</v>
      </c>
      <c r="S67" s="9">
        <v>124.9</v>
      </c>
      <c r="T67" s="9">
        <v>126.5</v>
      </c>
      <c r="U67" s="9">
        <v>123.6</v>
      </c>
      <c r="V67" s="9">
        <v>125.6</v>
      </c>
      <c r="W67" s="9">
        <v>125.4</v>
      </c>
      <c r="X67" s="9">
        <v>127.9</v>
      </c>
      <c r="Y67" s="9">
        <v>132.80000000000001</v>
      </c>
      <c r="Z67" s="9">
        <v>130</v>
      </c>
      <c r="AA67" s="9">
        <v>127.6</v>
      </c>
      <c r="AB67" s="9">
        <v>124.2</v>
      </c>
      <c r="AC67" s="9">
        <v>130.69999999999999</v>
      </c>
      <c r="AD67" s="9">
        <v>133.4</v>
      </c>
      <c r="AE67" s="9">
        <v>131.5</v>
      </c>
      <c r="AF67" s="9">
        <v>131.19999999999999</v>
      </c>
      <c r="AG67" s="9">
        <v>130.69999999999999</v>
      </c>
      <c r="AH67" s="9">
        <v>132.5</v>
      </c>
      <c r="AI67" s="9">
        <v>133</v>
      </c>
      <c r="AJ67" s="9">
        <v>127.9</v>
      </c>
      <c r="AK67" s="9">
        <v>127.7</v>
      </c>
      <c r="AL67" s="9">
        <v>128.30000000000001</v>
      </c>
      <c r="AM67" s="9">
        <v>129.30000000000001</v>
      </c>
      <c r="AN67" s="9">
        <v>129.80000000000001</v>
      </c>
      <c r="AO67" s="9">
        <v>133.80000000000001</v>
      </c>
      <c r="AP67" s="9">
        <v>132.30000000000001</v>
      </c>
      <c r="AQ67" s="9">
        <v>131.19999999999999</v>
      </c>
      <c r="AR67" s="9">
        <v>128.5</v>
      </c>
      <c r="AS67" s="9">
        <v>127.6</v>
      </c>
      <c r="AT67" s="9">
        <v>128.6</v>
      </c>
      <c r="AU67" s="9">
        <v>130.1</v>
      </c>
      <c r="AV67" s="9">
        <v>135.69999999999999</v>
      </c>
      <c r="AW67" s="9">
        <v>135.80000000000001</v>
      </c>
      <c r="AX67" s="9">
        <v>134.30000000000001</v>
      </c>
      <c r="AY67" s="9">
        <v>135.1</v>
      </c>
      <c r="AZ67" s="9">
        <v>136.30000000000001</v>
      </c>
      <c r="BA67" s="9">
        <v>137.80000000000001</v>
      </c>
      <c r="BB67" s="9">
        <v>135.30000000000001</v>
      </c>
      <c r="BC67" s="9">
        <v>133.19999999999999</v>
      </c>
      <c r="BD67" s="9">
        <v>129.69999999999999</v>
      </c>
      <c r="BE67" s="9">
        <v>127.9</v>
      </c>
      <c r="BF67" s="9">
        <v>128.5</v>
      </c>
      <c r="BG67" s="9">
        <v>131.19999999999999</v>
      </c>
      <c r="BH67" s="9">
        <v>132</v>
      </c>
      <c r="BI67" s="9">
        <v>134.69999999999999</v>
      </c>
      <c r="BJ67" s="9">
        <v>135</v>
      </c>
      <c r="BK67" s="9">
        <v>134.19999999999999</v>
      </c>
      <c r="BL67" s="9">
        <v>135.19999999999999</v>
      </c>
      <c r="BM67" s="9">
        <v>136.4</v>
      </c>
      <c r="BN67" s="9">
        <v>138.30000000000001</v>
      </c>
      <c r="BO67" s="9">
        <v>138.1</v>
      </c>
      <c r="BP67" s="9">
        <v>134.9</v>
      </c>
      <c r="BQ67" s="9">
        <v>134.9</v>
      </c>
      <c r="BR67" s="9">
        <v>135.9</v>
      </c>
      <c r="BS67" s="9">
        <v>137.4</v>
      </c>
      <c r="BT67" s="9">
        <v>134.19999999999999</v>
      </c>
      <c r="BU67" s="9">
        <v>135.19999999999999</v>
      </c>
      <c r="BV67" s="9">
        <v>134.69999999999999</v>
      </c>
      <c r="BW67" s="9">
        <v>133.1</v>
      </c>
      <c r="BX67" s="9">
        <v>132.5</v>
      </c>
      <c r="BY67" s="9">
        <v>136.6</v>
      </c>
      <c r="BZ67" s="9">
        <v>138.19999999999999</v>
      </c>
      <c r="CA67" s="9">
        <v>139.30000000000001</v>
      </c>
      <c r="CB67" s="9">
        <v>134.9</v>
      </c>
      <c r="CC67" s="9">
        <v>134.30000000000001</v>
      </c>
      <c r="CD67" s="9">
        <v>135.30000000000001</v>
      </c>
      <c r="CE67" s="9">
        <v>137.4</v>
      </c>
      <c r="CF67" s="9">
        <v>140.1</v>
      </c>
      <c r="CG67" s="9">
        <v>142.6</v>
      </c>
      <c r="CH67" s="9">
        <v>143.80000000000001</v>
      </c>
      <c r="CI67" s="9">
        <v>140.9</v>
      </c>
      <c r="CJ67" s="9">
        <v>142.9</v>
      </c>
      <c r="CK67" s="9">
        <v>144.30000000000001</v>
      </c>
      <c r="CL67" s="9">
        <v>146</v>
      </c>
      <c r="CM67" s="9">
        <v>144.30000000000001</v>
      </c>
      <c r="CN67" s="9">
        <v>144.4</v>
      </c>
      <c r="CO67" s="9">
        <v>144.69999999999999</v>
      </c>
      <c r="CP67" s="9">
        <v>145.6</v>
      </c>
      <c r="CQ67" s="9">
        <v>148.69999999999999</v>
      </c>
      <c r="CR67" s="9">
        <v>149.19999999999999</v>
      </c>
      <c r="CS67" s="9">
        <v>153.1</v>
      </c>
      <c r="CT67" s="9">
        <v>153.69999999999999</v>
      </c>
      <c r="CU67" s="9">
        <v>146.80000000000001</v>
      </c>
      <c r="CV67" s="9">
        <v>146.19999999999999</v>
      </c>
      <c r="CW67" s="9">
        <v>147.30000000000001</v>
      </c>
      <c r="CX67" s="9">
        <v>152.5</v>
      </c>
      <c r="CY67" s="9">
        <v>151.9</v>
      </c>
      <c r="CZ67" s="9">
        <v>153.4</v>
      </c>
      <c r="DA67" s="9">
        <v>150.69999999999999</v>
      </c>
      <c r="DB67" s="9">
        <v>151.69999999999999</v>
      </c>
      <c r="DC67" s="9">
        <v>149</v>
      </c>
      <c r="DD67" s="9">
        <v>151.19999999999999</v>
      </c>
      <c r="DE67" s="9">
        <v>150.30000000000001</v>
      </c>
      <c r="DF67" s="9">
        <v>154.69999999999999</v>
      </c>
      <c r="DG67" s="9">
        <v>155</v>
      </c>
      <c r="DH67" s="9">
        <v>162.1</v>
      </c>
      <c r="DI67" s="9">
        <v>163.19999999999999</v>
      </c>
      <c r="DJ67" s="9">
        <v>165.8</v>
      </c>
      <c r="DK67" s="9">
        <v>164</v>
      </c>
      <c r="DL67" s="9">
        <v>158.69999999999999</v>
      </c>
      <c r="DM67" s="9">
        <v>165.3</v>
      </c>
      <c r="DN67" s="9">
        <v>161.4</v>
      </c>
      <c r="DO67" s="9">
        <v>163</v>
      </c>
      <c r="DP67" s="9">
        <v>161.5</v>
      </c>
      <c r="DQ67" s="9">
        <v>165.6</v>
      </c>
      <c r="DR67" s="9">
        <v>167.3</v>
      </c>
      <c r="DS67" s="9">
        <v>169.6</v>
      </c>
      <c r="DT67" s="9">
        <v>169.6</v>
      </c>
      <c r="DU67" s="9">
        <v>173.6</v>
      </c>
      <c r="DV67" s="9">
        <v>175.3</v>
      </c>
      <c r="DW67" s="9">
        <v>173.1</v>
      </c>
      <c r="DX67" s="9">
        <v>171.2</v>
      </c>
      <c r="DY67" s="9">
        <v>171.3</v>
      </c>
      <c r="DZ67" s="9">
        <v>167.8</v>
      </c>
      <c r="EA67" s="9">
        <v>166.8</v>
      </c>
      <c r="EB67" s="9">
        <v>167</v>
      </c>
      <c r="EC67" s="9">
        <v>170</v>
      </c>
      <c r="ED67" s="9">
        <v>169.8</v>
      </c>
      <c r="EE67" s="9">
        <v>171.9</v>
      </c>
      <c r="EF67" s="10">
        <v>171.1</v>
      </c>
      <c r="EG67" s="10">
        <v>177.2</v>
      </c>
      <c r="EH67" s="10">
        <v>180.1</v>
      </c>
      <c r="EI67" s="10">
        <v>176.2</v>
      </c>
      <c r="EJ67" s="69">
        <v>166.1</v>
      </c>
      <c r="EK67" s="69">
        <v>166.4</v>
      </c>
      <c r="EL67" s="70">
        <v>171.9</v>
      </c>
      <c r="EM67" s="70">
        <v>169.2</v>
      </c>
      <c r="EN67" s="70">
        <v>165.6</v>
      </c>
    </row>
    <row r="68" spans="1:144" x14ac:dyDescent="0.25">
      <c r="A68" s="2" t="s">
        <v>156</v>
      </c>
      <c r="B68" s="2" t="s">
        <v>157</v>
      </c>
      <c r="C68" s="5">
        <v>0.23264000000000001</v>
      </c>
      <c r="D68" s="9">
        <v>98.1</v>
      </c>
      <c r="E68" s="9">
        <v>99.6</v>
      </c>
      <c r="F68" s="9">
        <v>106.4</v>
      </c>
      <c r="G68" s="9">
        <v>106.5</v>
      </c>
      <c r="H68" s="9">
        <v>113.8</v>
      </c>
      <c r="I68" s="9">
        <v>117</v>
      </c>
      <c r="J68" s="9">
        <v>115.3</v>
      </c>
      <c r="K68" s="9">
        <v>110.9</v>
      </c>
      <c r="L68" s="9">
        <v>115.1</v>
      </c>
      <c r="M68" s="9">
        <v>116.6</v>
      </c>
      <c r="N68" s="9">
        <v>119.3</v>
      </c>
      <c r="O68" s="9">
        <v>108.3</v>
      </c>
      <c r="P68" s="9">
        <v>107.4</v>
      </c>
      <c r="Q68" s="9">
        <v>108.4</v>
      </c>
      <c r="R68" s="9">
        <v>116.3</v>
      </c>
      <c r="S68" s="9">
        <v>114</v>
      </c>
      <c r="T68" s="9">
        <v>113.5</v>
      </c>
      <c r="U68" s="9">
        <v>118.2</v>
      </c>
      <c r="V68" s="9">
        <v>122.3</v>
      </c>
      <c r="W68" s="9">
        <v>133.6</v>
      </c>
      <c r="X68" s="9">
        <v>138.4</v>
      </c>
      <c r="Y68" s="9">
        <v>137.9</v>
      </c>
      <c r="Z68" s="9">
        <v>133.30000000000001</v>
      </c>
      <c r="AA68" s="9">
        <v>121.9</v>
      </c>
      <c r="AB68" s="9">
        <v>113.2</v>
      </c>
      <c r="AC68" s="9">
        <v>115.2</v>
      </c>
      <c r="AD68" s="9">
        <v>119.9</v>
      </c>
      <c r="AE68" s="9">
        <v>116.8</v>
      </c>
      <c r="AF68" s="9">
        <v>117.2</v>
      </c>
      <c r="AG68" s="9">
        <v>124.9</v>
      </c>
      <c r="AH68" s="9">
        <v>124.5</v>
      </c>
      <c r="AI68" s="9">
        <v>134.30000000000001</v>
      </c>
      <c r="AJ68" s="9">
        <v>137.1</v>
      </c>
      <c r="AK68" s="9">
        <v>131.30000000000001</v>
      </c>
      <c r="AL68" s="9">
        <v>120.1</v>
      </c>
      <c r="AM68" s="9">
        <v>118.4</v>
      </c>
      <c r="AN68" s="9">
        <v>113.5</v>
      </c>
      <c r="AO68" s="9">
        <v>119.8</v>
      </c>
      <c r="AP68" s="9">
        <v>129.9</v>
      </c>
      <c r="AQ68" s="9">
        <v>126.1</v>
      </c>
      <c r="AR68" s="9">
        <v>122.1</v>
      </c>
      <c r="AS68" s="9">
        <v>122</v>
      </c>
      <c r="AT68" s="9">
        <v>124.4</v>
      </c>
      <c r="AU68" s="9">
        <v>129.69999999999999</v>
      </c>
      <c r="AV68" s="9">
        <v>136.1</v>
      </c>
      <c r="AW68" s="9">
        <v>139.5</v>
      </c>
      <c r="AX68" s="9">
        <v>127.9</v>
      </c>
      <c r="AY68" s="9">
        <v>124.7</v>
      </c>
      <c r="AZ68" s="9">
        <v>117.4</v>
      </c>
      <c r="BA68" s="9">
        <v>133</v>
      </c>
      <c r="BB68" s="9">
        <v>135.5</v>
      </c>
      <c r="BC68" s="9">
        <v>139.4</v>
      </c>
      <c r="BD68" s="9">
        <v>133.19999999999999</v>
      </c>
      <c r="BE68" s="9">
        <v>133.19999999999999</v>
      </c>
      <c r="BF68" s="9">
        <v>133.69999999999999</v>
      </c>
      <c r="BG68" s="9">
        <v>135.5</v>
      </c>
      <c r="BH68" s="9">
        <v>138</v>
      </c>
      <c r="BI68" s="9">
        <v>132</v>
      </c>
      <c r="BJ68" s="9">
        <v>129.30000000000001</v>
      </c>
      <c r="BK68" s="9">
        <v>132.80000000000001</v>
      </c>
      <c r="BL68" s="9">
        <v>125.3</v>
      </c>
      <c r="BM68" s="9">
        <v>130.69999999999999</v>
      </c>
      <c r="BN68" s="9">
        <v>132.5</v>
      </c>
      <c r="BO68" s="9">
        <v>132.9</v>
      </c>
      <c r="BP68" s="9">
        <v>132.30000000000001</v>
      </c>
      <c r="BQ68" s="9">
        <v>133.5</v>
      </c>
      <c r="BR68" s="9">
        <v>136.4</v>
      </c>
      <c r="BS68" s="9">
        <v>150.9</v>
      </c>
      <c r="BT68" s="9">
        <v>143.6</v>
      </c>
      <c r="BU68" s="9">
        <v>146.6</v>
      </c>
      <c r="BV68" s="9">
        <v>143.30000000000001</v>
      </c>
      <c r="BW68" s="9">
        <v>136.5</v>
      </c>
      <c r="BX68" s="9">
        <v>131</v>
      </c>
      <c r="BY68" s="9">
        <v>135.1</v>
      </c>
      <c r="BZ68" s="9">
        <v>141.30000000000001</v>
      </c>
      <c r="CA68" s="9">
        <v>144.5</v>
      </c>
      <c r="CB68" s="9">
        <v>135.6</v>
      </c>
      <c r="CC68" s="9">
        <v>131.4</v>
      </c>
      <c r="CD68" s="9">
        <v>133.69999999999999</v>
      </c>
      <c r="CE68" s="9">
        <v>142</v>
      </c>
      <c r="CF68" s="9">
        <v>142.6</v>
      </c>
      <c r="CG68" s="9">
        <v>147.9</v>
      </c>
      <c r="CH68" s="9">
        <v>148.80000000000001</v>
      </c>
      <c r="CI68" s="9">
        <v>141.1</v>
      </c>
      <c r="CJ68" s="9">
        <v>133.19999999999999</v>
      </c>
      <c r="CK68" s="9">
        <v>137.80000000000001</v>
      </c>
      <c r="CL68" s="9">
        <v>138.1</v>
      </c>
      <c r="CM68" s="9">
        <v>144.1</v>
      </c>
      <c r="CN68" s="9">
        <v>134.19999999999999</v>
      </c>
      <c r="CO68" s="9">
        <v>136.80000000000001</v>
      </c>
      <c r="CP68" s="9">
        <v>142.4</v>
      </c>
      <c r="CQ68" s="9">
        <v>146.9</v>
      </c>
      <c r="CR68" s="9">
        <v>153.9</v>
      </c>
      <c r="CS68" s="9">
        <v>157</v>
      </c>
      <c r="CT68" s="9">
        <v>146</v>
      </c>
      <c r="CU68" s="9">
        <v>121.7</v>
      </c>
      <c r="CV68" s="9">
        <v>113.7</v>
      </c>
      <c r="CW68" s="9">
        <v>118</v>
      </c>
      <c r="CX68" s="9">
        <v>136.19999999999999</v>
      </c>
      <c r="CY68" s="9">
        <v>139.9</v>
      </c>
      <c r="CZ68" s="9">
        <v>143.9</v>
      </c>
      <c r="DA68" s="9">
        <v>155.9</v>
      </c>
      <c r="DB68" s="9">
        <v>173.7</v>
      </c>
      <c r="DC68" s="9">
        <v>168.5</v>
      </c>
      <c r="DD68" s="9">
        <v>170.4</v>
      </c>
      <c r="DE68" s="9">
        <v>158.80000000000001</v>
      </c>
      <c r="DF68" s="9">
        <v>152.19999999999999</v>
      </c>
      <c r="DG68" s="9">
        <v>145.9</v>
      </c>
      <c r="DH68" s="9">
        <v>155.19999999999999</v>
      </c>
      <c r="DI68" s="9">
        <v>163.5</v>
      </c>
      <c r="DJ68" s="9">
        <v>176.7</v>
      </c>
      <c r="DK68" s="9">
        <v>171.8</v>
      </c>
      <c r="DL68" s="9">
        <v>156.9</v>
      </c>
      <c r="DM68" s="9">
        <v>185.7</v>
      </c>
      <c r="DN68" s="9">
        <v>182.3</v>
      </c>
      <c r="DO68" s="9">
        <v>193.2</v>
      </c>
      <c r="DP68" s="9">
        <v>202.2</v>
      </c>
      <c r="DQ68" s="9">
        <v>197.9</v>
      </c>
      <c r="DR68" s="9">
        <v>189.3</v>
      </c>
      <c r="DS68" s="9">
        <v>174.4</v>
      </c>
      <c r="DT68" s="9">
        <v>174</v>
      </c>
      <c r="DU68" s="9">
        <v>153.69999999999999</v>
      </c>
      <c r="DV68" s="9">
        <v>169.7</v>
      </c>
      <c r="DW68" s="9">
        <v>168.4</v>
      </c>
      <c r="DX68" s="9">
        <v>157.30000000000001</v>
      </c>
      <c r="DY68" s="9">
        <v>160.30000000000001</v>
      </c>
      <c r="DZ68" s="9">
        <v>164</v>
      </c>
      <c r="EA68" s="9">
        <v>181.8</v>
      </c>
      <c r="EB68" s="9">
        <v>186.2</v>
      </c>
      <c r="EC68" s="9">
        <v>185</v>
      </c>
      <c r="ED68" s="9">
        <v>162.69999999999999</v>
      </c>
      <c r="EE68" s="9">
        <v>160.80000000000001</v>
      </c>
      <c r="EF68" s="10">
        <v>155.69999999999999</v>
      </c>
      <c r="EG68" s="10">
        <v>166.7</v>
      </c>
      <c r="EH68" s="10">
        <v>175.8</v>
      </c>
      <c r="EI68" s="10">
        <v>164.6</v>
      </c>
      <c r="EJ68" s="69">
        <v>160.30000000000001</v>
      </c>
      <c r="EK68" s="69">
        <v>170.2</v>
      </c>
      <c r="EL68" s="70">
        <v>177.4</v>
      </c>
      <c r="EM68" s="70">
        <v>182.7</v>
      </c>
      <c r="EN68" s="70">
        <v>189.8</v>
      </c>
    </row>
    <row r="69" spans="1:144" x14ac:dyDescent="0.25">
      <c r="A69" s="2" t="s">
        <v>158</v>
      </c>
      <c r="B69" s="2" t="s">
        <v>159</v>
      </c>
      <c r="C69" s="5">
        <v>0.52500000000000002</v>
      </c>
      <c r="D69" s="9">
        <v>102.1</v>
      </c>
      <c r="E69" s="9">
        <v>103.9</v>
      </c>
      <c r="F69" s="9">
        <v>106.3</v>
      </c>
      <c r="G69" s="9">
        <v>107.9</v>
      </c>
      <c r="H69" s="9">
        <v>109.9</v>
      </c>
      <c r="I69" s="9">
        <v>111.8</v>
      </c>
      <c r="J69" s="9">
        <v>114.1</v>
      </c>
      <c r="K69" s="9">
        <v>114.4</v>
      </c>
      <c r="L69" s="9">
        <v>115.6</v>
      </c>
      <c r="M69" s="9">
        <v>129.30000000000001</v>
      </c>
      <c r="N69" s="9">
        <v>134.19999999999999</v>
      </c>
      <c r="O69" s="9">
        <v>131.19999999999999</v>
      </c>
      <c r="P69" s="9">
        <v>131.6</v>
      </c>
      <c r="Q69" s="9">
        <v>130.19999999999999</v>
      </c>
      <c r="R69" s="9">
        <v>133.5</v>
      </c>
      <c r="S69" s="9">
        <v>133.6</v>
      </c>
      <c r="T69" s="9">
        <v>138.80000000000001</v>
      </c>
      <c r="U69" s="9">
        <v>131.5</v>
      </c>
      <c r="V69" s="9">
        <v>141.1</v>
      </c>
      <c r="W69" s="9">
        <v>137.30000000000001</v>
      </c>
      <c r="X69" s="9">
        <v>137</v>
      </c>
      <c r="Y69" s="9">
        <v>142.30000000000001</v>
      </c>
      <c r="Z69" s="9">
        <v>143.69999999999999</v>
      </c>
      <c r="AA69" s="9">
        <v>142.30000000000001</v>
      </c>
      <c r="AB69" s="9">
        <v>137.9</v>
      </c>
      <c r="AC69" s="9">
        <v>139.80000000000001</v>
      </c>
      <c r="AD69" s="9">
        <v>140.1</v>
      </c>
      <c r="AE69" s="9">
        <v>133.9</v>
      </c>
      <c r="AF69" s="9">
        <v>132.1</v>
      </c>
      <c r="AG69" s="9">
        <v>137.6</v>
      </c>
      <c r="AH69" s="9">
        <v>141.6</v>
      </c>
      <c r="AI69" s="9">
        <v>140.1</v>
      </c>
      <c r="AJ69" s="9">
        <v>139.19999999999999</v>
      </c>
      <c r="AK69" s="9">
        <v>133.80000000000001</v>
      </c>
      <c r="AL69" s="9">
        <v>135.30000000000001</v>
      </c>
      <c r="AM69" s="9">
        <v>136.4</v>
      </c>
      <c r="AN69" s="9">
        <v>139.4</v>
      </c>
      <c r="AO69" s="9">
        <v>134.4</v>
      </c>
      <c r="AP69" s="9">
        <v>134.1</v>
      </c>
      <c r="AQ69" s="9">
        <v>132.9</v>
      </c>
      <c r="AR69" s="9">
        <v>131.30000000000001</v>
      </c>
      <c r="AS69" s="9">
        <v>138.6</v>
      </c>
      <c r="AT69" s="9">
        <v>143.6</v>
      </c>
      <c r="AU69" s="9">
        <v>143.9</v>
      </c>
      <c r="AV69" s="9">
        <v>146.4</v>
      </c>
      <c r="AW69" s="9">
        <v>147.6</v>
      </c>
      <c r="AX69" s="9">
        <v>147.6</v>
      </c>
      <c r="AY69" s="9">
        <v>145.9</v>
      </c>
      <c r="AZ69" s="9">
        <v>148.1</v>
      </c>
      <c r="BA69" s="9">
        <v>149.9</v>
      </c>
      <c r="BB69" s="9">
        <v>140.9</v>
      </c>
      <c r="BC69" s="9">
        <v>135.5</v>
      </c>
      <c r="BD69" s="9">
        <v>132.1</v>
      </c>
      <c r="BE69" s="9">
        <v>134</v>
      </c>
      <c r="BF69" s="9">
        <v>132.4</v>
      </c>
      <c r="BG69" s="9">
        <v>135.80000000000001</v>
      </c>
      <c r="BH69" s="9">
        <v>137.30000000000001</v>
      </c>
      <c r="BI69" s="9">
        <v>143.6</v>
      </c>
      <c r="BJ69" s="9">
        <v>144.4</v>
      </c>
      <c r="BK69" s="9">
        <v>143</v>
      </c>
      <c r="BL69" s="9">
        <v>143.1</v>
      </c>
      <c r="BM69" s="9">
        <v>141.4</v>
      </c>
      <c r="BN69" s="9">
        <v>143.1</v>
      </c>
      <c r="BO69" s="9">
        <v>140.80000000000001</v>
      </c>
      <c r="BP69" s="9">
        <v>142.30000000000001</v>
      </c>
      <c r="BQ69" s="9">
        <v>144.4</v>
      </c>
      <c r="BR69" s="9">
        <v>144.30000000000001</v>
      </c>
      <c r="BS69" s="9">
        <v>144.19999999999999</v>
      </c>
      <c r="BT69" s="9">
        <v>139.4</v>
      </c>
      <c r="BU69" s="9">
        <v>142.4</v>
      </c>
      <c r="BV69" s="9">
        <v>143.4</v>
      </c>
      <c r="BW69" s="9">
        <v>141.6</v>
      </c>
      <c r="BX69" s="9">
        <v>140.4</v>
      </c>
      <c r="BY69" s="9">
        <v>143.6</v>
      </c>
      <c r="BZ69" s="9">
        <v>143.6</v>
      </c>
      <c r="CA69" s="9">
        <v>145.69999999999999</v>
      </c>
      <c r="CB69" s="9">
        <v>141.19999999999999</v>
      </c>
      <c r="CC69" s="9">
        <v>144.6</v>
      </c>
      <c r="CD69" s="9">
        <v>144.6</v>
      </c>
      <c r="CE69" s="9">
        <v>147.30000000000001</v>
      </c>
      <c r="CF69" s="9">
        <v>148.9</v>
      </c>
      <c r="CG69" s="9">
        <v>149.1</v>
      </c>
      <c r="CH69" s="9">
        <v>149.80000000000001</v>
      </c>
      <c r="CI69" s="9">
        <v>150.1</v>
      </c>
      <c r="CJ69" s="9">
        <v>150</v>
      </c>
      <c r="CK69" s="9">
        <v>150.80000000000001</v>
      </c>
      <c r="CL69" s="9">
        <v>150.69999999999999</v>
      </c>
      <c r="CM69" s="9">
        <v>149.80000000000001</v>
      </c>
      <c r="CN69" s="9">
        <v>152.9</v>
      </c>
      <c r="CO69" s="9">
        <v>154.6</v>
      </c>
      <c r="CP69" s="9">
        <v>154.80000000000001</v>
      </c>
      <c r="CQ69" s="9">
        <v>156.69999999999999</v>
      </c>
      <c r="CR69" s="9">
        <v>154.69999999999999</v>
      </c>
      <c r="CS69" s="9">
        <v>156.5</v>
      </c>
      <c r="CT69" s="9">
        <v>154.4</v>
      </c>
      <c r="CU69" s="9">
        <v>152.1</v>
      </c>
      <c r="CV69" s="9">
        <v>151</v>
      </c>
      <c r="CW69" s="9">
        <v>150.1</v>
      </c>
      <c r="CX69" s="9">
        <v>151.19999999999999</v>
      </c>
      <c r="CY69" s="9">
        <v>149.5</v>
      </c>
      <c r="CZ69" s="9">
        <v>150.30000000000001</v>
      </c>
      <c r="DA69" s="9">
        <v>150.6</v>
      </c>
      <c r="DB69" s="9">
        <v>143.80000000000001</v>
      </c>
      <c r="DC69" s="9">
        <v>131.80000000000001</v>
      </c>
      <c r="DD69" s="9">
        <v>134.1</v>
      </c>
      <c r="DE69" s="9">
        <v>136.6</v>
      </c>
      <c r="DF69" s="9">
        <v>139.6</v>
      </c>
      <c r="DG69" s="9">
        <v>132.9</v>
      </c>
      <c r="DH69" s="9">
        <v>135.30000000000001</v>
      </c>
      <c r="DI69" s="9">
        <v>134.69999999999999</v>
      </c>
      <c r="DJ69" s="9">
        <v>135.80000000000001</v>
      </c>
      <c r="DK69" s="9">
        <v>138.5</v>
      </c>
      <c r="DL69" s="9">
        <v>139.1</v>
      </c>
      <c r="DM69" s="9">
        <v>154.69999999999999</v>
      </c>
      <c r="DN69" s="9">
        <v>155.6</v>
      </c>
      <c r="DO69" s="9">
        <v>155.80000000000001</v>
      </c>
      <c r="DP69" s="9">
        <v>155.80000000000001</v>
      </c>
      <c r="DQ69" s="9">
        <v>163.80000000000001</v>
      </c>
      <c r="DR69" s="9">
        <v>164.1</v>
      </c>
      <c r="DS69" s="9">
        <v>164.5</v>
      </c>
      <c r="DT69" s="9">
        <v>162.5</v>
      </c>
      <c r="DU69" s="9">
        <v>162.6</v>
      </c>
      <c r="DV69" s="9">
        <v>163.69999999999999</v>
      </c>
      <c r="DW69" s="9">
        <v>167.8</v>
      </c>
      <c r="DX69" s="9">
        <v>170.2</v>
      </c>
      <c r="DY69" s="9">
        <v>170.4</v>
      </c>
      <c r="DZ69" s="9">
        <v>173.1</v>
      </c>
      <c r="EA69" s="9">
        <v>174</v>
      </c>
      <c r="EB69" s="9">
        <v>174.5</v>
      </c>
      <c r="EC69" s="9">
        <v>174.6</v>
      </c>
      <c r="ED69" s="9">
        <v>174.7</v>
      </c>
      <c r="EE69" s="9">
        <v>172.9</v>
      </c>
      <c r="EF69" s="10">
        <v>168.6</v>
      </c>
      <c r="EG69" s="10">
        <v>170.8</v>
      </c>
      <c r="EH69" s="10">
        <v>172.3</v>
      </c>
      <c r="EI69" s="10">
        <v>174.2</v>
      </c>
      <c r="EJ69" s="69">
        <v>174.4</v>
      </c>
      <c r="EK69" s="69">
        <v>171.1</v>
      </c>
      <c r="EL69" s="70">
        <v>169.2</v>
      </c>
      <c r="EM69" s="70">
        <v>167.2</v>
      </c>
      <c r="EN69" s="70">
        <v>166.3</v>
      </c>
    </row>
    <row r="70" spans="1:144" x14ac:dyDescent="0.25">
      <c r="A70" s="2" t="s">
        <v>160</v>
      </c>
      <c r="B70" s="2" t="s">
        <v>161</v>
      </c>
      <c r="C70" s="5">
        <v>0.42181999999999997</v>
      </c>
      <c r="D70" s="9">
        <v>112.9</v>
      </c>
      <c r="E70" s="9">
        <v>113.9</v>
      </c>
      <c r="F70" s="9">
        <v>115.3</v>
      </c>
      <c r="G70" s="9">
        <v>116.7</v>
      </c>
      <c r="H70" s="9">
        <v>116.4</v>
      </c>
      <c r="I70" s="9">
        <v>116.4</v>
      </c>
      <c r="J70" s="9">
        <v>109.9</v>
      </c>
      <c r="K70" s="9">
        <v>116.9</v>
      </c>
      <c r="L70" s="9">
        <v>112.8</v>
      </c>
      <c r="M70" s="9">
        <v>112.5</v>
      </c>
      <c r="N70" s="9">
        <v>115.6</v>
      </c>
      <c r="O70" s="9">
        <v>115.9</v>
      </c>
      <c r="P70" s="9">
        <v>118.6</v>
      </c>
      <c r="Q70" s="9">
        <v>119.3</v>
      </c>
      <c r="R70" s="9">
        <v>117.5</v>
      </c>
      <c r="S70" s="9">
        <v>120.7</v>
      </c>
      <c r="T70" s="9">
        <v>120.8</v>
      </c>
      <c r="U70" s="9">
        <v>120.4</v>
      </c>
      <c r="V70" s="9">
        <v>118.9</v>
      </c>
      <c r="W70" s="9">
        <v>122.2</v>
      </c>
      <c r="X70" s="9">
        <v>121.8</v>
      </c>
      <c r="Y70" s="9">
        <v>123.1</v>
      </c>
      <c r="Z70" s="9">
        <v>122.6</v>
      </c>
      <c r="AA70" s="9">
        <v>119.5</v>
      </c>
      <c r="AB70" s="9">
        <v>122.3</v>
      </c>
      <c r="AC70" s="9">
        <v>125.7</v>
      </c>
      <c r="AD70" s="9">
        <v>128.1</v>
      </c>
      <c r="AE70" s="9">
        <v>128.9</v>
      </c>
      <c r="AF70" s="9">
        <v>127.4</v>
      </c>
      <c r="AG70" s="9">
        <v>121.2</v>
      </c>
      <c r="AH70" s="9">
        <v>122.1</v>
      </c>
      <c r="AI70" s="9">
        <v>122</v>
      </c>
      <c r="AJ70" s="9">
        <v>125.3</v>
      </c>
      <c r="AK70" s="9">
        <v>127.7</v>
      </c>
      <c r="AL70" s="9">
        <v>128.6</v>
      </c>
      <c r="AM70" s="9">
        <v>128.9</v>
      </c>
      <c r="AN70" s="9">
        <v>130.1</v>
      </c>
      <c r="AO70" s="9">
        <v>133.6</v>
      </c>
      <c r="AP70" s="9">
        <v>133.19999999999999</v>
      </c>
      <c r="AQ70" s="9">
        <v>135.1</v>
      </c>
      <c r="AR70" s="9">
        <v>132.19999999999999</v>
      </c>
      <c r="AS70" s="9">
        <v>126.3</v>
      </c>
      <c r="AT70" s="9">
        <v>124.3</v>
      </c>
      <c r="AU70" s="9">
        <v>125.2</v>
      </c>
      <c r="AV70" s="9">
        <v>128.80000000000001</v>
      </c>
      <c r="AW70" s="9">
        <v>131.19999999999999</v>
      </c>
      <c r="AX70" s="9">
        <v>132.9</v>
      </c>
      <c r="AY70" s="9">
        <v>133.69999999999999</v>
      </c>
      <c r="AZ70" s="9">
        <v>132.19999999999999</v>
      </c>
      <c r="BA70" s="9">
        <v>121.2</v>
      </c>
      <c r="BB70" s="9">
        <v>118.9</v>
      </c>
      <c r="BC70" s="9">
        <v>117.9</v>
      </c>
      <c r="BD70" s="9">
        <v>113.7</v>
      </c>
      <c r="BE70" s="9">
        <v>112.9</v>
      </c>
      <c r="BF70" s="9">
        <v>112.8</v>
      </c>
      <c r="BG70" s="9">
        <v>112.9</v>
      </c>
      <c r="BH70" s="9">
        <v>114.7</v>
      </c>
      <c r="BI70" s="9">
        <v>119.8</v>
      </c>
      <c r="BJ70" s="9">
        <v>119.3</v>
      </c>
      <c r="BK70" s="9">
        <v>118.8</v>
      </c>
      <c r="BL70" s="9">
        <v>118.9</v>
      </c>
      <c r="BM70" s="9">
        <v>118.4</v>
      </c>
      <c r="BN70" s="9">
        <v>124</v>
      </c>
      <c r="BO70" s="9">
        <v>123.5</v>
      </c>
      <c r="BP70" s="9">
        <v>122.7</v>
      </c>
      <c r="BQ70" s="9">
        <v>122.2</v>
      </c>
      <c r="BR70" s="9">
        <v>121.9</v>
      </c>
      <c r="BS70" s="9">
        <v>123.5</v>
      </c>
      <c r="BT70" s="9">
        <v>123.2</v>
      </c>
      <c r="BU70" s="9">
        <v>124.6</v>
      </c>
      <c r="BV70" s="9">
        <v>121.7</v>
      </c>
      <c r="BW70" s="9">
        <v>123.9</v>
      </c>
      <c r="BX70" s="9">
        <v>128.6</v>
      </c>
      <c r="BY70" s="9">
        <v>138.80000000000001</v>
      </c>
      <c r="BZ70" s="9">
        <v>143</v>
      </c>
      <c r="CA70" s="9">
        <v>143.19999999999999</v>
      </c>
      <c r="CB70" s="9">
        <v>137.9</v>
      </c>
      <c r="CC70" s="9">
        <v>126.2</v>
      </c>
      <c r="CD70" s="9">
        <v>124.1</v>
      </c>
      <c r="CE70" s="9">
        <v>125.6</v>
      </c>
      <c r="CF70" s="9">
        <v>129.69999999999999</v>
      </c>
      <c r="CG70" s="9">
        <v>138</v>
      </c>
      <c r="CH70" s="9">
        <v>140.80000000000001</v>
      </c>
      <c r="CI70" s="9">
        <v>133.1</v>
      </c>
      <c r="CJ70" s="9">
        <v>139.69999999999999</v>
      </c>
      <c r="CK70" s="9">
        <v>142.6</v>
      </c>
      <c r="CL70" s="9">
        <v>150.4</v>
      </c>
      <c r="CM70" s="9">
        <v>143</v>
      </c>
      <c r="CN70" s="9">
        <v>144.9</v>
      </c>
      <c r="CO70" s="9">
        <v>141.5</v>
      </c>
      <c r="CP70" s="9">
        <v>141.6</v>
      </c>
      <c r="CQ70" s="9">
        <v>150.30000000000001</v>
      </c>
      <c r="CR70" s="9">
        <v>147.4</v>
      </c>
      <c r="CS70" s="9">
        <v>161.4</v>
      </c>
      <c r="CT70" s="9">
        <v>163.30000000000001</v>
      </c>
      <c r="CU70" s="9">
        <v>153.6</v>
      </c>
      <c r="CV70" s="9">
        <v>148.80000000000001</v>
      </c>
      <c r="CW70" s="9">
        <v>146.1</v>
      </c>
      <c r="CX70" s="9">
        <v>148.69999999999999</v>
      </c>
      <c r="CY70" s="9">
        <v>147.1</v>
      </c>
      <c r="CZ70" s="9">
        <v>152.80000000000001</v>
      </c>
      <c r="DA70" s="9">
        <v>150.6</v>
      </c>
      <c r="DB70" s="9">
        <v>147.19999999999999</v>
      </c>
      <c r="DC70" s="9">
        <v>147.6</v>
      </c>
      <c r="DD70" s="9">
        <v>148.5</v>
      </c>
      <c r="DE70" s="9">
        <v>145.6</v>
      </c>
      <c r="DF70" s="9">
        <v>155.6</v>
      </c>
      <c r="DG70" s="9">
        <v>145.6</v>
      </c>
      <c r="DH70" s="9">
        <v>159.80000000000001</v>
      </c>
      <c r="DI70" s="9">
        <v>172.3</v>
      </c>
      <c r="DJ70" s="9">
        <v>174.1</v>
      </c>
      <c r="DK70" s="9">
        <v>162.6</v>
      </c>
      <c r="DL70" s="9">
        <v>164</v>
      </c>
      <c r="DM70" s="9">
        <v>164.2</v>
      </c>
      <c r="DN70" s="9">
        <v>149.6</v>
      </c>
      <c r="DO70" s="9">
        <v>153.4</v>
      </c>
      <c r="DP70" s="9">
        <v>146.9</v>
      </c>
      <c r="DQ70" s="9">
        <v>159.19999999999999</v>
      </c>
      <c r="DR70" s="9">
        <v>165.8</v>
      </c>
      <c r="DS70" s="9">
        <v>163.1</v>
      </c>
      <c r="DT70" s="9">
        <v>174.4</v>
      </c>
      <c r="DU70" s="9">
        <v>193.6</v>
      </c>
      <c r="DV70" s="9">
        <v>194.5</v>
      </c>
      <c r="DW70" s="9">
        <v>190.5</v>
      </c>
      <c r="DX70" s="9">
        <v>190.8</v>
      </c>
      <c r="DY70" s="9">
        <v>176.8</v>
      </c>
      <c r="DZ70" s="9">
        <v>161.19999999999999</v>
      </c>
      <c r="EA70" s="9">
        <v>163.69999999999999</v>
      </c>
      <c r="EB70" s="9">
        <v>161.30000000000001</v>
      </c>
      <c r="EC70" s="9">
        <v>171.5</v>
      </c>
      <c r="ED70" s="9">
        <v>180.1</v>
      </c>
      <c r="EE70" s="9">
        <v>179.2</v>
      </c>
      <c r="EF70" s="10">
        <v>183.4</v>
      </c>
      <c r="EG70" s="10">
        <v>195.7</v>
      </c>
      <c r="EH70" s="10">
        <v>199.5</v>
      </c>
      <c r="EI70" s="10">
        <v>192</v>
      </c>
      <c r="EJ70" s="69">
        <v>135.4</v>
      </c>
      <c r="EK70" s="69">
        <v>126.5</v>
      </c>
      <c r="EL70" s="70">
        <v>164.3</v>
      </c>
      <c r="EM70" s="70">
        <v>159.6</v>
      </c>
      <c r="EN70" s="70">
        <v>157.4</v>
      </c>
    </row>
    <row r="71" spans="1:144" x14ac:dyDescent="0.25">
      <c r="A71" s="2" t="s">
        <v>162</v>
      </c>
      <c r="B71" s="2" t="s">
        <v>163</v>
      </c>
      <c r="C71" s="5">
        <v>0.44094</v>
      </c>
      <c r="D71" s="9">
        <v>104.8</v>
      </c>
      <c r="E71" s="9">
        <v>105.6</v>
      </c>
      <c r="F71" s="9">
        <v>107.9</v>
      </c>
      <c r="G71" s="9">
        <v>107.9</v>
      </c>
      <c r="H71" s="9">
        <v>107.9</v>
      </c>
      <c r="I71" s="9">
        <v>108.6</v>
      </c>
      <c r="J71" s="9">
        <v>110.2</v>
      </c>
      <c r="K71" s="9">
        <v>111</v>
      </c>
      <c r="L71" s="9">
        <v>111.7</v>
      </c>
      <c r="M71" s="9">
        <v>112.5</v>
      </c>
      <c r="N71" s="9">
        <v>113</v>
      </c>
      <c r="O71" s="9">
        <v>115.5</v>
      </c>
      <c r="P71" s="9">
        <v>117.1</v>
      </c>
      <c r="Q71" s="9">
        <v>117.8</v>
      </c>
      <c r="R71" s="9">
        <v>118.6</v>
      </c>
      <c r="S71" s="9">
        <v>118.4</v>
      </c>
      <c r="T71" s="9">
        <v>119.4</v>
      </c>
      <c r="U71" s="9">
        <v>120.9</v>
      </c>
      <c r="V71" s="9">
        <v>121.9</v>
      </c>
      <c r="W71" s="9">
        <v>123.2</v>
      </c>
      <c r="X71" s="9">
        <v>122.5</v>
      </c>
      <c r="Y71" s="9">
        <v>122.5</v>
      </c>
      <c r="Z71" s="9">
        <v>123</v>
      </c>
      <c r="AA71" s="9">
        <v>123.9</v>
      </c>
      <c r="AB71" s="9">
        <v>124.5</v>
      </c>
      <c r="AC71" s="9">
        <v>125.6</v>
      </c>
      <c r="AD71" s="9">
        <v>127.2</v>
      </c>
      <c r="AE71" s="9">
        <v>126.7</v>
      </c>
      <c r="AF71" s="9">
        <v>126.9</v>
      </c>
      <c r="AG71" s="9">
        <v>127</v>
      </c>
      <c r="AH71" s="9">
        <v>127.9</v>
      </c>
      <c r="AI71" s="9">
        <v>130.69999999999999</v>
      </c>
      <c r="AJ71" s="9">
        <v>131</v>
      </c>
      <c r="AK71" s="9">
        <v>129.19999999999999</v>
      </c>
      <c r="AL71" s="9">
        <v>134.80000000000001</v>
      </c>
      <c r="AM71" s="9">
        <v>137.69999999999999</v>
      </c>
      <c r="AN71" s="9">
        <v>135.1</v>
      </c>
      <c r="AO71" s="9">
        <v>135.1</v>
      </c>
      <c r="AP71" s="9">
        <v>135.1</v>
      </c>
      <c r="AQ71" s="9">
        <v>134.6</v>
      </c>
      <c r="AR71" s="9">
        <v>134.69999999999999</v>
      </c>
      <c r="AS71" s="9">
        <v>135.1</v>
      </c>
      <c r="AT71" s="9">
        <v>136.6</v>
      </c>
      <c r="AU71" s="9">
        <v>135.80000000000001</v>
      </c>
      <c r="AV71" s="9">
        <v>134.80000000000001</v>
      </c>
      <c r="AW71" s="9">
        <v>134.4</v>
      </c>
      <c r="AX71" s="9">
        <v>134.1</v>
      </c>
      <c r="AY71" s="9">
        <v>133.6</v>
      </c>
      <c r="AZ71" s="9">
        <v>133.6</v>
      </c>
      <c r="BA71" s="9">
        <v>134.80000000000001</v>
      </c>
      <c r="BB71" s="9">
        <v>135.69999999999999</v>
      </c>
      <c r="BC71" s="9">
        <v>133</v>
      </c>
      <c r="BD71" s="9">
        <v>138.5</v>
      </c>
      <c r="BE71" s="9">
        <v>135.4</v>
      </c>
      <c r="BF71" s="9">
        <v>132.5</v>
      </c>
      <c r="BG71" s="9">
        <v>132.6</v>
      </c>
      <c r="BH71" s="9">
        <v>133</v>
      </c>
      <c r="BI71" s="9">
        <v>132.9</v>
      </c>
      <c r="BJ71" s="9">
        <v>132.1</v>
      </c>
      <c r="BK71" s="9">
        <v>132.1</v>
      </c>
      <c r="BL71" s="9">
        <v>131.9</v>
      </c>
      <c r="BM71" s="9">
        <v>131.9</v>
      </c>
      <c r="BN71" s="9">
        <v>131.9</v>
      </c>
      <c r="BO71" s="9">
        <v>131.9</v>
      </c>
      <c r="BP71" s="9">
        <v>131.9</v>
      </c>
      <c r="BQ71" s="9">
        <v>131.9</v>
      </c>
      <c r="BR71" s="9">
        <v>131.9</v>
      </c>
      <c r="BS71" s="9">
        <v>131.9</v>
      </c>
      <c r="BT71" s="9">
        <v>131.9</v>
      </c>
      <c r="BU71" s="9">
        <v>131.9</v>
      </c>
      <c r="BV71" s="9">
        <v>131.9</v>
      </c>
      <c r="BW71" s="9">
        <v>131.9</v>
      </c>
      <c r="BX71" s="9">
        <v>131.9</v>
      </c>
      <c r="BY71" s="9">
        <v>131.9</v>
      </c>
      <c r="BZ71" s="9">
        <v>131.9</v>
      </c>
      <c r="CA71" s="9">
        <v>131.9</v>
      </c>
      <c r="CB71" s="9">
        <v>132.6</v>
      </c>
      <c r="CC71" s="9">
        <v>133.5</v>
      </c>
      <c r="CD71" s="9">
        <v>133.19999999999999</v>
      </c>
      <c r="CE71" s="9">
        <v>130.30000000000001</v>
      </c>
      <c r="CF71" s="9">
        <v>129.80000000000001</v>
      </c>
      <c r="CG71" s="9">
        <v>130.30000000000001</v>
      </c>
      <c r="CH71" s="9">
        <v>129.1</v>
      </c>
      <c r="CI71" s="9">
        <v>126.1</v>
      </c>
      <c r="CJ71" s="9">
        <v>127.3</v>
      </c>
      <c r="CK71" s="9">
        <v>127.8</v>
      </c>
      <c r="CL71" s="9">
        <v>129.5</v>
      </c>
      <c r="CM71" s="9">
        <v>129.5</v>
      </c>
      <c r="CN71" s="9">
        <v>130.30000000000001</v>
      </c>
      <c r="CO71" s="9">
        <v>129.5</v>
      </c>
      <c r="CP71" s="9">
        <v>129.5</v>
      </c>
      <c r="CQ71" s="9">
        <v>130.1</v>
      </c>
      <c r="CR71" s="9">
        <v>135.6</v>
      </c>
      <c r="CS71" s="9">
        <v>136.9</v>
      </c>
      <c r="CT71" s="9">
        <v>139</v>
      </c>
      <c r="CU71" s="9">
        <v>138.69999999999999</v>
      </c>
      <c r="CV71" s="9">
        <v>146.19999999999999</v>
      </c>
      <c r="CW71" s="9">
        <v>147.9</v>
      </c>
      <c r="CX71" s="9">
        <v>147.9</v>
      </c>
      <c r="CY71" s="9">
        <v>145.6</v>
      </c>
      <c r="CZ71" s="9">
        <v>143.30000000000001</v>
      </c>
      <c r="DA71" s="9">
        <v>141.4</v>
      </c>
      <c r="DB71" s="9">
        <v>156.19999999999999</v>
      </c>
      <c r="DC71" s="9">
        <v>170.4</v>
      </c>
      <c r="DD71" s="9">
        <v>169.8</v>
      </c>
      <c r="DE71" s="9">
        <v>171.2</v>
      </c>
      <c r="DF71" s="9">
        <v>171.5</v>
      </c>
      <c r="DG71" s="9">
        <v>171.5</v>
      </c>
      <c r="DH71" s="9">
        <v>171.5</v>
      </c>
      <c r="DI71" s="9">
        <v>171.5</v>
      </c>
      <c r="DJ71" s="9">
        <v>171.9</v>
      </c>
      <c r="DK71" s="9">
        <v>172</v>
      </c>
      <c r="DL71" s="9">
        <v>172.3</v>
      </c>
      <c r="DM71" s="9">
        <v>172.7</v>
      </c>
      <c r="DN71" s="9">
        <v>172.9</v>
      </c>
      <c r="DO71" s="9">
        <v>173.5</v>
      </c>
      <c r="DP71" s="9">
        <v>172.9</v>
      </c>
      <c r="DQ71" s="9">
        <v>172.9</v>
      </c>
      <c r="DR71" s="9">
        <v>173.7</v>
      </c>
      <c r="DS71" s="9">
        <v>173.7</v>
      </c>
      <c r="DT71" s="9">
        <v>173.7</v>
      </c>
      <c r="DU71" s="9">
        <v>173.7</v>
      </c>
      <c r="DV71" s="9">
        <v>173.7</v>
      </c>
      <c r="DW71" s="9">
        <v>178.6</v>
      </c>
      <c r="DX71" s="9">
        <v>180.5</v>
      </c>
      <c r="DY71" s="9">
        <v>181.1</v>
      </c>
      <c r="DZ71" s="9">
        <v>185.3</v>
      </c>
      <c r="EA71" s="9">
        <v>184.3</v>
      </c>
      <c r="EB71" s="9">
        <v>184.7</v>
      </c>
      <c r="EC71" s="9">
        <v>187.2</v>
      </c>
      <c r="ED71" s="9">
        <v>188.6</v>
      </c>
      <c r="EE71" s="9">
        <v>190.5</v>
      </c>
      <c r="EF71" s="10">
        <v>190.9</v>
      </c>
      <c r="EG71" s="10">
        <v>191.3</v>
      </c>
      <c r="EH71" s="10">
        <v>191.3</v>
      </c>
      <c r="EI71" s="10">
        <v>190.3</v>
      </c>
      <c r="EJ71" s="69">
        <v>190.5</v>
      </c>
      <c r="EK71" s="69">
        <v>190.7</v>
      </c>
      <c r="EL71" s="70">
        <v>189</v>
      </c>
      <c r="EM71" s="70">
        <v>187.1</v>
      </c>
      <c r="EN71" s="70">
        <v>180</v>
      </c>
    </row>
    <row r="72" spans="1:144" x14ac:dyDescent="0.25">
      <c r="A72" s="2" t="s">
        <v>164</v>
      </c>
      <c r="B72" s="2" t="s">
        <v>165</v>
      </c>
      <c r="C72" s="5">
        <v>0.16159000000000001</v>
      </c>
      <c r="D72" s="9">
        <v>103.5</v>
      </c>
      <c r="E72" s="9">
        <v>103.6</v>
      </c>
      <c r="F72" s="9">
        <v>103.4</v>
      </c>
      <c r="G72" s="9">
        <v>103.2</v>
      </c>
      <c r="H72" s="9">
        <v>103.2</v>
      </c>
      <c r="I72" s="9">
        <v>103.2</v>
      </c>
      <c r="J72" s="9">
        <v>103.2</v>
      </c>
      <c r="K72" s="9">
        <v>103.2</v>
      </c>
      <c r="L72" s="9">
        <v>103.2</v>
      </c>
      <c r="M72" s="9">
        <v>103.6</v>
      </c>
      <c r="N72" s="9">
        <v>103.6</v>
      </c>
      <c r="O72" s="9">
        <v>105.5</v>
      </c>
      <c r="P72" s="9">
        <v>105.5</v>
      </c>
      <c r="Q72" s="9">
        <v>108</v>
      </c>
      <c r="R72" s="9">
        <v>107.6</v>
      </c>
      <c r="S72" s="9">
        <v>112.3</v>
      </c>
      <c r="T72" s="9">
        <v>113.1</v>
      </c>
      <c r="U72" s="9">
        <v>112.6</v>
      </c>
      <c r="V72" s="9">
        <v>112.7</v>
      </c>
      <c r="W72" s="9">
        <v>115.6</v>
      </c>
      <c r="X72" s="9">
        <v>116.4</v>
      </c>
      <c r="Y72" s="9">
        <v>116.7</v>
      </c>
      <c r="Z72" s="9">
        <v>116.3</v>
      </c>
      <c r="AA72" s="9">
        <v>115.9</v>
      </c>
      <c r="AB72" s="9">
        <v>116.3</v>
      </c>
      <c r="AC72" s="9">
        <v>117.7</v>
      </c>
      <c r="AD72" s="9">
        <v>117.7</v>
      </c>
      <c r="AE72" s="9">
        <v>119.4</v>
      </c>
      <c r="AF72" s="9">
        <v>123.1</v>
      </c>
      <c r="AG72" s="9">
        <v>122.8</v>
      </c>
      <c r="AH72" s="9">
        <v>122.9</v>
      </c>
      <c r="AI72" s="9">
        <v>121.9</v>
      </c>
      <c r="AJ72" s="9">
        <v>120.2</v>
      </c>
      <c r="AK72" s="9">
        <v>119.5</v>
      </c>
      <c r="AL72" s="9">
        <v>119.7</v>
      </c>
      <c r="AM72" s="9">
        <v>119.7</v>
      </c>
      <c r="AN72" s="9">
        <v>118.5</v>
      </c>
      <c r="AO72" s="9">
        <v>117.5</v>
      </c>
      <c r="AP72" s="9">
        <v>115.5</v>
      </c>
      <c r="AQ72" s="9">
        <v>118.3</v>
      </c>
      <c r="AR72" s="9">
        <v>119.6</v>
      </c>
      <c r="AS72" s="9">
        <v>118.8</v>
      </c>
      <c r="AT72" s="9">
        <v>118.6</v>
      </c>
      <c r="AU72" s="9">
        <v>118.1</v>
      </c>
      <c r="AV72" s="9">
        <v>123.7</v>
      </c>
      <c r="AW72" s="9">
        <v>124.2</v>
      </c>
      <c r="AX72" s="9">
        <v>124.1</v>
      </c>
      <c r="AY72" s="9">
        <v>124.4</v>
      </c>
      <c r="AZ72" s="9">
        <v>126.1</v>
      </c>
      <c r="BA72" s="9">
        <v>125.5</v>
      </c>
      <c r="BB72" s="9">
        <v>126.5</v>
      </c>
      <c r="BC72" s="9">
        <v>127</v>
      </c>
      <c r="BD72" s="9">
        <v>127</v>
      </c>
      <c r="BE72" s="9">
        <v>127</v>
      </c>
      <c r="BF72" s="9">
        <v>127.1</v>
      </c>
      <c r="BG72" s="9">
        <v>127.3</v>
      </c>
      <c r="BH72" s="9">
        <v>126.9</v>
      </c>
      <c r="BI72" s="9">
        <v>128</v>
      </c>
      <c r="BJ72" s="9">
        <v>128.19999999999999</v>
      </c>
      <c r="BK72" s="9">
        <v>128.1</v>
      </c>
      <c r="BL72" s="9">
        <v>142.6</v>
      </c>
      <c r="BM72" s="9">
        <v>146.4</v>
      </c>
      <c r="BN72" s="9">
        <v>146.4</v>
      </c>
      <c r="BO72" s="9">
        <v>146.80000000000001</v>
      </c>
      <c r="BP72" s="9">
        <v>148.30000000000001</v>
      </c>
      <c r="BQ72" s="9">
        <v>148.1</v>
      </c>
      <c r="BR72" s="9">
        <v>148.19999999999999</v>
      </c>
      <c r="BS72" s="9">
        <v>149.69999999999999</v>
      </c>
      <c r="BT72" s="9">
        <v>149.30000000000001</v>
      </c>
      <c r="BU72" s="9">
        <v>149.69999999999999</v>
      </c>
      <c r="BV72" s="9">
        <v>149.4</v>
      </c>
      <c r="BW72" s="9">
        <v>148.6</v>
      </c>
      <c r="BX72" s="9">
        <v>146.9</v>
      </c>
      <c r="BY72" s="9">
        <v>146.30000000000001</v>
      </c>
      <c r="BZ72" s="9">
        <v>147.9</v>
      </c>
      <c r="CA72" s="9">
        <v>147.4</v>
      </c>
      <c r="CB72" s="9">
        <v>145.5</v>
      </c>
      <c r="CC72" s="9">
        <v>150.5</v>
      </c>
      <c r="CD72" s="9">
        <v>151.4</v>
      </c>
      <c r="CE72" s="9">
        <v>152.9</v>
      </c>
      <c r="CF72" s="9">
        <v>152.9</v>
      </c>
      <c r="CG72" s="9">
        <v>152.9</v>
      </c>
      <c r="CH72" s="9">
        <v>152.9</v>
      </c>
      <c r="CI72" s="9">
        <v>152.9</v>
      </c>
      <c r="CJ72" s="9">
        <v>150.69999999999999</v>
      </c>
      <c r="CK72" s="9">
        <v>150.30000000000001</v>
      </c>
      <c r="CL72" s="9">
        <v>153.9</v>
      </c>
      <c r="CM72" s="9">
        <v>157.4</v>
      </c>
      <c r="CN72" s="9">
        <v>159.69999999999999</v>
      </c>
      <c r="CO72" s="9">
        <v>161.5</v>
      </c>
      <c r="CP72" s="9">
        <v>161.5</v>
      </c>
      <c r="CQ72" s="9">
        <v>159.19999999999999</v>
      </c>
      <c r="CR72" s="9">
        <v>156.80000000000001</v>
      </c>
      <c r="CS72" s="9">
        <v>155.9</v>
      </c>
      <c r="CT72" s="9">
        <v>164.3</v>
      </c>
      <c r="CU72" s="9">
        <v>177.7</v>
      </c>
      <c r="CV72" s="9">
        <v>174.7</v>
      </c>
      <c r="CW72" s="9">
        <v>174.9</v>
      </c>
      <c r="CX72" s="9">
        <v>166.6</v>
      </c>
      <c r="CY72" s="9">
        <v>166.6</v>
      </c>
      <c r="CZ72" s="9">
        <v>165.1</v>
      </c>
      <c r="DA72" s="9">
        <v>152.80000000000001</v>
      </c>
      <c r="DB72" s="9">
        <v>140.6</v>
      </c>
      <c r="DC72" s="9">
        <v>145.30000000000001</v>
      </c>
      <c r="DD72" s="9">
        <v>159.6</v>
      </c>
      <c r="DE72" s="9">
        <v>166.5</v>
      </c>
      <c r="DF72" s="9">
        <v>174.6</v>
      </c>
      <c r="DG72" s="9">
        <v>170</v>
      </c>
      <c r="DH72" s="9">
        <v>165.9</v>
      </c>
      <c r="DI72" s="9">
        <v>169.5</v>
      </c>
      <c r="DJ72" s="9">
        <v>169.3</v>
      </c>
      <c r="DK72" s="9">
        <v>163.9</v>
      </c>
      <c r="DL72" s="9">
        <v>164.1</v>
      </c>
      <c r="DM72" s="9">
        <v>163.30000000000001</v>
      </c>
      <c r="DN72" s="9">
        <v>166.9</v>
      </c>
      <c r="DO72" s="9">
        <v>166.3</v>
      </c>
      <c r="DP72" s="9">
        <v>159.4</v>
      </c>
      <c r="DQ72" s="9">
        <v>161.69999999999999</v>
      </c>
      <c r="DR72" s="9">
        <v>160.4</v>
      </c>
      <c r="DS72" s="9">
        <v>155.5</v>
      </c>
      <c r="DT72" s="9">
        <v>156.30000000000001</v>
      </c>
      <c r="DU72" s="9">
        <v>155</v>
      </c>
      <c r="DV72" s="9">
        <v>156</v>
      </c>
      <c r="DW72" s="9">
        <v>160.6</v>
      </c>
      <c r="DX72" s="9">
        <v>155.5</v>
      </c>
      <c r="DY72" s="9">
        <v>155</v>
      </c>
      <c r="DZ72" s="9">
        <v>154.69999999999999</v>
      </c>
      <c r="EA72" s="9">
        <v>156.4</v>
      </c>
      <c r="EB72" s="9">
        <v>158.69999999999999</v>
      </c>
      <c r="EC72" s="9">
        <v>155.5</v>
      </c>
      <c r="ED72" s="9">
        <v>158.5</v>
      </c>
      <c r="EE72" s="9">
        <v>160.9</v>
      </c>
      <c r="EF72" s="10">
        <v>163.69999999999999</v>
      </c>
      <c r="EG72" s="10">
        <v>162.80000000000001</v>
      </c>
      <c r="EH72" s="10">
        <v>165.7</v>
      </c>
      <c r="EI72" s="10">
        <v>167.6</v>
      </c>
      <c r="EJ72" s="69">
        <v>165</v>
      </c>
      <c r="EK72" s="69">
        <v>169</v>
      </c>
      <c r="EL72" s="70">
        <v>168</v>
      </c>
      <c r="EM72" s="70">
        <v>167.9</v>
      </c>
      <c r="EN72" s="70">
        <v>165.8</v>
      </c>
    </row>
    <row r="73" spans="1:144" x14ac:dyDescent="0.25">
      <c r="A73" s="2" t="s">
        <v>166</v>
      </c>
      <c r="B73" s="2" t="s">
        <v>167</v>
      </c>
      <c r="C73" s="5">
        <v>0.55906</v>
      </c>
      <c r="D73" s="9">
        <v>108.8</v>
      </c>
      <c r="E73" s="9">
        <v>115.5</v>
      </c>
      <c r="F73" s="9">
        <v>120.5</v>
      </c>
      <c r="G73" s="9">
        <v>117.5</v>
      </c>
      <c r="H73" s="9">
        <v>113.5</v>
      </c>
      <c r="I73" s="9">
        <v>121.4</v>
      </c>
      <c r="J73" s="9">
        <v>113.6</v>
      </c>
      <c r="K73" s="9">
        <v>105.6</v>
      </c>
      <c r="L73" s="9">
        <v>112</v>
      </c>
      <c r="M73" s="9">
        <v>127.9</v>
      </c>
      <c r="N73" s="9">
        <v>133.9</v>
      </c>
      <c r="O73" s="9">
        <v>127.3</v>
      </c>
      <c r="P73" s="9">
        <v>119.1</v>
      </c>
      <c r="Q73" s="9">
        <v>129.69999999999999</v>
      </c>
      <c r="R73" s="9">
        <v>149.69999999999999</v>
      </c>
      <c r="S73" s="9">
        <v>134.80000000000001</v>
      </c>
      <c r="T73" s="9">
        <v>135.69999999999999</v>
      </c>
      <c r="U73" s="9">
        <v>127.1</v>
      </c>
      <c r="V73" s="9">
        <v>125.1</v>
      </c>
      <c r="W73" s="9">
        <v>118.7</v>
      </c>
      <c r="X73" s="9">
        <v>127.8</v>
      </c>
      <c r="Y73" s="9">
        <v>143.30000000000001</v>
      </c>
      <c r="Z73" s="9">
        <v>131.69999999999999</v>
      </c>
      <c r="AA73" s="9">
        <v>129</v>
      </c>
      <c r="AB73" s="9">
        <v>119.5</v>
      </c>
      <c r="AC73" s="9">
        <v>140.6</v>
      </c>
      <c r="AD73" s="9">
        <v>146.80000000000001</v>
      </c>
      <c r="AE73" s="9">
        <v>145.1</v>
      </c>
      <c r="AF73" s="9">
        <v>145.1</v>
      </c>
      <c r="AG73" s="9">
        <v>139.4</v>
      </c>
      <c r="AH73" s="9">
        <v>142.19999999999999</v>
      </c>
      <c r="AI73" s="9">
        <v>140</v>
      </c>
      <c r="AJ73" s="9">
        <v>115.8</v>
      </c>
      <c r="AK73" s="9">
        <v>122.1</v>
      </c>
      <c r="AL73" s="9">
        <v>123</v>
      </c>
      <c r="AM73" s="9">
        <v>124.5</v>
      </c>
      <c r="AN73" s="9">
        <v>128</v>
      </c>
      <c r="AO73" s="9">
        <v>144.5</v>
      </c>
      <c r="AP73" s="9">
        <v>135.30000000000001</v>
      </c>
      <c r="AQ73" s="9">
        <v>131.4</v>
      </c>
      <c r="AR73" s="9">
        <v>124.3</v>
      </c>
      <c r="AS73" s="9">
        <v>117.8</v>
      </c>
      <c r="AT73" s="9">
        <v>116.9</v>
      </c>
      <c r="AU73" s="9">
        <v>120.3</v>
      </c>
      <c r="AV73" s="9">
        <v>135.5</v>
      </c>
      <c r="AW73" s="9">
        <v>132</v>
      </c>
      <c r="AX73" s="9">
        <v>128.80000000000001</v>
      </c>
      <c r="AY73" s="9">
        <v>134.9</v>
      </c>
      <c r="AZ73" s="9">
        <v>141.6</v>
      </c>
      <c r="BA73" s="9">
        <v>147.6</v>
      </c>
      <c r="BB73" s="9">
        <v>144.9</v>
      </c>
      <c r="BC73" s="9">
        <v>141.9</v>
      </c>
      <c r="BD73" s="9">
        <v>131.6</v>
      </c>
      <c r="BE73" s="9">
        <v>125.3</v>
      </c>
      <c r="BF73" s="9">
        <v>131.30000000000001</v>
      </c>
      <c r="BG73" s="9">
        <v>138.9</v>
      </c>
      <c r="BH73" s="9">
        <v>137.80000000000001</v>
      </c>
      <c r="BI73" s="9">
        <v>141.80000000000001</v>
      </c>
      <c r="BJ73" s="9">
        <v>144.5</v>
      </c>
      <c r="BK73" s="9">
        <v>141.1</v>
      </c>
      <c r="BL73" s="9">
        <v>144.4</v>
      </c>
      <c r="BM73" s="9">
        <v>148</v>
      </c>
      <c r="BN73" s="9">
        <v>149.9</v>
      </c>
      <c r="BO73" s="9">
        <v>150.9</v>
      </c>
      <c r="BP73" s="9">
        <v>136.30000000000001</v>
      </c>
      <c r="BQ73" s="9">
        <v>134.4</v>
      </c>
      <c r="BR73" s="9">
        <v>138.5</v>
      </c>
      <c r="BS73" s="9">
        <v>136.9</v>
      </c>
      <c r="BT73" s="9">
        <v>131.19999999999999</v>
      </c>
      <c r="BU73" s="9">
        <v>130</v>
      </c>
      <c r="BV73" s="9">
        <v>130.69999999999999</v>
      </c>
      <c r="BW73" s="9">
        <v>126.8</v>
      </c>
      <c r="BX73" s="9">
        <v>124.6</v>
      </c>
      <c r="BY73" s="9">
        <v>129.80000000000001</v>
      </c>
      <c r="BZ73" s="9">
        <v>130.5</v>
      </c>
      <c r="CA73" s="9">
        <v>132.19999999999999</v>
      </c>
      <c r="CB73" s="9">
        <v>125.2</v>
      </c>
      <c r="CC73" s="9">
        <v>127.1</v>
      </c>
      <c r="CD73" s="9">
        <v>131.69999999999999</v>
      </c>
      <c r="CE73" s="9">
        <v>135.30000000000001</v>
      </c>
      <c r="CF73" s="9">
        <v>142.69999999999999</v>
      </c>
      <c r="CG73" s="9">
        <v>143.69999999999999</v>
      </c>
      <c r="CH73" s="9">
        <v>146.69999999999999</v>
      </c>
      <c r="CI73" s="9">
        <v>145.6</v>
      </c>
      <c r="CJ73" s="9">
        <v>151.69999999999999</v>
      </c>
      <c r="CK73" s="9">
        <v>152.4</v>
      </c>
      <c r="CL73" s="9">
        <v>150.4</v>
      </c>
      <c r="CM73" s="9">
        <v>145.9</v>
      </c>
      <c r="CN73" s="9">
        <v>144.19999999999999</v>
      </c>
      <c r="CO73" s="9">
        <v>145.30000000000001</v>
      </c>
      <c r="CP73" s="9">
        <v>146.5</v>
      </c>
      <c r="CQ73" s="9">
        <v>149.69999999999999</v>
      </c>
      <c r="CR73" s="9">
        <v>149.1</v>
      </c>
      <c r="CS73" s="9">
        <v>151.80000000000001</v>
      </c>
      <c r="CT73" s="9">
        <v>155.69999999999999</v>
      </c>
      <c r="CU73" s="9">
        <v>142.30000000000001</v>
      </c>
      <c r="CV73" s="9">
        <v>141.9</v>
      </c>
      <c r="CW73" s="9">
        <v>146.4</v>
      </c>
      <c r="CX73" s="9">
        <v>160.30000000000001</v>
      </c>
      <c r="CY73" s="9">
        <v>160.30000000000001</v>
      </c>
      <c r="CZ73" s="9">
        <v>161.9</v>
      </c>
      <c r="DA73" s="9">
        <v>150.30000000000001</v>
      </c>
      <c r="DB73" s="9">
        <v>149</v>
      </c>
      <c r="DC73" s="9">
        <v>137.80000000000001</v>
      </c>
      <c r="DD73" s="9">
        <v>140.30000000000001</v>
      </c>
      <c r="DE73" s="9">
        <v>138.19999999999999</v>
      </c>
      <c r="DF73" s="9">
        <v>146.30000000000001</v>
      </c>
      <c r="DG73" s="9">
        <v>165.1</v>
      </c>
      <c r="DH73" s="9">
        <v>179.2</v>
      </c>
      <c r="DI73" s="9">
        <v>170.6</v>
      </c>
      <c r="DJ73" s="9">
        <v>173.5</v>
      </c>
      <c r="DK73" s="9">
        <v>175</v>
      </c>
      <c r="DL73" s="9">
        <v>156.5</v>
      </c>
      <c r="DM73" s="9">
        <v>158.19999999999999</v>
      </c>
      <c r="DN73" s="9">
        <v>152.1</v>
      </c>
      <c r="DO73" s="9">
        <v>150.1</v>
      </c>
      <c r="DP73" s="9">
        <v>149.19999999999999</v>
      </c>
      <c r="DQ73" s="9">
        <v>151.80000000000001</v>
      </c>
      <c r="DR73" s="9">
        <v>157.6</v>
      </c>
      <c r="DS73" s="9">
        <v>177.3</v>
      </c>
      <c r="DT73" s="9">
        <v>169.8</v>
      </c>
      <c r="DU73" s="9">
        <v>181.1</v>
      </c>
      <c r="DV73" s="9">
        <v>178.8</v>
      </c>
      <c r="DW73" s="9">
        <v>163.6</v>
      </c>
      <c r="DX73" s="9">
        <v>158.19999999999999</v>
      </c>
      <c r="DY73" s="9">
        <v>166.9</v>
      </c>
      <c r="DZ73" s="9">
        <v>156.6</v>
      </c>
      <c r="EA73" s="9">
        <v>142.30000000000001</v>
      </c>
      <c r="EB73" s="9">
        <v>141.6</v>
      </c>
      <c r="EC73" s="9">
        <v>145.69999999999999</v>
      </c>
      <c r="ED73" s="9">
        <v>145.5</v>
      </c>
      <c r="EE73" s="9">
        <v>155.1</v>
      </c>
      <c r="EF73" s="10">
        <v>153.4</v>
      </c>
      <c r="EG73" s="10">
        <v>164</v>
      </c>
      <c r="EH73" s="10">
        <v>167.5</v>
      </c>
      <c r="EI73" s="10">
        <v>159.1</v>
      </c>
      <c r="EJ73" s="69">
        <v>160.69999999999999</v>
      </c>
      <c r="EK73" s="69">
        <v>165.8</v>
      </c>
      <c r="EL73" s="70">
        <v>160.9</v>
      </c>
      <c r="EM73" s="70">
        <v>154.30000000000001</v>
      </c>
      <c r="EN73" s="70">
        <v>144.4</v>
      </c>
    </row>
    <row r="74" spans="1:144" x14ac:dyDescent="0.25">
      <c r="A74" s="2" t="s">
        <v>168</v>
      </c>
      <c r="B74" s="2" t="s">
        <v>169</v>
      </c>
      <c r="C74" s="5">
        <v>6.0510000000000001E-2</v>
      </c>
      <c r="D74" s="9">
        <v>105.3</v>
      </c>
      <c r="E74" s="9">
        <v>106</v>
      </c>
      <c r="F74" s="9">
        <v>107</v>
      </c>
      <c r="G74" s="9">
        <v>107.1</v>
      </c>
      <c r="H74" s="9">
        <v>107.1</v>
      </c>
      <c r="I74" s="9">
        <v>107.1</v>
      </c>
      <c r="J74" s="9">
        <v>107.1</v>
      </c>
      <c r="K74" s="9">
        <v>107.1</v>
      </c>
      <c r="L74" s="9">
        <v>107.1</v>
      </c>
      <c r="M74" s="9">
        <v>107.1</v>
      </c>
      <c r="N74" s="9">
        <v>107.2</v>
      </c>
      <c r="O74" s="9">
        <v>108.7</v>
      </c>
      <c r="P74" s="9">
        <v>109.2</v>
      </c>
      <c r="Q74" s="9">
        <v>110.1</v>
      </c>
      <c r="R74" s="9">
        <v>111.1</v>
      </c>
      <c r="S74" s="9">
        <v>111</v>
      </c>
      <c r="T74" s="9">
        <v>111.5</v>
      </c>
      <c r="U74" s="9">
        <v>113.9</v>
      </c>
      <c r="V74" s="9">
        <v>115.6</v>
      </c>
      <c r="W74" s="9">
        <v>118.1</v>
      </c>
      <c r="X74" s="9">
        <v>119.2</v>
      </c>
      <c r="Y74" s="9">
        <v>121</v>
      </c>
      <c r="Z74" s="9">
        <v>121.2</v>
      </c>
      <c r="AA74" s="9">
        <v>123</v>
      </c>
      <c r="AB74" s="9">
        <v>124.2</v>
      </c>
      <c r="AC74" s="9">
        <v>125.6</v>
      </c>
      <c r="AD74" s="9">
        <v>127.8</v>
      </c>
      <c r="AE74" s="9">
        <v>128.6</v>
      </c>
      <c r="AF74" s="9">
        <v>126.6</v>
      </c>
      <c r="AG74" s="9">
        <v>126</v>
      </c>
      <c r="AH74" s="9">
        <v>126.4</v>
      </c>
      <c r="AI74" s="9">
        <v>125.2</v>
      </c>
      <c r="AJ74" s="9">
        <v>121.7</v>
      </c>
      <c r="AK74" s="9">
        <v>123.4</v>
      </c>
      <c r="AL74" s="9">
        <v>120.5</v>
      </c>
      <c r="AM74" s="9">
        <v>119.5</v>
      </c>
      <c r="AN74" s="9">
        <v>117.2</v>
      </c>
      <c r="AO74" s="9">
        <v>117.8</v>
      </c>
      <c r="AP74" s="9">
        <v>117.8</v>
      </c>
      <c r="AQ74" s="9">
        <v>116.8</v>
      </c>
      <c r="AR74" s="9">
        <v>119.1</v>
      </c>
      <c r="AS74" s="9">
        <v>120.7</v>
      </c>
      <c r="AT74" s="9">
        <v>121.8</v>
      </c>
      <c r="AU74" s="9">
        <v>126.1</v>
      </c>
      <c r="AV74" s="9">
        <v>129.4</v>
      </c>
      <c r="AW74" s="9">
        <v>129.69999999999999</v>
      </c>
      <c r="AX74" s="9">
        <v>131.9</v>
      </c>
      <c r="AY74" s="9">
        <v>132.4</v>
      </c>
      <c r="AZ74" s="9">
        <v>134.6</v>
      </c>
      <c r="BA74" s="9">
        <v>132.6</v>
      </c>
      <c r="BB74" s="9">
        <v>131.4</v>
      </c>
      <c r="BC74" s="9">
        <v>132.19999999999999</v>
      </c>
      <c r="BD74" s="9">
        <v>132.30000000000001</v>
      </c>
      <c r="BE74" s="9">
        <v>132.30000000000001</v>
      </c>
      <c r="BF74" s="9">
        <v>132.30000000000001</v>
      </c>
      <c r="BG74" s="9">
        <v>132.30000000000001</v>
      </c>
      <c r="BH74" s="9">
        <v>134.69999999999999</v>
      </c>
      <c r="BI74" s="9">
        <v>136</v>
      </c>
      <c r="BJ74" s="9">
        <v>136.30000000000001</v>
      </c>
      <c r="BK74" s="9">
        <v>136.30000000000001</v>
      </c>
      <c r="BL74" s="9">
        <v>138.5</v>
      </c>
      <c r="BM74" s="9">
        <v>139.1</v>
      </c>
      <c r="BN74" s="9">
        <v>139.1</v>
      </c>
      <c r="BO74" s="9">
        <v>139.1</v>
      </c>
      <c r="BP74" s="9">
        <v>139.1</v>
      </c>
      <c r="BQ74" s="9">
        <v>136.1</v>
      </c>
      <c r="BR74" s="9">
        <v>133.19999999999999</v>
      </c>
      <c r="BS74" s="9">
        <v>134.5</v>
      </c>
      <c r="BT74" s="9">
        <v>135.6</v>
      </c>
      <c r="BU74" s="9">
        <v>135.9</v>
      </c>
      <c r="BV74" s="9">
        <v>135.69999999999999</v>
      </c>
      <c r="BW74" s="9">
        <v>136.6</v>
      </c>
      <c r="BX74" s="9">
        <v>137.9</v>
      </c>
      <c r="BY74" s="9">
        <v>137</v>
      </c>
      <c r="BZ74" s="9">
        <v>136.9</v>
      </c>
      <c r="CA74" s="9">
        <v>135.6</v>
      </c>
      <c r="CB74" s="9">
        <v>134.4</v>
      </c>
      <c r="CC74" s="9">
        <v>139.9</v>
      </c>
      <c r="CD74" s="9">
        <v>142.5</v>
      </c>
      <c r="CE74" s="9">
        <v>144.19999999999999</v>
      </c>
      <c r="CF74" s="9">
        <v>146</v>
      </c>
      <c r="CG74" s="9">
        <v>147.80000000000001</v>
      </c>
      <c r="CH74" s="9">
        <v>149</v>
      </c>
      <c r="CI74" s="9">
        <v>148.9</v>
      </c>
      <c r="CJ74" s="9">
        <v>153</v>
      </c>
      <c r="CK74" s="9">
        <v>155.5</v>
      </c>
      <c r="CL74" s="9">
        <v>161.80000000000001</v>
      </c>
      <c r="CM74" s="9">
        <v>166</v>
      </c>
      <c r="CN74" s="9">
        <v>170.1</v>
      </c>
      <c r="CO74" s="9">
        <v>172.6</v>
      </c>
      <c r="CP74" s="9">
        <v>172.2</v>
      </c>
      <c r="CQ74" s="9">
        <v>173.1</v>
      </c>
      <c r="CR74" s="9">
        <v>174.6</v>
      </c>
      <c r="CS74" s="9">
        <v>173.7</v>
      </c>
      <c r="CT74" s="9">
        <v>171.9</v>
      </c>
      <c r="CU74" s="9">
        <v>169.5</v>
      </c>
      <c r="CV74" s="9">
        <v>173.7</v>
      </c>
      <c r="CW74" s="9">
        <v>174.4</v>
      </c>
      <c r="CX74" s="9">
        <v>175.2</v>
      </c>
      <c r="CY74" s="9">
        <v>182.6</v>
      </c>
      <c r="CZ74" s="9">
        <v>186.6</v>
      </c>
      <c r="DA74" s="9">
        <v>196.1</v>
      </c>
      <c r="DB74" s="9">
        <v>189.8</v>
      </c>
      <c r="DC74" s="9">
        <v>189.8</v>
      </c>
      <c r="DD74" s="9">
        <v>187.9</v>
      </c>
      <c r="DE74" s="9">
        <v>185.1</v>
      </c>
      <c r="DF74" s="9">
        <v>191.1</v>
      </c>
      <c r="DG74" s="9">
        <v>193.3</v>
      </c>
      <c r="DH74" s="9">
        <v>199.6</v>
      </c>
      <c r="DI74" s="9">
        <v>198.7</v>
      </c>
      <c r="DJ74" s="9">
        <v>202.9</v>
      </c>
      <c r="DK74" s="9">
        <v>207</v>
      </c>
      <c r="DL74" s="9">
        <v>204.9</v>
      </c>
      <c r="DM74" s="9">
        <v>202.1</v>
      </c>
      <c r="DN74" s="9">
        <v>202.3</v>
      </c>
      <c r="DO74" s="9">
        <v>209.1</v>
      </c>
      <c r="DP74" s="9">
        <v>194.2</v>
      </c>
      <c r="DQ74" s="9">
        <v>187.1</v>
      </c>
      <c r="DR74" s="9">
        <v>181.7</v>
      </c>
      <c r="DS74" s="9">
        <v>177.7</v>
      </c>
      <c r="DT74" s="9">
        <v>185.2</v>
      </c>
      <c r="DU74" s="9">
        <v>185.3</v>
      </c>
      <c r="DV74" s="9">
        <v>193.5</v>
      </c>
      <c r="DW74" s="9">
        <v>197.8</v>
      </c>
      <c r="DX74" s="9">
        <v>192.4</v>
      </c>
      <c r="DY74" s="9">
        <v>194.6</v>
      </c>
      <c r="DZ74" s="9">
        <v>194.5</v>
      </c>
      <c r="EA74" s="9">
        <v>193.5</v>
      </c>
      <c r="EB74" s="9">
        <v>194.1</v>
      </c>
      <c r="EC74" s="9">
        <v>200.5</v>
      </c>
      <c r="ED74" s="9">
        <v>202</v>
      </c>
      <c r="EE74" s="9">
        <v>204.7</v>
      </c>
      <c r="EF74" s="10">
        <v>204.2</v>
      </c>
      <c r="EG74" s="10">
        <v>200.5</v>
      </c>
      <c r="EH74" s="10">
        <v>201.3</v>
      </c>
      <c r="EI74" s="10">
        <v>204.8</v>
      </c>
      <c r="EJ74" s="69">
        <v>206.1</v>
      </c>
      <c r="EK74" s="69">
        <v>212</v>
      </c>
      <c r="EL74" s="70">
        <v>213.5</v>
      </c>
      <c r="EM74" s="70">
        <v>213.7</v>
      </c>
      <c r="EN74" s="70">
        <v>213.5</v>
      </c>
    </row>
    <row r="75" spans="1:144" x14ac:dyDescent="0.25">
      <c r="A75" s="2" t="s">
        <v>170</v>
      </c>
      <c r="B75" s="2" t="s">
        <v>171</v>
      </c>
      <c r="C75" s="5">
        <v>0.52885000000000004</v>
      </c>
      <c r="D75" s="9">
        <v>84.4</v>
      </c>
      <c r="E75" s="9">
        <v>81.8</v>
      </c>
      <c r="F75" s="9">
        <v>81.2</v>
      </c>
      <c r="G75" s="9">
        <v>84.8</v>
      </c>
      <c r="H75" s="9">
        <v>87.5</v>
      </c>
      <c r="I75" s="9">
        <v>87</v>
      </c>
      <c r="J75" s="9">
        <v>86.6</v>
      </c>
      <c r="K75" s="9">
        <v>86.5</v>
      </c>
      <c r="L75" s="9">
        <v>88.7</v>
      </c>
      <c r="M75" s="9">
        <v>91.2</v>
      </c>
      <c r="N75" s="9">
        <v>92.4</v>
      </c>
      <c r="O75" s="9">
        <v>93.1</v>
      </c>
      <c r="P75" s="9">
        <v>96.8</v>
      </c>
      <c r="Q75" s="9">
        <v>98.5</v>
      </c>
      <c r="R75" s="9">
        <v>97.1</v>
      </c>
      <c r="S75" s="9">
        <v>98</v>
      </c>
      <c r="T75" s="9">
        <v>98</v>
      </c>
      <c r="U75" s="9">
        <v>99.4</v>
      </c>
      <c r="V75" s="9">
        <v>101.9</v>
      </c>
      <c r="W75" s="9">
        <v>106.1</v>
      </c>
      <c r="X75" s="9">
        <v>108.4</v>
      </c>
      <c r="Y75" s="9">
        <v>109.2</v>
      </c>
      <c r="Z75" s="9">
        <v>110.2</v>
      </c>
      <c r="AA75" s="9">
        <v>109.2</v>
      </c>
      <c r="AB75" s="9">
        <v>109.6</v>
      </c>
      <c r="AC75" s="9">
        <v>112.2</v>
      </c>
      <c r="AD75" s="9">
        <v>114.2</v>
      </c>
      <c r="AE75" s="9">
        <v>121.2</v>
      </c>
      <c r="AF75" s="9">
        <v>122.7</v>
      </c>
      <c r="AG75" s="9">
        <v>122.3</v>
      </c>
      <c r="AH75" s="9">
        <v>121.6</v>
      </c>
      <c r="AI75" s="9">
        <v>121.7</v>
      </c>
      <c r="AJ75" s="9">
        <v>123.3</v>
      </c>
      <c r="AK75" s="9">
        <v>125.5</v>
      </c>
      <c r="AL75" s="9">
        <v>128.1</v>
      </c>
      <c r="AM75" s="9">
        <v>126.9</v>
      </c>
      <c r="AN75" s="9">
        <v>127.2</v>
      </c>
      <c r="AO75" s="9">
        <v>129.80000000000001</v>
      </c>
      <c r="AP75" s="9">
        <v>133.30000000000001</v>
      </c>
      <c r="AQ75" s="9">
        <v>137.1</v>
      </c>
      <c r="AR75" s="9">
        <v>136.4</v>
      </c>
      <c r="AS75" s="9">
        <v>139.1</v>
      </c>
      <c r="AT75" s="9">
        <v>140.9</v>
      </c>
      <c r="AU75" s="9">
        <v>146.19999999999999</v>
      </c>
      <c r="AV75" s="9">
        <v>148.5</v>
      </c>
      <c r="AW75" s="9">
        <v>145.30000000000001</v>
      </c>
      <c r="AX75" s="9">
        <v>143.4</v>
      </c>
      <c r="AY75" s="9">
        <v>139.4</v>
      </c>
      <c r="AZ75" s="9">
        <v>140.1</v>
      </c>
      <c r="BA75" s="9">
        <v>142</v>
      </c>
      <c r="BB75" s="9">
        <v>142.19999999999999</v>
      </c>
      <c r="BC75" s="9">
        <v>142.4</v>
      </c>
      <c r="BD75" s="9">
        <v>145.9</v>
      </c>
      <c r="BE75" s="9">
        <v>144.6</v>
      </c>
      <c r="BF75" s="9">
        <v>142</v>
      </c>
      <c r="BG75" s="9">
        <v>140.80000000000001</v>
      </c>
      <c r="BH75" s="9">
        <v>140.6</v>
      </c>
      <c r="BI75" s="9">
        <v>141.80000000000001</v>
      </c>
      <c r="BJ75" s="9">
        <v>135.30000000000001</v>
      </c>
      <c r="BK75" s="9">
        <v>128.30000000000001</v>
      </c>
      <c r="BL75" s="9">
        <v>126.6</v>
      </c>
      <c r="BM75" s="9">
        <v>121.6</v>
      </c>
      <c r="BN75" s="9">
        <v>118.3</v>
      </c>
      <c r="BO75" s="9">
        <v>119.6</v>
      </c>
      <c r="BP75" s="9">
        <v>122.9</v>
      </c>
      <c r="BQ75" s="9">
        <v>124</v>
      </c>
      <c r="BR75" s="9">
        <v>124.9</v>
      </c>
      <c r="BS75" s="9">
        <v>126.1</v>
      </c>
      <c r="BT75" s="9">
        <v>128.19999999999999</v>
      </c>
      <c r="BU75" s="9">
        <v>130.69999999999999</v>
      </c>
      <c r="BV75" s="9">
        <v>131.69999999999999</v>
      </c>
      <c r="BW75" s="9">
        <v>128</v>
      </c>
      <c r="BX75" s="9">
        <v>127.2</v>
      </c>
      <c r="BY75" s="9">
        <v>128.4</v>
      </c>
      <c r="BZ75" s="9">
        <v>129.6</v>
      </c>
      <c r="CA75" s="9">
        <v>130.5</v>
      </c>
      <c r="CB75" s="9">
        <v>131.30000000000001</v>
      </c>
      <c r="CC75" s="9">
        <v>133.30000000000001</v>
      </c>
      <c r="CD75" s="9">
        <v>131.69999999999999</v>
      </c>
      <c r="CE75" s="9">
        <v>131.6</v>
      </c>
      <c r="CF75" s="9">
        <v>129.1</v>
      </c>
      <c r="CG75" s="9">
        <v>129.1</v>
      </c>
      <c r="CH75" s="9">
        <v>127.7</v>
      </c>
      <c r="CI75" s="9">
        <v>125.7</v>
      </c>
      <c r="CJ75" s="9">
        <v>127.4</v>
      </c>
      <c r="CK75" s="9">
        <v>132.30000000000001</v>
      </c>
      <c r="CL75" s="9">
        <v>133.9</v>
      </c>
      <c r="CM75" s="9">
        <v>136</v>
      </c>
      <c r="CN75" s="9">
        <v>141.6</v>
      </c>
      <c r="CO75" s="9">
        <v>145.1</v>
      </c>
      <c r="CP75" s="9">
        <v>148.80000000000001</v>
      </c>
      <c r="CQ75" s="9">
        <v>153</v>
      </c>
      <c r="CR75" s="9">
        <v>154.1</v>
      </c>
      <c r="CS75" s="9">
        <v>156.9</v>
      </c>
      <c r="CT75" s="9">
        <v>150</v>
      </c>
      <c r="CU75" s="9">
        <v>147.69999999999999</v>
      </c>
      <c r="CV75" s="9">
        <v>147.1</v>
      </c>
      <c r="CW75" s="9">
        <v>147.5</v>
      </c>
      <c r="CX75" s="9">
        <v>145.6</v>
      </c>
      <c r="CY75" s="9">
        <v>143</v>
      </c>
      <c r="CZ75" s="9">
        <v>143.80000000000001</v>
      </c>
      <c r="DA75" s="9">
        <v>149.1</v>
      </c>
      <c r="DB75" s="9">
        <v>152.9</v>
      </c>
      <c r="DC75" s="9">
        <v>156.5</v>
      </c>
      <c r="DD75" s="9">
        <v>153.19999999999999</v>
      </c>
      <c r="DE75" s="9">
        <v>151.5</v>
      </c>
      <c r="DF75" s="9">
        <v>151.5</v>
      </c>
      <c r="DG75" s="9">
        <v>151.9</v>
      </c>
      <c r="DH75" s="9">
        <v>151.6</v>
      </c>
      <c r="DI75" s="9">
        <v>150.30000000000001</v>
      </c>
      <c r="DJ75" s="9">
        <v>151.1</v>
      </c>
      <c r="DK75" s="9">
        <v>150.1</v>
      </c>
      <c r="DL75" s="9">
        <v>151.5</v>
      </c>
      <c r="DM75" s="9">
        <v>161.69999999999999</v>
      </c>
      <c r="DN75" s="9">
        <v>161.6</v>
      </c>
      <c r="DO75" s="9">
        <v>161.69999999999999</v>
      </c>
      <c r="DP75" s="9">
        <v>165.9</v>
      </c>
      <c r="DQ75" s="9">
        <v>168.5</v>
      </c>
      <c r="DR75" s="9">
        <v>170.3</v>
      </c>
      <c r="DS75" s="9">
        <v>172.9</v>
      </c>
      <c r="DT75" s="9">
        <v>173.8</v>
      </c>
      <c r="DU75" s="9">
        <v>177.9</v>
      </c>
      <c r="DV75" s="9">
        <v>177.9</v>
      </c>
      <c r="DW75" s="9">
        <v>182.9</v>
      </c>
      <c r="DX75" s="9">
        <v>187</v>
      </c>
      <c r="DY75" s="9">
        <v>191.2</v>
      </c>
      <c r="DZ75" s="9">
        <v>191.2</v>
      </c>
      <c r="EA75" s="9">
        <v>192.9</v>
      </c>
      <c r="EB75" s="9">
        <v>191.5</v>
      </c>
      <c r="EC75" s="9">
        <v>195.7</v>
      </c>
      <c r="ED75" s="9">
        <v>191.8</v>
      </c>
      <c r="EE75" s="9">
        <v>192.9</v>
      </c>
      <c r="EF75" s="10">
        <v>197.7</v>
      </c>
      <c r="EG75" s="10">
        <v>203.5</v>
      </c>
      <c r="EH75" s="10">
        <v>209.7</v>
      </c>
      <c r="EI75" s="10">
        <v>234.5</v>
      </c>
      <c r="EJ75" s="69">
        <v>251.2</v>
      </c>
      <c r="EK75" s="69">
        <v>253.6</v>
      </c>
      <c r="EL75" s="70">
        <v>250.7</v>
      </c>
      <c r="EM75" s="70">
        <v>246</v>
      </c>
      <c r="EN75" s="70">
        <v>248.4</v>
      </c>
    </row>
    <row r="76" spans="1:144" x14ac:dyDescent="0.25">
      <c r="A76" s="2" t="s">
        <v>172</v>
      </c>
      <c r="B76" s="2" t="s">
        <v>173</v>
      </c>
      <c r="C76" s="5">
        <v>2.0979999999999999E-2</v>
      </c>
      <c r="D76" s="9">
        <v>120.8</v>
      </c>
      <c r="E76" s="9">
        <v>122.4</v>
      </c>
      <c r="F76" s="9">
        <v>124.6</v>
      </c>
      <c r="G76" s="9">
        <v>133.30000000000001</v>
      </c>
      <c r="H76" s="9">
        <v>133.19999999999999</v>
      </c>
      <c r="I76" s="9">
        <v>133.30000000000001</v>
      </c>
      <c r="J76" s="9">
        <v>133.30000000000001</v>
      </c>
      <c r="K76" s="9">
        <v>131.9</v>
      </c>
      <c r="L76" s="9">
        <v>130.4</v>
      </c>
      <c r="M76" s="9">
        <v>131.80000000000001</v>
      </c>
      <c r="N76" s="9">
        <v>134.9</v>
      </c>
      <c r="O76" s="9">
        <v>125.5</v>
      </c>
      <c r="P76" s="9">
        <v>124.1</v>
      </c>
      <c r="Q76" s="9">
        <v>122.6</v>
      </c>
      <c r="R76" s="9">
        <v>125.4</v>
      </c>
      <c r="S76" s="9">
        <v>130.4</v>
      </c>
      <c r="T76" s="9">
        <v>133.69999999999999</v>
      </c>
      <c r="U76" s="9">
        <v>134.19999999999999</v>
      </c>
      <c r="V76" s="9">
        <v>139.1</v>
      </c>
      <c r="W76" s="9">
        <v>145.80000000000001</v>
      </c>
      <c r="X76" s="9">
        <v>150.4</v>
      </c>
      <c r="Y76" s="9">
        <v>152.9</v>
      </c>
      <c r="Z76" s="9">
        <v>154.19999999999999</v>
      </c>
      <c r="AA76" s="9">
        <v>156</v>
      </c>
      <c r="AB76" s="9">
        <v>170.3</v>
      </c>
      <c r="AC76" s="9">
        <v>179.4</v>
      </c>
      <c r="AD76" s="9">
        <v>182.7</v>
      </c>
      <c r="AE76" s="9">
        <v>188.9</v>
      </c>
      <c r="AF76" s="9">
        <v>190.3</v>
      </c>
      <c r="AG76" s="9">
        <v>183.1</v>
      </c>
      <c r="AH76" s="9">
        <v>189.4</v>
      </c>
      <c r="AI76" s="9">
        <v>190.9</v>
      </c>
      <c r="AJ76" s="9">
        <v>190.2</v>
      </c>
      <c r="AK76" s="9">
        <v>184.9</v>
      </c>
      <c r="AL76" s="9">
        <v>179.3</v>
      </c>
      <c r="AM76" s="9">
        <v>172.8</v>
      </c>
      <c r="AN76" s="9">
        <v>175.9</v>
      </c>
      <c r="AO76" s="9">
        <v>177.7</v>
      </c>
      <c r="AP76" s="9">
        <v>181.1</v>
      </c>
      <c r="AQ76" s="9">
        <v>185.3</v>
      </c>
      <c r="AR76" s="9">
        <v>185.4</v>
      </c>
      <c r="AS76" s="9">
        <v>184.8</v>
      </c>
      <c r="AT76" s="9">
        <v>186.6</v>
      </c>
      <c r="AU76" s="9">
        <v>191.9</v>
      </c>
      <c r="AV76" s="9">
        <v>187.3</v>
      </c>
      <c r="AW76" s="9">
        <v>181.7</v>
      </c>
      <c r="AX76" s="9">
        <v>179.7</v>
      </c>
      <c r="AY76" s="9">
        <v>185.4</v>
      </c>
      <c r="AZ76" s="9">
        <v>193.8</v>
      </c>
      <c r="BA76" s="9">
        <v>195.5</v>
      </c>
      <c r="BB76" s="9">
        <v>192.3</v>
      </c>
      <c r="BC76" s="9">
        <v>190.3</v>
      </c>
      <c r="BD76" s="9">
        <v>189.7</v>
      </c>
      <c r="BE76" s="9">
        <v>188</v>
      </c>
      <c r="BF76" s="9">
        <v>186.9</v>
      </c>
      <c r="BG76" s="9">
        <v>182.8</v>
      </c>
      <c r="BH76" s="9">
        <v>185.6</v>
      </c>
      <c r="BI76" s="9">
        <v>183.8</v>
      </c>
      <c r="BJ76" s="9">
        <v>176.1</v>
      </c>
      <c r="BK76" s="9">
        <v>175.7</v>
      </c>
      <c r="BL76" s="9">
        <v>171.2</v>
      </c>
      <c r="BM76" s="9">
        <v>167.4</v>
      </c>
      <c r="BN76" s="9">
        <v>165.4</v>
      </c>
      <c r="BO76" s="9">
        <v>159.5</v>
      </c>
      <c r="BP76" s="9">
        <v>162.19999999999999</v>
      </c>
      <c r="BQ76" s="9">
        <v>157.80000000000001</v>
      </c>
      <c r="BR76" s="9">
        <v>154</v>
      </c>
      <c r="BS76" s="9">
        <v>150.9</v>
      </c>
      <c r="BT76" s="9">
        <v>154.4</v>
      </c>
      <c r="BU76" s="9">
        <v>154.6</v>
      </c>
      <c r="BV76" s="9">
        <v>153</v>
      </c>
      <c r="BW76" s="9">
        <v>145.1</v>
      </c>
      <c r="BX76" s="9">
        <v>136.30000000000001</v>
      </c>
      <c r="BY76" s="9">
        <v>136.30000000000001</v>
      </c>
      <c r="BZ76" s="9">
        <v>130.69999999999999</v>
      </c>
      <c r="CA76" s="9">
        <v>124.8</v>
      </c>
      <c r="CB76" s="9">
        <v>135.1</v>
      </c>
      <c r="CC76" s="9">
        <v>142</v>
      </c>
      <c r="CD76" s="9">
        <v>139.5</v>
      </c>
      <c r="CE76" s="9">
        <v>139.80000000000001</v>
      </c>
      <c r="CF76" s="9">
        <v>139.69999999999999</v>
      </c>
      <c r="CG76" s="9">
        <v>136.6</v>
      </c>
      <c r="CH76" s="9">
        <v>136.4</v>
      </c>
      <c r="CI76" s="9">
        <v>130.80000000000001</v>
      </c>
      <c r="CJ76" s="9">
        <v>131.69999999999999</v>
      </c>
      <c r="CK76" s="9">
        <v>136.30000000000001</v>
      </c>
      <c r="CL76" s="9">
        <v>134.30000000000001</v>
      </c>
      <c r="CM76" s="9">
        <v>130.80000000000001</v>
      </c>
      <c r="CN76" s="9">
        <v>131.1</v>
      </c>
      <c r="CO76" s="9">
        <v>129.1</v>
      </c>
      <c r="CP76" s="9">
        <v>123.8</v>
      </c>
      <c r="CQ76" s="9">
        <v>124.8</v>
      </c>
      <c r="CR76" s="9">
        <v>126.5</v>
      </c>
      <c r="CS76" s="9">
        <v>124.8</v>
      </c>
      <c r="CT76" s="9">
        <v>123.8</v>
      </c>
      <c r="CU76" s="9">
        <v>121.9</v>
      </c>
      <c r="CV76" s="9">
        <v>122.3</v>
      </c>
      <c r="CW76" s="9">
        <v>124</v>
      </c>
      <c r="CX76" s="9">
        <v>124.8</v>
      </c>
      <c r="CY76" s="9">
        <v>123.4</v>
      </c>
      <c r="CZ76" s="9">
        <v>123.7</v>
      </c>
      <c r="DA76" s="9">
        <v>123.5</v>
      </c>
      <c r="DB76" s="9">
        <v>123.2</v>
      </c>
      <c r="DC76" s="9">
        <v>124.3</v>
      </c>
      <c r="DD76" s="9">
        <v>125.2</v>
      </c>
      <c r="DE76" s="9">
        <v>122.2</v>
      </c>
      <c r="DF76" s="9">
        <v>121.5</v>
      </c>
      <c r="DG76" s="9">
        <v>126.9</v>
      </c>
      <c r="DH76" s="9">
        <v>130.30000000000001</v>
      </c>
      <c r="DI76" s="9">
        <v>130.6</v>
      </c>
      <c r="DJ76" s="9">
        <v>136.5</v>
      </c>
      <c r="DK76" s="9">
        <v>136</v>
      </c>
      <c r="DL76" s="9">
        <v>135.19999999999999</v>
      </c>
      <c r="DM76" s="9">
        <v>137.9</v>
      </c>
      <c r="DN76" s="9">
        <v>145</v>
      </c>
      <c r="DO76" s="9">
        <v>159.69999999999999</v>
      </c>
      <c r="DP76" s="9">
        <v>163.80000000000001</v>
      </c>
      <c r="DQ76" s="9">
        <v>165</v>
      </c>
      <c r="DR76" s="9">
        <v>166.1</v>
      </c>
      <c r="DS76" s="9">
        <v>167.9</v>
      </c>
      <c r="DT76" s="9">
        <v>168.7</v>
      </c>
      <c r="DU76" s="9">
        <v>166.6</v>
      </c>
      <c r="DV76" s="9">
        <v>165.4</v>
      </c>
      <c r="DW76" s="9">
        <v>164</v>
      </c>
      <c r="DX76" s="9">
        <v>165.6</v>
      </c>
      <c r="DY76" s="9">
        <v>165.7</v>
      </c>
      <c r="DZ76" s="9">
        <v>164.7</v>
      </c>
      <c r="EA76" s="9">
        <v>164.1</v>
      </c>
      <c r="EB76" s="9">
        <v>167</v>
      </c>
      <c r="EC76" s="9">
        <v>168.5</v>
      </c>
      <c r="ED76" s="9">
        <v>167.4</v>
      </c>
      <c r="EE76" s="9">
        <v>165.7</v>
      </c>
      <c r="EF76" s="10">
        <v>161.19999999999999</v>
      </c>
      <c r="EG76" s="10">
        <v>162.69999999999999</v>
      </c>
      <c r="EH76" s="10">
        <v>162.9</v>
      </c>
      <c r="EI76" s="10">
        <v>170.1</v>
      </c>
      <c r="EJ76" s="69">
        <v>190.2</v>
      </c>
      <c r="EK76" s="69">
        <v>198.3</v>
      </c>
      <c r="EL76" s="70">
        <v>201.4</v>
      </c>
      <c r="EM76" s="70">
        <v>200.7</v>
      </c>
      <c r="EN76" s="70">
        <v>201</v>
      </c>
    </row>
    <row r="77" spans="1:144" x14ac:dyDescent="0.25">
      <c r="A77" s="2" t="s">
        <v>174</v>
      </c>
      <c r="B77" s="2" t="s">
        <v>175</v>
      </c>
      <c r="C77" s="5">
        <v>0.14055999999999999</v>
      </c>
      <c r="D77" s="9">
        <v>85</v>
      </c>
      <c r="E77" s="9">
        <v>80.2</v>
      </c>
      <c r="F77" s="9">
        <v>79.900000000000006</v>
      </c>
      <c r="G77" s="9">
        <v>82</v>
      </c>
      <c r="H77" s="9">
        <v>84.3</v>
      </c>
      <c r="I77" s="9">
        <v>81.2</v>
      </c>
      <c r="J77" s="9">
        <v>80.599999999999994</v>
      </c>
      <c r="K77" s="9">
        <v>81.900000000000006</v>
      </c>
      <c r="L77" s="9">
        <v>83.8</v>
      </c>
      <c r="M77" s="9">
        <v>85.4</v>
      </c>
      <c r="N77" s="9">
        <v>89.3</v>
      </c>
      <c r="O77" s="9">
        <v>89.7</v>
      </c>
      <c r="P77" s="9">
        <v>89.4</v>
      </c>
      <c r="Q77" s="9">
        <v>87.4</v>
      </c>
      <c r="R77" s="9">
        <v>86</v>
      </c>
      <c r="S77" s="9">
        <v>88</v>
      </c>
      <c r="T77" s="9">
        <v>90.6</v>
      </c>
      <c r="U77" s="9">
        <v>92.3</v>
      </c>
      <c r="V77" s="9">
        <v>93.1</v>
      </c>
      <c r="W77" s="9">
        <v>97.6</v>
      </c>
      <c r="X77" s="9">
        <v>102</v>
      </c>
      <c r="Y77" s="9">
        <v>103.7</v>
      </c>
      <c r="Z77" s="9">
        <v>104.3</v>
      </c>
      <c r="AA77" s="9">
        <v>98.3</v>
      </c>
      <c r="AB77" s="9">
        <v>95.1</v>
      </c>
      <c r="AC77" s="9">
        <v>94.5</v>
      </c>
      <c r="AD77" s="9">
        <v>102.6</v>
      </c>
      <c r="AE77" s="9">
        <v>108.4</v>
      </c>
      <c r="AF77" s="9">
        <v>106.9</v>
      </c>
      <c r="AG77" s="9">
        <v>110</v>
      </c>
      <c r="AH77" s="9">
        <v>111.7</v>
      </c>
      <c r="AI77" s="9">
        <v>113.4</v>
      </c>
      <c r="AJ77" s="9">
        <v>119</v>
      </c>
      <c r="AK77" s="9">
        <v>116.3</v>
      </c>
      <c r="AL77" s="9">
        <v>115.4</v>
      </c>
      <c r="AM77" s="9">
        <v>114.4</v>
      </c>
      <c r="AN77" s="9">
        <v>115.1</v>
      </c>
      <c r="AO77" s="9">
        <v>119.3</v>
      </c>
      <c r="AP77" s="9">
        <v>120.3</v>
      </c>
      <c r="AQ77" s="9">
        <v>123.3</v>
      </c>
      <c r="AR77" s="9">
        <v>120.7</v>
      </c>
      <c r="AS77" s="9">
        <v>127.3</v>
      </c>
      <c r="AT77" s="9">
        <v>132.69999999999999</v>
      </c>
      <c r="AU77" s="9">
        <v>140.5</v>
      </c>
      <c r="AV77" s="9">
        <v>140.6</v>
      </c>
      <c r="AW77" s="9">
        <v>138.69999999999999</v>
      </c>
      <c r="AX77" s="9">
        <v>143.19999999999999</v>
      </c>
      <c r="AY77" s="9">
        <v>142.6</v>
      </c>
      <c r="AZ77" s="9">
        <v>147.1</v>
      </c>
      <c r="BA77" s="9">
        <v>146.5</v>
      </c>
      <c r="BB77" s="9">
        <v>142.9</v>
      </c>
      <c r="BC77" s="9">
        <v>139.4</v>
      </c>
      <c r="BD77" s="9">
        <v>140.5</v>
      </c>
      <c r="BE77" s="9">
        <v>139</v>
      </c>
      <c r="BF77" s="9">
        <v>137.4</v>
      </c>
      <c r="BG77" s="9">
        <v>136.30000000000001</v>
      </c>
      <c r="BH77" s="9">
        <v>133.1</v>
      </c>
      <c r="BI77" s="9">
        <v>132</v>
      </c>
      <c r="BJ77" s="9">
        <v>120.8</v>
      </c>
      <c r="BK77" s="9">
        <v>113.5</v>
      </c>
      <c r="BL77" s="9">
        <v>108.6</v>
      </c>
      <c r="BM77" s="9">
        <v>101.8</v>
      </c>
      <c r="BN77" s="9">
        <v>100.1</v>
      </c>
      <c r="BO77" s="9">
        <v>102.7</v>
      </c>
      <c r="BP77" s="9">
        <v>106.9</v>
      </c>
      <c r="BQ77" s="9">
        <v>107.2</v>
      </c>
      <c r="BR77" s="9">
        <v>109</v>
      </c>
      <c r="BS77" s="9">
        <v>114</v>
      </c>
      <c r="BT77" s="9">
        <v>116.7</v>
      </c>
      <c r="BU77" s="9">
        <v>120.8</v>
      </c>
      <c r="BV77" s="9">
        <v>125.8</v>
      </c>
      <c r="BW77" s="9">
        <v>125.4</v>
      </c>
      <c r="BX77" s="9">
        <v>125.1</v>
      </c>
      <c r="BY77" s="9">
        <v>131.5</v>
      </c>
      <c r="BZ77" s="9">
        <v>135.6</v>
      </c>
      <c r="CA77" s="9">
        <v>135.30000000000001</v>
      </c>
      <c r="CB77" s="9">
        <v>134.69999999999999</v>
      </c>
      <c r="CC77" s="9">
        <v>132.6</v>
      </c>
      <c r="CD77" s="9">
        <v>128.5</v>
      </c>
      <c r="CE77" s="9">
        <v>125</v>
      </c>
      <c r="CF77" s="9">
        <v>120.1</v>
      </c>
      <c r="CG77" s="9">
        <v>119.3</v>
      </c>
      <c r="CH77" s="9">
        <v>117.4</v>
      </c>
      <c r="CI77" s="9">
        <v>115.1</v>
      </c>
      <c r="CJ77" s="9">
        <v>113.9</v>
      </c>
      <c r="CK77" s="9">
        <v>120.6</v>
      </c>
      <c r="CL77" s="9">
        <v>123.3</v>
      </c>
      <c r="CM77" s="9">
        <v>127.2</v>
      </c>
      <c r="CN77" s="9">
        <v>134.4</v>
      </c>
      <c r="CO77" s="9">
        <v>143.69999999999999</v>
      </c>
      <c r="CP77" s="9">
        <v>147.69999999999999</v>
      </c>
      <c r="CQ77" s="9">
        <v>155.4</v>
      </c>
      <c r="CR77" s="9">
        <v>158.9</v>
      </c>
      <c r="CS77" s="9">
        <v>171.9</v>
      </c>
      <c r="CT77" s="9">
        <v>159.4</v>
      </c>
      <c r="CU77" s="9">
        <v>162</v>
      </c>
      <c r="CV77" s="9">
        <v>163.30000000000001</v>
      </c>
      <c r="CW77" s="9">
        <v>164.3</v>
      </c>
      <c r="CX77" s="9">
        <v>158.1</v>
      </c>
      <c r="CY77" s="9">
        <v>147</v>
      </c>
      <c r="CZ77" s="9">
        <v>136.19999999999999</v>
      </c>
      <c r="DA77" s="9">
        <v>149.69999999999999</v>
      </c>
      <c r="DB77" s="9">
        <v>164.3</v>
      </c>
      <c r="DC77" s="9">
        <v>168.6</v>
      </c>
      <c r="DD77" s="9">
        <v>161.19999999999999</v>
      </c>
      <c r="DE77" s="9">
        <v>162.4</v>
      </c>
      <c r="DF77" s="9">
        <v>159.19999999999999</v>
      </c>
      <c r="DG77" s="9">
        <v>160</v>
      </c>
      <c r="DH77" s="9">
        <v>156.80000000000001</v>
      </c>
      <c r="DI77" s="9">
        <v>156.5</v>
      </c>
      <c r="DJ77" s="9">
        <v>153.5</v>
      </c>
      <c r="DK77" s="9">
        <v>153.30000000000001</v>
      </c>
      <c r="DL77" s="9">
        <v>154.69999999999999</v>
      </c>
      <c r="DM77" s="9">
        <v>162.30000000000001</v>
      </c>
      <c r="DN77" s="9">
        <v>158.80000000000001</v>
      </c>
      <c r="DO77" s="9">
        <v>157.6</v>
      </c>
      <c r="DP77" s="9">
        <v>170.5</v>
      </c>
      <c r="DQ77" s="9">
        <v>183.1</v>
      </c>
      <c r="DR77" s="9">
        <v>188.6</v>
      </c>
      <c r="DS77" s="9">
        <v>199.5</v>
      </c>
      <c r="DT77" s="9">
        <v>197.4</v>
      </c>
      <c r="DU77" s="9">
        <v>207.4</v>
      </c>
      <c r="DV77" s="9">
        <v>209.6</v>
      </c>
      <c r="DW77" s="9">
        <v>224.2</v>
      </c>
      <c r="DX77" s="9">
        <v>235</v>
      </c>
      <c r="DY77" s="9">
        <v>249.8</v>
      </c>
      <c r="DZ77" s="9">
        <v>248.5</v>
      </c>
      <c r="EA77" s="9">
        <v>258.2</v>
      </c>
      <c r="EB77" s="9">
        <v>250.2</v>
      </c>
      <c r="EC77" s="9">
        <v>249.4</v>
      </c>
      <c r="ED77" s="9">
        <v>235.5</v>
      </c>
      <c r="EE77" s="9">
        <v>235.7</v>
      </c>
      <c r="EF77" s="10">
        <v>240.5</v>
      </c>
      <c r="EG77" s="10">
        <v>238.7</v>
      </c>
      <c r="EH77" s="10">
        <v>238.8</v>
      </c>
      <c r="EI77" s="10">
        <v>244.4</v>
      </c>
      <c r="EJ77" s="69">
        <v>244.5</v>
      </c>
      <c r="EK77" s="69">
        <v>242.9</v>
      </c>
      <c r="EL77" s="70">
        <v>238.3</v>
      </c>
      <c r="EM77" s="70">
        <v>232.7</v>
      </c>
      <c r="EN77" s="70">
        <v>221</v>
      </c>
    </row>
    <row r="78" spans="1:144" x14ac:dyDescent="0.25">
      <c r="A78" s="2" t="s">
        <v>176</v>
      </c>
      <c r="B78" s="2" t="s">
        <v>177</v>
      </c>
      <c r="C78" s="5">
        <v>0.10015</v>
      </c>
      <c r="D78" s="9">
        <v>66.8</v>
      </c>
      <c r="E78" s="9">
        <v>67.3</v>
      </c>
      <c r="F78" s="9">
        <v>65.900000000000006</v>
      </c>
      <c r="G78" s="9">
        <v>76</v>
      </c>
      <c r="H78" s="9">
        <v>84</v>
      </c>
      <c r="I78" s="9">
        <v>83.5</v>
      </c>
      <c r="J78" s="9">
        <v>81.2</v>
      </c>
      <c r="K78" s="9">
        <v>80</v>
      </c>
      <c r="L78" s="9">
        <v>82.2</v>
      </c>
      <c r="M78" s="9">
        <v>85.4</v>
      </c>
      <c r="N78" s="9">
        <v>89.3</v>
      </c>
      <c r="O78" s="9">
        <v>96.2</v>
      </c>
      <c r="P78" s="9">
        <v>104.2</v>
      </c>
      <c r="Q78" s="9">
        <v>107.6</v>
      </c>
      <c r="R78" s="9">
        <v>105.1</v>
      </c>
      <c r="S78" s="9">
        <v>104.5</v>
      </c>
      <c r="T78" s="9">
        <v>100.4</v>
      </c>
      <c r="U78" s="9">
        <v>99</v>
      </c>
      <c r="V78" s="9">
        <v>100</v>
      </c>
      <c r="W78" s="9">
        <v>101.4</v>
      </c>
      <c r="X78" s="9">
        <v>101.4</v>
      </c>
      <c r="Y78" s="9">
        <v>103</v>
      </c>
      <c r="Z78" s="9">
        <v>104.6</v>
      </c>
      <c r="AA78" s="9">
        <v>105.3</v>
      </c>
      <c r="AB78" s="9">
        <v>104.2</v>
      </c>
      <c r="AC78" s="9">
        <v>103.1</v>
      </c>
      <c r="AD78" s="9">
        <v>103.3</v>
      </c>
      <c r="AE78" s="9">
        <v>104.1</v>
      </c>
      <c r="AF78" s="9">
        <v>105.7</v>
      </c>
      <c r="AG78" s="9">
        <v>106.3</v>
      </c>
      <c r="AH78" s="9">
        <v>106.6</v>
      </c>
      <c r="AI78" s="9">
        <v>108.6</v>
      </c>
      <c r="AJ78" s="9">
        <v>113.6</v>
      </c>
      <c r="AK78" s="9">
        <v>116.1</v>
      </c>
      <c r="AL78" s="9">
        <v>120.7</v>
      </c>
      <c r="AM78" s="9">
        <v>119.7</v>
      </c>
      <c r="AN78" s="9">
        <v>119.7</v>
      </c>
      <c r="AO78" s="9">
        <v>119.3</v>
      </c>
      <c r="AP78" s="9">
        <v>117.9</v>
      </c>
      <c r="AQ78" s="9">
        <v>117.4</v>
      </c>
      <c r="AR78" s="9">
        <v>115.5</v>
      </c>
      <c r="AS78" s="9">
        <v>117</v>
      </c>
      <c r="AT78" s="9">
        <v>118.8</v>
      </c>
      <c r="AU78" s="9">
        <v>127.2</v>
      </c>
      <c r="AV78" s="9">
        <v>129</v>
      </c>
      <c r="AW78" s="9">
        <v>126.5</v>
      </c>
      <c r="AX78" s="9">
        <v>125.2</v>
      </c>
      <c r="AY78" s="9">
        <v>125</v>
      </c>
      <c r="AZ78" s="9">
        <v>124.5</v>
      </c>
      <c r="BA78" s="9">
        <v>121.8</v>
      </c>
      <c r="BB78" s="9">
        <v>120.5</v>
      </c>
      <c r="BC78" s="9">
        <v>121</v>
      </c>
      <c r="BD78" s="9">
        <v>118.9</v>
      </c>
      <c r="BE78" s="9">
        <v>115.8</v>
      </c>
      <c r="BF78" s="9">
        <v>115</v>
      </c>
      <c r="BG78" s="9">
        <v>116.4</v>
      </c>
      <c r="BH78" s="9">
        <v>115.7</v>
      </c>
      <c r="BI78" s="9">
        <v>113.8</v>
      </c>
      <c r="BJ78" s="9">
        <v>112.3</v>
      </c>
      <c r="BK78" s="9">
        <v>111.5</v>
      </c>
      <c r="BL78" s="9">
        <v>110.1</v>
      </c>
      <c r="BM78" s="9">
        <v>107</v>
      </c>
      <c r="BN78" s="9">
        <v>108</v>
      </c>
      <c r="BO78" s="9">
        <v>110.5</v>
      </c>
      <c r="BP78" s="9">
        <v>116.8</v>
      </c>
      <c r="BQ78" s="9">
        <v>122.6</v>
      </c>
      <c r="BR78" s="9">
        <v>129.30000000000001</v>
      </c>
      <c r="BS78" s="9">
        <v>128.69999999999999</v>
      </c>
      <c r="BT78" s="9">
        <v>128.30000000000001</v>
      </c>
      <c r="BU78" s="9">
        <v>125.5</v>
      </c>
      <c r="BV78" s="9">
        <v>125</v>
      </c>
      <c r="BW78" s="9">
        <v>124.7</v>
      </c>
      <c r="BX78" s="9">
        <v>122.4</v>
      </c>
      <c r="BY78" s="9">
        <v>124.6</v>
      </c>
      <c r="BZ78" s="9">
        <v>124.2</v>
      </c>
      <c r="CA78" s="9">
        <v>124.2</v>
      </c>
      <c r="CB78" s="9">
        <v>122.5</v>
      </c>
      <c r="CC78" s="9">
        <v>119.1</v>
      </c>
      <c r="CD78" s="9">
        <v>115.3</v>
      </c>
      <c r="CE78" s="9">
        <v>117.4</v>
      </c>
      <c r="CF78" s="9">
        <v>117.2</v>
      </c>
      <c r="CG78" s="9">
        <v>115.6</v>
      </c>
      <c r="CH78" s="9">
        <v>111.9</v>
      </c>
      <c r="CI78" s="9">
        <v>110.5</v>
      </c>
      <c r="CJ78" s="9">
        <v>111.5</v>
      </c>
      <c r="CK78" s="9">
        <v>114.7</v>
      </c>
      <c r="CL78" s="9">
        <v>115</v>
      </c>
      <c r="CM78" s="9">
        <v>113.4</v>
      </c>
      <c r="CN78" s="9">
        <v>116.5</v>
      </c>
      <c r="CO78" s="9">
        <v>118.3</v>
      </c>
      <c r="CP78" s="9">
        <v>114.9</v>
      </c>
      <c r="CQ78" s="9">
        <v>114.7</v>
      </c>
      <c r="CR78" s="9">
        <v>112.9</v>
      </c>
      <c r="CS78" s="9">
        <v>109.7</v>
      </c>
      <c r="CT78" s="9">
        <v>109.3</v>
      </c>
      <c r="CU78" s="9">
        <v>117</v>
      </c>
      <c r="CV78" s="9">
        <v>116.7</v>
      </c>
      <c r="CW78" s="9">
        <v>116.5</v>
      </c>
      <c r="CX78" s="9">
        <v>114.9</v>
      </c>
      <c r="CY78" s="9">
        <v>113.2</v>
      </c>
      <c r="CZ78" s="9">
        <v>115.4</v>
      </c>
      <c r="DA78" s="9">
        <v>113.5</v>
      </c>
      <c r="DB78" s="9">
        <v>111.5</v>
      </c>
      <c r="DC78" s="9">
        <v>112.2</v>
      </c>
      <c r="DD78" s="9">
        <v>113</v>
      </c>
      <c r="DE78" s="9">
        <v>113.7</v>
      </c>
      <c r="DF78" s="9">
        <v>118.6</v>
      </c>
      <c r="DG78" s="9">
        <v>126.3</v>
      </c>
      <c r="DH78" s="9">
        <v>132.6</v>
      </c>
      <c r="DI78" s="9">
        <v>128.5</v>
      </c>
      <c r="DJ78" s="9">
        <v>127.4</v>
      </c>
      <c r="DK78" s="9">
        <v>121.4</v>
      </c>
      <c r="DL78" s="9">
        <v>120.8</v>
      </c>
      <c r="DM78" s="9">
        <v>118.5</v>
      </c>
      <c r="DN78" s="9">
        <v>117.2</v>
      </c>
      <c r="DO78" s="9">
        <v>117.3</v>
      </c>
      <c r="DP78" s="9">
        <v>123.1</v>
      </c>
      <c r="DQ78" s="9">
        <v>127.1</v>
      </c>
      <c r="DR78" s="9">
        <v>127.2</v>
      </c>
      <c r="DS78" s="9">
        <v>126.6</v>
      </c>
      <c r="DT78" s="9">
        <v>120.7</v>
      </c>
      <c r="DU78" s="9">
        <v>119.7</v>
      </c>
      <c r="DV78" s="9">
        <v>118.3</v>
      </c>
      <c r="DW78" s="9">
        <v>117.9</v>
      </c>
      <c r="DX78" s="9">
        <v>115.2</v>
      </c>
      <c r="DY78" s="9">
        <v>114.9</v>
      </c>
      <c r="DZ78" s="9">
        <v>110.4</v>
      </c>
      <c r="EA78" s="9">
        <v>114</v>
      </c>
      <c r="EB78" s="9">
        <v>115.7</v>
      </c>
      <c r="EC78" s="9">
        <v>116.6</v>
      </c>
      <c r="ED78" s="9">
        <v>114.2</v>
      </c>
      <c r="EE78" s="9">
        <v>115</v>
      </c>
      <c r="EF78" s="10">
        <v>112.5</v>
      </c>
      <c r="EG78" s="10">
        <v>110.1</v>
      </c>
      <c r="EH78" s="10">
        <v>111</v>
      </c>
      <c r="EI78" s="10">
        <v>127.1</v>
      </c>
      <c r="EJ78" s="69">
        <v>156.6</v>
      </c>
      <c r="EK78" s="69">
        <v>163</v>
      </c>
      <c r="EL78" s="70">
        <v>163.80000000000001</v>
      </c>
      <c r="EM78" s="70">
        <v>171.7</v>
      </c>
      <c r="EN78" s="70">
        <v>172.4</v>
      </c>
    </row>
    <row r="79" spans="1:144" x14ac:dyDescent="0.25">
      <c r="A79" s="2" t="s">
        <v>178</v>
      </c>
      <c r="B79" s="2" t="s">
        <v>179</v>
      </c>
      <c r="C79" s="5">
        <v>1.434E-2</v>
      </c>
      <c r="D79" s="9">
        <v>118.5</v>
      </c>
      <c r="E79" s="9">
        <v>119.3</v>
      </c>
      <c r="F79" s="9">
        <v>113.6</v>
      </c>
      <c r="G79" s="9">
        <v>112.1</v>
      </c>
      <c r="H79" s="9">
        <v>112.7</v>
      </c>
      <c r="I79" s="9">
        <v>105.2</v>
      </c>
      <c r="J79" s="9">
        <v>101.6</v>
      </c>
      <c r="K79" s="9">
        <v>101.8</v>
      </c>
      <c r="L79" s="9">
        <v>108.9</v>
      </c>
      <c r="M79" s="9">
        <v>109.6</v>
      </c>
      <c r="N79" s="9">
        <v>110.2</v>
      </c>
      <c r="O79" s="9">
        <v>102.3</v>
      </c>
      <c r="P79" s="9">
        <v>100.6</v>
      </c>
      <c r="Q79" s="9">
        <v>97.4</v>
      </c>
      <c r="R79" s="9">
        <v>97.2</v>
      </c>
      <c r="S79" s="9">
        <v>96.4</v>
      </c>
      <c r="T79" s="9">
        <v>100.8</v>
      </c>
      <c r="U79" s="9">
        <v>104.7</v>
      </c>
      <c r="V79" s="9">
        <v>104.2</v>
      </c>
      <c r="W79" s="9">
        <v>103</v>
      </c>
      <c r="X79" s="9">
        <v>103.2</v>
      </c>
      <c r="Y79" s="9">
        <v>103.6</v>
      </c>
      <c r="Z79" s="9">
        <v>105.7</v>
      </c>
      <c r="AA79" s="9">
        <v>108.5</v>
      </c>
      <c r="AB79" s="9">
        <v>113.6</v>
      </c>
      <c r="AC79" s="9">
        <v>118.8</v>
      </c>
      <c r="AD79" s="9">
        <v>115</v>
      </c>
      <c r="AE79" s="9">
        <v>113.8</v>
      </c>
      <c r="AF79" s="9">
        <v>113.5</v>
      </c>
      <c r="AG79" s="9">
        <v>121.3</v>
      </c>
      <c r="AH79" s="9">
        <v>119.9</v>
      </c>
      <c r="AI79" s="9">
        <v>119.1</v>
      </c>
      <c r="AJ79" s="9">
        <v>122.2</v>
      </c>
      <c r="AK79" s="9">
        <v>133</v>
      </c>
      <c r="AL79" s="9">
        <v>138.30000000000001</v>
      </c>
      <c r="AM79" s="9">
        <v>132.80000000000001</v>
      </c>
      <c r="AN79" s="9">
        <v>129.5</v>
      </c>
      <c r="AO79" s="9">
        <v>127</v>
      </c>
      <c r="AP79" s="9">
        <v>124.4</v>
      </c>
      <c r="AQ79" s="9">
        <v>124.1</v>
      </c>
      <c r="AR79" s="9">
        <v>122.3</v>
      </c>
      <c r="AS79" s="9">
        <v>121.4</v>
      </c>
      <c r="AT79" s="9">
        <v>120.6</v>
      </c>
      <c r="AU79" s="9">
        <v>119.9</v>
      </c>
      <c r="AV79" s="9">
        <v>120.3</v>
      </c>
      <c r="AW79" s="9">
        <v>122</v>
      </c>
      <c r="AX79" s="9">
        <v>119</v>
      </c>
      <c r="AY79" s="9">
        <v>116.9</v>
      </c>
      <c r="AZ79" s="9">
        <v>119.5</v>
      </c>
      <c r="BA79" s="9">
        <v>126.2</v>
      </c>
      <c r="BB79" s="9">
        <v>128.30000000000001</v>
      </c>
      <c r="BC79" s="9">
        <v>128</v>
      </c>
      <c r="BD79" s="9">
        <v>137.30000000000001</v>
      </c>
      <c r="BE79" s="9">
        <v>140.4</v>
      </c>
      <c r="BF79" s="9">
        <v>138.19999999999999</v>
      </c>
      <c r="BG79" s="9">
        <v>142</v>
      </c>
      <c r="BH79" s="9">
        <v>148.9</v>
      </c>
      <c r="BI79" s="9">
        <v>154.30000000000001</v>
      </c>
      <c r="BJ79" s="9">
        <v>157</v>
      </c>
      <c r="BK79" s="9">
        <v>151</v>
      </c>
      <c r="BL79" s="9">
        <v>143.80000000000001</v>
      </c>
      <c r="BM79" s="9">
        <v>134.4</v>
      </c>
      <c r="BN79" s="9">
        <v>128.4</v>
      </c>
      <c r="BO79" s="9">
        <v>130.80000000000001</v>
      </c>
      <c r="BP79" s="9">
        <v>136.6</v>
      </c>
      <c r="BQ79" s="9">
        <v>141.5</v>
      </c>
      <c r="BR79" s="9">
        <v>125.6</v>
      </c>
      <c r="BS79" s="9">
        <v>114.8</v>
      </c>
      <c r="BT79" s="9">
        <v>114.9</v>
      </c>
      <c r="BU79" s="9">
        <v>125.9</v>
      </c>
      <c r="BV79" s="9">
        <v>128.9</v>
      </c>
      <c r="BW79" s="9">
        <v>126.9</v>
      </c>
      <c r="BX79" s="9">
        <v>125.7</v>
      </c>
      <c r="BY79" s="9">
        <v>122.1</v>
      </c>
      <c r="BZ79" s="9">
        <v>120.8</v>
      </c>
      <c r="CA79" s="9">
        <v>123.4</v>
      </c>
      <c r="CB79" s="9">
        <v>126.5</v>
      </c>
      <c r="CC79" s="9">
        <v>134.69999999999999</v>
      </c>
      <c r="CD79" s="9">
        <v>130.6</v>
      </c>
      <c r="CE79" s="9">
        <v>131.69999999999999</v>
      </c>
      <c r="CF79" s="9">
        <v>132.19999999999999</v>
      </c>
      <c r="CG79" s="9">
        <v>134.30000000000001</v>
      </c>
      <c r="CH79" s="9">
        <v>138.5</v>
      </c>
      <c r="CI79" s="9">
        <v>134.9</v>
      </c>
      <c r="CJ79" s="9">
        <v>145.69999999999999</v>
      </c>
      <c r="CK79" s="9">
        <v>169</v>
      </c>
      <c r="CL79" s="9">
        <v>180.6</v>
      </c>
      <c r="CM79" s="9">
        <v>196.7</v>
      </c>
      <c r="CN79" s="9">
        <v>203.9</v>
      </c>
      <c r="CO79" s="9">
        <v>189.3</v>
      </c>
      <c r="CP79" s="9">
        <v>180.5</v>
      </c>
      <c r="CQ79" s="9">
        <v>178.5</v>
      </c>
      <c r="CR79" s="9">
        <v>185.5</v>
      </c>
      <c r="CS79" s="9">
        <v>207.7</v>
      </c>
      <c r="CT79" s="9">
        <v>197.6</v>
      </c>
      <c r="CU79" s="9">
        <v>179.9</v>
      </c>
      <c r="CV79" s="9">
        <v>178.2</v>
      </c>
      <c r="CW79" s="9">
        <v>174.1</v>
      </c>
      <c r="CX79" s="9">
        <v>158.19999999999999</v>
      </c>
      <c r="CY79" s="9">
        <v>157.19999999999999</v>
      </c>
      <c r="CZ79" s="9">
        <v>157.5</v>
      </c>
      <c r="DA79" s="9">
        <v>155</v>
      </c>
      <c r="DB79" s="9">
        <v>136.69999999999999</v>
      </c>
      <c r="DC79" s="9">
        <v>137.30000000000001</v>
      </c>
      <c r="DD79" s="9">
        <v>148.9</v>
      </c>
      <c r="DE79" s="9">
        <v>146.19999999999999</v>
      </c>
      <c r="DF79" s="9">
        <v>138.4</v>
      </c>
      <c r="DG79" s="9">
        <v>137.5</v>
      </c>
      <c r="DH79" s="9">
        <v>132.30000000000001</v>
      </c>
      <c r="DI79" s="9">
        <v>119.1</v>
      </c>
      <c r="DJ79" s="9">
        <v>120.9</v>
      </c>
      <c r="DK79" s="9">
        <v>120.7</v>
      </c>
      <c r="DL79" s="9">
        <v>125.3</v>
      </c>
      <c r="DM79" s="9">
        <v>127.9</v>
      </c>
      <c r="DN79" s="9">
        <v>128.69999999999999</v>
      </c>
      <c r="DO79" s="9">
        <v>134.6</v>
      </c>
      <c r="DP79" s="9">
        <v>130.4</v>
      </c>
      <c r="DQ79" s="9">
        <v>120.2</v>
      </c>
      <c r="DR79" s="9">
        <v>120</v>
      </c>
      <c r="DS79" s="9">
        <v>119.3</v>
      </c>
      <c r="DT79" s="9">
        <v>120.8</v>
      </c>
      <c r="DU79" s="9">
        <v>115.7</v>
      </c>
      <c r="DV79" s="9">
        <v>108.8</v>
      </c>
      <c r="DW79" s="9">
        <v>109.3</v>
      </c>
      <c r="DX79" s="9">
        <v>115.5</v>
      </c>
      <c r="DY79" s="9">
        <v>114.1</v>
      </c>
      <c r="DZ79" s="9">
        <v>113</v>
      </c>
      <c r="EA79" s="9">
        <v>108.1</v>
      </c>
      <c r="EB79" s="9">
        <v>106.5</v>
      </c>
      <c r="EC79" s="9">
        <v>109.2</v>
      </c>
      <c r="ED79" s="9">
        <v>131.9</v>
      </c>
      <c r="EE79" s="9">
        <v>153.9</v>
      </c>
      <c r="EF79" s="10">
        <v>156.4</v>
      </c>
      <c r="EG79" s="10">
        <v>154.19999999999999</v>
      </c>
      <c r="EH79" s="10">
        <v>144.19999999999999</v>
      </c>
      <c r="EI79" s="10">
        <v>153.80000000000001</v>
      </c>
      <c r="EJ79" s="69">
        <v>200.3</v>
      </c>
      <c r="EK79" s="69">
        <v>214.1</v>
      </c>
      <c r="EL79" s="70">
        <v>211.6</v>
      </c>
      <c r="EM79" s="70">
        <v>202.3</v>
      </c>
      <c r="EN79" s="70">
        <v>207.1</v>
      </c>
    </row>
    <row r="80" spans="1:144" x14ac:dyDescent="0.25">
      <c r="A80" s="2" t="s">
        <v>180</v>
      </c>
      <c r="B80" s="2" t="s">
        <v>181</v>
      </c>
      <c r="C80" s="5">
        <v>2.0979999999999999E-2</v>
      </c>
      <c r="D80" s="9">
        <v>72.400000000000006</v>
      </c>
      <c r="E80" s="9">
        <v>67</v>
      </c>
      <c r="F80" s="9">
        <v>69</v>
      </c>
      <c r="G80" s="9">
        <v>77.3</v>
      </c>
      <c r="H80" s="9">
        <v>82.5</v>
      </c>
      <c r="I80" s="9">
        <v>82.4</v>
      </c>
      <c r="J80" s="9">
        <v>83.1</v>
      </c>
      <c r="K80" s="9">
        <v>95.3</v>
      </c>
      <c r="L80" s="9">
        <v>102.3</v>
      </c>
      <c r="M80" s="9">
        <v>102.4</v>
      </c>
      <c r="N80" s="9">
        <v>102.5</v>
      </c>
      <c r="O80" s="9">
        <v>104.7</v>
      </c>
      <c r="P80" s="9">
        <v>111.8</v>
      </c>
      <c r="Q80" s="9">
        <v>116.1</v>
      </c>
      <c r="R80" s="9">
        <v>120.5</v>
      </c>
      <c r="S80" s="9">
        <v>126.2</v>
      </c>
      <c r="T80" s="9">
        <v>130.19999999999999</v>
      </c>
      <c r="U80" s="9">
        <v>131.9</v>
      </c>
      <c r="V80" s="9">
        <v>132.1</v>
      </c>
      <c r="W80" s="9">
        <v>138.9</v>
      </c>
      <c r="X80" s="9">
        <v>147.6</v>
      </c>
      <c r="Y80" s="9">
        <v>152.5</v>
      </c>
      <c r="Z80" s="9">
        <v>158.80000000000001</v>
      </c>
      <c r="AA80" s="9">
        <v>164.7</v>
      </c>
      <c r="AB80" s="9">
        <v>184</v>
      </c>
      <c r="AC80" s="9">
        <v>197.9</v>
      </c>
      <c r="AD80" s="9">
        <v>186.7</v>
      </c>
      <c r="AE80" s="9">
        <v>181.4</v>
      </c>
      <c r="AF80" s="9">
        <v>175.2</v>
      </c>
      <c r="AG80" s="9">
        <v>162.30000000000001</v>
      </c>
      <c r="AH80" s="9">
        <v>154.4</v>
      </c>
      <c r="AI80" s="9">
        <v>158.4</v>
      </c>
      <c r="AJ80" s="9">
        <v>147.4</v>
      </c>
      <c r="AK80" s="9">
        <v>146</v>
      </c>
      <c r="AL80" s="9">
        <v>152.9</v>
      </c>
      <c r="AM80" s="9">
        <v>164.6</v>
      </c>
      <c r="AN80" s="9">
        <v>167.4</v>
      </c>
      <c r="AO80" s="9">
        <v>163.5</v>
      </c>
      <c r="AP80" s="9">
        <v>167.8</v>
      </c>
      <c r="AQ80" s="9">
        <v>172.1</v>
      </c>
      <c r="AR80" s="9">
        <v>165.9</v>
      </c>
      <c r="AS80" s="9">
        <v>161.30000000000001</v>
      </c>
      <c r="AT80" s="9">
        <v>157.19999999999999</v>
      </c>
      <c r="AU80" s="9">
        <v>158.5</v>
      </c>
      <c r="AV80" s="9">
        <v>159.80000000000001</v>
      </c>
      <c r="AW80" s="9">
        <v>154.19999999999999</v>
      </c>
      <c r="AX80" s="9">
        <v>153</v>
      </c>
      <c r="AY80" s="9">
        <v>151.80000000000001</v>
      </c>
      <c r="AZ80" s="9">
        <v>145.5</v>
      </c>
      <c r="BA80" s="9">
        <v>139.6</v>
      </c>
      <c r="BB80" s="9">
        <v>142.19999999999999</v>
      </c>
      <c r="BC80" s="9">
        <v>141.1</v>
      </c>
      <c r="BD80" s="9">
        <v>135.1</v>
      </c>
      <c r="BE80" s="9">
        <v>131.1</v>
      </c>
      <c r="BF80" s="9">
        <v>129.19999999999999</v>
      </c>
      <c r="BG80" s="9">
        <v>130.4</v>
      </c>
      <c r="BH80" s="9">
        <v>133.1</v>
      </c>
      <c r="BI80" s="9">
        <v>133.4</v>
      </c>
      <c r="BJ80" s="9">
        <v>129.80000000000001</v>
      </c>
      <c r="BK80" s="9">
        <v>126.4</v>
      </c>
      <c r="BL80" s="9">
        <v>121.1</v>
      </c>
      <c r="BM80" s="9">
        <v>114.9</v>
      </c>
      <c r="BN80" s="9">
        <v>111.1</v>
      </c>
      <c r="BO80" s="9">
        <v>109.2</v>
      </c>
      <c r="BP80" s="9">
        <v>114</v>
      </c>
      <c r="BQ80" s="9">
        <v>116.7</v>
      </c>
      <c r="BR80" s="9">
        <v>118.6</v>
      </c>
      <c r="BS80" s="9">
        <v>116.7</v>
      </c>
      <c r="BT80" s="9">
        <v>114.7</v>
      </c>
      <c r="BU80" s="9">
        <v>117.1</v>
      </c>
      <c r="BV80" s="9">
        <v>118.5</v>
      </c>
      <c r="BW80" s="9">
        <v>119.9</v>
      </c>
      <c r="BX80" s="9">
        <v>124.5</v>
      </c>
      <c r="BY80" s="9">
        <v>129.69999999999999</v>
      </c>
      <c r="BZ80" s="9">
        <v>129.19999999999999</v>
      </c>
      <c r="CA80" s="9">
        <v>133.4</v>
      </c>
      <c r="CB80" s="9">
        <v>135.30000000000001</v>
      </c>
      <c r="CC80" s="9">
        <v>151.19999999999999</v>
      </c>
      <c r="CD80" s="9">
        <v>149.30000000000001</v>
      </c>
      <c r="CE80" s="9">
        <v>153.4</v>
      </c>
      <c r="CF80" s="9">
        <v>154</v>
      </c>
      <c r="CG80" s="9">
        <v>164.8</v>
      </c>
      <c r="CH80" s="9">
        <v>174.8</v>
      </c>
      <c r="CI80" s="9">
        <v>174.2</v>
      </c>
      <c r="CJ80" s="9">
        <v>169.4</v>
      </c>
      <c r="CK80" s="9">
        <v>172.3</v>
      </c>
      <c r="CL80" s="9">
        <v>178.2</v>
      </c>
      <c r="CM80" s="9">
        <v>187.9</v>
      </c>
      <c r="CN80" s="9">
        <v>209.2</v>
      </c>
      <c r="CO80" s="9">
        <v>206.9</v>
      </c>
      <c r="CP80" s="9">
        <v>200.6</v>
      </c>
      <c r="CQ80" s="9">
        <v>209.8</v>
      </c>
      <c r="CR80" s="9">
        <v>213.1</v>
      </c>
      <c r="CS80" s="9">
        <v>208.8</v>
      </c>
      <c r="CT80" s="9">
        <v>214</v>
      </c>
      <c r="CU80" s="9">
        <v>209.1</v>
      </c>
      <c r="CV80" s="9">
        <v>212.5</v>
      </c>
      <c r="CW80" s="9">
        <v>213.5</v>
      </c>
      <c r="CX80" s="9">
        <v>212.1</v>
      </c>
      <c r="CY80" s="9">
        <v>213.7</v>
      </c>
      <c r="CZ80" s="9">
        <v>210.2</v>
      </c>
      <c r="DA80" s="9">
        <v>215.1</v>
      </c>
      <c r="DB80" s="9">
        <v>219.3</v>
      </c>
      <c r="DC80" s="9">
        <v>221.1</v>
      </c>
      <c r="DD80" s="9">
        <v>222.8</v>
      </c>
      <c r="DE80" s="9">
        <v>188.8</v>
      </c>
      <c r="DF80" s="9">
        <v>172.1</v>
      </c>
      <c r="DG80" s="9">
        <v>164.6</v>
      </c>
      <c r="DH80" s="9">
        <v>163.6</v>
      </c>
      <c r="DI80" s="9">
        <v>164.1</v>
      </c>
      <c r="DJ80" s="9">
        <v>169.3</v>
      </c>
      <c r="DK80" s="9">
        <v>165.3</v>
      </c>
      <c r="DL80" s="9">
        <v>161.30000000000001</v>
      </c>
      <c r="DM80" s="9">
        <v>299.39999999999998</v>
      </c>
      <c r="DN80" s="9">
        <v>294.60000000000002</v>
      </c>
      <c r="DO80" s="9">
        <v>282.7</v>
      </c>
      <c r="DP80" s="9">
        <v>282.3</v>
      </c>
      <c r="DQ80" s="9">
        <v>281.8</v>
      </c>
      <c r="DR80" s="9">
        <v>260.89999999999998</v>
      </c>
      <c r="DS80" s="9">
        <v>241.8</v>
      </c>
      <c r="DT80" s="9">
        <v>241.8</v>
      </c>
      <c r="DU80" s="9">
        <v>239.5</v>
      </c>
      <c r="DV80" s="9">
        <v>244.6</v>
      </c>
      <c r="DW80" s="9">
        <v>258.2</v>
      </c>
      <c r="DX80" s="9">
        <v>254.5</v>
      </c>
      <c r="DY80" s="9">
        <v>250.8</v>
      </c>
      <c r="DZ80" s="9">
        <v>251.3</v>
      </c>
      <c r="EA80" s="9">
        <v>257.60000000000002</v>
      </c>
      <c r="EB80" s="9">
        <v>272.5</v>
      </c>
      <c r="EC80" s="9">
        <v>277.8</v>
      </c>
      <c r="ED80" s="9">
        <v>282.3</v>
      </c>
      <c r="EE80" s="9">
        <v>291.8</v>
      </c>
      <c r="EF80" s="10">
        <v>301.10000000000002</v>
      </c>
      <c r="EG80" s="10">
        <v>322.39999999999998</v>
      </c>
      <c r="EH80" s="10">
        <v>354.8</v>
      </c>
      <c r="EI80" s="10">
        <v>384.1</v>
      </c>
      <c r="EJ80" s="69">
        <v>429.1</v>
      </c>
      <c r="EK80" s="69">
        <v>474.1</v>
      </c>
      <c r="EL80" s="70">
        <v>475.8</v>
      </c>
      <c r="EM80" s="70">
        <v>470.3</v>
      </c>
      <c r="EN80" s="70">
        <v>466.5</v>
      </c>
    </row>
    <row r="81" spans="1:144" x14ac:dyDescent="0.25">
      <c r="A81" s="2" t="s">
        <v>182</v>
      </c>
      <c r="B81" s="2" t="s">
        <v>183</v>
      </c>
      <c r="C81" s="5">
        <v>8.4870000000000001E-2</v>
      </c>
      <c r="D81" s="9">
        <v>104.7</v>
      </c>
      <c r="E81" s="9">
        <v>100.2</v>
      </c>
      <c r="F81" s="9">
        <v>98.2</v>
      </c>
      <c r="G81" s="9">
        <v>100.9</v>
      </c>
      <c r="H81" s="9">
        <v>99.4</v>
      </c>
      <c r="I81" s="9">
        <v>104.5</v>
      </c>
      <c r="J81" s="9">
        <v>105.6</v>
      </c>
      <c r="K81" s="9">
        <v>104.1</v>
      </c>
      <c r="L81" s="9">
        <v>106</v>
      </c>
      <c r="M81" s="9">
        <v>112</v>
      </c>
      <c r="N81" s="9">
        <v>107.3</v>
      </c>
      <c r="O81" s="9">
        <v>103.8</v>
      </c>
      <c r="P81" s="9">
        <v>102.7</v>
      </c>
      <c r="Q81" s="9">
        <v>105.6</v>
      </c>
      <c r="R81" s="9">
        <v>102.2</v>
      </c>
      <c r="S81" s="9">
        <v>101.7</v>
      </c>
      <c r="T81" s="9">
        <v>102.7</v>
      </c>
      <c r="U81" s="9">
        <v>107.6</v>
      </c>
      <c r="V81" s="9">
        <v>117.3</v>
      </c>
      <c r="W81" s="9">
        <v>117.1</v>
      </c>
      <c r="X81" s="9">
        <v>118.2</v>
      </c>
      <c r="Y81" s="9">
        <v>118.2</v>
      </c>
      <c r="Z81" s="9">
        <v>118.4</v>
      </c>
      <c r="AA81" s="9">
        <v>120.3</v>
      </c>
      <c r="AB81" s="9">
        <v>122.8</v>
      </c>
      <c r="AC81" s="9">
        <v>129.6</v>
      </c>
      <c r="AD81" s="9">
        <v>136.30000000000001</v>
      </c>
      <c r="AE81" s="9">
        <v>156.6</v>
      </c>
      <c r="AF81" s="9">
        <v>157.19999999999999</v>
      </c>
      <c r="AG81" s="9">
        <v>150.1</v>
      </c>
      <c r="AH81" s="9">
        <v>148.1</v>
      </c>
      <c r="AI81" s="9">
        <v>148.5</v>
      </c>
      <c r="AJ81" s="9">
        <v>146.1</v>
      </c>
      <c r="AK81" s="9">
        <v>156.4</v>
      </c>
      <c r="AL81" s="9">
        <v>169</v>
      </c>
      <c r="AM81" s="9">
        <v>169.1</v>
      </c>
      <c r="AN81" s="9">
        <v>169.8</v>
      </c>
      <c r="AO81" s="9">
        <v>168.4</v>
      </c>
      <c r="AP81" s="9">
        <v>170.8</v>
      </c>
      <c r="AQ81" s="9">
        <v>174.1</v>
      </c>
      <c r="AR81" s="9">
        <v>171.7</v>
      </c>
      <c r="AS81" s="9">
        <v>177.5</v>
      </c>
      <c r="AT81" s="9">
        <v>182.7</v>
      </c>
      <c r="AU81" s="9">
        <v>183.7</v>
      </c>
      <c r="AV81" s="9">
        <v>183.8</v>
      </c>
      <c r="AW81" s="9">
        <v>184.3</v>
      </c>
      <c r="AX81" s="9">
        <v>181.3</v>
      </c>
      <c r="AY81" s="9">
        <v>180.5</v>
      </c>
      <c r="AZ81" s="9">
        <v>176.2</v>
      </c>
      <c r="BA81" s="9">
        <v>175.2</v>
      </c>
      <c r="BB81" s="9">
        <v>173.2</v>
      </c>
      <c r="BC81" s="9">
        <v>171.9</v>
      </c>
      <c r="BD81" s="9">
        <v>169.1</v>
      </c>
      <c r="BE81" s="9">
        <v>167.8</v>
      </c>
      <c r="BF81" s="9">
        <v>160.19999999999999</v>
      </c>
      <c r="BG81" s="9">
        <v>156.1</v>
      </c>
      <c r="BH81" s="9">
        <v>157.30000000000001</v>
      </c>
      <c r="BI81" s="9">
        <v>164.2</v>
      </c>
      <c r="BJ81" s="9">
        <v>163.6</v>
      </c>
      <c r="BK81" s="9">
        <v>165.5</v>
      </c>
      <c r="BL81" s="9">
        <v>173.2</v>
      </c>
      <c r="BM81" s="9">
        <v>166.7</v>
      </c>
      <c r="BN81" s="9">
        <v>156.19999999999999</v>
      </c>
      <c r="BO81" s="9">
        <v>159.1</v>
      </c>
      <c r="BP81" s="9">
        <v>161.69999999999999</v>
      </c>
      <c r="BQ81" s="9">
        <v>166.3</v>
      </c>
      <c r="BR81" s="9">
        <v>165.2</v>
      </c>
      <c r="BS81" s="9">
        <v>167.5</v>
      </c>
      <c r="BT81" s="9">
        <v>171.2</v>
      </c>
      <c r="BU81" s="9">
        <v>184.5</v>
      </c>
      <c r="BV81" s="9">
        <v>183.3</v>
      </c>
      <c r="BW81" s="9">
        <v>178.7</v>
      </c>
      <c r="BX81" s="9">
        <v>179.9</v>
      </c>
      <c r="BY81" s="9">
        <v>178.8</v>
      </c>
      <c r="BZ81" s="9">
        <v>182.9</v>
      </c>
      <c r="CA81" s="9">
        <v>176.6</v>
      </c>
      <c r="CB81" s="9">
        <v>180</v>
      </c>
      <c r="CC81" s="9">
        <v>194.5</v>
      </c>
      <c r="CD81" s="9">
        <v>199.3</v>
      </c>
      <c r="CE81" s="9">
        <v>197.9</v>
      </c>
      <c r="CF81" s="9">
        <v>193</v>
      </c>
      <c r="CG81" s="9">
        <v>194.1</v>
      </c>
      <c r="CH81" s="9">
        <v>190.6</v>
      </c>
      <c r="CI81" s="9">
        <v>185.1</v>
      </c>
      <c r="CJ81" s="9">
        <v>185.2</v>
      </c>
      <c r="CK81" s="9">
        <v>187.1</v>
      </c>
      <c r="CL81" s="9">
        <v>187</v>
      </c>
      <c r="CM81" s="9">
        <v>188.8</v>
      </c>
      <c r="CN81" s="9">
        <v>192.5</v>
      </c>
      <c r="CO81" s="9">
        <v>194.5</v>
      </c>
      <c r="CP81" s="9">
        <v>197.5</v>
      </c>
      <c r="CQ81" s="9">
        <v>198</v>
      </c>
      <c r="CR81" s="9">
        <v>202.1</v>
      </c>
      <c r="CS81" s="9">
        <v>198.9</v>
      </c>
      <c r="CT81" s="9">
        <v>195.2</v>
      </c>
      <c r="CU81" s="9">
        <v>187.8</v>
      </c>
      <c r="CV81" s="9">
        <v>185.4</v>
      </c>
      <c r="CW81" s="9">
        <v>189.6</v>
      </c>
      <c r="CX81" s="9">
        <v>198.5</v>
      </c>
      <c r="CY81" s="9">
        <v>207.7</v>
      </c>
      <c r="CZ81" s="9">
        <v>217.7</v>
      </c>
      <c r="DA81" s="9">
        <v>220.6</v>
      </c>
      <c r="DB81" s="9">
        <v>229</v>
      </c>
      <c r="DC81" s="9">
        <v>241.3</v>
      </c>
      <c r="DD81" s="9">
        <v>230.3</v>
      </c>
      <c r="DE81" s="9">
        <v>226</v>
      </c>
      <c r="DF81" s="9">
        <v>239.4</v>
      </c>
      <c r="DG81" s="9">
        <v>235.2</v>
      </c>
      <c r="DH81" s="9">
        <v>235</v>
      </c>
      <c r="DI81" s="9">
        <v>234.6</v>
      </c>
      <c r="DJ81" s="9">
        <v>239.1</v>
      </c>
      <c r="DK81" s="9">
        <v>242.4</v>
      </c>
      <c r="DL81" s="9">
        <v>253.2</v>
      </c>
      <c r="DM81" s="9">
        <v>269.2</v>
      </c>
      <c r="DN81" s="9">
        <v>279.89999999999998</v>
      </c>
      <c r="DO81" s="9">
        <v>280.5</v>
      </c>
      <c r="DP81" s="9">
        <v>285.60000000000002</v>
      </c>
      <c r="DQ81" s="9">
        <v>279.10000000000002</v>
      </c>
      <c r="DR81" s="9">
        <v>266.5</v>
      </c>
      <c r="DS81" s="9">
        <v>260.8</v>
      </c>
      <c r="DT81" s="9">
        <v>266</v>
      </c>
      <c r="DU81" s="9">
        <v>265.10000000000002</v>
      </c>
      <c r="DV81" s="9">
        <v>264.5</v>
      </c>
      <c r="DW81" s="9">
        <v>265.10000000000002</v>
      </c>
      <c r="DX81" s="9">
        <v>271.10000000000002</v>
      </c>
      <c r="DY81" s="9">
        <v>281.7</v>
      </c>
      <c r="DZ81" s="9">
        <v>287.39999999999998</v>
      </c>
      <c r="EA81" s="9">
        <v>272.3</v>
      </c>
      <c r="EB81" s="9">
        <v>261.5</v>
      </c>
      <c r="EC81" s="9">
        <v>268.10000000000002</v>
      </c>
      <c r="ED81" s="9">
        <v>265.60000000000002</v>
      </c>
      <c r="EE81" s="9">
        <v>261.5</v>
      </c>
      <c r="EF81" s="10">
        <v>261.5</v>
      </c>
      <c r="EG81" s="10">
        <v>267.7</v>
      </c>
      <c r="EH81" s="10">
        <v>272.3</v>
      </c>
      <c r="EI81" s="10">
        <v>277.39999999999998</v>
      </c>
      <c r="EJ81" s="69">
        <v>284.39999999999998</v>
      </c>
      <c r="EK81" s="69">
        <v>278.60000000000002</v>
      </c>
      <c r="EL81" s="70">
        <v>277.60000000000002</v>
      </c>
      <c r="EM81" s="70">
        <v>267.2</v>
      </c>
      <c r="EN81" s="70">
        <v>265.7</v>
      </c>
    </row>
    <row r="82" spans="1:144" x14ac:dyDescent="0.25">
      <c r="A82" s="2" t="s">
        <v>184</v>
      </c>
      <c r="B82" s="2" t="s">
        <v>185</v>
      </c>
      <c r="C82" s="5">
        <v>6.2560000000000004E-2</v>
      </c>
      <c r="D82" s="9">
        <v>99.3</v>
      </c>
      <c r="E82" s="9">
        <v>99.2</v>
      </c>
      <c r="F82" s="9">
        <v>99.1</v>
      </c>
      <c r="G82" s="9">
        <v>99.2</v>
      </c>
      <c r="H82" s="9">
        <v>100.9</v>
      </c>
      <c r="I82" s="9">
        <v>102.7</v>
      </c>
      <c r="J82" s="9">
        <v>105.8</v>
      </c>
      <c r="K82" s="9">
        <v>104.7</v>
      </c>
      <c r="L82" s="9">
        <v>108.9</v>
      </c>
      <c r="M82" s="9">
        <v>106.4</v>
      </c>
      <c r="N82" s="9">
        <v>104.4</v>
      </c>
      <c r="O82" s="9">
        <v>99.4</v>
      </c>
      <c r="P82" s="9">
        <v>102.2</v>
      </c>
      <c r="Q82" s="9">
        <v>101.4</v>
      </c>
      <c r="R82" s="9">
        <v>99.1</v>
      </c>
      <c r="S82" s="9">
        <v>101.4</v>
      </c>
      <c r="T82" s="9">
        <v>100.2</v>
      </c>
      <c r="U82" s="9">
        <v>101.8</v>
      </c>
      <c r="V82" s="9">
        <v>101.9</v>
      </c>
      <c r="W82" s="9">
        <v>101.9</v>
      </c>
      <c r="X82" s="9">
        <v>101.7</v>
      </c>
      <c r="Y82" s="9">
        <v>102.6</v>
      </c>
      <c r="Z82" s="9">
        <v>101.2</v>
      </c>
      <c r="AA82" s="9">
        <v>97</v>
      </c>
      <c r="AB82" s="9">
        <v>93.6</v>
      </c>
      <c r="AC82" s="9">
        <v>93.4</v>
      </c>
      <c r="AD82" s="9">
        <v>89.9</v>
      </c>
      <c r="AE82" s="9">
        <v>89.4</v>
      </c>
      <c r="AF82" s="9">
        <v>89.8</v>
      </c>
      <c r="AG82" s="9">
        <v>89.7</v>
      </c>
      <c r="AH82" s="9">
        <v>90.1</v>
      </c>
      <c r="AI82" s="9">
        <v>89.2</v>
      </c>
      <c r="AJ82" s="9">
        <v>89.1</v>
      </c>
      <c r="AK82" s="9">
        <v>90.8</v>
      </c>
      <c r="AL82" s="9">
        <v>94.9</v>
      </c>
      <c r="AM82" s="9">
        <v>99.2</v>
      </c>
      <c r="AN82" s="9">
        <v>104.3</v>
      </c>
      <c r="AO82" s="9">
        <v>108.1</v>
      </c>
      <c r="AP82" s="9">
        <v>111.2</v>
      </c>
      <c r="AQ82" s="9">
        <v>114.7</v>
      </c>
      <c r="AR82" s="9">
        <v>112</v>
      </c>
      <c r="AS82" s="9">
        <v>109.5</v>
      </c>
      <c r="AT82" s="9">
        <v>110</v>
      </c>
      <c r="AU82" s="9">
        <v>107.9</v>
      </c>
      <c r="AV82" s="9">
        <v>107.1</v>
      </c>
      <c r="AW82" s="9">
        <v>105.2</v>
      </c>
      <c r="AX82" s="9">
        <v>104.5</v>
      </c>
      <c r="AY82" s="9">
        <v>102.1</v>
      </c>
      <c r="AZ82" s="9">
        <v>111.1</v>
      </c>
      <c r="BA82" s="9">
        <v>116.5</v>
      </c>
      <c r="BB82" s="9">
        <v>115.9</v>
      </c>
      <c r="BC82" s="9">
        <v>118.7</v>
      </c>
      <c r="BD82" s="9">
        <v>127.4</v>
      </c>
      <c r="BE82" s="9">
        <v>127.3</v>
      </c>
      <c r="BF82" s="9">
        <v>127.7</v>
      </c>
      <c r="BG82" s="9">
        <v>128.69999999999999</v>
      </c>
      <c r="BH82" s="9">
        <v>131.4</v>
      </c>
      <c r="BI82" s="9">
        <v>131.69999999999999</v>
      </c>
      <c r="BJ82" s="9">
        <v>128.19999999999999</v>
      </c>
      <c r="BK82" s="9">
        <v>123.2</v>
      </c>
      <c r="BL82" s="9">
        <v>131.5</v>
      </c>
      <c r="BM82" s="9">
        <v>130.80000000000001</v>
      </c>
      <c r="BN82" s="9">
        <v>129.6</v>
      </c>
      <c r="BO82" s="9">
        <v>132.1</v>
      </c>
      <c r="BP82" s="9">
        <v>133.1</v>
      </c>
      <c r="BQ82" s="9">
        <v>132.19999999999999</v>
      </c>
      <c r="BR82" s="9">
        <v>133.1</v>
      </c>
      <c r="BS82" s="9">
        <v>133.5</v>
      </c>
      <c r="BT82" s="9">
        <v>140.4</v>
      </c>
      <c r="BU82" s="9">
        <v>137.19999999999999</v>
      </c>
      <c r="BV82" s="9">
        <v>133.30000000000001</v>
      </c>
      <c r="BW82" s="9">
        <v>120.7</v>
      </c>
      <c r="BX82" s="9">
        <v>121</v>
      </c>
      <c r="BY82" s="9">
        <v>119.3</v>
      </c>
      <c r="BZ82" s="9">
        <v>120.9</v>
      </c>
      <c r="CA82" s="9">
        <v>130.30000000000001</v>
      </c>
      <c r="CB82" s="9">
        <v>132</v>
      </c>
      <c r="CC82" s="9">
        <v>131.19999999999999</v>
      </c>
      <c r="CD82" s="9">
        <v>131.5</v>
      </c>
      <c r="CE82" s="9">
        <v>134.30000000000001</v>
      </c>
      <c r="CF82" s="9">
        <v>127.9</v>
      </c>
      <c r="CG82" s="9">
        <v>127.5</v>
      </c>
      <c r="CH82" s="9">
        <v>123.5</v>
      </c>
      <c r="CI82" s="9">
        <v>119.4</v>
      </c>
      <c r="CJ82" s="9">
        <v>121</v>
      </c>
      <c r="CK82" s="9">
        <v>123</v>
      </c>
      <c r="CL82" s="9">
        <v>123.2</v>
      </c>
      <c r="CM82" s="9">
        <v>123</v>
      </c>
      <c r="CN82" s="9">
        <v>121.8</v>
      </c>
      <c r="CO82" s="9">
        <v>119.9</v>
      </c>
      <c r="CP82" s="9">
        <v>119.5</v>
      </c>
      <c r="CQ82" s="9">
        <v>119.7</v>
      </c>
      <c r="CR82" s="9">
        <v>119.8</v>
      </c>
      <c r="CS82" s="9">
        <v>119.6</v>
      </c>
      <c r="CT82" s="9">
        <v>116.2</v>
      </c>
      <c r="CU82" s="9">
        <v>113.3</v>
      </c>
      <c r="CV82" s="9">
        <v>111</v>
      </c>
      <c r="CW82" s="9">
        <v>112.8</v>
      </c>
      <c r="CX82" s="9">
        <v>109.9</v>
      </c>
      <c r="CY82" s="9">
        <v>108.1</v>
      </c>
      <c r="CZ82" s="9">
        <v>106.2</v>
      </c>
      <c r="DA82" s="9">
        <v>107.6</v>
      </c>
      <c r="DB82" s="9">
        <v>103.2</v>
      </c>
      <c r="DC82" s="9">
        <v>102</v>
      </c>
      <c r="DD82" s="9">
        <v>104.6</v>
      </c>
      <c r="DE82" s="9">
        <v>103.1</v>
      </c>
      <c r="DF82" s="9">
        <v>101.2</v>
      </c>
      <c r="DG82" s="9">
        <v>105.5</v>
      </c>
      <c r="DH82" s="9">
        <v>103.9</v>
      </c>
      <c r="DI82" s="9">
        <v>100</v>
      </c>
      <c r="DJ82" s="9">
        <v>93.9</v>
      </c>
      <c r="DK82" s="9">
        <v>93.1</v>
      </c>
      <c r="DL82" s="9">
        <v>94.6</v>
      </c>
      <c r="DM82" s="9">
        <v>103.3</v>
      </c>
      <c r="DN82" s="9">
        <v>99.5</v>
      </c>
      <c r="DO82" s="9">
        <v>103.5</v>
      </c>
      <c r="DP82" s="9">
        <v>107.4</v>
      </c>
      <c r="DQ82" s="9">
        <v>113.4</v>
      </c>
      <c r="DR82" s="9">
        <v>123</v>
      </c>
      <c r="DS82" s="9">
        <v>128.5</v>
      </c>
      <c r="DT82" s="9">
        <v>136.80000000000001</v>
      </c>
      <c r="DU82" s="9">
        <v>152.80000000000001</v>
      </c>
      <c r="DV82" s="9">
        <v>148.69999999999999</v>
      </c>
      <c r="DW82" s="9">
        <v>151</v>
      </c>
      <c r="DX82" s="9">
        <v>156.5</v>
      </c>
      <c r="DY82" s="9">
        <v>157.69999999999999</v>
      </c>
      <c r="DZ82" s="9">
        <v>161.5</v>
      </c>
      <c r="EA82" s="9">
        <v>161.80000000000001</v>
      </c>
      <c r="EB82" s="9">
        <v>182.3</v>
      </c>
      <c r="EC82" s="9">
        <v>205.2</v>
      </c>
      <c r="ED82" s="9">
        <v>200.5</v>
      </c>
      <c r="EE82" s="9">
        <v>205.9</v>
      </c>
      <c r="EF82" s="10">
        <v>230.7</v>
      </c>
      <c r="EG82" s="10">
        <v>267.7</v>
      </c>
      <c r="EH82" s="10">
        <v>291</v>
      </c>
      <c r="EI82" s="10">
        <v>402.5</v>
      </c>
      <c r="EJ82" s="69">
        <v>423.9</v>
      </c>
      <c r="EK82" s="69">
        <v>424.1</v>
      </c>
      <c r="EL82" s="70">
        <v>412</v>
      </c>
      <c r="EM82" s="70">
        <v>372.1</v>
      </c>
      <c r="EN82" s="70">
        <v>337.3</v>
      </c>
    </row>
    <row r="83" spans="1:144" x14ac:dyDescent="0.25">
      <c r="A83" s="2" t="s">
        <v>186</v>
      </c>
      <c r="B83" s="2" t="s">
        <v>187</v>
      </c>
      <c r="C83" s="5">
        <v>5.323E-2</v>
      </c>
      <c r="D83" s="9">
        <v>44.4</v>
      </c>
      <c r="E83" s="9">
        <v>39.700000000000003</v>
      </c>
      <c r="F83" s="9">
        <v>40.799999999999997</v>
      </c>
      <c r="G83" s="9">
        <v>40.9</v>
      </c>
      <c r="H83" s="9">
        <v>42.3</v>
      </c>
      <c r="I83" s="9">
        <v>40</v>
      </c>
      <c r="J83" s="9">
        <v>37.1</v>
      </c>
      <c r="K83" s="9">
        <v>33.200000000000003</v>
      </c>
      <c r="L83" s="9">
        <v>32</v>
      </c>
      <c r="M83" s="9">
        <v>33.700000000000003</v>
      </c>
      <c r="N83" s="9">
        <v>35.5</v>
      </c>
      <c r="O83" s="9">
        <v>39.9</v>
      </c>
      <c r="P83" s="9">
        <v>54.1</v>
      </c>
      <c r="Q83" s="9">
        <v>64.099999999999994</v>
      </c>
      <c r="R83" s="9">
        <v>64</v>
      </c>
      <c r="S83" s="9">
        <v>63.3</v>
      </c>
      <c r="T83" s="9">
        <v>60.9</v>
      </c>
      <c r="U83" s="9">
        <v>61.7</v>
      </c>
      <c r="V83" s="9">
        <v>63.1</v>
      </c>
      <c r="W83" s="9">
        <v>83.1</v>
      </c>
      <c r="X83" s="9">
        <v>86.9</v>
      </c>
      <c r="Y83" s="9">
        <v>81.599999999999994</v>
      </c>
      <c r="Z83" s="9">
        <v>77.900000000000006</v>
      </c>
      <c r="AA83" s="9">
        <v>82.2</v>
      </c>
      <c r="AB83" s="9">
        <v>78.7</v>
      </c>
      <c r="AC83" s="9">
        <v>86.4</v>
      </c>
      <c r="AD83" s="9">
        <v>85</v>
      </c>
      <c r="AE83" s="9">
        <v>95.2</v>
      </c>
      <c r="AF83" s="9">
        <v>104.8</v>
      </c>
      <c r="AG83" s="9">
        <v>107.3</v>
      </c>
      <c r="AH83" s="9">
        <v>101.3</v>
      </c>
      <c r="AI83" s="9">
        <v>94.5</v>
      </c>
      <c r="AJ83" s="9">
        <v>93.1</v>
      </c>
      <c r="AK83" s="9">
        <v>99.4</v>
      </c>
      <c r="AL83" s="9">
        <v>105.2</v>
      </c>
      <c r="AM83" s="9">
        <v>98.5</v>
      </c>
      <c r="AN83" s="9">
        <v>85.6</v>
      </c>
      <c r="AO83" s="9">
        <v>91</v>
      </c>
      <c r="AP83" s="9">
        <v>112.1</v>
      </c>
      <c r="AQ83" s="9">
        <v>130.4</v>
      </c>
      <c r="AR83" s="9">
        <v>143.9</v>
      </c>
      <c r="AS83" s="9">
        <v>143.19999999999999</v>
      </c>
      <c r="AT83" s="9">
        <v>134.1</v>
      </c>
      <c r="AU83" s="9">
        <v>151</v>
      </c>
      <c r="AV83" s="9">
        <v>176.4</v>
      </c>
      <c r="AW83" s="9">
        <v>167</v>
      </c>
      <c r="AX83" s="9">
        <v>153.6</v>
      </c>
      <c r="AY83" s="9">
        <v>120.7</v>
      </c>
      <c r="AZ83" s="9">
        <v>103.7</v>
      </c>
      <c r="BA83" s="9">
        <v>122.5</v>
      </c>
      <c r="BB83" s="9">
        <v>141.5</v>
      </c>
      <c r="BC83" s="9">
        <v>151.69999999999999</v>
      </c>
      <c r="BD83" s="9">
        <v>178.7</v>
      </c>
      <c r="BE83" s="9">
        <v>180.1</v>
      </c>
      <c r="BF83" s="9">
        <v>174.3</v>
      </c>
      <c r="BG83" s="9">
        <v>171.8</v>
      </c>
      <c r="BH83" s="9">
        <v>171.9</v>
      </c>
      <c r="BI83" s="9">
        <v>181.4</v>
      </c>
      <c r="BJ83" s="9">
        <v>160.9</v>
      </c>
      <c r="BK83" s="9">
        <v>119.7</v>
      </c>
      <c r="BL83" s="9">
        <v>96.1</v>
      </c>
      <c r="BM83" s="9">
        <v>89.8</v>
      </c>
      <c r="BN83" s="9">
        <v>86.6</v>
      </c>
      <c r="BO83" s="9">
        <v>84.7</v>
      </c>
      <c r="BP83" s="9">
        <v>84</v>
      </c>
      <c r="BQ83" s="9">
        <v>74.900000000000006</v>
      </c>
      <c r="BR83" s="9">
        <v>73.099999999999994</v>
      </c>
      <c r="BS83" s="9">
        <v>72.7</v>
      </c>
      <c r="BT83" s="9">
        <v>65.2</v>
      </c>
      <c r="BU83" s="9">
        <v>61.6</v>
      </c>
      <c r="BV83" s="9">
        <v>63.5</v>
      </c>
      <c r="BW83" s="9">
        <v>55</v>
      </c>
      <c r="BX83" s="9">
        <v>53.2</v>
      </c>
      <c r="BY83" s="9">
        <v>47.7</v>
      </c>
      <c r="BZ83" s="9">
        <v>45.9</v>
      </c>
      <c r="CA83" s="9">
        <v>50.7</v>
      </c>
      <c r="CB83" s="9">
        <v>50.4</v>
      </c>
      <c r="CC83" s="9">
        <v>47.1</v>
      </c>
      <c r="CD83" s="9">
        <v>43.9</v>
      </c>
      <c r="CE83" s="9">
        <v>41.9</v>
      </c>
      <c r="CF83" s="9">
        <v>42.5</v>
      </c>
      <c r="CG83" s="9">
        <v>41.9</v>
      </c>
      <c r="CH83" s="9">
        <v>48.4</v>
      </c>
      <c r="CI83" s="9">
        <v>56</v>
      </c>
      <c r="CJ83" s="9">
        <v>67.599999999999994</v>
      </c>
      <c r="CK83" s="9">
        <v>79.8</v>
      </c>
      <c r="CL83" s="9">
        <v>83.5</v>
      </c>
      <c r="CM83" s="9">
        <v>86</v>
      </c>
      <c r="CN83" s="9">
        <v>103</v>
      </c>
      <c r="CO83" s="9">
        <v>115.2</v>
      </c>
      <c r="CP83" s="9">
        <v>150.9</v>
      </c>
      <c r="CQ83" s="9">
        <v>166.8</v>
      </c>
      <c r="CR83" s="9">
        <v>159.30000000000001</v>
      </c>
      <c r="CS83" s="9">
        <v>159.19999999999999</v>
      </c>
      <c r="CT83" s="9">
        <v>139.19999999999999</v>
      </c>
      <c r="CU83" s="9">
        <v>113</v>
      </c>
      <c r="CV83" s="9">
        <v>111.4</v>
      </c>
      <c r="CW83" s="9">
        <v>100.2</v>
      </c>
      <c r="CX83" s="9">
        <v>97</v>
      </c>
      <c r="CY83" s="9">
        <v>93.6</v>
      </c>
      <c r="CZ83" s="9">
        <v>109.7</v>
      </c>
      <c r="DA83" s="9">
        <v>120.8</v>
      </c>
      <c r="DB83" s="9">
        <v>118.4</v>
      </c>
      <c r="DC83" s="9">
        <v>121.6</v>
      </c>
      <c r="DD83" s="9">
        <v>119.5</v>
      </c>
      <c r="DE83" s="9">
        <v>120.9</v>
      </c>
      <c r="DF83" s="9">
        <v>107</v>
      </c>
      <c r="DG83" s="9">
        <v>96.4</v>
      </c>
      <c r="DH83" s="9">
        <v>92.8</v>
      </c>
      <c r="DI83" s="9">
        <v>94.1</v>
      </c>
      <c r="DJ83" s="9">
        <v>106.6</v>
      </c>
      <c r="DK83" s="9">
        <v>108.5</v>
      </c>
      <c r="DL83" s="9">
        <v>102.7</v>
      </c>
      <c r="DM83" s="9">
        <v>97.4</v>
      </c>
      <c r="DN83" s="9">
        <v>95.7</v>
      </c>
      <c r="DO83" s="9">
        <v>84.4</v>
      </c>
      <c r="DP83" s="9">
        <v>67.400000000000006</v>
      </c>
      <c r="DQ83" s="9">
        <v>58.6</v>
      </c>
      <c r="DR83" s="9">
        <v>70.8</v>
      </c>
      <c r="DS83" s="9">
        <v>71.099999999999994</v>
      </c>
      <c r="DT83" s="9">
        <v>67.400000000000006</v>
      </c>
      <c r="DU83" s="9">
        <v>66.400000000000006</v>
      </c>
      <c r="DV83" s="9">
        <v>68.099999999999994</v>
      </c>
      <c r="DW83" s="9">
        <v>64.2</v>
      </c>
      <c r="DX83" s="9">
        <v>63.5</v>
      </c>
      <c r="DY83" s="9">
        <v>52.7</v>
      </c>
      <c r="DZ83" s="9">
        <v>51.4</v>
      </c>
      <c r="EA83" s="9">
        <v>59</v>
      </c>
      <c r="EB83" s="9">
        <v>56.8</v>
      </c>
      <c r="EC83" s="9">
        <v>60.9</v>
      </c>
      <c r="ED83" s="9">
        <v>77.5</v>
      </c>
      <c r="EE83" s="9">
        <v>86.6</v>
      </c>
      <c r="EF83" s="10">
        <v>95.3</v>
      </c>
      <c r="EG83" s="10">
        <v>104.3</v>
      </c>
      <c r="EH83" s="10">
        <v>120.3</v>
      </c>
      <c r="EI83" s="10">
        <v>163.9</v>
      </c>
      <c r="EJ83" s="69">
        <v>199.1</v>
      </c>
      <c r="EK83" s="69">
        <v>199.4</v>
      </c>
      <c r="EL83" s="70">
        <v>194.9</v>
      </c>
      <c r="EM83" s="70">
        <v>217</v>
      </c>
      <c r="EN83" s="70">
        <v>312.10000000000002</v>
      </c>
    </row>
    <row r="84" spans="1:144" x14ac:dyDescent="0.25">
      <c r="A84" s="2" t="s">
        <v>188</v>
      </c>
      <c r="B84" s="2" t="s">
        <v>189</v>
      </c>
      <c r="C84" s="5">
        <v>2.154E-2</v>
      </c>
      <c r="D84" s="9">
        <v>93.6</v>
      </c>
      <c r="E84" s="9">
        <v>92.8</v>
      </c>
      <c r="F84" s="9">
        <v>93.6</v>
      </c>
      <c r="G84" s="9">
        <v>94.3</v>
      </c>
      <c r="H84" s="9">
        <v>99.1</v>
      </c>
      <c r="I84" s="9">
        <v>95.7</v>
      </c>
      <c r="J84" s="9">
        <v>97</v>
      </c>
      <c r="K84" s="9">
        <v>100.1</v>
      </c>
      <c r="L84" s="9">
        <v>104.6</v>
      </c>
      <c r="M84" s="9">
        <v>114.8</v>
      </c>
      <c r="N84" s="9">
        <v>117</v>
      </c>
      <c r="O84" s="9">
        <v>127.4</v>
      </c>
      <c r="P84" s="9">
        <v>139.4</v>
      </c>
      <c r="Q84" s="9">
        <v>143.69999999999999</v>
      </c>
      <c r="R84" s="9">
        <v>139.4</v>
      </c>
      <c r="S84" s="9">
        <v>138.1</v>
      </c>
      <c r="T84" s="9">
        <v>135.1</v>
      </c>
      <c r="U84" s="9">
        <v>135.9</v>
      </c>
      <c r="V84" s="9">
        <v>140.6</v>
      </c>
      <c r="W84" s="9">
        <v>146.5</v>
      </c>
      <c r="X84" s="9">
        <v>148.4</v>
      </c>
      <c r="Y84" s="9">
        <v>150.1</v>
      </c>
      <c r="Z84" s="9">
        <v>167.3</v>
      </c>
      <c r="AA84" s="9">
        <v>165.7</v>
      </c>
      <c r="AB84" s="9">
        <v>171.2</v>
      </c>
      <c r="AC84" s="9">
        <v>173.1</v>
      </c>
      <c r="AD84" s="9">
        <v>169.2</v>
      </c>
      <c r="AE84" s="9">
        <v>188.4</v>
      </c>
      <c r="AF84" s="9">
        <v>204.8</v>
      </c>
      <c r="AG84" s="9">
        <v>208.8</v>
      </c>
      <c r="AH84" s="9">
        <v>204.3</v>
      </c>
      <c r="AI84" s="9">
        <v>202.6</v>
      </c>
      <c r="AJ84" s="9">
        <v>200.9</v>
      </c>
      <c r="AK84" s="9">
        <v>195.5</v>
      </c>
      <c r="AL84" s="9">
        <v>163.69999999999999</v>
      </c>
      <c r="AM84" s="9">
        <v>147.80000000000001</v>
      </c>
      <c r="AN84" s="9">
        <v>163.80000000000001</v>
      </c>
      <c r="AO84" s="9">
        <v>181.4</v>
      </c>
      <c r="AP84" s="9">
        <v>198.9</v>
      </c>
      <c r="AQ84" s="9">
        <v>200</v>
      </c>
      <c r="AR84" s="9">
        <v>198.4</v>
      </c>
      <c r="AS84" s="9">
        <v>207.6</v>
      </c>
      <c r="AT84" s="9">
        <v>211.6</v>
      </c>
      <c r="AU84" s="9">
        <v>205.5</v>
      </c>
      <c r="AV84" s="9">
        <v>195.4</v>
      </c>
      <c r="AW84" s="9">
        <v>177.2</v>
      </c>
      <c r="AX84" s="9">
        <v>159.1</v>
      </c>
      <c r="AY84" s="9">
        <v>156</v>
      </c>
      <c r="AZ84" s="9">
        <v>163.19999999999999</v>
      </c>
      <c r="BA84" s="9">
        <v>165.4</v>
      </c>
      <c r="BB84" s="9">
        <v>164.4</v>
      </c>
      <c r="BC84" s="9">
        <v>166.9</v>
      </c>
      <c r="BD84" s="9">
        <v>164.7</v>
      </c>
      <c r="BE84" s="9">
        <v>162.80000000000001</v>
      </c>
      <c r="BF84" s="9">
        <v>162.69999999999999</v>
      </c>
      <c r="BG84" s="9">
        <v>156.80000000000001</v>
      </c>
      <c r="BH84" s="9">
        <v>154.69999999999999</v>
      </c>
      <c r="BI84" s="9">
        <v>147.9</v>
      </c>
      <c r="BJ84" s="9">
        <v>143</v>
      </c>
      <c r="BK84" s="9">
        <v>137.30000000000001</v>
      </c>
      <c r="BL84" s="9">
        <v>146</v>
      </c>
      <c r="BM84" s="9">
        <v>140</v>
      </c>
      <c r="BN84" s="9">
        <v>130.1</v>
      </c>
      <c r="BO84" s="9">
        <v>125.6</v>
      </c>
      <c r="BP84" s="9">
        <v>124.2</v>
      </c>
      <c r="BQ84" s="9">
        <v>125.1</v>
      </c>
      <c r="BR84" s="9">
        <v>121.4</v>
      </c>
      <c r="BS84" s="9">
        <v>120.5</v>
      </c>
      <c r="BT84" s="9">
        <v>128.4</v>
      </c>
      <c r="BU84" s="9">
        <v>131.6</v>
      </c>
      <c r="BV84" s="9">
        <v>125.8</v>
      </c>
      <c r="BW84" s="9">
        <v>124</v>
      </c>
      <c r="BX84" s="9">
        <v>124.5</v>
      </c>
      <c r="BY84" s="9">
        <v>123.1</v>
      </c>
      <c r="BZ84" s="9">
        <v>120.3</v>
      </c>
      <c r="CA84" s="9">
        <v>125</v>
      </c>
      <c r="CB84" s="9">
        <v>127.9</v>
      </c>
      <c r="CC84" s="9">
        <v>131.19999999999999</v>
      </c>
      <c r="CD84" s="9">
        <v>133.5</v>
      </c>
      <c r="CE84" s="9">
        <v>141.80000000000001</v>
      </c>
      <c r="CF84" s="9">
        <v>148.69999999999999</v>
      </c>
      <c r="CG84" s="9">
        <v>151.69999999999999</v>
      </c>
      <c r="CH84" s="9">
        <v>149.30000000000001</v>
      </c>
      <c r="CI84" s="9">
        <v>145.30000000000001</v>
      </c>
      <c r="CJ84" s="9">
        <v>155.1</v>
      </c>
      <c r="CK84" s="9">
        <v>155.9</v>
      </c>
      <c r="CL84" s="9">
        <v>156.9</v>
      </c>
      <c r="CM84" s="9">
        <v>156.4</v>
      </c>
      <c r="CN84" s="9">
        <v>151.69999999999999</v>
      </c>
      <c r="CO84" s="9">
        <v>148.19999999999999</v>
      </c>
      <c r="CP84" s="9">
        <v>149.5</v>
      </c>
      <c r="CQ84" s="9">
        <v>154.19999999999999</v>
      </c>
      <c r="CR84" s="9">
        <v>158.80000000000001</v>
      </c>
      <c r="CS84" s="9">
        <v>159.69999999999999</v>
      </c>
      <c r="CT84" s="9">
        <v>152</v>
      </c>
      <c r="CU84" s="9">
        <v>145.80000000000001</v>
      </c>
      <c r="CV84" s="9">
        <v>145.1</v>
      </c>
      <c r="CW84" s="9">
        <v>156.1</v>
      </c>
      <c r="CX84" s="9">
        <v>163.69999999999999</v>
      </c>
      <c r="CY84" s="9">
        <v>161.80000000000001</v>
      </c>
      <c r="CZ84" s="9">
        <v>162.69999999999999</v>
      </c>
      <c r="DA84" s="9">
        <v>166.6</v>
      </c>
      <c r="DB84" s="9">
        <v>172</v>
      </c>
      <c r="DC84" s="9">
        <v>174.2</v>
      </c>
      <c r="DD84" s="9">
        <v>167.4</v>
      </c>
      <c r="DE84" s="9">
        <v>166.7</v>
      </c>
      <c r="DF84" s="9">
        <v>167.6</v>
      </c>
      <c r="DG84" s="9">
        <v>174.9</v>
      </c>
      <c r="DH84" s="9">
        <v>180.9</v>
      </c>
      <c r="DI84" s="9">
        <v>191.8</v>
      </c>
      <c r="DJ84" s="9">
        <v>193.6</v>
      </c>
      <c r="DK84" s="9">
        <v>186.7</v>
      </c>
      <c r="DL84" s="9">
        <v>183.2</v>
      </c>
      <c r="DM84" s="9">
        <v>181.7</v>
      </c>
      <c r="DN84" s="9">
        <v>179.5</v>
      </c>
      <c r="DO84" s="9">
        <v>197.1</v>
      </c>
      <c r="DP84" s="9">
        <v>199.7</v>
      </c>
      <c r="DQ84" s="9">
        <v>202.8</v>
      </c>
      <c r="DR84" s="9">
        <v>218.1</v>
      </c>
      <c r="DS84" s="9">
        <v>234.9</v>
      </c>
      <c r="DT84" s="9">
        <v>267.8</v>
      </c>
      <c r="DU84" s="9">
        <v>276.60000000000002</v>
      </c>
      <c r="DV84" s="9">
        <v>277</v>
      </c>
      <c r="DW84" s="9">
        <v>285.5</v>
      </c>
      <c r="DX84" s="9">
        <v>290.39999999999998</v>
      </c>
      <c r="DY84" s="9">
        <v>285.10000000000002</v>
      </c>
      <c r="DZ84" s="9">
        <v>286.3</v>
      </c>
      <c r="EA84" s="9">
        <v>286.39999999999998</v>
      </c>
      <c r="EB84" s="9">
        <v>269.7</v>
      </c>
      <c r="EC84" s="9">
        <v>264.89999999999998</v>
      </c>
      <c r="ED84" s="9">
        <v>242.5</v>
      </c>
      <c r="EE84" s="9">
        <v>222.8</v>
      </c>
      <c r="EF84" s="10">
        <v>218.1</v>
      </c>
      <c r="EG84" s="10">
        <v>207.1</v>
      </c>
      <c r="EH84" s="10">
        <v>204.9</v>
      </c>
      <c r="EI84" s="10">
        <v>209.8</v>
      </c>
      <c r="EJ84" s="69">
        <v>207.7</v>
      </c>
      <c r="EK84" s="69">
        <v>206.6</v>
      </c>
      <c r="EL84" s="70">
        <v>205.5</v>
      </c>
      <c r="EM84" s="70">
        <v>206.2</v>
      </c>
      <c r="EN84" s="70">
        <v>204.2</v>
      </c>
    </row>
    <row r="85" spans="1:144" x14ac:dyDescent="0.25">
      <c r="A85" s="2" t="s">
        <v>190</v>
      </c>
      <c r="B85" s="2" t="s">
        <v>191</v>
      </c>
      <c r="C85" s="5">
        <v>9.6399999999999993E-3</v>
      </c>
      <c r="D85" s="9">
        <v>80.599999999999994</v>
      </c>
      <c r="E85" s="9">
        <v>78.7</v>
      </c>
      <c r="F85" s="9">
        <v>72</v>
      </c>
      <c r="G85" s="9">
        <v>72.400000000000006</v>
      </c>
      <c r="H85" s="9">
        <v>73.7</v>
      </c>
      <c r="I85" s="9">
        <v>73.7</v>
      </c>
      <c r="J85" s="9">
        <v>74.099999999999994</v>
      </c>
      <c r="K85" s="9">
        <v>71.3</v>
      </c>
      <c r="L85" s="9">
        <v>71.599999999999994</v>
      </c>
      <c r="M85" s="9">
        <v>76.8</v>
      </c>
      <c r="N85" s="9">
        <v>76.7</v>
      </c>
      <c r="O85" s="9">
        <v>81.599999999999994</v>
      </c>
      <c r="P85" s="9">
        <v>84.6</v>
      </c>
      <c r="Q85" s="9">
        <v>86.5</v>
      </c>
      <c r="R85" s="9">
        <v>90.7</v>
      </c>
      <c r="S85" s="9">
        <v>93.6</v>
      </c>
      <c r="T85" s="9">
        <v>94.9</v>
      </c>
      <c r="U85" s="9">
        <v>93.1</v>
      </c>
      <c r="V85" s="9">
        <v>93.2</v>
      </c>
      <c r="W85" s="9">
        <v>92</v>
      </c>
      <c r="X85" s="9">
        <v>94.8</v>
      </c>
      <c r="Y85" s="9">
        <v>96.6</v>
      </c>
      <c r="Z85" s="9">
        <v>97.8</v>
      </c>
      <c r="AA85" s="9">
        <v>92.4</v>
      </c>
      <c r="AB85" s="9">
        <v>95.3</v>
      </c>
      <c r="AC85" s="9">
        <v>100.3</v>
      </c>
      <c r="AD85" s="9">
        <v>92.5</v>
      </c>
      <c r="AE85" s="9">
        <v>106.2</v>
      </c>
      <c r="AF85" s="9">
        <v>107</v>
      </c>
      <c r="AG85" s="9">
        <v>105.6</v>
      </c>
      <c r="AH85" s="9">
        <v>105.6</v>
      </c>
      <c r="AI85" s="9">
        <v>99.5</v>
      </c>
      <c r="AJ85" s="9">
        <v>107.6</v>
      </c>
      <c r="AK85" s="9">
        <v>115.8</v>
      </c>
      <c r="AL85" s="9">
        <v>114.1</v>
      </c>
      <c r="AM85" s="9">
        <v>111.8</v>
      </c>
      <c r="AN85" s="9">
        <v>108</v>
      </c>
      <c r="AO85" s="9">
        <v>119.2</v>
      </c>
      <c r="AP85" s="9">
        <v>99.6</v>
      </c>
      <c r="AQ85" s="9">
        <v>98</v>
      </c>
      <c r="AR85" s="9">
        <v>98</v>
      </c>
      <c r="AS85" s="9">
        <v>98</v>
      </c>
      <c r="AT85" s="9">
        <v>98</v>
      </c>
      <c r="AU85" s="9">
        <v>98</v>
      </c>
      <c r="AV85" s="9">
        <v>98</v>
      </c>
      <c r="AW85" s="9">
        <v>98</v>
      </c>
      <c r="AX85" s="9">
        <v>98</v>
      </c>
      <c r="AY85" s="9">
        <v>98</v>
      </c>
      <c r="AZ85" s="9">
        <v>123.5</v>
      </c>
      <c r="BA85" s="9">
        <v>128.30000000000001</v>
      </c>
      <c r="BB85" s="9">
        <v>120.9</v>
      </c>
      <c r="BC85" s="9">
        <v>118.5</v>
      </c>
      <c r="BD85" s="9">
        <v>139.9</v>
      </c>
      <c r="BE85" s="9">
        <v>139.1</v>
      </c>
      <c r="BF85" s="9">
        <v>135.4</v>
      </c>
      <c r="BG85" s="9">
        <v>125.1</v>
      </c>
      <c r="BH85" s="9">
        <v>123.3</v>
      </c>
      <c r="BI85" s="9">
        <v>119.7</v>
      </c>
      <c r="BJ85" s="9">
        <v>112.8</v>
      </c>
      <c r="BK85" s="9">
        <v>120.4</v>
      </c>
      <c r="BL85" s="9">
        <v>133.69999999999999</v>
      </c>
      <c r="BM85" s="9">
        <v>135</v>
      </c>
      <c r="BN85" s="9">
        <v>129.30000000000001</v>
      </c>
      <c r="BO85" s="9">
        <v>132.30000000000001</v>
      </c>
      <c r="BP85" s="9">
        <v>137.9</v>
      </c>
      <c r="BQ85" s="9">
        <v>140.30000000000001</v>
      </c>
      <c r="BR85" s="9">
        <v>147.9</v>
      </c>
      <c r="BS85" s="9">
        <v>154</v>
      </c>
      <c r="BT85" s="9">
        <v>175.7</v>
      </c>
      <c r="BU85" s="9">
        <v>180.1</v>
      </c>
      <c r="BV85" s="9">
        <v>199.3</v>
      </c>
      <c r="BW85" s="9">
        <v>192.8</v>
      </c>
      <c r="BX85" s="9">
        <v>187.6</v>
      </c>
      <c r="BY85" s="9">
        <v>186.2</v>
      </c>
      <c r="BZ85" s="9">
        <v>178</v>
      </c>
      <c r="CA85" s="9">
        <v>190.3</v>
      </c>
      <c r="CB85" s="9">
        <v>184.2</v>
      </c>
      <c r="CC85" s="9">
        <v>189.9</v>
      </c>
      <c r="CD85" s="9">
        <v>184.8</v>
      </c>
      <c r="CE85" s="9">
        <v>183.7</v>
      </c>
      <c r="CF85" s="9">
        <v>182</v>
      </c>
      <c r="CG85" s="9">
        <v>177.5</v>
      </c>
      <c r="CH85" s="9">
        <v>168</v>
      </c>
      <c r="CI85" s="9">
        <v>166.1</v>
      </c>
      <c r="CJ85" s="9">
        <v>161</v>
      </c>
      <c r="CK85" s="9">
        <v>149.69999999999999</v>
      </c>
      <c r="CL85" s="9">
        <v>149.30000000000001</v>
      </c>
      <c r="CM85" s="9">
        <v>158.19999999999999</v>
      </c>
      <c r="CN85" s="9">
        <v>159.9</v>
      </c>
      <c r="CO85" s="9">
        <v>164.4</v>
      </c>
      <c r="CP85" s="9">
        <v>160.5</v>
      </c>
      <c r="CQ85" s="9">
        <v>156.4</v>
      </c>
      <c r="CR85" s="9">
        <v>156.4</v>
      </c>
      <c r="CS85" s="9">
        <v>161.69999999999999</v>
      </c>
      <c r="CT85" s="9">
        <v>161.6</v>
      </c>
      <c r="CU85" s="9">
        <v>195.7</v>
      </c>
      <c r="CV85" s="9">
        <v>192.7</v>
      </c>
      <c r="CW85" s="9">
        <v>191.1</v>
      </c>
      <c r="CX85" s="9">
        <v>159.9</v>
      </c>
      <c r="CY85" s="9">
        <v>151.6</v>
      </c>
      <c r="CZ85" s="9">
        <v>169.9</v>
      </c>
      <c r="DA85" s="9">
        <v>171.9</v>
      </c>
      <c r="DB85" s="9">
        <v>163.30000000000001</v>
      </c>
      <c r="DC85" s="9">
        <v>161.1</v>
      </c>
      <c r="DD85" s="9">
        <v>159.80000000000001</v>
      </c>
      <c r="DE85" s="9">
        <v>170.2</v>
      </c>
      <c r="DF85" s="9">
        <v>184.7</v>
      </c>
      <c r="DG85" s="9">
        <v>170.3</v>
      </c>
      <c r="DH85" s="9">
        <v>155.69999999999999</v>
      </c>
      <c r="DI85" s="9">
        <v>149.1</v>
      </c>
      <c r="DJ85" s="9">
        <v>146.1</v>
      </c>
      <c r="DK85" s="9">
        <v>149.69999999999999</v>
      </c>
      <c r="DL85" s="9">
        <v>148.5</v>
      </c>
      <c r="DM85" s="9">
        <v>146.9</v>
      </c>
      <c r="DN85" s="9">
        <v>144.4</v>
      </c>
      <c r="DO85" s="9">
        <v>141</v>
      </c>
      <c r="DP85" s="9">
        <v>139.30000000000001</v>
      </c>
      <c r="DQ85" s="9">
        <v>135</v>
      </c>
      <c r="DR85" s="9">
        <v>143</v>
      </c>
      <c r="DS85" s="9">
        <v>145.6</v>
      </c>
      <c r="DT85" s="9">
        <v>127.8</v>
      </c>
      <c r="DU85" s="9">
        <v>126.6</v>
      </c>
      <c r="DV85" s="9">
        <v>129.5</v>
      </c>
      <c r="DW85" s="9">
        <v>149.1</v>
      </c>
      <c r="DX85" s="9">
        <v>145.5</v>
      </c>
      <c r="DY85" s="9">
        <v>144.30000000000001</v>
      </c>
      <c r="DZ85" s="9">
        <v>144.80000000000001</v>
      </c>
      <c r="EA85" s="9">
        <v>143.80000000000001</v>
      </c>
      <c r="EB85" s="9">
        <v>142</v>
      </c>
      <c r="EC85" s="9">
        <v>135.9</v>
      </c>
      <c r="ED85" s="9">
        <v>119.2</v>
      </c>
      <c r="EE85" s="9">
        <v>111.9</v>
      </c>
      <c r="EF85" s="10">
        <v>118.4</v>
      </c>
      <c r="EG85" s="10">
        <v>122.3</v>
      </c>
      <c r="EH85" s="10">
        <v>118.8</v>
      </c>
      <c r="EI85" s="10">
        <v>118.7</v>
      </c>
      <c r="EJ85" s="69">
        <v>122.8</v>
      </c>
      <c r="EK85" s="69">
        <v>125.3</v>
      </c>
      <c r="EL85" s="70">
        <v>132.5</v>
      </c>
      <c r="EM85" s="70">
        <v>134.30000000000001</v>
      </c>
      <c r="EN85" s="70">
        <v>142</v>
      </c>
    </row>
    <row r="86" spans="1:144" x14ac:dyDescent="0.25">
      <c r="A86" s="2" t="s">
        <v>192</v>
      </c>
      <c r="B86" s="2" t="s">
        <v>193</v>
      </c>
      <c r="C86" s="5">
        <v>0.94799</v>
      </c>
      <c r="D86" s="9">
        <v>98.5</v>
      </c>
      <c r="E86" s="9">
        <v>98.5</v>
      </c>
      <c r="F86" s="9">
        <v>100.5</v>
      </c>
      <c r="G86" s="9">
        <v>99.2</v>
      </c>
      <c r="H86" s="9">
        <v>100.8</v>
      </c>
      <c r="I86" s="9">
        <v>101.8</v>
      </c>
      <c r="J86" s="9">
        <v>101.5</v>
      </c>
      <c r="K86" s="9">
        <v>101.7</v>
      </c>
      <c r="L86" s="9">
        <v>104.9</v>
      </c>
      <c r="M86" s="9">
        <v>107.8</v>
      </c>
      <c r="N86" s="9">
        <v>109.7</v>
      </c>
      <c r="O86" s="9">
        <v>109.9</v>
      </c>
      <c r="P86" s="9">
        <v>111.8</v>
      </c>
      <c r="Q86" s="9">
        <v>111.3</v>
      </c>
      <c r="R86" s="9">
        <v>110.3</v>
      </c>
      <c r="S86" s="9">
        <v>108</v>
      </c>
      <c r="T86" s="9">
        <v>106.9</v>
      </c>
      <c r="U86" s="9">
        <v>108.1</v>
      </c>
      <c r="V86" s="9">
        <v>110.3</v>
      </c>
      <c r="W86" s="9">
        <v>119.3</v>
      </c>
      <c r="X86" s="9">
        <v>119.2</v>
      </c>
      <c r="Y86" s="9">
        <v>125</v>
      </c>
      <c r="Z86" s="9">
        <v>122.2</v>
      </c>
      <c r="AA86" s="9">
        <v>118.7</v>
      </c>
      <c r="AB86" s="9">
        <v>120.4</v>
      </c>
      <c r="AC86" s="9">
        <v>123.4</v>
      </c>
      <c r="AD86" s="9">
        <v>122.9</v>
      </c>
      <c r="AE86" s="9">
        <v>120.3</v>
      </c>
      <c r="AF86" s="9">
        <v>119</v>
      </c>
      <c r="AG86" s="9">
        <v>118</v>
      </c>
      <c r="AH86" s="9">
        <v>118</v>
      </c>
      <c r="AI86" s="9">
        <v>118.2</v>
      </c>
      <c r="AJ86" s="9">
        <v>118</v>
      </c>
      <c r="AK86" s="9">
        <v>123.9</v>
      </c>
      <c r="AL86" s="9">
        <v>124.5</v>
      </c>
      <c r="AM86" s="9">
        <v>119.9</v>
      </c>
      <c r="AN86" s="9">
        <v>138.5</v>
      </c>
      <c r="AO86" s="9">
        <v>136.5</v>
      </c>
      <c r="AP86" s="9">
        <v>136.1</v>
      </c>
      <c r="AQ86" s="9">
        <v>133.6</v>
      </c>
      <c r="AR86" s="9">
        <v>133.1</v>
      </c>
      <c r="AS86" s="9">
        <v>132.9</v>
      </c>
      <c r="AT86" s="9">
        <v>133.19999999999999</v>
      </c>
      <c r="AU86" s="9">
        <v>133.5</v>
      </c>
      <c r="AV86" s="9">
        <v>133.80000000000001</v>
      </c>
      <c r="AW86" s="9">
        <v>139.9</v>
      </c>
      <c r="AX86" s="9">
        <v>139.80000000000001</v>
      </c>
      <c r="AY86" s="9">
        <v>138.5</v>
      </c>
      <c r="AZ86" s="9">
        <v>150.9</v>
      </c>
      <c r="BA86" s="9">
        <v>153.4</v>
      </c>
      <c r="BB86" s="9">
        <v>145.80000000000001</v>
      </c>
      <c r="BC86" s="9">
        <v>145.69999999999999</v>
      </c>
      <c r="BD86" s="9">
        <v>144.80000000000001</v>
      </c>
      <c r="BE86" s="9">
        <v>144.69999999999999</v>
      </c>
      <c r="BF86" s="9">
        <v>147.9</v>
      </c>
      <c r="BG86" s="9">
        <v>152.30000000000001</v>
      </c>
      <c r="BH86" s="9">
        <v>153.1</v>
      </c>
      <c r="BI86" s="9">
        <v>154.30000000000001</v>
      </c>
      <c r="BJ86" s="9">
        <v>155.80000000000001</v>
      </c>
      <c r="BK86" s="9">
        <v>157</v>
      </c>
      <c r="BL86" s="9">
        <v>157</v>
      </c>
      <c r="BM86" s="9">
        <v>154.6</v>
      </c>
      <c r="BN86" s="9">
        <v>143.69999999999999</v>
      </c>
      <c r="BO86" s="9">
        <v>140</v>
      </c>
      <c r="BP86" s="9">
        <v>140.30000000000001</v>
      </c>
      <c r="BQ86" s="9">
        <v>139.4</v>
      </c>
      <c r="BR86" s="9">
        <v>139</v>
      </c>
      <c r="BS86" s="9">
        <v>141.19999999999999</v>
      </c>
      <c r="BT86" s="9">
        <v>142.6</v>
      </c>
      <c r="BU86" s="9">
        <v>143.1</v>
      </c>
      <c r="BV86" s="9">
        <v>144</v>
      </c>
      <c r="BW86" s="9">
        <v>143.4</v>
      </c>
      <c r="BX86" s="9">
        <v>145.69999999999999</v>
      </c>
      <c r="BY86" s="9">
        <v>144.19999999999999</v>
      </c>
      <c r="BZ86" s="9">
        <v>142.19999999999999</v>
      </c>
      <c r="CA86" s="9">
        <v>140.9</v>
      </c>
      <c r="CB86" s="9">
        <v>141.30000000000001</v>
      </c>
      <c r="CC86" s="9">
        <v>143.69999999999999</v>
      </c>
      <c r="CD86" s="9">
        <v>143.1</v>
      </c>
      <c r="CE86" s="9">
        <v>144.1</v>
      </c>
      <c r="CF86" s="9">
        <v>145.9</v>
      </c>
      <c r="CG86" s="9">
        <v>146.1</v>
      </c>
      <c r="CH86" s="9">
        <v>147.69999999999999</v>
      </c>
      <c r="CI86" s="9">
        <v>147.69999999999999</v>
      </c>
      <c r="CJ86" s="9">
        <v>149.6</v>
      </c>
      <c r="CK86" s="9">
        <v>148.5</v>
      </c>
      <c r="CL86" s="9">
        <v>144.19999999999999</v>
      </c>
      <c r="CM86" s="9">
        <v>142.6</v>
      </c>
      <c r="CN86" s="9">
        <v>142.80000000000001</v>
      </c>
      <c r="CO86" s="9">
        <v>143</v>
      </c>
      <c r="CP86" s="9">
        <v>142.9</v>
      </c>
      <c r="CQ86" s="9">
        <v>142.19999999999999</v>
      </c>
      <c r="CR86" s="9">
        <v>143.5</v>
      </c>
      <c r="CS86" s="9">
        <v>143.5</v>
      </c>
      <c r="CT86" s="9">
        <v>142.69999999999999</v>
      </c>
      <c r="CU86" s="9">
        <v>142.4</v>
      </c>
      <c r="CV86" s="9">
        <v>141.80000000000001</v>
      </c>
      <c r="CW86" s="9">
        <v>146.80000000000001</v>
      </c>
      <c r="CX86" s="9">
        <v>147.9</v>
      </c>
      <c r="CY86" s="9">
        <v>164.7</v>
      </c>
      <c r="CZ86" s="9">
        <v>169.9</v>
      </c>
      <c r="DA86" s="9">
        <v>172.1</v>
      </c>
      <c r="DB86" s="9">
        <v>167.5</v>
      </c>
      <c r="DC86" s="9">
        <v>165.7</v>
      </c>
      <c r="DD86" s="9">
        <v>164.4</v>
      </c>
      <c r="DE86" s="9">
        <v>166</v>
      </c>
      <c r="DF86" s="9">
        <v>169.3</v>
      </c>
      <c r="DG86" s="9">
        <v>168.4</v>
      </c>
      <c r="DH86" s="9">
        <v>169.7</v>
      </c>
      <c r="DI86" s="9">
        <v>169.4</v>
      </c>
      <c r="DJ86" s="9">
        <v>167.2</v>
      </c>
      <c r="DK86" s="9">
        <v>162.80000000000001</v>
      </c>
      <c r="DL86" s="9">
        <v>163.4</v>
      </c>
      <c r="DM86" s="9">
        <v>163.9</v>
      </c>
      <c r="DN86" s="9">
        <v>164.5</v>
      </c>
      <c r="DO86" s="9">
        <v>168.6</v>
      </c>
      <c r="DP86" s="9">
        <v>170.3</v>
      </c>
      <c r="DQ86" s="9">
        <v>172.6</v>
      </c>
      <c r="DR86" s="9">
        <v>173.8</v>
      </c>
      <c r="DS86" s="9">
        <v>173.4</v>
      </c>
      <c r="DT86" s="9">
        <v>178.4</v>
      </c>
      <c r="DU86" s="9">
        <v>173.5</v>
      </c>
      <c r="DV86" s="9">
        <v>172.4</v>
      </c>
      <c r="DW86" s="9">
        <v>172.5</v>
      </c>
      <c r="DX86" s="9">
        <v>174.9</v>
      </c>
      <c r="DY86" s="9">
        <v>174.7</v>
      </c>
      <c r="DZ86" s="9">
        <v>180</v>
      </c>
      <c r="EA86" s="9">
        <v>182.5</v>
      </c>
      <c r="EB86" s="9">
        <v>181.3</v>
      </c>
      <c r="EC86" s="9">
        <v>180.8</v>
      </c>
      <c r="ED86" s="9">
        <v>182.3</v>
      </c>
      <c r="EE86" s="9">
        <v>183.3</v>
      </c>
      <c r="EF86" s="10">
        <v>184.2</v>
      </c>
      <c r="EG86" s="10">
        <v>180.8</v>
      </c>
      <c r="EH86" s="10">
        <v>178.8</v>
      </c>
      <c r="EI86" s="10">
        <v>179.5</v>
      </c>
      <c r="EJ86" s="69">
        <v>179.8</v>
      </c>
      <c r="EK86" s="69">
        <v>180</v>
      </c>
      <c r="EL86" s="70">
        <v>199</v>
      </c>
      <c r="EM86" s="70">
        <v>185.4</v>
      </c>
      <c r="EN86" s="70">
        <v>198.3</v>
      </c>
    </row>
    <row r="87" spans="1:144" x14ac:dyDescent="0.25">
      <c r="A87" s="2" t="s">
        <v>194</v>
      </c>
      <c r="B87" s="2" t="s">
        <v>195</v>
      </c>
      <c r="C87" s="5">
        <v>0.12359000000000001</v>
      </c>
      <c r="D87" s="9">
        <v>120.7</v>
      </c>
      <c r="E87" s="9">
        <v>134.69999999999999</v>
      </c>
      <c r="F87" s="9">
        <v>136</v>
      </c>
      <c r="G87" s="9">
        <v>128</v>
      </c>
      <c r="H87" s="9">
        <v>132</v>
      </c>
      <c r="I87" s="9">
        <v>132.5</v>
      </c>
      <c r="J87" s="9">
        <v>130.80000000000001</v>
      </c>
      <c r="K87" s="9">
        <v>130.5</v>
      </c>
      <c r="L87" s="9">
        <v>136.69999999999999</v>
      </c>
      <c r="M87" s="9">
        <v>133.69999999999999</v>
      </c>
      <c r="N87" s="9">
        <v>130.4</v>
      </c>
      <c r="O87" s="9">
        <v>141.30000000000001</v>
      </c>
      <c r="P87" s="9">
        <v>148.5</v>
      </c>
      <c r="Q87" s="9">
        <v>140</v>
      </c>
      <c r="R87" s="9">
        <v>140.9</v>
      </c>
      <c r="S87" s="9">
        <v>139.9</v>
      </c>
      <c r="T87" s="9">
        <v>135.69999999999999</v>
      </c>
      <c r="U87" s="9">
        <v>137.4</v>
      </c>
      <c r="V87" s="9">
        <v>131.5</v>
      </c>
      <c r="W87" s="9">
        <v>124.8</v>
      </c>
      <c r="X87" s="9">
        <v>120.4</v>
      </c>
      <c r="Y87" s="9">
        <v>120.7</v>
      </c>
      <c r="Z87" s="9">
        <v>117.5</v>
      </c>
      <c r="AA87" s="9">
        <v>112.7</v>
      </c>
      <c r="AB87" s="9">
        <v>127.4</v>
      </c>
      <c r="AC87" s="9">
        <v>132.19999999999999</v>
      </c>
      <c r="AD87" s="9">
        <v>129.6</v>
      </c>
      <c r="AE87" s="9">
        <v>126.5</v>
      </c>
      <c r="AF87" s="9">
        <v>115.8</v>
      </c>
      <c r="AG87" s="9">
        <v>115.3</v>
      </c>
      <c r="AH87" s="9">
        <v>116.4</v>
      </c>
      <c r="AI87" s="9">
        <v>112.1</v>
      </c>
      <c r="AJ87" s="9">
        <v>113.3</v>
      </c>
      <c r="AK87" s="9">
        <v>112.7</v>
      </c>
      <c r="AL87" s="9">
        <v>107</v>
      </c>
      <c r="AM87" s="9">
        <v>103.2</v>
      </c>
      <c r="AN87" s="9">
        <v>115.4</v>
      </c>
      <c r="AO87" s="9">
        <v>118.6</v>
      </c>
      <c r="AP87" s="9">
        <v>117.2</v>
      </c>
      <c r="AQ87" s="9">
        <v>119.9</v>
      </c>
      <c r="AR87" s="9">
        <v>117.5</v>
      </c>
      <c r="AS87" s="9">
        <v>116.1</v>
      </c>
      <c r="AT87" s="9">
        <v>118.6</v>
      </c>
      <c r="AU87" s="9">
        <v>122.5</v>
      </c>
      <c r="AV87" s="9">
        <v>126</v>
      </c>
      <c r="AW87" s="9">
        <v>129.9</v>
      </c>
      <c r="AX87" s="9">
        <v>128.6</v>
      </c>
      <c r="AY87" s="9">
        <v>120.8</v>
      </c>
      <c r="AZ87" s="9">
        <v>141.19999999999999</v>
      </c>
      <c r="BA87" s="9">
        <v>141.19999999999999</v>
      </c>
      <c r="BB87" s="9">
        <v>145.9</v>
      </c>
      <c r="BC87" s="9">
        <v>141.9</v>
      </c>
      <c r="BD87" s="9">
        <v>137.4</v>
      </c>
      <c r="BE87" s="9">
        <v>140.69999999999999</v>
      </c>
      <c r="BF87" s="9">
        <v>140.5</v>
      </c>
      <c r="BG87" s="9">
        <v>142.19999999999999</v>
      </c>
      <c r="BH87" s="9">
        <v>142.80000000000001</v>
      </c>
      <c r="BI87" s="9">
        <v>139.80000000000001</v>
      </c>
      <c r="BJ87" s="9">
        <v>134.4</v>
      </c>
      <c r="BK87" s="9">
        <v>133</v>
      </c>
      <c r="BL87" s="9">
        <v>147</v>
      </c>
      <c r="BM87" s="9">
        <v>140.1</v>
      </c>
      <c r="BN87" s="9">
        <v>136.5</v>
      </c>
      <c r="BO87" s="9">
        <v>130.4</v>
      </c>
      <c r="BP87" s="9">
        <v>126.7</v>
      </c>
      <c r="BQ87" s="9">
        <v>124.5</v>
      </c>
      <c r="BR87" s="9">
        <v>130.4</v>
      </c>
      <c r="BS87" s="9">
        <v>130.80000000000001</v>
      </c>
      <c r="BT87" s="9">
        <v>128.80000000000001</v>
      </c>
      <c r="BU87" s="9">
        <v>127.5</v>
      </c>
      <c r="BV87" s="9">
        <v>123.6</v>
      </c>
      <c r="BW87" s="9">
        <v>119.7</v>
      </c>
      <c r="BX87" s="9">
        <v>140.6</v>
      </c>
      <c r="BY87" s="9">
        <v>137.1</v>
      </c>
      <c r="BZ87" s="9">
        <v>136.6</v>
      </c>
      <c r="CA87" s="9">
        <v>138.30000000000001</v>
      </c>
      <c r="CB87" s="9">
        <v>141.69999999999999</v>
      </c>
      <c r="CC87" s="9">
        <v>147.9</v>
      </c>
      <c r="CD87" s="9">
        <v>145.1</v>
      </c>
      <c r="CE87" s="9">
        <v>148.6</v>
      </c>
      <c r="CF87" s="9">
        <v>149.30000000000001</v>
      </c>
      <c r="CG87" s="9">
        <v>139.19999999999999</v>
      </c>
      <c r="CH87" s="9">
        <v>132.9</v>
      </c>
      <c r="CI87" s="9">
        <v>133.30000000000001</v>
      </c>
      <c r="CJ87" s="9">
        <v>153</v>
      </c>
      <c r="CK87" s="9">
        <v>150.80000000000001</v>
      </c>
      <c r="CL87" s="9">
        <v>147.9</v>
      </c>
      <c r="CM87" s="9">
        <v>139.5</v>
      </c>
      <c r="CN87" s="9">
        <v>137.1</v>
      </c>
      <c r="CO87" s="9">
        <v>136.1</v>
      </c>
      <c r="CP87" s="9">
        <v>138.19999999999999</v>
      </c>
      <c r="CQ87" s="9">
        <v>134</v>
      </c>
      <c r="CR87" s="9">
        <v>131.80000000000001</v>
      </c>
      <c r="CS87" s="9">
        <v>123.1</v>
      </c>
      <c r="CT87" s="9">
        <v>112.6</v>
      </c>
      <c r="CU87" s="9">
        <v>105.6</v>
      </c>
      <c r="CV87" s="9">
        <v>111.2</v>
      </c>
      <c r="CW87" s="9">
        <v>148.1</v>
      </c>
      <c r="CX87" s="9">
        <v>161</v>
      </c>
      <c r="CY87" s="9">
        <v>203.4</v>
      </c>
      <c r="CZ87" s="9">
        <v>245.4</v>
      </c>
      <c r="DA87" s="9">
        <v>262.8</v>
      </c>
      <c r="DB87" s="9">
        <v>221.8</v>
      </c>
      <c r="DC87" s="9">
        <v>203.4</v>
      </c>
      <c r="DD87" s="9">
        <v>174.2</v>
      </c>
      <c r="DE87" s="9">
        <v>183.2</v>
      </c>
      <c r="DF87" s="9">
        <v>175.8</v>
      </c>
      <c r="DG87" s="9">
        <v>168.3</v>
      </c>
      <c r="DH87" s="9">
        <v>183.2</v>
      </c>
      <c r="DI87" s="9">
        <v>189.7</v>
      </c>
      <c r="DJ87" s="9">
        <v>187.1</v>
      </c>
      <c r="DK87" s="9">
        <v>164.9</v>
      </c>
      <c r="DL87" s="9">
        <v>156.19999999999999</v>
      </c>
      <c r="DM87" s="9">
        <v>155.19999999999999</v>
      </c>
      <c r="DN87" s="9">
        <v>151.19999999999999</v>
      </c>
      <c r="DO87" s="9">
        <v>157.9</v>
      </c>
      <c r="DP87" s="9">
        <v>160</v>
      </c>
      <c r="DQ87" s="9">
        <v>154.9</v>
      </c>
      <c r="DR87" s="9">
        <v>146.80000000000001</v>
      </c>
      <c r="DS87" s="9">
        <v>137.4</v>
      </c>
      <c r="DT87" s="9">
        <v>169.1</v>
      </c>
      <c r="DU87" s="9">
        <v>159.30000000000001</v>
      </c>
      <c r="DV87" s="9">
        <v>163.80000000000001</v>
      </c>
      <c r="DW87" s="9">
        <v>165</v>
      </c>
      <c r="DX87" s="9">
        <v>172.9</v>
      </c>
      <c r="DY87" s="9">
        <v>177.2</v>
      </c>
      <c r="DZ87" s="9">
        <v>173</v>
      </c>
      <c r="EA87" s="9">
        <v>180.3</v>
      </c>
      <c r="EB87" s="9">
        <v>168.6</v>
      </c>
      <c r="EC87" s="9">
        <v>161.80000000000001</v>
      </c>
      <c r="ED87" s="9">
        <v>161.6</v>
      </c>
      <c r="EE87" s="9">
        <v>159.1</v>
      </c>
      <c r="EF87" s="10">
        <v>179.9</v>
      </c>
      <c r="EG87" s="10">
        <v>171.7</v>
      </c>
      <c r="EH87" s="10">
        <v>168.2</v>
      </c>
      <c r="EI87" s="10">
        <v>167.3</v>
      </c>
      <c r="EJ87" s="69">
        <v>159.1</v>
      </c>
      <c r="EK87" s="69">
        <v>158</v>
      </c>
      <c r="EL87" s="70">
        <v>162.9</v>
      </c>
      <c r="EM87" s="70">
        <v>165.7</v>
      </c>
      <c r="EN87" s="70">
        <v>159.9</v>
      </c>
    </row>
    <row r="88" spans="1:144" x14ac:dyDescent="0.25">
      <c r="A88" s="2" t="s">
        <v>196</v>
      </c>
      <c r="B88" s="2" t="s">
        <v>197</v>
      </c>
      <c r="C88" s="5">
        <v>9.8790000000000003E-2</v>
      </c>
      <c r="D88" s="9">
        <v>92.6</v>
      </c>
      <c r="E88" s="9">
        <v>93.6</v>
      </c>
      <c r="F88" s="9">
        <v>95.8</v>
      </c>
      <c r="G88" s="9">
        <v>97.6</v>
      </c>
      <c r="H88" s="9">
        <v>107.1</v>
      </c>
      <c r="I88" s="9">
        <v>109.2</v>
      </c>
      <c r="J88" s="9">
        <v>100.9</v>
      </c>
      <c r="K88" s="9">
        <v>98.1</v>
      </c>
      <c r="L88" s="9">
        <v>97</v>
      </c>
      <c r="M88" s="9">
        <v>90.5</v>
      </c>
      <c r="N88" s="9">
        <v>91.5</v>
      </c>
      <c r="O88" s="9">
        <v>90</v>
      </c>
      <c r="P88" s="9">
        <v>91.5</v>
      </c>
      <c r="Q88" s="9">
        <v>89.9</v>
      </c>
      <c r="R88" s="9">
        <v>88.3</v>
      </c>
      <c r="S88" s="9">
        <v>88.3</v>
      </c>
      <c r="T88" s="9">
        <v>88.3</v>
      </c>
      <c r="U88" s="9">
        <v>90.6</v>
      </c>
      <c r="V88" s="9">
        <v>88.1</v>
      </c>
      <c r="W88" s="9">
        <v>83.7</v>
      </c>
      <c r="X88" s="9">
        <v>84.4</v>
      </c>
      <c r="Y88" s="9">
        <v>84.9</v>
      </c>
      <c r="Z88" s="9">
        <v>84.9</v>
      </c>
      <c r="AA88" s="9">
        <v>97.1</v>
      </c>
      <c r="AB88" s="9">
        <v>107.8</v>
      </c>
      <c r="AC88" s="9">
        <v>107.8</v>
      </c>
      <c r="AD88" s="9">
        <v>111</v>
      </c>
      <c r="AE88" s="9">
        <v>112.4</v>
      </c>
      <c r="AF88" s="9">
        <v>114.2</v>
      </c>
      <c r="AG88" s="9">
        <v>115.5</v>
      </c>
      <c r="AH88" s="9">
        <v>118.1</v>
      </c>
      <c r="AI88" s="9">
        <v>116.1</v>
      </c>
      <c r="AJ88" s="9">
        <v>112.4</v>
      </c>
      <c r="AK88" s="9">
        <v>111.9</v>
      </c>
      <c r="AL88" s="9">
        <v>108.9</v>
      </c>
      <c r="AM88" s="9">
        <v>108.4</v>
      </c>
      <c r="AN88" s="9">
        <v>110.5</v>
      </c>
      <c r="AO88" s="9">
        <v>109.5</v>
      </c>
      <c r="AP88" s="9">
        <v>109.9</v>
      </c>
      <c r="AQ88" s="9">
        <v>109.9</v>
      </c>
      <c r="AR88" s="9">
        <v>108.3</v>
      </c>
      <c r="AS88" s="9">
        <v>107.8</v>
      </c>
      <c r="AT88" s="9">
        <v>107.8</v>
      </c>
      <c r="AU88" s="9">
        <v>105.4</v>
      </c>
      <c r="AV88" s="9">
        <v>104</v>
      </c>
      <c r="AW88" s="9">
        <v>102.8</v>
      </c>
      <c r="AX88" s="9">
        <v>102.8</v>
      </c>
      <c r="AY88" s="9">
        <v>100.4</v>
      </c>
      <c r="AZ88" s="9">
        <v>95.9</v>
      </c>
      <c r="BA88" s="9">
        <v>93.1</v>
      </c>
      <c r="BB88" s="9">
        <v>94.8</v>
      </c>
      <c r="BC88" s="9">
        <v>94.6</v>
      </c>
      <c r="BD88" s="9">
        <v>96.2</v>
      </c>
      <c r="BE88" s="9">
        <v>97.2</v>
      </c>
      <c r="BF88" s="9">
        <v>102.1</v>
      </c>
      <c r="BG88" s="9">
        <v>104.6</v>
      </c>
      <c r="BH88" s="9">
        <v>102.7</v>
      </c>
      <c r="BI88" s="9">
        <v>103.9</v>
      </c>
      <c r="BJ88" s="9">
        <v>104.3</v>
      </c>
      <c r="BK88" s="9">
        <v>104</v>
      </c>
      <c r="BL88" s="9">
        <v>103.7</v>
      </c>
      <c r="BM88" s="9">
        <v>102.5</v>
      </c>
      <c r="BN88" s="9">
        <v>102.3</v>
      </c>
      <c r="BO88" s="9">
        <v>99.3</v>
      </c>
      <c r="BP88" s="9">
        <v>99.1</v>
      </c>
      <c r="BQ88" s="9">
        <v>98.8</v>
      </c>
      <c r="BR88" s="9">
        <v>96.1</v>
      </c>
      <c r="BS88" s="9">
        <v>95.2</v>
      </c>
      <c r="BT88" s="9">
        <v>95.5</v>
      </c>
      <c r="BU88" s="9">
        <v>97</v>
      </c>
      <c r="BV88" s="9">
        <v>96.1</v>
      </c>
      <c r="BW88" s="9">
        <v>93.3</v>
      </c>
      <c r="BX88" s="9">
        <v>92</v>
      </c>
      <c r="BY88" s="9">
        <v>89.9</v>
      </c>
      <c r="BZ88" s="9">
        <v>90.8</v>
      </c>
      <c r="CA88" s="9">
        <v>91.7</v>
      </c>
      <c r="CB88" s="9">
        <v>92.6</v>
      </c>
      <c r="CC88" s="9">
        <v>92.6</v>
      </c>
      <c r="CD88" s="9">
        <v>94.1</v>
      </c>
      <c r="CE88" s="9">
        <v>95.6</v>
      </c>
      <c r="CF88" s="9">
        <v>97.3</v>
      </c>
      <c r="CG88" s="9">
        <v>97.3</v>
      </c>
      <c r="CH88" s="9">
        <v>97.3</v>
      </c>
      <c r="CI88" s="9">
        <v>97.3</v>
      </c>
      <c r="CJ88" s="9">
        <v>97.3</v>
      </c>
      <c r="CK88" s="9">
        <v>97.3</v>
      </c>
      <c r="CL88" s="9">
        <v>97.3</v>
      </c>
      <c r="CM88" s="9">
        <v>97.3</v>
      </c>
      <c r="CN88" s="9">
        <v>97.3</v>
      </c>
      <c r="CO88" s="9">
        <v>97.3</v>
      </c>
      <c r="CP88" s="9">
        <v>94.6</v>
      </c>
      <c r="CQ88" s="9">
        <v>93.6</v>
      </c>
      <c r="CR88" s="9">
        <v>95.1</v>
      </c>
      <c r="CS88" s="9">
        <v>95.1</v>
      </c>
      <c r="CT88" s="9">
        <v>95.1</v>
      </c>
      <c r="CU88" s="9">
        <v>103.5</v>
      </c>
      <c r="CV88" s="9">
        <v>105</v>
      </c>
      <c r="CW88" s="9">
        <v>105</v>
      </c>
      <c r="CX88" s="9">
        <v>105.6</v>
      </c>
      <c r="CY88" s="9">
        <v>103.9</v>
      </c>
      <c r="CZ88" s="9">
        <v>103.6</v>
      </c>
      <c r="DA88" s="9">
        <v>103.3</v>
      </c>
      <c r="DB88" s="9">
        <v>108</v>
      </c>
      <c r="DC88" s="9">
        <v>104.5</v>
      </c>
      <c r="DD88" s="9">
        <v>102.6</v>
      </c>
      <c r="DE88" s="9">
        <v>98.7</v>
      </c>
      <c r="DF88" s="9">
        <v>95</v>
      </c>
      <c r="DG88" s="9">
        <v>94.7</v>
      </c>
      <c r="DH88" s="9">
        <v>94.7</v>
      </c>
      <c r="DI88" s="9">
        <v>101.5</v>
      </c>
      <c r="DJ88" s="9">
        <v>103.8</v>
      </c>
      <c r="DK88" s="9">
        <v>103.8</v>
      </c>
      <c r="DL88" s="9">
        <v>118.2</v>
      </c>
      <c r="DM88" s="9">
        <v>118.2</v>
      </c>
      <c r="DN88" s="9">
        <v>120.2</v>
      </c>
      <c r="DO88" s="9">
        <v>124.6</v>
      </c>
      <c r="DP88" s="9">
        <v>128.6</v>
      </c>
      <c r="DQ88" s="9">
        <v>134.6</v>
      </c>
      <c r="DR88" s="9">
        <v>138.30000000000001</v>
      </c>
      <c r="DS88" s="9">
        <v>141.9</v>
      </c>
      <c r="DT88" s="9">
        <v>148.80000000000001</v>
      </c>
      <c r="DU88" s="9">
        <v>151.80000000000001</v>
      </c>
      <c r="DV88" s="9">
        <v>154.1</v>
      </c>
      <c r="DW88" s="9">
        <v>156.19999999999999</v>
      </c>
      <c r="DX88" s="9">
        <v>155.6</v>
      </c>
      <c r="DY88" s="9">
        <v>156.69999999999999</v>
      </c>
      <c r="DZ88" s="9">
        <v>152.80000000000001</v>
      </c>
      <c r="EA88" s="9">
        <v>155.30000000000001</v>
      </c>
      <c r="EB88" s="9">
        <v>154.1</v>
      </c>
      <c r="EC88" s="9">
        <v>143.6</v>
      </c>
      <c r="ED88" s="9">
        <v>143.19999999999999</v>
      </c>
      <c r="EE88" s="9">
        <v>145.69999999999999</v>
      </c>
      <c r="EF88" s="10">
        <v>145.69999999999999</v>
      </c>
      <c r="EG88" s="10">
        <v>145.69999999999999</v>
      </c>
      <c r="EH88" s="10">
        <v>145.69999999999999</v>
      </c>
      <c r="EI88" s="10">
        <v>145.69999999999999</v>
      </c>
      <c r="EJ88" s="69">
        <v>149.80000000000001</v>
      </c>
      <c r="EK88" s="69">
        <v>149.80000000000001</v>
      </c>
      <c r="EL88" s="70">
        <v>148.9</v>
      </c>
      <c r="EM88" s="70">
        <v>148.9</v>
      </c>
      <c r="EN88" s="70">
        <v>148.9</v>
      </c>
    </row>
    <row r="89" spans="1:144" x14ac:dyDescent="0.25">
      <c r="A89" s="2" t="s">
        <v>198</v>
      </c>
      <c r="B89" s="2" t="s">
        <v>199</v>
      </c>
      <c r="C89" s="5">
        <v>0.14419000000000001</v>
      </c>
      <c r="D89" s="9">
        <v>77.7</v>
      </c>
      <c r="E89" s="9">
        <v>65</v>
      </c>
      <c r="F89" s="9">
        <v>59.9</v>
      </c>
      <c r="G89" s="9">
        <v>67.599999999999994</v>
      </c>
      <c r="H89" s="9">
        <v>53.2</v>
      </c>
      <c r="I89" s="9">
        <v>58</v>
      </c>
      <c r="J89" s="9">
        <v>63.3</v>
      </c>
      <c r="K89" s="9">
        <v>66.8</v>
      </c>
      <c r="L89" s="9">
        <v>83.3</v>
      </c>
      <c r="M89" s="9">
        <v>109.1</v>
      </c>
      <c r="N89" s="9">
        <v>123.7</v>
      </c>
      <c r="O89" s="9">
        <v>117</v>
      </c>
      <c r="P89" s="9">
        <v>122.4</v>
      </c>
      <c r="Q89" s="9">
        <v>127.6</v>
      </c>
      <c r="R89" s="9">
        <v>121.3</v>
      </c>
      <c r="S89" s="9">
        <v>107</v>
      </c>
      <c r="T89" s="9">
        <v>103</v>
      </c>
      <c r="U89" s="9">
        <v>108.3</v>
      </c>
      <c r="V89" s="9">
        <v>111.3</v>
      </c>
      <c r="W89" s="9">
        <v>118.7</v>
      </c>
      <c r="X89" s="9">
        <v>121.5</v>
      </c>
      <c r="Y89" s="9">
        <v>159.4</v>
      </c>
      <c r="Z89" s="9">
        <v>143.5</v>
      </c>
      <c r="AA89" s="9">
        <v>115.9</v>
      </c>
      <c r="AB89" s="9">
        <v>107.1</v>
      </c>
      <c r="AC89" s="9">
        <v>123</v>
      </c>
      <c r="AD89" s="9">
        <v>120.1</v>
      </c>
      <c r="AE89" s="9">
        <v>104</v>
      </c>
      <c r="AF89" s="9">
        <v>103.6</v>
      </c>
      <c r="AG89" s="9">
        <v>96.5</v>
      </c>
      <c r="AH89" s="9">
        <v>93.9</v>
      </c>
      <c r="AI89" s="9">
        <v>100.4</v>
      </c>
      <c r="AJ89" s="9">
        <v>100.4</v>
      </c>
      <c r="AK89" s="9">
        <v>140.4</v>
      </c>
      <c r="AL89" s="9">
        <v>150.9</v>
      </c>
      <c r="AM89" s="9">
        <v>124.4</v>
      </c>
      <c r="AN89" s="9">
        <v>129.6</v>
      </c>
      <c r="AO89" s="9">
        <v>114.3</v>
      </c>
      <c r="AP89" s="9">
        <v>112.9</v>
      </c>
      <c r="AQ89" s="9">
        <v>94.3</v>
      </c>
      <c r="AR89" s="9">
        <v>94.3</v>
      </c>
      <c r="AS89" s="9">
        <v>94.3</v>
      </c>
      <c r="AT89" s="9">
        <v>94.3</v>
      </c>
      <c r="AU89" s="9">
        <v>94.3</v>
      </c>
      <c r="AV89" s="9">
        <v>94.3</v>
      </c>
      <c r="AW89" s="9">
        <v>94.3</v>
      </c>
      <c r="AX89" s="9">
        <v>94.3</v>
      </c>
      <c r="AY89" s="9">
        <v>94.3</v>
      </c>
      <c r="AZ89" s="9">
        <v>161.19999999999999</v>
      </c>
      <c r="BA89" s="9">
        <v>179.9</v>
      </c>
      <c r="BB89" s="9">
        <v>124.5</v>
      </c>
      <c r="BC89" s="9">
        <v>127.6</v>
      </c>
      <c r="BD89" s="9">
        <v>124.6</v>
      </c>
      <c r="BE89" s="9">
        <v>120.2</v>
      </c>
      <c r="BF89" s="9">
        <v>119</v>
      </c>
      <c r="BG89" s="9">
        <v>131.69999999999999</v>
      </c>
      <c r="BH89" s="9">
        <v>137.9</v>
      </c>
      <c r="BI89" s="9">
        <v>147.9</v>
      </c>
      <c r="BJ89" s="9">
        <v>161.9</v>
      </c>
      <c r="BK89" s="9">
        <v>171.4</v>
      </c>
      <c r="BL89" s="9">
        <v>159.4</v>
      </c>
      <c r="BM89" s="9">
        <v>150.1</v>
      </c>
      <c r="BN89" s="9">
        <v>81.7</v>
      </c>
      <c r="BO89" s="9">
        <v>64.7</v>
      </c>
      <c r="BP89" s="9">
        <v>70.400000000000006</v>
      </c>
      <c r="BQ89" s="9">
        <v>66.400000000000006</v>
      </c>
      <c r="BR89" s="9">
        <v>60.3</v>
      </c>
      <c r="BS89" s="9">
        <v>67.7</v>
      </c>
      <c r="BT89" s="9">
        <v>78.400000000000006</v>
      </c>
      <c r="BU89" s="9">
        <v>81.5</v>
      </c>
      <c r="BV89" s="9">
        <v>91.8</v>
      </c>
      <c r="BW89" s="9">
        <v>92.7</v>
      </c>
      <c r="BX89" s="9">
        <v>90.9</v>
      </c>
      <c r="BY89" s="9">
        <v>85.4</v>
      </c>
      <c r="BZ89" s="9">
        <v>72.099999999999994</v>
      </c>
      <c r="CA89" s="9">
        <v>61.8</v>
      </c>
      <c r="CB89" s="9">
        <v>60.4</v>
      </c>
      <c r="CC89" s="9">
        <v>71</v>
      </c>
      <c r="CD89" s="9">
        <v>68.7</v>
      </c>
      <c r="CE89" s="9">
        <v>71.3</v>
      </c>
      <c r="CF89" s="9">
        <v>81.2</v>
      </c>
      <c r="CG89" s="9">
        <v>91.4</v>
      </c>
      <c r="CH89" s="9">
        <v>106.9</v>
      </c>
      <c r="CI89" s="9">
        <v>107</v>
      </c>
      <c r="CJ89" s="9">
        <v>102.4</v>
      </c>
      <c r="CK89" s="9">
        <v>97</v>
      </c>
      <c r="CL89" s="9">
        <v>71.5</v>
      </c>
      <c r="CM89" s="9">
        <v>68.2</v>
      </c>
      <c r="CN89" s="9">
        <v>71.099999999999994</v>
      </c>
      <c r="CO89" s="9">
        <v>73.5</v>
      </c>
      <c r="CP89" s="9">
        <v>73.2</v>
      </c>
      <c r="CQ89" s="9">
        <v>72.7</v>
      </c>
      <c r="CR89" s="9">
        <v>82.2</v>
      </c>
      <c r="CS89" s="9">
        <v>89.6</v>
      </c>
      <c r="CT89" s="9">
        <v>92.8</v>
      </c>
      <c r="CU89" s="9">
        <v>91.3</v>
      </c>
      <c r="CV89" s="9">
        <v>81.5</v>
      </c>
      <c r="CW89" s="9">
        <v>83.2</v>
      </c>
      <c r="CX89" s="9">
        <v>78.7</v>
      </c>
      <c r="CY89" s="9">
        <v>73.7</v>
      </c>
      <c r="CZ89" s="9">
        <v>71.599999999999994</v>
      </c>
      <c r="DA89" s="9">
        <v>71.3</v>
      </c>
      <c r="DB89" s="9">
        <v>73.400000000000006</v>
      </c>
      <c r="DC89" s="9">
        <v>79.5</v>
      </c>
      <c r="DD89" s="9">
        <v>97.2</v>
      </c>
      <c r="DE89" s="9">
        <v>103</v>
      </c>
      <c r="DF89" s="9">
        <v>105.4</v>
      </c>
      <c r="DG89" s="9">
        <v>106.6</v>
      </c>
      <c r="DH89" s="9">
        <v>101.9</v>
      </c>
      <c r="DI89" s="9">
        <v>89.8</v>
      </c>
      <c r="DJ89" s="9">
        <v>75.900000000000006</v>
      </c>
      <c r="DK89" s="9">
        <v>65.900000000000006</v>
      </c>
      <c r="DL89" s="9">
        <v>67.7</v>
      </c>
      <c r="DM89" s="9">
        <v>71.8</v>
      </c>
      <c r="DN89" s="9">
        <v>78.099999999999994</v>
      </c>
      <c r="DO89" s="9">
        <v>81.900000000000006</v>
      </c>
      <c r="DP89" s="9">
        <v>89.1</v>
      </c>
      <c r="DQ89" s="9">
        <v>103.9</v>
      </c>
      <c r="DR89" s="9">
        <v>116.4</v>
      </c>
      <c r="DS89" s="9">
        <v>119.2</v>
      </c>
      <c r="DT89" s="9">
        <v>120.4</v>
      </c>
      <c r="DU89" s="9">
        <v>94.4</v>
      </c>
      <c r="DV89" s="9">
        <v>81.900000000000006</v>
      </c>
      <c r="DW89" s="9">
        <v>80</v>
      </c>
      <c r="DX89" s="9">
        <v>89.6</v>
      </c>
      <c r="DY89" s="9">
        <v>83.7</v>
      </c>
      <c r="DZ89" s="9">
        <v>83.5</v>
      </c>
      <c r="EA89" s="9">
        <v>91.9</v>
      </c>
      <c r="EB89" s="9">
        <v>94.3</v>
      </c>
      <c r="EC89" s="9">
        <v>104.4</v>
      </c>
      <c r="ED89" s="9">
        <v>114.7</v>
      </c>
      <c r="EE89" s="9">
        <v>121.4</v>
      </c>
      <c r="EF89" s="10">
        <v>110.1</v>
      </c>
      <c r="EG89" s="10">
        <v>94.7</v>
      </c>
      <c r="EH89" s="10">
        <v>84.3</v>
      </c>
      <c r="EI89" s="10">
        <v>90</v>
      </c>
      <c r="EJ89" s="69">
        <v>96</v>
      </c>
      <c r="EK89" s="69">
        <v>98.5</v>
      </c>
      <c r="EL89" s="70">
        <v>191.5</v>
      </c>
      <c r="EM89" s="70">
        <v>99.7</v>
      </c>
      <c r="EN89" s="70">
        <v>189.8</v>
      </c>
    </row>
    <row r="90" spans="1:144" x14ac:dyDescent="0.25">
      <c r="A90" s="2" t="s">
        <v>200</v>
      </c>
      <c r="B90" s="2" t="s">
        <v>201</v>
      </c>
      <c r="C90" s="5">
        <v>0.58142000000000005</v>
      </c>
      <c r="D90" s="9">
        <v>100</v>
      </c>
      <c r="E90" s="9">
        <v>100</v>
      </c>
      <c r="F90" s="9">
        <v>103.9</v>
      </c>
      <c r="G90" s="9">
        <v>101.2</v>
      </c>
      <c r="H90" s="9">
        <v>104.9</v>
      </c>
      <c r="I90" s="9">
        <v>104.9</v>
      </c>
      <c r="J90" s="9">
        <v>104.9</v>
      </c>
      <c r="K90" s="9">
        <v>104.9</v>
      </c>
      <c r="L90" s="9">
        <v>104.9</v>
      </c>
      <c r="M90" s="9">
        <v>104.9</v>
      </c>
      <c r="N90" s="9">
        <v>104.9</v>
      </c>
      <c r="O90" s="9">
        <v>104.9</v>
      </c>
      <c r="P90" s="9">
        <v>104.9</v>
      </c>
      <c r="Q90" s="9">
        <v>104.9</v>
      </c>
      <c r="R90" s="9">
        <v>104.9</v>
      </c>
      <c r="S90" s="9">
        <v>104.9</v>
      </c>
      <c r="T90" s="9">
        <v>104.9</v>
      </c>
      <c r="U90" s="9">
        <v>104.9</v>
      </c>
      <c r="V90" s="9">
        <v>109.4</v>
      </c>
      <c r="W90" s="9">
        <v>124.3</v>
      </c>
      <c r="X90" s="9">
        <v>124.3</v>
      </c>
      <c r="Y90" s="9">
        <v>124.3</v>
      </c>
      <c r="Z90" s="9">
        <v>124.3</v>
      </c>
      <c r="AA90" s="9">
        <v>124.3</v>
      </c>
      <c r="AB90" s="9">
        <v>124.3</v>
      </c>
      <c r="AC90" s="9">
        <v>124.3</v>
      </c>
      <c r="AD90" s="9">
        <v>124.3</v>
      </c>
      <c r="AE90" s="9">
        <v>124.3</v>
      </c>
      <c r="AF90" s="9">
        <v>124.3</v>
      </c>
      <c r="AG90" s="9">
        <v>124.3</v>
      </c>
      <c r="AH90" s="9">
        <v>124.3</v>
      </c>
      <c r="AI90" s="9">
        <v>124.3</v>
      </c>
      <c r="AJ90" s="9">
        <v>124.3</v>
      </c>
      <c r="AK90" s="9">
        <v>124.3</v>
      </c>
      <c r="AL90" s="9">
        <v>124.3</v>
      </c>
      <c r="AM90" s="9">
        <v>124.3</v>
      </c>
      <c r="AN90" s="9">
        <v>150.30000000000001</v>
      </c>
      <c r="AO90" s="9">
        <v>150.30000000000001</v>
      </c>
      <c r="AP90" s="9">
        <v>150.30000000000001</v>
      </c>
      <c r="AQ90" s="9">
        <v>150.30000000000001</v>
      </c>
      <c r="AR90" s="9">
        <v>150.30000000000001</v>
      </c>
      <c r="AS90" s="9">
        <v>150.30000000000001</v>
      </c>
      <c r="AT90" s="9">
        <v>150.30000000000001</v>
      </c>
      <c r="AU90" s="9">
        <v>150.30000000000001</v>
      </c>
      <c r="AV90" s="9">
        <v>150.30000000000001</v>
      </c>
      <c r="AW90" s="9">
        <v>159.69999999999999</v>
      </c>
      <c r="AX90" s="9">
        <v>159.69999999999999</v>
      </c>
      <c r="AY90" s="9">
        <v>159.69999999999999</v>
      </c>
      <c r="AZ90" s="9">
        <v>159.69999999999999</v>
      </c>
      <c r="BA90" s="9">
        <v>159.69999999999999</v>
      </c>
      <c r="BB90" s="9">
        <v>159.69999999999999</v>
      </c>
      <c r="BC90" s="9">
        <v>159.69999999999999</v>
      </c>
      <c r="BD90" s="9">
        <v>159.69999999999999</v>
      </c>
      <c r="BE90" s="9">
        <v>159.69999999999999</v>
      </c>
      <c r="BF90" s="9">
        <v>164.4</v>
      </c>
      <c r="BG90" s="9">
        <v>167.6</v>
      </c>
      <c r="BH90" s="9">
        <v>167.6</v>
      </c>
      <c r="BI90" s="9">
        <v>167.6</v>
      </c>
      <c r="BJ90" s="9">
        <v>167.6</v>
      </c>
      <c r="BK90" s="9">
        <v>167.6</v>
      </c>
      <c r="BL90" s="9">
        <v>167.6</v>
      </c>
      <c r="BM90" s="9">
        <v>167.6</v>
      </c>
      <c r="BN90" s="9">
        <v>167.6</v>
      </c>
      <c r="BO90" s="9">
        <v>167.6</v>
      </c>
      <c r="BP90" s="9">
        <v>167.6</v>
      </c>
      <c r="BQ90" s="9">
        <v>167.6</v>
      </c>
      <c r="BR90" s="9">
        <v>167.6</v>
      </c>
      <c r="BS90" s="9">
        <v>169.5</v>
      </c>
      <c r="BT90" s="9">
        <v>169.5</v>
      </c>
      <c r="BU90" s="9">
        <v>169.5</v>
      </c>
      <c r="BV90" s="9">
        <v>169.5</v>
      </c>
      <c r="BW90" s="9">
        <v>169.5</v>
      </c>
      <c r="BX90" s="9">
        <v>169.5</v>
      </c>
      <c r="BY90" s="9">
        <v>169.5</v>
      </c>
      <c r="BZ90" s="9">
        <v>169.5</v>
      </c>
      <c r="CA90" s="9">
        <v>169.5</v>
      </c>
      <c r="CB90" s="9">
        <v>169.5</v>
      </c>
      <c r="CC90" s="9">
        <v>169.5</v>
      </c>
      <c r="CD90" s="9">
        <v>169.5</v>
      </c>
      <c r="CE90" s="9">
        <v>169.5</v>
      </c>
      <c r="CF90" s="9">
        <v>169.5</v>
      </c>
      <c r="CG90" s="9">
        <v>169.5</v>
      </c>
      <c r="CH90" s="9">
        <v>169.5</v>
      </c>
      <c r="CI90" s="9">
        <v>169.5</v>
      </c>
      <c r="CJ90" s="9">
        <v>169.5</v>
      </c>
      <c r="CK90" s="9">
        <v>169.5</v>
      </c>
      <c r="CL90" s="9">
        <v>169.5</v>
      </c>
      <c r="CM90" s="9">
        <v>169.5</v>
      </c>
      <c r="CN90" s="9">
        <v>169.5</v>
      </c>
      <c r="CO90" s="9">
        <v>169.5</v>
      </c>
      <c r="CP90" s="9">
        <v>169.5</v>
      </c>
      <c r="CQ90" s="9">
        <v>169.5</v>
      </c>
      <c r="CR90" s="9">
        <v>169.5</v>
      </c>
      <c r="CS90" s="9">
        <v>169.5</v>
      </c>
      <c r="CT90" s="9">
        <v>169.5</v>
      </c>
      <c r="CU90" s="9">
        <v>169.5</v>
      </c>
      <c r="CV90" s="9">
        <v>169.5</v>
      </c>
      <c r="CW90" s="9">
        <v>169.5</v>
      </c>
      <c r="CX90" s="9">
        <v>169.5</v>
      </c>
      <c r="CY90" s="9">
        <v>189.4</v>
      </c>
      <c r="CZ90" s="9">
        <v>189.4</v>
      </c>
      <c r="DA90" s="9">
        <v>189.4</v>
      </c>
      <c r="DB90" s="9">
        <v>189.4</v>
      </c>
      <c r="DC90" s="9">
        <v>189.4</v>
      </c>
      <c r="DD90" s="9">
        <v>189.4</v>
      </c>
      <c r="DE90" s="9">
        <v>189.4</v>
      </c>
      <c r="DF90" s="9">
        <v>196.3</v>
      </c>
      <c r="DG90" s="9">
        <v>196.3</v>
      </c>
      <c r="DH90" s="9">
        <v>196.3</v>
      </c>
      <c r="DI90" s="9">
        <v>196.3</v>
      </c>
      <c r="DJ90" s="9">
        <v>196.3</v>
      </c>
      <c r="DK90" s="9">
        <v>196.3</v>
      </c>
      <c r="DL90" s="9">
        <v>196.3</v>
      </c>
      <c r="DM90" s="9">
        <v>196.3</v>
      </c>
      <c r="DN90" s="9">
        <v>196.3</v>
      </c>
      <c r="DO90" s="9">
        <v>199.8</v>
      </c>
      <c r="DP90" s="9">
        <v>199.8</v>
      </c>
      <c r="DQ90" s="9">
        <v>199.8</v>
      </c>
      <c r="DR90" s="9">
        <v>199.8</v>
      </c>
      <c r="DS90" s="9">
        <v>199.8</v>
      </c>
      <c r="DT90" s="9">
        <v>199.8</v>
      </c>
      <c r="DU90" s="9">
        <v>199.8</v>
      </c>
      <c r="DV90" s="9">
        <v>199.8</v>
      </c>
      <c r="DW90" s="9">
        <v>199.8</v>
      </c>
      <c r="DX90" s="9">
        <v>199.8</v>
      </c>
      <c r="DY90" s="9">
        <v>199.8</v>
      </c>
      <c r="DZ90" s="9">
        <v>210.1</v>
      </c>
      <c r="EA90" s="9">
        <v>210.1</v>
      </c>
      <c r="EB90" s="9">
        <v>210.1</v>
      </c>
      <c r="EC90" s="9">
        <v>210.1</v>
      </c>
      <c r="ED90" s="9">
        <v>210.1</v>
      </c>
      <c r="EE90" s="9">
        <v>210.1</v>
      </c>
      <c r="EF90" s="10">
        <v>210.1</v>
      </c>
      <c r="EG90" s="10">
        <v>210.1</v>
      </c>
      <c r="EH90" s="10">
        <v>210.1</v>
      </c>
      <c r="EI90" s="10">
        <v>210.1</v>
      </c>
      <c r="EJ90" s="69">
        <v>210.1</v>
      </c>
      <c r="EK90" s="69">
        <v>210.1</v>
      </c>
      <c r="EL90" s="70">
        <v>217</v>
      </c>
      <c r="EM90" s="70">
        <v>217</v>
      </c>
      <c r="EN90" s="70">
        <v>217</v>
      </c>
    </row>
    <row r="91" spans="1:144" x14ac:dyDescent="0.25">
      <c r="A91" s="2" t="s">
        <v>202</v>
      </c>
      <c r="B91" s="2" t="s">
        <v>203</v>
      </c>
      <c r="C91" s="5">
        <v>4.1189400000000003</v>
      </c>
      <c r="D91" s="9">
        <v>107.6</v>
      </c>
      <c r="E91" s="9">
        <v>107.8</v>
      </c>
      <c r="F91" s="9">
        <v>106.9</v>
      </c>
      <c r="G91" s="9">
        <v>113.9</v>
      </c>
      <c r="H91" s="9">
        <v>115.7</v>
      </c>
      <c r="I91" s="9">
        <v>113.3</v>
      </c>
      <c r="J91" s="9">
        <v>111.7</v>
      </c>
      <c r="K91" s="9">
        <v>113.4</v>
      </c>
      <c r="L91" s="9">
        <v>115</v>
      </c>
      <c r="M91" s="9">
        <v>115.5</v>
      </c>
      <c r="N91" s="9">
        <v>119.5</v>
      </c>
      <c r="O91" s="9">
        <v>119.7</v>
      </c>
      <c r="P91" s="9">
        <v>120.5</v>
      </c>
      <c r="Q91" s="9">
        <v>120.7</v>
      </c>
      <c r="R91" s="9">
        <v>121.2</v>
      </c>
      <c r="S91" s="9">
        <v>120.3</v>
      </c>
      <c r="T91" s="9">
        <v>117.4</v>
      </c>
      <c r="U91" s="9">
        <v>119.2</v>
      </c>
      <c r="V91" s="9">
        <v>117.8</v>
      </c>
      <c r="W91" s="9">
        <v>115.1</v>
      </c>
      <c r="X91" s="9">
        <v>115.4</v>
      </c>
      <c r="Y91" s="9">
        <v>116.7</v>
      </c>
      <c r="Z91" s="9">
        <v>118.1</v>
      </c>
      <c r="AA91" s="9">
        <v>118.2</v>
      </c>
      <c r="AB91" s="9">
        <v>117.3</v>
      </c>
      <c r="AC91" s="9">
        <v>117.6</v>
      </c>
      <c r="AD91" s="9">
        <v>116.9</v>
      </c>
      <c r="AE91" s="9">
        <v>117.3</v>
      </c>
      <c r="AF91" s="9">
        <v>117.1</v>
      </c>
      <c r="AG91" s="9">
        <v>114.8</v>
      </c>
      <c r="AH91" s="9">
        <v>113.7</v>
      </c>
      <c r="AI91" s="9">
        <v>113.1</v>
      </c>
      <c r="AJ91" s="9">
        <v>114.1</v>
      </c>
      <c r="AK91" s="9">
        <v>113.9</v>
      </c>
      <c r="AL91" s="9">
        <v>113.1</v>
      </c>
      <c r="AM91" s="9">
        <v>111.7</v>
      </c>
      <c r="AN91" s="9">
        <v>112.2</v>
      </c>
      <c r="AO91" s="9">
        <v>116.2</v>
      </c>
      <c r="AP91" s="9">
        <v>117</v>
      </c>
      <c r="AQ91" s="9">
        <v>116.1</v>
      </c>
      <c r="AR91" s="9">
        <v>118.2</v>
      </c>
      <c r="AS91" s="9">
        <v>118.6</v>
      </c>
      <c r="AT91" s="9">
        <v>120.2</v>
      </c>
      <c r="AU91" s="9">
        <v>121.1</v>
      </c>
      <c r="AV91" s="9">
        <v>122.2</v>
      </c>
      <c r="AW91" s="9">
        <v>121.3</v>
      </c>
      <c r="AX91" s="9">
        <v>118.4</v>
      </c>
      <c r="AY91" s="9">
        <v>117.4</v>
      </c>
      <c r="AZ91" s="9">
        <v>121.4</v>
      </c>
      <c r="BA91" s="9">
        <v>120.9</v>
      </c>
      <c r="BB91" s="9">
        <v>124.2</v>
      </c>
      <c r="BC91" s="9">
        <v>126.5</v>
      </c>
      <c r="BD91" s="9">
        <v>125.1</v>
      </c>
      <c r="BE91" s="9">
        <v>123</v>
      </c>
      <c r="BF91" s="9">
        <v>120</v>
      </c>
      <c r="BG91" s="9">
        <v>117.7</v>
      </c>
      <c r="BH91" s="9">
        <v>119.4</v>
      </c>
      <c r="BI91" s="9">
        <v>122.2</v>
      </c>
      <c r="BJ91" s="9">
        <v>123.9</v>
      </c>
      <c r="BK91" s="9">
        <v>121.9</v>
      </c>
      <c r="BL91" s="9">
        <v>121.3</v>
      </c>
      <c r="BM91" s="9">
        <v>119.8</v>
      </c>
      <c r="BN91" s="9">
        <v>118</v>
      </c>
      <c r="BO91" s="9">
        <v>118.8</v>
      </c>
      <c r="BP91" s="9">
        <v>120.8</v>
      </c>
      <c r="BQ91" s="9">
        <v>119.8</v>
      </c>
      <c r="BR91" s="9">
        <v>118.5</v>
      </c>
      <c r="BS91" s="9">
        <v>117.1</v>
      </c>
      <c r="BT91" s="9">
        <v>119.2</v>
      </c>
      <c r="BU91" s="9">
        <v>120.6</v>
      </c>
      <c r="BV91" s="9">
        <v>120.7</v>
      </c>
      <c r="BW91" s="9">
        <v>120.1</v>
      </c>
      <c r="BX91" s="9">
        <v>120.4</v>
      </c>
      <c r="BY91" s="9">
        <v>120.3</v>
      </c>
      <c r="BZ91" s="9">
        <v>122.5</v>
      </c>
      <c r="CA91" s="9">
        <v>123.5</v>
      </c>
      <c r="CB91" s="9">
        <v>124</v>
      </c>
      <c r="CC91" s="9">
        <v>124</v>
      </c>
      <c r="CD91" s="9">
        <v>123.4</v>
      </c>
      <c r="CE91" s="9">
        <v>124.6</v>
      </c>
      <c r="CF91" s="9">
        <v>124.4</v>
      </c>
      <c r="CG91" s="9">
        <v>123.4</v>
      </c>
      <c r="CH91" s="9">
        <v>123.2</v>
      </c>
      <c r="CI91" s="9">
        <v>123.7</v>
      </c>
      <c r="CJ91" s="9">
        <v>127.7</v>
      </c>
      <c r="CK91" s="9">
        <v>127.5</v>
      </c>
      <c r="CL91" s="9">
        <v>128.69999999999999</v>
      </c>
      <c r="CM91" s="9">
        <v>128.69999999999999</v>
      </c>
      <c r="CN91" s="9">
        <v>129.80000000000001</v>
      </c>
      <c r="CO91" s="9">
        <v>126.8</v>
      </c>
      <c r="CP91" s="9">
        <v>126.1</v>
      </c>
      <c r="CQ91" s="9">
        <v>127</v>
      </c>
      <c r="CR91" s="9">
        <v>134</v>
      </c>
      <c r="CS91" s="9">
        <v>132.1</v>
      </c>
      <c r="CT91" s="9">
        <v>131.69999999999999</v>
      </c>
      <c r="CU91" s="9">
        <v>124.8</v>
      </c>
      <c r="CV91" s="9">
        <v>123.9</v>
      </c>
      <c r="CW91" s="9">
        <v>122.5</v>
      </c>
      <c r="CX91" s="9">
        <v>125.1</v>
      </c>
      <c r="CY91" s="9">
        <v>123.8</v>
      </c>
      <c r="CZ91" s="9">
        <v>125.5</v>
      </c>
      <c r="DA91" s="9">
        <v>124.5</v>
      </c>
      <c r="DB91" s="9">
        <v>129.80000000000001</v>
      </c>
      <c r="DC91" s="9">
        <v>138</v>
      </c>
      <c r="DD91" s="9">
        <v>138</v>
      </c>
      <c r="DE91" s="9">
        <v>137.69999999999999</v>
      </c>
      <c r="DF91" s="9">
        <v>137</v>
      </c>
      <c r="DG91" s="9">
        <v>139.69999999999999</v>
      </c>
      <c r="DH91" s="9">
        <v>143.19999999999999</v>
      </c>
      <c r="DI91" s="9">
        <v>145</v>
      </c>
      <c r="DJ91" s="9">
        <v>148.4</v>
      </c>
      <c r="DK91" s="9">
        <v>152.19999999999999</v>
      </c>
      <c r="DL91" s="9">
        <v>161.5</v>
      </c>
      <c r="DM91" s="9">
        <v>161.19999999999999</v>
      </c>
      <c r="DN91" s="9">
        <v>153.69999999999999</v>
      </c>
      <c r="DO91" s="9">
        <v>156.5</v>
      </c>
      <c r="DP91" s="9">
        <v>164.6</v>
      </c>
      <c r="DQ91" s="9">
        <v>165.9</v>
      </c>
      <c r="DR91" s="9">
        <v>170.2</v>
      </c>
      <c r="DS91" s="9">
        <v>175</v>
      </c>
      <c r="DT91" s="9">
        <v>177.5</v>
      </c>
      <c r="DU91" s="9">
        <v>179.9</v>
      </c>
      <c r="DV91" s="9">
        <v>175.9</v>
      </c>
      <c r="DW91" s="9">
        <v>171.8</v>
      </c>
      <c r="DX91" s="9">
        <v>175.1</v>
      </c>
      <c r="DY91" s="9">
        <v>168.2</v>
      </c>
      <c r="DZ91" s="9">
        <v>166</v>
      </c>
      <c r="EA91" s="9">
        <v>168.8</v>
      </c>
      <c r="EB91" s="9">
        <v>171.2</v>
      </c>
      <c r="EC91" s="9">
        <v>173.7</v>
      </c>
      <c r="ED91" s="9">
        <v>170.2</v>
      </c>
      <c r="EE91" s="9">
        <v>167.1</v>
      </c>
      <c r="EF91" s="10">
        <v>165.6</v>
      </c>
      <c r="EG91" s="10">
        <v>162.80000000000001</v>
      </c>
      <c r="EH91" s="10">
        <v>158.80000000000001</v>
      </c>
      <c r="EI91" s="10">
        <v>162.4</v>
      </c>
      <c r="EJ91" s="69">
        <v>162.80000000000001</v>
      </c>
      <c r="EK91" s="69">
        <v>164.2</v>
      </c>
      <c r="EL91" s="70">
        <v>164.1</v>
      </c>
      <c r="EM91" s="70">
        <v>163.4</v>
      </c>
      <c r="EN91" s="70">
        <v>163.1</v>
      </c>
    </row>
    <row r="92" spans="1:144" x14ac:dyDescent="0.25">
      <c r="A92" s="2" t="s">
        <v>204</v>
      </c>
      <c r="B92" s="2" t="s">
        <v>205</v>
      </c>
      <c r="C92" s="5">
        <v>0.83931</v>
      </c>
      <c r="D92" s="9">
        <v>92.3</v>
      </c>
      <c r="E92" s="9">
        <v>94.3</v>
      </c>
      <c r="F92" s="9">
        <v>95.4</v>
      </c>
      <c r="G92" s="9">
        <v>103.7</v>
      </c>
      <c r="H92" s="9">
        <v>106.8</v>
      </c>
      <c r="I92" s="9">
        <v>101.9</v>
      </c>
      <c r="J92" s="9">
        <v>97</v>
      </c>
      <c r="K92" s="9">
        <v>97.2</v>
      </c>
      <c r="L92" s="9">
        <v>97.6</v>
      </c>
      <c r="M92" s="9">
        <v>97.5</v>
      </c>
      <c r="N92" s="9">
        <v>99.4</v>
      </c>
      <c r="O92" s="9">
        <v>105</v>
      </c>
      <c r="P92" s="9">
        <v>104.4</v>
      </c>
      <c r="Q92" s="9">
        <v>105.7</v>
      </c>
      <c r="R92" s="9">
        <v>110.1</v>
      </c>
      <c r="S92" s="9">
        <v>114.9</v>
      </c>
      <c r="T92" s="9">
        <v>118.8</v>
      </c>
      <c r="U92" s="9">
        <v>120.1</v>
      </c>
      <c r="V92" s="9">
        <v>117.7</v>
      </c>
      <c r="W92" s="9">
        <v>113.7</v>
      </c>
      <c r="X92" s="9">
        <v>112</v>
      </c>
      <c r="Y92" s="9">
        <v>116.2</v>
      </c>
      <c r="Z92" s="9">
        <v>117.4</v>
      </c>
      <c r="AA92" s="9">
        <v>113.3</v>
      </c>
      <c r="AB92" s="9">
        <v>112.7</v>
      </c>
      <c r="AC92" s="9">
        <v>112.5</v>
      </c>
      <c r="AD92" s="9">
        <v>114</v>
      </c>
      <c r="AE92" s="9">
        <v>111.4</v>
      </c>
      <c r="AF92" s="9">
        <v>109.3</v>
      </c>
      <c r="AG92" s="9">
        <v>103</v>
      </c>
      <c r="AH92" s="9">
        <v>98.1</v>
      </c>
      <c r="AI92" s="9">
        <v>96.8</v>
      </c>
      <c r="AJ92" s="9">
        <v>97.3</v>
      </c>
      <c r="AK92" s="9">
        <v>95.1</v>
      </c>
      <c r="AL92" s="9">
        <v>92.5</v>
      </c>
      <c r="AM92" s="9">
        <v>93.1</v>
      </c>
      <c r="AN92" s="9">
        <v>97.7</v>
      </c>
      <c r="AO92" s="9">
        <v>99.5</v>
      </c>
      <c r="AP92" s="9">
        <v>99.1</v>
      </c>
      <c r="AQ92" s="9">
        <v>98.5</v>
      </c>
      <c r="AR92" s="9">
        <v>97.9</v>
      </c>
      <c r="AS92" s="9">
        <v>98.8</v>
      </c>
      <c r="AT92" s="9">
        <v>95.8</v>
      </c>
      <c r="AU92" s="9">
        <v>96.8</v>
      </c>
      <c r="AV92" s="9">
        <v>100.5</v>
      </c>
      <c r="AW92" s="9">
        <v>102.6</v>
      </c>
      <c r="AX92" s="9">
        <v>101.3</v>
      </c>
      <c r="AY92" s="9">
        <v>100.6</v>
      </c>
      <c r="AZ92" s="9">
        <v>103.7</v>
      </c>
      <c r="BA92" s="9">
        <v>106.9</v>
      </c>
      <c r="BB92" s="9">
        <v>116.8</v>
      </c>
      <c r="BC92" s="9">
        <v>126.1</v>
      </c>
      <c r="BD92" s="9">
        <v>122.9</v>
      </c>
      <c r="BE92" s="9">
        <v>119.3</v>
      </c>
      <c r="BF92" s="9">
        <v>115</v>
      </c>
      <c r="BG92" s="9">
        <v>112.3</v>
      </c>
      <c r="BH92" s="9">
        <v>113.4</v>
      </c>
      <c r="BI92" s="9">
        <v>121.3</v>
      </c>
      <c r="BJ92" s="9">
        <v>123</v>
      </c>
      <c r="BK92" s="9">
        <v>124.9</v>
      </c>
      <c r="BL92" s="9">
        <v>122.1</v>
      </c>
      <c r="BM92" s="9">
        <v>119.5</v>
      </c>
      <c r="BN92" s="9">
        <v>120.3</v>
      </c>
      <c r="BO92" s="9">
        <v>119.6</v>
      </c>
      <c r="BP92" s="9">
        <v>119</v>
      </c>
      <c r="BQ92" s="9">
        <v>117.5</v>
      </c>
      <c r="BR92" s="9">
        <v>112.8</v>
      </c>
      <c r="BS92" s="9">
        <v>113.7</v>
      </c>
      <c r="BT92" s="9">
        <v>119.4</v>
      </c>
      <c r="BU92" s="9">
        <v>123.2</v>
      </c>
      <c r="BV92" s="9">
        <v>121.4</v>
      </c>
      <c r="BW92" s="9">
        <v>119.1</v>
      </c>
      <c r="BX92" s="9">
        <v>117.8</v>
      </c>
      <c r="BY92" s="9">
        <v>118.5</v>
      </c>
      <c r="BZ92" s="9">
        <v>127.3</v>
      </c>
      <c r="CA92" s="9">
        <v>129.9</v>
      </c>
      <c r="CB92" s="9">
        <v>130.80000000000001</v>
      </c>
      <c r="CC92" s="9">
        <v>130.19999999999999</v>
      </c>
      <c r="CD92" s="9">
        <v>130.1</v>
      </c>
      <c r="CE92" s="9">
        <v>130.9</v>
      </c>
      <c r="CF92" s="9">
        <v>128.6</v>
      </c>
      <c r="CG92" s="9">
        <v>127.2</v>
      </c>
      <c r="CH92" s="9">
        <v>125</v>
      </c>
      <c r="CI92" s="9">
        <v>127.6</v>
      </c>
      <c r="CJ92" s="9">
        <v>133.4</v>
      </c>
      <c r="CK92" s="9">
        <v>134.19999999999999</v>
      </c>
      <c r="CL92" s="9">
        <v>133.9</v>
      </c>
      <c r="CM92" s="9">
        <v>131.9</v>
      </c>
      <c r="CN92" s="9">
        <v>130.1</v>
      </c>
      <c r="CO92" s="9">
        <v>129.4</v>
      </c>
      <c r="CP92" s="9">
        <v>126.4</v>
      </c>
      <c r="CQ92" s="9">
        <v>123.5</v>
      </c>
      <c r="CR92" s="9">
        <v>123.7</v>
      </c>
      <c r="CS92" s="9">
        <v>124.1</v>
      </c>
      <c r="CT92" s="9">
        <v>124.4</v>
      </c>
      <c r="CU92" s="9">
        <v>122.9</v>
      </c>
      <c r="CV92" s="9">
        <v>121.4</v>
      </c>
      <c r="CW92" s="9">
        <v>118</v>
      </c>
      <c r="CX92" s="9">
        <v>116.9</v>
      </c>
      <c r="CY92" s="9">
        <v>116</v>
      </c>
      <c r="CZ92" s="9">
        <v>106.9</v>
      </c>
      <c r="DA92" s="9">
        <v>110.6</v>
      </c>
      <c r="DB92" s="9">
        <v>114.5</v>
      </c>
      <c r="DC92" s="9">
        <v>120.3</v>
      </c>
      <c r="DD92" s="9">
        <v>123.5</v>
      </c>
      <c r="DE92" s="9">
        <v>126.1</v>
      </c>
      <c r="DF92" s="9">
        <v>130.6</v>
      </c>
      <c r="DG92" s="9">
        <v>133.19999999999999</v>
      </c>
      <c r="DH92" s="9">
        <v>133.1</v>
      </c>
      <c r="DI92" s="9">
        <v>134.6</v>
      </c>
      <c r="DJ92" s="9">
        <v>142.5</v>
      </c>
      <c r="DK92" s="9">
        <v>146.30000000000001</v>
      </c>
      <c r="DL92" s="9">
        <v>147.1</v>
      </c>
      <c r="DM92" s="9">
        <v>147.6</v>
      </c>
      <c r="DN92" s="9">
        <v>156.1</v>
      </c>
      <c r="DO92" s="9">
        <v>161.1</v>
      </c>
      <c r="DP92" s="9">
        <v>164.6</v>
      </c>
      <c r="DQ92" s="9">
        <v>177.4</v>
      </c>
      <c r="DR92" s="9">
        <v>190.4</v>
      </c>
      <c r="DS92" s="9">
        <v>200.1</v>
      </c>
      <c r="DT92" s="9">
        <v>216.1</v>
      </c>
      <c r="DU92" s="9">
        <v>234.6</v>
      </c>
      <c r="DV92" s="9">
        <v>226.3</v>
      </c>
      <c r="DW92" s="9">
        <v>208.6</v>
      </c>
      <c r="DX92" s="9">
        <v>220.6</v>
      </c>
      <c r="DY92" s="9">
        <v>208.3</v>
      </c>
      <c r="DZ92" s="9">
        <v>193.1</v>
      </c>
      <c r="EA92" s="9">
        <v>192.7</v>
      </c>
      <c r="EB92" s="9">
        <v>188.6</v>
      </c>
      <c r="EC92" s="9">
        <v>185</v>
      </c>
      <c r="ED92" s="9">
        <v>182.6</v>
      </c>
      <c r="EE92" s="9">
        <v>179.9</v>
      </c>
      <c r="EF92" s="10">
        <v>180</v>
      </c>
      <c r="EG92" s="10">
        <v>175.3</v>
      </c>
      <c r="EH92" s="10">
        <v>169.4</v>
      </c>
      <c r="EI92" s="10">
        <v>168.4</v>
      </c>
      <c r="EJ92" s="69">
        <v>169.4</v>
      </c>
      <c r="EK92" s="69">
        <v>171.7</v>
      </c>
      <c r="EL92" s="70">
        <v>167.1</v>
      </c>
      <c r="EM92" s="70">
        <v>166.8</v>
      </c>
      <c r="EN92" s="70">
        <v>162.1</v>
      </c>
    </row>
    <row r="93" spans="1:144" x14ac:dyDescent="0.25">
      <c r="A93" s="2" t="s">
        <v>206</v>
      </c>
      <c r="B93" s="2" t="s">
        <v>207</v>
      </c>
      <c r="C93" s="5">
        <v>0.66334000000000004</v>
      </c>
      <c r="D93" s="9">
        <v>89.9</v>
      </c>
      <c r="E93" s="9">
        <v>92.1</v>
      </c>
      <c r="F93" s="9">
        <v>92.7</v>
      </c>
      <c r="G93" s="9">
        <v>102</v>
      </c>
      <c r="H93" s="9">
        <v>103.6</v>
      </c>
      <c r="I93" s="9">
        <v>97.5</v>
      </c>
      <c r="J93" s="9">
        <v>91.8</v>
      </c>
      <c r="K93" s="9">
        <v>92.4</v>
      </c>
      <c r="L93" s="9">
        <v>92.5</v>
      </c>
      <c r="M93" s="9">
        <v>91.8</v>
      </c>
      <c r="N93" s="9">
        <v>93.9</v>
      </c>
      <c r="O93" s="9">
        <v>100.2</v>
      </c>
      <c r="P93" s="9">
        <v>98.8</v>
      </c>
      <c r="Q93" s="9">
        <v>100.2</v>
      </c>
      <c r="R93" s="9">
        <v>105.7</v>
      </c>
      <c r="S93" s="9">
        <v>111.6</v>
      </c>
      <c r="T93" s="9">
        <v>116.3</v>
      </c>
      <c r="U93" s="9">
        <v>115.5</v>
      </c>
      <c r="V93" s="9">
        <v>111.9</v>
      </c>
      <c r="W93" s="9">
        <v>107.5</v>
      </c>
      <c r="X93" s="9">
        <v>105</v>
      </c>
      <c r="Y93" s="9">
        <v>111.7</v>
      </c>
      <c r="Z93" s="9">
        <v>111.8</v>
      </c>
      <c r="AA93" s="9">
        <v>107.4</v>
      </c>
      <c r="AB93" s="9">
        <v>106.3</v>
      </c>
      <c r="AC93" s="9">
        <v>106.1</v>
      </c>
      <c r="AD93" s="9">
        <v>108.2</v>
      </c>
      <c r="AE93" s="9">
        <v>106.4</v>
      </c>
      <c r="AF93" s="9">
        <v>104.8</v>
      </c>
      <c r="AG93" s="9">
        <v>95.9</v>
      </c>
      <c r="AH93" s="9">
        <v>90.6</v>
      </c>
      <c r="AI93" s="9">
        <v>88.3</v>
      </c>
      <c r="AJ93" s="9">
        <v>89.5</v>
      </c>
      <c r="AK93" s="9">
        <v>86.5</v>
      </c>
      <c r="AL93" s="9">
        <v>83.4</v>
      </c>
      <c r="AM93" s="9">
        <v>83.6</v>
      </c>
      <c r="AN93" s="9">
        <v>89.5</v>
      </c>
      <c r="AO93" s="9">
        <v>93</v>
      </c>
      <c r="AP93" s="9">
        <v>91.8</v>
      </c>
      <c r="AQ93" s="9">
        <v>91.5</v>
      </c>
      <c r="AR93" s="9">
        <v>90.8</v>
      </c>
      <c r="AS93" s="9">
        <v>91.3</v>
      </c>
      <c r="AT93" s="9">
        <v>86.7</v>
      </c>
      <c r="AU93" s="9">
        <v>86.2</v>
      </c>
      <c r="AV93" s="9">
        <v>89.4</v>
      </c>
      <c r="AW93" s="9">
        <v>90.4</v>
      </c>
      <c r="AX93" s="9">
        <v>87.7</v>
      </c>
      <c r="AY93" s="9">
        <v>85.7</v>
      </c>
      <c r="AZ93" s="9">
        <v>89.9</v>
      </c>
      <c r="BA93" s="9">
        <v>93.5</v>
      </c>
      <c r="BB93" s="9">
        <v>104.5</v>
      </c>
      <c r="BC93" s="9">
        <v>116.4</v>
      </c>
      <c r="BD93" s="9">
        <v>115.6</v>
      </c>
      <c r="BE93" s="9">
        <v>111</v>
      </c>
      <c r="BF93" s="9">
        <v>105.9</v>
      </c>
      <c r="BG93" s="9">
        <v>102.1</v>
      </c>
      <c r="BH93" s="9">
        <v>103.6</v>
      </c>
      <c r="BI93" s="9">
        <v>111.4</v>
      </c>
      <c r="BJ93" s="9">
        <v>113.9</v>
      </c>
      <c r="BK93" s="9">
        <v>114.3</v>
      </c>
      <c r="BL93" s="9">
        <v>111.5</v>
      </c>
      <c r="BM93" s="9">
        <v>109.4</v>
      </c>
      <c r="BN93" s="9">
        <v>110.7</v>
      </c>
      <c r="BO93" s="9">
        <v>110.7</v>
      </c>
      <c r="BP93" s="9">
        <v>110.1</v>
      </c>
      <c r="BQ93" s="9">
        <v>106.5</v>
      </c>
      <c r="BR93" s="9">
        <v>100.8</v>
      </c>
      <c r="BS93" s="9">
        <v>101.7</v>
      </c>
      <c r="BT93" s="9">
        <v>107.6</v>
      </c>
      <c r="BU93" s="9">
        <v>110.6</v>
      </c>
      <c r="BV93" s="9">
        <v>106.9</v>
      </c>
      <c r="BW93" s="9">
        <v>103.3</v>
      </c>
      <c r="BX93" s="9">
        <v>102.9</v>
      </c>
      <c r="BY93" s="9">
        <v>105</v>
      </c>
      <c r="BZ93" s="9">
        <v>116.7</v>
      </c>
      <c r="CA93" s="9">
        <v>121.9</v>
      </c>
      <c r="CB93" s="9">
        <v>122.6</v>
      </c>
      <c r="CC93" s="9">
        <v>120.9</v>
      </c>
      <c r="CD93" s="9">
        <v>121.1</v>
      </c>
      <c r="CE93" s="9">
        <v>122.6</v>
      </c>
      <c r="CF93" s="9">
        <v>119.3</v>
      </c>
      <c r="CG93" s="9">
        <v>115.5</v>
      </c>
      <c r="CH93" s="9">
        <v>113.1</v>
      </c>
      <c r="CI93" s="9">
        <v>117.1</v>
      </c>
      <c r="CJ93" s="9">
        <v>125</v>
      </c>
      <c r="CK93" s="9">
        <v>125.2</v>
      </c>
      <c r="CL93" s="9">
        <v>124.9</v>
      </c>
      <c r="CM93" s="9">
        <v>123.2</v>
      </c>
      <c r="CN93" s="9">
        <v>120.7</v>
      </c>
      <c r="CO93" s="9">
        <v>117.7</v>
      </c>
      <c r="CP93" s="9">
        <v>113.6</v>
      </c>
      <c r="CQ93" s="9">
        <v>109.6</v>
      </c>
      <c r="CR93" s="9">
        <v>108.9</v>
      </c>
      <c r="CS93" s="9">
        <v>109</v>
      </c>
      <c r="CT93" s="9">
        <v>107.5</v>
      </c>
      <c r="CU93" s="9">
        <v>107</v>
      </c>
      <c r="CV93" s="9">
        <v>106.8</v>
      </c>
      <c r="CW93" s="9">
        <v>104.4</v>
      </c>
      <c r="CX93" s="9">
        <v>106.1</v>
      </c>
      <c r="CY93" s="9">
        <v>106.4</v>
      </c>
      <c r="CZ93" s="9">
        <v>92</v>
      </c>
      <c r="DA93" s="9">
        <v>94.8</v>
      </c>
      <c r="DB93" s="9">
        <v>99.6</v>
      </c>
      <c r="DC93" s="9">
        <v>105.4</v>
      </c>
      <c r="DD93" s="9">
        <v>107.9</v>
      </c>
      <c r="DE93" s="9">
        <v>109.9</v>
      </c>
      <c r="DF93" s="9">
        <v>113.9</v>
      </c>
      <c r="DG93" s="9">
        <v>116.1</v>
      </c>
      <c r="DH93" s="9">
        <v>114.9</v>
      </c>
      <c r="DI93" s="9">
        <v>116.6</v>
      </c>
      <c r="DJ93" s="9">
        <v>125.6</v>
      </c>
      <c r="DK93" s="9">
        <v>131.19999999999999</v>
      </c>
      <c r="DL93" s="9">
        <v>134</v>
      </c>
      <c r="DM93" s="9">
        <v>132.6</v>
      </c>
      <c r="DN93" s="9">
        <v>141.5</v>
      </c>
      <c r="DO93" s="9">
        <v>147.9</v>
      </c>
      <c r="DP93" s="9">
        <v>146.6</v>
      </c>
      <c r="DQ93" s="9">
        <v>159.1</v>
      </c>
      <c r="DR93" s="9">
        <v>173.3</v>
      </c>
      <c r="DS93" s="9">
        <v>185</v>
      </c>
      <c r="DT93" s="9">
        <v>209.8</v>
      </c>
      <c r="DU93" s="9">
        <v>235.1</v>
      </c>
      <c r="DV93" s="9">
        <v>226.2</v>
      </c>
      <c r="DW93" s="9">
        <v>203.6</v>
      </c>
      <c r="DX93" s="9">
        <v>219.6</v>
      </c>
      <c r="DY93" s="9">
        <v>201.5</v>
      </c>
      <c r="DZ93" s="9">
        <v>179.4</v>
      </c>
      <c r="EA93" s="9">
        <v>183</v>
      </c>
      <c r="EB93" s="9">
        <v>178.9</v>
      </c>
      <c r="EC93" s="9">
        <v>172.7</v>
      </c>
      <c r="ED93" s="9">
        <v>171.1</v>
      </c>
      <c r="EE93" s="9">
        <v>169.3</v>
      </c>
      <c r="EF93" s="10">
        <v>172.2</v>
      </c>
      <c r="EG93" s="10">
        <v>165.9</v>
      </c>
      <c r="EH93" s="10">
        <v>161.69999999999999</v>
      </c>
      <c r="EI93" s="10">
        <v>157.6</v>
      </c>
      <c r="EJ93" s="69">
        <v>162.19999999999999</v>
      </c>
      <c r="EK93" s="69">
        <v>164</v>
      </c>
      <c r="EL93" s="70">
        <v>159.4</v>
      </c>
      <c r="EM93" s="70">
        <v>158.1</v>
      </c>
      <c r="EN93" s="70">
        <v>152.80000000000001</v>
      </c>
    </row>
    <row r="94" spans="1:144" x14ac:dyDescent="0.25">
      <c r="A94" s="2" t="s">
        <v>208</v>
      </c>
      <c r="B94" s="2" t="s">
        <v>209</v>
      </c>
      <c r="C94" s="5">
        <v>5.4530000000000002E-2</v>
      </c>
      <c r="D94" s="9">
        <v>101.6</v>
      </c>
      <c r="E94" s="9">
        <v>99.3</v>
      </c>
      <c r="F94" s="9">
        <v>104</v>
      </c>
      <c r="G94" s="9">
        <v>111.6</v>
      </c>
      <c r="H94" s="9">
        <v>114.2</v>
      </c>
      <c r="I94" s="9">
        <v>116.1</v>
      </c>
      <c r="J94" s="9">
        <v>110.8</v>
      </c>
      <c r="K94" s="9">
        <v>108.1</v>
      </c>
      <c r="L94" s="9">
        <v>106.5</v>
      </c>
      <c r="M94" s="9">
        <v>111.5</v>
      </c>
      <c r="N94" s="9">
        <v>116.3</v>
      </c>
      <c r="O94" s="9">
        <v>123.8</v>
      </c>
      <c r="P94" s="9">
        <v>124</v>
      </c>
      <c r="Q94" s="9">
        <v>122.7</v>
      </c>
      <c r="R94" s="9">
        <v>119.3</v>
      </c>
      <c r="S94" s="9">
        <v>117.7</v>
      </c>
      <c r="T94" s="9">
        <v>113.5</v>
      </c>
      <c r="U94" s="9">
        <v>113.7</v>
      </c>
      <c r="V94" s="9">
        <v>119.9</v>
      </c>
      <c r="W94" s="9">
        <v>117.8</v>
      </c>
      <c r="X94" s="9">
        <v>124.9</v>
      </c>
      <c r="Y94" s="9">
        <v>126.3</v>
      </c>
      <c r="Z94" s="9">
        <v>126.2</v>
      </c>
      <c r="AA94" s="9">
        <v>124.8</v>
      </c>
      <c r="AB94" s="9">
        <v>127.6</v>
      </c>
      <c r="AC94" s="9">
        <v>133</v>
      </c>
      <c r="AD94" s="9">
        <v>134.1</v>
      </c>
      <c r="AE94" s="9">
        <v>128.6</v>
      </c>
      <c r="AF94" s="9">
        <v>123.7</v>
      </c>
      <c r="AG94" s="9">
        <v>124.3</v>
      </c>
      <c r="AH94" s="9">
        <v>128</v>
      </c>
      <c r="AI94" s="9">
        <v>133.80000000000001</v>
      </c>
      <c r="AJ94" s="9">
        <v>137.1</v>
      </c>
      <c r="AK94" s="9">
        <v>136.80000000000001</v>
      </c>
      <c r="AL94" s="9">
        <v>140.80000000000001</v>
      </c>
      <c r="AM94" s="9">
        <v>141.6</v>
      </c>
      <c r="AN94" s="9">
        <v>141.1</v>
      </c>
      <c r="AO94" s="9">
        <v>142</v>
      </c>
      <c r="AP94" s="9">
        <v>159.69999999999999</v>
      </c>
      <c r="AQ94" s="9">
        <v>161.9</v>
      </c>
      <c r="AR94" s="9">
        <v>160.1</v>
      </c>
      <c r="AS94" s="9">
        <v>167.2</v>
      </c>
      <c r="AT94" s="9">
        <v>181</v>
      </c>
      <c r="AU94" s="9">
        <v>195.9</v>
      </c>
      <c r="AV94" s="9">
        <v>204.5</v>
      </c>
      <c r="AW94" s="9">
        <v>217.3</v>
      </c>
      <c r="AX94" s="9">
        <v>221.7</v>
      </c>
      <c r="AY94" s="9">
        <v>225.8</v>
      </c>
      <c r="AZ94" s="9">
        <v>229.4</v>
      </c>
      <c r="BA94" s="9">
        <v>231.5</v>
      </c>
      <c r="BB94" s="9">
        <v>251</v>
      </c>
      <c r="BC94" s="9">
        <v>242.9</v>
      </c>
      <c r="BD94" s="9">
        <v>196.8</v>
      </c>
      <c r="BE94" s="9">
        <v>194</v>
      </c>
      <c r="BF94" s="9">
        <v>194.2</v>
      </c>
      <c r="BG94" s="9">
        <v>196.7</v>
      </c>
      <c r="BH94" s="9">
        <v>190.2</v>
      </c>
      <c r="BI94" s="9">
        <v>190.2</v>
      </c>
      <c r="BJ94" s="9">
        <v>190.6</v>
      </c>
      <c r="BK94" s="9">
        <v>188.3</v>
      </c>
      <c r="BL94" s="9">
        <v>168.9</v>
      </c>
      <c r="BM94" s="9">
        <v>163.5</v>
      </c>
      <c r="BN94" s="9">
        <v>163.30000000000001</v>
      </c>
      <c r="BO94" s="9">
        <v>158.1</v>
      </c>
      <c r="BP94" s="9">
        <v>154.6</v>
      </c>
      <c r="BQ94" s="9">
        <v>159.9</v>
      </c>
      <c r="BR94" s="9">
        <v>158</v>
      </c>
      <c r="BS94" s="9">
        <v>152.4</v>
      </c>
      <c r="BT94" s="9">
        <v>154.4</v>
      </c>
      <c r="BU94" s="9">
        <v>159.5</v>
      </c>
      <c r="BV94" s="9">
        <v>166.8</v>
      </c>
      <c r="BW94" s="9">
        <v>165.8</v>
      </c>
      <c r="BX94" s="9">
        <v>166.1</v>
      </c>
      <c r="BY94" s="9">
        <v>166.3</v>
      </c>
      <c r="BZ94" s="9">
        <v>166.9</v>
      </c>
      <c r="CA94" s="9">
        <v>170.2</v>
      </c>
      <c r="CB94" s="9">
        <v>172.7</v>
      </c>
      <c r="CC94" s="9">
        <v>181.7</v>
      </c>
      <c r="CD94" s="9">
        <v>182.8</v>
      </c>
      <c r="CE94" s="9">
        <v>184.8</v>
      </c>
      <c r="CF94" s="9">
        <v>189.3</v>
      </c>
      <c r="CG94" s="9">
        <v>198.5</v>
      </c>
      <c r="CH94" s="9">
        <v>201.3</v>
      </c>
      <c r="CI94" s="9">
        <v>202.6</v>
      </c>
      <c r="CJ94" s="9">
        <v>197.3</v>
      </c>
      <c r="CK94" s="9">
        <v>199.8</v>
      </c>
      <c r="CL94" s="9">
        <v>197.2</v>
      </c>
      <c r="CM94" s="9">
        <v>191.4</v>
      </c>
      <c r="CN94" s="9">
        <v>191</v>
      </c>
      <c r="CO94" s="9">
        <v>194.6</v>
      </c>
      <c r="CP94" s="9">
        <v>199.3</v>
      </c>
      <c r="CQ94" s="9">
        <v>204.1</v>
      </c>
      <c r="CR94" s="9">
        <v>203.4</v>
      </c>
      <c r="CS94" s="9">
        <v>207.1</v>
      </c>
      <c r="CT94" s="9">
        <v>212.4</v>
      </c>
      <c r="CU94" s="9">
        <v>210.2</v>
      </c>
      <c r="CV94" s="9">
        <v>209.1</v>
      </c>
      <c r="CW94" s="9">
        <v>210.9</v>
      </c>
      <c r="CX94" s="9">
        <v>206.6</v>
      </c>
      <c r="CY94" s="9">
        <v>208.4</v>
      </c>
      <c r="CZ94" s="9">
        <v>213.9</v>
      </c>
      <c r="DA94" s="9">
        <v>230.6</v>
      </c>
      <c r="DB94" s="9">
        <v>238.5</v>
      </c>
      <c r="DC94" s="9">
        <v>252.5</v>
      </c>
      <c r="DD94" s="9">
        <v>253.1</v>
      </c>
      <c r="DE94" s="9">
        <v>253.8</v>
      </c>
      <c r="DF94" s="9">
        <v>263</v>
      </c>
      <c r="DG94" s="9">
        <v>282.60000000000002</v>
      </c>
      <c r="DH94" s="9">
        <v>289.89999999999998</v>
      </c>
      <c r="DI94" s="9">
        <v>298.60000000000002</v>
      </c>
      <c r="DJ94" s="9">
        <v>309.3</v>
      </c>
      <c r="DK94" s="9">
        <v>295.8</v>
      </c>
      <c r="DL94" s="9">
        <v>262.39999999999998</v>
      </c>
      <c r="DM94" s="9">
        <v>270.39999999999998</v>
      </c>
      <c r="DN94" s="9">
        <v>279.3</v>
      </c>
      <c r="DO94" s="9">
        <v>284</v>
      </c>
      <c r="DP94" s="9">
        <v>282.7</v>
      </c>
      <c r="DQ94" s="9">
        <v>289.39999999999998</v>
      </c>
      <c r="DR94" s="9">
        <v>291.2</v>
      </c>
      <c r="DS94" s="9">
        <v>291.60000000000002</v>
      </c>
      <c r="DT94" s="9">
        <v>291.39999999999998</v>
      </c>
      <c r="DU94" s="9">
        <v>289</v>
      </c>
      <c r="DV94" s="9">
        <v>283.8</v>
      </c>
      <c r="DW94" s="9">
        <v>277.10000000000002</v>
      </c>
      <c r="DX94" s="9">
        <v>269.2</v>
      </c>
      <c r="DY94" s="9">
        <v>276.60000000000002</v>
      </c>
      <c r="DZ94" s="9">
        <v>274.10000000000002</v>
      </c>
      <c r="EA94" s="9">
        <v>259.5</v>
      </c>
      <c r="EB94" s="9">
        <v>257.5</v>
      </c>
      <c r="EC94" s="9">
        <v>257.39999999999998</v>
      </c>
      <c r="ED94" s="9">
        <v>257</v>
      </c>
      <c r="EE94" s="9">
        <v>255.6</v>
      </c>
      <c r="EF94" s="10">
        <v>257.10000000000002</v>
      </c>
      <c r="EG94" s="10">
        <v>254.9</v>
      </c>
      <c r="EH94" s="10">
        <v>245.5</v>
      </c>
      <c r="EI94" s="10">
        <v>249.6</v>
      </c>
      <c r="EJ94" s="69">
        <v>248.4</v>
      </c>
      <c r="EK94" s="69">
        <v>235.9</v>
      </c>
      <c r="EL94" s="70">
        <v>225.3</v>
      </c>
      <c r="EM94" s="70">
        <v>229.9</v>
      </c>
      <c r="EN94" s="70">
        <v>229.6</v>
      </c>
    </row>
    <row r="95" spans="1:144" x14ac:dyDescent="0.25">
      <c r="A95" s="2" t="s">
        <v>210</v>
      </c>
      <c r="B95" s="2" t="s">
        <v>211</v>
      </c>
      <c r="C95" s="5">
        <v>2.2499999999999998E-3</v>
      </c>
      <c r="D95" s="9">
        <v>97.7</v>
      </c>
      <c r="E95" s="9">
        <v>96.9</v>
      </c>
      <c r="F95" s="9">
        <v>97.9</v>
      </c>
      <c r="G95" s="9">
        <v>104.8</v>
      </c>
      <c r="H95" s="9">
        <v>102.7</v>
      </c>
      <c r="I95" s="9">
        <v>104.8</v>
      </c>
      <c r="J95" s="9">
        <v>105.2</v>
      </c>
      <c r="K95" s="9">
        <v>110.5</v>
      </c>
      <c r="L95" s="9">
        <v>108.9</v>
      </c>
      <c r="M95" s="9">
        <v>109</v>
      </c>
      <c r="N95" s="9">
        <v>111.5</v>
      </c>
      <c r="O95" s="9">
        <v>119.3</v>
      </c>
      <c r="P95" s="9">
        <v>120</v>
      </c>
      <c r="Q95" s="9">
        <v>120</v>
      </c>
      <c r="R95" s="9">
        <v>117.4</v>
      </c>
      <c r="S95" s="9">
        <v>118.1</v>
      </c>
      <c r="T95" s="9">
        <v>117.4</v>
      </c>
      <c r="U95" s="9">
        <v>117.4</v>
      </c>
      <c r="V95" s="9">
        <v>117.4</v>
      </c>
      <c r="W95" s="9">
        <v>117.8</v>
      </c>
      <c r="X95" s="9">
        <v>119.5</v>
      </c>
      <c r="Y95" s="9">
        <v>122</v>
      </c>
      <c r="Z95" s="9">
        <v>121.3</v>
      </c>
      <c r="AA95" s="9">
        <v>120.7</v>
      </c>
      <c r="AB95" s="9">
        <v>120.5</v>
      </c>
      <c r="AC95" s="9">
        <v>122.5</v>
      </c>
      <c r="AD95" s="9">
        <v>122.9</v>
      </c>
      <c r="AE95" s="9">
        <v>124.2</v>
      </c>
      <c r="AF95" s="9">
        <v>123.4</v>
      </c>
      <c r="AG95" s="9">
        <v>119.3</v>
      </c>
      <c r="AH95" s="9">
        <v>121</v>
      </c>
      <c r="AI95" s="9">
        <v>122.5</v>
      </c>
      <c r="AJ95" s="9">
        <v>128.1</v>
      </c>
      <c r="AK95" s="9">
        <v>129.80000000000001</v>
      </c>
      <c r="AL95" s="9">
        <v>130</v>
      </c>
      <c r="AM95" s="9">
        <v>133.1</v>
      </c>
      <c r="AN95" s="9">
        <v>135.6</v>
      </c>
      <c r="AO95" s="9">
        <v>136.80000000000001</v>
      </c>
      <c r="AP95" s="9">
        <v>138.19999999999999</v>
      </c>
      <c r="AQ95" s="9">
        <v>138.6</v>
      </c>
      <c r="AR95" s="9">
        <v>139.9</v>
      </c>
      <c r="AS95" s="9">
        <v>139.9</v>
      </c>
      <c r="AT95" s="9">
        <v>140.5</v>
      </c>
      <c r="AU95" s="9">
        <v>144.69999999999999</v>
      </c>
      <c r="AV95" s="9">
        <v>158</v>
      </c>
      <c r="AW95" s="9">
        <v>173.2</v>
      </c>
      <c r="AX95" s="9">
        <v>173.9</v>
      </c>
      <c r="AY95" s="9">
        <v>170.7</v>
      </c>
      <c r="AZ95" s="9">
        <v>170.7</v>
      </c>
      <c r="BA95" s="9">
        <v>172.3</v>
      </c>
      <c r="BB95" s="9">
        <v>170.7</v>
      </c>
      <c r="BC95" s="9">
        <v>168.1</v>
      </c>
      <c r="BD95" s="9">
        <v>159.30000000000001</v>
      </c>
      <c r="BE95" s="9">
        <v>153.6</v>
      </c>
      <c r="BF95" s="9">
        <v>153.1</v>
      </c>
      <c r="BG95" s="9">
        <v>147.6</v>
      </c>
      <c r="BH95" s="9">
        <v>147.4</v>
      </c>
      <c r="BI95" s="9">
        <v>127.9</v>
      </c>
      <c r="BJ95" s="9">
        <v>126</v>
      </c>
      <c r="BK95" s="9">
        <v>129.1</v>
      </c>
      <c r="BL95" s="9">
        <v>130.6</v>
      </c>
      <c r="BM95" s="9">
        <v>128.1</v>
      </c>
      <c r="BN95" s="9">
        <v>128.6</v>
      </c>
      <c r="BO95" s="9">
        <v>129.9</v>
      </c>
      <c r="BP95" s="9">
        <v>129.1</v>
      </c>
      <c r="BQ95" s="9">
        <v>130.19999999999999</v>
      </c>
      <c r="BR95" s="9">
        <v>126.6</v>
      </c>
      <c r="BS95" s="9">
        <v>124</v>
      </c>
      <c r="BT95" s="9">
        <v>113.6</v>
      </c>
      <c r="BU95" s="9">
        <v>107.9</v>
      </c>
      <c r="BV95" s="9">
        <v>116.9</v>
      </c>
      <c r="BW95" s="9">
        <v>122.9</v>
      </c>
      <c r="BX95" s="9">
        <v>123.2</v>
      </c>
      <c r="BY95" s="9">
        <v>118.3</v>
      </c>
      <c r="BZ95" s="9">
        <v>120.1</v>
      </c>
      <c r="CA95" s="9">
        <v>122.1</v>
      </c>
      <c r="CB95" s="9">
        <v>124</v>
      </c>
      <c r="CC95" s="9">
        <v>121.4</v>
      </c>
      <c r="CD95" s="9">
        <v>122.6</v>
      </c>
      <c r="CE95" s="9">
        <v>122.6</v>
      </c>
      <c r="CF95" s="9">
        <v>128.1</v>
      </c>
      <c r="CG95" s="9">
        <v>128.5</v>
      </c>
      <c r="CH95" s="9">
        <v>132.80000000000001</v>
      </c>
      <c r="CI95" s="9">
        <v>133.9</v>
      </c>
      <c r="CJ95" s="9">
        <v>130.6</v>
      </c>
      <c r="CK95" s="9">
        <v>132.30000000000001</v>
      </c>
      <c r="CL95" s="9">
        <v>135.30000000000001</v>
      </c>
      <c r="CM95" s="9">
        <v>131.5</v>
      </c>
      <c r="CN95" s="9">
        <v>132.9</v>
      </c>
      <c r="CO95" s="9">
        <v>133.30000000000001</v>
      </c>
      <c r="CP95" s="9">
        <v>133.30000000000001</v>
      </c>
      <c r="CQ95" s="9">
        <v>133.30000000000001</v>
      </c>
      <c r="CR95" s="9">
        <v>136.6</v>
      </c>
      <c r="CS95" s="9">
        <v>138.6</v>
      </c>
      <c r="CT95" s="9">
        <v>137.19999999999999</v>
      </c>
      <c r="CU95" s="9">
        <v>136.6</v>
      </c>
      <c r="CV95" s="9">
        <v>136.6</v>
      </c>
      <c r="CW95" s="9">
        <v>136.6</v>
      </c>
      <c r="CX95" s="9">
        <v>136.19999999999999</v>
      </c>
      <c r="CY95" s="9">
        <v>135</v>
      </c>
      <c r="CZ95" s="9">
        <v>133.30000000000001</v>
      </c>
      <c r="DA95" s="9">
        <v>132.6</v>
      </c>
      <c r="DB95" s="9">
        <v>133.5</v>
      </c>
      <c r="DC95" s="9">
        <v>133.9</v>
      </c>
      <c r="DD95" s="9">
        <v>157.19999999999999</v>
      </c>
      <c r="DE95" s="9">
        <v>183.2</v>
      </c>
      <c r="DF95" s="9">
        <v>181.5</v>
      </c>
      <c r="DG95" s="9">
        <v>186.8</v>
      </c>
      <c r="DH95" s="9">
        <v>189.7</v>
      </c>
      <c r="DI95" s="9">
        <v>188.9</v>
      </c>
      <c r="DJ95" s="9">
        <v>185.9</v>
      </c>
      <c r="DK95" s="9">
        <v>179.4</v>
      </c>
      <c r="DL95" s="9">
        <v>181.2</v>
      </c>
      <c r="DM95" s="9">
        <v>182</v>
      </c>
      <c r="DN95" s="9">
        <v>183.4</v>
      </c>
      <c r="DO95" s="9">
        <v>181.1</v>
      </c>
      <c r="DP95" s="9">
        <v>183.2</v>
      </c>
      <c r="DQ95" s="9">
        <v>187.9</v>
      </c>
      <c r="DR95" s="9">
        <v>192</v>
      </c>
      <c r="DS95" s="9">
        <v>187.6</v>
      </c>
      <c r="DT95" s="9">
        <v>195.4</v>
      </c>
      <c r="DU95" s="9">
        <v>205.1</v>
      </c>
      <c r="DV95" s="9">
        <v>206.9</v>
      </c>
      <c r="DW95" s="9">
        <v>208.2</v>
      </c>
      <c r="DX95" s="9">
        <v>209.5</v>
      </c>
      <c r="DY95" s="9">
        <v>211.9</v>
      </c>
      <c r="DZ95" s="9">
        <v>212.6</v>
      </c>
      <c r="EA95" s="9">
        <v>212.8</v>
      </c>
      <c r="EB95" s="9">
        <v>211.1</v>
      </c>
      <c r="EC95" s="9">
        <v>201.5</v>
      </c>
      <c r="ED95" s="9">
        <v>192.8</v>
      </c>
      <c r="EE95" s="9">
        <v>175.2</v>
      </c>
      <c r="EF95" s="10">
        <v>156.9</v>
      </c>
      <c r="EG95" s="10">
        <v>155.4</v>
      </c>
      <c r="EH95" s="10">
        <v>158</v>
      </c>
      <c r="EI95" s="10">
        <v>161.6</v>
      </c>
      <c r="EJ95" s="69">
        <v>164.1</v>
      </c>
      <c r="EK95" s="69">
        <v>170.9</v>
      </c>
      <c r="EL95" s="70">
        <v>175</v>
      </c>
      <c r="EM95" s="70">
        <v>175.9</v>
      </c>
      <c r="EN95" s="70">
        <v>179.4</v>
      </c>
    </row>
    <row r="96" spans="1:144" x14ac:dyDescent="0.25">
      <c r="A96" s="2" t="s">
        <v>212</v>
      </c>
      <c r="B96" s="2" t="s">
        <v>213</v>
      </c>
      <c r="C96" s="5">
        <v>2.6290000000000001E-2</v>
      </c>
      <c r="D96" s="9">
        <v>100</v>
      </c>
      <c r="E96" s="9">
        <v>100</v>
      </c>
      <c r="F96" s="9">
        <v>100</v>
      </c>
      <c r="G96" s="9">
        <v>100</v>
      </c>
      <c r="H96" s="9">
        <v>100</v>
      </c>
      <c r="I96" s="9">
        <v>100</v>
      </c>
      <c r="J96" s="9">
        <v>100</v>
      </c>
      <c r="K96" s="9">
        <v>100</v>
      </c>
      <c r="L96" s="9">
        <v>100</v>
      </c>
      <c r="M96" s="9">
        <v>100</v>
      </c>
      <c r="N96" s="9">
        <v>100</v>
      </c>
      <c r="O96" s="9">
        <v>100</v>
      </c>
      <c r="P96" s="9">
        <v>100</v>
      </c>
      <c r="Q96" s="9">
        <v>100</v>
      </c>
      <c r="R96" s="9">
        <v>100</v>
      </c>
      <c r="S96" s="9">
        <v>100</v>
      </c>
      <c r="T96" s="9">
        <v>100</v>
      </c>
      <c r="U96" s="9">
        <v>100</v>
      </c>
      <c r="V96" s="9">
        <v>100</v>
      </c>
      <c r="W96" s="9">
        <v>100</v>
      </c>
      <c r="X96" s="9">
        <v>100</v>
      </c>
      <c r="Y96" s="9">
        <v>100</v>
      </c>
      <c r="Z96" s="9">
        <v>100</v>
      </c>
      <c r="AA96" s="9">
        <v>100</v>
      </c>
      <c r="AB96" s="9">
        <v>100</v>
      </c>
      <c r="AC96" s="9">
        <v>100</v>
      </c>
      <c r="AD96" s="9">
        <v>100</v>
      </c>
      <c r="AE96" s="9">
        <v>100</v>
      </c>
      <c r="AF96" s="9">
        <v>100</v>
      </c>
      <c r="AG96" s="9">
        <v>100</v>
      </c>
      <c r="AH96" s="9">
        <v>100</v>
      </c>
      <c r="AI96" s="9">
        <v>99.5</v>
      </c>
      <c r="AJ96" s="9">
        <v>97.5</v>
      </c>
      <c r="AK96" s="9">
        <v>97.5</v>
      </c>
      <c r="AL96" s="9">
        <v>97.5</v>
      </c>
      <c r="AM96" s="9">
        <v>97.5</v>
      </c>
      <c r="AN96" s="9">
        <v>97.5</v>
      </c>
      <c r="AO96" s="9">
        <v>103.9</v>
      </c>
      <c r="AP96" s="9">
        <v>108.4</v>
      </c>
      <c r="AQ96" s="9">
        <v>108.8</v>
      </c>
      <c r="AR96" s="9">
        <v>108.6</v>
      </c>
      <c r="AS96" s="9">
        <v>108.8</v>
      </c>
      <c r="AT96" s="9">
        <v>109.5</v>
      </c>
      <c r="AU96" s="9">
        <v>117.8</v>
      </c>
      <c r="AV96" s="9">
        <v>125</v>
      </c>
      <c r="AW96" s="9">
        <v>125.5</v>
      </c>
      <c r="AX96" s="9">
        <v>125.5</v>
      </c>
      <c r="AY96" s="9">
        <v>125.2</v>
      </c>
      <c r="AZ96" s="9">
        <v>125.4</v>
      </c>
      <c r="BA96" s="9">
        <v>131.80000000000001</v>
      </c>
      <c r="BB96" s="9">
        <v>132.6</v>
      </c>
      <c r="BC96" s="9">
        <v>136.4</v>
      </c>
      <c r="BD96" s="9">
        <v>137.5</v>
      </c>
      <c r="BE96" s="9">
        <v>137.9</v>
      </c>
      <c r="BF96" s="9">
        <v>135.5</v>
      </c>
      <c r="BG96" s="9">
        <v>134.30000000000001</v>
      </c>
      <c r="BH96" s="9">
        <v>133.30000000000001</v>
      </c>
      <c r="BI96" s="9">
        <v>131.5</v>
      </c>
      <c r="BJ96" s="9">
        <v>130.4</v>
      </c>
      <c r="BK96" s="9">
        <v>130.1</v>
      </c>
      <c r="BL96" s="9">
        <v>130</v>
      </c>
      <c r="BM96" s="9">
        <v>129.80000000000001</v>
      </c>
      <c r="BN96" s="9">
        <v>129.5</v>
      </c>
      <c r="BO96" s="9">
        <v>129.5</v>
      </c>
      <c r="BP96" s="9">
        <v>131.6</v>
      </c>
      <c r="BQ96" s="9">
        <v>133.9</v>
      </c>
      <c r="BR96" s="9">
        <v>136.69999999999999</v>
      </c>
      <c r="BS96" s="9">
        <v>139.69999999999999</v>
      </c>
      <c r="BT96" s="9">
        <v>146.30000000000001</v>
      </c>
      <c r="BU96" s="9">
        <v>166.9</v>
      </c>
      <c r="BV96" s="9">
        <v>170.8</v>
      </c>
      <c r="BW96" s="9">
        <v>172.8</v>
      </c>
      <c r="BX96" s="9">
        <v>175.1</v>
      </c>
      <c r="BY96" s="9">
        <v>179.8</v>
      </c>
      <c r="BZ96" s="9">
        <v>182</v>
      </c>
      <c r="CA96" s="9">
        <v>183.8</v>
      </c>
      <c r="CB96" s="9">
        <v>185.8</v>
      </c>
      <c r="CC96" s="9">
        <v>187.6</v>
      </c>
      <c r="CD96" s="9">
        <v>198.7</v>
      </c>
      <c r="CE96" s="9">
        <v>200.7</v>
      </c>
      <c r="CF96" s="9">
        <v>202.8</v>
      </c>
      <c r="CG96" s="9">
        <v>204.4</v>
      </c>
      <c r="CH96" s="9">
        <v>206.4</v>
      </c>
      <c r="CI96" s="9">
        <v>207.3</v>
      </c>
      <c r="CJ96" s="9">
        <v>207.3</v>
      </c>
      <c r="CK96" s="9">
        <v>207.3</v>
      </c>
      <c r="CL96" s="9">
        <v>207.3</v>
      </c>
      <c r="CM96" s="9">
        <v>207.3</v>
      </c>
      <c r="CN96" s="9">
        <v>207.3</v>
      </c>
      <c r="CO96" s="9">
        <v>207.3</v>
      </c>
      <c r="CP96" s="9">
        <v>207.3</v>
      </c>
      <c r="CQ96" s="9">
        <v>207.3</v>
      </c>
      <c r="CR96" s="9">
        <v>207.3</v>
      </c>
      <c r="CS96" s="9">
        <v>207.3</v>
      </c>
      <c r="CT96" s="9">
        <v>207.3</v>
      </c>
      <c r="CU96" s="9">
        <v>207.3</v>
      </c>
      <c r="CV96" s="9">
        <v>207.3</v>
      </c>
      <c r="CW96" s="9">
        <v>207.3</v>
      </c>
      <c r="CX96" s="9">
        <v>207.3</v>
      </c>
      <c r="CY96" s="9">
        <v>207.3</v>
      </c>
      <c r="CZ96" s="9">
        <v>207.3</v>
      </c>
      <c r="DA96" s="9">
        <v>207.3</v>
      </c>
      <c r="DB96" s="9">
        <v>207.3</v>
      </c>
      <c r="DC96" s="9">
        <v>207.3</v>
      </c>
      <c r="DD96" s="9">
        <v>207.3</v>
      </c>
      <c r="DE96" s="9">
        <v>207.3</v>
      </c>
      <c r="DF96" s="9">
        <v>207.3</v>
      </c>
      <c r="DG96" s="9">
        <v>207.3</v>
      </c>
      <c r="DH96" s="9">
        <v>207.3</v>
      </c>
      <c r="DI96" s="9">
        <v>207.3</v>
      </c>
      <c r="DJ96" s="9">
        <v>207.3</v>
      </c>
      <c r="DK96" s="9">
        <v>207.3</v>
      </c>
      <c r="DL96" s="9">
        <v>207.3</v>
      </c>
      <c r="DM96" s="9">
        <v>207.3</v>
      </c>
      <c r="DN96" s="9">
        <v>207.3</v>
      </c>
      <c r="DO96" s="9">
        <v>207.3</v>
      </c>
      <c r="DP96" s="9">
        <v>207.3</v>
      </c>
      <c r="DQ96" s="9">
        <v>207.3</v>
      </c>
      <c r="DR96" s="9">
        <v>207.3</v>
      </c>
      <c r="DS96" s="9">
        <v>207.3</v>
      </c>
      <c r="DT96" s="9">
        <v>207.3</v>
      </c>
      <c r="DU96" s="9">
        <v>207.3</v>
      </c>
      <c r="DV96" s="9">
        <v>207.3</v>
      </c>
      <c r="DW96" s="9">
        <v>207.3</v>
      </c>
      <c r="DX96" s="9">
        <v>207.3</v>
      </c>
      <c r="DY96" s="9">
        <v>207.3</v>
      </c>
      <c r="DZ96" s="9">
        <v>207.3</v>
      </c>
      <c r="EA96" s="9">
        <v>207.3</v>
      </c>
      <c r="EB96" s="9">
        <v>207.3</v>
      </c>
      <c r="EC96" s="9">
        <v>207.3</v>
      </c>
      <c r="ED96" s="9">
        <v>207.3</v>
      </c>
      <c r="EE96" s="9">
        <v>207.3</v>
      </c>
      <c r="EF96" s="10">
        <v>207.3</v>
      </c>
      <c r="EG96" s="10">
        <v>207.3</v>
      </c>
      <c r="EH96" s="10">
        <v>207.3</v>
      </c>
      <c r="EI96" s="10">
        <v>207.3</v>
      </c>
      <c r="EJ96" s="69">
        <v>207.3</v>
      </c>
      <c r="EK96" s="69">
        <v>207.3</v>
      </c>
      <c r="EL96" s="70">
        <v>207.3</v>
      </c>
      <c r="EM96" s="70">
        <v>207.3</v>
      </c>
      <c r="EN96" s="70">
        <v>207.3</v>
      </c>
    </row>
    <row r="97" spans="1:144" x14ac:dyDescent="0.25">
      <c r="A97" s="2" t="s">
        <v>214</v>
      </c>
      <c r="B97" s="2" t="s">
        <v>215</v>
      </c>
      <c r="C97" s="5">
        <v>7.7350000000000002E-2</v>
      </c>
      <c r="D97" s="9">
        <v>103</v>
      </c>
      <c r="E97" s="9">
        <v>107.4</v>
      </c>
      <c r="F97" s="9">
        <v>111.3</v>
      </c>
      <c r="G97" s="9">
        <v>115.8</v>
      </c>
      <c r="H97" s="9">
        <v>131.19999999999999</v>
      </c>
      <c r="I97" s="9">
        <v>129</v>
      </c>
      <c r="J97" s="9">
        <v>127</v>
      </c>
      <c r="K97" s="9">
        <v>124.8</v>
      </c>
      <c r="L97" s="9">
        <v>129.5</v>
      </c>
      <c r="M97" s="9">
        <v>132.19999999999999</v>
      </c>
      <c r="N97" s="9">
        <v>131.1</v>
      </c>
      <c r="O97" s="9">
        <v>131.80000000000001</v>
      </c>
      <c r="P97" s="9">
        <v>137.6</v>
      </c>
      <c r="Q97" s="9">
        <v>139.80000000000001</v>
      </c>
      <c r="R97" s="9">
        <v>142.4</v>
      </c>
      <c r="S97" s="9">
        <v>145.5</v>
      </c>
      <c r="T97" s="9">
        <v>149.6</v>
      </c>
      <c r="U97" s="9">
        <v>170.3</v>
      </c>
      <c r="V97" s="9">
        <v>169.9</v>
      </c>
      <c r="W97" s="9">
        <v>165.5</v>
      </c>
      <c r="X97" s="9">
        <v>162.9</v>
      </c>
      <c r="Y97" s="9">
        <v>150.69999999999999</v>
      </c>
      <c r="Z97" s="9">
        <v>162.80000000000001</v>
      </c>
      <c r="AA97" s="9">
        <v>156.5</v>
      </c>
      <c r="AB97" s="9">
        <v>157.80000000000001</v>
      </c>
      <c r="AC97" s="9">
        <v>153.6</v>
      </c>
      <c r="AD97" s="9">
        <v>150.19999999999999</v>
      </c>
      <c r="AE97" s="9">
        <v>142.4</v>
      </c>
      <c r="AF97" s="9">
        <v>136.19999999999999</v>
      </c>
      <c r="AG97" s="9">
        <v>144.6</v>
      </c>
      <c r="AH97" s="9">
        <v>134.4</v>
      </c>
      <c r="AI97" s="9">
        <v>135.9</v>
      </c>
      <c r="AJ97" s="9">
        <v>129.19999999999999</v>
      </c>
      <c r="AK97" s="9">
        <v>131.1</v>
      </c>
      <c r="AL97" s="9">
        <v>126.6</v>
      </c>
      <c r="AM97" s="9">
        <v>131.19999999999999</v>
      </c>
      <c r="AN97" s="9">
        <v>130.69999999999999</v>
      </c>
      <c r="AO97" s="9">
        <v>117.4</v>
      </c>
      <c r="AP97" s="9">
        <v>109.8</v>
      </c>
      <c r="AQ97" s="9">
        <v>103.2</v>
      </c>
      <c r="AR97" s="9">
        <v>105.3</v>
      </c>
      <c r="AS97" s="9">
        <v>105</v>
      </c>
      <c r="AT97" s="9">
        <v>101.5</v>
      </c>
      <c r="AU97" s="9">
        <v>103.4</v>
      </c>
      <c r="AV97" s="9">
        <v>108.4</v>
      </c>
      <c r="AW97" s="9">
        <v>113.4</v>
      </c>
      <c r="AX97" s="9">
        <v>119.9</v>
      </c>
      <c r="AY97" s="9">
        <v>126.6</v>
      </c>
      <c r="AZ97" s="9">
        <v>122.1</v>
      </c>
      <c r="BA97" s="9">
        <v>121.1</v>
      </c>
      <c r="BB97" s="9">
        <v>120.1</v>
      </c>
      <c r="BC97" s="9">
        <v>124.2</v>
      </c>
      <c r="BD97" s="9">
        <v>128.69999999999999</v>
      </c>
      <c r="BE97" s="9">
        <v>130.4</v>
      </c>
      <c r="BF97" s="9">
        <v>127.8</v>
      </c>
      <c r="BG97" s="9">
        <v>130.30000000000001</v>
      </c>
      <c r="BH97" s="9">
        <v>135.5</v>
      </c>
      <c r="BI97" s="9">
        <v>155.9</v>
      </c>
      <c r="BJ97" s="9">
        <v>152.6</v>
      </c>
      <c r="BK97" s="9">
        <v>170.7</v>
      </c>
      <c r="BL97" s="9">
        <v>177.9</v>
      </c>
      <c r="BM97" s="9">
        <v>171.3</v>
      </c>
      <c r="BN97" s="9">
        <v>170.7</v>
      </c>
      <c r="BO97" s="9">
        <v>166.3</v>
      </c>
      <c r="BP97" s="9">
        <v>167</v>
      </c>
      <c r="BQ97" s="9">
        <v>176</v>
      </c>
      <c r="BR97" s="9">
        <v>174.1</v>
      </c>
      <c r="BS97" s="9">
        <v>180.4</v>
      </c>
      <c r="BT97" s="9">
        <v>188.4</v>
      </c>
      <c r="BU97" s="9">
        <v>192</v>
      </c>
      <c r="BV97" s="9">
        <v>198.9</v>
      </c>
      <c r="BW97" s="9">
        <v>203.8</v>
      </c>
      <c r="BX97" s="9">
        <v>191.8</v>
      </c>
      <c r="BY97" s="9">
        <v>180</v>
      </c>
      <c r="BZ97" s="9">
        <v>173.2</v>
      </c>
      <c r="CA97" s="9">
        <v>153.9</v>
      </c>
      <c r="CB97" s="9">
        <v>154.19999999999999</v>
      </c>
      <c r="CC97" s="9">
        <v>155.5</v>
      </c>
      <c r="CD97" s="9">
        <v>148.6</v>
      </c>
      <c r="CE97" s="9">
        <v>142.1</v>
      </c>
      <c r="CF97" s="9">
        <v>141.4</v>
      </c>
      <c r="CG97" s="9">
        <v>151.30000000000001</v>
      </c>
      <c r="CH97" s="9">
        <v>146</v>
      </c>
      <c r="CI97" s="9">
        <v>138.4</v>
      </c>
      <c r="CJ97" s="9">
        <v>137.69999999999999</v>
      </c>
      <c r="CK97" s="9">
        <v>142.30000000000001</v>
      </c>
      <c r="CL97" s="9">
        <v>144</v>
      </c>
      <c r="CM97" s="9">
        <v>141.4</v>
      </c>
      <c r="CN97" s="9">
        <v>143.6</v>
      </c>
      <c r="CO97" s="9">
        <v>158.5</v>
      </c>
      <c r="CP97" s="9">
        <v>157.9</v>
      </c>
      <c r="CQ97" s="9">
        <v>158.69999999999999</v>
      </c>
      <c r="CR97" s="9">
        <v>167.6</v>
      </c>
      <c r="CS97" s="9">
        <v>167.2</v>
      </c>
      <c r="CT97" s="9">
        <v>180.3</v>
      </c>
      <c r="CU97" s="9">
        <v>169.4</v>
      </c>
      <c r="CV97" s="9">
        <v>156.1</v>
      </c>
      <c r="CW97" s="9">
        <v>138.80000000000001</v>
      </c>
      <c r="CX97" s="9">
        <v>115.4</v>
      </c>
      <c r="CY97" s="9">
        <v>101.4</v>
      </c>
      <c r="CZ97" s="9">
        <v>122.4</v>
      </c>
      <c r="DA97" s="9">
        <v>125.7</v>
      </c>
      <c r="DB97" s="9">
        <v>120.6</v>
      </c>
      <c r="DC97" s="9">
        <v>124.7</v>
      </c>
      <c r="DD97" s="9">
        <v>136.6</v>
      </c>
      <c r="DE97" s="9">
        <v>145.69999999999999</v>
      </c>
      <c r="DF97" s="9">
        <v>153.9</v>
      </c>
      <c r="DG97" s="9">
        <v>149.30000000000001</v>
      </c>
      <c r="DH97" s="9">
        <v>153.1</v>
      </c>
      <c r="DI97" s="9">
        <v>149.19999999999999</v>
      </c>
      <c r="DJ97" s="9">
        <v>149</v>
      </c>
      <c r="DK97" s="9">
        <v>153</v>
      </c>
      <c r="DL97" s="9">
        <v>161.5</v>
      </c>
      <c r="DM97" s="9">
        <v>173.3</v>
      </c>
      <c r="DN97" s="9">
        <v>183.4</v>
      </c>
      <c r="DO97" s="9">
        <v>179.5</v>
      </c>
      <c r="DP97" s="9">
        <v>229.8</v>
      </c>
      <c r="DQ97" s="9">
        <v>257.39999999999998</v>
      </c>
      <c r="DR97" s="9">
        <v>275.2</v>
      </c>
      <c r="DS97" s="9">
        <v>280.3</v>
      </c>
      <c r="DT97" s="9">
        <v>239.8</v>
      </c>
      <c r="DU97" s="9">
        <v>225.8</v>
      </c>
      <c r="DV97" s="9">
        <v>215.9</v>
      </c>
      <c r="DW97" s="9">
        <v>222.7</v>
      </c>
      <c r="DX97" s="9">
        <v>220.6</v>
      </c>
      <c r="DY97" s="9">
        <v>237.6</v>
      </c>
      <c r="DZ97" s="9">
        <v>263.39999999999998</v>
      </c>
      <c r="EA97" s="9">
        <v>239.2</v>
      </c>
      <c r="EB97" s="9">
        <v>231.5</v>
      </c>
      <c r="EC97" s="9">
        <v>245.8</v>
      </c>
      <c r="ED97" s="9">
        <v>233.9</v>
      </c>
      <c r="EE97" s="9">
        <v>222.1</v>
      </c>
      <c r="EF97" s="10">
        <v>198.1</v>
      </c>
      <c r="EG97" s="10">
        <v>201.8</v>
      </c>
      <c r="EH97" s="10">
        <v>180.7</v>
      </c>
      <c r="EI97" s="10">
        <v>201.4</v>
      </c>
      <c r="EJ97" s="69">
        <v>172.9</v>
      </c>
      <c r="EK97" s="69">
        <v>191.5</v>
      </c>
      <c r="EL97" s="70">
        <v>188.1</v>
      </c>
      <c r="EM97" s="70">
        <v>192.7</v>
      </c>
      <c r="EN97" s="70">
        <v>187.7</v>
      </c>
    </row>
    <row r="98" spans="1:144" x14ac:dyDescent="0.25">
      <c r="A98" s="2" t="s">
        <v>216</v>
      </c>
      <c r="B98" s="2" t="s">
        <v>217</v>
      </c>
      <c r="C98" s="5">
        <v>1.555E-2</v>
      </c>
      <c r="D98" s="9">
        <v>96.9</v>
      </c>
      <c r="E98" s="9">
        <v>94.6</v>
      </c>
      <c r="F98" s="9">
        <v>94.2</v>
      </c>
      <c r="G98" s="9">
        <v>96.6</v>
      </c>
      <c r="H98" s="9">
        <v>107.4</v>
      </c>
      <c r="I98" s="9">
        <v>111</v>
      </c>
      <c r="J98" s="9">
        <v>115.5</v>
      </c>
      <c r="K98" s="9">
        <v>116.7</v>
      </c>
      <c r="L98" s="9">
        <v>117.1</v>
      </c>
      <c r="M98" s="9">
        <v>116.8</v>
      </c>
      <c r="N98" s="9">
        <v>116.3</v>
      </c>
      <c r="O98" s="9">
        <v>116.4</v>
      </c>
      <c r="P98" s="9">
        <v>116.6</v>
      </c>
      <c r="Q98" s="9">
        <v>116.8</v>
      </c>
      <c r="R98" s="9">
        <v>117.5</v>
      </c>
      <c r="S98" s="9">
        <v>118.1</v>
      </c>
      <c r="T98" s="9">
        <v>121</v>
      </c>
      <c r="U98" s="9">
        <v>125.4</v>
      </c>
      <c r="V98" s="9">
        <v>127.7</v>
      </c>
      <c r="W98" s="9">
        <v>130.1</v>
      </c>
      <c r="X98" s="9">
        <v>130</v>
      </c>
      <c r="Y98" s="9">
        <v>130.19999999999999</v>
      </c>
      <c r="Z98" s="9">
        <v>129.19999999999999</v>
      </c>
      <c r="AA98" s="9">
        <v>130.19999999999999</v>
      </c>
      <c r="AB98" s="9">
        <v>130.6</v>
      </c>
      <c r="AC98" s="9">
        <v>131.1</v>
      </c>
      <c r="AD98" s="9">
        <v>131.5</v>
      </c>
      <c r="AE98" s="9">
        <v>131.30000000000001</v>
      </c>
      <c r="AF98" s="9">
        <v>131</v>
      </c>
      <c r="AG98" s="9">
        <v>129.5</v>
      </c>
      <c r="AH98" s="9">
        <v>128</v>
      </c>
      <c r="AI98" s="9">
        <v>127.4</v>
      </c>
      <c r="AJ98" s="9">
        <v>127.6</v>
      </c>
      <c r="AK98" s="9">
        <v>128.30000000000001</v>
      </c>
      <c r="AL98" s="9">
        <v>128</v>
      </c>
      <c r="AM98" s="9">
        <v>125.5</v>
      </c>
      <c r="AN98" s="9">
        <v>126.1</v>
      </c>
      <c r="AO98" s="9">
        <v>125.7</v>
      </c>
      <c r="AP98" s="9">
        <v>125.6</v>
      </c>
      <c r="AQ98" s="9">
        <v>126.1</v>
      </c>
      <c r="AR98" s="9">
        <v>125.4</v>
      </c>
      <c r="AS98" s="9">
        <v>125.6</v>
      </c>
      <c r="AT98" s="9">
        <v>125.5</v>
      </c>
      <c r="AU98" s="9">
        <v>123.4</v>
      </c>
      <c r="AV98" s="9">
        <v>120</v>
      </c>
      <c r="AW98" s="9">
        <v>115.6</v>
      </c>
      <c r="AX98" s="9">
        <v>114.8</v>
      </c>
      <c r="AY98" s="9">
        <v>115.9</v>
      </c>
      <c r="AZ98" s="9">
        <v>116.7</v>
      </c>
      <c r="BA98" s="9">
        <v>117.5</v>
      </c>
      <c r="BB98" s="9">
        <v>118.3</v>
      </c>
      <c r="BC98" s="9">
        <v>118</v>
      </c>
      <c r="BD98" s="9">
        <v>116.7</v>
      </c>
      <c r="BE98" s="9">
        <v>118.6</v>
      </c>
      <c r="BF98" s="9">
        <v>117.4</v>
      </c>
      <c r="BG98" s="9">
        <v>115.1</v>
      </c>
      <c r="BH98" s="9">
        <v>113.8</v>
      </c>
      <c r="BI98" s="9">
        <v>111.3</v>
      </c>
      <c r="BJ98" s="9">
        <v>113.4</v>
      </c>
      <c r="BK98" s="9">
        <v>116.4</v>
      </c>
      <c r="BL98" s="9">
        <v>115.8</v>
      </c>
      <c r="BM98" s="9">
        <v>115.7</v>
      </c>
      <c r="BN98" s="9">
        <v>113.7</v>
      </c>
      <c r="BO98" s="9">
        <v>113.5</v>
      </c>
      <c r="BP98" s="9">
        <v>114</v>
      </c>
      <c r="BQ98" s="9">
        <v>114.9</v>
      </c>
      <c r="BR98" s="9">
        <v>115.5</v>
      </c>
      <c r="BS98" s="9">
        <v>113.4</v>
      </c>
      <c r="BT98" s="9">
        <v>114.4</v>
      </c>
      <c r="BU98" s="9">
        <v>115.8</v>
      </c>
      <c r="BV98" s="9">
        <v>115.4</v>
      </c>
      <c r="BW98" s="9">
        <v>116.8</v>
      </c>
      <c r="BX98" s="9">
        <v>118.4</v>
      </c>
      <c r="BY98" s="9">
        <v>119.6</v>
      </c>
      <c r="BZ98" s="9">
        <v>120.9</v>
      </c>
      <c r="CA98" s="9">
        <v>123.5</v>
      </c>
      <c r="CB98" s="9">
        <v>123.8</v>
      </c>
      <c r="CC98" s="9">
        <v>123.2</v>
      </c>
      <c r="CD98" s="9">
        <v>123.4</v>
      </c>
      <c r="CE98" s="9">
        <v>123.4</v>
      </c>
      <c r="CF98" s="9">
        <v>124.8</v>
      </c>
      <c r="CG98" s="9">
        <v>125.2</v>
      </c>
      <c r="CH98" s="9">
        <v>124.1</v>
      </c>
      <c r="CI98" s="9">
        <v>123.4</v>
      </c>
      <c r="CJ98" s="9">
        <v>122.5</v>
      </c>
      <c r="CK98" s="9">
        <v>120.7</v>
      </c>
      <c r="CL98" s="9">
        <v>121.2</v>
      </c>
      <c r="CM98" s="9">
        <v>121.4</v>
      </c>
      <c r="CN98" s="9">
        <v>121</v>
      </c>
      <c r="CO98" s="9">
        <v>119.8</v>
      </c>
      <c r="CP98" s="9">
        <v>119.2</v>
      </c>
      <c r="CQ98" s="9">
        <v>115.7</v>
      </c>
      <c r="CR98" s="9">
        <v>115.4</v>
      </c>
      <c r="CS98" s="9">
        <v>116.9</v>
      </c>
      <c r="CT98" s="9">
        <v>117.8</v>
      </c>
      <c r="CU98" s="9">
        <v>115.5</v>
      </c>
      <c r="CV98" s="9">
        <v>115.4</v>
      </c>
      <c r="CW98" s="9">
        <v>116.2</v>
      </c>
      <c r="CX98" s="9">
        <v>116.9</v>
      </c>
      <c r="CY98" s="9">
        <v>118.8</v>
      </c>
      <c r="CZ98" s="9">
        <v>119.6</v>
      </c>
      <c r="DA98" s="9">
        <v>120.6</v>
      </c>
      <c r="DB98" s="9">
        <v>124.3</v>
      </c>
      <c r="DC98" s="9">
        <v>124.5</v>
      </c>
      <c r="DD98" s="9">
        <v>125.3</v>
      </c>
      <c r="DE98" s="9">
        <v>126</v>
      </c>
      <c r="DF98" s="9">
        <v>127.2</v>
      </c>
      <c r="DG98" s="9">
        <v>127.7</v>
      </c>
      <c r="DH98" s="9">
        <v>128.9</v>
      </c>
      <c r="DI98" s="9">
        <v>128.30000000000001</v>
      </c>
      <c r="DJ98" s="9">
        <v>127.2</v>
      </c>
      <c r="DK98" s="9">
        <v>125.7</v>
      </c>
      <c r="DL98" s="9">
        <v>125.3</v>
      </c>
      <c r="DM98" s="9">
        <v>123.6</v>
      </c>
      <c r="DN98" s="9">
        <v>120.6</v>
      </c>
      <c r="DO98" s="9">
        <v>117.2</v>
      </c>
      <c r="DP98" s="9">
        <v>117.2</v>
      </c>
      <c r="DQ98" s="9">
        <v>115.2</v>
      </c>
      <c r="DR98" s="9">
        <v>113.6</v>
      </c>
      <c r="DS98" s="9">
        <v>115.6</v>
      </c>
      <c r="DT98" s="9">
        <v>118.4</v>
      </c>
      <c r="DU98" s="9">
        <v>116</v>
      </c>
      <c r="DV98" s="9">
        <v>115.7</v>
      </c>
      <c r="DW98" s="9">
        <v>116.1</v>
      </c>
      <c r="DX98" s="9">
        <v>117.1</v>
      </c>
      <c r="DY98" s="9">
        <v>116.8</v>
      </c>
      <c r="DZ98" s="9">
        <v>114.3</v>
      </c>
      <c r="EA98" s="9">
        <v>113.1</v>
      </c>
      <c r="EB98" s="9">
        <v>111.6</v>
      </c>
      <c r="EC98" s="9">
        <v>111</v>
      </c>
      <c r="ED98" s="9">
        <v>113</v>
      </c>
      <c r="EE98" s="9">
        <v>111.7</v>
      </c>
      <c r="EF98" s="10">
        <v>111.3</v>
      </c>
      <c r="EG98" s="10">
        <v>112.4</v>
      </c>
      <c r="EH98" s="10">
        <v>113</v>
      </c>
      <c r="EI98" s="10">
        <v>115</v>
      </c>
      <c r="EJ98" s="69">
        <v>116.5</v>
      </c>
      <c r="EK98" s="69">
        <v>117</v>
      </c>
      <c r="EL98" s="70">
        <v>116</v>
      </c>
      <c r="EM98" s="70">
        <v>118.4</v>
      </c>
      <c r="EN98" s="70">
        <v>117.7</v>
      </c>
    </row>
    <row r="99" spans="1:144" x14ac:dyDescent="0.25">
      <c r="A99" s="2" t="s">
        <v>218</v>
      </c>
      <c r="B99" s="2" t="s">
        <v>219</v>
      </c>
      <c r="C99" s="5">
        <v>1.1153</v>
      </c>
      <c r="D99" s="9">
        <v>115.3</v>
      </c>
      <c r="E99" s="9">
        <v>118.1</v>
      </c>
      <c r="F99" s="9">
        <v>120.2</v>
      </c>
      <c r="G99" s="9">
        <v>136.69999999999999</v>
      </c>
      <c r="H99" s="9">
        <v>140.69999999999999</v>
      </c>
      <c r="I99" s="9">
        <v>134.4</v>
      </c>
      <c r="J99" s="9">
        <v>124.2</v>
      </c>
      <c r="K99" s="9">
        <v>126.6</v>
      </c>
      <c r="L99" s="9">
        <v>128.6</v>
      </c>
      <c r="M99" s="9">
        <v>127.3</v>
      </c>
      <c r="N99" s="9">
        <v>124.6</v>
      </c>
      <c r="O99" s="9">
        <v>125.4</v>
      </c>
      <c r="P99" s="9">
        <v>129.4</v>
      </c>
      <c r="Q99" s="9">
        <v>128.9</v>
      </c>
      <c r="R99" s="9">
        <v>125.2</v>
      </c>
      <c r="S99" s="9">
        <v>122.7</v>
      </c>
      <c r="T99" s="9">
        <v>120.8</v>
      </c>
      <c r="U99" s="9">
        <v>121.6</v>
      </c>
      <c r="V99" s="9">
        <v>122.3</v>
      </c>
      <c r="W99" s="9">
        <v>127.2</v>
      </c>
      <c r="X99" s="9">
        <v>127.2</v>
      </c>
      <c r="Y99" s="9">
        <v>125.7</v>
      </c>
      <c r="Z99" s="9">
        <v>126.7</v>
      </c>
      <c r="AA99" s="9">
        <v>129.4</v>
      </c>
      <c r="AB99" s="9">
        <v>132.19999999999999</v>
      </c>
      <c r="AC99" s="9">
        <v>137.5</v>
      </c>
      <c r="AD99" s="9">
        <v>133.5</v>
      </c>
      <c r="AE99" s="9">
        <v>135</v>
      </c>
      <c r="AF99" s="9">
        <v>132.80000000000001</v>
      </c>
      <c r="AG99" s="9">
        <v>126.5</v>
      </c>
      <c r="AH99" s="9">
        <v>122.6</v>
      </c>
      <c r="AI99" s="9">
        <v>123.1</v>
      </c>
      <c r="AJ99" s="9">
        <v>125.4</v>
      </c>
      <c r="AK99" s="9">
        <v>127.9</v>
      </c>
      <c r="AL99" s="9">
        <v>126.9</v>
      </c>
      <c r="AM99" s="9">
        <v>127.1</v>
      </c>
      <c r="AN99" s="9">
        <v>129.9</v>
      </c>
      <c r="AO99" s="9">
        <v>141.30000000000001</v>
      </c>
      <c r="AP99" s="9">
        <v>140.4</v>
      </c>
      <c r="AQ99" s="9">
        <v>136.4</v>
      </c>
      <c r="AR99" s="9">
        <v>135.19999999999999</v>
      </c>
      <c r="AS99" s="9">
        <v>136.19999999999999</v>
      </c>
      <c r="AT99" s="9">
        <v>141</v>
      </c>
      <c r="AU99" s="9">
        <v>141.9</v>
      </c>
      <c r="AV99" s="9">
        <v>139.1</v>
      </c>
      <c r="AW99" s="9">
        <v>135.4</v>
      </c>
      <c r="AX99" s="9">
        <v>130.80000000000001</v>
      </c>
      <c r="AY99" s="9">
        <v>131.19999999999999</v>
      </c>
      <c r="AZ99" s="9">
        <v>142</v>
      </c>
      <c r="BA99" s="9">
        <v>141.9</v>
      </c>
      <c r="BB99" s="9">
        <v>144.19999999999999</v>
      </c>
      <c r="BC99" s="9">
        <v>144.4</v>
      </c>
      <c r="BD99" s="9">
        <v>143.1</v>
      </c>
      <c r="BE99" s="9">
        <v>139.69999999999999</v>
      </c>
      <c r="BF99" s="9">
        <v>131.4</v>
      </c>
      <c r="BG99" s="9">
        <v>128</v>
      </c>
      <c r="BH99" s="9">
        <v>130</v>
      </c>
      <c r="BI99" s="9">
        <v>130.1</v>
      </c>
      <c r="BJ99" s="9">
        <v>128.80000000000001</v>
      </c>
      <c r="BK99" s="9">
        <v>128.69999999999999</v>
      </c>
      <c r="BL99" s="9">
        <v>129.9</v>
      </c>
      <c r="BM99" s="9">
        <v>127.4</v>
      </c>
      <c r="BN99" s="9">
        <v>126.2</v>
      </c>
      <c r="BO99" s="9">
        <v>125.7</v>
      </c>
      <c r="BP99" s="9">
        <v>127.1</v>
      </c>
      <c r="BQ99" s="9">
        <v>128</v>
      </c>
      <c r="BR99" s="9">
        <v>128</v>
      </c>
      <c r="BS99" s="9">
        <v>127.1</v>
      </c>
      <c r="BT99" s="9">
        <v>129.30000000000001</v>
      </c>
      <c r="BU99" s="9">
        <v>132.69999999999999</v>
      </c>
      <c r="BV99" s="9">
        <v>138.19999999999999</v>
      </c>
      <c r="BW99" s="9">
        <v>138.69999999999999</v>
      </c>
      <c r="BX99" s="9">
        <v>138.4</v>
      </c>
      <c r="BY99" s="9">
        <v>137.80000000000001</v>
      </c>
      <c r="BZ99" s="9">
        <v>137.30000000000001</v>
      </c>
      <c r="CA99" s="9">
        <v>138.1</v>
      </c>
      <c r="CB99" s="9">
        <v>140.1</v>
      </c>
      <c r="CC99" s="9">
        <v>138.5</v>
      </c>
      <c r="CD99" s="9">
        <v>137.6</v>
      </c>
      <c r="CE99" s="9">
        <v>140.69999999999999</v>
      </c>
      <c r="CF99" s="9">
        <v>140.9</v>
      </c>
      <c r="CG99" s="9">
        <v>144.1</v>
      </c>
      <c r="CH99" s="9">
        <v>146.9</v>
      </c>
      <c r="CI99" s="9">
        <v>145.5</v>
      </c>
      <c r="CJ99" s="9">
        <v>147.80000000000001</v>
      </c>
      <c r="CK99" s="9">
        <v>147.80000000000001</v>
      </c>
      <c r="CL99" s="9">
        <v>150</v>
      </c>
      <c r="CM99" s="9">
        <v>150.1</v>
      </c>
      <c r="CN99" s="9">
        <v>151.69999999999999</v>
      </c>
      <c r="CO99" s="9">
        <v>154.5</v>
      </c>
      <c r="CP99" s="9">
        <v>151.4</v>
      </c>
      <c r="CQ99" s="9">
        <v>149.6</v>
      </c>
      <c r="CR99" s="9">
        <v>152.9</v>
      </c>
      <c r="CS99" s="9">
        <v>157.1</v>
      </c>
      <c r="CT99" s="9">
        <v>153.69999999999999</v>
      </c>
      <c r="CU99" s="9">
        <v>149.69999999999999</v>
      </c>
      <c r="CV99" s="9">
        <v>150.6</v>
      </c>
      <c r="CW99" s="9">
        <v>153.6</v>
      </c>
      <c r="CX99" s="9">
        <v>154.80000000000001</v>
      </c>
      <c r="CY99" s="9">
        <v>154.1</v>
      </c>
      <c r="CZ99" s="9">
        <v>155.80000000000001</v>
      </c>
      <c r="DA99" s="9">
        <v>155.5</v>
      </c>
      <c r="DB99" s="9">
        <v>158</v>
      </c>
      <c r="DC99" s="9">
        <v>162</v>
      </c>
      <c r="DD99" s="9">
        <v>164.4</v>
      </c>
      <c r="DE99" s="9">
        <v>171</v>
      </c>
      <c r="DF99" s="9">
        <v>175.3</v>
      </c>
      <c r="DG99" s="9">
        <v>185</v>
      </c>
      <c r="DH99" s="9">
        <v>195.7</v>
      </c>
      <c r="DI99" s="9">
        <v>208.9</v>
      </c>
      <c r="DJ99" s="9">
        <v>211.7</v>
      </c>
      <c r="DK99" s="9">
        <v>216.9</v>
      </c>
      <c r="DL99" s="9">
        <v>239.6</v>
      </c>
      <c r="DM99" s="9">
        <v>235</v>
      </c>
      <c r="DN99" s="9">
        <v>199.7</v>
      </c>
      <c r="DO99" s="9">
        <v>202.3</v>
      </c>
      <c r="DP99" s="9">
        <v>210.1</v>
      </c>
      <c r="DQ99" s="9">
        <v>210.8</v>
      </c>
      <c r="DR99" s="9">
        <v>215.4</v>
      </c>
      <c r="DS99" s="9">
        <v>226.6</v>
      </c>
      <c r="DT99" s="9">
        <v>227.2</v>
      </c>
      <c r="DU99" s="9">
        <v>223.7</v>
      </c>
      <c r="DV99" s="9">
        <v>217.5</v>
      </c>
      <c r="DW99" s="9">
        <v>208.1</v>
      </c>
      <c r="DX99" s="9">
        <v>207.3</v>
      </c>
      <c r="DY99" s="9">
        <v>196.1</v>
      </c>
      <c r="DZ99" s="9">
        <v>189</v>
      </c>
      <c r="EA99" s="9">
        <v>199.7</v>
      </c>
      <c r="EB99" s="9">
        <v>199.7</v>
      </c>
      <c r="EC99" s="9">
        <v>201.6</v>
      </c>
      <c r="ED99" s="9">
        <v>199.5</v>
      </c>
      <c r="EE99" s="9">
        <v>192.5</v>
      </c>
      <c r="EF99" s="10">
        <v>191.8</v>
      </c>
      <c r="EG99" s="10">
        <v>188.8</v>
      </c>
      <c r="EH99" s="10">
        <v>186.2</v>
      </c>
      <c r="EI99" s="10">
        <v>188.1</v>
      </c>
      <c r="EJ99" s="69">
        <v>187.8</v>
      </c>
      <c r="EK99" s="69">
        <v>185.8</v>
      </c>
      <c r="EL99" s="70">
        <v>181.8</v>
      </c>
      <c r="EM99" s="70">
        <v>185.4</v>
      </c>
      <c r="EN99" s="70">
        <v>185.1</v>
      </c>
    </row>
    <row r="100" spans="1:144" x14ac:dyDescent="0.25">
      <c r="A100" s="2" t="s">
        <v>220</v>
      </c>
      <c r="B100" s="2" t="s">
        <v>221</v>
      </c>
      <c r="C100" s="5">
        <v>0.26876</v>
      </c>
      <c r="D100" s="9">
        <v>112.5</v>
      </c>
      <c r="E100" s="9">
        <v>114</v>
      </c>
      <c r="F100" s="9">
        <v>113.9</v>
      </c>
      <c r="G100" s="9">
        <v>116.7</v>
      </c>
      <c r="H100" s="9">
        <v>122.9</v>
      </c>
      <c r="I100" s="9">
        <v>122</v>
      </c>
      <c r="J100" s="9">
        <v>121.5</v>
      </c>
      <c r="K100" s="9">
        <v>121.9</v>
      </c>
      <c r="L100" s="9">
        <v>125.8</v>
      </c>
      <c r="M100" s="9">
        <v>128.69999999999999</v>
      </c>
      <c r="N100" s="9">
        <v>125.3</v>
      </c>
      <c r="O100" s="9">
        <v>121.1</v>
      </c>
      <c r="P100" s="9">
        <v>124.7</v>
      </c>
      <c r="Q100" s="9">
        <v>122.2</v>
      </c>
      <c r="R100" s="9">
        <v>115.8</v>
      </c>
      <c r="S100" s="9">
        <v>110.3</v>
      </c>
      <c r="T100" s="9">
        <v>106.2</v>
      </c>
      <c r="U100" s="9">
        <v>107.1</v>
      </c>
      <c r="V100" s="9">
        <v>107.6</v>
      </c>
      <c r="W100" s="9">
        <v>104.7</v>
      </c>
      <c r="X100" s="9">
        <v>100.4</v>
      </c>
      <c r="Y100" s="9">
        <v>100.7</v>
      </c>
      <c r="Z100" s="9">
        <v>99.4</v>
      </c>
      <c r="AA100" s="9">
        <v>99.3</v>
      </c>
      <c r="AB100" s="9">
        <v>100.4</v>
      </c>
      <c r="AC100" s="9">
        <v>103.9</v>
      </c>
      <c r="AD100" s="9">
        <v>102.5</v>
      </c>
      <c r="AE100" s="9">
        <v>103.5</v>
      </c>
      <c r="AF100" s="9">
        <v>106.3</v>
      </c>
      <c r="AG100" s="9">
        <v>109.8</v>
      </c>
      <c r="AH100" s="9">
        <v>109</v>
      </c>
      <c r="AI100" s="9">
        <v>106.5</v>
      </c>
      <c r="AJ100" s="9">
        <v>105</v>
      </c>
      <c r="AK100" s="9">
        <v>110</v>
      </c>
      <c r="AL100" s="9">
        <v>111.1</v>
      </c>
      <c r="AM100" s="9">
        <v>115</v>
      </c>
      <c r="AN100" s="9">
        <v>119.7</v>
      </c>
      <c r="AO100" s="9">
        <v>127.3</v>
      </c>
      <c r="AP100" s="9">
        <v>135.69999999999999</v>
      </c>
      <c r="AQ100" s="9">
        <v>133.1</v>
      </c>
      <c r="AR100" s="9">
        <v>134.80000000000001</v>
      </c>
      <c r="AS100" s="9">
        <v>136.1</v>
      </c>
      <c r="AT100" s="9">
        <v>122.3</v>
      </c>
      <c r="AU100" s="9">
        <v>122.4</v>
      </c>
      <c r="AV100" s="9">
        <v>126</v>
      </c>
      <c r="AW100" s="9">
        <v>123.3</v>
      </c>
      <c r="AX100" s="9">
        <v>124.6</v>
      </c>
      <c r="AY100" s="9">
        <v>128.9</v>
      </c>
      <c r="AZ100" s="9">
        <v>139.1</v>
      </c>
      <c r="BA100" s="9">
        <v>143.4</v>
      </c>
      <c r="BB100" s="9">
        <v>146.1</v>
      </c>
      <c r="BC100" s="9">
        <v>150</v>
      </c>
      <c r="BD100" s="9">
        <v>145.5</v>
      </c>
      <c r="BE100" s="9">
        <v>140.30000000000001</v>
      </c>
      <c r="BF100" s="9">
        <v>132.30000000000001</v>
      </c>
      <c r="BG100" s="9">
        <v>126.4</v>
      </c>
      <c r="BH100" s="9">
        <v>131.5</v>
      </c>
      <c r="BI100" s="9">
        <v>134.1</v>
      </c>
      <c r="BJ100" s="9">
        <v>132.4</v>
      </c>
      <c r="BK100" s="9">
        <v>137.69999999999999</v>
      </c>
      <c r="BL100" s="9">
        <v>139.80000000000001</v>
      </c>
      <c r="BM100" s="9">
        <v>136.19999999999999</v>
      </c>
      <c r="BN100" s="9">
        <v>133.19999999999999</v>
      </c>
      <c r="BO100" s="9">
        <v>127.6</v>
      </c>
      <c r="BP100" s="9">
        <v>124.3</v>
      </c>
      <c r="BQ100" s="9">
        <v>118</v>
      </c>
      <c r="BR100" s="9">
        <v>116.9</v>
      </c>
      <c r="BS100" s="9">
        <v>117</v>
      </c>
      <c r="BT100" s="9">
        <v>113.9</v>
      </c>
      <c r="BU100" s="9">
        <v>113.4</v>
      </c>
      <c r="BV100" s="9">
        <v>114.9</v>
      </c>
      <c r="BW100" s="9">
        <v>114.3</v>
      </c>
      <c r="BX100" s="9">
        <v>109.6</v>
      </c>
      <c r="BY100" s="9">
        <v>107.5</v>
      </c>
      <c r="BZ100" s="9">
        <v>109.7</v>
      </c>
      <c r="CA100" s="9">
        <v>112.4</v>
      </c>
      <c r="CB100" s="9">
        <v>119.9</v>
      </c>
      <c r="CC100" s="9">
        <v>118.2</v>
      </c>
      <c r="CD100" s="9">
        <v>118.8</v>
      </c>
      <c r="CE100" s="9">
        <v>125.3</v>
      </c>
      <c r="CF100" s="9">
        <v>122.6</v>
      </c>
      <c r="CG100" s="9">
        <v>123.8</v>
      </c>
      <c r="CH100" s="9">
        <v>125.2</v>
      </c>
      <c r="CI100" s="9">
        <v>126.8</v>
      </c>
      <c r="CJ100" s="9">
        <v>129.5</v>
      </c>
      <c r="CK100" s="9">
        <v>134.5</v>
      </c>
      <c r="CL100" s="9">
        <v>140.30000000000001</v>
      </c>
      <c r="CM100" s="9">
        <v>147.1</v>
      </c>
      <c r="CN100" s="9">
        <v>149.6</v>
      </c>
      <c r="CO100" s="9">
        <v>150.19999999999999</v>
      </c>
      <c r="CP100" s="9">
        <v>148.80000000000001</v>
      </c>
      <c r="CQ100" s="9">
        <v>140.6</v>
      </c>
      <c r="CR100" s="9">
        <v>137.30000000000001</v>
      </c>
      <c r="CS100" s="9">
        <v>139</v>
      </c>
      <c r="CT100" s="9">
        <v>142.69999999999999</v>
      </c>
      <c r="CU100" s="9">
        <v>149.80000000000001</v>
      </c>
      <c r="CV100" s="9">
        <v>155.80000000000001</v>
      </c>
      <c r="CW100" s="9">
        <v>157.69999999999999</v>
      </c>
      <c r="CX100" s="9">
        <v>158.80000000000001</v>
      </c>
      <c r="CY100" s="9">
        <v>156.5</v>
      </c>
      <c r="CZ100" s="9">
        <v>154.19999999999999</v>
      </c>
      <c r="DA100" s="9">
        <v>145.5</v>
      </c>
      <c r="DB100" s="9">
        <v>145.1</v>
      </c>
      <c r="DC100" s="9">
        <v>146.30000000000001</v>
      </c>
      <c r="DD100" s="9">
        <v>149.1</v>
      </c>
      <c r="DE100" s="9">
        <v>156.4</v>
      </c>
      <c r="DF100" s="9">
        <v>162.1</v>
      </c>
      <c r="DG100" s="9">
        <v>170.4</v>
      </c>
      <c r="DH100" s="9">
        <v>167.7</v>
      </c>
      <c r="DI100" s="9">
        <v>163.4</v>
      </c>
      <c r="DJ100" s="9">
        <v>163.30000000000001</v>
      </c>
      <c r="DK100" s="9">
        <v>160</v>
      </c>
      <c r="DL100" s="9">
        <v>161.9</v>
      </c>
      <c r="DM100" s="9">
        <v>162.9</v>
      </c>
      <c r="DN100" s="9">
        <v>160.4</v>
      </c>
      <c r="DO100" s="9">
        <v>163.6</v>
      </c>
      <c r="DP100" s="9">
        <v>165.3</v>
      </c>
      <c r="DQ100" s="9">
        <v>167.3</v>
      </c>
      <c r="DR100" s="9">
        <v>165.7</v>
      </c>
      <c r="DS100" s="9">
        <v>169.1</v>
      </c>
      <c r="DT100" s="9">
        <v>171.2</v>
      </c>
      <c r="DU100" s="9">
        <v>174.3</v>
      </c>
      <c r="DV100" s="9">
        <v>171</v>
      </c>
      <c r="DW100" s="9">
        <v>172</v>
      </c>
      <c r="DX100" s="9">
        <v>175.3</v>
      </c>
      <c r="DY100" s="9">
        <v>175.2</v>
      </c>
      <c r="DZ100" s="9">
        <v>175.2</v>
      </c>
      <c r="EA100" s="9">
        <v>176.6</v>
      </c>
      <c r="EB100" s="9">
        <v>181.6</v>
      </c>
      <c r="EC100" s="9">
        <v>189.7</v>
      </c>
      <c r="ED100" s="9">
        <v>198.3</v>
      </c>
      <c r="EE100" s="9">
        <v>197.4</v>
      </c>
      <c r="EF100" s="10">
        <v>197.8</v>
      </c>
      <c r="EG100" s="10">
        <v>196.8</v>
      </c>
      <c r="EH100" s="10">
        <v>200.1</v>
      </c>
      <c r="EI100" s="10">
        <v>203.9</v>
      </c>
      <c r="EJ100" s="69">
        <v>203</v>
      </c>
      <c r="EK100" s="69">
        <v>201</v>
      </c>
      <c r="EL100" s="70">
        <v>201.1</v>
      </c>
      <c r="EM100" s="70">
        <v>197.7</v>
      </c>
      <c r="EN100" s="70">
        <v>200.7</v>
      </c>
    </row>
    <row r="101" spans="1:144" x14ac:dyDescent="0.25">
      <c r="A101" s="2" t="s">
        <v>222</v>
      </c>
      <c r="B101" s="2" t="s">
        <v>223</v>
      </c>
      <c r="C101" s="5">
        <v>0.24914</v>
      </c>
      <c r="D101" s="9">
        <v>117.9</v>
      </c>
      <c r="E101" s="9">
        <v>118.4</v>
      </c>
      <c r="F101" s="9">
        <v>119.3</v>
      </c>
      <c r="G101" s="9">
        <v>129.5</v>
      </c>
      <c r="H101" s="9">
        <v>134.6</v>
      </c>
      <c r="I101" s="9">
        <v>136.69999999999999</v>
      </c>
      <c r="J101" s="9">
        <v>141</v>
      </c>
      <c r="K101" s="9">
        <v>142.19999999999999</v>
      </c>
      <c r="L101" s="9">
        <v>141.19999999999999</v>
      </c>
      <c r="M101" s="9">
        <v>138</v>
      </c>
      <c r="N101" s="9">
        <v>132.6</v>
      </c>
      <c r="O101" s="9">
        <v>121.6</v>
      </c>
      <c r="P101" s="9">
        <v>117.7</v>
      </c>
      <c r="Q101" s="9">
        <v>117.4</v>
      </c>
      <c r="R101" s="9">
        <v>117.4</v>
      </c>
      <c r="S101" s="9">
        <v>116.5</v>
      </c>
      <c r="T101" s="9">
        <v>116.9</v>
      </c>
      <c r="U101" s="9">
        <v>119</v>
      </c>
      <c r="V101" s="9">
        <v>120.1</v>
      </c>
      <c r="W101" s="9">
        <v>122.9</v>
      </c>
      <c r="X101" s="9">
        <v>122.7</v>
      </c>
      <c r="Y101" s="9">
        <v>120.4</v>
      </c>
      <c r="Z101" s="9">
        <v>119.3</v>
      </c>
      <c r="AA101" s="9">
        <v>118.5</v>
      </c>
      <c r="AB101" s="9">
        <v>116.9</v>
      </c>
      <c r="AC101" s="9">
        <v>115.9</v>
      </c>
      <c r="AD101" s="9">
        <v>117.7</v>
      </c>
      <c r="AE101" s="9">
        <v>121.1</v>
      </c>
      <c r="AF101" s="9">
        <v>121</v>
      </c>
      <c r="AG101" s="9">
        <v>122</v>
      </c>
      <c r="AH101" s="9">
        <v>122.3</v>
      </c>
      <c r="AI101" s="9">
        <v>124.3</v>
      </c>
      <c r="AJ101" s="9">
        <v>129.1</v>
      </c>
      <c r="AK101" s="9">
        <v>127.1</v>
      </c>
      <c r="AL101" s="9">
        <v>128</v>
      </c>
      <c r="AM101" s="9">
        <v>126.7</v>
      </c>
      <c r="AN101" s="9">
        <v>127.5</v>
      </c>
      <c r="AO101" s="9">
        <v>138.6</v>
      </c>
      <c r="AP101" s="9">
        <v>143</v>
      </c>
      <c r="AQ101" s="9">
        <v>143.80000000000001</v>
      </c>
      <c r="AR101" s="9">
        <v>145.1</v>
      </c>
      <c r="AS101" s="9">
        <v>148</v>
      </c>
      <c r="AT101" s="9">
        <v>158.80000000000001</v>
      </c>
      <c r="AU101" s="9">
        <v>163.19999999999999</v>
      </c>
      <c r="AV101" s="9">
        <v>161.30000000000001</v>
      </c>
      <c r="AW101" s="9">
        <v>154.30000000000001</v>
      </c>
      <c r="AX101" s="9">
        <v>135.30000000000001</v>
      </c>
      <c r="AY101" s="9">
        <v>132.30000000000001</v>
      </c>
      <c r="AZ101" s="9">
        <v>144.19999999999999</v>
      </c>
      <c r="BA101" s="9">
        <v>147.4</v>
      </c>
      <c r="BB101" s="9">
        <v>150.80000000000001</v>
      </c>
      <c r="BC101" s="9">
        <v>155</v>
      </c>
      <c r="BD101" s="9">
        <v>155.9</v>
      </c>
      <c r="BE101" s="9">
        <v>155.5</v>
      </c>
      <c r="BF101" s="9">
        <v>152.80000000000001</v>
      </c>
      <c r="BG101" s="9">
        <v>153.5</v>
      </c>
      <c r="BH101" s="9">
        <v>151.19999999999999</v>
      </c>
      <c r="BI101" s="9">
        <v>147.69999999999999</v>
      </c>
      <c r="BJ101" s="9">
        <v>143.4</v>
      </c>
      <c r="BK101" s="9">
        <v>135.30000000000001</v>
      </c>
      <c r="BL101" s="9">
        <v>130.6</v>
      </c>
      <c r="BM101" s="9">
        <v>130.69999999999999</v>
      </c>
      <c r="BN101" s="9">
        <v>129.9</v>
      </c>
      <c r="BO101" s="9">
        <v>131</v>
      </c>
      <c r="BP101" s="9">
        <v>133.30000000000001</v>
      </c>
      <c r="BQ101" s="9">
        <v>134.6</v>
      </c>
      <c r="BR101" s="9">
        <v>134.19999999999999</v>
      </c>
      <c r="BS101" s="9">
        <v>135.6</v>
      </c>
      <c r="BT101" s="9">
        <v>138.19999999999999</v>
      </c>
      <c r="BU101" s="9">
        <v>137.6</v>
      </c>
      <c r="BV101" s="9">
        <v>136.80000000000001</v>
      </c>
      <c r="BW101" s="9">
        <v>136.1</v>
      </c>
      <c r="BX101" s="9">
        <v>136.80000000000001</v>
      </c>
      <c r="BY101" s="9">
        <v>136.9</v>
      </c>
      <c r="BZ101" s="9">
        <v>137.4</v>
      </c>
      <c r="CA101" s="9">
        <v>140.80000000000001</v>
      </c>
      <c r="CB101" s="9">
        <v>143.80000000000001</v>
      </c>
      <c r="CC101" s="9">
        <v>145.6</v>
      </c>
      <c r="CD101" s="9">
        <v>145.80000000000001</v>
      </c>
      <c r="CE101" s="9">
        <v>146.6</v>
      </c>
      <c r="CF101" s="9">
        <v>145.69999999999999</v>
      </c>
      <c r="CG101" s="9">
        <v>144.5</v>
      </c>
      <c r="CH101" s="9">
        <v>143.30000000000001</v>
      </c>
      <c r="CI101" s="9">
        <v>139.4</v>
      </c>
      <c r="CJ101" s="9">
        <v>138.19999999999999</v>
      </c>
      <c r="CK101" s="9">
        <v>139.19999999999999</v>
      </c>
      <c r="CL101" s="9">
        <v>141.5</v>
      </c>
      <c r="CM101" s="9">
        <v>141.9</v>
      </c>
      <c r="CN101" s="9">
        <v>143.19999999999999</v>
      </c>
      <c r="CO101" s="9">
        <v>144</v>
      </c>
      <c r="CP101" s="9">
        <v>144.9</v>
      </c>
      <c r="CQ101" s="9">
        <v>146.5</v>
      </c>
      <c r="CR101" s="9">
        <v>150.1</v>
      </c>
      <c r="CS101" s="9">
        <v>152.9</v>
      </c>
      <c r="CT101" s="9">
        <v>150.5</v>
      </c>
      <c r="CU101" s="9">
        <v>148.19999999999999</v>
      </c>
      <c r="CV101" s="9">
        <v>147.30000000000001</v>
      </c>
      <c r="CW101" s="9">
        <v>148.6</v>
      </c>
      <c r="CX101" s="9">
        <v>151.9</v>
      </c>
      <c r="CY101" s="9">
        <v>154.6</v>
      </c>
      <c r="CZ101" s="9">
        <v>159.30000000000001</v>
      </c>
      <c r="DA101" s="9">
        <v>164</v>
      </c>
      <c r="DB101" s="9">
        <v>166.4</v>
      </c>
      <c r="DC101" s="9">
        <v>171.9</v>
      </c>
      <c r="DD101" s="9">
        <v>171.3</v>
      </c>
      <c r="DE101" s="9">
        <v>177.5</v>
      </c>
      <c r="DF101" s="9">
        <v>178.9</v>
      </c>
      <c r="DG101" s="9">
        <v>172.9</v>
      </c>
      <c r="DH101" s="9">
        <v>181.1</v>
      </c>
      <c r="DI101" s="9">
        <v>196</v>
      </c>
      <c r="DJ101" s="9">
        <v>200.2</v>
      </c>
      <c r="DK101" s="9">
        <v>202.3</v>
      </c>
      <c r="DL101" s="9">
        <v>210.9</v>
      </c>
      <c r="DM101" s="9">
        <v>219.1</v>
      </c>
      <c r="DN101" s="9">
        <v>224</v>
      </c>
      <c r="DO101" s="9">
        <v>225.1</v>
      </c>
      <c r="DP101" s="9">
        <v>222.8</v>
      </c>
      <c r="DQ101" s="9">
        <v>216.8</v>
      </c>
      <c r="DR101" s="9">
        <v>216.6</v>
      </c>
      <c r="DS101" s="9">
        <v>210.9</v>
      </c>
      <c r="DT101" s="9">
        <v>208.3</v>
      </c>
      <c r="DU101" s="9">
        <v>210.8</v>
      </c>
      <c r="DV101" s="9">
        <v>206</v>
      </c>
      <c r="DW101" s="9">
        <v>204</v>
      </c>
      <c r="DX101" s="9">
        <v>201.6</v>
      </c>
      <c r="DY101" s="9">
        <v>198.2</v>
      </c>
      <c r="DZ101" s="9">
        <v>197.4</v>
      </c>
      <c r="EA101" s="9">
        <v>201.9</v>
      </c>
      <c r="EB101" s="9">
        <v>199.3</v>
      </c>
      <c r="EC101" s="9">
        <v>196.2</v>
      </c>
      <c r="ED101" s="9">
        <v>185.9</v>
      </c>
      <c r="EE101" s="9">
        <v>176.2</v>
      </c>
      <c r="EF101" s="10">
        <v>171.7</v>
      </c>
      <c r="EG101" s="10">
        <v>167.5</v>
      </c>
      <c r="EH101" s="10">
        <v>162</v>
      </c>
      <c r="EI101" s="10">
        <v>163.80000000000001</v>
      </c>
      <c r="EJ101" s="69">
        <v>166.2</v>
      </c>
      <c r="EK101" s="69">
        <v>165.4</v>
      </c>
      <c r="EL101" s="70">
        <v>166</v>
      </c>
      <c r="EM101" s="70">
        <v>167.1</v>
      </c>
      <c r="EN101" s="70">
        <v>165.3</v>
      </c>
    </row>
    <row r="102" spans="1:144" x14ac:dyDescent="0.25">
      <c r="A102" s="2" t="s">
        <v>224</v>
      </c>
      <c r="B102" s="2" t="s">
        <v>225</v>
      </c>
      <c r="C102" s="5">
        <v>1.106E-2</v>
      </c>
      <c r="D102" s="9">
        <v>101.2</v>
      </c>
      <c r="E102" s="9">
        <v>101.5</v>
      </c>
      <c r="F102" s="9">
        <v>102.5</v>
      </c>
      <c r="G102" s="9">
        <v>110.7</v>
      </c>
      <c r="H102" s="9">
        <v>115</v>
      </c>
      <c r="I102" s="9">
        <v>112.5</v>
      </c>
      <c r="J102" s="9">
        <v>114</v>
      </c>
      <c r="K102" s="9">
        <v>111.9</v>
      </c>
      <c r="L102" s="9">
        <v>110.8</v>
      </c>
      <c r="M102" s="9">
        <v>106.5</v>
      </c>
      <c r="N102" s="9">
        <v>106.1</v>
      </c>
      <c r="O102" s="9">
        <v>112</v>
      </c>
      <c r="P102" s="9">
        <v>112</v>
      </c>
      <c r="Q102" s="9">
        <v>114.4</v>
      </c>
      <c r="R102" s="9">
        <v>115.9</v>
      </c>
      <c r="S102" s="9">
        <v>119.1</v>
      </c>
      <c r="T102" s="9">
        <v>123.6</v>
      </c>
      <c r="U102" s="9">
        <v>120.4</v>
      </c>
      <c r="V102" s="9">
        <v>118.7</v>
      </c>
      <c r="W102" s="9">
        <v>115.7</v>
      </c>
      <c r="X102" s="9">
        <v>112.9</v>
      </c>
      <c r="Y102" s="9">
        <v>115.7</v>
      </c>
      <c r="Z102" s="9">
        <v>114.2</v>
      </c>
      <c r="AA102" s="9">
        <v>111.7</v>
      </c>
      <c r="AB102" s="9">
        <v>114.9</v>
      </c>
      <c r="AC102" s="9">
        <v>115.5</v>
      </c>
      <c r="AD102" s="9">
        <v>120.9</v>
      </c>
      <c r="AE102" s="9">
        <v>122.8</v>
      </c>
      <c r="AF102" s="9">
        <v>132.6</v>
      </c>
      <c r="AG102" s="9">
        <v>125.2</v>
      </c>
      <c r="AH102" s="9">
        <v>120.7</v>
      </c>
      <c r="AI102" s="9">
        <v>114.5</v>
      </c>
      <c r="AJ102" s="9">
        <v>111.2</v>
      </c>
      <c r="AK102" s="9">
        <v>107.7</v>
      </c>
      <c r="AL102" s="9">
        <v>108.5</v>
      </c>
      <c r="AM102" s="9">
        <v>113.8</v>
      </c>
      <c r="AN102" s="9">
        <v>119.4</v>
      </c>
      <c r="AO102" s="9">
        <v>122.6</v>
      </c>
      <c r="AP102" s="9">
        <v>125</v>
      </c>
      <c r="AQ102" s="9">
        <v>129.80000000000001</v>
      </c>
      <c r="AR102" s="9">
        <v>131.1</v>
      </c>
      <c r="AS102" s="9">
        <v>141.4</v>
      </c>
      <c r="AT102" s="9">
        <v>146.19999999999999</v>
      </c>
      <c r="AU102" s="9">
        <v>136.80000000000001</v>
      </c>
      <c r="AV102" s="9">
        <v>140.69999999999999</v>
      </c>
      <c r="AW102" s="9">
        <v>145.30000000000001</v>
      </c>
      <c r="AX102" s="9">
        <v>148.19999999999999</v>
      </c>
      <c r="AY102" s="9">
        <v>150.30000000000001</v>
      </c>
      <c r="AZ102" s="9">
        <v>157.19999999999999</v>
      </c>
      <c r="BA102" s="9">
        <v>156.80000000000001</v>
      </c>
      <c r="BB102" s="9">
        <v>164</v>
      </c>
      <c r="BC102" s="9">
        <v>167.8</v>
      </c>
      <c r="BD102" s="9">
        <v>166.6</v>
      </c>
      <c r="BE102" s="9">
        <v>164.4</v>
      </c>
      <c r="BF102" s="9">
        <v>161.80000000000001</v>
      </c>
      <c r="BG102" s="9">
        <v>154</v>
      </c>
      <c r="BH102" s="9">
        <v>156.30000000000001</v>
      </c>
      <c r="BI102" s="9">
        <v>159</v>
      </c>
      <c r="BJ102" s="9">
        <v>157.9</v>
      </c>
      <c r="BK102" s="9">
        <v>156.5</v>
      </c>
      <c r="BL102" s="9">
        <v>154.5</v>
      </c>
      <c r="BM102" s="9">
        <v>148.1</v>
      </c>
      <c r="BN102" s="9">
        <v>145.4</v>
      </c>
      <c r="BO102" s="9">
        <v>143.5</v>
      </c>
      <c r="BP102" s="9">
        <v>142.6</v>
      </c>
      <c r="BQ102" s="9">
        <v>142.9</v>
      </c>
      <c r="BR102" s="9">
        <v>138.9</v>
      </c>
      <c r="BS102" s="9">
        <v>141.4</v>
      </c>
      <c r="BT102" s="9">
        <v>144.80000000000001</v>
      </c>
      <c r="BU102" s="9">
        <v>143.4</v>
      </c>
      <c r="BV102" s="9">
        <v>141.9</v>
      </c>
      <c r="BW102" s="9">
        <v>137.69999999999999</v>
      </c>
      <c r="BX102" s="9">
        <v>134.4</v>
      </c>
      <c r="BY102" s="9">
        <v>133.9</v>
      </c>
      <c r="BZ102" s="9">
        <v>136.6</v>
      </c>
      <c r="CA102" s="9">
        <v>138.5</v>
      </c>
      <c r="CB102" s="9">
        <v>140.30000000000001</v>
      </c>
      <c r="CC102" s="9">
        <v>141.1</v>
      </c>
      <c r="CD102" s="9">
        <v>141.80000000000001</v>
      </c>
      <c r="CE102" s="9">
        <v>139.5</v>
      </c>
      <c r="CF102" s="9">
        <v>140.19999999999999</v>
      </c>
      <c r="CG102" s="9">
        <v>140.80000000000001</v>
      </c>
      <c r="CH102" s="9">
        <v>143.4</v>
      </c>
      <c r="CI102" s="9">
        <v>142.80000000000001</v>
      </c>
      <c r="CJ102" s="9">
        <v>146.5</v>
      </c>
      <c r="CK102" s="9">
        <v>148</v>
      </c>
      <c r="CL102" s="9">
        <v>149.19999999999999</v>
      </c>
      <c r="CM102" s="9">
        <v>153.1</v>
      </c>
      <c r="CN102" s="9">
        <v>153</v>
      </c>
      <c r="CO102" s="9">
        <v>152.4</v>
      </c>
      <c r="CP102" s="9">
        <v>152.69999999999999</v>
      </c>
      <c r="CQ102" s="9">
        <v>147</v>
      </c>
      <c r="CR102" s="9">
        <v>149.4</v>
      </c>
      <c r="CS102" s="9">
        <v>149</v>
      </c>
      <c r="CT102" s="9">
        <v>143.5</v>
      </c>
      <c r="CU102" s="9">
        <v>152.6</v>
      </c>
      <c r="CV102" s="9">
        <v>152.9</v>
      </c>
      <c r="CW102" s="9">
        <v>154.30000000000001</v>
      </c>
      <c r="CX102" s="9">
        <v>160.19999999999999</v>
      </c>
      <c r="CY102" s="9">
        <v>158.69999999999999</v>
      </c>
      <c r="CZ102" s="9">
        <v>159.19999999999999</v>
      </c>
      <c r="DA102" s="9">
        <v>159.69999999999999</v>
      </c>
      <c r="DB102" s="9">
        <v>159.5</v>
      </c>
      <c r="DC102" s="9">
        <v>159.5</v>
      </c>
      <c r="DD102" s="9">
        <v>159.30000000000001</v>
      </c>
      <c r="DE102" s="9">
        <v>159.5</v>
      </c>
      <c r="DF102" s="9">
        <v>159.69999999999999</v>
      </c>
      <c r="DG102" s="9">
        <v>162.69999999999999</v>
      </c>
      <c r="DH102" s="9">
        <v>163.19999999999999</v>
      </c>
      <c r="DI102" s="9">
        <v>162.80000000000001</v>
      </c>
      <c r="DJ102" s="9">
        <v>164.5</v>
      </c>
      <c r="DK102" s="9">
        <v>172</v>
      </c>
      <c r="DL102" s="9">
        <v>177.3</v>
      </c>
      <c r="DM102" s="9">
        <v>182.3</v>
      </c>
      <c r="DN102" s="9">
        <v>182.3</v>
      </c>
      <c r="DO102" s="9">
        <v>181.1</v>
      </c>
      <c r="DP102" s="9">
        <v>182.9</v>
      </c>
      <c r="DQ102" s="9">
        <v>187.5</v>
      </c>
      <c r="DR102" s="9">
        <v>193.8</v>
      </c>
      <c r="DS102" s="9">
        <v>192.9</v>
      </c>
      <c r="DT102" s="9">
        <v>194</v>
      </c>
      <c r="DU102" s="9">
        <v>192.5</v>
      </c>
      <c r="DV102" s="9">
        <v>186.6</v>
      </c>
      <c r="DW102" s="9">
        <v>180.9</v>
      </c>
      <c r="DX102" s="9">
        <v>181.9</v>
      </c>
      <c r="DY102" s="9">
        <v>180.3</v>
      </c>
      <c r="DZ102" s="9">
        <v>178</v>
      </c>
      <c r="EA102" s="9">
        <v>178.3</v>
      </c>
      <c r="EB102" s="9">
        <v>181.9</v>
      </c>
      <c r="EC102" s="9">
        <v>182.3</v>
      </c>
      <c r="ED102" s="9">
        <v>183.9</v>
      </c>
      <c r="EE102" s="9">
        <v>176.9</v>
      </c>
      <c r="EF102" s="10">
        <v>180</v>
      </c>
      <c r="EG102" s="10">
        <v>175.6</v>
      </c>
      <c r="EH102" s="10">
        <v>170.7</v>
      </c>
      <c r="EI102" s="10">
        <v>164.1</v>
      </c>
      <c r="EJ102" s="69">
        <v>165.3</v>
      </c>
      <c r="EK102" s="69">
        <v>167</v>
      </c>
      <c r="EL102" s="70">
        <v>169.1</v>
      </c>
      <c r="EM102" s="70">
        <v>173</v>
      </c>
      <c r="EN102" s="70">
        <v>173.5</v>
      </c>
    </row>
    <row r="103" spans="1:144" x14ac:dyDescent="0.25">
      <c r="A103" s="2" t="s">
        <v>226</v>
      </c>
      <c r="B103" s="2" t="s">
        <v>227</v>
      </c>
      <c r="C103" s="5">
        <v>7.3099999999999998E-2</v>
      </c>
      <c r="D103" s="9">
        <v>84.3</v>
      </c>
      <c r="E103" s="9">
        <v>79.5</v>
      </c>
      <c r="F103" s="9">
        <v>80.2</v>
      </c>
      <c r="G103" s="9">
        <v>78.8</v>
      </c>
      <c r="H103" s="9">
        <v>78.099999999999994</v>
      </c>
      <c r="I103" s="9">
        <v>79.3</v>
      </c>
      <c r="J103" s="9">
        <v>78.3</v>
      </c>
      <c r="K103" s="9">
        <v>79.3</v>
      </c>
      <c r="L103" s="9">
        <v>82.1</v>
      </c>
      <c r="M103" s="9">
        <v>85.5</v>
      </c>
      <c r="N103" s="9">
        <v>82.5</v>
      </c>
      <c r="O103" s="9">
        <v>81.5</v>
      </c>
      <c r="P103" s="9">
        <v>81</v>
      </c>
      <c r="Q103" s="9">
        <v>79.7</v>
      </c>
      <c r="R103" s="9">
        <v>83.5</v>
      </c>
      <c r="S103" s="9">
        <v>85.3</v>
      </c>
      <c r="T103" s="9">
        <v>91.7</v>
      </c>
      <c r="U103" s="9">
        <v>94.8</v>
      </c>
      <c r="V103" s="9">
        <v>109.6</v>
      </c>
      <c r="W103" s="9">
        <v>112.4</v>
      </c>
      <c r="X103" s="9">
        <v>112.8</v>
      </c>
      <c r="Y103" s="9">
        <v>116.8</v>
      </c>
      <c r="Z103" s="9">
        <v>121.6</v>
      </c>
      <c r="AA103" s="9">
        <v>127.6</v>
      </c>
      <c r="AB103" s="9">
        <v>141.80000000000001</v>
      </c>
      <c r="AC103" s="9">
        <v>150</v>
      </c>
      <c r="AD103" s="9">
        <v>147.9</v>
      </c>
      <c r="AE103" s="9">
        <v>152</v>
      </c>
      <c r="AF103" s="9">
        <v>172.1</v>
      </c>
      <c r="AG103" s="9">
        <v>170</v>
      </c>
      <c r="AH103" s="9">
        <v>160.9</v>
      </c>
      <c r="AI103" s="9">
        <v>153.19999999999999</v>
      </c>
      <c r="AJ103" s="9">
        <v>148.5</v>
      </c>
      <c r="AK103" s="9">
        <v>162.69999999999999</v>
      </c>
      <c r="AL103" s="9">
        <v>161.9</v>
      </c>
      <c r="AM103" s="9">
        <v>162</v>
      </c>
      <c r="AN103" s="9">
        <v>161.9</v>
      </c>
      <c r="AO103" s="9">
        <v>154.4</v>
      </c>
      <c r="AP103" s="9">
        <v>145.5</v>
      </c>
      <c r="AQ103" s="9">
        <v>134.4</v>
      </c>
      <c r="AR103" s="9">
        <v>143.80000000000001</v>
      </c>
      <c r="AS103" s="9">
        <v>139.6</v>
      </c>
      <c r="AT103" s="9">
        <v>135.1</v>
      </c>
      <c r="AU103" s="9">
        <v>130.19999999999999</v>
      </c>
      <c r="AV103" s="9">
        <v>118.7</v>
      </c>
      <c r="AW103" s="9">
        <v>112.3</v>
      </c>
      <c r="AX103" s="9">
        <v>109.7</v>
      </c>
      <c r="AY103" s="9">
        <v>103.9</v>
      </c>
      <c r="AZ103" s="9">
        <v>103.9</v>
      </c>
      <c r="BA103" s="9">
        <v>102.3</v>
      </c>
      <c r="BB103" s="9">
        <v>100.6</v>
      </c>
      <c r="BC103" s="9">
        <v>99.5</v>
      </c>
      <c r="BD103" s="9">
        <v>105.2</v>
      </c>
      <c r="BE103" s="9">
        <v>107.6</v>
      </c>
      <c r="BF103" s="9">
        <v>109.1</v>
      </c>
      <c r="BG103" s="9">
        <v>110</v>
      </c>
      <c r="BH103" s="9">
        <v>114.6</v>
      </c>
      <c r="BI103" s="9">
        <v>121.6</v>
      </c>
      <c r="BJ103" s="9">
        <v>130.30000000000001</v>
      </c>
      <c r="BK103" s="9">
        <v>128.30000000000001</v>
      </c>
      <c r="BL103" s="9">
        <v>134.6</v>
      </c>
      <c r="BM103" s="9">
        <v>132.1</v>
      </c>
      <c r="BN103" s="9">
        <v>145.80000000000001</v>
      </c>
      <c r="BO103" s="9">
        <v>152</v>
      </c>
      <c r="BP103" s="9">
        <v>168.5</v>
      </c>
      <c r="BQ103" s="9">
        <v>188.6</v>
      </c>
      <c r="BR103" s="9">
        <v>189.8</v>
      </c>
      <c r="BS103" s="9">
        <v>195.4</v>
      </c>
      <c r="BT103" s="9">
        <v>210.1</v>
      </c>
      <c r="BU103" s="9">
        <v>215.5</v>
      </c>
      <c r="BV103" s="9">
        <v>214.4</v>
      </c>
      <c r="BW103" s="9">
        <v>209.4</v>
      </c>
      <c r="BX103" s="9">
        <v>215.3</v>
      </c>
      <c r="BY103" s="9">
        <v>226.1</v>
      </c>
      <c r="BZ103" s="9">
        <v>222.2</v>
      </c>
      <c r="CA103" s="9">
        <v>218.1</v>
      </c>
      <c r="CB103" s="9">
        <v>218.7</v>
      </c>
      <c r="CC103" s="9">
        <v>212.2</v>
      </c>
      <c r="CD103" s="9">
        <v>199</v>
      </c>
      <c r="CE103" s="9">
        <v>191.2</v>
      </c>
      <c r="CF103" s="9">
        <v>198.3</v>
      </c>
      <c r="CG103" s="9">
        <v>209.6</v>
      </c>
      <c r="CH103" s="9">
        <v>206.7</v>
      </c>
      <c r="CI103" s="9">
        <v>204.2</v>
      </c>
      <c r="CJ103" s="9">
        <v>198.6</v>
      </c>
      <c r="CK103" s="9">
        <v>192.3</v>
      </c>
      <c r="CL103" s="9">
        <v>187.3</v>
      </c>
      <c r="CM103" s="9">
        <v>186.6</v>
      </c>
      <c r="CN103" s="9">
        <v>190.8</v>
      </c>
      <c r="CO103" s="9">
        <v>191.2</v>
      </c>
      <c r="CP103" s="9">
        <v>191.2</v>
      </c>
      <c r="CQ103" s="9">
        <v>189.1</v>
      </c>
      <c r="CR103" s="9">
        <v>186.4</v>
      </c>
      <c r="CS103" s="9">
        <v>186</v>
      </c>
      <c r="CT103" s="9">
        <v>186.3</v>
      </c>
      <c r="CU103" s="9">
        <v>184.1</v>
      </c>
      <c r="CV103" s="9">
        <v>184.2</v>
      </c>
      <c r="CW103" s="9">
        <v>181.4</v>
      </c>
      <c r="CX103" s="9">
        <v>179.1</v>
      </c>
      <c r="CY103" s="9">
        <v>180.7</v>
      </c>
      <c r="CZ103" s="9">
        <v>184.7</v>
      </c>
      <c r="DA103" s="9">
        <v>187.8</v>
      </c>
      <c r="DB103" s="9">
        <v>192.4</v>
      </c>
      <c r="DC103" s="9">
        <v>195.9</v>
      </c>
      <c r="DD103" s="9">
        <v>205.9</v>
      </c>
      <c r="DE103" s="9">
        <v>206.4</v>
      </c>
      <c r="DF103" s="9">
        <v>210.2</v>
      </c>
      <c r="DG103" s="9">
        <v>219.6</v>
      </c>
      <c r="DH103" s="9">
        <v>218.5</v>
      </c>
      <c r="DI103" s="9">
        <v>215.2</v>
      </c>
      <c r="DJ103" s="9">
        <v>217.2</v>
      </c>
      <c r="DK103" s="9">
        <v>211.5</v>
      </c>
      <c r="DL103" s="9">
        <v>209</v>
      </c>
      <c r="DM103" s="9">
        <v>208.4</v>
      </c>
      <c r="DN103" s="9">
        <v>207.3</v>
      </c>
      <c r="DO103" s="9">
        <v>206.5</v>
      </c>
      <c r="DP103" s="9">
        <v>206.9</v>
      </c>
      <c r="DQ103" s="9">
        <v>205.7</v>
      </c>
      <c r="DR103" s="9">
        <v>204.9</v>
      </c>
      <c r="DS103" s="9">
        <v>202.6</v>
      </c>
      <c r="DT103" s="9">
        <v>200</v>
      </c>
      <c r="DU103" s="9">
        <v>195.8</v>
      </c>
      <c r="DV103" s="9">
        <v>185.8</v>
      </c>
      <c r="DW103" s="9">
        <v>184.1</v>
      </c>
      <c r="DX103" s="9">
        <v>183.5</v>
      </c>
      <c r="DY103" s="9">
        <v>185.2</v>
      </c>
      <c r="DZ103" s="9">
        <v>183.2</v>
      </c>
      <c r="EA103" s="9">
        <v>182.2</v>
      </c>
      <c r="EB103" s="9">
        <v>180.6</v>
      </c>
      <c r="EC103" s="9">
        <v>173.5</v>
      </c>
      <c r="ED103" s="9">
        <v>167.9</v>
      </c>
      <c r="EE103" s="9">
        <v>160.80000000000001</v>
      </c>
      <c r="EF103" s="10">
        <v>159.80000000000001</v>
      </c>
      <c r="EG103" s="10">
        <v>159.30000000000001</v>
      </c>
      <c r="EH103" s="10">
        <v>148.19999999999999</v>
      </c>
      <c r="EI103" s="10">
        <v>151.19999999999999</v>
      </c>
      <c r="EJ103" s="69">
        <v>153.30000000000001</v>
      </c>
      <c r="EK103" s="69">
        <v>150.6</v>
      </c>
      <c r="EL103" s="70">
        <v>150.1</v>
      </c>
      <c r="EM103" s="70">
        <v>152.19999999999999</v>
      </c>
      <c r="EN103" s="70">
        <v>149.9</v>
      </c>
    </row>
    <row r="104" spans="1:144" x14ac:dyDescent="0.25">
      <c r="A104" s="2" t="s">
        <v>228</v>
      </c>
      <c r="B104" s="2" t="s">
        <v>229</v>
      </c>
      <c r="C104" s="5">
        <v>1.201E-2</v>
      </c>
      <c r="D104" s="9">
        <v>123.7</v>
      </c>
      <c r="E104" s="9">
        <v>122.1</v>
      </c>
      <c r="F104" s="9">
        <v>120.4</v>
      </c>
      <c r="G104" s="9">
        <v>125.6</v>
      </c>
      <c r="H104" s="9">
        <v>134.80000000000001</v>
      </c>
      <c r="I104" s="9">
        <v>137.9</v>
      </c>
      <c r="J104" s="9">
        <v>138.1</v>
      </c>
      <c r="K104" s="9">
        <v>143.30000000000001</v>
      </c>
      <c r="L104" s="9">
        <v>149.69999999999999</v>
      </c>
      <c r="M104" s="9">
        <v>159.30000000000001</v>
      </c>
      <c r="N104" s="9">
        <v>161.19999999999999</v>
      </c>
      <c r="O104" s="9">
        <v>161.6</v>
      </c>
      <c r="P104" s="9">
        <v>160.5</v>
      </c>
      <c r="Q104" s="9">
        <v>155.19999999999999</v>
      </c>
      <c r="R104" s="9">
        <v>155</v>
      </c>
      <c r="S104" s="9">
        <v>157.19999999999999</v>
      </c>
      <c r="T104" s="9">
        <v>157.19999999999999</v>
      </c>
      <c r="U104" s="9">
        <v>159.6</v>
      </c>
      <c r="V104" s="9">
        <v>149.69999999999999</v>
      </c>
      <c r="W104" s="9">
        <v>159.69999999999999</v>
      </c>
      <c r="X104" s="9">
        <v>164.5</v>
      </c>
      <c r="Y104" s="9">
        <v>147.80000000000001</v>
      </c>
      <c r="Z104" s="9">
        <v>142.5</v>
      </c>
      <c r="AA104" s="9">
        <v>145.4</v>
      </c>
      <c r="AB104" s="9">
        <v>147.1</v>
      </c>
      <c r="AC104" s="9">
        <v>140.80000000000001</v>
      </c>
      <c r="AD104" s="9">
        <v>138.69999999999999</v>
      </c>
      <c r="AE104" s="9">
        <v>138.5</v>
      </c>
      <c r="AF104" s="9">
        <v>141.9</v>
      </c>
      <c r="AG104" s="9">
        <v>136.80000000000001</v>
      </c>
      <c r="AH104" s="9">
        <v>136</v>
      </c>
      <c r="AI104" s="9">
        <v>130.19999999999999</v>
      </c>
      <c r="AJ104" s="9">
        <v>127.6</v>
      </c>
      <c r="AK104" s="9">
        <v>125.5</v>
      </c>
      <c r="AL104" s="9">
        <v>121.9</v>
      </c>
      <c r="AM104" s="9">
        <v>119.8</v>
      </c>
      <c r="AN104" s="9">
        <v>116.3</v>
      </c>
      <c r="AO104" s="9">
        <v>112.9</v>
      </c>
      <c r="AP104" s="9">
        <v>116.1</v>
      </c>
      <c r="AQ104" s="9">
        <v>116.1</v>
      </c>
      <c r="AR104" s="9">
        <v>114.6</v>
      </c>
      <c r="AS104" s="9">
        <v>110.5</v>
      </c>
      <c r="AT104" s="9">
        <v>110.1</v>
      </c>
      <c r="AU104" s="9">
        <v>109.5</v>
      </c>
      <c r="AV104" s="9">
        <v>108</v>
      </c>
      <c r="AW104" s="9">
        <v>108.5</v>
      </c>
      <c r="AX104" s="9">
        <v>105.7</v>
      </c>
      <c r="AY104" s="9">
        <v>104.7</v>
      </c>
      <c r="AZ104" s="9">
        <v>119.2</v>
      </c>
      <c r="BA104" s="9">
        <v>119.6</v>
      </c>
      <c r="BB104" s="9">
        <v>117.2</v>
      </c>
      <c r="BC104" s="9">
        <v>116</v>
      </c>
      <c r="BD104" s="9">
        <v>123.7</v>
      </c>
      <c r="BE104" s="9">
        <v>122.6</v>
      </c>
      <c r="BF104" s="9">
        <v>118.5</v>
      </c>
      <c r="BG104" s="9">
        <v>118.8</v>
      </c>
      <c r="BH104" s="9">
        <v>117.3</v>
      </c>
      <c r="BI104" s="9">
        <v>116.4</v>
      </c>
      <c r="BJ104" s="9">
        <v>117.8</v>
      </c>
      <c r="BK104" s="9">
        <v>115.6</v>
      </c>
      <c r="BL104" s="9">
        <v>116.4</v>
      </c>
      <c r="BM104" s="9">
        <v>116.3</v>
      </c>
      <c r="BN104" s="9">
        <v>114.3</v>
      </c>
      <c r="BO104" s="9">
        <v>113.2</v>
      </c>
      <c r="BP104" s="9">
        <v>115.9</v>
      </c>
      <c r="BQ104" s="9">
        <v>119.7</v>
      </c>
      <c r="BR104" s="9">
        <v>118.5</v>
      </c>
      <c r="BS104" s="9">
        <v>120.4</v>
      </c>
      <c r="BT104" s="9">
        <v>128.30000000000001</v>
      </c>
      <c r="BU104" s="9">
        <v>132.19999999999999</v>
      </c>
      <c r="BV104" s="9">
        <v>133.4</v>
      </c>
      <c r="BW104" s="9">
        <v>130.1</v>
      </c>
      <c r="BX104" s="9">
        <v>128.1</v>
      </c>
      <c r="BY104" s="9">
        <v>126.8</v>
      </c>
      <c r="BZ104" s="9">
        <v>128.1</v>
      </c>
      <c r="CA104" s="9">
        <v>130</v>
      </c>
      <c r="CB104" s="9">
        <v>133.9</v>
      </c>
      <c r="CC104" s="9">
        <v>141.30000000000001</v>
      </c>
      <c r="CD104" s="9">
        <v>150.1</v>
      </c>
      <c r="CE104" s="9">
        <v>160.80000000000001</v>
      </c>
      <c r="CF104" s="9">
        <v>168.8</v>
      </c>
      <c r="CG104" s="9">
        <v>171</v>
      </c>
      <c r="CH104" s="9">
        <v>174.4</v>
      </c>
      <c r="CI104" s="9">
        <v>170.3</v>
      </c>
      <c r="CJ104" s="9">
        <v>167.3</v>
      </c>
      <c r="CK104" s="9">
        <v>165.6</v>
      </c>
      <c r="CL104" s="9">
        <v>160.69999999999999</v>
      </c>
      <c r="CM104" s="9">
        <v>165</v>
      </c>
      <c r="CN104" s="9">
        <v>169</v>
      </c>
      <c r="CO104" s="9">
        <v>173.2</v>
      </c>
      <c r="CP104" s="9">
        <v>177.8</v>
      </c>
      <c r="CQ104" s="9">
        <v>178.8</v>
      </c>
      <c r="CR104" s="9">
        <v>182</v>
      </c>
      <c r="CS104" s="9">
        <v>184.7</v>
      </c>
      <c r="CT104" s="9">
        <v>188.7</v>
      </c>
      <c r="CU104" s="9">
        <v>189.8</v>
      </c>
      <c r="CV104" s="9">
        <v>191.6</v>
      </c>
      <c r="CW104" s="9">
        <v>193.8</v>
      </c>
      <c r="CX104" s="9">
        <v>194</v>
      </c>
      <c r="CY104" s="9">
        <v>191.7</v>
      </c>
      <c r="CZ104" s="9">
        <v>188.6</v>
      </c>
      <c r="DA104" s="9">
        <v>182.3</v>
      </c>
      <c r="DB104" s="9">
        <v>176.2</v>
      </c>
      <c r="DC104" s="9">
        <v>171.3</v>
      </c>
      <c r="DD104" s="9">
        <v>175</v>
      </c>
      <c r="DE104" s="9">
        <v>173</v>
      </c>
      <c r="DF104" s="9">
        <v>174.1</v>
      </c>
      <c r="DG104" s="9">
        <v>176</v>
      </c>
      <c r="DH104" s="9">
        <v>178.6</v>
      </c>
      <c r="DI104" s="9">
        <v>175.9</v>
      </c>
      <c r="DJ104" s="9">
        <v>179</v>
      </c>
      <c r="DK104" s="9">
        <v>177.4</v>
      </c>
      <c r="DL104" s="9">
        <v>182.1</v>
      </c>
      <c r="DM104" s="9">
        <v>183</v>
      </c>
      <c r="DN104" s="9">
        <v>184.9</v>
      </c>
      <c r="DO104" s="9">
        <v>187.4</v>
      </c>
      <c r="DP104" s="9">
        <v>187.4</v>
      </c>
      <c r="DQ104" s="9">
        <v>184.5</v>
      </c>
      <c r="DR104" s="9">
        <v>184.4</v>
      </c>
      <c r="DS104" s="9">
        <v>186.3</v>
      </c>
      <c r="DT104" s="9">
        <v>187.2</v>
      </c>
      <c r="DU104" s="9">
        <v>189.1</v>
      </c>
      <c r="DV104" s="9">
        <v>184.6</v>
      </c>
      <c r="DW104" s="9">
        <v>177.4</v>
      </c>
      <c r="DX104" s="9">
        <v>181.6</v>
      </c>
      <c r="DY104" s="9">
        <v>181.9</v>
      </c>
      <c r="DZ104" s="9">
        <v>184.9</v>
      </c>
      <c r="EA104" s="9">
        <v>189.1</v>
      </c>
      <c r="EB104" s="9">
        <v>191.8</v>
      </c>
      <c r="EC104" s="9">
        <v>206.6</v>
      </c>
      <c r="ED104" s="9">
        <v>211.3</v>
      </c>
      <c r="EE104" s="9">
        <v>208.6</v>
      </c>
      <c r="EF104" s="10">
        <v>210.3</v>
      </c>
      <c r="EG104" s="10">
        <v>208.4</v>
      </c>
      <c r="EH104" s="10">
        <v>219</v>
      </c>
      <c r="EI104" s="10">
        <v>225.9</v>
      </c>
      <c r="EJ104" s="69">
        <v>228.8</v>
      </c>
      <c r="EK104" s="69">
        <v>229.7</v>
      </c>
      <c r="EL104" s="70">
        <v>226.2</v>
      </c>
      <c r="EM104" s="70">
        <v>232.8</v>
      </c>
      <c r="EN104" s="70">
        <v>234.4</v>
      </c>
    </row>
    <row r="105" spans="1:144" x14ac:dyDescent="0.25">
      <c r="A105" s="2" t="s">
        <v>230</v>
      </c>
      <c r="B105" s="2" t="s">
        <v>231</v>
      </c>
      <c r="C105" s="5">
        <v>6.4000000000000003E-3</v>
      </c>
      <c r="D105" s="9">
        <v>114.7</v>
      </c>
      <c r="E105" s="9">
        <v>115.1</v>
      </c>
      <c r="F105" s="9">
        <v>114.8</v>
      </c>
      <c r="G105" s="9">
        <v>117.7</v>
      </c>
      <c r="H105" s="9">
        <v>122.9</v>
      </c>
      <c r="I105" s="9">
        <v>126.6</v>
      </c>
      <c r="J105" s="9">
        <v>128.80000000000001</v>
      </c>
      <c r="K105" s="9">
        <v>131.9</v>
      </c>
      <c r="L105" s="9">
        <v>133.69999999999999</v>
      </c>
      <c r="M105" s="9">
        <v>133.6</v>
      </c>
      <c r="N105" s="9">
        <v>134</v>
      </c>
      <c r="O105" s="9">
        <v>130.6</v>
      </c>
      <c r="P105" s="9">
        <v>126.5</v>
      </c>
      <c r="Q105" s="9">
        <v>125.9</v>
      </c>
      <c r="R105" s="9">
        <v>125.6</v>
      </c>
      <c r="S105" s="9">
        <v>127.7</v>
      </c>
      <c r="T105" s="9">
        <v>126.5</v>
      </c>
      <c r="U105" s="9">
        <v>126.7</v>
      </c>
      <c r="V105" s="9">
        <v>126.1</v>
      </c>
      <c r="W105" s="9">
        <v>126</v>
      </c>
      <c r="X105" s="9">
        <v>126.2</v>
      </c>
      <c r="Y105" s="9">
        <v>127</v>
      </c>
      <c r="Z105" s="9">
        <v>126.4</v>
      </c>
      <c r="AA105" s="9">
        <v>126.7</v>
      </c>
      <c r="AB105" s="9">
        <v>127</v>
      </c>
      <c r="AC105" s="9">
        <v>126.4</v>
      </c>
      <c r="AD105" s="9">
        <v>125.2</v>
      </c>
      <c r="AE105" s="9">
        <v>124.9</v>
      </c>
      <c r="AF105" s="9">
        <v>126.4</v>
      </c>
      <c r="AG105" s="9">
        <v>125.6</v>
      </c>
      <c r="AH105" s="9">
        <v>127.5</v>
      </c>
      <c r="AI105" s="9">
        <v>127.7</v>
      </c>
      <c r="AJ105" s="9">
        <v>128.19999999999999</v>
      </c>
      <c r="AK105" s="9">
        <v>129</v>
      </c>
      <c r="AL105" s="9">
        <v>129.9</v>
      </c>
      <c r="AM105" s="9">
        <v>129.69999999999999</v>
      </c>
      <c r="AN105" s="9">
        <v>129</v>
      </c>
      <c r="AO105" s="9">
        <v>129.1</v>
      </c>
      <c r="AP105" s="9">
        <v>129.69999999999999</v>
      </c>
      <c r="AQ105" s="9">
        <v>130.69999999999999</v>
      </c>
      <c r="AR105" s="9">
        <v>129.5</v>
      </c>
      <c r="AS105" s="9">
        <v>132.6</v>
      </c>
      <c r="AT105" s="9">
        <v>133.30000000000001</v>
      </c>
      <c r="AU105" s="9">
        <v>133.1</v>
      </c>
      <c r="AV105" s="9">
        <v>137.5</v>
      </c>
      <c r="AW105" s="9">
        <v>136.1</v>
      </c>
      <c r="AX105" s="9">
        <v>133.80000000000001</v>
      </c>
      <c r="AY105" s="9">
        <v>135</v>
      </c>
      <c r="AZ105" s="9">
        <v>140.1</v>
      </c>
      <c r="BA105" s="9">
        <v>155.19999999999999</v>
      </c>
      <c r="BB105" s="9">
        <v>166.1</v>
      </c>
      <c r="BC105" s="9">
        <v>171.5</v>
      </c>
      <c r="BD105" s="9">
        <v>174.8</v>
      </c>
      <c r="BE105" s="9">
        <v>175.6</v>
      </c>
      <c r="BF105" s="9">
        <v>177.4</v>
      </c>
      <c r="BG105" s="9">
        <v>173.2</v>
      </c>
      <c r="BH105" s="9">
        <v>174.1</v>
      </c>
      <c r="BI105" s="9">
        <v>171.5</v>
      </c>
      <c r="BJ105" s="9">
        <v>169.7</v>
      </c>
      <c r="BK105" s="9">
        <v>162.30000000000001</v>
      </c>
      <c r="BL105" s="9">
        <v>162</v>
      </c>
      <c r="BM105" s="9">
        <v>161</v>
      </c>
      <c r="BN105" s="9">
        <v>159.6</v>
      </c>
      <c r="BO105" s="9">
        <v>160</v>
      </c>
      <c r="BP105" s="9">
        <v>155.9</v>
      </c>
      <c r="BQ105" s="9">
        <v>154.80000000000001</v>
      </c>
      <c r="BR105" s="9">
        <v>155.4</v>
      </c>
      <c r="BS105" s="9">
        <v>155.4</v>
      </c>
      <c r="BT105" s="9">
        <v>154.5</v>
      </c>
      <c r="BU105" s="9">
        <v>152.5</v>
      </c>
      <c r="BV105" s="9">
        <v>148.6</v>
      </c>
      <c r="BW105" s="9">
        <v>146.5</v>
      </c>
      <c r="BX105" s="9">
        <v>141.1</v>
      </c>
      <c r="BY105" s="9">
        <v>138.80000000000001</v>
      </c>
      <c r="BZ105" s="9">
        <v>141</v>
      </c>
      <c r="CA105" s="9">
        <v>143.4</v>
      </c>
      <c r="CB105" s="9">
        <v>145.6</v>
      </c>
      <c r="CC105" s="9">
        <v>146.5</v>
      </c>
      <c r="CD105" s="9">
        <v>147</v>
      </c>
      <c r="CE105" s="9">
        <v>146.5</v>
      </c>
      <c r="CF105" s="9">
        <v>150.30000000000001</v>
      </c>
      <c r="CG105" s="9">
        <v>151.9</v>
      </c>
      <c r="CH105" s="9">
        <v>150.80000000000001</v>
      </c>
      <c r="CI105" s="9">
        <v>151.5</v>
      </c>
      <c r="CJ105" s="9">
        <v>153</v>
      </c>
      <c r="CK105" s="9">
        <v>157.30000000000001</v>
      </c>
      <c r="CL105" s="9">
        <v>155.4</v>
      </c>
      <c r="CM105" s="9">
        <v>154</v>
      </c>
      <c r="CN105" s="9">
        <v>159.9</v>
      </c>
      <c r="CO105" s="9">
        <v>161.69999999999999</v>
      </c>
      <c r="CP105" s="9">
        <v>161.5</v>
      </c>
      <c r="CQ105" s="9">
        <v>163.5</v>
      </c>
      <c r="CR105" s="9">
        <v>167.2</v>
      </c>
      <c r="CS105" s="9">
        <v>172</v>
      </c>
      <c r="CT105" s="9">
        <v>167.7</v>
      </c>
      <c r="CU105" s="9">
        <v>164.4</v>
      </c>
      <c r="CV105" s="9">
        <v>165.6</v>
      </c>
      <c r="CW105" s="9">
        <v>169.4</v>
      </c>
      <c r="CX105" s="9">
        <v>168.1</v>
      </c>
      <c r="CY105" s="9">
        <v>162</v>
      </c>
      <c r="CZ105" s="9">
        <v>162.6</v>
      </c>
      <c r="DA105" s="9">
        <v>166.4</v>
      </c>
      <c r="DB105" s="9">
        <v>172.5</v>
      </c>
      <c r="DC105" s="9">
        <v>175</v>
      </c>
      <c r="DD105" s="9">
        <v>178.8</v>
      </c>
      <c r="DE105" s="9">
        <v>176.9</v>
      </c>
      <c r="DF105" s="9">
        <v>179.9</v>
      </c>
      <c r="DG105" s="9">
        <v>181.9</v>
      </c>
      <c r="DH105" s="9">
        <v>186.3</v>
      </c>
      <c r="DI105" s="9">
        <v>195.2</v>
      </c>
      <c r="DJ105" s="9">
        <v>189.5</v>
      </c>
      <c r="DK105" s="9">
        <v>183.2</v>
      </c>
      <c r="DL105" s="9">
        <v>189</v>
      </c>
      <c r="DM105" s="9">
        <v>209.8</v>
      </c>
      <c r="DN105" s="9">
        <v>230.7</v>
      </c>
      <c r="DO105" s="9">
        <v>246.4</v>
      </c>
      <c r="DP105" s="9">
        <v>257</v>
      </c>
      <c r="DQ105" s="9">
        <v>251.4</v>
      </c>
      <c r="DR105" s="9">
        <v>248</v>
      </c>
      <c r="DS105" s="9">
        <v>259.3</v>
      </c>
      <c r="DT105" s="9">
        <v>254.8</v>
      </c>
      <c r="DU105" s="9">
        <v>254.2</v>
      </c>
      <c r="DV105" s="9">
        <v>239.6</v>
      </c>
      <c r="DW105" s="9">
        <v>234.8</v>
      </c>
      <c r="DX105" s="9">
        <v>236.2</v>
      </c>
      <c r="DY105" s="9">
        <v>244.9</v>
      </c>
      <c r="DZ105" s="9">
        <v>239.1</v>
      </c>
      <c r="EA105" s="9">
        <v>239.8</v>
      </c>
      <c r="EB105" s="9">
        <v>228.1</v>
      </c>
      <c r="EC105" s="9">
        <v>220</v>
      </c>
      <c r="ED105" s="9">
        <v>219.9</v>
      </c>
      <c r="EE105" s="9">
        <v>201.6</v>
      </c>
      <c r="EF105" s="10">
        <v>179.6</v>
      </c>
      <c r="EG105" s="10">
        <v>175.4</v>
      </c>
      <c r="EH105" s="10">
        <v>177</v>
      </c>
      <c r="EI105" s="10">
        <v>176.4</v>
      </c>
      <c r="EJ105" s="69">
        <v>183.9</v>
      </c>
      <c r="EK105" s="69">
        <v>178.2</v>
      </c>
      <c r="EL105" s="70">
        <v>179.7</v>
      </c>
      <c r="EM105" s="70">
        <v>179</v>
      </c>
      <c r="EN105" s="70">
        <v>182.2</v>
      </c>
    </row>
    <row r="106" spans="1:144" x14ac:dyDescent="0.25">
      <c r="A106" s="2" t="s">
        <v>232</v>
      </c>
      <c r="B106" s="2" t="s">
        <v>233</v>
      </c>
      <c r="C106" s="5">
        <v>9.7629999999999995E-2</v>
      </c>
      <c r="D106" s="9">
        <v>81.900000000000006</v>
      </c>
      <c r="E106" s="9">
        <v>78.900000000000006</v>
      </c>
      <c r="F106" s="9">
        <v>79.7</v>
      </c>
      <c r="G106" s="9">
        <v>87.6</v>
      </c>
      <c r="H106" s="9">
        <v>96.1</v>
      </c>
      <c r="I106" s="9">
        <v>88.7</v>
      </c>
      <c r="J106" s="9">
        <v>85.7</v>
      </c>
      <c r="K106" s="9">
        <v>85.1</v>
      </c>
      <c r="L106" s="9">
        <v>87.1</v>
      </c>
      <c r="M106" s="9">
        <v>83.7</v>
      </c>
      <c r="N106" s="9">
        <v>81.599999999999994</v>
      </c>
      <c r="O106" s="9">
        <v>80.7</v>
      </c>
      <c r="P106" s="9">
        <v>80.8</v>
      </c>
      <c r="Q106" s="9">
        <v>79.3</v>
      </c>
      <c r="R106" s="9">
        <v>80.099999999999994</v>
      </c>
      <c r="S106" s="9">
        <v>80.3</v>
      </c>
      <c r="T106" s="9">
        <v>83</v>
      </c>
      <c r="U106" s="9">
        <v>81.900000000000006</v>
      </c>
      <c r="V106" s="9">
        <v>80.7</v>
      </c>
      <c r="W106" s="9">
        <v>84.2</v>
      </c>
      <c r="X106" s="9">
        <v>96.6</v>
      </c>
      <c r="Y106" s="9">
        <v>93</v>
      </c>
      <c r="Z106" s="9">
        <v>90.9</v>
      </c>
      <c r="AA106" s="9">
        <v>90.7</v>
      </c>
      <c r="AB106" s="9">
        <v>88.9</v>
      </c>
      <c r="AC106" s="9">
        <v>87.7</v>
      </c>
      <c r="AD106" s="9">
        <v>93</v>
      </c>
      <c r="AE106" s="9">
        <v>94.2</v>
      </c>
      <c r="AF106" s="9">
        <v>96.7</v>
      </c>
      <c r="AG106" s="9">
        <v>95.8</v>
      </c>
      <c r="AH106" s="9">
        <v>98.6</v>
      </c>
      <c r="AI106" s="9">
        <v>100.5</v>
      </c>
      <c r="AJ106" s="9">
        <v>100.6</v>
      </c>
      <c r="AK106" s="9">
        <v>94.9</v>
      </c>
      <c r="AL106" s="9">
        <v>88.6</v>
      </c>
      <c r="AM106" s="9">
        <v>86.5</v>
      </c>
      <c r="AN106" s="9">
        <v>87.1</v>
      </c>
      <c r="AO106" s="9">
        <v>92.7</v>
      </c>
      <c r="AP106" s="9">
        <v>94.4</v>
      </c>
      <c r="AQ106" s="9">
        <v>94.1</v>
      </c>
      <c r="AR106" s="9">
        <v>94.9</v>
      </c>
      <c r="AS106" s="9">
        <v>97</v>
      </c>
      <c r="AT106" s="9">
        <v>96.2</v>
      </c>
      <c r="AU106" s="9">
        <v>93.2</v>
      </c>
      <c r="AV106" s="9">
        <v>89</v>
      </c>
      <c r="AW106" s="9">
        <v>79.900000000000006</v>
      </c>
      <c r="AX106" s="9">
        <v>78.2</v>
      </c>
      <c r="AY106" s="9">
        <v>77.8</v>
      </c>
      <c r="AZ106" s="9">
        <v>78.900000000000006</v>
      </c>
      <c r="BA106" s="9">
        <v>78.400000000000006</v>
      </c>
      <c r="BB106" s="9">
        <v>78.400000000000006</v>
      </c>
      <c r="BC106" s="9">
        <v>83.6</v>
      </c>
      <c r="BD106" s="9">
        <v>83.7</v>
      </c>
      <c r="BE106" s="9">
        <v>85.4</v>
      </c>
      <c r="BF106" s="9">
        <v>84.6</v>
      </c>
      <c r="BG106" s="9">
        <v>84.7</v>
      </c>
      <c r="BH106" s="9">
        <v>85.7</v>
      </c>
      <c r="BI106" s="9">
        <v>87.9</v>
      </c>
      <c r="BJ106" s="9">
        <v>88.6</v>
      </c>
      <c r="BK106" s="9">
        <v>100.5</v>
      </c>
      <c r="BL106" s="9">
        <v>109.3</v>
      </c>
      <c r="BM106" s="9">
        <v>105.6</v>
      </c>
      <c r="BN106" s="9">
        <v>102</v>
      </c>
      <c r="BO106" s="9">
        <v>102.6</v>
      </c>
      <c r="BP106" s="9">
        <v>105.4</v>
      </c>
      <c r="BQ106" s="9">
        <v>106.6</v>
      </c>
      <c r="BR106" s="9">
        <v>104.9</v>
      </c>
      <c r="BS106" s="9">
        <v>101.6</v>
      </c>
      <c r="BT106" s="9">
        <v>103.4</v>
      </c>
      <c r="BU106" s="9">
        <v>97.9</v>
      </c>
      <c r="BV106" s="9">
        <v>99.2</v>
      </c>
      <c r="BW106" s="9">
        <v>98.4</v>
      </c>
      <c r="BX106" s="9">
        <v>96.7</v>
      </c>
      <c r="BY106" s="9">
        <v>95.2</v>
      </c>
      <c r="BZ106" s="9">
        <v>96.2</v>
      </c>
      <c r="CA106" s="9">
        <v>102.5</v>
      </c>
      <c r="CB106" s="9">
        <v>106.8</v>
      </c>
      <c r="CC106" s="9">
        <v>107</v>
      </c>
      <c r="CD106" s="9">
        <v>112.5</v>
      </c>
      <c r="CE106" s="9">
        <v>127.1</v>
      </c>
      <c r="CF106" s="9">
        <v>123.8</v>
      </c>
      <c r="CG106" s="9">
        <v>121.8</v>
      </c>
      <c r="CH106" s="9">
        <v>121.4</v>
      </c>
      <c r="CI106" s="9">
        <v>122.8</v>
      </c>
      <c r="CJ106" s="9">
        <v>129.6</v>
      </c>
      <c r="CK106" s="9">
        <v>129.9</v>
      </c>
      <c r="CL106" s="9">
        <v>127.4</v>
      </c>
      <c r="CM106" s="9">
        <v>128</v>
      </c>
      <c r="CN106" s="9">
        <v>128.1</v>
      </c>
      <c r="CO106" s="9">
        <v>128.1</v>
      </c>
      <c r="CP106" s="9">
        <v>108.9</v>
      </c>
      <c r="CQ106" s="9">
        <v>104.2</v>
      </c>
      <c r="CR106" s="9">
        <v>102.1</v>
      </c>
      <c r="CS106" s="9">
        <v>101.5</v>
      </c>
      <c r="CT106" s="9">
        <v>98.7</v>
      </c>
      <c r="CU106" s="9">
        <v>97.7</v>
      </c>
      <c r="CV106" s="9">
        <v>96.8</v>
      </c>
      <c r="CW106" s="9">
        <v>95.4</v>
      </c>
      <c r="CX106" s="9">
        <v>98</v>
      </c>
      <c r="CY106" s="9">
        <v>100.6</v>
      </c>
      <c r="CZ106" s="9">
        <v>100.6</v>
      </c>
      <c r="DA106" s="9">
        <v>101.3</v>
      </c>
      <c r="DB106" s="9">
        <v>104.6</v>
      </c>
      <c r="DC106" s="9">
        <v>109.6</v>
      </c>
      <c r="DD106" s="9">
        <v>107.4</v>
      </c>
      <c r="DE106" s="9">
        <v>107.5</v>
      </c>
      <c r="DF106" s="9">
        <v>106.6</v>
      </c>
      <c r="DG106" s="9">
        <v>109.8</v>
      </c>
      <c r="DH106" s="9">
        <v>114.9</v>
      </c>
      <c r="DI106" s="9">
        <v>116.9</v>
      </c>
      <c r="DJ106" s="9">
        <v>116.5</v>
      </c>
      <c r="DK106" s="9">
        <v>118.4</v>
      </c>
      <c r="DL106" s="9">
        <v>120.3</v>
      </c>
      <c r="DM106" s="9">
        <v>126</v>
      </c>
      <c r="DN106" s="9">
        <v>126.2</v>
      </c>
      <c r="DO106" s="9">
        <v>129.4</v>
      </c>
      <c r="DP106" s="9">
        <v>126.7</v>
      </c>
      <c r="DQ106" s="9">
        <v>124.6</v>
      </c>
      <c r="DR106" s="9">
        <v>133.80000000000001</v>
      </c>
      <c r="DS106" s="9">
        <v>138.80000000000001</v>
      </c>
      <c r="DT106" s="9">
        <v>137.1</v>
      </c>
      <c r="DU106" s="9">
        <v>139.69999999999999</v>
      </c>
      <c r="DV106" s="9">
        <v>140.9</v>
      </c>
      <c r="DW106" s="9">
        <v>139.6</v>
      </c>
      <c r="DX106" s="9">
        <v>139</v>
      </c>
      <c r="DY106" s="9">
        <v>138.80000000000001</v>
      </c>
      <c r="DZ106" s="9">
        <v>137.1</v>
      </c>
      <c r="EA106" s="9">
        <v>138.80000000000001</v>
      </c>
      <c r="EB106" s="9">
        <v>136.5</v>
      </c>
      <c r="EC106" s="9">
        <v>134.80000000000001</v>
      </c>
      <c r="ED106" s="9">
        <v>129.4</v>
      </c>
      <c r="EE106" s="9">
        <v>120.3</v>
      </c>
      <c r="EF106" s="10">
        <v>115.9</v>
      </c>
      <c r="EG106" s="10">
        <v>110.8</v>
      </c>
      <c r="EH106" s="10">
        <v>106.5</v>
      </c>
      <c r="EI106" s="10">
        <v>117</v>
      </c>
      <c r="EJ106" s="69">
        <v>118.9</v>
      </c>
      <c r="EK106" s="69">
        <v>117.4</v>
      </c>
      <c r="EL106" s="70">
        <v>112.4</v>
      </c>
      <c r="EM106" s="70">
        <v>112</v>
      </c>
      <c r="EN106" s="70">
        <v>111.1</v>
      </c>
    </row>
    <row r="107" spans="1:144" x14ac:dyDescent="0.25">
      <c r="A107" s="2" t="s">
        <v>234</v>
      </c>
      <c r="B107" s="2" t="s">
        <v>235</v>
      </c>
      <c r="C107" s="5">
        <v>2.3400000000000001E-3</v>
      </c>
      <c r="D107" s="9">
        <v>116.4</v>
      </c>
      <c r="E107" s="9">
        <v>120.2</v>
      </c>
      <c r="F107" s="9">
        <v>124.4</v>
      </c>
      <c r="G107" s="9">
        <v>114</v>
      </c>
      <c r="H107" s="9">
        <v>125.2</v>
      </c>
      <c r="I107" s="9">
        <v>124.7</v>
      </c>
      <c r="J107" s="9">
        <v>119</v>
      </c>
      <c r="K107" s="9">
        <v>114.7</v>
      </c>
      <c r="L107" s="9">
        <v>112.5</v>
      </c>
      <c r="M107" s="9">
        <v>116.1</v>
      </c>
      <c r="N107" s="9">
        <v>116.1</v>
      </c>
      <c r="O107" s="9">
        <v>117.9</v>
      </c>
      <c r="P107" s="9">
        <v>117.9</v>
      </c>
      <c r="Q107" s="9">
        <v>119.6</v>
      </c>
      <c r="R107" s="9">
        <v>117.4</v>
      </c>
      <c r="S107" s="9">
        <v>117.1</v>
      </c>
      <c r="T107" s="9">
        <v>116.5</v>
      </c>
      <c r="U107" s="9">
        <v>114.6</v>
      </c>
      <c r="V107" s="9">
        <v>115.5</v>
      </c>
      <c r="W107" s="9">
        <v>116.1</v>
      </c>
      <c r="X107" s="9">
        <v>116.6</v>
      </c>
      <c r="Y107" s="9">
        <v>114.6</v>
      </c>
      <c r="Z107" s="9">
        <v>112.6</v>
      </c>
      <c r="AA107" s="9">
        <v>112.6</v>
      </c>
      <c r="AB107" s="9">
        <v>114.3</v>
      </c>
      <c r="AC107" s="9">
        <v>116.1</v>
      </c>
      <c r="AD107" s="9">
        <v>119.2</v>
      </c>
      <c r="AE107" s="9">
        <v>120.9</v>
      </c>
      <c r="AF107" s="9">
        <v>123.8</v>
      </c>
      <c r="AG107" s="9">
        <v>128.30000000000001</v>
      </c>
      <c r="AH107" s="9">
        <v>128.30000000000001</v>
      </c>
      <c r="AI107" s="9">
        <v>122.7</v>
      </c>
      <c r="AJ107" s="9">
        <v>125.7</v>
      </c>
      <c r="AK107" s="9">
        <v>138.80000000000001</v>
      </c>
      <c r="AL107" s="9">
        <v>143.30000000000001</v>
      </c>
      <c r="AM107" s="9">
        <v>146.69999999999999</v>
      </c>
      <c r="AN107" s="9">
        <v>165.2</v>
      </c>
      <c r="AO107" s="9">
        <v>154.5</v>
      </c>
      <c r="AP107" s="9">
        <v>192.6</v>
      </c>
      <c r="AQ107" s="9">
        <v>220.3</v>
      </c>
      <c r="AR107" s="9">
        <v>227.6</v>
      </c>
      <c r="AS107" s="9">
        <v>234</v>
      </c>
      <c r="AT107" s="9">
        <v>244.2</v>
      </c>
      <c r="AU107" s="9">
        <v>260.39999999999998</v>
      </c>
      <c r="AV107" s="9">
        <v>251.3</v>
      </c>
      <c r="AW107" s="9">
        <v>238.3</v>
      </c>
      <c r="AX107" s="9">
        <v>243.5</v>
      </c>
      <c r="AY107" s="9">
        <v>241.2</v>
      </c>
      <c r="AZ107" s="9">
        <v>221.2</v>
      </c>
      <c r="BA107" s="9">
        <v>215.9</v>
      </c>
      <c r="BB107" s="9">
        <v>210.6</v>
      </c>
      <c r="BC107" s="9">
        <v>212.8</v>
      </c>
      <c r="BD107" s="9">
        <v>208</v>
      </c>
      <c r="BE107" s="9">
        <v>207.6</v>
      </c>
      <c r="BF107" s="9">
        <v>207.6</v>
      </c>
      <c r="BG107" s="9">
        <v>207.6</v>
      </c>
      <c r="BH107" s="9">
        <v>199.7</v>
      </c>
      <c r="BI107" s="9">
        <v>198</v>
      </c>
      <c r="BJ107" s="9">
        <v>200.4</v>
      </c>
      <c r="BK107" s="9">
        <v>202.3</v>
      </c>
      <c r="BL107" s="9">
        <v>201.6</v>
      </c>
      <c r="BM107" s="9">
        <v>204.7</v>
      </c>
      <c r="BN107" s="9">
        <v>206.7</v>
      </c>
      <c r="BO107" s="9">
        <v>207.2</v>
      </c>
      <c r="BP107" s="9">
        <v>205.4</v>
      </c>
      <c r="BQ107" s="9">
        <v>204.8</v>
      </c>
      <c r="BR107" s="9">
        <v>205.9</v>
      </c>
      <c r="BS107" s="9">
        <v>205.5</v>
      </c>
      <c r="BT107" s="9">
        <v>203</v>
      </c>
      <c r="BU107" s="9">
        <v>200.8</v>
      </c>
      <c r="BV107" s="9">
        <v>190.2</v>
      </c>
      <c r="BW107" s="9">
        <v>179.4</v>
      </c>
      <c r="BX107" s="9">
        <v>169.5</v>
      </c>
      <c r="BY107" s="9">
        <v>153.69999999999999</v>
      </c>
      <c r="BZ107" s="9">
        <v>141.69999999999999</v>
      </c>
      <c r="CA107" s="9">
        <v>132.80000000000001</v>
      </c>
      <c r="CB107" s="9">
        <v>130.9</v>
      </c>
      <c r="CC107" s="9">
        <v>139.69999999999999</v>
      </c>
      <c r="CD107" s="9">
        <v>140.80000000000001</v>
      </c>
      <c r="CE107" s="9">
        <v>141.1</v>
      </c>
      <c r="CF107" s="9">
        <v>141.1</v>
      </c>
      <c r="CG107" s="9">
        <v>140.80000000000001</v>
      </c>
      <c r="CH107" s="9">
        <v>143.5</v>
      </c>
      <c r="CI107" s="9">
        <v>165.3</v>
      </c>
      <c r="CJ107" s="9">
        <v>174.7</v>
      </c>
      <c r="CK107" s="9">
        <v>173.1</v>
      </c>
      <c r="CL107" s="9">
        <v>170.7</v>
      </c>
      <c r="CM107" s="9">
        <v>168</v>
      </c>
      <c r="CN107" s="9">
        <v>163.80000000000001</v>
      </c>
      <c r="CO107" s="9">
        <v>166.1</v>
      </c>
      <c r="CP107" s="9">
        <v>174.6</v>
      </c>
      <c r="CQ107" s="9">
        <v>175.4</v>
      </c>
      <c r="CR107" s="9">
        <v>169.4</v>
      </c>
      <c r="CS107" s="9">
        <v>171.5</v>
      </c>
      <c r="CT107" s="9">
        <v>166.9</v>
      </c>
      <c r="CU107" s="9">
        <v>164.5</v>
      </c>
      <c r="CV107" s="9">
        <v>163.6</v>
      </c>
      <c r="CW107" s="9">
        <v>160.4</v>
      </c>
      <c r="CX107" s="9">
        <v>153.1</v>
      </c>
      <c r="CY107" s="9">
        <v>152.5</v>
      </c>
      <c r="CZ107" s="9">
        <v>187.9</v>
      </c>
      <c r="DA107" s="9">
        <v>214.5</v>
      </c>
      <c r="DB107" s="9">
        <v>215.2</v>
      </c>
      <c r="DC107" s="9">
        <v>216.6</v>
      </c>
      <c r="DD107" s="9">
        <v>205.2</v>
      </c>
      <c r="DE107" s="9">
        <v>206.7</v>
      </c>
      <c r="DF107" s="9">
        <v>204.4</v>
      </c>
      <c r="DG107" s="9">
        <v>211.5</v>
      </c>
      <c r="DH107" s="9">
        <v>233.1</v>
      </c>
      <c r="DI107" s="9">
        <v>247.1</v>
      </c>
      <c r="DJ107" s="9">
        <v>249</v>
      </c>
      <c r="DK107" s="9">
        <v>247.5</v>
      </c>
      <c r="DL107" s="9">
        <v>241.8</v>
      </c>
      <c r="DM107" s="9">
        <v>241</v>
      </c>
      <c r="DN107" s="9">
        <v>251.9</v>
      </c>
      <c r="DO107" s="9">
        <v>252.9</v>
      </c>
      <c r="DP107" s="9">
        <v>253.9</v>
      </c>
      <c r="DQ107" s="9">
        <v>254.5</v>
      </c>
      <c r="DR107" s="9">
        <v>256.89999999999998</v>
      </c>
      <c r="DS107" s="9">
        <v>259.89999999999998</v>
      </c>
      <c r="DT107" s="9">
        <v>239.8</v>
      </c>
      <c r="DU107" s="9">
        <v>235.4</v>
      </c>
      <c r="DV107" s="9">
        <v>234.2</v>
      </c>
      <c r="DW107" s="9">
        <v>237.8</v>
      </c>
      <c r="DX107" s="9">
        <v>240.1</v>
      </c>
      <c r="DY107" s="9">
        <v>240.8</v>
      </c>
      <c r="DZ107" s="9">
        <v>243</v>
      </c>
      <c r="EA107" s="9">
        <v>244.8</v>
      </c>
      <c r="EB107" s="9">
        <v>248.2</v>
      </c>
      <c r="EC107" s="9">
        <v>248.3</v>
      </c>
      <c r="ED107" s="9">
        <v>246.4</v>
      </c>
      <c r="EE107" s="9">
        <v>263.39999999999998</v>
      </c>
      <c r="EF107" s="10">
        <v>271.8</v>
      </c>
      <c r="EG107" s="10">
        <v>276</v>
      </c>
      <c r="EH107" s="10">
        <v>280.39999999999998</v>
      </c>
      <c r="EI107" s="10">
        <v>278.10000000000002</v>
      </c>
      <c r="EJ107" s="69">
        <v>284.39999999999998</v>
      </c>
      <c r="EK107" s="69">
        <v>296.8</v>
      </c>
      <c r="EL107" s="70">
        <v>291.7</v>
      </c>
      <c r="EM107" s="70">
        <v>282.5</v>
      </c>
      <c r="EN107" s="70">
        <v>281.2</v>
      </c>
    </row>
    <row r="108" spans="1:144" x14ac:dyDescent="0.25">
      <c r="A108" s="2" t="s">
        <v>236</v>
      </c>
      <c r="B108" s="2" t="s">
        <v>237</v>
      </c>
      <c r="C108" s="5">
        <v>2.2100000000000002E-3</v>
      </c>
      <c r="D108" s="9">
        <v>103.9</v>
      </c>
      <c r="E108" s="9">
        <v>110.9</v>
      </c>
      <c r="F108" s="9">
        <v>112.7</v>
      </c>
      <c r="G108" s="9">
        <v>116.1</v>
      </c>
      <c r="H108" s="9">
        <v>118.1</v>
      </c>
      <c r="I108" s="9">
        <v>120.3</v>
      </c>
      <c r="J108" s="9">
        <v>117.8</v>
      </c>
      <c r="K108" s="9">
        <v>114.8</v>
      </c>
      <c r="L108" s="9">
        <v>114.8</v>
      </c>
      <c r="M108" s="9">
        <v>112.8</v>
      </c>
      <c r="N108" s="9">
        <v>115.7</v>
      </c>
      <c r="O108" s="9">
        <v>115.2</v>
      </c>
      <c r="P108" s="9">
        <v>119.4</v>
      </c>
      <c r="Q108" s="9">
        <v>115.9</v>
      </c>
      <c r="R108" s="9">
        <v>118.9</v>
      </c>
      <c r="S108" s="9">
        <v>118.9</v>
      </c>
      <c r="T108" s="9">
        <v>114.6</v>
      </c>
      <c r="U108" s="9">
        <v>112.8</v>
      </c>
      <c r="V108" s="9">
        <v>112.3</v>
      </c>
      <c r="W108" s="9">
        <v>112.7</v>
      </c>
      <c r="X108" s="9">
        <v>112.1</v>
      </c>
      <c r="Y108" s="9">
        <v>108.2</v>
      </c>
      <c r="Z108" s="9">
        <v>107.1</v>
      </c>
      <c r="AA108" s="9">
        <v>112</v>
      </c>
      <c r="AB108" s="9">
        <v>125.4</v>
      </c>
      <c r="AC108" s="9">
        <v>124.5</v>
      </c>
      <c r="AD108" s="9">
        <v>93.2</v>
      </c>
      <c r="AE108" s="9">
        <v>94.8</v>
      </c>
      <c r="AF108" s="9">
        <v>94.1</v>
      </c>
      <c r="AG108" s="9">
        <v>94.3</v>
      </c>
      <c r="AH108" s="9">
        <v>93</v>
      </c>
      <c r="AI108" s="9">
        <v>92.3</v>
      </c>
      <c r="AJ108" s="9">
        <v>93.4</v>
      </c>
      <c r="AK108" s="9">
        <v>93.7</v>
      </c>
      <c r="AL108" s="9">
        <v>94.8</v>
      </c>
      <c r="AM108" s="9">
        <v>94.5</v>
      </c>
      <c r="AN108" s="9">
        <v>104.2</v>
      </c>
      <c r="AO108" s="9">
        <v>110.1</v>
      </c>
      <c r="AP108" s="9">
        <v>108.1</v>
      </c>
      <c r="AQ108" s="9">
        <v>105.8</v>
      </c>
      <c r="AR108" s="9">
        <v>107.4</v>
      </c>
      <c r="AS108" s="9">
        <v>105.3</v>
      </c>
      <c r="AT108" s="9">
        <v>105</v>
      </c>
      <c r="AU108" s="9">
        <v>105.9</v>
      </c>
      <c r="AV108" s="9">
        <v>106.4</v>
      </c>
      <c r="AW108" s="9">
        <v>109</v>
      </c>
      <c r="AX108" s="9">
        <v>111.1</v>
      </c>
      <c r="AY108" s="9">
        <v>110.1</v>
      </c>
      <c r="AZ108" s="9">
        <v>108.9</v>
      </c>
      <c r="BA108" s="9">
        <v>115.5</v>
      </c>
      <c r="BB108" s="9">
        <v>111.8</v>
      </c>
      <c r="BC108" s="9">
        <v>111.4</v>
      </c>
      <c r="BD108" s="9">
        <v>112</v>
      </c>
      <c r="BE108" s="9">
        <v>112.9</v>
      </c>
      <c r="BF108" s="9">
        <v>113.5</v>
      </c>
      <c r="BG108" s="9">
        <v>112.3</v>
      </c>
      <c r="BH108" s="9">
        <v>113.9</v>
      </c>
      <c r="BI108" s="9">
        <v>114.1</v>
      </c>
      <c r="BJ108" s="9">
        <v>117</v>
      </c>
      <c r="BK108" s="9">
        <v>124.8</v>
      </c>
      <c r="BL108" s="9">
        <v>126</v>
      </c>
      <c r="BM108" s="9">
        <v>127.8</v>
      </c>
      <c r="BN108" s="9">
        <v>129.30000000000001</v>
      </c>
      <c r="BO108" s="9">
        <v>134.1</v>
      </c>
      <c r="BP108" s="9">
        <v>139.30000000000001</v>
      </c>
      <c r="BQ108" s="9">
        <v>140.19999999999999</v>
      </c>
      <c r="BR108" s="9">
        <v>137.19999999999999</v>
      </c>
      <c r="BS108" s="9">
        <v>135.6</v>
      </c>
      <c r="BT108" s="9">
        <v>133.19999999999999</v>
      </c>
      <c r="BU108" s="9">
        <v>138.80000000000001</v>
      </c>
      <c r="BV108" s="9">
        <v>139.19999999999999</v>
      </c>
      <c r="BW108" s="9">
        <v>139</v>
      </c>
      <c r="BX108" s="9">
        <v>137.80000000000001</v>
      </c>
      <c r="BY108" s="9">
        <v>134.6</v>
      </c>
      <c r="BZ108" s="9">
        <v>137.80000000000001</v>
      </c>
      <c r="CA108" s="9">
        <v>134.80000000000001</v>
      </c>
      <c r="CB108" s="9">
        <v>136</v>
      </c>
      <c r="CC108" s="9">
        <v>139.30000000000001</v>
      </c>
      <c r="CD108" s="9">
        <v>143.5</v>
      </c>
      <c r="CE108" s="9">
        <v>150.5</v>
      </c>
      <c r="CF108" s="9">
        <v>155.5</v>
      </c>
      <c r="CG108" s="9">
        <v>155.30000000000001</v>
      </c>
      <c r="CH108" s="9">
        <v>157.5</v>
      </c>
      <c r="CI108" s="9">
        <v>156.80000000000001</v>
      </c>
      <c r="CJ108" s="9">
        <v>167.6</v>
      </c>
      <c r="CK108" s="9">
        <v>178.1</v>
      </c>
      <c r="CL108" s="9">
        <v>183</v>
      </c>
      <c r="CM108" s="9">
        <v>181.2</v>
      </c>
      <c r="CN108" s="9">
        <v>187.2</v>
      </c>
      <c r="CO108" s="9">
        <v>187.9</v>
      </c>
      <c r="CP108" s="9">
        <v>194.8</v>
      </c>
      <c r="CQ108" s="9">
        <v>196</v>
      </c>
      <c r="CR108" s="9">
        <v>196.3</v>
      </c>
      <c r="CS108" s="9">
        <v>200.3</v>
      </c>
      <c r="CT108" s="9">
        <v>186.7</v>
      </c>
      <c r="CU108" s="9">
        <v>164.5</v>
      </c>
      <c r="CV108" s="9">
        <v>155.6</v>
      </c>
      <c r="CW108" s="9">
        <v>157.19999999999999</v>
      </c>
      <c r="CX108" s="9">
        <v>160.19999999999999</v>
      </c>
      <c r="CY108" s="9">
        <v>162.4</v>
      </c>
      <c r="CZ108" s="9">
        <v>162.69999999999999</v>
      </c>
      <c r="DA108" s="9">
        <v>157.4</v>
      </c>
      <c r="DB108" s="9">
        <v>161.6</v>
      </c>
      <c r="DC108" s="9">
        <v>163.4</v>
      </c>
      <c r="DD108" s="9">
        <v>164.9</v>
      </c>
      <c r="DE108" s="9">
        <v>167.2</v>
      </c>
      <c r="DF108" s="9">
        <v>169.4</v>
      </c>
      <c r="DG108" s="9">
        <v>164.9</v>
      </c>
      <c r="DH108" s="9">
        <v>177</v>
      </c>
      <c r="DI108" s="9">
        <v>179.8</v>
      </c>
      <c r="DJ108" s="9">
        <v>181.8</v>
      </c>
      <c r="DK108" s="9">
        <v>183.8</v>
      </c>
      <c r="DL108" s="9">
        <v>188.4</v>
      </c>
      <c r="DM108" s="9">
        <v>193.8</v>
      </c>
      <c r="DN108" s="9">
        <v>193.9</v>
      </c>
      <c r="DO108" s="9">
        <v>203.9</v>
      </c>
      <c r="DP108" s="9">
        <v>206.4</v>
      </c>
      <c r="DQ108" s="9">
        <v>217.6</v>
      </c>
      <c r="DR108" s="9">
        <v>209.9</v>
      </c>
      <c r="DS108" s="9">
        <v>225.4</v>
      </c>
      <c r="DT108" s="9">
        <v>229.6</v>
      </c>
      <c r="DU108" s="9">
        <v>212.3</v>
      </c>
      <c r="DV108" s="9">
        <v>195.1</v>
      </c>
      <c r="DW108" s="9">
        <v>199.3</v>
      </c>
      <c r="DX108" s="9">
        <v>203.5</v>
      </c>
      <c r="DY108" s="9">
        <v>208.2</v>
      </c>
      <c r="DZ108" s="9">
        <v>204</v>
      </c>
      <c r="EA108" s="9">
        <v>208.5</v>
      </c>
      <c r="EB108" s="9">
        <v>212.9</v>
      </c>
      <c r="EC108" s="9">
        <v>208.2</v>
      </c>
      <c r="ED108" s="9">
        <v>197.8</v>
      </c>
      <c r="EE108" s="9">
        <v>194</v>
      </c>
      <c r="EF108" s="10">
        <v>181.4</v>
      </c>
      <c r="EG108" s="10">
        <v>175.6</v>
      </c>
      <c r="EH108" s="10">
        <v>176.8</v>
      </c>
      <c r="EI108" s="10">
        <v>168.6</v>
      </c>
      <c r="EJ108" s="69">
        <v>167.8</v>
      </c>
      <c r="EK108" s="69">
        <v>172.8</v>
      </c>
      <c r="EL108" s="70">
        <v>165.1</v>
      </c>
      <c r="EM108" s="70">
        <v>174.7</v>
      </c>
      <c r="EN108" s="70">
        <v>186</v>
      </c>
    </row>
    <row r="109" spans="1:144" x14ac:dyDescent="0.25">
      <c r="A109" s="2" t="s">
        <v>238</v>
      </c>
      <c r="B109" s="2" t="s">
        <v>239</v>
      </c>
      <c r="C109" s="5">
        <v>1.6590000000000001E-2</v>
      </c>
      <c r="D109" s="9">
        <v>101.9</v>
      </c>
      <c r="E109" s="9">
        <v>101.7</v>
      </c>
      <c r="F109" s="9">
        <v>104.8</v>
      </c>
      <c r="G109" s="9">
        <v>112.8</v>
      </c>
      <c r="H109" s="9">
        <v>118.4</v>
      </c>
      <c r="I109" s="9">
        <v>113.7</v>
      </c>
      <c r="J109" s="9">
        <v>115.3</v>
      </c>
      <c r="K109" s="9">
        <v>117.4</v>
      </c>
      <c r="L109" s="9">
        <v>116</v>
      </c>
      <c r="M109" s="9">
        <v>115</v>
      </c>
      <c r="N109" s="9">
        <v>116.1</v>
      </c>
      <c r="O109" s="9">
        <v>111.1</v>
      </c>
      <c r="P109" s="9">
        <v>111.9</v>
      </c>
      <c r="Q109" s="9">
        <v>111.8</v>
      </c>
      <c r="R109" s="9">
        <v>118</v>
      </c>
      <c r="S109" s="9">
        <v>112.3</v>
      </c>
      <c r="T109" s="9">
        <v>121.9</v>
      </c>
      <c r="U109" s="9">
        <v>117.6</v>
      </c>
      <c r="V109" s="9">
        <v>114.4</v>
      </c>
      <c r="W109" s="9">
        <v>112.1</v>
      </c>
      <c r="X109" s="9">
        <v>114.5</v>
      </c>
      <c r="Y109" s="9">
        <v>110.4</v>
      </c>
      <c r="Z109" s="9">
        <v>112.2</v>
      </c>
      <c r="AA109" s="9">
        <v>114.5</v>
      </c>
      <c r="AB109" s="9">
        <v>109.9</v>
      </c>
      <c r="AC109" s="9">
        <v>108.8</v>
      </c>
      <c r="AD109" s="9">
        <v>111.1</v>
      </c>
      <c r="AE109" s="9">
        <v>106.6</v>
      </c>
      <c r="AF109" s="9">
        <v>110.4</v>
      </c>
      <c r="AG109" s="9">
        <v>108.2</v>
      </c>
      <c r="AH109" s="9">
        <v>110.1</v>
      </c>
      <c r="AI109" s="9">
        <v>107.3</v>
      </c>
      <c r="AJ109" s="9">
        <v>107.2</v>
      </c>
      <c r="AK109" s="9">
        <v>108</v>
      </c>
      <c r="AL109" s="9">
        <v>109.8</v>
      </c>
      <c r="AM109" s="9">
        <v>106.9</v>
      </c>
      <c r="AN109" s="9">
        <v>105.8</v>
      </c>
      <c r="AO109" s="9">
        <v>110.2</v>
      </c>
      <c r="AP109" s="9">
        <v>109.4</v>
      </c>
      <c r="AQ109" s="9">
        <v>109</v>
      </c>
      <c r="AR109" s="9">
        <v>112.6</v>
      </c>
      <c r="AS109" s="9">
        <v>116.4</v>
      </c>
      <c r="AT109" s="9">
        <v>117.1</v>
      </c>
      <c r="AU109" s="9">
        <v>119.1</v>
      </c>
      <c r="AV109" s="9">
        <v>119.7</v>
      </c>
      <c r="AW109" s="9">
        <v>118.5</v>
      </c>
      <c r="AX109" s="9">
        <v>118.1</v>
      </c>
      <c r="AY109" s="9">
        <v>118.1</v>
      </c>
      <c r="AZ109" s="9">
        <v>115.5</v>
      </c>
      <c r="BA109" s="9">
        <v>114.3</v>
      </c>
      <c r="BB109" s="9">
        <v>112.7</v>
      </c>
      <c r="BC109" s="9">
        <v>112.5</v>
      </c>
      <c r="BD109" s="9">
        <v>112</v>
      </c>
      <c r="BE109" s="9">
        <v>113.5</v>
      </c>
      <c r="BF109" s="9">
        <v>113</v>
      </c>
      <c r="BG109" s="9">
        <v>110.1</v>
      </c>
      <c r="BH109" s="9">
        <v>109.4</v>
      </c>
      <c r="BI109" s="9">
        <v>110</v>
      </c>
      <c r="BJ109" s="9">
        <v>108.5</v>
      </c>
      <c r="BK109" s="9">
        <v>106.8</v>
      </c>
      <c r="BL109" s="9">
        <v>104.2</v>
      </c>
      <c r="BM109" s="9">
        <v>102.6</v>
      </c>
      <c r="BN109" s="9">
        <v>98.3</v>
      </c>
      <c r="BO109" s="9">
        <v>96.8</v>
      </c>
      <c r="BP109" s="9">
        <v>94.5</v>
      </c>
      <c r="BQ109" s="9">
        <v>98.4</v>
      </c>
      <c r="BR109" s="9">
        <v>99.1</v>
      </c>
      <c r="BS109" s="9">
        <v>99.2</v>
      </c>
      <c r="BT109" s="9">
        <v>100.2</v>
      </c>
      <c r="BU109" s="9">
        <v>99.8</v>
      </c>
      <c r="BV109" s="9">
        <v>100.6</v>
      </c>
      <c r="BW109" s="9">
        <v>104.4</v>
      </c>
      <c r="BX109" s="9">
        <v>107.2</v>
      </c>
      <c r="BY109" s="9">
        <v>98.9</v>
      </c>
      <c r="BZ109" s="9">
        <v>101.3</v>
      </c>
      <c r="CA109" s="9">
        <v>104.8</v>
      </c>
      <c r="CB109" s="9">
        <v>105.9</v>
      </c>
      <c r="CC109" s="9">
        <v>111.4</v>
      </c>
      <c r="CD109" s="9">
        <v>116.6</v>
      </c>
      <c r="CE109" s="9">
        <v>117.5</v>
      </c>
      <c r="CF109" s="9">
        <v>118.2</v>
      </c>
      <c r="CG109" s="9">
        <v>119.7</v>
      </c>
      <c r="CH109" s="9">
        <v>127.4</v>
      </c>
      <c r="CI109" s="9">
        <v>122.9</v>
      </c>
      <c r="CJ109" s="9">
        <v>120.8</v>
      </c>
      <c r="CK109" s="9">
        <v>121.9</v>
      </c>
      <c r="CL109" s="9">
        <v>120.9</v>
      </c>
      <c r="CM109" s="9">
        <v>117.5</v>
      </c>
      <c r="CN109" s="9">
        <v>121.5</v>
      </c>
      <c r="CO109" s="9">
        <v>120.5</v>
      </c>
      <c r="CP109" s="9">
        <v>121.6</v>
      </c>
      <c r="CQ109" s="9">
        <v>121.5</v>
      </c>
      <c r="CR109" s="9">
        <v>124.3</v>
      </c>
      <c r="CS109" s="9">
        <v>124.2</v>
      </c>
      <c r="CT109" s="9">
        <v>123.6</v>
      </c>
      <c r="CU109" s="9">
        <v>114.8</v>
      </c>
      <c r="CV109" s="9">
        <v>109.8</v>
      </c>
      <c r="CW109" s="9">
        <v>107.6</v>
      </c>
      <c r="CX109" s="9">
        <v>115.1</v>
      </c>
      <c r="CY109" s="9">
        <v>116</v>
      </c>
      <c r="CZ109" s="9">
        <v>120.1</v>
      </c>
      <c r="DA109" s="9">
        <v>126</v>
      </c>
      <c r="DB109" s="9">
        <v>129.30000000000001</v>
      </c>
      <c r="DC109" s="9">
        <v>125.7</v>
      </c>
      <c r="DD109" s="9">
        <v>127</v>
      </c>
      <c r="DE109" s="9">
        <v>142.5</v>
      </c>
      <c r="DF109" s="9">
        <v>161.5</v>
      </c>
      <c r="DG109" s="9">
        <v>174</v>
      </c>
      <c r="DH109" s="9">
        <v>169.8</v>
      </c>
      <c r="DI109" s="9">
        <v>176.4</v>
      </c>
      <c r="DJ109" s="9">
        <v>160.19999999999999</v>
      </c>
      <c r="DK109" s="9">
        <v>169.5</v>
      </c>
      <c r="DL109" s="9">
        <v>184.1</v>
      </c>
      <c r="DM109" s="9">
        <v>174.9</v>
      </c>
      <c r="DN109" s="9">
        <v>171.5</v>
      </c>
      <c r="DO109" s="9">
        <v>163.80000000000001</v>
      </c>
      <c r="DP109" s="9">
        <v>169.4</v>
      </c>
      <c r="DQ109" s="9">
        <v>169.5</v>
      </c>
      <c r="DR109" s="9">
        <v>182.6</v>
      </c>
      <c r="DS109" s="9">
        <v>202.6</v>
      </c>
      <c r="DT109" s="9">
        <v>198.9</v>
      </c>
      <c r="DU109" s="9">
        <v>190.2</v>
      </c>
      <c r="DV109" s="9">
        <v>187.7</v>
      </c>
      <c r="DW109" s="9">
        <v>180</v>
      </c>
      <c r="DX109" s="9">
        <v>184.4</v>
      </c>
      <c r="DY109" s="9">
        <v>180</v>
      </c>
      <c r="DZ109" s="9">
        <v>166.5</v>
      </c>
      <c r="EA109" s="9">
        <v>171.4</v>
      </c>
      <c r="EB109" s="9">
        <v>165.1</v>
      </c>
      <c r="EC109" s="9">
        <v>163.9</v>
      </c>
      <c r="ED109" s="9">
        <v>165.9</v>
      </c>
      <c r="EE109" s="9">
        <v>153</v>
      </c>
      <c r="EF109" s="10">
        <v>149.9</v>
      </c>
      <c r="EG109" s="10">
        <v>141.80000000000001</v>
      </c>
      <c r="EH109" s="10">
        <v>138.1</v>
      </c>
      <c r="EI109" s="10">
        <v>141.19999999999999</v>
      </c>
      <c r="EJ109" s="69">
        <v>153.19999999999999</v>
      </c>
      <c r="EK109" s="69">
        <v>152.1</v>
      </c>
      <c r="EL109" s="70">
        <v>145</v>
      </c>
      <c r="EM109" s="70">
        <v>140.1</v>
      </c>
      <c r="EN109" s="70">
        <v>138.5</v>
      </c>
    </row>
    <row r="110" spans="1:144" x14ac:dyDescent="0.25">
      <c r="A110" s="2" t="s">
        <v>240</v>
      </c>
      <c r="B110" s="2" t="s">
        <v>241</v>
      </c>
      <c r="C110" s="5">
        <v>0.37606000000000001</v>
      </c>
      <c r="D110" s="9">
        <v>131</v>
      </c>
      <c r="E110" s="9">
        <v>139.6</v>
      </c>
      <c r="F110" s="9">
        <v>144.80000000000001</v>
      </c>
      <c r="G110" s="9">
        <v>182.7</v>
      </c>
      <c r="H110" s="9">
        <v>183.8</v>
      </c>
      <c r="I110" s="9">
        <v>166.2</v>
      </c>
      <c r="J110" s="9">
        <v>134.19999999999999</v>
      </c>
      <c r="K110" s="9">
        <v>140.1</v>
      </c>
      <c r="L110" s="9">
        <v>142.6</v>
      </c>
      <c r="M110" s="9">
        <v>139</v>
      </c>
      <c r="N110" s="9">
        <v>137.69999999999999</v>
      </c>
      <c r="O110" s="9">
        <v>150.9</v>
      </c>
      <c r="P110" s="9">
        <v>163</v>
      </c>
      <c r="Q110" s="9">
        <v>164.4</v>
      </c>
      <c r="R110" s="9">
        <v>156.69999999999999</v>
      </c>
      <c r="S110" s="9">
        <v>153.5</v>
      </c>
      <c r="T110" s="9">
        <v>148</v>
      </c>
      <c r="U110" s="9">
        <v>148.1</v>
      </c>
      <c r="V110" s="9">
        <v>147</v>
      </c>
      <c r="W110" s="9">
        <v>160.30000000000001</v>
      </c>
      <c r="X110" s="9">
        <v>160.1</v>
      </c>
      <c r="Y110" s="9">
        <v>157.80000000000001</v>
      </c>
      <c r="Z110" s="9">
        <v>162</v>
      </c>
      <c r="AA110" s="9">
        <v>169.5</v>
      </c>
      <c r="AB110" s="9">
        <v>175.6</v>
      </c>
      <c r="AC110" s="9">
        <v>188.5</v>
      </c>
      <c r="AD110" s="9">
        <v>175.5</v>
      </c>
      <c r="AE110" s="9">
        <v>175.9</v>
      </c>
      <c r="AF110" s="9">
        <v>162.4</v>
      </c>
      <c r="AG110" s="9">
        <v>141.80000000000001</v>
      </c>
      <c r="AH110" s="9">
        <v>131.6</v>
      </c>
      <c r="AI110" s="9">
        <v>135</v>
      </c>
      <c r="AJ110" s="9">
        <v>140.80000000000001</v>
      </c>
      <c r="AK110" s="9">
        <v>144.6</v>
      </c>
      <c r="AL110" s="9">
        <v>142.19999999999999</v>
      </c>
      <c r="AM110" s="9">
        <v>141.30000000000001</v>
      </c>
      <c r="AN110" s="9">
        <v>145.5</v>
      </c>
      <c r="AO110" s="9">
        <v>166.2</v>
      </c>
      <c r="AP110" s="9">
        <v>155.6</v>
      </c>
      <c r="AQ110" s="9">
        <v>147.1</v>
      </c>
      <c r="AR110" s="9">
        <v>139.19999999999999</v>
      </c>
      <c r="AS110" s="9">
        <v>139.19999999999999</v>
      </c>
      <c r="AT110" s="9">
        <v>156.9</v>
      </c>
      <c r="AU110" s="9">
        <v>158.30000000000001</v>
      </c>
      <c r="AV110" s="9">
        <v>152.19999999999999</v>
      </c>
      <c r="AW110" s="9">
        <v>151.30000000000001</v>
      </c>
      <c r="AX110" s="9">
        <v>150.19999999999999</v>
      </c>
      <c r="AY110" s="9">
        <v>151.4</v>
      </c>
      <c r="AZ110" s="9">
        <v>167.5</v>
      </c>
      <c r="BA110" s="9">
        <v>162.4</v>
      </c>
      <c r="BB110" s="9">
        <v>165.1</v>
      </c>
      <c r="BC110" s="9">
        <v>158.69999999999999</v>
      </c>
      <c r="BD110" s="9">
        <v>156.30000000000001</v>
      </c>
      <c r="BE110" s="9">
        <v>149.30000000000001</v>
      </c>
      <c r="BF110" s="9">
        <v>132.30000000000001</v>
      </c>
      <c r="BG110" s="9">
        <v>126.2</v>
      </c>
      <c r="BH110" s="9">
        <v>128.9</v>
      </c>
      <c r="BI110" s="9">
        <v>127.8</v>
      </c>
      <c r="BJ110" s="9">
        <v>126</v>
      </c>
      <c r="BK110" s="9">
        <v>124.9</v>
      </c>
      <c r="BL110" s="9">
        <v>126.8</v>
      </c>
      <c r="BM110" s="9">
        <v>123.4</v>
      </c>
      <c r="BN110" s="9">
        <v>121.2</v>
      </c>
      <c r="BO110" s="9">
        <v>121.6</v>
      </c>
      <c r="BP110" s="9">
        <v>122.8</v>
      </c>
      <c r="BQ110" s="9">
        <v>124.8</v>
      </c>
      <c r="BR110" s="9">
        <v>126</v>
      </c>
      <c r="BS110" s="9">
        <v>122.2</v>
      </c>
      <c r="BT110" s="9">
        <v>125.3</v>
      </c>
      <c r="BU110" s="9">
        <v>136.6</v>
      </c>
      <c r="BV110" s="9">
        <v>152.19999999999999</v>
      </c>
      <c r="BW110" s="9">
        <v>156</v>
      </c>
      <c r="BX110" s="9">
        <v>157.5</v>
      </c>
      <c r="BY110" s="9">
        <v>155.9</v>
      </c>
      <c r="BZ110" s="9">
        <v>153.1</v>
      </c>
      <c r="CA110" s="9">
        <v>150.1</v>
      </c>
      <c r="CB110" s="9">
        <v>147.1</v>
      </c>
      <c r="CC110" s="9">
        <v>142.9</v>
      </c>
      <c r="CD110" s="9">
        <v>140.19999999999999</v>
      </c>
      <c r="CE110" s="9">
        <v>141.6</v>
      </c>
      <c r="CF110" s="9">
        <v>143.9</v>
      </c>
      <c r="CG110" s="9">
        <v>151.5</v>
      </c>
      <c r="CH110" s="9">
        <v>159.80000000000001</v>
      </c>
      <c r="CI110" s="9">
        <v>157.5</v>
      </c>
      <c r="CJ110" s="9">
        <v>162.30000000000001</v>
      </c>
      <c r="CK110" s="9">
        <v>159.1</v>
      </c>
      <c r="CL110" s="9">
        <v>161.80000000000001</v>
      </c>
      <c r="CM110" s="9">
        <v>156.9</v>
      </c>
      <c r="CN110" s="9">
        <v>157.80000000000001</v>
      </c>
      <c r="CO110" s="9">
        <v>164.9</v>
      </c>
      <c r="CP110" s="9">
        <v>160.80000000000001</v>
      </c>
      <c r="CQ110" s="9">
        <v>161.80000000000001</v>
      </c>
      <c r="CR110" s="9">
        <v>172.5</v>
      </c>
      <c r="CS110" s="9">
        <v>181.8</v>
      </c>
      <c r="CT110" s="9">
        <v>171.6</v>
      </c>
      <c r="CU110" s="9">
        <v>157.19999999999999</v>
      </c>
      <c r="CV110" s="9">
        <v>156.5</v>
      </c>
      <c r="CW110" s="9">
        <v>164.1</v>
      </c>
      <c r="CX110" s="9">
        <v>164.1</v>
      </c>
      <c r="CY110" s="9">
        <v>160.9</v>
      </c>
      <c r="CZ110" s="9">
        <v>163.5</v>
      </c>
      <c r="DA110" s="9">
        <v>164.5</v>
      </c>
      <c r="DB110" s="9">
        <v>168.7</v>
      </c>
      <c r="DC110" s="9">
        <v>174.6</v>
      </c>
      <c r="DD110" s="9">
        <v>178.3</v>
      </c>
      <c r="DE110" s="9">
        <v>188</v>
      </c>
      <c r="DF110" s="9">
        <v>194.4</v>
      </c>
      <c r="DG110" s="9">
        <v>217.7</v>
      </c>
      <c r="DH110" s="9">
        <v>244.6</v>
      </c>
      <c r="DI110" s="9">
        <v>276.5</v>
      </c>
      <c r="DJ110" s="9">
        <v>282.60000000000002</v>
      </c>
      <c r="DK110" s="9">
        <v>299</v>
      </c>
      <c r="DL110" s="9">
        <v>358.4</v>
      </c>
      <c r="DM110" s="9">
        <v>337.1</v>
      </c>
      <c r="DN110" s="9">
        <v>230.6</v>
      </c>
      <c r="DO110" s="9">
        <v>234.6</v>
      </c>
      <c r="DP110" s="9">
        <v>258.10000000000002</v>
      </c>
      <c r="DQ110" s="9">
        <v>263.7</v>
      </c>
      <c r="DR110" s="9">
        <v>275.7</v>
      </c>
      <c r="DS110" s="9">
        <v>308.2</v>
      </c>
      <c r="DT110" s="9">
        <v>311.3</v>
      </c>
      <c r="DU110" s="9">
        <v>297.7</v>
      </c>
      <c r="DV110" s="9">
        <v>287.5</v>
      </c>
      <c r="DW110" s="9">
        <v>261.5</v>
      </c>
      <c r="DX110" s="9">
        <v>258.3</v>
      </c>
      <c r="DY110" s="9">
        <v>226.9</v>
      </c>
      <c r="DZ110" s="9">
        <v>208</v>
      </c>
      <c r="EA110" s="9">
        <v>235.2</v>
      </c>
      <c r="EB110" s="9">
        <v>234.6</v>
      </c>
      <c r="EC110" s="9">
        <v>237.9</v>
      </c>
      <c r="ED110" s="9">
        <v>234.6</v>
      </c>
      <c r="EE110" s="9">
        <v>225.8</v>
      </c>
      <c r="EF110" s="10">
        <v>228.2</v>
      </c>
      <c r="EG110" s="10">
        <v>224.8</v>
      </c>
      <c r="EH110" s="10">
        <v>221.5</v>
      </c>
      <c r="EI110" s="10">
        <v>219.8</v>
      </c>
      <c r="EJ110" s="69">
        <v>216.2</v>
      </c>
      <c r="EK110" s="69">
        <v>213.1</v>
      </c>
      <c r="EL110" s="70">
        <v>202.6</v>
      </c>
      <c r="EM110" s="70">
        <v>214.5</v>
      </c>
      <c r="EN110" s="70">
        <v>213.3</v>
      </c>
    </row>
    <row r="111" spans="1:144" x14ac:dyDescent="0.25">
      <c r="A111" s="2" t="s">
        <v>242</v>
      </c>
      <c r="B111" s="2" t="s">
        <v>243</v>
      </c>
      <c r="C111" s="5">
        <v>1.9604299999999999</v>
      </c>
      <c r="D111" s="9">
        <v>110.9</v>
      </c>
      <c r="E111" s="9">
        <v>108.7</v>
      </c>
      <c r="F111" s="9">
        <v>105.2</v>
      </c>
      <c r="G111" s="9">
        <v>107.1</v>
      </c>
      <c r="H111" s="9">
        <v>106.3</v>
      </c>
      <c r="I111" s="9">
        <v>107.6</v>
      </c>
      <c r="J111" s="9">
        <v>111.1</v>
      </c>
      <c r="K111" s="9">
        <v>111.3</v>
      </c>
      <c r="L111" s="9">
        <v>113.3</v>
      </c>
      <c r="M111" s="9">
        <v>116.3</v>
      </c>
      <c r="N111" s="9">
        <v>122.5</v>
      </c>
      <c r="O111" s="9">
        <v>123.8</v>
      </c>
      <c r="P111" s="9">
        <v>122.6</v>
      </c>
      <c r="Q111" s="9">
        <v>122.1</v>
      </c>
      <c r="R111" s="9">
        <v>123.7</v>
      </c>
      <c r="S111" s="9">
        <v>121.8</v>
      </c>
      <c r="T111" s="9">
        <v>113.5</v>
      </c>
      <c r="U111" s="9">
        <v>115.4</v>
      </c>
      <c r="V111" s="9">
        <v>112.5</v>
      </c>
      <c r="W111" s="9">
        <v>105.7</v>
      </c>
      <c r="X111" s="9">
        <v>105</v>
      </c>
      <c r="Y111" s="9">
        <v>108</v>
      </c>
      <c r="Z111" s="9">
        <v>109.7</v>
      </c>
      <c r="AA111" s="9">
        <v>111.3</v>
      </c>
      <c r="AB111" s="9">
        <v>108.5</v>
      </c>
      <c r="AC111" s="9">
        <v>107.4</v>
      </c>
      <c r="AD111" s="9">
        <v>108.1</v>
      </c>
      <c r="AE111" s="9">
        <v>108.1</v>
      </c>
      <c r="AF111" s="9">
        <v>108.4</v>
      </c>
      <c r="AG111" s="9">
        <v>110.9</v>
      </c>
      <c r="AH111" s="9">
        <v>110.7</v>
      </c>
      <c r="AI111" s="9">
        <v>110.4</v>
      </c>
      <c r="AJ111" s="9">
        <v>110</v>
      </c>
      <c r="AK111" s="9">
        <v>110.1</v>
      </c>
      <c r="AL111" s="9">
        <v>108.3</v>
      </c>
      <c r="AM111" s="9">
        <v>109.5</v>
      </c>
      <c r="AN111" s="9">
        <v>108.1</v>
      </c>
      <c r="AO111" s="9">
        <v>108.7</v>
      </c>
      <c r="AP111" s="9">
        <v>110.3</v>
      </c>
      <c r="AQ111" s="9">
        <v>111.6</v>
      </c>
      <c r="AR111" s="9">
        <v>114.6</v>
      </c>
      <c r="AS111" s="9">
        <v>114.6</v>
      </c>
      <c r="AT111" s="9">
        <v>115.3</v>
      </c>
      <c r="AU111" s="9">
        <v>115.8</v>
      </c>
      <c r="AV111" s="9">
        <v>115.8</v>
      </c>
      <c r="AW111" s="9">
        <v>114.6</v>
      </c>
      <c r="AX111" s="9">
        <v>113.3</v>
      </c>
      <c r="AY111" s="9">
        <v>114.6</v>
      </c>
      <c r="AZ111" s="9">
        <v>115.2</v>
      </c>
      <c r="BA111" s="9">
        <v>113.6</v>
      </c>
      <c r="BB111" s="9">
        <v>116.1</v>
      </c>
      <c r="BC111" s="9">
        <v>117.1</v>
      </c>
      <c r="BD111" s="9">
        <v>114.8</v>
      </c>
      <c r="BE111" s="9">
        <v>113.5</v>
      </c>
      <c r="BF111" s="9">
        <v>113.8</v>
      </c>
      <c r="BG111" s="9">
        <v>113.5</v>
      </c>
      <c r="BH111" s="9">
        <v>114.2</v>
      </c>
      <c r="BI111" s="9">
        <v>115</v>
      </c>
      <c r="BJ111" s="9">
        <v>116.5</v>
      </c>
      <c r="BK111" s="9">
        <v>115</v>
      </c>
      <c r="BL111" s="9">
        <v>114.7</v>
      </c>
      <c r="BM111" s="9">
        <v>112.9</v>
      </c>
      <c r="BN111" s="9">
        <v>112</v>
      </c>
      <c r="BO111" s="9">
        <v>114</v>
      </c>
      <c r="BP111" s="9">
        <v>114.3</v>
      </c>
      <c r="BQ111" s="9">
        <v>113.9</v>
      </c>
      <c r="BR111" s="9">
        <v>112.1</v>
      </c>
      <c r="BS111" s="9">
        <v>108.8</v>
      </c>
      <c r="BT111" s="9">
        <v>106.6</v>
      </c>
      <c r="BU111" s="9">
        <v>106.6</v>
      </c>
      <c r="BV111" s="9">
        <v>107.3</v>
      </c>
      <c r="BW111" s="9">
        <v>107.6</v>
      </c>
      <c r="BX111" s="9">
        <v>109.8</v>
      </c>
      <c r="BY111" s="9">
        <v>109.4</v>
      </c>
      <c r="BZ111" s="9">
        <v>110.6</v>
      </c>
      <c r="CA111" s="9">
        <v>109.6</v>
      </c>
      <c r="CB111" s="9">
        <v>108.7</v>
      </c>
      <c r="CC111" s="9">
        <v>108.7</v>
      </c>
      <c r="CD111" s="9">
        <v>108.1</v>
      </c>
      <c r="CE111" s="9">
        <v>108.1</v>
      </c>
      <c r="CF111" s="9">
        <v>107.8</v>
      </c>
      <c r="CG111" s="9">
        <v>102.9</v>
      </c>
      <c r="CH111" s="9">
        <v>102</v>
      </c>
      <c r="CI111" s="9">
        <v>102.3</v>
      </c>
      <c r="CJ111" s="9">
        <v>102.8</v>
      </c>
      <c r="CK111" s="9">
        <v>103</v>
      </c>
      <c r="CL111" s="9">
        <v>106.1</v>
      </c>
      <c r="CM111" s="9">
        <v>106.6</v>
      </c>
      <c r="CN111" s="9">
        <v>105.8</v>
      </c>
      <c r="CO111" s="9">
        <v>104.2</v>
      </c>
      <c r="CP111" s="9">
        <v>103.1</v>
      </c>
      <c r="CQ111" s="9">
        <v>104.1</v>
      </c>
      <c r="CR111" s="9">
        <v>105.4</v>
      </c>
      <c r="CS111" s="9">
        <v>105.8</v>
      </c>
      <c r="CT111" s="9">
        <v>105.4</v>
      </c>
      <c r="CU111" s="9">
        <v>105</v>
      </c>
      <c r="CV111" s="9">
        <v>105</v>
      </c>
      <c r="CW111" s="9">
        <v>103.8</v>
      </c>
      <c r="CX111" s="9">
        <v>103.8</v>
      </c>
      <c r="CY111" s="9">
        <v>104.8</v>
      </c>
      <c r="CZ111" s="9">
        <v>104.8</v>
      </c>
      <c r="DA111" s="9">
        <v>104.6</v>
      </c>
      <c r="DB111" s="9">
        <v>109.8</v>
      </c>
      <c r="DC111" s="9">
        <v>114</v>
      </c>
      <c r="DD111" s="9">
        <v>113.8</v>
      </c>
      <c r="DE111" s="9">
        <v>114.2</v>
      </c>
      <c r="DF111" s="9">
        <v>113.9</v>
      </c>
      <c r="DG111" s="9">
        <v>115.2</v>
      </c>
      <c r="DH111" s="9">
        <v>115.5</v>
      </c>
      <c r="DI111" s="9">
        <v>115.8</v>
      </c>
      <c r="DJ111" s="9">
        <v>115.9</v>
      </c>
      <c r="DK111" s="9">
        <v>116.3</v>
      </c>
      <c r="DL111" s="9">
        <v>118.2</v>
      </c>
      <c r="DM111" s="9">
        <v>119.8</v>
      </c>
      <c r="DN111" s="9">
        <v>119.9</v>
      </c>
      <c r="DO111" s="9">
        <v>121</v>
      </c>
      <c r="DP111" s="9">
        <v>123.8</v>
      </c>
      <c r="DQ111" s="9">
        <v>122.3</v>
      </c>
      <c r="DR111" s="9">
        <v>123.3</v>
      </c>
      <c r="DS111" s="9">
        <v>126.7</v>
      </c>
      <c r="DT111" s="9">
        <v>127.3</v>
      </c>
      <c r="DU111" s="9">
        <v>127.7</v>
      </c>
      <c r="DV111" s="9">
        <v>128.6</v>
      </c>
      <c r="DW111" s="9">
        <v>129.80000000000001</v>
      </c>
      <c r="DX111" s="9">
        <v>129.80000000000001</v>
      </c>
      <c r="DY111" s="9">
        <v>128</v>
      </c>
      <c r="DZ111" s="9">
        <v>127.5</v>
      </c>
      <c r="EA111" s="9">
        <v>132.80000000000001</v>
      </c>
      <c r="EB111" s="9">
        <v>135.4</v>
      </c>
      <c r="EC111" s="9">
        <v>137.6</v>
      </c>
      <c r="ED111" s="9">
        <v>135</v>
      </c>
      <c r="EE111" s="9">
        <v>135.19999999999999</v>
      </c>
      <c r="EF111" s="10">
        <v>135.6</v>
      </c>
      <c r="EG111" s="10">
        <v>133.5</v>
      </c>
      <c r="EH111" s="10">
        <v>132</v>
      </c>
      <c r="EI111" s="10">
        <v>134.80000000000001</v>
      </c>
      <c r="EJ111" s="69">
        <v>135.1</v>
      </c>
      <c r="EK111" s="69">
        <v>136.9</v>
      </c>
      <c r="EL111" s="70">
        <v>138.80000000000001</v>
      </c>
      <c r="EM111" s="70">
        <v>134.80000000000001</v>
      </c>
      <c r="EN111" s="70">
        <v>134.30000000000001</v>
      </c>
    </row>
    <row r="112" spans="1:144" x14ac:dyDescent="0.25">
      <c r="A112" s="2" t="s">
        <v>244</v>
      </c>
      <c r="B112" s="2" t="s">
        <v>245</v>
      </c>
      <c r="C112" s="5">
        <v>3.0620000000000001E-2</v>
      </c>
      <c r="D112" s="9">
        <v>102.8</v>
      </c>
      <c r="E112" s="9">
        <v>99.8</v>
      </c>
      <c r="F112" s="9">
        <v>101.2</v>
      </c>
      <c r="G112" s="9">
        <v>103.3</v>
      </c>
      <c r="H112" s="9">
        <v>103.6</v>
      </c>
      <c r="I112" s="9">
        <v>103.5</v>
      </c>
      <c r="J112" s="9">
        <v>103.7</v>
      </c>
      <c r="K112" s="9">
        <v>103.7</v>
      </c>
      <c r="L112" s="9">
        <v>103.6</v>
      </c>
      <c r="M112" s="9">
        <v>103.5</v>
      </c>
      <c r="N112" s="9">
        <v>104</v>
      </c>
      <c r="O112" s="9">
        <v>104.3</v>
      </c>
      <c r="P112" s="9">
        <v>104.1</v>
      </c>
      <c r="Q112" s="9">
        <v>104.1</v>
      </c>
      <c r="R112" s="9">
        <v>105</v>
      </c>
      <c r="S112" s="9">
        <v>105.5</v>
      </c>
      <c r="T112" s="9">
        <v>105.5</v>
      </c>
      <c r="U112" s="9">
        <v>111.1</v>
      </c>
      <c r="V112" s="9">
        <v>111.1</v>
      </c>
      <c r="W112" s="9">
        <v>117</v>
      </c>
      <c r="X112" s="9">
        <v>109.1</v>
      </c>
      <c r="Y112" s="9">
        <v>108.8</v>
      </c>
      <c r="Z112" s="9">
        <v>108.4</v>
      </c>
      <c r="AA112" s="9">
        <v>108.4</v>
      </c>
      <c r="AB112" s="9">
        <v>108.4</v>
      </c>
      <c r="AC112" s="9">
        <v>108.4</v>
      </c>
      <c r="AD112" s="9">
        <v>108.8</v>
      </c>
      <c r="AE112" s="9">
        <v>108.8</v>
      </c>
      <c r="AF112" s="9">
        <v>107.7</v>
      </c>
      <c r="AG112" s="9">
        <v>108.4</v>
      </c>
      <c r="AH112" s="9">
        <v>108.6</v>
      </c>
      <c r="AI112" s="9">
        <v>108.4</v>
      </c>
      <c r="AJ112" s="9">
        <v>108.4</v>
      </c>
      <c r="AK112" s="9">
        <v>108.6</v>
      </c>
      <c r="AL112" s="9">
        <v>108.5</v>
      </c>
      <c r="AM112" s="9">
        <v>108.5</v>
      </c>
      <c r="AN112" s="9">
        <v>108.5</v>
      </c>
      <c r="AO112" s="9">
        <v>108.5</v>
      </c>
      <c r="AP112" s="9">
        <v>108.5</v>
      </c>
      <c r="AQ112" s="9">
        <v>108.5</v>
      </c>
      <c r="AR112" s="9">
        <v>108.5</v>
      </c>
      <c r="AS112" s="9">
        <v>108.5</v>
      </c>
      <c r="AT112" s="9">
        <v>108.5</v>
      </c>
      <c r="AU112" s="9">
        <v>108.5</v>
      </c>
      <c r="AV112" s="9">
        <v>108.5</v>
      </c>
      <c r="AW112" s="9">
        <v>108.5</v>
      </c>
      <c r="AX112" s="9">
        <v>108.5</v>
      </c>
      <c r="AY112" s="9">
        <v>108.5</v>
      </c>
      <c r="AZ112" s="9">
        <v>109.1</v>
      </c>
      <c r="BA112" s="9">
        <v>110.4</v>
      </c>
      <c r="BB112" s="9">
        <v>110.4</v>
      </c>
      <c r="BC112" s="9">
        <v>105.6</v>
      </c>
      <c r="BD112" s="9">
        <v>97.5</v>
      </c>
      <c r="BE112" s="9">
        <v>96.9</v>
      </c>
      <c r="BF112" s="9">
        <v>96</v>
      </c>
      <c r="BG112" s="9">
        <v>96.7</v>
      </c>
      <c r="BH112" s="9">
        <v>96.8</v>
      </c>
      <c r="BI112" s="9">
        <v>95.9</v>
      </c>
      <c r="BJ112" s="9">
        <v>95.7</v>
      </c>
      <c r="BK112" s="9">
        <v>96.1</v>
      </c>
      <c r="BL112" s="9">
        <v>96.4</v>
      </c>
      <c r="BM112" s="9">
        <v>96.3</v>
      </c>
      <c r="BN112" s="9">
        <v>96.1</v>
      </c>
      <c r="BO112" s="9">
        <v>96.4</v>
      </c>
      <c r="BP112" s="9">
        <v>95.1</v>
      </c>
      <c r="BQ112" s="9">
        <v>95.3</v>
      </c>
      <c r="BR112" s="9">
        <v>94</v>
      </c>
      <c r="BS112" s="9">
        <v>94.5</v>
      </c>
      <c r="BT112" s="9">
        <v>101.2</v>
      </c>
      <c r="BU112" s="9">
        <v>102</v>
      </c>
      <c r="BV112" s="9">
        <v>112.3</v>
      </c>
      <c r="BW112" s="9">
        <v>118</v>
      </c>
      <c r="BX112" s="9">
        <v>116.4</v>
      </c>
      <c r="BY112" s="9">
        <v>114.9</v>
      </c>
      <c r="BZ112" s="9">
        <v>116.6</v>
      </c>
      <c r="CA112" s="9">
        <v>116.6</v>
      </c>
      <c r="CB112" s="9">
        <v>115.2</v>
      </c>
      <c r="CC112" s="9">
        <v>110.1</v>
      </c>
      <c r="CD112" s="9">
        <v>106.9</v>
      </c>
      <c r="CE112" s="9">
        <v>108.6</v>
      </c>
      <c r="CF112" s="9">
        <v>109.2</v>
      </c>
      <c r="CG112" s="9">
        <v>110.4</v>
      </c>
      <c r="CH112" s="9">
        <v>110.5</v>
      </c>
      <c r="CI112" s="9">
        <v>111.3</v>
      </c>
      <c r="CJ112" s="9">
        <v>111.5</v>
      </c>
      <c r="CK112" s="9">
        <v>115.2</v>
      </c>
      <c r="CL112" s="9">
        <v>117.3</v>
      </c>
      <c r="CM112" s="9">
        <v>120</v>
      </c>
      <c r="CN112" s="9">
        <v>114.7</v>
      </c>
      <c r="CO112" s="9">
        <v>110.4</v>
      </c>
      <c r="CP112" s="9">
        <v>108.6</v>
      </c>
      <c r="CQ112" s="9">
        <v>111.2</v>
      </c>
      <c r="CR112" s="9">
        <v>110.2</v>
      </c>
      <c r="CS112" s="9">
        <v>111.5</v>
      </c>
      <c r="CT112" s="9">
        <v>111.5</v>
      </c>
      <c r="CU112" s="9">
        <v>109.8</v>
      </c>
      <c r="CV112" s="9">
        <v>110.6</v>
      </c>
      <c r="CW112" s="9">
        <v>110</v>
      </c>
      <c r="CX112" s="9">
        <v>111.9</v>
      </c>
      <c r="CY112" s="9">
        <v>113.5</v>
      </c>
      <c r="CZ112" s="9">
        <v>114.8</v>
      </c>
      <c r="DA112" s="9">
        <v>113.2</v>
      </c>
      <c r="DB112" s="9">
        <v>104.2</v>
      </c>
      <c r="DC112" s="9">
        <v>103.8</v>
      </c>
      <c r="DD112" s="9">
        <v>106.1</v>
      </c>
      <c r="DE112" s="9">
        <v>105</v>
      </c>
      <c r="DF112" s="9">
        <v>103.5</v>
      </c>
      <c r="DG112" s="9">
        <v>104.4</v>
      </c>
      <c r="DH112" s="9">
        <v>99.6</v>
      </c>
      <c r="DI112" s="9">
        <v>98.7</v>
      </c>
      <c r="DJ112" s="9">
        <v>96.4</v>
      </c>
      <c r="DK112" s="9">
        <v>99.5</v>
      </c>
      <c r="DL112" s="9">
        <v>105.6</v>
      </c>
      <c r="DM112" s="9">
        <v>105.8</v>
      </c>
      <c r="DN112" s="9">
        <v>102.1</v>
      </c>
      <c r="DO112" s="9">
        <v>99.7</v>
      </c>
      <c r="DP112" s="9">
        <v>101.2</v>
      </c>
      <c r="DQ112" s="9">
        <v>102.3</v>
      </c>
      <c r="DR112" s="9">
        <v>103.8</v>
      </c>
      <c r="DS112" s="9">
        <v>105</v>
      </c>
      <c r="DT112" s="9">
        <v>104.3</v>
      </c>
      <c r="DU112" s="9">
        <v>104.3</v>
      </c>
      <c r="DV112" s="9">
        <v>105</v>
      </c>
      <c r="DW112" s="9">
        <v>106.2</v>
      </c>
      <c r="DX112" s="9">
        <v>104.5</v>
      </c>
      <c r="DY112" s="9">
        <v>100.6</v>
      </c>
      <c r="DZ112" s="9">
        <v>101.2</v>
      </c>
      <c r="EA112" s="9">
        <v>103</v>
      </c>
      <c r="EB112" s="9">
        <v>103.3</v>
      </c>
      <c r="EC112" s="9">
        <v>101.2</v>
      </c>
      <c r="ED112" s="9">
        <v>99.9</v>
      </c>
      <c r="EE112" s="9">
        <v>99.7</v>
      </c>
      <c r="EF112" s="10">
        <v>99.1</v>
      </c>
      <c r="EG112" s="10">
        <v>99.4</v>
      </c>
      <c r="EH112" s="10">
        <v>99.8</v>
      </c>
      <c r="EI112" s="10">
        <v>101.2</v>
      </c>
      <c r="EJ112" s="69">
        <v>102.1</v>
      </c>
      <c r="EK112" s="69">
        <v>103.8</v>
      </c>
      <c r="EL112" s="70">
        <v>104.5</v>
      </c>
      <c r="EM112" s="70">
        <v>104.8</v>
      </c>
      <c r="EN112" s="70">
        <v>103</v>
      </c>
    </row>
    <row r="113" spans="1:144" x14ac:dyDescent="0.25">
      <c r="A113" s="2" t="s">
        <v>246</v>
      </c>
      <c r="B113" s="2" t="s">
        <v>247</v>
      </c>
      <c r="C113" s="5">
        <v>2.29E-2</v>
      </c>
      <c r="D113" s="9">
        <v>96</v>
      </c>
      <c r="E113" s="9">
        <v>96</v>
      </c>
      <c r="F113" s="9">
        <v>96</v>
      </c>
      <c r="G113" s="9">
        <v>96</v>
      </c>
      <c r="H113" s="9">
        <v>96</v>
      </c>
      <c r="I113" s="9">
        <v>96</v>
      </c>
      <c r="J113" s="9">
        <v>96</v>
      </c>
      <c r="K113" s="9">
        <v>96</v>
      </c>
      <c r="L113" s="9">
        <v>96</v>
      </c>
      <c r="M113" s="9">
        <v>96</v>
      </c>
      <c r="N113" s="9">
        <v>96</v>
      </c>
      <c r="O113" s="9">
        <v>96</v>
      </c>
      <c r="P113" s="9">
        <v>96</v>
      </c>
      <c r="Q113" s="9">
        <v>96</v>
      </c>
      <c r="R113" s="9">
        <v>94.7</v>
      </c>
      <c r="S113" s="9">
        <v>96</v>
      </c>
      <c r="T113" s="9">
        <v>100.7</v>
      </c>
      <c r="U113" s="9">
        <v>105.2</v>
      </c>
      <c r="V113" s="9">
        <v>106</v>
      </c>
      <c r="W113" s="9">
        <v>106.9</v>
      </c>
      <c r="X113" s="9">
        <v>106.9</v>
      </c>
      <c r="Y113" s="9">
        <v>106.9</v>
      </c>
      <c r="Z113" s="9">
        <v>106.9</v>
      </c>
      <c r="AA113" s="9">
        <v>106.9</v>
      </c>
      <c r="AB113" s="9">
        <v>106.9</v>
      </c>
      <c r="AC113" s="9">
        <v>110</v>
      </c>
      <c r="AD113" s="9">
        <v>110</v>
      </c>
      <c r="AE113" s="9">
        <v>110</v>
      </c>
      <c r="AF113" s="9">
        <v>110</v>
      </c>
      <c r="AG113" s="9">
        <v>110</v>
      </c>
      <c r="AH113" s="9">
        <v>111.7</v>
      </c>
      <c r="AI113" s="9">
        <v>111.7</v>
      </c>
      <c r="AJ113" s="9">
        <v>111.7</v>
      </c>
      <c r="AK113" s="9">
        <v>110.1</v>
      </c>
      <c r="AL113" s="9">
        <v>110.1</v>
      </c>
      <c r="AM113" s="9">
        <v>110.1</v>
      </c>
      <c r="AN113" s="9">
        <v>110.2</v>
      </c>
      <c r="AO113" s="9">
        <v>111.6</v>
      </c>
      <c r="AP113" s="9">
        <v>110.2</v>
      </c>
      <c r="AQ113" s="9">
        <v>110.2</v>
      </c>
      <c r="AR113" s="9">
        <v>112.5</v>
      </c>
      <c r="AS113" s="9">
        <v>112.5</v>
      </c>
      <c r="AT113" s="9">
        <v>112.5</v>
      </c>
      <c r="AU113" s="9">
        <v>112.5</v>
      </c>
      <c r="AV113" s="9">
        <v>112.5</v>
      </c>
      <c r="AW113" s="9">
        <v>112.5</v>
      </c>
      <c r="AX113" s="9">
        <v>112.5</v>
      </c>
      <c r="AY113" s="9">
        <v>112.5</v>
      </c>
      <c r="AZ113" s="9">
        <v>114.8</v>
      </c>
      <c r="BA113" s="9">
        <v>114.8</v>
      </c>
      <c r="BB113" s="9">
        <v>114.8</v>
      </c>
      <c r="BC113" s="9">
        <v>114.4</v>
      </c>
      <c r="BD113" s="9">
        <v>113.9</v>
      </c>
      <c r="BE113" s="9">
        <v>113.6</v>
      </c>
      <c r="BF113" s="9">
        <v>113.5</v>
      </c>
      <c r="BG113" s="9">
        <v>115.2</v>
      </c>
      <c r="BH113" s="9">
        <v>115.2</v>
      </c>
      <c r="BI113" s="9">
        <v>115</v>
      </c>
      <c r="BJ113" s="9">
        <v>114.9</v>
      </c>
      <c r="BK113" s="9">
        <v>113.6</v>
      </c>
      <c r="BL113" s="9">
        <v>113.9</v>
      </c>
      <c r="BM113" s="9">
        <v>113.9</v>
      </c>
      <c r="BN113" s="9">
        <v>113.9</v>
      </c>
      <c r="BO113" s="9">
        <v>113.9</v>
      </c>
      <c r="BP113" s="9">
        <v>114.9</v>
      </c>
      <c r="BQ113" s="9">
        <v>111.3</v>
      </c>
      <c r="BR113" s="9">
        <v>111.3</v>
      </c>
      <c r="BS113" s="9">
        <v>112.3</v>
      </c>
      <c r="BT113" s="9">
        <v>113.5</v>
      </c>
      <c r="BU113" s="9">
        <v>110.8</v>
      </c>
      <c r="BV113" s="9">
        <v>108.6</v>
      </c>
      <c r="BW113" s="9">
        <v>108.5</v>
      </c>
      <c r="BX113" s="9">
        <v>109.4</v>
      </c>
      <c r="BY113" s="9">
        <v>109.9</v>
      </c>
      <c r="BZ113" s="9">
        <v>110.3</v>
      </c>
      <c r="CA113" s="9">
        <v>110.3</v>
      </c>
      <c r="CB113" s="9">
        <v>112.1</v>
      </c>
      <c r="CC113" s="9">
        <v>106.5</v>
      </c>
      <c r="CD113" s="9">
        <v>97.6</v>
      </c>
      <c r="CE113" s="9">
        <v>99.4</v>
      </c>
      <c r="CF113" s="9">
        <v>101.3</v>
      </c>
      <c r="CG113" s="9">
        <v>102.5</v>
      </c>
      <c r="CH113" s="9">
        <v>100.4</v>
      </c>
      <c r="CI113" s="9">
        <v>102.1</v>
      </c>
      <c r="CJ113" s="9">
        <v>103.1</v>
      </c>
      <c r="CK113" s="9">
        <v>100</v>
      </c>
      <c r="CL113" s="9">
        <v>99.8</v>
      </c>
      <c r="CM113" s="9">
        <v>101.7</v>
      </c>
      <c r="CN113" s="9">
        <v>101.9</v>
      </c>
      <c r="CO113" s="9">
        <v>98.8</v>
      </c>
      <c r="CP113" s="9">
        <v>96</v>
      </c>
      <c r="CQ113" s="9">
        <v>96</v>
      </c>
      <c r="CR113" s="9">
        <v>96.5</v>
      </c>
      <c r="CS113" s="9">
        <v>96</v>
      </c>
      <c r="CT113" s="9">
        <v>96.9</v>
      </c>
      <c r="CU113" s="9">
        <v>100.2</v>
      </c>
      <c r="CV113" s="9">
        <v>99.3</v>
      </c>
      <c r="CW113" s="9">
        <v>98.4</v>
      </c>
      <c r="CX113" s="9">
        <v>100</v>
      </c>
      <c r="CY113" s="9">
        <v>102</v>
      </c>
      <c r="CZ113" s="9">
        <v>102.2</v>
      </c>
      <c r="DA113" s="9">
        <v>99.8</v>
      </c>
      <c r="DB113" s="9">
        <v>97.2</v>
      </c>
      <c r="DC113" s="9">
        <v>94.9</v>
      </c>
      <c r="DD113" s="9">
        <v>96.7</v>
      </c>
      <c r="DE113" s="9">
        <v>96.6</v>
      </c>
      <c r="DF113" s="9">
        <v>98</v>
      </c>
      <c r="DG113" s="9">
        <v>97.9</v>
      </c>
      <c r="DH113" s="9">
        <v>92.5</v>
      </c>
      <c r="DI113" s="9">
        <v>90.5</v>
      </c>
      <c r="DJ113" s="9">
        <v>89</v>
      </c>
      <c r="DK113" s="9">
        <v>90.7</v>
      </c>
      <c r="DL113" s="9">
        <v>91.2</v>
      </c>
      <c r="DM113" s="9">
        <v>90.4</v>
      </c>
      <c r="DN113" s="9">
        <v>88.5</v>
      </c>
      <c r="DO113" s="9">
        <v>87.7</v>
      </c>
      <c r="DP113" s="9">
        <v>90.1</v>
      </c>
      <c r="DQ113" s="9">
        <v>91.8</v>
      </c>
      <c r="DR113" s="9">
        <v>91.8</v>
      </c>
      <c r="DS113" s="9">
        <v>91.6</v>
      </c>
      <c r="DT113" s="9">
        <v>91.6</v>
      </c>
      <c r="DU113" s="9">
        <v>91.1</v>
      </c>
      <c r="DV113" s="9">
        <v>90.9</v>
      </c>
      <c r="DW113" s="9">
        <v>91.4</v>
      </c>
      <c r="DX113" s="9">
        <v>91.7</v>
      </c>
      <c r="DY113" s="9">
        <v>91.4</v>
      </c>
      <c r="DZ113" s="9">
        <v>92.8</v>
      </c>
      <c r="EA113" s="9">
        <v>93.2</v>
      </c>
      <c r="EB113" s="9">
        <v>92.3</v>
      </c>
      <c r="EC113" s="9">
        <v>92.2</v>
      </c>
      <c r="ED113" s="9">
        <v>91.4</v>
      </c>
      <c r="EE113" s="9">
        <v>91.7</v>
      </c>
      <c r="EF113" s="10">
        <v>91.6</v>
      </c>
      <c r="EG113" s="10">
        <v>89.7</v>
      </c>
      <c r="EH113" s="10">
        <v>88.8</v>
      </c>
      <c r="EI113" s="10">
        <v>90.7</v>
      </c>
      <c r="EJ113" s="69">
        <v>91.9</v>
      </c>
      <c r="EK113" s="69">
        <v>93.9</v>
      </c>
      <c r="EL113" s="70">
        <v>94.6</v>
      </c>
      <c r="EM113" s="70">
        <v>95.1</v>
      </c>
      <c r="EN113" s="70">
        <v>93.4</v>
      </c>
    </row>
    <row r="114" spans="1:144" x14ac:dyDescent="0.25">
      <c r="A114" s="2" t="s">
        <v>248</v>
      </c>
      <c r="B114" s="2" t="s">
        <v>249</v>
      </c>
      <c r="C114" s="5">
        <v>4.1799999999999997E-3</v>
      </c>
      <c r="D114" s="9">
        <v>100</v>
      </c>
      <c r="E114" s="9">
        <v>100</v>
      </c>
      <c r="F114" s="9">
        <v>100</v>
      </c>
      <c r="G114" s="9">
        <v>100</v>
      </c>
      <c r="H114" s="9">
        <v>100</v>
      </c>
      <c r="I114" s="9">
        <v>100</v>
      </c>
      <c r="J114" s="9">
        <v>100</v>
      </c>
      <c r="K114" s="9">
        <v>100</v>
      </c>
      <c r="L114" s="9">
        <v>100</v>
      </c>
      <c r="M114" s="9">
        <v>100</v>
      </c>
      <c r="N114" s="9">
        <v>100</v>
      </c>
      <c r="O114" s="9">
        <v>100</v>
      </c>
      <c r="P114" s="9">
        <v>100</v>
      </c>
      <c r="Q114" s="9">
        <v>100</v>
      </c>
      <c r="R114" s="9">
        <v>100</v>
      </c>
      <c r="S114" s="9">
        <v>100</v>
      </c>
      <c r="T114" s="9">
        <v>100</v>
      </c>
      <c r="U114" s="9">
        <v>100</v>
      </c>
      <c r="V114" s="9">
        <v>100</v>
      </c>
      <c r="W114" s="9">
        <v>100</v>
      </c>
      <c r="X114" s="9">
        <v>100</v>
      </c>
      <c r="Y114" s="9">
        <v>100</v>
      </c>
      <c r="Z114" s="9">
        <v>100</v>
      </c>
      <c r="AA114" s="9">
        <v>100</v>
      </c>
      <c r="AB114" s="9">
        <v>100</v>
      </c>
      <c r="AC114" s="9">
        <v>100</v>
      </c>
      <c r="AD114" s="9">
        <v>100</v>
      </c>
      <c r="AE114" s="9">
        <v>100</v>
      </c>
      <c r="AF114" s="9">
        <v>100</v>
      </c>
      <c r="AG114" s="9">
        <v>100</v>
      </c>
      <c r="AH114" s="9">
        <v>100</v>
      </c>
      <c r="AI114" s="9">
        <v>100</v>
      </c>
      <c r="AJ114" s="9">
        <v>100</v>
      </c>
      <c r="AK114" s="9">
        <v>100</v>
      </c>
      <c r="AL114" s="9">
        <v>100</v>
      </c>
      <c r="AM114" s="9">
        <v>100</v>
      </c>
      <c r="AN114" s="9">
        <v>100</v>
      </c>
      <c r="AO114" s="9">
        <v>100</v>
      </c>
      <c r="AP114" s="9">
        <v>100</v>
      </c>
      <c r="AQ114" s="9">
        <v>100</v>
      </c>
      <c r="AR114" s="9">
        <v>100</v>
      </c>
      <c r="AS114" s="9">
        <v>100</v>
      </c>
      <c r="AT114" s="9">
        <v>100</v>
      </c>
      <c r="AU114" s="9">
        <v>100</v>
      </c>
      <c r="AV114" s="9">
        <v>100</v>
      </c>
      <c r="AW114" s="9">
        <v>100</v>
      </c>
      <c r="AX114" s="9">
        <v>100</v>
      </c>
      <c r="AY114" s="9">
        <v>100</v>
      </c>
      <c r="AZ114" s="9">
        <v>100</v>
      </c>
      <c r="BA114" s="9">
        <v>100</v>
      </c>
      <c r="BB114" s="9">
        <v>100</v>
      </c>
      <c r="BC114" s="9">
        <v>100</v>
      </c>
      <c r="BD114" s="9">
        <v>100</v>
      </c>
      <c r="BE114" s="9">
        <v>100</v>
      </c>
      <c r="BF114" s="9">
        <v>100</v>
      </c>
      <c r="BG114" s="9">
        <v>100</v>
      </c>
      <c r="BH114" s="9">
        <v>100</v>
      </c>
      <c r="BI114" s="9">
        <v>100</v>
      </c>
      <c r="BJ114" s="9">
        <v>100</v>
      </c>
      <c r="BK114" s="9">
        <v>100</v>
      </c>
      <c r="BL114" s="9">
        <v>100</v>
      </c>
      <c r="BM114" s="9">
        <v>100</v>
      </c>
      <c r="BN114" s="9">
        <v>100</v>
      </c>
      <c r="BO114" s="9">
        <v>100</v>
      </c>
      <c r="BP114" s="9">
        <v>100</v>
      </c>
      <c r="BQ114" s="9">
        <v>65.5</v>
      </c>
      <c r="BR114" s="9">
        <v>65.5</v>
      </c>
      <c r="BS114" s="9">
        <v>65.5</v>
      </c>
      <c r="BT114" s="9">
        <v>65.5</v>
      </c>
      <c r="BU114" s="9">
        <v>65.5</v>
      </c>
      <c r="BV114" s="9">
        <v>65.5</v>
      </c>
      <c r="BW114" s="9">
        <v>65.5</v>
      </c>
      <c r="BX114" s="9">
        <v>65.5</v>
      </c>
      <c r="BY114" s="9">
        <v>65.5</v>
      </c>
      <c r="BZ114" s="9">
        <v>65.5</v>
      </c>
      <c r="CA114" s="9">
        <v>65.5</v>
      </c>
      <c r="CB114" s="9">
        <v>65.5</v>
      </c>
      <c r="CC114" s="9">
        <v>65.5</v>
      </c>
      <c r="CD114" s="9">
        <v>65.5</v>
      </c>
      <c r="CE114" s="9">
        <v>65.5</v>
      </c>
      <c r="CF114" s="9">
        <v>65.5</v>
      </c>
      <c r="CG114" s="9">
        <v>65.5</v>
      </c>
      <c r="CH114" s="9">
        <v>73.3</v>
      </c>
      <c r="CI114" s="9">
        <v>73.3</v>
      </c>
      <c r="CJ114" s="9">
        <v>73.3</v>
      </c>
      <c r="CK114" s="9">
        <v>73.3</v>
      </c>
      <c r="CL114" s="9">
        <v>73.3</v>
      </c>
      <c r="CM114" s="9">
        <v>73.3</v>
      </c>
      <c r="CN114" s="9">
        <v>73.3</v>
      </c>
      <c r="CO114" s="9">
        <v>73.3</v>
      </c>
      <c r="CP114" s="9">
        <v>73.3</v>
      </c>
      <c r="CQ114" s="9">
        <v>73.3</v>
      </c>
      <c r="CR114" s="9">
        <v>73.3</v>
      </c>
      <c r="CS114" s="9">
        <v>73.3</v>
      </c>
      <c r="CT114" s="9">
        <v>73.3</v>
      </c>
      <c r="CU114" s="9">
        <v>73.3</v>
      </c>
      <c r="CV114" s="9">
        <v>73.3</v>
      </c>
      <c r="CW114" s="9">
        <v>73.3</v>
      </c>
      <c r="CX114" s="9">
        <v>73.3</v>
      </c>
      <c r="CY114" s="9">
        <v>73.3</v>
      </c>
      <c r="CZ114" s="9">
        <v>73.3</v>
      </c>
      <c r="DA114" s="9">
        <v>73.3</v>
      </c>
      <c r="DB114" s="9">
        <v>73.3</v>
      </c>
      <c r="DC114" s="9">
        <v>73.3</v>
      </c>
      <c r="DD114" s="9">
        <v>73.3</v>
      </c>
      <c r="DE114" s="9">
        <v>73.3</v>
      </c>
      <c r="DF114" s="9">
        <v>73.3</v>
      </c>
      <c r="DG114" s="9">
        <v>73.3</v>
      </c>
      <c r="DH114" s="9">
        <v>73.3</v>
      </c>
      <c r="DI114" s="9">
        <v>73.3</v>
      </c>
      <c r="DJ114" s="9">
        <v>73.3</v>
      </c>
      <c r="DK114" s="9">
        <v>73.3</v>
      </c>
      <c r="DL114" s="9">
        <v>73.3</v>
      </c>
      <c r="DM114" s="9">
        <v>73.3</v>
      </c>
      <c r="DN114" s="9">
        <v>73.3</v>
      </c>
      <c r="DO114" s="9">
        <v>73.3</v>
      </c>
      <c r="DP114" s="9">
        <v>73.3</v>
      </c>
      <c r="DQ114" s="9">
        <v>73.3</v>
      </c>
      <c r="DR114" s="9">
        <v>73.3</v>
      </c>
      <c r="DS114" s="9">
        <v>73.3</v>
      </c>
      <c r="DT114" s="9">
        <v>73.3</v>
      </c>
      <c r="DU114" s="9">
        <v>73.3</v>
      </c>
      <c r="DV114" s="9">
        <v>73.3</v>
      </c>
      <c r="DW114" s="9">
        <v>73.3</v>
      </c>
      <c r="DX114" s="9">
        <v>73.3</v>
      </c>
      <c r="DY114" s="9">
        <v>73.3</v>
      </c>
      <c r="DZ114" s="9">
        <v>73.3</v>
      </c>
      <c r="EA114" s="9">
        <v>73.3</v>
      </c>
      <c r="EB114" s="9">
        <v>73.3</v>
      </c>
      <c r="EC114" s="9">
        <v>73.3</v>
      </c>
      <c r="ED114" s="9">
        <v>73.3</v>
      </c>
      <c r="EE114" s="9">
        <v>73.3</v>
      </c>
      <c r="EF114" s="10">
        <v>73.3</v>
      </c>
      <c r="EG114" s="10">
        <v>73.3</v>
      </c>
      <c r="EH114" s="10">
        <v>73.3</v>
      </c>
      <c r="EI114" s="10">
        <v>73.3</v>
      </c>
      <c r="EJ114" s="69">
        <v>73.3</v>
      </c>
      <c r="EK114" s="69">
        <v>73.3</v>
      </c>
      <c r="EL114" s="70">
        <v>73.3</v>
      </c>
      <c r="EM114" s="70">
        <v>73.3</v>
      </c>
      <c r="EN114" s="70">
        <v>73.3</v>
      </c>
    </row>
    <row r="115" spans="1:144" x14ac:dyDescent="0.25">
      <c r="A115" s="2" t="s">
        <v>250</v>
      </c>
      <c r="B115" s="2" t="s">
        <v>251</v>
      </c>
      <c r="C115" s="5">
        <v>9.3740000000000004E-2</v>
      </c>
      <c r="D115" s="9">
        <v>100</v>
      </c>
      <c r="E115" s="9">
        <v>100</v>
      </c>
      <c r="F115" s="9">
        <v>100</v>
      </c>
      <c r="G115" s="9">
        <v>100</v>
      </c>
      <c r="H115" s="9">
        <v>100</v>
      </c>
      <c r="I115" s="9">
        <v>100</v>
      </c>
      <c r="J115" s="9">
        <v>100</v>
      </c>
      <c r="K115" s="9">
        <v>102</v>
      </c>
      <c r="L115" s="9">
        <v>104</v>
      </c>
      <c r="M115" s="9">
        <v>104</v>
      </c>
      <c r="N115" s="9">
        <v>104</v>
      </c>
      <c r="O115" s="9">
        <v>104</v>
      </c>
      <c r="P115" s="9">
        <v>104</v>
      </c>
      <c r="Q115" s="9">
        <v>104</v>
      </c>
      <c r="R115" s="9">
        <v>105.8</v>
      </c>
      <c r="S115" s="9">
        <v>104</v>
      </c>
      <c r="T115" s="9">
        <v>104</v>
      </c>
      <c r="U115" s="9">
        <v>104</v>
      </c>
      <c r="V115" s="9">
        <v>104</v>
      </c>
      <c r="W115" s="9">
        <v>110.9</v>
      </c>
      <c r="X115" s="9">
        <v>108.5</v>
      </c>
      <c r="Y115" s="9">
        <v>108.5</v>
      </c>
      <c r="Z115" s="9">
        <v>109.4</v>
      </c>
      <c r="AA115" s="9">
        <v>110</v>
      </c>
      <c r="AB115" s="9">
        <v>110</v>
      </c>
      <c r="AC115" s="9">
        <v>117.1</v>
      </c>
      <c r="AD115" s="9">
        <v>112.2</v>
      </c>
      <c r="AE115" s="9">
        <v>112.9</v>
      </c>
      <c r="AF115" s="9">
        <v>112.9</v>
      </c>
      <c r="AG115" s="9">
        <v>113.6</v>
      </c>
      <c r="AH115" s="9">
        <v>113.6</v>
      </c>
      <c r="AI115" s="9">
        <v>113.6</v>
      </c>
      <c r="AJ115" s="9">
        <v>113.6</v>
      </c>
      <c r="AK115" s="9">
        <v>113.6</v>
      </c>
      <c r="AL115" s="9">
        <v>113.6</v>
      </c>
      <c r="AM115" s="9">
        <v>112.7</v>
      </c>
      <c r="AN115" s="9">
        <v>113.6</v>
      </c>
      <c r="AO115" s="9">
        <v>113.6</v>
      </c>
      <c r="AP115" s="9">
        <v>113.6</v>
      </c>
      <c r="AQ115" s="9">
        <v>113.6</v>
      </c>
      <c r="AR115" s="9">
        <v>113.6</v>
      </c>
      <c r="AS115" s="9">
        <v>113.6</v>
      </c>
      <c r="AT115" s="9">
        <v>113.6</v>
      </c>
      <c r="AU115" s="9">
        <v>113.6</v>
      </c>
      <c r="AV115" s="9">
        <v>113.6</v>
      </c>
      <c r="AW115" s="9">
        <v>113.6</v>
      </c>
      <c r="AX115" s="9">
        <v>113.6</v>
      </c>
      <c r="AY115" s="9">
        <v>113.6</v>
      </c>
      <c r="AZ115" s="9">
        <v>113.6</v>
      </c>
      <c r="BA115" s="9">
        <v>113.6</v>
      </c>
      <c r="BB115" s="9">
        <v>113.6</v>
      </c>
      <c r="BC115" s="9">
        <v>113.6</v>
      </c>
      <c r="BD115" s="9">
        <v>113.6</v>
      </c>
      <c r="BE115" s="9">
        <v>113.6</v>
      </c>
      <c r="BF115" s="9">
        <v>113.6</v>
      </c>
      <c r="BG115" s="9">
        <v>113.6</v>
      </c>
      <c r="BH115" s="9">
        <v>113.6</v>
      </c>
      <c r="BI115" s="9">
        <v>113.6</v>
      </c>
      <c r="BJ115" s="9">
        <v>113.6</v>
      </c>
      <c r="BK115" s="9">
        <v>113.6</v>
      </c>
      <c r="BL115" s="9">
        <v>113.6</v>
      </c>
      <c r="BM115" s="9">
        <v>113.6</v>
      </c>
      <c r="BN115" s="9">
        <v>113.6</v>
      </c>
      <c r="BO115" s="9">
        <v>113.6</v>
      </c>
      <c r="BP115" s="9">
        <v>113.6</v>
      </c>
      <c r="BQ115" s="9">
        <v>113.6</v>
      </c>
      <c r="BR115" s="9">
        <v>113.6</v>
      </c>
      <c r="BS115" s="9">
        <v>113.6</v>
      </c>
      <c r="BT115" s="9">
        <v>113.6</v>
      </c>
      <c r="BU115" s="9">
        <v>113.6</v>
      </c>
      <c r="BV115" s="9">
        <v>113.6</v>
      </c>
      <c r="BW115" s="9">
        <v>113.6</v>
      </c>
      <c r="BX115" s="9">
        <v>113.6</v>
      </c>
      <c r="BY115" s="9">
        <v>113.6</v>
      </c>
      <c r="BZ115" s="9">
        <v>113.6</v>
      </c>
      <c r="CA115" s="9">
        <v>113.6</v>
      </c>
      <c r="CB115" s="9">
        <v>113.6</v>
      </c>
      <c r="CC115" s="9">
        <v>117.2</v>
      </c>
      <c r="CD115" s="9">
        <v>113.6</v>
      </c>
      <c r="CE115" s="9">
        <v>113.6</v>
      </c>
      <c r="CF115" s="9">
        <v>113.6</v>
      </c>
      <c r="CG115" s="9">
        <v>113.6</v>
      </c>
      <c r="CH115" s="9">
        <v>113.6</v>
      </c>
      <c r="CI115" s="9">
        <v>113.6</v>
      </c>
      <c r="CJ115" s="9">
        <v>113.6</v>
      </c>
      <c r="CK115" s="9">
        <v>113.6</v>
      </c>
      <c r="CL115" s="9">
        <v>113.6</v>
      </c>
      <c r="CM115" s="9">
        <v>113.6</v>
      </c>
      <c r="CN115" s="9">
        <v>113.6</v>
      </c>
      <c r="CO115" s="9">
        <v>113.6</v>
      </c>
      <c r="CP115" s="9">
        <v>113.6</v>
      </c>
      <c r="CQ115" s="9">
        <v>113.6</v>
      </c>
      <c r="CR115" s="9">
        <v>113.6</v>
      </c>
      <c r="CS115" s="9">
        <v>113.6</v>
      </c>
      <c r="CT115" s="9">
        <v>113.6</v>
      </c>
      <c r="CU115" s="9">
        <v>113.6</v>
      </c>
      <c r="CV115" s="9">
        <v>113.6</v>
      </c>
      <c r="CW115" s="9">
        <v>113.6</v>
      </c>
      <c r="CX115" s="9">
        <v>113.6</v>
      </c>
      <c r="CY115" s="9">
        <v>113.6</v>
      </c>
      <c r="CZ115" s="9">
        <v>113.6</v>
      </c>
      <c r="DA115" s="9">
        <v>113.6</v>
      </c>
      <c r="DB115" s="9">
        <v>113.6</v>
      </c>
      <c r="DC115" s="9">
        <v>113.6</v>
      </c>
      <c r="DD115" s="9">
        <v>113.6</v>
      </c>
      <c r="DE115" s="9">
        <v>113.6</v>
      </c>
      <c r="DF115" s="9">
        <v>113.6</v>
      </c>
      <c r="DG115" s="9">
        <v>113.6</v>
      </c>
      <c r="DH115" s="9">
        <v>113.6</v>
      </c>
      <c r="DI115" s="9">
        <v>113.6</v>
      </c>
      <c r="DJ115" s="9">
        <v>113.6</v>
      </c>
      <c r="DK115" s="9">
        <v>113.6</v>
      </c>
      <c r="DL115" s="9">
        <v>113.6</v>
      </c>
      <c r="DM115" s="9">
        <v>113.6</v>
      </c>
      <c r="DN115" s="9">
        <v>113.6</v>
      </c>
      <c r="DO115" s="9">
        <v>113.6</v>
      </c>
      <c r="DP115" s="9">
        <v>113.6</v>
      </c>
      <c r="DQ115" s="9">
        <v>113.6</v>
      </c>
      <c r="DR115" s="9">
        <v>113.6</v>
      </c>
      <c r="DS115" s="9">
        <v>113.6</v>
      </c>
      <c r="DT115" s="9">
        <v>113.6</v>
      </c>
      <c r="DU115" s="9">
        <v>113.6</v>
      </c>
      <c r="DV115" s="9">
        <v>113.6</v>
      </c>
      <c r="DW115" s="9">
        <v>113.6</v>
      </c>
      <c r="DX115" s="9">
        <v>113.6</v>
      </c>
      <c r="DY115" s="9">
        <v>113.6</v>
      </c>
      <c r="DZ115" s="9">
        <v>113.6</v>
      </c>
      <c r="EA115" s="9">
        <v>113.6</v>
      </c>
      <c r="EB115" s="9">
        <v>113.6</v>
      </c>
      <c r="EC115" s="9">
        <v>113.6</v>
      </c>
      <c r="ED115" s="9">
        <v>113.6</v>
      </c>
      <c r="EE115" s="9">
        <v>113.6</v>
      </c>
      <c r="EF115" s="10">
        <v>113.6</v>
      </c>
      <c r="EG115" s="10">
        <v>113.6</v>
      </c>
      <c r="EH115" s="10">
        <v>113.6</v>
      </c>
      <c r="EI115" s="10">
        <v>113.6</v>
      </c>
      <c r="EJ115" s="69">
        <v>113.6</v>
      </c>
      <c r="EK115" s="69">
        <v>113.6</v>
      </c>
      <c r="EL115" s="70">
        <v>113.6</v>
      </c>
      <c r="EM115" s="70">
        <v>113.6</v>
      </c>
      <c r="EN115" s="70">
        <v>113.6</v>
      </c>
    </row>
    <row r="116" spans="1:144" x14ac:dyDescent="0.25">
      <c r="A116" s="2" t="s">
        <v>252</v>
      </c>
      <c r="B116" s="2" t="s">
        <v>253</v>
      </c>
      <c r="C116" s="5">
        <v>0.10347000000000001</v>
      </c>
      <c r="D116" s="9">
        <v>245.2</v>
      </c>
      <c r="E116" s="9">
        <v>253.4</v>
      </c>
      <c r="F116" s="9">
        <v>206.8</v>
      </c>
      <c r="G116" s="9">
        <v>173.2</v>
      </c>
      <c r="H116" s="9">
        <v>175.9</v>
      </c>
      <c r="I116" s="9">
        <v>127.4</v>
      </c>
      <c r="J116" s="9">
        <v>139</v>
      </c>
      <c r="K116" s="9">
        <v>134.80000000000001</v>
      </c>
      <c r="L116" s="9">
        <v>171.5</v>
      </c>
      <c r="M116" s="9">
        <v>225.2</v>
      </c>
      <c r="N116" s="9">
        <v>195.9</v>
      </c>
      <c r="O116" s="9">
        <v>192.7</v>
      </c>
      <c r="P116" s="9">
        <v>185.9</v>
      </c>
      <c r="Q116" s="9">
        <v>175.2</v>
      </c>
      <c r="R116" s="9">
        <v>158.80000000000001</v>
      </c>
      <c r="S116" s="9">
        <v>138.19999999999999</v>
      </c>
      <c r="T116" s="9">
        <v>121.1</v>
      </c>
      <c r="U116" s="9">
        <v>162</v>
      </c>
      <c r="V116" s="9">
        <v>129.5</v>
      </c>
      <c r="W116" s="9">
        <v>116.8</v>
      </c>
      <c r="X116" s="9">
        <v>101.7</v>
      </c>
      <c r="Y116" s="9">
        <v>110</v>
      </c>
      <c r="Z116" s="9">
        <v>108.9</v>
      </c>
      <c r="AA116" s="9">
        <v>102.5</v>
      </c>
      <c r="AB116" s="9">
        <v>101.1</v>
      </c>
      <c r="AC116" s="9">
        <v>113.7</v>
      </c>
      <c r="AD116" s="9">
        <v>114.5</v>
      </c>
      <c r="AE116" s="9">
        <v>122.8</v>
      </c>
      <c r="AF116" s="9">
        <v>122</v>
      </c>
      <c r="AG116" s="9">
        <v>128.30000000000001</v>
      </c>
      <c r="AH116" s="9">
        <v>121.1</v>
      </c>
      <c r="AI116" s="9">
        <v>113.9</v>
      </c>
      <c r="AJ116" s="9">
        <v>103.9</v>
      </c>
      <c r="AK116" s="9">
        <v>103.8</v>
      </c>
      <c r="AL116" s="9">
        <v>91.1</v>
      </c>
      <c r="AM116" s="9">
        <v>91.4</v>
      </c>
      <c r="AN116" s="9">
        <v>98.2</v>
      </c>
      <c r="AO116" s="9">
        <v>105.4</v>
      </c>
      <c r="AP116" s="9">
        <v>105.9</v>
      </c>
      <c r="AQ116" s="9">
        <v>98.1</v>
      </c>
      <c r="AR116" s="9">
        <v>87.7</v>
      </c>
      <c r="AS116" s="9">
        <v>90.8</v>
      </c>
      <c r="AT116" s="9">
        <v>89.8</v>
      </c>
      <c r="AU116" s="9">
        <v>84.1</v>
      </c>
      <c r="AV116" s="9">
        <v>75.3</v>
      </c>
      <c r="AW116" s="9">
        <v>75.599999999999994</v>
      </c>
      <c r="AX116" s="9">
        <v>71.5</v>
      </c>
      <c r="AY116" s="9">
        <v>69.400000000000006</v>
      </c>
      <c r="AZ116" s="9">
        <v>73.8</v>
      </c>
      <c r="BA116" s="9">
        <v>73.3</v>
      </c>
      <c r="BB116" s="9">
        <v>72.099999999999994</v>
      </c>
      <c r="BC116" s="9">
        <v>79.3</v>
      </c>
      <c r="BD116" s="9">
        <v>82.6</v>
      </c>
      <c r="BE116" s="9">
        <v>81.5</v>
      </c>
      <c r="BF116" s="9">
        <v>78.7</v>
      </c>
      <c r="BG116" s="9">
        <v>74.5</v>
      </c>
      <c r="BH116" s="9">
        <v>74.2</v>
      </c>
      <c r="BI116" s="9">
        <v>75</v>
      </c>
      <c r="BJ116" s="9">
        <v>74.8</v>
      </c>
      <c r="BK116" s="9">
        <v>86.6</v>
      </c>
      <c r="BL116" s="9">
        <v>90.1</v>
      </c>
      <c r="BM116" s="9">
        <v>84.9</v>
      </c>
      <c r="BN116" s="9">
        <v>78.8</v>
      </c>
      <c r="BO116" s="9">
        <v>76.8</v>
      </c>
      <c r="BP116" s="9">
        <v>82.7</v>
      </c>
      <c r="BQ116" s="9">
        <v>85.7</v>
      </c>
      <c r="BR116" s="9">
        <v>85.1</v>
      </c>
      <c r="BS116" s="9">
        <v>84.7</v>
      </c>
      <c r="BT116" s="9">
        <v>90</v>
      </c>
      <c r="BU116" s="9">
        <v>99</v>
      </c>
      <c r="BV116" s="9">
        <v>102.7</v>
      </c>
      <c r="BW116" s="9">
        <v>95.7</v>
      </c>
      <c r="BX116" s="9">
        <v>91.3</v>
      </c>
      <c r="BY116" s="9">
        <v>88.6</v>
      </c>
      <c r="BZ116" s="9">
        <v>85.1</v>
      </c>
      <c r="CA116" s="9">
        <v>92.6</v>
      </c>
      <c r="CB116" s="9">
        <v>98.6</v>
      </c>
      <c r="CC116" s="9">
        <v>97</v>
      </c>
      <c r="CD116" s="9">
        <v>100.3</v>
      </c>
      <c r="CE116" s="9">
        <v>108.4</v>
      </c>
      <c r="CF116" s="9">
        <v>101.7</v>
      </c>
      <c r="CG116" s="9">
        <v>100.1</v>
      </c>
      <c r="CH116" s="9">
        <v>97.3</v>
      </c>
      <c r="CI116" s="9">
        <v>97.3</v>
      </c>
      <c r="CJ116" s="9">
        <v>100.6</v>
      </c>
      <c r="CK116" s="9">
        <v>100</v>
      </c>
      <c r="CL116" s="9">
        <v>98.5</v>
      </c>
      <c r="CM116" s="9">
        <v>97.3</v>
      </c>
      <c r="CN116" s="9">
        <v>97.4</v>
      </c>
      <c r="CO116" s="9">
        <v>93.7</v>
      </c>
      <c r="CP116" s="9">
        <v>89.5</v>
      </c>
      <c r="CQ116" s="9">
        <v>93.6</v>
      </c>
      <c r="CR116" s="9">
        <v>89.7</v>
      </c>
      <c r="CS116" s="9">
        <v>91.2</v>
      </c>
      <c r="CT116" s="9">
        <v>89.2</v>
      </c>
      <c r="CU116" s="9">
        <v>82</v>
      </c>
      <c r="CV116" s="9">
        <v>79.3</v>
      </c>
      <c r="CW116" s="9">
        <v>79.400000000000006</v>
      </c>
      <c r="CX116" s="9">
        <v>82.4</v>
      </c>
      <c r="CY116" s="9">
        <v>84</v>
      </c>
      <c r="CZ116" s="9">
        <v>86.8</v>
      </c>
      <c r="DA116" s="9">
        <v>91.3</v>
      </c>
      <c r="DB116" s="9">
        <v>91.1</v>
      </c>
      <c r="DC116" s="9">
        <v>92.3</v>
      </c>
      <c r="DD116" s="9">
        <v>90.3</v>
      </c>
      <c r="DE116" s="9">
        <v>90.5</v>
      </c>
      <c r="DF116" s="9">
        <v>89.1</v>
      </c>
      <c r="DG116" s="9">
        <v>88</v>
      </c>
      <c r="DH116" s="9">
        <v>90.7</v>
      </c>
      <c r="DI116" s="9">
        <v>94.5</v>
      </c>
      <c r="DJ116" s="9">
        <v>93.4</v>
      </c>
      <c r="DK116" s="9">
        <v>95</v>
      </c>
      <c r="DL116" s="9">
        <v>112.3</v>
      </c>
      <c r="DM116" s="9">
        <v>138.1</v>
      </c>
      <c r="DN116" s="9">
        <v>136.1</v>
      </c>
      <c r="DO116" s="9">
        <v>145.6</v>
      </c>
      <c r="DP116" s="9">
        <v>134.1</v>
      </c>
      <c r="DQ116" s="9">
        <v>138.80000000000001</v>
      </c>
      <c r="DR116" s="9">
        <v>139.19999999999999</v>
      </c>
      <c r="DS116" s="9">
        <v>137.80000000000001</v>
      </c>
      <c r="DT116" s="9">
        <v>146.30000000000001</v>
      </c>
      <c r="DU116" s="9">
        <v>134.9</v>
      </c>
      <c r="DV116" s="9">
        <v>127.5</v>
      </c>
      <c r="DW116" s="9">
        <v>119</v>
      </c>
      <c r="DX116" s="9">
        <v>108.8</v>
      </c>
      <c r="DY116" s="9">
        <v>112.5</v>
      </c>
      <c r="DZ116" s="9">
        <v>110.6</v>
      </c>
      <c r="EA116" s="9">
        <v>123</v>
      </c>
      <c r="EB116" s="9">
        <v>138.4</v>
      </c>
      <c r="EC116" s="9">
        <v>141.6</v>
      </c>
      <c r="ED116" s="9">
        <v>137.19999999999999</v>
      </c>
      <c r="EE116" s="9">
        <v>126.5</v>
      </c>
      <c r="EF116" s="10">
        <v>127.8</v>
      </c>
      <c r="EG116" s="10">
        <v>129.9</v>
      </c>
      <c r="EH116" s="10">
        <v>128.69999999999999</v>
      </c>
      <c r="EI116" s="10">
        <v>132.69999999999999</v>
      </c>
      <c r="EJ116" s="69">
        <v>137.80000000000001</v>
      </c>
      <c r="EK116" s="69">
        <v>142.1</v>
      </c>
      <c r="EL116" s="70">
        <v>129.30000000000001</v>
      </c>
      <c r="EM116" s="70">
        <v>130</v>
      </c>
      <c r="EN116" s="70">
        <v>125</v>
      </c>
    </row>
    <row r="117" spans="1:144" x14ac:dyDescent="0.25">
      <c r="A117" s="2" t="s">
        <v>254</v>
      </c>
      <c r="B117" s="2" t="s">
        <v>255</v>
      </c>
      <c r="C117" s="5">
        <v>0.28850999999999999</v>
      </c>
      <c r="D117" s="9">
        <v>95.6</v>
      </c>
      <c r="E117" s="9">
        <v>94.4</v>
      </c>
      <c r="F117" s="9">
        <v>91.6</v>
      </c>
      <c r="G117" s="9">
        <v>88.7</v>
      </c>
      <c r="H117" s="9">
        <v>83.1</v>
      </c>
      <c r="I117" s="9">
        <v>87.1</v>
      </c>
      <c r="J117" s="9">
        <v>88.9</v>
      </c>
      <c r="K117" s="9">
        <v>83.3</v>
      </c>
      <c r="L117" s="9">
        <v>77.5</v>
      </c>
      <c r="M117" s="9">
        <v>77.3</v>
      </c>
      <c r="N117" s="9">
        <v>75.3</v>
      </c>
      <c r="O117" s="9">
        <v>78.7</v>
      </c>
      <c r="P117" s="9">
        <v>77.900000000000006</v>
      </c>
      <c r="Q117" s="9">
        <v>81</v>
      </c>
      <c r="R117" s="9">
        <v>84</v>
      </c>
      <c r="S117" s="9">
        <v>92.3</v>
      </c>
      <c r="T117" s="9">
        <v>91.6</v>
      </c>
      <c r="U117" s="9">
        <v>86.8</v>
      </c>
      <c r="V117" s="9">
        <v>77.8</v>
      </c>
      <c r="W117" s="9">
        <v>73.900000000000006</v>
      </c>
      <c r="X117" s="9">
        <v>73.5</v>
      </c>
      <c r="Y117" s="9">
        <v>73</v>
      </c>
      <c r="Z117" s="9">
        <v>70.8</v>
      </c>
      <c r="AA117" s="9">
        <v>71.599999999999994</v>
      </c>
      <c r="AB117" s="9">
        <v>69</v>
      </c>
      <c r="AC117" s="9">
        <v>69.2</v>
      </c>
      <c r="AD117" s="9">
        <v>69.599999999999994</v>
      </c>
      <c r="AE117" s="9">
        <v>67.3</v>
      </c>
      <c r="AF117" s="9">
        <v>63.5</v>
      </c>
      <c r="AG117" s="9">
        <v>58.5</v>
      </c>
      <c r="AH117" s="9">
        <v>58.5</v>
      </c>
      <c r="AI117" s="9">
        <v>56.9</v>
      </c>
      <c r="AJ117" s="9">
        <v>56.2</v>
      </c>
      <c r="AK117" s="9">
        <v>59.1</v>
      </c>
      <c r="AL117" s="9">
        <v>60.2</v>
      </c>
      <c r="AM117" s="9">
        <v>62.3</v>
      </c>
      <c r="AN117" s="9">
        <v>56.8</v>
      </c>
      <c r="AO117" s="9">
        <v>60</v>
      </c>
      <c r="AP117" s="9">
        <v>62.9</v>
      </c>
      <c r="AQ117" s="9">
        <v>60.8</v>
      </c>
      <c r="AR117" s="9">
        <v>56</v>
      </c>
      <c r="AS117" s="9">
        <v>53.6</v>
      </c>
      <c r="AT117" s="9">
        <v>55</v>
      </c>
      <c r="AU117" s="9">
        <v>52.7</v>
      </c>
      <c r="AV117" s="9">
        <v>49.3</v>
      </c>
      <c r="AW117" s="9">
        <v>46.7</v>
      </c>
      <c r="AX117" s="9">
        <v>44.7</v>
      </c>
      <c r="AY117" s="9">
        <v>52.1</v>
      </c>
      <c r="AZ117" s="9">
        <v>62.6</v>
      </c>
      <c r="BA117" s="9">
        <v>62.5</v>
      </c>
      <c r="BB117" s="9">
        <v>63.8</v>
      </c>
      <c r="BC117" s="9">
        <v>68.2</v>
      </c>
      <c r="BD117" s="9">
        <v>66.2</v>
      </c>
      <c r="BE117" s="9">
        <v>57.7</v>
      </c>
      <c r="BF117" s="9">
        <v>55.7</v>
      </c>
      <c r="BG117" s="9">
        <v>58.5</v>
      </c>
      <c r="BH117" s="9">
        <v>63.7</v>
      </c>
      <c r="BI117" s="9">
        <v>69.8</v>
      </c>
      <c r="BJ117" s="9">
        <v>75.099999999999994</v>
      </c>
      <c r="BK117" s="9">
        <v>71.3</v>
      </c>
      <c r="BL117" s="9">
        <v>69</v>
      </c>
      <c r="BM117" s="9">
        <v>62.4</v>
      </c>
      <c r="BN117" s="9">
        <v>59</v>
      </c>
      <c r="BO117" s="9">
        <v>63.4</v>
      </c>
      <c r="BP117" s="9">
        <v>62.4</v>
      </c>
      <c r="BQ117" s="9">
        <v>64.400000000000006</v>
      </c>
      <c r="BR117" s="9">
        <v>63</v>
      </c>
      <c r="BS117" s="9">
        <v>60.5</v>
      </c>
      <c r="BT117" s="9">
        <v>62.9</v>
      </c>
      <c r="BU117" s="9">
        <v>60.8</v>
      </c>
      <c r="BV117" s="9">
        <v>59.4</v>
      </c>
      <c r="BW117" s="9">
        <v>59.8</v>
      </c>
      <c r="BX117" s="9">
        <v>58.1</v>
      </c>
      <c r="BY117" s="9">
        <v>59.6</v>
      </c>
      <c r="BZ117" s="9">
        <v>60.8</v>
      </c>
      <c r="CA117" s="9">
        <v>62.3</v>
      </c>
      <c r="CB117" s="9">
        <v>64</v>
      </c>
      <c r="CC117" s="9">
        <v>63.1</v>
      </c>
      <c r="CD117" s="9">
        <v>61.3</v>
      </c>
      <c r="CE117" s="9">
        <v>58.6</v>
      </c>
      <c r="CF117" s="9">
        <v>58.2</v>
      </c>
      <c r="CG117" s="9">
        <v>59.8</v>
      </c>
      <c r="CH117" s="9">
        <v>58.8</v>
      </c>
      <c r="CI117" s="9">
        <v>61.4</v>
      </c>
      <c r="CJ117" s="9">
        <v>61.9</v>
      </c>
      <c r="CK117" s="9">
        <v>64.5</v>
      </c>
      <c r="CL117" s="9">
        <v>71.900000000000006</v>
      </c>
      <c r="CM117" s="9">
        <v>72.400000000000006</v>
      </c>
      <c r="CN117" s="9">
        <v>69.3</v>
      </c>
      <c r="CO117" s="9">
        <v>64.099999999999994</v>
      </c>
      <c r="CP117" s="9">
        <v>58.5</v>
      </c>
      <c r="CQ117" s="9">
        <v>61.6</v>
      </c>
      <c r="CR117" s="9">
        <v>63.1</v>
      </c>
      <c r="CS117" s="9">
        <v>64.3</v>
      </c>
      <c r="CT117" s="9">
        <v>64.7</v>
      </c>
      <c r="CU117" s="9">
        <v>61.8</v>
      </c>
      <c r="CV117" s="9">
        <v>59.7</v>
      </c>
      <c r="CW117" s="9">
        <v>56.8</v>
      </c>
      <c r="CX117" s="9">
        <v>57.6</v>
      </c>
      <c r="CY117" s="9">
        <v>60.2</v>
      </c>
      <c r="CZ117" s="9">
        <v>63.4</v>
      </c>
      <c r="DA117" s="9">
        <v>64.3</v>
      </c>
      <c r="DB117" s="9">
        <v>67.5</v>
      </c>
      <c r="DC117" s="9">
        <v>74.2</v>
      </c>
      <c r="DD117" s="9">
        <v>75.2</v>
      </c>
      <c r="DE117" s="9">
        <v>71.900000000000006</v>
      </c>
      <c r="DF117" s="9">
        <v>74.8</v>
      </c>
      <c r="DG117" s="9">
        <v>80</v>
      </c>
      <c r="DH117" s="9">
        <v>80.900000000000006</v>
      </c>
      <c r="DI117" s="9">
        <v>81.7</v>
      </c>
      <c r="DJ117" s="9">
        <v>82.1</v>
      </c>
      <c r="DK117" s="9">
        <v>81.400000000000006</v>
      </c>
      <c r="DL117" s="9">
        <v>85.8</v>
      </c>
      <c r="DM117" s="9">
        <v>84.8</v>
      </c>
      <c r="DN117" s="9">
        <v>82.6</v>
      </c>
      <c r="DO117" s="9">
        <v>88.2</v>
      </c>
      <c r="DP117" s="9">
        <v>86.7</v>
      </c>
      <c r="DQ117" s="9">
        <v>78.099999999999994</v>
      </c>
      <c r="DR117" s="9">
        <v>79.3</v>
      </c>
      <c r="DS117" s="9">
        <v>82.3</v>
      </c>
      <c r="DT117" s="9">
        <v>82.8</v>
      </c>
      <c r="DU117" s="9">
        <v>83.5</v>
      </c>
      <c r="DV117" s="9">
        <v>85.1</v>
      </c>
      <c r="DW117" s="9">
        <v>84.5</v>
      </c>
      <c r="DX117" s="9">
        <v>79.099999999999994</v>
      </c>
      <c r="DY117" s="9">
        <v>72.3</v>
      </c>
      <c r="DZ117" s="9">
        <v>73.2</v>
      </c>
      <c r="EA117" s="9">
        <v>71.7</v>
      </c>
      <c r="EB117" s="9">
        <v>67.8</v>
      </c>
      <c r="EC117" s="9">
        <v>67.3</v>
      </c>
      <c r="ED117" s="9">
        <v>69</v>
      </c>
      <c r="EE117" s="9">
        <v>69.5</v>
      </c>
      <c r="EF117" s="10">
        <v>72.8</v>
      </c>
      <c r="EG117" s="10">
        <v>76.2</v>
      </c>
      <c r="EH117" s="10">
        <v>75.099999999999994</v>
      </c>
      <c r="EI117" s="10">
        <v>74.2</v>
      </c>
      <c r="EJ117" s="69">
        <v>70.900000000000006</v>
      </c>
      <c r="EK117" s="69">
        <v>70.5</v>
      </c>
      <c r="EL117" s="70">
        <v>72.099999999999994</v>
      </c>
      <c r="EM117" s="70">
        <v>74.2</v>
      </c>
      <c r="EN117" s="70">
        <v>73.099999999999994</v>
      </c>
    </row>
    <row r="118" spans="1:144" x14ac:dyDescent="0.25">
      <c r="A118" s="2" t="s">
        <v>256</v>
      </c>
      <c r="B118" s="2" t="s">
        <v>257</v>
      </c>
      <c r="C118" s="5">
        <v>0.88561000000000001</v>
      </c>
      <c r="D118" s="9">
        <v>104</v>
      </c>
      <c r="E118" s="9">
        <v>100</v>
      </c>
      <c r="F118" s="9">
        <v>100.8</v>
      </c>
      <c r="G118" s="9">
        <v>106.6</v>
      </c>
      <c r="H118" s="9">
        <v>103.9</v>
      </c>
      <c r="I118" s="9">
        <v>106.6</v>
      </c>
      <c r="J118" s="9">
        <v>109.9</v>
      </c>
      <c r="K118" s="9">
        <v>111.1</v>
      </c>
      <c r="L118" s="9">
        <v>113.1</v>
      </c>
      <c r="M118" s="9">
        <v>115.3</v>
      </c>
      <c r="N118" s="9">
        <v>129.69999999999999</v>
      </c>
      <c r="O118" s="9">
        <v>131</v>
      </c>
      <c r="P118" s="9">
        <v>131</v>
      </c>
      <c r="Q118" s="9">
        <v>131</v>
      </c>
      <c r="R118" s="9">
        <v>131</v>
      </c>
      <c r="S118" s="9">
        <v>124.1</v>
      </c>
      <c r="T118" s="9">
        <v>107.3</v>
      </c>
      <c r="U118" s="9">
        <v>107.3</v>
      </c>
      <c r="V118" s="9">
        <v>107.3</v>
      </c>
      <c r="W118" s="9">
        <v>93.1</v>
      </c>
      <c r="X118" s="9">
        <v>93.1</v>
      </c>
      <c r="Y118" s="9">
        <v>97.4</v>
      </c>
      <c r="Z118" s="9">
        <v>98.8</v>
      </c>
      <c r="AA118" s="9">
        <v>98.8</v>
      </c>
      <c r="AB118" s="9">
        <v>98.8</v>
      </c>
      <c r="AC118" s="9">
        <v>98.8</v>
      </c>
      <c r="AD118" s="9">
        <v>98.8</v>
      </c>
      <c r="AE118" s="9">
        <v>98.8</v>
      </c>
      <c r="AF118" s="9">
        <v>98.8</v>
      </c>
      <c r="AG118" s="9">
        <v>99.8</v>
      </c>
      <c r="AH118" s="9">
        <v>99.8</v>
      </c>
      <c r="AI118" s="9">
        <v>99.8</v>
      </c>
      <c r="AJ118" s="9">
        <v>99.8</v>
      </c>
      <c r="AK118" s="9">
        <v>99.8</v>
      </c>
      <c r="AL118" s="9">
        <v>99.8</v>
      </c>
      <c r="AM118" s="9">
        <v>106.5</v>
      </c>
      <c r="AN118" s="9">
        <v>106.5</v>
      </c>
      <c r="AO118" s="9">
        <v>106.5</v>
      </c>
      <c r="AP118" s="9">
        <v>106.5</v>
      </c>
      <c r="AQ118" s="9">
        <v>106.5</v>
      </c>
      <c r="AR118" s="9">
        <v>106.5</v>
      </c>
      <c r="AS118" s="9">
        <v>106.5</v>
      </c>
      <c r="AT118" s="9">
        <v>106.5</v>
      </c>
      <c r="AU118" s="9">
        <v>106.5</v>
      </c>
      <c r="AV118" s="9">
        <v>106.5</v>
      </c>
      <c r="AW118" s="9">
        <v>106.5</v>
      </c>
      <c r="AX118" s="9">
        <v>106.5</v>
      </c>
      <c r="AY118" s="9">
        <v>106.5</v>
      </c>
      <c r="AZ118" s="9">
        <v>106.5</v>
      </c>
      <c r="BA118" s="9">
        <v>106.5</v>
      </c>
      <c r="BB118" s="9">
        <v>106.5</v>
      </c>
      <c r="BC118" s="9">
        <v>106.5</v>
      </c>
      <c r="BD118" s="9">
        <v>106.5</v>
      </c>
      <c r="BE118" s="9">
        <v>106.5</v>
      </c>
      <c r="BF118" s="9">
        <v>106.5</v>
      </c>
      <c r="BG118" s="9">
        <v>106.5</v>
      </c>
      <c r="BH118" s="9">
        <v>106.5</v>
      </c>
      <c r="BI118" s="9">
        <v>106.5</v>
      </c>
      <c r="BJ118" s="9">
        <v>106.5</v>
      </c>
      <c r="BK118" s="9">
        <v>106.5</v>
      </c>
      <c r="BL118" s="9">
        <v>106.5</v>
      </c>
      <c r="BM118" s="9">
        <v>106.5</v>
      </c>
      <c r="BN118" s="9">
        <v>106.5</v>
      </c>
      <c r="BO118" s="9">
        <v>106.5</v>
      </c>
      <c r="BP118" s="9">
        <v>106.5</v>
      </c>
      <c r="BQ118" s="9">
        <v>106.5</v>
      </c>
      <c r="BR118" s="9">
        <v>106.5</v>
      </c>
      <c r="BS118" s="9">
        <v>106.5</v>
      </c>
      <c r="BT118" s="9">
        <v>106.5</v>
      </c>
      <c r="BU118" s="9">
        <v>106.5</v>
      </c>
      <c r="BV118" s="9">
        <v>106.5</v>
      </c>
      <c r="BW118" s="9">
        <v>106.4</v>
      </c>
      <c r="BX118" s="9">
        <v>112</v>
      </c>
      <c r="BY118" s="9">
        <v>112</v>
      </c>
      <c r="BZ118" s="9">
        <v>115.1</v>
      </c>
      <c r="CA118" s="9">
        <v>115.1</v>
      </c>
      <c r="CB118" s="9">
        <v>110.5</v>
      </c>
      <c r="CC118" s="9">
        <v>110.5</v>
      </c>
      <c r="CD118" s="9">
        <v>110.5</v>
      </c>
      <c r="CE118" s="9">
        <v>110.5</v>
      </c>
      <c r="CF118" s="9">
        <v>110.5</v>
      </c>
      <c r="CG118" s="9">
        <v>98.2</v>
      </c>
      <c r="CH118" s="9">
        <v>94.7</v>
      </c>
      <c r="CI118" s="9">
        <v>93.3</v>
      </c>
      <c r="CJ118" s="9">
        <v>93.3</v>
      </c>
      <c r="CK118" s="9">
        <v>91.9</v>
      </c>
      <c r="CL118" s="9">
        <v>92.3</v>
      </c>
      <c r="CM118" s="9">
        <v>92.3</v>
      </c>
      <c r="CN118" s="9">
        <v>92.3</v>
      </c>
      <c r="CO118" s="9">
        <v>92.3</v>
      </c>
      <c r="CP118" s="9">
        <v>92.3</v>
      </c>
      <c r="CQ118" s="9">
        <v>92.3</v>
      </c>
      <c r="CR118" s="9">
        <v>92.3</v>
      </c>
      <c r="CS118" s="9">
        <v>92.3</v>
      </c>
      <c r="CT118" s="9">
        <v>92.9</v>
      </c>
      <c r="CU118" s="9">
        <v>93.3</v>
      </c>
      <c r="CV118" s="9">
        <v>93.3</v>
      </c>
      <c r="CW118" s="9">
        <v>93.3</v>
      </c>
      <c r="CX118" s="9">
        <v>93.3</v>
      </c>
      <c r="CY118" s="9">
        <v>93.3</v>
      </c>
      <c r="CZ118" s="9">
        <v>93.3</v>
      </c>
      <c r="DA118" s="9">
        <v>93.3</v>
      </c>
      <c r="DB118" s="9">
        <v>93.6</v>
      </c>
      <c r="DC118" s="9">
        <v>93.6</v>
      </c>
      <c r="DD118" s="9">
        <v>92.5</v>
      </c>
      <c r="DE118" s="9">
        <v>94.5</v>
      </c>
      <c r="DF118" s="9">
        <v>95.5</v>
      </c>
      <c r="DG118" s="9">
        <v>96.5</v>
      </c>
      <c r="DH118" s="9">
        <v>96.5</v>
      </c>
      <c r="DI118" s="9">
        <v>97.2</v>
      </c>
      <c r="DJ118" s="9">
        <v>97.3</v>
      </c>
      <c r="DK118" s="9">
        <v>97.3</v>
      </c>
      <c r="DL118" s="9">
        <v>97.3</v>
      </c>
      <c r="DM118" s="9">
        <v>97.3</v>
      </c>
      <c r="DN118" s="9">
        <v>97.3</v>
      </c>
      <c r="DO118" s="9">
        <v>98</v>
      </c>
      <c r="DP118" s="9">
        <v>101.5</v>
      </c>
      <c r="DQ118" s="9">
        <v>97.3</v>
      </c>
      <c r="DR118" s="9">
        <v>97.3</v>
      </c>
      <c r="DS118" s="9">
        <v>97.3</v>
      </c>
      <c r="DT118" s="9">
        <v>97.3</v>
      </c>
      <c r="DU118" s="9">
        <v>97.3</v>
      </c>
      <c r="DV118" s="9">
        <v>97.3</v>
      </c>
      <c r="DW118" s="9">
        <v>98</v>
      </c>
      <c r="DX118" s="9">
        <v>99</v>
      </c>
      <c r="DY118" s="9">
        <v>99</v>
      </c>
      <c r="DZ118" s="9">
        <v>99</v>
      </c>
      <c r="EA118" s="9">
        <v>99</v>
      </c>
      <c r="EB118" s="9">
        <v>99</v>
      </c>
      <c r="EC118" s="9">
        <v>99</v>
      </c>
      <c r="ED118" s="9">
        <v>99</v>
      </c>
      <c r="EE118" s="9">
        <v>100.9</v>
      </c>
      <c r="EF118" s="10">
        <v>100.9</v>
      </c>
      <c r="EG118" s="10">
        <v>100.8</v>
      </c>
      <c r="EH118" s="10">
        <v>100.9</v>
      </c>
      <c r="EI118" s="10">
        <v>101.8</v>
      </c>
      <c r="EJ118" s="69">
        <v>101.8</v>
      </c>
      <c r="EK118" s="69">
        <v>101.8</v>
      </c>
      <c r="EL118" s="70">
        <v>104.6</v>
      </c>
      <c r="EM118" s="70">
        <v>104.6</v>
      </c>
      <c r="EN118" s="70">
        <v>104.6</v>
      </c>
    </row>
    <row r="119" spans="1:144" x14ac:dyDescent="0.25">
      <c r="A119" s="2" t="s">
        <v>258</v>
      </c>
      <c r="B119" s="2" t="s">
        <v>259</v>
      </c>
      <c r="C119" s="5">
        <v>0.53139999999999998</v>
      </c>
      <c r="D119" s="9">
        <v>107.9</v>
      </c>
      <c r="E119" s="9">
        <v>105.3</v>
      </c>
      <c r="F119" s="9">
        <v>101.7</v>
      </c>
      <c r="G119" s="9">
        <v>107</v>
      </c>
      <c r="H119" s="9">
        <v>111.3</v>
      </c>
      <c r="I119" s="9">
        <v>118.6</v>
      </c>
      <c r="J119" s="9">
        <v>122.8</v>
      </c>
      <c r="K119" s="9">
        <v>125</v>
      </c>
      <c r="L119" s="9">
        <v>124.9</v>
      </c>
      <c r="M119" s="9">
        <v>121.9</v>
      </c>
      <c r="N119" s="9">
        <v>127.4</v>
      </c>
      <c r="O119" s="9">
        <v>128.9</v>
      </c>
      <c r="P119" s="9">
        <v>126.3</v>
      </c>
      <c r="Q119" s="9">
        <v>124.7</v>
      </c>
      <c r="R119" s="9">
        <v>131.9</v>
      </c>
      <c r="S119" s="9">
        <v>136.19999999999999</v>
      </c>
      <c r="T119" s="9">
        <v>137.1</v>
      </c>
      <c r="U119" s="9">
        <v>138.19999999999999</v>
      </c>
      <c r="V119" s="9">
        <v>138.6</v>
      </c>
      <c r="W119" s="9">
        <v>140.19999999999999</v>
      </c>
      <c r="X119" s="9">
        <v>141.6</v>
      </c>
      <c r="Y119" s="9">
        <v>144.30000000000001</v>
      </c>
      <c r="Z119" s="9">
        <v>149.5</v>
      </c>
      <c r="AA119" s="9">
        <v>156</v>
      </c>
      <c r="AB119" s="9">
        <v>147.5</v>
      </c>
      <c r="AC119" s="9">
        <v>139.30000000000001</v>
      </c>
      <c r="AD119" s="9">
        <v>142.30000000000001</v>
      </c>
      <c r="AE119" s="9">
        <v>142</v>
      </c>
      <c r="AF119" s="9">
        <v>145.5</v>
      </c>
      <c r="AG119" s="9">
        <v>154.1</v>
      </c>
      <c r="AH119" s="9">
        <v>155</v>
      </c>
      <c r="AI119" s="9">
        <v>156.1</v>
      </c>
      <c r="AJ119" s="9">
        <v>156.9</v>
      </c>
      <c r="AK119" s="9">
        <v>155.80000000000001</v>
      </c>
      <c r="AL119" s="9">
        <v>150.80000000000001</v>
      </c>
      <c r="AM119" s="9">
        <v>143.1</v>
      </c>
      <c r="AN119" s="9">
        <v>139.5</v>
      </c>
      <c r="AO119" s="9">
        <v>138.4</v>
      </c>
      <c r="AP119" s="9">
        <v>142.80000000000001</v>
      </c>
      <c r="AQ119" s="9">
        <v>150.5</v>
      </c>
      <c r="AR119" s="9">
        <v>165.9</v>
      </c>
      <c r="AS119" s="9">
        <v>166.6</v>
      </c>
      <c r="AT119" s="9">
        <v>168.7</v>
      </c>
      <c r="AU119" s="9">
        <v>172.9</v>
      </c>
      <c r="AV119" s="9">
        <v>176.2</v>
      </c>
      <c r="AW119" s="9">
        <v>173.3</v>
      </c>
      <c r="AX119" s="9">
        <v>170.3</v>
      </c>
      <c r="AY119" s="9">
        <v>171.6</v>
      </c>
      <c r="AZ119" s="9">
        <v>167.1</v>
      </c>
      <c r="BA119" s="9">
        <v>161.4</v>
      </c>
      <c r="BB119" s="9">
        <v>170.2</v>
      </c>
      <c r="BC119" s="9">
        <v>170.1</v>
      </c>
      <c r="BD119" s="9">
        <v>162.69999999999999</v>
      </c>
      <c r="BE119" s="9">
        <v>162.9</v>
      </c>
      <c r="BF119" s="9">
        <v>165.4</v>
      </c>
      <c r="BG119" s="9">
        <v>163.5</v>
      </c>
      <c r="BH119" s="9">
        <v>163.5</v>
      </c>
      <c r="BI119" s="9">
        <v>163</v>
      </c>
      <c r="BJ119" s="9">
        <v>165.9</v>
      </c>
      <c r="BK119" s="9">
        <v>159.80000000000001</v>
      </c>
      <c r="BL119" s="9">
        <v>159.5</v>
      </c>
      <c r="BM119" s="9">
        <v>157.4</v>
      </c>
      <c r="BN119" s="9">
        <v>157.19999999999999</v>
      </c>
      <c r="BO119" s="9">
        <v>162.4</v>
      </c>
      <c r="BP119" s="9">
        <v>163.1</v>
      </c>
      <c r="BQ119" s="9">
        <v>160.19999999999999</v>
      </c>
      <c r="BR119" s="9">
        <v>154.69999999999999</v>
      </c>
      <c r="BS119" s="9">
        <v>143.9</v>
      </c>
      <c r="BT119" s="9">
        <v>132.69999999999999</v>
      </c>
      <c r="BU119" s="9">
        <v>132.30000000000001</v>
      </c>
      <c r="BV119" s="9">
        <v>134.30000000000001</v>
      </c>
      <c r="BW119" s="9">
        <v>136.30000000000001</v>
      </c>
      <c r="BX119" s="9">
        <v>137</v>
      </c>
      <c r="BY119" s="9">
        <v>135.19999999999999</v>
      </c>
      <c r="BZ119" s="9">
        <v>134.6</v>
      </c>
      <c r="CA119" s="9">
        <v>128.80000000000001</v>
      </c>
      <c r="CB119" s="9">
        <v>131</v>
      </c>
      <c r="CC119" s="9">
        <v>131.69999999999999</v>
      </c>
      <c r="CD119" s="9">
        <v>130.80000000000001</v>
      </c>
      <c r="CE119" s="9">
        <v>130.5</v>
      </c>
      <c r="CF119" s="9">
        <v>131</v>
      </c>
      <c r="CG119" s="9">
        <v>132.69999999999999</v>
      </c>
      <c r="CH119" s="9">
        <v>136.30000000000001</v>
      </c>
      <c r="CI119" s="9">
        <v>138.1</v>
      </c>
      <c r="CJ119" s="9">
        <v>139</v>
      </c>
      <c r="CK119" s="9">
        <v>140.69999999999999</v>
      </c>
      <c r="CL119" s="9">
        <v>147.5</v>
      </c>
      <c r="CM119" s="9">
        <v>149.19999999999999</v>
      </c>
      <c r="CN119" s="9">
        <v>148.4</v>
      </c>
      <c r="CO119" s="9">
        <v>146.1</v>
      </c>
      <c r="CP119" s="9">
        <v>146.30000000000001</v>
      </c>
      <c r="CQ119" s="9">
        <v>147.5</v>
      </c>
      <c r="CR119" s="9">
        <v>152.1</v>
      </c>
      <c r="CS119" s="9">
        <v>152.5</v>
      </c>
      <c r="CT119" s="9">
        <v>150.19999999999999</v>
      </c>
      <c r="CU119" s="9">
        <v>151.1</v>
      </c>
      <c r="CV119" s="9">
        <v>152.80000000000001</v>
      </c>
      <c r="CW119" s="9">
        <v>150</v>
      </c>
      <c r="CX119" s="9">
        <v>148.6</v>
      </c>
      <c r="CY119" s="9">
        <v>150.4</v>
      </c>
      <c r="CZ119" s="9">
        <v>148.1</v>
      </c>
      <c r="DA119" s="9">
        <v>146.30000000000001</v>
      </c>
      <c r="DB119" s="9">
        <v>163.80000000000001</v>
      </c>
      <c r="DC119" s="9">
        <v>175.6</v>
      </c>
      <c r="DD119" s="9">
        <v>176.4</v>
      </c>
      <c r="DE119" s="9">
        <v>176.5</v>
      </c>
      <c r="DF119" s="9">
        <v>172.2</v>
      </c>
      <c r="DG119" s="9">
        <v>172.6</v>
      </c>
      <c r="DH119" s="9">
        <v>173.2</v>
      </c>
      <c r="DI119" s="9">
        <v>172.3</v>
      </c>
      <c r="DJ119" s="9">
        <v>172.8</v>
      </c>
      <c r="DK119" s="9">
        <v>173.8</v>
      </c>
      <c r="DL119" s="9">
        <v>174.6</v>
      </c>
      <c r="DM119" s="9">
        <v>176.4</v>
      </c>
      <c r="DN119" s="9">
        <v>178.3</v>
      </c>
      <c r="DO119" s="9">
        <v>176.8</v>
      </c>
      <c r="DP119" s="9">
        <v>183.9</v>
      </c>
      <c r="DQ119" s="9">
        <v>189.1</v>
      </c>
      <c r="DR119" s="9">
        <v>192.1</v>
      </c>
      <c r="DS119" s="9">
        <v>203.1</v>
      </c>
      <c r="DT119" s="9">
        <v>203.4</v>
      </c>
      <c r="DU119" s="9">
        <v>206.8</v>
      </c>
      <c r="DV119" s="9">
        <v>210.5</v>
      </c>
      <c r="DW119" s="9">
        <v>215.7</v>
      </c>
      <c r="DX119" s="9">
        <v>219.2</v>
      </c>
      <c r="DY119" s="9">
        <v>215.6</v>
      </c>
      <c r="DZ119" s="9">
        <v>213.6</v>
      </c>
      <c r="EA119" s="9">
        <v>231.5</v>
      </c>
      <c r="EB119" s="9">
        <v>240.1</v>
      </c>
      <c r="EC119" s="9">
        <v>248</v>
      </c>
      <c r="ED119" s="9">
        <v>238.8</v>
      </c>
      <c r="EE119" s="9">
        <v>237.9</v>
      </c>
      <c r="EF119" s="10">
        <v>237.4</v>
      </c>
      <c r="EG119" s="10">
        <v>227.5</v>
      </c>
      <c r="EH119" s="10">
        <v>222.7</v>
      </c>
      <c r="EI119" s="10">
        <v>231.3</v>
      </c>
      <c r="EJ119" s="69">
        <v>232.9</v>
      </c>
      <c r="EK119" s="69">
        <v>238.9</v>
      </c>
      <c r="EL119" s="70">
        <v>242.5</v>
      </c>
      <c r="EM119" s="70">
        <v>226.6</v>
      </c>
      <c r="EN119" s="70">
        <v>226.6</v>
      </c>
    </row>
    <row r="120" spans="1:144" x14ac:dyDescent="0.25">
      <c r="A120" s="2" t="s">
        <v>260</v>
      </c>
      <c r="B120" s="2" t="s">
        <v>261</v>
      </c>
      <c r="C120" s="5">
        <v>0.2039</v>
      </c>
      <c r="D120" s="9">
        <v>96.3</v>
      </c>
      <c r="E120" s="9">
        <v>99</v>
      </c>
      <c r="F120" s="9">
        <v>98.7</v>
      </c>
      <c r="G120" s="9">
        <v>96.9</v>
      </c>
      <c r="H120" s="9">
        <v>104.7</v>
      </c>
      <c r="I120" s="9">
        <v>100.3</v>
      </c>
      <c r="J120" s="9">
        <v>110.2</v>
      </c>
      <c r="K120" s="9">
        <v>127.5</v>
      </c>
      <c r="L120" s="9">
        <v>127.3</v>
      </c>
      <c r="M120" s="9">
        <v>116.5</v>
      </c>
      <c r="N120" s="9">
        <v>147</v>
      </c>
      <c r="O120" s="9">
        <v>110.4</v>
      </c>
      <c r="P120" s="9">
        <v>116.9</v>
      </c>
      <c r="Q120" s="9">
        <v>124.4</v>
      </c>
      <c r="R120" s="9">
        <v>120.8</v>
      </c>
      <c r="S120" s="9">
        <v>115.1</v>
      </c>
      <c r="T120" s="9">
        <v>130.19999999999999</v>
      </c>
      <c r="U120" s="9">
        <v>138.6</v>
      </c>
      <c r="V120" s="9">
        <v>145</v>
      </c>
      <c r="W120" s="9">
        <v>144.6</v>
      </c>
      <c r="X120" s="9">
        <v>166.1</v>
      </c>
      <c r="Y120" s="9">
        <v>152</v>
      </c>
      <c r="Z120" s="9">
        <v>155.19999999999999</v>
      </c>
      <c r="AA120" s="9">
        <v>144.19999999999999</v>
      </c>
      <c r="AB120" s="9">
        <v>138.1</v>
      </c>
      <c r="AC120" s="9">
        <v>128.1</v>
      </c>
      <c r="AD120" s="9">
        <v>123.3</v>
      </c>
      <c r="AE120" s="9">
        <v>134.30000000000001</v>
      </c>
      <c r="AF120" s="9">
        <v>146.4</v>
      </c>
      <c r="AG120" s="9">
        <v>135.80000000000001</v>
      </c>
      <c r="AH120" s="9">
        <v>157.80000000000001</v>
      </c>
      <c r="AI120" s="9">
        <v>151.9</v>
      </c>
      <c r="AJ120" s="9">
        <v>160.4</v>
      </c>
      <c r="AK120" s="9">
        <v>150.4</v>
      </c>
      <c r="AL120" s="9">
        <v>167.7</v>
      </c>
      <c r="AM120" s="9">
        <v>125.4</v>
      </c>
      <c r="AN120" s="9">
        <v>114.6</v>
      </c>
      <c r="AO120" s="9">
        <v>119.5</v>
      </c>
      <c r="AP120" s="9">
        <v>127.1</v>
      </c>
      <c r="AQ120" s="9">
        <v>120.9</v>
      </c>
      <c r="AR120" s="9">
        <v>144.30000000000001</v>
      </c>
      <c r="AS120" s="9">
        <v>143.19999999999999</v>
      </c>
      <c r="AT120" s="9">
        <v>154.80000000000001</v>
      </c>
      <c r="AU120" s="9">
        <v>157.69999999999999</v>
      </c>
      <c r="AV120" s="9">
        <v>181.4</v>
      </c>
      <c r="AW120" s="9">
        <v>185.3</v>
      </c>
      <c r="AX120" s="9">
        <v>169.5</v>
      </c>
      <c r="AY120" s="9">
        <v>139</v>
      </c>
      <c r="AZ120" s="9">
        <v>140.1</v>
      </c>
      <c r="BA120" s="9">
        <v>133.1</v>
      </c>
      <c r="BB120" s="9">
        <v>121.7</v>
      </c>
      <c r="BC120" s="9">
        <v>120.9</v>
      </c>
      <c r="BD120" s="9">
        <v>134.30000000000001</v>
      </c>
      <c r="BE120" s="9">
        <v>138.5</v>
      </c>
      <c r="BF120" s="9">
        <v>137.6</v>
      </c>
      <c r="BG120" s="9">
        <v>125.1</v>
      </c>
      <c r="BH120" s="9">
        <v>135.1</v>
      </c>
      <c r="BI120" s="9">
        <v>152.19999999999999</v>
      </c>
      <c r="BJ120" s="9">
        <v>171</v>
      </c>
      <c r="BK120" s="9">
        <v>139</v>
      </c>
      <c r="BL120" s="9">
        <v>134.4</v>
      </c>
      <c r="BM120" s="9">
        <v>145.4</v>
      </c>
      <c r="BN120" s="9">
        <v>120.3</v>
      </c>
      <c r="BO120" s="9">
        <v>124.3</v>
      </c>
      <c r="BP120" s="9">
        <v>155.19999999999999</v>
      </c>
      <c r="BQ120" s="9">
        <v>140.4</v>
      </c>
      <c r="BR120" s="9">
        <v>151.80000000000001</v>
      </c>
      <c r="BS120" s="9">
        <v>154.80000000000001</v>
      </c>
      <c r="BT120" s="9">
        <v>184</v>
      </c>
      <c r="BU120" s="9">
        <v>178.6</v>
      </c>
      <c r="BV120" s="9">
        <v>151.30000000000001</v>
      </c>
      <c r="BW120" s="9">
        <v>143.69999999999999</v>
      </c>
      <c r="BX120" s="9">
        <v>134</v>
      </c>
      <c r="BY120" s="9">
        <v>137.6</v>
      </c>
      <c r="BZ120" s="9">
        <v>136.1</v>
      </c>
      <c r="CA120" s="9">
        <v>151.4</v>
      </c>
      <c r="CB120" s="9">
        <v>155.30000000000001</v>
      </c>
      <c r="CC120" s="9">
        <v>166.9</v>
      </c>
      <c r="CD120" s="9">
        <v>166.7</v>
      </c>
      <c r="CE120" s="9">
        <v>169.3</v>
      </c>
      <c r="CF120" s="9">
        <v>176.4</v>
      </c>
      <c r="CG120" s="9">
        <v>191.4</v>
      </c>
      <c r="CH120" s="9">
        <v>189.3</v>
      </c>
      <c r="CI120" s="9">
        <v>194.9</v>
      </c>
      <c r="CJ120" s="9">
        <v>234.2</v>
      </c>
      <c r="CK120" s="9">
        <v>225.1</v>
      </c>
      <c r="CL120" s="9">
        <v>208.3</v>
      </c>
      <c r="CM120" s="9">
        <v>211.8</v>
      </c>
      <c r="CN120" s="9">
        <v>239.2</v>
      </c>
      <c r="CO120" s="9">
        <v>181.7</v>
      </c>
      <c r="CP120" s="9">
        <v>207.4</v>
      </c>
      <c r="CQ120" s="9">
        <v>238.5</v>
      </c>
      <c r="CR120" s="9">
        <v>348.3</v>
      </c>
      <c r="CS120" s="9">
        <v>280.7</v>
      </c>
      <c r="CT120" s="9">
        <v>294.60000000000002</v>
      </c>
      <c r="CU120" s="9">
        <v>186.6</v>
      </c>
      <c r="CV120" s="9">
        <v>169.9</v>
      </c>
      <c r="CW120" s="9">
        <v>150.69999999999999</v>
      </c>
      <c r="CX120" s="9">
        <v>200.5</v>
      </c>
      <c r="CY120" s="9">
        <v>173.3</v>
      </c>
      <c r="CZ120" s="9">
        <v>235.2</v>
      </c>
      <c r="DA120" s="9">
        <v>203.4</v>
      </c>
      <c r="DB120" s="9">
        <v>231.7</v>
      </c>
      <c r="DC120" s="9">
        <v>310.39999999999998</v>
      </c>
      <c r="DD120" s="9">
        <v>285</v>
      </c>
      <c r="DE120" s="9">
        <v>228.7</v>
      </c>
      <c r="DF120" s="9">
        <v>176.7</v>
      </c>
      <c r="DG120" s="9">
        <v>154.19999999999999</v>
      </c>
      <c r="DH120" s="9">
        <v>163</v>
      </c>
      <c r="DI120" s="9">
        <v>119.5</v>
      </c>
      <c r="DJ120" s="9">
        <v>138.69999999999999</v>
      </c>
      <c r="DK120" s="9">
        <v>168.2</v>
      </c>
      <c r="DL120" s="9">
        <v>210.5</v>
      </c>
      <c r="DM120" s="9">
        <v>211.2</v>
      </c>
      <c r="DN120" s="9">
        <v>217.9</v>
      </c>
      <c r="DO120" s="9">
        <v>228.7</v>
      </c>
      <c r="DP120" s="9">
        <v>309.8</v>
      </c>
      <c r="DQ120" s="9">
        <v>292.2</v>
      </c>
      <c r="DR120" s="9">
        <v>290.2</v>
      </c>
      <c r="DS120" s="9">
        <v>253.9</v>
      </c>
      <c r="DT120" s="9">
        <v>230.8</v>
      </c>
      <c r="DU120" s="9">
        <v>217.1</v>
      </c>
      <c r="DV120" s="9">
        <v>196.3</v>
      </c>
      <c r="DW120" s="9">
        <v>225.5</v>
      </c>
      <c r="DX120" s="9">
        <v>246.4</v>
      </c>
      <c r="DY120" s="9">
        <v>237.2</v>
      </c>
      <c r="DZ120" s="9">
        <v>298.5</v>
      </c>
      <c r="EA120" s="9">
        <v>247.6</v>
      </c>
      <c r="EB120" s="9">
        <v>288.60000000000002</v>
      </c>
      <c r="EC120" s="9">
        <v>321.8</v>
      </c>
      <c r="ED120" s="9">
        <v>297.7</v>
      </c>
      <c r="EE120" s="9">
        <v>281.7</v>
      </c>
      <c r="EF120" s="10">
        <v>252.1</v>
      </c>
      <c r="EG120" s="10">
        <v>250.3</v>
      </c>
      <c r="EH120" s="10">
        <v>223.3</v>
      </c>
      <c r="EI120" s="10">
        <v>262.39999999999998</v>
      </c>
      <c r="EJ120" s="69">
        <v>265.3</v>
      </c>
      <c r="EK120" s="69">
        <v>277.60000000000002</v>
      </c>
      <c r="EL120" s="70">
        <v>298.89999999999998</v>
      </c>
      <c r="EM120" s="70">
        <v>304.7</v>
      </c>
      <c r="EN120" s="70">
        <v>323.7</v>
      </c>
    </row>
    <row r="121" spans="1:144" x14ac:dyDescent="0.25">
      <c r="A121" s="2" t="s">
        <v>262</v>
      </c>
      <c r="B121" s="2" t="s">
        <v>263</v>
      </c>
      <c r="C121" s="5">
        <v>0.14263999999999999</v>
      </c>
      <c r="D121" s="9">
        <v>99.8</v>
      </c>
      <c r="E121" s="9">
        <v>105.3</v>
      </c>
      <c r="F121" s="9">
        <v>103.9</v>
      </c>
      <c r="G121" s="9">
        <v>97.7</v>
      </c>
      <c r="H121" s="9">
        <v>105.6</v>
      </c>
      <c r="I121" s="9">
        <v>108.6</v>
      </c>
      <c r="J121" s="9">
        <v>122.9</v>
      </c>
      <c r="K121" s="9">
        <v>133.9</v>
      </c>
      <c r="L121" s="9">
        <v>127.4</v>
      </c>
      <c r="M121" s="9">
        <v>117</v>
      </c>
      <c r="N121" s="9">
        <v>147</v>
      </c>
      <c r="O121" s="9">
        <v>112.1</v>
      </c>
      <c r="P121" s="9">
        <v>120.3</v>
      </c>
      <c r="Q121" s="9">
        <v>136.1</v>
      </c>
      <c r="R121" s="9">
        <v>121.3</v>
      </c>
      <c r="S121" s="9">
        <v>119.6</v>
      </c>
      <c r="T121" s="9">
        <v>132.19999999999999</v>
      </c>
      <c r="U121" s="9">
        <v>145.6</v>
      </c>
      <c r="V121" s="9">
        <v>155.1</v>
      </c>
      <c r="W121" s="9">
        <v>151.69999999999999</v>
      </c>
      <c r="X121" s="9">
        <v>168.4</v>
      </c>
      <c r="Y121" s="9">
        <v>148.80000000000001</v>
      </c>
      <c r="Z121" s="9">
        <v>156.30000000000001</v>
      </c>
      <c r="AA121" s="9">
        <v>153</v>
      </c>
      <c r="AB121" s="9">
        <v>147.6</v>
      </c>
      <c r="AC121" s="9">
        <v>136.6</v>
      </c>
      <c r="AD121" s="9">
        <v>125.4</v>
      </c>
      <c r="AE121" s="9">
        <v>130.6</v>
      </c>
      <c r="AF121" s="9">
        <v>144.6</v>
      </c>
      <c r="AG121" s="9">
        <v>146.19999999999999</v>
      </c>
      <c r="AH121" s="9">
        <v>173.4</v>
      </c>
      <c r="AI121" s="9">
        <v>154.19999999999999</v>
      </c>
      <c r="AJ121" s="9">
        <v>158.9</v>
      </c>
      <c r="AK121" s="9">
        <v>143.9</v>
      </c>
      <c r="AL121" s="9">
        <v>180.3</v>
      </c>
      <c r="AM121" s="9">
        <v>128.30000000000001</v>
      </c>
      <c r="AN121" s="9">
        <v>126.5</v>
      </c>
      <c r="AO121" s="9">
        <v>134.80000000000001</v>
      </c>
      <c r="AP121" s="9">
        <v>139.4</v>
      </c>
      <c r="AQ121" s="9">
        <v>124.3</v>
      </c>
      <c r="AR121" s="9">
        <v>152.4</v>
      </c>
      <c r="AS121" s="9">
        <v>148.6</v>
      </c>
      <c r="AT121" s="9">
        <v>167.7</v>
      </c>
      <c r="AU121" s="9">
        <v>161.80000000000001</v>
      </c>
      <c r="AV121" s="9">
        <v>187.9</v>
      </c>
      <c r="AW121" s="9">
        <v>184</v>
      </c>
      <c r="AX121" s="9">
        <v>169.6</v>
      </c>
      <c r="AY121" s="9">
        <v>148.1</v>
      </c>
      <c r="AZ121" s="9">
        <v>148.6</v>
      </c>
      <c r="BA121" s="9">
        <v>141.6</v>
      </c>
      <c r="BB121" s="9">
        <v>123.2</v>
      </c>
      <c r="BC121" s="9">
        <v>121.9</v>
      </c>
      <c r="BD121" s="9">
        <v>135.80000000000001</v>
      </c>
      <c r="BE121" s="9">
        <v>139.1</v>
      </c>
      <c r="BF121" s="9">
        <v>141.4</v>
      </c>
      <c r="BG121" s="9">
        <v>125.1</v>
      </c>
      <c r="BH121" s="9">
        <v>133</v>
      </c>
      <c r="BI121" s="9">
        <v>141.4</v>
      </c>
      <c r="BJ121" s="9">
        <v>164.3</v>
      </c>
      <c r="BK121" s="9">
        <v>133.30000000000001</v>
      </c>
      <c r="BL121" s="9">
        <v>131.9</v>
      </c>
      <c r="BM121" s="9">
        <v>157.1</v>
      </c>
      <c r="BN121" s="9">
        <v>121.9</v>
      </c>
      <c r="BO121" s="9">
        <v>123.5</v>
      </c>
      <c r="BP121" s="9">
        <v>151.6</v>
      </c>
      <c r="BQ121" s="9">
        <v>144</v>
      </c>
      <c r="BR121" s="9">
        <v>155.19999999999999</v>
      </c>
      <c r="BS121" s="9">
        <v>153.30000000000001</v>
      </c>
      <c r="BT121" s="9">
        <v>177.1</v>
      </c>
      <c r="BU121" s="9">
        <v>175</v>
      </c>
      <c r="BV121" s="9">
        <v>145.80000000000001</v>
      </c>
      <c r="BW121" s="9">
        <v>148.4</v>
      </c>
      <c r="BX121" s="9">
        <v>138.5</v>
      </c>
      <c r="BY121" s="9">
        <v>146.80000000000001</v>
      </c>
      <c r="BZ121" s="9">
        <v>144.4</v>
      </c>
      <c r="CA121" s="9">
        <v>164.3</v>
      </c>
      <c r="CB121" s="9">
        <v>164.4</v>
      </c>
      <c r="CC121" s="9">
        <v>180.7</v>
      </c>
      <c r="CD121" s="9">
        <v>180.6</v>
      </c>
      <c r="CE121" s="9">
        <v>169.4</v>
      </c>
      <c r="CF121" s="9">
        <v>170.2</v>
      </c>
      <c r="CG121" s="9">
        <v>190.3</v>
      </c>
      <c r="CH121" s="9">
        <v>202.6</v>
      </c>
      <c r="CI121" s="9">
        <v>210.6</v>
      </c>
      <c r="CJ121" s="9">
        <v>258.8</v>
      </c>
      <c r="CK121" s="9">
        <v>251.5</v>
      </c>
      <c r="CL121" s="9">
        <v>225.5</v>
      </c>
      <c r="CM121" s="9">
        <v>221.2</v>
      </c>
      <c r="CN121" s="9">
        <v>249.1</v>
      </c>
      <c r="CO121" s="9">
        <v>192.6</v>
      </c>
      <c r="CP121" s="9">
        <v>198.4</v>
      </c>
      <c r="CQ121" s="9">
        <v>214.6</v>
      </c>
      <c r="CR121" s="9">
        <v>334.6</v>
      </c>
      <c r="CS121" s="9">
        <v>243.1</v>
      </c>
      <c r="CT121" s="9">
        <v>290.39999999999998</v>
      </c>
      <c r="CU121" s="9">
        <v>164.9</v>
      </c>
      <c r="CV121" s="9">
        <v>141.19999999999999</v>
      </c>
      <c r="CW121" s="9">
        <v>126.9</v>
      </c>
      <c r="CX121" s="9">
        <v>177.3</v>
      </c>
      <c r="CY121" s="9">
        <v>146.1</v>
      </c>
      <c r="CZ121" s="9">
        <v>219.2</v>
      </c>
      <c r="DA121" s="9">
        <v>199.1</v>
      </c>
      <c r="DB121" s="9">
        <v>240.3</v>
      </c>
      <c r="DC121" s="9">
        <v>335.2</v>
      </c>
      <c r="DD121" s="9">
        <v>290.39999999999998</v>
      </c>
      <c r="DE121" s="9">
        <v>195.4</v>
      </c>
      <c r="DF121" s="9">
        <v>147.69999999999999</v>
      </c>
      <c r="DG121" s="9">
        <v>142.5</v>
      </c>
      <c r="DH121" s="9">
        <v>163.19999999999999</v>
      </c>
      <c r="DI121" s="9">
        <v>122.4</v>
      </c>
      <c r="DJ121" s="9">
        <v>138.19999999999999</v>
      </c>
      <c r="DK121" s="9">
        <v>159.69999999999999</v>
      </c>
      <c r="DL121" s="9">
        <v>203.1</v>
      </c>
      <c r="DM121" s="9">
        <v>213.5</v>
      </c>
      <c r="DN121" s="9">
        <v>218.7</v>
      </c>
      <c r="DO121" s="9">
        <v>219</v>
      </c>
      <c r="DP121" s="9">
        <v>271</v>
      </c>
      <c r="DQ121" s="9">
        <v>245.5</v>
      </c>
      <c r="DR121" s="9">
        <v>267.7</v>
      </c>
      <c r="DS121" s="9">
        <v>236.9</v>
      </c>
      <c r="DT121" s="9">
        <v>227.6</v>
      </c>
      <c r="DU121" s="9">
        <v>227.2</v>
      </c>
      <c r="DV121" s="9">
        <v>198.4</v>
      </c>
      <c r="DW121" s="9">
        <v>231.3</v>
      </c>
      <c r="DX121" s="9">
        <v>250.9</v>
      </c>
      <c r="DY121" s="9">
        <v>244.1</v>
      </c>
      <c r="DZ121" s="9">
        <v>304.3</v>
      </c>
      <c r="EA121" s="9">
        <v>238.3</v>
      </c>
      <c r="EB121" s="9">
        <v>262</v>
      </c>
      <c r="EC121" s="9">
        <v>294.2</v>
      </c>
      <c r="ED121" s="9">
        <v>278.2</v>
      </c>
      <c r="EE121" s="9">
        <v>274.8</v>
      </c>
      <c r="EF121" s="10">
        <v>253.9</v>
      </c>
      <c r="EG121" s="10">
        <v>257.8</v>
      </c>
      <c r="EH121" s="10">
        <v>232.5</v>
      </c>
      <c r="EI121" s="10">
        <v>276.89999999999998</v>
      </c>
      <c r="EJ121" s="69">
        <v>268.7</v>
      </c>
      <c r="EK121" s="69">
        <v>277</v>
      </c>
      <c r="EL121" s="70">
        <v>287.8</v>
      </c>
      <c r="EM121" s="70">
        <v>295.10000000000002</v>
      </c>
      <c r="EN121" s="70">
        <v>263.7</v>
      </c>
    </row>
    <row r="122" spans="1:144" x14ac:dyDescent="0.25">
      <c r="A122" s="2" t="s">
        <v>264</v>
      </c>
      <c r="B122" s="2" t="s">
        <v>265</v>
      </c>
      <c r="C122" s="5">
        <v>3.0630000000000001E-2</v>
      </c>
      <c r="D122" s="9">
        <v>71.400000000000006</v>
      </c>
      <c r="E122" s="9">
        <v>75.7</v>
      </c>
      <c r="F122" s="9">
        <v>64.400000000000006</v>
      </c>
      <c r="G122" s="9">
        <v>76.7</v>
      </c>
      <c r="H122" s="9">
        <v>72.2</v>
      </c>
      <c r="I122" s="9">
        <v>75.2</v>
      </c>
      <c r="J122" s="9">
        <v>75.099999999999994</v>
      </c>
      <c r="K122" s="9">
        <v>109.7</v>
      </c>
      <c r="L122" s="9">
        <v>164.6</v>
      </c>
      <c r="M122" s="9">
        <v>128.19999999999999</v>
      </c>
      <c r="N122" s="9">
        <v>182.8</v>
      </c>
      <c r="O122" s="9">
        <v>110.6</v>
      </c>
      <c r="P122" s="9">
        <v>90.5</v>
      </c>
      <c r="Q122" s="9">
        <v>73.7</v>
      </c>
      <c r="R122" s="9">
        <v>84.6</v>
      </c>
      <c r="S122" s="9">
        <v>87.7</v>
      </c>
      <c r="T122" s="9">
        <v>116.8</v>
      </c>
      <c r="U122" s="9">
        <v>115.6</v>
      </c>
      <c r="V122" s="9">
        <v>119.2</v>
      </c>
      <c r="W122" s="9">
        <v>132.69999999999999</v>
      </c>
      <c r="X122" s="9">
        <v>199.2</v>
      </c>
      <c r="Y122" s="9">
        <v>203.5</v>
      </c>
      <c r="Z122" s="9">
        <v>183.6</v>
      </c>
      <c r="AA122" s="9">
        <v>135.1</v>
      </c>
      <c r="AB122" s="9">
        <v>103.8</v>
      </c>
      <c r="AC122" s="9">
        <v>82</v>
      </c>
      <c r="AD122" s="9">
        <v>80.900000000000006</v>
      </c>
      <c r="AE122" s="9">
        <v>100.8</v>
      </c>
      <c r="AF122" s="9">
        <v>131.6</v>
      </c>
      <c r="AG122" s="9">
        <v>110.3</v>
      </c>
      <c r="AH122" s="9">
        <v>126.9</v>
      </c>
      <c r="AI122" s="9">
        <v>150.4</v>
      </c>
      <c r="AJ122" s="9">
        <v>185.3</v>
      </c>
      <c r="AK122" s="9">
        <v>190.3</v>
      </c>
      <c r="AL122" s="9">
        <v>158.30000000000001</v>
      </c>
      <c r="AM122" s="9">
        <v>113.1</v>
      </c>
      <c r="AN122" s="9">
        <v>75.900000000000006</v>
      </c>
      <c r="AO122" s="9">
        <v>67.2</v>
      </c>
      <c r="AP122" s="9">
        <v>75</v>
      </c>
      <c r="AQ122" s="9">
        <v>86.7</v>
      </c>
      <c r="AR122" s="9">
        <v>102.4</v>
      </c>
      <c r="AS122" s="9">
        <v>119.8</v>
      </c>
      <c r="AT122" s="9">
        <v>124.3</v>
      </c>
      <c r="AU122" s="9">
        <v>182.4</v>
      </c>
      <c r="AV122" s="9">
        <v>205.8</v>
      </c>
      <c r="AW122" s="9">
        <v>204.8</v>
      </c>
      <c r="AX122" s="9">
        <v>207</v>
      </c>
      <c r="AY122" s="9">
        <v>116</v>
      </c>
      <c r="AZ122" s="9">
        <v>109.1</v>
      </c>
      <c r="BA122" s="9">
        <v>86.1</v>
      </c>
      <c r="BB122" s="9">
        <v>90.6</v>
      </c>
      <c r="BC122" s="9">
        <v>98</v>
      </c>
      <c r="BD122" s="9">
        <v>123</v>
      </c>
      <c r="BE122" s="9">
        <v>135.69999999999999</v>
      </c>
      <c r="BF122" s="9">
        <v>129.19999999999999</v>
      </c>
      <c r="BG122" s="9">
        <v>137.5</v>
      </c>
      <c r="BH122" s="9">
        <v>182.1</v>
      </c>
      <c r="BI122" s="9">
        <v>233.8</v>
      </c>
      <c r="BJ122" s="9">
        <v>228.2</v>
      </c>
      <c r="BK122" s="9">
        <v>159.6</v>
      </c>
      <c r="BL122" s="9">
        <v>153</v>
      </c>
      <c r="BM122" s="9">
        <v>102.8</v>
      </c>
      <c r="BN122" s="9">
        <v>93.2</v>
      </c>
      <c r="BO122" s="9">
        <v>100.5</v>
      </c>
      <c r="BP122" s="9">
        <v>125.7</v>
      </c>
      <c r="BQ122" s="9">
        <v>134.6</v>
      </c>
      <c r="BR122" s="9">
        <v>138.9</v>
      </c>
      <c r="BS122" s="9">
        <v>180.1</v>
      </c>
      <c r="BT122" s="9">
        <v>249.5</v>
      </c>
      <c r="BU122" s="9">
        <v>238.9</v>
      </c>
      <c r="BV122" s="9">
        <v>221.6</v>
      </c>
      <c r="BW122" s="9">
        <v>146</v>
      </c>
      <c r="BX122" s="9">
        <v>129.6</v>
      </c>
      <c r="BY122" s="9">
        <v>104.1</v>
      </c>
      <c r="BZ122" s="9">
        <v>98.6</v>
      </c>
      <c r="CA122" s="9">
        <v>106.7</v>
      </c>
      <c r="CB122" s="9">
        <v>127.1</v>
      </c>
      <c r="CC122" s="9">
        <v>139.69999999999999</v>
      </c>
      <c r="CD122" s="9">
        <v>145.6</v>
      </c>
      <c r="CE122" s="9">
        <v>197.6</v>
      </c>
      <c r="CF122" s="9">
        <v>243.6</v>
      </c>
      <c r="CG122" s="9">
        <v>240.2</v>
      </c>
      <c r="CH122" s="9">
        <v>178.7</v>
      </c>
      <c r="CI122" s="9">
        <v>178.7</v>
      </c>
      <c r="CJ122" s="9">
        <v>210.1</v>
      </c>
      <c r="CK122" s="9">
        <v>198.8</v>
      </c>
      <c r="CL122" s="9">
        <v>175.4</v>
      </c>
      <c r="CM122" s="9">
        <v>190.6</v>
      </c>
      <c r="CN122" s="9">
        <v>259.89999999999998</v>
      </c>
      <c r="CO122" s="9">
        <v>211.2</v>
      </c>
      <c r="CP122" s="9">
        <v>324.8</v>
      </c>
      <c r="CQ122" s="9">
        <v>473.9</v>
      </c>
      <c r="CR122" s="9">
        <v>652.29999999999995</v>
      </c>
      <c r="CS122" s="9">
        <v>632.5</v>
      </c>
      <c r="CT122" s="9">
        <v>502.2</v>
      </c>
      <c r="CU122" s="9">
        <v>378.2</v>
      </c>
      <c r="CV122" s="9">
        <v>382.2</v>
      </c>
      <c r="CW122" s="9">
        <v>317</v>
      </c>
      <c r="CX122" s="9">
        <v>388.6</v>
      </c>
      <c r="CY122" s="9">
        <v>372.5</v>
      </c>
      <c r="CZ122" s="9">
        <v>388.9</v>
      </c>
      <c r="DA122" s="9">
        <v>324.39999999999998</v>
      </c>
      <c r="DB122" s="9">
        <v>318.89999999999998</v>
      </c>
      <c r="DC122" s="9">
        <v>375.2</v>
      </c>
      <c r="DD122" s="9">
        <v>426</v>
      </c>
      <c r="DE122" s="9">
        <v>507.8</v>
      </c>
      <c r="DF122" s="9">
        <v>385.3</v>
      </c>
      <c r="DG122" s="9">
        <v>272.89999999999998</v>
      </c>
      <c r="DH122" s="9">
        <v>228.8</v>
      </c>
      <c r="DI122" s="9">
        <v>137.5</v>
      </c>
      <c r="DJ122" s="9">
        <v>185.1</v>
      </c>
      <c r="DK122" s="9">
        <v>252.1</v>
      </c>
      <c r="DL122" s="9">
        <v>319.2</v>
      </c>
      <c r="DM122" s="9">
        <v>308.3</v>
      </c>
      <c r="DN122" s="9">
        <v>313.2</v>
      </c>
      <c r="DO122" s="9">
        <v>384.8</v>
      </c>
      <c r="DP122" s="9">
        <v>628.5</v>
      </c>
      <c r="DQ122" s="9">
        <v>668.2</v>
      </c>
      <c r="DR122" s="9">
        <v>559.20000000000005</v>
      </c>
      <c r="DS122" s="9">
        <v>481.7</v>
      </c>
      <c r="DT122" s="9">
        <v>330.3</v>
      </c>
      <c r="DU122" s="9">
        <v>250.5</v>
      </c>
      <c r="DV122" s="9">
        <v>267.89999999999998</v>
      </c>
      <c r="DW122" s="9">
        <v>312.3</v>
      </c>
      <c r="DX122" s="9">
        <v>340.9</v>
      </c>
      <c r="DY122" s="9">
        <v>317.89999999999998</v>
      </c>
      <c r="DZ122" s="9">
        <v>415.3</v>
      </c>
      <c r="EA122" s="9">
        <v>429.7</v>
      </c>
      <c r="EB122" s="9">
        <v>588.1</v>
      </c>
      <c r="EC122" s="9">
        <v>640.5</v>
      </c>
      <c r="ED122" s="9">
        <v>558</v>
      </c>
      <c r="EE122" s="9">
        <v>472.7</v>
      </c>
      <c r="EF122" s="10">
        <v>368.3</v>
      </c>
      <c r="EG122" s="10">
        <v>335.1</v>
      </c>
      <c r="EH122" s="10">
        <v>291.7</v>
      </c>
      <c r="EI122" s="10">
        <v>306.2</v>
      </c>
      <c r="EJ122" s="69">
        <v>362.7</v>
      </c>
      <c r="EK122" s="69">
        <v>410.9</v>
      </c>
      <c r="EL122" s="70">
        <v>497.4</v>
      </c>
      <c r="EM122" s="70">
        <v>510.8</v>
      </c>
      <c r="EN122" s="70">
        <v>778.9</v>
      </c>
    </row>
    <row r="123" spans="1:144" x14ac:dyDescent="0.25">
      <c r="A123" s="2" t="s">
        <v>266</v>
      </c>
      <c r="B123" s="2" t="s">
        <v>267</v>
      </c>
      <c r="C123" s="5">
        <v>3.0630000000000001E-2</v>
      </c>
      <c r="D123" s="9">
        <v>104.7</v>
      </c>
      <c r="E123" s="9">
        <v>92.7</v>
      </c>
      <c r="F123" s="9">
        <v>108.9</v>
      </c>
      <c r="G123" s="9">
        <v>113.3</v>
      </c>
      <c r="H123" s="9">
        <v>133.1</v>
      </c>
      <c r="I123" s="9">
        <v>86.9</v>
      </c>
      <c r="J123" s="9">
        <v>85.9</v>
      </c>
      <c r="K123" s="9">
        <v>115.5</v>
      </c>
      <c r="L123" s="9">
        <v>90</v>
      </c>
      <c r="M123" s="9">
        <v>102.3</v>
      </c>
      <c r="N123" s="9">
        <v>111.2</v>
      </c>
      <c r="O123" s="9">
        <v>102.2</v>
      </c>
      <c r="P123" s="9">
        <v>127.3</v>
      </c>
      <c r="Q123" s="9">
        <v>120.3</v>
      </c>
      <c r="R123" s="9">
        <v>154.19999999999999</v>
      </c>
      <c r="S123" s="9">
        <v>121.4</v>
      </c>
      <c r="T123" s="9">
        <v>134.5</v>
      </c>
      <c r="U123" s="9">
        <v>128.9</v>
      </c>
      <c r="V123" s="9">
        <v>123.7</v>
      </c>
      <c r="W123" s="9">
        <v>123.6</v>
      </c>
      <c r="X123" s="9">
        <v>122</v>
      </c>
      <c r="Y123" s="9">
        <v>115.6</v>
      </c>
      <c r="Z123" s="9">
        <v>121.6</v>
      </c>
      <c r="AA123" s="9">
        <v>112.2</v>
      </c>
      <c r="AB123" s="9">
        <v>128.5</v>
      </c>
      <c r="AC123" s="9">
        <v>134.19999999999999</v>
      </c>
      <c r="AD123" s="9">
        <v>155.5</v>
      </c>
      <c r="AE123" s="9">
        <v>184.8</v>
      </c>
      <c r="AF123" s="9">
        <v>169.5</v>
      </c>
      <c r="AG123" s="9">
        <v>112.8</v>
      </c>
      <c r="AH123" s="9">
        <v>115.9</v>
      </c>
      <c r="AI123" s="9">
        <v>142.4</v>
      </c>
      <c r="AJ123" s="9">
        <v>142.30000000000001</v>
      </c>
      <c r="AK123" s="9">
        <v>140.4</v>
      </c>
      <c r="AL123" s="9">
        <v>118.8</v>
      </c>
      <c r="AM123" s="9">
        <v>124.1</v>
      </c>
      <c r="AN123" s="9">
        <v>97.7</v>
      </c>
      <c r="AO123" s="9">
        <v>101</v>
      </c>
      <c r="AP123" s="9">
        <v>122.2</v>
      </c>
      <c r="AQ123" s="9">
        <v>139.30000000000001</v>
      </c>
      <c r="AR123" s="9">
        <v>148.5</v>
      </c>
      <c r="AS123" s="9">
        <v>141.6</v>
      </c>
      <c r="AT123" s="9">
        <v>125</v>
      </c>
      <c r="AU123" s="9">
        <v>113.6</v>
      </c>
      <c r="AV123" s="9">
        <v>127.1</v>
      </c>
      <c r="AW123" s="9">
        <v>172.3</v>
      </c>
      <c r="AX123" s="9">
        <v>131.19999999999999</v>
      </c>
      <c r="AY123" s="9">
        <v>120</v>
      </c>
      <c r="AZ123" s="9">
        <v>131.6</v>
      </c>
      <c r="BA123" s="9">
        <v>140.80000000000001</v>
      </c>
      <c r="BB123" s="9">
        <v>146.30000000000001</v>
      </c>
      <c r="BC123" s="9">
        <v>139.4</v>
      </c>
      <c r="BD123" s="9">
        <v>138.5</v>
      </c>
      <c r="BE123" s="9">
        <v>138.5</v>
      </c>
      <c r="BF123" s="9">
        <v>128.19999999999999</v>
      </c>
      <c r="BG123" s="9">
        <v>112.9</v>
      </c>
      <c r="BH123" s="9">
        <v>97.9</v>
      </c>
      <c r="BI123" s="9">
        <v>120.9</v>
      </c>
      <c r="BJ123" s="9">
        <v>145.30000000000001</v>
      </c>
      <c r="BK123" s="9">
        <v>144.69999999999999</v>
      </c>
      <c r="BL123" s="9">
        <v>127.6</v>
      </c>
      <c r="BM123" s="9">
        <v>133.5</v>
      </c>
      <c r="BN123" s="9">
        <v>140.19999999999999</v>
      </c>
      <c r="BO123" s="9">
        <v>152</v>
      </c>
      <c r="BP123" s="9">
        <v>201.1</v>
      </c>
      <c r="BQ123" s="9">
        <v>129.4</v>
      </c>
      <c r="BR123" s="9">
        <v>149</v>
      </c>
      <c r="BS123" s="9">
        <v>136.1</v>
      </c>
      <c r="BT123" s="9">
        <v>150.5</v>
      </c>
      <c r="BU123" s="9">
        <v>135.19999999999999</v>
      </c>
      <c r="BV123" s="9">
        <v>106.7</v>
      </c>
      <c r="BW123" s="9">
        <v>119.2</v>
      </c>
      <c r="BX123" s="9">
        <v>117.1</v>
      </c>
      <c r="BY123" s="9">
        <v>128.5</v>
      </c>
      <c r="BZ123" s="9">
        <v>135.30000000000001</v>
      </c>
      <c r="CA123" s="9">
        <v>135.9</v>
      </c>
      <c r="CB123" s="9">
        <v>140.9</v>
      </c>
      <c r="CC123" s="9">
        <v>130.19999999999999</v>
      </c>
      <c r="CD123" s="9">
        <v>123.4</v>
      </c>
      <c r="CE123" s="9">
        <v>140.6</v>
      </c>
      <c r="CF123" s="9">
        <v>138</v>
      </c>
      <c r="CG123" s="9">
        <v>147.80000000000001</v>
      </c>
      <c r="CH123" s="9">
        <v>138.5</v>
      </c>
      <c r="CI123" s="9">
        <v>138.5</v>
      </c>
      <c r="CJ123" s="9">
        <v>143.30000000000001</v>
      </c>
      <c r="CK123" s="9">
        <v>128.30000000000001</v>
      </c>
      <c r="CL123" s="9">
        <v>160.69999999999999</v>
      </c>
      <c r="CM123" s="9">
        <v>189.5</v>
      </c>
      <c r="CN123" s="9">
        <v>172.2</v>
      </c>
      <c r="CO123" s="9">
        <v>101.6</v>
      </c>
      <c r="CP123" s="9">
        <v>131.9</v>
      </c>
      <c r="CQ123" s="9">
        <v>114.4</v>
      </c>
      <c r="CR123" s="9">
        <v>108.3</v>
      </c>
      <c r="CS123" s="9">
        <v>104.1</v>
      </c>
      <c r="CT123" s="9">
        <v>106.5</v>
      </c>
      <c r="CU123" s="9">
        <v>95.8</v>
      </c>
      <c r="CV123" s="9">
        <v>91.1</v>
      </c>
      <c r="CW123" s="9">
        <v>95.5</v>
      </c>
      <c r="CX123" s="9">
        <v>120.4</v>
      </c>
      <c r="CY123" s="9">
        <v>100.9</v>
      </c>
      <c r="CZ123" s="9">
        <v>156.19999999999999</v>
      </c>
      <c r="DA123" s="9">
        <v>102.3</v>
      </c>
      <c r="DB123" s="9">
        <v>104.4</v>
      </c>
      <c r="DC123" s="9">
        <v>129.80000000000001</v>
      </c>
      <c r="DD123" s="9">
        <v>119</v>
      </c>
      <c r="DE123" s="9">
        <v>104.7</v>
      </c>
      <c r="DF123" s="9">
        <v>103.2</v>
      </c>
      <c r="DG123" s="9">
        <v>89.7</v>
      </c>
      <c r="DH123" s="9">
        <v>96.7</v>
      </c>
      <c r="DI123" s="9">
        <v>87.9</v>
      </c>
      <c r="DJ123" s="9">
        <v>94.2</v>
      </c>
      <c r="DK123" s="9">
        <v>123.8</v>
      </c>
      <c r="DL123" s="9">
        <v>136.5</v>
      </c>
      <c r="DM123" s="9">
        <v>103.3</v>
      </c>
      <c r="DN123" s="9">
        <v>118.6</v>
      </c>
      <c r="DO123" s="9">
        <v>117.6</v>
      </c>
      <c r="DP123" s="9">
        <v>171.4</v>
      </c>
      <c r="DQ123" s="9">
        <v>133.9</v>
      </c>
      <c r="DR123" s="9">
        <v>125.7</v>
      </c>
      <c r="DS123" s="9">
        <v>105.4</v>
      </c>
      <c r="DT123" s="9">
        <v>146.6</v>
      </c>
      <c r="DU123" s="9">
        <v>136.5</v>
      </c>
      <c r="DV123" s="9">
        <v>115.5</v>
      </c>
      <c r="DW123" s="9">
        <v>111.7</v>
      </c>
      <c r="DX123" s="9">
        <v>130.4</v>
      </c>
      <c r="DY123" s="9">
        <v>124.3</v>
      </c>
      <c r="DZ123" s="9">
        <v>155</v>
      </c>
      <c r="EA123" s="9">
        <v>109.1</v>
      </c>
      <c r="EB123" s="9">
        <v>112.8</v>
      </c>
      <c r="EC123" s="9">
        <v>131.4</v>
      </c>
      <c r="ED123" s="9">
        <v>128.30000000000001</v>
      </c>
      <c r="EE123" s="9">
        <v>122.8</v>
      </c>
      <c r="EF123" s="10">
        <v>127.6</v>
      </c>
      <c r="EG123" s="10">
        <v>130.19999999999999</v>
      </c>
      <c r="EH123" s="10">
        <v>112.2</v>
      </c>
      <c r="EI123" s="10">
        <v>151.1</v>
      </c>
      <c r="EJ123" s="69">
        <v>152.1</v>
      </c>
      <c r="EK123" s="69">
        <v>147.30000000000001</v>
      </c>
      <c r="EL123" s="70">
        <v>152.1</v>
      </c>
      <c r="EM123" s="70">
        <v>143.6</v>
      </c>
      <c r="EN123" s="70">
        <v>148</v>
      </c>
    </row>
    <row r="124" spans="1:144" x14ac:dyDescent="0.25">
      <c r="A124" s="2" t="s">
        <v>268</v>
      </c>
      <c r="B124" s="2" t="s">
        <v>269</v>
      </c>
      <c r="C124" s="5">
        <v>0.83316999999999997</v>
      </c>
      <c r="D124" s="9">
        <v>103.3</v>
      </c>
      <c r="E124" s="9">
        <v>114.3</v>
      </c>
      <c r="F124" s="9">
        <v>108.9</v>
      </c>
      <c r="G124" s="9">
        <v>119.7</v>
      </c>
      <c r="H124" s="9">
        <v>123.4</v>
      </c>
      <c r="I124" s="9">
        <v>118.3</v>
      </c>
      <c r="J124" s="9">
        <v>118.5</v>
      </c>
      <c r="K124" s="9">
        <v>118.2</v>
      </c>
      <c r="L124" s="9">
        <v>124</v>
      </c>
      <c r="M124" s="9">
        <v>123.1</v>
      </c>
      <c r="N124" s="9">
        <v>124.6</v>
      </c>
      <c r="O124" s="9">
        <v>121.9</v>
      </c>
      <c r="P124" s="9">
        <v>111.9</v>
      </c>
      <c r="Q124" s="9">
        <v>111.2</v>
      </c>
      <c r="R124" s="9">
        <v>111.2</v>
      </c>
      <c r="S124" s="9">
        <v>114.9</v>
      </c>
      <c r="T124" s="9">
        <v>113.4</v>
      </c>
      <c r="U124" s="9">
        <v>109.8</v>
      </c>
      <c r="V124" s="9">
        <v>114.6</v>
      </c>
      <c r="W124" s="9">
        <v>118.4</v>
      </c>
      <c r="X124" s="9">
        <v>119.8</v>
      </c>
      <c r="Y124" s="9">
        <v>118</v>
      </c>
      <c r="Z124" s="9">
        <v>114.7</v>
      </c>
      <c r="AA124" s="9">
        <v>115.4</v>
      </c>
      <c r="AB124" s="9">
        <v>116.2</v>
      </c>
      <c r="AC124" s="9">
        <v>126</v>
      </c>
      <c r="AD124" s="9">
        <v>111</v>
      </c>
      <c r="AE124" s="9">
        <v>108.7</v>
      </c>
      <c r="AF124" s="9">
        <v>121.7</v>
      </c>
      <c r="AG124" s="9">
        <v>131.6</v>
      </c>
      <c r="AH124" s="9">
        <v>124.4</v>
      </c>
      <c r="AI124" s="9">
        <v>118.6</v>
      </c>
      <c r="AJ124" s="9">
        <v>125.7</v>
      </c>
      <c r="AK124" s="9">
        <v>114.5</v>
      </c>
      <c r="AL124" s="9">
        <v>112.6</v>
      </c>
      <c r="AM124" s="9">
        <v>111.8</v>
      </c>
      <c r="AN124" s="9">
        <v>107.1</v>
      </c>
      <c r="AO124" s="9">
        <v>102.5</v>
      </c>
      <c r="AP124" s="9">
        <v>108.4</v>
      </c>
      <c r="AQ124" s="9">
        <v>105</v>
      </c>
      <c r="AR124" s="9">
        <v>104.8</v>
      </c>
      <c r="AS124" s="9">
        <v>108.2</v>
      </c>
      <c r="AT124" s="9">
        <v>95</v>
      </c>
      <c r="AU124" s="9">
        <v>99.8</v>
      </c>
      <c r="AV124" s="9">
        <v>119.9</v>
      </c>
      <c r="AW124" s="9">
        <v>98.8</v>
      </c>
      <c r="AX124" s="9">
        <v>101.5</v>
      </c>
      <c r="AY124" s="9">
        <v>115.6</v>
      </c>
      <c r="AZ124" s="9">
        <v>104.3</v>
      </c>
      <c r="BA124" s="9">
        <v>110.7</v>
      </c>
      <c r="BB124" s="9">
        <v>118.7</v>
      </c>
      <c r="BC124" s="9">
        <v>95.8</v>
      </c>
      <c r="BD124" s="9">
        <v>128.1</v>
      </c>
      <c r="BE124" s="9">
        <v>128.6</v>
      </c>
      <c r="BF124" s="9">
        <v>105.2</v>
      </c>
      <c r="BG124" s="9">
        <v>110.8</v>
      </c>
      <c r="BH124" s="9">
        <v>113.8</v>
      </c>
      <c r="BI124" s="9">
        <v>113.1</v>
      </c>
      <c r="BJ124" s="9">
        <v>112.7</v>
      </c>
      <c r="BK124" s="9">
        <v>114.8</v>
      </c>
      <c r="BL124" s="9">
        <v>116.3</v>
      </c>
      <c r="BM124" s="9">
        <v>119.6</v>
      </c>
      <c r="BN124" s="9">
        <v>118.2</v>
      </c>
      <c r="BO124" s="9">
        <v>119.5</v>
      </c>
      <c r="BP124" s="9">
        <v>120.8</v>
      </c>
      <c r="BQ124" s="9">
        <v>129.30000000000001</v>
      </c>
      <c r="BR124" s="9">
        <v>122.3</v>
      </c>
      <c r="BS124" s="9">
        <v>121.9</v>
      </c>
      <c r="BT124" s="9">
        <v>122.2</v>
      </c>
      <c r="BU124" s="9">
        <v>119.7</v>
      </c>
      <c r="BV124" s="9">
        <v>121.6</v>
      </c>
      <c r="BW124" s="9">
        <v>138.30000000000001</v>
      </c>
      <c r="BX124" s="9">
        <v>140.19999999999999</v>
      </c>
      <c r="BY124" s="9">
        <v>129.6</v>
      </c>
      <c r="BZ124" s="9">
        <v>123.2</v>
      </c>
      <c r="CA124" s="9">
        <v>135.19999999999999</v>
      </c>
      <c r="CB124" s="9">
        <v>129.4</v>
      </c>
      <c r="CC124" s="9">
        <v>130.4</v>
      </c>
      <c r="CD124" s="9">
        <v>140.4</v>
      </c>
      <c r="CE124" s="9">
        <v>151.4</v>
      </c>
      <c r="CF124" s="9">
        <v>139.30000000000001</v>
      </c>
      <c r="CG124" s="9">
        <v>136.69999999999999</v>
      </c>
      <c r="CH124" s="9">
        <v>144</v>
      </c>
      <c r="CI124" s="9">
        <v>138</v>
      </c>
      <c r="CJ124" s="9">
        <v>158</v>
      </c>
      <c r="CK124" s="9">
        <v>153.4</v>
      </c>
      <c r="CL124" s="9">
        <v>153.4</v>
      </c>
      <c r="CM124" s="9">
        <v>163.6</v>
      </c>
      <c r="CN124" s="9">
        <v>158.4</v>
      </c>
      <c r="CO124" s="9">
        <v>154.80000000000001</v>
      </c>
      <c r="CP124" s="9">
        <v>153.6</v>
      </c>
      <c r="CQ124" s="9">
        <v>142.6</v>
      </c>
      <c r="CR124" s="9">
        <v>147.6</v>
      </c>
      <c r="CS124" s="9">
        <v>153.80000000000001</v>
      </c>
      <c r="CT124" s="9">
        <v>157.4</v>
      </c>
      <c r="CU124" s="9">
        <v>156.80000000000001</v>
      </c>
      <c r="CV124" s="9">
        <v>154.1</v>
      </c>
      <c r="CW124" s="9">
        <v>150.9</v>
      </c>
      <c r="CX124" s="9">
        <v>166.3</v>
      </c>
      <c r="CY124" s="9">
        <v>166.5</v>
      </c>
      <c r="CZ124" s="9">
        <v>167.6</v>
      </c>
      <c r="DA124" s="9">
        <v>145.5</v>
      </c>
      <c r="DB124" s="9">
        <v>153.30000000000001</v>
      </c>
      <c r="DC124" s="9">
        <v>157.4</v>
      </c>
      <c r="DD124" s="9">
        <v>172.2</v>
      </c>
      <c r="DE124" s="9">
        <v>172.8</v>
      </c>
      <c r="DF124" s="9">
        <v>184.3</v>
      </c>
      <c r="DG124" s="9">
        <v>188.1</v>
      </c>
      <c r="DH124" s="9">
        <v>185.9</v>
      </c>
      <c r="DI124" s="9">
        <v>170.9</v>
      </c>
      <c r="DJ124" s="9">
        <v>191.8</v>
      </c>
      <c r="DK124" s="9">
        <v>187.4</v>
      </c>
      <c r="DL124" s="9">
        <v>179.6</v>
      </c>
      <c r="DM124" s="9">
        <v>190.3</v>
      </c>
      <c r="DN124" s="9">
        <v>178.7</v>
      </c>
      <c r="DO124" s="9">
        <v>198.6</v>
      </c>
      <c r="DP124" s="9">
        <v>204.7</v>
      </c>
      <c r="DQ124" s="9">
        <v>224.7</v>
      </c>
      <c r="DR124" s="9">
        <v>225</v>
      </c>
      <c r="DS124" s="9">
        <v>228.9</v>
      </c>
      <c r="DT124" s="9">
        <v>208.2</v>
      </c>
      <c r="DU124" s="9">
        <v>210.2</v>
      </c>
      <c r="DV124" s="9">
        <v>206.3</v>
      </c>
      <c r="DW124" s="9">
        <v>197.7</v>
      </c>
      <c r="DX124" s="9">
        <v>192.9</v>
      </c>
      <c r="DY124" s="9">
        <v>185.7</v>
      </c>
      <c r="DZ124" s="9">
        <v>196.8</v>
      </c>
      <c r="EA124" s="9">
        <v>198.5</v>
      </c>
      <c r="EB124" s="9">
        <v>203.9</v>
      </c>
      <c r="EC124" s="9">
        <v>202.3</v>
      </c>
      <c r="ED124" s="9">
        <v>217.5</v>
      </c>
      <c r="EE124" s="9">
        <v>222.4</v>
      </c>
      <c r="EF124" s="10">
        <v>224.6</v>
      </c>
      <c r="EG124" s="10">
        <v>214.8</v>
      </c>
      <c r="EH124" s="10">
        <v>214.8</v>
      </c>
      <c r="EI124" s="10">
        <v>208</v>
      </c>
      <c r="EJ124" s="69">
        <v>215.4</v>
      </c>
      <c r="EK124" s="69">
        <v>204.8</v>
      </c>
      <c r="EL124" s="70">
        <v>219.7</v>
      </c>
      <c r="EM124" s="70">
        <v>219.9</v>
      </c>
      <c r="EN124" s="70">
        <v>215.7</v>
      </c>
    </row>
    <row r="125" spans="1:144" x14ac:dyDescent="0.25">
      <c r="A125" s="2" t="s">
        <v>270</v>
      </c>
      <c r="B125" s="2" t="s">
        <v>271</v>
      </c>
      <c r="C125" s="5">
        <v>0.64817999999999998</v>
      </c>
      <c r="D125" s="9">
        <v>100.2</v>
      </c>
      <c r="E125" s="9">
        <v>109.6</v>
      </c>
      <c r="F125" s="9">
        <v>101</v>
      </c>
      <c r="G125" s="9">
        <v>113.3</v>
      </c>
      <c r="H125" s="9">
        <v>118</v>
      </c>
      <c r="I125" s="9">
        <v>111.6</v>
      </c>
      <c r="J125" s="9">
        <v>111.3</v>
      </c>
      <c r="K125" s="9">
        <v>111</v>
      </c>
      <c r="L125" s="9">
        <v>117.9</v>
      </c>
      <c r="M125" s="9">
        <v>116.8</v>
      </c>
      <c r="N125" s="9">
        <v>118.6</v>
      </c>
      <c r="O125" s="9">
        <v>115.8</v>
      </c>
      <c r="P125" s="9">
        <v>102.3</v>
      </c>
      <c r="Q125" s="9">
        <v>100.7</v>
      </c>
      <c r="R125" s="9">
        <v>100.5</v>
      </c>
      <c r="S125" s="9">
        <v>105.1</v>
      </c>
      <c r="T125" s="9">
        <v>103.5</v>
      </c>
      <c r="U125" s="9">
        <v>99.5</v>
      </c>
      <c r="V125" s="9">
        <v>105.1</v>
      </c>
      <c r="W125" s="9">
        <v>110.6</v>
      </c>
      <c r="X125" s="9">
        <v>113</v>
      </c>
      <c r="Y125" s="9">
        <v>109.8</v>
      </c>
      <c r="Z125" s="9">
        <v>104.8</v>
      </c>
      <c r="AA125" s="9">
        <v>107.6</v>
      </c>
      <c r="AB125" s="9">
        <v>108.3</v>
      </c>
      <c r="AC125" s="9">
        <v>124</v>
      </c>
      <c r="AD125" s="9">
        <v>104.8</v>
      </c>
      <c r="AE125" s="9">
        <v>101.5</v>
      </c>
      <c r="AF125" s="9">
        <v>117.6</v>
      </c>
      <c r="AG125" s="9">
        <v>130.9</v>
      </c>
      <c r="AH125" s="9">
        <v>122.8</v>
      </c>
      <c r="AI125" s="9">
        <v>114.9</v>
      </c>
      <c r="AJ125" s="9">
        <v>117.6</v>
      </c>
      <c r="AK125" s="9">
        <v>103.9</v>
      </c>
      <c r="AL125" s="9">
        <v>100.1</v>
      </c>
      <c r="AM125" s="9">
        <v>100.2</v>
      </c>
      <c r="AN125" s="9">
        <v>95.4</v>
      </c>
      <c r="AO125" s="9">
        <v>89.2</v>
      </c>
      <c r="AP125" s="9">
        <v>96.6</v>
      </c>
      <c r="AQ125" s="9">
        <v>92.7</v>
      </c>
      <c r="AR125" s="9">
        <v>91.8</v>
      </c>
      <c r="AS125" s="9">
        <v>95.6</v>
      </c>
      <c r="AT125" s="9">
        <v>79</v>
      </c>
      <c r="AU125" s="9">
        <v>85.1</v>
      </c>
      <c r="AV125" s="9">
        <v>107.6</v>
      </c>
      <c r="AW125" s="9">
        <v>81.099999999999994</v>
      </c>
      <c r="AX125" s="9">
        <v>84.1</v>
      </c>
      <c r="AY125" s="9">
        <v>102.3</v>
      </c>
      <c r="AZ125" s="9">
        <v>88.2</v>
      </c>
      <c r="BA125" s="9">
        <v>96.2</v>
      </c>
      <c r="BB125" s="9">
        <v>105.2</v>
      </c>
      <c r="BC125" s="9">
        <v>76.099999999999994</v>
      </c>
      <c r="BD125" s="9">
        <v>118.4</v>
      </c>
      <c r="BE125" s="9">
        <v>119.1</v>
      </c>
      <c r="BF125" s="9">
        <v>88</v>
      </c>
      <c r="BG125" s="9">
        <v>93.6</v>
      </c>
      <c r="BH125" s="9">
        <v>97</v>
      </c>
      <c r="BI125" s="9">
        <v>99</v>
      </c>
      <c r="BJ125" s="9">
        <v>98.7</v>
      </c>
      <c r="BK125" s="9">
        <v>101.3</v>
      </c>
      <c r="BL125" s="9">
        <v>103.2</v>
      </c>
      <c r="BM125" s="9">
        <v>107</v>
      </c>
      <c r="BN125" s="9">
        <v>103.3</v>
      </c>
      <c r="BO125" s="9">
        <v>105.1</v>
      </c>
      <c r="BP125" s="9">
        <v>107.6</v>
      </c>
      <c r="BQ125" s="9">
        <v>118.3</v>
      </c>
      <c r="BR125" s="9">
        <v>109.1</v>
      </c>
      <c r="BS125" s="9">
        <v>108.4</v>
      </c>
      <c r="BT125" s="9">
        <v>109.3</v>
      </c>
      <c r="BU125" s="9">
        <v>105</v>
      </c>
      <c r="BV125" s="9">
        <v>106.7</v>
      </c>
      <c r="BW125" s="9">
        <v>126.1</v>
      </c>
      <c r="BX125" s="9">
        <v>128</v>
      </c>
      <c r="BY125" s="9">
        <v>114.9</v>
      </c>
      <c r="BZ125" s="9">
        <v>105.6</v>
      </c>
      <c r="CA125" s="9">
        <v>120.7</v>
      </c>
      <c r="CB125" s="9">
        <v>114.1</v>
      </c>
      <c r="CC125" s="9">
        <v>116.1</v>
      </c>
      <c r="CD125" s="9">
        <v>128.1</v>
      </c>
      <c r="CE125" s="9">
        <v>141.4</v>
      </c>
      <c r="CF125" s="9">
        <v>126.2</v>
      </c>
      <c r="CG125" s="9">
        <v>123.4</v>
      </c>
      <c r="CH125" s="9">
        <v>133</v>
      </c>
      <c r="CI125" s="9">
        <v>124.9</v>
      </c>
      <c r="CJ125" s="9">
        <v>153.69999999999999</v>
      </c>
      <c r="CK125" s="9">
        <v>147.5</v>
      </c>
      <c r="CL125" s="9">
        <v>146.80000000000001</v>
      </c>
      <c r="CM125" s="9">
        <v>159.5</v>
      </c>
      <c r="CN125" s="9">
        <v>153.69999999999999</v>
      </c>
      <c r="CO125" s="9">
        <v>149.80000000000001</v>
      </c>
      <c r="CP125" s="9">
        <v>147.30000000000001</v>
      </c>
      <c r="CQ125" s="9">
        <v>133</v>
      </c>
      <c r="CR125" s="9">
        <v>137.5</v>
      </c>
      <c r="CS125" s="9">
        <v>144.4</v>
      </c>
      <c r="CT125" s="9">
        <v>148</v>
      </c>
      <c r="CU125" s="9">
        <v>148</v>
      </c>
      <c r="CV125" s="9">
        <v>145.1</v>
      </c>
      <c r="CW125" s="9">
        <v>144.4</v>
      </c>
      <c r="CX125" s="9">
        <v>162.5</v>
      </c>
      <c r="CY125" s="9">
        <v>160.6</v>
      </c>
      <c r="CZ125" s="9">
        <v>162.6</v>
      </c>
      <c r="DA125" s="9">
        <v>136.80000000000001</v>
      </c>
      <c r="DB125" s="9">
        <v>146.80000000000001</v>
      </c>
      <c r="DC125" s="9">
        <v>150.1</v>
      </c>
      <c r="DD125" s="9">
        <v>168.2</v>
      </c>
      <c r="DE125" s="9">
        <v>168.3</v>
      </c>
      <c r="DF125" s="9">
        <v>183.7</v>
      </c>
      <c r="DG125" s="9">
        <v>187.9</v>
      </c>
      <c r="DH125" s="9">
        <v>182.9</v>
      </c>
      <c r="DI125" s="9">
        <v>163.19999999999999</v>
      </c>
      <c r="DJ125" s="9">
        <v>188.6</v>
      </c>
      <c r="DK125" s="9">
        <v>182</v>
      </c>
      <c r="DL125" s="9">
        <v>170.5</v>
      </c>
      <c r="DM125" s="9">
        <v>183.8</v>
      </c>
      <c r="DN125" s="9">
        <v>169.4</v>
      </c>
      <c r="DO125" s="9">
        <v>194.7</v>
      </c>
      <c r="DP125" s="9">
        <v>200.9</v>
      </c>
      <c r="DQ125" s="9">
        <v>226.6</v>
      </c>
      <c r="DR125" s="9">
        <v>226.9</v>
      </c>
      <c r="DS125" s="9">
        <v>229.9</v>
      </c>
      <c r="DT125" s="9">
        <v>204</v>
      </c>
      <c r="DU125" s="9">
        <v>206</v>
      </c>
      <c r="DV125" s="9">
        <v>198.7</v>
      </c>
      <c r="DW125" s="9">
        <v>184.4</v>
      </c>
      <c r="DX125" s="9">
        <v>177.5</v>
      </c>
      <c r="DY125" s="9">
        <v>168.2</v>
      </c>
      <c r="DZ125" s="9">
        <v>182.6</v>
      </c>
      <c r="EA125" s="9">
        <v>183.4</v>
      </c>
      <c r="EB125" s="9">
        <v>190.2</v>
      </c>
      <c r="EC125" s="9">
        <v>185.9</v>
      </c>
      <c r="ED125" s="9">
        <v>206.1</v>
      </c>
      <c r="EE125" s="9">
        <v>212.8</v>
      </c>
      <c r="EF125" s="10">
        <v>214.3</v>
      </c>
      <c r="EG125" s="10">
        <v>203.9</v>
      </c>
      <c r="EH125" s="10">
        <v>203.9</v>
      </c>
      <c r="EI125" s="10">
        <v>193.3</v>
      </c>
      <c r="EJ125" s="69">
        <v>202.7</v>
      </c>
      <c r="EK125" s="69">
        <v>189.1</v>
      </c>
      <c r="EL125" s="70">
        <v>202.7</v>
      </c>
      <c r="EM125" s="70">
        <v>202.7</v>
      </c>
      <c r="EN125" s="70">
        <v>205.8</v>
      </c>
    </row>
    <row r="126" spans="1:144" x14ac:dyDescent="0.25">
      <c r="A126" s="2" t="s">
        <v>272</v>
      </c>
      <c r="B126" s="2" t="s">
        <v>273</v>
      </c>
      <c r="C126" s="5">
        <v>8.4200000000000004E-3</v>
      </c>
      <c r="D126" s="9">
        <v>103.7</v>
      </c>
      <c r="E126" s="9">
        <v>105</v>
      </c>
      <c r="F126" s="9">
        <v>103</v>
      </c>
      <c r="G126" s="9">
        <v>103.4</v>
      </c>
      <c r="H126" s="9">
        <v>103.9</v>
      </c>
      <c r="I126" s="9">
        <v>103.6</v>
      </c>
      <c r="J126" s="9">
        <v>105.9</v>
      </c>
      <c r="K126" s="9">
        <v>105.9</v>
      </c>
      <c r="L126" s="9">
        <v>105.9</v>
      </c>
      <c r="M126" s="9">
        <v>117.1</v>
      </c>
      <c r="N126" s="9">
        <v>117.1</v>
      </c>
      <c r="O126" s="9">
        <v>142.69999999999999</v>
      </c>
      <c r="P126" s="9">
        <v>145.4</v>
      </c>
      <c r="Q126" s="9">
        <v>146.1</v>
      </c>
      <c r="R126" s="9">
        <v>145.6</v>
      </c>
      <c r="S126" s="9">
        <v>150</v>
      </c>
      <c r="T126" s="9">
        <v>150</v>
      </c>
      <c r="U126" s="9">
        <v>142.69999999999999</v>
      </c>
      <c r="V126" s="9">
        <v>151.19999999999999</v>
      </c>
      <c r="W126" s="9">
        <v>146.6</v>
      </c>
      <c r="X126" s="9">
        <v>143</v>
      </c>
      <c r="Y126" s="9">
        <v>153</v>
      </c>
      <c r="Z126" s="9">
        <v>128.1</v>
      </c>
      <c r="AA126" s="9">
        <v>125</v>
      </c>
      <c r="AB126" s="9">
        <v>129.69999999999999</v>
      </c>
      <c r="AC126" s="9">
        <v>154.5</v>
      </c>
      <c r="AD126" s="9">
        <v>152.1</v>
      </c>
      <c r="AE126" s="9">
        <v>154.19999999999999</v>
      </c>
      <c r="AF126" s="9">
        <v>154.1</v>
      </c>
      <c r="AG126" s="9">
        <v>154.1</v>
      </c>
      <c r="AH126" s="9">
        <v>150.1</v>
      </c>
      <c r="AI126" s="9">
        <v>153.9</v>
      </c>
      <c r="AJ126" s="9">
        <v>157.9</v>
      </c>
      <c r="AK126" s="9">
        <v>157.30000000000001</v>
      </c>
      <c r="AL126" s="9">
        <v>158.6</v>
      </c>
      <c r="AM126" s="9">
        <v>158.80000000000001</v>
      </c>
      <c r="AN126" s="9">
        <v>171.2</v>
      </c>
      <c r="AO126" s="9">
        <v>161.9</v>
      </c>
      <c r="AP126" s="9">
        <v>164.5</v>
      </c>
      <c r="AQ126" s="9">
        <v>161.1</v>
      </c>
      <c r="AR126" s="9">
        <v>152.69999999999999</v>
      </c>
      <c r="AS126" s="9">
        <v>161.1</v>
      </c>
      <c r="AT126" s="9">
        <v>217</v>
      </c>
      <c r="AU126" s="9">
        <v>178</v>
      </c>
      <c r="AV126" s="9">
        <v>178</v>
      </c>
      <c r="AW126" s="9">
        <v>177.8</v>
      </c>
      <c r="AX126" s="9">
        <v>177.9</v>
      </c>
      <c r="AY126" s="9">
        <v>178.9</v>
      </c>
      <c r="AZ126" s="9">
        <v>178.9</v>
      </c>
      <c r="BA126" s="9">
        <v>180.3</v>
      </c>
      <c r="BB126" s="9">
        <v>186.1</v>
      </c>
      <c r="BC126" s="9">
        <v>186.1</v>
      </c>
      <c r="BD126" s="9">
        <v>186.1</v>
      </c>
      <c r="BE126" s="9">
        <v>186.1</v>
      </c>
      <c r="BF126" s="9">
        <v>189.3</v>
      </c>
      <c r="BG126" s="9">
        <v>189.3</v>
      </c>
      <c r="BH126" s="9">
        <v>189.4</v>
      </c>
      <c r="BI126" s="9">
        <v>189.4</v>
      </c>
      <c r="BJ126" s="9">
        <v>187</v>
      </c>
      <c r="BK126" s="9">
        <v>187.3</v>
      </c>
      <c r="BL126" s="9">
        <v>187.3</v>
      </c>
      <c r="BM126" s="9">
        <v>227.6</v>
      </c>
      <c r="BN126" s="9">
        <v>240.1</v>
      </c>
      <c r="BO126" s="9">
        <v>240.1</v>
      </c>
      <c r="BP126" s="9">
        <v>243.8</v>
      </c>
      <c r="BQ126" s="9">
        <v>237</v>
      </c>
      <c r="BR126" s="9">
        <v>243.8</v>
      </c>
      <c r="BS126" s="9">
        <v>243.8</v>
      </c>
      <c r="BT126" s="9">
        <v>243.6</v>
      </c>
      <c r="BU126" s="9">
        <v>243.6</v>
      </c>
      <c r="BV126" s="9">
        <v>243.6</v>
      </c>
      <c r="BW126" s="9">
        <v>243.7</v>
      </c>
      <c r="BX126" s="9">
        <v>243.5</v>
      </c>
      <c r="BY126" s="9">
        <v>238.8</v>
      </c>
      <c r="BZ126" s="9">
        <v>252.4</v>
      </c>
      <c r="CA126" s="9">
        <v>252.4</v>
      </c>
      <c r="CB126" s="9">
        <v>252.4</v>
      </c>
      <c r="CC126" s="9">
        <v>252.4</v>
      </c>
      <c r="CD126" s="9">
        <v>255</v>
      </c>
      <c r="CE126" s="9">
        <v>255.1</v>
      </c>
      <c r="CF126" s="9">
        <v>263.10000000000002</v>
      </c>
      <c r="CG126" s="9">
        <v>263.10000000000002</v>
      </c>
      <c r="CH126" s="9">
        <v>263.10000000000002</v>
      </c>
      <c r="CI126" s="9">
        <v>236.9</v>
      </c>
      <c r="CJ126" s="9">
        <v>250.1</v>
      </c>
      <c r="CK126" s="9">
        <v>257.39999999999998</v>
      </c>
      <c r="CL126" s="9">
        <v>261.89999999999998</v>
      </c>
      <c r="CM126" s="9">
        <v>261.89999999999998</v>
      </c>
      <c r="CN126" s="9">
        <v>261.89999999999998</v>
      </c>
      <c r="CO126" s="9">
        <v>261.89999999999998</v>
      </c>
      <c r="CP126" s="9">
        <v>261.89999999999998</v>
      </c>
      <c r="CQ126" s="9">
        <v>261.2</v>
      </c>
      <c r="CR126" s="9">
        <v>253.7</v>
      </c>
      <c r="CS126" s="9">
        <v>251.5</v>
      </c>
      <c r="CT126" s="9">
        <v>254.7</v>
      </c>
      <c r="CU126" s="9">
        <v>249.5</v>
      </c>
      <c r="CV126" s="9">
        <v>249.5</v>
      </c>
      <c r="CW126" s="9">
        <v>255.4</v>
      </c>
      <c r="CX126" s="9">
        <v>253.3</v>
      </c>
      <c r="CY126" s="9">
        <v>228.4</v>
      </c>
      <c r="CZ126" s="9">
        <v>228.4</v>
      </c>
      <c r="DA126" s="9">
        <v>228.4</v>
      </c>
      <c r="DB126" s="9">
        <v>237.9</v>
      </c>
      <c r="DC126" s="9">
        <v>241.8</v>
      </c>
      <c r="DD126" s="9">
        <v>242</v>
      </c>
      <c r="DE126" s="9">
        <v>242.3</v>
      </c>
      <c r="DF126" s="9">
        <v>231.8</v>
      </c>
      <c r="DG126" s="9">
        <v>216.5</v>
      </c>
      <c r="DH126" s="9">
        <v>215.9</v>
      </c>
      <c r="DI126" s="9">
        <v>230</v>
      </c>
      <c r="DJ126" s="9">
        <v>219</v>
      </c>
      <c r="DK126" s="9">
        <v>221.9</v>
      </c>
      <c r="DL126" s="9">
        <v>221.9</v>
      </c>
      <c r="DM126" s="9">
        <v>221.9</v>
      </c>
      <c r="DN126" s="9">
        <v>216.5</v>
      </c>
      <c r="DO126" s="9">
        <v>216.2</v>
      </c>
      <c r="DP126" s="9">
        <v>212.7</v>
      </c>
      <c r="DQ126" s="9">
        <v>209.2</v>
      </c>
      <c r="DR126" s="9">
        <v>209.2</v>
      </c>
      <c r="DS126" s="9">
        <v>209.3</v>
      </c>
      <c r="DT126" s="9">
        <v>200.8</v>
      </c>
      <c r="DU126" s="9">
        <v>211.3</v>
      </c>
      <c r="DV126" s="9">
        <v>185.8</v>
      </c>
      <c r="DW126" s="9">
        <v>186.3</v>
      </c>
      <c r="DX126" s="9">
        <v>186.3</v>
      </c>
      <c r="DY126" s="9">
        <v>186.3</v>
      </c>
      <c r="DZ126" s="9">
        <v>186.3</v>
      </c>
      <c r="EA126" s="9">
        <v>189.5</v>
      </c>
      <c r="EB126" s="9">
        <v>238.8</v>
      </c>
      <c r="EC126" s="9">
        <v>210.7</v>
      </c>
      <c r="ED126" s="9">
        <v>218.9</v>
      </c>
      <c r="EE126" s="9">
        <v>212.3</v>
      </c>
      <c r="EF126" s="10">
        <v>212.3</v>
      </c>
      <c r="EG126" s="10">
        <v>213.5</v>
      </c>
      <c r="EH126" s="10">
        <v>213.5</v>
      </c>
      <c r="EI126" s="10">
        <v>218.8</v>
      </c>
      <c r="EJ126" s="69">
        <v>219.9</v>
      </c>
      <c r="EK126" s="69">
        <v>223.5</v>
      </c>
      <c r="EL126" s="70">
        <v>221.3</v>
      </c>
      <c r="EM126" s="70">
        <v>221.3</v>
      </c>
      <c r="EN126" s="70">
        <v>218.1</v>
      </c>
    </row>
    <row r="127" spans="1:144" x14ac:dyDescent="0.25">
      <c r="A127" s="2" t="s">
        <v>274</v>
      </c>
      <c r="B127" s="2" t="s">
        <v>275</v>
      </c>
      <c r="C127" s="5">
        <v>2.6450000000000001E-2</v>
      </c>
      <c r="D127" s="9">
        <v>93.9</v>
      </c>
      <c r="E127" s="9">
        <v>97.8</v>
      </c>
      <c r="F127" s="9">
        <v>97.8</v>
      </c>
      <c r="G127" s="9">
        <v>97.2</v>
      </c>
      <c r="H127" s="9">
        <v>96.1</v>
      </c>
      <c r="I127" s="9">
        <v>83.4</v>
      </c>
      <c r="J127" s="9">
        <v>85</v>
      </c>
      <c r="K127" s="9">
        <v>85</v>
      </c>
      <c r="L127" s="9">
        <v>84.2</v>
      </c>
      <c r="M127" s="9">
        <v>82.5</v>
      </c>
      <c r="N127" s="9">
        <v>82.3</v>
      </c>
      <c r="O127" s="9">
        <v>94.2</v>
      </c>
      <c r="P127" s="9">
        <v>94.9</v>
      </c>
      <c r="Q127" s="9">
        <v>90.2</v>
      </c>
      <c r="R127" s="9">
        <v>88.8</v>
      </c>
      <c r="S127" s="9">
        <v>88.2</v>
      </c>
      <c r="T127" s="9">
        <v>69.599999999999994</v>
      </c>
      <c r="U127" s="9">
        <v>70</v>
      </c>
      <c r="V127" s="9">
        <v>72.5</v>
      </c>
      <c r="W127" s="9">
        <v>74.5</v>
      </c>
      <c r="X127" s="9">
        <v>74</v>
      </c>
      <c r="Y127" s="9">
        <v>71.099999999999994</v>
      </c>
      <c r="Z127" s="9">
        <v>70.7</v>
      </c>
      <c r="AA127" s="9">
        <v>70.5</v>
      </c>
      <c r="AB127" s="9">
        <v>71.900000000000006</v>
      </c>
      <c r="AC127" s="9">
        <v>71.099999999999994</v>
      </c>
      <c r="AD127" s="9">
        <v>72.599999999999994</v>
      </c>
      <c r="AE127" s="9">
        <v>77.400000000000006</v>
      </c>
      <c r="AF127" s="9">
        <v>72.7</v>
      </c>
      <c r="AG127" s="9">
        <v>71.599999999999994</v>
      </c>
      <c r="AH127" s="9">
        <v>73.099999999999994</v>
      </c>
      <c r="AI127" s="9">
        <v>72.5</v>
      </c>
      <c r="AJ127" s="9">
        <v>71.400000000000006</v>
      </c>
      <c r="AK127" s="9">
        <v>77.2</v>
      </c>
      <c r="AL127" s="9">
        <v>74.400000000000006</v>
      </c>
      <c r="AM127" s="9">
        <v>69.599999999999994</v>
      </c>
      <c r="AN127" s="9">
        <v>69.099999999999994</v>
      </c>
      <c r="AO127" s="9">
        <v>72.400000000000006</v>
      </c>
      <c r="AP127" s="9">
        <v>78.7</v>
      </c>
      <c r="AQ127" s="9">
        <v>86.7</v>
      </c>
      <c r="AR127" s="9">
        <v>81.599999999999994</v>
      </c>
      <c r="AS127" s="9">
        <v>80.599999999999994</v>
      </c>
      <c r="AT127" s="9">
        <v>79.7</v>
      </c>
      <c r="AU127" s="9">
        <v>79.5</v>
      </c>
      <c r="AV127" s="9">
        <v>74.599999999999994</v>
      </c>
      <c r="AW127" s="9">
        <v>73.099999999999994</v>
      </c>
      <c r="AX127" s="9">
        <v>65.2</v>
      </c>
      <c r="AY127" s="9">
        <v>66.2</v>
      </c>
      <c r="AZ127" s="9">
        <v>66.599999999999994</v>
      </c>
      <c r="BA127" s="9">
        <v>63.5</v>
      </c>
      <c r="BB127" s="9">
        <v>65.7</v>
      </c>
      <c r="BC127" s="9">
        <v>66.2</v>
      </c>
      <c r="BD127" s="9">
        <v>65.5</v>
      </c>
      <c r="BE127" s="9">
        <v>62.5</v>
      </c>
      <c r="BF127" s="9">
        <v>67</v>
      </c>
      <c r="BG127" s="9">
        <v>83.3</v>
      </c>
      <c r="BH127" s="9">
        <v>105</v>
      </c>
      <c r="BI127" s="9">
        <v>103.4</v>
      </c>
      <c r="BJ127" s="9">
        <v>98.3</v>
      </c>
      <c r="BK127" s="9">
        <v>97.2</v>
      </c>
      <c r="BL127" s="9">
        <v>97.9</v>
      </c>
      <c r="BM127" s="9">
        <v>107.7</v>
      </c>
      <c r="BN127" s="9">
        <v>90.3</v>
      </c>
      <c r="BO127" s="9">
        <v>68.599999999999994</v>
      </c>
      <c r="BP127" s="9">
        <v>67</v>
      </c>
      <c r="BQ127" s="9">
        <v>66.7</v>
      </c>
      <c r="BR127" s="9">
        <v>72.7</v>
      </c>
      <c r="BS127" s="9">
        <v>67.5</v>
      </c>
      <c r="BT127" s="9">
        <v>66</v>
      </c>
      <c r="BU127" s="9">
        <v>74.400000000000006</v>
      </c>
      <c r="BV127" s="9">
        <v>72</v>
      </c>
      <c r="BW127" s="9">
        <v>82</v>
      </c>
      <c r="BX127" s="9">
        <v>77.8</v>
      </c>
      <c r="BY127" s="9">
        <v>75.8</v>
      </c>
      <c r="BZ127" s="9">
        <v>76.400000000000006</v>
      </c>
      <c r="CA127" s="9">
        <v>78.3</v>
      </c>
      <c r="CB127" s="9">
        <v>75.5</v>
      </c>
      <c r="CC127" s="9">
        <v>77.5</v>
      </c>
      <c r="CD127" s="9">
        <v>79.8</v>
      </c>
      <c r="CE127" s="9">
        <v>79.7</v>
      </c>
      <c r="CF127" s="9">
        <v>74.7</v>
      </c>
      <c r="CG127" s="9">
        <v>73.599999999999994</v>
      </c>
      <c r="CH127" s="9">
        <v>75.8</v>
      </c>
      <c r="CI127" s="9">
        <v>74.5</v>
      </c>
      <c r="CJ127" s="9">
        <v>74.2</v>
      </c>
      <c r="CK127" s="9">
        <v>72.900000000000006</v>
      </c>
      <c r="CL127" s="9">
        <v>72.8</v>
      </c>
      <c r="CM127" s="9">
        <v>72.8</v>
      </c>
      <c r="CN127" s="9">
        <v>72.400000000000006</v>
      </c>
      <c r="CO127" s="9">
        <v>71.7</v>
      </c>
      <c r="CP127" s="9">
        <v>76.099999999999994</v>
      </c>
      <c r="CQ127" s="9">
        <v>75.8</v>
      </c>
      <c r="CR127" s="9">
        <v>73.5</v>
      </c>
      <c r="CS127" s="9">
        <v>71.400000000000006</v>
      </c>
      <c r="CT127" s="9">
        <v>72.7</v>
      </c>
      <c r="CU127" s="9">
        <v>68.400000000000006</v>
      </c>
      <c r="CV127" s="9">
        <v>67.7</v>
      </c>
      <c r="CW127" s="9">
        <v>65.400000000000006</v>
      </c>
      <c r="CX127" s="9">
        <v>67.7</v>
      </c>
      <c r="CY127" s="9">
        <v>67.5</v>
      </c>
      <c r="CZ127" s="9">
        <v>73.5</v>
      </c>
      <c r="DA127" s="9">
        <v>80.3</v>
      </c>
      <c r="DB127" s="9">
        <v>82.8</v>
      </c>
      <c r="DC127" s="9">
        <v>79.599999999999994</v>
      </c>
      <c r="DD127" s="9">
        <v>87.1</v>
      </c>
      <c r="DE127" s="9">
        <v>87.1</v>
      </c>
      <c r="DF127" s="9">
        <v>94.2</v>
      </c>
      <c r="DG127" s="9">
        <v>105.5</v>
      </c>
      <c r="DH127" s="9">
        <v>109.5</v>
      </c>
      <c r="DI127" s="9">
        <v>103.2</v>
      </c>
      <c r="DJ127" s="9">
        <v>117.8</v>
      </c>
      <c r="DK127" s="9">
        <v>122.4</v>
      </c>
      <c r="DL127" s="9">
        <v>125</v>
      </c>
      <c r="DM127" s="9">
        <v>124.8</v>
      </c>
      <c r="DN127" s="9">
        <v>122.4</v>
      </c>
      <c r="DO127" s="9">
        <v>125.5</v>
      </c>
      <c r="DP127" s="9">
        <v>125.4</v>
      </c>
      <c r="DQ127" s="9">
        <v>118.2</v>
      </c>
      <c r="DR127" s="9">
        <v>113.2</v>
      </c>
      <c r="DS127" s="9">
        <v>122.1</v>
      </c>
      <c r="DT127" s="9">
        <v>131.6</v>
      </c>
      <c r="DU127" s="9">
        <v>126.5</v>
      </c>
      <c r="DV127" s="9">
        <v>124.4</v>
      </c>
      <c r="DW127" s="9">
        <v>113.1</v>
      </c>
      <c r="DX127" s="9">
        <v>109.5</v>
      </c>
      <c r="DY127" s="9">
        <v>110.5</v>
      </c>
      <c r="DZ127" s="9">
        <v>108.2</v>
      </c>
      <c r="EA127" s="9">
        <v>110.3</v>
      </c>
      <c r="EB127" s="9">
        <v>110.9</v>
      </c>
      <c r="EC127" s="9">
        <v>101.7</v>
      </c>
      <c r="ED127" s="9">
        <v>102.4</v>
      </c>
      <c r="EE127" s="9">
        <v>104.1</v>
      </c>
      <c r="EF127" s="10">
        <v>109.3</v>
      </c>
      <c r="EG127" s="10">
        <v>98.3</v>
      </c>
      <c r="EH127" s="10">
        <v>98.3</v>
      </c>
      <c r="EI127" s="10">
        <v>102.7</v>
      </c>
      <c r="EJ127" s="69">
        <v>105.2</v>
      </c>
      <c r="EK127" s="69">
        <v>115.3</v>
      </c>
      <c r="EL127" s="70">
        <v>158.6</v>
      </c>
      <c r="EM127" s="70">
        <v>158.6</v>
      </c>
      <c r="EN127" s="70">
        <v>128</v>
      </c>
    </row>
    <row r="128" spans="1:144" x14ac:dyDescent="0.25">
      <c r="A128" s="2" t="s">
        <v>276</v>
      </c>
      <c r="B128" s="2" t="s">
        <v>277</v>
      </c>
      <c r="C128" s="5">
        <v>2.7519999999999999E-2</v>
      </c>
      <c r="D128" s="9">
        <v>97</v>
      </c>
      <c r="E128" s="9">
        <v>97.1</v>
      </c>
      <c r="F128" s="9">
        <v>92.8</v>
      </c>
      <c r="G128" s="9">
        <v>109.8</v>
      </c>
      <c r="H128" s="9">
        <v>103.1</v>
      </c>
      <c r="I128" s="9">
        <v>116.6</v>
      </c>
      <c r="J128" s="9">
        <v>118.3</v>
      </c>
      <c r="K128" s="9">
        <v>106</v>
      </c>
      <c r="L128" s="9">
        <v>114.7</v>
      </c>
      <c r="M128" s="9">
        <v>120.5</v>
      </c>
      <c r="N128" s="9">
        <v>120.6</v>
      </c>
      <c r="O128" s="9">
        <v>114.9</v>
      </c>
      <c r="P128" s="9">
        <v>112.7</v>
      </c>
      <c r="Q128" s="9">
        <v>114.5</v>
      </c>
      <c r="R128" s="9">
        <v>104</v>
      </c>
      <c r="S128" s="9">
        <v>110.7</v>
      </c>
      <c r="T128" s="9">
        <v>120.5</v>
      </c>
      <c r="U128" s="9">
        <v>130.30000000000001</v>
      </c>
      <c r="V128" s="9">
        <v>128.19999999999999</v>
      </c>
      <c r="W128" s="9">
        <v>135.69999999999999</v>
      </c>
      <c r="X128" s="9">
        <v>125.4</v>
      </c>
      <c r="Y128" s="9">
        <v>123.1</v>
      </c>
      <c r="Z128" s="9">
        <v>147</v>
      </c>
      <c r="AA128" s="9">
        <v>129</v>
      </c>
      <c r="AB128" s="9">
        <v>138.6</v>
      </c>
      <c r="AC128" s="9">
        <v>128.4</v>
      </c>
      <c r="AD128" s="9">
        <v>129.19999999999999</v>
      </c>
      <c r="AE128" s="9">
        <v>127.9</v>
      </c>
      <c r="AF128" s="9">
        <v>123.9</v>
      </c>
      <c r="AG128" s="9">
        <v>198.8</v>
      </c>
      <c r="AH128" s="9">
        <v>216.1</v>
      </c>
      <c r="AI128" s="9">
        <v>254.2</v>
      </c>
      <c r="AJ128" s="9">
        <v>146.9</v>
      </c>
      <c r="AK128" s="9">
        <v>157.19999999999999</v>
      </c>
      <c r="AL128" s="9">
        <v>176.8</v>
      </c>
      <c r="AM128" s="9">
        <v>176.8</v>
      </c>
      <c r="AN128" s="9">
        <v>170.4</v>
      </c>
      <c r="AO128" s="9">
        <v>177.7</v>
      </c>
      <c r="AP128" s="9">
        <v>172.5</v>
      </c>
      <c r="AQ128" s="9">
        <v>170.9</v>
      </c>
      <c r="AR128" s="9">
        <v>168.1</v>
      </c>
      <c r="AS128" s="9">
        <v>160.30000000000001</v>
      </c>
      <c r="AT128" s="9">
        <v>138.5</v>
      </c>
      <c r="AU128" s="9">
        <v>157.9</v>
      </c>
      <c r="AV128" s="9">
        <v>189.4</v>
      </c>
      <c r="AW128" s="9">
        <v>174.8</v>
      </c>
      <c r="AX128" s="9">
        <v>157.5</v>
      </c>
      <c r="AY128" s="9">
        <v>157.5</v>
      </c>
      <c r="AZ128" s="9">
        <v>156.4</v>
      </c>
      <c r="BA128" s="9">
        <v>146.9</v>
      </c>
      <c r="BB128" s="9">
        <v>150.6</v>
      </c>
      <c r="BC128" s="9">
        <v>157.1</v>
      </c>
      <c r="BD128" s="9">
        <v>157.69999999999999</v>
      </c>
      <c r="BE128" s="9">
        <v>158.69999999999999</v>
      </c>
      <c r="BF128" s="9">
        <v>157.69999999999999</v>
      </c>
      <c r="BG128" s="9">
        <v>158</v>
      </c>
      <c r="BH128" s="9">
        <v>163</v>
      </c>
      <c r="BI128" s="9">
        <v>162.5</v>
      </c>
      <c r="BJ128" s="9">
        <v>164</v>
      </c>
      <c r="BK128" s="9">
        <v>165.1</v>
      </c>
      <c r="BL128" s="9">
        <v>184.1</v>
      </c>
      <c r="BM128" s="9">
        <v>167.2</v>
      </c>
      <c r="BN128" s="9">
        <v>183.9</v>
      </c>
      <c r="BO128" s="9">
        <v>180.7</v>
      </c>
      <c r="BP128" s="9">
        <v>185.9</v>
      </c>
      <c r="BQ128" s="9">
        <v>192.3</v>
      </c>
      <c r="BR128" s="9">
        <v>179.2</v>
      </c>
      <c r="BS128" s="9">
        <v>181.9</v>
      </c>
      <c r="BT128" s="9">
        <v>181.1</v>
      </c>
      <c r="BU128" s="9">
        <v>183.6</v>
      </c>
      <c r="BV128" s="9">
        <v>185.8</v>
      </c>
      <c r="BW128" s="9">
        <v>188.6</v>
      </c>
      <c r="BX128" s="9">
        <v>195.7</v>
      </c>
      <c r="BY128" s="9">
        <v>193.5</v>
      </c>
      <c r="BZ128" s="9">
        <v>206.4</v>
      </c>
      <c r="CA128" s="9">
        <v>204.2</v>
      </c>
      <c r="CB128" s="9">
        <v>204.4</v>
      </c>
      <c r="CC128" s="9">
        <v>205</v>
      </c>
      <c r="CD128" s="9">
        <v>142.6</v>
      </c>
      <c r="CE128" s="9">
        <v>205.5</v>
      </c>
      <c r="CF128" s="9">
        <v>202.4</v>
      </c>
      <c r="CG128" s="9">
        <v>200.4</v>
      </c>
      <c r="CH128" s="9">
        <v>199.7</v>
      </c>
      <c r="CI128" s="9">
        <v>195</v>
      </c>
      <c r="CJ128" s="9">
        <v>189.3</v>
      </c>
      <c r="CK128" s="9">
        <v>189.2</v>
      </c>
      <c r="CL128" s="9">
        <v>215.4</v>
      </c>
      <c r="CM128" s="9">
        <v>217.6</v>
      </c>
      <c r="CN128" s="9">
        <v>216.9</v>
      </c>
      <c r="CO128" s="9">
        <v>224.9</v>
      </c>
      <c r="CP128" s="9">
        <v>225.9</v>
      </c>
      <c r="CQ128" s="9">
        <v>226.5</v>
      </c>
      <c r="CR128" s="9">
        <v>221.9</v>
      </c>
      <c r="CS128" s="9">
        <v>220.1</v>
      </c>
      <c r="CT128" s="9">
        <v>217.8</v>
      </c>
      <c r="CU128" s="9">
        <v>217.7</v>
      </c>
      <c r="CV128" s="9">
        <v>183.9</v>
      </c>
      <c r="CW128" s="9">
        <v>144.9</v>
      </c>
      <c r="CX128" s="9">
        <v>162.1</v>
      </c>
      <c r="CY128" s="9">
        <v>181.5</v>
      </c>
      <c r="CZ128" s="9">
        <v>187.8</v>
      </c>
      <c r="DA128" s="9">
        <v>202.3</v>
      </c>
      <c r="DB128" s="9">
        <v>201</v>
      </c>
      <c r="DC128" s="9">
        <v>201</v>
      </c>
      <c r="DD128" s="9">
        <v>201.3</v>
      </c>
      <c r="DE128" s="9">
        <v>201</v>
      </c>
      <c r="DF128" s="9">
        <v>200.7</v>
      </c>
      <c r="DG128" s="9">
        <v>202.4</v>
      </c>
      <c r="DH128" s="9">
        <v>245.7</v>
      </c>
      <c r="DI128" s="9">
        <v>258.10000000000002</v>
      </c>
      <c r="DJ128" s="9">
        <v>260.5</v>
      </c>
      <c r="DK128" s="9">
        <v>256.8</v>
      </c>
      <c r="DL128" s="9">
        <v>254.2</v>
      </c>
      <c r="DM128" s="9">
        <v>253.4</v>
      </c>
      <c r="DN128" s="9">
        <v>259.7</v>
      </c>
      <c r="DO128" s="9">
        <v>270.5</v>
      </c>
      <c r="DP128" s="9">
        <v>269.2</v>
      </c>
      <c r="DQ128" s="9">
        <v>268.60000000000002</v>
      </c>
      <c r="DR128" s="9">
        <v>270.3</v>
      </c>
      <c r="DS128" s="9">
        <v>270.2</v>
      </c>
      <c r="DT128" s="9">
        <v>321.39999999999998</v>
      </c>
      <c r="DU128" s="9">
        <v>312.60000000000002</v>
      </c>
      <c r="DV128" s="9">
        <v>304.39999999999998</v>
      </c>
      <c r="DW128" s="9">
        <v>298.10000000000002</v>
      </c>
      <c r="DX128" s="9">
        <v>297</v>
      </c>
      <c r="DY128" s="9">
        <v>295.39999999999998</v>
      </c>
      <c r="DZ128" s="9">
        <v>291.3</v>
      </c>
      <c r="EA128" s="9">
        <v>288.7</v>
      </c>
      <c r="EB128" s="9">
        <v>286.7</v>
      </c>
      <c r="EC128" s="9">
        <v>284.8</v>
      </c>
      <c r="ED128" s="9">
        <v>282</v>
      </c>
      <c r="EE128" s="9">
        <v>257.39999999999998</v>
      </c>
      <c r="EF128" s="10">
        <v>269.60000000000002</v>
      </c>
      <c r="EG128" s="10">
        <v>271.89999999999998</v>
      </c>
      <c r="EH128" s="10">
        <v>271.89999999999998</v>
      </c>
      <c r="EI128" s="10">
        <v>273.3</v>
      </c>
      <c r="EJ128" s="69">
        <v>269.8</v>
      </c>
      <c r="EK128" s="69">
        <v>272.7</v>
      </c>
      <c r="EL128" s="70">
        <v>294.10000000000002</v>
      </c>
      <c r="EM128" s="70">
        <v>294.10000000000002</v>
      </c>
      <c r="EN128" s="70">
        <v>301.7</v>
      </c>
    </row>
    <row r="129" spans="1:144" x14ac:dyDescent="0.25">
      <c r="A129" s="2" t="s">
        <v>278</v>
      </c>
      <c r="B129" s="2" t="s">
        <v>279</v>
      </c>
      <c r="C129" s="5">
        <v>3.9550000000000002E-2</v>
      </c>
      <c r="D129" s="9">
        <v>106</v>
      </c>
      <c r="E129" s="9">
        <v>83.5</v>
      </c>
      <c r="F129" s="9">
        <v>107.2</v>
      </c>
      <c r="G129" s="9">
        <v>135.30000000000001</v>
      </c>
      <c r="H129" s="9">
        <v>124.9</v>
      </c>
      <c r="I129" s="9">
        <v>130.4</v>
      </c>
      <c r="J129" s="9">
        <v>129.30000000000001</v>
      </c>
      <c r="K129" s="9">
        <v>135.9</v>
      </c>
      <c r="L129" s="9">
        <v>122.9</v>
      </c>
      <c r="M129" s="9">
        <v>124.4</v>
      </c>
      <c r="N129" s="9">
        <v>124.8</v>
      </c>
      <c r="O129" s="9">
        <v>116.1</v>
      </c>
      <c r="P129" s="9">
        <v>112.5</v>
      </c>
      <c r="Q129" s="9">
        <v>134.30000000000001</v>
      </c>
      <c r="R129" s="9">
        <v>138.5</v>
      </c>
      <c r="S129" s="9">
        <v>120.5</v>
      </c>
      <c r="T129" s="9">
        <v>117.8</v>
      </c>
      <c r="U129" s="9">
        <v>113.9</v>
      </c>
      <c r="V129" s="9">
        <v>120.7</v>
      </c>
      <c r="W129" s="9">
        <v>119.2</v>
      </c>
      <c r="X129" s="9">
        <v>122.5</v>
      </c>
      <c r="Y129" s="9">
        <v>129.4</v>
      </c>
      <c r="Z129" s="9">
        <v>127.2</v>
      </c>
      <c r="AA129" s="9">
        <v>127.7</v>
      </c>
      <c r="AB129" s="9">
        <v>126.8</v>
      </c>
      <c r="AC129" s="9">
        <v>126.9</v>
      </c>
      <c r="AD129" s="9">
        <v>122.6</v>
      </c>
      <c r="AE129" s="9">
        <v>118.9</v>
      </c>
      <c r="AF129" s="9">
        <v>139.5</v>
      </c>
      <c r="AG129" s="9">
        <v>124.6</v>
      </c>
      <c r="AH129" s="9">
        <v>116</v>
      </c>
      <c r="AI129" s="9">
        <v>119.8</v>
      </c>
      <c r="AJ129" s="9">
        <v>115.5</v>
      </c>
      <c r="AK129" s="9">
        <v>117.7</v>
      </c>
      <c r="AL129" s="9">
        <v>117.7</v>
      </c>
      <c r="AM129" s="9">
        <v>112</v>
      </c>
      <c r="AN129" s="9">
        <v>94.4</v>
      </c>
      <c r="AO129" s="9">
        <v>85.6</v>
      </c>
      <c r="AP129" s="9">
        <v>89.2</v>
      </c>
      <c r="AQ129" s="9">
        <v>81.8</v>
      </c>
      <c r="AR129" s="9">
        <v>87.5</v>
      </c>
      <c r="AS129" s="9">
        <v>99.5</v>
      </c>
      <c r="AT129" s="9">
        <v>93.3</v>
      </c>
      <c r="AU129" s="9">
        <v>83.5</v>
      </c>
      <c r="AV129" s="9">
        <v>79.2</v>
      </c>
      <c r="AW129" s="9">
        <v>66.8</v>
      </c>
      <c r="AX129" s="9">
        <v>69.400000000000006</v>
      </c>
      <c r="AY129" s="9">
        <v>71.099999999999994</v>
      </c>
      <c r="AZ129" s="9">
        <v>98.2</v>
      </c>
      <c r="BA129" s="9">
        <v>99.1</v>
      </c>
      <c r="BB129" s="9">
        <v>93.8</v>
      </c>
      <c r="BC129" s="9">
        <v>81.7</v>
      </c>
      <c r="BD129" s="9">
        <v>78.5</v>
      </c>
      <c r="BE129" s="9">
        <v>91.5</v>
      </c>
      <c r="BF129" s="9">
        <v>108.6</v>
      </c>
      <c r="BG129" s="9">
        <v>140.80000000000001</v>
      </c>
      <c r="BH129" s="9">
        <v>174.7</v>
      </c>
      <c r="BI129" s="9">
        <v>190</v>
      </c>
      <c r="BJ129" s="9">
        <v>175.7</v>
      </c>
      <c r="BK129" s="9">
        <v>147.30000000000001</v>
      </c>
      <c r="BL129" s="9">
        <v>116.9</v>
      </c>
      <c r="BM129" s="9">
        <v>143.5</v>
      </c>
      <c r="BN129" s="9">
        <v>143.30000000000001</v>
      </c>
      <c r="BO129" s="9">
        <v>146</v>
      </c>
      <c r="BP129" s="9">
        <v>149.4</v>
      </c>
      <c r="BQ129" s="9">
        <v>152.19999999999999</v>
      </c>
      <c r="BR129" s="9">
        <v>160.6</v>
      </c>
      <c r="BS129" s="9">
        <v>137.30000000000001</v>
      </c>
      <c r="BT129" s="9">
        <v>133.30000000000001</v>
      </c>
      <c r="BU129" s="9">
        <v>141.80000000000001</v>
      </c>
      <c r="BV129" s="9">
        <v>147.5</v>
      </c>
      <c r="BW129" s="9">
        <v>163.9</v>
      </c>
      <c r="BX129" s="9">
        <v>174</v>
      </c>
      <c r="BY129" s="9">
        <v>161.1</v>
      </c>
      <c r="BZ129" s="9">
        <v>144</v>
      </c>
      <c r="CA129" s="9">
        <v>148.4</v>
      </c>
      <c r="CB129" s="9">
        <v>151.80000000000001</v>
      </c>
      <c r="CC129" s="9">
        <v>150.6</v>
      </c>
      <c r="CD129" s="9">
        <v>164.8</v>
      </c>
      <c r="CE129" s="9">
        <v>159.6</v>
      </c>
      <c r="CF129" s="9">
        <v>169.9</v>
      </c>
      <c r="CG129" s="9">
        <v>156.5</v>
      </c>
      <c r="CH129" s="9">
        <v>152.19999999999999</v>
      </c>
      <c r="CI129" s="9">
        <v>149.19999999999999</v>
      </c>
      <c r="CJ129" s="9">
        <v>155</v>
      </c>
      <c r="CK129" s="9">
        <v>154</v>
      </c>
      <c r="CL129" s="9">
        <v>139.69999999999999</v>
      </c>
      <c r="CM129" s="9">
        <v>139.69999999999999</v>
      </c>
      <c r="CN129" s="9">
        <v>138.9</v>
      </c>
      <c r="CO129" s="9">
        <v>129.1</v>
      </c>
      <c r="CP129" s="9">
        <v>128.9</v>
      </c>
      <c r="CQ129" s="9">
        <v>103.1</v>
      </c>
      <c r="CR129" s="9">
        <v>101.9</v>
      </c>
      <c r="CS129" s="9">
        <v>117.6</v>
      </c>
      <c r="CT129" s="9">
        <v>117.2</v>
      </c>
      <c r="CU129" s="9">
        <v>118.2</v>
      </c>
      <c r="CV129" s="9">
        <v>117.3</v>
      </c>
      <c r="CW129" s="9">
        <v>153.6</v>
      </c>
      <c r="CX129" s="9">
        <v>159.6</v>
      </c>
      <c r="CY129" s="9">
        <v>135.6</v>
      </c>
      <c r="CZ129" s="9">
        <v>128.9</v>
      </c>
      <c r="DA129" s="9">
        <v>123.2</v>
      </c>
      <c r="DB129" s="9">
        <v>132.5</v>
      </c>
      <c r="DC129" s="9">
        <v>122.2</v>
      </c>
      <c r="DD129" s="9">
        <v>125.7</v>
      </c>
      <c r="DE129" s="9">
        <v>131.4</v>
      </c>
      <c r="DF129" s="9">
        <v>142</v>
      </c>
      <c r="DG129" s="9">
        <v>130</v>
      </c>
      <c r="DH129" s="9">
        <v>130.4</v>
      </c>
      <c r="DI129" s="9">
        <v>137.9</v>
      </c>
      <c r="DJ129" s="9">
        <v>136.19999999999999</v>
      </c>
      <c r="DK129" s="9">
        <v>142.19999999999999</v>
      </c>
      <c r="DL129" s="9">
        <v>143.69999999999999</v>
      </c>
      <c r="DM129" s="9">
        <v>150.9</v>
      </c>
      <c r="DN129" s="9">
        <v>160.9</v>
      </c>
      <c r="DO129" s="9">
        <v>159.30000000000001</v>
      </c>
      <c r="DP129" s="9">
        <v>148.69999999999999</v>
      </c>
      <c r="DQ129" s="9">
        <v>155.1</v>
      </c>
      <c r="DR129" s="9">
        <v>151.6</v>
      </c>
      <c r="DS129" s="9">
        <v>157.6</v>
      </c>
      <c r="DT129" s="9">
        <v>166.4</v>
      </c>
      <c r="DU129" s="9">
        <v>173.3</v>
      </c>
      <c r="DV129" s="9">
        <v>173.6</v>
      </c>
      <c r="DW129" s="9">
        <v>172.6</v>
      </c>
      <c r="DX129" s="9">
        <v>163.4</v>
      </c>
      <c r="DY129" s="9">
        <v>141</v>
      </c>
      <c r="DZ129" s="9">
        <v>143</v>
      </c>
      <c r="EA129" s="9">
        <v>135.4</v>
      </c>
      <c r="EB129" s="9">
        <v>133.1</v>
      </c>
      <c r="EC129" s="9">
        <v>144.6</v>
      </c>
      <c r="ED129" s="9">
        <v>145.80000000000001</v>
      </c>
      <c r="EE129" s="9">
        <v>146.9</v>
      </c>
      <c r="EF129" s="10">
        <v>142.5</v>
      </c>
      <c r="EG129" s="10">
        <v>126.5</v>
      </c>
      <c r="EH129" s="10">
        <v>126.5</v>
      </c>
      <c r="EI129" s="10">
        <v>133.5</v>
      </c>
      <c r="EJ129" s="69">
        <v>125.1</v>
      </c>
      <c r="EK129" s="69">
        <v>123.2</v>
      </c>
      <c r="EL129" s="70">
        <v>124.1</v>
      </c>
      <c r="EM129" s="70">
        <v>124.1</v>
      </c>
      <c r="EN129" s="70">
        <v>133.80000000000001</v>
      </c>
    </row>
    <row r="130" spans="1:144" x14ac:dyDescent="0.25">
      <c r="A130" s="2" t="s">
        <v>280</v>
      </c>
      <c r="B130" s="2" t="s">
        <v>281</v>
      </c>
      <c r="C130" s="5">
        <v>0.20862</v>
      </c>
      <c r="D130" s="9">
        <v>100.7</v>
      </c>
      <c r="E130" s="9">
        <v>104.2</v>
      </c>
      <c r="F130" s="9">
        <v>106.1</v>
      </c>
      <c r="G130" s="9">
        <v>110.8</v>
      </c>
      <c r="H130" s="9">
        <v>108.6</v>
      </c>
      <c r="I130" s="9">
        <v>106.7</v>
      </c>
      <c r="J130" s="9">
        <v>105.6</v>
      </c>
      <c r="K130" s="9">
        <v>107.7</v>
      </c>
      <c r="L130" s="9">
        <v>105.2</v>
      </c>
      <c r="M130" s="9">
        <v>98.8</v>
      </c>
      <c r="N130" s="9">
        <v>100.2</v>
      </c>
      <c r="O130" s="9">
        <v>91.6</v>
      </c>
      <c r="P130" s="9">
        <v>91.3</v>
      </c>
      <c r="Q130" s="9">
        <v>90.2</v>
      </c>
      <c r="R130" s="9">
        <v>90.7</v>
      </c>
      <c r="S130" s="9">
        <v>87.4</v>
      </c>
      <c r="T130" s="9">
        <v>83.6</v>
      </c>
      <c r="U130" s="9">
        <v>82.5</v>
      </c>
      <c r="V130" s="9">
        <v>86.7</v>
      </c>
      <c r="W130" s="9">
        <v>85.8</v>
      </c>
      <c r="X130" s="9">
        <v>94.1</v>
      </c>
      <c r="Y130" s="9">
        <v>94.6</v>
      </c>
      <c r="Z130" s="9">
        <v>93</v>
      </c>
      <c r="AA130" s="9">
        <v>90</v>
      </c>
      <c r="AB130" s="9">
        <v>88.1</v>
      </c>
      <c r="AC130" s="9">
        <v>88.9</v>
      </c>
      <c r="AD130" s="9">
        <v>95.4</v>
      </c>
      <c r="AE130" s="9">
        <v>96.5</v>
      </c>
      <c r="AF130" s="9">
        <v>97.3</v>
      </c>
      <c r="AG130" s="9">
        <v>98.8</v>
      </c>
      <c r="AH130" s="9">
        <v>97.9</v>
      </c>
      <c r="AI130" s="9">
        <v>97.5</v>
      </c>
      <c r="AJ130" s="9">
        <v>95</v>
      </c>
      <c r="AK130" s="9">
        <v>93.2</v>
      </c>
      <c r="AL130" s="9">
        <v>83.9</v>
      </c>
      <c r="AM130" s="9">
        <v>79.5</v>
      </c>
      <c r="AN130" s="9">
        <v>68.3</v>
      </c>
      <c r="AO130" s="9">
        <v>65</v>
      </c>
      <c r="AP130" s="9">
        <v>63.2</v>
      </c>
      <c r="AQ130" s="9">
        <v>56.9</v>
      </c>
      <c r="AR130" s="9">
        <v>54.2</v>
      </c>
      <c r="AS130" s="9">
        <v>58.8</v>
      </c>
      <c r="AT130" s="9">
        <v>50.1</v>
      </c>
      <c r="AU130" s="9">
        <v>50.6</v>
      </c>
      <c r="AV130" s="9">
        <v>47.7</v>
      </c>
      <c r="AW130" s="9">
        <v>53.8</v>
      </c>
      <c r="AX130" s="9">
        <v>46.3</v>
      </c>
      <c r="AY130" s="9">
        <v>48.7</v>
      </c>
      <c r="AZ130" s="9">
        <v>47.5</v>
      </c>
      <c r="BA130" s="9">
        <v>47.4</v>
      </c>
      <c r="BB130" s="9">
        <v>43.8</v>
      </c>
      <c r="BC130" s="9">
        <v>44.3</v>
      </c>
      <c r="BD130" s="9">
        <v>44.6</v>
      </c>
      <c r="BE130" s="9">
        <v>44.7</v>
      </c>
      <c r="BF130" s="9">
        <v>52.6</v>
      </c>
      <c r="BG130" s="9">
        <v>53.5</v>
      </c>
      <c r="BH130" s="9">
        <v>54.2</v>
      </c>
      <c r="BI130" s="9">
        <v>57.6</v>
      </c>
      <c r="BJ130" s="9">
        <v>60</v>
      </c>
      <c r="BK130" s="9">
        <v>62.2</v>
      </c>
      <c r="BL130" s="9">
        <v>68</v>
      </c>
      <c r="BM130" s="9">
        <v>67.3</v>
      </c>
      <c r="BN130" s="9">
        <v>66</v>
      </c>
      <c r="BO130" s="9">
        <v>63.7</v>
      </c>
      <c r="BP130" s="9">
        <v>63.9</v>
      </c>
      <c r="BQ130" s="9">
        <v>73.099999999999994</v>
      </c>
      <c r="BR130" s="9">
        <v>73.3</v>
      </c>
      <c r="BS130" s="9">
        <v>75.099999999999994</v>
      </c>
      <c r="BT130" s="9">
        <v>77</v>
      </c>
      <c r="BU130" s="9">
        <v>88.4</v>
      </c>
      <c r="BV130" s="9">
        <v>87.3</v>
      </c>
      <c r="BW130" s="9">
        <v>86.8</v>
      </c>
      <c r="BX130" s="9">
        <v>90.2</v>
      </c>
      <c r="BY130" s="9">
        <v>88.1</v>
      </c>
      <c r="BZ130" s="9">
        <v>88.7</v>
      </c>
      <c r="CA130" s="9">
        <v>92</v>
      </c>
      <c r="CB130" s="9">
        <v>87.6</v>
      </c>
      <c r="CC130" s="9">
        <v>93.7</v>
      </c>
      <c r="CD130" s="9">
        <v>96.8</v>
      </c>
      <c r="CE130" s="9">
        <v>95.3</v>
      </c>
      <c r="CF130" s="9">
        <v>91.7</v>
      </c>
      <c r="CG130" s="9">
        <v>84.8</v>
      </c>
      <c r="CH130" s="9">
        <v>80.2</v>
      </c>
      <c r="CI130" s="9">
        <v>91.7</v>
      </c>
      <c r="CJ130" s="9">
        <v>91</v>
      </c>
      <c r="CK130" s="9">
        <v>89.2</v>
      </c>
      <c r="CL130" s="9">
        <v>93.7</v>
      </c>
      <c r="CM130" s="9">
        <v>93.9</v>
      </c>
      <c r="CN130" s="9">
        <v>92.8</v>
      </c>
      <c r="CO130" s="9">
        <v>85.1</v>
      </c>
      <c r="CP130" s="9">
        <v>87.6</v>
      </c>
      <c r="CQ130" s="9">
        <v>82.8</v>
      </c>
      <c r="CR130" s="9">
        <v>89</v>
      </c>
      <c r="CS130" s="9">
        <v>88.8</v>
      </c>
      <c r="CT130" s="9">
        <v>92.6</v>
      </c>
      <c r="CU130" s="9">
        <v>93.1</v>
      </c>
      <c r="CV130" s="9">
        <v>89.5</v>
      </c>
      <c r="CW130" s="9">
        <v>86.1</v>
      </c>
      <c r="CX130" s="9">
        <v>79</v>
      </c>
      <c r="CY130" s="9">
        <v>80</v>
      </c>
      <c r="CZ130" s="9">
        <v>85.8</v>
      </c>
      <c r="DA130" s="9">
        <v>94.9</v>
      </c>
      <c r="DB130" s="9">
        <v>95.8</v>
      </c>
      <c r="DC130" s="9">
        <v>105.9</v>
      </c>
      <c r="DD130" s="9">
        <v>114</v>
      </c>
      <c r="DE130" s="9">
        <v>122.6</v>
      </c>
      <c r="DF130" s="9">
        <v>128.9</v>
      </c>
      <c r="DG130" s="9">
        <v>141.6</v>
      </c>
      <c r="DH130" s="9">
        <v>149</v>
      </c>
      <c r="DI130" s="9">
        <v>165.2</v>
      </c>
      <c r="DJ130" s="9">
        <v>182.1</v>
      </c>
      <c r="DK130" s="9">
        <v>184.4</v>
      </c>
      <c r="DL130" s="9">
        <v>182.1</v>
      </c>
      <c r="DM130" s="9">
        <v>165.6</v>
      </c>
      <c r="DN130" s="9">
        <v>153.9</v>
      </c>
      <c r="DO130" s="9">
        <v>150.69999999999999</v>
      </c>
      <c r="DP130" s="9">
        <v>139.30000000000001</v>
      </c>
      <c r="DQ130" s="9">
        <v>130.69999999999999</v>
      </c>
      <c r="DR130" s="9">
        <v>132</v>
      </c>
      <c r="DS130" s="9">
        <v>139.1</v>
      </c>
      <c r="DT130" s="9">
        <v>140.5</v>
      </c>
      <c r="DU130" s="9">
        <v>147</v>
      </c>
      <c r="DV130" s="9">
        <v>130.19999999999999</v>
      </c>
      <c r="DW130" s="9">
        <v>112.4</v>
      </c>
      <c r="DX130" s="9">
        <v>107.5</v>
      </c>
      <c r="DY130" s="9">
        <v>106.1</v>
      </c>
      <c r="DZ130" s="9">
        <v>101</v>
      </c>
      <c r="EA130" s="9">
        <v>97.4</v>
      </c>
      <c r="EB130" s="9">
        <v>97.9</v>
      </c>
      <c r="EC130" s="9">
        <v>107</v>
      </c>
      <c r="ED130" s="9">
        <v>115.1</v>
      </c>
      <c r="EE130" s="9">
        <v>120.1</v>
      </c>
      <c r="EF130" s="10">
        <v>123</v>
      </c>
      <c r="EG130" s="10">
        <v>121.8</v>
      </c>
      <c r="EH130" s="10">
        <v>121.8</v>
      </c>
      <c r="EI130" s="10">
        <v>116.3</v>
      </c>
      <c r="EJ130" s="69">
        <v>112.5</v>
      </c>
      <c r="EK130" s="69">
        <v>108.8</v>
      </c>
      <c r="EL130" s="70">
        <v>112</v>
      </c>
      <c r="EM130" s="70">
        <v>112</v>
      </c>
      <c r="EN130" s="70">
        <v>113.7</v>
      </c>
    </row>
    <row r="131" spans="1:144" x14ac:dyDescent="0.25">
      <c r="A131" s="2" t="s">
        <v>282</v>
      </c>
      <c r="B131" s="2" t="s">
        <v>283</v>
      </c>
      <c r="C131" s="5">
        <v>0.33393</v>
      </c>
      <c r="D131" s="9">
        <v>100</v>
      </c>
      <c r="E131" s="9">
        <v>118.4</v>
      </c>
      <c r="F131" s="9">
        <v>98.1</v>
      </c>
      <c r="G131" s="9">
        <v>114.2</v>
      </c>
      <c r="H131" s="9">
        <v>126.5</v>
      </c>
      <c r="I131" s="9">
        <v>114.4</v>
      </c>
      <c r="J131" s="9">
        <v>114.4</v>
      </c>
      <c r="K131" s="9">
        <v>112.8</v>
      </c>
      <c r="L131" s="9">
        <v>128.6</v>
      </c>
      <c r="M131" s="9">
        <v>129.5</v>
      </c>
      <c r="N131" s="9">
        <v>132.1</v>
      </c>
      <c r="O131" s="9">
        <v>132.1</v>
      </c>
      <c r="P131" s="9">
        <v>106.4</v>
      </c>
      <c r="Q131" s="9">
        <v>101.7</v>
      </c>
      <c r="R131" s="9">
        <v>101.7</v>
      </c>
      <c r="S131" s="9">
        <v>114.1</v>
      </c>
      <c r="T131" s="9">
        <v>114.1</v>
      </c>
      <c r="U131" s="9">
        <v>106.8</v>
      </c>
      <c r="V131" s="9">
        <v>114.1</v>
      </c>
      <c r="W131" s="9">
        <v>124.8</v>
      </c>
      <c r="X131" s="9">
        <v>124.8</v>
      </c>
      <c r="Y131" s="9">
        <v>117.8</v>
      </c>
      <c r="Z131" s="9">
        <v>107.8</v>
      </c>
      <c r="AA131" s="9">
        <v>116.8</v>
      </c>
      <c r="AB131" s="9">
        <v>118.3</v>
      </c>
      <c r="AC131" s="9">
        <v>148.6</v>
      </c>
      <c r="AD131" s="9">
        <v>107.7</v>
      </c>
      <c r="AE131" s="9">
        <v>100.8</v>
      </c>
      <c r="AF131" s="9">
        <v>129.9</v>
      </c>
      <c r="AG131" s="9">
        <v>149.69999999999999</v>
      </c>
      <c r="AH131" s="9">
        <v>133.80000000000001</v>
      </c>
      <c r="AI131" s="9">
        <v>115.5</v>
      </c>
      <c r="AJ131" s="9">
        <v>132</v>
      </c>
      <c r="AK131" s="9">
        <v>104.7</v>
      </c>
      <c r="AL131" s="9">
        <v>101.7</v>
      </c>
      <c r="AM131" s="9">
        <v>105.6</v>
      </c>
      <c r="AN131" s="9">
        <v>105.6</v>
      </c>
      <c r="AO131" s="9">
        <v>96.1</v>
      </c>
      <c r="AP131" s="9">
        <v>110.9</v>
      </c>
      <c r="AQ131" s="9">
        <v>107.9</v>
      </c>
      <c r="AR131" s="9">
        <v>108</v>
      </c>
      <c r="AS131" s="9">
        <v>111.6</v>
      </c>
      <c r="AT131" s="9">
        <v>86.6</v>
      </c>
      <c r="AU131" s="9">
        <v>98.1</v>
      </c>
      <c r="AV131" s="9">
        <v>141.4</v>
      </c>
      <c r="AW131" s="9">
        <v>89.4</v>
      </c>
      <c r="AX131" s="9">
        <v>101.8</v>
      </c>
      <c r="AY131" s="9">
        <v>135.19999999999999</v>
      </c>
      <c r="AZ131" s="9">
        <v>105.6</v>
      </c>
      <c r="BA131" s="9">
        <v>122.1</v>
      </c>
      <c r="BB131" s="9">
        <v>141.80000000000001</v>
      </c>
      <c r="BC131" s="9">
        <v>85.9</v>
      </c>
      <c r="BD131" s="9">
        <v>168.1</v>
      </c>
      <c r="BE131" s="9">
        <v>168.1</v>
      </c>
      <c r="BF131" s="9">
        <v>100.4</v>
      </c>
      <c r="BG131" s="9">
        <v>105.6</v>
      </c>
      <c r="BH131" s="9">
        <v>105.6</v>
      </c>
      <c r="BI131" s="9">
        <v>105.6</v>
      </c>
      <c r="BJ131" s="9">
        <v>105.6</v>
      </c>
      <c r="BK131" s="9">
        <v>112.5</v>
      </c>
      <c r="BL131" s="9">
        <v>114.3</v>
      </c>
      <c r="BM131" s="9">
        <v>119.2</v>
      </c>
      <c r="BN131" s="9">
        <v>112.1</v>
      </c>
      <c r="BO131" s="9">
        <v>118.6</v>
      </c>
      <c r="BP131" s="9">
        <v>122.6</v>
      </c>
      <c r="BQ131" s="9">
        <v>136.69999999999999</v>
      </c>
      <c r="BR131" s="9">
        <v>118.3</v>
      </c>
      <c r="BS131" s="9">
        <v>118.8</v>
      </c>
      <c r="BT131" s="9">
        <v>120</v>
      </c>
      <c r="BU131" s="9">
        <v>102.8</v>
      </c>
      <c r="BV131" s="9">
        <v>106.1</v>
      </c>
      <c r="BW131" s="9">
        <v>141.1</v>
      </c>
      <c r="BX131" s="9">
        <v>141.1</v>
      </c>
      <c r="BY131" s="9">
        <v>118.9</v>
      </c>
      <c r="BZ131" s="9">
        <v>101</v>
      </c>
      <c r="CA131" s="9">
        <v>127.7</v>
      </c>
      <c r="CB131" s="9">
        <v>117.5</v>
      </c>
      <c r="CC131" s="9">
        <v>117.5</v>
      </c>
      <c r="CD131" s="9">
        <v>142</v>
      </c>
      <c r="CE131" s="9">
        <v>164.3</v>
      </c>
      <c r="CF131" s="9">
        <v>136.30000000000001</v>
      </c>
      <c r="CG131" s="9">
        <v>137</v>
      </c>
      <c r="CH131" s="9">
        <v>159</v>
      </c>
      <c r="CI131" s="9">
        <v>137.5</v>
      </c>
      <c r="CJ131" s="9">
        <v>193.5</v>
      </c>
      <c r="CK131" s="9">
        <v>182.7</v>
      </c>
      <c r="CL131" s="9">
        <v>177.6</v>
      </c>
      <c r="CM131" s="9">
        <v>201.8</v>
      </c>
      <c r="CN131" s="9">
        <v>191.4</v>
      </c>
      <c r="CO131" s="9">
        <v>189.1</v>
      </c>
      <c r="CP131" s="9">
        <v>182.2</v>
      </c>
      <c r="CQ131" s="9">
        <v>160.5</v>
      </c>
      <c r="CR131" s="9">
        <v>166.5</v>
      </c>
      <c r="CS131" s="9">
        <v>178.5</v>
      </c>
      <c r="CT131" s="9">
        <v>183.2</v>
      </c>
      <c r="CU131" s="9">
        <v>183.2</v>
      </c>
      <c r="CV131" s="9">
        <v>183.2</v>
      </c>
      <c r="CW131" s="9">
        <v>183.2</v>
      </c>
      <c r="CX131" s="9">
        <v>220.4</v>
      </c>
      <c r="CY131" s="9">
        <v>217.7</v>
      </c>
      <c r="CZ131" s="9">
        <v>217.7</v>
      </c>
      <c r="DA131" s="9">
        <v>160.69999999999999</v>
      </c>
      <c r="DB131" s="9">
        <v>178.2</v>
      </c>
      <c r="DC131" s="9">
        <v>179.6</v>
      </c>
      <c r="DD131" s="9">
        <v>208.7</v>
      </c>
      <c r="DE131" s="9">
        <v>202.8</v>
      </c>
      <c r="DF131" s="9">
        <v>227.3</v>
      </c>
      <c r="DG131" s="9">
        <v>228.2</v>
      </c>
      <c r="DH131" s="9">
        <v>209.6</v>
      </c>
      <c r="DI131" s="9">
        <v>159.4</v>
      </c>
      <c r="DJ131" s="9">
        <v>197.2</v>
      </c>
      <c r="DK131" s="9">
        <v>182</v>
      </c>
      <c r="DL131" s="9">
        <v>161</v>
      </c>
      <c r="DM131" s="9">
        <v>196.4</v>
      </c>
      <c r="DN131" s="9">
        <v>174.4</v>
      </c>
      <c r="DO131" s="9">
        <v>224.4</v>
      </c>
      <c r="DP131" s="9">
        <v>245</v>
      </c>
      <c r="DQ131" s="9">
        <v>300.3</v>
      </c>
      <c r="DR131" s="9">
        <v>300.7</v>
      </c>
      <c r="DS131" s="9">
        <v>300.7</v>
      </c>
      <c r="DT131" s="9">
        <v>243.5</v>
      </c>
      <c r="DU131" s="9">
        <v>243.5</v>
      </c>
      <c r="DV131" s="9">
        <v>241.2</v>
      </c>
      <c r="DW131" s="9">
        <v>226.2</v>
      </c>
      <c r="DX131" s="9">
        <v>217.4</v>
      </c>
      <c r="DY131" s="9">
        <v>203</v>
      </c>
      <c r="DZ131" s="9">
        <v>234.4</v>
      </c>
      <c r="EA131" s="9">
        <v>239</v>
      </c>
      <c r="EB131" s="9">
        <v>251.1</v>
      </c>
      <c r="EC131" s="9">
        <v>237.3</v>
      </c>
      <c r="ED131" s="9">
        <v>271.3</v>
      </c>
      <c r="EE131" s="9">
        <v>283.3</v>
      </c>
      <c r="EF131" s="10">
        <v>283.3</v>
      </c>
      <c r="EG131" s="10">
        <v>266.39999999999998</v>
      </c>
      <c r="EH131" s="10">
        <v>266.39999999999998</v>
      </c>
      <c r="EI131" s="10">
        <v>247.8</v>
      </c>
      <c r="EJ131" s="69">
        <v>269.39999999999998</v>
      </c>
      <c r="EK131" s="69">
        <v>244.5</v>
      </c>
      <c r="EL131" s="70">
        <v>263.5</v>
      </c>
      <c r="EM131" s="70">
        <v>263.5</v>
      </c>
      <c r="EN131" s="70">
        <v>269.10000000000002</v>
      </c>
    </row>
    <row r="132" spans="1:144" x14ac:dyDescent="0.25">
      <c r="A132" s="2" t="s">
        <v>284</v>
      </c>
      <c r="B132" s="2" t="s">
        <v>285</v>
      </c>
      <c r="C132" s="5">
        <v>3.6900000000000001E-3</v>
      </c>
      <c r="D132" s="9">
        <v>94.3</v>
      </c>
      <c r="E132" s="9">
        <v>94.5</v>
      </c>
      <c r="F132" s="9">
        <v>90.3</v>
      </c>
      <c r="G132" s="9">
        <v>106.8</v>
      </c>
      <c r="H132" s="9">
        <v>100.3</v>
      </c>
      <c r="I132" s="9">
        <v>113.4</v>
      </c>
      <c r="J132" s="9">
        <v>115.2</v>
      </c>
      <c r="K132" s="9">
        <v>103.2</v>
      </c>
      <c r="L132" s="9">
        <v>110.7</v>
      </c>
      <c r="M132" s="9">
        <v>117.1</v>
      </c>
      <c r="N132" s="9">
        <v>117.1</v>
      </c>
      <c r="O132" s="9">
        <v>111.6</v>
      </c>
      <c r="P132" s="9">
        <v>109.7</v>
      </c>
      <c r="Q132" s="9">
        <v>111.4</v>
      </c>
      <c r="R132" s="9">
        <v>100.8</v>
      </c>
      <c r="S132" s="9">
        <v>107.7</v>
      </c>
      <c r="T132" s="9">
        <v>117.8</v>
      </c>
      <c r="U132" s="9">
        <v>126.5</v>
      </c>
      <c r="V132" s="9">
        <v>122.4</v>
      </c>
      <c r="W132" s="9">
        <v>127.9</v>
      </c>
      <c r="X132" s="9">
        <v>122.3</v>
      </c>
      <c r="Y132" s="9">
        <v>119.8</v>
      </c>
      <c r="Z132" s="9">
        <v>142.1</v>
      </c>
      <c r="AA132" s="9">
        <v>125.3</v>
      </c>
      <c r="AB132" s="9">
        <v>134.9</v>
      </c>
      <c r="AC132" s="9">
        <v>124.2</v>
      </c>
      <c r="AD132" s="9">
        <v>125.7</v>
      </c>
      <c r="AE132" s="9">
        <v>124.6</v>
      </c>
      <c r="AF132" s="9">
        <v>121.1</v>
      </c>
      <c r="AG132" s="9">
        <v>184.6</v>
      </c>
      <c r="AH132" s="9">
        <v>210.2</v>
      </c>
      <c r="AI132" s="9">
        <v>169.5</v>
      </c>
      <c r="AJ132" s="9">
        <v>142.80000000000001</v>
      </c>
      <c r="AK132" s="9">
        <v>153.1</v>
      </c>
      <c r="AL132" s="9">
        <v>173.6</v>
      </c>
      <c r="AM132" s="9">
        <v>173.6</v>
      </c>
      <c r="AN132" s="9">
        <v>165.7</v>
      </c>
      <c r="AO132" s="9">
        <v>172.9</v>
      </c>
      <c r="AP132" s="9">
        <v>167.8</v>
      </c>
      <c r="AQ132" s="9">
        <v>166.3</v>
      </c>
      <c r="AR132" s="9">
        <v>163.5</v>
      </c>
      <c r="AS132" s="9">
        <v>155.9</v>
      </c>
      <c r="AT132" s="9">
        <v>119.4</v>
      </c>
      <c r="AU132" s="9">
        <v>153.6</v>
      </c>
      <c r="AV132" s="9">
        <v>203.2</v>
      </c>
      <c r="AW132" s="9">
        <v>167.6</v>
      </c>
      <c r="AX132" s="9">
        <v>153.30000000000001</v>
      </c>
      <c r="AY132" s="9">
        <v>153.30000000000001</v>
      </c>
      <c r="AZ132" s="9">
        <v>152.19999999999999</v>
      </c>
      <c r="BA132" s="9">
        <v>137.69999999999999</v>
      </c>
      <c r="BB132" s="9">
        <v>139.30000000000001</v>
      </c>
      <c r="BC132" s="9">
        <v>143.5</v>
      </c>
      <c r="BD132" s="9">
        <v>145.80000000000001</v>
      </c>
      <c r="BE132" s="9">
        <v>150.69999999999999</v>
      </c>
      <c r="BF132" s="9">
        <v>150.5</v>
      </c>
      <c r="BG132" s="9">
        <v>146.80000000000001</v>
      </c>
      <c r="BH132" s="9">
        <v>146.80000000000001</v>
      </c>
      <c r="BI132" s="9">
        <v>146.80000000000001</v>
      </c>
      <c r="BJ132" s="9">
        <v>146.80000000000001</v>
      </c>
      <c r="BK132" s="9">
        <v>162.4</v>
      </c>
      <c r="BL132" s="9">
        <v>176.6</v>
      </c>
      <c r="BM132" s="9">
        <v>140.6</v>
      </c>
      <c r="BN132" s="9">
        <v>171.8</v>
      </c>
      <c r="BO132" s="9">
        <v>170</v>
      </c>
      <c r="BP132" s="9">
        <v>180.8</v>
      </c>
      <c r="BQ132" s="9">
        <v>187.1</v>
      </c>
      <c r="BR132" s="9">
        <v>174.3</v>
      </c>
      <c r="BS132" s="9">
        <v>176.9</v>
      </c>
      <c r="BT132" s="9">
        <v>169.5</v>
      </c>
      <c r="BU132" s="9">
        <v>171.8</v>
      </c>
      <c r="BV132" s="9">
        <v>173.6</v>
      </c>
      <c r="BW132" s="9">
        <v>176.1</v>
      </c>
      <c r="BX132" s="9">
        <v>180</v>
      </c>
      <c r="BY132" s="9">
        <v>179.2</v>
      </c>
      <c r="BZ132" s="9">
        <v>190.8</v>
      </c>
      <c r="CA132" s="9">
        <v>189.7</v>
      </c>
      <c r="CB132" s="9">
        <v>190.8</v>
      </c>
      <c r="CC132" s="9">
        <v>192</v>
      </c>
      <c r="CD132" s="9">
        <v>192</v>
      </c>
      <c r="CE132" s="9">
        <v>193</v>
      </c>
      <c r="CF132" s="9">
        <v>190.4</v>
      </c>
      <c r="CG132" s="9">
        <v>188.2</v>
      </c>
      <c r="CH132" s="9">
        <v>179.3</v>
      </c>
      <c r="CI132" s="9">
        <v>183</v>
      </c>
      <c r="CJ132" s="9">
        <v>175.8</v>
      </c>
      <c r="CK132" s="9">
        <v>173.9</v>
      </c>
      <c r="CL132" s="9">
        <v>198.7</v>
      </c>
      <c r="CM132" s="9">
        <v>203.5</v>
      </c>
      <c r="CN132" s="9">
        <v>204.8</v>
      </c>
      <c r="CO132" s="9">
        <v>213.9</v>
      </c>
      <c r="CP132" s="9">
        <v>216.2</v>
      </c>
      <c r="CQ132" s="9">
        <v>217.4</v>
      </c>
      <c r="CR132" s="9">
        <v>212.6</v>
      </c>
      <c r="CS132" s="9">
        <v>211.5</v>
      </c>
      <c r="CT132" s="9">
        <v>209.7</v>
      </c>
      <c r="CU132" s="9">
        <v>210</v>
      </c>
      <c r="CV132" s="9">
        <v>166.1</v>
      </c>
      <c r="CW132" s="9">
        <v>141.1</v>
      </c>
      <c r="CX132" s="9">
        <v>158.4</v>
      </c>
      <c r="CY132" s="9">
        <v>176.5</v>
      </c>
      <c r="CZ132" s="9">
        <v>181.1</v>
      </c>
      <c r="DA132" s="9">
        <v>193.5</v>
      </c>
      <c r="DB132" s="9">
        <v>191.7</v>
      </c>
      <c r="DC132" s="9">
        <v>191.7</v>
      </c>
      <c r="DD132" s="9">
        <v>192.1</v>
      </c>
      <c r="DE132" s="9">
        <v>192</v>
      </c>
      <c r="DF132" s="9">
        <v>191.4</v>
      </c>
      <c r="DG132" s="9">
        <v>193.1</v>
      </c>
      <c r="DH132" s="9">
        <v>231.9</v>
      </c>
      <c r="DI132" s="9">
        <v>242.6</v>
      </c>
      <c r="DJ132" s="9">
        <v>243.7</v>
      </c>
      <c r="DK132" s="9">
        <v>241</v>
      </c>
      <c r="DL132" s="9">
        <v>238.8</v>
      </c>
      <c r="DM132" s="9">
        <v>237.3</v>
      </c>
      <c r="DN132" s="9">
        <v>242.2</v>
      </c>
      <c r="DO132" s="9">
        <v>251.8</v>
      </c>
      <c r="DP132" s="9">
        <v>249.9</v>
      </c>
      <c r="DQ132" s="9">
        <v>248.6</v>
      </c>
      <c r="DR132" s="9">
        <v>249.2</v>
      </c>
      <c r="DS132" s="9">
        <v>247.2</v>
      </c>
      <c r="DT132" s="9">
        <v>268.39999999999998</v>
      </c>
      <c r="DU132" s="9">
        <v>266</v>
      </c>
      <c r="DV132" s="9">
        <v>258.60000000000002</v>
      </c>
      <c r="DW132" s="9">
        <v>251.2</v>
      </c>
      <c r="DX132" s="9">
        <v>250.2</v>
      </c>
      <c r="DY132" s="9">
        <v>252.5</v>
      </c>
      <c r="DZ132" s="9">
        <v>252.6</v>
      </c>
      <c r="EA132" s="9">
        <v>253.2</v>
      </c>
      <c r="EB132" s="9">
        <v>252.5</v>
      </c>
      <c r="EC132" s="9">
        <v>251.8</v>
      </c>
      <c r="ED132" s="9">
        <v>249.6</v>
      </c>
      <c r="EE132" s="9">
        <v>227.5</v>
      </c>
      <c r="EF132" s="10">
        <v>241.6</v>
      </c>
      <c r="EG132" s="10">
        <v>245.3</v>
      </c>
      <c r="EH132" s="10">
        <v>245.3</v>
      </c>
      <c r="EI132" s="10">
        <v>249.7</v>
      </c>
      <c r="EJ132" s="69">
        <v>245.3</v>
      </c>
      <c r="EK132" s="69">
        <v>247.4</v>
      </c>
      <c r="EL132" s="70">
        <v>270.10000000000002</v>
      </c>
      <c r="EM132" s="70">
        <v>270.10000000000002</v>
      </c>
      <c r="EN132" s="70">
        <v>279.3</v>
      </c>
    </row>
    <row r="133" spans="1:144" x14ac:dyDescent="0.25">
      <c r="A133" s="2" t="s">
        <v>286</v>
      </c>
      <c r="B133" s="2" t="s">
        <v>287</v>
      </c>
      <c r="C133" s="5">
        <v>0.18498999999999999</v>
      </c>
      <c r="D133" s="9">
        <v>114.2</v>
      </c>
      <c r="E133" s="9">
        <v>130.6</v>
      </c>
      <c r="F133" s="9">
        <v>136.80000000000001</v>
      </c>
      <c r="G133" s="9">
        <v>141.80000000000001</v>
      </c>
      <c r="H133" s="9">
        <v>142.30000000000001</v>
      </c>
      <c r="I133" s="9">
        <v>141.69999999999999</v>
      </c>
      <c r="J133" s="9">
        <v>143.5</v>
      </c>
      <c r="K133" s="9">
        <v>143.69999999999999</v>
      </c>
      <c r="L133" s="9">
        <v>145.1</v>
      </c>
      <c r="M133" s="9">
        <v>145.4</v>
      </c>
      <c r="N133" s="9">
        <v>145.69999999999999</v>
      </c>
      <c r="O133" s="9">
        <v>143</v>
      </c>
      <c r="P133" s="9">
        <v>145.5</v>
      </c>
      <c r="Q133" s="9">
        <v>148</v>
      </c>
      <c r="R133" s="9">
        <v>148.80000000000001</v>
      </c>
      <c r="S133" s="9">
        <v>149.19999999999999</v>
      </c>
      <c r="T133" s="9">
        <v>148</v>
      </c>
      <c r="U133" s="9">
        <v>146.1</v>
      </c>
      <c r="V133" s="9">
        <v>148</v>
      </c>
      <c r="W133" s="9">
        <v>145.5</v>
      </c>
      <c r="X133" s="9">
        <v>143.6</v>
      </c>
      <c r="Y133" s="9">
        <v>146.9</v>
      </c>
      <c r="Z133" s="9">
        <v>149.19999999999999</v>
      </c>
      <c r="AA133" s="9">
        <v>142.69999999999999</v>
      </c>
      <c r="AB133" s="9">
        <v>143.6</v>
      </c>
      <c r="AC133" s="9">
        <v>133.1</v>
      </c>
      <c r="AD133" s="9">
        <v>132.69999999999999</v>
      </c>
      <c r="AE133" s="9">
        <v>133.80000000000001</v>
      </c>
      <c r="AF133" s="9">
        <v>136.1</v>
      </c>
      <c r="AG133" s="9">
        <v>133.80000000000001</v>
      </c>
      <c r="AH133" s="9">
        <v>130</v>
      </c>
      <c r="AI133" s="9">
        <v>131.4</v>
      </c>
      <c r="AJ133" s="9">
        <v>153.9</v>
      </c>
      <c r="AK133" s="9">
        <v>151.80000000000001</v>
      </c>
      <c r="AL133" s="9">
        <v>156.1</v>
      </c>
      <c r="AM133" s="9">
        <v>152.5</v>
      </c>
      <c r="AN133" s="9">
        <v>148.30000000000001</v>
      </c>
      <c r="AO133" s="9">
        <v>149.19999999999999</v>
      </c>
      <c r="AP133" s="9">
        <v>150</v>
      </c>
      <c r="AQ133" s="9">
        <v>148.19999999999999</v>
      </c>
      <c r="AR133" s="9">
        <v>150.30000000000001</v>
      </c>
      <c r="AS133" s="9">
        <v>152.5</v>
      </c>
      <c r="AT133" s="9">
        <v>150.9</v>
      </c>
      <c r="AU133" s="9">
        <v>151.4</v>
      </c>
      <c r="AV133" s="9">
        <v>162.80000000000001</v>
      </c>
      <c r="AW133" s="9">
        <v>160.80000000000001</v>
      </c>
      <c r="AX133" s="9">
        <v>162.4</v>
      </c>
      <c r="AY133" s="9">
        <v>162.19999999999999</v>
      </c>
      <c r="AZ133" s="9">
        <v>160.6</v>
      </c>
      <c r="BA133" s="9">
        <v>161.6</v>
      </c>
      <c r="BB133" s="9">
        <v>166</v>
      </c>
      <c r="BC133" s="9">
        <v>165.1</v>
      </c>
      <c r="BD133" s="9">
        <v>162.1</v>
      </c>
      <c r="BE133" s="9">
        <v>161.9</v>
      </c>
      <c r="BF133" s="9">
        <v>165.3</v>
      </c>
      <c r="BG133" s="9">
        <v>170.9</v>
      </c>
      <c r="BH133" s="9">
        <v>172.4</v>
      </c>
      <c r="BI133" s="9">
        <v>162.6</v>
      </c>
      <c r="BJ133" s="9">
        <v>161.69999999999999</v>
      </c>
      <c r="BK133" s="9">
        <v>162.1</v>
      </c>
      <c r="BL133" s="9">
        <v>162.4</v>
      </c>
      <c r="BM133" s="9">
        <v>163.80000000000001</v>
      </c>
      <c r="BN133" s="9">
        <v>170.2</v>
      </c>
      <c r="BO133" s="9">
        <v>169.9</v>
      </c>
      <c r="BP133" s="9">
        <v>166.9</v>
      </c>
      <c r="BQ133" s="9">
        <v>168</v>
      </c>
      <c r="BR133" s="9">
        <v>168.5</v>
      </c>
      <c r="BS133" s="9">
        <v>169</v>
      </c>
      <c r="BT133" s="9">
        <v>167.7</v>
      </c>
      <c r="BU133" s="9">
        <v>171.1</v>
      </c>
      <c r="BV133" s="9">
        <v>173.6</v>
      </c>
      <c r="BW133" s="9">
        <v>180.8</v>
      </c>
      <c r="BX133" s="9">
        <v>182.8</v>
      </c>
      <c r="BY133" s="9">
        <v>181.2</v>
      </c>
      <c r="BZ133" s="9">
        <v>184.6</v>
      </c>
      <c r="CA133" s="9">
        <v>186</v>
      </c>
      <c r="CB133" s="9">
        <v>183.2</v>
      </c>
      <c r="CC133" s="9">
        <v>180.5</v>
      </c>
      <c r="CD133" s="9">
        <v>183.6</v>
      </c>
      <c r="CE133" s="9">
        <v>186.2</v>
      </c>
      <c r="CF133" s="9">
        <v>185</v>
      </c>
      <c r="CG133" s="9">
        <v>183.3</v>
      </c>
      <c r="CH133" s="9">
        <v>182.4</v>
      </c>
      <c r="CI133" s="9">
        <v>183.7</v>
      </c>
      <c r="CJ133" s="9">
        <v>173</v>
      </c>
      <c r="CK133" s="9">
        <v>174</v>
      </c>
      <c r="CL133" s="9">
        <v>176.6</v>
      </c>
      <c r="CM133" s="9">
        <v>177.8</v>
      </c>
      <c r="CN133" s="9">
        <v>175</v>
      </c>
      <c r="CO133" s="9">
        <v>172.3</v>
      </c>
      <c r="CP133" s="9">
        <v>176</v>
      </c>
      <c r="CQ133" s="9">
        <v>176.4</v>
      </c>
      <c r="CR133" s="9">
        <v>182.6</v>
      </c>
      <c r="CS133" s="9">
        <v>186.6</v>
      </c>
      <c r="CT133" s="9">
        <v>190.1</v>
      </c>
      <c r="CU133" s="9">
        <v>187.7</v>
      </c>
      <c r="CV133" s="9">
        <v>185.7</v>
      </c>
      <c r="CW133" s="9">
        <v>174</v>
      </c>
      <c r="CX133" s="9">
        <v>179.7</v>
      </c>
      <c r="CY133" s="9">
        <v>187</v>
      </c>
      <c r="CZ133" s="9">
        <v>185.1</v>
      </c>
      <c r="DA133" s="9">
        <v>176.1</v>
      </c>
      <c r="DB133" s="9">
        <v>176.1</v>
      </c>
      <c r="DC133" s="9">
        <v>183</v>
      </c>
      <c r="DD133" s="9">
        <v>186.3</v>
      </c>
      <c r="DE133" s="9">
        <v>188.5</v>
      </c>
      <c r="DF133" s="9">
        <v>186.2</v>
      </c>
      <c r="DG133" s="9">
        <v>189</v>
      </c>
      <c r="DH133" s="9">
        <v>196.5</v>
      </c>
      <c r="DI133" s="9">
        <v>197.7</v>
      </c>
      <c r="DJ133" s="9">
        <v>203</v>
      </c>
      <c r="DK133" s="9">
        <v>206.5</v>
      </c>
      <c r="DL133" s="9">
        <v>211.7</v>
      </c>
      <c r="DM133" s="9">
        <v>213.2</v>
      </c>
      <c r="DN133" s="9">
        <v>211.2</v>
      </c>
      <c r="DO133" s="9">
        <v>212.1</v>
      </c>
      <c r="DP133" s="9">
        <v>218.2</v>
      </c>
      <c r="DQ133" s="9">
        <v>218</v>
      </c>
      <c r="DR133" s="9">
        <v>218.6</v>
      </c>
      <c r="DS133" s="9">
        <v>225.4</v>
      </c>
      <c r="DT133" s="9">
        <v>222.9</v>
      </c>
      <c r="DU133" s="9">
        <v>224.7</v>
      </c>
      <c r="DV133" s="9">
        <v>233.2</v>
      </c>
      <c r="DW133" s="9">
        <v>244.4</v>
      </c>
      <c r="DX133" s="9">
        <v>247</v>
      </c>
      <c r="DY133" s="9">
        <v>247</v>
      </c>
      <c r="DZ133" s="9">
        <v>246.6</v>
      </c>
      <c r="EA133" s="9">
        <v>251.5</v>
      </c>
      <c r="EB133" s="9">
        <v>252</v>
      </c>
      <c r="EC133" s="9">
        <v>259.7</v>
      </c>
      <c r="ED133" s="9">
        <v>257.2</v>
      </c>
      <c r="EE133" s="9">
        <v>256.2</v>
      </c>
      <c r="EF133" s="10">
        <v>260.8</v>
      </c>
      <c r="EG133" s="10">
        <v>252.9</v>
      </c>
      <c r="EH133" s="10">
        <v>252.9</v>
      </c>
      <c r="EI133" s="10">
        <v>259.7</v>
      </c>
      <c r="EJ133" s="69">
        <v>260.3</v>
      </c>
      <c r="EK133" s="69">
        <v>260</v>
      </c>
      <c r="EL133" s="70">
        <v>279.3</v>
      </c>
      <c r="EM133" s="70">
        <v>279.8</v>
      </c>
      <c r="EN133" s="70">
        <v>250.4</v>
      </c>
    </row>
    <row r="134" spans="1:144" x14ac:dyDescent="0.25">
      <c r="A134" s="2" t="s">
        <v>288</v>
      </c>
      <c r="B134" s="2" t="s">
        <v>289</v>
      </c>
      <c r="C134" s="5">
        <v>0.11352</v>
      </c>
      <c r="D134" s="9">
        <v>111.9</v>
      </c>
      <c r="E134" s="9">
        <v>138.69999999999999</v>
      </c>
      <c r="F134" s="9">
        <v>149.69999999999999</v>
      </c>
      <c r="G134" s="9">
        <v>149.69999999999999</v>
      </c>
      <c r="H134" s="9">
        <v>149.69999999999999</v>
      </c>
      <c r="I134" s="9">
        <v>149.69999999999999</v>
      </c>
      <c r="J134" s="9">
        <v>149.69999999999999</v>
      </c>
      <c r="K134" s="9">
        <v>149.80000000000001</v>
      </c>
      <c r="L134" s="9">
        <v>149.69999999999999</v>
      </c>
      <c r="M134" s="9">
        <v>149.69999999999999</v>
      </c>
      <c r="N134" s="9">
        <v>149.69999999999999</v>
      </c>
      <c r="O134" s="9">
        <v>149.69999999999999</v>
      </c>
      <c r="P134" s="9">
        <v>149.69999999999999</v>
      </c>
      <c r="Q134" s="9">
        <v>149.69999999999999</v>
      </c>
      <c r="R134" s="9">
        <v>149.69999999999999</v>
      </c>
      <c r="S134" s="9">
        <v>149.69999999999999</v>
      </c>
      <c r="T134" s="9">
        <v>148</v>
      </c>
      <c r="U134" s="9">
        <v>145.19999999999999</v>
      </c>
      <c r="V134" s="9">
        <v>145.19999999999999</v>
      </c>
      <c r="W134" s="9">
        <v>145.19999999999999</v>
      </c>
      <c r="X134" s="9">
        <v>145.19999999999999</v>
      </c>
      <c r="Y134" s="9">
        <v>145.19999999999999</v>
      </c>
      <c r="Z134" s="9">
        <v>145.19999999999999</v>
      </c>
      <c r="AA134" s="9">
        <v>137.19999999999999</v>
      </c>
      <c r="AB134" s="9">
        <v>135.80000000000001</v>
      </c>
      <c r="AC134" s="9">
        <v>123.1</v>
      </c>
      <c r="AD134" s="9">
        <v>123.1</v>
      </c>
      <c r="AE134" s="9">
        <v>123.1</v>
      </c>
      <c r="AF134" s="9">
        <v>123.1</v>
      </c>
      <c r="AG134" s="9">
        <v>123.1</v>
      </c>
      <c r="AH134" s="9">
        <v>117.4</v>
      </c>
      <c r="AI134" s="9">
        <v>119.9</v>
      </c>
      <c r="AJ134" s="9">
        <v>151.6</v>
      </c>
      <c r="AK134" s="9">
        <v>151.80000000000001</v>
      </c>
      <c r="AL134" s="9">
        <v>155.69999999999999</v>
      </c>
      <c r="AM134" s="9">
        <v>153</v>
      </c>
      <c r="AN134" s="9">
        <v>142.6</v>
      </c>
      <c r="AO134" s="9">
        <v>142.6</v>
      </c>
      <c r="AP134" s="9">
        <v>144.6</v>
      </c>
      <c r="AQ134" s="9">
        <v>143.4</v>
      </c>
      <c r="AR134" s="9">
        <v>142.19999999999999</v>
      </c>
      <c r="AS134" s="9">
        <v>143.4</v>
      </c>
      <c r="AT134" s="9">
        <v>144.4</v>
      </c>
      <c r="AU134" s="9">
        <v>145.19999999999999</v>
      </c>
      <c r="AV134" s="9">
        <v>158.30000000000001</v>
      </c>
      <c r="AW134" s="9">
        <v>157.5</v>
      </c>
      <c r="AX134" s="9">
        <v>158.80000000000001</v>
      </c>
      <c r="AY134" s="9">
        <v>157.5</v>
      </c>
      <c r="AZ134" s="9">
        <v>154.6</v>
      </c>
      <c r="BA134" s="9">
        <v>155.9</v>
      </c>
      <c r="BB134" s="9">
        <v>156.30000000000001</v>
      </c>
      <c r="BC134" s="9">
        <v>152.6</v>
      </c>
      <c r="BD134" s="9">
        <v>150.4</v>
      </c>
      <c r="BE134" s="9">
        <v>150.1</v>
      </c>
      <c r="BF134" s="9">
        <v>155.4</v>
      </c>
      <c r="BG134" s="9">
        <v>153.80000000000001</v>
      </c>
      <c r="BH134" s="9">
        <v>156.1</v>
      </c>
      <c r="BI134" s="9">
        <v>140.5</v>
      </c>
      <c r="BJ134" s="9">
        <v>139</v>
      </c>
      <c r="BK134" s="9">
        <v>139</v>
      </c>
      <c r="BL134" s="9">
        <v>139.4</v>
      </c>
      <c r="BM134" s="9">
        <v>136.9</v>
      </c>
      <c r="BN134" s="9">
        <v>133.5</v>
      </c>
      <c r="BO134" s="9">
        <v>131.5</v>
      </c>
      <c r="BP134" s="9">
        <v>133.19999999999999</v>
      </c>
      <c r="BQ134" s="9">
        <v>135</v>
      </c>
      <c r="BR134" s="9">
        <v>135.80000000000001</v>
      </c>
      <c r="BS134" s="9">
        <v>136.6</v>
      </c>
      <c r="BT134" s="9">
        <v>134.5</v>
      </c>
      <c r="BU134" s="9">
        <v>133.69999999999999</v>
      </c>
      <c r="BV134" s="9">
        <v>133.6</v>
      </c>
      <c r="BW134" s="9">
        <v>142.19999999999999</v>
      </c>
      <c r="BX134" s="9">
        <v>142.19999999999999</v>
      </c>
      <c r="BY134" s="9">
        <v>142.19999999999999</v>
      </c>
      <c r="BZ134" s="9">
        <v>142.19999999999999</v>
      </c>
      <c r="CA134" s="9">
        <v>142.19999999999999</v>
      </c>
      <c r="CB134" s="9">
        <v>142.19999999999999</v>
      </c>
      <c r="CC134" s="9">
        <v>142.19999999999999</v>
      </c>
      <c r="CD134" s="9">
        <v>146.69999999999999</v>
      </c>
      <c r="CE134" s="9">
        <v>146.69999999999999</v>
      </c>
      <c r="CF134" s="9">
        <v>146.69999999999999</v>
      </c>
      <c r="CG134" s="9">
        <v>146.69999999999999</v>
      </c>
      <c r="CH134" s="9">
        <v>146.69999999999999</v>
      </c>
      <c r="CI134" s="9">
        <v>146.69999999999999</v>
      </c>
      <c r="CJ134" s="9">
        <v>146.69999999999999</v>
      </c>
      <c r="CK134" s="9">
        <v>146.69999999999999</v>
      </c>
      <c r="CL134" s="9">
        <v>146.69999999999999</v>
      </c>
      <c r="CM134" s="9">
        <v>146.69999999999999</v>
      </c>
      <c r="CN134" s="9">
        <v>146.69999999999999</v>
      </c>
      <c r="CO134" s="9">
        <v>146.69999999999999</v>
      </c>
      <c r="CP134" s="9">
        <v>146.69999999999999</v>
      </c>
      <c r="CQ134" s="9">
        <v>146.69999999999999</v>
      </c>
      <c r="CR134" s="9">
        <v>152.6</v>
      </c>
      <c r="CS134" s="9">
        <v>162</v>
      </c>
      <c r="CT134" s="9">
        <v>163</v>
      </c>
      <c r="CU134" s="9">
        <v>163</v>
      </c>
      <c r="CV134" s="9">
        <v>163</v>
      </c>
      <c r="CW134" s="9">
        <v>151</v>
      </c>
      <c r="CX134" s="9">
        <v>163</v>
      </c>
      <c r="CY134" s="9">
        <v>163</v>
      </c>
      <c r="CZ134" s="9">
        <v>163</v>
      </c>
      <c r="DA134" s="9">
        <v>163</v>
      </c>
      <c r="DB134" s="9">
        <v>163</v>
      </c>
      <c r="DC134" s="9">
        <v>163</v>
      </c>
      <c r="DD134" s="9">
        <v>163</v>
      </c>
      <c r="DE134" s="9">
        <v>163</v>
      </c>
      <c r="DF134" s="9">
        <v>163</v>
      </c>
      <c r="DG134" s="9">
        <v>163</v>
      </c>
      <c r="DH134" s="9">
        <v>176.3</v>
      </c>
      <c r="DI134" s="9">
        <v>176.3</v>
      </c>
      <c r="DJ134" s="9">
        <v>187.9</v>
      </c>
      <c r="DK134" s="9">
        <v>193.1</v>
      </c>
      <c r="DL134" s="9">
        <v>201.5</v>
      </c>
      <c r="DM134" s="9">
        <v>204</v>
      </c>
      <c r="DN134" s="9">
        <v>204</v>
      </c>
      <c r="DO134" s="9">
        <v>205.4</v>
      </c>
      <c r="DP134" s="9">
        <v>212.4</v>
      </c>
      <c r="DQ134" s="9">
        <v>212.4</v>
      </c>
      <c r="DR134" s="9">
        <v>212.4</v>
      </c>
      <c r="DS134" s="9">
        <v>221.4</v>
      </c>
      <c r="DT134" s="9">
        <v>222.8</v>
      </c>
      <c r="DU134" s="9">
        <v>222.8</v>
      </c>
      <c r="DV134" s="9">
        <v>236.1</v>
      </c>
      <c r="DW134" s="9">
        <v>254.3</v>
      </c>
      <c r="DX134" s="9">
        <v>254.3</v>
      </c>
      <c r="DY134" s="9">
        <v>254.3</v>
      </c>
      <c r="DZ134" s="9">
        <v>254.3</v>
      </c>
      <c r="EA134" s="9">
        <v>264.89999999999998</v>
      </c>
      <c r="EB134" s="9">
        <v>264.89999999999998</v>
      </c>
      <c r="EC134" s="9">
        <v>273.60000000000002</v>
      </c>
      <c r="ED134" s="9">
        <v>273.60000000000002</v>
      </c>
      <c r="EE134" s="9">
        <v>273.60000000000002</v>
      </c>
      <c r="EF134" s="10">
        <v>273.60000000000002</v>
      </c>
      <c r="EG134" s="10">
        <v>262.5</v>
      </c>
      <c r="EH134" s="10">
        <v>262.5</v>
      </c>
      <c r="EI134" s="10">
        <v>273.60000000000002</v>
      </c>
      <c r="EJ134" s="69">
        <v>273.60000000000002</v>
      </c>
      <c r="EK134" s="69">
        <v>271.5</v>
      </c>
      <c r="EL134" s="70">
        <v>302.89999999999998</v>
      </c>
      <c r="EM134" s="70">
        <v>302.89999999999998</v>
      </c>
      <c r="EN134" s="70">
        <v>257.2</v>
      </c>
    </row>
    <row r="135" spans="1:144" x14ac:dyDescent="0.25">
      <c r="A135" s="2" t="s">
        <v>290</v>
      </c>
      <c r="B135" s="2" t="s">
        <v>291</v>
      </c>
      <c r="C135" s="5">
        <v>6.9470000000000004E-2</v>
      </c>
      <c r="D135" s="9">
        <v>118.2</v>
      </c>
      <c r="E135" s="9">
        <v>118.2</v>
      </c>
      <c r="F135" s="9">
        <v>116.7</v>
      </c>
      <c r="G135" s="9">
        <v>130.30000000000001</v>
      </c>
      <c r="H135" s="9">
        <v>131.6</v>
      </c>
      <c r="I135" s="9">
        <v>130</v>
      </c>
      <c r="J135" s="9">
        <v>134.9</v>
      </c>
      <c r="K135" s="9">
        <v>135.1</v>
      </c>
      <c r="L135" s="9">
        <v>139.19999999999999</v>
      </c>
      <c r="M135" s="9">
        <v>139.80000000000001</v>
      </c>
      <c r="N135" s="9">
        <v>140.5</v>
      </c>
      <c r="O135" s="9">
        <v>133.6</v>
      </c>
      <c r="P135" s="9">
        <v>140.4</v>
      </c>
      <c r="Q135" s="9">
        <v>146.69999999999999</v>
      </c>
      <c r="R135" s="9">
        <v>148.80000000000001</v>
      </c>
      <c r="S135" s="9">
        <v>150</v>
      </c>
      <c r="T135" s="9">
        <v>149.5</v>
      </c>
      <c r="U135" s="9">
        <v>148.80000000000001</v>
      </c>
      <c r="V135" s="9">
        <v>153.80000000000001</v>
      </c>
      <c r="W135" s="9">
        <v>147.6</v>
      </c>
      <c r="X135" s="9">
        <v>142.19999999999999</v>
      </c>
      <c r="Y135" s="9">
        <v>151.1</v>
      </c>
      <c r="Z135" s="9">
        <v>157.69999999999999</v>
      </c>
      <c r="AA135" s="9">
        <v>152.6</v>
      </c>
      <c r="AB135" s="9">
        <v>157.5</v>
      </c>
      <c r="AC135" s="9">
        <v>150</v>
      </c>
      <c r="AD135" s="9">
        <v>149.30000000000001</v>
      </c>
      <c r="AE135" s="9">
        <v>151.80000000000001</v>
      </c>
      <c r="AF135" s="9">
        <v>158.30000000000001</v>
      </c>
      <c r="AG135" s="9">
        <v>151.69999999999999</v>
      </c>
      <c r="AH135" s="9">
        <v>151.30000000000001</v>
      </c>
      <c r="AI135" s="9">
        <v>150.80000000000001</v>
      </c>
      <c r="AJ135" s="9">
        <v>158.9</v>
      </c>
      <c r="AK135" s="9">
        <v>153</v>
      </c>
      <c r="AL135" s="9">
        <v>158.1</v>
      </c>
      <c r="AM135" s="9">
        <v>152.30000000000001</v>
      </c>
      <c r="AN135" s="9">
        <v>158.1</v>
      </c>
      <c r="AO135" s="9">
        <v>161.30000000000001</v>
      </c>
      <c r="AP135" s="9">
        <v>159.5</v>
      </c>
      <c r="AQ135" s="9">
        <v>157.19999999999999</v>
      </c>
      <c r="AR135" s="9">
        <v>164.7</v>
      </c>
      <c r="AS135" s="9">
        <v>168</v>
      </c>
      <c r="AT135" s="9">
        <v>162.6</v>
      </c>
      <c r="AU135" s="9">
        <v>162.6</v>
      </c>
      <c r="AV135" s="9">
        <v>170.6</v>
      </c>
      <c r="AW135" s="9">
        <v>167.7</v>
      </c>
      <c r="AX135" s="9">
        <v>169.3</v>
      </c>
      <c r="AY135" s="9">
        <v>170.6</v>
      </c>
      <c r="AZ135" s="9">
        <v>172.2</v>
      </c>
      <c r="BA135" s="9">
        <v>172.5</v>
      </c>
      <c r="BB135" s="9">
        <v>182.6</v>
      </c>
      <c r="BC135" s="9">
        <v>187.1</v>
      </c>
      <c r="BD135" s="9">
        <v>181.4</v>
      </c>
      <c r="BE135" s="9">
        <v>182</v>
      </c>
      <c r="BF135" s="9">
        <v>182</v>
      </c>
      <c r="BG135" s="9">
        <v>200</v>
      </c>
      <c r="BH135" s="9">
        <v>200.1</v>
      </c>
      <c r="BI135" s="9">
        <v>199.6</v>
      </c>
      <c r="BJ135" s="9">
        <v>199.6</v>
      </c>
      <c r="BK135" s="9">
        <v>199.6</v>
      </c>
      <c r="BL135" s="9">
        <v>199.6</v>
      </c>
      <c r="BM135" s="9">
        <v>207.2</v>
      </c>
      <c r="BN135" s="9">
        <v>230.1</v>
      </c>
      <c r="BO135" s="9">
        <v>232.6</v>
      </c>
      <c r="BP135" s="9">
        <v>221.7</v>
      </c>
      <c r="BQ135" s="9">
        <v>221.7</v>
      </c>
      <c r="BR135" s="9">
        <v>221.7</v>
      </c>
      <c r="BS135" s="9">
        <v>221.7</v>
      </c>
      <c r="BT135" s="9">
        <v>221.7</v>
      </c>
      <c r="BU135" s="9">
        <v>232</v>
      </c>
      <c r="BV135" s="9">
        <v>238.9</v>
      </c>
      <c r="BW135" s="9">
        <v>243.9</v>
      </c>
      <c r="BX135" s="9">
        <v>249.7</v>
      </c>
      <c r="BY135" s="9">
        <v>245.2</v>
      </c>
      <c r="BZ135" s="9">
        <v>254.1</v>
      </c>
      <c r="CA135" s="9">
        <v>255</v>
      </c>
      <c r="CB135" s="9">
        <v>249.2</v>
      </c>
      <c r="CC135" s="9">
        <v>241.8</v>
      </c>
      <c r="CD135" s="9">
        <v>241.1</v>
      </c>
      <c r="CE135" s="9">
        <v>248.8</v>
      </c>
      <c r="CF135" s="9">
        <v>246.7</v>
      </c>
      <c r="CG135" s="9">
        <v>241.5</v>
      </c>
      <c r="CH135" s="9">
        <v>239.3</v>
      </c>
      <c r="CI135" s="9">
        <v>242.7</v>
      </c>
      <c r="CJ135" s="9">
        <v>214</v>
      </c>
      <c r="CK135" s="9">
        <v>216.7</v>
      </c>
      <c r="CL135" s="9">
        <v>223.8</v>
      </c>
      <c r="CM135" s="9">
        <v>227</v>
      </c>
      <c r="CN135" s="9">
        <v>219.5</v>
      </c>
      <c r="CO135" s="9">
        <v>212.3</v>
      </c>
      <c r="CP135" s="9">
        <v>222</v>
      </c>
      <c r="CQ135" s="9">
        <v>223.2</v>
      </c>
      <c r="CR135" s="9">
        <v>230.1</v>
      </c>
      <c r="CS135" s="9">
        <v>225.2</v>
      </c>
      <c r="CT135" s="9">
        <v>233.1</v>
      </c>
      <c r="CU135" s="9">
        <v>226.7</v>
      </c>
      <c r="CV135" s="9">
        <v>221.2</v>
      </c>
      <c r="CW135" s="9">
        <v>209.6</v>
      </c>
      <c r="CX135" s="9">
        <v>205.4</v>
      </c>
      <c r="CY135" s="9">
        <v>224.6</v>
      </c>
      <c r="CZ135" s="9">
        <v>219.6</v>
      </c>
      <c r="DA135" s="9">
        <v>195.6</v>
      </c>
      <c r="DB135" s="9">
        <v>195.6</v>
      </c>
      <c r="DC135" s="9">
        <v>214.2</v>
      </c>
      <c r="DD135" s="9">
        <v>222.9</v>
      </c>
      <c r="DE135" s="9">
        <v>228.7</v>
      </c>
      <c r="DF135" s="9">
        <v>222.5</v>
      </c>
      <c r="DG135" s="9">
        <v>230</v>
      </c>
      <c r="DH135" s="9">
        <v>228.2</v>
      </c>
      <c r="DI135" s="9">
        <v>231.4</v>
      </c>
      <c r="DJ135" s="9">
        <v>226.1</v>
      </c>
      <c r="DK135" s="9">
        <v>226.1</v>
      </c>
      <c r="DL135" s="9">
        <v>226.1</v>
      </c>
      <c r="DM135" s="9">
        <v>226.1</v>
      </c>
      <c r="DN135" s="9">
        <v>221.2</v>
      </c>
      <c r="DO135" s="9">
        <v>221.2</v>
      </c>
      <c r="DP135" s="9">
        <v>226.1</v>
      </c>
      <c r="DQ135" s="9">
        <v>226.1</v>
      </c>
      <c r="DR135" s="9">
        <v>226.1</v>
      </c>
      <c r="DS135" s="9">
        <v>230.6</v>
      </c>
      <c r="DT135" s="9">
        <v>221.2</v>
      </c>
      <c r="DU135" s="9">
        <v>226.1</v>
      </c>
      <c r="DV135" s="9">
        <v>226.1</v>
      </c>
      <c r="DW135" s="9">
        <v>226.1</v>
      </c>
      <c r="DX135" s="9">
        <v>234.3</v>
      </c>
      <c r="DY135" s="9">
        <v>234.3</v>
      </c>
      <c r="DZ135" s="9">
        <v>233.8</v>
      </c>
      <c r="EA135" s="9">
        <v>230.5</v>
      </c>
      <c r="EB135" s="9">
        <v>230.5</v>
      </c>
      <c r="EC135" s="9">
        <v>237.2</v>
      </c>
      <c r="ED135" s="9">
        <v>230.2</v>
      </c>
      <c r="EE135" s="9">
        <v>227.3</v>
      </c>
      <c r="EF135" s="10">
        <v>238.2</v>
      </c>
      <c r="EG135" s="10">
        <v>236.7</v>
      </c>
      <c r="EH135" s="10">
        <v>236.7</v>
      </c>
      <c r="EI135" s="10">
        <v>235.6</v>
      </c>
      <c r="EJ135" s="69">
        <v>236.8</v>
      </c>
      <c r="EK135" s="69">
        <v>240.3</v>
      </c>
      <c r="EL135" s="70">
        <v>240.9</v>
      </c>
      <c r="EM135" s="70">
        <v>240.9</v>
      </c>
      <c r="EN135" s="70">
        <v>237.7</v>
      </c>
    </row>
    <row r="136" spans="1:144" x14ac:dyDescent="0.25">
      <c r="A136" s="2" t="s">
        <v>292</v>
      </c>
      <c r="B136" s="2" t="s">
        <v>293</v>
      </c>
      <c r="C136" s="5">
        <v>1.39E-3</v>
      </c>
      <c r="D136" s="9">
        <v>99.6</v>
      </c>
      <c r="E136" s="9">
        <v>105.4</v>
      </c>
      <c r="F136" s="9">
        <v>101.5</v>
      </c>
      <c r="G136" s="9">
        <v>102.2</v>
      </c>
      <c r="H136" s="9">
        <v>99.6</v>
      </c>
      <c r="I136" s="9">
        <v>99.6</v>
      </c>
      <c r="J136" s="9">
        <v>100.4</v>
      </c>
      <c r="K136" s="9">
        <v>99.9</v>
      </c>
      <c r="L136" s="9">
        <v>93.7</v>
      </c>
      <c r="M136" s="9">
        <v>101.4</v>
      </c>
      <c r="N136" s="9">
        <v>103.8</v>
      </c>
      <c r="O136" s="9">
        <v>99.4</v>
      </c>
      <c r="P136" s="9">
        <v>89.3</v>
      </c>
      <c r="Q136" s="9">
        <v>104.2</v>
      </c>
      <c r="R136" s="9">
        <v>101.8</v>
      </c>
      <c r="S136" s="9">
        <v>98.8</v>
      </c>
      <c r="T136" s="9">
        <v>102.6</v>
      </c>
      <c r="U136" s="9">
        <v>114.5</v>
      </c>
      <c r="V136" s="9">
        <v>107.7</v>
      </c>
      <c r="W136" s="9">
        <v>93.7</v>
      </c>
      <c r="X136" s="9">
        <v>109.6</v>
      </c>
      <c r="Y136" s="9">
        <v>104.9</v>
      </c>
      <c r="Z136" s="9">
        <v>84.2</v>
      </c>
      <c r="AA136" s="9">
        <v>119.6</v>
      </c>
      <c r="AB136" s="9">
        <v>104.9</v>
      </c>
      <c r="AC136" s="9">
        <v>122.5</v>
      </c>
      <c r="AD136" s="9">
        <v>106.5</v>
      </c>
      <c r="AE136" s="9">
        <v>123.6</v>
      </c>
      <c r="AF136" s="9">
        <v>115.9</v>
      </c>
      <c r="AG136" s="9">
        <v>142.4</v>
      </c>
      <c r="AH136" s="9">
        <v>123</v>
      </c>
      <c r="AI136" s="9">
        <v>126.7</v>
      </c>
      <c r="AJ136" s="9">
        <v>131.80000000000001</v>
      </c>
      <c r="AK136" s="9">
        <v>116.3</v>
      </c>
      <c r="AL136" s="9">
        <v>124.2</v>
      </c>
      <c r="AM136" s="9">
        <v>143.30000000000001</v>
      </c>
      <c r="AN136" s="9">
        <v>146.19999999999999</v>
      </c>
      <c r="AO136" s="9">
        <v>111</v>
      </c>
      <c r="AP136" s="9">
        <v>151.30000000000001</v>
      </c>
      <c r="AQ136" s="9">
        <v>121.8</v>
      </c>
      <c r="AR136" s="9">
        <v>115.3</v>
      </c>
      <c r="AS136" s="9">
        <v>158.5</v>
      </c>
      <c r="AT136" s="9">
        <v>134.5</v>
      </c>
      <c r="AU136" s="9">
        <v>128.30000000000001</v>
      </c>
      <c r="AV136" s="9">
        <v>172.4</v>
      </c>
      <c r="AW136" s="9">
        <v>120.6</v>
      </c>
      <c r="AX136" s="9">
        <v>137.4</v>
      </c>
      <c r="AY136" s="9">
        <v>164.7</v>
      </c>
      <c r="AZ136" s="9">
        <v>105.5</v>
      </c>
      <c r="BA136" s="9">
        <v>110.9</v>
      </c>
      <c r="BB136" s="9">
        <v>163.6</v>
      </c>
      <c r="BC136" s="9">
        <v>120.5</v>
      </c>
      <c r="BD136" s="9">
        <v>191.6</v>
      </c>
      <c r="BE136" s="9">
        <v>148.30000000000001</v>
      </c>
      <c r="BF136" s="9">
        <v>168.2</v>
      </c>
      <c r="BG136" s="9">
        <v>152.5</v>
      </c>
      <c r="BH136" s="9">
        <v>152.5</v>
      </c>
      <c r="BI136" s="9">
        <v>152.5</v>
      </c>
      <c r="BJ136" s="9">
        <v>152.5</v>
      </c>
      <c r="BK136" s="9">
        <v>217.9</v>
      </c>
      <c r="BL136" s="9">
        <v>217.9</v>
      </c>
      <c r="BM136" s="9">
        <v>217.9</v>
      </c>
      <c r="BN136" s="9">
        <v>217.9</v>
      </c>
      <c r="BO136" s="9">
        <v>217.9</v>
      </c>
      <c r="BP136" s="9">
        <v>217.9</v>
      </c>
      <c r="BQ136" s="9">
        <v>217.9</v>
      </c>
      <c r="BR136" s="9">
        <v>217.9</v>
      </c>
      <c r="BS136" s="9">
        <v>217.9</v>
      </c>
      <c r="BT136" s="9">
        <v>217.9</v>
      </c>
      <c r="BU136" s="9">
        <v>217.9</v>
      </c>
      <c r="BV136" s="9">
        <v>217.9</v>
      </c>
      <c r="BW136" s="9">
        <v>217.9</v>
      </c>
      <c r="BX136" s="9">
        <v>195.4</v>
      </c>
      <c r="BY136" s="9">
        <v>202.2</v>
      </c>
      <c r="BZ136" s="9">
        <v>221.7</v>
      </c>
      <c r="CA136" s="9">
        <v>355.3</v>
      </c>
      <c r="CB136" s="9">
        <v>280.60000000000002</v>
      </c>
      <c r="CC136" s="9">
        <v>285.89999999999998</v>
      </c>
      <c r="CD136" s="9">
        <v>366.4</v>
      </c>
      <c r="CE136" s="9">
        <v>312.89999999999998</v>
      </c>
      <c r="CF136" s="9">
        <v>266.8</v>
      </c>
      <c r="CG136" s="9">
        <v>297.8</v>
      </c>
      <c r="CH136" s="9">
        <v>287.7</v>
      </c>
      <c r="CI136" s="9">
        <v>287.7</v>
      </c>
      <c r="CJ136" s="9">
        <v>287.7</v>
      </c>
      <c r="CK136" s="9">
        <v>287.7</v>
      </c>
      <c r="CL136" s="9">
        <v>287.7</v>
      </c>
      <c r="CM136" s="9">
        <v>287.7</v>
      </c>
      <c r="CN136" s="9">
        <v>287.7</v>
      </c>
      <c r="CO136" s="9">
        <v>287.7</v>
      </c>
      <c r="CP136" s="9">
        <v>287.7</v>
      </c>
      <c r="CQ136" s="9">
        <v>287.7</v>
      </c>
      <c r="CR136" s="9">
        <v>287.7</v>
      </c>
      <c r="CS136" s="9">
        <v>287.7</v>
      </c>
      <c r="CT136" s="9">
        <v>287.7</v>
      </c>
      <c r="CU136" s="9">
        <v>287.7</v>
      </c>
      <c r="CV136" s="9">
        <v>287.7</v>
      </c>
      <c r="CW136" s="9">
        <v>287.7</v>
      </c>
      <c r="CX136" s="9">
        <v>287.7</v>
      </c>
      <c r="CY136" s="9">
        <v>287.7</v>
      </c>
      <c r="CZ136" s="9">
        <v>287.7</v>
      </c>
      <c r="DA136" s="9">
        <v>287.7</v>
      </c>
      <c r="DB136" s="9">
        <v>287.7</v>
      </c>
      <c r="DC136" s="9">
        <v>287.7</v>
      </c>
      <c r="DD136" s="9">
        <v>287.7</v>
      </c>
      <c r="DE136" s="9">
        <v>287.7</v>
      </c>
      <c r="DF136" s="9">
        <v>287.7</v>
      </c>
      <c r="DG136" s="9">
        <v>287.7</v>
      </c>
      <c r="DH136" s="9">
        <v>287.7</v>
      </c>
      <c r="DI136" s="9">
        <v>287.7</v>
      </c>
      <c r="DJ136" s="9">
        <v>305.8</v>
      </c>
      <c r="DK136" s="9">
        <v>347.5</v>
      </c>
      <c r="DL136" s="9">
        <v>358.5</v>
      </c>
      <c r="DM136" s="9">
        <v>360.6</v>
      </c>
      <c r="DN136" s="9">
        <v>338.7</v>
      </c>
      <c r="DO136" s="9">
        <v>336.3</v>
      </c>
      <c r="DP136" s="9">
        <v>336.3</v>
      </c>
      <c r="DQ136" s="9">
        <v>309.39999999999998</v>
      </c>
      <c r="DR136" s="9">
        <v>384</v>
      </c>
      <c r="DS136" s="9">
        <v>341.3</v>
      </c>
      <c r="DT136" s="9">
        <v>356.8</v>
      </c>
      <c r="DU136" s="9">
        <v>356.8</v>
      </c>
      <c r="DV136" s="9">
        <v>403.4</v>
      </c>
      <c r="DW136" s="9">
        <v>403.4</v>
      </c>
      <c r="DX136" s="9">
        <v>344.1</v>
      </c>
      <c r="DY136" s="9">
        <v>344.3</v>
      </c>
      <c r="DZ136" s="9">
        <v>304.8</v>
      </c>
      <c r="EA136" s="9">
        <v>259.8</v>
      </c>
      <c r="EB136" s="9">
        <v>325</v>
      </c>
      <c r="EC136" s="9">
        <v>301.5</v>
      </c>
      <c r="ED136" s="9">
        <v>318.10000000000002</v>
      </c>
      <c r="EE136" s="9">
        <v>329.1</v>
      </c>
      <c r="EF136" s="10">
        <v>400.5</v>
      </c>
      <c r="EG136" s="10">
        <v>333.6</v>
      </c>
      <c r="EH136" s="10">
        <v>328.3</v>
      </c>
      <c r="EI136" s="10">
        <v>381.5</v>
      </c>
      <c r="EJ136" s="69">
        <v>396.1</v>
      </c>
      <c r="EK136" s="69">
        <v>358.4</v>
      </c>
      <c r="EL136" s="70">
        <v>343.6</v>
      </c>
      <c r="EM136" s="70">
        <v>406.4</v>
      </c>
      <c r="EN136" s="70">
        <v>384</v>
      </c>
    </row>
    <row r="137" spans="1:144" x14ac:dyDescent="0.25">
      <c r="A137" s="2" t="s">
        <v>294</v>
      </c>
      <c r="B137" s="2" t="s">
        <v>295</v>
      </c>
      <c r="C137" s="5">
        <v>6.0999999999999997E-4</v>
      </c>
      <c r="D137" s="9">
        <v>100.3</v>
      </c>
      <c r="E137" s="9">
        <v>100.3</v>
      </c>
      <c r="F137" s="9">
        <v>100.3</v>
      </c>
      <c r="G137" s="9">
        <v>82.1</v>
      </c>
      <c r="H137" s="9">
        <v>82.1</v>
      </c>
      <c r="I137" s="9">
        <v>82.1</v>
      </c>
      <c r="J137" s="9">
        <v>82.1</v>
      </c>
      <c r="K137" s="9">
        <v>82.1</v>
      </c>
      <c r="L137" s="9">
        <v>82.1</v>
      </c>
      <c r="M137" s="9">
        <v>82.1</v>
      </c>
      <c r="N137" s="9">
        <v>82.1</v>
      </c>
      <c r="O137" s="9">
        <v>82.1</v>
      </c>
      <c r="P137" s="9">
        <v>82.1</v>
      </c>
      <c r="Q137" s="9">
        <v>82.1</v>
      </c>
      <c r="R137" s="9">
        <v>82.1</v>
      </c>
      <c r="S137" s="9">
        <v>82.1</v>
      </c>
      <c r="T137" s="9">
        <v>82.1</v>
      </c>
      <c r="U137" s="9">
        <v>82.1</v>
      </c>
      <c r="V137" s="9">
        <v>82.1</v>
      </c>
      <c r="W137" s="9">
        <v>82.1</v>
      </c>
      <c r="X137" s="9">
        <v>82.1</v>
      </c>
      <c r="Y137" s="9">
        <v>82.1</v>
      </c>
      <c r="Z137" s="9">
        <v>82.1</v>
      </c>
      <c r="AA137" s="9">
        <v>82.1</v>
      </c>
      <c r="AB137" s="9">
        <v>82.1</v>
      </c>
      <c r="AC137" s="9">
        <v>82.1</v>
      </c>
      <c r="AD137" s="9">
        <v>82.1</v>
      </c>
      <c r="AE137" s="9">
        <v>82.1</v>
      </c>
      <c r="AF137" s="9">
        <v>82.1</v>
      </c>
      <c r="AG137" s="9">
        <v>82.1</v>
      </c>
      <c r="AH137" s="9">
        <v>82.1</v>
      </c>
      <c r="AI137" s="9">
        <v>82.1</v>
      </c>
      <c r="AJ137" s="9">
        <v>82.1</v>
      </c>
      <c r="AK137" s="9">
        <v>82.1</v>
      </c>
      <c r="AL137" s="9">
        <v>82.1</v>
      </c>
      <c r="AM137" s="9">
        <v>82.1</v>
      </c>
      <c r="AN137" s="9">
        <v>82.1</v>
      </c>
      <c r="AO137" s="9">
        <v>82.1</v>
      </c>
      <c r="AP137" s="9">
        <v>82.1</v>
      </c>
      <c r="AQ137" s="9">
        <v>82.1</v>
      </c>
      <c r="AR137" s="9">
        <v>82.1</v>
      </c>
      <c r="AS137" s="9">
        <v>82.1</v>
      </c>
      <c r="AT137" s="9">
        <v>82.1</v>
      </c>
      <c r="AU137" s="9">
        <v>82.1</v>
      </c>
      <c r="AV137" s="9">
        <v>82.1</v>
      </c>
      <c r="AW137" s="9">
        <v>82.1</v>
      </c>
      <c r="AX137" s="9">
        <v>82.1</v>
      </c>
      <c r="AY137" s="9">
        <v>82.1</v>
      </c>
      <c r="AZ137" s="9">
        <v>82.1</v>
      </c>
      <c r="BA137" s="9">
        <v>91</v>
      </c>
      <c r="BB137" s="9">
        <v>82.1</v>
      </c>
      <c r="BC137" s="9">
        <v>82.1</v>
      </c>
      <c r="BD137" s="9">
        <v>82.1</v>
      </c>
      <c r="BE137" s="9">
        <v>106.4</v>
      </c>
      <c r="BF137" s="9">
        <v>82.1</v>
      </c>
      <c r="BG137" s="9">
        <v>82.1</v>
      </c>
      <c r="BH137" s="9">
        <v>82.1</v>
      </c>
      <c r="BI137" s="9">
        <v>91.5</v>
      </c>
      <c r="BJ137" s="9">
        <v>82.1</v>
      </c>
      <c r="BK137" s="9">
        <v>82.1</v>
      </c>
      <c r="BL137" s="9">
        <v>82.1</v>
      </c>
      <c r="BM137" s="9">
        <v>100</v>
      </c>
      <c r="BN137" s="9">
        <v>82.1</v>
      </c>
      <c r="BO137" s="9">
        <v>82.1</v>
      </c>
      <c r="BP137" s="9">
        <v>93.4</v>
      </c>
      <c r="BQ137" s="9">
        <v>82.1</v>
      </c>
      <c r="BR137" s="9">
        <v>82.1</v>
      </c>
      <c r="BS137" s="9">
        <v>90.2</v>
      </c>
      <c r="BT137" s="9">
        <v>82.1</v>
      </c>
      <c r="BU137" s="9">
        <v>82.1</v>
      </c>
      <c r="BV137" s="9">
        <v>82.1</v>
      </c>
      <c r="BW137" s="9">
        <v>88.8</v>
      </c>
      <c r="BX137" s="9">
        <v>82.1</v>
      </c>
      <c r="BY137" s="9">
        <v>95.7</v>
      </c>
      <c r="BZ137" s="9">
        <v>82.1</v>
      </c>
      <c r="CA137" s="9">
        <v>101.1</v>
      </c>
      <c r="CB137" s="9">
        <v>82.1</v>
      </c>
      <c r="CC137" s="9">
        <v>100.2</v>
      </c>
      <c r="CD137" s="9">
        <v>95.9</v>
      </c>
      <c r="CE137" s="9">
        <v>114.3</v>
      </c>
      <c r="CF137" s="9">
        <v>107.4</v>
      </c>
      <c r="CG137" s="9">
        <v>100.3</v>
      </c>
      <c r="CH137" s="9">
        <v>127.6</v>
      </c>
      <c r="CI137" s="9">
        <v>127.6</v>
      </c>
      <c r="CJ137" s="9">
        <v>127.6</v>
      </c>
      <c r="CK137" s="9">
        <v>127.6</v>
      </c>
      <c r="CL137" s="9">
        <v>127.6</v>
      </c>
      <c r="CM137" s="9">
        <v>127.6</v>
      </c>
      <c r="CN137" s="9">
        <v>127.6</v>
      </c>
      <c r="CO137" s="9">
        <v>127.6</v>
      </c>
      <c r="CP137" s="9">
        <v>127.6</v>
      </c>
      <c r="CQ137" s="9">
        <v>127.6</v>
      </c>
      <c r="CR137" s="9">
        <v>127.6</v>
      </c>
      <c r="CS137" s="9">
        <v>127.6</v>
      </c>
      <c r="CT137" s="9">
        <v>127.6</v>
      </c>
      <c r="CU137" s="9">
        <v>127.6</v>
      </c>
      <c r="CV137" s="9">
        <v>127.6</v>
      </c>
      <c r="CW137" s="9">
        <v>127.6</v>
      </c>
      <c r="CX137" s="9">
        <v>127.6</v>
      </c>
      <c r="CY137" s="9">
        <v>127.6</v>
      </c>
      <c r="CZ137" s="9">
        <v>127.6</v>
      </c>
      <c r="DA137" s="9">
        <v>127.6</v>
      </c>
      <c r="DB137" s="9">
        <v>127.6</v>
      </c>
      <c r="DC137" s="9">
        <v>127.6</v>
      </c>
      <c r="DD137" s="9">
        <v>127.6</v>
      </c>
      <c r="DE137" s="9">
        <v>127.6</v>
      </c>
      <c r="DF137" s="9">
        <v>127.6</v>
      </c>
      <c r="DG137" s="9">
        <v>127.6</v>
      </c>
      <c r="DH137" s="9">
        <v>127.6</v>
      </c>
      <c r="DI137" s="9">
        <v>127.6</v>
      </c>
      <c r="DJ137" s="9">
        <v>127.4</v>
      </c>
      <c r="DK137" s="9">
        <v>127</v>
      </c>
      <c r="DL137" s="9">
        <v>126.9</v>
      </c>
      <c r="DM137" s="9">
        <v>127</v>
      </c>
      <c r="DN137" s="9">
        <v>127</v>
      </c>
      <c r="DO137" s="9">
        <v>127.1</v>
      </c>
      <c r="DP137" s="9">
        <v>127.1</v>
      </c>
      <c r="DQ137" s="9">
        <v>127.3</v>
      </c>
      <c r="DR137" s="9">
        <v>127.1</v>
      </c>
      <c r="DS137" s="9">
        <v>127.2</v>
      </c>
      <c r="DT137" s="9">
        <v>127.8</v>
      </c>
      <c r="DU137" s="9">
        <v>127.8</v>
      </c>
      <c r="DV137" s="9">
        <v>127.2</v>
      </c>
      <c r="DW137" s="9">
        <v>127</v>
      </c>
      <c r="DX137" s="9">
        <v>127.1</v>
      </c>
      <c r="DY137" s="9">
        <v>126.9</v>
      </c>
      <c r="DZ137" s="9">
        <v>127.6</v>
      </c>
      <c r="EA137" s="9">
        <v>127.6</v>
      </c>
      <c r="EB137" s="9">
        <v>127.1</v>
      </c>
      <c r="EC137" s="9">
        <v>127.1</v>
      </c>
      <c r="ED137" s="9">
        <v>127.1</v>
      </c>
      <c r="EE137" s="9">
        <v>127.7</v>
      </c>
      <c r="EF137" s="10">
        <v>127</v>
      </c>
      <c r="EG137" s="10">
        <v>127.4</v>
      </c>
      <c r="EH137" s="10">
        <v>127.3</v>
      </c>
      <c r="EI137" s="10">
        <v>127.2</v>
      </c>
      <c r="EJ137" s="69">
        <v>127.5</v>
      </c>
      <c r="EK137" s="69">
        <v>127.4</v>
      </c>
      <c r="EL137" s="70">
        <v>127.4</v>
      </c>
      <c r="EM137" s="70">
        <v>127.2</v>
      </c>
      <c r="EN137" s="70">
        <v>127.2</v>
      </c>
    </row>
    <row r="138" spans="1:144" x14ac:dyDescent="0.25">
      <c r="A138" s="2" t="s">
        <v>296</v>
      </c>
      <c r="B138" s="2" t="s">
        <v>297</v>
      </c>
      <c r="C138" s="5">
        <v>2.4096000000000002</v>
      </c>
      <c r="D138" s="9">
        <v>113.2</v>
      </c>
      <c r="E138" s="9">
        <v>109.7</v>
      </c>
      <c r="F138" s="9">
        <v>100.4</v>
      </c>
      <c r="G138" s="9">
        <v>104.6</v>
      </c>
      <c r="H138" s="9">
        <v>113</v>
      </c>
      <c r="I138" s="9">
        <v>111.7</v>
      </c>
      <c r="J138" s="9">
        <v>107.3</v>
      </c>
      <c r="K138" s="9">
        <v>109.5</v>
      </c>
      <c r="L138" s="9">
        <v>109.8</v>
      </c>
      <c r="M138" s="9">
        <v>111.1</v>
      </c>
      <c r="N138" s="9">
        <v>112.6</v>
      </c>
      <c r="O138" s="9">
        <v>110.1</v>
      </c>
      <c r="P138" s="9">
        <v>105.3</v>
      </c>
      <c r="Q138" s="9">
        <v>105.8</v>
      </c>
      <c r="R138" s="9">
        <v>112.2</v>
      </c>
      <c r="S138" s="9">
        <v>114</v>
      </c>
      <c r="T138" s="9">
        <v>127.6</v>
      </c>
      <c r="U138" s="9">
        <v>127.8</v>
      </c>
      <c r="V138" s="9">
        <v>125.3</v>
      </c>
      <c r="W138" s="9">
        <v>124.1</v>
      </c>
      <c r="X138" s="9">
        <v>123.4</v>
      </c>
      <c r="Y138" s="9">
        <v>121</v>
      </c>
      <c r="Z138" s="9">
        <v>121.3</v>
      </c>
      <c r="AA138" s="9">
        <v>119.7</v>
      </c>
      <c r="AB138" s="9">
        <v>120.3</v>
      </c>
      <c r="AC138" s="9">
        <v>119.9</v>
      </c>
      <c r="AD138" s="9">
        <v>120.1</v>
      </c>
      <c r="AE138" s="9">
        <v>120.2</v>
      </c>
      <c r="AF138" s="9">
        <v>115.8</v>
      </c>
      <c r="AG138" s="9">
        <v>111.7</v>
      </c>
      <c r="AH138" s="9">
        <v>103.8</v>
      </c>
      <c r="AI138" s="9">
        <v>101.3</v>
      </c>
      <c r="AJ138" s="9">
        <v>87.3</v>
      </c>
      <c r="AK138" s="9">
        <v>75.5</v>
      </c>
      <c r="AL138" s="9">
        <v>83.4</v>
      </c>
      <c r="AM138" s="9">
        <v>82.8</v>
      </c>
      <c r="AN138" s="9">
        <v>83.9</v>
      </c>
      <c r="AO138" s="9">
        <v>88.9</v>
      </c>
      <c r="AP138" s="9">
        <v>88.6</v>
      </c>
      <c r="AQ138" s="9">
        <v>84.9</v>
      </c>
      <c r="AR138" s="9">
        <v>78.3</v>
      </c>
      <c r="AS138" s="9">
        <v>79.8</v>
      </c>
      <c r="AT138" s="9">
        <v>75.3</v>
      </c>
      <c r="AU138" s="9">
        <v>73.900000000000006</v>
      </c>
      <c r="AV138" s="9">
        <v>68.2</v>
      </c>
      <c r="AW138" s="9">
        <v>63.2</v>
      </c>
      <c r="AX138" s="9">
        <v>65.099999999999994</v>
      </c>
      <c r="AY138" s="9">
        <v>69.3</v>
      </c>
      <c r="AZ138" s="9">
        <v>68.099999999999994</v>
      </c>
      <c r="BA138" s="9">
        <v>72.099999999999994</v>
      </c>
      <c r="BB138" s="9">
        <v>73.900000000000006</v>
      </c>
      <c r="BC138" s="9">
        <v>72.3</v>
      </c>
      <c r="BD138" s="9">
        <v>72.7</v>
      </c>
      <c r="BE138" s="9">
        <v>72.7</v>
      </c>
      <c r="BF138" s="9">
        <v>71.3</v>
      </c>
      <c r="BG138" s="9">
        <v>70.5</v>
      </c>
      <c r="BH138" s="9">
        <v>75.7</v>
      </c>
      <c r="BI138" s="9">
        <v>77.3</v>
      </c>
      <c r="BJ138" s="9">
        <v>77</v>
      </c>
      <c r="BK138" s="9">
        <v>74.099999999999994</v>
      </c>
      <c r="BL138" s="9">
        <v>71.099999999999994</v>
      </c>
      <c r="BM138" s="9">
        <v>69.400000000000006</v>
      </c>
      <c r="BN138" s="9">
        <v>64</v>
      </c>
      <c r="BO138" s="9">
        <v>64.5</v>
      </c>
      <c r="BP138" s="9">
        <v>66</v>
      </c>
      <c r="BQ138" s="9">
        <v>67.8</v>
      </c>
      <c r="BR138" s="9">
        <v>74.599999999999994</v>
      </c>
      <c r="BS138" s="9">
        <v>78.3</v>
      </c>
      <c r="BT138" s="9">
        <v>78.5</v>
      </c>
      <c r="BU138" s="9">
        <v>80.2</v>
      </c>
      <c r="BV138" s="9">
        <v>80.099999999999994</v>
      </c>
      <c r="BW138" s="9">
        <v>81.2</v>
      </c>
      <c r="BX138" s="9">
        <v>87.5</v>
      </c>
      <c r="BY138" s="9">
        <v>95.1</v>
      </c>
      <c r="BZ138" s="9">
        <v>94.1</v>
      </c>
      <c r="CA138" s="9">
        <v>94.9</v>
      </c>
      <c r="CB138" s="9">
        <v>95.4</v>
      </c>
      <c r="CC138" s="9">
        <v>99.8</v>
      </c>
      <c r="CD138" s="9">
        <v>104.1</v>
      </c>
      <c r="CE138" s="9">
        <v>92.9</v>
      </c>
      <c r="CF138" s="9">
        <v>83.3</v>
      </c>
      <c r="CG138" s="9">
        <v>84.7</v>
      </c>
      <c r="CH138" s="9">
        <v>88.2</v>
      </c>
      <c r="CI138" s="9">
        <v>88.2</v>
      </c>
      <c r="CJ138" s="9">
        <v>92.7</v>
      </c>
      <c r="CK138" s="9">
        <v>92.4</v>
      </c>
      <c r="CL138" s="9">
        <v>87.2</v>
      </c>
      <c r="CM138" s="9">
        <v>87.2</v>
      </c>
      <c r="CN138" s="9">
        <v>86.4</v>
      </c>
      <c r="CO138" s="9">
        <v>88</v>
      </c>
      <c r="CP138" s="9">
        <v>82.8</v>
      </c>
      <c r="CQ138" s="9">
        <v>86</v>
      </c>
      <c r="CR138" s="9">
        <v>88.2</v>
      </c>
      <c r="CS138" s="9">
        <v>86.9</v>
      </c>
      <c r="CT138" s="9">
        <v>81.3</v>
      </c>
      <c r="CU138" s="9">
        <v>64.7</v>
      </c>
      <c r="CV138" s="9">
        <v>49.9</v>
      </c>
      <c r="CW138" s="9">
        <v>57.8</v>
      </c>
      <c r="CX138" s="9">
        <v>67.7</v>
      </c>
      <c r="CY138" s="9">
        <v>71</v>
      </c>
      <c r="CZ138" s="9">
        <v>72.2</v>
      </c>
      <c r="DA138" s="9">
        <v>67.400000000000006</v>
      </c>
      <c r="DB138" s="9">
        <v>63.8</v>
      </c>
      <c r="DC138" s="9">
        <v>67.5</v>
      </c>
      <c r="DD138" s="9">
        <v>74.099999999999994</v>
      </c>
      <c r="DE138" s="9">
        <v>78.7</v>
      </c>
      <c r="DF138" s="9">
        <v>85.6</v>
      </c>
      <c r="DG138" s="9">
        <v>89.6</v>
      </c>
      <c r="DH138" s="9">
        <v>90.2</v>
      </c>
      <c r="DI138" s="9">
        <v>92.2</v>
      </c>
      <c r="DJ138" s="9">
        <v>99.5</v>
      </c>
      <c r="DK138" s="9">
        <v>101</v>
      </c>
      <c r="DL138" s="9">
        <v>97.1</v>
      </c>
      <c r="DM138" s="9">
        <v>100.4</v>
      </c>
      <c r="DN138" s="9">
        <v>118.9</v>
      </c>
      <c r="DO138" s="9">
        <v>115.5</v>
      </c>
      <c r="DP138" s="9">
        <v>109.3</v>
      </c>
      <c r="DQ138" s="9">
        <v>122.3</v>
      </c>
      <c r="DR138" s="9">
        <v>125.1</v>
      </c>
      <c r="DS138" s="9">
        <v>151.6</v>
      </c>
      <c r="DT138" s="9">
        <v>152.5</v>
      </c>
      <c r="DU138" s="9">
        <v>165.5</v>
      </c>
      <c r="DV138" s="9">
        <v>176.4</v>
      </c>
      <c r="DW138" s="9">
        <v>167.6</v>
      </c>
      <c r="DX138" s="9">
        <v>155.30000000000001</v>
      </c>
      <c r="DY138" s="9">
        <v>145.30000000000001</v>
      </c>
      <c r="DZ138" s="9">
        <v>170.7</v>
      </c>
      <c r="EA138" s="9">
        <v>171.2</v>
      </c>
      <c r="EB138" s="9">
        <v>152.4</v>
      </c>
      <c r="EC138" s="9">
        <v>151.4</v>
      </c>
      <c r="ED138" s="9">
        <v>143.19999999999999</v>
      </c>
      <c r="EE138" s="9">
        <v>149.80000000000001</v>
      </c>
      <c r="EF138" s="10">
        <v>155</v>
      </c>
      <c r="EG138" s="10">
        <v>142.9</v>
      </c>
      <c r="EH138" s="10">
        <v>138.6</v>
      </c>
      <c r="EI138" s="10">
        <v>144.69999999999999</v>
      </c>
      <c r="EJ138" s="69">
        <v>152.30000000000001</v>
      </c>
      <c r="EK138" s="69">
        <v>168</v>
      </c>
      <c r="EL138" s="70">
        <v>167</v>
      </c>
      <c r="EM138" s="70">
        <v>159</v>
      </c>
      <c r="EN138" s="70">
        <v>152.19999999999999</v>
      </c>
    </row>
    <row r="139" spans="1:144" x14ac:dyDescent="0.25">
      <c r="A139" s="2" t="s">
        <v>298</v>
      </c>
      <c r="B139" s="2" t="s">
        <v>299</v>
      </c>
      <c r="C139" s="5">
        <v>1.94537</v>
      </c>
      <c r="D139" s="9">
        <v>114.4</v>
      </c>
      <c r="E139" s="9">
        <v>108.8</v>
      </c>
      <c r="F139" s="9">
        <v>96.6</v>
      </c>
      <c r="G139" s="9">
        <v>102.1</v>
      </c>
      <c r="H139" s="9">
        <v>112.4</v>
      </c>
      <c r="I139" s="9">
        <v>111.2</v>
      </c>
      <c r="J139" s="9">
        <v>106.2</v>
      </c>
      <c r="K139" s="9">
        <v>108.1</v>
      </c>
      <c r="L139" s="9">
        <v>108.6</v>
      </c>
      <c r="M139" s="9">
        <v>110.3</v>
      </c>
      <c r="N139" s="9">
        <v>112.4</v>
      </c>
      <c r="O139" s="9">
        <v>109.1</v>
      </c>
      <c r="P139" s="9">
        <v>103</v>
      </c>
      <c r="Q139" s="9">
        <v>103.4</v>
      </c>
      <c r="R139" s="9">
        <v>109.7</v>
      </c>
      <c r="S139" s="9">
        <v>111.3</v>
      </c>
      <c r="T139" s="9">
        <v>126.5</v>
      </c>
      <c r="U139" s="9">
        <v>126.5</v>
      </c>
      <c r="V139" s="9">
        <v>124.4</v>
      </c>
      <c r="W139" s="9">
        <v>122.4</v>
      </c>
      <c r="X139" s="9">
        <v>121.9</v>
      </c>
      <c r="Y139" s="9">
        <v>118.9</v>
      </c>
      <c r="Z139" s="9">
        <v>119.2</v>
      </c>
      <c r="AA139" s="9">
        <v>117.8</v>
      </c>
      <c r="AB139" s="9">
        <v>118.8</v>
      </c>
      <c r="AC139" s="9">
        <v>118.8</v>
      </c>
      <c r="AD139" s="9">
        <v>118.8</v>
      </c>
      <c r="AE139" s="9">
        <v>118.8</v>
      </c>
      <c r="AF139" s="9">
        <v>112.9</v>
      </c>
      <c r="AG139" s="9">
        <v>107.9</v>
      </c>
      <c r="AH139" s="9">
        <v>97.8</v>
      </c>
      <c r="AI139" s="9">
        <v>88.8</v>
      </c>
      <c r="AJ139" s="9">
        <v>70.900000000000006</v>
      </c>
      <c r="AK139" s="9">
        <v>56.5</v>
      </c>
      <c r="AL139" s="9">
        <v>66.400000000000006</v>
      </c>
      <c r="AM139" s="9">
        <v>65.400000000000006</v>
      </c>
      <c r="AN139" s="9">
        <v>68.8</v>
      </c>
      <c r="AO139" s="9">
        <v>74.400000000000006</v>
      </c>
      <c r="AP139" s="9">
        <v>74</v>
      </c>
      <c r="AQ139" s="9">
        <v>69.5</v>
      </c>
      <c r="AR139" s="9">
        <v>60.6</v>
      </c>
      <c r="AS139" s="9">
        <v>61.9</v>
      </c>
      <c r="AT139" s="9">
        <v>61.9</v>
      </c>
      <c r="AU139" s="9">
        <v>59.6</v>
      </c>
      <c r="AV139" s="9">
        <v>52.4</v>
      </c>
      <c r="AW139" s="9">
        <v>45.9</v>
      </c>
      <c r="AX139" s="9">
        <v>47.9</v>
      </c>
      <c r="AY139" s="9">
        <v>53.5</v>
      </c>
      <c r="AZ139" s="9">
        <v>56.3</v>
      </c>
      <c r="BA139" s="9">
        <v>61.1</v>
      </c>
      <c r="BB139" s="9">
        <v>63.1</v>
      </c>
      <c r="BC139" s="9">
        <v>61.2</v>
      </c>
      <c r="BD139" s="9">
        <v>61.8</v>
      </c>
      <c r="BE139" s="9">
        <v>61.9</v>
      </c>
      <c r="BF139" s="9">
        <v>63.2</v>
      </c>
      <c r="BG139" s="9">
        <v>61.9</v>
      </c>
      <c r="BH139" s="9">
        <v>68.2</v>
      </c>
      <c r="BI139" s="9">
        <v>70.2</v>
      </c>
      <c r="BJ139" s="9">
        <v>70</v>
      </c>
      <c r="BK139" s="9">
        <v>66.900000000000006</v>
      </c>
      <c r="BL139" s="9">
        <v>63.8</v>
      </c>
      <c r="BM139" s="9">
        <v>61.7</v>
      </c>
      <c r="BN139" s="9">
        <v>55</v>
      </c>
      <c r="BO139" s="9">
        <v>55.6</v>
      </c>
      <c r="BP139" s="9">
        <v>57.6</v>
      </c>
      <c r="BQ139" s="9">
        <v>59.8</v>
      </c>
      <c r="BR139" s="9">
        <v>65.7</v>
      </c>
      <c r="BS139" s="9">
        <v>70.400000000000006</v>
      </c>
      <c r="BT139" s="9">
        <v>70.900000000000006</v>
      </c>
      <c r="BU139" s="9">
        <v>73.2</v>
      </c>
      <c r="BV139" s="9">
        <v>72.599999999999994</v>
      </c>
      <c r="BW139" s="9">
        <v>73.900000000000006</v>
      </c>
      <c r="BX139" s="9">
        <v>80.5</v>
      </c>
      <c r="BY139" s="9">
        <v>89.2</v>
      </c>
      <c r="BZ139" s="9">
        <v>87.8</v>
      </c>
      <c r="CA139" s="9">
        <v>88.4</v>
      </c>
      <c r="CB139" s="9">
        <v>88.4</v>
      </c>
      <c r="CC139" s="9">
        <v>93.4</v>
      </c>
      <c r="CD139" s="9">
        <v>98.6</v>
      </c>
      <c r="CE139" s="9">
        <v>83.3</v>
      </c>
      <c r="CF139" s="9">
        <v>71.900000000000006</v>
      </c>
      <c r="CG139" s="9">
        <v>73.599999999999994</v>
      </c>
      <c r="CH139" s="9">
        <v>77.7</v>
      </c>
      <c r="CI139" s="9">
        <v>78.5</v>
      </c>
      <c r="CJ139" s="9">
        <v>82.2</v>
      </c>
      <c r="CK139" s="9">
        <v>81.7</v>
      </c>
      <c r="CL139" s="9">
        <v>75.099999999999994</v>
      </c>
      <c r="CM139" s="9">
        <v>75.5</v>
      </c>
      <c r="CN139" s="9">
        <v>73.400000000000006</v>
      </c>
      <c r="CO139" s="9">
        <v>75.3</v>
      </c>
      <c r="CP139" s="9">
        <v>71.900000000000006</v>
      </c>
      <c r="CQ139" s="9">
        <v>75.5</v>
      </c>
      <c r="CR139" s="9">
        <v>78.3</v>
      </c>
      <c r="CS139" s="9">
        <v>76.599999999999994</v>
      </c>
      <c r="CT139" s="9">
        <v>69.599999999999994</v>
      </c>
      <c r="CU139" s="9">
        <v>47.9</v>
      </c>
      <c r="CV139" s="9">
        <v>33.9</v>
      </c>
      <c r="CW139" s="9">
        <v>43.9</v>
      </c>
      <c r="CX139" s="9">
        <v>56.2</v>
      </c>
      <c r="CY139" s="9">
        <v>60.6</v>
      </c>
      <c r="CZ139" s="9">
        <v>62.1</v>
      </c>
      <c r="DA139" s="9">
        <v>56.5</v>
      </c>
      <c r="DB139" s="9">
        <v>56.1</v>
      </c>
      <c r="DC139" s="9">
        <v>60.5</v>
      </c>
      <c r="DD139" s="9">
        <v>68.7</v>
      </c>
      <c r="DE139" s="9">
        <v>74.599999999999994</v>
      </c>
      <c r="DF139" s="9">
        <v>83.2</v>
      </c>
      <c r="DG139" s="9">
        <v>88.2</v>
      </c>
      <c r="DH139" s="9">
        <v>88.9</v>
      </c>
      <c r="DI139" s="9">
        <v>91.4</v>
      </c>
      <c r="DJ139" s="9">
        <v>100.3</v>
      </c>
      <c r="DK139" s="9">
        <v>102.1</v>
      </c>
      <c r="DL139" s="9">
        <v>97.1</v>
      </c>
      <c r="DM139" s="9">
        <v>101.3</v>
      </c>
      <c r="DN139" s="9">
        <v>116</v>
      </c>
      <c r="DO139" s="9">
        <v>111.6</v>
      </c>
      <c r="DP139" s="9">
        <v>104</v>
      </c>
      <c r="DQ139" s="9">
        <v>119.8</v>
      </c>
      <c r="DR139" s="9">
        <v>129.1</v>
      </c>
      <c r="DS139" s="9">
        <v>161.9</v>
      </c>
      <c r="DT139" s="9">
        <v>147.30000000000001</v>
      </c>
      <c r="DU139" s="9">
        <v>163.30000000000001</v>
      </c>
      <c r="DV139" s="9">
        <v>173.5</v>
      </c>
      <c r="DW139" s="9">
        <v>162.1</v>
      </c>
      <c r="DX139" s="9">
        <v>146.19999999999999</v>
      </c>
      <c r="DY139" s="9">
        <v>133.9</v>
      </c>
      <c r="DZ139" s="9">
        <v>151.6</v>
      </c>
      <c r="EA139" s="9">
        <v>149.4</v>
      </c>
      <c r="EB139" s="9">
        <v>126.8</v>
      </c>
      <c r="EC139" s="9">
        <v>125.8</v>
      </c>
      <c r="ED139" s="9">
        <v>115.9</v>
      </c>
      <c r="EE139" s="9">
        <v>123.8</v>
      </c>
      <c r="EF139" s="10">
        <v>133.4</v>
      </c>
      <c r="EG139" s="10">
        <v>119.2</v>
      </c>
      <c r="EH139" s="10">
        <v>116.8</v>
      </c>
      <c r="EI139" s="10">
        <v>125.1</v>
      </c>
      <c r="EJ139" s="69">
        <v>132.9</v>
      </c>
      <c r="EK139" s="69">
        <v>148.4</v>
      </c>
      <c r="EL139" s="70">
        <v>144.1</v>
      </c>
      <c r="EM139" s="70">
        <v>134.69999999999999</v>
      </c>
      <c r="EN139" s="70">
        <v>128.30000000000001</v>
      </c>
    </row>
    <row r="140" spans="1:144" x14ac:dyDescent="0.25">
      <c r="A140" s="2" t="s">
        <v>300</v>
      </c>
      <c r="B140" s="2" t="s">
        <v>301</v>
      </c>
      <c r="C140" s="5">
        <v>0.46422999999999998</v>
      </c>
      <c r="D140" s="9">
        <v>108</v>
      </c>
      <c r="E140" s="9">
        <v>113.2</v>
      </c>
      <c r="F140" s="9">
        <v>116.3</v>
      </c>
      <c r="G140" s="9">
        <v>115.2</v>
      </c>
      <c r="H140" s="9">
        <v>115.4</v>
      </c>
      <c r="I140" s="9">
        <v>113.5</v>
      </c>
      <c r="J140" s="9">
        <v>111.8</v>
      </c>
      <c r="K140" s="9">
        <v>115.2</v>
      </c>
      <c r="L140" s="9">
        <v>115</v>
      </c>
      <c r="M140" s="9">
        <v>114.3</v>
      </c>
      <c r="N140" s="9">
        <v>113.3</v>
      </c>
      <c r="O140" s="9">
        <v>114.5</v>
      </c>
      <c r="P140" s="9">
        <v>114.7</v>
      </c>
      <c r="Q140" s="9">
        <v>116</v>
      </c>
      <c r="R140" s="9">
        <v>122.7</v>
      </c>
      <c r="S140" s="9">
        <v>125.4</v>
      </c>
      <c r="T140" s="9">
        <v>132.1</v>
      </c>
      <c r="U140" s="9">
        <v>133.19999999999999</v>
      </c>
      <c r="V140" s="9">
        <v>129</v>
      </c>
      <c r="W140" s="9">
        <v>131</v>
      </c>
      <c r="X140" s="9">
        <v>129.6</v>
      </c>
      <c r="Y140" s="9">
        <v>129.9</v>
      </c>
      <c r="Z140" s="9">
        <v>130.19999999999999</v>
      </c>
      <c r="AA140" s="9">
        <v>127.8</v>
      </c>
      <c r="AB140" s="9">
        <v>126.8</v>
      </c>
      <c r="AC140" s="9">
        <v>124.7</v>
      </c>
      <c r="AD140" s="9">
        <v>125.6</v>
      </c>
      <c r="AE140" s="9">
        <v>126.2</v>
      </c>
      <c r="AF140" s="9">
        <v>127.9</v>
      </c>
      <c r="AG140" s="9">
        <v>127.8</v>
      </c>
      <c r="AH140" s="9">
        <v>128.80000000000001</v>
      </c>
      <c r="AI140" s="9">
        <v>153.69999999999999</v>
      </c>
      <c r="AJ140" s="9">
        <v>156.1</v>
      </c>
      <c r="AK140" s="9">
        <v>154.9</v>
      </c>
      <c r="AL140" s="9">
        <v>154.4</v>
      </c>
      <c r="AM140" s="9">
        <v>155.4</v>
      </c>
      <c r="AN140" s="9">
        <v>147.30000000000001</v>
      </c>
      <c r="AO140" s="9">
        <v>149.69999999999999</v>
      </c>
      <c r="AP140" s="9">
        <v>149.80000000000001</v>
      </c>
      <c r="AQ140" s="9">
        <v>149.30000000000001</v>
      </c>
      <c r="AR140" s="9">
        <v>152.5</v>
      </c>
      <c r="AS140" s="9">
        <v>154.9</v>
      </c>
      <c r="AT140" s="9">
        <v>131.4</v>
      </c>
      <c r="AU140" s="9">
        <v>133.4</v>
      </c>
      <c r="AV140" s="9">
        <v>134.30000000000001</v>
      </c>
      <c r="AW140" s="9">
        <v>135.5</v>
      </c>
      <c r="AX140" s="9">
        <v>137.4</v>
      </c>
      <c r="AY140" s="9">
        <v>135.19999999999999</v>
      </c>
      <c r="AZ140" s="9">
        <v>117.6</v>
      </c>
      <c r="BA140" s="9">
        <v>118.4</v>
      </c>
      <c r="BB140" s="9">
        <v>119</v>
      </c>
      <c r="BC140" s="9">
        <v>118.9</v>
      </c>
      <c r="BD140" s="9">
        <v>118.4</v>
      </c>
      <c r="BE140" s="9">
        <v>118.1</v>
      </c>
      <c r="BF140" s="9">
        <v>105.4</v>
      </c>
      <c r="BG140" s="9">
        <v>106.7</v>
      </c>
      <c r="BH140" s="9">
        <v>107.1</v>
      </c>
      <c r="BI140" s="9">
        <v>107.4</v>
      </c>
      <c r="BJ140" s="9">
        <v>105.9</v>
      </c>
      <c r="BK140" s="9">
        <v>104.2</v>
      </c>
      <c r="BL140" s="9">
        <v>101.8</v>
      </c>
      <c r="BM140" s="9">
        <v>101.7</v>
      </c>
      <c r="BN140" s="9">
        <v>101.7</v>
      </c>
      <c r="BO140" s="9">
        <v>101.8</v>
      </c>
      <c r="BP140" s="9">
        <v>101</v>
      </c>
      <c r="BQ140" s="9">
        <v>101.7</v>
      </c>
      <c r="BR140" s="9">
        <v>111.9</v>
      </c>
      <c r="BS140" s="9">
        <v>111.6</v>
      </c>
      <c r="BT140" s="9">
        <v>110.6</v>
      </c>
      <c r="BU140" s="9">
        <v>109.6</v>
      </c>
      <c r="BV140" s="9">
        <v>111.5</v>
      </c>
      <c r="BW140" s="9">
        <v>111.8</v>
      </c>
      <c r="BX140" s="9">
        <v>116.7</v>
      </c>
      <c r="BY140" s="9">
        <v>119.9</v>
      </c>
      <c r="BZ140" s="9">
        <v>120.5</v>
      </c>
      <c r="CA140" s="9">
        <v>122</v>
      </c>
      <c r="CB140" s="9">
        <v>124.3</v>
      </c>
      <c r="CC140" s="9">
        <v>127</v>
      </c>
      <c r="CD140" s="9">
        <v>127</v>
      </c>
      <c r="CE140" s="9">
        <v>133.1</v>
      </c>
      <c r="CF140" s="9">
        <v>131.19999999999999</v>
      </c>
      <c r="CG140" s="9">
        <v>131.19999999999999</v>
      </c>
      <c r="CH140" s="9">
        <v>132.1</v>
      </c>
      <c r="CI140" s="9">
        <v>129.1</v>
      </c>
      <c r="CJ140" s="9">
        <v>136.69999999999999</v>
      </c>
      <c r="CK140" s="9">
        <v>137.4</v>
      </c>
      <c r="CL140" s="9">
        <v>137.6</v>
      </c>
      <c r="CM140" s="9">
        <v>136.30000000000001</v>
      </c>
      <c r="CN140" s="9">
        <v>140.69999999999999</v>
      </c>
      <c r="CO140" s="9">
        <v>141</v>
      </c>
      <c r="CP140" s="9">
        <v>128.6</v>
      </c>
      <c r="CQ140" s="9">
        <v>130.30000000000001</v>
      </c>
      <c r="CR140" s="9">
        <v>129.9</v>
      </c>
      <c r="CS140" s="9">
        <v>130.1</v>
      </c>
      <c r="CT140" s="9">
        <v>130.30000000000001</v>
      </c>
      <c r="CU140" s="9">
        <v>135.30000000000001</v>
      </c>
      <c r="CV140" s="9">
        <v>116.9</v>
      </c>
      <c r="CW140" s="9">
        <v>116</v>
      </c>
      <c r="CX140" s="9">
        <v>116.1</v>
      </c>
      <c r="CY140" s="9">
        <v>114.7</v>
      </c>
      <c r="CZ140" s="9">
        <v>114.7</v>
      </c>
      <c r="DA140" s="9">
        <v>113.1</v>
      </c>
      <c r="DB140" s="9">
        <v>96.1</v>
      </c>
      <c r="DC140" s="9">
        <v>96.9</v>
      </c>
      <c r="DD140" s="9">
        <v>96.7</v>
      </c>
      <c r="DE140" s="9">
        <v>95.7</v>
      </c>
      <c r="DF140" s="9">
        <v>95.5</v>
      </c>
      <c r="DG140" s="9">
        <v>95.2</v>
      </c>
      <c r="DH140" s="9">
        <v>95.6</v>
      </c>
      <c r="DI140" s="9">
        <v>95.8</v>
      </c>
      <c r="DJ140" s="9">
        <v>96</v>
      </c>
      <c r="DK140" s="9">
        <v>96.5</v>
      </c>
      <c r="DL140" s="9">
        <v>97</v>
      </c>
      <c r="DM140" s="9">
        <v>96.8</v>
      </c>
      <c r="DN140" s="9">
        <v>130.69999999999999</v>
      </c>
      <c r="DO140" s="9">
        <v>132.19999999999999</v>
      </c>
      <c r="DP140" s="9">
        <v>131.80000000000001</v>
      </c>
      <c r="DQ140" s="9">
        <v>132.6</v>
      </c>
      <c r="DR140" s="9">
        <v>108.3</v>
      </c>
      <c r="DS140" s="9">
        <v>108.4</v>
      </c>
      <c r="DT140" s="9">
        <v>174.6</v>
      </c>
      <c r="DU140" s="9">
        <v>174.7</v>
      </c>
      <c r="DV140" s="9">
        <v>188.9</v>
      </c>
      <c r="DW140" s="9">
        <v>190.6</v>
      </c>
      <c r="DX140" s="9">
        <v>193.2</v>
      </c>
      <c r="DY140" s="9">
        <v>192.9</v>
      </c>
      <c r="DZ140" s="9">
        <v>251</v>
      </c>
      <c r="EA140" s="9">
        <v>262.3</v>
      </c>
      <c r="EB140" s="9">
        <v>259.7</v>
      </c>
      <c r="EC140" s="9">
        <v>258.89999999999998</v>
      </c>
      <c r="ED140" s="9">
        <v>257.60000000000002</v>
      </c>
      <c r="EE140" s="9">
        <v>258.5</v>
      </c>
      <c r="EF140" s="10">
        <v>245.2</v>
      </c>
      <c r="EG140" s="10">
        <v>242.4</v>
      </c>
      <c r="EH140" s="10">
        <v>229.6</v>
      </c>
      <c r="EI140" s="10">
        <v>226.9</v>
      </c>
      <c r="EJ140" s="69">
        <v>233.2</v>
      </c>
      <c r="EK140" s="69">
        <v>250</v>
      </c>
      <c r="EL140" s="70">
        <v>263.2</v>
      </c>
      <c r="EM140" s="70">
        <v>261</v>
      </c>
      <c r="EN140" s="70">
        <v>252.4</v>
      </c>
    </row>
    <row r="141" spans="1:144" x14ac:dyDescent="0.25">
      <c r="A141" s="2" t="s">
        <v>302</v>
      </c>
      <c r="B141" s="2" t="s">
        <v>303</v>
      </c>
      <c r="C141" s="5">
        <v>13.151899999999999</v>
      </c>
      <c r="D141" s="9">
        <v>106.3</v>
      </c>
      <c r="E141" s="9">
        <v>106.7</v>
      </c>
      <c r="F141" s="9">
        <v>105.5</v>
      </c>
      <c r="G141" s="9">
        <v>103.5</v>
      </c>
      <c r="H141" s="9">
        <v>104.8</v>
      </c>
      <c r="I141" s="9">
        <v>108.1</v>
      </c>
      <c r="J141" s="9">
        <v>107.5</v>
      </c>
      <c r="K141" s="9">
        <v>106.7</v>
      </c>
      <c r="L141" s="9">
        <v>107.1</v>
      </c>
      <c r="M141" s="9">
        <v>108.9</v>
      </c>
      <c r="N141" s="9">
        <v>109.8</v>
      </c>
      <c r="O141" s="9">
        <v>109.8</v>
      </c>
      <c r="P141" s="9">
        <v>108</v>
      </c>
      <c r="Q141" s="9">
        <v>105.2</v>
      </c>
      <c r="R141" s="9">
        <v>107.9</v>
      </c>
      <c r="S141" s="9">
        <v>112</v>
      </c>
      <c r="T141" s="9">
        <v>114.2</v>
      </c>
      <c r="U141" s="9">
        <v>119.2</v>
      </c>
      <c r="V141" s="9">
        <v>117</v>
      </c>
      <c r="W141" s="9">
        <v>116.2</v>
      </c>
      <c r="X141" s="9">
        <v>118.3</v>
      </c>
      <c r="Y141" s="9">
        <v>119.9</v>
      </c>
      <c r="Z141" s="9">
        <v>118.9</v>
      </c>
      <c r="AA141" s="9">
        <v>119.3</v>
      </c>
      <c r="AB141" s="9">
        <v>116.5</v>
      </c>
      <c r="AC141" s="9">
        <v>116.2</v>
      </c>
      <c r="AD141" s="9">
        <v>115.1</v>
      </c>
      <c r="AE141" s="9">
        <v>117.1</v>
      </c>
      <c r="AF141" s="9">
        <v>116.6</v>
      </c>
      <c r="AG141" s="9">
        <v>114.9</v>
      </c>
      <c r="AH141" s="9">
        <v>112.6</v>
      </c>
      <c r="AI141" s="9">
        <v>106.6</v>
      </c>
      <c r="AJ141" s="9">
        <v>101.3</v>
      </c>
      <c r="AK141" s="9">
        <v>94.5</v>
      </c>
      <c r="AL141" s="9">
        <v>88.5</v>
      </c>
      <c r="AM141" s="9">
        <v>92</v>
      </c>
      <c r="AN141" s="9">
        <v>91.3</v>
      </c>
      <c r="AO141" s="9">
        <v>95.5</v>
      </c>
      <c r="AP141" s="9">
        <v>96.4</v>
      </c>
      <c r="AQ141" s="9">
        <v>93.8</v>
      </c>
      <c r="AR141" s="9">
        <v>87.6</v>
      </c>
      <c r="AS141" s="9">
        <v>85.7</v>
      </c>
      <c r="AT141" s="9">
        <v>85.6</v>
      </c>
      <c r="AU141" s="9">
        <v>85.5</v>
      </c>
      <c r="AV141" s="9">
        <v>84.8</v>
      </c>
      <c r="AW141" s="9">
        <v>79.8</v>
      </c>
      <c r="AX141" s="9">
        <v>75.5</v>
      </c>
      <c r="AY141" s="9">
        <v>76.5</v>
      </c>
      <c r="AZ141" s="9">
        <v>78.3</v>
      </c>
      <c r="BA141" s="9">
        <v>81.3</v>
      </c>
      <c r="BB141" s="9">
        <v>85.2</v>
      </c>
      <c r="BC141" s="9">
        <v>84.7</v>
      </c>
      <c r="BD141" s="9">
        <v>81.099999999999994</v>
      </c>
      <c r="BE141" s="9">
        <v>83.2</v>
      </c>
      <c r="BF141" s="9">
        <v>84.6</v>
      </c>
      <c r="BG141" s="9">
        <v>87.3</v>
      </c>
      <c r="BH141" s="9">
        <v>88.4</v>
      </c>
      <c r="BI141" s="9">
        <v>93.1</v>
      </c>
      <c r="BJ141" s="9">
        <v>94.5</v>
      </c>
      <c r="BK141" s="9">
        <v>93.6</v>
      </c>
      <c r="BL141" s="9">
        <v>91.7</v>
      </c>
      <c r="BM141" s="9">
        <v>90.9</v>
      </c>
      <c r="BN141" s="9">
        <v>89.6</v>
      </c>
      <c r="BO141" s="9">
        <v>88.4</v>
      </c>
      <c r="BP141" s="9">
        <v>89.1</v>
      </c>
      <c r="BQ141" s="9">
        <v>91.9</v>
      </c>
      <c r="BR141" s="9">
        <v>93.8</v>
      </c>
      <c r="BS141" s="9">
        <v>94.6</v>
      </c>
      <c r="BT141" s="9">
        <v>95.5</v>
      </c>
      <c r="BU141" s="9">
        <v>97.5</v>
      </c>
      <c r="BV141" s="9">
        <v>98.8</v>
      </c>
      <c r="BW141" s="9">
        <v>98</v>
      </c>
      <c r="BX141" s="9">
        <v>99</v>
      </c>
      <c r="BY141" s="9">
        <v>102.4</v>
      </c>
      <c r="BZ141" s="9">
        <v>104.4</v>
      </c>
      <c r="CA141" s="9">
        <v>104.4</v>
      </c>
      <c r="CB141" s="9">
        <v>104.9</v>
      </c>
      <c r="CC141" s="9">
        <v>107.8</v>
      </c>
      <c r="CD141" s="9">
        <v>111.3</v>
      </c>
      <c r="CE141" s="9">
        <v>109.3</v>
      </c>
      <c r="CF141" s="9">
        <v>102.8</v>
      </c>
      <c r="CG141" s="9">
        <v>99.3</v>
      </c>
      <c r="CH141" s="9">
        <v>100.5</v>
      </c>
      <c r="CI141" s="9">
        <v>102.5</v>
      </c>
      <c r="CJ141" s="9">
        <v>102.8</v>
      </c>
      <c r="CK141" s="9">
        <v>104.4</v>
      </c>
      <c r="CL141" s="9">
        <v>102.2</v>
      </c>
      <c r="CM141" s="9">
        <v>100.6</v>
      </c>
      <c r="CN141" s="9">
        <v>101.2</v>
      </c>
      <c r="CO141" s="9">
        <v>100.6</v>
      </c>
      <c r="CP141" s="9">
        <v>102.3</v>
      </c>
      <c r="CQ141" s="9">
        <v>101.3</v>
      </c>
      <c r="CR141" s="9">
        <v>103.2</v>
      </c>
      <c r="CS141" s="9">
        <v>104.7</v>
      </c>
      <c r="CT141" s="9">
        <v>103.6</v>
      </c>
      <c r="CU141" s="9">
        <v>99.5</v>
      </c>
      <c r="CV141" s="9">
        <v>89.8</v>
      </c>
      <c r="CW141" s="9">
        <v>80.3</v>
      </c>
      <c r="CX141" s="9">
        <v>85.6</v>
      </c>
      <c r="CY141" s="9">
        <v>90.7</v>
      </c>
      <c r="CZ141" s="9">
        <v>92</v>
      </c>
      <c r="DA141" s="9">
        <v>91.9</v>
      </c>
      <c r="DB141" s="9">
        <v>90.9</v>
      </c>
      <c r="DC141" s="9">
        <v>94.2</v>
      </c>
      <c r="DD141" s="9">
        <v>96.9</v>
      </c>
      <c r="DE141" s="9">
        <v>100.7</v>
      </c>
      <c r="DF141" s="9">
        <v>105.7</v>
      </c>
      <c r="DG141" s="9">
        <v>109.2</v>
      </c>
      <c r="DH141" s="9">
        <v>108.9</v>
      </c>
      <c r="DI141" s="9">
        <v>109.8</v>
      </c>
      <c r="DJ141" s="9">
        <v>110.7</v>
      </c>
      <c r="DK141" s="9">
        <v>115.2</v>
      </c>
      <c r="DL141" s="9">
        <v>117.9</v>
      </c>
      <c r="DM141" s="9">
        <v>119</v>
      </c>
      <c r="DN141" s="9">
        <v>126</v>
      </c>
      <c r="DO141" s="9">
        <v>136</v>
      </c>
      <c r="DP141" s="9">
        <v>133.80000000000001</v>
      </c>
      <c r="DQ141" s="9">
        <v>135.30000000000001</v>
      </c>
      <c r="DR141" s="9">
        <v>138.30000000000001</v>
      </c>
      <c r="DS141" s="9">
        <v>143.9</v>
      </c>
      <c r="DT141" s="9">
        <v>151.19999999999999</v>
      </c>
      <c r="DU141" s="9">
        <v>163.6</v>
      </c>
      <c r="DV141" s="9">
        <v>167.1</v>
      </c>
      <c r="DW141" s="9">
        <v>166.6</v>
      </c>
      <c r="DX141" s="9">
        <v>159.19999999999999</v>
      </c>
      <c r="DY141" s="9">
        <v>158.4</v>
      </c>
      <c r="DZ141" s="9">
        <v>158</v>
      </c>
      <c r="EA141" s="9">
        <v>162.80000000000001</v>
      </c>
      <c r="EB141" s="9">
        <v>158</v>
      </c>
      <c r="EC141" s="9">
        <v>155.6</v>
      </c>
      <c r="ED141" s="9">
        <v>157.6</v>
      </c>
      <c r="EE141" s="9">
        <v>156.4</v>
      </c>
      <c r="EF141" s="10">
        <v>152.69999999999999</v>
      </c>
      <c r="EG141" s="10">
        <v>148.6</v>
      </c>
      <c r="EH141" s="10">
        <v>146</v>
      </c>
      <c r="EI141" s="10">
        <v>145.30000000000001</v>
      </c>
      <c r="EJ141" s="69">
        <v>149.6</v>
      </c>
      <c r="EK141" s="69">
        <v>153.1</v>
      </c>
      <c r="EL141" s="70">
        <v>155.5</v>
      </c>
      <c r="EM141" s="70">
        <v>155.30000000000001</v>
      </c>
      <c r="EN141" s="70">
        <v>154.19999999999999</v>
      </c>
    </row>
    <row r="142" spans="1:144" x14ac:dyDescent="0.25">
      <c r="A142" s="2" t="s">
        <v>304</v>
      </c>
      <c r="B142" s="2" t="s">
        <v>305</v>
      </c>
      <c r="C142" s="5">
        <v>2.1381299999999999</v>
      </c>
      <c r="D142" s="9">
        <v>100.9</v>
      </c>
      <c r="E142" s="9">
        <v>100.4</v>
      </c>
      <c r="F142" s="9">
        <v>101.2</v>
      </c>
      <c r="G142" s="9">
        <v>102.5</v>
      </c>
      <c r="H142" s="9">
        <v>102.5</v>
      </c>
      <c r="I142" s="9">
        <v>102.5</v>
      </c>
      <c r="J142" s="9">
        <v>102.5</v>
      </c>
      <c r="K142" s="9">
        <v>102.5</v>
      </c>
      <c r="L142" s="9">
        <v>102.5</v>
      </c>
      <c r="M142" s="9">
        <v>102.5</v>
      </c>
      <c r="N142" s="9">
        <v>102.5</v>
      </c>
      <c r="O142" s="9">
        <v>102.5</v>
      </c>
      <c r="P142" s="9">
        <v>102.5</v>
      </c>
      <c r="Q142" s="9">
        <v>102.5</v>
      </c>
      <c r="R142" s="9">
        <v>104.5</v>
      </c>
      <c r="S142" s="9">
        <v>104.5</v>
      </c>
      <c r="T142" s="9">
        <v>104.5</v>
      </c>
      <c r="U142" s="9">
        <v>104.5</v>
      </c>
      <c r="V142" s="9">
        <v>104.5</v>
      </c>
      <c r="W142" s="9">
        <v>104.5</v>
      </c>
      <c r="X142" s="9">
        <v>105.6</v>
      </c>
      <c r="Y142" s="9">
        <v>106.7</v>
      </c>
      <c r="Z142" s="9">
        <v>106.7</v>
      </c>
      <c r="AA142" s="9">
        <v>106.7</v>
      </c>
      <c r="AB142" s="9">
        <v>106.7</v>
      </c>
      <c r="AC142" s="9">
        <v>106.7</v>
      </c>
      <c r="AD142" s="9">
        <v>106.7</v>
      </c>
      <c r="AE142" s="9">
        <v>106.7</v>
      </c>
      <c r="AF142" s="9">
        <v>106.7</v>
      </c>
      <c r="AG142" s="9">
        <v>106.7</v>
      </c>
      <c r="AH142" s="9">
        <v>106.7</v>
      </c>
      <c r="AI142" s="9">
        <v>106.7</v>
      </c>
      <c r="AJ142" s="9">
        <v>106.7</v>
      </c>
      <c r="AK142" s="9">
        <v>106.7</v>
      </c>
      <c r="AL142" s="9">
        <v>106.7</v>
      </c>
      <c r="AM142" s="9">
        <v>106.7</v>
      </c>
      <c r="AN142" s="9">
        <v>106.7</v>
      </c>
      <c r="AO142" s="9">
        <v>106.7</v>
      </c>
      <c r="AP142" s="9">
        <v>106.7</v>
      </c>
      <c r="AQ142" s="9">
        <v>106.7</v>
      </c>
      <c r="AR142" s="9">
        <v>106.4</v>
      </c>
      <c r="AS142" s="9">
        <v>106.4</v>
      </c>
      <c r="AT142" s="9">
        <v>106.4</v>
      </c>
      <c r="AU142" s="9">
        <v>106.4</v>
      </c>
      <c r="AV142" s="9">
        <v>106.4</v>
      </c>
      <c r="AW142" s="9">
        <v>106.4</v>
      </c>
      <c r="AX142" s="9">
        <v>106.4</v>
      </c>
      <c r="AY142" s="9">
        <v>106.4</v>
      </c>
      <c r="AZ142" s="9">
        <v>106.4</v>
      </c>
      <c r="BA142" s="9">
        <v>106.3</v>
      </c>
      <c r="BB142" s="9">
        <v>107</v>
      </c>
      <c r="BC142" s="9">
        <v>107</v>
      </c>
      <c r="BD142" s="9">
        <v>107</v>
      </c>
      <c r="BE142" s="9">
        <v>107</v>
      </c>
      <c r="BF142" s="9">
        <v>107</v>
      </c>
      <c r="BG142" s="9">
        <v>107</v>
      </c>
      <c r="BH142" s="9">
        <v>107</v>
      </c>
      <c r="BI142" s="9">
        <v>113.5</v>
      </c>
      <c r="BJ142" s="9">
        <v>115.9</v>
      </c>
      <c r="BK142" s="9">
        <v>116.3</v>
      </c>
      <c r="BL142" s="9">
        <v>117.5</v>
      </c>
      <c r="BM142" s="9">
        <v>117.5</v>
      </c>
      <c r="BN142" s="9">
        <v>117.5</v>
      </c>
      <c r="BO142" s="9">
        <v>117.5</v>
      </c>
      <c r="BP142" s="9">
        <v>117.5</v>
      </c>
      <c r="BQ142" s="9">
        <v>117.5</v>
      </c>
      <c r="BR142" s="9">
        <v>118.3</v>
      </c>
      <c r="BS142" s="9">
        <v>117.6</v>
      </c>
      <c r="BT142" s="9">
        <v>117</v>
      </c>
      <c r="BU142" s="9">
        <v>121.1</v>
      </c>
      <c r="BV142" s="9">
        <v>122.6</v>
      </c>
      <c r="BW142" s="9">
        <v>122.6</v>
      </c>
      <c r="BX142" s="9">
        <v>123.1</v>
      </c>
      <c r="BY142" s="9">
        <v>123</v>
      </c>
      <c r="BZ142" s="9">
        <v>123</v>
      </c>
      <c r="CA142" s="9">
        <v>123</v>
      </c>
      <c r="CB142" s="9">
        <v>123</v>
      </c>
      <c r="CC142" s="9">
        <v>123.2</v>
      </c>
      <c r="CD142" s="9">
        <v>123.4</v>
      </c>
      <c r="CE142" s="9">
        <v>123.4</v>
      </c>
      <c r="CF142" s="9">
        <v>123.4</v>
      </c>
      <c r="CG142" s="9">
        <v>123.6</v>
      </c>
      <c r="CH142" s="9">
        <v>123.6</v>
      </c>
      <c r="CI142" s="9">
        <v>123.6</v>
      </c>
      <c r="CJ142" s="9">
        <v>123.6</v>
      </c>
      <c r="CK142" s="9">
        <v>123.6</v>
      </c>
      <c r="CL142" s="9">
        <v>124</v>
      </c>
      <c r="CM142" s="9">
        <v>124</v>
      </c>
      <c r="CN142" s="9">
        <v>124</v>
      </c>
      <c r="CO142" s="9">
        <v>124.8</v>
      </c>
      <c r="CP142" s="9">
        <v>126.5</v>
      </c>
      <c r="CQ142" s="9">
        <v>126.5</v>
      </c>
      <c r="CR142" s="9">
        <v>126.5</v>
      </c>
      <c r="CS142" s="9">
        <v>126.5</v>
      </c>
      <c r="CT142" s="9">
        <v>126.5</v>
      </c>
      <c r="CU142" s="9">
        <v>126.5</v>
      </c>
      <c r="CV142" s="9">
        <v>126.5</v>
      </c>
      <c r="CW142" s="9">
        <v>126.4</v>
      </c>
      <c r="CX142" s="9">
        <v>126.4</v>
      </c>
      <c r="CY142" s="9">
        <v>126.4</v>
      </c>
      <c r="CZ142" s="9">
        <v>126.4</v>
      </c>
      <c r="DA142" s="9">
        <v>126.4</v>
      </c>
      <c r="DB142" s="9">
        <v>126.4</v>
      </c>
      <c r="DC142" s="9">
        <v>126.5</v>
      </c>
      <c r="DD142" s="9">
        <v>127</v>
      </c>
      <c r="DE142" s="9">
        <v>127</v>
      </c>
      <c r="DF142" s="9">
        <v>126.9</v>
      </c>
      <c r="DG142" s="9">
        <v>126.9</v>
      </c>
      <c r="DH142" s="9">
        <v>127.3</v>
      </c>
      <c r="DI142" s="9">
        <v>127.3</v>
      </c>
      <c r="DJ142" s="9">
        <v>127.3</v>
      </c>
      <c r="DK142" s="9">
        <v>127.5</v>
      </c>
      <c r="DL142" s="9">
        <v>127.7</v>
      </c>
      <c r="DM142" s="9">
        <v>127.7</v>
      </c>
      <c r="DN142" s="9">
        <v>128.9</v>
      </c>
      <c r="DO142" s="9">
        <v>130.4</v>
      </c>
      <c r="DP142" s="9">
        <v>130.9</v>
      </c>
      <c r="DQ142" s="9">
        <v>130.9</v>
      </c>
      <c r="DR142" s="9">
        <v>130.9</v>
      </c>
      <c r="DS142" s="9">
        <v>130.9</v>
      </c>
      <c r="DT142" s="9">
        <v>130.9</v>
      </c>
      <c r="DU142" s="9">
        <v>130.9</v>
      </c>
      <c r="DV142" s="9">
        <v>130.9</v>
      </c>
      <c r="DW142" s="9">
        <v>130.9</v>
      </c>
      <c r="DX142" s="9">
        <v>134.30000000000001</v>
      </c>
      <c r="DY142" s="9">
        <v>134.30000000000001</v>
      </c>
      <c r="DZ142" s="9">
        <v>134.30000000000001</v>
      </c>
      <c r="EA142" s="9">
        <v>134.30000000000001</v>
      </c>
      <c r="EB142" s="9">
        <v>134.30000000000001</v>
      </c>
      <c r="EC142" s="9">
        <v>134.30000000000001</v>
      </c>
      <c r="ED142" s="9">
        <v>135.6</v>
      </c>
      <c r="EE142" s="9">
        <v>135.1</v>
      </c>
      <c r="EF142" s="10">
        <v>135.5</v>
      </c>
      <c r="EG142" s="10">
        <v>134.19999999999999</v>
      </c>
      <c r="EH142" s="10">
        <v>137.5</v>
      </c>
      <c r="EI142" s="10">
        <v>137.6</v>
      </c>
      <c r="EJ142" s="69">
        <v>137.6</v>
      </c>
      <c r="EK142" s="69">
        <v>136.69999999999999</v>
      </c>
      <c r="EL142" s="70">
        <v>136.69999999999999</v>
      </c>
      <c r="EM142" s="70">
        <v>136.69999999999999</v>
      </c>
      <c r="EN142" s="70">
        <v>136.69999999999999</v>
      </c>
    </row>
    <row r="143" spans="1:144" x14ac:dyDescent="0.25">
      <c r="A143" s="2" t="s">
        <v>306</v>
      </c>
      <c r="B143" s="2" t="s">
        <v>307</v>
      </c>
      <c r="C143" s="5">
        <v>0.64702999999999999</v>
      </c>
      <c r="D143" s="9">
        <v>100</v>
      </c>
      <c r="E143" s="9">
        <v>100</v>
      </c>
      <c r="F143" s="9">
        <v>100</v>
      </c>
      <c r="G143" s="9">
        <v>100</v>
      </c>
      <c r="H143" s="9">
        <v>100</v>
      </c>
      <c r="I143" s="9">
        <v>100</v>
      </c>
      <c r="J143" s="9">
        <v>100</v>
      </c>
      <c r="K143" s="9">
        <v>100</v>
      </c>
      <c r="L143" s="9">
        <v>100</v>
      </c>
      <c r="M143" s="9">
        <v>100</v>
      </c>
      <c r="N143" s="9">
        <v>100</v>
      </c>
      <c r="O143" s="9">
        <v>100</v>
      </c>
      <c r="P143" s="9">
        <v>100</v>
      </c>
      <c r="Q143" s="9">
        <v>100</v>
      </c>
      <c r="R143" s="9">
        <v>101.4</v>
      </c>
      <c r="S143" s="9">
        <v>101.4</v>
      </c>
      <c r="T143" s="9">
        <v>101.4</v>
      </c>
      <c r="U143" s="9">
        <v>101.4</v>
      </c>
      <c r="V143" s="9">
        <v>101.4</v>
      </c>
      <c r="W143" s="9">
        <v>101.4</v>
      </c>
      <c r="X143" s="9">
        <v>101.4</v>
      </c>
      <c r="Y143" s="9">
        <v>101.4</v>
      </c>
      <c r="Z143" s="9">
        <v>101.4</v>
      </c>
      <c r="AA143" s="9">
        <v>101.4</v>
      </c>
      <c r="AB143" s="9">
        <v>101.4</v>
      </c>
      <c r="AC143" s="9">
        <v>101.4</v>
      </c>
      <c r="AD143" s="9">
        <v>101.4</v>
      </c>
      <c r="AE143" s="9">
        <v>101.4</v>
      </c>
      <c r="AF143" s="9">
        <v>101.4</v>
      </c>
      <c r="AG143" s="9">
        <v>101.4</v>
      </c>
      <c r="AH143" s="9">
        <v>101.4</v>
      </c>
      <c r="AI143" s="9">
        <v>101.4</v>
      </c>
      <c r="AJ143" s="9">
        <v>101.4</v>
      </c>
      <c r="AK143" s="9">
        <v>101.4</v>
      </c>
      <c r="AL143" s="9">
        <v>101.4</v>
      </c>
      <c r="AM143" s="9">
        <v>101.4</v>
      </c>
      <c r="AN143" s="9">
        <v>101.4</v>
      </c>
      <c r="AO143" s="9">
        <v>101.4</v>
      </c>
      <c r="AP143" s="9">
        <v>101.4</v>
      </c>
      <c r="AQ143" s="9">
        <v>101.4</v>
      </c>
      <c r="AR143" s="9">
        <v>101.4</v>
      </c>
      <c r="AS143" s="9">
        <v>101.4</v>
      </c>
      <c r="AT143" s="9">
        <v>101.4</v>
      </c>
      <c r="AU143" s="9">
        <v>101.4</v>
      </c>
      <c r="AV143" s="9">
        <v>101.4</v>
      </c>
      <c r="AW143" s="9">
        <v>101.4</v>
      </c>
      <c r="AX143" s="9">
        <v>101.4</v>
      </c>
      <c r="AY143" s="9">
        <v>101.4</v>
      </c>
      <c r="AZ143" s="9">
        <v>101.4</v>
      </c>
      <c r="BA143" s="9">
        <v>101.4</v>
      </c>
      <c r="BB143" s="9">
        <v>101.4</v>
      </c>
      <c r="BC143" s="9">
        <v>101.4</v>
      </c>
      <c r="BD143" s="9">
        <v>101.4</v>
      </c>
      <c r="BE143" s="9">
        <v>101.4</v>
      </c>
      <c r="BF143" s="9">
        <v>101.4</v>
      </c>
      <c r="BG143" s="9">
        <v>101.4</v>
      </c>
      <c r="BH143" s="9">
        <v>101.4</v>
      </c>
      <c r="BI143" s="9">
        <v>123.1</v>
      </c>
      <c r="BJ143" s="9">
        <v>130.80000000000001</v>
      </c>
      <c r="BK143" s="9">
        <v>131.5</v>
      </c>
      <c r="BL143" s="9">
        <v>135.5</v>
      </c>
      <c r="BM143" s="9">
        <v>135.5</v>
      </c>
      <c r="BN143" s="9">
        <v>135.5</v>
      </c>
      <c r="BO143" s="9">
        <v>135.5</v>
      </c>
      <c r="BP143" s="9">
        <v>135.5</v>
      </c>
      <c r="BQ143" s="9">
        <v>135.5</v>
      </c>
      <c r="BR143" s="9">
        <v>135.5</v>
      </c>
      <c r="BS143" s="9">
        <v>133.6</v>
      </c>
      <c r="BT143" s="9">
        <v>131.69999999999999</v>
      </c>
      <c r="BU143" s="9">
        <v>131.69999999999999</v>
      </c>
      <c r="BV143" s="9">
        <v>131.69999999999999</v>
      </c>
      <c r="BW143" s="9">
        <v>131.69999999999999</v>
      </c>
      <c r="BX143" s="9">
        <v>132</v>
      </c>
      <c r="BY143" s="9">
        <v>132</v>
      </c>
      <c r="BZ143" s="9">
        <v>132</v>
      </c>
      <c r="CA143" s="9">
        <v>132</v>
      </c>
      <c r="CB143" s="9">
        <v>132</v>
      </c>
      <c r="CC143" s="9">
        <v>132.80000000000001</v>
      </c>
      <c r="CD143" s="9">
        <v>133.30000000000001</v>
      </c>
      <c r="CE143" s="9">
        <v>133.30000000000001</v>
      </c>
      <c r="CF143" s="9">
        <v>133.30000000000001</v>
      </c>
      <c r="CG143" s="9">
        <v>133.9</v>
      </c>
      <c r="CH143" s="9">
        <v>133.9</v>
      </c>
      <c r="CI143" s="9">
        <v>133.9</v>
      </c>
      <c r="CJ143" s="9">
        <v>133.9</v>
      </c>
      <c r="CK143" s="9">
        <v>133.9</v>
      </c>
      <c r="CL143" s="9">
        <v>133.9</v>
      </c>
      <c r="CM143" s="9">
        <v>133.9</v>
      </c>
      <c r="CN143" s="9">
        <v>133.9</v>
      </c>
      <c r="CO143" s="9">
        <v>136.5</v>
      </c>
      <c r="CP143" s="9">
        <v>141.9</v>
      </c>
      <c r="CQ143" s="9">
        <v>141.9</v>
      </c>
      <c r="CR143" s="9">
        <v>141.9</v>
      </c>
      <c r="CS143" s="9">
        <v>141.9</v>
      </c>
      <c r="CT143" s="9">
        <v>141.9</v>
      </c>
      <c r="CU143" s="9">
        <v>141.9</v>
      </c>
      <c r="CV143" s="9">
        <v>141.9</v>
      </c>
      <c r="CW143" s="9">
        <v>141.6</v>
      </c>
      <c r="CX143" s="9">
        <v>141.6</v>
      </c>
      <c r="CY143" s="9">
        <v>141.6</v>
      </c>
      <c r="CZ143" s="9">
        <v>141.6</v>
      </c>
      <c r="DA143" s="9">
        <v>141.6</v>
      </c>
      <c r="DB143" s="9">
        <v>141.69999999999999</v>
      </c>
      <c r="DC143" s="9">
        <v>141.9</v>
      </c>
      <c r="DD143" s="9">
        <v>141.9</v>
      </c>
      <c r="DE143" s="9">
        <v>141.9</v>
      </c>
      <c r="DF143" s="9">
        <v>141.9</v>
      </c>
      <c r="DG143" s="9">
        <v>141.9</v>
      </c>
      <c r="DH143" s="9">
        <v>141.9</v>
      </c>
      <c r="DI143" s="9">
        <v>141.9</v>
      </c>
      <c r="DJ143" s="9">
        <v>141.9</v>
      </c>
      <c r="DK143" s="9">
        <v>142.5</v>
      </c>
      <c r="DL143" s="9">
        <v>143.4</v>
      </c>
      <c r="DM143" s="9">
        <v>143.4</v>
      </c>
      <c r="DN143" s="9">
        <v>143.4</v>
      </c>
      <c r="DO143" s="9">
        <v>143.4</v>
      </c>
      <c r="DP143" s="9">
        <v>143.4</v>
      </c>
      <c r="DQ143" s="9">
        <v>143.4</v>
      </c>
      <c r="DR143" s="9">
        <v>143.4</v>
      </c>
      <c r="DS143" s="9">
        <v>143.4</v>
      </c>
      <c r="DT143" s="9">
        <v>143.4</v>
      </c>
      <c r="DU143" s="9">
        <v>143.4</v>
      </c>
      <c r="DV143" s="9">
        <v>143.4</v>
      </c>
      <c r="DW143" s="9">
        <v>143.4</v>
      </c>
      <c r="DX143" s="9">
        <v>143.4</v>
      </c>
      <c r="DY143" s="9">
        <v>143.4</v>
      </c>
      <c r="DZ143" s="9">
        <v>143.4</v>
      </c>
      <c r="EA143" s="9">
        <v>143.4</v>
      </c>
      <c r="EB143" s="9">
        <v>143.4</v>
      </c>
      <c r="EC143" s="9">
        <v>143.4</v>
      </c>
      <c r="ED143" s="9">
        <v>143.4</v>
      </c>
      <c r="EE143" s="9">
        <v>143.4</v>
      </c>
      <c r="EF143" s="10">
        <v>143.4</v>
      </c>
      <c r="EG143" s="10">
        <v>143.4</v>
      </c>
      <c r="EH143" s="10">
        <v>143.4</v>
      </c>
      <c r="EI143" s="10">
        <v>143.4</v>
      </c>
      <c r="EJ143" s="69">
        <v>143.4</v>
      </c>
      <c r="EK143" s="69">
        <v>143.4</v>
      </c>
      <c r="EL143" s="70">
        <v>143.4</v>
      </c>
      <c r="EM143" s="70">
        <v>143.4</v>
      </c>
      <c r="EN143" s="70">
        <v>143.4</v>
      </c>
    </row>
    <row r="144" spans="1:144" x14ac:dyDescent="0.25">
      <c r="A144" s="2" t="s">
        <v>308</v>
      </c>
      <c r="B144" s="2" t="s">
        <v>309</v>
      </c>
      <c r="C144" s="5">
        <v>0.64702999999999999</v>
      </c>
      <c r="D144" s="9">
        <v>100</v>
      </c>
      <c r="E144" s="9">
        <v>100</v>
      </c>
      <c r="F144" s="9">
        <v>100</v>
      </c>
      <c r="G144" s="9">
        <v>100</v>
      </c>
      <c r="H144" s="9">
        <v>100</v>
      </c>
      <c r="I144" s="9">
        <v>100</v>
      </c>
      <c r="J144" s="9">
        <v>100</v>
      </c>
      <c r="K144" s="9">
        <v>100</v>
      </c>
      <c r="L144" s="9">
        <v>100</v>
      </c>
      <c r="M144" s="9">
        <v>100</v>
      </c>
      <c r="N144" s="9">
        <v>100</v>
      </c>
      <c r="O144" s="9">
        <v>100</v>
      </c>
      <c r="P144" s="9">
        <v>100</v>
      </c>
      <c r="Q144" s="9">
        <v>100</v>
      </c>
      <c r="R144" s="9">
        <v>101.4</v>
      </c>
      <c r="S144" s="9">
        <v>101.4</v>
      </c>
      <c r="T144" s="9">
        <v>101.4</v>
      </c>
      <c r="U144" s="9">
        <v>101.4</v>
      </c>
      <c r="V144" s="9">
        <v>101.4</v>
      </c>
      <c r="W144" s="9">
        <v>101.4</v>
      </c>
      <c r="X144" s="9">
        <v>101.4</v>
      </c>
      <c r="Y144" s="9">
        <v>101.4</v>
      </c>
      <c r="Z144" s="9">
        <v>101.4</v>
      </c>
      <c r="AA144" s="9">
        <v>101.4</v>
      </c>
      <c r="AB144" s="9">
        <v>101.4</v>
      </c>
      <c r="AC144" s="9">
        <v>101.4</v>
      </c>
      <c r="AD144" s="9">
        <v>101.4</v>
      </c>
      <c r="AE144" s="9">
        <v>101.4</v>
      </c>
      <c r="AF144" s="9">
        <v>101.4</v>
      </c>
      <c r="AG144" s="9">
        <v>101.4</v>
      </c>
      <c r="AH144" s="9">
        <v>101.4</v>
      </c>
      <c r="AI144" s="9">
        <v>101.4</v>
      </c>
      <c r="AJ144" s="9">
        <v>101.4</v>
      </c>
      <c r="AK144" s="9">
        <v>101.4</v>
      </c>
      <c r="AL144" s="9">
        <v>101.4</v>
      </c>
      <c r="AM144" s="9">
        <v>101.4</v>
      </c>
      <c r="AN144" s="9">
        <v>101.4</v>
      </c>
      <c r="AO144" s="9">
        <v>101.4</v>
      </c>
      <c r="AP144" s="9">
        <v>101.4</v>
      </c>
      <c r="AQ144" s="9">
        <v>101.4</v>
      </c>
      <c r="AR144" s="9">
        <v>101.4</v>
      </c>
      <c r="AS144" s="9">
        <v>101.4</v>
      </c>
      <c r="AT144" s="9">
        <v>101.4</v>
      </c>
      <c r="AU144" s="9">
        <v>101.4</v>
      </c>
      <c r="AV144" s="9">
        <v>101.4</v>
      </c>
      <c r="AW144" s="9">
        <v>101.4</v>
      </c>
      <c r="AX144" s="9">
        <v>101.4</v>
      </c>
      <c r="AY144" s="9">
        <v>101.4</v>
      </c>
      <c r="AZ144" s="9">
        <v>101.4</v>
      </c>
      <c r="BA144" s="9">
        <v>101.4</v>
      </c>
      <c r="BB144" s="9">
        <v>101.4</v>
      </c>
      <c r="BC144" s="9">
        <v>101.4</v>
      </c>
      <c r="BD144" s="9">
        <v>101.4</v>
      </c>
      <c r="BE144" s="9">
        <v>101.4</v>
      </c>
      <c r="BF144" s="9">
        <v>101.4</v>
      </c>
      <c r="BG144" s="9">
        <v>101.4</v>
      </c>
      <c r="BH144" s="9">
        <v>101.4</v>
      </c>
      <c r="BI144" s="9">
        <v>123.1</v>
      </c>
      <c r="BJ144" s="9">
        <v>130.80000000000001</v>
      </c>
      <c r="BK144" s="9">
        <v>131.5</v>
      </c>
      <c r="BL144" s="9">
        <v>135.5</v>
      </c>
      <c r="BM144" s="9">
        <v>135.5</v>
      </c>
      <c r="BN144" s="9">
        <v>135.5</v>
      </c>
      <c r="BO144" s="9">
        <v>135.5</v>
      </c>
      <c r="BP144" s="9">
        <v>135.5</v>
      </c>
      <c r="BQ144" s="9">
        <v>135.5</v>
      </c>
      <c r="BR144" s="9">
        <v>135.5</v>
      </c>
      <c r="BS144" s="9">
        <v>133.6</v>
      </c>
      <c r="BT144" s="9">
        <v>131.69999999999999</v>
      </c>
      <c r="BU144" s="9">
        <v>131.69999999999999</v>
      </c>
      <c r="BV144" s="9">
        <v>131.69999999999999</v>
      </c>
      <c r="BW144" s="9">
        <v>131.69999999999999</v>
      </c>
      <c r="BX144" s="9">
        <v>132</v>
      </c>
      <c r="BY144" s="9">
        <v>132</v>
      </c>
      <c r="BZ144" s="9">
        <v>132</v>
      </c>
      <c r="CA144" s="9">
        <v>132</v>
      </c>
      <c r="CB144" s="9">
        <v>132</v>
      </c>
      <c r="CC144" s="9">
        <v>132.80000000000001</v>
      </c>
      <c r="CD144" s="9">
        <v>133.30000000000001</v>
      </c>
      <c r="CE144" s="9">
        <v>133.30000000000001</v>
      </c>
      <c r="CF144" s="9">
        <v>133.30000000000001</v>
      </c>
      <c r="CG144" s="9">
        <v>133.9</v>
      </c>
      <c r="CH144" s="9">
        <v>133.9</v>
      </c>
      <c r="CI144" s="9">
        <v>133.9</v>
      </c>
      <c r="CJ144" s="9">
        <v>133.9</v>
      </c>
      <c r="CK144" s="9">
        <v>133.9</v>
      </c>
      <c r="CL144" s="9">
        <v>133.9</v>
      </c>
      <c r="CM144" s="9">
        <v>133.9</v>
      </c>
      <c r="CN144" s="9">
        <v>133.9</v>
      </c>
      <c r="CO144" s="9">
        <v>136.5</v>
      </c>
      <c r="CP144" s="9">
        <v>141.9</v>
      </c>
      <c r="CQ144" s="9">
        <v>141.9</v>
      </c>
      <c r="CR144" s="9">
        <v>141.9</v>
      </c>
      <c r="CS144" s="9">
        <v>141.9</v>
      </c>
      <c r="CT144" s="9">
        <v>141.9</v>
      </c>
      <c r="CU144" s="9">
        <v>141.9</v>
      </c>
      <c r="CV144" s="9">
        <v>141.9</v>
      </c>
      <c r="CW144" s="9">
        <v>141.6</v>
      </c>
      <c r="CX144" s="9">
        <v>141.6</v>
      </c>
      <c r="CY144" s="9">
        <v>141.6</v>
      </c>
      <c r="CZ144" s="9">
        <v>141.6</v>
      </c>
      <c r="DA144" s="9">
        <v>141.6</v>
      </c>
      <c r="DB144" s="9">
        <v>141.69999999999999</v>
      </c>
      <c r="DC144" s="9">
        <v>141.9</v>
      </c>
      <c r="DD144" s="9">
        <v>141.9</v>
      </c>
      <c r="DE144" s="9">
        <v>141.9</v>
      </c>
      <c r="DF144" s="9">
        <v>141.9</v>
      </c>
      <c r="DG144" s="9">
        <v>141.9</v>
      </c>
      <c r="DH144" s="9">
        <v>141.9</v>
      </c>
      <c r="DI144" s="9">
        <v>141.9</v>
      </c>
      <c r="DJ144" s="9">
        <v>141.9</v>
      </c>
      <c r="DK144" s="9">
        <v>142.5</v>
      </c>
      <c r="DL144" s="9">
        <v>143.4</v>
      </c>
      <c r="DM144" s="9">
        <v>143.4</v>
      </c>
      <c r="DN144" s="9">
        <v>143.4</v>
      </c>
      <c r="DO144" s="9">
        <v>143.4</v>
      </c>
      <c r="DP144" s="9">
        <v>143.4</v>
      </c>
      <c r="DQ144" s="9">
        <v>143.4</v>
      </c>
      <c r="DR144" s="9">
        <v>143.4</v>
      </c>
      <c r="DS144" s="9">
        <v>143.4</v>
      </c>
      <c r="DT144" s="9">
        <v>143.4</v>
      </c>
      <c r="DU144" s="9">
        <v>143.4</v>
      </c>
      <c r="DV144" s="9">
        <v>143.4</v>
      </c>
      <c r="DW144" s="9">
        <v>143.4</v>
      </c>
      <c r="DX144" s="9">
        <v>143.4</v>
      </c>
      <c r="DY144" s="9">
        <v>143.4</v>
      </c>
      <c r="DZ144" s="9">
        <v>143.4</v>
      </c>
      <c r="EA144" s="9">
        <v>143.4</v>
      </c>
      <c r="EB144" s="9">
        <v>143.4</v>
      </c>
      <c r="EC144" s="9">
        <v>143.4</v>
      </c>
      <c r="ED144" s="9">
        <v>143.4</v>
      </c>
      <c r="EE144" s="9">
        <v>143.4</v>
      </c>
      <c r="EF144" s="10">
        <v>143.4</v>
      </c>
      <c r="EG144" s="10">
        <v>143.4</v>
      </c>
      <c r="EH144" s="10">
        <v>143.4</v>
      </c>
      <c r="EI144" s="10">
        <v>143.4</v>
      </c>
      <c r="EJ144" s="69">
        <v>143.4</v>
      </c>
      <c r="EK144" s="69">
        <v>143.4</v>
      </c>
      <c r="EL144" s="70">
        <v>143.4</v>
      </c>
      <c r="EM144" s="70">
        <v>143.4</v>
      </c>
      <c r="EN144" s="70">
        <v>143.4</v>
      </c>
    </row>
    <row r="145" spans="1:144" x14ac:dyDescent="0.25">
      <c r="A145" s="2" t="s">
        <v>310</v>
      </c>
      <c r="B145" s="2" t="s">
        <v>311</v>
      </c>
      <c r="C145" s="5">
        <v>1.40097</v>
      </c>
      <c r="D145" s="9">
        <v>100.8</v>
      </c>
      <c r="E145" s="9">
        <v>100.8</v>
      </c>
      <c r="F145" s="9">
        <v>102</v>
      </c>
      <c r="G145" s="9">
        <v>103.9</v>
      </c>
      <c r="H145" s="9">
        <v>103.9</v>
      </c>
      <c r="I145" s="9">
        <v>103.9</v>
      </c>
      <c r="J145" s="9">
        <v>103.9</v>
      </c>
      <c r="K145" s="9">
        <v>103.9</v>
      </c>
      <c r="L145" s="9">
        <v>103.9</v>
      </c>
      <c r="M145" s="9">
        <v>103.9</v>
      </c>
      <c r="N145" s="9">
        <v>103.9</v>
      </c>
      <c r="O145" s="9">
        <v>103.9</v>
      </c>
      <c r="P145" s="9">
        <v>103.9</v>
      </c>
      <c r="Q145" s="9">
        <v>103.9</v>
      </c>
      <c r="R145" s="9">
        <v>106.2</v>
      </c>
      <c r="S145" s="9">
        <v>106.2</v>
      </c>
      <c r="T145" s="9">
        <v>106.2</v>
      </c>
      <c r="U145" s="9">
        <v>106.2</v>
      </c>
      <c r="V145" s="9">
        <v>106.2</v>
      </c>
      <c r="W145" s="9">
        <v>106.2</v>
      </c>
      <c r="X145" s="9">
        <v>107.9</v>
      </c>
      <c r="Y145" s="9">
        <v>109.6</v>
      </c>
      <c r="Z145" s="9">
        <v>109.6</v>
      </c>
      <c r="AA145" s="9">
        <v>109.6</v>
      </c>
      <c r="AB145" s="9">
        <v>109.6</v>
      </c>
      <c r="AC145" s="9">
        <v>109.6</v>
      </c>
      <c r="AD145" s="9">
        <v>109.6</v>
      </c>
      <c r="AE145" s="9">
        <v>109.6</v>
      </c>
      <c r="AF145" s="9">
        <v>109.6</v>
      </c>
      <c r="AG145" s="9">
        <v>109.6</v>
      </c>
      <c r="AH145" s="9">
        <v>109.6</v>
      </c>
      <c r="AI145" s="9">
        <v>109.6</v>
      </c>
      <c r="AJ145" s="9">
        <v>109.6</v>
      </c>
      <c r="AK145" s="9">
        <v>109.6</v>
      </c>
      <c r="AL145" s="9">
        <v>109.6</v>
      </c>
      <c r="AM145" s="9">
        <v>109.6</v>
      </c>
      <c r="AN145" s="9">
        <v>109.6</v>
      </c>
      <c r="AO145" s="9">
        <v>109.6</v>
      </c>
      <c r="AP145" s="9">
        <v>109.6</v>
      </c>
      <c r="AQ145" s="9">
        <v>109.6</v>
      </c>
      <c r="AR145" s="9">
        <v>109.6</v>
      </c>
      <c r="AS145" s="9">
        <v>109.6</v>
      </c>
      <c r="AT145" s="9">
        <v>109.6</v>
      </c>
      <c r="AU145" s="9">
        <v>109.6</v>
      </c>
      <c r="AV145" s="9">
        <v>109.6</v>
      </c>
      <c r="AW145" s="9">
        <v>109.6</v>
      </c>
      <c r="AX145" s="9">
        <v>109.6</v>
      </c>
      <c r="AY145" s="9">
        <v>109.6</v>
      </c>
      <c r="AZ145" s="9">
        <v>109.6</v>
      </c>
      <c r="BA145" s="9">
        <v>109.6</v>
      </c>
      <c r="BB145" s="9">
        <v>110.7</v>
      </c>
      <c r="BC145" s="9">
        <v>110.7</v>
      </c>
      <c r="BD145" s="9">
        <v>110.7</v>
      </c>
      <c r="BE145" s="9">
        <v>110.7</v>
      </c>
      <c r="BF145" s="9">
        <v>110.7</v>
      </c>
      <c r="BG145" s="9">
        <v>110.7</v>
      </c>
      <c r="BH145" s="9">
        <v>110.7</v>
      </c>
      <c r="BI145" s="9">
        <v>110.7</v>
      </c>
      <c r="BJ145" s="9">
        <v>110.7</v>
      </c>
      <c r="BK145" s="9">
        <v>110.7</v>
      </c>
      <c r="BL145" s="9">
        <v>110.7</v>
      </c>
      <c r="BM145" s="9">
        <v>110.7</v>
      </c>
      <c r="BN145" s="9">
        <v>110.7</v>
      </c>
      <c r="BO145" s="9">
        <v>110.7</v>
      </c>
      <c r="BP145" s="9">
        <v>110.7</v>
      </c>
      <c r="BQ145" s="9">
        <v>110.7</v>
      </c>
      <c r="BR145" s="9">
        <v>110.7</v>
      </c>
      <c r="BS145" s="9">
        <v>110.4</v>
      </c>
      <c r="BT145" s="9">
        <v>110.4</v>
      </c>
      <c r="BU145" s="9">
        <v>116.8</v>
      </c>
      <c r="BV145" s="9">
        <v>119</v>
      </c>
      <c r="BW145" s="9">
        <v>119</v>
      </c>
      <c r="BX145" s="9">
        <v>119</v>
      </c>
      <c r="BY145" s="9">
        <v>119</v>
      </c>
      <c r="BZ145" s="9">
        <v>119</v>
      </c>
      <c r="CA145" s="9">
        <v>119</v>
      </c>
      <c r="CB145" s="9">
        <v>119</v>
      </c>
      <c r="CC145" s="9">
        <v>119</v>
      </c>
      <c r="CD145" s="9">
        <v>119</v>
      </c>
      <c r="CE145" s="9">
        <v>119</v>
      </c>
      <c r="CF145" s="9">
        <v>119</v>
      </c>
      <c r="CG145" s="9">
        <v>119</v>
      </c>
      <c r="CH145" s="9">
        <v>119</v>
      </c>
      <c r="CI145" s="9">
        <v>119</v>
      </c>
      <c r="CJ145" s="9">
        <v>119</v>
      </c>
      <c r="CK145" s="9">
        <v>119</v>
      </c>
      <c r="CL145" s="9">
        <v>119</v>
      </c>
      <c r="CM145" s="9">
        <v>119</v>
      </c>
      <c r="CN145" s="9">
        <v>119</v>
      </c>
      <c r="CO145" s="9">
        <v>119</v>
      </c>
      <c r="CP145" s="9">
        <v>119</v>
      </c>
      <c r="CQ145" s="9">
        <v>119</v>
      </c>
      <c r="CR145" s="9">
        <v>119</v>
      </c>
      <c r="CS145" s="9">
        <v>119</v>
      </c>
      <c r="CT145" s="9">
        <v>119</v>
      </c>
      <c r="CU145" s="9">
        <v>119</v>
      </c>
      <c r="CV145" s="9">
        <v>119</v>
      </c>
      <c r="CW145" s="9">
        <v>119</v>
      </c>
      <c r="CX145" s="9">
        <v>119</v>
      </c>
      <c r="CY145" s="9">
        <v>119</v>
      </c>
      <c r="CZ145" s="9">
        <v>119</v>
      </c>
      <c r="DA145" s="9">
        <v>119</v>
      </c>
      <c r="DB145" s="9">
        <v>119</v>
      </c>
      <c r="DC145" s="9">
        <v>119</v>
      </c>
      <c r="DD145" s="9">
        <v>119.8</v>
      </c>
      <c r="DE145" s="9">
        <v>119.8</v>
      </c>
      <c r="DF145" s="9">
        <v>119.8</v>
      </c>
      <c r="DG145" s="9">
        <v>119.8</v>
      </c>
      <c r="DH145" s="9">
        <v>119.8</v>
      </c>
      <c r="DI145" s="9">
        <v>119.8</v>
      </c>
      <c r="DJ145" s="9">
        <v>119.8</v>
      </c>
      <c r="DK145" s="9">
        <v>119.8</v>
      </c>
      <c r="DL145" s="9">
        <v>119.8</v>
      </c>
      <c r="DM145" s="9">
        <v>119.8</v>
      </c>
      <c r="DN145" s="9">
        <v>119.8</v>
      </c>
      <c r="DO145" s="9">
        <v>119.8</v>
      </c>
      <c r="DP145" s="9">
        <v>119.8</v>
      </c>
      <c r="DQ145" s="9">
        <v>119.8</v>
      </c>
      <c r="DR145" s="9">
        <v>119.8</v>
      </c>
      <c r="DS145" s="9">
        <v>119.8</v>
      </c>
      <c r="DT145" s="9">
        <v>119.8</v>
      </c>
      <c r="DU145" s="9">
        <v>119.8</v>
      </c>
      <c r="DV145" s="9">
        <v>119.8</v>
      </c>
      <c r="DW145" s="9">
        <v>119.8</v>
      </c>
      <c r="DX145" s="9">
        <v>119.8</v>
      </c>
      <c r="DY145" s="9">
        <v>119.8</v>
      </c>
      <c r="DZ145" s="9">
        <v>119.8</v>
      </c>
      <c r="EA145" s="9">
        <v>119.8</v>
      </c>
      <c r="EB145" s="9">
        <v>119.8</v>
      </c>
      <c r="EC145" s="9">
        <v>119.8</v>
      </c>
      <c r="ED145" s="9">
        <v>119.8</v>
      </c>
      <c r="EE145" s="9">
        <v>119.8</v>
      </c>
      <c r="EF145" s="10">
        <v>119.8</v>
      </c>
      <c r="EG145" s="10">
        <v>119.8</v>
      </c>
      <c r="EH145" s="10">
        <v>125.6</v>
      </c>
      <c r="EI145" s="10">
        <v>125.8</v>
      </c>
      <c r="EJ145" s="69">
        <v>125.8</v>
      </c>
      <c r="EK145" s="69">
        <v>125.8</v>
      </c>
      <c r="EL145" s="70">
        <v>125.8</v>
      </c>
      <c r="EM145" s="70">
        <v>125.8</v>
      </c>
      <c r="EN145" s="70">
        <v>125.8</v>
      </c>
    </row>
    <row r="146" spans="1:144" x14ac:dyDescent="0.25">
      <c r="A146" s="2" t="s">
        <v>312</v>
      </c>
      <c r="B146" s="2" t="s">
        <v>313</v>
      </c>
      <c r="C146" s="5">
        <v>0.49990000000000001</v>
      </c>
      <c r="D146" s="9">
        <v>105</v>
      </c>
      <c r="E146" s="9">
        <v>105</v>
      </c>
      <c r="F146" s="9">
        <v>105.3</v>
      </c>
      <c r="G146" s="9">
        <v>105.8</v>
      </c>
      <c r="H146" s="9">
        <v>105.8</v>
      </c>
      <c r="I146" s="9">
        <v>105.8</v>
      </c>
      <c r="J146" s="9">
        <v>105.8</v>
      </c>
      <c r="K146" s="9">
        <v>105.8</v>
      </c>
      <c r="L146" s="9">
        <v>105.8</v>
      </c>
      <c r="M146" s="9">
        <v>105.8</v>
      </c>
      <c r="N146" s="9">
        <v>105.8</v>
      </c>
      <c r="O146" s="9">
        <v>105.8</v>
      </c>
      <c r="P146" s="9">
        <v>105.8</v>
      </c>
      <c r="Q146" s="9">
        <v>105.8</v>
      </c>
      <c r="R146" s="9">
        <v>102.2</v>
      </c>
      <c r="S146" s="9">
        <v>102.2</v>
      </c>
      <c r="T146" s="9">
        <v>102.2</v>
      </c>
      <c r="U146" s="9">
        <v>102.2</v>
      </c>
      <c r="V146" s="9">
        <v>102.2</v>
      </c>
      <c r="W146" s="9">
        <v>102.2</v>
      </c>
      <c r="X146" s="9">
        <v>102.6</v>
      </c>
      <c r="Y146" s="9">
        <v>103</v>
      </c>
      <c r="Z146" s="9">
        <v>103</v>
      </c>
      <c r="AA146" s="9">
        <v>103</v>
      </c>
      <c r="AB146" s="9">
        <v>103</v>
      </c>
      <c r="AC146" s="9">
        <v>103</v>
      </c>
      <c r="AD146" s="9">
        <v>103</v>
      </c>
      <c r="AE146" s="9">
        <v>103</v>
      </c>
      <c r="AF146" s="9">
        <v>103</v>
      </c>
      <c r="AG146" s="9">
        <v>103</v>
      </c>
      <c r="AH146" s="9">
        <v>103</v>
      </c>
      <c r="AI146" s="9">
        <v>103</v>
      </c>
      <c r="AJ146" s="9">
        <v>103</v>
      </c>
      <c r="AK146" s="9">
        <v>103</v>
      </c>
      <c r="AL146" s="9">
        <v>103</v>
      </c>
      <c r="AM146" s="9">
        <v>103</v>
      </c>
      <c r="AN146" s="9">
        <v>103</v>
      </c>
      <c r="AO146" s="9">
        <v>103</v>
      </c>
      <c r="AP146" s="9">
        <v>103</v>
      </c>
      <c r="AQ146" s="9">
        <v>103</v>
      </c>
      <c r="AR146" s="9">
        <v>103</v>
      </c>
      <c r="AS146" s="9">
        <v>103</v>
      </c>
      <c r="AT146" s="9">
        <v>103</v>
      </c>
      <c r="AU146" s="9">
        <v>103</v>
      </c>
      <c r="AV146" s="9">
        <v>103</v>
      </c>
      <c r="AW146" s="9">
        <v>103</v>
      </c>
      <c r="AX146" s="9">
        <v>103</v>
      </c>
      <c r="AY146" s="9">
        <v>103</v>
      </c>
      <c r="AZ146" s="9">
        <v>103</v>
      </c>
      <c r="BA146" s="9">
        <v>103</v>
      </c>
      <c r="BB146" s="9">
        <v>88.6</v>
      </c>
      <c r="BC146" s="9">
        <v>88.6</v>
      </c>
      <c r="BD146" s="9">
        <v>88.6</v>
      </c>
      <c r="BE146" s="9">
        <v>88.6</v>
      </c>
      <c r="BF146" s="9">
        <v>88.6</v>
      </c>
      <c r="BG146" s="9">
        <v>88.6</v>
      </c>
      <c r="BH146" s="9">
        <v>88.6</v>
      </c>
      <c r="BI146" s="9">
        <v>88.6</v>
      </c>
      <c r="BJ146" s="9">
        <v>88.6</v>
      </c>
      <c r="BK146" s="9">
        <v>88.6</v>
      </c>
      <c r="BL146" s="9">
        <v>88.6</v>
      </c>
      <c r="BM146" s="9">
        <v>88.6</v>
      </c>
      <c r="BN146" s="9">
        <v>88.6</v>
      </c>
      <c r="BO146" s="9">
        <v>88.6</v>
      </c>
      <c r="BP146" s="9">
        <v>88.6</v>
      </c>
      <c r="BQ146" s="9">
        <v>88.6</v>
      </c>
      <c r="BR146" s="9">
        <v>88.6</v>
      </c>
      <c r="BS146" s="9">
        <v>87.9</v>
      </c>
      <c r="BT146" s="9">
        <v>87.9</v>
      </c>
      <c r="BU146" s="9">
        <v>87.6</v>
      </c>
      <c r="BV146" s="9">
        <v>87.6</v>
      </c>
      <c r="BW146" s="9">
        <v>87.6</v>
      </c>
      <c r="BX146" s="9">
        <v>87.6</v>
      </c>
      <c r="BY146" s="9">
        <v>87.6</v>
      </c>
      <c r="BZ146" s="9">
        <v>87.6</v>
      </c>
      <c r="CA146" s="9">
        <v>87.6</v>
      </c>
      <c r="CB146" s="9">
        <v>87.6</v>
      </c>
      <c r="CC146" s="9">
        <v>87.6</v>
      </c>
      <c r="CD146" s="9">
        <v>87.6</v>
      </c>
      <c r="CE146" s="9">
        <v>87.6</v>
      </c>
      <c r="CF146" s="9">
        <v>87.6</v>
      </c>
      <c r="CG146" s="9">
        <v>87.6</v>
      </c>
      <c r="CH146" s="9">
        <v>87.6</v>
      </c>
      <c r="CI146" s="9">
        <v>87.6</v>
      </c>
      <c r="CJ146" s="9">
        <v>87.6</v>
      </c>
      <c r="CK146" s="9">
        <v>87.6</v>
      </c>
      <c r="CL146" s="9">
        <v>87.6</v>
      </c>
      <c r="CM146" s="9">
        <v>87.6</v>
      </c>
      <c r="CN146" s="9">
        <v>87.6</v>
      </c>
      <c r="CO146" s="9">
        <v>87.6</v>
      </c>
      <c r="CP146" s="9">
        <v>87.6</v>
      </c>
      <c r="CQ146" s="9">
        <v>87.6</v>
      </c>
      <c r="CR146" s="9">
        <v>87.6</v>
      </c>
      <c r="CS146" s="9">
        <v>87.6</v>
      </c>
      <c r="CT146" s="9">
        <v>87.6</v>
      </c>
      <c r="CU146" s="9">
        <v>87.6</v>
      </c>
      <c r="CV146" s="9">
        <v>87.6</v>
      </c>
      <c r="CW146" s="9">
        <v>87.6</v>
      </c>
      <c r="CX146" s="9">
        <v>87.6</v>
      </c>
      <c r="CY146" s="9">
        <v>87.6</v>
      </c>
      <c r="CZ146" s="9">
        <v>87.6</v>
      </c>
      <c r="DA146" s="9">
        <v>87.6</v>
      </c>
      <c r="DB146" s="9">
        <v>87.6</v>
      </c>
      <c r="DC146" s="9">
        <v>87.6</v>
      </c>
      <c r="DD146" s="9">
        <v>87.8</v>
      </c>
      <c r="DE146" s="9">
        <v>87.8</v>
      </c>
      <c r="DF146" s="9">
        <v>87.8</v>
      </c>
      <c r="DG146" s="9">
        <v>87.8</v>
      </c>
      <c r="DH146" s="9">
        <v>87.8</v>
      </c>
      <c r="DI146" s="9">
        <v>87.8</v>
      </c>
      <c r="DJ146" s="9">
        <v>87.8</v>
      </c>
      <c r="DK146" s="9">
        <v>87.8</v>
      </c>
      <c r="DL146" s="9">
        <v>87.8</v>
      </c>
      <c r="DM146" s="9">
        <v>87.8</v>
      </c>
      <c r="DN146" s="9">
        <v>87.8</v>
      </c>
      <c r="DO146" s="9">
        <v>87.8</v>
      </c>
      <c r="DP146" s="9">
        <v>87.8</v>
      </c>
      <c r="DQ146" s="9">
        <v>87.8</v>
      </c>
      <c r="DR146" s="9">
        <v>87.8</v>
      </c>
      <c r="DS146" s="9">
        <v>87.8</v>
      </c>
      <c r="DT146" s="9">
        <v>87.8</v>
      </c>
      <c r="DU146" s="9">
        <v>87.8</v>
      </c>
      <c r="DV146" s="9">
        <v>87.8</v>
      </c>
      <c r="DW146" s="9">
        <v>87.8</v>
      </c>
      <c r="DX146" s="9">
        <v>87.8</v>
      </c>
      <c r="DY146" s="9">
        <v>87.8</v>
      </c>
      <c r="DZ146" s="9">
        <v>87.8</v>
      </c>
      <c r="EA146" s="9">
        <v>87.8</v>
      </c>
      <c r="EB146" s="9">
        <v>87.8</v>
      </c>
      <c r="EC146" s="9">
        <v>87.8</v>
      </c>
      <c r="ED146" s="9">
        <v>87.8</v>
      </c>
      <c r="EE146" s="9">
        <v>87.8</v>
      </c>
      <c r="EF146" s="10">
        <v>87.8</v>
      </c>
      <c r="EG146" s="10">
        <v>87.8</v>
      </c>
      <c r="EH146" s="10">
        <v>94.8</v>
      </c>
      <c r="EI146" s="10">
        <v>94.8</v>
      </c>
      <c r="EJ146" s="69">
        <v>94.8</v>
      </c>
      <c r="EK146" s="69">
        <v>94.8</v>
      </c>
      <c r="EL146" s="70">
        <v>94.8</v>
      </c>
      <c r="EM146" s="70">
        <v>94.8</v>
      </c>
      <c r="EN146" s="70">
        <v>94.8</v>
      </c>
    </row>
    <row r="147" spans="1:144" x14ac:dyDescent="0.25">
      <c r="A147" s="2" t="s">
        <v>314</v>
      </c>
      <c r="B147" s="2" t="s">
        <v>315</v>
      </c>
      <c r="C147" s="5">
        <v>0.88904000000000005</v>
      </c>
      <c r="D147" s="9">
        <v>98.4</v>
      </c>
      <c r="E147" s="9">
        <v>98.4</v>
      </c>
      <c r="F147" s="9">
        <v>100.2</v>
      </c>
      <c r="G147" s="9">
        <v>102.8</v>
      </c>
      <c r="H147" s="9">
        <v>102.8</v>
      </c>
      <c r="I147" s="9">
        <v>102.8</v>
      </c>
      <c r="J147" s="9">
        <v>102.8</v>
      </c>
      <c r="K147" s="9">
        <v>102.8</v>
      </c>
      <c r="L147" s="9">
        <v>102.8</v>
      </c>
      <c r="M147" s="9">
        <v>102.8</v>
      </c>
      <c r="N147" s="9">
        <v>102.8</v>
      </c>
      <c r="O147" s="9">
        <v>102.8</v>
      </c>
      <c r="P147" s="9">
        <v>102.8</v>
      </c>
      <c r="Q147" s="9">
        <v>102.8</v>
      </c>
      <c r="R147" s="9">
        <v>108.4</v>
      </c>
      <c r="S147" s="9">
        <v>108.4</v>
      </c>
      <c r="T147" s="9">
        <v>108.4</v>
      </c>
      <c r="U147" s="9">
        <v>108.4</v>
      </c>
      <c r="V147" s="9">
        <v>108.4</v>
      </c>
      <c r="W147" s="9">
        <v>108.4</v>
      </c>
      <c r="X147" s="9">
        <v>110.8</v>
      </c>
      <c r="Y147" s="9">
        <v>113.3</v>
      </c>
      <c r="Z147" s="9">
        <v>113.3</v>
      </c>
      <c r="AA147" s="9">
        <v>113.3</v>
      </c>
      <c r="AB147" s="9">
        <v>113.3</v>
      </c>
      <c r="AC147" s="9">
        <v>113.3</v>
      </c>
      <c r="AD147" s="9">
        <v>113.3</v>
      </c>
      <c r="AE147" s="9">
        <v>113.3</v>
      </c>
      <c r="AF147" s="9">
        <v>113.3</v>
      </c>
      <c r="AG147" s="9">
        <v>113.3</v>
      </c>
      <c r="AH147" s="9">
        <v>113.3</v>
      </c>
      <c r="AI147" s="9">
        <v>113.3</v>
      </c>
      <c r="AJ147" s="9">
        <v>113.3</v>
      </c>
      <c r="AK147" s="9">
        <v>113.3</v>
      </c>
      <c r="AL147" s="9">
        <v>113.3</v>
      </c>
      <c r="AM147" s="9">
        <v>113.3</v>
      </c>
      <c r="AN147" s="9">
        <v>113.3</v>
      </c>
      <c r="AO147" s="9">
        <v>113.3</v>
      </c>
      <c r="AP147" s="9">
        <v>113.3</v>
      </c>
      <c r="AQ147" s="9">
        <v>113.3</v>
      </c>
      <c r="AR147" s="9">
        <v>113.3</v>
      </c>
      <c r="AS147" s="9">
        <v>113.3</v>
      </c>
      <c r="AT147" s="9">
        <v>113.3</v>
      </c>
      <c r="AU147" s="9">
        <v>113.3</v>
      </c>
      <c r="AV147" s="9">
        <v>113.3</v>
      </c>
      <c r="AW147" s="9">
        <v>113.3</v>
      </c>
      <c r="AX147" s="9">
        <v>113.3</v>
      </c>
      <c r="AY147" s="9">
        <v>113.3</v>
      </c>
      <c r="AZ147" s="9">
        <v>113.3</v>
      </c>
      <c r="BA147" s="9">
        <v>113.3</v>
      </c>
      <c r="BB147" s="9">
        <v>122.8</v>
      </c>
      <c r="BC147" s="9">
        <v>122.8</v>
      </c>
      <c r="BD147" s="9">
        <v>122.8</v>
      </c>
      <c r="BE147" s="9">
        <v>122.8</v>
      </c>
      <c r="BF147" s="9">
        <v>122.8</v>
      </c>
      <c r="BG147" s="9">
        <v>122.8</v>
      </c>
      <c r="BH147" s="9">
        <v>122.8</v>
      </c>
      <c r="BI147" s="9">
        <v>122.8</v>
      </c>
      <c r="BJ147" s="9">
        <v>122.8</v>
      </c>
      <c r="BK147" s="9">
        <v>122.8</v>
      </c>
      <c r="BL147" s="9">
        <v>122.8</v>
      </c>
      <c r="BM147" s="9">
        <v>122.8</v>
      </c>
      <c r="BN147" s="9">
        <v>122.8</v>
      </c>
      <c r="BO147" s="9">
        <v>122.8</v>
      </c>
      <c r="BP147" s="9">
        <v>122.8</v>
      </c>
      <c r="BQ147" s="9">
        <v>122.8</v>
      </c>
      <c r="BR147" s="9">
        <v>122.8</v>
      </c>
      <c r="BS147" s="9">
        <v>122.8</v>
      </c>
      <c r="BT147" s="9">
        <v>122.8</v>
      </c>
      <c r="BU147" s="9">
        <v>133.1</v>
      </c>
      <c r="BV147" s="9">
        <v>136.69999999999999</v>
      </c>
      <c r="BW147" s="9">
        <v>136.69999999999999</v>
      </c>
      <c r="BX147" s="9">
        <v>136.69999999999999</v>
      </c>
      <c r="BY147" s="9">
        <v>136.69999999999999</v>
      </c>
      <c r="BZ147" s="9">
        <v>136.69999999999999</v>
      </c>
      <c r="CA147" s="9">
        <v>136.69999999999999</v>
      </c>
      <c r="CB147" s="9">
        <v>136.69999999999999</v>
      </c>
      <c r="CC147" s="9">
        <v>136.69999999999999</v>
      </c>
      <c r="CD147" s="9">
        <v>136.69999999999999</v>
      </c>
      <c r="CE147" s="9">
        <v>136.69999999999999</v>
      </c>
      <c r="CF147" s="9">
        <v>136.69999999999999</v>
      </c>
      <c r="CG147" s="9">
        <v>136.69999999999999</v>
      </c>
      <c r="CH147" s="9">
        <v>136.69999999999999</v>
      </c>
      <c r="CI147" s="9">
        <v>136.69999999999999</v>
      </c>
      <c r="CJ147" s="9">
        <v>136.69999999999999</v>
      </c>
      <c r="CK147" s="9">
        <v>136.69999999999999</v>
      </c>
      <c r="CL147" s="9">
        <v>136.69999999999999</v>
      </c>
      <c r="CM147" s="9">
        <v>136.69999999999999</v>
      </c>
      <c r="CN147" s="9">
        <v>136.69999999999999</v>
      </c>
      <c r="CO147" s="9">
        <v>136.69999999999999</v>
      </c>
      <c r="CP147" s="9">
        <v>136.69999999999999</v>
      </c>
      <c r="CQ147" s="9">
        <v>136.69999999999999</v>
      </c>
      <c r="CR147" s="9">
        <v>136.69999999999999</v>
      </c>
      <c r="CS147" s="9">
        <v>136.69999999999999</v>
      </c>
      <c r="CT147" s="9">
        <v>136.69999999999999</v>
      </c>
      <c r="CU147" s="9">
        <v>136.69999999999999</v>
      </c>
      <c r="CV147" s="9">
        <v>136.69999999999999</v>
      </c>
      <c r="CW147" s="9">
        <v>136.69999999999999</v>
      </c>
      <c r="CX147" s="9">
        <v>136.69999999999999</v>
      </c>
      <c r="CY147" s="9">
        <v>136.69999999999999</v>
      </c>
      <c r="CZ147" s="9">
        <v>136.69999999999999</v>
      </c>
      <c r="DA147" s="9">
        <v>136.69999999999999</v>
      </c>
      <c r="DB147" s="9">
        <v>136.69999999999999</v>
      </c>
      <c r="DC147" s="9">
        <v>136.69999999999999</v>
      </c>
      <c r="DD147" s="9">
        <v>137.80000000000001</v>
      </c>
      <c r="DE147" s="9">
        <v>137.80000000000001</v>
      </c>
      <c r="DF147" s="9">
        <v>137.80000000000001</v>
      </c>
      <c r="DG147" s="9">
        <v>137.80000000000001</v>
      </c>
      <c r="DH147" s="9">
        <v>137.80000000000001</v>
      </c>
      <c r="DI147" s="9">
        <v>137.80000000000001</v>
      </c>
      <c r="DJ147" s="9">
        <v>137.80000000000001</v>
      </c>
      <c r="DK147" s="9">
        <v>137.80000000000001</v>
      </c>
      <c r="DL147" s="9">
        <v>137.80000000000001</v>
      </c>
      <c r="DM147" s="9">
        <v>137.80000000000001</v>
      </c>
      <c r="DN147" s="9">
        <v>137.80000000000001</v>
      </c>
      <c r="DO147" s="9">
        <v>137.80000000000001</v>
      </c>
      <c r="DP147" s="9">
        <v>137.80000000000001</v>
      </c>
      <c r="DQ147" s="9">
        <v>137.80000000000001</v>
      </c>
      <c r="DR147" s="9">
        <v>137.80000000000001</v>
      </c>
      <c r="DS147" s="9">
        <v>137.80000000000001</v>
      </c>
      <c r="DT147" s="9">
        <v>137.80000000000001</v>
      </c>
      <c r="DU147" s="9">
        <v>137.80000000000001</v>
      </c>
      <c r="DV147" s="9">
        <v>137.80000000000001</v>
      </c>
      <c r="DW147" s="9">
        <v>137.80000000000001</v>
      </c>
      <c r="DX147" s="9">
        <v>137.80000000000001</v>
      </c>
      <c r="DY147" s="9">
        <v>137.80000000000001</v>
      </c>
      <c r="DZ147" s="9">
        <v>137.80000000000001</v>
      </c>
      <c r="EA147" s="9">
        <v>137.80000000000001</v>
      </c>
      <c r="EB147" s="9">
        <v>137.80000000000001</v>
      </c>
      <c r="EC147" s="9">
        <v>137.80000000000001</v>
      </c>
      <c r="ED147" s="9">
        <v>137.80000000000001</v>
      </c>
      <c r="EE147" s="9">
        <v>137.80000000000001</v>
      </c>
      <c r="EF147" s="10">
        <v>137.80000000000001</v>
      </c>
      <c r="EG147" s="10">
        <v>137.80000000000001</v>
      </c>
      <c r="EH147" s="10">
        <v>142.9</v>
      </c>
      <c r="EI147" s="10">
        <v>143.30000000000001</v>
      </c>
      <c r="EJ147" s="69">
        <v>143.30000000000001</v>
      </c>
      <c r="EK147" s="69">
        <v>143.30000000000001</v>
      </c>
      <c r="EL147" s="70">
        <v>143.30000000000001</v>
      </c>
      <c r="EM147" s="70">
        <v>143.30000000000001</v>
      </c>
      <c r="EN147" s="70">
        <v>143.30000000000001</v>
      </c>
    </row>
    <row r="148" spans="1:144" x14ac:dyDescent="0.25">
      <c r="A148" s="2" t="s">
        <v>316</v>
      </c>
      <c r="B148" s="2" t="s">
        <v>317</v>
      </c>
      <c r="C148" s="5">
        <v>1.2030000000000001E-2</v>
      </c>
      <c r="D148" s="9">
        <v>100</v>
      </c>
      <c r="E148" s="9">
        <v>100</v>
      </c>
      <c r="F148" s="9">
        <v>101.6</v>
      </c>
      <c r="G148" s="9">
        <v>104.2</v>
      </c>
      <c r="H148" s="9">
        <v>104.2</v>
      </c>
      <c r="I148" s="9">
        <v>104.2</v>
      </c>
      <c r="J148" s="9">
        <v>104.2</v>
      </c>
      <c r="K148" s="9">
        <v>104.2</v>
      </c>
      <c r="L148" s="9">
        <v>104.2</v>
      </c>
      <c r="M148" s="9">
        <v>104.2</v>
      </c>
      <c r="N148" s="9">
        <v>104.2</v>
      </c>
      <c r="O148" s="9">
        <v>104.2</v>
      </c>
      <c r="P148" s="9">
        <v>104.2</v>
      </c>
      <c r="Q148" s="9">
        <v>104.2</v>
      </c>
      <c r="R148" s="9">
        <v>110.4</v>
      </c>
      <c r="S148" s="9">
        <v>110.4</v>
      </c>
      <c r="T148" s="9">
        <v>110.4</v>
      </c>
      <c r="U148" s="9">
        <v>110.4</v>
      </c>
      <c r="V148" s="9">
        <v>110.4</v>
      </c>
      <c r="W148" s="9">
        <v>110.4</v>
      </c>
      <c r="X148" s="9">
        <v>112.9</v>
      </c>
      <c r="Y148" s="9">
        <v>115.4</v>
      </c>
      <c r="Z148" s="9">
        <v>115.4</v>
      </c>
      <c r="AA148" s="9">
        <v>115.4</v>
      </c>
      <c r="AB148" s="9">
        <v>115.4</v>
      </c>
      <c r="AC148" s="9">
        <v>115.4</v>
      </c>
      <c r="AD148" s="9">
        <v>115.4</v>
      </c>
      <c r="AE148" s="9">
        <v>115.4</v>
      </c>
      <c r="AF148" s="9">
        <v>115.4</v>
      </c>
      <c r="AG148" s="9">
        <v>115.4</v>
      </c>
      <c r="AH148" s="9">
        <v>115.4</v>
      </c>
      <c r="AI148" s="9">
        <v>115.4</v>
      </c>
      <c r="AJ148" s="9">
        <v>115.4</v>
      </c>
      <c r="AK148" s="9">
        <v>115.4</v>
      </c>
      <c r="AL148" s="9">
        <v>115.4</v>
      </c>
      <c r="AM148" s="9">
        <v>115.4</v>
      </c>
      <c r="AN148" s="9">
        <v>115.4</v>
      </c>
      <c r="AO148" s="9">
        <v>115.4</v>
      </c>
      <c r="AP148" s="9">
        <v>115.4</v>
      </c>
      <c r="AQ148" s="9">
        <v>115.4</v>
      </c>
      <c r="AR148" s="9">
        <v>115.4</v>
      </c>
      <c r="AS148" s="9">
        <v>115.4</v>
      </c>
      <c r="AT148" s="9">
        <v>115.4</v>
      </c>
      <c r="AU148" s="9">
        <v>115.4</v>
      </c>
      <c r="AV148" s="9">
        <v>115.4</v>
      </c>
      <c r="AW148" s="9">
        <v>115.4</v>
      </c>
      <c r="AX148" s="9">
        <v>115.4</v>
      </c>
      <c r="AY148" s="9">
        <v>115.4</v>
      </c>
      <c r="AZ148" s="9">
        <v>115.4</v>
      </c>
      <c r="BA148" s="9">
        <v>115.4</v>
      </c>
      <c r="BB148" s="9">
        <v>128.5</v>
      </c>
      <c r="BC148" s="9">
        <v>128.5</v>
      </c>
      <c r="BD148" s="9">
        <v>128.5</v>
      </c>
      <c r="BE148" s="9">
        <v>128.5</v>
      </c>
      <c r="BF148" s="9">
        <v>128.5</v>
      </c>
      <c r="BG148" s="9">
        <v>128.5</v>
      </c>
      <c r="BH148" s="9">
        <v>128.5</v>
      </c>
      <c r="BI148" s="9">
        <v>128.5</v>
      </c>
      <c r="BJ148" s="9">
        <v>128.5</v>
      </c>
      <c r="BK148" s="9">
        <v>128.5</v>
      </c>
      <c r="BL148" s="9">
        <v>128.5</v>
      </c>
      <c r="BM148" s="9">
        <v>128.5</v>
      </c>
      <c r="BN148" s="9">
        <v>128.5</v>
      </c>
      <c r="BO148" s="9">
        <v>128.5</v>
      </c>
      <c r="BP148" s="9">
        <v>128.5</v>
      </c>
      <c r="BQ148" s="9">
        <v>128.5</v>
      </c>
      <c r="BR148" s="9">
        <v>128.5</v>
      </c>
      <c r="BS148" s="9">
        <v>128.5</v>
      </c>
      <c r="BT148" s="9">
        <v>128.5</v>
      </c>
      <c r="BU148" s="9">
        <v>124.4</v>
      </c>
      <c r="BV148" s="9">
        <v>123.1</v>
      </c>
      <c r="BW148" s="9">
        <v>123.1</v>
      </c>
      <c r="BX148" s="9">
        <v>123.1</v>
      </c>
      <c r="BY148" s="9">
        <v>123.1</v>
      </c>
      <c r="BZ148" s="9">
        <v>123.1</v>
      </c>
      <c r="CA148" s="9">
        <v>123.1</v>
      </c>
      <c r="CB148" s="9">
        <v>123.1</v>
      </c>
      <c r="CC148" s="9">
        <v>123.1</v>
      </c>
      <c r="CD148" s="9">
        <v>123.1</v>
      </c>
      <c r="CE148" s="9">
        <v>123.1</v>
      </c>
      <c r="CF148" s="9">
        <v>123.1</v>
      </c>
      <c r="CG148" s="9">
        <v>123.1</v>
      </c>
      <c r="CH148" s="9">
        <v>123.1</v>
      </c>
      <c r="CI148" s="9">
        <v>123.1</v>
      </c>
      <c r="CJ148" s="9">
        <v>123.1</v>
      </c>
      <c r="CK148" s="9">
        <v>123.1</v>
      </c>
      <c r="CL148" s="9">
        <v>123.1</v>
      </c>
      <c r="CM148" s="9">
        <v>123.1</v>
      </c>
      <c r="CN148" s="9">
        <v>123.1</v>
      </c>
      <c r="CO148" s="9">
        <v>123.1</v>
      </c>
      <c r="CP148" s="9">
        <v>123.1</v>
      </c>
      <c r="CQ148" s="9">
        <v>123.1</v>
      </c>
      <c r="CR148" s="9">
        <v>123.1</v>
      </c>
      <c r="CS148" s="9">
        <v>123.1</v>
      </c>
      <c r="CT148" s="9">
        <v>123.1</v>
      </c>
      <c r="CU148" s="9">
        <v>123.1</v>
      </c>
      <c r="CV148" s="9">
        <v>123.1</v>
      </c>
      <c r="CW148" s="9">
        <v>123.1</v>
      </c>
      <c r="CX148" s="9">
        <v>123.1</v>
      </c>
      <c r="CY148" s="9">
        <v>123.1</v>
      </c>
      <c r="CZ148" s="9">
        <v>123.1</v>
      </c>
      <c r="DA148" s="9">
        <v>123.1</v>
      </c>
      <c r="DB148" s="9">
        <v>123.1</v>
      </c>
      <c r="DC148" s="9">
        <v>123.1</v>
      </c>
      <c r="DD148" s="9">
        <v>125.2</v>
      </c>
      <c r="DE148" s="9">
        <v>125.2</v>
      </c>
      <c r="DF148" s="9">
        <v>125.2</v>
      </c>
      <c r="DG148" s="9">
        <v>125.2</v>
      </c>
      <c r="DH148" s="9">
        <v>125.2</v>
      </c>
      <c r="DI148" s="9">
        <v>125.2</v>
      </c>
      <c r="DJ148" s="9">
        <v>125.2</v>
      </c>
      <c r="DK148" s="9">
        <v>125.2</v>
      </c>
      <c r="DL148" s="9">
        <v>125.2</v>
      </c>
      <c r="DM148" s="9">
        <v>125.2</v>
      </c>
      <c r="DN148" s="9">
        <v>125.2</v>
      </c>
      <c r="DO148" s="9">
        <v>125.2</v>
      </c>
      <c r="DP148" s="9">
        <v>125.2</v>
      </c>
      <c r="DQ148" s="9">
        <v>125.2</v>
      </c>
      <c r="DR148" s="9">
        <v>125.2</v>
      </c>
      <c r="DS148" s="9">
        <v>125.2</v>
      </c>
      <c r="DT148" s="9">
        <v>125.2</v>
      </c>
      <c r="DU148" s="9">
        <v>125.2</v>
      </c>
      <c r="DV148" s="9">
        <v>125.2</v>
      </c>
      <c r="DW148" s="9">
        <v>125.2</v>
      </c>
      <c r="DX148" s="9">
        <v>125.2</v>
      </c>
      <c r="DY148" s="9">
        <v>125.2</v>
      </c>
      <c r="DZ148" s="9">
        <v>125.2</v>
      </c>
      <c r="EA148" s="9">
        <v>125.2</v>
      </c>
      <c r="EB148" s="9">
        <v>125.2</v>
      </c>
      <c r="EC148" s="9">
        <v>125.2</v>
      </c>
      <c r="ED148" s="9">
        <v>125.2</v>
      </c>
      <c r="EE148" s="9">
        <v>125.2</v>
      </c>
      <c r="EF148" s="10">
        <v>125.2</v>
      </c>
      <c r="EG148" s="10">
        <v>125.2</v>
      </c>
      <c r="EH148" s="10">
        <v>125.2</v>
      </c>
      <c r="EI148" s="10">
        <v>125.2</v>
      </c>
      <c r="EJ148" s="69">
        <v>125.2</v>
      </c>
      <c r="EK148" s="69">
        <v>125.2</v>
      </c>
      <c r="EL148" s="70">
        <v>125.2</v>
      </c>
      <c r="EM148" s="70">
        <v>125.2</v>
      </c>
      <c r="EN148" s="70">
        <v>125.2</v>
      </c>
    </row>
    <row r="149" spans="1:144" x14ac:dyDescent="0.25">
      <c r="A149" s="2" t="s">
        <v>318</v>
      </c>
      <c r="B149" s="2" t="s">
        <v>319</v>
      </c>
      <c r="C149" s="5">
        <v>9.0130000000000002E-2</v>
      </c>
      <c r="D149" s="9">
        <v>108.4</v>
      </c>
      <c r="E149" s="9">
        <v>98</v>
      </c>
      <c r="F149" s="9">
        <v>98</v>
      </c>
      <c r="G149" s="9">
        <v>98</v>
      </c>
      <c r="H149" s="9">
        <v>98</v>
      </c>
      <c r="I149" s="9">
        <v>98</v>
      </c>
      <c r="J149" s="9">
        <v>98</v>
      </c>
      <c r="K149" s="9">
        <v>98</v>
      </c>
      <c r="L149" s="9">
        <v>98</v>
      </c>
      <c r="M149" s="9">
        <v>98</v>
      </c>
      <c r="N149" s="9">
        <v>98</v>
      </c>
      <c r="O149" s="9">
        <v>98</v>
      </c>
      <c r="P149" s="9">
        <v>99.2</v>
      </c>
      <c r="Q149" s="9">
        <v>99.2</v>
      </c>
      <c r="R149" s="9">
        <v>99.2</v>
      </c>
      <c r="S149" s="9">
        <v>99.2</v>
      </c>
      <c r="T149" s="9">
        <v>99.2</v>
      </c>
      <c r="U149" s="9">
        <v>99.2</v>
      </c>
      <c r="V149" s="9">
        <v>99.2</v>
      </c>
      <c r="W149" s="9">
        <v>99.2</v>
      </c>
      <c r="X149" s="9">
        <v>99.2</v>
      </c>
      <c r="Y149" s="9">
        <v>99.2</v>
      </c>
      <c r="Z149" s="9">
        <v>99.2</v>
      </c>
      <c r="AA149" s="9">
        <v>99.2</v>
      </c>
      <c r="AB149" s="9">
        <v>99.2</v>
      </c>
      <c r="AC149" s="9">
        <v>99.2</v>
      </c>
      <c r="AD149" s="9">
        <v>99.2</v>
      </c>
      <c r="AE149" s="9">
        <v>99.2</v>
      </c>
      <c r="AF149" s="9">
        <v>99.2</v>
      </c>
      <c r="AG149" s="9">
        <v>99.2</v>
      </c>
      <c r="AH149" s="9">
        <v>99.2</v>
      </c>
      <c r="AI149" s="9">
        <v>99.2</v>
      </c>
      <c r="AJ149" s="9">
        <v>99.2</v>
      </c>
      <c r="AK149" s="9">
        <v>99.2</v>
      </c>
      <c r="AL149" s="9">
        <v>99.2</v>
      </c>
      <c r="AM149" s="9">
        <v>99.2</v>
      </c>
      <c r="AN149" s="9">
        <v>99.2</v>
      </c>
      <c r="AO149" s="9">
        <v>99.2</v>
      </c>
      <c r="AP149" s="9">
        <v>99.2</v>
      </c>
      <c r="AQ149" s="9">
        <v>99.2</v>
      </c>
      <c r="AR149" s="9">
        <v>92.5</v>
      </c>
      <c r="AS149" s="9">
        <v>92.5</v>
      </c>
      <c r="AT149" s="9">
        <v>92.5</v>
      </c>
      <c r="AU149" s="9">
        <v>92.5</v>
      </c>
      <c r="AV149" s="9">
        <v>92.5</v>
      </c>
      <c r="AW149" s="9">
        <v>92.5</v>
      </c>
      <c r="AX149" s="9">
        <v>92.5</v>
      </c>
      <c r="AY149" s="9">
        <v>92.5</v>
      </c>
      <c r="AZ149" s="9">
        <v>92.5</v>
      </c>
      <c r="BA149" s="9">
        <v>90.7</v>
      </c>
      <c r="BB149" s="9">
        <v>90.7</v>
      </c>
      <c r="BC149" s="9">
        <v>90.7</v>
      </c>
      <c r="BD149" s="9">
        <v>88.8</v>
      </c>
      <c r="BE149" s="9">
        <v>88.8</v>
      </c>
      <c r="BF149" s="9">
        <v>88.8</v>
      </c>
      <c r="BG149" s="9">
        <v>88.8</v>
      </c>
      <c r="BH149" s="9">
        <v>88.8</v>
      </c>
      <c r="BI149" s="9">
        <v>88.8</v>
      </c>
      <c r="BJ149" s="9">
        <v>89.9</v>
      </c>
      <c r="BK149" s="9">
        <v>95</v>
      </c>
      <c r="BL149" s="9">
        <v>95</v>
      </c>
      <c r="BM149" s="9">
        <v>95</v>
      </c>
      <c r="BN149" s="9">
        <v>95</v>
      </c>
      <c r="BO149" s="9">
        <v>95</v>
      </c>
      <c r="BP149" s="9">
        <v>95</v>
      </c>
      <c r="BQ149" s="9">
        <v>95</v>
      </c>
      <c r="BR149" s="9">
        <v>112.5</v>
      </c>
      <c r="BS149" s="9">
        <v>113.5</v>
      </c>
      <c r="BT149" s="9">
        <v>113.5</v>
      </c>
      <c r="BU149" s="9">
        <v>113.5</v>
      </c>
      <c r="BV149" s="9">
        <v>113.5</v>
      </c>
      <c r="BW149" s="9">
        <v>113.5</v>
      </c>
      <c r="BX149" s="9">
        <v>122.4</v>
      </c>
      <c r="BY149" s="9">
        <v>120</v>
      </c>
      <c r="BZ149" s="9">
        <v>120</v>
      </c>
      <c r="CA149" s="9">
        <v>120</v>
      </c>
      <c r="CB149" s="9">
        <v>120</v>
      </c>
      <c r="CC149" s="9">
        <v>120</v>
      </c>
      <c r="CD149" s="9">
        <v>120</v>
      </c>
      <c r="CE149" s="9">
        <v>120</v>
      </c>
      <c r="CF149" s="9">
        <v>120</v>
      </c>
      <c r="CG149" s="9">
        <v>120</v>
      </c>
      <c r="CH149" s="9">
        <v>120</v>
      </c>
      <c r="CI149" s="9">
        <v>121.2</v>
      </c>
      <c r="CJ149" s="9">
        <v>121.2</v>
      </c>
      <c r="CK149" s="9">
        <v>121.2</v>
      </c>
      <c r="CL149" s="9">
        <v>129.9</v>
      </c>
      <c r="CM149" s="9">
        <v>129.9</v>
      </c>
      <c r="CN149" s="9">
        <v>129.9</v>
      </c>
      <c r="CO149" s="9">
        <v>129.9</v>
      </c>
      <c r="CP149" s="9">
        <v>131.1</v>
      </c>
      <c r="CQ149" s="9">
        <v>131.1</v>
      </c>
      <c r="CR149" s="9">
        <v>131.1</v>
      </c>
      <c r="CS149" s="9">
        <v>131.1</v>
      </c>
      <c r="CT149" s="9">
        <v>131.1</v>
      </c>
      <c r="CU149" s="9">
        <v>131.1</v>
      </c>
      <c r="CV149" s="9">
        <v>131.1</v>
      </c>
      <c r="CW149" s="9">
        <v>131.1</v>
      </c>
      <c r="CX149" s="9">
        <v>131.1</v>
      </c>
      <c r="CY149" s="9">
        <v>131.1</v>
      </c>
      <c r="CZ149" s="9">
        <v>131.1</v>
      </c>
      <c r="DA149" s="9">
        <v>131.1</v>
      </c>
      <c r="DB149" s="9">
        <v>131.1</v>
      </c>
      <c r="DC149" s="9">
        <v>131.1</v>
      </c>
      <c r="DD149" s="9">
        <v>131.1</v>
      </c>
      <c r="DE149" s="9">
        <v>131.1</v>
      </c>
      <c r="DF149" s="9">
        <v>129.9</v>
      </c>
      <c r="DG149" s="9">
        <v>129.9</v>
      </c>
      <c r="DH149" s="9">
        <v>138.1</v>
      </c>
      <c r="DI149" s="9">
        <v>138.1</v>
      </c>
      <c r="DJ149" s="9">
        <v>138.1</v>
      </c>
      <c r="DK149" s="9">
        <v>138.1</v>
      </c>
      <c r="DL149" s="9">
        <v>138.1</v>
      </c>
      <c r="DM149" s="9">
        <v>138.1</v>
      </c>
      <c r="DN149" s="9">
        <v>166</v>
      </c>
      <c r="DO149" s="9">
        <v>200.5</v>
      </c>
      <c r="DP149" s="9">
        <v>212.6</v>
      </c>
      <c r="DQ149" s="9">
        <v>212.6</v>
      </c>
      <c r="DR149" s="9">
        <v>212.6</v>
      </c>
      <c r="DS149" s="9">
        <v>212.6</v>
      </c>
      <c r="DT149" s="9">
        <v>212.6</v>
      </c>
      <c r="DU149" s="9">
        <v>212.6</v>
      </c>
      <c r="DV149" s="9">
        <v>212.6</v>
      </c>
      <c r="DW149" s="9">
        <v>212.6</v>
      </c>
      <c r="DX149" s="9">
        <v>294.60000000000002</v>
      </c>
      <c r="DY149" s="9">
        <v>294.3</v>
      </c>
      <c r="DZ149" s="9">
        <v>294.3</v>
      </c>
      <c r="EA149" s="9">
        <v>294.3</v>
      </c>
      <c r="EB149" s="9">
        <v>294.3</v>
      </c>
      <c r="EC149" s="9">
        <v>294.3</v>
      </c>
      <c r="ED149" s="9">
        <v>324.39999999999998</v>
      </c>
      <c r="EE149" s="9">
        <v>312.60000000000002</v>
      </c>
      <c r="EF149" s="10">
        <v>323.3</v>
      </c>
      <c r="EG149" s="10">
        <v>292.10000000000002</v>
      </c>
      <c r="EH149" s="10">
        <v>279.8</v>
      </c>
      <c r="EI149" s="10">
        <v>279.8</v>
      </c>
      <c r="EJ149" s="69">
        <v>279.8</v>
      </c>
      <c r="EK149" s="69">
        <v>258.10000000000002</v>
      </c>
      <c r="EL149" s="70">
        <v>258.10000000000002</v>
      </c>
      <c r="EM149" s="70">
        <v>258.10000000000002</v>
      </c>
      <c r="EN149" s="70">
        <v>258.10000000000002</v>
      </c>
    </row>
    <row r="150" spans="1:144" x14ac:dyDescent="0.25">
      <c r="A150" s="2" t="s">
        <v>320</v>
      </c>
      <c r="B150" s="2" t="s">
        <v>321</v>
      </c>
      <c r="C150" s="5">
        <v>9.0130000000000002E-2</v>
      </c>
      <c r="D150" s="9">
        <v>108.4</v>
      </c>
      <c r="E150" s="9">
        <v>98</v>
      </c>
      <c r="F150" s="9">
        <v>98</v>
      </c>
      <c r="G150" s="9">
        <v>98</v>
      </c>
      <c r="H150" s="9">
        <v>98</v>
      </c>
      <c r="I150" s="9">
        <v>98</v>
      </c>
      <c r="J150" s="9">
        <v>98</v>
      </c>
      <c r="K150" s="9">
        <v>98</v>
      </c>
      <c r="L150" s="9">
        <v>98</v>
      </c>
      <c r="M150" s="9">
        <v>98</v>
      </c>
      <c r="N150" s="9">
        <v>98</v>
      </c>
      <c r="O150" s="9">
        <v>98</v>
      </c>
      <c r="P150" s="9">
        <v>99.2</v>
      </c>
      <c r="Q150" s="9">
        <v>99.2</v>
      </c>
      <c r="R150" s="9">
        <v>99.2</v>
      </c>
      <c r="S150" s="9">
        <v>99.2</v>
      </c>
      <c r="T150" s="9">
        <v>99.2</v>
      </c>
      <c r="U150" s="9">
        <v>99.2</v>
      </c>
      <c r="V150" s="9">
        <v>99.2</v>
      </c>
      <c r="W150" s="9">
        <v>99.2</v>
      </c>
      <c r="X150" s="9">
        <v>99.2</v>
      </c>
      <c r="Y150" s="9">
        <v>99.2</v>
      </c>
      <c r="Z150" s="9">
        <v>99.2</v>
      </c>
      <c r="AA150" s="9">
        <v>99.2</v>
      </c>
      <c r="AB150" s="9">
        <v>99.2</v>
      </c>
      <c r="AC150" s="9">
        <v>99.2</v>
      </c>
      <c r="AD150" s="9">
        <v>99.2</v>
      </c>
      <c r="AE150" s="9">
        <v>99.2</v>
      </c>
      <c r="AF150" s="9">
        <v>99.2</v>
      </c>
      <c r="AG150" s="9">
        <v>99.2</v>
      </c>
      <c r="AH150" s="9">
        <v>99.2</v>
      </c>
      <c r="AI150" s="9">
        <v>99.2</v>
      </c>
      <c r="AJ150" s="9">
        <v>99.2</v>
      </c>
      <c r="AK150" s="9">
        <v>99.2</v>
      </c>
      <c r="AL150" s="9">
        <v>99.2</v>
      </c>
      <c r="AM150" s="9">
        <v>99.2</v>
      </c>
      <c r="AN150" s="9">
        <v>99.2</v>
      </c>
      <c r="AO150" s="9">
        <v>99.2</v>
      </c>
      <c r="AP150" s="9">
        <v>99.2</v>
      </c>
      <c r="AQ150" s="9">
        <v>99.2</v>
      </c>
      <c r="AR150" s="9">
        <v>92.5</v>
      </c>
      <c r="AS150" s="9">
        <v>92.5</v>
      </c>
      <c r="AT150" s="9">
        <v>92.5</v>
      </c>
      <c r="AU150" s="9">
        <v>92.5</v>
      </c>
      <c r="AV150" s="9">
        <v>92.5</v>
      </c>
      <c r="AW150" s="9">
        <v>92.5</v>
      </c>
      <c r="AX150" s="9">
        <v>92.5</v>
      </c>
      <c r="AY150" s="9">
        <v>92.5</v>
      </c>
      <c r="AZ150" s="9">
        <v>92.5</v>
      </c>
      <c r="BA150" s="9">
        <v>90.7</v>
      </c>
      <c r="BB150" s="9">
        <v>90.7</v>
      </c>
      <c r="BC150" s="9">
        <v>90.7</v>
      </c>
      <c r="BD150" s="9">
        <v>88.8</v>
      </c>
      <c r="BE150" s="9">
        <v>88.8</v>
      </c>
      <c r="BF150" s="9">
        <v>88.8</v>
      </c>
      <c r="BG150" s="9">
        <v>88.8</v>
      </c>
      <c r="BH150" s="9">
        <v>88.8</v>
      </c>
      <c r="BI150" s="9">
        <v>88.8</v>
      </c>
      <c r="BJ150" s="9">
        <v>89.9</v>
      </c>
      <c r="BK150" s="9">
        <v>95</v>
      </c>
      <c r="BL150" s="9">
        <v>95</v>
      </c>
      <c r="BM150" s="9">
        <v>95</v>
      </c>
      <c r="BN150" s="9">
        <v>95</v>
      </c>
      <c r="BO150" s="9">
        <v>95</v>
      </c>
      <c r="BP150" s="9">
        <v>95</v>
      </c>
      <c r="BQ150" s="9">
        <v>95</v>
      </c>
      <c r="BR150" s="9">
        <v>112.5</v>
      </c>
      <c r="BS150" s="9">
        <v>113.5</v>
      </c>
      <c r="BT150" s="9">
        <v>113.5</v>
      </c>
      <c r="BU150" s="9">
        <v>113.5</v>
      </c>
      <c r="BV150" s="9">
        <v>113.5</v>
      </c>
      <c r="BW150" s="9">
        <v>113.5</v>
      </c>
      <c r="BX150" s="9">
        <v>122.4</v>
      </c>
      <c r="BY150" s="9">
        <v>120</v>
      </c>
      <c r="BZ150" s="9">
        <v>120</v>
      </c>
      <c r="CA150" s="9">
        <v>120</v>
      </c>
      <c r="CB150" s="9">
        <v>120</v>
      </c>
      <c r="CC150" s="9">
        <v>120</v>
      </c>
      <c r="CD150" s="9">
        <v>120</v>
      </c>
      <c r="CE150" s="9">
        <v>120</v>
      </c>
      <c r="CF150" s="9">
        <v>120</v>
      </c>
      <c r="CG150" s="9">
        <v>120</v>
      </c>
      <c r="CH150" s="9">
        <v>120</v>
      </c>
      <c r="CI150" s="9">
        <v>121.2</v>
      </c>
      <c r="CJ150" s="9">
        <v>121.2</v>
      </c>
      <c r="CK150" s="9">
        <v>121.2</v>
      </c>
      <c r="CL150" s="9">
        <v>129.9</v>
      </c>
      <c r="CM150" s="9">
        <v>129.9</v>
      </c>
      <c r="CN150" s="9">
        <v>129.9</v>
      </c>
      <c r="CO150" s="9">
        <v>129.9</v>
      </c>
      <c r="CP150" s="9">
        <v>131.1</v>
      </c>
      <c r="CQ150" s="9">
        <v>131.1</v>
      </c>
      <c r="CR150" s="9">
        <v>131.1</v>
      </c>
      <c r="CS150" s="9">
        <v>131.1</v>
      </c>
      <c r="CT150" s="9">
        <v>131.1</v>
      </c>
      <c r="CU150" s="9">
        <v>131.1</v>
      </c>
      <c r="CV150" s="9">
        <v>131.1</v>
      </c>
      <c r="CW150" s="9">
        <v>131.1</v>
      </c>
      <c r="CX150" s="9">
        <v>131.1</v>
      </c>
      <c r="CY150" s="9">
        <v>131.1</v>
      </c>
      <c r="CZ150" s="9">
        <v>131.1</v>
      </c>
      <c r="DA150" s="9">
        <v>131.1</v>
      </c>
      <c r="DB150" s="9">
        <v>131.1</v>
      </c>
      <c r="DC150" s="9">
        <v>131.1</v>
      </c>
      <c r="DD150" s="9">
        <v>131.1</v>
      </c>
      <c r="DE150" s="9">
        <v>131.1</v>
      </c>
      <c r="DF150" s="9">
        <v>129.9</v>
      </c>
      <c r="DG150" s="9">
        <v>129.9</v>
      </c>
      <c r="DH150" s="9">
        <v>138.1</v>
      </c>
      <c r="DI150" s="9">
        <v>138.1</v>
      </c>
      <c r="DJ150" s="9">
        <v>138.1</v>
      </c>
      <c r="DK150" s="9">
        <v>138.1</v>
      </c>
      <c r="DL150" s="9">
        <v>138.1</v>
      </c>
      <c r="DM150" s="9">
        <v>138.1</v>
      </c>
      <c r="DN150" s="9">
        <v>166</v>
      </c>
      <c r="DO150" s="9">
        <v>200.5</v>
      </c>
      <c r="DP150" s="9">
        <v>212.6</v>
      </c>
      <c r="DQ150" s="9">
        <v>212.6</v>
      </c>
      <c r="DR150" s="9">
        <v>212.6</v>
      </c>
      <c r="DS150" s="9">
        <v>212.6</v>
      </c>
      <c r="DT150" s="9">
        <v>212.6</v>
      </c>
      <c r="DU150" s="9">
        <v>212.6</v>
      </c>
      <c r="DV150" s="9">
        <v>212.6</v>
      </c>
      <c r="DW150" s="9">
        <v>212.6</v>
      </c>
      <c r="DX150" s="9">
        <v>294.60000000000002</v>
      </c>
      <c r="DY150" s="9">
        <v>294.3</v>
      </c>
      <c r="DZ150" s="9">
        <v>294.3</v>
      </c>
      <c r="EA150" s="9">
        <v>294.3</v>
      </c>
      <c r="EB150" s="9">
        <v>294.3</v>
      </c>
      <c r="EC150" s="9">
        <v>294.3</v>
      </c>
      <c r="ED150" s="9">
        <v>324.39999999999998</v>
      </c>
      <c r="EE150" s="9">
        <v>312.60000000000002</v>
      </c>
      <c r="EF150" s="10">
        <v>323.3</v>
      </c>
      <c r="EG150" s="10">
        <v>292.10000000000002</v>
      </c>
      <c r="EH150" s="10">
        <v>279.8</v>
      </c>
      <c r="EI150" s="10">
        <v>279.8</v>
      </c>
      <c r="EJ150" s="69">
        <v>279.8</v>
      </c>
      <c r="EK150" s="69">
        <v>258.10000000000002</v>
      </c>
      <c r="EL150" s="70">
        <v>258.10000000000002</v>
      </c>
      <c r="EM150" s="70">
        <v>258.10000000000002</v>
      </c>
      <c r="EN150" s="70">
        <v>258.10000000000002</v>
      </c>
    </row>
    <row r="151" spans="1:144" x14ac:dyDescent="0.25">
      <c r="A151" s="2" t="s">
        <v>322</v>
      </c>
      <c r="B151" s="2" t="s">
        <v>323</v>
      </c>
      <c r="C151" s="5">
        <v>7.9496799999999999</v>
      </c>
      <c r="D151" s="9">
        <v>111.2</v>
      </c>
      <c r="E151" s="9">
        <v>110.6</v>
      </c>
      <c r="F151" s="9">
        <v>107.9</v>
      </c>
      <c r="G151" s="9">
        <v>104.4</v>
      </c>
      <c r="H151" s="9">
        <v>107.9</v>
      </c>
      <c r="I151" s="9">
        <v>113.8</v>
      </c>
      <c r="J151" s="9">
        <v>111.1</v>
      </c>
      <c r="K151" s="9">
        <v>109.8</v>
      </c>
      <c r="L151" s="9">
        <v>110.5</v>
      </c>
      <c r="M151" s="9">
        <v>112.3</v>
      </c>
      <c r="N151" s="9">
        <v>115.4</v>
      </c>
      <c r="O151" s="9">
        <v>116.3</v>
      </c>
      <c r="P151" s="9">
        <v>112.2</v>
      </c>
      <c r="Q151" s="9">
        <v>107.6</v>
      </c>
      <c r="R151" s="9">
        <v>111.4</v>
      </c>
      <c r="S151" s="9">
        <v>117.8</v>
      </c>
      <c r="T151" s="9">
        <v>121</v>
      </c>
      <c r="U151" s="9">
        <v>128.80000000000001</v>
      </c>
      <c r="V151" s="9">
        <v>125.6</v>
      </c>
      <c r="W151" s="9">
        <v>124.4</v>
      </c>
      <c r="X151" s="9">
        <v>126.7</v>
      </c>
      <c r="Y151" s="9">
        <v>128.9</v>
      </c>
      <c r="Z151" s="9">
        <v>127.3</v>
      </c>
      <c r="AA151" s="9">
        <v>127.7</v>
      </c>
      <c r="AB151" s="9">
        <v>123.2</v>
      </c>
      <c r="AC151" s="9">
        <v>124</v>
      </c>
      <c r="AD151" s="9">
        <v>122.4</v>
      </c>
      <c r="AE151" s="9">
        <v>125.4</v>
      </c>
      <c r="AF151" s="9">
        <v>123.4</v>
      </c>
      <c r="AG151" s="9">
        <v>120.9</v>
      </c>
      <c r="AH151" s="9">
        <v>117.4</v>
      </c>
      <c r="AI151" s="9">
        <v>106.7</v>
      </c>
      <c r="AJ151" s="9">
        <v>97.2</v>
      </c>
      <c r="AK151" s="9">
        <v>85.5</v>
      </c>
      <c r="AL151" s="9">
        <v>76.099999999999994</v>
      </c>
      <c r="AM151" s="9">
        <v>82.1</v>
      </c>
      <c r="AN151" s="9">
        <v>80.8</v>
      </c>
      <c r="AO151" s="9">
        <v>88.4</v>
      </c>
      <c r="AP151" s="9">
        <v>89.9</v>
      </c>
      <c r="AQ151" s="9">
        <v>85.4</v>
      </c>
      <c r="AR151" s="9">
        <v>75.7</v>
      </c>
      <c r="AS151" s="9">
        <v>72.2</v>
      </c>
      <c r="AT151" s="9">
        <v>73.3</v>
      </c>
      <c r="AU151" s="9">
        <v>72.599999999999994</v>
      </c>
      <c r="AV151" s="9">
        <v>71.3</v>
      </c>
      <c r="AW151" s="9">
        <v>62.6</v>
      </c>
      <c r="AX151" s="9">
        <v>56.4</v>
      </c>
      <c r="AY151" s="9">
        <v>58.2</v>
      </c>
      <c r="AZ151" s="9">
        <v>61.9</v>
      </c>
      <c r="BA151" s="9">
        <v>66.5</v>
      </c>
      <c r="BB151" s="9">
        <v>72.5</v>
      </c>
      <c r="BC151" s="9">
        <v>71.8</v>
      </c>
      <c r="BD151" s="9">
        <v>65.7</v>
      </c>
      <c r="BE151" s="9">
        <v>68.900000000000006</v>
      </c>
      <c r="BF151" s="9">
        <v>71.2</v>
      </c>
      <c r="BG151" s="9">
        <v>74.8</v>
      </c>
      <c r="BH151" s="9">
        <v>76.599999999999994</v>
      </c>
      <c r="BI151" s="9">
        <v>81.900000000000006</v>
      </c>
      <c r="BJ151" s="9">
        <v>83.8</v>
      </c>
      <c r="BK151" s="9">
        <v>83.9</v>
      </c>
      <c r="BL151" s="9">
        <v>80.3</v>
      </c>
      <c r="BM151" s="9">
        <v>79.099999999999994</v>
      </c>
      <c r="BN151" s="9">
        <v>77.3</v>
      </c>
      <c r="BO151" s="9">
        <v>75.3</v>
      </c>
      <c r="BP151" s="9">
        <v>77</v>
      </c>
      <c r="BQ151" s="9">
        <v>79.599999999999994</v>
      </c>
      <c r="BR151" s="9">
        <v>82.4</v>
      </c>
      <c r="BS151" s="9">
        <v>85.2</v>
      </c>
      <c r="BT151" s="9">
        <v>87</v>
      </c>
      <c r="BU151" s="9">
        <v>88.3</v>
      </c>
      <c r="BV151" s="9">
        <v>89.8</v>
      </c>
      <c r="BW151" s="9">
        <v>88.5</v>
      </c>
      <c r="BX151" s="9">
        <v>90.2</v>
      </c>
      <c r="BY151" s="9">
        <v>93.6</v>
      </c>
      <c r="BZ151" s="9">
        <v>97.3</v>
      </c>
      <c r="CA151" s="9">
        <v>97.5</v>
      </c>
      <c r="CB151" s="9">
        <v>98.3</v>
      </c>
      <c r="CC151" s="9">
        <v>101.9</v>
      </c>
      <c r="CD151" s="9">
        <v>107.6</v>
      </c>
      <c r="CE151" s="9">
        <v>105.5</v>
      </c>
      <c r="CF151" s="9">
        <v>94.2</v>
      </c>
      <c r="CG151" s="9">
        <v>88.4</v>
      </c>
      <c r="CH151" s="9">
        <v>91.4</v>
      </c>
      <c r="CI151" s="9">
        <v>95</v>
      </c>
      <c r="CJ151" s="9">
        <v>95.4</v>
      </c>
      <c r="CK151" s="9">
        <v>96.8</v>
      </c>
      <c r="CL151" s="9">
        <v>94</v>
      </c>
      <c r="CM151" s="9">
        <v>91.4</v>
      </c>
      <c r="CN151" s="9">
        <v>91.4</v>
      </c>
      <c r="CO151" s="9">
        <v>90.5</v>
      </c>
      <c r="CP151" s="9">
        <v>92.8</v>
      </c>
      <c r="CQ151" s="9">
        <v>91.1</v>
      </c>
      <c r="CR151" s="9">
        <v>91.3</v>
      </c>
      <c r="CS151" s="9">
        <v>93.8</v>
      </c>
      <c r="CT151" s="9">
        <v>92.4</v>
      </c>
      <c r="CU151" s="9">
        <v>86.7</v>
      </c>
      <c r="CV151" s="9">
        <v>70.599999999999994</v>
      </c>
      <c r="CW151" s="9">
        <v>58.4</v>
      </c>
      <c r="CX151" s="9">
        <v>68.599999999999994</v>
      </c>
      <c r="CY151" s="9">
        <v>77.099999999999994</v>
      </c>
      <c r="CZ151" s="9">
        <v>78.400000000000006</v>
      </c>
      <c r="DA151" s="9">
        <v>77.5</v>
      </c>
      <c r="DB151" s="9">
        <v>75.8</v>
      </c>
      <c r="DC151" s="9">
        <v>76.599999999999994</v>
      </c>
      <c r="DD151" s="9">
        <v>81.099999999999994</v>
      </c>
      <c r="DE151" s="9">
        <v>87.4</v>
      </c>
      <c r="DF151" s="9">
        <v>95.3</v>
      </c>
      <c r="DG151" s="9">
        <v>103.7</v>
      </c>
      <c r="DH151" s="9">
        <v>103.1</v>
      </c>
      <c r="DI151" s="9">
        <v>106.9</v>
      </c>
      <c r="DJ151" s="9">
        <v>111</v>
      </c>
      <c r="DK151" s="9">
        <v>118.5</v>
      </c>
      <c r="DL151" s="9">
        <v>119.7</v>
      </c>
      <c r="DM151" s="9">
        <v>117.6</v>
      </c>
      <c r="DN151" s="9">
        <v>128.9</v>
      </c>
      <c r="DO151" s="9">
        <v>139.30000000000001</v>
      </c>
      <c r="DP151" s="9">
        <v>134</v>
      </c>
      <c r="DQ151" s="9">
        <v>136.5</v>
      </c>
      <c r="DR151" s="9">
        <v>142.9</v>
      </c>
      <c r="DS151" s="9">
        <v>155.69999999999999</v>
      </c>
      <c r="DT151" s="9">
        <v>167.9</v>
      </c>
      <c r="DU151" s="9">
        <v>186.7</v>
      </c>
      <c r="DV151" s="9">
        <v>189.8</v>
      </c>
      <c r="DW151" s="9">
        <v>188.9</v>
      </c>
      <c r="DX151" s="9">
        <v>174.6</v>
      </c>
      <c r="DY151" s="9">
        <v>171.7</v>
      </c>
      <c r="DZ151" s="9">
        <v>166.4</v>
      </c>
      <c r="EA151" s="9">
        <v>172.4</v>
      </c>
      <c r="EB151" s="9">
        <v>164.4</v>
      </c>
      <c r="EC151" s="9">
        <v>160.9</v>
      </c>
      <c r="ED151" s="9">
        <v>165.5</v>
      </c>
      <c r="EE151" s="9">
        <v>165.2</v>
      </c>
      <c r="EF151" s="10">
        <v>159.6</v>
      </c>
      <c r="EG151" s="10">
        <v>156.4</v>
      </c>
      <c r="EH151" s="10">
        <v>152.80000000000001</v>
      </c>
      <c r="EI151" s="10">
        <v>151.80000000000001</v>
      </c>
      <c r="EJ151" s="69">
        <v>157.9</v>
      </c>
      <c r="EK151" s="69">
        <v>163.69999999999999</v>
      </c>
      <c r="EL151" s="70">
        <v>165.6</v>
      </c>
      <c r="EM151" s="70">
        <v>162.5</v>
      </c>
      <c r="EN151" s="70">
        <v>160</v>
      </c>
    </row>
    <row r="152" spans="1:144" x14ac:dyDescent="0.25">
      <c r="A152" s="2" t="s">
        <v>324</v>
      </c>
      <c r="B152" s="2" t="s">
        <v>325</v>
      </c>
      <c r="C152" s="5">
        <v>0.64480999999999999</v>
      </c>
      <c r="D152" s="9">
        <v>111.1</v>
      </c>
      <c r="E152" s="9">
        <v>106.3</v>
      </c>
      <c r="F152" s="9">
        <v>101.7</v>
      </c>
      <c r="G152" s="9">
        <v>97.4</v>
      </c>
      <c r="H152" s="9">
        <v>91.9</v>
      </c>
      <c r="I152" s="9">
        <v>99.1</v>
      </c>
      <c r="J152" s="9">
        <v>113.1</v>
      </c>
      <c r="K152" s="9">
        <v>113.6</v>
      </c>
      <c r="L152" s="9">
        <v>116</v>
      </c>
      <c r="M152" s="9">
        <v>115.5</v>
      </c>
      <c r="N152" s="9">
        <v>116.2</v>
      </c>
      <c r="O152" s="9">
        <v>111.8</v>
      </c>
      <c r="P152" s="9">
        <v>111.2</v>
      </c>
      <c r="Q152" s="9">
        <v>105.1</v>
      </c>
      <c r="R152" s="9">
        <v>100.1</v>
      </c>
      <c r="S152" s="9">
        <v>103.9</v>
      </c>
      <c r="T152" s="9">
        <v>108.8</v>
      </c>
      <c r="U152" s="9">
        <v>115.3</v>
      </c>
      <c r="V152" s="9">
        <v>122.6</v>
      </c>
      <c r="W152" s="9">
        <v>117</v>
      </c>
      <c r="X152" s="9">
        <v>123.8</v>
      </c>
      <c r="Y152" s="9">
        <v>147.6</v>
      </c>
      <c r="Z152" s="9">
        <v>136.4</v>
      </c>
      <c r="AA152" s="9">
        <v>130.9</v>
      </c>
      <c r="AB152" s="9">
        <v>120</v>
      </c>
      <c r="AC152" s="9">
        <v>113.7</v>
      </c>
      <c r="AD152" s="9">
        <v>111.5</v>
      </c>
      <c r="AE152" s="9">
        <v>113.4</v>
      </c>
      <c r="AF152" s="9">
        <v>113.2</v>
      </c>
      <c r="AG152" s="9">
        <v>110.9</v>
      </c>
      <c r="AH152" s="9">
        <v>108.4</v>
      </c>
      <c r="AI152" s="9">
        <v>106.7</v>
      </c>
      <c r="AJ152" s="9">
        <v>93.7</v>
      </c>
      <c r="AK152" s="9">
        <v>90.9</v>
      </c>
      <c r="AL152" s="9">
        <v>79.7</v>
      </c>
      <c r="AM152" s="9">
        <v>80.2</v>
      </c>
      <c r="AN152" s="9">
        <v>81.2</v>
      </c>
      <c r="AO152" s="9">
        <v>80.599999999999994</v>
      </c>
      <c r="AP152" s="9">
        <v>81.900000000000006</v>
      </c>
      <c r="AQ152" s="9">
        <v>78.7</v>
      </c>
      <c r="AR152" s="9">
        <v>75.900000000000006</v>
      </c>
      <c r="AS152" s="9">
        <v>73</v>
      </c>
      <c r="AT152" s="9">
        <v>68.5</v>
      </c>
      <c r="AU152" s="9">
        <v>71.8</v>
      </c>
      <c r="AV152" s="9">
        <v>79.2</v>
      </c>
      <c r="AW152" s="9">
        <v>84.7</v>
      </c>
      <c r="AX152" s="9">
        <v>74.8</v>
      </c>
      <c r="AY152" s="9">
        <v>69.8</v>
      </c>
      <c r="AZ152" s="9">
        <v>66.900000000000006</v>
      </c>
      <c r="BA152" s="9">
        <v>68.8</v>
      </c>
      <c r="BB152" s="9">
        <v>71.3</v>
      </c>
      <c r="BC152" s="9">
        <v>70.2</v>
      </c>
      <c r="BD152" s="9">
        <v>63.8</v>
      </c>
      <c r="BE152" s="9">
        <v>61.2</v>
      </c>
      <c r="BF152" s="9">
        <v>63.7</v>
      </c>
      <c r="BG152" s="9">
        <v>69</v>
      </c>
      <c r="BH152" s="9">
        <v>75.7</v>
      </c>
      <c r="BI152" s="9">
        <v>75.900000000000006</v>
      </c>
      <c r="BJ152" s="9">
        <v>83.5</v>
      </c>
      <c r="BK152" s="9">
        <v>93.6</v>
      </c>
      <c r="BL152" s="9">
        <v>92.1</v>
      </c>
      <c r="BM152" s="9">
        <v>81.3</v>
      </c>
      <c r="BN152" s="9">
        <v>71.8</v>
      </c>
      <c r="BO152" s="9">
        <v>70.400000000000006</v>
      </c>
      <c r="BP152" s="9">
        <v>66.400000000000006</v>
      </c>
      <c r="BQ152" s="9">
        <v>74.599999999999994</v>
      </c>
      <c r="BR152" s="9">
        <v>80.599999999999994</v>
      </c>
      <c r="BS152" s="9">
        <v>91.3</v>
      </c>
      <c r="BT152" s="9">
        <v>91.7</v>
      </c>
      <c r="BU152" s="9">
        <v>91</v>
      </c>
      <c r="BV152" s="9">
        <v>90.6</v>
      </c>
      <c r="BW152" s="9">
        <v>85.1</v>
      </c>
      <c r="BX152" s="9">
        <v>81</v>
      </c>
      <c r="BY152" s="9">
        <v>80.7</v>
      </c>
      <c r="BZ152" s="9">
        <v>86.3</v>
      </c>
      <c r="CA152" s="9">
        <v>92.6</v>
      </c>
      <c r="CB152" s="9">
        <v>97</v>
      </c>
      <c r="CC152" s="9">
        <v>99.6</v>
      </c>
      <c r="CD152" s="9">
        <v>105.9</v>
      </c>
      <c r="CE152" s="9">
        <v>112.5</v>
      </c>
      <c r="CF152" s="9">
        <v>98</v>
      </c>
      <c r="CG152" s="9">
        <v>84.2</v>
      </c>
      <c r="CH152" s="9">
        <v>81</v>
      </c>
      <c r="CI152" s="9">
        <v>85.9</v>
      </c>
      <c r="CJ152" s="9">
        <v>90</v>
      </c>
      <c r="CK152" s="9">
        <v>91.5</v>
      </c>
      <c r="CL152" s="9">
        <v>92.2</v>
      </c>
      <c r="CM152" s="9">
        <v>78.7</v>
      </c>
      <c r="CN152" s="9">
        <v>69.900000000000006</v>
      </c>
      <c r="CO152" s="9">
        <v>72.099999999999994</v>
      </c>
      <c r="CP152" s="9">
        <v>73.3</v>
      </c>
      <c r="CQ152" s="9">
        <v>82.2</v>
      </c>
      <c r="CR152" s="9">
        <v>83.6</v>
      </c>
      <c r="CS152" s="9">
        <v>85.9</v>
      </c>
      <c r="CT152" s="9">
        <v>98.7</v>
      </c>
      <c r="CU152" s="9">
        <v>96.1</v>
      </c>
      <c r="CV152" s="9">
        <v>89</v>
      </c>
      <c r="CW152" s="9">
        <v>65.3</v>
      </c>
      <c r="CX152" s="9">
        <v>73.8</v>
      </c>
      <c r="CY152" s="9">
        <v>74.2</v>
      </c>
      <c r="CZ152" s="9">
        <v>74.2</v>
      </c>
      <c r="DA152" s="9">
        <v>74.400000000000006</v>
      </c>
      <c r="DB152" s="9">
        <v>75.5</v>
      </c>
      <c r="DC152" s="9">
        <v>79.7</v>
      </c>
      <c r="DD152" s="9">
        <v>85.4</v>
      </c>
      <c r="DE152" s="9">
        <v>88.2</v>
      </c>
      <c r="DF152" s="9">
        <v>100.1</v>
      </c>
      <c r="DG152" s="9">
        <v>106.5</v>
      </c>
      <c r="DH152" s="9">
        <v>108.1</v>
      </c>
      <c r="DI152" s="9">
        <v>104.8</v>
      </c>
      <c r="DJ152" s="9">
        <v>97</v>
      </c>
      <c r="DK152" s="9">
        <v>102.5</v>
      </c>
      <c r="DL152" s="9">
        <v>109.9</v>
      </c>
      <c r="DM152" s="9">
        <v>114.8</v>
      </c>
      <c r="DN152" s="9">
        <v>116.1</v>
      </c>
      <c r="DO152" s="9">
        <v>132.80000000000001</v>
      </c>
      <c r="DP152" s="9">
        <v>136.9</v>
      </c>
      <c r="DQ152" s="9">
        <v>131.4</v>
      </c>
      <c r="DR152" s="9">
        <v>126.4</v>
      </c>
      <c r="DS152" s="9">
        <v>133</v>
      </c>
      <c r="DT152" s="9">
        <v>149.69999999999999</v>
      </c>
      <c r="DU152" s="9">
        <v>154.80000000000001</v>
      </c>
      <c r="DV152" s="9">
        <v>146.69999999999999</v>
      </c>
      <c r="DW152" s="9">
        <v>135.30000000000001</v>
      </c>
      <c r="DX152" s="9">
        <v>131.6</v>
      </c>
      <c r="DY152" s="9">
        <v>124.5</v>
      </c>
      <c r="DZ152" s="9">
        <v>121.7</v>
      </c>
      <c r="EA152" s="9">
        <v>115</v>
      </c>
      <c r="EB152" s="9">
        <v>116.7</v>
      </c>
      <c r="EC152" s="9">
        <v>120.5</v>
      </c>
      <c r="ED152" s="9">
        <v>117.4</v>
      </c>
      <c r="EE152" s="9">
        <v>137.4</v>
      </c>
      <c r="EF152" s="10">
        <v>134</v>
      </c>
      <c r="EG152" s="10">
        <v>117.1</v>
      </c>
      <c r="EH152" s="10">
        <v>114</v>
      </c>
      <c r="EI152" s="10">
        <v>107.3</v>
      </c>
      <c r="EJ152" s="69">
        <v>100</v>
      </c>
      <c r="EK152" s="69">
        <v>103.2</v>
      </c>
      <c r="EL152" s="70">
        <v>116.8</v>
      </c>
      <c r="EM152" s="70">
        <v>121.4</v>
      </c>
      <c r="EN152" s="70">
        <v>121.6</v>
      </c>
    </row>
    <row r="153" spans="1:144" x14ac:dyDescent="0.25">
      <c r="A153" s="2" t="s">
        <v>326</v>
      </c>
      <c r="B153" s="2" t="s">
        <v>327</v>
      </c>
      <c r="C153" s="5">
        <v>1.6047</v>
      </c>
      <c r="D153" s="9">
        <v>106.2</v>
      </c>
      <c r="E153" s="9">
        <v>108.6</v>
      </c>
      <c r="F153" s="9">
        <v>112.1</v>
      </c>
      <c r="G153" s="9">
        <v>105.7</v>
      </c>
      <c r="H153" s="9">
        <v>110.6</v>
      </c>
      <c r="I153" s="9">
        <v>118.5</v>
      </c>
      <c r="J153" s="9">
        <v>120.7</v>
      </c>
      <c r="K153" s="9">
        <v>118</v>
      </c>
      <c r="L153" s="9">
        <v>117.9</v>
      </c>
      <c r="M153" s="9">
        <v>117.8</v>
      </c>
      <c r="N153" s="9">
        <v>119.9</v>
      </c>
      <c r="O153" s="9">
        <v>122.6</v>
      </c>
      <c r="P153" s="9">
        <v>116.5</v>
      </c>
      <c r="Q153" s="9">
        <v>108.1</v>
      </c>
      <c r="R153" s="9">
        <v>114.1</v>
      </c>
      <c r="S153" s="9">
        <v>123.4</v>
      </c>
      <c r="T153" s="9">
        <v>126.8</v>
      </c>
      <c r="U153" s="9">
        <v>136.30000000000001</v>
      </c>
      <c r="V153" s="9">
        <v>128.5</v>
      </c>
      <c r="W153" s="9">
        <v>125.7</v>
      </c>
      <c r="X153" s="9">
        <v>127</v>
      </c>
      <c r="Y153" s="9">
        <v>129</v>
      </c>
      <c r="Z153" s="9">
        <v>128.69999999999999</v>
      </c>
      <c r="AA153" s="9">
        <v>130.6</v>
      </c>
      <c r="AB153" s="9">
        <v>127.2</v>
      </c>
      <c r="AC153" s="9">
        <v>126.8</v>
      </c>
      <c r="AD153" s="9">
        <v>126.6</v>
      </c>
      <c r="AE153" s="9">
        <v>131.80000000000001</v>
      </c>
      <c r="AF153" s="9">
        <v>125.7</v>
      </c>
      <c r="AG153" s="9">
        <v>120.1</v>
      </c>
      <c r="AH153" s="9">
        <v>117.4</v>
      </c>
      <c r="AI153" s="9">
        <v>107</v>
      </c>
      <c r="AJ153" s="9">
        <v>94.7</v>
      </c>
      <c r="AK153" s="9">
        <v>78.400000000000006</v>
      </c>
      <c r="AL153" s="9">
        <v>70.8</v>
      </c>
      <c r="AM153" s="9">
        <v>76.099999999999994</v>
      </c>
      <c r="AN153" s="9">
        <v>78.5</v>
      </c>
      <c r="AO153" s="9">
        <v>90.7</v>
      </c>
      <c r="AP153" s="9">
        <v>94.5</v>
      </c>
      <c r="AQ153" s="9">
        <v>91.5</v>
      </c>
      <c r="AR153" s="9">
        <v>81.3</v>
      </c>
      <c r="AS153" s="9">
        <v>75.400000000000006</v>
      </c>
      <c r="AT153" s="9">
        <v>75.900000000000006</v>
      </c>
      <c r="AU153" s="9">
        <v>71</v>
      </c>
      <c r="AV153" s="9">
        <v>68.8</v>
      </c>
      <c r="AW153" s="9">
        <v>64</v>
      </c>
      <c r="AX153" s="9">
        <v>59</v>
      </c>
      <c r="AY153" s="9">
        <v>57.4</v>
      </c>
      <c r="AZ153" s="9">
        <v>62.8</v>
      </c>
      <c r="BA153" s="9">
        <v>65.900000000000006</v>
      </c>
      <c r="BB153" s="9">
        <v>72.400000000000006</v>
      </c>
      <c r="BC153" s="9">
        <v>67.7</v>
      </c>
      <c r="BD153" s="9">
        <v>61.5</v>
      </c>
      <c r="BE153" s="9">
        <v>68.400000000000006</v>
      </c>
      <c r="BF153" s="9">
        <v>71.5</v>
      </c>
      <c r="BG153" s="9">
        <v>73.8</v>
      </c>
      <c r="BH153" s="9">
        <v>76.099999999999994</v>
      </c>
      <c r="BI153" s="9">
        <v>82.6</v>
      </c>
      <c r="BJ153" s="9">
        <v>83.2</v>
      </c>
      <c r="BK153" s="9">
        <v>82.3</v>
      </c>
      <c r="BL153" s="9">
        <v>78.3</v>
      </c>
      <c r="BM153" s="9">
        <v>77.7</v>
      </c>
      <c r="BN153" s="9">
        <v>76.8</v>
      </c>
      <c r="BO153" s="9">
        <v>74.2</v>
      </c>
      <c r="BP153" s="9">
        <v>77.3</v>
      </c>
      <c r="BQ153" s="9">
        <v>79.599999999999994</v>
      </c>
      <c r="BR153" s="9">
        <v>80.599999999999994</v>
      </c>
      <c r="BS153" s="9">
        <v>82.1</v>
      </c>
      <c r="BT153" s="9">
        <v>82.9</v>
      </c>
      <c r="BU153" s="9">
        <v>83.7</v>
      </c>
      <c r="BV153" s="9">
        <v>85.3</v>
      </c>
      <c r="BW153" s="9">
        <v>84.5</v>
      </c>
      <c r="BX153" s="9">
        <v>86.2</v>
      </c>
      <c r="BY153" s="9">
        <v>88.5</v>
      </c>
      <c r="BZ153" s="9">
        <v>90.8</v>
      </c>
      <c r="CA153" s="9">
        <v>89.6</v>
      </c>
      <c r="CB153" s="9">
        <v>90.1</v>
      </c>
      <c r="CC153" s="9">
        <v>93.3</v>
      </c>
      <c r="CD153" s="9">
        <v>96.8</v>
      </c>
      <c r="CE153" s="9">
        <v>92</v>
      </c>
      <c r="CF153" s="9">
        <v>83.6</v>
      </c>
      <c r="CG153" s="9">
        <v>80.900000000000006</v>
      </c>
      <c r="CH153" s="9">
        <v>82.9</v>
      </c>
      <c r="CI153" s="9">
        <v>86</v>
      </c>
      <c r="CJ153" s="9">
        <v>87.8</v>
      </c>
      <c r="CK153" s="9">
        <v>88.2</v>
      </c>
      <c r="CL153" s="9">
        <v>85.5</v>
      </c>
      <c r="CM153" s="9">
        <v>85.1</v>
      </c>
      <c r="CN153" s="9">
        <v>84.9</v>
      </c>
      <c r="CO153" s="9">
        <v>84.7</v>
      </c>
      <c r="CP153" s="9">
        <v>86.2</v>
      </c>
      <c r="CQ153" s="9">
        <v>85.8</v>
      </c>
      <c r="CR153" s="9">
        <v>87.3</v>
      </c>
      <c r="CS153" s="9">
        <v>87.5</v>
      </c>
      <c r="CT153" s="9">
        <v>84.6</v>
      </c>
      <c r="CU153" s="9">
        <v>80.099999999999994</v>
      </c>
      <c r="CV153" s="9">
        <v>66.8</v>
      </c>
      <c r="CW153" s="9">
        <v>61.5</v>
      </c>
      <c r="CX153" s="9">
        <v>66.400000000000006</v>
      </c>
      <c r="CY153" s="9">
        <v>73</v>
      </c>
      <c r="CZ153" s="9">
        <v>73.3</v>
      </c>
      <c r="DA153" s="9">
        <v>74.2</v>
      </c>
      <c r="DB153" s="9">
        <v>73.7</v>
      </c>
      <c r="DC153" s="9">
        <v>73.2</v>
      </c>
      <c r="DD153" s="9">
        <v>76</v>
      </c>
      <c r="DE153" s="9">
        <v>81.099999999999994</v>
      </c>
      <c r="DF153" s="9">
        <v>88.8</v>
      </c>
      <c r="DG153" s="9">
        <v>97.5</v>
      </c>
      <c r="DH153" s="9">
        <v>97.8</v>
      </c>
      <c r="DI153" s="9">
        <v>101.4</v>
      </c>
      <c r="DJ153" s="9">
        <v>106.2</v>
      </c>
      <c r="DK153" s="9">
        <v>116.1</v>
      </c>
      <c r="DL153" s="9">
        <v>118.4</v>
      </c>
      <c r="DM153" s="9">
        <v>114.9</v>
      </c>
      <c r="DN153" s="9">
        <v>125.1</v>
      </c>
      <c r="DO153" s="9">
        <v>138.9</v>
      </c>
      <c r="DP153" s="9">
        <v>133.1</v>
      </c>
      <c r="DQ153" s="9">
        <v>135.1</v>
      </c>
      <c r="DR153" s="9">
        <v>139.1</v>
      </c>
      <c r="DS153" s="9">
        <v>149.69999999999999</v>
      </c>
      <c r="DT153" s="9">
        <v>157.1</v>
      </c>
      <c r="DU153" s="9">
        <v>173.5</v>
      </c>
      <c r="DV153" s="9">
        <v>186.3</v>
      </c>
      <c r="DW153" s="9">
        <v>180.3</v>
      </c>
      <c r="DX153" s="9">
        <v>164.2</v>
      </c>
      <c r="DY153" s="9">
        <v>161.30000000000001</v>
      </c>
      <c r="DZ153" s="9">
        <v>156.4</v>
      </c>
      <c r="EA153" s="9">
        <v>158.5</v>
      </c>
      <c r="EB153" s="9">
        <v>155.5</v>
      </c>
      <c r="EC153" s="9">
        <v>156.1</v>
      </c>
      <c r="ED153" s="9">
        <v>160.30000000000001</v>
      </c>
      <c r="EE153" s="9">
        <v>159.4</v>
      </c>
      <c r="EF153" s="10">
        <v>159.5</v>
      </c>
      <c r="EG153" s="10">
        <v>157</v>
      </c>
      <c r="EH153" s="10">
        <v>155.9</v>
      </c>
      <c r="EI153" s="10">
        <v>156</v>
      </c>
      <c r="EJ153" s="69">
        <v>160.69999999999999</v>
      </c>
      <c r="EK153" s="69">
        <v>163.30000000000001</v>
      </c>
      <c r="EL153" s="70">
        <v>161.80000000000001</v>
      </c>
      <c r="EM153" s="70">
        <v>159.6</v>
      </c>
      <c r="EN153" s="70">
        <v>157.19999999999999</v>
      </c>
    </row>
    <row r="154" spans="1:144" x14ac:dyDescent="0.25">
      <c r="A154" s="2" t="s">
        <v>328</v>
      </c>
      <c r="B154" s="2" t="s">
        <v>329</v>
      </c>
      <c r="C154" s="5">
        <v>0.18684999999999999</v>
      </c>
      <c r="D154" s="9">
        <v>107</v>
      </c>
      <c r="E154" s="9">
        <v>107.3</v>
      </c>
      <c r="F154" s="9">
        <v>106.6</v>
      </c>
      <c r="G154" s="9">
        <v>103.8</v>
      </c>
      <c r="H154" s="9">
        <v>105</v>
      </c>
      <c r="I154" s="9">
        <v>108.5</v>
      </c>
      <c r="J154" s="9">
        <v>109.4</v>
      </c>
      <c r="K154" s="9">
        <v>107.3</v>
      </c>
      <c r="L154" s="9">
        <v>107</v>
      </c>
      <c r="M154" s="9">
        <v>106.7</v>
      </c>
      <c r="N154" s="9">
        <v>107.5</v>
      </c>
      <c r="O154" s="9">
        <v>109</v>
      </c>
      <c r="P154" s="9">
        <v>106.6</v>
      </c>
      <c r="Q154" s="9">
        <v>104.4</v>
      </c>
      <c r="R154" s="9">
        <v>104.2</v>
      </c>
      <c r="S154" s="9">
        <v>106.6</v>
      </c>
      <c r="T154" s="9">
        <v>109.1</v>
      </c>
      <c r="U154" s="9">
        <v>111.7</v>
      </c>
      <c r="V154" s="9">
        <v>112.7</v>
      </c>
      <c r="W154" s="9">
        <v>110.8</v>
      </c>
      <c r="X154" s="9">
        <v>111.1</v>
      </c>
      <c r="Y154" s="9">
        <v>111.9</v>
      </c>
      <c r="Z154" s="9">
        <v>110.7</v>
      </c>
      <c r="AA154" s="9">
        <v>111.2</v>
      </c>
      <c r="AB154" s="9">
        <v>109.7</v>
      </c>
      <c r="AC154" s="9">
        <v>109.2</v>
      </c>
      <c r="AD154" s="9">
        <v>108.5</v>
      </c>
      <c r="AE154" s="9">
        <v>108.7</v>
      </c>
      <c r="AF154" s="9">
        <v>108.6</v>
      </c>
      <c r="AG154" s="9">
        <v>108.4</v>
      </c>
      <c r="AH154" s="9">
        <v>107.1</v>
      </c>
      <c r="AI154" s="9">
        <v>104</v>
      </c>
      <c r="AJ154" s="9">
        <v>102.3</v>
      </c>
      <c r="AK154" s="9">
        <v>96.4</v>
      </c>
      <c r="AL154" s="9">
        <v>89.7</v>
      </c>
      <c r="AM154" s="9">
        <v>89.7</v>
      </c>
      <c r="AN154" s="9">
        <v>92.4</v>
      </c>
      <c r="AO154" s="9">
        <v>93.1</v>
      </c>
      <c r="AP154" s="9">
        <v>96.2</v>
      </c>
      <c r="AQ154" s="9">
        <v>94.7</v>
      </c>
      <c r="AR154" s="9">
        <v>90.8</v>
      </c>
      <c r="AS154" s="9">
        <v>86.9</v>
      </c>
      <c r="AT154" s="9">
        <v>88.9</v>
      </c>
      <c r="AU154" s="9">
        <v>88.7</v>
      </c>
      <c r="AV154" s="9">
        <v>88.3</v>
      </c>
      <c r="AW154" s="9">
        <v>83.5</v>
      </c>
      <c r="AX154" s="9">
        <v>77.5</v>
      </c>
      <c r="AY154" s="9">
        <v>79.8</v>
      </c>
      <c r="AZ154" s="9">
        <v>82.9</v>
      </c>
      <c r="BA154" s="9">
        <v>83.4</v>
      </c>
      <c r="BB154" s="9">
        <v>86.8</v>
      </c>
      <c r="BC154" s="9">
        <v>90.1</v>
      </c>
      <c r="BD154" s="9">
        <v>89.5</v>
      </c>
      <c r="BE154" s="9">
        <v>89.6</v>
      </c>
      <c r="BF154" s="9">
        <v>92.9</v>
      </c>
      <c r="BG154" s="9">
        <v>98.1</v>
      </c>
      <c r="BH154" s="9">
        <v>98.8</v>
      </c>
      <c r="BI154" s="9">
        <v>104.5</v>
      </c>
      <c r="BJ154" s="9">
        <v>107.4</v>
      </c>
      <c r="BK154" s="9">
        <v>107.6</v>
      </c>
      <c r="BL154" s="9">
        <v>106.3</v>
      </c>
      <c r="BM154" s="9">
        <v>108.7</v>
      </c>
      <c r="BN154" s="9">
        <v>108.9</v>
      </c>
      <c r="BO154" s="9">
        <v>108.8</v>
      </c>
      <c r="BP154" s="9">
        <v>112</v>
      </c>
      <c r="BQ154" s="9">
        <v>116.1</v>
      </c>
      <c r="BR154" s="9">
        <v>119.5</v>
      </c>
      <c r="BS154" s="9">
        <v>120.5</v>
      </c>
      <c r="BT154" s="9">
        <v>123.5</v>
      </c>
      <c r="BU154" s="9">
        <v>125.4</v>
      </c>
      <c r="BV154" s="9">
        <v>130.69999999999999</v>
      </c>
      <c r="BW154" s="9">
        <v>133.1</v>
      </c>
      <c r="BX154" s="9">
        <v>135.19999999999999</v>
      </c>
      <c r="BY154" s="9">
        <v>140.9</v>
      </c>
      <c r="BZ154" s="9">
        <v>147.19999999999999</v>
      </c>
      <c r="CA154" s="9">
        <v>147.69999999999999</v>
      </c>
      <c r="CB154" s="9">
        <v>150.9</v>
      </c>
      <c r="CC154" s="9">
        <v>153.30000000000001</v>
      </c>
      <c r="CD154" s="9">
        <v>159.9</v>
      </c>
      <c r="CE154" s="9">
        <v>165.4</v>
      </c>
      <c r="CF154" s="9">
        <v>160.4</v>
      </c>
      <c r="CG154" s="9">
        <v>152.5</v>
      </c>
      <c r="CH154" s="9">
        <v>154.19999999999999</v>
      </c>
      <c r="CI154" s="9">
        <v>161.6</v>
      </c>
      <c r="CJ154" s="9">
        <v>164.2</v>
      </c>
      <c r="CK154" s="9">
        <v>167.5</v>
      </c>
      <c r="CL154" s="9">
        <v>169.2</v>
      </c>
      <c r="CM154" s="9">
        <v>165.8</v>
      </c>
      <c r="CN154" s="9">
        <v>170.2</v>
      </c>
      <c r="CO154" s="9">
        <v>171.2</v>
      </c>
      <c r="CP154" s="9">
        <v>175.6</v>
      </c>
      <c r="CQ154" s="9">
        <v>175.3</v>
      </c>
      <c r="CR154" s="9">
        <v>177.2</v>
      </c>
      <c r="CS154" s="9">
        <v>181</v>
      </c>
      <c r="CT154" s="9">
        <v>182.8</v>
      </c>
      <c r="CU154" s="9">
        <v>173.5</v>
      </c>
      <c r="CV154" s="9">
        <v>118.2</v>
      </c>
      <c r="CW154" s="9">
        <v>55.8</v>
      </c>
      <c r="CX154" s="9">
        <v>64.099999999999994</v>
      </c>
      <c r="CY154" s="9">
        <v>113.3</v>
      </c>
      <c r="CZ154" s="9">
        <v>122.9</v>
      </c>
      <c r="DA154" s="9">
        <v>119.5</v>
      </c>
      <c r="DB154" s="9">
        <v>107.4</v>
      </c>
      <c r="DC154" s="9">
        <v>113.4</v>
      </c>
      <c r="DD154" s="9">
        <v>121.6</v>
      </c>
      <c r="DE154" s="9">
        <v>142.1</v>
      </c>
      <c r="DF154" s="9">
        <v>154</v>
      </c>
      <c r="DG154" s="9">
        <v>169.7</v>
      </c>
      <c r="DH154" s="9">
        <v>177</v>
      </c>
      <c r="DI154" s="9">
        <v>177.7</v>
      </c>
      <c r="DJ154" s="9">
        <v>191.2</v>
      </c>
      <c r="DK154" s="9">
        <v>200.9</v>
      </c>
      <c r="DL154" s="9">
        <v>208.1</v>
      </c>
      <c r="DM154" s="9">
        <v>199.9</v>
      </c>
      <c r="DN154" s="9">
        <v>210.8</v>
      </c>
      <c r="DO154" s="9">
        <v>249.6</v>
      </c>
      <c r="DP154" s="9">
        <v>243.1</v>
      </c>
      <c r="DQ154" s="9">
        <v>231.7</v>
      </c>
      <c r="DR154" s="9">
        <v>265.39999999999998</v>
      </c>
      <c r="DS154" s="9">
        <v>307</v>
      </c>
      <c r="DT154" s="9">
        <v>386.2</v>
      </c>
      <c r="DU154" s="9">
        <v>399.7</v>
      </c>
      <c r="DV154" s="9">
        <v>424.3</v>
      </c>
      <c r="DW154" s="9">
        <v>498.1</v>
      </c>
      <c r="DX154" s="9">
        <v>429.9</v>
      </c>
      <c r="DY154" s="9">
        <v>409.6</v>
      </c>
      <c r="DZ154" s="9">
        <v>389.1</v>
      </c>
      <c r="EA154" s="9">
        <v>403.3</v>
      </c>
      <c r="EB154" s="9">
        <v>400.3</v>
      </c>
      <c r="EC154" s="9">
        <v>358.5</v>
      </c>
      <c r="ED154" s="9">
        <v>369.8</v>
      </c>
      <c r="EE154" s="9">
        <v>362.7</v>
      </c>
      <c r="EF154" s="10">
        <v>323.7</v>
      </c>
      <c r="EG154" s="10">
        <v>311.2</v>
      </c>
      <c r="EH154" s="10">
        <v>284.39999999999998</v>
      </c>
      <c r="EI154" s="10">
        <v>285.3</v>
      </c>
      <c r="EJ154" s="69">
        <v>312.3</v>
      </c>
      <c r="EK154" s="69">
        <v>369.1</v>
      </c>
      <c r="EL154" s="70">
        <v>392.9</v>
      </c>
      <c r="EM154" s="70">
        <v>371.5</v>
      </c>
      <c r="EN154" s="70">
        <v>347.1</v>
      </c>
    </row>
    <row r="155" spans="1:144" x14ac:dyDescent="0.25">
      <c r="A155" s="2" t="s">
        <v>330</v>
      </c>
      <c r="B155" s="2" t="s">
        <v>331</v>
      </c>
      <c r="C155" s="5">
        <v>0.31991000000000003</v>
      </c>
      <c r="D155" s="9">
        <v>113.7</v>
      </c>
      <c r="E155" s="9">
        <v>112.7</v>
      </c>
      <c r="F155" s="9">
        <v>106.2</v>
      </c>
      <c r="G155" s="9">
        <v>102.7</v>
      </c>
      <c r="H155" s="9">
        <v>110.5</v>
      </c>
      <c r="I155" s="9">
        <v>121.4</v>
      </c>
      <c r="J155" s="9">
        <v>114.8</v>
      </c>
      <c r="K155" s="9">
        <v>113.5</v>
      </c>
      <c r="L155" s="9">
        <v>112.2</v>
      </c>
      <c r="M155" s="9">
        <v>111.5</v>
      </c>
      <c r="N155" s="9">
        <v>113.9</v>
      </c>
      <c r="O155" s="9">
        <v>118.6</v>
      </c>
      <c r="P155" s="9">
        <v>111</v>
      </c>
      <c r="Q155" s="9">
        <v>104.4</v>
      </c>
      <c r="R155" s="9">
        <v>104</v>
      </c>
      <c r="S155" s="9">
        <v>111.2</v>
      </c>
      <c r="T155" s="9">
        <v>118.9</v>
      </c>
      <c r="U155" s="9">
        <v>127.3</v>
      </c>
      <c r="V155" s="9">
        <v>130.9</v>
      </c>
      <c r="W155" s="9">
        <v>124.3</v>
      </c>
      <c r="X155" s="9">
        <v>125.4</v>
      </c>
      <c r="Y155" s="9">
        <v>128.30000000000001</v>
      </c>
      <c r="Z155" s="9">
        <v>124.3</v>
      </c>
      <c r="AA155" s="9">
        <v>125.8</v>
      </c>
      <c r="AB155" s="9">
        <v>121</v>
      </c>
      <c r="AC155" s="9">
        <v>119.5</v>
      </c>
      <c r="AD155" s="9">
        <v>117</v>
      </c>
      <c r="AE155" s="9">
        <v>117.7</v>
      </c>
      <c r="AF155" s="9">
        <v>117.4</v>
      </c>
      <c r="AG155" s="9">
        <v>116.6</v>
      </c>
      <c r="AH155" s="9">
        <v>112.7</v>
      </c>
      <c r="AI155" s="9">
        <v>103.5</v>
      </c>
      <c r="AJ155" s="9">
        <v>98.6</v>
      </c>
      <c r="AK155" s="9">
        <v>84.3</v>
      </c>
      <c r="AL155" s="9">
        <v>73.2</v>
      </c>
      <c r="AM155" s="9">
        <v>80</v>
      </c>
      <c r="AN155" s="9">
        <v>78.900000000000006</v>
      </c>
      <c r="AO155" s="9">
        <v>79.5</v>
      </c>
      <c r="AP155" s="9">
        <v>86.3</v>
      </c>
      <c r="AQ155" s="9">
        <v>82.5</v>
      </c>
      <c r="AR155" s="9">
        <v>73.5</v>
      </c>
      <c r="AS155" s="9">
        <v>66.5</v>
      </c>
      <c r="AT155" s="9">
        <v>67.7</v>
      </c>
      <c r="AU155" s="9">
        <v>67.3</v>
      </c>
      <c r="AV155" s="9">
        <v>66.3</v>
      </c>
      <c r="AW155" s="9">
        <v>58.3</v>
      </c>
      <c r="AX155" s="9">
        <v>49.7</v>
      </c>
      <c r="AY155" s="9">
        <v>57.7</v>
      </c>
      <c r="AZ155" s="9">
        <v>59</v>
      </c>
      <c r="BA155" s="9">
        <v>60</v>
      </c>
      <c r="BB155" s="9">
        <v>66.599999999999994</v>
      </c>
      <c r="BC155" s="9">
        <v>70.8</v>
      </c>
      <c r="BD155" s="9">
        <v>67.5</v>
      </c>
      <c r="BE155" s="9">
        <v>64.5</v>
      </c>
      <c r="BF155" s="9">
        <v>66.599999999999994</v>
      </c>
      <c r="BG155" s="9">
        <v>72.5</v>
      </c>
      <c r="BH155" s="9">
        <v>69.3</v>
      </c>
      <c r="BI155" s="9">
        <v>76.3</v>
      </c>
      <c r="BJ155" s="9">
        <v>79</v>
      </c>
      <c r="BK155" s="9">
        <v>79.400000000000006</v>
      </c>
      <c r="BL155" s="9">
        <v>74.7</v>
      </c>
      <c r="BM155" s="9">
        <v>74.8</v>
      </c>
      <c r="BN155" s="9">
        <v>71.400000000000006</v>
      </c>
      <c r="BO155" s="9">
        <v>68.099999999999994</v>
      </c>
      <c r="BP155" s="9">
        <v>69.400000000000006</v>
      </c>
      <c r="BQ155" s="9">
        <v>72.7</v>
      </c>
      <c r="BR155" s="9">
        <v>78</v>
      </c>
      <c r="BS155" s="9">
        <v>79.8</v>
      </c>
      <c r="BT155" s="9">
        <v>85.3</v>
      </c>
      <c r="BU155" s="9">
        <v>85.9</v>
      </c>
      <c r="BV155" s="9">
        <v>91.7</v>
      </c>
      <c r="BW155" s="9">
        <v>92</v>
      </c>
      <c r="BX155" s="9">
        <v>92.3</v>
      </c>
      <c r="BY155" s="9">
        <v>98.8</v>
      </c>
      <c r="BZ155" s="9">
        <v>106.2</v>
      </c>
      <c r="CA155" s="9">
        <v>103.6</v>
      </c>
      <c r="CB155" s="9">
        <v>105.4</v>
      </c>
      <c r="CC155" s="9">
        <v>106</v>
      </c>
      <c r="CD155" s="9">
        <v>114.5</v>
      </c>
      <c r="CE155" s="9">
        <v>121.1</v>
      </c>
      <c r="CF155" s="9">
        <v>107.2</v>
      </c>
      <c r="CG155" s="9">
        <v>89.9</v>
      </c>
      <c r="CH155" s="9">
        <v>89.9</v>
      </c>
      <c r="CI155" s="9">
        <v>98.2</v>
      </c>
      <c r="CJ155" s="9">
        <v>99.4</v>
      </c>
      <c r="CK155" s="9">
        <v>102</v>
      </c>
      <c r="CL155" s="9">
        <v>101.8</v>
      </c>
      <c r="CM155" s="9">
        <v>94.2</v>
      </c>
      <c r="CN155" s="9">
        <v>97.8</v>
      </c>
      <c r="CO155" s="9">
        <v>96.8</v>
      </c>
      <c r="CP155" s="9">
        <v>100.2</v>
      </c>
      <c r="CQ155" s="9">
        <v>96.7</v>
      </c>
      <c r="CR155" s="9">
        <v>96.8</v>
      </c>
      <c r="CS155" s="9">
        <v>99.7</v>
      </c>
      <c r="CT155" s="9">
        <v>99.9</v>
      </c>
      <c r="CU155" s="9">
        <v>81</v>
      </c>
      <c r="CV155" s="9">
        <v>44.7</v>
      </c>
      <c r="CW155" s="9">
        <v>27.9</v>
      </c>
      <c r="CX155" s="9">
        <v>52.7</v>
      </c>
      <c r="CY155" s="9">
        <v>63.2</v>
      </c>
      <c r="CZ155" s="9">
        <v>64.900000000000006</v>
      </c>
      <c r="DA155" s="9">
        <v>59.6</v>
      </c>
      <c r="DB155" s="9">
        <v>58.9</v>
      </c>
      <c r="DC155" s="9">
        <v>60.8</v>
      </c>
      <c r="DD155" s="9">
        <v>69.3</v>
      </c>
      <c r="DE155" s="9">
        <v>76.400000000000006</v>
      </c>
      <c r="DF155" s="9">
        <v>81.599999999999994</v>
      </c>
      <c r="DG155" s="9">
        <v>90.4</v>
      </c>
      <c r="DH155" s="9">
        <v>87</v>
      </c>
      <c r="DI155" s="9">
        <v>93.9</v>
      </c>
      <c r="DJ155" s="9">
        <v>96.9</v>
      </c>
      <c r="DK155" s="9">
        <v>103.7</v>
      </c>
      <c r="DL155" s="9">
        <v>102.8</v>
      </c>
      <c r="DM155" s="9">
        <v>99.6</v>
      </c>
      <c r="DN155" s="9">
        <v>114.8</v>
      </c>
      <c r="DO155" s="9">
        <v>124.3</v>
      </c>
      <c r="DP155" s="9">
        <v>113.6</v>
      </c>
      <c r="DQ155" s="9">
        <v>119</v>
      </c>
      <c r="DR155" s="9">
        <v>135.1</v>
      </c>
      <c r="DS155" s="9">
        <v>158.5</v>
      </c>
      <c r="DT155" s="9">
        <v>178.4</v>
      </c>
      <c r="DU155" s="9">
        <v>190.4</v>
      </c>
      <c r="DV155" s="9">
        <v>209.4</v>
      </c>
      <c r="DW155" s="9">
        <v>223.4</v>
      </c>
      <c r="DX155" s="9">
        <v>195.4</v>
      </c>
      <c r="DY155" s="9">
        <v>191</v>
      </c>
      <c r="DZ155" s="9">
        <v>182.2</v>
      </c>
      <c r="EA155" s="9">
        <v>190.2</v>
      </c>
      <c r="EB155" s="9">
        <v>185.9</v>
      </c>
      <c r="EC155" s="9">
        <v>169.3</v>
      </c>
      <c r="ED155" s="9">
        <v>176.8</v>
      </c>
      <c r="EE155" s="9">
        <v>169.9</v>
      </c>
      <c r="EF155" s="10">
        <v>153.19999999999999</v>
      </c>
      <c r="EG155" s="10">
        <v>149.19999999999999</v>
      </c>
      <c r="EH155" s="10">
        <v>137.4</v>
      </c>
      <c r="EI155" s="10">
        <v>139.30000000000001</v>
      </c>
      <c r="EJ155" s="69">
        <v>152.5</v>
      </c>
      <c r="EK155" s="69">
        <v>176.1</v>
      </c>
      <c r="EL155" s="70">
        <v>183</v>
      </c>
      <c r="EM155" s="70">
        <v>174.6</v>
      </c>
      <c r="EN155" s="70">
        <v>165.5</v>
      </c>
    </row>
    <row r="156" spans="1:144" x14ac:dyDescent="0.25">
      <c r="A156" s="2" t="s">
        <v>332</v>
      </c>
      <c r="B156" s="2" t="s">
        <v>333</v>
      </c>
      <c r="C156" s="5">
        <v>3.0954799999999998</v>
      </c>
      <c r="D156" s="9">
        <v>111.9</v>
      </c>
      <c r="E156" s="9">
        <v>111.5</v>
      </c>
      <c r="F156" s="9">
        <v>109.6</v>
      </c>
      <c r="G156" s="9">
        <v>108.5</v>
      </c>
      <c r="H156" s="9">
        <v>111</v>
      </c>
      <c r="I156" s="9">
        <v>114.3</v>
      </c>
      <c r="J156" s="9">
        <v>108.4</v>
      </c>
      <c r="K156" s="9">
        <v>108</v>
      </c>
      <c r="L156" s="9">
        <v>108.1</v>
      </c>
      <c r="M156" s="9">
        <v>112</v>
      </c>
      <c r="N156" s="9">
        <v>117.6</v>
      </c>
      <c r="O156" s="9">
        <v>118.4</v>
      </c>
      <c r="P156" s="9">
        <v>114.6</v>
      </c>
      <c r="Q156" s="9">
        <v>112.1</v>
      </c>
      <c r="R156" s="9">
        <v>117.1</v>
      </c>
      <c r="S156" s="9">
        <v>123.4</v>
      </c>
      <c r="T156" s="9">
        <v>126.3</v>
      </c>
      <c r="U156" s="9">
        <v>132.80000000000001</v>
      </c>
      <c r="V156" s="9">
        <v>130.1</v>
      </c>
      <c r="W156" s="9">
        <v>130.30000000000001</v>
      </c>
      <c r="X156" s="9">
        <v>132.5</v>
      </c>
      <c r="Y156" s="9">
        <v>131.80000000000001</v>
      </c>
      <c r="Z156" s="9">
        <v>131.6</v>
      </c>
      <c r="AA156" s="9">
        <v>133.1</v>
      </c>
      <c r="AB156" s="9">
        <v>130</v>
      </c>
      <c r="AC156" s="9">
        <v>131.19999999999999</v>
      </c>
      <c r="AD156" s="9">
        <v>129</v>
      </c>
      <c r="AE156" s="9">
        <v>131.6</v>
      </c>
      <c r="AF156" s="9">
        <v>130.9</v>
      </c>
      <c r="AG156" s="9">
        <v>129.6</v>
      </c>
      <c r="AH156" s="9">
        <v>125.8</v>
      </c>
      <c r="AI156" s="9">
        <v>112.7</v>
      </c>
      <c r="AJ156" s="9">
        <v>103.5</v>
      </c>
      <c r="AK156" s="9">
        <v>87.9</v>
      </c>
      <c r="AL156" s="9">
        <v>79.099999999999994</v>
      </c>
      <c r="AM156" s="9">
        <v>86.6</v>
      </c>
      <c r="AN156" s="9">
        <v>83.3</v>
      </c>
      <c r="AO156" s="9">
        <v>91.7</v>
      </c>
      <c r="AP156" s="9">
        <v>92.7</v>
      </c>
      <c r="AQ156" s="9">
        <v>86.5</v>
      </c>
      <c r="AR156" s="9">
        <v>73.099999999999994</v>
      </c>
      <c r="AS156" s="9">
        <v>71.3</v>
      </c>
      <c r="AT156" s="9">
        <v>73.8</v>
      </c>
      <c r="AU156" s="9">
        <v>74.2</v>
      </c>
      <c r="AV156" s="9">
        <v>72.3</v>
      </c>
      <c r="AW156" s="9">
        <v>57.1</v>
      </c>
      <c r="AX156" s="9">
        <v>50.3</v>
      </c>
      <c r="AY156" s="9">
        <v>54.9</v>
      </c>
      <c r="AZ156" s="9">
        <v>59.1</v>
      </c>
      <c r="BA156" s="9">
        <v>66.5</v>
      </c>
      <c r="BB156" s="9">
        <v>75</v>
      </c>
      <c r="BC156" s="9">
        <v>74.7</v>
      </c>
      <c r="BD156" s="9">
        <v>67</v>
      </c>
      <c r="BE156" s="9">
        <v>70.7</v>
      </c>
      <c r="BF156" s="9">
        <v>72.599999999999994</v>
      </c>
      <c r="BG156" s="9">
        <v>76.5</v>
      </c>
      <c r="BH156" s="9">
        <v>77.3</v>
      </c>
      <c r="BI156" s="9">
        <v>83.4</v>
      </c>
      <c r="BJ156" s="9">
        <v>85</v>
      </c>
      <c r="BK156" s="9">
        <v>84.9</v>
      </c>
      <c r="BL156" s="9">
        <v>81.5</v>
      </c>
      <c r="BM156" s="9">
        <v>81.3</v>
      </c>
      <c r="BN156" s="9">
        <v>80</v>
      </c>
      <c r="BO156" s="9">
        <v>78.8</v>
      </c>
      <c r="BP156" s="9">
        <v>80.900000000000006</v>
      </c>
      <c r="BQ156" s="9">
        <v>82.5</v>
      </c>
      <c r="BR156" s="9">
        <v>84.5</v>
      </c>
      <c r="BS156" s="9">
        <v>85.8</v>
      </c>
      <c r="BT156" s="9">
        <v>87.1</v>
      </c>
      <c r="BU156" s="9">
        <v>89.5</v>
      </c>
      <c r="BV156" s="9">
        <v>91.3</v>
      </c>
      <c r="BW156" s="9">
        <v>90.1</v>
      </c>
      <c r="BX156" s="9">
        <v>92.5</v>
      </c>
      <c r="BY156" s="9">
        <v>95.4</v>
      </c>
      <c r="BZ156" s="9">
        <v>97.5</v>
      </c>
      <c r="CA156" s="9">
        <v>96.8</v>
      </c>
      <c r="CB156" s="9">
        <v>97</v>
      </c>
      <c r="CC156" s="9">
        <v>100.8</v>
      </c>
      <c r="CD156" s="9">
        <v>104.9</v>
      </c>
      <c r="CE156" s="9">
        <v>103.1</v>
      </c>
      <c r="CF156" s="9">
        <v>93.9</v>
      </c>
      <c r="CG156" s="9">
        <v>91.2</v>
      </c>
      <c r="CH156" s="9">
        <v>94.8</v>
      </c>
      <c r="CI156" s="9">
        <v>96.7</v>
      </c>
      <c r="CJ156" s="9">
        <v>95.5</v>
      </c>
      <c r="CK156" s="9">
        <v>96.6</v>
      </c>
      <c r="CL156" s="9">
        <v>94.9</v>
      </c>
      <c r="CM156" s="9">
        <v>93.2</v>
      </c>
      <c r="CN156" s="9">
        <v>93.5</v>
      </c>
      <c r="CO156" s="9">
        <v>93.6</v>
      </c>
      <c r="CP156" s="9">
        <v>94.9</v>
      </c>
      <c r="CQ156" s="9">
        <v>93.6</v>
      </c>
      <c r="CR156" s="9">
        <v>94.1</v>
      </c>
      <c r="CS156" s="9">
        <v>96</v>
      </c>
      <c r="CT156" s="9">
        <v>91.9</v>
      </c>
      <c r="CU156" s="9">
        <v>86.5</v>
      </c>
      <c r="CV156" s="9">
        <v>76</v>
      </c>
      <c r="CW156" s="9">
        <v>62.9</v>
      </c>
      <c r="CX156" s="9">
        <v>71.599999999999994</v>
      </c>
      <c r="CY156" s="9">
        <v>79.2</v>
      </c>
      <c r="CZ156" s="9">
        <v>80.099999999999994</v>
      </c>
      <c r="DA156" s="9">
        <v>77.8</v>
      </c>
      <c r="DB156" s="9">
        <v>75.2</v>
      </c>
      <c r="DC156" s="9">
        <v>75.400000000000006</v>
      </c>
      <c r="DD156" s="9">
        <v>79.8</v>
      </c>
      <c r="DE156" s="9">
        <v>86.1</v>
      </c>
      <c r="DF156" s="9">
        <v>94.8</v>
      </c>
      <c r="DG156" s="9">
        <v>103.6</v>
      </c>
      <c r="DH156" s="9">
        <v>101</v>
      </c>
      <c r="DI156" s="9">
        <v>106.4</v>
      </c>
      <c r="DJ156" s="9">
        <v>114.5</v>
      </c>
      <c r="DK156" s="9">
        <v>121.8</v>
      </c>
      <c r="DL156" s="9">
        <v>120.7</v>
      </c>
      <c r="DM156" s="9">
        <v>118.1</v>
      </c>
      <c r="DN156" s="9">
        <v>131.69999999999999</v>
      </c>
      <c r="DO156" s="9">
        <v>141.1</v>
      </c>
      <c r="DP156" s="9">
        <v>136.1</v>
      </c>
      <c r="DQ156" s="9">
        <v>141.19999999999999</v>
      </c>
      <c r="DR156" s="9">
        <v>147.5</v>
      </c>
      <c r="DS156" s="9">
        <v>157.80000000000001</v>
      </c>
      <c r="DT156" s="9">
        <v>169.3</v>
      </c>
      <c r="DU156" s="9">
        <v>204.3</v>
      </c>
      <c r="DV156" s="9">
        <v>207.6</v>
      </c>
      <c r="DW156" s="9">
        <v>210</v>
      </c>
      <c r="DX156" s="9">
        <v>194.7</v>
      </c>
      <c r="DY156" s="9">
        <v>196</v>
      </c>
      <c r="DZ156" s="9">
        <v>188.4</v>
      </c>
      <c r="EA156" s="9">
        <v>200.5</v>
      </c>
      <c r="EB156" s="9">
        <v>184.4</v>
      </c>
      <c r="EC156" s="9">
        <v>181.4</v>
      </c>
      <c r="ED156" s="9">
        <v>183.8</v>
      </c>
      <c r="EE156" s="9">
        <v>176.5</v>
      </c>
      <c r="EF156" s="10">
        <v>171.7</v>
      </c>
      <c r="EG156" s="10">
        <v>169.5</v>
      </c>
      <c r="EH156" s="10">
        <v>169</v>
      </c>
      <c r="EI156" s="10">
        <v>170.2</v>
      </c>
      <c r="EJ156" s="69">
        <v>172.7</v>
      </c>
      <c r="EK156" s="69">
        <v>174.4</v>
      </c>
      <c r="EL156" s="70">
        <v>175.1</v>
      </c>
      <c r="EM156" s="70">
        <v>174.3</v>
      </c>
      <c r="EN156" s="70">
        <v>172</v>
      </c>
    </row>
    <row r="157" spans="1:144" x14ac:dyDescent="0.25">
      <c r="A157" s="2" t="s">
        <v>334</v>
      </c>
      <c r="B157" s="2" t="s">
        <v>335</v>
      </c>
      <c r="C157" s="5">
        <v>0.86677999999999999</v>
      </c>
      <c r="D157" s="9">
        <v>118</v>
      </c>
      <c r="E157" s="9">
        <v>113.3</v>
      </c>
      <c r="F157" s="9">
        <v>99</v>
      </c>
      <c r="G157" s="9">
        <v>93.3</v>
      </c>
      <c r="H157" s="9">
        <v>104.4</v>
      </c>
      <c r="I157" s="9">
        <v>116.5</v>
      </c>
      <c r="J157" s="9">
        <v>110.5</v>
      </c>
      <c r="K157" s="9">
        <v>109.7</v>
      </c>
      <c r="L157" s="9">
        <v>110.7</v>
      </c>
      <c r="M157" s="9">
        <v>112.2</v>
      </c>
      <c r="N157" s="9">
        <v>114.4</v>
      </c>
      <c r="O157" s="9">
        <v>115.4</v>
      </c>
      <c r="P157" s="9">
        <v>106.8</v>
      </c>
      <c r="Q157" s="9">
        <v>99.6</v>
      </c>
      <c r="R157" s="9">
        <v>105.7</v>
      </c>
      <c r="S157" s="9">
        <v>113.1</v>
      </c>
      <c r="T157" s="9">
        <v>118.3</v>
      </c>
      <c r="U157" s="9">
        <v>131.6</v>
      </c>
      <c r="V157" s="9">
        <v>123.4</v>
      </c>
      <c r="W157" s="9">
        <v>124.4</v>
      </c>
      <c r="X157" s="9">
        <v>129.19999999999999</v>
      </c>
      <c r="Y157" s="9">
        <v>129.69999999999999</v>
      </c>
      <c r="Z157" s="9">
        <v>125.9</v>
      </c>
      <c r="AA157" s="9">
        <v>125.1</v>
      </c>
      <c r="AB157" s="9">
        <v>121.5</v>
      </c>
      <c r="AC157" s="9">
        <v>124</v>
      </c>
      <c r="AD157" s="9">
        <v>121.1</v>
      </c>
      <c r="AE157" s="9">
        <v>126.3</v>
      </c>
      <c r="AF157" s="9">
        <v>122.6</v>
      </c>
      <c r="AG157" s="9">
        <v>117</v>
      </c>
      <c r="AH157" s="9">
        <v>110.5</v>
      </c>
      <c r="AI157" s="9">
        <v>94</v>
      </c>
      <c r="AJ157" s="9">
        <v>84.5</v>
      </c>
      <c r="AK157" s="9">
        <v>77.099999999999994</v>
      </c>
      <c r="AL157" s="9">
        <v>63.6</v>
      </c>
      <c r="AM157" s="9">
        <v>74.3</v>
      </c>
      <c r="AN157" s="9">
        <v>72</v>
      </c>
      <c r="AO157" s="9">
        <v>80.599999999999994</v>
      </c>
      <c r="AP157" s="9">
        <v>79.8</v>
      </c>
      <c r="AQ157" s="9">
        <v>75.099999999999994</v>
      </c>
      <c r="AR157" s="9">
        <v>66.400000000000006</v>
      </c>
      <c r="AS157" s="9">
        <v>63.3</v>
      </c>
      <c r="AT157" s="9">
        <v>67.8</v>
      </c>
      <c r="AU157" s="9">
        <v>67.900000000000006</v>
      </c>
      <c r="AV157" s="9">
        <v>67</v>
      </c>
      <c r="AW157" s="9">
        <v>59.9</v>
      </c>
      <c r="AX157" s="9">
        <v>50.7</v>
      </c>
      <c r="AY157" s="9">
        <v>52.6</v>
      </c>
      <c r="AZ157" s="9">
        <v>58.5</v>
      </c>
      <c r="BA157" s="9">
        <v>61.1</v>
      </c>
      <c r="BB157" s="9">
        <v>65.099999999999994</v>
      </c>
      <c r="BC157" s="9">
        <v>64</v>
      </c>
      <c r="BD157" s="9">
        <v>57.3</v>
      </c>
      <c r="BE157" s="9">
        <v>60.3</v>
      </c>
      <c r="BF157" s="9">
        <v>63.4</v>
      </c>
      <c r="BG157" s="9">
        <v>67.3</v>
      </c>
      <c r="BH157" s="9">
        <v>69.900000000000006</v>
      </c>
      <c r="BI157" s="9">
        <v>75.2</v>
      </c>
      <c r="BJ157" s="9">
        <v>79.400000000000006</v>
      </c>
      <c r="BK157" s="9">
        <v>75.900000000000006</v>
      </c>
      <c r="BL157" s="9">
        <v>69.900000000000006</v>
      </c>
      <c r="BM157" s="9">
        <v>68.2</v>
      </c>
      <c r="BN157" s="9">
        <v>65.599999999999994</v>
      </c>
      <c r="BO157" s="9">
        <v>61.5</v>
      </c>
      <c r="BP157" s="9">
        <v>65.599999999999994</v>
      </c>
      <c r="BQ157" s="9">
        <v>69.8</v>
      </c>
      <c r="BR157" s="9">
        <v>75.400000000000006</v>
      </c>
      <c r="BS157" s="9">
        <v>81.400000000000006</v>
      </c>
      <c r="BT157" s="9">
        <v>84.9</v>
      </c>
      <c r="BU157" s="9">
        <v>85.9</v>
      </c>
      <c r="BV157" s="9">
        <v>84.5</v>
      </c>
      <c r="BW157" s="9">
        <v>81.8</v>
      </c>
      <c r="BX157" s="9">
        <v>85.7</v>
      </c>
      <c r="BY157" s="9">
        <v>93.5</v>
      </c>
      <c r="BZ157" s="9">
        <v>99.7</v>
      </c>
      <c r="CA157" s="9">
        <v>98</v>
      </c>
      <c r="CB157" s="9">
        <v>99.5</v>
      </c>
      <c r="CC157" s="9">
        <v>104</v>
      </c>
      <c r="CD157" s="9">
        <v>113.2</v>
      </c>
      <c r="CE157" s="9">
        <v>100.5</v>
      </c>
      <c r="CF157" s="9">
        <v>79.3</v>
      </c>
      <c r="CG157" s="9">
        <v>73.5</v>
      </c>
      <c r="CH157" s="9">
        <v>78.8</v>
      </c>
      <c r="CI157" s="9">
        <v>85.5</v>
      </c>
      <c r="CJ157" s="9">
        <v>87.7</v>
      </c>
      <c r="CK157" s="9">
        <v>91.2</v>
      </c>
      <c r="CL157" s="9">
        <v>80.8</v>
      </c>
      <c r="CM157" s="9">
        <v>78</v>
      </c>
      <c r="CN157" s="9">
        <v>77.7</v>
      </c>
      <c r="CO157" s="9">
        <v>75.099999999999994</v>
      </c>
      <c r="CP157" s="9">
        <v>80.7</v>
      </c>
      <c r="CQ157" s="9">
        <v>81.599999999999994</v>
      </c>
      <c r="CR157" s="9">
        <v>88</v>
      </c>
      <c r="CS157" s="9">
        <v>90.5</v>
      </c>
      <c r="CT157" s="9">
        <v>84.1</v>
      </c>
      <c r="CU157" s="9">
        <v>72.5</v>
      </c>
      <c r="CV157" s="9">
        <v>36.799999999999997</v>
      </c>
      <c r="CW157" s="9">
        <v>28</v>
      </c>
      <c r="CX157" s="9">
        <v>53</v>
      </c>
      <c r="CY157" s="9">
        <v>66.8</v>
      </c>
      <c r="CZ157" s="9">
        <v>68.400000000000006</v>
      </c>
      <c r="DA157" s="9">
        <v>67.900000000000006</v>
      </c>
      <c r="DB157" s="9">
        <v>67.400000000000006</v>
      </c>
      <c r="DC157" s="9">
        <v>64.900000000000006</v>
      </c>
      <c r="DD157" s="9">
        <v>68.2</v>
      </c>
      <c r="DE157" s="9">
        <v>79</v>
      </c>
      <c r="DF157" s="9">
        <v>86.3</v>
      </c>
      <c r="DG157" s="9">
        <v>94.9</v>
      </c>
      <c r="DH157" s="9">
        <v>92.3</v>
      </c>
      <c r="DI157" s="9">
        <v>95.8</v>
      </c>
      <c r="DJ157" s="9">
        <v>99.2</v>
      </c>
      <c r="DK157" s="9">
        <v>109.1</v>
      </c>
      <c r="DL157" s="9">
        <v>110.6</v>
      </c>
      <c r="DM157" s="9">
        <v>104.6</v>
      </c>
      <c r="DN157" s="9">
        <v>118.8</v>
      </c>
      <c r="DO157" s="9">
        <v>127.1</v>
      </c>
      <c r="DP157" s="9">
        <v>118.4</v>
      </c>
      <c r="DQ157" s="9">
        <v>123.2</v>
      </c>
      <c r="DR157" s="9">
        <v>132.69999999999999</v>
      </c>
      <c r="DS157" s="9">
        <v>158.1</v>
      </c>
      <c r="DT157" s="9">
        <v>151.6</v>
      </c>
      <c r="DU157" s="9">
        <v>147.80000000000001</v>
      </c>
      <c r="DV157" s="9">
        <v>144.1</v>
      </c>
      <c r="DW157" s="9">
        <v>138.80000000000001</v>
      </c>
      <c r="DX157" s="9">
        <v>133.80000000000001</v>
      </c>
      <c r="DY157" s="9">
        <v>124</v>
      </c>
      <c r="DZ157" s="9">
        <v>126.7</v>
      </c>
      <c r="EA157" s="9">
        <v>131.4</v>
      </c>
      <c r="EB157" s="9">
        <v>127.3</v>
      </c>
      <c r="EC157" s="9">
        <v>119.8</v>
      </c>
      <c r="ED157" s="9">
        <v>140.5</v>
      </c>
      <c r="EE157" s="9">
        <v>144.4</v>
      </c>
      <c r="EF157" s="10">
        <v>129.80000000000001</v>
      </c>
      <c r="EG157" s="10">
        <v>125</v>
      </c>
      <c r="EH157" s="10">
        <v>116.5</v>
      </c>
      <c r="EI157" s="10">
        <v>108.9</v>
      </c>
      <c r="EJ157" s="69">
        <v>124.8</v>
      </c>
      <c r="EK157" s="69">
        <v>132.80000000000001</v>
      </c>
      <c r="EL157" s="70">
        <v>136.19999999999999</v>
      </c>
      <c r="EM157" s="70">
        <v>129</v>
      </c>
      <c r="EN157" s="70">
        <v>131.6</v>
      </c>
    </row>
    <row r="158" spans="1:144" x14ac:dyDescent="0.25">
      <c r="A158" s="2" t="s">
        <v>336</v>
      </c>
      <c r="B158" s="2" t="s">
        <v>337</v>
      </c>
      <c r="C158" s="5">
        <v>0.22677</v>
      </c>
      <c r="D158" s="9">
        <v>102</v>
      </c>
      <c r="E158" s="9">
        <v>103.9</v>
      </c>
      <c r="F158" s="9">
        <v>106.1</v>
      </c>
      <c r="G158" s="9">
        <v>106.1</v>
      </c>
      <c r="H158" s="9">
        <v>105.9</v>
      </c>
      <c r="I158" s="9">
        <v>104.7</v>
      </c>
      <c r="J158" s="9">
        <v>88.7</v>
      </c>
      <c r="K158" s="9">
        <v>85.3</v>
      </c>
      <c r="L158" s="9">
        <v>101</v>
      </c>
      <c r="M158" s="9">
        <v>107.4</v>
      </c>
      <c r="N158" s="9">
        <v>103.4</v>
      </c>
      <c r="O158" s="9">
        <v>101.4</v>
      </c>
      <c r="P158" s="9">
        <v>103.5</v>
      </c>
      <c r="Q158" s="9">
        <v>103.5</v>
      </c>
      <c r="R158" s="9">
        <v>106.2</v>
      </c>
      <c r="S158" s="9">
        <v>109.1</v>
      </c>
      <c r="T158" s="9">
        <v>111.9</v>
      </c>
      <c r="U158" s="9">
        <v>119.2</v>
      </c>
      <c r="V158" s="9">
        <v>114.3</v>
      </c>
      <c r="W158" s="9">
        <v>115.9</v>
      </c>
      <c r="X158" s="9">
        <v>115.9</v>
      </c>
      <c r="Y158" s="9">
        <v>115.9</v>
      </c>
      <c r="Z158" s="9">
        <v>115.6</v>
      </c>
      <c r="AA158" s="9">
        <v>114</v>
      </c>
      <c r="AB158" s="9">
        <v>112.2</v>
      </c>
      <c r="AC158" s="9">
        <v>112</v>
      </c>
      <c r="AD158" s="9">
        <v>109.6</v>
      </c>
      <c r="AE158" s="9">
        <v>111.5</v>
      </c>
      <c r="AF158" s="9">
        <v>113.4</v>
      </c>
      <c r="AG158" s="9">
        <v>113.8</v>
      </c>
      <c r="AH158" s="9">
        <v>113.9</v>
      </c>
      <c r="AI158" s="9">
        <v>113.4</v>
      </c>
      <c r="AJ158" s="9">
        <v>102.9</v>
      </c>
      <c r="AK158" s="9">
        <v>101.9</v>
      </c>
      <c r="AL158" s="9">
        <v>86.8</v>
      </c>
      <c r="AM158" s="9">
        <v>82.1</v>
      </c>
      <c r="AN158" s="9">
        <v>83.2</v>
      </c>
      <c r="AO158" s="9">
        <v>87.1</v>
      </c>
      <c r="AP158" s="9">
        <v>88.2</v>
      </c>
      <c r="AQ158" s="9">
        <v>88.9</v>
      </c>
      <c r="AR158" s="9">
        <v>86.9</v>
      </c>
      <c r="AS158" s="9">
        <v>82.5</v>
      </c>
      <c r="AT158" s="9">
        <v>76.5</v>
      </c>
      <c r="AU158" s="9">
        <v>75.8</v>
      </c>
      <c r="AV158" s="9">
        <v>73.3</v>
      </c>
      <c r="AW158" s="9">
        <v>65.599999999999994</v>
      </c>
      <c r="AX158" s="9">
        <v>58.9</v>
      </c>
      <c r="AY158" s="9">
        <v>57.8</v>
      </c>
      <c r="AZ158" s="9">
        <v>65.400000000000006</v>
      </c>
      <c r="BA158" s="9">
        <v>67.3</v>
      </c>
      <c r="BB158" s="9">
        <v>65.400000000000006</v>
      </c>
      <c r="BC158" s="9">
        <v>64.400000000000006</v>
      </c>
      <c r="BD158" s="9">
        <v>63.1</v>
      </c>
      <c r="BE158" s="9">
        <v>64</v>
      </c>
      <c r="BF158" s="9">
        <v>64.3</v>
      </c>
      <c r="BG158" s="9">
        <v>70.900000000000006</v>
      </c>
      <c r="BH158" s="9">
        <v>69.400000000000006</v>
      </c>
      <c r="BI158" s="9">
        <v>73</v>
      </c>
      <c r="BJ158" s="9">
        <v>75.5</v>
      </c>
      <c r="BK158" s="9">
        <v>73.400000000000006</v>
      </c>
      <c r="BL158" s="9">
        <v>69.900000000000006</v>
      </c>
      <c r="BM158" s="9">
        <v>68.5</v>
      </c>
      <c r="BN158" s="9">
        <v>68.599999999999994</v>
      </c>
      <c r="BO158" s="9">
        <v>66.3</v>
      </c>
      <c r="BP158" s="9">
        <v>65.599999999999994</v>
      </c>
      <c r="BQ158" s="9">
        <v>66.099999999999994</v>
      </c>
      <c r="BR158" s="9">
        <v>67.900000000000006</v>
      </c>
      <c r="BS158" s="9">
        <v>70.2</v>
      </c>
      <c r="BT158" s="9">
        <v>79.400000000000006</v>
      </c>
      <c r="BU158" s="9">
        <v>79.400000000000006</v>
      </c>
      <c r="BV158" s="9">
        <v>77.5</v>
      </c>
      <c r="BW158" s="9">
        <v>76.599999999999994</v>
      </c>
      <c r="BX158" s="9">
        <v>76.2</v>
      </c>
      <c r="BY158" s="9">
        <v>75.7</v>
      </c>
      <c r="BZ158" s="9">
        <v>78.400000000000006</v>
      </c>
      <c r="CA158" s="9">
        <v>84.5</v>
      </c>
      <c r="CB158" s="9">
        <v>85.2</v>
      </c>
      <c r="CC158" s="9">
        <v>86.9</v>
      </c>
      <c r="CD158" s="9">
        <v>102.8</v>
      </c>
      <c r="CE158" s="9">
        <v>103.4</v>
      </c>
      <c r="CF158" s="9">
        <v>93.8</v>
      </c>
      <c r="CG158" s="9">
        <v>80.599999999999994</v>
      </c>
      <c r="CH158" s="9">
        <v>79</v>
      </c>
      <c r="CI158" s="9">
        <v>80.099999999999994</v>
      </c>
      <c r="CJ158" s="9">
        <v>80.400000000000006</v>
      </c>
      <c r="CK158" s="9">
        <v>80.7</v>
      </c>
      <c r="CL158" s="9">
        <v>77</v>
      </c>
      <c r="CM158" s="9">
        <v>78.8</v>
      </c>
      <c r="CN158" s="9">
        <v>85.7</v>
      </c>
      <c r="CO158" s="9">
        <v>84.6</v>
      </c>
      <c r="CP158" s="9">
        <v>92.2</v>
      </c>
      <c r="CQ158" s="9">
        <v>88.6</v>
      </c>
      <c r="CR158" s="9">
        <v>82.2</v>
      </c>
      <c r="CS158" s="9">
        <v>78.900000000000006</v>
      </c>
      <c r="CT158" s="9">
        <v>82.4</v>
      </c>
      <c r="CU158" s="9">
        <v>82.3</v>
      </c>
      <c r="CV158" s="9">
        <v>71.7</v>
      </c>
      <c r="CW158" s="9">
        <v>62.2</v>
      </c>
      <c r="CX158" s="9">
        <v>64.5</v>
      </c>
      <c r="CY158" s="9">
        <v>74.400000000000006</v>
      </c>
      <c r="CZ158" s="9">
        <v>72.3</v>
      </c>
      <c r="DA158" s="9">
        <v>72.7</v>
      </c>
      <c r="DB158" s="9">
        <v>67.900000000000006</v>
      </c>
      <c r="DC158" s="9">
        <v>68.5</v>
      </c>
      <c r="DD158" s="9">
        <v>82.9</v>
      </c>
      <c r="DE158" s="9">
        <v>94.8</v>
      </c>
      <c r="DF158" s="9">
        <v>101.4</v>
      </c>
      <c r="DG158" s="9">
        <v>101</v>
      </c>
      <c r="DH158" s="9">
        <v>104.7</v>
      </c>
      <c r="DI158" s="9">
        <v>107.9</v>
      </c>
      <c r="DJ158" s="9">
        <v>105.7</v>
      </c>
      <c r="DK158" s="9">
        <v>99.6</v>
      </c>
      <c r="DL158" s="9">
        <v>102.6</v>
      </c>
      <c r="DM158" s="9">
        <v>99.6</v>
      </c>
      <c r="DN158" s="9">
        <v>106.5</v>
      </c>
      <c r="DO158" s="9">
        <v>126.5</v>
      </c>
      <c r="DP158" s="9">
        <v>124.6</v>
      </c>
      <c r="DQ158" s="9">
        <v>114.6</v>
      </c>
      <c r="DR158" s="9">
        <v>125.5</v>
      </c>
      <c r="DS158" s="9">
        <v>140.69999999999999</v>
      </c>
      <c r="DT158" s="9">
        <v>143.69999999999999</v>
      </c>
      <c r="DU158" s="9">
        <v>142.19999999999999</v>
      </c>
      <c r="DV158" s="9">
        <v>133.69999999999999</v>
      </c>
      <c r="DW158" s="9">
        <v>128.6</v>
      </c>
      <c r="DX158" s="9">
        <v>120.2</v>
      </c>
      <c r="DY158" s="9">
        <v>125.8</v>
      </c>
      <c r="DZ158" s="9">
        <v>124.1</v>
      </c>
      <c r="EA158" s="9">
        <v>136.19999999999999</v>
      </c>
      <c r="EB158" s="9">
        <v>141.19999999999999</v>
      </c>
      <c r="EC158" s="9">
        <v>130.19999999999999</v>
      </c>
      <c r="ED158" s="9">
        <v>124.4</v>
      </c>
      <c r="EE158" s="9">
        <v>126.9</v>
      </c>
      <c r="EF158" s="10">
        <v>134.6</v>
      </c>
      <c r="EG158" s="10">
        <v>136.30000000000001</v>
      </c>
      <c r="EH158" s="10">
        <v>124.4</v>
      </c>
      <c r="EI158" s="10">
        <v>113.4</v>
      </c>
      <c r="EJ158" s="69">
        <v>121.8</v>
      </c>
      <c r="EK158" s="69">
        <v>127.3</v>
      </c>
      <c r="EL158" s="70">
        <v>130.1</v>
      </c>
      <c r="EM158" s="70">
        <v>127.6</v>
      </c>
      <c r="EN158" s="70">
        <v>121.2</v>
      </c>
    </row>
    <row r="159" spans="1:144" x14ac:dyDescent="0.25">
      <c r="A159" s="2" t="s">
        <v>338</v>
      </c>
      <c r="B159" s="2" t="s">
        <v>339</v>
      </c>
      <c r="C159" s="5">
        <v>0.66576000000000002</v>
      </c>
      <c r="D159" s="9">
        <v>117.6</v>
      </c>
      <c r="E159" s="9">
        <v>116.7</v>
      </c>
      <c r="F159" s="9">
        <v>107.8</v>
      </c>
      <c r="G159" s="9">
        <v>101.7</v>
      </c>
      <c r="H159" s="9">
        <v>107</v>
      </c>
      <c r="I159" s="9">
        <v>114.1</v>
      </c>
      <c r="J159" s="9">
        <v>107.1</v>
      </c>
      <c r="K159" s="9">
        <v>103</v>
      </c>
      <c r="L159" s="9">
        <v>102.6</v>
      </c>
      <c r="M159" s="9">
        <v>103.5</v>
      </c>
      <c r="N159" s="9">
        <v>105.1</v>
      </c>
      <c r="O159" s="9">
        <v>106.3</v>
      </c>
      <c r="P159" s="9">
        <v>105.2</v>
      </c>
      <c r="Q159" s="9">
        <v>101.7</v>
      </c>
      <c r="R159" s="9">
        <v>104.8</v>
      </c>
      <c r="S159" s="9">
        <v>111.9</v>
      </c>
      <c r="T159" s="9">
        <v>109.8</v>
      </c>
      <c r="U159" s="9">
        <v>119.2</v>
      </c>
      <c r="V159" s="9">
        <v>115.2</v>
      </c>
      <c r="W159" s="9">
        <v>114.2</v>
      </c>
      <c r="X159" s="9">
        <v>113.8</v>
      </c>
      <c r="Y159" s="9">
        <v>113.8</v>
      </c>
      <c r="Z159" s="9">
        <v>114.1</v>
      </c>
      <c r="AA159" s="9">
        <v>113.9</v>
      </c>
      <c r="AB159" s="9">
        <v>100.3</v>
      </c>
      <c r="AC159" s="9">
        <v>109</v>
      </c>
      <c r="AD159" s="9">
        <v>109.1</v>
      </c>
      <c r="AE159" s="9">
        <v>111.1</v>
      </c>
      <c r="AF159" s="9">
        <v>108.4</v>
      </c>
      <c r="AG159" s="9">
        <v>107.4</v>
      </c>
      <c r="AH159" s="9">
        <v>103.1</v>
      </c>
      <c r="AI159" s="9">
        <v>89.8</v>
      </c>
      <c r="AJ159" s="9">
        <v>79.900000000000006</v>
      </c>
      <c r="AK159" s="9">
        <v>73.8</v>
      </c>
      <c r="AL159" s="9">
        <v>61.8</v>
      </c>
      <c r="AM159" s="9">
        <v>69.599999999999994</v>
      </c>
      <c r="AN159" s="9">
        <v>64.099999999999994</v>
      </c>
      <c r="AO159" s="9">
        <v>74.8</v>
      </c>
      <c r="AP159" s="9">
        <v>74.400000000000006</v>
      </c>
      <c r="AQ159" s="9">
        <v>66.900000000000006</v>
      </c>
      <c r="AR159" s="9">
        <v>58.9</v>
      </c>
      <c r="AS159" s="9">
        <v>51.8</v>
      </c>
      <c r="AT159" s="9">
        <v>52</v>
      </c>
      <c r="AU159" s="9">
        <v>51.5</v>
      </c>
      <c r="AV159" s="9">
        <v>46</v>
      </c>
      <c r="AW159" s="9">
        <v>36.700000000000003</v>
      </c>
      <c r="AX159" s="9">
        <v>36.1</v>
      </c>
      <c r="AY159" s="9">
        <v>38.1</v>
      </c>
      <c r="AZ159" s="9">
        <v>40.6</v>
      </c>
      <c r="BA159" s="9">
        <v>46</v>
      </c>
      <c r="BB159" s="9">
        <v>51.6</v>
      </c>
      <c r="BC159" s="9">
        <v>54.7</v>
      </c>
      <c r="BD159" s="9">
        <v>52.1</v>
      </c>
      <c r="BE159" s="9">
        <v>56.7</v>
      </c>
      <c r="BF159" s="9">
        <v>58.4</v>
      </c>
      <c r="BG159" s="9">
        <v>60.9</v>
      </c>
      <c r="BH159" s="9">
        <v>64.900000000000006</v>
      </c>
      <c r="BI159" s="9">
        <v>71.7</v>
      </c>
      <c r="BJ159" s="9">
        <v>70.3</v>
      </c>
      <c r="BK159" s="9">
        <v>68.900000000000006</v>
      </c>
      <c r="BL159" s="9">
        <v>63.5</v>
      </c>
      <c r="BM159" s="9">
        <v>64.099999999999994</v>
      </c>
      <c r="BN159" s="9">
        <v>64.900000000000006</v>
      </c>
      <c r="BO159" s="9">
        <v>61.8</v>
      </c>
      <c r="BP159" s="9">
        <v>62.9</v>
      </c>
      <c r="BQ159" s="9">
        <v>64.099999999999994</v>
      </c>
      <c r="BR159" s="9">
        <v>68.7</v>
      </c>
      <c r="BS159" s="9">
        <v>72.099999999999994</v>
      </c>
      <c r="BT159" s="9">
        <v>74.099999999999994</v>
      </c>
      <c r="BU159" s="9">
        <v>75.3</v>
      </c>
      <c r="BV159" s="9">
        <v>77.400000000000006</v>
      </c>
      <c r="BW159" s="9">
        <v>76.7</v>
      </c>
      <c r="BX159" s="9">
        <v>79.400000000000006</v>
      </c>
      <c r="BY159" s="9">
        <v>87</v>
      </c>
      <c r="BZ159" s="9">
        <v>96</v>
      </c>
      <c r="CA159" s="9">
        <v>98</v>
      </c>
      <c r="CB159" s="9">
        <v>98</v>
      </c>
      <c r="CC159" s="9">
        <v>100.1</v>
      </c>
      <c r="CD159" s="9">
        <v>110.2</v>
      </c>
      <c r="CE159" s="9">
        <v>111.5</v>
      </c>
      <c r="CF159" s="9">
        <v>92.8</v>
      </c>
      <c r="CG159" s="9">
        <v>79.3</v>
      </c>
      <c r="CH159" s="9">
        <v>88.4</v>
      </c>
      <c r="CI159" s="9">
        <v>95.8</v>
      </c>
      <c r="CJ159" s="9">
        <v>93.8</v>
      </c>
      <c r="CK159" s="9">
        <v>95</v>
      </c>
      <c r="CL159" s="9">
        <v>89.8</v>
      </c>
      <c r="CM159" s="9">
        <v>88.8</v>
      </c>
      <c r="CN159" s="9">
        <v>92.3</v>
      </c>
      <c r="CO159" s="9">
        <v>83.5</v>
      </c>
      <c r="CP159" s="9">
        <v>87.6</v>
      </c>
      <c r="CQ159" s="9">
        <v>67.5</v>
      </c>
      <c r="CR159" s="9">
        <v>57.4</v>
      </c>
      <c r="CS159" s="9">
        <v>71.599999999999994</v>
      </c>
      <c r="CT159" s="9">
        <v>73.7</v>
      </c>
      <c r="CU159" s="9">
        <v>70.400000000000006</v>
      </c>
      <c r="CV159" s="9">
        <v>49.2</v>
      </c>
      <c r="CW159" s="9">
        <v>39.6</v>
      </c>
      <c r="CX159" s="9">
        <v>55.2</v>
      </c>
      <c r="CY159" s="9">
        <v>64.099999999999994</v>
      </c>
      <c r="CZ159" s="9">
        <v>68.7</v>
      </c>
      <c r="DA159" s="9">
        <v>69.7</v>
      </c>
      <c r="DB159" s="9">
        <v>67</v>
      </c>
      <c r="DC159" s="9">
        <v>72</v>
      </c>
      <c r="DD159" s="9">
        <v>76.099999999999994</v>
      </c>
      <c r="DE159" s="9">
        <v>79.400000000000006</v>
      </c>
      <c r="DF159" s="9">
        <v>82.9</v>
      </c>
      <c r="DG159" s="9">
        <v>90.6</v>
      </c>
      <c r="DH159" s="9">
        <v>91.8</v>
      </c>
      <c r="DI159" s="9">
        <v>95.7</v>
      </c>
      <c r="DJ159" s="9">
        <v>94.5</v>
      </c>
      <c r="DK159" s="9">
        <v>103.2</v>
      </c>
      <c r="DL159" s="9">
        <v>103.3</v>
      </c>
      <c r="DM159" s="9">
        <v>106</v>
      </c>
      <c r="DN159" s="9">
        <v>119.2</v>
      </c>
      <c r="DO159" s="9">
        <v>115.5</v>
      </c>
      <c r="DP159" s="9">
        <v>104.7</v>
      </c>
      <c r="DQ159" s="9">
        <v>111.1</v>
      </c>
      <c r="DR159" s="9">
        <v>120.8</v>
      </c>
      <c r="DS159" s="9">
        <v>132</v>
      </c>
      <c r="DT159" s="9">
        <v>158.30000000000001</v>
      </c>
      <c r="DU159" s="9">
        <v>168</v>
      </c>
      <c r="DV159" s="9">
        <v>157.9</v>
      </c>
      <c r="DW159" s="9">
        <v>141.69999999999999</v>
      </c>
      <c r="DX159" s="9">
        <v>124.3</v>
      </c>
      <c r="DY159" s="9">
        <v>119</v>
      </c>
      <c r="DZ159" s="9">
        <v>112.7</v>
      </c>
      <c r="EA159" s="9">
        <v>110.7</v>
      </c>
      <c r="EB159" s="9">
        <v>102.3</v>
      </c>
      <c r="EC159" s="9">
        <v>102.9</v>
      </c>
      <c r="ED159" s="9">
        <v>108.3</v>
      </c>
      <c r="EE159" s="9">
        <v>120.1</v>
      </c>
      <c r="EF159" s="10">
        <v>115.3</v>
      </c>
      <c r="EG159" s="10">
        <v>119.7</v>
      </c>
      <c r="EH159" s="10">
        <v>114.8</v>
      </c>
      <c r="EI159" s="10">
        <v>117.5</v>
      </c>
      <c r="EJ159" s="69">
        <v>136.9</v>
      </c>
      <c r="EK159" s="69">
        <v>148.5</v>
      </c>
      <c r="EL159" s="70">
        <v>142.1</v>
      </c>
      <c r="EM159" s="70">
        <v>129.69999999999999</v>
      </c>
      <c r="EN159" s="70">
        <v>126.2</v>
      </c>
    </row>
    <row r="160" spans="1:144" x14ac:dyDescent="0.25">
      <c r="A160" s="2" t="s">
        <v>340</v>
      </c>
      <c r="B160" s="2" t="s">
        <v>341</v>
      </c>
      <c r="C160" s="5">
        <v>0.29199000000000003</v>
      </c>
      <c r="D160" s="9">
        <v>106</v>
      </c>
      <c r="E160" s="9">
        <v>106</v>
      </c>
      <c r="F160" s="9">
        <v>110.3</v>
      </c>
      <c r="G160" s="9">
        <v>110.3</v>
      </c>
      <c r="H160" s="9">
        <v>110.3</v>
      </c>
      <c r="I160" s="9">
        <v>110.3</v>
      </c>
      <c r="J160" s="9">
        <v>110.3</v>
      </c>
      <c r="K160" s="9">
        <v>110.3</v>
      </c>
      <c r="L160" s="9">
        <v>110.3</v>
      </c>
      <c r="M160" s="9">
        <v>110.3</v>
      </c>
      <c r="N160" s="9">
        <v>110.3</v>
      </c>
      <c r="O160" s="9">
        <v>110.3</v>
      </c>
      <c r="P160" s="9">
        <v>112.1</v>
      </c>
      <c r="Q160" s="9">
        <v>112.1</v>
      </c>
      <c r="R160" s="9">
        <v>112.1</v>
      </c>
      <c r="S160" s="9">
        <v>112.1</v>
      </c>
      <c r="T160" s="9">
        <v>115.3</v>
      </c>
      <c r="U160" s="9">
        <v>115.3</v>
      </c>
      <c r="V160" s="9">
        <v>115.3</v>
      </c>
      <c r="W160" s="9">
        <v>115.3</v>
      </c>
      <c r="X160" s="9">
        <v>115.3</v>
      </c>
      <c r="Y160" s="9">
        <v>115.3</v>
      </c>
      <c r="Z160" s="9">
        <v>115.3</v>
      </c>
      <c r="AA160" s="9">
        <v>115.3</v>
      </c>
      <c r="AB160" s="9">
        <v>117</v>
      </c>
      <c r="AC160" s="9">
        <v>117</v>
      </c>
      <c r="AD160" s="9">
        <v>117</v>
      </c>
      <c r="AE160" s="9">
        <v>117</v>
      </c>
      <c r="AF160" s="9">
        <v>117</v>
      </c>
      <c r="AG160" s="9">
        <v>120</v>
      </c>
      <c r="AH160" s="9">
        <v>120</v>
      </c>
      <c r="AI160" s="9">
        <v>120</v>
      </c>
      <c r="AJ160" s="9">
        <v>120</v>
      </c>
      <c r="AK160" s="9">
        <v>120</v>
      </c>
      <c r="AL160" s="9">
        <v>120</v>
      </c>
      <c r="AM160" s="9">
        <v>120.1</v>
      </c>
      <c r="AN160" s="9">
        <v>120.8</v>
      </c>
      <c r="AO160" s="9">
        <v>120.8</v>
      </c>
      <c r="AP160" s="9">
        <v>120.8</v>
      </c>
      <c r="AQ160" s="9">
        <v>120.8</v>
      </c>
      <c r="AR160" s="9">
        <v>120.8</v>
      </c>
      <c r="AS160" s="9">
        <v>120.8</v>
      </c>
      <c r="AT160" s="9">
        <v>120.8</v>
      </c>
      <c r="AU160" s="9">
        <v>120.8</v>
      </c>
      <c r="AV160" s="9">
        <v>120.8</v>
      </c>
      <c r="AW160" s="9">
        <v>120.8</v>
      </c>
      <c r="AX160" s="9">
        <v>120.8</v>
      </c>
      <c r="AY160" s="9">
        <v>120.8</v>
      </c>
      <c r="AZ160" s="9">
        <v>120.8</v>
      </c>
      <c r="BA160" s="9">
        <v>120.8</v>
      </c>
      <c r="BB160" s="9">
        <v>120.8</v>
      </c>
      <c r="BC160" s="9">
        <v>120.8</v>
      </c>
      <c r="BD160" s="9">
        <v>114.8</v>
      </c>
      <c r="BE160" s="9">
        <v>114.8</v>
      </c>
      <c r="BF160" s="9">
        <v>114.8</v>
      </c>
      <c r="BG160" s="9">
        <v>114.8</v>
      </c>
      <c r="BH160" s="9">
        <v>114.8</v>
      </c>
      <c r="BI160" s="9">
        <v>114.8</v>
      </c>
      <c r="BJ160" s="9">
        <v>114.8</v>
      </c>
      <c r="BK160" s="9">
        <v>114.8</v>
      </c>
      <c r="BL160" s="9">
        <v>114.8</v>
      </c>
      <c r="BM160" s="9">
        <v>114</v>
      </c>
      <c r="BN160" s="9">
        <v>113.3</v>
      </c>
      <c r="BO160" s="9">
        <v>112.9</v>
      </c>
      <c r="BP160" s="9">
        <v>112.9</v>
      </c>
      <c r="BQ160" s="9">
        <v>112.9</v>
      </c>
      <c r="BR160" s="9">
        <v>112.9</v>
      </c>
      <c r="BS160" s="9">
        <v>112.9</v>
      </c>
      <c r="BT160" s="9">
        <v>112.9</v>
      </c>
      <c r="BU160" s="9">
        <v>114</v>
      </c>
      <c r="BV160" s="9">
        <v>117.3</v>
      </c>
      <c r="BW160" s="9">
        <v>117.3</v>
      </c>
      <c r="BX160" s="9">
        <v>117.3</v>
      </c>
      <c r="BY160" s="9">
        <v>117.3</v>
      </c>
      <c r="BZ160" s="9">
        <v>117.3</v>
      </c>
      <c r="CA160" s="9">
        <v>117.3</v>
      </c>
      <c r="CB160" s="9">
        <v>117.3</v>
      </c>
      <c r="CC160" s="9">
        <v>130.19999999999999</v>
      </c>
      <c r="CD160" s="9">
        <v>130.19999999999999</v>
      </c>
      <c r="CE160" s="9">
        <v>130.19999999999999</v>
      </c>
      <c r="CF160" s="9">
        <v>130.19999999999999</v>
      </c>
      <c r="CG160" s="9">
        <v>130.19999999999999</v>
      </c>
      <c r="CH160" s="9">
        <v>130.19999999999999</v>
      </c>
      <c r="CI160" s="9">
        <v>130.19999999999999</v>
      </c>
      <c r="CJ160" s="9">
        <v>130.5</v>
      </c>
      <c r="CK160" s="9">
        <v>131.5</v>
      </c>
      <c r="CL160" s="9">
        <v>131.6</v>
      </c>
      <c r="CM160" s="9">
        <v>131.6</v>
      </c>
      <c r="CN160" s="9">
        <v>131.6</v>
      </c>
      <c r="CO160" s="9">
        <v>131.6</v>
      </c>
      <c r="CP160" s="9">
        <v>131.6</v>
      </c>
      <c r="CQ160" s="9">
        <v>131.6</v>
      </c>
      <c r="CR160" s="9">
        <v>131.6</v>
      </c>
      <c r="CS160" s="9">
        <v>131.6</v>
      </c>
      <c r="CT160" s="9">
        <v>133</v>
      </c>
      <c r="CU160" s="9">
        <v>133</v>
      </c>
      <c r="CV160" s="9">
        <v>133</v>
      </c>
      <c r="CW160" s="9">
        <v>133</v>
      </c>
      <c r="CX160" s="9">
        <v>133</v>
      </c>
      <c r="CY160" s="9">
        <v>133</v>
      </c>
      <c r="CZ160" s="9">
        <v>133.5</v>
      </c>
      <c r="DA160" s="9">
        <v>134.1</v>
      </c>
      <c r="DB160" s="9">
        <v>136.1</v>
      </c>
      <c r="DC160" s="9">
        <v>136.1</v>
      </c>
      <c r="DD160" s="9">
        <v>138.69999999999999</v>
      </c>
      <c r="DE160" s="9">
        <v>139.6</v>
      </c>
      <c r="DF160" s="9">
        <v>144.30000000000001</v>
      </c>
      <c r="DG160" s="9">
        <v>151.80000000000001</v>
      </c>
      <c r="DH160" s="9">
        <v>158.9</v>
      </c>
      <c r="DI160" s="9">
        <v>162.30000000000001</v>
      </c>
      <c r="DJ160" s="9">
        <v>162.30000000000001</v>
      </c>
      <c r="DK160" s="9">
        <v>162.30000000000001</v>
      </c>
      <c r="DL160" s="9">
        <v>162.30000000000001</v>
      </c>
      <c r="DM160" s="9">
        <v>162.30000000000001</v>
      </c>
      <c r="DN160" s="9">
        <v>162.30000000000001</v>
      </c>
      <c r="DO160" s="9">
        <v>162.30000000000001</v>
      </c>
      <c r="DP160" s="9">
        <v>162.30000000000001</v>
      </c>
      <c r="DQ160" s="9">
        <v>162.30000000000001</v>
      </c>
      <c r="DR160" s="9">
        <v>162.30000000000001</v>
      </c>
      <c r="DS160" s="9">
        <v>162.30000000000001</v>
      </c>
      <c r="DT160" s="9">
        <v>171.6</v>
      </c>
      <c r="DU160" s="9">
        <v>171.6</v>
      </c>
      <c r="DV160" s="9">
        <v>171.6</v>
      </c>
      <c r="DW160" s="9">
        <v>176.3</v>
      </c>
      <c r="DX160" s="9">
        <v>183.6</v>
      </c>
      <c r="DY160" s="9">
        <v>183.6</v>
      </c>
      <c r="DZ160" s="9">
        <v>183.6</v>
      </c>
      <c r="EA160" s="9">
        <v>183.6</v>
      </c>
      <c r="EB160" s="9">
        <v>183.6</v>
      </c>
      <c r="EC160" s="9">
        <v>183.6</v>
      </c>
      <c r="ED160" s="9">
        <v>183.6</v>
      </c>
      <c r="EE160" s="9">
        <v>183.6</v>
      </c>
      <c r="EF160" s="10">
        <v>183.6</v>
      </c>
      <c r="EG160" s="10">
        <v>190.2</v>
      </c>
      <c r="EH160" s="10">
        <v>190.2</v>
      </c>
      <c r="EI160" s="10">
        <v>190.2</v>
      </c>
      <c r="EJ160" s="69">
        <v>190.2</v>
      </c>
      <c r="EK160" s="69">
        <v>190.2</v>
      </c>
      <c r="EL160" s="70">
        <v>190.2</v>
      </c>
      <c r="EM160" s="70">
        <v>190.2</v>
      </c>
      <c r="EN160" s="70">
        <v>190.2</v>
      </c>
    </row>
    <row r="161" spans="1:144" x14ac:dyDescent="0.25">
      <c r="A161" s="2" t="s">
        <v>342</v>
      </c>
      <c r="B161" s="2" t="s">
        <v>343</v>
      </c>
      <c r="C161" s="5">
        <v>4.6629999999999998E-2</v>
      </c>
      <c r="D161" s="9">
        <v>101.4</v>
      </c>
      <c r="E161" s="9">
        <v>102</v>
      </c>
      <c r="F161" s="9">
        <v>102</v>
      </c>
      <c r="G161" s="9">
        <v>99.5</v>
      </c>
      <c r="H161" s="9">
        <v>98.7</v>
      </c>
      <c r="I161" s="9">
        <v>98.4</v>
      </c>
      <c r="J161" s="9">
        <v>98.4</v>
      </c>
      <c r="K161" s="9">
        <v>98.4</v>
      </c>
      <c r="L161" s="9">
        <v>98.4</v>
      </c>
      <c r="M161" s="9">
        <v>98.4</v>
      </c>
      <c r="N161" s="9">
        <v>98.4</v>
      </c>
      <c r="O161" s="9">
        <v>98.4</v>
      </c>
      <c r="P161" s="9">
        <v>89.4</v>
      </c>
      <c r="Q161" s="9">
        <v>89.4</v>
      </c>
      <c r="R161" s="9">
        <v>89.4</v>
      </c>
      <c r="S161" s="9">
        <v>92.3</v>
      </c>
      <c r="T161" s="9">
        <v>92.6</v>
      </c>
      <c r="U161" s="9">
        <v>94.6</v>
      </c>
      <c r="V161" s="9">
        <v>94.3</v>
      </c>
      <c r="W161" s="9">
        <v>95.2</v>
      </c>
      <c r="X161" s="9">
        <v>95.4</v>
      </c>
      <c r="Y161" s="9">
        <v>93.6</v>
      </c>
      <c r="Z161" s="9">
        <v>93.8</v>
      </c>
      <c r="AA161" s="9">
        <v>94</v>
      </c>
      <c r="AB161" s="9">
        <v>96.9</v>
      </c>
      <c r="AC161" s="9">
        <v>98</v>
      </c>
      <c r="AD161" s="9">
        <v>97.3</v>
      </c>
      <c r="AE161" s="9">
        <v>95.7</v>
      </c>
      <c r="AF161" s="9">
        <v>96</v>
      </c>
      <c r="AG161" s="9">
        <v>96</v>
      </c>
      <c r="AH161" s="9">
        <v>95.3</v>
      </c>
      <c r="AI161" s="9">
        <v>92.5</v>
      </c>
      <c r="AJ161" s="9">
        <v>91.6</v>
      </c>
      <c r="AK161" s="9">
        <v>91.5</v>
      </c>
      <c r="AL161" s="9">
        <v>91</v>
      </c>
      <c r="AM161" s="9">
        <v>89.9</v>
      </c>
      <c r="AN161" s="9">
        <v>88.7</v>
      </c>
      <c r="AO161" s="9">
        <v>88.6</v>
      </c>
      <c r="AP161" s="9">
        <v>87.3</v>
      </c>
      <c r="AQ161" s="9">
        <v>87.6</v>
      </c>
      <c r="AR161" s="9">
        <v>88.7</v>
      </c>
      <c r="AS161" s="9">
        <v>89.1</v>
      </c>
      <c r="AT161" s="9">
        <v>87.9</v>
      </c>
      <c r="AU161" s="9">
        <v>75</v>
      </c>
      <c r="AV161" s="9">
        <v>63.3</v>
      </c>
      <c r="AW161" s="9">
        <v>58.8</v>
      </c>
      <c r="AX161" s="9">
        <v>61.2</v>
      </c>
      <c r="AY161" s="9">
        <v>63.4</v>
      </c>
      <c r="AZ161" s="9">
        <v>68.5</v>
      </c>
      <c r="BA161" s="9">
        <v>73</v>
      </c>
      <c r="BB161" s="9">
        <v>79.8</v>
      </c>
      <c r="BC161" s="9">
        <v>88.8</v>
      </c>
      <c r="BD161" s="9">
        <v>96.1</v>
      </c>
      <c r="BE161" s="9">
        <v>95.9</v>
      </c>
      <c r="BF161" s="9">
        <v>104.4</v>
      </c>
      <c r="BG161" s="9">
        <v>105.6</v>
      </c>
      <c r="BH161" s="9">
        <v>105.9</v>
      </c>
      <c r="BI161" s="9">
        <v>100</v>
      </c>
      <c r="BJ161" s="9">
        <v>99.4</v>
      </c>
      <c r="BK161" s="9">
        <v>98</v>
      </c>
      <c r="BL161" s="9">
        <v>101.3</v>
      </c>
      <c r="BM161" s="9">
        <v>107.3</v>
      </c>
      <c r="BN161" s="9">
        <v>110.5</v>
      </c>
      <c r="BO161" s="9">
        <v>114.2</v>
      </c>
      <c r="BP161" s="9">
        <v>112.4</v>
      </c>
      <c r="BQ161" s="9">
        <v>112.5</v>
      </c>
      <c r="BR161" s="9">
        <v>121.3</v>
      </c>
      <c r="BS161" s="9">
        <v>125.6</v>
      </c>
      <c r="BT161" s="9">
        <v>123.3</v>
      </c>
      <c r="BU161" s="9">
        <v>120.6</v>
      </c>
      <c r="BV161" s="9">
        <v>122</v>
      </c>
      <c r="BW161" s="9">
        <v>134.80000000000001</v>
      </c>
      <c r="BX161" s="9">
        <v>142</v>
      </c>
      <c r="BY161" s="9">
        <v>145.9</v>
      </c>
      <c r="BZ161" s="9">
        <v>148</v>
      </c>
      <c r="CA161" s="9">
        <v>155.6</v>
      </c>
      <c r="CB161" s="9">
        <v>160</v>
      </c>
      <c r="CC161" s="9">
        <v>156.1</v>
      </c>
      <c r="CD161" s="9">
        <v>157.19999999999999</v>
      </c>
      <c r="CE161" s="9">
        <v>152</v>
      </c>
      <c r="CF161" s="9">
        <v>140.9</v>
      </c>
      <c r="CG161" s="9">
        <v>142.30000000000001</v>
      </c>
      <c r="CH161" s="9">
        <v>145.80000000000001</v>
      </c>
      <c r="CI161" s="9">
        <v>150</v>
      </c>
      <c r="CJ161" s="9">
        <v>145.9</v>
      </c>
      <c r="CK161" s="9">
        <v>145.69999999999999</v>
      </c>
      <c r="CL161" s="9">
        <v>146.19999999999999</v>
      </c>
      <c r="CM161" s="9">
        <v>140.6</v>
      </c>
      <c r="CN161" s="9">
        <v>137.19999999999999</v>
      </c>
      <c r="CO161" s="9">
        <v>135</v>
      </c>
      <c r="CP161" s="9">
        <v>135.69999999999999</v>
      </c>
      <c r="CQ161" s="9">
        <v>132.4</v>
      </c>
      <c r="CR161" s="9">
        <v>101.2</v>
      </c>
      <c r="CS161" s="9">
        <v>101.1</v>
      </c>
      <c r="CT161" s="9">
        <v>107.2</v>
      </c>
      <c r="CU161" s="9">
        <v>114.8</v>
      </c>
      <c r="CV161" s="9">
        <v>118</v>
      </c>
      <c r="CW161" s="9">
        <v>115.2</v>
      </c>
      <c r="CX161" s="9">
        <v>105.7</v>
      </c>
      <c r="CY161" s="9">
        <v>106.4</v>
      </c>
      <c r="CZ161" s="9">
        <v>119.5</v>
      </c>
      <c r="DA161" s="9">
        <v>129.19999999999999</v>
      </c>
      <c r="DB161" s="9">
        <v>134.9</v>
      </c>
      <c r="DC161" s="9">
        <v>144.30000000000001</v>
      </c>
      <c r="DD161" s="9">
        <v>144.5</v>
      </c>
      <c r="DE161" s="9">
        <v>146.9</v>
      </c>
      <c r="DF161" s="9">
        <v>156</v>
      </c>
      <c r="DG161" s="9">
        <v>167.8</v>
      </c>
      <c r="DH161" s="9">
        <v>174.4</v>
      </c>
      <c r="DI161" s="9">
        <v>178.8</v>
      </c>
      <c r="DJ161" s="9">
        <v>178.4</v>
      </c>
      <c r="DK161" s="9">
        <v>184.4</v>
      </c>
      <c r="DL161" s="9">
        <v>205.5</v>
      </c>
      <c r="DM161" s="9">
        <v>219.9</v>
      </c>
      <c r="DN161" s="9">
        <v>242.2</v>
      </c>
      <c r="DO161" s="9">
        <v>277.10000000000002</v>
      </c>
      <c r="DP161" s="9">
        <v>271</v>
      </c>
      <c r="DQ161" s="9">
        <v>239.2</v>
      </c>
      <c r="DR161" s="9">
        <v>224.8</v>
      </c>
      <c r="DS161" s="9">
        <v>244.9</v>
      </c>
      <c r="DT161" s="9">
        <v>286.5</v>
      </c>
      <c r="DU161" s="9">
        <v>341.4</v>
      </c>
      <c r="DV161" s="9">
        <v>338.5</v>
      </c>
      <c r="DW161" s="9">
        <v>325.8</v>
      </c>
      <c r="DX161" s="9">
        <v>304.8</v>
      </c>
      <c r="DY161" s="9">
        <v>271.89999999999998</v>
      </c>
      <c r="DZ161" s="9">
        <v>270.2</v>
      </c>
      <c r="EA161" s="9">
        <v>285</v>
      </c>
      <c r="EB161" s="9">
        <v>286.10000000000002</v>
      </c>
      <c r="EC161" s="9">
        <v>273.3</v>
      </c>
      <c r="ED161" s="9">
        <v>269.8</v>
      </c>
      <c r="EE161" s="9">
        <v>270</v>
      </c>
      <c r="EF161" s="10">
        <v>252.1</v>
      </c>
      <c r="EG161" s="10">
        <v>227.7</v>
      </c>
      <c r="EH161" s="10">
        <v>198.8</v>
      </c>
      <c r="EI161" s="10">
        <v>182.3</v>
      </c>
      <c r="EJ161" s="69">
        <v>182.8</v>
      </c>
      <c r="EK161" s="69">
        <v>200.2</v>
      </c>
      <c r="EL161" s="70">
        <v>211.7</v>
      </c>
      <c r="EM161" s="70">
        <v>215.6</v>
      </c>
      <c r="EN161" s="70">
        <v>209.8</v>
      </c>
    </row>
    <row r="162" spans="1:144" x14ac:dyDescent="0.25">
      <c r="A162" s="2" t="s">
        <v>344</v>
      </c>
      <c r="B162" s="2" t="s">
        <v>345</v>
      </c>
      <c r="C162" s="5">
        <v>3.0640900000000002</v>
      </c>
      <c r="D162" s="9">
        <v>97.4</v>
      </c>
      <c r="E162" s="9">
        <v>100.8</v>
      </c>
      <c r="F162" s="9">
        <v>102.5</v>
      </c>
      <c r="G162" s="9">
        <v>101.8</v>
      </c>
      <c r="H162" s="9">
        <v>98.5</v>
      </c>
      <c r="I162" s="9">
        <v>97.4</v>
      </c>
      <c r="J162" s="9">
        <v>101.4</v>
      </c>
      <c r="K162" s="9">
        <v>101.6</v>
      </c>
      <c r="L162" s="9">
        <v>101.3</v>
      </c>
      <c r="M162" s="9">
        <v>104.5</v>
      </c>
      <c r="N162" s="9">
        <v>100.6</v>
      </c>
      <c r="O162" s="9">
        <v>98.2</v>
      </c>
      <c r="P162" s="9">
        <v>101.1</v>
      </c>
      <c r="Q162" s="9">
        <v>101</v>
      </c>
      <c r="R162" s="9">
        <v>101.5</v>
      </c>
      <c r="S162" s="9">
        <v>102.3</v>
      </c>
      <c r="T162" s="9">
        <v>103.1</v>
      </c>
      <c r="U162" s="9">
        <v>104.6</v>
      </c>
      <c r="V162" s="9">
        <v>103.3</v>
      </c>
      <c r="W162" s="9">
        <v>103.1</v>
      </c>
      <c r="X162" s="9">
        <v>105.6</v>
      </c>
      <c r="Y162" s="9">
        <v>105.8</v>
      </c>
      <c r="Z162" s="9">
        <v>105.9</v>
      </c>
      <c r="AA162" s="9">
        <v>106.4</v>
      </c>
      <c r="AB162" s="9">
        <v>106</v>
      </c>
      <c r="AC162" s="9">
        <v>102.7</v>
      </c>
      <c r="AD162" s="9">
        <v>101.9</v>
      </c>
      <c r="AE162" s="9">
        <v>102.7</v>
      </c>
      <c r="AF162" s="9">
        <v>106.1</v>
      </c>
      <c r="AG162" s="9">
        <v>104.9</v>
      </c>
      <c r="AH162" s="9">
        <v>104.3</v>
      </c>
      <c r="AI162" s="9">
        <v>106.5</v>
      </c>
      <c r="AJ162" s="9">
        <v>108.4</v>
      </c>
      <c r="AK162" s="9">
        <v>109.1</v>
      </c>
      <c r="AL162" s="9">
        <v>107.8</v>
      </c>
      <c r="AM162" s="9">
        <v>107.5</v>
      </c>
      <c r="AN162" s="9">
        <v>108</v>
      </c>
      <c r="AO162" s="9">
        <v>106.1</v>
      </c>
      <c r="AP162" s="9">
        <v>105.9</v>
      </c>
      <c r="AQ162" s="9">
        <v>106.5</v>
      </c>
      <c r="AR162" s="9">
        <v>105.4</v>
      </c>
      <c r="AS162" s="9">
        <v>106.3</v>
      </c>
      <c r="AT162" s="9">
        <v>103.1</v>
      </c>
      <c r="AU162" s="9">
        <v>104.5</v>
      </c>
      <c r="AV162" s="9">
        <v>104.9</v>
      </c>
      <c r="AW162" s="9">
        <v>105.9</v>
      </c>
      <c r="AX162" s="9">
        <v>103.5</v>
      </c>
      <c r="AY162" s="9">
        <v>102.9</v>
      </c>
      <c r="AZ162" s="9">
        <v>101.1</v>
      </c>
      <c r="BA162" s="9">
        <v>102.2</v>
      </c>
      <c r="BB162" s="9">
        <v>102.8</v>
      </c>
      <c r="BC162" s="9">
        <v>102.7</v>
      </c>
      <c r="BD162" s="9">
        <v>103.2</v>
      </c>
      <c r="BE162" s="9">
        <v>103.8</v>
      </c>
      <c r="BF162" s="9">
        <v>103.9</v>
      </c>
      <c r="BG162" s="9">
        <v>105.9</v>
      </c>
      <c r="BH162" s="9">
        <v>106.2</v>
      </c>
      <c r="BI162" s="9">
        <v>107.9</v>
      </c>
      <c r="BJ162" s="9">
        <v>107.4</v>
      </c>
      <c r="BK162" s="9">
        <v>102.7</v>
      </c>
      <c r="BL162" s="9">
        <v>103.3</v>
      </c>
      <c r="BM162" s="9">
        <v>102.8</v>
      </c>
      <c r="BN162" s="9">
        <v>102</v>
      </c>
      <c r="BO162" s="9">
        <v>102</v>
      </c>
      <c r="BP162" s="9">
        <v>100.6</v>
      </c>
      <c r="BQ162" s="9">
        <v>106.1</v>
      </c>
      <c r="BR162" s="9">
        <v>106.1</v>
      </c>
      <c r="BS162" s="9">
        <v>102.7</v>
      </c>
      <c r="BT162" s="9">
        <v>102.4</v>
      </c>
      <c r="BU162" s="9">
        <v>105</v>
      </c>
      <c r="BV162" s="9">
        <v>105.4</v>
      </c>
      <c r="BW162" s="9">
        <v>105.4</v>
      </c>
      <c r="BX162" s="9">
        <v>104.9</v>
      </c>
      <c r="BY162" s="9">
        <v>110.7</v>
      </c>
      <c r="BZ162" s="9">
        <v>109.6</v>
      </c>
      <c r="CA162" s="9">
        <v>109.6</v>
      </c>
      <c r="CB162" s="9">
        <v>109.4</v>
      </c>
      <c r="CC162" s="9">
        <v>112.4</v>
      </c>
      <c r="CD162" s="9">
        <v>112.4</v>
      </c>
      <c r="CE162" s="9">
        <v>109.3</v>
      </c>
      <c r="CF162" s="9">
        <v>110.7</v>
      </c>
      <c r="CG162" s="9">
        <v>110.7</v>
      </c>
      <c r="CH162" s="9">
        <v>108.2</v>
      </c>
      <c r="CI162" s="9">
        <v>107.3</v>
      </c>
      <c r="CJ162" s="9">
        <v>107.3</v>
      </c>
      <c r="CK162" s="9">
        <v>110.7</v>
      </c>
      <c r="CL162" s="9">
        <v>108.3</v>
      </c>
      <c r="CM162" s="9">
        <v>108.3</v>
      </c>
      <c r="CN162" s="9">
        <v>110.7</v>
      </c>
      <c r="CO162" s="9">
        <v>110</v>
      </c>
      <c r="CP162" s="9">
        <v>110</v>
      </c>
      <c r="CQ162" s="9">
        <v>110</v>
      </c>
      <c r="CR162" s="9">
        <v>117.9</v>
      </c>
      <c r="CS162" s="9">
        <v>117.9</v>
      </c>
      <c r="CT162" s="9">
        <v>116.6</v>
      </c>
      <c r="CU162" s="9">
        <v>113.9</v>
      </c>
      <c r="CV162" s="9">
        <v>113.9</v>
      </c>
      <c r="CW162" s="9">
        <v>105</v>
      </c>
      <c r="CX162" s="9">
        <v>101</v>
      </c>
      <c r="CY162" s="9">
        <v>101</v>
      </c>
      <c r="CZ162" s="9">
        <v>103.4</v>
      </c>
      <c r="DA162" s="9">
        <v>105.3</v>
      </c>
      <c r="DB162" s="9">
        <v>105.3</v>
      </c>
      <c r="DC162" s="9">
        <v>117.4</v>
      </c>
      <c r="DD162" s="9">
        <v>116.9</v>
      </c>
      <c r="DE162" s="9">
        <v>116.9</v>
      </c>
      <c r="DF162" s="9">
        <v>117.6</v>
      </c>
      <c r="DG162" s="9">
        <v>111.1</v>
      </c>
      <c r="DH162" s="9">
        <v>111.1</v>
      </c>
      <c r="DI162" s="9">
        <v>105.2</v>
      </c>
      <c r="DJ162" s="9">
        <v>98.2</v>
      </c>
      <c r="DK162" s="9">
        <v>98.2</v>
      </c>
      <c r="DL162" s="9">
        <v>106.4</v>
      </c>
      <c r="DM162" s="9">
        <v>116.7</v>
      </c>
      <c r="DN162" s="9">
        <v>116.7</v>
      </c>
      <c r="DO162" s="9">
        <v>131.5</v>
      </c>
      <c r="DP162" s="9">
        <v>135.30000000000001</v>
      </c>
      <c r="DQ162" s="9">
        <v>135.30000000000001</v>
      </c>
      <c r="DR162" s="9">
        <v>131.80000000000001</v>
      </c>
      <c r="DS162" s="9">
        <v>122.2</v>
      </c>
      <c r="DT162" s="9">
        <v>122.2</v>
      </c>
      <c r="DU162" s="9">
        <v>126.4</v>
      </c>
      <c r="DV162" s="9">
        <v>133.69999999999999</v>
      </c>
      <c r="DW162" s="9">
        <v>133.80000000000001</v>
      </c>
      <c r="DX162" s="9">
        <v>136.5</v>
      </c>
      <c r="DY162" s="9">
        <v>140.6</v>
      </c>
      <c r="DZ162" s="9">
        <v>152.9</v>
      </c>
      <c r="EA162" s="9">
        <v>157.9</v>
      </c>
      <c r="EB162" s="9">
        <v>157.69999999999999</v>
      </c>
      <c r="EC162" s="9">
        <v>156.69999999999999</v>
      </c>
      <c r="ED162" s="9">
        <v>152.4</v>
      </c>
      <c r="EE162" s="9">
        <v>148.4</v>
      </c>
      <c r="EF162" s="10">
        <v>146.80000000000001</v>
      </c>
      <c r="EG162" s="10">
        <v>138.4</v>
      </c>
      <c r="EH162" s="10">
        <v>134.5</v>
      </c>
      <c r="EI162" s="10">
        <v>133.9</v>
      </c>
      <c r="EJ162" s="69">
        <v>136.30000000000001</v>
      </c>
      <c r="EK162" s="69">
        <v>137</v>
      </c>
      <c r="EL162" s="70">
        <v>142.5</v>
      </c>
      <c r="EM162" s="70">
        <v>149.5</v>
      </c>
      <c r="EN162" s="70">
        <v>151.5</v>
      </c>
    </row>
    <row r="163" spans="1:144" x14ac:dyDescent="0.25">
      <c r="A163" s="2" t="s">
        <v>346</v>
      </c>
      <c r="B163" s="2" t="s">
        <v>347</v>
      </c>
      <c r="C163" s="5">
        <v>3.0640900000000002</v>
      </c>
      <c r="D163" s="9">
        <v>97.4</v>
      </c>
      <c r="E163" s="9">
        <v>100.8</v>
      </c>
      <c r="F163" s="9">
        <v>102.5</v>
      </c>
      <c r="G163" s="9">
        <v>101.8</v>
      </c>
      <c r="H163" s="9">
        <v>98.5</v>
      </c>
      <c r="I163" s="9">
        <v>97.4</v>
      </c>
      <c r="J163" s="9">
        <v>101.4</v>
      </c>
      <c r="K163" s="9">
        <v>101.6</v>
      </c>
      <c r="L163" s="9">
        <v>101.3</v>
      </c>
      <c r="M163" s="9">
        <v>104.5</v>
      </c>
      <c r="N163" s="9">
        <v>100.6</v>
      </c>
      <c r="O163" s="9">
        <v>98.2</v>
      </c>
      <c r="P163" s="9">
        <v>101.1</v>
      </c>
      <c r="Q163" s="9">
        <v>101</v>
      </c>
      <c r="R163" s="9">
        <v>101.5</v>
      </c>
      <c r="S163" s="9">
        <v>102.3</v>
      </c>
      <c r="T163" s="9">
        <v>103.1</v>
      </c>
      <c r="U163" s="9">
        <v>104.6</v>
      </c>
      <c r="V163" s="9">
        <v>103.3</v>
      </c>
      <c r="W163" s="9">
        <v>103.1</v>
      </c>
      <c r="X163" s="9">
        <v>105.6</v>
      </c>
      <c r="Y163" s="9">
        <v>105.8</v>
      </c>
      <c r="Z163" s="9">
        <v>105.9</v>
      </c>
      <c r="AA163" s="9">
        <v>106.4</v>
      </c>
      <c r="AB163" s="9">
        <v>106</v>
      </c>
      <c r="AC163" s="9">
        <v>102.7</v>
      </c>
      <c r="AD163" s="9">
        <v>101.9</v>
      </c>
      <c r="AE163" s="9">
        <v>102.7</v>
      </c>
      <c r="AF163" s="9">
        <v>106.1</v>
      </c>
      <c r="AG163" s="9">
        <v>104.9</v>
      </c>
      <c r="AH163" s="9">
        <v>104.3</v>
      </c>
      <c r="AI163" s="9">
        <v>106.5</v>
      </c>
      <c r="AJ163" s="9">
        <v>108.4</v>
      </c>
      <c r="AK163" s="9">
        <v>109.1</v>
      </c>
      <c r="AL163" s="9">
        <v>107.8</v>
      </c>
      <c r="AM163" s="9">
        <v>107.5</v>
      </c>
      <c r="AN163" s="9">
        <v>108</v>
      </c>
      <c r="AO163" s="9">
        <v>106.1</v>
      </c>
      <c r="AP163" s="9">
        <v>105.9</v>
      </c>
      <c r="AQ163" s="9">
        <v>106.5</v>
      </c>
      <c r="AR163" s="9">
        <v>105.4</v>
      </c>
      <c r="AS163" s="9">
        <v>106.3</v>
      </c>
      <c r="AT163" s="9">
        <v>103.1</v>
      </c>
      <c r="AU163" s="9">
        <v>104.5</v>
      </c>
      <c r="AV163" s="9">
        <v>104.9</v>
      </c>
      <c r="AW163" s="9">
        <v>105.9</v>
      </c>
      <c r="AX163" s="9">
        <v>103.5</v>
      </c>
      <c r="AY163" s="9">
        <v>102.9</v>
      </c>
      <c r="AZ163" s="9">
        <v>101.1</v>
      </c>
      <c r="BA163" s="9">
        <v>102.2</v>
      </c>
      <c r="BB163" s="9">
        <v>102.8</v>
      </c>
      <c r="BC163" s="9">
        <v>102.7</v>
      </c>
      <c r="BD163" s="9">
        <v>103.2</v>
      </c>
      <c r="BE163" s="9">
        <v>103.8</v>
      </c>
      <c r="BF163" s="9">
        <v>103.9</v>
      </c>
      <c r="BG163" s="9">
        <v>105.9</v>
      </c>
      <c r="BH163" s="9">
        <v>106.2</v>
      </c>
      <c r="BI163" s="9">
        <v>107.9</v>
      </c>
      <c r="BJ163" s="9">
        <v>107.4</v>
      </c>
      <c r="BK163" s="9">
        <v>102.7</v>
      </c>
      <c r="BL163" s="9">
        <v>103.3</v>
      </c>
      <c r="BM163" s="9">
        <v>102.8</v>
      </c>
      <c r="BN163" s="9">
        <v>102</v>
      </c>
      <c r="BO163" s="9">
        <v>102</v>
      </c>
      <c r="BP163" s="9">
        <v>100.6</v>
      </c>
      <c r="BQ163" s="9">
        <v>106.1</v>
      </c>
      <c r="BR163" s="9">
        <v>106.1</v>
      </c>
      <c r="BS163" s="9">
        <v>102.7</v>
      </c>
      <c r="BT163" s="9">
        <v>102.4</v>
      </c>
      <c r="BU163" s="9">
        <v>105</v>
      </c>
      <c r="BV163" s="9">
        <v>105.4</v>
      </c>
      <c r="BW163" s="9">
        <v>105.4</v>
      </c>
      <c r="BX163" s="9">
        <v>104.9</v>
      </c>
      <c r="BY163" s="9">
        <v>110.7</v>
      </c>
      <c r="BZ163" s="9">
        <v>109.6</v>
      </c>
      <c r="CA163" s="9">
        <v>109.6</v>
      </c>
      <c r="CB163" s="9">
        <v>109.4</v>
      </c>
      <c r="CC163" s="9">
        <v>112.4</v>
      </c>
      <c r="CD163" s="9">
        <v>112.4</v>
      </c>
      <c r="CE163" s="9">
        <v>109.3</v>
      </c>
      <c r="CF163" s="9">
        <v>110.7</v>
      </c>
      <c r="CG163" s="9">
        <v>110.7</v>
      </c>
      <c r="CH163" s="9">
        <v>108.2</v>
      </c>
      <c r="CI163" s="9">
        <v>107.3</v>
      </c>
      <c r="CJ163" s="9">
        <v>107.3</v>
      </c>
      <c r="CK163" s="9">
        <v>110.7</v>
      </c>
      <c r="CL163" s="9">
        <v>108.3</v>
      </c>
      <c r="CM163" s="9">
        <v>108.3</v>
      </c>
      <c r="CN163" s="9">
        <v>110.7</v>
      </c>
      <c r="CO163" s="9">
        <v>110</v>
      </c>
      <c r="CP163" s="9">
        <v>110</v>
      </c>
      <c r="CQ163" s="9">
        <v>110</v>
      </c>
      <c r="CR163" s="9">
        <v>117.9</v>
      </c>
      <c r="CS163" s="9">
        <v>117.9</v>
      </c>
      <c r="CT163" s="9">
        <v>116.6</v>
      </c>
      <c r="CU163" s="9">
        <v>113.9</v>
      </c>
      <c r="CV163" s="9">
        <v>113.9</v>
      </c>
      <c r="CW163" s="9">
        <v>105</v>
      </c>
      <c r="CX163" s="9">
        <v>101</v>
      </c>
      <c r="CY163" s="9">
        <v>101</v>
      </c>
      <c r="CZ163" s="9">
        <v>103.4</v>
      </c>
      <c r="DA163" s="9">
        <v>105.3</v>
      </c>
      <c r="DB163" s="9">
        <v>105.3</v>
      </c>
      <c r="DC163" s="9">
        <v>117.4</v>
      </c>
      <c r="DD163" s="9">
        <v>116.9</v>
      </c>
      <c r="DE163" s="9">
        <v>116.9</v>
      </c>
      <c r="DF163" s="9">
        <v>117.6</v>
      </c>
      <c r="DG163" s="9">
        <v>111.1</v>
      </c>
      <c r="DH163" s="9">
        <v>111.1</v>
      </c>
      <c r="DI163" s="9">
        <v>105.2</v>
      </c>
      <c r="DJ163" s="9">
        <v>98.2</v>
      </c>
      <c r="DK163" s="9">
        <v>98.2</v>
      </c>
      <c r="DL163" s="9">
        <v>106.4</v>
      </c>
      <c r="DM163" s="9">
        <v>116.7</v>
      </c>
      <c r="DN163" s="9">
        <v>116.7</v>
      </c>
      <c r="DO163" s="9">
        <v>131.5</v>
      </c>
      <c r="DP163" s="9">
        <v>135.30000000000001</v>
      </c>
      <c r="DQ163" s="9">
        <v>135.30000000000001</v>
      </c>
      <c r="DR163" s="9">
        <v>131.80000000000001</v>
      </c>
      <c r="DS163" s="9">
        <v>122.2</v>
      </c>
      <c r="DT163" s="9">
        <v>122.2</v>
      </c>
      <c r="DU163" s="9">
        <v>126.4</v>
      </c>
      <c r="DV163" s="9">
        <v>133.69999999999999</v>
      </c>
      <c r="DW163" s="9">
        <v>133.80000000000001</v>
      </c>
      <c r="DX163" s="9">
        <v>136.5</v>
      </c>
      <c r="DY163" s="9">
        <v>140.6</v>
      </c>
      <c r="DZ163" s="9">
        <v>152.9</v>
      </c>
      <c r="EA163" s="9">
        <v>157.9</v>
      </c>
      <c r="EB163" s="9">
        <v>157.69999999999999</v>
      </c>
      <c r="EC163" s="9">
        <v>156.69999999999999</v>
      </c>
      <c r="ED163" s="9">
        <v>152.4</v>
      </c>
      <c r="EE163" s="9">
        <v>148.4</v>
      </c>
      <c r="EF163" s="10">
        <v>146.80000000000001</v>
      </c>
      <c r="EG163" s="10">
        <v>138.4</v>
      </c>
      <c r="EH163" s="10">
        <v>134.5</v>
      </c>
      <c r="EI163" s="10">
        <v>133.9</v>
      </c>
      <c r="EJ163" s="69">
        <v>136.30000000000001</v>
      </c>
      <c r="EK163" s="69">
        <v>137</v>
      </c>
      <c r="EL163" s="70">
        <v>142.5</v>
      </c>
      <c r="EM163" s="70">
        <v>149.5</v>
      </c>
      <c r="EN163" s="70">
        <v>151.5</v>
      </c>
    </row>
    <row r="164" spans="1:144" x14ac:dyDescent="0.25">
      <c r="A164" s="2" t="s">
        <v>348</v>
      </c>
      <c r="B164" s="2" t="s">
        <v>349</v>
      </c>
      <c r="C164" s="5">
        <v>64.230540000000005</v>
      </c>
      <c r="D164" s="9">
        <v>103.5</v>
      </c>
      <c r="E164" s="9">
        <v>104.2</v>
      </c>
      <c r="F164" s="9">
        <v>104.4</v>
      </c>
      <c r="G164" s="9">
        <v>104.9</v>
      </c>
      <c r="H164" s="9">
        <v>105.3</v>
      </c>
      <c r="I164" s="9">
        <v>105.9</v>
      </c>
      <c r="J164" s="9">
        <v>106.1</v>
      </c>
      <c r="K164" s="9">
        <v>105.6</v>
      </c>
      <c r="L164" s="9">
        <v>105.3</v>
      </c>
      <c r="M164" s="9">
        <v>105.8</v>
      </c>
      <c r="N164" s="9">
        <v>105.8</v>
      </c>
      <c r="O164" s="9">
        <v>106.2</v>
      </c>
      <c r="P164" s="9">
        <v>106.5</v>
      </c>
      <c r="Q164" s="9">
        <v>106.4</v>
      </c>
      <c r="R164" s="9">
        <v>106.8</v>
      </c>
      <c r="S164" s="9">
        <v>107.4</v>
      </c>
      <c r="T164" s="9">
        <v>108.1</v>
      </c>
      <c r="U164" s="9">
        <v>109.1</v>
      </c>
      <c r="V164" s="9">
        <v>109.2</v>
      </c>
      <c r="W164" s="9">
        <v>108.9</v>
      </c>
      <c r="X164" s="9">
        <v>109</v>
      </c>
      <c r="Y164" s="9">
        <v>109.5</v>
      </c>
      <c r="Z164" s="9">
        <v>109.9</v>
      </c>
      <c r="AA164" s="9">
        <v>110.7</v>
      </c>
      <c r="AB164" s="9">
        <v>111</v>
      </c>
      <c r="AC164" s="9">
        <v>111.3</v>
      </c>
      <c r="AD164" s="9">
        <v>111.5</v>
      </c>
      <c r="AE164" s="9">
        <v>111.8</v>
      </c>
      <c r="AF164" s="9">
        <v>112.3</v>
      </c>
      <c r="AG164" s="9">
        <v>112.2</v>
      </c>
      <c r="AH164" s="9">
        <v>112.1</v>
      </c>
      <c r="AI164" s="9">
        <v>111.3</v>
      </c>
      <c r="AJ164" s="9">
        <v>110.5</v>
      </c>
      <c r="AK164" s="9">
        <v>110.6</v>
      </c>
      <c r="AL164" s="9">
        <v>110.1</v>
      </c>
      <c r="AM164" s="9">
        <v>110</v>
      </c>
      <c r="AN164" s="9">
        <v>110.1</v>
      </c>
      <c r="AO164" s="9">
        <v>110.5</v>
      </c>
      <c r="AP164" s="9">
        <v>110.3</v>
      </c>
      <c r="AQ164" s="9">
        <v>109.9</v>
      </c>
      <c r="AR164" s="9">
        <v>109.2</v>
      </c>
      <c r="AS164" s="9">
        <v>109.2</v>
      </c>
      <c r="AT164" s="9">
        <v>109.4</v>
      </c>
      <c r="AU164" s="9">
        <v>108.8</v>
      </c>
      <c r="AV164" s="9">
        <v>108.4</v>
      </c>
      <c r="AW164" s="9">
        <v>108</v>
      </c>
      <c r="AX164" s="9">
        <v>108.3</v>
      </c>
      <c r="AY164" s="9">
        <v>108.8</v>
      </c>
      <c r="AZ164" s="9">
        <v>109.2</v>
      </c>
      <c r="BA164" s="9">
        <v>109.8</v>
      </c>
      <c r="BB164" s="9">
        <v>110</v>
      </c>
      <c r="BC164" s="9">
        <v>110.3</v>
      </c>
      <c r="BD164" s="9">
        <v>110.2</v>
      </c>
      <c r="BE164" s="9">
        <v>110.4</v>
      </c>
      <c r="BF164" s="9">
        <v>110.8</v>
      </c>
      <c r="BG164" s="9">
        <v>111</v>
      </c>
      <c r="BH164" s="9">
        <v>111.1</v>
      </c>
      <c r="BI164" s="9">
        <v>111.6</v>
      </c>
      <c r="BJ164" s="9">
        <v>111.8</v>
      </c>
      <c r="BK164" s="9">
        <v>112.3</v>
      </c>
      <c r="BL164" s="9">
        <v>112.6</v>
      </c>
      <c r="BM164" s="9">
        <v>112.6</v>
      </c>
      <c r="BN164" s="9">
        <v>112.6</v>
      </c>
      <c r="BO164" s="9">
        <v>112.6</v>
      </c>
      <c r="BP164" s="9">
        <v>112.8</v>
      </c>
      <c r="BQ164" s="9">
        <v>113.7</v>
      </c>
      <c r="BR164" s="9">
        <v>113.7</v>
      </c>
      <c r="BS164" s="9">
        <v>114</v>
      </c>
      <c r="BT164" s="9">
        <v>114.2</v>
      </c>
      <c r="BU164" s="9">
        <v>114.9</v>
      </c>
      <c r="BV164" s="9">
        <v>115.5</v>
      </c>
      <c r="BW164" s="9">
        <v>115.8</v>
      </c>
      <c r="BX164" s="9">
        <v>116.3</v>
      </c>
      <c r="BY164" s="9">
        <v>116.9</v>
      </c>
      <c r="BZ164" s="9">
        <v>117.3</v>
      </c>
      <c r="CA164" s="9">
        <v>117.7</v>
      </c>
      <c r="CB164" s="9">
        <v>117.8</v>
      </c>
      <c r="CC164" s="9">
        <v>118.4</v>
      </c>
      <c r="CD164" s="9">
        <v>118.9</v>
      </c>
      <c r="CE164" s="9">
        <v>118.8</v>
      </c>
      <c r="CF164" s="9">
        <v>118.3</v>
      </c>
      <c r="CG164" s="9">
        <v>118.1</v>
      </c>
      <c r="CH164" s="9">
        <v>118.2</v>
      </c>
      <c r="CI164" s="9">
        <v>118.3</v>
      </c>
      <c r="CJ164" s="9">
        <v>118.5</v>
      </c>
      <c r="CK164" s="9">
        <v>118.6</v>
      </c>
      <c r="CL164" s="9">
        <v>118.5</v>
      </c>
      <c r="CM164" s="9">
        <v>118</v>
      </c>
      <c r="CN164" s="9">
        <v>117.8</v>
      </c>
      <c r="CO164" s="9">
        <v>117.9</v>
      </c>
      <c r="CP164" s="9">
        <v>117.8</v>
      </c>
      <c r="CQ164" s="9">
        <v>117.8</v>
      </c>
      <c r="CR164" s="9">
        <v>118</v>
      </c>
      <c r="CS164" s="9">
        <v>118.8</v>
      </c>
      <c r="CT164" s="9">
        <v>118.8</v>
      </c>
      <c r="CU164" s="9">
        <v>118.6</v>
      </c>
      <c r="CV164" s="9">
        <v>118.7</v>
      </c>
      <c r="CW164" s="9">
        <v>118.2</v>
      </c>
      <c r="CX164" s="9">
        <v>118.6</v>
      </c>
      <c r="CY164" s="9">
        <v>118.7</v>
      </c>
      <c r="CZ164" s="9">
        <v>119.4</v>
      </c>
      <c r="DA164" s="9">
        <v>120.1</v>
      </c>
      <c r="DB164" s="9">
        <v>120.4</v>
      </c>
      <c r="DC164" s="9">
        <v>121.6</v>
      </c>
      <c r="DD164" s="9">
        <v>123.3</v>
      </c>
      <c r="DE164" s="9">
        <v>125.3</v>
      </c>
      <c r="DF164" s="9">
        <v>126</v>
      </c>
      <c r="DG164" s="9">
        <v>127.9</v>
      </c>
      <c r="DH164" s="9">
        <v>129.9</v>
      </c>
      <c r="DI164" s="9">
        <v>131.5</v>
      </c>
      <c r="DJ164" s="9">
        <v>131.6</v>
      </c>
      <c r="DK164" s="9">
        <v>132.30000000000001</v>
      </c>
      <c r="DL164" s="9">
        <v>133.19999999999999</v>
      </c>
      <c r="DM164" s="9">
        <v>134</v>
      </c>
      <c r="DN164" s="9">
        <v>135.9</v>
      </c>
      <c r="DO164" s="9">
        <v>136.6</v>
      </c>
      <c r="DP164" s="9">
        <v>136.5</v>
      </c>
      <c r="DQ164" s="9">
        <v>137.19999999999999</v>
      </c>
      <c r="DR164" s="9">
        <v>138.9</v>
      </c>
      <c r="DS164" s="9">
        <v>142.30000000000001</v>
      </c>
      <c r="DT164" s="9">
        <v>144.69999999999999</v>
      </c>
      <c r="DU164" s="9">
        <v>145</v>
      </c>
      <c r="DV164" s="9">
        <v>143.9</v>
      </c>
      <c r="DW164" s="9">
        <v>143.19999999999999</v>
      </c>
      <c r="DX164" s="9">
        <v>143.19999999999999</v>
      </c>
      <c r="DY164" s="9">
        <v>142.19999999999999</v>
      </c>
      <c r="DZ164" s="9">
        <v>141.9</v>
      </c>
      <c r="EA164" s="9">
        <v>141.30000000000001</v>
      </c>
      <c r="EB164" s="9">
        <v>141.1</v>
      </c>
      <c r="EC164" s="9">
        <v>141.4</v>
      </c>
      <c r="ED164" s="9">
        <v>141.6</v>
      </c>
      <c r="EE164" s="9">
        <v>141.30000000000001</v>
      </c>
      <c r="EF164" s="10">
        <v>141.4</v>
      </c>
      <c r="EG164" s="10">
        <v>140.6</v>
      </c>
      <c r="EH164" s="10">
        <v>140</v>
      </c>
      <c r="EI164" s="10">
        <v>139.6</v>
      </c>
      <c r="EJ164" s="69">
        <v>139.80000000000001</v>
      </c>
      <c r="EK164" s="69">
        <v>140.30000000000001</v>
      </c>
      <c r="EL164" s="70">
        <v>140.4</v>
      </c>
      <c r="EM164" s="70">
        <v>140.4</v>
      </c>
      <c r="EN164" s="70">
        <v>140.1</v>
      </c>
    </row>
    <row r="165" spans="1:144" x14ac:dyDescent="0.25">
      <c r="A165" s="2" t="s">
        <v>350</v>
      </c>
      <c r="B165" s="2" t="s">
        <v>351</v>
      </c>
      <c r="C165" s="5">
        <v>9.1217299999999994</v>
      </c>
      <c r="D165" s="9">
        <v>105.5</v>
      </c>
      <c r="E165" s="9">
        <v>106.3</v>
      </c>
      <c r="F165" s="9">
        <v>106.8</v>
      </c>
      <c r="G165" s="9">
        <v>108.8</v>
      </c>
      <c r="H165" s="9">
        <v>111</v>
      </c>
      <c r="I165" s="9">
        <v>111.6</v>
      </c>
      <c r="J165" s="9">
        <v>109.6</v>
      </c>
      <c r="K165" s="9">
        <v>109.4</v>
      </c>
      <c r="L165" s="9">
        <v>108.7</v>
      </c>
      <c r="M165" s="9">
        <v>108.7</v>
      </c>
      <c r="N165" s="9">
        <v>108.7</v>
      </c>
      <c r="O165" s="9">
        <v>108.8</v>
      </c>
      <c r="P165" s="9">
        <v>110.7</v>
      </c>
      <c r="Q165" s="9">
        <v>111.6</v>
      </c>
      <c r="R165" s="9">
        <v>112.5</v>
      </c>
      <c r="S165" s="9">
        <v>113.1</v>
      </c>
      <c r="T165" s="9">
        <v>114</v>
      </c>
      <c r="U165" s="9">
        <v>114.9</v>
      </c>
      <c r="V165" s="9">
        <v>115.3</v>
      </c>
      <c r="W165" s="9">
        <v>115.8</v>
      </c>
      <c r="X165" s="9">
        <v>115.3</v>
      </c>
      <c r="Y165" s="9">
        <v>114.5</v>
      </c>
      <c r="Z165" s="9">
        <v>115.1</v>
      </c>
      <c r="AA165" s="9">
        <v>116.4</v>
      </c>
      <c r="AB165" s="9">
        <v>118.2</v>
      </c>
      <c r="AC165" s="9">
        <v>118</v>
      </c>
      <c r="AD165" s="9">
        <v>117.5</v>
      </c>
      <c r="AE165" s="9">
        <v>117.9</v>
      </c>
      <c r="AF165" s="9">
        <v>118.1</v>
      </c>
      <c r="AG165" s="9">
        <v>117.2</v>
      </c>
      <c r="AH165" s="9">
        <v>116.3</v>
      </c>
      <c r="AI165" s="9">
        <v>115.3</v>
      </c>
      <c r="AJ165" s="9">
        <v>114.2</v>
      </c>
      <c r="AK165" s="9">
        <v>114.5</v>
      </c>
      <c r="AL165" s="9">
        <v>113.9</v>
      </c>
      <c r="AM165" s="9">
        <v>112.8</v>
      </c>
      <c r="AN165" s="9">
        <v>113.2</v>
      </c>
      <c r="AO165" s="9">
        <v>113.1</v>
      </c>
      <c r="AP165" s="9">
        <v>113.1</v>
      </c>
      <c r="AQ165" s="9">
        <v>113.2</v>
      </c>
      <c r="AR165" s="9">
        <v>113.6</v>
      </c>
      <c r="AS165" s="9">
        <v>114.2</v>
      </c>
      <c r="AT165" s="9">
        <v>115.1</v>
      </c>
      <c r="AU165" s="9">
        <v>114.5</v>
      </c>
      <c r="AV165" s="9">
        <v>115.4</v>
      </c>
      <c r="AW165" s="9">
        <v>115.6</v>
      </c>
      <c r="AX165" s="9">
        <v>116.1</v>
      </c>
      <c r="AY165" s="9">
        <v>117.1</v>
      </c>
      <c r="AZ165" s="9">
        <v>120</v>
      </c>
      <c r="BA165" s="9">
        <v>121.4</v>
      </c>
      <c r="BB165" s="9">
        <v>122.9</v>
      </c>
      <c r="BC165" s="9">
        <v>124.3</v>
      </c>
      <c r="BD165" s="9">
        <v>125</v>
      </c>
      <c r="BE165" s="9">
        <v>125.9</v>
      </c>
      <c r="BF165" s="9">
        <v>126.7</v>
      </c>
      <c r="BG165" s="9">
        <v>127.3</v>
      </c>
      <c r="BH165" s="9">
        <v>127.7</v>
      </c>
      <c r="BI165" s="9">
        <v>128</v>
      </c>
      <c r="BJ165" s="9">
        <v>128</v>
      </c>
      <c r="BK165" s="9">
        <v>127.3</v>
      </c>
      <c r="BL165" s="9">
        <v>127.2</v>
      </c>
      <c r="BM165" s="9">
        <v>126.9</v>
      </c>
      <c r="BN165" s="9">
        <v>127.1</v>
      </c>
      <c r="BO165" s="9">
        <v>126.8</v>
      </c>
      <c r="BP165" s="9">
        <v>127.4</v>
      </c>
      <c r="BQ165" s="9">
        <v>128.4</v>
      </c>
      <c r="BR165" s="9">
        <v>128.19999999999999</v>
      </c>
      <c r="BS165" s="9">
        <v>128.1</v>
      </c>
      <c r="BT165" s="9">
        <v>127.4</v>
      </c>
      <c r="BU165" s="9">
        <v>126.8</v>
      </c>
      <c r="BV165" s="9">
        <v>126.6</v>
      </c>
      <c r="BW165" s="9">
        <v>127.9</v>
      </c>
      <c r="BX165" s="9">
        <v>127.9</v>
      </c>
      <c r="BY165" s="9">
        <v>127.2</v>
      </c>
      <c r="BZ165" s="9">
        <v>128.5</v>
      </c>
      <c r="CA165" s="9">
        <v>129</v>
      </c>
      <c r="CB165" s="9">
        <v>129.6</v>
      </c>
      <c r="CC165" s="9">
        <v>129.5</v>
      </c>
      <c r="CD165" s="9">
        <v>129.69999999999999</v>
      </c>
      <c r="CE165" s="9">
        <v>128.80000000000001</v>
      </c>
      <c r="CF165" s="9">
        <v>127.8</v>
      </c>
      <c r="CG165" s="9">
        <v>128.4</v>
      </c>
      <c r="CH165" s="9">
        <v>128.69999999999999</v>
      </c>
      <c r="CI165" s="9">
        <v>128.4</v>
      </c>
      <c r="CJ165" s="9">
        <v>129.4</v>
      </c>
      <c r="CK165" s="9">
        <v>129.9</v>
      </c>
      <c r="CL165" s="9">
        <v>130.80000000000001</v>
      </c>
      <c r="CM165" s="9">
        <v>131.30000000000001</v>
      </c>
      <c r="CN165" s="9">
        <v>132.5</v>
      </c>
      <c r="CO165" s="9">
        <v>134.1</v>
      </c>
      <c r="CP165" s="9">
        <v>134.6</v>
      </c>
      <c r="CQ165" s="9">
        <v>135.4</v>
      </c>
      <c r="CR165" s="9">
        <v>137</v>
      </c>
      <c r="CS165" s="9">
        <v>138.30000000000001</v>
      </c>
      <c r="CT165" s="9">
        <v>137</v>
      </c>
      <c r="CU165" s="9">
        <v>136.5</v>
      </c>
      <c r="CV165" s="9">
        <v>136.30000000000001</v>
      </c>
      <c r="CW165" s="9">
        <v>136.1</v>
      </c>
      <c r="CX165" s="9">
        <v>137.5</v>
      </c>
      <c r="CY165" s="9">
        <v>137.80000000000001</v>
      </c>
      <c r="CZ165" s="9">
        <v>139.80000000000001</v>
      </c>
      <c r="DA165" s="9">
        <v>140.69999999999999</v>
      </c>
      <c r="DB165" s="9">
        <v>140.5</v>
      </c>
      <c r="DC165" s="9">
        <v>142.4</v>
      </c>
      <c r="DD165" s="9">
        <v>144</v>
      </c>
      <c r="DE165" s="9">
        <v>145.19999999999999</v>
      </c>
      <c r="DF165" s="9">
        <v>146.6</v>
      </c>
      <c r="DG165" s="9">
        <v>149.80000000000001</v>
      </c>
      <c r="DH165" s="9">
        <v>154.19999999999999</v>
      </c>
      <c r="DI165" s="9">
        <v>157.30000000000001</v>
      </c>
      <c r="DJ165" s="9">
        <v>155.80000000000001</v>
      </c>
      <c r="DK165" s="9">
        <v>155.80000000000001</v>
      </c>
      <c r="DL165" s="9">
        <v>157.6</v>
      </c>
      <c r="DM165" s="9">
        <v>158.80000000000001</v>
      </c>
      <c r="DN165" s="9">
        <v>158.5</v>
      </c>
      <c r="DO165" s="9">
        <v>157.6</v>
      </c>
      <c r="DP165" s="9">
        <v>156.6</v>
      </c>
      <c r="DQ165" s="9">
        <v>156.9</v>
      </c>
      <c r="DR165" s="9">
        <v>160.5</v>
      </c>
      <c r="DS165" s="9">
        <v>165.7</v>
      </c>
      <c r="DT165" s="9">
        <v>169.9</v>
      </c>
      <c r="DU165" s="9">
        <v>170.8</v>
      </c>
      <c r="DV165" s="9">
        <v>169</v>
      </c>
      <c r="DW165" s="9">
        <v>166.3</v>
      </c>
      <c r="DX165" s="9">
        <v>166.7</v>
      </c>
      <c r="DY165" s="9">
        <v>163.30000000000001</v>
      </c>
      <c r="DZ165" s="9">
        <v>163.69999999999999</v>
      </c>
      <c r="EA165" s="9">
        <v>164.6</v>
      </c>
      <c r="EB165" s="9">
        <v>163.6</v>
      </c>
      <c r="EC165" s="9">
        <v>163.1</v>
      </c>
      <c r="ED165" s="9">
        <v>161.9</v>
      </c>
      <c r="EE165" s="9">
        <v>160.80000000000001</v>
      </c>
      <c r="EF165" s="10">
        <v>160.5</v>
      </c>
      <c r="EG165" s="10">
        <v>158.9</v>
      </c>
      <c r="EH165" s="10">
        <v>158.9</v>
      </c>
      <c r="EI165" s="10">
        <v>159.69999999999999</v>
      </c>
      <c r="EJ165" s="69">
        <v>160.69999999999999</v>
      </c>
      <c r="EK165" s="69">
        <v>160.19999999999999</v>
      </c>
      <c r="EL165" s="70">
        <v>160.80000000000001</v>
      </c>
      <c r="EM165" s="70">
        <v>161.9</v>
      </c>
      <c r="EN165" s="70">
        <v>161</v>
      </c>
    </row>
    <row r="166" spans="1:144" x14ac:dyDescent="0.25">
      <c r="A166" s="2" t="s">
        <v>352</v>
      </c>
      <c r="B166" s="2" t="s">
        <v>353</v>
      </c>
      <c r="C166" s="5">
        <v>0.13405</v>
      </c>
      <c r="D166" s="9">
        <v>102.7</v>
      </c>
      <c r="E166" s="9">
        <v>104.9</v>
      </c>
      <c r="F166" s="9">
        <v>110</v>
      </c>
      <c r="G166" s="9">
        <v>115.4</v>
      </c>
      <c r="H166" s="9">
        <v>117.7</v>
      </c>
      <c r="I166" s="9">
        <v>112.8</v>
      </c>
      <c r="J166" s="9">
        <v>112.8</v>
      </c>
      <c r="K166" s="9">
        <v>112</v>
      </c>
      <c r="L166" s="9">
        <v>109.8</v>
      </c>
      <c r="M166" s="9">
        <v>111</v>
      </c>
      <c r="N166" s="9">
        <v>112</v>
      </c>
      <c r="O166" s="9">
        <v>114</v>
      </c>
      <c r="P166" s="9">
        <v>116.7</v>
      </c>
      <c r="Q166" s="9">
        <v>119.3</v>
      </c>
      <c r="R166" s="9">
        <v>120.8</v>
      </c>
      <c r="S166" s="9">
        <v>124.5</v>
      </c>
      <c r="T166" s="9">
        <v>128.9</v>
      </c>
      <c r="U166" s="9">
        <v>131.80000000000001</v>
      </c>
      <c r="V166" s="9">
        <v>128.5</v>
      </c>
      <c r="W166" s="9">
        <v>125.9</v>
      </c>
      <c r="X166" s="9">
        <v>125.7</v>
      </c>
      <c r="Y166" s="9">
        <v>124.2</v>
      </c>
      <c r="Z166" s="9">
        <v>127.3</v>
      </c>
      <c r="AA166" s="9">
        <v>129.69999999999999</v>
      </c>
      <c r="AB166" s="9">
        <v>128.30000000000001</v>
      </c>
      <c r="AC166" s="9">
        <v>126.9</v>
      </c>
      <c r="AD166" s="9">
        <v>127.1</v>
      </c>
      <c r="AE166" s="9">
        <v>129.4</v>
      </c>
      <c r="AF166" s="9">
        <v>129.4</v>
      </c>
      <c r="AG166" s="9">
        <v>126.5</v>
      </c>
      <c r="AH166" s="9">
        <v>130.6</v>
      </c>
      <c r="AI166" s="9">
        <v>131</v>
      </c>
      <c r="AJ166" s="9">
        <v>131.19999999999999</v>
      </c>
      <c r="AK166" s="9">
        <v>132.4</v>
      </c>
      <c r="AL166" s="9">
        <v>135.9</v>
      </c>
      <c r="AM166" s="9">
        <v>132.30000000000001</v>
      </c>
      <c r="AN166" s="9">
        <v>131.4</v>
      </c>
      <c r="AO166" s="9">
        <v>134.5</v>
      </c>
      <c r="AP166" s="9">
        <v>135.80000000000001</v>
      </c>
      <c r="AQ166" s="9">
        <v>138</v>
      </c>
      <c r="AR166" s="9">
        <v>137.69999999999999</v>
      </c>
      <c r="AS166" s="9">
        <v>135.5</v>
      </c>
      <c r="AT166" s="9">
        <v>136.4</v>
      </c>
      <c r="AU166" s="9">
        <v>134.4</v>
      </c>
      <c r="AV166" s="9">
        <v>133.5</v>
      </c>
      <c r="AW166" s="9">
        <v>129.80000000000001</v>
      </c>
      <c r="AX166" s="9">
        <v>126.6</v>
      </c>
      <c r="AY166" s="9">
        <v>130</v>
      </c>
      <c r="AZ166" s="9">
        <v>132.69999999999999</v>
      </c>
      <c r="BA166" s="9">
        <v>134.5</v>
      </c>
      <c r="BB166" s="9">
        <v>140.1</v>
      </c>
      <c r="BC166" s="9">
        <v>138</v>
      </c>
      <c r="BD166" s="9">
        <v>136.4</v>
      </c>
      <c r="BE166" s="9">
        <v>135.19999999999999</v>
      </c>
      <c r="BF166" s="9">
        <v>136.30000000000001</v>
      </c>
      <c r="BG166" s="9">
        <v>139.4</v>
      </c>
      <c r="BH166" s="9">
        <v>141.4</v>
      </c>
      <c r="BI166" s="9">
        <v>136.4</v>
      </c>
      <c r="BJ166" s="9">
        <v>138</v>
      </c>
      <c r="BK166" s="9">
        <v>136.30000000000001</v>
      </c>
      <c r="BL166" s="9">
        <v>136.6</v>
      </c>
      <c r="BM166" s="9">
        <v>136</v>
      </c>
      <c r="BN166" s="9">
        <v>135</v>
      </c>
      <c r="BO166" s="9">
        <v>134.1</v>
      </c>
      <c r="BP166" s="9">
        <v>132.69999999999999</v>
      </c>
      <c r="BQ166" s="9">
        <v>133</v>
      </c>
      <c r="BR166" s="9">
        <v>133</v>
      </c>
      <c r="BS166" s="9">
        <v>133</v>
      </c>
      <c r="BT166" s="9">
        <v>133.69999999999999</v>
      </c>
      <c r="BU166" s="9">
        <v>133</v>
      </c>
      <c r="BV166" s="9">
        <v>136.4</v>
      </c>
      <c r="BW166" s="9">
        <v>136.4</v>
      </c>
      <c r="BX166" s="9">
        <v>137.4</v>
      </c>
      <c r="BY166" s="9">
        <v>137</v>
      </c>
      <c r="BZ166" s="9">
        <v>137.6</v>
      </c>
      <c r="CA166" s="9">
        <v>137.6</v>
      </c>
      <c r="CB166" s="9">
        <v>137.5</v>
      </c>
      <c r="CC166" s="9">
        <v>137.69999999999999</v>
      </c>
      <c r="CD166" s="9">
        <v>138.1</v>
      </c>
      <c r="CE166" s="9">
        <v>137.1</v>
      </c>
      <c r="CF166" s="9">
        <v>136.4</v>
      </c>
      <c r="CG166" s="9">
        <v>135.30000000000001</v>
      </c>
      <c r="CH166" s="9">
        <v>134.30000000000001</v>
      </c>
      <c r="CI166" s="9">
        <v>134.19999999999999</v>
      </c>
      <c r="CJ166" s="9">
        <v>135.6</v>
      </c>
      <c r="CK166" s="9">
        <v>138.19999999999999</v>
      </c>
      <c r="CL166" s="9">
        <v>140.5</v>
      </c>
      <c r="CM166" s="9">
        <v>139</v>
      </c>
      <c r="CN166" s="9">
        <v>138.1</v>
      </c>
      <c r="CO166" s="9">
        <v>136.80000000000001</v>
      </c>
      <c r="CP166" s="9">
        <v>139.6</v>
      </c>
      <c r="CQ166" s="9">
        <v>137.6</v>
      </c>
      <c r="CR166" s="9">
        <v>135.80000000000001</v>
      </c>
      <c r="CS166" s="9">
        <v>135.80000000000001</v>
      </c>
      <c r="CT166" s="9">
        <v>136.80000000000001</v>
      </c>
      <c r="CU166" s="9">
        <v>136</v>
      </c>
      <c r="CV166" s="9">
        <v>136.19999999999999</v>
      </c>
      <c r="CW166" s="9">
        <v>133.80000000000001</v>
      </c>
      <c r="CX166" s="9">
        <v>134.80000000000001</v>
      </c>
      <c r="CY166" s="9">
        <v>135.30000000000001</v>
      </c>
      <c r="CZ166" s="9">
        <v>138.1</v>
      </c>
      <c r="DA166" s="9">
        <v>138.30000000000001</v>
      </c>
      <c r="DB166" s="9">
        <v>137.19999999999999</v>
      </c>
      <c r="DC166" s="9">
        <v>137.19999999999999</v>
      </c>
      <c r="DD166" s="9">
        <v>137.6</v>
      </c>
      <c r="DE166" s="9">
        <v>138.69999999999999</v>
      </c>
      <c r="DF166" s="9">
        <v>137.80000000000001</v>
      </c>
      <c r="DG166" s="9">
        <v>141.30000000000001</v>
      </c>
      <c r="DH166" s="9">
        <v>143.4</v>
      </c>
      <c r="DI166" s="9">
        <v>143.6</v>
      </c>
      <c r="DJ166" s="9">
        <v>144.30000000000001</v>
      </c>
      <c r="DK166" s="9">
        <v>142.19999999999999</v>
      </c>
      <c r="DL166" s="9">
        <v>142.4</v>
      </c>
      <c r="DM166" s="9">
        <v>142.69999999999999</v>
      </c>
      <c r="DN166" s="9">
        <v>142.4</v>
      </c>
      <c r="DO166" s="9">
        <v>142.6</v>
      </c>
      <c r="DP166" s="9">
        <v>143.69999999999999</v>
      </c>
      <c r="DQ166" s="9">
        <v>142.30000000000001</v>
      </c>
      <c r="DR166" s="9">
        <v>141</v>
      </c>
      <c r="DS166" s="9">
        <v>142.6</v>
      </c>
      <c r="DT166" s="9">
        <v>143.30000000000001</v>
      </c>
      <c r="DU166" s="9">
        <v>145.9</v>
      </c>
      <c r="DV166" s="9">
        <v>147.19999999999999</v>
      </c>
      <c r="DW166" s="9">
        <v>146.19999999999999</v>
      </c>
      <c r="DX166" s="9">
        <v>143.4</v>
      </c>
      <c r="DY166" s="9">
        <v>141.4</v>
      </c>
      <c r="DZ166" s="9">
        <v>140.9</v>
      </c>
      <c r="EA166" s="9">
        <v>140.4</v>
      </c>
      <c r="EB166" s="9">
        <v>144.6</v>
      </c>
      <c r="EC166" s="9">
        <v>142.80000000000001</v>
      </c>
      <c r="ED166" s="9">
        <v>142.69999999999999</v>
      </c>
      <c r="EE166" s="9">
        <v>145.5</v>
      </c>
      <c r="EF166" s="10">
        <v>146.5</v>
      </c>
      <c r="EG166" s="10">
        <v>146.19999999999999</v>
      </c>
      <c r="EH166" s="10">
        <v>145.9</v>
      </c>
      <c r="EI166" s="10">
        <v>144.6</v>
      </c>
      <c r="EJ166" s="69">
        <v>143.9</v>
      </c>
      <c r="EK166" s="69">
        <v>143.30000000000001</v>
      </c>
      <c r="EL166" s="70">
        <v>143.9</v>
      </c>
      <c r="EM166" s="70">
        <v>144.5</v>
      </c>
      <c r="EN166" s="70">
        <v>144.5</v>
      </c>
    </row>
    <row r="167" spans="1:144" x14ac:dyDescent="0.25">
      <c r="A167" s="2" t="s">
        <v>354</v>
      </c>
      <c r="B167" s="2" t="s">
        <v>355</v>
      </c>
      <c r="C167" s="5">
        <v>7.4380000000000002E-2</v>
      </c>
      <c r="D167" s="9">
        <v>101.7</v>
      </c>
      <c r="E167" s="9">
        <v>104.8</v>
      </c>
      <c r="F167" s="9">
        <v>112.1</v>
      </c>
      <c r="G167" s="9">
        <v>119.6</v>
      </c>
      <c r="H167" s="9">
        <v>122.9</v>
      </c>
      <c r="I167" s="9">
        <v>115.9</v>
      </c>
      <c r="J167" s="9">
        <v>115.4</v>
      </c>
      <c r="K167" s="9">
        <v>115.1</v>
      </c>
      <c r="L167" s="9">
        <v>111.3</v>
      </c>
      <c r="M167" s="9">
        <v>113.5</v>
      </c>
      <c r="N167" s="9">
        <v>113.8</v>
      </c>
      <c r="O167" s="9">
        <v>117.4</v>
      </c>
      <c r="P167" s="9">
        <v>115.4</v>
      </c>
      <c r="Q167" s="9">
        <v>119.4</v>
      </c>
      <c r="R167" s="9">
        <v>119.7</v>
      </c>
      <c r="S167" s="9">
        <v>124.5</v>
      </c>
      <c r="T167" s="9">
        <v>130</v>
      </c>
      <c r="U167" s="9">
        <v>135.19999999999999</v>
      </c>
      <c r="V167" s="9">
        <v>128.4</v>
      </c>
      <c r="W167" s="9">
        <v>124.7</v>
      </c>
      <c r="X167" s="9">
        <v>124.9</v>
      </c>
      <c r="Y167" s="9">
        <v>125.6</v>
      </c>
      <c r="Z167" s="9">
        <v>131.5</v>
      </c>
      <c r="AA167" s="9">
        <v>134.9</v>
      </c>
      <c r="AB167" s="9">
        <v>131.30000000000001</v>
      </c>
      <c r="AC167" s="9">
        <v>126.9</v>
      </c>
      <c r="AD167" s="9">
        <v>127</v>
      </c>
      <c r="AE167" s="9">
        <v>129</v>
      </c>
      <c r="AF167" s="9">
        <v>129.5</v>
      </c>
      <c r="AG167" s="9">
        <v>124.1</v>
      </c>
      <c r="AH167" s="9">
        <v>128.9</v>
      </c>
      <c r="AI167" s="9">
        <v>130.1</v>
      </c>
      <c r="AJ167" s="9">
        <v>129.19999999999999</v>
      </c>
      <c r="AK167" s="9">
        <v>131.5</v>
      </c>
      <c r="AL167" s="9">
        <v>138</v>
      </c>
      <c r="AM167" s="9">
        <v>132.4</v>
      </c>
      <c r="AN167" s="9">
        <v>130.69999999999999</v>
      </c>
      <c r="AO167" s="9">
        <v>135.6</v>
      </c>
      <c r="AP167" s="9">
        <v>137.1</v>
      </c>
      <c r="AQ167" s="9">
        <v>139.1</v>
      </c>
      <c r="AR167" s="9">
        <v>139.5</v>
      </c>
      <c r="AS167" s="9">
        <v>136.1</v>
      </c>
      <c r="AT167" s="9">
        <v>137.4</v>
      </c>
      <c r="AU167" s="9">
        <v>133.9</v>
      </c>
      <c r="AV167" s="9">
        <v>132.5</v>
      </c>
      <c r="AW167" s="9">
        <v>125</v>
      </c>
      <c r="AX167" s="9">
        <v>119.8</v>
      </c>
      <c r="AY167" s="9">
        <v>126.2</v>
      </c>
      <c r="AZ167" s="9">
        <v>132.1</v>
      </c>
      <c r="BA167" s="9">
        <v>133.80000000000001</v>
      </c>
      <c r="BB167" s="9">
        <v>144.19999999999999</v>
      </c>
      <c r="BC167" s="9">
        <v>139.80000000000001</v>
      </c>
      <c r="BD167" s="9">
        <v>138</v>
      </c>
      <c r="BE167" s="9">
        <v>134.5</v>
      </c>
      <c r="BF167" s="9">
        <v>137.1</v>
      </c>
      <c r="BG167" s="9">
        <v>143.5</v>
      </c>
      <c r="BH167" s="9">
        <v>145.9</v>
      </c>
      <c r="BI167" s="9">
        <v>134.9</v>
      </c>
      <c r="BJ167" s="9">
        <v>136.4</v>
      </c>
      <c r="BK167" s="9">
        <v>134.9</v>
      </c>
      <c r="BL167" s="9">
        <v>135.19999999999999</v>
      </c>
      <c r="BM167" s="9">
        <v>133.80000000000001</v>
      </c>
      <c r="BN167" s="9">
        <v>131.4</v>
      </c>
      <c r="BO167" s="9">
        <v>129.80000000000001</v>
      </c>
      <c r="BP167" s="9">
        <v>128.5</v>
      </c>
      <c r="BQ167" s="9">
        <v>129.4</v>
      </c>
      <c r="BR167" s="9">
        <v>129</v>
      </c>
      <c r="BS167" s="9">
        <v>129.1</v>
      </c>
      <c r="BT167" s="9">
        <v>129.9</v>
      </c>
      <c r="BU167" s="9">
        <v>129.4</v>
      </c>
      <c r="BV167" s="9">
        <v>134.80000000000001</v>
      </c>
      <c r="BW167" s="9">
        <v>135.19999999999999</v>
      </c>
      <c r="BX167" s="9">
        <v>137</v>
      </c>
      <c r="BY167" s="9">
        <v>135.9</v>
      </c>
      <c r="BZ167" s="9">
        <v>136.9</v>
      </c>
      <c r="CA167" s="9">
        <v>137.1</v>
      </c>
      <c r="CB167" s="9">
        <v>137.4</v>
      </c>
      <c r="CC167" s="9">
        <v>136.80000000000001</v>
      </c>
      <c r="CD167" s="9">
        <v>136.5</v>
      </c>
      <c r="CE167" s="9">
        <v>134.4</v>
      </c>
      <c r="CF167" s="9">
        <v>133.1</v>
      </c>
      <c r="CG167" s="9">
        <v>130.9</v>
      </c>
      <c r="CH167" s="9">
        <v>127.7</v>
      </c>
      <c r="CI167" s="9">
        <v>127</v>
      </c>
      <c r="CJ167" s="9">
        <v>128.6</v>
      </c>
      <c r="CK167" s="9">
        <v>133</v>
      </c>
      <c r="CL167" s="9">
        <v>137.4</v>
      </c>
      <c r="CM167" s="9">
        <v>137.19999999999999</v>
      </c>
      <c r="CN167" s="9">
        <v>133.69999999999999</v>
      </c>
      <c r="CO167" s="9">
        <v>131.6</v>
      </c>
      <c r="CP167" s="9">
        <v>136.80000000000001</v>
      </c>
      <c r="CQ167" s="9">
        <v>133.30000000000001</v>
      </c>
      <c r="CR167" s="9">
        <v>129.4</v>
      </c>
      <c r="CS167" s="9">
        <v>129.1</v>
      </c>
      <c r="CT167" s="9">
        <v>131.19999999999999</v>
      </c>
      <c r="CU167" s="9">
        <v>131.1</v>
      </c>
      <c r="CV167" s="9">
        <v>131.30000000000001</v>
      </c>
      <c r="CW167" s="9">
        <v>129.30000000000001</v>
      </c>
      <c r="CX167" s="9">
        <v>129.6</v>
      </c>
      <c r="CY167" s="9">
        <v>130.30000000000001</v>
      </c>
      <c r="CZ167" s="9">
        <v>135.6</v>
      </c>
      <c r="DA167" s="9">
        <v>136</v>
      </c>
      <c r="DB167" s="9">
        <v>134</v>
      </c>
      <c r="DC167" s="9">
        <v>130.4</v>
      </c>
      <c r="DD167" s="9">
        <v>132.69999999999999</v>
      </c>
      <c r="DE167" s="9">
        <v>134.30000000000001</v>
      </c>
      <c r="DF167" s="9">
        <v>132.6</v>
      </c>
      <c r="DG167" s="9">
        <v>137.6</v>
      </c>
      <c r="DH167" s="9">
        <v>140.19999999999999</v>
      </c>
      <c r="DI167" s="9">
        <v>142</v>
      </c>
      <c r="DJ167" s="9">
        <v>143.1</v>
      </c>
      <c r="DK167" s="9">
        <v>138.1</v>
      </c>
      <c r="DL167" s="9">
        <v>138</v>
      </c>
      <c r="DM167" s="9">
        <v>136.6</v>
      </c>
      <c r="DN167" s="9">
        <v>135.9</v>
      </c>
      <c r="DO167" s="9">
        <v>135.4</v>
      </c>
      <c r="DP167" s="9">
        <v>136.69999999999999</v>
      </c>
      <c r="DQ167" s="9">
        <v>135.5</v>
      </c>
      <c r="DR167" s="9">
        <v>133.80000000000001</v>
      </c>
      <c r="DS167" s="9">
        <v>135.19999999999999</v>
      </c>
      <c r="DT167" s="9">
        <v>136.9</v>
      </c>
      <c r="DU167" s="9">
        <v>140.30000000000001</v>
      </c>
      <c r="DV167" s="9">
        <v>142.1</v>
      </c>
      <c r="DW167" s="9">
        <v>143.69999999999999</v>
      </c>
      <c r="DX167" s="9">
        <v>139.80000000000001</v>
      </c>
      <c r="DY167" s="9">
        <v>136</v>
      </c>
      <c r="DZ167" s="9">
        <v>135.30000000000001</v>
      </c>
      <c r="EA167" s="9">
        <v>132.1</v>
      </c>
      <c r="EB167" s="9">
        <v>139.5</v>
      </c>
      <c r="EC167" s="9">
        <v>137.4</v>
      </c>
      <c r="ED167" s="9">
        <v>137.30000000000001</v>
      </c>
      <c r="EE167" s="9">
        <v>141.9</v>
      </c>
      <c r="EF167" s="10">
        <v>144</v>
      </c>
      <c r="EG167" s="10">
        <v>143.4</v>
      </c>
      <c r="EH167" s="10">
        <v>141.6</v>
      </c>
      <c r="EI167" s="10">
        <v>139.80000000000001</v>
      </c>
      <c r="EJ167" s="69">
        <v>136.80000000000001</v>
      </c>
      <c r="EK167" s="69">
        <v>137.5</v>
      </c>
      <c r="EL167" s="70">
        <v>138.6</v>
      </c>
      <c r="EM167" s="70">
        <v>140.1</v>
      </c>
      <c r="EN167" s="70">
        <v>140.1</v>
      </c>
    </row>
    <row r="168" spans="1:144" x14ac:dyDescent="0.25">
      <c r="A168" s="2" t="s">
        <v>356</v>
      </c>
      <c r="B168" s="2" t="s">
        <v>357</v>
      </c>
      <c r="C168" s="5">
        <v>2.9430000000000001E-2</v>
      </c>
      <c r="D168" s="9">
        <v>104.8</v>
      </c>
      <c r="E168" s="9">
        <v>105.8</v>
      </c>
      <c r="F168" s="9">
        <v>108.3</v>
      </c>
      <c r="G168" s="9">
        <v>109.2</v>
      </c>
      <c r="H168" s="9">
        <v>110.2</v>
      </c>
      <c r="I168" s="9">
        <v>106.4</v>
      </c>
      <c r="J168" s="9">
        <v>106.1</v>
      </c>
      <c r="K168" s="9">
        <v>105.1</v>
      </c>
      <c r="L168" s="9">
        <v>106.1</v>
      </c>
      <c r="M168" s="9">
        <v>107</v>
      </c>
      <c r="N168" s="9">
        <v>107.7</v>
      </c>
      <c r="O168" s="9">
        <v>106.4</v>
      </c>
      <c r="P168" s="9">
        <v>117.1</v>
      </c>
      <c r="Q168" s="9">
        <v>117.1</v>
      </c>
      <c r="R168" s="9">
        <v>123.2</v>
      </c>
      <c r="S168" s="9">
        <v>126.8</v>
      </c>
      <c r="T168" s="9">
        <v>131.1</v>
      </c>
      <c r="U168" s="9">
        <v>131.9</v>
      </c>
      <c r="V168" s="9">
        <v>135.6</v>
      </c>
      <c r="W168" s="9">
        <v>133</v>
      </c>
      <c r="X168" s="9">
        <v>132.80000000000001</v>
      </c>
      <c r="Y168" s="9">
        <v>124.4</v>
      </c>
      <c r="Z168" s="9">
        <v>122.4</v>
      </c>
      <c r="AA168" s="9">
        <v>127</v>
      </c>
      <c r="AB168" s="9">
        <v>126.9</v>
      </c>
      <c r="AC168" s="9">
        <v>128.80000000000001</v>
      </c>
      <c r="AD168" s="9">
        <v>129.1</v>
      </c>
      <c r="AE168" s="9">
        <v>134</v>
      </c>
      <c r="AF168" s="9">
        <v>133.19999999999999</v>
      </c>
      <c r="AG168" s="9">
        <v>135.30000000000001</v>
      </c>
      <c r="AH168" s="9">
        <v>137.80000000000001</v>
      </c>
      <c r="AI168" s="9">
        <v>136</v>
      </c>
      <c r="AJ168" s="9">
        <v>138.30000000000001</v>
      </c>
      <c r="AK168" s="9">
        <v>138.9</v>
      </c>
      <c r="AL168" s="9">
        <v>138.9</v>
      </c>
      <c r="AM168" s="9">
        <v>136.80000000000001</v>
      </c>
      <c r="AN168" s="9">
        <v>135.4</v>
      </c>
      <c r="AO168" s="9">
        <v>135.69999999999999</v>
      </c>
      <c r="AP168" s="9">
        <v>137.80000000000001</v>
      </c>
      <c r="AQ168" s="9">
        <v>140.80000000000001</v>
      </c>
      <c r="AR168" s="9">
        <v>140</v>
      </c>
      <c r="AS168" s="9">
        <v>139.4</v>
      </c>
      <c r="AT168" s="9">
        <v>139.4</v>
      </c>
      <c r="AU168" s="9">
        <v>138.9</v>
      </c>
      <c r="AV168" s="9">
        <v>139</v>
      </c>
      <c r="AW168" s="9">
        <v>140.1</v>
      </c>
      <c r="AX168" s="9">
        <v>139.5</v>
      </c>
      <c r="AY168" s="9">
        <v>137.80000000000001</v>
      </c>
      <c r="AZ168" s="9">
        <v>137.80000000000001</v>
      </c>
      <c r="BA168" s="9">
        <v>137.80000000000001</v>
      </c>
      <c r="BB168" s="9">
        <v>137.80000000000001</v>
      </c>
      <c r="BC168" s="9">
        <v>137.80000000000001</v>
      </c>
      <c r="BD168" s="9">
        <v>137.80000000000001</v>
      </c>
      <c r="BE168" s="9">
        <v>137.80000000000001</v>
      </c>
      <c r="BF168" s="9">
        <v>137.80000000000001</v>
      </c>
      <c r="BG168" s="9">
        <v>137.80000000000001</v>
      </c>
      <c r="BH168" s="9">
        <v>137.80000000000001</v>
      </c>
      <c r="BI168" s="9">
        <v>137.80000000000001</v>
      </c>
      <c r="BJ168" s="9">
        <v>137.80000000000001</v>
      </c>
      <c r="BK168" s="9">
        <v>137.80000000000001</v>
      </c>
      <c r="BL168" s="9">
        <v>137.80000000000001</v>
      </c>
      <c r="BM168" s="9">
        <v>137.80000000000001</v>
      </c>
      <c r="BN168" s="9">
        <v>137.80000000000001</v>
      </c>
      <c r="BO168" s="9">
        <v>137.80000000000001</v>
      </c>
      <c r="BP168" s="9">
        <v>137.80000000000001</v>
      </c>
      <c r="BQ168" s="9">
        <v>137.80000000000001</v>
      </c>
      <c r="BR168" s="9">
        <v>137.80000000000001</v>
      </c>
      <c r="BS168" s="9">
        <v>137.80000000000001</v>
      </c>
      <c r="BT168" s="9">
        <v>137.80000000000001</v>
      </c>
      <c r="BU168" s="9">
        <v>137.80000000000001</v>
      </c>
      <c r="BV168" s="9">
        <v>137.80000000000001</v>
      </c>
      <c r="BW168" s="9">
        <v>137.80000000000001</v>
      </c>
      <c r="BX168" s="9">
        <v>137.80000000000001</v>
      </c>
      <c r="BY168" s="9">
        <v>137.80000000000001</v>
      </c>
      <c r="BZ168" s="9">
        <v>137.80000000000001</v>
      </c>
      <c r="CA168" s="9">
        <v>137.80000000000001</v>
      </c>
      <c r="CB168" s="9">
        <v>137.80000000000001</v>
      </c>
      <c r="CC168" s="9">
        <v>137.80000000000001</v>
      </c>
      <c r="CD168" s="9">
        <v>137.80000000000001</v>
      </c>
      <c r="CE168" s="9">
        <v>137.80000000000001</v>
      </c>
      <c r="CF168" s="9">
        <v>137.80000000000001</v>
      </c>
      <c r="CG168" s="9">
        <v>137.80000000000001</v>
      </c>
      <c r="CH168" s="9">
        <v>137.80000000000001</v>
      </c>
      <c r="CI168" s="9">
        <v>137.80000000000001</v>
      </c>
      <c r="CJ168" s="9">
        <v>137.80000000000001</v>
      </c>
      <c r="CK168" s="9">
        <v>137.80000000000001</v>
      </c>
      <c r="CL168" s="9">
        <v>137.80000000000001</v>
      </c>
      <c r="CM168" s="9">
        <v>137.80000000000001</v>
      </c>
      <c r="CN168" s="9">
        <v>137.80000000000001</v>
      </c>
      <c r="CO168" s="9">
        <v>137.80000000000001</v>
      </c>
      <c r="CP168" s="9">
        <v>137.80000000000001</v>
      </c>
      <c r="CQ168" s="9">
        <v>137.80000000000001</v>
      </c>
      <c r="CR168" s="9">
        <v>137.80000000000001</v>
      </c>
      <c r="CS168" s="9">
        <v>137.80000000000001</v>
      </c>
      <c r="CT168" s="9">
        <v>137.80000000000001</v>
      </c>
      <c r="CU168" s="9">
        <v>137.80000000000001</v>
      </c>
      <c r="CV168" s="9">
        <v>137.80000000000001</v>
      </c>
      <c r="CW168" s="9">
        <v>137.80000000000001</v>
      </c>
      <c r="CX168" s="9">
        <v>137.80000000000001</v>
      </c>
      <c r="CY168" s="9">
        <v>137.80000000000001</v>
      </c>
      <c r="CZ168" s="9">
        <v>137.80000000000001</v>
      </c>
      <c r="DA168" s="9">
        <v>137.80000000000001</v>
      </c>
      <c r="DB168" s="9">
        <v>137.80000000000001</v>
      </c>
      <c r="DC168" s="9">
        <v>137.80000000000001</v>
      </c>
      <c r="DD168" s="9">
        <v>137.80000000000001</v>
      </c>
      <c r="DE168" s="9">
        <v>137.80000000000001</v>
      </c>
      <c r="DF168" s="9">
        <v>137.80000000000001</v>
      </c>
      <c r="DG168" s="9">
        <v>137.80000000000001</v>
      </c>
      <c r="DH168" s="9">
        <v>137.80000000000001</v>
      </c>
      <c r="DI168" s="9">
        <v>137.80000000000001</v>
      </c>
      <c r="DJ168" s="9">
        <v>137.80000000000001</v>
      </c>
      <c r="DK168" s="9">
        <v>137.80000000000001</v>
      </c>
      <c r="DL168" s="9">
        <v>137.80000000000001</v>
      </c>
      <c r="DM168" s="9">
        <v>137.80000000000001</v>
      </c>
      <c r="DN168" s="9">
        <v>137.69999999999999</v>
      </c>
      <c r="DO168" s="9">
        <v>137.69999999999999</v>
      </c>
      <c r="DP168" s="9">
        <v>137.69999999999999</v>
      </c>
      <c r="DQ168" s="9">
        <v>137.69999999999999</v>
      </c>
      <c r="DR168" s="9">
        <v>137.69999999999999</v>
      </c>
      <c r="DS168" s="9">
        <v>137.69999999999999</v>
      </c>
      <c r="DT168" s="9">
        <v>136.6</v>
      </c>
      <c r="DU168" s="9">
        <v>136.6</v>
      </c>
      <c r="DV168" s="9">
        <v>136.6</v>
      </c>
      <c r="DW168" s="9">
        <v>132.9</v>
      </c>
      <c r="DX168" s="9">
        <v>131.4</v>
      </c>
      <c r="DY168" s="9">
        <v>131.19999999999999</v>
      </c>
      <c r="DZ168" s="9">
        <v>131.19999999999999</v>
      </c>
      <c r="EA168" s="9">
        <v>131.19999999999999</v>
      </c>
      <c r="EB168" s="9">
        <v>131.19999999999999</v>
      </c>
      <c r="EC168" s="9">
        <v>131.19999999999999</v>
      </c>
      <c r="ED168" s="9">
        <v>131.19999999999999</v>
      </c>
      <c r="EE168" s="9">
        <v>131.19999999999999</v>
      </c>
      <c r="EF168" s="10">
        <v>131.19999999999999</v>
      </c>
      <c r="EG168" s="10">
        <v>131.19999999999999</v>
      </c>
      <c r="EH168" s="10">
        <v>131.19999999999999</v>
      </c>
      <c r="EI168" s="10">
        <v>131.19999999999999</v>
      </c>
      <c r="EJ168" s="69">
        <v>131.19999999999999</v>
      </c>
      <c r="EK168" s="69">
        <v>131.19999999999999</v>
      </c>
      <c r="EL168" s="70">
        <v>131.19999999999999</v>
      </c>
      <c r="EM168" s="70">
        <v>131.19999999999999</v>
      </c>
      <c r="EN168" s="70">
        <v>131.19999999999999</v>
      </c>
    </row>
    <row r="169" spans="1:144" x14ac:dyDescent="0.25">
      <c r="A169" s="2" t="s">
        <v>358</v>
      </c>
      <c r="B169" s="2" t="s">
        <v>359</v>
      </c>
      <c r="C169" s="5">
        <v>1.934E-2</v>
      </c>
      <c r="D169" s="9">
        <v>103.9</v>
      </c>
      <c r="E169" s="9">
        <v>105.2</v>
      </c>
      <c r="F169" s="9">
        <v>107.7</v>
      </c>
      <c r="G169" s="9">
        <v>114</v>
      </c>
      <c r="H169" s="9">
        <v>114.9</v>
      </c>
      <c r="I169" s="9">
        <v>113.8</v>
      </c>
      <c r="J169" s="9">
        <v>113.6</v>
      </c>
      <c r="K169" s="9">
        <v>110.3</v>
      </c>
      <c r="L169" s="9">
        <v>108.8</v>
      </c>
      <c r="M169" s="9">
        <v>108</v>
      </c>
      <c r="N169" s="9">
        <v>110.4</v>
      </c>
      <c r="O169" s="9">
        <v>111.3</v>
      </c>
      <c r="P169" s="9">
        <v>116.3</v>
      </c>
      <c r="Q169" s="9">
        <v>117.5</v>
      </c>
      <c r="R169" s="9">
        <v>119</v>
      </c>
      <c r="S169" s="9">
        <v>120.1</v>
      </c>
      <c r="T169" s="9">
        <v>121.8</v>
      </c>
      <c r="U169" s="9">
        <v>120.7</v>
      </c>
      <c r="V169" s="9">
        <v>120.2</v>
      </c>
      <c r="W169" s="9">
        <v>120.2</v>
      </c>
      <c r="X169" s="9">
        <v>119.3</v>
      </c>
      <c r="Y169" s="9">
        <v>119.2</v>
      </c>
      <c r="Z169" s="9">
        <v>120.8</v>
      </c>
      <c r="AA169" s="9">
        <v>119.2</v>
      </c>
      <c r="AB169" s="9">
        <v>120.9</v>
      </c>
      <c r="AC169" s="9">
        <v>123.9</v>
      </c>
      <c r="AD169" s="9">
        <v>124</v>
      </c>
      <c r="AE169" s="9">
        <v>125</v>
      </c>
      <c r="AF169" s="9">
        <v>124.4</v>
      </c>
      <c r="AG169" s="9">
        <v>123.5</v>
      </c>
      <c r="AH169" s="9">
        <v>129</v>
      </c>
      <c r="AI169" s="9">
        <v>129.6</v>
      </c>
      <c r="AJ169" s="9">
        <v>130.80000000000001</v>
      </c>
      <c r="AK169" s="9">
        <v>129.80000000000001</v>
      </c>
      <c r="AL169" s="9">
        <v>129.1</v>
      </c>
      <c r="AM169" s="9">
        <v>128.9</v>
      </c>
      <c r="AN169" s="9">
        <v>130.4</v>
      </c>
      <c r="AO169" s="9">
        <v>131.19999999999999</v>
      </c>
      <c r="AP169" s="9">
        <v>131.4</v>
      </c>
      <c r="AQ169" s="9">
        <v>133.19999999999999</v>
      </c>
      <c r="AR169" s="9">
        <v>131.4</v>
      </c>
      <c r="AS169" s="9">
        <v>131</v>
      </c>
      <c r="AT169" s="9">
        <v>131.5</v>
      </c>
      <c r="AU169" s="9">
        <v>131.6</v>
      </c>
      <c r="AV169" s="9">
        <v>131.19999999999999</v>
      </c>
      <c r="AW169" s="9">
        <v>131.9</v>
      </c>
      <c r="AX169" s="9">
        <v>130.5</v>
      </c>
      <c r="AY169" s="9">
        <v>131.69999999999999</v>
      </c>
      <c r="AZ169" s="9">
        <v>129.6</v>
      </c>
      <c r="BA169" s="9">
        <v>132.4</v>
      </c>
      <c r="BB169" s="9">
        <v>131.80000000000001</v>
      </c>
      <c r="BC169" s="9">
        <v>133.4</v>
      </c>
      <c r="BD169" s="9">
        <v>131.80000000000001</v>
      </c>
      <c r="BE169" s="9">
        <v>135.6</v>
      </c>
      <c r="BF169" s="9">
        <v>133.5</v>
      </c>
      <c r="BG169" s="9">
        <v>130</v>
      </c>
      <c r="BH169" s="9">
        <v>134.5</v>
      </c>
      <c r="BI169" s="9">
        <v>139.69999999999999</v>
      </c>
      <c r="BJ169" s="9">
        <v>144.19999999999999</v>
      </c>
      <c r="BK169" s="9">
        <v>139</v>
      </c>
      <c r="BL169" s="9">
        <v>139.80000000000001</v>
      </c>
      <c r="BM169" s="9">
        <v>140.5</v>
      </c>
      <c r="BN169" s="9">
        <v>143</v>
      </c>
      <c r="BO169" s="9">
        <v>142.69999999999999</v>
      </c>
      <c r="BP169" s="9">
        <v>141</v>
      </c>
      <c r="BQ169" s="9">
        <v>139.30000000000001</v>
      </c>
      <c r="BR169" s="9">
        <v>139.6</v>
      </c>
      <c r="BS169" s="9">
        <v>139.9</v>
      </c>
      <c r="BT169" s="9">
        <v>143.1</v>
      </c>
      <c r="BU169" s="9">
        <v>140.5</v>
      </c>
      <c r="BV169" s="9">
        <v>142.80000000000001</v>
      </c>
      <c r="BW169" s="9">
        <v>141.19999999999999</v>
      </c>
      <c r="BX169" s="9">
        <v>141.80000000000001</v>
      </c>
      <c r="BY169" s="9">
        <v>141.4</v>
      </c>
      <c r="BZ169" s="9">
        <v>142</v>
      </c>
      <c r="CA169" s="9">
        <v>142.19999999999999</v>
      </c>
      <c r="CB169" s="9">
        <v>142.4</v>
      </c>
      <c r="CC169" s="9">
        <v>145.4</v>
      </c>
      <c r="CD169" s="9">
        <v>150.9</v>
      </c>
      <c r="CE169" s="9">
        <v>152.30000000000001</v>
      </c>
      <c r="CF169" s="9">
        <v>151.4</v>
      </c>
      <c r="CG169" s="9">
        <v>150.5</v>
      </c>
      <c r="CH169" s="9">
        <v>158.30000000000001</v>
      </c>
      <c r="CI169" s="9">
        <v>158.19999999999999</v>
      </c>
      <c r="CJ169" s="9">
        <v>157.5</v>
      </c>
      <c r="CK169" s="9">
        <v>156.69999999999999</v>
      </c>
      <c r="CL169" s="9">
        <v>158</v>
      </c>
      <c r="CM169" s="9">
        <v>150.5</v>
      </c>
      <c r="CN169" s="9">
        <v>156.5</v>
      </c>
      <c r="CO169" s="9">
        <v>157.69999999999999</v>
      </c>
      <c r="CP169" s="9">
        <v>154.69999999999999</v>
      </c>
      <c r="CQ169" s="9">
        <v>151.6</v>
      </c>
      <c r="CR169" s="9">
        <v>157.4</v>
      </c>
      <c r="CS169" s="9">
        <v>158</v>
      </c>
      <c r="CT169" s="9">
        <v>157.9</v>
      </c>
      <c r="CU169" s="9">
        <v>156.4</v>
      </c>
      <c r="CV169" s="9">
        <v>155.80000000000001</v>
      </c>
      <c r="CW169" s="9">
        <v>146.6</v>
      </c>
      <c r="CX169" s="9">
        <v>149.69999999999999</v>
      </c>
      <c r="CY169" s="9">
        <v>149.9</v>
      </c>
      <c r="CZ169" s="9">
        <v>146.69999999999999</v>
      </c>
      <c r="DA169" s="9">
        <v>146</v>
      </c>
      <c r="DB169" s="9">
        <v>144.80000000000001</v>
      </c>
      <c r="DC169" s="9">
        <v>155.69999999999999</v>
      </c>
      <c r="DD169" s="9">
        <v>148.5</v>
      </c>
      <c r="DE169" s="9">
        <v>150.5</v>
      </c>
      <c r="DF169" s="9">
        <v>147.9</v>
      </c>
      <c r="DG169" s="9">
        <v>151.30000000000001</v>
      </c>
      <c r="DH169" s="9">
        <v>156.80000000000001</v>
      </c>
      <c r="DI169" s="9">
        <v>152.69999999999999</v>
      </c>
      <c r="DJ169" s="9">
        <v>152</v>
      </c>
      <c r="DK169" s="9">
        <v>154.5</v>
      </c>
      <c r="DL169" s="9">
        <v>154.4</v>
      </c>
      <c r="DM169" s="9">
        <v>159.6</v>
      </c>
      <c r="DN169" s="9">
        <v>160.6</v>
      </c>
      <c r="DO169" s="9">
        <v>161.9</v>
      </c>
      <c r="DP169" s="9">
        <v>163.19999999999999</v>
      </c>
      <c r="DQ169" s="9">
        <v>159.69999999999999</v>
      </c>
      <c r="DR169" s="9">
        <v>158.9</v>
      </c>
      <c r="DS169" s="9">
        <v>162.4</v>
      </c>
      <c r="DT169" s="9">
        <v>161.4</v>
      </c>
      <c r="DU169" s="9">
        <v>165.8</v>
      </c>
      <c r="DV169" s="9">
        <v>167.4</v>
      </c>
      <c r="DW169" s="9">
        <v>169.3</v>
      </c>
      <c r="DX169" s="9">
        <v>167.4</v>
      </c>
      <c r="DY169" s="9">
        <v>167.9</v>
      </c>
      <c r="DZ169" s="9">
        <v>167.7</v>
      </c>
      <c r="EA169" s="9">
        <v>179.7</v>
      </c>
      <c r="EB169" s="9">
        <v>178.3</v>
      </c>
      <c r="EC169" s="9">
        <v>178.1</v>
      </c>
      <c r="ED169" s="9">
        <v>179.2</v>
      </c>
      <c r="EE169" s="9">
        <v>179.3</v>
      </c>
      <c r="EF169" s="10">
        <v>179.3</v>
      </c>
      <c r="EG169" s="10">
        <v>177.9</v>
      </c>
      <c r="EH169" s="10">
        <v>178.6</v>
      </c>
      <c r="EI169" s="10">
        <v>178.3</v>
      </c>
      <c r="EJ169" s="69">
        <v>179.6</v>
      </c>
      <c r="EK169" s="69">
        <v>174.9</v>
      </c>
      <c r="EL169" s="70">
        <v>178</v>
      </c>
      <c r="EM169" s="70">
        <v>175.3</v>
      </c>
      <c r="EN169" s="70">
        <v>174.6</v>
      </c>
    </row>
    <row r="170" spans="1:144" x14ac:dyDescent="0.25">
      <c r="A170" s="2" t="s">
        <v>360</v>
      </c>
      <c r="B170" s="2" t="s">
        <v>361</v>
      </c>
      <c r="C170" s="5">
        <v>1.09E-2</v>
      </c>
      <c r="D170" s="9">
        <v>102.2</v>
      </c>
      <c r="E170" s="9">
        <v>102.3</v>
      </c>
      <c r="F170" s="9">
        <v>103.7</v>
      </c>
      <c r="G170" s="9">
        <v>106.1</v>
      </c>
      <c r="H170" s="9">
        <v>107.3</v>
      </c>
      <c r="I170" s="9">
        <v>107.3</v>
      </c>
      <c r="J170" s="9">
        <v>111.3</v>
      </c>
      <c r="K170" s="9">
        <v>112.9</v>
      </c>
      <c r="L170" s="9">
        <v>111.3</v>
      </c>
      <c r="M170" s="9">
        <v>111</v>
      </c>
      <c r="N170" s="9">
        <v>114.3</v>
      </c>
      <c r="O170" s="9">
        <v>116</v>
      </c>
      <c r="P170" s="9">
        <v>124.8</v>
      </c>
      <c r="Q170" s="9">
        <v>127.4</v>
      </c>
      <c r="R170" s="9">
        <v>124.9</v>
      </c>
      <c r="S170" s="9">
        <v>126.2</v>
      </c>
      <c r="T170" s="9">
        <v>128.4</v>
      </c>
      <c r="U170" s="9">
        <v>127.2</v>
      </c>
      <c r="V170" s="9">
        <v>125</v>
      </c>
      <c r="W170" s="9">
        <v>125</v>
      </c>
      <c r="X170" s="9">
        <v>123.9</v>
      </c>
      <c r="Y170" s="9">
        <v>123.5</v>
      </c>
      <c r="Z170" s="9">
        <v>123.6</v>
      </c>
      <c r="AA170" s="9">
        <v>120</v>
      </c>
      <c r="AB170" s="9">
        <v>124.9</v>
      </c>
      <c r="AC170" s="9">
        <v>127.8</v>
      </c>
      <c r="AD170" s="9">
        <v>127.5</v>
      </c>
      <c r="AE170" s="9">
        <v>127.4</v>
      </c>
      <c r="AF170" s="9">
        <v>127.2</v>
      </c>
      <c r="AG170" s="9">
        <v>124.2</v>
      </c>
      <c r="AH170" s="9">
        <v>126.3</v>
      </c>
      <c r="AI170" s="9">
        <v>126</v>
      </c>
      <c r="AJ170" s="9">
        <v>127.2</v>
      </c>
      <c r="AK170" s="9">
        <v>125.5</v>
      </c>
      <c r="AL170" s="9">
        <v>125.2</v>
      </c>
      <c r="AM170" s="9">
        <v>125.3</v>
      </c>
      <c r="AN170" s="9">
        <v>127.3</v>
      </c>
      <c r="AO170" s="9">
        <v>129.1</v>
      </c>
      <c r="AP170" s="9">
        <v>129.69999999999999</v>
      </c>
      <c r="AQ170" s="9">
        <v>131.6</v>
      </c>
      <c r="AR170" s="9">
        <v>130.30000000000001</v>
      </c>
      <c r="AS170" s="9">
        <v>129.1</v>
      </c>
      <c r="AT170" s="9">
        <v>130.19999999999999</v>
      </c>
      <c r="AU170" s="9">
        <v>130.1</v>
      </c>
      <c r="AV170" s="9">
        <v>129.80000000000001</v>
      </c>
      <c r="AW170" s="9">
        <v>130.9</v>
      </c>
      <c r="AX170" s="9">
        <v>131.4</v>
      </c>
      <c r="AY170" s="9">
        <v>132.6</v>
      </c>
      <c r="AZ170" s="9">
        <v>129.5</v>
      </c>
      <c r="BA170" s="9">
        <v>134.19999999999999</v>
      </c>
      <c r="BB170" s="9">
        <v>132.9</v>
      </c>
      <c r="BC170" s="9">
        <v>133.80000000000001</v>
      </c>
      <c r="BD170" s="9">
        <v>130.5</v>
      </c>
      <c r="BE170" s="9">
        <v>132.69999999999999</v>
      </c>
      <c r="BF170" s="9">
        <v>132.19999999999999</v>
      </c>
      <c r="BG170" s="9">
        <v>132.80000000000001</v>
      </c>
      <c r="BH170" s="9">
        <v>132.9</v>
      </c>
      <c r="BI170" s="9">
        <v>136.9</v>
      </c>
      <c r="BJ170" s="9">
        <v>138.6</v>
      </c>
      <c r="BK170" s="9">
        <v>137.19999999999999</v>
      </c>
      <c r="BL170" s="9">
        <v>137.80000000000001</v>
      </c>
      <c r="BM170" s="9">
        <v>138.30000000000001</v>
      </c>
      <c r="BN170" s="9">
        <v>138.19999999999999</v>
      </c>
      <c r="BO170" s="9">
        <v>138.19999999999999</v>
      </c>
      <c r="BP170" s="9">
        <v>132.80000000000001</v>
      </c>
      <c r="BQ170" s="9">
        <v>133.9</v>
      </c>
      <c r="BR170" s="9">
        <v>135.30000000000001</v>
      </c>
      <c r="BS170" s="9">
        <v>134.9</v>
      </c>
      <c r="BT170" s="9">
        <v>132.19999999999999</v>
      </c>
      <c r="BU170" s="9">
        <v>131.9</v>
      </c>
      <c r="BV170" s="9">
        <v>132</v>
      </c>
      <c r="BW170" s="9">
        <v>132.4</v>
      </c>
      <c r="BX170" s="9">
        <v>131.4</v>
      </c>
      <c r="BY170" s="9">
        <v>134.69999999999999</v>
      </c>
      <c r="BZ170" s="9">
        <v>134.9</v>
      </c>
      <c r="CA170" s="9">
        <v>133</v>
      </c>
      <c r="CB170" s="9">
        <v>128.69999999999999</v>
      </c>
      <c r="CC170" s="9">
        <v>129.4</v>
      </c>
      <c r="CD170" s="9">
        <v>127.5</v>
      </c>
      <c r="CE170" s="9">
        <v>127.1</v>
      </c>
      <c r="CF170" s="9">
        <v>128.69999999999999</v>
      </c>
      <c r="CG170" s="9">
        <v>132</v>
      </c>
      <c r="CH170" s="9">
        <v>128.30000000000001</v>
      </c>
      <c r="CI170" s="9">
        <v>131</v>
      </c>
      <c r="CJ170" s="9">
        <v>139.19999999999999</v>
      </c>
      <c r="CK170" s="9">
        <v>141.5</v>
      </c>
      <c r="CL170" s="9">
        <v>138.30000000000001</v>
      </c>
      <c r="CM170" s="9">
        <v>134.6</v>
      </c>
      <c r="CN170" s="9">
        <v>136.30000000000001</v>
      </c>
      <c r="CO170" s="9">
        <v>133.19999999999999</v>
      </c>
      <c r="CP170" s="9">
        <v>137.1</v>
      </c>
      <c r="CQ170" s="9">
        <v>141.80000000000001</v>
      </c>
      <c r="CR170" s="9">
        <v>135.9</v>
      </c>
      <c r="CS170" s="9">
        <v>136.69999999999999</v>
      </c>
      <c r="CT170" s="9">
        <v>135</v>
      </c>
      <c r="CU170" s="9">
        <v>128.1</v>
      </c>
      <c r="CV170" s="9">
        <v>130.30000000000001</v>
      </c>
      <c r="CW170" s="9">
        <v>130.69999999999999</v>
      </c>
      <c r="CX170" s="9">
        <v>135.6</v>
      </c>
      <c r="CY170" s="9">
        <v>137.30000000000001</v>
      </c>
      <c r="CZ170" s="9">
        <v>141.1</v>
      </c>
      <c r="DA170" s="9">
        <v>141.30000000000001</v>
      </c>
      <c r="DB170" s="9">
        <v>144.5</v>
      </c>
      <c r="DC170" s="9">
        <v>148.5</v>
      </c>
      <c r="DD170" s="9">
        <v>151</v>
      </c>
      <c r="DE170" s="9">
        <v>150.1</v>
      </c>
      <c r="DF170" s="9">
        <v>155.4</v>
      </c>
      <c r="DG170" s="9">
        <v>158.19999999999999</v>
      </c>
      <c r="DH170" s="9">
        <v>156.80000000000001</v>
      </c>
      <c r="DI170" s="9">
        <v>154.69999999999999</v>
      </c>
      <c r="DJ170" s="9">
        <v>156.69999999999999</v>
      </c>
      <c r="DK170" s="9">
        <v>161</v>
      </c>
      <c r="DL170" s="9">
        <v>163.6</v>
      </c>
      <c r="DM170" s="9">
        <v>168</v>
      </c>
      <c r="DN170" s="9">
        <v>166.8</v>
      </c>
      <c r="DO170" s="9">
        <v>171</v>
      </c>
      <c r="DP170" s="9">
        <v>173.8</v>
      </c>
      <c r="DQ170" s="9">
        <v>170.1</v>
      </c>
      <c r="DR170" s="9">
        <v>167.9</v>
      </c>
      <c r="DS170" s="9">
        <v>170.7</v>
      </c>
      <c r="DT170" s="9">
        <v>172.9</v>
      </c>
      <c r="DU170" s="9">
        <v>173.6</v>
      </c>
      <c r="DV170" s="9">
        <v>174.9</v>
      </c>
      <c r="DW170" s="9">
        <v>158.5</v>
      </c>
      <c r="DX170" s="9">
        <v>157.19999999999999</v>
      </c>
      <c r="DY170" s="9">
        <v>159.19999999999999</v>
      </c>
      <c r="DZ170" s="9">
        <v>158.19999999999999</v>
      </c>
      <c r="EA170" s="9">
        <v>152</v>
      </c>
      <c r="EB170" s="9">
        <v>155.9</v>
      </c>
      <c r="EC170" s="9">
        <v>148.69999999999999</v>
      </c>
      <c r="ED170" s="9">
        <v>145.6</v>
      </c>
      <c r="EE170" s="9">
        <v>148.9</v>
      </c>
      <c r="EF170" s="10">
        <v>146.6</v>
      </c>
      <c r="EG170" s="10">
        <v>149.80000000000001</v>
      </c>
      <c r="EH170" s="10">
        <v>156.4</v>
      </c>
      <c r="EI170" s="10">
        <v>154.19999999999999</v>
      </c>
      <c r="EJ170" s="69">
        <v>162.9</v>
      </c>
      <c r="EK170" s="69">
        <v>159.30000000000001</v>
      </c>
      <c r="EL170" s="70">
        <v>153.19999999999999</v>
      </c>
      <c r="EM170" s="70">
        <v>156.6</v>
      </c>
      <c r="EN170" s="70">
        <v>157.5</v>
      </c>
    </row>
    <row r="171" spans="1:144" x14ac:dyDescent="0.25">
      <c r="A171" s="2" t="s">
        <v>362</v>
      </c>
      <c r="B171" s="2" t="s">
        <v>363</v>
      </c>
      <c r="C171" s="5">
        <v>0.20396</v>
      </c>
      <c r="D171" s="9">
        <v>103.5</v>
      </c>
      <c r="E171" s="9">
        <v>106.3</v>
      </c>
      <c r="F171" s="9">
        <v>103.4</v>
      </c>
      <c r="G171" s="9">
        <v>102.3</v>
      </c>
      <c r="H171" s="9">
        <v>98.1</v>
      </c>
      <c r="I171" s="9">
        <v>97.6</v>
      </c>
      <c r="J171" s="9">
        <v>99.3</v>
      </c>
      <c r="K171" s="9">
        <v>100.2</v>
      </c>
      <c r="L171" s="9">
        <v>98.8</v>
      </c>
      <c r="M171" s="9">
        <v>98.6</v>
      </c>
      <c r="N171" s="9">
        <v>98.2</v>
      </c>
      <c r="O171" s="9">
        <v>102.2</v>
      </c>
      <c r="P171" s="9">
        <v>108.4</v>
      </c>
      <c r="Q171" s="9">
        <v>108.7</v>
      </c>
      <c r="R171" s="9">
        <v>114.6</v>
      </c>
      <c r="S171" s="9">
        <v>118</v>
      </c>
      <c r="T171" s="9">
        <v>125.1</v>
      </c>
      <c r="U171" s="9">
        <v>123.2</v>
      </c>
      <c r="V171" s="9">
        <v>126.5</v>
      </c>
      <c r="W171" s="9">
        <v>134.1</v>
      </c>
      <c r="X171" s="9">
        <v>126.7</v>
      </c>
      <c r="Y171" s="9">
        <v>128.4</v>
      </c>
      <c r="Z171" s="9">
        <v>126.4</v>
      </c>
      <c r="AA171" s="9">
        <v>127</v>
      </c>
      <c r="AB171" s="9">
        <v>122.3</v>
      </c>
      <c r="AC171" s="9">
        <v>125.1</v>
      </c>
      <c r="AD171" s="9">
        <v>118.6</v>
      </c>
      <c r="AE171" s="9">
        <v>121.5</v>
      </c>
      <c r="AF171" s="9">
        <v>125.7</v>
      </c>
      <c r="AG171" s="9">
        <v>131.19999999999999</v>
      </c>
      <c r="AH171" s="9">
        <v>130.9</v>
      </c>
      <c r="AI171" s="9">
        <v>125.8</v>
      </c>
      <c r="AJ171" s="9">
        <v>122.9</v>
      </c>
      <c r="AK171" s="9">
        <v>119.3</v>
      </c>
      <c r="AL171" s="9">
        <v>122.6</v>
      </c>
      <c r="AM171" s="9">
        <v>124.2</v>
      </c>
      <c r="AN171" s="9">
        <v>119.9</v>
      </c>
      <c r="AO171" s="9">
        <v>119.4</v>
      </c>
      <c r="AP171" s="9">
        <v>122.1</v>
      </c>
      <c r="AQ171" s="9">
        <v>124.1</v>
      </c>
      <c r="AR171" s="9">
        <v>135.19999999999999</v>
      </c>
      <c r="AS171" s="9">
        <v>128</v>
      </c>
      <c r="AT171" s="9">
        <v>124.7</v>
      </c>
      <c r="AU171" s="9">
        <v>122.6</v>
      </c>
      <c r="AV171" s="9">
        <v>119.8</v>
      </c>
      <c r="AW171" s="9">
        <v>123.7</v>
      </c>
      <c r="AX171" s="9">
        <v>123.4</v>
      </c>
      <c r="AY171" s="9">
        <v>120.5</v>
      </c>
      <c r="AZ171" s="9">
        <v>123.9</v>
      </c>
      <c r="BA171" s="9">
        <v>128.19999999999999</v>
      </c>
      <c r="BB171" s="9">
        <v>127.7</v>
      </c>
      <c r="BC171" s="9">
        <v>126.4</v>
      </c>
      <c r="BD171" s="9">
        <v>129</v>
      </c>
      <c r="BE171" s="9">
        <v>126.2</v>
      </c>
      <c r="BF171" s="9">
        <v>130.69999999999999</v>
      </c>
      <c r="BG171" s="9">
        <v>127.4</v>
      </c>
      <c r="BH171" s="9">
        <v>126.6</v>
      </c>
      <c r="BI171" s="9">
        <v>128</v>
      </c>
      <c r="BJ171" s="9">
        <v>130.6</v>
      </c>
      <c r="BK171" s="9">
        <v>127.6</v>
      </c>
      <c r="BL171" s="9">
        <v>128.4</v>
      </c>
      <c r="BM171" s="9">
        <v>131.30000000000001</v>
      </c>
      <c r="BN171" s="9">
        <v>124.9</v>
      </c>
      <c r="BO171" s="9">
        <v>123.5</v>
      </c>
      <c r="BP171" s="9">
        <v>128.19999999999999</v>
      </c>
      <c r="BQ171" s="9">
        <v>129.19999999999999</v>
      </c>
      <c r="BR171" s="9">
        <v>130.5</v>
      </c>
      <c r="BS171" s="9">
        <v>130.9</v>
      </c>
      <c r="BT171" s="9">
        <v>133.1</v>
      </c>
      <c r="BU171" s="9">
        <v>128.69999999999999</v>
      </c>
      <c r="BV171" s="9">
        <v>124.6</v>
      </c>
      <c r="BW171" s="9">
        <v>123.4</v>
      </c>
      <c r="BX171" s="9">
        <v>126.1</v>
      </c>
      <c r="BY171" s="9">
        <v>126.2</v>
      </c>
      <c r="BZ171" s="9">
        <v>124.4</v>
      </c>
      <c r="CA171" s="9">
        <v>123.6</v>
      </c>
      <c r="CB171" s="9">
        <v>137.9</v>
      </c>
      <c r="CC171" s="9">
        <v>137.80000000000001</v>
      </c>
      <c r="CD171" s="9">
        <v>140.6</v>
      </c>
      <c r="CE171" s="9">
        <v>135</v>
      </c>
      <c r="CF171" s="9">
        <v>134.80000000000001</v>
      </c>
      <c r="CG171" s="9">
        <v>135.69999999999999</v>
      </c>
      <c r="CH171" s="9">
        <v>132.30000000000001</v>
      </c>
      <c r="CI171" s="9">
        <v>131.19999999999999</v>
      </c>
      <c r="CJ171" s="9">
        <v>133.6</v>
      </c>
      <c r="CK171" s="9">
        <v>135</v>
      </c>
      <c r="CL171" s="9">
        <v>132.30000000000001</v>
      </c>
      <c r="CM171" s="9">
        <v>133.1</v>
      </c>
      <c r="CN171" s="9">
        <v>136.6</v>
      </c>
      <c r="CO171" s="9">
        <v>141.5</v>
      </c>
      <c r="CP171" s="9">
        <v>139.30000000000001</v>
      </c>
      <c r="CQ171" s="9">
        <v>137.9</v>
      </c>
      <c r="CR171" s="9">
        <v>136.6</v>
      </c>
      <c r="CS171" s="9">
        <v>134.30000000000001</v>
      </c>
      <c r="CT171" s="9">
        <v>136</v>
      </c>
      <c r="CU171" s="9">
        <v>136.69999999999999</v>
      </c>
      <c r="CV171" s="9">
        <v>132</v>
      </c>
      <c r="CW171" s="9">
        <v>141.5</v>
      </c>
      <c r="CX171" s="9">
        <v>139.30000000000001</v>
      </c>
      <c r="CY171" s="9">
        <v>137</v>
      </c>
      <c r="CZ171" s="9">
        <v>140.1</v>
      </c>
      <c r="DA171" s="9">
        <v>142.1</v>
      </c>
      <c r="DB171" s="9">
        <v>135.1</v>
      </c>
      <c r="DC171" s="9">
        <v>135.80000000000001</v>
      </c>
      <c r="DD171" s="9">
        <v>135.4</v>
      </c>
      <c r="DE171" s="9">
        <v>140.30000000000001</v>
      </c>
      <c r="DF171" s="9">
        <v>144.5</v>
      </c>
      <c r="DG171" s="9">
        <v>145.1</v>
      </c>
      <c r="DH171" s="9">
        <v>143.19999999999999</v>
      </c>
      <c r="DI171" s="9">
        <v>139.80000000000001</v>
      </c>
      <c r="DJ171" s="9">
        <v>139.69999999999999</v>
      </c>
      <c r="DK171" s="9">
        <v>142.19999999999999</v>
      </c>
      <c r="DL171" s="9">
        <v>140.19999999999999</v>
      </c>
      <c r="DM171" s="9">
        <v>141.5</v>
      </c>
      <c r="DN171" s="9">
        <v>146.5</v>
      </c>
      <c r="DO171" s="9">
        <v>150.30000000000001</v>
      </c>
      <c r="DP171" s="9">
        <v>149.1</v>
      </c>
      <c r="DQ171" s="9">
        <v>146.30000000000001</v>
      </c>
      <c r="DR171" s="9">
        <v>147.30000000000001</v>
      </c>
      <c r="DS171" s="9">
        <v>142.80000000000001</v>
      </c>
      <c r="DT171" s="9">
        <v>147.4</v>
      </c>
      <c r="DU171" s="9">
        <v>145.6</v>
      </c>
      <c r="DV171" s="9">
        <v>144.80000000000001</v>
      </c>
      <c r="DW171" s="9">
        <v>148.69999999999999</v>
      </c>
      <c r="DX171" s="9">
        <v>151</v>
      </c>
      <c r="DY171" s="9">
        <v>148.1</v>
      </c>
      <c r="DZ171" s="9">
        <v>139.19999999999999</v>
      </c>
      <c r="EA171" s="9">
        <v>140.80000000000001</v>
      </c>
      <c r="EB171" s="9">
        <v>146.6</v>
      </c>
      <c r="EC171" s="9">
        <v>141.69999999999999</v>
      </c>
      <c r="ED171" s="9">
        <v>144.4</v>
      </c>
      <c r="EE171" s="9">
        <v>140.69999999999999</v>
      </c>
      <c r="EF171" s="10">
        <v>138.80000000000001</v>
      </c>
      <c r="EG171" s="10">
        <v>138.69999999999999</v>
      </c>
      <c r="EH171" s="10">
        <v>144.1</v>
      </c>
      <c r="EI171" s="10">
        <v>140.19999999999999</v>
      </c>
      <c r="EJ171" s="69">
        <v>140.5</v>
      </c>
      <c r="EK171" s="69">
        <v>140.69999999999999</v>
      </c>
      <c r="EL171" s="70">
        <v>143.69999999999999</v>
      </c>
      <c r="EM171" s="70">
        <v>146.5</v>
      </c>
      <c r="EN171" s="70">
        <v>145.5</v>
      </c>
    </row>
    <row r="172" spans="1:144" x14ac:dyDescent="0.25">
      <c r="A172" s="2" t="s">
        <v>364</v>
      </c>
      <c r="B172" s="2" t="s">
        <v>365</v>
      </c>
      <c r="C172" s="5">
        <v>6.3289999999999999E-2</v>
      </c>
      <c r="D172" s="9">
        <v>98.2</v>
      </c>
      <c r="E172" s="9">
        <v>100.5</v>
      </c>
      <c r="F172" s="9">
        <v>94</v>
      </c>
      <c r="G172" s="9">
        <v>90.4</v>
      </c>
      <c r="H172" s="9">
        <v>90</v>
      </c>
      <c r="I172" s="9">
        <v>89.4</v>
      </c>
      <c r="J172" s="9">
        <v>92.2</v>
      </c>
      <c r="K172" s="9">
        <v>93.9</v>
      </c>
      <c r="L172" s="9">
        <v>96.4</v>
      </c>
      <c r="M172" s="9">
        <v>95.4</v>
      </c>
      <c r="N172" s="9">
        <v>98.7</v>
      </c>
      <c r="O172" s="9">
        <v>109.6</v>
      </c>
      <c r="P172" s="9">
        <v>111.2</v>
      </c>
      <c r="Q172" s="9">
        <v>104.2</v>
      </c>
      <c r="R172" s="9">
        <v>107.7</v>
      </c>
      <c r="S172" s="9">
        <v>118.7</v>
      </c>
      <c r="T172" s="9">
        <v>132.5</v>
      </c>
      <c r="U172" s="9">
        <v>144.30000000000001</v>
      </c>
      <c r="V172" s="9">
        <v>148.5</v>
      </c>
      <c r="W172" s="9">
        <v>152.5</v>
      </c>
      <c r="X172" s="9">
        <v>150.6</v>
      </c>
      <c r="Y172" s="9">
        <v>155.69999999999999</v>
      </c>
      <c r="Z172" s="9">
        <v>152.30000000000001</v>
      </c>
      <c r="AA172" s="9">
        <v>147.9</v>
      </c>
      <c r="AB172" s="9">
        <v>137.80000000000001</v>
      </c>
      <c r="AC172" s="9">
        <v>134.30000000000001</v>
      </c>
      <c r="AD172" s="9">
        <v>133.80000000000001</v>
      </c>
      <c r="AE172" s="9">
        <v>136.6</v>
      </c>
      <c r="AF172" s="9">
        <v>139.69999999999999</v>
      </c>
      <c r="AG172" s="9">
        <v>147.19999999999999</v>
      </c>
      <c r="AH172" s="9">
        <v>142.30000000000001</v>
      </c>
      <c r="AI172" s="9">
        <v>136.80000000000001</v>
      </c>
      <c r="AJ172" s="9">
        <v>136</v>
      </c>
      <c r="AK172" s="9">
        <v>127.1</v>
      </c>
      <c r="AL172" s="9">
        <v>124.7</v>
      </c>
      <c r="AM172" s="9">
        <v>122.2</v>
      </c>
      <c r="AN172" s="9">
        <v>114</v>
      </c>
      <c r="AO172" s="9">
        <v>110.5</v>
      </c>
      <c r="AP172" s="9">
        <v>107.3</v>
      </c>
      <c r="AQ172" s="9">
        <v>108.1</v>
      </c>
      <c r="AR172" s="9">
        <v>112.2</v>
      </c>
      <c r="AS172" s="9">
        <v>117.5</v>
      </c>
      <c r="AT172" s="9">
        <v>117</v>
      </c>
      <c r="AU172" s="9">
        <v>115.2</v>
      </c>
      <c r="AV172" s="9">
        <v>117.8</v>
      </c>
      <c r="AW172" s="9">
        <v>123.7</v>
      </c>
      <c r="AX172" s="9">
        <v>122.1</v>
      </c>
      <c r="AY172" s="9">
        <v>120</v>
      </c>
      <c r="AZ172" s="9">
        <v>119.2</v>
      </c>
      <c r="BA172" s="9">
        <v>124.6</v>
      </c>
      <c r="BB172" s="9">
        <v>127.1</v>
      </c>
      <c r="BC172" s="9">
        <v>124.8</v>
      </c>
      <c r="BD172" s="9">
        <v>129.19999999999999</v>
      </c>
      <c r="BE172" s="9">
        <v>120.8</v>
      </c>
      <c r="BF172" s="9">
        <v>127.9</v>
      </c>
      <c r="BG172" s="9">
        <v>126</v>
      </c>
      <c r="BH172" s="9">
        <v>124</v>
      </c>
      <c r="BI172" s="9">
        <v>123.4</v>
      </c>
      <c r="BJ172" s="9">
        <v>121.2</v>
      </c>
      <c r="BK172" s="9">
        <v>122.2</v>
      </c>
      <c r="BL172" s="9">
        <v>121.6</v>
      </c>
      <c r="BM172" s="9">
        <v>122.4</v>
      </c>
      <c r="BN172" s="9">
        <v>121.1</v>
      </c>
      <c r="BO172" s="9">
        <v>122.2</v>
      </c>
      <c r="BP172" s="9">
        <v>122.7</v>
      </c>
      <c r="BQ172" s="9">
        <v>122.7</v>
      </c>
      <c r="BR172" s="9">
        <v>121.6</v>
      </c>
      <c r="BS172" s="9">
        <v>121.9</v>
      </c>
      <c r="BT172" s="9">
        <v>122.2</v>
      </c>
      <c r="BU172" s="9">
        <v>122.2</v>
      </c>
      <c r="BV172" s="9">
        <v>121.9</v>
      </c>
      <c r="BW172" s="9">
        <v>120.5</v>
      </c>
      <c r="BX172" s="9">
        <v>120</v>
      </c>
      <c r="BY172" s="9">
        <v>120.1</v>
      </c>
      <c r="BZ172" s="9">
        <v>122.3</v>
      </c>
      <c r="CA172" s="9">
        <v>119.8</v>
      </c>
      <c r="CB172" s="9">
        <v>126.4</v>
      </c>
      <c r="CC172" s="9">
        <v>126.4</v>
      </c>
      <c r="CD172" s="9">
        <v>121.7</v>
      </c>
      <c r="CE172" s="9">
        <v>117.5</v>
      </c>
      <c r="CF172" s="9">
        <v>116.9</v>
      </c>
      <c r="CG172" s="9">
        <v>117.3</v>
      </c>
      <c r="CH172" s="9">
        <v>111.7</v>
      </c>
      <c r="CI172" s="9">
        <v>115.5</v>
      </c>
      <c r="CJ172" s="9">
        <v>118.3</v>
      </c>
      <c r="CK172" s="9">
        <v>119.6</v>
      </c>
      <c r="CL172" s="9">
        <v>119.4</v>
      </c>
      <c r="CM172" s="9">
        <v>119.4</v>
      </c>
      <c r="CN172" s="9">
        <v>120.1</v>
      </c>
      <c r="CO172" s="9">
        <v>120.3</v>
      </c>
      <c r="CP172" s="9">
        <v>120</v>
      </c>
      <c r="CQ172" s="9">
        <v>118.3</v>
      </c>
      <c r="CR172" s="9">
        <v>120.1</v>
      </c>
      <c r="CS172" s="9">
        <v>120.4</v>
      </c>
      <c r="CT172" s="9">
        <v>120.4</v>
      </c>
      <c r="CU172" s="9">
        <v>119.6</v>
      </c>
      <c r="CV172" s="9">
        <v>120.2</v>
      </c>
      <c r="CW172" s="9">
        <v>121.4</v>
      </c>
      <c r="CX172" s="9">
        <v>121.9</v>
      </c>
      <c r="CY172" s="9">
        <v>121.6</v>
      </c>
      <c r="CZ172" s="9">
        <v>121.6</v>
      </c>
      <c r="DA172" s="9">
        <v>121.6</v>
      </c>
      <c r="DB172" s="9">
        <v>121.6</v>
      </c>
      <c r="DC172" s="9">
        <v>121.5</v>
      </c>
      <c r="DD172" s="9">
        <v>121.2</v>
      </c>
      <c r="DE172" s="9">
        <v>120.1</v>
      </c>
      <c r="DF172" s="9">
        <v>120.5</v>
      </c>
      <c r="DG172" s="9">
        <v>121.4</v>
      </c>
      <c r="DH172" s="9">
        <v>120.5</v>
      </c>
      <c r="DI172" s="9">
        <v>121.1</v>
      </c>
      <c r="DJ172" s="9">
        <v>121</v>
      </c>
      <c r="DK172" s="9">
        <v>121.4</v>
      </c>
      <c r="DL172" s="9">
        <v>121.9</v>
      </c>
      <c r="DM172" s="9">
        <v>121.5</v>
      </c>
      <c r="DN172" s="9">
        <v>121.9</v>
      </c>
      <c r="DO172" s="9">
        <v>121.9</v>
      </c>
      <c r="DP172" s="9">
        <v>121.2</v>
      </c>
      <c r="DQ172" s="9">
        <v>121.4</v>
      </c>
      <c r="DR172" s="9">
        <v>122.2</v>
      </c>
      <c r="DS172" s="9">
        <v>122.4</v>
      </c>
      <c r="DT172" s="9">
        <v>121.8</v>
      </c>
      <c r="DU172" s="9">
        <v>122</v>
      </c>
      <c r="DV172" s="9">
        <v>122.2</v>
      </c>
      <c r="DW172" s="9">
        <v>122.6</v>
      </c>
      <c r="DX172" s="9">
        <v>123.2</v>
      </c>
      <c r="DY172" s="9">
        <v>123.4</v>
      </c>
      <c r="DZ172" s="9">
        <v>123.4</v>
      </c>
      <c r="EA172" s="9">
        <v>123.1</v>
      </c>
      <c r="EB172" s="9">
        <v>124.6</v>
      </c>
      <c r="EC172" s="9">
        <v>122.4</v>
      </c>
      <c r="ED172" s="9">
        <v>125</v>
      </c>
      <c r="EE172" s="9">
        <v>124.7</v>
      </c>
      <c r="EF172" s="10">
        <v>125.1</v>
      </c>
      <c r="EG172" s="10">
        <v>126.1</v>
      </c>
      <c r="EH172" s="10">
        <v>126.1</v>
      </c>
      <c r="EI172" s="10">
        <v>125.1</v>
      </c>
      <c r="EJ172" s="69">
        <v>123.9</v>
      </c>
      <c r="EK172" s="69">
        <v>124.8</v>
      </c>
      <c r="EL172" s="70">
        <v>124.8</v>
      </c>
      <c r="EM172" s="70">
        <v>123.7</v>
      </c>
      <c r="EN172" s="70">
        <v>124.6</v>
      </c>
    </row>
    <row r="173" spans="1:144" x14ac:dyDescent="0.25">
      <c r="A173" s="2" t="s">
        <v>366</v>
      </c>
      <c r="B173" s="2" t="s">
        <v>367</v>
      </c>
      <c r="C173" s="5">
        <v>0.14066999999999999</v>
      </c>
      <c r="D173" s="9">
        <v>105.8</v>
      </c>
      <c r="E173" s="9">
        <v>108.9</v>
      </c>
      <c r="F173" s="9">
        <v>107.7</v>
      </c>
      <c r="G173" s="9">
        <v>107.7</v>
      </c>
      <c r="H173" s="9">
        <v>101.7</v>
      </c>
      <c r="I173" s="9">
        <v>101.3</v>
      </c>
      <c r="J173" s="9">
        <v>102.5</v>
      </c>
      <c r="K173" s="9">
        <v>103</v>
      </c>
      <c r="L173" s="9">
        <v>99.9</v>
      </c>
      <c r="M173" s="9">
        <v>100.1</v>
      </c>
      <c r="N173" s="9">
        <v>98</v>
      </c>
      <c r="O173" s="9">
        <v>98.9</v>
      </c>
      <c r="P173" s="9">
        <v>107.2</v>
      </c>
      <c r="Q173" s="9">
        <v>110.7</v>
      </c>
      <c r="R173" s="9">
        <v>117.7</v>
      </c>
      <c r="S173" s="9">
        <v>117.7</v>
      </c>
      <c r="T173" s="9">
        <v>121.8</v>
      </c>
      <c r="U173" s="9">
        <v>113.7</v>
      </c>
      <c r="V173" s="9">
        <v>116.6</v>
      </c>
      <c r="W173" s="9">
        <v>125.8</v>
      </c>
      <c r="X173" s="9">
        <v>116</v>
      </c>
      <c r="Y173" s="9">
        <v>116.2</v>
      </c>
      <c r="Z173" s="9">
        <v>114.7</v>
      </c>
      <c r="AA173" s="9">
        <v>117.6</v>
      </c>
      <c r="AB173" s="9">
        <v>115.3</v>
      </c>
      <c r="AC173" s="9">
        <v>120.9</v>
      </c>
      <c r="AD173" s="9">
        <v>111.7</v>
      </c>
      <c r="AE173" s="9">
        <v>114.6</v>
      </c>
      <c r="AF173" s="9">
        <v>119.4</v>
      </c>
      <c r="AG173" s="9">
        <v>124</v>
      </c>
      <c r="AH173" s="9">
        <v>125.8</v>
      </c>
      <c r="AI173" s="9">
        <v>120.9</v>
      </c>
      <c r="AJ173" s="9">
        <v>117</v>
      </c>
      <c r="AK173" s="9">
        <v>115.7</v>
      </c>
      <c r="AL173" s="9">
        <v>121.6</v>
      </c>
      <c r="AM173" s="9">
        <v>125.1</v>
      </c>
      <c r="AN173" s="9">
        <v>122.6</v>
      </c>
      <c r="AO173" s="9">
        <v>123.4</v>
      </c>
      <c r="AP173" s="9">
        <v>128.80000000000001</v>
      </c>
      <c r="AQ173" s="9">
        <v>131.30000000000001</v>
      </c>
      <c r="AR173" s="9">
        <v>145.6</v>
      </c>
      <c r="AS173" s="9">
        <v>132.80000000000001</v>
      </c>
      <c r="AT173" s="9">
        <v>128.1</v>
      </c>
      <c r="AU173" s="9">
        <v>125.9</v>
      </c>
      <c r="AV173" s="9">
        <v>120.7</v>
      </c>
      <c r="AW173" s="9">
        <v>123.8</v>
      </c>
      <c r="AX173" s="9">
        <v>124</v>
      </c>
      <c r="AY173" s="9">
        <v>120.7</v>
      </c>
      <c r="AZ173" s="9">
        <v>126</v>
      </c>
      <c r="BA173" s="9">
        <v>129.9</v>
      </c>
      <c r="BB173" s="9">
        <v>127.9</v>
      </c>
      <c r="BC173" s="9">
        <v>127.2</v>
      </c>
      <c r="BD173" s="9">
        <v>129</v>
      </c>
      <c r="BE173" s="9">
        <v>128.6</v>
      </c>
      <c r="BF173" s="9">
        <v>131.9</v>
      </c>
      <c r="BG173" s="9">
        <v>128</v>
      </c>
      <c r="BH173" s="9">
        <v>127.8</v>
      </c>
      <c r="BI173" s="9">
        <v>130</v>
      </c>
      <c r="BJ173" s="9">
        <v>134.9</v>
      </c>
      <c r="BK173" s="9">
        <v>130</v>
      </c>
      <c r="BL173" s="9">
        <v>131.4</v>
      </c>
      <c r="BM173" s="9">
        <v>135.4</v>
      </c>
      <c r="BN173" s="9">
        <v>126.6</v>
      </c>
      <c r="BO173" s="9">
        <v>124.1</v>
      </c>
      <c r="BP173" s="9">
        <v>130.6</v>
      </c>
      <c r="BQ173" s="9">
        <v>132.1</v>
      </c>
      <c r="BR173" s="9">
        <v>134.5</v>
      </c>
      <c r="BS173" s="9">
        <v>134.9</v>
      </c>
      <c r="BT173" s="9">
        <v>138</v>
      </c>
      <c r="BU173" s="9">
        <v>131.69999999999999</v>
      </c>
      <c r="BV173" s="9">
        <v>125.8</v>
      </c>
      <c r="BW173" s="9">
        <v>124.7</v>
      </c>
      <c r="BX173" s="9">
        <v>128.80000000000001</v>
      </c>
      <c r="BY173" s="9">
        <v>129</v>
      </c>
      <c r="BZ173" s="9">
        <v>125.3</v>
      </c>
      <c r="CA173" s="9">
        <v>125.3</v>
      </c>
      <c r="CB173" s="9">
        <v>143</v>
      </c>
      <c r="CC173" s="9">
        <v>142.9</v>
      </c>
      <c r="CD173" s="9">
        <v>149.1</v>
      </c>
      <c r="CE173" s="9">
        <v>142.80000000000001</v>
      </c>
      <c r="CF173" s="9">
        <v>142.80000000000001</v>
      </c>
      <c r="CG173" s="9">
        <v>144</v>
      </c>
      <c r="CH173" s="9">
        <v>141.6</v>
      </c>
      <c r="CI173" s="9">
        <v>138.30000000000001</v>
      </c>
      <c r="CJ173" s="9">
        <v>140.5</v>
      </c>
      <c r="CK173" s="9">
        <v>141.9</v>
      </c>
      <c r="CL173" s="9">
        <v>138.1</v>
      </c>
      <c r="CM173" s="9">
        <v>139.30000000000001</v>
      </c>
      <c r="CN173" s="9">
        <v>144.1</v>
      </c>
      <c r="CO173" s="9">
        <v>151.1</v>
      </c>
      <c r="CP173" s="9">
        <v>148</v>
      </c>
      <c r="CQ173" s="9">
        <v>146.69999999999999</v>
      </c>
      <c r="CR173" s="9">
        <v>144</v>
      </c>
      <c r="CS173" s="9">
        <v>140.5</v>
      </c>
      <c r="CT173" s="9">
        <v>143.1</v>
      </c>
      <c r="CU173" s="9">
        <v>144.30000000000001</v>
      </c>
      <c r="CV173" s="9">
        <v>137.30000000000001</v>
      </c>
      <c r="CW173" s="9">
        <v>150.6</v>
      </c>
      <c r="CX173" s="9">
        <v>147.19999999999999</v>
      </c>
      <c r="CY173" s="9">
        <v>144</v>
      </c>
      <c r="CZ173" s="9">
        <v>148.5</v>
      </c>
      <c r="DA173" s="9">
        <v>151.30000000000001</v>
      </c>
      <c r="DB173" s="9">
        <v>141.19999999999999</v>
      </c>
      <c r="DC173" s="9">
        <v>142.19999999999999</v>
      </c>
      <c r="DD173" s="9">
        <v>141.80000000000001</v>
      </c>
      <c r="DE173" s="9">
        <v>149.30000000000001</v>
      </c>
      <c r="DF173" s="9">
        <v>155.30000000000001</v>
      </c>
      <c r="DG173" s="9">
        <v>155.69999999999999</v>
      </c>
      <c r="DH173" s="9">
        <v>153.30000000000001</v>
      </c>
      <c r="DI173" s="9">
        <v>148.19999999999999</v>
      </c>
      <c r="DJ173" s="9">
        <v>148.19999999999999</v>
      </c>
      <c r="DK173" s="9">
        <v>151.5</v>
      </c>
      <c r="DL173" s="9">
        <v>148.4</v>
      </c>
      <c r="DM173" s="9">
        <v>150.5</v>
      </c>
      <c r="DN173" s="9">
        <v>157.5</v>
      </c>
      <c r="DO173" s="9">
        <v>163.1</v>
      </c>
      <c r="DP173" s="9">
        <v>161.69999999999999</v>
      </c>
      <c r="DQ173" s="9">
        <v>157.6</v>
      </c>
      <c r="DR173" s="9">
        <v>158.6</v>
      </c>
      <c r="DS173" s="9">
        <v>151.9</v>
      </c>
      <c r="DT173" s="9">
        <v>159</v>
      </c>
      <c r="DU173" s="9">
        <v>156.19999999999999</v>
      </c>
      <c r="DV173" s="9">
        <v>154.9</v>
      </c>
      <c r="DW173" s="9">
        <v>160.5</v>
      </c>
      <c r="DX173" s="9">
        <v>163.5</v>
      </c>
      <c r="DY173" s="9">
        <v>159.19999999999999</v>
      </c>
      <c r="DZ173" s="9">
        <v>146.4</v>
      </c>
      <c r="EA173" s="9">
        <v>148.80000000000001</v>
      </c>
      <c r="EB173" s="9">
        <v>156.5</v>
      </c>
      <c r="EC173" s="9">
        <v>150.4</v>
      </c>
      <c r="ED173" s="9">
        <v>153.1</v>
      </c>
      <c r="EE173" s="9">
        <v>147.80000000000001</v>
      </c>
      <c r="EF173" s="10">
        <v>145</v>
      </c>
      <c r="EG173" s="10">
        <v>144.4</v>
      </c>
      <c r="EH173" s="10">
        <v>152.1</v>
      </c>
      <c r="EI173" s="10">
        <v>147</v>
      </c>
      <c r="EJ173" s="69">
        <v>147.9</v>
      </c>
      <c r="EK173" s="69">
        <v>147.80000000000001</v>
      </c>
      <c r="EL173" s="70">
        <v>152.30000000000001</v>
      </c>
      <c r="EM173" s="70">
        <v>156.80000000000001</v>
      </c>
      <c r="EN173" s="70">
        <v>154.9</v>
      </c>
    </row>
    <row r="174" spans="1:144" x14ac:dyDescent="0.25">
      <c r="A174" s="2" t="s">
        <v>368</v>
      </c>
      <c r="B174" s="2" t="s">
        <v>369</v>
      </c>
      <c r="C174" s="5">
        <v>0.13808999999999999</v>
      </c>
      <c r="D174" s="9">
        <v>100.7</v>
      </c>
      <c r="E174" s="9">
        <v>103.4</v>
      </c>
      <c r="F174" s="9">
        <v>103.4</v>
      </c>
      <c r="G174" s="9">
        <v>105.3</v>
      </c>
      <c r="H174" s="9">
        <v>106</v>
      </c>
      <c r="I174" s="9">
        <v>104.7</v>
      </c>
      <c r="J174" s="9">
        <v>104</v>
      </c>
      <c r="K174" s="9">
        <v>103.9</v>
      </c>
      <c r="L174" s="9">
        <v>103.1</v>
      </c>
      <c r="M174" s="9">
        <v>104.2</v>
      </c>
      <c r="N174" s="9">
        <v>104.5</v>
      </c>
      <c r="O174" s="9">
        <v>105.3</v>
      </c>
      <c r="P174" s="9">
        <v>105.6</v>
      </c>
      <c r="Q174" s="9">
        <v>106.8</v>
      </c>
      <c r="R174" s="9">
        <v>106.8</v>
      </c>
      <c r="S174" s="9">
        <v>106.5</v>
      </c>
      <c r="T174" s="9">
        <v>106.6</v>
      </c>
      <c r="U174" s="9">
        <v>107</v>
      </c>
      <c r="V174" s="9">
        <v>107.4</v>
      </c>
      <c r="W174" s="9">
        <v>108.3</v>
      </c>
      <c r="X174" s="9">
        <v>108.4</v>
      </c>
      <c r="Y174" s="9">
        <v>107.9</v>
      </c>
      <c r="Z174" s="9">
        <v>108.6</v>
      </c>
      <c r="AA174" s="9">
        <v>109.5</v>
      </c>
      <c r="AB174" s="9">
        <v>110.2</v>
      </c>
      <c r="AC174" s="9">
        <v>111.5</v>
      </c>
      <c r="AD174" s="9">
        <v>111.3</v>
      </c>
      <c r="AE174" s="9">
        <v>111.9</v>
      </c>
      <c r="AF174" s="9">
        <v>113</v>
      </c>
      <c r="AG174" s="9">
        <v>112.7</v>
      </c>
      <c r="AH174" s="9">
        <v>111.2</v>
      </c>
      <c r="AI174" s="9">
        <v>111.8</v>
      </c>
      <c r="AJ174" s="9">
        <v>110.9</v>
      </c>
      <c r="AK174" s="9">
        <v>112.3</v>
      </c>
      <c r="AL174" s="9">
        <v>113.2</v>
      </c>
      <c r="AM174" s="9">
        <v>113.4</v>
      </c>
      <c r="AN174" s="9">
        <v>113.7</v>
      </c>
      <c r="AO174" s="9">
        <v>115.5</v>
      </c>
      <c r="AP174" s="9">
        <v>115.7</v>
      </c>
      <c r="AQ174" s="9">
        <v>115.2</v>
      </c>
      <c r="AR174" s="9">
        <v>116.1</v>
      </c>
      <c r="AS174" s="9">
        <v>115.9</v>
      </c>
      <c r="AT174" s="9">
        <v>116</v>
      </c>
      <c r="AU174" s="9">
        <v>118.5</v>
      </c>
      <c r="AV174" s="9">
        <v>118.8</v>
      </c>
      <c r="AW174" s="9">
        <v>118.7</v>
      </c>
      <c r="AX174" s="9">
        <v>119</v>
      </c>
      <c r="AY174" s="9">
        <v>119.2</v>
      </c>
      <c r="AZ174" s="9">
        <v>118.4</v>
      </c>
      <c r="BA174" s="9">
        <v>120.5</v>
      </c>
      <c r="BB174" s="9">
        <v>120.9</v>
      </c>
      <c r="BC174" s="9">
        <v>120.7</v>
      </c>
      <c r="BD174" s="9">
        <v>120.8</v>
      </c>
      <c r="BE174" s="9">
        <v>120.6</v>
      </c>
      <c r="BF174" s="9">
        <v>121.1</v>
      </c>
      <c r="BG174" s="9">
        <v>121.7</v>
      </c>
      <c r="BH174" s="9">
        <v>120.3</v>
      </c>
      <c r="BI174" s="9">
        <v>118.6</v>
      </c>
      <c r="BJ174" s="9">
        <v>118.9</v>
      </c>
      <c r="BK174" s="9">
        <v>119.3</v>
      </c>
      <c r="BL174" s="9">
        <v>120</v>
      </c>
      <c r="BM174" s="9">
        <v>120.5</v>
      </c>
      <c r="BN174" s="9">
        <v>120</v>
      </c>
      <c r="BO174" s="9">
        <v>119.5</v>
      </c>
      <c r="BP174" s="9">
        <v>119.4</v>
      </c>
      <c r="BQ174" s="9">
        <v>118.1</v>
      </c>
      <c r="BR174" s="9">
        <v>119.5</v>
      </c>
      <c r="BS174" s="9">
        <v>119.3</v>
      </c>
      <c r="BT174" s="9">
        <v>119.7</v>
      </c>
      <c r="BU174" s="9">
        <v>118.4</v>
      </c>
      <c r="BV174" s="9">
        <v>117.2</v>
      </c>
      <c r="BW174" s="9">
        <v>117.6</v>
      </c>
      <c r="BX174" s="9">
        <v>118.7</v>
      </c>
      <c r="BY174" s="9">
        <v>116.3</v>
      </c>
      <c r="BZ174" s="9">
        <v>116.1</v>
      </c>
      <c r="CA174" s="9">
        <v>114</v>
      </c>
      <c r="CB174" s="9">
        <v>113.9</v>
      </c>
      <c r="CC174" s="9">
        <v>114.2</v>
      </c>
      <c r="CD174" s="9">
        <v>114.1</v>
      </c>
      <c r="CE174" s="9">
        <v>113.9</v>
      </c>
      <c r="CF174" s="9">
        <v>113.4</v>
      </c>
      <c r="CG174" s="9">
        <v>112.4</v>
      </c>
      <c r="CH174" s="9">
        <v>113.1</v>
      </c>
      <c r="CI174" s="9">
        <v>111.2</v>
      </c>
      <c r="CJ174" s="9">
        <v>112.2</v>
      </c>
      <c r="CK174" s="9">
        <v>113.9</v>
      </c>
      <c r="CL174" s="9">
        <v>115.6</v>
      </c>
      <c r="CM174" s="9">
        <v>113.9</v>
      </c>
      <c r="CN174" s="9">
        <v>114.5</v>
      </c>
      <c r="CO174" s="9">
        <v>113.7</v>
      </c>
      <c r="CP174" s="9">
        <v>113.5</v>
      </c>
      <c r="CQ174" s="9">
        <v>114.9</v>
      </c>
      <c r="CR174" s="9">
        <v>115</v>
      </c>
      <c r="CS174" s="9">
        <v>114.6</v>
      </c>
      <c r="CT174" s="9">
        <v>114.9</v>
      </c>
      <c r="CU174" s="9">
        <v>115.1</v>
      </c>
      <c r="CV174" s="9">
        <v>116.2</v>
      </c>
      <c r="CW174" s="9">
        <v>118.6</v>
      </c>
      <c r="CX174" s="9">
        <v>119.3</v>
      </c>
      <c r="CY174" s="9">
        <v>119.6</v>
      </c>
      <c r="CZ174" s="9">
        <v>119.9</v>
      </c>
      <c r="DA174" s="9">
        <v>119.7</v>
      </c>
      <c r="DB174" s="9">
        <v>120.4</v>
      </c>
      <c r="DC174" s="9">
        <v>122.4</v>
      </c>
      <c r="DD174" s="9">
        <v>121.8</v>
      </c>
      <c r="DE174" s="9">
        <v>121.1</v>
      </c>
      <c r="DF174" s="9">
        <v>121.7</v>
      </c>
      <c r="DG174" s="9">
        <v>121.7</v>
      </c>
      <c r="DH174" s="9">
        <v>121.5</v>
      </c>
      <c r="DI174" s="9">
        <v>122.2</v>
      </c>
      <c r="DJ174" s="9">
        <v>121.9</v>
      </c>
      <c r="DK174" s="9">
        <v>123.3</v>
      </c>
      <c r="DL174" s="9">
        <v>124.3</v>
      </c>
      <c r="DM174" s="9">
        <v>122.2</v>
      </c>
      <c r="DN174" s="9">
        <v>122.1</v>
      </c>
      <c r="DO174" s="9">
        <v>122</v>
      </c>
      <c r="DP174" s="9">
        <v>120.9</v>
      </c>
      <c r="DQ174" s="9">
        <v>122.5</v>
      </c>
      <c r="DR174" s="9">
        <v>122.5</v>
      </c>
      <c r="DS174" s="9">
        <v>121.9</v>
      </c>
      <c r="DT174" s="9">
        <v>123.6</v>
      </c>
      <c r="DU174" s="9">
        <v>122.8</v>
      </c>
      <c r="DV174" s="9">
        <v>124</v>
      </c>
      <c r="DW174" s="9">
        <v>124.8</v>
      </c>
      <c r="DX174" s="9">
        <v>125.2</v>
      </c>
      <c r="DY174" s="9">
        <v>125.4</v>
      </c>
      <c r="DZ174" s="9">
        <v>127.4</v>
      </c>
      <c r="EA174" s="9">
        <v>128</v>
      </c>
      <c r="EB174" s="9">
        <v>127.5</v>
      </c>
      <c r="EC174" s="9">
        <v>126.9</v>
      </c>
      <c r="ED174" s="9">
        <v>126.8</v>
      </c>
      <c r="EE174" s="9">
        <v>126.6</v>
      </c>
      <c r="EF174" s="10">
        <v>128.80000000000001</v>
      </c>
      <c r="EG174" s="10">
        <v>129.6</v>
      </c>
      <c r="EH174" s="10">
        <v>129.5</v>
      </c>
      <c r="EI174" s="10">
        <v>128.69999999999999</v>
      </c>
      <c r="EJ174" s="69">
        <v>131.6</v>
      </c>
      <c r="EK174" s="69">
        <v>130.80000000000001</v>
      </c>
      <c r="EL174" s="70">
        <v>130.6</v>
      </c>
      <c r="EM174" s="70">
        <v>130.6</v>
      </c>
      <c r="EN174" s="70">
        <v>131.69999999999999</v>
      </c>
    </row>
    <row r="175" spans="1:144" x14ac:dyDescent="0.25">
      <c r="A175" s="2" t="s">
        <v>370</v>
      </c>
      <c r="B175" s="2" t="s">
        <v>371</v>
      </c>
      <c r="C175" s="5">
        <v>4.6949999999999999E-2</v>
      </c>
      <c r="D175" s="9">
        <v>100.5</v>
      </c>
      <c r="E175" s="9">
        <v>102.4</v>
      </c>
      <c r="F175" s="9">
        <v>101.7</v>
      </c>
      <c r="G175" s="9">
        <v>106.3</v>
      </c>
      <c r="H175" s="9">
        <v>109</v>
      </c>
      <c r="I175" s="9">
        <v>105.1</v>
      </c>
      <c r="J175" s="9">
        <v>103.1</v>
      </c>
      <c r="K175" s="9">
        <v>101.5</v>
      </c>
      <c r="L175" s="9">
        <v>100</v>
      </c>
      <c r="M175" s="9">
        <v>101.3</v>
      </c>
      <c r="N175" s="9">
        <v>101.2</v>
      </c>
      <c r="O175" s="9">
        <v>103.1</v>
      </c>
      <c r="P175" s="9">
        <v>104.1</v>
      </c>
      <c r="Q175" s="9">
        <v>106.6</v>
      </c>
      <c r="R175" s="9">
        <v>108.6</v>
      </c>
      <c r="S175" s="9">
        <v>106.7</v>
      </c>
      <c r="T175" s="9">
        <v>105.7</v>
      </c>
      <c r="U175" s="9">
        <v>106.2</v>
      </c>
      <c r="V175" s="9">
        <v>107.8</v>
      </c>
      <c r="W175" s="9">
        <v>110</v>
      </c>
      <c r="X175" s="9">
        <v>107.8</v>
      </c>
      <c r="Y175" s="9">
        <v>104.7</v>
      </c>
      <c r="Z175" s="9">
        <v>107.3</v>
      </c>
      <c r="AA175" s="9">
        <v>107.4</v>
      </c>
      <c r="AB175" s="9">
        <v>108.2</v>
      </c>
      <c r="AC175" s="9">
        <v>111.5</v>
      </c>
      <c r="AD175" s="9">
        <v>110.6</v>
      </c>
      <c r="AE175" s="9">
        <v>110.5</v>
      </c>
      <c r="AF175" s="9">
        <v>109.3</v>
      </c>
      <c r="AG175" s="9">
        <v>109.2</v>
      </c>
      <c r="AH175" s="9">
        <v>104.4</v>
      </c>
      <c r="AI175" s="9">
        <v>106.2</v>
      </c>
      <c r="AJ175" s="9">
        <v>96.6</v>
      </c>
      <c r="AK175" s="9">
        <v>101.3</v>
      </c>
      <c r="AL175" s="9">
        <v>104.2</v>
      </c>
      <c r="AM175" s="9">
        <v>101.9</v>
      </c>
      <c r="AN175" s="9">
        <v>104.4</v>
      </c>
      <c r="AO175" s="9">
        <v>108.2</v>
      </c>
      <c r="AP175" s="9">
        <v>108.8</v>
      </c>
      <c r="AQ175" s="9">
        <v>105.4</v>
      </c>
      <c r="AR175" s="9">
        <v>109.6</v>
      </c>
      <c r="AS175" s="9">
        <v>109.5</v>
      </c>
      <c r="AT175" s="9">
        <v>110.8</v>
      </c>
      <c r="AU175" s="9">
        <v>112</v>
      </c>
      <c r="AV175" s="9">
        <v>112.8</v>
      </c>
      <c r="AW175" s="9">
        <v>114</v>
      </c>
      <c r="AX175" s="9">
        <v>112.5</v>
      </c>
      <c r="AY175" s="9">
        <v>112.9</v>
      </c>
      <c r="AZ175" s="9">
        <v>111.3</v>
      </c>
      <c r="BA175" s="9">
        <v>113.7</v>
      </c>
      <c r="BB175" s="9">
        <v>112.4</v>
      </c>
      <c r="BC175" s="9">
        <v>111.3</v>
      </c>
      <c r="BD175" s="9">
        <v>111.1</v>
      </c>
      <c r="BE175" s="9">
        <v>111.3</v>
      </c>
      <c r="BF175" s="9">
        <v>111.6</v>
      </c>
      <c r="BG175" s="9">
        <v>111.4</v>
      </c>
      <c r="BH175" s="9">
        <v>109.1</v>
      </c>
      <c r="BI175" s="9">
        <v>107.4</v>
      </c>
      <c r="BJ175" s="9">
        <v>109.3</v>
      </c>
      <c r="BK175" s="9">
        <v>111.4</v>
      </c>
      <c r="BL175" s="9">
        <v>110.8</v>
      </c>
      <c r="BM175" s="9">
        <v>112.4</v>
      </c>
      <c r="BN175" s="9">
        <v>112.8</v>
      </c>
      <c r="BO175" s="9">
        <v>115.2</v>
      </c>
      <c r="BP175" s="9">
        <v>114.4</v>
      </c>
      <c r="BQ175" s="9">
        <v>112.4</v>
      </c>
      <c r="BR175" s="9">
        <v>113.5</v>
      </c>
      <c r="BS175" s="9">
        <v>114.1</v>
      </c>
      <c r="BT175" s="9">
        <v>114.8</v>
      </c>
      <c r="BU175" s="9">
        <v>113.1</v>
      </c>
      <c r="BV175" s="9">
        <v>112.6</v>
      </c>
      <c r="BW175" s="9">
        <v>111.2</v>
      </c>
      <c r="BX175" s="9">
        <v>112.5</v>
      </c>
      <c r="BY175" s="9">
        <v>104.7</v>
      </c>
      <c r="BZ175" s="9">
        <v>109.9</v>
      </c>
      <c r="CA175" s="9">
        <v>106</v>
      </c>
      <c r="CB175" s="9">
        <v>105.8</v>
      </c>
      <c r="CC175" s="9">
        <v>105.5</v>
      </c>
      <c r="CD175" s="9">
        <v>106.3</v>
      </c>
      <c r="CE175" s="9">
        <v>104.6</v>
      </c>
      <c r="CF175" s="9">
        <v>104.6</v>
      </c>
      <c r="CG175" s="9">
        <v>103.7</v>
      </c>
      <c r="CH175" s="9">
        <v>104.8</v>
      </c>
      <c r="CI175" s="9">
        <v>103.2</v>
      </c>
      <c r="CJ175" s="9">
        <v>103</v>
      </c>
      <c r="CK175" s="9">
        <v>103.4</v>
      </c>
      <c r="CL175" s="9">
        <v>109.1</v>
      </c>
      <c r="CM175" s="9">
        <v>106.6</v>
      </c>
      <c r="CN175" s="9">
        <v>105.6</v>
      </c>
      <c r="CO175" s="9">
        <v>106</v>
      </c>
      <c r="CP175" s="9">
        <v>103.7</v>
      </c>
      <c r="CQ175" s="9">
        <v>107.3</v>
      </c>
      <c r="CR175" s="9">
        <v>106.5</v>
      </c>
      <c r="CS175" s="9">
        <v>107.1</v>
      </c>
      <c r="CT175" s="9">
        <v>107.3</v>
      </c>
      <c r="CU175" s="9">
        <v>106.5</v>
      </c>
      <c r="CV175" s="9">
        <v>104.5</v>
      </c>
      <c r="CW175" s="9">
        <v>109.2</v>
      </c>
      <c r="CX175" s="9">
        <v>109.9</v>
      </c>
      <c r="CY175" s="9">
        <v>109.5</v>
      </c>
      <c r="CZ175" s="9">
        <v>111</v>
      </c>
      <c r="DA175" s="9">
        <v>110.4</v>
      </c>
      <c r="DB175" s="9">
        <v>109.8</v>
      </c>
      <c r="DC175" s="9">
        <v>110.4</v>
      </c>
      <c r="DD175" s="9">
        <v>109.6</v>
      </c>
      <c r="DE175" s="9">
        <v>110</v>
      </c>
      <c r="DF175" s="9">
        <v>110.5</v>
      </c>
      <c r="DG175" s="9">
        <v>111.8</v>
      </c>
      <c r="DH175" s="9">
        <v>109.8</v>
      </c>
      <c r="DI175" s="9">
        <v>110</v>
      </c>
      <c r="DJ175" s="9">
        <v>109.4</v>
      </c>
      <c r="DK175" s="9">
        <v>109.6</v>
      </c>
      <c r="DL175" s="9">
        <v>109.9</v>
      </c>
      <c r="DM175" s="9">
        <v>111.5</v>
      </c>
      <c r="DN175" s="9">
        <v>111.2</v>
      </c>
      <c r="DO175" s="9">
        <v>112.3</v>
      </c>
      <c r="DP175" s="9">
        <v>109</v>
      </c>
      <c r="DQ175" s="9">
        <v>111.4</v>
      </c>
      <c r="DR175" s="9">
        <v>112.1</v>
      </c>
      <c r="DS175" s="9">
        <v>112.4</v>
      </c>
      <c r="DT175" s="9">
        <v>114.1</v>
      </c>
      <c r="DU175" s="9">
        <v>109.7</v>
      </c>
      <c r="DV175" s="9">
        <v>110.6</v>
      </c>
      <c r="DW175" s="9">
        <v>112.4</v>
      </c>
      <c r="DX175" s="9">
        <v>111.9</v>
      </c>
      <c r="DY175" s="9">
        <v>112.8</v>
      </c>
      <c r="DZ175" s="9">
        <v>114.7</v>
      </c>
      <c r="EA175" s="9">
        <v>114.9</v>
      </c>
      <c r="EB175" s="9">
        <v>111.8</v>
      </c>
      <c r="EC175" s="9">
        <v>110.8</v>
      </c>
      <c r="ED175" s="9">
        <v>110.3</v>
      </c>
      <c r="EE175" s="9">
        <v>112.7</v>
      </c>
      <c r="EF175" s="10">
        <v>113.3</v>
      </c>
      <c r="EG175" s="10">
        <v>113.6</v>
      </c>
      <c r="EH175" s="10">
        <v>113.2</v>
      </c>
      <c r="EI175" s="10">
        <v>111.7</v>
      </c>
      <c r="EJ175" s="69">
        <v>118.7</v>
      </c>
      <c r="EK175" s="69">
        <v>116.4</v>
      </c>
      <c r="EL175" s="70">
        <v>116.5</v>
      </c>
      <c r="EM175" s="70">
        <v>114.8</v>
      </c>
      <c r="EN175" s="70">
        <v>117.8</v>
      </c>
    </row>
    <row r="176" spans="1:144" x14ac:dyDescent="0.25">
      <c r="A176" s="2" t="s">
        <v>372</v>
      </c>
      <c r="B176" s="2" t="s">
        <v>373</v>
      </c>
      <c r="C176" s="5">
        <v>3.3259999999999998E-2</v>
      </c>
      <c r="D176" s="9">
        <v>100.3</v>
      </c>
      <c r="E176" s="9">
        <v>104.8</v>
      </c>
      <c r="F176" s="9">
        <v>104.8</v>
      </c>
      <c r="G176" s="9">
        <v>104.8</v>
      </c>
      <c r="H176" s="9">
        <v>104.8</v>
      </c>
      <c r="I176" s="9">
        <v>104.8</v>
      </c>
      <c r="J176" s="9">
        <v>104.8</v>
      </c>
      <c r="K176" s="9">
        <v>104.8</v>
      </c>
      <c r="L176" s="9">
        <v>104.8</v>
      </c>
      <c r="M176" s="9">
        <v>104.8</v>
      </c>
      <c r="N176" s="9">
        <v>105.9</v>
      </c>
      <c r="O176" s="9">
        <v>105.9</v>
      </c>
      <c r="P176" s="9">
        <v>105.9</v>
      </c>
      <c r="Q176" s="9">
        <v>110.2</v>
      </c>
      <c r="R176" s="9">
        <v>109.4</v>
      </c>
      <c r="S176" s="9">
        <v>108.9</v>
      </c>
      <c r="T176" s="9">
        <v>108.9</v>
      </c>
      <c r="U176" s="9">
        <v>110</v>
      </c>
      <c r="V176" s="9">
        <v>110</v>
      </c>
      <c r="W176" s="9">
        <v>110</v>
      </c>
      <c r="X176" s="9">
        <v>110</v>
      </c>
      <c r="Y176" s="9">
        <v>111.1</v>
      </c>
      <c r="Z176" s="9">
        <v>111.1</v>
      </c>
      <c r="AA176" s="9">
        <v>112.8</v>
      </c>
      <c r="AB176" s="9">
        <v>112.8</v>
      </c>
      <c r="AC176" s="9">
        <v>112.8</v>
      </c>
      <c r="AD176" s="9">
        <v>112.8</v>
      </c>
      <c r="AE176" s="9">
        <v>112.8</v>
      </c>
      <c r="AF176" s="9">
        <v>112.8</v>
      </c>
      <c r="AG176" s="9">
        <v>112.8</v>
      </c>
      <c r="AH176" s="9">
        <v>112.8</v>
      </c>
      <c r="AI176" s="9">
        <v>112.8</v>
      </c>
      <c r="AJ176" s="9">
        <v>120</v>
      </c>
      <c r="AK176" s="9">
        <v>120</v>
      </c>
      <c r="AL176" s="9">
        <v>120</v>
      </c>
      <c r="AM176" s="9">
        <v>120</v>
      </c>
      <c r="AN176" s="9">
        <v>120</v>
      </c>
      <c r="AO176" s="9">
        <v>120</v>
      </c>
      <c r="AP176" s="9">
        <v>120.5</v>
      </c>
      <c r="AQ176" s="9">
        <v>121.8</v>
      </c>
      <c r="AR176" s="9">
        <v>121.8</v>
      </c>
      <c r="AS176" s="9">
        <v>121.8</v>
      </c>
      <c r="AT176" s="9">
        <v>121.8</v>
      </c>
      <c r="AU176" s="9">
        <v>121.8</v>
      </c>
      <c r="AV176" s="9">
        <v>121.8</v>
      </c>
      <c r="AW176" s="9">
        <v>121.8</v>
      </c>
      <c r="AX176" s="9">
        <v>121.8</v>
      </c>
      <c r="AY176" s="9">
        <v>123.6</v>
      </c>
      <c r="AZ176" s="9">
        <v>123.6</v>
      </c>
      <c r="BA176" s="9">
        <v>122.3</v>
      </c>
      <c r="BB176" s="9">
        <v>123.2</v>
      </c>
      <c r="BC176" s="9">
        <v>126.9</v>
      </c>
      <c r="BD176" s="9">
        <v>126.9</v>
      </c>
      <c r="BE176" s="9">
        <v>126.9</v>
      </c>
      <c r="BF176" s="9">
        <v>126.9</v>
      </c>
      <c r="BG176" s="9">
        <v>126.9</v>
      </c>
      <c r="BH176" s="9">
        <v>126.9</v>
      </c>
      <c r="BI176" s="9">
        <v>121.7</v>
      </c>
      <c r="BJ176" s="9">
        <v>121.7</v>
      </c>
      <c r="BK176" s="9">
        <v>119.7</v>
      </c>
      <c r="BL176" s="9">
        <v>119.7</v>
      </c>
      <c r="BM176" s="9">
        <v>119.7</v>
      </c>
      <c r="BN176" s="9">
        <v>117.6</v>
      </c>
      <c r="BO176" s="9">
        <v>116.9</v>
      </c>
      <c r="BP176" s="9">
        <v>116.9</v>
      </c>
      <c r="BQ176" s="9">
        <v>116.9</v>
      </c>
      <c r="BR176" s="9">
        <v>116.9</v>
      </c>
      <c r="BS176" s="9">
        <v>116.9</v>
      </c>
      <c r="BT176" s="9">
        <v>116.9</v>
      </c>
      <c r="BU176" s="9">
        <v>116.9</v>
      </c>
      <c r="BV176" s="9">
        <v>116.9</v>
      </c>
      <c r="BW176" s="9">
        <v>118.1</v>
      </c>
      <c r="BX176" s="9">
        <v>118.1</v>
      </c>
      <c r="BY176" s="9">
        <v>118.2</v>
      </c>
      <c r="BZ176" s="9">
        <v>105.7</v>
      </c>
      <c r="CA176" s="9">
        <v>105.3</v>
      </c>
      <c r="CB176" s="9">
        <v>105.3</v>
      </c>
      <c r="CC176" s="9">
        <v>105.3</v>
      </c>
      <c r="CD176" s="9">
        <v>105.3</v>
      </c>
      <c r="CE176" s="9">
        <v>105.5</v>
      </c>
      <c r="CF176" s="9">
        <v>105.3</v>
      </c>
      <c r="CG176" s="9">
        <v>105.3</v>
      </c>
      <c r="CH176" s="9">
        <v>105.3</v>
      </c>
      <c r="CI176" s="9">
        <v>105.3</v>
      </c>
      <c r="CJ176" s="9">
        <v>105.3</v>
      </c>
      <c r="CK176" s="9">
        <v>107.3</v>
      </c>
      <c r="CL176" s="9">
        <v>107.3</v>
      </c>
      <c r="CM176" s="9">
        <v>107.3</v>
      </c>
      <c r="CN176" s="9">
        <v>108.5</v>
      </c>
      <c r="CO176" s="9">
        <v>107.3</v>
      </c>
      <c r="CP176" s="9">
        <v>107.4</v>
      </c>
      <c r="CQ176" s="9">
        <v>107.8</v>
      </c>
      <c r="CR176" s="9">
        <v>107.8</v>
      </c>
      <c r="CS176" s="9">
        <v>106</v>
      </c>
      <c r="CT176" s="9">
        <v>107.8</v>
      </c>
      <c r="CU176" s="9">
        <v>107.8</v>
      </c>
      <c r="CV176" s="9">
        <v>107.8</v>
      </c>
      <c r="CW176" s="9">
        <v>107.8</v>
      </c>
      <c r="CX176" s="9">
        <v>108.2</v>
      </c>
      <c r="CY176" s="9">
        <v>108.2</v>
      </c>
      <c r="CZ176" s="9">
        <v>108.2</v>
      </c>
      <c r="DA176" s="9">
        <v>108.2</v>
      </c>
      <c r="DB176" s="9">
        <v>111.4</v>
      </c>
      <c r="DC176" s="9">
        <v>111.4</v>
      </c>
      <c r="DD176" s="9">
        <v>112.5</v>
      </c>
      <c r="DE176" s="9">
        <v>110.4</v>
      </c>
      <c r="DF176" s="9">
        <v>110.4</v>
      </c>
      <c r="DG176" s="9">
        <v>110.4</v>
      </c>
      <c r="DH176" s="9">
        <v>110.4</v>
      </c>
      <c r="DI176" s="9">
        <v>110.5</v>
      </c>
      <c r="DJ176" s="9">
        <v>110.5</v>
      </c>
      <c r="DK176" s="9">
        <v>110.5</v>
      </c>
      <c r="DL176" s="9">
        <v>110.5</v>
      </c>
      <c r="DM176" s="9">
        <v>110.5</v>
      </c>
      <c r="DN176" s="9">
        <v>110.5</v>
      </c>
      <c r="DO176" s="9">
        <v>110.5</v>
      </c>
      <c r="DP176" s="9">
        <v>110.5</v>
      </c>
      <c r="DQ176" s="9">
        <v>110.5</v>
      </c>
      <c r="DR176" s="9">
        <v>110.5</v>
      </c>
      <c r="DS176" s="9">
        <v>110.9</v>
      </c>
      <c r="DT176" s="9">
        <v>110.9</v>
      </c>
      <c r="DU176" s="9">
        <v>119.1</v>
      </c>
      <c r="DV176" s="9">
        <v>122.4</v>
      </c>
      <c r="DW176" s="9">
        <v>121.6</v>
      </c>
      <c r="DX176" s="9">
        <v>121.6</v>
      </c>
      <c r="DY176" s="9">
        <v>121.6</v>
      </c>
      <c r="DZ176" s="9">
        <v>123.2</v>
      </c>
      <c r="EA176" s="9">
        <v>124.1</v>
      </c>
      <c r="EB176" s="9">
        <v>123.2</v>
      </c>
      <c r="EC176" s="9">
        <v>122.2</v>
      </c>
      <c r="ED176" s="9">
        <v>119.5</v>
      </c>
      <c r="EE176" s="9">
        <v>119</v>
      </c>
      <c r="EF176" s="10">
        <v>122.7</v>
      </c>
      <c r="EG176" s="10">
        <v>122.2</v>
      </c>
      <c r="EH176" s="10">
        <v>122.3</v>
      </c>
      <c r="EI176" s="10">
        <v>120.9</v>
      </c>
      <c r="EJ176" s="69">
        <v>120.3</v>
      </c>
      <c r="EK176" s="69">
        <v>120.5</v>
      </c>
      <c r="EL176" s="70">
        <v>120.9</v>
      </c>
      <c r="EM176" s="70">
        <v>121.6</v>
      </c>
      <c r="EN176" s="70">
        <v>121.8</v>
      </c>
    </row>
    <row r="177" spans="1:144" x14ac:dyDescent="0.25">
      <c r="A177" s="2" t="s">
        <v>374</v>
      </c>
      <c r="B177" s="2" t="s">
        <v>375</v>
      </c>
      <c r="C177" s="5">
        <v>2.3910000000000001E-2</v>
      </c>
      <c r="D177" s="9">
        <v>98.6</v>
      </c>
      <c r="E177" s="9">
        <v>103.4</v>
      </c>
      <c r="F177" s="9">
        <v>105.4</v>
      </c>
      <c r="G177" s="9">
        <v>106.5</v>
      </c>
      <c r="H177" s="9">
        <v>106</v>
      </c>
      <c r="I177" s="9">
        <v>106.2</v>
      </c>
      <c r="J177" s="9">
        <v>105.9</v>
      </c>
      <c r="K177" s="9">
        <v>108</v>
      </c>
      <c r="L177" s="9">
        <v>106.1</v>
      </c>
      <c r="M177" s="9">
        <v>108.4</v>
      </c>
      <c r="N177" s="9">
        <v>108.4</v>
      </c>
      <c r="O177" s="9">
        <v>109.8</v>
      </c>
      <c r="P177" s="9">
        <v>108.8</v>
      </c>
      <c r="Q177" s="9">
        <v>112.7</v>
      </c>
      <c r="R177" s="9">
        <v>109.7</v>
      </c>
      <c r="S177" s="9">
        <v>111.7</v>
      </c>
      <c r="T177" s="9">
        <v>114.3</v>
      </c>
      <c r="U177" s="9">
        <v>113.5</v>
      </c>
      <c r="V177" s="9">
        <v>113</v>
      </c>
      <c r="W177" s="9">
        <v>113.1</v>
      </c>
      <c r="X177" s="9">
        <v>114.1</v>
      </c>
      <c r="Y177" s="9">
        <v>113.4</v>
      </c>
      <c r="Z177" s="9">
        <v>113</v>
      </c>
      <c r="AA177" s="9">
        <v>115.5</v>
      </c>
      <c r="AB177" s="9">
        <v>116.6</v>
      </c>
      <c r="AC177" s="9">
        <v>117.9</v>
      </c>
      <c r="AD177" s="9">
        <v>117.5</v>
      </c>
      <c r="AE177" s="9">
        <v>119.2</v>
      </c>
      <c r="AF177" s="9">
        <v>120.1</v>
      </c>
      <c r="AG177" s="9">
        <v>119.2</v>
      </c>
      <c r="AH177" s="9">
        <v>120.1</v>
      </c>
      <c r="AI177" s="9">
        <v>118.7</v>
      </c>
      <c r="AJ177" s="9">
        <v>119.5</v>
      </c>
      <c r="AK177" s="9">
        <v>117.1</v>
      </c>
      <c r="AL177" s="9">
        <v>117</v>
      </c>
      <c r="AM177" s="9">
        <v>122.1</v>
      </c>
      <c r="AN177" s="9">
        <v>121.9</v>
      </c>
      <c r="AO177" s="9">
        <v>123.8</v>
      </c>
      <c r="AP177" s="9">
        <v>124.3</v>
      </c>
      <c r="AQ177" s="9">
        <v>127.9</v>
      </c>
      <c r="AR177" s="9">
        <v>126.1</v>
      </c>
      <c r="AS177" s="9">
        <v>124.9</v>
      </c>
      <c r="AT177" s="9">
        <v>123.4</v>
      </c>
      <c r="AU177" s="9">
        <v>136.19999999999999</v>
      </c>
      <c r="AV177" s="9">
        <v>134.5</v>
      </c>
      <c r="AW177" s="9">
        <v>129.9</v>
      </c>
      <c r="AX177" s="9">
        <v>134</v>
      </c>
      <c r="AY177" s="9">
        <v>133.19999999999999</v>
      </c>
      <c r="AZ177" s="9">
        <v>132</v>
      </c>
      <c r="BA177" s="9">
        <v>137</v>
      </c>
      <c r="BB177" s="9">
        <v>140.1</v>
      </c>
      <c r="BC177" s="9">
        <v>136.30000000000001</v>
      </c>
      <c r="BD177" s="9">
        <v>135.5</v>
      </c>
      <c r="BE177" s="9">
        <v>135.1</v>
      </c>
      <c r="BF177" s="9">
        <v>136.80000000000001</v>
      </c>
      <c r="BG177" s="9">
        <v>140.6</v>
      </c>
      <c r="BH177" s="9">
        <v>137.80000000000001</v>
      </c>
      <c r="BI177" s="9">
        <v>139</v>
      </c>
      <c r="BJ177" s="9">
        <v>135.4</v>
      </c>
      <c r="BK177" s="9">
        <v>137.80000000000001</v>
      </c>
      <c r="BL177" s="9">
        <v>142.1</v>
      </c>
      <c r="BM177" s="9">
        <v>141.80000000000001</v>
      </c>
      <c r="BN177" s="9">
        <v>141.9</v>
      </c>
      <c r="BO177" s="9">
        <v>146.4</v>
      </c>
      <c r="BP177" s="9">
        <v>145.69999999999999</v>
      </c>
      <c r="BQ177" s="9">
        <v>143</v>
      </c>
      <c r="BR177" s="9">
        <v>148.30000000000001</v>
      </c>
      <c r="BS177" s="9">
        <v>145.9</v>
      </c>
      <c r="BT177" s="9">
        <v>148.6</v>
      </c>
      <c r="BU177" s="9">
        <v>146.9</v>
      </c>
      <c r="BV177" s="9">
        <v>141.5</v>
      </c>
      <c r="BW177" s="9">
        <v>143.5</v>
      </c>
      <c r="BX177" s="9">
        <v>148.19999999999999</v>
      </c>
      <c r="BY177" s="9">
        <v>148.9</v>
      </c>
      <c r="BZ177" s="9">
        <v>156</v>
      </c>
      <c r="CA177" s="9">
        <v>148.19999999999999</v>
      </c>
      <c r="CB177" s="9">
        <v>147.5</v>
      </c>
      <c r="CC177" s="9">
        <v>150.19999999999999</v>
      </c>
      <c r="CD177" s="9">
        <v>148</v>
      </c>
      <c r="CE177" s="9">
        <v>150</v>
      </c>
      <c r="CF177" s="9">
        <v>148.5</v>
      </c>
      <c r="CG177" s="9">
        <v>145.5</v>
      </c>
      <c r="CH177" s="9">
        <v>148.19999999999999</v>
      </c>
      <c r="CI177" s="9">
        <v>144.80000000000001</v>
      </c>
      <c r="CJ177" s="9">
        <v>146.69999999999999</v>
      </c>
      <c r="CK177" s="9">
        <v>152.1</v>
      </c>
      <c r="CL177" s="9">
        <v>150.69999999999999</v>
      </c>
      <c r="CM177" s="9">
        <v>144.9</v>
      </c>
      <c r="CN177" s="9">
        <v>148.30000000000001</v>
      </c>
      <c r="CO177" s="9">
        <v>145.1</v>
      </c>
      <c r="CP177" s="9">
        <v>147.69999999999999</v>
      </c>
      <c r="CQ177" s="9">
        <v>148.1</v>
      </c>
      <c r="CR177" s="9">
        <v>149.5</v>
      </c>
      <c r="CS177" s="9">
        <v>147.6</v>
      </c>
      <c r="CT177" s="9">
        <v>145.69999999999999</v>
      </c>
      <c r="CU177" s="9">
        <v>148.30000000000001</v>
      </c>
      <c r="CV177" s="9">
        <v>158.5</v>
      </c>
      <c r="CW177" s="9">
        <v>160.80000000000001</v>
      </c>
      <c r="CX177" s="9">
        <v>161.6</v>
      </c>
      <c r="CY177" s="9">
        <v>163.9</v>
      </c>
      <c r="CZ177" s="9">
        <v>162.6</v>
      </c>
      <c r="DA177" s="9">
        <v>162.1</v>
      </c>
      <c r="DB177" s="9">
        <v>152.4</v>
      </c>
      <c r="DC177" s="9">
        <v>161.69999999999999</v>
      </c>
      <c r="DD177" s="9">
        <v>158.5</v>
      </c>
      <c r="DE177" s="9">
        <v>157.5</v>
      </c>
      <c r="DF177" s="9">
        <v>159.6</v>
      </c>
      <c r="DG177" s="9">
        <v>156.19999999999999</v>
      </c>
      <c r="DH177" s="9">
        <v>158.30000000000001</v>
      </c>
      <c r="DI177" s="9">
        <v>161.5</v>
      </c>
      <c r="DJ177" s="9">
        <v>160.9</v>
      </c>
      <c r="DK177" s="9">
        <v>168</v>
      </c>
      <c r="DL177" s="9">
        <v>171.5</v>
      </c>
      <c r="DM177" s="9">
        <v>163.1</v>
      </c>
      <c r="DN177" s="9">
        <v>163</v>
      </c>
      <c r="DO177" s="9">
        <v>161.6</v>
      </c>
      <c r="DP177" s="9">
        <v>162.6</v>
      </c>
      <c r="DQ177" s="9">
        <v>163.5</v>
      </c>
      <c r="DR177" s="9">
        <v>161.5</v>
      </c>
      <c r="DS177" s="9">
        <v>157.5</v>
      </c>
      <c r="DT177" s="9">
        <v>162.1</v>
      </c>
      <c r="DU177" s="9">
        <v>153.6</v>
      </c>
      <c r="DV177" s="9">
        <v>155.69999999999999</v>
      </c>
      <c r="DW177" s="9">
        <v>154.4</v>
      </c>
      <c r="DX177" s="9">
        <v>155.80000000000001</v>
      </c>
      <c r="DY177" s="9">
        <v>155.30000000000001</v>
      </c>
      <c r="DZ177" s="9">
        <v>159.69999999999999</v>
      </c>
      <c r="EA177" s="9">
        <v>158.30000000000001</v>
      </c>
      <c r="EB177" s="9">
        <v>161</v>
      </c>
      <c r="EC177" s="9">
        <v>159.30000000000001</v>
      </c>
      <c r="ED177" s="9">
        <v>164.5</v>
      </c>
      <c r="EE177" s="9">
        <v>158.19999999999999</v>
      </c>
      <c r="EF177" s="10">
        <v>163.30000000000001</v>
      </c>
      <c r="EG177" s="10">
        <v>167.6</v>
      </c>
      <c r="EH177" s="10">
        <v>167.4</v>
      </c>
      <c r="EI177" s="10">
        <v>167.9</v>
      </c>
      <c r="EJ177" s="69">
        <v>171</v>
      </c>
      <c r="EK177" s="69">
        <v>169.5</v>
      </c>
      <c r="EL177" s="70">
        <v>171.1</v>
      </c>
      <c r="EM177" s="70">
        <v>172.5</v>
      </c>
      <c r="EN177" s="70">
        <v>171.8</v>
      </c>
    </row>
    <row r="178" spans="1:144" x14ac:dyDescent="0.25">
      <c r="A178" s="2" t="s">
        <v>376</v>
      </c>
      <c r="B178" s="2" t="s">
        <v>377</v>
      </c>
      <c r="C178" s="5">
        <v>3.397E-2</v>
      </c>
      <c r="D178" s="9">
        <v>102.7</v>
      </c>
      <c r="E178" s="9">
        <v>103.5</v>
      </c>
      <c r="F178" s="9">
        <v>103</v>
      </c>
      <c r="G178" s="9">
        <v>103.4</v>
      </c>
      <c r="H178" s="9">
        <v>102.8</v>
      </c>
      <c r="I178" s="9">
        <v>103</v>
      </c>
      <c r="J178" s="9">
        <v>103.3</v>
      </c>
      <c r="K178" s="9">
        <v>103.4</v>
      </c>
      <c r="L178" s="9">
        <v>103.7</v>
      </c>
      <c r="M178" s="9">
        <v>104.9</v>
      </c>
      <c r="N178" s="9">
        <v>105</v>
      </c>
      <c r="O178" s="9">
        <v>104.4</v>
      </c>
      <c r="P178" s="9">
        <v>105.1</v>
      </c>
      <c r="Q178" s="9">
        <v>99.8</v>
      </c>
      <c r="R178" s="9">
        <v>99.6</v>
      </c>
      <c r="S178" s="9">
        <v>100.1</v>
      </c>
      <c r="T178" s="9">
        <v>100.1</v>
      </c>
      <c r="U178" s="9">
        <v>100.6</v>
      </c>
      <c r="V178" s="9">
        <v>100.6</v>
      </c>
      <c r="W178" s="9">
        <v>100.9</v>
      </c>
      <c r="X178" s="9">
        <v>103.5</v>
      </c>
      <c r="Y178" s="9">
        <v>105.3</v>
      </c>
      <c r="Z178" s="9">
        <v>104.8</v>
      </c>
      <c r="AA178" s="9">
        <v>104.9</v>
      </c>
      <c r="AB178" s="9">
        <v>106</v>
      </c>
      <c r="AC178" s="9">
        <v>105.7</v>
      </c>
      <c r="AD178" s="9">
        <v>106.4</v>
      </c>
      <c r="AE178" s="9">
        <v>107.9</v>
      </c>
      <c r="AF178" s="9">
        <v>113.1</v>
      </c>
      <c r="AG178" s="9">
        <v>113</v>
      </c>
      <c r="AH178" s="9">
        <v>112.8</v>
      </c>
      <c r="AI178" s="9">
        <v>113.9</v>
      </c>
      <c r="AJ178" s="9">
        <v>115.6</v>
      </c>
      <c r="AK178" s="9">
        <v>116.6</v>
      </c>
      <c r="AL178" s="9">
        <v>116.4</v>
      </c>
      <c r="AM178" s="9">
        <v>116.6</v>
      </c>
      <c r="AN178" s="9">
        <v>114.8</v>
      </c>
      <c r="AO178" s="9">
        <v>115.4</v>
      </c>
      <c r="AP178" s="9">
        <v>114.6</v>
      </c>
      <c r="AQ178" s="9">
        <v>113.2</v>
      </c>
      <c r="AR178" s="9">
        <v>112.6</v>
      </c>
      <c r="AS178" s="9">
        <v>112.8</v>
      </c>
      <c r="AT178" s="9">
        <v>112.2</v>
      </c>
      <c r="AU178" s="9">
        <v>111.8</v>
      </c>
      <c r="AV178" s="9">
        <v>113.2</v>
      </c>
      <c r="AW178" s="9">
        <v>114.2</v>
      </c>
      <c r="AX178" s="9">
        <v>114.7</v>
      </c>
      <c r="AY178" s="9">
        <v>113.8</v>
      </c>
      <c r="AZ178" s="9">
        <v>113.4</v>
      </c>
      <c r="BA178" s="9">
        <v>116.4</v>
      </c>
      <c r="BB178" s="9">
        <v>116.9</v>
      </c>
      <c r="BC178" s="9">
        <v>116.6</v>
      </c>
      <c r="BD178" s="9">
        <v>117.9</v>
      </c>
      <c r="BE178" s="9">
        <v>117.1</v>
      </c>
      <c r="BF178" s="9">
        <v>117.3</v>
      </c>
      <c r="BG178" s="9">
        <v>117.6</v>
      </c>
      <c r="BH178" s="9">
        <v>117</v>
      </c>
      <c r="BI178" s="9">
        <v>116.9</v>
      </c>
      <c r="BJ178" s="9">
        <v>118</v>
      </c>
      <c r="BK178" s="9">
        <v>117</v>
      </c>
      <c r="BL178" s="9">
        <v>117.6</v>
      </c>
      <c r="BM178" s="9">
        <v>117.8</v>
      </c>
      <c r="BN178" s="9">
        <v>117</v>
      </c>
      <c r="BO178" s="9">
        <v>109.2</v>
      </c>
      <c r="BP178" s="9">
        <v>110.4</v>
      </c>
      <c r="BQ178" s="9">
        <v>109.8</v>
      </c>
      <c r="BR178" s="9">
        <v>110</v>
      </c>
      <c r="BS178" s="9">
        <v>110</v>
      </c>
      <c r="BT178" s="9">
        <v>109</v>
      </c>
      <c r="BU178" s="9">
        <v>107.1</v>
      </c>
      <c r="BV178" s="9">
        <v>107.1</v>
      </c>
      <c r="BW178" s="9">
        <v>107.6</v>
      </c>
      <c r="BX178" s="9">
        <v>107.1</v>
      </c>
      <c r="BY178" s="9">
        <v>107.5</v>
      </c>
      <c r="BZ178" s="9">
        <v>106.7</v>
      </c>
      <c r="CA178" s="9">
        <v>109.3</v>
      </c>
      <c r="CB178" s="9">
        <v>109.8</v>
      </c>
      <c r="CC178" s="9">
        <v>109.7</v>
      </c>
      <c r="CD178" s="9">
        <v>109.6</v>
      </c>
      <c r="CE178" s="9">
        <v>109.6</v>
      </c>
      <c r="CF178" s="9">
        <v>108.9</v>
      </c>
      <c r="CG178" s="9">
        <v>108.2</v>
      </c>
      <c r="CH178" s="9">
        <v>107.5</v>
      </c>
      <c r="CI178" s="9">
        <v>104.4</v>
      </c>
      <c r="CJ178" s="9">
        <v>107.4</v>
      </c>
      <c r="CK178" s="9">
        <v>108.1</v>
      </c>
      <c r="CL178" s="9">
        <v>107.9</v>
      </c>
      <c r="CM178" s="9">
        <v>108.5</v>
      </c>
      <c r="CN178" s="9">
        <v>108.8</v>
      </c>
      <c r="CO178" s="9">
        <v>108.5</v>
      </c>
      <c r="CP178" s="9">
        <v>108.8</v>
      </c>
      <c r="CQ178" s="9">
        <v>108.9</v>
      </c>
      <c r="CR178" s="9">
        <v>109.5</v>
      </c>
      <c r="CS178" s="9">
        <v>110.1</v>
      </c>
      <c r="CT178" s="9">
        <v>110.7</v>
      </c>
      <c r="CU178" s="9">
        <v>110.6</v>
      </c>
      <c r="CV178" s="9">
        <v>110.9</v>
      </c>
      <c r="CW178" s="9">
        <v>112.7</v>
      </c>
      <c r="CX178" s="9">
        <v>113.4</v>
      </c>
      <c r="CY178" s="9">
        <v>113.7</v>
      </c>
      <c r="CZ178" s="9">
        <v>113.7</v>
      </c>
      <c r="DA178" s="9">
        <v>114</v>
      </c>
      <c r="DB178" s="9">
        <v>121.4</v>
      </c>
      <c r="DC178" s="9">
        <v>122</v>
      </c>
      <c r="DD178" s="9">
        <v>121.9</v>
      </c>
      <c r="DE178" s="9">
        <v>121.1</v>
      </c>
      <c r="DF178" s="9">
        <v>121.7</v>
      </c>
      <c r="DG178" s="9">
        <v>122.2</v>
      </c>
      <c r="DH178" s="9">
        <v>122.5</v>
      </c>
      <c r="DI178" s="9">
        <v>123.1</v>
      </c>
      <c r="DJ178" s="9">
        <v>122.7</v>
      </c>
      <c r="DK178" s="9">
        <v>123.1</v>
      </c>
      <c r="DL178" s="9">
        <v>124.5</v>
      </c>
      <c r="DM178" s="9">
        <v>119.8</v>
      </c>
      <c r="DN178" s="9">
        <v>119.5</v>
      </c>
      <c r="DO178" s="9">
        <v>119</v>
      </c>
      <c r="DP178" s="9">
        <v>118</v>
      </c>
      <c r="DQ178" s="9">
        <v>120.9</v>
      </c>
      <c r="DR178" s="9">
        <v>121.4</v>
      </c>
      <c r="DS178" s="9">
        <v>120.9</v>
      </c>
      <c r="DT178" s="9">
        <v>122.1</v>
      </c>
      <c r="DU178" s="9">
        <v>123</v>
      </c>
      <c r="DV178" s="9">
        <v>121.7</v>
      </c>
      <c r="DW178" s="9">
        <v>124.4</v>
      </c>
      <c r="DX178" s="9">
        <v>125.5</v>
      </c>
      <c r="DY178" s="9">
        <v>125.3</v>
      </c>
      <c r="DZ178" s="9">
        <v>126.4</v>
      </c>
      <c r="EA178" s="9">
        <v>128.69999999999999</v>
      </c>
      <c r="EB178" s="9">
        <v>129.5</v>
      </c>
      <c r="EC178" s="9">
        <v>131</v>
      </c>
      <c r="ED178" s="9">
        <v>130.4</v>
      </c>
      <c r="EE178" s="9">
        <v>130.80000000000001</v>
      </c>
      <c r="EF178" s="10">
        <v>131.9</v>
      </c>
      <c r="EG178" s="10">
        <v>132.4</v>
      </c>
      <c r="EH178" s="10">
        <v>132.4</v>
      </c>
      <c r="EI178" s="10">
        <v>132.1</v>
      </c>
      <c r="EJ178" s="69">
        <v>132.6</v>
      </c>
      <c r="EK178" s="69">
        <v>133.4</v>
      </c>
      <c r="EL178" s="70">
        <v>130.9</v>
      </c>
      <c r="EM178" s="70">
        <v>131.80000000000001</v>
      </c>
      <c r="EN178" s="70">
        <v>132.4</v>
      </c>
    </row>
    <row r="179" spans="1:144" x14ac:dyDescent="0.25">
      <c r="A179" s="2" t="s">
        <v>378</v>
      </c>
      <c r="B179" s="2" t="s">
        <v>379</v>
      </c>
      <c r="C179" s="5">
        <v>2.6429299999999998</v>
      </c>
      <c r="D179" s="9">
        <v>109.7</v>
      </c>
      <c r="E179" s="9">
        <v>110.1</v>
      </c>
      <c r="F179" s="9">
        <v>109.4</v>
      </c>
      <c r="G179" s="9">
        <v>111.3</v>
      </c>
      <c r="H179" s="9">
        <v>112</v>
      </c>
      <c r="I179" s="9">
        <v>110.6</v>
      </c>
      <c r="J179" s="9">
        <v>104.9</v>
      </c>
      <c r="K179" s="9">
        <v>103.3</v>
      </c>
      <c r="L179" s="9">
        <v>101.2</v>
      </c>
      <c r="M179" s="9">
        <v>101.7</v>
      </c>
      <c r="N179" s="9">
        <v>101.3</v>
      </c>
      <c r="O179" s="9">
        <v>100</v>
      </c>
      <c r="P179" s="9">
        <v>99.8</v>
      </c>
      <c r="Q179" s="9">
        <v>99.9</v>
      </c>
      <c r="R179" s="9">
        <v>100.9</v>
      </c>
      <c r="S179" s="9">
        <v>101.9</v>
      </c>
      <c r="T179" s="9">
        <v>103.5</v>
      </c>
      <c r="U179" s="9">
        <v>104.7</v>
      </c>
      <c r="V179" s="9">
        <v>105.3</v>
      </c>
      <c r="W179" s="9">
        <v>106.8</v>
      </c>
      <c r="X179" s="9">
        <v>106.9</v>
      </c>
      <c r="Y179" s="9">
        <v>105.7</v>
      </c>
      <c r="Z179" s="9">
        <v>105.6</v>
      </c>
      <c r="AA179" s="9">
        <v>107.4</v>
      </c>
      <c r="AB179" s="9">
        <v>107.7</v>
      </c>
      <c r="AC179" s="9">
        <v>106.6</v>
      </c>
      <c r="AD179" s="9">
        <v>104.7</v>
      </c>
      <c r="AE179" s="9">
        <v>105.1</v>
      </c>
      <c r="AF179" s="9">
        <v>103.5</v>
      </c>
      <c r="AG179" s="9">
        <v>101.3</v>
      </c>
      <c r="AH179" s="9">
        <v>100.4</v>
      </c>
      <c r="AI179" s="9">
        <v>98.9</v>
      </c>
      <c r="AJ179" s="9">
        <v>98.4</v>
      </c>
      <c r="AK179" s="9">
        <v>99.7</v>
      </c>
      <c r="AL179" s="9">
        <v>99.2</v>
      </c>
      <c r="AM179" s="9">
        <v>99</v>
      </c>
      <c r="AN179" s="9">
        <v>98.5</v>
      </c>
      <c r="AO179" s="9">
        <v>99.3</v>
      </c>
      <c r="AP179" s="9">
        <v>100</v>
      </c>
      <c r="AQ179" s="9">
        <v>99.9</v>
      </c>
      <c r="AR179" s="9">
        <v>97.9</v>
      </c>
      <c r="AS179" s="9">
        <v>97.8</v>
      </c>
      <c r="AT179" s="9">
        <v>99.1</v>
      </c>
      <c r="AU179" s="9">
        <v>98.7</v>
      </c>
      <c r="AV179" s="9">
        <v>98.4</v>
      </c>
      <c r="AW179" s="9">
        <v>97.3</v>
      </c>
      <c r="AX179" s="9">
        <v>98.1</v>
      </c>
      <c r="AY179" s="9">
        <v>99.8</v>
      </c>
      <c r="AZ179" s="9">
        <v>103.1</v>
      </c>
      <c r="BA179" s="9">
        <v>104.5</v>
      </c>
      <c r="BB179" s="9">
        <v>104.1</v>
      </c>
      <c r="BC179" s="9">
        <v>104.3</v>
      </c>
      <c r="BD179" s="9">
        <v>105.8</v>
      </c>
      <c r="BE179" s="9">
        <v>107.6</v>
      </c>
      <c r="BF179" s="9">
        <v>107.6</v>
      </c>
      <c r="BG179" s="9">
        <v>108</v>
      </c>
      <c r="BH179" s="9">
        <v>110.1</v>
      </c>
      <c r="BI179" s="9">
        <v>111</v>
      </c>
      <c r="BJ179" s="9">
        <v>110</v>
      </c>
      <c r="BK179" s="9">
        <v>108.4</v>
      </c>
      <c r="BL179" s="9">
        <v>107.2</v>
      </c>
      <c r="BM179" s="9">
        <v>106</v>
      </c>
      <c r="BN179" s="9">
        <v>105.9</v>
      </c>
      <c r="BO179" s="9">
        <v>105.9</v>
      </c>
      <c r="BP179" s="9">
        <v>106.3</v>
      </c>
      <c r="BQ179" s="9">
        <v>107.8</v>
      </c>
      <c r="BR179" s="9">
        <v>108.5</v>
      </c>
      <c r="BS179" s="9">
        <v>110.5</v>
      </c>
      <c r="BT179" s="9">
        <v>111.5</v>
      </c>
      <c r="BU179" s="9">
        <v>112.5</v>
      </c>
      <c r="BV179" s="9">
        <v>113.5</v>
      </c>
      <c r="BW179" s="9">
        <v>117</v>
      </c>
      <c r="BX179" s="9">
        <v>119.2</v>
      </c>
      <c r="BY179" s="9">
        <v>120</v>
      </c>
      <c r="BZ179" s="9">
        <v>120.6</v>
      </c>
      <c r="CA179" s="9">
        <v>120.2</v>
      </c>
      <c r="CB179" s="9">
        <v>118.8</v>
      </c>
      <c r="CC179" s="9">
        <v>119</v>
      </c>
      <c r="CD179" s="9">
        <v>118.8</v>
      </c>
      <c r="CE179" s="9">
        <v>116.4</v>
      </c>
      <c r="CF179" s="9">
        <v>113.9</v>
      </c>
      <c r="CG179" s="9">
        <v>114.8</v>
      </c>
      <c r="CH179" s="9">
        <v>115.5</v>
      </c>
      <c r="CI179" s="9">
        <v>113.7</v>
      </c>
      <c r="CJ179" s="9">
        <v>113.9</v>
      </c>
      <c r="CK179" s="9">
        <v>112.9</v>
      </c>
      <c r="CL179" s="9">
        <v>112.4</v>
      </c>
      <c r="CM179" s="9">
        <v>112.3</v>
      </c>
      <c r="CN179" s="9">
        <v>113.9</v>
      </c>
      <c r="CO179" s="9">
        <v>115.7</v>
      </c>
      <c r="CP179" s="9">
        <v>116.6</v>
      </c>
      <c r="CQ179" s="9">
        <v>119.4</v>
      </c>
      <c r="CR179" s="9">
        <v>126.4</v>
      </c>
      <c r="CS179" s="9">
        <v>131.6</v>
      </c>
      <c r="CT179" s="9">
        <v>129.30000000000001</v>
      </c>
      <c r="CU179" s="9">
        <v>127.3</v>
      </c>
      <c r="CV179" s="9">
        <v>126.4</v>
      </c>
      <c r="CW179" s="9">
        <v>125.7</v>
      </c>
      <c r="CX179" s="9">
        <v>128.5</v>
      </c>
      <c r="CY179" s="9">
        <v>130.1</v>
      </c>
      <c r="CZ179" s="9">
        <v>134.1</v>
      </c>
      <c r="DA179" s="9">
        <v>137.30000000000001</v>
      </c>
      <c r="DB179" s="9">
        <v>140.6</v>
      </c>
      <c r="DC179" s="9">
        <v>148.1</v>
      </c>
      <c r="DD179" s="9">
        <v>155</v>
      </c>
      <c r="DE179" s="9">
        <v>159</v>
      </c>
      <c r="DF179" s="9">
        <v>164.4</v>
      </c>
      <c r="DG179" s="9">
        <v>172.5</v>
      </c>
      <c r="DH179" s="9">
        <v>182.7</v>
      </c>
      <c r="DI179" s="9">
        <v>191</v>
      </c>
      <c r="DJ179" s="9">
        <v>184.5</v>
      </c>
      <c r="DK179" s="9">
        <v>185.6</v>
      </c>
      <c r="DL179" s="9">
        <v>188.7</v>
      </c>
      <c r="DM179" s="9">
        <v>188.6</v>
      </c>
      <c r="DN179" s="9">
        <v>187.3</v>
      </c>
      <c r="DO179" s="9">
        <v>184.2</v>
      </c>
      <c r="DP179" s="9">
        <v>180.1</v>
      </c>
      <c r="DQ179" s="9">
        <v>180.8</v>
      </c>
      <c r="DR179" s="9">
        <v>190.1</v>
      </c>
      <c r="DS179" s="9">
        <v>202.5</v>
      </c>
      <c r="DT179" s="9">
        <v>210.7</v>
      </c>
      <c r="DU179" s="9">
        <v>213.6</v>
      </c>
      <c r="DV179" s="9">
        <v>204.7</v>
      </c>
      <c r="DW179" s="9">
        <v>190.3</v>
      </c>
      <c r="DX179" s="9">
        <v>186.4</v>
      </c>
      <c r="DY179" s="9">
        <v>173.1</v>
      </c>
      <c r="DZ179" s="9">
        <v>173.3</v>
      </c>
      <c r="EA179" s="9">
        <v>174.7</v>
      </c>
      <c r="EB179" s="9">
        <v>168.7</v>
      </c>
      <c r="EC179" s="9">
        <v>166.1</v>
      </c>
      <c r="ED179" s="9">
        <v>162.9</v>
      </c>
      <c r="EE179" s="9">
        <v>157.9</v>
      </c>
      <c r="EF179" s="10">
        <v>155.4</v>
      </c>
      <c r="EG179" s="10">
        <v>149.69999999999999</v>
      </c>
      <c r="EH179" s="10">
        <v>145.80000000000001</v>
      </c>
      <c r="EI179" s="10">
        <v>147.30000000000001</v>
      </c>
      <c r="EJ179" s="69">
        <v>147.5</v>
      </c>
      <c r="EK179" s="69">
        <v>143.30000000000001</v>
      </c>
      <c r="EL179" s="70">
        <v>141.4</v>
      </c>
      <c r="EM179" s="70">
        <v>142.5</v>
      </c>
      <c r="EN179" s="70">
        <v>141.1</v>
      </c>
    </row>
    <row r="180" spans="1:144" x14ac:dyDescent="0.25">
      <c r="A180" s="2" t="s">
        <v>380</v>
      </c>
      <c r="B180" s="2" t="s">
        <v>381</v>
      </c>
      <c r="C180" s="5">
        <v>0.37936999999999999</v>
      </c>
      <c r="D180" s="9">
        <v>105.9</v>
      </c>
      <c r="E180" s="9">
        <v>107</v>
      </c>
      <c r="F180" s="9">
        <v>106.3</v>
      </c>
      <c r="G180" s="9">
        <v>107</v>
      </c>
      <c r="H180" s="9">
        <v>108.1</v>
      </c>
      <c r="I180" s="9">
        <v>107.3</v>
      </c>
      <c r="J180" s="9">
        <v>102.7</v>
      </c>
      <c r="K180" s="9">
        <v>101.4</v>
      </c>
      <c r="L180" s="9">
        <v>99.7</v>
      </c>
      <c r="M180" s="9">
        <v>99.9</v>
      </c>
      <c r="N180" s="9">
        <v>98.6</v>
      </c>
      <c r="O180" s="9">
        <v>96.9</v>
      </c>
      <c r="P180" s="9">
        <v>96.7</v>
      </c>
      <c r="Q180" s="9">
        <v>97.9</v>
      </c>
      <c r="R180" s="9">
        <v>98.3</v>
      </c>
      <c r="S180" s="9">
        <v>100.4</v>
      </c>
      <c r="T180" s="9">
        <v>100</v>
      </c>
      <c r="U180" s="9">
        <v>101.9</v>
      </c>
      <c r="V180" s="9">
        <v>100.8</v>
      </c>
      <c r="W180" s="9">
        <v>103</v>
      </c>
      <c r="X180" s="9">
        <v>105.6</v>
      </c>
      <c r="Y180" s="9">
        <v>106</v>
      </c>
      <c r="Z180" s="9">
        <v>105.4</v>
      </c>
      <c r="AA180" s="9">
        <v>104.1</v>
      </c>
      <c r="AB180" s="9">
        <v>107.6</v>
      </c>
      <c r="AC180" s="9">
        <v>106.6</v>
      </c>
      <c r="AD180" s="9">
        <v>105.4</v>
      </c>
      <c r="AE180" s="9">
        <v>107.4</v>
      </c>
      <c r="AF180" s="9">
        <v>104.8</v>
      </c>
      <c r="AG180" s="9">
        <v>104.5</v>
      </c>
      <c r="AH180" s="9">
        <v>101.7</v>
      </c>
      <c r="AI180" s="9">
        <v>100.6</v>
      </c>
      <c r="AJ180" s="9">
        <v>101.3</v>
      </c>
      <c r="AK180" s="9">
        <v>101.6</v>
      </c>
      <c r="AL180" s="9">
        <v>99.1</v>
      </c>
      <c r="AM180" s="9">
        <v>99.4</v>
      </c>
      <c r="AN180" s="9">
        <v>98.9</v>
      </c>
      <c r="AO180" s="9">
        <v>98.3</v>
      </c>
      <c r="AP180" s="9">
        <v>99.6</v>
      </c>
      <c r="AQ180" s="9">
        <v>98</v>
      </c>
      <c r="AR180" s="9">
        <v>96.6</v>
      </c>
      <c r="AS180" s="9">
        <v>96.3</v>
      </c>
      <c r="AT180" s="9">
        <v>97.1</v>
      </c>
      <c r="AU180" s="9">
        <v>96.1</v>
      </c>
      <c r="AV180" s="9">
        <v>94.6</v>
      </c>
      <c r="AW180" s="9">
        <v>94.8</v>
      </c>
      <c r="AX180" s="9">
        <v>96.7</v>
      </c>
      <c r="AY180" s="9">
        <v>98.6</v>
      </c>
      <c r="AZ180" s="9">
        <v>102.9</v>
      </c>
      <c r="BA180" s="9">
        <v>105.5</v>
      </c>
      <c r="BB180" s="9">
        <v>102.6</v>
      </c>
      <c r="BC180" s="9">
        <v>102.7</v>
      </c>
      <c r="BD180" s="9">
        <v>102.3</v>
      </c>
      <c r="BE180" s="9">
        <v>103.6</v>
      </c>
      <c r="BF180" s="9">
        <v>106.7</v>
      </c>
      <c r="BG180" s="9">
        <v>110</v>
      </c>
      <c r="BH180" s="9">
        <v>111.8</v>
      </c>
      <c r="BI180" s="9">
        <v>112.7</v>
      </c>
      <c r="BJ180" s="9">
        <v>113</v>
      </c>
      <c r="BK180" s="9">
        <v>109.9</v>
      </c>
      <c r="BL180" s="9">
        <v>109.3</v>
      </c>
      <c r="BM180" s="9">
        <v>108.3</v>
      </c>
      <c r="BN180" s="9">
        <v>108.7</v>
      </c>
      <c r="BO180" s="9">
        <v>107.4</v>
      </c>
      <c r="BP180" s="9">
        <v>108.9</v>
      </c>
      <c r="BQ180" s="9">
        <v>108.1</v>
      </c>
      <c r="BR180" s="9">
        <v>108.4</v>
      </c>
      <c r="BS180" s="9">
        <v>112.9</v>
      </c>
      <c r="BT180" s="9">
        <v>111.9</v>
      </c>
      <c r="BU180" s="9">
        <v>114.1</v>
      </c>
      <c r="BV180" s="9">
        <v>114.8</v>
      </c>
      <c r="BW180" s="9">
        <v>120.7</v>
      </c>
      <c r="BX180" s="9">
        <v>121.8</v>
      </c>
      <c r="BY180" s="9">
        <v>121.8</v>
      </c>
      <c r="BZ180" s="9">
        <v>122</v>
      </c>
      <c r="CA180" s="9">
        <v>121.8</v>
      </c>
      <c r="CB180" s="9">
        <v>120.5</v>
      </c>
      <c r="CC180" s="9">
        <v>118.8</v>
      </c>
      <c r="CD180" s="9">
        <v>119.4</v>
      </c>
      <c r="CE180" s="9">
        <v>118.6</v>
      </c>
      <c r="CF180" s="9">
        <v>117.3</v>
      </c>
      <c r="CG180" s="9">
        <v>118.7</v>
      </c>
      <c r="CH180" s="9">
        <v>118.7</v>
      </c>
      <c r="CI180" s="9">
        <v>117.8</v>
      </c>
      <c r="CJ180" s="9">
        <v>123.2</v>
      </c>
      <c r="CK180" s="9">
        <v>121.7</v>
      </c>
      <c r="CL180" s="9">
        <v>121.5</v>
      </c>
      <c r="CM180" s="9">
        <v>122</v>
      </c>
      <c r="CN180" s="9">
        <v>122.8</v>
      </c>
      <c r="CO180" s="9">
        <v>124.7</v>
      </c>
      <c r="CP180" s="9">
        <v>125</v>
      </c>
      <c r="CQ180" s="9">
        <v>128.4</v>
      </c>
      <c r="CR180" s="9">
        <v>131.4</v>
      </c>
      <c r="CS180" s="9">
        <v>132.30000000000001</v>
      </c>
      <c r="CT180" s="9">
        <v>130.6</v>
      </c>
      <c r="CU180" s="9">
        <v>132</v>
      </c>
      <c r="CV180" s="9">
        <v>130.19999999999999</v>
      </c>
      <c r="CW180" s="9">
        <v>133.5</v>
      </c>
      <c r="CX180" s="9">
        <v>134.19999999999999</v>
      </c>
      <c r="CY180" s="9">
        <v>133</v>
      </c>
      <c r="CZ180" s="9">
        <v>138.1</v>
      </c>
      <c r="DA180" s="9">
        <v>136.69999999999999</v>
      </c>
      <c r="DB180" s="9">
        <v>135.4</v>
      </c>
      <c r="DC180" s="9">
        <v>144.6</v>
      </c>
      <c r="DD180" s="9">
        <v>146</v>
      </c>
      <c r="DE180" s="9">
        <v>146.9</v>
      </c>
      <c r="DF180" s="9">
        <v>157.4</v>
      </c>
      <c r="DG180" s="9">
        <v>161.5</v>
      </c>
      <c r="DH180" s="9">
        <v>167.3</v>
      </c>
      <c r="DI180" s="9">
        <v>173.2</v>
      </c>
      <c r="DJ180" s="9">
        <v>166.3</v>
      </c>
      <c r="DK180" s="9">
        <v>167.7</v>
      </c>
      <c r="DL180" s="9">
        <v>168.8</v>
      </c>
      <c r="DM180" s="9">
        <v>166.4</v>
      </c>
      <c r="DN180" s="9">
        <v>168.4</v>
      </c>
      <c r="DO180" s="9">
        <v>169.6</v>
      </c>
      <c r="DP180" s="9">
        <v>166.7</v>
      </c>
      <c r="DQ180" s="9">
        <v>170.1</v>
      </c>
      <c r="DR180" s="9">
        <v>181</v>
      </c>
      <c r="DS180" s="9">
        <v>184.1</v>
      </c>
      <c r="DT180" s="9">
        <v>193.2</v>
      </c>
      <c r="DU180" s="9">
        <v>190.9</v>
      </c>
      <c r="DV180" s="9">
        <v>181.6</v>
      </c>
      <c r="DW180" s="9">
        <v>168</v>
      </c>
      <c r="DX180" s="9">
        <v>169.2</v>
      </c>
      <c r="DY180" s="9">
        <v>157.9</v>
      </c>
      <c r="DZ180" s="9">
        <v>159.6</v>
      </c>
      <c r="EA180" s="9">
        <v>161</v>
      </c>
      <c r="EB180" s="9">
        <v>159.80000000000001</v>
      </c>
      <c r="EC180" s="9">
        <v>157.69999999999999</v>
      </c>
      <c r="ED180" s="9">
        <v>159.6</v>
      </c>
      <c r="EE180" s="9">
        <v>155.30000000000001</v>
      </c>
      <c r="EF180" s="10">
        <v>153.69999999999999</v>
      </c>
      <c r="EG180" s="10">
        <v>153</v>
      </c>
      <c r="EH180" s="10">
        <v>149.69999999999999</v>
      </c>
      <c r="EI180" s="10">
        <v>151.6</v>
      </c>
      <c r="EJ180" s="69">
        <v>149.80000000000001</v>
      </c>
      <c r="EK180" s="69">
        <v>149.19999999999999</v>
      </c>
      <c r="EL180" s="70">
        <v>147.5</v>
      </c>
      <c r="EM180" s="70">
        <v>146.19999999999999</v>
      </c>
      <c r="EN180" s="70">
        <v>145.6</v>
      </c>
    </row>
    <row r="181" spans="1:144" x14ac:dyDescent="0.25">
      <c r="A181" s="2" t="s">
        <v>382</v>
      </c>
      <c r="B181" s="2" t="s">
        <v>383</v>
      </c>
      <c r="C181" s="5">
        <v>0.18053</v>
      </c>
      <c r="D181" s="9">
        <v>115.6</v>
      </c>
      <c r="E181" s="9">
        <v>115.2</v>
      </c>
      <c r="F181" s="9">
        <v>115.1</v>
      </c>
      <c r="G181" s="9">
        <v>118.8</v>
      </c>
      <c r="H181" s="9">
        <v>122.1</v>
      </c>
      <c r="I181" s="9">
        <v>121</v>
      </c>
      <c r="J181" s="9">
        <v>118.2</v>
      </c>
      <c r="K181" s="9">
        <v>118.5</v>
      </c>
      <c r="L181" s="9">
        <v>118.5</v>
      </c>
      <c r="M181" s="9">
        <v>116.2</v>
      </c>
      <c r="N181" s="9">
        <v>114.6</v>
      </c>
      <c r="O181" s="9">
        <v>109.3</v>
      </c>
      <c r="P181" s="9">
        <v>105.8</v>
      </c>
      <c r="Q181" s="9">
        <v>103.8</v>
      </c>
      <c r="R181" s="9">
        <v>103.7</v>
      </c>
      <c r="S181" s="9">
        <v>102.5</v>
      </c>
      <c r="T181" s="9">
        <v>102.4</v>
      </c>
      <c r="U181" s="9">
        <v>104.4</v>
      </c>
      <c r="V181" s="9">
        <v>106.9</v>
      </c>
      <c r="W181" s="9">
        <v>109.7</v>
      </c>
      <c r="X181" s="9">
        <v>109.1</v>
      </c>
      <c r="Y181" s="9">
        <v>108.1</v>
      </c>
      <c r="Z181" s="9">
        <v>105.8</v>
      </c>
      <c r="AA181" s="9">
        <v>107.4</v>
      </c>
      <c r="AB181" s="9">
        <v>105.8</v>
      </c>
      <c r="AC181" s="9">
        <v>106.7</v>
      </c>
      <c r="AD181" s="9">
        <v>105.9</v>
      </c>
      <c r="AE181" s="9">
        <v>106.7</v>
      </c>
      <c r="AF181" s="9">
        <v>106.7</v>
      </c>
      <c r="AG181" s="9">
        <v>107.7</v>
      </c>
      <c r="AH181" s="9">
        <v>107.8</v>
      </c>
      <c r="AI181" s="9">
        <v>109.3</v>
      </c>
      <c r="AJ181" s="9">
        <v>113.2</v>
      </c>
      <c r="AK181" s="9">
        <v>116.8</v>
      </c>
      <c r="AL181" s="9">
        <v>114.3</v>
      </c>
      <c r="AM181" s="9">
        <v>112.4</v>
      </c>
      <c r="AN181" s="9">
        <v>113.1</v>
      </c>
      <c r="AO181" s="9">
        <v>117.6</v>
      </c>
      <c r="AP181" s="9">
        <v>123.5</v>
      </c>
      <c r="AQ181" s="9">
        <v>125.5</v>
      </c>
      <c r="AR181" s="9">
        <v>124.7</v>
      </c>
      <c r="AS181" s="9">
        <v>127.1</v>
      </c>
      <c r="AT181" s="9">
        <v>135.19999999999999</v>
      </c>
      <c r="AU181" s="9">
        <v>135</v>
      </c>
      <c r="AV181" s="9">
        <v>130.30000000000001</v>
      </c>
      <c r="AW181" s="9">
        <v>124.3</v>
      </c>
      <c r="AX181" s="9">
        <v>119.7</v>
      </c>
      <c r="AY181" s="9">
        <v>117.6</v>
      </c>
      <c r="AZ181" s="9">
        <v>120.4</v>
      </c>
      <c r="BA181" s="9">
        <v>120.4</v>
      </c>
      <c r="BB181" s="9">
        <v>120.4</v>
      </c>
      <c r="BC181" s="9">
        <v>128.1</v>
      </c>
      <c r="BD181" s="9">
        <v>128.4</v>
      </c>
      <c r="BE181" s="9">
        <v>131.30000000000001</v>
      </c>
      <c r="BF181" s="9">
        <v>128.1</v>
      </c>
      <c r="BG181" s="9">
        <v>128.69999999999999</v>
      </c>
      <c r="BH181" s="9">
        <v>127.6</v>
      </c>
      <c r="BI181" s="9">
        <v>125.8</v>
      </c>
      <c r="BJ181" s="9">
        <v>120.1</v>
      </c>
      <c r="BK181" s="9">
        <v>117.6</v>
      </c>
      <c r="BL181" s="9">
        <v>118.1</v>
      </c>
      <c r="BM181" s="9">
        <v>117.9</v>
      </c>
      <c r="BN181" s="9">
        <v>115.9</v>
      </c>
      <c r="BO181" s="9">
        <v>113.5</v>
      </c>
      <c r="BP181" s="9">
        <v>115.6</v>
      </c>
      <c r="BQ181" s="9">
        <v>116.4</v>
      </c>
      <c r="BR181" s="9">
        <v>118.9</v>
      </c>
      <c r="BS181" s="9">
        <v>119.4</v>
      </c>
      <c r="BT181" s="9">
        <v>120.9</v>
      </c>
      <c r="BU181" s="9">
        <v>120.8</v>
      </c>
      <c r="BV181" s="9">
        <v>120.6</v>
      </c>
      <c r="BW181" s="9">
        <v>119.3</v>
      </c>
      <c r="BX181" s="9">
        <v>120.3</v>
      </c>
      <c r="BY181" s="9">
        <v>120.7</v>
      </c>
      <c r="BZ181" s="9">
        <v>122.3</v>
      </c>
      <c r="CA181" s="9">
        <v>127</v>
      </c>
      <c r="CB181" s="9">
        <v>126.6</v>
      </c>
      <c r="CC181" s="9">
        <v>127</v>
      </c>
      <c r="CD181" s="9">
        <v>126.2</v>
      </c>
      <c r="CE181" s="9">
        <v>127</v>
      </c>
      <c r="CF181" s="9">
        <v>126.1</v>
      </c>
      <c r="CG181" s="9">
        <v>124.7</v>
      </c>
      <c r="CH181" s="9">
        <v>123.6</v>
      </c>
      <c r="CI181" s="9">
        <v>122.9</v>
      </c>
      <c r="CJ181" s="9">
        <v>120.2</v>
      </c>
      <c r="CK181" s="9">
        <v>121.2</v>
      </c>
      <c r="CL181" s="9">
        <v>122</v>
      </c>
      <c r="CM181" s="9">
        <v>122.8</v>
      </c>
      <c r="CN181" s="9">
        <v>122.6</v>
      </c>
      <c r="CO181" s="9">
        <v>122.6</v>
      </c>
      <c r="CP181" s="9">
        <v>124.7</v>
      </c>
      <c r="CQ181" s="9">
        <v>129.19999999999999</v>
      </c>
      <c r="CR181" s="9">
        <v>132.80000000000001</v>
      </c>
      <c r="CS181" s="9">
        <v>133.4</v>
      </c>
      <c r="CT181" s="9">
        <v>131.30000000000001</v>
      </c>
      <c r="CU181" s="9">
        <v>131.4</v>
      </c>
      <c r="CV181" s="9">
        <v>133</v>
      </c>
      <c r="CW181" s="9">
        <v>138.9</v>
      </c>
      <c r="CX181" s="9">
        <v>145.69999999999999</v>
      </c>
      <c r="CY181" s="9">
        <v>147.69999999999999</v>
      </c>
      <c r="CZ181" s="9">
        <v>152.19999999999999</v>
      </c>
      <c r="DA181" s="9">
        <v>158</v>
      </c>
      <c r="DB181" s="9">
        <v>164.5</v>
      </c>
      <c r="DC181" s="9">
        <v>169.5</v>
      </c>
      <c r="DD181" s="9">
        <v>172.3</v>
      </c>
      <c r="DE181" s="9">
        <v>173.6</v>
      </c>
      <c r="DF181" s="9">
        <v>175.9</v>
      </c>
      <c r="DG181" s="9">
        <v>176.3</v>
      </c>
      <c r="DH181" s="9">
        <v>197.4</v>
      </c>
      <c r="DI181" s="9">
        <v>208.5</v>
      </c>
      <c r="DJ181" s="9">
        <v>204.7</v>
      </c>
      <c r="DK181" s="9">
        <v>211.5</v>
      </c>
      <c r="DL181" s="9">
        <v>222.6</v>
      </c>
      <c r="DM181" s="9">
        <v>235.1</v>
      </c>
      <c r="DN181" s="9">
        <v>232.5</v>
      </c>
      <c r="DO181" s="9">
        <v>235.2</v>
      </c>
      <c r="DP181" s="9">
        <v>226.5</v>
      </c>
      <c r="DQ181" s="9">
        <v>224.5</v>
      </c>
      <c r="DR181" s="9">
        <v>223.4</v>
      </c>
      <c r="DS181" s="9">
        <v>218.3</v>
      </c>
      <c r="DT181" s="9">
        <v>218.1</v>
      </c>
      <c r="DU181" s="9">
        <v>216.1</v>
      </c>
      <c r="DV181" s="9">
        <v>210.2</v>
      </c>
      <c r="DW181" s="9">
        <v>202.5</v>
      </c>
      <c r="DX181" s="9">
        <v>199.4</v>
      </c>
      <c r="DY181" s="9">
        <v>189.3</v>
      </c>
      <c r="DZ181" s="9">
        <v>195.5</v>
      </c>
      <c r="EA181" s="9">
        <v>203.5</v>
      </c>
      <c r="EB181" s="9">
        <v>196.5</v>
      </c>
      <c r="EC181" s="9">
        <v>189.1</v>
      </c>
      <c r="ED181" s="9">
        <v>180.5</v>
      </c>
      <c r="EE181" s="9">
        <v>169.2</v>
      </c>
      <c r="EF181" s="10">
        <v>163.1</v>
      </c>
      <c r="EG181" s="10">
        <v>152.4</v>
      </c>
      <c r="EH181" s="10">
        <v>151.19999999999999</v>
      </c>
      <c r="EI181" s="10">
        <v>157.5</v>
      </c>
      <c r="EJ181" s="69">
        <v>163.4</v>
      </c>
      <c r="EK181" s="69">
        <v>157.19999999999999</v>
      </c>
      <c r="EL181" s="70">
        <v>155.5</v>
      </c>
      <c r="EM181" s="70">
        <v>159.4</v>
      </c>
      <c r="EN181" s="70">
        <v>156</v>
      </c>
    </row>
    <row r="182" spans="1:144" x14ac:dyDescent="0.25">
      <c r="A182" s="2" t="s">
        <v>384</v>
      </c>
      <c r="B182" s="2" t="s">
        <v>385</v>
      </c>
      <c r="C182" s="5">
        <v>0.34250999999999998</v>
      </c>
      <c r="D182" s="9">
        <v>108.3</v>
      </c>
      <c r="E182" s="9">
        <v>109</v>
      </c>
      <c r="F182" s="9">
        <v>107.1</v>
      </c>
      <c r="G182" s="9">
        <v>113.5</v>
      </c>
      <c r="H182" s="9">
        <v>115.2</v>
      </c>
      <c r="I182" s="9">
        <v>116</v>
      </c>
      <c r="J182" s="9">
        <v>109.4</v>
      </c>
      <c r="K182" s="9">
        <v>110.2</v>
      </c>
      <c r="L182" s="9">
        <v>110.8</v>
      </c>
      <c r="M182" s="9">
        <v>111.1</v>
      </c>
      <c r="N182" s="9">
        <v>112.1</v>
      </c>
      <c r="O182" s="9">
        <v>107.5</v>
      </c>
      <c r="P182" s="9">
        <v>108.1</v>
      </c>
      <c r="Q182" s="9">
        <v>109.1</v>
      </c>
      <c r="R182" s="9">
        <v>107.5</v>
      </c>
      <c r="S182" s="9">
        <v>108.3</v>
      </c>
      <c r="T182" s="9">
        <v>107.4</v>
      </c>
      <c r="U182" s="9">
        <v>106.7</v>
      </c>
      <c r="V182" s="9">
        <v>107.5</v>
      </c>
      <c r="W182" s="9">
        <v>107.2</v>
      </c>
      <c r="X182" s="9">
        <v>105.8</v>
      </c>
      <c r="Y182" s="9">
        <v>106.1</v>
      </c>
      <c r="Z182" s="9">
        <v>105.8</v>
      </c>
      <c r="AA182" s="9">
        <v>107.4</v>
      </c>
      <c r="AB182" s="9">
        <v>106.9</v>
      </c>
      <c r="AC182" s="9">
        <v>106.6</v>
      </c>
      <c r="AD182" s="9">
        <v>105.1</v>
      </c>
      <c r="AE182" s="9">
        <v>104.8</v>
      </c>
      <c r="AF182" s="9">
        <v>103.9</v>
      </c>
      <c r="AG182" s="9">
        <v>101.2</v>
      </c>
      <c r="AH182" s="9">
        <v>101.5</v>
      </c>
      <c r="AI182" s="9">
        <v>99.2</v>
      </c>
      <c r="AJ182" s="9">
        <v>98.3</v>
      </c>
      <c r="AK182" s="9">
        <v>102.6</v>
      </c>
      <c r="AL182" s="9">
        <v>102.1</v>
      </c>
      <c r="AM182" s="9">
        <v>100</v>
      </c>
      <c r="AN182" s="9">
        <v>98.9</v>
      </c>
      <c r="AO182" s="9">
        <v>98</v>
      </c>
      <c r="AP182" s="9">
        <v>97</v>
      </c>
      <c r="AQ182" s="9">
        <v>98</v>
      </c>
      <c r="AR182" s="9">
        <v>95.9</v>
      </c>
      <c r="AS182" s="9">
        <v>96.9</v>
      </c>
      <c r="AT182" s="9">
        <v>97.3</v>
      </c>
      <c r="AU182" s="9">
        <v>98.6</v>
      </c>
      <c r="AV182" s="9">
        <v>100.5</v>
      </c>
      <c r="AW182" s="9">
        <v>100.8</v>
      </c>
      <c r="AX182" s="9">
        <v>99.9</v>
      </c>
      <c r="AY182" s="9">
        <v>99.7</v>
      </c>
      <c r="AZ182" s="9">
        <v>101.4</v>
      </c>
      <c r="BA182" s="9">
        <v>102</v>
      </c>
      <c r="BB182" s="9">
        <v>101.8</v>
      </c>
      <c r="BC182" s="9">
        <v>102.4</v>
      </c>
      <c r="BD182" s="9">
        <v>102.7</v>
      </c>
      <c r="BE182" s="9">
        <v>103.8</v>
      </c>
      <c r="BF182" s="9">
        <v>105.4</v>
      </c>
      <c r="BG182" s="9">
        <v>106.7</v>
      </c>
      <c r="BH182" s="9">
        <v>107.8</v>
      </c>
      <c r="BI182" s="9">
        <v>108.1</v>
      </c>
      <c r="BJ182" s="9">
        <v>106.2</v>
      </c>
      <c r="BK182" s="9">
        <v>105.4</v>
      </c>
      <c r="BL182" s="9">
        <v>103</v>
      </c>
      <c r="BM182" s="9">
        <v>102.6</v>
      </c>
      <c r="BN182" s="9">
        <v>103.4</v>
      </c>
      <c r="BO182" s="9">
        <v>103.1</v>
      </c>
      <c r="BP182" s="9">
        <v>103.6</v>
      </c>
      <c r="BQ182" s="9">
        <v>105.8</v>
      </c>
      <c r="BR182" s="9">
        <v>105.2</v>
      </c>
      <c r="BS182" s="9">
        <v>105.8</v>
      </c>
      <c r="BT182" s="9">
        <v>106.1</v>
      </c>
      <c r="BU182" s="9">
        <v>110.7</v>
      </c>
      <c r="BV182" s="9">
        <v>111.3</v>
      </c>
      <c r="BW182" s="9">
        <v>112.6</v>
      </c>
      <c r="BX182" s="9">
        <v>114.4</v>
      </c>
      <c r="BY182" s="9">
        <v>112.6</v>
      </c>
      <c r="BZ182" s="9">
        <v>111.6</v>
      </c>
      <c r="CA182" s="9">
        <v>112</v>
      </c>
      <c r="CB182" s="9">
        <v>111.7</v>
      </c>
      <c r="CC182" s="9">
        <v>111.4</v>
      </c>
      <c r="CD182" s="9">
        <v>112.6</v>
      </c>
      <c r="CE182" s="9">
        <v>111.8</v>
      </c>
      <c r="CF182" s="9">
        <v>111.1</v>
      </c>
      <c r="CG182" s="9">
        <v>112.7</v>
      </c>
      <c r="CH182" s="9">
        <v>113.5</v>
      </c>
      <c r="CI182" s="9">
        <v>112.5</v>
      </c>
      <c r="CJ182" s="9">
        <v>111.6</v>
      </c>
      <c r="CK182" s="9">
        <v>111.4</v>
      </c>
      <c r="CL182" s="9">
        <v>111.5</v>
      </c>
      <c r="CM182" s="9">
        <v>110.8</v>
      </c>
      <c r="CN182" s="9">
        <v>111.2</v>
      </c>
      <c r="CO182" s="9">
        <v>111.6</v>
      </c>
      <c r="CP182" s="9">
        <v>112.3</v>
      </c>
      <c r="CQ182" s="9">
        <v>113.7</v>
      </c>
      <c r="CR182" s="9">
        <v>117.6</v>
      </c>
      <c r="CS182" s="9">
        <v>121.7</v>
      </c>
      <c r="CT182" s="9">
        <v>121.3</v>
      </c>
      <c r="CU182" s="9">
        <v>118.2</v>
      </c>
      <c r="CV182" s="9">
        <v>119.3</v>
      </c>
      <c r="CW182" s="9">
        <v>116.4</v>
      </c>
      <c r="CX182" s="9">
        <v>115.3</v>
      </c>
      <c r="CY182" s="9">
        <v>118.1</v>
      </c>
      <c r="CZ182" s="9">
        <v>120.6</v>
      </c>
      <c r="DA182" s="9">
        <v>123.6</v>
      </c>
      <c r="DB182" s="9">
        <v>128.6</v>
      </c>
      <c r="DC182" s="9">
        <v>137.69999999999999</v>
      </c>
      <c r="DD182" s="9">
        <v>146.30000000000001</v>
      </c>
      <c r="DE182" s="9">
        <v>151.6</v>
      </c>
      <c r="DF182" s="9">
        <v>153.5</v>
      </c>
      <c r="DG182" s="9">
        <v>161.9</v>
      </c>
      <c r="DH182" s="9">
        <v>173</v>
      </c>
      <c r="DI182" s="9">
        <v>183.5</v>
      </c>
      <c r="DJ182" s="9">
        <v>180.9</v>
      </c>
      <c r="DK182" s="9">
        <v>179.6</v>
      </c>
      <c r="DL182" s="9">
        <v>182.9</v>
      </c>
      <c r="DM182" s="9">
        <v>188</v>
      </c>
      <c r="DN182" s="9">
        <v>180.6</v>
      </c>
      <c r="DO182" s="9">
        <v>174.8</v>
      </c>
      <c r="DP182" s="9">
        <v>170.2</v>
      </c>
      <c r="DQ182" s="9">
        <v>170.2</v>
      </c>
      <c r="DR182" s="9">
        <v>178.1</v>
      </c>
      <c r="DS182" s="9">
        <v>196.1</v>
      </c>
      <c r="DT182" s="9">
        <v>201.6</v>
      </c>
      <c r="DU182" s="9">
        <v>206.3</v>
      </c>
      <c r="DV182" s="9">
        <v>198.6</v>
      </c>
      <c r="DW182" s="9">
        <v>179.9</v>
      </c>
      <c r="DX182" s="9">
        <v>175.9</v>
      </c>
      <c r="DY182" s="9">
        <v>168.1</v>
      </c>
      <c r="DZ182" s="9">
        <v>171.9</v>
      </c>
      <c r="EA182" s="9">
        <v>181.4</v>
      </c>
      <c r="EB182" s="9">
        <v>174.5</v>
      </c>
      <c r="EC182" s="9">
        <v>171.5</v>
      </c>
      <c r="ED182" s="9">
        <v>163.80000000000001</v>
      </c>
      <c r="EE182" s="9">
        <v>151.1</v>
      </c>
      <c r="EF182" s="10">
        <v>147.6</v>
      </c>
      <c r="EG182" s="10">
        <v>137</v>
      </c>
      <c r="EH182" s="10">
        <v>131.1</v>
      </c>
      <c r="EI182" s="10">
        <v>132.5</v>
      </c>
      <c r="EJ182" s="69">
        <v>134.5</v>
      </c>
      <c r="EK182" s="69">
        <v>128.6</v>
      </c>
      <c r="EL182" s="70">
        <v>124.2</v>
      </c>
      <c r="EM182" s="70">
        <v>130.19999999999999</v>
      </c>
      <c r="EN182" s="70">
        <v>127.1</v>
      </c>
    </row>
    <row r="183" spans="1:144" x14ac:dyDescent="0.25">
      <c r="A183" s="2" t="s">
        <v>386</v>
      </c>
      <c r="B183" s="2" t="s">
        <v>387</v>
      </c>
      <c r="C183" s="5">
        <v>0.23133000000000001</v>
      </c>
      <c r="D183" s="9">
        <v>102.2</v>
      </c>
      <c r="E183" s="9">
        <v>102</v>
      </c>
      <c r="F183" s="9">
        <v>101</v>
      </c>
      <c r="G183" s="9">
        <v>105.5</v>
      </c>
      <c r="H183" s="9">
        <v>106.2</v>
      </c>
      <c r="I183" s="9">
        <v>107</v>
      </c>
      <c r="J183" s="9">
        <v>105.7</v>
      </c>
      <c r="K183" s="9">
        <v>106.2</v>
      </c>
      <c r="L183" s="9">
        <v>106.2</v>
      </c>
      <c r="M183" s="9">
        <v>108.3</v>
      </c>
      <c r="N183" s="9">
        <v>109.3</v>
      </c>
      <c r="O183" s="9">
        <v>107.1</v>
      </c>
      <c r="P183" s="9">
        <v>107.5</v>
      </c>
      <c r="Q183" s="9">
        <v>107.1</v>
      </c>
      <c r="R183" s="9">
        <v>110.5</v>
      </c>
      <c r="S183" s="9">
        <v>108.2</v>
      </c>
      <c r="T183" s="9">
        <v>110.2</v>
      </c>
      <c r="U183" s="9">
        <v>110.6</v>
      </c>
      <c r="V183" s="9">
        <v>109.6</v>
      </c>
      <c r="W183" s="9">
        <v>108.6</v>
      </c>
      <c r="X183" s="9">
        <v>103.7</v>
      </c>
      <c r="Y183" s="9">
        <v>100.9</v>
      </c>
      <c r="Z183" s="9">
        <v>101.2</v>
      </c>
      <c r="AA183" s="9">
        <v>100.5</v>
      </c>
      <c r="AB183" s="9">
        <v>101.2</v>
      </c>
      <c r="AC183" s="9">
        <v>97.4</v>
      </c>
      <c r="AD183" s="9">
        <v>96.9</v>
      </c>
      <c r="AE183" s="9">
        <v>96.3</v>
      </c>
      <c r="AF183" s="9">
        <v>95.3</v>
      </c>
      <c r="AG183" s="9">
        <v>91.7</v>
      </c>
      <c r="AH183" s="9">
        <v>92.9</v>
      </c>
      <c r="AI183" s="9">
        <v>93.2</v>
      </c>
      <c r="AJ183" s="9">
        <v>93.6</v>
      </c>
      <c r="AK183" s="9">
        <v>95.9</v>
      </c>
      <c r="AL183" s="9">
        <v>95.8</v>
      </c>
      <c r="AM183" s="9">
        <v>94.1</v>
      </c>
      <c r="AN183" s="9">
        <v>94.7</v>
      </c>
      <c r="AO183" s="9">
        <v>99.1</v>
      </c>
      <c r="AP183" s="9">
        <v>99.6</v>
      </c>
      <c r="AQ183" s="9">
        <v>99.3</v>
      </c>
      <c r="AR183" s="9">
        <v>98.5</v>
      </c>
      <c r="AS183" s="9">
        <v>102</v>
      </c>
      <c r="AT183" s="9">
        <v>105.9</v>
      </c>
      <c r="AU183" s="9">
        <v>103.3</v>
      </c>
      <c r="AV183" s="9">
        <v>104.7</v>
      </c>
      <c r="AW183" s="9">
        <v>104.2</v>
      </c>
      <c r="AX183" s="9">
        <v>102.8</v>
      </c>
      <c r="AY183" s="9">
        <v>101.3</v>
      </c>
      <c r="AZ183" s="9">
        <v>105.4</v>
      </c>
      <c r="BA183" s="9">
        <v>104.7</v>
      </c>
      <c r="BB183" s="9">
        <v>104</v>
      </c>
      <c r="BC183" s="9">
        <v>104</v>
      </c>
      <c r="BD183" s="9">
        <v>103.6</v>
      </c>
      <c r="BE183" s="9">
        <v>105.5</v>
      </c>
      <c r="BF183" s="9">
        <v>105.3</v>
      </c>
      <c r="BG183" s="9">
        <v>105.1</v>
      </c>
      <c r="BH183" s="9">
        <v>106.8</v>
      </c>
      <c r="BI183" s="9">
        <v>106.4</v>
      </c>
      <c r="BJ183" s="9">
        <v>105.6</v>
      </c>
      <c r="BK183" s="9">
        <v>103.9</v>
      </c>
      <c r="BL183" s="9">
        <v>102.5</v>
      </c>
      <c r="BM183" s="9">
        <v>101.8</v>
      </c>
      <c r="BN183" s="9">
        <v>101.4</v>
      </c>
      <c r="BO183" s="9">
        <v>102.4</v>
      </c>
      <c r="BP183" s="9">
        <v>101.9</v>
      </c>
      <c r="BQ183" s="9">
        <v>102.1</v>
      </c>
      <c r="BR183" s="9">
        <v>101.7</v>
      </c>
      <c r="BS183" s="9">
        <v>102.7</v>
      </c>
      <c r="BT183" s="9">
        <v>105</v>
      </c>
      <c r="BU183" s="9">
        <v>105.8</v>
      </c>
      <c r="BV183" s="9">
        <v>106.3</v>
      </c>
      <c r="BW183" s="9">
        <v>107.4</v>
      </c>
      <c r="BX183" s="9">
        <v>107.4</v>
      </c>
      <c r="BY183" s="9">
        <v>108.3</v>
      </c>
      <c r="BZ183" s="9">
        <v>109.2</v>
      </c>
      <c r="CA183" s="9">
        <v>109.8</v>
      </c>
      <c r="CB183" s="9">
        <v>110.6</v>
      </c>
      <c r="CC183" s="9">
        <v>111.7</v>
      </c>
      <c r="CD183" s="9">
        <v>111.4</v>
      </c>
      <c r="CE183" s="9">
        <v>110.3</v>
      </c>
      <c r="CF183" s="9">
        <v>110</v>
      </c>
      <c r="CG183" s="9">
        <v>110.4</v>
      </c>
      <c r="CH183" s="9">
        <v>110.5</v>
      </c>
      <c r="CI183" s="9">
        <v>109.4</v>
      </c>
      <c r="CJ183" s="9">
        <v>108.7</v>
      </c>
      <c r="CK183" s="9">
        <v>108.5</v>
      </c>
      <c r="CL183" s="9">
        <v>109.4</v>
      </c>
      <c r="CM183" s="9">
        <v>110.5</v>
      </c>
      <c r="CN183" s="9">
        <v>112.4</v>
      </c>
      <c r="CO183" s="9">
        <v>112.4</v>
      </c>
      <c r="CP183" s="9">
        <v>112.4</v>
      </c>
      <c r="CQ183" s="9">
        <v>113.2</v>
      </c>
      <c r="CR183" s="9">
        <v>116</v>
      </c>
      <c r="CS183" s="9">
        <v>116.2</v>
      </c>
      <c r="CT183" s="9">
        <v>114.1</v>
      </c>
      <c r="CU183" s="9">
        <v>112.8</v>
      </c>
      <c r="CV183" s="9">
        <v>115.1</v>
      </c>
      <c r="CW183" s="9">
        <v>116.3</v>
      </c>
      <c r="CX183" s="9">
        <v>119.2</v>
      </c>
      <c r="CY183" s="9">
        <v>119.6</v>
      </c>
      <c r="CZ183" s="9">
        <v>121.6</v>
      </c>
      <c r="DA183" s="9">
        <v>130.1</v>
      </c>
      <c r="DB183" s="9">
        <v>134.19999999999999</v>
      </c>
      <c r="DC183" s="9">
        <v>138</v>
      </c>
      <c r="DD183" s="9">
        <v>145.19999999999999</v>
      </c>
      <c r="DE183" s="9">
        <v>150.9</v>
      </c>
      <c r="DF183" s="9">
        <v>157.6</v>
      </c>
      <c r="DG183" s="9">
        <v>165.6</v>
      </c>
      <c r="DH183" s="9">
        <v>172.4</v>
      </c>
      <c r="DI183" s="9">
        <v>175</v>
      </c>
      <c r="DJ183" s="9">
        <v>162.80000000000001</v>
      </c>
      <c r="DK183" s="9">
        <v>161.6</v>
      </c>
      <c r="DL183" s="9">
        <v>160.5</v>
      </c>
      <c r="DM183" s="9">
        <v>161.30000000000001</v>
      </c>
      <c r="DN183" s="9">
        <v>160.19999999999999</v>
      </c>
      <c r="DO183" s="9">
        <v>153.4</v>
      </c>
      <c r="DP183" s="9">
        <v>152.19999999999999</v>
      </c>
      <c r="DQ183" s="9">
        <v>152.30000000000001</v>
      </c>
      <c r="DR183" s="9">
        <v>156.4</v>
      </c>
      <c r="DS183" s="9">
        <v>173</v>
      </c>
      <c r="DT183" s="9">
        <v>181.8</v>
      </c>
      <c r="DU183" s="9">
        <v>184.1</v>
      </c>
      <c r="DV183" s="9">
        <v>180.9</v>
      </c>
      <c r="DW183" s="9">
        <v>175.1</v>
      </c>
      <c r="DX183" s="9">
        <v>170.1</v>
      </c>
      <c r="DY183" s="9">
        <v>162.9</v>
      </c>
      <c r="DZ183" s="9">
        <v>165.7</v>
      </c>
      <c r="EA183" s="9">
        <v>166.9</v>
      </c>
      <c r="EB183" s="9">
        <v>160.80000000000001</v>
      </c>
      <c r="EC183" s="9">
        <v>155.6</v>
      </c>
      <c r="ED183" s="9">
        <v>147.30000000000001</v>
      </c>
      <c r="EE183" s="9">
        <v>140.69999999999999</v>
      </c>
      <c r="EF183" s="10">
        <v>134.69999999999999</v>
      </c>
      <c r="EG183" s="10">
        <v>128.5</v>
      </c>
      <c r="EH183" s="10">
        <v>126.2</v>
      </c>
      <c r="EI183" s="10">
        <v>127.3</v>
      </c>
      <c r="EJ183" s="69">
        <v>127.3</v>
      </c>
      <c r="EK183" s="69">
        <v>124.1</v>
      </c>
      <c r="EL183" s="70">
        <v>123.5</v>
      </c>
      <c r="EM183" s="70">
        <v>125.9</v>
      </c>
      <c r="EN183" s="70">
        <v>124.8</v>
      </c>
    </row>
    <row r="184" spans="1:144" x14ac:dyDescent="0.25">
      <c r="A184" s="2" t="s">
        <v>388</v>
      </c>
      <c r="B184" s="2" t="s">
        <v>389</v>
      </c>
      <c r="C184" s="5">
        <v>5.8340000000000003E-2</v>
      </c>
      <c r="D184" s="9">
        <v>118.9</v>
      </c>
      <c r="E184" s="9">
        <v>121.9</v>
      </c>
      <c r="F184" s="9">
        <v>121.1</v>
      </c>
      <c r="G184" s="9">
        <v>120.7</v>
      </c>
      <c r="H184" s="9">
        <v>124.4</v>
      </c>
      <c r="I184" s="9">
        <v>122.2</v>
      </c>
      <c r="J184" s="9">
        <v>117.9</v>
      </c>
      <c r="K184" s="9">
        <v>120.2</v>
      </c>
      <c r="L184" s="9">
        <v>127.2</v>
      </c>
      <c r="M184" s="9">
        <v>127.4</v>
      </c>
      <c r="N184" s="9">
        <v>127.6</v>
      </c>
      <c r="O184" s="9">
        <v>123.8</v>
      </c>
      <c r="P184" s="9">
        <v>124.3</v>
      </c>
      <c r="Q184" s="9">
        <v>122.3</v>
      </c>
      <c r="R184" s="9">
        <v>116.4</v>
      </c>
      <c r="S184" s="9">
        <v>109</v>
      </c>
      <c r="T184" s="9">
        <v>105.2</v>
      </c>
      <c r="U184" s="9">
        <v>102.9</v>
      </c>
      <c r="V184" s="9">
        <v>102.4</v>
      </c>
      <c r="W184" s="9">
        <v>98.3</v>
      </c>
      <c r="X184" s="9">
        <v>95.2</v>
      </c>
      <c r="Y184" s="9">
        <v>91.2</v>
      </c>
      <c r="Z184" s="9">
        <v>90.1</v>
      </c>
      <c r="AA184" s="9">
        <v>92</v>
      </c>
      <c r="AB184" s="9">
        <v>91</v>
      </c>
      <c r="AC184" s="9">
        <v>91.5</v>
      </c>
      <c r="AD184" s="9">
        <v>90.5</v>
      </c>
      <c r="AE184" s="9">
        <v>92.1</v>
      </c>
      <c r="AF184" s="9">
        <v>93.2</v>
      </c>
      <c r="AG184" s="9">
        <v>95.1</v>
      </c>
      <c r="AH184" s="9">
        <v>94.2</v>
      </c>
      <c r="AI184" s="9">
        <v>93.3</v>
      </c>
      <c r="AJ184" s="9">
        <v>93.8</v>
      </c>
      <c r="AK184" s="9">
        <v>97.6</v>
      </c>
      <c r="AL184" s="9">
        <v>98.6</v>
      </c>
      <c r="AM184" s="9">
        <v>103</v>
      </c>
      <c r="AN184" s="9">
        <v>104.3</v>
      </c>
      <c r="AO184" s="9">
        <v>107</v>
      </c>
      <c r="AP184" s="9">
        <v>109.8</v>
      </c>
      <c r="AQ184" s="9">
        <v>111.4</v>
      </c>
      <c r="AR184" s="9">
        <v>112.9</v>
      </c>
      <c r="AS184" s="9">
        <v>113.5</v>
      </c>
      <c r="AT184" s="9">
        <v>112.2</v>
      </c>
      <c r="AU184" s="9">
        <v>107.2</v>
      </c>
      <c r="AV184" s="9">
        <v>108.8</v>
      </c>
      <c r="AW184" s="9">
        <v>110</v>
      </c>
      <c r="AX184" s="9">
        <v>109.8</v>
      </c>
      <c r="AY184" s="9">
        <v>112.2</v>
      </c>
      <c r="AZ184" s="9">
        <v>118.7</v>
      </c>
      <c r="BA184" s="9">
        <v>121.3</v>
      </c>
      <c r="BB184" s="9">
        <v>123</v>
      </c>
      <c r="BC184" s="9">
        <v>124.9</v>
      </c>
      <c r="BD184" s="9">
        <v>127</v>
      </c>
      <c r="BE184" s="9">
        <v>123.3</v>
      </c>
      <c r="BF184" s="9">
        <v>118.3</v>
      </c>
      <c r="BG184" s="9">
        <v>114.8</v>
      </c>
      <c r="BH184" s="9">
        <v>115.1</v>
      </c>
      <c r="BI184" s="9">
        <v>114</v>
      </c>
      <c r="BJ184" s="9">
        <v>114.5</v>
      </c>
      <c r="BK184" s="9">
        <v>118.7</v>
      </c>
      <c r="BL184" s="9">
        <v>119</v>
      </c>
      <c r="BM184" s="9">
        <v>117.5</v>
      </c>
      <c r="BN184" s="9">
        <v>111.6</v>
      </c>
      <c r="BO184" s="9">
        <v>109.9</v>
      </c>
      <c r="BP184" s="9">
        <v>107.4</v>
      </c>
      <c r="BQ184" s="9">
        <v>105.1</v>
      </c>
      <c r="BR184" s="9">
        <v>105.4</v>
      </c>
      <c r="BS184" s="9">
        <v>104.9</v>
      </c>
      <c r="BT184" s="9">
        <v>105.6</v>
      </c>
      <c r="BU184" s="9">
        <v>104.3</v>
      </c>
      <c r="BV184" s="9">
        <v>106.1</v>
      </c>
      <c r="BW184" s="9">
        <v>103.7</v>
      </c>
      <c r="BX184" s="9">
        <v>103.3</v>
      </c>
      <c r="BY184" s="9">
        <v>103.8</v>
      </c>
      <c r="BZ184" s="9">
        <v>103.4</v>
      </c>
      <c r="CA184" s="9">
        <v>105</v>
      </c>
      <c r="CB184" s="9">
        <v>110.4</v>
      </c>
      <c r="CC184" s="9">
        <v>110.6</v>
      </c>
      <c r="CD184" s="9">
        <v>112</v>
      </c>
      <c r="CE184" s="9">
        <v>114.3</v>
      </c>
      <c r="CF184" s="9">
        <v>112.5</v>
      </c>
      <c r="CG184" s="9">
        <v>112.6</v>
      </c>
      <c r="CH184" s="9">
        <v>113.5</v>
      </c>
      <c r="CI184" s="9">
        <v>112.7</v>
      </c>
      <c r="CJ184" s="9">
        <v>114.8</v>
      </c>
      <c r="CK184" s="9">
        <v>119.7</v>
      </c>
      <c r="CL184" s="9">
        <v>118</v>
      </c>
      <c r="CM184" s="9">
        <v>118.9</v>
      </c>
      <c r="CN184" s="9">
        <v>120</v>
      </c>
      <c r="CO184" s="9">
        <v>120</v>
      </c>
      <c r="CP184" s="9">
        <v>119.7</v>
      </c>
      <c r="CQ184" s="9">
        <v>120.1</v>
      </c>
      <c r="CR184" s="9">
        <v>127</v>
      </c>
      <c r="CS184" s="9">
        <v>125.7</v>
      </c>
      <c r="CT184" s="9">
        <v>127.7</v>
      </c>
      <c r="CU184" s="9">
        <v>132.1</v>
      </c>
      <c r="CV184" s="9">
        <v>137.80000000000001</v>
      </c>
      <c r="CW184" s="9">
        <v>137.9</v>
      </c>
      <c r="CX184" s="9">
        <v>137.6</v>
      </c>
      <c r="CY184" s="9">
        <v>137.69999999999999</v>
      </c>
      <c r="CZ184" s="9">
        <v>137.19999999999999</v>
      </c>
      <c r="DA184" s="9">
        <v>138.30000000000001</v>
      </c>
      <c r="DB184" s="9">
        <v>140.6</v>
      </c>
      <c r="DC184" s="9">
        <v>145.19999999999999</v>
      </c>
      <c r="DD184" s="9">
        <v>148.30000000000001</v>
      </c>
      <c r="DE184" s="9">
        <v>151.80000000000001</v>
      </c>
      <c r="DF184" s="9">
        <v>159</v>
      </c>
      <c r="DG184" s="9">
        <v>165.3</v>
      </c>
      <c r="DH184" s="9">
        <v>168.4</v>
      </c>
      <c r="DI184" s="9">
        <v>167.7</v>
      </c>
      <c r="DJ184" s="9">
        <v>158.30000000000001</v>
      </c>
      <c r="DK184" s="9">
        <v>158.30000000000001</v>
      </c>
      <c r="DL184" s="9">
        <v>160.80000000000001</v>
      </c>
      <c r="DM184" s="9">
        <v>159.6</v>
      </c>
      <c r="DN184" s="9">
        <v>160.6</v>
      </c>
      <c r="DO184" s="9">
        <v>156</v>
      </c>
      <c r="DP184" s="9">
        <v>153.1</v>
      </c>
      <c r="DQ184" s="9">
        <v>154.1</v>
      </c>
      <c r="DR184" s="9">
        <v>158.4</v>
      </c>
      <c r="DS184" s="9">
        <v>169.7</v>
      </c>
      <c r="DT184" s="9">
        <v>177.3</v>
      </c>
      <c r="DU184" s="9">
        <v>176.1</v>
      </c>
      <c r="DV184" s="9">
        <v>176.9</v>
      </c>
      <c r="DW184" s="9">
        <v>177.3</v>
      </c>
      <c r="DX184" s="9">
        <v>174.3</v>
      </c>
      <c r="DY184" s="9">
        <v>173.6</v>
      </c>
      <c r="DZ184" s="9">
        <v>175</v>
      </c>
      <c r="EA184" s="9">
        <v>174</v>
      </c>
      <c r="EB184" s="9">
        <v>174.7</v>
      </c>
      <c r="EC184" s="9">
        <v>175.4</v>
      </c>
      <c r="ED184" s="9">
        <v>177.3</v>
      </c>
      <c r="EE184" s="9">
        <v>178.9</v>
      </c>
      <c r="EF184" s="10">
        <v>174.4</v>
      </c>
      <c r="EG184" s="10">
        <v>172.4</v>
      </c>
      <c r="EH184" s="10">
        <v>171.2</v>
      </c>
      <c r="EI184" s="10">
        <v>175.6</v>
      </c>
      <c r="EJ184" s="69">
        <v>181.4</v>
      </c>
      <c r="EK184" s="69">
        <v>180.2</v>
      </c>
      <c r="EL184" s="70">
        <v>177.1</v>
      </c>
      <c r="EM184" s="70">
        <v>174.3</v>
      </c>
      <c r="EN184" s="70">
        <v>172.3</v>
      </c>
    </row>
    <row r="185" spans="1:144" x14ac:dyDescent="0.25">
      <c r="A185" s="2" t="s">
        <v>390</v>
      </c>
      <c r="B185" s="2" t="s">
        <v>391</v>
      </c>
      <c r="C185" s="5">
        <v>2.955E-2</v>
      </c>
      <c r="D185" s="9">
        <v>91.8</v>
      </c>
      <c r="E185" s="9">
        <v>88.4</v>
      </c>
      <c r="F185" s="9">
        <v>87.6</v>
      </c>
      <c r="G185" s="9">
        <v>91.3</v>
      </c>
      <c r="H185" s="9">
        <v>95.9</v>
      </c>
      <c r="I185" s="9">
        <v>96.5</v>
      </c>
      <c r="J185" s="9">
        <v>95.4</v>
      </c>
      <c r="K185" s="9">
        <v>91.8</v>
      </c>
      <c r="L185" s="9">
        <v>93.8</v>
      </c>
      <c r="M185" s="9">
        <v>94</v>
      </c>
      <c r="N185" s="9">
        <v>93.4</v>
      </c>
      <c r="O185" s="9">
        <v>94.5</v>
      </c>
      <c r="P185" s="9">
        <v>95</v>
      </c>
      <c r="Q185" s="9">
        <v>93.3</v>
      </c>
      <c r="R185" s="9">
        <v>93.3</v>
      </c>
      <c r="S185" s="9">
        <v>92.8</v>
      </c>
      <c r="T185" s="9">
        <v>93.1</v>
      </c>
      <c r="U185" s="9">
        <v>94.3</v>
      </c>
      <c r="V185" s="9">
        <v>93.5</v>
      </c>
      <c r="W185" s="9">
        <v>96.6</v>
      </c>
      <c r="X185" s="9">
        <v>103.5</v>
      </c>
      <c r="Y185" s="9">
        <v>102.9</v>
      </c>
      <c r="Z185" s="9">
        <v>103.8</v>
      </c>
      <c r="AA185" s="9">
        <v>104.2</v>
      </c>
      <c r="AB185" s="9">
        <v>102.8</v>
      </c>
      <c r="AC185" s="9">
        <v>100.4</v>
      </c>
      <c r="AD185" s="9">
        <v>104.6</v>
      </c>
      <c r="AE185" s="9">
        <v>105.4</v>
      </c>
      <c r="AF185" s="9">
        <v>102.2</v>
      </c>
      <c r="AG185" s="9">
        <v>104.1</v>
      </c>
      <c r="AH185" s="9">
        <v>103.6</v>
      </c>
      <c r="AI185" s="9">
        <v>107</v>
      </c>
      <c r="AJ185" s="9">
        <v>108.3</v>
      </c>
      <c r="AK185" s="9">
        <v>104.6</v>
      </c>
      <c r="AL185" s="9">
        <v>101.7</v>
      </c>
      <c r="AM185" s="9">
        <v>95.8</v>
      </c>
      <c r="AN185" s="9">
        <v>95.4</v>
      </c>
      <c r="AO185" s="9">
        <v>97.6</v>
      </c>
      <c r="AP185" s="9">
        <v>97.9</v>
      </c>
      <c r="AQ185" s="9">
        <v>101.4</v>
      </c>
      <c r="AR185" s="9">
        <v>100.3</v>
      </c>
      <c r="AS185" s="9">
        <v>103.5</v>
      </c>
      <c r="AT185" s="9">
        <v>102.1</v>
      </c>
      <c r="AU185" s="9">
        <v>101</v>
      </c>
      <c r="AV185" s="9">
        <v>98</v>
      </c>
      <c r="AW185" s="9">
        <v>94.6</v>
      </c>
      <c r="AX185" s="9">
        <v>89.6</v>
      </c>
      <c r="AY185" s="9">
        <v>87.7</v>
      </c>
      <c r="AZ185" s="9">
        <v>89.7</v>
      </c>
      <c r="BA185" s="9">
        <v>90.5</v>
      </c>
      <c r="BB185" s="9">
        <v>90.6</v>
      </c>
      <c r="BC185" s="9">
        <v>93.4</v>
      </c>
      <c r="BD185" s="9">
        <v>95.2</v>
      </c>
      <c r="BE185" s="9">
        <v>97.8</v>
      </c>
      <c r="BF185" s="9">
        <v>98.2</v>
      </c>
      <c r="BG185" s="9">
        <v>98.5</v>
      </c>
      <c r="BH185" s="9">
        <v>98.5</v>
      </c>
      <c r="BI185" s="9">
        <v>98.8</v>
      </c>
      <c r="BJ185" s="9">
        <v>99.6</v>
      </c>
      <c r="BK185" s="9">
        <v>100.3</v>
      </c>
      <c r="BL185" s="9">
        <v>104.4</v>
      </c>
      <c r="BM185" s="9">
        <v>103.9</v>
      </c>
      <c r="BN185" s="9">
        <v>104.7</v>
      </c>
      <c r="BO185" s="9">
        <v>106.9</v>
      </c>
      <c r="BP185" s="9">
        <v>108</v>
      </c>
      <c r="BQ185" s="9">
        <v>108.6</v>
      </c>
      <c r="BR185" s="9">
        <v>108.6</v>
      </c>
      <c r="BS185" s="9">
        <v>108.1</v>
      </c>
      <c r="BT185" s="9">
        <v>109.7</v>
      </c>
      <c r="BU185" s="9">
        <v>106.7</v>
      </c>
      <c r="BV185" s="9">
        <v>105.9</v>
      </c>
      <c r="BW185" s="9">
        <v>106</v>
      </c>
      <c r="BX185" s="9">
        <v>104.4</v>
      </c>
      <c r="BY185" s="9">
        <v>103.2</v>
      </c>
      <c r="BZ185" s="9">
        <v>103.7</v>
      </c>
      <c r="CA185" s="9">
        <v>107.8</v>
      </c>
      <c r="CB185" s="9">
        <v>109.3</v>
      </c>
      <c r="CC185" s="9">
        <v>110</v>
      </c>
      <c r="CD185" s="9">
        <v>116</v>
      </c>
      <c r="CE185" s="9">
        <v>120.7</v>
      </c>
      <c r="CF185" s="9">
        <v>118.8</v>
      </c>
      <c r="CG185" s="9">
        <v>118.2</v>
      </c>
      <c r="CH185" s="9">
        <v>118.9</v>
      </c>
      <c r="CI185" s="9">
        <v>121.1</v>
      </c>
      <c r="CJ185" s="9">
        <v>124.7</v>
      </c>
      <c r="CK185" s="9">
        <v>126.4</v>
      </c>
      <c r="CL185" s="9">
        <v>124.6</v>
      </c>
      <c r="CM185" s="9">
        <v>125.2</v>
      </c>
      <c r="CN185" s="9">
        <v>125.7</v>
      </c>
      <c r="CO185" s="9">
        <v>118</v>
      </c>
      <c r="CP185" s="9">
        <v>110.6</v>
      </c>
      <c r="CQ185" s="9">
        <v>110.8</v>
      </c>
      <c r="CR185" s="9">
        <v>110.7</v>
      </c>
      <c r="CS185" s="9">
        <v>107.5</v>
      </c>
      <c r="CT185" s="9">
        <v>105.5</v>
      </c>
      <c r="CU185" s="9">
        <v>105.7</v>
      </c>
      <c r="CV185" s="9">
        <v>106.9</v>
      </c>
      <c r="CW185" s="9">
        <v>102.9</v>
      </c>
      <c r="CX185" s="9">
        <v>103.5</v>
      </c>
      <c r="CY185" s="9">
        <v>105.8</v>
      </c>
      <c r="CZ185" s="9">
        <v>107.7</v>
      </c>
      <c r="DA185" s="9">
        <v>108.6</v>
      </c>
      <c r="DB185" s="9">
        <v>113.2</v>
      </c>
      <c r="DC185" s="9">
        <v>115.3</v>
      </c>
      <c r="DD185" s="9">
        <v>114.3</v>
      </c>
      <c r="DE185" s="9">
        <v>116.6</v>
      </c>
      <c r="DF185" s="9">
        <v>118.9</v>
      </c>
      <c r="DG185" s="9">
        <v>118.1</v>
      </c>
      <c r="DH185" s="9">
        <v>126.4</v>
      </c>
      <c r="DI185" s="9">
        <v>125.7</v>
      </c>
      <c r="DJ185" s="9">
        <v>129.4</v>
      </c>
      <c r="DK185" s="9">
        <v>132.6</v>
      </c>
      <c r="DL185" s="9">
        <v>141.4</v>
      </c>
      <c r="DM185" s="9">
        <v>141</v>
      </c>
      <c r="DN185" s="9">
        <v>146.1</v>
      </c>
      <c r="DO185" s="9">
        <v>145.4</v>
      </c>
      <c r="DP185" s="9">
        <v>142</v>
      </c>
      <c r="DQ185" s="9">
        <v>144.9</v>
      </c>
      <c r="DR185" s="9">
        <v>150.19999999999999</v>
      </c>
      <c r="DS185" s="9">
        <v>154.19999999999999</v>
      </c>
      <c r="DT185" s="9">
        <v>162.5</v>
      </c>
      <c r="DU185" s="9">
        <v>170</v>
      </c>
      <c r="DV185" s="9">
        <v>170.8</v>
      </c>
      <c r="DW185" s="9">
        <v>169.3</v>
      </c>
      <c r="DX185" s="9">
        <v>168.4</v>
      </c>
      <c r="DY185" s="9">
        <v>168.5</v>
      </c>
      <c r="DZ185" s="9">
        <v>168.2</v>
      </c>
      <c r="EA185" s="9">
        <v>163.80000000000001</v>
      </c>
      <c r="EB185" s="9">
        <v>165.3</v>
      </c>
      <c r="EC185" s="9">
        <v>165.5</v>
      </c>
      <c r="ED185" s="9">
        <v>160</v>
      </c>
      <c r="EE185" s="9">
        <v>155.4</v>
      </c>
      <c r="EF185" s="10">
        <v>152</v>
      </c>
      <c r="EG185" s="10">
        <v>147.30000000000001</v>
      </c>
      <c r="EH185" s="10">
        <v>146.30000000000001</v>
      </c>
      <c r="EI185" s="10">
        <v>148.5</v>
      </c>
      <c r="EJ185" s="69">
        <v>151.19999999999999</v>
      </c>
      <c r="EK185" s="69">
        <v>152.5</v>
      </c>
      <c r="EL185" s="70">
        <v>151.30000000000001</v>
      </c>
      <c r="EM185" s="70">
        <v>150.30000000000001</v>
      </c>
      <c r="EN185" s="70">
        <v>150.19999999999999</v>
      </c>
    </row>
    <row r="186" spans="1:144" x14ac:dyDescent="0.25">
      <c r="A186" s="2" t="s">
        <v>392</v>
      </c>
      <c r="B186" s="2" t="s">
        <v>393</v>
      </c>
      <c r="C186" s="5">
        <v>0.29613</v>
      </c>
      <c r="D186" s="9">
        <v>109.9</v>
      </c>
      <c r="E186" s="9">
        <v>110.2</v>
      </c>
      <c r="F186" s="9">
        <v>110.9</v>
      </c>
      <c r="G186" s="9">
        <v>111.9</v>
      </c>
      <c r="H186" s="9">
        <v>112.1</v>
      </c>
      <c r="I186" s="9">
        <v>111.5</v>
      </c>
      <c r="J186" s="9">
        <v>109.6</v>
      </c>
      <c r="K186" s="9">
        <v>108.8</v>
      </c>
      <c r="L186" s="9">
        <v>104</v>
      </c>
      <c r="M186" s="9">
        <v>104.6</v>
      </c>
      <c r="N186" s="9">
        <v>101.8</v>
      </c>
      <c r="O186" s="9">
        <v>100.2</v>
      </c>
      <c r="P186" s="9">
        <v>97.2</v>
      </c>
      <c r="Q186" s="9">
        <v>96.4</v>
      </c>
      <c r="R186" s="9">
        <v>97.7</v>
      </c>
      <c r="S186" s="9">
        <v>98.7</v>
      </c>
      <c r="T186" s="9">
        <v>102</v>
      </c>
      <c r="U186" s="9">
        <v>102.9</v>
      </c>
      <c r="V186" s="9">
        <v>103.8</v>
      </c>
      <c r="W186" s="9">
        <v>107.5</v>
      </c>
      <c r="X186" s="9">
        <v>105.1</v>
      </c>
      <c r="Y186" s="9">
        <v>102.8</v>
      </c>
      <c r="Z186" s="9">
        <v>102.1</v>
      </c>
      <c r="AA186" s="9">
        <v>103.8</v>
      </c>
      <c r="AB186" s="9">
        <v>104.9</v>
      </c>
      <c r="AC186" s="9">
        <v>105</v>
      </c>
      <c r="AD186" s="9">
        <v>103.8</v>
      </c>
      <c r="AE186" s="9">
        <v>103</v>
      </c>
      <c r="AF186" s="9">
        <v>103.6</v>
      </c>
      <c r="AG186" s="9">
        <v>103.3</v>
      </c>
      <c r="AH186" s="9">
        <v>102.7</v>
      </c>
      <c r="AI186" s="9">
        <v>100.5</v>
      </c>
      <c r="AJ186" s="9">
        <v>97.5</v>
      </c>
      <c r="AK186" s="9">
        <v>98.2</v>
      </c>
      <c r="AL186" s="9">
        <v>99.1</v>
      </c>
      <c r="AM186" s="9">
        <v>98.1</v>
      </c>
      <c r="AN186" s="9">
        <v>97.8</v>
      </c>
      <c r="AO186" s="9">
        <v>99</v>
      </c>
      <c r="AP186" s="9">
        <v>99.7</v>
      </c>
      <c r="AQ186" s="9">
        <v>98.9</v>
      </c>
      <c r="AR186" s="9">
        <v>96.3</v>
      </c>
      <c r="AS186" s="9">
        <v>97.4</v>
      </c>
      <c r="AT186" s="9">
        <v>99.8</v>
      </c>
      <c r="AU186" s="9">
        <v>99.9</v>
      </c>
      <c r="AV186" s="9">
        <v>99.2</v>
      </c>
      <c r="AW186" s="9">
        <v>96</v>
      </c>
      <c r="AX186" s="9">
        <v>97.6</v>
      </c>
      <c r="AY186" s="9">
        <v>100.2</v>
      </c>
      <c r="AZ186" s="9">
        <v>104</v>
      </c>
      <c r="BA186" s="9">
        <v>104.2</v>
      </c>
      <c r="BB186" s="9">
        <v>105.5</v>
      </c>
      <c r="BC186" s="9">
        <v>106.9</v>
      </c>
      <c r="BD186" s="9">
        <v>108.1</v>
      </c>
      <c r="BE186" s="9">
        <v>108.3</v>
      </c>
      <c r="BF186" s="9">
        <v>112</v>
      </c>
      <c r="BG186" s="9">
        <v>112.5</v>
      </c>
      <c r="BH186" s="9">
        <v>113.9</v>
      </c>
      <c r="BI186" s="9">
        <v>114.6</v>
      </c>
      <c r="BJ186" s="9">
        <v>112.5</v>
      </c>
      <c r="BK186" s="9">
        <v>110.1</v>
      </c>
      <c r="BL186" s="9">
        <v>107.8</v>
      </c>
      <c r="BM186" s="9">
        <v>105.3</v>
      </c>
      <c r="BN186" s="9">
        <v>104.6</v>
      </c>
      <c r="BO186" s="9">
        <v>106.5</v>
      </c>
      <c r="BP186" s="9">
        <v>109.2</v>
      </c>
      <c r="BQ186" s="9">
        <v>110.8</v>
      </c>
      <c r="BR186" s="9">
        <v>112</v>
      </c>
      <c r="BS186" s="9">
        <v>114.4</v>
      </c>
      <c r="BT186" s="9">
        <v>115.6</v>
      </c>
      <c r="BU186" s="9">
        <v>114.1</v>
      </c>
      <c r="BV186" s="9">
        <v>114</v>
      </c>
      <c r="BW186" s="9">
        <v>120.6</v>
      </c>
      <c r="BX186" s="9">
        <v>122.1</v>
      </c>
      <c r="BY186" s="9">
        <v>125.4</v>
      </c>
      <c r="BZ186" s="9">
        <v>126.5</v>
      </c>
      <c r="CA186" s="9">
        <v>127.6</v>
      </c>
      <c r="CB186" s="9">
        <v>127.3</v>
      </c>
      <c r="CC186" s="9">
        <v>128.1</v>
      </c>
      <c r="CD186" s="9">
        <v>126.5</v>
      </c>
      <c r="CE186" s="9">
        <v>125.4</v>
      </c>
      <c r="CF186" s="9">
        <v>119.9</v>
      </c>
      <c r="CG186" s="9">
        <v>118.1</v>
      </c>
      <c r="CH186" s="9">
        <v>117</v>
      </c>
      <c r="CI186" s="9">
        <v>113.9</v>
      </c>
      <c r="CJ186" s="9">
        <v>113.4</v>
      </c>
      <c r="CK186" s="9">
        <v>112.3</v>
      </c>
      <c r="CL186" s="9">
        <v>112.3</v>
      </c>
      <c r="CM186" s="9">
        <v>114.3</v>
      </c>
      <c r="CN186" s="9">
        <v>118.6</v>
      </c>
      <c r="CO186" s="9">
        <v>120.9</v>
      </c>
      <c r="CP186" s="9">
        <v>121.9</v>
      </c>
      <c r="CQ186" s="9">
        <v>123.5</v>
      </c>
      <c r="CR186" s="9">
        <v>130.69999999999999</v>
      </c>
      <c r="CS186" s="9">
        <v>133.1</v>
      </c>
      <c r="CT186" s="9">
        <v>127.5</v>
      </c>
      <c r="CU186" s="9">
        <v>122.4</v>
      </c>
      <c r="CV186" s="9">
        <v>125.6</v>
      </c>
      <c r="CW186" s="9">
        <v>124.9</v>
      </c>
      <c r="CX186" s="9">
        <v>128.69999999999999</v>
      </c>
      <c r="CY186" s="9">
        <v>131.69999999999999</v>
      </c>
      <c r="CZ186" s="9">
        <v>136.1</v>
      </c>
      <c r="DA186" s="9">
        <v>143.5</v>
      </c>
      <c r="DB186" s="9">
        <v>144.4</v>
      </c>
      <c r="DC186" s="9">
        <v>152.19999999999999</v>
      </c>
      <c r="DD186" s="9">
        <v>158.5</v>
      </c>
      <c r="DE186" s="9">
        <v>160.5</v>
      </c>
      <c r="DF186" s="9">
        <v>159.30000000000001</v>
      </c>
      <c r="DG186" s="9">
        <v>170.2</v>
      </c>
      <c r="DH186" s="9">
        <v>180.4</v>
      </c>
      <c r="DI186" s="9">
        <v>192.5</v>
      </c>
      <c r="DJ186" s="9">
        <v>195.2</v>
      </c>
      <c r="DK186" s="9">
        <v>197.4</v>
      </c>
      <c r="DL186" s="9">
        <v>206.3</v>
      </c>
      <c r="DM186" s="9">
        <v>206.2</v>
      </c>
      <c r="DN186" s="9">
        <v>206.2</v>
      </c>
      <c r="DO186" s="9">
        <v>195</v>
      </c>
      <c r="DP186" s="9">
        <v>186.7</v>
      </c>
      <c r="DQ186" s="9">
        <v>185.9</v>
      </c>
      <c r="DR186" s="9">
        <v>195.8</v>
      </c>
      <c r="DS186" s="9">
        <v>214.1</v>
      </c>
      <c r="DT186" s="9">
        <v>223.4</v>
      </c>
      <c r="DU186" s="9">
        <v>225.3</v>
      </c>
      <c r="DV186" s="9">
        <v>220.3</v>
      </c>
      <c r="DW186" s="9">
        <v>206.1</v>
      </c>
      <c r="DX186" s="9">
        <v>199.7</v>
      </c>
      <c r="DY186" s="9">
        <v>187.6</v>
      </c>
      <c r="DZ186" s="9">
        <v>191.8</v>
      </c>
      <c r="EA186" s="9">
        <v>192.6</v>
      </c>
      <c r="EB186" s="9">
        <v>183.2</v>
      </c>
      <c r="EC186" s="9">
        <v>174.5</v>
      </c>
      <c r="ED186" s="9">
        <v>165.4</v>
      </c>
      <c r="EE186" s="9">
        <v>155.4</v>
      </c>
      <c r="EF186" s="10">
        <v>152.5</v>
      </c>
      <c r="EG186" s="10">
        <v>143.19999999999999</v>
      </c>
      <c r="EH186" s="10">
        <v>140.4</v>
      </c>
      <c r="EI186" s="10">
        <v>151</v>
      </c>
      <c r="EJ186" s="69">
        <v>151.69999999999999</v>
      </c>
      <c r="EK186" s="69">
        <v>145.80000000000001</v>
      </c>
      <c r="EL186" s="70">
        <v>141.4</v>
      </c>
      <c r="EM186" s="70">
        <v>142</v>
      </c>
      <c r="EN186" s="70">
        <v>138.4</v>
      </c>
    </row>
    <row r="187" spans="1:144" x14ac:dyDescent="0.25">
      <c r="A187" s="2" t="s">
        <v>394</v>
      </c>
      <c r="B187" s="2" t="s">
        <v>395</v>
      </c>
      <c r="C187" s="5">
        <v>1.0150699999999999</v>
      </c>
      <c r="D187" s="9">
        <v>112.5</v>
      </c>
      <c r="E187" s="9">
        <v>113.3</v>
      </c>
      <c r="F187" s="9">
        <v>112.4</v>
      </c>
      <c r="G187" s="9">
        <v>112.5</v>
      </c>
      <c r="H187" s="9">
        <v>111.9</v>
      </c>
      <c r="I187" s="9">
        <v>108.9</v>
      </c>
      <c r="J187" s="9">
        <v>100</v>
      </c>
      <c r="K187" s="9">
        <v>96</v>
      </c>
      <c r="L187" s="9">
        <v>92.1</v>
      </c>
      <c r="M187" s="9">
        <v>93</v>
      </c>
      <c r="N187" s="9">
        <v>93.4</v>
      </c>
      <c r="O187" s="9">
        <v>94.2</v>
      </c>
      <c r="P187" s="9">
        <v>94.9</v>
      </c>
      <c r="Q187" s="9">
        <v>95.3</v>
      </c>
      <c r="R187" s="9">
        <v>97.2</v>
      </c>
      <c r="S187" s="9">
        <v>99.6</v>
      </c>
      <c r="T187" s="9">
        <v>102.8</v>
      </c>
      <c r="U187" s="9">
        <v>104.7</v>
      </c>
      <c r="V187" s="9">
        <v>105.8</v>
      </c>
      <c r="W187" s="9">
        <v>107.5</v>
      </c>
      <c r="X187" s="9">
        <v>109.4</v>
      </c>
      <c r="Y187" s="9">
        <v>107.7</v>
      </c>
      <c r="Z187" s="9">
        <v>108.2</v>
      </c>
      <c r="AA187" s="9">
        <v>111.8</v>
      </c>
      <c r="AB187" s="9">
        <v>110.9</v>
      </c>
      <c r="AC187" s="9">
        <v>109.4</v>
      </c>
      <c r="AD187" s="9">
        <v>105.8</v>
      </c>
      <c r="AE187" s="9">
        <v>106.1</v>
      </c>
      <c r="AF187" s="9">
        <v>103.2</v>
      </c>
      <c r="AG187" s="9">
        <v>99</v>
      </c>
      <c r="AH187" s="9">
        <v>97.9</v>
      </c>
      <c r="AI187" s="9">
        <v>95.6</v>
      </c>
      <c r="AJ187" s="9">
        <v>94.9</v>
      </c>
      <c r="AK187" s="9">
        <v>94.9</v>
      </c>
      <c r="AL187" s="9">
        <v>95</v>
      </c>
      <c r="AM187" s="9">
        <v>96.3</v>
      </c>
      <c r="AN187" s="9">
        <v>95.3</v>
      </c>
      <c r="AO187" s="9">
        <v>95.1</v>
      </c>
      <c r="AP187" s="9">
        <v>95.2</v>
      </c>
      <c r="AQ187" s="9">
        <v>95</v>
      </c>
      <c r="AR187" s="9">
        <v>92.2</v>
      </c>
      <c r="AS187" s="9">
        <v>89.8</v>
      </c>
      <c r="AT187" s="9">
        <v>90.1</v>
      </c>
      <c r="AU187" s="9">
        <v>90</v>
      </c>
      <c r="AV187" s="9">
        <v>89.7</v>
      </c>
      <c r="AW187" s="9">
        <v>89.2</v>
      </c>
      <c r="AX187" s="9">
        <v>91.8</v>
      </c>
      <c r="AY187" s="9">
        <v>95.5</v>
      </c>
      <c r="AZ187" s="9">
        <v>99.3</v>
      </c>
      <c r="BA187" s="9">
        <v>101.4</v>
      </c>
      <c r="BB187" s="9">
        <v>101.1</v>
      </c>
      <c r="BC187" s="9">
        <v>99.5</v>
      </c>
      <c r="BD187" s="9">
        <v>102.8</v>
      </c>
      <c r="BE187" s="9">
        <v>105.5</v>
      </c>
      <c r="BF187" s="9">
        <v>103.4</v>
      </c>
      <c r="BG187" s="9">
        <v>103</v>
      </c>
      <c r="BH187" s="9">
        <v>106.4</v>
      </c>
      <c r="BI187" s="9">
        <v>108.7</v>
      </c>
      <c r="BJ187" s="9">
        <v>108.3</v>
      </c>
      <c r="BK187" s="9">
        <v>106.8</v>
      </c>
      <c r="BL187" s="9">
        <v>105.9</v>
      </c>
      <c r="BM187" s="9">
        <v>104.4</v>
      </c>
      <c r="BN187" s="9">
        <v>104.5</v>
      </c>
      <c r="BO187" s="9">
        <v>104.4</v>
      </c>
      <c r="BP187" s="9">
        <v>103.6</v>
      </c>
      <c r="BQ187" s="9">
        <v>106.2</v>
      </c>
      <c r="BR187" s="9">
        <v>107.5</v>
      </c>
      <c r="BS187" s="9">
        <v>109.8</v>
      </c>
      <c r="BT187" s="9">
        <v>110.8</v>
      </c>
      <c r="BU187" s="9">
        <v>111.6</v>
      </c>
      <c r="BV187" s="9">
        <v>113.5</v>
      </c>
      <c r="BW187" s="9">
        <v>118.1</v>
      </c>
      <c r="BX187" s="9">
        <v>122</v>
      </c>
      <c r="BY187" s="9">
        <v>123.3</v>
      </c>
      <c r="BZ187" s="9">
        <v>124.3</v>
      </c>
      <c r="CA187" s="9">
        <v>121.6</v>
      </c>
      <c r="CB187" s="9">
        <v>118</v>
      </c>
      <c r="CC187" s="9">
        <v>118.7</v>
      </c>
      <c r="CD187" s="9">
        <v>118.2</v>
      </c>
      <c r="CE187" s="9">
        <v>113</v>
      </c>
      <c r="CF187" s="9">
        <v>109.2</v>
      </c>
      <c r="CG187" s="9">
        <v>111</v>
      </c>
      <c r="CH187" s="9">
        <v>112.9</v>
      </c>
      <c r="CI187" s="9">
        <v>110.3</v>
      </c>
      <c r="CJ187" s="9">
        <v>109.9</v>
      </c>
      <c r="CK187" s="9">
        <v>107.9</v>
      </c>
      <c r="CL187" s="9">
        <v>106.5</v>
      </c>
      <c r="CM187" s="9">
        <v>105</v>
      </c>
      <c r="CN187" s="9">
        <v>106.9</v>
      </c>
      <c r="CO187" s="9">
        <v>110.2</v>
      </c>
      <c r="CP187" s="9">
        <v>111.7</v>
      </c>
      <c r="CQ187" s="9">
        <v>115.8</v>
      </c>
      <c r="CR187" s="9">
        <v>127.3</v>
      </c>
      <c r="CS187" s="9">
        <v>138.1</v>
      </c>
      <c r="CT187" s="9">
        <v>135.69999999999999</v>
      </c>
      <c r="CU187" s="9">
        <v>132.80000000000001</v>
      </c>
      <c r="CV187" s="9">
        <v>128.30000000000001</v>
      </c>
      <c r="CW187" s="9">
        <v>125.5</v>
      </c>
      <c r="CX187" s="9">
        <v>129.80000000000001</v>
      </c>
      <c r="CY187" s="9">
        <v>131.80000000000001</v>
      </c>
      <c r="CZ187" s="9">
        <v>136.6</v>
      </c>
      <c r="DA187" s="9">
        <v>138.9</v>
      </c>
      <c r="DB187" s="9">
        <v>143</v>
      </c>
      <c r="DC187" s="9">
        <v>151.19999999999999</v>
      </c>
      <c r="DD187" s="9">
        <v>161.19999999999999</v>
      </c>
      <c r="DE187" s="9">
        <v>166.7</v>
      </c>
      <c r="DF187" s="9">
        <v>173.8</v>
      </c>
      <c r="DG187" s="9">
        <v>184.3</v>
      </c>
      <c r="DH187" s="9">
        <v>195.3</v>
      </c>
      <c r="DI187" s="9">
        <v>204.8</v>
      </c>
      <c r="DJ187" s="9">
        <v>194.3</v>
      </c>
      <c r="DK187" s="9">
        <v>195.4</v>
      </c>
      <c r="DL187" s="9">
        <v>197</v>
      </c>
      <c r="DM187" s="9">
        <v>193.8</v>
      </c>
      <c r="DN187" s="9">
        <v>192.9</v>
      </c>
      <c r="DO187" s="9">
        <v>191.9</v>
      </c>
      <c r="DP187" s="9">
        <v>188.8</v>
      </c>
      <c r="DQ187" s="9">
        <v>189.6</v>
      </c>
      <c r="DR187" s="9">
        <v>201.8</v>
      </c>
      <c r="DS187" s="9">
        <v>217.1</v>
      </c>
      <c r="DT187" s="9">
        <v>227.4</v>
      </c>
      <c r="DU187" s="9">
        <v>233.2</v>
      </c>
      <c r="DV187" s="9">
        <v>220</v>
      </c>
      <c r="DW187" s="9">
        <v>201.5</v>
      </c>
      <c r="DX187" s="9">
        <v>196.1</v>
      </c>
      <c r="DY187" s="9">
        <v>175.9</v>
      </c>
      <c r="DZ187" s="9">
        <v>171.7</v>
      </c>
      <c r="EA187" s="9">
        <v>170</v>
      </c>
      <c r="EB187" s="9">
        <v>163</v>
      </c>
      <c r="EC187" s="9">
        <v>163.80000000000001</v>
      </c>
      <c r="ED187" s="9">
        <v>164.2</v>
      </c>
      <c r="EE187" s="9">
        <v>164.2</v>
      </c>
      <c r="EF187" s="10">
        <v>163.69999999999999</v>
      </c>
      <c r="EG187" s="10">
        <v>159.80000000000001</v>
      </c>
      <c r="EH187" s="10">
        <v>154.6</v>
      </c>
      <c r="EI187" s="10">
        <v>152.19999999999999</v>
      </c>
      <c r="EJ187" s="69">
        <v>151.30000000000001</v>
      </c>
      <c r="EK187" s="69">
        <v>146.4</v>
      </c>
      <c r="EL187" s="70">
        <v>145.69999999999999</v>
      </c>
      <c r="EM187" s="70">
        <v>145.5</v>
      </c>
      <c r="EN187" s="70">
        <v>145.1</v>
      </c>
    </row>
    <row r="188" spans="1:144" x14ac:dyDescent="0.25">
      <c r="A188" s="2" t="s">
        <v>396</v>
      </c>
      <c r="B188" s="2" t="s">
        <v>397</v>
      </c>
      <c r="C188" s="5">
        <v>1.1599999999999999E-2</v>
      </c>
      <c r="D188" s="9">
        <v>118.2</v>
      </c>
      <c r="E188" s="9">
        <v>113.1</v>
      </c>
      <c r="F188" s="9">
        <v>113.8</v>
      </c>
      <c r="G188" s="9">
        <v>118.9</v>
      </c>
      <c r="H188" s="9">
        <v>120.8</v>
      </c>
      <c r="I188" s="9">
        <v>119.2</v>
      </c>
      <c r="J188" s="9">
        <v>113</v>
      </c>
      <c r="K188" s="9">
        <v>114.4</v>
      </c>
      <c r="L188" s="9">
        <v>114</v>
      </c>
      <c r="M188" s="9">
        <v>111.8</v>
      </c>
      <c r="N188" s="9">
        <v>111.9</v>
      </c>
      <c r="O188" s="9">
        <v>107.6</v>
      </c>
      <c r="P188" s="9">
        <v>106.4</v>
      </c>
      <c r="Q188" s="9">
        <v>106.3</v>
      </c>
      <c r="R188" s="9">
        <v>108.2</v>
      </c>
      <c r="S188" s="9">
        <v>107.5</v>
      </c>
      <c r="T188" s="9">
        <v>108.3</v>
      </c>
      <c r="U188" s="9">
        <v>108</v>
      </c>
      <c r="V188" s="9">
        <v>108.2</v>
      </c>
      <c r="W188" s="9">
        <v>110.4</v>
      </c>
      <c r="X188" s="9">
        <v>110.4</v>
      </c>
      <c r="Y188" s="9">
        <v>108.3</v>
      </c>
      <c r="Z188" s="9">
        <v>106.7</v>
      </c>
      <c r="AA188" s="9">
        <v>107.1</v>
      </c>
      <c r="AB188" s="9">
        <v>106.2</v>
      </c>
      <c r="AC188" s="9">
        <v>105.9</v>
      </c>
      <c r="AD188" s="9">
        <v>105.9</v>
      </c>
      <c r="AE188" s="9">
        <v>107.2</v>
      </c>
      <c r="AF188" s="9">
        <v>106.8</v>
      </c>
      <c r="AG188" s="9">
        <v>106.9</v>
      </c>
      <c r="AH188" s="9">
        <v>104.5</v>
      </c>
      <c r="AI188" s="9">
        <v>106.8</v>
      </c>
      <c r="AJ188" s="9">
        <v>112.5</v>
      </c>
      <c r="AK188" s="9">
        <v>111</v>
      </c>
      <c r="AL188" s="9">
        <v>106.8</v>
      </c>
      <c r="AM188" s="9">
        <v>105.6</v>
      </c>
      <c r="AN188" s="9">
        <v>107.6</v>
      </c>
      <c r="AO188" s="9">
        <v>115.5</v>
      </c>
      <c r="AP188" s="9">
        <v>118.2</v>
      </c>
      <c r="AQ188" s="9">
        <v>118.9</v>
      </c>
      <c r="AR188" s="9">
        <v>120.5</v>
      </c>
      <c r="AS188" s="9">
        <v>122.3</v>
      </c>
      <c r="AT188" s="9">
        <v>126.8</v>
      </c>
      <c r="AU188" s="9">
        <v>126.7</v>
      </c>
      <c r="AV188" s="9">
        <v>124.4</v>
      </c>
      <c r="AW188" s="9">
        <v>122.8</v>
      </c>
      <c r="AX188" s="9">
        <v>117.7</v>
      </c>
      <c r="AY188" s="9">
        <v>115.8</v>
      </c>
      <c r="AZ188" s="9">
        <v>118.4</v>
      </c>
      <c r="BA188" s="9">
        <v>118.7</v>
      </c>
      <c r="BB188" s="9">
        <v>120.1</v>
      </c>
      <c r="BC188" s="9">
        <v>121.7</v>
      </c>
      <c r="BD188" s="9">
        <v>123.9</v>
      </c>
      <c r="BE188" s="9">
        <v>124.3</v>
      </c>
      <c r="BF188" s="9">
        <v>122.9</v>
      </c>
      <c r="BG188" s="9">
        <v>119.8</v>
      </c>
      <c r="BH188" s="9">
        <v>117.4</v>
      </c>
      <c r="BI188" s="9">
        <v>115.8</v>
      </c>
      <c r="BJ188" s="9">
        <v>112.4</v>
      </c>
      <c r="BK188" s="9">
        <v>112.4</v>
      </c>
      <c r="BL188" s="9">
        <v>109.7</v>
      </c>
      <c r="BM188" s="9">
        <v>111.4</v>
      </c>
      <c r="BN188" s="9">
        <v>110.8</v>
      </c>
      <c r="BO188" s="9">
        <v>111.3</v>
      </c>
      <c r="BP188" s="9">
        <v>112.2</v>
      </c>
      <c r="BQ188" s="9">
        <v>112</v>
      </c>
      <c r="BR188" s="9">
        <v>111.3</v>
      </c>
      <c r="BS188" s="9">
        <v>111.6</v>
      </c>
      <c r="BT188" s="9">
        <v>111.7</v>
      </c>
      <c r="BU188" s="9">
        <v>112.1</v>
      </c>
      <c r="BV188" s="9">
        <v>110.9</v>
      </c>
      <c r="BW188" s="9">
        <v>109.8</v>
      </c>
      <c r="BX188" s="9">
        <v>109.8</v>
      </c>
      <c r="BY188" s="9">
        <v>110.5</v>
      </c>
      <c r="BZ188" s="9">
        <v>111.6</v>
      </c>
      <c r="CA188" s="9">
        <v>112.1</v>
      </c>
      <c r="CB188" s="9">
        <v>112.5</v>
      </c>
      <c r="CC188" s="9">
        <v>112.1</v>
      </c>
      <c r="CD188" s="9">
        <v>112.3</v>
      </c>
      <c r="CE188" s="9">
        <v>112.4</v>
      </c>
      <c r="CF188" s="9">
        <v>112.3</v>
      </c>
      <c r="CG188" s="9">
        <v>112.6</v>
      </c>
      <c r="CH188" s="9">
        <v>112.7</v>
      </c>
      <c r="CI188" s="9">
        <v>114.4</v>
      </c>
      <c r="CJ188" s="9">
        <v>111.7</v>
      </c>
      <c r="CK188" s="9">
        <v>111.7</v>
      </c>
      <c r="CL188" s="9">
        <v>111</v>
      </c>
      <c r="CM188" s="9">
        <v>115</v>
      </c>
      <c r="CN188" s="9">
        <v>115.6</v>
      </c>
      <c r="CO188" s="9">
        <v>115.1</v>
      </c>
      <c r="CP188" s="9">
        <v>117.2</v>
      </c>
      <c r="CQ188" s="9">
        <v>118</v>
      </c>
      <c r="CR188" s="9">
        <v>125.9</v>
      </c>
      <c r="CS188" s="9">
        <v>124.2</v>
      </c>
      <c r="CT188" s="9">
        <v>121.3</v>
      </c>
      <c r="CU188" s="9">
        <v>120.8</v>
      </c>
      <c r="CV188" s="9">
        <v>120.4</v>
      </c>
      <c r="CW188" s="9">
        <v>124.7</v>
      </c>
      <c r="CX188" s="9">
        <v>128.30000000000001</v>
      </c>
      <c r="CY188" s="9">
        <v>131.1</v>
      </c>
      <c r="CZ188" s="9">
        <v>133.9</v>
      </c>
      <c r="DA188" s="9">
        <v>135.1</v>
      </c>
      <c r="DB188" s="9">
        <v>139.4</v>
      </c>
      <c r="DC188" s="9">
        <v>143.1</v>
      </c>
      <c r="DD188" s="9">
        <v>143.19999999999999</v>
      </c>
      <c r="DE188" s="9">
        <v>142.4</v>
      </c>
      <c r="DF188" s="9">
        <v>140.80000000000001</v>
      </c>
      <c r="DG188" s="9">
        <v>142</v>
      </c>
      <c r="DH188" s="9">
        <v>151.4</v>
      </c>
      <c r="DI188" s="9">
        <v>157.30000000000001</v>
      </c>
      <c r="DJ188" s="9">
        <v>174.9</v>
      </c>
      <c r="DK188" s="9">
        <v>177.4</v>
      </c>
      <c r="DL188" s="9">
        <v>189</v>
      </c>
      <c r="DM188" s="9">
        <v>192.3</v>
      </c>
      <c r="DN188" s="9">
        <v>192.7</v>
      </c>
      <c r="DO188" s="9">
        <v>189.7</v>
      </c>
      <c r="DP188" s="9">
        <v>185</v>
      </c>
      <c r="DQ188" s="9">
        <v>185.8</v>
      </c>
      <c r="DR188" s="9">
        <v>191.6</v>
      </c>
      <c r="DS188" s="9">
        <v>186.9</v>
      </c>
      <c r="DT188" s="9">
        <v>188.4</v>
      </c>
      <c r="DU188" s="9">
        <v>183.1</v>
      </c>
      <c r="DV188" s="9">
        <v>173.3</v>
      </c>
      <c r="DW188" s="9">
        <v>166</v>
      </c>
      <c r="DX188" s="9">
        <v>162.80000000000001</v>
      </c>
      <c r="DY188" s="9">
        <v>156.4</v>
      </c>
      <c r="DZ188" s="9">
        <v>158.5</v>
      </c>
      <c r="EA188" s="9">
        <v>166.4</v>
      </c>
      <c r="EB188" s="9">
        <v>169</v>
      </c>
      <c r="EC188" s="9">
        <v>156.5</v>
      </c>
      <c r="ED188" s="9">
        <v>141.5</v>
      </c>
      <c r="EE188" s="9">
        <v>135.4</v>
      </c>
      <c r="EF188" s="10">
        <v>126.1</v>
      </c>
      <c r="EG188" s="10">
        <v>121.4</v>
      </c>
      <c r="EH188" s="10">
        <v>119</v>
      </c>
      <c r="EI188" s="10">
        <v>124.6</v>
      </c>
      <c r="EJ188" s="69">
        <v>125.9</v>
      </c>
      <c r="EK188" s="69">
        <v>125.8</v>
      </c>
      <c r="EL188" s="70">
        <v>124.3</v>
      </c>
      <c r="EM188" s="70">
        <v>129.1</v>
      </c>
      <c r="EN188" s="70">
        <v>123.8</v>
      </c>
    </row>
    <row r="189" spans="1:144" x14ac:dyDescent="0.25">
      <c r="A189" s="2" t="s">
        <v>398</v>
      </c>
      <c r="B189" s="2" t="s">
        <v>399</v>
      </c>
      <c r="C189" s="5">
        <v>2.7689999999999999E-2</v>
      </c>
      <c r="D189" s="9">
        <v>100</v>
      </c>
      <c r="E189" s="9">
        <v>96.9</v>
      </c>
      <c r="F189" s="9">
        <v>92.1</v>
      </c>
      <c r="G189" s="9">
        <v>93.2</v>
      </c>
      <c r="H189" s="9">
        <v>89.9</v>
      </c>
      <c r="I189" s="9">
        <v>88.4</v>
      </c>
      <c r="J189" s="9">
        <v>87</v>
      </c>
      <c r="K189" s="9">
        <v>87.8</v>
      </c>
      <c r="L189" s="9">
        <v>89</v>
      </c>
      <c r="M189" s="9">
        <v>91.7</v>
      </c>
      <c r="N189" s="9">
        <v>92.5</v>
      </c>
      <c r="O189" s="9">
        <v>91.1</v>
      </c>
      <c r="P189" s="9">
        <v>90.6</v>
      </c>
      <c r="Q189" s="9">
        <v>89</v>
      </c>
      <c r="R189" s="9">
        <v>89.7</v>
      </c>
      <c r="S189" s="9">
        <v>91.8</v>
      </c>
      <c r="T189" s="9">
        <v>98.5</v>
      </c>
      <c r="U189" s="9">
        <v>106</v>
      </c>
      <c r="V189" s="9">
        <v>111.6</v>
      </c>
      <c r="W189" s="9">
        <v>115.4</v>
      </c>
      <c r="X189" s="9">
        <v>116.4</v>
      </c>
      <c r="Y189" s="9">
        <v>122.8</v>
      </c>
      <c r="Z189" s="9">
        <v>128.6</v>
      </c>
      <c r="AA189" s="9">
        <v>132.4</v>
      </c>
      <c r="AB189" s="9">
        <v>145</v>
      </c>
      <c r="AC189" s="9">
        <v>143</v>
      </c>
      <c r="AD189" s="9">
        <v>150.4</v>
      </c>
      <c r="AE189" s="9">
        <v>155.1</v>
      </c>
      <c r="AF189" s="9">
        <v>159.80000000000001</v>
      </c>
      <c r="AG189" s="9">
        <v>163.19999999999999</v>
      </c>
      <c r="AH189" s="9">
        <v>162.80000000000001</v>
      </c>
      <c r="AI189" s="9">
        <v>161.69999999999999</v>
      </c>
      <c r="AJ189" s="9">
        <v>156.4</v>
      </c>
      <c r="AK189" s="9">
        <v>157</v>
      </c>
      <c r="AL189" s="9">
        <v>155.69999999999999</v>
      </c>
      <c r="AM189" s="9">
        <v>152.80000000000001</v>
      </c>
      <c r="AN189" s="9">
        <v>150</v>
      </c>
      <c r="AO189" s="9">
        <v>155.4</v>
      </c>
      <c r="AP189" s="9">
        <v>148.5</v>
      </c>
      <c r="AQ189" s="9">
        <v>144.6</v>
      </c>
      <c r="AR189" s="9">
        <v>143.9</v>
      </c>
      <c r="AS189" s="9">
        <v>144</v>
      </c>
      <c r="AT189" s="9">
        <v>138</v>
      </c>
      <c r="AU189" s="9">
        <v>140.1</v>
      </c>
      <c r="AV189" s="9">
        <v>139.9</v>
      </c>
      <c r="AW189" s="9">
        <v>133.69999999999999</v>
      </c>
      <c r="AX189" s="9">
        <v>133.1</v>
      </c>
      <c r="AY189" s="9">
        <v>124.1</v>
      </c>
      <c r="AZ189" s="9">
        <v>123.1</v>
      </c>
      <c r="BA189" s="9">
        <v>126.9</v>
      </c>
      <c r="BB189" s="9">
        <v>124.6</v>
      </c>
      <c r="BC189" s="9">
        <v>116</v>
      </c>
      <c r="BD189" s="9">
        <v>120.7</v>
      </c>
      <c r="BE189" s="9">
        <v>126.5</v>
      </c>
      <c r="BF189" s="9">
        <v>126.8</v>
      </c>
      <c r="BG189" s="9">
        <v>128.19999999999999</v>
      </c>
      <c r="BH189" s="9">
        <v>134.9</v>
      </c>
      <c r="BI189" s="9">
        <v>139.19999999999999</v>
      </c>
      <c r="BJ189" s="9">
        <v>142.9</v>
      </c>
      <c r="BK189" s="9">
        <v>143.4</v>
      </c>
      <c r="BL189" s="9">
        <v>142.6</v>
      </c>
      <c r="BM189" s="9">
        <v>142.6</v>
      </c>
      <c r="BN189" s="9">
        <v>143.9</v>
      </c>
      <c r="BO189" s="9">
        <v>153.1</v>
      </c>
      <c r="BP189" s="9">
        <v>156.4</v>
      </c>
      <c r="BQ189" s="9">
        <v>163</v>
      </c>
      <c r="BR189" s="9">
        <v>163.4</v>
      </c>
      <c r="BS189" s="9">
        <v>171.3</v>
      </c>
      <c r="BT189" s="9">
        <v>182.6</v>
      </c>
      <c r="BU189" s="9">
        <v>178.5</v>
      </c>
      <c r="BV189" s="9">
        <v>176.3</v>
      </c>
      <c r="BW189" s="9">
        <v>175.4</v>
      </c>
      <c r="BX189" s="9">
        <v>180</v>
      </c>
      <c r="BY189" s="9">
        <v>184.5</v>
      </c>
      <c r="BZ189" s="9">
        <v>182.8</v>
      </c>
      <c r="CA189" s="9">
        <v>180.6</v>
      </c>
      <c r="CB189" s="9">
        <v>180.9</v>
      </c>
      <c r="CC189" s="9">
        <v>179.5</v>
      </c>
      <c r="CD189" s="9">
        <v>180.9</v>
      </c>
      <c r="CE189" s="9">
        <v>177.5</v>
      </c>
      <c r="CF189" s="9">
        <v>180.4</v>
      </c>
      <c r="CG189" s="9">
        <v>185</v>
      </c>
      <c r="CH189" s="9">
        <v>185.1</v>
      </c>
      <c r="CI189" s="9">
        <v>177.6</v>
      </c>
      <c r="CJ189" s="9">
        <v>172.1</v>
      </c>
      <c r="CK189" s="9">
        <v>167.3</v>
      </c>
      <c r="CL189" s="9">
        <v>164.4</v>
      </c>
      <c r="CM189" s="9">
        <v>163</v>
      </c>
      <c r="CN189" s="9">
        <v>164</v>
      </c>
      <c r="CO189" s="9">
        <v>166.3</v>
      </c>
      <c r="CP189" s="9">
        <v>168.4</v>
      </c>
      <c r="CQ189" s="9">
        <v>166.8</v>
      </c>
      <c r="CR189" s="9">
        <v>169</v>
      </c>
      <c r="CS189" s="9">
        <v>170.4</v>
      </c>
      <c r="CT189" s="9">
        <v>166.6</v>
      </c>
      <c r="CU189" s="9">
        <v>166.6</v>
      </c>
      <c r="CV189" s="9">
        <v>167.7</v>
      </c>
      <c r="CW189" s="9">
        <v>167.3</v>
      </c>
      <c r="CX189" s="9">
        <v>168</v>
      </c>
      <c r="CY189" s="9">
        <v>167.8</v>
      </c>
      <c r="CZ189" s="9">
        <v>173.8</v>
      </c>
      <c r="DA189" s="9">
        <v>176.3</v>
      </c>
      <c r="DB189" s="9">
        <v>180.3</v>
      </c>
      <c r="DC189" s="9">
        <v>186.8</v>
      </c>
      <c r="DD189" s="9">
        <v>189.4</v>
      </c>
      <c r="DE189" s="9">
        <v>191.4</v>
      </c>
      <c r="DF189" s="9">
        <v>194.5</v>
      </c>
      <c r="DG189" s="9">
        <v>199.8</v>
      </c>
      <c r="DH189" s="9">
        <v>199.8</v>
      </c>
      <c r="DI189" s="9">
        <v>199.6</v>
      </c>
      <c r="DJ189" s="9">
        <v>201.3</v>
      </c>
      <c r="DK189" s="9">
        <v>200.1</v>
      </c>
      <c r="DL189" s="9">
        <v>193</v>
      </c>
      <c r="DM189" s="9">
        <v>188</v>
      </c>
      <c r="DN189" s="9">
        <v>187.1</v>
      </c>
      <c r="DO189" s="9">
        <v>190.3</v>
      </c>
      <c r="DP189" s="9">
        <v>188.7</v>
      </c>
      <c r="DQ189" s="9">
        <v>188.5</v>
      </c>
      <c r="DR189" s="9">
        <v>189.8</v>
      </c>
      <c r="DS189" s="9">
        <v>187.6</v>
      </c>
      <c r="DT189" s="9">
        <v>186.7</v>
      </c>
      <c r="DU189" s="9">
        <v>184.8</v>
      </c>
      <c r="DV189" s="9">
        <v>174.2</v>
      </c>
      <c r="DW189" s="9">
        <v>171.8</v>
      </c>
      <c r="DX189" s="9">
        <v>170.1</v>
      </c>
      <c r="DY189" s="9">
        <v>167.2</v>
      </c>
      <c r="DZ189" s="9">
        <v>165.9</v>
      </c>
      <c r="EA189" s="9">
        <v>162.4</v>
      </c>
      <c r="EB189" s="9">
        <v>164.5</v>
      </c>
      <c r="EC189" s="9">
        <v>164.6</v>
      </c>
      <c r="ED189" s="9">
        <v>162</v>
      </c>
      <c r="EE189" s="9">
        <v>161.69999999999999</v>
      </c>
      <c r="EF189" s="10">
        <v>157.30000000000001</v>
      </c>
      <c r="EG189" s="10">
        <v>154.6</v>
      </c>
      <c r="EH189" s="10">
        <v>152.69999999999999</v>
      </c>
      <c r="EI189" s="10">
        <v>151</v>
      </c>
      <c r="EJ189" s="69">
        <v>147.80000000000001</v>
      </c>
      <c r="EK189" s="69">
        <v>147.6</v>
      </c>
      <c r="EL189" s="70">
        <v>147.69999999999999</v>
      </c>
      <c r="EM189" s="70">
        <v>150.6</v>
      </c>
      <c r="EN189" s="70">
        <v>152.19999999999999</v>
      </c>
    </row>
    <row r="190" spans="1:144" x14ac:dyDescent="0.25">
      <c r="A190" s="2" t="s">
        <v>400</v>
      </c>
      <c r="B190" s="2" t="s">
        <v>401</v>
      </c>
      <c r="C190" s="5">
        <v>7.0809999999999998E-2</v>
      </c>
      <c r="D190" s="9">
        <v>107.5</v>
      </c>
      <c r="E190" s="9">
        <v>106</v>
      </c>
      <c r="F190" s="9">
        <v>106.3</v>
      </c>
      <c r="G190" s="9">
        <v>110.1</v>
      </c>
      <c r="H190" s="9">
        <v>113.3</v>
      </c>
      <c r="I190" s="9">
        <v>113.2</v>
      </c>
      <c r="J190" s="9">
        <v>109.1</v>
      </c>
      <c r="K190" s="9">
        <v>109.9</v>
      </c>
      <c r="L190" s="9">
        <v>104.8</v>
      </c>
      <c r="M190" s="9">
        <v>101.8</v>
      </c>
      <c r="N190" s="9">
        <v>99.7</v>
      </c>
      <c r="O190" s="9">
        <v>99.6</v>
      </c>
      <c r="P190" s="9">
        <v>99.9</v>
      </c>
      <c r="Q190" s="9">
        <v>101.4</v>
      </c>
      <c r="R190" s="9">
        <v>102.6</v>
      </c>
      <c r="S190" s="9">
        <v>102.9</v>
      </c>
      <c r="T190" s="9">
        <v>103.1</v>
      </c>
      <c r="U190" s="9">
        <v>104</v>
      </c>
      <c r="V190" s="9">
        <v>106.1</v>
      </c>
      <c r="W190" s="9">
        <v>105.7</v>
      </c>
      <c r="X190" s="9">
        <v>102</v>
      </c>
      <c r="Y190" s="9">
        <v>99.5</v>
      </c>
      <c r="Z190" s="9">
        <v>100.3</v>
      </c>
      <c r="AA190" s="9">
        <v>103.9</v>
      </c>
      <c r="AB190" s="9">
        <v>104.8</v>
      </c>
      <c r="AC190" s="9">
        <v>104.8</v>
      </c>
      <c r="AD190" s="9">
        <v>103.7</v>
      </c>
      <c r="AE190" s="9">
        <v>104.9</v>
      </c>
      <c r="AF190" s="9">
        <v>104.6</v>
      </c>
      <c r="AG190" s="9">
        <v>102</v>
      </c>
      <c r="AH190" s="9">
        <v>100.4</v>
      </c>
      <c r="AI190" s="9">
        <v>95.8</v>
      </c>
      <c r="AJ190" s="9">
        <v>91.2</v>
      </c>
      <c r="AK190" s="9">
        <v>93.4</v>
      </c>
      <c r="AL190" s="9">
        <v>93.3</v>
      </c>
      <c r="AM190" s="9">
        <v>92.7</v>
      </c>
      <c r="AN190" s="9">
        <v>94.3</v>
      </c>
      <c r="AO190" s="9">
        <v>97.8</v>
      </c>
      <c r="AP190" s="9">
        <v>98.7</v>
      </c>
      <c r="AQ190" s="9">
        <v>98.5</v>
      </c>
      <c r="AR190" s="9">
        <v>98.9</v>
      </c>
      <c r="AS190" s="9">
        <v>99</v>
      </c>
      <c r="AT190" s="9">
        <v>100.2</v>
      </c>
      <c r="AU190" s="9">
        <v>96.9</v>
      </c>
      <c r="AV190" s="9">
        <v>97.4</v>
      </c>
      <c r="AW190" s="9">
        <v>97.1</v>
      </c>
      <c r="AX190" s="9">
        <v>97.4</v>
      </c>
      <c r="AY190" s="9">
        <v>98.6</v>
      </c>
      <c r="AZ190" s="9">
        <v>94.9</v>
      </c>
      <c r="BA190" s="9">
        <v>96.1</v>
      </c>
      <c r="BB190" s="9">
        <v>97.4</v>
      </c>
      <c r="BC190" s="9">
        <v>100.1</v>
      </c>
      <c r="BD190" s="9">
        <v>102.2</v>
      </c>
      <c r="BE190" s="9">
        <v>102.1</v>
      </c>
      <c r="BF190" s="9">
        <v>103.6</v>
      </c>
      <c r="BG190" s="9">
        <v>101.8</v>
      </c>
      <c r="BH190" s="9">
        <v>103.6</v>
      </c>
      <c r="BI190" s="9">
        <v>102.9</v>
      </c>
      <c r="BJ190" s="9">
        <v>104.1</v>
      </c>
      <c r="BK190" s="9">
        <v>100.4</v>
      </c>
      <c r="BL190" s="9">
        <v>98.3</v>
      </c>
      <c r="BM190" s="9">
        <v>96.7</v>
      </c>
      <c r="BN190" s="9">
        <v>97.9</v>
      </c>
      <c r="BO190" s="9">
        <v>100.1</v>
      </c>
      <c r="BP190" s="9">
        <v>102.1</v>
      </c>
      <c r="BQ190" s="9">
        <v>101.5</v>
      </c>
      <c r="BR190" s="9">
        <v>100.5</v>
      </c>
      <c r="BS190" s="9">
        <v>100.7</v>
      </c>
      <c r="BT190" s="9">
        <v>102.9</v>
      </c>
      <c r="BU190" s="9">
        <v>103.7</v>
      </c>
      <c r="BV190" s="9">
        <v>105.3</v>
      </c>
      <c r="BW190" s="9">
        <v>109</v>
      </c>
      <c r="BX190" s="9">
        <v>110.4</v>
      </c>
      <c r="BY190" s="9">
        <v>110.2</v>
      </c>
      <c r="BZ190" s="9">
        <v>110.4</v>
      </c>
      <c r="CA190" s="9">
        <v>112</v>
      </c>
      <c r="CB190" s="9">
        <v>113.8</v>
      </c>
      <c r="CC190" s="9">
        <v>113.3</v>
      </c>
      <c r="CD190" s="9">
        <v>111.7</v>
      </c>
      <c r="CE190" s="9">
        <v>107.9</v>
      </c>
      <c r="CF190" s="9">
        <v>105.5</v>
      </c>
      <c r="CG190" s="9">
        <v>106.7</v>
      </c>
      <c r="CH190" s="9">
        <v>109.7</v>
      </c>
      <c r="CI190" s="9">
        <v>108.3</v>
      </c>
      <c r="CJ190" s="9">
        <v>108.6</v>
      </c>
      <c r="CK190" s="9">
        <v>109.1</v>
      </c>
      <c r="CL190" s="9">
        <v>110.1</v>
      </c>
      <c r="CM190" s="9">
        <v>111.8</v>
      </c>
      <c r="CN190" s="9">
        <v>112.9</v>
      </c>
      <c r="CO190" s="9">
        <v>111.9</v>
      </c>
      <c r="CP190" s="9">
        <v>112.4</v>
      </c>
      <c r="CQ190" s="9">
        <v>113.9</v>
      </c>
      <c r="CR190" s="9">
        <v>118.6</v>
      </c>
      <c r="CS190" s="9">
        <v>121.7</v>
      </c>
      <c r="CT190" s="9">
        <v>118.4</v>
      </c>
      <c r="CU190" s="9">
        <v>115.7</v>
      </c>
      <c r="CV190" s="9">
        <v>117.7</v>
      </c>
      <c r="CW190" s="9">
        <v>116.2</v>
      </c>
      <c r="CX190" s="9">
        <v>117.1</v>
      </c>
      <c r="CY190" s="9">
        <v>118.4</v>
      </c>
      <c r="CZ190" s="9">
        <v>122.2</v>
      </c>
      <c r="DA190" s="9">
        <v>125.4</v>
      </c>
      <c r="DB190" s="9">
        <v>131.1</v>
      </c>
      <c r="DC190" s="9">
        <v>136</v>
      </c>
      <c r="DD190" s="9">
        <v>142.80000000000001</v>
      </c>
      <c r="DE190" s="9">
        <v>146.4</v>
      </c>
      <c r="DF190" s="9">
        <v>150.4</v>
      </c>
      <c r="DG190" s="9">
        <v>159.5</v>
      </c>
      <c r="DH190" s="9">
        <v>170.6</v>
      </c>
      <c r="DI190" s="9">
        <v>174.6</v>
      </c>
      <c r="DJ190" s="9">
        <v>172.6</v>
      </c>
      <c r="DK190" s="9">
        <v>173.3</v>
      </c>
      <c r="DL190" s="9">
        <v>176.9</v>
      </c>
      <c r="DM190" s="9">
        <v>176.9</v>
      </c>
      <c r="DN190" s="9">
        <v>174.9</v>
      </c>
      <c r="DO190" s="9">
        <v>160.69999999999999</v>
      </c>
      <c r="DP190" s="9">
        <v>156</v>
      </c>
      <c r="DQ190" s="9">
        <v>158</v>
      </c>
      <c r="DR190" s="9">
        <v>173.9</v>
      </c>
      <c r="DS190" s="9">
        <v>187.4</v>
      </c>
      <c r="DT190" s="9">
        <v>192.6</v>
      </c>
      <c r="DU190" s="9">
        <v>195.4</v>
      </c>
      <c r="DV190" s="9">
        <v>191.2</v>
      </c>
      <c r="DW190" s="9">
        <v>184.9</v>
      </c>
      <c r="DX190" s="9">
        <v>182.2</v>
      </c>
      <c r="DY190" s="9">
        <v>175.1</v>
      </c>
      <c r="DZ190" s="9">
        <v>174.5</v>
      </c>
      <c r="EA190" s="9">
        <v>170</v>
      </c>
      <c r="EB190" s="9">
        <v>161.19999999999999</v>
      </c>
      <c r="EC190" s="9">
        <v>154.30000000000001</v>
      </c>
      <c r="ED190" s="9">
        <v>145.6</v>
      </c>
      <c r="EE190" s="9">
        <v>139.4</v>
      </c>
      <c r="EF190" s="10">
        <v>133.69999999999999</v>
      </c>
      <c r="EG190" s="10">
        <v>123.8</v>
      </c>
      <c r="EH190" s="10">
        <v>122.8</v>
      </c>
      <c r="EI190" s="10">
        <v>127.3</v>
      </c>
      <c r="EJ190" s="69">
        <v>126.2</v>
      </c>
      <c r="EK190" s="69">
        <v>122.4</v>
      </c>
      <c r="EL190" s="70">
        <v>120.1</v>
      </c>
      <c r="EM190" s="70">
        <v>122</v>
      </c>
      <c r="EN190" s="70">
        <v>120.3</v>
      </c>
    </row>
    <row r="191" spans="1:144" x14ac:dyDescent="0.25">
      <c r="A191" s="2" t="s">
        <v>402</v>
      </c>
      <c r="B191" s="2" t="s">
        <v>403</v>
      </c>
      <c r="C191" s="5">
        <v>1.1654500000000001</v>
      </c>
      <c r="D191" s="9">
        <v>103.2</v>
      </c>
      <c r="E191" s="9">
        <v>102.7</v>
      </c>
      <c r="F191" s="9">
        <v>103.4</v>
      </c>
      <c r="G191" s="9">
        <v>104.5</v>
      </c>
      <c r="H191" s="9">
        <v>104.2</v>
      </c>
      <c r="I191" s="9">
        <v>104.5</v>
      </c>
      <c r="J191" s="9">
        <v>103.3</v>
      </c>
      <c r="K191" s="9">
        <v>103.1</v>
      </c>
      <c r="L191" s="9">
        <v>102.1</v>
      </c>
      <c r="M191" s="9">
        <v>102.4</v>
      </c>
      <c r="N191" s="9">
        <v>102.7</v>
      </c>
      <c r="O191" s="9">
        <v>103.4</v>
      </c>
      <c r="P191" s="9">
        <v>105.3</v>
      </c>
      <c r="Q191" s="9">
        <v>106.6</v>
      </c>
      <c r="R191" s="9">
        <v>107</v>
      </c>
      <c r="S191" s="9">
        <v>107.8</v>
      </c>
      <c r="T191" s="9">
        <v>109.3</v>
      </c>
      <c r="U191" s="9">
        <v>112.5</v>
      </c>
      <c r="V191" s="9">
        <v>114.3</v>
      </c>
      <c r="W191" s="9">
        <v>115.4</v>
      </c>
      <c r="X191" s="9">
        <v>116.1</v>
      </c>
      <c r="Y191" s="9">
        <v>118.7</v>
      </c>
      <c r="Z191" s="9">
        <v>119</v>
      </c>
      <c r="AA191" s="9">
        <v>120.7</v>
      </c>
      <c r="AB191" s="9">
        <v>122.3</v>
      </c>
      <c r="AC191" s="9">
        <v>123.6</v>
      </c>
      <c r="AD191" s="9">
        <v>124</v>
      </c>
      <c r="AE191" s="9">
        <v>124.6</v>
      </c>
      <c r="AF191" s="9">
        <v>125.2</v>
      </c>
      <c r="AG191" s="9">
        <v>125.1</v>
      </c>
      <c r="AH191" s="9">
        <v>124.5</v>
      </c>
      <c r="AI191" s="9">
        <v>124.6</v>
      </c>
      <c r="AJ191" s="9">
        <v>122.4</v>
      </c>
      <c r="AK191" s="9">
        <v>123.1</v>
      </c>
      <c r="AL191" s="9">
        <v>122.5</v>
      </c>
      <c r="AM191" s="9">
        <v>122.2</v>
      </c>
      <c r="AN191" s="9">
        <v>123.4</v>
      </c>
      <c r="AO191" s="9">
        <v>122.9</v>
      </c>
      <c r="AP191" s="9">
        <v>122.7</v>
      </c>
      <c r="AQ191" s="9">
        <v>124.1</v>
      </c>
      <c r="AR191" s="9">
        <v>123.1</v>
      </c>
      <c r="AS191" s="9">
        <v>124.2</v>
      </c>
      <c r="AT191" s="9">
        <v>124.1</v>
      </c>
      <c r="AU191" s="9">
        <v>123.3</v>
      </c>
      <c r="AV191" s="9">
        <v>124.4</v>
      </c>
      <c r="AW191" s="9">
        <v>123.3</v>
      </c>
      <c r="AX191" s="9">
        <v>123.6</v>
      </c>
      <c r="AY191" s="9">
        <v>124.2</v>
      </c>
      <c r="AZ191" s="9">
        <v>125.7</v>
      </c>
      <c r="BA191" s="9">
        <v>126.8</v>
      </c>
      <c r="BB191" s="9">
        <v>128.1</v>
      </c>
      <c r="BC191" s="9">
        <v>128.69999999999999</v>
      </c>
      <c r="BD191" s="9">
        <v>130.19999999999999</v>
      </c>
      <c r="BE191" s="9">
        <v>131.5</v>
      </c>
      <c r="BF191" s="9">
        <v>133.1</v>
      </c>
      <c r="BG191" s="9">
        <v>133.30000000000001</v>
      </c>
      <c r="BH191" s="9">
        <v>134.6</v>
      </c>
      <c r="BI191" s="9">
        <v>136.69999999999999</v>
      </c>
      <c r="BJ191" s="9">
        <v>138.6</v>
      </c>
      <c r="BK191" s="9">
        <v>140.4</v>
      </c>
      <c r="BL191" s="9">
        <v>141</v>
      </c>
      <c r="BM191" s="9">
        <v>141.80000000000001</v>
      </c>
      <c r="BN191" s="9">
        <v>143.30000000000001</v>
      </c>
      <c r="BO191" s="9">
        <v>142.4</v>
      </c>
      <c r="BP191" s="9">
        <v>143.4</v>
      </c>
      <c r="BQ191" s="9">
        <v>145.19999999999999</v>
      </c>
      <c r="BR191" s="9">
        <v>143.80000000000001</v>
      </c>
      <c r="BS191" s="9">
        <v>142</v>
      </c>
      <c r="BT191" s="9">
        <v>141.69999999999999</v>
      </c>
      <c r="BU191" s="9">
        <v>140.6</v>
      </c>
      <c r="BV191" s="9">
        <v>139.69999999999999</v>
      </c>
      <c r="BW191" s="9">
        <v>139.69999999999999</v>
      </c>
      <c r="BX191" s="9">
        <v>139</v>
      </c>
      <c r="BY191" s="9">
        <v>138.5</v>
      </c>
      <c r="BZ191" s="9">
        <v>138.30000000000001</v>
      </c>
      <c r="CA191" s="9">
        <v>137.5</v>
      </c>
      <c r="CB191" s="9">
        <v>136.1</v>
      </c>
      <c r="CC191" s="9">
        <v>136.69999999999999</v>
      </c>
      <c r="CD191" s="9">
        <v>136</v>
      </c>
      <c r="CE191" s="9">
        <v>134.9</v>
      </c>
      <c r="CF191" s="9">
        <v>133.30000000000001</v>
      </c>
      <c r="CG191" s="9">
        <v>134.6</v>
      </c>
      <c r="CH191" s="9">
        <v>134.4</v>
      </c>
      <c r="CI191" s="9">
        <v>134.5</v>
      </c>
      <c r="CJ191" s="9">
        <v>135.1</v>
      </c>
      <c r="CK191" s="9">
        <v>137</v>
      </c>
      <c r="CL191" s="9">
        <v>139.80000000000001</v>
      </c>
      <c r="CM191" s="9">
        <v>141.69999999999999</v>
      </c>
      <c r="CN191" s="9">
        <v>143.1</v>
      </c>
      <c r="CO191" s="9">
        <v>145.6</v>
      </c>
      <c r="CP191" s="9">
        <v>145.80000000000001</v>
      </c>
      <c r="CQ191" s="9">
        <v>147.6</v>
      </c>
      <c r="CR191" s="9">
        <v>149.5</v>
      </c>
      <c r="CS191" s="9">
        <v>151.4</v>
      </c>
      <c r="CT191" s="9">
        <v>151</v>
      </c>
      <c r="CU191" s="9">
        <v>152.1</v>
      </c>
      <c r="CV191" s="9">
        <v>151.1</v>
      </c>
      <c r="CW191" s="9">
        <v>147.80000000000001</v>
      </c>
      <c r="CX191" s="9">
        <v>148.69999999999999</v>
      </c>
      <c r="CY191" s="9">
        <v>145.9</v>
      </c>
      <c r="CZ191" s="9">
        <v>145.6</v>
      </c>
      <c r="DA191" s="9">
        <v>145.80000000000001</v>
      </c>
      <c r="DB191" s="9">
        <v>144.69999999999999</v>
      </c>
      <c r="DC191" s="9">
        <v>144.9</v>
      </c>
      <c r="DD191" s="9">
        <v>146.6</v>
      </c>
      <c r="DE191" s="9">
        <v>147</v>
      </c>
      <c r="DF191" s="9">
        <v>146.4</v>
      </c>
      <c r="DG191" s="9">
        <v>148</v>
      </c>
      <c r="DH191" s="9">
        <v>148.9</v>
      </c>
      <c r="DI191" s="9">
        <v>148.5</v>
      </c>
      <c r="DJ191" s="9">
        <v>147.9</v>
      </c>
      <c r="DK191" s="9">
        <v>148</v>
      </c>
      <c r="DL191" s="9">
        <v>148.30000000000001</v>
      </c>
      <c r="DM191" s="9">
        <v>149</v>
      </c>
      <c r="DN191" s="9">
        <v>148.80000000000001</v>
      </c>
      <c r="DO191" s="9">
        <v>148</v>
      </c>
      <c r="DP191" s="9">
        <v>148.30000000000001</v>
      </c>
      <c r="DQ191" s="9">
        <v>149.30000000000001</v>
      </c>
      <c r="DR191" s="9">
        <v>151.9</v>
      </c>
      <c r="DS191" s="9">
        <v>156.30000000000001</v>
      </c>
      <c r="DT191" s="9">
        <v>159.4</v>
      </c>
      <c r="DU191" s="9">
        <v>160.69999999999999</v>
      </c>
      <c r="DV191" s="9">
        <v>160.6</v>
      </c>
      <c r="DW191" s="9">
        <v>162.4</v>
      </c>
      <c r="DX191" s="9">
        <v>163.9</v>
      </c>
      <c r="DY191" s="9">
        <v>166.6</v>
      </c>
      <c r="DZ191" s="9">
        <v>168.2</v>
      </c>
      <c r="EA191" s="9">
        <v>168.6</v>
      </c>
      <c r="EB191" s="9">
        <v>170.7</v>
      </c>
      <c r="EC191" s="9">
        <v>171.9</v>
      </c>
      <c r="ED191" s="9">
        <v>174.7</v>
      </c>
      <c r="EE191" s="9">
        <v>176.4</v>
      </c>
      <c r="EF191" s="10">
        <v>177.7</v>
      </c>
      <c r="EG191" s="10">
        <v>178</v>
      </c>
      <c r="EH191" s="10">
        <v>178.6</v>
      </c>
      <c r="EI191" s="10">
        <v>179</v>
      </c>
      <c r="EJ191" s="69">
        <v>178.3</v>
      </c>
      <c r="EK191" s="69">
        <v>178.6</v>
      </c>
      <c r="EL191" s="70">
        <v>180.3</v>
      </c>
      <c r="EM191" s="70">
        <v>179.5</v>
      </c>
      <c r="EN191" s="70">
        <v>179.7</v>
      </c>
    </row>
    <row r="192" spans="1:144" x14ac:dyDescent="0.25">
      <c r="A192" s="2" t="s">
        <v>404</v>
      </c>
      <c r="B192" s="2" t="s">
        <v>405</v>
      </c>
      <c r="C192" s="5">
        <v>2.154E-2</v>
      </c>
      <c r="D192" s="9">
        <v>108.2</v>
      </c>
      <c r="E192" s="9">
        <v>108.4</v>
      </c>
      <c r="F192" s="9">
        <v>110.8</v>
      </c>
      <c r="G192" s="9">
        <v>112</v>
      </c>
      <c r="H192" s="9">
        <v>112.3</v>
      </c>
      <c r="I192" s="9">
        <v>111.7</v>
      </c>
      <c r="J192" s="9">
        <v>112.3</v>
      </c>
      <c r="K192" s="9">
        <v>110.5</v>
      </c>
      <c r="L192" s="9">
        <v>111.2</v>
      </c>
      <c r="M192" s="9">
        <v>111.5</v>
      </c>
      <c r="N192" s="9">
        <v>109.6</v>
      </c>
      <c r="O192" s="9">
        <v>111.6</v>
      </c>
      <c r="P192" s="9">
        <v>112.7</v>
      </c>
      <c r="Q192" s="9">
        <v>116.9</v>
      </c>
      <c r="R192" s="9">
        <v>116.8</v>
      </c>
      <c r="S192" s="9">
        <v>116.4</v>
      </c>
      <c r="T192" s="9">
        <v>116.3</v>
      </c>
      <c r="U192" s="9">
        <v>117.1</v>
      </c>
      <c r="V192" s="9">
        <v>120.6</v>
      </c>
      <c r="W192" s="9">
        <v>120.7</v>
      </c>
      <c r="X192" s="9">
        <v>124.5</v>
      </c>
      <c r="Y192" s="9">
        <v>127.4</v>
      </c>
      <c r="Z192" s="9">
        <v>128</v>
      </c>
      <c r="AA192" s="9">
        <v>131.69999999999999</v>
      </c>
      <c r="AB192" s="9">
        <v>133.80000000000001</v>
      </c>
      <c r="AC192" s="9">
        <v>134.6</v>
      </c>
      <c r="AD192" s="9">
        <v>137.30000000000001</v>
      </c>
      <c r="AE192" s="9">
        <v>137.30000000000001</v>
      </c>
      <c r="AF192" s="9">
        <v>136.30000000000001</v>
      </c>
      <c r="AG192" s="9">
        <v>135.80000000000001</v>
      </c>
      <c r="AH192" s="9">
        <v>133.6</v>
      </c>
      <c r="AI192" s="9">
        <v>134.4</v>
      </c>
      <c r="AJ192" s="9">
        <v>134.6</v>
      </c>
      <c r="AK192" s="9">
        <v>136.30000000000001</v>
      </c>
      <c r="AL192" s="9">
        <v>132.6</v>
      </c>
      <c r="AM192" s="9">
        <v>135.1</v>
      </c>
      <c r="AN192" s="9">
        <v>134.1</v>
      </c>
      <c r="AO192" s="9">
        <v>137.5</v>
      </c>
      <c r="AP192" s="9">
        <v>137.19999999999999</v>
      </c>
      <c r="AQ192" s="9">
        <v>135.6</v>
      </c>
      <c r="AR192" s="9">
        <v>135.1</v>
      </c>
      <c r="AS192" s="9">
        <v>134.80000000000001</v>
      </c>
      <c r="AT192" s="9">
        <v>134.9</v>
      </c>
      <c r="AU192" s="9">
        <v>135.4</v>
      </c>
      <c r="AV192" s="9">
        <v>138.4</v>
      </c>
      <c r="AW192" s="9">
        <v>139.5</v>
      </c>
      <c r="AX192" s="9">
        <v>139.69999999999999</v>
      </c>
      <c r="AY192" s="9">
        <v>140.69999999999999</v>
      </c>
      <c r="AZ192" s="9">
        <v>138.9</v>
      </c>
      <c r="BA192" s="9">
        <v>140.4</v>
      </c>
      <c r="BB192" s="9">
        <v>141.6</v>
      </c>
      <c r="BC192" s="9">
        <v>141.80000000000001</v>
      </c>
      <c r="BD192" s="9">
        <v>141.9</v>
      </c>
      <c r="BE192" s="9">
        <v>142.1</v>
      </c>
      <c r="BF192" s="9">
        <v>142.80000000000001</v>
      </c>
      <c r="BG192" s="9">
        <v>146.1</v>
      </c>
      <c r="BH192" s="9">
        <v>143.5</v>
      </c>
      <c r="BI192" s="9">
        <v>144.5</v>
      </c>
      <c r="BJ192" s="9">
        <v>142</v>
      </c>
      <c r="BK192" s="9">
        <v>144</v>
      </c>
      <c r="BL192" s="9">
        <v>144.30000000000001</v>
      </c>
      <c r="BM192" s="9">
        <v>146</v>
      </c>
      <c r="BN192" s="9">
        <v>150.5</v>
      </c>
      <c r="BO192" s="9">
        <v>150.5</v>
      </c>
      <c r="BP192" s="9">
        <v>150.30000000000001</v>
      </c>
      <c r="BQ192" s="9">
        <v>150.6</v>
      </c>
      <c r="BR192" s="9">
        <v>150.9</v>
      </c>
      <c r="BS192" s="9">
        <v>151.80000000000001</v>
      </c>
      <c r="BT192" s="9">
        <v>151.69999999999999</v>
      </c>
      <c r="BU192" s="9">
        <v>149.5</v>
      </c>
      <c r="BV192" s="9">
        <v>144.69999999999999</v>
      </c>
      <c r="BW192" s="9">
        <v>144.6</v>
      </c>
      <c r="BX192" s="9">
        <v>144.1</v>
      </c>
      <c r="BY192" s="9">
        <v>144.69999999999999</v>
      </c>
      <c r="BZ192" s="9">
        <v>145.9</v>
      </c>
      <c r="CA192" s="9">
        <v>145.69999999999999</v>
      </c>
      <c r="CB192" s="9">
        <v>141.30000000000001</v>
      </c>
      <c r="CC192" s="9">
        <v>140.6</v>
      </c>
      <c r="CD192" s="9">
        <v>139</v>
      </c>
      <c r="CE192" s="9">
        <v>139.69999999999999</v>
      </c>
      <c r="CF192" s="9">
        <v>139.4</v>
      </c>
      <c r="CG192" s="9">
        <v>138.1</v>
      </c>
      <c r="CH192" s="9">
        <v>138.80000000000001</v>
      </c>
      <c r="CI192" s="9">
        <v>142.80000000000001</v>
      </c>
      <c r="CJ192" s="9">
        <v>142.6</v>
      </c>
      <c r="CK192" s="9">
        <v>142.69999999999999</v>
      </c>
      <c r="CL192" s="9">
        <v>143.30000000000001</v>
      </c>
      <c r="CM192" s="9">
        <v>144.19999999999999</v>
      </c>
      <c r="CN192" s="9">
        <v>144.5</v>
      </c>
      <c r="CO192" s="9">
        <v>144.6</v>
      </c>
      <c r="CP192" s="9">
        <v>144</v>
      </c>
      <c r="CQ192" s="9">
        <v>145.69999999999999</v>
      </c>
      <c r="CR192" s="9">
        <v>148.6</v>
      </c>
      <c r="CS192" s="9">
        <v>149.69999999999999</v>
      </c>
      <c r="CT192" s="9">
        <v>149.80000000000001</v>
      </c>
      <c r="CU192" s="9">
        <v>152.69999999999999</v>
      </c>
      <c r="CV192" s="9">
        <v>152.69999999999999</v>
      </c>
      <c r="CW192" s="9">
        <v>153.19999999999999</v>
      </c>
      <c r="CX192" s="9">
        <v>152.30000000000001</v>
      </c>
      <c r="CY192" s="9">
        <v>150.30000000000001</v>
      </c>
      <c r="CZ192" s="9">
        <v>150.4</v>
      </c>
      <c r="DA192" s="9">
        <v>150.4</v>
      </c>
      <c r="DB192" s="9">
        <v>150.19999999999999</v>
      </c>
      <c r="DC192" s="9">
        <v>150</v>
      </c>
      <c r="DD192" s="9">
        <v>150.1</v>
      </c>
      <c r="DE192" s="9">
        <v>149.9</v>
      </c>
      <c r="DF192" s="9">
        <v>150.30000000000001</v>
      </c>
      <c r="DG192" s="9">
        <v>151.4</v>
      </c>
      <c r="DH192" s="9">
        <v>152.9</v>
      </c>
      <c r="DI192" s="9">
        <v>152.80000000000001</v>
      </c>
      <c r="DJ192" s="9">
        <v>153.30000000000001</v>
      </c>
      <c r="DK192" s="9">
        <v>153.4</v>
      </c>
      <c r="DL192" s="9">
        <v>153.30000000000001</v>
      </c>
      <c r="DM192" s="9">
        <v>153.69999999999999</v>
      </c>
      <c r="DN192" s="9">
        <v>153.6</v>
      </c>
      <c r="DO192" s="9">
        <v>154.4</v>
      </c>
      <c r="DP192" s="9">
        <v>143.4</v>
      </c>
      <c r="DQ192" s="9">
        <v>143.5</v>
      </c>
      <c r="DR192" s="9">
        <v>146.19999999999999</v>
      </c>
      <c r="DS192" s="9">
        <v>146.80000000000001</v>
      </c>
      <c r="DT192" s="9">
        <v>147.6</v>
      </c>
      <c r="DU192" s="9">
        <v>148.30000000000001</v>
      </c>
      <c r="DV192" s="9">
        <v>149.4</v>
      </c>
      <c r="DW192" s="9">
        <v>148</v>
      </c>
      <c r="DX192" s="9">
        <v>149.4</v>
      </c>
      <c r="DY192" s="9">
        <v>149.4</v>
      </c>
      <c r="DZ192" s="9">
        <v>152</v>
      </c>
      <c r="EA192" s="9">
        <v>151</v>
      </c>
      <c r="EB192" s="9">
        <v>151.6</v>
      </c>
      <c r="EC192" s="9">
        <v>151.69999999999999</v>
      </c>
      <c r="ED192" s="9">
        <v>151.4</v>
      </c>
      <c r="EE192" s="9">
        <v>151.30000000000001</v>
      </c>
      <c r="EF192" s="10">
        <v>152.5</v>
      </c>
      <c r="EG192" s="10">
        <v>153.5</v>
      </c>
      <c r="EH192" s="10">
        <v>153.5</v>
      </c>
      <c r="EI192" s="10">
        <v>154.4</v>
      </c>
      <c r="EJ192" s="69">
        <v>154.4</v>
      </c>
      <c r="EK192" s="69">
        <v>154.4</v>
      </c>
      <c r="EL192" s="70">
        <v>154.4</v>
      </c>
      <c r="EM192" s="70">
        <v>154.4</v>
      </c>
      <c r="EN192" s="70">
        <v>158.6</v>
      </c>
    </row>
    <row r="193" spans="1:144" x14ac:dyDescent="0.25">
      <c r="A193" s="2" t="s">
        <v>406</v>
      </c>
      <c r="B193" s="2" t="s">
        <v>407</v>
      </c>
      <c r="C193" s="5">
        <v>0.39349000000000001</v>
      </c>
      <c r="D193" s="9">
        <v>105.1</v>
      </c>
      <c r="E193" s="9">
        <v>104.8</v>
      </c>
      <c r="F193" s="9">
        <v>105.6</v>
      </c>
      <c r="G193" s="9">
        <v>105.9</v>
      </c>
      <c r="H193" s="9">
        <v>106</v>
      </c>
      <c r="I193" s="9">
        <v>104.2</v>
      </c>
      <c r="J193" s="9">
        <v>103.2</v>
      </c>
      <c r="K193" s="9">
        <v>103.1</v>
      </c>
      <c r="L193" s="9">
        <v>101.7</v>
      </c>
      <c r="M193" s="9">
        <v>101.6</v>
      </c>
      <c r="N193" s="9">
        <v>102.3</v>
      </c>
      <c r="O193" s="9">
        <v>101.9</v>
      </c>
      <c r="P193" s="9">
        <v>102.5</v>
      </c>
      <c r="Q193" s="9">
        <v>103.3</v>
      </c>
      <c r="R193" s="9">
        <v>104</v>
      </c>
      <c r="S193" s="9">
        <v>105.4</v>
      </c>
      <c r="T193" s="9">
        <v>106.1</v>
      </c>
      <c r="U193" s="9">
        <v>109.5</v>
      </c>
      <c r="V193" s="9">
        <v>111.8</v>
      </c>
      <c r="W193" s="9">
        <v>114.2</v>
      </c>
      <c r="X193" s="9">
        <v>114.3</v>
      </c>
      <c r="Y193" s="9">
        <v>116.8</v>
      </c>
      <c r="Z193" s="9">
        <v>116.3</v>
      </c>
      <c r="AA193" s="9">
        <v>119.2</v>
      </c>
      <c r="AB193" s="9">
        <v>121.2</v>
      </c>
      <c r="AC193" s="9">
        <v>122.4</v>
      </c>
      <c r="AD193" s="9">
        <v>121.5</v>
      </c>
      <c r="AE193" s="9">
        <v>121.7</v>
      </c>
      <c r="AF193" s="9">
        <v>122.6</v>
      </c>
      <c r="AG193" s="9">
        <v>123.3</v>
      </c>
      <c r="AH193" s="9">
        <v>122.5</v>
      </c>
      <c r="AI193" s="9">
        <v>124.3</v>
      </c>
      <c r="AJ193" s="9">
        <v>121.9</v>
      </c>
      <c r="AK193" s="9">
        <v>124.1</v>
      </c>
      <c r="AL193" s="9">
        <v>122.4</v>
      </c>
      <c r="AM193" s="9">
        <v>121.5</v>
      </c>
      <c r="AN193" s="9">
        <v>122.4</v>
      </c>
      <c r="AO193" s="9">
        <v>121</v>
      </c>
      <c r="AP193" s="9">
        <v>121.1</v>
      </c>
      <c r="AQ193" s="9">
        <v>120.5</v>
      </c>
      <c r="AR193" s="9">
        <v>121.4</v>
      </c>
      <c r="AS193" s="9">
        <v>121.9</v>
      </c>
      <c r="AT193" s="9">
        <v>121.2</v>
      </c>
      <c r="AU193" s="9">
        <v>122</v>
      </c>
      <c r="AV193" s="9">
        <v>122.3</v>
      </c>
      <c r="AW193" s="9">
        <v>122.1</v>
      </c>
      <c r="AX193" s="9">
        <v>122.1</v>
      </c>
      <c r="AY193" s="9">
        <v>121.7</v>
      </c>
      <c r="AZ193" s="9">
        <v>124.5</v>
      </c>
      <c r="BA193" s="9">
        <v>125.5</v>
      </c>
      <c r="BB193" s="9">
        <v>127.2</v>
      </c>
      <c r="BC193" s="9">
        <v>128.30000000000001</v>
      </c>
      <c r="BD193" s="9">
        <v>129.5</v>
      </c>
      <c r="BE193" s="9">
        <v>131</v>
      </c>
      <c r="BF193" s="9">
        <v>132.4</v>
      </c>
      <c r="BG193" s="9">
        <v>133</v>
      </c>
      <c r="BH193" s="9">
        <v>133.9</v>
      </c>
      <c r="BI193" s="9">
        <v>136.30000000000001</v>
      </c>
      <c r="BJ193" s="9">
        <v>138.30000000000001</v>
      </c>
      <c r="BK193" s="9">
        <v>141</v>
      </c>
      <c r="BL193" s="9">
        <v>141.80000000000001</v>
      </c>
      <c r="BM193" s="9">
        <v>142</v>
      </c>
      <c r="BN193" s="9">
        <v>142.1</v>
      </c>
      <c r="BO193" s="9">
        <v>142.5</v>
      </c>
      <c r="BP193" s="9">
        <v>144.4</v>
      </c>
      <c r="BQ193" s="9">
        <v>146.4</v>
      </c>
      <c r="BR193" s="9">
        <v>144.9</v>
      </c>
      <c r="BS193" s="9">
        <v>142.69999999999999</v>
      </c>
      <c r="BT193" s="9">
        <v>142.69999999999999</v>
      </c>
      <c r="BU193" s="9">
        <v>142.80000000000001</v>
      </c>
      <c r="BV193" s="9">
        <v>143.9</v>
      </c>
      <c r="BW193" s="9">
        <v>143.69999999999999</v>
      </c>
      <c r="BX193" s="9">
        <v>143.6</v>
      </c>
      <c r="BY193" s="9">
        <v>142.4</v>
      </c>
      <c r="BZ193" s="9">
        <v>142.5</v>
      </c>
      <c r="CA193" s="9">
        <v>141.4</v>
      </c>
      <c r="CB193" s="9">
        <v>141.1</v>
      </c>
      <c r="CC193" s="9">
        <v>140.9</v>
      </c>
      <c r="CD193" s="9">
        <v>141.30000000000001</v>
      </c>
      <c r="CE193" s="9">
        <v>140.80000000000001</v>
      </c>
      <c r="CF193" s="9">
        <v>139.19999999999999</v>
      </c>
      <c r="CG193" s="9">
        <v>139.4</v>
      </c>
      <c r="CH193" s="9">
        <v>140.69999999999999</v>
      </c>
      <c r="CI193" s="9">
        <v>140.19999999999999</v>
      </c>
      <c r="CJ193" s="9">
        <v>140</v>
      </c>
      <c r="CK193" s="9">
        <v>139.4</v>
      </c>
      <c r="CL193" s="9">
        <v>141.5</v>
      </c>
      <c r="CM193" s="9">
        <v>143.9</v>
      </c>
      <c r="CN193" s="9">
        <v>144.69999999999999</v>
      </c>
      <c r="CO193" s="9">
        <v>146.30000000000001</v>
      </c>
      <c r="CP193" s="9">
        <v>146.19999999999999</v>
      </c>
      <c r="CQ193" s="9">
        <v>146.69999999999999</v>
      </c>
      <c r="CR193" s="9">
        <v>149.69999999999999</v>
      </c>
      <c r="CS193" s="9">
        <v>152.9</v>
      </c>
      <c r="CT193" s="9">
        <v>153.1</v>
      </c>
      <c r="CU193" s="9">
        <v>154.19999999999999</v>
      </c>
      <c r="CV193" s="9">
        <v>152.69999999999999</v>
      </c>
      <c r="CW193" s="9">
        <v>152.30000000000001</v>
      </c>
      <c r="CX193" s="9">
        <v>151.6</v>
      </c>
      <c r="CY193" s="9">
        <v>151.30000000000001</v>
      </c>
      <c r="CZ193" s="9">
        <v>150.4</v>
      </c>
      <c r="DA193" s="9">
        <v>150.6</v>
      </c>
      <c r="DB193" s="9">
        <v>149.9</v>
      </c>
      <c r="DC193" s="9">
        <v>149.6</v>
      </c>
      <c r="DD193" s="9">
        <v>151.19999999999999</v>
      </c>
      <c r="DE193" s="9">
        <v>151.6</v>
      </c>
      <c r="DF193" s="9">
        <v>150.19999999999999</v>
      </c>
      <c r="DG193" s="9">
        <v>151.4</v>
      </c>
      <c r="DH193" s="9">
        <v>151.4</v>
      </c>
      <c r="DI193" s="9">
        <v>152.1</v>
      </c>
      <c r="DJ193" s="9">
        <v>151.4</v>
      </c>
      <c r="DK193" s="9">
        <v>150.69999999999999</v>
      </c>
      <c r="DL193" s="9">
        <v>151.4</v>
      </c>
      <c r="DM193" s="9">
        <v>151</v>
      </c>
      <c r="DN193" s="9">
        <v>150.69999999999999</v>
      </c>
      <c r="DO193" s="9">
        <v>150.4</v>
      </c>
      <c r="DP193" s="9">
        <v>152.4</v>
      </c>
      <c r="DQ193" s="9">
        <v>153.30000000000001</v>
      </c>
      <c r="DR193" s="9">
        <v>155.30000000000001</v>
      </c>
      <c r="DS193" s="9">
        <v>159.5</v>
      </c>
      <c r="DT193" s="9">
        <v>162</v>
      </c>
      <c r="DU193" s="9">
        <v>164.7</v>
      </c>
      <c r="DV193" s="9">
        <v>164.6</v>
      </c>
      <c r="DW193" s="9">
        <v>165.9</v>
      </c>
      <c r="DX193" s="9">
        <v>169.9</v>
      </c>
      <c r="DY193" s="9">
        <v>172.2</v>
      </c>
      <c r="DZ193" s="9">
        <v>173.9</v>
      </c>
      <c r="EA193" s="9">
        <v>173.7</v>
      </c>
      <c r="EB193" s="9">
        <v>175.2</v>
      </c>
      <c r="EC193" s="9">
        <v>177.9</v>
      </c>
      <c r="ED193" s="9">
        <v>180.2</v>
      </c>
      <c r="EE193" s="9">
        <v>180.6</v>
      </c>
      <c r="EF193" s="10">
        <v>182.8</v>
      </c>
      <c r="EG193" s="10">
        <v>181.9</v>
      </c>
      <c r="EH193" s="10">
        <v>183.2</v>
      </c>
      <c r="EI193" s="10">
        <v>183.4</v>
      </c>
      <c r="EJ193" s="69">
        <v>183.1</v>
      </c>
      <c r="EK193" s="69">
        <v>184.6</v>
      </c>
      <c r="EL193" s="70">
        <v>185.6</v>
      </c>
      <c r="EM193" s="70">
        <v>184.2</v>
      </c>
      <c r="EN193" s="70">
        <v>184.1</v>
      </c>
    </row>
    <row r="194" spans="1:144" x14ac:dyDescent="0.25">
      <c r="A194" s="2" t="s">
        <v>408</v>
      </c>
      <c r="B194" s="2" t="s">
        <v>409</v>
      </c>
      <c r="C194" s="5">
        <v>0.52137999999999995</v>
      </c>
      <c r="D194" s="9">
        <v>100.4</v>
      </c>
      <c r="E194" s="9">
        <v>100.3</v>
      </c>
      <c r="F194" s="9">
        <v>100.7</v>
      </c>
      <c r="G194" s="9">
        <v>102.5</v>
      </c>
      <c r="H194" s="9">
        <v>102.3</v>
      </c>
      <c r="I194" s="9">
        <v>104.5</v>
      </c>
      <c r="J194" s="9">
        <v>103.3</v>
      </c>
      <c r="K194" s="9">
        <v>103</v>
      </c>
      <c r="L194" s="9">
        <v>101.8</v>
      </c>
      <c r="M194" s="9">
        <v>102.1</v>
      </c>
      <c r="N194" s="9">
        <v>102.4</v>
      </c>
      <c r="O194" s="9">
        <v>104.1</v>
      </c>
      <c r="P194" s="9">
        <v>105.3</v>
      </c>
      <c r="Q194" s="9">
        <v>107.1</v>
      </c>
      <c r="R194" s="9">
        <v>106.7</v>
      </c>
      <c r="S194" s="9">
        <v>107.3</v>
      </c>
      <c r="T194" s="9">
        <v>109.5</v>
      </c>
      <c r="U194" s="9">
        <v>113.1</v>
      </c>
      <c r="V194" s="9">
        <v>114.4</v>
      </c>
      <c r="W194" s="9">
        <v>115.3</v>
      </c>
      <c r="X194" s="9">
        <v>116.4</v>
      </c>
      <c r="Y194" s="9">
        <v>118.7</v>
      </c>
      <c r="Z194" s="9">
        <v>118.8</v>
      </c>
      <c r="AA194" s="9">
        <v>119.8</v>
      </c>
      <c r="AB194" s="9">
        <v>121.4</v>
      </c>
      <c r="AC194" s="9">
        <v>122.8</v>
      </c>
      <c r="AD194" s="9">
        <v>123.3</v>
      </c>
      <c r="AE194" s="9">
        <v>123.8</v>
      </c>
      <c r="AF194" s="9">
        <v>124.2</v>
      </c>
      <c r="AG194" s="9">
        <v>124.1</v>
      </c>
      <c r="AH194" s="9">
        <v>123.4</v>
      </c>
      <c r="AI194" s="9">
        <v>122.8</v>
      </c>
      <c r="AJ194" s="9">
        <v>120.4</v>
      </c>
      <c r="AK194" s="9">
        <v>119.5</v>
      </c>
      <c r="AL194" s="9">
        <v>119.7</v>
      </c>
      <c r="AM194" s="9">
        <v>119.7</v>
      </c>
      <c r="AN194" s="9">
        <v>122</v>
      </c>
      <c r="AO194" s="9">
        <v>122</v>
      </c>
      <c r="AP194" s="9">
        <v>121.4</v>
      </c>
      <c r="AQ194" s="9">
        <v>125</v>
      </c>
      <c r="AR194" s="9">
        <v>123.9</v>
      </c>
      <c r="AS194" s="9">
        <v>126</v>
      </c>
      <c r="AT194" s="9">
        <v>127.4</v>
      </c>
      <c r="AU194" s="9">
        <v>125.4</v>
      </c>
      <c r="AV194" s="9">
        <v>128.1</v>
      </c>
      <c r="AW194" s="9">
        <v>126.4</v>
      </c>
      <c r="AX194" s="9">
        <v>127.2</v>
      </c>
      <c r="AY194" s="9">
        <v>128.9</v>
      </c>
      <c r="AZ194" s="9">
        <v>130.4</v>
      </c>
      <c r="BA194" s="9">
        <v>131.30000000000001</v>
      </c>
      <c r="BB194" s="9">
        <v>132.4</v>
      </c>
      <c r="BC194" s="9">
        <v>133.30000000000001</v>
      </c>
      <c r="BD194" s="9">
        <v>136.19999999999999</v>
      </c>
      <c r="BE194" s="9">
        <v>137.80000000000001</v>
      </c>
      <c r="BF194" s="9">
        <v>140.1</v>
      </c>
      <c r="BG194" s="9">
        <v>140.4</v>
      </c>
      <c r="BH194" s="9">
        <v>141.6</v>
      </c>
      <c r="BI194" s="9">
        <v>142.30000000000001</v>
      </c>
      <c r="BJ194" s="9">
        <v>144.6</v>
      </c>
      <c r="BK194" s="9">
        <v>145.69999999999999</v>
      </c>
      <c r="BL194" s="9">
        <v>145.69999999999999</v>
      </c>
      <c r="BM194" s="9">
        <v>146.80000000000001</v>
      </c>
      <c r="BN194" s="9">
        <v>149.19999999999999</v>
      </c>
      <c r="BO194" s="9">
        <v>148.4</v>
      </c>
      <c r="BP194" s="9">
        <v>149.4</v>
      </c>
      <c r="BQ194" s="9">
        <v>150.4</v>
      </c>
      <c r="BR194" s="9">
        <v>148.9</v>
      </c>
      <c r="BS194" s="9">
        <v>148.19999999999999</v>
      </c>
      <c r="BT194" s="9">
        <v>148.69999999999999</v>
      </c>
      <c r="BU194" s="9">
        <v>146.69999999999999</v>
      </c>
      <c r="BV194" s="9">
        <v>144.80000000000001</v>
      </c>
      <c r="BW194" s="9">
        <v>144.9</v>
      </c>
      <c r="BX194" s="9">
        <v>143.69999999999999</v>
      </c>
      <c r="BY194" s="9">
        <v>144.5</v>
      </c>
      <c r="BZ194" s="9">
        <v>144.6</v>
      </c>
      <c r="CA194" s="9">
        <v>144.6</v>
      </c>
      <c r="CB194" s="9">
        <v>141.30000000000001</v>
      </c>
      <c r="CC194" s="9">
        <v>142.9</v>
      </c>
      <c r="CD194" s="9">
        <v>140</v>
      </c>
      <c r="CE194" s="9">
        <v>139</v>
      </c>
      <c r="CF194" s="9">
        <v>137</v>
      </c>
      <c r="CG194" s="9">
        <v>137.30000000000001</v>
      </c>
      <c r="CH194" s="9">
        <v>135.30000000000001</v>
      </c>
      <c r="CI194" s="9">
        <v>135.80000000000001</v>
      </c>
      <c r="CJ194" s="9">
        <v>136.5</v>
      </c>
      <c r="CK194" s="9">
        <v>139.30000000000001</v>
      </c>
      <c r="CL194" s="9">
        <v>141.19999999999999</v>
      </c>
      <c r="CM194" s="9">
        <v>142.4</v>
      </c>
      <c r="CN194" s="9">
        <v>145.4</v>
      </c>
      <c r="CO194" s="9">
        <v>147.1</v>
      </c>
      <c r="CP194" s="9">
        <v>147.19999999999999</v>
      </c>
      <c r="CQ194" s="9">
        <v>149.69999999999999</v>
      </c>
      <c r="CR194" s="9">
        <v>151.4</v>
      </c>
      <c r="CS194" s="9">
        <v>151.80000000000001</v>
      </c>
      <c r="CT194" s="9">
        <v>150.6</v>
      </c>
      <c r="CU194" s="9">
        <v>151.9</v>
      </c>
      <c r="CV194" s="9">
        <v>150.9</v>
      </c>
      <c r="CW194" s="9">
        <v>145.4</v>
      </c>
      <c r="CX194" s="9">
        <v>148.19999999999999</v>
      </c>
      <c r="CY194" s="9">
        <v>143.5</v>
      </c>
      <c r="CZ194" s="9">
        <v>143.30000000000001</v>
      </c>
      <c r="DA194" s="9">
        <v>144.4</v>
      </c>
      <c r="DB194" s="9">
        <v>144.9</v>
      </c>
      <c r="DC194" s="9">
        <v>145.30000000000001</v>
      </c>
      <c r="DD194" s="9">
        <v>146.6</v>
      </c>
      <c r="DE194" s="9">
        <v>145.9</v>
      </c>
      <c r="DF194" s="9">
        <v>145.4</v>
      </c>
      <c r="DG194" s="9">
        <v>147</v>
      </c>
      <c r="DH194" s="9">
        <v>149.30000000000001</v>
      </c>
      <c r="DI194" s="9">
        <v>148</v>
      </c>
      <c r="DJ194" s="9">
        <v>147.4</v>
      </c>
      <c r="DK194" s="9">
        <v>147.9</v>
      </c>
      <c r="DL194" s="9">
        <v>148.19999999999999</v>
      </c>
      <c r="DM194" s="9">
        <v>150.19999999999999</v>
      </c>
      <c r="DN194" s="9">
        <v>150.19999999999999</v>
      </c>
      <c r="DO194" s="9">
        <v>148.30000000000001</v>
      </c>
      <c r="DP194" s="9">
        <v>147.9</v>
      </c>
      <c r="DQ194" s="9">
        <v>148.9</v>
      </c>
      <c r="DR194" s="9">
        <v>152</v>
      </c>
      <c r="DS194" s="9">
        <v>155.69999999999999</v>
      </c>
      <c r="DT194" s="9">
        <v>159.1</v>
      </c>
      <c r="DU194" s="9">
        <v>159.1</v>
      </c>
      <c r="DV194" s="9">
        <v>159.4</v>
      </c>
      <c r="DW194" s="9">
        <v>161.69999999999999</v>
      </c>
      <c r="DX194" s="9">
        <v>162.1</v>
      </c>
      <c r="DY194" s="9">
        <v>166.1</v>
      </c>
      <c r="DZ194" s="9">
        <v>168.4</v>
      </c>
      <c r="EA194" s="9">
        <v>168.7</v>
      </c>
      <c r="EB194" s="9">
        <v>170.5</v>
      </c>
      <c r="EC194" s="9">
        <v>171.3</v>
      </c>
      <c r="ED194" s="9">
        <v>175.1</v>
      </c>
      <c r="EE194" s="9">
        <v>178.7</v>
      </c>
      <c r="EF194" s="10">
        <v>179.6</v>
      </c>
      <c r="EG194" s="10">
        <v>180.6</v>
      </c>
      <c r="EH194" s="10">
        <v>180.9</v>
      </c>
      <c r="EI194" s="10">
        <v>181.3</v>
      </c>
      <c r="EJ194" s="69">
        <v>180.2</v>
      </c>
      <c r="EK194" s="69">
        <v>180</v>
      </c>
      <c r="EL194" s="70">
        <v>182.5</v>
      </c>
      <c r="EM194" s="70">
        <v>182.2</v>
      </c>
      <c r="EN194" s="70">
        <v>181.8</v>
      </c>
    </row>
    <row r="195" spans="1:144" x14ac:dyDescent="0.25">
      <c r="A195" s="2" t="s">
        <v>410</v>
      </c>
      <c r="B195" s="2" t="s">
        <v>411</v>
      </c>
      <c r="C195" s="5">
        <v>6.1890000000000001E-2</v>
      </c>
      <c r="D195" s="9">
        <v>104.5</v>
      </c>
      <c r="E195" s="9">
        <v>104.2</v>
      </c>
      <c r="F195" s="9">
        <v>104.3</v>
      </c>
      <c r="G195" s="9">
        <v>104.4</v>
      </c>
      <c r="H195" s="9">
        <v>104.4</v>
      </c>
      <c r="I195" s="9">
        <v>106</v>
      </c>
      <c r="J195" s="9">
        <v>106.6</v>
      </c>
      <c r="K195" s="9">
        <v>105.9</v>
      </c>
      <c r="L195" s="9">
        <v>106.6</v>
      </c>
      <c r="M195" s="9">
        <v>106.2</v>
      </c>
      <c r="N195" s="9">
        <v>106.3</v>
      </c>
      <c r="O195" s="9">
        <v>107</v>
      </c>
      <c r="P195" s="9">
        <v>109.2</v>
      </c>
      <c r="Q195" s="9">
        <v>106.8</v>
      </c>
      <c r="R195" s="9">
        <v>107.8</v>
      </c>
      <c r="S195" s="9">
        <v>108.5</v>
      </c>
      <c r="T195" s="9">
        <v>109.8</v>
      </c>
      <c r="U195" s="9">
        <v>110.1</v>
      </c>
      <c r="V195" s="9">
        <v>111.4</v>
      </c>
      <c r="W195" s="9">
        <v>108.1</v>
      </c>
      <c r="X195" s="9">
        <v>107.7</v>
      </c>
      <c r="Y195" s="9">
        <v>111.3</v>
      </c>
      <c r="Z195" s="9">
        <v>114.5</v>
      </c>
      <c r="AA195" s="9">
        <v>114.7</v>
      </c>
      <c r="AB195" s="9">
        <v>117.5</v>
      </c>
      <c r="AC195" s="9">
        <v>116.5</v>
      </c>
      <c r="AD195" s="9">
        <v>117.9</v>
      </c>
      <c r="AE195" s="9">
        <v>119</v>
      </c>
      <c r="AF195" s="9">
        <v>119.2</v>
      </c>
      <c r="AG195" s="9">
        <v>121.1</v>
      </c>
      <c r="AH195" s="9">
        <v>121.1</v>
      </c>
      <c r="AI195" s="9">
        <v>120.2</v>
      </c>
      <c r="AJ195" s="9">
        <v>121.7</v>
      </c>
      <c r="AK195" s="9">
        <v>122.6</v>
      </c>
      <c r="AL195" s="9">
        <v>122.6</v>
      </c>
      <c r="AM195" s="9">
        <v>123.5</v>
      </c>
      <c r="AN195" s="9">
        <v>122.8</v>
      </c>
      <c r="AO195" s="9">
        <v>120.3</v>
      </c>
      <c r="AP195" s="9">
        <v>121.2</v>
      </c>
      <c r="AQ195" s="9">
        <v>123.4</v>
      </c>
      <c r="AR195" s="9">
        <v>122.7</v>
      </c>
      <c r="AS195" s="9">
        <v>123.5</v>
      </c>
      <c r="AT195" s="9">
        <v>124</v>
      </c>
      <c r="AU195" s="9">
        <v>124.5</v>
      </c>
      <c r="AV195" s="9">
        <v>124.1</v>
      </c>
      <c r="AW195" s="9">
        <v>124</v>
      </c>
      <c r="AX195" s="9">
        <v>126.8</v>
      </c>
      <c r="AY195" s="9">
        <v>126.5</v>
      </c>
      <c r="AZ195" s="9">
        <v>124.9</v>
      </c>
      <c r="BA195" s="9">
        <v>126</v>
      </c>
      <c r="BB195" s="9">
        <v>125.4</v>
      </c>
      <c r="BC195" s="9">
        <v>125.7</v>
      </c>
      <c r="BD195" s="9">
        <v>125.3</v>
      </c>
      <c r="BE195" s="9">
        <v>126.6</v>
      </c>
      <c r="BF195" s="9">
        <v>127.1</v>
      </c>
      <c r="BG195" s="9">
        <v>126.7</v>
      </c>
      <c r="BH195" s="9">
        <v>126</v>
      </c>
      <c r="BI195" s="9">
        <v>126.5</v>
      </c>
      <c r="BJ195" s="9">
        <v>127.1</v>
      </c>
      <c r="BK195" s="9">
        <v>128.1</v>
      </c>
      <c r="BL195" s="9">
        <v>128</v>
      </c>
      <c r="BM195" s="9">
        <v>128.1</v>
      </c>
      <c r="BN195" s="9">
        <v>127.3</v>
      </c>
      <c r="BO195" s="9">
        <v>126.7</v>
      </c>
      <c r="BP195" s="9">
        <v>129.1</v>
      </c>
      <c r="BQ195" s="9">
        <v>131</v>
      </c>
      <c r="BR195" s="9">
        <v>130.9</v>
      </c>
      <c r="BS195" s="9">
        <v>128.30000000000001</v>
      </c>
      <c r="BT195" s="9">
        <v>128.80000000000001</v>
      </c>
      <c r="BU195" s="9">
        <v>128.5</v>
      </c>
      <c r="BV195" s="9">
        <v>127.7</v>
      </c>
      <c r="BW195" s="9">
        <v>128.4</v>
      </c>
      <c r="BX195" s="9">
        <v>128.69999999999999</v>
      </c>
      <c r="BY195" s="9">
        <v>130.5</v>
      </c>
      <c r="BZ195" s="9">
        <v>129.19999999999999</v>
      </c>
      <c r="CA195" s="9">
        <v>127.8</v>
      </c>
      <c r="CB195" s="9">
        <v>130</v>
      </c>
      <c r="CC195" s="9">
        <v>131</v>
      </c>
      <c r="CD195" s="9">
        <v>129.69999999999999</v>
      </c>
      <c r="CE195" s="9">
        <v>129.80000000000001</v>
      </c>
      <c r="CF195" s="9">
        <v>129.30000000000001</v>
      </c>
      <c r="CG195" s="9">
        <v>129.69999999999999</v>
      </c>
      <c r="CH195" s="9">
        <v>130</v>
      </c>
      <c r="CI195" s="9">
        <v>130</v>
      </c>
      <c r="CJ195" s="9">
        <v>130.1</v>
      </c>
      <c r="CK195" s="9">
        <v>129.69999999999999</v>
      </c>
      <c r="CL195" s="9">
        <v>130.19999999999999</v>
      </c>
      <c r="CM195" s="9">
        <v>128.30000000000001</v>
      </c>
      <c r="CN195" s="9">
        <v>129.4</v>
      </c>
      <c r="CO195" s="9">
        <v>130.1</v>
      </c>
      <c r="CP195" s="9">
        <v>130.9</v>
      </c>
      <c r="CQ195" s="9">
        <v>133.19999999999999</v>
      </c>
      <c r="CR195" s="9">
        <v>133.6</v>
      </c>
      <c r="CS195" s="9">
        <v>135</v>
      </c>
      <c r="CT195" s="9">
        <v>136.30000000000001</v>
      </c>
      <c r="CU195" s="9">
        <v>135.1</v>
      </c>
      <c r="CV195" s="9">
        <v>134.4</v>
      </c>
      <c r="CW195" s="9">
        <v>134.1</v>
      </c>
      <c r="CX195" s="9">
        <v>135.4</v>
      </c>
      <c r="CY195" s="9">
        <v>133.6</v>
      </c>
      <c r="CZ195" s="9">
        <v>134.69999999999999</v>
      </c>
      <c r="DA195" s="9">
        <v>134.9</v>
      </c>
      <c r="DB195" s="9">
        <v>135.30000000000001</v>
      </c>
      <c r="DC195" s="9">
        <v>135.5</v>
      </c>
      <c r="DD195" s="9">
        <v>138.69999999999999</v>
      </c>
      <c r="DE195" s="9">
        <v>139.4</v>
      </c>
      <c r="DF195" s="9">
        <v>140</v>
      </c>
      <c r="DG195" s="9">
        <v>142.19999999999999</v>
      </c>
      <c r="DH195" s="9">
        <v>142.19999999999999</v>
      </c>
      <c r="DI195" s="9">
        <v>141.4</v>
      </c>
      <c r="DJ195" s="9">
        <v>142.9</v>
      </c>
      <c r="DK195" s="9">
        <v>145.1</v>
      </c>
      <c r="DL195" s="9">
        <v>147.80000000000001</v>
      </c>
      <c r="DM195" s="9">
        <v>147.30000000000001</v>
      </c>
      <c r="DN195" s="9">
        <v>148.5</v>
      </c>
      <c r="DO195" s="9">
        <v>147.80000000000001</v>
      </c>
      <c r="DP195" s="9">
        <v>149</v>
      </c>
      <c r="DQ195" s="9">
        <v>150.19999999999999</v>
      </c>
      <c r="DR195" s="9">
        <v>149.9</v>
      </c>
      <c r="DS195" s="9">
        <v>152.30000000000001</v>
      </c>
      <c r="DT195" s="9">
        <v>154.1</v>
      </c>
      <c r="DU195" s="9">
        <v>155.4</v>
      </c>
      <c r="DV195" s="9">
        <v>155.1</v>
      </c>
      <c r="DW195" s="9">
        <v>153.4</v>
      </c>
      <c r="DX195" s="9">
        <v>152.30000000000001</v>
      </c>
      <c r="DY195" s="9">
        <v>152.69999999999999</v>
      </c>
      <c r="DZ195" s="9">
        <v>153.1</v>
      </c>
      <c r="EA195" s="9">
        <v>153.5</v>
      </c>
      <c r="EB195" s="9">
        <v>155</v>
      </c>
      <c r="EC195" s="9">
        <v>156</v>
      </c>
      <c r="ED195" s="9">
        <v>156.1</v>
      </c>
      <c r="EE195" s="9">
        <v>156.19999999999999</v>
      </c>
      <c r="EF195" s="10">
        <v>156.69999999999999</v>
      </c>
      <c r="EG195" s="10">
        <v>156.69999999999999</v>
      </c>
      <c r="EH195" s="10">
        <v>156.5</v>
      </c>
      <c r="EI195" s="10">
        <v>155.6</v>
      </c>
      <c r="EJ195" s="69">
        <v>155.4</v>
      </c>
      <c r="EK195" s="69">
        <v>154.9</v>
      </c>
      <c r="EL195" s="70">
        <v>157.19999999999999</v>
      </c>
      <c r="EM195" s="70">
        <v>156.80000000000001</v>
      </c>
      <c r="EN195" s="70">
        <v>156.6</v>
      </c>
    </row>
    <row r="196" spans="1:144" x14ac:dyDescent="0.25">
      <c r="A196" s="2" t="s">
        <v>412</v>
      </c>
      <c r="B196" s="2" t="s">
        <v>413</v>
      </c>
      <c r="C196" s="5">
        <v>0.16714999999999999</v>
      </c>
      <c r="D196" s="9">
        <v>105.9</v>
      </c>
      <c r="E196" s="9">
        <v>103.7</v>
      </c>
      <c r="F196" s="9">
        <v>105.2</v>
      </c>
      <c r="G196" s="9">
        <v>106.2</v>
      </c>
      <c r="H196" s="9">
        <v>105</v>
      </c>
      <c r="I196" s="9">
        <v>103.7</v>
      </c>
      <c r="J196" s="9">
        <v>101.3</v>
      </c>
      <c r="K196" s="9">
        <v>101.6</v>
      </c>
      <c r="L196" s="9">
        <v>101.5</v>
      </c>
      <c r="M196" s="9">
        <v>102.9</v>
      </c>
      <c r="N196" s="9">
        <v>102.5</v>
      </c>
      <c r="O196" s="9">
        <v>102.5</v>
      </c>
      <c r="P196" s="9">
        <v>109.5</v>
      </c>
      <c r="Q196" s="9">
        <v>111.3</v>
      </c>
      <c r="R196" s="9">
        <v>113.3</v>
      </c>
      <c r="S196" s="9">
        <v>113.7</v>
      </c>
      <c r="T196" s="9">
        <v>115.1</v>
      </c>
      <c r="U196" s="9">
        <v>118</v>
      </c>
      <c r="V196" s="9">
        <v>119.5</v>
      </c>
      <c r="W196" s="9">
        <v>120.6</v>
      </c>
      <c r="X196" s="9">
        <v>121.5</v>
      </c>
      <c r="Y196" s="9">
        <v>124.4</v>
      </c>
      <c r="Z196" s="9">
        <v>126.4</v>
      </c>
      <c r="AA196" s="9">
        <v>128</v>
      </c>
      <c r="AB196" s="9">
        <v>128.30000000000001</v>
      </c>
      <c r="AC196" s="9">
        <v>129.80000000000001</v>
      </c>
      <c r="AD196" s="9">
        <v>132.69999999999999</v>
      </c>
      <c r="AE196" s="9">
        <v>134.80000000000001</v>
      </c>
      <c r="AF196" s="9">
        <v>135.5</v>
      </c>
      <c r="AG196" s="9">
        <v>132.80000000000001</v>
      </c>
      <c r="AH196" s="9">
        <v>132.30000000000001</v>
      </c>
      <c r="AI196" s="9">
        <v>131.6</v>
      </c>
      <c r="AJ196" s="9">
        <v>128.69999999999999</v>
      </c>
      <c r="AK196" s="9">
        <v>130.5</v>
      </c>
      <c r="AL196" s="9">
        <v>130.30000000000001</v>
      </c>
      <c r="AM196" s="9">
        <v>129.4</v>
      </c>
      <c r="AN196" s="9">
        <v>128.80000000000001</v>
      </c>
      <c r="AO196" s="9">
        <v>129.30000000000001</v>
      </c>
      <c r="AP196" s="9">
        <v>129.19999999999999</v>
      </c>
      <c r="AQ196" s="9">
        <v>128.6</v>
      </c>
      <c r="AR196" s="9">
        <v>123.3</v>
      </c>
      <c r="AS196" s="9">
        <v>122.7</v>
      </c>
      <c r="AT196" s="9">
        <v>119.2</v>
      </c>
      <c r="AU196" s="9">
        <v>117.9</v>
      </c>
      <c r="AV196" s="9">
        <v>115.9</v>
      </c>
      <c r="AW196" s="9">
        <v>114.5</v>
      </c>
      <c r="AX196" s="9">
        <v>112.5</v>
      </c>
      <c r="AY196" s="9">
        <v>112.6</v>
      </c>
      <c r="AZ196" s="9">
        <v>112.1</v>
      </c>
      <c r="BA196" s="9">
        <v>114.4</v>
      </c>
      <c r="BB196" s="9">
        <v>116.1</v>
      </c>
      <c r="BC196" s="9">
        <v>114.9</v>
      </c>
      <c r="BD196" s="9">
        <v>113.7</v>
      </c>
      <c r="BE196" s="9">
        <v>113.3</v>
      </c>
      <c r="BF196" s="9">
        <v>113.9</v>
      </c>
      <c r="BG196" s="9">
        <v>112.8</v>
      </c>
      <c r="BH196" s="9">
        <v>116.9</v>
      </c>
      <c r="BI196" s="9">
        <v>122.9</v>
      </c>
      <c r="BJ196" s="9">
        <v>124.7</v>
      </c>
      <c r="BK196" s="9">
        <v>126.4</v>
      </c>
      <c r="BL196" s="9">
        <v>128.5</v>
      </c>
      <c r="BM196" s="9">
        <v>130.19999999999999</v>
      </c>
      <c r="BN196" s="9">
        <v>132.5</v>
      </c>
      <c r="BO196" s="9">
        <v>128.19999999999999</v>
      </c>
      <c r="BP196" s="9">
        <v>126.2</v>
      </c>
      <c r="BQ196" s="9">
        <v>130.4</v>
      </c>
      <c r="BR196" s="9">
        <v>129.4</v>
      </c>
      <c r="BS196" s="9">
        <v>124.6</v>
      </c>
      <c r="BT196" s="9">
        <v>120.9</v>
      </c>
      <c r="BU196" s="9">
        <v>119.7</v>
      </c>
      <c r="BV196" s="9">
        <v>117.8</v>
      </c>
      <c r="BW196" s="9">
        <v>117.8</v>
      </c>
      <c r="BX196" s="9">
        <v>116.9</v>
      </c>
      <c r="BY196" s="9">
        <v>113</v>
      </c>
      <c r="BZ196" s="9">
        <v>111.2</v>
      </c>
      <c r="CA196" s="9">
        <v>108.7</v>
      </c>
      <c r="CB196" s="9">
        <v>109.8</v>
      </c>
      <c r="CC196" s="9">
        <v>109</v>
      </c>
      <c r="CD196" s="9">
        <v>112.9</v>
      </c>
      <c r="CE196" s="9">
        <v>109.6</v>
      </c>
      <c r="CF196" s="9">
        <v>108.1</v>
      </c>
      <c r="CG196" s="9">
        <v>116.2</v>
      </c>
      <c r="CH196" s="9">
        <v>118</v>
      </c>
      <c r="CI196" s="9">
        <v>117.9</v>
      </c>
      <c r="CJ196" s="9">
        <v>120.2</v>
      </c>
      <c r="CK196" s="9">
        <v>126.2</v>
      </c>
      <c r="CL196" s="9">
        <v>134.9</v>
      </c>
      <c r="CM196" s="9">
        <v>139.1</v>
      </c>
      <c r="CN196" s="9">
        <v>136.9</v>
      </c>
      <c r="CO196" s="9">
        <v>144.80000000000001</v>
      </c>
      <c r="CP196" s="9">
        <v>146.5</v>
      </c>
      <c r="CQ196" s="9">
        <v>149</v>
      </c>
      <c r="CR196" s="9">
        <v>149.69999999999999</v>
      </c>
      <c r="CS196" s="9">
        <v>152.9</v>
      </c>
      <c r="CT196" s="9">
        <v>152.9</v>
      </c>
      <c r="CU196" s="9">
        <v>154.1</v>
      </c>
      <c r="CV196" s="9">
        <v>154</v>
      </c>
      <c r="CW196" s="9">
        <v>149.4</v>
      </c>
      <c r="CX196" s="9">
        <v>147.80000000000001</v>
      </c>
      <c r="CY196" s="9">
        <v>144.80000000000001</v>
      </c>
      <c r="CZ196" s="9">
        <v>145.1</v>
      </c>
      <c r="DA196" s="9">
        <v>142.19999999999999</v>
      </c>
      <c r="DB196" s="9">
        <v>134.80000000000001</v>
      </c>
      <c r="DC196" s="9">
        <v>135</v>
      </c>
      <c r="DD196" s="9">
        <v>138.4</v>
      </c>
      <c r="DE196" s="9">
        <v>142</v>
      </c>
      <c r="DF196" s="9">
        <v>142.5</v>
      </c>
      <c r="DG196" s="9">
        <v>145.19999999999999</v>
      </c>
      <c r="DH196" s="9">
        <v>143.9</v>
      </c>
      <c r="DI196" s="9">
        <v>143.19999999999999</v>
      </c>
      <c r="DJ196" s="9">
        <v>142.30000000000001</v>
      </c>
      <c r="DK196" s="9">
        <v>142.19999999999999</v>
      </c>
      <c r="DL196" s="9">
        <v>140.6</v>
      </c>
      <c r="DM196" s="9">
        <v>140.19999999999999</v>
      </c>
      <c r="DN196" s="9">
        <v>139.9</v>
      </c>
      <c r="DO196" s="9">
        <v>140.80000000000001</v>
      </c>
      <c r="DP196" s="9">
        <v>140</v>
      </c>
      <c r="DQ196" s="9">
        <v>141.4</v>
      </c>
      <c r="DR196" s="9">
        <v>145.30000000000001</v>
      </c>
      <c r="DS196" s="9">
        <v>153.1</v>
      </c>
      <c r="DT196" s="9">
        <v>157.9</v>
      </c>
      <c r="DU196" s="9">
        <v>159.69999999999999</v>
      </c>
      <c r="DV196" s="9">
        <v>158.69999999999999</v>
      </c>
      <c r="DW196" s="9">
        <v>161.5</v>
      </c>
      <c r="DX196" s="9">
        <v>161.30000000000001</v>
      </c>
      <c r="DY196" s="9">
        <v>162</v>
      </c>
      <c r="DZ196" s="9">
        <v>161.80000000000001</v>
      </c>
      <c r="EA196" s="9">
        <v>164.1</v>
      </c>
      <c r="EB196" s="9">
        <v>169</v>
      </c>
      <c r="EC196" s="9">
        <v>168.3</v>
      </c>
      <c r="ED196" s="9">
        <v>170.1</v>
      </c>
      <c r="EE196" s="9">
        <v>170.3</v>
      </c>
      <c r="EF196" s="10">
        <v>170.8</v>
      </c>
      <c r="EG196" s="10">
        <v>171.5</v>
      </c>
      <c r="EH196" s="10">
        <v>172.1</v>
      </c>
      <c r="EI196" s="10">
        <v>173.4</v>
      </c>
      <c r="EJ196" s="69">
        <v>172.3</v>
      </c>
      <c r="EK196" s="69">
        <v>172.3</v>
      </c>
      <c r="EL196" s="70">
        <v>172.5</v>
      </c>
      <c r="EM196" s="70">
        <v>171.6</v>
      </c>
      <c r="EN196" s="70">
        <v>174.2</v>
      </c>
    </row>
    <row r="197" spans="1:144" x14ac:dyDescent="0.25">
      <c r="A197" s="2" t="s">
        <v>414</v>
      </c>
      <c r="B197" s="2" t="s">
        <v>415</v>
      </c>
      <c r="C197" s="5">
        <v>2.0095200000000002</v>
      </c>
      <c r="D197" s="9">
        <v>104.4</v>
      </c>
      <c r="E197" s="9">
        <v>104.8</v>
      </c>
      <c r="F197" s="9">
        <v>106.8</v>
      </c>
      <c r="G197" s="9">
        <v>108.9</v>
      </c>
      <c r="H197" s="9">
        <v>112.1</v>
      </c>
      <c r="I197" s="9">
        <v>113.9</v>
      </c>
      <c r="J197" s="9">
        <v>114.5</v>
      </c>
      <c r="K197" s="9">
        <v>115.2</v>
      </c>
      <c r="L197" s="9">
        <v>115.2</v>
      </c>
      <c r="M197" s="9">
        <v>116.4</v>
      </c>
      <c r="N197" s="9">
        <v>117.3</v>
      </c>
      <c r="O197" s="9">
        <v>118</v>
      </c>
      <c r="P197" s="9">
        <v>122.1</v>
      </c>
      <c r="Q197" s="9">
        <v>123</v>
      </c>
      <c r="R197" s="9">
        <v>124.7</v>
      </c>
      <c r="S197" s="9">
        <v>125.1</v>
      </c>
      <c r="T197" s="9">
        <v>125.2</v>
      </c>
      <c r="U197" s="9">
        <v>125.2</v>
      </c>
      <c r="V197" s="9">
        <v>125.2</v>
      </c>
      <c r="W197" s="9">
        <v>126.1</v>
      </c>
      <c r="X197" s="9">
        <v>124.7</v>
      </c>
      <c r="Y197" s="9">
        <v>124.5</v>
      </c>
      <c r="Z197" s="9">
        <v>125.8</v>
      </c>
      <c r="AA197" s="9">
        <v>125.6</v>
      </c>
      <c r="AB197" s="9">
        <v>127.7</v>
      </c>
      <c r="AC197" s="9">
        <v>127</v>
      </c>
      <c r="AD197" s="9">
        <v>126.3</v>
      </c>
      <c r="AE197" s="9">
        <v>128.1</v>
      </c>
      <c r="AF197" s="9">
        <v>129.19999999999999</v>
      </c>
      <c r="AG197" s="9">
        <v>129</v>
      </c>
      <c r="AH197" s="9">
        <v>128.9</v>
      </c>
      <c r="AI197" s="9">
        <v>127.2</v>
      </c>
      <c r="AJ197" s="9">
        <v>125.9</v>
      </c>
      <c r="AK197" s="9">
        <v>126.5</v>
      </c>
      <c r="AL197" s="9">
        <v>126.2</v>
      </c>
      <c r="AM197" s="9">
        <v>124</v>
      </c>
      <c r="AN197" s="9">
        <v>122.1</v>
      </c>
      <c r="AO197" s="9">
        <v>121.5</v>
      </c>
      <c r="AP197" s="9">
        <v>122.3</v>
      </c>
      <c r="AQ197" s="9">
        <v>122.8</v>
      </c>
      <c r="AR197" s="9">
        <v>123.5</v>
      </c>
      <c r="AS197" s="9">
        <v>124.4</v>
      </c>
      <c r="AT197" s="9">
        <v>126</v>
      </c>
      <c r="AU197" s="9">
        <v>123.8</v>
      </c>
      <c r="AV197" s="9">
        <v>125.9</v>
      </c>
      <c r="AW197" s="9">
        <v>125.2</v>
      </c>
      <c r="AX197" s="9">
        <v>125.8</v>
      </c>
      <c r="AY197" s="9">
        <v>124.9</v>
      </c>
      <c r="AZ197" s="9">
        <v>126.6</v>
      </c>
      <c r="BA197" s="9">
        <v>128.69999999999999</v>
      </c>
      <c r="BB197" s="9">
        <v>133.1</v>
      </c>
      <c r="BC197" s="9">
        <v>136.19999999999999</v>
      </c>
      <c r="BD197" s="9">
        <v>135.69999999999999</v>
      </c>
      <c r="BE197" s="9">
        <v>137.1</v>
      </c>
      <c r="BF197" s="9">
        <v>138.80000000000001</v>
      </c>
      <c r="BG197" s="9">
        <v>141.5</v>
      </c>
      <c r="BH197" s="9">
        <v>141.6</v>
      </c>
      <c r="BI197" s="9">
        <v>139.30000000000001</v>
      </c>
      <c r="BJ197" s="9">
        <v>138.6</v>
      </c>
      <c r="BK197" s="9">
        <v>137.4</v>
      </c>
      <c r="BL197" s="9">
        <v>136.9</v>
      </c>
      <c r="BM197" s="9">
        <v>136.1</v>
      </c>
      <c r="BN197" s="9">
        <v>136</v>
      </c>
      <c r="BO197" s="9">
        <v>136.4</v>
      </c>
      <c r="BP197" s="9">
        <v>137.4</v>
      </c>
      <c r="BQ197" s="9">
        <v>139</v>
      </c>
      <c r="BR197" s="9">
        <v>138.5</v>
      </c>
      <c r="BS197" s="9">
        <v>137.6</v>
      </c>
      <c r="BT197" s="9">
        <v>137.30000000000001</v>
      </c>
      <c r="BU197" s="9">
        <v>137</v>
      </c>
      <c r="BV197" s="9">
        <v>138.69999999999999</v>
      </c>
      <c r="BW197" s="9">
        <v>137.69999999999999</v>
      </c>
      <c r="BX197" s="9">
        <v>138</v>
      </c>
      <c r="BY197" s="9">
        <v>137.69999999999999</v>
      </c>
      <c r="BZ197" s="9">
        <v>137.80000000000001</v>
      </c>
      <c r="CA197" s="9">
        <v>138.6</v>
      </c>
      <c r="CB197" s="9">
        <v>141.80000000000001</v>
      </c>
      <c r="CC197" s="9">
        <v>142.6</v>
      </c>
      <c r="CD197" s="9">
        <v>143</v>
      </c>
      <c r="CE197" s="9">
        <v>143.1</v>
      </c>
      <c r="CF197" s="9">
        <v>144</v>
      </c>
      <c r="CG197" s="9">
        <v>144.4</v>
      </c>
      <c r="CH197" s="9">
        <v>144.19999999999999</v>
      </c>
      <c r="CI197" s="9">
        <v>144.30000000000001</v>
      </c>
      <c r="CJ197" s="9">
        <v>143.4</v>
      </c>
      <c r="CK197" s="9">
        <v>143.80000000000001</v>
      </c>
      <c r="CL197" s="9">
        <v>145</v>
      </c>
      <c r="CM197" s="9">
        <v>145.6</v>
      </c>
      <c r="CN197" s="9">
        <v>146.6</v>
      </c>
      <c r="CO197" s="9">
        <v>147.5</v>
      </c>
      <c r="CP197" s="9">
        <v>148.30000000000001</v>
      </c>
      <c r="CQ197" s="9">
        <v>148.1</v>
      </c>
      <c r="CR197" s="9">
        <v>147.5</v>
      </c>
      <c r="CS197" s="9">
        <v>147.1</v>
      </c>
      <c r="CT197" s="9">
        <v>146.19999999999999</v>
      </c>
      <c r="CU197" s="9">
        <v>146.30000000000001</v>
      </c>
      <c r="CV197" s="9">
        <v>146.4</v>
      </c>
      <c r="CW197" s="9">
        <v>145.69999999999999</v>
      </c>
      <c r="CX197" s="9">
        <v>145.1</v>
      </c>
      <c r="CY197" s="9">
        <v>144.19999999999999</v>
      </c>
      <c r="CZ197" s="9">
        <v>144.4</v>
      </c>
      <c r="DA197" s="9">
        <v>143.80000000000001</v>
      </c>
      <c r="DB197" s="9">
        <v>142.80000000000001</v>
      </c>
      <c r="DC197" s="9">
        <v>142.30000000000001</v>
      </c>
      <c r="DD197" s="9">
        <v>141.6</v>
      </c>
      <c r="DE197" s="9">
        <v>142</v>
      </c>
      <c r="DF197" s="9">
        <v>141.80000000000001</v>
      </c>
      <c r="DG197" s="9">
        <v>141.5</v>
      </c>
      <c r="DH197" s="9">
        <v>142.69999999999999</v>
      </c>
      <c r="DI197" s="9">
        <v>143.4</v>
      </c>
      <c r="DJ197" s="9">
        <v>144</v>
      </c>
      <c r="DK197" s="9">
        <v>142.9</v>
      </c>
      <c r="DL197" s="9">
        <v>144</v>
      </c>
      <c r="DM197" s="9">
        <v>145.80000000000001</v>
      </c>
      <c r="DN197" s="9">
        <v>146</v>
      </c>
      <c r="DO197" s="9">
        <v>146.69999999999999</v>
      </c>
      <c r="DP197" s="9">
        <v>146.5</v>
      </c>
      <c r="DQ197" s="9">
        <v>147.1</v>
      </c>
      <c r="DR197" s="9">
        <v>147.6</v>
      </c>
      <c r="DS197" s="9">
        <v>150.1</v>
      </c>
      <c r="DT197" s="9">
        <v>151.4</v>
      </c>
      <c r="DU197" s="9">
        <v>151.69999999999999</v>
      </c>
      <c r="DV197" s="9">
        <v>152.6</v>
      </c>
      <c r="DW197" s="9">
        <v>156.69999999999999</v>
      </c>
      <c r="DX197" s="9">
        <v>161.5</v>
      </c>
      <c r="DY197" s="9">
        <v>163</v>
      </c>
      <c r="DZ197" s="9">
        <v>165.1</v>
      </c>
      <c r="EA197" s="9">
        <v>166.1</v>
      </c>
      <c r="EB197" s="9">
        <v>168.3</v>
      </c>
      <c r="EC197" s="9">
        <v>171</v>
      </c>
      <c r="ED197" s="9">
        <v>168.8</v>
      </c>
      <c r="EE197" s="9">
        <v>168.5</v>
      </c>
      <c r="EF197" s="10">
        <v>166.8</v>
      </c>
      <c r="EG197" s="10">
        <v>166.7</v>
      </c>
      <c r="EH197" s="10">
        <v>168.7</v>
      </c>
      <c r="EI197" s="10">
        <v>170</v>
      </c>
      <c r="EJ197" s="69">
        <v>173.7</v>
      </c>
      <c r="EK197" s="69">
        <v>176.3</v>
      </c>
      <c r="EL197" s="70">
        <v>178.2</v>
      </c>
      <c r="EM197" s="70">
        <v>179.7</v>
      </c>
      <c r="EN197" s="70">
        <v>179.5</v>
      </c>
    </row>
    <row r="198" spans="1:144" x14ac:dyDescent="0.25">
      <c r="A198" s="2" t="s">
        <v>416</v>
      </c>
      <c r="B198" s="2" t="s">
        <v>417</v>
      </c>
      <c r="C198" s="5">
        <v>0.19044</v>
      </c>
      <c r="D198" s="9">
        <v>99.9</v>
      </c>
      <c r="E198" s="9">
        <v>100</v>
      </c>
      <c r="F198" s="9">
        <v>100.6</v>
      </c>
      <c r="G198" s="9">
        <v>106.8</v>
      </c>
      <c r="H198" s="9">
        <v>117.8</v>
      </c>
      <c r="I198" s="9">
        <v>123.8</v>
      </c>
      <c r="J198" s="9">
        <v>122.7</v>
      </c>
      <c r="K198" s="9">
        <v>124.6</v>
      </c>
      <c r="L198" s="9">
        <v>124.5</v>
      </c>
      <c r="M198" s="9">
        <v>124.7</v>
      </c>
      <c r="N198" s="9">
        <v>126</v>
      </c>
      <c r="O198" s="9">
        <v>125.1</v>
      </c>
      <c r="P198" s="9">
        <v>122.7</v>
      </c>
      <c r="Q198" s="9">
        <v>123.3</v>
      </c>
      <c r="R198" s="9">
        <v>128.30000000000001</v>
      </c>
      <c r="S198" s="9">
        <v>130.80000000000001</v>
      </c>
      <c r="T198" s="9">
        <v>131.19999999999999</v>
      </c>
      <c r="U198" s="9">
        <v>131.80000000000001</v>
      </c>
      <c r="V198" s="9">
        <v>133.80000000000001</v>
      </c>
      <c r="W198" s="9">
        <v>135.19999999999999</v>
      </c>
      <c r="X198" s="9">
        <v>135.1</v>
      </c>
      <c r="Y198" s="9">
        <v>135.69999999999999</v>
      </c>
      <c r="Z198" s="9">
        <v>135.30000000000001</v>
      </c>
      <c r="AA198" s="9">
        <v>134.30000000000001</v>
      </c>
      <c r="AB198" s="9">
        <v>130.1</v>
      </c>
      <c r="AC198" s="9">
        <v>128</v>
      </c>
      <c r="AD198" s="9">
        <v>127.6</v>
      </c>
      <c r="AE198" s="9">
        <v>130.80000000000001</v>
      </c>
      <c r="AF198" s="9">
        <v>132.69999999999999</v>
      </c>
      <c r="AG198" s="9">
        <v>132.80000000000001</v>
      </c>
      <c r="AH198" s="9">
        <v>133.6</v>
      </c>
      <c r="AI198" s="9">
        <v>131.9</v>
      </c>
      <c r="AJ198" s="9">
        <v>132.4</v>
      </c>
      <c r="AK198" s="9">
        <v>133.30000000000001</v>
      </c>
      <c r="AL198" s="9">
        <v>133.1</v>
      </c>
      <c r="AM198" s="9">
        <v>130.5</v>
      </c>
      <c r="AN198" s="9">
        <v>125</v>
      </c>
      <c r="AO198" s="9">
        <v>122.5</v>
      </c>
      <c r="AP198" s="9">
        <v>123.5</v>
      </c>
      <c r="AQ198" s="9">
        <v>125.8</v>
      </c>
      <c r="AR198" s="9">
        <v>128.19999999999999</v>
      </c>
      <c r="AS198" s="9">
        <v>129.1</v>
      </c>
      <c r="AT198" s="9">
        <v>132.4</v>
      </c>
      <c r="AU198" s="9">
        <v>133.6</v>
      </c>
      <c r="AV198" s="9">
        <v>132.6</v>
      </c>
      <c r="AW198" s="9">
        <v>133.30000000000001</v>
      </c>
      <c r="AX198" s="9">
        <v>133.6</v>
      </c>
      <c r="AY198" s="9">
        <v>133.69999999999999</v>
      </c>
      <c r="AZ198" s="9">
        <v>131.1</v>
      </c>
      <c r="BA198" s="9">
        <v>132</v>
      </c>
      <c r="BB198" s="9">
        <v>138.30000000000001</v>
      </c>
      <c r="BC198" s="9">
        <v>142.30000000000001</v>
      </c>
      <c r="BD198" s="9">
        <v>144</v>
      </c>
      <c r="BE198" s="9">
        <v>145.80000000000001</v>
      </c>
      <c r="BF198" s="9">
        <v>146.5</v>
      </c>
      <c r="BG198" s="9">
        <v>151.5</v>
      </c>
      <c r="BH198" s="9">
        <v>153</v>
      </c>
      <c r="BI198" s="9">
        <v>150.5</v>
      </c>
      <c r="BJ198" s="9">
        <v>145.80000000000001</v>
      </c>
      <c r="BK198" s="9">
        <v>142.19999999999999</v>
      </c>
      <c r="BL198" s="9">
        <v>137.19999999999999</v>
      </c>
      <c r="BM198" s="9">
        <v>135.80000000000001</v>
      </c>
      <c r="BN198" s="9">
        <v>134.19999999999999</v>
      </c>
      <c r="BO198" s="9">
        <v>136.1</v>
      </c>
      <c r="BP198" s="9">
        <v>138.4</v>
      </c>
      <c r="BQ198" s="9">
        <v>138.5</v>
      </c>
      <c r="BR198" s="9">
        <v>138</v>
      </c>
      <c r="BS198" s="9">
        <v>138.4</v>
      </c>
      <c r="BT198" s="9">
        <v>136.1</v>
      </c>
      <c r="BU198" s="9">
        <v>136</v>
      </c>
      <c r="BV198" s="9">
        <v>136.80000000000001</v>
      </c>
      <c r="BW198" s="9">
        <v>136.4</v>
      </c>
      <c r="BX198" s="9">
        <v>135.30000000000001</v>
      </c>
      <c r="BY198" s="9">
        <v>134.69999999999999</v>
      </c>
      <c r="BZ198" s="9">
        <v>135.80000000000001</v>
      </c>
      <c r="CA198" s="9">
        <v>142.6</v>
      </c>
      <c r="CB198" s="9">
        <v>149.19999999999999</v>
      </c>
      <c r="CC198" s="9">
        <v>153.19999999999999</v>
      </c>
      <c r="CD198" s="9">
        <v>156.69999999999999</v>
      </c>
      <c r="CE198" s="9">
        <v>156.6</v>
      </c>
      <c r="CF198" s="9">
        <v>156.6</v>
      </c>
      <c r="CG198" s="9">
        <v>158.30000000000001</v>
      </c>
      <c r="CH198" s="9">
        <v>157.1</v>
      </c>
      <c r="CI198" s="9">
        <v>156</v>
      </c>
      <c r="CJ198" s="9">
        <v>150.69999999999999</v>
      </c>
      <c r="CK198" s="9">
        <v>147.6</v>
      </c>
      <c r="CL198" s="9">
        <v>149.6</v>
      </c>
      <c r="CM198" s="9">
        <v>153.4</v>
      </c>
      <c r="CN198" s="9">
        <v>158.4</v>
      </c>
      <c r="CO198" s="9">
        <v>159.5</v>
      </c>
      <c r="CP198" s="9">
        <v>160.9</v>
      </c>
      <c r="CQ198" s="9">
        <v>161</v>
      </c>
      <c r="CR198" s="9">
        <v>161.80000000000001</v>
      </c>
      <c r="CS198" s="9">
        <v>163.1</v>
      </c>
      <c r="CT198" s="9">
        <v>160.9</v>
      </c>
      <c r="CU198" s="9">
        <v>158.30000000000001</v>
      </c>
      <c r="CV198" s="9">
        <v>151.9</v>
      </c>
      <c r="CW198" s="9">
        <v>147.5</v>
      </c>
      <c r="CX198" s="9">
        <v>149.5</v>
      </c>
      <c r="CY198" s="9">
        <v>151.80000000000001</v>
      </c>
      <c r="CZ198" s="9">
        <v>148</v>
      </c>
      <c r="DA198" s="9">
        <v>144</v>
      </c>
      <c r="DB198" s="9">
        <v>140.6</v>
      </c>
      <c r="DC198" s="9">
        <v>139.19999999999999</v>
      </c>
      <c r="DD198" s="9">
        <v>138.4</v>
      </c>
      <c r="DE198" s="9">
        <v>141.19999999999999</v>
      </c>
      <c r="DF198" s="9">
        <v>142.19999999999999</v>
      </c>
      <c r="DG198" s="9">
        <v>141.5</v>
      </c>
      <c r="DH198" s="9">
        <v>140.4</v>
      </c>
      <c r="DI198" s="9">
        <v>138.19999999999999</v>
      </c>
      <c r="DJ198" s="9">
        <v>138.19999999999999</v>
      </c>
      <c r="DK198" s="9">
        <v>140.80000000000001</v>
      </c>
      <c r="DL198" s="9">
        <v>144.9</v>
      </c>
      <c r="DM198" s="9">
        <v>150.4</v>
      </c>
      <c r="DN198" s="9">
        <v>153.30000000000001</v>
      </c>
      <c r="DO198" s="9">
        <v>154</v>
      </c>
      <c r="DP198" s="9">
        <v>153.19999999999999</v>
      </c>
      <c r="DQ198" s="9">
        <v>154.19999999999999</v>
      </c>
      <c r="DR198" s="9">
        <v>155.5</v>
      </c>
      <c r="DS198" s="9">
        <v>162.69999999999999</v>
      </c>
      <c r="DT198" s="9">
        <v>165.6</v>
      </c>
      <c r="DU198" s="9">
        <v>165.5</v>
      </c>
      <c r="DV198" s="9">
        <v>165.9</v>
      </c>
      <c r="DW198" s="9">
        <v>174.3</v>
      </c>
      <c r="DX198" s="9">
        <v>184.1</v>
      </c>
      <c r="DY198" s="9">
        <v>186.5</v>
      </c>
      <c r="DZ198" s="9">
        <v>189</v>
      </c>
      <c r="EA198" s="9">
        <v>192.2</v>
      </c>
      <c r="EB198" s="9">
        <v>197.2</v>
      </c>
      <c r="EC198" s="9">
        <v>201.9</v>
      </c>
      <c r="ED198" s="9">
        <v>193.9</v>
      </c>
      <c r="EE198" s="9">
        <v>183.6</v>
      </c>
      <c r="EF198" s="10">
        <v>175.4</v>
      </c>
      <c r="EG198" s="10">
        <v>173.6</v>
      </c>
      <c r="EH198" s="10">
        <v>178.2</v>
      </c>
      <c r="EI198" s="10">
        <v>180.5</v>
      </c>
      <c r="EJ198" s="69">
        <v>185.9</v>
      </c>
      <c r="EK198" s="69">
        <v>188.4</v>
      </c>
      <c r="EL198" s="70">
        <v>192.7</v>
      </c>
      <c r="EM198" s="70">
        <v>196.2</v>
      </c>
      <c r="EN198" s="70">
        <v>193.6</v>
      </c>
    </row>
    <row r="199" spans="1:144" x14ac:dyDescent="0.25">
      <c r="A199" s="2" t="s">
        <v>418</v>
      </c>
      <c r="B199" s="2" t="s">
        <v>419</v>
      </c>
      <c r="C199" s="5">
        <v>0.21121000000000001</v>
      </c>
      <c r="D199" s="9">
        <v>104.9</v>
      </c>
      <c r="E199" s="9">
        <v>100.2</v>
      </c>
      <c r="F199" s="9">
        <v>101.7</v>
      </c>
      <c r="G199" s="9">
        <v>106.2</v>
      </c>
      <c r="H199" s="9">
        <v>115.9</v>
      </c>
      <c r="I199" s="9">
        <v>120.2</v>
      </c>
      <c r="J199" s="9">
        <v>121.9</v>
      </c>
      <c r="K199" s="9">
        <v>122</v>
      </c>
      <c r="L199" s="9">
        <v>125.7</v>
      </c>
      <c r="M199" s="9">
        <v>122.1</v>
      </c>
      <c r="N199" s="9">
        <v>122.1</v>
      </c>
      <c r="O199" s="9">
        <v>120.6</v>
      </c>
      <c r="P199" s="9">
        <v>119</v>
      </c>
      <c r="Q199" s="9">
        <v>117.4</v>
      </c>
      <c r="R199" s="9">
        <v>123.8</v>
      </c>
      <c r="S199" s="9">
        <v>124.6</v>
      </c>
      <c r="T199" s="9">
        <v>125.2</v>
      </c>
      <c r="U199" s="9">
        <v>124.8</v>
      </c>
      <c r="V199" s="9">
        <v>126.1</v>
      </c>
      <c r="W199" s="9">
        <v>126</v>
      </c>
      <c r="X199" s="9">
        <v>130.1</v>
      </c>
      <c r="Y199" s="9">
        <v>127.3</v>
      </c>
      <c r="Z199" s="9">
        <v>130.1</v>
      </c>
      <c r="AA199" s="9">
        <v>127.9</v>
      </c>
      <c r="AB199" s="9">
        <v>129.19999999999999</v>
      </c>
      <c r="AC199" s="9">
        <v>124.3</v>
      </c>
      <c r="AD199" s="9">
        <v>125.4</v>
      </c>
      <c r="AE199" s="9">
        <v>128</v>
      </c>
      <c r="AF199" s="9">
        <v>126.9</v>
      </c>
      <c r="AG199" s="9">
        <v>130.19999999999999</v>
      </c>
      <c r="AH199" s="9">
        <v>127.6</v>
      </c>
      <c r="AI199" s="9">
        <v>130.30000000000001</v>
      </c>
      <c r="AJ199" s="9">
        <v>132</v>
      </c>
      <c r="AK199" s="9">
        <v>132.80000000000001</v>
      </c>
      <c r="AL199" s="9">
        <v>130.80000000000001</v>
      </c>
      <c r="AM199" s="9">
        <v>128</v>
      </c>
      <c r="AN199" s="9">
        <v>128</v>
      </c>
      <c r="AO199" s="9">
        <v>126.2</v>
      </c>
      <c r="AP199" s="9">
        <v>125.7</v>
      </c>
      <c r="AQ199" s="9">
        <v>127.1</v>
      </c>
      <c r="AR199" s="9">
        <v>125.1</v>
      </c>
      <c r="AS199" s="9">
        <v>126.2</v>
      </c>
      <c r="AT199" s="9">
        <v>129.30000000000001</v>
      </c>
      <c r="AU199" s="9">
        <v>130.4</v>
      </c>
      <c r="AV199" s="9">
        <v>129.9</v>
      </c>
      <c r="AW199" s="9">
        <v>130</v>
      </c>
      <c r="AX199" s="9">
        <v>130.9</v>
      </c>
      <c r="AY199" s="9">
        <v>130.5</v>
      </c>
      <c r="AZ199" s="9">
        <v>130.1</v>
      </c>
      <c r="BA199" s="9">
        <v>131.69999999999999</v>
      </c>
      <c r="BB199" s="9">
        <v>136</v>
      </c>
      <c r="BC199" s="9">
        <v>137.80000000000001</v>
      </c>
      <c r="BD199" s="9">
        <v>139.4</v>
      </c>
      <c r="BE199" s="9">
        <v>141.6</v>
      </c>
      <c r="BF199" s="9">
        <v>144</v>
      </c>
      <c r="BG199" s="9">
        <v>151.69999999999999</v>
      </c>
      <c r="BH199" s="9">
        <v>153.19999999999999</v>
      </c>
      <c r="BI199" s="9">
        <v>151.30000000000001</v>
      </c>
      <c r="BJ199" s="9">
        <v>148.4</v>
      </c>
      <c r="BK199" s="9">
        <v>145.30000000000001</v>
      </c>
      <c r="BL199" s="9">
        <v>142.30000000000001</v>
      </c>
      <c r="BM199" s="9">
        <v>138.80000000000001</v>
      </c>
      <c r="BN199" s="9">
        <v>136.1</v>
      </c>
      <c r="BO199" s="9">
        <v>137</v>
      </c>
      <c r="BP199" s="9">
        <v>138.6</v>
      </c>
      <c r="BQ199" s="9">
        <v>138</v>
      </c>
      <c r="BR199" s="9">
        <v>139.4</v>
      </c>
      <c r="BS199" s="9">
        <v>141</v>
      </c>
      <c r="BT199" s="9">
        <v>140.6</v>
      </c>
      <c r="BU199" s="9">
        <v>140.5</v>
      </c>
      <c r="BV199" s="9">
        <v>140.69999999999999</v>
      </c>
      <c r="BW199" s="9">
        <v>140.80000000000001</v>
      </c>
      <c r="BX199" s="9">
        <v>140.6</v>
      </c>
      <c r="BY199" s="9">
        <v>139.19999999999999</v>
      </c>
      <c r="BZ199" s="9">
        <v>139.80000000000001</v>
      </c>
      <c r="CA199" s="9">
        <v>143.6</v>
      </c>
      <c r="CB199" s="9">
        <v>148.4</v>
      </c>
      <c r="CC199" s="9">
        <v>151.4</v>
      </c>
      <c r="CD199" s="9">
        <v>152.1</v>
      </c>
      <c r="CE199" s="9">
        <v>152.1</v>
      </c>
      <c r="CF199" s="9">
        <v>154</v>
      </c>
      <c r="CG199" s="9">
        <v>153.9</v>
      </c>
      <c r="CH199" s="9">
        <v>155.4</v>
      </c>
      <c r="CI199" s="9">
        <v>154.4</v>
      </c>
      <c r="CJ199" s="9">
        <v>151.1</v>
      </c>
      <c r="CK199" s="9">
        <v>150.5</v>
      </c>
      <c r="CL199" s="9">
        <v>151.19999999999999</v>
      </c>
      <c r="CM199" s="9">
        <v>152.80000000000001</v>
      </c>
      <c r="CN199" s="9">
        <v>155.30000000000001</v>
      </c>
      <c r="CO199" s="9">
        <v>156.1</v>
      </c>
      <c r="CP199" s="9">
        <v>157.30000000000001</v>
      </c>
      <c r="CQ199" s="9">
        <v>158.69999999999999</v>
      </c>
      <c r="CR199" s="9">
        <v>159.1</v>
      </c>
      <c r="CS199" s="9">
        <v>160.69999999999999</v>
      </c>
      <c r="CT199" s="9">
        <v>158.6</v>
      </c>
      <c r="CU199" s="9">
        <v>158.69999999999999</v>
      </c>
      <c r="CV199" s="9">
        <v>156.30000000000001</v>
      </c>
      <c r="CW199" s="9">
        <v>152.30000000000001</v>
      </c>
      <c r="CX199" s="9">
        <v>149.19999999999999</v>
      </c>
      <c r="CY199" s="9">
        <v>149.1</v>
      </c>
      <c r="CZ199" s="9">
        <v>147.9</v>
      </c>
      <c r="DA199" s="9">
        <v>145.30000000000001</v>
      </c>
      <c r="DB199" s="9">
        <v>142.6</v>
      </c>
      <c r="DC199" s="9">
        <v>141.9</v>
      </c>
      <c r="DD199" s="9">
        <v>141.69999999999999</v>
      </c>
      <c r="DE199" s="9">
        <v>143.30000000000001</v>
      </c>
      <c r="DF199" s="9">
        <v>143.80000000000001</v>
      </c>
      <c r="DG199" s="9">
        <v>144.1</v>
      </c>
      <c r="DH199" s="9">
        <v>145.6</v>
      </c>
      <c r="DI199" s="9">
        <v>144.69999999999999</v>
      </c>
      <c r="DJ199" s="9">
        <v>143.69999999999999</v>
      </c>
      <c r="DK199" s="9">
        <v>143.9</v>
      </c>
      <c r="DL199" s="9">
        <v>146.9</v>
      </c>
      <c r="DM199" s="9">
        <v>150.80000000000001</v>
      </c>
      <c r="DN199" s="9">
        <v>153.1</v>
      </c>
      <c r="DO199" s="9">
        <v>154.19999999999999</v>
      </c>
      <c r="DP199" s="9">
        <v>154.30000000000001</v>
      </c>
      <c r="DQ199" s="9">
        <v>155</v>
      </c>
      <c r="DR199" s="9">
        <v>155.6</v>
      </c>
      <c r="DS199" s="9">
        <v>160.6</v>
      </c>
      <c r="DT199" s="9">
        <v>163.30000000000001</v>
      </c>
      <c r="DU199" s="9">
        <v>164.2</v>
      </c>
      <c r="DV199" s="9">
        <v>163.19999999999999</v>
      </c>
      <c r="DW199" s="9">
        <v>168.9</v>
      </c>
      <c r="DX199" s="9">
        <v>178.5</v>
      </c>
      <c r="DY199" s="9">
        <v>180.6</v>
      </c>
      <c r="DZ199" s="9">
        <v>182.4</v>
      </c>
      <c r="EA199" s="9">
        <v>188.6</v>
      </c>
      <c r="EB199" s="9">
        <v>191.6</v>
      </c>
      <c r="EC199" s="9">
        <v>194.7</v>
      </c>
      <c r="ED199" s="9">
        <v>189.8</v>
      </c>
      <c r="EE199" s="9">
        <v>182</v>
      </c>
      <c r="EF199" s="10">
        <v>177.2</v>
      </c>
      <c r="EG199" s="10">
        <v>176.2</v>
      </c>
      <c r="EH199" s="10">
        <v>178.1</v>
      </c>
      <c r="EI199" s="10">
        <v>179.6</v>
      </c>
      <c r="EJ199" s="69">
        <v>183.2</v>
      </c>
      <c r="EK199" s="69">
        <v>185.6</v>
      </c>
      <c r="EL199" s="70">
        <v>189.5</v>
      </c>
      <c r="EM199" s="70">
        <v>190.7</v>
      </c>
      <c r="EN199" s="70">
        <v>189.3</v>
      </c>
    </row>
    <row r="200" spans="1:144" x14ac:dyDescent="0.25">
      <c r="A200" s="2" t="s">
        <v>420</v>
      </c>
      <c r="B200" s="2" t="s">
        <v>421</v>
      </c>
      <c r="C200" s="5">
        <v>3.9699999999999999E-2</v>
      </c>
      <c r="D200" s="9">
        <v>111.6</v>
      </c>
      <c r="E200" s="9">
        <v>110.6</v>
      </c>
      <c r="F200" s="9">
        <v>107.4</v>
      </c>
      <c r="G200" s="9">
        <v>107.1</v>
      </c>
      <c r="H200" s="9">
        <v>112.7</v>
      </c>
      <c r="I200" s="9">
        <v>117.6</v>
      </c>
      <c r="J200" s="9">
        <v>120</v>
      </c>
      <c r="K200" s="9">
        <v>127.4</v>
      </c>
      <c r="L200" s="9">
        <v>129.6</v>
      </c>
      <c r="M200" s="9">
        <v>130.1</v>
      </c>
      <c r="N200" s="9">
        <v>130</v>
      </c>
      <c r="O200" s="9">
        <v>128.6</v>
      </c>
      <c r="P200" s="9">
        <v>128</v>
      </c>
      <c r="Q200" s="9">
        <v>127.5</v>
      </c>
      <c r="R200" s="9">
        <v>125.8</v>
      </c>
      <c r="S200" s="9">
        <v>118.2</v>
      </c>
      <c r="T200" s="9">
        <v>121.1</v>
      </c>
      <c r="U200" s="9">
        <v>123.5</v>
      </c>
      <c r="V200" s="9">
        <v>128.1</v>
      </c>
      <c r="W200" s="9">
        <v>136.1</v>
      </c>
      <c r="X200" s="9">
        <v>137.69999999999999</v>
      </c>
      <c r="Y200" s="9">
        <v>138.9</v>
      </c>
      <c r="Z200" s="9">
        <v>138.6</v>
      </c>
      <c r="AA200" s="9">
        <v>138.4</v>
      </c>
      <c r="AB200" s="9">
        <v>137.4</v>
      </c>
      <c r="AC200" s="9">
        <v>138</v>
      </c>
      <c r="AD200" s="9">
        <v>132.5</v>
      </c>
      <c r="AE200" s="9">
        <v>126.5</v>
      </c>
      <c r="AF200" s="9">
        <v>127.2</v>
      </c>
      <c r="AG200" s="9">
        <v>130.9</v>
      </c>
      <c r="AH200" s="9">
        <v>135.1</v>
      </c>
      <c r="AI200" s="9">
        <v>138.80000000000001</v>
      </c>
      <c r="AJ200" s="9">
        <v>141.30000000000001</v>
      </c>
      <c r="AK200" s="9">
        <v>146.19999999999999</v>
      </c>
      <c r="AL200" s="9">
        <v>145.30000000000001</v>
      </c>
      <c r="AM200" s="9">
        <v>144.30000000000001</v>
      </c>
      <c r="AN200" s="9">
        <v>142.19999999999999</v>
      </c>
      <c r="AO200" s="9">
        <v>138.1</v>
      </c>
      <c r="AP200" s="9">
        <v>132.5</v>
      </c>
      <c r="AQ200" s="9">
        <v>128.19999999999999</v>
      </c>
      <c r="AR200" s="9">
        <v>131.19999999999999</v>
      </c>
      <c r="AS200" s="9">
        <v>135.4</v>
      </c>
      <c r="AT200" s="9">
        <v>139</v>
      </c>
      <c r="AU200" s="9">
        <v>142</v>
      </c>
      <c r="AV200" s="9">
        <v>144.69999999999999</v>
      </c>
      <c r="AW200" s="9">
        <v>148.30000000000001</v>
      </c>
      <c r="AX200" s="9">
        <v>149.9</v>
      </c>
      <c r="AY200" s="9">
        <v>150.5</v>
      </c>
      <c r="AZ200" s="9">
        <v>151.19999999999999</v>
      </c>
      <c r="BA200" s="9">
        <v>154</v>
      </c>
      <c r="BB200" s="9">
        <v>150.6</v>
      </c>
      <c r="BC200" s="9">
        <v>147.80000000000001</v>
      </c>
      <c r="BD200" s="9">
        <v>151.5</v>
      </c>
      <c r="BE200" s="9">
        <v>152.80000000000001</v>
      </c>
      <c r="BF200" s="9">
        <v>154.5</v>
      </c>
      <c r="BG200" s="9">
        <v>164.9</v>
      </c>
      <c r="BH200" s="9">
        <v>169.5</v>
      </c>
      <c r="BI200" s="9">
        <v>166.4</v>
      </c>
      <c r="BJ200" s="9">
        <v>162.69999999999999</v>
      </c>
      <c r="BK200" s="9">
        <v>158.80000000000001</v>
      </c>
      <c r="BL200" s="9">
        <v>157.19999999999999</v>
      </c>
      <c r="BM200" s="9">
        <v>154.19999999999999</v>
      </c>
      <c r="BN200" s="9">
        <v>150.30000000000001</v>
      </c>
      <c r="BO200" s="9">
        <v>148.30000000000001</v>
      </c>
      <c r="BP200" s="9">
        <v>148.80000000000001</v>
      </c>
      <c r="BQ200" s="9">
        <v>147.30000000000001</v>
      </c>
      <c r="BR200" s="9">
        <v>147.5</v>
      </c>
      <c r="BS200" s="9">
        <v>149.9</v>
      </c>
      <c r="BT200" s="9">
        <v>153.30000000000001</v>
      </c>
      <c r="BU200" s="9">
        <v>160.30000000000001</v>
      </c>
      <c r="BV200" s="9">
        <v>160.6</v>
      </c>
      <c r="BW200" s="9">
        <v>160.69999999999999</v>
      </c>
      <c r="BX200" s="9">
        <v>159.4</v>
      </c>
      <c r="BY200" s="9">
        <v>158.4</v>
      </c>
      <c r="BZ200" s="9">
        <v>153.4</v>
      </c>
      <c r="CA200" s="9">
        <v>153.4</v>
      </c>
      <c r="CB200" s="9">
        <v>154.1</v>
      </c>
      <c r="CC200" s="9">
        <v>154.30000000000001</v>
      </c>
      <c r="CD200" s="9">
        <v>153.4</v>
      </c>
      <c r="CE200" s="9">
        <v>160.69999999999999</v>
      </c>
      <c r="CF200" s="9">
        <v>169.6</v>
      </c>
      <c r="CG200" s="9">
        <v>174.1</v>
      </c>
      <c r="CH200" s="9">
        <v>176.8</v>
      </c>
      <c r="CI200" s="9">
        <v>177.7</v>
      </c>
      <c r="CJ200" s="9">
        <v>175.3</v>
      </c>
      <c r="CK200" s="9">
        <v>177</v>
      </c>
      <c r="CL200" s="9">
        <v>176.5</v>
      </c>
      <c r="CM200" s="9">
        <v>177.2</v>
      </c>
      <c r="CN200" s="9">
        <v>176.9</v>
      </c>
      <c r="CO200" s="9">
        <v>175.5</v>
      </c>
      <c r="CP200" s="9">
        <v>177.9</v>
      </c>
      <c r="CQ200" s="9">
        <v>180.2</v>
      </c>
      <c r="CR200" s="9">
        <v>186</v>
      </c>
      <c r="CS200" s="9">
        <v>194.1</v>
      </c>
      <c r="CT200" s="9">
        <v>192.9</v>
      </c>
      <c r="CU200" s="9">
        <v>192.7</v>
      </c>
      <c r="CV200" s="9">
        <v>200.2</v>
      </c>
      <c r="CW200" s="9">
        <v>183.1</v>
      </c>
      <c r="CX200" s="9">
        <v>173</v>
      </c>
      <c r="CY200" s="9">
        <v>164</v>
      </c>
      <c r="CZ200" s="9">
        <v>157.6</v>
      </c>
      <c r="DA200" s="9">
        <v>152.30000000000001</v>
      </c>
      <c r="DB200" s="9">
        <v>158.9</v>
      </c>
      <c r="DC200" s="9">
        <v>164.8</v>
      </c>
      <c r="DD200" s="9">
        <v>163.80000000000001</v>
      </c>
      <c r="DE200" s="9">
        <v>169.5</v>
      </c>
      <c r="DF200" s="9">
        <v>170.5</v>
      </c>
      <c r="DG200" s="9">
        <v>168.1</v>
      </c>
      <c r="DH200" s="9">
        <v>175.4</v>
      </c>
      <c r="DI200" s="9">
        <v>182.1</v>
      </c>
      <c r="DJ200" s="9">
        <v>172.8</v>
      </c>
      <c r="DK200" s="9">
        <v>160.1</v>
      </c>
      <c r="DL200" s="9">
        <v>162.19999999999999</v>
      </c>
      <c r="DM200" s="9">
        <v>166.1</v>
      </c>
      <c r="DN200" s="9">
        <v>172.5</v>
      </c>
      <c r="DO200" s="9">
        <v>180.2</v>
      </c>
      <c r="DP200" s="9">
        <v>182.5</v>
      </c>
      <c r="DQ200" s="9">
        <v>186.1</v>
      </c>
      <c r="DR200" s="9">
        <v>190.6</v>
      </c>
      <c r="DS200" s="9">
        <v>193.2</v>
      </c>
      <c r="DT200" s="9">
        <v>194.6</v>
      </c>
      <c r="DU200" s="9">
        <v>191.7</v>
      </c>
      <c r="DV200" s="9">
        <v>184.6</v>
      </c>
      <c r="DW200" s="9">
        <v>186.7</v>
      </c>
      <c r="DX200" s="9">
        <v>193.1</v>
      </c>
      <c r="DY200" s="9">
        <v>192.9</v>
      </c>
      <c r="DZ200" s="9">
        <v>201.5</v>
      </c>
      <c r="EA200" s="9">
        <v>213.5</v>
      </c>
      <c r="EB200" s="9">
        <v>224.4</v>
      </c>
      <c r="EC200" s="9">
        <v>232.4</v>
      </c>
      <c r="ED200" s="9">
        <v>219.7</v>
      </c>
      <c r="EE200" s="9">
        <v>215.8</v>
      </c>
      <c r="EF200" s="10">
        <v>216.7</v>
      </c>
      <c r="EG200" s="10">
        <v>218.1</v>
      </c>
      <c r="EH200" s="10">
        <v>211.9</v>
      </c>
      <c r="EI200" s="10">
        <v>207.8</v>
      </c>
      <c r="EJ200" s="69">
        <v>205.1</v>
      </c>
      <c r="EK200" s="69">
        <v>204.7</v>
      </c>
      <c r="EL200" s="70">
        <v>213.7</v>
      </c>
      <c r="EM200" s="70">
        <v>218.3</v>
      </c>
      <c r="EN200" s="70">
        <v>221.1</v>
      </c>
    </row>
    <row r="201" spans="1:144" x14ac:dyDescent="0.25">
      <c r="A201" s="2" t="s">
        <v>422</v>
      </c>
      <c r="B201" s="2" t="s">
        <v>423</v>
      </c>
      <c r="C201" s="5">
        <v>2.4729999999999999E-2</v>
      </c>
      <c r="D201" s="9">
        <v>100.9</v>
      </c>
      <c r="E201" s="9">
        <v>101.7</v>
      </c>
      <c r="F201" s="9">
        <v>101.6</v>
      </c>
      <c r="G201" s="9">
        <v>106</v>
      </c>
      <c r="H201" s="9">
        <v>112.7</v>
      </c>
      <c r="I201" s="9">
        <v>116.5</v>
      </c>
      <c r="J201" s="9">
        <v>120.1</v>
      </c>
      <c r="K201" s="9">
        <v>123</v>
      </c>
      <c r="L201" s="9">
        <v>123</v>
      </c>
      <c r="M201" s="9">
        <v>122.1</v>
      </c>
      <c r="N201" s="9">
        <v>122.3</v>
      </c>
      <c r="O201" s="9">
        <v>123.8</v>
      </c>
      <c r="P201" s="9">
        <v>122.5</v>
      </c>
      <c r="Q201" s="9">
        <v>121.1</v>
      </c>
      <c r="R201" s="9">
        <v>126.2</v>
      </c>
      <c r="S201" s="9">
        <v>127</v>
      </c>
      <c r="T201" s="9">
        <v>129.5</v>
      </c>
      <c r="U201" s="9">
        <v>128.30000000000001</v>
      </c>
      <c r="V201" s="9">
        <v>130.30000000000001</v>
      </c>
      <c r="W201" s="9">
        <v>133.4</v>
      </c>
      <c r="X201" s="9">
        <v>130.9</v>
      </c>
      <c r="Y201" s="9">
        <v>133.69999999999999</v>
      </c>
      <c r="Z201" s="9">
        <v>130.5</v>
      </c>
      <c r="AA201" s="9">
        <v>130.19999999999999</v>
      </c>
      <c r="AB201" s="9">
        <v>130.1</v>
      </c>
      <c r="AC201" s="9">
        <v>129.4</v>
      </c>
      <c r="AD201" s="9">
        <v>127.9</v>
      </c>
      <c r="AE201" s="9">
        <v>130.6</v>
      </c>
      <c r="AF201" s="9">
        <v>131.1</v>
      </c>
      <c r="AG201" s="9">
        <v>132.80000000000001</v>
      </c>
      <c r="AH201" s="9">
        <v>133</v>
      </c>
      <c r="AI201" s="9">
        <v>132.6</v>
      </c>
      <c r="AJ201" s="9">
        <v>131.6</v>
      </c>
      <c r="AK201" s="9">
        <v>133.4</v>
      </c>
      <c r="AL201" s="9">
        <v>132.1</v>
      </c>
      <c r="AM201" s="9">
        <v>130.80000000000001</v>
      </c>
      <c r="AN201" s="9">
        <v>127.8</v>
      </c>
      <c r="AO201" s="9">
        <v>125.8</v>
      </c>
      <c r="AP201" s="9">
        <v>128.6</v>
      </c>
      <c r="AQ201" s="9">
        <v>130.6</v>
      </c>
      <c r="AR201" s="9">
        <v>130</v>
      </c>
      <c r="AS201" s="9">
        <v>133.1</v>
      </c>
      <c r="AT201" s="9">
        <v>138.6</v>
      </c>
      <c r="AU201" s="9">
        <v>138.19999999999999</v>
      </c>
      <c r="AV201" s="9">
        <v>133.4</v>
      </c>
      <c r="AW201" s="9">
        <v>133.5</v>
      </c>
      <c r="AX201" s="9">
        <v>132.1</v>
      </c>
      <c r="AY201" s="9">
        <v>131</v>
      </c>
      <c r="AZ201" s="9">
        <v>130.5</v>
      </c>
      <c r="BA201" s="9">
        <v>132.1</v>
      </c>
      <c r="BB201" s="9">
        <v>137.4</v>
      </c>
      <c r="BC201" s="9">
        <v>138.4</v>
      </c>
      <c r="BD201" s="9">
        <v>140.1</v>
      </c>
      <c r="BE201" s="9">
        <v>141.9</v>
      </c>
      <c r="BF201" s="9">
        <v>144.69999999999999</v>
      </c>
      <c r="BG201" s="9">
        <v>149.5</v>
      </c>
      <c r="BH201" s="9">
        <v>148.80000000000001</v>
      </c>
      <c r="BI201" s="9">
        <v>148</v>
      </c>
      <c r="BJ201" s="9">
        <v>146.9</v>
      </c>
      <c r="BK201" s="9">
        <v>143.6</v>
      </c>
      <c r="BL201" s="9">
        <v>141</v>
      </c>
      <c r="BM201" s="9">
        <v>138.9</v>
      </c>
      <c r="BN201" s="9">
        <v>137.1</v>
      </c>
      <c r="BO201" s="9">
        <v>138.30000000000001</v>
      </c>
      <c r="BP201" s="9">
        <v>139.4</v>
      </c>
      <c r="BQ201" s="9">
        <v>139.1</v>
      </c>
      <c r="BR201" s="9">
        <v>140.19999999999999</v>
      </c>
      <c r="BS201" s="9">
        <v>139</v>
      </c>
      <c r="BT201" s="9">
        <v>137.30000000000001</v>
      </c>
      <c r="BU201" s="9">
        <v>138</v>
      </c>
      <c r="BV201" s="9">
        <v>138.30000000000001</v>
      </c>
      <c r="BW201" s="9">
        <v>137</v>
      </c>
      <c r="BX201" s="9">
        <v>135</v>
      </c>
      <c r="BY201" s="9">
        <v>135.1</v>
      </c>
      <c r="BZ201" s="9">
        <v>136.5</v>
      </c>
      <c r="CA201" s="9">
        <v>140.19999999999999</v>
      </c>
      <c r="CB201" s="9">
        <v>148.1</v>
      </c>
      <c r="CC201" s="9">
        <v>151.30000000000001</v>
      </c>
      <c r="CD201" s="9">
        <v>153.30000000000001</v>
      </c>
      <c r="CE201" s="9">
        <v>153.4</v>
      </c>
      <c r="CF201" s="9">
        <v>152.69999999999999</v>
      </c>
      <c r="CG201" s="9">
        <v>153.30000000000001</v>
      </c>
      <c r="CH201" s="9">
        <v>152.30000000000001</v>
      </c>
      <c r="CI201" s="9">
        <v>150.9</v>
      </c>
      <c r="CJ201" s="9">
        <v>147.9</v>
      </c>
      <c r="CK201" s="9">
        <v>146.1</v>
      </c>
      <c r="CL201" s="9">
        <v>148.1</v>
      </c>
      <c r="CM201" s="9">
        <v>150.5</v>
      </c>
      <c r="CN201" s="9">
        <v>153.80000000000001</v>
      </c>
      <c r="CO201" s="9">
        <v>155.30000000000001</v>
      </c>
      <c r="CP201" s="9">
        <v>156.19999999999999</v>
      </c>
      <c r="CQ201" s="9">
        <v>156.6</v>
      </c>
      <c r="CR201" s="9">
        <v>156.1</v>
      </c>
      <c r="CS201" s="9">
        <v>157.4</v>
      </c>
      <c r="CT201" s="9">
        <v>154.80000000000001</v>
      </c>
      <c r="CU201" s="9">
        <v>155</v>
      </c>
      <c r="CV201" s="9">
        <v>159.30000000000001</v>
      </c>
      <c r="CW201" s="9">
        <v>158.1</v>
      </c>
      <c r="CX201" s="9">
        <v>151.6</v>
      </c>
      <c r="CY201" s="9">
        <v>150.9</v>
      </c>
      <c r="CZ201" s="9">
        <v>149.30000000000001</v>
      </c>
      <c r="DA201" s="9">
        <v>147</v>
      </c>
      <c r="DB201" s="9">
        <v>144.30000000000001</v>
      </c>
      <c r="DC201" s="9">
        <v>144.4</v>
      </c>
      <c r="DD201" s="9">
        <v>142.19999999999999</v>
      </c>
      <c r="DE201" s="9">
        <v>142.6</v>
      </c>
      <c r="DF201" s="9">
        <v>143.4</v>
      </c>
      <c r="DG201" s="9">
        <v>143.9</v>
      </c>
      <c r="DH201" s="9">
        <v>144</v>
      </c>
      <c r="DI201" s="9">
        <v>144.5</v>
      </c>
      <c r="DJ201" s="9">
        <v>143.19999999999999</v>
      </c>
      <c r="DK201" s="9">
        <v>141.9</v>
      </c>
      <c r="DL201" s="9">
        <v>143.4</v>
      </c>
      <c r="DM201" s="9">
        <v>146.80000000000001</v>
      </c>
      <c r="DN201" s="9">
        <v>149.4</v>
      </c>
      <c r="DO201" s="9">
        <v>150.19999999999999</v>
      </c>
      <c r="DP201" s="9">
        <v>149.80000000000001</v>
      </c>
      <c r="DQ201" s="9">
        <v>150.30000000000001</v>
      </c>
      <c r="DR201" s="9">
        <v>152</v>
      </c>
      <c r="DS201" s="9">
        <v>157.19999999999999</v>
      </c>
      <c r="DT201" s="9">
        <v>159.6</v>
      </c>
      <c r="DU201" s="9">
        <v>159.69999999999999</v>
      </c>
      <c r="DV201" s="9">
        <v>160.19999999999999</v>
      </c>
      <c r="DW201" s="9">
        <v>166.1</v>
      </c>
      <c r="DX201" s="9">
        <v>174.1</v>
      </c>
      <c r="DY201" s="9">
        <v>175.6</v>
      </c>
      <c r="DZ201" s="9">
        <v>177.7</v>
      </c>
      <c r="EA201" s="9">
        <v>181</v>
      </c>
      <c r="EB201" s="9">
        <v>183.8</v>
      </c>
      <c r="EC201" s="9">
        <v>187.2</v>
      </c>
      <c r="ED201" s="9">
        <v>183</v>
      </c>
      <c r="EE201" s="9">
        <v>174.9</v>
      </c>
      <c r="EF201" s="10">
        <v>170.1</v>
      </c>
      <c r="EG201" s="10">
        <v>166.6</v>
      </c>
      <c r="EH201" s="10">
        <v>169.1</v>
      </c>
      <c r="EI201" s="10">
        <v>172.9</v>
      </c>
      <c r="EJ201" s="69">
        <v>177.4</v>
      </c>
      <c r="EK201" s="69">
        <v>179.1</v>
      </c>
      <c r="EL201" s="70">
        <v>182.6</v>
      </c>
      <c r="EM201" s="70">
        <v>185.9</v>
      </c>
      <c r="EN201" s="70">
        <v>183.5</v>
      </c>
    </row>
    <row r="202" spans="1:144" x14ac:dyDescent="0.25">
      <c r="A202" s="2" t="s">
        <v>424</v>
      </c>
      <c r="B202" s="2" t="s">
        <v>425</v>
      </c>
      <c r="C202" s="5">
        <v>7.4200000000000004E-3</v>
      </c>
      <c r="D202" s="9">
        <v>107.6</v>
      </c>
      <c r="E202" s="9">
        <v>122.6</v>
      </c>
      <c r="F202" s="9">
        <v>139</v>
      </c>
      <c r="G202" s="9">
        <v>136.6</v>
      </c>
      <c r="H202" s="9">
        <v>143.6</v>
      </c>
      <c r="I202" s="9">
        <v>147.4</v>
      </c>
      <c r="J202" s="9">
        <v>137</v>
      </c>
      <c r="K202" s="9">
        <v>132.9</v>
      </c>
      <c r="L202" s="9">
        <v>135</v>
      </c>
      <c r="M202" s="9">
        <v>138</v>
      </c>
      <c r="N202" s="9">
        <v>129.1</v>
      </c>
      <c r="O202" s="9">
        <v>130.69999999999999</v>
      </c>
      <c r="P202" s="9">
        <v>132</v>
      </c>
      <c r="Q202" s="9">
        <v>141.6</v>
      </c>
      <c r="R202" s="9">
        <v>146.80000000000001</v>
      </c>
      <c r="S202" s="9">
        <v>140.5</v>
      </c>
      <c r="T202" s="9">
        <v>141.1</v>
      </c>
      <c r="U202" s="9">
        <v>142.5</v>
      </c>
      <c r="V202" s="9">
        <v>136.5</v>
      </c>
      <c r="W202" s="9">
        <v>135.4</v>
      </c>
      <c r="X202" s="9">
        <v>140.69999999999999</v>
      </c>
      <c r="Y202" s="9">
        <v>138.1</v>
      </c>
      <c r="Z202" s="9">
        <v>138.4</v>
      </c>
      <c r="AA202" s="9">
        <v>144</v>
      </c>
      <c r="AB202" s="9">
        <v>146.6</v>
      </c>
      <c r="AC202" s="9">
        <v>149.6</v>
      </c>
      <c r="AD202" s="9">
        <v>152.5</v>
      </c>
      <c r="AE202" s="9">
        <v>151.9</v>
      </c>
      <c r="AF202" s="9">
        <v>147.1</v>
      </c>
      <c r="AG202" s="9">
        <v>145.1</v>
      </c>
      <c r="AH202" s="9">
        <v>145.69999999999999</v>
      </c>
      <c r="AI202" s="9">
        <v>146</v>
      </c>
      <c r="AJ202" s="9">
        <v>138.6</v>
      </c>
      <c r="AK202" s="9">
        <v>139.4</v>
      </c>
      <c r="AL202" s="9">
        <v>153.30000000000001</v>
      </c>
      <c r="AM202" s="9">
        <v>139.5</v>
      </c>
      <c r="AN202" s="9">
        <v>145.30000000000001</v>
      </c>
      <c r="AO202" s="9">
        <v>165.9</v>
      </c>
      <c r="AP202" s="9">
        <v>168.2</v>
      </c>
      <c r="AQ202" s="9">
        <v>167.9</v>
      </c>
      <c r="AR202" s="9">
        <v>171.1</v>
      </c>
      <c r="AS202" s="9">
        <v>169.4</v>
      </c>
      <c r="AT202" s="9">
        <v>158.30000000000001</v>
      </c>
      <c r="AU202" s="9">
        <v>157.5</v>
      </c>
      <c r="AV202" s="9">
        <v>155.9</v>
      </c>
      <c r="AW202" s="9">
        <v>157.5</v>
      </c>
      <c r="AX202" s="9">
        <v>165.2</v>
      </c>
      <c r="AY202" s="9">
        <v>167.3</v>
      </c>
      <c r="AZ202" s="9">
        <v>178.3</v>
      </c>
      <c r="BA202" s="9">
        <v>176.9</v>
      </c>
      <c r="BB202" s="9">
        <v>190.7</v>
      </c>
      <c r="BC202" s="9">
        <v>185</v>
      </c>
      <c r="BD202" s="9">
        <v>177.8</v>
      </c>
      <c r="BE202" s="9">
        <v>198.5</v>
      </c>
      <c r="BF202" s="9">
        <v>183.1</v>
      </c>
      <c r="BG202" s="9">
        <v>179.5</v>
      </c>
      <c r="BH202" s="9">
        <v>175.9</v>
      </c>
      <c r="BI202" s="9">
        <v>167.7</v>
      </c>
      <c r="BJ202" s="9">
        <v>158</v>
      </c>
      <c r="BK202" s="9">
        <v>164.2</v>
      </c>
      <c r="BL202" s="9">
        <v>162.1</v>
      </c>
      <c r="BM202" s="9">
        <v>162.4</v>
      </c>
      <c r="BN202" s="9">
        <v>173.2</v>
      </c>
      <c r="BO202" s="9">
        <v>170.3</v>
      </c>
      <c r="BP202" s="9">
        <v>174.8</v>
      </c>
      <c r="BQ202" s="9">
        <v>172.9</v>
      </c>
      <c r="BR202" s="9">
        <v>168.7</v>
      </c>
      <c r="BS202" s="9">
        <v>165.3</v>
      </c>
      <c r="BT202" s="9">
        <v>162.80000000000001</v>
      </c>
      <c r="BU202" s="9">
        <v>154.19999999999999</v>
      </c>
      <c r="BV202" s="9">
        <v>155.80000000000001</v>
      </c>
      <c r="BW202" s="9">
        <v>153</v>
      </c>
      <c r="BX202" s="9">
        <v>153.30000000000001</v>
      </c>
      <c r="BY202" s="9">
        <v>154.4</v>
      </c>
      <c r="BZ202" s="9">
        <v>162.19999999999999</v>
      </c>
      <c r="CA202" s="9">
        <v>173.5</v>
      </c>
      <c r="CB202" s="9">
        <v>167.9</v>
      </c>
      <c r="CC202" s="9">
        <v>168.2</v>
      </c>
      <c r="CD202" s="9">
        <v>170.7</v>
      </c>
      <c r="CE202" s="9">
        <v>175.3</v>
      </c>
      <c r="CF202" s="9">
        <v>174.5</v>
      </c>
      <c r="CG202" s="9">
        <v>169.2</v>
      </c>
      <c r="CH202" s="9">
        <v>166.5</v>
      </c>
      <c r="CI202" s="9">
        <v>180.3</v>
      </c>
      <c r="CJ202" s="9">
        <v>179.4</v>
      </c>
      <c r="CK202" s="9">
        <v>176</v>
      </c>
      <c r="CL202" s="9">
        <v>186.1</v>
      </c>
      <c r="CM202" s="9">
        <v>191.6</v>
      </c>
      <c r="CN202" s="9">
        <v>191.9</v>
      </c>
      <c r="CO202" s="9">
        <v>192</v>
      </c>
      <c r="CP202" s="9">
        <v>193.3</v>
      </c>
      <c r="CQ202" s="9">
        <v>192.3</v>
      </c>
      <c r="CR202" s="9">
        <v>193.4</v>
      </c>
      <c r="CS202" s="9">
        <v>192</v>
      </c>
      <c r="CT202" s="9">
        <v>186.6</v>
      </c>
      <c r="CU202" s="9">
        <v>186</v>
      </c>
      <c r="CV202" s="9">
        <v>195</v>
      </c>
      <c r="CW202" s="9">
        <v>195.7</v>
      </c>
      <c r="CX202" s="9">
        <v>195.9</v>
      </c>
      <c r="CY202" s="9">
        <v>195.9</v>
      </c>
      <c r="CZ202" s="9">
        <v>201.8</v>
      </c>
      <c r="DA202" s="9">
        <v>218.1</v>
      </c>
      <c r="DB202" s="9">
        <v>220.2</v>
      </c>
      <c r="DC202" s="9">
        <v>213.3</v>
      </c>
      <c r="DD202" s="9">
        <v>211.5</v>
      </c>
      <c r="DE202" s="9">
        <v>209.2</v>
      </c>
      <c r="DF202" s="9">
        <v>216.4</v>
      </c>
      <c r="DG202" s="9">
        <v>219.2</v>
      </c>
      <c r="DH202" s="9">
        <v>208.8</v>
      </c>
      <c r="DI202" s="9">
        <v>223.2</v>
      </c>
      <c r="DJ202" s="9">
        <v>228.3</v>
      </c>
      <c r="DK202" s="9">
        <v>238.1</v>
      </c>
      <c r="DL202" s="9">
        <v>241.7</v>
      </c>
      <c r="DM202" s="9">
        <v>254.7</v>
      </c>
      <c r="DN202" s="9">
        <v>247.1</v>
      </c>
      <c r="DO202" s="9">
        <v>250.3</v>
      </c>
      <c r="DP202" s="9">
        <v>234.8</v>
      </c>
      <c r="DQ202" s="9">
        <v>243.9</v>
      </c>
      <c r="DR202" s="9">
        <v>245.4</v>
      </c>
      <c r="DS202" s="9">
        <v>239.8</v>
      </c>
      <c r="DT202" s="9">
        <v>245.5</v>
      </c>
      <c r="DU202" s="9">
        <v>238</v>
      </c>
      <c r="DV202" s="9">
        <v>236.9</v>
      </c>
      <c r="DW202" s="9">
        <v>247.3</v>
      </c>
      <c r="DX202" s="9">
        <v>237.7</v>
      </c>
      <c r="DY202" s="9">
        <v>242</v>
      </c>
      <c r="DZ202" s="9">
        <v>244.4</v>
      </c>
      <c r="EA202" s="9">
        <v>248.1</v>
      </c>
      <c r="EB202" s="9">
        <v>250.1</v>
      </c>
      <c r="EC202" s="9">
        <v>247.7</v>
      </c>
      <c r="ED202" s="9">
        <v>247.8</v>
      </c>
      <c r="EE202" s="9">
        <v>252.1</v>
      </c>
      <c r="EF202" s="10">
        <v>251.1</v>
      </c>
      <c r="EG202" s="10">
        <v>250.9</v>
      </c>
      <c r="EH202" s="10">
        <v>252.4</v>
      </c>
      <c r="EI202" s="10">
        <v>249.9</v>
      </c>
      <c r="EJ202" s="69">
        <v>251.5</v>
      </c>
      <c r="EK202" s="69">
        <v>256.2</v>
      </c>
      <c r="EL202" s="70">
        <v>259.3</v>
      </c>
      <c r="EM202" s="70">
        <v>259.60000000000002</v>
      </c>
      <c r="EN202" s="70">
        <v>262.3</v>
      </c>
    </row>
    <row r="203" spans="1:144" x14ac:dyDescent="0.25">
      <c r="A203" s="2" t="s">
        <v>426</v>
      </c>
      <c r="B203" s="2" t="s">
        <v>427</v>
      </c>
      <c r="C203" s="5">
        <v>9.5899999999999999E-2</v>
      </c>
      <c r="D203" s="9">
        <v>113.2</v>
      </c>
      <c r="E203" s="9">
        <v>119.7</v>
      </c>
      <c r="F203" s="9">
        <v>125.2</v>
      </c>
      <c r="G203" s="9">
        <v>133.19999999999999</v>
      </c>
      <c r="H203" s="9">
        <v>140.5</v>
      </c>
      <c r="I203" s="9">
        <v>139.1</v>
      </c>
      <c r="J203" s="9">
        <v>136.4</v>
      </c>
      <c r="K203" s="9">
        <v>136.5</v>
      </c>
      <c r="L203" s="9">
        <v>131</v>
      </c>
      <c r="M203" s="9">
        <v>125.5</v>
      </c>
      <c r="N203" s="9">
        <v>119.7</v>
      </c>
      <c r="O203" s="9">
        <v>114.4</v>
      </c>
      <c r="P203" s="9">
        <v>112.1</v>
      </c>
      <c r="Q203" s="9">
        <v>110.2</v>
      </c>
      <c r="R203" s="9">
        <v>107.6</v>
      </c>
      <c r="S203" s="9">
        <v>105.2</v>
      </c>
      <c r="T203" s="9">
        <v>103.8</v>
      </c>
      <c r="U203" s="9">
        <v>106.9</v>
      </c>
      <c r="V203" s="9">
        <v>103.9</v>
      </c>
      <c r="W203" s="9">
        <v>102.2</v>
      </c>
      <c r="X203" s="9">
        <v>98.7</v>
      </c>
      <c r="Y203" s="9">
        <v>96.5</v>
      </c>
      <c r="Z203" s="9">
        <v>96.1</v>
      </c>
      <c r="AA203" s="9">
        <v>99.8</v>
      </c>
      <c r="AB203" s="9">
        <v>100.4</v>
      </c>
      <c r="AC203" s="9">
        <v>98</v>
      </c>
      <c r="AD203" s="9">
        <v>95.6</v>
      </c>
      <c r="AE203" s="9">
        <v>96.5</v>
      </c>
      <c r="AF203" s="9">
        <v>96.7</v>
      </c>
      <c r="AG203" s="9">
        <v>97.2</v>
      </c>
      <c r="AH203" s="9">
        <v>97.1</v>
      </c>
      <c r="AI203" s="9">
        <v>98</v>
      </c>
      <c r="AJ203" s="9">
        <v>99.3</v>
      </c>
      <c r="AK203" s="9">
        <v>107.3</v>
      </c>
      <c r="AL203" s="9">
        <v>109.1</v>
      </c>
      <c r="AM203" s="9">
        <v>110.1</v>
      </c>
      <c r="AN203" s="9">
        <v>119.9</v>
      </c>
      <c r="AO203" s="9">
        <v>133.4</v>
      </c>
      <c r="AP203" s="9">
        <v>137.4</v>
      </c>
      <c r="AQ203" s="9">
        <v>140.19999999999999</v>
      </c>
      <c r="AR203" s="9">
        <v>141.5</v>
      </c>
      <c r="AS203" s="9">
        <v>144.69999999999999</v>
      </c>
      <c r="AT203" s="9">
        <v>152.1</v>
      </c>
      <c r="AU203" s="9">
        <v>147.80000000000001</v>
      </c>
      <c r="AV203" s="9">
        <v>151.6</v>
      </c>
      <c r="AW203" s="9">
        <v>147.4</v>
      </c>
      <c r="AX203" s="9">
        <v>142.4</v>
      </c>
      <c r="AY203" s="9">
        <v>145.1</v>
      </c>
      <c r="AZ203" s="9">
        <v>159.19999999999999</v>
      </c>
      <c r="BA203" s="9">
        <v>171.6</v>
      </c>
      <c r="BB203" s="9">
        <v>188.7</v>
      </c>
      <c r="BC203" s="9">
        <v>219.8</v>
      </c>
      <c r="BD203" s="9">
        <v>217.9</v>
      </c>
      <c r="BE203" s="9">
        <v>220.7</v>
      </c>
      <c r="BF203" s="9">
        <v>248.6</v>
      </c>
      <c r="BG203" s="9">
        <v>255.8</v>
      </c>
      <c r="BH203" s="9">
        <v>244.7</v>
      </c>
      <c r="BI203" s="9">
        <v>208.1</v>
      </c>
      <c r="BJ203" s="9">
        <v>183.8</v>
      </c>
      <c r="BK203" s="9">
        <v>174</v>
      </c>
      <c r="BL203" s="9">
        <v>173.1</v>
      </c>
      <c r="BM203" s="9">
        <v>173.6</v>
      </c>
      <c r="BN203" s="9">
        <v>173.8</v>
      </c>
      <c r="BO203" s="9">
        <v>168</v>
      </c>
      <c r="BP203" s="9">
        <v>171.9</v>
      </c>
      <c r="BQ203" s="9">
        <v>182.4</v>
      </c>
      <c r="BR203" s="9">
        <v>177.4</v>
      </c>
      <c r="BS203" s="9">
        <v>165.1</v>
      </c>
      <c r="BT203" s="9">
        <v>154.30000000000001</v>
      </c>
      <c r="BU203" s="9">
        <v>141.69999999999999</v>
      </c>
      <c r="BV203" s="9">
        <v>136.5</v>
      </c>
      <c r="BW203" s="9">
        <v>131.9</v>
      </c>
      <c r="BX203" s="9">
        <v>130.4</v>
      </c>
      <c r="BY203" s="9">
        <v>126.3</v>
      </c>
      <c r="BZ203" s="9">
        <v>126.1</v>
      </c>
      <c r="CA203" s="9">
        <v>136.80000000000001</v>
      </c>
      <c r="CB203" s="9">
        <v>142.9</v>
      </c>
      <c r="CC203" s="9">
        <v>137.30000000000001</v>
      </c>
      <c r="CD203" s="9">
        <v>140.1</v>
      </c>
      <c r="CE203" s="9">
        <v>146.19999999999999</v>
      </c>
      <c r="CF203" s="9">
        <v>147.9</v>
      </c>
      <c r="CG203" s="9">
        <v>143.30000000000001</v>
      </c>
      <c r="CH203" s="9">
        <v>142.69999999999999</v>
      </c>
      <c r="CI203" s="9">
        <v>141.19999999999999</v>
      </c>
      <c r="CJ203" s="9">
        <v>144.19999999999999</v>
      </c>
      <c r="CK203" s="9">
        <v>147.30000000000001</v>
      </c>
      <c r="CL203" s="9">
        <v>148.30000000000001</v>
      </c>
      <c r="CM203" s="9">
        <v>145.9</v>
      </c>
      <c r="CN203" s="9">
        <v>146.4</v>
      </c>
      <c r="CO203" s="9">
        <v>144.30000000000001</v>
      </c>
      <c r="CP203" s="9">
        <v>145</v>
      </c>
      <c r="CQ203" s="9">
        <v>146.19999999999999</v>
      </c>
      <c r="CR203" s="9">
        <v>145.1</v>
      </c>
      <c r="CS203" s="9">
        <v>146.19999999999999</v>
      </c>
      <c r="CT203" s="9">
        <v>143</v>
      </c>
      <c r="CU203" s="9">
        <v>140.9</v>
      </c>
      <c r="CV203" s="9">
        <v>144.80000000000001</v>
      </c>
      <c r="CW203" s="9">
        <v>145.19999999999999</v>
      </c>
      <c r="CX203" s="9">
        <v>142.30000000000001</v>
      </c>
      <c r="CY203" s="9">
        <v>143.5</v>
      </c>
      <c r="CZ203" s="9">
        <v>147</v>
      </c>
      <c r="DA203" s="9">
        <v>158.4</v>
      </c>
      <c r="DB203" s="9">
        <v>163.30000000000001</v>
      </c>
      <c r="DC203" s="9">
        <v>164.1</v>
      </c>
      <c r="DD203" s="9">
        <v>159.80000000000001</v>
      </c>
      <c r="DE203" s="9">
        <v>154.5</v>
      </c>
      <c r="DF203" s="9">
        <v>154.80000000000001</v>
      </c>
      <c r="DG203" s="9">
        <v>158</v>
      </c>
      <c r="DH203" s="9">
        <v>161.5</v>
      </c>
      <c r="DI203" s="9">
        <v>167.6</v>
      </c>
      <c r="DJ203" s="9">
        <v>161.69999999999999</v>
      </c>
      <c r="DK203" s="9">
        <v>159.30000000000001</v>
      </c>
      <c r="DL203" s="9">
        <v>163.4</v>
      </c>
      <c r="DM203" s="9">
        <v>167.9</v>
      </c>
      <c r="DN203" s="9">
        <v>166.1</v>
      </c>
      <c r="DO203" s="9">
        <v>162.9</v>
      </c>
      <c r="DP203" s="9">
        <v>158.9</v>
      </c>
      <c r="DQ203" s="9">
        <v>158.80000000000001</v>
      </c>
      <c r="DR203" s="9">
        <v>158.5</v>
      </c>
      <c r="DS203" s="9">
        <v>159.1</v>
      </c>
      <c r="DT203" s="9">
        <v>160.80000000000001</v>
      </c>
      <c r="DU203" s="9">
        <v>158.30000000000001</v>
      </c>
      <c r="DV203" s="9">
        <v>156.69999999999999</v>
      </c>
      <c r="DW203" s="9">
        <v>157.69999999999999</v>
      </c>
      <c r="DX203" s="9">
        <v>159.19999999999999</v>
      </c>
      <c r="DY203" s="9">
        <v>158.19999999999999</v>
      </c>
      <c r="DZ203" s="9">
        <v>158.4</v>
      </c>
      <c r="EA203" s="9">
        <v>158.19999999999999</v>
      </c>
      <c r="EB203" s="9">
        <v>159.19999999999999</v>
      </c>
      <c r="EC203" s="9">
        <v>159.4</v>
      </c>
      <c r="ED203" s="9">
        <v>158.9</v>
      </c>
      <c r="EE203" s="9">
        <v>160.9</v>
      </c>
      <c r="EF203" s="10">
        <v>161.4</v>
      </c>
      <c r="EG203" s="10">
        <v>159.6</v>
      </c>
      <c r="EH203" s="10">
        <v>161.19999999999999</v>
      </c>
      <c r="EI203" s="10">
        <v>161.5</v>
      </c>
      <c r="EJ203" s="69">
        <v>168.3</v>
      </c>
      <c r="EK203" s="69">
        <v>182.5</v>
      </c>
      <c r="EL203" s="70">
        <v>184.7</v>
      </c>
      <c r="EM203" s="70">
        <v>184.9</v>
      </c>
      <c r="EN203" s="70">
        <v>183.4</v>
      </c>
    </row>
    <row r="204" spans="1:144" x14ac:dyDescent="0.25">
      <c r="A204" s="2" t="s">
        <v>428</v>
      </c>
      <c r="B204" s="2" t="s">
        <v>429</v>
      </c>
      <c r="C204" s="5">
        <v>0.94347000000000003</v>
      </c>
      <c r="D204" s="9">
        <v>103.6</v>
      </c>
      <c r="E204" s="9">
        <v>104.9</v>
      </c>
      <c r="F204" s="9">
        <v>107.9</v>
      </c>
      <c r="G204" s="9">
        <v>108.9</v>
      </c>
      <c r="H204" s="9">
        <v>109.9</v>
      </c>
      <c r="I204" s="9">
        <v>111.4</v>
      </c>
      <c r="J204" s="9">
        <v>113.2</v>
      </c>
      <c r="K204" s="9">
        <v>113.8</v>
      </c>
      <c r="L204" s="9">
        <v>113.5</v>
      </c>
      <c r="M204" s="9">
        <v>116.5</v>
      </c>
      <c r="N204" s="9">
        <v>118.7</v>
      </c>
      <c r="O204" s="9">
        <v>121.7</v>
      </c>
      <c r="P204" s="9">
        <v>125.4</v>
      </c>
      <c r="Q204" s="9">
        <v>127.5</v>
      </c>
      <c r="R204" s="9">
        <v>128.5</v>
      </c>
      <c r="S204" s="9">
        <v>129.1</v>
      </c>
      <c r="T204" s="9">
        <v>128.9</v>
      </c>
      <c r="U204" s="9">
        <v>128.69999999999999</v>
      </c>
      <c r="V204" s="9">
        <v>127.8</v>
      </c>
      <c r="W204" s="9">
        <v>128.5</v>
      </c>
      <c r="X204" s="9">
        <v>124.8</v>
      </c>
      <c r="Y204" s="9">
        <v>125.6</v>
      </c>
      <c r="Z204" s="9">
        <v>127.9</v>
      </c>
      <c r="AA204" s="9">
        <v>127.8</v>
      </c>
      <c r="AB204" s="9">
        <v>130.69999999999999</v>
      </c>
      <c r="AC204" s="9">
        <v>130.80000000000001</v>
      </c>
      <c r="AD204" s="9">
        <v>129.5</v>
      </c>
      <c r="AE204" s="9">
        <v>131.9</v>
      </c>
      <c r="AF204" s="9">
        <v>133.80000000000001</v>
      </c>
      <c r="AG204" s="9">
        <v>133.5</v>
      </c>
      <c r="AH204" s="9">
        <v>133.69999999999999</v>
      </c>
      <c r="AI204" s="9">
        <v>132.19999999999999</v>
      </c>
      <c r="AJ204" s="9">
        <v>129.80000000000001</v>
      </c>
      <c r="AK204" s="9">
        <v>129.80000000000001</v>
      </c>
      <c r="AL204" s="9">
        <v>129.4</v>
      </c>
      <c r="AM204" s="9">
        <v>128.69999999999999</v>
      </c>
      <c r="AN204" s="9">
        <v>127.3</v>
      </c>
      <c r="AO204" s="9">
        <v>126.4</v>
      </c>
      <c r="AP204" s="9">
        <v>127.4</v>
      </c>
      <c r="AQ204" s="9">
        <v>127</v>
      </c>
      <c r="AR204" s="9">
        <v>128</v>
      </c>
      <c r="AS204" s="9">
        <v>128.9</v>
      </c>
      <c r="AT204" s="9">
        <v>129.80000000000001</v>
      </c>
      <c r="AU204" s="9">
        <v>130</v>
      </c>
      <c r="AV204" s="9">
        <v>131.30000000000001</v>
      </c>
      <c r="AW204" s="9">
        <v>130.1</v>
      </c>
      <c r="AX204" s="9">
        <v>131.19999999999999</v>
      </c>
      <c r="AY204" s="9">
        <v>132.5</v>
      </c>
      <c r="AZ204" s="9">
        <v>134.30000000000001</v>
      </c>
      <c r="BA204" s="9">
        <v>136.80000000000001</v>
      </c>
      <c r="BB204" s="9">
        <v>140.19999999999999</v>
      </c>
      <c r="BC204" s="9">
        <v>143.69999999999999</v>
      </c>
      <c r="BD204" s="9">
        <v>143.30000000000001</v>
      </c>
      <c r="BE204" s="9">
        <v>144.80000000000001</v>
      </c>
      <c r="BF204" s="9">
        <v>144.5</v>
      </c>
      <c r="BG204" s="9">
        <v>146.4</v>
      </c>
      <c r="BH204" s="9">
        <v>146.19999999999999</v>
      </c>
      <c r="BI204" s="9">
        <v>146.19999999999999</v>
      </c>
      <c r="BJ204" s="9">
        <v>147.9</v>
      </c>
      <c r="BK204" s="9">
        <v>147.19999999999999</v>
      </c>
      <c r="BL204" s="9">
        <v>147.69999999999999</v>
      </c>
      <c r="BM204" s="9">
        <v>148.30000000000001</v>
      </c>
      <c r="BN204" s="9">
        <v>148.9</v>
      </c>
      <c r="BO204" s="9">
        <v>150.19999999999999</v>
      </c>
      <c r="BP204" s="9">
        <v>152.4</v>
      </c>
      <c r="BQ204" s="9">
        <v>152.4</v>
      </c>
      <c r="BR204" s="9">
        <v>151.6</v>
      </c>
      <c r="BS204" s="9">
        <v>150.9</v>
      </c>
      <c r="BT204" s="9">
        <v>152</v>
      </c>
      <c r="BU204" s="9">
        <v>152.1</v>
      </c>
      <c r="BV204" s="9">
        <v>153.9</v>
      </c>
      <c r="BW204" s="9">
        <v>151.5</v>
      </c>
      <c r="BX204" s="9">
        <v>151.5</v>
      </c>
      <c r="BY204" s="9">
        <v>150.9</v>
      </c>
      <c r="BZ204" s="9">
        <v>150.5</v>
      </c>
      <c r="CA204" s="9">
        <v>148.5</v>
      </c>
      <c r="CB204" s="9">
        <v>149.4</v>
      </c>
      <c r="CC204" s="9">
        <v>149.9</v>
      </c>
      <c r="CD204" s="9">
        <v>150.30000000000001</v>
      </c>
      <c r="CE204" s="9">
        <v>149.30000000000001</v>
      </c>
      <c r="CF204" s="9">
        <v>149.4</v>
      </c>
      <c r="CG204" s="9">
        <v>150.69999999999999</v>
      </c>
      <c r="CH204" s="9">
        <v>150.6</v>
      </c>
      <c r="CI204" s="9">
        <v>151.1</v>
      </c>
      <c r="CJ204" s="9">
        <v>150.9</v>
      </c>
      <c r="CK204" s="9">
        <v>151.80000000000001</v>
      </c>
      <c r="CL204" s="9">
        <v>153.6</v>
      </c>
      <c r="CM204" s="9">
        <v>153.9</v>
      </c>
      <c r="CN204" s="9">
        <v>154.80000000000001</v>
      </c>
      <c r="CO204" s="9">
        <v>156.5</v>
      </c>
      <c r="CP204" s="9">
        <v>157.6</v>
      </c>
      <c r="CQ204" s="9">
        <v>156.5</v>
      </c>
      <c r="CR204" s="9">
        <v>155.19999999999999</v>
      </c>
      <c r="CS204" s="9">
        <v>154.69999999999999</v>
      </c>
      <c r="CT204" s="9">
        <v>154.5</v>
      </c>
      <c r="CU204" s="9">
        <v>155.5</v>
      </c>
      <c r="CV204" s="9">
        <v>156.30000000000001</v>
      </c>
      <c r="CW204" s="9">
        <v>157.6</v>
      </c>
      <c r="CX204" s="9">
        <v>157.4</v>
      </c>
      <c r="CY204" s="9">
        <v>155.6</v>
      </c>
      <c r="CZ204" s="9">
        <v>156.9</v>
      </c>
      <c r="DA204" s="9">
        <v>155.9</v>
      </c>
      <c r="DB204" s="9">
        <v>154</v>
      </c>
      <c r="DC204" s="9">
        <v>152.9</v>
      </c>
      <c r="DD204" s="9">
        <v>151.4</v>
      </c>
      <c r="DE204" s="9">
        <v>151.30000000000001</v>
      </c>
      <c r="DF204" s="9">
        <v>151.6</v>
      </c>
      <c r="DG204" s="9">
        <v>151.69999999999999</v>
      </c>
      <c r="DH204" s="9">
        <v>152</v>
      </c>
      <c r="DI204" s="9">
        <v>152.1</v>
      </c>
      <c r="DJ204" s="9">
        <v>153.9</v>
      </c>
      <c r="DK204" s="9">
        <v>151.4</v>
      </c>
      <c r="DL204" s="9">
        <v>151.5</v>
      </c>
      <c r="DM204" s="9">
        <v>152.30000000000001</v>
      </c>
      <c r="DN204" s="9">
        <v>152.1</v>
      </c>
      <c r="DO204" s="9">
        <v>153</v>
      </c>
      <c r="DP204" s="9">
        <v>152.69999999999999</v>
      </c>
      <c r="DQ204" s="9">
        <v>152.80000000000001</v>
      </c>
      <c r="DR204" s="9">
        <v>152.6</v>
      </c>
      <c r="DS204" s="9">
        <v>154.9</v>
      </c>
      <c r="DT204" s="9">
        <v>155</v>
      </c>
      <c r="DU204" s="9">
        <v>156</v>
      </c>
      <c r="DV204" s="9">
        <v>158.30000000000001</v>
      </c>
      <c r="DW204" s="9">
        <v>160.9</v>
      </c>
      <c r="DX204" s="9">
        <v>165.7</v>
      </c>
      <c r="DY204" s="9">
        <v>167.8</v>
      </c>
      <c r="DZ204" s="9">
        <v>169.9</v>
      </c>
      <c r="EA204" s="9">
        <v>169.9</v>
      </c>
      <c r="EB204" s="9">
        <v>171</v>
      </c>
      <c r="EC204" s="9">
        <v>171.7</v>
      </c>
      <c r="ED204" s="9">
        <v>170.2</v>
      </c>
      <c r="EE204" s="9">
        <v>174.1</v>
      </c>
      <c r="EF204" s="10">
        <v>172.6</v>
      </c>
      <c r="EG204" s="10">
        <v>172.5</v>
      </c>
      <c r="EH204" s="10">
        <v>174.8</v>
      </c>
      <c r="EI204" s="10">
        <v>176.5</v>
      </c>
      <c r="EJ204" s="69">
        <v>181</v>
      </c>
      <c r="EK204" s="69">
        <v>181.6</v>
      </c>
      <c r="EL204" s="70">
        <v>183.4</v>
      </c>
      <c r="EM204" s="70">
        <v>184.3</v>
      </c>
      <c r="EN204" s="70">
        <v>184.4</v>
      </c>
    </row>
    <row r="205" spans="1:144" x14ac:dyDescent="0.25">
      <c r="A205" s="2" t="s">
        <v>430</v>
      </c>
      <c r="B205" s="2" t="s">
        <v>431</v>
      </c>
      <c r="C205" s="5">
        <v>0.4264</v>
      </c>
      <c r="D205" s="9">
        <v>105.3</v>
      </c>
      <c r="E205" s="9">
        <v>105.1</v>
      </c>
      <c r="F205" s="9">
        <v>105.5</v>
      </c>
      <c r="G205" s="9">
        <v>105.6</v>
      </c>
      <c r="H205" s="9">
        <v>105.6</v>
      </c>
      <c r="I205" s="9">
        <v>105.5</v>
      </c>
      <c r="J205" s="9">
        <v>105.1</v>
      </c>
      <c r="K205" s="9">
        <v>105.2</v>
      </c>
      <c r="L205" s="9">
        <v>104.5</v>
      </c>
      <c r="M205" s="9">
        <v>106.5</v>
      </c>
      <c r="N205" s="9">
        <v>106.5</v>
      </c>
      <c r="O205" s="9">
        <v>105.6</v>
      </c>
      <c r="P205" s="9">
        <v>118.9</v>
      </c>
      <c r="Q205" s="9">
        <v>119</v>
      </c>
      <c r="R205" s="9">
        <v>118.9</v>
      </c>
      <c r="S205" s="9">
        <v>118.9</v>
      </c>
      <c r="T205" s="9">
        <v>118.9</v>
      </c>
      <c r="U205" s="9">
        <v>118.9</v>
      </c>
      <c r="V205" s="9">
        <v>119</v>
      </c>
      <c r="W205" s="9">
        <v>121.1</v>
      </c>
      <c r="X205" s="9">
        <v>121.7</v>
      </c>
      <c r="Y205" s="9">
        <v>121</v>
      </c>
      <c r="Z205" s="9">
        <v>121</v>
      </c>
      <c r="AA205" s="9">
        <v>121</v>
      </c>
      <c r="AB205" s="9">
        <v>125.5</v>
      </c>
      <c r="AC205" s="9">
        <v>125.2</v>
      </c>
      <c r="AD205" s="9">
        <v>125.2</v>
      </c>
      <c r="AE205" s="9">
        <v>125.2</v>
      </c>
      <c r="AF205" s="9">
        <v>125.3</v>
      </c>
      <c r="AG205" s="9">
        <v>122.3</v>
      </c>
      <c r="AH205" s="9">
        <v>122.6</v>
      </c>
      <c r="AI205" s="9">
        <v>118.3</v>
      </c>
      <c r="AJ205" s="9">
        <v>117</v>
      </c>
      <c r="AK205" s="9">
        <v>116.7</v>
      </c>
      <c r="AL205" s="9">
        <v>116.7</v>
      </c>
      <c r="AM205" s="9">
        <v>110.9</v>
      </c>
      <c r="AN205" s="9">
        <v>105.7</v>
      </c>
      <c r="AO205" s="9">
        <v>103.7</v>
      </c>
      <c r="AP205" s="9">
        <v>104.1</v>
      </c>
      <c r="AQ205" s="9">
        <v>104.2</v>
      </c>
      <c r="AR205" s="9">
        <v>105</v>
      </c>
      <c r="AS205" s="9">
        <v>105</v>
      </c>
      <c r="AT205" s="9">
        <v>106.2</v>
      </c>
      <c r="AU205" s="9">
        <v>95.2</v>
      </c>
      <c r="AV205" s="9">
        <v>102.1</v>
      </c>
      <c r="AW205" s="9">
        <v>101.8</v>
      </c>
      <c r="AX205" s="9">
        <v>103.3</v>
      </c>
      <c r="AY205" s="9">
        <v>95.3</v>
      </c>
      <c r="AZ205" s="9">
        <v>96.7</v>
      </c>
      <c r="BA205" s="9">
        <v>96.3</v>
      </c>
      <c r="BB205" s="9">
        <v>99.5</v>
      </c>
      <c r="BC205" s="9">
        <v>95.8</v>
      </c>
      <c r="BD205" s="9">
        <v>93</v>
      </c>
      <c r="BE205" s="9">
        <v>93.2</v>
      </c>
      <c r="BF205" s="9">
        <v>93.6</v>
      </c>
      <c r="BG205" s="9">
        <v>93.7</v>
      </c>
      <c r="BH205" s="9">
        <v>95.8</v>
      </c>
      <c r="BI205" s="9">
        <v>95.9</v>
      </c>
      <c r="BJ205" s="9">
        <v>98.3</v>
      </c>
      <c r="BK205" s="9">
        <v>99.8</v>
      </c>
      <c r="BL205" s="9">
        <v>100.7</v>
      </c>
      <c r="BM205" s="9">
        <v>98</v>
      </c>
      <c r="BN205" s="9">
        <v>98</v>
      </c>
      <c r="BO205" s="9">
        <v>96.4</v>
      </c>
      <c r="BP205" s="9">
        <v>93.2</v>
      </c>
      <c r="BQ205" s="9">
        <v>99.3</v>
      </c>
      <c r="BR205" s="9">
        <v>99.4</v>
      </c>
      <c r="BS205" s="9">
        <v>99.1</v>
      </c>
      <c r="BT205" s="9">
        <v>98.7</v>
      </c>
      <c r="BU205" s="9">
        <v>98.7</v>
      </c>
      <c r="BV205" s="9">
        <v>102.7</v>
      </c>
      <c r="BW205" s="9">
        <v>104.2</v>
      </c>
      <c r="BX205" s="9">
        <v>105.7</v>
      </c>
      <c r="BY205" s="9">
        <v>106</v>
      </c>
      <c r="BZ205" s="9">
        <v>106.1</v>
      </c>
      <c r="CA205" s="9">
        <v>107.3</v>
      </c>
      <c r="CB205" s="9">
        <v>113</v>
      </c>
      <c r="CC205" s="9">
        <v>113.3</v>
      </c>
      <c r="CD205" s="9">
        <v>113.3</v>
      </c>
      <c r="CE205" s="9">
        <v>114.5</v>
      </c>
      <c r="CF205" s="9">
        <v>116.3</v>
      </c>
      <c r="CG205" s="9">
        <v>115.6</v>
      </c>
      <c r="CH205" s="9">
        <v>115.6</v>
      </c>
      <c r="CI205" s="9">
        <v>115.9</v>
      </c>
      <c r="CJ205" s="9">
        <v>115.9</v>
      </c>
      <c r="CK205" s="9">
        <v>116.5</v>
      </c>
      <c r="CL205" s="9">
        <v>116.5</v>
      </c>
      <c r="CM205" s="9">
        <v>116.5</v>
      </c>
      <c r="CN205" s="9">
        <v>115.3</v>
      </c>
      <c r="CO205" s="9">
        <v>115.3</v>
      </c>
      <c r="CP205" s="9">
        <v>115.3</v>
      </c>
      <c r="CQ205" s="9">
        <v>115.9</v>
      </c>
      <c r="CR205" s="9">
        <v>115</v>
      </c>
      <c r="CS205" s="9">
        <v>111.9</v>
      </c>
      <c r="CT205" s="9">
        <v>111.9</v>
      </c>
      <c r="CU205" s="9">
        <v>110.8</v>
      </c>
      <c r="CV205" s="9">
        <v>110.8</v>
      </c>
      <c r="CW205" s="9">
        <v>110.8</v>
      </c>
      <c r="CX205" s="9">
        <v>110.8</v>
      </c>
      <c r="CY205" s="9">
        <v>110.8</v>
      </c>
      <c r="CZ205" s="9">
        <v>110.8</v>
      </c>
      <c r="DA205" s="9">
        <v>111.2</v>
      </c>
      <c r="DB205" s="9">
        <v>111.7</v>
      </c>
      <c r="DC205" s="9">
        <v>112.4</v>
      </c>
      <c r="DD205" s="9">
        <v>113.8</v>
      </c>
      <c r="DE205" s="9">
        <v>115.1</v>
      </c>
      <c r="DF205" s="9">
        <v>112.4</v>
      </c>
      <c r="DG205" s="9">
        <v>110.5</v>
      </c>
      <c r="DH205" s="9">
        <v>112.9</v>
      </c>
      <c r="DI205" s="9">
        <v>115</v>
      </c>
      <c r="DJ205" s="9">
        <v>116.8</v>
      </c>
      <c r="DK205" s="9">
        <v>117.5</v>
      </c>
      <c r="DL205" s="9">
        <v>117.9</v>
      </c>
      <c r="DM205" s="9">
        <v>117.9</v>
      </c>
      <c r="DN205" s="9">
        <v>116.9</v>
      </c>
      <c r="DO205" s="9">
        <v>116.9</v>
      </c>
      <c r="DP205" s="9">
        <v>117.9</v>
      </c>
      <c r="DQ205" s="9">
        <v>119.1</v>
      </c>
      <c r="DR205" s="9">
        <v>120.8</v>
      </c>
      <c r="DS205" s="9">
        <v>120.8</v>
      </c>
      <c r="DT205" s="9">
        <v>123</v>
      </c>
      <c r="DU205" s="9">
        <v>123</v>
      </c>
      <c r="DV205" s="9">
        <v>123</v>
      </c>
      <c r="DW205" s="9">
        <v>128.19999999999999</v>
      </c>
      <c r="DX205" s="9">
        <v>128</v>
      </c>
      <c r="DY205" s="9">
        <v>128.6</v>
      </c>
      <c r="DZ205" s="9">
        <v>131.19999999999999</v>
      </c>
      <c r="EA205" s="9">
        <v>131.19999999999999</v>
      </c>
      <c r="EB205" s="9">
        <v>134.9</v>
      </c>
      <c r="EC205" s="9">
        <v>141</v>
      </c>
      <c r="ED205" s="9">
        <v>141</v>
      </c>
      <c r="EE205" s="9">
        <v>140.4</v>
      </c>
      <c r="EF205" s="10">
        <v>141.5</v>
      </c>
      <c r="EG205" s="10">
        <v>142.1</v>
      </c>
      <c r="EH205" s="10">
        <v>142.19999999999999</v>
      </c>
      <c r="EI205" s="10">
        <v>141.69999999999999</v>
      </c>
      <c r="EJ205" s="69">
        <v>142.1</v>
      </c>
      <c r="EK205" s="69">
        <v>148</v>
      </c>
      <c r="EL205" s="70">
        <v>147.6</v>
      </c>
      <c r="EM205" s="70">
        <v>149.69999999999999</v>
      </c>
      <c r="EN205" s="70">
        <v>149.69999999999999</v>
      </c>
    </row>
    <row r="206" spans="1:144" x14ac:dyDescent="0.25">
      <c r="A206" s="2" t="s">
        <v>432</v>
      </c>
      <c r="B206" s="2" t="s">
        <v>433</v>
      </c>
      <c r="C206" s="5">
        <v>7.0250000000000007E-2</v>
      </c>
      <c r="D206" s="9">
        <v>104.2</v>
      </c>
      <c r="E206" s="9">
        <v>102.8</v>
      </c>
      <c r="F206" s="9">
        <v>103.7</v>
      </c>
      <c r="G206" s="9">
        <v>109.2</v>
      </c>
      <c r="H206" s="9">
        <v>111</v>
      </c>
      <c r="I206" s="9">
        <v>109.8</v>
      </c>
      <c r="J206" s="9">
        <v>108.2</v>
      </c>
      <c r="K206" s="9">
        <v>109.3</v>
      </c>
      <c r="L206" s="9">
        <v>110.8</v>
      </c>
      <c r="M206" s="9">
        <v>112.3</v>
      </c>
      <c r="N206" s="9">
        <v>112.9</v>
      </c>
      <c r="O206" s="9">
        <v>111.9</v>
      </c>
      <c r="P206" s="9">
        <v>114.8</v>
      </c>
      <c r="Q206" s="9">
        <v>117</v>
      </c>
      <c r="R206" s="9">
        <v>120.6</v>
      </c>
      <c r="S206" s="9">
        <v>123.3</v>
      </c>
      <c r="T206" s="9">
        <v>124.2</v>
      </c>
      <c r="U206" s="9">
        <v>123</v>
      </c>
      <c r="V206" s="9">
        <v>124.8</v>
      </c>
      <c r="W206" s="9">
        <v>122.7</v>
      </c>
      <c r="X206" s="9">
        <v>121.4</v>
      </c>
      <c r="Y206" s="9">
        <v>117.9</v>
      </c>
      <c r="Z206" s="9">
        <v>118</v>
      </c>
      <c r="AA206" s="9">
        <v>118.7</v>
      </c>
      <c r="AB206" s="9">
        <v>120</v>
      </c>
      <c r="AC206" s="9">
        <v>121.6</v>
      </c>
      <c r="AD206" s="9">
        <v>123.4</v>
      </c>
      <c r="AE206" s="9">
        <v>126.2</v>
      </c>
      <c r="AF206" s="9">
        <v>129.69999999999999</v>
      </c>
      <c r="AG206" s="9">
        <v>133.80000000000001</v>
      </c>
      <c r="AH206" s="9">
        <v>130.19999999999999</v>
      </c>
      <c r="AI206" s="9">
        <v>120</v>
      </c>
      <c r="AJ206" s="9">
        <v>115.6</v>
      </c>
      <c r="AK206" s="9">
        <v>115.1</v>
      </c>
      <c r="AL206" s="9">
        <v>115.7</v>
      </c>
      <c r="AM206" s="9">
        <v>114</v>
      </c>
      <c r="AN206" s="9">
        <v>114.4</v>
      </c>
      <c r="AO206" s="9">
        <v>114.3</v>
      </c>
      <c r="AP206" s="9">
        <v>116.4</v>
      </c>
      <c r="AQ206" s="9">
        <v>121.8</v>
      </c>
      <c r="AR206" s="9">
        <v>120.7</v>
      </c>
      <c r="AS206" s="9">
        <v>120.9</v>
      </c>
      <c r="AT206" s="9">
        <v>118.7</v>
      </c>
      <c r="AU206" s="9">
        <v>115.9</v>
      </c>
      <c r="AV206" s="9">
        <v>114.7</v>
      </c>
      <c r="AW206" s="9">
        <v>114.3</v>
      </c>
      <c r="AX206" s="9">
        <v>112</v>
      </c>
      <c r="AY206" s="9">
        <v>112.3</v>
      </c>
      <c r="AZ206" s="9">
        <v>115.6</v>
      </c>
      <c r="BA206" s="9">
        <v>119.6</v>
      </c>
      <c r="BB206" s="9">
        <v>126.3</v>
      </c>
      <c r="BC206" s="9">
        <v>133</v>
      </c>
      <c r="BD206" s="9">
        <v>130.4</v>
      </c>
      <c r="BE206" s="9">
        <v>131</v>
      </c>
      <c r="BF206" s="9">
        <v>134.6</v>
      </c>
      <c r="BG206" s="9">
        <v>131</v>
      </c>
      <c r="BH206" s="9">
        <v>129.9</v>
      </c>
      <c r="BI206" s="9">
        <v>129.4</v>
      </c>
      <c r="BJ206" s="9">
        <v>129.30000000000001</v>
      </c>
      <c r="BK206" s="9">
        <v>129</v>
      </c>
      <c r="BL206" s="9">
        <v>129.80000000000001</v>
      </c>
      <c r="BM206" s="9">
        <v>132.5</v>
      </c>
      <c r="BN206" s="9">
        <v>135.5</v>
      </c>
      <c r="BO206" s="9">
        <v>138.5</v>
      </c>
      <c r="BP206" s="9">
        <v>139.1</v>
      </c>
      <c r="BQ206" s="9">
        <v>137.4</v>
      </c>
      <c r="BR206" s="9">
        <v>136.1</v>
      </c>
      <c r="BS206" s="9">
        <v>132.4</v>
      </c>
      <c r="BT206" s="9">
        <v>134.19999999999999</v>
      </c>
      <c r="BU206" s="9">
        <v>138</v>
      </c>
      <c r="BV206" s="9">
        <v>142.69999999999999</v>
      </c>
      <c r="BW206" s="9">
        <v>144.80000000000001</v>
      </c>
      <c r="BX206" s="9">
        <v>151.1</v>
      </c>
      <c r="BY206" s="9">
        <v>158.19999999999999</v>
      </c>
      <c r="BZ206" s="9">
        <v>163.6</v>
      </c>
      <c r="CA206" s="9">
        <v>159.80000000000001</v>
      </c>
      <c r="CB206" s="9">
        <v>162.1</v>
      </c>
      <c r="CC206" s="9">
        <v>161.5</v>
      </c>
      <c r="CD206" s="9">
        <v>153.5</v>
      </c>
      <c r="CE206" s="9">
        <v>149.19999999999999</v>
      </c>
      <c r="CF206" s="9">
        <v>147.80000000000001</v>
      </c>
      <c r="CG206" s="9">
        <v>146.4</v>
      </c>
      <c r="CH206" s="9">
        <v>142.80000000000001</v>
      </c>
      <c r="CI206" s="9">
        <v>140.9</v>
      </c>
      <c r="CJ206" s="9">
        <v>142</v>
      </c>
      <c r="CK206" s="9">
        <v>144.1</v>
      </c>
      <c r="CL206" s="9">
        <v>143.30000000000001</v>
      </c>
      <c r="CM206" s="9">
        <v>142.80000000000001</v>
      </c>
      <c r="CN206" s="9">
        <v>143.5</v>
      </c>
      <c r="CO206" s="9">
        <v>144.19999999999999</v>
      </c>
      <c r="CP206" s="9">
        <v>143.6</v>
      </c>
      <c r="CQ206" s="9">
        <v>141.69999999999999</v>
      </c>
      <c r="CR206" s="9">
        <v>140.4</v>
      </c>
      <c r="CS206" s="9">
        <v>139.6</v>
      </c>
      <c r="CT206" s="9">
        <v>137.19999999999999</v>
      </c>
      <c r="CU206" s="9">
        <v>141.19999999999999</v>
      </c>
      <c r="CV206" s="9">
        <v>147.9</v>
      </c>
      <c r="CW206" s="9">
        <v>143.4</v>
      </c>
      <c r="CX206" s="9">
        <v>143.5</v>
      </c>
      <c r="CY206" s="9">
        <v>139.69999999999999</v>
      </c>
      <c r="CZ206" s="9">
        <v>142.30000000000001</v>
      </c>
      <c r="DA206" s="9">
        <v>141.9</v>
      </c>
      <c r="DB206" s="9">
        <v>141.19999999999999</v>
      </c>
      <c r="DC206" s="9">
        <v>140.69999999999999</v>
      </c>
      <c r="DD206" s="9">
        <v>141.4</v>
      </c>
      <c r="DE206" s="9">
        <v>139.30000000000001</v>
      </c>
      <c r="DF206" s="9">
        <v>140.69999999999999</v>
      </c>
      <c r="DG206" s="9">
        <v>140.19999999999999</v>
      </c>
      <c r="DH206" s="9">
        <v>145.5</v>
      </c>
      <c r="DI206" s="9">
        <v>145.4</v>
      </c>
      <c r="DJ206" s="9">
        <v>143.9</v>
      </c>
      <c r="DK206" s="9">
        <v>141.6</v>
      </c>
      <c r="DL206" s="9">
        <v>144.30000000000001</v>
      </c>
      <c r="DM206" s="9">
        <v>147.1</v>
      </c>
      <c r="DN206" s="9">
        <v>146.5</v>
      </c>
      <c r="DO206" s="9">
        <v>147.19999999999999</v>
      </c>
      <c r="DP206" s="9">
        <v>147</v>
      </c>
      <c r="DQ206" s="9">
        <v>146.80000000000001</v>
      </c>
      <c r="DR206" s="9">
        <v>146.6</v>
      </c>
      <c r="DS206" s="9">
        <v>150.4</v>
      </c>
      <c r="DT206" s="9">
        <v>150.69999999999999</v>
      </c>
      <c r="DU206" s="9">
        <v>149.6</v>
      </c>
      <c r="DV206" s="9">
        <v>152.30000000000001</v>
      </c>
      <c r="DW206" s="9">
        <v>158</v>
      </c>
      <c r="DX206" s="9">
        <v>168.2</v>
      </c>
      <c r="DY206" s="9">
        <v>165.5</v>
      </c>
      <c r="DZ206" s="9">
        <v>163.6</v>
      </c>
      <c r="EA206" s="9">
        <v>157.9</v>
      </c>
      <c r="EB206" s="9">
        <v>154.1</v>
      </c>
      <c r="EC206" s="9">
        <v>156</v>
      </c>
      <c r="ED206" s="9">
        <v>158.80000000000001</v>
      </c>
      <c r="EE206" s="9">
        <v>156.19999999999999</v>
      </c>
      <c r="EF206" s="10">
        <v>156.19999999999999</v>
      </c>
      <c r="EG206" s="10">
        <v>161.4</v>
      </c>
      <c r="EH206" s="10">
        <v>171.4</v>
      </c>
      <c r="EI206" s="10">
        <v>177.6</v>
      </c>
      <c r="EJ206" s="69">
        <v>184.8</v>
      </c>
      <c r="EK206" s="69">
        <v>182.4</v>
      </c>
      <c r="EL206" s="70">
        <v>180.4</v>
      </c>
      <c r="EM206" s="70">
        <v>184.2</v>
      </c>
      <c r="EN206" s="70">
        <v>186.8</v>
      </c>
    </row>
    <row r="207" spans="1:144" x14ac:dyDescent="0.25">
      <c r="A207" s="2" t="s">
        <v>434</v>
      </c>
      <c r="B207" s="2" t="s">
        <v>435</v>
      </c>
      <c r="C207" s="5">
        <v>0.10954999999999999</v>
      </c>
      <c r="D207" s="9">
        <v>98.6</v>
      </c>
      <c r="E207" s="9">
        <v>98.5</v>
      </c>
      <c r="F207" s="9">
        <v>98.5</v>
      </c>
      <c r="G207" s="9">
        <v>100.4</v>
      </c>
      <c r="H207" s="9">
        <v>108.6</v>
      </c>
      <c r="I207" s="9">
        <v>109.8</v>
      </c>
      <c r="J207" s="9">
        <v>108.3</v>
      </c>
      <c r="K207" s="9">
        <v>106.5</v>
      </c>
      <c r="L207" s="9">
        <v>109.1</v>
      </c>
      <c r="M207" s="9">
        <v>112</v>
      </c>
      <c r="N207" s="9">
        <v>111.5</v>
      </c>
      <c r="O207" s="9">
        <v>110.6</v>
      </c>
      <c r="P207" s="9">
        <v>110.3</v>
      </c>
      <c r="Q207" s="9">
        <v>106.6</v>
      </c>
      <c r="R207" s="9">
        <v>108</v>
      </c>
      <c r="S207" s="9">
        <v>112</v>
      </c>
      <c r="T207" s="9">
        <v>113.5</v>
      </c>
      <c r="U207" s="9">
        <v>113.4</v>
      </c>
      <c r="V207" s="9">
        <v>114.1</v>
      </c>
      <c r="W207" s="9">
        <v>112.4</v>
      </c>
      <c r="X207" s="9">
        <v>112.3</v>
      </c>
      <c r="Y207" s="9">
        <v>111.9</v>
      </c>
      <c r="Z207" s="9">
        <v>111.4</v>
      </c>
      <c r="AA207" s="9">
        <v>111.7</v>
      </c>
      <c r="AB207" s="9">
        <v>111.2</v>
      </c>
      <c r="AC207" s="9">
        <v>110.8</v>
      </c>
      <c r="AD207" s="9">
        <v>110.4</v>
      </c>
      <c r="AE207" s="9">
        <v>111.1</v>
      </c>
      <c r="AF207" s="9">
        <v>110.6</v>
      </c>
      <c r="AG207" s="9">
        <v>111.4</v>
      </c>
      <c r="AH207" s="9">
        <v>108</v>
      </c>
      <c r="AI207" s="9">
        <v>106.6</v>
      </c>
      <c r="AJ207" s="9">
        <v>106.7</v>
      </c>
      <c r="AK207" s="9">
        <v>107.2</v>
      </c>
      <c r="AL207" s="9">
        <v>105.7</v>
      </c>
      <c r="AM207" s="9">
        <v>106.5</v>
      </c>
      <c r="AN207" s="9">
        <v>107.8</v>
      </c>
      <c r="AO207" s="9">
        <v>105.9</v>
      </c>
      <c r="AP207" s="9">
        <v>106</v>
      </c>
      <c r="AQ207" s="9">
        <v>105.8</v>
      </c>
      <c r="AR207" s="9">
        <v>108.9</v>
      </c>
      <c r="AS207" s="9">
        <v>110.9</v>
      </c>
      <c r="AT207" s="9">
        <v>112</v>
      </c>
      <c r="AU207" s="9">
        <v>112.5</v>
      </c>
      <c r="AV207" s="9">
        <v>115</v>
      </c>
      <c r="AW207" s="9">
        <v>116</v>
      </c>
      <c r="AX207" s="9">
        <v>115</v>
      </c>
      <c r="AY207" s="9">
        <v>115.3</v>
      </c>
      <c r="AZ207" s="9">
        <v>114.3</v>
      </c>
      <c r="BA207" s="9">
        <v>114.4</v>
      </c>
      <c r="BB207" s="9">
        <v>114.5</v>
      </c>
      <c r="BC207" s="9">
        <v>119.9</v>
      </c>
      <c r="BD207" s="9">
        <v>119.4</v>
      </c>
      <c r="BE207" s="9">
        <v>117.4</v>
      </c>
      <c r="BF207" s="9">
        <v>114.3</v>
      </c>
      <c r="BG207" s="9">
        <v>112.6</v>
      </c>
      <c r="BH207" s="9">
        <v>110.5</v>
      </c>
      <c r="BI207" s="9">
        <v>111.6</v>
      </c>
      <c r="BJ207" s="9">
        <v>112.9</v>
      </c>
      <c r="BK207" s="9">
        <v>112.8</v>
      </c>
      <c r="BL207" s="9">
        <v>113.8</v>
      </c>
      <c r="BM207" s="9">
        <v>113.3</v>
      </c>
      <c r="BN207" s="9">
        <v>113.5</v>
      </c>
      <c r="BO207" s="9">
        <v>111.8</v>
      </c>
      <c r="BP207" s="9">
        <v>111.7</v>
      </c>
      <c r="BQ207" s="9">
        <v>112.5</v>
      </c>
      <c r="BR207" s="9">
        <v>112.2</v>
      </c>
      <c r="BS207" s="9">
        <v>111.7</v>
      </c>
      <c r="BT207" s="9">
        <v>112</v>
      </c>
      <c r="BU207" s="9">
        <v>112.8</v>
      </c>
      <c r="BV207" s="9">
        <v>112.8</v>
      </c>
      <c r="BW207" s="9">
        <v>112.7</v>
      </c>
      <c r="BX207" s="9">
        <v>111.7</v>
      </c>
      <c r="BY207" s="9">
        <v>110.6</v>
      </c>
      <c r="BZ207" s="9">
        <v>110.1</v>
      </c>
      <c r="CA207" s="9">
        <v>110.4</v>
      </c>
      <c r="CB207" s="9">
        <v>110.6</v>
      </c>
      <c r="CC207" s="9">
        <v>111.2</v>
      </c>
      <c r="CD207" s="9">
        <v>113.3</v>
      </c>
      <c r="CE207" s="9">
        <v>115.3</v>
      </c>
      <c r="CF207" s="9">
        <v>120.1</v>
      </c>
      <c r="CG207" s="9">
        <v>124.7</v>
      </c>
      <c r="CH207" s="9">
        <v>129.9</v>
      </c>
      <c r="CI207" s="9">
        <v>131.69999999999999</v>
      </c>
      <c r="CJ207" s="9">
        <v>133.30000000000001</v>
      </c>
      <c r="CK207" s="9">
        <v>137.19999999999999</v>
      </c>
      <c r="CL207" s="9">
        <v>136</v>
      </c>
      <c r="CM207" s="9">
        <v>137.30000000000001</v>
      </c>
      <c r="CN207" s="9">
        <v>136.9</v>
      </c>
      <c r="CO207" s="9">
        <v>138</v>
      </c>
      <c r="CP207" s="9">
        <v>136.80000000000001</v>
      </c>
      <c r="CQ207" s="9">
        <v>135.1</v>
      </c>
      <c r="CR207" s="9">
        <v>133.69999999999999</v>
      </c>
      <c r="CS207" s="9">
        <v>136.1</v>
      </c>
      <c r="CT207" s="9">
        <v>133.4</v>
      </c>
      <c r="CU207" s="9">
        <v>131.6</v>
      </c>
      <c r="CV207" s="9">
        <v>127</v>
      </c>
      <c r="CW207" s="9">
        <v>125</v>
      </c>
      <c r="CX207" s="9">
        <v>117.2</v>
      </c>
      <c r="CY207" s="9">
        <v>112.6</v>
      </c>
      <c r="CZ207" s="9">
        <v>107.7</v>
      </c>
      <c r="DA207" s="9">
        <v>105.8</v>
      </c>
      <c r="DB207" s="9">
        <v>107.8</v>
      </c>
      <c r="DC207" s="9">
        <v>111.4</v>
      </c>
      <c r="DD207" s="9">
        <v>119.1</v>
      </c>
      <c r="DE207" s="9">
        <v>118.9</v>
      </c>
      <c r="DF207" s="9">
        <v>118</v>
      </c>
      <c r="DG207" s="9">
        <v>120.1</v>
      </c>
      <c r="DH207" s="9">
        <v>121.5</v>
      </c>
      <c r="DI207" s="9">
        <v>124.2</v>
      </c>
      <c r="DJ207" s="9">
        <v>124.7</v>
      </c>
      <c r="DK207" s="9">
        <v>125.9</v>
      </c>
      <c r="DL207" s="9">
        <v>129.1</v>
      </c>
      <c r="DM207" s="9">
        <v>129.19999999999999</v>
      </c>
      <c r="DN207" s="9">
        <v>130.30000000000001</v>
      </c>
      <c r="DO207" s="9">
        <v>136.30000000000001</v>
      </c>
      <c r="DP207" s="9">
        <v>138.30000000000001</v>
      </c>
      <c r="DQ207" s="9">
        <v>142</v>
      </c>
      <c r="DR207" s="9">
        <v>146.69999999999999</v>
      </c>
      <c r="DS207" s="9">
        <v>151.5</v>
      </c>
      <c r="DT207" s="9">
        <v>156.6</v>
      </c>
      <c r="DU207" s="9">
        <v>159.5</v>
      </c>
      <c r="DV207" s="9">
        <v>155.6</v>
      </c>
      <c r="DW207" s="9">
        <v>158.80000000000001</v>
      </c>
      <c r="DX207" s="9">
        <v>159.4</v>
      </c>
      <c r="DY207" s="9">
        <v>160.80000000000001</v>
      </c>
      <c r="DZ207" s="9">
        <v>163.6</v>
      </c>
      <c r="EA207" s="9">
        <v>160.5</v>
      </c>
      <c r="EB207" s="9">
        <v>158.5</v>
      </c>
      <c r="EC207" s="9">
        <v>159.19999999999999</v>
      </c>
      <c r="ED207" s="9">
        <v>157.30000000000001</v>
      </c>
      <c r="EE207" s="9">
        <v>157.1</v>
      </c>
      <c r="EF207" s="10">
        <v>155.69999999999999</v>
      </c>
      <c r="EG207" s="10">
        <v>154.30000000000001</v>
      </c>
      <c r="EH207" s="10">
        <v>150.9</v>
      </c>
      <c r="EI207" s="10">
        <v>150.9</v>
      </c>
      <c r="EJ207" s="69">
        <v>150.6</v>
      </c>
      <c r="EK207" s="69">
        <v>152.9</v>
      </c>
      <c r="EL207" s="70">
        <v>154.5</v>
      </c>
      <c r="EM207" s="70">
        <v>157.19999999999999</v>
      </c>
      <c r="EN207" s="70">
        <v>161.1</v>
      </c>
    </row>
    <row r="208" spans="1:144" x14ac:dyDescent="0.25">
      <c r="A208" s="2" t="s">
        <v>436</v>
      </c>
      <c r="B208" s="2" t="s">
        <v>437</v>
      </c>
      <c r="C208" s="5">
        <v>0.10954999999999999</v>
      </c>
      <c r="D208" s="9">
        <v>98.6</v>
      </c>
      <c r="E208" s="9">
        <v>98.5</v>
      </c>
      <c r="F208" s="9">
        <v>98.5</v>
      </c>
      <c r="G208" s="9">
        <v>100.4</v>
      </c>
      <c r="H208" s="9">
        <v>108.6</v>
      </c>
      <c r="I208" s="9">
        <v>109.8</v>
      </c>
      <c r="J208" s="9">
        <v>108.3</v>
      </c>
      <c r="K208" s="9">
        <v>106.5</v>
      </c>
      <c r="L208" s="9">
        <v>109.1</v>
      </c>
      <c r="M208" s="9">
        <v>112</v>
      </c>
      <c r="N208" s="9">
        <v>111.5</v>
      </c>
      <c r="O208" s="9">
        <v>110.6</v>
      </c>
      <c r="P208" s="9">
        <v>110.3</v>
      </c>
      <c r="Q208" s="9">
        <v>106.6</v>
      </c>
      <c r="R208" s="9">
        <v>108</v>
      </c>
      <c r="S208" s="9">
        <v>112</v>
      </c>
      <c r="T208" s="9">
        <v>113.5</v>
      </c>
      <c r="U208" s="9">
        <v>113.4</v>
      </c>
      <c r="V208" s="9">
        <v>114.1</v>
      </c>
      <c r="W208" s="9">
        <v>112.4</v>
      </c>
      <c r="X208" s="9">
        <v>112.3</v>
      </c>
      <c r="Y208" s="9">
        <v>111.9</v>
      </c>
      <c r="Z208" s="9">
        <v>111.4</v>
      </c>
      <c r="AA208" s="9">
        <v>111.7</v>
      </c>
      <c r="AB208" s="9">
        <v>111.2</v>
      </c>
      <c r="AC208" s="9">
        <v>110.8</v>
      </c>
      <c r="AD208" s="9">
        <v>110.4</v>
      </c>
      <c r="AE208" s="9">
        <v>111.1</v>
      </c>
      <c r="AF208" s="9">
        <v>110.6</v>
      </c>
      <c r="AG208" s="9">
        <v>111.4</v>
      </c>
      <c r="AH208" s="9">
        <v>108</v>
      </c>
      <c r="AI208" s="9">
        <v>106.6</v>
      </c>
      <c r="AJ208" s="9">
        <v>106.7</v>
      </c>
      <c r="AK208" s="9">
        <v>107.2</v>
      </c>
      <c r="AL208" s="9">
        <v>105.7</v>
      </c>
      <c r="AM208" s="9">
        <v>106.5</v>
      </c>
      <c r="AN208" s="9">
        <v>107.8</v>
      </c>
      <c r="AO208" s="9">
        <v>105.9</v>
      </c>
      <c r="AP208" s="9">
        <v>106</v>
      </c>
      <c r="AQ208" s="9">
        <v>105.8</v>
      </c>
      <c r="AR208" s="9">
        <v>108.9</v>
      </c>
      <c r="AS208" s="9">
        <v>110.9</v>
      </c>
      <c r="AT208" s="9">
        <v>112</v>
      </c>
      <c r="AU208" s="9">
        <v>112.5</v>
      </c>
      <c r="AV208" s="9">
        <v>115</v>
      </c>
      <c r="AW208" s="9">
        <v>116</v>
      </c>
      <c r="AX208" s="9">
        <v>115</v>
      </c>
      <c r="AY208" s="9">
        <v>115.3</v>
      </c>
      <c r="AZ208" s="9">
        <v>114.3</v>
      </c>
      <c r="BA208" s="9">
        <v>114.4</v>
      </c>
      <c r="BB208" s="9">
        <v>114.5</v>
      </c>
      <c r="BC208" s="9">
        <v>119.9</v>
      </c>
      <c r="BD208" s="9">
        <v>119.4</v>
      </c>
      <c r="BE208" s="9">
        <v>117.4</v>
      </c>
      <c r="BF208" s="9">
        <v>114.3</v>
      </c>
      <c r="BG208" s="9">
        <v>112.6</v>
      </c>
      <c r="BH208" s="9">
        <v>110.5</v>
      </c>
      <c r="BI208" s="9">
        <v>111.6</v>
      </c>
      <c r="BJ208" s="9">
        <v>112.9</v>
      </c>
      <c r="BK208" s="9">
        <v>112.8</v>
      </c>
      <c r="BL208" s="9">
        <v>113.8</v>
      </c>
      <c r="BM208" s="9">
        <v>113.3</v>
      </c>
      <c r="BN208" s="9">
        <v>113.5</v>
      </c>
      <c r="BO208" s="9">
        <v>111.8</v>
      </c>
      <c r="BP208" s="9">
        <v>111.7</v>
      </c>
      <c r="BQ208" s="9">
        <v>112.5</v>
      </c>
      <c r="BR208" s="9">
        <v>112.2</v>
      </c>
      <c r="BS208" s="9">
        <v>111.7</v>
      </c>
      <c r="BT208" s="9">
        <v>112</v>
      </c>
      <c r="BU208" s="9">
        <v>112.8</v>
      </c>
      <c r="BV208" s="9">
        <v>112.8</v>
      </c>
      <c r="BW208" s="9">
        <v>112.7</v>
      </c>
      <c r="BX208" s="9">
        <v>111.7</v>
      </c>
      <c r="BY208" s="9">
        <v>110.6</v>
      </c>
      <c r="BZ208" s="9">
        <v>110.1</v>
      </c>
      <c r="CA208" s="9">
        <v>110.4</v>
      </c>
      <c r="CB208" s="9">
        <v>110.6</v>
      </c>
      <c r="CC208" s="9">
        <v>111.2</v>
      </c>
      <c r="CD208" s="9">
        <v>113.3</v>
      </c>
      <c r="CE208" s="9">
        <v>115.3</v>
      </c>
      <c r="CF208" s="9">
        <v>120.1</v>
      </c>
      <c r="CG208" s="9">
        <v>124.7</v>
      </c>
      <c r="CH208" s="9">
        <v>129.9</v>
      </c>
      <c r="CI208" s="9">
        <v>131.69999999999999</v>
      </c>
      <c r="CJ208" s="9">
        <v>133.30000000000001</v>
      </c>
      <c r="CK208" s="9">
        <v>137.19999999999999</v>
      </c>
      <c r="CL208" s="9">
        <v>136</v>
      </c>
      <c r="CM208" s="9">
        <v>137.30000000000001</v>
      </c>
      <c r="CN208" s="9">
        <v>136.9</v>
      </c>
      <c r="CO208" s="9">
        <v>138</v>
      </c>
      <c r="CP208" s="9">
        <v>136.80000000000001</v>
      </c>
      <c r="CQ208" s="9">
        <v>135.1</v>
      </c>
      <c r="CR208" s="9">
        <v>133.69999999999999</v>
      </c>
      <c r="CS208" s="9">
        <v>136.1</v>
      </c>
      <c r="CT208" s="9">
        <v>133.4</v>
      </c>
      <c r="CU208" s="9">
        <v>131.6</v>
      </c>
      <c r="CV208" s="9">
        <v>127</v>
      </c>
      <c r="CW208" s="9">
        <v>125</v>
      </c>
      <c r="CX208" s="9">
        <v>117.2</v>
      </c>
      <c r="CY208" s="9">
        <v>112.6</v>
      </c>
      <c r="CZ208" s="9">
        <v>107.7</v>
      </c>
      <c r="DA208" s="9">
        <v>105.8</v>
      </c>
      <c r="DB208" s="9">
        <v>107.8</v>
      </c>
      <c r="DC208" s="9">
        <v>111.4</v>
      </c>
      <c r="DD208" s="9">
        <v>119.1</v>
      </c>
      <c r="DE208" s="9">
        <v>118.9</v>
      </c>
      <c r="DF208" s="9">
        <v>118</v>
      </c>
      <c r="DG208" s="9">
        <v>120.1</v>
      </c>
      <c r="DH208" s="9">
        <v>121.5</v>
      </c>
      <c r="DI208" s="9">
        <v>124.2</v>
      </c>
      <c r="DJ208" s="9">
        <v>124.7</v>
      </c>
      <c r="DK208" s="9">
        <v>125.9</v>
      </c>
      <c r="DL208" s="9">
        <v>129.1</v>
      </c>
      <c r="DM208" s="9">
        <v>129.19999999999999</v>
      </c>
      <c r="DN208" s="9">
        <v>130.30000000000001</v>
      </c>
      <c r="DO208" s="9">
        <v>136.30000000000001</v>
      </c>
      <c r="DP208" s="9">
        <v>138.30000000000001</v>
      </c>
      <c r="DQ208" s="9">
        <v>142</v>
      </c>
      <c r="DR208" s="9">
        <v>146.69999999999999</v>
      </c>
      <c r="DS208" s="9">
        <v>151.5</v>
      </c>
      <c r="DT208" s="9">
        <v>156.6</v>
      </c>
      <c r="DU208" s="9">
        <v>159.5</v>
      </c>
      <c r="DV208" s="9">
        <v>155.6</v>
      </c>
      <c r="DW208" s="9">
        <v>158.80000000000001</v>
      </c>
      <c r="DX208" s="9">
        <v>159.4</v>
      </c>
      <c r="DY208" s="9">
        <v>160.80000000000001</v>
      </c>
      <c r="DZ208" s="9">
        <v>163.6</v>
      </c>
      <c r="EA208" s="9">
        <v>160.5</v>
      </c>
      <c r="EB208" s="9">
        <v>158.5</v>
      </c>
      <c r="EC208" s="9">
        <v>159.19999999999999</v>
      </c>
      <c r="ED208" s="9">
        <v>157.30000000000001</v>
      </c>
      <c r="EE208" s="9">
        <v>157.1</v>
      </c>
      <c r="EF208" s="10">
        <v>155.69999999999999</v>
      </c>
      <c r="EG208" s="10">
        <v>154.30000000000001</v>
      </c>
      <c r="EH208" s="10">
        <v>150.9</v>
      </c>
      <c r="EI208" s="10">
        <v>150.9</v>
      </c>
      <c r="EJ208" s="69">
        <v>150.6</v>
      </c>
      <c r="EK208" s="69">
        <v>152.9</v>
      </c>
      <c r="EL208" s="70">
        <v>154.5</v>
      </c>
      <c r="EM208" s="70">
        <v>157.19999999999999</v>
      </c>
      <c r="EN208" s="70">
        <v>161.1</v>
      </c>
    </row>
    <row r="209" spans="1:144" x14ac:dyDescent="0.25">
      <c r="A209" s="2" t="s">
        <v>438</v>
      </c>
      <c r="B209" s="2" t="s">
        <v>439</v>
      </c>
      <c r="C209" s="5">
        <v>0.21459</v>
      </c>
      <c r="D209" s="9">
        <v>103</v>
      </c>
      <c r="E209" s="9">
        <v>104</v>
      </c>
      <c r="F209" s="9">
        <v>104.7</v>
      </c>
      <c r="G209" s="9">
        <v>105.2</v>
      </c>
      <c r="H209" s="9">
        <v>105.4</v>
      </c>
      <c r="I209" s="9">
        <v>109.4</v>
      </c>
      <c r="J209" s="9">
        <v>108</v>
      </c>
      <c r="K209" s="9">
        <v>109.1</v>
      </c>
      <c r="L209" s="9">
        <v>109.4</v>
      </c>
      <c r="M209" s="9">
        <v>109.9</v>
      </c>
      <c r="N209" s="9">
        <v>109.7</v>
      </c>
      <c r="O209" s="9">
        <v>110.1</v>
      </c>
      <c r="P209" s="9">
        <v>112.4</v>
      </c>
      <c r="Q209" s="9">
        <v>113.2</v>
      </c>
      <c r="R209" s="9">
        <v>113.3</v>
      </c>
      <c r="S209" s="9">
        <v>114.5</v>
      </c>
      <c r="T209" s="9">
        <v>115.1</v>
      </c>
      <c r="U209" s="9">
        <v>114.5</v>
      </c>
      <c r="V209" s="9">
        <v>113.9</v>
      </c>
      <c r="W209" s="9">
        <v>114.4</v>
      </c>
      <c r="X209" s="9">
        <v>114</v>
      </c>
      <c r="Y209" s="9">
        <v>115.1</v>
      </c>
      <c r="Z209" s="9">
        <v>115.7</v>
      </c>
      <c r="AA209" s="9">
        <v>115.8</v>
      </c>
      <c r="AB209" s="9">
        <v>116.3</v>
      </c>
      <c r="AC209" s="9">
        <v>117.7</v>
      </c>
      <c r="AD209" s="9">
        <v>119.5</v>
      </c>
      <c r="AE209" s="9">
        <v>119.5</v>
      </c>
      <c r="AF209" s="9">
        <v>120.3</v>
      </c>
      <c r="AG209" s="9">
        <v>121.2</v>
      </c>
      <c r="AH209" s="9">
        <v>121</v>
      </c>
      <c r="AI209" s="9">
        <v>121.4</v>
      </c>
      <c r="AJ209" s="9">
        <v>121.4</v>
      </c>
      <c r="AK209" s="9">
        <v>120.6</v>
      </c>
      <c r="AL209" s="9">
        <v>121.4</v>
      </c>
      <c r="AM209" s="9">
        <v>123.4</v>
      </c>
      <c r="AN209" s="9">
        <v>122</v>
      </c>
      <c r="AO209" s="9">
        <v>120.7</v>
      </c>
      <c r="AP209" s="9">
        <v>120.5</v>
      </c>
      <c r="AQ209" s="9">
        <v>122.8</v>
      </c>
      <c r="AR209" s="9">
        <v>123.9</v>
      </c>
      <c r="AS209" s="9">
        <v>123.5</v>
      </c>
      <c r="AT209" s="9">
        <v>124.6</v>
      </c>
      <c r="AU209" s="9">
        <v>125.5</v>
      </c>
      <c r="AV209" s="9">
        <v>125.1</v>
      </c>
      <c r="AW209" s="9">
        <v>124.8</v>
      </c>
      <c r="AX209" s="9">
        <v>125</v>
      </c>
      <c r="AY209" s="9">
        <v>124.6</v>
      </c>
      <c r="AZ209" s="9">
        <v>124.6</v>
      </c>
      <c r="BA209" s="9">
        <v>124.7</v>
      </c>
      <c r="BB209" s="9">
        <v>125.9</v>
      </c>
      <c r="BC209" s="9">
        <v>126.5</v>
      </c>
      <c r="BD209" s="9">
        <v>126.9</v>
      </c>
      <c r="BE209" s="9">
        <v>126.8</v>
      </c>
      <c r="BF209" s="9">
        <v>127.8</v>
      </c>
      <c r="BG209" s="9">
        <v>127.9</v>
      </c>
      <c r="BH209" s="9">
        <v>128</v>
      </c>
      <c r="BI209" s="9">
        <v>128.5</v>
      </c>
      <c r="BJ209" s="9">
        <v>128</v>
      </c>
      <c r="BK209" s="9">
        <v>128.5</v>
      </c>
      <c r="BL209" s="9">
        <v>129.19999999999999</v>
      </c>
      <c r="BM209" s="9">
        <v>130.5</v>
      </c>
      <c r="BN209" s="9">
        <v>130.6</v>
      </c>
      <c r="BO209" s="9">
        <v>129.19999999999999</v>
      </c>
      <c r="BP209" s="9">
        <v>128.4</v>
      </c>
      <c r="BQ209" s="9">
        <v>127.8</v>
      </c>
      <c r="BR209" s="9">
        <v>128.4</v>
      </c>
      <c r="BS209" s="9">
        <v>128.69999999999999</v>
      </c>
      <c r="BT209" s="9">
        <v>128.1</v>
      </c>
      <c r="BU209" s="9">
        <v>129.19999999999999</v>
      </c>
      <c r="BV209" s="9">
        <v>128.5</v>
      </c>
      <c r="BW209" s="9">
        <v>127.4</v>
      </c>
      <c r="BX209" s="9">
        <v>127.3</v>
      </c>
      <c r="BY209" s="9">
        <v>127.5</v>
      </c>
      <c r="BZ209" s="9">
        <v>127.9</v>
      </c>
      <c r="CA209" s="9">
        <v>129</v>
      </c>
      <c r="CB209" s="9">
        <v>129.1</v>
      </c>
      <c r="CC209" s="9">
        <v>129.30000000000001</v>
      </c>
      <c r="CD209" s="9">
        <v>129.80000000000001</v>
      </c>
      <c r="CE209" s="9">
        <v>129.5</v>
      </c>
      <c r="CF209" s="9">
        <v>129.69999999999999</v>
      </c>
      <c r="CG209" s="9">
        <v>130</v>
      </c>
      <c r="CH209" s="9">
        <v>130.69999999999999</v>
      </c>
      <c r="CI209" s="9">
        <v>131.19999999999999</v>
      </c>
      <c r="CJ209" s="9">
        <v>131.30000000000001</v>
      </c>
      <c r="CK209" s="9">
        <v>131.1</v>
      </c>
      <c r="CL209" s="9">
        <v>132.19999999999999</v>
      </c>
      <c r="CM209" s="9">
        <v>132.30000000000001</v>
      </c>
      <c r="CN209" s="9">
        <v>132.30000000000001</v>
      </c>
      <c r="CO209" s="9">
        <v>132.9</v>
      </c>
      <c r="CP209" s="9">
        <v>133.30000000000001</v>
      </c>
      <c r="CQ209" s="9">
        <v>133.9</v>
      </c>
      <c r="CR209" s="9">
        <v>134.6</v>
      </c>
      <c r="CS209" s="9">
        <v>135.69999999999999</v>
      </c>
      <c r="CT209" s="9">
        <v>136.4</v>
      </c>
      <c r="CU209" s="9">
        <v>136.5</v>
      </c>
      <c r="CV209" s="9">
        <v>136.6</v>
      </c>
      <c r="CW209" s="9">
        <v>137</v>
      </c>
      <c r="CX209" s="9">
        <v>137.5</v>
      </c>
      <c r="CY209" s="9">
        <v>137.6</v>
      </c>
      <c r="CZ209" s="9">
        <v>137.5</v>
      </c>
      <c r="DA209" s="9">
        <v>138.1</v>
      </c>
      <c r="DB209" s="9">
        <v>138.1</v>
      </c>
      <c r="DC209" s="9">
        <v>138.5</v>
      </c>
      <c r="DD209" s="9">
        <v>138.9</v>
      </c>
      <c r="DE209" s="9">
        <v>138.6</v>
      </c>
      <c r="DF209" s="9">
        <v>139.30000000000001</v>
      </c>
      <c r="DG209" s="9">
        <v>139.30000000000001</v>
      </c>
      <c r="DH209" s="9">
        <v>140.9</v>
      </c>
      <c r="DI209" s="9">
        <v>142</v>
      </c>
      <c r="DJ209" s="9">
        <v>142.9</v>
      </c>
      <c r="DK209" s="9">
        <v>142.6</v>
      </c>
      <c r="DL209" s="9">
        <v>143.6</v>
      </c>
      <c r="DM209" s="9">
        <v>144.5</v>
      </c>
      <c r="DN209" s="9">
        <v>145.6</v>
      </c>
      <c r="DO209" s="9">
        <v>148.1</v>
      </c>
      <c r="DP209" s="9">
        <v>150</v>
      </c>
      <c r="DQ209" s="9">
        <v>150.80000000000001</v>
      </c>
      <c r="DR209" s="9">
        <v>150.80000000000001</v>
      </c>
      <c r="DS209" s="9">
        <v>152.5</v>
      </c>
      <c r="DT209" s="9">
        <v>155</v>
      </c>
      <c r="DU209" s="9">
        <v>156.30000000000001</v>
      </c>
      <c r="DV209" s="9">
        <v>160.1</v>
      </c>
      <c r="DW209" s="9">
        <v>163.30000000000001</v>
      </c>
      <c r="DX209" s="9">
        <v>163.69999999999999</v>
      </c>
      <c r="DY209" s="9">
        <v>164.7</v>
      </c>
      <c r="DZ209" s="9">
        <v>163.4</v>
      </c>
      <c r="EA209" s="9">
        <v>164.7</v>
      </c>
      <c r="EB209" s="9">
        <v>166.6</v>
      </c>
      <c r="EC209" s="9">
        <v>166</v>
      </c>
      <c r="ED209" s="9">
        <v>166.3</v>
      </c>
      <c r="EE209" s="9">
        <v>166.2</v>
      </c>
      <c r="EF209" s="10">
        <v>165.1</v>
      </c>
      <c r="EG209" s="10">
        <v>164</v>
      </c>
      <c r="EH209" s="10">
        <v>165</v>
      </c>
      <c r="EI209" s="10">
        <v>164.9</v>
      </c>
      <c r="EJ209" s="69">
        <v>164.3</v>
      </c>
      <c r="EK209" s="69">
        <v>164.9</v>
      </c>
      <c r="EL209" s="70">
        <v>165.1</v>
      </c>
      <c r="EM209" s="70">
        <v>165.5</v>
      </c>
      <c r="EN209" s="70">
        <v>165.9</v>
      </c>
    </row>
    <row r="210" spans="1:144" x14ac:dyDescent="0.25">
      <c r="A210" s="2" t="s">
        <v>440</v>
      </c>
      <c r="B210" s="2" t="s">
        <v>441</v>
      </c>
      <c r="C210" s="5">
        <v>0.15875</v>
      </c>
      <c r="D210" s="9">
        <v>102.8</v>
      </c>
      <c r="E210" s="9">
        <v>104</v>
      </c>
      <c r="F210" s="9">
        <v>104.5</v>
      </c>
      <c r="G210" s="9">
        <v>104.6</v>
      </c>
      <c r="H210" s="9">
        <v>104.3</v>
      </c>
      <c r="I210" s="9">
        <v>108.8</v>
      </c>
      <c r="J210" s="9">
        <v>106.4</v>
      </c>
      <c r="K210" s="9">
        <v>107.6</v>
      </c>
      <c r="L210" s="9">
        <v>108.3</v>
      </c>
      <c r="M210" s="9">
        <v>108.7</v>
      </c>
      <c r="N210" s="9">
        <v>108.4</v>
      </c>
      <c r="O210" s="9">
        <v>109</v>
      </c>
      <c r="P210" s="9">
        <v>112</v>
      </c>
      <c r="Q210" s="9">
        <v>113.3</v>
      </c>
      <c r="R210" s="9">
        <v>112.2</v>
      </c>
      <c r="S210" s="9">
        <v>113.2</v>
      </c>
      <c r="T210" s="9">
        <v>113.8</v>
      </c>
      <c r="U210" s="9">
        <v>112.8</v>
      </c>
      <c r="V210" s="9">
        <v>112.5</v>
      </c>
      <c r="W210" s="9">
        <v>112.3</v>
      </c>
      <c r="X210" s="9">
        <v>111.9</v>
      </c>
      <c r="Y210" s="9">
        <v>112.4</v>
      </c>
      <c r="Z210" s="9">
        <v>113.2</v>
      </c>
      <c r="AA210" s="9">
        <v>113.2</v>
      </c>
      <c r="AB210" s="9">
        <v>114</v>
      </c>
      <c r="AC210" s="9">
        <v>115.6</v>
      </c>
      <c r="AD210" s="9">
        <v>117.6</v>
      </c>
      <c r="AE210" s="9">
        <v>116.8</v>
      </c>
      <c r="AF210" s="9">
        <v>117.7</v>
      </c>
      <c r="AG210" s="9">
        <v>119.1</v>
      </c>
      <c r="AH210" s="9">
        <v>118.7</v>
      </c>
      <c r="AI210" s="9">
        <v>119</v>
      </c>
      <c r="AJ210" s="9">
        <v>119.1</v>
      </c>
      <c r="AK210" s="9">
        <v>117.9</v>
      </c>
      <c r="AL210" s="9">
        <v>118.8</v>
      </c>
      <c r="AM210" s="9">
        <v>121.2</v>
      </c>
      <c r="AN210" s="9">
        <v>119.6</v>
      </c>
      <c r="AO210" s="9">
        <v>118.2</v>
      </c>
      <c r="AP210" s="9">
        <v>117.6</v>
      </c>
      <c r="AQ210" s="9">
        <v>120.3</v>
      </c>
      <c r="AR210" s="9">
        <v>121.5</v>
      </c>
      <c r="AS210" s="9">
        <v>121.3</v>
      </c>
      <c r="AT210" s="9">
        <v>122.6</v>
      </c>
      <c r="AU210" s="9">
        <v>123.1</v>
      </c>
      <c r="AV210" s="9">
        <v>123.1</v>
      </c>
      <c r="AW210" s="9">
        <v>122.9</v>
      </c>
      <c r="AX210" s="9">
        <v>123</v>
      </c>
      <c r="AY210" s="9">
        <v>122.4</v>
      </c>
      <c r="AZ210" s="9">
        <v>122.5</v>
      </c>
      <c r="BA210" s="9">
        <v>122.2</v>
      </c>
      <c r="BB210" s="9">
        <v>123.2</v>
      </c>
      <c r="BC210" s="9">
        <v>124.1</v>
      </c>
      <c r="BD210" s="9">
        <v>123.9</v>
      </c>
      <c r="BE210" s="9">
        <v>123.8</v>
      </c>
      <c r="BF210" s="9">
        <v>124.5</v>
      </c>
      <c r="BG210" s="9">
        <v>124.3</v>
      </c>
      <c r="BH210" s="9">
        <v>124.2</v>
      </c>
      <c r="BI210" s="9">
        <v>124.9</v>
      </c>
      <c r="BJ210" s="9">
        <v>123.6</v>
      </c>
      <c r="BK210" s="9">
        <v>123.9</v>
      </c>
      <c r="BL210" s="9">
        <v>125.2</v>
      </c>
      <c r="BM210" s="9">
        <v>127.2</v>
      </c>
      <c r="BN210" s="9">
        <v>127.2</v>
      </c>
      <c r="BO210" s="9">
        <v>125.2</v>
      </c>
      <c r="BP210" s="9">
        <v>123.6</v>
      </c>
      <c r="BQ210" s="9">
        <v>123.1</v>
      </c>
      <c r="BR210" s="9">
        <v>123.8</v>
      </c>
      <c r="BS210" s="9">
        <v>124.6</v>
      </c>
      <c r="BT210" s="9">
        <v>123.7</v>
      </c>
      <c r="BU210" s="9">
        <v>125.1</v>
      </c>
      <c r="BV210" s="9">
        <v>124</v>
      </c>
      <c r="BW210" s="9">
        <v>122.5</v>
      </c>
      <c r="BX210" s="9">
        <v>122.2</v>
      </c>
      <c r="BY210" s="9">
        <v>122.6</v>
      </c>
      <c r="BZ210" s="9">
        <v>123</v>
      </c>
      <c r="CA210" s="9">
        <v>124.3</v>
      </c>
      <c r="CB210" s="9">
        <v>124</v>
      </c>
      <c r="CC210" s="9">
        <v>123.7</v>
      </c>
      <c r="CD210" s="9">
        <v>124.2</v>
      </c>
      <c r="CE210" s="9">
        <v>124</v>
      </c>
      <c r="CF210" s="9">
        <v>124</v>
      </c>
      <c r="CG210" s="9">
        <v>123.8</v>
      </c>
      <c r="CH210" s="9">
        <v>124</v>
      </c>
      <c r="CI210" s="9">
        <v>124.6</v>
      </c>
      <c r="CJ210" s="9">
        <v>124.5</v>
      </c>
      <c r="CK210" s="9">
        <v>123.3</v>
      </c>
      <c r="CL210" s="9">
        <v>124.2</v>
      </c>
      <c r="CM210" s="9">
        <v>124.1</v>
      </c>
      <c r="CN210" s="9">
        <v>123.9</v>
      </c>
      <c r="CO210" s="9">
        <v>124.5</v>
      </c>
      <c r="CP210" s="9">
        <v>124.8</v>
      </c>
      <c r="CQ210" s="9">
        <v>124.8</v>
      </c>
      <c r="CR210" s="9">
        <v>125.3</v>
      </c>
      <c r="CS210" s="9">
        <v>126.4</v>
      </c>
      <c r="CT210" s="9">
        <v>126.6</v>
      </c>
      <c r="CU210" s="9">
        <v>126.8</v>
      </c>
      <c r="CV210" s="9">
        <v>126.7</v>
      </c>
      <c r="CW210" s="9">
        <v>127.1</v>
      </c>
      <c r="CX210" s="9">
        <v>127.8</v>
      </c>
      <c r="CY210" s="9">
        <v>127.9</v>
      </c>
      <c r="CZ210" s="9">
        <v>127.5</v>
      </c>
      <c r="DA210" s="9">
        <v>128.30000000000001</v>
      </c>
      <c r="DB210" s="9">
        <v>128.30000000000001</v>
      </c>
      <c r="DC210" s="9">
        <v>128.5</v>
      </c>
      <c r="DD210" s="9">
        <v>128.80000000000001</v>
      </c>
      <c r="DE210" s="9">
        <v>128.5</v>
      </c>
      <c r="DF210" s="9">
        <v>129</v>
      </c>
      <c r="DG210" s="9">
        <v>129.1</v>
      </c>
      <c r="DH210" s="9">
        <v>130.80000000000001</v>
      </c>
      <c r="DI210" s="9">
        <v>132.30000000000001</v>
      </c>
      <c r="DJ210" s="9">
        <v>133</v>
      </c>
      <c r="DK210" s="9">
        <v>132.1</v>
      </c>
      <c r="DL210" s="9">
        <v>133.19999999999999</v>
      </c>
      <c r="DM210" s="9">
        <v>133.9</v>
      </c>
      <c r="DN210" s="9">
        <v>135.4</v>
      </c>
      <c r="DO210" s="9">
        <v>137.9</v>
      </c>
      <c r="DP210" s="9">
        <v>138.80000000000001</v>
      </c>
      <c r="DQ210" s="9">
        <v>140</v>
      </c>
      <c r="DR210" s="9">
        <v>139.9</v>
      </c>
      <c r="DS210" s="9">
        <v>141.5</v>
      </c>
      <c r="DT210" s="9">
        <v>144</v>
      </c>
      <c r="DU210" s="9">
        <v>144.80000000000001</v>
      </c>
      <c r="DV210" s="9">
        <v>149.1</v>
      </c>
      <c r="DW210" s="9">
        <v>153.1</v>
      </c>
      <c r="DX210" s="9">
        <v>154</v>
      </c>
      <c r="DY210" s="9">
        <v>155</v>
      </c>
      <c r="DZ210" s="9">
        <v>154</v>
      </c>
      <c r="EA210" s="9">
        <v>154.4</v>
      </c>
      <c r="EB210" s="9">
        <v>156.4</v>
      </c>
      <c r="EC210" s="9">
        <v>155.80000000000001</v>
      </c>
      <c r="ED210" s="9">
        <v>156.19999999999999</v>
      </c>
      <c r="EE210" s="9">
        <v>156.1</v>
      </c>
      <c r="EF210" s="10">
        <v>154.6</v>
      </c>
      <c r="EG210" s="10">
        <v>153.1</v>
      </c>
      <c r="EH210" s="10">
        <v>154.5</v>
      </c>
      <c r="EI210" s="10">
        <v>154.30000000000001</v>
      </c>
      <c r="EJ210" s="69">
        <v>153.1</v>
      </c>
      <c r="EK210" s="69">
        <v>153.6</v>
      </c>
      <c r="EL210" s="70">
        <v>153.6</v>
      </c>
      <c r="EM210" s="70">
        <v>154</v>
      </c>
      <c r="EN210" s="70">
        <v>154.5</v>
      </c>
    </row>
    <row r="211" spans="1:144" x14ac:dyDescent="0.25">
      <c r="A211" s="2" t="s">
        <v>442</v>
      </c>
      <c r="B211" s="2" t="s">
        <v>443</v>
      </c>
      <c r="C211" s="5">
        <v>3.5000000000000003E-2</v>
      </c>
      <c r="D211" s="9">
        <v>104</v>
      </c>
      <c r="E211" s="9">
        <v>104.1</v>
      </c>
      <c r="F211" s="9">
        <v>104</v>
      </c>
      <c r="G211" s="9">
        <v>105.7</v>
      </c>
      <c r="H211" s="9">
        <v>108.1</v>
      </c>
      <c r="I211" s="9">
        <v>112.5</v>
      </c>
      <c r="J211" s="9">
        <v>114.3</v>
      </c>
      <c r="K211" s="9">
        <v>114.1</v>
      </c>
      <c r="L211" s="9">
        <v>115</v>
      </c>
      <c r="M211" s="9">
        <v>114.1</v>
      </c>
      <c r="N211" s="9">
        <v>114.5</v>
      </c>
      <c r="O211" s="9">
        <v>114.3</v>
      </c>
      <c r="P211" s="9">
        <v>116.3</v>
      </c>
      <c r="Q211" s="9">
        <v>115.7</v>
      </c>
      <c r="R211" s="9">
        <v>116.7</v>
      </c>
      <c r="S211" s="9">
        <v>119.3</v>
      </c>
      <c r="T211" s="9">
        <v>120.6</v>
      </c>
      <c r="U211" s="9">
        <v>120.5</v>
      </c>
      <c r="V211" s="9">
        <v>120.9</v>
      </c>
      <c r="W211" s="9">
        <v>121.5</v>
      </c>
      <c r="X211" s="9">
        <v>123</v>
      </c>
      <c r="Y211" s="9">
        <v>124.1</v>
      </c>
      <c r="Z211" s="9">
        <v>125.2</v>
      </c>
      <c r="AA211" s="9">
        <v>125.6</v>
      </c>
      <c r="AB211" s="9">
        <v>125.5</v>
      </c>
      <c r="AC211" s="9">
        <v>127.2</v>
      </c>
      <c r="AD211" s="9">
        <v>127.9</v>
      </c>
      <c r="AE211" s="9">
        <v>128.4</v>
      </c>
      <c r="AF211" s="9">
        <v>129.30000000000001</v>
      </c>
      <c r="AG211" s="9">
        <v>129</v>
      </c>
      <c r="AH211" s="9">
        <v>129.30000000000001</v>
      </c>
      <c r="AI211" s="9">
        <v>129.6</v>
      </c>
      <c r="AJ211" s="9">
        <v>131</v>
      </c>
      <c r="AK211" s="9">
        <v>130.80000000000001</v>
      </c>
      <c r="AL211" s="9">
        <v>130.80000000000001</v>
      </c>
      <c r="AM211" s="9">
        <v>131.80000000000001</v>
      </c>
      <c r="AN211" s="9">
        <v>131</v>
      </c>
      <c r="AO211" s="9">
        <v>130.80000000000001</v>
      </c>
      <c r="AP211" s="9">
        <v>130.30000000000001</v>
      </c>
      <c r="AQ211" s="9">
        <v>130.6</v>
      </c>
      <c r="AR211" s="9">
        <v>131.19999999999999</v>
      </c>
      <c r="AS211" s="9">
        <v>131.1</v>
      </c>
      <c r="AT211" s="9">
        <v>131.1</v>
      </c>
      <c r="AU211" s="9">
        <v>133</v>
      </c>
      <c r="AV211" s="9">
        <v>132.6</v>
      </c>
      <c r="AW211" s="9">
        <v>132.80000000000001</v>
      </c>
      <c r="AX211" s="9">
        <v>132.6</v>
      </c>
      <c r="AY211" s="9">
        <v>133.9</v>
      </c>
      <c r="AZ211" s="9">
        <v>133.1</v>
      </c>
      <c r="BA211" s="9">
        <v>135.80000000000001</v>
      </c>
      <c r="BB211" s="9">
        <v>135</v>
      </c>
      <c r="BC211" s="9">
        <v>134.9</v>
      </c>
      <c r="BD211" s="9">
        <v>137.69999999999999</v>
      </c>
      <c r="BE211" s="9">
        <v>138.6</v>
      </c>
      <c r="BF211" s="9">
        <v>140.9</v>
      </c>
      <c r="BG211" s="9">
        <v>142.1</v>
      </c>
      <c r="BH211" s="9">
        <v>143.1</v>
      </c>
      <c r="BI211" s="9">
        <v>144.1</v>
      </c>
      <c r="BJ211" s="9">
        <v>146.1</v>
      </c>
      <c r="BK211" s="9">
        <v>147.80000000000001</v>
      </c>
      <c r="BL211" s="9">
        <v>146</v>
      </c>
      <c r="BM211" s="9">
        <v>145.6</v>
      </c>
      <c r="BN211" s="9">
        <v>145.30000000000001</v>
      </c>
      <c r="BO211" s="9">
        <v>145.69999999999999</v>
      </c>
      <c r="BP211" s="9">
        <v>147.19999999999999</v>
      </c>
      <c r="BQ211" s="9">
        <v>145.6</v>
      </c>
      <c r="BR211" s="9">
        <v>146.6</v>
      </c>
      <c r="BS211" s="9">
        <v>146.4</v>
      </c>
      <c r="BT211" s="9">
        <v>146.4</v>
      </c>
      <c r="BU211" s="9">
        <v>145.9</v>
      </c>
      <c r="BV211" s="9">
        <v>146.4</v>
      </c>
      <c r="BW211" s="9">
        <v>146.5</v>
      </c>
      <c r="BX211" s="9">
        <v>146.5</v>
      </c>
      <c r="BY211" s="9">
        <v>146</v>
      </c>
      <c r="BZ211" s="9">
        <v>146.4</v>
      </c>
      <c r="CA211" s="9">
        <v>147.19999999999999</v>
      </c>
      <c r="CB211" s="9">
        <v>149.19999999999999</v>
      </c>
      <c r="CC211" s="9">
        <v>152.5</v>
      </c>
      <c r="CD211" s="9">
        <v>153.19999999999999</v>
      </c>
      <c r="CE211" s="9">
        <v>152.4</v>
      </c>
      <c r="CF211" s="9">
        <v>153.1</v>
      </c>
      <c r="CG211" s="9">
        <v>155.69999999999999</v>
      </c>
      <c r="CH211" s="9">
        <v>157.4</v>
      </c>
      <c r="CI211" s="9">
        <v>157.9</v>
      </c>
      <c r="CJ211" s="9">
        <v>157.69999999999999</v>
      </c>
      <c r="CK211" s="9">
        <v>161.1</v>
      </c>
      <c r="CL211" s="9">
        <v>161.9</v>
      </c>
      <c r="CM211" s="9">
        <v>162.19999999999999</v>
      </c>
      <c r="CN211" s="9">
        <v>162.80000000000001</v>
      </c>
      <c r="CO211" s="9">
        <v>163.19999999999999</v>
      </c>
      <c r="CP211" s="9">
        <v>163.5</v>
      </c>
      <c r="CQ211" s="9">
        <v>165.7</v>
      </c>
      <c r="CR211" s="9">
        <v>166.4</v>
      </c>
      <c r="CS211" s="9">
        <v>168</v>
      </c>
      <c r="CT211" s="9">
        <v>171</v>
      </c>
      <c r="CU211" s="9">
        <v>171.4</v>
      </c>
      <c r="CV211" s="9">
        <v>172.4</v>
      </c>
      <c r="CW211" s="9">
        <v>172.3</v>
      </c>
      <c r="CX211" s="9">
        <v>173</v>
      </c>
      <c r="CY211" s="9">
        <v>173.5</v>
      </c>
      <c r="CZ211" s="9">
        <v>174.4</v>
      </c>
      <c r="DA211" s="9">
        <v>174.4</v>
      </c>
      <c r="DB211" s="9">
        <v>174</v>
      </c>
      <c r="DC211" s="9">
        <v>174</v>
      </c>
      <c r="DD211" s="9">
        <v>174.6</v>
      </c>
      <c r="DE211" s="9">
        <v>174</v>
      </c>
      <c r="DF211" s="9">
        <v>174.1</v>
      </c>
      <c r="DG211" s="9">
        <v>174.4</v>
      </c>
      <c r="DH211" s="9">
        <v>175.4</v>
      </c>
      <c r="DI211" s="9">
        <v>176.1</v>
      </c>
      <c r="DJ211" s="9">
        <v>177.9</v>
      </c>
      <c r="DK211" s="9">
        <v>180.3</v>
      </c>
      <c r="DL211" s="9">
        <v>180.7</v>
      </c>
      <c r="DM211" s="9">
        <v>183.4</v>
      </c>
      <c r="DN211" s="9">
        <v>183.4</v>
      </c>
      <c r="DO211" s="9">
        <v>186.2</v>
      </c>
      <c r="DP211" s="9">
        <v>189.2</v>
      </c>
      <c r="DQ211" s="9">
        <v>190</v>
      </c>
      <c r="DR211" s="9">
        <v>190.4</v>
      </c>
      <c r="DS211" s="9">
        <v>193</v>
      </c>
      <c r="DT211" s="9">
        <v>196.2</v>
      </c>
      <c r="DU211" s="9">
        <v>198</v>
      </c>
      <c r="DV211" s="9">
        <v>201.4</v>
      </c>
      <c r="DW211" s="9">
        <v>202.2</v>
      </c>
      <c r="DX211" s="9">
        <v>202</v>
      </c>
      <c r="DY211" s="9">
        <v>203.7</v>
      </c>
      <c r="DZ211" s="9">
        <v>204.4</v>
      </c>
      <c r="EA211" s="9">
        <v>205.8</v>
      </c>
      <c r="EB211" s="9">
        <v>206.1</v>
      </c>
      <c r="EC211" s="9">
        <v>206</v>
      </c>
      <c r="ED211" s="9">
        <v>206.2</v>
      </c>
      <c r="EE211" s="9">
        <v>205.7</v>
      </c>
      <c r="EF211" s="10">
        <v>205.8</v>
      </c>
      <c r="EG211" s="10">
        <v>205.6</v>
      </c>
      <c r="EH211" s="10">
        <v>205</v>
      </c>
      <c r="EI211" s="10">
        <v>205.7</v>
      </c>
      <c r="EJ211" s="69">
        <v>206.5</v>
      </c>
      <c r="EK211" s="69">
        <v>207.7</v>
      </c>
      <c r="EL211" s="70">
        <v>208.6</v>
      </c>
      <c r="EM211" s="70">
        <v>209.1</v>
      </c>
      <c r="EN211" s="70">
        <v>208.9</v>
      </c>
    </row>
    <row r="212" spans="1:144" x14ac:dyDescent="0.25">
      <c r="A212" s="2" t="s">
        <v>444</v>
      </c>
      <c r="B212" s="2" t="s">
        <v>445</v>
      </c>
      <c r="C212" s="5">
        <v>2.0840000000000001E-2</v>
      </c>
      <c r="D212" s="9">
        <v>103</v>
      </c>
      <c r="E212" s="9">
        <v>104.3</v>
      </c>
      <c r="F212" s="9">
        <v>106.6</v>
      </c>
      <c r="G212" s="9">
        <v>109.2</v>
      </c>
      <c r="H212" s="9">
        <v>108.7</v>
      </c>
      <c r="I212" s="9">
        <v>108.9</v>
      </c>
      <c r="J212" s="9">
        <v>109.8</v>
      </c>
      <c r="K212" s="9">
        <v>111.9</v>
      </c>
      <c r="L212" s="9">
        <v>109.1</v>
      </c>
      <c r="M212" s="9">
        <v>111.6</v>
      </c>
      <c r="N212" s="9">
        <v>111.7</v>
      </c>
      <c r="O212" s="9">
        <v>111.3</v>
      </c>
      <c r="P212" s="9">
        <v>109.1</v>
      </c>
      <c r="Q212" s="9">
        <v>108.5</v>
      </c>
      <c r="R212" s="9">
        <v>116.2</v>
      </c>
      <c r="S212" s="9">
        <v>116.1</v>
      </c>
      <c r="T212" s="9">
        <v>115.6</v>
      </c>
      <c r="U212" s="9">
        <v>117</v>
      </c>
      <c r="V212" s="9">
        <v>113.6</v>
      </c>
      <c r="W212" s="9">
        <v>117.9</v>
      </c>
      <c r="X212" s="9">
        <v>114.7</v>
      </c>
      <c r="Y212" s="9">
        <v>120.3</v>
      </c>
      <c r="Z212" s="9">
        <v>119.6</v>
      </c>
      <c r="AA212" s="9">
        <v>119.5</v>
      </c>
      <c r="AB212" s="9">
        <v>118.3</v>
      </c>
      <c r="AC212" s="9">
        <v>118.3</v>
      </c>
      <c r="AD212" s="9">
        <v>119.9</v>
      </c>
      <c r="AE212" s="9">
        <v>125.4</v>
      </c>
      <c r="AF212" s="9">
        <v>125.6</v>
      </c>
      <c r="AG212" s="9">
        <v>124.5</v>
      </c>
      <c r="AH212" s="9">
        <v>124.6</v>
      </c>
      <c r="AI212" s="9">
        <v>125.9</v>
      </c>
      <c r="AJ212" s="9">
        <v>123.2</v>
      </c>
      <c r="AK212" s="9">
        <v>123.7</v>
      </c>
      <c r="AL212" s="9">
        <v>124.7</v>
      </c>
      <c r="AM212" s="9">
        <v>126.1</v>
      </c>
      <c r="AN212" s="9">
        <v>125.5</v>
      </c>
      <c r="AO212" s="9">
        <v>123.4</v>
      </c>
      <c r="AP212" s="9">
        <v>126.2</v>
      </c>
      <c r="AQ212" s="9">
        <v>129.1</v>
      </c>
      <c r="AR212" s="9">
        <v>129.4</v>
      </c>
      <c r="AS212" s="9">
        <v>128.1</v>
      </c>
      <c r="AT212" s="9">
        <v>128.80000000000001</v>
      </c>
      <c r="AU212" s="9">
        <v>130.4</v>
      </c>
      <c r="AV212" s="9">
        <v>128.30000000000001</v>
      </c>
      <c r="AW212" s="9">
        <v>126.5</v>
      </c>
      <c r="AX212" s="9">
        <v>127</v>
      </c>
      <c r="AY212" s="9">
        <v>126.2</v>
      </c>
      <c r="AZ212" s="9">
        <v>126.1</v>
      </c>
      <c r="BA212" s="9">
        <v>125.7</v>
      </c>
      <c r="BB212" s="9">
        <v>131</v>
      </c>
      <c r="BC212" s="9">
        <v>130.30000000000001</v>
      </c>
      <c r="BD212" s="9">
        <v>131.4</v>
      </c>
      <c r="BE212" s="9">
        <v>130.30000000000001</v>
      </c>
      <c r="BF212" s="9">
        <v>131.6</v>
      </c>
      <c r="BG212" s="9">
        <v>131.6</v>
      </c>
      <c r="BH212" s="9">
        <v>131.6</v>
      </c>
      <c r="BI212" s="9">
        <v>129.9</v>
      </c>
      <c r="BJ212" s="9">
        <v>131.19999999999999</v>
      </c>
      <c r="BK212" s="9">
        <v>131.30000000000001</v>
      </c>
      <c r="BL212" s="9">
        <v>131.80000000000001</v>
      </c>
      <c r="BM212" s="9">
        <v>130.69999999999999</v>
      </c>
      <c r="BN212" s="9">
        <v>131.6</v>
      </c>
      <c r="BO212" s="9">
        <v>132.19999999999999</v>
      </c>
      <c r="BP212" s="9">
        <v>133.4</v>
      </c>
      <c r="BQ212" s="9">
        <v>134.19999999999999</v>
      </c>
      <c r="BR212" s="9">
        <v>133.30000000000001</v>
      </c>
      <c r="BS212" s="9">
        <v>130.4</v>
      </c>
      <c r="BT212" s="9">
        <v>130.30000000000001</v>
      </c>
      <c r="BU212" s="9">
        <v>132.80000000000001</v>
      </c>
      <c r="BV212" s="9">
        <v>132.9</v>
      </c>
      <c r="BW212" s="9">
        <v>132.9</v>
      </c>
      <c r="BX212" s="9">
        <v>133.69999999999999</v>
      </c>
      <c r="BY212" s="9">
        <v>134.1</v>
      </c>
      <c r="BZ212" s="9">
        <v>133.9</v>
      </c>
      <c r="CA212" s="9">
        <v>134.1</v>
      </c>
      <c r="CB212" s="9">
        <v>133.9</v>
      </c>
      <c r="CC212" s="9">
        <v>133.30000000000001</v>
      </c>
      <c r="CD212" s="9">
        <v>133.19999999999999</v>
      </c>
      <c r="CE212" s="9">
        <v>133.19999999999999</v>
      </c>
      <c r="CF212" s="9">
        <v>133.6</v>
      </c>
      <c r="CG212" s="9">
        <v>134.1</v>
      </c>
      <c r="CH212" s="9">
        <v>136.4</v>
      </c>
      <c r="CI212" s="9">
        <v>136.69999999999999</v>
      </c>
      <c r="CJ212" s="9">
        <v>139.5</v>
      </c>
      <c r="CK212" s="9">
        <v>140.5</v>
      </c>
      <c r="CL212" s="9">
        <v>142.9</v>
      </c>
      <c r="CM212" s="9">
        <v>144.4</v>
      </c>
      <c r="CN212" s="9">
        <v>144.9</v>
      </c>
      <c r="CO212" s="9">
        <v>145.9</v>
      </c>
      <c r="CP212" s="9">
        <v>147.30000000000001</v>
      </c>
      <c r="CQ212" s="9">
        <v>149.19999999999999</v>
      </c>
      <c r="CR212" s="9">
        <v>151.9</v>
      </c>
      <c r="CS212" s="9">
        <v>152.5</v>
      </c>
      <c r="CT212" s="9">
        <v>152.19999999999999</v>
      </c>
      <c r="CU212" s="9">
        <v>152.4</v>
      </c>
      <c r="CV212" s="9">
        <v>152.5</v>
      </c>
      <c r="CW212" s="9">
        <v>152.4</v>
      </c>
      <c r="CX212" s="9">
        <v>152.4</v>
      </c>
      <c r="CY212" s="9">
        <v>151.69999999999999</v>
      </c>
      <c r="CZ212" s="9">
        <v>151.69999999999999</v>
      </c>
      <c r="DA212" s="9">
        <v>151.6</v>
      </c>
      <c r="DB212" s="9">
        <v>152.1</v>
      </c>
      <c r="DC212" s="9">
        <v>155.19999999999999</v>
      </c>
      <c r="DD212" s="9">
        <v>155.9</v>
      </c>
      <c r="DE212" s="9">
        <v>156.4</v>
      </c>
      <c r="DF212" s="9">
        <v>158.6</v>
      </c>
      <c r="DG212" s="9">
        <v>158.6</v>
      </c>
      <c r="DH212" s="9">
        <v>159.1</v>
      </c>
      <c r="DI212" s="9">
        <v>159</v>
      </c>
      <c r="DJ212" s="9">
        <v>159.9</v>
      </c>
      <c r="DK212" s="9">
        <v>159.4</v>
      </c>
      <c r="DL212" s="9">
        <v>160.19999999999999</v>
      </c>
      <c r="DM212" s="9">
        <v>160.19999999999999</v>
      </c>
      <c r="DN212" s="9">
        <v>159.9</v>
      </c>
      <c r="DO212" s="9">
        <v>162.30000000000001</v>
      </c>
      <c r="DP212" s="9">
        <v>169.4</v>
      </c>
      <c r="DQ212" s="9">
        <v>167.7</v>
      </c>
      <c r="DR212" s="9">
        <v>168.1</v>
      </c>
      <c r="DS212" s="9">
        <v>168.6</v>
      </c>
      <c r="DT212" s="9">
        <v>170</v>
      </c>
      <c r="DU212" s="9">
        <v>174.4</v>
      </c>
      <c r="DV212" s="9">
        <v>175.4</v>
      </c>
      <c r="DW212" s="9">
        <v>175</v>
      </c>
      <c r="DX212" s="9">
        <v>173.6</v>
      </c>
      <c r="DY212" s="9">
        <v>172.7</v>
      </c>
      <c r="DZ212" s="9">
        <v>166.3</v>
      </c>
      <c r="EA212" s="9">
        <v>174.2</v>
      </c>
      <c r="EB212" s="9">
        <v>178</v>
      </c>
      <c r="EC212" s="9">
        <v>176.5</v>
      </c>
      <c r="ED212" s="9">
        <v>176.3</v>
      </c>
      <c r="EE212" s="9">
        <v>176.4</v>
      </c>
      <c r="EF212" s="10">
        <v>176.1</v>
      </c>
      <c r="EG212" s="10">
        <v>176.9</v>
      </c>
      <c r="EH212" s="10">
        <v>177.5</v>
      </c>
      <c r="EI212" s="10">
        <v>177.1</v>
      </c>
      <c r="EJ212" s="69">
        <v>179.3</v>
      </c>
      <c r="EK212" s="69">
        <v>179.1</v>
      </c>
      <c r="EL212" s="70">
        <v>179.6</v>
      </c>
      <c r="EM212" s="70">
        <v>179.6</v>
      </c>
      <c r="EN212" s="70">
        <v>180.9</v>
      </c>
    </row>
    <row r="213" spans="1:144" x14ac:dyDescent="0.25">
      <c r="A213" s="2" t="s">
        <v>446</v>
      </c>
      <c r="B213" s="2" t="s">
        <v>447</v>
      </c>
      <c r="C213" s="5">
        <v>1.16275</v>
      </c>
      <c r="D213" s="9">
        <v>103.6</v>
      </c>
      <c r="E213" s="9">
        <v>104.6</v>
      </c>
      <c r="F213" s="9">
        <v>103.5</v>
      </c>
      <c r="G213" s="9">
        <v>108.1</v>
      </c>
      <c r="H213" s="9">
        <v>114.6</v>
      </c>
      <c r="I213" s="9">
        <v>117.8</v>
      </c>
      <c r="J213" s="9">
        <v>115.6</v>
      </c>
      <c r="K213" s="9">
        <v>116.5</v>
      </c>
      <c r="L213" s="9">
        <v>116.9</v>
      </c>
      <c r="M213" s="9">
        <v>114.2</v>
      </c>
      <c r="N213" s="9">
        <v>113.8</v>
      </c>
      <c r="O213" s="9">
        <v>111.8</v>
      </c>
      <c r="P213" s="9">
        <v>111.1</v>
      </c>
      <c r="Q213" s="9">
        <v>112.2</v>
      </c>
      <c r="R213" s="9">
        <v>111.1</v>
      </c>
      <c r="S213" s="9">
        <v>110.8</v>
      </c>
      <c r="T213" s="9">
        <v>109.5</v>
      </c>
      <c r="U213" s="9">
        <v>109.1</v>
      </c>
      <c r="V213" s="9">
        <v>108.2</v>
      </c>
      <c r="W213" s="9">
        <v>106.9</v>
      </c>
      <c r="X213" s="9">
        <v>108.4</v>
      </c>
      <c r="Y213" s="9">
        <v>103.2</v>
      </c>
      <c r="Z213" s="9">
        <v>105.2</v>
      </c>
      <c r="AA213" s="9">
        <v>108.8</v>
      </c>
      <c r="AB213" s="9">
        <v>113</v>
      </c>
      <c r="AC213" s="9">
        <v>111.6</v>
      </c>
      <c r="AD213" s="9">
        <v>112.5</v>
      </c>
      <c r="AE213" s="9">
        <v>112.5</v>
      </c>
      <c r="AF213" s="9">
        <v>112</v>
      </c>
      <c r="AG213" s="9">
        <v>110.4</v>
      </c>
      <c r="AH213" s="9">
        <v>108.6</v>
      </c>
      <c r="AI213" s="9">
        <v>108.3</v>
      </c>
      <c r="AJ213" s="9">
        <v>105.6</v>
      </c>
      <c r="AK213" s="9">
        <v>105</v>
      </c>
      <c r="AL213" s="9">
        <v>102.1</v>
      </c>
      <c r="AM213" s="9">
        <v>98.3</v>
      </c>
      <c r="AN213" s="9">
        <v>99.4</v>
      </c>
      <c r="AO213" s="9">
        <v>97.5</v>
      </c>
      <c r="AP213" s="9">
        <v>93.6</v>
      </c>
      <c r="AQ213" s="9">
        <v>90</v>
      </c>
      <c r="AR213" s="9">
        <v>92.3</v>
      </c>
      <c r="AS213" s="9">
        <v>94.2</v>
      </c>
      <c r="AT213" s="9">
        <v>96.4</v>
      </c>
      <c r="AU213" s="9">
        <v>97.2</v>
      </c>
      <c r="AV213" s="9">
        <v>99.9</v>
      </c>
      <c r="AW213" s="9">
        <v>104.9</v>
      </c>
      <c r="AX213" s="9">
        <v>107.5</v>
      </c>
      <c r="AY213" s="9">
        <v>109.8</v>
      </c>
      <c r="AZ213" s="9">
        <v>117</v>
      </c>
      <c r="BA213" s="9">
        <v>118.1</v>
      </c>
      <c r="BB213" s="9">
        <v>118.9</v>
      </c>
      <c r="BC213" s="9">
        <v>121.5</v>
      </c>
      <c r="BD213" s="9">
        <v>122.8</v>
      </c>
      <c r="BE213" s="9">
        <v>124</v>
      </c>
      <c r="BF213" s="9">
        <v>126.3</v>
      </c>
      <c r="BG213" s="9">
        <v>127.1</v>
      </c>
      <c r="BH213" s="9">
        <v>125.7</v>
      </c>
      <c r="BI213" s="9">
        <v>130.4</v>
      </c>
      <c r="BJ213" s="9">
        <v>132.9</v>
      </c>
      <c r="BK213" s="9">
        <v>133.4</v>
      </c>
      <c r="BL213" s="9">
        <v>132.5</v>
      </c>
      <c r="BM213" s="9">
        <v>133.1</v>
      </c>
      <c r="BN213" s="9">
        <v>132.19999999999999</v>
      </c>
      <c r="BO213" s="9">
        <v>133</v>
      </c>
      <c r="BP213" s="9">
        <v>133.4</v>
      </c>
      <c r="BQ213" s="9">
        <v>133.1</v>
      </c>
      <c r="BR213" s="9">
        <v>131.9</v>
      </c>
      <c r="BS213" s="9">
        <v>130.4</v>
      </c>
      <c r="BT213" s="9">
        <v>124.1</v>
      </c>
      <c r="BU213" s="9">
        <v>119.9</v>
      </c>
      <c r="BV213" s="9">
        <v>116.6</v>
      </c>
      <c r="BW213" s="9">
        <v>115.4</v>
      </c>
      <c r="BX213" s="9">
        <v>108.5</v>
      </c>
      <c r="BY213" s="9">
        <v>104</v>
      </c>
      <c r="BZ213" s="9">
        <v>110.5</v>
      </c>
      <c r="CA213" s="9">
        <v>114.3</v>
      </c>
      <c r="CB213" s="9">
        <v>114.2</v>
      </c>
      <c r="CC213" s="9">
        <v>111.9</v>
      </c>
      <c r="CD213" s="9">
        <v>113.2</v>
      </c>
      <c r="CE213" s="9">
        <v>112.7</v>
      </c>
      <c r="CF213" s="9">
        <v>110.2</v>
      </c>
      <c r="CG213" s="9">
        <v>111.4</v>
      </c>
      <c r="CH213" s="9">
        <v>111.7</v>
      </c>
      <c r="CI213" s="9">
        <v>111.9</v>
      </c>
      <c r="CJ213" s="9">
        <v>112.9</v>
      </c>
      <c r="CK213" s="9">
        <v>116.8</v>
      </c>
      <c r="CL213" s="9">
        <v>117.3</v>
      </c>
      <c r="CM213" s="9">
        <v>116.8</v>
      </c>
      <c r="CN213" s="9">
        <v>119</v>
      </c>
      <c r="CO213" s="9">
        <v>120.2</v>
      </c>
      <c r="CP213" s="9">
        <v>119.9</v>
      </c>
      <c r="CQ213" s="9">
        <v>119.5</v>
      </c>
      <c r="CR213" s="9">
        <v>119.3</v>
      </c>
      <c r="CS213" s="9">
        <v>120.2</v>
      </c>
      <c r="CT213" s="9">
        <v>119.2</v>
      </c>
      <c r="CU213" s="9">
        <v>118.5</v>
      </c>
      <c r="CV213" s="9">
        <v>118.4</v>
      </c>
      <c r="CW213" s="9">
        <v>117</v>
      </c>
      <c r="CX213" s="9">
        <v>119.2</v>
      </c>
      <c r="CY213" s="9">
        <v>120.5</v>
      </c>
      <c r="CZ213" s="9">
        <v>120.1</v>
      </c>
      <c r="DA213" s="9">
        <v>119.7</v>
      </c>
      <c r="DB213" s="9">
        <v>118.6</v>
      </c>
      <c r="DC213" s="9">
        <v>118.4</v>
      </c>
      <c r="DD213" s="9">
        <v>118.2</v>
      </c>
      <c r="DE213" s="9">
        <v>116.8</v>
      </c>
      <c r="DF213" s="9">
        <v>116.7</v>
      </c>
      <c r="DG213" s="9">
        <v>116.8</v>
      </c>
      <c r="DH213" s="9">
        <v>118.4</v>
      </c>
      <c r="DI213" s="9">
        <v>119.4</v>
      </c>
      <c r="DJ213" s="9">
        <v>118.8</v>
      </c>
      <c r="DK213" s="9">
        <v>118</v>
      </c>
      <c r="DL213" s="9">
        <v>120.9</v>
      </c>
      <c r="DM213" s="9">
        <v>126.5</v>
      </c>
      <c r="DN213" s="9">
        <v>127.9</v>
      </c>
      <c r="DO213" s="9">
        <v>125.5</v>
      </c>
      <c r="DP213" s="9">
        <v>125.1</v>
      </c>
      <c r="DQ213" s="9">
        <v>124.7</v>
      </c>
      <c r="DR213" s="9">
        <v>124.8</v>
      </c>
      <c r="DS213" s="9">
        <v>124.6</v>
      </c>
      <c r="DT213" s="9">
        <v>125.4</v>
      </c>
      <c r="DU213" s="9">
        <v>126.3</v>
      </c>
      <c r="DV213" s="9">
        <v>125.9</v>
      </c>
      <c r="DW213" s="9">
        <v>125.8</v>
      </c>
      <c r="DX213" s="9">
        <v>126.4</v>
      </c>
      <c r="DY213" s="9">
        <v>127.3</v>
      </c>
      <c r="DZ213" s="9">
        <v>127.3</v>
      </c>
      <c r="EA213" s="9">
        <v>128.1</v>
      </c>
      <c r="EB213" s="9">
        <v>127.9</v>
      </c>
      <c r="EC213" s="9">
        <v>127.1</v>
      </c>
      <c r="ED213" s="9">
        <v>127.1</v>
      </c>
      <c r="EE213" s="9">
        <v>126.5</v>
      </c>
      <c r="EF213" s="10">
        <v>129.19999999999999</v>
      </c>
      <c r="EG213" s="10">
        <v>130.1</v>
      </c>
      <c r="EH213" s="10">
        <v>131</v>
      </c>
      <c r="EI213" s="10">
        <v>131.30000000000001</v>
      </c>
      <c r="EJ213" s="69">
        <v>133.4</v>
      </c>
      <c r="EK213" s="69">
        <v>134.5</v>
      </c>
      <c r="EL213" s="70">
        <v>136.69999999999999</v>
      </c>
      <c r="EM213" s="70">
        <v>140</v>
      </c>
      <c r="EN213" s="70">
        <v>138.1</v>
      </c>
    </row>
    <row r="214" spans="1:144" x14ac:dyDescent="0.25">
      <c r="A214" s="2" t="s">
        <v>448</v>
      </c>
      <c r="B214" s="2" t="s">
        <v>449</v>
      </c>
      <c r="C214" s="5">
        <v>1.0555300000000001</v>
      </c>
      <c r="D214" s="9">
        <v>103.6</v>
      </c>
      <c r="E214" s="9">
        <v>104.6</v>
      </c>
      <c r="F214" s="9">
        <v>103.2</v>
      </c>
      <c r="G214" s="9">
        <v>108</v>
      </c>
      <c r="H214" s="9">
        <v>114.9</v>
      </c>
      <c r="I214" s="9">
        <v>118.3</v>
      </c>
      <c r="J214" s="9">
        <v>115.5</v>
      </c>
      <c r="K214" s="9">
        <v>116.3</v>
      </c>
      <c r="L214" s="9">
        <v>116.9</v>
      </c>
      <c r="M214" s="9">
        <v>113.9</v>
      </c>
      <c r="N214" s="9">
        <v>113.5</v>
      </c>
      <c r="O214" s="9">
        <v>111.3</v>
      </c>
      <c r="P214" s="9">
        <v>110.2</v>
      </c>
      <c r="Q214" s="9">
        <v>111.2</v>
      </c>
      <c r="R214" s="9">
        <v>110</v>
      </c>
      <c r="S214" s="9">
        <v>109.5</v>
      </c>
      <c r="T214" s="9">
        <v>107.8</v>
      </c>
      <c r="U214" s="9">
        <v>107.3</v>
      </c>
      <c r="V214" s="9">
        <v>106.1</v>
      </c>
      <c r="W214" s="9">
        <v>104.9</v>
      </c>
      <c r="X214" s="9">
        <v>106.6</v>
      </c>
      <c r="Y214" s="9">
        <v>100.7</v>
      </c>
      <c r="Z214" s="9">
        <v>103</v>
      </c>
      <c r="AA214" s="9">
        <v>106.8</v>
      </c>
      <c r="AB214" s="9">
        <v>111.1</v>
      </c>
      <c r="AC214" s="9">
        <v>109.2</v>
      </c>
      <c r="AD214" s="9">
        <v>109.9</v>
      </c>
      <c r="AE214" s="9">
        <v>109.8</v>
      </c>
      <c r="AF214" s="9">
        <v>109.3</v>
      </c>
      <c r="AG214" s="9">
        <v>107.3</v>
      </c>
      <c r="AH214" s="9">
        <v>105.5</v>
      </c>
      <c r="AI214" s="9">
        <v>105.3</v>
      </c>
      <c r="AJ214" s="9">
        <v>102.6</v>
      </c>
      <c r="AK214" s="9">
        <v>102.5</v>
      </c>
      <c r="AL214" s="9">
        <v>99.6</v>
      </c>
      <c r="AM214" s="9">
        <v>95.5</v>
      </c>
      <c r="AN214" s="9">
        <v>96.7</v>
      </c>
      <c r="AO214" s="9">
        <v>94.3</v>
      </c>
      <c r="AP214" s="9">
        <v>89.9</v>
      </c>
      <c r="AQ214" s="9">
        <v>85.9</v>
      </c>
      <c r="AR214" s="9">
        <v>88.2</v>
      </c>
      <c r="AS214" s="9">
        <v>90.4</v>
      </c>
      <c r="AT214" s="9">
        <v>92.9</v>
      </c>
      <c r="AU214" s="9">
        <v>93.7</v>
      </c>
      <c r="AV214" s="9">
        <v>96.7</v>
      </c>
      <c r="AW214" s="9">
        <v>102.1</v>
      </c>
      <c r="AX214" s="9">
        <v>104.8</v>
      </c>
      <c r="AY214" s="9">
        <v>107.3</v>
      </c>
      <c r="AZ214" s="9">
        <v>115</v>
      </c>
      <c r="BA214" s="9">
        <v>116.1</v>
      </c>
      <c r="BB214" s="9">
        <v>116.7</v>
      </c>
      <c r="BC214" s="9">
        <v>119.6</v>
      </c>
      <c r="BD214" s="9">
        <v>120.7</v>
      </c>
      <c r="BE214" s="9">
        <v>121.9</v>
      </c>
      <c r="BF214" s="9">
        <v>124</v>
      </c>
      <c r="BG214" s="9">
        <v>124.6</v>
      </c>
      <c r="BH214" s="9">
        <v>123.3</v>
      </c>
      <c r="BI214" s="9">
        <v>128.1</v>
      </c>
      <c r="BJ214" s="9">
        <v>130.4</v>
      </c>
      <c r="BK214" s="9">
        <v>130.69999999999999</v>
      </c>
      <c r="BL214" s="9">
        <v>129.80000000000001</v>
      </c>
      <c r="BM214" s="9">
        <v>130.5</v>
      </c>
      <c r="BN214" s="9">
        <v>129.4</v>
      </c>
      <c r="BO214" s="9">
        <v>130.30000000000001</v>
      </c>
      <c r="BP214" s="9">
        <v>131</v>
      </c>
      <c r="BQ214" s="9">
        <v>130.9</v>
      </c>
      <c r="BR214" s="9">
        <v>130.30000000000001</v>
      </c>
      <c r="BS214" s="9">
        <v>129.80000000000001</v>
      </c>
      <c r="BT214" s="9">
        <v>124.2</v>
      </c>
      <c r="BU214" s="9">
        <v>120.7</v>
      </c>
      <c r="BV214" s="9">
        <v>117.6</v>
      </c>
      <c r="BW214" s="9">
        <v>116.8</v>
      </c>
      <c r="BX214" s="9">
        <v>109.6</v>
      </c>
      <c r="BY214" s="9">
        <v>105.1</v>
      </c>
      <c r="BZ214" s="9">
        <v>112.1</v>
      </c>
      <c r="CA214" s="9">
        <v>116.6</v>
      </c>
      <c r="CB214" s="9">
        <v>116.4</v>
      </c>
      <c r="CC214" s="9">
        <v>113.9</v>
      </c>
      <c r="CD214" s="9">
        <v>115.4</v>
      </c>
      <c r="CE214" s="9">
        <v>115</v>
      </c>
      <c r="CF214" s="9">
        <v>112.5</v>
      </c>
      <c r="CG214" s="9">
        <v>113.7</v>
      </c>
      <c r="CH214" s="9">
        <v>114.1</v>
      </c>
      <c r="CI214" s="9">
        <v>114.2</v>
      </c>
      <c r="CJ214" s="9">
        <v>115.2</v>
      </c>
      <c r="CK214" s="9">
        <v>117.3</v>
      </c>
      <c r="CL214" s="9">
        <v>116.4</v>
      </c>
      <c r="CM214" s="9">
        <v>115.4</v>
      </c>
      <c r="CN214" s="9">
        <v>118</v>
      </c>
      <c r="CO214" s="9">
        <v>119.3</v>
      </c>
      <c r="CP214" s="9">
        <v>119.1</v>
      </c>
      <c r="CQ214" s="9">
        <v>118.5</v>
      </c>
      <c r="CR214" s="9">
        <v>118.1</v>
      </c>
      <c r="CS214" s="9">
        <v>118.9</v>
      </c>
      <c r="CT214" s="9">
        <v>117.6</v>
      </c>
      <c r="CU214" s="9">
        <v>117</v>
      </c>
      <c r="CV214" s="9">
        <v>116.7</v>
      </c>
      <c r="CW214" s="9">
        <v>115.3</v>
      </c>
      <c r="CX214" s="9">
        <v>117.8</v>
      </c>
      <c r="CY214" s="9">
        <v>119.2</v>
      </c>
      <c r="CZ214" s="9">
        <v>118.6</v>
      </c>
      <c r="DA214" s="9">
        <v>118.3</v>
      </c>
      <c r="DB214" s="9">
        <v>117.3</v>
      </c>
      <c r="DC214" s="9">
        <v>117.7</v>
      </c>
      <c r="DD214" s="9">
        <v>117.7</v>
      </c>
      <c r="DE214" s="9">
        <v>116.3</v>
      </c>
      <c r="DF214" s="9">
        <v>116.1</v>
      </c>
      <c r="DG214" s="9">
        <v>116</v>
      </c>
      <c r="DH214" s="9">
        <v>117.5</v>
      </c>
      <c r="DI214" s="9">
        <v>118.2</v>
      </c>
      <c r="DJ214" s="9">
        <v>117.4</v>
      </c>
      <c r="DK214" s="9">
        <v>116.4</v>
      </c>
      <c r="DL214" s="9">
        <v>119.6</v>
      </c>
      <c r="DM214" s="9">
        <v>125.6</v>
      </c>
      <c r="DN214" s="9">
        <v>126.8</v>
      </c>
      <c r="DO214" s="9">
        <v>124.4</v>
      </c>
      <c r="DP214" s="9">
        <v>123.7</v>
      </c>
      <c r="DQ214" s="9">
        <v>123.4</v>
      </c>
      <c r="DR214" s="9">
        <v>123.2</v>
      </c>
      <c r="DS214" s="9">
        <v>123.1</v>
      </c>
      <c r="DT214" s="9">
        <v>123.5</v>
      </c>
      <c r="DU214" s="9">
        <v>124.5</v>
      </c>
      <c r="DV214" s="9">
        <v>123.9</v>
      </c>
      <c r="DW214" s="9">
        <v>123.5</v>
      </c>
      <c r="DX214" s="9">
        <v>124.3</v>
      </c>
      <c r="DY214" s="9">
        <v>125</v>
      </c>
      <c r="DZ214" s="9">
        <v>125.1</v>
      </c>
      <c r="EA214" s="9">
        <v>126.2</v>
      </c>
      <c r="EB214" s="9">
        <v>126.3</v>
      </c>
      <c r="EC214" s="9">
        <v>125.5</v>
      </c>
      <c r="ED214" s="9">
        <v>125.5</v>
      </c>
      <c r="EE214" s="9">
        <v>124.7</v>
      </c>
      <c r="EF214" s="10">
        <v>127.7</v>
      </c>
      <c r="EG214" s="10">
        <v>128.19999999999999</v>
      </c>
      <c r="EH214" s="10">
        <v>129.19999999999999</v>
      </c>
      <c r="EI214" s="10">
        <v>129.30000000000001</v>
      </c>
      <c r="EJ214" s="69">
        <v>130.6</v>
      </c>
      <c r="EK214" s="69">
        <v>132.5</v>
      </c>
      <c r="EL214" s="70">
        <v>135.1</v>
      </c>
      <c r="EM214" s="70">
        <v>138.9</v>
      </c>
      <c r="EN214" s="70">
        <v>136.9</v>
      </c>
    </row>
    <row r="215" spans="1:144" x14ac:dyDescent="0.25">
      <c r="A215" s="2" t="s">
        <v>450</v>
      </c>
      <c r="B215" s="2" t="s">
        <v>451</v>
      </c>
      <c r="C215" s="5">
        <v>4.4859999999999997E-2</v>
      </c>
      <c r="D215" s="9">
        <v>104.4</v>
      </c>
      <c r="E215" s="9">
        <v>105.3</v>
      </c>
      <c r="F215" s="9">
        <v>106.8</v>
      </c>
      <c r="G215" s="9">
        <v>108.7</v>
      </c>
      <c r="H215" s="9">
        <v>110.8</v>
      </c>
      <c r="I215" s="9">
        <v>115.1</v>
      </c>
      <c r="J215" s="9">
        <v>121.5</v>
      </c>
      <c r="K215" s="9">
        <v>126.6</v>
      </c>
      <c r="L215" s="9">
        <v>124.7</v>
      </c>
      <c r="M215" s="9">
        <v>126.4</v>
      </c>
      <c r="N215" s="9">
        <v>125.2</v>
      </c>
      <c r="O215" s="9">
        <v>124</v>
      </c>
      <c r="P215" s="9">
        <v>126.4</v>
      </c>
      <c r="Q215" s="9">
        <v>127.5</v>
      </c>
      <c r="R215" s="9">
        <v>128.19999999999999</v>
      </c>
      <c r="S215" s="9">
        <v>129.9</v>
      </c>
      <c r="T215" s="9">
        <v>132.1</v>
      </c>
      <c r="U215" s="9">
        <v>134.1</v>
      </c>
      <c r="V215" s="9">
        <v>136.5</v>
      </c>
      <c r="W215" s="9">
        <v>136.1</v>
      </c>
      <c r="X215" s="9">
        <v>136.1</v>
      </c>
      <c r="Y215" s="9">
        <v>138.1</v>
      </c>
      <c r="Z215" s="9">
        <v>137.80000000000001</v>
      </c>
      <c r="AA215" s="9">
        <v>138.30000000000001</v>
      </c>
      <c r="AB215" s="9">
        <v>143.5</v>
      </c>
      <c r="AC215" s="9">
        <v>144.1</v>
      </c>
      <c r="AD215" s="9">
        <v>147.69999999999999</v>
      </c>
      <c r="AE215" s="9">
        <v>149.80000000000001</v>
      </c>
      <c r="AF215" s="9">
        <v>149.9</v>
      </c>
      <c r="AG215" s="9">
        <v>153.5</v>
      </c>
      <c r="AH215" s="9">
        <v>151.6</v>
      </c>
      <c r="AI215" s="9">
        <v>152.9</v>
      </c>
      <c r="AJ215" s="9">
        <v>148.9</v>
      </c>
      <c r="AK215" s="9">
        <v>136.69999999999999</v>
      </c>
      <c r="AL215" s="9">
        <v>132.69999999999999</v>
      </c>
      <c r="AM215" s="9">
        <v>128.1</v>
      </c>
      <c r="AN215" s="9">
        <v>126.5</v>
      </c>
      <c r="AO215" s="9">
        <v>130.4</v>
      </c>
      <c r="AP215" s="9">
        <v>133.9</v>
      </c>
      <c r="AQ215" s="9">
        <v>137.6</v>
      </c>
      <c r="AR215" s="9">
        <v>137.6</v>
      </c>
      <c r="AS215" s="9">
        <v>137.5</v>
      </c>
      <c r="AT215" s="9">
        <v>136.30000000000001</v>
      </c>
      <c r="AU215" s="9">
        <v>137.30000000000001</v>
      </c>
      <c r="AV215" s="9">
        <v>135.9</v>
      </c>
      <c r="AW215" s="9">
        <v>140</v>
      </c>
      <c r="AX215" s="9">
        <v>146</v>
      </c>
      <c r="AY215" s="9">
        <v>146.9</v>
      </c>
      <c r="AZ215" s="9">
        <v>151.5</v>
      </c>
      <c r="BA215" s="9">
        <v>155.4</v>
      </c>
      <c r="BB215" s="9">
        <v>156.4</v>
      </c>
      <c r="BC215" s="9">
        <v>157.19999999999999</v>
      </c>
      <c r="BD215" s="9">
        <v>163.30000000000001</v>
      </c>
      <c r="BE215" s="9">
        <v>166.2</v>
      </c>
      <c r="BF215" s="9">
        <v>167.6</v>
      </c>
      <c r="BG215" s="9">
        <v>173.1</v>
      </c>
      <c r="BH215" s="9">
        <v>169.1</v>
      </c>
      <c r="BI215" s="9">
        <v>173.4</v>
      </c>
      <c r="BJ215" s="9">
        <v>179.2</v>
      </c>
      <c r="BK215" s="9">
        <v>181.6</v>
      </c>
      <c r="BL215" s="9">
        <v>180.1</v>
      </c>
      <c r="BM215" s="9">
        <v>179</v>
      </c>
      <c r="BN215" s="9">
        <v>178.9</v>
      </c>
      <c r="BO215" s="9">
        <v>176.5</v>
      </c>
      <c r="BP215" s="9">
        <v>169</v>
      </c>
      <c r="BQ215" s="9">
        <v>165.7</v>
      </c>
      <c r="BR215" s="9">
        <v>145.19999999999999</v>
      </c>
      <c r="BS215" s="9">
        <v>126.4</v>
      </c>
      <c r="BT215" s="9">
        <v>101.5</v>
      </c>
      <c r="BU215" s="9">
        <v>77.599999999999994</v>
      </c>
      <c r="BV215" s="9">
        <v>65.900000000000006</v>
      </c>
      <c r="BW215" s="9">
        <v>56.2</v>
      </c>
      <c r="BX215" s="9">
        <v>47.2</v>
      </c>
      <c r="BY215" s="9">
        <v>37</v>
      </c>
      <c r="BZ215" s="9">
        <v>37.299999999999997</v>
      </c>
      <c r="CA215" s="9">
        <v>29.5</v>
      </c>
      <c r="CB215" s="9">
        <v>29.8</v>
      </c>
      <c r="CC215" s="9">
        <v>29.2</v>
      </c>
      <c r="CD215" s="9">
        <v>27.4</v>
      </c>
      <c r="CE215" s="9">
        <v>27.4</v>
      </c>
      <c r="CF215" s="9">
        <v>25.9</v>
      </c>
      <c r="CG215" s="9">
        <v>26.4</v>
      </c>
      <c r="CH215" s="9">
        <v>26.4</v>
      </c>
      <c r="CI215" s="9">
        <v>26.9</v>
      </c>
      <c r="CJ215" s="9">
        <v>27.4</v>
      </c>
      <c r="CK215" s="9">
        <v>74.3</v>
      </c>
      <c r="CL215" s="9">
        <v>107</v>
      </c>
      <c r="CM215" s="9">
        <v>113.8</v>
      </c>
      <c r="CN215" s="9">
        <v>110</v>
      </c>
      <c r="CO215" s="9">
        <v>108.1</v>
      </c>
      <c r="CP215" s="9">
        <v>106.4</v>
      </c>
      <c r="CQ215" s="9">
        <v>109.4</v>
      </c>
      <c r="CR215" s="9">
        <v>113.7</v>
      </c>
      <c r="CS215" s="9">
        <v>115</v>
      </c>
      <c r="CT215" s="9">
        <v>121.7</v>
      </c>
      <c r="CU215" s="9">
        <v>123.9</v>
      </c>
      <c r="CV215" s="9">
        <v>124.8</v>
      </c>
      <c r="CW215" s="9">
        <v>122.4</v>
      </c>
      <c r="CX215" s="9">
        <v>119.2</v>
      </c>
      <c r="CY215" s="9">
        <v>117.4</v>
      </c>
      <c r="CZ215" s="9">
        <v>118.4</v>
      </c>
      <c r="DA215" s="9">
        <v>114.1</v>
      </c>
      <c r="DB215" s="9">
        <v>113.1</v>
      </c>
      <c r="DC215" s="9">
        <v>110.9</v>
      </c>
      <c r="DD215" s="9">
        <v>113.1</v>
      </c>
      <c r="DE215" s="9">
        <v>111.9</v>
      </c>
      <c r="DF215" s="9">
        <v>114</v>
      </c>
      <c r="DG215" s="9">
        <v>117</v>
      </c>
      <c r="DH215" s="9">
        <v>121.3</v>
      </c>
      <c r="DI215" s="9">
        <v>124.3</v>
      </c>
      <c r="DJ215" s="9">
        <v>127.4</v>
      </c>
      <c r="DK215" s="9">
        <v>127.8</v>
      </c>
      <c r="DL215" s="9">
        <v>127.9</v>
      </c>
      <c r="DM215" s="9">
        <v>131</v>
      </c>
      <c r="DN215" s="9">
        <v>131.5</v>
      </c>
      <c r="DO215" s="9">
        <v>131.1</v>
      </c>
      <c r="DP215" s="9">
        <v>132.1</v>
      </c>
      <c r="DQ215" s="9">
        <v>133.19999999999999</v>
      </c>
      <c r="DR215" s="9">
        <v>136.1</v>
      </c>
      <c r="DS215" s="9">
        <v>136.30000000000001</v>
      </c>
      <c r="DT215" s="9">
        <v>139</v>
      </c>
      <c r="DU215" s="9">
        <v>140.69999999999999</v>
      </c>
      <c r="DV215" s="9">
        <v>141.69999999999999</v>
      </c>
      <c r="DW215" s="9">
        <v>144.6</v>
      </c>
      <c r="DX215" s="9">
        <v>144.69999999999999</v>
      </c>
      <c r="DY215" s="9">
        <v>144.69999999999999</v>
      </c>
      <c r="DZ215" s="9">
        <v>140.9</v>
      </c>
      <c r="EA215" s="9">
        <v>137.5</v>
      </c>
      <c r="EB215" s="9">
        <v>137.80000000000001</v>
      </c>
      <c r="EC215" s="9">
        <v>138.80000000000001</v>
      </c>
      <c r="ED215" s="9">
        <v>139.30000000000001</v>
      </c>
      <c r="EE215" s="9">
        <v>139.80000000000001</v>
      </c>
      <c r="EF215" s="10">
        <v>140.4</v>
      </c>
      <c r="EG215" s="10">
        <v>143.9</v>
      </c>
      <c r="EH215" s="10">
        <v>144.6</v>
      </c>
      <c r="EI215" s="10">
        <v>147</v>
      </c>
      <c r="EJ215" s="69">
        <v>150.9</v>
      </c>
      <c r="EK215" s="69">
        <v>149.80000000000001</v>
      </c>
      <c r="EL215" s="70">
        <v>149.5</v>
      </c>
      <c r="EM215" s="70">
        <v>149.30000000000001</v>
      </c>
      <c r="EN215" s="70">
        <v>150.69999999999999</v>
      </c>
    </row>
    <row r="216" spans="1:144" x14ac:dyDescent="0.25">
      <c r="A216" s="2" t="s">
        <v>452</v>
      </c>
      <c r="B216" s="2" t="s">
        <v>453</v>
      </c>
      <c r="C216" s="5">
        <v>2.76E-2</v>
      </c>
      <c r="D216" s="9">
        <v>102.8</v>
      </c>
      <c r="E216" s="9">
        <v>103.7</v>
      </c>
      <c r="F216" s="9">
        <v>106</v>
      </c>
      <c r="G216" s="9">
        <v>106.9</v>
      </c>
      <c r="H216" s="9">
        <v>109.7</v>
      </c>
      <c r="I216" s="9">
        <v>108.9</v>
      </c>
      <c r="J216" s="9">
        <v>111.8</v>
      </c>
      <c r="K216" s="9">
        <v>117.4</v>
      </c>
      <c r="L216" s="9">
        <v>117.3</v>
      </c>
      <c r="M216" s="9">
        <v>117.3</v>
      </c>
      <c r="N216" s="9">
        <v>116.3</v>
      </c>
      <c r="O216" s="9">
        <v>118.1</v>
      </c>
      <c r="P216" s="9">
        <v>121.9</v>
      </c>
      <c r="Q216" s="9">
        <v>122.5</v>
      </c>
      <c r="R216" s="9">
        <v>119.6</v>
      </c>
      <c r="S216" s="9">
        <v>122</v>
      </c>
      <c r="T216" s="9">
        <v>125.3</v>
      </c>
      <c r="U216" s="9">
        <v>125.6</v>
      </c>
      <c r="V216" s="9">
        <v>129.4</v>
      </c>
      <c r="W216" s="9">
        <v>131.19999999999999</v>
      </c>
      <c r="X216" s="9">
        <v>131.6</v>
      </c>
      <c r="Y216" s="9">
        <v>129.80000000000001</v>
      </c>
      <c r="Z216" s="9">
        <v>131</v>
      </c>
      <c r="AA216" s="9">
        <v>134.9</v>
      </c>
      <c r="AB216" s="9">
        <v>135.30000000000001</v>
      </c>
      <c r="AC216" s="9">
        <v>136.19999999999999</v>
      </c>
      <c r="AD216" s="9">
        <v>135.80000000000001</v>
      </c>
      <c r="AE216" s="9">
        <v>133.19999999999999</v>
      </c>
      <c r="AF216" s="9">
        <v>133.30000000000001</v>
      </c>
      <c r="AG216" s="9">
        <v>131.80000000000001</v>
      </c>
      <c r="AH216" s="9">
        <v>131.5</v>
      </c>
      <c r="AI216" s="9">
        <v>134.30000000000001</v>
      </c>
      <c r="AJ216" s="9">
        <v>132.6</v>
      </c>
      <c r="AK216" s="9">
        <v>130.6</v>
      </c>
      <c r="AL216" s="9">
        <v>130.1</v>
      </c>
      <c r="AM216" s="9">
        <v>130.6</v>
      </c>
      <c r="AN216" s="9">
        <v>131.5</v>
      </c>
      <c r="AO216" s="9">
        <v>133.4</v>
      </c>
      <c r="AP216" s="9">
        <v>134.4</v>
      </c>
      <c r="AQ216" s="9">
        <v>133.4</v>
      </c>
      <c r="AR216" s="9">
        <v>133.4</v>
      </c>
      <c r="AS216" s="9">
        <v>132.5</v>
      </c>
      <c r="AT216" s="9">
        <v>132.6</v>
      </c>
      <c r="AU216" s="9">
        <v>134.80000000000001</v>
      </c>
      <c r="AV216" s="9">
        <v>139.80000000000001</v>
      </c>
      <c r="AW216" s="9">
        <v>133</v>
      </c>
      <c r="AX216" s="9">
        <v>135.4</v>
      </c>
      <c r="AY216" s="9">
        <v>135</v>
      </c>
      <c r="AZ216" s="9">
        <v>135.19999999999999</v>
      </c>
      <c r="BA216" s="9">
        <v>135.30000000000001</v>
      </c>
      <c r="BB216" s="9">
        <v>135.80000000000001</v>
      </c>
      <c r="BC216" s="9">
        <v>135.80000000000001</v>
      </c>
      <c r="BD216" s="9">
        <v>135.9</v>
      </c>
      <c r="BE216" s="9">
        <v>136.9</v>
      </c>
      <c r="BF216" s="9">
        <v>137.80000000000001</v>
      </c>
      <c r="BG216" s="9">
        <v>142.69999999999999</v>
      </c>
      <c r="BH216" s="9">
        <v>143.5</v>
      </c>
      <c r="BI216" s="9">
        <v>145.80000000000001</v>
      </c>
      <c r="BJ216" s="9">
        <v>151.4</v>
      </c>
      <c r="BK216" s="9">
        <v>152.69999999999999</v>
      </c>
      <c r="BL216" s="9">
        <v>152.9</v>
      </c>
      <c r="BM216" s="9">
        <v>151.69999999999999</v>
      </c>
      <c r="BN216" s="9">
        <v>151.6</v>
      </c>
      <c r="BO216" s="9">
        <v>152.6</v>
      </c>
      <c r="BP216" s="9">
        <v>154.30000000000001</v>
      </c>
      <c r="BQ216" s="9">
        <v>153.69999999999999</v>
      </c>
      <c r="BR216" s="9">
        <v>152.19999999999999</v>
      </c>
      <c r="BS216" s="9">
        <v>145</v>
      </c>
      <c r="BT216" s="9">
        <v>145.19999999999999</v>
      </c>
      <c r="BU216" s="9">
        <v>146.1</v>
      </c>
      <c r="BV216" s="9">
        <v>145.1</v>
      </c>
      <c r="BW216" s="9">
        <v>142.4</v>
      </c>
      <c r="BX216" s="9">
        <v>142.69999999999999</v>
      </c>
      <c r="BY216" s="9">
        <v>141.80000000000001</v>
      </c>
      <c r="BZ216" s="9">
        <v>143.5</v>
      </c>
      <c r="CA216" s="9">
        <v>142</v>
      </c>
      <c r="CB216" s="9">
        <v>142.1</v>
      </c>
      <c r="CC216" s="9">
        <v>142.1</v>
      </c>
      <c r="CD216" s="9">
        <v>142.30000000000001</v>
      </c>
      <c r="CE216" s="9">
        <v>137.1</v>
      </c>
      <c r="CF216" s="9">
        <v>139.1</v>
      </c>
      <c r="CG216" s="9">
        <v>136.80000000000001</v>
      </c>
      <c r="CH216" s="9">
        <v>136.19999999999999</v>
      </c>
      <c r="CI216" s="9">
        <v>137.9</v>
      </c>
      <c r="CJ216" s="9">
        <v>140.69999999999999</v>
      </c>
      <c r="CK216" s="9">
        <v>143.6</v>
      </c>
      <c r="CL216" s="9">
        <v>145</v>
      </c>
      <c r="CM216" s="9">
        <v>143.9</v>
      </c>
      <c r="CN216" s="9">
        <v>144.1</v>
      </c>
      <c r="CO216" s="9">
        <v>143.30000000000001</v>
      </c>
      <c r="CP216" s="9">
        <v>142.80000000000001</v>
      </c>
      <c r="CQ216" s="9">
        <v>149.80000000000001</v>
      </c>
      <c r="CR216" s="9">
        <v>150.30000000000001</v>
      </c>
      <c r="CS216" s="9">
        <v>154.5</v>
      </c>
      <c r="CT216" s="9">
        <v>154.30000000000001</v>
      </c>
      <c r="CU216" s="9">
        <v>146.1</v>
      </c>
      <c r="CV216" s="9">
        <v>149.4</v>
      </c>
      <c r="CW216" s="9">
        <v>146.6</v>
      </c>
      <c r="CX216" s="9">
        <v>145.1</v>
      </c>
      <c r="CY216" s="9">
        <v>144.9</v>
      </c>
      <c r="CZ216" s="9">
        <v>143.30000000000001</v>
      </c>
      <c r="DA216" s="9">
        <v>142.5</v>
      </c>
      <c r="DB216" s="9">
        <v>142.19999999999999</v>
      </c>
      <c r="DC216" s="9">
        <v>128.30000000000001</v>
      </c>
      <c r="DD216" s="9">
        <v>125.3</v>
      </c>
      <c r="DE216" s="9">
        <v>120.7</v>
      </c>
      <c r="DF216" s="9">
        <v>122.9</v>
      </c>
      <c r="DG216" s="9">
        <v>125.8</v>
      </c>
      <c r="DH216" s="9">
        <v>125.5</v>
      </c>
      <c r="DI216" s="9">
        <v>128.6</v>
      </c>
      <c r="DJ216" s="9">
        <v>126.9</v>
      </c>
      <c r="DK216" s="9">
        <v>126.9</v>
      </c>
      <c r="DL216" s="9">
        <v>126.9</v>
      </c>
      <c r="DM216" s="9">
        <v>127.4</v>
      </c>
      <c r="DN216" s="9">
        <v>129.5</v>
      </c>
      <c r="DO216" s="9">
        <v>128.4</v>
      </c>
      <c r="DP216" s="9">
        <v>133.69999999999999</v>
      </c>
      <c r="DQ216" s="9">
        <v>134.6</v>
      </c>
      <c r="DR216" s="9">
        <v>135.5</v>
      </c>
      <c r="DS216" s="9">
        <v>138.19999999999999</v>
      </c>
      <c r="DT216" s="9">
        <v>143.1</v>
      </c>
      <c r="DU216" s="9">
        <v>145.9</v>
      </c>
      <c r="DV216" s="9">
        <v>144.6</v>
      </c>
      <c r="DW216" s="9">
        <v>146.1</v>
      </c>
      <c r="DX216" s="9">
        <v>145.80000000000001</v>
      </c>
      <c r="DY216" s="9">
        <v>146.4</v>
      </c>
      <c r="DZ216" s="9">
        <v>144.80000000000001</v>
      </c>
      <c r="EA216" s="9">
        <v>146.69999999999999</v>
      </c>
      <c r="EB216" s="9">
        <v>144.4</v>
      </c>
      <c r="EC216" s="9">
        <v>142.80000000000001</v>
      </c>
      <c r="ED216" s="9">
        <v>145.19999999999999</v>
      </c>
      <c r="EE216" s="9">
        <v>147.80000000000001</v>
      </c>
      <c r="EF216" s="10">
        <v>147</v>
      </c>
      <c r="EG216" s="10">
        <v>149.30000000000001</v>
      </c>
      <c r="EH216" s="10">
        <v>147.6</v>
      </c>
      <c r="EI216" s="10">
        <v>147.5</v>
      </c>
      <c r="EJ216" s="69">
        <v>148.69999999999999</v>
      </c>
      <c r="EK216" s="69">
        <v>147.1</v>
      </c>
      <c r="EL216" s="70">
        <v>146.19999999999999</v>
      </c>
      <c r="EM216" s="70">
        <v>146.19999999999999</v>
      </c>
      <c r="EN216" s="70">
        <v>147.9</v>
      </c>
    </row>
    <row r="217" spans="1:144" x14ac:dyDescent="0.25">
      <c r="A217" s="2" t="s">
        <v>454</v>
      </c>
      <c r="B217" s="2" t="s">
        <v>455</v>
      </c>
      <c r="C217" s="5">
        <v>2.3539999999999998E-2</v>
      </c>
      <c r="D217" s="9">
        <v>102.5</v>
      </c>
      <c r="E217" s="9">
        <v>107.8</v>
      </c>
      <c r="F217" s="9">
        <v>112.9</v>
      </c>
      <c r="G217" s="9">
        <v>115.6</v>
      </c>
      <c r="H217" s="9">
        <v>121.4</v>
      </c>
      <c r="I217" s="9">
        <v>121.4</v>
      </c>
      <c r="J217" s="9">
        <v>119</v>
      </c>
      <c r="K217" s="9">
        <v>112</v>
      </c>
      <c r="L217" s="9">
        <v>108.7</v>
      </c>
      <c r="M217" s="9">
        <v>107.7</v>
      </c>
      <c r="N217" s="9">
        <v>106.6</v>
      </c>
      <c r="O217" s="9">
        <v>107.8</v>
      </c>
      <c r="P217" s="9">
        <v>112.3</v>
      </c>
      <c r="Q217" s="9">
        <v>116.8</v>
      </c>
      <c r="R217" s="9">
        <v>120.7</v>
      </c>
      <c r="S217" s="9">
        <v>122</v>
      </c>
      <c r="T217" s="9">
        <v>125.2</v>
      </c>
      <c r="U217" s="9">
        <v>126.6</v>
      </c>
      <c r="V217" s="9">
        <v>125.5</v>
      </c>
      <c r="W217" s="9">
        <v>112.7</v>
      </c>
      <c r="X217" s="9">
        <v>110</v>
      </c>
      <c r="Y217" s="9">
        <v>107.3</v>
      </c>
      <c r="Z217" s="9">
        <v>107</v>
      </c>
      <c r="AA217" s="9">
        <v>108.1</v>
      </c>
      <c r="AB217" s="9">
        <v>110.4</v>
      </c>
      <c r="AC217" s="9">
        <v>116.1</v>
      </c>
      <c r="AD217" s="9">
        <v>122.3</v>
      </c>
      <c r="AE217" s="9">
        <v>126.4</v>
      </c>
      <c r="AF217" s="9">
        <v>126.5</v>
      </c>
      <c r="AG217" s="9">
        <v>126.2</v>
      </c>
      <c r="AH217" s="9">
        <v>125.7</v>
      </c>
      <c r="AI217" s="9">
        <v>113.7</v>
      </c>
      <c r="AJ217" s="9">
        <v>109.6</v>
      </c>
      <c r="AK217" s="9">
        <v>109.1</v>
      </c>
      <c r="AL217" s="9">
        <v>106.4</v>
      </c>
      <c r="AM217" s="9">
        <v>107.4</v>
      </c>
      <c r="AN217" s="9">
        <v>108.9</v>
      </c>
      <c r="AO217" s="9">
        <v>111.9</v>
      </c>
      <c r="AP217" s="9">
        <v>111.1</v>
      </c>
      <c r="AQ217" s="9">
        <v>110.4</v>
      </c>
      <c r="AR217" s="9">
        <v>113.7</v>
      </c>
      <c r="AS217" s="9">
        <v>112.1</v>
      </c>
      <c r="AT217" s="9">
        <v>112.1</v>
      </c>
      <c r="AU217" s="9">
        <v>107.9</v>
      </c>
      <c r="AV217" s="9">
        <v>106.8</v>
      </c>
      <c r="AW217" s="9">
        <v>108.4</v>
      </c>
      <c r="AX217" s="9">
        <v>107.6</v>
      </c>
      <c r="AY217" s="9">
        <v>107.5</v>
      </c>
      <c r="AZ217" s="9">
        <v>112.4</v>
      </c>
      <c r="BA217" s="9">
        <v>114.3</v>
      </c>
      <c r="BB217" s="9">
        <v>114.9</v>
      </c>
      <c r="BC217" s="9">
        <v>116.9</v>
      </c>
      <c r="BD217" s="9">
        <v>119.8</v>
      </c>
      <c r="BE217" s="9">
        <v>121.7</v>
      </c>
      <c r="BF217" s="9">
        <v>136.4</v>
      </c>
      <c r="BG217" s="9">
        <v>127.9</v>
      </c>
      <c r="BH217" s="9">
        <v>123.8</v>
      </c>
      <c r="BI217" s="9">
        <v>126.6</v>
      </c>
      <c r="BJ217" s="9">
        <v>129.9</v>
      </c>
      <c r="BK217" s="9">
        <v>132.19999999999999</v>
      </c>
      <c r="BL217" s="9">
        <v>132.1</v>
      </c>
      <c r="BM217" s="9">
        <v>134.69999999999999</v>
      </c>
      <c r="BN217" s="9">
        <v>137.9</v>
      </c>
      <c r="BO217" s="9">
        <v>138.1</v>
      </c>
      <c r="BP217" s="9">
        <v>139.1</v>
      </c>
      <c r="BQ217" s="9">
        <v>141.30000000000001</v>
      </c>
      <c r="BR217" s="9">
        <v>143.30000000000001</v>
      </c>
      <c r="BS217" s="9">
        <v>136.69999999999999</v>
      </c>
      <c r="BT217" s="9">
        <v>128.19999999999999</v>
      </c>
      <c r="BU217" s="9">
        <v>125.6</v>
      </c>
      <c r="BV217" s="9">
        <v>120.1</v>
      </c>
      <c r="BW217" s="9">
        <v>120.2</v>
      </c>
      <c r="BX217" s="9">
        <v>118.6</v>
      </c>
      <c r="BY217" s="9">
        <v>120.2</v>
      </c>
      <c r="BZ217" s="9">
        <v>124.1</v>
      </c>
      <c r="CA217" s="9">
        <v>127</v>
      </c>
      <c r="CB217" s="9">
        <v>129.9</v>
      </c>
      <c r="CC217" s="9">
        <v>131.69999999999999</v>
      </c>
      <c r="CD217" s="9">
        <v>130.80000000000001</v>
      </c>
      <c r="CE217" s="9">
        <v>128.69999999999999</v>
      </c>
      <c r="CF217" s="9">
        <v>122.1</v>
      </c>
      <c r="CG217" s="9">
        <v>123.4</v>
      </c>
      <c r="CH217" s="9">
        <v>120.8</v>
      </c>
      <c r="CI217" s="9">
        <v>121.7</v>
      </c>
      <c r="CJ217" s="9">
        <v>122.2</v>
      </c>
      <c r="CK217" s="9">
        <v>127</v>
      </c>
      <c r="CL217" s="9">
        <v>132.4</v>
      </c>
      <c r="CM217" s="9">
        <v>135.30000000000001</v>
      </c>
      <c r="CN217" s="9">
        <v>135.1</v>
      </c>
      <c r="CO217" s="9">
        <v>136.9</v>
      </c>
      <c r="CP217" s="9">
        <v>137.9</v>
      </c>
      <c r="CQ217" s="9">
        <v>130.19999999999999</v>
      </c>
      <c r="CR217" s="9">
        <v>128</v>
      </c>
      <c r="CS217" s="9">
        <v>132.69999999999999</v>
      </c>
      <c r="CT217" s="9">
        <v>128.1</v>
      </c>
      <c r="CU217" s="9">
        <v>126.2</v>
      </c>
      <c r="CV217" s="9">
        <v>127</v>
      </c>
      <c r="CW217" s="9">
        <v>134.4</v>
      </c>
      <c r="CX217" s="9">
        <v>134.6</v>
      </c>
      <c r="CY217" s="9">
        <v>139.5</v>
      </c>
      <c r="CZ217" s="9">
        <v>141.19999999999999</v>
      </c>
      <c r="DA217" s="9">
        <v>143.6</v>
      </c>
      <c r="DB217" s="9">
        <v>140.5</v>
      </c>
      <c r="DC217" s="9">
        <v>132.5</v>
      </c>
      <c r="DD217" s="9">
        <v>125.5</v>
      </c>
      <c r="DE217" s="9">
        <v>126.1</v>
      </c>
      <c r="DF217" s="9">
        <v>124.9</v>
      </c>
      <c r="DG217" s="9">
        <v>124.4</v>
      </c>
      <c r="DH217" s="9">
        <v>127.4</v>
      </c>
      <c r="DI217" s="9">
        <v>131.5</v>
      </c>
      <c r="DJ217" s="9">
        <v>132.19999999999999</v>
      </c>
      <c r="DK217" s="9">
        <v>134.1</v>
      </c>
      <c r="DL217" s="9">
        <v>135.30000000000001</v>
      </c>
      <c r="DM217" s="9">
        <v>137</v>
      </c>
      <c r="DN217" s="9">
        <v>143.69999999999999</v>
      </c>
      <c r="DO217" s="9">
        <v>136.80000000000001</v>
      </c>
      <c r="DP217" s="9">
        <v>135.5</v>
      </c>
      <c r="DQ217" s="9">
        <v>130</v>
      </c>
      <c r="DR217" s="9">
        <v>138.80000000000001</v>
      </c>
      <c r="DS217" s="9">
        <v>131.9</v>
      </c>
      <c r="DT217" s="9">
        <v>134.30000000000001</v>
      </c>
      <c r="DU217" s="9">
        <v>135.1</v>
      </c>
      <c r="DV217" s="9">
        <v>137.80000000000001</v>
      </c>
      <c r="DW217" s="9">
        <v>142.9</v>
      </c>
      <c r="DX217" s="9">
        <v>137.80000000000001</v>
      </c>
      <c r="DY217" s="9">
        <v>150.9</v>
      </c>
      <c r="DZ217" s="9">
        <v>154.80000000000001</v>
      </c>
      <c r="EA217" s="9">
        <v>149.1</v>
      </c>
      <c r="EB217" s="9">
        <v>135.30000000000001</v>
      </c>
      <c r="EC217" s="9">
        <v>134.4</v>
      </c>
      <c r="ED217" s="9">
        <v>135.80000000000001</v>
      </c>
      <c r="EE217" s="9">
        <v>138.1</v>
      </c>
      <c r="EF217" s="10">
        <v>141.80000000000001</v>
      </c>
      <c r="EG217" s="10">
        <v>148.5</v>
      </c>
      <c r="EH217" s="10">
        <v>152</v>
      </c>
      <c r="EI217" s="10">
        <v>155.30000000000001</v>
      </c>
      <c r="EJ217" s="69">
        <v>194.4</v>
      </c>
      <c r="EK217" s="69">
        <v>161.30000000000001</v>
      </c>
      <c r="EL217" s="70">
        <v>158.69999999999999</v>
      </c>
      <c r="EM217" s="70">
        <v>150.6</v>
      </c>
      <c r="EN217" s="70">
        <v>146.9</v>
      </c>
    </row>
    <row r="218" spans="1:144" x14ac:dyDescent="0.25">
      <c r="A218" s="2" t="s">
        <v>456</v>
      </c>
      <c r="B218" s="2" t="s">
        <v>457</v>
      </c>
      <c r="C218" s="5">
        <v>1.1220000000000001E-2</v>
      </c>
      <c r="D218" s="9">
        <v>103.6</v>
      </c>
      <c r="E218" s="9">
        <v>101.2</v>
      </c>
      <c r="F218" s="9">
        <v>95.5</v>
      </c>
      <c r="G218" s="9">
        <v>101.1</v>
      </c>
      <c r="H218" s="9">
        <v>98.6</v>
      </c>
      <c r="I218" s="9">
        <v>99.4</v>
      </c>
      <c r="J218" s="9">
        <v>99.1</v>
      </c>
      <c r="K218" s="9">
        <v>99.4</v>
      </c>
      <c r="L218" s="9">
        <v>99.3</v>
      </c>
      <c r="M218" s="9">
        <v>100.8</v>
      </c>
      <c r="N218" s="9">
        <v>103.5</v>
      </c>
      <c r="O218" s="9">
        <v>102.3</v>
      </c>
      <c r="P218" s="9">
        <v>106.1</v>
      </c>
      <c r="Q218" s="9">
        <v>106</v>
      </c>
      <c r="R218" s="9">
        <v>105.8</v>
      </c>
      <c r="S218" s="9">
        <v>105.8</v>
      </c>
      <c r="T218" s="9">
        <v>107.1</v>
      </c>
      <c r="U218" s="9">
        <v>107.8</v>
      </c>
      <c r="V218" s="9">
        <v>108.8</v>
      </c>
      <c r="W218" s="9">
        <v>109.2</v>
      </c>
      <c r="X218" s="9">
        <v>108.8</v>
      </c>
      <c r="Y218" s="9">
        <v>116.4</v>
      </c>
      <c r="Z218" s="9">
        <v>116.3</v>
      </c>
      <c r="AA218" s="9">
        <v>120.5</v>
      </c>
      <c r="AB218" s="9">
        <v>122.8</v>
      </c>
      <c r="AC218" s="9">
        <v>137.1</v>
      </c>
      <c r="AD218" s="9">
        <v>136.80000000000001</v>
      </c>
      <c r="AE218" s="9">
        <v>136.80000000000001</v>
      </c>
      <c r="AF218" s="9">
        <v>137</v>
      </c>
      <c r="AG218" s="9">
        <v>137</v>
      </c>
      <c r="AH218" s="9">
        <v>136.80000000000001</v>
      </c>
      <c r="AI218" s="9">
        <v>136.5</v>
      </c>
      <c r="AJ218" s="9">
        <v>140</v>
      </c>
      <c r="AK218" s="9">
        <v>140.4</v>
      </c>
      <c r="AL218" s="9">
        <v>142.30000000000001</v>
      </c>
      <c r="AM218" s="9">
        <v>143.69999999999999</v>
      </c>
      <c r="AN218" s="9">
        <v>144.19999999999999</v>
      </c>
      <c r="AO218" s="9">
        <v>144.5</v>
      </c>
      <c r="AP218" s="9">
        <v>143.1</v>
      </c>
      <c r="AQ218" s="9">
        <v>143.69999999999999</v>
      </c>
      <c r="AR218" s="9">
        <v>143.9</v>
      </c>
      <c r="AS218" s="9">
        <v>143.80000000000001</v>
      </c>
      <c r="AT218" s="9">
        <v>145.6</v>
      </c>
      <c r="AU218" s="9">
        <v>151</v>
      </c>
      <c r="AV218" s="9">
        <v>152.19999999999999</v>
      </c>
      <c r="AW218" s="9">
        <v>152.4</v>
      </c>
      <c r="AX218" s="9">
        <v>139.6</v>
      </c>
      <c r="AY218" s="9">
        <v>136.6</v>
      </c>
      <c r="AZ218" s="9">
        <v>134.69999999999999</v>
      </c>
      <c r="BA218" s="9">
        <v>129.80000000000001</v>
      </c>
      <c r="BB218" s="9">
        <v>143</v>
      </c>
      <c r="BC218" s="9">
        <v>128.5</v>
      </c>
      <c r="BD218" s="9">
        <v>128.30000000000001</v>
      </c>
      <c r="BE218" s="9">
        <v>128.30000000000001</v>
      </c>
      <c r="BF218" s="9">
        <v>128.19999999999999</v>
      </c>
      <c r="BG218" s="9">
        <v>131</v>
      </c>
      <c r="BH218" s="9">
        <v>139.6</v>
      </c>
      <c r="BI218" s="9">
        <v>139.6</v>
      </c>
      <c r="BJ218" s="9">
        <v>150.30000000000001</v>
      </c>
      <c r="BK218" s="9">
        <v>150.30000000000001</v>
      </c>
      <c r="BL218" s="9">
        <v>143.5</v>
      </c>
      <c r="BM218" s="9">
        <v>144.80000000000001</v>
      </c>
      <c r="BN218" s="9">
        <v>144.80000000000001</v>
      </c>
      <c r="BO218" s="9">
        <v>146.30000000000001</v>
      </c>
      <c r="BP218" s="9">
        <v>148.30000000000001</v>
      </c>
      <c r="BQ218" s="9">
        <v>141.69999999999999</v>
      </c>
      <c r="BR218" s="9">
        <v>150.80000000000001</v>
      </c>
      <c r="BS218" s="9">
        <v>150.80000000000001</v>
      </c>
      <c r="BT218" s="9">
        <v>144.4</v>
      </c>
      <c r="BU218" s="9">
        <v>143.69999999999999</v>
      </c>
      <c r="BV218" s="9">
        <v>141.80000000000001</v>
      </c>
      <c r="BW218" s="9">
        <v>146.5</v>
      </c>
      <c r="BX218" s="9">
        <v>139.80000000000001</v>
      </c>
      <c r="BY218" s="9">
        <v>142.1</v>
      </c>
      <c r="BZ218" s="9">
        <v>142.5</v>
      </c>
      <c r="CA218" s="9">
        <v>139.6</v>
      </c>
      <c r="CB218" s="9">
        <v>142.69999999999999</v>
      </c>
      <c r="CC218" s="9">
        <v>137.80000000000001</v>
      </c>
      <c r="CD218" s="9">
        <v>137.9</v>
      </c>
      <c r="CE218" s="9">
        <v>142.80000000000001</v>
      </c>
      <c r="CF218" s="9">
        <v>137.5</v>
      </c>
      <c r="CG218" s="9">
        <v>143</v>
      </c>
      <c r="CH218" s="9">
        <v>143.1</v>
      </c>
      <c r="CI218" s="9">
        <v>148.6</v>
      </c>
      <c r="CJ218" s="9">
        <v>149.69999999999999</v>
      </c>
      <c r="CK218" s="9">
        <v>151</v>
      </c>
      <c r="CL218" s="9">
        <v>148.4</v>
      </c>
      <c r="CM218" s="9">
        <v>149.80000000000001</v>
      </c>
      <c r="CN218" s="9">
        <v>149.69999999999999</v>
      </c>
      <c r="CO218" s="9">
        <v>162.1</v>
      </c>
      <c r="CP218" s="9">
        <v>158.1</v>
      </c>
      <c r="CQ218" s="9">
        <v>162.19999999999999</v>
      </c>
      <c r="CR218" s="9">
        <v>156.69999999999999</v>
      </c>
      <c r="CS218" s="9">
        <v>154</v>
      </c>
      <c r="CT218" s="9">
        <v>154.30000000000001</v>
      </c>
      <c r="CU218" s="9">
        <v>150.1</v>
      </c>
      <c r="CV218" s="9">
        <v>150.1</v>
      </c>
      <c r="CW218" s="9">
        <v>146.80000000000001</v>
      </c>
      <c r="CX218" s="9">
        <v>155.9</v>
      </c>
      <c r="CY218" s="9">
        <v>155.30000000000001</v>
      </c>
      <c r="CZ218" s="9">
        <v>165.9</v>
      </c>
      <c r="DA218" s="9">
        <v>163</v>
      </c>
      <c r="DB218" s="9">
        <v>151.6</v>
      </c>
      <c r="DC218" s="9">
        <v>160.30000000000001</v>
      </c>
      <c r="DD218" s="9">
        <v>158.9</v>
      </c>
      <c r="DE218" s="9">
        <v>153.1</v>
      </c>
      <c r="DF218" s="9">
        <v>157.4</v>
      </c>
      <c r="DG218" s="9">
        <v>159.1</v>
      </c>
      <c r="DH218" s="9">
        <v>161.4</v>
      </c>
      <c r="DI218" s="9">
        <v>164.2</v>
      </c>
      <c r="DJ218" s="9">
        <v>164</v>
      </c>
      <c r="DK218" s="9">
        <v>170.2</v>
      </c>
      <c r="DL218" s="9">
        <v>169.2</v>
      </c>
      <c r="DM218" s="9">
        <v>171.5</v>
      </c>
      <c r="DN218" s="9">
        <v>172.2</v>
      </c>
      <c r="DO218" s="9">
        <v>171.9</v>
      </c>
      <c r="DP218" s="9">
        <v>182.1</v>
      </c>
      <c r="DQ218" s="9">
        <v>183.5</v>
      </c>
      <c r="DR218" s="9">
        <v>178.1</v>
      </c>
      <c r="DS218" s="9">
        <v>169.3</v>
      </c>
      <c r="DT218" s="9">
        <v>182</v>
      </c>
      <c r="DU218" s="9">
        <v>175.2</v>
      </c>
      <c r="DV218" s="9">
        <v>178.4</v>
      </c>
      <c r="DW218" s="9">
        <v>181.5</v>
      </c>
      <c r="DX218" s="9">
        <v>182.8</v>
      </c>
      <c r="DY218" s="9">
        <v>185.1</v>
      </c>
      <c r="DZ218" s="9">
        <v>180.5</v>
      </c>
      <c r="EA218" s="9">
        <v>178.4</v>
      </c>
      <c r="EB218" s="9">
        <v>177.8</v>
      </c>
      <c r="EC218" s="9">
        <v>180.1</v>
      </c>
      <c r="ED218" s="9">
        <v>163.6</v>
      </c>
      <c r="EE218" s="9">
        <v>162.5</v>
      </c>
      <c r="EF218" s="10">
        <v>156.80000000000001</v>
      </c>
      <c r="EG218" s="10">
        <v>161.1</v>
      </c>
      <c r="EH218" s="10">
        <v>161.6</v>
      </c>
      <c r="EI218" s="10">
        <v>167.2</v>
      </c>
      <c r="EJ218" s="69">
        <v>167.4</v>
      </c>
      <c r="EK218" s="69">
        <v>166.1</v>
      </c>
      <c r="EL218" s="70">
        <v>166.8</v>
      </c>
      <c r="EM218" s="70">
        <v>162.30000000000001</v>
      </c>
      <c r="EN218" s="70">
        <v>163.19999999999999</v>
      </c>
    </row>
    <row r="219" spans="1:144" x14ac:dyDescent="0.25">
      <c r="A219" s="2" t="s">
        <v>458</v>
      </c>
      <c r="B219" s="2" t="s">
        <v>459</v>
      </c>
      <c r="C219" s="5">
        <v>0.17501</v>
      </c>
      <c r="D219" s="9">
        <v>101.4</v>
      </c>
      <c r="E219" s="9">
        <v>101.2</v>
      </c>
      <c r="F219" s="9">
        <v>104.1</v>
      </c>
      <c r="G219" s="9">
        <v>103.8</v>
      </c>
      <c r="H219" s="9">
        <v>105.6</v>
      </c>
      <c r="I219" s="9">
        <v>106.8</v>
      </c>
      <c r="J219" s="9">
        <v>105.4</v>
      </c>
      <c r="K219" s="9">
        <v>107.1</v>
      </c>
      <c r="L219" s="9">
        <v>106.6</v>
      </c>
      <c r="M219" s="9">
        <v>106.3</v>
      </c>
      <c r="N219" s="9">
        <v>107</v>
      </c>
      <c r="O219" s="9">
        <v>106.2</v>
      </c>
      <c r="P219" s="9">
        <v>105.1</v>
      </c>
      <c r="Q219" s="9">
        <v>106.3</v>
      </c>
      <c r="R219" s="9">
        <v>104.7</v>
      </c>
      <c r="S219" s="9">
        <v>108.3</v>
      </c>
      <c r="T219" s="9">
        <v>109.3</v>
      </c>
      <c r="U219" s="9">
        <v>110</v>
      </c>
      <c r="V219" s="9">
        <v>113.7</v>
      </c>
      <c r="W219" s="9">
        <v>111.1</v>
      </c>
      <c r="X219" s="9">
        <v>111.2</v>
      </c>
      <c r="Y219" s="9">
        <v>113.8</v>
      </c>
      <c r="Z219" s="9">
        <v>113.3</v>
      </c>
      <c r="AA219" s="9">
        <v>111.7</v>
      </c>
      <c r="AB219" s="9">
        <v>114.2</v>
      </c>
      <c r="AC219" s="9">
        <v>113.4</v>
      </c>
      <c r="AD219" s="9">
        <v>115.1</v>
      </c>
      <c r="AE219" s="9">
        <v>112.5</v>
      </c>
      <c r="AF219" s="9">
        <v>117.3</v>
      </c>
      <c r="AG219" s="9">
        <v>117.6</v>
      </c>
      <c r="AH219" s="9">
        <v>117</v>
      </c>
      <c r="AI219" s="9">
        <v>117</v>
      </c>
      <c r="AJ219" s="9">
        <v>117.8</v>
      </c>
      <c r="AK219" s="9">
        <v>118.5</v>
      </c>
      <c r="AL219" s="9">
        <v>117.5</v>
      </c>
      <c r="AM219" s="9">
        <v>118.4</v>
      </c>
      <c r="AN219" s="9">
        <v>119.7</v>
      </c>
      <c r="AO219" s="9">
        <v>113.4</v>
      </c>
      <c r="AP219" s="9">
        <v>116.8</v>
      </c>
      <c r="AQ219" s="9">
        <v>119</v>
      </c>
      <c r="AR219" s="9">
        <v>121.7</v>
      </c>
      <c r="AS219" s="9">
        <v>120.5</v>
      </c>
      <c r="AT219" s="9">
        <v>121.2</v>
      </c>
      <c r="AU219" s="9">
        <v>117</v>
      </c>
      <c r="AV219" s="9">
        <v>117.7</v>
      </c>
      <c r="AW219" s="9">
        <v>122.6</v>
      </c>
      <c r="AX219" s="9">
        <v>117.9</v>
      </c>
      <c r="AY219" s="9">
        <v>118.8</v>
      </c>
      <c r="AZ219" s="9">
        <v>128.1</v>
      </c>
      <c r="BA219" s="9">
        <v>124.3</v>
      </c>
      <c r="BB219" s="9">
        <v>124.5</v>
      </c>
      <c r="BC219" s="9">
        <v>125.2</v>
      </c>
      <c r="BD219" s="9">
        <v>129.4</v>
      </c>
      <c r="BE219" s="9">
        <v>126.6</v>
      </c>
      <c r="BF219" s="9">
        <v>125.9</v>
      </c>
      <c r="BG219" s="9">
        <v>124.7</v>
      </c>
      <c r="BH219" s="9">
        <v>125.9</v>
      </c>
      <c r="BI219" s="9">
        <v>124.3</v>
      </c>
      <c r="BJ219" s="9">
        <v>124.1</v>
      </c>
      <c r="BK219" s="9">
        <v>123.3</v>
      </c>
      <c r="BL219" s="9">
        <v>123.3</v>
      </c>
      <c r="BM219" s="9">
        <v>123.6</v>
      </c>
      <c r="BN219" s="9">
        <v>126.7</v>
      </c>
      <c r="BO219" s="9">
        <v>125.4</v>
      </c>
      <c r="BP219" s="9">
        <v>127</v>
      </c>
      <c r="BQ219" s="9">
        <v>126.6</v>
      </c>
      <c r="BR219" s="9">
        <v>126.5</v>
      </c>
      <c r="BS219" s="9">
        <v>125.3</v>
      </c>
      <c r="BT219" s="9">
        <v>126.9</v>
      </c>
      <c r="BU219" s="9">
        <v>127.5</v>
      </c>
      <c r="BV219" s="9">
        <v>126.9</v>
      </c>
      <c r="BW219" s="9">
        <v>127.1</v>
      </c>
      <c r="BX219" s="9">
        <v>126.9</v>
      </c>
      <c r="BY219" s="9">
        <v>123.6</v>
      </c>
      <c r="BZ219" s="9">
        <v>125.2</v>
      </c>
      <c r="CA219" s="9">
        <v>124.9</v>
      </c>
      <c r="CB219" s="9">
        <v>127.7</v>
      </c>
      <c r="CC219" s="9">
        <v>128.1</v>
      </c>
      <c r="CD219" s="9">
        <v>129.19999999999999</v>
      </c>
      <c r="CE219" s="9">
        <v>126.8</v>
      </c>
      <c r="CF219" s="9">
        <v>126.6</v>
      </c>
      <c r="CG219" s="9">
        <v>127.7</v>
      </c>
      <c r="CH219" s="9">
        <v>127</v>
      </c>
      <c r="CI219" s="9">
        <v>126.9</v>
      </c>
      <c r="CJ219" s="9">
        <v>128.19999999999999</v>
      </c>
      <c r="CK219" s="9">
        <v>127.7</v>
      </c>
      <c r="CL219" s="9">
        <v>128.4</v>
      </c>
      <c r="CM219" s="9">
        <v>126.2</v>
      </c>
      <c r="CN219" s="9">
        <v>127.2</v>
      </c>
      <c r="CO219" s="9">
        <v>127.6</v>
      </c>
      <c r="CP219" s="9">
        <v>128.5</v>
      </c>
      <c r="CQ219" s="9">
        <v>126.8</v>
      </c>
      <c r="CR219" s="9">
        <v>128</v>
      </c>
      <c r="CS219" s="9">
        <v>125.7</v>
      </c>
      <c r="CT219" s="9">
        <v>126.4</v>
      </c>
      <c r="CU219" s="9">
        <v>125.6</v>
      </c>
      <c r="CV219" s="9">
        <v>127.8</v>
      </c>
      <c r="CW219" s="9">
        <v>128.30000000000001</v>
      </c>
      <c r="CX219" s="9">
        <v>127.9</v>
      </c>
      <c r="CY219" s="9">
        <v>128.19999999999999</v>
      </c>
      <c r="CZ219" s="9">
        <v>127.5</v>
      </c>
      <c r="DA219" s="9">
        <v>127.5</v>
      </c>
      <c r="DB219" s="9">
        <v>127.8</v>
      </c>
      <c r="DC219" s="9">
        <v>128.5</v>
      </c>
      <c r="DD219" s="9">
        <v>128.1</v>
      </c>
      <c r="DE219" s="9">
        <v>128.4</v>
      </c>
      <c r="DF219" s="9">
        <v>127.6</v>
      </c>
      <c r="DG219" s="9">
        <v>128</v>
      </c>
      <c r="DH219" s="9">
        <v>128.19999999999999</v>
      </c>
      <c r="DI219" s="9">
        <v>129.69999999999999</v>
      </c>
      <c r="DJ219" s="9">
        <v>128.9</v>
      </c>
      <c r="DK219" s="9">
        <v>127</v>
      </c>
      <c r="DL219" s="9">
        <v>128.4</v>
      </c>
      <c r="DM219" s="9">
        <v>128.80000000000001</v>
      </c>
      <c r="DN219" s="9">
        <v>131.30000000000001</v>
      </c>
      <c r="DO219" s="9">
        <v>130.30000000000001</v>
      </c>
      <c r="DP219" s="9">
        <v>132</v>
      </c>
      <c r="DQ219" s="9">
        <v>132.80000000000001</v>
      </c>
      <c r="DR219" s="9">
        <v>133.80000000000001</v>
      </c>
      <c r="DS219" s="9">
        <v>134.5</v>
      </c>
      <c r="DT219" s="9">
        <v>134.5</v>
      </c>
      <c r="DU219" s="9">
        <v>134.30000000000001</v>
      </c>
      <c r="DV219" s="9">
        <v>133.5</v>
      </c>
      <c r="DW219" s="9">
        <v>134.4</v>
      </c>
      <c r="DX219" s="9">
        <v>134.4</v>
      </c>
      <c r="DY219" s="9">
        <v>136.1</v>
      </c>
      <c r="DZ219" s="9">
        <v>135.4</v>
      </c>
      <c r="EA219" s="9">
        <v>136.4</v>
      </c>
      <c r="EB219" s="9">
        <v>138.80000000000001</v>
      </c>
      <c r="EC219" s="9">
        <v>137.4</v>
      </c>
      <c r="ED219" s="9">
        <v>138</v>
      </c>
      <c r="EE219" s="9">
        <v>137.1</v>
      </c>
      <c r="EF219" s="10">
        <v>137.30000000000001</v>
      </c>
      <c r="EG219" s="10">
        <v>138.1</v>
      </c>
      <c r="EH219" s="10">
        <v>138.9</v>
      </c>
      <c r="EI219" s="10">
        <v>138.30000000000001</v>
      </c>
      <c r="EJ219" s="69">
        <v>137.9</v>
      </c>
      <c r="EK219" s="69">
        <v>138.5</v>
      </c>
      <c r="EL219" s="70">
        <v>138.69999999999999</v>
      </c>
      <c r="EM219" s="70">
        <v>140.6</v>
      </c>
      <c r="EN219" s="70">
        <v>141.1</v>
      </c>
    </row>
    <row r="220" spans="1:144" x14ac:dyDescent="0.25">
      <c r="A220" s="2" t="s">
        <v>460</v>
      </c>
      <c r="B220" s="2" t="s">
        <v>461</v>
      </c>
      <c r="C220" s="5">
        <v>9.6850000000000006E-2</v>
      </c>
      <c r="D220" s="9">
        <v>100.9</v>
      </c>
      <c r="E220" s="9">
        <v>100.2</v>
      </c>
      <c r="F220" s="9">
        <v>105.5</v>
      </c>
      <c r="G220" s="9">
        <v>103.6</v>
      </c>
      <c r="H220" s="9">
        <v>104.5</v>
      </c>
      <c r="I220" s="9">
        <v>105.4</v>
      </c>
      <c r="J220" s="9">
        <v>105.8</v>
      </c>
      <c r="K220" s="9">
        <v>107.5</v>
      </c>
      <c r="L220" s="9">
        <v>107.5</v>
      </c>
      <c r="M220" s="9">
        <v>106.5</v>
      </c>
      <c r="N220" s="9">
        <v>106.6</v>
      </c>
      <c r="O220" s="9">
        <v>105.4</v>
      </c>
      <c r="P220" s="9">
        <v>104.2</v>
      </c>
      <c r="Q220" s="9">
        <v>106.3</v>
      </c>
      <c r="R220" s="9">
        <v>104.4</v>
      </c>
      <c r="S220" s="9">
        <v>110.2</v>
      </c>
      <c r="T220" s="9">
        <v>111.7</v>
      </c>
      <c r="U220" s="9">
        <v>113.1</v>
      </c>
      <c r="V220" s="9">
        <v>119.2</v>
      </c>
      <c r="W220" s="9">
        <v>114.2</v>
      </c>
      <c r="X220" s="9">
        <v>114.3</v>
      </c>
      <c r="Y220" s="9">
        <v>117.8</v>
      </c>
      <c r="Z220" s="9">
        <v>116.6</v>
      </c>
      <c r="AA220" s="9">
        <v>113.6</v>
      </c>
      <c r="AB220" s="9">
        <v>118.8</v>
      </c>
      <c r="AC220" s="9">
        <v>116.5</v>
      </c>
      <c r="AD220" s="9">
        <v>119.1</v>
      </c>
      <c r="AE220" s="9">
        <v>113.1</v>
      </c>
      <c r="AF220" s="9">
        <v>121.9</v>
      </c>
      <c r="AG220" s="9">
        <v>122.2</v>
      </c>
      <c r="AH220" s="9">
        <v>120</v>
      </c>
      <c r="AI220" s="9">
        <v>120</v>
      </c>
      <c r="AJ220" s="9">
        <v>121.7</v>
      </c>
      <c r="AK220" s="9">
        <v>122.9</v>
      </c>
      <c r="AL220" s="9">
        <v>122.6</v>
      </c>
      <c r="AM220" s="9">
        <v>123.3</v>
      </c>
      <c r="AN220" s="9">
        <v>126.5</v>
      </c>
      <c r="AO220" s="9">
        <v>114.1</v>
      </c>
      <c r="AP220" s="9">
        <v>120.7</v>
      </c>
      <c r="AQ220" s="9">
        <v>125.4</v>
      </c>
      <c r="AR220" s="9">
        <v>127.4</v>
      </c>
      <c r="AS220" s="9">
        <v>126.7</v>
      </c>
      <c r="AT220" s="9">
        <v>126.4</v>
      </c>
      <c r="AU220" s="9">
        <v>119</v>
      </c>
      <c r="AV220" s="9">
        <v>119.8</v>
      </c>
      <c r="AW220" s="9">
        <v>128.30000000000001</v>
      </c>
      <c r="AX220" s="9">
        <v>119.7</v>
      </c>
      <c r="AY220" s="9">
        <v>120.7</v>
      </c>
      <c r="AZ220" s="9">
        <v>135.6</v>
      </c>
      <c r="BA220" s="9">
        <v>128.5</v>
      </c>
      <c r="BB220" s="9">
        <v>128.4</v>
      </c>
      <c r="BC220" s="9">
        <v>128.6</v>
      </c>
      <c r="BD220" s="9">
        <v>135.69999999999999</v>
      </c>
      <c r="BE220" s="9">
        <v>130.9</v>
      </c>
      <c r="BF220" s="9">
        <v>130.1</v>
      </c>
      <c r="BG220" s="9">
        <v>128.1</v>
      </c>
      <c r="BH220" s="9">
        <v>130.1</v>
      </c>
      <c r="BI220" s="9">
        <v>126.7</v>
      </c>
      <c r="BJ220" s="9">
        <v>126.4</v>
      </c>
      <c r="BK220" s="9">
        <v>123.9</v>
      </c>
      <c r="BL220" s="9">
        <v>123.7</v>
      </c>
      <c r="BM220" s="9">
        <v>123.7</v>
      </c>
      <c r="BN220" s="9">
        <v>128.6</v>
      </c>
      <c r="BO220" s="9">
        <v>125.5</v>
      </c>
      <c r="BP220" s="9">
        <v>130.6</v>
      </c>
      <c r="BQ220" s="9">
        <v>129.30000000000001</v>
      </c>
      <c r="BR220" s="9">
        <v>128.80000000000001</v>
      </c>
      <c r="BS220" s="9">
        <v>127.5</v>
      </c>
      <c r="BT220" s="9">
        <v>130.1</v>
      </c>
      <c r="BU220" s="9">
        <v>128.6</v>
      </c>
      <c r="BV220" s="9">
        <v>126.7</v>
      </c>
      <c r="BW220" s="9">
        <v>126.6</v>
      </c>
      <c r="BX220" s="9">
        <v>128.4</v>
      </c>
      <c r="BY220" s="9">
        <v>126.1</v>
      </c>
      <c r="BZ220" s="9">
        <v>129.1</v>
      </c>
      <c r="CA220" s="9">
        <v>128</v>
      </c>
      <c r="CB220" s="9">
        <v>133.9</v>
      </c>
      <c r="CC220" s="9">
        <v>133.30000000000001</v>
      </c>
      <c r="CD220" s="9">
        <v>134.1</v>
      </c>
      <c r="CE220" s="9">
        <v>130</v>
      </c>
      <c r="CF220" s="9">
        <v>128.1</v>
      </c>
      <c r="CG220" s="9">
        <v>130.69999999999999</v>
      </c>
      <c r="CH220" s="9">
        <v>129.30000000000001</v>
      </c>
      <c r="CI220" s="9">
        <v>127.9</v>
      </c>
      <c r="CJ220" s="9">
        <v>129.5</v>
      </c>
      <c r="CK220" s="9">
        <v>129.69999999999999</v>
      </c>
      <c r="CL220" s="9">
        <v>129.6</v>
      </c>
      <c r="CM220" s="9">
        <v>124.7</v>
      </c>
      <c r="CN220" s="9">
        <v>127</v>
      </c>
      <c r="CO220" s="9">
        <v>127.8</v>
      </c>
      <c r="CP220" s="9">
        <v>130.4</v>
      </c>
      <c r="CQ220" s="9">
        <v>126.2</v>
      </c>
      <c r="CR220" s="9">
        <v>127.5</v>
      </c>
      <c r="CS220" s="9">
        <v>125.5</v>
      </c>
      <c r="CT220" s="9">
        <v>125.4</v>
      </c>
      <c r="CU220" s="9">
        <v>124</v>
      </c>
      <c r="CV220" s="9">
        <v>125</v>
      </c>
      <c r="CW220" s="9">
        <v>126.4</v>
      </c>
      <c r="CX220" s="9">
        <v>125.5</v>
      </c>
      <c r="CY220" s="9">
        <v>125.9</v>
      </c>
      <c r="CZ220" s="9">
        <v>125.6</v>
      </c>
      <c r="DA220" s="9">
        <v>125.6</v>
      </c>
      <c r="DB220" s="9">
        <v>126.3</v>
      </c>
      <c r="DC220" s="9">
        <v>127.1</v>
      </c>
      <c r="DD220" s="9">
        <v>126.7</v>
      </c>
      <c r="DE220" s="9">
        <v>126.5</v>
      </c>
      <c r="DF220" s="9">
        <v>126.8</v>
      </c>
      <c r="DG220" s="9">
        <v>126.9</v>
      </c>
      <c r="DH220" s="9">
        <v>127.3</v>
      </c>
      <c r="DI220" s="9">
        <v>128.69999999999999</v>
      </c>
      <c r="DJ220" s="9">
        <v>129.1</v>
      </c>
      <c r="DK220" s="9">
        <v>130.19999999999999</v>
      </c>
      <c r="DL220" s="9">
        <v>129.80000000000001</v>
      </c>
      <c r="DM220" s="9">
        <v>131.19999999999999</v>
      </c>
      <c r="DN220" s="9">
        <v>133.9</v>
      </c>
      <c r="DO220" s="9">
        <v>133.4</v>
      </c>
      <c r="DP220" s="9">
        <v>133.80000000000001</v>
      </c>
      <c r="DQ220" s="9">
        <v>134.9</v>
      </c>
      <c r="DR220" s="9">
        <v>136.80000000000001</v>
      </c>
      <c r="DS220" s="9">
        <v>137.30000000000001</v>
      </c>
      <c r="DT220" s="9">
        <v>137.4</v>
      </c>
      <c r="DU220" s="9">
        <v>137.80000000000001</v>
      </c>
      <c r="DV220" s="9">
        <v>136.1</v>
      </c>
      <c r="DW220" s="9">
        <v>137</v>
      </c>
      <c r="DX220" s="9">
        <v>137.5</v>
      </c>
      <c r="DY220" s="9">
        <v>138.80000000000001</v>
      </c>
      <c r="DZ220" s="9">
        <v>138.5</v>
      </c>
      <c r="EA220" s="9">
        <v>139.19999999999999</v>
      </c>
      <c r="EB220" s="9">
        <v>142.30000000000001</v>
      </c>
      <c r="EC220" s="9">
        <v>140.1</v>
      </c>
      <c r="ED220" s="9">
        <v>141.9</v>
      </c>
      <c r="EE220" s="9">
        <v>140.69999999999999</v>
      </c>
      <c r="EF220" s="10">
        <v>140.9</v>
      </c>
      <c r="EG220" s="10">
        <v>141.6</v>
      </c>
      <c r="EH220" s="10">
        <v>143.69999999999999</v>
      </c>
      <c r="EI220" s="10">
        <v>142.5</v>
      </c>
      <c r="EJ220" s="69">
        <v>143.19999999999999</v>
      </c>
      <c r="EK220" s="69">
        <v>143.9</v>
      </c>
      <c r="EL220" s="70">
        <v>144.69999999999999</v>
      </c>
      <c r="EM220" s="70">
        <v>146.80000000000001</v>
      </c>
      <c r="EN220" s="70">
        <v>147.5</v>
      </c>
    </row>
    <row r="221" spans="1:144" x14ac:dyDescent="0.25">
      <c r="A221" s="2" t="s">
        <v>462</v>
      </c>
      <c r="B221" s="2" t="s">
        <v>463</v>
      </c>
      <c r="C221" s="5">
        <v>7.8159999999999993E-2</v>
      </c>
      <c r="D221" s="9">
        <v>102.1</v>
      </c>
      <c r="E221" s="9">
        <v>102.5</v>
      </c>
      <c r="F221" s="9">
        <v>102.4</v>
      </c>
      <c r="G221" s="9">
        <v>104</v>
      </c>
      <c r="H221" s="9">
        <v>107</v>
      </c>
      <c r="I221" s="9">
        <v>108.5</v>
      </c>
      <c r="J221" s="9">
        <v>104.8</v>
      </c>
      <c r="K221" s="9">
        <v>106.6</v>
      </c>
      <c r="L221" s="9">
        <v>105.3</v>
      </c>
      <c r="M221" s="9">
        <v>106.1</v>
      </c>
      <c r="N221" s="9">
        <v>107.5</v>
      </c>
      <c r="O221" s="9">
        <v>107.3</v>
      </c>
      <c r="P221" s="9">
        <v>106.2</v>
      </c>
      <c r="Q221" s="9">
        <v>106.3</v>
      </c>
      <c r="R221" s="9">
        <v>104.9</v>
      </c>
      <c r="S221" s="9">
        <v>106</v>
      </c>
      <c r="T221" s="9">
        <v>106.3</v>
      </c>
      <c r="U221" s="9">
        <v>106.2</v>
      </c>
      <c r="V221" s="9">
        <v>107</v>
      </c>
      <c r="W221" s="9">
        <v>107.3</v>
      </c>
      <c r="X221" s="9">
        <v>107.4</v>
      </c>
      <c r="Y221" s="9">
        <v>108.7</v>
      </c>
      <c r="Z221" s="9">
        <v>109.1</v>
      </c>
      <c r="AA221" s="9">
        <v>109.3</v>
      </c>
      <c r="AB221" s="9">
        <v>108.5</v>
      </c>
      <c r="AC221" s="9">
        <v>109.6</v>
      </c>
      <c r="AD221" s="9">
        <v>110.1</v>
      </c>
      <c r="AE221" s="9">
        <v>111.7</v>
      </c>
      <c r="AF221" s="9">
        <v>111.7</v>
      </c>
      <c r="AG221" s="9">
        <v>112</v>
      </c>
      <c r="AH221" s="9">
        <v>113.2</v>
      </c>
      <c r="AI221" s="9">
        <v>113.2</v>
      </c>
      <c r="AJ221" s="9">
        <v>112.9</v>
      </c>
      <c r="AK221" s="9">
        <v>113</v>
      </c>
      <c r="AL221" s="9">
        <v>111.3</v>
      </c>
      <c r="AM221" s="9">
        <v>112.4</v>
      </c>
      <c r="AN221" s="9">
        <v>111.3</v>
      </c>
      <c r="AO221" s="9">
        <v>112.5</v>
      </c>
      <c r="AP221" s="9">
        <v>112</v>
      </c>
      <c r="AQ221" s="9">
        <v>111.1</v>
      </c>
      <c r="AR221" s="9">
        <v>114.7</v>
      </c>
      <c r="AS221" s="9">
        <v>112.8</v>
      </c>
      <c r="AT221" s="9">
        <v>114.8</v>
      </c>
      <c r="AU221" s="9">
        <v>114.4</v>
      </c>
      <c r="AV221" s="9">
        <v>115.2</v>
      </c>
      <c r="AW221" s="9">
        <v>115.4</v>
      </c>
      <c r="AX221" s="9">
        <v>115.6</v>
      </c>
      <c r="AY221" s="9">
        <v>116.6</v>
      </c>
      <c r="AZ221" s="9">
        <v>118.8</v>
      </c>
      <c r="BA221" s="9">
        <v>119.1</v>
      </c>
      <c r="BB221" s="9">
        <v>119.7</v>
      </c>
      <c r="BC221" s="9">
        <v>120.9</v>
      </c>
      <c r="BD221" s="9">
        <v>121.6</v>
      </c>
      <c r="BE221" s="9">
        <v>121.3</v>
      </c>
      <c r="BF221" s="9">
        <v>120.7</v>
      </c>
      <c r="BG221" s="9">
        <v>120.5</v>
      </c>
      <c r="BH221" s="9">
        <v>120.8</v>
      </c>
      <c r="BI221" s="9">
        <v>121.3</v>
      </c>
      <c r="BJ221" s="9">
        <v>121.2</v>
      </c>
      <c r="BK221" s="9">
        <v>122.7</v>
      </c>
      <c r="BL221" s="9">
        <v>122.9</v>
      </c>
      <c r="BM221" s="9">
        <v>123.6</v>
      </c>
      <c r="BN221" s="9">
        <v>124.5</v>
      </c>
      <c r="BO221" s="9">
        <v>125.3</v>
      </c>
      <c r="BP221" s="9">
        <v>122.5</v>
      </c>
      <c r="BQ221" s="9">
        <v>123.2</v>
      </c>
      <c r="BR221" s="9">
        <v>123.6</v>
      </c>
      <c r="BS221" s="9">
        <v>122.6</v>
      </c>
      <c r="BT221" s="9">
        <v>123</v>
      </c>
      <c r="BU221" s="9">
        <v>126.2</v>
      </c>
      <c r="BV221" s="9">
        <v>127.2</v>
      </c>
      <c r="BW221" s="9">
        <v>127.6</v>
      </c>
      <c r="BX221" s="9">
        <v>124.9</v>
      </c>
      <c r="BY221" s="9">
        <v>120.5</v>
      </c>
      <c r="BZ221" s="9">
        <v>120.3</v>
      </c>
      <c r="CA221" s="9">
        <v>121.1</v>
      </c>
      <c r="CB221" s="9">
        <v>119.9</v>
      </c>
      <c r="CC221" s="9">
        <v>121.7</v>
      </c>
      <c r="CD221" s="9">
        <v>123.1</v>
      </c>
      <c r="CE221" s="9">
        <v>123</v>
      </c>
      <c r="CF221" s="9">
        <v>124.7</v>
      </c>
      <c r="CG221" s="9">
        <v>124</v>
      </c>
      <c r="CH221" s="9">
        <v>124.2</v>
      </c>
      <c r="CI221" s="9">
        <v>125.8</v>
      </c>
      <c r="CJ221" s="9">
        <v>126.5</v>
      </c>
      <c r="CK221" s="9">
        <v>125.2</v>
      </c>
      <c r="CL221" s="9">
        <v>126.9</v>
      </c>
      <c r="CM221" s="9">
        <v>128</v>
      </c>
      <c r="CN221" s="9">
        <v>127.5</v>
      </c>
      <c r="CO221" s="9">
        <v>127.4</v>
      </c>
      <c r="CP221" s="9">
        <v>126.1</v>
      </c>
      <c r="CQ221" s="9">
        <v>127.5</v>
      </c>
      <c r="CR221" s="9">
        <v>128.5</v>
      </c>
      <c r="CS221" s="9">
        <v>125.9</v>
      </c>
      <c r="CT221" s="9">
        <v>127.5</v>
      </c>
      <c r="CU221" s="9">
        <v>127.6</v>
      </c>
      <c r="CV221" s="9">
        <v>131.30000000000001</v>
      </c>
      <c r="CW221" s="9">
        <v>130.6</v>
      </c>
      <c r="CX221" s="9">
        <v>130.9</v>
      </c>
      <c r="CY221" s="9">
        <v>131.19999999999999</v>
      </c>
      <c r="CZ221" s="9">
        <v>129.80000000000001</v>
      </c>
      <c r="DA221" s="9">
        <v>129.9</v>
      </c>
      <c r="DB221" s="9">
        <v>129.69999999999999</v>
      </c>
      <c r="DC221" s="9">
        <v>130.19999999999999</v>
      </c>
      <c r="DD221" s="9">
        <v>129.9</v>
      </c>
      <c r="DE221" s="9">
        <v>130.80000000000001</v>
      </c>
      <c r="DF221" s="9">
        <v>128.6</v>
      </c>
      <c r="DG221" s="9">
        <v>129.30000000000001</v>
      </c>
      <c r="DH221" s="9">
        <v>129.19999999999999</v>
      </c>
      <c r="DI221" s="9">
        <v>131.1</v>
      </c>
      <c r="DJ221" s="9">
        <v>128.6</v>
      </c>
      <c r="DK221" s="9">
        <v>123.1</v>
      </c>
      <c r="DL221" s="9">
        <v>126.7</v>
      </c>
      <c r="DM221" s="9">
        <v>125.9</v>
      </c>
      <c r="DN221" s="9">
        <v>128.1</v>
      </c>
      <c r="DO221" s="9">
        <v>126.6</v>
      </c>
      <c r="DP221" s="9">
        <v>129.80000000000001</v>
      </c>
      <c r="DQ221" s="9">
        <v>130.1</v>
      </c>
      <c r="DR221" s="9">
        <v>130.1</v>
      </c>
      <c r="DS221" s="9">
        <v>131.19999999999999</v>
      </c>
      <c r="DT221" s="9">
        <v>130.80000000000001</v>
      </c>
      <c r="DU221" s="9">
        <v>130</v>
      </c>
      <c r="DV221" s="9">
        <v>130.30000000000001</v>
      </c>
      <c r="DW221" s="9">
        <v>131.19999999999999</v>
      </c>
      <c r="DX221" s="9">
        <v>130.69999999999999</v>
      </c>
      <c r="DY221" s="9">
        <v>132.6</v>
      </c>
      <c r="DZ221" s="9">
        <v>131.5</v>
      </c>
      <c r="EA221" s="9">
        <v>133</v>
      </c>
      <c r="EB221" s="9">
        <v>134.4</v>
      </c>
      <c r="EC221" s="9">
        <v>134.1</v>
      </c>
      <c r="ED221" s="9">
        <v>133.30000000000001</v>
      </c>
      <c r="EE221" s="9">
        <v>132.5</v>
      </c>
      <c r="EF221" s="10">
        <v>132.9</v>
      </c>
      <c r="EG221" s="10">
        <v>133.69999999999999</v>
      </c>
      <c r="EH221" s="10">
        <v>133</v>
      </c>
      <c r="EI221" s="10">
        <v>133</v>
      </c>
      <c r="EJ221" s="69">
        <v>131.4</v>
      </c>
      <c r="EK221" s="69">
        <v>131.69999999999999</v>
      </c>
      <c r="EL221" s="70">
        <v>131.30000000000001</v>
      </c>
      <c r="EM221" s="70">
        <v>133</v>
      </c>
      <c r="EN221" s="70">
        <v>133.19999999999999</v>
      </c>
    </row>
    <row r="222" spans="1:144" x14ac:dyDescent="0.25">
      <c r="A222" s="2" t="s">
        <v>464</v>
      </c>
      <c r="B222" s="2" t="s">
        <v>465</v>
      </c>
      <c r="C222" s="5">
        <v>2.64E-2</v>
      </c>
      <c r="D222" s="9">
        <v>102.8</v>
      </c>
      <c r="E222" s="9">
        <v>101</v>
      </c>
      <c r="F222" s="9">
        <v>105</v>
      </c>
      <c r="G222" s="9">
        <v>110.6</v>
      </c>
      <c r="H222" s="9">
        <v>105.5</v>
      </c>
      <c r="I222" s="9">
        <v>105.9</v>
      </c>
      <c r="J222" s="9">
        <v>106.8</v>
      </c>
      <c r="K222" s="9">
        <v>107.5</v>
      </c>
      <c r="L222" s="9">
        <v>110.4</v>
      </c>
      <c r="M222" s="9">
        <v>110</v>
      </c>
      <c r="N222" s="9">
        <v>113.4</v>
      </c>
      <c r="O222" s="9">
        <v>108.7</v>
      </c>
      <c r="P222" s="9">
        <v>109</v>
      </c>
      <c r="Q222" s="9">
        <v>108.8</v>
      </c>
      <c r="R222" s="9">
        <v>110.3</v>
      </c>
      <c r="S222" s="9">
        <v>109.7</v>
      </c>
      <c r="T222" s="9">
        <v>110.3</v>
      </c>
      <c r="U222" s="9">
        <v>110.1</v>
      </c>
      <c r="V222" s="9">
        <v>112.6</v>
      </c>
      <c r="W222" s="9">
        <v>115.7</v>
      </c>
      <c r="X222" s="9">
        <v>111.8</v>
      </c>
      <c r="Y222" s="9">
        <v>116.6</v>
      </c>
      <c r="Z222" s="9">
        <v>118.8</v>
      </c>
      <c r="AA222" s="9">
        <v>117.4</v>
      </c>
      <c r="AB222" s="9">
        <v>115</v>
      </c>
      <c r="AC222" s="9">
        <v>111.9</v>
      </c>
      <c r="AD222" s="9">
        <v>110.1</v>
      </c>
      <c r="AE222" s="9">
        <v>110.8</v>
      </c>
      <c r="AF222" s="9">
        <v>114.5</v>
      </c>
      <c r="AG222" s="9">
        <v>113.2</v>
      </c>
      <c r="AH222" s="9">
        <v>117.2</v>
      </c>
      <c r="AI222" s="9">
        <v>118.2</v>
      </c>
      <c r="AJ222" s="9">
        <v>117.2</v>
      </c>
      <c r="AK222" s="9">
        <v>124.7</v>
      </c>
      <c r="AL222" s="9">
        <v>129.19999999999999</v>
      </c>
      <c r="AM222" s="9">
        <v>124.2</v>
      </c>
      <c r="AN222" s="9">
        <v>132.69999999999999</v>
      </c>
      <c r="AO222" s="9">
        <v>120.6</v>
      </c>
      <c r="AP222" s="9">
        <v>119.2</v>
      </c>
      <c r="AQ222" s="9">
        <v>119.2</v>
      </c>
      <c r="AR222" s="9">
        <v>119.2</v>
      </c>
      <c r="AS222" s="9">
        <v>119.2</v>
      </c>
      <c r="AT222" s="9">
        <v>112.1</v>
      </c>
      <c r="AU222" s="9">
        <v>120.9</v>
      </c>
      <c r="AV222" s="9">
        <v>121.8</v>
      </c>
      <c r="AW222" s="9">
        <v>123.4</v>
      </c>
      <c r="AX222" s="9">
        <v>123.5</v>
      </c>
      <c r="AY222" s="9">
        <v>133.80000000000001</v>
      </c>
      <c r="AZ222" s="9">
        <v>121</v>
      </c>
      <c r="BA222" s="9">
        <v>127.3</v>
      </c>
      <c r="BB222" s="9">
        <v>131.69999999999999</v>
      </c>
      <c r="BC222" s="9">
        <v>141.4</v>
      </c>
      <c r="BD222" s="9">
        <v>141.5</v>
      </c>
      <c r="BE222" s="9">
        <v>143.19999999999999</v>
      </c>
      <c r="BF222" s="9">
        <v>144.30000000000001</v>
      </c>
      <c r="BG222" s="9">
        <v>151</v>
      </c>
      <c r="BH222" s="9">
        <v>146.80000000000001</v>
      </c>
      <c r="BI222" s="9">
        <v>131.19999999999999</v>
      </c>
      <c r="BJ222" s="9">
        <v>133.4</v>
      </c>
      <c r="BK222" s="9">
        <v>132.1</v>
      </c>
      <c r="BL222" s="9">
        <v>140.80000000000001</v>
      </c>
      <c r="BM222" s="9">
        <v>137</v>
      </c>
      <c r="BN222" s="9">
        <v>134.4</v>
      </c>
      <c r="BO222" s="9">
        <v>131</v>
      </c>
      <c r="BP222" s="9">
        <v>130.4</v>
      </c>
      <c r="BQ222" s="9">
        <v>132.30000000000001</v>
      </c>
      <c r="BR222" s="9">
        <v>128</v>
      </c>
      <c r="BS222" s="9">
        <v>128.5</v>
      </c>
      <c r="BT222" s="9">
        <v>132.19999999999999</v>
      </c>
      <c r="BU222" s="9">
        <v>125.8</v>
      </c>
      <c r="BV222" s="9">
        <v>127.2</v>
      </c>
      <c r="BW222" s="9">
        <v>129.19999999999999</v>
      </c>
      <c r="BX222" s="9">
        <v>128.80000000000001</v>
      </c>
      <c r="BY222" s="9">
        <v>128.30000000000001</v>
      </c>
      <c r="BZ222" s="9">
        <v>131.5</v>
      </c>
      <c r="CA222" s="9">
        <v>133.30000000000001</v>
      </c>
      <c r="CB222" s="9">
        <v>133.30000000000001</v>
      </c>
      <c r="CC222" s="9">
        <v>137.6</v>
      </c>
      <c r="CD222" s="9">
        <v>133.5</v>
      </c>
      <c r="CE222" s="9">
        <v>136.30000000000001</v>
      </c>
      <c r="CF222" s="9">
        <v>137</v>
      </c>
      <c r="CG222" s="9">
        <v>136.4</v>
      </c>
      <c r="CH222" s="9">
        <v>142.6</v>
      </c>
      <c r="CI222" s="9">
        <v>135.1</v>
      </c>
      <c r="CJ222" s="9">
        <v>133.1</v>
      </c>
      <c r="CK222" s="9">
        <v>137.80000000000001</v>
      </c>
      <c r="CL222" s="9">
        <v>133.69999999999999</v>
      </c>
      <c r="CM222" s="9">
        <v>132.80000000000001</v>
      </c>
      <c r="CN222" s="9">
        <v>131.69999999999999</v>
      </c>
      <c r="CO222" s="9">
        <v>137.9</v>
      </c>
      <c r="CP222" s="9">
        <v>135.80000000000001</v>
      </c>
      <c r="CQ222" s="9">
        <v>132.6</v>
      </c>
      <c r="CR222" s="9">
        <v>123.4</v>
      </c>
      <c r="CS222" s="9">
        <v>131.69999999999999</v>
      </c>
      <c r="CT222" s="9">
        <v>130.5</v>
      </c>
      <c r="CU222" s="9">
        <v>131.30000000000001</v>
      </c>
      <c r="CV222" s="9">
        <v>126.3</v>
      </c>
      <c r="CW222" s="9">
        <v>133.80000000000001</v>
      </c>
      <c r="CX222" s="9">
        <v>133.80000000000001</v>
      </c>
      <c r="CY222" s="9">
        <v>132.1</v>
      </c>
      <c r="CZ222" s="9">
        <v>134.4</v>
      </c>
      <c r="DA222" s="9">
        <v>132.4</v>
      </c>
      <c r="DB222" s="9">
        <v>131.30000000000001</v>
      </c>
      <c r="DC222" s="9">
        <v>133.5</v>
      </c>
      <c r="DD222" s="9">
        <v>131.6</v>
      </c>
      <c r="DE222" s="9">
        <v>130.19999999999999</v>
      </c>
      <c r="DF222" s="9">
        <v>132.19999999999999</v>
      </c>
      <c r="DG222" s="9">
        <v>135.6</v>
      </c>
      <c r="DH222" s="9">
        <v>131.5</v>
      </c>
      <c r="DI222" s="9">
        <v>130.5</v>
      </c>
      <c r="DJ222" s="9">
        <v>133.5</v>
      </c>
      <c r="DK222" s="9">
        <v>131.9</v>
      </c>
      <c r="DL222" s="9">
        <v>132.19999999999999</v>
      </c>
      <c r="DM222" s="9">
        <v>138.4</v>
      </c>
      <c r="DN222" s="9">
        <v>139</v>
      </c>
      <c r="DO222" s="9">
        <v>133.4</v>
      </c>
      <c r="DP222" s="9">
        <v>131.4</v>
      </c>
      <c r="DQ222" s="9">
        <v>142.30000000000001</v>
      </c>
      <c r="DR222" s="9">
        <v>144.30000000000001</v>
      </c>
      <c r="DS222" s="9">
        <v>152.5</v>
      </c>
      <c r="DT222" s="9">
        <v>160.6</v>
      </c>
      <c r="DU222" s="9">
        <v>158</v>
      </c>
      <c r="DV222" s="9">
        <v>157.4</v>
      </c>
      <c r="DW222" s="9">
        <v>160.69999999999999</v>
      </c>
      <c r="DX222" s="9">
        <v>157.19999999999999</v>
      </c>
      <c r="DY222" s="9">
        <v>156.19999999999999</v>
      </c>
      <c r="DZ222" s="9">
        <v>162.5</v>
      </c>
      <c r="EA222" s="9">
        <v>145.19999999999999</v>
      </c>
      <c r="EB222" s="9">
        <v>148.69999999999999</v>
      </c>
      <c r="EC222" s="9">
        <v>154.6</v>
      </c>
      <c r="ED222" s="9">
        <v>153.69999999999999</v>
      </c>
      <c r="EE222" s="9">
        <v>154.4</v>
      </c>
      <c r="EF222" s="10">
        <v>150.6</v>
      </c>
      <c r="EG222" s="10">
        <v>148.30000000000001</v>
      </c>
      <c r="EH222" s="10">
        <v>149.4</v>
      </c>
      <c r="EI222" s="10">
        <v>148.30000000000001</v>
      </c>
      <c r="EJ222" s="69">
        <v>148.4</v>
      </c>
      <c r="EK222" s="69">
        <v>149.6</v>
      </c>
      <c r="EL222" s="70">
        <v>150.6</v>
      </c>
      <c r="EM222" s="70">
        <v>155.1</v>
      </c>
      <c r="EN222" s="70">
        <v>150.9</v>
      </c>
    </row>
    <row r="223" spans="1:144" x14ac:dyDescent="0.25">
      <c r="A223" s="2" t="s">
        <v>466</v>
      </c>
      <c r="B223" s="2" t="s">
        <v>467</v>
      </c>
      <c r="C223" s="5">
        <v>2.64E-2</v>
      </c>
      <c r="D223" s="9">
        <v>102.8</v>
      </c>
      <c r="E223" s="9">
        <v>101</v>
      </c>
      <c r="F223" s="9">
        <v>105</v>
      </c>
      <c r="G223" s="9">
        <v>110.6</v>
      </c>
      <c r="H223" s="9">
        <v>105.5</v>
      </c>
      <c r="I223" s="9">
        <v>105.9</v>
      </c>
      <c r="J223" s="9">
        <v>106.8</v>
      </c>
      <c r="K223" s="9">
        <v>107.5</v>
      </c>
      <c r="L223" s="9">
        <v>110.4</v>
      </c>
      <c r="M223" s="9">
        <v>110</v>
      </c>
      <c r="N223" s="9">
        <v>113.4</v>
      </c>
      <c r="O223" s="9">
        <v>108.7</v>
      </c>
      <c r="P223" s="9">
        <v>109</v>
      </c>
      <c r="Q223" s="9">
        <v>108.8</v>
      </c>
      <c r="R223" s="9">
        <v>110.3</v>
      </c>
      <c r="S223" s="9">
        <v>109.7</v>
      </c>
      <c r="T223" s="9">
        <v>110.3</v>
      </c>
      <c r="U223" s="9">
        <v>110.1</v>
      </c>
      <c r="V223" s="9">
        <v>112.6</v>
      </c>
      <c r="W223" s="9">
        <v>115.7</v>
      </c>
      <c r="X223" s="9">
        <v>111.8</v>
      </c>
      <c r="Y223" s="9">
        <v>116.6</v>
      </c>
      <c r="Z223" s="9">
        <v>118.8</v>
      </c>
      <c r="AA223" s="9">
        <v>117.4</v>
      </c>
      <c r="AB223" s="9">
        <v>115</v>
      </c>
      <c r="AC223" s="9">
        <v>111.9</v>
      </c>
      <c r="AD223" s="9">
        <v>110.1</v>
      </c>
      <c r="AE223" s="9">
        <v>110.8</v>
      </c>
      <c r="AF223" s="9">
        <v>114.5</v>
      </c>
      <c r="AG223" s="9">
        <v>113.2</v>
      </c>
      <c r="AH223" s="9">
        <v>117.2</v>
      </c>
      <c r="AI223" s="9">
        <v>118.2</v>
      </c>
      <c r="AJ223" s="9">
        <v>117.2</v>
      </c>
      <c r="AK223" s="9">
        <v>124.7</v>
      </c>
      <c r="AL223" s="9">
        <v>129.19999999999999</v>
      </c>
      <c r="AM223" s="9">
        <v>124.2</v>
      </c>
      <c r="AN223" s="9">
        <v>132.69999999999999</v>
      </c>
      <c r="AO223" s="9">
        <v>120.6</v>
      </c>
      <c r="AP223" s="9">
        <v>119.2</v>
      </c>
      <c r="AQ223" s="9">
        <v>119.2</v>
      </c>
      <c r="AR223" s="9">
        <v>119.2</v>
      </c>
      <c r="AS223" s="9">
        <v>119.2</v>
      </c>
      <c r="AT223" s="9">
        <v>112.1</v>
      </c>
      <c r="AU223" s="9">
        <v>120.9</v>
      </c>
      <c r="AV223" s="9">
        <v>121.8</v>
      </c>
      <c r="AW223" s="9">
        <v>123.4</v>
      </c>
      <c r="AX223" s="9">
        <v>123.5</v>
      </c>
      <c r="AY223" s="9">
        <v>133.80000000000001</v>
      </c>
      <c r="AZ223" s="9">
        <v>121</v>
      </c>
      <c r="BA223" s="9">
        <v>127.3</v>
      </c>
      <c r="BB223" s="9">
        <v>131.69999999999999</v>
      </c>
      <c r="BC223" s="9">
        <v>141.4</v>
      </c>
      <c r="BD223" s="9">
        <v>141.5</v>
      </c>
      <c r="BE223" s="9">
        <v>143.19999999999999</v>
      </c>
      <c r="BF223" s="9">
        <v>144.30000000000001</v>
      </c>
      <c r="BG223" s="9">
        <v>151</v>
      </c>
      <c r="BH223" s="9">
        <v>146.80000000000001</v>
      </c>
      <c r="BI223" s="9">
        <v>131.19999999999999</v>
      </c>
      <c r="BJ223" s="9">
        <v>133.4</v>
      </c>
      <c r="BK223" s="9">
        <v>132.1</v>
      </c>
      <c r="BL223" s="9">
        <v>140.80000000000001</v>
      </c>
      <c r="BM223" s="9">
        <v>137</v>
      </c>
      <c r="BN223" s="9">
        <v>134.4</v>
      </c>
      <c r="BO223" s="9">
        <v>131</v>
      </c>
      <c r="BP223" s="9">
        <v>130.4</v>
      </c>
      <c r="BQ223" s="9">
        <v>132.30000000000001</v>
      </c>
      <c r="BR223" s="9">
        <v>128</v>
      </c>
      <c r="BS223" s="9">
        <v>128.5</v>
      </c>
      <c r="BT223" s="9">
        <v>132.19999999999999</v>
      </c>
      <c r="BU223" s="9">
        <v>125.8</v>
      </c>
      <c r="BV223" s="9">
        <v>127.2</v>
      </c>
      <c r="BW223" s="9">
        <v>129.19999999999999</v>
      </c>
      <c r="BX223" s="9">
        <v>128.80000000000001</v>
      </c>
      <c r="BY223" s="9">
        <v>128.30000000000001</v>
      </c>
      <c r="BZ223" s="9">
        <v>131.5</v>
      </c>
      <c r="CA223" s="9">
        <v>133.30000000000001</v>
      </c>
      <c r="CB223" s="9">
        <v>133.30000000000001</v>
      </c>
      <c r="CC223" s="9">
        <v>137.6</v>
      </c>
      <c r="CD223" s="9">
        <v>133.5</v>
      </c>
      <c r="CE223" s="9">
        <v>136.30000000000001</v>
      </c>
      <c r="CF223" s="9">
        <v>137</v>
      </c>
      <c r="CG223" s="9">
        <v>136.4</v>
      </c>
      <c r="CH223" s="9">
        <v>142.6</v>
      </c>
      <c r="CI223" s="9">
        <v>135.1</v>
      </c>
      <c r="CJ223" s="9">
        <v>133.1</v>
      </c>
      <c r="CK223" s="9">
        <v>137.80000000000001</v>
      </c>
      <c r="CL223" s="9">
        <v>133.69999999999999</v>
      </c>
      <c r="CM223" s="9">
        <v>132.80000000000001</v>
      </c>
      <c r="CN223" s="9">
        <v>131.69999999999999</v>
      </c>
      <c r="CO223" s="9">
        <v>137.9</v>
      </c>
      <c r="CP223" s="9">
        <v>135.80000000000001</v>
      </c>
      <c r="CQ223" s="9">
        <v>132.6</v>
      </c>
      <c r="CR223" s="9">
        <v>123.4</v>
      </c>
      <c r="CS223" s="9">
        <v>131.69999999999999</v>
      </c>
      <c r="CT223" s="9">
        <v>130.5</v>
      </c>
      <c r="CU223" s="9">
        <v>131.30000000000001</v>
      </c>
      <c r="CV223" s="9">
        <v>126.3</v>
      </c>
      <c r="CW223" s="9">
        <v>133.80000000000001</v>
      </c>
      <c r="CX223" s="9">
        <v>133.80000000000001</v>
      </c>
      <c r="CY223" s="9">
        <v>132.1</v>
      </c>
      <c r="CZ223" s="9">
        <v>134.4</v>
      </c>
      <c r="DA223" s="9">
        <v>132.4</v>
      </c>
      <c r="DB223" s="9">
        <v>131.30000000000001</v>
      </c>
      <c r="DC223" s="9">
        <v>133.5</v>
      </c>
      <c r="DD223" s="9">
        <v>131.6</v>
      </c>
      <c r="DE223" s="9">
        <v>130.19999999999999</v>
      </c>
      <c r="DF223" s="9">
        <v>132.19999999999999</v>
      </c>
      <c r="DG223" s="9">
        <v>135.6</v>
      </c>
      <c r="DH223" s="9">
        <v>131.5</v>
      </c>
      <c r="DI223" s="9">
        <v>130.5</v>
      </c>
      <c r="DJ223" s="9">
        <v>133.5</v>
      </c>
      <c r="DK223" s="9">
        <v>131.9</v>
      </c>
      <c r="DL223" s="9">
        <v>132.19999999999999</v>
      </c>
      <c r="DM223" s="9">
        <v>138.4</v>
      </c>
      <c r="DN223" s="9">
        <v>139</v>
      </c>
      <c r="DO223" s="9">
        <v>133.4</v>
      </c>
      <c r="DP223" s="9">
        <v>131.4</v>
      </c>
      <c r="DQ223" s="9">
        <v>142.30000000000001</v>
      </c>
      <c r="DR223" s="9">
        <v>144.30000000000001</v>
      </c>
      <c r="DS223" s="9">
        <v>152.5</v>
      </c>
      <c r="DT223" s="9">
        <v>160.6</v>
      </c>
      <c r="DU223" s="9">
        <v>158</v>
      </c>
      <c r="DV223" s="9">
        <v>157.4</v>
      </c>
      <c r="DW223" s="9">
        <v>160.69999999999999</v>
      </c>
      <c r="DX223" s="9">
        <v>157.19999999999999</v>
      </c>
      <c r="DY223" s="9">
        <v>156.19999999999999</v>
      </c>
      <c r="DZ223" s="9">
        <v>162.5</v>
      </c>
      <c r="EA223" s="9">
        <v>145.19999999999999</v>
      </c>
      <c r="EB223" s="9">
        <v>148.69999999999999</v>
      </c>
      <c r="EC223" s="9">
        <v>154.6</v>
      </c>
      <c r="ED223" s="9">
        <v>153.69999999999999</v>
      </c>
      <c r="EE223" s="9">
        <v>154.4</v>
      </c>
      <c r="EF223" s="10">
        <v>150.6</v>
      </c>
      <c r="EG223" s="10">
        <v>148.30000000000001</v>
      </c>
      <c r="EH223" s="10">
        <v>149.4</v>
      </c>
      <c r="EI223" s="10">
        <v>148.30000000000001</v>
      </c>
      <c r="EJ223" s="69">
        <v>148.4</v>
      </c>
      <c r="EK223" s="69">
        <v>149.6</v>
      </c>
      <c r="EL223" s="70">
        <v>150.6</v>
      </c>
      <c r="EM223" s="70">
        <v>155.1</v>
      </c>
      <c r="EN223" s="70">
        <v>150.9</v>
      </c>
    </row>
    <row r="224" spans="1:144" x14ac:dyDescent="0.25">
      <c r="A224" s="2" t="s">
        <v>468</v>
      </c>
      <c r="B224" s="2" t="s">
        <v>469</v>
      </c>
      <c r="C224" s="5">
        <v>0.37082999999999999</v>
      </c>
      <c r="D224" s="9">
        <v>109.2</v>
      </c>
      <c r="E224" s="9">
        <v>112.8</v>
      </c>
      <c r="F224" s="9">
        <v>116.1</v>
      </c>
      <c r="G224" s="9">
        <v>112.1</v>
      </c>
      <c r="H224" s="9">
        <v>110.8</v>
      </c>
      <c r="I224" s="9">
        <v>110</v>
      </c>
      <c r="J224" s="9">
        <v>108.6</v>
      </c>
      <c r="K224" s="9">
        <v>110.6</v>
      </c>
      <c r="L224" s="9">
        <v>112.5</v>
      </c>
      <c r="M224" s="9">
        <v>110.2</v>
      </c>
      <c r="N224" s="9">
        <v>109.4</v>
      </c>
      <c r="O224" s="9">
        <v>117.2</v>
      </c>
      <c r="P224" s="9">
        <v>122.6</v>
      </c>
      <c r="Q224" s="9">
        <v>126.7</v>
      </c>
      <c r="R224" s="9">
        <v>125.7</v>
      </c>
      <c r="S224" s="9">
        <v>125.6</v>
      </c>
      <c r="T224" s="9">
        <v>125.6</v>
      </c>
      <c r="U224" s="9">
        <v>126.7</v>
      </c>
      <c r="V224" s="9">
        <v>124.3</v>
      </c>
      <c r="W224" s="9">
        <v>121.9</v>
      </c>
      <c r="X224" s="9">
        <v>118.4</v>
      </c>
      <c r="Y224" s="9">
        <v>116.1</v>
      </c>
      <c r="Z224" s="9">
        <v>115.6</v>
      </c>
      <c r="AA224" s="9">
        <v>116.7</v>
      </c>
      <c r="AB224" s="9">
        <v>126.5</v>
      </c>
      <c r="AC224" s="9">
        <v>126.3</v>
      </c>
      <c r="AD224" s="9">
        <v>127.4</v>
      </c>
      <c r="AE224" s="9">
        <v>121.7</v>
      </c>
      <c r="AF224" s="9">
        <v>125</v>
      </c>
      <c r="AG224" s="9">
        <v>123.4</v>
      </c>
      <c r="AH224" s="9">
        <v>120.3</v>
      </c>
      <c r="AI224" s="9">
        <v>122.9</v>
      </c>
      <c r="AJ224" s="9">
        <v>122.8</v>
      </c>
      <c r="AK224" s="9">
        <v>117.4</v>
      </c>
      <c r="AL224" s="9">
        <v>112.6</v>
      </c>
      <c r="AM224" s="9">
        <v>112.3</v>
      </c>
      <c r="AN224" s="9">
        <v>123.3</v>
      </c>
      <c r="AO224" s="9">
        <v>124.8</v>
      </c>
      <c r="AP224" s="9">
        <v>125.7</v>
      </c>
      <c r="AQ224" s="9">
        <v>126.5</v>
      </c>
      <c r="AR224" s="9">
        <v>125.7</v>
      </c>
      <c r="AS224" s="9">
        <v>126</v>
      </c>
      <c r="AT224" s="9">
        <v>123.2</v>
      </c>
      <c r="AU224" s="9">
        <v>123.6</v>
      </c>
      <c r="AV224" s="9">
        <v>122</v>
      </c>
      <c r="AW224" s="9">
        <v>121.5</v>
      </c>
      <c r="AX224" s="9">
        <v>117.1</v>
      </c>
      <c r="AY224" s="9">
        <v>127.6</v>
      </c>
      <c r="AZ224" s="9">
        <v>130</v>
      </c>
      <c r="BA224" s="9">
        <v>129.4</v>
      </c>
      <c r="BB224" s="9">
        <v>132.1</v>
      </c>
      <c r="BC224" s="9">
        <v>131.1</v>
      </c>
      <c r="BD224" s="9">
        <v>129.5</v>
      </c>
      <c r="BE224" s="9">
        <v>127.7</v>
      </c>
      <c r="BF224" s="9">
        <v>126.5</v>
      </c>
      <c r="BG224" s="9">
        <v>125.4</v>
      </c>
      <c r="BH224" s="9">
        <v>122.5</v>
      </c>
      <c r="BI224" s="9">
        <v>121.3</v>
      </c>
      <c r="BJ224" s="9">
        <v>117.2</v>
      </c>
      <c r="BK224" s="9">
        <v>117.6</v>
      </c>
      <c r="BL224" s="9">
        <v>125.6</v>
      </c>
      <c r="BM224" s="9">
        <v>127.1</v>
      </c>
      <c r="BN224" s="9">
        <v>133.1</v>
      </c>
      <c r="BO224" s="9">
        <v>130.6</v>
      </c>
      <c r="BP224" s="9">
        <v>131.30000000000001</v>
      </c>
      <c r="BQ224" s="9">
        <v>130.69999999999999</v>
      </c>
      <c r="BR224" s="9">
        <v>132.19999999999999</v>
      </c>
      <c r="BS224" s="9">
        <v>131.30000000000001</v>
      </c>
      <c r="BT224" s="9">
        <v>128.69999999999999</v>
      </c>
      <c r="BU224" s="9">
        <v>127.2</v>
      </c>
      <c r="BV224" s="9">
        <v>119</v>
      </c>
      <c r="BW224" s="9">
        <v>132.1</v>
      </c>
      <c r="BX224" s="9">
        <v>141.30000000000001</v>
      </c>
      <c r="BY224" s="9">
        <v>138.6</v>
      </c>
      <c r="BZ224" s="9">
        <v>144.80000000000001</v>
      </c>
      <c r="CA224" s="9">
        <v>143.30000000000001</v>
      </c>
      <c r="CB224" s="9">
        <v>141.9</v>
      </c>
      <c r="CC224" s="9">
        <v>138.6</v>
      </c>
      <c r="CD224" s="9">
        <v>138.5</v>
      </c>
      <c r="CE224" s="9">
        <v>137.9</v>
      </c>
      <c r="CF224" s="9">
        <v>136.5</v>
      </c>
      <c r="CG224" s="9">
        <v>131.1</v>
      </c>
      <c r="CH224" s="9">
        <v>128.30000000000001</v>
      </c>
      <c r="CI224" s="9">
        <v>131.19999999999999</v>
      </c>
      <c r="CJ224" s="9">
        <v>146.19999999999999</v>
      </c>
      <c r="CK224" s="9">
        <v>139.6</v>
      </c>
      <c r="CL224" s="9">
        <v>145.80000000000001</v>
      </c>
      <c r="CM224" s="9">
        <v>146.4</v>
      </c>
      <c r="CN224" s="9">
        <v>143.80000000000001</v>
      </c>
      <c r="CO224" s="9">
        <v>144</v>
      </c>
      <c r="CP224" s="9">
        <v>142.80000000000001</v>
      </c>
      <c r="CQ224" s="9">
        <v>142.80000000000001</v>
      </c>
      <c r="CR224" s="9">
        <v>138.5</v>
      </c>
      <c r="CS224" s="9">
        <v>130.1</v>
      </c>
      <c r="CT224" s="9">
        <v>126.2</v>
      </c>
      <c r="CU224" s="9">
        <v>129.69999999999999</v>
      </c>
      <c r="CV224" s="9">
        <v>138.1</v>
      </c>
      <c r="CW224" s="9">
        <v>152.4</v>
      </c>
      <c r="CX224" s="9">
        <v>163.80000000000001</v>
      </c>
      <c r="CY224" s="9">
        <v>171.6</v>
      </c>
      <c r="CZ224" s="9">
        <v>189.7</v>
      </c>
      <c r="DA224" s="9">
        <v>191.6</v>
      </c>
      <c r="DB224" s="9">
        <v>183.2</v>
      </c>
      <c r="DC224" s="9">
        <v>172.2</v>
      </c>
      <c r="DD224" s="9">
        <v>161.1</v>
      </c>
      <c r="DE224" s="9">
        <v>158.30000000000001</v>
      </c>
      <c r="DF224" s="9">
        <v>152.1</v>
      </c>
      <c r="DG224" s="9">
        <v>163.80000000000001</v>
      </c>
      <c r="DH224" s="9">
        <v>171.4</v>
      </c>
      <c r="DI224" s="9">
        <v>174.8</v>
      </c>
      <c r="DJ224" s="9">
        <v>178.5</v>
      </c>
      <c r="DK224" s="9">
        <v>172.5</v>
      </c>
      <c r="DL224" s="9">
        <v>168.1</v>
      </c>
      <c r="DM224" s="9">
        <v>168.7</v>
      </c>
      <c r="DN224" s="9">
        <v>168.4</v>
      </c>
      <c r="DO224" s="9">
        <v>172</v>
      </c>
      <c r="DP224" s="9">
        <v>175.4</v>
      </c>
      <c r="DQ224" s="9">
        <v>168.1</v>
      </c>
      <c r="DR224" s="9">
        <v>165.8</v>
      </c>
      <c r="DS224" s="9">
        <v>169.3</v>
      </c>
      <c r="DT224" s="9">
        <v>178.7</v>
      </c>
      <c r="DU224" s="9">
        <v>178</v>
      </c>
      <c r="DV224" s="9">
        <v>190</v>
      </c>
      <c r="DW224" s="9">
        <v>190.2</v>
      </c>
      <c r="DX224" s="9">
        <v>186.5</v>
      </c>
      <c r="DY224" s="9">
        <v>181.4</v>
      </c>
      <c r="DZ224" s="9">
        <v>178.5</v>
      </c>
      <c r="EA224" s="9">
        <v>176.8</v>
      </c>
      <c r="EB224" s="9">
        <v>172.8</v>
      </c>
      <c r="EC224" s="9">
        <v>166.7</v>
      </c>
      <c r="ED224" s="9">
        <v>165.2</v>
      </c>
      <c r="EE224" s="9">
        <v>173.7</v>
      </c>
      <c r="EF224" s="10">
        <v>181.1</v>
      </c>
      <c r="EG224" s="10">
        <v>182.8</v>
      </c>
      <c r="EH224" s="10">
        <v>186.6</v>
      </c>
      <c r="EI224" s="10">
        <v>189.7</v>
      </c>
      <c r="EJ224" s="69">
        <v>183.9</v>
      </c>
      <c r="EK224" s="69">
        <v>179.9</v>
      </c>
      <c r="EL224" s="70">
        <v>182.3</v>
      </c>
      <c r="EM224" s="70">
        <v>180</v>
      </c>
      <c r="EN224" s="70">
        <v>173.6</v>
      </c>
    </row>
    <row r="225" spans="1:144" x14ac:dyDescent="0.25">
      <c r="A225" s="2" t="s">
        <v>470</v>
      </c>
      <c r="B225" s="2" t="s">
        <v>471</v>
      </c>
      <c r="C225" s="5">
        <v>0.33174999999999999</v>
      </c>
      <c r="D225" s="9">
        <v>109.4</v>
      </c>
      <c r="E225" s="9">
        <v>113.3</v>
      </c>
      <c r="F225" s="9">
        <v>116.8</v>
      </c>
      <c r="G225" s="9">
        <v>112.3</v>
      </c>
      <c r="H225" s="9">
        <v>110.7</v>
      </c>
      <c r="I225" s="9">
        <v>109.9</v>
      </c>
      <c r="J225" s="9">
        <v>108.4</v>
      </c>
      <c r="K225" s="9">
        <v>110.3</v>
      </c>
      <c r="L225" s="9">
        <v>112.3</v>
      </c>
      <c r="M225" s="9">
        <v>109.8</v>
      </c>
      <c r="N225" s="9">
        <v>108.8</v>
      </c>
      <c r="O225" s="9">
        <v>117.8</v>
      </c>
      <c r="P225" s="9">
        <v>124</v>
      </c>
      <c r="Q225" s="9">
        <v>128.5</v>
      </c>
      <c r="R225" s="9">
        <v>127.4</v>
      </c>
      <c r="S225" s="9">
        <v>127.1</v>
      </c>
      <c r="T225" s="9">
        <v>126.9</v>
      </c>
      <c r="U225" s="9">
        <v>127.9</v>
      </c>
      <c r="V225" s="9">
        <v>125.3</v>
      </c>
      <c r="W225" s="9">
        <v>122.6</v>
      </c>
      <c r="X225" s="9">
        <v>118.6</v>
      </c>
      <c r="Y225" s="9">
        <v>116.4</v>
      </c>
      <c r="Z225" s="9">
        <v>116</v>
      </c>
      <c r="AA225" s="9">
        <v>117.2</v>
      </c>
      <c r="AB225" s="9">
        <v>128.19999999999999</v>
      </c>
      <c r="AC225" s="9">
        <v>127.8</v>
      </c>
      <c r="AD225" s="9">
        <v>128.9</v>
      </c>
      <c r="AE225" s="9">
        <v>122.1</v>
      </c>
      <c r="AF225" s="9">
        <v>125.8</v>
      </c>
      <c r="AG225" s="9">
        <v>123.9</v>
      </c>
      <c r="AH225" s="9">
        <v>120.2</v>
      </c>
      <c r="AI225" s="9">
        <v>123.1</v>
      </c>
      <c r="AJ225" s="9">
        <v>122.8</v>
      </c>
      <c r="AK225" s="9">
        <v>116.9</v>
      </c>
      <c r="AL225" s="9">
        <v>111.5</v>
      </c>
      <c r="AM225" s="9">
        <v>111.1</v>
      </c>
      <c r="AN225" s="9">
        <v>123.1</v>
      </c>
      <c r="AO225" s="9">
        <v>125.1</v>
      </c>
      <c r="AP225" s="9">
        <v>126.1</v>
      </c>
      <c r="AQ225" s="9">
        <v>126.5</v>
      </c>
      <c r="AR225" s="9">
        <v>125.6</v>
      </c>
      <c r="AS225" s="9">
        <v>125.9</v>
      </c>
      <c r="AT225" s="9">
        <v>122.9</v>
      </c>
      <c r="AU225" s="9">
        <v>123.7</v>
      </c>
      <c r="AV225" s="9">
        <v>121.8</v>
      </c>
      <c r="AW225" s="9">
        <v>121.4</v>
      </c>
      <c r="AX225" s="9">
        <v>116.7</v>
      </c>
      <c r="AY225" s="9">
        <v>128.5</v>
      </c>
      <c r="AZ225" s="9">
        <v>131.5</v>
      </c>
      <c r="BA225" s="9">
        <v>130.19999999999999</v>
      </c>
      <c r="BB225" s="9">
        <v>134.1</v>
      </c>
      <c r="BC225" s="9">
        <v>132.4</v>
      </c>
      <c r="BD225" s="9">
        <v>130.80000000000001</v>
      </c>
      <c r="BE225" s="9">
        <v>128.80000000000001</v>
      </c>
      <c r="BF225" s="9">
        <v>127.2</v>
      </c>
      <c r="BG225" s="9">
        <v>126.1</v>
      </c>
      <c r="BH225" s="9">
        <v>122.9</v>
      </c>
      <c r="BI225" s="9">
        <v>121.1</v>
      </c>
      <c r="BJ225" s="9">
        <v>116.9</v>
      </c>
      <c r="BK225" s="9">
        <v>117.3</v>
      </c>
      <c r="BL225" s="9">
        <v>125.6</v>
      </c>
      <c r="BM225" s="9">
        <v>127.1</v>
      </c>
      <c r="BN225" s="9">
        <v>134.19999999999999</v>
      </c>
      <c r="BO225" s="9">
        <v>131.30000000000001</v>
      </c>
      <c r="BP225" s="9">
        <v>132.4</v>
      </c>
      <c r="BQ225" s="9">
        <v>131.30000000000001</v>
      </c>
      <c r="BR225" s="9">
        <v>133.19999999999999</v>
      </c>
      <c r="BS225" s="9">
        <v>132.5</v>
      </c>
      <c r="BT225" s="9">
        <v>129.5</v>
      </c>
      <c r="BU225" s="9">
        <v>127.9</v>
      </c>
      <c r="BV225" s="9">
        <v>118.7</v>
      </c>
      <c r="BW225" s="9">
        <v>133.6</v>
      </c>
      <c r="BX225" s="9">
        <v>144</v>
      </c>
      <c r="BY225" s="9">
        <v>140.69999999999999</v>
      </c>
      <c r="BZ225" s="9">
        <v>148</v>
      </c>
      <c r="CA225" s="9">
        <v>146.30000000000001</v>
      </c>
      <c r="CB225" s="9">
        <v>145</v>
      </c>
      <c r="CC225" s="9">
        <v>141.19999999999999</v>
      </c>
      <c r="CD225" s="9">
        <v>140.80000000000001</v>
      </c>
      <c r="CE225" s="9">
        <v>140.4</v>
      </c>
      <c r="CF225" s="9">
        <v>138.69999999999999</v>
      </c>
      <c r="CG225" s="9">
        <v>132.5</v>
      </c>
      <c r="CH225" s="9">
        <v>129.30000000000001</v>
      </c>
      <c r="CI225" s="9">
        <v>132.80000000000001</v>
      </c>
      <c r="CJ225" s="9">
        <v>149.6</v>
      </c>
      <c r="CK225" s="9">
        <v>142</v>
      </c>
      <c r="CL225" s="9">
        <v>148.9</v>
      </c>
      <c r="CM225" s="9">
        <v>149.4</v>
      </c>
      <c r="CN225" s="9">
        <v>146.5</v>
      </c>
      <c r="CO225" s="9">
        <v>146.80000000000001</v>
      </c>
      <c r="CP225" s="9">
        <v>145.4</v>
      </c>
      <c r="CQ225" s="9">
        <v>145.30000000000001</v>
      </c>
      <c r="CR225" s="9">
        <v>140.30000000000001</v>
      </c>
      <c r="CS225" s="9">
        <v>131.19999999999999</v>
      </c>
      <c r="CT225" s="9">
        <v>126.8</v>
      </c>
      <c r="CU225" s="9">
        <v>130.5</v>
      </c>
      <c r="CV225" s="9">
        <v>138.1</v>
      </c>
      <c r="CW225" s="9">
        <v>156</v>
      </c>
      <c r="CX225" s="9">
        <v>168.7</v>
      </c>
      <c r="CY225" s="9">
        <v>177.4</v>
      </c>
      <c r="CZ225" s="9">
        <v>197.5</v>
      </c>
      <c r="DA225" s="9">
        <v>200</v>
      </c>
      <c r="DB225" s="9">
        <v>190.6</v>
      </c>
      <c r="DC225" s="9">
        <v>178.2</v>
      </c>
      <c r="DD225" s="9">
        <v>165.7</v>
      </c>
      <c r="DE225" s="9">
        <v>162.6</v>
      </c>
      <c r="DF225" s="9">
        <v>155.80000000000001</v>
      </c>
      <c r="DG225" s="9">
        <v>168.8</v>
      </c>
      <c r="DH225" s="9">
        <v>177.2</v>
      </c>
      <c r="DI225" s="9">
        <v>181.2</v>
      </c>
      <c r="DJ225" s="9">
        <v>185.3</v>
      </c>
      <c r="DK225" s="9">
        <v>178.4</v>
      </c>
      <c r="DL225" s="9">
        <v>173.2</v>
      </c>
      <c r="DM225" s="9">
        <v>173.7</v>
      </c>
      <c r="DN225" s="9">
        <v>173.4</v>
      </c>
      <c r="DO225" s="9">
        <v>177.4</v>
      </c>
      <c r="DP225" s="9">
        <v>180.8</v>
      </c>
      <c r="DQ225" s="9">
        <v>172.4</v>
      </c>
      <c r="DR225" s="9">
        <v>169.5</v>
      </c>
      <c r="DS225" s="9">
        <v>173.2</v>
      </c>
      <c r="DT225" s="9">
        <v>183.9</v>
      </c>
      <c r="DU225" s="9">
        <v>183</v>
      </c>
      <c r="DV225" s="9">
        <v>196.3</v>
      </c>
      <c r="DW225" s="9">
        <v>196.3</v>
      </c>
      <c r="DX225" s="9">
        <v>191.7</v>
      </c>
      <c r="DY225" s="9">
        <v>185.7</v>
      </c>
      <c r="DZ225" s="9">
        <v>182.3</v>
      </c>
      <c r="EA225" s="9">
        <v>180.2</v>
      </c>
      <c r="EB225" s="9">
        <v>175.8</v>
      </c>
      <c r="EC225" s="9">
        <v>169.1</v>
      </c>
      <c r="ED225" s="9">
        <v>167.5</v>
      </c>
      <c r="EE225" s="9">
        <v>176.9</v>
      </c>
      <c r="EF225" s="10">
        <v>185.1</v>
      </c>
      <c r="EG225" s="10">
        <v>186.4</v>
      </c>
      <c r="EH225" s="10">
        <v>190.8</v>
      </c>
      <c r="EI225" s="10">
        <v>193.9</v>
      </c>
      <c r="EJ225" s="69">
        <v>186.8</v>
      </c>
      <c r="EK225" s="69">
        <v>181.9</v>
      </c>
      <c r="EL225" s="70">
        <v>184</v>
      </c>
      <c r="EM225" s="70">
        <v>181.7</v>
      </c>
      <c r="EN225" s="70">
        <v>174.4</v>
      </c>
    </row>
    <row r="226" spans="1:144" x14ac:dyDescent="0.25">
      <c r="A226" s="2" t="s">
        <v>472</v>
      </c>
      <c r="B226" s="2" t="s">
        <v>473</v>
      </c>
      <c r="C226" s="5">
        <v>3.2919999999999998E-2</v>
      </c>
      <c r="D226" s="9">
        <v>109.1</v>
      </c>
      <c r="E226" s="9">
        <v>108.8</v>
      </c>
      <c r="F226" s="9">
        <v>110.9</v>
      </c>
      <c r="G226" s="9">
        <v>111.9</v>
      </c>
      <c r="H226" s="9">
        <v>111.9</v>
      </c>
      <c r="I226" s="9">
        <v>110.5</v>
      </c>
      <c r="J226" s="9">
        <v>111.7</v>
      </c>
      <c r="K226" s="9">
        <v>114.4</v>
      </c>
      <c r="L226" s="9">
        <v>115.7</v>
      </c>
      <c r="M226" s="9">
        <v>113.6</v>
      </c>
      <c r="N226" s="9">
        <v>115.4</v>
      </c>
      <c r="O226" s="9">
        <v>112.5</v>
      </c>
      <c r="P226" s="9">
        <v>110.8</v>
      </c>
      <c r="Q226" s="9">
        <v>111.2</v>
      </c>
      <c r="R226" s="9">
        <v>111.5</v>
      </c>
      <c r="S226" s="9">
        <v>114</v>
      </c>
      <c r="T226" s="9">
        <v>115.9</v>
      </c>
      <c r="U226" s="9">
        <v>118.1</v>
      </c>
      <c r="V226" s="9">
        <v>116.6</v>
      </c>
      <c r="W226" s="9">
        <v>117.3</v>
      </c>
      <c r="X226" s="9">
        <v>117</v>
      </c>
      <c r="Y226" s="9">
        <v>113.8</v>
      </c>
      <c r="Z226" s="9">
        <v>112</v>
      </c>
      <c r="AA226" s="9">
        <v>112.6</v>
      </c>
      <c r="AB226" s="9">
        <v>111.3</v>
      </c>
      <c r="AC226" s="9">
        <v>113.1</v>
      </c>
      <c r="AD226" s="9">
        <v>113.5</v>
      </c>
      <c r="AE226" s="9">
        <v>117.6</v>
      </c>
      <c r="AF226" s="9">
        <v>118.2</v>
      </c>
      <c r="AG226" s="9">
        <v>119.3</v>
      </c>
      <c r="AH226" s="9">
        <v>120.7</v>
      </c>
      <c r="AI226" s="9">
        <v>119.8</v>
      </c>
      <c r="AJ226" s="9">
        <v>121.8</v>
      </c>
      <c r="AK226" s="9">
        <v>120.3</v>
      </c>
      <c r="AL226" s="9">
        <v>121.3</v>
      </c>
      <c r="AM226" s="9">
        <v>121.1</v>
      </c>
      <c r="AN226" s="9">
        <v>124.4</v>
      </c>
      <c r="AO226" s="9">
        <v>120.9</v>
      </c>
      <c r="AP226" s="9">
        <v>121.4</v>
      </c>
      <c r="AQ226" s="9">
        <v>126.1</v>
      </c>
      <c r="AR226" s="9">
        <v>126.4</v>
      </c>
      <c r="AS226" s="9">
        <v>125.5</v>
      </c>
      <c r="AT226" s="9">
        <v>123.7</v>
      </c>
      <c r="AU226" s="9">
        <v>119.9</v>
      </c>
      <c r="AV226" s="9">
        <v>120.2</v>
      </c>
      <c r="AW226" s="9">
        <v>118.8</v>
      </c>
      <c r="AX226" s="9">
        <v>115.7</v>
      </c>
      <c r="AY226" s="9">
        <v>115.1</v>
      </c>
      <c r="AZ226" s="9">
        <v>112.3</v>
      </c>
      <c r="BA226" s="9">
        <v>117.6</v>
      </c>
      <c r="BB226" s="9">
        <v>109.5</v>
      </c>
      <c r="BC226" s="9">
        <v>114.7</v>
      </c>
      <c r="BD226" s="9">
        <v>114.7</v>
      </c>
      <c r="BE226" s="9">
        <v>114.3</v>
      </c>
      <c r="BF226" s="9">
        <v>115.3</v>
      </c>
      <c r="BG226" s="9">
        <v>115.7</v>
      </c>
      <c r="BH226" s="9">
        <v>116</v>
      </c>
      <c r="BI226" s="9">
        <v>119.1</v>
      </c>
      <c r="BJ226" s="9">
        <v>116.1</v>
      </c>
      <c r="BK226" s="9">
        <v>116.9</v>
      </c>
      <c r="BL226" s="9">
        <v>122.2</v>
      </c>
      <c r="BM226" s="9">
        <v>123.7</v>
      </c>
      <c r="BN226" s="9">
        <v>120.8</v>
      </c>
      <c r="BO226" s="9">
        <v>121.3</v>
      </c>
      <c r="BP226" s="9">
        <v>119.7</v>
      </c>
      <c r="BQ226" s="9">
        <v>122.8</v>
      </c>
      <c r="BR226" s="9">
        <v>120.2</v>
      </c>
      <c r="BS226" s="9">
        <v>119.6</v>
      </c>
      <c r="BT226" s="9">
        <v>119.4</v>
      </c>
      <c r="BU226" s="9">
        <v>118.3</v>
      </c>
      <c r="BV226" s="9">
        <v>119.1</v>
      </c>
      <c r="BW226" s="9">
        <v>116.3</v>
      </c>
      <c r="BX226" s="9">
        <v>115.8</v>
      </c>
      <c r="BY226" s="9">
        <v>117.7</v>
      </c>
      <c r="BZ226" s="9">
        <v>113.4</v>
      </c>
      <c r="CA226" s="9">
        <v>114.8</v>
      </c>
      <c r="CB226" s="9">
        <v>110.8</v>
      </c>
      <c r="CC226" s="9">
        <v>112.1</v>
      </c>
      <c r="CD226" s="9">
        <v>115</v>
      </c>
      <c r="CE226" s="9">
        <v>110.8</v>
      </c>
      <c r="CF226" s="9">
        <v>113.2</v>
      </c>
      <c r="CG226" s="9">
        <v>113.4</v>
      </c>
      <c r="CH226" s="9">
        <v>115.5</v>
      </c>
      <c r="CI226" s="9">
        <v>111.8</v>
      </c>
      <c r="CJ226" s="9">
        <v>111.9</v>
      </c>
      <c r="CK226" s="9">
        <v>112.8</v>
      </c>
      <c r="CL226" s="9">
        <v>112.8</v>
      </c>
      <c r="CM226" s="9">
        <v>114.8</v>
      </c>
      <c r="CN226" s="9">
        <v>115.6</v>
      </c>
      <c r="CO226" s="9">
        <v>114</v>
      </c>
      <c r="CP226" s="9">
        <v>115.9</v>
      </c>
      <c r="CQ226" s="9">
        <v>115.5</v>
      </c>
      <c r="CR226" s="9">
        <v>117.5</v>
      </c>
      <c r="CS226" s="9">
        <v>116.4</v>
      </c>
      <c r="CT226" s="9">
        <v>116.5</v>
      </c>
      <c r="CU226" s="9">
        <v>116.4</v>
      </c>
      <c r="CV226" s="9">
        <v>135.30000000000001</v>
      </c>
      <c r="CW226" s="9">
        <v>116.5</v>
      </c>
      <c r="CX226" s="9">
        <v>117</v>
      </c>
      <c r="CY226" s="9">
        <v>118.5</v>
      </c>
      <c r="CZ226" s="9">
        <v>118</v>
      </c>
      <c r="DA226" s="9">
        <v>117.7</v>
      </c>
      <c r="DB226" s="9">
        <v>117.6</v>
      </c>
      <c r="DC226" s="9">
        <v>118.8</v>
      </c>
      <c r="DD226" s="9">
        <v>118.9</v>
      </c>
      <c r="DE226" s="9">
        <v>118.5</v>
      </c>
      <c r="DF226" s="9">
        <v>117.2</v>
      </c>
      <c r="DG226" s="9">
        <v>117.4</v>
      </c>
      <c r="DH226" s="9">
        <v>117.8</v>
      </c>
      <c r="DI226" s="9">
        <v>115.4</v>
      </c>
      <c r="DJ226" s="9">
        <v>116.3</v>
      </c>
      <c r="DK226" s="9">
        <v>118.1</v>
      </c>
      <c r="DL226" s="9">
        <v>118.2</v>
      </c>
      <c r="DM226" s="9">
        <v>118.1</v>
      </c>
      <c r="DN226" s="9">
        <v>118.4</v>
      </c>
      <c r="DO226" s="9">
        <v>119.1</v>
      </c>
      <c r="DP226" s="9">
        <v>122.3</v>
      </c>
      <c r="DQ226" s="9">
        <v>124.5</v>
      </c>
      <c r="DR226" s="9">
        <v>127</v>
      </c>
      <c r="DS226" s="9">
        <v>129.80000000000001</v>
      </c>
      <c r="DT226" s="9">
        <v>127.7</v>
      </c>
      <c r="DU226" s="9">
        <v>128.30000000000001</v>
      </c>
      <c r="DV226" s="9">
        <v>129.69999999999999</v>
      </c>
      <c r="DW226" s="9">
        <v>132.30000000000001</v>
      </c>
      <c r="DX226" s="9">
        <v>135</v>
      </c>
      <c r="DY226" s="9">
        <v>136.80000000000001</v>
      </c>
      <c r="DZ226" s="9">
        <v>139</v>
      </c>
      <c r="EA226" s="9">
        <v>139</v>
      </c>
      <c r="EB226" s="9">
        <v>139.5</v>
      </c>
      <c r="EC226" s="9">
        <v>138.1</v>
      </c>
      <c r="ED226" s="9">
        <v>136.69999999999999</v>
      </c>
      <c r="EE226" s="9">
        <v>137.30000000000001</v>
      </c>
      <c r="EF226" s="10">
        <v>138.80000000000001</v>
      </c>
      <c r="EG226" s="10">
        <v>142.9</v>
      </c>
      <c r="EH226" s="10">
        <v>142.69999999999999</v>
      </c>
      <c r="EI226" s="10">
        <v>144.6</v>
      </c>
      <c r="EJ226" s="69">
        <v>151.6</v>
      </c>
      <c r="EK226" s="69">
        <v>154.80000000000001</v>
      </c>
      <c r="EL226" s="70">
        <v>159.4</v>
      </c>
      <c r="EM226" s="70">
        <v>158</v>
      </c>
      <c r="EN226" s="70">
        <v>157.69999999999999</v>
      </c>
    </row>
    <row r="227" spans="1:144" x14ac:dyDescent="0.25">
      <c r="A227" s="2" t="s">
        <v>474</v>
      </c>
      <c r="B227" s="2" t="s">
        <v>475</v>
      </c>
      <c r="C227" s="5">
        <v>6.1599999999999997E-3</v>
      </c>
      <c r="D227" s="9">
        <v>104.3</v>
      </c>
      <c r="E227" s="9">
        <v>106</v>
      </c>
      <c r="F227" s="9">
        <v>106</v>
      </c>
      <c r="G227" s="9">
        <v>105</v>
      </c>
      <c r="H227" s="9">
        <v>110.2</v>
      </c>
      <c r="I227" s="9">
        <v>110.6</v>
      </c>
      <c r="J227" s="9">
        <v>105.8</v>
      </c>
      <c r="K227" s="9">
        <v>106.9</v>
      </c>
      <c r="L227" s="9">
        <v>108.4</v>
      </c>
      <c r="M227" s="9">
        <v>108.4</v>
      </c>
      <c r="N227" s="9">
        <v>109.5</v>
      </c>
      <c r="O227" s="9">
        <v>109.5</v>
      </c>
      <c r="P227" s="9">
        <v>109.5</v>
      </c>
      <c r="Q227" s="9">
        <v>109.5</v>
      </c>
      <c r="R227" s="9">
        <v>109.5</v>
      </c>
      <c r="S227" s="9">
        <v>109.5</v>
      </c>
      <c r="T227" s="9">
        <v>108.4</v>
      </c>
      <c r="U227" s="9">
        <v>109.5</v>
      </c>
      <c r="V227" s="9">
        <v>111.7</v>
      </c>
      <c r="W227" s="9">
        <v>111.7</v>
      </c>
      <c r="X227" s="9">
        <v>112.7</v>
      </c>
      <c r="Y227" s="9">
        <v>111.9</v>
      </c>
      <c r="Z227" s="9">
        <v>109.8</v>
      </c>
      <c r="AA227" s="9">
        <v>110.9</v>
      </c>
      <c r="AB227" s="9">
        <v>114.2</v>
      </c>
      <c r="AC227" s="9">
        <v>120.5</v>
      </c>
      <c r="AD227" s="9">
        <v>120.5</v>
      </c>
      <c r="AE227" s="9">
        <v>120.5</v>
      </c>
      <c r="AF227" s="9">
        <v>120.5</v>
      </c>
      <c r="AG227" s="9">
        <v>120.5</v>
      </c>
      <c r="AH227" s="9">
        <v>122.7</v>
      </c>
      <c r="AI227" s="9">
        <v>127.8</v>
      </c>
      <c r="AJ227" s="9">
        <v>127.8</v>
      </c>
      <c r="AK227" s="9">
        <v>127.8</v>
      </c>
      <c r="AL227" s="9">
        <v>125.6</v>
      </c>
      <c r="AM227" s="9">
        <v>128.80000000000001</v>
      </c>
      <c r="AN227" s="9">
        <v>127.8</v>
      </c>
      <c r="AO227" s="9">
        <v>126.7</v>
      </c>
      <c r="AP227" s="9">
        <v>127.8</v>
      </c>
      <c r="AQ227" s="9">
        <v>127.8</v>
      </c>
      <c r="AR227" s="9">
        <v>127.8</v>
      </c>
      <c r="AS227" s="9">
        <v>133.80000000000001</v>
      </c>
      <c r="AT227" s="9">
        <v>134.80000000000001</v>
      </c>
      <c r="AU227" s="9">
        <v>137.6</v>
      </c>
      <c r="AV227" s="9">
        <v>141.9</v>
      </c>
      <c r="AW227" s="9">
        <v>141.9</v>
      </c>
      <c r="AX227" s="9">
        <v>143.80000000000001</v>
      </c>
      <c r="AY227" s="9">
        <v>144.69999999999999</v>
      </c>
      <c r="AZ227" s="9">
        <v>147.4</v>
      </c>
      <c r="BA227" s="9">
        <v>147.4</v>
      </c>
      <c r="BB227" s="9">
        <v>148.30000000000001</v>
      </c>
      <c r="BC227" s="9">
        <v>145.6</v>
      </c>
      <c r="BD227" s="9">
        <v>141.6</v>
      </c>
      <c r="BE227" s="9">
        <v>140.69999999999999</v>
      </c>
      <c r="BF227" s="9">
        <v>144.19999999999999</v>
      </c>
      <c r="BG227" s="9">
        <v>142.5</v>
      </c>
      <c r="BH227" s="9">
        <v>136.1</v>
      </c>
      <c r="BI227" s="9">
        <v>142.5</v>
      </c>
      <c r="BJ227" s="9">
        <v>141.6</v>
      </c>
      <c r="BK227" s="9">
        <v>140.6</v>
      </c>
      <c r="BL227" s="9">
        <v>139.6</v>
      </c>
      <c r="BM227" s="9">
        <v>143.80000000000001</v>
      </c>
      <c r="BN227" s="9">
        <v>140.9</v>
      </c>
      <c r="BO227" s="9">
        <v>142.5</v>
      </c>
      <c r="BP227" s="9">
        <v>137.6</v>
      </c>
      <c r="BQ227" s="9">
        <v>137.6</v>
      </c>
      <c r="BR227" s="9">
        <v>141</v>
      </c>
      <c r="BS227" s="9">
        <v>132.69999999999999</v>
      </c>
      <c r="BT227" s="9">
        <v>133.6</v>
      </c>
      <c r="BU227" s="9">
        <v>132.69999999999999</v>
      </c>
      <c r="BV227" s="9">
        <v>133.6</v>
      </c>
      <c r="BW227" s="9">
        <v>134.9</v>
      </c>
      <c r="BX227" s="9">
        <v>132</v>
      </c>
      <c r="BY227" s="9">
        <v>135.80000000000001</v>
      </c>
      <c r="BZ227" s="9">
        <v>140.30000000000001</v>
      </c>
      <c r="CA227" s="9">
        <v>135.80000000000001</v>
      </c>
      <c r="CB227" s="9">
        <v>138.5</v>
      </c>
      <c r="CC227" s="9">
        <v>143.6</v>
      </c>
      <c r="CD227" s="9">
        <v>139.4</v>
      </c>
      <c r="CE227" s="9">
        <v>146.80000000000001</v>
      </c>
      <c r="CF227" s="9">
        <v>140.19999999999999</v>
      </c>
      <c r="CG227" s="9">
        <v>148.4</v>
      </c>
      <c r="CH227" s="9">
        <v>146.69999999999999</v>
      </c>
      <c r="CI227" s="9">
        <v>150.1</v>
      </c>
      <c r="CJ227" s="9">
        <v>147.5</v>
      </c>
      <c r="CK227" s="9">
        <v>150.6</v>
      </c>
      <c r="CL227" s="9">
        <v>153.19999999999999</v>
      </c>
      <c r="CM227" s="9">
        <v>151.1</v>
      </c>
      <c r="CN227" s="9">
        <v>149.30000000000001</v>
      </c>
      <c r="CO227" s="9">
        <v>152.9</v>
      </c>
      <c r="CP227" s="9">
        <v>147.4</v>
      </c>
      <c r="CQ227" s="9">
        <v>152.9</v>
      </c>
      <c r="CR227" s="9">
        <v>151.1</v>
      </c>
      <c r="CS227" s="9">
        <v>148.4</v>
      </c>
      <c r="CT227" s="9">
        <v>147.4</v>
      </c>
      <c r="CU227" s="9">
        <v>152.9</v>
      </c>
      <c r="CV227" s="9">
        <v>152.9</v>
      </c>
      <c r="CW227" s="9">
        <v>148.19999999999999</v>
      </c>
      <c r="CX227" s="9">
        <v>148.19999999999999</v>
      </c>
      <c r="CY227" s="9">
        <v>146.19999999999999</v>
      </c>
      <c r="CZ227" s="9">
        <v>151.1</v>
      </c>
      <c r="DA227" s="9">
        <v>136.19999999999999</v>
      </c>
      <c r="DB227" s="9">
        <v>136.19999999999999</v>
      </c>
      <c r="DC227" s="9">
        <v>138.1</v>
      </c>
      <c r="DD227" s="9">
        <v>139.4</v>
      </c>
      <c r="DE227" s="9">
        <v>139</v>
      </c>
      <c r="DF227" s="9">
        <v>142.5</v>
      </c>
      <c r="DG227" s="9">
        <v>143.30000000000001</v>
      </c>
      <c r="DH227" s="9">
        <v>146</v>
      </c>
      <c r="DI227" s="9">
        <v>146.9</v>
      </c>
      <c r="DJ227" s="9">
        <v>144.1</v>
      </c>
      <c r="DK227" s="9">
        <v>148.4</v>
      </c>
      <c r="DL227" s="9">
        <v>161.9</v>
      </c>
      <c r="DM227" s="9">
        <v>167.5</v>
      </c>
      <c r="DN227" s="9">
        <v>165.5</v>
      </c>
      <c r="DO227" s="9">
        <v>165.5</v>
      </c>
      <c r="DP227" s="9">
        <v>172.8</v>
      </c>
      <c r="DQ227" s="9">
        <v>166.8</v>
      </c>
      <c r="DR227" s="9">
        <v>172.8</v>
      </c>
      <c r="DS227" s="9">
        <v>168.8</v>
      </c>
      <c r="DT227" s="9">
        <v>175.1</v>
      </c>
      <c r="DU227" s="9">
        <v>171.8</v>
      </c>
      <c r="DV227" s="9">
        <v>174.2</v>
      </c>
      <c r="DW227" s="9">
        <v>174.7</v>
      </c>
      <c r="DX227" s="9">
        <v>179.8</v>
      </c>
      <c r="DY227" s="9">
        <v>189.9</v>
      </c>
      <c r="DZ227" s="9">
        <v>184.5</v>
      </c>
      <c r="EA227" s="9">
        <v>194</v>
      </c>
      <c r="EB227" s="9">
        <v>190.2</v>
      </c>
      <c r="EC227" s="9">
        <v>190.2</v>
      </c>
      <c r="ED227" s="9">
        <v>193.1</v>
      </c>
      <c r="EE227" s="9">
        <v>196.4</v>
      </c>
      <c r="EF227" s="10">
        <v>191.5</v>
      </c>
      <c r="EG227" s="10">
        <v>201.5</v>
      </c>
      <c r="EH227" s="10">
        <v>196.7</v>
      </c>
      <c r="EI227" s="10">
        <v>203.3</v>
      </c>
      <c r="EJ227" s="69">
        <v>204.5</v>
      </c>
      <c r="EK227" s="69">
        <v>204.5</v>
      </c>
      <c r="EL227" s="70">
        <v>210</v>
      </c>
      <c r="EM227" s="70">
        <v>205.4</v>
      </c>
      <c r="EN227" s="70">
        <v>211.8</v>
      </c>
    </row>
    <row r="228" spans="1:144" x14ac:dyDescent="0.25">
      <c r="A228" s="2" t="s">
        <v>476</v>
      </c>
      <c r="B228" s="2" t="s">
        <v>477</v>
      </c>
      <c r="C228" s="5">
        <v>0.16302</v>
      </c>
      <c r="D228" s="9">
        <v>93.1</v>
      </c>
      <c r="E228" s="9">
        <v>93.5</v>
      </c>
      <c r="F228" s="9">
        <v>94.5</v>
      </c>
      <c r="G228" s="9">
        <v>93.4</v>
      </c>
      <c r="H228" s="9">
        <v>98</v>
      </c>
      <c r="I228" s="9">
        <v>98</v>
      </c>
      <c r="J228" s="9">
        <v>95.8</v>
      </c>
      <c r="K228" s="9">
        <v>94.9</v>
      </c>
      <c r="L228" s="9">
        <v>97.5</v>
      </c>
      <c r="M228" s="9">
        <v>100.4</v>
      </c>
      <c r="N228" s="9">
        <v>101.3</v>
      </c>
      <c r="O228" s="9">
        <v>100.7</v>
      </c>
      <c r="P228" s="9">
        <v>101.3</v>
      </c>
      <c r="Q228" s="9">
        <v>105</v>
      </c>
      <c r="R228" s="9">
        <v>107.2</v>
      </c>
      <c r="S228" s="9">
        <v>104.5</v>
      </c>
      <c r="T228" s="9">
        <v>106.8</v>
      </c>
      <c r="U228" s="9">
        <v>109.3</v>
      </c>
      <c r="V228" s="9">
        <v>104.9</v>
      </c>
      <c r="W228" s="9">
        <v>107.1</v>
      </c>
      <c r="X228" s="9">
        <v>107</v>
      </c>
      <c r="Y228" s="9">
        <v>108.4</v>
      </c>
      <c r="Z228" s="9">
        <v>108.9</v>
      </c>
      <c r="AA228" s="9">
        <v>108.2</v>
      </c>
      <c r="AB228" s="9">
        <v>110.3</v>
      </c>
      <c r="AC228" s="9">
        <v>112</v>
      </c>
      <c r="AD228" s="9">
        <v>114.4</v>
      </c>
      <c r="AE228" s="9">
        <v>112.3</v>
      </c>
      <c r="AF228" s="9">
        <v>115</v>
      </c>
      <c r="AG228" s="9">
        <v>116.4</v>
      </c>
      <c r="AH228" s="9">
        <v>112.2</v>
      </c>
      <c r="AI228" s="9">
        <v>115.8</v>
      </c>
      <c r="AJ228" s="9">
        <v>114.8</v>
      </c>
      <c r="AK228" s="9">
        <v>117.4</v>
      </c>
      <c r="AL228" s="9">
        <v>118</v>
      </c>
      <c r="AM228" s="9">
        <v>116.5</v>
      </c>
      <c r="AN228" s="9">
        <v>116.8</v>
      </c>
      <c r="AO228" s="9">
        <v>118.8</v>
      </c>
      <c r="AP228" s="9">
        <v>121</v>
      </c>
      <c r="AQ228" s="9">
        <v>119.1</v>
      </c>
      <c r="AR228" s="9">
        <v>120.5</v>
      </c>
      <c r="AS228" s="9">
        <v>122.7</v>
      </c>
      <c r="AT228" s="9">
        <v>122.3</v>
      </c>
      <c r="AU228" s="9">
        <v>121.3</v>
      </c>
      <c r="AV228" s="9">
        <v>123.1</v>
      </c>
      <c r="AW228" s="9">
        <v>126.4</v>
      </c>
      <c r="AX228" s="9">
        <v>124.4</v>
      </c>
      <c r="AY228" s="9">
        <v>122.9</v>
      </c>
      <c r="AZ228" s="9">
        <v>122.3</v>
      </c>
      <c r="BA228" s="9">
        <v>124.1</v>
      </c>
      <c r="BB228" s="9">
        <v>126.4</v>
      </c>
      <c r="BC228" s="9">
        <v>127</v>
      </c>
      <c r="BD228" s="9">
        <v>126.8</v>
      </c>
      <c r="BE228" s="9">
        <v>125.9</v>
      </c>
      <c r="BF228" s="9">
        <v>125.9</v>
      </c>
      <c r="BG228" s="9">
        <v>128.1</v>
      </c>
      <c r="BH228" s="9">
        <v>127.2</v>
      </c>
      <c r="BI228" s="9">
        <v>122.3</v>
      </c>
      <c r="BJ228" s="9">
        <v>120.9</v>
      </c>
      <c r="BK228" s="9">
        <v>117.4</v>
      </c>
      <c r="BL228" s="9">
        <v>115</v>
      </c>
      <c r="BM228" s="9">
        <v>115.3</v>
      </c>
      <c r="BN228" s="9">
        <v>116.3</v>
      </c>
      <c r="BO228" s="9">
        <v>115.6</v>
      </c>
      <c r="BP228" s="9">
        <v>114.8</v>
      </c>
      <c r="BQ228" s="9">
        <v>117.5</v>
      </c>
      <c r="BR228" s="9">
        <v>118.4</v>
      </c>
      <c r="BS228" s="9">
        <v>120.1</v>
      </c>
      <c r="BT228" s="9">
        <v>121.3</v>
      </c>
      <c r="BU228" s="9">
        <v>120.4</v>
      </c>
      <c r="BV228" s="9">
        <v>121.6</v>
      </c>
      <c r="BW228" s="9">
        <v>122.5</v>
      </c>
      <c r="BX228" s="9">
        <v>118.9</v>
      </c>
      <c r="BY228" s="9">
        <v>119.3</v>
      </c>
      <c r="BZ228" s="9">
        <v>121.3</v>
      </c>
      <c r="CA228" s="9">
        <v>120.7</v>
      </c>
      <c r="CB228" s="9">
        <v>121.9</v>
      </c>
      <c r="CC228" s="9">
        <v>121.8</v>
      </c>
      <c r="CD228" s="9">
        <v>120.5</v>
      </c>
      <c r="CE228" s="9">
        <v>123</v>
      </c>
      <c r="CF228" s="9">
        <v>123.4</v>
      </c>
      <c r="CG228" s="9">
        <v>124.9</v>
      </c>
      <c r="CH228" s="9">
        <v>125.1</v>
      </c>
      <c r="CI228" s="9">
        <v>125.8</v>
      </c>
      <c r="CJ228" s="9">
        <v>125.3</v>
      </c>
      <c r="CK228" s="9">
        <v>126.7</v>
      </c>
      <c r="CL228" s="9">
        <v>124.8</v>
      </c>
      <c r="CM228" s="9">
        <v>126.6</v>
      </c>
      <c r="CN228" s="9">
        <v>129.80000000000001</v>
      </c>
      <c r="CO228" s="9">
        <v>131.9</v>
      </c>
      <c r="CP228" s="9">
        <v>134.4</v>
      </c>
      <c r="CQ228" s="9">
        <v>137.1</v>
      </c>
      <c r="CR228" s="9">
        <v>135.69999999999999</v>
      </c>
      <c r="CS228" s="9">
        <v>135.80000000000001</v>
      </c>
      <c r="CT228" s="9">
        <v>140.4</v>
      </c>
      <c r="CU228" s="9">
        <v>140.1</v>
      </c>
      <c r="CV228" s="9">
        <v>144</v>
      </c>
      <c r="CW228" s="9">
        <v>146.9</v>
      </c>
      <c r="CX228" s="9">
        <v>143.80000000000001</v>
      </c>
      <c r="CY228" s="9">
        <v>145.9</v>
      </c>
      <c r="CZ228" s="9">
        <v>146</v>
      </c>
      <c r="DA228" s="9">
        <v>145.9</v>
      </c>
      <c r="DB228" s="9">
        <v>145.80000000000001</v>
      </c>
      <c r="DC228" s="9">
        <v>147.5</v>
      </c>
      <c r="DD228" s="9">
        <v>149.1</v>
      </c>
      <c r="DE228" s="9">
        <v>149.1</v>
      </c>
      <c r="DF228" s="9">
        <v>150.5</v>
      </c>
      <c r="DG228" s="9">
        <v>149</v>
      </c>
      <c r="DH228" s="9">
        <v>152.80000000000001</v>
      </c>
      <c r="DI228" s="9">
        <v>153.9</v>
      </c>
      <c r="DJ228" s="9">
        <v>153.80000000000001</v>
      </c>
      <c r="DK228" s="9">
        <v>153.6</v>
      </c>
      <c r="DL228" s="9">
        <v>154.80000000000001</v>
      </c>
      <c r="DM228" s="9">
        <v>156.5</v>
      </c>
      <c r="DN228" s="9">
        <v>155.9</v>
      </c>
      <c r="DO228" s="9">
        <v>158</v>
      </c>
      <c r="DP228" s="9">
        <v>157.4</v>
      </c>
      <c r="DQ228" s="9">
        <v>163.80000000000001</v>
      </c>
      <c r="DR228" s="9">
        <v>163.69999999999999</v>
      </c>
      <c r="DS228" s="9">
        <v>165.3</v>
      </c>
      <c r="DT228" s="9">
        <v>168.8</v>
      </c>
      <c r="DU228" s="9">
        <v>170.3</v>
      </c>
      <c r="DV228" s="9">
        <v>169.7</v>
      </c>
      <c r="DW228" s="9">
        <v>172.5</v>
      </c>
      <c r="DX228" s="9">
        <v>176.5</v>
      </c>
      <c r="DY228" s="9">
        <v>176.9</v>
      </c>
      <c r="DZ228" s="9">
        <v>178</v>
      </c>
      <c r="EA228" s="9">
        <v>181.6</v>
      </c>
      <c r="EB228" s="9">
        <v>181.6</v>
      </c>
      <c r="EC228" s="9">
        <v>181.1</v>
      </c>
      <c r="ED228" s="9">
        <v>178.1</v>
      </c>
      <c r="EE228" s="9">
        <v>182.7</v>
      </c>
      <c r="EF228" s="10">
        <v>180.9</v>
      </c>
      <c r="EG228" s="10">
        <v>183.8</v>
      </c>
      <c r="EH228" s="10">
        <v>186.9</v>
      </c>
      <c r="EI228" s="10">
        <v>188.5</v>
      </c>
      <c r="EJ228" s="69">
        <v>190.3</v>
      </c>
      <c r="EK228" s="69">
        <v>193.2</v>
      </c>
      <c r="EL228" s="70">
        <v>191.1</v>
      </c>
      <c r="EM228" s="70">
        <v>198.2</v>
      </c>
      <c r="EN228" s="70">
        <v>198.8</v>
      </c>
    </row>
    <row r="229" spans="1:144" x14ac:dyDescent="0.25">
      <c r="A229" s="2" t="s">
        <v>478</v>
      </c>
      <c r="B229" s="2" t="s">
        <v>479</v>
      </c>
      <c r="C229" s="5">
        <v>0.1361</v>
      </c>
      <c r="D229" s="9">
        <v>91</v>
      </c>
      <c r="E229" s="9">
        <v>91.5</v>
      </c>
      <c r="F229" s="9">
        <v>92.7</v>
      </c>
      <c r="G229" s="9">
        <v>90.5</v>
      </c>
      <c r="H229" s="9">
        <v>96.1</v>
      </c>
      <c r="I229" s="9">
        <v>95.8</v>
      </c>
      <c r="J229" s="9">
        <v>93.3</v>
      </c>
      <c r="K229" s="9">
        <v>92.3</v>
      </c>
      <c r="L229" s="9">
        <v>95</v>
      </c>
      <c r="M229" s="9">
        <v>98.2</v>
      </c>
      <c r="N229" s="9">
        <v>99.6</v>
      </c>
      <c r="O229" s="9">
        <v>98.3</v>
      </c>
      <c r="P229" s="9">
        <v>99.4</v>
      </c>
      <c r="Q229" s="9">
        <v>103.7</v>
      </c>
      <c r="R229" s="9">
        <v>106.4</v>
      </c>
      <c r="S229" s="9">
        <v>103.1</v>
      </c>
      <c r="T229" s="9">
        <v>105.7</v>
      </c>
      <c r="U229" s="9">
        <v>108.8</v>
      </c>
      <c r="V229" s="9">
        <v>103.5</v>
      </c>
      <c r="W229" s="9">
        <v>105.8</v>
      </c>
      <c r="X229" s="9">
        <v>105</v>
      </c>
      <c r="Y229" s="9">
        <v>107</v>
      </c>
      <c r="Z229" s="9">
        <v>106.9</v>
      </c>
      <c r="AA229" s="9">
        <v>106</v>
      </c>
      <c r="AB229" s="9">
        <v>108.8</v>
      </c>
      <c r="AC229" s="9">
        <v>111</v>
      </c>
      <c r="AD229" s="9">
        <v>113.7</v>
      </c>
      <c r="AE229" s="9">
        <v>111.2</v>
      </c>
      <c r="AF229" s="9">
        <v>114.2</v>
      </c>
      <c r="AG229" s="9">
        <v>115.6</v>
      </c>
      <c r="AH229" s="9">
        <v>111.4</v>
      </c>
      <c r="AI229" s="9">
        <v>115.7</v>
      </c>
      <c r="AJ229" s="9">
        <v>115.6</v>
      </c>
      <c r="AK229" s="9">
        <v>118.2</v>
      </c>
      <c r="AL229" s="9">
        <v>118.8</v>
      </c>
      <c r="AM229" s="9">
        <v>117.4</v>
      </c>
      <c r="AN229" s="9">
        <v>117.4</v>
      </c>
      <c r="AO229" s="9">
        <v>121</v>
      </c>
      <c r="AP229" s="9">
        <v>123.1</v>
      </c>
      <c r="AQ229" s="9">
        <v>119.5</v>
      </c>
      <c r="AR229" s="9">
        <v>121.7</v>
      </c>
      <c r="AS229" s="9">
        <v>125.3</v>
      </c>
      <c r="AT229" s="9">
        <v>124.9</v>
      </c>
      <c r="AU229" s="9">
        <v>123.5</v>
      </c>
      <c r="AV229" s="9">
        <v>125.4</v>
      </c>
      <c r="AW229" s="9">
        <v>129.1</v>
      </c>
      <c r="AX229" s="9">
        <v>127</v>
      </c>
      <c r="AY229" s="9">
        <v>125.2</v>
      </c>
      <c r="AZ229" s="9">
        <v>124.6</v>
      </c>
      <c r="BA229" s="9">
        <v>126.4</v>
      </c>
      <c r="BB229" s="9">
        <v>129.30000000000001</v>
      </c>
      <c r="BC229" s="9">
        <v>130.19999999999999</v>
      </c>
      <c r="BD229" s="9">
        <v>129.80000000000001</v>
      </c>
      <c r="BE229" s="9">
        <v>128.69999999999999</v>
      </c>
      <c r="BF229" s="9">
        <v>128.6</v>
      </c>
      <c r="BG229" s="9">
        <v>131.5</v>
      </c>
      <c r="BH229" s="9">
        <v>129.80000000000001</v>
      </c>
      <c r="BI229" s="9">
        <v>124.9</v>
      </c>
      <c r="BJ229" s="9">
        <v>123</v>
      </c>
      <c r="BK229" s="9">
        <v>119</v>
      </c>
      <c r="BL229" s="9">
        <v>116.1</v>
      </c>
      <c r="BM229" s="9">
        <v>116.7</v>
      </c>
      <c r="BN229" s="9">
        <v>117.3</v>
      </c>
      <c r="BO229" s="9">
        <v>115.8</v>
      </c>
      <c r="BP229" s="9">
        <v>114.5</v>
      </c>
      <c r="BQ229" s="9">
        <v>117.7</v>
      </c>
      <c r="BR229" s="9">
        <v>119.2</v>
      </c>
      <c r="BS229" s="9">
        <v>122</v>
      </c>
      <c r="BT229" s="9">
        <v>122.8</v>
      </c>
      <c r="BU229" s="9">
        <v>121.1</v>
      </c>
      <c r="BV229" s="9">
        <v>122.7</v>
      </c>
      <c r="BW229" s="9">
        <v>124.3</v>
      </c>
      <c r="BX229" s="9">
        <v>120.2</v>
      </c>
      <c r="BY229" s="9">
        <v>121.3</v>
      </c>
      <c r="BZ229" s="9">
        <v>123.1</v>
      </c>
      <c r="CA229" s="9">
        <v>122.5</v>
      </c>
      <c r="CB229" s="9">
        <v>123.6</v>
      </c>
      <c r="CC229" s="9">
        <v>123.6</v>
      </c>
      <c r="CD229" s="9">
        <v>121.6</v>
      </c>
      <c r="CE229" s="9">
        <v>124.6</v>
      </c>
      <c r="CF229" s="9">
        <v>125</v>
      </c>
      <c r="CG229" s="9">
        <v>126</v>
      </c>
      <c r="CH229" s="9">
        <v>126.2</v>
      </c>
      <c r="CI229" s="9">
        <v>127</v>
      </c>
      <c r="CJ229" s="9">
        <v>126.4</v>
      </c>
      <c r="CK229" s="9">
        <v>128</v>
      </c>
      <c r="CL229" s="9">
        <v>126</v>
      </c>
      <c r="CM229" s="9">
        <v>128</v>
      </c>
      <c r="CN229" s="9">
        <v>131.5</v>
      </c>
      <c r="CO229" s="9">
        <v>133.9</v>
      </c>
      <c r="CP229" s="9">
        <v>136</v>
      </c>
      <c r="CQ229" s="9">
        <v>139.9</v>
      </c>
      <c r="CR229" s="9">
        <v>138.19999999999999</v>
      </c>
      <c r="CS229" s="9">
        <v>139.1</v>
      </c>
      <c r="CT229" s="9">
        <v>143.80000000000001</v>
      </c>
      <c r="CU229" s="9">
        <v>143.30000000000001</v>
      </c>
      <c r="CV229" s="9">
        <v>147.19999999999999</v>
      </c>
      <c r="CW229" s="9">
        <v>150.9</v>
      </c>
      <c r="CX229" s="9">
        <v>147.1</v>
      </c>
      <c r="CY229" s="9">
        <v>149.1</v>
      </c>
      <c r="CZ229" s="9">
        <v>149.1</v>
      </c>
      <c r="DA229" s="9">
        <v>149</v>
      </c>
      <c r="DB229" s="9">
        <v>148.69999999999999</v>
      </c>
      <c r="DC229" s="9">
        <v>150.30000000000001</v>
      </c>
      <c r="DD229" s="9">
        <v>152.6</v>
      </c>
      <c r="DE229" s="9">
        <v>152.30000000000001</v>
      </c>
      <c r="DF229" s="9">
        <v>153.80000000000001</v>
      </c>
      <c r="DG229" s="9">
        <v>152.1</v>
      </c>
      <c r="DH229" s="9">
        <v>156.6</v>
      </c>
      <c r="DI229" s="9">
        <v>157.80000000000001</v>
      </c>
      <c r="DJ229" s="9">
        <v>157.30000000000001</v>
      </c>
      <c r="DK229" s="9">
        <v>156.30000000000001</v>
      </c>
      <c r="DL229" s="9">
        <v>157.4</v>
      </c>
      <c r="DM229" s="9">
        <v>159.30000000000001</v>
      </c>
      <c r="DN229" s="9">
        <v>157.80000000000001</v>
      </c>
      <c r="DO229" s="9">
        <v>160.19999999999999</v>
      </c>
      <c r="DP229" s="9">
        <v>159.1</v>
      </c>
      <c r="DQ229" s="9">
        <v>166.4</v>
      </c>
      <c r="DR229" s="9">
        <v>165.8</v>
      </c>
      <c r="DS229" s="9">
        <v>167.5</v>
      </c>
      <c r="DT229" s="9">
        <v>170.9</v>
      </c>
      <c r="DU229" s="9">
        <v>172.7</v>
      </c>
      <c r="DV229" s="9">
        <v>171.4</v>
      </c>
      <c r="DW229" s="9">
        <v>174.4</v>
      </c>
      <c r="DX229" s="9">
        <v>178.8</v>
      </c>
      <c r="DY229" s="9">
        <v>178.6</v>
      </c>
      <c r="DZ229" s="9">
        <v>180.3</v>
      </c>
      <c r="EA229" s="9">
        <v>183.7</v>
      </c>
      <c r="EB229" s="9">
        <v>183.5</v>
      </c>
      <c r="EC229" s="9">
        <v>183.2</v>
      </c>
      <c r="ED229" s="9">
        <v>179.8</v>
      </c>
      <c r="EE229" s="9">
        <v>184.9</v>
      </c>
      <c r="EF229" s="10">
        <v>183</v>
      </c>
      <c r="EG229" s="10">
        <v>186.8</v>
      </c>
      <c r="EH229" s="10">
        <v>190.3</v>
      </c>
      <c r="EI229" s="10">
        <v>191.5</v>
      </c>
      <c r="EJ229" s="69">
        <v>193.6</v>
      </c>
      <c r="EK229" s="69">
        <v>196.9</v>
      </c>
      <c r="EL229" s="70">
        <v>194.5</v>
      </c>
      <c r="EM229" s="70">
        <v>202.7</v>
      </c>
      <c r="EN229" s="70">
        <v>203.5</v>
      </c>
    </row>
    <row r="230" spans="1:144" x14ac:dyDescent="0.25">
      <c r="A230" s="2" t="s">
        <v>480</v>
      </c>
      <c r="B230" s="2" t="s">
        <v>481</v>
      </c>
      <c r="C230" s="5">
        <v>2.6919999999999999E-2</v>
      </c>
      <c r="D230" s="9">
        <v>103.7</v>
      </c>
      <c r="E230" s="9">
        <v>103.9</v>
      </c>
      <c r="F230" s="9">
        <v>103.8</v>
      </c>
      <c r="G230" s="9">
        <v>108.2</v>
      </c>
      <c r="H230" s="9">
        <v>107.4</v>
      </c>
      <c r="I230" s="9">
        <v>109</v>
      </c>
      <c r="J230" s="9">
        <v>108.7</v>
      </c>
      <c r="K230" s="9">
        <v>108</v>
      </c>
      <c r="L230" s="9">
        <v>110.1</v>
      </c>
      <c r="M230" s="9">
        <v>111.3</v>
      </c>
      <c r="N230" s="9">
        <v>109.8</v>
      </c>
      <c r="O230" s="9">
        <v>112.6</v>
      </c>
      <c r="P230" s="9">
        <v>110.8</v>
      </c>
      <c r="Q230" s="9">
        <v>111.7</v>
      </c>
      <c r="R230" s="9">
        <v>110.9</v>
      </c>
      <c r="S230" s="9">
        <v>111.9</v>
      </c>
      <c r="T230" s="9">
        <v>112.8</v>
      </c>
      <c r="U230" s="9">
        <v>112</v>
      </c>
      <c r="V230" s="9">
        <v>112</v>
      </c>
      <c r="W230" s="9">
        <v>113.5</v>
      </c>
      <c r="X230" s="9">
        <v>117</v>
      </c>
      <c r="Y230" s="9">
        <v>115</v>
      </c>
      <c r="Z230" s="9">
        <v>118.9</v>
      </c>
      <c r="AA230" s="9">
        <v>119.5</v>
      </c>
      <c r="AB230" s="9">
        <v>117.8</v>
      </c>
      <c r="AC230" s="9">
        <v>116.9</v>
      </c>
      <c r="AD230" s="9">
        <v>118.1</v>
      </c>
      <c r="AE230" s="9">
        <v>118.3</v>
      </c>
      <c r="AF230" s="9">
        <v>119</v>
      </c>
      <c r="AG230" s="9">
        <v>120.3</v>
      </c>
      <c r="AH230" s="9">
        <v>115.8</v>
      </c>
      <c r="AI230" s="9">
        <v>116.2</v>
      </c>
      <c r="AJ230" s="9">
        <v>111</v>
      </c>
      <c r="AK230" s="9">
        <v>113.4</v>
      </c>
      <c r="AL230" s="9">
        <v>114</v>
      </c>
      <c r="AM230" s="9">
        <v>112.2</v>
      </c>
      <c r="AN230" s="9">
        <v>113.9</v>
      </c>
      <c r="AO230" s="9">
        <v>107.6</v>
      </c>
      <c r="AP230" s="9">
        <v>110.5</v>
      </c>
      <c r="AQ230" s="9">
        <v>116.8</v>
      </c>
      <c r="AR230" s="9">
        <v>114.5</v>
      </c>
      <c r="AS230" s="9">
        <v>109.6</v>
      </c>
      <c r="AT230" s="9">
        <v>108.9</v>
      </c>
      <c r="AU230" s="9">
        <v>110.2</v>
      </c>
      <c r="AV230" s="9">
        <v>111.9</v>
      </c>
      <c r="AW230" s="9">
        <v>112.4</v>
      </c>
      <c r="AX230" s="9">
        <v>111.5</v>
      </c>
      <c r="AY230" s="9">
        <v>111.2</v>
      </c>
      <c r="AZ230" s="9">
        <v>110.8</v>
      </c>
      <c r="BA230" s="9">
        <v>111.9</v>
      </c>
      <c r="BB230" s="9">
        <v>111.8</v>
      </c>
      <c r="BC230" s="9">
        <v>110.8</v>
      </c>
      <c r="BD230" s="9">
        <v>111.2</v>
      </c>
      <c r="BE230" s="9">
        <v>111.5</v>
      </c>
      <c r="BF230" s="9">
        <v>112.4</v>
      </c>
      <c r="BG230" s="9">
        <v>110.5</v>
      </c>
      <c r="BH230" s="9">
        <v>114.2</v>
      </c>
      <c r="BI230" s="9">
        <v>109.4</v>
      </c>
      <c r="BJ230" s="9">
        <v>110.2</v>
      </c>
      <c r="BK230" s="9">
        <v>109.3</v>
      </c>
      <c r="BL230" s="9">
        <v>108.9</v>
      </c>
      <c r="BM230" s="9">
        <v>108.2</v>
      </c>
      <c r="BN230" s="9">
        <v>111.5</v>
      </c>
      <c r="BO230" s="9">
        <v>114.6</v>
      </c>
      <c r="BP230" s="9">
        <v>116.1</v>
      </c>
      <c r="BQ230" s="9">
        <v>116.1</v>
      </c>
      <c r="BR230" s="9">
        <v>114.4</v>
      </c>
      <c r="BS230" s="9">
        <v>110.8</v>
      </c>
      <c r="BT230" s="9">
        <v>114.2</v>
      </c>
      <c r="BU230" s="9">
        <v>117.1</v>
      </c>
      <c r="BV230" s="9">
        <v>116.2</v>
      </c>
      <c r="BW230" s="9">
        <v>113.4</v>
      </c>
      <c r="BX230" s="9">
        <v>112.4</v>
      </c>
      <c r="BY230" s="9">
        <v>109.4</v>
      </c>
      <c r="BZ230" s="9">
        <v>112.6</v>
      </c>
      <c r="CA230" s="9">
        <v>111.3</v>
      </c>
      <c r="CB230" s="9">
        <v>113.1</v>
      </c>
      <c r="CC230" s="9">
        <v>112.8</v>
      </c>
      <c r="CD230" s="9">
        <v>114.7</v>
      </c>
      <c r="CE230" s="9">
        <v>115.2</v>
      </c>
      <c r="CF230" s="9">
        <v>115.3</v>
      </c>
      <c r="CG230" s="9">
        <v>119.4</v>
      </c>
      <c r="CH230" s="9">
        <v>120</v>
      </c>
      <c r="CI230" s="9">
        <v>119.7</v>
      </c>
      <c r="CJ230" s="9">
        <v>119.5</v>
      </c>
      <c r="CK230" s="9">
        <v>120.1</v>
      </c>
      <c r="CL230" s="9">
        <v>119</v>
      </c>
      <c r="CM230" s="9">
        <v>119.5</v>
      </c>
      <c r="CN230" s="9">
        <v>121.1</v>
      </c>
      <c r="CO230" s="9">
        <v>122</v>
      </c>
      <c r="CP230" s="9">
        <v>126.1</v>
      </c>
      <c r="CQ230" s="9">
        <v>122.9</v>
      </c>
      <c r="CR230" s="9">
        <v>123</v>
      </c>
      <c r="CS230" s="9">
        <v>119.3</v>
      </c>
      <c r="CT230" s="9">
        <v>123.3</v>
      </c>
      <c r="CU230" s="9">
        <v>124.2</v>
      </c>
      <c r="CV230" s="9">
        <v>128.19999999999999</v>
      </c>
      <c r="CW230" s="9">
        <v>126.7</v>
      </c>
      <c r="CX230" s="9">
        <v>127.4</v>
      </c>
      <c r="CY230" s="9">
        <v>129.4</v>
      </c>
      <c r="CZ230" s="9">
        <v>130.19999999999999</v>
      </c>
      <c r="DA230" s="9">
        <v>130.19999999999999</v>
      </c>
      <c r="DB230" s="9">
        <v>131.30000000000001</v>
      </c>
      <c r="DC230" s="9">
        <v>133.30000000000001</v>
      </c>
      <c r="DD230" s="9">
        <v>131.69999999999999</v>
      </c>
      <c r="DE230" s="9">
        <v>132.69999999999999</v>
      </c>
      <c r="DF230" s="9">
        <v>133.80000000000001</v>
      </c>
      <c r="DG230" s="9">
        <v>133.5</v>
      </c>
      <c r="DH230" s="9">
        <v>133.6</v>
      </c>
      <c r="DI230" s="9">
        <v>134.30000000000001</v>
      </c>
      <c r="DJ230" s="9">
        <v>136.1</v>
      </c>
      <c r="DK230" s="9">
        <v>139.6</v>
      </c>
      <c r="DL230" s="9">
        <v>141.6</v>
      </c>
      <c r="DM230" s="9">
        <v>142</v>
      </c>
      <c r="DN230" s="9">
        <v>146.19999999999999</v>
      </c>
      <c r="DO230" s="9">
        <v>146.5</v>
      </c>
      <c r="DP230" s="9">
        <v>148.6</v>
      </c>
      <c r="DQ230" s="9">
        <v>151.1</v>
      </c>
      <c r="DR230" s="9">
        <v>153.19999999999999</v>
      </c>
      <c r="DS230" s="9">
        <v>154.19999999999999</v>
      </c>
      <c r="DT230" s="9">
        <v>158.5</v>
      </c>
      <c r="DU230" s="9">
        <v>158.30000000000001</v>
      </c>
      <c r="DV230" s="9">
        <v>161.5</v>
      </c>
      <c r="DW230" s="9">
        <v>162.80000000000001</v>
      </c>
      <c r="DX230" s="9">
        <v>165</v>
      </c>
      <c r="DY230" s="9">
        <v>168.4</v>
      </c>
      <c r="DZ230" s="9">
        <v>166.4</v>
      </c>
      <c r="EA230" s="9">
        <v>171</v>
      </c>
      <c r="EB230" s="9">
        <v>172.1</v>
      </c>
      <c r="EC230" s="9">
        <v>170.8</v>
      </c>
      <c r="ED230" s="9">
        <v>169.6</v>
      </c>
      <c r="EE230" s="9">
        <v>171.1</v>
      </c>
      <c r="EF230" s="10">
        <v>169.9</v>
      </c>
      <c r="EG230" s="10">
        <v>168.9</v>
      </c>
      <c r="EH230" s="10">
        <v>170</v>
      </c>
      <c r="EI230" s="10">
        <v>173.5</v>
      </c>
      <c r="EJ230" s="69">
        <v>173.6</v>
      </c>
      <c r="EK230" s="69">
        <v>174.4</v>
      </c>
      <c r="EL230" s="70">
        <v>173.8</v>
      </c>
      <c r="EM230" s="70">
        <v>175.1</v>
      </c>
      <c r="EN230" s="70">
        <v>174.9</v>
      </c>
    </row>
    <row r="231" spans="1:144" x14ac:dyDescent="0.25">
      <c r="A231" s="2" t="s">
        <v>482</v>
      </c>
      <c r="B231" s="2" t="s">
        <v>483</v>
      </c>
      <c r="C231" s="5">
        <v>2.4279999999999999E-2</v>
      </c>
      <c r="D231" s="9">
        <v>104.7</v>
      </c>
      <c r="E231" s="9">
        <v>106.4</v>
      </c>
      <c r="F231" s="9">
        <v>103.3</v>
      </c>
      <c r="G231" s="9">
        <v>105.1</v>
      </c>
      <c r="H231" s="9">
        <v>105.6</v>
      </c>
      <c r="I231" s="9">
        <v>106.3</v>
      </c>
      <c r="J231" s="9">
        <v>104.9</v>
      </c>
      <c r="K231" s="9">
        <v>105.7</v>
      </c>
      <c r="L231" s="9">
        <v>106.5</v>
      </c>
      <c r="M231" s="9">
        <v>104.7</v>
      </c>
      <c r="N231" s="9">
        <v>105.9</v>
      </c>
      <c r="O231" s="9">
        <v>105.8</v>
      </c>
      <c r="P231" s="9">
        <v>109</v>
      </c>
      <c r="Q231" s="9">
        <v>109.2</v>
      </c>
      <c r="R231" s="9">
        <v>108.7</v>
      </c>
      <c r="S231" s="9">
        <v>107.4</v>
      </c>
      <c r="T231" s="9">
        <v>106.4</v>
      </c>
      <c r="U231" s="9">
        <v>109</v>
      </c>
      <c r="V231" s="9">
        <v>109.5</v>
      </c>
      <c r="W231" s="9">
        <v>106.6</v>
      </c>
      <c r="X231" s="9">
        <v>108.1</v>
      </c>
      <c r="Y231" s="9">
        <v>107.9</v>
      </c>
      <c r="Z231" s="9">
        <v>108.6</v>
      </c>
      <c r="AA231" s="9">
        <v>111.8</v>
      </c>
      <c r="AB231" s="9">
        <v>113.4</v>
      </c>
      <c r="AC231" s="9">
        <v>116.5</v>
      </c>
      <c r="AD231" s="9">
        <v>117.6</v>
      </c>
      <c r="AE231" s="9">
        <v>118.4</v>
      </c>
      <c r="AF231" s="9">
        <v>119.2</v>
      </c>
      <c r="AG231" s="9">
        <v>118</v>
      </c>
      <c r="AH231" s="9">
        <v>117.4</v>
      </c>
      <c r="AI231" s="9">
        <v>115</v>
      </c>
      <c r="AJ231" s="9">
        <v>114.8</v>
      </c>
      <c r="AK231" s="9">
        <v>116.2</v>
      </c>
      <c r="AL231" s="9">
        <v>116.7</v>
      </c>
      <c r="AM231" s="9">
        <v>117.7</v>
      </c>
      <c r="AN231" s="9">
        <v>118.2</v>
      </c>
      <c r="AO231" s="9">
        <v>119</v>
      </c>
      <c r="AP231" s="9">
        <v>120.3</v>
      </c>
      <c r="AQ231" s="9">
        <v>122.8</v>
      </c>
      <c r="AR231" s="9">
        <v>123.2</v>
      </c>
      <c r="AS231" s="9">
        <v>123.3</v>
      </c>
      <c r="AT231" s="9">
        <v>122.4</v>
      </c>
      <c r="AU231" s="9">
        <v>123.8</v>
      </c>
      <c r="AV231" s="9">
        <v>124.2</v>
      </c>
      <c r="AW231" s="9">
        <v>125.3</v>
      </c>
      <c r="AX231" s="9">
        <v>126.1</v>
      </c>
      <c r="AY231" s="9">
        <v>127.6</v>
      </c>
      <c r="AZ231" s="9">
        <v>127.6</v>
      </c>
      <c r="BA231" s="9">
        <v>129.30000000000001</v>
      </c>
      <c r="BB231" s="9">
        <v>125</v>
      </c>
      <c r="BC231" s="9">
        <v>127.4</v>
      </c>
      <c r="BD231" s="9">
        <v>126.1</v>
      </c>
      <c r="BE231" s="9">
        <v>125.3</v>
      </c>
      <c r="BF231" s="9">
        <v>126.7</v>
      </c>
      <c r="BG231" s="9">
        <v>125.6</v>
      </c>
      <c r="BH231" s="9">
        <v>126.7</v>
      </c>
      <c r="BI231" s="9">
        <v>125.1</v>
      </c>
      <c r="BJ231" s="9">
        <v>124.7</v>
      </c>
      <c r="BK231" s="9">
        <v>125.5</v>
      </c>
      <c r="BL231" s="9">
        <v>126.3</v>
      </c>
      <c r="BM231" s="9">
        <v>127.4</v>
      </c>
      <c r="BN231" s="9">
        <v>127.3</v>
      </c>
      <c r="BO231" s="9">
        <v>127.1</v>
      </c>
      <c r="BP231" s="9">
        <v>127</v>
      </c>
      <c r="BQ231" s="9">
        <v>126.5</v>
      </c>
      <c r="BR231" s="9">
        <v>128.5</v>
      </c>
      <c r="BS231" s="9">
        <v>127.2</v>
      </c>
      <c r="BT231" s="9">
        <v>127.6</v>
      </c>
      <c r="BU231" s="9">
        <v>126.4</v>
      </c>
      <c r="BV231" s="9">
        <v>127.1</v>
      </c>
      <c r="BW231" s="9">
        <v>127.9</v>
      </c>
      <c r="BX231" s="9">
        <v>125.8</v>
      </c>
      <c r="BY231" s="9">
        <v>125.8</v>
      </c>
      <c r="BZ231" s="9">
        <v>128.80000000000001</v>
      </c>
      <c r="CA231" s="9">
        <v>125.4</v>
      </c>
      <c r="CB231" s="9">
        <v>126.5</v>
      </c>
      <c r="CC231" s="9">
        <v>126.6</v>
      </c>
      <c r="CD231" s="9">
        <v>126.6</v>
      </c>
      <c r="CE231" s="9">
        <v>126</v>
      </c>
      <c r="CF231" s="9">
        <v>127.3</v>
      </c>
      <c r="CG231" s="9">
        <v>128.4</v>
      </c>
      <c r="CH231" s="9">
        <v>126.9</v>
      </c>
      <c r="CI231" s="9">
        <v>129.4</v>
      </c>
      <c r="CJ231" s="9">
        <v>128.30000000000001</v>
      </c>
      <c r="CK231" s="9">
        <v>125.8</v>
      </c>
      <c r="CL231" s="9">
        <v>131.6</v>
      </c>
      <c r="CM231" s="9">
        <v>128</v>
      </c>
      <c r="CN231" s="9">
        <v>128.5</v>
      </c>
      <c r="CO231" s="9">
        <v>127.9</v>
      </c>
      <c r="CP231" s="9">
        <v>126.7</v>
      </c>
      <c r="CQ231" s="9">
        <v>128.30000000000001</v>
      </c>
      <c r="CR231" s="9">
        <v>129.1</v>
      </c>
      <c r="CS231" s="9">
        <v>129.9</v>
      </c>
      <c r="CT231" s="9">
        <v>130.30000000000001</v>
      </c>
      <c r="CU231" s="9">
        <v>130.30000000000001</v>
      </c>
      <c r="CV231" s="9">
        <v>133.1</v>
      </c>
      <c r="CW231" s="9">
        <v>130.19999999999999</v>
      </c>
      <c r="CX231" s="9">
        <v>129.69999999999999</v>
      </c>
      <c r="CY231" s="9">
        <v>130.19999999999999</v>
      </c>
      <c r="CZ231" s="9">
        <v>132.6</v>
      </c>
      <c r="DA231" s="9">
        <v>131.4</v>
      </c>
      <c r="DB231" s="9">
        <v>130</v>
      </c>
      <c r="DC231" s="9">
        <v>131.80000000000001</v>
      </c>
      <c r="DD231" s="9">
        <v>133.19999999999999</v>
      </c>
      <c r="DE231" s="9">
        <v>132.4</v>
      </c>
      <c r="DF231" s="9">
        <v>134.80000000000001</v>
      </c>
      <c r="DG231" s="9">
        <v>136.6</v>
      </c>
      <c r="DH231" s="9">
        <v>137.9</v>
      </c>
      <c r="DI231" s="9">
        <v>137.4</v>
      </c>
      <c r="DJ231" s="9">
        <v>140.19999999999999</v>
      </c>
      <c r="DK231" s="9">
        <v>136.6</v>
      </c>
      <c r="DL231" s="9">
        <v>134.9</v>
      </c>
      <c r="DM231" s="9">
        <v>135.30000000000001</v>
      </c>
      <c r="DN231" s="9">
        <v>135.4</v>
      </c>
      <c r="DO231" s="9">
        <v>135.5</v>
      </c>
      <c r="DP231" s="9">
        <v>136.30000000000001</v>
      </c>
      <c r="DQ231" s="9">
        <v>137.1</v>
      </c>
      <c r="DR231" s="9">
        <v>138.6</v>
      </c>
      <c r="DS231" s="9">
        <v>139</v>
      </c>
      <c r="DT231" s="9">
        <v>142.6</v>
      </c>
      <c r="DU231" s="9">
        <v>140.80000000000001</v>
      </c>
      <c r="DV231" s="9">
        <v>141</v>
      </c>
      <c r="DW231" s="9">
        <v>141.5</v>
      </c>
      <c r="DX231" s="9">
        <v>139.4</v>
      </c>
      <c r="DY231" s="9">
        <v>141</v>
      </c>
      <c r="DZ231" s="9">
        <v>142.9</v>
      </c>
      <c r="EA231" s="9">
        <v>140.19999999999999</v>
      </c>
      <c r="EB231" s="9">
        <v>140.80000000000001</v>
      </c>
      <c r="EC231" s="9">
        <v>141.19999999999999</v>
      </c>
      <c r="ED231" s="9">
        <v>141.30000000000001</v>
      </c>
      <c r="EE231" s="9">
        <v>141.80000000000001</v>
      </c>
      <c r="EF231" s="10">
        <v>142.1</v>
      </c>
      <c r="EG231" s="10">
        <v>143.80000000000001</v>
      </c>
      <c r="EH231" s="10">
        <v>144</v>
      </c>
      <c r="EI231" s="10">
        <v>144.6</v>
      </c>
      <c r="EJ231" s="69">
        <v>145.6</v>
      </c>
      <c r="EK231" s="69">
        <v>146.5</v>
      </c>
      <c r="EL231" s="70">
        <v>148.6</v>
      </c>
      <c r="EM231" s="70">
        <v>146.69999999999999</v>
      </c>
      <c r="EN231" s="70">
        <v>147.30000000000001</v>
      </c>
    </row>
    <row r="232" spans="1:144" x14ac:dyDescent="0.25">
      <c r="A232" s="2" t="s">
        <v>484</v>
      </c>
      <c r="B232" s="2" t="s">
        <v>485</v>
      </c>
      <c r="C232" s="5">
        <v>2.4279999999999999E-2</v>
      </c>
      <c r="D232" s="9">
        <v>104.7</v>
      </c>
      <c r="E232" s="9">
        <v>106.4</v>
      </c>
      <c r="F232" s="9">
        <v>103.3</v>
      </c>
      <c r="G232" s="9">
        <v>105.1</v>
      </c>
      <c r="H232" s="9">
        <v>105.6</v>
      </c>
      <c r="I232" s="9">
        <v>106.3</v>
      </c>
      <c r="J232" s="9">
        <v>104.9</v>
      </c>
      <c r="K232" s="9">
        <v>105.7</v>
      </c>
      <c r="L232" s="9">
        <v>106.5</v>
      </c>
      <c r="M232" s="9">
        <v>104.7</v>
      </c>
      <c r="N232" s="9">
        <v>105.9</v>
      </c>
      <c r="O232" s="9">
        <v>105.8</v>
      </c>
      <c r="P232" s="9">
        <v>109</v>
      </c>
      <c r="Q232" s="9">
        <v>109.2</v>
      </c>
      <c r="R232" s="9">
        <v>108.7</v>
      </c>
      <c r="S232" s="9">
        <v>107.4</v>
      </c>
      <c r="T232" s="9">
        <v>106.4</v>
      </c>
      <c r="U232" s="9">
        <v>109</v>
      </c>
      <c r="V232" s="9">
        <v>109.5</v>
      </c>
      <c r="W232" s="9">
        <v>106.6</v>
      </c>
      <c r="X232" s="9">
        <v>108.1</v>
      </c>
      <c r="Y232" s="9">
        <v>107.9</v>
      </c>
      <c r="Z232" s="9">
        <v>108.6</v>
      </c>
      <c r="AA232" s="9">
        <v>111.8</v>
      </c>
      <c r="AB232" s="9">
        <v>113.4</v>
      </c>
      <c r="AC232" s="9">
        <v>116.5</v>
      </c>
      <c r="AD232" s="9">
        <v>117.6</v>
      </c>
      <c r="AE232" s="9">
        <v>118.4</v>
      </c>
      <c r="AF232" s="9">
        <v>119.2</v>
      </c>
      <c r="AG232" s="9">
        <v>118</v>
      </c>
      <c r="AH232" s="9">
        <v>117.4</v>
      </c>
      <c r="AI232" s="9">
        <v>115</v>
      </c>
      <c r="AJ232" s="9">
        <v>114.8</v>
      </c>
      <c r="AK232" s="9">
        <v>116.2</v>
      </c>
      <c r="AL232" s="9">
        <v>116.7</v>
      </c>
      <c r="AM232" s="9">
        <v>117.7</v>
      </c>
      <c r="AN232" s="9">
        <v>118.2</v>
      </c>
      <c r="AO232" s="9">
        <v>119</v>
      </c>
      <c r="AP232" s="9">
        <v>120.3</v>
      </c>
      <c r="AQ232" s="9">
        <v>122.8</v>
      </c>
      <c r="AR232" s="9">
        <v>123.2</v>
      </c>
      <c r="AS232" s="9">
        <v>123.3</v>
      </c>
      <c r="AT232" s="9">
        <v>122.4</v>
      </c>
      <c r="AU232" s="9">
        <v>123.8</v>
      </c>
      <c r="AV232" s="9">
        <v>124.2</v>
      </c>
      <c r="AW232" s="9">
        <v>125.3</v>
      </c>
      <c r="AX232" s="9">
        <v>126.1</v>
      </c>
      <c r="AY232" s="9">
        <v>127.6</v>
      </c>
      <c r="AZ232" s="9">
        <v>127.6</v>
      </c>
      <c r="BA232" s="9">
        <v>129.30000000000001</v>
      </c>
      <c r="BB232" s="9">
        <v>125</v>
      </c>
      <c r="BC232" s="9">
        <v>127.4</v>
      </c>
      <c r="BD232" s="9">
        <v>126.1</v>
      </c>
      <c r="BE232" s="9">
        <v>125.3</v>
      </c>
      <c r="BF232" s="9">
        <v>126.7</v>
      </c>
      <c r="BG232" s="9">
        <v>125.6</v>
      </c>
      <c r="BH232" s="9">
        <v>126.7</v>
      </c>
      <c r="BI232" s="9">
        <v>125.1</v>
      </c>
      <c r="BJ232" s="9">
        <v>124.7</v>
      </c>
      <c r="BK232" s="9">
        <v>125.5</v>
      </c>
      <c r="BL232" s="9">
        <v>126.3</v>
      </c>
      <c r="BM232" s="9">
        <v>127.4</v>
      </c>
      <c r="BN232" s="9">
        <v>127.3</v>
      </c>
      <c r="BO232" s="9">
        <v>127.1</v>
      </c>
      <c r="BP232" s="9">
        <v>127</v>
      </c>
      <c r="BQ232" s="9">
        <v>126.5</v>
      </c>
      <c r="BR232" s="9">
        <v>128.5</v>
      </c>
      <c r="BS232" s="9">
        <v>127.2</v>
      </c>
      <c r="BT232" s="9">
        <v>127.6</v>
      </c>
      <c r="BU232" s="9">
        <v>126.4</v>
      </c>
      <c r="BV232" s="9">
        <v>127.1</v>
      </c>
      <c r="BW232" s="9">
        <v>127.9</v>
      </c>
      <c r="BX232" s="9">
        <v>125.8</v>
      </c>
      <c r="BY232" s="9">
        <v>125.8</v>
      </c>
      <c r="BZ232" s="9">
        <v>128.80000000000001</v>
      </c>
      <c r="CA232" s="9">
        <v>125.4</v>
      </c>
      <c r="CB232" s="9">
        <v>126.5</v>
      </c>
      <c r="CC232" s="9">
        <v>126.6</v>
      </c>
      <c r="CD232" s="9">
        <v>126.6</v>
      </c>
      <c r="CE232" s="9">
        <v>126</v>
      </c>
      <c r="CF232" s="9">
        <v>127.3</v>
      </c>
      <c r="CG232" s="9">
        <v>128.4</v>
      </c>
      <c r="CH232" s="9">
        <v>126.9</v>
      </c>
      <c r="CI232" s="9">
        <v>129.4</v>
      </c>
      <c r="CJ232" s="9">
        <v>128.30000000000001</v>
      </c>
      <c r="CK232" s="9">
        <v>125.8</v>
      </c>
      <c r="CL232" s="9">
        <v>131.6</v>
      </c>
      <c r="CM232" s="9">
        <v>128</v>
      </c>
      <c r="CN232" s="9">
        <v>128.5</v>
      </c>
      <c r="CO232" s="9">
        <v>127.9</v>
      </c>
      <c r="CP232" s="9">
        <v>126.7</v>
      </c>
      <c r="CQ232" s="9">
        <v>128.30000000000001</v>
      </c>
      <c r="CR232" s="9">
        <v>129.1</v>
      </c>
      <c r="CS232" s="9">
        <v>129.9</v>
      </c>
      <c r="CT232" s="9">
        <v>130.30000000000001</v>
      </c>
      <c r="CU232" s="9">
        <v>130.30000000000001</v>
      </c>
      <c r="CV232" s="9">
        <v>133.1</v>
      </c>
      <c r="CW232" s="9">
        <v>130.19999999999999</v>
      </c>
      <c r="CX232" s="9">
        <v>129.69999999999999</v>
      </c>
      <c r="CY232" s="9">
        <v>130.19999999999999</v>
      </c>
      <c r="CZ232" s="9">
        <v>132.6</v>
      </c>
      <c r="DA232" s="9">
        <v>131.4</v>
      </c>
      <c r="DB232" s="9">
        <v>130</v>
      </c>
      <c r="DC232" s="9">
        <v>131.80000000000001</v>
      </c>
      <c r="DD232" s="9">
        <v>133.19999999999999</v>
      </c>
      <c r="DE232" s="9">
        <v>132.4</v>
      </c>
      <c r="DF232" s="9">
        <v>134.80000000000001</v>
      </c>
      <c r="DG232" s="9">
        <v>136.6</v>
      </c>
      <c r="DH232" s="9">
        <v>137.9</v>
      </c>
      <c r="DI232" s="9">
        <v>137.4</v>
      </c>
      <c r="DJ232" s="9">
        <v>140.19999999999999</v>
      </c>
      <c r="DK232" s="9">
        <v>136.6</v>
      </c>
      <c r="DL232" s="9">
        <v>134.9</v>
      </c>
      <c r="DM232" s="9">
        <v>135.30000000000001</v>
      </c>
      <c r="DN232" s="9">
        <v>135.4</v>
      </c>
      <c r="DO232" s="9">
        <v>135.5</v>
      </c>
      <c r="DP232" s="9">
        <v>136.30000000000001</v>
      </c>
      <c r="DQ232" s="9">
        <v>137.1</v>
      </c>
      <c r="DR232" s="9">
        <v>138.6</v>
      </c>
      <c r="DS232" s="9">
        <v>139</v>
      </c>
      <c r="DT232" s="9">
        <v>142.6</v>
      </c>
      <c r="DU232" s="9">
        <v>140.80000000000001</v>
      </c>
      <c r="DV232" s="9">
        <v>141</v>
      </c>
      <c r="DW232" s="9">
        <v>141.5</v>
      </c>
      <c r="DX232" s="9">
        <v>139.4</v>
      </c>
      <c r="DY232" s="9">
        <v>141</v>
      </c>
      <c r="DZ232" s="9">
        <v>142.9</v>
      </c>
      <c r="EA232" s="9">
        <v>140.19999999999999</v>
      </c>
      <c r="EB232" s="9">
        <v>140.80000000000001</v>
      </c>
      <c r="EC232" s="9">
        <v>141.19999999999999</v>
      </c>
      <c r="ED232" s="9">
        <v>141.30000000000001</v>
      </c>
      <c r="EE232" s="9">
        <v>141.80000000000001</v>
      </c>
      <c r="EF232" s="10">
        <v>142.1</v>
      </c>
      <c r="EG232" s="10">
        <v>143.80000000000001</v>
      </c>
      <c r="EH232" s="10">
        <v>144</v>
      </c>
      <c r="EI232" s="10">
        <v>144.6</v>
      </c>
      <c r="EJ232" s="69">
        <v>145.6</v>
      </c>
      <c r="EK232" s="69">
        <v>146.5</v>
      </c>
      <c r="EL232" s="70">
        <v>148.6</v>
      </c>
      <c r="EM232" s="70">
        <v>146.69999999999999</v>
      </c>
      <c r="EN232" s="70">
        <v>147.30000000000001</v>
      </c>
    </row>
    <row r="233" spans="1:144" x14ac:dyDescent="0.25">
      <c r="A233" s="2" t="s">
        <v>486</v>
      </c>
      <c r="B233" s="2" t="s">
        <v>487</v>
      </c>
      <c r="C233" s="5">
        <v>0.22500000000000001</v>
      </c>
      <c r="D233" s="9">
        <v>101.2</v>
      </c>
      <c r="E233" s="9">
        <v>104.5</v>
      </c>
      <c r="F233" s="9">
        <v>102.8</v>
      </c>
      <c r="G233" s="9">
        <v>106.1</v>
      </c>
      <c r="H233" s="9">
        <v>109.4</v>
      </c>
      <c r="I233" s="9">
        <v>109.9</v>
      </c>
      <c r="J233" s="9">
        <v>110</v>
      </c>
      <c r="K233" s="9">
        <v>107.2</v>
      </c>
      <c r="L233" s="9">
        <v>108</v>
      </c>
      <c r="M233" s="9">
        <v>108</v>
      </c>
      <c r="N233" s="9">
        <v>105.3</v>
      </c>
      <c r="O233" s="9">
        <v>105.9</v>
      </c>
      <c r="P233" s="9">
        <v>114</v>
      </c>
      <c r="Q233" s="9">
        <v>115.2</v>
      </c>
      <c r="R233" s="9">
        <v>121.3</v>
      </c>
      <c r="S233" s="9">
        <v>120.5</v>
      </c>
      <c r="T233" s="9">
        <v>122.7</v>
      </c>
      <c r="U233" s="9">
        <v>121.7</v>
      </c>
      <c r="V233" s="9">
        <v>128.1</v>
      </c>
      <c r="W233" s="9">
        <v>124.3</v>
      </c>
      <c r="X233" s="9">
        <v>122.8</v>
      </c>
      <c r="Y233" s="9">
        <v>121.7</v>
      </c>
      <c r="Z233" s="9">
        <v>122</v>
      </c>
      <c r="AA233" s="9">
        <v>122</v>
      </c>
      <c r="AB233" s="9">
        <v>124.6</v>
      </c>
      <c r="AC233" s="9">
        <v>126.4</v>
      </c>
      <c r="AD233" s="9">
        <v>125.9</v>
      </c>
      <c r="AE233" s="9">
        <v>125.6</v>
      </c>
      <c r="AF233" s="9">
        <v>130.30000000000001</v>
      </c>
      <c r="AG233" s="9">
        <v>129.19999999999999</v>
      </c>
      <c r="AH233" s="9">
        <v>129.6</v>
      </c>
      <c r="AI233" s="9">
        <v>127</v>
      </c>
      <c r="AJ233" s="9">
        <v>127.4</v>
      </c>
      <c r="AK233" s="9">
        <v>124.8</v>
      </c>
      <c r="AL233" s="9">
        <v>128.4</v>
      </c>
      <c r="AM233" s="9">
        <v>127.1</v>
      </c>
      <c r="AN233" s="9">
        <v>129.80000000000001</v>
      </c>
      <c r="AO233" s="9">
        <v>129.80000000000001</v>
      </c>
      <c r="AP233" s="9">
        <v>127.8</v>
      </c>
      <c r="AQ233" s="9">
        <v>130.4</v>
      </c>
      <c r="AR233" s="9">
        <v>133</v>
      </c>
      <c r="AS233" s="9">
        <v>135.6</v>
      </c>
      <c r="AT233" s="9">
        <v>134.19999999999999</v>
      </c>
      <c r="AU233" s="9">
        <v>140.80000000000001</v>
      </c>
      <c r="AV233" s="9">
        <v>142.19999999999999</v>
      </c>
      <c r="AW233" s="9">
        <v>142</v>
      </c>
      <c r="AX233" s="9">
        <v>141.6</v>
      </c>
      <c r="AY233" s="9">
        <v>141.1</v>
      </c>
      <c r="AZ233" s="9">
        <v>140.69999999999999</v>
      </c>
      <c r="BA233" s="9">
        <v>141.69999999999999</v>
      </c>
      <c r="BB233" s="9">
        <v>143</v>
      </c>
      <c r="BC233" s="9">
        <v>146.5</v>
      </c>
      <c r="BD233" s="9">
        <v>145.1</v>
      </c>
      <c r="BE233" s="9">
        <v>145.69999999999999</v>
      </c>
      <c r="BF233" s="9">
        <v>145.6</v>
      </c>
      <c r="BG233" s="9">
        <v>141.4</v>
      </c>
      <c r="BH233" s="9">
        <v>141.4</v>
      </c>
      <c r="BI233" s="9">
        <v>143</v>
      </c>
      <c r="BJ233" s="9">
        <v>142.19999999999999</v>
      </c>
      <c r="BK233" s="9">
        <v>142.19999999999999</v>
      </c>
      <c r="BL233" s="9">
        <v>143.1</v>
      </c>
      <c r="BM233" s="9">
        <v>140.19999999999999</v>
      </c>
      <c r="BN233" s="9">
        <v>144.19999999999999</v>
      </c>
      <c r="BO233" s="9">
        <v>143.80000000000001</v>
      </c>
      <c r="BP233" s="9">
        <v>142.69999999999999</v>
      </c>
      <c r="BQ233" s="9">
        <v>144.30000000000001</v>
      </c>
      <c r="BR233" s="9">
        <v>141.19999999999999</v>
      </c>
      <c r="BS233" s="9">
        <v>140.30000000000001</v>
      </c>
      <c r="BT233" s="9">
        <v>139.1</v>
      </c>
      <c r="BU233" s="9">
        <v>137.9</v>
      </c>
      <c r="BV233" s="9">
        <v>136.9</v>
      </c>
      <c r="BW233" s="9">
        <v>140</v>
      </c>
      <c r="BX233" s="9">
        <v>138.1</v>
      </c>
      <c r="BY233" s="9">
        <v>137.6</v>
      </c>
      <c r="BZ233" s="9">
        <v>138.9</v>
      </c>
      <c r="CA233" s="9">
        <v>140.19999999999999</v>
      </c>
      <c r="CB233" s="9">
        <v>141.19999999999999</v>
      </c>
      <c r="CC233" s="9">
        <v>139.5</v>
      </c>
      <c r="CD233" s="9">
        <v>139.6</v>
      </c>
      <c r="CE233" s="9">
        <v>142.30000000000001</v>
      </c>
      <c r="CF233" s="9">
        <v>145.9</v>
      </c>
      <c r="CG233" s="9">
        <v>148.19999999999999</v>
      </c>
      <c r="CH233" s="9">
        <v>154.6</v>
      </c>
      <c r="CI233" s="9">
        <v>156.6</v>
      </c>
      <c r="CJ233" s="9">
        <v>158.69999999999999</v>
      </c>
      <c r="CK233" s="9">
        <v>156.9</v>
      </c>
      <c r="CL233" s="9">
        <v>154.5</v>
      </c>
      <c r="CM233" s="9">
        <v>162.19999999999999</v>
      </c>
      <c r="CN233" s="9">
        <v>159.6</v>
      </c>
      <c r="CO233" s="9">
        <v>165.1</v>
      </c>
      <c r="CP233" s="9">
        <v>167.5</v>
      </c>
      <c r="CQ233" s="9">
        <v>163.9</v>
      </c>
      <c r="CR233" s="9">
        <v>159.69999999999999</v>
      </c>
      <c r="CS233" s="9">
        <v>157.19999999999999</v>
      </c>
      <c r="CT233" s="9">
        <v>156.4</v>
      </c>
      <c r="CU233" s="9">
        <v>156.9</v>
      </c>
      <c r="CV233" s="9">
        <v>151.30000000000001</v>
      </c>
      <c r="CW233" s="9">
        <v>147</v>
      </c>
      <c r="CX233" s="9">
        <v>147</v>
      </c>
      <c r="CY233" s="9">
        <v>144.30000000000001</v>
      </c>
      <c r="CZ233" s="9">
        <v>146.80000000000001</v>
      </c>
      <c r="DA233" s="9">
        <v>143.19999999999999</v>
      </c>
      <c r="DB233" s="9">
        <v>140.6</v>
      </c>
      <c r="DC233" s="9">
        <v>140.4</v>
      </c>
      <c r="DD233" s="9">
        <v>137.9</v>
      </c>
      <c r="DE233" s="9">
        <v>138.80000000000001</v>
      </c>
      <c r="DF233" s="9">
        <v>139.30000000000001</v>
      </c>
      <c r="DG233" s="9">
        <v>138.19999999999999</v>
      </c>
      <c r="DH233" s="9">
        <v>142.4</v>
      </c>
      <c r="DI233" s="9">
        <v>145.30000000000001</v>
      </c>
      <c r="DJ233" s="9">
        <v>147.5</v>
      </c>
      <c r="DK233" s="9">
        <v>151.5</v>
      </c>
      <c r="DL233" s="9">
        <v>154.30000000000001</v>
      </c>
      <c r="DM233" s="9">
        <v>155.1</v>
      </c>
      <c r="DN233" s="9">
        <v>154.6</v>
      </c>
      <c r="DO233" s="9">
        <v>154.30000000000001</v>
      </c>
      <c r="DP233" s="9">
        <v>153.1</v>
      </c>
      <c r="DQ233" s="9">
        <v>152.5</v>
      </c>
      <c r="DR233" s="9">
        <v>164.2</v>
      </c>
      <c r="DS233" s="9">
        <v>166.7</v>
      </c>
      <c r="DT233" s="9">
        <v>173.8</v>
      </c>
      <c r="DU233" s="9">
        <v>170.4</v>
      </c>
      <c r="DV233" s="9">
        <v>178.5</v>
      </c>
      <c r="DW233" s="9">
        <v>177.5</v>
      </c>
      <c r="DX233" s="9">
        <v>180.3</v>
      </c>
      <c r="DY233" s="9">
        <v>184.2</v>
      </c>
      <c r="DZ233" s="9">
        <v>183.8</v>
      </c>
      <c r="EA233" s="9">
        <v>182.2</v>
      </c>
      <c r="EB233" s="9">
        <v>181.8</v>
      </c>
      <c r="EC233" s="9">
        <v>181</v>
      </c>
      <c r="ED233" s="9">
        <v>181.1</v>
      </c>
      <c r="EE233" s="9">
        <v>178.7</v>
      </c>
      <c r="EF233" s="10">
        <v>180.7</v>
      </c>
      <c r="EG233" s="10">
        <v>180</v>
      </c>
      <c r="EH233" s="10">
        <v>183.1</v>
      </c>
      <c r="EI233" s="10">
        <v>177.3</v>
      </c>
      <c r="EJ233" s="69">
        <v>179.2</v>
      </c>
      <c r="EK233" s="69">
        <v>181.7</v>
      </c>
      <c r="EL233" s="70">
        <v>180.8</v>
      </c>
      <c r="EM233" s="70">
        <v>179.9</v>
      </c>
      <c r="EN233" s="70">
        <v>178.8</v>
      </c>
    </row>
    <row r="234" spans="1:144" x14ac:dyDescent="0.25">
      <c r="A234" s="2" t="s">
        <v>488</v>
      </c>
      <c r="B234" s="2" t="s">
        <v>489</v>
      </c>
      <c r="C234" s="5">
        <v>0.18476999999999999</v>
      </c>
      <c r="D234" s="9">
        <v>101.1</v>
      </c>
      <c r="E234" s="9">
        <v>104.5</v>
      </c>
      <c r="F234" s="9">
        <v>101.8</v>
      </c>
      <c r="G234" s="9">
        <v>104.9</v>
      </c>
      <c r="H234" s="9">
        <v>109.2</v>
      </c>
      <c r="I234" s="9">
        <v>109.2</v>
      </c>
      <c r="J234" s="9">
        <v>109.3</v>
      </c>
      <c r="K234" s="9">
        <v>107.5</v>
      </c>
      <c r="L234" s="9">
        <v>107.9</v>
      </c>
      <c r="M234" s="9">
        <v>108.3</v>
      </c>
      <c r="N234" s="9">
        <v>104.4</v>
      </c>
      <c r="O234" s="9">
        <v>102.8</v>
      </c>
      <c r="P234" s="9">
        <v>111.9</v>
      </c>
      <c r="Q234" s="9">
        <v>112.9</v>
      </c>
      <c r="R234" s="9">
        <v>117.8</v>
      </c>
      <c r="S234" s="9">
        <v>116.2</v>
      </c>
      <c r="T234" s="9">
        <v>118.5</v>
      </c>
      <c r="U234" s="9">
        <v>116.7</v>
      </c>
      <c r="V234" s="9">
        <v>123.8</v>
      </c>
      <c r="W234" s="9">
        <v>119.4</v>
      </c>
      <c r="X234" s="9">
        <v>116.8</v>
      </c>
      <c r="Y234" s="9">
        <v>115.1</v>
      </c>
      <c r="Z234" s="9">
        <v>115.1</v>
      </c>
      <c r="AA234" s="9">
        <v>114.6</v>
      </c>
      <c r="AB234" s="9">
        <v>118.1</v>
      </c>
      <c r="AC234" s="9">
        <v>120.9</v>
      </c>
      <c r="AD234" s="9">
        <v>122.7</v>
      </c>
      <c r="AE234" s="9">
        <v>122.7</v>
      </c>
      <c r="AF234" s="9">
        <v>129.1</v>
      </c>
      <c r="AG234" s="9">
        <v>128.4</v>
      </c>
      <c r="AH234" s="9">
        <v>127.9</v>
      </c>
      <c r="AI234" s="9">
        <v>125.7</v>
      </c>
      <c r="AJ234" s="9">
        <v>125.6</v>
      </c>
      <c r="AK234" s="9">
        <v>122.9</v>
      </c>
      <c r="AL234" s="9">
        <v>126.7</v>
      </c>
      <c r="AM234" s="9">
        <v>125.2</v>
      </c>
      <c r="AN234" s="9">
        <v>126.7</v>
      </c>
      <c r="AO234" s="9">
        <v>126.2</v>
      </c>
      <c r="AP234" s="9">
        <v>124</v>
      </c>
      <c r="AQ234" s="9">
        <v>127.7</v>
      </c>
      <c r="AR234" s="9">
        <v>130.80000000000001</v>
      </c>
      <c r="AS234" s="9">
        <v>134.19999999999999</v>
      </c>
      <c r="AT234" s="9">
        <v>133.1</v>
      </c>
      <c r="AU234" s="9">
        <v>140.80000000000001</v>
      </c>
      <c r="AV234" s="9">
        <v>142.80000000000001</v>
      </c>
      <c r="AW234" s="9">
        <v>142.69999999999999</v>
      </c>
      <c r="AX234" s="9">
        <v>142.69999999999999</v>
      </c>
      <c r="AY234" s="9">
        <v>142.1</v>
      </c>
      <c r="AZ234" s="9">
        <v>141.9</v>
      </c>
      <c r="BA234" s="9">
        <v>143.30000000000001</v>
      </c>
      <c r="BB234" s="9">
        <v>144.9</v>
      </c>
      <c r="BC234" s="9">
        <v>149.6</v>
      </c>
      <c r="BD234" s="9">
        <v>148.9</v>
      </c>
      <c r="BE234" s="9">
        <v>150.4</v>
      </c>
      <c r="BF234" s="9">
        <v>150.1</v>
      </c>
      <c r="BG234" s="9">
        <v>145.69999999999999</v>
      </c>
      <c r="BH234" s="9">
        <v>145.69999999999999</v>
      </c>
      <c r="BI234" s="9">
        <v>147.6</v>
      </c>
      <c r="BJ234" s="9">
        <v>146.6</v>
      </c>
      <c r="BK234" s="9">
        <v>146.5</v>
      </c>
      <c r="BL234" s="9">
        <v>147.5</v>
      </c>
      <c r="BM234" s="9">
        <v>144</v>
      </c>
      <c r="BN234" s="9">
        <v>149</v>
      </c>
      <c r="BO234" s="9">
        <v>148.4</v>
      </c>
      <c r="BP234" s="9">
        <v>147.19999999999999</v>
      </c>
      <c r="BQ234" s="9">
        <v>149.19999999999999</v>
      </c>
      <c r="BR234" s="9">
        <v>145.30000000000001</v>
      </c>
      <c r="BS234" s="9">
        <v>144.30000000000001</v>
      </c>
      <c r="BT234" s="9">
        <v>142.80000000000001</v>
      </c>
      <c r="BU234" s="9">
        <v>141.30000000000001</v>
      </c>
      <c r="BV234" s="9">
        <v>140</v>
      </c>
      <c r="BW234" s="9">
        <v>143.9</v>
      </c>
      <c r="BX234" s="9">
        <v>141.6</v>
      </c>
      <c r="BY234" s="9">
        <v>140.9</v>
      </c>
      <c r="BZ234" s="9">
        <v>142.6</v>
      </c>
      <c r="CA234" s="9">
        <v>144.1</v>
      </c>
      <c r="CB234" s="9">
        <v>145.30000000000001</v>
      </c>
      <c r="CC234" s="9">
        <v>143.9</v>
      </c>
      <c r="CD234" s="9">
        <v>144</v>
      </c>
      <c r="CE234" s="9">
        <v>147.30000000000001</v>
      </c>
      <c r="CF234" s="9">
        <v>151.6</v>
      </c>
      <c r="CG234" s="9">
        <v>154.5</v>
      </c>
      <c r="CH234" s="9">
        <v>162.19999999999999</v>
      </c>
      <c r="CI234" s="9">
        <v>164.6</v>
      </c>
      <c r="CJ234" s="9">
        <v>167.2</v>
      </c>
      <c r="CK234" s="9">
        <v>165</v>
      </c>
      <c r="CL234" s="9">
        <v>162.19999999999999</v>
      </c>
      <c r="CM234" s="9">
        <v>171.5</v>
      </c>
      <c r="CN234" s="9">
        <v>168.4</v>
      </c>
      <c r="CO234" s="9">
        <v>175.1</v>
      </c>
      <c r="CP234" s="9">
        <v>178</v>
      </c>
      <c r="CQ234" s="9">
        <v>173.5</v>
      </c>
      <c r="CR234" s="9">
        <v>168.5</v>
      </c>
      <c r="CS234" s="9">
        <v>165.4</v>
      </c>
      <c r="CT234" s="9">
        <v>164.5</v>
      </c>
      <c r="CU234" s="9">
        <v>165.1</v>
      </c>
      <c r="CV234" s="9">
        <v>161</v>
      </c>
      <c r="CW234" s="9">
        <v>155.69999999999999</v>
      </c>
      <c r="CX234" s="9">
        <v>155.80000000000001</v>
      </c>
      <c r="CY234" s="9">
        <v>152.5</v>
      </c>
      <c r="CZ234" s="9">
        <v>155.5</v>
      </c>
      <c r="DA234" s="9">
        <v>151.1</v>
      </c>
      <c r="DB234" s="9">
        <v>148</v>
      </c>
      <c r="DC234" s="9">
        <v>147.69999999999999</v>
      </c>
      <c r="DD234" s="9">
        <v>144.69999999999999</v>
      </c>
      <c r="DE234" s="9">
        <v>145.80000000000001</v>
      </c>
      <c r="DF234" s="9">
        <v>146.30000000000001</v>
      </c>
      <c r="DG234" s="9">
        <v>145</v>
      </c>
      <c r="DH234" s="9">
        <v>150.1</v>
      </c>
      <c r="DI234" s="9">
        <v>153.69999999999999</v>
      </c>
      <c r="DJ234" s="9">
        <v>156.4</v>
      </c>
      <c r="DK234" s="9">
        <v>161.19999999999999</v>
      </c>
      <c r="DL234" s="9">
        <v>164.4</v>
      </c>
      <c r="DM234" s="9">
        <v>163.9</v>
      </c>
      <c r="DN234" s="9">
        <v>163.19999999999999</v>
      </c>
      <c r="DO234" s="9">
        <v>162.80000000000001</v>
      </c>
      <c r="DP234" s="9">
        <v>161.4</v>
      </c>
      <c r="DQ234" s="9">
        <v>161.30000000000001</v>
      </c>
      <c r="DR234" s="9">
        <v>172.3</v>
      </c>
      <c r="DS234" s="9">
        <v>175.9</v>
      </c>
      <c r="DT234" s="9">
        <v>182.9</v>
      </c>
      <c r="DU234" s="9">
        <v>178.9</v>
      </c>
      <c r="DV234" s="9">
        <v>187.1</v>
      </c>
      <c r="DW234" s="9">
        <v>186.1</v>
      </c>
      <c r="DX234" s="9">
        <v>189.7</v>
      </c>
      <c r="DY234" s="9">
        <v>193.1</v>
      </c>
      <c r="DZ234" s="9">
        <v>192.4</v>
      </c>
      <c r="EA234" s="9">
        <v>190.4</v>
      </c>
      <c r="EB234" s="9">
        <v>189.9</v>
      </c>
      <c r="EC234" s="9">
        <v>188.9</v>
      </c>
      <c r="ED234" s="9">
        <v>189</v>
      </c>
      <c r="EE234" s="9">
        <v>186.1</v>
      </c>
      <c r="EF234" s="10">
        <v>188.6</v>
      </c>
      <c r="EG234" s="10">
        <v>187.7</v>
      </c>
      <c r="EH234" s="10">
        <v>191.6</v>
      </c>
      <c r="EI234" s="10">
        <v>183.9</v>
      </c>
      <c r="EJ234" s="69">
        <v>187.1</v>
      </c>
      <c r="EK234" s="69">
        <v>190.2</v>
      </c>
      <c r="EL234" s="70">
        <v>190.1</v>
      </c>
      <c r="EM234" s="70">
        <v>189</v>
      </c>
      <c r="EN234" s="70">
        <v>188.5</v>
      </c>
    </row>
    <row r="235" spans="1:144" x14ac:dyDescent="0.25">
      <c r="A235" s="2" t="s">
        <v>490</v>
      </c>
      <c r="B235" s="2" t="s">
        <v>491</v>
      </c>
      <c r="C235" s="5">
        <v>4.0230000000000002E-2</v>
      </c>
      <c r="D235" s="9">
        <v>101.5</v>
      </c>
      <c r="E235" s="9">
        <v>104.3</v>
      </c>
      <c r="F235" s="9">
        <v>107.6</v>
      </c>
      <c r="G235" s="9">
        <v>111.3</v>
      </c>
      <c r="H235" s="9">
        <v>110.4</v>
      </c>
      <c r="I235" s="9">
        <v>113</v>
      </c>
      <c r="J235" s="9">
        <v>113</v>
      </c>
      <c r="K235" s="9">
        <v>105.9</v>
      </c>
      <c r="L235" s="9">
        <v>108.7</v>
      </c>
      <c r="M235" s="9">
        <v>106.5</v>
      </c>
      <c r="N235" s="9">
        <v>109.5</v>
      </c>
      <c r="O235" s="9">
        <v>119.9</v>
      </c>
      <c r="P235" s="9">
        <v>123.5</v>
      </c>
      <c r="Q235" s="9">
        <v>125.9</v>
      </c>
      <c r="R235" s="9">
        <v>137.69999999999999</v>
      </c>
      <c r="S235" s="9">
        <v>140.19999999999999</v>
      </c>
      <c r="T235" s="9">
        <v>142</v>
      </c>
      <c r="U235" s="9">
        <v>144.9</v>
      </c>
      <c r="V235" s="9">
        <v>147.9</v>
      </c>
      <c r="W235" s="9">
        <v>147.19999999999999</v>
      </c>
      <c r="X235" s="9">
        <v>150.19999999999999</v>
      </c>
      <c r="Y235" s="9">
        <v>151.9</v>
      </c>
      <c r="Z235" s="9">
        <v>153.4</v>
      </c>
      <c r="AA235" s="9">
        <v>155.80000000000001</v>
      </c>
      <c r="AB235" s="9">
        <v>154.6</v>
      </c>
      <c r="AC235" s="9">
        <v>152</v>
      </c>
      <c r="AD235" s="9">
        <v>140.6</v>
      </c>
      <c r="AE235" s="9">
        <v>139.1</v>
      </c>
      <c r="AF235" s="9">
        <v>135.9</v>
      </c>
      <c r="AG235" s="9">
        <v>133</v>
      </c>
      <c r="AH235" s="9">
        <v>137.6</v>
      </c>
      <c r="AI235" s="9">
        <v>132.69999999999999</v>
      </c>
      <c r="AJ235" s="9">
        <v>135.6</v>
      </c>
      <c r="AK235" s="9">
        <v>133.30000000000001</v>
      </c>
      <c r="AL235" s="9">
        <v>136.4</v>
      </c>
      <c r="AM235" s="9">
        <v>135.4</v>
      </c>
      <c r="AN235" s="9">
        <v>144.19999999999999</v>
      </c>
      <c r="AO235" s="9">
        <v>146</v>
      </c>
      <c r="AP235" s="9">
        <v>145.4</v>
      </c>
      <c r="AQ235" s="9">
        <v>142.9</v>
      </c>
      <c r="AR235" s="9">
        <v>143.30000000000001</v>
      </c>
      <c r="AS235" s="9">
        <v>142.4</v>
      </c>
      <c r="AT235" s="9">
        <v>139.1</v>
      </c>
      <c r="AU235" s="9">
        <v>141</v>
      </c>
      <c r="AV235" s="9">
        <v>139.5</v>
      </c>
      <c r="AW235" s="9">
        <v>138.80000000000001</v>
      </c>
      <c r="AX235" s="9">
        <v>136.6</v>
      </c>
      <c r="AY235" s="9">
        <v>136.6</v>
      </c>
      <c r="AZ235" s="9">
        <v>135</v>
      </c>
      <c r="BA235" s="9">
        <v>134.6</v>
      </c>
      <c r="BB235" s="9">
        <v>134.19999999999999</v>
      </c>
      <c r="BC235" s="9">
        <v>132.5</v>
      </c>
      <c r="BD235" s="9">
        <v>127.6</v>
      </c>
      <c r="BE235" s="9">
        <v>124</v>
      </c>
      <c r="BF235" s="9">
        <v>124.9</v>
      </c>
      <c r="BG235" s="9">
        <v>121.7</v>
      </c>
      <c r="BH235" s="9">
        <v>121.7</v>
      </c>
      <c r="BI235" s="9">
        <v>121.9</v>
      </c>
      <c r="BJ235" s="9">
        <v>122.2</v>
      </c>
      <c r="BK235" s="9">
        <v>122.6</v>
      </c>
      <c r="BL235" s="9">
        <v>122.6</v>
      </c>
      <c r="BM235" s="9">
        <v>122.6</v>
      </c>
      <c r="BN235" s="9">
        <v>122.2</v>
      </c>
      <c r="BO235" s="9">
        <v>122.2</v>
      </c>
      <c r="BP235" s="9">
        <v>122.2</v>
      </c>
      <c r="BQ235" s="9">
        <v>122.2</v>
      </c>
      <c r="BR235" s="9">
        <v>122.2</v>
      </c>
      <c r="BS235" s="9">
        <v>122.2</v>
      </c>
      <c r="BT235" s="9">
        <v>122.2</v>
      </c>
      <c r="BU235" s="9">
        <v>122.2</v>
      </c>
      <c r="BV235" s="9">
        <v>122.2</v>
      </c>
      <c r="BW235" s="9">
        <v>122.2</v>
      </c>
      <c r="BX235" s="9">
        <v>122.2</v>
      </c>
      <c r="BY235" s="9">
        <v>122.2</v>
      </c>
      <c r="BZ235" s="9">
        <v>122.2</v>
      </c>
      <c r="CA235" s="9">
        <v>122.2</v>
      </c>
      <c r="CB235" s="9">
        <v>122.2</v>
      </c>
      <c r="CC235" s="9">
        <v>119.5</v>
      </c>
      <c r="CD235" s="9">
        <v>119.5</v>
      </c>
      <c r="CE235" s="9">
        <v>119.5</v>
      </c>
      <c r="CF235" s="9">
        <v>119.5</v>
      </c>
      <c r="CG235" s="9">
        <v>119.5</v>
      </c>
      <c r="CH235" s="9">
        <v>119.5</v>
      </c>
      <c r="CI235" s="9">
        <v>119.5</v>
      </c>
      <c r="CJ235" s="9">
        <v>119.5</v>
      </c>
      <c r="CK235" s="9">
        <v>119.5</v>
      </c>
      <c r="CL235" s="9">
        <v>119.5</v>
      </c>
      <c r="CM235" s="9">
        <v>119.5</v>
      </c>
      <c r="CN235" s="9">
        <v>119.5</v>
      </c>
      <c r="CO235" s="9">
        <v>119.5</v>
      </c>
      <c r="CP235" s="9">
        <v>119.5</v>
      </c>
      <c r="CQ235" s="9">
        <v>119.5</v>
      </c>
      <c r="CR235" s="9">
        <v>119.5</v>
      </c>
      <c r="CS235" s="9">
        <v>119.5</v>
      </c>
      <c r="CT235" s="9">
        <v>119.5</v>
      </c>
      <c r="CU235" s="9">
        <v>119.5</v>
      </c>
      <c r="CV235" s="9">
        <v>106.8</v>
      </c>
      <c r="CW235" s="9">
        <v>106.8</v>
      </c>
      <c r="CX235" s="9">
        <v>106.8</v>
      </c>
      <c r="CY235" s="9">
        <v>106.8</v>
      </c>
      <c r="CZ235" s="9">
        <v>106.8</v>
      </c>
      <c r="DA235" s="9">
        <v>106.8</v>
      </c>
      <c r="DB235" s="9">
        <v>106.8</v>
      </c>
      <c r="DC235" s="9">
        <v>106.8</v>
      </c>
      <c r="DD235" s="9">
        <v>106.8</v>
      </c>
      <c r="DE235" s="9">
        <v>106.8</v>
      </c>
      <c r="DF235" s="9">
        <v>106.8</v>
      </c>
      <c r="DG235" s="9">
        <v>106.8</v>
      </c>
      <c r="DH235" s="9">
        <v>106.8</v>
      </c>
      <c r="DI235" s="9">
        <v>106.8</v>
      </c>
      <c r="DJ235" s="9">
        <v>106.8</v>
      </c>
      <c r="DK235" s="9">
        <v>106.8</v>
      </c>
      <c r="DL235" s="9">
        <v>108</v>
      </c>
      <c r="DM235" s="9">
        <v>114.6</v>
      </c>
      <c r="DN235" s="9">
        <v>115.1</v>
      </c>
      <c r="DO235" s="9">
        <v>115.1</v>
      </c>
      <c r="DP235" s="9">
        <v>115.1</v>
      </c>
      <c r="DQ235" s="9">
        <v>112.5</v>
      </c>
      <c r="DR235" s="9">
        <v>126.9</v>
      </c>
      <c r="DS235" s="9">
        <v>124.4</v>
      </c>
      <c r="DT235" s="9">
        <v>132.19999999999999</v>
      </c>
      <c r="DU235" s="9">
        <v>131.30000000000001</v>
      </c>
      <c r="DV235" s="9">
        <v>139.4</v>
      </c>
      <c r="DW235" s="9">
        <v>138.30000000000001</v>
      </c>
      <c r="DX235" s="9">
        <v>136.9</v>
      </c>
      <c r="DY235" s="9">
        <v>143.6</v>
      </c>
      <c r="DZ235" s="9">
        <v>144.4</v>
      </c>
      <c r="EA235" s="9">
        <v>144.4</v>
      </c>
      <c r="EB235" s="9">
        <v>144.4</v>
      </c>
      <c r="EC235" s="9">
        <v>144.4</v>
      </c>
      <c r="ED235" s="9">
        <v>144.69999999999999</v>
      </c>
      <c r="EE235" s="9">
        <v>145.1</v>
      </c>
      <c r="EF235" s="10">
        <v>144.4</v>
      </c>
      <c r="EG235" s="10">
        <v>144.4</v>
      </c>
      <c r="EH235" s="10">
        <v>144.4</v>
      </c>
      <c r="EI235" s="10">
        <v>147.19999999999999</v>
      </c>
      <c r="EJ235" s="69">
        <v>143</v>
      </c>
      <c r="EK235" s="69">
        <v>143</v>
      </c>
      <c r="EL235" s="70">
        <v>138.1</v>
      </c>
      <c r="EM235" s="70">
        <v>138.1</v>
      </c>
      <c r="EN235" s="70">
        <v>134.4</v>
      </c>
    </row>
    <row r="236" spans="1:144" x14ac:dyDescent="0.25">
      <c r="A236" s="2" t="s">
        <v>492</v>
      </c>
      <c r="B236" s="2" t="s">
        <v>493</v>
      </c>
      <c r="C236" s="5">
        <v>0.35630000000000001</v>
      </c>
      <c r="D236" s="9">
        <v>108.5</v>
      </c>
      <c r="E236" s="9">
        <v>112.3</v>
      </c>
      <c r="F236" s="9">
        <v>115</v>
      </c>
      <c r="G236" s="9">
        <v>122.4</v>
      </c>
      <c r="H236" s="9">
        <v>129</v>
      </c>
      <c r="I236" s="9">
        <v>133.4</v>
      </c>
      <c r="J236" s="9">
        <v>134.4</v>
      </c>
      <c r="K236" s="9">
        <v>135</v>
      </c>
      <c r="L236" s="9">
        <v>131.1</v>
      </c>
      <c r="M236" s="9">
        <v>128.4</v>
      </c>
      <c r="N236" s="9">
        <v>127.6</v>
      </c>
      <c r="O236" s="9">
        <v>130.69999999999999</v>
      </c>
      <c r="P236" s="9">
        <v>135.19999999999999</v>
      </c>
      <c r="Q236" s="9">
        <v>137</v>
      </c>
      <c r="R236" s="9">
        <v>138.30000000000001</v>
      </c>
      <c r="S236" s="9">
        <v>138.5</v>
      </c>
      <c r="T236" s="9">
        <v>139.6</v>
      </c>
      <c r="U236" s="9">
        <v>140.9</v>
      </c>
      <c r="V236" s="9">
        <v>142.1</v>
      </c>
      <c r="W236" s="9">
        <v>140.6</v>
      </c>
      <c r="X236" s="9">
        <v>137</v>
      </c>
      <c r="Y236" s="9">
        <v>135.6</v>
      </c>
      <c r="Z236" s="9">
        <v>136.5</v>
      </c>
      <c r="AA236" s="9">
        <v>138.1</v>
      </c>
      <c r="AB236" s="9">
        <v>140.5</v>
      </c>
      <c r="AC236" s="9">
        <v>144.19999999999999</v>
      </c>
      <c r="AD236" s="9">
        <v>143.6</v>
      </c>
      <c r="AE236" s="9">
        <v>143.9</v>
      </c>
      <c r="AF236" s="9">
        <v>142.6</v>
      </c>
      <c r="AG236" s="9">
        <v>140.6</v>
      </c>
      <c r="AH236" s="9">
        <v>136.9</v>
      </c>
      <c r="AI236" s="9">
        <v>134.5</v>
      </c>
      <c r="AJ236" s="9">
        <v>134.6</v>
      </c>
      <c r="AK236" s="9">
        <v>135.5</v>
      </c>
      <c r="AL236" s="9">
        <v>135.69999999999999</v>
      </c>
      <c r="AM236" s="9">
        <v>136.30000000000001</v>
      </c>
      <c r="AN236" s="9">
        <v>140.30000000000001</v>
      </c>
      <c r="AO236" s="9">
        <v>144.80000000000001</v>
      </c>
      <c r="AP236" s="9">
        <v>146.1</v>
      </c>
      <c r="AQ236" s="9">
        <v>146.69999999999999</v>
      </c>
      <c r="AR236" s="9">
        <v>153.19999999999999</v>
      </c>
      <c r="AS236" s="9">
        <v>155.1</v>
      </c>
      <c r="AT236" s="9">
        <v>157.69999999999999</v>
      </c>
      <c r="AU236" s="9">
        <v>155.6</v>
      </c>
      <c r="AV236" s="9">
        <v>156.80000000000001</v>
      </c>
      <c r="AW236" s="9">
        <v>158.5</v>
      </c>
      <c r="AX236" s="9">
        <v>159.5</v>
      </c>
      <c r="AY236" s="9">
        <v>159.9</v>
      </c>
      <c r="AZ236" s="9">
        <v>162.9</v>
      </c>
      <c r="BA236" s="9">
        <v>164.8</v>
      </c>
      <c r="BB236" s="9">
        <v>168.1</v>
      </c>
      <c r="BC236" s="9">
        <v>170.8</v>
      </c>
      <c r="BD236" s="9">
        <v>171.2</v>
      </c>
      <c r="BE236" s="9">
        <v>171</v>
      </c>
      <c r="BF236" s="9">
        <v>168.1</v>
      </c>
      <c r="BG236" s="9">
        <v>165.4</v>
      </c>
      <c r="BH236" s="9">
        <v>163.19999999999999</v>
      </c>
      <c r="BI236" s="9">
        <v>161.6</v>
      </c>
      <c r="BJ236" s="9">
        <v>159.9</v>
      </c>
      <c r="BK236" s="9">
        <v>158.19999999999999</v>
      </c>
      <c r="BL236" s="9">
        <v>158.4</v>
      </c>
      <c r="BM236" s="9">
        <v>157.6</v>
      </c>
      <c r="BN236" s="9">
        <v>155.6</v>
      </c>
      <c r="BO236" s="9">
        <v>153.4</v>
      </c>
      <c r="BP236" s="9">
        <v>152.9</v>
      </c>
      <c r="BQ236" s="9">
        <v>152.5</v>
      </c>
      <c r="BR236" s="9">
        <v>150.5</v>
      </c>
      <c r="BS236" s="9">
        <v>150.19999999999999</v>
      </c>
      <c r="BT236" s="9">
        <v>149.80000000000001</v>
      </c>
      <c r="BU236" s="9">
        <v>149.69999999999999</v>
      </c>
      <c r="BV236" s="9">
        <v>152.5</v>
      </c>
      <c r="BW236" s="9">
        <v>152.9</v>
      </c>
      <c r="BX236" s="9">
        <v>152.19999999999999</v>
      </c>
      <c r="BY236" s="9">
        <v>152.30000000000001</v>
      </c>
      <c r="BZ236" s="9">
        <v>153.4</v>
      </c>
      <c r="CA236" s="9">
        <v>154.80000000000001</v>
      </c>
      <c r="CB236" s="9">
        <v>158</v>
      </c>
      <c r="CC236" s="9">
        <v>158.6</v>
      </c>
      <c r="CD236" s="9">
        <v>159.4</v>
      </c>
      <c r="CE236" s="9">
        <v>160.80000000000001</v>
      </c>
      <c r="CF236" s="9">
        <v>159.19999999999999</v>
      </c>
      <c r="CG236" s="9">
        <v>159.1</v>
      </c>
      <c r="CH236" s="9">
        <v>160.5</v>
      </c>
      <c r="CI236" s="9">
        <v>161.5</v>
      </c>
      <c r="CJ236" s="9">
        <v>165.3</v>
      </c>
      <c r="CK236" s="9">
        <v>169</v>
      </c>
      <c r="CL236" s="9">
        <v>172.1</v>
      </c>
      <c r="CM236" s="9">
        <v>175.2</v>
      </c>
      <c r="CN236" s="9">
        <v>177.2</v>
      </c>
      <c r="CO236" s="9">
        <v>179.9</v>
      </c>
      <c r="CP236" s="9">
        <v>180.1</v>
      </c>
      <c r="CQ236" s="9">
        <v>178.2</v>
      </c>
      <c r="CR236" s="9">
        <v>175.7</v>
      </c>
      <c r="CS236" s="9">
        <v>174.9</v>
      </c>
      <c r="CT236" s="9">
        <v>170</v>
      </c>
      <c r="CU236" s="9">
        <v>166</v>
      </c>
      <c r="CV236" s="9">
        <v>166.1</v>
      </c>
      <c r="CW236" s="9">
        <v>165.7</v>
      </c>
      <c r="CX236" s="9">
        <v>167.7</v>
      </c>
      <c r="CY236" s="9">
        <v>167.4</v>
      </c>
      <c r="CZ236" s="9">
        <v>168.5</v>
      </c>
      <c r="DA236" s="9">
        <v>170.6</v>
      </c>
      <c r="DB236" s="9">
        <v>169.9</v>
      </c>
      <c r="DC236" s="9">
        <v>171.6</v>
      </c>
      <c r="DD236" s="9">
        <v>171.4</v>
      </c>
      <c r="DE236" s="9">
        <v>172.6</v>
      </c>
      <c r="DF236" s="9">
        <v>175.4</v>
      </c>
      <c r="DG236" s="9">
        <v>179.5</v>
      </c>
      <c r="DH236" s="9">
        <v>187.9</v>
      </c>
      <c r="DI236" s="9">
        <v>194.7</v>
      </c>
      <c r="DJ236" s="9">
        <v>197.7</v>
      </c>
      <c r="DK236" s="9">
        <v>202.1</v>
      </c>
      <c r="DL236" s="9">
        <v>209</v>
      </c>
      <c r="DM236" s="9">
        <v>208.1</v>
      </c>
      <c r="DN236" s="9">
        <v>201</v>
      </c>
      <c r="DO236" s="9">
        <v>197.1</v>
      </c>
      <c r="DP236" s="9">
        <v>199.5</v>
      </c>
      <c r="DQ236" s="9">
        <v>199.7</v>
      </c>
      <c r="DR236" s="9">
        <v>204.1</v>
      </c>
      <c r="DS236" s="9">
        <v>210.4</v>
      </c>
      <c r="DT236" s="9">
        <v>213.7</v>
      </c>
      <c r="DU236" s="9">
        <v>207</v>
      </c>
      <c r="DV236" s="9">
        <v>206.3</v>
      </c>
      <c r="DW236" s="9">
        <v>206.9</v>
      </c>
      <c r="DX236" s="9">
        <v>212.6</v>
      </c>
      <c r="DY236" s="9">
        <v>207.3</v>
      </c>
      <c r="DZ236" s="9">
        <v>206.5</v>
      </c>
      <c r="EA236" s="9">
        <v>212.1</v>
      </c>
      <c r="EB236" s="9">
        <v>209.1</v>
      </c>
      <c r="EC236" s="9">
        <v>209.6</v>
      </c>
      <c r="ED236" s="9">
        <v>207.8</v>
      </c>
      <c r="EE236" s="9">
        <v>206.9</v>
      </c>
      <c r="EF236" s="10">
        <v>207.7</v>
      </c>
      <c r="EG236" s="10">
        <v>204.3</v>
      </c>
      <c r="EH236" s="10">
        <v>205.5</v>
      </c>
      <c r="EI236" s="10">
        <v>207.8</v>
      </c>
      <c r="EJ236" s="69">
        <v>210.8</v>
      </c>
      <c r="EK236" s="69">
        <v>210.9</v>
      </c>
      <c r="EL236" s="70">
        <v>211.6</v>
      </c>
      <c r="EM236" s="70">
        <v>212.4</v>
      </c>
      <c r="EN236" s="70">
        <v>210.6</v>
      </c>
    </row>
    <row r="237" spans="1:144" x14ac:dyDescent="0.25">
      <c r="A237" s="2" t="s">
        <v>494</v>
      </c>
      <c r="B237" s="2" t="s">
        <v>495</v>
      </c>
      <c r="C237" s="5">
        <v>0.21073</v>
      </c>
      <c r="D237" s="9">
        <v>106.7</v>
      </c>
      <c r="E237" s="9">
        <v>109.8</v>
      </c>
      <c r="F237" s="9">
        <v>112.6</v>
      </c>
      <c r="G237" s="9">
        <v>118.3</v>
      </c>
      <c r="H237" s="9">
        <v>123.3</v>
      </c>
      <c r="I237" s="9">
        <v>128.69999999999999</v>
      </c>
      <c r="J237" s="9">
        <v>131.1</v>
      </c>
      <c r="K237" s="9">
        <v>131.9</v>
      </c>
      <c r="L237" s="9">
        <v>130.9</v>
      </c>
      <c r="M237" s="9">
        <v>129.69999999999999</v>
      </c>
      <c r="N237" s="9">
        <v>130.5</v>
      </c>
      <c r="O237" s="9">
        <v>133.80000000000001</v>
      </c>
      <c r="P237" s="9">
        <v>138.19999999999999</v>
      </c>
      <c r="Q237" s="9">
        <v>139.5</v>
      </c>
      <c r="R237" s="9">
        <v>140</v>
      </c>
      <c r="S237" s="9">
        <v>140.19999999999999</v>
      </c>
      <c r="T237" s="9">
        <v>140.4</v>
      </c>
      <c r="U237" s="9">
        <v>142</v>
      </c>
      <c r="V237" s="9">
        <v>142.80000000000001</v>
      </c>
      <c r="W237" s="9">
        <v>143.4</v>
      </c>
      <c r="X237" s="9">
        <v>142.30000000000001</v>
      </c>
      <c r="Y237" s="9">
        <v>140.6</v>
      </c>
      <c r="Z237" s="9">
        <v>140.80000000000001</v>
      </c>
      <c r="AA237" s="9">
        <v>141.80000000000001</v>
      </c>
      <c r="AB237" s="9">
        <v>144</v>
      </c>
      <c r="AC237" s="9">
        <v>147.5</v>
      </c>
      <c r="AD237" s="9">
        <v>146.6</v>
      </c>
      <c r="AE237" s="9">
        <v>146</v>
      </c>
      <c r="AF237" s="9">
        <v>144.19999999999999</v>
      </c>
      <c r="AG237" s="9">
        <v>141.5</v>
      </c>
      <c r="AH237" s="9">
        <v>138.9</v>
      </c>
      <c r="AI237" s="9">
        <v>137.1</v>
      </c>
      <c r="AJ237" s="9">
        <v>137.19999999999999</v>
      </c>
      <c r="AK237" s="9">
        <v>138.4</v>
      </c>
      <c r="AL237" s="9">
        <v>139</v>
      </c>
      <c r="AM237" s="9">
        <v>138.69999999999999</v>
      </c>
      <c r="AN237" s="9">
        <v>140.80000000000001</v>
      </c>
      <c r="AO237" s="9">
        <v>143.5</v>
      </c>
      <c r="AP237" s="9">
        <v>144.80000000000001</v>
      </c>
      <c r="AQ237" s="9">
        <v>145</v>
      </c>
      <c r="AR237" s="9">
        <v>147.19999999999999</v>
      </c>
      <c r="AS237" s="9">
        <v>148.80000000000001</v>
      </c>
      <c r="AT237" s="9">
        <v>150.6</v>
      </c>
      <c r="AU237" s="9">
        <v>150.4</v>
      </c>
      <c r="AV237" s="9">
        <v>150.30000000000001</v>
      </c>
      <c r="AW237" s="9">
        <v>151.30000000000001</v>
      </c>
      <c r="AX237" s="9">
        <v>153.80000000000001</v>
      </c>
      <c r="AY237" s="9">
        <v>154.4</v>
      </c>
      <c r="AZ237" s="9">
        <v>155.4</v>
      </c>
      <c r="BA237" s="9">
        <v>155.9</v>
      </c>
      <c r="BB237" s="9">
        <v>158.9</v>
      </c>
      <c r="BC237" s="9">
        <v>161.30000000000001</v>
      </c>
      <c r="BD237" s="9">
        <v>161.80000000000001</v>
      </c>
      <c r="BE237" s="9">
        <v>160.9</v>
      </c>
      <c r="BF237" s="9">
        <v>159</v>
      </c>
      <c r="BG237" s="9">
        <v>158.6</v>
      </c>
      <c r="BH237" s="9">
        <v>157.9</v>
      </c>
      <c r="BI237" s="9">
        <v>157.30000000000001</v>
      </c>
      <c r="BJ237" s="9">
        <v>157.6</v>
      </c>
      <c r="BK237" s="9">
        <v>155.19999999999999</v>
      </c>
      <c r="BL237" s="9">
        <v>155.69999999999999</v>
      </c>
      <c r="BM237" s="9">
        <v>156.4</v>
      </c>
      <c r="BN237" s="9">
        <v>155.4</v>
      </c>
      <c r="BO237" s="9">
        <v>154.5</v>
      </c>
      <c r="BP237" s="9">
        <v>154.6</v>
      </c>
      <c r="BQ237" s="9">
        <v>154.9</v>
      </c>
      <c r="BR237" s="9">
        <v>154</v>
      </c>
      <c r="BS237" s="9">
        <v>152.9</v>
      </c>
      <c r="BT237" s="9">
        <v>151.19999999999999</v>
      </c>
      <c r="BU237" s="9">
        <v>150.6</v>
      </c>
      <c r="BV237" s="9">
        <v>154.30000000000001</v>
      </c>
      <c r="BW237" s="9">
        <v>154.4</v>
      </c>
      <c r="BX237" s="9">
        <v>154.69999999999999</v>
      </c>
      <c r="BY237" s="9">
        <v>154.80000000000001</v>
      </c>
      <c r="BZ237" s="9">
        <v>154.9</v>
      </c>
      <c r="CA237" s="9">
        <v>154.5</v>
      </c>
      <c r="CB237" s="9">
        <v>156.1</v>
      </c>
      <c r="CC237" s="9">
        <v>155.1</v>
      </c>
      <c r="CD237" s="9">
        <v>155.19999999999999</v>
      </c>
      <c r="CE237" s="9">
        <v>159.4</v>
      </c>
      <c r="CF237" s="9">
        <v>159.6</v>
      </c>
      <c r="CG237" s="9">
        <v>160.9</v>
      </c>
      <c r="CH237" s="9">
        <v>162.30000000000001</v>
      </c>
      <c r="CI237" s="9">
        <v>161.69999999999999</v>
      </c>
      <c r="CJ237" s="9">
        <v>165.7</v>
      </c>
      <c r="CK237" s="9">
        <v>169</v>
      </c>
      <c r="CL237" s="9">
        <v>171.9</v>
      </c>
      <c r="CM237" s="9">
        <v>175.5</v>
      </c>
      <c r="CN237" s="9">
        <v>176.8</v>
      </c>
      <c r="CO237" s="9">
        <v>178.2</v>
      </c>
      <c r="CP237" s="9">
        <v>178.5</v>
      </c>
      <c r="CQ237" s="9">
        <v>178</v>
      </c>
      <c r="CR237" s="9">
        <v>177.8</v>
      </c>
      <c r="CS237" s="9">
        <v>178.5</v>
      </c>
      <c r="CT237" s="9">
        <v>174.9</v>
      </c>
      <c r="CU237" s="9">
        <v>171.7</v>
      </c>
      <c r="CV237" s="9">
        <v>173.6</v>
      </c>
      <c r="CW237" s="9">
        <v>172.2</v>
      </c>
      <c r="CX237" s="9">
        <v>171.7</v>
      </c>
      <c r="CY237" s="9">
        <v>170.1</v>
      </c>
      <c r="CZ237" s="9">
        <v>170.1</v>
      </c>
      <c r="DA237" s="9">
        <v>169.1</v>
      </c>
      <c r="DB237" s="9">
        <v>169.1</v>
      </c>
      <c r="DC237" s="9">
        <v>170</v>
      </c>
      <c r="DD237" s="9">
        <v>171.7</v>
      </c>
      <c r="DE237" s="9">
        <v>173.2</v>
      </c>
      <c r="DF237" s="9">
        <v>174.2</v>
      </c>
      <c r="DG237" s="9">
        <v>178.3</v>
      </c>
      <c r="DH237" s="9">
        <v>185.4</v>
      </c>
      <c r="DI237" s="9">
        <v>190.7</v>
      </c>
      <c r="DJ237" s="9">
        <v>194.5</v>
      </c>
      <c r="DK237" s="9">
        <v>199.2</v>
      </c>
      <c r="DL237" s="9">
        <v>206</v>
      </c>
      <c r="DM237" s="9">
        <v>205.6</v>
      </c>
      <c r="DN237" s="9">
        <v>196.7</v>
      </c>
      <c r="DO237" s="9">
        <v>194.1</v>
      </c>
      <c r="DP237" s="9">
        <v>198.1</v>
      </c>
      <c r="DQ237" s="9">
        <v>197.1</v>
      </c>
      <c r="DR237" s="9">
        <v>200.5</v>
      </c>
      <c r="DS237" s="9">
        <v>207</v>
      </c>
      <c r="DT237" s="9">
        <v>211.4</v>
      </c>
      <c r="DU237" s="9">
        <v>208.4</v>
      </c>
      <c r="DV237" s="9">
        <v>208.5</v>
      </c>
      <c r="DW237" s="9">
        <v>210.6</v>
      </c>
      <c r="DX237" s="9">
        <v>214.4</v>
      </c>
      <c r="DY237" s="9">
        <v>212.5</v>
      </c>
      <c r="DZ237" s="9">
        <v>210.6</v>
      </c>
      <c r="EA237" s="9">
        <v>215.2</v>
      </c>
      <c r="EB237" s="9">
        <v>215.2</v>
      </c>
      <c r="EC237" s="9">
        <v>216.9</v>
      </c>
      <c r="ED237" s="9">
        <v>217.4</v>
      </c>
      <c r="EE237" s="9">
        <v>218.3</v>
      </c>
      <c r="EF237" s="10">
        <v>218.9</v>
      </c>
      <c r="EG237" s="10">
        <v>214.2</v>
      </c>
      <c r="EH237" s="10">
        <v>214.7</v>
      </c>
      <c r="EI237" s="10">
        <v>216</v>
      </c>
      <c r="EJ237" s="69">
        <v>218.5</v>
      </c>
      <c r="EK237" s="69">
        <v>218.8</v>
      </c>
      <c r="EL237" s="70">
        <v>218.6</v>
      </c>
      <c r="EM237" s="70">
        <v>219</v>
      </c>
      <c r="EN237" s="70">
        <v>219.5</v>
      </c>
    </row>
    <row r="238" spans="1:144" x14ac:dyDescent="0.25">
      <c r="A238" s="2" t="s">
        <v>496</v>
      </c>
      <c r="B238" s="2" t="s">
        <v>497</v>
      </c>
      <c r="C238" s="5">
        <v>3.918E-2</v>
      </c>
      <c r="D238" s="9">
        <v>103.5</v>
      </c>
      <c r="E238" s="9">
        <v>108</v>
      </c>
      <c r="F238" s="9">
        <v>112.1</v>
      </c>
      <c r="G238" s="9">
        <v>118.9</v>
      </c>
      <c r="H238" s="9">
        <v>121.6</v>
      </c>
      <c r="I238" s="9">
        <v>125.6</v>
      </c>
      <c r="J238" s="9">
        <v>124.2</v>
      </c>
      <c r="K238" s="9">
        <v>125.1</v>
      </c>
      <c r="L238" s="9">
        <v>117.8</v>
      </c>
      <c r="M238" s="9">
        <v>117.6</v>
      </c>
      <c r="N238" s="9">
        <v>118.6</v>
      </c>
      <c r="O238" s="9">
        <v>122</v>
      </c>
      <c r="P238" s="9">
        <v>121.7</v>
      </c>
      <c r="Q238" s="9">
        <v>123.2</v>
      </c>
      <c r="R238" s="9">
        <v>128.9</v>
      </c>
      <c r="S238" s="9">
        <v>132.30000000000001</v>
      </c>
      <c r="T238" s="9">
        <v>137.6</v>
      </c>
      <c r="U238" s="9">
        <v>134.6</v>
      </c>
      <c r="V238" s="9">
        <v>137.80000000000001</v>
      </c>
      <c r="W238" s="9">
        <v>138</v>
      </c>
      <c r="X238" s="9">
        <v>123.8</v>
      </c>
      <c r="Y238" s="9">
        <v>116.5</v>
      </c>
      <c r="Z238" s="9">
        <v>120.7</v>
      </c>
      <c r="AA238" s="9">
        <v>124.3</v>
      </c>
      <c r="AB238" s="9">
        <v>123.2</v>
      </c>
      <c r="AC238" s="9">
        <v>126.8</v>
      </c>
      <c r="AD238" s="9">
        <v>128.1</v>
      </c>
      <c r="AE238" s="9">
        <v>126.9</v>
      </c>
      <c r="AF238" s="9">
        <v>125.6</v>
      </c>
      <c r="AG238" s="9">
        <v>127.3</v>
      </c>
      <c r="AH238" s="9">
        <v>124.2</v>
      </c>
      <c r="AI238" s="9">
        <v>119.5</v>
      </c>
      <c r="AJ238" s="9">
        <v>112</v>
      </c>
      <c r="AK238" s="9">
        <v>112.2</v>
      </c>
      <c r="AL238" s="9">
        <v>114.3</v>
      </c>
      <c r="AM238" s="9">
        <v>110.6</v>
      </c>
      <c r="AN238" s="9">
        <v>107.8</v>
      </c>
      <c r="AO238" s="9">
        <v>115.2</v>
      </c>
      <c r="AP238" s="9">
        <v>119.9</v>
      </c>
      <c r="AQ238" s="9">
        <v>124</v>
      </c>
      <c r="AR238" s="9">
        <v>130.69999999999999</v>
      </c>
      <c r="AS238" s="9">
        <v>127.7</v>
      </c>
      <c r="AT238" s="9">
        <v>131</v>
      </c>
      <c r="AU238" s="9">
        <v>126.1</v>
      </c>
      <c r="AV238" s="9">
        <v>124.8</v>
      </c>
      <c r="AW238" s="9">
        <v>125.5</v>
      </c>
      <c r="AX238" s="9">
        <v>124.7</v>
      </c>
      <c r="AY238" s="9">
        <v>123.7</v>
      </c>
      <c r="AZ238" s="9">
        <v>127.6</v>
      </c>
      <c r="BA238" s="9">
        <v>138.30000000000001</v>
      </c>
      <c r="BB238" s="9">
        <v>145.80000000000001</v>
      </c>
      <c r="BC238" s="9">
        <v>148.30000000000001</v>
      </c>
      <c r="BD238" s="9">
        <v>146.5</v>
      </c>
      <c r="BE238" s="9">
        <v>152.19999999999999</v>
      </c>
      <c r="BF238" s="9">
        <v>146.6</v>
      </c>
      <c r="BG238" s="9">
        <v>144</v>
      </c>
      <c r="BH238" s="9">
        <v>138.19999999999999</v>
      </c>
      <c r="BI238" s="9">
        <v>134.4</v>
      </c>
      <c r="BJ238" s="9">
        <v>137.5</v>
      </c>
      <c r="BK238" s="9">
        <v>137.80000000000001</v>
      </c>
      <c r="BL238" s="9">
        <v>138.5</v>
      </c>
      <c r="BM238" s="9">
        <v>134.80000000000001</v>
      </c>
      <c r="BN238" s="9">
        <v>133.6</v>
      </c>
      <c r="BO238" s="9">
        <v>135</v>
      </c>
      <c r="BP238" s="9">
        <v>138.30000000000001</v>
      </c>
      <c r="BQ238" s="9">
        <v>139.1</v>
      </c>
      <c r="BR238" s="9">
        <v>133.9</v>
      </c>
      <c r="BS238" s="9">
        <v>135.30000000000001</v>
      </c>
      <c r="BT238" s="9">
        <v>132.4</v>
      </c>
      <c r="BU238" s="9">
        <v>132.9</v>
      </c>
      <c r="BV238" s="9">
        <v>133</v>
      </c>
      <c r="BW238" s="9">
        <v>137.5</v>
      </c>
      <c r="BX238" s="9">
        <v>137.9</v>
      </c>
      <c r="BY238" s="9">
        <v>138</v>
      </c>
      <c r="BZ238" s="9">
        <v>140.9</v>
      </c>
      <c r="CA238" s="9">
        <v>146.30000000000001</v>
      </c>
      <c r="CB238" s="9">
        <v>153.5</v>
      </c>
      <c r="CC238" s="9">
        <v>152.30000000000001</v>
      </c>
      <c r="CD238" s="9">
        <v>151.6</v>
      </c>
      <c r="CE238" s="9">
        <v>151</v>
      </c>
      <c r="CF238" s="9">
        <v>140.69999999999999</v>
      </c>
      <c r="CG238" s="9">
        <v>138</v>
      </c>
      <c r="CH238" s="9">
        <v>142.9</v>
      </c>
      <c r="CI238" s="9">
        <v>147</v>
      </c>
      <c r="CJ238" s="9">
        <v>149.6</v>
      </c>
      <c r="CK238" s="9">
        <v>153.1</v>
      </c>
      <c r="CL238" s="9">
        <v>158.30000000000001</v>
      </c>
      <c r="CM238" s="9">
        <v>163.9</v>
      </c>
      <c r="CN238" s="9">
        <v>166.6</v>
      </c>
      <c r="CO238" s="9">
        <v>172.4</v>
      </c>
      <c r="CP238" s="9">
        <v>172.3</v>
      </c>
      <c r="CQ238" s="9">
        <v>177.6</v>
      </c>
      <c r="CR238" s="9">
        <v>170.2</v>
      </c>
      <c r="CS238" s="9">
        <v>165.2</v>
      </c>
      <c r="CT238" s="9">
        <v>153.9</v>
      </c>
      <c r="CU238" s="9">
        <v>139.30000000000001</v>
      </c>
      <c r="CV238" s="9">
        <v>138.5</v>
      </c>
      <c r="CW238" s="9">
        <v>138.4</v>
      </c>
      <c r="CX238" s="9">
        <v>151.69999999999999</v>
      </c>
      <c r="CY238" s="9">
        <v>155</v>
      </c>
      <c r="CZ238" s="9">
        <v>162</v>
      </c>
      <c r="DA238" s="9">
        <v>178.7</v>
      </c>
      <c r="DB238" s="9">
        <v>164</v>
      </c>
      <c r="DC238" s="9">
        <v>160.6</v>
      </c>
      <c r="DD238" s="9">
        <v>149</v>
      </c>
      <c r="DE238" s="9">
        <v>148.9</v>
      </c>
      <c r="DF238" s="9">
        <v>150.6</v>
      </c>
      <c r="DG238" s="9">
        <v>158.30000000000001</v>
      </c>
      <c r="DH238" s="9">
        <v>166.6</v>
      </c>
      <c r="DI238" s="9">
        <v>179.5</v>
      </c>
      <c r="DJ238" s="9">
        <v>173.4</v>
      </c>
      <c r="DK238" s="9">
        <v>178.3</v>
      </c>
      <c r="DL238" s="9">
        <v>191</v>
      </c>
      <c r="DM238" s="9">
        <v>176.7</v>
      </c>
      <c r="DN238" s="9">
        <v>179.7</v>
      </c>
      <c r="DO238" s="9">
        <v>176.7</v>
      </c>
      <c r="DP238" s="9">
        <v>169.5</v>
      </c>
      <c r="DQ238" s="9">
        <v>164</v>
      </c>
      <c r="DR238" s="9">
        <v>182.5</v>
      </c>
      <c r="DS238" s="9">
        <v>205.2</v>
      </c>
      <c r="DT238" s="9">
        <v>207.5</v>
      </c>
      <c r="DU238" s="9">
        <v>206.1</v>
      </c>
      <c r="DV238" s="9">
        <v>209.7</v>
      </c>
      <c r="DW238" s="9">
        <v>211.2</v>
      </c>
      <c r="DX238" s="9">
        <v>241.5</v>
      </c>
      <c r="DY238" s="9">
        <v>220.2</v>
      </c>
      <c r="DZ238" s="9">
        <v>231.9</v>
      </c>
      <c r="EA238" s="9">
        <v>242.1</v>
      </c>
      <c r="EB238" s="9">
        <v>215.3</v>
      </c>
      <c r="EC238" s="9">
        <v>204.7</v>
      </c>
      <c r="ED238" s="9">
        <v>199.7</v>
      </c>
      <c r="EE238" s="9">
        <v>194.9</v>
      </c>
      <c r="EF238" s="10">
        <v>191.4</v>
      </c>
      <c r="EG238" s="10">
        <v>189.1</v>
      </c>
      <c r="EH238" s="10">
        <v>200.5</v>
      </c>
      <c r="EI238" s="10">
        <v>213.3</v>
      </c>
      <c r="EJ238" s="69">
        <v>222.6</v>
      </c>
      <c r="EK238" s="69">
        <v>208.7</v>
      </c>
      <c r="EL238" s="70">
        <v>200.4</v>
      </c>
      <c r="EM238" s="70">
        <v>199.3</v>
      </c>
      <c r="EN238" s="70">
        <v>183.9</v>
      </c>
    </row>
    <row r="239" spans="1:144" x14ac:dyDescent="0.25">
      <c r="A239" s="2" t="s">
        <v>498</v>
      </c>
      <c r="B239" s="2" t="s">
        <v>499</v>
      </c>
      <c r="C239" s="5">
        <v>1.0120000000000001E-2</v>
      </c>
      <c r="D239" s="9">
        <v>115.9</v>
      </c>
      <c r="E239" s="9">
        <v>120</v>
      </c>
      <c r="F239" s="9">
        <v>126.6</v>
      </c>
      <c r="G239" s="9">
        <v>134.19999999999999</v>
      </c>
      <c r="H239" s="9">
        <v>140.80000000000001</v>
      </c>
      <c r="I239" s="9">
        <v>148.19999999999999</v>
      </c>
      <c r="J239" s="9">
        <v>138.69999999999999</v>
      </c>
      <c r="K239" s="9">
        <v>136.1</v>
      </c>
      <c r="L239" s="9">
        <v>129.30000000000001</v>
      </c>
      <c r="M239" s="9">
        <v>129.5</v>
      </c>
      <c r="N239" s="9">
        <v>129.30000000000001</v>
      </c>
      <c r="O239" s="9">
        <v>136</v>
      </c>
      <c r="P239" s="9">
        <v>141.9</v>
      </c>
      <c r="Q239" s="9">
        <v>154.69999999999999</v>
      </c>
      <c r="R239" s="9">
        <v>155.6</v>
      </c>
      <c r="S239" s="9">
        <v>151.80000000000001</v>
      </c>
      <c r="T239" s="9">
        <v>150.69999999999999</v>
      </c>
      <c r="U239" s="9">
        <v>152</v>
      </c>
      <c r="V239" s="9">
        <v>150.69999999999999</v>
      </c>
      <c r="W239" s="9">
        <v>151.4</v>
      </c>
      <c r="X239" s="9">
        <v>151.30000000000001</v>
      </c>
      <c r="Y239" s="9">
        <v>151.9</v>
      </c>
      <c r="Z239" s="9">
        <v>151.9</v>
      </c>
      <c r="AA239" s="9">
        <v>156</v>
      </c>
      <c r="AB239" s="9">
        <v>164.2</v>
      </c>
      <c r="AC239" s="9">
        <v>167.8</v>
      </c>
      <c r="AD239" s="9">
        <v>167.3</v>
      </c>
      <c r="AE239" s="9">
        <v>166.8</v>
      </c>
      <c r="AF239" s="9">
        <v>167.2</v>
      </c>
      <c r="AG239" s="9">
        <v>162.1</v>
      </c>
      <c r="AH239" s="9">
        <v>153.4</v>
      </c>
      <c r="AI239" s="9">
        <v>152.69999999999999</v>
      </c>
      <c r="AJ239" s="9">
        <v>152.19999999999999</v>
      </c>
      <c r="AK239" s="9">
        <v>153.30000000000001</v>
      </c>
      <c r="AL239" s="9">
        <v>153.30000000000001</v>
      </c>
      <c r="AM239" s="9">
        <v>151.30000000000001</v>
      </c>
      <c r="AN239" s="9">
        <v>156.6</v>
      </c>
      <c r="AO239" s="9">
        <v>162.1</v>
      </c>
      <c r="AP239" s="9">
        <v>158</v>
      </c>
      <c r="AQ239" s="9">
        <v>153.9</v>
      </c>
      <c r="AR239" s="9">
        <v>152.5</v>
      </c>
      <c r="AS239" s="9">
        <v>154.1</v>
      </c>
      <c r="AT239" s="9">
        <v>157.30000000000001</v>
      </c>
      <c r="AU239" s="9">
        <v>157.19999999999999</v>
      </c>
      <c r="AV239" s="9">
        <v>156.30000000000001</v>
      </c>
      <c r="AW239" s="9">
        <v>156</v>
      </c>
      <c r="AX239" s="9">
        <v>157.30000000000001</v>
      </c>
      <c r="AY239" s="9">
        <v>154.80000000000001</v>
      </c>
      <c r="AZ239" s="9">
        <v>161.9</v>
      </c>
      <c r="BA239" s="9">
        <v>160.6</v>
      </c>
      <c r="BB239" s="9">
        <v>161.9</v>
      </c>
      <c r="BC239" s="9">
        <v>159.69999999999999</v>
      </c>
      <c r="BD239" s="9">
        <v>158</v>
      </c>
      <c r="BE239" s="9">
        <v>153.6</v>
      </c>
      <c r="BF239" s="9">
        <v>148.1</v>
      </c>
      <c r="BG239" s="9">
        <v>146.30000000000001</v>
      </c>
      <c r="BH239" s="9">
        <v>143.19999999999999</v>
      </c>
      <c r="BI239" s="9">
        <v>141.80000000000001</v>
      </c>
      <c r="BJ239" s="9">
        <v>142.1</v>
      </c>
      <c r="BK239" s="9">
        <v>143.30000000000001</v>
      </c>
      <c r="BL239" s="9">
        <v>144.69999999999999</v>
      </c>
      <c r="BM239" s="9">
        <v>143.69999999999999</v>
      </c>
      <c r="BN239" s="9">
        <v>141</v>
      </c>
      <c r="BO239" s="9">
        <v>138.5</v>
      </c>
      <c r="BP239" s="9">
        <v>139.1</v>
      </c>
      <c r="BQ239" s="9">
        <v>137.69999999999999</v>
      </c>
      <c r="BR239" s="9">
        <v>134.4</v>
      </c>
      <c r="BS239" s="9">
        <v>135.5</v>
      </c>
      <c r="BT239" s="9">
        <v>138.30000000000001</v>
      </c>
      <c r="BU239" s="9">
        <v>138</v>
      </c>
      <c r="BV239" s="9">
        <v>141.19999999999999</v>
      </c>
      <c r="BW239" s="9">
        <v>142.1</v>
      </c>
      <c r="BX239" s="9">
        <v>141.30000000000001</v>
      </c>
      <c r="BY239" s="9">
        <v>150.4</v>
      </c>
      <c r="BZ239" s="9">
        <v>149</v>
      </c>
      <c r="CA239" s="9">
        <v>144</v>
      </c>
      <c r="CB239" s="9">
        <v>141.9</v>
      </c>
      <c r="CC239" s="9">
        <v>140.4</v>
      </c>
      <c r="CD239" s="9">
        <v>138.80000000000001</v>
      </c>
      <c r="CE239" s="9">
        <v>140.19999999999999</v>
      </c>
      <c r="CF239" s="9">
        <v>140.1</v>
      </c>
      <c r="CG239" s="9">
        <v>139.80000000000001</v>
      </c>
      <c r="CH239" s="9">
        <v>142.5</v>
      </c>
      <c r="CI239" s="9">
        <v>143.80000000000001</v>
      </c>
      <c r="CJ239" s="9">
        <v>143.19999999999999</v>
      </c>
      <c r="CK239" s="9">
        <v>141.80000000000001</v>
      </c>
      <c r="CL239" s="9">
        <v>142.1</v>
      </c>
      <c r="CM239" s="9">
        <v>141.80000000000001</v>
      </c>
      <c r="CN239" s="9">
        <v>141.9</v>
      </c>
      <c r="CO239" s="9">
        <v>142.80000000000001</v>
      </c>
      <c r="CP239" s="9">
        <v>145.4</v>
      </c>
      <c r="CQ239" s="9">
        <v>144.80000000000001</v>
      </c>
      <c r="CR239" s="9">
        <v>145.19999999999999</v>
      </c>
      <c r="CS239" s="9">
        <v>150.1</v>
      </c>
      <c r="CT239" s="9">
        <v>147.80000000000001</v>
      </c>
      <c r="CU239" s="9">
        <v>147.19999999999999</v>
      </c>
      <c r="CV239" s="9">
        <v>145.69999999999999</v>
      </c>
      <c r="CW239" s="9">
        <v>144.5</v>
      </c>
      <c r="CX239" s="9">
        <v>144.19999999999999</v>
      </c>
      <c r="CY239" s="9">
        <v>146.4</v>
      </c>
      <c r="CZ239" s="9">
        <v>146.4</v>
      </c>
      <c r="DA239" s="9">
        <v>147</v>
      </c>
      <c r="DB239" s="9">
        <v>149.1</v>
      </c>
      <c r="DC239" s="9">
        <v>152.4</v>
      </c>
      <c r="DD239" s="9">
        <v>155.4</v>
      </c>
      <c r="DE239" s="9">
        <v>157.5</v>
      </c>
      <c r="DF239" s="9">
        <v>159.5</v>
      </c>
      <c r="DG239" s="9">
        <v>160.30000000000001</v>
      </c>
      <c r="DH239" s="9">
        <v>175.9</v>
      </c>
      <c r="DI239" s="9">
        <v>192.7</v>
      </c>
      <c r="DJ239" s="9">
        <v>192.7</v>
      </c>
      <c r="DK239" s="9">
        <v>199.1</v>
      </c>
      <c r="DL239" s="9">
        <v>212.8</v>
      </c>
      <c r="DM239" s="9">
        <v>213.3</v>
      </c>
      <c r="DN239" s="9">
        <v>199.2</v>
      </c>
      <c r="DO239" s="9">
        <v>194.7</v>
      </c>
      <c r="DP239" s="9">
        <v>197.8</v>
      </c>
      <c r="DQ239" s="9">
        <v>197.1</v>
      </c>
      <c r="DR239" s="9">
        <v>197.6</v>
      </c>
      <c r="DS239" s="9">
        <v>198.7</v>
      </c>
      <c r="DT239" s="9">
        <v>203.2</v>
      </c>
      <c r="DU239" s="9">
        <v>199.4</v>
      </c>
      <c r="DV239" s="9">
        <v>196.2</v>
      </c>
      <c r="DW239" s="9">
        <v>193.7</v>
      </c>
      <c r="DX239" s="9">
        <v>192</v>
      </c>
      <c r="DY239" s="9">
        <v>182.9</v>
      </c>
      <c r="DZ239" s="9">
        <v>175.3</v>
      </c>
      <c r="EA239" s="9">
        <v>175.4</v>
      </c>
      <c r="EB239" s="9">
        <v>182.3</v>
      </c>
      <c r="EC239" s="9">
        <v>177.7</v>
      </c>
      <c r="ED239" s="9">
        <v>179.6</v>
      </c>
      <c r="EE239" s="9">
        <v>178.7</v>
      </c>
      <c r="EF239" s="10">
        <v>179.2</v>
      </c>
      <c r="EG239" s="10">
        <v>179.9</v>
      </c>
      <c r="EH239" s="10">
        <v>177.4</v>
      </c>
      <c r="EI239" s="10">
        <v>176.7</v>
      </c>
      <c r="EJ239" s="69">
        <v>176</v>
      </c>
      <c r="EK239" s="69">
        <v>177.2</v>
      </c>
      <c r="EL239" s="70">
        <v>175.3</v>
      </c>
      <c r="EM239" s="70">
        <v>176.6</v>
      </c>
      <c r="EN239" s="70">
        <v>176.1</v>
      </c>
    </row>
    <row r="240" spans="1:144" x14ac:dyDescent="0.25">
      <c r="A240" s="2" t="s">
        <v>500</v>
      </c>
      <c r="B240" s="2" t="s">
        <v>501</v>
      </c>
      <c r="C240" s="5">
        <v>6.1150000000000003E-2</v>
      </c>
      <c r="D240" s="9">
        <v>104.3</v>
      </c>
      <c r="E240" s="9">
        <v>104.3</v>
      </c>
      <c r="F240" s="9">
        <v>105.8</v>
      </c>
      <c r="G240" s="9">
        <v>115.5</v>
      </c>
      <c r="H240" s="9">
        <v>125.3</v>
      </c>
      <c r="I240" s="9">
        <v>127.5</v>
      </c>
      <c r="J240" s="9">
        <v>125</v>
      </c>
      <c r="K240" s="9">
        <v>123.1</v>
      </c>
      <c r="L240" s="9">
        <v>113.6</v>
      </c>
      <c r="M240" s="9">
        <v>109.2</v>
      </c>
      <c r="N240" s="9">
        <v>108.9</v>
      </c>
      <c r="O240" s="9">
        <v>114.7</v>
      </c>
      <c r="P240" s="9">
        <v>124.2</v>
      </c>
      <c r="Q240" s="9">
        <v>127.7</v>
      </c>
      <c r="R240" s="9">
        <v>130.6</v>
      </c>
      <c r="S240" s="9">
        <v>130.9</v>
      </c>
      <c r="T240" s="9">
        <v>134.5</v>
      </c>
      <c r="U240" s="9">
        <v>136.6</v>
      </c>
      <c r="V240" s="9">
        <v>136.30000000000001</v>
      </c>
      <c r="W240" s="9">
        <v>123.4</v>
      </c>
      <c r="X240" s="9">
        <v>116</v>
      </c>
      <c r="Y240" s="9">
        <v>120.2</v>
      </c>
      <c r="Z240" s="9">
        <v>122.8</v>
      </c>
      <c r="AA240" s="9">
        <v>123.2</v>
      </c>
      <c r="AB240" s="9">
        <v>127.8</v>
      </c>
      <c r="AC240" s="9">
        <v>133.30000000000001</v>
      </c>
      <c r="AD240" s="9">
        <v>134.5</v>
      </c>
      <c r="AE240" s="9">
        <v>141</v>
      </c>
      <c r="AF240" s="9">
        <v>141.9</v>
      </c>
      <c r="AG240" s="9">
        <v>138</v>
      </c>
      <c r="AH240" s="9">
        <v>128.4</v>
      </c>
      <c r="AI240" s="9">
        <v>120</v>
      </c>
      <c r="AJ240" s="9">
        <v>117.5</v>
      </c>
      <c r="AK240" s="9">
        <v>119.5</v>
      </c>
      <c r="AL240" s="9">
        <v>120.1</v>
      </c>
      <c r="AM240" s="9">
        <v>125.8</v>
      </c>
      <c r="AN240" s="9">
        <v>136.6</v>
      </c>
      <c r="AO240" s="9">
        <v>142.69999999999999</v>
      </c>
      <c r="AP240" s="9">
        <v>144.6</v>
      </c>
      <c r="AQ240" s="9">
        <v>146.30000000000001</v>
      </c>
      <c r="AR240" s="9">
        <v>148.9</v>
      </c>
      <c r="AS240" s="9">
        <v>150.30000000000001</v>
      </c>
      <c r="AT240" s="9">
        <v>151.9</v>
      </c>
      <c r="AU240" s="9">
        <v>141.69999999999999</v>
      </c>
      <c r="AV240" s="9">
        <v>145.1</v>
      </c>
      <c r="AW240" s="9">
        <v>154.9</v>
      </c>
      <c r="AX240" s="9">
        <v>157.19999999999999</v>
      </c>
      <c r="AY240" s="9">
        <v>161.69999999999999</v>
      </c>
      <c r="AZ240" s="9">
        <v>171.4</v>
      </c>
      <c r="BA240" s="9">
        <v>172</v>
      </c>
      <c r="BB240" s="9">
        <v>173.8</v>
      </c>
      <c r="BC240" s="9">
        <v>176.9</v>
      </c>
      <c r="BD240" s="9">
        <v>178.8</v>
      </c>
      <c r="BE240" s="9">
        <v>178.3</v>
      </c>
      <c r="BF240" s="9">
        <v>173.1</v>
      </c>
      <c r="BG240" s="9">
        <v>158.9</v>
      </c>
      <c r="BH240" s="9">
        <v>157.1</v>
      </c>
      <c r="BI240" s="9">
        <v>159.5</v>
      </c>
      <c r="BJ240" s="9">
        <v>162.19999999999999</v>
      </c>
      <c r="BK240" s="9">
        <v>162.6</v>
      </c>
      <c r="BL240" s="9">
        <v>160.80000000000001</v>
      </c>
      <c r="BM240" s="9">
        <v>157.69999999999999</v>
      </c>
      <c r="BN240" s="9">
        <v>153.9</v>
      </c>
      <c r="BO240" s="9">
        <v>151.30000000000001</v>
      </c>
      <c r="BP240" s="9">
        <v>147.5</v>
      </c>
      <c r="BQ240" s="9">
        <v>144.9</v>
      </c>
      <c r="BR240" s="9">
        <v>138.80000000000001</v>
      </c>
      <c r="BS240" s="9">
        <v>135.19999999999999</v>
      </c>
      <c r="BT240" s="9">
        <v>140</v>
      </c>
      <c r="BU240" s="9">
        <v>141.69999999999999</v>
      </c>
      <c r="BV240" s="9">
        <v>140.19999999999999</v>
      </c>
      <c r="BW240" s="9">
        <v>137.9</v>
      </c>
      <c r="BX240" s="9">
        <v>134.9</v>
      </c>
      <c r="BY240" s="9">
        <v>133.80000000000001</v>
      </c>
      <c r="BZ240" s="9">
        <v>139.5</v>
      </c>
      <c r="CA240" s="9">
        <v>147.5</v>
      </c>
      <c r="CB240" s="9">
        <v>155</v>
      </c>
      <c r="CC240" s="9">
        <v>161.4</v>
      </c>
      <c r="CD240" s="9">
        <v>163.69999999999999</v>
      </c>
      <c r="CE240" s="9">
        <v>157.30000000000001</v>
      </c>
      <c r="CF240" s="9">
        <v>154.1</v>
      </c>
      <c r="CG240" s="9">
        <v>151.5</v>
      </c>
      <c r="CH240" s="9">
        <v>153</v>
      </c>
      <c r="CI240" s="9">
        <v>158</v>
      </c>
      <c r="CJ240" s="9">
        <v>166.5</v>
      </c>
      <c r="CK240" s="9">
        <v>173.9</v>
      </c>
      <c r="CL240" s="9">
        <v>177.3</v>
      </c>
      <c r="CM240" s="9">
        <v>179.1</v>
      </c>
      <c r="CN240" s="9">
        <v>183.5</v>
      </c>
      <c r="CO240" s="9">
        <v>187.5</v>
      </c>
      <c r="CP240" s="9">
        <v>185</v>
      </c>
      <c r="CQ240" s="9">
        <v>168.4</v>
      </c>
      <c r="CR240" s="9">
        <v>159.30000000000001</v>
      </c>
      <c r="CS240" s="9">
        <v>156.69999999999999</v>
      </c>
      <c r="CT240" s="9">
        <v>151.19999999999999</v>
      </c>
      <c r="CU240" s="9">
        <v>146.4</v>
      </c>
      <c r="CV240" s="9">
        <v>151.80000000000001</v>
      </c>
      <c r="CW240" s="9">
        <v>155.1</v>
      </c>
      <c r="CX240" s="9">
        <v>160.1</v>
      </c>
      <c r="CY240" s="9">
        <v>160.1</v>
      </c>
      <c r="CZ240" s="9">
        <v>158.80000000000001</v>
      </c>
      <c r="DA240" s="9">
        <v>159.19999999999999</v>
      </c>
      <c r="DB240" s="9">
        <v>158.19999999999999</v>
      </c>
      <c r="DC240" s="9">
        <v>159</v>
      </c>
      <c r="DD240" s="9">
        <v>159.1</v>
      </c>
      <c r="DE240" s="9">
        <v>159.5</v>
      </c>
      <c r="DF240" s="9">
        <v>170.3</v>
      </c>
      <c r="DG240" s="9">
        <v>178.5</v>
      </c>
      <c r="DH240" s="9">
        <v>186.1</v>
      </c>
      <c r="DI240" s="9">
        <v>193.2</v>
      </c>
      <c r="DJ240" s="9">
        <v>203.8</v>
      </c>
      <c r="DK240" s="9">
        <v>206</v>
      </c>
      <c r="DL240" s="9">
        <v>208.9</v>
      </c>
      <c r="DM240" s="9">
        <v>210.9</v>
      </c>
      <c r="DN240" s="9">
        <v>197.8</v>
      </c>
      <c r="DO240" s="9">
        <v>184</v>
      </c>
      <c r="DP240" s="9">
        <v>192.1</v>
      </c>
      <c r="DQ240" s="9">
        <v>204.5</v>
      </c>
      <c r="DR240" s="9">
        <v>207.6</v>
      </c>
      <c r="DS240" s="9">
        <v>209.5</v>
      </c>
      <c r="DT240" s="9">
        <v>213</v>
      </c>
      <c r="DU240" s="9">
        <v>205.2</v>
      </c>
      <c r="DV240" s="9">
        <v>200.6</v>
      </c>
      <c r="DW240" s="9">
        <v>198</v>
      </c>
      <c r="DX240" s="9">
        <v>197.7</v>
      </c>
      <c r="DY240" s="9">
        <v>193.3</v>
      </c>
      <c r="DZ240" s="9">
        <v>189.6</v>
      </c>
      <c r="EA240" s="9">
        <v>197.5</v>
      </c>
      <c r="EB240" s="9">
        <v>194</v>
      </c>
      <c r="EC240" s="9">
        <v>200.5</v>
      </c>
      <c r="ED240" s="9">
        <v>193.2</v>
      </c>
      <c r="EE240" s="9">
        <v>187.5</v>
      </c>
      <c r="EF240" s="10">
        <v>190.3</v>
      </c>
      <c r="EG240" s="10">
        <v>187.7</v>
      </c>
      <c r="EH240" s="10">
        <v>184.6</v>
      </c>
      <c r="EI240" s="10">
        <v>182.9</v>
      </c>
      <c r="EJ240" s="69">
        <v>182.3</v>
      </c>
      <c r="EK240" s="69">
        <v>185</v>
      </c>
      <c r="EL240" s="70">
        <v>189.7</v>
      </c>
      <c r="EM240" s="70">
        <v>192</v>
      </c>
      <c r="EN240" s="70">
        <v>189.7</v>
      </c>
    </row>
    <row r="241" spans="1:144" x14ac:dyDescent="0.25">
      <c r="A241" s="2" t="s">
        <v>502</v>
      </c>
      <c r="B241" s="2" t="s">
        <v>503</v>
      </c>
      <c r="C241" s="5">
        <v>3.5119999999999998E-2</v>
      </c>
      <c r="D241" s="9">
        <v>130</v>
      </c>
      <c r="E241" s="9">
        <v>143.5</v>
      </c>
      <c r="F241" s="9">
        <v>145.1</v>
      </c>
      <c r="G241" s="9">
        <v>159.1</v>
      </c>
      <c r="H241" s="9">
        <v>174.5</v>
      </c>
      <c r="I241" s="9">
        <v>176.2</v>
      </c>
      <c r="J241" s="9">
        <v>181.2</v>
      </c>
      <c r="K241" s="9">
        <v>185.1</v>
      </c>
      <c r="L241" s="9">
        <v>178.3</v>
      </c>
      <c r="M241" s="9">
        <v>165.3</v>
      </c>
      <c r="N241" s="9">
        <v>152.19999999999999</v>
      </c>
      <c r="O241" s="9">
        <v>148.30000000000001</v>
      </c>
      <c r="P241" s="9">
        <v>149.9</v>
      </c>
      <c r="Q241" s="9">
        <v>147.9</v>
      </c>
      <c r="R241" s="9">
        <v>146.5</v>
      </c>
      <c r="S241" s="9">
        <v>144.4</v>
      </c>
      <c r="T241" s="9">
        <v>143.19999999999999</v>
      </c>
      <c r="U241" s="9">
        <v>146</v>
      </c>
      <c r="V241" s="9">
        <v>150.80000000000001</v>
      </c>
      <c r="W241" s="9">
        <v>153.30000000000001</v>
      </c>
      <c r="X241" s="9">
        <v>152.80000000000001</v>
      </c>
      <c r="Y241" s="9">
        <v>149.1</v>
      </c>
      <c r="Z241" s="9">
        <v>148.1</v>
      </c>
      <c r="AA241" s="9">
        <v>152.5</v>
      </c>
      <c r="AB241" s="9">
        <v>153.5</v>
      </c>
      <c r="AC241" s="9">
        <v>155.6</v>
      </c>
      <c r="AD241" s="9">
        <v>151.9</v>
      </c>
      <c r="AE241" s="9">
        <v>148.69999999999999</v>
      </c>
      <c r="AF241" s="9">
        <v>146.19999999999999</v>
      </c>
      <c r="AG241" s="9">
        <v>148.6</v>
      </c>
      <c r="AH241" s="9">
        <v>149</v>
      </c>
      <c r="AI241" s="9">
        <v>155.80000000000001</v>
      </c>
      <c r="AJ241" s="9">
        <v>168.9</v>
      </c>
      <c r="AK241" s="9">
        <v>166.4</v>
      </c>
      <c r="AL241" s="9">
        <v>162</v>
      </c>
      <c r="AM241" s="9">
        <v>164.9</v>
      </c>
      <c r="AN241" s="9">
        <v>175</v>
      </c>
      <c r="AO241" s="9">
        <v>183.8</v>
      </c>
      <c r="AP241" s="9">
        <v>181.7</v>
      </c>
      <c r="AQ241" s="9">
        <v>181</v>
      </c>
      <c r="AR241" s="9">
        <v>222.6</v>
      </c>
      <c r="AS241" s="9">
        <v>232</v>
      </c>
      <c r="AT241" s="9">
        <v>240.6</v>
      </c>
      <c r="AU241" s="9">
        <v>243.6</v>
      </c>
      <c r="AV241" s="9">
        <v>252.1</v>
      </c>
      <c r="AW241" s="9">
        <v>245.7</v>
      </c>
      <c r="AX241" s="9">
        <v>237.2</v>
      </c>
      <c r="AY241" s="9">
        <v>231.4</v>
      </c>
      <c r="AZ241" s="9">
        <v>232.9</v>
      </c>
      <c r="BA241" s="9">
        <v>236.2</v>
      </c>
      <c r="BB241" s="9">
        <v>240.8</v>
      </c>
      <c r="BC241" s="9">
        <v>244.9</v>
      </c>
      <c r="BD241" s="9">
        <v>246.3</v>
      </c>
      <c r="BE241" s="9">
        <v>244.5</v>
      </c>
      <c r="BF241" s="9">
        <v>244.2</v>
      </c>
      <c r="BG241" s="9">
        <v>247.2</v>
      </c>
      <c r="BH241" s="9">
        <v>239</v>
      </c>
      <c r="BI241" s="9">
        <v>226.7</v>
      </c>
      <c r="BJ241" s="9">
        <v>199.8</v>
      </c>
      <c r="BK241" s="9">
        <v>195.8</v>
      </c>
      <c r="BL241" s="9">
        <v>196.8</v>
      </c>
      <c r="BM241" s="9">
        <v>193.9</v>
      </c>
      <c r="BN241" s="9">
        <v>188.2</v>
      </c>
      <c r="BO241" s="9">
        <v>175.5</v>
      </c>
      <c r="BP241" s="9">
        <v>172.1</v>
      </c>
      <c r="BQ241" s="9">
        <v>170.6</v>
      </c>
      <c r="BR241" s="9">
        <v>173</v>
      </c>
      <c r="BS241" s="9">
        <v>180.4</v>
      </c>
      <c r="BT241" s="9">
        <v>181.6</v>
      </c>
      <c r="BU241" s="9">
        <v>180.4</v>
      </c>
      <c r="BV241" s="9">
        <v>187.9</v>
      </c>
      <c r="BW241" s="9">
        <v>190.4</v>
      </c>
      <c r="BX241" s="9">
        <v>186.7</v>
      </c>
      <c r="BY241" s="9">
        <v>186</v>
      </c>
      <c r="BZ241" s="9">
        <v>184.2</v>
      </c>
      <c r="CA241" s="9">
        <v>181.8</v>
      </c>
      <c r="CB241" s="9">
        <v>184.7</v>
      </c>
      <c r="CC241" s="9">
        <v>186.7</v>
      </c>
      <c r="CD241" s="9">
        <v>191.7</v>
      </c>
      <c r="CE241" s="9">
        <v>192</v>
      </c>
      <c r="CF241" s="9">
        <v>191.9</v>
      </c>
      <c r="CG241" s="9">
        <v>190.2</v>
      </c>
      <c r="CH241" s="9">
        <v>187.6</v>
      </c>
      <c r="CI241" s="9">
        <v>187.6</v>
      </c>
      <c r="CJ241" s="9">
        <v>184.4</v>
      </c>
      <c r="CK241" s="9">
        <v>186.4</v>
      </c>
      <c r="CL241" s="9">
        <v>188.6</v>
      </c>
      <c r="CM241" s="9">
        <v>189</v>
      </c>
      <c r="CN241" s="9">
        <v>190.4</v>
      </c>
      <c r="CO241" s="9">
        <v>195.4</v>
      </c>
      <c r="CP241" s="9">
        <v>200.1</v>
      </c>
      <c r="CQ241" s="9">
        <v>206.7</v>
      </c>
      <c r="CR241" s="9">
        <v>206.4</v>
      </c>
      <c r="CS241" s="9">
        <v>203.2</v>
      </c>
      <c r="CT241" s="9">
        <v>197.7</v>
      </c>
      <c r="CU241" s="9">
        <v>200.6</v>
      </c>
      <c r="CV241" s="9">
        <v>183.1</v>
      </c>
      <c r="CW241" s="9">
        <v>181.8</v>
      </c>
      <c r="CX241" s="9">
        <v>181.2</v>
      </c>
      <c r="CY241" s="9">
        <v>183.9</v>
      </c>
      <c r="CZ241" s="9">
        <v>189.5</v>
      </c>
      <c r="DA241" s="9">
        <v>196.6</v>
      </c>
      <c r="DB241" s="9">
        <v>208.1</v>
      </c>
      <c r="DC241" s="9">
        <v>220.8</v>
      </c>
      <c r="DD241" s="9">
        <v>221</v>
      </c>
      <c r="DE241" s="9">
        <v>222.4</v>
      </c>
      <c r="DF241" s="9">
        <v>224.1</v>
      </c>
      <c r="DG241" s="9">
        <v>217.8</v>
      </c>
      <c r="DH241" s="9">
        <v>233.7</v>
      </c>
      <c r="DI241" s="9">
        <v>238.7</v>
      </c>
      <c r="DJ241" s="9">
        <v>234.8</v>
      </c>
      <c r="DK241" s="9">
        <v>239.9</v>
      </c>
      <c r="DL241" s="9">
        <v>246.9</v>
      </c>
      <c r="DM241" s="9">
        <v>251.5</v>
      </c>
      <c r="DN241" s="9">
        <v>256.8</v>
      </c>
      <c r="DO241" s="9">
        <v>261.10000000000002</v>
      </c>
      <c r="DP241" s="9">
        <v>255.1</v>
      </c>
      <c r="DQ241" s="9">
        <v>246.9</v>
      </c>
      <c r="DR241" s="9">
        <v>245.3</v>
      </c>
      <c r="DS241" s="9">
        <v>241.4</v>
      </c>
      <c r="DT241" s="9">
        <v>238.1</v>
      </c>
      <c r="DU241" s="9">
        <v>204.6</v>
      </c>
      <c r="DV241" s="9">
        <v>202.7</v>
      </c>
      <c r="DW241" s="9">
        <v>198.6</v>
      </c>
      <c r="DX241" s="9">
        <v>201</v>
      </c>
      <c r="DY241" s="9">
        <v>193.6</v>
      </c>
      <c r="DZ241" s="9">
        <v>192</v>
      </c>
      <c r="EA241" s="9">
        <v>196</v>
      </c>
      <c r="EB241" s="9">
        <v>199</v>
      </c>
      <c r="EC241" s="9">
        <v>196.8</v>
      </c>
      <c r="ED241" s="9">
        <v>192.9</v>
      </c>
      <c r="EE241" s="9">
        <v>193.5</v>
      </c>
      <c r="EF241" s="10">
        <v>197.6</v>
      </c>
      <c r="EG241" s="10">
        <v>197.6</v>
      </c>
      <c r="EH241" s="10">
        <v>200.7</v>
      </c>
      <c r="EI241" s="10">
        <v>205</v>
      </c>
      <c r="EJ241" s="69">
        <v>211.2</v>
      </c>
      <c r="EK241" s="69">
        <v>221</v>
      </c>
      <c r="EL241" s="70">
        <v>230.6</v>
      </c>
      <c r="EM241" s="70">
        <v>233.5</v>
      </c>
      <c r="EN241" s="70">
        <v>232.7</v>
      </c>
    </row>
    <row r="242" spans="1:144" x14ac:dyDescent="0.25">
      <c r="A242" s="2" t="s">
        <v>504</v>
      </c>
      <c r="B242" s="2" t="s">
        <v>505</v>
      </c>
      <c r="C242" s="5">
        <v>0.90907000000000004</v>
      </c>
      <c r="D242" s="9">
        <v>101.9</v>
      </c>
      <c r="E242" s="9">
        <v>102</v>
      </c>
      <c r="F242" s="9">
        <v>102</v>
      </c>
      <c r="G242" s="9">
        <v>103.1</v>
      </c>
      <c r="H242" s="9">
        <v>103.7</v>
      </c>
      <c r="I242" s="9">
        <v>104.7</v>
      </c>
      <c r="J242" s="9">
        <v>105.3</v>
      </c>
      <c r="K242" s="9">
        <v>105.2</v>
      </c>
      <c r="L242" s="9">
        <v>106.2</v>
      </c>
      <c r="M242" s="9">
        <v>106.5</v>
      </c>
      <c r="N242" s="9">
        <v>106.6</v>
      </c>
      <c r="O242" s="9">
        <v>107.1</v>
      </c>
      <c r="P242" s="9">
        <v>109</v>
      </c>
      <c r="Q242" s="9">
        <v>108.7</v>
      </c>
      <c r="R242" s="9">
        <v>109.2</v>
      </c>
      <c r="S242" s="9">
        <v>108.7</v>
      </c>
      <c r="T242" s="9">
        <v>109.1</v>
      </c>
      <c r="U242" s="9">
        <v>109.2</v>
      </c>
      <c r="V242" s="9">
        <v>109.3</v>
      </c>
      <c r="W242" s="9">
        <v>110.3</v>
      </c>
      <c r="X242" s="9">
        <v>112</v>
      </c>
      <c r="Y242" s="9">
        <v>111.8</v>
      </c>
      <c r="Z242" s="9">
        <v>111.8</v>
      </c>
      <c r="AA242" s="9">
        <v>112.3</v>
      </c>
      <c r="AB242" s="9">
        <v>112.2</v>
      </c>
      <c r="AC242" s="9">
        <v>112.6</v>
      </c>
      <c r="AD242" s="9">
        <v>112.7</v>
      </c>
      <c r="AE242" s="9">
        <v>112.5</v>
      </c>
      <c r="AF242" s="9">
        <v>113.2</v>
      </c>
      <c r="AG242" s="9">
        <v>113.5</v>
      </c>
      <c r="AH242" s="9">
        <v>114.3</v>
      </c>
      <c r="AI242" s="9">
        <v>114.8</v>
      </c>
      <c r="AJ242" s="9">
        <v>114.7</v>
      </c>
      <c r="AK242" s="9">
        <v>114</v>
      </c>
      <c r="AL242" s="9">
        <v>112</v>
      </c>
      <c r="AM242" s="9">
        <v>112.5</v>
      </c>
      <c r="AN242" s="9">
        <v>113</v>
      </c>
      <c r="AO242" s="9">
        <v>112.5</v>
      </c>
      <c r="AP242" s="9">
        <v>113.3</v>
      </c>
      <c r="AQ242" s="9">
        <v>113.7</v>
      </c>
      <c r="AR242" s="9">
        <v>113.1</v>
      </c>
      <c r="AS242" s="9">
        <v>113.1</v>
      </c>
      <c r="AT242" s="9">
        <v>114.3</v>
      </c>
      <c r="AU242" s="9">
        <v>114.7</v>
      </c>
      <c r="AV242" s="9">
        <v>114.6</v>
      </c>
      <c r="AW242" s="9">
        <v>114.9</v>
      </c>
      <c r="AX242" s="9">
        <v>114.9</v>
      </c>
      <c r="AY242" s="9">
        <v>114.9</v>
      </c>
      <c r="AZ242" s="9">
        <v>115.5</v>
      </c>
      <c r="BA242" s="9">
        <v>115.7</v>
      </c>
      <c r="BB242" s="9">
        <v>115.1</v>
      </c>
      <c r="BC242" s="9">
        <v>115.4</v>
      </c>
      <c r="BD242" s="9">
        <v>115.4</v>
      </c>
      <c r="BE242" s="9">
        <v>115.8</v>
      </c>
      <c r="BF242" s="9">
        <v>115.9</v>
      </c>
      <c r="BG242" s="9">
        <v>116.3</v>
      </c>
      <c r="BH242" s="9">
        <v>117</v>
      </c>
      <c r="BI242" s="9">
        <v>116.6</v>
      </c>
      <c r="BJ242" s="9">
        <v>116.9</v>
      </c>
      <c r="BK242" s="9">
        <v>117.4</v>
      </c>
      <c r="BL242" s="9">
        <v>117.8</v>
      </c>
      <c r="BM242" s="9">
        <v>117.3</v>
      </c>
      <c r="BN242" s="9">
        <v>117.5</v>
      </c>
      <c r="BO242" s="9">
        <v>119.3</v>
      </c>
      <c r="BP242" s="9">
        <v>118.6</v>
      </c>
      <c r="BQ242" s="9">
        <v>118.8</v>
      </c>
      <c r="BR242" s="9">
        <v>118.9</v>
      </c>
      <c r="BS242" s="9">
        <v>119.5</v>
      </c>
      <c r="BT242" s="9">
        <v>119.9</v>
      </c>
      <c r="BU242" s="9">
        <v>119.9</v>
      </c>
      <c r="BV242" s="9">
        <v>119.9</v>
      </c>
      <c r="BW242" s="9">
        <v>119.7</v>
      </c>
      <c r="BX242" s="9">
        <v>119.2</v>
      </c>
      <c r="BY242" s="9">
        <v>119.2</v>
      </c>
      <c r="BZ242" s="9">
        <v>119.3</v>
      </c>
      <c r="CA242" s="9">
        <v>119.7</v>
      </c>
      <c r="CB242" s="9">
        <v>120</v>
      </c>
      <c r="CC242" s="9">
        <v>120.3</v>
      </c>
      <c r="CD242" s="9">
        <v>121.4</v>
      </c>
      <c r="CE242" s="9">
        <v>122.1</v>
      </c>
      <c r="CF242" s="9">
        <v>121.8</v>
      </c>
      <c r="CG242" s="9">
        <v>121.9</v>
      </c>
      <c r="CH242" s="9">
        <v>121.7</v>
      </c>
      <c r="CI242" s="9">
        <v>122</v>
      </c>
      <c r="CJ242" s="9">
        <v>122.7</v>
      </c>
      <c r="CK242" s="9">
        <v>122.7</v>
      </c>
      <c r="CL242" s="9">
        <v>123.3</v>
      </c>
      <c r="CM242" s="9">
        <v>123.7</v>
      </c>
      <c r="CN242" s="9">
        <v>123.7</v>
      </c>
      <c r="CO242" s="9">
        <v>123.9</v>
      </c>
      <c r="CP242" s="9">
        <v>123.2</v>
      </c>
      <c r="CQ242" s="9">
        <v>123.7</v>
      </c>
      <c r="CR242" s="9">
        <v>123.7</v>
      </c>
      <c r="CS242" s="9">
        <v>124.1</v>
      </c>
      <c r="CT242" s="9">
        <v>123.9</v>
      </c>
      <c r="CU242" s="9">
        <v>124.6</v>
      </c>
      <c r="CV242" s="9">
        <v>125</v>
      </c>
      <c r="CW242" s="9">
        <v>125.4</v>
      </c>
      <c r="CX242" s="9">
        <v>125.5</v>
      </c>
      <c r="CY242" s="9">
        <v>125</v>
      </c>
      <c r="CZ242" s="9">
        <v>125.3</v>
      </c>
      <c r="DA242" s="9">
        <v>123.9</v>
      </c>
      <c r="DB242" s="9">
        <v>123.7</v>
      </c>
      <c r="DC242" s="9">
        <v>123.6</v>
      </c>
      <c r="DD242" s="9">
        <v>123</v>
      </c>
      <c r="DE242" s="9">
        <v>123.8</v>
      </c>
      <c r="DF242" s="9">
        <v>124.6</v>
      </c>
      <c r="DG242" s="9">
        <v>125</v>
      </c>
      <c r="DH242" s="9">
        <v>125.7</v>
      </c>
      <c r="DI242" s="9">
        <v>125.8</v>
      </c>
      <c r="DJ242" s="9">
        <v>125.6</v>
      </c>
      <c r="DK242" s="9">
        <v>126.5</v>
      </c>
      <c r="DL242" s="9">
        <v>127.2</v>
      </c>
      <c r="DM242" s="9">
        <v>126.9</v>
      </c>
      <c r="DN242" s="9">
        <v>127.4</v>
      </c>
      <c r="DO242" s="9">
        <v>127.3</v>
      </c>
      <c r="DP242" s="9">
        <v>127.2</v>
      </c>
      <c r="DQ242" s="9">
        <v>127.3</v>
      </c>
      <c r="DR242" s="9">
        <v>127.6</v>
      </c>
      <c r="DS242" s="9">
        <v>127</v>
      </c>
      <c r="DT242" s="9">
        <v>127.7</v>
      </c>
      <c r="DU242" s="9">
        <v>128.4</v>
      </c>
      <c r="DV242" s="9">
        <v>128.5</v>
      </c>
      <c r="DW242" s="9">
        <v>128</v>
      </c>
      <c r="DX242" s="9">
        <v>128.30000000000001</v>
      </c>
      <c r="DY242" s="9">
        <v>128.4</v>
      </c>
      <c r="DZ242" s="9">
        <v>129.1</v>
      </c>
      <c r="EA242" s="9">
        <v>129.1</v>
      </c>
      <c r="EB242" s="9">
        <v>129.1</v>
      </c>
      <c r="EC242" s="9">
        <v>129.80000000000001</v>
      </c>
      <c r="ED242" s="9">
        <v>130.30000000000001</v>
      </c>
      <c r="EE242" s="9">
        <v>130.30000000000001</v>
      </c>
      <c r="EF242" s="10">
        <v>130.9</v>
      </c>
      <c r="EG242" s="10">
        <v>130.6</v>
      </c>
      <c r="EH242" s="10">
        <v>130.9</v>
      </c>
      <c r="EI242" s="10">
        <v>131.1</v>
      </c>
      <c r="EJ242" s="69">
        <v>131.19999999999999</v>
      </c>
      <c r="EK242" s="69">
        <v>131.30000000000001</v>
      </c>
      <c r="EL242" s="70">
        <v>131.69999999999999</v>
      </c>
      <c r="EM242" s="70">
        <v>131.69999999999999</v>
      </c>
      <c r="EN242" s="70">
        <v>131.80000000000001</v>
      </c>
    </row>
    <row r="243" spans="1:144" x14ac:dyDescent="0.25">
      <c r="A243" s="2" t="s">
        <v>506</v>
      </c>
      <c r="B243" s="2" t="s">
        <v>507</v>
      </c>
      <c r="C243" s="5">
        <v>0.40833000000000003</v>
      </c>
      <c r="D243" s="9">
        <v>101.7</v>
      </c>
      <c r="E243" s="9">
        <v>102</v>
      </c>
      <c r="F243" s="9">
        <v>101</v>
      </c>
      <c r="G243" s="9">
        <v>102.9</v>
      </c>
      <c r="H243" s="9">
        <v>104.5</v>
      </c>
      <c r="I243" s="9">
        <v>106.1</v>
      </c>
      <c r="J243" s="9">
        <v>106.3</v>
      </c>
      <c r="K243" s="9">
        <v>107.1</v>
      </c>
      <c r="L243" s="9">
        <v>108.1</v>
      </c>
      <c r="M243" s="9">
        <v>107.7</v>
      </c>
      <c r="N243" s="9">
        <v>108</v>
      </c>
      <c r="O243" s="9">
        <v>107.5</v>
      </c>
      <c r="P243" s="9">
        <v>108.6</v>
      </c>
      <c r="Q243" s="9">
        <v>108.8</v>
      </c>
      <c r="R243" s="9">
        <v>109.1</v>
      </c>
      <c r="S243" s="9">
        <v>110.3</v>
      </c>
      <c r="T243" s="9">
        <v>109.5</v>
      </c>
      <c r="U243" s="9">
        <v>109.4</v>
      </c>
      <c r="V243" s="9">
        <v>110.1</v>
      </c>
      <c r="W243" s="9">
        <v>111.4</v>
      </c>
      <c r="X243" s="9">
        <v>112.6</v>
      </c>
      <c r="Y243" s="9">
        <v>112.2</v>
      </c>
      <c r="Z243" s="9">
        <v>112.5</v>
      </c>
      <c r="AA243" s="9">
        <v>111.7</v>
      </c>
      <c r="AB243" s="9">
        <v>112.1</v>
      </c>
      <c r="AC243" s="9">
        <v>112.9</v>
      </c>
      <c r="AD243" s="9">
        <v>112.5</v>
      </c>
      <c r="AE243" s="9">
        <v>112.7</v>
      </c>
      <c r="AF243" s="9">
        <v>113</v>
      </c>
      <c r="AG243" s="9">
        <v>113.7</v>
      </c>
      <c r="AH243" s="9">
        <v>114.2</v>
      </c>
      <c r="AI243" s="9">
        <v>115</v>
      </c>
      <c r="AJ243" s="9">
        <v>114.8</v>
      </c>
      <c r="AK243" s="9">
        <v>113.3</v>
      </c>
      <c r="AL243" s="9">
        <v>109.6</v>
      </c>
      <c r="AM243" s="9">
        <v>109.1</v>
      </c>
      <c r="AN243" s="9">
        <v>109.5</v>
      </c>
      <c r="AO243" s="9">
        <v>108.5</v>
      </c>
      <c r="AP243" s="9">
        <v>109.8</v>
      </c>
      <c r="AQ243" s="9">
        <v>110.2</v>
      </c>
      <c r="AR243" s="9">
        <v>110.3</v>
      </c>
      <c r="AS243" s="9">
        <v>110.3</v>
      </c>
      <c r="AT243" s="9">
        <v>111.4</v>
      </c>
      <c r="AU243" s="9">
        <v>112.3</v>
      </c>
      <c r="AV243" s="9">
        <v>111.7</v>
      </c>
      <c r="AW243" s="9">
        <v>112</v>
      </c>
      <c r="AX243" s="9">
        <v>111.7</v>
      </c>
      <c r="AY243" s="9">
        <v>111.9</v>
      </c>
      <c r="AZ243" s="9">
        <v>111.8</v>
      </c>
      <c r="BA243" s="9">
        <v>111.1</v>
      </c>
      <c r="BB243" s="9">
        <v>111</v>
      </c>
      <c r="BC243" s="9">
        <v>112.7</v>
      </c>
      <c r="BD243" s="9">
        <v>112.9</v>
      </c>
      <c r="BE243" s="9">
        <v>113.6</v>
      </c>
      <c r="BF243" s="9">
        <v>113.9</v>
      </c>
      <c r="BG243" s="9">
        <v>114.8</v>
      </c>
      <c r="BH243" s="9">
        <v>115.1</v>
      </c>
      <c r="BI243" s="9">
        <v>113.8</v>
      </c>
      <c r="BJ243" s="9">
        <v>114.1</v>
      </c>
      <c r="BK243" s="9">
        <v>114.7</v>
      </c>
      <c r="BL243" s="9">
        <v>114.7</v>
      </c>
      <c r="BM243" s="9">
        <v>113.6</v>
      </c>
      <c r="BN243" s="9">
        <v>114.4</v>
      </c>
      <c r="BO243" s="9">
        <v>114.6</v>
      </c>
      <c r="BP243" s="9">
        <v>114.1</v>
      </c>
      <c r="BQ243" s="9">
        <v>113.7</v>
      </c>
      <c r="BR243" s="9">
        <v>114.1</v>
      </c>
      <c r="BS243" s="9">
        <v>113.8</v>
      </c>
      <c r="BT243" s="9">
        <v>113.4</v>
      </c>
      <c r="BU243" s="9">
        <v>113.5</v>
      </c>
      <c r="BV243" s="9">
        <v>113.3</v>
      </c>
      <c r="BW243" s="9">
        <v>112.8</v>
      </c>
      <c r="BX243" s="9">
        <v>112.1</v>
      </c>
      <c r="BY243" s="9">
        <v>111.9</v>
      </c>
      <c r="BZ243" s="9">
        <v>112.1</v>
      </c>
      <c r="CA243" s="9">
        <v>112.7</v>
      </c>
      <c r="CB243" s="9">
        <v>112.9</v>
      </c>
      <c r="CC243" s="9">
        <v>113.7</v>
      </c>
      <c r="CD243" s="9">
        <v>114.8</v>
      </c>
      <c r="CE243" s="9">
        <v>115.1</v>
      </c>
      <c r="CF243" s="9">
        <v>115.3</v>
      </c>
      <c r="CG243" s="9">
        <v>115.3</v>
      </c>
      <c r="CH243" s="9">
        <v>114</v>
      </c>
      <c r="CI243" s="9">
        <v>115.1</v>
      </c>
      <c r="CJ243" s="9">
        <v>115.6</v>
      </c>
      <c r="CK243" s="9">
        <v>115.8</v>
      </c>
      <c r="CL243" s="9">
        <v>116.4</v>
      </c>
      <c r="CM243" s="9">
        <v>117.6</v>
      </c>
      <c r="CN243" s="9">
        <v>117.8</v>
      </c>
      <c r="CO243" s="9">
        <v>118.3</v>
      </c>
      <c r="CP243" s="9">
        <v>117.9</v>
      </c>
      <c r="CQ243" s="9">
        <v>118.4</v>
      </c>
      <c r="CR243" s="9">
        <v>118.6</v>
      </c>
      <c r="CS243" s="9">
        <v>118.3</v>
      </c>
      <c r="CT243" s="9">
        <v>119.1</v>
      </c>
      <c r="CU243" s="9">
        <v>119.5</v>
      </c>
      <c r="CV243" s="9">
        <v>119.8</v>
      </c>
      <c r="CW243" s="9">
        <v>120.4</v>
      </c>
      <c r="CX243" s="9">
        <v>121</v>
      </c>
      <c r="CY243" s="9">
        <v>121.1</v>
      </c>
      <c r="CZ243" s="9">
        <v>120.3</v>
      </c>
      <c r="DA243" s="9">
        <v>120</v>
      </c>
      <c r="DB243" s="9">
        <v>120.1</v>
      </c>
      <c r="DC243" s="9">
        <v>119.6</v>
      </c>
      <c r="DD243" s="9">
        <v>119.3</v>
      </c>
      <c r="DE243" s="9">
        <v>119.7</v>
      </c>
      <c r="DF243" s="9">
        <v>120.1</v>
      </c>
      <c r="DG243" s="9">
        <v>120.4</v>
      </c>
      <c r="DH243" s="9">
        <v>121.7</v>
      </c>
      <c r="DI243" s="9">
        <v>122.2</v>
      </c>
      <c r="DJ243" s="9">
        <v>122.4</v>
      </c>
      <c r="DK243" s="9">
        <v>123</v>
      </c>
      <c r="DL243" s="9">
        <v>123.8</v>
      </c>
      <c r="DM243" s="9">
        <v>123.4</v>
      </c>
      <c r="DN243" s="9">
        <v>123.7</v>
      </c>
      <c r="DO243" s="9">
        <v>123.9</v>
      </c>
      <c r="DP243" s="9">
        <v>124.1</v>
      </c>
      <c r="DQ243" s="9">
        <v>124.1</v>
      </c>
      <c r="DR243" s="9">
        <v>124.9</v>
      </c>
      <c r="DS243" s="9">
        <v>125.7</v>
      </c>
      <c r="DT243" s="9">
        <v>126.2</v>
      </c>
      <c r="DU243" s="9">
        <v>127.6</v>
      </c>
      <c r="DV243" s="9">
        <v>127.6</v>
      </c>
      <c r="DW243" s="9">
        <v>127.5</v>
      </c>
      <c r="DX243" s="9">
        <v>128.30000000000001</v>
      </c>
      <c r="DY243" s="9">
        <v>129.1</v>
      </c>
      <c r="DZ243" s="9">
        <v>129.69999999999999</v>
      </c>
      <c r="EA243" s="9">
        <v>130.69999999999999</v>
      </c>
      <c r="EB243" s="9">
        <v>131.19999999999999</v>
      </c>
      <c r="EC243" s="9">
        <v>130.9</v>
      </c>
      <c r="ED243" s="9">
        <v>132</v>
      </c>
      <c r="EE243" s="9">
        <v>131.19999999999999</v>
      </c>
      <c r="EF243" s="10">
        <v>132</v>
      </c>
      <c r="EG243" s="10">
        <v>132.1</v>
      </c>
      <c r="EH243" s="10">
        <v>132.4</v>
      </c>
      <c r="EI243" s="10">
        <v>132.19999999999999</v>
      </c>
      <c r="EJ243" s="69">
        <v>132.9</v>
      </c>
      <c r="EK243" s="69">
        <v>133.4</v>
      </c>
      <c r="EL243" s="70">
        <v>133.9</v>
      </c>
      <c r="EM243" s="70">
        <v>134.6</v>
      </c>
      <c r="EN243" s="70">
        <v>134.5</v>
      </c>
    </row>
    <row r="244" spans="1:144" x14ac:dyDescent="0.25">
      <c r="A244" s="2" t="s">
        <v>508</v>
      </c>
      <c r="B244" s="2" t="s">
        <v>509</v>
      </c>
      <c r="C244" s="5">
        <v>0.23996999999999999</v>
      </c>
      <c r="D244" s="9">
        <v>102.6</v>
      </c>
      <c r="E244" s="9">
        <v>102.8</v>
      </c>
      <c r="F244" s="9">
        <v>101.7</v>
      </c>
      <c r="G244" s="9">
        <v>103</v>
      </c>
      <c r="H244" s="9">
        <v>103.8</v>
      </c>
      <c r="I244" s="9">
        <v>105.6</v>
      </c>
      <c r="J244" s="9">
        <v>105.8</v>
      </c>
      <c r="K244" s="9">
        <v>106.6</v>
      </c>
      <c r="L244" s="9">
        <v>108.6</v>
      </c>
      <c r="M244" s="9">
        <v>108.8</v>
      </c>
      <c r="N244" s="9">
        <v>108.8</v>
      </c>
      <c r="O244" s="9">
        <v>107.7</v>
      </c>
      <c r="P244" s="9">
        <v>109.4</v>
      </c>
      <c r="Q244" s="9">
        <v>109.7</v>
      </c>
      <c r="R244" s="9">
        <v>110</v>
      </c>
      <c r="S244" s="9">
        <v>111.7</v>
      </c>
      <c r="T244" s="9">
        <v>109.7</v>
      </c>
      <c r="U244" s="9">
        <v>108.3</v>
      </c>
      <c r="V244" s="9">
        <v>108.7</v>
      </c>
      <c r="W244" s="9">
        <v>110.5</v>
      </c>
      <c r="X244" s="9">
        <v>111.7</v>
      </c>
      <c r="Y244" s="9">
        <v>111.3</v>
      </c>
      <c r="Z244" s="9">
        <v>111.5</v>
      </c>
      <c r="AA244" s="9">
        <v>110.8</v>
      </c>
      <c r="AB244" s="9">
        <v>110.8</v>
      </c>
      <c r="AC244" s="9">
        <v>112</v>
      </c>
      <c r="AD244" s="9">
        <v>110.9</v>
      </c>
      <c r="AE244" s="9">
        <v>111</v>
      </c>
      <c r="AF244" s="9">
        <v>110.9</v>
      </c>
      <c r="AG244" s="9">
        <v>112.2</v>
      </c>
      <c r="AH244" s="9">
        <v>112.6</v>
      </c>
      <c r="AI244" s="9">
        <v>114.3</v>
      </c>
      <c r="AJ244" s="9">
        <v>114.5</v>
      </c>
      <c r="AK244" s="9">
        <v>113.2</v>
      </c>
      <c r="AL244" s="9">
        <v>107.8</v>
      </c>
      <c r="AM244" s="9">
        <v>107.6</v>
      </c>
      <c r="AN244" s="9">
        <v>109.5</v>
      </c>
      <c r="AO244" s="9">
        <v>106.8</v>
      </c>
      <c r="AP244" s="9">
        <v>107.4</v>
      </c>
      <c r="AQ244" s="9">
        <v>108</v>
      </c>
      <c r="AR244" s="9">
        <v>107.7</v>
      </c>
      <c r="AS244" s="9">
        <v>106.7</v>
      </c>
      <c r="AT244" s="9">
        <v>107.1</v>
      </c>
      <c r="AU244" s="9">
        <v>107.5</v>
      </c>
      <c r="AV244" s="9">
        <v>107.4</v>
      </c>
      <c r="AW244" s="9">
        <v>107.1</v>
      </c>
      <c r="AX244" s="9">
        <v>106.4</v>
      </c>
      <c r="AY244" s="9">
        <v>107.1</v>
      </c>
      <c r="AZ244" s="9">
        <v>106.3</v>
      </c>
      <c r="BA244" s="9">
        <v>105.5</v>
      </c>
      <c r="BB244" s="9">
        <v>104.8</v>
      </c>
      <c r="BC244" s="9">
        <v>106.6</v>
      </c>
      <c r="BD244" s="9">
        <v>107.3</v>
      </c>
      <c r="BE244" s="9">
        <v>107.9</v>
      </c>
      <c r="BF244" s="9">
        <v>107.9</v>
      </c>
      <c r="BG244" s="9">
        <v>108.5</v>
      </c>
      <c r="BH244" s="9">
        <v>108.7</v>
      </c>
      <c r="BI244" s="9">
        <v>106.5</v>
      </c>
      <c r="BJ244" s="9">
        <v>107.5</v>
      </c>
      <c r="BK244" s="9">
        <v>107.8</v>
      </c>
      <c r="BL244" s="9">
        <v>108</v>
      </c>
      <c r="BM244" s="9">
        <v>105.9</v>
      </c>
      <c r="BN244" s="9">
        <v>107.4</v>
      </c>
      <c r="BO244" s="9">
        <v>107.2</v>
      </c>
      <c r="BP244" s="9">
        <v>105.9</v>
      </c>
      <c r="BQ244" s="9">
        <v>105</v>
      </c>
      <c r="BR244" s="9">
        <v>106.8</v>
      </c>
      <c r="BS244" s="9">
        <v>106.9</v>
      </c>
      <c r="BT244" s="9">
        <v>105.8</v>
      </c>
      <c r="BU244" s="9">
        <v>106.5</v>
      </c>
      <c r="BV244" s="9">
        <v>107.1</v>
      </c>
      <c r="BW244" s="9">
        <v>106.7</v>
      </c>
      <c r="BX244" s="9">
        <v>105.5</v>
      </c>
      <c r="BY244" s="9">
        <v>105</v>
      </c>
      <c r="BZ244" s="9">
        <v>105.4</v>
      </c>
      <c r="CA244" s="9">
        <v>105.8</v>
      </c>
      <c r="CB244" s="9">
        <v>105.9</v>
      </c>
      <c r="CC244" s="9">
        <v>106.8</v>
      </c>
      <c r="CD244" s="9">
        <v>107.3</v>
      </c>
      <c r="CE244" s="9">
        <v>107.3</v>
      </c>
      <c r="CF244" s="9">
        <v>107.7</v>
      </c>
      <c r="CG244" s="9">
        <v>107.1</v>
      </c>
      <c r="CH244" s="9">
        <v>106.9</v>
      </c>
      <c r="CI244" s="9">
        <v>107.7</v>
      </c>
      <c r="CJ244" s="9">
        <v>108.2</v>
      </c>
      <c r="CK244" s="9">
        <v>108.3</v>
      </c>
      <c r="CL244" s="9">
        <v>108.4</v>
      </c>
      <c r="CM244" s="9">
        <v>110.1</v>
      </c>
      <c r="CN244" s="9">
        <v>110</v>
      </c>
      <c r="CO244" s="9">
        <v>110.4</v>
      </c>
      <c r="CP244" s="9">
        <v>110.5</v>
      </c>
      <c r="CQ244" s="9">
        <v>111</v>
      </c>
      <c r="CR244" s="9">
        <v>110.6</v>
      </c>
      <c r="CS244" s="9">
        <v>110.1</v>
      </c>
      <c r="CT244" s="9">
        <v>110.3</v>
      </c>
      <c r="CU244" s="9">
        <v>110.6</v>
      </c>
      <c r="CV244" s="9">
        <v>110.4</v>
      </c>
      <c r="CW244" s="9">
        <v>111.6</v>
      </c>
      <c r="CX244" s="9">
        <v>112.4</v>
      </c>
      <c r="CY244" s="9">
        <v>112</v>
      </c>
      <c r="CZ244" s="9">
        <v>110.7</v>
      </c>
      <c r="DA244" s="9">
        <v>110.7</v>
      </c>
      <c r="DB244" s="9">
        <v>111.5</v>
      </c>
      <c r="DC244" s="9">
        <v>110.4</v>
      </c>
      <c r="DD244" s="9">
        <v>109.9</v>
      </c>
      <c r="DE244" s="9">
        <v>110.2</v>
      </c>
      <c r="DF244" s="9">
        <v>110.5</v>
      </c>
      <c r="DG244" s="9">
        <v>111</v>
      </c>
      <c r="DH244" s="9">
        <v>113.3</v>
      </c>
      <c r="DI244" s="9">
        <v>113.7</v>
      </c>
      <c r="DJ244" s="9">
        <v>114.3</v>
      </c>
      <c r="DK244" s="9">
        <v>115.1</v>
      </c>
      <c r="DL244" s="9">
        <v>115.6</v>
      </c>
      <c r="DM244" s="9">
        <v>115.1</v>
      </c>
      <c r="DN244" s="9">
        <v>115.3</v>
      </c>
      <c r="DO244" s="9">
        <v>115.3</v>
      </c>
      <c r="DP244" s="9">
        <v>114.6</v>
      </c>
      <c r="DQ244" s="9">
        <v>113.8</v>
      </c>
      <c r="DR244" s="9">
        <v>114.9</v>
      </c>
      <c r="DS244" s="9">
        <v>114.8</v>
      </c>
      <c r="DT244" s="9">
        <v>115.9</v>
      </c>
      <c r="DU244" s="9">
        <v>116.9</v>
      </c>
      <c r="DV244" s="9">
        <v>116.9</v>
      </c>
      <c r="DW244" s="9">
        <v>117</v>
      </c>
      <c r="DX244" s="9">
        <v>116.7</v>
      </c>
      <c r="DY244" s="9">
        <v>117.2</v>
      </c>
      <c r="DZ244" s="9">
        <v>117</v>
      </c>
      <c r="EA244" s="9">
        <v>119.2</v>
      </c>
      <c r="EB244" s="9">
        <v>119.9</v>
      </c>
      <c r="EC244" s="9">
        <v>119.8</v>
      </c>
      <c r="ED244" s="9">
        <v>120.9</v>
      </c>
      <c r="EE244" s="9">
        <v>120.6</v>
      </c>
      <c r="EF244" s="10">
        <v>121.3</v>
      </c>
      <c r="EG244" s="10">
        <v>121.5</v>
      </c>
      <c r="EH244" s="10">
        <v>121.9</v>
      </c>
      <c r="EI244" s="10">
        <v>121.6</v>
      </c>
      <c r="EJ244" s="69">
        <v>122.3</v>
      </c>
      <c r="EK244" s="69">
        <v>122.2</v>
      </c>
      <c r="EL244" s="70">
        <v>122.6</v>
      </c>
      <c r="EM244" s="70">
        <v>123.2</v>
      </c>
      <c r="EN244" s="70">
        <v>123</v>
      </c>
    </row>
    <row r="245" spans="1:144" x14ac:dyDescent="0.25">
      <c r="A245" s="2" t="s">
        <v>510</v>
      </c>
      <c r="B245" s="2" t="s">
        <v>511</v>
      </c>
      <c r="C245" s="5">
        <v>9.4789999999999999E-2</v>
      </c>
      <c r="D245" s="9">
        <v>100.2</v>
      </c>
      <c r="E245" s="9">
        <v>101.2</v>
      </c>
      <c r="F245" s="9">
        <v>100.3</v>
      </c>
      <c r="G245" s="9">
        <v>101.7</v>
      </c>
      <c r="H245" s="9">
        <v>101.7</v>
      </c>
      <c r="I245" s="9">
        <v>102.7</v>
      </c>
      <c r="J245" s="9">
        <v>100.7</v>
      </c>
      <c r="K245" s="9">
        <v>101.4</v>
      </c>
      <c r="L245" s="9">
        <v>101.5</v>
      </c>
      <c r="M245" s="9">
        <v>101.5</v>
      </c>
      <c r="N245" s="9">
        <v>102.6</v>
      </c>
      <c r="O245" s="9">
        <v>105.6</v>
      </c>
      <c r="P245" s="9">
        <v>104.7</v>
      </c>
      <c r="Q245" s="9">
        <v>105.6</v>
      </c>
      <c r="R245" s="9">
        <v>105.8</v>
      </c>
      <c r="S245" s="9">
        <v>105.3</v>
      </c>
      <c r="T245" s="9">
        <v>105.8</v>
      </c>
      <c r="U245" s="9">
        <v>106</v>
      </c>
      <c r="V245" s="9">
        <v>106</v>
      </c>
      <c r="W245" s="9">
        <v>106.8</v>
      </c>
      <c r="X245" s="9">
        <v>107.3</v>
      </c>
      <c r="Y245" s="9">
        <v>105.5</v>
      </c>
      <c r="Z245" s="9">
        <v>106.3</v>
      </c>
      <c r="AA245" s="9">
        <v>105.1</v>
      </c>
      <c r="AB245" s="9">
        <v>106</v>
      </c>
      <c r="AC245" s="9">
        <v>105.2</v>
      </c>
      <c r="AD245" s="9">
        <v>106</v>
      </c>
      <c r="AE245" s="9">
        <v>105.6</v>
      </c>
      <c r="AF245" s="9">
        <v>106.5</v>
      </c>
      <c r="AG245" s="9">
        <v>105.4</v>
      </c>
      <c r="AH245" s="9">
        <v>105.2</v>
      </c>
      <c r="AI245" s="9">
        <v>105.2</v>
      </c>
      <c r="AJ245" s="9">
        <v>106.2</v>
      </c>
      <c r="AK245" s="9">
        <v>105.1</v>
      </c>
      <c r="AL245" s="9">
        <v>105.1</v>
      </c>
      <c r="AM245" s="9">
        <v>105.9</v>
      </c>
      <c r="AN245" s="9">
        <v>105.6</v>
      </c>
      <c r="AO245" s="9">
        <v>105.2</v>
      </c>
      <c r="AP245" s="9">
        <v>109.3</v>
      </c>
      <c r="AQ245" s="9">
        <v>107.2</v>
      </c>
      <c r="AR245" s="9">
        <v>107.1</v>
      </c>
      <c r="AS245" s="9">
        <v>109.3</v>
      </c>
      <c r="AT245" s="9">
        <v>112.6</v>
      </c>
      <c r="AU245" s="9">
        <v>114.9</v>
      </c>
      <c r="AV245" s="9">
        <v>114.6</v>
      </c>
      <c r="AW245" s="9">
        <v>115.5</v>
      </c>
      <c r="AX245" s="9">
        <v>114.3</v>
      </c>
      <c r="AY245" s="9">
        <v>113.4</v>
      </c>
      <c r="AZ245" s="9">
        <v>113.9</v>
      </c>
      <c r="BA245" s="9">
        <v>111.9</v>
      </c>
      <c r="BB245" s="9">
        <v>113.9</v>
      </c>
      <c r="BC245" s="9">
        <v>115</v>
      </c>
      <c r="BD245" s="9">
        <v>114.2</v>
      </c>
      <c r="BE245" s="9">
        <v>113.6</v>
      </c>
      <c r="BF245" s="9">
        <v>115.6</v>
      </c>
      <c r="BG245" s="9">
        <v>116.7</v>
      </c>
      <c r="BH245" s="9">
        <v>116.5</v>
      </c>
      <c r="BI245" s="9">
        <v>117.1</v>
      </c>
      <c r="BJ245" s="9">
        <v>117</v>
      </c>
      <c r="BK245" s="9">
        <v>118.8</v>
      </c>
      <c r="BL245" s="9">
        <v>117.4</v>
      </c>
      <c r="BM245" s="9">
        <v>118.3</v>
      </c>
      <c r="BN245" s="9">
        <v>118.1</v>
      </c>
      <c r="BO245" s="9">
        <v>118.8</v>
      </c>
      <c r="BP245" s="9">
        <v>119.3</v>
      </c>
      <c r="BQ245" s="9">
        <v>119.9</v>
      </c>
      <c r="BR245" s="9">
        <v>117.6</v>
      </c>
      <c r="BS245" s="9">
        <v>117.4</v>
      </c>
      <c r="BT245" s="9">
        <v>118.6</v>
      </c>
      <c r="BU245" s="9">
        <v>118.8</v>
      </c>
      <c r="BV245" s="9">
        <v>118.8</v>
      </c>
      <c r="BW245" s="9">
        <v>119</v>
      </c>
      <c r="BX245" s="9">
        <v>118.5</v>
      </c>
      <c r="BY245" s="9">
        <v>118.3</v>
      </c>
      <c r="BZ245" s="9">
        <v>119.2</v>
      </c>
      <c r="CA245" s="9">
        <v>119.4</v>
      </c>
      <c r="CB245" s="9">
        <v>119.8</v>
      </c>
      <c r="CC245" s="9">
        <v>119.8</v>
      </c>
      <c r="CD245" s="9">
        <v>120.6</v>
      </c>
      <c r="CE245" s="9">
        <v>120.6</v>
      </c>
      <c r="CF245" s="9">
        <v>120.4</v>
      </c>
      <c r="CG245" s="9">
        <v>120.7</v>
      </c>
      <c r="CH245" s="9">
        <v>115.4</v>
      </c>
      <c r="CI245" s="9">
        <v>117.5</v>
      </c>
      <c r="CJ245" s="9">
        <v>117.3</v>
      </c>
      <c r="CK245" s="9">
        <v>117.3</v>
      </c>
      <c r="CL245" s="9">
        <v>117.2</v>
      </c>
      <c r="CM245" s="9">
        <v>117.3</v>
      </c>
      <c r="CN245" s="9">
        <v>117.3</v>
      </c>
      <c r="CO245" s="9">
        <v>117.2</v>
      </c>
      <c r="CP245" s="9">
        <v>116.7</v>
      </c>
      <c r="CQ245" s="9">
        <v>116.8</v>
      </c>
      <c r="CR245" s="9">
        <v>117</v>
      </c>
      <c r="CS245" s="9">
        <v>115.7</v>
      </c>
      <c r="CT245" s="9">
        <v>117.4</v>
      </c>
      <c r="CU245" s="9">
        <v>117.3</v>
      </c>
      <c r="CV245" s="9">
        <v>117.3</v>
      </c>
      <c r="CW245" s="9">
        <v>117.2</v>
      </c>
      <c r="CX245" s="9">
        <v>117.6</v>
      </c>
      <c r="CY245" s="9">
        <v>117.4</v>
      </c>
      <c r="CZ245" s="9">
        <v>117.6</v>
      </c>
      <c r="DA245" s="9">
        <v>118</v>
      </c>
      <c r="DB245" s="9">
        <v>118.3</v>
      </c>
      <c r="DC245" s="9">
        <v>118.9</v>
      </c>
      <c r="DD245" s="9">
        <v>119</v>
      </c>
      <c r="DE245" s="9">
        <v>120</v>
      </c>
      <c r="DF245" s="9">
        <v>120.2</v>
      </c>
      <c r="DG245" s="9">
        <v>120</v>
      </c>
      <c r="DH245" s="9">
        <v>118.8</v>
      </c>
      <c r="DI245" s="9">
        <v>119.2</v>
      </c>
      <c r="DJ245" s="9">
        <v>119.4</v>
      </c>
      <c r="DK245" s="9">
        <v>118.7</v>
      </c>
      <c r="DL245" s="9">
        <v>120.5</v>
      </c>
      <c r="DM245" s="9">
        <v>120.2</v>
      </c>
      <c r="DN245" s="9">
        <v>120.3</v>
      </c>
      <c r="DO245" s="9">
        <v>120.1</v>
      </c>
      <c r="DP245" s="9">
        <v>120.7</v>
      </c>
      <c r="DQ245" s="9">
        <v>120.6</v>
      </c>
      <c r="DR245" s="9">
        <v>120.5</v>
      </c>
      <c r="DS245" s="9">
        <v>124</v>
      </c>
      <c r="DT245" s="9">
        <v>123</v>
      </c>
      <c r="DU245" s="9">
        <v>124.2</v>
      </c>
      <c r="DV245" s="9">
        <v>123.1</v>
      </c>
      <c r="DW245" s="9">
        <v>122.3</v>
      </c>
      <c r="DX245" s="9">
        <v>125.1</v>
      </c>
      <c r="DY245" s="9">
        <v>126</v>
      </c>
      <c r="DZ245" s="9">
        <v>127</v>
      </c>
      <c r="EA245" s="9">
        <v>126.1</v>
      </c>
      <c r="EB245" s="9">
        <v>125.4</v>
      </c>
      <c r="EC245" s="9">
        <v>124.5</v>
      </c>
      <c r="ED245" s="9">
        <v>126.7</v>
      </c>
      <c r="EE245" s="9">
        <v>123.8</v>
      </c>
      <c r="EF245" s="10">
        <v>125.6</v>
      </c>
      <c r="EG245" s="10">
        <v>125</v>
      </c>
      <c r="EH245" s="10">
        <v>125</v>
      </c>
      <c r="EI245" s="10">
        <v>124.9</v>
      </c>
      <c r="EJ245" s="69">
        <v>124.7</v>
      </c>
      <c r="EK245" s="69">
        <v>125.8</v>
      </c>
      <c r="EL245" s="70">
        <v>126.8</v>
      </c>
      <c r="EM245" s="70">
        <v>126.8</v>
      </c>
      <c r="EN245" s="70">
        <v>126.3</v>
      </c>
    </row>
    <row r="246" spans="1:144" x14ac:dyDescent="0.25">
      <c r="A246" s="2" t="s">
        <v>512</v>
      </c>
      <c r="B246" s="2" t="s">
        <v>513</v>
      </c>
      <c r="C246" s="5">
        <v>7.3569999999999997E-2</v>
      </c>
      <c r="D246" s="9">
        <v>100.9</v>
      </c>
      <c r="E246" s="9">
        <v>100.2</v>
      </c>
      <c r="F246" s="9">
        <v>100</v>
      </c>
      <c r="G246" s="9">
        <v>104.2</v>
      </c>
      <c r="H246" s="9">
        <v>110.4</v>
      </c>
      <c r="I246" s="9">
        <v>112.6</v>
      </c>
      <c r="J246" s="9">
        <v>115.1</v>
      </c>
      <c r="K246" s="9">
        <v>116</v>
      </c>
      <c r="L246" s="9">
        <v>114.8</v>
      </c>
      <c r="M246" s="9">
        <v>112.3</v>
      </c>
      <c r="N246" s="9">
        <v>112.3</v>
      </c>
      <c r="O246" s="9">
        <v>109.1</v>
      </c>
      <c r="P246" s="9">
        <v>110.9</v>
      </c>
      <c r="Q246" s="9">
        <v>110.3</v>
      </c>
      <c r="R246" s="9">
        <v>110.6</v>
      </c>
      <c r="S246" s="9">
        <v>111.9</v>
      </c>
      <c r="T246" s="9">
        <v>113.7</v>
      </c>
      <c r="U246" s="9">
        <v>117.1</v>
      </c>
      <c r="V246" s="9">
        <v>119.7</v>
      </c>
      <c r="W246" s="9">
        <v>120.3</v>
      </c>
      <c r="X246" s="9">
        <v>122.5</v>
      </c>
      <c r="Y246" s="9">
        <v>123.7</v>
      </c>
      <c r="Z246" s="9">
        <v>123.6</v>
      </c>
      <c r="AA246" s="9">
        <v>123</v>
      </c>
      <c r="AB246" s="9">
        <v>124.6</v>
      </c>
      <c r="AC246" s="9">
        <v>125.8</v>
      </c>
      <c r="AD246" s="9">
        <v>126.2</v>
      </c>
      <c r="AE246" s="9">
        <v>127.2</v>
      </c>
      <c r="AF246" s="9">
        <v>128.1</v>
      </c>
      <c r="AG246" s="9">
        <v>129.19999999999999</v>
      </c>
      <c r="AH246" s="9">
        <v>130.80000000000001</v>
      </c>
      <c r="AI246" s="9">
        <v>130.19999999999999</v>
      </c>
      <c r="AJ246" s="9">
        <v>126.9</v>
      </c>
      <c r="AK246" s="9">
        <v>124.3</v>
      </c>
      <c r="AL246" s="9">
        <v>121</v>
      </c>
      <c r="AM246" s="9">
        <v>118.4</v>
      </c>
      <c r="AN246" s="9">
        <v>114.6</v>
      </c>
      <c r="AO246" s="9">
        <v>118.2</v>
      </c>
      <c r="AP246" s="9">
        <v>118.3</v>
      </c>
      <c r="AQ246" s="9">
        <v>121.3</v>
      </c>
      <c r="AR246" s="9">
        <v>123</v>
      </c>
      <c r="AS246" s="9">
        <v>123.5</v>
      </c>
      <c r="AT246" s="9">
        <v>124.1</v>
      </c>
      <c r="AU246" s="9">
        <v>124.7</v>
      </c>
      <c r="AV246" s="9">
        <v>122.3</v>
      </c>
      <c r="AW246" s="9">
        <v>123.4</v>
      </c>
      <c r="AX246" s="9">
        <v>125.6</v>
      </c>
      <c r="AY246" s="9">
        <v>125.7</v>
      </c>
      <c r="AZ246" s="9">
        <v>126.7</v>
      </c>
      <c r="BA246" s="9">
        <v>128.1</v>
      </c>
      <c r="BB246" s="9">
        <v>127.2</v>
      </c>
      <c r="BC246" s="9">
        <v>129.80000000000001</v>
      </c>
      <c r="BD246" s="9">
        <v>129.4</v>
      </c>
      <c r="BE246" s="9">
        <v>132.30000000000001</v>
      </c>
      <c r="BF246" s="9">
        <v>131.19999999999999</v>
      </c>
      <c r="BG246" s="9">
        <v>133.1</v>
      </c>
      <c r="BH246" s="9">
        <v>134.4</v>
      </c>
      <c r="BI246" s="9">
        <v>133.1</v>
      </c>
      <c r="BJ246" s="9">
        <v>131.9</v>
      </c>
      <c r="BK246" s="9">
        <v>131.9</v>
      </c>
      <c r="BL246" s="9">
        <v>133.1</v>
      </c>
      <c r="BM246" s="9">
        <v>132.5</v>
      </c>
      <c r="BN246" s="9">
        <v>132.19999999999999</v>
      </c>
      <c r="BO246" s="9">
        <v>133.5</v>
      </c>
      <c r="BP246" s="9">
        <v>134.19999999999999</v>
      </c>
      <c r="BQ246" s="9">
        <v>134</v>
      </c>
      <c r="BR246" s="9">
        <v>133.4</v>
      </c>
      <c r="BS246" s="9">
        <v>131.69999999999999</v>
      </c>
      <c r="BT246" s="9">
        <v>131.6</v>
      </c>
      <c r="BU246" s="9">
        <v>129.1</v>
      </c>
      <c r="BV246" s="9">
        <v>126.5</v>
      </c>
      <c r="BW246" s="9">
        <v>125</v>
      </c>
      <c r="BX246" s="9">
        <v>125</v>
      </c>
      <c r="BY246" s="9">
        <v>126.2</v>
      </c>
      <c r="BZ246" s="9">
        <v>124.9</v>
      </c>
      <c r="CA246" s="9">
        <v>126.4</v>
      </c>
      <c r="CB246" s="9">
        <v>126.8</v>
      </c>
      <c r="CC246" s="9">
        <v>128.80000000000001</v>
      </c>
      <c r="CD246" s="9">
        <v>131.69999999999999</v>
      </c>
      <c r="CE246" s="9">
        <v>133.5</v>
      </c>
      <c r="CF246" s="9">
        <v>133.4</v>
      </c>
      <c r="CG246" s="9">
        <v>135.4</v>
      </c>
      <c r="CH246" s="9">
        <v>135.30000000000001</v>
      </c>
      <c r="CI246" s="9">
        <v>136.1</v>
      </c>
      <c r="CJ246" s="9">
        <v>137.4</v>
      </c>
      <c r="CK246" s="9">
        <v>138.4</v>
      </c>
      <c r="CL246" s="9">
        <v>141.30000000000001</v>
      </c>
      <c r="CM246" s="9">
        <v>142.69999999999999</v>
      </c>
      <c r="CN246" s="9">
        <v>143.6</v>
      </c>
      <c r="CO246" s="9">
        <v>145.5</v>
      </c>
      <c r="CP246" s="9">
        <v>143.5</v>
      </c>
      <c r="CQ246" s="9">
        <v>144.4</v>
      </c>
      <c r="CR246" s="9">
        <v>146.9</v>
      </c>
      <c r="CS246" s="9">
        <v>148</v>
      </c>
      <c r="CT246" s="9">
        <v>149.6</v>
      </c>
      <c r="CU246" s="9">
        <v>151.4</v>
      </c>
      <c r="CV246" s="9">
        <v>153.5</v>
      </c>
      <c r="CW246" s="9">
        <v>153</v>
      </c>
      <c r="CX246" s="9">
        <v>153.6</v>
      </c>
      <c r="CY246" s="9">
        <v>155.30000000000001</v>
      </c>
      <c r="CZ246" s="9">
        <v>154.9</v>
      </c>
      <c r="DA246" s="9">
        <v>153.30000000000001</v>
      </c>
      <c r="DB246" s="9">
        <v>150.5</v>
      </c>
      <c r="DC246" s="9">
        <v>150.1</v>
      </c>
      <c r="DD246" s="9">
        <v>150.19999999999999</v>
      </c>
      <c r="DE246" s="9">
        <v>150.30000000000001</v>
      </c>
      <c r="DF246" s="9">
        <v>151.30000000000001</v>
      </c>
      <c r="DG246" s="9">
        <v>151.69999999999999</v>
      </c>
      <c r="DH246" s="9">
        <v>153.1</v>
      </c>
      <c r="DI246" s="9">
        <v>153.69999999999999</v>
      </c>
      <c r="DJ246" s="9">
        <v>153</v>
      </c>
      <c r="DK246" s="9">
        <v>154.1</v>
      </c>
      <c r="DL246" s="9">
        <v>154.5</v>
      </c>
      <c r="DM246" s="9">
        <v>154.6</v>
      </c>
      <c r="DN246" s="9">
        <v>155.69999999999999</v>
      </c>
      <c r="DO246" s="9">
        <v>157</v>
      </c>
      <c r="DP246" s="9">
        <v>159.80000000000001</v>
      </c>
      <c r="DQ246" s="9">
        <v>161.9</v>
      </c>
      <c r="DR246" s="9">
        <v>163.19999999999999</v>
      </c>
      <c r="DS246" s="9">
        <v>163.5</v>
      </c>
      <c r="DT246" s="9">
        <v>164.2</v>
      </c>
      <c r="DU246" s="9">
        <v>166.8</v>
      </c>
      <c r="DV246" s="9">
        <v>168.2</v>
      </c>
      <c r="DW246" s="9">
        <v>168.3</v>
      </c>
      <c r="DX246" s="9">
        <v>170.4</v>
      </c>
      <c r="DY246" s="9">
        <v>171.8</v>
      </c>
      <c r="DZ246" s="9">
        <v>174.4</v>
      </c>
      <c r="EA246" s="9">
        <v>174.1</v>
      </c>
      <c r="EB246" s="9">
        <v>175.6</v>
      </c>
      <c r="EC246" s="9">
        <v>175.2</v>
      </c>
      <c r="ED246" s="9">
        <v>175.1</v>
      </c>
      <c r="EE246" s="9">
        <v>175.5</v>
      </c>
      <c r="EF246" s="10">
        <v>175.3</v>
      </c>
      <c r="EG246" s="10">
        <v>176.1</v>
      </c>
      <c r="EH246" s="10">
        <v>176.1</v>
      </c>
      <c r="EI246" s="10">
        <v>176.4</v>
      </c>
      <c r="EJ246" s="69">
        <v>177.8</v>
      </c>
      <c r="EK246" s="69">
        <v>179.4</v>
      </c>
      <c r="EL246" s="70">
        <v>180.1</v>
      </c>
      <c r="EM246" s="70">
        <v>181.6</v>
      </c>
      <c r="EN246" s="70">
        <v>182.6</v>
      </c>
    </row>
    <row r="247" spans="1:144" x14ac:dyDescent="0.25">
      <c r="A247" s="2" t="s">
        <v>514</v>
      </c>
      <c r="B247" s="2" t="s">
        <v>515</v>
      </c>
      <c r="C247" s="5">
        <v>0.22525999999999999</v>
      </c>
      <c r="D247" s="9">
        <v>102</v>
      </c>
      <c r="E247" s="9">
        <v>101.2</v>
      </c>
      <c r="F247" s="9">
        <v>101.9</v>
      </c>
      <c r="G247" s="9">
        <v>101.7</v>
      </c>
      <c r="H247" s="9">
        <v>101.8</v>
      </c>
      <c r="I247" s="9">
        <v>102.2</v>
      </c>
      <c r="J247" s="9">
        <v>103.7</v>
      </c>
      <c r="K247" s="9">
        <v>101.4</v>
      </c>
      <c r="L247" s="9">
        <v>102.3</v>
      </c>
      <c r="M247" s="9">
        <v>101.2</v>
      </c>
      <c r="N247" s="9">
        <v>100.3</v>
      </c>
      <c r="O247" s="9">
        <v>100.7</v>
      </c>
      <c r="P247" s="9">
        <v>105.3</v>
      </c>
      <c r="Q247" s="9">
        <v>104.3</v>
      </c>
      <c r="R247" s="9">
        <v>107.3</v>
      </c>
      <c r="S247" s="9">
        <v>104.5</v>
      </c>
      <c r="T247" s="9">
        <v>107.2</v>
      </c>
      <c r="U247" s="9">
        <v>107.5</v>
      </c>
      <c r="V247" s="9">
        <v>106.2</v>
      </c>
      <c r="W247" s="9">
        <v>106.6</v>
      </c>
      <c r="X247" s="9">
        <v>108.2</v>
      </c>
      <c r="Y247" s="9">
        <v>109.3</v>
      </c>
      <c r="Z247" s="9">
        <v>108.5</v>
      </c>
      <c r="AA247" s="9">
        <v>109.8</v>
      </c>
      <c r="AB247" s="9">
        <v>109.7</v>
      </c>
      <c r="AC247" s="9">
        <v>111.3</v>
      </c>
      <c r="AD247" s="9">
        <v>111.6</v>
      </c>
      <c r="AE247" s="9">
        <v>110.2</v>
      </c>
      <c r="AF247" s="9">
        <v>111.2</v>
      </c>
      <c r="AG247" s="9">
        <v>111.1</v>
      </c>
      <c r="AH247" s="9">
        <v>113.1</v>
      </c>
      <c r="AI247" s="9">
        <v>112.6</v>
      </c>
      <c r="AJ247" s="9">
        <v>111.1</v>
      </c>
      <c r="AK247" s="9">
        <v>110.1</v>
      </c>
      <c r="AL247" s="9">
        <v>110.7</v>
      </c>
      <c r="AM247" s="9">
        <v>113.3</v>
      </c>
      <c r="AN247" s="9">
        <v>113.3</v>
      </c>
      <c r="AO247" s="9">
        <v>112.8</v>
      </c>
      <c r="AP247" s="9">
        <v>113.8</v>
      </c>
      <c r="AQ247" s="9">
        <v>114.1</v>
      </c>
      <c r="AR247" s="9">
        <v>110</v>
      </c>
      <c r="AS247" s="9">
        <v>110.5</v>
      </c>
      <c r="AT247" s="9">
        <v>109.8</v>
      </c>
      <c r="AU247" s="9">
        <v>109.7</v>
      </c>
      <c r="AV247" s="9">
        <v>109.6</v>
      </c>
      <c r="AW247" s="9">
        <v>110.3</v>
      </c>
      <c r="AX247" s="9">
        <v>111</v>
      </c>
      <c r="AY247" s="9">
        <v>111.7</v>
      </c>
      <c r="AZ247" s="9">
        <v>112.4</v>
      </c>
      <c r="BA247" s="9">
        <v>113.5</v>
      </c>
      <c r="BB247" s="9">
        <v>112.9</v>
      </c>
      <c r="BC247" s="9">
        <v>113.7</v>
      </c>
      <c r="BD247" s="9">
        <v>114.2</v>
      </c>
      <c r="BE247" s="9">
        <v>115.3</v>
      </c>
      <c r="BF247" s="9">
        <v>114.9</v>
      </c>
      <c r="BG247" s="9">
        <v>114.8</v>
      </c>
      <c r="BH247" s="9">
        <v>114.1</v>
      </c>
      <c r="BI247" s="9">
        <v>114</v>
      </c>
      <c r="BJ247" s="9">
        <v>115</v>
      </c>
      <c r="BK247" s="9">
        <v>115.6</v>
      </c>
      <c r="BL247" s="9">
        <v>116.6</v>
      </c>
      <c r="BM247" s="9">
        <v>116.6</v>
      </c>
      <c r="BN247" s="9">
        <v>116.6</v>
      </c>
      <c r="BO247" s="9">
        <v>117.6</v>
      </c>
      <c r="BP247" s="9">
        <v>117.8</v>
      </c>
      <c r="BQ247" s="9">
        <v>118.5</v>
      </c>
      <c r="BR247" s="9">
        <v>117.8</v>
      </c>
      <c r="BS247" s="9">
        <v>118.3</v>
      </c>
      <c r="BT247" s="9">
        <v>118.2</v>
      </c>
      <c r="BU247" s="9">
        <v>118.2</v>
      </c>
      <c r="BV247" s="9">
        <v>119.6</v>
      </c>
      <c r="BW247" s="9">
        <v>119.2</v>
      </c>
      <c r="BX247" s="9">
        <v>116.8</v>
      </c>
      <c r="BY247" s="9">
        <v>118.3</v>
      </c>
      <c r="BZ247" s="9">
        <v>119.4</v>
      </c>
      <c r="CA247" s="9">
        <v>120.1</v>
      </c>
      <c r="CB247" s="9">
        <v>121.3</v>
      </c>
      <c r="CC247" s="9">
        <v>120.3</v>
      </c>
      <c r="CD247" s="9">
        <v>121.4</v>
      </c>
      <c r="CE247" s="9">
        <v>121.7</v>
      </c>
      <c r="CF247" s="9">
        <v>121.4</v>
      </c>
      <c r="CG247" s="9">
        <v>121.6</v>
      </c>
      <c r="CH247" s="9">
        <v>122.1</v>
      </c>
      <c r="CI247" s="9">
        <v>122.1</v>
      </c>
      <c r="CJ247" s="9">
        <v>122.6</v>
      </c>
      <c r="CK247" s="9">
        <v>123.6</v>
      </c>
      <c r="CL247" s="9">
        <v>124.8</v>
      </c>
      <c r="CM247" s="9">
        <v>126.4</v>
      </c>
      <c r="CN247" s="9">
        <v>126.8</v>
      </c>
      <c r="CO247" s="9">
        <v>126.8</v>
      </c>
      <c r="CP247" s="9">
        <v>126.4</v>
      </c>
      <c r="CQ247" s="9">
        <v>125.1</v>
      </c>
      <c r="CR247" s="9">
        <v>125.8</v>
      </c>
      <c r="CS247" s="9">
        <v>126.3</v>
      </c>
      <c r="CT247" s="9">
        <v>126.5</v>
      </c>
      <c r="CU247" s="9">
        <v>127.4</v>
      </c>
      <c r="CV247" s="9">
        <v>127.6</v>
      </c>
      <c r="CW247" s="9">
        <v>127.7</v>
      </c>
      <c r="CX247" s="9">
        <v>127.5</v>
      </c>
      <c r="CY247" s="9">
        <v>126.6</v>
      </c>
      <c r="CZ247" s="9">
        <v>128.80000000000001</v>
      </c>
      <c r="DA247" s="9">
        <v>126.8</v>
      </c>
      <c r="DB247" s="9">
        <v>124.4</v>
      </c>
      <c r="DC247" s="9">
        <v>125.9</v>
      </c>
      <c r="DD247" s="9">
        <v>124.3</v>
      </c>
      <c r="DE247" s="9">
        <v>124.6</v>
      </c>
      <c r="DF247" s="9">
        <v>125.8</v>
      </c>
      <c r="DG247" s="9">
        <v>127.8</v>
      </c>
      <c r="DH247" s="9">
        <v>128.4</v>
      </c>
      <c r="DI247" s="9">
        <v>127.7</v>
      </c>
      <c r="DJ247" s="9">
        <v>127.4</v>
      </c>
      <c r="DK247" s="9">
        <v>129.6</v>
      </c>
      <c r="DL247" s="9">
        <v>130.19999999999999</v>
      </c>
      <c r="DM247" s="9">
        <v>130.19999999999999</v>
      </c>
      <c r="DN247" s="9">
        <v>131.6</v>
      </c>
      <c r="DO247" s="9">
        <v>131.5</v>
      </c>
      <c r="DP247" s="9">
        <v>131.1</v>
      </c>
      <c r="DQ247" s="9">
        <v>131.80000000000001</v>
      </c>
      <c r="DR247" s="9">
        <v>132.69999999999999</v>
      </c>
      <c r="DS247" s="9">
        <v>133.19999999999999</v>
      </c>
      <c r="DT247" s="9">
        <v>133.6</v>
      </c>
      <c r="DU247" s="9">
        <v>135</v>
      </c>
      <c r="DV247" s="9">
        <v>135.4</v>
      </c>
      <c r="DW247" s="9">
        <v>135.1</v>
      </c>
      <c r="DX247" s="9">
        <v>134.80000000000001</v>
      </c>
      <c r="DY247" s="9">
        <v>134</v>
      </c>
      <c r="DZ247" s="9">
        <v>135.1</v>
      </c>
      <c r="EA247" s="9">
        <v>133.9</v>
      </c>
      <c r="EB247" s="9">
        <v>133.80000000000001</v>
      </c>
      <c r="EC247" s="9">
        <v>134.4</v>
      </c>
      <c r="ED247" s="9">
        <v>134.5</v>
      </c>
      <c r="EE247" s="9">
        <v>134.4</v>
      </c>
      <c r="EF247" s="10">
        <v>135.1</v>
      </c>
      <c r="EG247" s="10">
        <v>134.5</v>
      </c>
      <c r="EH247" s="10">
        <v>134.5</v>
      </c>
      <c r="EI247" s="10">
        <v>135.30000000000001</v>
      </c>
      <c r="EJ247" s="69">
        <v>136.19999999999999</v>
      </c>
      <c r="EK247" s="69">
        <v>134.80000000000001</v>
      </c>
      <c r="EL247" s="70">
        <v>135.69999999999999</v>
      </c>
      <c r="EM247" s="70">
        <v>135.5</v>
      </c>
      <c r="EN247" s="70">
        <v>135.69999999999999</v>
      </c>
    </row>
    <row r="248" spans="1:144" x14ac:dyDescent="0.25">
      <c r="A248" s="2" t="s">
        <v>516</v>
      </c>
      <c r="B248" s="2" t="s">
        <v>517</v>
      </c>
      <c r="C248" s="5">
        <v>0.16275999999999999</v>
      </c>
      <c r="D248" s="9">
        <v>102.2</v>
      </c>
      <c r="E248" s="9">
        <v>101.2</v>
      </c>
      <c r="F248" s="9">
        <v>101.7</v>
      </c>
      <c r="G248" s="9">
        <v>101.7</v>
      </c>
      <c r="H248" s="9">
        <v>101.5</v>
      </c>
      <c r="I248" s="9">
        <v>101.3</v>
      </c>
      <c r="J248" s="9">
        <v>103.6</v>
      </c>
      <c r="K248" s="9">
        <v>100.4</v>
      </c>
      <c r="L248" s="9">
        <v>100.8</v>
      </c>
      <c r="M248" s="9">
        <v>99.9</v>
      </c>
      <c r="N248" s="9">
        <v>98.8</v>
      </c>
      <c r="O248" s="9">
        <v>99.8</v>
      </c>
      <c r="P248" s="9">
        <v>105.1</v>
      </c>
      <c r="Q248" s="9">
        <v>103.7</v>
      </c>
      <c r="R248" s="9">
        <v>107.5</v>
      </c>
      <c r="S248" s="9">
        <v>104.1</v>
      </c>
      <c r="T248" s="9">
        <v>106.6</v>
      </c>
      <c r="U248" s="9">
        <v>106.3</v>
      </c>
      <c r="V248" s="9">
        <v>105.4</v>
      </c>
      <c r="W248" s="9">
        <v>105.5</v>
      </c>
      <c r="X248" s="9">
        <v>108.2</v>
      </c>
      <c r="Y248" s="9">
        <v>109.7</v>
      </c>
      <c r="Z248" s="9">
        <v>108.4</v>
      </c>
      <c r="AA248" s="9">
        <v>110</v>
      </c>
      <c r="AB248" s="9">
        <v>109.1</v>
      </c>
      <c r="AC248" s="9">
        <v>110.8</v>
      </c>
      <c r="AD248" s="9">
        <v>110.9</v>
      </c>
      <c r="AE248" s="9">
        <v>109</v>
      </c>
      <c r="AF248" s="9">
        <v>110.5</v>
      </c>
      <c r="AG248" s="9">
        <v>110</v>
      </c>
      <c r="AH248" s="9">
        <v>112.1</v>
      </c>
      <c r="AI248" s="9">
        <v>111.2</v>
      </c>
      <c r="AJ248" s="9">
        <v>109.7</v>
      </c>
      <c r="AK248" s="9">
        <v>108.2</v>
      </c>
      <c r="AL248" s="9">
        <v>108.9</v>
      </c>
      <c r="AM248" s="9">
        <v>112.9</v>
      </c>
      <c r="AN248" s="9">
        <v>112.5</v>
      </c>
      <c r="AO248" s="9">
        <v>112.3</v>
      </c>
      <c r="AP248" s="9">
        <v>113.3</v>
      </c>
      <c r="AQ248" s="9">
        <v>113.8</v>
      </c>
      <c r="AR248" s="9">
        <v>113</v>
      </c>
      <c r="AS248" s="9">
        <v>113.4</v>
      </c>
      <c r="AT248" s="9">
        <v>112.4</v>
      </c>
      <c r="AU248" s="9">
        <v>112.6</v>
      </c>
      <c r="AV248" s="9">
        <v>112.8</v>
      </c>
      <c r="AW248" s="9">
        <v>113.1</v>
      </c>
      <c r="AX248" s="9">
        <v>113.8</v>
      </c>
      <c r="AY248" s="9">
        <v>114.7</v>
      </c>
      <c r="AZ248" s="9">
        <v>115.3</v>
      </c>
      <c r="BA248" s="9">
        <v>116.7</v>
      </c>
      <c r="BB248" s="9">
        <v>115.8</v>
      </c>
      <c r="BC248" s="9">
        <v>116.9</v>
      </c>
      <c r="BD248" s="9">
        <v>117.2</v>
      </c>
      <c r="BE248" s="9">
        <v>118.3</v>
      </c>
      <c r="BF248" s="9">
        <v>118.3</v>
      </c>
      <c r="BG248" s="9">
        <v>118</v>
      </c>
      <c r="BH248" s="9">
        <v>117.7</v>
      </c>
      <c r="BI248" s="9">
        <v>117.6</v>
      </c>
      <c r="BJ248" s="9">
        <v>118.8</v>
      </c>
      <c r="BK248" s="9">
        <v>119.8</v>
      </c>
      <c r="BL248" s="9">
        <v>121</v>
      </c>
      <c r="BM248" s="9">
        <v>121</v>
      </c>
      <c r="BN248" s="9">
        <v>121.3</v>
      </c>
      <c r="BO248" s="9">
        <v>122.1</v>
      </c>
      <c r="BP248" s="9">
        <v>122</v>
      </c>
      <c r="BQ248" s="9">
        <v>122.9</v>
      </c>
      <c r="BR248" s="9">
        <v>121.8</v>
      </c>
      <c r="BS248" s="9">
        <v>122.4</v>
      </c>
      <c r="BT248" s="9">
        <v>122.2</v>
      </c>
      <c r="BU248" s="9">
        <v>122.4</v>
      </c>
      <c r="BV248" s="9">
        <v>125.1</v>
      </c>
      <c r="BW248" s="9">
        <v>124.8</v>
      </c>
      <c r="BX248" s="9">
        <v>122</v>
      </c>
      <c r="BY248" s="9">
        <v>124.2</v>
      </c>
      <c r="BZ248" s="9">
        <v>124.8</v>
      </c>
      <c r="CA248" s="9">
        <v>124.5</v>
      </c>
      <c r="CB248" s="9">
        <v>126.2</v>
      </c>
      <c r="CC248" s="9">
        <v>124.9</v>
      </c>
      <c r="CD248" s="9">
        <v>125.9</v>
      </c>
      <c r="CE248" s="9">
        <v>125.9</v>
      </c>
      <c r="CF248" s="9">
        <v>125.5</v>
      </c>
      <c r="CG248" s="9">
        <v>125.3</v>
      </c>
      <c r="CH248" s="9">
        <v>126.2</v>
      </c>
      <c r="CI248" s="9">
        <v>126.2</v>
      </c>
      <c r="CJ248" s="9">
        <v>126.6</v>
      </c>
      <c r="CK248" s="9">
        <v>127.4</v>
      </c>
      <c r="CL248" s="9">
        <v>128.4</v>
      </c>
      <c r="CM248" s="9">
        <v>130</v>
      </c>
      <c r="CN248" s="9">
        <v>129.9</v>
      </c>
      <c r="CO248" s="9">
        <v>129.30000000000001</v>
      </c>
      <c r="CP248" s="9">
        <v>128.9</v>
      </c>
      <c r="CQ248" s="9">
        <v>127.6</v>
      </c>
      <c r="CR248" s="9">
        <v>128.80000000000001</v>
      </c>
      <c r="CS248" s="9">
        <v>128.9</v>
      </c>
      <c r="CT248" s="9">
        <v>128.9</v>
      </c>
      <c r="CU248" s="9">
        <v>130.1</v>
      </c>
      <c r="CV248" s="9">
        <v>130.1</v>
      </c>
      <c r="CW248" s="9">
        <v>130.30000000000001</v>
      </c>
      <c r="CX248" s="9">
        <v>130.30000000000001</v>
      </c>
      <c r="CY248" s="9">
        <v>129.30000000000001</v>
      </c>
      <c r="CZ248" s="9">
        <v>132.30000000000001</v>
      </c>
      <c r="DA248" s="9">
        <v>129.4</v>
      </c>
      <c r="DB248" s="9">
        <v>126.5</v>
      </c>
      <c r="DC248" s="9">
        <v>127.9</v>
      </c>
      <c r="DD248" s="9">
        <v>125.3</v>
      </c>
      <c r="DE248" s="9">
        <v>125.4</v>
      </c>
      <c r="DF248" s="9">
        <v>126.8</v>
      </c>
      <c r="DG248" s="9">
        <v>129.5</v>
      </c>
      <c r="DH248" s="9">
        <v>129.5</v>
      </c>
      <c r="DI248" s="9">
        <v>128.80000000000001</v>
      </c>
      <c r="DJ248" s="9">
        <v>128.5</v>
      </c>
      <c r="DK248" s="9">
        <v>131.30000000000001</v>
      </c>
      <c r="DL248" s="9">
        <v>131.80000000000001</v>
      </c>
      <c r="DM248" s="9">
        <v>130.9</v>
      </c>
      <c r="DN248" s="9">
        <v>132.80000000000001</v>
      </c>
      <c r="DO248" s="9">
        <v>132.69999999999999</v>
      </c>
      <c r="DP248" s="9">
        <v>131.9</v>
      </c>
      <c r="DQ248" s="9">
        <v>132.5</v>
      </c>
      <c r="DR248" s="9">
        <v>133.5</v>
      </c>
      <c r="DS248" s="9">
        <v>134.30000000000001</v>
      </c>
      <c r="DT248" s="9">
        <v>135.1</v>
      </c>
      <c r="DU248" s="9">
        <v>137.6</v>
      </c>
      <c r="DV248" s="9">
        <v>137</v>
      </c>
      <c r="DW248" s="9">
        <v>135.9</v>
      </c>
      <c r="DX248" s="9">
        <v>135.4</v>
      </c>
      <c r="DY248" s="9">
        <v>134.6</v>
      </c>
      <c r="DZ248" s="9">
        <v>135.4</v>
      </c>
      <c r="EA248" s="9">
        <v>133.69999999999999</v>
      </c>
      <c r="EB248" s="9">
        <v>133.19999999999999</v>
      </c>
      <c r="EC248" s="9">
        <v>133.9</v>
      </c>
      <c r="ED248" s="9">
        <v>133.80000000000001</v>
      </c>
      <c r="EE248" s="9">
        <v>133.6</v>
      </c>
      <c r="EF248" s="10">
        <v>134.1</v>
      </c>
      <c r="EG248" s="10">
        <v>133</v>
      </c>
      <c r="EH248" s="10">
        <v>133</v>
      </c>
      <c r="EI248" s="10">
        <v>133.6</v>
      </c>
      <c r="EJ248" s="69">
        <v>134.30000000000001</v>
      </c>
      <c r="EK248" s="69">
        <v>132.5</v>
      </c>
      <c r="EL248" s="70">
        <v>133.5</v>
      </c>
      <c r="EM248" s="70">
        <v>133.4</v>
      </c>
      <c r="EN248" s="70">
        <v>133.30000000000001</v>
      </c>
    </row>
    <row r="249" spans="1:144" x14ac:dyDescent="0.25">
      <c r="A249" s="2" t="s">
        <v>518</v>
      </c>
      <c r="B249" s="2" t="s">
        <v>519</v>
      </c>
      <c r="C249" s="5">
        <v>6.25E-2</v>
      </c>
      <c r="D249" s="9">
        <v>101.6</v>
      </c>
      <c r="E249" s="9">
        <v>101.3</v>
      </c>
      <c r="F249" s="9">
        <v>102.3</v>
      </c>
      <c r="G249" s="9">
        <v>101.7</v>
      </c>
      <c r="H249" s="9">
        <v>102.6</v>
      </c>
      <c r="I249" s="9">
        <v>104.3</v>
      </c>
      <c r="J249" s="9">
        <v>104.1</v>
      </c>
      <c r="K249" s="9">
        <v>104.3</v>
      </c>
      <c r="L249" s="9">
        <v>106.2</v>
      </c>
      <c r="M249" s="9">
        <v>104.6</v>
      </c>
      <c r="N249" s="9">
        <v>104.2</v>
      </c>
      <c r="O249" s="9">
        <v>103.3</v>
      </c>
      <c r="P249" s="9">
        <v>105.9</v>
      </c>
      <c r="Q249" s="9">
        <v>105.6</v>
      </c>
      <c r="R249" s="9">
        <v>106.8</v>
      </c>
      <c r="S249" s="9">
        <v>105.7</v>
      </c>
      <c r="T249" s="9">
        <v>108.7</v>
      </c>
      <c r="U249" s="9">
        <v>110.6</v>
      </c>
      <c r="V249" s="9">
        <v>108.4</v>
      </c>
      <c r="W249" s="9">
        <v>109.4</v>
      </c>
      <c r="X249" s="9">
        <v>108.5</v>
      </c>
      <c r="Y249" s="9">
        <v>108.3</v>
      </c>
      <c r="Z249" s="9">
        <v>108.5</v>
      </c>
      <c r="AA249" s="9">
        <v>109.3</v>
      </c>
      <c r="AB249" s="9">
        <v>111.3</v>
      </c>
      <c r="AC249" s="9">
        <v>112.7</v>
      </c>
      <c r="AD249" s="9">
        <v>113.5</v>
      </c>
      <c r="AE249" s="9">
        <v>113.2</v>
      </c>
      <c r="AF249" s="9">
        <v>113</v>
      </c>
      <c r="AG249" s="9">
        <v>114.1</v>
      </c>
      <c r="AH249" s="9">
        <v>115.7</v>
      </c>
      <c r="AI249" s="9">
        <v>116.1</v>
      </c>
      <c r="AJ249" s="9">
        <v>114.7</v>
      </c>
      <c r="AK249" s="9">
        <v>115.3</v>
      </c>
      <c r="AL249" s="9">
        <v>115.3</v>
      </c>
      <c r="AM249" s="9">
        <v>114.4</v>
      </c>
      <c r="AN249" s="9">
        <v>115.6</v>
      </c>
      <c r="AO249" s="9">
        <v>114.2</v>
      </c>
      <c r="AP249" s="9">
        <v>115</v>
      </c>
      <c r="AQ249" s="9">
        <v>114.9</v>
      </c>
      <c r="AR249" s="9">
        <v>102.2</v>
      </c>
      <c r="AS249" s="9">
        <v>103.1</v>
      </c>
      <c r="AT249" s="9">
        <v>103.2</v>
      </c>
      <c r="AU249" s="9">
        <v>102.2</v>
      </c>
      <c r="AV249" s="9">
        <v>101.3</v>
      </c>
      <c r="AW249" s="9">
        <v>102.8</v>
      </c>
      <c r="AX249" s="9">
        <v>103.7</v>
      </c>
      <c r="AY249" s="9">
        <v>104</v>
      </c>
      <c r="AZ249" s="9">
        <v>104.9</v>
      </c>
      <c r="BA249" s="9">
        <v>105.2</v>
      </c>
      <c r="BB249" s="9">
        <v>105.2</v>
      </c>
      <c r="BC249" s="9">
        <v>105.3</v>
      </c>
      <c r="BD249" s="9">
        <v>106.4</v>
      </c>
      <c r="BE249" s="9">
        <v>107.5</v>
      </c>
      <c r="BF249" s="9">
        <v>106.2</v>
      </c>
      <c r="BG249" s="9">
        <v>106.5</v>
      </c>
      <c r="BH249" s="9">
        <v>104.7</v>
      </c>
      <c r="BI249" s="9">
        <v>104.6</v>
      </c>
      <c r="BJ249" s="9">
        <v>105</v>
      </c>
      <c r="BK249" s="9">
        <v>104.6</v>
      </c>
      <c r="BL249" s="9">
        <v>105.3</v>
      </c>
      <c r="BM249" s="9">
        <v>105.2</v>
      </c>
      <c r="BN249" s="9">
        <v>104.5</v>
      </c>
      <c r="BO249" s="9">
        <v>106</v>
      </c>
      <c r="BP249" s="9">
        <v>107</v>
      </c>
      <c r="BQ249" s="9">
        <v>107.2</v>
      </c>
      <c r="BR249" s="9">
        <v>107.3</v>
      </c>
      <c r="BS249" s="9">
        <v>107.8</v>
      </c>
      <c r="BT249" s="9">
        <v>107.8</v>
      </c>
      <c r="BU249" s="9">
        <v>107.1</v>
      </c>
      <c r="BV249" s="9">
        <v>105.3</v>
      </c>
      <c r="BW249" s="9">
        <v>104.5</v>
      </c>
      <c r="BX249" s="9">
        <v>103.2</v>
      </c>
      <c r="BY249" s="9">
        <v>103.1</v>
      </c>
      <c r="BZ249" s="9">
        <v>105.5</v>
      </c>
      <c r="CA249" s="9">
        <v>108.7</v>
      </c>
      <c r="CB249" s="9">
        <v>108.5</v>
      </c>
      <c r="CC249" s="9">
        <v>108.3</v>
      </c>
      <c r="CD249" s="9">
        <v>109.7</v>
      </c>
      <c r="CE249" s="9">
        <v>110.9</v>
      </c>
      <c r="CF249" s="9">
        <v>110.5</v>
      </c>
      <c r="CG249" s="9">
        <v>112</v>
      </c>
      <c r="CH249" s="9">
        <v>111.4</v>
      </c>
      <c r="CI249" s="9">
        <v>111.4</v>
      </c>
      <c r="CJ249" s="9">
        <v>112</v>
      </c>
      <c r="CK249" s="9">
        <v>113.8</v>
      </c>
      <c r="CL249" s="9">
        <v>115.5</v>
      </c>
      <c r="CM249" s="9">
        <v>116.9</v>
      </c>
      <c r="CN249" s="9">
        <v>118.8</v>
      </c>
      <c r="CO249" s="9">
        <v>120.2</v>
      </c>
      <c r="CP249" s="9">
        <v>120</v>
      </c>
      <c r="CQ249" s="9">
        <v>118.4</v>
      </c>
      <c r="CR249" s="9">
        <v>118.1</v>
      </c>
      <c r="CS249" s="9">
        <v>119.5</v>
      </c>
      <c r="CT249" s="9">
        <v>120.3</v>
      </c>
      <c r="CU249" s="9">
        <v>120.2</v>
      </c>
      <c r="CV249" s="9">
        <v>121.1</v>
      </c>
      <c r="CW249" s="9">
        <v>120.8</v>
      </c>
      <c r="CX249" s="9">
        <v>120</v>
      </c>
      <c r="CY249" s="9">
        <v>119.4</v>
      </c>
      <c r="CZ249" s="9">
        <v>119.5</v>
      </c>
      <c r="DA249" s="9">
        <v>120.1</v>
      </c>
      <c r="DB249" s="9">
        <v>119.1</v>
      </c>
      <c r="DC249" s="9">
        <v>120.6</v>
      </c>
      <c r="DD249" s="9">
        <v>121.6</v>
      </c>
      <c r="DE249" s="9">
        <v>122.6</v>
      </c>
      <c r="DF249" s="9">
        <v>123</v>
      </c>
      <c r="DG249" s="9">
        <v>123.3</v>
      </c>
      <c r="DH249" s="9">
        <v>125.3</v>
      </c>
      <c r="DI249" s="9">
        <v>124.8</v>
      </c>
      <c r="DJ249" s="9">
        <v>124.7</v>
      </c>
      <c r="DK249" s="9">
        <v>125.3</v>
      </c>
      <c r="DL249" s="9">
        <v>126.2</v>
      </c>
      <c r="DM249" s="9">
        <v>128.1</v>
      </c>
      <c r="DN249" s="9">
        <v>128.5</v>
      </c>
      <c r="DO249" s="9">
        <v>128.6</v>
      </c>
      <c r="DP249" s="9">
        <v>129.1</v>
      </c>
      <c r="DQ249" s="9">
        <v>130.19999999999999</v>
      </c>
      <c r="DR249" s="9">
        <v>130.80000000000001</v>
      </c>
      <c r="DS249" s="9">
        <v>130.30000000000001</v>
      </c>
      <c r="DT249" s="9">
        <v>129.69999999999999</v>
      </c>
      <c r="DU249" s="9">
        <v>128.1</v>
      </c>
      <c r="DV249" s="9">
        <v>131.1</v>
      </c>
      <c r="DW249" s="9">
        <v>132.80000000000001</v>
      </c>
      <c r="DX249" s="9">
        <v>133.1</v>
      </c>
      <c r="DY249" s="9">
        <v>132.5</v>
      </c>
      <c r="DZ249" s="9">
        <v>134.30000000000001</v>
      </c>
      <c r="EA249" s="9">
        <v>134.5</v>
      </c>
      <c r="EB249" s="9">
        <v>135.19999999999999</v>
      </c>
      <c r="EC249" s="9">
        <v>135.80000000000001</v>
      </c>
      <c r="ED249" s="9">
        <v>136.4</v>
      </c>
      <c r="EE249" s="9">
        <v>136.6</v>
      </c>
      <c r="EF249" s="10">
        <v>137.5</v>
      </c>
      <c r="EG249" s="10">
        <v>138.4</v>
      </c>
      <c r="EH249" s="10">
        <v>138.4</v>
      </c>
      <c r="EI249" s="10">
        <v>139.9</v>
      </c>
      <c r="EJ249" s="69">
        <v>141.1</v>
      </c>
      <c r="EK249" s="69">
        <v>140.6</v>
      </c>
      <c r="EL249" s="70">
        <v>141.5</v>
      </c>
      <c r="EM249" s="70">
        <v>141</v>
      </c>
      <c r="EN249" s="70">
        <v>141.80000000000001</v>
      </c>
    </row>
    <row r="250" spans="1:144" x14ac:dyDescent="0.25">
      <c r="A250" s="2" t="s">
        <v>520</v>
      </c>
      <c r="B250" s="2" t="s">
        <v>521</v>
      </c>
      <c r="C250" s="5">
        <v>0.27548</v>
      </c>
      <c r="D250" s="9">
        <v>102</v>
      </c>
      <c r="E250" s="9">
        <v>102.7</v>
      </c>
      <c r="F250" s="9">
        <v>103.4</v>
      </c>
      <c r="G250" s="9">
        <v>104.5</v>
      </c>
      <c r="H250" s="9">
        <v>104.2</v>
      </c>
      <c r="I250" s="9">
        <v>104.6</v>
      </c>
      <c r="J250" s="9">
        <v>105.3</v>
      </c>
      <c r="K250" s="9">
        <v>105.6</v>
      </c>
      <c r="L250" s="9">
        <v>106.6</v>
      </c>
      <c r="M250" s="9">
        <v>108.9</v>
      </c>
      <c r="N250" s="9">
        <v>109.6</v>
      </c>
      <c r="O250" s="9">
        <v>111.7</v>
      </c>
      <c r="P250" s="9">
        <v>112.5</v>
      </c>
      <c r="Q250" s="9">
        <v>112</v>
      </c>
      <c r="R250" s="9">
        <v>110.8</v>
      </c>
      <c r="S250" s="9">
        <v>109.9</v>
      </c>
      <c r="T250" s="9">
        <v>110.1</v>
      </c>
      <c r="U250" s="9">
        <v>110.4</v>
      </c>
      <c r="V250" s="9">
        <v>110.7</v>
      </c>
      <c r="W250" s="9">
        <v>111.7</v>
      </c>
      <c r="X250" s="9">
        <v>114</v>
      </c>
      <c r="Y250" s="9">
        <v>113.3</v>
      </c>
      <c r="Z250" s="9">
        <v>113.5</v>
      </c>
      <c r="AA250" s="9">
        <v>115.3</v>
      </c>
      <c r="AB250" s="9">
        <v>114.3</v>
      </c>
      <c r="AC250" s="9">
        <v>113.3</v>
      </c>
      <c r="AD250" s="9">
        <v>113.8</v>
      </c>
      <c r="AE250" s="9">
        <v>114.2</v>
      </c>
      <c r="AF250" s="9">
        <v>115.2</v>
      </c>
      <c r="AG250" s="9">
        <v>115.1</v>
      </c>
      <c r="AH250" s="9">
        <v>115.6</v>
      </c>
      <c r="AI250" s="9">
        <v>116.4</v>
      </c>
      <c r="AJ250" s="9">
        <v>117.6</v>
      </c>
      <c r="AK250" s="9">
        <v>118.1</v>
      </c>
      <c r="AL250" s="9">
        <v>116.8</v>
      </c>
      <c r="AM250" s="9">
        <v>116.9</v>
      </c>
      <c r="AN250" s="9">
        <v>117.9</v>
      </c>
      <c r="AO250" s="9">
        <v>118.3</v>
      </c>
      <c r="AP250" s="9">
        <v>118</v>
      </c>
      <c r="AQ250" s="9">
        <v>118.5</v>
      </c>
      <c r="AR250" s="9">
        <v>119.7</v>
      </c>
      <c r="AS250" s="9">
        <v>119.5</v>
      </c>
      <c r="AT250" s="9">
        <v>122.3</v>
      </c>
      <c r="AU250" s="9">
        <v>122.2</v>
      </c>
      <c r="AV250" s="9">
        <v>122.8</v>
      </c>
      <c r="AW250" s="9">
        <v>122.8</v>
      </c>
      <c r="AX250" s="9">
        <v>122.8</v>
      </c>
      <c r="AY250" s="9">
        <v>122.1</v>
      </c>
      <c r="AZ250" s="9">
        <v>123.5</v>
      </c>
      <c r="BA250" s="9">
        <v>124.3</v>
      </c>
      <c r="BB250" s="9">
        <v>123</v>
      </c>
      <c r="BC250" s="9">
        <v>120.9</v>
      </c>
      <c r="BD250" s="9">
        <v>120.1</v>
      </c>
      <c r="BE250" s="9">
        <v>119.5</v>
      </c>
      <c r="BF250" s="9">
        <v>119.6</v>
      </c>
      <c r="BG250" s="9">
        <v>119.6</v>
      </c>
      <c r="BH250" s="9">
        <v>122</v>
      </c>
      <c r="BI250" s="9">
        <v>123</v>
      </c>
      <c r="BJ250" s="9">
        <v>122.7</v>
      </c>
      <c r="BK250" s="9">
        <v>122.9</v>
      </c>
      <c r="BL250" s="9">
        <v>123.5</v>
      </c>
      <c r="BM250" s="9">
        <v>123.6</v>
      </c>
      <c r="BN250" s="9">
        <v>123</v>
      </c>
      <c r="BO250" s="9">
        <v>127.8</v>
      </c>
      <c r="BP250" s="9">
        <v>125.8</v>
      </c>
      <c r="BQ250" s="9">
        <v>126.6</v>
      </c>
      <c r="BR250" s="9">
        <v>127</v>
      </c>
      <c r="BS250" s="9">
        <v>129</v>
      </c>
      <c r="BT250" s="9">
        <v>130.69999999999999</v>
      </c>
      <c r="BU250" s="9">
        <v>131</v>
      </c>
      <c r="BV250" s="9">
        <v>129.9</v>
      </c>
      <c r="BW250" s="9">
        <v>130.5</v>
      </c>
      <c r="BX250" s="9">
        <v>131.69999999999999</v>
      </c>
      <c r="BY250" s="9">
        <v>130.80000000000001</v>
      </c>
      <c r="BZ250" s="9">
        <v>129.9</v>
      </c>
      <c r="CA250" s="9">
        <v>129.69999999999999</v>
      </c>
      <c r="CB250" s="9">
        <v>129.5</v>
      </c>
      <c r="CC250" s="9">
        <v>130</v>
      </c>
      <c r="CD250" s="9">
        <v>131.1</v>
      </c>
      <c r="CE250" s="9">
        <v>132.80000000000001</v>
      </c>
      <c r="CF250" s="9">
        <v>131.9</v>
      </c>
      <c r="CG250" s="9">
        <v>131.9</v>
      </c>
      <c r="CH250" s="9">
        <v>132.69999999999999</v>
      </c>
      <c r="CI250" s="9">
        <v>132.1</v>
      </c>
      <c r="CJ250" s="9">
        <v>133.30000000000001</v>
      </c>
      <c r="CK250" s="9">
        <v>132</v>
      </c>
      <c r="CL250" s="9">
        <v>132.5</v>
      </c>
      <c r="CM250" s="9">
        <v>130.4</v>
      </c>
      <c r="CN250" s="9">
        <v>129.80000000000001</v>
      </c>
      <c r="CO250" s="9">
        <v>129.80000000000001</v>
      </c>
      <c r="CP250" s="9">
        <v>128.6</v>
      </c>
      <c r="CQ250" s="9">
        <v>130.5</v>
      </c>
      <c r="CR250" s="9">
        <v>129.5</v>
      </c>
      <c r="CS250" s="9">
        <v>130.80000000000001</v>
      </c>
      <c r="CT250" s="9">
        <v>129.1</v>
      </c>
      <c r="CU250" s="9">
        <v>129.9</v>
      </c>
      <c r="CV250" s="9">
        <v>130.69999999999999</v>
      </c>
      <c r="CW250" s="9">
        <v>131.1</v>
      </c>
      <c r="CX250" s="9">
        <v>130.5</v>
      </c>
      <c r="CY250" s="9">
        <v>129.69999999999999</v>
      </c>
      <c r="CZ250" s="9">
        <v>129.9</v>
      </c>
      <c r="DA250" s="9">
        <v>127.4</v>
      </c>
      <c r="DB250" s="9">
        <v>128.5</v>
      </c>
      <c r="DC250" s="9">
        <v>127.8</v>
      </c>
      <c r="DD250" s="9">
        <v>127.6</v>
      </c>
      <c r="DE250" s="9">
        <v>129.1</v>
      </c>
      <c r="DF250" s="9">
        <v>130.4</v>
      </c>
      <c r="DG250" s="9">
        <v>129.6</v>
      </c>
      <c r="DH250" s="9">
        <v>129.5</v>
      </c>
      <c r="DI250" s="9">
        <v>129.6</v>
      </c>
      <c r="DJ250" s="9">
        <v>128.80000000000001</v>
      </c>
      <c r="DK250" s="9">
        <v>129.30000000000001</v>
      </c>
      <c r="DL250" s="9">
        <v>129.9</v>
      </c>
      <c r="DM250" s="9">
        <v>129.5</v>
      </c>
      <c r="DN250" s="9">
        <v>129.4</v>
      </c>
      <c r="DO250" s="9">
        <v>128.69999999999999</v>
      </c>
      <c r="DP250" s="9">
        <v>128.5</v>
      </c>
      <c r="DQ250" s="9">
        <v>128.4</v>
      </c>
      <c r="DR250" s="9">
        <v>127.3</v>
      </c>
      <c r="DS250" s="9">
        <v>123.9</v>
      </c>
      <c r="DT250" s="9">
        <v>125</v>
      </c>
      <c r="DU250" s="9">
        <v>124.1</v>
      </c>
      <c r="DV250" s="9">
        <v>124.3</v>
      </c>
      <c r="DW250" s="9">
        <v>122.9</v>
      </c>
      <c r="DX250" s="9">
        <v>123</v>
      </c>
      <c r="DY250" s="9">
        <v>122.7</v>
      </c>
      <c r="DZ250" s="9">
        <v>123.3</v>
      </c>
      <c r="EA250" s="9">
        <v>122.7</v>
      </c>
      <c r="EB250" s="9">
        <v>122.3</v>
      </c>
      <c r="EC250" s="9">
        <v>124.3</v>
      </c>
      <c r="ED250" s="9">
        <v>124.4</v>
      </c>
      <c r="EE250" s="9">
        <v>125.5</v>
      </c>
      <c r="EF250" s="10">
        <v>125.8</v>
      </c>
      <c r="EG250" s="10">
        <v>125.2</v>
      </c>
      <c r="EH250" s="10">
        <v>125.6</v>
      </c>
      <c r="EI250" s="10">
        <v>125.8</v>
      </c>
      <c r="EJ250" s="69">
        <v>124.8</v>
      </c>
      <c r="EK250" s="69">
        <v>125.3</v>
      </c>
      <c r="EL250" s="70">
        <v>125.3</v>
      </c>
      <c r="EM250" s="70">
        <v>124.4</v>
      </c>
      <c r="EN250" s="70">
        <v>124.7</v>
      </c>
    </row>
    <row r="251" spans="1:144" x14ac:dyDescent="0.25">
      <c r="A251" s="2" t="s">
        <v>522</v>
      </c>
      <c r="B251" s="2" t="s">
        <v>523</v>
      </c>
      <c r="C251" s="5">
        <v>0.25792999999999999</v>
      </c>
      <c r="D251" s="9">
        <v>102</v>
      </c>
      <c r="E251" s="9">
        <v>102.8</v>
      </c>
      <c r="F251" s="9">
        <v>103.5</v>
      </c>
      <c r="G251" s="9">
        <v>104.7</v>
      </c>
      <c r="H251" s="9">
        <v>104.3</v>
      </c>
      <c r="I251" s="9">
        <v>104.7</v>
      </c>
      <c r="J251" s="9">
        <v>105.4</v>
      </c>
      <c r="K251" s="9">
        <v>105.7</v>
      </c>
      <c r="L251" s="9">
        <v>106.6</v>
      </c>
      <c r="M251" s="9">
        <v>108.9</v>
      </c>
      <c r="N251" s="9">
        <v>109.6</v>
      </c>
      <c r="O251" s="9">
        <v>111.8</v>
      </c>
      <c r="P251" s="9">
        <v>112.5</v>
      </c>
      <c r="Q251" s="9">
        <v>111.9</v>
      </c>
      <c r="R251" s="9">
        <v>110.8</v>
      </c>
      <c r="S251" s="9">
        <v>109.7</v>
      </c>
      <c r="T251" s="9">
        <v>110</v>
      </c>
      <c r="U251" s="9">
        <v>110.3</v>
      </c>
      <c r="V251" s="9">
        <v>110.7</v>
      </c>
      <c r="W251" s="9">
        <v>111.7</v>
      </c>
      <c r="X251" s="9">
        <v>114.1</v>
      </c>
      <c r="Y251" s="9">
        <v>113.2</v>
      </c>
      <c r="Z251" s="9">
        <v>113.4</v>
      </c>
      <c r="AA251" s="9">
        <v>115.3</v>
      </c>
      <c r="AB251" s="9">
        <v>114</v>
      </c>
      <c r="AC251" s="9">
        <v>113.1</v>
      </c>
      <c r="AD251" s="9">
        <v>113.7</v>
      </c>
      <c r="AE251" s="9">
        <v>113.9</v>
      </c>
      <c r="AF251" s="9">
        <v>115.1</v>
      </c>
      <c r="AG251" s="9">
        <v>115.1</v>
      </c>
      <c r="AH251" s="9">
        <v>115.4</v>
      </c>
      <c r="AI251" s="9">
        <v>116.3</v>
      </c>
      <c r="AJ251" s="9">
        <v>117.7</v>
      </c>
      <c r="AK251" s="9">
        <v>117.9</v>
      </c>
      <c r="AL251" s="9">
        <v>116.6</v>
      </c>
      <c r="AM251" s="9">
        <v>116.7</v>
      </c>
      <c r="AN251" s="9">
        <v>117.9</v>
      </c>
      <c r="AO251" s="9">
        <v>118.3</v>
      </c>
      <c r="AP251" s="9">
        <v>118</v>
      </c>
      <c r="AQ251" s="9">
        <v>118.6</v>
      </c>
      <c r="AR251" s="9">
        <v>120.2</v>
      </c>
      <c r="AS251" s="9">
        <v>119.9</v>
      </c>
      <c r="AT251" s="9">
        <v>122.9</v>
      </c>
      <c r="AU251" s="9">
        <v>122.8</v>
      </c>
      <c r="AV251" s="9">
        <v>123.4</v>
      </c>
      <c r="AW251" s="9">
        <v>123.3</v>
      </c>
      <c r="AX251" s="9">
        <v>123.3</v>
      </c>
      <c r="AY251" s="9">
        <v>122.4</v>
      </c>
      <c r="AZ251" s="9">
        <v>123.9</v>
      </c>
      <c r="BA251" s="9">
        <v>124.7</v>
      </c>
      <c r="BB251" s="9">
        <v>123.4</v>
      </c>
      <c r="BC251" s="9">
        <v>121.1</v>
      </c>
      <c r="BD251" s="9">
        <v>120.2</v>
      </c>
      <c r="BE251" s="9">
        <v>119.7</v>
      </c>
      <c r="BF251" s="9">
        <v>119.7</v>
      </c>
      <c r="BG251" s="9">
        <v>119.9</v>
      </c>
      <c r="BH251" s="9">
        <v>122.2</v>
      </c>
      <c r="BI251" s="9">
        <v>123.4</v>
      </c>
      <c r="BJ251" s="9">
        <v>123.1</v>
      </c>
      <c r="BK251" s="9">
        <v>123.3</v>
      </c>
      <c r="BL251" s="9">
        <v>124</v>
      </c>
      <c r="BM251" s="9">
        <v>124</v>
      </c>
      <c r="BN251" s="9">
        <v>123.3</v>
      </c>
      <c r="BO251" s="9">
        <v>127.8</v>
      </c>
      <c r="BP251" s="9">
        <v>125.9</v>
      </c>
      <c r="BQ251" s="9">
        <v>126.8</v>
      </c>
      <c r="BR251" s="9">
        <v>127.2</v>
      </c>
      <c r="BS251" s="9">
        <v>129.30000000000001</v>
      </c>
      <c r="BT251" s="9">
        <v>131</v>
      </c>
      <c r="BU251" s="9">
        <v>131.4</v>
      </c>
      <c r="BV251" s="9">
        <v>130.30000000000001</v>
      </c>
      <c r="BW251" s="9">
        <v>130.9</v>
      </c>
      <c r="BX251" s="9">
        <v>132.19999999999999</v>
      </c>
      <c r="BY251" s="9">
        <v>131.19999999999999</v>
      </c>
      <c r="BZ251" s="9">
        <v>130.30000000000001</v>
      </c>
      <c r="CA251" s="9">
        <v>129.9</v>
      </c>
      <c r="CB251" s="9">
        <v>129.69999999999999</v>
      </c>
      <c r="CC251" s="9">
        <v>130.30000000000001</v>
      </c>
      <c r="CD251" s="9">
        <v>131.5</v>
      </c>
      <c r="CE251" s="9">
        <v>133.4</v>
      </c>
      <c r="CF251" s="9">
        <v>132.4</v>
      </c>
      <c r="CG251" s="9">
        <v>132.4</v>
      </c>
      <c r="CH251" s="9">
        <v>133.19999999999999</v>
      </c>
      <c r="CI251" s="9">
        <v>132.5</v>
      </c>
      <c r="CJ251" s="9">
        <v>133.9</v>
      </c>
      <c r="CK251" s="9">
        <v>132.5</v>
      </c>
      <c r="CL251" s="9">
        <v>133</v>
      </c>
      <c r="CM251" s="9">
        <v>130.69999999999999</v>
      </c>
      <c r="CN251" s="9">
        <v>130.1</v>
      </c>
      <c r="CO251" s="9">
        <v>130.19999999999999</v>
      </c>
      <c r="CP251" s="9">
        <v>128.80000000000001</v>
      </c>
      <c r="CQ251" s="9">
        <v>131</v>
      </c>
      <c r="CR251" s="9">
        <v>130</v>
      </c>
      <c r="CS251" s="9">
        <v>131.4</v>
      </c>
      <c r="CT251" s="9">
        <v>129.6</v>
      </c>
      <c r="CU251" s="9">
        <v>130</v>
      </c>
      <c r="CV251" s="9">
        <v>130.6</v>
      </c>
      <c r="CW251" s="9">
        <v>131.1</v>
      </c>
      <c r="CX251" s="9">
        <v>130.6</v>
      </c>
      <c r="CY251" s="9">
        <v>130</v>
      </c>
      <c r="CZ251" s="9">
        <v>130.30000000000001</v>
      </c>
      <c r="DA251" s="9">
        <v>127.7</v>
      </c>
      <c r="DB251" s="9">
        <v>128.9</v>
      </c>
      <c r="DC251" s="9">
        <v>128.19999999999999</v>
      </c>
      <c r="DD251" s="9">
        <v>128</v>
      </c>
      <c r="DE251" s="9">
        <v>129.4</v>
      </c>
      <c r="DF251" s="9">
        <v>130.69999999999999</v>
      </c>
      <c r="DG251" s="9">
        <v>129.9</v>
      </c>
      <c r="DH251" s="9">
        <v>129.69999999999999</v>
      </c>
      <c r="DI251" s="9">
        <v>129.80000000000001</v>
      </c>
      <c r="DJ251" s="9">
        <v>128.9</v>
      </c>
      <c r="DK251" s="9">
        <v>129.4</v>
      </c>
      <c r="DL251" s="9">
        <v>129.9</v>
      </c>
      <c r="DM251" s="9">
        <v>129.6</v>
      </c>
      <c r="DN251" s="9">
        <v>129.6</v>
      </c>
      <c r="DO251" s="9">
        <v>128.9</v>
      </c>
      <c r="DP251" s="9">
        <v>128.69999999999999</v>
      </c>
      <c r="DQ251" s="9">
        <v>128.5</v>
      </c>
      <c r="DR251" s="9">
        <v>127.4</v>
      </c>
      <c r="DS251" s="9">
        <v>123.7</v>
      </c>
      <c r="DT251" s="9">
        <v>124.8</v>
      </c>
      <c r="DU251" s="9">
        <v>124</v>
      </c>
      <c r="DV251" s="9">
        <v>124.2</v>
      </c>
      <c r="DW251" s="9">
        <v>122.6</v>
      </c>
      <c r="DX251" s="9">
        <v>122.7</v>
      </c>
      <c r="DY251" s="9">
        <v>122.4</v>
      </c>
      <c r="DZ251" s="9">
        <v>122.9</v>
      </c>
      <c r="EA251" s="9">
        <v>122.4</v>
      </c>
      <c r="EB251" s="9">
        <v>121.8</v>
      </c>
      <c r="EC251" s="9">
        <v>124</v>
      </c>
      <c r="ED251" s="9">
        <v>124.1</v>
      </c>
      <c r="EE251" s="9">
        <v>125.3</v>
      </c>
      <c r="EF251" s="10">
        <v>125.5</v>
      </c>
      <c r="EG251" s="10">
        <v>125</v>
      </c>
      <c r="EH251" s="10">
        <v>125.4</v>
      </c>
      <c r="EI251" s="10">
        <v>125.6</v>
      </c>
      <c r="EJ251" s="69">
        <v>124.6</v>
      </c>
      <c r="EK251" s="69">
        <v>125.1</v>
      </c>
      <c r="EL251" s="70">
        <v>125</v>
      </c>
      <c r="EM251" s="70">
        <v>124.1</v>
      </c>
      <c r="EN251" s="70">
        <v>124.4</v>
      </c>
    </row>
    <row r="252" spans="1:144" x14ac:dyDescent="0.25">
      <c r="A252" s="2" t="s">
        <v>524</v>
      </c>
      <c r="B252" s="2" t="s">
        <v>525</v>
      </c>
      <c r="C252" s="5">
        <v>1.755E-2</v>
      </c>
      <c r="D252" s="9">
        <v>101.7</v>
      </c>
      <c r="E252" s="9">
        <v>101.8</v>
      </c>
      <c r="F252" s="9">
        <v>102.1</v>
      </c>
      <c r="G252" s="9">
        <v>102.1</v>
      </c>
      <c r="H252" s="9">
        <v>102</v>
      </c>
      <c r="I252" s="9">
        <v>102.2</v>
      </c>
      <c r="J252" s="9">
        <v>102.5</v>
      </c>
      <c r="K252" s="9">
        <v>104.3</v>
      </c>
      <c r="L252" s="9">
        <v>106.4</v>
      </c>
      <c r="M252" s="9">
        <v>108.6</v>
      </c>
      <c r="N252" s="9">
        <v>109.5</v>
      </c>
      <c r="O252" s="9">
        <v>109.3</v>
      </c>
      <c r="P252" s="9">
        <v>112.8</v>
      </c>
      <c r="Q252" s="9">
        <v>113</v>
      </c>
      <c r="R252" s="9">
        <v>111.8</v>
      </c>
      <c r="S252" s="9">
        <v>112.6</v>
      </c>
      <c r="T252" s="9">
        <v>110.8</v>
      </c>
      <c r="U252" s="9">
        <v>111.8</v>
      </c>
      <c r="V252" s="9">
        <v>110.7</v>
      </c>
      <c r="W252" s="9">
        <v>111.9</v>
      </c>
      <c r="X252" s="9">
        <v>112.7</v>
      </c>
      <c r="Y252" s="9">
        <v>114.3</v>
      </c>
      <c r="Z252" s="9">
        <v>115.1</v>
      </c>
      <c r="AA252" s="9">
        <v>115.2</v>
      </c>
      <c r="AB252" s="9">
        <v>117.6</v>
      </c>
      <c r="AC252" s="9">
        <v>116.6</v>
      </c>
      <c r="AD252" s="9">
        <v>116.4</v>
      </c>
      <c r="AE252" s="9">
        <v>118.6</v>
      </c>
      <c r="AF252" s="9">
        <v>117.2</v>
      </c>
      <c r="AG252" s="9">
        <v>115.5</v>
      </c>
      <c r="AH252" s="9">
        <v>117.5</v>
      </c>
      <c r="AI252" s="9">
        <v>117</v>
      </c>
      <c r="AJ252" s="9">
        <v>117.4</v>
      </c>
      <c r="AK252" s="9">
        <v>120.2</v>
      </c>
      <c r="AL252" s="9">
        <v>120.5</v>
      </c>
      <c r="AM252" s="9">
        <v>120.8</v>
      </c>
      <c r="AN252" s="9">
        <v>118.4</v>
      </c>
      <c r="AO252" s="9">
        <v>118.6</v>
      </c>
      <c r="AP252" s="9">
        <v>117.6</v>
      </c>
      <c r="AQ252" s="9">
        <v>116.7</v>
      </c>
      <c r="AR252" s="9">
        <v>112.6</v>
      </c>
      <c r="AS252" s="9">
        <v>113.3</v>
      </c>
      <c r="AT252" s="9">
        <v>112.9</v>
      </c>
      <c r="AU252" s="9">
        <v>113</v>
      </c>
      <c r="AV252" s="9">
        <v>114.3</v>
      </c>
      <c r="AW252" s="9">
        <v>115.3</v>
      </c>
      <c r="AX252" s="9">
        <v>115.1</v>
      </c>
      <c r="AY252" s="9">
        <v>117.2</v>
      </c>
      <c r="AZ252" s="9">
        <v>117.6</v>
      </c>
      <c r="BA252" s="9">
        <v>117.5</v>
      </c>
      <c r="BB252" s="9">
        <v>118.1</v>
      </c>
      <c r="BC252" s="9">
        <v>117.6</v>
      </c>
      <c r="BD252" s="9">
        <v>118.9</v>
      </c>
      <c r="BE252" s="9">
        <v>117.1</v>
      </c>
      <c r="BF252" s="9">
        <v>117.1</v>
      </c>
      <c r="BG252" s="9">
        <v>115</v>
      </c>
      <c r="BH252" s="9">
        <v>118.4</v>
      </c>
      <c r="BI252" s="9">
        <v>117.2</v>
      </c>
      <c r="BJ252" s="9">
        <v>117.4</v>
      </c>
      <c r="BK252" s="9">
        <v>116.3</v>
      </c>
      <c r="BL252" s="9">
        <v>117.1</v>
      </c>
      <c r="BM252" s="9">
        <v>117.7</v>
      </c>
      <c r="BN252" s="9">
        <v>117.9</v>
      </c>
      <c r="BO252" s="9">
        <v>127.7</v>
      </c>
      <c r="BP252" s="9">
        <v>125.4</v>
      </c>
      <c r="BQ252" s="9">
        <v>124.4</v>
      </c>
      <c r="BR252" s="9">
        <v>123.6</v>
      </c>
      <c r="BS252" s="9">
        <v>124.1</v>
      </c>
      <c r="BT252" s="9">
        <v>126.8</v>
      </c>
      <c r="BU252" s="9">
        <v>125.1</v>
      </c>
      <c r="BV252" s="9">
        <v>124</v>
      </c>
      <c r="BW252" s="9">
        <v>124</v>
      </c>
      <c r="BX252" s="9">
        <v>125.4</v>
      </c>
      <c r="BY252" s="9">
        <v>125.1</v>
      </c>
      <c r="BZ252" s="9">
        <v>124.1</v>
      </c>
      <c r="CA252" s="9">
        <v>126.8</v>
      </c>
      <c r="CB252" s="9">
        <v>125.9</v>
      </c>
      <c r="CC252" s="9">
        <v>125.6</v>
      </c>
      <c r="CD252" s="9">
        <v>125.4</v>
      </c>
      <c r="CE252" s="9">
        <v>124.7</v>
      </c>
      <c r="CF252" s="9">
        <v>123.9</v>
      </c>
      <c r="CG252" s="9">
        <v>124.3</v>
      </c>
      <c r="CH252" s="9">
        <v>125.8</v>
      </c>
      <c r="CI252" s="9">
        <v>125.7</v>
      </c>
      <c r="CJ252" s="9">
        <v>123.9</v>
      </c>
      <c r="CK252" s="9">
        <v>125</v>
      </c>
      <c r="CL252" s="9">
        <v>124.1</v>
      </c>
      <c r="CM252" s="9">
        <v>126.2</v>
      </c>
      <c r="CN252" s="9">
        <v>124.8</v>
      </c>
      <c r="CO252" s="9">
        <v>125</v>
      </c>
      <c r="CP252" s="9">
        <v>124.3</v>
      </c>
      <c r="CQ252" s="9">
        <v>123.2</v>
      </c>
      <c r="CR252" s="9">
        <v>122.5</v>
      </c>
      <c r="CS252" s="9">
        <v>123.1</v>
      </c>
      <c r="CT252" s="9">
        <v>121.9</v>
      </c>
      <c r="CU252" s="9">
        <v>128.19999999999999</v>
      </c>
      <c r="CV252" s="9">
        <v>131.1</v>
      </c>
      <c r="CW252" s="9">
        <v>131.69999999999999</v>
      </c>
      <c r="CX252" s="9">
        <v>129.30000000000001</v>
      </c>
      <c r="CY252" s="9">
        <v>124.8</v>
      </c>
      <c r="CZ252" s="9">
        <v>124.8</v>
      </c>
      <c r="DA252" s="9">
        <v>123.4</v>
      </c>
      <c r="DB252" s="9">
        <v>122.8</v>
      </c>
      <c r="DC252" s="9">
        <v>122.6</v>
      </c>
      <c r="DD252" s="9">
        <v>121.5</v>
      </c>
      <c r="DE252" s="9">
        <v>125.5</v>
      </c>
      <c r="DF252" s="9">
        <v>126.2</v>
      </c>
      <c r="DG252" s="9">
        <v>124.9</v>
      </c>
      <c r="DH252" s="9">
        <v>126.8</v>
      </c>
      <c r="DI252" s="9">
        <v>126.8</v>
      </c>
      <c r="DJ252" s="9">
        <v>127.2</v>
      </c>
      <c r="DK252" s="9">
        <v>126.6</v>
      </c>
      <c r="DL252" s="9">
        <v>129.4</v>
      </c>
      <c r="DM252" s="9">
        <v>127.8</v>
      </c>
      <c r="DN252" s="9">
        <v>126.4</v>
      </c>
      <c r="DO252" s="9">
        <v>125.6</v>
      </c>
      <c r="DP252" s="9">
        <v>125.2</v>
      </c>
      <c r="DQ252" s="9">
        <v>126.1</v>
      </c>
      <c r="DR252" s="9">
        <v>126.5</v>
      </c>
      <c r="DS252" s="9">
        <v>126.6</v>
      </c>
      <c r="DT252" s="9">
        <v>126.5</v>
      </c>
      <c r="DU252" s="9">
        <v>126.6</v>
      </c>
      <c r="DV252" s="9">
        <v>125.9</v>
      </c>
      <c r="DW252" s="9">
        <v>127.1</v>
      </c>
      <c r="DX252" s="9">
        <v>127</v>
      </c>
      <c r="DY252" s="9">
        <v>127.3</v>
      </c>
      <c r="DZ252" s="9">
        <v>128.69999999999999</v>
      </c>
      <c r="EA252" s="9">
        <v>128.19999999999999</v>
      </c>
      <c r="EB252" s="9">
        <v>128.4</v>
      </c>
      <c r="EC252" s="9">
        <v>128.80000000000001</v>
      </c>
      <c r="ED252" s="9">
        <v>128.69999999999999</v>
      </c>
      <c r="EE252" s="9">
        <v>128.30000000000001</v>
      </c>
      <c r="EF252" s="10">
        <v>129.5</v>
      </c>
      <c r="EG252" s="10">
        <v>128.5</v>
      </c>
      <c r="EH252" s="10">
        <v>129.19999999999999</v>
      </c>
      <c r="EI252" s="10">
        <v>129.4</v>
      </c>
      <c r="EJ252" s="69">
        <v>127.6</v>
      </c>
      <c r="EK252" s="69">
        <v>128</v>
      </c>
      <c r="EL252" s="70">
        <v>128.9</v>
      </c>
      <c r="EM252" s="70">
        <v>128.6</v>
      </c>
      <c r="EN252" s="70">
        <v>128.80000000000001</v>
      </c>
    </row>
    <row r="253" spans="1:144" x14ac:dyDescent="0.25">
      <c r="A253" s="2" t="s">
        <v>526</v>
      </c>
      <c r="B253" s="2" t="s">
        <v>527</v>
      </c>
      <c r="C253" s="5">
        <v>0.51356999999999997</v>
      </c>
      <c r="D253" s="9">
        <v>106.1</v>
      </c>
      <c r="E253" s="9">
        <v>107.9</v>
      </c>
      <c r="F253" s="9">
        <v>108.2</v>
      </c>
      <c r="G253" s="9">
        <v>107.2</v>
      </c>
      <c r="H253" s="9">
        <v>107.9</v>
      </c>
      <c r="I253" s="9">
        <v>107</v>
      </c>
      <c r="J253" s="9">
        <v>107.5</v>
      </c>
      <c r="K253" s="9">
        <v>108.8</v>
      </c>
      <c r="L253" s="9">
        <v>109.2</v>
      </c>
      <c r="M253" s="9">
        <v>109.8</v>
      </c>
      <c r="N253" s="9">
        <v>110</v>
      </c>
      <c r="O253" s="9">
        <v>111.4</v>
      </c>
      <c r="P253" s="9">
        <v>112.7</v>
      </c>
      <c r="Q253" s="9">
        <v>108.6</v>
      </c>
      <c r="R253" s="9">
        <v>114.1</v>
      </c>
      <c r="S253" s="9">
        <v>114.2</v>
      </c>
      <c r="T253" s="9">
        <v>114.6</v>
      </c>
      <c r="U253" s="9">
        <v>113.9</v>
      </c>
      <c r="V253" s="9">
        <v>114.1</v>
      </c>
      <c r="W253" s="9">
        <v>115</v>
      </c>
      <c r="X253" s="9">
        <v>117.3</v>
      </c>
      <c r="Y253" s="9">
        <v>114</v>
      </c>
      <c r="Z253" s="9">
        <v>116.3</v>
      </c>
      <c r="AA253" s="9">
        <v>118.4</v>
      </c>
      <c r="AB253" s="9">
        <v>117.3</v>
      </c>
      <c r="AC253" s="9">
        <v>116</v>
      </c>
      <c r="AD253" s="9">
        <v>118.4</v>
      </c>
      <c r="AE253" s="9">
        <v>119.6</v>
      </c>
      <c r="AF253" s="9">
        <v>125</v>
      </c>
      <c r="AG253" s="9">
        <v>123.4</v>
      </c>
      <c r="AH253" s="9">
        <v>124.5</v>
      </c>
      <c r="AI253" s="9">
        <v>124.7</v>
      </c>
      <c r="AJ253" s="9">
        <v>126</v>
      </c>
      <c r="AK253" s="9">
        <v>125.7</v>
      </c>
      <c r="AL253" s="9">
        <v>129.1</v>
      </c>
      <c r="AM253" s="9">
        <v>129.9</v>
      </c>
      <c r="AN253" s="9">
        <v>132.30000000000001</v>
      </c>
      <c r="AO253" s="9">
        <v>131.80000000000001</v>
      </c>
      <c r="AP253" s="9">
        <v>134</v>
      </c>
      <c r="AQ253" s="9">
        <v>130.5</v>
      </c>
      <c r="AR253" s="9">
        <v>134.6</v>
      </c>
      <c r="AS253" s="9">
        <v>133.5</v>
      </c>
      <c r="AT253" s="9">
        <v>131.30000000000001</v>
      </c>
      <c r="AU253" s="9">
        <v>131.19999999999999</v>
      </c>
      <c r="AV253" s="9">
        <v>134.1</v>
      </c>
      <c r="AW253" s="9">
        <v>131.4</v>
      </c>
      <c r="AX253" s="9">
        <v>134.30000000000001</v>
      </c>
      <c r="AY253" s="9">
        <v>136.69999999999999</v>
      </c>
      <c r="AZ253" s="9">
        <v>142.69999999999999</v>
      </c>
      <c r="BA253" s="9">
        <v>140.4</v>
      </c>
      <c r="BB253" s="9">
        <v>141.30000000000001</v>
      </c>
      <c r="BC253" s="9">
        <v>139.4</v>
      </c>
      <c r="BD253" s="9">
        <v>140.9</v>
      </c>
      <c r="BE253" s="9">
        <v>142.80000000000001</v>
      </c>
      <c r="BF253" s="9">
        <v>140.6</v>
      </c>
      <c r="BG253" s="9">
        <v>142.1</v>
      </c>
      <c r="BH253" s="9">
        <v>142.80000000000001</v>
      </c>
      <c r="BI253" s="9">
        <v>142.9</v>
      </c>
      <c r="BJ253" s="9">
        <v>141.1</v>
      </c>
      <c r="BK253" s="9">
        <v>142.19999999999999</v>
      </c>
      <c r="BL253" s="9">
        <v>143.1</v>
      </c>
      <c r="BM253" s="9">
        <v>141.5</v>
      </c>
      <c r="BN253" s="9">
        <v>144.30000000000001</v>
      </c>
      <c r="BO253" s="9">
        <v>145.30000000000001</v>
      </c>
      <c r="BP253" s="9">
        <v>149.69999999999999</v>
      </c>
      <c r="BQ253" s="9">
        <v>150.19999999999999</v>
      </c>
      <c r="BR253" s="9">
        <v>149.9</v>
      </c>
      <c r="BS253" s="9">
        <v>151.19999999999999</v>
      </c>
      <c r="BT253" s="9">
        <v>151.80000000000001</v>
      </c>
      <c r="BU253" s="9">
        <v>151.19999999999999</v>
      </c>
      <c r="BV253" s="9">
        <v>152</v>
      </c>
      <c r="BW253" s="9">
        <v>150.30000000000001</v>
      </c>
      <c r="BX253" s="9">
        <v>148.4</v>
      </c>
      <c r="BY253" s="9">
        <v>149.80000000000001</v>
      </c>
      <c r="BZ253" s="9">
        <v>150.80000000000001</v>
      </c>
      <c r="CA253" s="9">
        <v>149.4</v>
      </c>
      <c r="CB253" s="9">
        <v>150.19999999999999</v>
      </c>
      <c r="CC253" s="9">
        <v>150</v>
      </c>
      <c r="CD253" s="9">
        <v>149.9</v>
      </c>
      <c r="CE253" s="9">
        <v>149.6</v>
      </c>
      <c r="CF253" s="9">
        <v>149.19999999999999</v>
      </c>
      <c r="CG253" s="9">
        <v>150.69999999999999</v>
      </c>
      <c r="CH253" s="9">
        <v>152.5</v>
      </c>
      <c r="CI253" s="9">
        <v>153.80000000000001</v>
      </c>
      <c r="CJ253" s="9">
        <v>153.19999999999999</v>
      </c>
      <c r="CK253" s="9">
        <v>153.19999999999999</v>
      </c>
      <c r="CL253" s="9">
        <v>154</v>
      </c>
      <c r="CM253" s="9">
        <v>152.5</v>
      </c>
      <c r="CN253" s="9">
        <v>153.9</v>
      </c>
      <c r="CO253" s="9">
        <v>154.6</v>
      </c>
      <c r="CP253" s="9">
        <v>154.4</v>
      </c>
      <c r="CQ253" s="9">
        <v>153</v>
      </c>
      <c r="CR253" s="9">
        <v>151</v>
      </c>
      <c r="CS253" s="9">
        <v>152</v>
      </c>
      <c r="CT253" s="9">
        <v>155</v>
      </c>
      <c r="CU253" s="9">
        <v>154.5</v>
      </c>
      <c r="CV253" s="9">
        <v>156.4</v>
      </c>
      <c r="CW253" s="9">
        <v>160.6</v>
      </c>
      <c r="CX253" s="9">
        <v>158.6</v>
      </c>
      <c r="CY253" s="9">
        <v>157.6</v>
      </c>
      <c r="CZ253" s="9">
        <v>153</v>
      </c>
      <c r="DA253" s="9">
        <v>155.30000000000001</v>
      </c>
      <c r="DB253" s="9">
        <v>157.6</v>
      </c>
      <c r="DC253" s="9">
        <v>156.1</v>
      </c>
      <c r="DD253" s="9">
        <v>157.19999999999999</v>
      </c>
      <c r="DE253" s="9">
        <v>157.69999999999999</v>
      </c>
      <c r="DF253" s="9">
        <v>159</v>
      </c>
      <c r="DG253" s="9">
        <v>157.80000000000001</v>
      </c>
      <c r="DH253" s="9">
        <v>160.30000000000001</v>
      </c>
      <c r="DI253" s="9">
        <v>159.30000000000001</v>
      </c>
      <c r="DJ253" s="9">
        <v>157.6</v>
      </c>
      <c r="DK253" s="9">
        <v>161.1</v>
      </c>
      <c r="DL253" s="9">
        <v>160.6</v>
      </c>
      <c r="DM253" s="9">
        <v>159.9</v>
      </c>
      <c r="DN253" s="9">
        <v>160.19999999999999</v>
      </c>
      <c r="DO253" s="9">
        <v>159.1</v>
      </c>
      <c r="DP253" s="9">
        <v>161.9</v>
      </c>
      <c r="DQ253" s="9">
        <v>160.69999999999999</v>
      </c>
      <c r="DR253" s="9">
        <v>159.80000000000001</v>
      </c>
      <c r="DS253" s="9">
        <v>162.4</v>
      </c>
      <c r="DT253" s="9">
        <v>164.6</v>
      </c>
      <c r="DU253" s="9">
        <v>164.3</v>
      </c>
      <c r="DV253" s="9">
        <v>164</v>
      </c>
      <c r="DW253" s="9">
        <v>165.9</v>
      </c>
      <c r="DX253" s="9">
        <v>164.2</v>
      </c>
      <c r="DY253" s="9">
        <v>164.4</v>
      </c>
      <c r="DZ253" s="9">
        <v>164.2</v>
      </c>
      <c r="EA253" s="9">
        <v>163.9</v>
      </c>
      <c r="EB253" s="9">
        <v>166.1</v>
      </c>
      <c r="EC253" s="9">
        <v>165.9</v>
      </c>
      <c r="ED253" s="9">
        <v>166.5</v>
      </c>
      <c r="EE253" s="9">
        <v>169.2</v>
      </c>
      <c r="EF253" s="10">
        <v>169.8</v>
      </c>
      <c r="EG253" s="10">
        <v>171.4</v>
      </c>
      <c r="EH253" s="10">
        <v>173.1</v>
      </c>
      <c r="EI253" s="10">
        <v>171.5</v>
      </c>
      <c r="EJ253" s="69">
        <v>172.9</v>
      </c>
      <c r="EK253" s="69">
        <v>173.1</v>
      </c>
      <c r="EL253" s="70">
        <v>174.1</v>
      </c>
      <c r="EM253" s="70">
        <v>174.2</v>
      </c>
      <c r="EN253" s="70">
        <v>175.3</v>
      </c>
    </row>
    <row r="254" spans="1:144" x14ac:dyDescent="0.25">
      <c r="A254" s="2" t="s">
        <v>528</v>
      </c>
      <c r="B254" s="2" t="s">
        <v>529</v>
      </c>
      <c r="C254" s="5">
        <v>0.51356999999999997</v>
      </c>
      <c r="D254" s="9">
        <v>106.1</v>
      </c>
      <c r="E254" s="9">
        <v>107.9</v>
      </c>
      <c r="F254" s="9">
        <v>108.2</v>
      </c>
      <c r="G254" s="9">
        <v>107.2</v>
      </c>
      <c r="H254" s="9">
        <v>107.9</v>
      </c>
      <c r="I254" s="9">
        <v>107</v>
      </c>
      <c r="J254" s="9">
        <v>107.5</v>
      </c>
      <c r="K254" s="9">
        <v>108.8</v>
      </c>
      <c r="L254" s="9">
        <v>109.2</v>
      </c>
      <c r="M254" s="9">
        <v>109.8</v>
      </c>
      <c r="N254" s="9">
        <v>110</v>
      </c>
      <c r="O254" s="9">
        <v>111.4</v>
      </c>
      <c r="P254" s="9">
        <v>112.7</v>
      </c>
      <c r="Q254" s="9">
        <v>108.6</v>
      </c>
      <c r="R254" s="9">
        <v>114.1</v>
      </c>
      <c r="S254" s="9">
        <v>114.2</v>
      </c>
      <c r="T254" s="9">
        <v>114.6</v>
      </c>
      <c r="U254" s="9">
        <v>113.9</v>
      </c>
      <c r="V254" s="9">
        <v>114.1</v>
      </c>
      <c r="W254" s="9">
        <v>115</v>
      </c>
      <c r="X254" s="9">
        <v>117.3</v>
      </c>
      <c r="Y254" s="9">
        <v>114</v>
      </c>
      <c r="Z254" s="9">
        <v>116.3</v>
      </c>
      <c r="AA254" s="9">
        <v>118.4</v>
      </c>
      <c r="AB254" s="9">
        <v>117.3</v>
      </c>
      <c r="AC254" s="9">
        <v>116</v>
      </c>
      <c r="AD254" s="9">
        <v>118.4</v>
      </c>
      <c r="AE254" s="9">
        <v>119.6</v>
      </c>
      <c r="AF254" s="9">
        <v>125</v>
      </c>
      <c r="AG254" s="9">
        <v>123.4</v>
      </c>
      <c r="AH254" s="9">
        <v>124.5</v>
      </c>
      <c r="AI254" s="9">
        <v>124.7</v>
      </c>
      <c r="AJ254" s="9">
        <v>126</v>
      </c>
      <c r="AK254" s="9">
        <v>125.7</v>
      </c>
      <c r="AL254" s="9">
        <v>129.1</v>
      </c>
      <c r="AM254" s="9">
        <v>129.9</v>
      </c>
      <c r="AN254" s="9">
        <v>132.30000000000001</v>
      </c>
      <c r="AO254" s="9">
        <v>131.80000000000001</v>
      </c>
      <c r="AP254" s="9">
        <v>134</v>
      </c>
      <c r="AQ254" s="9">
        <v>130.5</v>
      </c>
      <c r="AR254" s="9">
        <v>134.6</v>
      </c>
      <c r="AS254" s="9">
        <v>133.5</v>
      </c>
      <c r="AT254" s="9">
        <v>131.30000000000001</v>
      </c>
      <c r="AU254" s="9">
        <v>131.19999999999999</v>
      </c>
      <c r="AV254" s="9">
        <v>134.1</v>
      </c>
      <c r="AW254" s="9">
        <v>131.4</v>
      </c>
      <c r="AX254" s="9">
        <v>134.30000000000001</v>
      </c>
      <c r="AY254" s="9">
        <v>136.69999999999999</v>
      </c>
      <c r="AZ254" s="9">
        <v>142.69999999999999</v>
      </c>
      <c r="BA254" s="9">
        <v>140.4</v>
      </c>
      <c r="BB254" s="9">
        <v>141.30000000000001</v>
      </c>
      <c r="BC254" s="9">
        <v>139.4</v>
      </c>
      <c r="BD254" s="9">
        <v>140.9</v>
      </c>
      <c r="BE254" s="9">
        <v>142.80000000000001</v>
      </c>
      <c r="BF254" s="9">
        <v>140.6</v>
      </c>
      <c r="BG254" s="9">
        <v>142.1</v>
      </c>
      <c r="BH254" s="9">
        <v>142.80000000000001</v>
      </c>
      <c r="BI254" s="9">
        <v>142.9</v>
      </c>
      <c r="BJ254" s="9">
        <v>141.1</v>
      </c>
      <c r="BK254" s="9">
        <v>142.19999999999999</v>
      </c>
      <c r="BL254" s="9">
        <v>143.1</v>
      </c>
      <c r="BM254" s="9">
        <v>141.5</v>
      </c>
      <c r="BN254" s="9">
        <v>144.30000000000001</v>
      </c>
      <c r="BO254" s="9">
        <v>145.30000000000001</v>
      </c>
      <c r="BP254" s="9">
        <v>149.69999999999999</v>
      </c>
      <c r="BQ254" s="9">
        <v>150.19999999999999</v>
      </c>
      <c r="BR254" s="9">
        <v>149.9</v>
      </c>
      <c r="BS254" s="9">
        <v>151.19999999999999</v>
      </c>
      <c r="BT254" s="9">
        <v>151.80000000000001</v>
      </c>
      <c r="BU254" s="9">
        <v>151.19999999999999</v>
      </c>
      <c r="BV254" s="9">
        <v>152</v>
      </c>
      <c r="BW254" s="9">
        <v>150.30000000000001</v>
      </c>
      <c r="BX254" s="9">
        <v>148.4</v>
      </c>
      <c r="BY254" s="9">
        <v>149.80000000000001</v>
      </c>
      <c r="BZ254" s="9">
        <v>150.80000000000001</v>
      </c>
      <c r="CA254" s="9">
        <v>149.4</v>
      </c>
      <c r="CB254" s="9">
        <v>150.19999999999999</v>
      </c>
      <c r="CC254" s="9">
        <v>150</v>
      </c>
      <c r="CD254" s="9">
        <v>149.9</v>
      </c>
      <c r="CE254" s="9">
        <v>149.6</v>
      </c>
      <c r="CF254" s="9">
        <v>149.19999999999999</v>
      </c>
      <c r="CG254" s="9">
        <v>150.69999999999999</v>
      </c>
      <c r="CH254" s="9">
        <v>152.5</v>
      </c>
      <c r="CI254" s="9">
        <v>153.80000000000001</v>
      </c>
      <c r="CJ254" s="9">
        <v>153.19999999999999</v>
      </c>
      <c r="CK254" s="9">
        <v>153.19999999999999</v>
      </c>
      <c r="CL254" s="9">
        <v>154</v>
      </c>
      <c r="CM254" s="9">
        <v>152.5</v>
      </c>
      <c r="CN254" s="9">
        <v>153.9</v>
      </c>
      <c r="CO254" s="9">
        <v>154.6</v>
      </c>
      <c r="CP254" s="9">
        <v>154.4</v>
      </c>
      <c r="CQ254" s="9">
        <v>153</v>
      </c>
      <c r="CR254" s="9">
        <v>151</v>
      </c>
      <c r="CS254" s="9">
        <v>152</v>
      </c>
      <c r="CT254" s="9">
        <v>155</v>
      </c>
      <c r="CU254" s="9">
        <v>154.5</v>
      </c>
      <c r="CV254" s="9">
        <v>156.4</v>
      </c>
      <c r="CW254" s="9">
        <v>160.6</v>
      </c>
      <c r="CX254" s="9">
        <v>158.6</v>
      </c>
      <c r="CY254" s="9">
        <v>157.6</v>
      </c>
      <c r="CZ254" s="9">
        <v>153</v>
      </c>
      <c r="DA254" s="9">
        <v>155.30000000000001</v>
      </c>
      <c r="DB254" s="9">
        <v>157.6</v>
      </c>
      <c r="DC254" s="9">
        <v>156.1</v>
      </c>
      <c r="DD254" s="9">
        <v>157.19999999999999</v>
      </c>
      <c r="DE254" s="9">
        <v>157.69999999999999</v>
      </c>
      <c r="DF254" s="9">
        <v>159</v>
      </c>
      <c r="DG254" s="9">
        <v>157.80000000000001</v>
      </c>
      <c r="DH254" s="9">
        <v>160.30000000000001</v>
      </c>
      <c r="DI254" s="9">
        <v>159.30000000000001</v>
      </c>
      <c r="DJ254" s="9">
        <v>157.6</v>
      </c>
      <c r="DK254" s="9">
        <v>161.1</v>
      </c>
      <c r="DL254" s="9">
        <v>160.6</v>
      </c>
      <c r="DM254" s="9">
        <v>159.9</v>
      </c>
      <c r="DN254" s="9">
        <v>160.19999999999999</v>
      </c>
      <c r="DO254" s="9">
        <v>159.1</v>
      </c>
      <c r="DP254" s="9">
        <v>161.9</v>
      </c>
      <c r="DQ254" s="9">
        <v>160.69999999999999</v>
      </c>
      <c r="DR254" s="9">
        <v>159.80000000000001</v>
      </c>
      <c r="DS254" s="9">
        <v>162.4</v>
      </c>
      <c r="DT254" s="9">
        <v>164.6</v>
      </c>
      <c r="DU254" s="9">
        <v>164.3</v>
      </c>
      <c r="DV254" s="9">
        <v>164</v>
      </c>
      <c r="DW254" s="9">
        <v>165.9</v>
      </c>
      <c r="DX254" s="9">
        <v>164.2</v>
      </c>
      <c r="DY254" s="9">
        <v>164.4</v>
      </c>
      <c r="DZ254" s="9">
        <v>164.2</v>
      </c>
      <c r="EA254" s="9">
        <v>163.9</v>
      </c>
      <c r="EB254" s="9">
        <v>166.1</v>
      </c>
      <c r="EC254" s="9">
        <v>165.9</v>
      </c>
      <c r="ED254" s="9">
        <v>166.5</v>
      </c>
      <c r="EE254" s="9">
        <v>169.2</v>
      </c>
      <c r="EF254" s="10">
        <v>169.8</v>
      </c>
      <c r="EG254" s="10">
        <v>171.4</v>
      </c>
      <c r="EH254" s="10">
        <v>173.1</v>
      </c>
      <c r="EI254" s="10">
        <v>171.5</v>
      </c>
      <c r="EJ254" s="69">
        <v>172.9</v>
      </c>
      <c r="EK254" s="69">
        <v>173.1</v>
      </c>
      <c r="EL254" s="70">
        <v>174.1</v>
      </c>
      <c r="EM254" s="70">
        <v>174.2</v>
      </c>
      <c r="EN254" s="70">
        <v>175.3</v>
      </c>
    </row>
    <row r="255" spans="1:144" x14ac:dyDescent="0.25">
      <c r="A255" s="2" t="s">
        <v>530</v>
      </c>
      <c r="B255" s="2" t="s">
        <v>531</v>
      </c>
      <c r="C255" s="5">
        <v>0.16619</v>
      </c>
      <c r="D255" s="9">
        <v>106.8</v>
      </c>
      <c r="E255" s="9">
        <v>109.2</v>
      </c>
      <c r="F255" s="9">
        <v>107.2</v>
      </c>
      <c r="G255" s="9">
        <v>108.7</v>
      </c>
      <c r="H255" s="9">
        <v>108.2</v>
      </c>
      <c r="I255" s="9">
        <v>109</v>
      </c>
      <c r="J255" s="9">
        <v>110</v>
      </c>
      <c r="K255" s="9">
        <v>110.3</v>
      </c>
      <c r="L255" s="9">
        <v>111.4</v>
      </c>
      <c r="M255" s="9">
        <v>112.8</v>
      </c>
      <c r="N255" s="9">
        <v>114.6</v>
      </c>
      <c r="O255" s="9">
        <v>120.8</v>
      </c>
      <c r="P255" s="9">
        <v>113.9</v>
      </c>
      <c r="Q255" s="9">
        <v>113.8</v>
      </c>
      <c r="R255" s="9">
        <v>115.4</v>
      </c>
      <c r="S255" s="9">
        <v>116.1</v>
      </c>
      <c r="T255" s="9">
        <v>116.6</v>
      </c>
      <c r="U255" s="9">
        <v>112.5</v>
      </c>
      <c r="V255" s="9">
        <v>112.9</v>
      </c>
      <c r="W255" s="9">
        <v>114.1</v>
      </c>
      <c r="X255" s="9">
        <v>118.8</v>
      </c>
      <c r="Y255" s="9">
        <v>117.6</v>
      </c>
      <c r="Z255" s="9">
        <v>117.3</v>
      </c>
      <c r="AA255" s="9">
        <v>119.1</v>
      </c>
      <c r="AB255" s="9">
        <v>121.7</v>
      </c>
      <c r="AC255" s="9">
        <v>124.8</v>
      </c>
      <c r="AD255" s="9">
        <v>123.1</v>
      </c>
      <c r="AE255" s="9">
        <v>126.5</v>
      </c>
      <c r="AF255" s="9">
        <v>134.80000000000001</v>
      </c>
      <c r="AG255" s="9">
        <v>132.9</v>
      </c>
      <c r="AH255" s="9">
        <v>135.69999999999999</v>
      </c>
      <c r="AI255" s="9">
        <v>136.5</v>
      </c>
      <c r="AJ255" s="9">
        <v>135.80000000000001</v>
      </c>
      <c r="AK255" s="9">
        <v>138.30000000000001</v>
      </c>
      <c r="AL255" s="9">
        <v>143.30000000000001</v>
      </c>
      <c r="AM255" s="9">
        <v>146.6</v>
      </c>
      <c r="AN255" s="9">
        <v>148.69999999999999</v>
      </c>
      <c r="AO255" s="9">
        <v>150</v>
      </c>
      <c r="AP255" s="9">
        <v>149.6</v>
      </c>
      <c r="AQ255" s="9">
        <v>147.5</v>
      </c>
      <c r="AR255" s="9">
        <v>150.69999999999999</v>
      </c>
      <c r="AS255" s="9">
        <v>145.9</v>
      </c>
      <c r="AT255" s="9">
        <v>150</v>
      </c>
      <c r="AU255" s="9">
        <v>150.19999999999999</v>
      </c>
      <c r="AV255" s="9">
        <v>154.5</v>
      </c>
      <c r="AW255" s="9">
        <v>149.19999999999999</v>
      </c>
      <c r="AX255" s="9">
        <v>153</v>
      </c>
      <c r="AY255" s="9">
        <v>155.6</v>
      </c>
      <c r="AZ255" s="9">
        <v>163</v>
      </c>
      <c r="BA255" s="9">
        <v>160.1</v>
      </c>
      <c r="BB255" s="9">
        <v>155.4</v>
      </c>
      <c r="BC255" s="9">
        <v>157.5</v>
      </c>
      <c r="BD255" s="9">
        <v>162.6</v>
      </c>
      <c r="BE255" s="9">
        <v>161.30000000000001</v>
      </c>
      <c r="BF255" s="9">
        <v>157.6</v>
      </c>
      <c r="BG255" s="9">
        <v>161.30000000000001</v>
      </c>
      <c r="BH255" s="9">
        <v>160.80000000000001</v>
      </c>
      <c r="BI255" s="9">
        <v>162.30000000000001</v>
      </c>
      <c r="BJ255" s="9">
        <v>155.30000000000001</v>
      </c>
      <c r="BK255" s="9">
        <v>155.9</v>
      </c>
      <c r="BL255" s="9">
        <v>155.30000000000001</v>
      </c>
      <c r="BM255" s="9">
        <v>149.9</v>
      </c>
      <c r="BN255" s="9">
        <v>152.69999999999999</v>
      </c>
      <c r="BO255" s="9">
        <v>149.69999999999999</v>
      </c>
      <c r="BP255" s="9">
        <v>151.1</v>
      </c>
      <c r="BQ255" s="9">
        <v>159</v>
      </c>
      <c r="BR255" s="9">
        <v>155.30000000000001</v>
      </c>
      <c r="BS255" s="9">
        <v>148.6</v>
      </c>
      <c r="BT255" s="9">
        <v>152.4</v>
      </c>
      <c r="BU255" s="9">
        <v>153</v>
      </c>
      <c r="BV255" s="9">
        <v>153.6</v>
      </c>
      <c r="BW255" s="9">
        <v>152.80000000000001</v>
      </c>
      <c r="BX255" s="9">
        <v>155.1</v>
      </c>
      <c r="BY255" s="9">
        <v>156.5</v>
      </c>
      <c r="BZ255" s="9">
        <v>156.69999999999999</v>
      </c>
      <c r="CA255" s="9">
        <v>158.4</v>
      </c>
      <c r="CB255" s="9">
        <v>157.19999999999999</v>
      </c>
      <c r="CC255" s="9">
        <v>157.80000000000001</v>
      </c>
      <c r="CD255" s="9">
        <v>157.19999999999999</v>
      </c>
      <c r="CE255" s="9">
        <v>157</v>
      </c>
      <c r="CF255" s="9">
        <v>156.5</v>
      </c>
      <c r="CG255" s="9">
        <v>160.6</v>
      </c>
      <c r="CH255" s="9">
        <v>165.4</v>
      </c>
      <c r="CI255" s="9">
        <v>165.6</v>
      </c>
      <c r="CJ255" s="9">
        <v>166</v>
      </c>
      <c r="CK255" s="9">
        <v>169.2</v>
      </c>
      <c r="CL255" s="9">
        <v>173.2</v>
      </c>
      <c r="CM255" s="9">
        <v>164.3</v>
      </c>
      <c r="CN255" s="9">
        <v>170.6</v>
      </c>
      <c r="CO255" s="9">
        <v>169.9</v>
      </c>
      <c r="CP255" s="9">
        <v>169.1</v>
      </c>
      <c r="CQ255" s="9">
        <v>166.8</v>
      </c>
      <c r="CR255" s="9">
        <v>166.4</v>
      </c>
      <c r="CS255" s="9">
        <v>166.7</v>
      </c>
      <c r="CT255" s="9">
        <v>174.1</v>
      </c>
      <c r="CU255" s="9">
        <v>171.4</v>
      </c>
      <c r="CV255" s="9">
        <v>176.2</v>
      </c>
      <c r="CW255" s="9">
        <v>187.3</v>
      </c>
      <c r="CX255" s="9">
        <v>180.5</v>
      </c>
      <c r="CY255" s="9">
        <v>179.7</v>
      </c>
      <c r="CZ255" s="9">
        <v>171.8</v>
      </c>
      <c r="DA255" s="9">
        <v>174.1</v>
      </c>
      <c r="DB255" s="9">
        <v>174.4</v>
      </c>
      <c r="DC255" s="9">
        <v>172.6</v>
      </c>
      <c r="DD255" s="9">
        <v>172.8</v>
      </c>
      <c r="DE255" s="9">
        <v>171.7</v>
      </c>
      <c r="DF255" s="9">
        <v>174.9</v>
      </c>
      <c r="DG255" s="9">
        <v>173.3</v>
      </c>
      <c r="DH255" s="9">
        <v>175.8</v>
      </c>
      <c r="DI255" s="9">
        <v>176.3</v>
      </c>
      <c r="DJ255" s="9">
        <v>172.2</v>
      </c>
      <c r="DK255" s="9">
        <v>178.5</v>
      </c>
      <c r="DL255" s="9">
        <v>175.7</v>
      </c>
      <c r="DM255" s="9">
        <v>176.5</v>
      </c>
      <c r="DN255" s="9">
        <v>175</v>
      </c>
      <c r="DO255" s="9">
        <v>172.8</v>
      </c>
      <c r="DP255" s="9">
        <v>175.6</v>
      </c>
      <c r="DQ255" s="9">
        <v>173</v>
      </c>
      <c r="DR255" s="9">
        <v>173</v>
      </c>
      <c r="DS255" s="9">
        <v>175.9</v>
      </c>
      <c r="DT255" s="9">
        <v>176.1</v>
      </c>
      <c r="DU255" s="9">
        <v>173.4</v>
      </c>
      <c r="DV255" s="9">
        <v>173.8</v>
      </c>
      <c r="DW255" s="9">
        <v>175.1</v>
      </c>
      <c r="DX255" s="9">
        <v>174.3</v>
      </c>
      <c r="DY255" s="9">
        <v>173.3</v>
      </c>
      <c r="DZ255" s="9">
        <v>172</v>
      </c>
      <c r="EA255" s="9">
        <v>171.8</v>
      </c>
      <c r="EB255" s="9">
        <v>174.8</v>
      </c>
      <c r="EC255" s="9">
        <v>173.4</v>
      </c>
      <c r="ED255" s="9">
        <v>175.7</v>
      </c>
      <c r="EE255" s="9">
        <v>182.8</v>
      </c>
      <c r="EF255" s="10">
        <v>184.4</v>
      </c>
      <c r="EG255" s="10">
        <v>185</v>
      </c>
      <c r="EH255" s="10">
        <v>184.2</v>
      </c>
      <c r="EI255" s="10">
        <v>184.1</v>
      </c>
      <c r="EJ255" s="69">
        <v>182.5</v>
      </c>
      <c r="EK255" s="69">
        <v>184</v>
      </c>
      <c r="EL255" s="70">
        <v>184.1</v>
      </c>
      <c r="EM255" s="70">
        <v>182.8</v>
      </c>
      <c r="EN255" s="70">
        <v>185.9</v>
      </c>
    </row>
    <row r="256" spans="1:144" x14ac:dyDescent="0.25">
      <c r="A256" s="2" t="s">
        <v>532</v>
      </c>
      <c r="B256" s="2" t="s">
        <v>533</v>
      </c>
      <c r="C256" s="5">
        <v>0.11183</v>
      </c>
      <c r="D256" s="9">
        <v>109.7</v>
      </c>
      <c r="E256" s="9">
        <v>110.2</v>
      </c>
      <c r="F256" s="9">
        <v>111.5</v>
      </c>
      <c r="G256" s="9">
        <v>112</v>
      </c>
      <c r="H256" s="9">
        <v>111.8</v>
      </c>
      <c r="I256" s="9">
        <v>112.1</v>
      </c>
      <c r="J256" s="9">
        <v>111.8</v>
      </c>
      <c r="K256" s="9">
        <v>112.3</v>
      </c>
      <c r="L256" s="9">
        <v>112.1</v>
      </c>
      <c r="M256" s="9">
        <v>111.5</v>
      </c>
      <c r="N256" s="9">
        <v>111.3</v>
      </c>
      <c r="O256" s="9">
        <v>111.6</v>
      </c>
      <c r="P256" s="9">
        <v>115.6</v>
      </c>
      <c r="Q256" s="9">
        <v>117.3</v>
      </c>
      <c r="R256" s="9">
        <v>118.4</v>
      </c>
      <c r="S256" s="9">
        <v>118.3</v>
      </c>
      <c r="T256" s="9">
        <v>118</v>
      </c>
      <c r="U256" s="9">
        <v>117.9</v>
      </c>
      <c r="V256" s="9">
        <v>118.9</v>
      </c>
      <c r="W256" s="9">
        <v>120.3</v>
      </c>
      <c r="X256" s="9">
        <v>119.7</v>
      </c>
      <c r="Y256" s="9">
        <v>120</v>
      </c>
      <c r="Z256" s="9">
        <v>119.5</v>
      </c>
      <c r="AA256" s="9">
        <v>119.8</v>
      </c>
      <c r="AB256" s="9">
        <v>125.2</v>
      </c>
      <c r="AC256" s="9">
        <v>125.9</v>
      </c>
      <c r="AD256" s="9">
        <v>126.4</v>
      </c>
      <c r="AE256" s="9">
        <v>125.7</v>
      </c>
      <c r="AF256" s="9">
        <v>126.9</v>
      </c>
      <c r="AG256" s="9">
        <v>126.8</v>
      </c>
      <c r="AH256" s="9">
        <v>126.7</v>
      </c>
      <c r="AI256" s="9">
        <v>127</v>
      </c>
      <c r="AJ256" s="9">
        <v>127.4</v>
      </c>
      <c r="AK256" s="9">
        <v>127.1</v>
      </c>
      <c r="AL256" s="9">
        <v>126.9</v>
      </c>
      <c r="AM256" s="9">
        <v>127.4</v>
      </c>
      <c r="AN256" s="9">
        <v>133.69999999999999</v>
      </c>
      <c r="AO256" s="9">
        <v>134</v>
      </c>
      <c r="AP256" s="9">
        <v>134.6</v>
      </c>
      <c r="AQ256" s="9">
        <v>134</v>
      </c>
      <c r="AR256" s="9">
        <v>137.1</v>
      </c>
      <c r="AS256" s="9">
        <v>138.5</v>
      </c>
      <c r="AT256" s="9">
        <v>138.6</v>
      </c>
      <c r="AU256" s="9">
        <v>142</v>
      </c>
      <c r="AV256" s="9">
        <v>141.80000000000001</v>
      </c>
      <c r="AW256" s="9">
        <v>141.69999999999999</v>
      </c>
      <c r="AX256" s="9">
        <v>142.5</v>
      </c>
      <c r="AY256" s="9">
        <v>142.6</v>
      </c>
      <c r="AZ256" s="9">
        <v>146</v>
      </c>
      <c r="BA256" s="9">
        <v>146.5</v>
      </c>
      <c r="BB256" s="9">
        <v>147.69999999999999</v>
      </c>
      <c r="BC256" s="9">
        <v>148</v>
      </c>
      <c r="BD256" s="9">
        <v>149.6</v>
      </c>
      <c r="BE256" s="9">
        <v>150.5</v>
      </c>
      <c r="BF256" s="9">
        <v>151.80000000000001</v>
      </c>
      <c r="BG256" s="9">
        <v>151.4</v>
      </c>
      <c r="BH256" s="9">
        <v>152.4</v>
      </c>
      <c r="BI256" s="9">
        <v>151.9</v>
      </c>
      <c r="BJ256" s="9">
        <v>153</v>
      </c>
      <c r="BK256" s="9">
        <v>153.1</v>
      </c>
      <c r="BL256" s="9">
        <v>159.5</v>
      </c>
      <c r="BM256" s="9">
        <v>160.80000000000001</v>
      </c>
      <c r="BN256" s="9">
        <v>162.9</v>
      </c>
      <c r="BO256" s="9">
        <v>165.4</v>
      </c>
      <c r="BP256" s="9">
        <v>170.4</v>
      </c>
      <c r="BQ256" s="9">
        <v>170.8</v>
      </c>
      <c r="BR256" s="9">
        <v>176.1</v>
      </c>
      <c r="BS256" s="9">
        <v>180.9</v>
      </c>
      <c r="BT256" s="9">
        <v>183.4</v>
      </c>
      <c r="BU256" s="9">
        <v>183.9</v>
      </c>
      <c r="BV256" s="9">
        <v>184.8</v>
      </c>
      <c r="BW256" s="9">
        <v>186</v>
      </c>
      <c r="BX256" s="9">
        <v>186.8</v>
      </c>
      <c r="BY256" s="9">
        <v>187.1</v>
      </c>
      <c r="BZ256" s="9">
        <v>186.9</v>
      </c>
      <c r="CA256" s="9">
        <v>187.7</v>
      </c>
      <c r="CB256" s="9">
        <v>188.2</v>
      </c>
      <c r="CC256" s="9">
        <v>187.6</v>
      </c>
      <c r="CD256" s="9">
        <v>187.8</v>
      </c>
      <c r="CE256" s="9">
        <v>187.4</v>
      </c>
      <c r="CF256" s="9">
        <v>186.9</v>
      </c>
      <c r="CG256" s="9">
        <v>187.6</v>
      </c>
      <c r="CH256" s="9">
        <v>187.5</v>
      </c>
      <c r="CI256" s="9">
        <v>188.1</v>
      </c>
      <c r="CJ256" s="9">
        <v>187.2</v>
      </c>
      <c r="CK256" s="9">
        <v>186.9</v>
      </c>
      <c r="CL256" s="9">
        <v>187.4</v>
      </c>
      <c r="CM256" s="9">
        <v>187.1</v>
      </c>
      <c r="CN256" s="9">
        <v>189.1</v>
      </c>
      <c r="CO256" s="9">
        <v>188.8</v>
      </c>
      <c r="CP256" s="9">
        <v>189</v>
      </c>
      <c r="CQ256" s="9">
        <v>190.4</v>
      </c>
      <c r="CR256" s="9">
        <v>190.3</v>
      </c>
      <c r="CS256" s="9">
        <v>191.5</v>
      </c>
      <c r="CT256" s="9">
        <v>191.6</v>
      </c>
      <c r="CU256" s="9">
        <v>192.2</v>
      </c>
      <c r="CV256" s="9">
        <v>192.3</v>
      </c>
      <c r="CW256" s="9">
        <v>192.4</v>
      </c>
      <c r="CX256" s="9">
        <v>192.5</v>
      </c>
      <c r="CY256" s="9">
        <v>192.5</v>
      </c>
      <c r="CZ256" s="9">
        <v>193.3</v>
      </c>
      <c r="DA256" s="9">
        <v>194.1</v>
      </c>
      <c r="DB256" s="9">
        <v>194.3</v>
      </c>
      <c r="DC256" s="9">
        <v>194.3</v>
      </c>
      <c r="DD256" s="9">
        <v>194.4</v>
      </c>
      <c r="DE256" s="9">
        <v>194.2</v>
      </c>
      <c r="DF256" s="9">
        <v>194.2</v>
      </c>
      <c r="DG256" s="9">
        <v>194.5</v>
      </c>
      <c r="DH256" s="9">
        <v>196.3</v>
      </c>
      <c r="DI256" s="9">
        <v>198.9</v>
      </c>
      <c r="DJ256" s="9">
        <v>199.8</v>
      </c>
      <c r="DK256" s="9">
        <v>202.4</v>
      </c>
      <c r="DL256" s="9">
        <v>201.5</v>
      </c>
      <c r="DM256" s="9">
        <v>202.7</v>
      </c>
      <c r="DN256" s="9">
        <v>203.9</v>
      </c>
      <c r="DO256" s="9">
        <v>205.1</v>
      </c>
      <c r="DP256" s="9">
        <v>205.9</v>
      </c>
      <c r="DQ256" s="9">
        <v>206.2</v>
      </c>
      <c r="DR256" s="9">
        <v>206.4</v>
      </c>
      <c r="DS256" s="9">
        <v>207.9</v>
      </c>
      <c r="DT256" s="9">
        <v>212.4</v>
      </c>
      <c r="DU256" s="9">
        <v>212.3</v>
      </c>
      <c r="DV256" s="9">
        <v>210.3</v>
      </c>
      <c r="DW256" s="9">
        <v>208.2</v>
      </c>
      <c r="DX256" s="9">
        <v>207.1</v>
      </c>
      <c r="DY256" s="9">
        <v>207.6</v>
      </c>
      <c r="DZ256" s="9">
        <v>207.5</v>
      </c>
      <c r="EA256" s="9">
        <v>207.9</v>
      </c>
      <c r="EB256" s="9">
        <v>208.9</v>
      </c>
      <c r="EC256" s="9">
        <v>209.5</v>
      </c>
      <c r="ED256" s="9">
        <v>210</v>
      </c>
      <c r="EE256" s="9">
        <v>210.3</v>
      </c>
      <c r="EF256" s="10">
        <v>211.3</v>
      </c>
      <c r="EG256" s="10">
        <v>216.5</v>
      </c>
      <c r="EH256" s="10">
        <v>223</v>
      </c>
      <c r="EI256" s="10">
        <v>218.7</v>
      </c>
      <c r="EJ256" s="69">
        <v>217.2</v>
      </c>
      <c r="EK256" s="69">
        <v>216.5</v>
      </c>
      <c r="EL256" s="70">
        <v>215.9</v>
      </c>
      <c r="EM256" s="70">
        <v>216</v>
      </c>
      <c r="EN256" s="70">
        <v>216.9</v>
      </c>
    </row>
    <row r="257" spans="1:144" x14ac:dyDescent="0.25">
      <c r="A257" s="2" t="s">
        <v>534</v>
      </c>
      <c r="B257" s="2" t="s">
        <v>535</v>
      </c>
      <c r="C257" s="5">
        <v>0.23555000000000001</v>
      </c>
      <c r="D257" s="9">
        <v>103.9</v>
      </c>
      <c r="E257" s="9">
        <v>105.9</v>
      </c>
      <c r="F257" s="9">
        <v>107.5</v>
      </c>
      <c r="G257" s="9">
        <v>103.9</v>
      </c>
      <c r="H257" s="9">
        <v>105.8</v>
      </c>
      <c r="I257" s="9">
        <v>103.2</v>
      </c>
      <c r="J257" s="9">
        <v>103.7</v>
      </c>
      <c r="K257" s="9">
        <v>106.1</v>
      </c>
      <c r="L257" s="9">
        <v>106.3</v>
      </c>
      <c r="M257" s="9">
        <v>106.9</v>
      </c>
      <c r="N257" s="9">
        <v>106.1</v>
      </c>
      <c r="O257" s="9">
        <v>104.8</v>
      </c>
      <c r="P257" s="9">
        <v>110.4</v>
      </c>
      <c r="Q257" s="9">
        <v>100.8</v>
      </c>
      <c r="R257" s="9">
        <v>111.1</v>
      </c>
      <c r="S257" s="9">
        <v>111</v>
      </c>
      <c r="T257" s="9">
        <v>111.6</v>
      </c>
      <c r="U257" s="9">
        <v>113</v>
      </c>
      <c r="V257" s="9">
        <v>112.6</v>
      </c>
      <c r="W257" s="9">
        <v>113.2</v>
      </c>
      <c r="X257" s="9">
        <v>115</v>
      </c>
      <c r="Y257" s="9">
        <v>108.5</v>
      </c>
      <c r="Z257" s="9">
        <v>114</v>
      </c>
      <c r="AA257" s="9">
        <v>117.2</v>
      </c>
      <c r="AB257" s="9">
        <v>110.4</v>
      </c>
      <c r="AC257" s="9">
        <v>105.1</v>
      </c>
      <c r="AD257" s="9">
        <v>111.2</v>
      </c>
      <c r="AE257" s="9">
        <v>111.8</v>
      </c>
      <c r="AF257" s="9">
        <v>117.2</v>
      </c>
      <c r="AG257" s="9">
        <v>115.2</v>
      </c>
      <c r="AH257" s="9">
        <v>115.5</v>
      </c>
      <c r="AI257" s="9">
        <v>115.4</v>
      </c>
      <c r="AJ257" s="9">
        <v>118.3</v>
      </c>
      <c r="AK257" s="9">
        <v>116.2</v>
      </c>
      <c r="AL257" s="9">
        <v>120.1</v>
      </c>
      <c r="AM257" s="9">
        <v>119.3</v>
      </c>
      <c r="AN257" s="9">
        <v>120</v>
      </c>
      <c r="AO257" s="9">
        <v>117.8</v>
      </c>
      <c r="AP257" s="9">
        <v>122.6</v>
      </c>
      <c r="AQ257" s="9">
        <v>116.9</v>
      </c>
      <c r="AR257" s="9">
        <v>122</v>
      </c>
      <c r="AS257" s="9">
        <v>122.4</v>
      </c>
      <c r="AT257" s="9">
        <v>114.6</v>
      </c>
      <c r="AU257" s="9">
        <v>112.6</v>
      </c>
      <c r="AV257" s="9">
        <v>116.1</v>
      </c>
      <c r="AW257" s="9">
        <v>113.9</v>
      </c>
      <c r="AX257" s="9">
        <v>117.2</v>
      </c>
      <c r="AY257" s="9">
        <v>120.6</v>
      </c>
      <c r="AZ257" s="9">
        <v>126.9</v>
      </c>
      <c r="BA257" s="9">
        <v>123.6</v>
      </c>
      <c r="BB257" s="9">
        <v>128.19999999999999</v>
      </c>
      <c r="BC257" s="9">
        <v>122.6</v>
      </c>
      <c r="BD257" s="9">
        <v>121.5</v>
      </c>
      <c r="BE257" s="9">
        <v>126</v>
      </c>
      <c r="BF257" s="9">
        <v>123.3</v>
      </c>
      <c r="BG257" s="9">
        <v>124.2</v>
      </c>
      <c r="BH257" s="9">
        <v>125.5</v>
      </c>
      <c r="BI257" s="9">
        <v>124.9</v>
      </c>
      <c r="BJ257" s="9">
        <v>125.5</v>
      </c>
      <c r="BK257" s="9">
        <v>127.3</v>
      </c>
      <c r="BL257" s="9">
        <v>126.6</v>
      </c>
      <c r="BM257" s="9">
        <v>126.5</v>
      </c>
      <c r="BN257" s="9">
        <v>129.5</v>
      </c>
      <c r="BO257" s="9">
        <v>132.5</v>
      </c>
      <c r="BP257" s="9">
        <v>138.9</v>
      </c>
      <c r="BQ257" s="9">
        <v>134.19999999999999</v>
      </c>
      <c r="BR257" s="9">
        <v>133.6</v>
      </c>
      <c r="BS257" s="9">
        <v>139.1</v>
      </c>
      <c r="BT257" s="9">
        <v>136.4</v>
      </c>
      <c r="BU257" s="9">
        <v>134.5</v>
      </c>
      <c r="BV257" s="9">
        <v>135.19999999999999</v>
      </c>
      <c r="BW257" s="9">
        <v>131.6</v>
      </c>
      <c r="BX257" s="9">
        <v>125.4</v>
      </c>
      <c r="BY257" s="9">
        <v>127.5</v>
      </c>
      <c r="BZ257" s="9">
        <v>129.5</v>
      </c>
      <c r="CA257" s="9">
        <v>124.8</v>
      </c>
      <c r="CB257" s="9">
        <v>127.2</v>
      </c>
      <c r="CC257" s="9">
        <v>126.6</v>
      </c>
      <c r="CD257" s="9">
        <v>126.8</v>
      </c>
      <c r="CE257" s="9">
        <v>126.5</v>
      </c>
      <c r="CF257" s="9">
        <v>126.1</v>
      </c>
      <c r="CG257" s="9">
        <v>126.2</v>
      </c>
      <c r="CH257" s="9">
        <v>126.9</v>
      </c>
      <c r="CI257" s="9">
        <v>129.30000000000001</v>
      </c>
      <c r="CJ257" s="9">
        <v>128</v>
      </c>
      <c r="CK257" s="9">
        <v>126</v>
      </c>
      <c r="CL257" s="9">
        <v>124.7</v>
      </c>
      <c r="CM257" s="9">
        <v>127.6</v>
      </c>
      <c r="CN257" s="9">
        <v>125.3</v>
      </c>
      <c r="CO257" s="9">
        <v>127.5</v>
      </c>
      <c r="CP257" s="9">
        <v>127.6</v>
      </c>
      <c r="CQ257" s="9">
        <v>125.4</v>
      </c>
      <c r="CR257" s="9">
        <v>121.4</v>
      </c>
      <c r="CS257" s="9">
        <v>122.8</v>
      </c>
      <c r="CT257" s="9">
        <v>124.1</v>
      </c>
      <c r="CU257" s="9">
        <v>124.6</v>
      </c>
      <c r="CV257" s="9">
        <v>125.3</v>
      </c>
      <c r="CW257" s="9">
        <v>126.7</v>
      </c>
      <c r="CX257" s="9">
        <v>127</v>
      </c>
      <c r="CY257" s="9">
        <v>125.5</v>
      </c>
      <c r="CZ257" s="9">
        <v>120.7</v>
      </c>
      <c r="DA257" s="9">
        <v>123.6</v>
      </c>
      <c r="DB257" s="9">
        <v>128.5</v>
      </c>
      <c r="DC257" s="9">
        <v>126.4</v>
      </c>
      <c r="DD257" s="9">
        <v>128.6</v>
      </c>
      <c r="DE257" s="9">
        <v>130.6</v>
      </c>
      <c r="DF257" s="9">
        <v>131</v>
      </c>
      <c r="DG257" s="9">
        <v>129.5</v>
      </c>
      <c r="DH257" s="9">
        <v>132.30000000000001</v>
      </c>
      <c r="DI257" s="9">
        <v>128.6</v>
      </c>
      <c r="DJ257" s="9">
        <v>127.3</v>
      </c>
      <c r="DK257" s="9">
        <v>129.30000000000001</v>
      </c>
      <c r="DL257" s="9">
        <v>130.5</v>
      </c>
      <c r="DM257" s="9">
        <v>127.8</v>
      </c>
      <c r="DN257" s="9">
        <v>129.1</v>
      </c>
      <c r="DO257" s="9">
        <v>127.6</v>
      </c>
      <c r="DP257" s="9">
        <v>131.30000000000001</v>
      </c>
      <c r="DQ257" s="9">
        <v>130.5</v>
      </c>
      <c r="DR257" s="9">
        <v>128.4</v>
      </c>
      <c r="DS257" s="9">
        <v>131.30000000000001</v>
      </c>
      <c r="DT257" s="9">
        <v>133.69999999999999</v>
      </c>
      <c r="DU257" s="9">
        <v>135.1</v>
      </c>
      <c r="DV257" s="9">
        <v>135.1</v>
      </c>
      <c r="DW257" s="9">
        <v>139.30000000000001</v>
      </c>
      <c r="DX257" s="9">
        <v>136.6</v>
      </c>
      <c r="DY257" s="9">
        <v>137.69999999999999</v>
      </c>
      <c r="DZ257" s="9">
        <v>138.19999999999999</v>
      </c>
      <c r="EA257" s="9">
        <v>137.30000000000001</v>
      </c>
      <c r="EB257" s="9">
        <v>139.69999999999999</v>
      </c>
      <c r="EC257" s="9">
        <v>139.80000000000001</v>
      </c>
      <c r="ED257" s="9">
        <v>139.5</v>
      </c>
      <c r="EE257" s="9">
        <v>140.1</v>
      </c>
      <c r="EF257" s="10">
        <v>139.9</v>
      </c>
      <c r="EG257" s="10">
        <v>140.4</v>
      </c>
      <c r="EH257" s="10">
        <v>141.5</v>
      </c>
      <c r="EI257" s="10">
        <v>140.30000000000001</v>
      </c>
      <c r="EJ257" s="69">
        <v>145.1</v>
      </c>
      <c r="EK257" s="69">
        <v>144.9</v>
      </c>
      <c r="EL257" s="70">
        <v>147.19999999999999</v>
      </c>
      <c r="EM257" s="70">
        <v>148.30000000000001</v>
      </c>
      <c r="EN257" s="70">
        <v>148.1</v>
      </c>
    </row>
    <row r="258" spans="1:144" x14ac:dyDescent="0.25">
      <c r="A258" s="2" t="s">
        <v>536</v>
      </c>
      <c r="B258" s="2" t="s">
        <v>537</v>
      </c>
      <c r="C258" s="5">
        <v>4.8806799999999999</v>
      </c>
      <c r="D258" s="9">
        <v>100.8</v>
      </c>
      <c r="E258" s="9">
        <v>102</v>
      </c>
      <c r="F258" s="9">
        <v>102.6</v>
      </c>
      <c r="G258" s="9">
        <v>102.7</v>
      </c>
      <c r="H258" s="9">
        <v>104.1</v>
      </c>
      <c r="I258" s="9">
        <v>105</v>
      </c>
      <c r="J258" s="9">
        <v>104.6</v>
      </c>
      <c r="K258" s="9">
        <v>104.2</v>
      </c>
      <c r="L258" s="9">
        <v>104.2</v>
      </c>
      <c r="M258" s="9">
        <v>104.8</v>
      </c>
      <c r="N258" s="9">
        <v>105.7</v>
      </c>
      <c r="O258" s="9">
        <v>106.8</v>
      </c>
      <c r="P258" s="9">
        <v>107.9</v>
      </c>
      <c r="Q258" s="9">
        <v>107.9</v>
      </c>
      <c r="R258" s="9">
        <v>109</v>
      </c>
      <c r="S258" s="9">
        <v>110.8</v>
      </c>
      <c r="T258" s="9">
        <v>112.4</v>
      </c>
      <c r="U258" s="9">
        <v>113.7</v>
      </c>
      <c r="V258" s="9">
        <v>113.8</v>
      </c>
      <c r="W258" s="9">
        <v>112.6</v>
      </c>
      <c r="X258" s="9">
        <v>112.6</v>
      </c>
      <c r="Y258" s="9">
        <v>113.2</v>
      </c>
      <c r="Z258" s="9">
        <v>113.8</v>
      </c>
      <c r="AA258" s="9">
        <v>113.6</v>
      </c>
      <c r="AB258" s="9">
        <v>114.2</v>
      </c>
      <c r="AC258" s="9">
        <v>115</v>
      </c>
      <c r="AD258" s="9">
        <v>114.6</v>
      </c>
      <c r="AE258" s="9">
        <v>115.7</v>
      </c>
      <c r="AF258" s="9">
        <v>115.3</v>
      </c>
      <c r="AG258" s="9">
        <v>114.2</v>
      </c>
      <c r="AH258" s="9">
        <v>112.6</v>
      </c>
      <c r="AI258" s="9">
        <v>111.1</v>
      </c>
      <c r="AJ258" s="9">
        <v>110.7</v>
      </c>
      <c r="AK258" s="9">
        <v>109.8</v>
      </c>
      <c r="AL258" s="9">
        <v>109.5</v>
      </c>
      <c r="AM258" s="9">
        <v>109.6</v>
      </c>
      <c r="AN258" s="9">
        <v>109.4</v>
      </c>
      <c r="AO258" s="9">
        <v>109.7</v>
      </c>
      <c r="AP258" s="9">
        <v>110.2</v>
      </c>
      <c r="AQ258" s="9">
        <v>110.3</v>
      </c>
      <c r="AR258" s="9">
        <v>109.7</v>
      </c>
      <c r="AS258" s="9">
        <v>109.1</v>
      </c>
      <c r="AT258" s="9">
        <v>108.7</v>
      </c>
      <c r="AU258" s="9">
        <v>108.4</v>
      </c>
      <c r="AV258" s="9">
        <v>108.6</v>
      </c>
      <c r="AW258" s="9">
        <v>107.8</v>
      </c>
      <c r="AX258" s="9">
        <v>108.8</v>
      </c>
      <c r="AY258" s="9">
        <v>108.7</v>
      </c>
      <c r="AZ258" s="9">
        <v>109.5</v>
      </c>
      <c r="BA258" s="9">
        <v>110</v>
      </c>
      <c r="BB258" s="9">
        <v>110.2</v>
      </c>
      <c r="BC258" s="9">
        <v>111.3</v>
      </c>
      <c r="BD258" s="9">
        <v>112.2</v>
      </c>
      <c r="BE258" s="9">
        <v>112.1</v>
      </c>
      <c r="BF258" s="9">
        <v>110.8</v>
      </c>
      <c r="BG258" s="9">
        <v>110.8</v>
      </c>
      <c r="BH258" s="9">
        <v>110.9</v>
      </c>
      <c r="BI258" s="9">
        <v>111.4</v>
      </c>
      <c r="BJ258" s="9">
        <v>112</v>
      </c>
      <c r="BK258" s="9">
        <v>112.9</v>
      </c>
      <c r="BL258" s="9">
        <v>113.8</v>
      </c>
      <c r="BM258" s="9">
        <v>113.6</v>
      </c>
      <c r="BN258" s="9">
        <v>113.6</v>
      </c>
      <c r="BO258" s="9">
        <v>113.3</v>
      </c>
      <c r="BP258" s="9">
        <v>113.7</v>
      </c>
      <c r="BQ258" s="9">
        <v>113.2</v>
      </c>
      <c r="BR258" s="9">
        <v>112.7</v>
      </c>
      <c r="BS258" s="9">
        <v>112.9</v>
      </c>
      <c r="BT258" s="9">
        <v>113.2</v>
      </c>
      <c r="BU258" s="9">
        <v>113.3</v>
      </c>
      <c r="BV258" s="9">
        <v>113.8</v>
      </c>
      <c r="BW258" s="9">
        <v>114.2</v>
      </c>
      <c r="BX258" s="9">
        <v>114.9</v>
      </c>
      <c r="BY258" s="9">
        <v>115.7</v>
      </c>
      <c r="BZ258" s="9">
        <v>116.2</v>
      </c>
      <c r="CA258" s="9">
        <v>117.7</v>
      </c>
      <c r="CB258" s="9">
        <v>118.3</v>
      </c>
      <c r="CC258" s="9">
        <v>118.6</v>
      </c>
      <c r="CD258" s="9">
        <v>119.2</v>
      </c>
      <c r="CE258" s="9">
        <v>119</v>
      </c>
      <c r="CF258" s="9">
        <v>118.9</v>
      </c>
      <c r="CG258" s="9">
        <v>119</v>
      </c>
      <c r="CH258" s="9">
        <v>119.2</v>
      </c>
      <c r="CI258" s="9">
        <v>118.6</v>
      </c>
      <c r="CJ258" s="9">
        <v>119.4</v>
      </c>
      <c r="CK258" s="9">
        <v>119.6</v>
      </c>
      <c r="CL258" s="9">
        <v>119.4</v>
      </c>
      <c r="CM258" s="9">
        <v>118.9</v>
      </c>
      <c r="CN258" s="9">
        <v>118.1</v>
      </c>
      <c r="CO258" s="9">
        <v>117.6</v>
      </c>
      <c r="CP258" s="9">
        <v>117.3</v>
      </c>
      <c r="CQ258" s="9">
        <v>116.5</v>
      </c>
      <c r="CR258" s="9">
        <v>116</v>
      </c>
      <c r="CS258" s="9">
        <v>116.4</v>
      </c>
      <c r="CT258" s="9">
        <v>116.9</v>
      </c>
      <c r="CU258" s="9">
        <v>116.7</v>
      </c>
      <c r="CV258" s="9">
        <v>117</v>
      </c>
      <c r="CW258" s="9">
        <v>115.2</v>
      </c>
      <c r="CX258" s="9">
        <v>113.6</v>
      </c>
      <c r="CY258" s="9">
        <v>112.9</v>
      </c>
      <c r="CZ258" s="9">
        <v>113</v>
      </c>
      <c r="DA258" s="9">
        <v>113.6</v>
      </c>
      <c r="DB258" s="9">
        <v>114.8</v>
      </c>
      <c r="DC258" s="9">
        <v>116.8</v>
      </c>
      <c r="DD258" s="9">
        <v>119.1</v>
      </c>
      <c r="DE258" s="9">
        <v>123.1</v>
      </c>
      <c r="DF258" s="9">
        <v>124.9</v>
      </c>
      <c r="DG258" s="9">
        <v>127.4</v>
      </c>
      <c r="DH258" s="9">
        <v>128.69999999999999</v>
      </c>
      <c r="DI258" s="9">
        <v>128.5</v>
      </c>
      <c r="DJ258" s="9">
        <v>129.69999999999999</v>
      </c>
      <c r="DK258" s="9">
        <v>130.80000000000001</v>
      </c>
      <c r="DL258" s="9">
        <v>132.6</v>
      </c>
      <c r="DM258" s="9">
        <v>133.30000000000001</v>
      </c>
      <c r="DN258" s="9">
        <v>134.80000000000001</v>
      </c>
      <c r="DO258" s="9">
        <v>138.1</v>
      </c>
      <c r="DP258" s="9">
        <v>139.19999999999999</v>
      </c>
      <c r="DQ258" s="9">
        <v>140.19999999999999</v>
      </c>
      <c r="DR258" s="9">
        <v>142.4</v>
      </c>
      <c r="DS258" s="9">
        <v>143.9</v>
      </c>
      <c r="DT258" s="9">
        <v>145.80000000000001</v>
      </c>
      <c r="DU258" s="9">
        <v>148.5</v>
      </c>
      <c r="DV258" s="9">
        <v>149.30000000000001</v>
      </c>
      <c r="DW258" s="9">
        <v>147.30000000000001</v>
      </c>
      <c r="DX258" s="9">
        <v>146.5</v>
      </c>
      <c r="DY258" s="9">
        <v>144.5</v>
      </c>
      <c r="DZ258" s="9">
        <v>142.5</v>
      </c>
      <c r="EA258" s="9">
        <v>139.19999999999999</v>
      </c>
      <c r="EB258" s="9">
        <v>137.6</v>
      </c>
      <c r="EC258" s="9">
        <v>137.1</v>
      </c>
      <c r="ED258" s="9">
        <v>137.19999999999999</v>
      </c>
      <c r="EE258" s="9">
        <v>136.80000000000001</v>
      </c>
      <c r="EF258" s="10">
        <v>137.19999999999999</v>
      </c>
      <c r="EG258" s="10">
        <v>135.9</v>
      </c>
      <c r="EH258" s="10">
        <v>135.1</v>
      </c>
      <c r="EI258" s="10">
        <v>134.1</v>
      </c>
      <c r="EJ258" s="69">
        <v>134.1</v>
      </c>
      <c r="EK258" s="69">
        <v>134.19999999999999</v>
      </c>
      <c r="EL258" s="70">
        <v>134.69999999999999</v>
      </c>
      <c r="EM258" s="70">
        <v>134.30000000000001</v>
      </c>
      <c r="EN258" s="70">
        <v>133.6</v>
      </c>
    </row>
    <row r="259" spans="1:144" x14ac:dyDescent="0.25">
      <c r="A259" s="2" t="s">
        <v>538</v>
      </c>
      <c r="B259" s="2" t="s">
        <v>539</v>
      </c>
      <c r="C259" s="5">
        <v>2.5815399999999999</v>
      </c>
      <c r="D259" s="9">
        <v>100.6</v>
      </c>
      <c r="E259" s="9">
        <v>102.1</v>
      </c>
      <c r="F259" s="9">
        <v>102.3</v>
      </c>
      <c r="G259" s="9">
        <v>102.3</v>
      </c>
      <c r="H259" s="9">
        <v>104.2</v>
      </c>
      <c r="I259" s="9">
        <v>105.4</v>
      </c>
      <c r="J259" s="9">
        <v>104.6</v>
      </c>
      <c r="K259" s="9">
        <v>103.6</v>
      </c>
      <c r="L259" s="9">
        <v>103.8</v>
      </c>
      <c r="M259" s="9">
        <v>104.7</v>
      </c>
      <c r="N259" s="9">
        <v>105.8</v>
      </c>
      <c r="O259" s="9">
        <v>106.9</v>
      </c>
      <c r="P259" s="9">
        <v>108.2</v>
      </c>
      <c r="Q259" s="9">
        <v>107.7</v>
      </c>
      <c r="R259" s="9">
        <v>109.4</v>
      </c>
      <c r="S259" s="9">
        <v>111.5</v>
      </c>
      <c r="T259" s="9">
        <v>114.5</v>
      </c>
      <c r="U259" s="9">
        <v>116.4</v>
      </c>
      <c r="V259" s="9">
        <v>116.7</v>
      </c>
      <c r="W259" s="9">
        <v>114.3</v>
      </c>
      <c r="X259" s="9">
        <v>113.6</v>
      </c>
      <c r="Y259" s="9">
        <v>114</v>
      </c>
      <c r="Z259" s="9">
        <v>114.8</v>
      </c>
      <c r="AA259" s="9">
        <v>114.6</v>
      </c>
      <c r="AB259" s="9">
        <v>114.6</v>
      </c>
      <c r="AC259" s="9">
        <v>115.2</v>
      </c>
      <c r="AD259" s="9">
        <v>114.4</v>
      </c>
      <c r="AE259" s="9">
        <v>115.8</v>
      </c>
      <c r="AF259" s="9">
        <v>115.5</v>
      </c>
      <c r="AG259" s="9">
        <v>113.6</v>
      </c>
      <c r="AH259" s="9">
        <v>110.8</v>
      </c>
      <c r="AI259" s="9">
        <v>108.2</v>
      </c>
      <c r="AJ259" s="9">
        <v>107.2</v>
      </c>
      <c r="AK259" s="9">
        <v>105.9</v>
      </c>
      <c r="AL259" s="9">
        <v>104.9</v>
      </c>
      <c r="AM259" s="9">
        <v>104.6</v>
      </c>
      <c r="AN259" s="9">
        <v>104.3</v>
      </c>
      <c r="AO259" s="9">
        <v>105.5</v>
      </c>
      <c r="AP259" s="9">
        <v>105.7</v>
      </c>
      <c r="AQ259" s="9">
        <v>104.9</v>
      </c>
      <c r="AR259" s="9">
        <v>103.8</v>
      </c>
      <c r="AS259" s="9">
        <v>102.3</v>
      </c>
      <c r="AT259" s="9">
        <v>101</v>
      </c>
      <c r="AU259" s="9">
        <v>99.8</v>
      </c>
      <c r="AV259" s="9">
        <v>99.6</v>
      </c>
      <c r="AW259" s="9">
        <v>99.1</v>
      </c>
      <c r="AX259" s="9">
        <v>100.1</v>
      </c>
      <c r="AY259" s="9">
        <v>99.9</v>
      </c>
      <c r="AZ259" s="9">
        <v>100.1</v>
      </c>
      <c r="BA259" s="9">
        <v>100.8</v>
      </c>
      <c r="BB259" s="9">
        <v>101.6</v>
      </c>
      <c r="BC259" s="9">
        <v>103.2</v>
      </c>
      <c r="BD259" s="9">
        <v>104.9</v>
      </c>
      <c r="BE259" s="9">
        <v>104.5</v>
      </c>
      <c r="BF259" s="9">
        <v>103.3</v>
      </c>
      <c r="BG259" s="9">
        <v>102.8</v>
      </c>
      <c r="BH259" s="9">
        <v>102.9</v>
      </c>
      <c r="BI259" s="9">
        <v>103.7</v>
      </c>
      <c r="BJ259" s="9">
        <v>104.8</v>
      </c>
      <c r="BK259" s="9">
        <v>106.5</v>
      </c>
      <c r="BL259" s="9">
        <v>107.7</v>
      </c>
      <c r="BM259" s="9">
        <v>107.2</v>
      </c>
      <c r="BN259" s="9">
        <v>106.6</v>
      </c>
      <c r="BO259" s="9">
        <v>106.5</v>
      </c>
      <c r="BP259" s="9">
        <v>106.3</v>
      </c>
      <c r="BQ259" s="9">
        <v>105.5</v>
      </c>
      <c r="BR259" s="9">
        <v>104.7</v>
      </c>
      <c r="BS259" s="9">
        <v>104.8</v>
      </c>
      <c r="BT259" s="9">
        <v>105.5</v>
      </c>
      <c r="BU259" s="9">
        <v>106.1</v>
      </c>
      <c r="BV259" s="9">
        <v>106.3</v>
      </c>
      <c r="BW259" s="9">
        <v>106.8</v>
      </c>
      <c r="BX259" s="9">
        <v>107.3</v>
      </c>
      <c r="BY259" s="9">
        <v>108.4</v>
      </c>
      <c r="BZ259" s="9">
        <v>109</v>
      </c>
      <c r="CA259" s="9">
        <v>110.3</v>
      </c>
      <c r="CB259" s="9">
        <v>111.4</v>
      </c>
      <c r="CC259" s="9">
        <v>112.5</v>
      </c>
      <c r="CD259" s="9">
        <v>112.6</v>
      </c>
      <c r="CE259" s="9">
        <v>112</v>
      </c>
      <c r="CF259" s="9">
        <v>110.9</v>
      </c>
      <c r="CG259" s="9">
        <v>111.3</v>
      </c>
      <c r="CH259" s="9">
        <v>111.2</v>
      </c>
      <c r="CI259" s="9">
        <v>110.4</v>
      </c>
      <c r="CJ259" s="9">
        <v>111.7</v>
      </c>
      <c r="CK259" s="9">
        <v>111</v>
      </c>
      <c r="CL259" s="9">
        <v>110.7</v>
      </c>
      <c r="CM259" s="9">
        <v>110</v>
      </c>
      <c r="CN259" s="9">
        <v>109</v>
      </c>
      <c r="CO259" s="9">
        <v>107.9</v>
      </c>
      <c r="CP259" s="9">
        <v>107.4</v>
      </c>
      <c r="CQ259" s="9">
        <v>105.2</v>
      </c>
      <c r="CR259" s="9">
        <v>105.1</v>
      </c>
      <c r="CS259" s="9">
        <v>105.5</v>
      </c>
      <c r="CT259" s="9">
        <v>105.8</v>
      </c>
      <c r="CU259" s="9">
        <v>105.6</v>
      </c>
      <c r="CV259" s="9">
        <v>105.7</v>
      </c>
      <c r="CW259" s="9">
        <v>102.5</v>
      </c>
      <c r="CX259" s="9">
        <v>100.6</v>
      </c>
      <c r="CY259" s="9">
        <v>100.6</v>
      </c>
      <c r="CZ259" s="9">
        <v>100.3</v>
      </c>
      <c r="DA259" s="9">
        <v>101.2</v>
      </c>
      <c r="DB259" s="9">
        <v>102.5</v>
      </c>
      <c r="DC259" s="9">
        <v>105.5</v>
      </c>
      <c r="DD259" s="9">
        <v>108.5</v>
      </c>
      <c r="DE259" s="9">
        <v>114.4</v>
      </c>
      <c r="DF259" s="9">
        <v>117</v>
      </c>
      <c r="DG259" s="9">
        <v>120</v>
      </c>
      <c r="DH259" s="9">
        <v>121</v>
      </c>
      <c r="DI259" s="9">
        <v>120.6</v>
      </c>
      <c r="DJ259" s="9">
        <v>121.2</v>
      </c>
      <c r="DK259" s="9">
        <v>121.3</v>
      </c>
      <c r="DL259" s="9">
        <v>123.6</v>
      </c>
      <c r="DM259" s="9">
        <v>125</v>
      </c>
      <c r="DN259" s="9">
        <v>127.1</v>
      </c>
      <c r="DO259" s="9">
        <v>132.6</v>
      </c>
      <c r="DP259" s="9">
        <v>133.4</v>
      </c>
      <c r="DQ259" s="9">
        <v>135.19999999999999</v>
      </c>
      <c r="DR259" s="9">
        <v>137.9</v>
      </c>
      <c r="DS259" s="9">
        <v>138.9</v>
      </c>
      <c r="DT259" s="9">
        <v>140.6</v>
      </c>
      <c r="DU259" s="9">
        <v>143.5</v>
      </c>
      <c r="DV259" s="9">
        <v>144.6</v>
      </c>
      <c r="DW259" s="9">
        <v>140.5</v>
      </c>
      <c r="DX259" s="9">
        <v>139</v>
      </c>
      <c r="DY259" s="9">
        <v>136.30000000000001</v>
      </c>
      <c r="DZ259" s="9">
        <v>132</v>
      </c>
      <c r="EA259" s="9">
        <v>126.6</v>
      </c>
      <c r="EB259" s="9">
        <v>124.3</v>
      </c>
      <c r="EC259" s="9">
        <v>123.8</v>
      </c>
      <c r="ED259" s="9">
        <v>123.8</v>
      </c>
      <c r="EE259" s="9">
        <v>122.9</v>
      </c>
      <c r="EF259" s="10">
        <v>123.3</v>
      </c>
      <c r="EG259" s="10">
        <v>121.5</v>
      </c>
      <c r="EH259" s="10">
        <v>120.5</v>
      </c>
      <c r="EI259" s="10">
        <v>119.1</v>
      </c>
      <c r="EJ259" s="69">
        <v>119.4</v>
      </c>
      <c r="EK259" s="69">
        <v>120</v>
      </c>
      <c r="EL259" s="70">
        <v>120.5</v>
      </c>
      <c r="EM259" s="70">
        <v>120.2</v>
      </c>
      <c r="EN259" s="70">
        <v>118.7</v>
      </c>
    </row>
    <row r="260" spans="1:144" x14ac:dyDescent="0.25">
      <c r="A260" s="2" t="s">
        <v>540</v>
      </c>
      <c r="B260" s="2" t="s">
        <v>541</v>
      </c>
      <c r="C260" s="5">
        <v>1.34192</v>
      </c>
      <c r="D260" s="9">
        <v>100.4</v>
      </c>
      <c r="E260" s="9">
        <v>102.2</v>
      </c>
      <c r="F260" s="9">
        <v>103.1</v>
      </c>
      <c r="G260" s="9">
        <v>103.3</v>
      </c>
      <c r="H260" s="9">
        <v>105.5</v>
      </c>
      <c r="I260" s="9">
        <v>106.2</v>
      </c>
      <c r="J260" s="9">
        <v>105.7</v>
      </c>
      <c r="K260" s="9">
        <v>105.1</v>
      </c>
      <c r="L260" s="9">
        <v>104.1</v>
      </c>
      <c r="M260" s="9">
        <v>105.2</v>
      </c>
      <c r="N260" s="9">
        <v>106.8</v>
      </c>
      <c r="O260" s="9">
        <v>109.4</v>
      </c>
      <c r="P260" s="9">
        <v>111.9</v>
      </c>
      <c r="Q260" s="9">
        <v>111.5</v>
      </c>
      <c r="R260" s="9">
        <v>112</v>
      </c>
      <c r="S260" s="9">
        <v>113.9</v>
      </c>
      <c r="T260" s="9">
        <v>116.9</v>
      </c>
      <c r="U260" s="9">
        <v>119.7</v>
      </c>
      <c r="V260" s="9">
        <v>120.5</v>
      </c>
      <c r="W260" s="9">
        <v>118.3</v>
      </c>
      <c r="X260" s="9">
        <v>118</v>
      </c>
      <c r="Y260" s="9">
        <v>117.9</v>
      </c>
      <c r="Z260" s="9">
        <v>120.1</v>
      </c>
      <c r="AA260" s="9">
        <v>120.3</v>
      </c>
      <c r="AB260" s="9">
        <v>120.3</v>
      </c>
      <c r="AC260" s="9">
        <v>120.8</v>
      </c>
      <c r="AD260" s="9">
        <v>120.5</v>
      </c>
      <c r="AE260" s="9">
        <v>119.9</v>
      </c>
      <c r="AF260" s="9">
        <v>118.5</v>
      </c>
      <c r="AG260" s="9">
        <v>116.9</v>
      </c>
      <c r="AH260" s="9">
        <v>113.9</v>
      </c>
      <c r="AI260" s="9">
        <v>110.6</v>
      </c>
      <c r="AJ260" s="9">
        <v>109.9</v>
      </c>
      <c r="AK260" s="9">
        <v>110.1</v>
      </c>
      <c r="AL260" s="9">
        <v>108.4</v>
      </c>
      <c r="AM260" s="9">
        <v>107.8</v>
      </c>
      <c r="AN260" s="9">
        <v>107.9</v>
      </c>
      <c r="AO260" s="9">
        <v>109.1</v>
      </c>
      <c r="AP260" s="9">
        <v>109.9</v>
      </c>
      <c r="AQ260" s="9">
        <v>108.8</v>
      </c>
      <c r="AR260" s="9">
        <v>108.6</v>
      </c>
      <c r="AS260" s="9">
        <v>106.6</v>
      </c>
      <c r="AT260" s="9">
        <v>106</v>
      </c>
      <c r="AU260" s="9">
        <v>104.5</v>
      </c>
      <c r="AV260" s="9">
        <v>104.4</v>
      </c>
      <c r="AW260" s="9">
        <v>103.3</v>
      </c>
      <c r="AX260" s="9">
        <v>105.6</v>
      </c>
      <c r="AY260" s="9">
        <v>105.3</v>
      </c>
      <c r="AZ260" s="9">
        <v>105.4</v>
      </c>
      <c r="BA260" s="9">
        <v>106.5</v>
      </c>
      <c r="BB260" s="9">
        <v>107.6</v>
      </c>
      <c r="BC260" s="9">
        <v>110.4</v>
      </c>
      <c r="BD260" s="9">
        <v>113.1</v>
      </c>
      <c r="BE260" s="9">
        <v>112.1</v>
      </c>
      <c r="BF260" s="9">
        <v>110.3</v>
      </c>
      <c r="BG260" s="9">
        <v>110.2</v>
      </c>
      <c r="BH260" s="9">
        <v>110.4</v>
      </c>
      <c r="BI260" s="9">
        <v>110.7</v>
      </c>
      <c r="BJ260" s="9">
        <v>111.7</v>
      </c>
      <c r="BK260" s="9">
        <v>114.3</v>
      </c>
      <c r="BL260" s="9">
        <v>116.5</v>
      </c>
      <c r="BM260" s="9">
        <v>115.7</v>
      </c>
      <c r="BN260" s="9">
        <v>115.3</v>
      </c>
      <c r="BO260" s="9">
        <v>115</v>
      </c>
      <c r="BP260" s="9">
        <v>114.3</v>
      </c>
      <c r="BQ260" s="9">
        <v>112.7</v>
      </c>
      <c r="BR260" s="9">
        <v>110.9</v>
      </c>
      <c r="BS260" s="9">
        <v>110.2</v>
      </c>
      <c r="BT260" s="9">
        <v>110.7</v>
      </c>
      <c r="BU260" s="9">
        <v>112.5</v>
      </c>
      <c r="BV260" s="9">
        <v>112.6</v>
      </c>
      <c r="BW260" s="9">
        <v>112.9</v>
      </c>
      <c r="BX260" s="9">
        <v>113.3</v>
      </c>
      <c r="BY260" s="9">
        <v>114.2</v>
      </c>
      <c r="BZ260" s="9">
        <v>115.1</v>
      </c>
      <c r="CA260" s="9">
        <v>117.2</v>
      </c>
      <c r="CB260" s="9">
        <v>118.1</v>
      </c>
      <c r="CC260" s="9">
        <v>117.9</v>
      </c>
      <c r="CD260" s="9">
        <v>117.3</v>
      </c>
      <c r="CE260" s="9">
        <v>117.5</v>
      </c>
      <c r="CF260" s="9">
        <v>117.4</v>
      </c>
      <c r="CG260" s="9">
        <v>118.6</v>
      </c>
      <c r="CH260" s="9">
        <v>118.4</v>
      </c>
      <c r="CI260" s="9">
        <v>117</v>
      </c>
      <c r="CJ260" s="9">
        <v>119.2</v>
      </c>
      <c r="CK260" s="9">
        <v>117.8</v>
      </c>
      <c r="CL260" s="9">
        <v>118.1</v>
      </c>
      <c r="CM260" s="9">
        <v>116.9</v>
      </c>
      <c r="CN260" s="9">
        <v>115.6</v>
      </c>
      <c r="CO260" s="9">
        <v>114.8</v>
      </c>
      <c r="CP260" s="9">
        <v>114.4</v>
      </c>
      <c r="CQ260" s="9">
        <v>111</v>
      </c>
      <c r="CR260" s="9">
        <v>110.8</v>
      </c>
      <c r="CS260" s="9">
        <v>111.7</v>
      </c>
      <c r="CT260" s="9">
        <v>112.4</v>
      </c>
      <c r="CU260" s="9">
        <v>112.2</v>
      </c>
      <c r="CV260" s="9">
        <v>112.5</v>
      </c>
      <c r="CW260" s="9">
        <v>111.1</v>
      </c>
      <c r="CX260" s="9">
        <v>108.4</v>
      </c>
      <c r="CY260" s="9">
        <v>108.3</v>
      </c>
      <c r="CZ260" s="9">
        <v>108.1</v>
      </c>
      <c r="DA260" s="9">
        <v>109</v>
      </c>
      <c r="DB260" s="9">
        <v>110.6</v>
      </c>
      <c r="DC260" s="9">
        <v>112.6</v>
      </c>
      <c r="DD260" s="9">
        <v>115.3</v>
      </c>
      <c r="DE260" s="9">
        <v>122.2</v>
      </c>
      <c r="DF260" s="9">
        <v>124.5</v>
      </c>
      <c r="DG260" s="9">
        <v>128.19999999999999</v>
      </c>
      <c r="DH260" s="9">
        <v>130.1</v>
      </c>
      <c r="DI260" s="9">
        <v>130.5</v>
      </c>
      <c r="DJ260" s="9">
        <v>131.30000000000001</v>
      </c>
      <c r="DK260" s="9">
        <v>132.1</v>
      </c>
      <c r="DL260" s="9">
        <v>134.9</v>
      </c>
      <c r="DM260" s="9">
        <v>136.4</v>
      </c>
      <c r="DN260" s="9">
        <v>137.30000000000001</v>
      </c>
      <c r="DO260" s="9">
        <v>143.80000000000001</v>
      </c>
      <c r="DP260" s="9">
        <v>147.19999999999999</v>
      </c>
      <c r="DQ260" s="9">
        <v>150.6</v>
      </c>
      <c r="DR260" s="9">
        <v>153.69999999999999</v>
      </c>
      <c r="DS260" s="9">
        <v>155.1</v>
      </c>
      <c r="DT260" s="9">
        <v>157.69999999999999</v>
      </c>
      <c r="DU260" s="9">
        <v>163.5</v>
      </c>
      <c r="DV260" s="9">
        <v>165.4</v>
      </c>
      <c r="DW260" s="9">
        <v>160.6</v>
      </c>
      <c r="DX260" s="9">
        <v>158.69999999999999</v>
      </c>
      <c r="DY260" s="9">
        <v>155.80000000000001</v>
      </c>
      <c r="DZ260" s="9">
        <v>148.80000000000001</v>
      </c>
      <c r="EA260" s="9">
        <v>140.4</v>
      </c>
      <c r="EB260" s="9">
        <v>137.80000000000001</v>
      </c>
      <c r="EC260" s="9">
        <v>135.80000000000001</v>
      </c>
      <c r="ED260" s="9">
        <v>134.9</v>
      </c>
      <c r="EE260" s="9">
        <v>133.80000000000001</v>
      </c>
      <c r="EF260" s="10">
        <v>134.19999999999999</v>
      </c>
      <c r="EG260" s="10">
        <v>131.80000000000001</v>
      </c>
      <c r="EH260" s="10">
        <v>130.9</v>
      </c>
      <c r="EI260" s="10">
        <v>128.19999999999999</v>
      </c>
      <c r="EJ260" s="69">
        <v>128.69999999999999</v>
      </c>
      <c r="EK260" s="69">
        <v>129.6</v>
      </c>
      <c r="EL260" s="70">
        <v>130.4</v>
      </c>
      <c r="EM260" s="70">
        <v>130.9</v>
      </c>
      <c r="EN260" s="70">
        <v>128.4</v>
      </c>
    </row>
    <row r="261" spans="1:144" x14ac:dyDescent="0.25">
      <c r="A261" s="2" t="s">
        <v>542</v>
      </c>
      <c r="B261" s="2" t="s">
        <v>543</v>
      </c>
      <c r="C261" s="5">
        <v>0.53793999999999997</v>
      </c>
      <c r="D261" s="9">
        <v>99.9</v>
      </c>
      <c r="E261" s="9">
        <v>101.3</v>
      </c>
      <c r="F261" s="9">
        <v>101.6</v>
      </c>
      <c r="G261" s="9">
        <v>100.4</v>
      </c>
      <c r="H261" s="9">
        <v>103.9</v>
      </c>
      <c r="I261" s="9">
        <v>105.2</v>
      </c>
      <c r="J261" s="9">
        <v>103.6</v>
      </c>
      <c r="K261" s="9">
        <v>102.8</v>
      </c>
      <c r="L261" s="9">
        <v>103.5</v>
      </c>
      <c r="M261" s="9">
        <v>105.3</v>
      </c>
      <c r="N261" s="9">
        <v>105.3</v>
      </c>
      <c r="O261" s="9">
        <v>105</v>
      </c>
      <c r="P261" s="9">
        <v>104.4</v>
      </c>
      <c r="Q261" s="9">
        <v>104.1</v>
      </c>
      <c r="R261" s="9">
        <v>105.4</v>
      </c>
      <c r="S261" s="9">
        <v>107.9</v>
      </c>
      <c r="T261" s="9">
        <v>111</v>
      </c>
      <c r="U261" s="9">
        <v>112.8</v>
      </c>
      <c r="V261" s="9">
        <v>113.1</v>
      </c>
      <c r="W261" s="9">
        <v>109.6</v>
      </c>
      <c r="X261" s="9">
        <v>108.6</v>
      </c>
      <c r="Y261" s="9">
        <v>108.2</v>
      </c>
      <c r="Z261" s="9">
        <v>107.2</v>
      </c>
      <c r="AA261" s="9">
        <v>106.8</v>
      </c>
      <c r="AB261" s="9">
        <v>107.2</v>
      </c>
      <c r="AC261" s="9">
        <v>108.3</v>
      </c>
      <c r="AD261" s="9">
        <v>107.1</v>
      </c>
      <c r="AE261" s="9">
        <v>109.3</v>
      </c>
      <c r="AF261" s="9">
        <v>110.2</v>
      </c>
      <c r="AG261" s="9">
        <v>108.7</v>
      </c>
      <c r="AH261" s="9">
        <v>106.2</v>
      </c>
      <c r="AI261" s="9">
        <v>103.8</v>
      </c>
      <c r="AJ261" s="9">
        <v>101.8</v>
      </c>
      <c r="AK261" s="9">
        <v>99.1</v>
      </c>
      <c r="AL261" s="9">
        <v>99.2</v>
      </c>
      <c r="AM261" s="9">
        <v>100.2</v>
      </c>
      <c r="AN261" s="9">
        <v>100</v>
      </c>
      <c r="AO261" s="9">
        <v>102.5</v>
      </c>
      <c r="AP261" s="9">
        <v>101.7</v>
      </c>
      <c r="AQ261" s="9">
        <v>101.2</v>
      </c>
      <c r="AR261" s="9">
        <v>99.2</v>
      </c>
      <c r="AS261" s="9">
        <v>98.2</v>
      </c>
      <c r="AT261" s="9">
        <v>96.6</v>
      </c>
      <c r="AU261" s="9">
        <v>95.6</v>
      </c>
      <c r="AV261" s="9">
        <v>94.6</v>
      </c>
      <c r="AW261" s="9">
        <v>93.9</v>
      </c>
      <c r="AX261" s="9">
        <v>93.7</v>
      </c>
      <c r="AY261" s="9">
        <v>94.2</v>
      </c>
      <c r="AZ261" s="9">
        <v>95.2</v>
      </c>
      <c r="BA261" s="9">
        <v>95.5</v>
      </c>
      <c r="BB261" s="9">
        <v>95.4</v>
      </c>
      <c r="BC261" s="9">
        <v>95.9</v>
      </c>
      <c r="BD261" s="9">
        <v>96.1</v>
      </c>
      <c r="BE261" s="9">
        <v>96.7</v>
      </c>
      <c r="BF261" s="9">
        <v>95.5</v>
      </c>
      <c r="BG261" s="9">
        <v>94.1</v>
      </c>
      <c r="BH261" s="9">
        <v>94.3</v>
      </c>
      <c r="BI261" s="9">
        <v>95.7</v>
      </c>
      <c r="BJ261" s="9">
        <v>96.9</v>
      </c>
      <c r="BK261" s="9">
        <v>98.3</v>
      </c>
      <c r="BL261" s="9">
        <v>97.4</v>
      </c>
      <c r="BM261" s="9">
        <v>97.1</v>
      </c>
      <c r="BN261" s="9">
        <v>95.8</v>
      </c>
      <c r="BO261" s="9">
        <v>94.8</v>
      </c>
      <c r="BP261" s="9">
        <v>95.7</v>
      </c>
      <c r="BQ261" s="9">
        <v>95.5</v>
      </c>
      <c r="BR261" s="9">
        <v>95</v>
      </c>
      <c r="BS261" s="9">
        <v>96.5</v>
      </c>
      <c r="BT261" s="9">
        <v>97.8</v>
      </c>
      <c r="BU261" s="9">
        <v>96.9</v>
      </c>
      <c r="BV261" s="9">
        <v>97.2</v>
      </c>
      <c r="BW261" s="9">
        <v>98.6</v>
      </c>
      <c r="BX261" s="9">
        <v>98.9</v>
      </c>
      <c r="BY261" s="9">
        <v>100.6</v>
      </c>
      <c r="BZ261" s="9">
        <v>101.7</v>
      </c>
      <c r="CA261" s="9">
        <v>102.2</v>
      </c>
      <c r="CB261" s="9">
        <v>104.3</v>
      </c>
      <c r="CC261" s="9">
        <v>107.5</v>
      </c>
      <c r="CD261" s="9">
        <v>108.6</v>
      </c>
      <c r="CE261" s="9">
        <v>106.7</v>
      </c>
      <c r="CF261" s="9">
        <v>103.7</v>
      </c>
      <c r="CG261" s="9">
        <v>102.7</v>
      </c>
      <c r="CH261" s="9">
        <v>102.5</v>
      </c>
      <c r="CI261" s="9">
        <v>102.1</v>
      </c>
      <c r="CJ261" s="9">
        <v>102.4</v>
      </c>
      <c r="CK261" s="9">
        <v>103</v>
      </c>
      <c r="CL261" s="9">
        <v>102.2</v>
      </c>
      <c r="CM261" s="9">
        <v>102.2</v>
      </c>
      <c r="CN261" s="9">
        <v>100.7</v>
      </c>
      <c r="CO261" s="9">
        <v>98.9</v>
      </c>
      <c r="CP261" s="9">
        <v>98</v>
      </c>
      <c r="CQ261" s="9">
        <v>97.1</v>
      </c>
      <c r="CR261" s="9">
        <v>96.9</v>
      </c>
      <c r="CS261" s="9">
        <v>97</v>
      </c>
      <c r="CT261" s="9">
        <v>97</v>
      </c>
      <c r="CU261" s="9">
        <v>96</v>
      </c>
      <c r="CV261" s="9">
        <v>97</v>
      </c>
      <c r="CW261" s="9">
        <v>92.1</v>
      </c>
      <c r="CX261" s="9">
        <v>90</v>
      </c>
      <c r="CY261" s="9">
        <v>90.4</v>
      </c>
      <c r="CZ261" s="9">
        <v>90</v>
      </c>
      <c r="DA261" s="9">
        <v>90.4</v>
      </c>
      <c r="DB261" s="9">
        <v>90.5</v>
      </c>
      <c r="DC261" s="9">
        <v>94</v>
      </c>
      <c r="DD261" s="9">
        <v>97.2</v>
      </c>
      <c r="DE261" s="9">
        <v>102.8</v>
      </c>
      <c r="DF261" s="9">
        <v>105.4</v>
      </c>
      <c r="DG261" s="9">
        <v>107.3</v>
      </c>
      <c r="DH261" s="9">
        <v>107.7</v>
      </c>
      <c r="DI261" s="9">
        <v>106.6</v>
      </c>
      <c r="DJ261" s="9">
        <v>107.2</v>
      </c>
      <c r="DK261" s="9">
        <v>106.8</v>
      </c>
      <c r="DL261" s="9">
        <v>108.4</v>
      </c>
      <c r="DM261" s="9">
        <v>109.4</v>
      </c>
      <c r="DN261" s="9">
        <v>113.9</v>
      </c>
      <c r="DO261" s="9">
        <v>117.5</v>
      </c>
      <c r="DP261" s="9">
        <v>116.1</v>
      </c>
      <c r="DQ261" s="9">
        <v>116.8</v>
      </c>
      <c r="DR261" s="9">
        <v>119</v>
      </c>
      <c r="DS261" s="9">
        <v>118.9</v>
      </c>
      <c r="DT261" s="9">
        <v>119.5</v>
      </c>
      <c r="DU261" s="9">
        <v>120.4</v>
      </c>
      <c r="DV261" s="9">
        <v>121.3</v>
      </c>
      <c r="DW261" s="9">
        <v>119.9</v>
      </c>
      <c r="DX261" s="9">
        <v>117.5</v>
      </c>
      <c r="DY261" s="9">
        <v>115.4</v>
      </c>
      <c r="DZ261" s="9">
        <v>114</v>
      </c>
      <c r="EA261" s="9">
        <v>111.5</v>
      </c>
      <c r="EB261" s="9">
        <v>109.8</v>
      </c>
      <c r="EC261" s="9">
        <v>110.3</v>
      </c>
      <c r="ED261" s="9">
        <v>109.8</v>
      </c>
      <c r="EE261" s="9">
        <v>109.4</v>
      </c>
      <c r="EF261" s="10">
        <v>109.8</v>
      </c>
      <c r="EG261" s="10">
        <v>108.2</v>
      </c>
      <c r="EH261" s="10">
        <v>107.3</v>
      </c>
      <c r="EI261" s="10">
        <v>106.2</v>
      </c>
      <c r="EJ261" s="69">
        <v>106</v>
      </c>
      <c r="EK261" s="69">
        <v>106.1</v>
      </c>
      <c r="EL261" s="70">
        <v>106</v>
      </c>
      <c r="EM261" s="70">
        <v>105.3</v>
      </c>
      <c r="EN261" s="70">
        <v>104.7</v>
      </c>
    </row>
    <row r="262" spans="1:144" x14ac:dyDescent="0.25">
      <c r="A262" s="2" t="s">
        <v>544</v>
      </c>
      <c r="B262" s="2" t="s">
        <v>545</v>
      </c>
      <c r="C262" s="5">
        <v>9.0190000000000006E-2</v>
      </c>
      <c r="D262" s="9">
        <v>106.1</v>
      </c>
      <c r="E262" s="9">
        <v>103.3</v>
      </c>
      <c r="F262" s="9">
        <v>105.3</v>
      </c>
      <c r="G262" s="9">
        <v>104.4</v>
      </c>
      <c r="H262" s="9">
        <v>108.6</v>
      </c>
      <c r="I262" s="9">
        <v>109.2</v>
      </c>
      <c r="J262" s="9">
        <v>108.5</v>
      </c>
      <c r="K262" s="9">
        <v>107.7</v>
      </c>
      <c r="L262" s="9">
        <v>109.7</v>
      </c>
      <c r="M262" s="9">
        <v>109.1</v>
      </c>
      <c r="N262" s="9">
        <v>109.5</v>
      </c>
      <c r="O262" s="9">
        <v>105.5</v>
      </c>
      <c r="P262" s="9">
        <v>106.2</v>
      </c>
      <c r="Q262" s="9">
        <v>105.5</v>
      </c>
      <c r="R262" s="9">
        <v>104.9</v>
      </c>
      <c r="S262" s="9">
        <v>107.3</v>
      </c>
      <c r="T262" s="9">
        <v>109.8</v>
      </c>
      <c r="U262" s="9">
        <v>109.6</v>
      </c>
      <c r="V262" s="9">
        <v>110</v>
      </c>
      <c r="W262" s="9">
        <v>107.7</v>
      </c>
      <c r="X262" s="9">
        <v>108.5</v>
      </c>
      <c r="Y262" s="9">
        <v>109.8</v>
      </c>
      <c r="Z262" s="9">
        <v>109.7</v>
      </c>
      <c r="AA262" s="9">
        <v>109.1</v>
      </c>
      <c r="AB262" s="9">
        <v>108.7</v>
      </c>
      <c r="AC262" s="9">
        <v>109.9</v>
      </c>
      <c r="AD262" s="9">
        <v>109</v>
      </c>
      <c r="AE262" s="9">
        <v>108.6</v>
      </c>
      <c r="AF262" s="9">
        <v>109.1</v>
      </c>
      <c r="AG262" s="9">
        <v>108.3</v>
      </c>
      <c r="AH262" s="9">
        <v>107</v>
      </c>
      <c r="AI262" s="9">
        <v>104.6</v>
      </c>
      <c r="AJ262" s="9">
        <v>103.6</v>
      </c>
      <c r="AK262" s="9">
        <v>104.4</v>
      </c>
      <c r="AL262" s="9">
        <v>103</v>
      </c>
      <c r="AM262" s="9">
        <v>103.5</v>
      </c>
      <c r="AN262" s="9">
        <v>105</v>
      </c>
      <c r="AO262" s="9">
        <v>105.5</v>
      </c>
      <c r="AP262" s="9">
        <v>105.7</v>
      </c>
      <c r="AQ262" s="9">
        <v>102.7</v>
      </c>
      <c r="AR262" s="9">
        <v>100.9</v>
      </c>
      <c r="AS262" s="9">
        <v>100.8</v>
      </c>
      <c r="AT262" s="9">
        <v>99.6</v>
      </c>
      <c r="AU262" s="9">
        <v>100.9</v>
      </c>
      <c r="AV262" s="9">
        <v>101.6</v>
      </c>
      <c r="AW262" s="9">
        <v>103.9</v>
      </c>
      <c r="AX262" s="9">
        <v>103.2</v>
      </c>
      <c r="AY262" s="9">
        <v>103.9</v>
      </c>
      <c r="AZ262" s="9">
        <v>104.5</v>
      </c>
      <c r="BA262" s="9">
        <v>105.2</v>
      </c>
      <c r="BB262" s="9">
        <v>105.9</v>
      </c>
      <c r="BC262" s="9">
        <v>108.6</v>
      </c>
      <c r="BD262" s="9">
        <v>108</v>
      </c>
      <c r="BE262" s="9">
        <v>106.5</v>
      </c>
      <c r="BF262" s="9">
        <v>106.4</v>
      </c>
      <c r="BG262" s="9">
        <v>104.4</v>
      </c>
      <c r="BH262" s="9">
        <v>106.1</v>
      </c>
      <c r="BI262" s="9">
        <v>107.1</v>
      </c>
      <c r="BJ262" s="9">
        <v>109.1</v>
      </c>
      <c r="BK262" s="9">
        <v>112.8</v>
      </c>
      <c r="BL262" s="9">
        <v>112.5</v>
      </c>
      <c r="BM262" s="9">
        <v>113</v>
      </c>
      <c r="BN262" s="9">
        <v>112.9</v>
      </c>
      <c r="BO262" s="9">
        <v>108.8</v>
      </c>
      <c r="BP262" s="9">
        <v>103.8</v>
      </c>
      <c r="BQ262" s="9">
        <v>105.3</v>
      </c>
      <c r="BR262" s="9">
        <v>107.5</v>
      </c>
      <c r="BS262" s="9">
        <v>108.1</v>
      </c>
      <c r="BT262" s="9">
        <v>109.8</v>
      </c>
      <c r="BU262" s="9">
        <v>110.4</v>
      </c>
      <c r="BV262" s="9">
        <v>110.5</v>
      </c>
      <c r="BW262" s="9">
        <v>112.1</v>
      </c>
      <c r="BX262" s="9">
        <v>112.9</v>
      </c>
      <c r="BY262" s="9">
        <v>111.4</v>
      </c>
      <c r="BZ262" s="9">
        <v>112.2</v>
      </c>
      <c r="CA262" s="9">
        <v>113.1</v>
      </c>
      <c r="CB262" s="9">
        <v>112.7</v>
      </c>
      <c r="CC262" s="9">
        <v>114.2</v>
      </c>
      <c r="CD262" s="9">
        <v>114.9</v>
      </c>
      <c r="CE262" s="9">
        <v>113.2</v>
      </c>
      <c r="CF262" s="9">
        <v>113.3</v>
      </c>
      <c r="CG262" s="9">
        <v>115</v>
      </c>
      <c r="CH262" s="9">
        <v>115.4</v>
      </c>
      <c r="CI262" s="9">
        <v>115.7</v>
      </c>
      <c r="CJ262" s="9">
        <v>116.1</v>
      </c>
      <c r="CK262" s="9">
        <v>115.5</v>
      </c>
      <c r="CL262" s="9">
        <v>114.4</v>
      </c>
      <c r="CM262" s="9">
        <v>113.9</v>
      </c>
      <c r="CN262" s="9">
        <v>114.2</v>
      </c>
      <c r="CO262" s="9">
        <v>113.7</v>
      </c>
      <c r="CP262" s="9">
        <v>114</v>
      </c>
      <c r="CQ262" s="9">
        <v>112.2</v>
      </c>
      <c r="CR262" s="9">
        <v>112.5</v>
      </c>
      <c r="CS262" s="9">
        <v>112.7</v>
      </c>
      <c r="CT262" s="9">
        <v>112.7</v>
      </c>
      <c r="CU262" s="9">
        <v>114.5</v>
      </c>
      <c r="CV262" s="9">
        <v>114.5</v>
      </c>
      <c r="CW262" s="9">
        <v>106.9</v>
      </c>
      <c r="CX262" s="9">
        <v>109</v>
      </c>
      <c r="CY262" s="9">
        <v>104.7</v>
      </c>
      <c r="CZ262" s="9">
        <v>106.8</v>
      </c>
      <c r="DA262" s="9">
        <v>107.3</v>
      </c>
      <c r="DB262" s="9">
        <v>108.8</v>
      </c>
      <c r="DC262" s="9">
        <v>110.4</v>
      </c>
      <c r="DD262" s="9">
        <v>110</v>
      </c>
      <c r="DE262" s="9">
        <v>112.6</v>
      </c>
      <c r="DF262" s="9">
        <v>114.4</v>
      </c>
      <c r="DG262" s="9">
        <v>115.8</v>
      </c>
      <c r="DH262" s="9">
        <v>113.3</v>
      </c>
      <c r="DI262" s="9">
        <v>116.9</v>
      </c>
      <c r="DJ262" s="9">
        <v>115.4</v>
      </c>
      <c r="DK262" s="9">
        <v>112.5</v>
      </c>
      <c r="DL262" s="9">
        <v>116.2</v>
      </c>
      <c r="DM262" s="9">
        <v>120.2</v>
      </c>
      <c r="DN262" s="9">
        <v>128.6</v>
      </c>
      <c r="DO262" s="9">
        <v>132.9</v>
      </c>
      <c r="DP262" s="9">
        <v>129.6</v>
      </c>
      <c r="DQ262" s="9">
        <v>128.9</v>
      </c>
      <c r="DR262" s="9">
        <v>134.4</v>
      </c>
      <c r="DS262" s="9">
        <v>138.19999999999999</v>
      </c>
      <c r="DT262" s="9">
        <v>140.9</v>
      </c>
      <c r="DU262" s="9">
        <v>138</v>
      </c>
      <c r="DV262" s="9">
        <v>137</v>
      </c>
      <c r="DW262" s="9">
        <v>134.69999999999999</v>
      </c>
      <c r="DX262" s="9">
        <v>133</v>
      </c>
      <c r="DY262" s="9">
        <v>126.8</v>
      </c>
      <c r="DZ262" s="9">
        <v>124.6</v>
      </c>
      <c r="EA262" s="9">
        <v>118.6</v>
      </c>
      <c r="EB262" s="9">
        <v>118.2</v>
      </c>
      <c r="EC262" s="9">
        <v>119.1</v>
      </c>
      <c r="ED262" s="9">
        <v>120.4</v>
      </c>
      <c r="EE262" s="9">
        <v>118.9</v>
      </c>
      <c r="EF262" s="10">
        <v>118.7</v>
      </c>
      <c r="EG262" s="10">
        <v>118.9</v>
      </c>
      <c r="EH262" s="10">
        <v>120.3</v>
      </c>
      <c r="EI262" s="10">
        <v>118.7</v>
      </c>
      <c r="EJ262" s="69">
        <v>118.7</v>
      </c>
      <c r="EK262" s="69">
        <v>118.5</v>
      </c>
      <c r="EL262" s="70">
        <v>116.6</v>
      </c>
      <c r="EM262" s="70">
        <v>114.4</v>
      </c>
      <c r="EN262" s="70">
        <v>113.7</v>
      </c>
    </row>
    <row r="263" spans="1:144" x14ac:dyDescent="0.25">
      <c r="A263" s="2" t="s">
        <v>546</v>
      </c>
      <c r="B263" s="2" t="s">
        <v>547</v>
      </c>
      <c r="C263" s="5">
        <v>0.10192</v>
      </c>
      <c r="D263" s="9">
        <v>98</v>
      </c>
      <c r="E263" s="9">
        <v>97.5</v>
      </c>
      <c r="F263" s="9">
        <v>98.2</v>
      </c>
      <c r="G263" s="9">
        <v>101.5</v>
      </c>
      <c r="H263" s="9">
        <v>102</v>
      </c>
      <c r="I263" s="9">
        <v>102.2</v>
      </c>
      <c r="J263" s="9">
        <v>102.4</v>
      </c>
      <c r="K263" s="9">
        <v>102.5</v>
      </c>
      <c r="L263" s="9">
        <v>103.2</v>
      </c>
      <c r="M263" s="9">
        <v>102.4</v>
      </c>
      <c r="N263" s="9">
        <v>101.8</v>
      </c>
      <c r="O263" s="9">
        <v>102</v>
      </c>
      <c r="P263" s="9">
        <v>103.7</v>
      </c>
      <c r="Q263" s="9">
        <v>105.7</v>
      </c>
      <c r="R263" s="9">
        <v>106.4</v>
      </c>
      <c r="S263" s="9">
        <v>105.6</v>
      </c>
      <c r="T263" s="9">
        <v>107.3</v>
      </c>
      <c r="U263" s="9">
        <v>109.6</v>
      </c>
      <c r="V263" s="9">
        <v>111.6</v>
      </c>
      <c r="W263" s="9">
        <v>109.7</v>
      </c>
      <c r="X263" s="9">
        <v>109.6</v>
      </c>
      <c r="Y263" s="9">
        <v>110.2</v>
      </c>
      <c r="Z263" s="9">
        <v>109</v>
      </c>
      <c r="AA263" s="9">
        <v>108.3</v>
      </c>
      <c r="AB263" s="9">
        <v>110.1</v>
      </c>
      <c r="AC263" s="9">
        <v>110.7</v>
      </c>
      <c r="AD263" s="9">
        <v>109.5</v>
      </c>
      <c r="AE263" s="9">
        <v>113.7</v>
      </c>
      <c r="AF263" s="9">
        <v>113.6</v>
      </c>
      <c r="AG263" s="9">
        <v>112.6</v>
      </c>
      <c r="AH263" s="9">
        <v>113.4</v>
      </c>
      <c r="AI263" s="9">
        <v>111</v>
      </c>
      <c r="AJ263" s="9">
        <v>110.8</v>
      </c>
      <c r="AK263" s="9">
        <v>110.5</v>
      </c>
      <c r="AL263" s="9">
        <v>111.5</v>
      </c>
      <c r="AM263" s="9">
        <v>109.2</v>
      </c>
      <c r="AN263" s="9">
        <v>106.5</v>
      </c>
      <c r="AO263" s="9">
        <v>106.6</v>
      </c>
      <c r="AP263" s="9">
        <v>104.6</v>
      </c>
      <c r="AQ263" s="9">
        <v>108.8</v>
      </c>
      <c r="AR263" s="9">
        <v>104.9</v>
      </c>
      <c r="AS263" s="9">
        <v>104.1</v>
      </c>
      <c r="AT263" s="9">
        <v>103.4</v>
      </c>
      <c r="AU263" s="9">
        <v>105</v>
      </c>
      <c r="AV263" s="9">
        <v>105.8</v>
      </c>
      <c r="AW263" s="9">
        <v>106</v>
      </c>
      <c r="AX263" s="9">
        <v>106.5</v>
      </c>
      <c r="AY263" s="9">
        <v>103.7</v>
      </c>
      <c r="AZ263" s="9">
        <v>103.4</v>
      </c>
      <c r="BA263" s="9">
        <v>103.6</v>
      </c>
      <c r="BB263" s="9">
        <v>104</v>
      </c>
      <c r="BC263" s="9">
        <v>106.2</v>
      </c>
      <c r="BD263" s="9">
        <v>106.6</v>
      </c>
      <c r="BE263" s="9">
        <v>107.4</v>
      </c>
      <c r="BF263" s="9">
        <v>106.9</v>
      </c>
      <c r="BG263" s="9">
        <v>107.2</v>
      </c>
      <c r="BH263" s="9">
        <v>106.2</v>
      </c>
      <c r="BI263" s="9">
        <v>106.3</v>
      </c>
      <c r="BJ263" s="9">
        <v>107.3</v>
      </c>
      <c r="BK263" s="9">
        <v>106.5</v>
      </c>
      <c r="BL263" s="9">
        <v>106.7</v>
      </c>
      <c r="BM263" s="9">
        <v>106.6</v>
      </c>
      <c r="BN263" s="9">
        <v>107.8</v>
      </c>
      <c r="BO263" s="9">
        <v>106.9</v>
      </c>
      <c r="BP263" s="9">
        <v>106</v>
      </c>
      <c r="BQ263" s="9">
        <v>106.4</v>
      </c>
      <c r="BR263" s="9">
        <v>105.9</v>
      </c>
      <c r="BS263" s="9">
        <v>106.9</v>
      </c>
      <c r="BT263" s="9">
        <v>109.3</v>
      </c>
      <c r="BU263" s="9">
        <v>110.6</v>
      </c>
      <c r="BV263" s="9">
        <v>109.2</v>
      </c>
      <c r="BW263" s="9">
        <v>108.9</v>
      </c>
      <c r="BX263" s="9">
        <v>109</v>
      </c>
      <c r="BY263" s="9">
        <v>109.1</v>
      </c>
      <c r="BZ263" s="9">
        <v>108.3</v>
      </c>
      <c r="CA263" s="9">
        <v>109.2</v>
      </c>
      <c r="CB263" s="9">
        <v>111.5</v>
      </c>
      <c r="CC263" s="9">
        <v>113.8</v>
      </c>
      <c r="CD263" s="9">
        <v>115</v>
      </c>
      <c r="CE263" s="9">
        <v>115.8</v>
      </c>
      <c r="CF263" s="9">
        <v>115.9</v>
      </c>
      <c r="CG263" s="9">
        <v>116.6</v>
      </c>
      <c r="CH263" s="9">
        <v>116.9</v>
      </c>
      <c r="CI263" s="9">
        <v>116.9</v>
      </c>
      <c r="CJ263" s="9">
        <v>116.1</v>
      </c>
      <c r="CK263" s="9">
        <v>116.4</v>
      </c>
      <c r="CL263" s="9">
        <v>115.1</v>
      </c>
      <c r="CM263" s="9">
        <v>114.7</v>
      </c>
      <c r="CN263" s="9">
        <v>114.9</v>
      </c>
      <c r="CO263" s="9">
        <v>114.2</v>
      </c>
      <c r="CP263" s="9">
        <v>114.6</v>
      </c>
      <c r="CQ263" s="9">
        <v>114.5</v>
      </c>
      <c r="CR263" s="9">
        <v>114</v>
      </c>
      <c r="CS263" s="9">
        <v>114.3</v>
      </c>
      <c r="CT263" s="9">
        <v>114.1</v>
      </c>
      <c r="CU263" s="9">
        <v>113.7</v>
      </c>
      <c r="CV263" s="9">
        <v>113.9</v>
      </c>
      <c r="CW263" s="9">
        <v>111.1</v>
      </c>
      <c r="CX263" s="9">
        <v>105.6</v>
      </c>
      <c r="CY263" s="9">
        <v>105.4</v>
      </c>
      <c r="CZ263" s="9">
        <v>107.1</v>
      </c>
      <c r="DA263" s="9">
        <v>101.5</v>
      </c>
      <c r="DB263" s="9">
        <v>106.1</v>
      </c>
      <c r="DC263" s="9">
        <v>113.5</v>
      </c>
      <c r="DD263" s="9">
        <v>110.6</v>
      </c>
      <c r="DE263" s="9">
        <v>109</v>
      </c>
      <c r="DF263" s="9">
        <v>111.5</v>
      </c>
      <c r="DG263" s="9">
        <v>110.3</v>
      </c>
      <c r="DH263" s="9">
        <v>112.1</v>
      </c>
      <c r="DI263" s="9">
        <v>115.2</v>
      </c>
      <c r="DJ263" s="9">
        <v>113.8</v>
      </c>
      <c r="DK263" s="9">
        <v>115.5</v>
      </c>
      <c r="DL263" s="9">
        <v>114.3</v>
      </c>
      <c r="DM263" s="9">
        <v>113.8</v>
      </c>
      <c r="DN263" s="9">
        <v>112.8</v>
      </c>
      <c r="DO263" s="9">
        <v>116.8</v>
      </c>
      <c r="DP263" s="9">
        <v>117.1</v>
      </c>
      <c r="DQ263" s="9">
        <v>119.4</v>
      </c>
      <c r="DR263" s="9">
        <v>122.1</v>
      </c>
      <c r="DS263" s="9">
        <v>116.2</v>
      </c>
      <c r="DT263" s="9">
        <v>119.3</v>
      </c>
      <c r="DU263" s="9">
        <v>116.4</v>
      </c>
      <c r="DV263" s="9">
        <v>112.1</v>
      </c>
      <c r="DW263" s="9">
        <v>113.2</v>
      </c>
      <c r="DX263" s="9">
        <v>114.1</v>
      </c>
      <c r="DY263" s="9">
        <v>113.4</v>
      </c>
      <c r="DZ263" s="9">
        <v>113.1</v>
      </c>
      <c r="EA263" s="9">
        <v>114.7</v>
      </c>
      <c r="EB263" s="9">
        <v>115.7</v>
      </c>
      <c r="EC263" s="9">
        <v>115.2</v>
      </c>
      <c r="ED263" s="9">
        <v>115.5</v>
      </c>
      <c r="EE263" s="9">
        <v>115.2</v>
      </c>
      <c r="EF263" s="10">
        <v>117.3</v>
      </c>
      <c r="EG263" s="10">
        <v>117.4</v>
      </c>
      <c r="EH263" s="10">
        <v>115.8</v>
      </c>
      <c r="EI263" s="10">
        <v>116.9</v>
      </c>
      <c r="EJ263" s="69">
        <v>117</v>
      </c>
      <c r="EK263" s="69">
        <v>117.4</v>
      </c>
      <c r="EL263" s="70">
        <v>120.3</v>
      </c>
      <c r="EM263" s="70">
        <v>118.1</v>
      </c>
      <c r="EN263" s="70">
        <v>117.8</v>
      </c>
    </row>
    <row r="264" spans="1:144" x14ac:dyDescent="0.25">
      <c r="A264" s="2" t="s">
        <v>548</v>
      </c>
      <c r="B264" s="2" t="s">
        <v>549</v>
      </c>
      <c r="C264" s="5">
        <v>0.50956999999999997</v>
      </c>
      <c r="D264" s="9">
        <v>101.3</v>
      </c>
      <c r="E264" s="9">
        <v>103</v>
      </c>
      <c r="F264" s="9">
        <v>101.2</v>
      </c>
      <c r="G264" s="9">
        <v>101.2</v>
      </c>
      <c r="H264" s="9">
        <v>100.7</v>
      </c>
      <c r="I264" s="9">
        <v>103.5</v>
      </c>
      <c r="J264" s="9">
        <v>102.3</v>
      </c>
      <c r="K264" s="9">
        <v>100.1</v>
      </c>
      <c r="L264" s="9">
        <v>102.1</v>
      </c>
      <c r="M264" s="9">
        <v>102.6</v>
      </c>
      <c r="N264" s="9">
        <v>103.8</v>
      </c>
      <c r="O264" s="9">
        <v>103.4</v>
      </c>
      <c r="P264" s="9">
        <v>103.9</v>
      </c>
      <c r="Q264" s="9">
        <v>102.2</v>
      </c>
      <c r="R264" s="9">
        <v>108.1</v>
      </c>
      <c r="S264" s="9">
        <v>110.8</v>
      </c>
      <c r="T264" s="9">
        <v>114.1</v>
      </c>
      <c r="U264" s="9">
        <v>114.2</v>
      </c>
      <c r="V264" s="9">
        <v>112.5</v>
      </c>
      <c r="W264" s="9">
        <v>110.9</v>
      </c>
      <c r="X264" s="9">
        <v>109.1</v>
      </c>
      <c r="Y264" s="9">
        <v>111.1</v>
      </c>
      <c r="Z264" s="9">
        <v>111.1</v>
      </c>
      <c r="AA264" s="9">
        <v>110</v>
      </c>
      <c r="AB264" s="9">
        <v>109.3</v>
      </c>
      <c r="AC264" s="9">
        <v>109.4</v>
      </c>
      <c r="AD264" s="9">
        <v>107.7</v>
      </c>
      <c r="AE264" s="9">
        <v>113.5</v>
      </c>
      <c r="AF264" s="9">
        <v>114.8</v>
      </c>
      <c r="AG264" s="9">
        <v>111.1</v>
      </c>
      <c r="AH264" s="9">
        <v>107.8</v>
      </c>
      <c r="AI264" s="9">
        <v>106.4</v>
      </c>
      <c r="AJ264" s="9">
        <v>105.6</v>
      </c>
      <c r="AK264" s="9">
        <v>101.2</v>
      </c>
      <c r="AL264" s="9">
        <v>100.7</v>
      </c>
      <c r="AM264" s="9">
        <v>100.1</v>
      </c>
      <c r="AN264" s="9">
        <v>99</v>
      </c>
      <c r="AO264" s="9">
        <v>98.7</v>
      </c>
      <c r="AP264" s="9">
        <v>99.2</v>
      </c>
      <c r="AQ264" s="9">
        <v>98.2</v>
      </c>
      <c r="AR264" s="9">
        <v>96.4</v>
      </c>
      <c r="AS264" s="9">
        <v>95.2</v>
      </c>
      <c r="AT264" s="9">
        <v>92.3</v>
      </c>
      <c r="AU264" s="9">
        <v>90.6</v>
      </c>
      <c r="AV264" s="9">
        <v>90.5</v>
      </c>
      <c r="AW264" s="9">
        <v>90.9</v>
      </c>
      <c r="AX264" s="9">
        <v>90.6</v>
      </c>
      <c r="AY264" s="9">
        <v>90.1</v>
      </c>
      <c r="AZ264" s="9">
        <v>89.6</v>
      </c>
      <c r="BA264" s="9">
        <v>90.3</v>
      </c>
      <c r="BB264" s="9">
        <v>91.3</v>
      </c>
      <c r="BC264" s="9">
        <v>90.4</v>
      </c>
      <c r="BD264" s="9">
        <v>91.4</v>
      </c>
      <c r="BE264" s="9">
        <v>92</v>
      </c>
      <c r="BF264" s="9">
        <v>91.6</v>
      </c>
      <c r="BG264" s="9">
        <v>91.2</v>
      </c>
      <c r="BH264" s="9">
        <v>91.3</v>
      </c>
      <c r="BI264" s="9">
        <v>92.6</v>
      </c>
      <c r="BJ264" s="9">
        <v>93.8</v>
      </c>
      <c r="BK264" s="9">
        <v>93.5</v>
      </c>
      <c r="BL264" s="9">
        <v>94.6</v>
      </c>
      <c r="BM264" s="9">
        <v>94.7</v>
      </c>
      <c r="BN264" s="9">
        <v>93.6</v>
      </c>
      <c r="BO264" s="9">
        <v>95.9</v>
      </c>
      <c r="BP264" s="9">
        <v>96.7</v>
      </c>
      <c r="BQ264" s="9">
        <v>97.1</v>
      </c>
      <c r="BR264" s="9">
        <v>97.8</v>
      </c>
      <c r="BS264" s="9">
        <v>98.4</v>
      </c>
      <c r="BT264" s="9">
        <v>98.3</v>
      </c>
      <c r="BU264" s="9">
        <v>97.5</v>
      </c>
      <c r="BV264" s="9">
        <v>97.9</v>
      </c>
      <c r="BW264" s="9">
        <v>98</v>
      </c>
      <c r="BX264" s="9">
        <v>98.9</v>
      </c>
      <c r="BY264" s="9">
        <v>100.5</v>
      </c>
      <c r="BZ264" s="9">
        <v>100.4</v>
      </c>
      <c r="CA264" s="9">
        <v>100.5</v>
      </c>
      <c r="CB264" s="9">
        <v>101</v>
      </c>
      <c r="CC264" s="9">
        <v>103.1</v>
      </c>
      <c r="CD264" s="9">
        <v>103.7</v>
      </c>
      <c r="CE264" s="9">
        <v>102</v>
      </c>
      <c r="CF264" s="9">
        <v>100</v>
      </c>
      <c r="CG264" s="9">
        <v>99.6</v>
      </c>
      <c r="CH264" s="9">
        <v>99.5</v>
      </c>
      <c r="CI264" s="9">
        <v>99.6</v>
      </c>
      <c r="CJ264" s="9">
        <v>99.8</v>
      </c>
      <c r="CK264" s="9">
        <v>99.7</v>
      </c>
      <c r="CL264" s="9">
        <v>98.7</v>
      </c>
      <c r="CM264" s="9">
        <v>98.6</v>
      </c>
      <c r="CN264" s="9">
        <v>98.3</v>
      </c>
      <c r="CO264" s="9">
        <v>97</v>
      </c>
      <c r="CP264" s="9">
        <v>96.4</v>
      </c>
      <c r="CQ264" s="9">
        <v>95.3</v>
      </c>
      <c r="CR264" s="9">
        <v>95.4</v>
      </c>
      <c r="CS264" s="9">
        <v>95.2</v>
      </c>
      <c r="CT264" s="9">
        <v>95</v>
      </c>
      <c r="CU264" s="9">
        <v>95.2</v>
      </c>
      <c r="CV264" s="9">
        <v>93.9</v>
      </c>
      <c r="CW264" s="9">
        <v>88.5</v>
      </c>
      <c r="CX264" s="9">
        <v>88.6</v>
      </c>
      <c r="CY264" s="9">
        <v>89.2</v>
      </c>
      <c r="CZ264" s="9">
        <v>88.2</v>
      </c>
      <c r="DA264" s="9">
        <v>90.8</v>
      </c>
      <c r="DB264" s="9">
        <v>92</v>
      </c>
      <c r="DC264" s="9">
        <v>96.3</v>
      </c>
      <c r="DD264" s="9">
        <v>101.9</v>
      </c>
      <c r="DE264" s="9">
        <v>107.7</v>
      </c>
      <c r="DF264" s="9">
        <v>111.3</v>
      </c>
      <c r="DG264" s="9">
        <v>114.8</v>
      </c>
      <c r="DH264" s="9">
        <v>113.9</v>
      </c>
      <c r="DI264" s="9">
        <v>111.4</v>
      </c>
      <c r="DJ264" s="9">
        <v>112</v>
      </c>
      <c r="DK264" s="9">
        <v>110.9</v>
      </c>
      <c r="DL264" s="9">
        <v>113</v>
      </c>
      <c r="DM264" s="9">
        <v>114.4</v>
      </c>
      <c r="DN264" s="9">
        <v>117</v>
      </c>
      <c r="DO264" s="9">
        <v>121.8</v>
      </c>
      <c r="DP264" s="9">
        <v>119</v>
      </c>
      <c r="DQ264" s="9">
        <v>118.1</v>
      </c>
      <c r="DR264" s="9">
        <v>120</v>
      </c>
      <c r="DS264" s="9">
        <v>122.3</v>
      </c>
      <c r="DT264" s="9">
        <v>122</v>
      </c>
      <c r="DU264" s="9">
        <v>121.7</v>
      </c>
      <c r="DV264" s="9">
        <v>122.2</v>
      </c>
      <c r="DW264" s="9">
        <v>116.2</v>
      </c>
      <c r="DX264" s="9">
        <v>115.7</v>
      </c>
      <c r="DY264" s="9">
        <v>113.6</v>
      </c>
      <c r="DZ264" s="9">
        <v>111.8</v>
      </c>
      <c r="EA264" s="9">
        <v>110</v>
      </c>
      <c r="EB264" s="9">
        <v>107</v>
      </c>
      <c r="EC264" s="9">
        <v>108.9</v>
      </c>
      <c r="ED264" s="9">
        <v>111.5</v>
      </c>
      <c r="EE264" s="9">
        <v>110.7</v>
      </c>
      <c r="EF264" s="10">
        <v>110.9</v>
      </c>
      <c r="EG264" s="10">
        <v>109.6</v>
      </c>
      <c r="EH264" s="10">
        <v>107.9</v>
      </c>
      <c r="EI264" s="10">
        <v>109</v>
      </c>
      <c r="EJ264" s="69">
        <v>110</v>
      </c>
      <c r="EK264" s="69">
        <v>109.9</v>
      </c>
      <c r="EL264" s="70">
        <v>110.4</v>
      </c>
      <c r="EM264" s="70">
        <v>109</v>
      </c>
      <c r="EN264" s="70">
        <v>109.1</v>
      </c>
    </row>
    <row r="265" spans="1:144" x14ac:dyDescent="0.25">
      <c r="A265" s="2" t="s">
        <v>550</v>
      </c>
      <c r="B265" s="2" t="s">
        <v>551</v>
      </c>
      <c r="C265" s="5">
        <v>1.5090300000000001</v>
      </c>
      <c r="D265" s="9">
        <v>100.2</v>
      </c>
      <c r="E265" s="9">
        <v>101.1</v>
      </c>
      <c r="F265" s="9">
        <v>101.8</v>
      </c>
      <c r="G265" s="9">
        <v>102.5</v>
      </c>
      <c r="H265" s="9">
        <v>103.5</v>
      </c>
      <c r="I265" s="9">
        <v>104.2</v>
      </c>
      <c r="J265" s="9">
        <v>104.6</v>
      </c>
      <c r="K265" s="9">
        <v>104.8</v>
      </c>
      <c r="L265" s="9">
        <v>104.4</v>
      </c>
      <c r="M265" s="9">
        <v>104.4</v>
      </c>
      <c r="N265" s="9">
        <v>105.3</v>
      </c>
      <c r="O265" s="9">
        <v>106.6</v>
      </c>
      <c r="P265" s="9">
        <v>107.1</v>
      </c>
      <c r="Q265" s="9">
        <v>107.8</v>
      </c>
      <c r="R265" s="9">
        <v>108.4</v>
      </c>
      <c r="S265" s="9">
        <v>109.6</v>
      </c>
      <c r="T265" s="9">
        <v>109.6</v>
      </c>
      <c r="U265" s="9">
        <v>109.9</v>
      </c>
      <c r="V265" s="9">
        <v>109.3</v>
      </c>
      <c r="W265" s="9">
        <v>109.7</v>
      </c>
      <c r="X265" s="9">
        <v>110.8</v>
      </c>
      <c r="Y265" s="9">
        <v>111.7</v>
      </c>
      <c r="Z265" s="9">
        <v>111.9</v>
      </c>
      <c r="AA265" s="9">
        <v>111.5</v>
      </c>
      <c r="AB265" s="9">
        <v>113.3</v>
      </c>
      <c r="AC265" s="9">
        <v>115.2</v>
      </c>
      <c r="AD265" s="9">
        <v>115</v>
      </c>
      <c r="AE265" s="9">
        <v>115.7</v>
      </c>
      <c r="AF265" s="9">
        <v>115.1</v>
      </c>
      <c r="AG265" s="9">
        <v>114.2</v>
      </c>
      <c r="AH265" s="9">
        <v>113.9</v>
      </c>
      <c r="AI265" s="9">
        <v>113.6</v>
      </c>
      <c r="AJ265" s="9">
        <v>113.6</v>
      </c>
      <c r="AK265" s="9">
        <v>112.9</v>
      </c>
      <c r="AL265" s="9">
        <v>114.1</v>
      </c>
      <c r="AM265" s="9">
        <v>115.3</v>
      </c>
      <c r="AN265" s="9">
        <v>114.8</v>
      </c>
      <c r="AO265" s="9">
        <v>113.8</v>
      </c>
      <c r="AP265" s="9">
        <v>115</v>
      </c>
      <c r="AQ265" s="9">
        <v>116.7</v>
      </c>
      <c r="AR265" s="9">
        <v>116.8</v>
      </c>
      <c r="AS265" s="9">
        <v>117.3</v>
      </c>
      <c r="AT265" s="9">
        <v>117.9</v>
      </c>
      <c r="AU265" s="9">
        <v>118.5</v>
      </c>
      <c r="AV265" s="9">
        <v>119.2</v>
      </c>
      <c r="AW265" s="9">
        <v>118.1</v>
      </c>
      <c r="AX265" s="9">
        <v>119.4</v>
      </c>
      <c r="AY265" s="9">
        <v>119.6</v>
      </c>
      <c r="AZ265" s="9">
        <v>121.3</v>
      </c>
      <c r="BA265" s="9">
        <v>121.4</v>
      </c>
      <c r="BB265" s="9">
        <v>121.1</v>
      </c>
      <c r="BC265" s="9">
        <v>121.6</v>
      </c>
      <c r="BD265" s="9">
        <v>122</v>
      </c>
      <c r="BE265" s="9">
        <v>122.6</v>
      </c>
      <c r="BF265" s="9">
        <v>120.2</v>
      </c>
      <c r="BG265" s="9">
        <v>120.6</v>
      </c>
      <c r="BH265" s="9">
        <v>120.2</v>
      </c>
      <c r="BI265" s="9">
        <v>120</v>
      </c>
      <c r="BJ265" s="9">
        <v>119.7</v>
      </c>
      <c r="BK265" s="9">
        <v>119.8</v>
      </c>
      <c r="BL265" s="9">
        <v>120.6</v>
      </c>
      <c r="BM265" s="9">
        <v>120.6</v>
      </c>
      <c r="BN265" s="9">
        <v>121.3</v>
      </c>
      <c r="BO265" s="9">
        <v>121</v>
      </c>
      <c r="BP265" s="9">
        <v>123.1</v>
      </c>
      <c r="BQ265" s="9">
        <v>122.5</v>
      </c>
      <c r="BR265" s="9">
        <v>122.2</v>
      </c>
      <c r="BS265" s="9">
        <v>122.7</v>
      </c>
      <c r="BT265" s="9">
        <v>122.4</v>
      </c>
      <c r="BU265" s="9">
        <v>121.5</v>
      </c>
      <c r="BV265" s="9">
        <v>122.5</v>
      </c>
      <c r="BW265" s="9">
        <v>123.2</v>
      </c>
      <c r="BX265" s="9">
        <v>124.7</v>
      </c>
      <c r="BY265" s="9">
        <v>125.4</v>
      </c>
      <c r="BZ265" s="9">
        <v>125.3</v>
      </c>
      <c r="CA265" s="9">
        <v>127</v>
      </c>
      <c r="CB265" s="9">
        <v>126.7</v>
      </c>
      <c r="CC265" s="9">
        <v>126.3</v>
      </c>
      <c r="CD265" s="9">
        <v>127.8</v>
      </c>
      <c r="CE265" s="9">
        <v>128.1</v>
      </c>
      <c r="CF265" s="9">
        <v>128.4</v>
      </c>
      <c r="CG265" s="9">
        <v>128.4</v>
      </c>
      <c r="CH265" s="9">
        <v>129.69999999999999</v>
      </c>
      <c r="CI265" s="9">
        <v>129.6</v>
      </c>
      <c r="CJ265" s="9">
        <v>130.30000000000001</v>
      </c>
      <c r="CK265" s="9">
        <v>131</v>
      </c>
      <c r="CL265" s="9">
        <v>130.69999999999999</v>
      </c>
      <c r="CM265" s="9">
        <v>130.5</v>
      </c>
      <c r="CN265" s="9">
        <v>129.30000000000001</v>
      </c>
      <c r="CO265" s="9">
        <v>129.1</v>
      </c>
      <c r="CP265" s="9">
        <v>129.30000000000001</v>
      </c>
      <c r="CQ265" s="9">
        <v>130.19999999999999</v>
      </c>
      <c r="CR265" s="9">
        <v>129.30000000000001</v>
      </c>
      <c r="CS265" s="9">
        <v>129.80000000000001</v>
      </c>
      <c r="CT265" s="9">
        <v>130.9</v>
      </c>
      <c r="CU265" s="9">
        <v>130.69999999999999</v>
      </c>
      <c r="CV265" s="9">
        <v>131.5</v>
      </c>
      <c r="CW265" s="9">
        <v>130.9</v>
      </c>
      <c r="CX265" s="9">
        <v>129.1</v>
      </c>
      <c r="CY265" s="9">
        <v>127.1</v>
      </c>
      <c r="CZ265" s="9">
        <v>128.5</v>
      </c>
      <c r="DA265" s="9">
        <v>128.6</v>
      </c>
      <c r="DB265" s="9">
        <v>130.1</v>
      </c>
      <c r="DC265" s="9">
        <v>130.9</v>
      </c>
      <c r="DD265" s="9">
        <v>133.30000000000001</v>
      </c>
      <c r="DE265" s="9">
        <v>135.19999999999999</v>
      </c>
      <c r="DF265" s="9">
        <v>136.19999999999999</v>
      </c>
      <c r="DG265" s="9">
        <v>138.5</v>
      </c>
      <c r="DH265" s="9">
        <v>140.1</v>
      </c>
      <c r="DI265" s="9">
        <v>139.80000000000001</v>
      </c>
      <c r="DJ265" s="9">
        <v>142.4</v>
      </c>
      <c r="DK265" s="9">
        <v>145.5</v>
      </c>
      <c r="DL265" s="9">
        <v>147.1</v>
      </c>
      <c r="DM265" s="9">
        <v>146.19999999999999</v>
      </c>
      <c r="DN265" s="9">
        <v>147</v>
      </c>
      <c r="DO265" s="9">
        <v>147.9</v>
      </c>
      <c r="DP265" s="9">
        <v>149.69999999999999</v>
      </c>
      <c r="DQ265" s="9">
        <v>149.69999999999999</v>
      </c>
      <c r="DR265" s="9">
        <v>151.80000000000001</v>
      </c>
      <c r="DS265" s="9">
        <v>154.1</v>
      </c>
      <c r="DT265" s="9">
        <v>155.80000000000001</v>
      </c>
      <c r="DU265" s="9">
        <v>158.9</v>
      </c>
      <c r="DV265" s="9">
        <v>159.4</v>
      </c>
      <c r="DW265" s="9">
        <v>159.80000000000001</v>
      </c>
      <c r="DX265" s="9">
        <v>159.80000000000001</v>
      </c>
      <c r="DY265" s="9">
        <v>158.4</v>
      </c>
      <c r="DZ265" s="9">
        <v>160.1</v>
      </c>
      <c r="EA265" s="9">
        <v>159.19999999999999</v>
      </c>
      <c r="EB265" s="9">
        <v>158.4</v>
      </c>
      <c r="EC265" s="9">
        <v>158.69999999999999</v>
      </c>
      <c r="ED265" s="9">
        <v>159.30000000000001</v>
      </c>
      <c r="EE265" s="9">
        <v>159.5</v>
      </c>
      <c r="EF265" s="10">
        <v>160.30000000000001</v>
      </c>
      <c r="EG265" s="10">
        <v>159.1</v>
      </c>
      <c r="EH265" s="10">
        <v>158.30000000000001</v>
      </c>
      <c r="EI265" s="10">
        <v>157.9</v>
      </c>
      <c r="EJ265" s="69">
        <v>157</v>
      </c>
      <c r="EK265" s="69">
        <v>156.69999999999999</v>
      </c>
      <c r="EL265" s="70">
        <v>156.80000000000001</v>
      </c>
      <c r="EM265" s="70">
        <v>156.19999999999999</v>
      </c>
      <c r="EN265" s="70">
        <v>156.6</v>
      </c>
    </row>
    <row r="266" spans="1:144" x14ac:dyDescent="0.25">
      <c r="A266" s="2" t="s">
        <v>552</v>
      </c>
      <c r="B266" s="2" t="s">
        <v>553</v>
      </c>
      <c r="C266" s="5">
        <v>9.4199999999999996E-3</v>
      </c>
      <c r="D266" s="9">
        <v>97.1</v>
      </c>
      <c r="E266" s="9">
        <v>101.2</v>
      </c>
      <c r="F266" s="9">
        <v>102.1</v>
      </c>
      <c r="G266" s="9">
        <v>99.9</v>
      </c>
      <c r="H266" s="9">
        <v>102.7</v>
      </c>
      <c r="I266" s="9">
        <v>102.1</v>
      </c>
      <c r="J266" s="9">
        <v>101.3</v>
      </c>
      <c r="K266" s="9">
        <v>102.6</v>
      </c>
      <c r="L266" s="9">
        <v>102.8</v>
      </c>
      <c r="M266" s="9">
        <v>103.4</v>
      </c>
      <c r="N266" s="9">
        <v>101.8</v>
      </c>
      <c r="O266" s="9">
        <v>102.9</v>
      </c>
      <c r="P266" s="9">
        <v>108.6</v>
      </c>
      <c r="Q266" s="9">
        <v>108.2</v>
      </c>
      <c r="R266" s="9">
        <v>106.7</v>
      </c>
      <c r="S266" s="9">
        <v>108.3</v>
      </c>
      <c r="T266" s="9">
        <v>110</v>
      </c>
      <c r="U266" s="9">
        <v>110.8</v>
      </c>
      <c r="V266" s="9">
        <v>112</v>
      </c>
      <c r="W266" s="9">
        <v>111.3</v>
      </c>
      <c r="X266" s="9">
        <v>113</v>
      </c>
      <c r="Y266" s="9">
        <v>113.4</v>
      </c>
      <c r="Z266" s="9">
        <v>113.2</v>
      </c>
      <c r="AA266" s="9">
        <v>111.8</v>
      </c>
      <c r="AB266" s="9">
        <v>113.1</v>
      </c>
      <c r="AC266" s="9">
        <v>113.2</v>
      </c>
      <c r="AD266" s="9">
        <v>114</v>
      </c>
      <c r="AE266" s="9">
        <v>113.4</v>
      </c>
      <c r="AF266" s="9">
        <v>113</v>
      </c>
      <c r="AG266" s="9">
        <v>115.1</v>
      </c>
      <c r="AH266" s="9">
        <v>115.6</v>
      </c>
      <c r="AI266" s="9">
        <v>115.5</v>
      </c>
      <c r="AJ266" s="9">
        <v>113.2</v>
      </c>
      <c r="AK266" s="9">
        <v>114.2</v>
      </c>
      <c r="AL266" s="9">
        <v>114.1</v>
      </c>
      <c r="AM266" s="9">
        <v>114.4</v>
      </c>
      <c r="AN266" s="9">
        <v>116.7</v>
      </c>
      <c r="AO266" s="9">
        <v>115.8</v>
      </c>
      <c r="AP266" s="9">
        <v>115.3</v>
      </c>
      <c r="AQ266" s="9">
        <v>113.3</v>
      </c>
      <c r="AR266" s="9">
        <v>114.1</v>
      </c>
      <c r="AS266" s="9">
        <v>114.8</v>
      </c>
      <c r="AT266" s="9">
        <v>116.8</v>
      </c>
      <c r="AU266" s="9">
        <v>112.9</v>
      </c>
      <c r="AV266" s="9">
        <v>114.2</v>
      </c>
      <c r="AW266" s="9">
        <v>114.7</v>
      </c>
      <c r="AX266" s="9">
        <v>115.1</v>
      </c>
      <c r="AY266" s="9">
        <v>113.8</v>
      </c>
      <c r="AZ266" s="9">
        <v>115.7</v>
      </c>
      <c r="BA266" s="9">
        <v>114</v>
      </c>
      <c r="BB266" s="9">
        <v>114.9</v>
      </c>
      <c r="BC266" s="9">
        <v>116.6</v>
      </c>
      <c r="BD266" s="9">
        <v>117.8</v>
      </c>
      <c r="BE266" s="9">
        <v>116.5</v>
      </c>
      <c r="BF266" s="9">
        <v>118.4</v>
      </c>
      <c r="BG266" s="9">
        <v>116</v>
      </c>
      <c r="BH266" s="9">
        <v>114.8</v>
      </c>
      <c r="BI266" s="9">
        <v>114.9</v>
      </c>
      <c r="BJ266" s="9">
        <v>115.6</v>
      </c>
      <c r="BK266" s="9">
        <v>116</v>
      </c>
      <c r="BL266" s="9">
        <v>116.9</v>
      </c>
      <c r="BM266" s="9">
        <v>114.6</v>
      </c>
      <c r="BN266" s="9">
        <v>115.9</v>
      </c>
      <c r="BO266" s="9">
        <v>117.2</v>
      </c>
      <c r="BP266" s="9">
        <v>114.6</v>
      </c>
      <c r="BQ266" s="9">
        <v>117</v>
      </c>
      <c r="BR266" s="9">
        <v>115.8</v>
      </c>
      <c r="BS266" s="9">
        <v>112.5</v>
      </c>
      <c r="BT266" s="9">
        <v>113.5</v>
      </c>
      <c r="BU266" s="9">
        <v>110.7</v>
      </c>
      <c r="BV266" s="9">
        <v>111.3</v>
      </c>
      <c r="BW266" s="9">
        <v>111</v>
      </c>
      <c r="BX266" s="9">
        <v>113.8</v>
      </c>
      <c r="BY266" s="9">
        <v>114</v>
      </c>
      <c r="BZ266" s="9">
        <v>111.6</v>
      </c>
      <c r="CA266" s="9">
        <v>113.3</v>
      </c>
      <c r="CB266" s="9">
        <v>113.5</v>
      </c>
      <c r="CC266" s="9">
        <v>114.1</v>
      </c>
      <c r="CD266" s="9">
        <v>112.6</v>
      </c>
      <c r="CE266" s="9">
        <v>111.3</v>
      </c>
      <c r="CF266" s="9">
        <v>111.2</v>
      </c>
      <c r="CG266" s="9">
        <v>109.9</v>
      </c>
      <c r="CH266" s="9">
        <v>108.2</v>
      </c>
      <c r="CI266" s="9">
        <v>110.5</v>
      </c>
      <c r="CJ266" s="9">
        <v>110.1</v>
      </c>
      <c r="CK266" s="9">
        <v>109</v>
      </c>
      <c r="CL266" s="9">
        <v>107.6</v>
      </c>
      <c r="CM266" s="9">
        <v>109.8</v>
      </c>
      <c r="CN266" s="9">
        <v>110.1</v>
      </c>
      <c r="CO266" s="9">
        <v>111</v>
      </c>
      <c r="CP266" s="9">
        <v>108.9</v>
      </c>
      <c r="CQ266" s="9">
        <v>108.8</v>
      </c>
      <c r="CR266" s="9">
        <v>108</v>
      </c>
      <c r="CS266" s="9">
        <v>108.6</v>
      </c>
      <c r="CT266" s="9">
        <v>111.7</v>
      </c>
      <c r="CU266" s="9">
        <v>112.7</v>
      </c>
      <c r="CV266" s="9">
        <v>112.8</v>
      </c>
      <c r="CW266" s="9">
        <v>109.9</v>
      </c>
      <c r="CX266" s="9">
        <v>115.7</v>
      </c>
      <c r="CY266" s="9">
        <v>108.4</v>
      </c>
      <c r="CZ266" s="9">
        <v>117.5</v>
      </c>
      <c r="DA266" s="9">
        <v>109.7</v>
      </c>
      <c r="DB266" s="9">
        <v>110.3</v>
      </c>
      <c r="DC266" s="9">
        <v>111.3</v>
      </c>
      <c r="DD266" s="9">
        <v>112.9</v>
      </c>
      <c r="DE266" s="9">
        <v>114.1</v>
      </c>
      <c r="DF266" s="9">
        <v>114.7</v>
      </c>
      <c r="DG266" s="9">
        <v>115.9</v>
      </c>
      <c r="DH266" s="9">
        <v>118.5</v>
      </c>
      <c r="DI266" s="9">
        <v>119.1</v>
      </c>
      <c r="DJ266" s="9">
        <v>120.6</v>
      </c>
      <c r="DK266" s="9">
        <v>120</v>
      </c>
      <c r="DL266" s="9">
        <v>118.7</v>
      </c>
      <c r="DM266" s="9">
        <v>119.1</v>
      </c>
      <c r="DN266" s="9">
        <v>120.3</v>
      </c>
      <c r="DO266" s="9">
        <v>120.7</v>
      </c>
      <c r="DP266" s="9">
        <v>122.7</v>
      </c>
      <c r="DQ266" s="9">
        <v>127.8</v>
      </c>
      <c r="DR266" s="9">
        <v>131.4</v>
      </c>
      <c r="DS266" s="9">
        <v>132.69999999999999</v>
      </c>
      <c r="DT266" s="9">
        <v>135.80000000000001</v>
      </c>
      <c r="DU266" s="9">
        <v>138.9</v>
      </c>
      <c r="DV266" s="9">
        <v>138.5</v>
      </c>
      <c r="DW266" s="9">
        <v>142.19999999999999</v>
      </c>
      <c r="DX266" s="9">
        <v>140.19999999999999</v>
      </c>
      <c r="DY266" s="9">
        <v>140.80000000000001</v>
      </c>
      <c r="DZ266" s="9">
        <v>137.6</v>
      </c>
      <c r="EA266" s="9">
        <v>141</v>
      </c>
      <c r="EB266" s="9">
        <v>136.69999999999999</v>
      </c>
      <c r="EC266" s="9">
        <v>139.1</v>
      </c>
      <c r="ED266" s="9">
        <v>139</v>
      </c>
      <c r="EE266" s="9">
        <v>139.6</v>
      </c>
      <c r="EF266" s="10">
        <v>134.30000000000001</v>
      </c>
      <c r="EG266" s="10">
        <v>135.4</v>
      </c>
      <c r="EH266" s="10">
        <v>129</v>
      </c>
      <c r="EI266" s="10">
        <v>128</v>
      </c>
      <c r="EJ266" s="69">
        <v>129.4</v>
      </c>
      <c r="EK266" s="69">
        <v>131.69999999999999</v>
      </c>
      <c r="EL266" s="70">
        <v>129.9</v>
      </c>
      <c r="EM266" s="70">
        <v>131.1</v>
      </c>
      <c r="EN266" s="70">
        <v>131</v>
      </c>
    </row>
    <row r="267" spans="1:144" x14ac:dyDescent="0.25">
      <c r="A267" s="2" t="s">
        <v>554</v>
      </c>
      <c r="B267" s="2" t="s">
        <v>555</v>
      </c>
      <c r="C267" s="5">
        <v>4.5060000000000003E-2</v>
      </c>
      <c r="D267" s="9">
        <v>108.4</v>
      </c>
      <c r="E267" s="9">
        <v>108.4</v>
      </c>
      <c r="F267" s="9">
        <v>109.9</v>
      </c>
      <c r="G267" s="9">
        <v>108.2</v>
      </c>
      <c r="H267" s="9">
        <v>108.5</v>
      </c>
      <c r="I267" s="9">
        <v>108.6</v>
      </c>
      <c r="J267" s="9">
        <v>109.5</v>
      </c>
      <c r="K267" s="9">
        <v>109.1</v>
      </c>
      <c r="L267" s="9">
        <v>106.8</v>
      </c>
      <c r="M267" s="9">
        <v>106.3</v>
      </c>
      <c r="N267" s="9">
        <v>108.8</v>
      </c>
      <c r="O267" s="9">
        <v>108.3</v>
      </c>
      <c r="P267" s="9">
        <v>110.5</v>
      </c>
      <c r="Q267" s="9">
        <v>111.6</v>
      </c>
      <c r="R267" s="9">
        <v>113.6</v>
      </c>
      <c r="S267" s="9">
        <v>112.9</v>
      </c>
      <c r="T267" s="9">
        <v>113.2</v>
      </c>
      <c r="U267" s="9">
        <v>113</v>
      </c>
      <c r="V267" s="9">
        <v>114</v>
      </c>
      <c r="W267" s="9">
        <v>113.8</v>
      </c>
      <c r="X267" s="9">
        <v>114.7</v>
      </c>
      <c r="Y267" s="9">
        <v>114.7</v>
      </c>
      <c r="Z267" s="9">
        <v>115.3</v>
      </c>
      <c r="AA267" s="9">
        <v>115.1</v>
      </c>
      <c r="AB267" s="9">
        <v>115.9</v>
      </c>
      <c r="AC267" s="9">
        <v>118.2</v>
      </c>
      <c r="AD267" s="9">
        <v>116.7</v>
      </c>
      <c r="AE267" s="9">
        <v>117.3</v>
      </c>
      <c r="AF267" s="9">
        <v>117.5</v>
      </c>
      <c r="AG267" s="9">
        <v>115.6</v>
      </c>
      <c r="AH267" s="9">
        <v>116.6</v>
      </c>
      <c r="AI267" s="9">
        <v>118</v>
      </c>
      <c r="AJ267" s="9">
        <v>116.4</v>
      </c>
      <c r="AK267" s="9">
        <v>116.1</v>
      </c>
      <c r="AL267" s="9">
        <v>115.6</v>
      </c>
      <c r="AM267" s="9">
        <v>116.4</v>
      </c>
      <c r="AN267" s="9">
        <v>114.7</v>
      </c>
      <c r="AO267" s="9">
        <v>114.8</v>
      </c>
      <c r="AP267" s="9">
        <v>114.4</v>
      </c>
      <c r="AQ267" s="9">
        <v>116.9</v>
      </c>
      <c r="AR267" s="9">
        <v>117.6</v>
      </c>
      <c r="AS267" s="9">
        <v>114.2</v>
      </c>
      <c r="AT267" s="9">
        <v>119.5</v>
      </c>
      <c r="AU267" s="9">
        <v>113.2</v>
      </c>
      <c r="AV267" s="9">
        <v>113.2</v>
      </c>
      <c r="AW267" s="9">
        <v>114.1</v>
      </c>
      <c r="AX267" s="9">
        <v>114.1</v>
      </c>
      <c r="AY267" s="9">
        <v>114.1</v>
      </c>
      <c r="AZ267" s="9">
        <v>114.7</v>
      </c>
      <c r="BA267" s="9">
        <v>111.6</v>
      </c>
      <c r="BB267" s="9">
        <v>115.2</v>
      </c>
      <c r="BC267" s="9">
        <v>114.8</v>
      </c>
      <c r="BD267" s="9">
        <v>115.8</v>
      </c>
      <c r="BE267" s="9">
        <v>116.2</v>
      </c>
      <c r="BF267" s="9">
        <v>116.1</v>
      </c>
      <c r="BG267" s="9">
        <v>116.4</v>
      </c>
      <c r="BH267" s="9">
        <v>117.1</v>
      </c>
      <c r="BI267" s="9">
        <v>112.7</v>
      </c>
      <c r="BJ267" s="9">
        <v>113.1</v>
      </c>
      <c r="BK267" s="9">
        <v>112.9</v>
      </c>
      <c r="BL267" s="9">
        <v>113.7</v>
      </c>
      <c r="BM267" s="9">
        <v>115.1</v>
      </c>
      <c r="BN267" s="9">
        <v>114.4</v>
      </c>
      <c r="BO267" s="9">
        <v>115.5</v>
      </c>
      <c r="BP267" s="9">
        <v>113.9</v>
      </c>
      <c r="BQ267" s="9">
        <v>114.6</v>
      </c>
      <c r="BR267" s="9">
        <v>113.7</v>
      </c>
      <c r="BS267" s="9">
        <v>113.7</v>
      </c>
      <c r="BT267" s="9">
        <v>113.4</v>
      </c>
      <c r="BU267" s="9">
        <v>115.5</v>
      </c>
      <c r="BV267" s="9">
        <v>118.5</v>
      </c>
      <c r="BW267" s="9">
        <v>121</v>
      </c>
      <c r="BX267" s="9">
        <v>119.4</v>
      </c>
      <c r="BY267" s="9">
        <v>122.4</v>
      </c>
      <c r="BZ267" s="9">
        <v>123.3</v>
      </c>
      <c r="CA267" s="9">
        <v>121.4</v>
      </c>
      <c r="CB267" s="9">
        <v>122.4</v>
      </c>
      <c r="CC267" s="9">
        <v>122</v>
      </c>
      <c r="CD267" s="9">
        <v>123.5</v>
      </c>
      <c r="CE267" s="9">
        <v>123.8</v>
      </c>
      <c r="CF267" s="9">
        <v>125.3</v>
      </c>
      <c r="CG267" s="9">
        <v>125.4</v>
      </c>
      <c r="CH267" s="9">
        <v>124.4</v>
      </c>
      <c r="CI267" s="9">
        <v>124.3</v>
      </c>
      <c r="CJ267" s="9">
        <v>124.4</v>
      </c>
      <c r="CK267" s="9">
        <v>122.1</v>
      </c>
      <c r="CL267" s="9">
        <v>125.2</v>
      </c>
      <c r="CM267" s="9">
        <v>125.3</v>
      </c>
      <c r="CN267" s="9">
        <v>125.1</v>
      </c>
      <c r="CO267" s="9">
        <v>126.9</v>
      </c>
      <c r="CP267" s="9">
        <v>126.6</v>
      </c>
      <c r="CQ267" s="9">
        <v>127</v>
      </c>
      <c r="CR267" s="9">
        <v>127.6</v>
      </c>
      <c r="CS267" s="9">
        <v>127.5</v>
      </c>
      <c r="CT267" s="9">
        <v>127.4</v>
      </c>
      <c r="CU267" s="9">
        <v>127.1</v>
      </c>
      <c r="CV267" s="9">
        <v>127.1</v>
      </c>
      <c r="CW267" s="9">
        <v>127.2</v>
      </c>
      <c r="CX267" s="9">
        <v>126.2</v>
      </c>
      <c r="CY267" s="9">
        <v>127.6</v>
      </c>
      <c r="CZ267" s="9">
        <v>127.3</v>
      </c>
      <c r="DA267" s="9">
        <v>125.3</v>
      </c>
      <c r="DB267" s="9">
        <v>126.1</v>
      </c>
      <c r="DC267" s="9">
        <v>125.5</v>
      </c>
      <c r="DD267" s="9">
        <v>125.5</v>
      </c>
      <c r="DE267" s="9">
        <v>126.2</v>
      </c>
      <c r="DF267" s="9">
        <v>125.4</v>
      </c>
      <c r="DG267" s="9">
        <v>125.8</v>
      </c>
      <c r="DH267" s="9">
        <v>125.3</v>
      </c>
      <c r="DI267" s="9">
        <v>126.2</v>
      </c>
      <c r="DJ267" s="9">
        <v>125.5</v>
      </c>
      <c r="DK267" s="9">
        <v>126.1</v>
      </c>
      <c r="DL267" s="9">
        <v>127.8</v>
      </c>
      <c r="DM267" s="9">
        <v>126.1</v>
      </c>
      <c r="DN267" s="9">
        <v>128.80000000000001</v>
      </c>
      <c r="DO267" s="9">
        <v>127.8</v>
      </c>
      <c r="DP267" s="9">
        <v>128.69999999999999</v>
      </c>
      <c r="DQ267" s="9">
        <v>129.80000000000001</v>
      </c>
      <c r="DR267" s="9">
        <v>128.9</v>
      </c>
      <c r="DS267" s="9">
        <v>130.1</v>
      </c>
      <c r="DT267" s="9">
        <v>129.30000000000001</v>
      </c>
      <c r="DU267" s="9">
        <v>130.4</v>
      </c>
      <c r="DV267" s="9">
        <v>129.69999999999999</v>
      </c>
      <c r="DW267" s="9">
        <v>130.69999999999999</v>
      </c>
      <c r="DX267" s="9">
        <v>129.80000000000001</v>
      </c>
      <c r="DY267" s="9">
        <v>131</v>
      </c>
      <c r="DZ267" s="9">
        <v>130.1</v>
      </c>
      <c r="EA267" s="9">
        <v>131.30000000000001</v>
      </c>
      <c r="EB267" s="9">
        <v>130.19999999999999</v>
      </c>
      <c r="EC267" s="9">
        <v>131.6</v>
      </c>
      <c r="ED267" s="9">
        <v>130.5</v>
      </c>
      <c r="EE267" s="9">
        <v>131.9</v>
      </c>
      <c r="EF267" s="10">
        <v>132.6</v>
      </c>
      <c r="EG267" s="10">
        <v>137.6</v>
      </c>
      <c r="EH267" s="10">
        <v>133.9</v>
      </c>
      <c r="EI267" s="10">
        <v>138.1</v>
      </c>
      <c r="EJ267" s="69">
        <v>137.30000000000001</v>
      </c>
      <c r="EK267" s="69">
        <v>138.4</v>
      </c>
      <c r="EL267" s="70">
        <v>138.5</v>
      </c>
      <c r="EM267" s="70">
        <v>139.6</v>
      </c>
      <c r="EN267" s="70">
        <v>138.9</v>
      </c>
    </row>
    <row r="268" spans="1:144" x14ac:dyDescent="0.25">
      <c r="A268" s="2" t="s">
        <v>556</v>
      </c>
      <c r="B268" s="2" t="s">
        <v>557</v>
      </c>
      <c r="C268" s="5">
        <v>5.493E-2</v>
      </c>
      <c r="D268" s="9">
        <v>101.4</v>
      </c>
      <c r="E268" s="9">
        <v>101</v>
      </c>
      <c r="F268" s="9">
        <v>102.1</v>
      </c>
      <c r="G268" s="9">
        <v>102.9</v>
      </c>
      <c r="H268" s="9">
        <v>103.6</v>
      </c>
      <c r="I268" s="9">
        <v>105.1</v>
      </c>
      <c r="J268" s="9">
        <v>104.7</v>
      </c>
      <c r="K268" s="9">
        <v>103.1</v>
      </c>
      <c r="L268" s="9">
        <v>102.8</v>
      </c>
      <c r="M268" s="9">
        <v>103.9</v>
      </c>
      <c r="N268" s="9">
        <v>103.4</v>
      </c>
      <c r="O268" s="9">
        <v>105.3</v>
      </c>
      <c r="P268" s="9">
        <v>106.2</v>
      </c>
      <c r="Q268" s="9">
        <v>105</v>
      </c>
      <c r="R268" s="9">
        <v>104.8</v>
      </c>
      <c r="S268" s="9">
        <v>105.1</v>
      </c>
      <c r="T268" s="9">
        <v>106.3</v>
      </c>
      <c r="U268" s="9">
        <v>108.1</v>
      </c>
      <c r="V268" s="9">
        <v>107.5</v>
      </c>
      <c r="W268" s="9">
        <v>108.5</v>
      </c>
      <c r="X268" s="9">
        <v>107.2</v>
      </c>
      <c r="Y268" s="9">
        <v>107.2</v>
      </c>
      <c r="Z268" s="9">
        <v>107.5</v>
      </c>
      <c r="AA268" s="9">
        <v>108.2</v>
      </c>
      <c r="AB268" s="9">
        <v>107.9</v>
      </c>
      <c r="AC268" s="9">
        <v>109.2</v>
      </c>
      <c r="AD268" s="9">
        <v>109.6</v>
      </c>
      <c r="AE268" s="9">
        <v>109.2</v>
      </c>
      <c r="AF268" s="9">
        <v>110.5</v>
      </c>
      <c r="AG268" s="9">
        <v>109.7</v>
      </c>
      <c r="AH268" s="9">
        <v>108.9</v>
      </c>
      <c r="AI268" s="9">
        <v>107.7</v>
      </c>
      <c r="AJ268" s="9">
        <v>105.9</v>
      </c>
      <c r="AK268" s="9">
        <v>106.3</v>
      </c>
      <c r="AL268" s="9">
        <v>106</v>
      </c>
      <c r="AM268" s="9">
        <v>106.7</v>
      </c>
      <c r="AN268" s="9">
        <v>106</v>
      </c>
      <c r="AO268" s="9">
        <v>107.5</v>
      </c>
      <c r="AP268" s="9">
        <v>106.6</v>
      </c>
      <c r="AQ268" s="9">
        <v>107.8</v>
      </c>
      <c r="AR268" s="9">
        <v>110.6</v>
      </c>
      <c r="AS268" s="9">
        <v>109.8</v>
      </c>
      <c r="AT268" s="9">
        <v>107.6</v>
      </c>
      <c r="AU268" s="9">
        <v>108.6</v>
      </c>
      <c r="AV268" s="9">
        <v>108.8</v>
      </c>
      <c r="AW268" s="9">
        <v>108</v>
      </c>
      <c r="AX268" s="9">
        <v>108.6</v>
      </c>
      <c r="AY268" s="9">
        <v>109.5</v>
      </c>
      <c r="AZ268" s="9">
        <v>107.9</v>
      </c>
      <c r="BA268" s="9">
        <v>108.4</v>
      </c>
      <c r="BB268" s="9">
        <v>108.1</v>
      </c>
      <c r="BC268" s="9">
        <v>107.8</v>
      </c>
      <c r="BD268" s="9">
        <v>108.8</v>
      </c>
      <c r="BE268" s="9">
        <v>109.9</v>
      </c>
      <c r="BF268" s="9">
        <v>109.6</v>
      </c>
      <c r="BG268" s="9">
        <v>110.1</v>
      </c>
      <c r="BH268" s="9">
        <v>108.1</v>
      </c>
      <c r="BI268" s="9">
        <v>110</v>
      </c>
      <c r="BJ268" s="9">
        <v>110.2</v>
      </c>
      <c r="BK268" s="9">
        <v>111.1</v>
      </c>
      <c r="BL268" s="9">
        <v>111.1</v>
      </c>
      <c r="BM268" s="9">
        <v>109.7</v>
      </c>
      <c r="BN268" s="9">
        <v>110.7</v>
      </c>
      <c r="BO268" s="9">
        <v>109.6</v>
      </c>
      <c r="BP268" s="9">
        <v>111.5</v>
      </c>
      <c r="BQ268" s="9">
        <v>110.1</v>
      </c>
      <c r="BR268" s="9">
        <v>109.5</v>
      </c>
      <c r="BS268" s="9">
        <v>109.5</v>
      </c>
      <c r="BT268" s="9">
        <v>110.1</v>
      </c>
      <c r="BU268" s="9">
        <v>110.7</v>
      </c>
      <c r="BV268" s="9">
        <v>110.1</v>
      </c>
      <c r="BW268" s="9">
        <v>111.7</v>
      </c>
      <c r="BX268" s="9">
        <v>112</v>
      </c>
      <c r="BY268" s="9">
        <v>112.5</v>
      </c>
      <c r="BZ268" s="9">
        <v>111.8</v>
      </c>
      <c r="CA268" s="9">
        <v>112.5</v>
      </c>
      <c r="CB268" s="9">
        <v>113.5</v>
      </c>
      <c r="CC268" s="9">
        <v>114.4</v>
      </c>
      <c r="CD268" s="9">
        <v>113.1</v>
      </c>
      <c r="CE268" s="9">
        <v>114.2</v>
      </c>
      <c r="CF268" s="9">
        <v>113.1</v>
      </c>
      <c r="CG268" s="9">
        <v>112.5</v>
      </c>
      <c r="CH268" s="9">
        <v>110.2</v>
      </c>
      <c r="CI268" s="9">
        <v>111.1</v>
      </c>
      <c r="CJ268" s="9">
        <v>111.6</v>
      </c>
      <c r="CK268" s="9">
        <v>112</v>
      </c>
      <c r="CL268" s="9">
        <v>111.9</v>
      </c>
      <c r="CM268" s="9">
        <v>113.3</v>
      </c>
      <c r="CN268" s="9">
        <v>111.8</v>
      </c>
      <c r="CO268" s="9">
        <v>111.8</v>
      </c>
      <c r="CP268" s="9">
        <v>112.5</v>
      </c>
      <c r="CQ268" s="9">
        <v>110.9</v>
      </c>
      <c r="CR268" s="9">
        <v>109.8</v>
      </c>
      <c r="CS268" s="9">
        <v>110.5</v>
      </c>
      <c r="CT268" s="9">
        <v>110.2</v>
      </c>
      <c r="CU268" s="9">
        <v>108.9</v>
      </c>
      <c r="CV268" s="9">
        <v>108.9</v>
      </c>
      <c r="CW268" s="9">
        <v>103.9</v>
      </c>
      <c r="CX268" s="9">
        <v>105.5</v>
      </c>
      <c r="CY268" s="9">
        <v>105.3</v>
      </c>
      <c r="CZ268" s="9">
        <v>105.4</v>
      </c>
      <c r="DA268" s="9">
        <v>104</v>
      </c>
      <c r="DB268" s="9">
        <v>102.3</v>
      </c>
      <c r="DC268" s="9">
        <v>103.6</v>
      </c>
      <c r="DD268" s="9">
        <v>105.5</v>
      </c>
      <c r="DE268" s="9">
        <v>107.3</v>
      </c>
      <c r="DF268" s="9">
        <v>108.8</v>
      </c>
      <c r="DG268" s="9">
        <v>111.5</v>
      </c>
      <c r="DH268" s="9">
        <v>112.9</v>
      </c>
      <c r="DI268" s="9">
        <v>110</v>
      </c>
      <c r="DJ268" s="9">
        <v>113.8</v>
      </c>
      <c r="DK268" s="9">
        <v>113.7</v>
      </c>
      <c r="DL268" s="9">
        <v>113.2</v>
      </c>
      <c r="DM268" s="9">
        <v>115.5</v>
      </c>
      <c r="DN268" s="9">
        <v>119.3</v>
      </c>
      <c r="DO268" s="9">
        <v>121.4</v>
      </c>
      <c r="DP268" s="9">
        <v>121.4</v>
      </c>
      <c r="DQ268" s="9">
        <v>122.3</v>
      </c>
      <c r="DR268" s="9">
        <v>126.1</v>
      </c>
      <c r="DS268" s="9">
        <v>128.5</v>
      </c>
      <c r="DT268" s="9">
        <v>129.9</v>
      </c>
      <c r="DU268" s="9">
        <v>132</v>
      </c>
      <c r="DV268" s="9">
        <v>132</v>
      </c>
      <c r="DW268" s="9">
        <v>131.4</v>
      </c>
      <c r="DX268" s="9">
        <v>131.19999999999999</v>
      </c>
      <c r="DY268" s="9">
        <v>131.80000000000001</v>
      </c>
      <c r="DZ268" s="9">
        <v>131.4</v>
      </c>
      <c r="EA268" s="9">
        <v>129.19999999999999</v>
      </c>
      <c r="EB268" s="9">
        <v>127.7</v>
      </c>
      <c r="EC268" s="9">
        <v>128.5</v>
      </c>
      <c r="ED268" s="9">
        <v>128.30000000000001</v>
      </c>
      <c r="EE268" s="9">
        <v>126.9</v>
      </c>
      <c r="EF268" s="10">
        <v>126.3</v>
      </c>
      <c r="EG268" s="10">
        <v>125.8</v>
      </c>
      <c r="EH268" s="10">
        <v>122.7</v>
      </c>
      <c r="EI268" s="10">
        <v>123.5</v>
      </c>
      <c r="EJ268" s="69">
        <v>124.2</v>
      </c>
      <c r="EK268" s="69">
        <v>125.8</v>
      </c>
      <c r="EL268" s="70">
        <v>124.2</v>
      </c>
      <c r="EM268" s="70">
        <v>123.2</v>
      </c>
      <c r="EN268" s="70">
        <v>122.1</v>
      </c>
    </row>
    <row r="269" spans="1:144" x14ac:dyDescent="0.25">
      <c r="A269" s="2" t="s">
        <v>558</v>
      </c>
      <c r="B269" s="2" t="s">
        <v>559</v>
      </c>
      <c r="C269" s="5">
        <v>0.94618999999999998</v>
      </c>
      <c r="D269" s="9">
        <v>100.1</v>
      </c>
      <c r="E269" s="9">
        <v>100.9</v>
      </c>
      <c r="F269" s="9">
        <v>101.3</v>
      </c>
      <c r="G269" s="9">
        <v>102.3</v>
      </c>
      <c r="H269" s="9">
        <v>102.6</v>
      </c>
      <c r="I269" s="9">
        <v>103</v>
      </c>
      <c r="J269" s="9">
        <v>103.6</v>
      </c>
      <c r="K269" s="9">
        <v>103.9</v>
      </c>
      <c r="L269" s="9">
        <v>103.6</v>
      </c>
      <c r="M269" s="9">
        <v>103.6</v>
      </c>
      <c r="N269" s="9">
        <v>104.5</v>
      </c>
      <c r="O269" s="9">
        <v>105.9</v>
      </c>
      <c r="P269" s="9">
        <v>106.6</v>
      </c>
      <c r="Q269" s="9">
        <v>107.5</v>
      </c>
      <c r="R269" s="9">
        <v>108.1</v>
      </c>
      <c r="S269" s="9">
        <v>110.4</v>
      </c>
      <c r="T269" s="9">
        <v>110.1</v>
      </c>
      <c r="U269" s="9">
        <v>110.9</v>
      </c>
      <c r="V269" s="9">
        <v>109.9</v>
      </c>
      <c r="W269" s="9">
        <v>110.7</v>
      </c>
      <c r="X269" s="9">
        <v>112.2</v>
      </c>
      <c r="Y269" s="9">
        <v>112.8</v>
      </c>
      <c r="Z269" s="9">
        <v>112.6</v>
      </c>
      <c r="AA269" s="9">
        <v>111.7</v>
      </c>
      <c r="AB269" s="9">
        <v>114.3</v>
      </c>
      <c r="AC269" s="9">
        <v>116</v>
      </c>
      <c r="AD269" s="9">
        <v>116</v>
      </c>
      <c r="AE269" s="9">
        <v>117</v>
      </c>
      <c r="AF269" s="9">
        <v>115.9</v>
      </c>
      <c r="AG269" s="9">
        <v>115.2</v>
      </c>
      <c r="AH269" s="9">
        <v>114.6</v>
      </c>
      <c r="AI269" s="9">
        <v>114.5</v>
      </c>
      <c r="AJ269" s="9">
        <v>114.1</v>
      </c>
      <c r="AK269" s="9">
        <v>112.2</v>
      </c>
      <c r="AL269" s="9">
        <v>113.4</v>
      </c>
      <c r="AM269" s="9">
        <v>114.4</v>
      </c>
      <c r="AN269" s="9">
        <v>113.4</v>
      </c>
      <c r="AO269" s="9">
        <v>111.9</v>
      </c>
      <c r="AP269" s="9">
        <v>112.9</v>
      </c>
      <c r="AQ269" s="9">
        <v>113.8</v>
      </c>
      <c r="AR269" s="9">
        <v>113.8</v>
      </c>
      <c r="AS269" s="9">
        <v>113.5</v>
      </c>
      <c r="AT269" s="9">
        <v>112.5</v>
      </c>
      <c r="AU269" s="9">
        <v>113.1</v>
      </c>
      <c r="AV269" s="9">
        <v>112.6</v>
      </c>
      <c r="AW269" s="9">
        <v>110.9</v>
      </c>
      <c r="AX269" s="9">
        <v>112.8</v>
      </c>
      <c r="AY269" s="9">
        <v>111.9</v>
      </c>
      <c r="AZ269" s="9">
        <v>113.1</v>
      </c>
      <c r="BA269" s="9">
        <v>113.8</v>
      </c>
      <c r="BB269" s="9">
        <v>113.1</v>
      </c>
      <c r="BC269" s="9">
        <v>112.7</v>
      </c>
      <c r="BD269" s="9">
        <v>114.2</v>
      </c>
      <c r="BE269" s="9">
        <v>116.5</v>
      </c>
      <c r="BF269" s="9">
        <v>114.1</v>
      </c>
      <c r="BG269" s="9">
        <v>114.7</v>
      </c>
      <c r="BH269" s="9">
        <v>114.8</v>
      </c>
      <c r="BI269" s="9">
        <v>114.2</v>
      </c>
      <c r="BJ269" s="9">
        <v>113.1</v>
      </c>
      <c r="BK269" s="9">
        <v>112.7</v>
      </c>
      <c r="BL269" s="9">
        <v>114.3</v>
      </c>
      <c r="BM269" s="9">
        <v>114.8</v>
      </c>
      <c r="BN269" s="9">
        <v>115.3</v>
      </c>
      <c r="BO269" s="9">
        <v>115.2</v>
      </c>
      <c r="BP269" s="9">
        <v>119.3</v>
      </c>
      <c r="BQ269" s="9">
        <v>118</v>
      </c>
      <c r="BR269" s="9">
        <v>117</v>
      </c>
      <c r="BS269" s="9">
        <v>117.8</v>
      </c>
      <c r="BT269" s="9">
        <v>117.4</v>
      </c>
      <c r="BU269" s="9">
        <v>116.2</v>
      </c>
      <c r="BV269" s="9">
        <v>117</v>
      </c>
      <c r="BW269" s="9">
        <v>117.7</v>
      </c>
      <c r="BX269" s="9">
        <v>119.9</v>
      </c>
      <c r="BY269" s="9">
        <v>120.5</v>
      </c>
      <c r="BZ269" s="9">
        <v>120.2</v>
      </c>
      <c r="CA269" s="9">
        <v>122.8</v>
      </c>
      <c r="CB269" s="9">
        <v>122.2</v>
      </c>
      <c r="CC269" s="9">
        <v>121.5</v>
      </c>
      <c r="CD269" s="9">
        <v>123.6</v>
      </c>
      <c r="CE269" s="9">
        <v>123.9</v>
      </c>
      <c r="CF269" s="9">
        <v>123.9</v>
      </c>
      <c r="CG269" s="9">
        <v>123.6</v>
      </c>
      <c r="CH269" s="9">
        <v>124.4</v>
      </c>
      <c r="CI269" s="9">
        <v>124.4</v>
      </c>
      <c r="CJ269" s="9">
        <v>124.8</v>
      </c>
      <c r="CK269" s="9">
        <v>126.2</v>
      </c>
      <c r="CL269" s="9">
        <v>125.8</v>
      </c>
      <c r="CM269" s="9">
        <v>126.1</v>
      </c>
      <c r="CN269" s="9">
        <v>124.7</v>
      </c>
      <c r="CO269" s="9">
        <v>124.5</v>
      </c>
      <c r="CP269" s="9">
        <v>124.6</v>
      </c>
      <c r="CQ269" s="9">
        <v>125.4</v>
      </c>
      <c r="CR269" s="9">
        <v>123.4</v>
      </c>
      <c r="CS269" s="9">
        <v>123.9</v>
      </c>
      <c r="CT269" s="9">
        <v>124.8</v>
      </c>
      <c r="CU269" s="9">
        <v>124.4</v>
      </c>
      <c r="CV269" s="9">
        <v>124.6</v>
      </c>
      <c r="CW269" s="9">
        <v>123.8</v>
      </c>
      <c r="CX269" s="9">
        <v>121.5</v>
      </c>
      <c r="CY269" s="9">
        <v>118.1</v>
      </c>
      <c r="CZ269" s="9">
        <v>119.6</v>
      </c>
      <c r="DA269" s="9">
        <v>119.8</v>
      </c>
      <c r="DB269" s="9">
        <v>121</v>
      </c>
      <c r="DC269" s="9">
        <v>121.5</v>
      </c>
      <c r="DD269" s="9">
        <v>123.5</v>
      </c>
      <c r="DE269" s="9">
        <v>125</v>
      </c>
      <c r="DF269" s="9">
        <v>124.8</v>
      </c>
      <c r="DG269" s="9">
        <v>126.6</v>
      </c>
      <c r="DH269" s="9">
        <v>127.4</v>
      </c>
      <c r="DI269" s="9">
        <v>126.3</v>
      </c>
      <c r="DJ269" s="9">
        <v>129.1</v>
      </c>
      <c r="DK269" s="9">
        <v>133.5</v>
      </c>
      <c r="DL269" s="9">
        <v>135.5</v>
      </c>
      <c r="DM269" s="9">
        <v>136.30000000000001</v>
      </c>
      <c r="DN269" s="9">
        <v>137.4</v>
      </c>
      <c r="DO269" s="9">
        <v>138.6</v>
      </c>
      <c r="DP269" s="9">
        <v>141.6</v>
      </c>
      <c r="DQ269" s="9">
        <v>140.69999999999999</v>
      </c>
      <c r="DR269" s="9">
        <v>143.30000000000001</v>
      </c>
      <c r="DS269" s="9">
        <v>145.9</v>
      </c>
      <c r="DT269" s="9">
        <v>148.80000000000001</v>
      </c>
      <c r="DU269" s="9">
        <v>153.69999999999999</v>
      </c>
      <c r="DV269" s="9">
        <v>155.19999999999999</v>
      </c>
      <c r="DW269" s="9">
        <v>156.19999999999999</v>
      </c>
      <c r="DX269" s="9">
        <v>156.5</v>
      </c>
      <c r="DY269" s="9">
        <v>154.19999999999999</v>
      </c>
      <c r="DZ269" s="9">
        <v>157.5</v>
      </c>
      <c r="EA269" s="9">
        <v>156.80000000000001</v>
      </c>
      <c r="EB269" s="9">
        <v>156.69999999999999</v>
      </c>
      <c r="EC269" s="9">
        <v>156.9</v>
      </c>
      <c r="ED269" s="9">
        <v>158.69999999999999</v>
      </c>
      <c r="EE269" s="9">
        <v>158.9</v>
      </c>
      <c r="EF269" s="10">
        <v>161</v>
      </c>
      <c r="EG269" s="10">
        <v>159.30000000000001</v>
      </c>
      <c r="EH269" s="10">
        <v>158.9</v>
      </c>
      <c r="EI269" s="10">
        <v>158</v>
      </c>
      <c r="EJ269" s="69">
        <v>156.69999999999999</v>
      </c>
      <c r="EK269" s="69">
        <v>155.80000000000001</v>
      </c>
      <c r="EL269" s="70">
        <v>157.1</v>
      </c>
      <c r="EM269" s="70">
        <v>156.30000000000001</v>
      </c>
      <c r="EN269" s="70">
        <v>156.9</v>
      </c>
    </row>
    <row r="270" spans="1:144" x14ac:dyDescent="0.25">
      <c r="A270" s="2" t="s">
        <v>560</v>
      </c>
      <c r="B270" s="2" t="s">
        <v>561</v>
      </c>
      <c r="C270" s="5">
        <v>5.3039999999999997E-2</v>
      </c>
      <c r="D270" s="9">
        <v>107.2</v>
      </c>
      <c r="E270" s="9">
        <v>109.2</v>
      </c>
      <c r="F270" s="9">
        <v>109.6</v>
      </c>
      <c r="G270" s="9">
        <v>107.7</v>
      </c>
      <c r="H270" s="9">
        <v>111.1</v>
      </c>
      <c r="I270" s="9">
        <v>113</v>
      </c>
      <c r="J270" s="9">
        <v>109.4</v>
      </c>
      <c r="K270" s="9">
        <v>110.8</v>
      </c>
      <c r="L270" s="9">
        <v>112.3</v>
      </c>
      <c r="M270" s="9">
        <v>112.6</v>
      </c>
      <c r="N270" s="9">
        <v>113</v>
      </c>
      <c r="O270" s="9">
        <v>113.8</v>
      </c>
      <c r="P270" s="9">
        <v>113.9</v>
      </c>
      <c r="Q270" s="9">
        <v>112.3</v>
      </c>
      <c r="R270" s="9">
        <v>115</v>
      </c>
      <c r="S270" s="9">
        <v>119</v>
      </c>
      <c r="T270" s="9">
        <v>118.3</v>
      </c>
      <c r="U270" s="9">
        <v>119.8</v>
      </c>
      <c r="V270" s="9">
        <v>120.5</v>
      </c>
      <c r="W270" s="9">
        <v>122.5</v>
      </c>
      <c r="X270" s="9">
        <v>123.5</v>
      </c>
      <c r="Y270" s="9">
        <v>124.8</v>
      </c>
      <c r="Z270" s="9">
        <v>126.3</v>
      </c>
      <c r="AA270" s="9">
        <v>126.8</v>
      </c>
      <c r="AB270" s="9">
        <v>124.4</v>
      </c>
      <c r="AC270" s="9">
        <v>124.2</v>
      </c>
      <c r="AD270" s="9">
        <v>121.2</v>
      </c>
      <c r="AE270" s="9">
        <v>121.7</v>
      </c>
      <c r="AF270" s="9">
        <v>123.3</v>
      </c>
      <c r="AG270" s="9">
        <v>124.3</v>
      </c>
      <c r="AH270" s="9">
        <v>123.9</v>
      </c>
      <c r="AI270" s="9">
        <v>124.9</v>
      </c>
      <c r="AJ270" s="9">
        <v>122.4</v>
      </c>
      <c r="AK270" s="9">
        <v>118.6</v>
      </c>
      <c r="AL270" s="9">
        <v>114.2</v>
      </c>
      <c r="AM270" s="9">
        <v>117.6</v>
      </c>
      <c r="AN270" s="9">
        <v>118.3</v>
      </c>
      <c r="AO270" s="9">
        <v>119.4</v>
      </c>
      <c r="AP270" s="9">
        <v>120.6</v>
      </c>
      <c r="AQ270" s="9">
        <v>118.7</v>
      </c>
      <c r="AR270" s="9">
        <v>117.8</v>
      </c>
      <c r="AS270" s="9">
        <v>117.2</v>
      </c>
      <c r="AT270" s="9">
        <v>116.5</v>
      </c>
      <c r="AU270" s="9">
        <v>114.6</v>
      </c>
      <c r="AV270" s="9">
        <v>114.8</v>
      </c>
      <c r="AW270" s="9">
        <v>111.2</v>
      </c>
      <c r="AX270" s="9">
        <v>110</v>
      </c>
      <c r="AY270" s="9">
        <v>110.5</v>
      </c>
      <c r="AZ270" s="9">
        <v>112.2</v>
      </c>
      <c r="BA270" s="9">
        <v>113.6</v>
      </c>
      <c r="BB270" s="9">
        <v>112.6</v>
      </c>
      <c r="BC270" s="9">
        <v>114.2</v>
      </c>
      <c r="BD270" s="9">
        <v>114</v>
      </c>
      <c r="BE270" s="9">
        <v>112.1</v>
      </c>
      <c r="BF270" s="9">
        <v>112.7</v>
      </c>
      <c r="BG270" s="9">
        <v>112.8</v>
      </c>
      <c r="BH270" s="9">
        <v>113</v>
      </c>
      <c r="BI270" s="9">
        <v>112.6</v>
      </c>
      <c r="BJ270" s="9">
        <v>113.2</v>
      </c>
      <c r="BK270" s="9">
        <v>113.7</v>
      </c>
      <c r="BL270" s="9">
        <v>116.3</v>
      </c>
      <c r="BM270" s="9">
        <v>114.9</v>
      </c>
      <c r="BN270" s="9">
        <v>116.3</v>
      </c>
      <c r="BO270" s="9">
        <v>114.9</v>
      </c>
      <c r="BP270" s="9">
        <v>113.5</v>
      </c>
      <c r="BQ270" s="9">
        <v>114.7</v>
      </c>
      <c r="BR270" s="9">
        <v>116.2</v>
      </c>
      <c r="BS270" s="9">
        <v>116.6</v>
      </c>
      <c r="BT270" s="9">
        <v>118.6</v>
      </c>
      <c r="BU270" s="9">
        <v>117.6</v>
      </c>
      <c r="BV270" s="9">
        <v>120.4</v>
      </c>
      <c r="BW270" s="9">
        <v>122.4</v>
      </c>
      <c r="BX270" s="9">
        <v>121.7</v>
      </c>
      <c r="BY270" s="9">
        <v>122.3</v>
      </c>
      <c r="BZ270" s="9">
        <v>123.7</v>
      </c>
      <c r="CA270" s="9">
        <v>124.6</v>
      </c>
      <c r="CB270" s="9">
        <v>122.2</v>
      </c>
      <c r="CC270" s="9">
        <v>125.4</v>
      </c>
      <c r="CD270" s="9">
        <v>125.6</v>
      </c>
      <c r="CE270" s="9">
        <v>124.7</v>
      </c>
      <c r="CF270" s="9">
        <v>121.1</v>
      </c>
      <c r="CG270" s="9">
        <v>119.1</v>
      </c>
      <c r="CH270" s="9">
        <v>119.4</v>
      </c>
      <c r="CI270" s="9">
        <v>121.6</v>
      </c>
      <c r="CJ270" s="9">
        <v>121.4</v>
      </c>
      <c r="CK270" s="9">
        <v>121.5</v>
      </c>
      <c r="CL270" s="9">
        <v>120.6</v>
      </c>
      <c r="CM270" s="9">
        <v>118.8</v>
      </c>
      <c r="CN270" s="9">
        <v>118.3</v>
      </c>
      <c r="CO270" s="9">
        <v>117.8</v>
      </c>
      <c r="CP270" s="9">
        <v>117.4</v>
      </c>
      <c r="CQ270" s="9">
        <v>115.3</v>
      </c>
      <c r="CR270" s="9">
        <v>113.8</v>
      </c>
      <c r="CS270" s="9">
        <v>114.2</v>
      </c>
      <c r="CT270" s="9">
        <v>113.6</v>
      </c>
      <c r="CU270" s="9">
        <v>113.6</v>
      </c>
      <c r="CV270" s="9">
        <v>112.3</v>
      </c>
      <c r="CW270" s="9">
        <v>112.7</v>
      </c>
      <c r="CX270" s="9">
        <v>112.5</v>
      </c>
      <c r="CY270" s="9">
        <v>114.1</v>
      </c>
      <c r="CZ270" s="9">
        <v>115</v>
      </c>
      <c r="DA270" s="9">
        <v>115.4</v>
      </c>
      <c r="DB270" s="9">
        <v>117.1</v>
      </c>
      <c r="DC270" s="9">
        <v>119.5</v>
      </c>
      <c r="DD270" s="9">
        <v>119.1</v>
      </c>
      <c r="DE270" s="9">
        <v>119.3</v>
      </c>
      <c r="DF270" s="9">
        <v>123.1</v>
      </c>
      <c r="DG270" s="9">
        <v>128.30000000000001</v>
      </c>
      <c r="DH270" s="9">
        <v>130.80000000000001</v>
      </c>
      <c r="DI270" s="9">
        <v>129.69999999999999</v>
      </c>
      <c r="DJ270" s="9">
        <v>126.2</v>
      </c>
      <c r="DK270" s="9">
        <v>126.3</v>
      </c>
      <c r="DL270" s="9">
        <v>127.6</v>
      </c>
      <c r="DM270" s="9">
        <v>128.80000000000001</v>
      </c>
      <c r="DN270" s="9">
        <v>132.6</v>
      </c>
      <c r="DO270" s="9">
        <v>133.69999999999999</v>
      </c>
      <c r="DP270" s="9">
        <v>130</v>
      </c>
      <c r="DQ270" s="9">
        <v>128.69999999999999</v>
      </c>
      <c r="DR270" s="9">
        <v>129.19999999999999</v>
      </c>
      <c r="DS270" s="9">
        <v>134.30000000000001</v>
      </c>
      <c r="DT270" s="9">
        <v>135.4</v>
      </c>
      <c r="DU270" s="9">
        <v>132.5</v>
      </c>
      <c r="DV270" s="9">
        <v>130.30000000000001</v>
      </c>
      <c r="DW270" s="9">
        <v>128.1</v>
      </c>
      <c r="DX270" s="9">
        <v>124</v>
      </c>
      <c r="DY270" s="9">
        <v>124.3</v>
      </c>
      <c r="DZ270" s="9">
        <v>122.6</v>
      </c>
      <c r="EA270" s="9">
        <v>120</v>
      </c>
      <c r="EB270" s="9">
        <v>118.8</v>
      </c>
      <c r="EC270" s="9">
        <v>120.6</v>
      </c>
      <c r="ED270" s="9">
        <v>121.7</v>
      </c>
      <c r="EE270" s="9">
        <v>121.7</v>
      </c>
      <c r="EF270" s="10">
        <v>121.2</v>
      </c>
      <c r="EG270" s="10">
        <v>119.8</v>
      </c>
      <c r="EH270" s="10">
        <v>118.1</v>
      </c>
      <c r="EI270" s="10">
        <v>117.6</v>
      </c>
      <c r="EJ270" s="69">
        <v>118.8</v>
      </c>
      <c r="EK270" s="69">
        <v>120.2</v>
      </c>
      <c r="EL270" s="70">
        <v>119.6</v>
      </c>
      <c r="EM270" s="70">
        <v>117.8</v>
      </c>
      <c r="EN270" s="70">
        <v>118.1</v>
      </c>
    </row>
    <row r="271" spans="1:144" x14ac:dyDescent="0.25">
      <c r="A271" s="2" t="s">
        <v>562</v>
      </c>
      <c r="B271" s="2" t="s">
        <v>563</v>
      </c>
      <c r="C271" s="5">
        <v>8.362E-2</v>
      </c>
      <c r="D271" s="9">
        <v>99</v>
      </c>
      <c r="E271" s="9">
        <v>100.1</v>
      </c>
      <c r="F271" s="9">
        <v>102.6</v>
      </c>
      <c r="G271" s="9">
        <v>104.6</v>
      </c>
      <c r="H271" s="9">
        <v>107</v>
      </c>
      <c r="I271" s="9">
        <v>106.6</v>
      </c>
      <c r="J271" s="9">
        <v>109.2</v>
      </c>
      <c r="K271" s="9">
        <v>109.2</v>
      </c>
      <c r="L271" s="9">
        <v>108.8</v>
      </c>
      <c r="M271" s="9">
        <v>107.3</v>
      </c>
      <c r="N271" s="9">
        <v>110.3</v>
      </c>
      <c r="O271" s="9">
        <v>110.5</v>
      </c>
      <c r="P271" s="9">
        <v>106.2</v>
      </c>
      <c r="Q271" s="9">
        <v>108</v>
      </c>
      <c r="R271" s="9">
        <v>111.1</v>
      </c>
      <c r="S271" s="9">
        <v>108.9</v>
      </c>
      <c r="T271" s="9">
        <v>115.7</v>
      </c>
      <c r="U271" s="9">
        <v>116.2</v>
      </c>
      <c r="V271" s="9">
        <v>112.4</v>
      </c>
      <c r="W271" s="9">
        <v>113</v>
      </c>
      <c r="X271" s="9">
        <v>110.7</v>
      </c>
      <c r="Y271" s="9">
        <v>111</v>
      </c>
      <c r="Z271" s="9">
        <v>111.6</v>
      </c>
      <c r="AA271" s="9">
        <v>114.6</v>
      </c>
      <c r="AB271" s="9">
        <v>119.3</v>
      </c>
      <c r="AC271" s="9">
        <v>120.4</v>
      </c>
      <c r="AD271" s="9">
        <v>116.5</v>
      </c>
      <c r="AE271" s="9">
        <v>117.9</v>
      </c>
      <c r="AF271" s="9">
        <v>117.6</v>
      </c>
      <c r="AG271" s="9">
        <v>112.8</v>
      </c>
      <c r="AH271" s="9">
        <v>112.8</v>
      </c>
      <c r="AI271" s="9">
        <v>107.6</v>
      </c>
      <c r="AJ271" s="9">
        <v>106.6</v>
      </c>
      <c r="AK271" s="9">
        <v>107.9</v>
      </c>
      <c r="AL271" s="9">
        <v>112.1</v>
      </c>
      <c r="AM271" s="9">
        <v>110.5</v>
      </c>
      <c r="AN271" s="9">
        <v>116.2</v>
      </c>
      <c r="AO271" s="9">
        <v>111.5</v>
      </c>
      <c r="AP271" s="9">
        <v>110.7</v>
      </c>
      <c r="AQ271" s="9">
        <v>108.7</v>
      </c>
      <c r="AR271" s="9">
        <v>98.9</v>
      </c>
      <c r="AS271" s="9">
        <v>98.2</v>
      </c>
      <c r="AT271" s="9">
        <v>97.4</v>
      </c>
      <c r="AU271" s="9">
        <v>97.2</v>
      </c>
      <c r="AV271" s="9">
        <v>98.3</v>
      </c>
      <c r="AW271" s="9">
        <v>98.1</v>
      </c>
      <c r="AX271" s="9">
        <v>99.1</v>
      </c>
      <c r="AY271" s="9">
        <v>99.1</v>
      </c>
      <c r="AZ271" s="9">
        <v>103</v>
      </c>
      <c r="BA271" s="9">
        <v>101.4</v>
      </c>
      <c r="BB271" s="9">
        <v>101.6</v>
      </c>
      <c r="BC271" s="9">
        <v>102.1</v>
      </c>
      <c r="BD271" s="9">
        <v>103.4</v>
      </c>
      <c r="BE271" s="9">
        <v>105.2</v>
      </c>
      <c r="BF271" s="9">
        <v>100</v>
      </c>
      <c r="BG271" s="9">
        <v>102.9</v>
      </c>
      <c r="BH271" s="9">
        <v>104.2</v>
      </c>
      <c r="BI271" s="9">
        <v>106.7</v>
      </c>
      <c r="BJ271" s="9">
        <v>108.6</v>
      </c>
      <c r="BK271" s="9">
        <v>110.1</v>
      </c>
      <c r="BL271" s="9">
        <v>110</v>
      </c>
      <c r="BM271" s="9">
        <v>110.7</v>
      </c>
      <c r="BN271" s="9">
        <v>115.1</v>
      </c>
      <c r="BO271" s="9">
        <v>113.6</v>
      </c>
      <c r="BP271" s="9">
        <v>114.1</v>
      </c>
      <c r="BQ271" s="9">
        <v>114.1</v>
      </c>
      <c r="BR271" s="9">
        <v>113.5</v>
      </c>
      <c r="BS271" s="9">
        <v>112.8</v>
      </c>
      <c r="BT271" s="9">
        <v>113.1</v>
      </c>
      <c r="BU271" s="9">
        <v>113.1</v>
      </c>
      <c r="BV271" s="9">
        <v>113.1</v>
      </c>
      <c r="BW271" s="9">
        <v>112.8</v>
      </c>
      <c r="BX271" s="9">
        <v>112.8</v>
      </c>
      <c r="BY271" s="9">
        <v>115</v>
      </c>
      <c r="BZ271" s="9">
        <v>117.2</v>
      </c>
      <c r="CA271" s="9">
        <v>116.7</v>
      </c>
      <c r="CB271" s="9">
        <v>117</v>
      </c>
      <c r="CC271" s="9">
        <v>115.3</v>
      </c>
      <c r="CD271" s="9">
        <v>116.2</v>
      </c>
      <c r="CE271" s="9">
        <v>116.3</v>
      </c>
      <c r="CF271" s="9">
        <v>115</v>
      </c>
      <c r="CG271" s="9">
        <v>116.5</v>
      </c>
      <c r="CH271" s="9">
        <v>118.4</v>
      </c>
      <c r="CI271" s="9">
        <v>114.8</v>
      </c>
      <c r="CJ271" s="9">
        <v>115.6</v>
      </c>
      <c r="CK271" s="9">
        <v>114.6</v>
      </c>
      <c r="CL271" s="9">
        <v>116.1</v>
      </c>
      <c r="CM271" s="9">
        <v>116</v>
      </c>
      <c r="CN271" s="9">
        <v>114.6</v>
      </c>
      <c r="CO271" s="9">
        <v>113.9</v>
      </c>
      <c r="CP271" s="9">
        <v>110.8</v>
      </c>
      <c r="CQ271" s="9">
        <v>111.2</v>
      </c>
      <c r="CR271" s="9">
        <v>110.4</v>
      </c>
      <c r="CS271" s="9">
        <v>110.5</v>
      </c>
      <c r="CT271" s="9">
        <v>112.1</v>
      </c>
      <c r="CU271" s="9">
        <v>112.6</v>
      </c>
      <c r="CV271" s="9">
        <v>112.6</v>
      </c>
      <c r="CW271" s="9">
        <v>106.3</v>
      </c>
      <c r="CX271" s="9">
        <v>108.1</v>
      </c>
      <c r="CY271" s="9">
        <v>108.2</v>
      </c>
      <c r="CZ271" s="9">
        <v>109.8</v>
      </c>
      <c r="DA271" s="9">
        <v>106.3</v>
      </c>
      <c r="DB271" s="9">
        <v>105.8</v>
      </c>
      <c r="DC271" s="9">
        <v>106.7</v>
      </c>
      <c r="DD271" s="9">
        <v>106.9</v>
      </c>
      <c r="DE271" s="9">
        <v>112.3</v>
      </c>
      <c r="DF271" s="9">
        <v>112.6</v>
      </c>
      <c r="DG271" s="9">
        <v>114.2</v>
      </c>
      <c r="DH271" s="9">
        <v>116</v>
      </c>
      <c r="DI271" s="9">
        <v>114.9</v>
      </c>
      <c r="DJ271" s="9">
        <v>118</v>
      </c>
      <c r="DK271" s="9">
        <v>118.5</v>
      </c>
      <c r="DL271" s="9">
        <v>122.8</v>
      </c>
      <c r="DM271" s="9">
        <v>124</v>
      </c>
      <c r="DN271" s="9">
        <v>126.7</v>
      </c>
      <c r="DO271" s="9">
        <v>126.8</v>
      </c>
      <c r="DP271" s="9">
        <v>124.2</v>
      </c>
      <c r="DQ271" s="9">
        <v>128.19999999999999</v>
      </c>
      <c r="DR271" s="9">
        <v>126.5</v>
      </c>
      <c r="DS271" s="9">
        <v>130.80000000000001</v>
      </c>
      <c r="DT271" s="9">
        <v>128.4</v>
      </c>
      <c r="DU271" s="9">
        <v>131.80000000000001</v>
      </c>
      <c r="DV271" s="9">
        <v>129.69999999999999</v>
      </c>
      <c r="DW271" s="9">
        <v>132.69999999999999</v>
      </c>
      <c r="DX271" s="9">
        <v>130</v>
      </c>
      <c r="DY271" s="9">
        <v>132.9</v>
      </c>
      <c r="DZ271" s="9">
        <v>128.80000000000001</v>
      </c>
      <c r="EA271" s="9">
        <v>133.5</v>
      </c>
      <c r="EB271" s="9">
        <v>129</v>
      </c>
      <c r="EC271" s="9">
        <v>134.80000000000001</v>
      </c>
      <c r="ED271" s="9">
        <v>133.9</v>
      </c>
      <c r="EE271" s="9">
        <v>136.5</v>
      </c>
      <c r="EF271" s="10">
        <v>134.4</v>
      </c>
      <c r="EG271" s="10">
        <v>136.9</v>
      </c>
      <c r="EH271" s="10">
        <v>133.30000000000001</v>
      </c>
      <c r="EI271" s="10">
        <v>136.9</v>
      </c>
      <c r="EJ271" s="69">
        <v>135.30000000000001</v>
      </c>
      <c r="EK271" s="69">
        <v>139.80000000000001</v>
      </c>
      <c r="EL271" s="70">
        <v>136</v>
      </c>
      <c r="EM271" s="70">
        <v>139.6</v>
      </c>
      <c r="EN271" s="70">
        <v>138.1</v>
      </c>
    </row>
    <row r="272" spans="1:144" x14ac:dyDescent="0.25">
      <c r="A272" s="2" t="s">
        <v>564</v>
      </c>
      <c r="B272" s="2" t="s">
        <v>565</v>
      </c>
      <c r="C272" s="5">
        <v>0.31677</v>
      </c>
      <c r="D272" s="9">
        <v>98.3</v>
      </c>
      <c r="E272" s="9">
        <v>99.5</v>
      </c>
      <c r="F272" s="9">
        <v>100.7</v>
      </c>
      <c r="G272" s="9">
        <v>100.8</v>
      </c>
      <c r="H272" s="9">
        <v>103.2</v>
      </c>
      <c r="I272" s="9">
        <v>105</v>
      </c>
      <c r="J272" s="9">
        <v>105</v>
      </c>
      <c r="K272" s="9">
        <v>105.4</v>
      </c>
      <c r="L272" s="9">
        <v>104.4</v>
      </c>
      <c r="M272" s="9">
        <v>104.3</v>
      </c>
      <c r="N272" s="9">
        <v>105.2</v>
      </c>
      <c r="O272" s="9">
        <v>106.5</v>
      </c>
      <c r="P272" s="9">
        <v>107.1</v>
      </c>
      <c r="Q272" s="9">
        <v>107.7</v>
      </c>
      <c r="R272" s="9">
        <v>107.8</v>
      </c>
      <c r="S272" s="9">
        <v>106.3</v>
      </c>
      <c r="T272" s="9">
        <v>104.9</v>
      </c>
      <c r="U272" s="9">
        <v>103.6</v>
      </c>
      <c r="V272" s="9">
        <v>104.4</v>
      </c>
      <c r="W272" s="9">
        <v>103.3</v>
      </c>
      <c r="X272" s="9">
        <v>104.9</v>
      </c>
      <c r="Y272" s="9">
        <v>106.4</v>
      </c>
      <c r="Z272" s="9">
        <v>107.9</v>
      </c>
      <c r="AA272" s="9">
        <v>107.8</v>
      </c>
      <c r="AB272" s="9">
        <v>107.3</v>
      </c>
      <c r="AC272" s="9">
        <v>110.5</v>
      </c>
      <c r="AD272" s="9">
        <v>111.2</v>
      </c>
      <c r="AE272" s="9">
        <v>111.5</v>
      </c>
      <c r="AF272" s="9">
        <v>111.3</v>
      </c>
      <c r="AG272" s="9">
        <v>110.4</v>
      </c>
      <c r="AH272" s="9">
        <v>111</v>
      </c>
      <c r="AI272" s="9">
        <v>110.7</v>
      </c>
      <c r="AJ272" s="9">
        <v>113.4</v>
      </c>
      <c r="AK272" s="9">
        <v>116</v>
      </c>
      <c r="AL272" s="9">
        <v>118</v>
      </c>
      <c r="AM272" s="9">
        <v>120.5</v>
      </c>
      <c r="AN272" s="9">
        <v>119.8</v>
      </c>
      <c r="AO272" s="9">
        <v>120</v>
      </c>
      <c r="AP272" s="9">
        <v>123</v>
      </c>
      <c r="AQ272" s="9">
        <v>128.5</v>
      </c>
      <c r="AR272" s="9">
        <v>131.5</v>
      </c>
      <c r="AS272" s="9">
        <v>135.4</v>
      </c>
      <c r="AT272" s="9">
        <v>141.19999999999999</v>
      </c>
      <c r="AU272" s="9">
        <v>143.5</v>
      </c>
      <c r="AV272" s="9">
        <v>147.9</v>
      </c>
      <c r="AW272" s="9">
        <v>148.6</v>
      </c>
      <c r="AX272" s="9">
        <v>148.9</v>
      </c>
      <c r="AY272" s="9">
        <v>152.5</v>
      </c>
      <c r="AZ272" s="9">
        <v>155.6</v>
      </c>
      <c r="BA272" s="9">
        <v>154.69999999999999</v>
      </c>
      <c r="BB272" s="9">
        <v>155</v>
      </c>
      <c r="BC272" s="9">
        <v>158</v>
      </c>
      <c r="BD272" s="9">
        <v>155</v>
      </c>
      <c r="BE272" s="9">
        <v>150.4</v>
      </c>
      <c r="BF272" s="9">
        <v>147.6</v>
      </c>
      <c r="BG272" s="9">
        <v>146.9</v>
      </c>
      <c r="BH272" s="9">
        <v>144.19999999999999</v>
      </c>
      <c r="BI272" s="9">
        <v>145.19999999999999</v>
      </c>
      <c r="BJ272" s="9">
        <v>146.19999999999999</v>
      </c>
      <c r="BK272" s="9">
        <v>146.9</v>
      </c>
      <c r="BL272" s="9">
        <v>145.6</v>
      </c>
      <c r="BM272" s="9">
        <v>144.1</v>
      </c>
      <c r="BN272" s="9">
        <v>144.5</v>
      </c>
      <c r="BO272" s="9">
        <v>144.19999999999999</v>
      </c>
      <c r="BP272" s="9">
        <v>142.1</v>
      </c>
      <c r="BQ272" s="9">
        <v>143</v>
      </c>
      <c r="BR272" s="9">
        <v>144.6</v>
      </c>
      <c r="BS272" s="9">
        <v>145</v>
      </c>
      <c r="BT272" s="9">
        <v>144.30000000000001</v>
      </c>
      <c r="BU272" s="9">
        <v>143.1</v>
      </c>
      <c r="BV272" s="9">
        <v>145</v>
      </c>
      <c r="BW272" s="9">
        <v>145.30000000000001</v>
      </c>
      <c r="BX272" s="9">
        <v>145.80000000000001</v>
      </c>
      <c r="BY272" s="9">
        <v>146.19999999999999</v>
      </c>
      <c r="BZ272" s="9">
        <v>146</v>
      </c>
      <c r="CA272" s="9">
        <v>146.6</v>
      </c>
      <c r="CB272" s="9">
        <v>146.5</v>
      </c>
      <c r="CC272" s="9">
        <v>146.69999999999999</v>
      </c>
      <c r="CD272" s="9">
        <v>147.4</v>
      </c>
      <c r="CE272" s="9">
        <v>147.9</v>
      </c>
      <c r="CF272" s="9">
        <v>149.9</v>
      </c>
      <c r="CG272" s="9">
        <v>151.30000000000001</v>
      </c>
      <c r="CH272" s="9">
        <v>154.69999999999999</v>
      </c>
      <c r="CI272" s="9">
        <v>155.1</v>
      </c>
      <c r="CJ272" s="9">
        <v>156.5</v>
      </c>
      <c r="CK272" s="9">
        <v>156.30000000000001</v>
      </c>
      <c r="CL272" s="9">
        <v>155.4</v>
      </c>
      <c r="CM272" s="9">
        <v>153.80000000000001</v>
      </c>
      <c r="CN272" s="9">
        <v>152.80000000000001</v>
      </c>
      <c r="CO272" s="9">
        <v>152.69999999999999</v>
      </c>
      <c r="CP272" s="9">
        <v>154.4</v>
      </c>
      <c r="CQ272" s="9">
        <v>156.69999999999999</v>
      </c>
      <c r="CR272" s="9">
        <v>158.4</v>
      </c>
      <c r="CS272" s="9">
        <v>159.69999999999999</v>
      </c>
      <c r="CT272" s="9">
        <v>161.80000000000001</v>
      </c>
      <c r="CU272" s="9">
        <v>162.30000000000001</v>
      </c>
      <c r="CV272" s="9">
        <v>165.4</v>
      </c>
      <c r="CW272" s="9">
        <v>167.6</v>
      </c>
      <c r="CX272" s="9">
        <v>164.9</v>
      </c>
      <c r="CY272" s="9">
        <v>165.6</v>
      </c>
      <c r="CZ272" s="9">
        <v>166.8</v>
      </c>
      <c r="DA272" s="9">
        <v>168.1</v>
      </c>
      <c r="DB272" s="9">
        <v>171.6</v>
      </c>
      <c r="DC272" s="9">
        <v>173.6</v>
      </c>
      <c r="DD272" s="9">
        <v>178.4</v>
      </c>
      <c r="DE272" s="9">
        <v>181.3</v>
      </c>
      <c r="DF272" s="9">
        <v>185.5</v>
      </c>
      <c r="DG272" s="9">
        <v>189.4</v>
      </c>
      <c r="DH272" s="9">
        <v>193.4</v>
      </c>
      <c r="DI272" s="9">
        <v>196.2</v>
      </c>
      <c r="DJ272" s="9">
        <v>199.3</v>
      </c>
      <c r="DK272" s="9">
        <v>200.7</v>
      </c>
      <c r="DL272" s="9">
        <v>201</v>
      </c>
      <c r="DM272" s="9">
        <v>193.3</v>
      </c>
      <c r="DN272" s="9">
        <v>191.9</v>
      </c>
      <c r="DO272" s="9">
        <v>192</v>
      </c>
      <c r="DP272" s="9">
        <v>192.9</v>
      </c>
      <c r="DQ272" s="9">
        <v>193.8</v>
      </c>
      <c r="DR272" s="9">
        <v>196</v>
      </c>
      <c r="DS272" s="9">
        <v>196.4</v>
      </c>
      <c r="DT272" s="9">
        <v>196.2</v>
      </c>
      <c r="DU272" s="9">
        <v>195</v>
      </c>
      <c r="DV272" s="9">
        <v>194.3</v>
      </c>
      <c r="DW272" s="9">
        <v>192.8</v>
      </c>
      <c r="DX272" s="9">
        <v>193.3</v>
      </c>
      <c r="DY272" s="9">
        <v>192.5</v>
      </c>
      <c r="DZ272" s="9">
        <v>192.4</v>
      </c>
      <c r="EA272" s="9">
        <v>189.3</v>
      </c>
      <c r="EB272" s="9">
        <v>188</v>
      </c>
      <c r="EC272" s="9">
        <v>186.5</v>
      </c>
      <c r="ED272" s="9">
        <v>184</v>
      </c>
      <c r="EE272" s="9">
        <v>183.7</v>
      </c>
      <c r="EF272" s="10">
        <v>182.2</v>
      </c>
      <c r="EG272" s="10">
        <v>180.5</v>
      </c>
      <c r="EH272" s="10">
        <v>180.3</v>
      </c>
      <c r="EI272" s="10">
        <v>179.4</v>
      </c>
      <c r="EJ272" s="69">
        <v>179.4</v>
      </c>
      <c r="EK272" s="69">
        <v>178.8</v>
      </c>
      <c r="EL272" s="70">
        <v>176.8</v>
      </c>
      <c r="EM272" s="70">
        <v>175.7</v>
      </c>
      <c r="EN272" s="70">
        <v>176.4</v>
      </c>
    </row>
    <row r="273" spans="1:144" x14ac:dyDescent="0.25">
      <c r="A273" s="2" t="s">
        <v>566</v>
      </c>
      <c r="B273" s="2" t="s">
        <v>567</v>
      </c>
      <c r="C273" s="5">
        <v>0.19295999999999999</v>
      </c>
      <c r="D273" s="9">
        <v>101.3</v>
      </c>
      <c r="E273" s="9">
        <v>103.6</v>
      </c>
      <c r="F273" s="9">
        <v>105.2</v>
      </c>
      <c r="G273" s="9">
        <v>105.6</v>
      </c>
      <c r="H273" s="9">
        <v>105.6</v>
      </c>
      <c r="I273" s="9">
        <v>106.1</v>
      </c>
      <c r="J273" s="9">
        <v>104.9</v>
      </c>
      <c r="K273" s="9">
        <v>105.4</v>
      </c>
      <c r="L273" s="9">
        <v>106.6</v>
      </c>
      <c r="M273" s="9">
        <v>108.3</v>
      </c>
      <c r="N273" s="9">
        <v>108.5</v>
      </c>
      <c r="O273" s="9">
        <v>109.8</v>
      </c>
      <c r="P273" s="9">
        <v>111.3</v>
      </c>
      <c r="Q273" s="9">
        <v>110.9</v>
      </c>
      <c r="R273" s="9">
        <v>110.8</v>
      </c>
      <c r="S273" s="9">
        <v>111.5</v>
      </c>
      <c r="T273" s="9">
        <v>112.4</v>
      </c>
      <c r="U273" s="9">
        <v>113</v>
      </c>
      <c r="V273" s="9">
        <v>114.3</v>
      </c>
      <c r="W273" s="9">
        <v>113.3</v>
      </c>
      <c r="X273" s="9">
        <v>114.1</v>
      </c>
      <c r="Y273" s="9">
        <v>114.3</v>
      </c>
      <c r="Z273" s="9">
        <v>114.2</v>
      </c>
      <c r="AA273" s="9">
        <v>113.7</v>
      </c>
      <c r="AB273" s="9">
        <v>113.8</v>
      </c>
      <c r="AC273" s="9">
        <v>112.1</v>
      </c>
      <c r="AD273" s="9">
        <v>113.2</v>
      </c>
      <c r="AE273" s="9">
        <v>114.1</v>
      </c>
      <c r="AF273" s="9">
        <v>113.5</v>
      </c>
      <c r="AG273" s="9">
        <v>114.9</v>
      </c>
      <c r="AH273" s="9">
        <v>113</v>
      </c>
      <c r="AI273" s="9">
        <v>111.6</v>
      </c>
      <c r="AJ273" s="9">
        <v>112.7</v>
      </c>
      <c r="AK273" s="9">
        <v>111.7</v>
      </c>
      <c r="AL273" s="9">
        <v>109.3</v>
      </c>
      <c r="AM273" s="9">
        <v>108.2</v>
      </c>
      <c r="AN273" s="9">
        <v>106.6</v>
      </c>
      <c r="AO273" s="9">
        <v>106.5</v>
      </c>
      <c r="AP273" s="9">
        <v>106.1</v>
      </c>
      <c r="AQ273" s="9">
        <v>106.4</v>
      </c>
      <c r="AR273" s="9">
        <v>104.8</v>
      </c>
      <c r="AS273" s="9">
        <v>105.4</v>
      </c>
      <c r="AT273" s="9">
        <v>105.8</v>
      </c>
      <c r="AU273" s="9">
        <v>106.7</v>
      </c>
      <c r="AV273" s="9">
        <v>106.3</v>
      </c>
      <c r="AW273" s="9">
        <v>104.1</v>
      </c>
      <c r="AX273" s="9">
        <v>104.9</v>
      </c>
      <c r="AY273" s="9">
        <v>106.4</v>
      </c>
      <c r="AZ273" s="9">
        <v>107.4</v>
      </c>
      <c r="BA273" s="9">
        <v>107</v>
      </c>
      <c r="BB273" s="9">
        <v>106.4</v>
      </c>
      <c r="BC273" s="9">
        <v>106</v>
      </c>
      <c r="BD273" s="9">
        <v>106.9</v>
      </c>
      <c r="BE273" s="9">
        <v>107.3</v>
      </c>
      <c r="BF273" s="9">
        <v>106.4</v>
      </c>
      <c r="BG273" s="9">
        <v>105.9</v>
      </c>
      <c r="BH273" s="9">
        <v>106.5</v>
      </c>
      <c r="BI273" s="9">
        <v>108.6</v>
      </c>
      <c r="BJ273" s="9">
        <v>108.5</v>
      </c>
      <c r="BK273" s="9">
        <v>108</v>
      </c>
      <c r="BL273" s="9">
        <v>108.4</v>
      </c>
      <c r="BM273" s="9">
        <v>109.3</v>
      </c>
      <c r="BN273" s="9">
        <v>109.2</v>
      </c>
      <c r="BO273" s="9">
        <v>109.5</v>
      </c>
      <c r="BP273" s="9">
        <v>107.2</v>
      </c>
      <c r="BQ273" s="9">
        <v>106.6</v>
      </c>
      <c r="BR273" s="9">
        <v>108.4</v>
      </c>
      <c r="BS273" s="9">
        <v>107.6</v>
      </c>
      <c r="BT273" s="9">
        <v>108.1</v>
      </c>
      <c r="BU273" s="9">
        <v>108.8</v>
      </c>
      <c r="BV273" s="9">
        <v>109.2</v>
      </c>
      <c r="BW273" s="9">
        <v>110.6</v>
      </c>
      <c r="BX273" s="9">
        <v>110.8</v>
      </c>
      <c r="BY273" s="9">
        <v>111.6</v>
      </c>
      <c r="BZ273" s="9">
        <v>112.2</v>
      </c>
      <c r="CA273" s="9">
        <v>114.4</v>
      </c>
      <c r="CB273" s="9">
        <v>115</v>
      </c>
      <c r="CC273" s="9">
        <v>113.5</v>
      </c>
      <c r="CD273" s="9">
        <v>113.6</v>
      </c>
      <c r="CE273" s="9">
        <v>113.8</v>
      </c>
      <c r="CF273" s="9">
        <v>113.8</v>
      </c>
      <c r="CG273" s="9">
        <v>112.8</v>
      </c>
      <c r="CH273" s="9">
        <v>112.3</v>
      </c>
      <c r="CI273" s="9">
        <v>110.6</v>
      </c>
      <c r="CJ273" s="9">
        <v>111.6</v>
      </c>
      <c r="CK273" s="9">
        <v>114.3</v>
      </c>
      <c r="CL273" s="9">
        <v>115</v>
      </c>
      <c r="CM273" s="9">
        <v>115.6</v>
      </c>
      <c r="CN273" s="9">
        <v>115.4</v>
      </c>
      <c r="CO273" s="9">
        <v>115.9</v>
      </c>
      <c r="CP273" s="9">
        <v>115.2</v>
      </c>
      <c r="CQ273" s="9">
        <v>114.7</v>
      </c>
      <c r="CR273" s="9">
        <v>114.8</v>
      </c>
      <c r="CS273" s="9">
        <v>114.9</v>
      </c>
      <c r="CT273" s="9">
        <v>113.8</v>
      </c>
      <c r="CU273" s="9">
        <v>113.3</v>
      </c>
      <c r="CV273" s="9">
        <v>113.1</v>
      </c>
      <c r="CW273" s="9">
        <v>114.2</v>
      </c>
      <c r="CX273" s="9">
        <v>117</v>
      </c>
      <c r="CY273" s="9">
        <v>114.4</v>
      </c>
      <c r="CZ273" s="9">
        <v>115.1</v>
      </c>
      <c r="DA273" s="9">
        <v>114.2</v>
      </c>
      <c r="DB273" s="9">
        <v>113.7</v>
      </c>
      <c r="DC273" s="9">
        <v>115</v>
      </c>
      <c r="DD273" s="9">
        <v>114.2</v>
      </c>
      <c r="DE273" s="9">
        <v>115.6</v>
      </c>
      <c r="DF273" s="9">
        <v>116.4</v>
      </c>
      <c r="DG273" s="9">
        <v>119</v>
      </c>
      <c r="DH273" s="9">
        <v>121.9</v>
      </c>
      <c r="DI273" s="9">
        <v>122.7</v>
      </c>
      <c r="DJ273" s="9">
        <v>122.1</v>
      </c>
      <c r="DK273" s="9">
        <v>123.4</v>
      </c>
      <c r="DL273" s="9">
        <v>124.2</v>
      </c>
      <c r="DM273" s="9">
        <v>124.7</v>
      </c>
      <c r="DN273" s="9">
        <v>124.1</v>
      </c>
      <c r="DO273" s="9">
        <v>126.8</v>
      </c>
      <c r="DP273" s="9">
        <v>127.5</v>
      </c>
      <c r="DQ273" s="9">
        <v>130.30000000000001</v>
      </c>
      <c r="DR273" s="9">
        <v>130</v>
      </c>
      <c r="DS273" s="9">
        <v>128.69999999999999</v>
      </c>
      <c r="DT273" s="9">
        <v>133.1</v>
      </c>
      <c r="DU273" s="9">
        <v>133.4</v>
      </c>
      <c r="DV273" s="9">
        <v>132.69999999999999</v>
      </c>
      <c r="DW273" s="9">
        <v>132.6</v>
      </c>
      <c r="DX273" s="9">
        <v>134.5</v>
      </c>
      <c r="DY273" s="9">
        <v>133.80000000000001</v>
      </c>
      <c r="DZ273" s="9">
        <v>132.5</v>
      </c>
      <c r="EA273" s="9">
        <v>129.9</v>
      </c>
      <c r="EB273" s="9">
        <v>126.2</v>
      </c>
      <c r="EC273" s="9">
        <v>124.2</v>
      </c>
      <c r="ED273" s="9">
        <v>123</v>
      </c>
      <c r="EE273" s="9">
        <v>123.4</v>
      </c>
      <c r="EF273" s="10">
        <v>122.6</v>
      </c>
      <c r="EG273" s="10">
        <v>121.3</v>
      </c>
      <c r="EH273" s="10">
        <v>120.1</v>
      </c>
      <c r="EI273" s="10">
        <v>119.3</v>
      </c>
      <c r="EJ273" s="69">
        <v>120.1</v>
      </c>
      <c r="EK273" s="69">
        <v>118.4</v>
      </c>
      <c r="EL273" s="70">
        <v>121</v>
      </c>
      <c r="EM273" s="70">
        <v>118.2</v>
      </c>
      <c r="EN273" s="70">
        <v>119.1</v>
      </c>
    </row>
    <row r="274" spans="1:144" x14ac:dyDescent="0.25">
      <c r="A274" s="2" t="s">
        <v>568</v>
      </c>
      <c r="B274" s="2" t="s">
        <v>569</v>
      </c>
      <c r="C274" s="5">
        <v>0.17713999999999999</v>
      </c>
      <c r="D274" s="9">
        <v>101.4</v>
      </c>
      <c r="E274" s="9">
        <v>104</v>
      </c>
      <c r="F274" s="9">
        <v>105.3</v>
      </c>
      <c r="G274" s="9">
        <v>105.7</v>
      </c>
      <c r="H274" s="9">
        <v>105.5</v>
      </c>
      <c r="I274" s="9">
        <v>106.1</v>
      </c>
      <c r="J274" s="9">
        <v>104.9</v>
      </c>
      <c r="K274" s="9">
        <v>105.3</v>
      </c>
      <c r="L274" s="9">
        <v>106.6</v>
      </c>
      <c r="M274" s="9">
        <v>108.3</v>
      </c>
      <c r="N274" s="9">
        <v>108.8</v>
      </c>
      <c r="O274" s="9">
        <v>110.1</v>
      </c>
      <c r="P274" s="9">
        <v>111.8</v>
      </c>
      <c r="Q274" s="9">
        <v>111</v>
      </c>
      <c r="R274" s="9">
        <v>110.6</v>
      </c>
      <c r="S274" s="9">
        <v>111.5</v>
      </c>
      <c r="T274" s="9">
        <v>112.2</v>
      </c>
      <c r="U274" s="9">
        <v>112.7</v>
      </c>
      <c r="V274" s="9">
        <v>114.2</v>
      </c>
      <c r="W274" s="9">
        <v>113.1</v>
      </c>
      <c r="X274" s="9">
        <v>113.7</v>
      </c>
      <c r="Y274" s="9">
        <v>113.6</v>
      </c>
      <c r="Z274" s="9">
        <v>113.9</v>
      </c>
      <c r="AA274" s="9">
        <v>113.3</v>
      </c>
      <c r="AB274" s="9">
        <v>113.7</v>
      </c>
      <c r="AC274" s="9">
        <v>111.6</v>
      </c>
      <c r="AD274" s="9">
        <v>112.6</v>
      </c>
      <c r="AE274" s="9">
        <v>113.5</v>
      </c>
      <c r="AF274" s="9">
        <v>112.9</v>
      </c>
      <c r="AG274" s="9">
        <v>114.5</v>
      </c>
      <c r="AH274" s="9">
        <v>112.6</v>
      </c>
      <c r="AI274" s="9">
        <v>111.1</v>
      </c>
      <c r="AJ274" s="9">
        <v>112.1</v>
      </c>
      <c r="AK274" s="9">
        <v>111</v>
      </c>
      <c r="AL274" s="9">
        <v>108.6</v>
      </c>
      <c r="AM274" s="9">
        <v>107.5</v>
      </c>
      <c r="AN274" s="9">
        <v>105.7</v>
      </c>
      <c r="AO274" s="9">
        <v>105.5</v>
      </c>
      <c r="AP274" s="9">
        <v>105.1</v>
      </c>
      <c r="AQ274" s="9">
        <v>105.4</v>
      </c>
      <c r="AR274" s="9">
        <v>103.8</v>
      </c>
      <c r="AS274" s="9">
        <v>104.5</v>
      </c>
      <c r="AT274" s="9">
        <v>105</v>
      </c>
      <c r="AU274" s="9">
        <v>105.9</v>
      </c>
      <c r="AV274" s="9">
        <v>105.6</v>
      </c>
      <c r="AW274" s="9">
        <v>103</v>
      </c>
      <c r="AX274" s="9">
        <v>104.1</v>
      </c>
      <c r="AY274" s="9">
        <v>105.6</v>
      </c>
      <c r="AZ274" s="9">
        <v>106.7</v>
      </c>
      <c r="BA274" s="9">
        <v>106.2</v>
      </c>
      <c r="BB274" s="9">
        <v>105.6</v>
      </c>
      <c r="BC274" s="9">
        <v>105.1</v>
      </c>
      <c r="BD274" s="9">
        <v>106.1</v>
      </c>
      <c r="BE274" s="9">
        <v>106.5</v>
      </c>
      <c r="BF274" s="9">
        <v>105.4</v>
      </c>
      <c r="BG274" s="9">
        <v>104.9</v>
      </c>
      <c r="BH274" s="9">
        <v>105.5</v>
      </c>
      <c r="BI274" s="9">
        <v>107.9</v>
      </c>
      <c r="BJ274" s="9">
        <v>107.7</v>
      </c>
      <c r="BK274" s="9">
        <v>107.1</v>
      </c>
      <c r="BL274" s="9">
        <v>107.5</v>
      </c>
      <c r="BM274" s="9">
        <v>108.5</v>
      </c>
      <c r="BN274" s="9">
        <v>108.3</v>
      </c>
      <c r="BO274" s="9">
        <v>108.6</v>
      </c>
      <c r="BP274" s="9">
        <v>106.4</v>
      </c>
      <c r="BQ274" s="9">
        <v>105.9</v>
      </c>
      <c r="BR274" s="9">
        <v>107.9</v>
      </c>
      <c r="BS274" s="9">
        <v>107</v>
      </c>
      <c r="BT274" s="9">
        <v>107.7</v>
      </c>
      <c r="BU274" s="9">
        <v>108.3</v>
      </c>
      <c r="BV274" s="9">
        <v>108.8</v>
      </c>
      <c r="BW274" s="9">
        <v>110.3</v>
      </c>
      <c r="BX274" s="9">
        <v>110.5</v>
      </c>
      <c r="BY274" s="9">
        <v>111.3</v>
      </c>
      <c r="BZ274" s="9">
        <v>111.8</v>
      </c>
      <c r="CA274" s="9">
        <v>113.8</v>
      </c>
      <c r="CB274" s="9">
        <v>114.4</v>
      </c>
      <c r="CC274" s="9">
        <v>113.1</v>
      </c>
      <c r="CD274" s="9">
        <v>113.3</v>
      </c>
      <c r="CE274" s="9">
        <v>113.5</v>
      </c>
      <c r="CF274" s="9">
        <v>113.4</v>
      </c>
      <c r="CG274" s="9">
        <v>112.3</v>
      </c>
      <c r="CH274" s="9">
        <v>111.9</v>
      </c>
      <c r="CI274" s="9">
        <v>110.2</v>
      </c>
      <c r="CJ274" s="9">
        <v>111.1</v>
      </c>
      <c r="CK274" s="9">
        <v>114.1</v>
      </c>
      <c r="CL274" s="9">
        <v>114.8</v>
      </c>
      <c r="CM274" s="9">
        <v>115.6</v>
      </c>
      <c r="CN274" s="9">
        <v>115.4</v>
      </c>
      <c r="CO274" s="9">
        <v>116</v>
      </c>
      <c r="CP274" s="9">
        <v>115.2</v>
      </c>
      <c r="CQ274" s="9">
        <v>114.7</v>
      </c>
      <c r="CR274" s="9">
        <v>114.8</v>
      </c>
      <c r="CS274" s="9">
        <v>114.9</v>
      </c>
      <c r="CT274" s="9">
        <v>113.8</v>
      </c>
      <c r="CU274" s="9">
        <v>113.2</v>
      </c>
      <c r="CV274" s="9">
        <v>113</v>
      </c>
      <c r="CW274" s="9">
        <v>114</v>
      </c>
      <c r="CX274" s="9">
        <v>116.9</v>
      </c>
      <c r="CY274" s="9">
        <v>114.2</v>
      </c>
      <c r="CZ274" s="9">
        <v>115</v>
      </c>
      <c r="DA274" s="9">
        <v>114.1</v>
      </c>
      <c r="DB274" s="9">
        <v>113.7</v>
      </c>
      <c r="DC274" s="9">
        <v>114.8</v>
      </c>
      <c r="DD274" s="9">
        <v>114</v>
      </c>
      <c r="DE274" s="9">
        <v>115</v>
      </c>
      <c r="DF274" s="9">
        <v>115.6</v>
      </c>
      <c r="DG274" s="9">
        <v>118.2</v>
      </c>
      <c r="DH274" s="9">
        <v>121.2</v>
      </c>
      <c r="DI274" s="9">
        <v>122</v>
      </c>
      <c r="DJ274" s="9">
        <v>121.5</v>
      </c>
      <c r="DK274" s="9">
        <v>122.7</v>
      </c>
      <c r="DL274" s="9">
        <v>123.6</v>
      </c>
      <c r="DM274" s="9">
        <v>124.2</v>
      </c>
      <c r="DN274" s="9">
        <v>123.1</v>
      </c>
      <c r="DO274" s="9">
        <v>125.8</v>
      </c>
      <c r="DP274" s="9">
        <v>126.5</v>
      </c>
      <c r="DQ274" s="9">
        <v>129.5</v>
      </c>
      <c r="DR274" s="9">
        <v>129</v>
      </c>
      <c r="DS274" s="9">
        <v>127.8</v>
      </c>
      <c r="DT274" s="9">
        <v>132.30000000000001</v>
      </c>
      <c r="DU274" s="9">
        <v>132.6</v>
      </c>
      <c r="DV274" s="9">
        <v>132.1</v>
      </c>
      <c r="DW274" s="9">
        <v>131.80000000000001</v>
      </c>
      <c r="DX274" s="9">
        <v>134</v>
      </c>
      <c r="DY274" s="9">
        <v>132.9</v>
      </c>
      <c r="DZ274" s="9">
        <v>131.69999999999999</v>
      </c>
      <c r="EA274" s="9">
        <v>129.1</v>
      </c>
      <c r="EB274" s="9">
        <v>125.8</v>
      </c>
      <c r="EC274" s="9">
        <v>123.6</v>
      </c>
      <c r="ED274" s="9">
        <v>122.7</v>
      </c>
      <c r="EE274" s="9">
        <v>123.2</v>
      </c>
      <c r="EF274" s="10">
        <v>122.4</v>
      </c>
      <c r="EG274" s="10">
        <v>121.2</v>
      </c>
      <c r="EH274" s="10">
        <v>119.9</v>
      </c>
      <c r="EI274" s="10">
        <v>118.8</v>
      </c>
      <c r="EJ274" s="69">
        <v>119.9</v>
      </c>
      <c r="EK274" s="69">
        <v>118</v>
      </c>
      <c r="EL274" s="70">
        <v>121</v>
      </c>
      <c r="EM274" s="70">
        <v>117.8</v>
      </c>
      <c r="EN274" s="70">
        <v>118.9</v>
      </c>
    </row>
    <row r="275" spans="1:144" x14ac:dyDescent="0.25">
      <c r="A275" s="2" t="s">
        <v>570</v>
      </c>
      <c r="B275" s="2" t="s">
        <v>571</v>
      </c>
      <c r="C275" s="5">
        <v>1.5820000000000001E-2</v>
      </c>
      <c r="D275" s="9">
        <v>100.2</v>
      </c>
      <c r="E275" s="9">
        <v>99.1</v>
      </c>
      <c r="F275" s="9">
        <v>103.1</v>
      </c>
      <c r="G275" s="9">
        <v>104.8</v>
      </c>
      <c r="H275" s="9">
        <v>106.1</v>
      </c>
      <c r="I275" s="9">
        <v>105.3</v>
      </c>
      <c r="J275" s="9">
        <v>105.4</v>
      </c>
      <c r="K275" s="9">
        <v>106.6</v>
      </c>
      <c r="L275" s="9">
        <v>106.4</v>
      </c>
      <c r="M275" s="9">
        <v>108.6</v>
      </c>
      <c r="N275" s="9">
        <v>105.1</v>
      </c>
      <c r="O275" s="9">
        <v>106</v>
      </c>
      <c r="P275" s="9">
        <v>106.2</v>
      </c>
      <c r="Q275" s="9">
        <v>109.8</v>
      </c>
      <c r="R275" s="9">
        <v>112.8</v>
      </c>
      <c r="S275" s="9">
        <v>112.4</v>
      </c>
      <c r="T275" s="9">
        <v>114.1</v>
      </c>
      <c r="U275" s="9">
        <v>116</v>
      </c>
      <c r="V275" s="9">
        <v>115.3</v>
      </c>
      <c r="W275" s="9">
        <v>116.2</v>
      </c>
      <c r="X275" s="9">
        <v>118.6</v>
      </c>
      <c r="Y275" s="9">
        <v>121.6</v>
      </c>
      <c r="Z275" s="9">
        <v>117.9</v>
      </c>
      <c r="AA275" s="9">
        <v>118.7</v>
      </c>
      <c r="AB275" s="9">
        <v>115.6</v>
      </c>
      <c r="AC275" s="9">
        <v>117.5</v>
      </c>
      <c r="AD275" s="9">
        <v>119.2</v>
      </c>
      <c r="AE275" s="9">
        <v>121.7</v>
      </c>
      <c r="AF275" s="9">
        <v>120.8</v>
      </c>
      <c r="AG275" s="9">
        <v>119.3</v>
      </c>
      <c r="AH275" s="9">
        <v>117.2</v>
      </c>
      <c r="AI275" s="9">
        <v>117.3</v>
      </c>
      <c r="AJ275" s="9">
        <v>118.6</v>
      </c>
      <c r="AK275" s="9">
        <v>120</v>
      </c>
      <c r="AL275" s="9">
        <v>117.2</v>
      </c>
      <c r="AM275" s="9">
        <v>115.8</v>
      </c>
      <c r="AN275" s="9">
        <v>117.2</v>
      </c>
      <c r="AO275" s="9">
        <v>116.8</v>
      </c>
      <c r="AP275" s="9">
        <v>117.2</v>
      </c>
      <c r="AQ275" s="9">
        <v>117.4</v>
      </c>
      <c r="AR275" s="9">
        <v>115.6</v>
      </c>
      <c r="AS275" s="9">
        <v>115.8</v>
      </c>
      <c r="AT275" s="9">
        <v>115.3</v>
      </c>
      <c r="AU275" s="9">
        <v>115.8</v>
      </c>
      <c r="AV275" s="9">
        <v>114.6</v>
      </c>
      <c r="AW275" s="9">
        <v>116.5</v>
      </c>
      <c r="AX275" s="9">
        <v>114.1</v>
      </c>
      <c r="AY275" s="9">
        <v>115.7</v>
      </c>
      <c r="AZ275" s="9">
        <v>115.2</v>
      </c>
      <c r="BA275" s="9">
        <v>115.7</v>
      </c>
      <c r="BB275" s="9">
        <v>116.2</v>
      </c>
      <c r="BC275" s="9">
        <v>116.7</v>
      </c>
      <c r="BD275" s="9">
        <v>116.3</v>
      </c>
      <c r="BE275" s="9">
        <v>117.3</v>
      </c>
      <c r="BF275" s="9">
        <v>117.4</v>
      </c>
      <c r="BG275" s="9">
        <v>116.9</v>
      </c>
      <c r="BH275" s="9">
        <v>117.1</v>
      </c>
      <c r="BI275" s="9">
        <v>116.8</v>
      </c>
      <c r="BJ275" s="9">
        <v>117.2</v>
      </c>
      <c r="BK275" s="9">
        <v>118</v>
      </c>
      <c r="BL275" s="9">
        <v>118.5</v>
      </c>
      <c r="BM275" s="9">
        <v>119</v>
      </c>
      <c r="BN275" s="9">
        <v>119</v>
      </c>
      <c r="BO275" s="9">
        <v>120.2</v>
      </c>
      <c r="BP275" s="9">
        <v>115.7</v>
      </c>
      <c r="BQ275" s="9">
        <v>114.9</v>
      </c>
      <c r="BR275" s="9">
        <v>114.2</v>
      </c>
      <c r="BS275" s="9">
        <v>113.9</v>
      </c>
      <c r="BT275" s="9">
        <v>113.6</v>
      </c>
      <c r="BU275" s="9">
        <v>113.9</v>
      </c>
      <c r="BV275" s="9">
        <v>113.4</v>
      </c>
      <c r="BW275" s="9">
        <v>114</v>
      </c>
      <c r="BX275" s="9">
        <v>114.4</v>
      </c>
      <c r="BY275" s="9">
        <v>115.6</v>
      </c>
      <c r="BZ275" s="9">
        <v>116.4</v>
      </c>
      <c r="CA275" s="9">
        <v>121.2</v>
      </c>
      <c r="CB275" s="9">
        <v>122.1</v>
      </c>
      <c r="CC275" s="9">
        <v>118.3</v>
      </c>
      <c r="CD275" s="9">
        <v>117.8</v>
      </c>
      <c r="CE275" s="9">
        <v>117.5</v>
      </c>
      <c r="CF275" s="9">
        <v>118.4</v>
      </c>
      <c r="CG275" s="9">
        <v>118.1</v>
      </c>
      <c r="CH275" s="9">
        <v>117.1</v>
      </c>
      <c r="CI275" s="9">
        <v>115</v>
      </c>
      <c r="CJ275" s="9">
        <v>116.4</v>
      </c>
      <c r="CK275" s="9">
        <v>117.1</v>
      </c>
      <c r="CL275" s="9">
        <v>117.3</v>
      </c>
      <c r="CM275" s="9">
        <v>116.1</v>
      </c>
      <c r="CN275" s="9">
        <v>115.6</v>
      </c>
      <c r="CO275" s="9">
        <v>114.6</v>
      </c>
      <c r="CP275" s="9">
        <v>114.4</v>
      </c>
      <c r="CQ275" s="9">
        <v>114.4</v>
      </c>
      <c r="CR275" s="9">
        <v>114.8</v>
      </c>
      <c r="CS275" s="9">
        <v>114.3</v>
      </c>
      <c r="CT275" s="9">
        <v>114.2</v>
      </c>
      <c r="CU275" s="9">
        <v>114.5</v>
      </c>
      <c r="CV275" s="9">
        <v>114.2</v>
      </c>
      <c r="CW275" s="9">
        <v>116.8</v>
      </c>
      <c r="CX275" s="9">
        <v>118.8</v>
      </c>
      <c r="CY275" s="9">
        <v>116.5</v>
      </c>
      <c r="CZ275" s="9">
        <v>115.8</v>
      </c>
      <c r="DA275" s="9">
        <v>114.5</v>
      </c>
      <c r="DB275" s="9">
        <v>114.5</v>
      </c>
      <c r="DC275" s="9">
        <v>116.3</v>
      </c>
      <c r="DD275" s="9">
        <v>116.1</v>
      </c>
      <c r="DE275" s="9">
        <v>122</v>
      </c>
      <c r="DF275" s="9">
        <v>125.7</v>
      </c>
      <c r="DG275" s="9">
        <v>128.1</v>
      </c>
      <c r="DH275" s="9">
        <v>129.80000000000001</v>
      </c>
      <c r="DI275" s="9">
        <v>129.9</v>
      </c>
      <c r="DJ275" s="9">
        <v>129.30000000000001</v>
      </c>
      <c r="DK275" s="9">
        <v>131.80000000000001</v>
      </c>
      <c r="DL275" s="9">
        <v>131.4</v>
      </c>
      <c r="DM275" s="9">
        <v>130.6</v>
      </c>
      <c r="DN275" s="9">
        <v>135.9</v>
      </c>
      <c r="DO275" s="9">
        <v>138.1</v>
      </c>
      <c r="DP275" s="9">
        <v>139.19999999999999</v>
      </c>
      <c r="DQ275" s="9">
        <v>139.19999999999999</v>
      </c>
      <c r="DR275" s="9">
        <v>141.19999999999999</v>
      </c>
      <c r="DS275" s="9">
        <v>138.5</v>
      </c>
      <c r="DT275" s="9">
        <v>141.5</v>
      </c>
      <c r="DU275" s="9">
        <v>142.30000000000001</v>
      </c>
      <c r="DV275" s="9">
        <v>139.6</v>
      </c>
      <c r="DW275" s="9">
        <v>141.19999999999999</v>
      </c>
      <c r="DX275" s="9">
        <v>140.4</v>
      </c>
      <c r="DY275" s="9">
        <v>144.19999999999999</v>
      </c>
      <c r="DZ275" s="9">
        <v>141.80000000000001</v>
      </c>
      <c r="EA275" s="9">
        <v>139.4</v>
      </c>
      <c r="EB275" s="9">
        <v>131.6</v>
      </c>
      <c r="EC275" s="9">
        <v>130.69999999999999</v>
      </c>
      <c r="ED275" s="9">
        <v>126.8</v>
      </c>
      <c r="EE275" s="9">
        <v>125.7</v>
      </c>
      <c r="EF275" s="10">
        <v>124.8</v>
      </c>
      <c r="EG275" s="10">
        <v>122.4</v>
      </c>
      <c r="EH275" s="10">
        <v>123</v>
      </c>
      <c r="EI275" s="10">
        <v>124.8</v>
      </c>
      <c r="EJ275" s="69">
        <v>121.9</v>
      </c>
      <c r="EK275" s="69">
        <v>123.5</v>
      </c>
      <c r="EL275" s="70">
        <v>121.3</v>
      </c>
      <c r="EM275" s="70">
        <v>121.9</v>
      </c>
      <c r="EN275" s="70">
        <v>122</v>
      </c>
    </row>
    <row r="276" spans="1:144" x14ac:dyDescent="0.25">
      <c r="A276" s="2" t="s">
        <v>572</v>
      </c>
      <c r="B276" s="2" t="s">
        <v>573</v>
      </c>
      <c r="C276" s="5">
        <v>0.29849999999999999</v>
      </c>
      <c r="D276" s="9">
        <v>103</v>
      </c>
      <c r="E276" s="9">
        <v>104</v>
      </c>
      <c r="F276" s="9">
        <v>105.2</v>
      </c>
      <c r="G276" s="9">
        <v>104.9</v>
      </c>
      <c r="H276" s="9">
        <v>105.7</v>
      </c>
      <c r="I276" s="9">
        <v>105.7</v>
      </c>
      <c r="J276" s="9">
        <v>105.4</v>
      </c>
      <c r="K276" s="9">
        <v>105.3</v>
      </c>
      <c r="L276" s="9">
        <v>106</v>
      </c>
      <c r="M276" s="9">
        <v>106.4</v>
      </c>
      <c r="N276" s="9">
        <v>105.9</v>
      </c>
      <c r="O276" s="9">
        <v>106.4</v>
      </c>
      <c r="P276" s="9">
        <v>107.7</v>
      </c>
      <c r="Q276" s="9">
        <v>107.4</v>
      </c>
      <c r="R276" s="9">
        <v>107.9</v>
      </c>
      <c r="S276" s="9">
        <v>108.6</v>
      </c>
      <c r="T276" s="9">
        <v>109.4</v>
      </c>
      <c r="U276" s="9">
        <v>110</v>
      </c>
      <c r="V276" s="9">
        <v>109.8</v>
      </c>
      <c r="W276" s="9">
        <v>110.1</v>
      </c>
      <c r="X276" s="9">
        <v>109.8</v>
      </c>
      <c r="Y276" s="9">
        <v>112.2</v>
      </c>
      <c r="Z276" s="9">
        <v>112.5</v>
      </c>
      <c r="AA276" s="9">
        <v>113.3</v>
      </c>
      <c r="AB276" s="9">
        <v>112.8</v>
      </c>
      <c r="AC276" s="9">
        <v>113.4</v>
      </c>
      <c r="AD276" s="9">
        <v>113.2</v>
      </c>
      <c r="AE276" s="9">
        <v>114.4</v>
      </c>
      <c r="AF276" s="9">
        <v>114</v>
      </c>
      <c r="AG276" s="9">
        <v>114.9</v>
      </c>
      <c r="AH276" s="9">
        <v>114.8</v>
      </c>
      <c r="AI276" s="9">
        <v>115.2</v>
      </c>
      <c r="AJ276" s="9">
        <v>117.6</v>
      </c>
      <c r="AK276" s="9">
        <v>117.6</v>
      </c>
      <c r="AL276" s="9">
        <v>117</v>
      </c>
      <c r="AM276" s="9">
        <v>116.5</v>
      </c>
      <c r="AN276" s="9">
        <v>117.3</v>
      </c>
      <c r="AO276" s="9">
        <v>117.6</v>
      </c>
      <c r="AP276" s="9">
        <v>116.7</v>
      </c>
      <c r="AQ276" s="9">
        <v>117.7</v>
      </c>
      <c r="AR276" s="9">
        <v>115.8</v>
      </c>
      <c r="AS276" s="9">
        <v>116.4</v>
      </c>
      <c r="AT276" s="9">
        <v>117.1</v>
      </c>
      <c r="AU276" s="9">
        <v>117.4</v>
      </c>
      <c r="AV276" s="9">
        <v>118.7</v>
      </c>
      <c r="AW276" s="9">
        <v>118</v>
      </c>
      <c r="AX276" s="9">
        <v>118.8</v>
      </c>
      <c r="AY276" s="9">
        <v>118.7</v>
      </c>
      <c r="AZ276" s="9">
        <v>119.6</v>
      </c>
      <c r="BA276" s="9">
        <v>120.6</v>
      </c>
      <c r="BB276" s="9">
        <v>120.1</v>
      </c>
      <c r="BC276" s="9">
        <v>121.1</v>
      </c>
      <c r="BD276" s="9">
        <v>121.4</v>
      </c>
      <c r="BE276" s="9">
        <v>121.5</v>
      </c>
      <c r="BF276" s="9">
        <v>121.6</v>
      </c>
      <c r="BG276" s="9">
        <v>122.2</v>
      </c>
      <c r="BH276" s="9">
        <v>122.5</v>
      </c>
      <c r="BI276" s="9">
        <v>122.7</v>
      </c>
      <c r="BJ276" s="9">
        <v>123.4</v>
      </c>
      <c r="BK276" s="9">
        <v>123.7</v>
      </c>
      <c r="BL276" s="9">
        <v>124.1</v>
      </c>
      <c r="BM276" s="9">
        <v>124.1</v>
      </c>
      <c r="BN276" s="9">
        <v>124.6</v>
      </c>
      <c r="BO276" s="9">
        <v>124.3</v>
      </c>
      <c r="BP276" s="9">
        <v>124.4</v>
      </c>
      <c r="BQ276" s="9">
        <v>124.5</v>
      </c>
      <c r="BR276" s="9">
        <v>124.5</v>
      </c>
      <c r="BS276" s="9">
        <v>124.2</v>
      </c>
      <c r="BT276" s="9">
        <v>124.7</v>
      </c>
      <c r="BU276" s="9">
        <v>125</v>
      </c>
      <c r="BV276" s="9">
        <v>125.4</v>
      </c>
      <c r="BW276" s="9">
        <v>124.9</v>
      </c>
      <c r="BX276" s="9">
        <v>124.6</v>
      </c>
      <c r="BY276" s="9">
        <v>125.7</v>
      </c>
      <c r="BZ276" s="9">
        <v>126.5</v>
      </c>
      <c r="CA276" s="9">
        <v>129.9</v>
      </c>
      <c r="CB276" s="9">
        <v>131.30000000000001</v>
      </c>
      <c r="CC276" s="9">
        <v>128.9</v>
      </c>
      <c r="CD276" s="9">
        <v>129.1</v>
      </c>
      <c r="CE276" s="9">
        <v>129.1</v>
      </c>
      <c r="CF276" s="9">
        <v>134.6</v>
      </c>
      <c r="CG276" s="9">
        <v>134.5</v>
      </c>
      <c r="CH276" s="9">
        <v>134.19999999999999</v>
      </c>
      <c r="CI276" s="9">
        <v>134.80000000000001</v>
      </c>
      <c r="CJ276" s="9">
        <v>132.19999999999999</v>
      </c>
      <c r="CK276" s="9">
        <v>134.9</v>
      </c>
      <c r="CL276" s="9">
        <v>135.19999999999999</v>
      </c>
      <c r="CM276" s="9">
        <v>134.9</v>
      </c>
      <c r="CN276" s="9">
        <v>135.80000000000001</v>
      </c>
      <c r="CO276" s="9">
        <v>135.6</v>
      </c>
      <c r="CP276" s="9">
        <v>135.19999999999999</v>
      </c>
      <c r="CQ276" s="9">
        <v>134.80000000000001</v>
      </c>
      <c r="CR276" s="9">
        <v>135.5</v>
      </c>
      <c r="CS276" s="9">
        <v>133.4</v>
      </c>
      <c r="CT276" s="9">
        <v>133.5</v>
      </c>
      <c r="CU276" s="9">
        <v>133.1</v>
      </c>
      <c r="CV276" s="9">
        <v>133</v>
      </c>
      <c r="CW276" s="9">
        <v>132.4</v>
      </c>
      <c r="CX276" s="9">
        <v>131.5</v>
      </c>
      <c r="CY276" s="9">
        <v>131</v>
      </c>
      <c r="CZ276" s="9">
        <v>131.30000000000001</v>
      </c>
      <c r="DA276" s="9">
        <v>131.4</v>
      </c>
      <c r="DB276" s="9">
        <v>131.4</v>
      </c>
      <c r="DC276" s="9">
        <v>132.5</v>
      </c>
      <c r="DD276" s="9">
        <v>132.5</v>
      </c>
      <c r="DE276" s="9">
        <v>133.9</v>
      </c>
      <c r="DF276" s="9">
        <v>132.9</v>
      </c>
      <c r="DG276" s="9">
        <v>133.6</v>
      </c>
      <c r="DH276" s="9">
        <v>134.6</v>
      </c>
      <c r="DI276" s="9">
        <v>133.4</v>
      </c>
      <c r="DJ276" s="9">
        <v>134.6</v>
      </c>
      <c r="DK276" s="9">
        <v>135.69999999999999</v>
      </c>
      <c r="DL276" s="9">
        <v>136.5</v>
      </c>
      <c r="DM276" s="9">
        <v>138.30000000000001</v>
      </c>
      <c r="DN276" s="9">
        <v>138.9</v>
      </c>
      <c r="DO276" s="9">
        <v>140</v>
      </c>
      <c r="DP276" s="9">
        <v>141.1</v>
      </c>
      <c r="DQ276" s="9">
        <v>141.69999999999999</v>
      </c>
      <c r="DR276" s="9">
        <v>142.30000000000001</v>
      </c>
      <c r="DS276" s="9">
        <v>147.30000000000001</v>
      </c>
      <c r="DT276" s="9">
        <v>149.19999999999999</v>
      </c>
      <c r="DU276" s="9">
        <v>151.69999999999999</v>
      </c>
      <c r="DV276" s="9">
        <v>154.4</v>
      </c>
      <c r="DW276" s="9">
        <v>155.1</v>
      </c>
      <c r="DX276" s="9">
        <v>155.80000000000001</v>
      </c>
      <c r="DY276" s="9">
        <v>155</v>
      </c>
      <c r="DZ276" s="9">
        <v>155.19999999999999</v>
      </c>
      <c r="EA276" s="9">
        <v>154.19999999999999</v>
      </c>
      <c r="EB276" s="9">
        <v>153.1</v>
      </c>
      <c r="EC276" s="9">
        <v>152.4</v>
      </c>
      <c r="ED276" s="9">
        <v>152.9</v>
      </c>
      <c r="EE276" s="9">
        <v>154</v>
      </c>
      <c r="EF276" s="10">
        <v>154.1</v>
      </c>
      <c r="EG276" s="10">
        <v>154.69999999999999</v>
      </c>
      <c r="EH276" s="10">
        <v>156</v>
      </c>
      <c r="EI276" s="10">
        <v>156.6</v>
      </c>
      <c r="EJ276" s="69">
        <v>157</v>
      </c>
      <c r="EK276" s="69">
        <v>157.6</v>
      </c>
      <c r="EL276" s="70">
        <v>156.6</v>
      </c>
      <c r="EM276" s="70">
        <v>156.69999999999999</v>
      </c>
      <c r="EN276" s="70">
        <v>156.69999999999999</v>
      </c>
    </row>
    <row r="277" spans="1:144" x14ac:dyDescent="0.25">
      <c r="A277" s="2" t="s">
        <v>574</v>
      </c>
      <c r="B277" s="2" t="s">
        <v>575</v>
      </c>
      <c r="C277" s="5">
        <v>5.6550000000000003E-2</v>
      </c>
      <c r="D277" s="9">
        <v>102</v>
      </c>
      <c r="E277" s="9">
        <v>103.2</v>
      </c>
      <c r="F277" s="9">
        <v>103</v>
      </c>
      <c r="G277" s="9">
        <v>103.2</v>
      </c>
      <c r="H277" s="9">
        <v>104.2</v>
      </c>
      <c r="I277" s="9">
        <v>104.2</v>
      </c>
      <c r="J277" s="9">
        <v>104.7</v>
      </c>
      <c r="K277" s="9">
        <v>105.4</v>
      </c>
      <c r="L277" s="9">
        <v>104.6</v>
      </c>
      <c r="M277" s="9">
        <v>105.2</v>
      </c>
      <c r="N277" s="9">
        <v>105.4</v>
      </c>
      <c r="O277" s="9">
        <v>107.1</v>
      </c>
      <c r="P277" s="9">
        <v>107.6</v>
      </c>
      <c r="Q277" s="9">
        <v>107.2</v>
      </c>
      <c r="R277" s="9">
        <v>107</v>
      </c>
      <c r="S277" s="9">
        <v>107.6</v>
      </c>
      <c r="T277" s="9">
        <v>106.9</v>
      </c>
      <c r="U277" s="9">
        <v>106.3</v>
      </c>
      <c r="V277" s="9">
        <v>108.4</v>
      </c>
      <c r="W277" s="9">
        <v>108.8</v>
      </c>
      <c r="X277" s="9">
        <v>108</v>
      </c>
      <c r="Y277" s="9">
        <v>107.3</v>
      </c>
      <c r="Z277" s="9">
        <v>105.6</v>
      </c>
      <c r="AA277" s="9">
        <v>108.3</v>
      </c>
      <c r="AB277" s="9">
        <v>108.6</v>
      </c>
      <c r="AC277" s="9">
        <v>108.2</v>
      </c>
      <c r="AD277" s="9">
        <v>108.1</v>
      </c>
      <c r="AE277" s="9">
        <v>108</v>
      </c>
      <c r="AF277" s="9">
        <v>106.4</v>
      </c>
      <c r="AG277" s="9">
        <v>109.3</v>
      </c>
      <c r="AH277" s="9">
        <v>109.6</v>
      </c>
      <c r="AI277" s="9">
        <v>111.4</v>
      </c>
      <c r="AJ277" s="9">
        <v>111.8</v>
      </c>
      <c r="AK277" s="9">
        <v>110.8</v>
      </c>
      <c r="AL277" s="9">
        <v>109.4</v>
      </c>
      <c r="AM277" s="9">
        <v>111.8</v>
      </c>
      <c r="AN277" s="9">
        <v>110.6</v>
      </c>
      <c r="AO277" s="9">
        <v>112.9</v>
      </c>
      <c r="AP277" s="9">
        <v>113</v>
      </c>
      <c r="AQ277" s="9">
        <v>113.5</v>
      </c>
      <c r="AR277" s="9">
        <v>111.7</v>
      </c>
      <c r="AS277" s="9">
        <v>113.9</v>
      </c>
      <c r="AT277" s="9">
        <v>114.7</v>
      </c>
      <c r="AU277" s="9">
        <v>114.8</v>
      </c>
      <c r="AV277" s="9">
        <v>115.9</v>
      </c>
      <c r="AW277" s="9">
        <v>115.7</v>
      </c>
      <c r="AX277" s="9">
        <v>115.4</v>
      </c>
      <c r="AY277" s="9">
        <v>115</v>
      </c>
      <c r="AZ277" s="9">
        <v>115.9</v>
      </c>
      <c r="BA277" s="9">
        <v>115.8</v>
      </c>
      <c r="BB277" s="9">
        <v>116.5</v>
      </c>
      <c r="BC277" s="9">
        <v>117</v>
      </c>
      <c r="BD277" s="9">
        <v>117.1</v>
      </c>
      <c r="BE277" s="9">
        <v>117.8</v>
      </c>
      <c r="BF277" s="9">
        <v>117.6</v>
      </c>
      <c r="BG277" s="9">
        <v>117.5</v>
      </c>
      <c r="BH277" s="9">
        <v>117.5</v>
      </c>
      <c r="BI277" s="9">
        <v>117.1</v>
      </c>
      <c r="BJ277" s="9">
        <v>118.9</v>
      </c>
      <c r="BK277" s="9">
        <v>118.9</v>
      </c>
      <c r="BL277" s="9">
        <v>119.9</v>
      </c>
      <c r="BM277" s="9">
        <v>119.9</v>
      </c>
      <c r="BN277" s="9">
        <v>120.5</v>
      </c>
      <c r="BO277" s="9">
        <v>119</v>
      </c>
      <c r="BP277" s="9">
        <v>120.6</v>
      </c>
      <c r="BQ277" s="9">
        <v>120.5</v>
      </c>
      <c r="BR277" s="9">
        <v>120.4</v>
      </c>
      <c r="BS277" s="9">
        <v>120.9</v>
      </c>
      <c r="BT277" s="9">
        <v>120.5</v>
      </c>
      <c r="BU277" s="9">
        <v>120.7</v>
      </c>
      <c r="BV277" s="9">
        <v>121.5</v>
      </c>
      <c r="BW277" s="9">
        <v>121.6</v>
      </c>
      <c r="BX277" s="9">
        <v>121.6</v>
      </c>
      <c r="BY277" s="9">
        <v>121.6</v>
      </c>
      <c r="BZ277" s="9">
        <v>121.7</v>
      </c>
      <c r="CA277" s="9">
        <v>121.8</v>
      </c>
      <c r="CB277" s="9">
        <v>121.7</v>
      </c>
      <c r="CC277" s="9">
        <v>124.1</v>
      </c>
      <c r="CD277" s="9">
        <v>126</v>
      </c>
      <c r="CE277" s="9">
        <v>125.1</v>
      </c>
      <c r="CF277" s="9">
        <v>127.4</v>
      </c>
      <c r="CG277" s="9">
        <v>127.1</v>
      </c>
      <c r="CH277" s="9">
        <v>127.9</v>
      </c>
      <c r="CI277" s="9">
        <v>128.9</v>
      </c>
      <c r="CJ277" s="9">
        <v>128.80000000000001</v>
      </c>
      <c r="CK277" s="9">
        <v>129.5</v>
      </c>
      <c r="CL277" s="9">
        <v>130.19999999999999</v>
      </c>
      <c r="CM277" s="9">
        <v>131.19999999999999</v>
      </c>
      <c r="CN277" s="9">
        <v>130.6</v>
      </c>
      <c r="CO277" s="9">
        <v>130.69999999999999</v>
      </c>
      <c r="CP277" s="9">
        <v>131</v>
      </c>
      <c r="CQ277" s="9">
        <v>133.69999999999999</v>
      </c>
      <c r="CR277" s="9">
        <v>135.5</v>
      </c>
      <c r="CS277" s="9">
        <v>135.19999999999999</v>
      </c>
      <c r="CT277" s="9">
        <v>135.30000000000001</v>
      </c>
      <c r="CU277" s="9">
        <v>135</v>
      </c>
      <c r="CV277" s="9">
        <v>135</v>
      </c>
      <c r="CW277" s="9">
        <v>138.1</v>
      </c>
      <c r="CX277" s="9">
        <v>137.80000000000001</v>
      </c>
      <c r="CY277" s="9">
        <v>137.6</v>
      </c>
      <c r="CZ277" s="9">
        <v>137.69999999999999</v>
      </c>
      <c r="DA277" s="9">
        <v>137.5</v>
      </c>
      <c r="DB277" s="9">
        <v>136.9</v>
      </c>
      <c r="DC277" s="9">
        <v>138.5</v>
      </c>
      <c r="DD277" s="9">
        <v>138.6</v>
      </c>
      <c r="DE277" s="9">
        <v>140.6</v>
      </c>
      <c r="DF277" s="9">
        <v>140.9</v>
      </c>
      <c r="DG277" s="9">
        <v>140.69999999999999</v>
      </c>
      <c r="DH277" s="9">
        <v>141.1</v>
      </c>
      <c r="DI277" s="9">
        <v>141.1</v>
      </c>
      <c r="DJ277" s="9">
        <v>140.9</v>
      </c>
      <c r="DK277" s="9">
        <v>141.80000000000001</v>
      </c>
      <c r="DL277" s="9">
        <v>142.80000000000001</v>
      </c>
      <c r="DM277" s="9">
        <v>142.80000000000001</v>
      </c>
      <c r="DN277" s="9">
        <v>142.1</v>
      </c>
      <c r="DO277" s="9">
        <v>143.30000000000001</v>
      </c>
      <c r="DP277" s="9">
        <v>144.30000000000001</v>
      </c>
      <c r="DQ277" s="9">
        <v>144.1</v>
      </c>
      <c r="DR277" s="9">
        <v>145.9</v>
      </c>
      <c r="DS277" s="9">
        <v>146.30000000000001</v>
      </c>
      <c r="DT277" s="9">
        <v>148.19999999999999</v>
      </c>
      <c r="DU277" s="9">
        <v>148.6</v>
      </c>
      <c r="DV277" s="9">
        <v>148.69999999999999</v>
      </c>
      <c r="DW277" s="9">
        <v>150.6</v>
      </c>
      <c r="DX277" s="9">
        <v>152.5</v>
      </c>
      <c r="DY277" s="9">
        <v>152.80000000000001</v>
      </c>
      <c r="DZ277" s="9">
        <v>153.30000000000001</v>
      </c>
      <c r="EA277" s="9">
        <v>153.5</v>
      </c>
      <c r="EB277" s="9">
        <v>153.4</v>
      </c>
      <c r="EC277" s="9">
        <v>153.1</v>
      </c>
      <c r="ED277" s="9">
        <v>154.1</v>
      </c>
      <c r="EE277" s="9">
        <v>155.69999999999999</v>
      </c>
      <c r="EF277" s="10">
        <v>158.19999999999999</v>
      </c>
      <c r="EG277" s="10">
        <v>158.19999999999999</v>
      </c>
      <c r="EH277" s="10">
        <v>158.6</v>
      </c>
      <c r="EI277" s="10">
        <v>158.80000000000001</v>
      </c>
      <c r="EJ277" s="69">
        <v>159.6</v>
      </c>
      <c r="EK277" s="69">
        <v>160.5</v>
      </c>
      <c r="EL277" s="70">
        <v>159.80000000000001</v>
      </c>
      <c r="EM277" s="70">
        <v>159.19999999999999</v>
      </c>
      <c r="EN277" s="70">
        <v>159.4</v>
      </c>
    </row>
    <row r="278" spans="1:144" x14ac:dyDescent="0.25">
      <c r="A278" s="2" t="s">
        <v>576</v>
      </c>
      <c r="B278" s="2" t="s">
        <v>577</v>
      </c>
      <c r="C278" s="5">
        <v>8.9499999999999996E-3</v>
      </c>
      <c r="D278" s="9">
        <v>101.3</v>
      </c>
      <c r="E278" s="9">
        <v>99.3</v>
      </c>
      <c r="F278" s="9">
        <v>97.9</v>
      </c>
      <c r="G278" s="9">
        <v>99.1</v>
      </c>
      <c r="H278" s="9">
        <v>98.9</v>
      </c>
      <c r="I278" s="9">
        <v>98.9</v>
      </c>
      <c r="J278" s="9">
        <v>95.3</v>
      </c>
      <c r="K278" s="9">
        <v>96.9</v>
      </c>
      <c r="L278" s="9">
        <v>98.4</v>
      </c>
      <c r="M278" s="9">
        <v>97.7</v>
      </c>
      <c r="N278" s="9">
        <v>95.5</v>
      </c>
      <c r="O278" s="9">
        <v>96.9</v>
      </c>
      <c r="P278" s="9">
        <v>103.7</v>
      </c>
      <c r="Q278" s="9">
        <v>100.4</v>
      </c>
      <c r="R278" s="9">
        <v>102.1</v>
      </c>
      <c r="S278" s="9">
        <v>102.6</v>
      </c>
      <c r="T278" s="9">
        <v>99.2</v>
      </c>
      <c r="U278" s="9">
        <v>98.8</v>
      </c>
      <c r="V278" s="9">
        <v>99.8</v>
      </c>
      <c r="W278" s="9">
        <v>102</v>
      </c>
      <c r="X278" s="9">
        <v>103.4</v>
      </c>
      <c r="Y278" s="9">
        <v>101.3</v>
      </c>
      <c r="Z278" s="9">
        <v>98.2</v>
      </c>
      <c r="AA278" s="9">
        <v>98.9</v>
      </c>
      <c r="AB278" s="9">
        <v>98.5</v>
      </c>
      <c r="AC278" s="9">
        <v>97.7</v>
      </c>
      <c r="AD278" s="9">
        <v>96.4</v>
      </c>
      <c r="AE278" s="9">
        <v>99.8</v>
      </c>
      <c r="AF278" s="9">
        <v>99</v>
      </c>
      <c r="AG278" s="9">
        <v>93.1</v>
      </c>
      <c r="AH278" s="9">
        <v>95.4</v>
      </c>
      <c r="AI278" s="9">
        <v>103.8</v>
      </c>
      <c r="AJ278" s="9">
        <v>105.4</v>
      </c>
      <c r="AK278" s="9">
        <v>103.6</v>
      </c>
      <c r="AL278" s="9">
        <v>100.8</v>
      </c>
      <c r="AM278" s="9">
        <v>98.9</v>
      </c>
      <c r="AN278" s="9">
        <v>100.1</v>
      </c>
      <c r="AO278" s="9">
        <v>96.1</v>
      </c>
      <c r="AP278" s="9">
        <v>96.7</v>
      </c>
      <c r="AQ278" s="9">
        <v>98.7</v>
      </c>
      <c r="AR278" s="9">
        <v>94.1</v>
      </c>
      <c r="AS278" s="9">
        <v>96.7</v>
      </c>
      <c r="AT278" s="9">
        <v>95.9</v>
      </c>
      <c r="AU278" s="9">
        <v>96.4</v>
      </c>
      <c r="AV278" s="9">
        <v>96.2</v>
      </c>
      <c r="AW278" s="9">
        <v>95.6</v>
      </c>
      <c r="AX278" s="9">
        <v>87.3</v>
      </c>
      <c r="AY278" s="9">
        <v>89.6</v>
      </c>
      <c r="AZ278" s="9">
        <v>87.1</v>
      </c>
      <c r="BA278" s="9">
        <v>90.1</v>
      </c>
      <c r="BB278" s="9">
        <v>88.5</v>
      </c>
      <c r="BC278" s="9">
        <v>89.6</v>
      </c>
      <c r="BD278" s="9">
        <v>90.7</v>
      </c>
      <c r="BE278" s="9">
        <v>91.7</v>
      </c>
      <c r="BF278" s="9">
        <v>91.3</v>
      </c>
      <c r="BG278" s="9">
        <v>91.3</v>
      </c>
      <c r="BH278" s="9">
        <v>93.1</v>
      </c>
      <c r="BI278" s="9">
        <v>93.1</v>
      </c>
      <c r="BJ278" s="9">
        <v>93.4</v>
      </c>
      <c r="BK278" s="9">
        <v>93.4</v>
      </c>
      <c r="BL278" s="9">
        <v>93.9</v>
      </c>
      <c r="BM278" s="9">
        <v>96.2</v>
      </c>
      <c r="BN278" s="9">
        <v>96.2</v>
      </c>
      <c r="BO278" s="9">
        <v>95.9</v>
      </c>
      <c r="BP278" s="9">
        <v>90.9</v>
      </c>
      <c r="BQ278" s="9">
        <v>88.6</v>
      </c>
      <c r="BR278" s="9">
        <v>90.5</v>
      </c>
      <c r="BS278" s="9">
        <v>89.5</v>
      </c>
      <c r="BT278" s="9">
        <v>89.6</v>
      </c>
      <c r="BU278" s="9">
        <v>89.3</v>
      </c>
      <c r="BV278" s="9">
        <v>89.7</v>
      </c>
      <c r="BW278" s="9">
        <v>90</v>
      </c>
      <c r="BX278" s="9">
        <v>90.3</v>
      </c>
      <c r="BY278" s="9">
        <v>90.6</v>
      </c>
      <c r="BZ278" s="9">
        <v>90.6</v>
      </c>
      <c r="CA278" s="9">
        <v>91.4</v>
      </c>
      <c r="CB278" s="9">
        <v>91</v>
      </c>
      <c r="CC278" s="9">
        <v>91.7</v>
      </c>
      <c r="CD278" s="9">
        <v>93.9</v>
      </c>
      <c r="CE278" s="9">
        <v>95.6</v>
      </c>
      <c r="CF278" s="9">
        <v>96.2</v>
      </c>
      <c r="CG278" s="9">
        <v>95</v>
      </c>
      <c r="CH278" s="9">
        <v>94</v>
      </c>
      <c r="CI278" s="9">
        <v>93.8</v>
      </c>
      <c r="CJ278" s="9">
        <v>90.6</v>
      </c>
      <c r="CK278" s="9">
        <v>89.5</v>
      </c>
      <c r="CL278" s="9">
        <v>89.5</v>
      </c>
      <c r="CM278" s="9">
        <v>90.6</v>
      </c>
      <c r="CN278" s="9">
        <v>91.4</v>
      </c>
      <c r="CO278" s="9">
        <v>91</v>
      </c>
      <c r="CP278" s="9">
        <v>90.7</v>
      </c>
      <c r="CQ278" s="9">
        <v>91.1</v>
      </c>
      <c r="CR278" s="9">
        <v>90.7</v>
      </c>
      <c r="CS278" s="9">
        <v>91.1</v>
      </c>
      <c r="CT278" s="9">
        <v>89.5</v>
      </c>
      <c r="CU278" s="9">
        <v>88.4</v>
      </c>
      <c r="CV278" s="9">
        <v>88.4</v>
      </c>
      <c r="CW278" s="9">
        <v>82.5</v>
      </c>
      <c r="CX278" s="9">
        <v>82.7</v>
      </c>
      <c r="CY278" s="9">
        <v>82.2</v>
      </c>
      <c r="CZ278" s="9">
        <v>82.6</v>
      </c>
      <c r="DA278" s="9">
        <v>82.5</v>
      </c>
      <c r="DB278" s="9">
        <v>85.6</v>
      </c>
      <c r="DC278" s="9">
        <v>87</v>
      </c>
      <c r="DD278" s="9">
        <v>85.8</v>
      </c>
      <c r="DE278" s="9">
        <v>86</v>
      </c>
      <c r="DF278" s="9">
        <v>86.5</v>
      </c>
      <c r="DG278" s="9">
        <v>84.3</v>
      </c>
      <c r="DH278" s="9">
        <v>83.7</v>
      </c>
      <c r="DI278" s="9">
        <v>83.7</v>
      </c>
      <c r="DJ278" s="9">
        <v>83.6</v>
      </c>
      <c r="DK278" s="9">
        <v>85.2</v>
      </c>
      <c r="DL278" s="9">
        <v>85.7</v>
      </c>
      <c r="DM278" s="9">
        <v>86.9</v>
      </c>
      <c r="DN278" s="9">
        <v>89.3</v>
      </c>
      <c r="DO278" s="9">
        <v>89.8</v>
      </c>
      <c r="DP278" s="9">
        <v>90.6</v>
      </c>
      <c r="DQ278" s="9">
        <v>90.4</v>
      </c>
      <c r="DR278" s="9">
        <v>89.7</v>
      </c>
      <c r="DS278" s="9">
        <v>89.1</v>
      </c>
      <c r="DT278" s="9">
        <v>88.8</v>
      </c>
      <c r="DU278" s="9">
        <v>88.7</v>
      </c>
      <c r="DV278" s="9">
        <v>89.5</v>
      </c>
      <c r="DW278" s="9">
        <v>88.9</v>
      </c>
      <c r="DX278" s="9">
        <v>88.6</v>
      </c>
      <c r="DY278" s="9">
        <v>89.4</v>
      </c>
      <c r="DZ278" s="9">
        <v>89.9</v>
      </c>
      <c r="EA278" s="9">
        <v>90.8</v>
      </c>
      <c r="EB278" s="9">
        <v>89.9</v>
      </c>
      <c r="EC278" s="9">
        <v>89.7</v>
      </c>
      <c r="ED278" s="9">
        <v>89</v>
      </c>
      <c r="EE278" s="9">
        <v>88.6</v>
      </c>
      <c r="EF278" s="10">
        <v>88.2</v>
      </c>
      <c r="EG278" s="10">
        <v>88.6</v>
      </c>
      <c r="EH278" s="10">
        <v>88.3</v>
      </c>
      <c r="EI278" s="10">
        <v>87.9</v>
      </c>
      <c r="EJ278" s="69">
        <v>88.7</v>
      </c>
      <c r="EK278" s="69">
        <v>88.9</v>
      </c>
      <c r="EL278" s="70">
        <v>89.4</v>
      </c>
      <c r="EM278" s="70">
        <v>89.7</v>
      </c>
      <c r="EN278" s="70">
        <v>91.3</v>
      </c>
    </row>
    <row r="279" spans="1:144" x14ac:dyDescent="0.25">
      <c r="A279" s="2" t="s">
        <v>578</v>
      </c>
      <c r="B279" s="2" t="s">
        <v>579</v>
      </c>
      <c r="C279" s="5">
        <v>8.9999999999999993E-3</v>
      </c>
      <c r="D279" s="9">
        <v>103.1</v>
      </c>
      <c r="E279" s="9">
        <v>108</v>
      </c>
      <c r="F279" s="9">
        <v>97.2</v>
      </c>
      <c r="G279" s="9">
        <v>95.4</v>
      </c>
      <c r="H279" s="9">
        <v>97.2</v>
      </c>
      <c r="I279" s="9">
        <v>77</v>
      </c>
      <c r="J279" s="9">
        <v>85.1</v>
      </c>
      <c r="K279" s="9">
        <v>88.9</v>
      </c>
      <c r="L279" s="9">
        <v>90.8</v>
      </c>
      <c r="M279" s="9">
        <v>94.9</v>
      </c>
      <c r="N279" s="9">
        <v>98.4</v>
      </c>
      <c r="O279" s="9">
        <v>94.7</v>
      </c>
      <c r="P279" s="9">
        <v>90.8</v>
      </c>
      <c r="Q279" s="9">
        <v>88.2</v>
      </c>
      <c r="R279" s="9">
        <v>89.3</v>
      </c>
      <c r="S279" s="9">
        <v>89.4</v>
      </c>
      <c r="T279" s="9">
        <v>89.4</v>
      </c>
      <c r="U279" s="9">
        <v>91.3</v>
      </c>
      <c r="V279" s="9">
        <v>91.3</v>
      </c>
      <c r="W279" s="9">
        <v>98.7</v>
      </c>
      <c r="X279" s="9">
        <v>99</v>
      </c>
      <c r="Y279" s="9">
        <v>102.1</v>
      </c>
      <c r="Z279" s="9">
        <v>95.8</v>
      </c>
      <c r="AA279" s="9">
        <v>107.4</v>
      </c>
      <c r="AB279" s="9">
        <v>93.8</v>
      </c>
      <c r="AC279" s="9">
        <v>93.7</v>
      </c>
      <c r="AD279" s="9">
        <v>88.7</v>
      </c>
      <c r="AE279" s="9">
        <v>95.3</v>
      </c>
      <c r="AF279" s="9">
        <v>94.4</v>
      </c>
      <c r="AG279" s="9">
        <v>103.2</v>
      </c>
      <c r="AH279" s="9">
        <v>95.9</v>
      </c>
      <c r="AI279" s="9">
        <v>95.2</v>
      </c>
      <c r="AJ279" s="9">
        <v>95.2</v>
      </c>
      <c r="AK279" s="9">
        <v>93.4</v>
      </c>
      <c r="AL279" s="9">
        <v>97</v>
      </c>
      <c r="AM279" s="9">
        <v>89.5</v>
      </c>
      <c r="AN279" s="9">
        <v>95.4</v>
      </c>
      <c r="AO279" s="9">
        <v>93.4</v>
      </c>
      <c r="AP279" s="9">
        <v>93.6</v>
      </c>
      <c r="AQ279" s="9">
        <v>96.7</v>
      </c>
      <c r="AR279" s="9">
        <v>93.9</v>
      </c>
      <c r="AS279" s="9">
        <v>97.2</v>
      </c>
      <c r="AT279" s="9">
        <v>95.4</v>
      </c>
      <c r="AU279" s="9">
        <v>95.4</v>
      </c>
      <c r="AV279" s="9">
        <v>95.4</v>
      </c>
      <c r="AW279" s="9">
        <v>95.4</v>
      </c>
      <c r="AX279" s="9">
        <v>96.7</v>
      </c>
      <c r="AY279" s="9">
        <v>96.7</v>
      </c>
      <c r="AZ279" s="9">
        <v>96.7</v>
      </c>
      <c r="BA279" s="9">
        <v>96.7</v>
      </c>
      <c r="BB279" s="9">
        <v>96.7</v>
      </c>
      <c r="BC279" s="9">
        <v>96.7</v>
      </c>
      <c r="BD279" s="9">
        <v>96.7</v>
      </c>
      <c r="BE279" s="9">
        <v>96.7</v>
      </c>
      <c r="BF279" s="9">
        <v>96.7</v>
      </c>
      <c r="BG279" s="9">
        <v>96.7</v>
      </c>
      <c r="BH279" s="9">
        <v>96.7</v>
      </c>
      <c r="BI279" s="9">
        <v>96.7</v>
      </c>
      <c r="BJ279" s="9">
        <v>94.8</v>
      </c>
      <c r="BK279" s="9">
        <v>94.8</v>
      </c>
      <c r="BL279" s="9">
        <v>94.8</v>
      </c>
      <c r="BM279" s="9">
        <v>94.8</v>
      </c>
      <c r="BN279" s="9">
        <v>94.8</v>
      </c>
      <c r="BO279" s="9">
        <v>94.8</v>
      </c>
      <c r="BP279" s="9">
        <v>94.8</v>
      </c>
      <c r="BQ279" s="9">
        <v>94.7</v>
      </c>
      <c r="BR279" s="9">
        <v>94.7</v>
      </c>
      <c r="BS279" s="9">
        <v>93.3</v>
      </c>
      <c r="BT279" s="9">
        <v>94.2</v>
      </c>
      <c r="BU279" s="9">
        <v>93.8</v>
      </c>
      <c r="BV279" s="9">
        <v>99.6</v>
      </c>
      <c r="BW279" s="9">
        <v>98.7</v>
      </c>
      <c r="BX279" s="9">
        <v>97.1</v>
      </c>
      <c r="BY279" s="9">
        <v>99.1</v>
      </c>
      <c r="BZ279" s="9">
        <v>99.1</v>
      </c>
      <c r="CA279" s="9">
        <v>99.1</v>
      </c>
      <c r="CB279" s="9">
        <v>98.9</v>
      </c>
      <c r="CC279" s="9">
        <v>112.3</v>
      </c>
      <c r="CD279" s="9">
        <v>104.3</v>
      </c>
      <c r="CE279" s="9">
        <v>104.3</v>
      </c>
      <c r="CF279" s="9">
        <v>104.3</v>
      </c>
      <c r="CG279" s="9">
        <v>104.3</v>
      </c>
      <c r="CH279" s="9">
        <v>104.3</v>
      </c>
      <c r="CI279" s="9">
        <v>104.3</v>
      </c>
      <c r="CJ279" s="9">
        <v>106</v>
      </c>
      <c r="CK279" s="9">
        <v>105.8</v>
      </c>
      <c r="CL279" s="9">
        <v>105.8</v>
      </c>
      <c r="CM279" s="9">
        <v>106</v>
      </c>
      <c r="CN279" s="9">
        <v>118.3</v>
      </c>
      <c r="CO279" s="9">
        <v>117.4</v>
      </c>
      <c r="CP279" s="9">
        <v>117.4</v>
      </c>
      <c r="CQ279" s="9">
        <v>118.2</v>
      </c>
      <c r="CR279" s="9">
        <v>118.2</v>
      </c>
      <c r="CS279" s="9">
        <v>118.2</v>
      </c>
      <c r="CT279" s="9">
        <v>118.2</v>
      </c>
      <c r="CU279" s="9">
        <v>121.1</v>
      </c>
      <c r="CV279" s="9">
        <v>121.1</v>
      </c>
      <c r="CW279" s="9">
        <v>121.1</v>
      </c>
      <c r="CX279" s="9">
        <v>121.1</v>
      </c>
      <c r="CY279" s="9">
        <v>121.1</v>
      </c>
      <c r="CZ279" s="9">
        <v>121.1</v>
      </c>
      <c r="DA279" s="9">
        <v>121.1</v>
      </c>
      <c r="DB279" s="9">
        <v>121.1</v>
      </c>
      <c r="DC279" s="9">
        <v>116.3</v>
      </c>
      <c r="DD279" s="9">
        <v>115.8</v>
      </c>
      <c r="DE279" s="9">
        <v>123.4</v>
      </c>
      <c r="DF279" s="9">
        <v>120</v>
      </c>
      <c r="DG279" s="9">
        <v>126.6</v>
      </c>
      <c r="DH279" s="9">
        <v>126.6</v>
      </c>
      <c r="DI279" s="9">
        <v>126.6</v>
      </c>
      <c r="DJ279" s="9">
        <v>121.2</v>
      </c>
      <c r="DK279" s="9">
        <v>120.6</v>
      </c>
      <c r="DL279" s="9">
        <v>121.1</v>
      </c>
      <c r="DM279" s="9">
        <v>121.1</v>
      </c>
      <c r="DN279" s="9">
        <v>121.1</v>
      </c>
      <c r="DO279" s="9">
        <v>121.1</v>
      </c>
      <c r="DP279" s="9">
        <v>121.1</v>
      </c>
      <c r="DQ279" s="9">
        <v>121.2</v>
      </c>
      <c r="DR279" s="9">
        <v>121.2</v>
      </c>
      <c r="DS279" s="9">
        <v>121.3</v>
      </c>
      <c r="DT279" s="9">
        <v>121.3</v>
      </c>
      <c r="DU279" s="9">
        <v>121.5</v>
      </c>
      <c r="DV279" s="9">
        <v>128.30000000000001</v>
      </c>
      <c r="DW279" s="9">
        <v>128.30000000000001</v>
      </c>
      <c r="DX279" s="9">
        <v>127.5</v>
      </c>
      <c r="DY279" s="9">
        <v>127.5</v>
      </c>
      <c r="DZ279" s="9">
        <v>127.5</v>
      </c>
      <c r="EA279" s="9">
        <v>128.30000000000001</v>
      </c>
      <c r="EB279" s="9">
        <v>128.30000000000001</v>
      </c>
      <c r="EC279" s="9">
        <v>128.30000000000001</v>
      </c>
      <c r="ED279" s="9">
        <v>128.30000000000001</v>
      </c>
      <c r="EE279" s="9">
        <v>128.30000000000001</v>
      </c>
      <c r="EF279" s="10">
        <v>128.30000000000001</v>
      </c>
      <c r="EG279" s="10">
        <v>128.30000000000001</v>
      </c>
      <c r="EH279" s="10">
        <v>136.30000000000001</v>
      </c>
      <c r="EI279" s="10">
        <v>136.30000000000001</v>
      </c>
      <c r="EJ279" s="69">
        <v>136.30000000000001</v>
      </c>
      <c r="EK279" s="69">
        <v>138</v>
      </c>
      <c r="EL279" s="70">
        <v>138</v>
      </c>
      <c r="EM279" s="70">
        <v>138</v>
      </c>
      <c r="EN279" s="70">
        <v>138</v>
      </c>
    </row>
    <row r="280" spans="1:144" x14ac:dyDescent="0.25">
      <c r="A280" s="2" t="s">
        <v>580</v>
      </c>
      <c r="B280" s="2" t="s">
        <v>581</v>
      </c>
      <c r="C280" s="5">
        <v>4.9000000000000002E-2</v>
      </c>
      <c r="D280" s="9">
        <v>98.7</v>
      </c>
      <c r="E280" s="9">
        <v>99.5</v>
      </c>
      <c r="F280" s="9">
        <v>100.5</v>
      </c>
      <c r="G280" s="9">
        <v>100.5</v>
      </c>
      <c r="H280" s="9">
        <v>101.2</v>
      </c>
      <c r="I280" s="9">
        <v>102</v>
      </c>
      <c r="J280" s="9">
        <v>98.3</v>
      </c>
      <c r="K280" s="9">
        <v>97.6</v>
      </c>
      <c r="L280" s="9">
        <v>101</v>
      </c>
      <c r="M280" s="9">
        <v>100.6</v>
      </c>
      <c r="N280" s="9">
        <v>98.5</v>
      </c>
      <c r="O280" s="9">
        <v>99.3</v>
      </c>
      <c r="P280" s="9">
        <v>103.9</v>
      </c>
      <c r="Q280" s="9">
        <v>106.2</v>
      </c>
      <c r="R280" s="9">
        <v>102</v>
      </c>
      <c r="S280" s="9">
        <v>103.6</v>
      </c>
      <c r="T280" s="9">
        <v>105.2</v>
      </c>
      <c r="U280" s="9">
        <v>104.3</v>
      </c>
      <c r="V280" s="9">
        <v>104.9</v>
      </c>
      <c r="W280" s="9">
        <v>104.7</v>
      </c>
      <c r="X280" s="9">
        <v>104.8</v>
      </c>
      <c r="Y280" s="9">
        <v>104.3</v>
      </c>
      <c r="Z280" s="9">
        <v>107.1</v>
      </c>
      <c r="AA280" s="9">
        <v>108.1</v>
      </c>
      <c r="AB280" s="9">
        <v>111.3</v>
      </c>
      <c r="AC280" s="9">
        <v>112.5</v>
      </c>
      <c r="AD280" s="9">
        <v>112.5</v>
      </c>
      <c r="AE280" s="9">
        <v>114.3</v>
      </c>
      <c r="AF280" s="9">
        <v>113.3</v>
      </c>
      <c r="AG280" s="9">
        <v>113.3</v>
      </c>
      <c r="AH280" s="9">
        <v>114.7</v>
      </c>
      <c r="AI280" s="9">
        <v>114.3</v>
      </c>
      <c r="AJ280" s="9">
        <v>113.6</v>
      </c>
      <c r="AK280" s="9">
        <v>116.1</v>
      </c>
      <c r="AL280" s="9">
        <v>112.4</v>
      </c>
      <c r="AM280" s="9">
        <v>113.8</v>
      </c>
      <c r="AN280" s="9">
        <v>114.2</v>
      </c>
      <c r="AO280" s="9">
        <v>114.1</v>
      </c>
      <c r="AP280" s="9">
        <v>114.2</v>
      </c>
      <c r="AQ280" s="9">
        <v>114.2</v>
      </c>
      <c r="AR280" s="9">
        <v>111.3</v>
      </c>
      <c r="AS280" s="9">
        <v>114.1</v>
      </c>
      <c r="AT280" s="9">
        <v>114.8</v>
      </c>
      <c r="AU280" s="9">
        <v>114.6</v>
      </c>
      <c r="AV280" s="9">
        <v>117.9</v>
      </c>
      <c r="AW280" s="9">
        <v>116</v>
      </c>
      <c r="AX280" s="9">
        <v>117</v>
      </c>
      <c r="AY280" s="9">
        <v>116.3</v>
      </c>
      <c r="AZ280" s="9">
        <v>116.5</v>
      </c>
      <c r="BA280" s="9">
        <v>117.2</v>
      </c>
      <c r="BB280" s="9">
        <v>116.6</v>
      </c>
      <c r="BC280" s="9">
        <v>117.1</v>
      </c>
      <c r="BD280" s="9">
        <v>116.7</v>
      </c>
      <c r="BE280" s="9">
        <v>116.7</v>
      </c>
      <c r="BF280" s="9">
        <v>117.2</v>
      </c>
      <c r="BG280" s="9">
        <v>117.8</v>
      </c>
      <c r="BH280" s="9">
        <v>118.4</v>
      </c>
      <c r="BI280" s="9">
        <v>120.4</v>
      </c>
      <c r="BJ280" s="9">
        <v>120.6</v>
      </c>
      <c r="BK280" s="9">
        <v>121</v>
      </c>
      <c r="BL280" s="9">
        <v>122.5</v>
      </c>
      <c r="BM280" s="9">
        <v>122.4</v>
      </c>
      <c r="BN280" s="9">
        <v>121.2</v>
      </c>
      <c r="BO280" s="9">
        <v>122.7</v>
      </c>
      <c r="BP280" s="9">
        <v>122.5</v>
      </c>
      <c r="BQ280" s="9">
        <v>124.3</v>
      </c>
      <c r="BR280" s="9">
        <v>125.4</v>
      </c>
      <c r="BS280" s="9">
        <v>124.4</v>
      </c>
      <c r="BT280" s="9">
        <v>125.5</v>
      </c>
      <c r="BU280" s="9">
        <v>126.1</v>
      </c>
      <c r="BV280" s="9">
        <v>126</v>
      </c>
      <c r="BW280" s="9">
        <v>124.8</v>
      </c>
      <c r="BX280" s="9">
        <v>125.2</v>
      </c>
      <c r="BY280" s="9">
        <v>127.5</v>
      </c>
      <c r="BZ280" s="9">
        <v>128.6</v>
      </c>
      <c r="CA280" s="9">
        <v>130.1</v>
      </c>
      <c r="CB280" s="9">
        <v>129.30000000000001</v>
      </c>
      <c r="CC280" s="9">
        <v>128</v>
      </c>
      <c r="CD280" s="9">
        <v>129.4</v>
      </c>
      <c r="CE280" s="9">
        <v>130.80000000000001</v>
      </c>
      <c r="CF280" s="9">
        <v>130.19999999999999</v>
      </c>
      <c r="CG280" s="9">
        <v>129.6</v>
      </c>
      <c r="CH280" s="9">
        <v>128.80000000000001</v>
      </c>
      <c r="CI280" s="9">
        <v>127.1</v>
      </c>
      <c r="CJ280" s="9">
        <v>127.7</v>
      </c>
      <c r="CK280" s="9">
        <v>128.80000000000001</v>
      </c>
      <c r="CL280" s="9">
        <v>127.8</v>
      </c>
      <c r="CM280" s="9">
        <v>128.9</v>
      </c>
      <c r="CN280" s="9">
        <v>128.69999999999999</v>
      </c>
      <c r="CO280" s="9">
        <v>129.5</v>
      </c>
      <c r="CP280" s="9">
        <v>130</v>
      </c>
      <c r="CQ280" s="9">
        <v>127.3</v>
      </c>
      <c r="CR280" s="9">
        <v>127.7</v>
      </c>
      <c r="CS280" s="9">
        <v>127.9</v>
      </c>
      <c r="CT280" s="9">
        <v>127.3</v>
      </c>
      <c r="CU280" s="9">
        <v>127.5</v>
      </c>
      <c r="CV280" s="9">
        <v>127.5</v>
      </c>
      <c r="CW280" s="9">
        <v>128.69999999999999</v>
      </c>
      <c r="CX280" s="9">
        <v>128</v>
      </c>
      <c r="CY280" s="9">
        <v>127.2</v>
      </c>
      <c r="CZ280" s="9">
        <v>127.3</v>
      </c>
      <c r="DA280" s="9">
        <v>129.6</v>
      </c>
      <c r="DB280" s="9">
        <v>130.4</v>
      </c>
      <c r="DC280" s="9">
        <v>129</v>
      </c>
      <c r="DD280" s="9">
        <v>128.6</v>
      </c>
      <c r="DE280" s="9">
        <v>129.1</v>
      </c>
      <c r="DF280" s="9">
        <v>130.30000000000001</v>
      </c>
      <c r="DG280" s="9">
        <v>130</v>
      </c>
      <c r="DH280" s="9">
        <v>132.6</v>
      </c>
      <c r="DI280" s="9">
        <v>126.6</v>
      </c>
      <c r="DJ280" s="9">
        <v>126.2</v>
      </c>
      <c r="DK280" s="9">
        <v>127.5</v>
      </c>
      <c r="DL280" s="9">
        <v>127.4</v>
      </c>
      <c r="DM280" s="9">
        <v>132.19999999999999</v>
      </c>
      <c r="DN280" s="9">
        <v>133.80000000000001</v>
      </c>
      <c r="DO280" s="9">
        <v>136.4</v>
      </c>
      <c r="DP280" s="9">
        <v>137.1</v>
      </c>
      <c r="DQ280" s="9">
        <v>142.1</v>
      </c>
      <c r="DR280" s="9">
        <v>140.19999999999999</v>
      </c>
      <c r="DS280" s="9">
        <v>144.1</v>
      </c>
      <c r="DT280" s="9">
        <v>147.1</v>
      </c>
      <c r="DU280" s="9">
        <v>149.19999999999999</v>
      </c>
      <c r="DV280" s="9">
        <v>149.80000000000001</v>
      </c>
      <c r="DW280" s="9">
        <v>152.19999999999999</v>
      </c>
      <c r="DX280" s="9">
        <v>150.80000000000001</v>
      </c>
      <c r="DY280" s="9">
        <v>149.80000000000001</v>
      </c>
      <c r="DZ280" s="9">
        <v>151.5</v>
      </c>
      <c r="EA280" s="9">
        <v>151.80000000000001</v>
      </c>
      <c r="EB280" s="9">
        <v>151.1</v>
      </c>
      <c r="EC280" s="9">
        <v>148.19999999999999</v>
      </c>
      <c r="ED280" s="9">
        <v>151.80000000000001</v>
      </c>
      <c r="EE280" s="9">
        <v>150.69999999999999</v>
      </c>
      <c r="EF280" s="10">
        <v>147.1</v>
      </c>
      <c r="EG280" s="10">
        <v>149.1</v>
      </c>
      <c r="EH280" s="10">
        <v>147.4</v>
      </c>
      <c r="EI280" s="10">
        <v>147.5</v>
      </c>
      <c r="EJ280" s="69">
        <v>146.9</v>
      </c>
      <c r="EK280" s="69">
        <v>147.1</v>
      </c>
      <c r="EL280" s="70">
        <v>145.80000000000001</v>
      </c>
      <c r="EM280" s="70">
        <v>144.80000000000001</v>
      </c>
      <c r="EN280" s="70">
        <v>144.30000000000001</v>
      </c>
    </row>
    <row r="281" spans="1:144" x14ac:dyDescent="0.25">
      <c r="A281" s="2" t="s">
        <v>582</v>
      </c>
      <c r="B281" s="2" t="s">
        <v>583</v>
      </c>
      <c r="C281" s="5">
        <v>9.7339999999999996E-2</v>
      </c>
      <c r="D281" s="9">
        <v>103.3</v>
      </c>
      <c r="E281" s="9">
        <v>105.4</v>
      </c>
      <c r="F281" s="9">
        <v>107.2</v>
      </c>
      <c r="G281" s="9">
        <v>107.2</v>
      </c>
      <c r="H281" s="9">
        <v>109</v>
      </c>
      <c r="I281" s="9">
        <v>109.4</v>
      </c>
      <c r="J281" s="9">
        <v>109.4</v>
      </c>
      <c r="K281" s="9">
        <v>109.4</v>
      </c>
      <c r="L281" s="9">
        <v>109.4</v>
      </c>
      <c r="M281" s="9">
        <v>109.4</v>
      </c>
      <c r="N281" s="9">
        <v>109.4</v>
      </c>
      <c r="O281" s="9">
        <v>109.4</v>
      </c>
      <c r="P281" s="9">
        <v>109.4</v>
      </c>
      <c r="Q281" s="9">
        <v>108.7</v>
      </c>
      <c r="R281" s="9">
        <v>109.7</v>
      </c>
      <c r="S281" s="9">
        <v>109.7</v>
      </c>
      <c r="T281" s="9">
        <v>109.7</v>
      </c>
      <c r="U281" s="9">
        <v>109.7</v>
      </c>
      <c r="V281" s="9">
        <v>109.7</v>
      </c>
      <c r="W281" s="9">
        <v>109.7</v>
      </c>
      <c r="X281" s="9">
        <v>109.7</v>
      </c>
      <c r="Y281" s="9">
        <v>116</v>
      </c>
      <c r="Z281" s="9">
        <v>115.1</v>
      </c>
      <c r="AA281" s="9">
        <v>115.1</v>
      </c>
      <c r="AB281" s="9">
        <v>115.1</v>
      </c>
      <c r="AC281" s="9">
        <v>115.1</v>
      </c>
      <c r="AD281" s="9">
        <v>115.1</v>
      </c>
      <c r="AE281" s="9">
        <v>115.1</v>
      </c>
      <c r="AF281" s="9">
        <v>115.1</v>
      </c>
      <c r="AG281" s="9">
        <v>115.1</v>
      </c>
      <c r="AH281" s="9">
        <v>115.1</v>
      </c>
      <c r="AI281" s="9">
        <v>115.1</v>
      </c>
      <c r="AJ281" s="9">
        <v>122.7</v>
      </c>
      <c r="AK281" s="9">
        <v>122.7</v>
      </c>
      <c r="AL281" s="9">
        <v>122.7</v>
      </c>
      <c r="AM281" s="9">
        <v>122.7</v>
      </c>
      <c r="AN281" s="9">
        <v>122.8</v>
      </c>
      <c r="AO281" s="9">
        <v>122.8</v>
      </c>
      <c r="AP281" s="9">
        <v>122.8</v>
      </c>
      <c r="AQ281" s="9">
        <v>122.7</v>
      </c>
      <c r="AR281" s="9">
        <v>122.6</v>
      </c>
      <c r="AS281" s="9">
        <v>122.4</v>
      </c>
      <c r="AT281" s="9">
        <v>122.7</v>
      </c>
      <c r="AU281" s="9">
        <v>122.5</v>
      </c>
      <c r="AV281" s="9">
        <v>122.5</v>
      </c>
      <c r="AW281" s="9">
        <v>120.3</v>
      </c>
      <c r="AX281" s="9">
        <v>122.4</v>
      </c>
      <c r="AY281" s="9">
        <v>122.4</v>
      </c>
      <c r="AZ281" s="9">
        <v>126.8</v>
      </c>
      <c r="BA281" s="9">
        <v>127.8</v>
      </c>
      <c r="BB281" s="9">
        <v>127.7</v>
      </c>
      <c r="BC281" s="9">
        <v>127.9</v>
      </c>
      <c r="BD281" s="9">
        <v>127.8</v>
      </c>
      <c r="BE281" s="9">
        <v>127.2</v>
      </c>
      <c r="BF281" s="9">
        <v>127.2</v>
      </c>
      <c r="BG281" s="9">
        <v>127.3</v>
      </c>
      <c r="BH281" s="9">
        <v>127.8</v>
      </c>
      <c r="BI281" s="9">
        <v>127.7</v>
      </c>
      <c r="BJ281" s="9">
        <v>129.19999999999999</v>
      </c>
      <c r="BK281" s="9">
        <v>129.6</v>
      </c>
      <c r="BL281" s="9">
        <v>129.6</v>
      </c>
      <c r="BM281" s="9">
        <v>129.6</v>
      </c>
      <c r="BN281" s="9">
        <v>129.6</v>
      </c>
      <c r="BO281" s="9">
        <v>129.6</v>
      </c>
      <c r="BP281" s="9">
        <v>129.6</v>
      </c>
      <c r="BQ281" s="9">
        <v>129.6</v>
      </c>
      <c r="BR281" s="9">
        <v>129.6</v>
      </c>
      <c r="BS281" s="9">
        <v>129.6</v>
      </c>
      <c r="BT281" s="9">
        <v>129.6</v>
      </c>
      <c r="BU281" s="9">
        <v>129.6</v>
      </c>
      <c r="BV281" s="9">
        <v>130.5</v>
      </c>
      <c r="BW281" s="9">
        <v>130.5</v>
      </c>
      <c r="BX281" s="9">
        <v>130.5</v>
      </c>
      <c r="BY281" s="9">
        <v>130.5</v>
      </c>
      <c r="BZ281" s="9">
        <v>131.4</v>
      </c>
      <c r="CA281" s="9">
        <v>140.9</v>
      </c>
      <c r="CB281" s="9">
        <v>147.5</v>
      </c>
      <c r="CC281" s="9">
        <v>139.6</v>
      </c>
      <c r="CD281" s="9">
        <v>138.1</v>
      </c>
      <c r="CE281" s="9">
        <v>138.1</v>
      </c>
      <c r="CF281" s="9">
        <v>153.80000000000001</v>
      </c>
      <c r="CG281" s="9">
        <v>153.80000000000001</v>
      </c>
      <c r="CH281" s="9">
        <v>153.69999999999999</v>
      </c>
      <c r="CI281" s="9">
        <v>156.30000000000001</v>
      </c>
      <c r="CJ281" s="9">
        <v>147.19999999999999</v>
      </c>
      <c r="CK281" s="9">
        <v>154.4</v>
      </c>
      <c r="CL281" s="9">
        <v>152.9</v>
      </c>
      <c r="CM281" s="9">
        <v>152.9</v>
      </c>
      <c r="CN281" s="9">
        <v>154.9</v>
      </c>
      <c r="CO281" s="9">
        <v>154.19999999999999</v>
      </c>
      <c r="CP281" s="9">
        <v>152.30000000000001</v>
      </c>
      <c r="CQ281" s="9">
        <v>151.5</v>
      </c>
      <c r="CR281" s="9">
        <v>151.5</v>
      </c>
      <c r="CS281" s="9">
        <v>145.9</v>
      </c>
      <c r="CT281" s="9">
        <v>146</v>
      </c>
      <c r="CU281" s="9">
        <v>145.9</v>
      </c>
      <c r="CV281" s="9">
        <v>145.9</v>
      </c>
      <c r="CW281" s="9">
        <v>140.80000000000001</v>
      </c>
      <c r="CX281" s="9">
        <v>138.5</v>
      </c>
      <c r="CY281" s="9">
        <v>138.19999999999999</v>
      </c>
      <c r="CZ281" s="9">
        <v>138.5</v>
      </c>
      <c r="DA281" s="9">
        <v>138.69999999999999</v>
      </c>
      <c r="DB281" s="9">
        <v>137.9</v>
      </c>
      <c r="DC281" s="9">
        <v>140.9</v>
      </c>
      <c r="DD281" s="9">
        <v>141.6</v>
      </c>
      <c r="DE281" s="9">
        <v>141.6</v>
      </c>
      <c r="DF281" s="9">
        <v>142.19999999999999</v>
      </c>
      <c r="DG281" s="9">
        <v>143.69999999999999</v>
      </c>
      <c r="DH281" s="9">
        <v>145.19999999999999</v>
      </c>
      <c r="DI281" s="9">
        <v>143.69999999999999</v>
      </c>
      <c r="DJ281" s="9">
        <v>145.4</v>
      </c>
      <c r="DK281" s="9">
        <v>145.69999999999999</v>
      </c>
      <c r="DL281" s="9">
        <v>146.4</v>
      </c>
      <c r="DM281" s="9">
        <v>147</v>
      </c>
      <c r="DN281" s="9">
        <v>147.4</v>
      </c>
      <c r="DO281" s="9">
        <v>150.19999999999999</v>
      </c>
      <c r="DP281" s="9">
        <v>152.69999999999999</v>
      </c>
      <c r="DQ281" s="9">
        <v>153.69999999999999</v>
      </c>
      <c r="DR281" s="9">
        <v>153.69999999999999</v>
      </c>
      <c r="DS281" s="9">
        <v>160</v>
      </c>
      <c r="DT281" s="9">
        <v>162.30000000000001</v>
      </c>
      <c r="DU281" s="9">
        <v>165.2</v>
      </c>
      <c r="DV281" s="9">
        <v>169.8</v>
      </c>
      <c r="DW281" s="9">
        <v>166.8</v>
      </c>
      <c r="DX281" s="9">
        <v>168</v>
      </c>
      <c r="DY281" s="9">
        <v>168.2</v>
      </c>
      <c r="DZ281" s="9">
        <v>166.1</v>
      </c>
      <c r="EA281" s="9">
        <v>163.5</v>
      </c>
      <c r="EB281" s="9">
        <v>162.80000000000001</v>
      </c>
      <c r="EC281" s="9">
        <v>163.1</v>
      </c>
      <c r="ED281" s="9">
        <v>163.9</v>
      </c>
      <c r="EE281" s="9">
        <v>165.9</v>
      </c>
      <c r="EF281" s="10">
        <v>164.6</v>
      </c>
      <c r="EG281" s="10">
        <v>164.9</v>
      </c>
      <c r="EH281" s="10">
        <v>166.2</v>
      </c>
      <c r="EI281" s="10">
        <v>166.8</v>
      </c>
      <c r="EJ281" s="69">
        <v>166.5</v>
      </c>
      <c r="EK281" s="69">
        <v>167.2</v>
      </c>
      <c r="EL281" s="70">
        <v>165.5</v>
      </c>
      <c r="EM281" s="70">
        <v>166.4</v>
      </c>
      <c r="EN281" s="70">
        <v>166.1</v>
      </c>
    </row>
    <row r="282" spans="1:144" x14ac:dyDescent="0.25">
      <c r="A282" s="2" t="s">
        <v>584</v>
      </c>
      <c r="B282" s="2" t="s">
        <v>585</v>
      </c>
      <c r="C282" s="5">
        <v>5.824E-2</v>
      </c>
      <c r="D282" s="9">
        <v>106.7</v>
      </c>
      <c r="E282" s="9">
        <v>107.4</v>
      </c>
      <c r="F282" s="9">
        <v>109.2</v>
      </c>
      <c r="G282" s="9">
        <v>107.4</v>
      </c>
      <c r="H282" s="9">
        <v>104.4</v>
      </c>
      <c r="I282" s="9">
        <v>105.7</v>
      </c>
      <c r="J282" s="9">
        <v>106.6</v>
      </c>
      <c r="K282" s="9">
        <v>105.7</v>
      </c>
      <c r="L282" s="9">
        <v>108.7</v>
      </c>
      <c r="M282" s="9">
        <v>108.8</v>
      </c>
      <c r="N282" s="9">
        <v>107.8</v>
      </c>
      <c r="O282" s="9">
        <v>110.5</v>
      </c>
      <c r="P282" s="9">
        <v>111.5</v>
      </c>
      <c r="Q282" s="9">
        <v>110.4</v>
      </c>
      <c r="R282" s="9">
        <v>115.5</v>
      </c>
      <c r="S282" s="9">
        <v>115.2</v>
      </c>
      <c r="T282" s="9">
        <v>119.3</v>
      </c>
      <c r="U282" s="9">
        <v>122.7</v>
      </c>
      <c r="V282" s="9">
        <v>119.5</v>
      </c>
      <c r="W282" s="9">
        <v>119.7</v>
      </c>
      <c r="X282" s="9">
        <v>119.8</v>
      </c>
      <c r="Y282" s="9">
        <v>120.2</v>
      </c>
      <c r="Z282" s="9">
        <v>122.2</v>
      </c>
      <c r="AA282" s="9">
        <v>121.3</v>
      </c>
      <c r="AB282" s="9">
        <v>120.6</v>
      </c>
      <c r="AC282" s="9">
        <v>121.7</v>
      </c>
      <c r="AD282" s="9">
        <v>121.7</v>
      </c>
      <c r="AE282" s="9">
        <v>122.3</v>
      </c>
      <c r="AF282" s="9">
        <v>122.9</v>
      </c>
      <c r="AG282" s="9">
        <v>123</v>
      </c>
      <c r="AH282" s="9">
        <v>122.8</v>
      </c>
      <c r="AI282" s="9">
        <v>122.9</v>
      </c>
      <c r="AJ282" s="9">
        <v>123.9</v>
      </c>
      <c r="AK282" s="9">
        <v>122.6</v>
      </c>
      <c r="AL282" s="9">
        <v>122.2</v>
      </c>
      <c r="AM282" s="9">
        <v>118.6</v>
      </c>
      <c r="AN282" s="9">
        <v>123</v>
      </c>
      <c r="AO282" s="9">
        <v>122.9</v>
      </c>
      <c r="AP282" s="9">
        <v>120.1</v>
      </c>
      <c r="AQ282" s="9">
        <v>121.6</v>
      </c>
      <c r="AR282" s="9">
        <v>121.5</v>
      </c>
      <c r="AS282" s="9">
        <v>118.4</v>
      </c>
      <c r="AT282" s="9">
        <v>119.8</v>
      </c>
      <c r="AU282" s="9">
        <v>119.1</v>
      </c>
      <c r="AV282" s="9">
        <v>120</v>
      </c>
      <c r="AW282" s="9">
        <v>120.3</v>
      </c>
      <c r="AX282" s="9">
        <v>119.6</v>
      </c>
      <c r="AY282" s="9">
        <v>119.9</v>
      </c>
      <c r="AZ282" s="9">
        <v>120</v>
      </c>
      <c r="BA282" s="9">
        <v>120.1</v>
      </c>
      <c r="BB282" s="9">
        <v>119.2</v>
      </c>
      <c r="BC282" s="9">
        <v>120.4</v>
      </c>
      <c r="BD282" s="9">
        <v>122.4</v>
      </c>
      <c r="BE282" s="9">
        <v>122.8</v>
      </c>
      <c r="BF282" s="9">
        <v>122.7</v>
      </c>
      <c r="BG282" s="9">
        <v>125.6</v>
      </c>
      <c r="BH282" s="9">
        <v>124.9</v>
      </c>
      <c r="BI282" s="9">
        <v>125.3</v>
      </c>
      <c r="BJ282" s="9">
        <v>124.9</v>
      </c>
      <c r="BK282" s="9">
        <v>125.2</v>
      </c>
      <c r="BL282" s="9">
        <v>123.3</v>
      </c>
      <c r="BM282" s="9">
        <v>124.5</v>
      </c>
      <c r="BN282" s="9">
        <v>125.8</v>
      </c>
      <c r="BO282" s="9">
        <v>127.2</v>
      </c>
      <c r="BP282" s="9">
        <v>124.7</v>
      </c>
      <c r="BQ282" s="9">
        <v>124.7</v>
      </c>
      <c r="BR282" s="9">
        <v>123</v>
      </c>
      <c r="BS282" s="9">
        <v>122.1</v>
      </c>
      <c r="BT282" s="9">
        <v>125.7</v>
      </c>
      <c r="BU282" s="9">
        <v>125.6</v>
      </c>
      <c r="BV282" s="9">
        <v>124.8</v>
      </c>
      <c r="BW282" s="9">
        <v>122.8</v>
      </c>
      <c r="BX282" s="9">
        <v>122.2</v>
      </c>
      <c r="BY282" s="9">
        <v>124.4</v>
      </c>
      <c r="BZ282" s="9">
        <v>126.1</v>
      </c>
      <c r="CA282" s="9">
        <v>125.6</v>
      </c>
      <c r="CB282" s="9">
        <v>122.1</v>
      </c>
      <c r="CC282" s="9">
        <v>119.7</v>
      </c>
      <c r="CD282" s="9">
        <v>121.1</v>
      </c>
      <c r="CE282" s="9">
        <v>120.9</v>
      </c>
      <c r="CF282" s="9">
        <v>120.8</v>
      </c>
      <c r="CG282" s="9">
        <v>120.9</v>
      </c>
      <c r="CH282" s="9">
        <v>119.3</v>
      </c>
      <c r="CI282" s="9">
        <v>119</v>
      </c>
      <c r="CJ282" s="9">
        <v>120.9</v>
      </c>
      <c r="CK282" s="9">
        <v>121</v>
      </c>
      <c r="CL282" s="9">
        <v>125.9</v>
      </c>
      <c r="CM282" s="9">
        <v>122.1</v>
      </c>
      <c r="CN282" s="9">
        <v>121.9</v>
      </c>
      <c r="CO282" s="9">
        <v>121.2</v>
      </c>
      <c r="CP282" s="9">
        <v>121.4</v>
      </c>
      <c r="CQ282" s="9">
        <v>120.4</v>
      </c>
      <c r="CR282" s="9">
        <v>121.7</v>
      </c>
      <c r="CS282" s="9">
        <v>120.3</v>
      </c>
      <c r="CT282" s="9">
        <v>121.3</v>
      </c>
      <c r="CU282" s="9">
        <v>119.4</v>
      </c>
      <c r="CV282" s="9">
        <v>118.9</v>
      </c>
      <c r="CW282" s="9">
        <v>121.2</v>
      </c>
      <c r="CX282" s="9">
        <v>121.1</v>
      </c>
      <c r="CY282" s="9">
        <v>120.5</v>
      </c>
      <c r="CZ282" s="9">
        <v>120.3</v>
      </c>
      <c r="DA282" s="9">
        <v>118.6</v>
      </c>
      <c r="DB282" s="9">
        <v>119.3</v>
      </c>
      <c r="DC282" s="9">
        <v>119.6</v>
      </c>
      <c r="DD282" s="9">
        <v>119</v>
      </c>
      <c r="DE282" s="9">
        <v>121.8</v>
      </c>
      <c r="DF282" s="9">
        <v>117.7</v>
      </c>
      <c r="DG282" s="9">
        <v>117.3</v>
      </c>
      <c r="DH282" s="9">
        <v>117.7</v>
      </c>
      <c r="DI282" s="9">
        <v>119</v>
      </c>
      <c r="DJ282" s="9">
        <v>123.9</v>
      </c>
      <c r="DK282" s="9">
        <v>125.7</v>
      </c>
      <c r="DL282" s="9">
        <v>127.5</v>
      </c>
      <c r="DM282" s="9">
        <v>130.69999999999999</v>
      </c>
      <c r="DN282" s="9">
        <v>131.9</v>
      </c>
      <c r="DO282" s="9">
        <v>129.4</v>
      </c>
      <c r="DP282" s="9">
        <v>129.5</v>
      </c>
      <c r="DQ282" s="9">
        <v>126.7</v>
      </c>
      <c r="DR282" s="9">
        <v>129.19999999999999</v>
      </c>
      <c r="DS282" s="9">
        <v>140.4</v>
      </c>
      <c r="DT282" s="9">
        <v>142.5</v>
      </c>
      <c r="DU282" s="9">
        <v>147.4</v>
      </c>
      <c r="DV282" s="9">
        <v>151.69999999999999</v>
      </c>
      <c r="DW282" s="9">
        <v>156.69999999999999</v>
      </c>
      <c r="DX282" s="9">
        <v>158</v>
      </c>
      <c r="DY282" s="9">
        <v>154.19999999999999</v>
      </c>
      <c r="DZ282" s="9">
        <v>156.4</v>
      </c>
      <c r="EA282" s="9">
        <v>156.1</v>
      </c>
      <c r="EB282" s="9">
        <v>152.69999999999999</v>
      </c>
      <c r="EC282" s="9">
        <v>150.9</v>
      </c>
      <c r="ED282" s="9">
        <v>147.69999999999999</v>
      </c>
      <c r="EE282" s="9">
        <v>149.1</v>
      </c>
      <c r="EF282" s="10">
        <v>154.9</v>
      </c>
      <c r="EG282" s="10">
        <v>154.1</v>
      </c>
      <c r="EH282" s="10">
        <v>158.19999999999999</v>
      </c>
      <c r="EI282" s="10">
        <v>160.4</v>
      </c>
      <c r="EJ282" s="69">
        <v>160.4</v>
      </c>
      <c r="EK282" s="69">
        <v>160.5</v>
      </c>
      <c r="EL282" s="70">
        <v>159.69999999999999</v>
      </c>
      <c r="EM282" s="70">
        <v>159.9</v>
      </c>
      <c r="EN282" s="70">
        <v>160.19999999999999</v>
      </c>
    </row>
    <row r="283" spans="1:144" x14ac:dyDescent="0.25">
      <c r="A283" s="2" t="s">
        <v>586</v>
      </c>
      <c r="B283" s="2" t="s">
        <v>587</v>
      </c>
      <c r="C283" s="5">
        <v>1.942E-2</v>
      </c>
      <c r="D283" s="9">
        <v>105.6</v>
      </c>
      <c r="E283" s="9">
        <v>100.7</v>
      </c>
      <c r="F283" s="9">
        <v>108.8</v>
      </c>
      <c r="G283" s="9">
        <v>109.3</v>
      </c>
      <c r="H283" s="9">
        <v>115.6</v>
      </c>
      <c r="I283" s="9">
        <v>117.7</v>
      </c>
      <c r="J283" s="9">
        <v>116.1</v>
      </c>
      <c r="K283" s="9">
        <v>114.3</v>
      </c>
      <c r="L283" s="9">
        <v>109.2</v>
      </c>
      <c r="M283" s="9">
        <v>112.4</v>
      </c>
      <c r="N283" s="9">
        <v>111.9</v>
      </c>
      <c r="O283" s="9">
        <v>105.1</v>
      </c>
      <c r="P283" s="9">
        <v>108.2</v>
      </c>
      <c r="Q283" s="9">
        <v>107.1</v>
      </c>
      <c r="R283" s="9">
        <v>104.4</v>
      </c>
      <c r="S283" s="9">
        <v>110.6</v>
      </c>
      <c r="T283" s="9">
        <v>109.4</v>
      </c>
      <c r="U283" s="9">
        <v>112.4</v>
      </c>
      <c r="V283" s="9">
        <v>111</v>
      </c>
      <c r="W283" s="9">
        <v>109.2</v>
      </c>
      <c r="X283" s="9">
        <v>105.4</v>
      </c>
      <c r="Y283" s="9">
        <v>112.7</v>
      </c>
      <c r="Z283" s="9">
        <v>118.6</v>
      </c>
      <c r="AA283" s="9">
        <v>117.2</v>
      </c>
      <c r="AB283" s="9">
        <v>110.3</v>
      </c>
      <c r="AC283" s="9">
        <v>114.4</v>
      </c>
      <c r="AD283" s="9">
        <v>113.5</v>
      </c>
      <c r="AE283" s="9">
        <v>121.3</v>
      </c>
      <c r="AF283" s="9">
        <v>122.5</v>
      </c>
      <c r="AG283" s="9">
        <v>126.1</v>
      </c>
      <c r="AH283" s="9">
        <v>121.9</v>
      </c>
      <c r="AI283" s="9">
        <v>121</v>
      </c>
      <c r="AJ283" s="9">
        <v>116.5</v>
      </c>
      <c r="AK283" s="9">
        <v>118.2</v>
      </c>
      <c r="AL283" s="9">
        <v>122.8</v>
      </c>
      <c r="AM283" s="9">
        <v>119.4</v>
      </c>
      <c r="AN283" s="9">
        <v>118.6</v>
      </c>
      <c r="AO283" s="9">
        <v>119.9</v>
      </c>
      <c r="AP283" s="9">
        <v>113.3</v>
      </c>
      <c r="AQ283" s="9">
        <v>121.5</v>
      </c>
      <c r="AR283" s="9">
        <v>108.4</v>
      </c>
      <c r="AS283" s="9">
        <v>111</v>
      </c>
      <c r="AT283" s="9">
        <v>113.9</v>
      </c>
      <c r="AU283" s="9">
        <v>120.6</v>
      </c>
      <c r="AV283" s="9">
        <v>126.7</v>
      </c>
      <c r="AW283" s="9">
        <v>133</v>
      </c>
      <c r="AX283" s="9">
        <v>136.9</v>
      </c>
      <c r="AY283" s="9">
        <v>136.4</v>
      </c>
      <c r="AZ283" s="9">
        <v>127.4</v>
      </c>
      <c r="BA283" s="9">
        <v>133.30000000000001</v>
      </c>
      <c r="BB283" s="9">
        <v>129.9</v>
      </c>
      <c r="BC283" s="9">
        <v>136.5</v>
      </c>
      <c r="BD283" s="9">
        <v>135.9</v>
      </c>
      <c r="BE283" s="9">
        <v>136.4</v>
      </c>
      <c r="BF283" s="9">
        <v>137.69999999999999</v>
      </c>
      <c r="BG283" s="9">
        <v>137.80000000000001</v>
      </c>
      <c r="BH283" s="9">
        <v>139.1</v>
      </c>
      <c r="BI283" s="9">
        <v>137.80000000000001</v>
      </c>
      <c r="BJ283" s="9">
        <v>137.80000000000001</v>
      </c>
      <c r="BK283" s="9">
        <v>137.30000000000001</v>
      </c>
      <c r="BL283" s="9">
        <v>143.19999999999999</v>
      </c>
      <c r="BM283" s="9">
        <v>137.80000000000001</v>
      </c>
      <c r="BN283" s="9">
        <v>143.1</v>
      </c>
      <c r="BO283" s="9">
        <v>134.80000000000001</v>
      </c>
      <c r="BP283" s="9">
        <v>142.6</v>
      </c>
      <c r="BQ283" s="9">
        <v>140.1</v>
      </c>
      <c r="BR283" s="9">
        <v>143.30000000000001</v>
      </c>
      <c r="BS283" s="9">
        <v>143.1</v>
      </c>
      <c r="BT283" s="9">
        <v>137.1</v>
      </c>
      <c r="BU283" s="9">
        <v>140.9</v>
      </c>
      <c r="BV283" s="9">
        <v>139.1</v>
      </c>
      <c r="BW283" s="9">
        <v>141.6</v>
      </c>
      <c r="BX283" s="9">
        <v>137.6</v>
      </c>
      <c r="BY283" s="9">
        <v>141.69999999999999</v>
      </c>
      <c r="BZ283" s="9">
        <v>141.1</v>
      </c>
      <c r="CA283" s="9">
        <v>143.1</v>
      </c>
      <c r="CB283" s="9">
        <v>144.19999999999999</v>
      </c>
      <c r="CC283" s="9">
        <v>143</v>
      </c>
      <c r="CD283" s="9">
        <v>143.9</v>
      </c>
      <c r="CE283" s="9">
        <v>142.9</v>
      </c>
      <c r="CF283" s="9">
        <v>144.30000000000001</v>
      </c>
      <c r="CG283" s="9">
        <v>144.6</v>
      </c>
      <c r="CH283" s="9">
        <v>144.5</v>
      </c>
      <c r="CI283" s="9">
        <v>144.69999999999999</v>
      </c>
      <c r="CJ283" s="9">
        <v>144.4</v>
      </c>
      <c r="CK283" s="9">
        <v>143.69999999999999</v>
      </c>
      <c r="CL283" s="9">
        <v>143</v>
      </c>
      <c r="CM283" s="9">
        <v>143.30000000000001</v>
      </c>
      <c r="CN283" s="9">
        <v>144.1</v>
      </c>
      <c r="CO283" s="9">
        <v>144</v>
      </c>
      <c r="CP283" s="9">
        <v>144</v>
      </c>
      <c r="CQ283" s="9">
        <v>144.5</v>
      </c>
      <c r="CR283" s="9">
        <v>144.9</v>
      </c>
      <c r="CS283" s="9">
        <v>145.6</v>
      </c>
      <c r="CT283" s="9">
        <v>145.5</v>
      </c>
      <c r="CU283" s="9">
        <v>144.6</v>
      </c>
      <c r="CV283" s="9">
        <v>144.6</v>
      </c>
      <c r="CW283" s="9">
        <v>144.9</v>
      </c>
      <c r="CX283" s="9">
        <v>144.6</v>
      </c>
      <c r="CY283" s="9">
        <v>144.4</v>
      </c>
      <c r="CZ283" s="9">
        <v>147.69999999999999</v>
      </c>
      <c r="DA283" s="9">
        <v>146.9</v>
      </c>
      <c r="DB283" s="9">
        <v>146.9</v>
      </c>
      <c r="DC283" s="9">
        <v>148.6</v>
      </c>
      <c r="DD283" s="9">
        <v>148.30000000000001</v>
      </c>
      <c r="DE283" s="9">
        <v>151</v>
      </c>
      <c r="DF283" s="9">
        <v>142.80000000000001</v>
      </c>
      <c r="DG283" s="9">
        <v>146.30000000000001</v>
      </c>
      <c r="DH283" s="9">
        <v>146</v>
      </c>
      <c r="DI283" s="9">
        <v>145</v>
      </c>
      <c r="DJ283" s="9">
        <v>144.69999999999999</v>
      </c>
      <c r="DK283" s="9">
        <v>149.1</v>
      </c>
      <c r="DL283" s="9">
        <v>149.30000000000001</v>
      </c>
      <c r="DM283" s="9">
        <v>152</v>
      </c>
      <c r="DN283" s="9">
        <v>151.6</v>
      </c>
      <c r="DO283" s="9">
        <v>152.9</v>
      </c>
      <c r="DP283" s="9">
        <v>150.19999999999999</v>
      </c>
      <c r="DQ283" s="9">
        <v>151.9</v>
      </c>
      <c r="DR283" s="9">
        <v>152.69999999999999</v>
      </c>
      <c r="DS283" s="9">
        <v>153.80000000000001</v>
      </c>
      <c r="DT283" s="9">
        <v>152.4</v>
      </c>
      <c r="DU283" s="9">
        <v>154.9</v>
      </c>
      <c r="DV283" s="9">
        <v>154.9</v>
      </c>
      <c r="DW283" s="9">
        <v>154.9</v>
      </c>
      <c r="DX283" s="9">
        <v>154.9</v>
      </c>
      <c r="DY283" s="9">
        <v>154.30000000000001</v>
      </c>
      <c r="DZ283" s="9">
        <v>154.6</v>
      </c>
      <c r="EA283" s="9">
        <v>151.9</v>
      </c>
      <c r="EB283" s="9">
        <v>149.5</v>
      </c>
      <c r="EC283" s="9">
        <v>152</v>
      </c>
      <c r="ED283" s="9">
        <v>153.69999999999999</v>
      </c>
      <c r="EE283" s="9">
        <v>154.30000000000001</v>
      </c>
      <c r="EF283" s="10">
        <v>147.80000000000001</v>
      </c>
      <c r="EG283" s="10">
        <v>151.80000000000001</v>
      </c>
      <c r="EH283" s="10">
        <v>153</v>
      </c>
      <c r="EI283" s="10">
        <v>152.80000000000001</v>
      </c>
      <c r="EJ283" s="69">
        <v>158.69999999999999</v>
      </c>
      <c r="EK283" s="69">
        <v>158.69999999999999</v>
      </c>
      <c r="EL283" s="70">
        <v>159.5</v>
      </c>
      <c r="EM283" s="70">
        <v>160.5</v>
      </c>
      <c r="EN283" s="70">
        <v>160.5</v>
      </c>
    </row>
    <row r="284" spans="1:144" x14ac:dyDescent="0.25">
      <c r="A284" s="2" t="s">
        <v>588</v>
      </c>
      <c r="B284" s="2" t="s">
        <v>589</v>
      </c>
      <c r="C284" s="5">
        <v>9.776E-2</v>
      </c>
      <c r="D284" s="9">
        <v>103.8</v>
      </c>
      <c r="E284" s="9">
        <v>103.8</v>
      </c>
      <c r="F284" s="9">
        <v>104.3</v>
      </c>
      <c r="G284" s="9">
        <v>106.5</v>
      </c>
      <c r="H284" s="9">
        <v>109.8</v>
      </c>
      <c r="I284" s="9">
        <v>109.1</v>
      </c>
      <c r="J284" s="9">
        <v>109.6</v>
      </c>
      <c r="K284" s="9">
        <v>110</v>
      </c>
      <c r="L284" s="9">
        <v>108.1</v>
      </c>
      <c r="M284" s="9">
        <v>109.8</v>
      </c>
      <c r="N284" s="9">
        <v>111.3</v>
      </c>
      <c r="O284" s="9">
        <v>113.2</v>
      </c>
      <c r="P284" s="9">
        <v>113</v>
      </c>
      <c r="Q284" s="9">
        <v>114.1</v>
      </c>
      <c r="R284" s="9">
        <v>113.1</v>
      </c>
      <c r="S284" s="9">
        <v>115.1</v>
      </c>
      <c r="T284" s="9">
        <v>116.2</v>
      </c>
      <c r="U284" s="9">
        <v>117</v>
      </c>
      <c r="V284" s="9">
        <v>120</v>
      </c>
      <c r="W284" s="9">
        <v>120.5</v>
      </c>
      <c r="X284" s="9">
        <v>120.6</v>
      </c>
      <c r="Y284" s="9">
        <v>120.5</v>
      </c>
      <c r="Z284" s="9">
        <v>124.9</v>
      </c>
      <c r="AA284" s="9">
        <v>124.7</v>
      </c>
      <c r="AB284" s="9">
        <v>126.2</v>
      </c>
      <c r="AC284" s="9">
        <v>127</v>
      </c>
      <c r="AD284" s="9">
        <v>127.6</v>
      </c>
      <c r="AE284" s="9">
        <v>126.9</v>
      </c>
      <c r="AF284" s="9">
        <v>125.5</v>
      </c>
      <c r="AG284" s="9">
        <v>128.4</v>
      </c>
      <c r="AH284" s="9">
        <v>126.9</v>
      </c>
      <c r="AI284" s="9">
        <v>130.80000000000001</v>
      </c>
      <c r="AJ284" s="9">
        <v>129.9</v>
      </c>
      <c r="AK284" s="9">
        <v>135.1</v>
      </c>
      <c r="AL284" s="9">
        <v>134.1</v>
      </c>
      <c r="AM284" s="9">
        <v>135.5</v>
      </c>
      <c r="AN284" s="9">
        <v>138.6</v>
      </c>
      <c r="AO284" s="9">
        <v>137.80000000000001</v>
      </c>
      <c r="AP284" s="9">
        <v>139</v>
      </c>
      <c r="AQ284" s="9">
        <v>138.6</v>
      </c>
      <c r="AR284" s="9">
        <v>140.9</v>
      </c>
      <c r="AS284" s="9">
        <v>140.80000000000001</v>
      </c>
      <c r="AT284" s="9">
        <v>141.69999999999999</v>
      </c>
      <c r="AU284" s="9">
        <v>144.5</v>
      </c>
      <c r="AV284" s="9">
        <v>144.1</v>
      </c>
      <c r="AW284" s="9">
        <v>145.1</v>
      </c>
      <c r="AX284" s="9">
        <v>145</v>
      </c>
      <c r="AY284" s="9">
        <v>144.5</v>
      </c>
      <c r="AZ284" s="9">
        <v>142.30000000000001</v>
      </c>
      <c r="BA284" s="9">
        <v>144.1</v>
      </c>
      <c r="BB284" s="9">
        <v>144.6</v>
      </c>
      <c r="BC284" s="9">
        <v>142.9</v>
      </c>
      <c r="BD284" s="9">
        <v>144.69999999999999</v>
      </c>
      <c r="BE284" s="9">
        <v>140.9</v>
      </c>
      <c r="BF284" s="9">
        <v>139.1</v>
      </c>
      <c r="BG284" s="9">
        <v>140.9</v>
      </c>
      <c r="BH284" s="9">
        <v>142.19999999999999</v>
      </c>
      <c r="BI284" s="9">
        <v>143.69999999999999</v>
      </c>
      <c r="BJ284" s="9">
        <v>145.1</v>
      </c>
      <c r="BK284" s="9">
        <v>144.9</v>
      </c>
      <c r="BL284" s="9">
        <v>145.1</v>
      </c>
      <c r="BM284" s="9">
        <v>145.30000000000001</v>
      </c>
      <c r="BN284" s="9">
        <v>145.69999999999999</v>
      </c>
      <c r="BO284" s="9">
        <v>142.19999999999999</v>
      </c>
      <c r="BP284" s="9">
        <v>141.9</v>
      </c>
      <c r="BQ284" s="9">
        <v>142.9</v>
      </c>
      <c r="BR284" s="9">
        <v>143</v>
      </c>
      <c r="BS284" s="9">
        <v>140.9</v>
      </c>
      <c r="BT284" s="9">
        <v>138.5</v>
      </c>
      <c r="BU284" s="9">
        <v>138.69999999999999</v>
      </c>
      <c r="BV284" s="9">
        <v>138.6</v>
      </c>
      <c r="BW284" s="9">
        <v>137.80000000000001</v>
      </c>
      <c r="BX284" s="9">
        <v>136.6</v>
      </c>
      <c r="BY284" s="9">
        <v>137.1</v>
      </c>
      <c r="BZ284" s="9">
        <v>137.6</v>
      </c>
      <c r="CA284" s="9">
        <v>138.5</v>
      </c>
      <c r="CB284" s="9">
        <v>138</v>
      </c>
      <c r="CC284" s="9">
        <v>139.9</v>
      </c>
      <c r="CD284" s="9">
        <v>140.69999999999999</v>
      </c>
      <c r="CE284" s="9">
        <v>142.69999999999999</v>
      </c>
      <c r="CF284" s="9">
        <v>139.4</v>
      </c>
      <c r="CG284" s="9">
        <v>140.19999999999999</v>
      </c>
      <c r="CH284" s="9">
        <v>137.69999999999999</v>
      </c>
      <c r="CI284" s="9">
        <v>135.5</v>
      </c>
      <c r="CJ284" s="9">
        <v>139.4</v>
      </c>
      <c r="CK284" s="9">
        <v>139.6</v>
      </c>
      <c r="CL284" s="9">
        <v>139.4</v>
      </c>
      <c r="CM284" s="9">
        <v>140.1</v>
      </c>
      <c r="CN284" s="9">
        <v>140.80000000000001</v>
      </c>
      <c r="CO284" s="9">
        <v>142.1</v>
      </c>
      <c r="CP284" s="9">
        <v>143</v>
      </c>
      <c r="CQ284" s="9">
        <v>146</v>
      </c>
      <c r="CR284" s="9">
        <v>145.80000000000001</v>
      </c>
      <c r="CS284" s="9">
        <v>147.19999999999999</v>
      </c>
      <c r="CT284" s="9">
        <v>146</v>
      </c>
      <c r="CU284" s="9">
        <v>147.69999999999999</v>
      </c>
      <c r="CV284" s="9">
        <v>147.30000000000001</v>
      </c>
      <c r="CW284" s="9">
        <v>149.9</v>
      </c>
      <c r="CX284" s="9">
        <v>149.4</v>
      </c>
      <c r="CY284" s="9">
        <v>150.19999999999999</v>
      </c>
      <c r="CZ284" s="9">
        <v>148.80000000000001</v>
      </c>
      <c r="DA284" s="9">
        <v>154.6</v>
      </c>
      <c r="DB284" s="9">
        <v>156.80000000000001</v>
      </c>
      <c r="DC284" s="9">
        <v>157.6</v>
      </c>
      <c r="DD284" s="9">
        <v>159.4</v>
      </c>
      <c r="DE284" s="9">
        <v>160.6</v>
      </c>
      <c r="DF284" s="9">
        <v>165.1</v>
      </c>
      <c r="DG284" s="9">
        <v>167.4</v>
      </c>
      <c r="DH284" s="9">
        <v>170.6</v>
      </c>
      <c r="DI284" s="9">
        <v>172.4</v>
      </c>
      <c r="DJ284" s="9">
        <v>171</v>
      </c>
      <c r="DK284" s="9">
        <v>168.6</v>
      </c>
      <c r="DL284" s="9">
        <v>167.6</v>
      </c>
      <c r="DM284" s="9">
        <v>167.5</v>
      </c>
      <c r="DN284" s="9">
        <v>169.9</v>
      </c>
      <c r="DO284" s="9">
        <v>170.9</v>
      </c>
      <c r="DP284" s="9">
        <v>167.1</v>
      </c>
      <c r="DQ284" s="9">
        <v>167.6</v>
      </c>
      <c r="DR284" s="9">
        <v>165.7</v>
      </c>
      <c r="DS284" s="9">
        <v>162.5</v>
      </c>
      <c r="DT284" s="9">
        <v>166.3</v>
      </c>
      <c r="DU284" s="9">
        <v>167.4</v>
      </c>
      <c r="DV284" s="9">
        <v>163</v>
      </c>
      <c r="DW284" s="9">
        <v>161.6</v>
      </c>
      <c r="DX284" s="9">
        <v>161</v>
      </c>
      <c r="DY284" s="9">
        <v>160.9</v>
      </c>
      <c r="DZ284" s="9">
        <v>156.19999999999999</v>
      </c>
      <c r="EA284" s="9">
        <v>151.69999999999999</v>
      </c>
      <c r="EB284" s="9">
        <v>151.69999999999999</v>
      </c>
      <c r="EC284" s="9">
        <v>149.4</v>
      </c>
      <c r="ED284" s="9">
        <v>147.4</v>
      </c>
      <c r="EE284" s="9">
        <v>145.1</v>
      </c>
      <c r="EF284" s="10">
        <v>143</v>
      </c>
      <c r="EG284" s="10">
        <v>140.19999999999999</v>
      </c>
      <c r="EH284" s="10">
        <v>139.80000000000001</v>
      </c>
      <c r="EI284" s="10">
        <v>139.9</v>
      </c>
      <c r="EJ284" s="69">
        <v>141.80000000000001</v>
      </c>
      <c r="EK284" s="69">
        <v>139.19999999999999</v>
      </c>
      <c r="EL284" s="70">
        <v>137.4</v>
      </c>
      <c r="EM284" s="70">
        <v>136.9</v>
      </c>
      <c r="EN284" s="70">
        <v>136.80000000000001</v>
      </c>
    </row>
    <row r="285" spans="1:144" x14ac:dyDescent="0.25">
      <c r="A285" s="2" t="s">
        <v>590</v>
      </c>
      <c r="B285" s="2" t="s">
        <v>591</v>
      </c>
      <c r="C285" s="5">
        <v>9.11E-3</v>
      </c>
      <c r="D285" s="9">
        <v>103.6</v>
      </c>
      <c r="E285" s="9">
        <v>105.2</v>
      </c>
      <c r="F285" s="9">
        <v>103.7</v>
      </c>
      <c r="G285" s="9">
        <v>104.4</v>
      </c>
      <c r="H285" s="9">
        <v>104.4</v>
      </c>
      <c r="I285" s="9">
        <v>105</v>
      </c>
      <c r="J285" s="9">
        <v>104.4</v>
      </c>
      <c r="K285" s="9">
        <v>107.8</v>
      </c>
      <c r="L285" s="9">
        <v>107.2</v>
      </c>
      <c r="M285" s="9">
        <v>108.3</v>
      </c>
      <c r="N285" s="9">
        <v>109.2</v>
      </c>
      <c r="O285" s="9">
        <v>108.8</v>
      </c>
      <c r="P285" s="9">
        <v>110</v>
      </c>
      <c r="Q285" s="9">
        <v>112.6</v>
      </c>
      <c r="R285" s="9">
        <v>111.8</v>
      </c>
      <c r="S285" s="9">
        <v>112.6</v>
      </c>
      <c r="T285" s="9">
        <v>114.1</v>
      </c>
      <c r="U285" s="9">
        <v>114.4</v>
      </c>
      <c r="V285" s="9">
        <v>114.2</v>
      </c>
      <c r="W285" s="9">
        <v>113.6</v>
      </c>
      <c r="X285" s="9">
        <v>111.7</v>
      </c>
      <c r="Y285" s="9">
        <v>114.2</v>
      </c>
      <c r="Z285" s="9">
        <v>113.1</v>
      </c>
      <c r="AA285" s="9">
        <v>113.9</v>
      </c>
      <c r="AB285" s="9">
        <v>115</v>
      </c>
      <c r="AC285" s="9">
        <v>113.7</v>
      </c>
      <c r="AD285" s="9">
        <v>116.5</v>
      </c>
      <c r="AE285" s="9">
        <v>115.7</v>
      </c>
      <c r="AF285" s="9">
        <v>114.8</v>
      </c>
      <c r="AG285" s="9">
        <v>115.9</v>
      </c>
      <c r="AH285" s="9">
        <v>115.4</v>
      </c>
      <c r="AI285" s="9">
        <v>114.6</v>
      </c>
      <c r="AJ285" s="9">
        <v>114.3</v>
      </c>
      <c r="AK285" s="9">
        <v>113.2</v>
      </c>
      <c r="AL285" s="9">
        <v>112.4</v>
      </c>
      <c r="AM285" s="9">
        <v>112.4</v>
      </c>
      <c r="AN285" s="9">
        <v>112.2</v>
      </c>
      <c r="AO285" s="9">
        <v>113.8</v>
      </c>
      <c r="AP285" s="9">
        <v>113.7</v>
      </c>
      <c r="AQ285" s="9">
        <v>113.2</v>
      </c>
      <c r="AR285" s="9">
        <v>113</v>
      </c>
      <c r="AS285" s="9">
        <v>112.6</v>
      </c>
      <c r="AT285" s="9">
        <v>112.3</v>
      </c>
      <c r="AU285" s="9">
        <v>110.1</v>
      </c>
      <c r="AV285" s="9">
        <v>110.1</v>
      </c>
      <c r="AW285" s="9">
        <v>106.5</v>
      </c>
      <c r="AX285" s="9">
        <v>103.8</v>
      </c>
      <c r="AY285" s="9">
        <v>106.6</v>
      </c>
      <c r="AZ285" s="9">
        <v>103.2</v>
      </c>
      <c r="BA285" s="9">
        <v>105.3</v>
      </c>
      <c r="BB285" s="9">
        <v>104.5</v>
      </c>
      <c r="BC285" s="9">
        <v>103.7</v>
      </c>
      <c r="BD285" s="9">
        <v>103.9</v>
      </c>
      <c r="BE285" s="9">
        <v>104.4</v>
      </c>
      <c r="BF285" s="9">
        <v>102.8</v>
      </c>
      <c r="BG285" s="9">
        <v>104.3</v>
      </c>
      <c r="BH285" s="9">
        <v>102.3</v>
      </c>
      <c r="BI285" s="9">
        <v>104.9</v>
      </c>
      <c r="BJ285" s="9">
        <v>105.6</v>
      </c>
      <c r="BK285" s="9">
        <v>105.9</v>
      </c>
      <c r="BL285" s="9">
        <v>106</v>
      </c>
      <c r="BM285" s="9">
        <v>106</v>
      </c>
      <c r="BN285" s="9">
        <v>104.1</v>
      </c>
      <c r="BO285" s="9">
        <v>104</v>
      </c>
      <c r="BP285" s="9">
        <v>108.1</v>
      </c>
      <c r="BQ285" s="9">
        <v>108</v>
      </c>
      <c r="BR285" s="9">
        <v>107.7</v>
      </c>
      <c r="BS285" s="9">
        <v>106.1</v>
      </c>
      <c r="BT285" s="9">
        <v>106.1</v>
      </c>
      <c r="BU285" s="9">
        <v>107.5</v>
      </c>
      <c r="BV285" s="9">
        <v>105.9</v>
      </c>
      <c r="BW285" s="9">
        <v>106.1</v>
      </c>
      <c r="BX285" s="9">
        <v>105.3</v>
      </c>
      <c r="BY285" s="9">
        <v>108.2</v>
      </c>
      <c r="BZ285" s="9">
        <v>107.8</v>
      </c>
      <c r="CA285" s="9">
        <v>107.4</v>
      </c>
      <c r="CB285" s="9">
        <v>108.5</v>
      </c>
      <c r="CC285" s="9">
        <v>110.3</v>
      </c>
      <c r="CD285" s="9">
        <v>112.8</v>
      </c>
      <c r="CE285" s="9">
        <v>111.8</v>
      </c>
      <c r="CF285" s="9">
        <v>108.3</v>
      </c>
      <c r="CG285" s="9">
        <v>109.5</v>
      </c>
      <c r="CH285" s="9">
        <v>108.8</v>
      </c>
      <c r="CI285" s="9">
        <v>108</v>
      </c>
      <c r="CJ285" s="9">
        <v>111.3</v>
      </c>
      <c r="CK285" s="9">
        <v>109.6</v>
      </c>
      <c r="CL285" s="9">
        <v>106.9</v>
      </c>
      <c r="CM285" s="9">
        <v>106.1</v>
      </c>
      <c r="CN285" s="9">
        <v>108.9</v>
      </c>
      <c r="CO285" s="9">
        <v>110.6</v>
      </c>
      <c r="CP285" s="9">
        <v>110.6</v>
      </c>
      <c r="CQ285" s="9">
        <v>107.9</v>
      </c>
      <c r="CR285" s="9">
        <v>109.2</v>
      </c>
      <c r="CS285" s="9">
        <v>109.3</v>
      </c>
      <c r="CT285" s="9">
        <v>109.5</v>
      </c>
      <c r="CU285" s="9">
        <v>109.4</v>
      </c>
      <c r="CV285" s="9">
        <v>109.3</v>
      </c>
      <c r="CW285" s="9">
        <v>111.4</v>
      </c>
      <c r="CX285" s="9">
        <v>109</v>
      </c>
      <c r="CY285" s="9">
        <v>110.1</v>
      </c>
      <c r="CZ285" s="9">
        <v>107.5</v>
      </c>
      <c r="DA285" s="9">
        <v>105.9</v>
      </c>
      <c r="DB285" s="9">
        <v>109.4</v>
      </c>
      <c r="DC285" s="9">
        <v>107.5</v>
      </c>
      <c r="DD285" s="9">
        <v>107.6</v>
      </c>
      <c r="DE285" s="9">
        <v>109.2</v>
      </c>
      <c r="DF285" s="9">
        <v>109.2</v>
      </c>
      <c r="DG285" s="9">
        <v>112.7</v>
      </c>
      <c r="DH285" s="9">
        <v>112.8</v>
      </c>
      <c r="DI285" s="9">
        <v>112.2</v>
      </c>
      <c r="DJ285" s="9">
        <v>111.9</v>
      </c>
      <c r="DK285" s="9">
        <v>113.4</v>
      </c>
      <c r="DL285" s="9">
        <v>113</v>
      </c>
      <c r="DM285" s="9">
        <v>111.7</v>
      </c>
      <c r="DN285" s="9">
        <v>115.9</v>
      </c>
      <c r="DO285" s="9">
        <v>116.8</v>
      </c>
      <c r="DP285" s="9">
        <v>115.8</v>
      </c>
      <c r="DQ285" s="9">
        <v>113.8</v>
      </c>
      <c r="DR285" s="9">
        <v>112.3</v>
      </c>
      <c r="DS285" s="9">
        <v>116</v>
      </c>
      <c r="DT285" s="9">
        <v>118.7</v>
      </c>
      <c r="DU285" s="9">
        <v>116.6</v>
      </c>
      <c r="DV285" s="9">
        <v>116.5</v>
      </c>
      <c r="DW285" s="9">
        <v>116.5</v>
      </c>
      <c r="DX285" s="9">
        <v>117.9</v>
      </c>
      <c r="DY285" s="9">
        <v>116.5</v>
      </c>
      <c r="DZ285" s="9">
        <v>115.6</v>
      </c>
      <c r="EA285" s="9">
        <v>113.8</v>
      </c>
      <c r="EB285" s="9">
        <v>113.7</v>
      </c>
      <c r="EC285" s="9">
        <v>112.6</v>
      </c>
      <c r="ED285" s="9">
        <v>110.8</v>
      </c>
      <c r="EE285" s="9">
        <v>112.3</v>
      </c>
      <c r="EF285" s="10">
        <v>112.2</v>
      </c>
      <c r="EG285" s="10">
        <v>112</v>
      </c>
      <c r="EH285" s="10">
        <v>112.8</v>
      </c>
      <c r="EI285" s="10">
        <v>109.8</v>
      </c>
      <c r="EJ285" s="69">
        <v>110.3</v>
      </c>
      <c r="EK285" s="69">
        <v>110.8</v>
      </c>
      <c r="EL285" s="70">
        <v>111.1</v>
      </c>
      <c r="EM285" s="70">
        <v>108.8</v>
      </c>
      <c r="EN285" s="70">
        <v>110.2</v>
      </c>
    </row>
    <row r="286" spans="1:144" x14ac:dyDescent="0.25">
      <c r="A286" s="2" t="s">
        <v>592</v>
      </c>
      <c r="B286" s="2" t="s">
        <v>593</v>
      </c>
      <c r="C286" s="5">
        <v>8.8650000000000007E-2</v>
      </c>
      <c r="D286" s="9">
        <v>103.8</v>
      </c>
      <c r="E286" s="9">
        <v>103.6</v>
      </c>
      <c r="F286" s="9">
        <v>104.4</v>
      </c>
      <c r="G286" s="9">
        <v>106.7</v>
      </c>
      <c r="H286" s="9">
        <v>110.3</v>
      </c>
      <c r="I286" s="9">
        <v>109.5</v>
      </c>
      <c r="J286" s="9">
        <v>110.1</v>
      </c>
      <c r="K286" s="9">
        <v>110.2</v>
      </c>
      <c r="L286" s="9">
        <v>108.2</v>
      </c>
      <c r="M286" s="9">
        <v>110</v>
      </c>
      <c r="N286" s="9">
        <v>111.5</v>
      </c>
      <c r="O286" s="9">
        <v>113.7</v>
      </c>
      <c r="P286" s="9">
        <v>113.3</v>
      </c>
      <c r="Q286" s="9">
        <v>114.2</v>
      </c>
      <c r="R286" s="9">
        <v>113.3</v>
      </c>
      <c r="S286" s="9">
        <v>115.3</v>
      </c>
      <c r="T286" s="9">
        <v>116.5</v>
      </c>
      <c r="U286" s="9">
        <v>117.2</v>
      </c>
      <c r="V286" s="9">
        <v>120.6</v>
      </c>
      <c r="W286" s="9">
        <v>121.2</v>
      </c>
      <c r="X286" s="9">
        <v>121.5</v>
      </c>
      <c r="Y286" s="9">
        <v>121.2</v>
      </c>
      <c r="Z286" s="9">
        <v>126.1</v>
      </c>
      <c r="AA286" s="9">
        <v>125.8</v>
      </c>
      <c r="AB286" s="9">
        <v>127.4</v>
      </c>
      <c r="AC286" s="9">
        <v>128.30000000000001</v>
      </c>
      <c r="AD286" s="9">
        <v>128.80000000000001</v>
      </c>
      <c r="AE286" s="9">
        <v>128</v>
      </c>
      <c r="AF286" s="9">
        <v>126.6</v>
      </c>
      <c r="AG286" s="9">
        <v>129.69999999999999</v>
      </c>
      <c r="AH286" s="9">
        <v>128.1</v>
      </c>
      <c r="AI286" s="9">
        <v>132.4</v>
      </c>
      <c r="AJ286" s="9">
        <v>131.5</v>
      </c>
      <c r="AK286" s="9">
        <v>137.30000000000001</v>
      </c>
      <c r="AL286" s="9">
        <v>136.30000000000001</v>
      </c>
      <c r="AM286" s="9">
        <v>137.9</v>
      </c>
      <c r="AN286" s="9">
        <v>141.30000000000001</v>
      </c>
      <c r="AO286" s="9">
        <v>140.30000000000001</v>
      </c>
      <c r="AP286" s="9">
        <v>141.6</v>
      </c>
      <c r="AQ286" s="9">
        <v>141.19999999999999</v>
      </c>
      <c r="AR286" s="9">
        <v>143.80000000000001</v>
      </c>
      <c r="AS286" s="9">
        <v>143.69999999999999</v>
      </c>
      <c r="AT286" s="9">
        <v>144.69999999999999</v>
      </c>
      <c r="AU286" s="9">
        <v>148.1</v>
      </c>
      <c r="AV286" s="9">
        <v>147.6</v>
      </c>
      <c r="AW286" s="9">
        <v>149.1</v>
      </c>
      <c r="AX286" s="9">
        <v>149.19999999999999</v>
      </c>
      <c r="AY286" s="9">
        <v>148.5</v>
      </c>
      <c r="AZ286" s="9">
        <v>146.30000000000001</v>
      </c>
      <c r="BA286" s="9">
        <v>148.1</v>
      </c>
      <c r="BB286" s="9">
        <v>148.69999999999999</v>
      </c>
      <c r="BC286" s="9">
        <v>146.9</v>
      </c>
      <c r="BD286" s="9">
        <v>148.9</v>
      </c>
      <c r="BE286" s="9">
        <v>144.69999999999999</v>
      </c>
      <c r="BF286" s="9">
        <v>142.80000000000001</v>
      </c>
      <c r="BG286" s="9">
        <v>144.69999999999999</v>
      </c>
      <c r="BH286" s="9">
        <v>146.30000000000001</v>
      </c>
      <c r="BI286" s="9">
        <v>147.69999999999999</v>
      </c>
      <c r="BJ286" s="9">
        <v>149.19999999999999</v>
      </c>
      <c r="BK286" s="9">
        <v>148.9</v>
      </c>
      <c r="BL286" s="9">
        <v>149.1</v>
      </c>
      <c r="BM286" s="9">
        <v>149.30000000000001</v>
      </c>
      <c r="BN286" s="9">
        <v>150</v>
      </c>
      <c r="BO286" s="9">
        <v>146.1</v>
      </c>
      <c r="BP286" s="9">
        <v>145.30000000000001</v>
      </c>
      <c r="BQ286" s="9">
        <v>146.5</v>
      </c>
      <c r="BR286" s="9">
        <v>146.6</v>
      </c>
      <c r="BS286" s="9">
        <v>144.5</v>
      </c>
      <c r="BT286" s="9">
        <v>141.80000000000001</v>
      </c>
      <c r="BU286" s="9">
        <v>141.9</v>
      </c>
      <c r="BV286" s="9">
        <v>142</v>
      </c>
      <c r="BW286" s="9">
        <v>141</v>
      </c>
      <c r="BX286" s="9">
        <v>139.80000000000001</v>
      </c>
      <c r="BY286" s="9">
        <v>140.1</v>
      </c>
      <c r="BZ286" s="9">
        <v>140.69999999999999</v>
      </c>
      <c r="CA286" s="9">
        <v>141.6</v>
      </c>
      <c r="CB286" s="9">
        <v>141</v>
      </c>
      <c r="CC286" s="9">
        <v>143</v>
      </c>
      <c r="CD286" s="9">
        <v>143.6</v>
      </c>
      <c r="CE286" s="9">
        <v>145.9</v>
      </c>
      <c r="CF286" s="9">
        <v>142.6</v>
      </c>
      <c r="CG286" s="9">
        <v>143.4</v>
      </c>
      <c r="CH286" s="9">
        <v>140.69999999999999</v>
      </c>
      <c r="CI286" s="9">
        <v>138.30000000000001</v>
      </c>
      <c r="CJ286" s="9">
        <v>142.19999999999999</v>
      </c>
      <c r="CK286" s="9">
        <v>142.6</v>
      </c>
      <c r="CL286" s="9">
        <v>142.80000000000001</v>
      </c>
      <c r="CM286" s="9">
        <v>143.6</v>
      </c>
      <c r="CN286" s="9">
        <v>144.1</v>
      </c>
      <c r="CO286" s="9">
        <v>145.4</v>
      </c>
      <c r="CP286" s="9">
        <v>146.30000000000001</v>
      </c>
      <c r="CQ286" s="9">
        <v>149.9</v>
      </c>
      <c r="CR286" s="9">
        <v>149.5</v>
      </c>
      <c r="CS286" s="9">
        <v>151.1</v>
      </c>
      <c r="CT286" s="9">
        <v>149.80000000000001</v>
      </c>
      <c r="CU286" s="9">
        <v>151.69999999999999</v>
      </c>
      <c r="CV286" s="9">
        <v>151.19999999999999</v>
      </c>
      <c r="CW286" s="9">
        <v>153.9</v>
      </c>
      <c r="CX286" s="9">
        <v>153.5</v>
      </c>
      <c r="CY286" s="9">
        <v>154.30000000000001</v>
      </c>
      <c r="CZ286" s="9">
        <v>153.1</v>
      </c>
      <c r="DA286" s="9">
        <v>159.5</v>
      </c>
      <c r="DB286" s="9">
        <v>161.69999999999999</v>
      </c>
      <c r="DC286" s="9">
        <v>162.80000000000001</v>
      </c>
      <c r="DD286" s="9">
        <v>164.8</v>
      </c>
      <c r="DE286" s="9">
        <v>165.8</v>
      </c>
      <c r="DF286" s="9">
        <v>170.9</v>
      </c>
      <c r="DG286" s="9">
        <v>173.1</v>
      </c>
      <c r="DH286" s="9">
        <v>176.5</v>
      </c>
      <c r="DI286" s="9">
        <v>178.6</v>
      </c>
      <c r="DJ286" s="9">
        <v>177</v>
      </c>
      <c r="DK286" s="9">
        <v>174.2</v>
      </c>
      <c r="DL286" s="9">
        <v>173.2</v>
      </c>
      <c r="DM286" s="9">
        <v>173.2</v>
      </c>
      <c r="DN286" s="9">
        <v>175.5</v>
      </c>
      <c r="DO286" s="9">
        <v>176.4</v>
      </c>
      <c r="DP286" s="9">
        <v>172.4</v>
      </c>
      <c r="DQ286" s="9">
        <v>173.2</v>
      </c>
      <c r="DR286" s="9">
        <v>171.2</v>
      </c>
      <c r="DS286" s="9">
        <v>167.3</v>
      </c>
      <c r="DT286" s="9">
        <v>171.2</v>
      </c>
      <c r="DU286" s="9">
        <v>172.6</v>
      </c>
      <c r="DV286" s="9">
        <v>167.7</v>
      </c>
      <c r="DW286" s="9">
        <v>166.2</v>
      </c>
      <c r="DX286" s="9">
        <v>165.4</v>
      </c>
      <c r="DY286" s="9">
        <v>165.5</v>
      </c>
      <c r="DZ286" s="9">
        <v>160.4</v>
      </c>
      <c r="EA286" s="9">
        <v>155.6</v>
      </c>
      <c r="EB286" s="9">
        <v>155.69999999999999</v>
      </c>
      <c r="EC286" s="9">
        <v>153.19999999999999</v>
      </c>
      <c r="ED286" s="9">
        <v>151.1</v>
      </c>
      <c r="EE286" s="9">
        <v>148.5</v>
      </c>
      <c r="EF286" s="10">
        <v>146.19999999999999</v>
      </c>
      <c r="EG286" s="10">
        <v>143.1</v>
      </c>
      <c r="EH286" s="10">
        <v>142.6</v>
      </c>
      <c r="EI286" s="10">
        <v>143</v>
      </c>
      <c r="EJ286" s="69">
        <v>145</v>
      </c>
      <c r="EK286" s="69">
        <v>142.1</v>
      </c>
      <c r="EL286" s="70">
        <v>140.1</v>
      </c>
      <c r="EM286" s="70">
        <v>139.80000000000001</v>
      </c>
      <c r="EN286" s="70">
        <v>139.5</v>
      </c>
    </row>
    <row r="287" spans="1:144" x14ac:dyDescent="0.25">
      <c r="A287" s="2" t="s">
        <v>594</v>
      </c>
      <c r="B287" s="2" t="s">
        <v>595</v>
      </c>
      <c r="C287" s="5">
        <v>0.20089000000000001</v>
      </c>
      <c r="D287" s="9">
        <v>102.8</v>
      </c>
      <c r="E287" s="9">
        <v>103.7</v>
      </c>
      <c r="F287" s="9">
        <v>105</v>
      </c>
      <c r="G287" s="9">
        <v>103.1</v>
      </c>
      <c r="H287" s="9">
        <v>101.5</v>
      </c>
      <c r="I287" s="9">
        <v>102.1</v>
      </c>
      <c r="J287" s="9">
        <v>101</v>
      </c>
      <c r="K287" s="9">
        <v>101.4</v>
      </c>
      <c r="L287" s="9">
        <v>101.8</v>
      </c>
      <c r="M287" s="9">
        <v>102</v>
      </c>
      <c r="N287" s="9">
        <v>101.2</v>
      </c>
      <c r="O287" s="9">
        <v>102.4</v>
      </c>
      <c r="P287" s="9">
        <v>105.4</v>
      </c>
      <c r="Q287" s="9">
        <v>107.3</v>
      </c>
      <c r="R287" s="9">
        <v>106.9</v>
      </c>
      <c r="S287" s="9">
        <v>110</v>
      </c>
      <c r="T287" s="9">
        <v>109.7</v>
      </c>
      <c r="U287" s="9">
        <v>110.8</v>
      </c>
      <c r="V287" s="9">
        <v>112.2</v>
      </c>
      <c r="W287" s="9">
        <v>111.4</v>
      </c>
      <c r="X287" s="9">
        <v>112.1</v>
      </c>
      <c r="Y287" s="9">
        <v>110.8</v>
      </c>
      <c r="Z287" s="9">
        <v>111</v>
      </c>
      <c r="AA287" s="9">
        <v>112.2</v>
      </c>
      <c r="AB287" s="9">
        <v>111.5</v>
      </c>
      <c r="AC287" s="9">
        <v>111.5</v>
      </c>
      <c r="AD287" s="9">
        <v>112.3</v>
      </c>
      <c r="AE287" s="9">
        <v>112.5</v>
      </c>
      <c r="AF287" s="9">
        <v>112.6</v>
      </c>
      <c r="AG287" s="9">
        <v>113</v>
      </c>
      <c r="AH287" s="9">
        <v>114.7</v>
      </c>
      <c r="AI287" s="9">
        <v>113.9</v>
      </c>
      <c r="AJ287" s="9">
        <v>112.9</v>
      </c>
      <c r="AK287" s="9">
        <v>111.8</v>
      </c>
      <c r="AL287" s="9">
        <v>110.5</v>
      </c>
      <c r="AM287" s="9">
        <v>110.2</v>
      </c>
      <c r="AN287" s="9">
        <v>111.1</v>
      </c>
      <c r="AO287" s="9">
        <v>111.6</v>
      </c>
      <c r="AP287" s="9">
        <v>111.7</v>
      </c>
      <c r="AQ287" s="9">
        <v>111.4</v>
      </c>
      <c r="AR287" s="9">
        <v>112.2</v>
      </c>
      <c r="AS287" s="9">
        <v>111.5</v>
      </c>
      <c r="AT287" s="9">
        <v>113.8</v>
      </c>
      <c r="AU287" s="9">
        <v>114.1</v>
      </c>
      <c r="AV287" s="9">
        <v>114.6</v>
      </c>
      <c r="AW287" s="9">
        <v>112.7</v>
      </c>
      <c r="AX287" s="9">
        <v>111.4</v>
      </c>
      <c r="AY287" s="9">
        <v>111.2</v>
      </c>
      <c r="AZ287" s="9">
        <v>112.1</v>
      </c>
      <c r="BA287" s="9">
        <v>113.7</v>
      </c>
      <c r="BB287" s="9">
        <v>110.8</v>
      </c>
      <c r="BC287" s="9">
        <v>112.1</v>
      </c>
      <c r="BD287" s="9">
        <v>109.4</v>
      </c>
      <c r="BE287" s="9">
        <v>107.8</v>
      </c>
      <c r="BF287" s="9">
        <v>110.7</v>
      </c>
      <c r="BG287" s="9">
        <v>113.4</v>
      </c>
      <c r="BH287" s="9">
        <v>114.7</v>
      </c>
      <c r="BI287" s="9">
        <v>116.4</v>
      </c>
      <c r="BJ287" s="9">
        <v>116.2</v>
      </c>
      <c r="BK287" s="9">
        <v>117.3</v>
      </c>
      <c r="BL287" s="9">
        <v>116.2</v>
      </c>
      <c r="BM287" s="9">
        <v>117.4</v>
      </c>
      <c r="BN287" s="9">
        <v>117.5</v>
      </c>
      <c r="BO287" s="9">
        <v>116.4</v>
      </c>
      <c r="BP287" s="9">
        <v>116.4</v>
      </c>
      <c r="BQ287" s="9">
        <v>117.5</v>
      </c>
      <c r="BR287" s="9">
        <v>116.8</v>
      </c>
      <c r="BS287" s="9">
        <v>116.8</v>
      </c>
      <c r="BT287" s="9">
        <v>117.9</v>
      </c>
      <c r="BU287" s="9">
        <v>120.1</v>
      </c>
      <c r="BV287" s="9">
        <v>118.9</v>
      </c>
      <c r="BW287" s="9">
        <v>118.6</v>
      </c>
      <c r="BX287" s="9">
        <v>118.5</v>
      </c>
      <c r="BY287" s="9">
        <v>115.9</v>
      </c>
      <c r="BZ287" s="9">
        <v>117.6</v>
      </c>
      <c r="CA287" s="9">
        <v>116.5</v>
      </c>
      <c r="CB287" s="9">
        <v>117.8</v>
      </c>
      <c r="CC287" s="9">
        <v>118.1</v>
      </c>
      <c r="CD287" s="9">
        <v>120.4</v>
      </c>
      <c r="CE287" s="9">
        <v>120.3</v>
      </c>
      <c r="CF287" s="9">
        <v>120.5</v>
      </c>
      <c r="CG287" s="9">
        <v>119.4</v>
      </c>
      <c r="CH287" s="9">
        <v>118</v>
      </c>
      <c r="CI287" s="9">
        <v>116.2</v>
      </c>
      <c r="CJ287" s="9">
        <v>115.7</v>
      </c>
      <c r="CK287" s="9">
        <v>116.6</v>
      </c>
      <c r="CL287" s="9">
        <v>118.2</v>
      </c>
      <c r="CM287" s="9">
        <v>115.4</v>
      </c>
      <c r="CN287" s="9">
        <v>116.4</v>
      </c>
      <c r="CO287" s="9">
        <v>117.8</v>
      </c>
      <c r="CP287" s="9">
        <v>117.8</v>
      </c>
      <c r="CQ287" s="9">
        <v>117.9</v>
      </c>
      <c r="CR287" s="9">
        <v>116</v>
      </c>
      <c r="CS287" s="9">
        <v>116.1</v>
      </c>
      <c r="CT287" s="9">
        <v>116.7</v>
      </c>
      <c r="CU287" s="9">
        <v>117.4</v>
      </c>
      <c r="CV287" s="9">
        <v>117.3</v>
      </c>
      <c r="CW287" s="9">
        <v>119.8</v>
      </c>
      <c r="CX287" s="9">
        <v>118.3</v>
      </c>
      <c r="CY287" s="9">
        <v>116.8</v>
      </c>
      <c r="CZ287" s="9">
        <v>114.4</v>
      </c>
      <c r="DA287" s="9">
        <v>113.2</v>
      </c>
      <c r="DB287" s="9">
        <v>115.2</v>
      </c>
      <c r="DC287" s="9">
        <v>114.8</v>
      </c>
      <c r="DD287" s="9">
        <v>115.1</v>
      </c>
      <c r="DE287" s="9">
        <v>115.7</v>
      </c>
      <c r="DF287" s="9">
        <v>117.6</v>
      </c>
      <c r="DG287" s="9">
        <v>117.9</v>
      </c>
      <c r="DH287" s="9">
        <v>119.5</v>
      </c>
      <c r="DI287" s="9">
        <v>122</v>
      </c>
      <c r="DJ287" s="9">
        <v>122.2</v>
      </c>
      <c r="DK287" s="9">
        <v>123.6</v>
      </c>
      <c r="DL287" s="9">
        <v>123.7</v>
      </c>
      <c r="DM287" s="9">
        <v>126.5</v>
      </c>
      <c r="DN287" s="9">
        <v>127.8</v>
      </c>
      <c r="DO287" s="9">
        <v>128.19999999999999</v>
      </c>
      <c r="DP287" s="9">
        <v>129.30000000000001</v>
      </c>
      <c r="DQ287" s="9">
        <v>128.80000000000001</v>
      </c>
      <c r="DR287" s="9">
        <v>130.9</v>
      </c>
      <c r="DS287" s="9">
        <v>132.30000000000001</v>
      </c>
      <c r="DT287" s="9">
        <v>133.9</v>
      </c>
      <c r="DU287" s="9">
        <v>135.1</v>
      </c>
      <c r="DV287" s="9">
        <v>135</v>
      </c>
      <c r="DW287" s="9">
        <v>136</v>
      </c>
      <c r="DX287" s="9">
        <v>133.9</v>
      </c>
      <c r="DY287" s="9">
        <v>132.5</v>
      </c>
      <c r="DZ287" s="9">
        <v>130.4</v>
      </c>
      <c r="EA287" s="9">
        <v>130.4</v>
      </c>
      <c r="EB287" s="9">
        <v>131.9</v>
      </c>
      <c r="EC287" s="9">
        <v>129.19999999999999</v>
      </c>
      <c r="ED287" s="9">
        <v>130.4</v>
      </c>
      <c r="EE287" s="9">
        <v>127.9</v>
      </c>
      <c r="EF287" s="10">
        <v>129.6</v>
      </c>
      <c r="EG287" s="10">
        <v>130.30000000000001</v>
      </c>
      <c r="EH287" s="10">
        <v>129.5</v>
      </c>
      <c r="EI287" s="10">
        <v>127.3</v>
      </c>
      <c r="EJ287" s="69">
        <v>124.9</v>
      </c>
      <c r="EK287" s="69">
        <v>125.2</v>
      </c>
      <c r="EL287" s="70">
        <v>131</v>
      </c>
      <c r="EM287" s="70">
        <v>131.19999999999999</v>
      </c>
      <c r="EN287" s="70">
        <v>130.6</v>
      </c>
    </row>
    <row r="288" spans="1:144" x14ac:dyDescent="0.25">
      <c r="A288" s="2" t="s">
        <v>596</v>
      </c>
      <c r="B288" s="2" t="s">
        <v>597</v>
      </c>
      <c r="C288" s="5">
        <v>7.2969999999999993E-2</v>
      </c>
      <c r="D288" s="9">
        <v>101.9</v>
      </c>
      <c r="E288" s="9">
        <v>101.1</v>
      </c>
      <c r="F288" s="9">
        <v>102.1</v>
      </c>
      <c r="G288" s="9">
        <v>100.4</v>
      </c>
      <c r="H288" s="9">
        <v>98.7</v>
      </c>
      <c r="I288" s="9">
        <v>98.4</v>
      </c>
      <c r="J288" s="9">
        <v>99.4</v>
      </c>
      <c r="K288" s="9">
        <v>98.7</v>
      </c>
      <c r="L288" s="9">
        <v>98.6</v>
      </c>
      <c r="M288" s="9">
        <v>98.3</v>
      </c>
      <c r="N288" s="9">
        <v>99.1</v>
      </c>
      <c r="O288" s="9">
        <v>99.5</v>
      </c>
      <c r="P288" s="9">
        <v>99.5</v>
      </c>
      <c r="Q288" s="9">
        <v>98.7</v>
      </c>
      <c r="R288" s="9">
        <v>99.5</v>
      </c>
      <c r="S288" s="9">
        <v>101.5</v>
      </c>
      <c r="T288" s="9">
        <v>101.9</v>
      </c>
      <c r="U288" s="9">
        <v>104.6</v>
      </c>
      <c r="V288" s="9">
        <v>107</v>
      </c>
      <c r="W288" s="9">
        <v>107.2</v>
      </c>
      <c r="X288" s="9">
        <v>105.3</v>
      </c>
      <c r="Y288" s="9">
        <v>104.9</v>
      </c>
      <c r="Z288" s="9">
        <v>105.4</v>
      </c>
      <c r="AA288" s="9">
        <v>105.6</v>
      </c>
      <c r="AB288" s="9">
        <v>105.1</v>
      </c>
      <c r="AC288" s="9">
        <v>103.5</v>
      </c>
      <c r="AD288" s="9">
        <v>102.4</v>
      </c>
      <c r="AE288" s="9">
        <v>102.1</v>
      </c>
      <c r="AF288" s="9">
        <v>102.8</v>
      </c>
      <c r="AG288" s="9">
        <v>102.8</v>
      </c>
      <c r="AH288" s="9">
        <v>102.8</v>
      </c>
      <c r="AI288" s="9">
        <v>101.2</v>
      </c>
      <c r="AJ288" s="9">
        <v>100.8</v>
      </c>
      <c r="AK288" s="9">
        <v>100.1</v>
      </c>
      <c r="AL288" s="9">
        <v>96.5</v>
      </c>
      <c r="AM288" s="9">
        <v>93.9</v>
      </c>
      <c r="AN288" s="9">
        <v>93.7</v>
      </c>
      <c r="AO288" s="9">
        <v>93.6</v>
      </c>
      <c r="AP288" s="9">
        <v>95.5</v>
      </c>
      <c r="AQ288" s="9">
        <v>95.1</v>
      </c>
      <c r="AR288" s="9">
        <v>94.2</v>
      </c>
      <c r="AS288" s="9">
        <v>92.6</v>
      </c>
      <c r="AT288" s="9">
        <v>93.5</v>
      </c>
      <c r="AU288" s="9">
        <v>90.8</v>
      </c>
      <c r="AV288" s="9">
        <v>89.1</v>
      </c>
      <c r="AW288" s="9">
        <v>85</v>
      </c>
      <c r="AX288" s="9">
        <v>84.1</v>
      </c>
      <c r="AY288" s="9">
        <v>81.8</v>
      </c>
      <c r="AZ288" s="9">
        <v>82.1</v>
      </c>
      <c r="BA288" s="9">
        <v>82.9</v>
      </c>
      <c r="BB288" s="9">
        <v>83.4</v>
      </c>
      <c r="BC288" s="9">
        <v>81.5</v>
      </c>
      <c r="BD288" s="9">
        <v>82.3</v>
      </c>
      <c r="BE288" s="9">
        <v>81.599999999999994</v>
      </c>
      <c r="BF288" s="9">
        <v>83.1</v>
      </c>
      <c r="BG288" s="9">
        <v>82.5</v>
      </c>
      <c r="BH288" s="9">
        <v>83.1</v>
      </c>
      <c r="BI288" s="9">
        <v>85.7</v>
      </c>
      <c r="BJ288" s="9">
        <v>86.7</v>
      </c>
      <c r="BK288" s="9">
        <v>87.5</v>
      </c>
      <c r="BL288" s="9">
        <v>87.5</v>
      </c>
      <c r="BM288" s="9">
        <v>86.6</v>
      </c>
      <c r="BN288" s="9">
        <v>86.1</v>
      </c>
      <c r="BO288" s="9">
        <v>83.4</v>
      </c>
      <c r="BP288" s="9">
        <v>83.9</v>
      </c>
      <c r="BQ288" s="9">
        <v>85.2</v>
      </c>
      <c r="BR288" s="9">
        <v>85.9</v>
      </c>
      <c r="BS288" s="9">
        <v>86.8</v>
      </c>
      <c r="BT288" s="9">
        <v>87.1</v>
      </c>
      <c r="BU288" s="9">
        <v>91.7</v>
      </c>
      <c r="BV288" s="9">
        <v>90.7</v>
      </c>
      <c r="BW288" s="9">
        <v>90.8</v>
      </c>
      <c r="BX288" s="9">
        <v>91.8</v>
      </c>
      <c r="BY288" s="9">
        <v>93.6</v>
      </c>
      <c r="BZ288" s="9">
        <v>94.5</v>
      </c>
      <c r="CA288" s="9">
        <v>92.3</v>
      </c>
      <c r="CB288" s="9">
        <v>94.8</v>
      </c>
      <c r="CC288" s="9">
        <v>96.3</v>
      </c>
      <c r="CD288" s="9">
        <v>99.1</v>
      </c>
      <c r="CE288" s="9">
        <v>100.4</v>
      </c>
      <c r="CF288" s="9">
        <v>99.8</v>
      </c>
      <c r="CG288" s="9">
        <v>96.1</v>
      </c>
      <c r="CH288" s="9">
        <v>92.2</v>
      </c>
      <c r="CI288" s="9">
        <v>90.2</v>
      </c>
      <c r="CJ288" s="9">
        <v>91</v>
      </c>
      <c r="CK288" s="9">
        <v>90.8</v>
      </c>
      <c r="CL288" s="9">
        <v>93.1</v>
      </c>
      <c r="CM288" s="9">
        <v>90.4</v>
      </c>
      <c r="CN288" s="9">
        <v>90.8</v>
      </c>
      <c r="CO288" s="9">
        <v>90.7</v>
      </c>
      <c r="CP288" s="9">
        <v>89.6</v>
      </c>
      <c r="CQ288" s="9">
        <v>89.1</v>
      </c>
      <c r="CR288" s="9">
        <v>85.1</v>
      </c>
      <c r="CS288" s="9">
        <v>84</v>
      </c>
      <c r="CT288" s="9">
        <v>84.1</v>
      </c>
      <c r="CU288" s="9">
        <v>84.3</v>
      </c>
      <c r="CV288" s="9">
        <v>84.3</v>
      </c>
      <c r="CW288" s="9">
        <v>83.7</v>
      </c>
      <c r="CX288" s="9">
        <v>83.2</v>
      </c>
      <c r="CY288" s="9">
        <v>82.9</v>
      </c>
      <c r="CZ288" s="9">
        <v>80.400000000000006</v>
      </c>
      <c r="DA288" s="9">
        <v>79.8</v>
      </c>
      <c r="DB288" s="9">
        <v>82.4</v>
      </c>
      <c r="DC288" s="9">
        <v>80.5</v>
      </c>
      <c r="DD288" s="9">
        <v>83.9</v>
      </c>
      <c r="DE288" s="9">
        <v>85.1</v>
      </c>
      <c r="DF288" s="9">
        <v>88</v>
      </c>
      <c r="DG288" s="9">
        <v>91</v>
      </c>
      <c r="DH288" s="9">
        <v>95.1</v>
      </c>
      <c r="DI288" s="9">
        <v>97.5</v>
      </c>
      <c r="DJ288" s="9">
        <v>101.9</v>
      </c>
      <c r="DK288" s="9">
        <v>101.5</v>
      </c>
      <c r="DL288" s="9">
        <v>102.1</v>
      </c>
      <c r="DM288" s="9">
        <v>101.7</v>
      </c>
      <c r="DN288" s="9">
        <v>101.6</v>
      </c>
      <c r="DO288" s="9">
        <v>102.5</v>
      </c>
      <c r="DP288" s="9">
        <v>105</v>
      </c>
      <c r="DQ288" s="9">
        <v>103.2</v>
      </c>
      <c r="DR288" s="9">
        <v>104.4</v>
      </c>
      <c r="DS288" s="9">
        <v>106.2</v>
      </c>
      <c r="DT288" s="9">
        <v>108.5</v>
      </c>
      <c r="DU288" s="9">
        <v>108.9</v>
      </c>
      <c r="DV288" s="9">
        <v>107.7</v>
      </c>
      <c r="DW288" s="9">
        <v>108.9</v>
      </c>
      <c r="DX288" s="9">
        <v>105.8</v>
      </c>
      <c r="DY288" s="9">
        <v>103.1</v>
      </c>
      <c r="DZ288" s="9">
        <v>100.7</v>
      </c>
      <c r="EA288" s="9">
        <v>98.5</v>
      </c>
      <c r="EB288" s="9">
        <v>100.6</v>
      </c>
      <c r="EC288" s="9">
        <v>97.8</v>
      </c>
      <c r="ED288" s="9">
        <v>96.2</v>
      </c>
      <c r="EE288" s="9">
        <v>98.8</v>
      </c>
      <c r="EF288" s="10">
        <v>99.1</v>
      </c>
      <c r="EG288" s="10">
        <v>97.3</v>
      </c>
      <c r="EH288" s="10">
        <v>96.9</v>
      </c>
      <c r="EI288" s="10">
        <v>93.7</v>
      </c>
      <c r="EJ288" s="69">
        <v>93</v>
      </c>
      <c r="EK288" s="69">
        <v>92.1</v>
      </c>
      <c r="EL288" s="70">
        <v>93</v>
      </c>
      <c r="EM288" s="70">
        <v>94.9</v>
      </c>
      <c r="EN288" s="70">
        <v>93.8</v>
      </c>
    </row>
    <row r="289" spans="1:144" x14ac:dyDescent="0.25">
      <c r="A289" s="2" t="s">
        <v>598</v>
      </c>
      <c r="B289" s="2" t="s">
        <v>599</v>
      </c>
      <c r="C289" s="5">
        <v>0.12792000000000001</v>
      </c>
      <c r="D289" s="9">
        <v>103.4</v>
      </c>
      <c r="E289" s="9">
        <v>105.2</v>
      </c>
      <c r="F289" s="9">
        <v>106.7</v>
      </c>
      <c r="G289" s="9">
        <v>104.6</v>
      </c>
      <c r="H289" s="9">
        <v>103.1</v>
      </c>
      <c r="I289" s="9">
        <v>104.1</v>
      </c>
      <c r="J289" s="9">
        <v>101.8</v>
      </c>
      <c r="K289" s="9">
        <v>102.9</v>
      </c>
      <c r="L289" s="9">
        <v>103.6</v>
      </c>
      <c r="M289" s="9">
        <v>104.1</v>
      </c>
      <c r="N289" s="9">
        <v>102.4</v>
      </c>
      <c r="O289" s="9">
        <v>104</v>
      </c>
      <c r="P289" s="9">
        <v>108.8</v>
      </c>
      <c r="Q289" s="9">
        <v>112.2</v>
      </c>
      <c r="R289" s="9">
        <v>111.1</v>
      </c>
      <c r="S289" s="9">
        <v>114.9</v>
      </c>
      <c r="T289" s="9">
        <v>114.2</v>
      </c>
      <c r="U289" s="9">
        <v>114.4</v>
      </c>
      <c r="V289" s="9">
        <v>115.2</v>
      </c>
      <c r="W289" s="9">
        <v>113.9</v>
      </c>
      <c r="X289" s="9">
        <v>116.1</v>
      </c>
      <c r="Y289" s="9">
        <v>114.2</v>
      </c>
      <c r="Z289" s="9">
        <v>114.2</v>
      </c>
      <c r="AA289" s="9">
        <v>115.9</v>
      </c>
      <c r="AB289" s="9">
        <v>115.2</v>
      </c>
      <c r="AC289" s="9">
        <v>116</v>
      </c>
      <c r="AD289" s="9">
        <v>118</v>
      </c>
      <c r="AE289" s="9">
        <v>118.5</v>
      </c>
      <c r="AF289" s="9">
        <v>118.1</v>
      </c>
      <c r="AG289" s="9">
        <v>118.9</v>
      </c>
      <c r="AH289" s="9">
        <v>121.4</v>
      </c>
      <c r="AI289" s="9">
        <v>121.2</v>
      </c>
      <c r="AJ289" s="9">
        <v>119.8</v>
      </c>
      <c r="AK289" s="9">
        <v>118.5</v>
      </c>
      <c r="AL289" s="9">
        <v>118.5</v>
      </c>
      <c r="AM289" s="9">
        <v>119.5</v>
      </c>
      <c r="AN289" s="9">
        <v>121</v>
      </c>
      <c r="AO289" s="9">
        <v>121.9</v>
      </c>
      <c r="AP289" s="9">
        <v>120.9</v>
      </c>
      <c r="AQ289" s="9">
        <v>120.6</v>
      </c>
      <c r="AR289" s="9">
        <v>122.5</v>
      </c>
      <c r="AS289" s="9">
        <v>122.3</v>
      </c>
      <c r="AT289" s="9">
        <v>125.3</v>
      </c>
      <c r="AU289" s="9">
        <v>127.4</v>
      </c>
      <c r="AV289" s="9">
        <v>129.1</v>
      </c>
      <c r="AW289" s="9">
        <v>128.6</v>
      </c>
      <c r="AX289" s="9">
        <v>127</v>
      </c>
      <c r="AY289" s="9">
        <v>127.9</v>
      </c>
      <c r="AZ289" s="9">
        <v>129.19999999999999</v>
      </c>
      <c r="BA289" s="9">
        <v>131.19999999999999</v>
      </c>
      <c r="BB289" s="9">
        <v>126.4</v>
      </c>
      <c r="BC289" s="9">
        <v>129.5</v>
      </c>
      <c r="BD289" s="9">
        <v>124.9</v>
      </c>
      <c r="BE289" s="9">
        <v>122.8</v>
      </c>
      <c r="BF289" s="9">
        <v>126.5</v>
      </c>
      <c r="BG289" s="9">
        <v>131.1</v>
      </c>
      <c r="BH289" s="9">
        <v>132.80000000000001</v>
      </c>
      <c r="BI289" s="9">
        <v>133.9</v>
      </c>
      <c r="BJ289" s="9">
        <v>133.1</v>
      </c>
      <c r="BK289" s="9">
        <v>134.30000000000001</v>
      </c>
      <c r="BL289" s="9">
        <v>132.6</v>
      </c>
      <c r="BM289" s="9">
        <v>135.1</v>
      </c>
      <c r="BN289" s="9">
        <v>135.4</v>
      </c>
      <c r="BO289" s="9">
        <v>135.30000000000001</v>
      </c>
      <c r="BP289" s="9">
        <v>135</v>
      </c>
      <c r="BQ289" s="9">
        <v>135.9</v>
      </c>
      <c r="BR289" s="9">
        <v>134.4</v>
      </c>
      <c r="BS289" s="9">
        <v>134</v>
      </c>
      <c r="BT289" s="9">
        <v>135.4</v>
      </c>
      <c r="BU289" s="9">
        <v>136.30000000000001</v>
      </c>
      <c r="BV289" s="9">
        <v>135</v>
      </c>
      <c r="BW289" s="9">
        <v>134.4</v>
      </c>
      <c r="BX289" s="9">
        <v>133.69999999999999</v>
      </c>
      <c r="BY289" s="9">
        <v>128.69999999999999</v>
      </c>
      <c r="BZ289" s="9">
        <v>130.9</v>
      </c>
      <c r="CA289" s="9">
        <v>130.30000000000001</v>
      </c>
      <c r="CB289" s="9">
        <v>131</v>
      </c>
      <c r="CC289" s="9">
        <v>130.6</v>
      </c>
      <c r="CD289" s="9">
        <v>132.5</v>
      </c>
      <c r="CE289" s="9">
        <v>131.69999999999999</v>
      </c>
      <c r="CF289" s="9">
        <v>132.4</v>
      </c>
      <c r="CG289" s="9">
        <v>132.69999999999999</v>
      </c>
      <c r="CH289" s="9">
        <v>132.80000000000001</v>
      </c>
      <c r="CI289" s="9">
        <v>131</v>
      </c>
      <c r="CJ289" s="9">
        <v>129.80000000000001</v>
      </c>
      <c r="CK289" s="9">
        <v>131.4</v>
      </c>
      <c r="CL289" s="9">
        <v>132.5</v>
      </c>
      <c r="CM289" s="9">
        <v>129.69999999999999</v>
      </c>
      <c r="CN289" s="9">
        <v>130.9</v>
      </c>
      <c r="CO289" s="9">
        <v>133.19999999999999</v>
      </c>
      <c r="CP289" s="9">
        <v>133.9</v>
      </c>
      <c r="CQ289" s="9">
        <v>134.4</v>
      </c>
      <c r="CR289" s="9">
        <v>133.69999999999999</v>
      </c>
      <c r="CS289" s="9">
        <v>134.4</v>
      </c>
      <c r="CT289" s="9">
        <v>135.30000000000001</v>
      </c>
      <c r="CU289" s="9">
        <v>136.19999999999999</v>
      </c>
      <c r="CV289" s="9">
        <v>136.1</v>
      </c>
      <c r="CW289" s="9">
        <v>140.5</v>
      </c>
      <c r="CX289" s="9">
        <v>138.4</v>
      </c>
      <c r="CY289" s="9">
        <v>136.19999999999999</v>
      </c>
      <c r="CZ289" s="9">
        <v>133.9</v>
      </c>
      <c r="DA289" s="9">
        <v>132.30000000000001</v>
      </c>
      <c r="DB289" s="9">
        <v>133.9</v>
      </c>
      <c r="DC289" s="9">
        <v>134.4</v>
      </c>
      <c r="DD289" s="9">
        <v>132.80000000000001</v>
      </c>
      <c r="DE289" s="9">
        <v>133.1</v>
      </c>
      <c r="DF289" s="9">
        <v>134.5</v>
      </c>
      <c r="DG289" s="9">
        <v>133.30000000000001</v>
      </c>
      <c r="DH289" s="9">
        <v>133.5</v>
      </c>
      <c r="DI289" s="9">
        <v>135.9</v>
      </c>
      <c r="DJ289" s="9">
        <v>133.80000000000001</v>
      </c>
      <c r="DK289" s="9">
        <v>136.19999999999999</v>
      </c>
      <c r="DL289" s="9">
        <v>136.1</v>
      </c>
      <c r="DM289" s="9">
        <v>140.6</v>
      </c>
      <c r="DN289" s="9">
        <v>142.69999999999999</v>
      </c>
      <c r="DO289" s="9">
        <v>142.9</v>
      </c>
      <c r="DP289" s="9">
        <v>143.19999999999999</v>
      </c>
      <c r="DQ289" s="9">
        <v>143.4</v>
      </c>
      <c r="DR289" s="9">
        <v>146.1</v>
      </c>
      <c r="DS289" s="9">
        <v>147.19999999999999</v>
      </c>
      <c r="DT289" s="9">
        <v>148.4</v>
      </c>
      <c r="DU289" s="9">
        <v>150.1</v>
      </c>
      <c r="DV289" s="9">
        <v>150.5</v>
      </c>
      <c r="DW289" s="9">
        <v>151.5</v>
      </c>
      <c r="DX289" s="9">
        <v>150</v>
      </c>
      <c r="DY289" s="9">
        <v>149.19999999999999</v>
      </c>
      <c r="DZ289" s="9">
        <v>147.4</v>
      </c>
      <c r="EA289" s="9">
        <v>148.5</v>
      </c>
      <c r="EB289" s="9">
        <v>149.80000000000001</v>
      </c>
      <c r="EC289" s="9">
        <v>147.1</v>
      </c>
      <c r="ED289" s="9">
        <v>149.9</v>
      </c>
      <c r="EE289" s="9">
        <v>144.5</v>
      </c>
      <c r="EF289" s="10">
        <v>147</v>
      </c>
      <c r="EG289" s="10">
        <v>149.1</v>
      </c>
      <c r="EH289" s="10">
        <v>148.1</v>
      </c>
      <c r="EI289" s="10">
        <v>146.5</v>
      </c>
      <c r="EJ289" s="69">
        <v>143.19999999999999</v>
      </c>
      <c r="EK289" s="69">
        <v>144</v>
      </c>
      <c r="EL289" s="70">
        <v>152.6</v>
      </c>
      <c r="EM289" s="70">
        <v>151.9</v>
      </c>
      <c r="EN289" s="70">
        <v>151.5</v>
      </c>
    </row>
    <row r="290" spans="1:144" x14ac:dyDescent="0.25">
      <c r="A290" s="2" t="s">
        <v>600</v>
      </c>
      <c r="B290" s="2" t="s">
        <v>601</v>
      </c>
      <c r="C290" s="5">
        <v>0.81413999999999997</v>
      </c>
      <c r="D290" s="9">
        <v>111.2</v>
      </c>
      <c r="E290" s="9">
        <v>111.3</v>
      </c>
      <c r="F290" s="9">
        <v>112.8</v>
      </c>
      <c r="G290" s="9">
        <v>113.1</v>
      </c>
      <c r="H290" s="9">
        <v>112.4</v>
      </c>
      <c r="I290" s="9">
        <v>112.1</v>
      </c>
      <c r="J290" s="9">
        <v>112.6</v>
      </c>
      <c r="K290" s="9">
        <v>113.4</v>
      </c>
      <c r="L290" s="9">
        <v>114.5</v>
      </c>
      <c r="M290" s="9">
        <v>112.1</v>
      </c>
      <c r="N290" s="9">
        <v>111.3</v>
      </c>
      <c r="O290" s="9">
        <v>109.1</v>
      </c>
      <c r="P290" s="9">
        <v>114.6</v>
      </c>
      <c r="Q290" s="9">
        <v>115.4</v>
      </c>
      <c r="R290" s="9">
        <v>115</v>
      </c>
      <c r="S290" s="9">
        <v>116.5</v>
      </c>
      <c r="T290" s="9">
        <v>116.9</v>
      </c>
      <c r="U290" s="9">
        <v>119.1</v>
      </c>
      <c r="V290" s="9">
        <v>117</v>
      </c>
      <c r="W290" s="9">
        <v>118.5</v>
      </c>
      <c r="X290" s="9">
        <v>119</v>
      </c>
      <c r="Y290" s="9">
        <v>121.3</v>
      </c>
      <c r="Z290" s="9">
        <v>119.9</v>
      </c>
      <c r="AA290" s="9">
        <v>119</v>
      </c>
      <c r="AB290" s="9">
        <v>120.8</v>
      </c>
      <c r="AC290" s="9">
        <v>120.8</v>
      </c>
      <c r="AD290" s="9">
        <v>122.4</v>
      </c>
      <c r="AE290" s="9">
        <v>120.6</v>
      </c>
      <c r="AF290" s="9">
        <v>123.4</v>
      </c>
      <c r="AG290" s="9">
        <v>125.5</v>
      </c>
      <c r="AH290" s="9">
        <v>125.7</v>
      </c>
      <c r="AI290" s="9">
        <v>124.1</v>
      </c>
      <c r="AJ290" s="9">
        <v>122.9</v>
      </c>
      <c r="AK290" s="9">
        <v>121.7</v>
      </c>
      <c r="AL290" s="9">
        <v>121</v>
      </c>
      <c r="AM290" s="9">
        <v>122.2</v>
      </c>
      <c r="AN290" s="9">
        <v>129</v>
      </c>
      <c r="AO290" s="9">
        <v>130.5</v>
      </c>
      <c r="AP290" s="9">
        <v>128.4</v>
      </c>
      <c r="AQ290" s="9">
        <v>127.7</v>
      </c>
      <c r="AR290" s="9">
        <v>129.80000000000001</v>
      </c>
      <c r="AS290" s="9">
        <v>128.30000000000001</v>
      </c>
      <c r="AT290" s="9">
        <v>129.19999999999999</v>
      </c>
      <c r="AU290" s="9">
        <v>129.4</v>
      </c>
      <c r="AV290" s="9">
        <v>128.30000000000001</v>
      </c>
      <c r="AW290" s="9">
        <v>129</v>
      </c>
      <c r="AX290" s="9">
        <v>128</v>
      </c>
      <c r="AY290" s="9">
        <v>126.8</v>
      </c>
      <c r="AZ290" s="9">
        <v>127</v>
      </c>
      <c r="BA290" s="9">
        <v>129.30000000000001</v>
      </c>
      <c r="BB290" s="9">
        <v>130.80000000000001</v>
      </c>
      <c r="BC290" s="9">
        <v>129.80000000000001</v>
      </c>
      <c r="BD290" s="9">
        <v>129.9</v>
      </c>
      <c r="BE290" s="9">
        <v>131.69999999999999</v>
      </c>
      <c r="BF290" s="9">
        <v>131.1</v>
      </c>
      <c r="BG290" s="9">
        <v>131</v>
      </c>
      <c r="BH290" s="9">
        <v>132.5</v>
      </c>
      <c r="BI290" s="9">
        <v>134.19999999999999</v>
      </c>
      <c r="BJ290" s="9">
        <v>132.1</v>
      </c>
      <c r="BK290" s="9">
        <v>133.1</v>
      </c>
      <c r="BL290" s="9">
        <v>134.1</v>
      </c>
      <c r="BM290" s="9">
        <v>134.69999999999999</v>
      </c>
      <c r="BN290" s="9">
        <v>134.69999999999999</v>
      </c>
      <c r="BO290" s="9">
        <v>135.69999999999999</v>
      </c>
      <c r="BP290" s="9">
        <v>136.1</v>
      </c>
      <c r="BQ290" s="9">
        <v>136.80000000000001</v>
      </c>
      <c r="BR290" s="9">
        <v>138</v>
      </c>
      <c r="BS290" s="9">
        <v>138.9</v>
      </c>
      <c r="BT290" s="9">
        <v>138.80000000000001</v>
      </c>
      <c r="BU290" s="9">
        <v>138.4</v>
      </c>
      <c r="BV290" s="9">
        <v>138.6</v>
      </c>
      <c r="BW290" s="9">
        <v>137.69999999999999</v>
      </c>
      <c r="BX290" s="9">
        <v>140.5</v>
      </c>
      <c r="BY290" s="9">
        <v>139.80000000000001</v>
      </c>
      <c r="BZ290" s="9">
        <v>139.69999999999999</v>
      </c>
      <c r="CA290" s="9">
        <v>138.6</v>
      </c>
      <c r="CB290" s="9">
        <v>138.80000000000001</v>
      </c>
      <c r="CC290" s="9">
        <v>138.1</v>
      </c>
      <c r="CD290" s="9">
        <v>138.4</v>
      </c>
      <c r="CE290" s="9">
        <v>138.4</v>
      </c>
      <c r="CF290" s="9">
        <v>138.69999999999999</v>
      </c>
      <c r="CG290" s="9">
        <v>138.30000000000001</v>
      </c>
      <c r="CH290" s="9">
        <v>137.5</v>
      </c>
      <c r="CI290" s="9">
        <v>138.30000000000001</v>
      </c>
      <c r="CJ290" s="9">
        <v>139</v>
      </c>
      <c r="CK290" s="9">
        <v>138.30000000000001</v>
      </c>
      <c r="CL290" s="9">
        <v>138</v>
      </c>
      <c r="CM290" s="9">
        <v>137.69999999999999</v>
      </c>
      <c r="CN290" s="9">
        <v>137.6</v>
      </c>
      <c r="CO290" s="9">
        <v>138.80000000000001</v>
      </c>
      <c r="CP290" s="9">
        <v>138.4</v>
      </c>
      <c r="CQ290" s="9">
        <v>138.6</v>
      </c>
      <c r="CR290" s="9">
        <v>139.19999999999999</v>
      </c>
      <c r="CS290" s="9">
        <v>137.80000000000001</v>
      </c>
      <c r="CT290" s="9">
        <v>138.1</v>
      </c>
      <c r="CU290" s="9">
        <v>138.4</v>
      </c>
      <c r="CV290" s="9">
        <v>138.9</v>
      </c>
      <c r="CW290" s="9">
        <v>138.4</v>
      </c>
      <c r="CX290" s="9">
        <v>137.30000000000001</v>
      </c>
      <c r="CY290" s="9">
        <v>136.4</v>
      </c>
      <c r="CZ290" s="9">
        <v>137.5</v>
      </c>
      <c r="DA290" s="9">
        <v>138.30000000000001</v>
      </c>
      <c r="DB290" s="9">
        <v>138.30000000000001</v>
      </c>
      <c r="DC290" s="9">
        <v>139.5</v>
      </c>
      <c r="DD290" s="9">
        <v>139.19999999999999</v>
      </c>
      <c r="DE290" s="9">
        <v>139.5</v>
      </c>
      <c r="DF290" s="9">
        <v>139.6</v>
      </c>
      <c r="DG290" s="9">
        <v>140</v>
      </c>
      <c r="DH290" s="9">
        <v>140.30000000000001</v>
      </c>
      <c r="DI290" s="9">
        <v>139.9</v>
      </c>
      <c r="DJ290" s="9">
        <v>141.19999999999999</v>
      </c>
      <c r="DK290" s="9">
        <v>141.80000000000001</v>
      </c>
      <c r="DL290" s="9">
        <v>142</v>
      </c>
      <c r="DM290" s="9">
        <v>144</v>
      </c>
      <c r="DN290" s="9">
        <v>144.19999999999999</v>
      </c>
      <c r="DO290" s="9">
        <v>144.19999999999999</v>
      </c>
      <c r="DP290" s="9">
        <v>144.69999999999999</v>
      </c>
      <c r="DQ290" s="9">
        <v>144.69999999999999</v>
      </c>
      <c r="DR290" s="9">
        <v>144.69999999999999</v>
      </c>
      <c r="DS290" s="9">
        <v>145.1</v>
      </c>
      <c r="DT290" s="9">
        <v>146.5</v>
      </c>
      <c r="DU290" s="9">
        <v>146.69999999999999</v>
      </c>
      <c r="DV290" s="9">
        <v>146.69999999999999</v>
      </c>
      <c r="DW290" s="9">
        <v>147.80000000000001</v>
      </c>
      <c r="DX290" s="9">
        <v>149.30000000000001</v>
      </c>
      <c r="DY290" s="9">
        <v>149.4</v>
      </c>
      <c r="DZ290" s="9">
        <v>149.30000000000001</v>
      </c>
      <c r="EA290" s="9">
        <v>150</v>
      </c>
      <c r="EB290" s="9">
        <v>149.6</v>
      </c>
      <c r="EC290" s="9">
        <v>149.1</v>
      </c>
      <c r="ED290" s="9">
        <v>149.69999999999999</v>
      </c>
      <c r="EE290" s="9">
        <v>150</v>
      </c>
      <c r="EF290" s="10">
        <v>149.5</v>
      </c>
      <c r="EG290" s="10">
        <v>150</v>
      </c>
      <c r="EH290" s="10">
        <v>149.30000000000001</v>
      </c>
      <c r="EI290" s="10">
        <v>149.5</v>
      </c>
      <c r="EJ290" s="69">
        <v>150.80000000000001</v>
      </c>
      <c r="EK290" s="69">
        <v>150.6</v>
      </c>
      <c r="EL290" s="70">
        <v>152</v>
      </c>
      <c r="EM290" s="70">
        <v>151.6</v>
      </c>
      <c r="EN290" s="70">
        <v>152.4</v>
      </c>
    </row>
    <row r="291" spans="1:144" x14ac:dyDescent="0.25">
      <c r="A291" s="2" t="s">
        <v>602</v>
      </c>
      <c r="B291" s="2" t="s">
        <v>603</v>
      </c>
      <c r="C291" s="5">
        <v>0.59323999999999999</v>
      </c>
      <c r="D291" s="9">
        <v>114.4</v>
      </c>
      <c r="E291" s="9">
        <v>114.9</v>
      </c>
      <c r="F291" s="9">
        <v>116.7</v>
      </c>
      <c r="G291" s="9">
        <v>116.1</v>
      </c>
      <c r="H291" s="9">
        <v>114.6</v>
      </c>
      <c r="I291" s="9">
        <v>114.5</v>
      </c>
      <c r="J291" s="9">
        <v>114.8</v>
      </c>
      <c r="K291" s="9">
        <v>117</v>
      </c>
      <c r="L291" s="9">
        <v>118.3</v>
      </c>
      <c r="M291" s="9">
        <v>115.1</v>
      </c>
      <c r="N291" s="9">
        <v>115.1</v>
      </c>
      <c r="O291" s="9">
        <v>112</v>
      </c>
      <c r="P291" s="9">
        <v>116.7</v>
      </c>
      <c r="Q291" s="9">
        <v>117.6</v>
      </c>
      <c r="R291" s="9">
        <v>116.4</v>
      </c>
      <c r="S291" s="9">
        <v>119</v>
      </c>
      <c r="T291" s="9">
        <v>120.2</v>
      </c>
      <c r="U291" s="9">
        <v>121</v>
      </c>
      <c r="V291" s="9">
        <v>118.5</v>
      </c>
      <c r="W291" s="9">
        <v>121</v>
      </c>
      <c r="X291" s="9">
        <v>121.7</v>
      </c>
      <c r="Y291" s="9">
        <v>123.9</v>
      </c>
      <c r="Z291" s="9">
        <v>122.3</v>
      </c>
      <c r="AA291" s="9">
        <v>120.5</v>
      </c>
      <c r="AB291" s="9">
        <v>123.7</v>
      </c>
      <c r="AC291" s="9">
        <v>123.9</v>
      </c>
      <c r="AD291" s="9">
        <v>125.6</v>
      </c>
      <c r="AE291" s="9">
        <v>122.9</v>
      </c>
      <c r="AF291" s="9">
        <v>126.7</v>
      </c>
      <c r="AG291" s="9">
        <v>128.30000000000001</v>
      </c>
      <c r="AH291" s="9">
        <v>128.80000000000001</v>
      </c>
      <c r="AI291" s="9">
        <v>127.3</v>
      </c>
      <c r="AJ291" s="9">
        <v>125.4</v>
      </c>
      <c r="AK291" s="9">
        <v>124.2</v>
      </c>
      <c r="AL291" s="9">
        <v>123.2</v>
      </c>
      <c r="AM291" s="9">
        <v>125.4</v>
      </c>
      <c r="AN291" s="9">
        <v>133.30000000000001</v>
      </c>
      <c r="AO291" s="9">
        <v>136</v>
      </c>
      <c r="AP291" s="9">
        <v>133.5</v>
      </c>
      <c r="AQ291" s="9">
        <v>133.1</v>
      </c>
      <c r="AR291" s="9">
        <v>134.6</v>
      </c>
      <c r="AS291" s="9">
        <v>131.69999999999999</v>
      </c>
      <c r="AT291" s="9">
        <v>132.6</v>
      </c>
      <c r="AU291" s="9">
        <v>133.80000000000001</v>
      </c>
      <c r="AV291" s="9">
        <v>133.30000000000001</v>
      </c>
      <c r="AW291" s="9">
        <v>133.19999999999999</v>
      </c>
      <c r="AX291" s="9">
        <v>132.80000000000001</v>
      </c>
      <c r="AY291" s="9">
        <v>131.1</v>
      </c>
      <c r="AZ291" s="9">
        <v>131.19999999999999</v>
      </c>
      <c r="BA291" s="9">
        <v>133.69999999999999</v>
      </c>
      <c r="BB291" s="9">
        <v>134.9</v>
      </c>
      <c r="BC291" s="9">
        <v>133.5</v>
      </c>
      <c r="BD291" s="9">
        <v>133.5</v>
      </c>
      <c r="BE291" s="9">
        <v>133.6</v>
      </c>
      <c r="BF291" s="9">
        <v>132.19999999999999</v>
      </c>
      <c r="BG291" s="9">
        <v>133</v>
      </c>
      <c r="BH291" s="9">
        <v>134.69999999999999</v>
      </c>
      <c r="BI291" s="9">
        <v>136</v>
      </c>
      <c r="BJ291" s="9">
        <v>134.9</v>
      </c>
      <c r="BK291" s="9">
        <v>136.1</v>
      </c>
      <c r="BL291" s="9">
        <v>137.5</v>
      </c>
      <c r="BM291" s="9">
        <v>137.1</v>
      </c>
      <c r="BN291" s="9">
        <v>137.1</v>
      </c>
      <c r="BO291" s="9">
        <v>137.9</v>
      </c>
      <c r="BP291" s="9">
        <v>137.5</v>
      </c>
      <c r="BQ291" s="9">
        <v>137.80000000000001</v>
      </c>
      <c r="BR291" s="9">
        <v>136.9</v>
      </c>
      <c r="BS291" s="9">
        <v>137.69999999999999</v>
      </c>
      <c r="BT291" s="9">
        <v>138.69999999999999</v>
      </c>
      <c r="BU291" s="9">
        <v>138.69999999999999</v>
      </c>
      <c r="BV291" s="9">
        <v>138.69999999999999</v>
      </c>
      <c r="BW291" s="9">
        <v>137.5</v>
      </c>
      <c r="BX291" s="9">
        <v>140.80000000000001</v>
      </c>
      <c r="BY291" s="9">
        <v>139.9</v>
      </c>
      <c r="BZ291" s="9">
        <v>140.5</v>
      </c>
      <c r="CA291" s="9">
        <v>139.6</v>
      </c>
      <c r="CB291" s="9">
        <v>139.6</v>
      </c>
      <c r="CC291" s="9">
        <v>138.9</v>
      </c>
      <c r="CD291" s="9">
        <v>139.30000000000001</v>
      </c>
      <c r="CE291" s="9">
        <v>138.69999999999999</v>
      </c>
      <c r="CF291" s="9">
        <v>139.30000000000001</v>
      </c>
      <c r="CG291" s="9">
        <v>139.30000000000001</v>
      </c>
      <c r="CH291" s="9">
        <v>138.30000000000001</v>
      </c>
      <c r="CI291" s="9">
        <v>138.9</v>
      </c>
      <c r="CJ291" s="9">
        <v>140.19999999999999</v>
      </c>
      <c r="CK291" s="9">
        <v>139.6</v>
      </c>
      <c r="CL291" s="9">
        <v>139.30000000000001</v>
      </c>
      <c r="CM291" s="9">
        <v>138.5</v>
      </c>
      <c r="CN291" s="9">
        <v>138.4</v>
      </c>
      <c r="CO291" s="9">
        <v>139.4</v>
      </c>
      <c r="CP291" s="9">
        <v>138.9</v>
      </c>
      <c r="CQ291" s="9">
        <v>139.6</v>
      </c>
      <c r="CR291" s="9">
        <v>140.19999999999999</v>
      </c>
      <c r="CS291" s="9">
        <v>138.6</v>
      </c>
      <c r="CT291" s="9">
        <v>138.80000000000001</v>
      </c>
      <c r="CU291" s="9">
        <v>139</v>
      </c>
      <c r="CV291" s="9">
        <v>139</v>
      </c>
      <c r="CW291" s="9">
        <v>138.5</v>
      </c>
      <c r="CX291" s="9">
        <v>137.69999999999999</v>
      </c>
      <c r="CY291" s="9">
        <v>137.80000000000001</v>
      </c>
      <c r="CZ291" s="9">
        <v>137.19999999999999</v>
      </c>
      <c r="DA291" s="9">
        <v>137.69999999999999</v>
      </c>
      <c r="DB291" s="9">
        <v>137.1</v>
      </c>
      <c r="DC291" s="9">
        <v>138.30000000000001</v>
      </c>
      <c r="DD291" s="9">
        <v>138</v>
      </c>
      <c r="DE291" s="9">
        <v>138.6</v>
      </c>
      <c r="DF291" s="9">
        <v>138.5</v>
      </c>
      <c r="DG291" s="9">
        <v>139.19999999999999</v>
      </c>
      <c r="DH291" s="9">
        <v>139.19999999999999</v>
      </c>
      <c r="DI291" s="9">
        <v>139.6</v>
      </c>
      <c r="DJ291" s="9">
        <v>140.4</v>
      </c>
      <c r="DK291" s="9">
        <v>140.9</v>
      </c>
      <c r="DL291" s="9">
        <v>141.30000000000001</v>
      </c>
      <c r="DM291" s="9">
        <v>143.6</v>
      </c>
      <c r="DN291" s="9">
        <v>142.9</v>
      </c>
      <c r="DO291" s="9">
        <v>142.80000000000001</v>
      </c>
      <c r="DP291" s="9">
        <v>143.19999999999999</v>
      </c>
      <c r="DQ291" s="9">
        <v>143.30000000000001</v>
      </c>
      <c r="DR291" s="9">
        <v>143.5</v>
      </c>
      <c r="DS291" s="9">
        <v>143.69999999999999</v>
      </c>
      <c r="DT291" s="9">
        <v>145.30000000000001</v>
      </c>
      <c r="DU291" s="9">
        <v>145.4</v>
      </c>
      <c r="DV291" s="9">
        <v>145.19999999999999</v>
      </c>
      <c r="DW291" s="9">
        <v>146.6</v>
      </c>
      <c r="DX291" s="9">
        <v>148</v>
      </c>
      <c r="DY291" s="9">
        <v>147.80000000000001</v>
      </c>
      <c r="DZ291" s="9">
        <v>147.9</v>
      </c>
      <c r="EA291" s="9">
        <v>148.6</v>
      </c>
      <c r="EB291" s="9">
        <v>148.6</v>
      </c>
      <c r="EC291" s="9">
        <v>147.9</v>
      </c>
      <c r="ED291" s="9">
        <v>148.4</v>
      </c>
      <c r="EE291" s="9">
        <v>148.4</v>
      </c>
      <c r="EF291" s="10">
        <v>148.4</v>
      </c>
      <c r="EG291" s="10">
        <v>148.4</v>
      </c>
      <c r="EH291" s="10">
        <v>149.30000000000001</v>
      </c>
      <c r="EI291" s="10">
        <v>148.30000000000001</v>
      </c>
      <c r="EJ291" s="69">
        <v>149.30000000000001</v>
      </c>
      <c r="EK291" s="69">
        <v>148.4</v>
      </c>
      <c r="EL291" s="70">
        <v>149.5</v>
      </c>
      <c r="EM291" s="70">
        <v>148.80000000000001</v>
      </c>
      <c r="EN291" s="70">
        <v>149.30000000000001</v>
      </c>
    </row>
    <row r="292" spans="1:144" x14ac:dyDescent="0.25">
      <c r="A292" s="2" t="s">
        <v>604</v>
      </c>
      <c r="B292" s="2" t="s">
        <v>605</v>
      </c>
      <c r="C292" s="5">
        <v>0.35582999999999998</v>
      </c>
      <c r="D292" s="9">
        <v>119.9</v>
      </c>
      <c r="E292" s="9">
        <v>119</v>
      </c>
      <c r="F292" s="9">
        <v>123.6</v>
      </c>
      <c r="G292" s="9">
        <v>122.8</v>
      </c>
      <c r="H292" s="9">
        <v>121.2</v>
      </c>
      <c r="I292" s="9">
        <v>122.5</v>
      </c>
      <c r="J292" s="9">
        <v>121.2</v>
      </c>
      <c r="K292" s="9">
        <v>126.3</v>
      </c>
      <c r="L292" s="9">
        <v>127</v>
      </c>
      <c r="M292" s="9">
        <v>123.4</v>
      </c>
      <c r="N292" s="9">
        <v>125.4</v>
      </c>
      <c r="O292" s="9">
        <v>122.2</v>
      </c>
      <c r="P292" s="9">
        <v>122.5</v>
      </c>
      <c r="Q292" s="9">
        <v>123.7</v>
      </c>
      <c r="R292" s="9">
        <v>123.5</v>
      </c>
      <c r="S292" s="9">
        <v>125.6</v>
      </c>
      <c r="T292" s="9">
        <v>128.30000000000001</v>
      </c>
      <c r="U292" s="9">
        <v>127.2</v>
      </c>
      <c r="V292" s="9">
        <v>124.8</v>
      </c>
      <c r="W292" s="9">
        <v>128</v>
      </c>
      <c r="X292" s="9">
        <v>128.69999999999999</v>
      </c>
      <c r="Y292" s="9">
        <v>132.1</v>
      </c>
      <c r="Z292" s="9">
        <v>132.19999999999999</v>
      </c>
      <c r="AA292" s="9">
        <v>129.19999999999999</v>
      </c>
      <c r="AB292" s="9">
        <v>129.80000000000001</v>
      </c>
      <c r="AC292" s="9">
        <v>129.80000000000001</v>
      </c>
      <c r="AD292" s="9">
        <v>128.80000000000001</v>
      </c>
      <c r="AE292" s="9">
        <v>126</v>
      </c>
      <c r="AF292" s="9">
        <v>130.5</v>
      </c>
      <c r="AG292" s="9">
        <v>132.69999999999999</v>
      </c>
      <c r="AH292" s="9">
        <v>134.69999999999999</v>
      </c>
      <c r="AI292" s="9">
        <v>132.30000000000001</v>
      </c>
      <c r="AJ292" s="9">
        <v>129</v>
      </c>
      <c r="AK292" s="9">
        <v>127.2</v>
      </c>
      <c r="AL292" s="9">
        <v>127.1</v>
      </c>
      <c r="AM292" s="9">
        <v>128.9</v>
      </c>
      <c r="AN292" s="9">
        <v>138.69999999999999</v>
      </c>
      <c r="AO292" s="9">
        <v>142.6</v>
      </c>
      <c r="AP292" s="9">
        <v>139</v>
      </c>
      <c r="AQ292" s="9">
        <v>138.6</v>
      </c>
      <c r="AR292" s="9">
        <v>140.80000000000001</v>
      </c>
      <c r="AS292" s="9">
        <v>137.1</v>
      </c>
      <c r="AT292" s="9">
        <v>138.80000000000001</v>
      </c>
      <c r="AU292" s="9">
        <v>138.9</v>
      </c>
      <c r="AV292" s="9">
        <v>138.6</v>
      </c>
      <c r="AW292" s="9">
        <v>138.80000000000001</v>
      </c>
      <c r="AX292" s="9">
        <v>137</v>
      </c>
      <c r="AY292" s="9">
        <v>136.6</v>
      </c>
      <c r="AZ292" s="9">
        <v>136.4</v>
      </c>
      <c r="BA292" s="9">
        <v>137.9</v>
      </c>
      <c r="BB292" s="9">
        <v>140.19999999999999</v>
      </c>
      <c r="BC292" s="9">
        <v>140</v>
      </c>
      <c r="BD292" s="9">
        <v>139.5</v>
      </c>
      <c r="BE292" s="9">
        <v>139.80000000000001</v>
      </c>
      <c r="BF292" s="9">
        <v>140.30000000000001</v>
      </c>
      <c r="BG292" s="9">
        <v>141.80000000000001</v>
      </c>
      <c r="BH292" s="9">
        <v>142.6</v>
      </c>
      <c r="BI292" s="9">
        <v>144.19999999999999</v>
      </c>
      <c r="BJ292" s="9">
        <v>143.1</v>
      </c>
      <c r="BK292" s="9">
        <v>143.69999999999999</v>
      </c>
      <c r="BL292" s="9">
        <v>145.6</v>
      </c>
      <c r="BM292" s="9">
        <v>144.9</v>
      </c>
      <c r="BN292" s="9">
        <v>144.9</v>
      </c>
      <c r="BO292" s="9">
        <v>145.9</v>
      </c>
      <c r="BP292" s="9">
        <v>145.30000000000001</v>
      </c>
      <c r="BQ292" s="9">
        <v>144.9</v>
      </c>
      <c r="BR292" s="9">
        <v>145.1</v>
      </c>
      <c r="BS292" s="9">
        <v>146.19999999999999</v>
      </c>
      <c r="BT292" s="9">
        <v>146.4</v>
      </c>
      <c r="BU292" s="9">
        <v>146.4</v>
      </c>
      <c r="BV292" s="9">
        <v>146.30000000000001</v>
      </c>
      <c r="BW292" s="9">
        <v>144.4</v>
      </c>
      <c r="BX292" s="9">
        <v>148.19999999999999</v>
      </c>
      <c r="BY292" s="9">
        <v>149.19999999999999</v>
      </c>
      <c r="BZ292" s="9">
        <v>149.9</v>
      </c>
      <c r="CA292" s="9">
        <v>147.30000000000001</v>
      </c>
      <c r="CB292" s="9">
        <v>146.9</v>
      </c>
      <c r="CC292" s="9">
        <v>146.9</v>
      </c>
      <c r="CD292" s="9">
        <v>148.1</v>
      </c>
      <c r="CE292" s="9">
        <v>147.5</v>
      </c>
      <c r="CF292" s="9">
        <v>147.1</v>
      </c>
      <c r="CG292" s="9">
        <v>147.1</v>
      </c>
      <c r="CH292" s="9">
        <v>146.5</v>
      </c>
      <c r="CI292" s="9">
        <v>146.30000000000001</v>
      </c>
      <c r="CJ292" s="9">
        <v>148.4</v>
      </c>
      <c r="CK292" s="9">
        <v>146.69999999999999</v>
      </c>
      <c r="CL292" s="9">
        <v>147</v>
      </c>
      <c r="CM292" s="9">
        <v>147.30000000000001</v>
      </c>
      <c r="CN292" s="9">
        <v>147.1</v>
      </c>
      <c r="CO292" s="9">
        <v>147.80000000000001</v>
      </c>
      <c r="CP292" s="9">
        <v>148</v>
      </c>
      <c r="CQ292" s="9">
        <v>149.5</v>
      </c>
      <c r="CR292" s="9">
        <v>149.19999999999999</v>
      </c>
      <c r="CS292" s="9">
        <v>146.69999999999999</v>
      </c>
      <c r="CT292" s="9">
        <v>147</v>
      </c>
      <c r="CU292" s="9">
        <v>147</v>
      </c>
      <c r="CV292" s="9">
        <v>147</v>
      </c>
      <c r="CW292" s="9">
        <v>147.69999999999999</v>
      </c>
      <c r="CX292" s="9">
        <v>145.6</v>
      </c>
      <c r="CY292" s="9">
        <v>145.6</v>
      </c>
      <c r="CZ292" s="9">
        <v>145.4</v>
      </c>
      <c r="DA292" s="9">
        <v>146.6</v>
      </c>
      <c r="DB292" s="9">
        <v>146.19999999999999</v>
      </c>
      <c r="DC292" s="9">
        <v>148.1</v>
      </c>
      <c r="DD292" s="9">
        <v>147.9</v>
      </c>
      <c r="DE292" s="9">
        <v>148.6</v>
      </c>
      <c r="DF292" s="9">
        <v>148.5</v>
      </c>
      <c r="DG292" s="9">
        <v>150.6</v>
      </c>
      <c r="DH292" s="9">
        <v>150.80000000000001</v>
      </c>
      <c r="DI292" s="9">
        <v>151.19999999999999</v>
      </c>
      <c r="DJ292" s="9">
        <v>151.69999999999999</v>
      </c>
      <c r="DK292" s="9">
        <v>152.69999999999999</v>
      </c>
      <c r="DL292" s="9">
        <v>153.1</v>
      </c>
      <c r="DM292" s="9">
        <v>157</v>
      </c>
      <c r="DN292" s="9">
        <v>156.80000000000001</v>
      </c>
      <c r="DO292" s="9">
        <v>156.4</v>
      </c>
      <c r="DP292" s="9">
        <v>156.9</v>
      </c>
      <c r="DQ292" s="9">
        <v>157</v>
      </c>
      <c r="DR292" s="9">
        <v>158.1</v>
      </c>
      <c r="DS292" s="9">
        <v>158.4</v>
      </c>
      <c r="DT292" s="9">
        <v>160.30000000000001</v>
      </c>
      <c r="DU292" s="9">
        <v>159.9</v>
      </c>
      <c r="DV292" s="9">
        <v>159.69999999999999</v>
      </c>
      <c r="DW292" s="9">
        <v>161.69999999999999</v>
      </c>
      <c r="DX292" s="9">
        <v>162.80000000000001</v>
      </c>
      <c r="DY292" s="9">
        <v>162.69999999999999</v>
      </c>
      <c r="DZ292" s="9">
        <v>163.1</v>
      </c>
      <c r="EA292" s="9">
        <v>164.6</v>
      </c>
      <c r="EB292" s="9">
        <v>163.9</v>
      </c>
      <c r="EC292" s="9">
        <v>162.69999999999999</v>
      </c>
      <c r="ED292" s="9">
        <v>163.1</v>
      </c>
      <c r="EE292" s="9">
        <v>162.69999999999999</v>
      </c>
      <c r="EF292" s="10">
        <v>163.6</v>
      </c>
      <c r="EG292" s="10">
        <v>163.30000000000001</v>
      </c>
      <c r="EH292" s="10">
        <v>164.4</v>
      </c>
      <c r="EI292" s="10">
        <v>162.30000000000001</v>
      </c>
      <c r="EJ292" s="69">
        <v>163.4</v>
      </c>
      <c r="EK292" s="69">
        <v>162.80000000000001</v>
      </c>
      <c r="EL292" s="70">
        <v>164.6</v>
      </c>
      <c r="EM292" s="70">
        <v>162.30000000000001</v>
      </c>
      <c r="EN292" s="70">
        <v>163.19999999999999</v>
      </c>
    </row>
    <row r="293" spans="1:144" x14ac:dyDescent="0.25">
      <c r="A293" s="2" t="s">
        <v>606</v>
      </c>
      <c r="B293" s="2" t="s">
        <v>607</v>
      </c>
      <c r="C293" s="5">
        <v>1.3769999999999999E-2</v>
      </c>
      <c r="D293" s="9">
        <v>103.6</v>
      </c>
      <c r="E293" s="9">
        <v>103.6</v>
      </c>
      <c r="F293" s="9">
        <v>101.7</v>
      </c>
      <c r="G293" s="9">
        <v>100.9</v>
      </c>
      <c r="H293" s="9">
        <v>102.7</v>
      </c>
      <c r="I293" s="9">
        <v>103.6</v>
      </c>
      <c r="J293" s="9">
        <v>102.9</v>
      </c>
      <c r="K293" s="9">
        <v>103.2</v>
      </c>
      <c r="L293" s="9">
        <v>101.7</v>
      </c>
      <c r="M293" s="9">
        <v>100.1</v>
      </c>
      <c r="N293" s="9">
        <v>99.8</v>
      </c>
      <c r="O293" s="9">
        <v>100.2</v>
      </c>
      <c r="P293" s="9">
        <v>103</v>
      </c>
      <c r="Q293" s="9">
        <v>102.3</v>
      </c>
      <c r="R293" s="9">
        <v>101.5</v>
      </c>
      <c r="S293" s="9">
        <v>103.6</v>
      </c>
      <c r="T293" s="9">
        <v>104.2</v>
      </c>
      <c r="U293" s="9">
        <v>105.8</v>
      </c>
      <c r="V293" s="9">
        <v>108</v>
      </c>
      <c r="W293" s="9">
        <v>106.7</v>
      </c>
      <c r="X293" s="9">
        <v>107.3</v>
      </c>
      <c r="Y293" s="9">
        <v>108.2</v>
      </c>
      <c r="Z293" s="9">
        <v>108.7</v>
      </c>
      <c r="AA293" s="9">
        <v>108.4</v>
      </c>
      <c r="AB293" s="9">
        <v>111.9</v>
      </c>
      <c r="AC293" s="9">
        <v>113.6</v>
      </c>
      <c r="AD293" s="9">
        <v>115.8</v>
      </c>
      <c r="AE293" s="9">
        <v>116.9</v>
      </c>
      <c r="AF293" s="9">
        <v>119.7</v>
      </c>
      <c r="AG293" s="9">
        <v>118.1</v>
      </c>
      <c r="AH293" s="9">
        <v>116.1</v>
      </c>
      <c r="AI293" s="9">
        <v>115.9</v>
      </c>
      <c r="AJ293" s="9">
        <v>116.7</v>
      </c>
      <c r="AK293" s="9">
        <v>114.6</v>
      </c>
      <c r="AL293" s="9">
        <v>114.8</v>
      </c>
      <c r="AM293" s="9">
        <v>116.2</v>
      </c>
      <c r="AN293" s="9">
        <v>118.9</v>
      </c>
      <c r="AO293" s="9">
        <v>121.3</v>
      </c>
      <c r="AP293" s="9">
        <v>121.3</v>
      </c>
      <c r="AQ293" s="9">
        <v>120.8</v>
      </c>
      <c r="AR293" s="9">
        <v>118.9</v>
      </c>
      <c r="AS293" s="9">
        <v>122.1</v>
      </c>
      <c r="AT293" s="9">
        <v>121.5</v>
      </c>
      <c r="AU293" s="9">
        <v>121.4</v>
      </c>
      <c r="AV293" s="9">
        <v>119</v>
      </c>
      <c r="AW293" s="9">
        <v>118.6</v>
      </c>
      <c r="AX293" s="9">
        <v>118.9</v>
      </c>
      <c r="AY293" s="9">
        <v>119.4</v>
      </c>
      <c r="AZ293" s="9">
        <v>122.4</v>
      </c>
      <c r="BA293" s="9">
        <v>121.5</v>
      </c>
      <c r="BB293" s="9">
        <v>122.6</v>
      </c>
      <c r="BC293" s="9">
        <v>120.9</v>
      </c>
      <c r="BD293" s="9">
        <v>122.5</v>
      </c>
      <c r="BE293" s="9">
        <v>123.3</v>
      </c>
      <c r="BF293" s="9">
        <v>124.2</v>
      </c>
      <c r="BG293" s="9">
        <v>124</v>
      </c>
      <c r="BH293" s="9">
        <v>122.7</v>
      </c>
      <c r="BI293" s="9">
        <v>123</v>
      </c>
      <c r="BJ293" s="9">
        <v>123</v>
      </c>
      <c r="BK293" s="9">
        <v>122.4</v>
      </c>
      <c r="BL293" s="9">
        <v>123.3</v>
      </c>
      <c r="BM293" s="9">
        <v>123.3</v>
      </c>
      <c r="BN293" s="9">
        <v>124.4</v>
      </c>
      <c r="BO293" s="9">
        <v>125.2</v>
      </c>
      <c r="BP293" s="9">
        <v>125.8</v>
      </c>
      <c r="BQ293" s="9">
        <v>126.9</v>
      </c>
      <c r="BR293" s="9">
        <v>127.1</v>
      </c>
      <c r="BS293" s="9">
        <v>128.4</v>
      </c>
      <c r="BT293" s="9">
        <v>126.7</v>
      </c>
      <c r="BU293" s="9">
        <v>125.5</v>
      </c>
      <c r="BV293" s="9">
        <v>126</v>
      </c>
      <c r="BW293" s="9">
        <v>126.7</v>
      </c>
      <c r="BX293" s="9">
        <v>127.2</v>
      </c>
      <c r="BY293" s="9">
        <v>126.6</v>
      </c>
      <c r="BZ293" s="9">
        <v>125.9</v>
      </c>
      <c r="CA293" s="9">
        <v>125.8</v>
      </c>
      <c r="CB293" s="9">
        <v>128</v>
      </c>
      <c r="CC293" s="9">
        <v>126.6</v>
      </c>
      <c r="CD293" s="9">
        <v>127.1</v>
      </c>
      <c r="CE293" s="9">
        <v>129</v>
      </c>
      <c r="CF293" s="9">
        <v>129.80000000000001</v>
      </c>
      <c r="CG293" s="9">
        <v>129</v>
      </c>
      <c r="CH293" s="9">
        <v>130.19999999999999</v>
      </c>
      <c r="CI293" s="9">
        <v>132.5</v>
      </c>
      <c r="CJ293" s="9">
        <v>132.6</v>
      </c>
      <c r="CK293" s="9">
        <v>132.4</v>
      </c>
      <c r="CL293" s="9">
        <v>131.69999999999999</v>
      </c>
      <c r="CM293" s="9">
        <v>129.4</v>
      </c>
      <c r="CN293" s="9">
        <v>129.4</v>
      </c>
      <c r="CO293" s="9">
        <v>130.30000000000001</v>
      </c>
      <c r="CP293" s="9">
        <v>129.69999999999999</v>
      </c>
      <c r="CQ293" s="9">
        <v>129.4</v>
      </c>
      <c r="CR293" s="9">
        <v>129.1</v>
      </c>
      <c r="CS293" s="9">
        <v>129.30000000000001</v>
      </c>
      <c r="CT293" s="9">
        <v>128.9</v>
      </c>
      <c r="CU293" s="9">
        <v>129.19999999999999</v>
      </c>
      <c r="CV293" s="9">
        <v>129</v>
      </c>
      <c r="CW293" s="9">
        <v>129.1</v>
      </c>
      <c r="CX293" s="9">
        <v>130.9</v>
      </c>
      <c r="CY293" s="9">
        <v>129.1</v>
      </c>
      <c r="CZ293" s="9">
        <v>130.4</v>
      </c>
      <c r="DA293" s="9">
        <v>127.4</v>
      </c>
      <c r="DB293" s="9">
        <v>126.1</v>
      </c>
      <c r="DC293" s="9">
        <v>126.7</v>
      </c>
      <c r="DD293" s="9">
        <v>126</v>
      </c>
      <c r="DE293" s="9">
        <v>125.9</v>
      </c>
      <c r="DF293" s="9">
        <v>125.3</v>
      </c>
      <c r="DG293" s="9">
        <v>125.4</v>
      </c>
      <c r="DH293" s="9">
        <v>126.3</v>
      </c>
      <c r="DI293" s="9">
        <v>128.69999999999999</v>
      </c>
      <c r="DJ293" s="9">
        <v>127.9</v>
      </c>
      <c r="DK293" s="9">
        <v>127.4</v>
      </c>
      <c r="DL293" s="9">
        <v>127.9</v>
      </c>
      <c r="DM293" s="9">
        <v>126.9</v>
      </c>
      <c r="DN293" s="9">
        <v>126.3</v>
      </c>
      <c r="DO293" s="9">
        <v>131.4</v>
      </c>
      <c r="DP293" s="9">
        <v>131.5</v>
      </c>
      <c r="DQ293" s="9">
        <v>130.69999999999999</v>
      </c>
      <c r="DR293" s="9">
        <v>132</v>
      </c>
      <c r="DS293" s="9">
        <v>133.19999999999999</v>
      </c>
      <c r="DT293" s="9">
        <v>134</v>
      </c>
      <c r="DU293" s="9">
        <v>135.1</v>
      </c>
      <c r="DV293" s="9">
        <v>136.1</v>
      </c>
      <c r="DW293" s="9">
        <v>139.4</v>
      </c>
      <c r="DX293" s="9">
        <v>141</v>
      </c>
      <c r="DY293" s="9">
        <v>139.9</v>
      </c>
      <c r="DZ293" s="9">
        <v>139.9</v>
      </c>
      <c r="EA293" s="9">
        <v>140.80000000000001</v>
      </c>
      <c r="EB293" s="9">
        <v>142.19999999999999</v>
      </c>
      <c r="EC293" s="9">
        <v>142.1</v>
      </c>
      <c r="ED293" s="9">
        <v>141.19999999999999</v>
      </c>
      <c r="EE293" s="9">
        <v>143.1</v>
      </c>
      <c r="EF293" s="10">
        <v>142.1</v>
      </c>
      <c r="EG293" s="10">
        <v>142.6</v>
      </c>
      <c r="EH293" s="10">
        <v>142.80000000000001</v>
      </c>
      <c r="EI293" s="10">
        <v>142.5</v>
      </c>
      <c r="EJ293" s="69">
        <v>142</v>
      </c>
      <c r="EK293" s="69">
        <v>143.1</v>
      </c>
      <c r="EL293" s="70">
        <v>141.9</v>
      </c>
      <c r="EM293" s="70">
        <v>142.69999999999999</v>
      </c>
      <c r="EN293" s="70">
        <v>142.4</v>
      </c>
    </row>
    <row r="294" spans="1:144" x14ac:dyDescent="0.25">
      <c r="A294" s="2" t="s">
        <v>608</v>
      </c>
      <c r="B294" s="2" t="s">
        <v>609</v>
      </c>
      <c r="C294" s="5">
        <v>0.12903999999999999</v>
      </c>
      <c r="D294" s="9">
        <v>106.5</v>
      </c>
      <c r="E294" s="9">
        <v>107.7</v>
      </c>
      <c r="F294" s="9">
        <v>103.7</v>
      </c>
      <c r="G294" s="9">
        <v>102.6</v>
      </c>
      <c r="H294" s="9">
        <v>102.6</v>
      </c>
      <c r="I294" s="9">
        <v>99.2</v>
      </c>
      <c r="J294" s="9">
        <v>104.2</v>
      </c>
      <c r="K294" s="9">
        <v>104.6</v>
      </c>
      <c r="L294" s="9">
        <v>102.3</v>
      </c>
      <c r="M294" s="9">
        <v>98.4</v>
      </c>
      <c r="N294" s="9">
        <v>96.9</v>
      </c>
      <c r="O294" s="9">
        <v>95.1</v>
      </c>
      <c r="P294" s="9">
        <v>102.9</v>
      </c>
      <c r="Q294" s="9">
        <v>102.2</v>
      </c>
      <c r="R294" s="9">
        <v>102.6</v>
      </c>
      <c r="S294" s="9">
        <v>104.8</v>
      </c>
      <c r="T294" s="9">
        <v>103.2</v>
      </c>
      <c r="U294" s="9">
        <v>109.3</v>
      </c>
      <c r="V294" s="9">
        <v>106.3</v>
      </c>
      <c r="W294" s="9">
        <v>106.6</v>
      </c>
      <c r="X294" s="9">
        <v>107.5</v>
      </c>
      <c r="Y294" s="9">
        <v>106.2</v>
      </c>
      <c r="Z294" s="9">
        <v>103</v>
      </c>
      <c r="AA294" s="9">
        <v>106.9</v>
      </c>
      <c r="AB294" s="9">
        <v>114.7</v>
      </c>
      <c r="AC294" s="9">
        <v>113.8</v>
      </c>
      <c r="AD294" s="9">
        <v>119.5</v>
      </c>
      <c r="AE294" s="9">
        <v>117.3</v>
      </c>
      <c r="AF294" s="9">
        <v>121</v>
      </c>
      <c r="AG294" s="9">
        <v>122.4</v>
      </c>
      <c r="AH294" s="9">
        <v>119.6</v>
      </c>
      <c r="AI294" s="9">
        <v>119.3</v>
      </c>
      <c r="AJ294" s="9">
        <v>120.5</v>
      </c>
      <c r="AK294" s="9">
        <v>118.9</v>
      </c>
      <c r="AL294" s="9">
        <v>117.4</v>
      </c>
      <c r="AM294" s="9">
        <v>122.8</v>
      </c>
      <c r="AN294" s="9">
        <v>128.69999999999999</v>
      </c>
      <c r="AO294" s="9">
        <v>127.8</v>
      </c>
      <c r="AP294" s="9">
        <v>126.8</v>
      </c>
      <c r="AQ294" s="9">
        <v>124.7</v>
      </c>
      <c r="AR294" s="9">
        <v>125.3</v>
      </c>
      <c r="AS294" s="9">
        <v>123.7</v>
      </c>
      <c r="AT294" s="9">
        <v>125</v>
      </c>
      <c r="AU294" s="9">
        <v>128.30000000000001</v>
      </c>
      <c r="AV294" s="9">
        <v>126.6</v>
      </c>
      <c r="AW294" s="9">
        <v>122.8</v>
      </c>
      <c r="AX294" s="9">
        <v>127.9</v>
      </c>
      <c r="AY294" s="9">
        <v>120.6</v>
      </c>
      <c r="AZ294" s="9">
        <v>122.7</v>
      </c>
      <c r="BA294" s="9">
        <v>128.30000000000001</v>
      </c>
      <c r="BB294" s="9">
        <v>127.1</v>
      </c>
      <c r="BC294" s="9">
        <v>122.7</v>
      </c>
      <c r="BD294" s="9">
        <v>123.6</v>
      </c>
      <c r="BE294" s="9">
        <v>121.9</v>
      </c>
      <c r="BF294" s="9">
        <v>115.7</v>
      </c>
      <c r="BG294" s="9">
        <v>115.8</v>
      </c>
      <c r="BH294" s="9">
        <v>121.3</v>
      </c>
      <c r="BI294" s="9">
        <v>122.1</v>
      </c>
      <c r="BJ294" s="9">
        <v>120.9</v>
      </c>
      <c r="BK294" s="9">
        <v>125.1</v>
      </c>
      <c r="BL294" s="9">
        <v>125.7</v>
      </c>
      <c r="BM294" s="9">
        <v>126.1</v>
      </c>
      <c r="BN294" s="9">
        <v>125</v>
      </c>
      <c r="BO294" s="9">
        <v>125.8</v>
      </c>
      <c r="BP294" s="9">
        <v>125.9</v>
      </c>
      <c r="BQ294" s="9">
        <v>128.80000000000001</v>
      </c>
      <c r="BR294" s="9">
        <v>124.1</v>
      </c>
      <c r="BS294" s="9">
        <v>125.7</v>
      </c>
      <c r="BT294" s="9">
        <v>128.80000000000001</v>
      </c>
      <c r="BU294" s="9">
        <v>129.5</v>
      </c>
      <c r="BV294" s="9">
        <v>130.80000000000001</v>
      </c>
      <c r="BW294" s="9">
        <v>130</v>
      </c>
      <c r="BX294" s="9">
        <v>130.19999999999999</v>
      </c>
      <c r="BY294" s="9">
        <v>127.6</v>
      </c>
      <c r="BZ294" s="9">
        <v>127.8</v>
      </c>
      <c r="CA294" s="9">
        <v>128.5</v>
      </c>
      <c r="CB294" s="9">
        <v>128.6</v>
      </c>
      <c r="CC294" s="9">
        <v>130</v>
      </c>
      <c r="CD294" s="9">
        <v>129.9</v>
      </c>
      <c r="CE294" s="9">
        <v>129.4</v>
      </c>
      <c r="CF294" s="9">
        <v>130.19999999999999</v>
      </c>
      <c r="CG294" s="9">
        <v>131.69999999999999</v>
      </c>
      <c r="CH294" s="9">
        <v>131.1</v>
      </c>
      <c r="CI294" s="9">
        <v>134.1</v>
      </c>
      <c r="CJ294" s="9">
        <v>135.4</v>
      </c>
      <c r="CK294" s="9">
        <v>135.5</v>
      </c>
      <c r="CL294" s="9">
        <v>135.1</v>
      </c>
      <c r="CM294" s="9">
        <v>133.19999999999999</v>
      </c>
      <c r="CN294" s="9">
        <v>132.9</v>
      </c>
      <c r="CO294" s="9">
        <v>133.5</v>
      </c>
      <c r="CP294" s="9">
        <v>131.4</v>
      </c>
      <c r="CQ294" s="9">
        <v>130.80000000000001</v>
      </c>
      <c r="CR294" s="9">
        <v>130.80000000000001</v>
      </c>
      <c r="CS294" s="9">
        <v>131.4</v>
      </c>
      <c r="CT294" s="9">
        <v>133.4</v>
      </c>
      <c r="CU294" s="9">
        <v>133.5</v>
      </c>
      <c r="CV294" s="9">
        <v>133.5</v>
      </c>
      <c r="CW294" s="9">
        <v>133.30000000000001</v>
      </c>
      <c r="CX294" s="9">
        <v>133.30000000000001</v>
      </c>
      <c r="CY294" s="9">
        <v>133.4</v>
      </c>
      <c r="CZ294" s="9">
        <v>133.19999999999999</v>
      </c>
      <c r="DA294" s="9">
        <v>133</v>
      </c>
      <c r="DB294" s="9">
        <v>132</v>
      </c>
      <c r="DC294" s="9">
        <v>133.30000000000001</v>
      </c>
      <c r="DD294" s="9">
        <v>132.9</v>
      </c>
      <c r="DE294" s="9">
        <v>133.5</v>
      </c>
      <c r="DF294" s="9">
        <v>133.5</v>
      </c>
      <c r="DG294" s="9">
        <v>130.80000000000001</v>
      </c>
      <c r="DH294" s="9">
        <v>130.19999999999999</v>
      </c>
      <c r="DI294" s="9">
        <v>131</v>
      </c>
      <c r="DJ294" s="9">
        <v>133.19999999999999</v>
      </c>
      <c r="DK294" s="9">
        <v>132.69999999999999</v>
      </c>
      <c r="DL294" s="9">
        <v>133.1</v>
      </c>
      <c r="DM294" s="9">
        <v>132.9</v>
      </c>
      <c r="DN294" s="9">
        <v>130</v>
      </c>
      <c r="DO294" s="9">
        <v>130.30000000000001</v>
      </c>
      <c r="DP294" s="9">
        <v>130.30000000000001</v>
      </c>
      <c r="DQ294" s="9">
        <v>130.30000000000001</v>
      </c>
      <c r="DR294" s="9">
        <v>127.9</v>
      </c>
      <c r="DS294" s="9">
        <v>127.9</v>
      </c>
      <c r="DT294" s="9">
        <v>131.30000000000001</v>
      </c>
      <c r="DU294" s="9">
        <v>132.19999999999999</v>
      </c>
      <c r="DV294" s="9">
        <v>132.30000000000001</v>
      </c>
      <c r="DW294" s="9">
        <v>132.30000000000001</v>
      </c>
      <c r="DX294" s="9">
        <v>136.19999999999999</v>
      </c>
      <c r="DY294" s="9">
        <v>135.30000000000001</v>
      </c>
      <c r="DZ294" s="9">
        <v>133.9</v>
      </c>
      <c r="EA294" s="9">
        <v>132.9</v>
      </c>
      <c r="EB294" s="9">
        <v>134.9</v>
      </c>
      <c r="EC294" s="9">
        <v>134.9</v>
      </c>
      <c r="ED294" s="9">
        <v>136.1</v>
      </c>
      <c r="EE294" s="9">
        <v>136.9</v>
      </c>
      <c r="EF294" s="10">
        <v>136.30000000000001</v>
      </c>
      <c r="EG294" s="10">
        <v>136.1</v>
      </c>
      <c r="EH294" s="10">
        <v>137.19999999999999</v>
      </c>
      <c r="EI294" s="10">
        <v>138.69999999999999</v>
      </c>
      <c r="EJ294" s="69">
        <v>140.30000000000001</v>
      </c>
      <c r="EK294" s="69">
        <v>139.30000000000001</v>
      </c>
      <c r="EL294" s="70">
        <v>139</v>
      </c>
      <c r="EM294" s="70">
        <v>142.1</v>
      </c>
      <c r="EN294" s="70">
        <v>141.9</v>
      </c>
    </row>
    <row r="295" spans="1:144" x14ac:dyDescent="0.25">
      <c r="A295" s="2" t="s">
        <v>610</v>
      </c>
      <c r="B295" s="2" t="s">
        <v>611</v>
      </c>
      <c r="C295" s="5">
        <v>9.4600000000000004E-2</v>
      </c>
      <c r="D295" s="9">
        <v>105.8</v>
      </c>
      <c r="E295" s="9">
        <v>110.5</v>
      </c>
      <c r="F295" s="9">
        <v>110.5</v>
      </c>
      <c r="G295" s="9">
        <v>111.5</v>
      </c>
      <c r="H295" s="9">
        <v>107.9</v>
      </c>
      <c r="I295" s="9">
        <v>106.5</v>
      </c>
      <c r="J295" s="9">
        <v>107.3</v>
      </c>
      <c r="K295" s="9">
        <v>101.1</v>
      </c>
      <c r="L295" s="9">
        <v>109.5</v>
      </c>
      <c r="M295" s="9">
        <v>108.6</v>
      </c>
      <c r="N295" s="9">
        <v>103.5</v>
      </c>
      <c r="O295" s="9">
        <v>98.5</v>
      </c>
      <c r="P295" s="9">
        <v>115.4</v>
      </c>
      <c r="Q295" s="9">
        <v>117.8</v>
      </c>
      <c r="R295" s="9">
        <v>110.9</v>
      </c>
      <c r="S295" s="9">
        <v>116.1</v>
      </c>
      <c r="T295" s="9">
        <v>115.1</v>
      </c>
      <c r="U295" s="9">
        <v>115.6</v>
      </c>
      <c r="V295" s="9">
        <v>112.7</v>
      </c>
      <c r="W295" s="9">
        <v>116.3</v>
      </c>
      <c r="X295" s="9">
        <v>116.6</v>
      </c>
      <c r="Y295" s="9">
        <v>119.3</v>
      </c>
      <c r="Z295" s="9">
        <v>113.7</v>
      </c>
      <c r="AA295" s="9">
        <v>108.1</v>
      </c>
      <c r="AB295" s="9">
        <v>114.5</v>
      </c>
      <c r="AC295" s="9">
        <v>117</v>
      </c>
      <c r="AD295" s="9">
        <v>123</v>
      </c>
      <c r="AE295" s="9">
        <v>119.6</v>
      </c>
      <c r="AF295" s="9">
        <v>121.2</v>
      </c>
      <c r="AG295" s="9">
        <v>121.3</v>
      </c>
      <c r="AH295" s="9">
        <v>120.8</v>
      </c>
      <c r="AI295" s="9">
        <v>120.8</v>
      </c>
      <c r="AJ295" s="9">
        <v>119.8</v>
      </c>
      <c r="AK295" s="9">
        <v>121.4</v>
      </c>
      <c r="AL295" s="9">
        <v>117.9</v>
      </c>
      <c r="AM295" s="9">
        <v>117.1</v>
      </c>
      <c r="AN295" s="9">
        <v>121.1</v>
      </c>
      <c r="AO295" s="9">
        <v>124.7</v>
      </c>
      <c r="AP295" s="9">
        <v>123.9</v>
      </c>
      <c r="AQ295" s="9">
        <v>125.7</v>
      </c>
      <c r="AR295" s="9">
        <v>126.3</v>
      </c>
      <c r="AS295" s="9">
        <v>123.6</v>
      </c>
      <c r="AT295" s="9">
        <v>121.3</v>
      </c>
      <c r="AU295" s="9">
        <v>123.6</v>
      </c>
      <c r="AV295" s="9">
        <v>124.6</v>
      </c>
      <c r="AW295" s="9">
        <v>128.4</v>
      </c>
      <c r="AX295" s="9">
        <v>125.4</v>
      </c>
      <c r="AY295" s="9">
        <v>126.1</v>
      </c>
      <c r="AZ295" s="9">
        <v>124.2</v>
      </c>
      <c r="BA295" s="9">
        <v>127.3</v>
      </c>
      <c r="BB295" s="9">
        <v>127.2</v>
      </c>
      <c r="BC295" s="9">
        <v>125.9</v>
      </c>
      <c r="BD295" s="9">
        <v>126.2</v>
      </c>
      <c r="BE295" s="9">
        <v>127.8</v>
      </c>
      <c r="BF295" s="9">
        <v>125.8</v>
      </c>
      <c r="BG295" s="9">
        <v>124.7</v>
      </c>
      <c r="BH295" s="9">
        <v>124.7</v>
      </c>
      <c r="BI295" s="9">
        <v>126.3</v>
      </c>
      <c r="BJ295" s="9">
        <v>124.5</v>
      </c>
      <c r="BK295" s="9">
        <v>124.6</v>
      </c>
      <c r="BL295" s="9">
        <v>124.9</v>
      </c>
      <c r="BM295" s="9">
        <v>124.6</v>
      </c>
      <c r="BN295" s="9">
        <v>126</v>
      </c>
      <c r="BO295" s="9">
        <v>126.4</v>
      </c>
      <c r="BP295" s="9">
        <v>125.8</v>
      </c>
      <c r="BQ295" s="9">
        <v>124.9</v>
      </c>
      <c r="BR295" s="9">
        <v>125.2</v>
      </c>
      <c r="BS295" s="9">
        <v>123.4</v>
      </c>
      <c r="BT295" s="9">
        <v>125</v>
      </c>
      <c r="BU295" s="9">
        <v>123.8</v>
      </c>
      <c r="BV295" s="9">
        <v>122.9</v>
      </c>
      <c r="BW295" s="9">
        <v>123.2</v>
      </c>
      <c r="BX295" s="9">
        <v>129.6</v>
      </c>
      <c r="BY295" s="9">
        <v>123.8</v>
      </c>
      <c r="BZ295" s="9">
        <v>124.6</v>
      </c>
      <c r="CA295" s="9">
        <v>127.9</v>
      </c>
      <c r="CB295" s="9">
        <v>128.6</v>
      </c>
      <c r="CC295" s="9">
        <v>122.6</v>
      </c>
      <c r="CD295" s="9">
        <v>120.4</v>
      </c>
      <c r="CE295" s="9">
        <v>119.5</v>
      </c>
      <c r="CF295" s="9">
        <v>123.6</v>
      </c>
      <c r="CG295" s="9">
        <v>122</v>
      </c>
      <c r="CH295" s="9">
        <v>118.2</v>
      </c>
      <c r="CI295" s="9">
        <v>118.8</v>
      </c>
      <c r="CJ295" s="9">
        <v>117.2</v>
      </c>
      <c r="CK295" s="9">
        <v>119.3</v>
      </c>
      <c r="CL295" s="9">
        <v>117</v>
      </c>
      <c r="CM295" s="9">
        <v>113.9</v>
      </c>
      <c r="CN295" s="9">
        <v>114.4</v>
      </c>
      <c r="CO295" s="9">
        <v>117.1</v>
      </c>
      <c r="CP295" s="9">
        <v>116.6</v>
      </c>
      <c r="CQ295" s="9">
        <v>115.8</v>
      </c>
      <c r="CR295" s="9">
        <v>120.6</v>
      </c>
      <c r="CS295" s="9">
        <v>119.4</v>
      </c>
      <c r="CT295" s="9">
        <v>116.9</v>
      </c>
      <c r="CU295" s="9">
        <v>117.8</v>
      </c>
      <c r="CV295" s="9">
        <v>117.8</v>
      </c>
      <c r="CW295" s="9">
        <v>112.6</v>
      </c>
      <c r="CX295" s="9">
        <v>114.8</v>
      </c>
      <c r="CY295" s="9">
        <v>115.4</v>
      </c>
      <c r="CZ295" s="9">
        <v>112.9</v>
      </c>
      <c r="DA295" s="9">
        <v>112.3</v>
      </c>
      <c r="DB295" s="9">
        <v>111.5</v>
      </c>
      <c r="DC295" s="9">
        <v>109.8</v>
      </c>
      <c r="DD295" s="9">
        <v>109.6</v>
      </c>
      <c r="DE295" s="9">
        <v>109.7</v>
      </c>
      <c r="DF295" s="9">
        <v>109.4</v>
      </c>
      <c r="DG295" s="9">
        <v>109.7</v>
      </c>
      <c r="DH295" s="9">
        <v>109.8</v>
      </c>
      <c r="DI295" s="9">
        <v>109.4</v>
      </c>
      <c r="DJ295" s="9">
        <v>109.6</v>
      </c>
      <c r="DK295" s="9">
        <v>109.9</v>
      </c>
      <c r="DL295" s="9">
        <v>110.1</v>
      </c>
      <c r="DM295" s="9">
        <v>110.6</v>
      </c>
      <c r="DN295" s="9">
        <v>110.5</v>
      </c>
      <c r="DO295" s="9">
        <v>110.4</v>
      </c>
      <c r="DP295" s="9">
        <v>110.9</v>
      </c>
      <c r="DQ295" s="9">
        <v>111.4</v>
      </c>
      <c r="DR295" s="9">
        <v>111.7</v>
      </c>
      <c r="DS295" s="9">
        <v>111.6</v>
      </c>
      <c r="DT295" s="9">
        <v>109.6</v>
      </c>
      <c r="DU295" s="9">
        <v>110.4</v>
      </c>
      <c r="DV295" s="9">
        <v>110</v>
      </c>
      <c r="DW295" s="9">
        <v>110.1</v>
      </c>
      <c r="DX295" s="9">
        <v>109.9</v>
      </c>
      <c r="DY295" s="9">
        <v>109.7</v>
      </c>
      <c r="DZ295" s="9">
        <v>110.6</v>
      </c>
      <c r="EA295" s="9">
        <v>110.9</v>
      </c>
      <c r="EB295" s="9">
        <v>110.7</v>
      </c>
      <c r="EC295" s="9">
        <v>111</v>
      </c>
      <c r="ED295" s="9">
        <v>111</v>
      </c>
      <c r="EE295" s="9">
        <v>111.2</v>
      </c>
      <c r="EF295" s="10">
        <v>109</v>
      </c>
      <c r="EG295" s="10">
        <v>109.8</v>
      </c>
      <c r="EH295" s="10">
        <v>110.1</v>
      </c>
      <c r="EI295" s="10">
        <v>109.8</v>
      </c>
      <c r="EJ295" s="69">
        <v>109.5</v>
      </c>
      <c r="EK295" s="69">
        <v>107.7</v>
      </c>
      <c r="EL295" s="70">
        <v>108.4</v>
      </c>
      <c r="EM295" s="70">
        <v>108</v>
      </c>
      <c r="EN295" s="70">
        <v>108.1</v>
      </c>
    </row>
    <row r="296" spans="1:144" x14ac:dyDescent="0.25">
      <c r="A296" s="2" t="s">
        <v>612</v>
      </c>
      <c r="B296" s="2" t="s">
        <v>613</v>
      </c>
      <c r="C296" s="5">
        <v>0.22090000000000001</v>
      </c>
      <c r="D296" s="9">
        <v>102.6</v>
      </c>
      <c r="E296" s="9">
        <v>101.7</v>
      </c>
      <c r="F296" s="9">
        <v>102.5</v>
      </c>
      <c r="G296" s="9">
        <v>105</v>
      </c>
      <c r="H296" s="9">
        <v>106.4</v>
      </c>
      <c r="I296" s="9">
        <v>105.7</v>
      </c>
      <c r="J296" s="9">
        <v>106.6</v>
      </c>
      <c r="K296" s="9">
        <v>103.7</v>
      </c>
      <c r="L296" s="9">
        <v>104.5</v>
      </c>
      <c r="M296" s="9">
        <v>104.2</v>
      </c>
      <c r="N296" s="9">
        <v>101.1</v>
      </c>
      <c r="O296" s="9">
        <v>101.5</v>
      </c>
      <c r="P296" s="9">
        <v>109</v>
      </c>
      <c r="Q296" s="9">
        <v>109.5</v>
      </c>
      <c r="R296" s="9">
        <v>111.2</v>
      </c>
      <c r="S296" s="9">
        <v>109.7</v>
      </c>
      <c r="T296" s="9">
        <v>108.2</v>
      </c>
      <c r="U296" s="9">
        <v>114</v>
      </c>
      <c r="V296" s="9">
        <v>113.1</v>
      </c>
      <c r="W296" s="9">
        <v>111.9</v>
      </c>
      <c r="X296" s="9">
        <v>111.8</v>
      </c>
      <c r="Y296" s="9">
        <v>114.5</v>
      </c>
      <c r="Z296" s="9">
        <v>113.3</v>
      </c>
      <c r="AA296" s="9">
        <v>115</v>
      </c>
      <c r="AB296" s="9">
        <v>113.3</v>
      </c>
      <c r="AC296" s="9">
        <v>112.4</v>
      </c>
      <c r="AD296" s="9">
        <v>114.1</v>
      </c>
      <c r="AE296" s="9">
        <v>114.4</v>
      </c>
      <c r="AF296" s="9">
        <v>114.4</v>
      </c>
      <c r="AG296" s="9">
        <v>118.1</v>
      </c>
      <c r="AH296" s="9">
        <v>117.4</v>
      </c>
      <c r="AI296" s="9">
        <v>115.7</v>
      </c>
      <c r="AJ296" s="9">
        <v>116</v>
      </c>
      <c r="AK296" s="9">
        <v>114.9</v>
      </c>
      <c r="AL296" s="9">
        <v>115</v>
      </c>
      <c r="AM296" s="9">
        <v>113.8</v>
      </c>
      <c r="AN296" s="9">
        <v>117.6</v>
      </c>
      <c r="AO296" s="9">
        <v>115.6</v>
      </c>
      <c r="AP296" s="9">
        <v>114.6</v>
      </c>
      <c r="AQ296" s="9">
        <v>113.1</v>
      </c>
      <c r="AR296" s="9">
        <v>116.8</v>
      </c>
      <c r="AS296" s="9">
        <v>119.3</v>
      </c>
      <c r="AT296" s="9">
        <v>120.2</v>
      </c>
      <c r="AU296" s="9">
        <v>117.7</v>
      </c>
      <c r="AV296" s="9">
        <v>114.7</v>
      </c>
      <c r="AW296" s="9">
        <v>117.8</v>
      </c>
      <c r="AX296" s="9">
        <v>115.1</v>
      </c>
      <c r="AY296" s="9">
        <v>115.2</v>
      </c>
      <c r="AZ296" s="9">
        <v>116</v>
      </c>
      <c r="BA296" s="9">
        <v>117.4</v>
      </c>
      <c r="BB296" s="9">
        <v>120</v>
      </c>
      <c r="BC296" s="9">
        <v>119.7</v>
      </c>
      <c r="BD296" s="9">
        <v>120.3</v>
      </c>
      <c r="BE296" s="9">
        <v>126.6</v>
      </c>
      <c r="BF296" s="9">
        <v>128.1</v>
      </c>
      <c r="BG296" s="9">
        <v>125.7</v>
      </c>
      <c r="BH296" s="9">
        <v>126.7</v>
      </c>
      <c r="BI296" s="9">
        <v>129.30000000000001</v>
      </c>
      <c r="BJ296" s="9">
        <v>124.6</v>
      </c>
      <c r="BK296" s="9">
        <v>125.2</v>
      </c>
      <c r="BL296" s="9">
        <v>125.2</v>
      </c>
      <c r="BM296" s="9">
        <v>128.4</v>
      </c>
      <c r="BN296" s="9">
        <v>128.4</v>
      </c>
      <c r="BO296" s="9">
        <v>129.80000000000001</v>
      </c>
      <c r="BP296" s="9">
        <v>132.19999999999999</v>
      </c>
      <c r="BQ296" s="9">
        <v>134</v>
      </c>
      <c r="BR296" s="9">
        <v>140.80000000000001</v>
      </c>
      <c r="BS296" s="9">
        <v>142</v>
      </c>
      <c r="BT296" s="9">
        <v>139.1</v>
      </c>
      <c r="BU296" s="9">
        <v>137.80000000000001</v>
      </c>
      <c r="BV296" s="9">
        <v>138.1</v>
      </c>
      <c r="BW296" s="9">
        <v>138.19999999999999</v>
      </c>
      <c r="BX296" s="9">
        <v>139.5</v>
      </c>
      <c r="BY296" s="9">
        <v>139.5</v>
      </c>
      <c r="BZ296" s="9">
        <v>137.69999999999999</v>
      </c>
      <c r="CA296" s="9">
        <v>135.9</v>
      </c>
      <c r="CB296" s="9">
        <v>136.69999999999999</v>
      </c>
      <c r="CC296" s="9">
        <v>136</v>
      </c>
      <c r="CD296" s="9">
        <v>136.19999999999999</v>
      </c>
      <c r="CE296" s="9">
        <v>137.6</v>
      </c>
      <c r="CF296" s="9">
        <v>137.19999999999999</v>
      </c>
      <c r="CG296" s="9">
        <v>135.69999999999999</v>
      </c>
      <c r="CH296" s="9">
        <v>135.5</v>
      </c>
      <c r="CI296" s="9">
        <v>136.69999999999999</v>
      </c>
      <c r="CJ296" s="9">
        <v>135.5</v>
      </c>
      <c r="CK296" s="9">
        <v>134.9</v>
      </c>
      <c r="CL296" s="9">
        <v>134.6</v>
      </c>
      <c r="CM296" s="9">
        <v>135.5</v>
      </c>
      <c r="CN296" s="9">
        <v>135.4</v>
      </c>
      <c r="CO296" s="9">
        <v>137</v>
      </c>
      <c r="CP296" s="9">
        <v>136.80000000000001</v>
      </c>
      <c r="CQ296" s="9">
        <v>136.1</v>
      </c>
      <c r="CR296" s="9">
        <v>136.69999999999999</v>
      </c>
      <c r="CS296" s="9">
        <v>135.69999999999999</v>
      </c>
      <c r="CT296" s="9">
        <v>136.19999999999999</v>
      </c>
      <c r="CU296" s="9">
        <v>136.9</v>
      </c>
      <c r="CV296" s="9">
        <v>138.6</v>
      </c>
      <c r="CW296" s="9">
        <v>138</v>
      </c>
      <c r="CX296" s="9">
        <v>136.30000000000001</v>
      </c>
      <c r="CY296" s="9">
        <v>132.6</v>
      </c>
      <c r="CZ296" s="9">
        <v>138.30000000000001</v>
      </c>
      <c r="DA296" s="9">
        <v>140</v>
      </c>
      <c r="DB296" s="9">
        <v>141.4</v>
      </c>
      <c r="DC296" s="9">
        <v>142.80000000000001</v>
      </c>
      <c r="DD296" s="9">
        <v>142.19999999999999</v>
      </c>
      <c r="DE296" s="9">
        <v>141.80000000000001</v>
      </c>
      <c r="DF296" s="9">
        <v>142.80000000000001</v>
      </c>
      <c r="DG296" s="9">
        <v>142.4</v>
      </c>
      <c r="DH296" s="9">
        <v>143.5</v>
      </c>
      <c r="DI296" s="9">
        <v>140.69999999999999</v>
      </c>
      <c r="DJ296" s="9">
        <v>143.19999999999999</v>
      </c>
      <c r="DK296" s="9">
        <v>144</v>
      </c>
      <c r="DL296" s="9">
        <v>143.80000000000001</v>
      </c>
      <c r="DM296" s="9">
        <v>145</v>
      </c>
      <c r="DN296" s="9">
        <v>147.80000000000001</v>
      </c>
      <c r="DO296" s="9">
        <v>148</v>
      </c>
      <c r="DP296" s="9">
        <v>148.69999999999999</v>
      </c>
      <c r="DQ296" s="9">
        <v>148.30000000000001</v>
      </c>
      <c r="DR296" s="9">
        <v>147.80000000000001</v>
      </c>
      <c r="DS296" s="9">
        <v>148.9</v>
      </c>
      <c r="DT296" s="9">
        <v>149.69999999999999</v>
      </c>
      <c r="DU296" s="9">
        <v>150.30000000000001</v>
      </c>
      <c r="DV296" s="9">
        <v>150.5</v>
      </c>
      <c r="DW296" s="9">
        <v>150.9</v>
      </c>
      <c r="DX296" s="9">
        <v>152.5</v>
      </c>
      <c r="DY296" s="9">
        <v>153.9</v>
      </c>
      <c r="DZ296" s="9">
        <v>153.30000000000001</v>
      </c>
      <c r="EA296" s="9">
        <v>153.80000000000001</v>
      </c>
      <c r="EB296" s="9">
        <v>152.1</v>
      </c>
      <c r="EC296" s="9">
        <v>152.30000000000001</v>
      </c>
      <c r="ED296" s="9">
        <v>153.19999999999999</v>
      </c>
      <c r="EE296" s="9">
        <v>154.30000000000001</v>
      </c>
      <c r="EF296" s="10">
        <v>152.19999999999999</v>
      </c>
      <c r="EG296" s="10">
        <v>154.4</v>
      </c>
      <c r="EH296" s="10">
        <v>149.5</v>
      </c>
      <c r="EI296" s="10">
        <v>152.6</v>
      </c>
      <c r="EJ296" s="69">
        <v>154.69999999999999</v>
      </c>
      <c r="EK296" s="69">
        <v>156.4</v>
      </c>
      <c r="EL296" s="70">
        <v>158.6</v>
      </c>
      <c r="EM296" s="70">
        <v>159.19999999999999</v>
      </c>
      <c r="EN296" s="70">
        <v>160.6</v>
      </c>
    </row>
    <row r="297" spans="1:144" x14ac:dyDescent="0.25">
      <c r="A297" s="2" t="s">
        <v>614</v>
      </c>
      <c r="B297" s="2" t="s">
        <v>615</v>
      </c>
      <c r="C297" s="5">
        <v>3.2530000000000003E-2</v>
      </c>
      <c r="D297" s="9">
        <v>95.4</v>
      </c>
      <c r="E297" s="9">
        <v>95.8</v>
      </c>
      <c r="F297" s="9">
        <v>96.7</v>
      </c>
      <c r="G297" s="9">
        <v>100.7</v>
      </c>
      <c r="H297" s="9">
        <v>99.5</v>
      </c>
      <c r="I297" s="9">
        <v>102.4</v>
      </c>
      <c r="J297" s="9">
        <v>104.5</v>
      </c>
      <c r="K297" s="9">
        <v>106.3</v>
      </c>
      <c r="L297" s="9">
        <v>108.1</v>
      </c>
      <c r="M297" s="9">
        <v>106.7</v>
      </c>
      <c r="N297" s="9">
        <v>99.8</v>
      </c>
      <c r="O297" s="9">
        <v>99</v>
      </c>
      <c r="P297" s="9">
        <v>106</v>
      </c>
      <c r="Q297" s="9">
        <v>105</v>
      </c>
      <c r="R297" s="9">
        <v>106.5</v>
      </c>
      <c r="S297" s="9">
        <v>107.1</v>
      </c>
      <c r="T297" s="9">
        <v>108.5</v>
      </c>
      <c r="U297" s="9">
        <v>109.3</v>
      </c>
      <c r="V297" s="9">
        <v>112.2</v>
      </c>
      <c r="W297" s="9">
        <v>112.8</v>
      </c>
      <c r="X297" s="9">
        <v>109.9</v>
      </c>
      <c r="Y297" s="9">
        <v>111.8</v>
      </c>
      <c r="Z297" s="9">
        <v>106.6</v>
      </c>
      <c r="AA297" s="9">
        <v>104.7</v>
      </c>
      <c r="AB297" s="9">
        <v>108.7</v>
      </c>
      <c r="AC297" s="9">
        <v>110</v>
      </c>
      <c r="AD297" s="9">
        <v>112.2</v>
      </c>
      <c r="AE297" s="9">
        <v>112.8</v>
      </c>
      <c r="AF297" s="9">
        <v>112.5</v>
      </c>
      <c r="AG297" s="9">
        <v>114.5</v>
      </c>
      <c r="AH297" s="9">
        <v>116.7</v>
      </c>
      <c r="AI297" s="9">
        <v>118.4</v>
      </c>
      <c r="AJ297" s="9">
        <v>118.2</v>
      </c>
      <c r="AK297" s="9">
        <v>119</v>
      </c>
      <c r="AL297" s="9">
        <v>110</v>
      </c>
      <c r="AM297" s="9">
        <v>108.6</v>
      </c>
      <c r="AN297" s="9">
        <v>109.6</v>
      </c>
      <c r="AO297" s="9">
        <v>110.9</v>
      </c>
      <c r="AP297" s="9">
        <v>111.2</v>
      </c>
      <c r="AQ297" s="9">
        <v>115.4</v>
      </c>
      <c r="AR297" s="9">
        <v>111.2</v>
      </c>
      <c r="AS297" s="9">
        <v>113.1</v>
      </c>
      <c r="AT297" s="9">
        <v>112.1</v>
      </c>
      <c r="AU297" s="9">
        <v>116.1</v>
      </c>
      <c r="AV297" s="9">
        <v>112.8</v>
      </c>
      <c r="AW297" s="9">
        <v>116.7</v>
      </c>
      <c r="AX297" s="9">
        <v>113.9</v>
      </c>
      <c r="AY297" s="9">
        <v>114</v>
      </c>
      <c r="AZ297" s="9">
        <v>112.5</v>
      </c>
      <c r="BA297" s="9">
        <v>113</v>
      </c>
      <c r="BB297" s="9">
        <v>106.1</v>
      </c>
      <c r="BC297" s="9">
        <v>112.9</v>
      </c>
      <c r="BD297" s="9">
        <v>112.6</v>
      </c>
      <c r="BE297" s="9">
        <v>113.4</v>
      </c>
      <c r="BF297" s="9">
        <v>115.5</v>
      </c>
      <c r="BG297" s="9">
        <v>114.2</v>
      </c>
      <c r="BH297" s="9">
        <v>115.8</v>
      </c>
      <c r="BI297" s="9">
        <v>115.8</v>
      </c>
      <c r="BJ297" s="9">
        <v>116.6</v>
      </c>
      <c r="BK297" s="9">
        <v>116.5</v>
      </c>
      <c r="BL297" s="9">
        <v>116.7</v>
      </c>
      <c r="BM297" s="9">
        <v>117</v>
      </c>
      <c r="BN297" s="9">
        <v>118</v>
      </c>
      <c r="BO297" s="9">
        <v>120</v>
      </c>
      <c r="BP297" s="9">
        <v>123.5</v>
      </c>
      <c r="BQ297" s="9">
        <v>125.4</v>
      </c>
      <c r="BR297" s="9">
        <v>123.5</v>
      </c>
      <c r="BS297" s="9">
        <v>123.4</v>
      </c>
      <c r="BT297" s="9">
        <v>121.8</v>
      </c>
      <c r="BU297" s="9">
        <v>121.7</v>
      </c>
      <c r="BV297" s="9">
        <v>121.3</v>
      </c>
      <c r="BW297" s="9">
        <v>121.3</v>
      </c>
      <c r="BX297" s="9">
        <v>121.7</v>
      </c>
      <c r="BY297" s="9">
        <v>121.8</v>
      </c>
      <c r="BZ297" s="9">
        <v>122.3</v>
      </c>
      <c r="CA297" s="9">
        <v>122.9</v>
      </c>
      <c r="CB297" s="9">
        <v>121.4</v>
      </c>
      <c r="CC297" s="9">
        <v>123.2</v>
      </c>
      <c r="CD297" s="9">
        <v>124.8</v>
      </c>
      <c r="CE297" s="9">
        <v>126.4</v>
      </c>
      <c r="CF297" s="9">
        <v>125</v>
      </c>
      <c r="CG297" s="9">
        <v>122.6</v>
      </c>
      <c r="CH297" s="9">
        <v>121.9</v>
      </c>
      <c r="CI297" s="9">
        <v>122.5</v>
      </c>
      <c r="CJ297" s="9">
        <v>120.1</v>
      </c>
      <c r="CK297" s="9">
        <v>120.2</v>
      </c>
      <c r="CL297" s="9">
        <v>120.4</v>
      </c>
      <c r="CM297" s="9">
        <v>123.4</v>
      </c>
      <c r="CN297" s="9">
        <v>123.5</v>
      </c>
      <c r="CO297" s="9">
        <v>124.9</v>
      </c>
      <c r="CP297" s="9">
        <v>125.6</v>
      </c>
      <c r="CQ297" s="9">
        <v>124.5</v>
      </c>
      <c r="CR297" s="9">
        <v>125.2</v>
      </c>
      <c r="CS297" s="9">
        <v>125</v>
      </c>
      <c r="CT297" s="9">
        <v>123.8</v>
      </c>
      <c r="CU297" s="9">
        <v>123</v>
      </c>
      <c r="CV297" s="9">
        <v>123</v>
      </c>
      <c r="CW297" s="9">
        <v>121.9</v>
      </c>
      <c r="CX297" s="9">
        <v>121.2</v>
      </c>
      <c r="CY297" s="9">
        <v>116</v>
      </c>
      <c r="CZ297" s="9">
        <v>114.4</v>
      </c>
      <c r="DA297" s="9">
        <v>115.9</v>
      </c>
      <c r="DB297" s="9">
        <v>118.4</v>
      </c>
      <c r="DC297" s="9">
        <v>118.8</v>
      </c>
      <c r="DD297" s="9">
        <v>118</v>
      </c>
      <c r="DE297" s="9">
        <v>117.5</v>
      </c>
      <c r="DF297" s="9">
        <v>117.2</v>
      </c>
      <c r="DG297" s="9">
        <v>117</v>
      </c>
      <c r="DH297" s="9">
        <v>116.4</v>
      </c>
      <c r="DI297" s="9">
        <v>115.6</v>
      </c>
      <c r="DJ297" s="9">
        <v>116.9</v>
      </c>
      <c r="DK297" s="9">
        <v>118.2</v>
      </c>
      <c r="DL297" s="9">
        <v>118.1</v>
      </c>
      <c r="DM297" s="9">
        <v>120.2</v>
      </c>
      <c r="DN297" s="9">
        <v>122.7</v>
      </c>
      <c r="DO297" s="9">
        <v>123.4</v>
      </c>
      <c r="DP297" s="9">
        <v>121.1</v>
      </c>
      <c r="DQ297" s="9">
        <v>120.6</v>
      </c>
      <c r="DR297" s="9">
        <v>119.2</v>
      </c>
      <c r="DS297" s="9">
        <v>119</v>
      </c>
      <c r="DT297" s="9">
        <v>119.6</v>
      </c>
      <c r="DU297" s="9">
        <v>117.5</v>
      </c>
      <c r="DV297" s="9">
        <v>120.8</v>
      </c>
      <c r="DW297" s="9">
        <v>121.7</v>
      </c>
      <c r="DX297" s="9">
        <v>123.3</v>
      </c>
      <c r="DY297" s="9">
        <v>122.5</v>
      </c>
      <c r="DZ297" s="9">
        <v>123.9</v>
      </c>
      <c r="EA297" s="9">
        <v>121.7</v>
      </c>
      <c r="EB297" s="9">
        <v>120.2</v>
      </c>
      <c r="EC297" s="9">
        <v>119.1</v>
      </c>
      <c r="ED297" s="9">
        <v>121.3</v>
      </c>
      <c r="EE297" s="9">
        <v>118.5</v>
      </c>
      <c r="EF297" s="10">
        <v>118.4</v>
      </c>
      <c r="EG297" s="10">
        <v>116.1</v>
      </c>
      <c r="EH297" s="10">
        <v>117.7</v>
      </c>
      <c r="EI297" s="10">
        <v>115.1</v>
      </c>
      <c r="EJ297" s="69">
        <v>117.8</v>
      </c>
      <c r="EK297" s="69">
        <v>114.8</v>
      </c>
      <c r="EL297" s="70">
        <v>117.9</v>
      </c>
      <c r="EM297" s="70">
        <v>115.3</v>
      </c>
      <c r="EN297" s="70">
        <v>118.3</v>
      </c>
    </row>
    <row r="298" spans="1:144" x14ac:dyDescent="0.25">
      <c r="A298" s="2" t="s">
        <v>616</v>
      </c>
      <c r="B298" s="2" t="s">
        <v>617</v>
      </c>
      <c r="C298" s="5">
        <v>6.0850000000000001E-2</v>
      </c>
      <c r="D298" s="9">
        <v>108.8</v>
      </c>
      <c r="E298" s="9">
        <v>107.3</v>
      </c>
      <c r="F298" s="9">
        <v>109</v>
      </c>
      <c r="G298" s="9">
        <v>109.6</v>
      </c>
      <c r="H298" s="9">
        <v>112.9</v>
      </c>
      <c r="I298" s="9">
        <v>116.9</v>
      </c>
      <c r="J298" s="9">
        <v>114.1</v>
      </c>
      <c r="K298" s="9">
        <v>112.5</v>
      </c>
      <c r="L298" s="9">
        <v>116.4</v>
      </c>
      <c r="M298" s="9">
        <v>108.7</v>
      </c>
      <c r="N298" s="9">
        <v>106.9</v>
      </c>
      <c r="O298" s="9">
        <v>107.2</v>
      </c>
      <c r="P298" s="9">
        <v>108.5</v>
      </c>
      <c r="Q298" s="9">
        <v>111.3</v>
      </c>
      <c r="R298" s="9">
        <v>113.2</v>
      </c>
      <c r="S298" s="9">
        <v>114.1</v>
      </c>
      <c r="T298" s="9">
        <v>110.6</v>
      </c>
      <c r="U298" s="9">
        <v>117.5</v>
      </c>
      <c r="V298" s="9">
        <v>122.4</v>
      </c>
      <c r="W298" s="9">
        <v>120.7</v>
      </c>
      <c r="X298" s="9">
        <v>119.1</v>
      </c>
      <c r="Y298" s="9">
        <v>120</v>
      </c>
      <c r="Z298" s="9">
        <v>119.3</v>
      </c>
      <c r="AA298" s="9">
        <v>119</v>
      </c>
      <c r="AB298" s="9">
        <v>121.6</v>
      </c>
      <c r="AC298" s="9">
        <v>123.9</v>
      </c>
      <c r="AD298" s="9">
        <v>123.1</v>
      </c>
      <c r="AE298" s="9">
        <v>121.4</v>
      </c>
      <c r="AF298" s="9">
        <v>129.5</v>
      </c>
      <c r="AG298" s="9">
        <v>127.9</v>
      </c>
      <c r="AH298" s="9">
        <v>127.5</v>
      </c>
      <c r="AI298" s="9">
        <v>123</v>
      </c>
      <c r="AJ298" s="9">
        <v>124.7</v>
      </c>
      <c r="AK298" s="9">
        <v>124.9</v>
      </c>
      <c r="AL298" s="9">
        <v>126.3</v>
      </c>
      <c r="AM298" s="9">
        <v>123.6</v>
      </c>
      <c r="AN298" s="9">
        <v>124.6</v>
      </c>
      <c r="AO298" s="9">
        <v>123</v>
      </c>
      <c r="AP298" s="9">
        <v>124</v>
      </c>
      <c r="AQ298" s="9">
        <v>119.3</v>
      </c>
      <c r="AR298" s="9">
        <v>128.69999999999999</v>
      </c>
      <c r="AS298" s="9">
        <v>130.1</v>
      </c>
      <c r="AT298" s="9">
        <v>134.9</v>
      </c>
      <c r="AU298" s="9">
        <v>130.69999999999999</v>
      </c>
      <c r="AV298" s="9">
        <v>132.19999999999999</v>
      </c>
      <c r="AW298" s="9">
        <v>132.6</v>
      </c>
      <c r="AX298" s="9">
        <v>128.19999999999999</v>
      </c>
      <c r="AY298" s="9">
        <v>130.4</v>
      </c>
      <c r="AZ298" s="9">
        <v>128.5</v>
      </c>
      <c r="BA298" s="9">
        <v>125.7</v>
      </c>
      <c r="BB298" s="9">
        <v>135.4</v>
      </c>
      <c r="BC298" s="9">
        <v>135.6</v>
      </c>
      <c r="BD298" s="9">
        <v>134</v>
      </c>
      <c r="BE298" s="9">
        <v>130.5</v>
      </c>
      <c r="BF298" s="9">
        <v>127.8</v>
      </c>
      <c r="BG298" s="9">
        <v>129.9</v>
      </c>
      <c r="BH298" s="9">
        <v>127.9</v>
      </c>
      <c r="BI298" s="9">
        <v>136.80000000000001</v>
      </c>
      <c r="BJ298" s="9">
        <v>138.19999999999999</v>
      </c>
      <c r="BK298" s="9">
        <v>139.69999999999999</v>
      </c>
      <c r="BL298" s="9">
        <v>141.69999999999999</v>
      </c>
      <c r="BM298" s="9">
        <v>142.69999999999999</v>
      </c>
      <c r="BN298" s="9">
        <v>150.4</v>
      </c>
      <c r="BO298" s="9">
        <v>151.30000000000001</v>
      </c>
      <c r="BP298" s="9">
        <v>153</v>
      </c>
      <c r="BQ298" s="9">
        <v>157.5</v>
      </c>
      <c r="BR298" s="9">
        <v>156.69999999999999</v>
      </c>
      <c r="BS298" s="9">
        <v>156.5</v>
      </c>
      <c r="BT298" s="9">
        <v>156.5</v>
      </c>
      <c r="BU298" s="9">
        <v>157</v>
      </c>
      <c r="BV298" s="9">
        <v>160.19999999999999</v>
      </c>
      <c r="BW298" s="9">
        <v>162.69999999999999</v>
      </c>
      <c r="BX298" s="9">
        <v>162.69999999999999</v>
      </c>
      <c r="BY298" s="9">
        <v>162.30000000000001</v>
      </c>
      <c r="BZ298" s="9">
        <v>156.4</v>
      </c>
      <c r="CA298" s="9">
        <v>157.69999999999999</v>
      </c>
      <c r="CB298" s="9">
        <v>158.30000000000001</v>
      </c>
      <c r="CC298" s="9">
        <v>151.80000000000001</v>
      </c>
      <c r="CD298" s="9">
        <v>152.1</v>
      </c>
      <c r="CE298" s="9">
        <v>156.4</v>
      </c>
      <c r="CF298" s="9">
        <v>157</v>
      </c>
      <c r="CG298" s="9">
        <v>151.9</v>
      </c>
      <c r="CH298" s="9">
        <v>155.1</v>
      </c>
      <c r="CI298" s="9">
        <v>155.9</v>
      </c>
      <c r="CJ298" s="9">
        <v>155.69999999999999</v>
      </c>
      <c r="CK298" s="9">
        <v>152</v>
      </c>
      <c r="CL298" s="9">
        <v>151.19999999999999</v>
      </c>
      <c r="CM298" s="9">
        <v>150.9</v>
      </c>
      <c r="CN298" s="9">
        <v>153.30000000000001</v>
      </c>
      <c r="CO298" s="9">
        <v>155.9</v>
      </c>
      <c r="CP298" s="9">
        <v>154</v>
      </c>
      <c r="CQ298" s="9">
        <v>153.4</v>
      </c>
      <c r="CR298" s="9">
        <v>154.19999999999999</v>
      </c>
      <c r="CS298" s="9">
        <v>150.80000000000001</v>
      </c>
      <c r="CT298" s="9">
        <v>150.4</v>
      </c>
      <c r="CU298" s="9">
        <v>149.9</v>
      </c>
      <c r="CV298" s="9">
        <v>156.19999999999999</v>
      </c>
      <c r="CW298" s="9">
        <v>155.80000000000001</v>
      </c>
      <c r="CX298" s="9">
        <v>156.4</v>
      </c>
      <c r="CY298" s="9">
        <v>155</v>
      </c>
      <c r="CZ298" s="9">
        <v>170.9</v>
      </c>
      <c r="DA298" s="9">
        <v>171</v>
      </c>
      <c r="DB298" s="9">
        <v>172.4</v>
      </c>
      <c r="DC298" s="9">
        <v>173</v>
      </c>
      <c r="DD298" s="9">
        <v>172.6</v>
      </c>
      <c r="DE298" s="9">
        <v>172.1</v>
      </c>
      <c r="DF298" s="9">
        <v>175.2</v>
      </c>
      <c r="DG298" s="9">
        <v>174.9</v>
      </c>
      <c r="DH298" s="9">
        <v>176.4</v>
      </c>
      <c r="DI298" s="9">
        <v>174.9</v>
      </c>
      <c r="DJ298" s="9">
        <v>173.9</v>
      </c>
      <c r="DK298" s="9">
        <v>173.9</v>
      </c>
      <c r="DL298" s="9">
        <v>173.6</v>
      </c>
      <c r="DM298" s="9">
        <v>175.1</v>
      </c>
      <c r="DN298" s="9">
        <v>178.1</v>
      </c>
      <c r="DO298" s="9">
        <v>178.6</v>
      </c>
      <c r="DP298" s="9">
        <v>179.3</v>
      </c>
      <c r="DQ298" s="9">
        <v>180</v>
      </c>
      <c r="DR298" s="9">
        <v>179.6</v>
      </c>
      <c r="DS298" s="9">
        <v>179.8</v>
      </c>
      <c r="DT298" s="9">
        <v>181.1</v>
      </c>
      <c r="DU298" s="9">
        <v>183.5</v>
      </c>
      <c r="DV298" s="9">
        <v>181.1</v>
      </c>
      <c r="DW298" s="9">
        <v>181.8</v>
      </c>
      <c r="DX298" s="9">
        <v>182.3</v>
      </c>
      <c r="DY298" s="9">
        <v>184.4</v>
      </c>
      <c r="DZ298" s="9">
        <v>183.8</v>
      </c>
      <c r="EA298" s="9">
        <v>186.2</v>
      </c>
      <c r="EB298" s="9">
        <v>185.7</v>
      </c>
      <c r="EC298" s="9">
        <v>186.5</v>
      </c>
      <c r="ED298" s="9">
        <v>184.9</v>
      </c>
      <c r="EE298" s="9">
        <v>186.9</v>
      </c>
      <c r="EF298" s="10">
        <v>184</v>
      </c>
      <c r="EG298" s="10">
        <v>192.9</v>
      </c>
      <c r="EH298" s="10">
        <v>183.8</v>
      </c>
      <c r="EI298" s="10">
        <v>192.6</v>
      </c>
      <c r="EJ298" s="69">
        <v>190.8</v>
      </c>
      <c r="EK298" s="69">
        <v>194.9</v>
      </c>
      <c r="EL298" s="70">
        <v>193.8</v>
      </c>
      <c r="EM298" s="70">
        <v>194</v>
      </c>
      <c r="EN298" s="70">
        <v>197.5</v>
      </c>
    </row>
    <row r="299" spans="1:144" x14ac:dyDescent="0.25">
      <c r="A299" s="2" t="s">
        <v>618</v>
      </c>
      <c r="B299" s="2" t="s">
        <v>619</v>
      </c>
      <c r="C299" s="5">
        <v>8.8739999999999999E-2</v>
      </c>
      <c r="D299" s="9">
        <v>101.4</v>
      </c>
      <c r="E299" s="9">
        <v>99.6</v>
      </c>
      <c r="F299" s="9">
        <v>100.5</v>
      </c>
      <c r="G299" s="9">
        <v>104.3</v>
      </c>
      <c r="H299" s="9">
        <v>105.8</v>
      </c>
      <c r="I299" s="9">
        <v>99.2</v>
      </c>
      <c r="J299" s="9">
        <v>102.9</v>
      </c>
      <c r="K299" s="9">
        <v>96.3</v>
      </c>
      <c r="L299" s="9">
        <v>95.1</v>
      </c>
      <c r="M299" s="9">
        <v>100.1</v>
      </c>
      <c r="N299" s="9">
        <v>97.4</v>
      </c>
      <c r="O299" s="9">
        <v>98.3</v>
      </c>
      <c r="P299" s="9">
        <v>110.9</v>
      </c>
      <c r="Q299" s="9">
        <v>111.3</v>
      </c>
      <c r="R299" s="9">
        <v>112.8</v>
      </c>
      <c r="S299" s="9">
        <v>108.4</v>
      </c>
      <c r="T299" s="9">
        <v>106.6</v>
      </c>
      <c r="U299" s="9">
        <v>113.8</v>
      </c>
      <c r="V299" s="9">
        <v>110.3</v>
      </c>
      <c r="W299" s="9">
        <v>107.8</v>
      </c>
      <c r="X299" s="9">
        <v>110.5</v>
      </c>
      <c r="Y299" s="9">
        <v>115.2</v>
      </c>
      <c r="Z299" s="9">
        <v>114.5</v>
      </c>
      <c r="AA299" s="9">
        <v>118.7</v>
      </c>
      <c r="AB299" s="9">
        <v>110</v>
      </c>
      <c r="AC299" s="9">
        <v>105.3</v>
      </c>
      <c r="AD299" s="9">
        <v>108.9</v>
      </c>
      <c r="AE299" s="9">
        <v>110.5</v>
      </c>
      <c r="AF299" s="9">
        <v>103.9</v>
      </c>
      <c r="AG299" s="9">
        <v>114.3</v>
      </c>
      <c r="AH299" s="9">
        <v>113.1</v>
      </c>
      <c r="AI299" s="9">
        <v>111.1</v>
      </c>
      <c r="AJ299" s="9">
        <v>110.8</v>
      </c>
      <c r="AK299" s="9">
        <v>107.6</v>
      </c>
      <c r="AL299" s="9">
        <v>110.3</v>
      </c>
      <c r="AM299" s="9">
        <v>109.4</v>
      </c>
      <c r="AN299" s="9">
        <v>119.2</v>
      </c>
      <c r="AO299" s="9">
        <v>113.8</v>
      </c>
      <c r="AP299" s="9">
        <v>110.5</v>
      </c>
      <c r="AQ299" s="9">
        <v>107.9</v>
      </c>
      <c r="AR299" s="9">
        <v>109.9</v>
      </c>
      <c r="AS299" s="9">
        <v>114.8</v>
      </c>
      <c r="AT299" s="9">
        <v>114.1</v>
      </c>
      <c r="AU299" s="9">
        <v>109.8</v>
      </c>
      <c r="AV299" s="9">
        <v>104.2</v>
      </c>
      <c r="AW299" s="9">
        <v>109.4</v>
      </c>
      <c r="AX299" s="9">
        <v>108.3</v>
      </c>
      <c r="AY299" s="9">
        <v>105.4</v>
      </c>
      <c r="AZ299" s="9">
        <v>110</v>
      </c>
      <c r="BA299" s="9">
        <v>115.2</v>
      </c>
      <c r="BB299" s="9">
        <v>117.1</v>
      </c>
      <c r="BC299" s="9">
        <v>114.1</v>
      </c>
      <c r="BD299" s="9">
        <v>115.2</v>
      </c>
      <c r="BE299" s="9">
        <v>131.69999999999999</v>
      </c>
      <c r="BF299" s="9">
        <v>135.9</v>
      </c>
      <c r="BG299" s="9">
        <v>130.80000000000001</v>
      </c>
      <c r="BH299" s="9">
        <v>134.30000000000001</v>
      </c>
      <c r="BI299" s="9">
        <v>135.1</v>
      </c>
      <c r="BJ299" s="9">
        <v>123</v>
      </c>
      <c r="BK299" s="9">
        <v>123.6</v>
      </c>
      <c r="BL299" s="9">
        <v>122.1</v>
      </c>
      <c r="BM299" s="9">
        <v>128.80000000000001</v>
      </c>
      <c r="BN299" s="9">
        <v>123</v>
      </c>
      <c r="BO299" s="9">
        <v>123</v>
      </c>
      <c r="BP299" s="9">
        <v>126.1</v>
      </c>
      <c r="BQ299" s="9">
        <v>128.30000000000001</v>
      </c>
      <c r="BR299" s="9">
        <v>145.9</v>
      </c>
      <c r="BS299" s="9">
        <v>150.19999999999999</v>
      </c>
      <c r="BT299" s="9">
        <v>143.6</v>
      </c>
      <c r="BU299" s="9">
        <v>140.1</v>
      </c>
      <c r="BV299" s="9">
        <v>137.19999999999999</v>
      </c>
      <c r="BW299" s="9">
        <v>135.6</v>
      </c>
      <c r="BX299" s="9">
        <v>139.6</v>
      </c>
      <c r="BY299" s="9">
        <v>139.1</v>
      </c>
      <c r="BZ299" s="9">
        <v>138.5</v>
      </c>
      <c r="CA299" s="9">
        <v>133.4</v>
      </c>
      <c r="CB299" s="9">
        <v>136.19999999999999</v>
      </c>
      <c r="CC299" s="9">
        <v>138.4</v>
      </c>
      <c r="CD299" s="9">
        <v>138.30000000000001</v>
      </c>
      <c r="CE299" s="9">
        <v>138.5</v>
      </c>
      <c r="CF299" s="9">
        <v>137.19999999999999</v>
      </c>
      <c r="CG299" s="9">
        <v>138.5</v>
      </c>
      <c r="CH299" s="9">
        <v>136.4</v>
      </c>
      <c r="CI299" s="9">
        <v>138.5</v>
      </c>
      <c r="CJ299" s="9">
        <v>136.9</v>
      </c>
      <c r="CK299" s="9">
        <v>137.5</v>
      </c>
      <c r="CL299" s="9">
        <v>137.19999999999999</v>
      </c>
      <c r="CM299" s="9">
        <v>138.19999999999999</v>
      </c>
      <c r="CN299" s="9">
        <v>136.4</v>
      </c>
      <c r="CO299" s="9">
        <v>138.4</v>
      </c>
      <c r="CP299" s="9">
        <v>139.30000000000001</v>
      </c>
      <c r="CQ299" s="9">
        <v>138.4</v>
      </c>
      <c r="CR299" s="9">
        <v>138.19999999999999</v>
      </c>
      <c r="CS299" s="9">
        <v>138.80000000000001</v>
      </c>
      <c r="CT299" s="9">
        <v>141</v>
      </c>
      <c r="CU299" s="9">
        <v>143.30000000000001</v>
      </c>
      <c r="CV299" s="9">
        <v>143.30000000000001</v>
      </c>
      <c r="CW299" s="9">
        <v>143.1</v>
      </c>
      <c r="CX299" s="9">
        <v>138.9</v>
      </c>
      <c r="CY299" s="9">
        <v>132.4</v>
      </c>
      <c r="CZ299" s="9">
        <v>136.6</v>
      </c>
      <c r="DA299" s="9">
        <v>140.1</v>
      </c>
      <c r="DB299" s="9">
        <v>141.4</v>
      </c>
      <c r="DC299" s="9">
        <v>143.9</v>
      </c>
      <c r="DD299" s="9">
        <v>142.9</v>
      </c>
      <c r="DE299" s="9">
        <v>142.19999999999999</v>
      </c>
      <c r="DF299" s="9">
        <v>142</v>
      </c>
      <c r="DG299" s="9">
        <v>142.1</v>
      </c>
      <c r="DH299" s="9">
        <v>142.9</v>
      </c>
      <c r="DI299" s="9">
        <v>138.1</v>
      </c>
      <c r="DJ299" s="9">
        <v>144.30000000000001</v>
      </c>
      <c r="DK299" s="9">
        <v>146.30000000000001</v>
      </c>
      <c r="DL299" s="9">
        <v>146.1</v>
      </c>
      <c r="DM299" s="9">
        <v>146.30000000000001</v>
      </c>
      <c r="DN299" s="9">
        <v>149.69999999999999</v>
      </c>
      <c r="DO299" s="9">
        <v>148.80000000000001</v>
      </c>
      <c r="DP299" s="9">
        <v>150.30000000000001</v>
      </c>
      <c r="DQ299" s="9">
        <v>148.5</v>
      </c>
      <c r="DR299" s="9">
        <v>148.1</v>
      </c>
      <c r="DS299" s="9">
        <v>150.80000000000001</v>
      </c>
      <c r="DT299" s="9">
        <v>151.1</v>
      </c>
      <c r="DU299" s="9">
        <v>150.5</v>
      </c>
      <c r="DV299" s="9">
        <v>151.19999999999999</v>
      </c>
      <c r="DW299" s="9">
        <v>151.9</v>
      </c>
      <c r="DX299" s="9">
        <v>155.30000000000001</v>
      </c>
      <c r="DY299" s="9">
        <v>156.80000000000001</v>
      </c>
      <c r="DZ299" s="9">
        <v>156</v>
      </c>
      <c r="EA299" s="9">
        <v>156.30000000000001</v>
      </c>
      <c r="EB299" s="9">
        <v>153</v>
      </c>
      <c r="EC299" s="9">
        <v>153.9</v>
      </c>
      <c r="ED299" s="9">
        <v>156.4</v>
      </c>
      <c r="EE299" s="9">
        <v>158.4</v>
      </c>
      <c r="EF299" s="10">
        <v>155.6</v>
      </c>
      <c r="EG299" s="10">
        <v>155.9</v>
      </c>
      <c r="EH299" s="10">
        <v>149.80000000000001</v>
      </c>
      <c r="EI299" s="10">
        <v>152.1</v>
      </c>
      <c r="EJ299" s="69">
        <v>157.69999999999999</v>
      </c>
      <c r="EK299" s="69">
        <v>159.80000000000001</v>
      </c>
      <c r="EL299" s="70">
        <v>165.2</v>
      </c>
      <c r="EM299" s="70">
        <v>167</v>
      </c>
      <c r="EN299" s="70">
        <v>166.8</v>
      </c>
    </row>
    <row r="300" spans="1:144" x14ac:dyDescent="0.25">
      <c r="A300" s="2" t="s">
        <v>620</v>
      </c>
      <c r="B300" s="2" t="s">
        <v>621</v>
      </c>
      <c r="C300" s="5">
        <v>3.8780000000000002E-2</v>
      </c>
      <c r="D300" s="9">
        <v>101.5</v>
      </c>
      <c r="E300" s="9">
        <v>102.3</v>
      </c>
      <c r="F300" s="9">
        <v>101.6</v>
      </c>
      <c r="G300" s="9">
        <v>103.3</v>
      </c>
      <c r="H300" s="9">
        <v>103.6</v>
      </c>
      <c r="I300" s="9">
        <v>105.7</v>
      </c>
      <c r="J300" s="9">
        <v>105.1</v>
      </c>
      <c r="K300" s="9">
        <v>104.6</v>
      </c>
      <c r="L300" s="9">
        <v>104.2</v>
      </c>
      <c r="M300" s="9">
        <v>104.5</v>
      </c>
      <c r="N300" s="9">
        <v>101.7</v>
      </c>
      <c r="O300" s="9">
        <v>102.1</v>
      </c>
      <c r="P300" s="9">
        <v>108.1</v>
      </c>
      <c r="Q300" s="9">
        <v>106.3</v>
      </c>
      <c r="R300" s="9">
        <v>108.2</v>
      </c>
      <c r="S300" s="9">
        <v>108.4</v>
      </c>
      <c r="T300" s="9">
        <v>107.8</v>
      </c>
      <c r="U300" s="9">
        <v>113</v>
      </c>
      <c r="V300" s="9">
        <v>105.6</v>
      </c>
      <c r="W300" s="9">
        <v>106.5</v>
      </c>
      <c r="X300" s="9">
        <v>104.9</v>
      </c>
      <c r="Y300" s="9">
        <v>106.8</v>
      </c>
      <c r="Z300" s="9">
        <v>106.6</v>
      </c>
      <c r="AA300" s="9">
        <v>108.8</v>
      </c>
      <c r="AB300" s="9">
        <v>111.7</v>
      </c>
      <c r="AC300" s="9">
        <v>113</v>
      </c>
      <c r="AD300" s="9">
        <v>113.1</v>
      </c>
      <c r="AE300" s="9">
        <v>113.6</v>
      </c>
      <c r="AF300" s="9">
        <v>116.2</v>
      </c>
      <c r="AG300" s="9">
        <v>114.2</v>
      </c>
      <c r="AH300" s="9">
        <v>111.7</v>
      </c>
      <c r="AI300" s="9">
        <v>112.7</v>
      </c>
      <c r="AJ300" s="9">
        <v>112</v>
      </c>
      <c r="AK300" s="9">
        <v>112.6</v>
      </c>
      <c r="AL300" s="9">
        <v>112.4</v>
      </c>
      <c r="AM300" s="9">
        <v>112.9</v>
      </c>
      <c r="AN300" s="9">
        <v>110.1</v>
      </c>
      <c r="AO300" s="9">
        <v>112</v>
      </c>
      <c r="AP300" s="9">
        <v>111.9</v>
      </c>
      <c r="AQ300" s="9">
        <v>113.6</v>
      </c>
      <c r="AR300" s="9">
        <v>118.6</v>
      </c>
      <c r="AS300" s="9">
        <v>118.1</v>
      </c>
      <c r="AT300" s="9">
        <v>118</v>
      </c>
      <c r="AU300" s="9">
        <v>116.7</v>
      </c>
      <c r="AV300" s="9">
        <v>112.7</v>
      </c>
      <c r="AW300" s="9">
        <v>114.8</v>
      </c>
      <c r="AX300" s="9">
        <v>111.4</v>
      </c>
      <c r="AY300" s="9">
        <v>114.7</v>
      </c>
      <c r="AZ300" s="9">
        <v>112.8</v>
      </c>
      <c r="BA300" s="9">
        <v>112.8</v>
      </c>
      <c r="BB300" s="9">
        <v>114.3</v>
      </c>
      <c r="BC300" s="9">
        <v>113.3</v>
      </c>
      <c r="BD300" s="9">
        <v>116.7</v>
      </c>
      <c r="BE300" s="9">
        <v>119.7</v>
      </c>
      <c r="BF300" s="9">
        <v>121.3</v>
      </c>
      <c r="BG300" s="9">
        <v>116.9</v>
      </c>
      <c r="BH300" s="9">
        <v>116.5</v>
      </c>
      <c r="BI300" s="9">
        <v>115.5</v>
      </c>
      <c r="BJ300" s="9">
        <v>113.4</v>
      </c>
      <c r="BK300" s="9">
        <v>113.2</v>
      </c>
      <c r="BL300" s="9">
        <v>113.6</v>
      </c>
      <c r="BM300" s="9">
        <v>114.8</v>
      </c>
      <c r="BN300" s="9">
        <v>114.7</v>
      </c>
      <c r="BO300" s="9">
        <v>119.9</v>
      </c>
      <c r="BP300" s="9">
        <v>120.6</v>
      </c>
      <c r="BQ300" s="9">
        <v>117.6</v>
      </c>
      <c r="BR300" s="9">
        <v>118.9</v>
      </c>
      <c r="BS300" s="9">
        <v>116.1</v>
      </c>
      <c r="BT300" s="9">
        <v>115.9</v>
      </c>
      <c r="BU300" s="9">
        <v>115.9</v>
      </c>
      <c r="BV300" s="9">
        <v>119.9</v>
      </c>
      <c r="BW300" s="9">
        <v>120.1</v>
      </c>
      <c r="BX300" s="9">
        <v>117.8</v>
      </c>
      <c r="BY300" s="9">
        <v>119.6</v>
      </c>
      <c r="BZ300" s="9">
        <v>119.1</v>
      </c>
      <c r="CA300" s="9">
        <v>118.5</v>
      </c>
      <c r="CB300" s="9">
        <v>116.8</v>
      </c>
      <c r="CC300" s="9">
        <v>116.3</v>
      </c>
      <c r="CD300" s="9">
        <v>115.9</v>
      </c>
      <c r="CE300" s="9">
        <v>115.5</v>
      </c>
      <c r="CF300" s="9">
        <v>116</v>
      </c>
      <c r="CG300" s="9">
        <v>114.6</v>
      </c>
      <c r="CH300" s="9">
        <v>113.9</v>
      </c>
      <c r="CI300" s="9">
        <v>114.2</v>
      </c>
      <c r="CJ300" s="9">
        <v>113.8</v>
      </c>
      <c r="CK300" s="9">
        <v>114.5</v>
      </c>
      <c r="CL300" s="9">
        <v>114.5</v>
      </c>
      <c r="CM300" s="9">
        <v>115.1</v>
      </c>
      <c r="CN300" s="9">
        <v>115.2</v>
      </c>
      <c r="CO300" s="9">
        <v>114.5</v>
      </c>
      <c r="CP300" s="9">
        <v>113.6</v>
      </c>
      <c r="CQ300" s="9">
        <v>113.7</v>
      </c>
      <c r="CR300" s="9">
        <v>115.3</v>
      </c>
      <c r="CS300" s="9">
        <v>113.7</v>
      </c>
      <c r="CT300" s="9">
        <v>113.5</v>
      </c>
      <c r="CU300" s="9">
        <v>113.3</v>
      </c>
      <c r="CV300" s="9">
        <v>113.2</v>
      </c>
      <c r="CW300" s="9">
        <v>111.9</v>
      </c>
      <c r="CX300" s="9">
        <v>111.6</v>
      </c>
      <c r="CY300" s="9">
        <v>111.4</v>
      </c>
      <c r="CZ300" s="9">
        <v>110.9</v>
      </c>
      <c r="DA300" s="9">
        <v>111.1</v>
      </c>
      <c r="DB300" s="9">
        <v>112.1</v>
      </c>
      <c r="DC300" s="9">
        <v>112.7</v>
      </c>
      <c r="DD300" s="9">
        <v>113.1</v>
      </c>
      <c r="DE300" s="9">
        <v>113.7</v>
      </c>
      <c r="DF300" s="9">
        <v>115.2</v>
      </c>
      <c r="DG300" s="9">
        <v>113.1</v>
      </c>
      <c r="DH300" s="9">
        <v>115.8</v>
      </c>
      <c r="DI300" s="9">
        <v>114.2</v>
      </c>
      <c r="DJ300" s="9">
        <v>114.6</v>
      </c>
      <c r="DK300" s="9">
        <v>113.6</v>
      </c>
      <c r="DL300" s="9">
        <v>113.1</v>
      </c>
      <c r="DM300" s="9">
        <v>115.5</v>
      </c>
      <c r="DN300" s="9">
        <v>117.2</v>
      </c>
      <c r="DO300" s="9">
        <v>119</v>
      </c>
      <c r="DP300" s="9">
        <v>120.4</v>
      </c>
      <c r="DQ300" s="9">
        <v>121.2</v>
      </c>
      <c r="DR300" s="9">
        <v>120.9</v>
      </c>
      <c r="DS300" s="9">
        <v>121.5</v>
      </c>
      <c r="DT300" s="9">
        <v>122.5</v>
      </c>
      <c r="DU300" s="9">
        <v>125.3</v>
      </c>
      <c r="DV300" s="9">
        <v>125.9</v>
      </c>
      <c r="DW300" s="9">
        <v>124.8</v>
      </c>
      <c r="DX300" s="9">
        <v>124.1</v>
      </c>
      <c r="DY300" s="9">
        <v>125.9</v>
      </c>
      <c r="DZ300" s="9">
        <v>124</v>
      </c>
      <c r="EA300" s="9">
        <v>124</v>
      </c>
      <c r="EB300" s="9">
        <v>123.8</v>
      </c>
      <c r="EC300" s="9">
        <v>122.8</v>
      </c>
      <c r="ED300" s="9">
        <v>122.8</v>
      </c>
      <c r="EE300" s="9">
        <v>123.6</v>
      </c>
      <c r="EF300" s="10">
        <v>122.8</v>
      </c>
      <c r="EG300" s="10">
        <v>122.7</v>
      </c>
      <c r="EH300" s="10">
        <v>121.8</v>
      </c>
      <c r="EI300" s="10">
        <v>122.3</v>
      </c>
      <c r="EJ300" s="69">
        <v>122.1</v>
      </c>
      <c r="EK300" s="69">
        <v>122.9</v>
      </c>
      <c r="EL300" s="70">
        <v>122.8</v>
      </c>
      <c r="EM300" s="70">
        <v>123.4</v>
      </c>
      <c r="EN300" s="70">
        <v>124.1</v>
      </c>
    </row>
    <row r="301" spans="1:144" x14ac:dyDescent="0.25">
      <c r="A301" s="2" t="s">
        <v>622</v>
      </c>
      <c r="B301" s="2" t="s">
        <v>623</v>
      </c>
      <c r="C301" s="5">
        <v>0.53539999999999999</v>
      </c>
      <c r="D301" s="9">
        <v>105</v>
      </c>
      <c r="E301" s="9">
        <v>106.3</v>
      </c>
      <c r="F301" s="9">
        <v>107.1</v>
      </c>
      <c r="G301" s="9">
        <v>107.7</v>
      </c>
      <c r="H301" s="9">
        <v>108.3</v>
      </c>
      <c r="I301" s="9">
        <v>107.1</v>
      </c>
      <c r="J301" s="9">
        <v>107.9</v>
      </c>
      <c r="K301" s="9">
        <v>107.7</v>
      </c>
      <c r="L301" s="9">
        <v>107.1</v>
      </c>
      <c r="M301" s="9">
        <v>107.8</v>
      </c>
      <c r="N301" s="9">
        <v>107.3</v>
      </c>
      <c r="O301" s="9">
        <v>108.6</v>
      </c>
      <c r="P301" s="9">
        <v>109.9</v>
      </c>
      <c r="Q301" s="9">
        <v>111.5</v>
      </c>
      <c r="R301" s="9">
        <v>112.5</v>
      </c>
      <c r="S301" s="9">
        <v>112.9</v>
      </c>
      <c r="T301" s="9">
        <v>115.4</v>
      </c>
      <c r="U301" s="9">
        <v>116.1</v>
      </c>
      <c r="V301" s="9">
        <v>115.5</v>
      </c>
      <c r="W301" s="9">
        <v>116</v>
      </c>
      <c r="X301" s="9">
        <v>117.3</v>
      </c>
      <c r="Y301" s="9">
        <v>117.2</v>
      </c>
      <c r="Z301" s="9">
        <v>117.1</v>
      </c>
      <c r="AA301" s="9">
        <v>116.5</v>
      </c>
      <c r="AB301" s="9">
        <v>120.5</v>
      </c>
      <c r="AC301" s="9">
        <v>120.4</v>
      </c>
      <c r="AD301" s="9">
        <v>121.2</v>
      </c>
      <c r="AE301" s="9">
        <v>121.1</v>
      </c>
      <c r="AF301" s="9">
        <v>122.6</v>
      </c>
      <c r="AG301" s="9">
        <v>121.2</v>
      </c>
      <c r="AH301" s="9">
        <v>122.6</v>
      </c>
      <c r="AI301" s="9">
        <v>121.2</v>
      </c>
      <c r="AJ301" s="9">
        <v>120.4</v>
      </c>
      <c r="AK301" s="9">
        <v>119.9</v>
      </c>
      <c r="AL301" s="9">
        <v>118.6</v>
      </c>
      <c r="AM301" s="9">
        <v>118.3</v>
      </c>
      <c r="AN301" s="9">
        <v>118.4</v>
      </c>
      <c r="AO301" s="9">
        <v>119.4</v>
      </c>
      <c r="AP301" s="9">
        <v>122.3</v>
      </c>
      <c r="AQ301" s="9">
        <v>122.6</v>
      </c>
      <c r="AR301" s="9">
        <v>123.7</v>
      </c>
      <c r="AS301" s="9">
        <v>123.1</v>
      </c>
      <c r="AT301" s="9">
        <v>120.8</v>
      </c>
      <c r="AU301" s="9">
        <v>121.1</v>
      </c>
      <c r="AV301" s="9">
        <v>122.8</v>
      </c>
      <c r="AW301" s="9">
        <v>122.9</v>
      </c>
      <c r="AX301" s="9">
        <v>122.9</v>
      </c>
      <c r="AY301" s="9">
        <v>123.4</v>
      </c>
      <c r="AZ301" s="9">
        <v>123.7</v>
      </c>
      <c r="BA301" s="9">
        <v>125</v>
      </c>
      <c r="BB301" s="9">
        <v>123.8</v>
      </c>
      <c r="BC301" s="9">
        <v>123.8</v>
      </c>
      <c r="BD301" s="9">
        <v>123.3</v>
      </c>
      <c r="BE301" s="9">
        <v>123.9</v>
      </c>
      <c r="BF301" s="9">
        <v>123.1</v>
      </c>
      <c r="BG301" s="9">
        <v>122.3</v>
      </c>
      <c r="BH301" s="9">
        <v>120.5</v>
      </c>
      <c r="BI301" s="9">
        <v>120.8</v>
      </c>
      <c r="BJ301" s="9">
        <v>120.4</v>
      </c>
      <c r="BK301" s="9">
        <v>120.4</v>
      </c>
      <c r="BL301" s="9">
        <v>119.1</v>
      </c>
      <c r="BM301" s="9">
        <v>120.1</v>
      </c>
      <c r="BN301" s="9">
        <v>119.7</v>
      </c>
      <c r="BO301" s="9">
        <v>120.7</v>
      </c>
      <c r="BP301" s="9">
        <v>119.3</v>
      </c>
      <c r="BQ301" s="9">
        <v>119.9</v>
      </c>
      <c r="BR301" s="9">
        <v>120.4</v>
      </c>
      <c r="BS301" s="9">
        <v>119.6</v>
      </c>
      <c r="BT301" s="9">
        <v>121.2</v>
      </c>
      <c r="BU301" s="9">
        <v>120.2</v>
      </c>
      <c r="BV301" s="9">
        <v>120.9</v>
      </c>
      <c r="BW301" s="9">
        <v>120.4</v>
      </c>
      <c r="BX301" s="9">
        <v>122.6</v>
      </c>
      <c r="BY301" s="9">
        <v>122.3</v>
      </c>
      <c r="BZ301" s="9">
        <v>123.1</v>
      </c>
      <c r="CA301" s="9">
        <v>123.7</v>
      </c>
      <c r="CB301" s="9">
        <v>121.5</v>
      </c>
      <c r="CC301" s="9">
        <v>122.3</v>
      </c>
      <c r="CD301" s="9">
        <v>121.9</v>
      </c>
      <c r="CE301" s="9">
        <v>121.6</v>
      </c>
      <c r="CF301" s="9">
        <v>120.8</v>
      </c>
      <c r="CG301" s="9">
        <v>121.3</v>
      </c>
      <c r="CH301" s="9">
        <v>119.5</v>
      </c>
      <c r="CI301" s="9">
        <v>120.6</v>
      </c>
      <c r="CJ301" s="9">
        <v>120.6</v>
      </c>
      <c r="CK301" s="9">
        <v>119.2</v>
      </c>
      <c r="CL301" s="9">
        <v>118.6</v>
      </c>
      <c r="CM301" s="9">
        <v>118.3</v>
      </c>
      <c r="CN301" s="9">
        <v>119.2</v>
      </c>
      <c r="CO301" s="9">
        <v>118.6</v>
      </c>
      <c r="CP301" s="9">
        <v>118.5</v>
      </c>
      <c r="CQ301" s="9">
        <v>119.2</v>
      </c>
      <c r="CR301" s="9">
        <v>118.4</v>
      </c>
      <c r="CS301" s="9">
        <v>117.4</v>
      </c>
      <c r="CT301" s="9">
        <v>118.1</v>
      </c>
      <c r="CU301" s="9">
        <v>117.5</v>
      </c>
      <c r="CV301" s="9">
        <v>117.7</v>
      </c>
      <c r="CW301" s="9">
        <v>118.3</v>
      </c>
      <c r="CX301" s="9">
        <v>117.6</v>
      </c>
      <c r="CY301" s="9">
        <v>117.7</v>
      </c>
      <c r="CZ301" s="9">
        <v>118.1</v>
      </c>
      <c r="DA301" s="9">
        <v>118.7</v>
      </c>
      <c r="DB301" s="9">
        <v>117.7</v>
      </c>
      <c r="DC301" s="9">
        <v>117.9</v>
      </c>
      <c r="DD301" s="9">
        <v>118.6</v>
      </c>
      <c r="DE301" s="9">
        <v>118.6</v>
      </c>
      <c r="DF301" s="9">
        <v>116.7</v>
      </c>
      <c r="DG301" s="9">
        <v>117.6</v>
      </c>
      <c r="DH301" s="9">
        <v>118.2</v>
      </c>
      <c r="DI301" s="9">
        <v>119.5</v>
      </c>
      <c r="DJ301" s="9">
        <v>117.7</v>
      </c>
      <c r="DK301" s="9">
        <v>117.3</v>
      </c>
      <c r="DL301" s="9">
        <v>118.4</v>
      </c>
      <c r="DM301" s="9">
        <v>118.7</v>
      </c>
      <c r="DN301" s="9">
        <v>119</v>
      </c>
      <c r="DO301" s="9">
        <v>118.7</v>
      </c>
      <c r="DP301" s="9">
        <v>119.8</v>
      </c>
      <c r="DQ301" s="9">
        <v>120.9</v>
      </c>
      <c r="DR301" s="9">
        <v>121.3</v>
      </c>
      <c r="DS301" s="9">
        <v>120.4</v>
      </c>
      <c r="DT301" s="9">
        <v>121</v>
      </c>
      <c r="DU301" s="9">
        <v>121.4</v>
      </c>
      <c r="DV301" s="9">
        <v>122.5</v>
      </c>
      <c r="DW301" s="9">
        <v>123.2</v>
      </c>
      <c r="DX301" s="9">
        <v>123.3</v>
      </c>
      <c r="DY301" s="9">
        <v>123.4</v>
      </c>
      <c r="DZ301" s="9">
        <v>122.2</v>
      </c>
      <c r="EA301" s="9">
        <v>122.4</v>
      </c>
      <c r="EB301" s="9">
        <v>121.5</v>
      </c>
      <c r="EC301" s="9">
        <v>121.2</v>
      </c>
      <c r="ED301" s="9">
        <v>122.2</v>
      </c>
      <c r="EE301" s="9">
        <v>122.3</v>
      </c>
      <c r="EF301" s="10">
        <v>123.4</v>
      </c>
      <c r="EG301" s="10">
        <v>123.5</v>
      </c>
      <c r="EH301" s="10">
        <v>124.1</v>
      </c>
      <c r="EI301" s="10">
        <v>125.3</v>
      </c>
      <c r="EJ301" s="69">
        <v>126.8</v>
      </c>
      <c r="EK301" s="69">
        <v>124.7</v>
      </c>
      <c r="EL301" s="70">
        <v>124</v>
      </c>
      <c r="EM301" s="70">
        <v>123.5</v>
      </c>
      <c r="EN301" s="70">
        <v>123.4</v>
      </c>
    </row>
    <row r="302" spans="1:144" x14ac:dyDescent="0.25">
      <c r="A302" s="2" t="s">
        <v>624</v>
      </c>
      <c r="B302" s="2" t="s">
        <v>625</v>
      </c>
      <c r="C302" s="5">
        <v>0.14215</v>
      </c>
      <c r="D302" s="9">
        <v>109.4</v>
      </c>
      <c r="E302" s="9">
        <v>112.8</v>
      </c>
      <c r="F302" s="9">
        <v>113.3</v>
      </c>
      <c r="G302" s="9">
        <v>113.7</v>
      </c>
      <c r="H302" s="9">
        <v>112.9</v>
      </c>
      <c r="I302" s="9">
        <v>111.8</v>
      </c>
      <c r="J302" s="9">
        <v>114.7</v>
      </c>
      <c r="K302" s="9">
        <v>114.9</v>
      </c>
      <c r="L302" s="9">
        <v>113.2</v>
      </c>
      <c r="M302" s="9">
        <v>113.4</v>
      </c>
      <c r="N302" s="9">
        <v>110.8</v>
      </c>
      <c r="O302" s="9">
        <v>114.3</v>
      </c>
      <c r="P302" s="9">
        <v>115.1</v>
      </c>
      <c r="Q302" s="9">
        <v>116.4</v>
      </c>
      <c r="R302" s="9">
        <v>117.8</v>
      </c>
      <c r="S302" s="9">
        <v>119.3</v>
      </c>
      <c r="T302" s="9">
        <v>121</v>
      </c>
      <c r="U302" s="9">
        <v>120.9</v>
      </c>
      <c r="V302" s="9">
        <v>121.3</v>
      </c>
      <c r="W302" s="9">
        <v>123.1</v>
      </c>
      <c r="X302" s="9">
        <v>125.5</v>
      </c>
      <c r="Y302" s="9">
        <v>126.4</v>
      </c>
      <c r="Z302" s="9">
        <v>126.7</v>
      </c>
      <c r="AA302" s="9">
        <v>124.5</v>
      </c>
      <c r="AB302" s="9">
        <v>129.69999999999999</v>
      </c>
      <c r="AC302" s="9">
        <v>130.5</v>
      </c>
      <c r="AD302" s="9">
        <v>130.6</v>
      </c>
      <c r="AE302" s="9">
        <v>130.30000000000001</v>
      </c>
      <c r="AF302" s="9">
        <v>132.80000000000001</v>
      </c>
      <c r="AG302" s="9">
        <v>132.4</v>
      </c>
      <c r="AH302" s="9">
        <v>132.4</v>
      </c>
      <c r="AI302" s="9">
        <v>129.6</v>
      </c>
      <c r="AJ302" s="9">
        <v>131.6</v>
      </c>
      <c r="AK302" s="9">
        <v>130.4</v>
      </c>
      <c r="AL302" s="9">
        <v>128.5</v>
      </c>
      <c r="AM302" s="9">
        <v>128.5</v>
      </c>
      <c r="AN302" s="9">
        <v>128.80000000000001</v>
      </c>
      <c r="AO302" s="9">
        <v>127</v>
      </c>
      <c r="AP302" s="9">
        <v>127.3</v>
      </c>
      <c r="AQ302" s="9">
        <v>126.6</v>
      </c>
      <c r="AR302" s="9">
        <v>130</v>
      </c>
      <c r="AS302" s="9">
        <v>129.80000000000001</v>
      </c>
      <c r="AT302" s="9">
        <v>123.6</v>
      </c>
      <c r="AU302" s="9">
        <v>123.5</v>
      </c>
      <c r="AV302" s="9">
        <v>128.1</v>
      </c>
      <c r="AW302" s="9">
        <v>123</v>
      </c>
      <c r="AX302" s="9">
        <v>122.7</v>
      </c>
      <c r="AY302" s="9">
        <v>125</v>
      </c>
      <c r="AZ302" s="9">
        <v>122.3</v>
      </c>
      <c r="BA302" s="9">
        <v>128</v>
      </c>
      <c r="BB302" s="9">
        <v>121.6</v>
      </c>
      <c r="BC302" s="9">
        <v>119.5</v>
      </c>
      <c r="BD302" s="9">
        <v>120.8</v>
      </c>
      <c r="BE302" s="9">
        <v>118.9</v>
      </c>
      <c r="BF302" s="9">
        <v>120.3</v>
      </c>
      <c r="BG302" s="9">
        <v>118.1</v>
      </c>
      <c r="BH302" s="9">
        <v>116.2</v>
      </c>
      <c r="BI302" s="9">
        <v>119.4</v>
      </c>
      <c r="BJ302" s="9">
        <v>116.6</v>
      </c>
      <c r="BK302" s="9">
        <v>117.6</v>
      </c>
      <c r="BL302" s="9">
        <v>112.9</v>
      </c>
      <c r="BM302" s="9">
        <v>114.3</v>
      </c>
      <c r="BN302" s="9">
        <v>113.5</v>
      </c>
      <c r="BO302" s="9">
        <v>113.4</v>
      </c>
      <c r="BP302" s="9">
        <v>109</v>
      </c>
      <c r="BQ302" s="9">
        <v>109.8</v>
      </c>
      <c r="BR302" s="9">
        <v>111.5</v>
      </c>
      <c r="BS302" s="9">
        <v>108.8</v>
      </c>
      <c r="BT302" s="9">
        <v>111.6</v>
      </c>
      <c r="BU302" s="9">
        <v>108.3</v>
      </c>
      <c r="BV302" s="9">
        <v>109.4</v>
      </c>
      <c r="BW302" s="9">
        <v>108.7</v>
      </c>
      <c r="BX302" s="9">
        <v>114.6</v>
      </c>
      <c r="BY302" s="9">
        <v>115.8</v>
      </c>
      <c r="BZ302" s="9">
        <v>117</v>
      </c>
      <c r="CA302" s="9">
        <v>116.9</v>
      </c>
      <c r="CB302" s="9">
        <v>109.8</v>
      </c>
      <c r="CC302" s="9">
        <v>111</v>
      </c>
      <c r="CD302" s="9">
        <v>110.7</v>
      </c>
      <c r="CE302" s="9">
        <v>110.8</v>
      </c>
      <c r="CF302" s="9">
        <v>108.2</v>
      </c>
      <c r="CG302" s="9">
        <v>107.7</v>
      </c>
      <c r="CH302" s="9">
        <v>103.3</v>
      </c>
      <c r="CI302" s="9">
        <v>106.7</v>
      </c>
      <c r="CJ302" s="9">
        <v>108.4</v>
      </c>
      <c r="CK302" s="9">
        <v>107</v>
      </c>
      <c r="CL302" s="9">
        <v>106.2</v>
      </c>
      <c r="CM302" s="9">
        <v>105.1</v>
      </c>
      <c r="CN302" s="9">
        <v>108.6</v>
      </c>
      <c r="CO302" s="9">
        <v>104.8</v>
      </c>
      <c r="CP302" s="9">
        <v>105.5</v>
      </c>
      <c r="CQ302" s="9">
        <v>106</v>
      </c>
      <c r="CR302" s="9">
        <v>104.6</v>
      </c>
      <c r="CS302" s="9">
        <v>102.4</v>
      </c>
      <c r="CT302" s="9">
        <v>103.6</v>
      </c>
      <c r="CU302" s="9">
        <v>103.5</v>
      </c>
      <c r="CV302" s="9">
        <v>104.1</v>
      </c>
      <c r="CW302" s="9">
        <v>104.3</v>
      </c>
      <c r="CX302" s="9">
        <v>102.2</v>
      </c>
      <c r="CY302" s="9">
        <v>102.1</v>
      </c>
      <c r="CZ302" s="9">
        <v>102.5</v>
      </c>
      <c r="DA302" s="9">
        <v>102.7</v>
      </c>
      <c r="DB302" s="9">
        <v>102</v>
      </c>
      <c r="DC302" s="9">
        <v>100.6</v>
      </c>
      <c r="DD302" s="9">
        <v>100.9</v>
      </c>
      <c r="DE302" s="9">
        <v>100.2</v>
      </c>
      <c r="DF302" s="9">
        <v>94.6</v>
      </c>
      <c r="DG302" s="9">
        <v>96.6</v>
      </c>
      <c r="DH302" s="9">
        <v>97.7</v>
      </c>
      <c r="DI302" s="9">
        <v>101.9</v>
      </c>
      <c r="DJ302" s="9">
        <v>102.5</v>
      </c>
      <c r="DK302" s="9">
        <v>102.6</v>
      </c>
      <c r="DL302" s="9">
        <v>103</v>
      </c>
      <c r="DM302" s="9">
        <v>104</v>
      </c>
      <c r="DN302" s="9">
        <v>104.4</v>
      </c>
      <c r="DO302" s="9">
        <v>102.2</v>
      </c>
      <c r="DP302" s="9">
        <v>104.3</v>
      </c>
      <c r="DQ302" s="9">
        <v>105.6</v>
      </c>
      <c r="DR302" s="9">
        <v>107.2</v>
      </c>
      <c r="DS302" s="9">
        <v>105</v>
      </c>
      <c r="DT302" s="9">
        <v>106.7</v>
      </c>
      <c r="DU302" s="9">
        <v>106.9</v>
      </c>
      <c r="DV302" s="9">
        <v>107.3</v>
      </c>
      <c r="DW302" s="9">
        <v>107.7</v>
      </c>
      <c r="DX302" s="9">
        <v>106.7</v>
      </c>
      <c r="DY302" s="9">
        <v>107.2</v>
      </c>
      <c r="DZ302" s="9">
        <v>103.9</v>
      </c>
      <c r="EA302" s="9">
        <v>104.8</v>
      </c>
      <c r="EB302" s="9">
        <v>103.4</v>
      </c>
      <c r="EC302" s="9">
        <v>102.2</v>
      </c>
      <c r="ED302" s="9">
        <v>106.4</v>
      </c>
      <c r="EE302" s="9">
        <v>103.5</v>
      </c>
      <c r="EF302" s="10">
        <v>107.2</v>
      </c>
      <c r="EG302" s="10">
        <v>107.8</v>
      </c>
      <c r="EH302" s="10">
        <v>108.6</v>
      </c>
      <c r="EI302" s="10">
        <v>111.3</v>
      </c>
      <c r="EJ302" s="69">
        <v>114.1</v>
      </c>
      <c r="EK302" s="69">
        <v>109</v>
      </c>
      <c r="EL302" s="70">
        <v>106.5</v>
      </c>
      <c r="EM302" s="70">
        <v>105.2</v>
      </c>
      <c r="EN302" s="70">
        <v>104.4</v>
      </c>
    </row>
    <row r="303" spans="1:144" x14ac:dyDescent="0.25">
      <c r="A303" s="2" t="s">
        <v>626</v>
      </c>
      <c r="B303" s="2" t="s">
        <v>627</v>
      </c>
      <c r="C303" s="5">
        <v>2.0000000000000002E-5</v>
      </c>
      <c r="D303" s="9">
        <v>112.9</v>
      </c>
      <c r="E303" s="9">
        <v>108.3</v>
      </c>
      <c r="F303" s="9">
        <v>108.4</v>
      </c>
      <c r="G303" s="9">
        <v>114.9</v>
      </c>
      <c r="H303" s="9">
        <v>110</v>
      </c>
      <c r="I303" s="9">
        <v>109.3</v>
      </c>
      <c r="J303" s="9">
        <v>108.5</v>
      </c>
      <c r="K303" s="9">
        <v>108.6</v>
      </c>
      <c r="L303" s="9">
        <v>108.3</v>
      </c>
      <c r="M303" s="9">
        <v>113.4</v>
      </c>
      <c r="N303" s="9">
        <v>111</v>
      </c>
      <c r="O303" s="9">
        <v>112.4</v>
      </c>
      <c r="P303" s="9">
        <v>110.7</v>
      </c>
      <c r="Q303" s="9">
        <v>117.5</v>
      </c>
      <c r="R303" s="9">
        <v>116.4</v>
      </c>
      <c r="S303" s="9">
        <v>117.2</v>
      </c>
      <c r="T303" s="9">
        <v>114.7</v>
      </c>
      <c r="U303" s="9">
        <v>118.5</v>
      </c>
      <c r="V303" s="9">
        <v>123.7</v>
      </c>
      <c r="W303" s="9">
        <v>123.7</v>
      </c>
      <c r="X303" s="9">
        <v>118.2</v>
      </c>
      <c r="Y303" s="9">
        <v>121</v>
      </c>
      <c r="Z303" s="9">
        <v>121.6</v>
      </c>
      <c r="AA303" s="9">
        <v>123.9</v>
      </c>
      <c r="AB303" s="9">
        <v>122.8</v>
      </c>
      <c r="AC303" s="9">
        <v>130</v>
      </c>
      <c r="AD303" s="9">
        <v>126.4</v>
      </c>
      <c r="AE303" s="9">
        <v>125.2</v>
      </c>
      <c r="AF303" s="9">
        <v>127.3</v>
      </c>
      <c r="AG303" s="9">
        <v>129.69999999999999</v>
      </c>
      <c r="AH303" s="9">
        <v>129.69999999999999</v>
      </c>
      <c r="AI303" s="9">
        <v>128.9</v>
      </c>
      <c r="AJ303" s="9">
        <v>125.4</v>
      </c>
      <c r="AK303" s="9">
        <v>123.5</v>
      </c>
      <c r="AL303" s="9">
        <v>121.6</v>
      </c>
      <c r="AM303" s="9">
        <v>97.8</v>
      </c>
      <c r="AN303" s="9">
        <v>100.4</v>
      </c>
      <c r="AO303" s="9">
        <v>103.3</v>
      </c>
      <c r="AP303" s="9">
        <v>101.2</v>
      </c>
      <c r="AQ303" s="9">
        <v>102.8</v>
      </c>
      <c r="AR303" s="9">
        <v>100.9</v>
      </c>
      <c r="AS303" s="9">
        <v>106.3</v>
      </c>
      <c r="AT303" s="9">
        <v>104.9</v>
      </c>
      <c r="AU303" s="9">
        <v>104.4</v>
      </c>
      <c r="AV303" s="9">
        <v>105.5</v>
      </c>
      <c r="AW303" s="9">
        <v>105</v>
      </c>
      <c r="AX303" s="9">
        <v>105</v>
      </c>
      <c r="AY303" s="9">
        <v>104</v>
      </c>
      <c r="AZ303" s="9">
        <v>104.2</v>
      </c>
      <c r="BA303" s="9">
        <v>105.2</v>
      </c>
      <c r="BB303" s="9">
        <v>102.9</v>
      </c>
      <c r="BC303" s="9">
        <v>103</v>
      </c>
      <c r="BD303" s="9">
        <v>104.6</v>
      </c>
      <c r="BE303" s="9">
        <v>104.2</v>
      </c>
      <c r="BF303" s="9">
        <v>104.4</v>
      </c>
      <c r="BG303" s="9">
        <v>103.1</v>
      </c>
      <c r="BH303" s="9">
        <v>103.8</v>
      </c>
      <c r="BI303" s="9">
        <v>103.5</v>
      </c>
      <c r="BJ303" s="9">
        <v>104.6</v>
      </c>
      <c r="BK303" s="9">
        <v>104.3</v>
      </c>
      <c r="BL303" s="9">
        <v>105.4</v>
      </c>
      <c r="BM303" s="9">
        <v>104.1</v>
      </c>
      <c r="BN303" s="9">
        <v>102.9</v>
      </c>
      <c r="BO303" s="9">
        <v>103.1</v>
      </c>
      <c r="BP303" s="9">
        <v>106.9</v>
      </c>
      <c r="BQ303" s="9">
        <v>106</v>
      </c>
      <c r="BR303" s="9">
        <v>105.1</v>
      </c>
      <c r="BS303" s="9">
        <v>105.3</v>
      </c>
      <c r="BT303" s="9">
        <v>104</v>
      </c>
      <c r="BU303" s="9">
        <v>102.1</v>
      </c>
      <c r="BV303" s="9">
        <v>103.2</v>
      </c>
      <c r="BW303" s="9">
        <v>103.7</v>
      </c>
      <c r="BX303" s="9">
        <v>105</v>
      </c>
      <c r="BY303" s="9">
        <v>106</v>
      </c>
      <c r="BZ303" s="9">
        <v>104.2</v>
      </c>
      <c r="CA303" s="9">
        <v>109.6</v>
      </c>
      <c r="CB303" s="9">
        <v>104.5</v>
      </c>
      <c r="CC303" s="9">
        <v>102.1</v>
      </c>
      <c r="CD303" s="9">
        <v>104.5</v>
      </c>
      <c r="CE303" s="9">
        <v>101.3</v>
      </c>
      <c r="CF303" s="9">
        <v>99.1</v>
      </c>
      <c r="CG303" s="9">
        <v>100.6</v>
      </c>
      <c r="CH303" s="9">
        <v>103.4</v>
      </c>
      <c r="CI303" s="9">
        <v>102</v>
      </c>
      <c r="CJ303" s="9">
        <v>103.8</v>
      </c>
      <c r="CK303" s="9">
        <v>103.8</v>
      </c>
      <c r="CL303" s="9">
        <v>102.9</v>
      </c>
      <c r="CM303" s="9">
        <v>103.5</v>
      </c>
      <c r="CN303" s="9">
        <v>102.8</v>
      </c>
      <c r="CO303" s="9">
        <v>103</v>
      </c>
      <c r="CP303" s="9">
        <v>103</v>
      </c>
      <c r="CQ303" s="9">
        <v>100.5</v>
      </c>
      <c r="CR303" s="9">
        <v>101.4</v>
      </c>
      <c r="CS303" s="9">
        <v>101.7</v>
      </c>
      <c r="CT303" s="9">
        <v>101.8</v>
      </c>
      <c r="CU303" s="9">
        <v>101.8</v>
      </c>
      <c r="CV303" s="9">
        <v>101.8</v>
      </c>
      <c r="CW303" s="9">
        <v>93.6</v>
      </c>
      <c r="CX303" s="9">
        <v>97.9</v>
      </c>
      <c r="CY303" s="9">
        <v>100.5</v>
      </c>
      <c r="CZ303" s="9">
        <v>99</v>
      </c>
      <c r="DA303" s="9">
        <v>97.3</v>
      </c>
      <c r="DB303" s="9">
        <v>97.7</v>
      </c>
      <c r="DC303" s="9">
        <v>96.8</v>
      </c>
      <c r="DD303" s="9">
        <v>98.2</v>
      </c>
      <c r="DE303" s="9">
        <v>97.3</v>
      </c>
      <c r="DF303" s="9">
        <v>96.3</v>
      </c>
      <c r="DG303" s="9">
        <v>97.3</v>
      </c>
      <c r="DH303" s="9">
        <v>97.9</v>
      </c>
      <c r="DI303" s="9">
        <v>93.6</v>
      </c>
      <c r="DJ303" s="9">
        <v>95.5</v>
      </c>
      <c r="DK303" s="9">
        <v>96.4</v>
      </c>
      <c r="DL303" s="9">
        <v>93.5</v>
      </c>
      <c r="DM303" s="9">
        <v>93.4</v>
      </c>
      <c r="DN303" s="9">
        <v>95.7</v>
      </c>
      <c r="DO303" s="9">
        <v>97.2</v>
      </c>
      <c r="DP303" s="9">
        <v>98.3</v>
      </c>
      <c r="DQ303" s="9">
        <v>97.9</v>
      </c>
      <c r="DR303" s="9">
        <v>97.2</v>
      </c>
      <c r="DS303" s="9">
        <v>96.6</v>
      </c>
      <c r="DT303" s="9">
        <v>95.1</v>
      </c>
      <c r="DU303" s="9">
        <v>96</v>
      </c>
      <c r="DV303" s="9">
        <v>93.5</v>
      </c>
      <c r="DW303" s="9">
        <v>94.9</v>
      </c>
      <c r="DX303" s="9">
        <v>96.6</v>
      </c>
      <c r="DY303" s="9">
        <v>98.7</v>
      </c>
      <c r="DZ303" s="9">
        <v>97.8</v>
      </c>
      <c r="EA303" s="9">
        <v>98.8</v>
      </c>
      <c r="EB303" s="9">
        <v>99.1</v>
      </c>
      <c r="EC303" s="9">
        <v>98.2</v>
      </c>
      <c r="ED303" s="9">
        <v>94.3</v>
      </c>
      <c r="EE303" s="9">
        <v>94</v>
      </c>
      <c r="EF303" s="10">
        <v>95.2</v>
      </c>
      <c r="EG303" s="10">
        <v>93.9</v>
      </c>
      <c r="EH303" s="10">
        <v>93.9</v>
      </c>
      <c r="EI303" s="10">
        <v>95.3</v>
      </c>
      <c r="EJ303" s="69">
        <v>95.6</v>
      </c>
      <c r="EK303" s="69">
        <v>98.4</v>
      </c>
      <c r="EL303" s="70">
        <v>102.4</v>
      </c>
      <c r="EM303" s="70">
        <v>102.8</v>
      </c>
      <c r="EN303" s="70">
        <v>102.5</v>
      </c>
    </row>
    <row r="304" spans="1:144" x14ac:dyDescent="0.25">
      <c r="A304" s="2" t="s">
        <v>628</v>
      </c>
      <c r="B304" s="2" t="s">
        <v>629</v>
      </c>
      <c r="C304" s="5">
        <v>0.14213000000000001</v>
      </c>
      <c r="D304" s="9">
        <v>109.4</v>
      </c>
      <c r="E304" s="9">
        <v>112.8</v>
      </c>
      <c r="F304" s="9">
        <v>113.3</v>
      </c>
      <c r="G304" s="9">
        <v>113.7</v>
      </c>
      <c r="H304" s="9">
        <v>112.9</v>
      </c>
      <c r="I304" s="9">
        <v>111.8</v>
      </c>
      <c r="J304" s="9">
        <v>114.7</v>
      </c>
      <c r="K304" s="9">
        <v>114.9</v>
      </c>
      <c r="L304" s="9">
        <v>113.2</v>
      </c>
      <c r="M304" s="9">
        <v>113.4</v>
      </c>
      <c r="N304" s="9">
        <v>110.8</v>
      </c>
      <c r="O304" s="9">
        <v>114.3</v>
      </c>
      <c r="P304" s="9">
        <v>115.1</v>
      </c>
      <c r="Q304" s="9">
        <v>116.4</v>
      </c>
      <c r="R304" s="9">
        <v>117.8</v>
      </c>
      <c r="S304" s="9">
        <v>119.3</v>
      </c>
      <c r="T304" s="9">
        <v>121</v>
      </c>
      <c r="U304" s="9">
        <v>120.9</v>
      </c>
      <c r="V304" s="9">
        <v>121.3</v>
      </c>
      <c r="W304" s="9">
        <v>123.1</v>
      </c>
      <c r="X304" s="9">
        <v>125.5</v>
      </c>
      <c r="Y304" s="9">
        <v>126.4</v>
      </c>
      <c r="Z304" s="9">
        <v>126.7</v>
      </c>
      <c r="AA304" s="9">
        <v>124.5</v>
      </c>
      <c r="AB304" s="9">
        <v>129.69999999999999</v>
      </c>
      <c r="AC304" s="9">
        <v>130.5</v>
      </c>
      <c r="AD304" s="9">
        <v>130.6</v>
      </c>
      <c r="AE304" s="9">
        <v>130.30000000000001</v>
      </c>
      <c r="AF304" s="9">
        <v>132.80000000000001</v>
      </c>
      <c r="AG304" s="9">
        <v>132.4</v>
      </c>
      <c r="AH304" s="9">
        <v>132.4</v>
      </c>
      <c r="AI304" s="9">
        <v>129.6</v>
      </c>
      <c r="AJ304" s="9">
        <v>131.6</v>
      </c>
      <c r="AK304" s="9">
        <v>130.4</v>
      </c>
      <c r="AL304" s="9">
        <v>128.5</v>
      </c>
      <c r="AM304" s="9">
        <v>128.5</v>
      </c>
      <c r="AN304" s="9">
        <v>128.80000000000001</v>
      </c>
      <c r="AO304" s="9">
        <v>127</v>
      </c>
      <c r="AP304" s="9">
        <v>127.3</v>
      </c>
      <c r="AQ304" s="9">
        <v>126.6</v>
      </c>
      <c r="AR304" s="9">
        <v>130</v>
      </c>
      <c r="AS304" s="9">
        <v>129.80000000000001</v>
      </c>
      <c r="AT304" s="9">
        <v>123.6</v>
      </c>
      <c r="AU304" s="9">
        <v>123.5</v>
      </c>
      <c r="AV304" s="9">
        <v>128.1</v>
      </c>
      <c r="AW304" s="9">
        <v>123</v>
      </c>
      <c r="AX304" s="9">
        <v>122.7</v>
      </c>
      <c r="AY304" s="9">
        <v>125</v>
      </c>
      <c r="AZ304" s="9">
        <v>122.3</v>
      </c>
      <c r="BA304" s="9">
        <v>128</v>
      </c>
      <c r="BB304" s="9">
        <v>121.6</v>
      </c>
      <c r="BC304" s="9">
        <v>119.5</v>
      </c>
      <c r="BD304" s="9">
        <v>120.8</v>
      </c>
      <c r="BE304" s="9">
        <v>118.9</v>
      </c>
      <c r="BF304" s="9">
        <v>120.3</v>
      </c>
      <c r="BG304" s="9">
        <v>118.1</v>
      </c>
      <c r="BH304" s="9">
        <v>116.2</v>
      </c>
      <c r="BI304" s="9">
        <v>119.5</v>
      </c>
      <c r="BJ304" s="9">
        <v>116.6</v>
      </c>
      <c r="BK304" s="9">
        <v>117.6</v>
      </c>
      <c r="BL304" s="9">
        <v>112.9</v>
      </c>
      <c r="BM304" s="9">
        <v>114.3</v>
      </c>
      <c r="BN304" s="9">
        <v>113.5</v>
      </c>
      <c r="BO304" s="9">
        <v>113.4</v>
      </c>
      <c r="BP304" s="9">
        <v>109</v>
      </c>
      <c r="BQ304" s="9">
        <v>109.8</v>
      </c>
      <c r="BR304" s="9">
        <v>111.5</v>
      </c>
      <c r="BS304" s="9">
        <v>108.8</v>
      </c>
      <c r="BT304" s="9">
        <v>111.6</v>
      </c>
      <c r="BU304" s="9">
        <v>108.3</v>
      </c>
      <c r="BV304" s="9">
        <v>109.4</v>
      </c>
      <c r="BW304" s="9">
        <v>108.7</v>
      </c>
      <c r="BX304" s="9">
        <v>114.6</v>
      </c>
      <c r="BY304" s="9">
        <v>115.8</v>
      </c>
      <c r="BZ304" s="9">
        <v>117</v>
      </c>
      <c r="CA304" s="9">
        <v>116.9</v>
      </c>
      <c r="CB304" s="9">
        <v>109.8</v>
      </c>
      <c r="CC304" s="9">
        <v>111</v>
      </c>
      <c r="CD304" s="9">
        <v>110.7</v>
      </c>
      <c r="CE304" s="9">
        <v>110.8</v>
      </c>
      <c r="CF304" s="9">
        <v>108.2</v>
      </c>
      <c r="CG304" s="9">
        <v>107.7</v>
      </c>
      <c r="CH304" s="9">
        <v>103.3</v>
      </c>
      <c r="CI304" s="9">
        <v>106.7</v>
      </c>
      <c r="CJ304" s="9">
        <v>108.4</v>
      </c>
      <c r="CK304" s="9">
        <v>107</v>
      </c>
      <c r="CL304" s="9">
        <v>106.2</v>
      </c>
      <c r="CM304" s="9">
        <v>105.1</v>
      </c>
      <c r="CN304" s="9">
        <v>108.6</v>
      </c>
      <c r="CO304" s="9">
        <v>104.8</v>
      </c>
      <c r="CP304" s="9">
        <v>105.5</v>
      </c>
      <c r="CQ304" s="9">
        <v>106</v>
      </c>
      <c r="CR304" s="9">
        <v>104.6</v>
      </c>
      <c r="CS304" s="9">
        <v>102.4</v>
      </c>
      <c r="CT304" s="9">
        <v>103.6</v>
      </c>
      <c r="CU304" s="9">
        <v>103.5</v>
      </c>
      <c r="CV304" s="9">
        <v>104.1</v>
      </c>
      <c r="CW304" s="9">
        <v>104.3</v>
      </c>
      <c r="CX304" s="9">
        <v>102.2</v>
      </c>
      <c r="CY304" s="9">
        <v>102.1</v>
      </c>
      <c r="CZ304" s="9">
        <v>102.5</v>
      </c>
      <c r="DA304" s="9">
        <v>102.7</v>
      </c>
      <c r="DB304" s="9">
        <v>102</v>
      </c>
      <c r="DC304" s="9">
        <v>100.6</v>
      </c>
      <c r="DD304" s="9">
        <v>100.9</v>
      </c>
      <c r="DE304" s="9">
        <v>100.2</v>
      </c>
      <c r="DF304" s="9">
        <v>94.6</v>
      </c>
      <c r="DG304" s="9">
        <v>96.6</v>
      </c>
      <c r="DH304" s="9">
        <v>97.7</v>
      </c>
      <c r="DI304" s="9">
        <v>101.9</v>
      </c>
      <c r="DJ304" s="9">
        <v>102.5</v>
      </c>
      <c r="DK304" s="9">
        <v>102.6</v>
      </c>
      <c r="DL304" s="9">
        <v>103</v>
      </c>
      <c r="DM304" s="9">
        <v>104</v>
      </c>
      <c r="DN304" s="9">
        <v>104.4</v>
      </c>
      <c r="DO304" s="9">
        <v>102.2</v>
      </c>
      <c r="DP304" s="9">
        <v>104.3</v>
      </c>
      <c r="DQ304" s="9">
        <v>105.6</v>
      </c>
      <c r="DR304" s="9">
        <v>107.2</v>
      </c>
      <c r="DS304" s="9">
        <v>105</v>
      </c>
      <c r="DT304" s="9">
        <v>106.7</v>
      </c>
      <c r="DU304" s="9">
        <v>106.9</v>
      </c>
      <c r="DV304" s="9">
        <v>107.3</v>
      </c>
      <c r="DW304" s="9">
        <v>107.7</v>
      </c>
      <c r="DX304" s="9">
        <v>106.7</v>
      </c>
      <c r="DY304" s="9">
        <v>107.2</v>
      </c>
      <c r="DZ304" s="9">
        <v>103.9</v>
      </c>
      <c r="EA304" s="9">
        <v>104.8</v>
      </c>
      <c r="EB304" s="9">
        <v>103.4</v>
      </c>
      <c r="EC304" s="9">
        <v>102.2</v>
      </c>
      <c r="ED304" s="9">
        <v>106.4</v>
      </c>
      <c r="EE304" s="9">
        <v>103.5</v>
      </c>
      <c r="EF304" s="10">
        <v>107.2</v>
      </c>
      <c r="EG304" s="10">
        <v>107.8</v>
      </c>
      <c r="EH304" s="10">
        <v>108.6</v>
      </c>
      <c r="EI304" s="10">
        <v>111.3</v>
      </c>
      <c r="EJ304" s="69">
        <v>114.1</v>
      </c>
      <c r="EK304" s="69">
        <v>109</v>
      </c>
      <c r="EL304" s="70">
        <v>106.5</v>
      </c>
      <c r="EM304" s="70">
        <v>105.2</v>
      </c>
      <c r="EN304" s="70">
        <v>104.4</v>
      </c>
    </row>
    <row r="305" spans="1:144" x14ac:dyDescent="0.25">
      <c r="A305" s="2" t="s">
        <v>630</v>
      </c>
      <c r="B305" s="2" t="s">
        <v>631</v>
      </c>
      <c r="C305" s="5">
        <v>7.5399999999999995E-2</v>
      </c>
      <c r="D305" s="9">
        <v>104.7</v>
      </c>
      <c r="E305" s="9">
        <v>104.6</v>
      </c>
      <c r="F305" s="9">
        <v>106</v>
      </c>
      <c r="G305" s="9">
        <v>108.7</v>
      </c>
      <c r="H305" s="9">
        <v>111.1</v>
      </c>
      <c r="I305" s="9">
        <v>109.6</v>
      </c>
      <c r="J305" s="9">
        <v>111.4</v>
      </c>
      <c r="K305" s="9">
        <v>109.2</v>
      </c>
      <c r="L305" s="9">
        <v>107.9</v>
      </c>
      <c r="M305" s="9">
        <v>113</v>
      </c>
      <c r="N305" s="9">
        <v>109.5</v>
      </c>
      <c r="O305" s="9">
        <v>113.4</v>
      </c>
      <c r="P305" s="9">
        <v>113.8</v>
      </c>
      <c r="Q305" s="9">
        <v>117.6</v>
      </c>
      <c r="R305" s="9">
        <v>119.3</v>
      </c>
      <c r="S305" s="9">
        <v>116.1</v>
      </c>
      <c r="T305" s="9">
        <v>119.1</v>
      </c>
      <c r="U305" s="9">
        <v>122.2</v>
      </c>
      <c r="V305" s="9">
        <v>121.4</v>
      </c>
      <c r="W305" s="9">
        <v>121.8</v>
      </c>
      <c r="X305" s="9">
        <v>123.5</v>
      </c>
      <c r="Y305" s="9">
        <v>122.5</v>
      </c>
      <c r="Z305" s="9">
        <v>121.9</v>
      </c>
      <c r="AA305" s="9">
        <v>120.9</v>
      </c>
      <c r="AB305" s="9">
        <v>123.8</v>
      </c>
      <c r="AC305" s="9">
        <v>123</v>
      </c>
      <c r="AD305" s="9">
        <v>123</v>
      </c>
      <c r="AE305" s="9">
        <v>124.7</v>
      </c>
      <c r="AF305" s="9">
        <v>127.6</v>
      </c>
      <c r="AG305" s="9">
        <v>125.3</v>
      </c>
      <c r="AH305" s="9">
        <v>127.9</v>
      </c>
      <c r="AI305" s="9">
        <v>125.5</v>
      </c>
      <c r="AJ305" s="9">
        <v>123.2</v>
      </c>
      <c r="AK305" s="9">
        <v>122.4</v>
      </c>
      <c r="AL305" s="9">
        <v>120.4</v>
      </c>
      <c r="AM305" s="9">
        <v>120.1</v>
      </c>
      <c r="AN305" s="9">
        <v>120.3</v>
      </c>
      <c r="AO305" s="9">
        <v>124.7</v>
      </c>
      <c r="AP305" s="9">
        <v>134.30000000000001</v>
      </c>
      <c r="AQ305" s="9">
        <v>133.6</v>
      </c>
      <c r="AR305" s="9">
        <v>135.19999999999999</v>
      </c>
      <c r="AS305" s="9">
        <v>133</v>
      </c>
      <c r="AT305" s="9">
        <v>132.6</v>
      </c>
      <c r="AU305" s="9">
        <v>134.9</v>
      </c>
      <c r="AV305" s="9">
        <v>132.5</v>
      </c>
      <c r="AW305" s="9">
        <v>134.69999999999999</v>
      </c>
      <c r="AX305" s="9">
        <v>135.80000000000001</v>
      </c>
      <c r="AY305" s="9">
        <v>134.5</v>
      </c>
      <c r="AZ305" s="9">
        <v>132</v>
      </c>
      <c r="BA305" s="9">
        <v>131.30000000000001</v>
      </c>
      <c r="BB305" s="9">
        <v>133.5</v>
      </c>
      <c r="BC305" s="9">
        <v>132.80000000000001</v>
      </c>
      <c r="BD305" s="9">
        <v>135</v>
      </c>
      <c r="BE305" s="9">
        <v>134.9</v>
      </c>
      <c r="BF305" s="9">
        <v>133.69999999999999</v>
      </c>
      <c r="BG305" s="9">
        <v>130.30000000000001</v>
      </c>
      <c r="BH305" s="9">
        <v>132.1</v>
      </c>
      <c r="BI305" s="9">
        <v>130.19999999999999</v>
      </c>
      <c r="BJ305" s="9">
        <v>131.1</v>
      </c>
      <c r="BK305" s="9">
        <v>131</v>
      </c>
      <c r="BL305" s="9">
        <v>129.80000000000001</v>
      </c>
      <c r="BM305" s="9">
        <v>131.6</v>
      </c>
      <c r="BN305" s="9">
        <v>130.4</v>
      </c>
      <c r="BO305" s="9">
        <v>129.30000000000001</v>
      </c>
      <c r="BP305" s="9">
        <v>128.5</v>
      </c>
      <c r="BQ305" s="9">
        <v>130.9</v>
      </c>
      <c r="BR305" s="9">
        <v>133.5</v>
      </c>
      <c r="BS305" s="9">
        <v>131.1</v>
      </c>
      <c r="BT305" s="9">
        <v>132.69999999999999</v>
      </c>
      <c r="BU305" s="9">
        <v>131.9</v>
      </c>
      <c r="BV305" s="9">
        <v>133.1</v>
      </c>
      <c r="BW305" s="9">
        <v>131.19999999999999</v>
      </c>
      <c r="BX305" s="9">
        <v>133.9</v>
      </c>
      <c r="BY305" s="9">
        <v>133.80000000000001</v>
      </c>
      <c r="BZ305" s="9">
        <v>134.19999999999999</v>
      </c>
      <c r="CA305" s="9">
        <v>135.69999999999999</v>
      </c>
      <c r="CB305" s="9">
        <v>134.6</v>
      </c>
      <c r="CC305" s="9">
        <v>135.30000000000001</v>
      </c>
      <c r="CD305" s="9">
        <v>137.4</v>
      </c>
      <c r="CE305" s="9">
        <v>135.5</v>
      </c>
      <c r="CF305" s="9">
        <v>134.19999999999999</v>
      </c>
      <c r="CG305" s="9">
        <v>135.69999999999999</v>
      </c>
      <c r="CH305" s="9">
        <v>133</v>
      </c>
      <c r="CI305" s="9">
        <v>133.4</v>
      </c>
      <c r="CJ305" s="9">
        <v>135.30000000000001</v>
      </c>
      <c r="CK305" s="9">
        <v>134.9</v>
      </c>
      <c r="CL305" s="9">
        <v>136.4</v>
      </c>
      <c r="CM305" s="9">
        <v>136.9</v>
      </c>
      <c r="CN305" s="9">
        <v>136.6</v>
      </c>
      <c r="CO305" s="9">
        <v>135.30000000000001</v>
      </c>
      <c r="CP305" s="9">
        <v>136.4</v>
      </c>
      <c r="CQ305" s="9">
        <v>136.30000000000001</v>
      </c>
      <c r="CR305" s="9">
        <v>135.9</v>
      </c>
      <c r="CS305" s="9">
        <v>136.1</v>
      </c>
      <c r="CT305" s="9">
        <v>137.6</v>
      </c>
      <c r="CU305" s="9">
        <v>138.30000000000001</v>
      </c>
      <c r="CV305" s="9">
        <v>138.30000000000001</v>
      </c>
      <c r="CW305" s="9">
        <v>137.9</v>
      </c>
      <c r="CX305" s="9">
        <v>138.5</v>
      </c>
      <c r="CY305" s="9">
        <v>138.5</v>
      </c>
      <c r="CZ305" s="9">
        <v>139</v>
      </c>
      <c r="DA305" s="9">
        <v>138.4</v>
      </c>
      <c r="DB305" s="9">
        <v>137.9</v>
      </c>
      <c r="DC305" s="9">
        <v>137.9</v>
      </c>
      <c r="DD305" s="9">
        <v>138.6</v>
      </c>
      <c r="DE305" s="9">
        <v>138.6</v>
      </c>
      <c r="DF305" s="9">
        <v>139.30000000000001</v>
      </c>
      <c r="DG305" s="9">
        <v>140.19999999999999</v>
      </c>
      <c r="DH305" s="9">
        <v>139.80000000000001</v>
      </c>
      <c r="DI305" s="9">
        <v>140.6</v>
      </c>
      <c r="DJ305" s="9">
        <v>140.5</v>
      </c>
      <c r="DK305" s="9">
        <v>140.1</v>
      </c>
      <c r="DL305" s="9">
        <v>139.69999999999999</v>
      </c>
      <c r="DM305" s="9">
        <v>139.69999999999999</v>
      </c>
      <c r="DN305" s="9">
        <v>140</v>
      </c>
      <c r="DO305" s="9">
        <v>142.1</v>
      </c>
      <c r="DP305" s="9">
        <v>142.6</v>
      </c>
      <c r="DQ305" s="9">
        <v>143.69999999999999</v>
      </c>
      <c r="DR305" s="9">
        <v>144.4</v>
      </c>
      <c r="DS305" s="9">
        <v>144.30000000000001</v>
      </c>
      <c r="DT305" s="9">
        <v>142.5</v>
      </c>
      <c r="DU305" s="9">
        <v>142.1</v>
      </c>
      <c r="DV305" s="9">
        <v>141.19999999999999</v>
      </c>
      <c r="DW305" s="9">
        <v>141.5</v>
      </c>
      <c r="DX305" s="9">
        <v>140.80000000000001</v>
      </c>
      <c r="DY305" s="9">
        <v>140.9</v>
      </c>
      <c r="DZ305" s="9">
        <v>140.80000000000001</v>
      </c>
      <c r="EA305" s="9">
        <v>140.30000000000001</v>
      </c>
      <c r="EB305" s="9">
        <v>141</v>
      </c>
      <c r="EC305" s="9">
        <v>140.4</v>
      </c>
      <c r="ED305" s="9">
        <v>140.1</v>
      </c>
      <c r="EE305" s="9">
        <v>140.69999999999999</v>
      </c>
      <c r="EF305" s="10">
        <v>141.30000000000001</v>
      </c>
      <c r="EG305" s="10">
        <v>139.30000000000001</v>
      </c>
      <c r="EH305" s="10">
        <v>142.5</v>
      </c>
      <c r="EI305" s="10">
        <v>141.6</v>
      </c>
      <c r="EJ305" s="69">
        <v>140.9</v>
      </c>
      <c r="EK305" s="69">
        <v>141.69999999999999</v>
      </c>
      <c r="EL305" s="70">
        <v>141.19999999999999</v>
      </c>
      <c r="EM305" s="70">
        <v>141.19999999999999</v>
      </c>
      <c r="EN305" s="70">
        <v>140.9</v>
      </c>
    </row>
    <row r="306" spans="1:144" x14ac:dyDescent="0.25">
      <c r="A306" s="2" t="s">
        <v>632</v>
      </c>
      <c r="B306" s="2" t="s">
        <v>633</v>
      </c>
      <c r="C306" s="5">
        <v>3.798E-2</v>
      </c>
      <c r="D306" s="9">
        <v>107.1</v>
      </c>
      <c r="E306" s="9">
        <v>107.4</v>
      </c>
      <c r="F306" s="9">
        <v>108.3</v>
      </c>
      <c r="G306" s="9">
        <v>108.7</v>
      </c>
      <c r="H306" s="9">
        <v>109.8</v>
      </c>
      <c r="I306" s="9">
        <v>108.4</v>
      </c>
      <c r="J306" s="9">
        <v>111.9</v>
      </c>
      <c r="K306" s="9">
        <v>110.3</v>
      </c>
      <c r="L306" s="9">
        <v>112.5</v>
      </c>
      <c r="M306" s="9">
        <v>113.8</v>
      </c>
      <c r="N306" s="9">
        <v>114.1</v>
      </c>
      <c r="O306" s="9">
        <v>115.3</v>
      </c>
      <c r="P306" s="9">
        <v>111.3</v>
      </c>
      <c r="Q306" s="9">
        <v>116</v>
      </c>
      <c r="R306" s="9">
        <v>113.8</v>
      </c>
      <c r="S306" s="9">
        <v>117.6</v>
      </c>
      <c r="T306" s="9">
        <v>117.8</v>
      </c>
      <c r="U306" s="9">
        <v>122.5</v>
      </c>
      <c r="V306" s="9">
        <v>117.5</v>
      </c>
      <c r="W306" s="9">
        <v>117.2</v>
      </c>
      <c r="X306" s="9">
        <v>123.6</v>
      </c>
      <c r="Y306" s="9">
        <v>122.9</v>
      </c>
      <c r="Z306" s="9">
        <v>123.1</v>
      </c>
      <c r="AA306" s="9">
        <v>126.4</v>
      </c>
      <c r="AB306" s="9">
        <v>128</v>
      </c>
      <c r="AC306" s="9">
        <v>124.9</v>
      </c>
      <c r="AD306" s="9">
        <v>127.1</v>
      </c>
      <c r="AE306" s="9">
        <v>131.19999999999999</v>
      </c>
      <c r="AF306" s="9">
        <v>133.69999999999999</v>
      </c>
      <c r="AG306" s="9">
        <v>128.19999999999999</v>
      </c>
      <c r="AH306" s="9">
        <v>129.69999999999999</v>
      </c>
      <c r="AI306" s="9">
        <v>130.80000000000001</v>
      </c>
      <c r="AJ306" s="9">
        <v>129.19999999999999</v>
      </c>
      <c r="AK306" s="9">
        <v>124.4</v>
      </c>
      <c r="AL306" s="9">
        <v>120</v>
      </c>
      <c r="AM306" s="9">
        <v>117.9</v>
      </c>
      <c r="AN306" s="9">
        <v>119.9</v>
      </c>
      <c r="AO306" s="9">
        <v>123</v>
      </c>
      <c r="AP306" s="9">
        <v>131.5</v>
      </c>
      <c r="AQ306" s="9">
        <v>130.4</v>
      </c>
      <c r="AR306" s="9">
        <v>130.19999999999999</v>
      </c>
      <c r="AS306" s="9">
        <v>130.6</v>
      </c>
      <c r="AT306" s="9">
        <v>130.69999999999999</v>
      </c>
      <c r="AU306" s="9">
        <v>129.5</v>
      </c>
      <c r="AV306" s="9">
        <v>129.9</v>
      </c>
      <c r="AW306" s="9">
        <v>130.30000000000001</v>
      </c>
      <c r="AX306" s="9">
        <v>131.9</v>
      </c>
      <c r="AY306" s="9">
        <v>130.5</v>
      </c>
      <c r="AZ306" s="9">
        <v>130.6</v>
      </c>
      <c r="BA306" s="9">
        <v>129.80000000000001</v>
      </c>
      <c r="BB306" s="9">
        <v>131.4</v>
      </c>
      <c r="BC306" s="9">
        <v>129.5</v>
      </c>
      <c r="BD306" s="9">
        <v>129.19999999999999</v>
      </c>
      <c r="BE306" s="9">
        <v>131.80000000000001</v>
      </c>
      <c r="BF306" s="9">
        <v>131.80000000000001</v>
      </c>
      <c r="BG306" s="9">
        <v>132.69999999999999</v>
      </c>
      <c r="BH306" s="9">
        <v>133</v>
      </c>
      <c r="BI306" s="9">
        <v>131.4</v>
      </c>
      <c r="BJ306" s="9">
        <v>131.5</v>
      </c>
      <c r="BK306" s="9">
        <v>131.30000000000001</v>
      </c>
      <c r="BL306" s="9">
        <v>132.19999999999999</v>
      </c>
      <c r="BM306" s="9">
        <v>133.19999999999999</v>
      </c>
      <c r="BN306" s="9">
        <v>133.69999999999999</v>
      </c>
      <c r="BO306" s="9">
        <v>131.9</v>
      </c>
      <c r="BP306" s="9">
        <v>130.5</v>
      </c>
      <c r="BQ306" s="9">
        <v>131.80000000000001</v>
      </c>
      <c r="BR306" s="9">
        <v>132.69999999999999</v>
      </c>
      <c r="BS306" s="9">
        <v>132.69999999999999</v>
      </c>
      <c r="BT306" s="9">
        <v>133.1</v>
      </c>
      <c r="BU306" s="9">
        <v>132.80000000000001</v>
      </c>
      <c r="BV306" s="9">
        <v>133.1</v>
      </c>
      <c r="BW306" s="9">
        <v>133</v>
      </c>
      <c r="BX306" s="9">
        <v>135.5</v>
      </c>
      <c r="BY306" s="9">
        <v>134</v>
      </c>
      <c r="BZ306" s="9">
        <v>136.19999999999999</v>
      </c>
      <c r="CA306" s="9">
        <v>137.9</v>
      </c>
      <c r="CB306" s="9">
        <v>138.4</v>
      </c>
      <c r="CC306" s="9">
        <v>138.9</v>
      </c>
      <c r="CD306" s="9">
        <v>139.6</v>
      </c>
      <c r="CE306" s="9">
        <v>139.30000000000001</v>
      </c>
      <c r="CF306" s="9">
        <v>138.30000000000001</v>
      </c>
      <c r="CG306" s="9">
        <v>139.80000000000001</v>
      </c>
      <c r="CH306" s="9">
        <v>134.69999999999999</v>
      </c>
      <c r="CI306" s="9">
        <v>134.80000000000001</v>
      </c>
      <c r="CJ306" s="9">
        <v>139.4</v>
      </c>
      <c r="CK306" s="9">
        <v>138.5</v>
      </c>
      <c r="CL306" s="9">
        <v>139.4</v>
      </c>
      <c r="CM306" s="9">
        <v>141.6</v>
      </c>
      <c r="CN306" s="9">
        <v>140.4</v>
      </c>
      <c r="CO306" s="9">
        <v>139.1</v>
      </c>
      <c r="CP306" s="9">
        <v>140.5</v>
      </c>
      <c r="CQ306" s="9">
        <v>142</v>
      </c>
      <c r="CR306" s="9">
        <v>139.30000000000001</v>
      </c>
      <c r="CS306" s="9">
        <v>139.80000000000001</v>
      </c>
      <c r="CT306" s="9">
        <v>142.19999999999999</v>
      </c>
      <c r="CU306" s="9">
        <v>143</v>
      </c>
      <c r="CV306" s="9">
        <v>143</v>
      </c>
      <c r="CW306" s="9">
        <v>142</v>
      </c>
      <c r="CX306" s="9">
        <v>143.69999999999999</v>
      </c>
      <c r="CY306" s="9">
        <v>143.30000000000001</v>
      </c>
      <c r="CZ306" s="9">
        <v>144.19999999999999</v>
      </c>
      <c r="DA306" s="9">
        <v>144.1</v>
      </c>
      <c r="DB306" s="9">
        <v>142.4</v>
      </c>
      <c r="DC306" s="9">
        <v>143.1</v>
      </c>
      <c r="DD306" s="9">
        <v>144.69999999999999</v>
      </c>
      <c r="DE306" s="9">
        <v>143.9</v>
      </c>
      <c r="DF306" s="9">
        <v>145.4</v>
      </c>
      <c r="DG306" s="9">
        <v>146.6</v>
      </c>
      <c r="DH306" s="9">
        <v>147.30000000000001</v>
      </c>
      <c r="DI306" s="9">
        <v>147.5</v>
      </c>
      <c r="DJ306" s="9">
        <v>147.19999999999999</v>
      </c>
      <c r="DK306" s="9">
        <v>147.9</v>
      </c>
      <c r="DL306" s="9">
        <v>148.30000000000001</v>
      </c>
      <c r="DM306" s="9">
        <v>148.69999999999999</v>
      </c>
      <c r="DN306" s="9">
        <v>149</v>
      </c>
      <c r="DO306" s="9">
        <v>149.6</v>
      </c>
      <c r="DP306" s="9">
        <v>152.4</v>
      </c>
      <c r="DQ306" s="9">
        <v>152.6</v>
      </c>
      <c r="DR306" s="9">
        <v>152.4</v>
      </c>
      <c r="DS306" s="9">
        <v>151.6</v>
      </c>
      <c r="DT306" s="9">
        <v>148</v>
      </c>
      <c r="DU306" s="9">
        <v>147.30000000000001</v>
      </c>
      <c r="DV306" s="9">
        <v>147.30000000000001</v>
      </c>
      <c r="DW306" s="9">
        <v>148.1</v>
      </c>
      <c r="DX306" s="9">
        <v>146.80000000000001</v>
      </c>
      <c r="DY306" s="9">
        <v>146.9</v>
      </c>
      <c r="DZ306" s="9">
        <v>146.6</v>
      </c>
      <c r="EA306" s="9">
        <v>145.4</v>
      </c>
      <c r="EB306" s="9">
        <v>147.30000000000001</v>
      </c>
      <c r="EC306" s="9">
        <v>146.5</v>
      </c>
      <c r="ED306" s="9">
        <v>146.5</v>
      </c>
      <c r="EE306" s="9">
        <v>146.9</v>
      </c>
      <c r="EF306" s="10">
        <v>146.6</v>
      </c>
      <c r="EG306" s="10">
        <v>142.30000000000001</v>
      </c>
      <c r="EH306" s="10">
        <v>146.9</v>
      </c>
      <c r="EI306" s="10">
        <v>144.80000000000001</v>
      </c>
      <c r="EJ306" s="69">
        <v>144.4</v>
      </c>
      <c r="EK306" s="69">
        <v>146.19999999999999</v>
      </c>
      <c r="EL306" s="70">
        <v>146.80000000000001</v>
      </c>
      <c r="EM306" s="70">
        <v>145.9</v>
      </c>
      <c r="EN306" s="70">
        <v>145.80000000000001</v>
      </c>
    </row>
    <row r="307" spans="1:144" x14ac:dyDescent="0.25">
      <c r="A307" s="2" t="s">
        <v>634</v>
      </c>
      <c r="B307" s="2" t="s">
        <v>635</v>
      </c>
      <c r="C307" s="5">
        <v>1.9089999999999999E-2</v>
      </c>
      <c r="D307" s="9">
        <v>97.5</v>
      </c>
      <c r="E307" s="9">
        <v>91.1</v>
      </c>
      <c r="F307" s="9">
        <v>101.9</v>
      </c>
      <c r="G307" s="9">
        <v>109</v>
      </c>
      <c r="H307" s="9">
        <v>116</v>
      </c>
      <c r="I307" s="9">
        <v>112.7</v>
      </c>
      <c r="J307" s="9">
        <v>106.6</v>
      </c>
      <c r="K307" s="9">
        <v>106.5</v>
      </c>
      <c r="L307" s="9">
        <v>96.2</v>
      </c>
      <c r="M307" s="9">
        <v>109.3</v>
      </c>
      <c r="N307" s="9">
        <v>94.9</v>
      </c>
      <c r="O307" s="9">
        <v>102.5</v>
      </c>
      <c r="P307" s="9">
        <v>110</v>
      </c>
      <c r="Q307" s="9">
        <v>115.2</v>
      </c>
      <c r="R307" s="9">
        <v>114.9</v>
      </c>
      <c r="S307" s="9">
        <v>95.2</v>
      </c>
      <c r="T307" s="9">
        <v>111.1</v>
      </c>
      <c r="U307" s="9">
        <v>111.6</v>
      </c>
      <c r="V307" s="9">
        <v>113.1</v>
      </c>
      <c r="W307" s="9">
        <v>114.6</v>
      </c>
      <c r="X307" s="9">
        <v>114.5</v>
      </c>
      <c r="Y307" s="9">
        <v>106.2</v>
      </c>
      <c r="Z307" s="9">
        <v>105.7</v>
      </c>
      <c r="AA307" s="9">
        <v>104.5</v>
      </c>
      <c r="AB307" s="9">
        <v>99.4</v>
      </c>
      <c r="AC307" s="9">
        <v>110.2</v>
      </c>
      <c r="AD307" s="9">
        <v>104.5</v>
      </c>
      <c r="AE307" s="9">
        <v>103.2</v>
      </c>
      <c r="AF307" s="9">
        <v>114.8</v>
      </c>
      <c r="AG307" s="9">
        <v>109.8</v>
      </c>
      <c r="AH307" s="9">
        <v>109.7</v>
      </c>
      <c r="AI307" s="9">
        <v>110.1</v>
      </c>
      <c r="AJ307" s="9">
        <v>101.6</v>
      </c>
      <c r="AK307" s="9">
        <v>110.7</v>
      </c>
      <c r="AL307" s="9">
        <v>115.9</v>
      </c>
      <c r="AM307" s="9">
        <v>106.2</v>
      </c>
      <c r="AN307" s="9">
        <v>107.8</v>
      </c>
      <c r="AO307" s="9">
        <v>113.2</v>
      </c>
      <c r="AP307" s="9">
        <v>136.80000000000001</v>
      </c>
      <c r="AQ307" s="9">
        <v>134.69999999999999</v>
      </c>
      <c r="AR307" s="9">
        <v>135.30000000000001</v>
      </c>
      <c r="AS307" s="9">
        <v>133</v>
      </c>
      <c r="AT307" s="9">
        <v>130.9</v>
      </c>
      <c r="AU307" s="9">
        <v>135.4</v>
      </c>
      <c r="AV307" s="9">
        <v>133.69999999999999</v>
      </c>
      <c r="AW307" s="9">
        <v>135.4</v>
      </c>
      <c r="AX307" s="9">
        <v>133.19999999999999</v>
      </c>
      <c r="AY307" s="9">
        <v>130.69999999999999</v>
      </c>
      <c r="AZ307" s="9">
        <v>130.80000000000001</v>
      </c>
      <c r="BA307" s="9">
        <v>128.5</v>
      </c>
      <c r="BB307" s="9">
        <v>128.80000000000001</v>
      </c>
      <c r="BC307" s="9">
        <v>129.4</v>
      </c>
      <c r="BD307" s="9">
        <v>135</v>
      </c>
      <c r="BE307" s="9">
        <v>132.6</v>
      </c>
      <c r="BF307" s="9">
        <v>131.80000000000001</v>
      </c>
      <c r="BG307" s="9">
        <v>120.7</v>
      </c>
      <c r="BH307" s="9">
        <v>121.7</v>
      </c>
      <c r="BI307" s="9">
        <v>118.8</v>
      </c>
      <c r="BJ307" s="9">
        <v>120.1</v>
      </c>
      <c r="BK307" s="9">
        <v>120.9</v>
      </c>
      <c r="BL307" s="9">
        <v>115.6</v>
      </c>
      <c r="BM307" s="9">
        <v>118.7</v>
      </c>
      <c r="BN307" s="9">
        <v>121.8</v>
      </c>
      <c r="BO307" s="9">
        <v>121.2</v>
      </c>
      <c r="BP307" s="9">
        <v>121</v>
      </c>
      <c r="BQ307" s="9">
        <v>127.6</v>
      </c>
      <c r="BR307" s="9">
        <v>136.69999999999999</v>
      </c>
      <c r="BS307" s="9">
        <v>124.3</v>
      </c>
      <c r="BT307" s="9">
        <v>131.80000000000001</v>
      </c>
      <c r="BU307" s="9">
        <v>129.19999999999999</v>
      </c>
      <c r="BV307" s="9">
        <v>132.30000000000001</v>
      </c>
      <c r="BW307" s="9">
        <v>124.9</v>
      </c>
      <c r="BX307" s="9">
        <v>129.1</v>
      </c>
      <c r="BY307" s="9">
        <v>131.69999999999999</v>
      </c>
      <c r="BZ307" s="9">
        <v>127.8</v>
      </c>
      <c r="CA307" s="9">
        <v>130.4</v>
      </c>
      <c r="CB307" s="9">
        <v>125.5</v>
      </c>
      <c r="CC307" s="9">
        <v>126.3</v>
      </c>
      <c r="CD307" s="9">
        <v>133.30000000000001</v>
      </c>
      <c r="CE307" s="9">
        <v>126.5</v>
      </c>
      <c r="CF307" s="9">
        <v>123.1</v>
      </c>
      <c r="CG307" s="9">
        <v>126.9</v>
      </c>
      <c r="CH307" s="9">
        <v>126.9</v>
      </c>
      <c r="CI307" s="9">
        <v>126.9</v>
      </c>
      <c r="CJ307" s="9">
        <v>125.9</v>
      </c>
      <c r="CK307" s="9">
        <v>125.9</v>
      </c>
      <c r="CL307" s="9">
        <v>129.80000000000001</v>
      </c>
      <c r="CM307" s="9">
        <v>128.30000000000001</v>
      </c>
      <c r="CN307" s="9">
        <v>129.69999999999999</v>
      </c>
      <c r="CO307" s="9">
        <v>126.4</v>
      </c>
      <c r="CP307" s="9">
        <v>127.5</v>
      </c>
      <c r="CQ307" s="9">
        <v>124.5</v>
      </c>
      <c r="CR307" s="9">
        <v>127.9</v>
      </c>
      <c r="CS307" s="9">
        <v>126.7</v>
      </c>
      <c r="CT307" s="9">
        <v>128.5</v>
      </c>
      <c r="CU307" s="9">
        <v>128.5</v>
      </c>
      <c r="CV307" s="9">
        <v>128.5</v>
      </c>
      <c r="CW307" s="9">
        <v>130</v>
      </c>
      <c r="CX307" s="9">
        <v>129.4</v>
      </c>
      <c r="CY307" s="9">
        <v>129.30000000000001</v>
      </c>
      <c r="CZ307" s="9">
        <v>129.4</v>
      </c>
      <c r="DA307" s="9">
        <v>126.6</v>
      </c>
      <c r="DB307" s="9">
        <v>129.30000000000001</v>
      </c>
      <c r="DC307" s="9">
        <v>128.30000000000001</v>
      </c>
      <c r="DD307" s="9">
        <v>128.19999999999999</v>
      </c>
      <c r="DE307" s="9">
        <v>130.1</v>
      </c>
      <c r="DF307" s="9">
        <v>130.1</v>
      </c>
      <c r="DG307" s="9">
        <v>131.80000000000001</v>
      </c>
      <c r="DH307" s="9">
        <v>130.80000000000001</v>
      </c>
      <c r="DI307" s="9">
        <v>130.6</v>
      </c>
      <c r="DJ307" s="9">
        <v>130.6</v>
      </c>
      <c r="DK307" s="9">
        <v>129.5</v>
      </c>
      <c r="DL307" s="9">
        <v>127.9</v>
      </c>
      <c r="DM307" s="9">
        <v>127.9</v>
      </c>
      <c r="DN307" s="9">
        <v>129.5</v>
      </c>
      <c r="DO307" s="9">
        <v>135.4</v>
      </c>
      <c r="DP307" s="9">
        <v>131.9</v>
      </c>
      <c r="DQ307" s="9">
        <v>136.80000000000001</v>
      </c>
      <c r="DR307" s="9">
        <v>139.1</v>
      </c>
      <c r="DS307" s="9">
        <v>140.4</v>
      </c>
      <c r="DT307" s="9">
        <v>139.4</v>
      </c>
      <c r="DU307" s="9">
        <v>138.80000000000001</v>
      </c>
      <c r="DV307" s="9">
        <v>138</v>
      </c>
      <c r="DW307" s="9">
        <v>136</v>
      </c>
      <c r="DX307" s="9">
        <v>136.6</v>
      </c>
      <c r="DY307" s="9">
        <v>136.6</v>
      </c>
      <c r="DZ307" s="9">
        <v>137</v>
      </c>
      <c r="EA307" s="9">
        <v>138.19999999999999</v>
      </c>
      <c r="EB307" s="9">
        <v>138</v>
      </c>
      <c r="EC307" s="9">
        <v>138</v>
      </c>
      <c r="ED307" s="9">
        <v>136.6</v>
      </c>
      <c r="EE307" s="9">
        <v>139</v>
      </c>
      <c r="EF307" s="10">
        <v>139.4</v>
      </c>
      <c r="EG307" s="10">
        <v>139.80000000000001</v>
      </c>
      <c r="EH307" s="10">
        <v>140.5</v>
      </c>
      <c r="EI307" s="10">
        <v>141.30000000000001</v>
      </c>
      <c r="EJ307" s="69">
        <v>139</v>
      </c>
      <c r="EK307" s="69">
        <v>139.1</v>
      </c>
      <c r="EL307" s="70">
        <v>137.9</v>
      </c>
      <c r="EM307" s="70">
        <v>138.69999999999999</v>
      </c>
      <c r="EN307" s="70">
        <v>139.30000000000001</v>
      </c>
    </row>
    <row r="308" spans="1:144" x14ac:dyDescent="0.25">
      <c r="A308" s="2" t="s">
        <v>636</v>
      </c>
      <c r="B308" s="2" t="s">
        <v>637</v>
      </c>
      <c r="C308" s="5">
        <v>8.3099999999999997E-3</v>
      </c>
      <c r="D308" s="9">
        <v>113.4</v>
      </c>
      <c r="E308" s="9">
        <v>115.9</v>
      </c>
      <c r="F308" s="9">
        <v>113</v>
      </c>
      <c r="G308" s="9">
        <v>112.3</v>
      </c>
      <c r="H308" s="9">
        <v>115.1</v>
      </c>
      <c r="I308" s="9">
        <v>115</v>
      </c>
      <c r="J308" s="9">
        <v>115.8</v>
      </c>
      <c r="K308" s="9">
        <v>108.9</v>
      </c>
      <c r="L308" s="9">
        <v>111.1</v>
      </c>
      <c r="M308" s="9">
        <v>120.9</v>
      </c>
      <c r="N308" s="9">
        <v>111.4</v>
      </c>
      <c r="O308" s="9">
        <v>120.4</v>
      </c>
      <c r="P308" s="9">
        <v>115.9</v>
      </c>
      <c r="Q308" s="9">
        <v>122.3</v>
      </c>
      <c r="R308" s="9">
        <v>142.80000000000001</v>
      </c>
      <c r="S308" s="9">
        <v>142.5</v>
      </c>
      <c r="T308" s="9">
        <v>139.69999999999999</v>
      </c>
      <c r="U308" s="9">
        <v>142.19999999999999</v>
      </c>
      <c r="V308" s="9">
        <v>149.69999999999999</v>
      </c>
      <c r="W308" s="9">
        <v>141.30000000000001</v>
      </c>
      <c r="X308" s="9">
        <v>148.6</v>
      </c>
      <c r="Y308" s="9">
        <v>148</v>
      </c>
      <c r="Z308" s="9">
        <v>150.9</v>
      </c>
      <c r="AA308" s="9">
        <v>126.5</v>
      </c>
      <c r="AB308" s="9">
        <v>148.6</v>
      </c>
      <c r="AC308" s="9">
        <v>130.5</v>
      </c>
      <c r="AD308" s="9">
        <v>135.69999999999999</v>
      </c>
      <c r="AE308" s="9">
        <v>144.9</v>
      </c>
      <c r="AF308" s="9">
        <v>127.9</v>
      </c>
      <c r="AG308" s="9">
        <v>138.5</v>
      </c>
      <c r="AH308" s="9">
        <v>153</v>
      </c>
      <c r="AI308" s="9">
        <v>130.6</v>
      </c>
      <c r="AJ308" s="9">
        <v>134.5</v>
      </c>
      <c r="AK308" s="9">
        <v>126.1</v>
      </c>
      <c r="AL308" s="9">
        <v>124.2</v>
      </c>
      <c r="AM308" s="9">
        <v>145.1</v>
      </c>
      <c r="AN308" s="9">
        <v>139.4</v>
      </c>
      <c r="AO308" s="9">
        <v>144.5</v>
      </c>
      <c r="AP308" s="9">
        <v>143</v>
      </c>
      <c r="AQ308" s="9">
        <v>137.5</v>
      </c>
      <c r="AR308" s="9">
        <v>136.6</v>
      </c>
      <c r="AS308" s="9">
        <v>136.69999999999999</v>
      </c>
      <c r="AT308" s="9">
        <v>137</v>
      </c>
      <c r="AU308" s="9">
        <v>137.19999999999999</v>
      </c>
      <c r="AV308" s="9">
        <v>137.6</v>
      </c>
      <c r="AW308" s="9">
        <v>137.19999999999999</v>
      </c>
      <c r="AX308" s="9">
        <v>137.30000000000001</v>
      </c>
      <c r="AY308" s="9">
        <v>136.6</v>
      </c>
      <c r="AZ308" s="9">
        <v>136.1</v>
      </c>
      <c r="BA308" s="9">
        <v>135.80000000000001</v>
      </c>
      <c r="BB308" s="9">
        <v>134</v>
      </c>
      <c r="BC308" s="9">
        <v>135.1</v>
      </c>
      <c r="BD308" s="9">
        <v>134.4</v>
      </c>
      <c r="BE308" s="9">
        <v>134.1</v>
      </c>
      <c r="BF308" s="9">
        <v>134.30000000000001</v>
      </c>
      <c r="BG308" s="9">
        <v>133.30000000000001</v>
      </c>
      <c r="BH308" s="9">
        <v>133.1</v>
      </c>
      <c r="BI308" s="9">
        <v>133</v>
      </c>
      <c r="BJ308" s="9">
        <v>135.1</v>
      </c>
      <c r="BK308" s="9">
        <v>133.6</v>
      </c>
      <c r="BL308" s="9">
        <v>132.80000000000001</v>
      </c>
      <c r="BM308" s="9">
        <v>133.19999999999999</v>
      </c>
      <c r="BN308" s="9">
        <v>131.1</v>
      </c>
      <c r="BO308" s="9">
        <v>130.4</v>
      </c>
      <c r="BP308" s="9">
        <v>131.6</v>
      </c>
      <c r="BQ308" s="9">
        <v>132.4</v>
      </c>
      <c r="BR308" s="9">
        <v>130.9</v>
      </c>
      <c r="BS308" s="9">
        <v>132.6</v>
      </c>
      <c r="BT308" s="9">
        <v>130.4</v>
      </c>
      <c r="BU308" s="9">
        <v>130.4</v>
      </c>
      <c r="BV308" s="9">
        <v>131.30000000000001</v>
      </c>
      <c r="BW308" s="9">
        <v>129.19999999999999</v>
      </c>
      <c r="BX308" s="9">
        <v>130.69999999999999</v>
      </c>
      <c r="BY308" s="9">
        <v>130</v>
      </c>
      <c r="BZ308" s="9">
        <v>131.9</v>
      </c>
      <c r="CA308" s="9">
        <v>132.69999999999999</v>
      </c>
      <c r="CB308" s="9">
        <v>132.4</v>
      </c>
      <c r="CC308" s="9">
        <v>134.30000000000001</v>
      </c>
      <c r="CD308" s="9">
        <v>134.5</v>
      </c>
      <c r="CE308" s="9">
        <v>133.9</v>
      </c>
      <c r="CF308" s="9">
        <v>134.5</v>
      </c>
      <c r="CG308" s="9">
        <v>135.30000000000001</v>
      </c>
      <c r="CH308" s="9">
        <v>134.4</v>
      </c>
      <c r="CI308" s="9">
        <v>135.5</v>
      </c>
      <c r="CJ308" s="9">
        <v>133.19999999999999</v>
      </c>
      <c r="CK308" s="9">
        <v>133.6</v>
      </c>
      <c r="CL308" s="9">
        <v>133.4</v>
      </c>
      <c r="CM308" s="9">
        <v>131.4</v>
      </c>
      <c r="CN308" s="9">
        <v>131.19999999999999</v>
      </c>
      <c r="CO308" s="9">
        <v>132.4</v>
      </c>
      <c r="CP308" s="9">
        <v>133.5</v>
      </c>
      <c r="CQ308" s="9">
        <v>133.1</v>
      </c>
      <c r="CR308" s="9">
        <v>132.5</v>
      </c>
      <c r="CS308" s="9">
        <v>134.19999999999999</v>
      </c>
      <c r="CT308" s="9">
        <v>133.19999999999999</v>
      </c>
      <c r="CU308" s="9">
        <v>135.80000000000001</v>
      </c>
      <c r="CV308" s="9">
        <v>135.80000000000001</v>
      </c>
      <c r="CW308" s="9">
        <v>133.6</v>
      </c>
      <c r="CX308" s="9">
        <v>132.80000000000001</v>
      </c>
      <c r="CY308" s="9">
        <v>132.69999999999999</v>
      </c>
      <c r="CZ308" s="9">
        <v>132.80000000000001</v>
      </c>
      <c r="DA308" s="9">
        <v>133.4</v>
      </c>
      <c r="DB308" s="9">
        <v>132</v>
      </c>
      <c r="DC308" s="9">
        <v>131.30000000000001</v>
      </c>
      <c r="DD308" s="9">
        <v>131.80000000000001</v>
      </c>
      <c r="DE308" s="9">
        <v>131.6</v>
      </c>
      <c r="DF308" s="9">
        <v>132.1</v>
      </c>
      <c r="DG308" s="9">
        <v>133.69999999999999</v>
      </c>
      <c r="DH308" s="9">
        <v>132.69999999999999</v>
      </c>
      <c r="DI308" s="9">
        <v>132.9</v>
      </c>
      <c r="DJ308" s="9">
        <v>132.69999999999999</v>
      </c>
      <c r="DK308" s="9">
        <v>133.30000000000001</v>
      </c>
      <c r="DL308" s="9">
        <v>132.4</v>
      </c>
      <c r="DM308" s="9">
        <v>129.5</v>
      </c>
      <c r="DN308" s="9">
        <v>129.69999999999999</v>
      </c>
      <c r="DO308" s="9">
        <v>132.80000000000001</v>
      </c>
      <c r="DP308" s="9">
        <v>133</v>
      </c>
      <c r="DQ308" s="9">
        <v>132.4</v>
      </c>
      <c r="DR308" s="9">
        <v>131.69999999999999</v>
      </c>
      <c r="DS308" s="9">
        <v>132</v>
      </c>
      <c r="DT308" s="9">
        <v>132.69999999999999</v>
      </c>
      <c r="DU308" s="9">
        <v>135</v>
      </c>
      <c r="DV308" s="9">
        <v>134.80000000000001</v>
      </c>
      <c r="DW308" s="9">
        <v>135.69999999999999</v>
      </c>
      <c r="DX308" s="9">
        <v>135.4</v>
      </c>
      <c r="DY308" s="9">
        <v>134.80000000000001</v>
      </c>
      <c r="DZ308" s="9">
        <v>135</v>
      </c>
      <c r="EA308" s="9">
        <v>135.1</v>
      </c>
      <c r="EB308" s="9">
        <v>132.9</v>
      </c>
      <c r="EC308" s="9">
        <v>133.19999999999999</v>
      </c>
      <c r="ED308" s="9">
        <v>131.69999999999999</v>
      </c>
      <c r="EE308" s="9">
        <v>130.30000000000001</v>
      </c>
      <c r="EF308" s="10">
        <v>133.6</v>
      </c>
      <c r="EG308" s="10">
        <v>133.6</v>
      </c>
      <c r="EH308" s="10">
        <v>137.6</v>
      </c>
      <c r="EI308" s="10">
        <v>136.69999999999999</v>
      </c>
      <c r="EJ308" s="69">
        <v>135.1</v>
      </c>
      <c r="EK308" s="69">
        <v>135.69999999999999</v>
      </c>
      <c r="EL308" s="70">
        <v>136.6</v>
      </c>
      <c r="EM308" s="70">
        <v>140.19999999999999</v>
      </c>
      <c r="EN308" s="70">
        <v>139.6</v>
      </c>
    </row>
    <row r="309" spans="1:144" x14ac:dyDescent="0.25">
      <c r="A309" s="2" t="s">
        <v>638</v>
      </c>
      <c r="B309" s="2" t="s">
        <v>639</v>
      </c>
      <c r="C309" s="5">
        <v>1.0019999999999999E-2</v>
      </c>
      <c r="D309" s="9">
        <v>102.4</v>
      </c>
      <c r="E309" s="9">
        <v>110.8</v>
      </c>
      <c r="F309" s="9">
        <v>99.4</v>
      </c>
      <c r="G309" s="9">
        <v>105.3</v>
      </c>
      <c r="H309" s="9">
        <v>103.7</v>
      </c>
      <c r="I309" s="9">
        <v>103.5</v>
      </c>
      <c r="J309" s="9">
        <v>115</v>
      </c>
      <c r="K309" s="9">
        <v>110.2</v>
      </c>
      <c r="L309" s="9">
        <v>110.5</v>
      </c>
      <c r="M309" s="9">
        <v>110.8</v>
      </c>
      <c r="N309" s="9">
        <v>117.9</v>
      </c>
      <c r="O309" s="9">
        <v>120.8</v>
      </c>
      <c r="P309" s="9">
        <v>128.5</v>
      </c>
      <c r="Q309" s="9">
        <v>123.9</v>
      </c>
      <c r="R309" s="9">
        <v>129.5</v>
      </c>
      <c r="S309" s="9">
        <v>128</v>
      </c>
      <c r="T309" s="9">
        <v>122.4</v>
      </c>
      <c r="U309" s="9">
        <v>124.2</v>
      </c>
      <c r="V309" s="9">
        <v>129</v>
      </c>
      <c r="W309" s="9">
        <v>136.80000000000001</v>
      </c>
      <c r="X309" s="9">
        <v>119.6</v>
      </c>
      <c r="Y309" s="9">
        <v>131.1</v>
      </c>
      <c r="Z309" s="9">
        <v>123.9</v>
      </c>
      <c r="AA309" s="9">
        <v>126.9</v>
      </c>
      <c r="AB309" s="9">
        <v>133.80000000000001</v>
      </c>
      <c r="AC309" s="9">
        <v>134</v>
      </c>
      <c r="AD309" s="9">
        <v>132.1</v>
      </c>
      <c r="AE309" s="9">
        <v>124.3</v>
      </c>
      <c r="AF309" s="9">
        <v>128.4</v>
      </c>
      <c r="AG309" s="9">
        <v>133.4</v>
      </c>
      <c r="AH309" s="9">
        <v>135.19999999999999</v>
      </c>
      <c r="AI309" s="9">
        <v>130.5</v>
      </c>
      <c r="AJ309" s="9">
        <v>132.5</v>
      </c>
      <c r="AK309" s="9">
        <v>134.30000000000001</v>
      </c>
      <c r="AL309" s="9">
        <v>127.4</v>
      </c>
      <c r="AM309" s="9">
        <v>133.69999999999999</v>
      </c>
      <c r="AN309" s="9">
        <v>130.30000000000001</v>
      </c>
      <c r="AO309" s="9">
        <v>136.9</v>
      </c>
      <c r="AP309" s="9">
        <v>132.69999999999999</v>
      </c>
      <c r="AQ309" s="9">
        <v>140.4</v>
      </c>
      <c r="AR309" s="9">
        <v>152.80000000000001</v>
      </c>
      <c r="AS309" s="9">
        <v>139.1</v>
      </c>
      <c r="AT309" s="9">
        <v>139.5</v>
      </c>
      <c r="AU309" s="9">
        <v>152.5</v>
      </c>
      <c r="AV309" s="9">
        <v>135.6</v>
      </c>
      <c r="AW309" s="9">
        <v>147.5</v>
      </c>
      <c r="AX309" s="9">
        <v>154.30000000000001</v>
      </c>
      <c r="AY309" s="9">
        <v>154.9</v>
      </c>
      <c r="AZ309" s="9">
        <v>136</v>
      </c>
      <c r="BA309" s="9">
        <v>138.5</v>
      </c>
      <c r="BB309" s="9">
        <v>150.4</v>
      </c>
      <c r="BC309" s="9">
        <v>150.4</v>
      </c>
      <c r="BD309" s="9">
        <v>157.80000000000001</v>
      </c>
      <c r="BE309" s="9">
        <v>151.80000000000001</v>
      </c>
      <c r="BF309" s="9">
        <v>144.19999999999999</v>
      </c>
      <c r="BG309" s="9">
        <v>137.19999999999999</v>
      </c>
      <c r="BH309" s="9">
        <v>147.4</v>
      </c>
      <c r="BI309" s="9">
        <v>145.19999999999999</v>
      </c>
      <c r="BJ309" s="9">
        <v>147</v>
      </c>
      <c r="BK309" s="9">
        <v>146.80000000000001</v>
      </c>
      <c r="BL309" s="9">
        <v>145.5</v>
      </c>
      <c r="BM309" s="9">
        <v>149</v>
      </c>
      <c r="BN309" s="9">
        <v>133.80000000000001</v>
      </c>
      <c r="BO309" s="9">
        <v>134</v>
      </c>
      <c r="BP309" s="9">
        <v>132.69999999999999</v>
      </c>
      <c r="BQ309" s="9">
        <v>132.4</v>
      </c>
      <c r="BR309" s="9">
        <v>132.4</v>
      </c>
      <c r="BS309" s="9">
        <v>136.80000000000001</v>
      </c>
      <c r="BT309" s="9">
        <v>135.1</v>
      </c>
      <c r="BU309" s="9">
        <v>134.69999999999999</v>
      </c>
      <c r="BV309" s="9">
        <v>136.4</v>
      </c>
      <c r="BW309" s="9">
        <v>138</v>
      </c>
      <c r="BX309" s="9">
        <v>139.5</v>
      </c>
      <c r="BY309" s="9">
        <v>140.69999999999999</v>
      </c>
      <c r="BZ309" s="9">
        <v>140.69999999999999</v>
      </c>
      <c r="CA309" s="9">
        <v>140.30000000000001</v>
      </c>
      <c r="CB309" s="9">
        <v>139.5</v>
      </c>
      <c r="CC309" s="9">
        <v>139.5</v>
      </c>
      <c r="CD309" s="9">
        <v>139.5</v>
      </c>
      <c r="CE309" s="9">
        <v>139.5</v>
      </c>
      <c r="CF309" s="9">
        <v>139.5</v>
      </c>
      <c r="CG309" s="9">
        <v>137.30000000000001</v>
      </c>
      <c r="CH309" s="9">
        <v>137.30000000000001</v>
      </c>
      <c r="CI309" s="9">
        <v>138.80000000000001</v>
      </c>
      <c r="CJ309" s="9">
        <v>139.4</v>
      </c>
      <c r="CK309" s="9">
        <v>139.9</v>
      </c>
      <c r="CL309" s="9">
        <v>139.9</v>
      </c>
      <c r="CM309" s="9">
        <v>140.19999999999999</v>
      </c>
      <c r="CN309" s="9">
        <v>140.19999999999999</v>
      </c>
      <c r="CO309" s="9">
        <v>140.4</v>
      </c>
      <c r="CP309" s="9">
        <v>140.19999999999999</v>
      </c>
      <c r="CQ309" s="9">
        <v>140.19999999999999</v>
      </c>
      <c r="CR309" s="9">
        <v>141</v>
      </c>
      <c r="CS309" s="9">
        <v>141.69999999999999</v>
      </c>
      <c r="CT309" s="9">
        <v>141</v>
      </c>
      <c r="CU309" s="9">
        <v>141.5</v>
      </c>
      <c r="CV309" s="9">
        <v>141.30000000000001</v>
      </c>
      <c r="CW309" s="9">
        <v>140.9</v>
      </c>
      <c r="CX309" s="9">
        <v>140.9</v>
      </c>
      <c r="CY309" s="9">
        <v>143</v>
      </c>
      <c r="CZ309" s="9">
        <v>143.30000000000001</v>
      </c>
      <c r="DA309" s="9">
        <v>143.1</v>
      </c>
      <c r="DB309" s="9">
        <v>142.5</v>
      </c>
      <c r="DC309" s="9">
        <v>142</v>
      </c>
      <c r="DD309" s="9">
        <v>141</v>
      </c>
      <c r="DE309" s="9">
        <v>140.5</v>
      </c>
      <c r="DF309" s="9">
        <v>139.69999999999999</v>
      </c>
      <c r="DG309" s="9">
        <v>137.6</v>
      </c>
      <c r="DH309" s="9">
        <v>134.69999999999999</v>
      </c>
      <c r="DI309" s="9">
        <v>139.80000000000001</v>
      </c>
      <c r="DJ309" s="9">
        <v>140</v>
      </c>
      <c r="DK309" s="9">
        <v>136.6</v>
      </c>
      <c r="DL309" s="9">
        <v>135.9</v>
      </c>
      <c r="DM309" s="9">
        <v>136.5</v>
      </c>
      <c r="DN309" s="9">
        <v>134.1</v>
      </c>
      <c r="DO309" s="9">
        <v>134.19999999999999</v>
      </c>
      <c r="DP309" s="9">
        <v>134</v>
      </c>
      <c r="DQ309" s="9">
        <v>132.6</v>
      </c>
      <c r="DR309" s="9">
        <v>134.6</v>
      </c>
      <c r="DS309" s="9">
        <v>134.6</v>
      </c>
      <c r="DT309" s="9">
        <v>135.80000000000001</v>
      </c>
      <c r="DU309" s="9">
        <v>134.69999999999999</v>
      </c>
      <c r="DV309" s="9">
        <v>129.9</v>
      </c>
      <c r="DW309" s="9">
        <v>131.80000000000001</v>
      </c>
      <c r="DX309" s="9">
        <v>130.9</v>
      </c>
      <c r="DY309" s="9">
        <v>131.6</v>
      </c>
      <c r="DZ309" s="9">
        <v>130.9</v>
      </c>
      <c r="EA309" s="9">
        <v>129.30000000000001</v>
      </c>
      <c r="EB309" s="9">
        <v>129.1</v>
      </c>
      <c r="EC309" s="9">
        <v>127.8</v>
      </c>
      <c r="ED309" s="9">
        <v>129.4</v>
      </c>
      <c r="EE309" s="9">
        <v>129.4</v>
      </c>
      <c r="EF309" s="10">
        <v>131.30000000000001</v>
      </c>
      <c r="EG309" s="10">
        <v>131.80000000000001</v>
      </c>
      <c r="EH309" s="10">
        <v>133.6</v>
      </c>
      <c r="EI309" s="10">
        <v>134.19999999999999</v>
      </c>
      <c r="EJ309" s="69">
        <v>136</v>
      </c>
      <c r="EK309" s="69">
        <v>134.4</v>
      </c>
      <c r="EL309" s="70">
        <v>130.19999999999999</v>
      </c>
      <c r="EM309" s="70">
        <v>128.9</v>
      </c>
      <c r="EN309" s="70">
        <v>126.7</v>
      </c>
    </row>
    <row r="310" spans="1:144" x14ac:dyDescent="0.25">
      <c r="A310" s="2" t="s">
        <v>640</v>
      </c>
      <c r="B310" s="2" t="s">
        <v>641</v>
      </c>
      <c r="C310" s="5">
        <v>0.31785000000000002</v>
      </c>
      <c r="D310" s="9">
        <v>103</v>
      </c>
      <c r="E310" s="9">
        <v>103.9</v>
      </c>
      <c r="F310" s="9">
        <v>104.6</v>
      </c>
      <c r="G310" s="9">
        <v>104.8</v>
      </c>
      <c r="H310" s="9">
        <v>105.6</v>
      </c>
      <c r="I310" s="9">
        <v>104.4</v>
      </c>
      <c r="J310" s="9">
        <v>104</v>
      </c>
      <c r="K310" s="9">
        <v>104.1</v>
      </c>
      <c r="L310" s="9">
        <v>104.1</v>
      </c>
      <c r="M310" s="9">
        <v>104.1</v>
      </c>
      <c r="N310" s="9">
        <v>105.3</v>
      </c>
      <c r="O310" s="9">
        <v>104.8</v>
      </c>
      <c r="P310" s="9">
        <v>106.7</v>
      </c>
      <c r="Q310" s="9">
        <v>107.9</v>
      </c>
      <c r="R310" s="9">
        <v>108.5</v>
      </c>
      <c r="S310" s="9">
        <v>109.4</v>
      </c>
      <c r="T310" s="9">
        <v>112</v>
      </c>
      <c r="U310" s="9">
        <v>112.5</v>
      </c>
      <c r="V310" s="9">
        <v>111.5</v>
      </c>
      <c r="W310" s="9">
        <v>111.5</v>
      </c>
      <c r="X310" s="9">
        <v>112.2</v>
      </c>
      <c r="Y310" s="9">
        <v>111.9</v>
      </c>
      <c r="Z310" s="9">
        <v>111.6</v>
      </c>
      <c r="AA310" s="9">
        <v>111.8</v>
      </c>
      <c r="AB310" s="9">
        <v>115.7</v>
      </c>
      <c r="AC310" s="9">
        <v>115.2</v>
      </c>
      <c r="AD310" s="9">
        <v>116.6</v>
      </c>
      <c r="AE310" s="9">
        <v>116.2</v>
      </c>
      <c r="AF310" s="9">
        <v>116.9</v>
      </c>
      <c r="AG310" s="9">
        <v>115.2</v>
      </c>
      <c r="AH310" s="9">
        <v>116.9</v>
      </c>
      <c r="AI310" s="9">
        <v>116.3</v>
      </c>
      <c r="AJ310" s="9">
        <v>114.7</v>
      </c>
      <c r="AK310" s="9">
        <v>114.6</v>
      </c>
      <c r="AL310" s="9">
        <v>113.7</v>
      </c>
      <c r="AM310" s="9">
        <v>113.3</v>
      </c>
      <c r="AN310" s="9">
        <v>113.3</v>
      </c>
      <c r="AO310" s="9">
        <v>114.7</v>
      </c>
      <c r="AP310" s="9">
        <v>117.2</v>
      </c>
      <c r="AQ310" s="9">
        <v>118.2</v>
      </c>
      <c r="AR310" s="9">
        <v>118.2</v>
      </c>
      <c r="AS310" s="9">
        <v>117.8</v>
      </c>
      <c r="AT310" s="9">
        <v>116.8</v>
      </c>
      <c r="AU310" s="9">
        <v>116.8</v>
      </c>
      <c r="AV310" s="9">
        <v>118.1</v>
      </c>
      <c r="AW310" s="9">
        <v>120</v>
      </c>
      <c r="AX310" s="9">
        <v>119.8</v>
      </c>
      <c r="AY310" s="9">
        <v>120</v>
      </c>
      <c r="AZ310" s="9">
        <v>122.4</v>
      </c>
      <c r="BA310" s="9">
        <v>122.1</v>
      </c>
      <c r="BB310" s="9">
        <v>122.4</v>
      </c>
      <c r="BC310" s="9">
        <v>123.6</v>
      </c>
      <c r="BD310" s="9">
        <v>121.7</v>
      </c>
      <c r="BE310" s="9">
        <v>123.6</v>
      </c>
      <c r="BF310" s="9">
        <v>121.9</v>
      </c>
      <c r="BG310" s="9">
        <v>122.2</v>
      </c>
      <c r="BH310" s="9">
        <v>119.7</v>
      </c>
      <c r="BI310" s="9">
        <v>119.2</v>
      </c>
      <c r="BJ310" s="9">
        <v>119.5</v>
      </c>
      <c r="BK310" s="9">
        <v>119.1</v>
      </c>
      <c r="BL310" s="9">
        <v>119.4</v>
      </c>
      <c r="BM310" s="9">
        <v>119.9</v>
      </c>
      <c r="BN310" s="9">
        <v>120</v>
      </c>
      <c r="BO310" s="9">
        <v>121.9</v>
      </c>
      <c r="BP310" s="9">
        <v>121.8</v>
      </c>
      <c r="BQ310" s="9">
        <v>121.8</v>
      </c>
      <c r="BR310" s="9">
        <v>121.2</v>
      </c>
      <c r="BS310" s="9">
        <v>121.7</v>
      </c>
      <c r="BT310" s="9">
        <v>122.8</v>
      </c>
      <c r="BU310" s="9">
        <v>122.8</v>
      </c>
      <c r="BV310" s="9">
        <v>123.2</v>
      </c>
      <c r="BW310" s="9">
        <v>123.1</v>
      </c>
      <c r="BX310" s="9">
        <v>123.6</v>
      </c>
      <c r="BY310" s="9">
        <v>122.5</v>
      </c>
      <c r="BZ310" s="9">
        <v>123.1</v>
      </c>
      <c r="CA310" s="9">
        <v>123.8</v>
      </c>
      <c r="CB310" s="9">
        <v>123.6</v>
      </c>
      <c r="CC310" s="9">
        <v>124.4</v>
      </c>
      <c r="CD310" s="9">
        <v>123.2</v>
      </c>
      <c r="CE310" s="9">
        <v>123.2</v>
      </c>
      <c r="CF310" s="9">
        <v>123.2</v>
      </c>
      <c r="CG310" s="9">
        <v>124</v>
      </c>
      <c r="CH310" s="9">
        <v>123.5</v>
      </c>
      <c r="CI310" s="9">
        <v>123.8</v>
      </c>
      <c r="CJ310" s="9">
        <v>122.5</v>
      </c>
      <c r="CK310" s="9">
        <v>120.9</v>
      </c>
      <c r="CL310" s="9">
        <v>120</v>
      </c>
      <c r="CM310" s="9">
        <v>119.7</v>
      </c>
      <c r="CN310" s="9">
        <v>119.9</v>
      </c>
      <c r="CO310" s="9">
        <v>120.8</v>
      </c>
      <c r="CP310" s="9">
        <v>120</v>
      </c>
      <c r="CQ310" s="9">
        <v>121.1</v>
      </c>
      <c r="CR310" s="9">
        <v>120.4</v>
      </c>
      <c r="CS310" s="9">
        <v>119.8</v>
      </c>
      <c r="CT310" s="9">
        <v>119.9</v>
      </c>
      <c r="CU310" s="9">
        <v>118.9</v>
      </c>
      <c r="CV310" s="9">
        <v>119</v>
      </c>
      <c r="CW310" s="9">
        <v>119.9</v>
      </c>
      <c r="CX310" s="9">
        <v>119.6</v>
      </c>
      <c r="CY310" s="9">
        <v>119.7</v>
      </c>
      <c r="CZ310" s="9">
        <v>120.1</v>
      </c>
      <c r="DA310" s="9">
        <v>121.3</v>
      </c>
      <c r="DB310" s="9">
        <v>119.9</v>
      </c>
      <c r="DC310" s="9">
        <v>120.9</v>
      </c>
      <c r="DD310" s="9">
        <v>121.8</v>
      </c>
      <c r="DE310" s="9">
        <v>122.1</v>
      </c>
      <c r="DF310" s="9">
        <v>121.2</v>
      </c>
      <c r="DG310" s="9">
        <v>121.7</v>
      </c>
      <c r="DH310" s="9">
        <v>122.2</v>
      </c>
      <c r="DI310" s="9">
        <v>122.4</v>
      </c>
      <c r="DJ310" s="9">
        <v>119.1</v>
      </c>
      <c r="DK310" s="9">
        <v>118.5</v>
      </c>
      <c r="DL310" s="9">
        <v>120.3</v>
      </c>
      <c r="DM310" s="9">
        <v>120.3</v>
      </c>
      <c r="DN310" s="9">
        <v>120.5</v>
      </c>
      <c r="DO310" s="9">
        <v>120.6</v>
      </c>
      <c r="DP310" s="9">
        <v>121.4</v>
      </c>
      <c r="DQ310" s="9">
        <v>122.4</v>
      </c>
      <c r="DR310" s="9">
        <v>122.1</v>
      </c>
      <c r="DS310" s="9">
        <v>121.6</v>
      </c>
      <c r="DT310" s="9">
        <v>122.3</v>
      </c>
      <c r="DU310" s="9">
        <v>123</v>
      </c>
      <c r="DV310" s="9">
        <v>124.8</v>
      </c>
      <c r="DW310" s="9">
        <v>125.8</v>
      </c>
      <c r="DX310" s="9">
        <v>126.6</v>
      </c>
      <c r="DY310" s="9">
        <v>126.4</v>
      </c>
      <c r="DZ310" s="9">
        <v>126</v>
      </c>
      <c r="EA310" s="9">
        <v>126</v>
      </c>
      <c r="EB310" s="9">
        <v>125</v>
      </c>
      <c r="EC310" s="9">
        <v>125.2</v>
      </c>
      <c r="ED310" s="9">
        <v>125.1</v>
      </c>
      <c r="EE310" s="9">
        <v>126.3</v>
      </c>
      <c r="EF310" s="10">
        <v>126.4</v>
      </c>
      <c r="EG310" s="10">
        <v>126.8</v>
      </c>
      <c r="EH310" s="10">
        <v>126.6</v>
      </c>
      <c r="EI310" s="10">
        <v>127.7</v>
      </c>
      <c r="EJ310" s="69">
        <v>129.19999999999999</v>
      </c>
      <c r="EK310" s="69">
        <v>127.7</v>
      </c>
      <c r="EL310" s="70">
        <v>127.8</v>
      </c>
      <c r="EM310" s="70">
        <v>127.5</v>
      </c>
      <c r="EN310" s="70">
        <v>127.8</v>
      </c>
    </row>
    <row r="311" spans="1:144" x14ac:dyDescent="0.25">
      <c r="A311" s="2" t="s">
        <v>642</v>
      </c>
      <c r="B311" s="2" t="s">
        <v>643</v>
      </c>
      <c r="C311" s="5">
        <v>0.20737</v>
      </c>
      <c r="D311" s="9">
        <v>102.5</v>
      </c>
      <c r="E311" s="9">
        <v>103.3</v>
      </c>
      <c r="F311" s="9">
        <v>104.9</v>
      </c>
      <c r="G311" s="9">
        <v>103.8</v>
      </c>
      <c r="H311" s="9">
        <v>104.5</v>
      </c>
      <c r="I311" s="9">
        <v>103.4</v>
      </c>
      <c r="J311" s="9">
        <v>102</v>
      </c>
      <c r="K311" s="9">
        <v>102.8</v>
      </c>
      <c r="L311" s="9">
        <v>102.8</v>
      </c>
      <c r="M311" s="9">
        <v>102.5</v>
      </c>
      <c r="N311" s="9">
        <v>103.9</v>
      </c>
      <c r="O311" s="9">
        <v>104</v>
      </c>
      <c r="P311" s="9">
        <v>105.8</v>
      </c>
      <c r="Q311" s="9">
        <v>107.8</v>
      </c>
      <c r="R311" s="9">
        <v>108.8</v>
      </c>
      <c r="S311" s="9">
        <v>109.5</v>
      </c>
      <c r="T311" s="9">
        <v>112.9</v>
      </c>
      <c r="U311" s="9">
        <v>114.5</v>
      </c>
      <c r="V311" s="9">
        <v>111.5</v>
      </c>
      <c r="W311" s="9">
        <v>112</v>
      </c>
      <c r="X311" s="9">
        <v>112.4</v>
      </c>
      <c r="Y311" s="9">
        <v>112.3</v>
      </c>
      <c r="Z311" s="9">
        <v>111.6</v>
      </c>
      <c r="AA311" s="9">
        <v>112.3</v>
      </c>
      <c r="AB311" s="9">
        <v>116.1</v>
      </c>
      <c r="AC311" s="9">
        <v>115.3</v>
      </c>
      <c r="AD311" s="9">
        <v>116.6</v>
      </c>
      <c r="AE311" s="9">
        <v>116</v>
      </c>
      <c r="AF311" s="9">
        <v>117.5</v>
      </c>
      <c r="AG311" s="9">
        <v>115.4</v>
      </c>
      <c r="AH311" s="9">
        <v>117.5</v>
      </c>
      <c r="AI311" s="9">
        <v>116.6</v>
      </c>
      <c r="AJ311" s="9">
        <v>114.8</v>
      </c>
      <c r="AK311" s="9">
        <v>113.8</v>
      </c>
      <c r="AL311" s="9">
        <v>112.1</v>
      </c>
      <c r="AM311" s="9">
        <v>111.2</v>
      </c>
      <c r="AN311" s="9">
        <v>111.2</v>
      </c>
      <c r="AO311" s="9">
        <v>113.1</v>
      </c>
      <c r="AP311" s="9">
        <v>116.5</v>
      </c>
      <c r="AQ311" s="9">
        <v>118</v>
      </c>
      <c r="AR311" s="9">
        <v>118.2</v>
      </c>
      <c r="AS311" s="9">
        <v>118.4</v>
      </c>
      <c r="AT311" s="9">
        <v>117.1</v>
      </c>
      <c r="AU311" s="9">
        <v>116.9</v>
      </c>
      <c r="AV311" s="9">
        <v>118.5</v>
      </c>
      <c r="AW311" s="9">
        <v>121.5</v>
      </c>
      <c r="AX311" s="9">
        <v>121.4</v>
      </c>
      <c r="AY311" s="9">
        <v>121.6</v>
      </c>
      <c r="AZ311" s="9">
        <v>125.1</v>
      </c>
      <c r="BA311" s="9">
        <v>124.6</v>
      </c>
      <c r="BB311" s="9">
        <v>124.9</v>
      </c>
      <c r="BC311" s="9">
        <v>126.3</v>
      </c>
      <c r="BD311" s="9">
        <v>123.8</v>
      </c>
      <c r="BE311" s="9">
        <v>126.8</v>
      </c>
      <c r="BF311" s="9">
        <v>124.8</v>
      </c>
      <c r="BG311" s="9">
        <v>124.8</v>
      </c>
      <c r="BH311" s="9">
        <v>120.9</v>
      </c>
      <c r="BI311" s="9">
        <v>120.2</v>
      </c>
      <c r="BJ311" s="9">
        <v>120.6</v>
      </c>
      <c r="BK311" s="9">
        <v>119.9</v>
      </c>
      <c r="BL311" s="9">
        <v>119.4</v>
      </c>
      <c r="BM311" s="9">
        <v>120.1</v>
      </c>
      <c r="BN311" s="9">
        <v>119.9</v>
      </c>
      <c r="BO311" s="9">
        <v>123.2</v>
      </c>
      <c r="BP311" s="9">
        <v>122.9</v>
      </c>
      <c r="BQ311" s="9">
        <v>122.6</v>
      </c>
      <c r="BR311" s="9">
        <v>121.6</v>
      </c>
      <c r="BS311" s="9">
        <v>122.5</v>
      </c>
      <c r="BT311" s="9">
        <v>124</v>
      </c>
      <c r="BU311" s="9">
        <v>124</v>
      </c>
      <c r="BV311" s="9">
        <v>124.7</v>
      </c>
      <c r="BW311" s="9">
        <v>124.7</v>
      </c>
      <c r="BX311" s="9">
        <v>125.3</v>
      </c>
      <c r="BY311" s="9">
        <v>123.5</v>
      </c>
      <c r="BZ311" s="9">
        <v>124.8</v>
      </c>
      <c r="CA311" s="9">
        <v>125.4</v>
      </c>
      <c r="CB311" s="9">
        <v>125</v>
      </c>
      <c r="CC311" s="9">
        <v>126.1</v>
      </c>
      <c r="CD311" s="9">
        <v>124.3</v>
      </c>
      <c r="CE311" s="9">
        <v>124.6</v>
      </c>
      <c r="CF311" s="9">
        <v>124.4</v>
      </c>
      <c r="CG311" s="9">
        <v>125.7</v>
      </c>
      <c r="CH311" s="9">
        <v>124.9</v>
      </c>
      <c r="CI311" s="9">
        <v>125.3</v>
      </c>
      <c r="CJ311" s="9">
        <v>123.2</v>
      </c>
      <c r="CK311" s="9">
        <v>120.9</v>
      </c>
      <c r="CL311" s="9">
        <v>119.6</v>
      </c>
      <c r="CM311" s="9">
        <v>119.2</v>
      </c>
      <c r="CN311" s="9">
        <v>119.6</v>
      </c>
      <c r="CO311" s="9">
        <v>120.8</v>
      </c>
      <c r="CP311" s="9">
        <v>119.8</v>
      </c>
      <c r="CQ311" s="9">
        <v>121.5</v>
      </c>
      <c r="CR311" s="9">
        <v>120.1</v>
      </c>
      <c r="CS311" s="9">
        <v>118.9</v>
      </c>
      <c r="CT311" s="9">
        <v>118.6</v>
      </c>
      <c r="CU311" s="9">
        <v>117.5</v>
      </c>
      <c r="CV311" s="9">
        <v>117.7</v>
      </c>
      <c r="CW311" s="9">
        <v>119.7</v>
      </c>
      <c r="CX311" s="9">
        <v>118.8</v>
      </c>
      <c r="CY311" s="9">
        <v>120.4</v>
      </c>
      <c r="CZ311" s="9">
        <v>120.5</v>
      </c>
      <c r="DA311" s="9">
        <v>121.3</v>
      </c>
      <c r="DB311" s="9">
        <v>119.7</v>
      </c>
      <c r="DC311" s="9">
        <v>120.8</v>
      </c>
      <c r="DD311" s="9">
        <v>121.3</v>
      </c>
      <c r="DE311" s="9">
        <v>121.6</v>
      </c>
      <c r="DF311" s="9">
        <v>119.4</v>
      </c>
      <c r="DG311" s="9">
        <v>119</v>
      </c>
      <c r="DH311" s="9">
        <v>118.4</v>
      </c>
      <c r="DI311" s="9">
        <v>118.7</v>
      </c>
      <c r="DJ311" s="9">
        <v>114.1</v>
      </c>
      <c r="DK311" s="9">
        <v>114.1</v>
      </c>
      <c r="DL311" s="9">
        <v>116.1</v>
      </c>
      <c r="DM311" s="9">
        <v>115.6</v>
      </c>
      <c r="DN311" s="9">
        <v>115.7</v>
      </c>
      <c r="DO311" s="9">
        <v>115.4</v>
      </c>
      <c r="DP311" s="9">
        <v>116.9</v>
      </c>
      <c r="DQ311" s="9">
        <v>117.2</v>
      </c>
      <c r="DR311" s="9">
        <v>116.8</v>
      </c>
      <c r="DS311" s="9">
        <v>117.3</v>
      </c>
      <c r="DT311" s="9">
        <v>118</v>
      </c>
      <c r="DU311" s="9">
        <v>119.6</v>
      </c>
      <c r="DV311" s="9">
        <v>122.1</v>
      </c>
      <c r="DW311" s="9">
        <v>122.5</v>
      </c>
      <c r="DX311" s="9">
        <v>123.9</v>
      </c>
      <c r="DY311" s="9">
        <v>124.5</v>
      </c>
      <c r="DZ311" s="9">
        <v>124.6</v>
      </c>
      <c r="EA311" s="9">
        <v>124.4</v>
      </c>
      <c r="EB311" s="9">
        <v>122.6</v>
      </c>
      <c r="EC311" s="9">
        <v>122.9</v>
      </c>
      <c r="ED311" s="9">
        <v>122.8</v>
      </c>
      <c r="EE311" s="9">
        <v>124.2</v>
      </c>
      <c r="EF311" s="10">
        <v>123.9</v>
      </c>
      <c r="EG311" s="10">
        <v>124.4</v>
      </c>
      <c r="EH311" s="10">
        <v>124</v>
      </c>
      <c r="EI311" s="10">
        <v>125.9</v>
      </c>
      <c r="EJ311" s="69">
        <v>126</v>
      </c>
      <c r="EK311" s="69">
        <v>125.2</v>
      </c>
      <c r="EL311" s="70">
        <v>125.7</v>
      </c>
      <c r="EM311" s="70">
        <v>125.9</v>
      </c>
      <c r="EN311" s="70">
        <v>125.6</v>
      </c>
    </row>
    <row r="312" spans="1:144" x14ac:dyDescent="0.25">
      <c r="A312" s="2" t="s">
        <v>644</v>
      </c>
      <c r="B312" s="2" t="s">
        <v>645</v>
      </c>
      <c r="C312" s="5">
        <v>1.651E-2</v>
      </c>
      <c r="D312" s="9">
        <v>99.8</v>
      </c>
      <c r="E312" s="9">
        <v>102.4</v>
      </c>
      <c r="F312" s="9">
        <v>99.4</v>
      </c>
      <c r="G312" s="9">
        <v>100.8</v>
      </c>
      <c r="H312" s="9">
        <v>102.2</v>
      </c>
      <c r="I312" s="9">
        <v>101.3</v>
      </c>
      <c r="J312" s="9">
        <v>104.6</v>
      </c>
      <c r="K312" s="9">
        <v>101.1</v>
      </c>
      <c r="L312" s="9">
        <v>101.9</v>
      </c>
      <c r="M312" s="9">
        <v>104.6</v>
      </c>
      <c r="N312" s="9">
        <v>105.4</v>
      </c>
      <c r="O312" s="9">
        <v>105.9</v>
      </c>
      <c r="P312" s="9">
        <v>111.1</v>
      </c>
      <c r="Q312" s="9">
        <v>110.4</v>
      </c>
      <c r="R312" s="9">
        <v>107.7</v>
      </c>
      <c r="S312" s="9">
        <v>108.8</v>
      </c>
      <c r="T312" s="9">
        <v>108.7</v>
      </c>
      <c r="U312" s="9">
        <v>109.4</v>
      </c>
      <c r="V312" s="9">
        <v>111.2</v>
      </c>
      <c r="W312" s="9">
        <v>112.4</v>
      </c>
      <c r="X312" s="9">
        <v>112.7</v>
      </c>
      <c r="Y312" s="9">
        <v>115.1</v>
      </c>
      <c r="Z312" s="9">
        <v>111</v>
      </c>
      <c r="AA312" s="9">
        <v>109.1</v>
      </c>
      <c r="AB312" s="9">
        <v>116.3</v>
      </c>
      <c r="AC312" s="9">
        <v>112.7</v>
      </c>
      <c r="AD312" s="9">
        <v>115.1</v>
      </c>
      <c r="AE312" s="9">
        <v>112.9</v>
      </c>
      <c r="AF312" s="9">
        <v>112.8</v>
      </c>
      <c r="AG312" s="9">
        <v>113.9</v>
      </c>
      <c r="AH312" s="9">
        <v>113.6</v>
      </c>
      <c r="AI312" s="9">
        <v>113.4</v>
      </c>
      <c r="AJ312" s="9">
        <v>114.8</v>
      </c>
      <c r="AK312" s="9">
        <v>117.5</v>
      </c>
      <c r="AL312" s="9">
        <v>113.6</v>
      </c>
      <c r="AM312" s="9">
        <v>113.7</v>
      </c>
      <c r="AN312" s="9">
        <v>118.9</v>
      </c>
      <c r="AO312" s="9">
        <v>117.8</v>
      </c>
      <c r="AP312" s="9">
        <v>121</v>
      </c>
      <c r="AQ312" s="9">
        <v>121</v>
      </c>
      <c r="AR312" s="9">
        <v>119.3</v>
      </c>
      <c r="AS312" s="9">
        <v>113.5</v>
      </c>
      <c r="AT312" s="9">
        <v>109.9</v>
      </c>
      <c r="AU312" s="9">
        <v>108.4</v>
      </c>
      <c r="AV312" s="9">
        <v>112.6</v>
      </c>
      <c r="AW312" s="9">
        <v>114.2</v>
      </c>
      <c r="AX312" s="9">
        <v>113.4</v>
      </c>
      <c r="AY312" s="9">
        <v>113.4</v>
      </c>
      <c r="AZ312" s="9">
        <v>112.2</v>
      </c>
      <c r="BA312" s="9">
        <v>112.3</v>
      </c>
      <c r="BB312" s="9">
        <v>111.1</v>
      </c>
      <c r="BC312" s="9">
        <v>113.6</v>
      </c>
      <c r="BD312" s="9">
        <v>114.3</v>
      </c>
      <c r="BE312" s="9">
        <v>112.3</v>
      </c>
      <c r="BF312" s="9">
        <v>112.7</v>
      </c>
      <c r="BG312" s="9">
        <v>112.8</v>
      </c>
      <c r="BH312" s="9">
        <v>112.9</v>
      </c>
      <c r="BI312" s="9">
        <v>113.5</v>
      </c>
      <c r="BJ312" s="9">
        <v>114</v>
      </c>
      <c r="BK312" s="9">
        <v>114.3</v>
      </c>
      <c r="BL312" s="9">
        <v>114.4</v>
      </c>
      <c r="BM312" s="9">
        <v>114.5</v>
      </c>
      <c r="BN312" s="9">
        <v>114.6</v>
      </c>
      <c r="BO312" s="9">
        <v>114.3</v>
      </c>
      <c r="BP312" s="9">
        <v>115</v>
      </c>
      <c r="BQ312" s="9">
        <v>116</v>
      </c>
      <c r="BR312" s="9">
        <v>116</v>
      </c>
      <c r="BS312" s="9">
        <v>115.8</v>
      </c>
      <c r="BT312" s="9">
        <v>115.9</v>
      </c>
      <c r="BU312" s="9">
        <v>115.9</v>
      </c>
      <c r="BV312" s="9">
        <v>115.9</v>
      </c>
      <c r="BW312" s="9">
        <v>115</v>
      </c>
      <c r="BX312" s="9">
        <v>115.5</v>
      </c>
      <c r="BY312" s="9">
        <v>115.4</v>
      </c>
      <c r="BZ312" s="9">
        <v>116.3</v>
      </c>
      <c r="CA312" s="9">
        <v>115.8</v>
      </c>
      <c r="CB312" s="9">
        <v>115.6</v>
      </c>
      <c r="CC312" s="9">
        <v>115.5</v>
      </c>
      <c r="CD312" s="9">
        <v>114.2</v>
      </c>
      <c r="CE312" s="9">
        <v>114.3</v>
      </c>
      <c r="CF312" s="9">
        <v>114.3</v>
      </c>
      <c r="CG312" s="9">
        <v>114.3</v>
      </c>
      <c r="CH312" s="9">
        <v>115</v>
      </c>
      <c r="CI312" s="9">
        <v>115</v>
      </c>
      <c r="CJ312" s="9">
        <v>114.1</v>
      </c>
      <c r="CK312" s="9">
        <v>110.2</v>
      </c>
      <c r="CL312" s="9">
        <v>110.2</v>
      </c>
      <c r="CM312" s="9">
        <v>110.2</v>
      </c>
      <c r="CN312" s="9">
        <v>110.2</v>
      </c>
      <c r="CO312" s="9">
        <v>110.2</v>
      </c>
      <c r="CP312" s="9">
        <v>110.2</v>
      </c>
      <c r="CQ312" s="9">
        <v>108.6</v>
      </c>
      <c r="CR312" s="9">
        <v>110.2</v>
      </c>
      <c r="CS312" s="9">
        <v>110.2</v>
      </c>
      <c r="CT312" s="9">
        <v>110.3</v>
      </c>
      <c r="CU312" s="9">
        <v>110.3</v>
      </c>
      <c r="CV312" s="9">
        <v>110.2</v>
      </c>
      <c r="CW312" s="9">
        <v>110.2</v>
      </c>
      <c r="CX312" s="9">
        <v>110.3</v>
      </c>
      <c r="CY312" s="9">
        <v>110.3</v>
      </c>
      <c r="CZ312" s="9">
        <v>110.2</v>
      </c>
      <c r="DA312" s="9">
        <v>110.2</v>
      </c>
      <c r="DB312" s="9">
        <v>110.2</v>
      </c>
      <c r="DC312" s="9">
        <v>110.5</v>
      </c>
      <c r="DD312" s="9">
        <v>110.8</v>
      </c>
      <c r="DE312" s="9">
        <v>110.8</v>
      </c>
      <c r="DF312" s="9">
        <v>110.8</v>
      </c>
      <c r="DG312" s="9">
        <v>112.4</v>
      </c>
      <c r="DH312" s="9">
        <v>114.1</v>
      </c>
      <c r="DI312" s="9">
        <v>114.1</v>
      </c>
      <c r="DJ312" s="9">
        <v>114.2</v>
      </c>
      <c r="DK312" s="9">
        <v>101.5</v>
      </c>
      <c r="DL312" s="9">
        <v>101.5</v>
      </c>
      <c r="DM312" s="9">
        <v>101.5</v>
      </c>
      <c r="DN312" s="9">
        <v>101.6</v>
      </c>
      <c r="DO312" s="9">
        <v>101.6</v>
      </c>
      <c r="DP312" s="9">
        <v>100.6</v>
      </c>
      <c r="DQ312" s="9">
        <v>100.9</v>
      </c>
      <c r="DR312" s="9">
        <v>100.9</v>
      </c>
      <c r="DS312" s="9">
        <v>100.9</v>
      </c>
      <c r="DT312" s="9">
        <v>102.2</v>
      </c>
      <c r="DU312" s="9">
        <v>102.3</v>
      </c>
      <c r="DV312" s="9">
        <v>102.3</v>
      </c>
      <c r="DW312" s="9">
        <v>103.2</v>
      </c>
      <c r="DX312" s="9">
        <v>103.3</v>
      </c>
      <c r="DY312" s="9">
        <v>103.4</v>
      </c>
      <c r="DZ312" s="9">
        <v>103.4</v>
      </c>
      <c r="EA312" s="9">
        <v>104</v>
      </c>
      <c r="EB312" s="9">
        <v>104</v>
      </c>
      <c r="EC312" s="9">
        <v>104</v>
      </c>
      <c r="ED312" s="9">
        <v>104</v>
      </c>
      <c r="EE312" s="9">
        <v>104.2</v>
      </c>
      <c r="EF312" s="10">
        <v>108</v>
      </c>
      <c r="EG312" s="10">
        <v>108</v>
      </c>
      <c r="EH312" s="10">
        <v>108</v>
      </c>
      <c r="EI312" s="10">
        <v>108</v>
      </c>
      <c r="EJ312" s="69">
        <v>108</v>
      </c>
      <c r="EK312" s="69">
        <v>108</v>
      </c>
      <c r="EL312" s="70">
        <v>108</v>
      </c>
      <c r="EM312" s="70">
        <v>108</v>
      </c>
      <c r="EN312" s="70">
        <v>108</v>
      </c>
    </row>
    <row r="313" spans="1:144" x14ac:dyDescent="0.25">
      <c r="A313" s="2" t="s">
        <v>646</v>
      </c>
      <c r="B313" s="2" t="s">
        <v>647</v>
      </c>
      <c r="C313" s="5">
        <v>1.281E-2</v>
      </c>
      <c r="D313" s="9">
        <v>104.6</v>
      </c>
      <c r="E313" s="9">
        <v>104.8</v>
      </c>
      <c r="F313" s="9">
        <v>102.7</v>
      </c>
      <c r="G313" s="9">
        <v>106.9</v>
      </c>
      <c r="H313" s="9">
        <v>108</v>
      </c>
      <c r="I313" s="9">
        <v>107</v>
      </c>
      <c r="J313" s="9">
        <v>106.7</v>
      </c>
      <c r="K313" s="9">
        <v>106.7</v>
      </c>
      <c r="L313" s="9">
        <v>107.1</v>
      </c>
      <c r="M313" s="9">
        <v>107.2</v>
      </c>
      <c r="N313" s="9">
        <v>107.3</v>
      </c>
      <c r="O313" s="9">
        <v>106.6</v>
      </c>
      <c r="P313" s="9">
        <v>113.9</v>
      </c>
      <c r="Q313" s="9">
        <v>114.3</v>
      </c>
      <c r="R313" s="9">
        <v>114.3</v>
      </c>
      <c r="S313" s="9">
        <v>114.6</v>
      </c>
      <c r="T313" s="9">
        <v>115.1</v>
      </c>
      <c r="U313" s="9">
        <v>113.8</v>
      </c>
      <c r="V313" s="9">
        <v>114.4</v>
      </c>
      <c r="W313" s="9">
        <v>114</v>
      </c>
      <c r="X313" s="9">
        <v>115.6</v>
      </c>
      <c r="Y313" s="9">
        <v>116</v>
      </c>
      <c r="Z313" s="9">
        <v>116</v>
      </c>
      <c r="AA313" s="9">
        <v>116</v>
      </c>
      <c r="AB313" s="9">
        <v>115.3</v>
      </c>
      <c r="AC313" s="9">
        <v>115.4</v>
      </c>
      <c r="AD313" s="9">
        <v>115.2</v>
      </c>
      <c r="AE313" s="9">
        <v>115.7</v>
      </c>
      <c r="AF313" s="9">
        <v>116.8</v>
      </c>
      <c r="AG313" s="9">
        <v>115.7</v>
      </c>
      <c r="AH313" s="9">
        <v>115.2</v>
      </c>
      <c r="AI313" s="9">
        <v>116.1</v>
      </c>
      <c r="AJ313" s="9">
        <v>117.1</v>
      </c>
      <c r="AK313" s="9">
        <v>116.7</v>
      </c>
      <c r="AL313" s="9">
        <v>117.8</v>
      </c>
      <c r="AM313" s="9">
        <v>116.7</v>
      </c>
      <c r="AN313" s="9">
        <v>117</v>
      </c>
      <c r="AO313" s="9">
        <v>116.7</v>
      </c>
      <c r="AP313" s="9">
        <v>117</v>
      </c>
      <c r="AQ313" s="9">
        <v>117.5</v>
      </c>
      <c r="AR313" s="9">
        <v>117.7</v>
      </c>
      <c r="AS313" s="9">
        <v>117.9</v>
      </c>
      <c r="AT313" s="9">
        <v>118.3</v>
      </c>
      <c r="AU313" s="9">
        <v>119.7</v>
      </c>
      <c r="AV313" s="9">
        <v>119.7</v>
      </c>
      <c r="AW313" s="9">
        <v>119.3</v>
      </c>
      <c r="AX313" s="9">
        <v>118.9</v>
      </c>
      <c r="AY313" s="9">
        <v>118.5</v>
      </c>
      <c r="AZ313" s="9">
        <v>118</v>
      </c>
      <c r="BA313" s="9">
        <v>119.4</v>
      </c>
      <c r="BB313" s="9">
        <v>120.5</v>
      </c>
      <c r="BC313" s="9">
        <v>121.1</v>
      </c>
      <c r="BD313" s="9">
        <v>122.5</v>
      </c>
      <c r="BE313" s="9">
        <v>121.4</v>
      </c>
      <c r="BF313" s="9">
        <v>120.9</v>
      </c>
      <c r="BG313" s="9">
        <v>124.5</v>
      </c>
      <c r="BH313" s="9">
        <v>123.7</v>
      </c>
      <c r="BI313" s="9">
        <v>121.7</v>
      </c>
      <c r="BJ313" s="9">
        <v>121.5</v>
      </c>
      <c r="BK313" s="9">
        <v>122.2</v>
      </c>
      <c r="BL313" s="9">
        <v>125.1</v>
      </c>
      <c r="BM313" s="9">
        <v>128.69999999999999</v>
      </c>
      <c r="BN313" s="9">
        <v>128.69999999999999</v>
      </c>
      <c r="BO313" s="9">
        <v>124.2</v>
      </c>
      <c r="BP313" s="9">
        <v>124.5</v>
      </c>
      <c r="BQ313" s="9">
        <v>126.1</v>
      </c>
      <c r="BR313" s="9">
        <v>125.6</v>
      </c>
      <c r="BS313" s="9">
        <v>126.9</v>
      </c>
      <c r="BT313" s="9">
        <v>127.2</v>
      </c>
      <c r="BU313" s="9">
        <v>126.1</v>
      </c>
      <c r="BV313" s="9">
        <v>129.69999999999999</v>
      </c>
      <c r="BW313" s="9">
        <v>127.1</v>
      </c>
      <c r="BX313" s="9">
        <v>128.1</v>
      </c>
      <c r="BY313" s="9">
        <v>129.19999999999999</v>
      </c>
      <c r="BZ313" s="9">
        <v>129.19999999999999</v>
      </c>
      <c r="CA313" s="9">
        <v>130.4</v>
      </c>
      <c r="CB313" s="9">
        <v>131.1</v>
      </c>
      <c r="CC313" s="9">
        <v>130.9</v>
      </c>
      <c r="CD313" s="9">
        <v>132.19999999999999</v>
      </c>
      <c r="CE313" s="9">
        <v>130.9</v>
      </c>
      <c r="CF313" s="9">
        <v>133.4</v>
      </c>
      <c r="CG313" s="9">
        <v>132.6</v>
      </c>
      <c r="CH313" s="9">
        <v>133.1</v>
      </c>
      <c r="CI313" s="9">
        <v>130.80000000000001</v>
      </c>
      <c r="CJ313" s="9">
        <v>130.6</v>
      </c>
      <c r="CK313" s="9">
        <v>130.6</v>
      </c>
      <c r="CL313" s="9">
        <v>130.19999999999999</v>
      </c>
      <c r="CM313" s="9">
        <v>130.69999999999999</v>
      </c>
      <c r="CN313" s="9">
        <v>131.1</v>
      </c>
      <c r="CO313" s="9">
        <v>133.5</v>
      </c>
      <c r="CP313" s="9">
        <v>133</v>
      </c>
      <c r="CQ313" s="9">
        <v>134.1</v>
      </c>
      <c r="CR313" s="9">
        <v>133.9</v>
      </c>
      <c r="CS313" s="9">
        <v>134.9</v>
      </c>
      <c r="CT313" s="9">
        <v>135.30000000000001</v>
      </c>
      <c r="CU313" s="9">
        <v>135.9</v>
      </c>
      <c r="CV313" s="9">
        <v>135.9</v>
      </c>
      <c r="CW313" s="9">
        <v>132.19999999999999</v>
      </c>
      <c r="CX313" s="9">
        <v>130.5</v>
      </c>
      <c r="CY313" s="9">
        <v>133.6</v>
      </c>
      <c r="CZ313" s="9">
        <v>140.30000000000001</v>
      </c>
      <c r="DA313" s="9">
        <v>141.19999999999999</v>
      </c>
      <c r="DB313" s="9">
        <v>140.30000000000001</v>
      </c>
      <c r="DC313" s="9">
        <v>140.69999999999999</v>
      </c>
      <c r="DD313" s="9">
        <v>140.69999999999999</v>
      </c>
      <c r="DE313" s="9">
        <v>140.69999999999999</v>
      </c>
      <c r="DF313" s="9">
        <v>141</v>
      </c>
      <c r="DG313" s="9">
        <v>143.80000000000001</v>
      </c>
      <c r="DH313" s="9">
        <v>145.30000000000001</v>
      </c>
      <c r="DI313" s="9">
        <v>144</v>
      </c>
      <c r="DJ313" s="9">
        <v>138.5</v>
      </c>
      <c r="DK313" s="9">
        <v>141.4</v>
      </c>
      <c r="DL313" s="9">
        <v>138.80000000000001</v>
      </c>
      <c r="DM313" s="9">
        <v>138.30000000000001</v>
      </c>
      <c r="DN313" s="9">
        <v>139.9</v>
      </c>
      <c r="DO313" s="9">
        <v>140.69999999999999</v>
      </c>
      <c r="DP313" s="9">
        <v>141</v>
      </c>
      <c r="DQ313" s="9">
        <v>142.1</v>
      </c>
      <c r="DR313" s="9">
        <v>141.5</v>
      </c>
      <c r="DS313" s="9">
        <v>140.5</v>
      </c>
      <c r="DT313" s="9">
        <v>142.30000000000001</v>
      </c>
      <c r="DU313" s="9">
        <v>142.1</v>
      </c>
      <c r="DV313" s="9">
        <v>141.30000000000001</v>
      </c>
      <c r="DW313" s="9">
        <v>144.5</v>
      </c>
      <c r="DX313" s="9">
        <v>145.9</v>
      </c>
      <c r="DY313" s="9">
        <v>143.19999999999999</v>
      </c>
      <c r="DZ313" s="9">
        <v>138.30000000000001</v>
      </c>
      <c r="EA313" s="9">
        <v>138</v>
      </c>
      <c r="EB313" s="9">
        <v>139.6</v>
      </c>
      <c r="EC313" s="9">
        <v>141.4</v>
      </c>
      <c r="ED313" s="9">
        <v>141.6</v>
      </c>
      <c r="EE313" s="9">
        <v>146.30000000000001</v>
      </c>
      <c r="EF313" s="10">
        <v>144.30000000000001</v>
      </c>
      <c r="EG313" s="10">
        <v>148.4</v>
      </c>
      <c r="EH313" s="10">
        <v>148.4</v>
      </c>
      <c r="EI313" s="10">
        <v>148.5</v>
      </c>
      <c r="EJ313" s="69">
        <v>149.9</v>
      </c>
      <c r="EK313" s="69">
        <v>151</v>
      </c>
      <c r="EL313" s="70">
        <v>145.19999999999999</v>
      </c>
      <c r="EM313" s="70">
        <v>145.19999999999999</v>
      </c>
      <c r="EN313" s="70">
        <v>146.69999999999999</v>
      </c>
    </row>
    <row r="314" spans="1:144" x14ac:dyDescent="0.25">
      <c r="A314" s="2" t="s">
        <v>648</v>
      </c>
      <c r="B314" s="2" t="s">
        <v>649</v>
      </c>
      <c r="C314" s="5">
        <v>6.3820000000000002E-2</v>
      </c>
      <c r="D314" s="9">
        <v>103</v>
      </c>
      <c r="E314" s="9">
        <v>104</v>
      </c>
      <c r="F314" s="9">
        <v>103.7</v>
      </c>
      <c r="G314" s="9">
        <v>107.1</v>
      </c>
      <c r="H314" s="9">
        <v>107.9</v>
      </c>
      <c r="I314" s="9">
        <v>106.1</v>
      </c>
      <c r="J314" s="9">
        <v>107.6</v>
      </c>
      <c r="K314" s="9">
        <v>105.8</v>
      </c>
      <c r="L314" s="9">
        <v>105.8</v>
      </c>
      <c r="M314" s="9">
        <v>106.2</v>
      </c>
      <c r="N314" s="9">
        <v>107.4</v>
      </c>
      <c r="O314" s="9">
        <v>104.5</v>
      </c>
      <c r="P314" s="9">
        <v>103.3</v>
      </c>
      <c r="Q314" s="9">
        <v>103</v>
      </c>
      <c r="R314" s="9">
        <v>102.8</v>
      </c>
      <c r="S314" s="9">
        <v>105</v>
      </c>
      <c r="T314" s="9">
        <v>106.9</v>
      </c>
      <c r="U314" s="9">
        <v>104.4</v>
      </c>
      <c r="V314" s="9">
        <v>108.1</v>
      </c>
      <c r="W314" s="9">
        <v>106.4</v>
      </c>
      <c r="X314" s="9">
        <v>108.2</v>
      </c>
      <c r="Y314" s="9">
        <v>106.2</v>
      </c>
      <c r="Z314" s="9">
        <v>107.6</v>
      </c>
      <c r="AA314" s="9">
        <v>106.3</v>
      </c>
      <c r="AB314" s="9">
        <v>109.8</v>
      </c>
      <c r="AC314" s="9">
        <v>111.5</v>
      </c>
      <c r="AD314" s="9">
        <v>112.9</v>
      </c>
      <c r="AE314" s="9">
        <v>113.7</v>
      </c>
      <c r="AF314" s="9">
        <v>112.5</v>
      </c>
      <c r="AG314" s="9">
        <v>111.2</v>
      </c>
      <c r="AH314" s="9">
        <v>113</v>
      </c>
      <c r="AI314" s="9">
        <v>113.1</v>
      </c>
      <c r="AJ314" s="9">
        <v>110.1</v>
      </c>
      <c r="AK314" s="9">
        <v>111.9</v>
      </c>
      <c r="AL314" s="9">
        <v>113.5</v>
      </c>
      <c r="AM314" s="9">
        <v>114.6</v>
      </c>
      <c r="AN314" s="9">
        <v>112.4</v>
      </c>
      <c r="AO314" s="9">
        <v>113.4</v>
      </c>
      <c r="AP314" s="9">
        <v>113.4</v>
      </c>
      <c r="AQ314" s="9">
        <v>113.7</v>
      </c>
      <c r="AR314" s="9">
        <v>113.9</v>
      </c>
      <c r="AS314" s="9">
        <v>113.9</v>
      </c>
      <c r="AT314" s="9">
        <v>113.9</v>
      </c>
      <c r="AU314" s="9">
        <v>115.4</v>
      </c>
      <c r="AV314" s="9">
        <v>115.4</v>
      </c>
      <c r="AW314" s="9">
        <v>114.9</v>
      </c>
      <c r="AX314" s="9">
        <v>114.7</v>
      </c>
      <c r="AY314" s="9">
        <v>114.6</v>
      </c>
      <c r="AZ314" s="9">
        <v>114.9</v>
      </c>
      <c r="BA314" s="9">
        <v>115.6</v>
      </c>
      <c r="BB314" s="9">
        <v>116.1</v>
      </c>
      <c r="BC314" s="9">
        <v>115.9</v>
      </c>
      <c r="BD314" s="9">
        <v>114.5</v>
      </c>
      <c r="BE314" s="9">
        <v>114.6</v>
      </c>
      <c r="BF314" s="9">
        <v>113.1</v>
      </c>
      <c r="BG314" s="9">
        <v>114.4</v>
      </c>
      <c r="BH314" s="9">
        <v>114.4</v>
      </c>
      <c r="BI314" s="9">
        <v>114.1</v>
      </c>
      <c r="BJ314" s="9">
        <v>114.4</v>
      </c>
      <c r="BK314" s="9">
        <v>114.9</v>
      </c>
      <c r="BL314" s="9">
        <v>116.1</v>
      </c>
      <c r="BM314" s="9">
        <v>115.6</v>
      </c>
      <c r="BN314" s="9">
        <v>116.4</v>
      </c>
      <c r="BO314" s="9">
        <v>115.5</v>
      </c>
      <c r="BP314" s="9">
        <v>116</v>
      </c>
      <c r="BQ314" s="9">
        <v>116.1</v>
      </c>
      <c r="BR314" s="9">
        <v>116.5</v>
      </c>
      <c r="BS314" s="9">
        <v>116</v>
      </c>
      <c r="BT314" s="9">
        <v>116.3</v>
      </c>
      <c r="BU314" s="9">
        <v>116.6</v>
      </c>
      <c r="BV314" s="9">
        <v>115.7</v>
      </c>
      <c r="BW314" s="9">
        <v>116.1</v>
      </c>
      <c r="BX314" s="9">
        <v>116</v>
      </c>
      <c r="BY314" s="9">
        <v>116</v>
      </c>
      <c r="BZ314" s="9">
        <v>115</v>
      </c>
      <c r="CA314" s="9">
        <v>116.5</v>
      </c>
      <c r="CB314" s="9">
        <v>116.5</v>
      </c>
      <c r="CC314" s="9">
        <v>116.2</v>
      </c>
      <c r="CD314" s="9">
        <v>116.4</v>
      </c>
      <c r="CE314" s="9">
        <v>116.1</v>
      </c>
      <c r="CF314" s="9">
        <v>116.4</v>
      </c>
      <c r="CG314" s="9">
        <v>116.2</v>
      </c>
      <c r="CH314" s="9">
        <v>116.3</v>
      </c>
      <c r="CI314" s="9">
        <v>117.1</v>
      </c>
      <c r="CJ314" s="9">
        <v>117.6</v>
      </c>
      <c r="CK314" s="9">
        <v>117.8</v>
      </c>
      <c r="CL314" s="9">
        <v>117.8</v>
      </c>
      <c r="CM314" s="9">
        <v>118.1</v>
      </c>
      <c r="CN314" s="9">
        <v>116.6</v>
      </c>
      <c r="CO314" s="9">
        <v>117</v>
      </c>
      <c r="CP314" s="9">
        <v>116.2</v>
      </c>
      <c r="CQ314" s="9">
        <v>116.6</v>
      </c>
      <c r="CR314" s="9">
        <v>117.3</v>
      </c>
      <c r="CS314" s="9">
        <v>117.7</v>
      </c>
      <c r="CT314" s="9">
        <v>119</v>
      </c>
      <c r="CU314" s="9">
        <v>117.8</v>
      </c>
      <c r="CV314" s="9">
        <v>117.8</v>
      </c>
      <c r="CW314" s="9">
        <v>117.6</v>
      </c>
      <c r="CX314" s="9">
        <v>119.6</v>
      </c>
      <c r="CY314" s="9">
        <v>119.5</v>
      </c>
      <c r="CZ314" s="9">
        <v>119.7</v>
      </c>
      <c r="DA314" s="9">
        <v>122.5</v>
      </c>
      <c r="DB314" s="9">
        <v>121.2</v>
      </c>
      <c r="DC314" s="9">
        <v>122.8</v>
      </c>
      <c r="DD314" s="9">
        <v>124.8</v>
      </c>
      <c r="DE314" s="9">
        <v>125.5</v>
      </c>
      <c r="DF314" s="9">
        <v>128.1</v>
      </c>
      <c r="DG314" s="9">
        <v>130.1</v>
      </c>
      <c r="DH314" s="9">
        <v>133</v>
      </c>
      <c r="DI314" s="9">
        <v>133.69999999999999</v>
      </c>
      <c r="DJ314" s="9">
        <v>133.80000000000001</v>
      </c>
      <c r="DK314" s="9">
        <v>134.80000000000001</v>
      </c>
      <c r="DL314" s="9">
        <v>138</v>
      </c>
      <c r="DM314" s="9">
        <v>138.5</v>
      </c>
      <c r="DN314" s="9">
        <v>139.1</v>
      </c>
      <c r="DO314" s="9">
        <v>139.9</v>
      </c>
      <c r="DP314" s="9">
        <v>139.1</v>
      </c>
      <c r="DQ314" s="9">
        <v>142.1</v>
      </c>
      <c r="DR314" s="9">
        <v>142.19999999999999</v>
      </c>
      <c r="DS314" s="9">
        <v>138.4</v>
      </c>
      <c r="DT314" s="9">
        <v>138.69999999999999</v>
      </c>
      <c r="DU314" s="9">
        <v>137.19999999999999</v>
      </c>
      <c r="DV314" s="9">
        <v>138.19999999999999</v>
      </c>
      <c r="DW314" s="9">
        <v>140.9</v>
      </c>
      <c r="DX314" s="9">
        <v>139.4</v>
      </c>
      <c r="DY314" s="9">
        <v>137.6</v>
      </c>
      <c r="DZ314" s="9">
        <v>135.69999999999999</v>
      </c>
      <c r="EA314" s="9">
        <v>136.5</v>
      </c>
      <c r="EB314" s="9">
        <v>136.30000000000001</v>
      </c>
      <c r="EC314" s="9">
        <v>136.1</v>
      </c>
      <c r="ED314" s="9">
        <v>136.1</v>
      </c>
      <c r="EE314" s="9">
        <v>136.19999999999999</v>
      </c>
      <c r="EF314" s="10">
        <v>136.9</v>
      </c>
      <c r="EG314" s="10">
        <v>136.5</v>
      </c>
      <c r="EH314" s="10">
        <v>136.6</v>
      </c>
      <c r="EI314" s="10">
        <v>136.6</v>
      </c>
      <c r="EJ314" s="69">
        <v>137.9</v>
      </c>
      <c r="EK314" s="69">
        <v>137.6</v>
      </c>
      <c r="EL314" s="70">
        <v>137.1</v>
      </c>
      <c r="EM314" s="70">
        <v>135</v>
      </c>
      <c r="EN314" s="70">
        <v>137.6</v>
      </c>
    </row>
    <row r="315" spans="1:144" x14ac:dyDescent="0.25">
      <c r="A315" s="2" t="s">
        <v>650</v>
      </c>
      <c r="B315" s="2" t="s">
        <v>651</v>
      </c>
      <c r="C315" s="5">
        <v>1.7340000000000001E-2</v>
      </c>
      <c r="D315" s="9">
        <v>111.3</v>
      </c>
      <c r="E315" s="9">
        <v>110.6</v>
      </c>
      <c r="F315" s="9">
        <v>111.1</v>
      </c>
      <c r="G315" s="9">
        <v>110.6</v>
      </c>
      <c r="H315" s="9">
        <v>111.5</v>
      </c>
      <c r="I315" s="9">
        <v>111.6</v>
      </c>
      <c r="J315" s="9">
        <v>113.2</v>
      </c>
      <c r="K315" s="9">
        <v>113.1</v>
      </c>
      <c r="L315" s="9">
        <v>113.1</v>
      </c>
      <c r="M315" s="9">
        <v>112.3</v>
      </c>
      <c r="N315" s="9">
        <v>112.8</v>
      </c>
      <c r="O315" s="9">
        <v>113.8</v>
      </c>
      <c r="P315" s="9">
        <v>119.8</v>
      </c>
      <c r="Q315" s="9">
        <v>119.3</v>
      </c>
      <c r="R315" s="9">
        <v>121.7</v>
      </c>
      <c r="S315" s="9">
        <v>120.8</v>
      </c>
      <c r="T315" s="9">
        <v>122.2</v>
      </c>
      <c r="U315" s="9">
        <v>120.5</v>
      </c>
      <c r="V315" s="9">
        <v>123.1</v>
      </c>
      <c r="W315" s="9">
        <v>120.9</v>
      </c>
      <c r="X315" s="9">
        <v>121</v>
      </c>
      <c r="Y315" s="9">
        <v>122</v>
      </c>
      <c r="Z315" s="9">
        <v>124.1</v>
      </c>
      <c r="AA315" s="9">
        <v>125.6</v>
      </c>
      <c r="AB315" s="9">
        <v>131.6</v>
      </c>
      <c r="AC315" s="9">
        <v>130.1</v>
      </c>
      <c r="AD315" s="9">
        <v>131.80000000000001</v>
      </c>
      <c r="AE315" s="9">
        <v>131.1</v>
      </c>
      <c r="AF315" s="9">
        <v>130.80000000000001</v>
      </c>
      <c r="AG315" s="9">
        <v>128.19999999999999</v>
      </c>
      <c r="AH315" s="9">
        <v>127.9</v>
      </c>
      <c r="AI315" s="9">
        <v>128.1</v>
      </c>
      <c r="AJ315" s="9">
        <v>129.1</v>
      </c>
      <c r="AK315" s="9">
        <v>128.6</v>
      </c>
      <c r="AL315" s="9">
        <v>130.5</v>
      </c>
      <c r="AM315" s="9">
        <v>130.6</v>
      </c>
      <c r="AN315" s="9">
        <v>134.30000000000001</v>
      </c>
      <c r="AO315" s="9">
        <v>133.6</v>
      </c>
      <c r="AP315" s="9">
        <v>135.30000000000001</v>
      </c>
      <c r="AQ315" s="9">
        <v>133.80000000000001</v>
      </c>
      <c r="AR315" s="9">
        <v>132.69999999999999</v>
      </c>
      <c r="AS315" s="9">
        <v>129</v>
      </c>
      <c r="AT315" s="9">
        <v>128.19999999999999</v>
      </c>
      <c r="AU315" s="9">
        <v>126.2</v>
      </c>
      <c r="AV315" s="9">
        <v>128</v>
      </c>
      <c r="AW315" s="9">
        <v>128.30000000000001</v>
      </c>
      <c r="AX315" s="9">
        <v>126.8</v>
      </c>
      <c r="AY315" s="9">
        <v>128.30000000000001</v>
      </c>
      <c r="AZ315" s="9">
        <v>129.80000000000001</v>
      </c>
      <c r="BA315" s="9">
        <v>128</v>
      </c>
      <c r="BB315" s="9">
        <v>128.4</v>
      </c>
      <c r="BC315" s="9">
        <v>130.69999999999999</v>
      </c>
      <c r="BD315" s="9">
        <v>129.1</v>
      </c>
      <c r="BE315" s="9">
        <v>129.9</v>
      </c>
      <c r="BF315" s="9">
        <v>129.6</v>
      </c>
      <c r="BG315" s="9">
        <v>127.4</v>
      </c>
      <c r="BH315" s="9">
        <v>129</v>
      </c>
      <c r="BI315" s="9">
        <v>129.4</v>
      </c>
      <c r="BJ315" s="9">
        <v>129.30000000000001</v>
      </c>
      <c r="BK315" s="9">
        <v>127.7</v>
      </c>
      <c r="BL315" s="9">
        <v>131.5</v>
      </c>
      <c r="BM315" s="9">
        <v>132.19999999999999</v>
      </c>
      <c r="BN315" s="9">
        <v>133.19999999999999</v>
      </c>
      <c r="BO315" s="9">
        <v>134</v>
      </c>
      <c r="BP315" s="9">
        <v>134.30000000000001</v>
      </c>
      <c r="BQ315" s="9">
        <v>134.5</v>
      </c>
      <c r="BR315" s="9">
        <v>135.69999999999999</v>
      </c>
      <c r="BS315" s="9">
        <v>134.80000000000001</v>
      </c>
      <c r="BT315" s="9">
        <v>135.80000000000001</v>
      </c>
      <c r="BU315" s="9">
        <v>136.1</v>
      </c>
      <c r="BV315" s="9">
        <v>135.80000000000001</v>
      </c>
      <c r="BW315" s="9">
        <v>134.80000000000001</v>
      </c>
      <c r="BX315" s="9">
        <v>135.5</v>
      </c>
      <c r="BY315" s="9">
        <v>136.69999999999999</v>
      </c>
      <c r="BZ315" s="9">
        <v>135.19999999999999</v>
      </c>
      <c r="CA315" s="9">
        <v>135</v>
      </c>
      <c r="CB315" s="9">
        <v>136</v>
      </c>
      <c r="CC315" s="9">
        <v>137</v>
      </c>
      <c r="CD315" s="9">
        <v>135.9</v>
      </c>
      <c r="CE315" s="9">
        <v>134.4</v>
      </c>
      <c r="CF315" s="9">
        <v>134.4</v>
      </c>
      <c r="CG315" s="9">
        <v>135.30000000000001</v>
      </c>
      <c r="CH315" s="9">
        <v>134.19999999999999</v>
      </c>
      <c r="CI315" s="9">
        <v>134.1</v>
      </c>
      <c r="CJ315" s="9">
        <v>133.80000000000001</v>
      </c>
      <c r="CK315" s="9">
        <v>134.5</v>
      </c>
      <c r="CL315" s="9">
        <v>133.6</v>
      </c>
      <c r="CM315" s="9">
        <v>133.1</v>
      </c>
      <c r="CN315" s="9">
        <v>136.19999999999999</v>
      </c>
      <c r="CO315" s="9">
        <v>135.19999999999999</v>
      </c>
      <c r="CP315" s="9">
        <v>136.1</v>
      </c>
      <c r="CQ315" s="9">
        <v>135.19999999999999</v>
      </c>
      <c r="CR315" s="9">
        <v>135.1</v>
      </c>
      <c r="CS315" s="9">
        <v>135.19999999999999</v>
      </c>
      <c r="CT315" s="9">
        <v>135.9</v>
      </c>
      <c r="CU315" s="9">
        <v>135.1</v>
      </c>
      <c r="CV315" s="9">
        <v>134.5</v>
      </c>
      <c r="CW315" s="9">
        <v>130.19999999999999</v>
      </c>
      <c r="CX315" s="9">
        <v>130.4</v>
      </c>
      <c r="CY315" s="9">
        <v>110.6</v>
      </c>
      <c r="CZ315" s="9">
        <v>111.5</v>
      </c>
      <c r="DA315" s="9">
        <v>112.3</v>
      </c>
      <c r="DB315" s="9">
        <v>112.5</v>
      </c>
      <c r="DC315" s="9">
        <v>110</v>
      </c>
      <c r="DD315" s="9">
        <v>112.8</v>
      </c>
      <c r="DE315" s="9">
        <v>112</v>
      </c>
      <c r="DF315" s="9">
        <v>112.7</v>
      </c>
      <c r="DG315" s="9">
        <v>115.6</v>
      </c>
      <c r="DH315" s="9">
        <v>119.5</v>
      </c>
      <c r="DI315" s="9">
        <v>115.9</v>
      </c>
      <c r="DJ315" s="9">
        <v>114.6</v>
      </c>
      <c r="DK315" s="9">
        <v>110.4</v>
      </c>
      <c r="DL315" s="9">
        <v>110.4</v>
      </c>
      <c r="DM315" s="9">
        <v>113.9</v>
      </c>
      <c r="DN315" s="9">
        <v>113.5</v>
      </c>
      <c r="DO315" s="9">
        <v>115.7</v>
      </c>
      <c r="DP315" s="9">
        <v>114.9</v>
      </c>
      <c r="DQ315" s="9">
        <v>117.4</v>
      </c>
      <c r="DR315" s="9">
        <v>115.8</v>
      </c>
      <c r="DS315" s="9">
        <v>116.7</v>
      </c>
      <c r="DT315" s="9">
        <v>117.1</v>
      </c>
      <c r="DU315" s="9">
        <v>115.8</v>
      </c>
      <c r="DV315" s="9">
        <v>117.9</v>
      </c>
      <c r="DW315" s="9">
        <v>117.9</v>
      </c>
      <c r="DX315" s="9">
        <v>120.7</v>
      </c>
      <c r="DY315" s="9">
        <v>118.6</v>
      </c>
      <c r="DZ315" s="9">
        <v>119.4</v>
      </c>
      <c r="EA315" s="9">
        <v>118.2</v>
      </c>
      <c r="EB315" s="9">
        <v>121.3</v>
      </c>
      <c r="EC315" s="9">
        <v>121.1</v>
      </c>
      <c r="ED315" s="9">
        <v>120.4</v>
      </c>
      <c r="EE315" s="9">
        <v>121</v>
      </c>
      <c r="EF315" s="10">
        <v>121.9</v>
      </c>
      <c r="EG315" s="10">
        <v>121.3</v>
      </c>
      <c r="EH315" s="10">
        <v>122.2</v>
      </c>
      <c r="EI315" s="10">
        <v>120.6</v>
      </c>
      <c r="EJ315" s="69">
        <v>139.80000000000001</v>
      </c>
      <c r="EK315" s="69">
        <v>123</v>
      </c>
      <c r="EL315" s="70">
        <v>123.8</v>
      </c>
      <c r="EM315" s="70">
        <v>124.8</v>
      </c>
      <c r="EN315" s="70">
        <v>123.6</v>
      </c>
    </row>
    <row r="316" spans="1:144" x14ac:dyDescent="0.25">
      <c r="A316" s="2" t="s">
        <v>652</v>
      </c>
      <c r="B316" s="2" t="s">
        <v>653</v>
      </c>
      <c r="C316" s="5">
        <v>0.77181</v>
      </c>
      <c r="D316" s="9">
        <v>107</v>
      </c>
      <c r="E316" s="9">
        <v>108.6</v>
      </c>
      <c r="F316" s="9">
        <v>107.3</v>
      </c>
      <c r="G316" s="9">
        <v>108.7</v>
      </c>
      <c r="H316" s="9">
        <v>109.5</v>
      </c>
      <c r="I316" s="9">
        <v>109.9</v>
      </c>
      <c r="J316" s="9">
        <v>111.1</v>
      </c>
      <c r="K316" s="9">
        <v>112.8</v>
      </c>
      <c r="L316" s="9">
        <v>113.3</v>
      </c>
      <c r="M316" s="9">
        <v>114.5</v>
      </c>
      <c r="N316" s="9">
        <v>114.2</v>
      </c>
      <c r="O316" s="9">
        <v>114</v>
      </c>
      <c r="P316" s="9">
        <v>114.8</v>
      </c>
      <c r="Q316" s="9">
        <v>115.3</v>
      </c>
      <c r="R316" s="9">
        <v>116.2</v>
      </c>
      <c r="S316" s="9">
        <v>117.4</v>
      </c>
      <c r="T316" s="9">
        <v>118.5</v>
      </c>
      <c r="U316" s="9">
        <v>118</v>
      </c>
      <c r="V316" s="9">
        <v>117.9</v>
      </c>
      <c r="W316" s="9">
        <v>121.3</v>
      </c>
      <c r="X316" s="9">
        <v>121.1</v>
      </c>
      <c r="Y316" s="9">
        <v>121.6</v>
      </c>
      <c r="Z316" s="9">
        <v>122.2</v>
      </c>
      <c r="AA316" s="9">
        <v>120.8</v>
      </c>
      <c r="AB316" s="9">
        <v>121</v>
      </c>
      <c r="AC316" s="9">
        <v>124.2</v>
      </c>
      <c r="AD316" s="9">
        <v>124.5</v>
      </c>
      <c r="AE316" s="9">
        <v>125.4</v>
      </c>
      <c r="AF316" s="9">
        <v>124.2</v>
      </c>
      <c r="AG316" s="9">
        <v>123.2</v>
      </c>
      <c r="AH316" s="9">
        <v>125.2</v>
      </c>
      <c r="AI316" s="9">
        <v>125.3</v>
      </c>
      <c r="AJ316" s="9">
        <v>125.3</v>
      </c>
      <c r="AK316" s="9">
        <v>125.9</v>
      </c>
      <c r="AL316" s="9">
        <v>124.9</v>
      </c>
      <c r="AM316" s="9">
        <v>125.9</v>
      </c>
      <c r="AN316" s="9">
        <v>125.3</v>
      </c>
      <c r="AO316" s="9">
        <v>131.1</v>
      </c>
      <c r="AP316" s="9">
        <v>131</v>
      </c>
      <c r="AQ316" s="9">
        <v>131.80000000000001</v>
      </c>
      <c r="AR316" s="9">
        <v>131.1</v>
      </c>
      <c r="AS316" s="9">
        <v>130</v>
      </c>
      <c r="AT316" s="9">
        <v>130.5</v>
      </c>
      <c r="AU316" s="9">
        <v>130.5</v>
      </c>
      <c r="AV316" s="9">
        <v>129.4</v>
      </c>
      <c r="AW316" s="9">
        <v>129.30000000000001</v>
      </c>
      <c r="AX316" s="9">
        <v>129.5</v>
      </c>
      <c r="AY316" s="9">
        <v>130.19999999999999</v>
      </c>
      <c r="AZ316" s="9">
        <v>129.80000000000001</v>
      </c>
      <c r="BA316" s="9">
        <v>129.5</v>
      </c>
      <c r="BB316" s="9">
        <v>128.30000000000001</v>
      </c>
      <c r="BC316" s="9">
        <v>129.9</v>
      </c>
      <c r="BD316" s="9">
        <v>130.69999999999999</v>
      </c>
      <c r="BE316" s="9">
        <v>131.80000000000001</v>
      </c>
      <c r="BF316" s="9">
        <v>128.5</v>
      </c>
      <c r="BG316" s="9">
        <v>128.69999999999999</v>
      </c>
      <c r="BH316" s="9">
        <v>129.6</v>
      </c>
      <c r="BI316" s="9">
        <v>130.1</v>
      </c>
      <c r="BJ316" s="9">
        <v>130.69999999999999</v>
      </c>
      <c r="BK316" s="9">
        <v>130</v>
      </c>
      <c r="BL316" s="9">
        <v>130.69999999999999</v>
      </c>
      <c r="BM316" s="9">
        <v>131.1</v>
      </c>
      <c r="BN316" s="9">
        <v>131.80000000000001</v>
      </c>
      <c r="BO316" s="9">
        <v>131.69999999999999</v>
      </c>
      <c r="BP316" s="9">
        <v>132.19999999999999</v>
      </c>
      <c r="BQ316" s="9">
        <v>132.69999999999999</v>
      </c>
      <c r="BR316" s="9">
        <v>131.69999999999999</v>
      </c>
      <c r="BS316" s="9">
        <v>130.6</v>
      </c>
      <c r="BT316" s="9">
        <v>131.4</v>
      </c>
      <c r="BU316" s="9">
        <v>130.6</v>
      </c>
      <c r="BV316" s="9">
        <v>131.6</v>
      </c>
      <c r="BW316" s="9">
        <v>131.4</v>
      </c>
      <c r="BX316" s="9">
        <v>132</v>
      </c>
      <c r="BY316" s="9">
        <v>133.4</v>
      </c>
      <c r="BZ316" s="9">
        <v>132.69999999999999</v>
      </c>
      <c r="CA316" s="9">
        <v>132.4</v>
      </c>
      <c r="CB316" s="9">
        <v>133.30000000000001</v>
      </c>
      <c r="CC316" s="9">
        <v>132.4</v>
      </c>
      <c r="CD316" s="9">
        <v>132.5</v>
      </c>
      <c r="CE316" s="9">
        <v>133.9</v>
      </c>
      <c r="CF316" s="9">
        <v>134.4</v>
      </c>
      <c r="CG316" s="9">
        <v>134.19999999999999</v>
      </c>
      <c r="CH316" s="9">
        <v>136.19999999999999</v>
      </c>
      <c r="CI316" s="9">
        <v>135.1</v>
      </c>
      <c r="CJ316" s="9">
        <v>133.6</v>
      </c>
      <c r="CK316" s="9">
        <v>134.69999999999999</v>
      </c>
      <c r="CL316" s="9">
        <v>134.5</v>
      </c>
      <c r="CM316" s="9">
        <v>135</v>
      </c>
      <c r="CN316" s="9">
        <v>134.30000000000001</v>
      </c>
      <c r="CO316" s="9">
        <v>134.1</v>
      </c>
      <c r="CP316" s="9">
        <v>133.69999999999999</v>
      </c>
      <c r="CQ316" s="9">
        <v>133.1</v>
      </c>
      <c r="CR316" s="9">
        <v>133</v>
      </c>
      <c r="CS316" s="9">
        <v>132.80000000000001</v>
      </c>
      <c r="CT316" s="9">
        <v>132.69999999999999</v>
      </c>
      <c r="CU316" s="9">
        <v>132.80000000000001</v>
      </c>
      <c r="CV316" s="9">
        <v>132.6</v>
      </c>
      <c r="CW316" s="9">
        <v>133.1</v>
      </c>
      <c r="CX316" s="9">
        <v>134.1</v>
      </c>
      <c r="CY316" s="9">
        <v>134.30000000000001</v>
      </c>
      <c r="CZ316" s="9">
        <v>133.6</v>
      </c>
      <c r="DA316" s="9">
        <v>133.9</v>
      </c>
      <c r="DB316" s="9">
        <v>133.69999999999999</v>
      </c>
      <c r="DC316" s="9">
        <v>134.69999999999999</v>
      </c>
      <c r="DD316" s="9">
        <v>135.30000000000001</v>
      </c>
      <c r="DE316" s="9">
        <v>136.30000000000001</v>
      </c>
      <c r="DF316" s="9">
        <v>136.19999999999999</v>
      </c>
      <c r="DG316" s="9">
        <v>137.69999999999999</v>
      </c>
      <c r="DH316" s="9">
        <v>138.4</v>
      </c>
      <c r="DI316" s="9">
        <v>138.30000000000001</v>
      </c>
      <c r="DJ316" s="9">
        <v>138.69999999999999</v>
      </c>
      <c r="DK316" s="9">
        <v>140.19999999999999</v>
      </c>
      <c r="DL316" s="9">
        <v>140.80000000000001</v>
      </c>
      <c r="DM316" s="9">
        <v>140.69999999999999</v>
      </c>
      <c r="DN316" s="9">
        <v>141.4</v>
      </c>
      <c r="DO316" s="9">
        <v>142.1</v>
      </c>
      <c r="DP316" s="9">
        <v>142.5</v>
      </c>
      <c r="DQ316" s="9">
        <v>141.9</v>
      </c>
      <c r="DR316" s="9">
        <v>142.9</v>
      </c>
      <c r="DS316" s="9">
        <v>144.4</v>
      </c>
      <c r="DT316" s="9">
        <v>146</v>
      </c>
      <c r="DU316" s="9">
        <v>141.69999999999999</v>
      </c>
      <c r="DV316" s="9">
        <v>142</v>
      </c>
      <c r="DW316" s="9">
        <v>143.19999999999999</v>
      </c>
      <c r="DX316" s="9">
        <v>144.1</v>
      </c>
      <c r="DY316" s="9">
        <v>143.4</v>
      </c>
      <c r="DZ316" s="9">
        <v>142.9</v>
      </c>
      <c r="EA316" s="9">
        <v>143</v>
      </c>
      <c r="EB316" s="9">
        <v>143.1</v>
      </c>
      <c r="EC316" s="9">
        <v>143.1</v>
      </c>
      <c r="ED316" s="9">
        <v>142.6</v>
      </c>
      <c r="EE316" s="9">
        <v>143</v>
      </c>
      <c r="EF316" s="10">
        <v>143.9</v>
      </c>
      <c r="EG316" s="10">
        <v>145</v>
      </c>
      <c r="EH316" s="10">
        <v>145.1</v>
      </c>
      <c r="EI316" s="10">
        <v>144.6</v>
      </c>
      <c r="EJ316" s="69">
        <v>144.80000000000001</v>
      </c>
      <c r="EK316" s="69">
        <v>145</v>
      </c>
      <c r="EL316" s="70">
        <v>147.1</v>
      </c>
      <c r="EM316" s="70">
        <v>147.6</v>
      </c>
      <c r="EN316" s="70">
        <v>147.69999999999999</v>
      </c>
    </row>
    <row r="317" spans="1:144" x14ac:dyDescent="0.25">
      <c r="A317" s="2" t="s">
        <v>654</v>
      </c>
      <c r="B317" s="2" t="s">
        <v>655</v>
      </c>
      <c r="C317" s="5">
        <v>0.12417</v>
      </c>
      <c r="D317" s="9">
        <v>109.5</v>
      </c>
      <c r="E317" s="9">
        <v>108.5</v>
      </c>
      <c r="F317" s="9">
        <v>109.1</v>
      </c>
      <c r="G317" s="9">
        <v>113.3</v>
      </c>
      <c r="H317" s="9">
        <v>112.2</v>
      </c>
      <c r="I317" s="9">
        <v>108.3</v>
      </c>
      <c r="J317" s="9">
        <v>107.7</v>
      </c>
      <c r="K317" s="9">
        <v>109.3</v>
      </c>
      <c r="L317" s="9">
        <v>113.9</v>
      </c>
      <c r="M317" s="9">
        <v>111.8</v>
      </c>
      <c r="N317" s="9">
        <v>111.8</v>
      </c>
      <c r="O317" s="9">
        <v>111.8</v>
      </c>
      <c r="P317" s="9">
        <v>112.7</v>
      </c>
      <c r="Q317" s="9">
        <v>111.3</v>
      </c>
      <c r="R317" s="9">
        <v>114</v>
      </c>
      <c r="S317" s="9">
        <v>113.3</v>
      </c>
      <c r="T317" s="9">
        <v>117</v>
      </c>
      <c r="U317" s="9">
        <v>113.1</v>
      </c>
      <c r="V317" s="9">
        <v>117.2</v>
      </c>
      <c r="W317" s="9">
        <v>119.5</v>
      </c>
      <c r="X317" s="9">
        <v>119.2</v>
      </c>
      <c r="Y317" s="9">
        <v>115.1</v>
      </c>
      <c r="Z317" s="9">
        <v>118.3</v>
      </c>
      <c r="AA317" s="9">
        <v>113.1</v>
      </c>
      <c r="AB317" s="9">
        <v>113.8</v>
      </c>
      <c r="AC317" s="9">
        <v>119.8</v>
      </c>
      <c r="AD317" s="9">
        <v>120</v>
      </c>
      <c r="AE317" s="9">
        <v>123.6</v>
      </c>
      <c r="AF317" s="9">
        <v>118.7</v>
      </c>
      <c r="AG317" s="9">
        <v>118.1</v>
      </c>
      <c r="AH317" s="9">
        <v>117.7</v>
      </c>
      <c r="AI317" s="9">
        <v>118.3</v>
      </c>
      <c r="AJ317" s="9">
        <v>118.3</v>
      </c>
      <c r="AK317" s="9">
        <v>117.6</v>
      </c>
      <c r="AL317" s="9">
        <v>125.3</v>
      </c>
      <c r="AM317" s="9">
        <v>122.6</v>
      </c>
      <c r="AN317" s="9">
        <v>118</v>
      </c>
      <c r="AO317" s="9">
        <v>119</v>
      </c>
      <c r="AP317" s="9">
        <v>120.6</v>
      </c>
      <c r="AQ317" s="9">
        <v>120</v>
      </c>
      <c r="AR317" s="9">
        <v>117.4</v>
      </c>
      <c r="AS317" s="9">
        <v>119.1</v>
      </c>
      <c r="AT317" s="9">
        <v>120.1</v>
      </c>
      <c r="AU317" s="9">
        <v>121</v>
      </c>
      <c r="AV317" s="9">
        <v>118.2</v>
      </c>
      <c r="AW317" s="9">
        <v>120.5</v>
      </c>
      <c r="AX317" s="9">
        <v>122.3</v>
      </c>
      <c r="AY317" s="9">
        <v>122.5</v>
      </c>
      <c r="AZ317" s="9">
        <v>121.8</v>
      </c>
      <c r="BA317" s="9">
        <v>123.6</v>
      </c>
      <c r="BB317" s="9">
        <v>123.2</v>
      </c>
      <c r="BC317" s="9">
        <v>126.6</v>
      </c>
      <c r="BD317" s="9">
        <v>124.5</v>
      </c>
      <c r="BE317" s="9">
        <v>124.3</v>
      </c>
      <c r="BF317" s="9">
        <v>122.7</v>
      </c>
      <c r="BG317" s="9">
        <v>120</v>
      </c>
      <c r="BH317" s="9">
        <v>121.8</v>
      </c>
      <c r="BI317" s="9">
        <v>121.6</v>
      </c>
      <c r="BJ317" s="9">
        <v>122.6</v>
      </c>
      <c r="BK317" s="9">
        <v>122</v>
      </c>
      <c r="BL317" s="9">
        <v>120.7</v>
      </c>
      <c r="BM317" s="9">
        <v>121.2</v>
      </c>
      <c r="BN317" s="9">
        <v>119.6</v>
      </c>
      <c r="BO317" s="9">
        <v>119.5</v>
      </c>
      <c r="BP317" s="9">
        <v>120.5</v>
      </c>
      <c r="BQ317" s="9">
        <v>119.1</v>
      </c>
      <c r="BR317" s="9">
        <v>120.9</v>
      </c>
      <c r="BS317" s="9">
        <v>122.9</v>
      </c>
      <c r="BT317" s="9">
        <v>121.2</v>
      </c>
      <c r="BU317" s="9">
        <v>120.3</v>
      </c>
      <c r="BV317" s="9">
        <v>120.1</v>
      </c>
      <c r="BW317" s="9">
        <v>120</v>
      </c>
      <c r="BX317" s="9">
        <v>121.3</v>
      </c>
      <c r="BY317" s="9">
        <v>123.7</v>
      </c>
      <c r="BZ317" s="9">
        <v>123.4</v>
      </c>
      <c r="CA317" s="9">
        <v>122.8</v>
      </c>
      <c r="CB317" s="9">
        <v>122.7</v>
      </c>
      <c r="CC317" s="9">
        <v>122.9</v>
      </c>
      <c r="CD317" s="9">
        <v>123.6</v>
      </c>
      <c r="CE317" s="9">
        <v>127.4</v>
      </c>
      <c r="CF317" s="9">
        <v>127.3</v>
      </c>
      <c r="CG317" s="9">
        <v>125.5</v>
      </c>
      <c r="CH317" s="9">
        <v>127.6</v>
      </c>
      <c r="CI317" s="9">
        <v>126.2</v>
      </c>
      <c r="CJ317" s="9">
        <v>125.6</v>
      </c>
      <c r="CK317" s="9">
        <v>126.4</v>
      </c>
      <c r="CL317" s="9">
        <v>126.2</v>
      </c>
      <c r="CM317" s="9">
        <v>124.9</v>
      </c>
      <c r="CN317" s="9">
        <v>120.1</v>
      </c>
      <c r="CO317" s="9">
        <v>120</v>
      </c>
      <c r="CP317" s="9">
        <v>120.9</v>
      </c>
      <c r="CQ317" s="9">
        <v>121</v>
      </c>
      <c r="CR317" s="9">
        <v>120.5</v>
      </c>
      <c r="CS317" s="9">
        <v>121.1</v>
      </c>
      <c r="CT317" s="9">
        <v>120.1</v>
      </c>
      <c r="CU317" s="9">
        <v>119.7</v>
      </c>
      <c r="CV317" s="9">
        <v>119.8</v>
      </c>
      <c r="CW317" s="9">
        <v>120.2</v>
      </c>
      <c r="CX317" s="9">
        <v>121.1</v>
      </c>
      <c r="CY317" s="9">
        <v>120.2</v>
      </c>
      <c r="CZ317" s="9">
        <v>119.2</v>
      </c>
      <c r="DA317" s="9">
        <v>119</v>
      </c>
      <c r="DB317" s="9">
        <v>120.3</v>
      </c>
      <c r="DC317" s="9">
        <v>120.1</v>
      </c>
      <c r="DD317" s="9">
        <v>121.1</v>
      </c>
      <c r="DE317" s="9">
        <v>122.3</v>
      </c>
      <c r="DF317" s="9">
        <v>121.3</v>
      </c>
      <c r="DG317" s="9">
        <v>123.5</v>
      </c>
      <c r="DH317" s="9">
        <v>124.2</v>
      </c>
      <c r="DI317" s="9">
        <v>123</v>
      </c>
      <c r="DJ317" s="9">
        <v>124.3</v>
      </c>
      <c r="DK317" s="9">
        <v>126.5</v>
      </c>
      <c r="DL317" s="9">
        <v>127.5</v>
      </c>
      <c r="DM317" s="9">
        <v>128.80000000000001</v>
      </c>
      <c r="DN317" s="9">
        <v>130.80000000000001</v>
      </c>
      <c r="DO317" s="9">
        <v>131.4</v>
      </c>
      <c r="DP317" s="9">
        <v>131.19999999999999</v>
      </c>
      <c r="DQ317" s="9">
        <v>132.1</v>
      </c>
      <c r="DR317" s="9">
        <v>132.6</v>
      </c>
      <c r="DS317" s="9">
        <v>133.5</v>
      </c>
      <c r="DT317" s="9">
        <v>134.9</v>
      </c>
      <c r="DU317" s="9">
        <v>136.30000000000001</v>
      </c>
      <c r="DV317" s="9">
        <v>136.9</v>
      </c>
      <c r="DW317" s="9">
        <v>136</v>
      </c>
      <c r="DX317" s="9">
        <v>138.1</v>
      </c>
      <c r="DY317" s="9">
        <v>138.80000000000001</v>
      </c>
      <c r="DZ317" s="9">
        <v>138.69999999999999</v>
      </c>
      <c r="EA317" s="9">
        <v>136.9</v>
      </c>
      <c r="EB317" s="9">
        <v>139.30000000000001</v>
      </c>
      <c r="EC317" s="9">
        <v>138.6</v>
      </c>
      <c r="ED317" s="9">
        <v>137.69999999999999</v>
      </c>
      <c r="EE317" s="9">
        <v>138.69999999999999</v>
      </c>
      <c r="EF317" s="10">
        <v>138.6</v>
      </c>
      <c r="EG317" s="10">
        <v>137.9</v>
      </c>
      <c r="EH317" s="10">
        <v>138.19999999999999</v>
      </c>
      <c r="EI317" s="10">
        <v>137.9</v>
      </c>
      <c r="EJ317" s="69">
        <v>137.6</v>
      </c>
      <c r="EK317" s="69">
        <v>138.6</v>
      </c>
      <c r="EL317" s="70">
        <v>137.80000000000001</v>
      </c>
      <c r="EM317" s="70">
        <v>137.5</v>
      </c>
      <c r="EN317" s="70">
        <v>136.1</v>
      </c>
    </row>
    <row r="318" spans="1:144" x14ac:dyDescent="0.25">
      <c r="A318" s="2" t="s">
        <v>656</v>
      </c>
      <c r="B318" s="2" t="s">
        <v>657</v>
      </c>
      <c r="C318" s="5">
        <v>5.4440000000000002E-2</v>
      </c>
      <c r="D318" s="9">
        <v>113.3</v>
      </c>
      <c r="E318" s="9">
        <v>112.4</v>
      </c>
      <c r="F318" s="9">
        <v>111.9</v>
      </c>
      <c r="G318" s="9">
        <v>119.5</v>
      </c>
      <c r="H318" s="9">
        <v>114.7</v>
      </c>
      <c r="I318" s="9">
        <v>108</v>
      </c>
      <c r="J318" s="9">
        <v>102.8</v>
      </c>
      <c r="K318" s="9">
        <v>104.7</v>
      </c>
      <c r="L318" s="9">
        <v>115</v>
      </c>
      <c r="M318" s="9">
        <v>111.7</v>
      </c>
      <c r="N318" s="9">
        <v>109.4</v>
      </c>
      <c r="O318" s="9">
        <v>109.3</v>
      </c>
      <c r="P318" s="9">
        <v>108.8</v>
      </c>
      <c r="Q318" s="9">
        <v>105.4</v>
      </c>
      <c r="R318" s="9">
        <v>112.3</v>
      </c>
      <c r="S318" s="9">
        <v>110.1</v>
      </c>
      <c r="T318" s="9">
        <v>118.3</v>
      </c>
      <c r="U318" s="9">
        <v>110.6</v>
      </c>
      <c r="V318" s="9">
        <v>118.8</v>
      </c>
      <c r="W318" s="9">
        <v>123.8</v>
      </c>
      <c r="X318" s="9">
        <v>121.9</v>
      </c>
      <c r="Y318" s="9">
        <v>114.5</v>
      </c>
      <c r="Z318" s="9">
        <v>120.5</v>
      </c>
      <c r="AA318" s="9">
        <v>107.9</v>
      </c>
      <c r="AB318" s="9">
        <v>107.4</v>
      </c>
      <c r="AC318" s="9">
        <v>120.4</v>
      </c>
      <c r="AD318" s="9">
        <v>120.3</v>
      </c>
      <c r="AE318" s="9">
        <v>127.7</v>
      </c>
      <c r="AF318" s="9">
        <v>118.4</v>
      </c>
      <c r="AG318" s="9">
        <v>117.2</v>
      </c>
      <c r="AH318" s="9">
        <v>115.3</v>
      </c>
      <c r="AI318" s="9">
        <v>116.5</v>
      </c>
      <c r="AJ318" s="9">
        <v>118.3</v>
      </c>
      <c r="AK318" s="9">
        <v>115.7</v>
      </c>
      <c r="AL318" s="9">
        <v>133.80000000000001</v>
      </c>
      <c r="AM318" s="9">
        <v>128.5</v>
      </c>
      <c r="AN318" s="9">
        <v>119.1</v>
      </c>
      <c r="AO318" s="9">
        <v>121</v>
      </c>
      <c r="AP318" s="9">
        <v>124.7</v>
      </c>
      <c r="AQ318" s="9">
        <v>122.8</v>
      </c>
      <c r="AR318" s="9">
        <v>116.1</v>
      </c>
      <c r="AS318" s="9">
        <v>119.5</v>
      </c>
      <c r="AT318" s="9">
        <v>121.5</v>
      </c>
      <c r="AU318" s="9">
        <v>123</v>
      </c>
      <c r="AV318" s="9">
        <v>117.5</v>
      </c>
      <c r="AW318" s="9">
        <v>121.8</v>
      </c>
      <c r="AX318" s="9">
        <v>126</v>
      </c>
      <c r="AY318" s="9">
        <v>125.4</v>
      </c>
      <c r="AZ318" s="9">
        <v>123.7</v>
      </c>
      <c r="BA318" s="9">
        <v>126.6</v>
      </c>
      <c r="BB318" s="9">
        <v>125</v>
      </c>
      <c r="BC318" s="9">
        <v>130.6</v>
      </c>
      <c r="BD318" s="9">
        <v>126.2</v>
      </c>
      <c r="BE318" s="9">
        <v>124.2</v>
      </c>
      <c r="BF318" s="9">
        <v>121</v>
      </c>
      <c r="BG318" s="9">
        <v>116.2</v>
      </c>
      <c r="BH318" s="9">
        <v>119.5</v>
      </c>
      <c r="BI318" s="9">
        <v>119.7</v>
      </c>
      <c r="BJ318" s="9">
        <v>120.1</v>
      </c>
      <c r="BK318" s="9">
        <v>118.1</v>
      </c>
      <c r="BL318" s="9">
        <v>118.2</v>
      </c>
      <c r="BM318" s="9">
        <v>119.2</v>
      </c>
      <c r="BN318" s="9">
        <v>116.2</v>
      </c>
      <c r="BO318" s="9">
        <v>116.2</v>
      </c>
      <c r="BP318" s="9">
        <v>117.5</v>
      </c>
      <c r="BQ318" s="9">
        <v>115.3</v>
      </c>
      <c r="BR318" s="9">
        <v>118.9</v>
      </c>
      <c r="BS318" s="9">
        <v>120</v>
      </c>
      <c r="BT318" s="9">
        <v>114.7</v>
      </c>
      <c r="BU318" s="9">
        <v>112.9</v>
      </c>
      <c r="BV318" s="9">
        <v>112.5</v>
      </c>
      <c r="BW318" s="9">
        <v>112.3</v>
      </c>
      <c r="BX318" s="9">
        <v>112.4</v>
      </c>
      <c r="BY318" s="9">
        <v>118.2</v>
      </c>
      <c r="BZ318" s="9">
        <v>118.5</v>
      </c>
      <c r="CA318" s="9">
        <v>117.6</v>
      </c>
      <c r="CB318" s="9">
        <v>116.5</v>
      </c>
      <c r="CC318" s="9">
        <v>117</v>
      </c>
      <c r="CD318" s="9">
        <v>117.4</v>
      </c>
      <c r="CE318" s="9">
        <v>123.3</v>
      </c>
      <c r="CF318" s="9">
        <v>123.5</v>
      </c>
      <c r="CG318" s="9">
        <v>121.3</v>
      </c>
      <c r="CH318" s="9">
        <v>127.8</v>
      </c>
      <c r="CI318" s="9">
        <v>125.5</v>
      </c>
      <c r="CJ318" s="9">
        <v>124.6</v>
      </c>
      <c r="CK318" s="9">
        <v>124.6</v>
      </c>
      <c r="CL318" s="9">
        <v>124.7</v>
      </c>
      <c r="CM318" s="9">
        <v>124.2</v>
      </c>
      <c r="CN318" s="9">
        <v>118.3</v>
      </c>
      <c r="CO318" s="9">
        <v>117.1</v>
      </c>
      <c r="CP318" s="9">
        <v>115</v>
      </c>
      <c r="CQ318" s="9">
        <v>116.8</v>
      </c>
      <c r="CR318" s="9">
        <v>114.2</v>
      </c>
      <c r="CS318" s="9">
        <v>117.1</v>
      </c>
      <c r="CT318" s="9">
        <v>113.9</v>
      </c>
      <c r="CU318" s="9">
        <v>114.9</v>
      </c>
      <c r="CV318" s="9">
        <v>114.8</v>
      </c>
      <c r="CW318" s="9">
        <v>114.9</v>
      </c>
      <c r="CX318" s="9">
        <v>118.2</v>
      </c>
      <c r="CY318" s="9">
        <v>117</v>
      </c>
      <c r="CZ318" s="9">
        <v>116.5</v>
      </c>
      <c r="DA318" s="9">
        <v>115.4</v>
      </c>
      <c r="DB318" s="9">
        <v>116.5</v>
      </c>
      <c r="DC318" s="9">
        <v>117.1</v>
      </c>
      <c r="DD318" s="9">
        <v>118.1</v>
      </c>
      <c r="DE318" s="9">
        <v>118.8</v>
      </c>
      <c r="DF318" s="9">
        <v>117.1</v>
      </c>
      <c r="DG318" s="9">
        <v>119.3</v>
      </c>
      <c r="DH318" s="9">
        <v>120.5</v>
      </c>
      <c r="DI318" s="9">
        <v>118.9</v>
      </c>
      <c r="DJ318" s="9">
        <v>120.8</v>
      </c>
      <c r="DK318" s="9">
        <v>125.5</v>
      </c>
      <c r="DL318" s="9">
        <v>124.9</v>
      </c>
      <c r="DM318" s="9">
        <v>127.3</v>
      </c>
      <c r="DN318" s="9">
        <v>131.80000000000001</v>
      </c>
      <c r="DO318" s="9">
        <v>132.4</v>
      </c>
      <c r="DP318" s="9">
        <v>132.19999999999999</v>
      </c>
      <c r="DQ318" s="9">
        <v>134.19999999999999</v>
      </c>
      <c r="DR318" s="9">
        <v>135.69999999999999</v>
      </c>
      <c r="DS318" s="9">
        <v>135.69999999999999</v>
      </c>
      <c r="DT318" s="9">
        <v>139.30000000000001</v>
      </c>
      <c r="DU318" s="9">
        <v>142.30000000000001</v>
      </c>
      <c r="DV318" s="9">
        <v>142.19999999999999</v>
      </c>
      <c r="DW318" s="9">
        <v>140</v>
      </c>
      <c r="DX318" s="9">
        <v>144.4</v>
      </c>
      <c r="DY318" s="9">
        <v>145.19999999999999</v>
      </c>
      <c r="DZ318" s="9">
        <v>146.80000000000001</v>
      </c>
      <c r="EA318" s="9">
        <v>140.5</v>
      </c>
      <c r="EB318" s="9">
        <v>145.69999999999999</v>
      </c>
      <c r="EC318" s="9">
        <v>144.1</v>
      </c>
      <c r="ED318" s="9">
        <v>141.9</v>
      </c>
      <c r="EE318" s="9">
        <v>144</v>
      </c>
      <c r="EF318" s="10">
        <v>144.30000000000001</v>
      </c>
      <c r="EG318" s="10">
        <v>142.6</v>
      </c>
      <c r="EH318" s="10">
        <v>142.80000000000001</v>
      </c>
      <c r="EI318" s="10">
        <v>140</v>
      </c>
      <c r="EJ318" s="69">
        <v>138.80000000000001</v>
      </c>
      <c r="EK318" s="69">
        <v>140.4</v>
      </c>
      <c r="EL318" s="70">
        <v>137.5</v>
      </c>
      <c r="EM318" s="70">
        <v>135.80000000000001</v>
      </c>
      <c r="EN318" s="70">
        <v>132.80000000000001</v>
      </c>
    </row>
    <row r="319" spans="1:144" x14ac:dyDescent="0.25">
      <c r="A319" s="2" t="s">
        <v>658</v>
      </c>
      <c r="B319" s="2" t="s">
        <v>659</v>
      </c>
      <c r="C319" s="5">
        <v>5.0369999999999998E-2</v>
      </c>
      <c r="D319" s="9">
        <v>105.6</v>
      </c>
      <c r="E319" s="9">
        <v>103.8</v>
      </c>
      <c r="F319" s="9">
        <v>105.6</v>
      </c>
      <c r="G319" s="9">
        <v>107.2</v>
      </c>
      <c r="H319" s="9">
        <v>109.5</v>
      </c>
      <c r="I319" s="9">
        <v>106.2</v>
      </c>
      <c r="J319" s="9">
        <v>109.3</v>
      </c>
      <c r="K319" s="9">
        <v>110.4</v>
      </c>
      <c r="L319" s="9">
        <v>110.2</v>
      </c>
      <c r="M319" s="9">
        <v>108.6</v>
      </c>
      <c r="N319" s="9">
        <v>110.9</v>
      </c>
      <c r="O319" s="9">
        <v>110.6</v>
      </c>
      <c r="P319" s="9">
        <v>113.6</v>
      </c>
      <c r="Q319" s="9">
        <v>114.2</v>
      </c>
      <c r="R319" s="9">
        <v>114.4</v>
      </c>
      <c r="S319" s="9">
        <v>115.1</v>
      </c>
      <c r="T319" s="9">
        <v>115.3</v>
      </c>
      <c r="U319" s="9">
        <v>113.9</v>
      </c>
      <c r="V319" s="9">
        <v>115.1</v>
      </c>
      <c r="W319" s="9">
        <v>115.1</v>
      </c>
      <c r="X319" s="9">
        <v>116.5</v>
      </c>
      <c r="Y319" s="9">
        <v>115.7</v>
      </c>
      <c r="Z319" s="9">
        <v>117.1</v>
      </c>
      <c r="AA319" s="9">
        <v>118.5</v>
      </c>
      <c r="AB319" s="9">
        <v>120.9</v>
      </c>
      <c r="AC319" s="9">
        <v>121.5</v>
      </c>
      <c r="AD319" s="9">
        <v>121.9</v>
      </c>
      <c r="AE319" s="9">
        <v>123</v>
      </c>
      <c r="AF319" s="9">
        <v>121</v>
      </c>
      <c r="AG319" s="9">
        <v>121</v>
      </c>
      <c r="AH319" s="9">
        <v>121.2</v>
      </c>
      <c r="AI319" s="9">
        <v>121.7</v>
      </c>
      <c r="AJ319" s="9">
        <v>120.4</v>
      </c>
      <c r="AK319" s="9">
        <v>122</v>
      </c>
      <c r="AL319" s="9">
        <v>122</v>
      </c>
      <c r="AM319" s="9">
        <v>121.4</v>
      </c>
      <c r="AN319" s="9">
        <v>121.6</v>
      </c>
      <c r="AO319" s="9">
        <v>122.5</v>
      </c>
      <c r="AP319" s="9">
        <v>121.9</v>
      </c>
      <c r="AQ319" s="9">
        <v>122.6</v>
      </c>
      <c r="AR319" s="9">
        <v>123.3</v>
      </c>
      <c r="AS319" s="9">
        <v>122.9</v>
      </c>
      <c r="AT319" s="9">
        <v>123.3</v>
      </c>
      <c r="AU319" s="9">
        <v>123.7</v>
      </c>
      <c r="AV319" s="9">
        <v>123.5</v>
      </c>
      <c r="AW319" s="9">
        <v>124.7</v>
      </c>
      <c r="AX319" s="9">
        <v>124.2</v>
      </c>
      <c r="AY319" s="9">
        <v>125.4</v>
      </c>
      <c r="AZ319" s="9">
        <v>126.1</v>
      </c>
      <c r="BA319" s="9">
        <v>127.7</v>
      </c>
      <c r="BB319" s="9">
        <v>128.1</v>
      </c>
      <c r="BC319" s="9">
        <v>130</v>
      </c>
      <c r="BD319" s="9">
        <v>130.30000000000001</v>
      </c>
      <c r="BE319" s="9">
        <v>131.80000000000001</v>
      </c>
      <c r="BF319" s="9">
        <v>131.4</v>
      </c>
      <c r="BG319" s="9">
        <v>129.80000000000001</v>
      </c>
      <c r="BH319" s="9">
        <v>130.30000000000001</v>
      </c>
      <c r="BI319" s="9">
        <v>129.1</v>
      </c>
      <c r="BJ319" s="9">
        <v>131.19999999999999</v>
      </c>
      <c r="BK319" s="9">
        <v>131.6</v>
      </c>
      <c r="BL319" s="9">
        <v>128.5</v>
      </c>
      <c r="BM319" s="9">
        <v>128.6</v>
      </c>
      <c r="BN319" s="9">
        <v>127.9</v>
      </c>
      <c r="BO319" s="9">
        <v>127.2</v>
      </c>
      <c r="BP319" s="9">
        <v>128.19999999999999</v>
      </c>
      <c r="BQ319" s="9">
        <v>127.4</v>
      </c>
      <c r="BR319" s="9">
        <v>128</v>
      </c>
      <c r="BS319" s="9">
        <v>131.69999999999999</v>
      </c>
      <c r="BT319" s="9">
        <v>133.9</v>
      </c>
      <c r="BU319" s="9">
        <v>132.69999999999999</v>
      </c>
      <c r="BV319" s="9">
        <v>132.30000000000001</v>
      </c>
      <c r="BW319" s="9">
        <v>131.80000000000001</v>
      </c>
      <c r="BX319" s="9">
        <v>134.4</v>
      </c>
      <c r="BY319" s="9">
        <v>134.30000000000001</v>
      </c>
      <c r="BZ319" s="9">
        <v>133</v>
      </c>
      <c r="CA319" s="9">
        <v>132.30000000000001</v>
      </c>
      <c r="CB319" s="9">
        <v>133.19999999999999</v>
      </c>
      <c r="CC319" s="9">
        <v>133.19999999999999</v>
      </c>
      <c r="CD319" s="9">
        <v>134.4</v>
      </c>
      <c r="CE319" s="9">
        <v>137.5</v>
      </c>
      <c r="CF319" s="9">
        <v>136.80000000000001</v>
      </c>
      <c r="CG319" s="9">
        <v>134.30000000000001</v>
      </c>
      <c r="CH319" s="9">
        <v>132.80000000000001</v>
      </c>
      <c r="CI319" s="9">
        <v>131.9</v>
      </c>
      <c r="CJ319" s="9">
        <v>131.30000000000001</v>
      </c>
      <c r="CK319" s="9">
        <v>133.4</v>
      </c>
      <c r="CL319" s="9">
        <v>132.80000000000001</v>
      </c>
      <c r="CM319" s="9">
        <v>132.1</v>
      </c>
      <c r="CN319" s="9">
        <v>129.80000000000001</v>
      </c>
      <c r="CO319" s="9">
        <v>128.80000000000001</v>
      </c>
      <c r="CP319" s="9">
        <v>130.1</v>
      </c>
      <c r="CQ319" s="9">
        <v>128.4</v>
      </c>
      <c r="CR319" s="9">
        <v>130.19999999999999</v>
      </c>
      <c r="CS319" s="9">
        <v>128.19999999999999</v>
      </c>
      <c r="CT319" s="9">
        <v>129.4</v>
      </c>
      <c r="CU319" s="9">
        <v>127.2</v>
      </c>
      <c r="CV319" s="9">
        <v>127.6</v>
      </c>
      <c r="CW319" s="9">
        <v>127.8</v>
      </c>
      <c r="CX319" s="9">
        <v>128.1</v>
      </c>
      <c r="CY319" s="9">
        <v>126.2</v>
      </c>
      <c r="CZ319" s="9">
        <v>124.2</v>
      </c>
      <c r="DA319" s="9">
        <v>124.7</v>
      </c>
      <c r="DB319" s="9">
        <v>126</v>
      </c>
      <c r="DC319" s="9">
        <v>124.6</v>
      </c>
      <c r="DD319" s="9">
        <v>124.2</v>
      </c>
      <c r="DE319" s="9">
        <v>126.3</v>
      </c>
      <c r="DF319" s="9">
        <v>125.5</v>
      </c>
      <c r="DG319" s="9">
        <v>128.4</v>
      </c>
      <c r="DH319" s="9">
        <v>128.9</v>
      </c>
      <c r="DI319" s="9">
        <v>127.5</v>
      </c>
      <c r="DJ319" s="9">
        <v>128.6</v>
      </c>
      <c r="DK319" s="9">
        <v>128.80000000000001</v>
      </c>
      <c r="DL319" s="9">
        <v>129.6</v>
      </c>
      <c r="DM319" s="9">
        <v>129.5</v>
      </c>
      <c r="DN319" s="9">
        <v>129.5</v>
      </c>
      <c r="DO319" s="9">
        <v>130.6</v>
      </c>
      <c r="DP319" s="9">
        <v>130.30000000000001</v>
      </c>
      <c r="DQ319" s="9">
        <v>130.4</v>
      </c>
      <c r="DR319" s="9">
        <v>130</v>
      </c>
      <c r="DS319" s="9">
        <v>132.30000000000001</v>
      </c>
      <c r="DT319" s="9">
        <v>132.19999999999999</v>
      </c>
      <c r="DU319" s="9">
        <v>132.80000000000001</v>
      </c>
      <c r="DV319" s="9">
        <v>134.69999999999999</v>
      </c>
      <c r="DW319" s="9">
        <v>135</v>
      </c>
      <c r="DX319" s="9">
        <v>135.4</v>
      </c>
      <c r="DY319" s="9">
        <v>136.30000000000001</v>
      </c>
      <c r="DZ319" s="9">
        <v>134.5</v>
      </c>
      <c r="EA319" s="9">
        <v>136.4</v>
      </c>
      <c r="EB319" s="9">
        <v>136.9</v>
      </c>
      <c r="EC319" s="9">
        <v>137</v>
      </c>
      <c r="ED319" s="9">
        <v>137</v>
      </c>
      <c r="EE319" s="9">
        <v>137.4</v>
      </c>
      <c r="EF319" s="10">
        <v>136.69999999999999</v>
      </c>
      <c r="EG319" s="10">
        <v>137.1</v>
      </c>
      <c r="EH319" s="10">
        <v>137.1</v>
      </c>
      <c r="EI319" s="10">
        <v>138.19999999999999</v>
      </c>
      <c r="EJ319" s="69">
        <v>137.6</v>
      </c>
      <c r="EK319" s="69">
        <v>138.6</v>
      </c>
      <c r="EL319" s="70">
        <v>139.80000000000001</v>
      </c>
      <c r="EM319" s="70">
        <v>140.80000000000001</v>
      </c>
      <c r="EN319" s="70">
        <v>140.4</v>
      </c>
    </row>
    <row r="320" spans="1:144" x14ac:dyDescent="0.25">
      <c r="A320" s="2" t="s">
        <v>660</v>
      </c>
      <c r="B320" s="2" t="s">
        <v>661</v>
      </c>
      <c r="C320" s="5">
        <v>1.9359999999999999E-2</v>
      </c>
      <c r="D320" s="9">
        <v>108.8</v>
      </c>
      <c r="E320" s="9">
        <v>109.7</v>
      </c>
      <c r="F320" s="9">
        <v>110.3</v>
      </c>
      <c r="G320" s="9">
        <v>111.7</v>
      </c>
      <c r="H320" s="9">
        <v>112.5</v>
      </c>
      <c r="I320" s="9">
        <v>114.2</v>
      </c>
      <c r="J320" s="9">
        <v>117.6</v>
      </c>
      <c r="K320" s="9">
        <v>119.5</v>
      </c>
      <c r="L320" s="9">
        <v>120.1</v>
      </c>
      <c r="M320" s="9">
        <v>120.5</v>
      </c>
      <c r="N320" s="9">
        <v>121.1</v>
      </c>
      <c r="O320" s="9">
        <v>121.8</v>
      </c>
      <c r="P320" s="9">
        <v>121.4</v>
      </c>
      <c r="Q320" s="9">
        <v>120.3</v>
      </c>
      <c r="R320" s="9">
        <v>118.1</v>
      </c>
      <c r="S320" s="9">
        <v>117.7</v>
      </c>
      <c r="T320" s="9">
        <v>118</v>
      </c>
      <c r="U320" s="9">
        <v>117.8</v>
      </c>
      <c r="V320" s="9">
        <v>118.4</v>
      </c>
      <c r="W320" s="9">
        <v>118.8</v>
      </c>
      <c r="X320" s="9">
        <v>118.5</v>
      </c>
      <c r="Y320" s="9">
        <v>115.1</v>
      </c>
      <c r="Z320" s="9">
        <v>115.2</v>
      </c>
      <c r="AA320" s="9">
        <v>113.7</v>
      </c>
      <c r="AB320" s="9">
        <v>113.2</v>
      </c>
      <c r="AC320" s="9">
        <v>113.4</v>
      </c>
      <c r="AD320" s="9">
        <v>114</v>
      </c>
      <c r="AE320" s="9">
        <v>113.7</v>
      </c>
      <c r="AF320" s="9">
        <v>113.4</v>
      </c>
      <c r="AG320" s="9">
        <v>113.2</v>
      </c>
      <c r="AH320" s="9">
        <v>115.1</v>
      </c>
      <c r="AI320" s="9">
        <v>114.6</v>
      </c>
      <c r="AJ320" s="9">
        <v>112.8</v>
      </c>
      <c r="AK320" s="9">
        <v>112</v>
      </c>
      <c r="AL320" s="9">
        <v>110.3</v>
      </c>
      <c r="AM320" s="9">
        <v>109.5</v>
      </c>
      <c r="AN320" s="9">
        <v>105.4</v>
      </c>
      <c r="AO320" s="9">
        <v>103.8</v>
      </c>
      <c r="AP320" s="9">
        <v>105.6</v>
      </c>
      <c r="AQ320" s="9">
        <v>105.6</v>
      </c>
      <c r="AR320" s="9">
        <v>105.4</v>
      </c>
      <c r="AS320" s="9">
        <v>108.1</v>
      </c>
      <c r="AT320" s="9">
        <v>107.9</v>
      </c>
      <c r="AU320" s="9">
        <v>108.2</v>
      </c>
      <c r="AV320" s="9">
        <v>106.7</v>
      </c>
      <c r="AW320" s="9">
        <v>105.9</v>
      </c>
      <c r="AX320" s="9">
        <v>107</v>
      </c>
      <c r="AY320" s="9">
        <v>106.5</v>
      </c>
      <c r="AZ320" s="9">
        <v>105.2</v>
      </c>
      <c r="BA320" s="9">
        <v>104.5</v>
      </c>
      <c r="BB320" s="9">
        <v>105.6</v>
      </c>
      <c r="BC320" s="9">
        <v>106.4</v>
      </c>
      <c r="BD320" s="9">
        <v>104.9</v>
      </c>
      <c r="BE320" s="9">
        <v>105</v>
      </c>
      <c r="BF320" s="9">
        <v>104.9</v>
      </c>
      <c r="BG320" s="9">
        <v>105</v>
      </c>
      <c r="BH320" s="9">
        <v>106.2</v>
      </c>
      <c r="BI320" s="9">
        <v>107.4</v>
      </c>
      <c r="BJ320" s="9">
        <v>107.6</v>
      </c>
      <c r="BK320" s="9">
        <v>107.8</v>
      </c>
      <c r="BL320" s="9">
        <v>107.4</v>
      </c>
      <c r="BM320" s="9">
        <v>107.3</v>
      </c>
      <c r="BN320" s="9">
        <v>107.4</v>
      </c>
      <c r="BO320" s="9">
        <v>108.5</v>
      </c>
      <c r="BP320" s="9">
        <v>108.8</v>
      </c>
      <c r="BQ320" s="9">
        <v>108</v>
      </c>
      <c r="BR320" s="9">
        <v>108.1</v>
      </c>
      <c r="BS320" s="9">
        <v>108.2</v>
      </c>
      <c r="BT320" s="9">
        <v>106.5</v>
      </c>
      <c r="BU320" s="9">
        <v>109.2</v>
      </c>
      <c r="BV320" s="9">
        <v>109.7</v>
      </c>
      <c r="BW320" s="9">
        <v>110.8</v>
      </c>
      <c r="BX320" s="9">
        <v>112.1</v>
      </c>
      <c r="BY320" s="9">
        <v>111.8</v>
      </c>
      <c r="BZ320" s="9">
        <v>112.2</v>
      </c>
      <c r="CA320" s="9">
        <v>112.6</v>
      </c>
      <c r="CB320" s="9">
        <v>112.7</v>
      </c>
      <c r="CC320" s="9">
        <v>112.8</v>
      </c>
      <c r="CD320" s="9">
        <v>113</v>
      </c>
      <c r="CE320" s="9">
        <v>113</v>
      </c>
      <c r="CF320" s="9">
        <v>113.5</v>
      </c>
      <c r="CG320" s="9">
        <v>114.2</v>
      </c>
      <c r="CH320" s="9">
        <v>113.4</v>
      </c>
      <c r="CI320" s="9">
        <v>113.5</v>
      </c>
      <c r="CJ320" s="9">
        <v>113.3</v>
      </c>
      <c r="CK320" s="9">
        <v>113.2</v>
      </c>
      <c r="CL320" s="9">
        <v>113.3</v>
      </c>
      <c r="CM320" s="9">
        <v>108.3</v>
      </c>
      <c r="CN320" s="9">
        <v>99.8</v>
      </c>
      <c r="CO320" s="9">
        <v>104.9</v>
      </c>
      <c r="CP320" s="9">
        <v>113.2</v>
      </c>
      <c r="CQ320" s="9">
        <v>113.2</v>
      </c>
      <c r="CR320" s="9">
        <v>113.4</v>
      </c>
      <c r="CS320" s="9">
        <v>113.6</v>
      </c>
      <c r="CT320" s="9">
        <v>113.4</v>
      </c>
      <c r="CU320" s="9">
        <v>113.4</v>
      </c>
      <c r="CV320" s="9">
        <v>113.8</v>
      </c>
      <c r="CW320" s="9">
        <v>115.6</v>
      </c>
      <c r="CX320" s="9">
        <v>110.9</v>
      </c>
      <c r="CY320" s="9">
        <v>113.7</v>
      </c>
      <c r="CZ320" s="9">
        <v>114</v>
      </c>
      <c r="DA320" s="9">
        <v>114.2</v>
      </c>
      <c r="DB320" s="9">
        <v>116.5</v>
      </c>
      <c r="DC320" s="9">
        <v>116.7</v>
      </c>
      <c r="DD320" s="9">
        <v>121.7</v>
      </c>
      <c r="DE320" s="9">
        <v>121.6</v>
      </c>
      <c r="DF320" s="9">
        <v>122.6</v>
      </c>
      <c r="DG320" s="9">
        <v>122.5</v>
      </c>
      <c r="DH320" s="9">
        <v>122.5</v>
      </c>
      <c r="DI320" s="9">
        <v>122.5</v>
      </c>
      <c r="DJ320" s="9">
        <v>123.1</v>
      </c>
      <c r="DK320" s="9">
        <v>123.6</v>
      </c>
      <c r="DL320" s="9">
        <v>128.9</v>
      </c>
      <c r="DM320" s="9">
        <v>131.1</v>
      </c>
      <c r="DN320" s="9">
        <v>131.1</v>
      </c>
      <c r="DO320" s="9">
        <v>130.9</v>
      </c>
      <c r="DP320" s="9">
        <v>130.9</v>
      </c>
      <c r="DQ320" s="9">
        <v>130.80000000000001</v>
      </c>
      <c r="DR320" s="9">
        <v>130.6</v>
      </c>
      <c r="DS320" s="9">
        <v>130.4</v>
      </c>
      <c r="DT320" s="9">
        <v>129.4</v>
      </c>
      <c r="DU320" s="9">
        <v>128.6</v>
      </c>
      <c r="DV320" s="9">
        <v>127.6</v>
      </c>
      <c r="DW320" s="9">
        <v>127.3</v>
      </c>
      <c r="DX320" s="9">
        <v>127</v>
      </c>
      <c r="DY320" s="9">
        <v>127.1</v>
      </c>
      <c r="DZ320" s="9">
        <v>126.8</v>
      </c>
      <c r="EA320" s="9">
        <v>128.1</v>
      </c>
      <c r="EB320" s="9">
        <v>127.4</v>
      </c>
      <c r="EC320" s="9">
        <v>127</v>
      </c>
      <c r="ED320" s="9">
        <v>127.9</v>
      </c>
      <c r="EE320" s="9">
        <v>127.5</v>
      </c>
      <c r="EF320" s="10">
        <v>127.3</v>
      </c>
      <c r="EG320" s="10">
        <v>127.1</v>
      </c>
      <c r="EH320" s="10">
        <v>128.30000000000001</v>
      </c>
      <c r="EI320" s="10">
        <v>131.1</v>
      </c>
      <c r="EJ320" s="69">
        <v>134.1</v>
      </c>
      <c r="EK320" s="69">
        <v>133.6</v>
      </c>
      <c r="EL320" s="70">
        <v>133.80000000000001</v>
      </c>
      <c r="EM320" s="70">
        <v>133.9</v>
      </c>
      <c r="EN320" s="70">
        <v>133.9</v>
      </c>
    </row>
    <row r="321" spans="1:144" x14ac:dyDescent="0.25">
      <c r="A321" s="2" t="s">
        <v>662</v>
      </c>
      <c r="B321" s="2" t="s">
        <v>663</v>
      </c>
      <c r="C321" s="5">
        <v>0.49330000000000002</v>
      </c>
      <c r="D321" s="9">
        <v>105.5</v>
      </c>
      <c r="E321" s="9">
        <v>105.9</v>
      </c>
      <c r="F321" s="9">
        <v>106.7</v>
      </c>
      <c r="G321" s="9">
        <v>109.5</v>
      </c>
      <c r="H321" s="9">
        <v>109.9</v>
      </c>
      <c r="I321" s="9">
        <v>110</v>
      </c>
      <c r="J321" s="9">
        <v>110.2</v>
      </c>
      <c r="K321" s="9">
        <v>112</v>
      </c>
      <c r="L321" s="9">
        <v>111.5</v>
      </c>
      <c r="M321" s="9">
        <v>112.5</v>
      </c>
      <c r="N321" s="9">
        <v>111.8</v>
      </c>
      <c r="O321" s="9">
        <v>112.7</v>
      </c>
      <c r="P321" s="9">
        <v>112.5</v>
      </c>
      <c r="Q321" s="9">
        <v>114.4</v>
      </c>
      <c r="R321" s="9">
        <v>114.7</v>
      </c>
      <c r="S321" s="9">
        <v>116.3</v>
      </c>
      <c r="T321" s="9">
        <v>116.5</v>
      </c>
      <c r="U321" s="9">
        <v>116.8</v>
      </c>
      <c r="V321" s="9">
        <v>115.6</v>
      </c>
      <c r="W321" s="9">
        <v>117.5</v>
      </c>
      <c r="X321" s="9">
        <v>119.2</v>
      </c>
      <c r="Y321" s="9">
        <v>118.1</v>
      </c>
      <c r="Z321" s="9">
        <v>119.1</v>
      </c>
      <c r="AA321" s="9">
        <v>119.4</v>
      </c>
      <c r="AB321" s="9">
        <v>118.4</v>
      </c>
      <c r="AC321" s="9">
        <v>120.5</v>
      </c>
      <c r="AD321" s="9">
        <v>121</v>
      </c>
      <c r="AE321" s="9">
        <v>122</v>
      </c>
      <c r="AF321" s="9">
        <v>121.9</v>
      </c>
      <c r="AG321" s="9">
        <v>121.6</v>
      </c>
      <c r="AH321" s="9">
        <v>123.5</v>
      </c>
      <c r="AI321" s="9">
        <v>124.2</v>
      </c>
      <c r="AJ321" s="9">
        <v>124.7</v>
      </c>
      <c r="AK321" s="9">
        <v>124.1</v>
      </c>
      <c r="AL321" s="9">
        <v>122.6</v>
      </c>
      <c r="AM321" s="9">
        <v>123.1</v>
      </c>
      <c r="AN321" s="9">
        <v>123.4</v>
      </c>
      <c r="AO321" s="9">
        <v>132.5</v>
      </c>
      <c r="AP321" s="9">
        <v>132.1</v>
      </c>
      <c r="AQ321" s="9">
        <v>132.9</v>
      </c>
      <c r="AR321" s="9">
        <v>131.4</v>
      </c>
      <c r="AS321" s="9">
        <v>129.80000000000001</v>
      </c>
      <c r="AT321" s="9">
        <v>131</v>
      </c>
      <c r="AU321" s="9">
        <v>129.9</v>
      </c>
      <c r="AV321" s="9">
        <v>129.1</v>
      </c>
      <c r="AW321" s="9">
        <v>128.19999999999999</v>
      </c>
      <c r="AX321" s="9">
        <v>127.7</v>
      </c>
      <c r="AY321" s="9">
        <v>128.19999999999999</v>
      </c>
      <c r="AZ321" s="9">
        <v>127.8</v>
      </c>
      <c r="BA321" s="9">
        <v>126.9</v>
      </c>
      <c r="BB321" s="9">
        <v>125.6</v>
      </c>
      <c r="BC321" s="9">
        <v>127</v>
      </c>
      <c r="BD321" s="9">
        <v>128.30000000000001</v>
      </c>
      <c r="BE321" s="9">
        <v>129.69999999999999</v>
      </c>
      <c r="BF321" s="9">
        <v>125.7</v>
      </c>
      <c r="BG321" s="9">
        <v>126.1</v>
      </c>
      <c r="BH321" s="9">
        <v>126.7</v>
      </c>
      <c r="BI321" s="9">
        <v>127.3</v>
      </c>
      <c r="BJ321" s="9">
        <v>128.19999999999999</v>
      </c>
      <c r="BK321" s="9">
        <v>127.8</v>
      </c>
      <c r="BL321" s="9">
        <v>128.9</v>
      </c>
      <c r="BM321" s="9">
        <v>130</v>
      </c>
      <c r="BN321" s="9">
        <v>131.1</v>
      </c>
      <c r="BO321" s="9">
        <v>131.19999999999999</v>
      </c>
      <c r="BP321" s="9">
        <v>131.4</v>
      </c>
      <c r="BQ321" s="9">
        <v>132.30000000000001</v>
      </c>
      <c r="BR321" s="9">
        <v>130.69999999999999</v>
      </c>
      <c r="BS321" s="9">
        <v>130.6</v>
      </c>
      <c r="BT321" s="9">
        <v>133</v>
      </c>
      <c r="BU321" s="9">
        <v>131.69999999999999</v>
      </c>
      <c r="BV321" s="9">
        <v>133.30000000000001</v>
      </c>
      <c r="BW321" s="9">
        <v>133.19999999999999</v>
      </c>
      <c r="BX321" s="9">
        <v>133.69999999999999</v>
      </c>
      <c r="BY321" s="9">
        <v>135.30000000000001</v>
      </c>
      <c r="BZ321" s="9">
        <v>134.6</v>
      </c>
      <c r="CA321" s="9">
        <v>135.19999999999999</v>
      </c>
      <c r="CB321" s="9">
        <v>136.80000000000001</v>
      </c>
      <c r="CC321" s="9">
        <v>135.80000000000001</v>
      </c>
      <c r="CD321" s="9">
        <v>135.9</v>
      </c>
      <c r="CE321" s="9">
        <v>136.9</v>
      </c>
      <c r="CF321" s="9">
        <v>137.4</v>
      </c>
      <c r="CG321" s="9">
        <v>137.19999999999999</v>
      </c>
      <c r="CH321" s="9">
        <v>139.6</v>
      </c>
      <c r="CI321" s="9">
        <v>136.69999999999999</v>
      </c>
      <c r="CJ321" s="9">
        <v>135.30000000000001</v>
      </c>
      <c r="CK321" s="9">
        <v>135.80000000000001</v>
      </c>
      <c r="CL321" s="9">
        <v>134.9</v>
      </c>
      <c r="CM321" s="9">
        <v>135.6</v>
      </c>
      <c r="CN321" s="9">
        <v>136</v>
      </c>
      <c r="CO321" s="9">
        <v>135.19999999999999</v>
      </c>
      <c r="CP321" s="9">
        <v>135.80000000000001</v>
      </c>
      <c r="CQ321" s="9">
        <v>135.80000000000001</v>
      </c>
      <c r="CR321" s="9">
        <v>135.69999999999999</v>
      </c>
      <c r="CS321" s="9">
        <v>135.1</v>
      </c>
      <c r="CT321" s="9">
        <v>135.4</v>
      </c>
      <c r="CU321" s="9">
        <v>135.19999999999999</v>
      </c>
      <c r="CV321" s="9">
        <v>134.80000000000001</v>
      </c>
      <c r="CW321" s="9">
        <v>136.69999999999999</v>
      </c>
      <c r="CX321" s="9">
        <v>136.4</v>
      </c>
      <c r="CY321" s="9">
        <v>136.80000000000001</v>
      </c>
      <c r="CZ321" s="9">
        <v>135.4</v>
      </c>
      <c r="DA321" s="9">
        <v>135.19999999999999</v>
      </c>
      <c r="DB321" s="9">
        <v>135</v>
      </c>
      <c r="DC321" s="9">
        <v>136.1</v>
      </c>
      <c r="DD321" s="9">
        <v>137.1</v>
      </c>
      <c r="DE321" s="9">
        <v>138.19999999999999</v>
      </c>
      <c r="DF321" s="9">
        <v>138.1</v>
      </c>
      <c r="DG321" s="9">
        <v>139.19999999999999</v>
      </c>
      <c r="DH321" s="9">
        <v>140.6</v>
      </c>
      <c r="DI321" s="9">
        <v>140.5</v>
      </c>
      <c r="DJ321" s="9">
        <v>140.4</v>
      </c>
      <c r="DK321" s="9">
        <v>141.1</v>
      </c>
      <c r="DL321" s="9">
        <v>140.9</v>
      </c>
      <c r="DM321" s="9">
        <v>140.6</v>
      </c>
      <c r="DN321" s="9">
        <v>141.9</v>
      </c>
      <c r="DO321" s="9">
        <v>143</v>
      </c>
      <c r="DP321" s="9">
        <v>143.1</v>
      </c>
      <c r="DQ321" s="9">
        <v>142.6</v>
      </c>
      <c r="DR321" s="9">
        <v>143.5</v>
      </c>
      <c r="DS321" s="9">
        <v>145.1</v>
      </c>
      <c r="DT321" s="9">
        <v>147.69999999999999</v>
      </c>
      <c r="DU321" s="9">
        <v>140.1</v>
      </c>
      <c r="DV321" s="9">
        <v>140.80000000000001</v>
      </c>
      <c r="DW321" s="9">
        <v>142.4</v>
      </c>
      <c r="DX321" s="9">
        <v>142.4</v>
      </c>
      <c r="DY321" s="9">
        <v>141.30000000000001</v>
      </c>
      <c r="DZ321" s="9">
        <v>141.1</v>
      </c>
      <c r="EA321" s="9">
        <v>141.30000000000001</v>
      </c>
      <c r="EB321" s="9">
        <v>141.19999999999999</v>
      </c>
      <c r="EC321" s="9">
        <v>141.19999999999999</v>
      </c>
      <c r="ED321" s="9">
        <v>140.69999999999999</v>
      </c>
      <c r="EE321" s="9">
        <v>140.80000000000001</v>
      </c>
      <c r="EF321" s="10">
        <v>142</v>
      </c>
      <c r="EG321" s="10">
        <v>143.5</v>
      </c>
      <c r="EH321" s="10">
        <v>143.30000000000001</v>
      </c>
      <c r="EI321" s="10">
        <v>143.5</v>
      </c>
      <c r="EJ321" s="69">
        <v>143.69999999999999</v>
      </c>
      <c r="EK321" s="69">
        <v>144.19999999999999</v>
      </c>
      <c r="EL321" s="70">
        <v>147.4</v>
      </c>
      <c r="EM321" s="70">
        <v>147.9</v>
      </c>
      <c r="EN321" s="70">
        <v>148.4</v>
      </c>
    </row>
    <row r="322" spans="1:144" x14ac:dyDescent="0.25">
      <c r="A322" s="2" t="s">
        <v>664</v>
      </c>
      <c r="B322" s="2" t="s">
        <v>665</v>
      </c>
      <c r="C322" s="5">
        <v>0.19458</v>
      </c>
      <c r="D322" s="9">
        <v>103.3</v>
      </c>
      <c r="E322" s="9">
        <v>102.8</v>
      </c>
      <c r="F322" s="9">
        <v>104.7</v>
      </c>
      <c r="G322" s="9">
        <v>106.4</v>
      </c>
      <c r="H322" s="9">
        <v>106.4</v>
      </c>
      <c r="I322" s="9">
        <v>106.6</v>
      </c>
      <c r="J322" s="9">
        <v>105.9</v>
      </c>
      <c r="K322" s="9">
        <v>107.3</v>
      </c>
      <c r="L322" s="9">
        <v>106.6</v>
      </c>
      <c r="M322" s="9">
        <v>108</v>
      </c>
      <c r="N322" s="9">
        <v>108.4</v>
      </c>
      <c r="O322" s="9">
        <v>108.8</v>
      </c>
      <c r="P322" s="9">
        <v>109.1</v>
      </c>
      <c r="Q322" s="9">
        <v>110.3</v>
      </c>
      <c r="R322" s="9">
        <v>108.6</v>
      </c>
      <c r="S322" s="9">
        <v>111.5</v>
      </c>
      <c r="T322" s="9">
        <v>110.3</v>
      </c>
      <c r="U322" s="9">
        <v>109.9</v>
      </c>
      <c r="V322" s="9">
        <v>110</v>
      </c>
      <c r="W322" s="9">
        <v>113.2</v>
      </c>
      <c r="X322" s="9">
        <v>114.5</v>
      </c>
      <c r="Y322" s="9">
        <v>114.2</v>
      </c>
      <c r="Z322" s="9">
        <v>113.3</v>
      </c>
      <c r="AA322" s="9">
        <v>114.9</v>
      </c>
      <c r="AB322" s="9">
        <v>114</v>
      </c>
      <c r="AC322" s="9">
        <v>115.3</v>
      </c>
      <c r="AD322" s="9">
        <v>116.7</v>
      </c>
      <c r="AE322" s="9">
        <v>118.2</v>
      </c>
      <c r="AF322" s="9">
        <v>117.3</v>
      </c>
      <c r="AG322" s="9">
        <v>117.7</v>
      </c>
      <c r="AH322" s="9">
        <v>118.2</v>
      </c>
      <c r="AI322" s="9">
        <v>119</v>
      </c>
      <c r="AJ322" s="9">
        <v>120.5</v>
      </c>
      <c r="AK322" s="9">
        <v>120.8</v>
      </c>
      <c r="AL322" s="9">
        <v>118.3</v>
      </c>
      <c r="AM322" s="9">
        <v>119.8</v>
      </c>
      <c r="AN322" s="9">
        <v>122.4</v>
      </c>
      <c r="AO322" s="9">
        <v>124.2</v>
      </c>
      <c r="AP322" s="9">
        <v>124.6</v>
      </c>
      <c r="AQ322" s="9">
        <v>125</v>
      </c>
      <c r="AR322" s="9">
        <v>124.3</v>
      </c>
      <c r="AS322" s="9">
        <v>124.9</v>
      </c>
      <c r="AT322" s="9">
        <v>125.4</v>
      </c>
      <c r="AU322" s="9">
        <v>126.1</v>
      </c>
      <c r="AV322" s="9">
        <v>120.8</v>
      </c>
      <c r="AW322" s="9">
        <v>119.3</v>
      </c>
      <c r="AX322" s="9">
        <v>119.4</v>
      </c>
      <c r="AY322" s="9">
        <v>118.2</v>
      </c>
      <c r="AZ322" s="9">
        <v>119.4</v>
      </c>
      <c r="BA322" s="9">
        <v>120.6</v>
      </c>
      <c r="BB322" s="9">
        <v>119.7</v>
      </c>
      <c r="BC322" s="9">
        <v>118.6</v>
      </c>
      <c r="BD322" s="9">
        <v>119.7</v>
      </c>
      <c r="BE322" s="9">
        <v>119.5</v>
      </c>
      <c r="BF322" s="9">
        <v>117</v>
      </c>
      <c r="BG322" s="9">
        <v>118</v>
      </c>
      <c r="BH322" s="9">
        <v>120.9</v>
      </c>
      <c r="BI322" s="9">
        <v>120.5</v>
      </c>
      <c r="BJ322" s="9">
        <v>120</v>
      </c>
      <c r="BK322" s="9">
        <v>120.2</v>
      </c>
      <c r="BL322" s="9">
        <v>120.7</v>
      </c>
      <c r="BM322" s="9">
        <v>121.7</v>
      </c>
      <c r="BN322" s="9">
        <v>121.9</v>
      </c>
      <c r="BO322" s="9">
        <v>122.3</v>
      </c>
      <c r="BP322" s="9">
        <v>123.2</v>
      </c>
      <c r="BQ322" s="9">
        <v>123.9</v>
      </c>
      <c r="BR322" s="9">
        <v>122</v>
      </c>
      <c r="BS322" s="9">
        <v>120.8</v>
      </c>
      <c r="BT322" s="9">
        <v>120.5</v>
      </c>
      <c r="BU322" s="9">
        <v>120.4</v>
      </c>
      <c r="BV322" s="9">
        <v>119.3</v>
      </c>
      <c r="BW322" s="9">
        <v>120</v>
      </c>
      <c r="BX322" s="9">
        <v>119.1</v>
      </c>
      <c r="BY322" s="9">
        <v>119.2</v>
      </c>
      <c r="BZ322" s="9">
        <v>120.8</v>
      </c>
      <c r="CA322" s="9">
        <v>120</v>
      </c>
      <c r="CB322" s="9">
        <v>121</v>
      </c>
      <c r="CC322" s="9">
        <v>121.6</v>
      </c>
      <c r="CD322" s="9">
        <v>121.1</v>
      </c>
      <c r="CE322" s="9">
        <v>121</v>
      </c>
      <c r="CF322" s="9">
        <v>121.1</v>
      </c>
      <c r="CG322" s="9">
        <v>122.2</v>
      </c>
      <c r="CH322" s="9">
        <v>123</v>
      </c>
      <c r="CI322" s="9">
        <v>122.2</v>
      </c>
      <c r="CJ322" s="9">
        <v>123</v>
      </c>
      <c r="CK322" s="9">
        <v>122.6</v>
      </c>
      <c r="CL322" s="9">
        <v>122.1</v>
      </c>
      <c r="CM322" s="9">
        <v>123.6</v>
      </c>
      <c r="CN322" s="9">
        <v>123.5</v>
      </c>
      <c r="CO322" s="9">
        <v>122.6</v>
      </c>
      <c r="CP322" s="9">
        <v>124.6</v>
      </c>
      <c r="CQ322" s="9">
        <v>125.6</v>
      </c>
      <c r="CR322" s="9">
        <v>125.5</v>
      </c>
      <c r="CS322" s="9">
        <v>123.8</v>
      </c>
      <c r="CT322" s="9">
        <v>123.2</v>
      </c>
      <c r="CU322" s="9">
        <v>123</v>
      </c>
      <c r="CV322" s="9">
        <v>122.3</v>
      </c>
      <c r="CW322" s="9">
        <v>122.7</v>
      </c>
      <c r="CX322" s="9">
        <v>123.7</v>
      </c>
      <c r="CY322" s="9">
        <v>126.5</v>
      </c>
      <c r="CZ322" s="9">
        <v>125.2</v>
      </c>
      <c r="DA322" s="9">
        <v>125.2</v>
      </c>
      <c r="DB322" s="9">
        <v>125.8</v>
      </c>
      <c r="DC322" s="9">
        <v>126.8</v>
      </c>
      <c r="DD322" s="9">
        <v>127.5</v>
      </c>
      <c r="DE322" s="9">
        <v>127.8</v>
      </c>
      <c r="DF322" s="9">
        <v>126.9</v>
      </c>
      <c r="DG322" s="9">
        <v>128.30000000000001</v>
      </c>
      <c r="DH322" s="9">
        <v>127.9</v>
      </c>
      <c r="DI322" s="9">
        <v>129.19999999999999</v>
      </c>
      <c r="DJ322" s="9">
        <v>129.80000000000001</v>
      </c>
      <c r="DK322" s="9">
        <v>130.6</v>
      </c>
      <c r="DL322" s="9">
        <v>129.6</v>
      </c>
      <c r="DM322" s="9">
        <v>129.5</v>
      </c>
      <c r="DN322" s="9">
        <v>129.5</v>
      </c>
      <c r="DO322" s="9">
        <v>130.4</v>
      </c>
      <c r="DP322" s="9">
        <v>130.9</v>
      </c>
      <c r="DQ322" s="9">
        <v>130.4</v>
      </c>
      <c r="DR322" s="9">
        <v>133</v>
      </c>
      <c r="DS322" s="9">
        <v>134.19999999999999</v>
      </c>
      <c r="DT322" s="9">
        <v>134.30000000000001</v>
      </c>
      <c r="DU322" s="9">
        <v>135.6</v>
      </c>
      <c r="DV322" s="9">
        <v>137</v>
      </c>
      <c r="DW322" s="9">
        <v>137.6</v>
      </c>
      <c r="DX322" s="9">
        <v>138.4</v>
      </c>
      <c r="DY322" s="9">
        <v>137.9</v>
      </c>
      <c r="DZ322" s="9">
        <v>137.80000000000001</v>
      </c>
      <c r="EA322" s="9">
        <v>137.30000000000001</v>
      </c>
      <c r="EB322" s="9">
        <v>137.9</v>
      </c>
      <c r="EC322" s="9">
        <v>137.80000000000001</v>
      </c>
      <c r="ED322" s="9">
        <v>138.5</v>
      </c>
      <c r="EE322" s="9">
        <v>138.69999999999999</v>
      </c>
      <c r="EF322" s="10">
        <v>140.4</v>
      </c>
      <c r="EG322" s="10">
        <v>142.4</v>
      </c>
      <c r="EH322" s="10">
        <v>142.1</v>
      </c>
      <c r="EI322" s="10">
        <v>142</v>
      </c>
      <c r="EJ322" s="69">
        <v>142.30000000000001</v>
      </c>
      <c r="EK322" s="69">
        <v>143.5</v>
      </c>
      <c r="EL322" s="70">
        <v>144.6</v>
      </c>
      <c r="EM322" s="70">
        <v>144.6</v>
      </c>
      <c r="EN322" s="70">
        <v>145.19999999999999</v>
      </c>
    </row>
    <row r="323" spans="1:144" x14ac:dyDescent="0.25">
      <c r="A323" s="2" t="s">
        <v>666</v>
      </c>
      <c r="B323" s="2" t="s">
        <v>667</v>
      </c>
      <c r="C323" s="5">
        <v>0.11558</v>
      </c>
      <c r="D323" s="9">
        <v>103.8</v>
      </c>
      <c r="E323" s="9">
        <v>104.1</v>
      </c>
      <c r="F323" s="9">
        <v>105.6</v>
      </c>
      <c r="G323" s="9">
        <v>107.6</v>
      </c>
      <c r="H323" s="9">
        <v>110.1</v>
      </c>
      <c r="I323" s="9">
        <v>108.7</v>
      </c>
      <c r="J323" s="9">
        <v>108.4</v>
      </c>
      <c r="K323" s="9">
        <v>106.7</v>
      </c>
      <c r="L323" s="9">
        <v>108.1</v>
      </c>
      <c r="M323" s="9">
        <v>109.4</v>
      </c>
      <c r="N323" s="9">
        <v>108.7</v>
      </c>
      <c r="O323" s="9">
        <v>108.5</v>
      </c>
      <c r="P323" s="9">
        <v>106.7</v>
      </c>
      <c r="Q323" s="9">
        <v>109.5</v>
      </c>
      <c r="R323" s="9">
        <v>108.8</v>
      </c>
      <c r="S323" s="9">
        <v>109.9</v>
      </c>
      <c r="T323" s="9">
        <v>112.1</v>
      </c>
      <c r="U323" s="9">
        <v>112.9</v>
      </c>
      <c r="V323" s="9">
        <v>109.9</v>
      </c>
      <c r="W323" s="9">
        <v>111</v>
      </c>
      <c r="X323" s="9">
        <v>112.7</v>
      </c>
      <c r="Y323" s="9">
        <v>114</v>
      </c>
      <c r="Z323" s="9">
        <v>116.8</v>
      </c>
      <c r="AA323" s="9">
        <v>115.6</v>
      </c>
      <c r="AB323" s="9">
        <v>111.5</v>
      </c>
      <c r="AC323" s="9">
        <v>112.7</v>
      </c>
      <c r="AD323" s="9">
        <v>112.3</v>
      </c>
      <c r="AE323" s="9">
        <v>112.1</v>
      </c>
      <c r="AF323" s="9">
        <v>114</v>
      </c>
      <c r="AG323" s="9">
        <v>114.1</v>
      </c>
      <c r="AH323" s="9">
        <v>114.7</v>
      </c>
      <c r="AI323" s="9">
        <v>114</v>
      </c>
      <c r="AJ323" s="9">
        <v>114.5</v>
      </c>
      <c r="AK323" s="9">
        <v>113.9</v>
      </c>
      <c r="AL323" s="9">
        <v>113.6</v>
      </c>
      <c r="AM323" s="9">
        <v>115</v>
      </c>
      <c r="AN323" s="9">
        <v>113.5</v>
      </c>
      <c r="AO323" s="9">
        <v>116.6</v>
      </c>
      <c r="AP323" s="9">
        <v>114.2</v>
      </c>
      <c r="AQ323" s="9">
        <v>113.1</v>
      </c>
      <c r="AR323" s="9">
        <v>114.1</v>
      </c>
      <c r="AS323" s="9">
        <v>113.2</v>
      </c>
      <c r="AT323" s="9">
        <v>113.7</v>
      </c>
      <c r="AU323" s="9">
        <v>111.9</v>
      </c>
      <c r="AV323" s="9">
        <v>112.3</v>
      </c>
      <c r="AW323" s="9">
        <v>112.3</v>
      </c>
      <c r="AX323" s="9">
        <v>111.7</v>
      </c>
      <c r="AY323" s="9">
        <v>111.3</v>
      </c>
      <c r="AZ323" s="9">
        <v>106.2</v>
      </c>
      <c r="BA323" s="9">
        <v>105</v>
      </c>
      <c r="BB323" s="9">
        <v>105.9</v>
      </c>
      <c r="BC323" s="9">
        <v>110.1</v>
      </c>
      <c r="BD323" s="9">
        <v>107.6</v>
      </c>
      <c r="BE323" s="9">
        <v>108.1</v>
      </c>
      <c r="BF323" s="9">
        <v>106.4</v>
      </c>
      <c r="BG323" s="9">
        <v>108</v>
      </c>
      <c r="BH323" s="9">
        <v>111.4</v>
      </c>
      <c r="BI323" s="9">
        <v>111.3</v>
      </c>
      <c r="BJ323" s="9">
        <v>111.5</v>
      </c>
      <c r="BK323" s="9">
        <v>110.2</v>
      </c>
      <c r="BL323" s="9">
        <v>110.7</v>
      </c>
      <c r="BM323" s="9">
        <v>108.8</v>
      </c>
      <c r="BN323" s="9">
        <v>110.9</v>
      </c>
      <c r="BO323" s="9">
        <v>109.2</v>
      </c>
      <c r="BP323" s="9">
        <v>109.8</v>
      </c>
      <c r="BQ323" s="9">
        <v>109.1</v>
      </c>
      <c r="BR323" s="9">
        <v>112.8</v>
      </c>
      <c r="BS323" s="9">
        <v>111.4</v>
      </c>
      <c r="BT323" s="9">
        <v>114.4</v>
      </c>
      <c r="BU323" s="9">
        <v>113.3</v>
      </c>
      <c r="BV323" s="9">
        <v>113.8</v>
      </c>
      <c r="BW323" s="9">
        <v>113.1</v>
      </c>
      <c r="BX323" s="9">
        <v>114</v>
      </c>
      <c r="BY323" s="9">
        <v>115.1</v>
      </c>
      <c r="BZ323" s="9">
        <v>115.6</v>
      </c>
      <c r="CA323" s="9">
        <v>113.5</v>
      </c>
      <c r="CB323" s="9">
        <v>114.2</v>
      </c>
      <c r="CC323" s="9">
        <v>113.3</v>
      </c>
      <c r="CD323" s="9">
        <v>113.3</v>
      </c>
      <c r="CE323" s="9">
        <v>116.2</v>
      </c>
      <c r="CF323" s="9">
        <v>117.1</v>
      </c>
      <c r="CG323" s="9">
        <v>117</v>
      </c>
      <c r="CH323" s="9">
        <v>116.9</v>
      </c>
      <c r="CI323" s="9">
        <v>117.3</v>
      </c>
      <c r="CJ323" s="9">
        <v>112.5</v>
      </c>
      <c r="CK323" s="9">
        <v>113.2</v>
      </c>
      <c r="CL323" s="9">
        <v>113.1</v>
      </c>
      <c r="CM323" s="9">
        <v>112.8</v>
      </c>
      <c r="CN323" s="9">
        <v>113.1</v>
      </c>
      <c r="CO323" s="9">
        <v>113</v>
      </c>
      <c r="CP323" s="9">
        <v>113.5</v>
      </c>
      <c r="CQ323" s="9">
        <v>113</v>
      </c>
      <c r="CR323" s="9">
        <v>112.5</v>
      </c>
      <c r="CS323" s="9">
        <v>113.3</v>
      </c>
      <c r="CT323" s="9">
        <v>112.7</v>
      </c>
      <c r="CU323" s="9">
        <v>113.4</v>
      </c>
      <c r="CV323" s="9">
        <v>112.5</v>
      </c>
      <c r="CW323" s="9">
        <v>113.3</v>
      </c>
      <c r="CX323" s="9">
        <v>111.8</v>
      </c>
      <c r="CY323" s="9">
        <v>109.4</v>
      </c>
      <c r="CZ323" s="9">
        <v>110.7</v>
      </c>
      <c r="DA323" s="9">
        <v>112.1</v>
      </c>
      <c r="DB323" s="9">
        <v>111.4</v>
      </c>
      <c r="DC323" s="9">
        <v>113</v>
      </c>
      <c r="DD323" s="9">
        <v>113</v>
      </c>
      <c r="DE323" s="9">
        <v>113.8</v>
      </c>
      <c r="DF323" s="9">
        <v>114.7</v>
      </c>
      <c r="DG323" s="9">
        <v>115.9</v>
      </c>
      <c r="DH323" s="9">
        <v>117.2</v>
      </c>
      <c r="DI323" s="9">
        <v>117.8</v>
      </c>
      <c r="DJ323" s="9">
        <v>119.4</v>
      </c>
      <c r="DK323" s="9">
        <v>118</v>
      </c>
      <c r="DL323" s="9">
        <v>119.4</v>
      </c>
      <c r="DM323" s="9">
        <v>118.9</v>
      </c>
      <c r="DN323" s="9">
        <v>119.8</v>
      </c>
      <c r="DO323" s="9">
        <v>118</v>
      </c>
      <c r="DP323" s="9">
        <v>119.7</v>
      </c>
      <c r="DQ323" s="9">
        <v>118.7</v>
      </c>
      <c r="DR323" s="9">
        <v>120.1</v>
      </c>
      <c r="DS323" s="9">
        <v>121.7</v>
      </c>
      <c r="DT323" s="9">
        <v>123.8</v>
      </c>
      <c r="DU323" s="9">
        <v>125.2</v>
      </c>
      <c r="DV323" s="9">
        <v>124.2</v>
      </c>
      <c r="DW323" s="9">
        <v>126</v>
      </c>
      <c r="DX323" s="9">
        <v>125.6</v>
      </c>
      <c r="DY323" s="9">
        <v>123.4</v>
      </c>
      <c r="DZ323" s="9">
        <v>123.4</v>
      </c>
      <c r="EA323" s="9">
        <v>123</v>
      </c>
      <c r="EB323" s="9">
        <v>122.6</v>
      </c>
      <c r="EC323" s="9">
        <v>123.1</v>
      </c>
      <c r="ED323" s="9">
        <v>122.9</v>
      </c>
      <c r="EE323" s="9">
        <v>122.1</v>
      </c>
      <c r="EF323" s="10">
        <v>123.5</v>
      </c>
      <c r="EG323" s="10">
        <v>123.6</v>
      </c>
      <c r="EH323" s="10">
        <v>123.6</v>
      </c>
      <c r="EI323" s="10">
        <v>124</v>
      </c>
      <c r="EJ323" s="69">
        <v>125.1</v>
      </c>
      <c r="EK323" s="69">
        <v>124.6</v>
      </c>
      <c r="EL323" s="70">
        <v>124.8</v>
      </c>
      <c r="EM323" s="70">
        <v>126.7</v>
      </c>
      <c r="EN323" s="70">
        <v>127.1</v>
      </c>
    </row>
    <row r="324" spans="1:144" x14ac:dyDescent="0.25">
      <c r="A324" s="2" t="s">
        <v>668</v>
      </c>
      <c r="B324" s="2" t="s">
        <v>669</v>
      </c>
      <c r="C324" s="5">
        <v>0.18314</v>
      </c>
      <c r="D324" s="9">
        <v>108.8</v>
      </c>
      <c r="E324" s="9">
        <v>110.3</v>
      </c>
      <c r="F324" s="9">
        <v>109.6</v>
      </c>
      <c r="G324" s="9">
        <v>114</v>
      </c>
      <c r="H324" s="9">
        <v>113.4</v>
      </c>
      <c r="I324" s="9">
        <v>114.4</v>
      </c>
      <c r="J324" s="9">
        <v>115.9</v>
      </c>
      <c r="K324" s="9">
        <v>120.3</v>
      </c>
      <c r="L324" s="9">
        <v>118.7</v>
      </c>
      <c r="M324" s="9">
        <v>119.4</v>
      </c>
      <c r="N324" s="9">
        <v>117.2</v>
      </c>
      <c r="O324" s="9">
        <v>119.4</v>
      </c>
      <c r="P324" s="9">
        <v>119.8</v>
      </c>
      <c r="Q324" s="9">
        <v>122</v>
      </c>
      <c r="R324" s="9">
        <v>124.9</v>
      </c>
      <c r="S324" s="9">
        <v>125.5</v>
      </c>
      <c r="T324" s="9">
        <v>126</v>
      </c>
      <c r="U324" s="9">
        <v>126.5</v>
      </c>
      <c r="V324" s="9">
        <v>125.3</v>
      </c>
      <c r="W324" s="9">
        <v>126.1</v>
      </c>
      <c r="X324" s="9">
        <v>128.30000000000001</v>
      </c>
      <c r="Y324" s="9">
        <v>124.7</v>
      </c>
      <c r="Z324" s="9">
        <v>126.8</v>
      </c>
      <c r="AA324" s="9">
        <v>126.7</v>
      </c>
      <c r="AB324" s="9">
        <v>127.3</v>
      </c>
      <c r="AC324" s="9">
        <v>131.1</v>
      </c>
      <c r="AD324" s="9">
        <v>131.1</v>
      </c>
      <c r="AE324" s="9">
        <v>132.4</v>
      </c>
      <c r="AF324" s="9">
        <v>131.6</v>
      </c>
      <c r="AG324" s="9">
        <v>130.5</v>
      </c>
      <c r="AH324" s="9">
        <v>134.80000000000001</v>
      </c>
      <c r="AI324" s="9">
        <v>136.30000000000001</v>
      </c>
      <c r="AJ324" s="9">
        <v>135.69999999999999</v>
      </c>
      <c r="AK324" s="9">
        <v>134</v>
      </c>
      <c r="AL324" s="9">
        <v>132.80000000000001</v>
      </c>
      <c r="AM324" s="9">
        <v>131.80000000000001</v>
      </c>
      <c r="AN324" s="9">
        <v>130.80000000000001</v>
      </c>
      <c r="AO324" s="9">
        <v>151.30000000000001</v>
      </c>
      <c r="AP324" s="9">
        <v>151.4</v>
      </c>
      <c r="AQ324" s="9">
        <v>153.80000000000001</v>
      </c>
      <c r="AR324" s="9">
        <v>149.80000000000001</v>
      </c>
      <c r="AS324" s="9">
        <v>145.4</v>
      </c>
      <c r="AT324" s="9">
        <v>147.9</v>
      </c>
      <c r="AU324" s="9">
        <v>145.30000000000001</v>
      </c>
      <c r="AV324" s="9">
        <v>148.5</v>
      </c>
      <c r="AW324" s="9">
        <v>147.69999999999999</v>
      </c>
      <c r="AX324" s="9">
        <v>146.6</v>
      </c>
      <c r="AY324" s="9">
        <v>149.4</v>
      </c>
      <c r="AZ324" s="9">
        <v>150.4</v>
      </c>
      <c r="BA324" s="9">
        <v>147.4</v>
      </c>
      <c r="BB324" s="9">
        <v>144.30000000000001</v>
      </c>
      <c r="BC324" s="9">
        <v>146.6</v>
      </c>
      <c r="BD324" s="9">
        <v>150.6</v>
      </c>
      <c r="BE324" s="9">
        <v>154.1</v>
      </c>
      <c r="BF324" s="9">
        <v>147.1</v>
      </c>
      <c r="BG324" s="9">
        <v>146.30000000000001</v>
      </c>
      <c r="BH324" s="9">
        <v>142.69999999999999</v>
      </c>
      <c r="BI324" s="9">
        <v>144.6</v>
      </c>
      <c r="BJ324" s="9">
        <v>147.5</v>
      </c>
      <c r="BK324" s="9">
        <v>146.9</v>
      </c>
      <c r="BL324" s="9">
        <v>149.19999999999999</v>
      </c>
      <c r="BM324" s="9">
        <v>152.1</v>
      </c>
      <c r="BN324" s="9">
        <v>153.5</v>
      </c>
      <c r="BO324" s="9">
        <v>154.6</v>
      </c>
      <c r="BP324" s="9">
        <v>153.9</v>
      </c>
      <c r="BQ324" s="9">
        <v>155.9</v>
      </c>
      <c r="BR324" s="9">
        <v>151.30000000000001</v>
      </c>
      <c r="BS324" s="9">
        <v>153.1</v>
      </c>
      <c r="BT324" s="9">
        <v>158.1</v>
      </c>
      <c r="BU324" s="9">
        <v>155.30000000000001</v>
      </c>
      <c r="BV324" s="9">
        <v>160.4</v>
      </c>
      <c r="BW324" s="9">
        <v>159.69999999999999</v>
      </c>
      <c r="BX324" s="9">
        <v>161.5</v>
      </c>
      <c r="BY324" s="9">
        <v>165.3</v>
      </c>
      <c r="BZ324" s="9">
        <v>161.30000000000001</v>
      </c>
      <c r="CA324" s="9">
        <v>165.1</v>
      </c>
      <c r="CB324" s="9">
        <v>168</v>
      </c>
      <c r="CC324" s="9">
        <v>164.9</v>
      </c>
      <c r="CD324" s="9">
        <v>165.8</v>
      </c>
      <c r="CE324" s="9">
        <v>166.9</v>
      </c>
      <c r="CF324" s="9">
        <v>167.5</v>
      </c>
      <c r="CG324" s="9">
        <v>165.9</v>
      </c>
      <c r="CH324" s="9">
        <v>171.7</v>
      </c>
      <c r="CI324" s="9">
        <v>164.4</v>
      </c>
      <c r="CJ324" s="9">
        <v>162.69999999999999</v>
      </c>
      <c r="CK324" s="9">
        <v>164.1</v>
      </c>
      <c r="CL324" s="9">
        <v>162.30000000000001</v>
      </c>
      <c r="CM324" s="9">
        <v>162.6</v>
      </c>
      <c r="CN324" s="9">
        <v>163.80000000000001</v>
      </c>
      <c r="CO324" s="9">
        <v>162.5</v>
      </c>
      <c r="CP324" s="9">
        <v>161.80000000000001</v>
      </c>
      <c r="CQ324" s="9">
        <v>161</v>
      </c>
      <c r="CR324" s="9">
        <v>161.19999999999999</v>
      </c>
      <c r="CS324" s="9">
        <v>160.80000000000001</v>
      </c>
      <c r="CT324" s="9">
        <v>162.6</v>
      </c>
      <c r="CU324" s="9">
        <v>161.9</v>
      </c>
      <c r="CV324" s="9">
        <v>162.19999999999999</v>
      </c>
      <c r="CW324" s="9">
        <v>166.3</v>
      </c>
      <c r="CX324" s="9">
        <v>165.4</v>
      </c>
      <c r="CY324" s="9">
        <v>165.1</v>
      </c>
      <c r="CZ324" s="9">
        <v>161.80000000000001</v>
      </c>
      <c r="DA324" s="9">
        <v>160.5</v>
      </c>
      <c r="DB324" s="9">
        <v>159.6</v>
      </c>
      <c r="DC324" s="9">
        <v>160.69999999999999</v>
      </c>
      <c r="DD324" s="9">
        <v>162.5</v>
      </c>
      <c r="DE324" s="9">
        <v>164.6</v>
      </c>
      <c r="DF324" s="9">
        <v>164.7</v>
      </c>
      <c r="DG324" s="9">
        <v>165.6</v>
      </c>
      <c r="DH324" s="9">
        <v>168.9</v>
      </c>
      <c r="DI324" s="9">
        <v>167</v>
      </c>
      <c r="DJ324" s="9">
        <v>164.9</v>
      </c>
      <c r="DK324" s="9">
        <v>166.8</v>
      </c>
      <c r="DL324" s="9">
        <v>166.6</v>
      </c>
      <c r="DM324" s="9">
        <v>166.1</v>
      </c>
      <c r="DN324" s="9">
        <v>169.2</v>
      </c>
      <c r="DO324" s="9">
        <v>172.1</v>
      </c>
      <c r="DP324" s="9">
        <v>170.9</v>
      </c>
      <c r="DQ324" s="9">
        <v>170.7</v>
      </c>
      <c r="DR324" s="9">
        <v>169.4</v>
      </c>
      <c r="DS324" s="9">
        <v>171.3</v>
      </c>
      <c r="DT324" s="9">
        <v>177</v>
      </c>
      <c r="DU324" s="9">
        <v>154.30000000000001</v>
      </c>
      <c r="DV324" s="9">
        <v>155.19999999999999</v>
      </c>
      <c r="DW324" s="9">
        <v>157.80000000000001</v>
      </c>
      <c r="DX324" s="9">
        <v>157.1</v>
      </c>
      <c r="DY324" s="9">
        <v>156.19999999999999</v>
      </c>
      <c r="DZ324" s="9">
        <v>155.9</v>
      </c>
      <c r="EA324" s="9">
        <v>157.1</v>
      </c>
      <c r="EB324" s="9">
        <v>156.5</v>
      </c>
      <c r="EC324" s="9">
        <v>156.19999999999999</v>
      </c>
      <c r="ED324" s="9">
        <v>154.30000000000001</v>
      </c>
      <c r="EE324" s="9">
        <v>154.9</v>
      </c>
      <c r="EF324" s="10">
        <v>155.4</v>
      </c>
      <c r="EG324" s="10">
        <v>157.19999999999999</v>
      </c>
      <c r="EH324" s="10">
        <v>157</v>
      </c>
      <c r="EI324" s="10">
        <v>157.30000000000001</v>
      </c>
      <c r="EJ324" s="69">
        <v>157</v>
      </c>
      <c r="EK324" s="69">
        <v>157.19999999999999</v>
      </c>
      <c r="EL324" s="70">
        <v>164.5</v>
      </c>
      <c r="EM324" s="70">
        <v>164.9</v>
      </c>
      <c r="EN324" s="70">
        <v>165.3</v>
      </c>
    </row>
    <row r="325" spans="1:144" x14ac:dyDescent="0.25">
      <c r="A325" s="2" t="s">
        <v>670</v>
      </c>
      <c r="B325" s="2" t="s">
        <v>671</v>
      </c>
      <c r="C325" s="5">
        <v>3.5580000000000001E-2</v>
      </c>
      <c r="D325" s="9">
        <v>108.1</v>
      </c>
      <c r="E325" s="9">
        <v>108.6</v>
      </c>
      <c r="F325" s="9">
        <v>109</v>
      </c>
      <c r="G325" s="9">
        <v>109.6</v>
      </c>
      <c r="H325" s="9">
        <v>110.1</v>
      </c>
      <c r="I325" s="9">
        <v>109.5</v>
      </c>
      <c r="J325" s="9">
        <v>110.4</v>
      </c>
      <c r="K325" s="9">
        <v>110.4</v>
      </c>
      <c r="L325" s="9">
        <v>110.7</v>
      </c>
      <c r="M325" s="9">
        <v>114.6</v>
      </c>
      <c r="N325" s="9">
        <v>115.1</v>
      </c>
      <c r="O325" s="9">
        <v>115.3</v>
      </c>
      <c r="P325" s="9">
        <v>118.2</v>
      </c>
      <c r="Q325" s="9">
        <v>116.3</v>
      </c>
      <c r="R325" s="9">
        <v>116.5</v>
      </c>
      <c r="S325" s="9">
        <v>116.2</v>
      </c>
      <c r="T325" s="9">
        <v>115.5</v>
      </c>
      <c r="U325" s="9">
        <v>115.7</v>
      </c>
      <c r="V325" s="9">
        <v>114.2</v>
      </c>
      <c r="W325" s="9">
        <v>115.7</v>
      </c>
      <c r="X325" s="9">
        <v>115.4</v>
      </c>
      <c r="Y325" s="9">
        <v>114.3</v>
      </c>
      <c r="Z325" s="9">
        <v>116.4</v>
      </c>
      <c r="AA325" s="9">
        <v>115.5</v>
      </c>
      <c r="AB325" s="9">
        <v>117.8</v>
      </c>
      <c r="AC325" s="9">
        <v>118.6</v>
      </c>
      <c r="AD325" s="9">
        <v>118.9</v>
      </c>
      <c r="AE325" s="9">
        <v>119.6</v>
      </c>
      <c r="AF325" s="9">
        <v>122.2</v>
      </c>
      <c r="AG325" s="9">
        <v>122.2</v>
      </c>
      <c r="AH325" s="9">
        <v>125.4</v>
      </c>
      <c r="AI325" s="9">
        <v>126.7</v>
      </c>
      <c r="AJ325" s="9">
        <v>128.6</v>
      </c>
      <c r="AK325" s="9">
        <v>129</v>
      </c>
      <c r="AL325" s="9">
        <v>131.1</v>
      </c>
      <c r="AM325" s="9">
        <v>139.30000000000001</v>
      </c>
      <c r="AN325" s="9">
        <v>139.30000000000001</v>
      </c>
      <c r="AO325" s="9">
        <v>138.4</v>
      </c>
      <c r="AP325" s="9">
        <v>140.19999999999999</v>
      </c>
      <c r="AQ325" s="9">
        <v>138.4</v>
      </c>
      <c r="AR325" s="9">
        <v>139.5</v>
      </c>
      <c r="AS325" s="9">
        <v>138.5</v>
      </c>
      <c r="AT325" s="9">
        <v>139.30000000000001</v>
      </c>
      <c r="AU325" s="9">
        <v>139.80000000000001</v>
      </c>
      <c r="AV325" s="9">
        <v>140.30000000000001</v>
      </c>
      <c r="AW325" s="9">
        <v>142.5</v>
      </c>
      <c r="AX325" s="9">
        <v>142.1</v>
      </c>
      <c r="AY325" s="9">
        <v>142.80000000000001</v>
      </c>
      <c r="AZ325" s="9">
        <v>143.19999999999999</v>
      </c>
      <c r="BA325" s="9">
        <v>145.80000000000001</v>
      </c>
      <c r="BB325" s="9">
        <v>147</v>
      </c>
      <c r="BC325" s="9">
        <v>147.69999999999999</v>
      </c>
      <c r="BD325" s="9">
        <v>151.69999999999999</v>
      </c>
      <c r="BE325" s="9">
        <v>156.5</v>
      </c>
      <c r="BF325" s="9">
        <v>157.5</v>
      </c>
      <c r="BG325" s="9">
        <v>157.9</v>
      </c>
      <c r="BH325" s="9">
        <v>158.80000000000001</v>
      </c>
      <c r="BI325" s="9">
        <v>160.80000000000001</v>
      </c>
      <c r="BJ325" s="9">
        <v>159.4</v>
      </c>
      <c r="BK325" s="9">
        <v>159.5</v>
      </c>
      <c r="BL325" s="9">
        <v>160.5</v>
      </c>
      <c r="BM325" s="9">
        <v>160.5</v>
      </c>
      <c r="BN325" s="9">
        <v>164.5</v>
      </c>
      <c r="BO325" s="9">
        <v>163.30000000000001</v>
      </c>
      <c r="BP325" s="9">
        <v>163.30000000000001</v>
      </c>
      <c r="BQ325" s="9">
        <v>159</v>
      </c>
      <c r="BR325" s="9">
        <v>160.4</v>
      </c>
      <c r="BS325" s="9">
        <v>157.69999999999999</v>
      </c>
      <c r="BT325" s="9">
        <v>155.69999999999999</v>
      </c>
      <c r="BU325" s="9">
        <v>156.30000000000001</v>
      </c>
      <c r="BV325" s="9">
        <v>157.5</v>
      </c>
      <c r="BW325" s="9">
        <v>158.30000000000001</v>
      </c>
      <c r="BX325" s="9">
        <v>158.30000000000001</v>
      </c>
      <c r="BY325" s="9">
        <v>157.4</v>
      </c>
      <c r="BZ325" s="9">
        <v>158.30000000000001</v>
      </c>
      <c r="CA325" s="9">
        <v>156.5</v>
      </c>
      <c r="CB325" s="9">
        <v>156.5</v>
      </c>
      <c r="CC325" s="9">
        <v>156.4</v>
      </c>
      <c r="CD325" s="9">
        <v>158.5</v>
      </c>
      <c r="CE325" s="9">
        <v>159.69999999999999</v>
      </c>
      <c r="CF325" s="9">
        <v>157</v>
      </c>
      <c r="CG325" s="9">
        <v>157</v>
      </c>
      <c r="CH325" s="9">
        <v>157</v>
      </c>
      <c r="CI325" s="9">
        <v>171.5</v>
      </c>
      <c r="CJ325" s="9">
        <v>173.9</v>
      </c>
      <c r="CK325" s="9">
        <v>174.6</v>
      </c>
      <c r="CL325" s="9">
        <v>175.5</v>
      </c>
      <c r="CM325" s="9">
        <v>175.5</v>
      </c>
      <c r="CN325" s="9">
        <v>174.9</v>
      </c>
      <c r="CO325" s="9">
        <v>176.1</v>
      </c>
      <c r="CP325" s="9">
        <v>176.1</v>
      </c>
      <c r="CQ325" s="9">
        <v>176.3</v>
      </c>
      <c r="CR325" s="9">
        <v>177.8</v>
      </c>
      <c r="CS325" s="9">
        <v>178</v>
      </c>
      <c r="CT325" s="9">
        <v>178</v>
      </c>
      <c r="CU325" s="9">
        <v>178</v>
      </c>
      <c r="CV325" s="9">
        <v>177.3</v>
      </c>
      <c r="CW325" s="9">
        <v>176.9</v>
      </c>
      <c r="CX325" s="9">
        <v>179.8</v>
      </c>
      <c r="CY325" s="9">
        <v>180.2</v>
      </c>
      <c r="CZ325" s="9">
        <v>188</v>
      </c>
      <c r="DA325" s="9">
        <v>188.2</v>
      </c>
      <c r="DB325" s="9">
        <v>189.6</v>
      </c>
      <c r="DC325" s="9">
        <v>189.5</v>
      </c>
      <c r="DD325" s="9">
        <v>188.5</v>
      </c>
      <c r="DE325" s="9">
        <v>189.6</v>
      </c>
      <c r="DF325" s="9">
        <v>190.4</v>
      </c>
      <c r="DG325" s="9">
        <v>191.3</v>
      </c>
      <c r="DH325" s="9">
        <v>191.3</v>
      </c>
      <c r="DI325" s="9">
        <v>191.3</v>
      </c>
      <c r="DJ325" s="9">
        <v>194.5</v>
      </c>
      <c r="DK325" s="9">
        <v>194.2</v>
      </c>
      <c r="DL325" s="9">
        <v>193.8</v>
      </c>
      <c r="DM325" s="9">
        <v>193.8</v>
      </c>
      <c r="DN325" s="9">
        <v>194.5</v>
      </c>
      <c r="DO325" s="9">
        <v>194.4</v>
      </c>
      <c r="DP325" s="9">
        <v>194.5</v>
      </c>
      <c r="DQ325" s="9">
        <v>194.6</v>
      </c>
      <c r="DR325" s="9">
        <v>195.2</v>
      </c>
      <c r="DS325" s="9">
        <v>195.2</v>
      </c>
      <c r="DT325" s="9">
        <v>201.5</v>
      </c>
      <c r="DU325" s="9">
        <v>201.5</v>
      </c>
      <c r="DV325" s="9">
        <v>203</v>
      </c>
      <c r="DW325" s="9">
        <v>203.2</v>
      </c>
      <c r="DX325" s="9">
        <v>203.1</v>
      </c>
      <c r="DY325" s="9">
        <v>205.9</v>
      </c>
      <c r="DZ325" s="9">
        <v>205.7</v>
      </c>
      <c r="EA325" s="9">
        <v>206.6</v>
      </c>
      <c r="EB325" s="9">
        <v>205.6</v>
      </c>
      <c r="EC325" s="9">
        <v>203.2</v>
      </c>
      <c r="ED325" s="9">
        <v>203.2</v>
      </c>
      <c r="EE325" s="9">
        <v>205</v>
      </c>
      <c r="EF325" s="10">
        <v>204.6</v>
      </c>
      <c r="EG325" s="10">
        <v>206.2</v>
      </c>
      <c r="EH325" s="10">
        <v>206.9</v>
      </c>
      <c r="EI325" s="10">
        <v>201.8</v>
      </c>
      <c r="EJ325" s="69">
        <v>201.8</v>
      </c>
      <c r="EK325" s="69">
        <v>201.7</v>
      </c>
      <c r="EL325" s="70">
        <v>201.7</v>
      </c>
      <c r="EM325" s="70">
        <v>203.3</v>
      </c>
      <c r="EN325" s="70">
        <v>203.7</v>
      </c>
    </row>
    <row r="326" spans="1:144" x14ac:dyDescent="0.25">
      <c r="A326" s="2" t="s">
        <v>672</v>
      </c>
      <c r="B326" s="2" t="s">
        <v>673</v>
      </c>
      <c r="C326" s="5">
        <v>2.6960000000000001E-2</v>
      </c>
      <c r="D326" s="9">
        <v>110.3</v>
      </c>
      <c r="E326" s="9">
        <v>111</v>
      </c>
      <c r="F326" s="9">
        <v>111.5</v>
      </c>
      <c r="G326" s="9">
        <v>112.4</v>
      </c>
      <c r="H326" s="9">
        <v>113</v>
      </c>
      <c r="I326" s="9">
        <v>112.2</v>
      </c>
      <c r="J326" s="9">
        <v>112.4</v>
      </c>
      <c r="K326" s="9">
        <v>112.4</v>
      </c>
      <c r="L326" s="9">
        <v>112.7</v>
      </c>
      <c r="M326" s="9">
        <v>116.5</v>
      </c>
      <c r="N326" s="9">
        <v>117.2</v>
      </c>
      <c r="O326" s="9">
        <v>117.5</v>
      </c>
      <c r="P326" s="9">
        <v>121.2</v>
      </c>
      <c r="Q326" s="9">
        <v>118.5</v>
      </c>
      <c r="R326" s="9">
        <v>118.8</v>
      </c>
      <c r="S326" s="9">
        <v>118.4</v>
      </c>
      <c r="T326" s="9">
        <v>117.5</v>
      </c>
      <c r="U326" s="9">
        <v>117.9</v>
      </c>
      <c r="V326" s="9">
        <v>115.9</v>
      </c>
      <c r="W326" s="9">
        <v>117.9</v>
      </c>
      <c r="X326" s="9">
        <v>117.4</v>
      </c>
      <c r="Y326" s="9">
        <v>114.9</v>
      </c>
      <c r="Z326" s="9">
        <v>117.8</v>
      </c>
      <c r="AA326" s="9">
        <v>116.5</v>
      </c>
      <c r="AB326" s="9">
        <v>119.4</v>
      </c>
      <c r="AC326" s="9">
        <v>120.4</v>
      </c>
      <c r="AD326" s="9">
        <v>120.9</v>
      </c>
      <c r="AE326" s="9">
        <v>121.8</v>
      </c>
      <c r="AF326" s="9">
        <v>125.2</v>
      </c>
      <c r="AG326" s="9">
        <v>125.2</v>
      </c>
      <c r="AH326" s="9">
        <v>129.5</v>
      </c>
      <c r="AI326" s="9">
        <v>131.19999999999999</v>
      </c>
      <c r="AJ326" s="9">
        <v>133.69999999999999</v>
      </c>
      <c r="AK326" s="9">
        <v>134.30000000000001</v>
      </c>
      <c r="AL326" s="9">
        <v>137</v>
      </c>
      <c r="AM326" s="9">
        <v>147.80000000000001</v>
      </c>
      <c r="AN326" s="9">
        <v>148</v>
      </c>
      <c r="AO326" s="9">
        <v>146.80000000000001</v>
      </c>
      <c r="AP326" s="9">
        <v>149.19999999999999</v>
      </c>
      <c r="AQ326" s="9">
        <v>146.80000000000001</v>
      </c>
      <c r="AR326" s="9">
        <v>148</v>
      </c>
      <c r="AS326" s="9">
        <v>146.5</v>
      </c>
      <c r="AT326" s="9">
        <v>147.6</v>
      </c>
      <c r="AU326" s="9">
        <v>148.1</v>
      </c>
      <c r="AV326" s="9">
        <v>148.9</v>
      </c>
      <c r="AW326" s="9">
        <v>151.80000000000001</v>
      </c>
      <c r="AX326" s="9">
        <v>151.19999999999999</v>
      </c>
      <c r="AY326" s="9">
        <v>152.19999999999999</v>
      </c>
      <c r="AZ326" s="9">
        <v>152.69999999999999</v>
      </c>
      <c r="BA326" s="9">
        <v>156.1</v>
      </c>
      <c r="BB326" s="9">
        <v>157.69999999999999</v>
      </c>
      <c r="BC326" s="9">
        <v>158.69999999999999</v>
      </c>
      <c r="BD326" s="9">
        <v>163.9</v>
      </c>
      <c r="BE326" s="9">
        <v>170.4</v>
      </c>
      <c r="BF326" s="9">
        <v>171.7</v>
      </c>
      <c r="BG326" s="9">
        <v>172.2</v>
      </c>
      <c r="BH326" s="9">
        <v>173.4</v>
      </c>
      <c r="BI326" s="9">
        <v>176.1</v>
      </c>
      <c r="BJ326" s="9">
        <v>174.2</v>
      </c>
      <c r="BK326" s="9">
        <v>174.3</v>
      </c>
      <c r="BL326" s="9">
        <v>175.7</v>
      </c>
      <c r="BM326" s="9">
        <v>175.7</v>
      </c>
      <c r="BN326" s="9">
        <v>181.6</v>
      </c>
      <c r="BO326" s="9">
        <v>179.9</v>
      </c>
      <c r="BP326" s="9">
        <v>179.9</v>
      </c>
      <c r="BQ326" s="9">
        <v>173.8</v>
      </c>
      <c r="BR326" s="9">
        <v>175.6</v>
      </c>
      <c r="BS326" s="9">
        <v>175.6</v>
      </c>
      <c r="BT326" s="9">
        <v>172.9</v>
      </c>
      <c r="BU326" s="9">
        <v>173.7</v>
      </c>
      <c r="BV326" s="9">
        <v>175.4</v>
      </c>
      <c r="BW326" s="9">
        <v>176.6</v>
      </c>
      <c r="BX326" s="9">
        <v>176.6</v>
      </c>
      <c r="BY326" s="9">
        <v>175.4</v>
      </c>
      <c r="BZ326" s="9">
        <v>176.6</v>
      </c>
      <c r="CA326" s="9">
        <v>174.2</v>
      </c>
      <c r="CB326" s="9">
        <v>174.2</v>
      </c>
      <c r="CC326" s="9">
        <v>174.2</v>
      </c>
      <c r="CD326" s="9">
        <v>176.3</v>
      </c>
      <c r="CE326" s="9">
        <v>177.8</v>
      </c>
      <c r="CF326" s="9">
        <v>174.3</v>
      </c>
      <c r="CG326" s="9">
        <v>174.3</v>
      </c>
      <c r="CH326" s="9">
        <v>174.3</v>
      </c>
      <c r="CI326" s="9">
        <v>193</v>
      </c>
      <c r="CJ326" s="9">
        <v>196</v>
      </c>
      <c r="CK326" s="9">
        <v>196.9</v>
      </c>
      <c r="CL326" s="9">
        <v>198.1</v>
      </c>
      <c r="CM326" s="9">
        <v>198.1</v>
      </c>
      <c r="CN326" s="9">
        <v>198.1</v>
      </c>
      <c r="CO326" s="9">
        <v>199.7</v>
      </c>
      <c r="CP326" s="9">
        <v>199.7</v>
      </c>
      <c r="CQ326" s="9">
        <v>199.5</v>
      </c>
      <c r="CR326" s="9">
        <v>201.6</v>
      </c>
      <c r="CS326" s="9">
        <v>201.8</v>
      </c>
      <c r="CT326" s="9">
        <v>201.8</v>
      </c>
      <c r="CU326" s="9">
        <v>201.8</v>
      </c>
      <c r="CV326" s="9">
        <v>201.8</v>
      </c>
      <c r="CW326" s="9">
        <v>201.3</v>
      </c>
      <c r="CX326" s="9">
        <v>205.2</v>
      </c>
      <c r="CY326" s="9">
        <v>205.2</v>
      </c>
      <c r="CZ326" s="9">
        <v>215.5</v>
      </c>
      <c r="DA326" s="9">
        <v>215.5</v>
      </c>
      <c r="DB326" s="9">
        <v>217.4</v>
      </c>
      <c r="DC326" s="9">
        <v>217.2</v>
      </c>
      <c r="DD326" s="9">
        <v>215.9</v>
      </c>
      <c r="DE326" s="9">
        <v>217.9</v>
      </c>
      <c r="DF326" s="9">
        <v>218.8</v>
      </c>
      <c r="DG326" s="9">
        <v>219.8</v>
      </c>
      <c r="DH326" s="9">
        <v>219.8</v>
      </c>
      <c r="DI326" s="9">
        <v>219.8</v>
      </c>
      <c r="DJ326" s="9">
        <v>224.1</v>
      </c>
      <c r="DK326" s="9">
        <v>224.1</v>
      </c>
      <c r="DL326" s="9">
        <v>223.1</v>
      </c>
      <c r="DM326" s="9">
        <v>223.1</v>
      </c>
      <c r="DN326" s="9">
        <v>224.1</v>
      </c>
      <c r="DO326" s="9">
        <v>224.1</v>
      </c>
      <c r="DP326" s="9">
        <v>224.3</v>
      </c>
      <c r="DQ326" s="9">
        <v>224.3</v>
      </c>
      <c r="DR326" s="9">
        <v>225</v>
      </c>
      <c r="DS326" s="9">
        <v>225</v>
      </c>
      <c r="DT326" s="9">
        <v>233.4</v>
      </c>
      <c r="DU326" s="9">
        <v>233.4</v>
      </c>
      <c r="DV326" s="9">
        <v>235.4</v>
      </c>
      <c r="DW326" s="9">
        <v>235.7</v>
      </c>
      <c r="DX326" s="9">
        <v>235.7</v>
      </c>
      <c r="DY326" s="9">
        <v>239.6</v>
      </c>
      <c r="DZ326" s="9">
        <v>239.6</v>
      </c>
      <c r="EA326" s="9">
        <v>240.6</v>
      </c>
      <c r="EB326" s="9">
        <v>239.2</v>
      </c>
      <c r="EC326" s="9">
        <v>236.5</v>
      </c>
      <c r="ED326" s="9">
        <v>236.5</v>
      </c>
      <c r="EE326" s="9">
        <v>238.9</v>
      </c>
      <c r="EF326" s="10">
        <v>238.9</v>
      </c>
      <c r="EG326" s="10">
        <v>240.8</v>
      </c>
      <c r="EH326" s="10">
        <v>241.8</v>
      </c>
      <c r="EI326" s="10">
        <v>235.7</v>
      </c>
      <c r="EJ326" s="69">
        <v>235.7</v>
      </c>
      <c r="EK326" s="69">
        <v>235.7</v>
      </c>
      <c r="EL326" s="70">
        <v>235.7</v>
      </c>
      <c r="EM326" s="70">
        <v>237.6</v>
      </c>
      <c r="EN326" s="70">
        <v>238</v>
      </c>
    </row>
    <row r="327" spans="1:144" x14ac:dyDescent="0.25">
      <c r="A327" s="2" t="s">
        <v>674</v>
      </c>
      <c r="B327" s="2" t="s">
        <v>675</v>
      </c>
      <c r="C327" s="5">
        <v>8.6199999999999992E-3</v>
      </c>
      <c r="D327" s="9">
        <v>101</v>
      </c>
      <c r="E327" s="9">
        <v>101</v>
      </c>
      <c r="F327" s="9">
        <v>101</v>
      </c>
      <c r="G327" s="9">
        <v>101</v>
      </c>
      <c r="H327" s="9">
        <v>101</v>
      </c>
      <c r="I327" s="9">
        <v>101</v>
      </c>
      <c r="J327" s="9">
        <v>104.3</v>
      </c>
      <c r="K327" s="9">
        <v>104.3</v>
      </c>
      <c r="L327" s="9">
        <v>104.3</v>
      </c>
      <c r="M327" s="9">
        <v>108.4</v>
      </c>
      <c r="N327" s="9">
        <v>108.4</v>
      </c>
      <c r="O327" s="9">
        <v>108.4</v>
      </c>
      <c r="P327" s="9">
        <v>109.1</v>
      </c>
      <c r="Q327" s="9">
        <v>109.1</v>
      </c>
      <c r="R327" s="9">
        <v>109.1</v>
      </c>
      <c r="S327" s="9">
        <v>109.1</v>
      </c>
      <c r="T327" s="9">
        <v>109.1</v>
      </c>
      <c r="U327" s="9">
        <v>109.1</v>
      </c>
      <c r="V327" s="9">
        <v>109.1</v>
      </c>
      <c r="W327" s="9">
        <v>109.1</v>
      </c>
      <c r="X327" s="9">
        <v>109.1</v>
      </c>
      <c r="Y327" s="9">
        <v>112.3</v>
      </c>
      <c r="Z327" s="9">
        <v>112.3</v>
      </c>
      <c r="AA327" s="9">
        <v>112.3</v>
      </c>
      <c r="AB327" s="9">
        <v>112.7</v>
      </c>
      <c r="AC327" s="9">
        <v>112.7</v>
      </c>
      <c r="AD327" s="9">
        <v>112.7</v>
      </c>
      <c r="AE327" s="9">
        <v>112.7</v>
      </c>
      <c r="AF327" s="9">
        <v>112.7</v>
      </c>
      <c r="AG327" s="9">
        <v>112.7</v>
      </c>
      <c r="AH327" s="9">
        <v>112.7</v>
      </c>
      <c r="AI327" s="9">
        <v>112.7</v>
      </c>
      <c r="AJ327" s="9">
        <v>112.7</v>
      </c>
      <c r="AK327" s="9">
        <v>112.7</v>
      </c>
      <c r="AL327" s="9">
        <v>112.7</v>
      </c>
      <c r="AM327" s="9">
        <v>112.7</v>
      </c>
      <c r="AN327" s="9">
        <v>111.9</v>
      </c>
      <c r="AO327" s="9">
        <v>111.9</v>
      </c>
      <c r="AP327" s="9">
        <v>111.9</v>
      </c>
      <c r="AQ327" s="9">
        <v>111.9</v>
      </c>
      <c r="AR327" s="9">
        <v>113.1</v>
      </c>
      <c r="AS327" s="9">
        <v>113.3</v>
      </c>
      <c r="AT327" s="9">
        <v>113.3</v>
      </c>
      <c r="AU327" s="9">
        <v>113.5</v>
      </c>
      <c r="AV327" s="9">
        <v>113.5</v>
      </c>
      <c r="AW327" s="9">
        <v>113.5</v>
      </c>
      <c r="AX327" s="9">
        <v>113.5</v>
      </c>
      <c r="AY327" s="9">
        <v>113.5</v>
      </c>
      <c r="AZ327" s="9">
        <v>113.5</v>
      </c>
      <c r="BA327" s="9">
        <v>113.5</v>
      </c>
      <c r="BB327" s="9">
        <v>113.5</v>
      </c>
      <c r="BC327" s="9">
        <v>113.3</v>
      </c>
      <c r="BD327" s="9">
        <v>113.3</v>
      </c>
      <c r="BE327" s="9">
        <v>113.3</v>
      </c>
      <c r="BF327" s="9">
        <v>113.1</v>
      </c>
      <c r="BG327" s="9">
        <v>113.1</v>
      </c>
      <c r="BH327" s="9">
        <v>113.1</v>
      </c>
      <c r="BI327" s="9">
        <v>113.1</v>
      </c>
      <c r="BJ327" s="9">
        <v>113.1</v>
      </c>
      <c r="BK327" s="9">
        <v>113.1</v>
      </c>
      <c r="BL327" s="9">
        <v>112.9</v>
      </c>
      <c r="BM327" s="9">
        <v>112.9</v>
      </c>
      <c r="BN327" s="9">
        <v>111.2</v>
      </c>
      <c r="BO327" s="9">
        <v>111.6</v>
      </c>
      <c r="BP327" s="9">
        <v>111.6</v>
      </c>
      <c r="BQ327" s="9">
        <v>112.9</v>
      </c>
      <c r="BR327" s="9">
        <v>112.9</v>
      </c>
      <c r="BS327" s="9">
        <v>101.4</v>
      </c>
      <c r="BT327" s="9">
        <v>101.8</v>
      </c>
      <c r="BU327" s="9">
        <v>101.8</v>
      </c>
      <c r="BV327" s="9">
        <v>101.4</v>
      </c>
      <c r="BW327" s="9">
        <v>101</v>
      </c>
      <c r="BX327" s="9">
        <v>101</v>
      </c>
      <c r="BY327" s="9">
        <v>101</v>
      </c>
      <c r="BZ327" s="9">
        <v>101</v>
      </c>
      <c r="CA327" s="9">
        <v>101</v>
      </c>
      <c r="CB327" s="9">
        <v>101</v>
      </c>
      <c r="CC327" s="9">
        <v>101</v>
      </c>
      <c r="CD327" s="9">
        <v>103</v>
      </c>
      <c r="CE327" s="9">
        <v>103</v>
      </c>
      <c r="CF327" s="9">
        <v>103.1</v>
      </c>
      <c r="CG327" s="9">
        <v>103.1</v>
      </c>
      <c r="CH327" s="9">
        <v>103.1</v>
      </c>
      <c r="CI327" s="9">
        <v>104.3</v>
      </c>
      <c r="CJ327" s="9">
        <v>104.7</v>
      </c>
      <c r="CK327" s="9">
        <v>104.7</v>
      </c>
      <c r="CL327" s="9">
        <v>104.7</v>
      </c>
      <c r="CM327" s="9">
        <v>104.7</v>
      </c>
      <c r="CN327" s="9">
        <v>102.2</v>
      </c>
      <c r="CO327" s="9">
        <v>102.2</v>
      </c>
      <c r="CP327" s="9">
        <v>102.2</v>
      </c>
      <c r="CQ327" s="9">
        <v>103.5</v>
      </c>
      <c r="CR327" s="9">
        <v>103.5</v>
      </c>
      <c r="CS327" s="9">
        <v>103.5</v>
      </c>
      <c r="CT327" s="9">
        <v>103.5</v>
      </c>
      <c r="CU327" s="9">
        <v>103.5</v>
      </c>
      <c r="CV327" s="9">
        <v>100.5</v>
      </c>
      <c r="CW327" s="9">
        <v>100.5</v>
      </c>
      <c r="CX327" s="9">
        <v>100.5</v>
      </c>
      <c r="CY327" s="9">
        <v>102.2</v>
      </c>
      <c r="CZ327" s="9">
        <v>102</v>
      </c>
      <c r="DA327" s="9">
        <v>103</v>
      </c>
      <c r="DB327" s="9">
        <v>103</v>
      </c>
      <c r="DC327" s="9">
        <v>103</v>
      </c>
      <c r="DD327" s="9">
        <v>103</v>
      </c>
      <c r="DE327" s="9">
        <v>101.3</v>
      </c>
      <c r="DF327" s="9">
        <v>101.3</v>
      </c>
      <c r="DG327" s="9">
        <v>102</v>
      </c>
      <c r="DH327" s="9">
        <v>102</v>
      </c>
      <c r="DI327" s="9">
        <v>102</v>
      </c>
      <c r="DJ327" s="9">
        <v>102</v>
      </c>
      <c r="DK327" s="9">
        <v>100.6</v>
      </c>
      <c r="DL327" s="9">
        <v>102</v>
      </c>
      <c r="DM327" s="9">
        <v>102</v>
      </c>
      <c r="DN327" s="9">
        <v>102</v>
      </c>
      <c r="DO327" s="9">
        <v>101.7</v>
      </c>
      <c r="DP327" s="9">
        <v>101.6</v>
      </c>
      <c r="DQ327" s="9">
        <v>101.8</v>
      </c>
      <c r="DR327" s="9">
        <v>101.8</v>
      </c>
      <c r="DS327" s="9">
        <v>101.8</v>
      </c>
      <c r="DT327" s="9">
        <v>101.8</v>
      </c>
      <c r="DU327" s="9">
        <v>101.8</v>
      </c>
      <c r="DV327" s="9">
        <v>101.8</v>
      </c>
      <c r="DW327" s="9">
        <v>101.7</v>
      </c>
      <c r="DX327" s="9">
        <v>101.1</v>
      </c>
      <c r="DY327" s="9">
        <v>100.6</v>
      </c>
      <c r="DZ327" s="9">
        <v>99.5</v>
      </c>
      <c r="EA327" s="9">
        <v>100.5</v>
      </c>
      <c r="EB327" s="9">
        <v>100.5</v>
      </c>
      <c r="EC327" s="9">
        <v>99</v>
      </c>
      <c r="ED327" s="9">
        <v>99</v>
      </c>
      <c r="EE327" s="9">
        <v>99</v>
      </c>
      <c r="EF327" s="10">
        <v>97.2</v>
      </c>
      <c r="EG327" s="10">
        <v>97.7</v>
      </c>
      <c r="EH327" s="10">
        <v>97.7</v>
      </c>
      <c r="EI327" s="10">
        <v>95.8</v>
      </c>
      <c r="EJ327" s="69">
        <v>95.9</v>
      </c>
      <c r="EK327" s="69">
        <v>95.3</v>
      </c>
      <c r="EL327" s="70">
        <v>95.5</v>
      </c>
      <c r="EM327" s="70">
        <v>95.7</v>
      </c>
      <c r="EN327" s="70">
        <v>96.3</v>
      </c>
    </row>
    <row r="328" spans="1:144" x14ac:dyDescent="0.25">
      <c r="A328" s="2" t="s">
        <v>676</v>
      </c>
      <c r="B328" s="2" t="s">
        <v>677</v>
      </c>
      <c r="C328" s="5">
        <v>0.11876</v>
      </c>
      <c r="D328" s="9">
        <v>110.7</v>
      </c>
      <c r="E328" s="9">
        <v>120.1</v>
      </c>
      <c r="F328" s="9">
        <v>107.5</v>
      </c>
      <c r="G328" s="9">
        <v>100.5</v>
      </c>
      <c r="H328" s="9">
        <v>104.6</v>
      </c>
      <c r="I328" s="9">
        <v>111.3</v>
      </c>
      <c r="J328" s="9">
        <v>118.9</v>
      </c>
      <c r="K328" s="9">
        <v>120.7</v>
      </c>
      <c r="L328" s="9">
        <v>121.2</v>
      </c>
      <c r="M328" s="9">
        <v>125.5</v>
      </c>
      <c r="N328" s="9">
        <v>126.4</v>
      </c>
      <c r="O328" s="9">
        <v>121.8</v>
      </c>
      <c r="P328" s="9">
        <v>125.8</v>
      </c>
      <c r="Q328" s="9">
        <v>122.6</v>
      </c>
      <c r="R328" s="9">
        <v>124.5</v>
      </c>
      <c r="S328" s="9">
        <v>126.8</v>
      </c>
      <c r="T328" s="9">
        <v>129</v>
      </c>
      <c r="U328" s="9">
        <v>128.80000000000001</v>
      </c>
      <c r="V328" s="9">
        <v>128.80000000000001</v>
      </c>
      <c r="W328" s="9">
        <v>140.69999999999999</v>
      </c>
      <c r="X328" s="9">
        <v>132.6</v>
      </c>
      <c r="Y328" s="9">
        <v>145.30000000000001</v>
      </c>
      <c r="Z328" s="9">
        <v>140.6</v>
      </c>
      <c r="AA328" s="9">
        <v>136.19999999999999</v>
      </c>
      <c r="AB328" s="9">
        <v>140.19999999999999</v>
      </c>
      <c r="AC328" s="9">
        <v>146</v>
      </c>
      <c r="AD328" s="9">
        <v>145.1</v>
      </c>
      <c r="AE328" s="9">
        <v>142.69999999999999</v>
      </c>
      <c r="AF328" s="9">
        <v>140.30000000000001</v>
      </c>
      <c r="AG328" s="9">
        <v>135.6</v>
      </c>
      <c r="AH328" s="9">
        <v>140.19999999999999</v>
      </c>
      <c r="AI328" s="9">
        <v>136.6</v>
      </c>
      <c r="AJ328" s="9">
        <v>134</v>
      </c>
      <c r="AK328" s="9">
        <v>141.4</v>
      </c>
      <c r="AL328" s="9">
        <v>132.4</v>
      </c>
      <c r="AM328" s="9">
        <v>136.9</v>
      </c>
      <c r="AN328" s="9">
        <v>136.5</v>
      </c>
      <c r="AO328" s="9">
        <v>135.6</v>
      </c>
      <c r="AP328" s="9">
        <v>134.6</v>
      </c>
      <c r="AQ328" s="9">
        <v>137.5</v>
      </c>
      <c r="AR328" s="9">
        <v>141.5</v>
      </c>
      <c r="AS328" s="9">
        <v>139.6</v>
      </c>
      <c r="AT328" s="9">
        <v>136.6</v>
      </c>
      <c r="AU328" s="9">
        <v>140.4</v>
      </c>
      <c r="AV328" s="9">
        <v>138.9</v>
      </c>
      <c r="AW328" s="9">
        <v>139.30000000000001</v>
      </c>
      <c r="AX328" s="9">
        <v>140.5</v>
      </c>
      <c r="AY328" s="9">
        <v>143.1</v>
      </c>
      <c r="AZ328" s="9">
        <v>142.5</v>
      </c>
      <c r="BA328" s="9">
        <v>141.69999999999999</v>
      </c>
      <c r="BB328" s="9">
        <v>139</v>
      </c>
      <c r="BC328" s="9">
        <v>140</v>
      </c>
      <c r="BD328" s="9">
        <v>140.69999999999999</v>
      </c>
      <c r="BE328" s="9">
        <v>141</v>
      </c>
      <c r="BF328" s="9">
        <v>137.9</v>
      </c>
      <c r="BG328" s="9">
        <v>139.80000000000001</v>
      </c>
      <c r="BH328" s="9">
        <v>140.5</v>
      </c>
      <c r="BI328" s="9">
        <v>141.5</v>
      </c>
      <c r="BJ328" s="9">
        <v>140.6</v>
      </c>
      <c r="BK328" s="9">
        <v>138.69999999999999</v>
      </c>
      <c r="BL328" s="9">
        <v>139.30000000000001</v>
      </c>
      <c r="BM328" s="9">
        <v>137.69999999999999</v>
      </c>
      <c r="BN328" s="9">
        <v>137.9</v>
      </c>
      <c r="BO328" s="9">
        <v>137.4</v>
      </c>
      <c r="BP328" s="9">
        <v>138.4</v>
      </c>
      <c r="BQ328" s="9">
        <v>140.80000000000001</v>
      </c>
      <c r="BR328" s="9">
        <v>138.4</v>
      </c>
      <c r="BS328" s="9">
        <v>130.5</v>
      </c>
      <c r="BT328" s="9">
        <v>128.30000000000001</v>
      </c>
      <c r="BU328" s="9">
        <v>128.9</v>
      </c>
      <c r="BV328" s="9">
        <v>128.80000000000001</v>
      </c>
      <c r="BW328" s="9">
        <v>128.1</v>
      </c>
      <c r="BX328" s="9">
        <v>128.5</v>
      </c>
      <c r="BY328" s="9">
        <v>128.5</v>
      </c>
      <c r="BZ328" s="9">
        <v>126.7</v>
      </c>
      <c r="CA328" s="9">
        <v>123.4</v>
      </c>
      <c r="CB328" s="9">
        <v>122.6</v>
      </c>
      <c r="CC328" s="9">
        <v>121.2</v>
      </c>
      <c r="CD328" s="9">
        <v>119.8</v>
      </c>
      <c r="CE328" s="9">
        <v>120.4</v>
      </c>
      <c r="CF328" s="9">
        <v>122.7</v>
      </c>
      <c r="CG328" s="9">
        <v>124</v>
      </c>
      <c r="CH328" s="9">
        <v>124.9</v>
      </c>
      <c r="CI328" s="9">
        <v>127</v>
      </c>
      <c r="CJ328" s="9">
        <v>123.3</v>
      </c>
      <c r="CK328" s="9">
        <v>126.9</v>
      </c>
      <c r="CL328" s="9">
        <v>129.19999999999999</v>
      </c>
      <c r="CM328" s="9">
        <v>131.4</v>
      </c>
      <c r="CN328" s="9">
        <v>129.69999999999999</v>
      </c>
      <c r="CO328" s="9">
        <v>131.80000000000001</v>
      </c>
      <c r="CP328" s="9">
        <v>125.9</v>
      </c>
      <c r="CQ328" s="9">
        <v>121.6</v>
      </c>
      <c r="CR328" s="9">
        <v>121.2</v>
      </c>
      <c r="CS328" s="9">
        <v>122.3</v>
      </c>
      <c r="CT328" s="9">
        <v>121.5</v>
      </c>
      <c r="CU328" s="9">
        <v>123.4</v>
      </c>
      <c r="CV328" s="9">
        <v>123.4</v>
      </c>
      <c r="CW328" s="9">
        <v>118.6</v>
      </c>
      <c r="CX328" s="9">
        <v>124.5</v>
      </c>
      <c r="CY328" s="9">
        <v>124.7</v>
      </c>
      <c r="CZ328" s="9">
        <v>124.8</v>
      </c>
      <c r="DA328" s="9">
        <v>127.5</v>
      </c>
      <c r="DB328" s="9">
        <v>125.5</v>
      </c>
      <c r="DC328" s="9">
        <v>127.5</v>
      </c>
      <c r="DD328" s="9">
        <v>126.6</v>
      </c>
      <c r="DE328" s="9">
        <v>127.2</v>
      </c>
      <c r="DF328" s="9">
        <v>127.8</v>
      </c>
      <c r="DG328" s="9">
        <v>130</v>
      </c>
      <c r="DH328" s="9">
        <v>127.9</v>
      </c>
      <c r="DI328" s="9">
        <v>128.9</v>
      </c>
      <c r="DJ328" s="9">
        <v>129.9</v>
      </c>
      <c r="DK328" s="9">
        <v>134.80000000000001</v>
      </c>
      <c r="DL328" s="9">
        <v>138.69999999999999</v>
      </c>
      <c r="DM328" s="9">
        <v>137.69999999999999</v>
      </c>
      <c r="DN328" s="9">
        <v>134.19999999999999</v>
      </c>
      <c r="DO328" s="9">
        <v>134.19999999999999</v>
      </c>
      <c r="DP328" s="9">
        <v>135.9</v>
      </c>
      <c r="DQ328" s="9">
        <v>133.19999999999999</v>
      </c>
      <c r="DR328" s="9">
        <v>135.9</v>
      </c>
      <c r="DS328" s="9">
        <v>138.1</v>
      </c>
      <c r="DT328" s="9">
        <v>134.1</v>
      </c>
      <c r="DU328" s="9">
        <v>136.19999999999999</v>
      </c>
      <c r="DV328" s="9">
        <v>133.80000000000001</v>
      </c>
      <c r="DW328" s="9">
        <v>135.9</v>
      </c>
      <c r="DX328" s="9">
        <v>139.69999999999999</v>
      </c>
      <c r="DY328" s="9">
        <v>138.4</v>
      </c>
      <c r="DZ328" s="9">
        <v>136</v>
      </c>
      <c r="EA328" s="9">
        <v>137</v>
      </c>
      <c r="EB328" s="9">
        <v>136.19999999999999</v>
      </c>
      <c r="EC328" s="9">
        <v>137.6</v>
      </c>
      <c r="ED328" s="9">
        <v>137.6</v>
      </c>
      <c r="EE328" s="9">
        <v>137.9</v>
      </c>
      <c r="EF328" s="10">
        <v>139.4</v>
      </c>
      <c r="EG328" s="10">
        <v>140.4</v>
      </c>
      <c r="EH328" s="10">
        <v>141.6</v>
      </c>
      <c r="EI328" s="10">
        <v>139.1</v>
      </c>
      <c r="EJ328" s="69">
        <v>139.80000000000001</v>
      </c>
      <c r="EK328" s="69">
        <v>138</v>
      </c>
      <c r="EL328" s="70">
        <v>139.1</v>
      </c>
      <c r="EM328" s="70">
        <v>140.4</v>
      </c>
      <c r="EN328" s="70">
        <v>140.19999999999999</v>
      </c>
    </row>
    <row r="329" spans="1:144" x14ac:dyDescent="0.25">
      <c r="A329" s="2" t="s">
        <v>678</v>
      </c>
      <c r="B329" s="2" t="s">
        <v>679</v>
      </c>
      <c r="C329" s="5">
        <v>9.6500000000000006E-3</v>
      </c>
      <c r="D329" s="9">
        <v>99.8</v>
      </c>
      <c r="E329" s="9">
        <v>102.5</v>
      </c>
      <c r="F329" s="9">
        <v>104.5</v>
      </c>
      <c r="G329" s="9">
        <v>101.6</v>
      </c>
      <c r="H329" s="9">
        <v>103.4</v>
      </c>
      <c r="I329" s="9">
        <v>101.2</v>
      </c>
      <c r="J329" s="9">
        <v>104.8</v>
      </c>
      <c r="K329" s="9">
        <v>107.1</v>
      </c>
      <c r="L329" s="9">
        <v>105.8</v>
      </c>
      <c r="M329" s="9">
        <v>104.2</v>
      </c>
      <c r="N329" s="9">
        <v>106</v>
      </c>
      <c r="O329" s="9">
        <v>106.7</v>
      </c>
      <c r="P329" s="9">
        <v>109.7</v>
      </c>
      <c r="Q329" s="9">
        <v>109.6</v>
      </c>
      <c r="R329" s="9">
        <v>109.6</v>
      </c>
      <c r="S329" s="9">
        <v>107.2</v>
      </c>
      <c r="T329" s="9">
        <v>104.9</v>
      </c>
      <c r="U329" s="9">
        <v>104.9</v>
      </c>
      <c r="V329" s="9">
        <v>108.8</v>
      </c>
      <c r="W329" s="9">
        <v>111</v>
      </c>
      <c r="X329" s="9">
        <v>109.3</v>
      </c>
      <c r="Y329" s="9">
        <v>114.7</v>
      </c>
      <c r="Z329" s="9">
        <v>110.1</v>
      </c>
      <c r="AA329" s="9">
        <v>116</v>
      </c>
      <c r="AB329" s="9">
        <v>108.7</v>
      </c>
      <c r="AC329" s="9">
        <v>112.3</v>
      </c>
      <c r="AD329" s="9">
        <v>116.5</v>
      </c>
      <c r="AE329" s="9">
        <v>119.5</v>
      </c>
      <c r="AF329" s="9">
        <v>105.7</v>
      </c>
      <c r="AG329" s="9">
        <v>108.9</v>
      </c>
      <c r="AH329" s="9">
        <v>110.7</v>
      </c>
      <c r="AI329" s="9">
        <v>110.8</v>
      </c>
      <c r="AJ329" s="9">
        <v>111.6</v>
      </c>
      <c r="AK329" s="9">
        <v>112.3</v>
      </c>
      <c r="AL329" s="9">
        <v>116.8</v>
      </c>
      <c r="AM329" s="9">
        <v>118</v>
      </c>
      <c r="AN329" s="9">
        <v>119.4</v>
      </c>
      <c r="AO329" s="9">
        <v>120.4</v>
      </c>
      <c r="AP329" s="9">
        <v>118</v>
      </c>
      <c r="AQ329" s="9">
        <v>115.8</v>
      </c>
      <c r="AR329" s="9">
        <v>116.4</v>
      </c>
      <c r="AS329" s="9">
        <v>116.4</v>
      </c>
      <c r="AT329" s="9">
        <v>116.4</v>
      </c>
      <c r="AU329" s="9">
        <v>116.4</v>
      </c>
      <c r="AV329" s="9">
        <v>116.4</v>
      </c>
      <c r="AW329" s="9">
        <v>115.8</v>
      </c>
      <c r="AX329" s="9">
        <v>115.8</v>
      </c>
      <c r="AY329" s="9">
        <v>116.4</v>
      </c>
      <c r="AZ329" s="9">
        <v>116.4</v>
      </c>
      <c r="BA329" s="9">
        <v>116.4</v>
      </c>
      <c r="BB329" s="9">
        <v>115.8</v>
      </c>
      <c r="BC329" s="9">
        <v>115.8</v>
      </c>
      <c r="BD329" s="9">
        <v>116.4</v>
      </c>
      <c r="BE329" s="9">
        <v>118.6</v>
      </c>
      <c r="BF329" s="9">
        <v>117.9</v>
      </c>
      <c r="BG329" s="9">
        <v>121.6</v>
      </c>
      <c r="BH329" s="9">
        <v>121.6</v>
      </c>
      <c r="BI329" s="9">
        <v>121.6</v>
      </c>
      <c r="BJ329" s="9">
        <v>122.5</v>
      </c>
      <c r="BK329" s="9">
        <v>124.1</v>
      </c>
      <c r="BL329" s="9">
        <v>125.8</v>
      </c>
      <c r="BM329" s="9">
        <v>125.1</v>
      </c>
      <c r="BN329" s="9">
        <v>125.2</v>
      </c>
      <c r="BO329" s="9">
        <v>128.19999999999999</v>
      </c>
      <c r="BP329" s="9">
        <v>128.69999999999999</v>
      </c>
      <c r="BQ329" s="9">
        <v>129.6</v>
      </c>
      <c r="BR329" s="9">
        <v>126.9</v>
      </c>
      <c r="BS329" s="9">
        <v>126.9</v>
      </c>
      <c r="BT329" s="9">
        <v>129.4</v>
      </c>
      <c r="BU329" s="9">
        <v>132</v>
      </c>
      <c r="BV329" s="9">
        <v>131.19999999999999</v>
      </c>
      <c r="BW329" s="9">
        <v>131.6</v>
      </c>
      <c r="BX329" s="9">
        <v>132.4</v>
      </c>
      <c r="BY329" s="9">
        <v>134.9</v>
      </c>
      <c r="BZ329" s="9">
        <v>135.80000000000001</v>
      </c>
      <c r="CA329" s="9">
        <v>138.5</v>
      </c>
      <c r="CB329" s="9">
        <v>138</v>
      </c>
      <c r="CC329" s="9">
        <v>137.80000000000001</v>
      </c>
      <c r="CD329" s="9">
        <v>140.5</v>
      </c>
      <c r="CE329" s="9">
        <v>139.4</v>
      </c>
      <c r="CF329" s="9">
        <v>141.19999999999999</v>
      </c>
      <c r="CG329" s="9">
        <v>140.30000000000001</v>
      </c>
      <c r="CH329" s="9">
        <v>141.5</v>
      </c>
      <c r="CI329" s="9">
        <v>141.1</v>
      </c>
      <c r="CJ329" s="9">
        <v>142.30000000000001</v>
      </c>
      <c r="CK329" s="9">
        <v>138.19999999999999</v>
      </c>
      <c r="CL329" s="9">
        <v>141.1</v>
      </c>
      <c r="CM329" s="9">
        <v>141.5</v>
      </c>
      <c r="CN329" s="9">
        <v>143.19999999999999</v>
      </c>
      <c r="CO329" s="9">
        <v>141.6</v>
      </c>
      <c r="CP329" s="9">
        <v>138.1</v>
      </c>
      <c r="CQ329" s="9">
        <v>138.19999999999999</v>
      </c>
      <c r="CR329" s="9">
        <v>139.30000000000001</v>
      </c>
      <c r="CS329" s="9">
        <v>141.6</v>
      </c>
      <c r="CT329" s="9">
        <v>138.80000000000001</v>
      </c>
      <c r="CU329" s="9">
        <v>140.1</v>
      </c>
      <c r="CV329" s="9">
        <v>140.1</v>
      </c>
      <c r="CW329" s="9">
        <v>136.4</v>
      </c>
      <c r="CX329" s="9">
        <v>142.69999999999999</v>
      </c>
      <c r="CY329" s="9">
        <v>142.19999999999999</v>
      </c>
      <c r="CZ329" s="9">
        <v>143.4</v>
      </c>
      <c r="DA329" s="9">
        <v>143.5</v>
      </c>
      <c r="DB329" s="9">
        <v>142.9</v>
      </c>
      <c r="DC329" s="9">
        <v>141.9</v>
      </c>
      <c r="DD329" s="9">
        <v>141.19999999999999</v>
      </c>
      <c r="DE329" s="9">
        <v>142.80000000000001</v>
      </c>
      <c r="DF329" s="9">
        <v>142.4</v>
      </c>
      <c r="DG329" s="9">
        <v>142</v>
      </c>
      <c r="DH329" s="9">
        <v>140.30000000000001</v>
      </c>
      <c r="DI329" s="9">
        <v>140.9</v>
      </c>
      <c r="DJ329" s="9">
        <v>140.5</v>
      </c>
      <c r="DK329" s="9">
        <v>143.69999999999999</v>
      </c>
      <c r="DL329" s="9">
        <v>143.30000000000001</v>
      </c>
      <c r="DM329" s="9">
        <v>143.5</v>
      </c>
      <c r="DN329" s="9">
        <v>144.1</v>
      </c>
      <c r="DO329" s="9">
        <v>144.1</v>
      </c>
      <c r="DP329" s="9">
        <v>145.30000000000001</v>
      </c>
      <c r="DQ329" s="9">
        <v>144.9</v>
      </c>
      <c r="DR329" s="9">
        <v>148.4</v>
      </c>
      <c r="DS329" s="9">
        <v>143.69999999999999</v>
      </c>
      <c r="DT329" s="9">
        <v>144.1</v>
      </c>
      <c r="DU329" s="9">
        <v>145.4</v>
      </c>
      <c r="DV329" s="9">
        <v>143.69999999999999</v>
      </c>
      <c r="DW329" s="9">
        <v>151.69999999999999</v>
      </c>
      <c r="DX329" s="9">
        <v>155</v>
      </c>
      <c r="DY329" s="9">
        <v>148.69999999999999</v>
      </c>
      <c r="DZ329" s="9">
        <v>151.69999999999999</v>
      </c>
      <c r="EA329" s="9">
        <v>154.5</v>
      </c>
      <c r="EB329" s="9">
        <v>148</v>
      </c>
      <c r="EC329" s="9">
        <v>149</v>
      </c>
      <c r="ED329" s="9">
        <v>150.80000000000001</v>
      </c>
      <c r="EE329" s="9">
        <v>153.69999999999999</v>
      </c>
      <c r="EF329" s="10">
        <v>155</v>
      </c>
      <c r="EG329" s="10">
        <v>149.9</v>
      </c>
      <c r="EH329" s="10">
        <v>150.69999999999999</v>
      </c>
      <c r="EI329" s="10">
        <v>154</v>
      </c>
      <c r="EJ329" s="69">
        <v>156.1</v>
      </c>
      <c r="EK329" s="69">
        <v>152.1</v>
      </c>
      <c r="EL329" s="70">
        <v>153.80000000000001</v>
      </c>
      <c r="EM329" s="70">
        <v>154.30000000000001</v>
      </c>
      <c r="EN329" s="70">
        <v>150.5</v>
      </c>
    </row>
    <row r="330" spans="1:144" x14ac:dyDescent="0.25">
      <c r="A330" s="2" t="s">
        <v>680</v>
      </c>
      <c r="B330" s="2" t="s">
        <v>681</v>
      </c>
      <c r="C330" s="5">
        <v>0.10911</v>
      </c>
      <c r="D330" s="9">
        <v>111.7</v>
      </c>
      <c r="E330" s="9">
        <v>121.7</v>
      </c>
      <c r="F330" s="9">
        <v>107.8</v>
      </c>
      <c r="G330" s="9">
        <v>100.4</v>
      </c>
      <c r="H330" s="9">
        <v>104.7</v>
      </c>
      <c r="I330" s="9">
        <v>112.2</v>
      </c>
      <c r="J330" s="9">
        <v>120.1</v>
      </c>
      <c r="K330" s="9">
        <v>121.9</v>
      </c>
      <c r="L330" s="9">
        <v>122.6</v>
      </c>
      <c r="M330" s="9">
        <v>127.4</v>
      </c>
      <c r="N330" s="9">
        <v>128.19999999999999</v>
      </c>
      <c r="O330" s="9">
        <v>123.1</v>
      </c>
      <c r="P330" s="9">
        <v>127.2</v>
      </c>
      <c r="Q330" s="9">
        <v>123.7</v>
      </c>
      <c r="R330" s="9">
        <v>125.9</v>
      </c>
      <c r="S330" s="9">
        <v>128.6</v>
      </c>
      <c r="T330" s="9">
        <v>131.1</v>
      </c>
      <c r="U330" s="9">
        <v>130.9</v>
      </c>
      <c r="V330" s="9">
        <v>130.6</v>
      </c>
      <c r="W330" s="9">
        <v>143.4</v>
      </c>
      <c r="X330" s="9">
        <v>134.69999999999999</v>
      </c>
      <c r="Y330" s="9">
        <v>148</v>
      </c>
      <c r="Z330" s="9">
        <v>143.30000000000001</v>
      </c>
      <c r="AA330" s="9">
        <v>138</v>
      </c>
      <c r="AB330" s="9">
        <v>143</v>
      </c>
      <c r="AC330" s="9">
        <v>149</v>
      </c>
      <c r="AD330" s="9">
        <v>147.6</v>
      </c>
      <c r="AE330" s="9">
        <v>144.69999999999999</v>
      </c>
      <c r="AF330" s="9">
        <v>143.30000000000001</v>
      </c>
      <c r="AG330" s="9">
        <v>137.9</v>
      </c>
      <c r="AH330" s="9">
        <v>142.80000000000001</v>
      </c>
      <c r="AI330" s="9">
        <v>138.9</v>
      </c>
      <c r="AJ330" s="9">
        <v>135.9</v>
      </c>
      <c r="AK330" s="9">
        <v>143.9</v>
      </c>
      <c r="AL330" s="9">
        <v>133.69999999999999</v>
      </c>
      <c r="AM330" s="9">
        <v>138.5</v>
      </c>
      <c r="AN330" s="9">
        <v>138</v>
      </c>
      <c r="AO330" s="9">
        <v>137</v>
      </c>
      <c r="AP330" s="9">
        <v>136.1</v>
      </c>
      <c r="AQ330" s="9">
        <v>139.4</v>
      </c>
      <c r="AR330" s="9">
        <v>143.80000000000001</v>
      </c>
      <c r="AS330" s="9">
        <v>141.69999999999999</v>
      </c>
      <c r="AT330" s="9">
        <v>138.4</v>
      </c>
      <c r="AU330" s="9">
        <v>142.5</v>
      </c>
      <c r="AV330" s="9">
        <v>140.80000000000001</v>
      </c>
      <c r="AW330" s="9">
        <v>141.30000000000001</v>
      </c>
      <c r="AX330" s="9">
        <v>142.69999999999999</v>
      </c>
      <c r="AY330" s="9">
        <v>145.4</v>
      </c>
      <c r="AZ330" s="9">
        <v>144.80000000000001</v>
      </c>
      <c r="BA330" s="9">
        <v>143.9</v>
      </c>
      <c r="BB330" s="9">
        <v>141.1</v>
      </c>
      <c r="BC330" s="9">
        <v>142.1</v>
      </c>
      <c r="BD330" s="9">
        <v>142.80000000000001</v>
      </c>
      <c r="BE330" s="9">
        <v>142.9</v>
      </c>
      <c r="BF330" s="9">
        <v>139.69999999999999</v>
      </c>
      <c r="BG330" s="9">
        <v>141.4</v>
      </c>
      <c r="BH330" s="9">
        <v>142.19999999999999</v>
      </c>
      <c r="BI330" s="9">
        <v>143.30000000000001</v>
      </c>
      <c r="BJ330" s="9">
        <v>142.19999999999999</v>
      </c>
      <c r="BK330" s="9">
        <v>140</v>
      </c>
      <c r="BL330" s="9">
        <v>140.5</v>
      </c>
      <c r="BM330" s="9">
        <v>138.80000000000001</v>
      </c>
      <c r="BN330" s="9">
        <v>139</v>
      </c>
      <c r="BO330" s="9">
        <v>138.19999999999999</v>
      </c>
      <c r="BP330" s="9">
        <v>139.30000000000001</v>
      </c>
      <c r="BQ330" s="9">
        <v>141.80000000000001</v>
      </c>
      <c r="BR330" s="9">
        <v>139.4</v>
      </c>
      <c r="BS330" s="9">
        <v>130.80000000000001</v>
      </c>
      <c r="BT330" s="9">
        <v>128.19999999999999</v>
      </c>
      <c r="BU330" s="9">
        <v>128.6</v>
      </c>
      <c r="BV330" s="9">
        <v>128.6</v>
      </c>
      <c r="BW330" s="9">
        <v>127.8</v>
      </c>
      <c r="BX330" s="9">
        <v>128.19999999999999</v>
      </c>
      <c r="BY330" s="9">
        <v>127.9</v>
      </c>
      <c r="BZ330" s="9">
        <v>125.9</v>
      </c>
      <c r="CA330" s="9">
        <v>122.1</v>
      </c>
      <c r="CB330" s="9">
        <v>121.2</v>
      </c>
      <c r="CC330" s="9">
        <v>119.8</v>
      </c>
      <c r="CD330" s="9">
        <v>118</v>
      </c>
      <c r="CE330" s="9">
        <v>118.7</v>
      </c>
      <c r="CF330" s="9">
        <v>121.1</v>
      </c>
      <c r="CG330" s="9">
        <v>122.6</v>
      </c>
      <c r="CH330" s="9">
        <v>123.4</v>
      </c>
      <c r="CI330" s="9">
        <v>125.7</v>
      </c>
      <c r="CJ330" s="9">
        <v>121.6</v>
      </c>
      <c r="CK330" s="9">
        <v>125.9</v>
      </c>
      <c r="CL330" s="9">
        <v>128.1</v>
      </c>
      <c r="CM330" s="9">
        <v>130.5</v>
      </c>
      <c r="CN330" s="9">
        <v>128.5</v>
      </c>
      <c r="CO330" s="9">
        <v>130.9</v>
      </c>
      <c r="CP330" s="9">
        <v>124.8</v>
      </c>
      <c r="CQ330" s="9">
        <v>120.1</v>
      </c>
      <c r="CR330" s="9">
        <v>119.6</v>
      </c>
      <c r="CS330" s="9">
        <v>120.6</v>
      </c>
      <c r="CT330" s="9">
        <v>120</v>
      </c>
      <c r="CU330" s="9">
        <v>121.9</v>
      </c>
      <c r="CV330" s="9">
        <v>121.9</v>
      </c>
      <c r="CW330" s="9">
        <v>117.1</v>
      </c>
      <c r="CX330" s="9">
        <v>122.8</v>
      </c>
      <c r="CY330" s="9">
        <v>123.2</v>
      </c>
      <c r="CZ330" s="9">
        <v>123.2</v>
      </c>
      <c r="DA330" s="9">
        <v>126.1</v>
      </c>
      <c r="DB330" s="9">
        <v>123.9</v>
      </c>
      <c r="DC330" s="9">
        <v>126.3</v>
      </c>
      <c r="DD330" s="9">
        <v>125.3</v>
      </c>
      <c r="DE330" s="9">
        <v>125.8</v>
      </c>
      <c r="DF330" s="9">
        <v>126.6</v>
      </c>
      <c r="DG330" s="9">
        <v>128.9</v>
      </c>
      <c r="DH330" s="9">
        <v>126.8</v>
      </c>
      <c r="DI330" s="9">
        <v>127.8</v>
      </c>
      <c r="DJ330" s="9">
        <v>129</v>
      </c>
      <c r="DK330" s="9">
        <v>134</v>
      </c>
      <c r="DL330" s="9">
        <v>138.19999999999999</v>
      </c>
      <c r="DM330" s="9">
        <v>137.19999999999999</v>
      </c>
      <c r="DN330" s="9">
        <v>133.30000000000001</v>
      </c>
      <c r="DO330" s="9">
        <v>133.30000000000001</v>
      </c>
      <c r="DP330" s="9">
        <v>135.1</v>
      </c>
      <c r="DQ330" s="9">
        <v>132.19999999999999</v>
      </c>
      <c r="DR330" s="9">
        <v>134.80000000000001</v>
      </c>
      <c r="DS330" s="9">
        <v>137.6</v>
      </c>
      <c r="DT330" s="9">
        <v>133.19999999999999</v>
      </c>
      <c r="DU330" s="9">
        <v>135.4</v>
      </c>
      <c r="DV330" s="9">
        <v>133</v>
      </c>
      <c r="DW330" s="9">
        <v>134.5</v>
      </c>
      <c r="DX330" s="9">
        <v>138.30000000000001</v>
      </c>
      <c r="DY330" s="9">
        <v>137.5</v>
      </c>
      <c r="DZ330" s="9">
        <v>134.6</v>
      </c>
      <c r="EA330" s="9">
        <v>135.4</v>
      </c>
      <c r="EB330" s="9">
        <v>135.19999999999999</v>
      </c>
      <c r="EC330" s="9">
        <v>136.6</v>
      </c>
      <c r="ED330" s="9">
        <v>136.5</v>
      </c>
      <c r="EE330" s="9">
        <v>136.5</v>
      </c>
      <c r="EF330" s="10">
        <v>138</v>
      </c>
      <c r="EG330" s="10">
        <v>139.5</v>
      </c>
      <c r="EH330" s="10">
        <v>140.80000000000001</v>
      </c>
      <c r="EI330" s="10">
        <v>137.80000000000001</v>
      </c>
      <c r="EJ330" s="69">
        <v>138.30000000000001</v>
      </c>
      <c r="EK330" s="69">
        <v>136.69999999999999</v>
      </c>
      <c r="EL330" s="70">
        <v>137.80000000000001</v>
      </c>
      <c r="EM330" s="70">
        <v>139.19999999999999</v>
      </c>
      <c r="EN330" s="70">
        <v>139.30000000000001</v>
      </c>
    </row>
    <row r="331" spans="1:144" x14ac:dyDescent="0.25">
      <c r="A331" s="2" t="s">
        <v>682</v>
      </c>
      <c r="B331" s="2" t="s">
        <v>683</v>
      </c>
      <c r="C331" s="5">
        <v>1.1132200000000001</v>
      </c>
      <c r="D331" s="9">
        <v>102.1</v>
      </c>
      <c r="E331" s="9">
        <v>102.4</v>
      </c>
      <c r="F331" s="9">
        <v>102.2</v>
      </c>
      <c r="G331" s="9">
        <v>102.7</v>
      </c>
      <c r="H331" s="9">
        <v>102.9</v>
      </c>
      <c r="I331" s="9">
        <v>104.1</v>
      </c>
      <c r="J331" s="9">
        <v>104.1</v>
      </c>
      <c r="K331" s="9">
        <v>103.8</v>
      </c>
      <c r="L331" s="9">
        <v>104.1</v>
      </c>
      <c r="M331" s="9">
        <v>104.3</v>
      </c>
      <c r="N331" s="9">
        <v>105.2</v>
      </c>
      <c r="O331" s="9">
        <v>105.1</v>
      </c>
      <c r="P331" s="9">
        <v>107.8</v>
      </c>
      <c r="Q331" s="9">
        <v>108.1</v>
      </c>
      <c r="R331" s="9">
        <v>108.8</v>
      </c>
      <c r="S331" s="9">
        <v>108</v>
      </c>
      <c r="T331" s="9">
        <v>108.9</v>
      </c>
      <c r="U331" s="9">
        <v>110.1</v>
      </c>
      <c r="V331" s="9">
        <v>110.3</v>
      </c>
      <c r="W331" s="9">
        <v>111.1</v>
      </c>
      <c r="X331" s="9">
        <v>111.8</v>
      </c>
      <c r="Y331" s="9">
        <v>111.6</v>
      </c>
      <c r="Z331" s="9">
        <v>112.7</v>
      </c>
      <c r="AA331" s="9">
        <v>113.7</v>
      </c>
      <c r="AB331" s="9">
        <v>114.9</v>
      </c>
      <c r="AC331" s="9">
        <v>115.3</v>
      </c>
      <c r="AD331" s="9">
        <v>114.8</v>
      </c>
      <c r="AE331" s="9">
        <v>115</v>
      </c>
      <c r="AF331" s="9">
        <v>114.6</v>
      </c>
      <c r="AG331" s="9">
        <v>114.9</v>
      </c>
      <c r="AH331" s="9">
        <v>114.5</v>
      </c>
      <c r="AI331" s="9">
        <v>113.8</v>
      </c>
      <c r="AJ331" s="9">
        <v>113.3</v>
      </c>
      <c r="AK331" s="9">
        <v>111.8</v>
      </c>
      <c r="AL331" s="9">
        <v>111.5</v>
      </c>
      <c r="AM331" s="9">
        <v>113.2</v>
      </c>
      <c r="AN331" s="9">
        <v>112.1</v>
      </c>
      <c r="AO331" s="9">
        <v>112.4</v>
      </c>
      <c r="AP331" s="9">
        <v>112.6</v>
      </c>
      <c r="AQ331" s="9">
        <v>112.3</v>
      </c>
      <c r="AR331" s="9">
        <v>112.7</v>
      </c>
      <c r="AS331" s="9">
        <v>113.5</v>
      </c>
      <c r="AT331" s="9">
        <v>112.9</v>
      </c>
      <c r="AU331" s="9">
        <v>112.9</v>
      </c>
      <c r="AV331" s="9">
        <v>113.1</v>
      </c>
      <c r="AW331" s="9">
        <v>113.1</v>
      </c>
      <c r="AX331" s="9">
        <v>112.2</v>
      </c>
      <c r="AY331" s="9">
        <v>112.8</v>
      </c>
      <c r="AZ331" s="9">
        <v>112.3</v>
      </c>
      <c r="BA331" s="9">
        <v>112.7</v>
      </c>
      <c r="BB331" s="9">
        <v>113.2</v>
      </c>
      <c r="BC331" s="9">
        <v>113.3</v>
      </c>
      <c r="BD331" s="9">
        <v>113.1</v>
      </c>
      <c r="BE331" s="9">
        <v>112.2</v>
      </c>
      <c r="BF331" s="9">
        <v>112.9</v>
      </c>
      <c r="BG331" s="9">
        <v>114.8</v>
      </c>
      <c r="BH331" s="9">
        <v>114.4</v>
      </c>
      <c r="BI331" s="9">
        <v>114.5</v>
      </c>
      <c r="BJ331" s="9">
        <v>114.6</v>
      </c>
      <c r="BK331" s="9">
        <v>115.7</v>
      </c>
      <c r="BL331" s="9">
        <v>116.4</v>
      </c>
      <c r="BM331" s="9">
        <v>117.7</v>
      </c>
      <c r="BN331" s="9">
        <v>118.5</v>
      </c>
      <c r="BO331" s="9">
        <v>118.9</v>
      </c>
      <c r="BP331" s="9">
        <v>118.1</v>
      </c>
      <c r="BQ331" s="9">
        <v>119.9</v>
      </c>
      <c r="BR331" s="9">
        <v>119.4</v>
      </c>
      <c r="BS331" s="9">
        <v>118</v>
      </c>
      <c r="BT331" s="9">
        <v>118.6</v>
      </c>
      <c r="BU331" s="9">
        <v>119.8</v>
      </c>
      <c r="BV331" s="9">
        <v>120.8</v>
      </c>
      <c r="BW331" s="9">
        <v>120.3</v>
      </c>
      <c r="BX331" s="9">
        <v>120.8</v>
      </c>
      <c r="BY331" s="9">
        <v>121.6</v>
      </c>
      <c r="BZ331" s="9">
        <v>121.3</v>
      </c>
      <c r="CA331" s="9">
        <v>122.3</v>
      </c>
      <c r="CB331" s="9">
        <v>122.3</v>
      </c>
      <c r="CC331" s="9">
        <v>123</v>
      </c>
      <c r="CD331" s="9">
        <v>124.7</v>
      </c>
      <c r="CE331" s="9">
        <v>125.4</v>
      </c>
      <c r="CF331" s="9">
        <v>125.3</v>
      </c>
      <c r="CG331" s="9">
        <v>124.9</v>
      </c>
      <c r="CH331" s="9">
        <v>124.1</v>
      </c>
      <c r="CI331" s="9">
        <v>123.8</v>
      </c>
      <c r="CJ331" s="9">
        <v>123.9</v>
      </c>
      <c r="CK331" s="9">
        <v>123</v>
      </c>
      <c r="CL331" s="9">
        <v>122.5</v>
      </c>
      <c r="CM331" s="9">
        <v>122.1</v>
      </c>
      <c r="CN331" s="9">
        <v>121.4</v>
      </c>
      <c r="CO331" s="9">
        <v>120.7</v>
      </c>
      <c r="CP331" s="9">
        <v>120.1</v>
      </c>
      <c r="CQ331" s="9">
        <v>119.7</v>
      </c>
      <c r="CR331" s="9">
        <v>118.9</v>
      </c>
      <c r="CS331" s="9">
        <v>120.3</v>
      </c>
      <c r="CT331" s="9">
        <v>120.3</v>
      </c>
      <c r="CU331" s="9">
        <v>120.4</v>
      </c>
      <c r="CV331" s="9">
        <v>120.6</v>
      </c>
      <c r="CW331" s="9">
        <v>120.8</v>
      </c>
      <c r="CX331" s="9">
        <v>120.4</v>
      </c>
      <c r="CY331" s="9">
        <v>119.9</v>
      </c>
      <c r="CZ331" s="9">
        <v>119</v>
      </c>
      <c r="DA331" s="9">
        <v>119.1</v>
      </c>
      <c r="DB331" s="9">
        <v>119.4</v>
      </c>
      <c r="DC331" s="9">
        <v>120</v>
      </c>
      <c r="DD331" s="9">
        <v>121.3</v>
      </c>
      <c r="DE331" s="9">
        <v>124</v>
      </c>
      <c r="DF331" s="9">
        <v>125.7</v>
      </c>
      <c r="DG331" s="9">
        <v>130.69999999999999</v>
      </c>
      <c r="DH331" s="9">
        <v>132.80000000000001</v>
      </c>
      <c r="DI331" s="9">
        <v>132.6</v>
      </c>
      <c r="DJ331" s="9">
        <v>133</v>
      </c>
      <c r="DK331" s="9">
        <v>133.5</v>
      </c>
      <c r="DL331" s="9">
        <v>132.5</v>
      </c>
      <c r="DM331" s="9">
        <v>133.9</v>
      </c>
      <c r="DN331" s="9">
        <v>137.19999999999999</v>
      </c>
      <c r="DO331" s="9">
        <v>139.6</v>
      </c>
      <c r="DP331" s="9">
        <v>141.19999999999999</v>
      </c>
      <c r="DQ331" s="9">
        <v>142.1</v>
      </c>
      <c r="DR331" s="9">
        <v>143.30000000000001</v>
      </c>
      <c r="DS331" s="9">
        <v>148.5</v>
      </c>
      <c r="DT331" s="9">
        <v>153.69999999999999</v>
      </c>
      <c r="DU331" s="9">
        <v>156.30000000000001</v>
      </c>
      <c r="DV331" s="9">
        <v>155.80000000000001</v>
      </c>
      <c r="DW331" s="9">
        <v>154.4</v>
      </c>
      <c r="DX331" s="9">
        <v>154.5</v>
      </c>
      <c r="DY331" s="9">
        <v>154.19999999999999</v>
      </c>
      <c r="DZ331" s="9">
        <v>152.80000000000001</v>
      </c>
      <c r="EA331" s="9">
        <v>150.9</v>
      </c>
      <c r="EB331" s="9">
        <v>148.4</v>
      </c>
      <c r="EC331" s="9">
        <v>148.30000000000001</v>
      </c>
      <c r="ED331" s="9">
        <v>148</v>
      </c>
      <c r="EE331" s="9">
        <v>147</v>
      </c>
      <c r="EF331" s="10">
        <v>147.19999999999999</v>
      </c>
      <c r="EG331" s="10">
        <v>146</v>
      </c>
      <c r="EH331" s="10">
        <v>144.30000000000001</v>
      </c>
      <c r="EI331" s="10">
        <v>141.6</v>
      </c>
      <c r="EJ331" s="69">
        <v>138.5</v>
      </c>
      <c r="EK331" s="69">
        <v>138.80000000000001</v>
      </c>
      <c r="EL331" s="70">
        <v>138.5</v>
      </c>
      <c r="EM331" s="70">
        <v>138.4</v>
      </c>
      <c r="EN331" s="70">
        <v>138.5</v>
      </c>
    </row>
    <row r="332" spans="1:144" x14ac:dyDescent="0.25">
      <c r="A332" s="2" t="s">
        <v>684</v>
      </c>
      <c r="B332" s="2" t="s">
        <v>685</v>
      </c>
      <c r="C332" s="5">
        <v>0.49296000000000001</v>
      </c>
      <c r="D332" s="9">
        <v>101.9</v>
      </c>
      <c r="E332" s="9">
        <v>101.8</v>
      </c>
      <c r="F332" s="9">
        <v>102.8</v>
      </c>
      <c r="G332" s="9">
        <v>103.1</v>
      </c>
      <c r="H332" s="9">
        <v>103.7</v>
      </c>
      <c r="I332" s="9">
        <v>102.9</v>
      </c>
      <c r="J332" s="9">
        <v>102.8</v>
      </c>
      <c r="K332" s="9">
        <v>103.2</v>
      </c>
      <c r="L332" s="9">
        <v>103.7</v>
      </c>
      <c r="M332" s="9">
        <v>104</v>
      </c>
      <c r="N332" s="9">
        <v>104</v>
      </c>
      <c r="O332" s="9">
        <v>105.2</v>
      </c>
      <c r="P332" s="9">
        <v>107.9</v>
      </c>
      <c r="Q332" s="9">
        <v>108.4</v>
      </c>
      <c r="R332" s="9">
        <v>109</v>
      </c>
      <c r="S332" s="9">
        <v>109</v>
      </c>
      <c r="T332" s="9">
        <v>110.3</v>
      </c>
      <c r="U332" s="9">
        <v>110.3</v>
      </c>
      <c r="V332" s="9">
        <v>111.5</v>
      </c>
      <c r="W332" s="9">
        <v>112.1</v>
      </c>
      <c r="X332" s="9">
        <v>113.3</v>
      </c>
      <c r="Y332" s="9">
        <v>113.4</v>
      </c>
      <c r="Z332" s="9">
        <v>114.3</v>
      </c>
      <c r="AA332" s="9">
        <v>115.1</v>
      </c>
      <c r="AB332" s="9">
        <v>117.1</v>
      </c>
      <c r="AC332" s="9">
        <v>117.5</v>
      </c>
      <c r="AD332" s="9">
        <v>116.5</v>
      </c>
      <c r="AE332" s="9">
        <v>116.5</v>
      </c>
      <c r="AF332" s="9">
        <v>117.5</v>
      </c>
      <c r="AG332" s="9">
        <v>115.7</v>
      </c>
      <c r="AH332" s="9">
        <v>115.9</v>
      </c>
      <c r="AI332" s="9">
        <v>115.2</v>
      </c>
      <c r="AJ332" s="9">
        <v>115.5</v>
      </c>
      <c r="AK332" s="9">
        <v>114.8</v>
      </c>
      <c r="AL332" s="9">
        <v>114.9</v>
      </c>
      <c r="AM332" s="9">
        <v>115.5</v>
      </c>
      <c r="AN332" s="9">
        <v>114.6</v>
      </c>
      <c r="AO332" s="9">
        <v>115.2</v>
      </c>
      <c r="AP332" s="9">
        <v>115.2</v>
      </c>
      <c r="AQ332" s="9">
        <v>115.9</v>
      </c>
      <c r="AR332" s="9">
        <v>115.2</v>
      </c>
      <c r="AS332" s="9">
        <v>116.2</v>
      </c>
      <c r="AT332" s="9">
        <v>115.4</v>
      </c>
      <c r="AU332" s="9">
        <v>115.3</v>
      </c>
      <c r="AV332" s="9">
        <v>115.4</v>
      </c>
      <c r="AW332" s="9">
        <v>115.9</v>
      </c>
      <c r="AX332" s="9">
        <v>115.7</v>
      </c>
      <c r="AY332" s="9">
        <v>116.2</v>
      </c>
      <c r="AZ332" s="9">
        <v>116.5</v>
      </c>
      <c r="BA332" s="9">
        <v>116.4</v>
      </c>
      <c r="BB332" s="9">
        <v>117.2</v>
      </c>
      <c r="BC332" s="9">
        <v>117.3</v>
      </c>
      <c r="BD332" s="9">
        <v>116.6</v>
      </c>
      <c r="BE332" s="9">
        <v>116.2</v>
      </c>
      <c r="BF332" s="9">
        <v>116.8</v>
      </c>
      <c r="BG332" s="9">
        <v>117.5</v>
      </c>
      <c r="BH332" s="9">
        <v>118</v>
      </c>
      <c r="BI332" s="9">
        <v>119.1</v>
      </c>
      <c r="BJ332" s="9">
        <v>119.8</v>
      </c>
      <c r="BK332" s="9">
        <v>121.3</v>
      </c>
      <c r="BL332" s="9">
        <v>121.4</v>
      </c>
      <c r="BM332" s="9">
        <v>122.1</v>
      </c>
      <c r="BN332" s="9">
        <v>122.2</v>
      </c>
      <c r="BO332" s="9">
        <v>120.9</v>
      </c>
      <c r="BP332" s="9">
        <v>120.2</v>
      </c>
      <c r="BQ332" s="9">
        <v>122.5</v>
      </c>
      <c r="BR332" s="9">
        <v>121.5</v>
      </c>
      <c r="BS332" s="9">
        <v>121.3</v>
      </c>
      <c r="BT332" s="9">
        <v>122.9</v>
      </c>
      <c r="BU332" s="9">
        <v>123.8</v>
      </c>
      <c r="BV332" s="9">
        <v>125.1</v>
      </c>
      <c r="BW332" s="9">
        <v>123.5</v>
      </c>
      <c r="BX332" s="9">
        <v>125.4</v>
      </c>
      <c r="BY332" s="9">
        <v>126</v>
      </c>
      <c r="BZ332" s="9">
        <v>126.4</v>
      </c>
      <c r="CA332" s="9">
        <v>127.2</v>
      </c>
      <c r="CB332" s="9">
        <v>127.7</v>
      </c>
      <c r="CC332" s="9">
        <v>128.9</v>
      </c>
      <c r="CD332" s="9">
        <v>131.9</v>
      </c>
      <c r="CE332" s="9">
        <v>132.80000000000001</v>
      </c>
      <c r="CF332" s="9">
        <v>132.30000000000001</v>
      </c>
      <c r="CG332" s="9">
        <v>131.5</v>
      </c>
      <c r="CH332" s="9">
        <v>131</v>
      </c>
      <c r="CI332" s="9">
        <v>130.5</v>
      </c>
      <c r="CJ332" s="9">
        <v>129.5</v>
      </c>
      <c r="CK332" s="9">
        <v>128.19999999999999</v>
      </c>
      <c r="CL332" s="9">
        <v>127.2</v>
      </c>
      <c r="CM332" s="9">
        <v>126.4</v>
      </c>
      <c r="CN332" s="9">
        <v>125.3</v>
      </c>
      <c r="CO332" s="9">
        <v>125</v>
      </c>
      <c r="CP332" s="9">
        <v>123</v>
      </c>
      <c r="CQ332" s="9">
        <v>122.6</v>
      </c>
      <c r="CR332" s="9">
        <v>122.7</v>
      </c>
      <c r="CS332" s="9">
        <v>122.6</v>
      </c>
      <c r="CT332" s="9">
        <v>123.6</v>
      </c>
      <c r="CU332" s="9">
        <v>123.4</v>
      </c>
      <c r="CV332" s="9">
        <v>123.5</v>
      </c>
      <c r="CW332" s="9">
        <v>124.3</v>
      </c>
      <c r="CX332" s="9">
        <v>122.6</v>
      </c>
      <c r="CY332" s="9">
        <v>121.4</v>
      </c>
      <c r="CZ332" s="9">
        <v>120.6</v>
      </c>
      <c r="DA332" s="9">
        <v>120.9</v>
      </c>
      <c r="DB332" s="9">
        <v>120.9</v>
      </c>
      <c r="DC332" s="9">
        <v>121.3</v>
      </c>
      <c r="DD332" s="9">
        <v>123.1</v>
      </c>
      <c r="DE332" s="9">
        <v>126.3</v>
      </c>
      <c r="DF332" s="9">
        <v>128.80000000000001</v>
      </c>
      <c r="DG332" s="9">
        <v>135.9</v>
      </c>
      <c r="DH332" s="9">
        <v>138.5</v>
      </c>
      <c r="DI332" s="9">
        <v>137.30000000000001</v>
      </c>
      <c r="DJ332" s="9">
        <v>136.5</v>
      </c>
      <c r="DK332" s="9">
        <v>135.6</v>
      </c>
      <c r="DL332" s="9">
        <v>135.69999999999999</v>
      </c>
      <c r="DM332" s="9">
        <v>138.5</v>
      </c>
      <c r="DN332" s="9">
        <v>141.4</v>
      </c>
      <c r="DO332" s="9">
        <v>144.4</v>
      </c>
      <c r="DP332" s="9">
        <v>145.30000000000001</v>
      </c>
      <c r="DQ332" s="9">
        <v>145.1</v>
      </c>
      <c r="DR332" s="9">
        <v>146.19999999999999</v>
      </c>
      <c r="DS332" s="9">
        <v>152.1</v>
      </c>
      <c r="DT332" s="9">
        <v>156.9</v>
      </c>
      <c r="DU332" s="9">
        <v>157.9</v>
      </c>
      <c r="DV332" s="9">
        <v>159.30000000000001</v>
      </c>
      <c r="DW332" s="9">
        <v>159.19999999999999</v>
      </c>
      <c r="DX332" s="9">
        <v>161.19999999999999</v>
      </c>
      <c r="DY332" s="9">
        <v>161</v>
      </c>
      <c r="DZ332" s="9">
        <v>159.30000000000001</v>
      </c>
      <c r="EA332" s="9">
        <v>158.5</v>
      </c>
      <c r="EB332" s="9">
        <v>156.80000000000001</v>
      </c>
      <c r="EC332" s="9">
        <v>157.30000000000001</v>
      </c>
      <c r="ED332" s="9">
        <v>157.19999999999999</v>
      </c>
      <c r="EE332" s="9">
        <v>156.5</v>
      </c>
      <c r="EF332" s="10">
        <v>155.1</v>
      </c>
      <c r="EG332" s="10">
        <v>154.19999999999999</v>
      </c>
      <c r="EH332" s="10">
        <v>151.9</v>
      </c>
      <c r="EI332" s="10">
        <v>147.80000000000001</v>
      </c>
      <c r="EJ332" s="69">
        <v>146.4</v>
      </c>
      <c r="EK332" s="69">
        <v>146.69999999999999</v>
      </c>
      <c r="EL332" s="70">
        <v>145.30000000000001</v>
      </c>
      <c r="EM332" s="70">
        <v>145.4</v>
      </c>
      <c r="EN332" s="70">
        <v>145.30000000000001</v>
      </c>
    </row>
    <row r="333" spans="1:144" x14ac:dyDescent="0.25">
      <c r="A333" s="2" t="s">
        <v>686</v>
      </c>
      <c r="B333" s="2" t="s">
        <v>687</v>
      </c>
      <c r="C333" s="5">
        <v>7.9229999999999995E-2</v>
      </c>
      <c r="D333" s="9">
        <v>102.6</v>
      </c>
      <c r="E333" s="9">
        <v>103.6</v>
      </c>
      <c r="F333" s="9">
        <v>104.6</v>
      </c>
      <c r="G333" s="9">
        <v>105.6</v>
      </c>
      <c r="H333" s="9">
        <v>107</v>
      </c>
      <c r="I333" s="9">
        <v>105.6</v>
      </c>
      <c r="J333" s="9">
        <v>105.1</v>
      </c>
      <c r="K333" s="9">
        <v>104.9</v>
      </c>
      <c r="L333" s="9">
        <v>105.7</v>
      </c>
      <c r="M333" s="9">
        <v>105.6</v>
      </c>
      <c r="N333" s="9">
        <v>105.3</v>
      </c>
      <c r="O333" s="9">
        <v>105.1</v>
      </c>
      <c r="P333" s="9">
        <v>109.1</v>
      </c>
      <c r="Q333" s="9">
        <v>110.3</v>
      </c>
      <c r="R333" s="9">
        <v>109.6</v>
      </c>
      <c r="S333" s="9">
        <v>111.7</v>
      </c>
      <c r="T333" s="9">
        <v>113.4</v>
      </c>
      <c r="U333" s="9">
        <v>114.5</v>
      </c>
      <c r="V333" s="9">
        <v>117.2</v>
      </c>
      <c r="W333" s="9">
        <v>117.2</v>
      </c>
      <c r="X333" s="9">
        <v>117</v>
      </c>
      <c r="Y333" s="9">
        <v>117</v>
      </c>
      <c r="Z333" s="9">
        <v>117</v>
      </c>
      <c r="AA333" s="9">
        <v>116.2</v>
      </c>
      <c r="AB333" s="9">
        <v>116.2</v>
      </c>
      <c r="AC333" s="9">
        <v>116.7</v>
      </c>
      <c r="AD333" s="9">
        <v>115.6</v>
      </c>
      <c r="AE333" s="9">
        <v>115.3</v>
      </c>
      <c r="AF333" s="9">
        <v>116.3</v>
      </c>
      <c r="AG333" s="9">
        <v>115.3</v>
      </c>
      <c r="AH333" s="9">
        <v>115.3</v>
      </c>
      <c r="AI333" s="9">
        <v>114.5</v>
      </c>
      <c r="AJ333" s="9">
        <v>114.9</v>
      </c>
      <c r="AK333" s="9">
        <v>114.4</v>
      </c>
      <c r="AL333" s="9">
        <v>113.7</v>
      </c>
      <c r="AM333" s="9">
        <v>113.9</v>
      </c>
      <c r="AN333" s="9">
        <v>112</v>
      </c>
      <c r="AO333" s="9">
        <v>112.5</v>
      </c>
      <c r="AP333" s="9">
        <v>111.9</v>
      </c>
      <c r="AQ333" s="9">
        <v>110.9</v>
      </c>
      <c r="AR333" s="9">
        <v>110.8</v>
      </c>
      <c r="AS333" s="9">
        <v>110.7</v>
      </c>
      <c r="AT333" s="9">
        <v>110.6</v>
      </c>
      <c r="AU333" s="9">
        <v>110.7</v>
      </c>
      <c r="AV333" s="9">
        <v>111.6</v>
      </c>
      <c r="AW333" s="9">
        <v>111.6</v>
      </c>
      <c r="AX333" s="9">
        <v>112.6</v>
      </c>
      <c r="AY333" s="9">
        <v>111.7</v>
      </c>
      <c r="AZ333" s="9">
        <v>112.9</v>
      </c>
      <c r="BA333" s="9">
        <v>113.3</v>
      </c>
      <c r="BB333" s="9">
        <v>113.8</v>
      </c>
      <c r="BC333" s="9">
        <v>111.8</v>
      </c>
      <c r="BD333" s="9">
        <v>112.4</v>
      </c>
      <c r="BE333" s="9">
        <v>112.9</v>
      </c>
      <c r="BF333" s="9">
        <v>112.4</v>
      </c>
      <c r="BG333" s="9">
        <v>111.4</v>
      </c>
      <c r="BH333" s="9">
        <v>112.3</v>
      </c>
      <c r="BI333" s="9">
        <v>113</v>
      </c>
      <c r="BJ333" s="9">
        <v>112.2</v>
      </c>
      <c r="BK333" s="9">
        <v>112.1</v>
      </c>
      <c r="BL333" s="9">
        <v>112.6</v>
      </c>
      <c r="BM333" s="9">
        <v>113.5</v>
      </c>
      <c r="BN333" s="9">
        <v>114.2</v>
      </c>
      <c r="BO333" s="9">
        <v>112.2</v>
      </c>
      <c r="BP333" s="9">
        <v>112.4</v>
      </c>
      <c r="BQ333" s="9">
        <v>113.5</v>
      </c>
      <c r="BR333" s="9">
        <v>111.9</v>
      </c>
      <c r="BS333" s="9">
        <v>111.9</v>
      </c>
      <c r="BT333" s="9">
        <v>113.1</v>
      </c>
      <c r="BU333" s="9">
        <v>112.2</v>
      </c>
      <c r="BV333" s="9">
        <v>115.7</v>
      </c>
      <c r="BW333" s="9">
        <v>117.7</v>
      </c>
      <c r="BX333" s="9">
        <v>122.2</v>
      </c>
      <c r="BY333" s="9">
        <v>124.9</v>
      </c>
      <c r="BZ333" s="9">
        <v>126</v>
      </c>
      <c r="CA333" s="9">
        <v>128.5</v>
      </c>
      <c r="CB333" s="9">
        <v>128.6</v>
      </c>
      <c r="CC333" s="9">
        <v>130.30000000000001</v>
      </c>
      <c r="CD333" s="9">
        <v>131.69999999999999</v>
      </c>
      <c r="CE333" s="9">
        <v>131.9</v>
      </c>
      <c r="CF333" s="9">
        <v>130.69999999999999</v>
      </c>
      <c r="CG333" s="9">
        <v>129.19999999999999</v>
      </c>
      <c r="CH333" s="9">
        <v>126.5</v>
      </c>
      <c r="CI333" s="9">
        <v>123.9</v>
      </c>
      <c r="CJ333" s="9">
        <v>122</v>
      </c>
      <c r="CK333" s="9">
        <v>118.7</v>
      </c>
      <c r="CL333" s="9">
        <v>117.7</v>
      </c>
      <c r="CM333" s="9">
        <v>115.2</v>
      </c>
      <c r="CN333" s="9">
        <v>112.9</v>
      </c>
      <c r="CO333" s="9">
        <v>111.8</v>
      </c>
      <c r="CP333" s="9">
        <v>110.7</v>
      </c>
      <c r="CQ333" s="9">
        <v>110.6</v>
      </c>
      <c r="CR333" s="9">
        <v>110.9</v>
      </c>
      <c r="CS333" s="9">
        <v>109.3</v>
      </c>
      <c r="CT333" s="9">
        <v>108.7</v>
      </c>
      <c r="CU333" s="9">
        <v>108.9</v>
      </c>
      <c r="CV333" s="9">
        <v>109.2</v>
      </c>
      <c r="CW333" s="9">
        <v>108.9</v>
      </c>
      <c r="CX333" s="9">
        <v>106.4</v>
      </c>
      <c r="CY333" s="9">
        <v>107.5</v>
      </c>
      <c r="CZ333" s="9">
        <v>104.6</v>
      </c>
      <c r="DA333" s="9">
        <v>105.3</v>
      </c>
      <c r="DB333" s="9">
        <v>105.1</v>
      </c>
      <c r="DC333" s="9">
        <v>105.9</v>
      </c>
      <c r="DD333" s="9">
        <v>106.1</v>
      </c>
      <c r="DE333" s="9">
        <v>108.9</v>
      </c>
      <c r="DF333" s="9">
        <v>114.2</v>
      </c>
      <c r="DG333" s="9">
        <v>120.8</v>
      </c>
      <c r="DH333" s="9">
        <v>123.4</v>
      </c>
      <c r="DI333" s="9">
        <v>123.9</v>
      </c>
      <c r="DJ333" s="9">
        <v>122.5</v>
      </c>
      <c r="DK333" s="9">
        <v>124.6</v>
      </c>
      <c r="DL333" s="9">
        <v>124.2</v>
      </c>
      <c r="DM333" s="9">
        <v>125.1</v>
      </c>
      <c r="DN333" s="9">
        <v>127.7</v>
      </c>
      <c r="DO333" s="9">
        <v>130.69999999999999</v>
      </c>
      <c r="DP333" s="9">
        <v>132.69999999999999</v>
      </c>
      <c r="DQ333" s="9">
        <v>132.69999999999999</v>
      </c>
      <c r="DR333" s="9">
        <v>134.6</v>
      </c>
      <c r="DS333" s="9">
        <v>141</v>
      </c>
      <c r="DT333" s="9">
        <v>148.4</v>
      </c>
      <c r="DU333" s="9">
        <v>147.30000000000001</v>
      </c>
      <c r="DV333" s="9">
        <v>146.6</v>
      </c>
      <c r="DW333" s="9">
        <v>146.5</v>
      </c>
      <c r="DX333" s="9">
        <v>147.80000000000001</v>
      </c>
      <c r="DY333" s="9">
        <v>148.80000000000001</v>
      </c>
      <c r="DZ333" s="9">
        <v>148.1</v>
      </c>
      <c r="EA333" s="9">
        <v>149.69999999999999</v>
      </c>
      <c r="EB333" s="9">
        <v>149.5</v>
      </c>
      <c r="EC333" s="9">
        <v>149.30000000000001</v>
      </c>
      <c r="ED333" s="9">
        <v>148.30000000000001</v>
      </c>
      <c r="EE333" s="9">
        <v>147.80000000000001</v>
      </c>
      <c r="EF333" s="10">
        <v>147.1</v>
      </c>
      <c r="EG333" s="10">
        <v>144.9</v>
      </c>
      <c r="EH333" s="10">
        <v>143.5</v>
      </c>
      <c r="EI333" s="10">
        <v>138.4</v>
      </c>
      <c r="EJ333" s="69">
        <v>136.6</v>
      </c>
      <c r="EK333" s="69">
        <v>133.80000000000001</v>
      </c>
      <c r="EL333" s="70">
        <v>133.69999999999999</v>
      </c>
      <c r="EM333" s="70">
        <v>133.4</v>
      </c>
      <c r="EN333" s="70">
        <v>133.4</v>
      </c>
    </row>
    <row r="334" spans="1:144" x14ac:dyDescent="0.25">
      <c r="A334" s="2" t="s">
        <v>688</v>
      </c>
      <c r="B334" s="2" t="s">
        <v>689</v>
      </c>
      <c r="C334" s="5">
        <v>0.19261</v>
      </c>
      <c r="D334" s="9">
        <v>100.8</v>
      </c>
      <c r="E334" s="9">
        <v>101.2</v>
      </c>
      <c r="F334" s="9">
        <v>102.4</v>
      </c>
      <c r="G334" s="9">
        <v>102.3</v>
      </c>
      <c r="H334" s="9">
        <v>102</v>
      </c>
      <c r="I334" s="9">
        <v>101.2</v>
      </c>
      <c r="J334" s="9">
        <v>101.6</v>
      </c>
      <c r="K334" s="9">
        <v>102.2</v>
      </c>
      <c r="L334" s="9">
        <v>102.8</v>
      </c>
      <c r="M334" s="9">
        <v>105.1</v>
      </c>
      <c r="N334" s="9">
        <v>104.2</v>
      </c>
      <c r="O334" s="9">
        <v>106.8</v>
      </c>
      <c r="P334" s="9">
        <v>108</v>
      </c>
      <c r="Q334" s="9">
        <v>108.8</v>
      </c>
      <c r="R334" s="9">
        <v>110.7</v>
      </c>
      <c r="S334" s="9">
        <v>109.1</v>
      </c>
      <c r="T334" s="9">
        <v>110.9</v>
      </c>
      <c r="U334" s="9">
        <v>111.5</v>
      </c>
      <c r="V334" s="9">
        <v>111.4</v>
      </c>
      <c r="W334" s="9">
        <v>113.6</v>
      </c>
      <c r="X334" s="9">
        <v>115.2</v>
      </c>
      <c r="Y334" s="9">
        <v>115.7</v>
      </c>
      <c r="Z334" s="9">
        <v>116.5</v>
      </c>
      <c r="AA334" s="9">
        <v>116.9</v>
      </c>
      <c r="AB334" s="9">
        <v>118.6</v>
      </c>
      <c r="AC334" s="9">
        <v>118.2</v>
      </c>
      <c r="AD334" s="9">
        <v>117.6</v>
      </c>
      <c r="AE334" s="9">
        <v>118.1</v>
      </c>
      <c r="AF334" s="9">
        <v>118.6</v>
      </c>
      <c r="AG334" s="9">
        <v>116.4</v>
      </c>
      <c r="AH334" s="9">
        <v>117.2</v>
      </c>
      <c r="AI334" s="9">
        <v>117.2</v>
      </c>
      <c r="AJ334" s="9">
        <v>116.2</v>
      </c>
      <c r="AK334" s="9">
        <v>115.7</v>
      </c>
      <c r="AL334" s="9">
        <v>117</v>
      </c>
      <c r="AM334" s="9">
        <v>116.2</v>
      </c>
      <c r="AN334" s="9">
        <v>116.7</v>
      </c>
      <c r="AO334" s="9">
        <v>117.6</v>
      </c>
      <c r="AP334" s="9">
        <v>118.1</v>
      </c>
      <c r="AQ334" s="9">
        <v>118.4</v>
      </c>
      <c r="AR334" s="9">
        <v>116.3</v>
      </c>
      <c r="AS334" s="9">
        <v>117.9</v>
      </c>
      <c r="AT334" s="9">
        <v>115.5</v>
      </c>
      <c r="AU334" s="9">
        <v>116.2</v>
      </c>
      <c r="AV334" s="9">
        <v>115.9</v>
      </c>
      <c r="AW334" s="9">
        <v>116.9</v>
      </c>
      <c r="AX334" s="9">
        <v>115.4</v>
      </c>
      <c r="AY334" s="9">
        <v>116.8</v>
      </c>
      <c r="AZ334" s="9">
        <v>116.2</v>
      </c>
      <c r="BA334" s="9">
        <v>115.7</v>
      </c>
      <c r="BB334" s="9">
        <v>117.6</v>
      </c>
      <c r="BC334" s="9">
        <v>118.8</v>
      </c>
      <c r="BD334" s="9">
        <v>118.4</v>
      </c>
      <c r="BE334" s="9">
        <v>116.9</v>
      </c>
      <c r="BF334" s="9">
        <v>119.2</v>
      </c>
      <c r="BG334" s="9">
        <v>121.1</v>
      </c>
      <c r="BH334" s="9">
        <v>120.2</v>
      </c>
      <c r="BI334" s="9">
        <v>122.2</v>
      </c>
      <c r="BJ334" s="9">
        <v>122.2</v>
      </c>
      <c r="BK334" s="9">
        <v>123.2</v>
      </c>
      <c r="BL334" s="9">
        <v>121.9</v>
      </c>
      <c r="BM334" s="9">
        <v>122.2</v>
      </c>
      <c r="BN334" s="9">
        <v>121.9</v>
      </c>
      <c r="BO334" s="9">
        <v>120.8</v>
      </c>
      <c r="BP334" s="9">
        <v>119.7</v>
      </c>
      <c r="BQ334" s="9">
        <v>124.9</v>
      </c>
      <c r="BR334" s="9">
        <v>123.5</v>
      </c>
      <c r="BS334" s="9">
        <v>122.5</v>
      </c>
      <c r="BT334" s="9">
        <v>123.8</v>
      </c>
      <c r="BU334" s="9">
        <v>124.4</v>
      </c>
      <c r="BV334" s="9">
        <v>126.3</v>
      </c>
      <c r="BW334" s="9">
        <v>126.3</v>
      </c>
      <c r="BX334" s="9">
        <v>127.7</v>
      </c>
      <c r="BY334" s="9">
        <v>127.9</v>
      </c>
      <c r="BZ334" s="9">
        <v>128.69999999999999</v>
      </c>
      <c r="CA334" s="9">
        <v>129.1</v>
      </c>
      <c r="CB334" s="9">
        <v>130.1</v>
      </c>
      <c r="CC334" s="9">
        <v>131.4</v>
      </c>
      <c r="CD334" s="9">
        <v>136.69999999999999</v>
      </c>
      <c r="CE334" s="9">
        <v>137.9</v>
      </c>
      <c r="CF334" s="9">
        <v>139.4</v>
      </c>
      <c r="CG334" s="9">
        <v>138.69999999999999</v>
      </c>
      <c r="CH334" s="9">
        <v>138.80000000000001</v>
      </c>
      <c r="CI334" s="9">
        <v>139.30000000000001</v>
      </c>
      <c r="CJ334" s="9">
        <v>138.4</v>
      </c>
      <c r="CK334" s="9">
        <v>138.80000000000001</v>
      </c>
      <c r="CL334" s="9">
        <v>137.19999999999999</v>
      </c>
      <c r="CM334" s="9">
        <v>136.6</v>
      </c>
      <c r="CN334" s="9">
        <v>134.6</v>
      </c>
      <c r="CO334" s="9">
        <v>135</v>
      </c>
      <c r="CP334" s="9">
        <v>132.19999999999999</v>
      </c>
      <c r="CQ334" s="9">
        <v>131.30000000000001</v>
      </c>
      <c r="CR334" s="9">
        <v>130.9</v>
      </c>
      <c r="CS334" s="9">
        <v>130.69999999999999</v>
      </c>
      <c r="CT334" s="9">
        <v>131.5</v>
      </c>
      <c r="CU334" s="9">
        <v>131.80000000000001</v>
      </c>
      <c r="CV334" s="9">
        <v>131.1</v>
      </c>
      <c r="CW334" s="9">
        <v>132.30000000000001</v>
      </c>
      <c r="CX334" s="9">
        <v>130.6</v>
      </c>
      <c r="CY334" s="9">
        <v>127.4</v>
      </c>
      <c r="CZ334" s="9">
        <v>125.4</v>
      </c>
      <c r="DA334" s="9">
        <v>124.3</v>
      </c>
      <c r="DB334" s="9">
        <v>123.4</v>
      </c>
      <c r="DC334" s="9">
        <v>121.7</v>
      </c>
      <c r="DD334" s="9">
        <v>121.7</v>
      </c>
      <c r="DE334" s="9">
        <v>123.5</v>
      </c>
      <c r="DF334" s="9">
        <v>125.7</v>
      </c>
      <c r="DG334" s="9">
        <v>134.30000000000001</v>
      </c>
      <c r="DH334" s="9">
        <v>135.69999999999999</v>
      </c>
      <c r="DI334" s="9">
        <v>131.4</v>
      </c>
      <c r="DJ334" s="9">
        <v>130.9</v>
      </c>
      <c r="DK334" s="9">
        <v>130.9</v>
      </c>
      <c r="DL334" s="9">
        <v>129.5</v>
      </c>
      <c r="DM334" s="9">
        <v>131.9</v>
      </c>
      <c r="DN334" s="9">
        <v>133.80000000000001</v>
      </c>
      <c r="DO334" s="9">
        <v>136.6</v>
      </c>
      <c r="DP334" s="9">
        <v>137.5</v>
      </c>
      <c r="DQ334" s="9">
        <v>137.19999999999999</v>
      </c>
      <c r="DR334" s="9">
        <v>139.69999999999999</v>
      </c>
      <c r="DS334" s="9">
        <v>145.19999999999999</v>
      </c>
      <c r="DT334" s="9">
        <v>148.19999999999999</v>
      </c>
      <c r="DU334" s="9">
        <v>157.1</v>
      </c>
      <c r="DV334" s="9">
        <v>163.1</v>
      </c>
      <c r="DW334" s="9">
        <v>165.8</v>
      </c>
      <c r="DX334" s="9">
        <v>169.9</v>
      </c>
      <c r="DY334" s="9">
        <v>170.1</v>
      </c>
      <c r="DZ334" s="9">
        <v>168.5</v>
      </c>
      <c r="EA334" s="9">
        <v>168.5</v>
      </c>
      <c r="EB334" s="9">
        <v>168.1</v>
      </c>
      <c r="EC334" s="9">
        <v>169.2</v>
      </c>
      <c r="ED334" s="9">
        <v>168.1</v>
      </c>
      <c r="EE334" s="9">
        <v>169</v>
      </c>
      <c r="EF334" s="10">
        <v>167.1</v>
      </c>
      <c r="EG334" s="10">
        <v>167.6</v>
      </c>
      <c r="EH334" s="10">
        <v>164.9</v>
      </c>
      <c r="EI334" s="10">
        <v>159.5</v>
      </c>
      <c r="EJ334" s="69">
        <v>155.4</v>
      </c>
      <c r="EK334" s="69">
        <v>156.9</v>
      </c>
      <c r="EL334" s="70">
        <v>153.9</v>
      </c>
      <c r="EM334" s="70">
        <v>154.69999999999999</v>
      </c>
      <c r="EN334" s="70">
        <v>155.1</v>
      </c>
    </row>
    <row r="335" spans="1:144" x14ac:dyDescent="0.25">
      <c r="A335" s="2" t="s">
        <v>690</v>
      </c>
      <c r="B335" s="2" t="s">
        <v>691</v>
      </c>
      <c r="C335" s="5">
        <v>1.23E-3</v>
      </c>
      <c r="D335" s="9">
        <v>100</v>
      </c>
      <c r="E335" s="9">
        <v>100</v>
      </c>
      <c r="F335" s="9">
        <v>100</v>
      </c>
      <c r="G335" s="9">
        <v>100</v>
      </c>
      <c r="H335" s="9">
        <v>100</v>
      </c>
      <c r="I335" s="9">
        <v>100</v>
      </c>
      <c r="J335" s="9">
        <v>100</v>
      </c>
      <c r="K335" s="9">
        <v>100</v>
      </c>
      <c r="L335" s="9">
        <v>100</v>
      </c>
      <c r="M335" s="9">
        <v>100</v>
      </c>
      <c r="N335" s="9">
        <v>100</v>
      </c>
      <c r="O335" s="9">
        <v>100</v>
      </c>
      <c r="P335" s="9">
        <v>100</v>
      </c>
      <c r="Q335" s="9">
        <v>100</v>
      </c>
      <c r="R335" s="9">
        <v>100</v>
      </c>
      <c r="S335" s="9">
        <v>100</v>
      </c>
      <c r="T335" s="9">
        <v>100</v>
      </c>
      <c r="U335" s="9">
        <v>100</v>
      </c>
      <c r="V335" s="9">
        <v>100</v>
      </c>
      <c r="W335" s="9">
        <v>100</v>
      </c>
      <c r="X335" s="9">
        <v>100</v>
      </c>
      <c r="Y335" s="9">
        <v>100</v>
      </c>
      <c r="Z335" s="9">
        <v>100</v>
      </c>
      <c r="AA335" s="9">
        <v>100</v>
      </c>
      <c r="AB335" s="9">
        <v>100</v>
      </c>
      <c r="AC335" s="9">
        <v>100</v>
      </c>
      <c r="AD335" s="9">
        <v>100</v>
      </c>
      <c r="AE335" s="9">
        <v>100</v>
      </c>
      <c r="AF335" s="9">
        <v>100</v>
      </c>
      <c r="AG335" s="9">
        <v>100</v>
      </c>
      <c r="AH335" s="9">
        <v>100</v>
      </c>
      <c r="AI335" s="9">
        <v>100</v>
      </c>
      <c r="AJ335" s="9">
        <v>100</v>
      </c>
      <c r="AK335" s="9">
        <v>100</v>
      </c>
      <c r="AL335" s="9">
        <v>100</v>
      </c>
      <c r="AM335" s="9">
        <v>100</v>
      </c>
      <c r="AN335" s="9">
        <v>100</v>
      </c>
      <c r="AO335" s="9">
        <v>100</v>
      </c>
      <c r="AP335" s="9">
        <v>100</v>
      </c>
      <c r="AQ335" s="9">
        <v>100</v>
      </c>
      <c r="AR335" s="9">
        <v>122.7</v>
      </c>
      <c r="AS335" s="9">
        <v>122.7</v>
      </c>
      <c r="AT335" s="9">
        <v>136.4</v>
      </c>
      <c r="AU335" s="9">
        <v>122.7</v>
      </c>
      <c r="AV335" s="9">
        <v>136.4</v>
      </c>
      <c r="AW335" s="9">
        <v>131.80000000000001</v>
      </c>
      <c r="AX335" s="9">
        <v>118.2</v>
      </c>
      <c r="AY335" s="9">
        <v>127.3</v>
      </c>
      <c r="AZ335" s="9">
        <v>131.80000000000001</v>
      </c>
      <c r="BA335" s="9">
        <v>140.9</v>
      </c>
      <c r="BB335" s="9">
        <v>145.5</v>
      </c>
      <c r="BC335" s="9">
        <v>136.4</v>
      </c>
      <c r="BD335" s="9">
        <v>145.5</v>
      </c>
      <c r="BE335" s="9">
        <v>145.5</v>
      </c>
      <c r="BF335" s="9">
        <v>140.9</v>
      </c>
      <c r="BG335" s="9">
        <v>127.3</v>
      </c>
      <c r="BH335" s="9">
        <v>145.5</v>
      </c>
      <c r="BI335" s="9">
        <v>145.5</v>
      </c>
      <c r="BJ335" s="9">
        <v>145.5</v>
      </c>
      <c r="BK335" s="9">
        <v>168.2</v>
      </c>
      <c r="BL335" s="9">
        <v>172.7</v>
      </c>
      <c r="BM335" s="9">
        <v>177.3</v>
      </c>
      <c r="BN335" s="9">
        <v>177.3</v>
      </c>
      <c r="BO335" s="9">
        <v>177.3</v>
      </c>
      <c r="BP335" s="9">
        <v>172.7</v>
      </c>
      <c r="BQ335" s="9">
        <v>177.3</v>
      </c>
      <c r="BR335" s="9">
        <v>168.2</v>
      </c>
      <c r="BS335" s="9">
        <v>177.3</v>
      </c>
      <c r="BT335" s="9">
        <v>177.3</v>
      </c>
      <c r="BU335" s="9">
        <v>159.1</v>
      </c>
      <c r="BV335" s="9">
        <v>159.1</v>
      </c>
      <c r="BW335" s="9">
        <v>186.4</v>
      </c>
      <c r="BX335" s="9">
        <v>181.8</v>
      </c>
      <c r="BY335" s="9">
        <v>163.6</v>
      </c>
      <c r="BZ335" s="9">
        <v>250</v>
      </c>
      <c r="CA335" s="9">
        <v>181.8</v>
      </c>
      <c r="CB335" s="9">
        <v>181.8</v>
      </c>
      <c r="CC335" s="9">
        <v>172.7</v>
      </c>
      <c r="CD335" s="9">
        <v>172.7</v>
      </c>
      <c r="CE335" s="9">
        <v>190.9</v>
      </c>
      <c r="CF335" s="9">
        <v>163.6</v>
      </c>
      <c r="CG335" s="9">
        <v>163.6</v>
      </c>
      <c r="CH335" s="9">
        <v>154.5</v>
      </c>
      <c r="CI335" s="9">
        <v>154.5</v>
      </c>
      <c r="CJ335" s="9">
        <v>145.5</v>
      </c>
      <c r="CK335" s="9">
        <v>136.4</v>
      </c>
      <c r="CL335" s="9">
        <v>136.4</v>
      </c>
      <c r="CM335" s="9">
        <v>136.4</v>
      </c>
      <c r="CN335" s="9">
        <v>127.3</v>
      </c>
      <c r="CO335" s="9">
        <v>136.4</v>
      </c>
      <c r="CP335" s="9">
        <v>127.3</v>
      </c>
      <c r="CQ335" s="9">
        <v>136.4</v>
      </c>
      <c r="CR335" s="9">
        <v>136.4</v>
      </c>
      <c r="CS335" s="9">
        <v>127.3</v>
      </c>
      <c r="CT335" s="9">
        <v>127.3</v>
      </c>
      <c r="CU335" s="9">
        <v>127.3</v>
      </c>
      <c r="CV335" s="9">
        <v>127.3</v>
      </c>
      <c r="CW335" s="9">
        <v>127.3</v>
      </c>
      <c r="CX335" s="9">
        <v>113.6</v>
      </c>
      <c r="CY335" s="9">
        <v>113.6</v>
      </c>
      <c r="CZ335" s="9">
        <v>113.6</v>
      </c>
      <c r="DA335" s="9">
        <v>122.7</v>
      </c>
      <c r="DB335" s="9">
        <v>118.2</v>
      </c>
      <c r="DC335" s="9">
        <v>131.80000000000001</v>
      </c>
      <c r="DD335" s="9">
        <v>136.4</v>
      </c>
      <c r="DE335" s="9">
        <v>140.9</v>
      </c>
      <c r="DF335" s="9">
        <v>145.5</v>
      </c>
      <c r="DG335" s="9">
        <v>159.1</v>
      </c>
      <c r="DH335" s="9">
        <v>172.7</v>
      </c>
      <c r="DI335" s="9">
        <v>168.2</v>
      </c>
      <c r="DJ335" s="9">
        <v>168.2</v>
      </c>
      <c r="DK335" s="9">
        <v>177.3</v>
      </c>
      <c r="DL335" s="9">
        <v>172.7</v>
      </c>
      <c r="DM335" s="9">
        <v>172.7</v>
      </c>
      <c r="DN335" s="9">
        <v>181.8</v>
      </c>
      <c r="DO335" s="9">
        <v>181.8</v>
      </c>
      <c r="DP335" s="9">
        <v>177.3</v>
      </c>
      <c r="DQ335" s="9">
        <v>186.4</v>
      </c>
      <c r="DR335" s="9">
        <v>190.9</v>
      </c>
      <c r="DS335" s="9">
        <v>200</v>
      </c>
      <c r="DT335" s="9">
        <v>177.3</v>
      </c>
      <c r="DU335" s="9">
        <v>190.9</v>
      </c>
      <c r="DV335" s="9">
        <v>163.6</v>
      </c>
      <c r="DW335" s="9">
        <v>181.8</v>
      </c>
      <c r="DX335" s="9">
        <v>181.8</v>
      </c>
      <c r="DY335" s="9">
        <v>177.3</v>
      </c>
      <c r="DZ335" s="9">
        <v>172.7</v>
      </c>
      <c r="EA335" s="9">
        <v>177.3</v>
      </c>
      <c r="EB335" s="9">
        <v>172.7</v>
      </c>
      <c r="EC335" s="9">
        <v>163.6</v>
      </c>
      <c r="ED335" s="9">
        <v>159.1</v>
      </c>
      <c r="EE335" s="9">
        <v>159.1</v>
      </c>
      <c r="EF335" s="10">
        <v>159.1</v>
      </c>
      <c r="EG335" s="10">
        <v>150</v>
      </c>
      <c r="EH335" s="10">
        <v>150</v>
      </c>
      <c r="EI335" s="10">
        <v>154.5</v>
      </c>
      <c r="EJ335" s="69">
        <v>159.1</v>
      </c>
      <c r="EK335" s="69">
        <v>163.6</v>
      </c>
      <c r="EL335" s="70">
        <v>159.1</v>
      </c>
      <c r="EM335" s="70">
        <v>150</v>
      </c>
      <c r="EN335" s="70">
        <v>150</v>
      </c>
    </row>
    <row r="336" spans="1:144" x14ac:dyDescent="0.25">
      <c r="A336" s="2" t="s">
        <v>692</v>
      </c>
      <c r="B336" s="2" t="s">
        <v>693</v>
      </c>
      <c r="C336" s="5">
        <v>1.093E-2</v>
      </c>
      <c r="D336" s="9">
        <v>102.8</v>
      </c>
      <c r="E336" s="9">
        <v>105.7</v>
      </c>
      <c r="F336" s="9">
        <v>107</v>
      </c>
      <c r="G336" s="9">
        <v>107.1</v>
      </c>
      <c r="H336" s="9">
        <v>107.7</v>
      </c>
      <c r="I336" s="9">
        <v>107.9</v>
      </c>
      <c r="J336" s="9">
        <v>107.3</v>
      </c>
      <c r="K336" s="9">
        <v>107.8</v>
      </c>
      <c r="L336" s="9">
        <v>107.2</v>
      </c>
      <c r="M336" s="9">
        <v>107.1</v>
      </c>
      <c r="N336" s="9">
        <v>109.6</v>
      </c>
      <c r="O336" s="9">
        <v>110.2</v>
      </c>
      <c r="P336" s="9">
        <v>110.5</v>
      </c>
      <c r="Q336" s="9">
        <v>110.7</v>
      </c>
      <c r="R336" s="9">
        <v>110.5</v>
      </c>
      <c r="S336" s="9">
        <v>109.8</v>
      </c>
      <c r="T336" s="9">
        <v>109.5</v>
      </c>
      <c r="U336" s="9">
        <v>111.1</v>
      </c>
      <c r="V336" s="9">
        <v>112</v>
      </c>
      <c r="W336" s="9">
        <v>112</v>
      </c>
      <c r="X336" s="9">
        <v>111.9</v>
      </c>
      <c r="Y336" s="9">
        <v>110.7</v>
      </c>
      <c r="Z336" s="9">
        <v>113.1</v>
      </c>
      <c r="AA336" s="9">
        <v>115.3</v>
      </c>
      <c r="AB336" s="9">
        <v>118.1</v>
      </c>
      <c r="AC336" s="9">
        <v>122.7</v>
      </c>
      <c r="AD336" s="9">
        <v>121</v>
      </c>
      <c r="AE336" s="9">
        <v>121.6</v>
      </c>
      <c r="AF336" s="9">
        <v>121.7</v>
      </c>
      <c r="AG336" s="9">
        <v>121.1</v>
      </c>
      <c r="AH336" s="9">
        <v>119.8</v>
      </c>
      <c r="AI336" s="9">
        <v>118.3</v>
      </c>
      <c r="AJ336" s="9">
        <v>117.8</v>
      </c>
      <c r="AK336" s="9">
        <v>117.7</v>
      </c>
      <c r="AL336" s="9">
        <v>117.2</v>
      </c>
      <c r="AM336" s="9">
        <v>117</v>
      </c>
      <c r="AN336" s="9">
        <v>116.1</v>
      </c>
      <c r="AO336" s="9">
        <v>116.5</v>
      </c>
      <c r="AP336" s="9">
        <v>116.2</v>
      </c>
      <c r="AQ336" s="9">
        <v>115.7</v>
      </c>
      <c r="AR336" s="9">
        <v>116.1</v>
      </c>
      <c r="AS336" s="9">
        <v>115.6</v>
      </c>
      <c r="AT336" s="9">
        <v>115.4</v>
      </c>
      <c r="AU336" s="9">
        <v>115</v>
      </c>
      <c r="AV336" s="9">
        <v>114.7</v>
      </c>
      <c r="AW336" s="9">
        <v>114.3</v>
      </c>
      <c r="AX336" s="9">
        <v>113.4</v>
      </c>
      <c r="AY336" s="9">
        <v>114</v>
      </c>
      <c r="AZ336" s="9">
        <v>116</v>
      </c>
      <c r="BA336" s="9">
        <v>117.2</v>
      </c>
      <c r="BB336" s="9">
        <v>117.1</v>
      </c>
      <c r="BC336" s="9">
        <v>115.7</v>
      </c>
      <c r="BD336" s="9">
        <v>114.8</v>
      </c>
      <c r="BE336" s="9">
        <v>113.8</v>
      </c>
      <c r="BF336" s="9">
        <v>113.7</v>
      </c>
      <c r="BG336" s="9">
        <v>114.2</v>
      </c>
      <c r="BH336" s="9">
        <v>114.7</v>
      </c>
      <c r="BI336" s="9">
        <v>114.2</v>
      </c>
      <c r="BJ336" s="9">
        <v>116.1</v>
      </c>
      <c r="BK336" s="9">
        <v>118.6</v>
      </c>
      <c r="BL336" s="9">
        <v>123.6</v>
      </c>
      <c r="BM336" s="9">
        <v>125.2</v>
      </c>
      <c r="BN336" s="9">
        <v>125.1</v>
      </c>
      <c r="BO336" s="9">
        <v>124.2</v>
      </c>
      <c r="BP336" s="9">
        <v>126.5</v>
      </c>
      <c r="BQ336" s="9">
        <v>127.1</v>
      </c>
      <c r="BR336" s="9">
        <v>127.1</v>
      </c>
      <c r="BS336" s="9">
        <v>127.2</v>
      </c>
      <c r="BT336" s="9">
        <v>128.5</v>
      </c>
      <c r="BU336" s="9">
        <v>130.80000000000001</v>
      </c>
      <c r="BV336" s="9">
        <v>130.19999999999999</v>
      </c>
      <c r="BW336" s="9">
        <v>126.2</v>
      </c>
      <c r="BX336" s="9">
        <v>124.7</v>
      </c>
      <c r="BY336" s="9">
        <v>122</v>
      </c>
      <c r="BZ336" s="9">
        <v>119.9</v>
      </c>
      <c r="CA336" s="9">
        <v>122</v>
      </c>
      <c r="CB336" s="9">
        <v>121.7</v>
      </c>
      <c r="CC336" s="9">
        <v>123.5</v>
      </c>
      <c r="CD336" s="9">
        <v>125.4</v>
      </c>
      <c r="CE336" s="9">
        <v>124.8</v>
      </c>
      <c r="CF336" s="9">
        <v>122.6</v>
      </c>
      <c r="CG336" s="9">
        <v>121.6</v>
      </c>
      <c r="CH336" s="9">
        <v>121.2</v>
      </c>
      <c r="CI336" s="9">
        <v>122.2</v>
      </c>
      <c r="CJ336" s="9">
        <v>122.3</v>
      </c>
      <c r="CK336" s="9">
        <v>120.5</v>
      </c>
      <c r="CL336" s="9">
        <v>119.5</v>
      </c>
      <c r="CM336" s="9">
        <v>116.6</v>
      </c>
      <c r="CN336" s="9">
        <v>117.4</v>
      </c>
      <c r="CO336" s="9">
        <v>117.1</v>
      </c>
      <c r="CP336" s="9">
        <v>115.1</v>
      </c>
      <c r="CQ336" s="9">
        <v>115.7</v>
      </c>
      <c r="CR336" s="9">
        <v>114.6</v>
      </c>
      <c r="CS336" s="9">
        <v>118.9</v>
      </c>
      <c r="CT336" s="9">
        <v>120.1</v>
      </c>
      <c r="CU336" s="9">
        <v>120.1</v>
      </c>
      <c r="CV336" s="9">
        <v>119.3</v>
      </c>
      <c r="CW336" s="9">
        <v>119.8</v>
      </c>
      <c r="CX336" s="9">
        <v>115.9</v>
      </c>
      <c r="CY336" s="9">
        <v>114.8</v>
      </c>
      <c r="CZ336" s="9">
        <v>119.9</v>
      </c>
      <c r="DA336" s="9">
        <v>121.2</v>
      </c>
      <c r="DB336" s="9">
        <v>124.3</v>
      </c>
      <c r="DC336" s="9">
        <v>125</v>
      </c>
      <c r="DD336" s="9">
        <v>133.19999999999999</v>
      </c>
      <c r="DE336" s="9">
        <v>138.80000000000001</v>
      </c>
      <c r="DF336" s="9">
        <v>135.30000000000001</v>
      </c>
      <c r="DG336" s="9">
        <v>143.19999999999999</v>
      </c>
      <c r="DH336" s="9">
        <v>147.30000000000001</v>
      </c>
      <c r="DI336" s="9">
        <v>141.80000000000001</v>
      </c>
      <c r="DJ336" s="9">
        <v>141.30000000000001</v>
      </c>
      <c r="DK336" s="9">
        <v>139.80000000000001</v>
      </c>
      <c r="DL336" s="9">
        <v>139.69999999999999</v>
      </c>
      <c r="DM336" s="9">
        <v>140.6</v>
      </c>
      <c r="DN336" s="9">
        <v>146.30000000000001</v>
      </c>
      <c r="DO336" s="9">
        <v>152.30000000000001</v>
      </c>
      <c r="DP336" s="9">
        <v>150.80000000000001</v>
      </c>
      <c r="DQ336" s="9">
        <v>150.69999999999999</v>
      </c>
      <c r="DR336" s="9">
        <v>152</v>
      </c>
      <c r="DS336" s="9">
        <v>162.19999999999999</v>
      </c>
      <c r="DT336" s="9">
        <v>161.30000000000001</v>
      </c>
      <c r="DU336" s="9">
        <v>161.4</v>
      </c>
      <c r="DV336" s="9">
        <v>155.19999999999999</v>
      </c>
      <c r="DW336" s="9">
        <v>154.9</v>
      </c>
      <c r="DX336" s="9">
        <v>154.5</v>
      </c>
      <c r="DY336" s="9">
        <v>155.9</v>
      </c>
      <c r="DZ336" s="9">
        <v>153.1</v>
      </c>
      <c r="EA336" s="9">
        <v>151</v>
      </c>
      <c r="EB336" s="9">
        <v>147.9</v>
      </c>
      <c r="EC336" s="9">
        <v>149.69999999999999</v>
      </c>
      <c r="ED336" s="9">
        <v>147.80000000000001</v>
      </c>
      <c r="EE336" s="9">
        <v>145</v>
      </c>
      <c r="EF336" s="10">
        <v>143.9</v>
      </c>
      <c r="EG336" s="10">
        <v>144.19999999999999</v>
      </c>
      <c r="EH336" s="10">
        <v>138.5</v>
      </c>
      <c r="EI336" s="10">
        <v>138.80000000000001</v>
      </c>
      <c r="EJ336" s="69">
        <v>142.6</v>
      </c>
      <c r="EK336" s="69">
        <v>142.1</v>
      </c>
      <c r="EL336" s="70">
        <v>142.30000000000001</v>
      </c>
      <c r="EM336" s="70">
        <v>139.30000000000001</v>
      </c>
      <c r="EN336" s="70">
        <v>135.69999999999999</v>
      </c>
    </row>
    <row r="337" spans="1:144" x14ac:dyDescent="0.25">
      <c r="A337" s="2" t="s">
        <v>694</v>
      </c>
      <c r="B337" s="2" t="s">
        <v>695</v>
      </c>
      <c r="C337" s="5">
        <v>8.2199999999999995E-2</v>
      </c>
      <c r="D337" s="9">
        <v>100.9</v>
      </c>
      <c r="E337" s="9">
        <v>100.6</v>
      </c>
      <c r="F337" s="9">
        <v>101.9</v>
      </c>
      <c r="G337" s="9">
        <v>102.7</v>
      </c>
      <c r="H337" s="9">
        <v>102.4</v>
      </c>
      <c r="I337" s="9">
        <v>102.2</v>
      </c>
      <c r="J337" s="9">
        <v>101.7</v>
      </c>
      <c r="K337" s="9">
        <v>102.6</v>
      </c>
      <c r="L337" s="9">
        <v>101.1</v>
      </c>
      <c r="M337" s="9">
        <v>102.2</v>
      </c>
      <c r="N337" s="9">
        <v>102.6</v>
      </c>
      <c r="O337" s="9">
        <v>103.2</v>
      </c>
      <c r="P337" s="9">
        <v>104.9</v>
      </c>
      <c r="Q337" s="9">
        <v>104.8</v>
      </c>
      <c r="R337" s="9">
        <v>104.5</v>
      </c>
      <c r="S337" s="9">
        <v>105.1</v>
      </c>
      <c r="T337" s="9">
        <v>108.1</v>
      </c>
      <c r="U337" s="9">
        <v>108.6</v>
      </c>
      <c r="V337" s="9">
        <v>109</v>
      </c>
      <c r="W337" s="9">
        <v>108.6</v>
      </c>
      <c r="X337" s="9">
        <v>109.2</v>
      </c>
      <c r="Y337" s="9">
        <v>108.3</v>
      </c>
      <c r="Z337" s="9">
        <v>109.3</v>
      </c>
      <c r="AA337" s="9">
        <v>109.5</v>
      </c>
      <c r="AB337" s="9">
        <v>113.1</v>
      </c>
      <c r="AC337" s="9">
        <v>114.4</v>
      </c>
      <c r="AD337" s="9">
        <v>114.2</v>
      </c>
      <c r="AE337" s="9">
        <v>112</v>
      </c>
      <c r="AF337" s="9">
        <v>115</v>
      </c>
      <c r="AG337" s="9">
        <v>112.6</v>
      </c>
      <c r="AH337" s="9">
        <v>112.6</v>
      </c>
      <c r="AI337" s="9">
        <v>111.1</v>
      </c>
      <c r="AJ337" s="9">
        <v>111.4</v>
      </c>
      <c r="AK337" s="9">
        <v>110.5</v>
      </c>
      <c r="AL337" s="9">
        <v>110.8</v>
      </c>
      <c r="AM337" s="9">
        <v>115.6</v>
      </c>
      <c r="AN337" s="9">
        <v>112.5</v>
      </c>
      <c r="AO337" s="9">
        <v>112</v>
      </c>
      <c r="AP337" s="9">
        <v>113.3</v>
      </c>
      <c r="AQ337" s="9">
        <v>115.4</v>
      </c>
      <c r="AR337" s="9">
        <v>115.7</v>
      </c>
      <c r="AS337" s="9">
        <v>117.5</v>
      </c>
      <c r="AT337" s="9">
        <v>117.4</v>
      </c>
      <c r="AU337" s="9">
        <v>116.5</v>
      </c>
      <c r="AV337" s="9">
        <v>116.4</v>
      </c>
      <c r="AW337" s="9">
        <v>116.9</v>
      </c>
      <c r="AX337" s="9">
        <v>117.4</v>
      </c>
      <c r="AY337" s="9">
        <v>116.7</v>
      </c>
      <c r="AZ337" s="9">
        <v>118.4</v>
      </c>
      <c r="BA337" s="9">
        <v>117.8</v>
      </c>
      <c r="BB337" s="9">
        <v>117.6</v>
      </c>
      <c r="BC337" s="9">
        <v>117.1</v>
      </c>
      <c r="BD337" s="9">
        <v>115.7</v>
      </c>
      <c r="BE337" s="9">
        <v>116</v>
      </c>
      <c r="BF337" s="9">
        <v>115</v>
      </c>
      <c r="BG337" s="9">
        <v>117.3</v>
      </c>
      <c r="BH337" s="9">
        <v>117.2</v>
      </c>
      <c r="BI337" s="9">
        <v>117.8</v>
      </c>
      <c r="BJ337" s="9">
        <v>119.5</v>
      </c>
      <c r="BK337" s="9">
        <v>122.7</v>
      </c>
      <c r="BL337" s="9">
        <v>125.6</v>
      </c>
      <c r="BM337" s="9">
        <v>128.69999999999999</v>
      </c>
      <c r="BN337" s="9">
        <v>128.19999999999999</v>
      </c>
      <c r="BO337" s="9">
        <v>128.80000000000001</v>
      </c>
      <c r="BP337" s="9">
        <v>128.5</v>
      </c>
      <c r="BQ337" s="9">
        <v>127</v>
      </c>
      <c r="BR337" s="9">
        <v>127.6</v>
      </c>
      <c r="BS337" s="9">
        <v>127.8</v>
      </c>
      <c r="BT337" s="9">
        <v>129.69999999999999</v>
      </c>
      <c r="BU337" s="9">
        <v>129.6</v>
      </c>
      <c r="BV337" s="9">
        <v>130.80000000000001</v>
      </c>
      <c r="BW337" s="9">
        <v>125.9</v>
      </c>
      <c r="BX337" s="9">
        <v>126.2</v>
      </c>
      <c r="BY337" s="9">
        <v>125.9</v>
      </c>
      <c r="BZ337" s="9">
        <v>124.8</v>
      </c>
      <c r="CA337" s="9">
        <v>125.8</v>
      </c>
      <c r="CB337" s="9">
        <v>127.2</v>
      </c>
      <c r="CC337" s="9">
        <v>127.8</v>
      </c>
      <c r="CD337" s="9">
        <v>130</v>
      </c>
      <c r="CE337" s="9">
        <v>129.80000000000001</v>
      </c>
      <c r="CF337" s="9">
        <v>126.5</v>
      </c>
      <c r="CG337" s="9">
        <v>124.2</v>
      </c>
      <c r="CH337" s="9">
        <v>124.1</v>
      </c>
      <c r="CI337" s="9">
        <v>122.2</v>
      </c>
      <c r="CJ337" s="9">
        <v>121.6</v>
      </c>
      <c r="CK337" s="9">
        <v>118.7</v>
      </c>
      <c r="CL337" s="9">
        <v>117.9</v>
      </c>
      <c r="CM337" s="9">
        <v>117.8</v>
      </c>
      <c r="CN337" s="9">
        <v>117.1</v>
      </c>
      <c r="CO337" s="9">
        <v>116.7</v>
      </c>
      <c r="CP337" s="9">
        <v>114.9</v>
      </c>
      <c r="CQ337" s="9">
        <v>114.9</v>
      </c>
      <c r="CR337" s="9">
        <v>115.2</v>
      </c>
      <c r="CS337" s="9">
        <v>117.1</v>
      </c>
      <c r="CT337" s="9">
        <v>118</v>
      </c>
      <c r="CU337" s="9">
        <v>117.8</v>
      </c>
      <c r="CV337" s="9">
        <v>119.7</v>
      </c>
      <c r="CW337" s="9">
        <v>118.9</v>
      </c>
      <c r="CX337" s="9">
        <v>114.4</v>
      </c>
      <c r="CY337" s="9">
        <v>113.3</v>
      </c>
      <c r="CZ337" s="9">
        <v>115.8</v>
      </c>
      <c r="DA337" s="9">
        <v>118.2</v>
      </c>
      <c r="DB337" s="9">
        <v>121.4</v>
      </c>
      <c r="DC337" s="9">
        <v>122.8</v>
      </c>
      <c r="DD337" s="9">
        <v>129.5</v>
      </c>
      <c r="DE337" s="9">
        <v>137.30000000000001</v>
      </c>
      <c r="DF337" s="9">
        <v>140</v>
      </c>
      <c r="DG337" s="9">
        <v>145.69999999999999</v>
      </c>
      <c r="DH337" s="9">
        <v>150.80000000000001</v>
      </c>
      <c r="DI337" s="9">
        <v>152.1</v>
      </c>
      <c r="DJ337" s="9">
        <v>149</v>
      </c>
      <c r="DK337" s="9">
        <v>149.4</v>
      </c>
      <c r="DL337" s="9">
        <v>151.69999999999999</v>
      </c>
      <c r="DM337" s="9">
        <v>151.1</v>
      </c>
      <c r="DN337" s="9">
        <v>158.5</v>
      </c>
      <c r="DO337" s="9">
        <v>162.80000000000001</v>
      </c>
      <c r="DP337" s="9">
        <v>160</v>
      </c>
      <c r="DQ337" s="9">
        <v>161.5</v>
      </c>
      <c r="DR337" s="9">
        <v>167.4</v>
      </c>
      <c r="DS337" s="9">
        <v>175.8</v>
      </c>
      <c r="DT337" s="9">
        <v>180.8</v>
      </c>
      <c r="DU337" s="9">
        <v>165.4</v>
      </c>
      <c r="DV337" s="9">
        <v>160.6</v>
      </c>
      <c r="DW337" s="9">
        <v>157.6</v>
      </c>
      <c r="DX337" s="9">
        <v>161</v>
      </c>
      <c r="DY337" s="9">
        <v>157.9</v>
      </c>
      <c r="DZ337" s="9">
        <v>151.80000000000001</v>
      </c>
      <c r="EA337" s="9">
        <v>148.1</v>
      </c>
      <c r="EB337" s="9">
        <v>142.4</v>
      </c>
      <c r="EC337" s="9">
        <v>141.6</v>
      </c>
      <c r="ED337" s="9">
        <v>143.19999999999999</v>
      </c>
      <c r="EE337" s="9">
        <v>139.4</v>
      </c>
      <c r="EF337" s="10">
        <v>135.69999999999999</v>
      </c>
      <c r="EG337" s="10">
        <v>133.69999999999999</v>
      </c>
      <c r="EH337" s="10">
        <v>128</v>
      </c>
      <c r="EI337" s="10">
        <v>130.1</v>
      </c>
      <c r="EJ337" s="69">
        <v>133.5</v>
      </c>
      <c r="EK337" s="69">
        <v>134.19999999999999</v>
      </c>
      <c r="EL337" s="70">
        <v>130.80000000000001</v>
      </c>
      <c r="EM337" s="70">
        <v>130</v>
      </c>
      <c r="EN337" s="70">
        <v>130.30000000000001</v>
      </c>
    </row>
    <row r="338" spans="1:144" x14ac:dyDescent="0.25">
      <c r="A338" s="2" t="s">
        <v>696</v>
      </c>
      <c r="B338" s="2" t="s">
        <v>697</v>
      </c>
      <c r="C338" s="5">
        <v>2.8199999999999999E-2</v>
      </c>
      <c r="D338" s="9">
        <v>110</v>
      </c>
      <c r="E338" s="9">
        <v>110.2</v>
      </c>
      <c r="F338" s="9">
        <v>106.5</v>
      </c>
      <c r="G338" s="9">
        <v>107.8</v>
      </c>
      <c r="H338" s="9">
        <v>109.5</v>
      </c>
      <c r="I338" s="9">
        <v>109.2</v>
      </c>
      <c r="J338" s="9">
        <v>108</v>
      </c>
      <c r="K338" s="9">
        <v>109</v>
      </c>
      <c r="L338" s="9">
        <v>111</v>
      </c>
      <c r="M338" s="9">
        <v>108.8</v>
      </c>
      <c r="N338" s="9">
        <v>109.3</v>
      </c>
      <c r="O338" s="9">
        <v>110.2</v>
      </c>
      <c r="P338" s="9">
        <v>108.9</v>
      </c>
      <c r="Q338" s="9">
        <v>112.4</v>
      </c>
      <c r="R338" s="9">
        <v>111.4</v>
      </c>
      <c r="S338" s="9">
        <v>114.4</v>
      </c>
      <c r="T338" s="9">
        <v>116.4</v>
      </c>
      <c r="U338" s="9">
        <v>114.5</v>
      </c>
      <c r="V338" s="9">
        <v>118.6</v>
      </c>
      <c r="W338" s="9">
        <v>117.9</v>
      </c>
      <c r="X338" s="9">
        <v>118.8</v>
      </c>
      <c r="Y338" s="9">
        <v>117.9</v>
      </c>
      <c r="Z338" s="9">
        <v>121.5</v>
      </c>
      <c r="AA338" s="9">
        <v>120.8</v>
      </c>
      <c r="AB338" s="9">
        <v>126.1</v>
      </c>
      <c r="AC338" s="9">
        <v>122.8</v>
      </c>
      <c r="AD338" s="9">
        <v>121.4</v>
      </c>
      <c r="AE338" s="9">
        <v>123</v>
      </c>
      <c r="AF338" s="9">
        <v>122.2</v>
      </c>
      <c r="AG338" s="9">
        <v>123.5</v>
      </c>
      <c r="AH338" s="9">
        <v>121.9</v>
      </c>
      <c r="AI338" s="9">
        <v>124.4</v>
      </c>
      <c r="AJ338" s="9">
        <v>121</v>
      </c>
      <c r="AK338" s="9">
        <v>122.9</v>
      </c>
      <c r="AL338" s="9">
        <v>120.3</v>
      </c>
      <c r="AM338" s="9">
        <v>119.8</v>
      </c>
      <c r="AN338" s="9">
        <v>119.8</v>
      </c>
      <c r="AO338" s="9">
        <v>122.3</v>
      </c>
      <c r="AP338" s="9">
        <v>119.4</v>
      </c>
      <c r="AQ338" s="9">
        <v>119</v>
      </c>
      <c r="AR338" s="9">
        <v>121.9</v>
      </c>
      <c r="AS338" s="9">
        <v>122</v>
      </c>
      <c r="AT338" s="9">
        <v>121.9</v>
      </c>
      <c r="AU338" s="9">
        <v>121.5</v>
      </c>
      <c r="AV338" s="9">
        <v>124.2</v>
      </c>
      <c r="AW338" s="9">
        <v>124.6</v>
      </c>
      <c r="AX338" s="9">
        <v>124.2</v>
      </c>
      <c r="AY338" s="9">
        <v>124.1</v>
      </c>
      <c r="AZ338" s="9">
        <v>124.7</v>
      </c>
      <c r="BA338" s="9">
        <v>124.4</v>
      </c>
      <c r="BB338" s="9">
        <v>124.9</v>
      </c>
      <c r="BC338" s="9">
        <v>126.2</v>
      </c>
      <c r="BD338" s="9">
        <v>123.5</v>
      </c>
      <c r="BE338" s="9">
        <v>123.6</v>
      </c>
      <c r="BF338" s="9">
        <v>122.2</v>
      </c>
      <c r="BG338" s="9">
        <v>125.8</v>
      </c>
      <c r="BH338" s="9">
        <v>133.5</v>
      </c>
      <c r="BI338" s="9">
        <v>133.5</v>
      </c>
      <c r="BJ338" s="9">
        <v>133.5</v>
      </c>
      <c r="BK338" s="9">
        <v>134.1</v>
      </c>
      <c r="BL338" s="9">
        <v>135.4</v>
      </c>
      <c r="BM338" s="9">
        <v>135.1</v>
      </c>
      <c r="BN338" s="9">
        <v>136.80000000000001</v>
      </c>
      <c r="BO338" s="9">
        <v>133.6</v>
      </c>
      <c r="BP338" s="9">
        <v>133.30000000000001</v>
      </c>
      <c r="BQ338" s="9">
        <v>136.9</v>
      </c>
      <c r="BR338" s="9">
        <v>134.69999999999999</v>
      </c>
      <c r="BS338" s="9">
        <v>133.19999999999999</v>
      </c>
      <c r="BT338" s="9">
        <v>137.9</v>
      </c>
      <c r="BU338" s="9">
        <v>138.6</v>
      </c>
      <c r="BV338" s="9">
        <v>138</v>
      </c>
      <c r="BW338" s="9">
        <v>138.4</v>
      </c>
      <c r="BX338" s="9">
        <v>137.6</v>
      </c>
      <c r="BY338" s="9">
        <v>138.9</v>
      </c>
      <c r="BZ338" s="9">
        <v>140.19999999999999</v>
      </c>
      <c r="CA338" s="9">
        <v>142.80000000000001</v>
      </c>
      <c r="CB338" s="9">
        <v>139.30000000000001</v>
      </c>
      <c r="CC338" s="9">
        <v>139.1</v>
      </c>
      <c r="CD338" s="9">
        <v>142.19999999999999</v>
      </c>
      <c r="CE338" s="9">
        <v>144.1</v>
      </c>
      <c r="CF338" s="9">
        <v>142.1</v>
      </c>
      <c r="CG338" s="9">
        <v>141.69999999999999</v>
      </c>
      <c r="CH338" s="9">
        <v>141.4</v>
      </c>
      <c r="CI338" s="9">
        <v>141.5</v>
      </c>
      <c r="CJ338" s="9">
        <v>140.5</v>
      </c>
      <c r="CK338" s="9">
        <v>139.80000000000001</v>
      </c>
      <c r="CL338" s="9">
        <v>139.69999999999999</v>
      </c>
      <c r="CM338" s="9">
        <v>139.5</v>
      </c>
      <c r="CN338" s="9">
        <v>141.5</v>
      </c>
      <c r="CO338" s="9">
        <v>140.19999999999999</v>
      </c>
      <c r="CP338" s="9">
        <v>138.80000000000001</v>
      </c>
      <c r="CQ338" s="9">
        <v>137.5</v>
      </c>
      <c r="CR338" s="9">
        <v>138.4</v>
      </c>
      <c r="CS338" s="9">
        <v>138.69999999999999</v>
      </c>
      <c r="CT338" s="9">
        <v>138.6</v>
      </c>
      <c r="CU338" s="9">
        <v>136.19999999999999</v>
      </c>
      <c r="CV338" s="9">
        <v>134.9</v>
      </c>
      <c r="CW338" s="9">
        <v>136.30000000000001</v>
      </c>
      <c r="CX338" s="9">
        <v>137.6</v>
      </c>
      <c r="CY338" s="9">
        <v>138.5</v>
      </c>
      <c r="CZ338" s="9">
        <v>137.19999999999999</v>
      </c>
      <c r="DA338" s="9">
        <v>138.4</v>
      </c>
      <c r="DB338" s="9">
        <v>137.80000000000001</v>
      </c>
      <c r="DC338" s="9">
        <v>139.69999999999999</v>
      </c>
      <c r="DD338" s="9">
        <v>140.4</v>
      </c>
      <c r="DE338" s="9">
        <v>142.5</v>
      </c>
      <c r="DF338" s="9">
        <v>144.69999999999999</v>
      </c>
      <c r="DG338" s="9">
        <v>144.30000000000001</v>
      </c>
      <c r="DH338" s="9">
        <v>143.30000000000001</v>
      </c>
      <c r="DI338" s="9">
        <v>143.69999999999999</v>
      </c>
      <c r="DJ338" s="9">
        <v>141.80000000000001</v>
      </c>
      <c r="DK338" s="9">
        <v>143.30000000000001</v>
      </c>
      <c r="DL338" s="9">
        <v>142.4</v>
      </c>
      <c r="DM338" s="9">
        <v>143.30000000000001</v>
      </c>
      <c r="DN338" s="9">
        <v>144.69999999999999</v>
      </c>
      <c r="DO338" s="9">
        <v>145.6</v>
      </c>
      <c r="DP338" s="9">
        <v>145.1</v>
      </c>
      <c r="DQ338" s="9">
        <v>149.19999999999999</v>
      </c>
      <c r="DR338" s="9">
        <v>151.30000000000001</v>
      </c>
      <c r="DS338" s="9">
        <v>155.6</v>
      </c>
      <c r="DT338" s="9">
        <v>153.5</v>
      </c>
      <c r="DU338" s="9">
        <v>150.9</v>
      </c>
      <c r="DV338" s="9">
        <v>150.5</v>
      </c>
      <c r="DW338" s="9">
        <v>149.30000000000001</v>
      </c>
      <c r="DX338" s="9">
        <v>149.5</v>
      </c>
      <c r="DY338" s="9">
        <v>148.4</v>
      </c>
      <c r="DZ338" s="9">
        <v>149.69999999999999</v>
      </c>
      <c r="EA338" s="9">
        <v>149.4</v>
      </c>
      <c r="EB338" s="9">
        <v>149.4</v>
      </c>
      <c r="EC338" s="9">
        <v>148</v>
      </c>
      <c r="ED338" s="9">
        <v>148.19999999999999</v>
      </c>
      <c r="EE338" s="9">
        <v>148.1</v>
      </c>
      <c r="EF338" s="10">
        <v>148.1</v>
      </c>
      <c r="EG338" s="10">
        <v>146.69999999999999</v>
      </c>
      <c r="EH338" s="10">
        <v>145.30000000000001</v>
      </c>
      <c r="EI338" s="10">
        <v>144.1</v>
      </c>
      <c r="EJ338" s="69">
        <v>144</v>
      </c>
      <c r="EK338" s="69">
        <v>144.5</v>
      </c>
      <c r="EL338" s="70">
        <v>141.30000000000001</v>
      </c>
      <c r="EM338" s="70">
        <v>142.19999999999999</v>
      </c>
      <c r="EN338" s="70">
        <v>141</v>
      </c>
    </row>
    <row r="339" spans="1:144" x14ac:dyDescent="0.25">
      <c r="A339" s="2" t="s">
        <v>698</v>
      </c>
      <c r="B339" s="2" t="s">
        <v>699</v>
      </c>
      <c r="C339" s="5">
        <v>3.1E-2</v>
      </c>
      <c r="D339" s="9">
        <v>97.1</v>
      </c>
      <c r="E339" s="9">
        <v>91.4</v>
      </c>
      <c r="F339" s="9">
        <v>94.9</v>
      </c>
      <c r="G339" s="9">
        <v>95.6</v>
      </c>
      <c r="H339" s="9">
        <v>102.2</v>
      </c>
      <c r="I339" s="9">
        <v>101.4</v>
      </c>
      <c r="J339" s="9">
        <v>99.6</v>
      </c>
      <c r="K339" s="9">
        <v>96.9</v>
      </c>
      <c r="L339" s="9">
        <v>100.1</v>
      </c>
      <c r="M339" s="9">
        <v>92.1</v>
      </c>
      <c r="N339" s="9">
        <v>95.7</v>
      </c>
      <c r="O339" s="9">
        <v>97</v>
      </c>
      <c r="P339" s="9">
        <v>106.7</v>
      </c>
      <c r="Q339" s="9">
        <v>104.6</v>
      </c>
      <c r="R339" s="9">
        <v>108</v>
      </c>
      <c r="S339" s="9">
        <v>106.8</v>
      </c>
      <c r="T339" s="9">
        <v>102</v>
      </c>
      <c r="U339" s="9">
        <v>96.8</v>
      </c>
      <c r="V339" s="9">
        <v>103.1</v>
      </c>
      <c r="W339" s="9">
        <v>100.5</v>
      </c>
      <c r="X339" s="9">
        <v>100.2</v>
      </c>
      <c r="Y339" s="9">
        <v>100.3</v>
      </c>
      <c r="Z339" s="9">
        <v>108.3</v>
      </c>
      <c r="AA339" s="9">
        <v>114</v>
      </c>
      <c r="AB339" s="9">
        <v>112.7</v>
      </c>
      <c r="AC339" s="9">
        <v>117.6</v>
      </c>
      <c r="AD339" s="9">
        <v>111.6</v>
      </c>
      <c r="AE339" s="9">
        <v>114.2</v>
      </c>
      <c r="AF339" s="9">
        <v>115.6</v>
      </c>
      <c r="AG339" s="9">
        <v>109.5</v>
      </c>
      <c r="AH339" s="9">
        <v>109.6</v>
      </c>
      <c r="AI339" s="9">
        <v>109.8</v>
      </c>
      <c r="AJ339" s="9">
        <v>114.5</v>
      </c>
      <c r="AK339" s="9">
        <v>110.2</v>
      </c>
      <c r="AL339" s="9">
        <v>108.3</v>
      </c>
      <c r="AM339" s="9">
        <v>109.1</v>
      </c>
      <c r="AN339" s="9">
        <v>111.4</v>
      </c>
      <c r="AO339" s="9">
        <v>107.7</v>
      </c>
      <c r="AP339" s="9">
        <v>112.1</v>
      </c>
      <c r="AQ339" s="9">
        <v>115</v>
      </c>
      <c r="AR339" s="9">
        <v>109.5</v>
      </c>
      <c r="AS339" s="9">
        <v>108.9</v>
      </c>
      <c r="AT339" s="9">
        <v>109.9</v>
      </c>
      <c r="AU339" s="9">
        <v>108.6</v>
      </c>
      <c r="AV339" s="9">
        <v>108.5</v>
      </c>
      <c r="AW339" s="9">
        <v>108.2</v>
      </c>
      <c r="AX339" s="9">
        <v>109.3</v>
      </c>
      <c r="AY339" s="9">
        <v>110.8</v>
      </c>
      <c r="AZ339" s="9">
        <v>111.6</v>
      </c>
      <c r="BA339" s="9">
        <v>111.8</v>
      </c>
      <c r="BB339" s="9">
        <v>110.5</v>
      </c>
      <c r="BC339" s="9">
        <v>110.7</v>
      </c>
      <c r="BD339" s="9">
        <v>110.9</v>
      </c>
      <c r="BE339" s="9">
        <v>110.5</v>
      </c>
      <c r="BF339" s="9">
        <v>111</v>
      </c>
      <c r="BG339" s="9">
        <v>111.1</v>
      </c>
      <c r="BH339" s="9">
        <v>111.9</v>
      </c>
      <c r="BI339" s="9">
        <v>109.4</v>
      </c>
      <c r="BJ339" s="9">
        <v>115.5</v>
      </c>
      <c r="BK339" s="9">
        <v>118.1</v>
      </c>
      <c r="BL339" s="9">
        <v>114.7</v>
      </c>
      <c r="BM339" s="9">
        <v>113.7</v>
      </c>
      <c r="BN339" s="9">
        <v>113.9</v>
      </c>
      <c r="BO339" s="9">
        <v>114.5</v>
      </c>
      <c r="BP339" s="9">
        <v>111.2</v>
      </c>
      <c r="BQ339" s="9">
        <v>117.5</v>
      </c>
      <c r="BR339" s="9">
        <v>117.8</v>
      </c>
      <c r="BS339" s="9">
        <v>117.5</v>
      </c>
      <c r="BT339" s="9">
        <v>117.8</v>
      </c>
      <c r="BU339" s="9">
        <v>118.5</v>
      </c>
      <c r="BV339" s="9">
        <v>117.9</v>
      </c>
      <c r="BW339" s="9">
        <v>110.3</v>
      </c>
      <c r="BX339" s="9">
        <v>110.8</v>
      </c>
      <c r="BY339" s="9">
        <v>111.3</v>
      </c>
      <c r="BZ339" s="9">
        <v>111.6</v>
      </c>
      <c r="CA339" s="9">
        <v>111.4</v>
      </c>
      <c r="CB339" s="9">
        <v>110.1</v>
      </c>
      <c r="CC339" s="9">
        <v>109.7</v>
      </c>
      <c r="CD339" s="9">
        <v>111.1</v>
      </c>
      <c r="CE339" s="9">
        <v>111.3</v>
      </c>
      <c r="CF339" s="9">
        <v>110.9</v>
      </c>
      <c r="CG339" s="9">
        <v>111.2</v>
      </c>
      <c r="CH339" s="9">
        <v>110.8</v>
      </c>
      <c r="CI339" s="9">
        <v>111.7</v>
      </c>
      <c r="CJ339" s="9">
        <v>111.4</v>
      </c>
      <c r="CK339" s="9">
        <v>110.6</v>
      </c>
      <c r="CL339" s="9">
        <v>111.8</v>
      </c>
      <c r="CM339" s="9">
        <v>111.6</v>
      </c>
      <c r="CN339" s="9">
        <v>110.9</v>
      </c>
      <c r="CO339" s="9">
        <v>110.4</v>
      </c>
      <c r="CP339" s="9">
        <v>110.8</v>
      </c>
      <c r="CQ339" s="9">
        <v>108.5</v>
      </c>
      <c r="CR339" s="9">
        <v>110.3</v>
      </c>
      <c r="CS339" s="9">
        <v>109.6</v>
      </c>
      <c r="CT339" s="9">
        <v>110</v>
      </c>
      <c r="CU339" s="9">
        <v>111.3</v>
      </c>
      <c r="CV339" s="9">
        <v>113.4</v>
      </c>
      <c r="CW339" s="9">
        <v>111.6</v>
      </c>
      <c r="CX339" s="9">
        <v>109.3</v>
      </c>
      <c r="CY339" s="9">
        <v>110.3</v>
      </c>
      <c r="CZ339" s="9">
        <v>110.8</v>
      </c>
      <c r="DA339" s="9">
        <v>109.8</v>
      </c>
      <c r="DB339" s="9">
        <v>109.7</v>
      </c>
      <c r="DC339" s="9">
        <v>111.2</v>
      </c>
      <c r="DD339" s="9">
        <v>119.1</v>
      </c>
      <c r="DE339" s="9">
        <v>122.2</v>
      </c>
      <c r="DF339" s="9">
        <v>129.80000000000001</v>
      </c>
      <c r="DG339" s="9">
        <v>143.69999999999999</v>
      </c>
      <c r="DH339" s="9">
        <v>150.19999999999999</v>
      </c>
      <c r="DI339" s="9">
        <v>153.6</v>
      </c>
      <c r="DJ339" s="9">
        <v>155.30000000000001</v>
      </c>
      <c r="DK339" s="9">
        <v>143.69999999999999</v>
      </c>
      <c r="DL339" s="9">
        <v>146.69999999999999</v>
      </c>
      <c r="DM339" s="9">
        <v>147</v>
      </c>
      <c r="DN339" s="9">
        <v>149.5</v>
      </c>
      <c r="DO339" s="9">
        <v>157.30000000000001</v>
      </c>
      <c r="DP339" s="9">
        <v>165.9</v>
      </c>
      <c r="DQ339" s="9">
        <v>160.6</v>
      </c>
      <c r="DR339" s="9">
        <v>158.69999999999999</v>
      </c>
      <c r="DS339" s="9">
        <v>164.6</v>
      </c>
      <c r="DT339" s="9">
        <v>177.6</v>
      </c>
      <c r="DU339" s="9">
        <v>176.6</v>
      </c>
      <c r="DV339" s="9">
        <v>173</v>
      </c>
      <c r="DW339" s="9">
        <v>164.2</v>
      </c>
      <c r="DX339" s="9">
        <v>163.1</v>
      </c>
      <c r="DY339" s="9">
        <v>160.30000000000001</v>
      </c>
      <c r="DZ339" s="9">
        <v>158.1</v>
      </c>
      <c r="EA339" s="9">
        <v>150.1</v>
      </c>
      <c r="EB339" s="9">
        <v>145.19999999999999</v>
      </c>
      <c r="EC339" s="9">
        <v>144</v>
      </c>
      <c r="ED339" s="9">
        <v>144.30000000000001</v>
      </c>
      <c r="EE339" s="9">
        <v>140</v>
      </c>
      <c r="EF339" s="10">
        <v>139.69999999999999</v>
      </c>
      <c r="EG339" s="10">
        <v>137.19999999999999</v>
      </c>
      <c r="EH339" s="10">
        <v>133.4</v>
      </c>
      <c r="EI339" s="10">
        <v>125.1</v>
      </c>
      <c r="EJ339" s="69">
        <v>122.6</v>
      </c>
      <c r="EK339" s="69">
        <v>125.5</v>
      </c>
      <c r="EL339" s="70">
        <v>126.1</v>
      </c>
      <c r="EM339" s="70">
        <v>126.5</v>
      </c>
      <c r="EN339" s="70">
        <v>126.9</v>
      </c>
    </row>
    <row r="340" spans="1:144" x14ac:dyDescent="0.25">
      <c r="A340" s="2" t="s">
        <v>700</v>
      </c>
      <c r="B340" s="2" t="s">
        <v>701</v>
      </c>
      <c r="C340" s="5">
        <v>2.2550000000000001E-2</v>
      </c>
      <c r="D340" s="9">
        <v>102.3</v>
      </c>
      <c r="E340" s="9">
        <v>101.4</v>
      </c>
      <c r="F340" s="9">
        <v>102.9</v>
      </c>
      <c r="G340" s="9">
        <v>103.2</v>
      </c>
      <c r="H340" s="9">
        <v>104.5</v>
      </c>
      <c r="I340" s="9">
        <v>101</v>
      </c>
      <c r="J340" s="9">
        <v>101.9</v>
      </c>
      <c r="K340" s="9">
        <v>106.9</v>
      </c>
      <c r="L340" s="9">
        <v>107</v>
      </c>
      <c r="M340" s="9">
        <v>103</v>
      </c>
      <c r="N340" s="9">
        <v>103.1</v>
      </c>
      <c r="O340" s="9">
        <v>103.2</v>
      </c>
      <c r="P340" s="9">
        <v>115.1</v>
      </c>
      <c r="Q340" s="9">
        <v>115.1</v>
      </c>
      <c r="R340" s="9">
        <v>113.1</v>
      </c>
      <c r="S340" s="9">
        <v>114.6</v>
      </c>
      <c r="T340" s="9">
        <v>114.6</v>
      </c>
      <c r="U340" s="9">
        <v>113.8</v>
      </c>
      <c r="V340" s="9">
        <v>117</v>
      </c>
      <c r="W340" s="9">
        <v>116.1</v>
      </c>
      <c r="X340" s="9">
        <v>124.8</v>
      </c>
      <c r="Y340" s="9">
        <v>124.8</v>
      </c>
      <c r="Z340" s="9">
        <v>116.6</v>
      </c>
      <c r="AA340" s="9">
        <v>124.4</v>
      </c>
      <c r="AB340" s="9">
        <v>124.4</v>
      </c>
      <c r="AC340" s="9">
        <v>125.5</v>
      </c>
      <c r="AD340" s="9">
        <v>122.5</v>
      </c>
      <c r="AE340" s="9">
        <v>122.7</v>
      </c>
      <c r="AF340" s="9">
        <v>122.6</v>
      </c>
      <c r="AG340" s="9">
        <v>122.6</v>
      </c>
      <c r="AH340" s="9">
        <v>122.3</v>
      </c>
      <c r="AI340" s="9">
        <v>112</v>
      </c>
      <c r="AJ340" s="9">
        <v>121.4</v>
      </c>
      <c r="AK340" s="9">
        <v>118.7</v>
      </c>
      <c r="AL340" s="9">
        <v>118.7</v>
      </c>
      <c r="AM340" s="9">
        <v>118.7</v>
      </c>
      <c r="AN340" s="9">
        <v>110.7</v>
      </c>
      <c r="AO340" s="9">
        <v>116.1</v>
      </c>
      <c r="AP340" s="9">
        <v>108.3</v>
      </c>
      <c r="AQ340" s="9">
        <v>113.9</v>
      </c>
      <c r="AR340" s="9">
        <v>118.7</v>
      </c>
      <c r="AS340" s="9">
        <v>120</v>
      </c>
      <c r="AT340" s="9">
        <v>123.9</v>
      </c>
      <c r="AU340" s="9">
        <v>123.8</v>
      </c>
      <c r="AV340" s="9">
        <v>121.8</v>
      </c>
      <c r="AW340" s="9">
        <v>120.9</v>
      </c>
      <c r="AX340" s="9">
        <v>125.2</v>
      </c>
      <c r="AY340" s="9">
        <v>126.1</v>
      </c>
      <c r="AZ340" s="9">
        <v>126</v>
      </c>
      <c r="BA340" s="9">
        <v>125.6</v>
      </c>
      <c r="BB340" s="9">
        <v>126.6</v>
      </c>
      <c r="BC340" s="9">
        <v>128.6</v>
      </c>
      <c r="BD340" s="9">
        <v>123.4</v>
      </c>
      <c r="BE340" s="9">
        <v>125.6</v>
      </c>
      <c r="BF340" s="9">
        <v>127.2</v>
      </c>
      <c r="BG340" s="9">
        <v>118</v>
      </c>
      <c r="BH340" s="9">
        <v>121</v>
      </c>
      <c r="BI340" s="9">
        <v>124</v>
      </c>
      <c r="BJ340" s="9">
        <v>124.4</v>
      </c>
      <c r="BK340" s="9">
        <v>130.5</v>
      </c>
      <c r="BL340" s="9">
        <v>130.4</v>
      </c>
      <c r="BM340" s="9">
        <v>129.69999999999999</v>
      </c>
      <c r="BN340" s="9">
        <v>129.6</v>
      </c>
      <c r="BO340" s="9">
        <v>121.1</v>
      </c>
      <c r="BP340" s="9">
        <v>121.9</v>
      </c>
      <c r="BQ340" s="9">
        <v>116.2</v>
      </c>
      <c r="BR340" s="9">
        <v>111.7</v>
      </c>
      <c r="BS340" s="9">
        <v>117.4</v>
      </c>
      <c r="BT340" s="9">
        <v>120.8</v>
      </c>
      <c r="BU340" s="9">
        <v>134.5</v>
      </c>
      <c r="BV340" s="9">
        <v>132.30000000000001</v>
      </c>
      <c r="BW340" s="9">
        <v>119.2</v>
      </c>
      <c r="BX340" s="9">
        <v>133.6</v>
      </c>
      <c r="BY340" s="9">
        <v>133.6</v>
      </c>
      <c r="BZ340" s="9">
        <v>129.19999999999999</v>
      </c>
      <c r="CA340" s="9">
        <v>129.19999999999999</v>
      </c>
      <c r="CB340" s="9">
        <v>131.19999999999999</v>
      </c>
      <c r="CC340" s="9">
        <v>138.4</v>
      </c>
      <c r="CD340" s="9">
        <v>136.9</v>
      </c>
      <c r="CE340" s="9">
        <v>141.19999999999999</v>
      </c>
      <c r="CF340" s="9">
        <v>140.80000000000001</v>
      </c>
      <c r="CG340" s="9">
        <v>143.4</v>
      </c>
      <c r="CH340" s="9">
        <v>143.5</v>
      </c>
      <c r="CI340" s="9">
        <v>142.4</v>
      </c>
      <c r="CJ340" s="9">
        <v>140.9</v>
      </c>
      <c r="CK340" s="9">
        <v>142.4</v>
      </c>
      <c r="CL340" s="9">
        <v>141.1</v>
      </c>
      <c r="CM340" s="9">
        <v>140.30000000000001</v>
      </c>
      <c r="CN340" s="9">
        <v>141.4</v>
      </c>
      <c r="CO340" s="9">
        <v>141</v>
      </c>
      <c r="CP340" s="9">
        <v>137.19999999999999</v>
      </c>
      <c r="CQ340" s="9">
        <v>138.19999999999999</v>
      </c>
      <c r="CR340" s="9">
        <v>136.4</v>
      </c>
      <c r="CS340" s="9">
        <v>137</v>
      </c>
      <c r="CT340" s="9">
        <v>148.69999999999999</v>
      </c>
      <c r="CU340" s="9">
        <v>143.4</v>
      </c>
      <c r="CV340" s="9">
        <v>140.6</v>
      </c>
      <c r="CW340" s="9">
        <v>148.80000000000001</v>
      </c>
      <c r="CX340" s="9">
        <v>156</v>
      </c>
      <c r="CY340" s="9">
        <v>158.4</v>
      </c>
      <c r="CZ340" s="9">
        <v>152.9</v>
      </c>
      <c r="DA340" s="9">
        <v>158.9</v>
      </c>
      <c r="DB340" s="9">
        <v>157.1</v>
      </c>
      <c r="DC340" s="9">
        <v>158</v>
      </c>
      <c r="DD340" s="9">
        <v>157.1</v>
      </c>
      <c r="DE340" s="9">
        <v>159.69999999999999</v>
      </c>
      <c r="DF340" s="9">
        <v>152.1</v>
      </c>
      <c r="DG340" s="9">
        <v>163.1</v>
      </c>
      <c r="DH340" s="9">
        <v>163.19999999999999</v>
      </c>
      <c r="DI340" s="9">
        <v>166</v>
      </c>
      <c r="DJ340" s="9">
        <v>166.9</v>
      </c>
      <c r="DK340" s="9">
        <v>151</v>
      </c>
      <c r="DL340" s="9">
        <v>161.1</v>
      </c>
      <c r="DM340" s="9">
        <v>195.2</v>
      </c>
      <c r="DN340" s="9">
        <v>192.3</v>
      </c>
      <c r="DO340" s="9">
        <v>191</v>
      </c>
      <c r="DP340" s="9">
        <v>192.4</v>
      </c>
      <c r="DQ340" s="9">
        <v>185.2</v>
      </c>
      <c r="DR340" s="9">
        <v>159.5</v>
      </c>
      <c r="DS340" s="9">
        <v>165.1</v>
      </c>
      <c r="DT340" s="9">
        <v>184.7</v>
      </c>
      <c r="DU340" s="9">
        <v>193.4</v>
      </c>
      <c r="DV340" s="9">
        <v>200.3</v>
      </c>
      <c r="DW340" s="9">
        <v>200.8</v>
      </c>
      <c r="DX340" s="9">
        <v>193.8</v>
      </c>
      <c r="DY340" s="9">
        <v>195.9</v>
      </c>
      <c r="DZ340" s="9">
        <v>202</v>
      </c>
      <c r="EA340" s="9">
        <v>203.5</v>
      </c>
      <c r="EB340" s="9">
        <v>200.9</v>
      </c>
      <c r="EC340" s="9">
        <v>211</v>
      </c>
      <c r="ED340" s="9">
        <v>210.9</v>
      </c>
      <c r="EE340" s="9">
        <v>210.7</v>
      </c>
      <c r="EF340" s="10">
        <v>214.7</v>
      </c>
      <c r="EG340" s="10">
        <v>212.7</v>
      </c>
      <c r="EH340" s="10">
        <v>224.5</v>
      </c>
      <c r="EI340" s="10">
        <v>209.9</v>
      </c>
      <c r="EJ340" s="69">
        <v>209.9</v>
      </c>
      <c r="EK340" s="69">
        <v>206.2</v>
      </c>
      <c r="EL340" s="70">
        <v>215.9</v>
      </c>
      <c r="EM340" s="70">
        <v>215.9</v>
      </c>
      <c r="EN340" s="70">
        <v>211.6</v>
      </c>
    </row>
    <row r="341" spans="1:144" x14ac:dyDescent="0.25">
      <c r="A341" s="2" t="s">
        <v>702</v>
      </c>
      <c r="B341" s="2" t="s">
        <v>703</v>
      </c>
      <c r="C341" s="5">
        <v>3.0000000000000001E-3</v>
      </c>
      <c r="D341" s="9">
        <v>100</v>
      </c>
      <c r="E341" s="9">
        <v>100</v>
      </c>
      <c r="F341" s="9">
        <v>100</v>
      </c>
      <c r="G341" s="9">
        <v>100</v>
      </c>
      <c r="H341" s="9">
        <v>100</v>
      </c>
      <c r="I341" s="9">
        <v>100</v>
      </c>
      <c r="J341" s="9">
        <v>100</v>
      </c>
      <c r="K341" s="9">
        <v>100</v>
      </c>
      <c r="L341" s="9">
        <v>100</v>
      </c>
      <c r="M341" s="9">
        <v>101.1</v>
      </c>
      <c r="N341" s="9">
        <v>101.1</v>
      </c>
      <c r="O341" s="9">
        <v>101.1</v>
      </c>
      <c r="P341" s="9">
        <v>101.1</v>
      </c>
      <c r="Q341" s="9">
        <v>101.1</v>
      </c>
      <c r="R341" s="9">
        <v>101.1</v>
      </c>
      <c r="S341" s="9">
        <v>101.1</v>
      </c>
      <c r="T341" s="9">
        <v>101.1</v>
      </c>
      <c r="U341" s="9">
        <v>101.1</v>
      </c>
      <c r="V341" s="9">
        <v>101.1</v>
      </c>
      <c r="W341" s="9">
        <v>101.1</v>
      </c>
      <c r="X341" s="9">
        <v>101.1</v>
      </c>
      <c r="Y341" s="9">
        <v>108.4</v>
      </c>
      <c r="Z341" s="9">
        <v>108.4</v>
      </c>
      <c r="AA341" s="9">
        <v>108.4</v>
      </c>
      <c r="AB341" s="9">
        <v>108.4</v>
      </c>
      <c r="AC341" s="9">
        <v>108.4</v>
      </c>
      <c r="AD341" s="9">
        <v>108.4</v>
      </c>
      <c r="AE341" s="9">
        <v>108.4</v>
      </c>
      <c r="AF341" s="9">
        <v>108.4</v>
      </c>
      <c r="AG341" s="9">
        <v>108.4</v>
      </c>
      <c r="AH341" s="9">
        <v>108.4</v>
      </c>
      <c r="AI341" s="9">
        <v>108.4</v>
      </c>
      <c r="AJ341" s="9">
        <v>108.4</v>
      </c>
      <c r="AK341" s="9">
        <v>109.5</v>
      </c>
      <c r="AL341" s="9">
        <v>109.5</v>
      </c>
      <c r="AM341" s="9">
        <v>109.5</v>
      </c>
      <c r="AN341" s="9">
        <v>109.5</v>
      </c>
      <c r="AO341" s="9">
        <v>109.5</v>
      </c>
      <c r="AP341" s="9">
        <v>109.5</v>
      </c>
      <c r="AQ341" s="9">
        <v>109.5</v>
      </c>
      <c r="AR341" s="9">
        <v>109.5</v>
      </c>
      <c r="AS341" s="9">
        <v>109.5</v>
      </c>
      <c r="AT341" s="9">
        <v>109.5</v>
      </c>
      <c r="AU341" s="9">
        <v>100.2</v>
      </c>
      <c r="AV341" s="9">
        <v>103.2</v>
      </c>
      <c r="AW341" s="9">
        <v>100.8</v>
      </c>
      <c r="AX341" s="9">
        <v>99.5</v>
      </c>
      <c r="AY341" s="9">
        <v>100.2</v>
      </c>
      <c r="AZ341" s="9">
        <v>106.7</v>
      </c>
      <c r="BA341" s="9">
        <v>100.2</v>
      </c>
      <c r="BB341" s="9">
        <v>106.1</v>
      </c>
      <c r="BC341" s="9">
        <v>107.2</v>
      </c>
      <c r="BD341" s="9">
        <v>104.3</v>
      </c>
      <c r="BE341" s="9">
        <v>105.5</v>
      </c>
      <c r="BF341" s="9">
        <v>98.1</v>
      </c>
      <c r="BG341" s="9">
        <v>98.7</v>
      </c>
      <c r="BH341" s="9">
        <v>99.3</v>
      </c>
      <c r="BI341" s="9">
        <v>98.7</v>
      </c>
      <c r="BJ341" s="9">
        <v>100.3</v>
      </c>
      <c r="BK341" s="9">
        <v>101.5</v>
      </c>
      <c r="BL341" s="9">
        <v>100.9</v>
      </c>
      <c r="BM341" s="9">
        <v>100.3</v>
      </c>
      <c r="BN341" s="9">
        <v>100.9</v>
      </c>
      <c r="BO341" s="9">
        <v>100.3</v>
      </c>
      <c r="BP341" s="9">
        <v>100.3</v>
      </c>
      <c r="BQ341" s="9">
        <v>100.3</v>
      </c>
      <c r="BR341" s="9">
        <v>100.3</v>
      </c>
      <c r="BS341" s="9">
        <v>100.3</v>
      </c>
      <c r="BT341" s="9">
        <v>100.3</v>
      </c>
      <c r="BU341" s="9">
        <v>101.5</v>
      </c>
      <c r="BV341" s="9">
        <v>101.5</v>
      </c>
      <c r="BW341" s="9">
        <v>101.5</v>
      </c>
      <c r="BX341" s="9">
        <v>101.5</v>
      </c>
      <c r="BY341" s="9">
        <v>101.5</v>
      </c>
      <c r="BZ341" s="9">
        <v>101.5</v>
      </c>
      <c r="CA341" s="9">
        <v>104.5</v>
      </c>
      <c r="CB341" s="9">
        <v>104.5</v>
      </c>
      <c r="CC341" s="9">
        <v>104.5</v>
      </c>
      <c r="CD341" s="9">
        <v>104.5</v>
      </c>
      <c r="CE341" s="9">
        <v>104.5</v>
      </c>
      <c r="CF341" s="9">
        <v>104.5</v>
      </c>
      <c r="CG341" s="9">
        <v>104.5</v>
      </c>
      <c r="CH341" s="9">
        <v>104.5</v>
      </c>
      <c r="CI341" s="9">
        <v>104.5</v>
      </c>
      <c r="CJ341" s="9">
        <v>104.5</v>
      </c>
      <c r="CK341" s="9">
        <v>104.5</v>
      </c>
      <c r="CL341" s="9">
        <v>104.5</v>
      </c>
      <c r="CM341" s="9">
        <v>105.5</v>
      </c>
      <c r="CN341" s="9">
        <v>109.2</v>
      </c>
      <c r="CO341" s="9">
        <v>109.2</v>
      </c>
      <c r="CP341" s="9">
        <v>109</v>
      </c>
      <c r="CQ341" s="9">
        <v>108.7</v>
      </c>
      <c r="CR341" s="9">
        <v>108.7</v>
      </c>
      <c r="CS341" s="9">
        <v>108.7</v>
      </c>
      <c r="CT341" s="9">
        <v>108.7</v>
      </c>
      <c r="CU341" s="9">
        <v>108.7</v>
      </c>
      <c r="CV341" s="9">
        <v>108.7</v>
      </c>
      <c r="CW341" s="9">
        <v>101.5</v>
      </c>
      <c r="CX341" s="9">
        <v>101.5</v>
      </c>
      <c r="CY341" s="9">
        <v>101.5</v>
      </c>
      <c r="CZ341" s="9">
        <v>102.1</v>
      </c>
      <c r="DA341" s="9">
        <v>101.9</v>
      </c>
      <c r="DB341" s="9">
        <v>102.1</v>
      </c>
      <c r="DC341" s="9">
        <v>102.1</v>
      </c>
      <c r="DD341" s="9">
        <v>102.1</v>
      </c>
      <c r="DE341" s="9">
        <v>102.1</v>
      </c>
      <c r="DF341" s="9">
        <v>101.8</v>
      </c>
      <c r="DG341" s="9">
        <v>107.3</v>
      </c>
      <c r="DH341" s="9">
        <v>107.9</v>
      </c>
      <c r="DI341" s="9">
        <v>109</v>
      </c>
      <c r="DJ341" s="9">
        <v>109.6</v>
      </c>
      <c r="DK341" s="9">
        <v>111.2</v>
      </c>
      <c r="DL341" s="9">
        <v>112.8</v>
      </c>
      <c r="DM341" s="9">
        <v>113.9</v>
      </c>
      <c r="DN341" s="9">
        <v>116</v>
      </c>
      <c r="DO341" s="9">
        <v>117.6</v>
      </c>
      <c r="DP341" s="9">
        <v>116</v>
      </c>
      <c r="DQ341" s="9">
        <v>117.1</v>
      </c>
      <c r="DR341" s="9">
        <v>119</v>
      </c>
      <c r="DS341" s="9">
        <v>118.9</v>
      </c>
      <c r="DT341" s="9">
        <v>121.9</v>
      </c>
      <c r="DU341" s="9">
        <v>125.8</v>
      </c>
      <c r="DV341" s="9">
        <v>128.1</v>
      </c>
      <c r="DW341" s="9">
        <v>128.30000000000001</v>
      </c>
      <c r="DX341" s="9">
        <v>128.1</v>
      </c>
      <c r="DY341" s="9">
        <v>128.30000000000001</v>
      </c>
      <c r="DZ341" s="9">
        <v>129.4</v>
      </c>
      <c r="EA341" s="9">
        <v>130.9</v>
      </c>
      <c r="EB341" s="9">
        <v>129.80000000000001</v>
      </c>
      <c r="EC341" s="9">
        <v>128.1</v>
      </c>
      <c r="ED341" s="9">
        <v>127.6</v>
      </c>
      <c r="EE341" s="9">
        <v>127.3</v>
      </c>
      <c r="EF341" s="10">
        <v>122.8</v>
      </c>
      <c r="EG341" s="10">
        <v>122.1</v>
      </c>
      <c r="EH341" s="10">
        <v>122.4</v>
      </c>
      <c r="EI341" s="10">
        <v>122.4</v>
      </c>
      <c r="EJ341" s="69">
        <v>123</v>
      </c>
      <c r="EK341" s="69">
        <v>124</v>
      </c>
      <c r="EL341" s="70">
        <v>123.2</v>
      </c>
      <c r="EM341" s="70">
        <v>123.2</v>
      </c>
      <c r="EN341" s="70">
        <v>123.3</v>
      </c>
    </row>
    <row r="342" spans="1:144" x14ac:dyDescent="0.25">
      <c r="A342" s="2" t="s">
        <v>704</v>
      </c>
      <c r="B342" s="2" t="s">
        <v>705</v>
      </c>
      <c r="C342" s="5">
        <v>6.2E-4</v>
      </c>
      <c r="D342" s="9">
        <v>100.5</v>
      </c>
      <c r="E342" s="9">
        <v>100.7</v>
      </c>
      <c r="F342" s="9">
        <v>101.7</v>
      </c>
      <c r="G342" s="9">
        <v>101.5</v>
      </c>
      <c r="H342" s="9">
        <v>101.5</v>
      </c>
      <c r="I342" s="9">
        <v>102.1</v>
      </c>
      <c r="J342" s="9">
        <v>102.1</v>
      </c>
      <c r="K342" s="9">
        <v>102.1</v>
      </c>
      <c r="L342" s="9">
        <v>102.1</v>
      </c>
      <c r="M342" s="9">
        <v>105.9</v>
      </c>
      <c r="N342" s="9">
        <v>105.9</v>
      </c>
      <c r="O342" s="9">
        <v>105.9</v>
      </c>
      <c r="P342" s="9">
        <v>106.3</v>
      </c>
      <c r="Q342" s="9">
        <v>106.9</v>
      </c>
      <c r="R342" s="9">
        <v>106.9</v>
      </c>
      <c r="S342" s="9">
        <v>106.9</v>
      </c>
      <c r="T342" s="9">
        <v>107.2</v>
      </c>
      <c r="U342" s="9">
        <v>107.2</v>
      </c>
      <c r="V342" s="9">
        <v>107.2</v>
      </c>
      <c r="W342" s="9">
        <v>107.2</v>
      </c>
      <c r="X342" s="9">
        <v>107.2</v>
      </c>
      <c r="Y342" s="9">
        <v>107.8</v>
      </c>
      <c r="Z342" s="9">
        <v>107.8</v>
      </c>
      <c r="AA342" s="9">
        <v>107.8</v>
      </c>
      <c r="AB342" s="9">
        <v>109.3</v>
      </c>
      <c r="AC342" s="9">
        <v>109.3</v>
      </c>
      <c r="AD342" s="9">
        <v>110.1</v>
      </c>
      <c r="AE342" s="9">
        <v>110.4</v>
      </c>
      <c r="AF342" s="9">
        <v>110.4</v>
      </c>
      <c r="AG342" s="9">
        <v>110.4</v>
      </c>
      <c r="AH342" s="9">
        <v>110.4</v>
      </c>
      <c r="AI342" s="9">
        <v>110.7</v>
      </c>
      <c r="AJ342" s="9">
        <v>110.7</v>
      </c>
      <c r="AK342" s="9">
        <v>110.7</v>
      </c>
      <c r="AL342" s="9">
        <v>110.7</v>
      </c>
      <c r="AM342" s="9">
        <v>110.7</v>
      </c>
      <c r="AN342" s="9">
        <v>113.8</v>
      </c>
      <c r="AO342" s="9">
        <v>113.8</v>
      </c>
      <c r="AP342" s="9">
        <v>113.8</v>
      </c>
      <c r="AQ342" s="9">
        <v>113.8</v>
      </c>
      <c r="AR342" s="9">
        <v>113.8</v>
      </c>
      <c r="AS342" s="9">
        <v>113.8</v>
      </c>
      <c r="AT342" s="9">
        <v>115.2</v>
      </c>
      <c r="AU342" s="9">
        <v>118.7</v>
      </c>
      <c r="AV342" s="9">
        <v>133.4</v>
      </c>
      <c r="AW342" s="9">
        <v>130.4</v>
      </c>
      <c r="AX342" s="9">
        <v>131.5</v>
      </c>
      <c r="AY342" s="9">
        <v>128.9</v>
      </c>
      <c r="AZ342" s="9">
        <v>129</v>
      </c>
      <c r="BA342" s="9">
        <v>131.9</v>
      </c>
      <c r="BB342" s="9">
        <v>132.1</v>
      </c>
      <c r="BC342" s="9">
        <v>132.6</v>
      </c>
      <c r="BD342" s="9">
        <v>131</v>
      </c>
      <c r="BE342" s="9">
        <v>132.5</v>
      </c>
      <c r="BF342" s="9">
        <v>132.9</v>
      </c>
      <c r="BG342" s="9">
        <v>131.9</v>
      </c>
      <c r="BH342" s="9">
        <v>125.1</v>
      </c>
      <c r="BI342" s="9">
        <v>125.2</v>
      </c>
      <c r="BJ342" s="9">
        <v>125.7</v>
      </c>
      <c r="BK342" s="9">
        <v>127</v>
      </c>
      <c r="BL342" s="9">
        <v>126.7</v>
      </c>
      <c r="BM342" s="9">
        <v>126.9</v>
      </c>
      <c r="BN342" s="9">
        <v>126.6</v>
      </c>
      <c r="BO342" s="9">
        <v>129.30000000000001</v>
      </c>
      <c r="BP342" s="9">
        <v>129.6</v>
      </c>
      <c r="BQ342" s="9">
        <v>129.6</v>
      </c>
      <c r="BR342" s="9">
        <v>128</v>
      </c>
      <c r="BS342" s="9">
        <v>128.80000000000001</v>
      </c>
      <c r="BT342" s="9">
        <v>133.4</v>
      </c>
      <c r="BU342" s="9">
        <v>136.19999999999999</v>
      </c>
      <c r="BV342" s="9">
        <v>136.19999999999999</v>
      </c>
      <c r="BW342" s="9">
        <v>136.19999999999999</v>
      </c>
      <c r="BX342" s="9">
        <v>136.19999999999999</v>
      </c>
      <c r="BY342" s="9">
        <v>136.5</v>
      </c>
      <c r="BZ342" s="9">
        <v>136.9</v>
      </c>
      <c r="CA342" s="9">
        <v>136.9</v>
      </c>
      <c r="CB342" s="9">
        <v>136.9</v>
      </c>
      <c r="CC342" s="9">
        <v>137.19999999999999</v>
      </c>
      <c r="CD342" s="9">
        <v>136</v>
      </c>
      <c r="CE342" s="9">
        <v>137.80000000000001</v>
      </c>
      <c r="CF342" s="9">
        <v>136.5</v>
      </c>
      <c r="CG342" s="9">
        <v>136.9</v>
      </c>
      <c r="CH342" s="9">
        <v>135</v>
      </c>
      <c r="CI342" s="9">
        <v>136.19999999999999</v>
      </c>
      <c r="CJ342" s="9">
        <v>136.19999999999999</v>
      </c>
      <c r="CK342" s="9">
        <v>136.19999999999999</v>
      </c>
      <c r="CL342" s="9">
        <v>136.4</v>
      </c>
      <c r="CM342" s="9">
        <v>137.4</v>
      </c>
      <c r="CN342" s="9">
        <v>139.9</v>
      </c>
      <c r="CO342" s="9">
        <v>135.9</v>
      </c>
      <c r="CP342" s="9">
        <v>136</v>
      </c>
      <c r="CQ342" s="9">
        <v>135.80000000000001</v>
      </c>
      <c r="CR342" s="9">
        <v>135.6</v>
      </c>
      <c r="CS342" s="9">
        <v>135.6</v>
      </c>
      <c r="CT342" s="9">
        <v>137.5</v>
      </c>
      <c r="CU342" s="9">
        <v>137.19999999999999</v>
      </c>
      <c r="CV342" s="9">
        <v>137.19999999999999</v>
      </c>
      <c r="CW342" s="9">
        <v>128.6</v>
      </c>
      <c r="CX342" s="9">
        <v>129.30000000000001</v>
      </c>
      <c r="CY342" s="9">
        <v>128.6</v>
      </c>
      <c r="CZ342" s="9">
        <v>131.4</v>
      </c>
      <c r="DA342" s="9">
        <v>128.9</v>
      </c>
      <c r="DB342" s="9">
        <v>128.4</v>
      </c>
      <c r="DC342" s="9">
        <v>130.30000000000001</v>
      </c>
      <c r="DD342" s="9">
        <v>129.9</v>
      </c>
      <c r="DE342" s="9">
        <v>131.19999999999999</v>
      </c>
      <c r="DF342" s="9">
        <v>132.80000000000001</v>
      </c>
      <c r="DG342" s="9">
        <v>137.1</v>
      </c>
      <c r="DH342" s="9">
        <v>139.80000000000001</v>
      </c>
      <c r="DI342" s="9">
        <v>142</v>
      </c>
      <c r="DJ342" s="9">
        <v>140.6</v>
      </c>
      <c r="DK342" s="9">
        <v>143.4</v>
      </c>
      <c r="DL342" s="9">
        <v>142.69999999999999</v>
      </c>
      <c r="DM342" s="9">
        <v>147</v>
      </c>
      <c r="DN342" s="9">
        <v>147</v>
      </c>
      <c r="DO342" s="9">
        <v>149</v>
      </c>
      <c r="DP342" s="9">
        <v>150.19999999999999</v>
      </c>
      <c r="DQ342" s="9">
        <v>149.5</v>
      </c>
      <c r="DR342" s="9">
        <v>150.1</v>
      </c>
      <c r="DS342" s="9">
        <v>152.6</v>
      </c>
      <c r="DT342" s="9">
        <v>156.9</v>
      </c>
      <c r="DU342" s="9">
        <v>159</v>
      </c>
      <c r="DV342" s="9">
        <v>156.30000000000001</v>
      </c>
      <c r="DW342" s="9">
        <v>157.80000000000001</v>
      </c>
      <c r="DX342" s="9">
        <v>157</v>
      </c>
      <c r="DY342" s="9">
        <v>158</v>
      </c>
      <c r="DZ342" s="9">
        <v>157.4</v>
      </c>
      <c r="EA342" s="9">
        <v>159.6</v>
      </c>
      <c r="EB342" s="9">
        <v>158.69999999999999</v>
      </c>
      <c r="EC342" s="9">
        <v>159.4</v>
      </c>
      <c r="ED342" s="9">
        <v>157.9</v>
      </c>
      <c r="EE342" s="9">
        <v>157.1</v>
      </c>
      <c r="EF342" s="10">
        <v>157.5</v>
      </c>
      <c r="EG342" s="10">
        <v>157.9</v>
      </c>
      <c r="EH342" s="10">
        <v>158.6</v>
      </c>
      <c r="EI342" s="10">
        <v>151.19999999999999</v>
      </c>
      <c r="EJ342" s="69">
        <v>149.19999999999999</v>
      </c>
      <c r="EK342" s="69">
        <v>151.4</v>
      </c>
      <c r="EL342" s="70">
        <v>154.5</v>
      </c>
      <c r="EM342" s="70">
        <v>146.4</v>
      </c>
      <c r="EN342" s="70">
        <v>149.1</v>
      </c>
    </row>
    <row r="343" spans="1:144" x14ac:dyDescent="0.25">
      <c r="A343" s="2" t="s">
        <v>706</v>
      </c>
      <c r="B343" s="2" t="s">
        <v>707</v>
      </c>
      <c r="C343" s="5">
        <v>3.288E-2</v>
      </c>
      <c r="D343" s="9">
        <v>105.3</v>
      </c>
      <c r="E343" s="9">
        <v>105.5</v>
      </c>
      <c r="F343" s="9">
        <v>105.6</v>
      </c>
      <c r="G343" s="9">
        <v>105.3</v>
      </c>
      <c r="H343" s="9">
        <v>105.1</v>
      </c>
      <c r="I343" s="9">
        <v>104.9</v>
      </c>
      <c r="J343" s="9">
        <v>105</v>
      </c>
      <c r="K343" s="9">
        <v>104.5</v>
      </c>
      <c r="L343" s="9">
        <v>105.6</v>
      </c>
      <c r="M343" s="9">
        <v>105.3</v>
      </c>
      <c r="N343" s="9">
        <v>105.2</v>
      </c>
      <c r="O343" s="9">
        <v>105.1</v>
      </c>
      <c r="P343" s="9">
        <v>107.5</v>
      </c>
      <c r="Q343" s="9">
        <v>106.7</v>
      </c>
      <c r="R343" s="9">
        <v>107</v>
      </c>
      <c r="S343" s="9">
        <v>107.2</v>
      </c>
      <c r="T343" s="9">
        <v>106.6</v>
      </c>
      <c r="U343" s="9">
        <v>106.2</v>
      </c>
      <c r="V343" s="9">
        <v>105.5</v>
      </c>
      <c r="W343" s="9">
        <v>105.6</v>
      </c>
      <c r="X343" s="9">
        <v>106.1</v>
      </c>
      <c r="Y343" s="9">
        <v>107.2</v>
      </c>
      <c r="Z343" s="9">
        <v>108.1</v>
      </c>
      <c r="AA343" s="9">
        <v>108.3</v>
      </c>
      <c r="AB343" s="9">
        <v>114</v>
      </c>
      <c r="AC343" s="9">
        <v>114.4</v>
      </c>
      <c r="AD343" s="9">
        <v>114.1</v>
      </c>
      <c r="AE343" s="9">
        <v>114.2</v>
      </c>
      <c r="AF343" s="9">
        <v>114.8</v>
      </c>
      <c r="AG343" s="9">
        <v>114.9</v>
      </c>
      <c r="AH343" s="9">
        <v>115.1</v>
      </c>
      <c r="AI343" s="9">
        <v>115.2</v>
      </c>
      <c r="AJ343" s="9">
        <v>115.6</v>
      </c>
      <c r="AK343" s="9">
        <v>115.8</v>
      </c>
      <c r="AL343" s="9">
        <v>115.1</v>
      </c>
      <c r="AM343" s="9">
        <v>115.2</v>
      </c>
      <c r="AN343" s="9">
        <v>115.4</v>
      </c>
      <c r="AO343" s="9">
        <v>115.8</v>
      </c>
      <c r="AP343" s="9">
        <v>115.5</v>
      </c>
      <c r="AQ343" s="9">
        <v>115.1</v>
      </c>
      <c r="AR343" s="9">
        <v>114.7</v>
      </c>
      <c r="AS343" s="9">
        <v>114.9</v>
      </c>
      <c r="AT343" s="9">
        <v>114.3</v>
      </c>
      <c r="AU343" s="9">
        <v>113.8</v>
      </c>
      <c r="AV343" s="9">
        <v>114.3</v>
      </c>
      <c r="AW343" s="9">
        <v>115.4</v>
      </c>
      <c r="AX343" s="9">
        <v>114.3</v>
      </c>
      <c r="AY343" s="9">
        <v>115.7</v>
      </c>
      <c r="AZ343" s="9">
        <v>114.2</v>
      </c>
      <c r="BA343" s="9">
        <v>115.4</v>
      </c>
      <c r="BB343" s="9">
        <v>115.1</v>
      </c>
      <c r="BC343" s="9">
        <v>114.9</v>
      </c>
      <c r="BD343" s="9">
        <v>113.9</v>
      </c>
      <c r="BE343" s="9">
        <v>113.4</v>
      </c>
      <c r="BF343" s="9">
        <v>113.8</v>
      </c>
      <c r="BG343" s="9">
        <v>113.3</v>
      </c>
      <c r="BH343" s="9">
        <v>112.9</v>
      </c>
      <c r="BI343" s="9">
        <v>115.6</v>
      </c>
      <c r="BJ343" s="9">
        <v>116.5</v>
      </c>
      <c r="BK343" s="9">
        <v>116.5</v>
      </c>
      <c r="BL343" s="9">
        <v>117</v>
      </c>
      <c r="BM343" s="9">
        <v>117.3</v>
      </c>
      <c r="BN343" s="9">
        <v>118.9</v>
      </c>
      <c r="BO343" s="9">
        <v>118</v>
      </c>
      <c r="BP343" s="9">
        <v>115.3</v>
      </c>
      <c r="BQ343" s="9">
        <v>114.8</v>
      </c>
      <c r="BR343" s="9">
        <v>115</v>
      </c>
      <c r="BS343" s="9">
        <v>114.9</v>
      </c>
      <c r="BT343" s="9">
        <v>116.9</v>
      </c>
      <c r="BU343" s="9">
        <v>117.3</v>
      </c>
      <c r="BV343" s="9">
        <v>118.2</v>
      </c>
      <c r="BW343" s="9">
        <v>118.3</v>
      </c>
      <c r="BX343" s="9">
        <v>118.1</v>
      </c>
      <c r="BY343" s="9">
        <v>119.4</v>
      </c>
      <c r="BZ343" s="9">
        <v>119.7</v>
      </c>
      <c r="CA343" s="9">
        <v>120.5</v>
      </c>
      <c r="CB343" s="9">
        <v>120.8</v>
      </c>
      <c r="CC343" s="9">
        <v>120.7</v>
      </c>
      <c r="CD343" s="9">
        <v>123</v>
      </c>
      <c r="CE343" s="9">
        <v>124</v>
      </c>
      <c r="CF343" s="9">
        <v>122.8</v>
      </c>
      <c r="CG343" s="9">
        <v>122.3</v>
      </c>
      <c r="CH343" s="9">
        <v>122.1</v>
      </c>
      <c r="CI343" s="9">
        <v>122.1</v>
      </c>
      <c r="CJ343" s="9">
        <v>122</v>
      </c>
      <c r="CK343" s="9">
        <v>115.3</v>
      </c>
      <c r="CL343" s="9">
        <v>114.1</v>
      </c>
      <c r="CM343" s="9">
        <v>114.8</v>
      </c>
      <c r="CN343" s="9">
        <v>114.1</v>
      </c>
      <c r="CO343" s="9">
        <v>113.4</v>
      </c>
      <c r="CP343" s="9">
        <v>111.9</v>
      </c>
      <c r="CQ343" s="9">
        <v>112.5</v>
      </c>
      <c r="CR343" s="9">
        <v>114.1</v>
      </c>
      <c r="CS343" s="9">
        <v>113.2</v>
      </c>
      <c r="CT343" s="9">
        <v>113.5</v>
      </c>
      <c r="CU343" s="9">
        <v>113.6</v>
      </c>
      <c r="CV343" s="9">
        <v>113.8</v>
      </c>
      <c r="CW343" s="9">
        <v>117.5</v>
      </c>
      <c r="CX343" s="9">
        <v>117.6</v>
      </c>
      <c r="CY343" s="9">
        <v>116.8</v>
      </c>
      <c r="CZ343" s="9">
        <v>118.5</v>
      </c>
      <c r="DA343" s="9">
        <v>117.8</v>
      </c>
      <c r="DB343" s="9">
        <v>117.4</v>
      </c>
      <c r="DC343" s="9">
        <v>121.2</v>
      </c>
      <c r="DD343" s="9">
        <v>121</v>
      </c>
      <c r="DE343" s="9">
        <v>124.2</v>
      </c>
      <c r="DF343" s="9">
        <v>125</v>
      </c>
      <c r="DG343" s="9">
        <v>127.1</v>
      </c>
      <c r="DH343" s="9">
        <v>131.19999999999999</v>
      </c>
      <c r="DI343" s="9">
        <v>131</v>
      </c>
      <c r="DJ343" s="9">
        <v>131.9</v>
      </c>
      <c r="DK343" s="9">
        <v>131.80000000000001</v>
      </c>
      <c r="DL343" s="9">
        <v>129.30000000000001</v>
      </c>
      <c r="DM343" s="9">
        <v>131.6</v>
      </c>
      <c r="DN343" s="9">
        <v>133.80000000000001</v>
      </c>
      <c r="DO343" s="9">
        <v>135.1</v>
      </c>
      <c r="DP343" s="9">
        <v>136.30000000000001</v>
      </c>
      <c r="DQ343" s="9">
        <v>136.80000000000001</v>
      </c>
      <c r="DR343" s="9">
        <v>137.1</v>
      </c>
      <c r="DS343" s="9">
        <v>139.1</v>
      </c>
      <c r="DT343" s="9">
        <v>139.5</v>
      </c>
      <c r="DU343" s="9">
        <v>140</v>
      </c>
      <c r="DV343" s="9">
        <v>140.30000000000001</v>
      </c>
      <c r="DW343" s="9">
        <v>139.19999999999999</v>
      </c>
      <c r="DX343" s="9">
        <v>139.30000000000001</v>
      </c>
      <c r="DY343" s="9">
        <v>141.80000000000001</v>
      </c>
      <c r="DZ343" s="9">
        <v>140.9</v>
      </c>
      <c r="EA343" s="9">
        <v>140.19999999999999</v>
      </c>
      <c r="EB343" s="9">
        <v>139.19999999999999</v>
      </c>
      <c r="EC343" s="9">
        <v>139.1</v>
      </c>
      <c r="ED343" s="9">
        <v>142.4</v>
      </c>
      <c r="EE343" s="9">
        <v>142.5</v>
      </c>
      <c r="EF343" s="10">
        <v>142.5</v>
      </c>
      <c r="EG343" s="10">
        <v>141.5</v>
      </c>
      <c r="EH343" s="10">
        <v>139.6</v>
      </c>
      <c r="EI343" s="10">
        <v>135.30000000000001</v>
      </c>
      <c r="EJ343" s="69">
        <v>135.80000000000001</v>
      </c>
      <c r="EK343" s="69">
        <v>135.30000000000001</v>
      </c>
      <c r="EL343" s="70">
        <v>136.4</v>
      </c>
      <c r="EM343" s="70">
        <v>137</v>
      </c>
      <c r="EN343" s="70">
        <v>136.69999999999999</v>
      </c>
    </row>
    <row r="344" spans="1:144" x14ac:dyDescent="0.25">
      <c r="A344" s="2" t="s">
        <v>708</v>
      </c>
      <c r="B344" s="2" t="s">
        <v>709</v>
      </c>
      <c r="C344" s="5">
        <v>6.0400000000000002E-3</v>
      </c>
      <c r="D344" s="9">
        <v>101.9</v>
      </c>
      <c r="E344" s="9">
        <v>101.9</v>
      </c>
      <c r="F344" s="9">
        <v>102</v>
      </c>
      <c r="G344" s="9">
        <v>102.3</v>
      </c>
      <c r="H344" s="9">
        <v>102.1</v>
      </c>
      <c r="I344" s="9">
        <v>102.3</v>
      </c>
      <c r="J344" s="9">
        <v>102.3</v>
      </c>
      <c r="K344" s="9">
        <v>102.3</v>
      </c>
      <c r="L344" s="9">
        <v>103</v>
      </c>
      <c r="M344" s="9">
        <v>103.5</v>
      </c>
      <c r="N344" s="9">
        <v>104.9</v>
      </c>
      <c r="O344" s="9">
        <v>106.5</v>
      </c>
      <c r="P344" s="9">
        <v>108</v>
      </c>
      <c r="Q344" s="9">
        <v>108.2</v>
      </c>
      <c r="R344" s="9">
        <v>108.2</v>
      </c>
      <c r="S344" s="9">
        <v>108.4</v>
      </c>
      <c r="T344" s="9">
        <v>108</v>
      </c>
      <c r="U344" s="9">
        <v>108.9</v>
      </c>
      <c r="V344" s="9">
        <v>110.7</v>
      </c>
      <c r="W344" s="9">
        <v>111</v>
      </c>
      <c r="X344" s="9">
        <v>112.5</v>
      </c>
      <c r="Y344" s="9">
        <v>112.5</v>
      </c>
      <c r="Z344" s="9">
        <v>113</v>
      </c>
      <c r="AA344" s="9">
        <v>113</v>
      </c>
      <c r="AB344" s="9">
        <v>118.4</v>
      </c>
      <c r="AC344" s="9">
        <v>120.8</v>
      </c>
      <c r="AD344" s="9">
        <v>120.6</v>
      </c>
      <c r="AE344" s="9">
        <v>120.3</v>
      </c>
      <c r="AF344" s="9">
        <v>120.2</v>
      </c>
      <c r="AG344" s="9">
        <v>119.9</v>
      </c>
      <c r="AH344" s="9">
        <v>119.7</v>
      </c>
      <c r="AI344" s="9">
        <v>119.5</v>
      </c>
      <c r="AJ344" s="9">
        <v>119.3</v>
      </c>
      <c r="AK344" s="9">
        <v>119.4</v>
      </c>
      <c r="AL344" s="9">
        <v>119.8</v>
      </c>
      <c r="AM344" s="9">
        <v>120.8</v>
      </c>
      <c r="AN344" s="9">
        <v>121.6</v>
      </c>
      <c r="AO344" s="9">
        <v>121.4</v>
      </c>
      <c r="AP344" s="9">
        <v>121.4</v>
      </c>
      <c r="AQ344" s="9">
        <v>121.2</v>
      </c>
      <c r="AR344" s="9">
        <v>120.9</v>
      </c>
      <c r="AS344" s="9">
        <v>120.8</v>
      </c>
      <c r="AT344" s="9">
        <v>121</v>
      </c>
      <c r="AU344" s="9">
        <v>120.9</v>
      </c>
      <c r="AV344" s="9">
        <v>121</v>
      </c>
      <c r="AW344" s="9">
        <v>120.8</v>
      </c>
      <c r="AX344" s="9">
        <v>122</v>
      </c>
      <c r="AY344" s="9">
        <v>122.2</v>
      </c>
      <c r="AZ344" s="9">
        <v>120.7</v>
      </c>
      <c r="BA344" s="9">
        <v>121.6</v>
      </c>
      <c r="BB344" s="9">
        <v>120</v>
      </c>
      <c r="BC344" s="9">
        <v>122.7</v>
      </c>
      <c r="BD344" s="9">
        <v>121.3</v>
      </c>
      <c r="BE344" s="9">
        <v>120.4</v>
      </c>
      <c r="BF344" s="9">
        <v>121.3</v>
      </c>
      <c r="BG344" s="9">
        <v>121.1</v>
      </c>
      <c r="BH344" s="9">
        <v>122.2</v>
      </c>
      <c r="BI344" s="9">
        <v>122.2</v>
      </c>
      <c r="BJ344" s="9">
        <v>122.7</v>
      </c>
      <c r="BK344" s="9">
        <v>123.3</v>
      </c>
      <c r="BL344" s="9">
        <v>126.3</v>
      </c>
      <c r="BM344" s="9">
        <v>126.2</v>
      </c>
      <c r="BN344" s="9">
        <v>125.7</v>
      </c>
      <c r="BO344" s="9">
        <v>122.9</v>
      </c>
      <c r="BP344" s="9">
        <v>125.2</v>
      </c>
      <c r="BQ344" s="9">
        <v>124.9</v>
      </c>
      <c r="BR344" s="9">
        <v>124.6</v>
      </c>
      <c r="BS344" s="9">
        <v>124.8</v>
      </c>
      <c r="BT344" s="9">
        <v>124.9</v>
      </c>
      <c r="BU344" s="9">
        <v>124.7</v>
      </c>
      <c r="BV344" s="9">
        <v>126</v>
      </c>
      <c r="BW344" s="9">
        <v>126.2</v>
      </c>
      <c r="BX344" s="9">
        <v>126.3</v>
      </c>
      <c r="BY344" s="9">
        <v>126.3</v>
      </c>
      <c r="BZ344" s="9">
        <v>126.7</v>
      </c>
      <c r="CA344" s="9">
        <v>126.3</v>
      </c>
      <c r="CB344" s="9">
        <v>126.8</v>
      </c>
      <c r="CC344" s="9">
        <v>128.4</v>
      </c>
      <c r="CD344" s="9">
        <v>128.5</v>
      </c>
      <c r="CE344" s="9">
        <v>128.9</v>
      </c>
      <c r="CF344" s="9">
        <v>127.9</v>
      </c>
      <c r="CG344" s="9">
        <v>127.8</v>
      </c>
      <c r="CH344" s="9">
        <v>128</v>
      </c>
      <c r="CI344" s="9">
        <v>127.7</v>
      </c>
      <c r="CJ344" s="9">
        <v>129</v>
      </c>
      <c r="CK344" s="9">
        <v>128.80000000000001</v>
      </c>
      <c r="CL344" s="9">
        <v>128.6</v>
      </c>
      <c r="CM344" s="9">
        <v>129.19999999999999</v>
      </c>
      <c r="CN344" s="9">
        <v>128.9</v>
      </c>
      <c r="CO344" s="9">
        <v>127.4</v>
      </c>
      <c r="CP344" s="9">
        <v>127.5</v>
      </c>
      <c r="CQ344" s="9">
        <v>128.19999999999999</v>
      </c>
      <c r="CR344" s="9">
        <v>129.19999999999999</v>
      </c>
      <c r="CS344" s="9">
        <v>127.3</v>
      </c>
      <c r="CT344" s="9">
        <v>127.7</v>
      </c>
      <c r="CU344" s="9">
        <v>127.4</v>
      </c>
      <c r="CV344" s="9">
        <v>127</v>
      </c>
      <c r="CW344" s="9">
        <v>127.2</v>
      </c>
      <c r="CX344" s="9">
        <v>128.5</v>
      </c>
      <c r="CY344" s="9">
        <v>126.2</v>
      </c>
      <c r="CZ344" s="9">
        <v>127.9</v>
      </c>
      <c r="DA344" s="9">
        <v>127.3</v>
      </c>
      <c r="DB344" s="9">
        <v>125.9</v>
      </c>
      <c r="DC344" s="9">
        <v>128.30000000000001</v>
      </c>
      <c r="DD344" s="9">
        <v>130.4</v>
      </c>
      <c r="DE344" s="9">
        <v>127.9</v>
      </c>
      <c r="DF344" s="9">
        <v>127.6</v>
      </c>
      <c r="DG344" s="9">
        <v>127.9</v>
      </c>
      <c r="DH344" s="9">
        <v>128.30000000000001</v>
      </c>
      <c r="DI344" s="9">
        <v>128.5</v>
      </c>
      <c r="DJ344" s="9">
        <v>130.1</v>
      </c>
      <c r="DK344" s="9">
        <v>129.30000000000001</v>
      </c>
      <c r="DL344" s="9">
        <v>127.8</v>
      </c>
      <c r="DM344" s="9">
        <v>129.19999999999999</v>
      </c>
      <c r="DN344" s="9">
        <v>128.5</v>
      </c>
      <c r="DO344" s="9">
        <v>132.69999999999999</v>
      </c>
      <c r="DP344" s="9">
        <v>133</v>
      </c>
      <c r="DQ344" s="9">
        <v>134.9</v>
      </c>
      <c r="DR344" s="9">
        <v>132.69999999999999</v>
      </c>
      <c r="DS344" s="9">
        <v>134.5</v>
      </c>
      <c r="DT344" s="9">
        <v>134.4</v>
      </c>
      <c r="DU344" s="9">
        <v>136.9</v>
      </c>
      <c r="DV344" s="9">
        <v>138.19999999999999</v>
      </c>
      <c r="DW344" s="9">
        <v>137.5</v>
      </c>
      <c r="DX344" s="9">
        <v>138.30000000000001</v>
      </c>
      <c r="DY344" s="9">
        <v>140.80000000000001</v>
      </c>
      <c r="DZ344" s="9">
        <v>140</v>
      </c>
      <c r="EA344" s="9">
        <v>142.5</v>
      </c>
      <c r="EB344" s="9">
        <v>144.19999999999999</v>
      </c>
      <c r="EC344" s="9">
        <v>143.69999999999999</v>
      </c>
      <c r="ED344" s="9">
        <v>144.1</v>
      </c>
      <c r="EE344" s="9">
        <v>144.19999999999999</v>
      </c>
      <c r="EF344" s="10">
        <v>145.30000000000001</v>
      </c>
      <c r="EG344" s="10">
        <v>144.5</v>
      </c>
      <c r="EH344" s="10">
        <v>144.19999999999999</v>
      </c>
      <c r="EI344" s="10">
        <v>142.9</v>
      </c>
      <c r="EJ344" s="69">
        <v>142.80000000000001</v>
      </c>
      <c r="EK344" s="69">
        <v>141.30000000000001</v>
      </c>
      <c r="EL344" s="70">
        <v>140.9</v>
      </c>
      <c r="EM344" s="70">
        <v>141.4</v>
      </c>
      <c r="EN344" s="70">
        <v>141</v>
      </c>
    </row>
    <row r="345" spans="1:144" x14ac:dyDescent="0.25">
      <c r="A345" s="2" t="s">
        <v>710</v>
      </c>
      <c r="B345" s="2" t="s">
        <v>711</v>
      </c>
      <c r="C345" s="5">
        <v>2.47E-3</v>
      </c>
      <c r="D345" s="9">
        <v>108.9</v>
      </c>
      <c r="E345" s="9">
        <v>105.7</v>
      </c>
      <c r="F345" s="9">
        <v>102.7</v>
      </c>
      <c r="G345" s="9">
        <v>99</v>
      </c>
      <c r="H345" s="9">
        <v>99</v>
      </c>
      <c r="I345" s="9">
        <v>100.7</v>
      </c>
      <c r="J345" s="9">
        <v>101.2</v>
      </c>
      <c r="K345" s="9">
        <v>96.8</v>
      </c>
      <c r="L345" s="9">
        <v>101.8</v>
      </c>
      <c r="M345" s="9">
        <v>102</v>
      </c>
      <c r="N345" s="9">
        <v>100.3</v>
      </c>
      <c r="O345" s="9">
        <v>104.5</v>
      </c>
      <c r="P345" s="9">
        <v>106</v>
      </c>
      <c r="Q345" s="9">
        <v>103.4</v>
      </c>
      <c r="R345" s="9">
        <v>97.9</v>
      </c>
      <c r="S345" s="9">
        <v>102</v>
      </c>
      <c r="T345" s="9">
        <v>107.6</v>
      </c>
      <c r="U345" s="9">
        <v>108.2</v>
      </c>
      <c r="V345" s="9">
        <v>105.6</v>
      </c>
      <c r="W345" s="9">
        <v>109.1</v>
      </c>
      <c r="X345" s="9">
        <v>109.7</v>
      </c>
      <c r="Y345" s="9">
        <v>103.8</v>
      </c>
      <c r="Z345" s="9">
        <v>104.3</v>
      </c>
      <c r="AA345" s="9">
        <v>100.5</v>
      </c>
      <c r="AB345" s="9">
        <v>98</v>
      </c>
      <c r="AC345" s="9">
        <v>101.2</v>
      </c>
      <c r="AD345" s="9">
        <v>99.8</v>
      </c>
      <c r="AE345" s="9">
        <v>101.6</v>
      </c>
      <c r="AF345" s="9">
        <v>102</v>
      </c>
      <c r="AG345" s="9">
        <v>102.8</v>
      </c>
      <c r="AH345" s="9">
        <v>105.2</v>
      </c>
      <c r="AI345" s="9">
        <v>107.6</v>
      </c>
      <c r="AJ345" s="9">
        <v>107.6</v>
      </c>
      <c r="AK345" s="9">
        <v>107.4</v>
      </c>
      <c r="AL345" s="9">
        <v>109.6</v>
      </c>
      <c r="AM345" s="9">
        <v>108.6</v>
      </c>
      <c r="AN345" s="9">
        <v>103.7</v>
      </c>
      <c r="AO345" s="9">
        <v>105.9</v>
      </c>
      <c r="AP345" s="9">
        <v>109.1</v>
      </c>
      <c r="AQ345" s="9">
        <v>116.4</v>
      </c>
      <c r="AR345" s="9">
        <v>113</v>
      </c>
      <c r="AS345" s="9">
        <v>114.5</v>
      </c>
      <c r="AT345" s="9">
        <v>110.1</v>
      </c>
      <c r="AU345" s="9">
        <v>108.1</v>
      </c>
      <c r="AV345" s="9">
        <v>105.7</v>
      </c>
      <c r="AW345" s="9">
        <v>104.4</v>
      </c>
      <c r="AX345" s="9">
        <v>99.2</v>
      </c>
      <c r="AY345" s="9">
        <v>96.5</v>
      </c>
      <c r="AZ345" s="9">
        <v>105</v>
      </c>
      <c r="BA345" s="9">
        <v>100.7</v>
      </c>
      <c r="BB345" s="9">
        <v>98.4</v>
      </c>
      <c r="BC345" s="9">
        <v>97</v>
      </c>
      <c r="BD345" s="9">
        <v>100</v>
      </c>
      <c r="BE345" s="9">
        <v>98.6</v>
      </c>
      <c r="BF345" s="9">
        <v>101.6</v>
      </c>
      <c r="BG345" s="9">
        <v>100.7</v>
      </c>
      <c r="BH345" s="9">
        <v>99.9</v>
      </c>
      <c r="BI345" s="9">
        <v>101.9</v>
      </c>
      <c r="BJ345" s="9">
        <v>100.9</v>
      </c>
      <c r="BK345" s="9">
        <v>100</v>
      </c>
      <c r="BL345" s="9">
        <v>100.5</v>
      </c>
      <c r="BM345" s="9">
        <v>100.9</v>
      </c>
      <c r="BN345" s="9">
        <v>105.8</v>
      </c>
      <c r="BO345" s="9">
        <v>101.2</v>
      </c>
      <c r="BP345" s="9">
        <v>101.8</v>
      </c>
      <c r="BQ345" s="9">
        <v>102.2</v>
      </c>
      <c r="BR345" s="9">
        <v>100.8</v>
      </c>
      <c r="BS345" s="9">
        <v>100.5</v>
      </c>
      <c r="BT345" s="9">
        <v>100.5</v>
      </c>
      <c r="BU345" s="9">
        <v>101.3</v>
      </c>
      <c r="BV345" s="9">
        <v>96.2</v>
      </c>
      <c r="BW345" s="9">
        <v>95.9</v>
      </c>
      <c r="BX345" s="9">
        <v>96.3</v>
      </c>
      <c r="BY345" s="9">
        <v>95.5</v>
      </c>
      <c r="BZ345" s="9">
        <v>98.4</v>
      </c>
      <c r="CA345" s="9">
        <v>96.7</v>
      </c>
      <c r="CB345" s="9">
        <v>99.3</v>
      </c>
      <c r="CC345" s="9">
        <v>99.2</v>
      </c>
      <c r="CD345" s="9">
        <v>100.1</v>
      </c>
      <c r="CE345" s="9">
        <v>103.6</v>
      </c>
      <c r="CF345" s="9">
        <v>105.9</v>
      </c>
      <c r="CG345" s="9">
        <v>103.2</v>
      </c>
      <c r="CH345" s="9">
        <v>102.9</v>
      </c>
      <c r="CI345" s="9">
        <v>101.1</v>
      </c>
      <c r="CJ345" s="9">
        <v>101.1</v>
      </c>
      <c r="CK345" s="9">
        <v>100.7</v>
      </c>
      <c r="CL345" s="9">
        <v>100.9</v>
      </c>
      <c r="CM345" s="9">
        <v>101</v>
      </c>
      <c r="CN345" s="9">
        <v>101.5</v>
      </c>
      <c r="CO345" s="9">
        <v>100.8</v>
      </c>
      <c r="CP345" s="9">
        <v>100.1</v>
      </c>
      <c r="CQ345" s="9">
        <v>99</v>
      </c>
      <c r="CR345" s="9">
        <v>98.2</v>
      </c>
      <c r="CS345" s="9">
        <v>95.8</v>
      </c>
      <c r="CT345" s="9">
        <v>96.3</v>
      </c>
      <c r="CU345" s="9">
        <v>99.7</v>
      </c>
      <c r="CV345" s="9">
        <v>99.4</v>
      </c>
      <c r="CW345" s="9">
        <v>95.9</v>
      </c>
      <c r="CX345" s="9">
        <v>94.3</v>
      </c>
      <c r="CY345" s="9">
        <v>93.4</v>
      </c>
      <c r="CZ345" s="9">
        <v>91.9</v>
      </c>
      <c r="DA345" s="9">
        <v>90.6</v>
      </c>
      <c r="DB345" s="9">
        <v>89.7</v>
      </c>
      <c r="DC345" s="9">
        <v>93.6</v>
      </c>
      <c r="DD345" s="9">
        <v>97.7</v>
      </c>
      <c r="DE345" s="9">
        <v>97.7</v>
      </c>
      <c r="DF345" s="9">
        <v>101.7</v>
      </c>
      <c r="DG345" s="9">
        <v>105.3</v>
      </c>
      <c r="DH345" s="9">
        <v>103.9</v>
      </c>
      <c r="DI345" s="9">
        <v>104.6</v>
      </c>
      <c r="DJ345" s="9">
        <v>112.6</v>
      </c>
      <c r="DK345" s="9">
        <v>115.7</v>
      </c>
      <c r="DL345" s="9">
        <v>110</v>
      </c>
      <c r="DM345" s="9">
        <v>103.7</v>
      </c>
      <c r="DN345" s="9">
        <v>111.3</v>
      </c>
      <c r="DO345" s="9">
        <v>116.6</v>
      </c>
      <c r="DP345" s="9">
        <v>119.4</v>
      </c>
      <c r="DQ345" s="9">
        <v>124.3</v>
      </c>
      <c r="DR345" s="9">
        <v>123.9</v>
      </c>
      <c r="DS345" s="9">
        <v>129.6</v>
      </c>
      <c r="DT345" s="9">
        <v>135.80000000000001</v>
      </c>
      <c r="DU345" s="9">
        <v>132.80000000000001</v>
      </c>
      <c r="DV345" s="9">
        <v>135</v>
      </c>
      <c r="DW345" s="9">
        <v>135.9</v>
      </c>
      <c r="DX345" s="9">
        <v>138</v>
      </c>
      <c r="DY345" s="9">
        <v>140</v>
      </c>
      <c r="DZ345" s="9">
        <v>140</v>
      </c>
      <c r="EA345" s="9">
        <v>135.9</v>
      </c>
      <c r="EB345" s="9">
        <v>135.4</v>
      </c>
      <c r="EC345" s="9">
        <v>136.19999999999999</v>
      </c>
      <c r="ED345" s="9">
        <v>135.5</v>
      </c>
      <c r="EE345" s="9">
        <v>136.19999999999999</v>
      </c>
      <c r="EF345" s="10">
        <v>138.19999999999999</v>
      </c>
      <c r="EG345" s="10">
        <v>136.80000000000001</v>
      </c>
      <c r="EH345" s="10">
        <v>131.6</v>
      </c>
      <c r="EI345" s="10">
        <v>128.30000000000001</v>
      </c>
      <c r="EJ345" s="69">
        <v>128.30000000000001</v>
      </c>
      <c r="EK345" s="69">
        <v>128.19999999999999</v>
      </c>
      <c r="EL345" s="70">
        <v>126.9</v>
      </c>
      <c r="EM345" s="70">
        <v>127.4</v>
      </c>
      <c r="EN345" s="70">
        <v>127.4</v>
      </c>
    </row>
    <row r="346" spans="1:144" x14ac:dyDescent="0.25">
      <c r="A346" s="2" t="s">
        <v>712</v>
      </c>
      <c r="B346" s="2" t="s">
        <v>713</v>
      </c>
      <c r="C346" s="5">
        <v>0.31422</v>
      </c>
      <c r="D346" s="9">
        <v>105.7</v>
      </c>
      <c r="E346" s="9">
        <v>106.6</v>
      </c>
      <c r="F346" s="9">
        <v>105.2</v>
      </c>
      <c r="G346" s="9">
        <v>105</v>
      </c>
      <c r="H346" s="9">
        <v>105.6</v>
      </c>
      <c r="I346" s="9">
        <v>109.4</v>
      </c>
      <c r="J346" s="9">
        <v>110.4</v>
      </c>
      <c r="K346" s="9">
        <v>108.7</v>
      </c>
      <c r="L346" s="9">
        <v>108.4</v>
      </c>
      <c r="M346" s="9">
        <v>109</v>
      </c>
      <c r="N346" s="9">
        <v>109.7</v>
      </c>
      <c r="O346" s="9">
        <v>108.6</v>
      </c>
      <c r="P346" s="9">
        <v>110.8</v>
      </c>
      <c r="Q346" s="9">
        <v>111</v>
      </c>
      <c r="R346" s="9">
        <v>110.7</v>
      </c>
      <c r="S346" s="9">
        <v>111.1</v>
      </c>
      <c r="T346" s="9">
        <v>111.4</v>
      </c>
      <c r="U346" s="9">
        <v>111.8</v>
      </c>
      <c r="V346" s="9">
        <v>114.1</v>
      </c>
      <c r="W346" s="9">
        <v>113.1</v>
      </c>
      <c r="X346" s="9">
        <v>112.2</v>
      </c>
      <c r="Y346" s="9">
        <v>111.9</v>
      </c>
      <c r="Z346" s="9">
        <v>114.4</v>
      </c>
      <c r="AA346" s="9">
        <v>111.6</v>
      </c>
      <c r="AB346" s="9">
        <v>114.4</v>
      </c>
      <c r="AC346" s="9">
        <v>114.5</v>
      </c>
      <c r="AD346" s="9">
        <v>114.5</v>
      </c>
      <c r="AE346" s="9">
        <v>114.8</v>
      </c>
      <c r="AF346" s="9">
        <v>113.8</v>
      </c>
      <c r="AG346" s="9">
        <v>115</v>
      </c>
      <c r="AH346" s="9">
        <v>114.5</v>
      </c>
      <c r="AI346" s="9">
        <v>115.9</v>
      </c>
      <c r="AJ346" s="9">
        <v>114.4</v>
      </c>
      <c r="AK346" s="9">
        <v>114</v>
      </c>
      <c r="AL346" s="9">
        <v>111.7</v>
      </c>
      <c r="AM346" s="9">
        <v>113.2</v>
      </c>
      <c r="AN346" s="9">
        <v>110.3</v>
      </c>
      <c r="AO346" s="9">
        <v>110.2</v>
      </c>
      <c r="AP346" s="9">
        <v>111.2</v>
      </c>
      <c r="AQ346" s="9">
        <v>112.9</v>
      </c>
      <c r="AR346" s="9">
        <v>112.7</v>
      </c>
      <c r="AS346" s="9">
        <v>114.4</v>
      </c>
      <c r="AT346" s="9">
        <v>115.3</v>
      </c>
      <c r="AU346" s="9">
        <v>115.6</v>
      </c>
      <c r="AV346" s="9">
        <v>115.6</v>
      </c>
      <c r="AW346" s="9">
        <v>115.2</v>
      </c>
      <c r="AX346" s="9">
        <v>114.2</v>
      </c>
      <c r="AY346" s="9">
        <v>113.9</v>
      </c>
      <c r="AZ346" s="9">
        <v>112.3</v>
      </c>
      <c r="BA346" s="9">
        <v>113</v>
      </c>
      <c r="BB346" s="9">
        <v>113.6</v>
      </c>
      <c r="BC346" s="9">
        <v>113.6</v>
      </c>
      <c r="BD346" s="9">
        <v>115</v>
      </c>
      <c r="BE346" s="9">
        <v>114</v>
      </c>
      <c r="BF346" s="9">
        <v>115</v>
      </c>
      <c r="BG346" s="9">
        <v>119.1</v>
      </c>
      <c r="BH346" s="9">
        <v>117.5</v>
      </c>
      <c r="BI346" s="9">
        <v>115.4</v>
      </c>
      <c r="BJ346" s="9">
        <v>114.1</v>
      </c>
      <c r="BK346" s="9">
        <v>114.3</v>
      </c>
      <c r="BL346" s="9">
        <v>115.4</v>
      </c>
      <c r="BM346" s="9">
        <v>115.7</v>
      </c>
      <c r="BN346" s="9">
        <v>116</v>
      </c>
      <c r="BO346" s="9">
        <v>119.1</v>
      </c>
      <c r="BP346" s="9">
        <v>117.1</v>
      </c>
      <c r="BQ346" s="9">
        <v>118.4</v>
      </c>
      <c r="BR346" s="9">
        <v>117.9</v>
      </c>
      <c r="BS346" s="9">
        <v>113.7</v>
      </c>
      <c r="BT346" s="9">
        <v>113.2</v>
      </c>
      <c r="BU346" s="9">
        <v>114.7</v>
      </c>
      <c r="BV346" s="9">
        <v>115.9</v>
      </c>
      <c r="BW346" s="9">
        <v>115.9</v>
      </c>
      <c r="BX346" s="9">
        <v>115.4</v>
      </c>
      <c r="BY346" s="9">
        <v>116.4</v>
      </c>
      <c r="BZ346" s="9">
        <v>115.1</v>
      </c>
      <c r="CA346" s="9">
        <v>117.4</v>
      </c>
      <c r="CB346" s="9">
        <v>116.2</v>
      </c>
      <c r="CC346" s="9">
        <v>115.5</v>
      </c>
      <c r="CD346" s="9">
        <v>116</v>
      </c>
      <c r="CE346" s="9">
        <v>117.4</v>
      </c>
      <c r="CF346" s="9">
        <v>118.5</v>
      </c>
      <c r="CG346" s="9">
        <v>117.9</v>
      </c>
      <c r="CH346" s="9">
        <v>116.4</v>
      </c>
      <c r="CI346" s="9">
        <v>115.3</v>
      </c>
      <c r="CJ346" s="9">
        <v>116.2</v>
      </c>
      <c r="CK346" s="9">
        <v>115.1</v>
      </c>
      <c r="CL346" s="9">
        <v>115.1</v>
      </c>
      <c r="CM346" s="9">
        <v>116</v>
      </c>
      <c r="CN346" s="9">
        <v>115.5</v>
      </c>
      <c r="CO346" s="9">
        <v>113.4</v>
      </c>
      <c r="CP346" s="9">
        <v>114.7</v>
      </c>
      <c r="CQ346" s="9">
        <v>114</v>
      </c>
      <c r="CR346" s="9">
        <v>112.1</v>
      </c>
      <c r="CS346" s="9">
        <v>116.9</v>
      </c>
      <c r="CT346" s="9">
        <v>115.3</v>
      </c>
      <c r="CU346" s="9">
        <v>115.6</v>
      </c>
      <c r="CV346" s="9">
        <v>116.6</v>
      </c>
      <c r="CW346" s="9">
        <v>116.8</v>
      </c>
      <c r="CX346" s="9">
        <v>119</v>
      </c>
      <c r="CY346" s="9">
        <v>119.5</v>
      </c>
      <c r="CZ346" s="9">
        <v>119.3</v>
      </c>
      <c r="DA346" s="9">
        <v>119.8</v>
      </c>
      <c r="DB346" s="9">
        <v>121.3</v>
      </c>
      <c r="DC346" s="9">
        <v>123.3</v>
      </c>
      <c r="DD346" s="9">
        <v>124.1</v>
      </c>
      <c r="DE346" s="9">
        <v>126.8</v>
      </c>
      <c r="DF346" s="9">
        <v>128.9</v>
      </c>
      <c r="DG346" s="9">
        <v>131</v>
      </c>
      <c r="DH346" s="9">
        <v>130.9</v>
      </c>
      <c r="DI346" s="9">
        <v>133.9</v>
      </c>
      <c r="DJ346" s="9">
        <v>134.9</v>
      </c>
      <c r="DK346" s="9">
        <v>135.9</v>
      </c>
      <c r="DL346" s="9">
        <v>135.80000000000001</v>
      </c>
      <c r="DM346" s="9">
        <v>135.1</v>
      </c>
      <c r="DN346" s="9">
        <v>139.5</v>
      </c>
      <c r="DO346" s="9">
        <v>138</v>
      </c>
      <c r="DP346" s="9">
        <v>139.30000000000001</v>
      </c>
      <c r="DQ346" s="9">
        <v>141.1</v>
      </c>
      <c r="DR346" s="9">
        <v>142.5</v>
      </c>
      <c r="DS346" s="9">
        <v>146.19999999999999</v>
      </c>
      <c r="DT346" s="9">
        <v>150</v>
      </c>
      <c r="DU346" s="9">
        <v>153.6</v>
      </c>
      <c r="DV346" s="9">
        <v>150.19999999999999</v>
      </c>
      <c r="DW346" s="9">
        <v>150.1</v>
      </c>
      <c r="DX346" s="9">
        <v>150.6</v>
      </c>
      <c r="DY346" s="9">
        <v>150.80000000000001</v>
      </c>
      <c r="DZ346" s="9">
        <v>150.1</v>
      </c>
      <c r="EA346" s="9">
        <v>148.19999999999999</v>
      </c>
      <c r="EB346" s="9">
        <v>145.19999999999999</v>
      </c>
      <c r="EC346" s="9">
        <v>145.1</v>
      </c>
      <c r="ED346" s="9">
        <v>143.1</v>
      </c>
      <c r="EE346" s="9">
        <v>142.5</v>
      </c>
      <c r="EF346" s="10">
        <v>141.5</v>
      </c>
      <c r="EG346" s="10">
        <v>140.4</v>
      </c>
      <c r="EH346" s="10">
        <v>139.19999999999999</v>
      </c>
      <c r="EI346" s="10">
        <v>140.19999999999999</v>
      </c>
      <c r="EJ346" s="69">
        <v>139.19999999999999</v>
      </c>
      <c r="EK346" s="69">
        <v>140.1</v>
      </c>
      <c r="EL346" s="70">
        <v>141.4</v>
      </c>
      <c r="EM346" s="70">
        <v>140.80000000000001</v>
      </c>
      <c r="EN346" s="70">
        <v>140.69999999999999</v>
      </c>
    </row>
    <row r="347" spans="1:144" x14ac:dyDescent="0.25">
      <c r="A347" s="2" t="s">
        <v>714</v>
      </c>
      <c r="B347" s="2" t="s">
        <v>715</v>
      </c>
      <c r="C347" s="5">
        <v>0.19469</v>
      </c>
      <c r="D347" s="9">
        <v>107.7</v>
      </c>
      <c r="E347" s="9">
        <v>108.9</v>
      </c>
      <c r="F347" s="9">
        <v>105.9</v>
      </c>
      <c r="G347" s="9">
        <v>106.8</v>
      </c>
      <c r="H347" s="9">
        <v>107.9</v>
      </c>
      <c r="I347" s="9">
        <v>113.9</v>
      </c>
      <c r="J347" s="9">
        <v>115.2</v>
      </c>
      <c r="K347" s="9">
        <v>112.8</v>
      </c>
      <c r="L347" s="9">
        <v>112</v>
      </c>
      <c r="M347" s="9">
        <v>113.8</v>
      </c>
      <c r="N347" s="9">
        <v>113.2</v>
      </c>
      <c r="O347" s="9">
        <v>111.6</v>
      </c>
      <c r="P347" s="9">
        <v>113.7</v>
      </c>
      <c r="Q347" s="9">
        <v>112.8</v>
      </c>
      <c r="R347" s="9">
        <v>112.9</v>
      </c>
      <c r="S347" s="9">
        <v>113.4</v>
      </c>
      <c r="T347" s="9">
        <v>113.4</v>
      </c>
      <c r="U347" s="9">
        <v>113.3</v>
      </c>
      <c r="V347" s="9">
        <v>116.3</v>
      </c>
      <c r="W347" s="9">
        <v>115.6</v>
      </c>
      <c r="X347" s="9">
        <v>114.8</v>
      </c>
      <c r="Y347" s="9">
        <v>112.5</v>
      </c>
      <c r="Z347" s="9">
        <v>117.3</v>
      </c>
      <c r="AA347" s="9">
        <v>113.5</v>
      </c>
      <c r="AB347" s="9">
        <v>116.1</v>
      </c>
      <c r="AC347" s="9">
        <v>116.6</v>
      </c>
      <c r="AD347" s="9">
        <v>115</v>
      </c>
      <c r="AE347" s="9">
        <v>116.1</v>
      </c>
      <c r="AF347" s="9">
        <v>113</v>
      </c>
      <c r="AG347" s="9">
        <v>114.4</v>
      </c>
      <c r="AH347" s="9">
        <v>115.2</v>
      </c>
      <c r="AI347" s="9">
        <v>116.8</v>
      </c>
      <c r="AJ347" s="9">
        <v>112.1</v>
      </c>
      <c r="AK347" s="9">
        <v>112.2</v>
      </c>
      <c r="AL347" s="9">
        <v>109.6</v>
      </c>
      <c r="AM347" s="9">
        <v>112.9</v>
      </c>
      <c r="AN347" s="9">
        <v>105.6</v>
      </c>
      <c r="AO347" s="9">
        <v>106.6</v>
      </c>
      <c r="AP347" s="9">
        <v>107.5</v>
      </c>
      <c r="AQ347" s="9">
        <v>110.6</v>
      </c>
      <c r="AR347" s="9">
        <v>109.3</v>
      </c>
      <c r="AS347" s="9">
        <v>111.8</v>
      </c>
      <c r="AT347" s="9">
        <v>112.6</v>
      </c>
      <c r="AU347" s="9">
        <v>112.6</v>
      </c>
      <c r="AV347" s="9">
        <v>111.3</v>
      </c>
      <c r="AW347" s="9">
        <v>110.6</v>
      </c>
      <c r="AX347" s="9">
        <v>109.6</v>
      </c>
      <c r="AY347" s="9">
        <v>108.4</v>
      </c>
      <c r="AZ347" s="9">
        <v>106.8</v>
      </c>
      <c r="BA347" s="9">
        <v>107.9</v>
      </c>
      <c r="BB347" s="9">
        <v>108.3</v>
      </c>
      <c r="BC347" s="9">
        <v>107.8</v>
      </c>
      <c r="BD347" s="9">
        <v>109.9</v>
      </c>
      <c r="BE347" s="9">
        <v>108.8</v>
      </c>
      <c r="BF347" s="9">
        <v>109.6</v>
      </c>
      <c r="BG347" s="9">
        <v>115.9</v>
      </c>
      <c r="BH347" s="9">
        <v>113.3</v>
      </c>
      <c r="BI347" s="9">
        <v>109.8</v>
      </c>
      <c r="BJ347" s="9">
        <v>107.8</v>
      </c>
      <c r="BK347" s="9">
        <v>108.5</v>
      </c>
      <c r="BL347" s="9">
        <v>109.1</v>
      </c>
      <c r="BM347" s="9">
        <v>109.4</v>
      </c>
      <c r="BN347" s="9">
        <v>109.1</v>
      </c>
      <c r="BO347" s="9">
        <v>112.1</v>
      </c>
      <c r="BP347" s="9">
        <v>109.9</v>
      </c>
      <c r="BQ347" s="9">
        <v>112.5</v>
      </c>
      <c r="BR347" s="9">
        <v>113.5</v>
      </c>
      <c r="BS347" s="9">
        <v>105.9</v>
      </c>
      <c r="BT347" s="9">
        <v>104.7</v>
      </c>
      <c r="BU347" s="9">
        <v>105.7</v>
      </c>
      <c r="BV347" s="9">
        <v>108.2</v>
      </c>
      <c r="BW347" s="9">
        <v>107.2</v>
      </c>
      <c r="BX347" s="9">
        <v>106.9</v>
      </c>
      <c r="BY347" s="9">
        <v>108</v>
      </c>
      <c r="BZ347" s="9">
        <v>105.6</v>
      </c>
      <c r="CA347" s="9">
        <v>108.1</v>
      </c>
      <c r="CB347" s="9">
        <v>106.9</v>
      </c>
      <c r="CC347" s="9">
        <v>105.7</v>
      </c>
      <c r="CD347" s="9">
        <v>106.9</v>
      </c>
      <c r="CE347" s="9">
        <v>107.5</v>
      </c>
      <c r="CF347" s="9">
        <v>109.4</v>
      </c>
      <c r="CG347" s="9">
        <v>108.7</v>
      </c>
      <c r="CH347" s="9">
        <v>105.4</v>
      </c>
      <c r="CI347" s="9">
        <v>104.6</v>
      </c>
      <c r="CJ347" s="9">
        <v>105.4</v>
      </c>
      <c r="CK347" s="9">
        <v>104.2</v>
      </c>
      <c r="CL347" s="9">
        <v>104.7</v>
      </c>
      <c r="CM347" s="9">
        <v>105.3</v>
      </c>
      <c r="CN347" s="9">
        <v>104.4</v>
      </c>
      <c r="CO347" s="9">
        <v>100.6</v>
      </c>
      <c r="CP347" s="9">
        <v>103.5</v>
      </c>
      <c r="CQ347" s="9">
        <v>102.7</v>
      </c>
      <c r="CR347" s="9">
        <v>100.1</v>
      </c>
      <c r="CS347" s="9">
        <v>106.8</v>
      </c>
      <c r="CT347" s="9">
        <v>104.7</v>
      </c>
      <c r="CU347" s="9">
        <v>106.1</v>
      </c>
      <c r="CV347" s="9">
        <v>104.6</v>
      </c>
      <c r="CW347" s="9">
        <v>107</v>
      </c>
      <c r="CX347" s="9">
        <v>109.9</v>
      </c>
      <c r="CY347" s="9">
        <v>110.8</v>
      </c>
      <c r="CZ347" s="9">
        <v>110.9</v>
      </c>
      <c r="DA347" s="9">
        <v>111.9</v>
      </c>
      <c r="DB347" s="9">
        <v>113.5</v>
      </c>
      <c r="DC347" s="9">
        <v>115.4</v>
      </c>
      <c r="DD347" s="9">
        <v>117.2</v>
      </c>
      <c r="DE347" s="9">
        <v>120.9</v>
      </c>
      <c r="DF347" s="9">
        <v>122</v>
      </c>
      <c r="DG347" s="9">
        <v>125.7</v>
      </c>
      <c r="DH347" s="9">
        <v>123.5</v>
      </c>
      <c r="DI347" s="9">
        <v>126.6</v>
      </c>
      <c r="DJ347" s="9">
        <v>127.3</v>
      </c>
      <c r="DK347" s="9">
        <v>128.6</v>
      </c>
      <c r="DL347" s="9">
        <v>128.19999999999999</v>
      </c>
      <c r="DM347" s="9">
        <v>127.4</v>
      </c>
      <c r="DN347" s="9">
        <v>132</v>
      </c>
      <c r="DO347" s="9">
        <v>129.4</v>
      </c>
      <c r="DP347" s="9">
        <v>131.1</v>
      </c>
      <c r="DQ347" s="9">
        <v>134.19999999999999</v>
      </c>
      <c r="DR347" s="9">
        <v>136.1</v>
      </c>
      <c r="DS347" s="9">
        <v>138.19999999999999</v>
      </c>
      <c r="DT347" s="9">
        <v>143.1</v>
      </c>
      <c r="DU347" s="9">
        <v>147.6</v>
      </c>
      <c r="DV347" s="9">
        <v>143.6</v>
      </c>
      <c r="DW347" s="9">
        <v>143.4</v>
      </c>
      <c r="DX347" s="9">
        <v>143.80000000000001</v>
      </c>
      <c r="DY347" s="9">
        <v>144.1</v>
      </c>
      <c r="DZ347" s="9">
        <v>143.6</v>
      </c>
      <c r="EA347" s="9">
        <v>141.30000000000001</v>
      </c>
      <c r="EB347" s="9">
        <v>136.80000000000001</v>
      </c>
      <c r="EC347" s="9">
        <v>137.1</v>
      </c>
      <c r="ED347" s="9">
        <v>136</v>
      </c>
      <c r="EE347" s="9">
        <v>135.19999999999999</v>
      </c>
      <c r="EF347" s="10">
        <v>133.80000000000001</v>
      </c>
      <c r="EG347" s="10">
        <v>133.1</v>
      </c>
      <c r="EH347" s="10">
        <v>132.5</v>
      </c>
      <c r="EI347" s="10">
        <v>133.9</v>
      </c>
      <c r="EJ347" s="69">
        <v>132.1</v>
      </c>
      <c r="EK347" s="69">
        <v>134.1</v>
      </c>
      <c r="EL347" s="70">
        <v>136.19999999999999</v>
      </c>
      <c r="EM347" s="70">
        <v>135.1</v>
      </c>
      <c r="EN347" s="70">
        <v>135</v>
      </c>
    </row>
    <row r="348" spans="1:144" x14ac:dyDescent="0.25">
      <c r="A348" s="2" t="s">
        <v>716</v>
      </c>
      <c r="B348" s="2" t="s">
        <v>717</v>
      </c>
      <c r="C348" s="5">
        <v>1.5910000000000001E-2</v>
      </c>
      <c r="D348" s="9">
        <v>100.3</v>
      </c>
      <c r="E348" s="9">
        <v>97.7</v>
      </c>
      <c r="F348" s="9">
        <v>100.7</v>
      </c>
      <c r="G348" s="9">
        <v>101.6</v>
      </c>
      <c r="H348" s="9">
        <v>102.2</v>
      </c>
      <c r="I348" s="9">
        <v>101.8</v>
      </c>
      <c r="J348" s="9">
        <v>101</v>
      </c>
      <c r="K348" s="9">
        <v>98.1</v>
      </c>
      <c r="L348" s="9">
        <v>99.6</v>
      </c>
      <c r="M348" s="9">
        <v>100.5</v>
      </c>
      <c r="N348" s="9">
        <v>101.8</v>
      </c>
      <c r="O348" s="9">
        <v>101.8</v>
      </c>
      <c r="P348" s="9">
        <v>102.4</v>
      </c>
      <c r="Q348" s="9">
        <v>103.7</v>
      </c>
      <c r="R348" s="9">
        <v>105.2</v>
      </c>
      <c r="S348" s="9">
        <v>106.2</v>
      </c>
      <c r="T348" s="9">
        <v>104.8</v>
      </c>
      <c r="U348" s="9">
        <v>107</v>
      </c>
      <c r="V348" s="9">
        <v>113.1</v>
      </c>
      <c r="W348" s="9">
        <v>101.9</v>
      </c>
      <c r="X348" s="9">
        <v>108.3</v>
      </c>
      <c r="Y348" s="9">
        <v>102.4</v>
      </c>
      <c r="Z348" s="9">
        <v>113.7</v>
      </c>
      <c r="AA348" s="9">
        <v>109.1</v>
      </c>
      <c r="AB348" s="9">
        <v>110.2</v>
      </c>
      <c r="AC348" s="9">
        <v>108.2</v>
      </c>
      <c r="AD348" s="9">
        <v>115.9</v>
      </c>
      <c r="AE348" s="9">
        <v>109.3</v>
      </c>
      <c r="AF348" s="9">
        <v>110.7</v>
      </c>
      <c r="AG348" s="9">
        <v>110.3</v>
      </c>
      <c r="AH348" s="9">
        <v>107.3</v>
      </c>
      <c r="AI348" s="9">
        <v>107.2</v>
      </c>
      <c r="AJ348" s="9">
        <v>116.1</v>
      </c>
      <c r="AK348" s="9">
        <v>108</v>
      </c>
      <c r="AL348" s="9">
        <v>116</v>
      </c>
      <c r="AM348" s="9">
        <v>113</v>
      </c>
      <c r="AN348" s="9">
        <v>115.2</v>
      </c>
      <c r="AO348" s="9">
        <v>110.1</v>
      </c>
      <c r="AP348" s="9">
        <v>113.6</v>
      </c>
      <c r="AQ348" s="9">
        <v>107</v>
      </c>
      <c r="AR348" s="9">
        <v>111.8</v>
      </c>
      <c r="AS348" s="9">
        <v>111.3</v>
      </c>
      <c r="AT348" s="9">
        <v>114.5</v>
      </c>
      <c r="AU348" s="9">
        <v>108.5</v>
      </c>
      <c r="AV348" s="9">
        <v>121.8</v>
      </c>
      <c r="AW348" s="9">
        <v>120.4</v>
      </c>
      <c r="AX348" s="9">
        <v>116.5</v>
      </c>
      <c r="AY348" s="9">
        <v>120.7</v>
      </c>
      <c r="AZ348" s="9">
        <v>107</v>
      </c>
      <c r="BA348" s="9">
        <v>120.7</v>
      </c>
      <c r="BB348" s="9">
        <v>116.5</v>
      </c>
      <c r="BC348" s="9">
        <v>116.3</v>
      </c>
      <c r="BD348" s="9">
        <v>117.1</v>
      </c>
      <c r="BE348" s="9">
        <v>113.9</v>
      </c>
      <c r="BF348" s="9">
        <v>117.9</v>
      </c>
      <c r="BG348" s="9">
        <v>122.6</v>
      </c>
      <c r="BH348" s="9">
        <v>122.2</v>
      </c>
      <c r="BI348" s="9">
        <v>125.7</v>
      </c>
      <c r="BJ348" s="9">
        <v>128.5</v>
      </c>
      <c r="BK348" s="9">
        <v>129.80000000000001</v>
      </c>
      <c r="BL348" s="9">
        <v>130.1</v>
      </c>
      <c r="BM348" s="9">
        <v>128.9</v>
      </c>
      <c r="BN348" s="9">
        <v>127.6</v>
      </c>
      <c r="BO348" s="9">
        <v>127</v>
      </c>
      <c r="BP348" s="9">
        <v>127.1</v>
      </c>
      <c r="BQ348" s="9">
        <v>121.8</v>
      </c>
      <c r="BR348" s="9">
        <v>119.4</v>
      </c>
      <c r="BS348" s="9">
        <v>123</v>
      </c>
      <c r="BT348" s="9">
        <v>124.6</v>
      </c>
      <c r="BU348" s="9">
        <v>117.3</v>
      </c>
      <c r="BV348" s="9">
        <v>117.5</v>
      </c>
      <c r="BW348" s="9">
        <v>118.2</v>
      </c>
      <c r="BX348" s="9">
        <v>118.4</v>
      </c>
      <c r="BY348" s="9">
        <v>117.9</v>
      </c>
      <c r="BZ348" s="9">
        <v>117.3</v>
      </c>
      <c r="CA348" s="9">
        <v>119.9</v>
      </c>
      <c r="CB348" s="9">
        <v>120.5</v>
      </c>
      <c r="CC348" s="9">
        <v>123.2</v>
      </c>
      <c r="CD348" s="9">
        <v>124.5</v>
      </c>
      <c r="CE348" s="9">
        <v>123.5</v>
      </c>
      <c r="CF348" s="9">
        <v>124.1</v>
      </c>
      <c r="CG348" s="9">
        <v>121.8</v>
      </c>
      <c r="CH348" s="9">
        <v>121.7</v>
      </c>
      <c r="CI348" s="9">
        <v>121.4</v>
      </c>
      <c r="CJ348" s="9">
        <v>122.3</v>
      </c>
      <c r="CK348" s="9">
        <v>121.7</v>
      </c>
      <c r="CL348" s="9">
        <v>120.4</v>
      </c>
      <c r="CM348" s="9">
        <v>125</v>
      </c>
      <c r="CN348" s="9">
        <v>124.7</v>
      </c>
      <c r="CO348" s="9">
        <v>125.5</v>
      </c>
      <c r="CP348" s="9">
        <v>124.7</v>
      </c>
      <c r="CQ348" s="9">
        <v>123.8</v>
      </c>
      <c r="CR348" s="9">
        <v>122.1</v>
      </c>
      <c r="CS348" s="9">
        <v>121.6</v>
      </c>
      <c r="CT348" s="9">
        <v>122.2</v>
      </c>
      <c r="CU348" s="9">
        <v>123.2</v>
      </c>
      <c r="CV348" s="9">
        <v>125.1</v>
      </c>
      <c r="CW348" s="9">
        <v>129.5</v>
      </c>
      <c r="CX348" s="9">
        <v>130.4</v>
      </c>
      <c r="CY348" s="9">
        <v>126.9</v>
      </c>
      <c r="CZ348" s="9">
        <v>121.1</v>
      </c>
      <c r="DA348" s="9">
        <v>129.30000000000001</v>
      </c>
      <c r="DB348" s="9">
        <v>131.30000000000001</v>
      </c>
      <c r="DC348" s="9">
        <v>133.19999999999999</v>
      </c>
      <c r="DD348" s="9">
        <v>128.80000000000001</v>
      </c>
      <c r="DE348" s="9">
        <v>128.30000000000001</v>
      </c>
      <c r="DF348" s="9">
        <v>130</v>
      </c>
      <c r="DG348" s="9">
        <v>131.30000000000001</v>
      </c>
      <c r="DH348" s="9">
        <v>136.69999999999999</v>
      </c>
      <c r="DI348" s="9">
        <v>139.30000000000001</v>
      </c>
      <c r="DJ348" s="9">
        <v>138.19999999999999</v>
      </c>
      <c r="DK348" s="9">
        <v>141</v>
      </c>
      <c r="DL348" s="9">
        <v>137.5</v>
      </c>
      <c r="DM348" s="9">
        <v>137.1</v>
      </c>
      <c r="DN348" s="9">
        <v>146.69999999999999</v>
      </c>
      <c r="DO348" s="9">
        <v>146.69999999999999</v>
      </c>
      <c r="DP348" s="9">
        <v>149.69999999999999</v>
      </c>
      <c r="DQ348" s="9">
        <v>147.5</v>
      </c>
      <c r="DR348" s="9">
        <v>150.30000000000001</v>
      </c>
      <c r="DS348" s="9">
        <v>156.19999999999999</v>
      </c>
      <c r="DT348" s="9">
        <v>157.6</v>
      </c>
      <c r="DU348" s="9">
        <v>156.30000000000001</v>
      </c>
      <c r="DV348" s="9">
        <v>156.6</v>
      </c>
      <c r="DW348" s="9">
        <v>156.6</v>
      </c>
      <c r="DX348" s="9">
        <v>158.1</v>
      </c>
      <c r="DY348" s="9">
        <v>159.9</v>
      </c>
      <c r="DZ348" s="9">
        <v>159.9</v>
      </c>
      <c r="EA348" s="9">
        <v>158.1</v>
      </c>
      <c r="EB348" s="9">
        <v>155.4</v>
      </c>
      <c r="EC348" s="9">
        <v>157.4</v>
      </c>
      <c r="ED348" s="9">
        <v>156.6</v>
      </c>
      <c r="EE348" s="9">
        <v>156.1</v>
      </c>
      <c r="EF348" s="10">
        <v>156.6</v>
      </c>
      <c r="EG348" s="10">
        <v>153.30000000000001</v>
      </c>
      <c r="EH348" s="10">
        <v>150.30000000000001</v>
      </c>
      <c r="EI348" s="10">
        <v>153.30000000000001</v>
      </c>
      <c r="EJ348" s="69">
        <v>152.4</v>
      </c>
      <c r="EK348" s="69">
        <v>153.1</v>
      </c>
      <c r="EL348" s="70">
        <v>148.80000000000001</v>
      </c>
      <c r="EM348" s="70">
        <v>149.4</v>
      </c>
      <c r="EN348" s="70">
        <v>153.30000000000001</v>
      </c>
    </row>
    <row r="349" spans="1:144" x14ac:dyDescent="0.25">
      <c r="A349" s="2" t="s">
        <v>718</v>
      </c>
      <c r="B349" s="2" t="s">
        <v>719</v>
      </c>
      <c r="C349" s="5">
        <v>2.7220000000000001E-2</v>
      </c>
      <c r="D349" s="9">
        <v>108.5</v>
      </c>
      <c r="E349" s="9">
        <v>108.8</v>
      </c>
      <c r="F349" s="9">
        <v>109.1</v>
      </c>
      <c r="G349" s="9">
        <v>109.2</v>
      </c>
      <c r="H349" s="9">
        <v>109.3</v>
      </c>
      <c r="I349" s="9">
        <v>109.4</v>
      </c>
      <c r="J349" s="9">
        <v>109.3</v>
      </c>
      <c r="K349" s="9">
        <v>109.3</v>
      </c>
      <c r="L349" s="9">
        <v>109.2</v>
      </c>
      <c r="M349" s="9">
        <v>109.3</v>
      </c>
      <c r="N349" s="9">
        <v>109.3</v>
      </c>
      <c r="O349" s="9">
        <v>109.7</v>
      </c>
      <c r="P349" s="9">
        <v>110.4</v>
      </c>
      <c r="Q349" s="9">
        <v>111.9</v>
      </c>
      <c r="R349" s="9">
        <v>114.1</v>
      </c>
      <c r="S349" s="9">
        <v>115.7</v>
      </c>
      <c r="T349" s="9">
        <v>111.6</v>
      </c>
      <c r="U349" s="9">
        <v>111.7</v>
      </c>
      <c r="V349" s="9">
        <v>111.7</v>
      </c>
      <c r="W349" s="9">
        <v>111.7</v>
      </c>
      <c r="X349" s="9">
        <v>112.1</v>
      </c>
      <c r="Y349" s="9">
        <v>111.8</v>
      </c>
      <c r="Z349" s="9">
        <v>111.8</v>
      </c>
      <c r="AA349" s="9">
        <v>114.7</v>
      </c>
      <c r="AB349" s="9">
        <v>114.7</v>
      </c>
      <c r="AC349" s="9">
        <v>114.7</v>
      </c>
      <c r="AD349" s="9">
        <v>114.8</v>
      </c>
      <c r="AE349" s="9">
        <v>114.8</v>
      </c>
      <c r="AF349" s="9">
        <v>114.8</v>
      </c>
      <c r="AG349" s="9">
        <v>114.9</v>
      </c>
      <c r="AH349" s="9">
        <v>114.9</v>
      </c>
      <c r="AI349" s="9">
        <v>115</v>
      </c>
      <c r="AJ349" s="9">
        <v>115</v>
      </c>
      <c r="AK349" s="9">
        <v>115.1</v>
      </c>
      <c r="AL349" s="9">
        <v>115.1</v>
      </c>
      <c r="AM349" s="9">
        <v>115.1</v>
      </c>
      <c r="AN349" s="9">
        <v>115.2</v>
      </c>
      <c r="AO349" s="9">
        <v>115.2</v>
      </c>
      <c r="AP349" s="9">
        <v>115.2</v>
      </c>
      <c r="AQ349" s="9">
        <v>115.2</v>
      </c>
      <c r="AR349" s="9">
        <v>114.6</v>
      </c>
      <c r="AS349" s="9">
        <v>115.3</v>
      </c>
      <c r="AT349" s="9">
        <v>115.3</v>
      </c>
      <c r="AU349" s="9">
        <v>115.3</v>
      </c>
      <c r="AV349" s="9">
        <v>115.3</v>
      </c>
      <c r="AW349" s="9">
        <v>115.3</v>
      </c>
      <c r="AX349" s="9">
        <v>115.3</v>
      </c>
      <c r="AY349" s="9">
        <v>115.4</v>
      </c>
      <c r="AZ349" s="9">
        <v>115.4</v>
      </c>
      <c r="BA349" s="9">
        <v>115.4</v>
      </c>
      <c r="BB349" s="9">
        <v>113.1</v>
      </c>
      <c r="BC349" s="9">
        <v>113.2</v>
      </c>
      <c r="BD349" s="9">
        <v>113.2</v>
      </c>
      <c r="BE349" s="9">
        <v>113.2</v>
      </c>
      <c r="BF349" s="9">
        <v>113.2</v>
      </c>
      <c r="BG349" s="9">
        <v>113.2</v>
      </c>
      <c r="BH349" s="9">
        <v>112.2</v>
      </c>
      <c r="BI349" s="9">
        <v>112.2</v>
      </c>
      <c r="BJ349" s="9">
        <v>112.2</v>
      </c>
      <c r="BK349" s="9">
        <v>112.2</v>
      </c>
      <c r="BL349" s="9">
        <v>116.9</v>
      </c>
      <c r="BM349" s="9">
        <v>116.9</v>
      </c>
      <c r="BN349" s="9">
        <v>121.6</v>
      </c>
      <c r="BO349" s="9">
        <v>124.7</v>
      </c>
      <c r="BP349" s="9">
        <v>124.3</v>
      </c>
      <c r="BQ349" s="9">
        <v>124.3</v>
      </c>
      <c r="BR349" s="9">
        <v>124.3</v>
      </c>
      <c r="BS349" s="9">
        <v>124.3</v>
      </c>
      <c r="BT349" s="9">
        <v>124.3</v>
      </c>
      <c r="BU349" s="9">
        <v>124.4</v>
      </c>
      <c r="BV349" s="9">
        <v>124.4</v>
      </c>
      <c r="BW349" s="9">
        <v>124.4</v>
      </c>
      <c r="BX349" s="9">
        <v>124.4</v>
      </c>
      <c r="BY349" s="9">
        <v>124.4</v>
      </c>
      <c r="BZ349" s="9">
        <v>124.4</v>
      </c>
      <c r="CA349" s="9">
        <v>124.4</v>
      </c>
      <c r="CB349" s="9">
        <v>124.4</v>
      </c>
      <c r="CC349" s="9">
        <v>124.5</v>
      </c>
      <c r="CD349" s="9">
        <v>124.5</v>
      </c>
      <c r="CE349" s="9">
        <v>124.5</v>
      </c>
      <c r="CF349" s="9">
        <v>124.5</v>
      </c>
      <c r="CG349" s="9">
        <v>124.5</v>
      </c>
      <c r="CH349" s="9">
        <v>124.6</v>
      </c>
      <c r="CI349" s="9">
        <v>124.6</v>
      </c>
      <c r="CJ349" s="9">
        <v>124.8</v>
      </c>
      <c r="CK349" s="9">
        <v>124.8</v>
      </c>
      <c r="CL349" s="9">
        <v>124.8</v>
      </c>
      <c r="CM349" s="9">
        <v>124.8</v>
      </c>
      <c r="CN349" s="9">
        <v>124.8</v>
      </c>
      <c r="CO349" s="9">
        <v>124.8</v>
      </c>
      <c r="CP349" s="9">
        <v>125</v>
      </c>
      <c r="CQ349" s="9">
        <v>125.2</v>
      </c>
      <c r="CR349" s="9">
        <v>125.4</v>
      </c>
      <c r="CS349" s="9">
        <v>125.7</v>
      </c>
      <c r="CT349" s="9">
        <v>126</v>
      </c>
      <c r="CU349" s="9">
        <v>126</v>
      </c>
      <c r="CV349" s="9">
        <v>126</v>
      </c>
      <c r="CW349" s="9">
        <v>126.5</v>
      </c>
      <c r="CX349" s="9">
        <v>126.7</v>
      </c>
      <c r="CY349" s="9">
        <v>127.5</v>
      </c>
      <c r="CZ349" s="9">
        <v>126.9</v>
      </c>
      <c r="DA349" s="9">
        <v>129.4</v>
      </c>
      <c r="DB349" s="9">
        <v>128.69999999999999</v>
      </c>
      <c r="DC349" s="9">
        <v>129.1</v>
      </c>
      <c r="DD349" s="9">
        <v>128.5</v>
      </c>
      <c r="DE349" s="9">
        <v>131.4</v>
      </c>
      <c r="DF349" s="9">
        <v>135.69999999999999</v>
      </c>
      <c r="DG349" s="9">
        <v>136.30000000000001</v>
      </c>
      <c r="DH349" s="9">
        <v>144.1</v>
      </c>
      <c r="DI349" s="9">
        <v>143.6</v>
      </c>
      <c r="DJ349" s="9">
        <v>143.80000000000001</v>
      </c>
      <c r="DK349" s="9">
        <v>143.80000000000001</v>
      </c>
      <c r="DL349" s="9">
        <v>145.30000000000001</v>
      </c>
      <c r="DM349" s="9">
        <v>144</v>
      </c>
      <c r="DN349" s="9">
        <v>144.6</v>
      </c>
      <c r="DO349" s="9">
        <v>147.19999999999999</v>
      </c>
      <c r="DP349" s="9">
        <v>149.80000000000001</v>
      </c>
      <c r="DQ349" s="9">
        <v>151.4</v>
      </c>
      <c r="DR349" s="9">
        <v>145</v>
      </c>
      <c r="DS349" s="9">
        <v>154.80000000000001</v>
      </c>
      <c r="DT349" s="9">
        <v>162.1</v>
      </c>
      <c r="DU349" s="9">
        <v>161.4</v>
      </c>
      <c r="DV349" s="9">
        <v>154.69999999999999</v>
      </c>
      <c r="DW349" s="9">
        <v>150.30000000000001</v>
      </c>
      <c r="DX349" s="9">
        <v>151.5</v>
      </c>
      <c r="DY349" s="9">
        <v>148.69999999999999</v>
      </c>
      <c r="DZ349" s="9">
        <v>148.69999999999999</v>
      </c>
      <c r="EA349" s="9">
        <v>145.80000000000001</v>
      </c>
      <c r="EB349" s="9">
        <v>149.1</v>
      </c>
      <c r="EC349" s="9">
        <v>150.5</v>
      </c>
      <c r="ED349" s="9">
        <v>141.1</v>
      </c>
      <c r="EE349" s="9">
        <v>142.80000000000001</v>
      </c>
      <c r="EF349" s="10">
        <v>143.9</v>
      </c>
      <c r="EG349" s="10">
        <v>140.80000000000001</v>
      </c>
      <c r="EH349" s="10">
        <v>133.69999999999999</v>
      </c>
      <c r="EI349" s="10">
        <v>131.9</v>
      </c>
      <c r="EJ349" s="69">
        <v>132.5</v>
      </c>
      <c r="EK349" s="69">
        <v>133</v>
      </c>
      <c r="EL349" s="70">
        <v>133.1</v>
      </c>
      <c r="EM349" s="70">
        <v>131.4</v>
      </c>
      <c r="EN349" s="70">
        <v>131.30000000000001</v>
      </c>
    </row>
    <row r="350" spans="1:144" x14ac:dyDescent="0.25">
      <c r="A350" s="2" t="s">
        <v>720</v>
      </c>
      <c r="B350" s="2" t="s">
        <v>721</v>
      </c>
      <c r="C350" s="5">
        <v>7.6399999999999996E-2</v>
      </c>
      <c r="D350" s="9">
        <v>100.6</v>
      </c>
      <c r="E350" s="9">
        <v>101.7</v>
      </c>
      <c r="F350" s="9">
        <v>102.9</v>
      </c>
      <c r="G350" s="9">
        <v>99.4</v>
      </c>
      <c r="H350" s="9">
        <v>99.1</v>
      </c>
      <c r="I350" s="9">
        <v>99.8</v>
      </c>
      <c r="J350" s="9">
        <v>100.7</v>
      </c>
      <c r="K350" s="9">
        <v>100.2</v>
      </c>
      <c r="L350" s="9">
        <v>100.9</v>
      </c>
      <c r="M350" s="9">
        <v>98.7</v>
      </c>
      <c r="N350" s="9">
        <v>102.4</v>
      </c>
      <c r="O350" s="9">
        <v>101.8</v>
      </c>
      <c r="P350" s="9">
        <v>105.4</v>
      </c>
      <c r="Q350" s="9">
        <v>107.5</v>
      </c>
      <c r="R350" s="9">
        <v>104.9</v>
      </c>
      <c r="S350" s="9">
        <v>104.6</v>
      </c>
      <c r="T350" s="9">
        <v>107.6</v>
      </c>
      <c r="U350" s="9">
        <v>109</v>
      </c>
      <c r="V350" s="9">
        <v>109.5</v>
      </c>
      <c r="W350" s="9">
        <v>109.7</v>
      </c>
      <c r="X350" s="9">
        <v>106.3</v>
      </c>
      <c r="Y350" s="9">
        <v>112.7</v>
      </c>
      <c r="Z350" s="9">
        <v>108.2</v>
      </c>
      <c r="AA350" s="9">
        <v>106.2</v>
      </c>
      <c r="AB350" s="9">
        <v>111.1</v>
      </c>
      <c r="AC350" s="9">
        <v>110.3</v>
      </c>
      <c r="AD350" s="9">
        <v>112.8</v>
      </c>
      <c r="AE350" s="9">
        <v>112.8</v>
      </c>
      <c r="AF350" s="9">
        <v>116.1</v>
      </c>
      <c r="AG350" s="9">
        <v>117.5</v>
      </c>
      <c r="AH350" s="9">
        <v>114.1</v>
      </c>
      <c r="AI350" s="9">
        <v>115.6</v>
      </c>
      <c r="AJ350" s="9">
        <v>119.6</v>
      </c>
      <c r="AK350" s="9">
        <v>119.5</v>
      </c>
      <c r="AL350" s="9">
        <v>114.7</v>
      </c>
      <c r="AM350" s="9">
        <v>113.2</v>
      </c>
      <c r="AN350" s="9">
        <v>119.5</v>
      </c>
      <c r="AO350" s="9">
        <v>117.6</v>
      </c>
      <c r="AP350" s="9">
        <v>119</v>
      </c>
      <c r="AQ350" s="9">
        <v>119.4</v>
      </c>
      <c r="AR350" s="9">
        <v>120.8</v>
      </c>
      <c r="AS350" s="9">
        <v>121.6</v>
      </c>
      <c r="AT350" s="9">
        <v>122.4</v>
      </c>
      <c r="AU350" s="9">
        <v>125</v>
      </c>
      <c r="AV350" s="9">
        <v>125.4</v>
      </c>
      <c r="AW350" s="9">
        <v>125.9</v>
      </c>
      <c r="AX350" s="9">
        <v>125.2</v>
      </c>
      <c r="AY350" s="9">
        <v>125.9</v>
      </c>
      <c r="AZ350" s="9">
        <v>126.4</v>
      </c>
      <c r="BA350" s="9">
        <v>123.6</v>
      </c>
      <c r="BB350" s="9">
        <v>126.6</v>
      </c>
      <c r="BC350" s="9">
        <v>127.8</v>
      </c>
      <c r="BD350" s="9">
        <v>128.19999999999999</v>
      </c>
      <c r="BE350" s="9">
        <v>127.8</v>
      </c>
      <c r="BF350" s="9">
        <v>128.80000000000001</v>
      </c>
      <c r="BG350" s="9">
        <v>128.4</v>
      </c>
      <c r="BH350" s="9">
        <v>129.1</v>
      </c>
      <c r="BI350" s="9">
        <v>128.69999999999999</v>
      </c>
      <c r="BJ350" s="9">
        <v>128</v>
      </c>
      <c r="BK350" s="9">
        <v>126.5</v>
      </c>
      <c r="BL350" s="9">
        <v>127.7</v>
      </c>
      <c r="BM350" s="9">
        <v>128.6</v>
      </c>
      <c r="BN350" s="9">
        <v>129.4</v>
      </c>
      <c r="BO350" s="9">
        <v>133.19999999999999</v>
      </c>
      <c r="BP350" s="9">
        <v>130.6</v>
      </c>
      <c r="BQ350" s="9">
        <v>130.69999999999999</v>
      </c>
      <c r="BR350" s="9">
        <v>126.5</v>
      </c>
      <c r="BS350" s="9">
        <v>128.1</v>
      </c>
      <c r="BT350" s="9">
        <v>128.80000000000001</v>
      </c>
      <c r="BU350" s="9">
        <v>133.5</v>
      </c>
      <c r="BV350" s="9">
        <v>132.1</v>
      </c>
      <c r="BW350" s="9">
        <v>134.4</v>
      </c>
      <c r="BX350" s="9">
        <v>133.19999999999999</v>
      </c>
      <c r="BY350" s="9">
        <v>134.69999999999999</v>
      </c>
      <c r="BZ350" s="9">
        <v>135.5</v>
      </c>
      <c r="CA350" s="9">
        <v>137.9</v>
      </c>
      <c r="CB350" s="9">
        <v>136</v>
      </c>
      <c r="CC350" s="9">
        <v>135.6</v>
      </c>
      <c r="CD350" s="9">
        <v>134.5</v>
      </c>
      <c r="CE350" s="9">
        <v>138.9</v>
      </c>
      <c r="CF350" s="9">
        <v>138.4</v>
      </c>
      <c r="CG350" s="9">
        <v>138.19999999999999</v>
      </c>
      <c r="CH350" s="9">
        <v>140.30000000000001</v>
      </c>
      <c r="CI350" s="9">
        <v>138.1</v>
      </c>
      <c r="CJ350" s="9">
        <v>139.6</v>
      </c>
      <c r="CK350" s="9">
        <v>137.9</v>
      </c>
      <c r="CL350" s="9">
        <v>137.1</v>
      </c>
      <c r="CM350" s="9">
        <v>138.19999999999999</v>
      </c>
      <c r="CN350" s="9">
        <v>138.69999999999999</v>
      </c>
      <c r="CO350" s="9">
        <v>139.5</v>
      </c>
      <c r="CP350" s="9">
        <v>137.19999999999999</v>
      </c>
      <c r="CQ350" s="9">
        <v>136.5</v>
      </c>
      <c r="CR350" s="9">
        <v>135.9</v>
      </c>
      <c r="CS350" s="9">
        <v>138.6</v>
      </c>
      <c r="CT350" s="9">
        <v>137.1</v>
      </c>
      <c r="CU350" s="9">
        <v>134.6</v>
      </c>
      <c r="CV350" s="9">
        <v>142.1</v>
      </c>
      <c r="CW350" s="9">
        <v>135.9</v>
      </c>
      <c r="CX350" s="9">
        <v>137.4</v>
      </c>
      <c r="CY350" s="9">
        <v>137.19999999999999</v>
      </c>
      <c r="CZ350" s="9">
        <v>137.6</v>
      </c>
      <c r="DA350" s="9">
        <v>134.69999999999999</v>
      </c>
      <c r="DB350" s="9">
        <v>136.5</v>
      </c>
      <c r="DC350" s="9">
        <v>139.30000000000001</v>
      </c>
      <c r="DD350" s="9">
        <v>139</v>
      </c>
      <c r="DE350" s="9">
        <v>139.9</v>
      </c>
      <c r="DF350" s="9">
        <v>143.80000000000001</v>
      </c>
      <c r="DG350" s="9">
        <v>142.80000000000001</v>
      </c>
      <c r="DH350" s="9">
        <v>144.1</v>
      </c>
      <c r="DI350" s="9">
        <v>147.80000000000001</v>
      </c>
      <c r="DJ350" s="9">
        <v>150.30000000000001</v>
      </c>
      <c r="DK350" s="9">
        <v>150.4</v>
      </c>
      <c r="DL350" s="9">
        <v>151.5</v>
      </c>
      <c r="DM350" s="9">
        <v>151.1</v>
      </c>
      <c r="DN350" s="9">
        <v>155.30000000000001</v>
      </c>
      <c r="DO350" s="9">
        <v>154.9</v>
      </c>
      <c r="DP350" s="9">
        <v>154.30000000000001</v>
      </c>
      <c r="DQ350" s="9">
        <v>153.6</v>
      </c>
      <c r="DR350" s="9">
        <v>156.5</v>
      </c>
      <c r="DS350" s="9">
        <v>161.6</v>
      </c>
      <c r="DT350" s="9">
        <v>161.69999999999999</v>
      </c>
      <c r="DU350" s="9">
        <v>165.3</v>
      </c>
      <c r="DV350" s="9">
        <v>164</v>
      </c>
      <c r="DW350" s="9">
        <v>166</v>
      </c>
      <c r="DX350" s="9">
        <v>165.9</v>
      </c>
      <c r="DY350" s="9">
        <v>166.6</v>
      </c>
      <c r="DZ350" s="9">
        <v>165</v>
      </c>
      <c r="EA350" s="9">
        <v>164.7</v>
      </c>
      <c r="EB350" s="9">
        <v>163.19999999999999</v>
      </c>
      <c r="EC350" s="9">
        <v>161</v>
      </c>
      <c r="ED350" s="9">
        <v>159.1</v>
      </c>
      <c r="EE350" s="9">
        <v>158.1</v>
      </c>
      <c r="EF350" s="10">
        <v>157.30000000000001</v>
      </c>
      <c r="EG350" s="10">
        <v>156.1</v>
      </c>
      <c r="EH350" s="10">
        <v>155.9</v>
      </c>
      <c r="EI350" s="10">
        <v>156.6</v>
      </c>
      <c r="EJ350" s="69">
        <v>156.69999999999999</v>
      </c>
      <c r="EK350" s="69">
        <v>155.30000000000001</v>
      </c>
      <c r="EL350" s="70">
        <v>156.1</v>
      </c>
      <c r="EM350" s="70">
        <v>157.1</v>
      </c>
      <c r="EN350" s="70">
        <v>155.9</v>
      </c>
    </row>
    <row r="351" spans="1:144" x14ac:dyDescent="0.25">
      <c r="A351" s="2" t="s">
        <v>722</v>
      </c>
      <c r="B351" s="2" t="s">
        <v>723</v>
      </c>
      <c r="C351" s="5">
        <v>0.30603999999999998</v>
      </c>
      <c r="D351" s="9">
        <v>98.9</v>
      </c>
      <c r="E351" s="9">
        <v>99.2</v>
      </c>
      <c r="F351" s="9">
        <v>98.4</v>
      </c>
      <c r="G351" s="9">
        <v>99.7</v>
      </c>
      <c r="H351" s="9">
        <v>98.8</v>
      </c>
      <c r="I351" s="9">
        <v>100.5</v>
      </c>
      <c r="J351" s="9">
        <v>99.7</v>
      </c>
      <c r="K351" s="9">
        <v>99.9</v>
      </c>
      <c r="L351" s="9">
        <v>100.2</v>
      </c>
      <c r="M351" s="9">
        <v>100</v>
      </c>
      <c r="N351" s="9">
        <v>102.5</v>
      </c>
      <c r="O351" s="9">
        <v>101.1</v>
      </c>
      <c r="P351" s="9">
        <v>104.6</v>
      </c>
      <c r="Q351" s="9">
        <v>104.7</v>
      </c>
      <c r="R351" s="9">
        <v>106.7</v>
      </c>
      <c r="S351" s="9">
        <v>103.2</v>
      </c>
      <c r="T351" s="9">
        <v>104.2</v>
      </c>
      <c r="U351" s="9">
        <v>107.9</v>
      </c>
      <c r="V351" s="9">
        <v>104.6</v>
      </c>
      <c r="W351" s="9">
        <v>107.5</v>
      </c>
      <c r="X351" s="9">
        <v>108.8</v>
      </c>
      <c r="Y351" s="9">
        <v>108.4</v>
      </c>
      <c r="Z351" s="9">
        <v>108.3</v>
      </c>
      <c r="AA351" s="9">
        <v>113.8</v>
      </c>
      <c r="AB351" s="9">
        <v>111.9</v>
      </c>
      <c r="AC351" s="9">
        <v>112.6</v>
      </c>
      <c r="AD351" s="9">
        <v>112.4</v>
      </c>
      <c r="AE351" s="9">
        <v>112.6</v>
      </c>
      <c r="AF351" s="9">
        <v>110.9</v>
      </c>
      <c r="AG351" s="9">
        <v>113.6</v>
      </c>
      <c r="AH351" s="9">
        <v>112.1</v>
      </c>
      <c r="AI351" s="9">
        <v>109.2</v>
      </c>
      <c r="AJ351" s="9">
        <v>108.5</v>
      </c>
      <c r="AK351" s="9">
        <v>104.8</v>
      </c>
      <c r="AL351" s="9">
        <v>105.8</v>
      </c>
      <c r="AM351" s="9">
        <v>109.6</v>
      </c>
      <c r="AN351" s="9">
        <v>109.8</v>
      </c>
      <c r="AO351" s="9">
        <v>110.1</v>
      </c>
      <c r="AP351" s="9">
        <v>109.7</v>
      </c>
      <c r="AQ351" s="9">
        <v>105.7</v>
      </c>
      <c r="AR351" s="9">
        <v>108.6</v>
      </c>
      <c r="AS351" s="9">
        <v>108.3</v>
      </c>
      <c r="AT351" s="9">
        <v>106.3</v>
      </c>
      <c r="AU351" s="9">
        <v>106.1</v>
      </c>
      <c r="AV351" s="9">
        <v>106.9</v>
      </c>
      <c r="AW351" s="9">
        <v>106.5</v>
      </c>
      <c r="AX351" s="9">
        <v>104.6</v>
      </c>
      <c r="AY351" s="9">
        <v>106.4</v>
      </c>
      <c r="AZ351" s="9">
        <v>105.6</v>
      </c>
      <c r="BA351" s="9">
        <v>106.3</v>
      </c>
      <c r="BB351" s="9">
        <v>106.4</v>
      </c>
      <c r="BC351" s="9">
        <v>106.3</v>
      </c>
      <c r="BD351" s="9">
        <v>105.5</v>
      </c>
      <c r="BE351" s="9">
        <v>103.8</v>
      </c>
      <c r="BF351" s="9">
        <v>104.4</v>
      </c>
      <c r="BG351" s="9">
        <v>106</v>
      </c>
      <c r="BH351" s="9">
        <v>105.6</v>
      </c>
      <c r="BI351" s="9">
        <v>106</v>
      </c>
      <c r="BJ351" s="9">
        <v>106.6</v>
      </c>
      <c r="BK351" s="9">
        <v>108</v>
      </c>
      <c r="BL351" s="9">
        <v>109.6</v>
      </c>
      <c r="BM351" s="9">
        <v>112.7</v>
      </c>
      <c r="BN351" s="9">
        <v>115</v>
      </c>
      <c r="BO351" s="9">
        <v>115.4</v>
      </c>
      <c r="BP351" s="9">
        <v>115.9</v>
      </c>
      <c r="BQ351" s="9">
        <v>117.1</v>
      </c>
      <c r="BR351" s="9">
        <v>117.6</v>
      </c>
      <c r="BS351" s="9">
        <v>117</v>
      </c>
      <c r="BT351" s="9">
        <v>117.1</v>
      </c>
      <c r="BU351" s="9">
        <v>118.8</v>
      </c>
      <c r="BV351" s="9">
        <v>119.1</v>
      </c>
      <c r="BW351" s="9">
        <v>119.5</v>
      </c>
      <c r="BX351" s="9">
        <v>119</v>
      </c>
      <c r="BY351" s="9">
        <v>119.9</v>
      </c>
      <c r="BZ351" s="9">
        <v>119.3</v>
      </c>
      <c r="CA351" s="9">
        <v>119.6</v>
      </c>
      <c r="CB351" s="9">
        <v>119.8</v>
      </c>
      <c r="CC351" s="9">
        <v>121.4</v>
      </c>
      <c r="CD351" s="9">
        <v>121.8</v>
      </c>
      <c r="CE351" s="9">
        <v>121.6</v>
      </c>
      <c r="CF351" s="9">
        <v>120.8</v>
      </c>
      <c r="CG351" s="9">
        <v>121.3</v>
      </c>
      <c r="CH351" s="9">
        <v>121.1</v>
      </c>
      <c r="CI351" s="9">
        <v>121.7</v>
      </c>
      <c r="CJ351" s="9">
        <v>122.9</v>
      </c>
      <c r="CK351" s="9">
        <v>122.9</v>
      </c>
      <c r="CL351" s="9">
        <v>122.6</v>
      </c>
      <c r="CM351" s="9">
        <v>121.5</v>
      </c>
      <c r="CN351" s="9">
        <v>121.2</v>
      </c>
      <c r="CO351" s="9">
        <v>121.2</v>
      </c>
      <c r="CP351" s="9">
        <v>120.9</v>
      </c>
      <c r="CQ351" s="9">
        <v>120.8</v>
      </c>
      <c r="CR351" s="9">
        <v>120</v>
      </c>
      <c r="CS351" s="9">
        <v>119.9</v>
      </c>
      <c r="CT351" s="9">
        <v>120.1</v>
      </c>
      <c r="CU351" s="9">
        <v>120.6</v>
      </c>
      <c r="CV351" s="9">
        <v>120</v>
      </c>
      <c r="CW351" s="9">
        <v>119.3</v>
      </c>
      <c r="CX351" s="9">
        <v>118.2</v>
      </c>
      <c r="CY351" s="9">
        <v>117.9</v>
      </c>
      <c r="CZ351" s="9">
        <v>116.1</v>
      </c>
      <c r="DA351" s="9">
        <v>115.5</v>
      </c>
      <c r="DB351" s="9">
        <v>114.9</v>
      </c>
      <c r="DC351" s="9">
        <v>114.8</v>
      </c>
      <c r="DD351" s="9">
        <v>115.5</v>
      </c>
      <c r="DE351" s="9">
        <v>117.2</v>
      </c>
      <c r="DF351" s="9">
        <v>117.5</v>
      </c>
      <c r="DG351" s="9">
        <v>121.8</v>
      </c>
      <c r="DH351" s="9">
        <v>125.7</v>
      </c>
      <c r="DI351" s="9">
        <v>123.7</v>
      </c>
      <c r="DJ351" s="9">
        <v>125.3</v>
      </c>
      <c r="DK351" s="9">
        <v>127.8</v>
      </c>
      <c r="DL351" s="9">
        <v>124.1</v>
      </c>
      <c r="DM351" s="9">
        <v>125.1</v>
      </c>
      <c r="DN351" s="9">
        <v>128</v>
      </c>
      <c r="DO351" s="9">
        <v>133.4</v>
      </c>
      <c r="DP351" s="9">
        <v>136.5</v>
      </c>
      <c r="DQ351" s="9">
        <v>138.5</v>
      </c>
      <c r="DR351" s="9">
        <v>139.30000000000001</v>
      </c>
      <c r="DS351" s="9">
        <v>145</v>
      </c>
      <c r="DT351" s="9">
        <v>152.5</v>
      </c>
      <c r="DU351" s="9">
        <v>156.5</v>
      </c>
      <c r="DV351" s="9">
        <v>155.9</v>
      </c>
      <c r="DW351" s="9">
        <v>151.30000000000001</v>
      </c>
      <c r="DX351" s="9">
        <v>147.80000000000001</v>
      </c>
      <c r="DY351" s="9">
        <v>146.6</v>
      </c>
      <c r="DZ351" s="9">
        <v>145.19999999999999</v>
      </c>
      <c r="EA351" s="9">
        <v>141.5</v>
      </c>
      <c r="EB351" s="9">
        <v>138.30000000000001</v>
      </c>
      <c r="EC351" s="9">
        <v>137.1</v>
      </c>
      <c r="ED351" s="9">
        <v>138.19999999999999</v>
      </c>
      <c r="EE351" s="9">
        <v>136.5</v>
      </c>
      <c r="EF351" s="10">
        <v>140.1</v>
      </c>
      <c r="EG351" s="10">
        <v>138.6</v>
      </c>
      <c r="EH351" s="10">
        <v>137.1</v>
      </c>
      <c r="EI351" s="10">
        <v>133.1</v>
      </c>
      <c r="EJ351" s="69">
        <v>125.1</v>
      </c>
      <c r="EK351" s="69">
        <v>124.6</v>
      </c>
      <c r="EL351" s="70">
        <v>124.8</v>
      </c>
      <c r="EM351" s="70">
        <v>124.4</v>
      </c>
      <c r="EN351" s="70">
        <v>125.1</v>
      </c>
    </row>
    <row r="352" spans="1:144" x14ac:dyDescent="0.25">
      <c r="A352" s="2" t="s">
        <v>724</v>
      </c>
      <c r="B352" s="2" t="s">
        <v>725</v>
      </c>
      <c r="C352" s="5">
        <v>0.18002000000000001</v>
      </c>
      <c r="D352" s="9">
        <v>96.4</v>
      </c>
      <c r="E352" s="9">
        <v>96.5</v>
      </c>
      <c r="F352" s="9">
        <v>95.6</v>
      </c>
      <c r="G352" s="9">
        <v>96.5</v>
      </c>
      <c r="H352" s="9">
        <v>93.9</v>
      </c>
      <c r="I352" s="9">
        <v>97.1</v>
      </c>
      <c r="J352" s="9">
        <v>96.5</v>
      </c>
      <c r="K352" s="9">
        <v>96.4</v>
      </c>
      <c r="L352" s="9">
        <v>95.9</v>
      </c>
      <c r="M352" s="9">
        <v>95.9</v>
      </c>
      <c r="N352" s="9">
        <v>98.6</v>
      </c>
      <c r="O352" s="9">
        <v>94.2</v>
      </c>
      <c r="P352" s="9">
        <v>99.2</v>
      </c>
      <c r="Q352" s="9">
        <v>99.6</v>
      </c>
      <c r="R352" s="9">
        <v>101.3</v>
      </c>
      <c r="S352" s="9">
        <v>97.7</v>
      </c>
      <c r="T352" s="9">
        <v>99.4</v>
      </c>
      <c r="U352" s="9">
        <v>102.9</v>
      </c>
      <c r="V352" s="9">
        <v>96.9</v>
      </c>
      <c r="W352" s="9">
        <v>101.5</v>
      </c>
      <c r="X352" s="9">
        <v>101.5</v>
      </c>
      <c r="Y352" s="9">
        <v>101.2</v>
      </c>
      <c r="Z352" s="9">
        <v>101.3</v>
      </c>
      <c r="AA352" s="9">
        <v>108.7</v>
      </c>
      <c r="AB352" s="9">
        <v>105</v>
      </c>
      <c r="AC352" s="9">
        <v>106.6</v>
      </c>
      <c r="AD352" s="9">
        <v>108</v>
      </c>
      <c r="AE352" s="9">
        <v>107.8</v>
      </c>
      <c r="AF352" s="9">
        <v>105.6</v>
      </c>
      <c r="AG352" s="9">
        <v>111.6</v>
      </c>
      <c r="AH352" s="9">
        <v>109.6</v>
      </c>
      <c r="AI352" s="9">
        <v>105.4</v>
      </c>
      <c r="AJ352" s="9">
        <v>104.6</v>
      </c>
      <c r="AK352" s="9">
        <v>98.8</v>
      </c>
      <c r="AL352" s="9">
        <v>99.9</v>
      </c>
      <c r="AM352" s="9">
        <v>106.6</v>
      </c>
      <c r="AN352" s="9">
        <v>106.1</v>
      </c>
      <c r="AO352" s="9">
        <v>106.5</v>
      </c>
      <c r="AP352" s="9">
        <v>105.6</v>
      </c>
      <c r="AQ352" s="9">
        <v>98.9</v>
      </c>
      <c r="AR352" s="9">
        <v>103.6</v>
      </c>
      <c r="AS352" s="9">
        <v>103.6</v>
      </c>
      <c r="AT352" s="9">
        <v>100.6</v>
      </c>
      <c r="AU352" s="9">
        <v>100.6</v>
      </c>
      <c r="AV352" s="9">
        <v>102.1</v>
      </c>
      <c r="AW352" s="9">
        <v>102.1</v>
      </c>
      <c r="AX352" s="9">
        <v>99.1</v>
      </c>
      <c r="AY352" s="9">
        <v>102.1</v>
      </c>
      <c r="AZ352" s="9">
        <v>100.1</v>
      </c>
      <c r="BA352" s="9">
        <v>101.6</v>
      </c>
      <c r="BB352" s="9">
        <v>100.5</v>
      </c>
      <c r="BC352" s="9">
        <v>100.5</v>
      </c>
      <c r="BD352" s="9">
        <v>98.9</v>
      </c>
      <c r="BE352" s="9">
        <v>96.4</v>
      </c>
      <c r="BF352" s="9">
        <v>96.4</v>
      </c>
      <c r="BG352" s="9">
        <v>97.9</v>
      </c>
      <c r="BH352" s="9">
        <v>97.2</v>
      </c>
      <c r="BI352" s="9">
        <v>97.2</v>
      </c>
      <c r="BJ352" s="9">
        <v>98.1</v>
      </c>
      <c r="BK352" s="9">
        <v>100.5</v>
      </c>
      <c r="BL352" s="9">
        <v>101.4</v>
      </c>
      <c r="BM352" s="9">
        <v>107</v>
      </c>
      <c r="BN352" s="9">
        <v>111.2</v>
      </c>
      <c r="BO352" s="9">
        <v>111.9</v>
      </c>
      <c r="BP352" s="9">
        <v>113.2</v>
      </c>
      <c r="BQ352" s="9">
        <v>115.8</v>
      </c>
      <c r="BR352" s="9">
        <v>115.8</v>
      </c>
      <c r="BS352" s="9">
        <v>115.2</v>
      </c>
      <c r="BT352" s="9">
        <v>115.2</v>
      </c>
      <c r="BU352" s="9">
        <v>117.7</v>
      </c>
      <c r="BV352" s="9">
        <v>118.2</v>
      </c>
      <c r="BW352" s="9">
        <v>118.1</v>
      </c>
      <c r="BX352" s="9">
        <v>117</v>
      </c>
      <c r="BY352" s="9">
        <v>118.2</v>
      </c>
      <c r="BZ352" s="9">
        <v>117.2</v>
      </c>
      <c r="CA352" s="9">
        <v>117.5</v>
      </c>
      <c r="CB352" s="9">
        <v>117.1</v>
      </c>
      <c r="CC352" s="9">
        <v>117.1</v>
      </c>
      <c r="CD352" s="9">
        <v>116.5</v>
      </c>
      <c r="CE352" s="9">
        <v>116.9</v>
      </c>
      <c r="CF352" s="9">
        <v>115.7</v>
      </c>
      <c r="CG352" s="9">
        <v>116.3</v>
      </c>
      <c r="CH352" s="9">
        <v>115.2</v>
      </c>
      <c r="CI352" s="9">
        <v>116.4</v>
      </c>
      <c r="CJ352" s="9">
        <v>117.9</v>
      </c>
      <c r="CK352" s="9">
        <v>118.1</v>
      </c>
      <c r="CL352" s="9">
        <v>117.2</v>
      </c>
      <c r="CM352" s="9">
        <v>117.2</v>
      </c>
      <c r="CN352" s="9">
        <v>117.1</v>
      </c>
      <c r="CO352" s="9">
        <v>117.1</v>
      </c>
      <c r="CP352" s="9">
        <v>117.2</v>
      </c>
      <c r="CQ352" s="9">
        <v>117.2</v>
      </c>
      <c r="CR352" s="9">
        <v>116.3</v>
      </c>
      <c r="CS352" s="9">
        <v>116.8</v>
      </c>
      <c r="CT352" s="9">
        <v>117.1</v>
      </c>
      <c r="CU352" s="9">
        <v>118</v>
      </c>
      <c r="CV352" s="9">
        <v>118</v>
      </c>
      <c r="CW352" s="9">
        <v>118.3</v>
      </c>
      <c r="CX352" s="9">
        <v>118.3</v>
      </c>
      <c r="CY352" s="9">
        <v>118</v>
      </c>
      <c r="CZ352" s="9">
        <v>116.3</v>
      </c>
      <c r="DA352" s="9">
        <v>118.1</v>
      </c>
      <c r="DB352" s="9">
        <v>116.3</v>
      </c>
      <c r="DC352" s="9">
        <v>118</v>
      </c>
      <c r="DD352" s="9">
        <v>118</v>
      </c>
      <c r="DE352" s="9">
        <v>120.4</v>
      </c>
      <c r="DF352" s="9">
        <v>120</v>
      </c>
      <c r="DG352" s="9">
        <v>123.5</v>
      </c>
      <c r="DH352" s="9">
        <v>128.19999999999999</v>
      </c>
      <c r="DI352" s="9">
        <v>126.2</v>
      </c>
      <c r="DJ352" s="9">
        <v>129.80000000000001</v>
      </c>
      <c r="DK352" s="9">
        <v>133.19999999999999</v>
      </c>
      <c r="DL352" s="9">
        <v>129.6</v>
      </c>
      <c r="DM352" s="9">
        <v>130.19999999999999</v>
      </c>
      <c r="DN352" s="9">
        <v>132</v>
      </c>
      <c r="DO352" s="9">
        <v>139.6</v>
      </c>
      <c r="DP352" s="9">
        <v>143.4</v>
      </c>
      <c r="DQ352" s="9">
        <v>147.80000000000001</v>
      </c>
      <c r="DR352" s="9">
        <v>145.19999999999999</v>
      </c>
      <c r="DS352" s="9">
        <v>152.30000000000001</v>
      </c>
      <c r="DT352" s="9">
        <v>161.4</v>
      </c>
      <c r="DU352" s="9">
        <v>166</v>
      </c>
      <c r="DV352" s="9">
        <v>161.80000000000001</v>
      </c>
      <c r="DW352" s="9">
        <v>152.1</v>
      </c>
      <c r="DX352" s="9">
        <v>145.69999999999999</v>
      </c>
      <c r="DY352" s="9">
        <v>142.5</v>
      </c>
      <c r="DZ352" s="9">
        <v>140.19999999999999</v>
      </c>
      <c r="EA352" s="9">
        <v>131.69999999999999</v>
      </c>
      <c r="EB352" s="9">
        <v>124.9</v>
      </c>
      <c r="EC352" s="9">
        <v>123.3</v>
      </c>
      <c r="ED352" s="9">
        <v>125</v>
      </c>
      <c r="EE352" s="9">
        <v>122.4</v>
      </c>
      <c r="EF352" s="10">
        <v>129.4</v>
      </c>
      <c r="EG352" s="10">
        <v>127.4</v>
      </c>
      <c r="EH352" s="10">
        <v>125.6</v>
      </c>
      <c r="EI352" s="10">
        <v>121.9</v>
      </c>
      <c r="EJ352" s="69">
        <v>110.8</v>
      </c>
      <c r="EK352" s="69">
        <v>109.9</v>
      </c>
      <c r="EL352" s="70">
        <v>110.5</v>
      </c>
      <c r="EM352" s="70">
        <v>109.5</v>
      </c>
      <c r="EN352" s="70">
        <v>110.3</v>
      </c>
    </row>
    <row r="353" spans="1:144" x14ac:dyDescent="0.25">
      <c r="A353" s="2" t="s">
        <v>726</v>
      </c>
      <c r="B353" s="2" t="s">
        <v>727</v>
      </c>
      <c r="C353" s="5">
        <v>9.7989999999999994E-2</v>
      </c>
      <c r="D353" s="9">
        <v>103.4</v>
      </c>
      <c r="E353" s="9">
        <v>103.9</v>
      </c>
      <c r="F353" s="9">
        <v>104.6</v>
      </c>
      <c r="G353" s="9">
        <v>104.2</v>
      </c>
      <c r="H353" s="9">
        <v>104.2</v>
      </c>
      <c r="I353" s="9">
        <v>105</v>
      </c>
      <c r="J353" s="9">
        <v>104</v>
      </c>
      <c r="K353" s="9">
        <v>105</v>
      </c>
      <c r="L353" s="9">
        <v>106.2</v>
      </c>
      <c r="M353" s="9">
        <v>106.2</v>
      </c>
      <c r="N353" s="9">
        <v>107.9</v>
      </c>
      <c r="O353" s="9">
        <v>109.8</v>
      </c>
      <c r="P353" s="9">
        <v>111.6</v>
      </c>
      <c r="Q353" s="9">
        <v>112.9</v>
      </c>
      <c r="R353" s="9">
        <v>113.4</v>
      </c>
      <c r="S353" s="9">
        <v>112.3</v>
      </c>
      <c r="T353" s="9">
        <v>111.7</v>
      </c>
      <c r="U353" s="9">
        <v>112.2</v>
      </c>
      <c r="V353" s="9">
        <v>114.3</v>
      </c>
      <c r="W353" s="9">
        <v>115.2</v>
      </c>
      <c r="X353" s="9">
        <v>118.9</v>
      </c>
      <c r="Y353" s="9">
        <v>117.7</v>
      </c>
      <c r="Z353" s="9">
        <v>118.4</v>
      </c>
      <c r="AA353" s="9">
        <v>121.2</v>
      </c>
      <c r="AB353" s="9">
        <v>119.7</v>
      </c>
      <c r="AC353" s="9">
        <v>119</v>
      </c>
      <c r="AD353" s="9">
        <v>117.7</v>
      </c>
      <c r="AE353" s="9">
        <v>118.4</v>
      </c>
      <c r="AF353" s="9">
        <v>118.1</v>
      </c>
      <c r="AG353" s="9">
        <v>117.5</v>
      </c>
      <c r="AH353" s="9">
        <v>116.8</v>
      </c>
      <c r="AI353" s="9">
        <v>115.9</v>
      </c>
      <c r="AJ353" s="9">
        <v>116.1</v>
      </c>
      <c r="AK353" s="9">
        <v>115.3</v>
      </c>
      <c r="AL353" s="9">
        <v>115.5</v>
      </c>
      <c r="AM353" s="9">
        <v>115.1</v>
      </c>
      <c r="AN353" s="9">
        <v>116</v>
      </c>
      <c r="AO353" s="9">
        <v>116.9</v>
      </c>
      <c r="AP353" s="9">
        <v>117.2</v>
      </c>
      <c r="AQ353" s="9">
        <v>117.2</v>
      </c>
      <c r="AR353" s="9">
        <v>116.5</v>
      </c>
      <c r="AS353" s="9">
        <v>116.3</v>
      </c>
      <c r="AT353" s="9">
        <v>116</v>
      </c>
      <c r="AU353" s="9">
        <v>116.2</v>
      </c>
      <c r="AV353" s="9">
        <v>115.9</v>
      </c>
      <c r="AW353" s="9">
        <v>114.6</v>
      </c>
      <c r="AX353" s="9">
        <v>115.4</v>
      </c>
      <c r="AY353" s="9">
        <v>115</v>
      </c>
      <c r="AZ353" s="9">
        <v>115.6</v>
      </c>
      <c r="BA353" s="9">
        <v>115.8</v>
      </c>
      <c r="BB353" s="9">
        <v>116.9</v>
      </c>
      <c r="BC353" s="9">
        <v>117.1</v>
      </c>
      <c r="BD353" s="9">
        <v>117.8</v>
      </c>
      <c r="BE353" s="9">
        <v>117.5</v>
      </c>
      <c r="BF353" s="9">
        <v>118.9</v>
      </c>
      <c r="BG353" s="9">
        <v>120.6</v>
      </c>
      <c r="BH353" s="9">
        <v>120.5</v>
      </c>
      <c r="BI353" s="9">
        <v>121.7</v>
      </c>
      <c r="BJ353" s="9">
        <v>122.2</v>
      </c>
      <c r="BK353" s="9">
        <v>121.9</v>
      </c>
      <c r="BL353" s="9">
        <v>123.4</v>
      </c>
      <c r="BM353" s="9">
        <v>122.8</v>
      </c>
      <c r="BN353" s="9">
        <v>122.5</v>
      </c>
      <c r="BO353" s="9">
        <v>122.6</v>
      </c>
      <c r="BP353" s="9">
        <v>121.9</v>
      </c>
      <c r="BQ353" s="9">
        <v>121.7</v>
      </c>
      <c r="BR353" s="9">
        <v>122.8</v>
      </c>
      <c r="BS353" s="9">
        <v>122.2</v>
      </c>
      <c r="BT353" s="9">
        <v>122.4</v>
      </c>
      <c r="BU353" s="9">
        <v>123.1</v>
      </c>
      <c r="BV353" s="9">
        <v>122.9</v>
      </c>
      <c r="BW353" s="9">
        <v>124</v>
      </c>
      <c r="BX353" s="9">
        <v>124.6</v>
      </c>
      <c r="BY353" s="9">
        <v>124.8</v>
      </c>
      <c r="BZ353" s="9">
        <v>125</v>
      </c>
      <c r="CA353" s="9">
        <v>125.1</v>
      </c>
      <c r="CB353" s="9">
        <v>126.7</v>
      </c>
      <c r="CC353" s="9">
        <v>131.1</v>
      </c>
      <c r="CD353" s="9">
        <v>133.5</v>
      </c>
      <c r="CE353" s="9">
        <v>131</v>
      </c>
      <c r="CF353" s="9">
        <v>131</v>
      </c>
      <c r="CG353" s="9">
        <v>131.69999999999999</v>
      </c>
      <c r="CH353" s="9">
        <v>132.9</v>
      </c>
      <c r="CI353" s="9">
        <v>132.4</v>
      </c>
      <c r="CJ353" s="9">
        <v>132.6</v>
      </c>
      <c r="CK353" s="9">
        <v>132.6</v>
      </c>
      <c r="CL353" s="9">
        <v>133.4</v>
      </c>
      <c r="CM353" s="9">
        <v>131.1</v>
      </c>
      <c r="CN353" s="9">
        <v>130.19999999999999</v>
      </c>
      <c r="CO353" s="9">
        <v>130.19999999999999</v>
      </c>
      <c r="CP353" s="9">
        <v>129.19999999999999</v>
      </c>
      <c r="CQ353" s="9">
        <v>129</v>
      </c>
      <c r="CR353" s="9">
        <v>127.2</v>
      </c>
      <c r="CS353" s="9">
        <v>127.9</v>
      </c>
      <c r="CT353" s="9">
        <v>128.5</v>
      </c>
      <c r="CU353" s="9">
        <v>128.30000000000001</v>
      </c>
      <c r="CV353" s="9">
        <v>126.4</v>
      </c>
      <c r="CW353" s="9">
        <v>123.6</v>
      </c>
      <c r="CX353" s="9">
        <v>120.8</v>
      </c>
      <c r="CY353" s="9">
        <v>120.9</v>
      </c>
      <c r="CZ353" s="9">
        <v>118.1</v>
      </c>
      <c r="DA353" s="9">
        <v>113.3</v>
      </c>
      <c r="DB353" s="9">
        <v>114.8</v>
      </c>
      <c r="DC353" s="9">
        <v>111.1</v>
      </c>
      <c r="DD353" s="9">
        <v>113.6</v>
      </c>
      <c r="DE353" s="9">
        <v>114</v>
      </c>
      <c r="DF353" s="9">
        <v>115.8</v>
      </c>
      <c r="DG353" s="9">
        <v>121.6</v>
      </c>
      <c r="DH353" s="9">
        <v>124.9</v>
      </c>
      <c r="DI353" s="9">
        <v>122.1</v>
      </c>
      <c r="DJ353" s="9">
        <v>120.1</v>
      </c>
      <c r="DK353" s="9">
        <v>121.4</v>
      </c>
      <c r="DL353" s="9">
        <v>115.7</v>
      </c>
      <c r="DM353" s="9">
        <v>117.7</v>
      </c>
      <c r="DN353" s="9">
        <v>121.7</v>
      </c>
      <c r="DO353" s="9">
        <v>124.3</v>
      </c>
      <c r="DP353" s="9">
        <v>126.9</v>
      </c>
      <c r="DQ353" s="9">
        <v>126.1</v>
      </c>
      <c r="DR353" s="9">
        <v>132.69999999999999</v>
      </c>
      <c r="DS353" s="9">
        <v>137.4</v>
      </c>
      <c r="DT353" s="9">
        <v>143.19999999999999</v>
      </c>
      <c r="DU353" s="9">
        <v>146.80000000000001</v>
      </c>
      <c r="DV353" s="9">
        <v>151.6</v>
      </c>
      <c r="DW353" s="9">
        <v>155.5</v>
      </c>
      <c r="DX353" s="9">
        <v>157</v>
      </c>
      <c r="DY353" s="9">
        <v>159.5</v>
      </c>
      <c r="DZ353" s="9">
        <v>159.30000000000001</v>
      </c>
      <c r="EA353" s="9">
        <v>162.30000000000001</v>
      </c>
      <c r="EB353" s="9">
        <v>164.1</v>
      </c>
      <c r="EC353" s="9">
        <v>163.30000000000001</v>
      </c>
      <c r="ED353" s="9">
        <v>163.30000000000001</v>
      </c>
      <c r="EE353" s="9">
        <v>163.80000000000001</v>
      </c>
      <c r="EF353" s="10">
        <v>162.69999999999999</v>
      </c>
      <c r="EG353" s="10">
        <v>161.6</v>
      </c>
      <c r="EH353" s="10">
        <v>160</v>
      </c>
      <c r="EI353" s="10">
        <v>154.69999999999999</v>
      </c>
      <c r="EJ353" s="69">
        <v>150</v>
      </c>
      <c r="EK353" s="69">
        <v>149.9</v>
      </c>
      <c r="EL353" s="70">
        <v>149.69999999999999</v>
      </c>
      <c r="EM353" s="70">
        <v>150</v>
      </c>
      <c r="EN353" s="70">
        <v>150.30000000000001</v>
      </c>
    </row>
    <row r="354" spans="1:144" x14ac:dyDescent="0.25">
      <c r="A354" s="2" t="s">
        <v>728</v>
      </c>
      <c r="B354" s="2" t="s">
        <v>729</v>
      </c>
      <c r="C354" s="5">
        <v>2.8029999999999999E-2</v>
      </c>
      <c r="D354" s="9">
        <v>99.5</v>
      </c>
      <c r="E354" s="9">
        <v>99.7</v>
      </c>
      <c r="F354" s="9">
        <v>94.9</v>
      </c>
      <c r="G354" s="9">
        <v>104.3</v>
      </c>
      <c r="H354" s="9">
        <v>110.8</v>
      </c>
      <c r="I354" s="9">
        <v>106.7</v>
      </c>
      <c r="J354" s="9">
        <v>104.9</v>
      </c>
      <c r="K354" s="9">
        <v>104.3</v>
      </c>
      <c r="L354" s="9">
        <v>107.7</v>
      </c>
      <c r="M354" s="9">
        <v>104.6</v>
      </c>
      <c r="N354" s="9">
        <v>109.2</v>
      </c>
      <c r="O354" s="9">
        <v>115.1</v>
      </c>
      <c r="P354" s="9">
        <v>115.1</v>
      </c>
      <c r="Q354" s="9">
        <v>108.5</v>
      </c>
      <c r="R354" s="9">
        <v>118.4</v>
      </c>
      <c r="S354" s="9">
        <v>106.7</v>
      </c>
      <c r="T354" s="9">
        <v>108.7</v>
      </c>
      <c r="U354" s="9">
        <v>124.3</v>
      </c>
      <c r="V354" s="9">
        <v>119.8</v>
      </c>
      <c r="W354" s="9">
        <v>118.9</v>
      </c>
      <c r="X354" s="9">
        <v>120.8</v>
      </c>
      <c r="Y354" s="9">
        <v>121.8</v>
      </c>
      <c r="Z354" s="9">
        <v>117.7</v>
      </c>
      <c r="AA354" s="9">
        <v>120.6</v>
      </c>
      <c r="AB354" s="9">
        <v>129.4</v>
      </c>
      <c r="AC354" s="9">
        <v>128.6</v>
      </c>
      <c r="AD354" s="9">
        <v>121.9</v>
      </c>
      <c r="AE354" s="9">
        <v>123.1</v>
      </c>
      <c r="AF354" s="9">
        <v>119.2</v>
      </c>
      <c r="AG354" s="9">
        <v>112.7</v>
      </c>
      <c r="AH354" s="9">
        <v>111.9</v>
      </c>
      <c r="AI354" s="9">
        <v>109.4</v>
      </c>
      <c r="AJ354" s="9">
        <v>107.5</v>
      </c>
      <c r="AK354" s="9">
        <v>107.2</v>
      </c>
      <c r="AL354" s="9">
        <v>110.7</v>
      </c>
      <c r="AM354" s="9">
        <v>109.2</v>
      </c>
      <c r="AN354" s="9">
        <v>111.4</v>
      </c>
      <c r="AO354" s="9">
        <v>109.3</v>
      </c>
      <c r="AP354" s="9">
        <v>110.3</v>
      </c>
      <c r="AQ354" s="9">
        <v>109.3</v>
      </c>
      <c r="AR354" s="9">
        <v>112.5</v>
      </c>
      <c r="AS354" s="9">
        <v>110.7</v>
      </c>
      <c r="AT354" s="9">
        <v>108.6</v>
      </c>
      <c r="AU354" s="9">
        <v>105.8</v>
      </c>
      <c r="AV354" s="9">
        <v>105.8</v>
      </c>
      <c r="AW354" s="9">
        <v>105.7</v>
      </c>
      <c r="AX354" s="9">
        <v>102.5</v>
      </c>
      <c r="AY354" s="9">
        <v>103.4</v>
      </c>
      <c r="AZ354" s="9">
        <v>106.2</v>
      </c>
      <c r="BA354" s="9">
        <v>103.5</v>
      </c>
      <c r="BB354" s="9">
        <v>107.3</v>
      </c>
      <c r="BC354" s="9">
        <v>106.2</v>
      </c>
      <c r="BD354" s="9">
        <v>104.5</v>
      </c>
      <c r="BE354" s="9">
        <v>103.5</v>
      </c>
      <c r="BF354" s="9">
        <v>105.1</v>
      </c>
      <c r="BG354" s="9">
        <v>107</v>
      </c>
      <c r="BH354" s="9">
        <v>107.6</v>
      </c>
      <c r="BI354" s="9">
        <v>107.6</v>
      </c>
      <c r="BJ354" s="9">
        <v>107.3</v>
      </c>
      <c r="BK354" s="9">
        <v>107.4</v>
      </c>
      <c r="BL354" s="9">
        <v>113.4</v>
      </c>
      <c r="BM354" s="9">
        <v>113.8</v>
      </c>
      <c r="BN354" s="9">
        <v>113.3</v>
      </c>
      <c r="BO354" s="9">
        <v>112.9</v>
      </c>
      <c r="BP354" s="9">
        <v>112.1</v>
      </c>
      <c r="BQ354" s="9">
        <v>109.8</v>
      </c>
      <c r="BR354" s="9">
        <v>110.9</v>
      </c>
      <c r="BS354" s="9">
        <v>110.6</v>
      </c>
      <c r="BT354" s="9">
        <v>110.6</v>
      </c>
      <c r="BU354" s="9">
        <v>111</v>
      </c>
      <c r="BV354" s="9">
        <v>111.3</v>
      </c>
      <c r="BW354" s="9">
        <v>112.5</v>
      </c>
      <c r="BX354" s="9">
        <v>111.9</v>
      </c>
      <c r="BY354" s="9">
        <v>113.2</v>
      </c>
      <c r="BZ354" s="9">
        <v>113.2</v>
      </c>
      <c r="CA354" s="9">
        <v>113.5</v>
      </c>
      <c r="CB354" s="9">
        <v>113.2</v>
      </c>
      <c r="CC354" s="9">
        <v>114.4</v>
      </c>
      <c r="CD354" s="9">
        <v>115.5</v>
      </c>
      <c r="CE354" s="9">
        <v>118.4</v>
      </c>
      <c r="CF354" s="9">
        <v>118.2</v>
      </c>
      <c r="CG354" s="9">
        <v>117.5</v>
      </c>
      <c r="CH354" s="9">
        <v>117.4</v>
      </c>
      <c r="CI354" s="9">
        <v>118.5</v>
      </c>
      <c r="CJ354" s="9">
        <v>120.5</v>
      </c>
      <c r="CK354" s="9">
        <v>120.5</v>
      </c>
      <c r="CL354" s="9">
        <v>120.2</v>
      </c>
      <c r="CM354" s="9">
        <v>115.5</v>
      </c>
      <c r="CN354" s="9">
        <v>116.3</v>
      </c>
      <c r="CO354" s="9">
        <v>116</v>
      </c>
      <c r="CP354" s="9">
        <v>116.1</v>
      </c>
      <c r="CQ354" s="9">
        <v>116.1</v>
      </c>
      <c r="CR354" s="9">
        <v>118.5</v>
      </c>
      <c r="CS354" s="9">
        <v>112.6</v>
      </c>
      <c r="CT354" s="9">
        <v>109.4</v>
      </c>
      <c r="CU354" s="9">
        <v>109.7</v>
      </c>
      <c r="CV354" s="9">
        <v>110.3</v>
      </c>
      <c r="CW354" s="9">
        <v>110.2</v>
      </c>
      <c r="CX354" s="9">
        <v>108.6</v>
      </c>
      <c r="CY354" s="9">
        <v>106.2</v>
      </c>
      <c r="CZ354" s="9">
        <v>107.3</v>
      </c>
      <c r="DA354" s="9">
        <v>105.9</v>
      </c>
      <c r="DB354" s="9">
        <v>106.1</v>
      </c>
      <c r="DC354" s="9">
        <v>107.1</v>
      </c>
      <c r="DD354" s="9">
        <v>105.9</v>
      </c>
      <c r="DE354" s="9">
        <v>107.9</v>
      </c>
      <c r="DF354" s="9">
        <v>107.6</v>
      </c>
      <c r="DG354" s="9">
        <v>112</v>
      </c>
      <c r="DH354" s="9">
        <v>112.3</v>
      </c>
      <c r="DI354" s="9">
        <v>113.8</v>
      </c>
      <c r="DJ354" s="9">
        <v>114</v>
      </c>
      <c r="DK354" s="9">
        <v>115</v>
      </c>
      <c r="DL354" s="9">
        <v>118.1</v>
      </c>
      <c r="DM354" s="9">
        <v>118.3</v>
      </c>
      <c r="DN354" s="9">
        <v>124.3</v>
      </c>
      <c r="DO354" s="9">
        <v>125.4</v>
      </c>
      <c r="DP354" s="9">
        <v>125.3</v>
      </c>
      <c r="DQ354" s="9">
        <v>122.2</v>
      </c>
      <c r="DR354" s="9">
        <v>124.8</v>
      </c>
      <c r="DS354" s="9">
        <v>125</v>
      </c>
      <c r="DT354" s="9">
        <v>127.5</v>
      </c>
      <c r="DU354" s="9">
        <v>129.69999999999999</v>
      </c>
      <c r="DV354" s="9">
        <v>132.69999999999999</v>
      </c>
      <c r="DW354" s="9">
        <v>131.1</v>
      </c>
      <c r="DX354" s="9">
        <v>129.4</v>
      </c>
      <c r="DY354" s="9">
        <v>127.8</v>
      </c>
      <c r="DZ354" s="9">
        <v>129</v>
      </c>
      <c r="EA354" s="9">
        <v>131.5</v>
      </c>
      <c r="EB354" s="9">
        <v>133.9</v>
      </c>
      <c r="EC354" s="9">
        <v>134.30000000000001</v>
      </c>
      <c r="ED354" s="9">
        <v>135.19999999999999</v>
      </c>
      <c r="EE354" s="9">
        <v>131.4</v>
      </c>
      <c r="EF354" s="10">
        <v>130.1</v>
      </c>
      <c r="EG354" s="10">
        <v>129.9</v>
      </c>
      <c r="EH354" s="10">
        <v>131.1</v>
      </c>
      <c r="EI354" s="10">
        <v>129.4</v>
      </c>
      <c r="EJ354" s="69">
        <v>129.6</v>
      </c>
      <c r="EK354" s="69">
        <v>130.4</v>
      </c>
      <c r="EL354" s="70">
        <v>129.9</v>
      </c>
      <c r="EM354" s="70">
        <v>130.69999999999999</v>
      </c>
      <c r="EN354" s="70">
        <v>132.4</v>
      </c>
    </row>
    <row r="355" spans="1:144" x14ac:dyDescent="0.25">
      <c r="A355" s="2" t="s">
        <v>730</v>
      </c>
      <c r="B355" s="2" t="s">
        <v>731</v>
      </c>
      <c r="C355" s="5">
        <v>0.67622000000000004</v>
      </c>
      <c r="D355" s="9">
        <v>108</v>
      </c>
      <c r="E355" s="9">
        <v>107.5</v>
      </c>
      <c r="F355" s="9">
        <v>108.8</v>
      </c>
      <c r="G355" s="9">
        <v>109.1</v>
      </c>
      <c r="H355" s="9">
        <v>108.6</v>
      </c>
      <c r="I355" s="9">
        <v>109.1</v>
      </c>
      <c r="J355" s="9">
        <v>111.5</v>
      </c>
      <c r="K355" s="9">
        <v>109.8</v>
      </c>
      <c r="L355" s="9">
        <v>111.4</v>
      </c>
      <c r="M355" s="9">
        <v>113.3</v>
      </c>
      <c r="N355" s="9">
        <v>113.2</v>
      </c>
      <c r="O355" s="9">
        <v>115.1</v>
      </c>
      <c r="P355" s="9">
        <v>118</v>
      </c>
      <c r="Q355" s="9">
        <v>117.4</v>
      </c>
      <c r="R355" s="9">
        <v>113.8</v>
      </c>
      <c r="S355" s="9">
        <v>115.9</v>
      </c>
      <c r="T355" s="9">
        <v>117.8</v>
      </c>
      <c r="U355" s="9">
        <v>120.1</v>
      </c>
      <c r="V355" s="9">
        <v>120</v>
      </c>
      <c r="W355" s="9">
        <v>118.1</v>
      </c>
      <c r="X355" s="9">
        <v>119.8</v>
      </c>
      <c r="Y355" s="9">
        <v>122.3</v>
      </c>
      <c r="Z355" s="9">
        <v>120.4</v>
      </c>
      <c r="AA355" s="9">
        <v>120.6</v>
      </c>
      <c r="AB355" s="9">
        <v>122.2</v>
      </c>
      <c r="AC355" s="9">
        <v>123.2</v>
      </c>
      <c r="AD355" s="9">
        <v>124.5</v>
      </c>
      <c r="AE355" s="9">
        <v>124.7</v>
      </c>
      <c r="AF355" s="9">
        <v>122.4</v>
      </c>
      <c r="AG355" s="9">
        <v>125.5</v>
      </c>
      <c r="AH355" s="9">
        <v>124.3</v>
      </c>
      <c r="AI355" s="9">
        <v>126.6</v>
      </c>
      <c r="AJ355" s="9">
        <v>127.2</v>
      </c>
      <c r="AK355" s="9">
        <v>131.19999999999999</v>
      </c>
      <c r="AL355" s="9">
        <v>131.4</v>
      </c>
      <c r="AM355" s="9">
        <v>131</v>
      </c>
      <c r="AN355" s="9">
        <v>134.5</v>
      </c>
      <c r="AO355" s="9">
        <v>130.69999999999999</v>
      </c>
      <c r="AP355" s="9">
        <v>133.30000000000001</v>
      </c>
      <c r="AQ355" s="9">
        <v>134.69999999999999</v>
      </c>
      <c r="AR355" s="9">
        <v>135.69999999999999</v>
      </c>
      <c r="AS355" s="9">
        <v>137</v>
      </c>
      <c r="AT355" s="9">
        <v>136.69999999999999</v>
      </c>
      <c r="AU355" s="9">
        <v>137.1</v>
      </c>
      <c r="AV355" s="9">
        <v>138.6</v>
      </c>
      <c r="AW355" s="9">
        <v>138.69999999999999</v>
      </c>
      <c r="AX355" s="9">
        <v>138.4</v>
      </c>
      <c r="AY355" s="9">
        <v>138.30000000000001</v>
      </c>
      <c r="AZ355" s="9">
        <v>139.30000000000001</v>
      </c>
      <c r="BA355" s="9">
        <v>140</v>
      </c>
      <c r="BB355" s="9">
        <v>138.1</v>
      </c>
      <c r="BC355" s="9">
        <v>141.19999999999999</v>
      </c>
      <c r="BD355" s="9">
        <v>139.19999999999999</v>
      </c>
      <c r="BE355" s="9">
        <v>141.4</v>
      </c>
      <c r="BF355" s="9">
        <v>141.19999999999999</v>
      </c>
      <c r="BG355" s="9">
        <v>140.30000000000001</v>
      </c>
      <c r="BH355" s="9">
        <v>141.9</v>
      </c>
      <c r="BI355" s="9">
        <v>143.5</v>
      </c>
      <c r="BJ355" s="9">
        <v>143.1</v>
      </c>
      <c r="BK355" s="9">
        <v>143.5</v>
      </c>
      <c r="BL355" s="9">
        <v>142.69999999999999</v>
      </c>
      <c r="BM355" s="9">
        <v>142.80000000000001</v>
      </c>
      <c r="BN355" s="9">
        <v>144.4</v>
      </c>
      <c r="BO355" s="9">
        <v>142.80000000000001</v>
      </c>
      <c r="BP355" s="9">
        <v>143.80000000000001</v>
      </c>
      <c r="BQ355" s="9">
        <v>145.1</v>
      </c>
      <c r="BR355" s="9">
        <v>143</v>
      </c>
      <c r="BS355" s="9">
        <v>142.69999999999999</v>
      </c>
      <c r="BT355" s="9">
        <v>143.5</v>
      </c>
      <c r="BU355" s="9">
        <v>144</v>
      </c>
      <c r="BV355" s="9">
        <v>144.5</v>
      </c>
      <c r="BW355" s="9">
        <v>144.5</v>
      </c>
      <c r="BX355" s="9">
        <v>143.80000000000001</v>
      </c>
      <c r="BY355" s="9">
        <v>146.30000000000001</v>
      </c>
      <c r="BZ355" s="9">
        <v>147</v>
      </c>
      <c r="CA355" s="9">
        <v>147.5</v>
      </c>
      <c r="CB355" s="9">
        <v>148.69999999999999</v>
      </c>
      <c r="CC355" s="9">
        <v>148.19999999999999</v>
      </c>
      <c r="CD355" s="9">
        <v>146.69999999999999</v>
      </c>
      <c r="CE355" s="9">
        <v>146.5</v>
      </c>
      <c r="CF355" s="9">
        <v>146.6</v>
      </c>
      <c r="CG355" s="9">
        <v>145.4</v>
      </c>
      <c r="CH355" s="9">
        <v>146</v>
      </c>
      <c r="CI355" s="9">
        <v>146.1</v>
      </c>
      <c r="CJ355" s="9">
        <v>150.1</v>
      </c>
      <c r="CK355" s="9">
        <v>148.5</v>
      </c>
      <c r="CL355" s="9">
        <v>148</v>
      </c>
      <c r="CM355" s="9">
        <v>148.5</v>
      </c>
      <c r="CN355" s="9">
        <v>149.19999999999999</v>
      </c>
      <c r="CO355" s="9">
        <v>149.9</v>
      </c>
      <c r="CP355" s="9">
        <v>152.1</v>
      </c>
      <c r="CQ355" s="9">
        <v>151.69999999999999</v>
      </c>
      <c r="CR355" s="9">
        <v>151.19999999999999</v>
      </c>
      <c r="CS355" s="9">
        <v>152</v>
      </c>
      <c r="CT355" s="9">
        <v>152.30000000000001</v>
      </c>
      <c r="CU355" s="9">
        <v>153.5</v>
      </c>
      <c r="CV355" s="9">
        <v>150.80000000000001</v>
      </c>
      <c r="CW355" s="9">
        <v>151.5</v>
      </c>
      <c r="CX355" s="9">
        <v>150.80000000000001</v>
      </c>
      <c r="CY355" s="9">
        <v>152.69999999999999</v>
      </c>
      <c r="CZ355" s="9">
        <v>152.69999999999999</v>
      </c>
      <c r="DA355" s="9">
        <v>154.19999999999999</v>
      </c>
      <c r="DB355" s="9">
        <v>155.9</v>
      </c>
      <c r="DC355" s="9">
        <v>157.30000000000001</v>
      </c>
      <c r="DD355" s="9">
        <v>155.5</v>
      </c>
      <c r="DE355" s="9">
        <v>155.6</v>
      </c>
      <c r="DF355" s="9">
        <v>155.1</v>
      </c>
      <c r="DG355" s="9">
        <v>153.69999999999999</v>
      </c>
      <c r="DH355" s="9">
        <v>153.80000000000001</v>
      </c>
      <c r="DI355" s="9">
        <v>155.19999999999999</v>
      </c>
      <c r="DJ355" s="9">
        <v>153.6</v>
      </c>
      <c r="DK355" s="9">
        <v>156.1</v>
      </c>
      <c r="DL355" s="9">
        <v>156.5</v>
      </c>
      <c r="DM355" s="9">
        <v>154.80000000000001</v>
      </c>
      <c r="DN355" s="9">
        <v>157</v>
      </c>
      <c r="DO355" s="9">
        <v>158.4</v>
      </c>
      <c r="DP355" s="9">
        <v>162.6</v>
      </c>
      <c r="DQ355" s="9">
        <v>162.6</v>
      </c>
      <c r="DR355" s="9">
        <v>160.5</v>
      </c>
      <c r="DS355" s="9">
        <v>162.69999999999999</v>
      </c>
      <c r="DT355" s="9">
        <v>167.6</v>
      </c>
      <c r="DU355" s="9">
        <v>167.7</v>
      </c>
      <c r="DV355" s="9">
        <v>166.8</v>
      </c>
      <c r="DW355" s="9">
        <v>166.5</v>
      </c>
      <c r="DX355" s="9">
        <v>167.6</v>
      </c>
      <c r="DY355" s="9">
        <v>168.2</v>
      </c>
      <c r="DZ355" s="9">
        <v>172.4</v>
      </c>
      <c r="EA355" s="9">
        <v>174.5</v>
      </c>
      <c r="EB355" s="9">
        <v>177.7</v>
      </c>
      <c r="EC355" s="9">
        <v>180.7</v>
      </c>
      <c r="ED355" s="9">
        <v>180.4</v>
      </c>
      <c r="EE355" s="9">
        <v>179.8</v>
      </c>
      <c r="EF355" s="10">
        <v>178.4</v>
      </c>
      <c r="EG355" s="10">
        <v>176.6</v>
      </c>
      <c r="EH355" s="10">
        <v>179.3</v>
      </c>
      <c r="EI355" s="10">
        <v>180.4</v>
      </c>
      <c r="EJ355" s="69">
        <v>183</v>
      </c>
      <c r="EK355" s="69">
        <v>182.6</v>
      </c>
      <c r="EL355" s="70">
        <v>183.9</v>
      </c>
      <c r="EM355" s="70">
        <v>183.9</v>
      </c>
      <c r="EN355" s="70">
        <v>185.4</v>
      </c>
    </row>
    <row r="356" spans="1:144" x14ac:dyDescent="0.25">
      <c r="A356" s="2" t="s">
        <v>732</v>
      </c>
      <c r="B356" s="2" t="s">
        <v>733</v>
      </c>
      <c r="C356" s="5">
        <v>0.67622000000000004</v>
      </c>
      <c r="D356" s="9">
        <v>108</v>
      </c>
      <c r="E356" s="9">
        <v>107.5</v>
      </c>
      <c r="F356" s="9">
        <v>108.8</v>
      </c>
      <c r="G356" s="9">
        <v>109.1</v>
      </c>
      <c r="H356" s="9">
        <v>108.6</v>
      </c>
      <c r="I356" s="9">
        <v>109.1</v>
      </c>
      <c r="J356" s="9">
        <v>111.5</v>
      </c>
      <c r="K356" s="9">
        <v>109.8</v>
      </c>
      <c r="L356" s="9">
        <v>111.4</v>
      </c>
      <c r="M356" s="9">
        <v>113.3</v>
      </c>
      <c r="N356" s="9">
        <v>113.2</v>
      </c>
      <c r="O356" s="9">
        <v>115.1</v>
      </c>
      <c r="P356" s="9">
        <v>118</v>
      </c>
      <c r="Q356" s="9">
        <v>117.4</v>
      </c>
      <c r="R356" s="9">
        <v>113.8</v>
      </c>
      <c r="S356" s="9">
        <v>115.9</v>
      </c>
      <c r="T356" s="9">
        <v>117.8</v>
      </c>
      <c r="U356" s="9">
        <v>120.1</v>
      </c>
      <c r="V356" s="9">
        <v>120</v>
      </c>
      <c r="W356" s="9">
        <v>118.1</v>
      </c>
      <c r="X356" s="9">
        <v>119.8</v>
      </c>
      <c r="Y356" s="9">
        <v>122.3</v>
      </c>
      <c r="Z356" s="9">
        <v>120.4</v>
      </c>
      <c r="AA356" s="9">
        <v>120.6</v>
      </c>
      <c r="AB356" s="9">
        <v>122.2</v>
      </c>
      <c r="AC356" s="9">
        <v>123.2</v>
      </c>
      <c r="AD356" s="9">
        <v>124.5</v>
      </c>
      <c r="AE356" s="9">
        <v>124.7</v>
      </c>
      <c r="AF356" s="9">
        <v>122.4</v>
      </c>
      <c r="AG356" s="9">
        <v>125.5</v>
      </c>
      <c r="AH356" s="9">
        <v>124.3</v>
      </c>
      <c r="AI356" s="9">
        <v>126.6</v>
      </c>
      <c r="AJ356" s="9">
        <v>127.2</v>
      </c>
      <c r="AK356" s="9">
        <v>131.19999999999999</v>
      </c>
      <c r="AL356" s="9">
        <v>131.4</v>
      </c>
      <c r="AM356" s="9">
        <v>131</v>
      </c>
      <c r="AN356" s="9">
        <v>134.5</v>
      </c>
      <c r="AO356" s="9">
        <v>130.69999999999999</v>
      </c>
      <c r="AP356" s="9">
        <v>133.30000000000001</v>
      </c>
      <c r="AQ356" s="9">
        <v>134.69999999999999</v>
      </c>
      <c r="AR356" s="9">
        <v>135.69999999999999</v>
      </c>
      <c r="AS356" s="9">
        <v>137</v>
      </c>
      <c r="AT356" s="9">
        <v>136.69999999999999</v>
      </c>
      <c r="AU356" s="9">
        <v>137.1</v>
      </c>
      <c r="AV356" s="9">
        <v>138.6</v>
      </c>
      <c r="AW356" s="9">
        <v>138.69999999999999</v>
      </c>
      <c r="AX356" s="9">
        <v>138.4</v>
      </c>
      <c r="AY356" s="9">
        <v>138.30000000000001</v>
      </c>
      <c r="AZ356" s="9">
        <v>139.30000000000001</v>
      </c>
      <c r="BA356" s="9">
        <v>140</v>
      </c>
      <c r="BB356" s="9">
        <v>138.1</v>
      </c>
      <c r="BC356" s="9">
        <v>141.19999999999999</v>
      </c>
      <c r="BD356" s="9">
        <v>139.19999999999999</v>
      </c>
      <c r="BE356" s="9">
        <v>141.4</v>
      </c>
      <c r="BF356" s="9">
        <v>141.19999999999999</v>
      </c>
      <c r="BG356" s="9">
        <v>140.30000000000001</v>
      </c>
      <c r="BH356" s="9">
        <v>141.9</v>
      </c>
      <c r="BI356" s="9">
        <v>143.5</v>
      </c>
      <c r="BJ356" s="9">
        <v>143.1</v>
      </c>
      <c r="BK356" s="9">
        <v>143.5</v>
      </c>
      <c r="BL356" s="9">
        <v>142.69999999999999</v>
      </c>
      <c r="BM356" s="9">
        <v>142.80000000000001</v>
      </c>
      <c r="BN356" s="9">
        <v>144.4</v>
      </c>
      <c r="BO356" s="9">
        <v>142.80000000000001</v>
      </c>
      <c r="BP356" s="9">
        <v>143.80000000000001</v>
      </c>
      <c r="BQ356" s="9">
        <v>145.1</v>
      </c>
      <c r="BR356" s="9">
        <v>143</v>
      </c>
      <c r="BS356" s="9">
        <v>142.69999999999999</v>
      </c>
      <c r="BT356" s="9">
        <v>143.5</v>
      </c>
      <c r="BU356" s="9">
        <v>144</v>
      </c>
      <c r="BV356" s="9">
        <v>144.5</v>
      </c>
      <c r="BW356" s="9">
        <v>144.5</v>
      </c>
      <c r="BX356" s="9">
        <v>143.80000000000001</v>
      </c>
      <c r="BY356" s="9">
        <v>146.30000000000001</v>
      </c>
      <c r="BZ356" s="9">
        <v>147</v>
      </c>
      <c r="CA356" s="9">
        <v>147.5</v>
      </c>
      <c r="CB356" s="9">
        <v>148.69999999999999</v>
      </c>
      <c r="CC356" s="9">
        <v>148.19999999999999</v>
      </c>
      <c r="CD356" s="9">
        <v>146.69999999999999</v>
      </c>
      <c r="CE356" s="9">
        <v>146.5</v>
      </c>
      <c r="CF356" s="9">
        <v>146.6</v>
      </c>
      <c r="CG356" s="9">
        <v>145.4</v>
      </c>
      <c r="CH356" s="9">
        <v>146</v>
      </c>
      <c r="CI356" s="9">
        <v>146.1</v>
      </c>
      <c r="CJ356" s="9">
        <v>150.1</v>
      </c>
      <c r="CK356" s="9">
        <v>148.5</v>
      </c>
      <c r="CL356" s="9">
        <v>148</v>
      </c>
      <c r="CM356" s="9">
        <v>148.5</v>
      </c>
      <c r="CN356" s="9">
        <v>149.19999999999999</v>
      </c>
      <c r="CO356" s="9">
        <v>149.9</v>
      </c>
      <c r="CP356" s="9">
        <v>152.1</v>
      </c>
      <c r="CQ356" s="9">
        <v>151.69999999999999</v>
      </c>
      <c r="CR356" s="9">
        <v>151.19999999999999</v>
      </c>
      <c r="CS356" s="9">
        <v>152</v>
      </c>
      <c r="CT356" s="9">
        <v>152.30000000000001</v>
      </c>
      <c r="CU356" s="9">
        <v>153.5</v>
      </c>
      <c r="CV356" s="9">
        <v>150.80000000000001</v>
      </c>
      <c r="CW356" s="9">
        <v>151.5</v>
      </c>
      <c r="CX356" s="9">
        <v>150.80000000000001</v>
      </c>
      <c r="CY356" s="9">
        <v>152.69999999999999</v>
      </c>
      <c r="CZ356" s="9">
        <v>152.69999999999999</v>
      </c>
      <c r="DA356" s="9">
        <v>154.19999999999999</v>
      </c>
      <c r="DB356" s="9">
        <v>155.9</v>
      </c>
      <c r="DC356" s="9">
        <v>157.30000000000001</v>
      </c>
      <c r="DD356" s="9">
        <v>155.5</v>
      </c>
      <c r="DE356" s="9">
        <v>155.6</v>
      </c>
      <c r="DF356" s="9">
        <v>155.1</v>
      </c>
      <c r="DG356" s="9">
        <v>153.69999999999999</v>
      </c>
      <c r="DH356" s="9">
        <v>153.80000000000001</v>
      </c>
      <c r="DI356" s="9">
        <v>155.19999999999999</v>
      </c>
      <c r="DJ356" s="9">
        <v>153.6</v>
      </c>
      <c r="DK356" s="9">
        <v>156.1</v>
      </c>
      <c r="DL356" s="9">
        <v>156.5</v>
      </c>
      <c r="DM356" s="9">
        <v>154.80000000000001</v>
      </c>
      <c r="DN356" s="9">
        <v>157</v>
      </c>
      <c r="DO356" s="9">
        <v>158.4</v>
      </c>
      <c r="DP356" s="9">
        <v>162.6</v>
      </c>
      <c r="DQ356" s="9">
        <v>162.6</v>
      </c>
      <c r="DR356" s="9">
        <v>160.5</v>
      </c>
      <c r="DS356" s="9">
        <v>162.69999999999999</v>
      </c>
      <c r="DT356" s="9">
        <v>167.6</v>
      </c>
      <c r="DU356" s="9">
        <v>167.7</v>
      </c>
      <c r="DV356" s="9">
        <v>166.8</v>
      </c>
      <c r="DW356" s="9">
        <v>166.5</v>
      </c>
      <c r="DX356" s="9">
        <v>167.6</v>
      </c>
      <c r="DY356" s="9">
        <v>168.2</v>
      </c>
      <c r="DZ356" s="9">
        <v>172.4</v>
      </c>
      <c r="EA356" s="9">
        <v>174.5</v>
      </c>
      <c r="EB356" s="9">
        <v>177.7</v>
      </c>
      <c r="EC356" s="9">
        <v>180.7</v>
      </c>
      <c r="ED356" s="9">
        <v>180.4</v>
      </c>
      <c r="EE356" s="9">
        <v>179.8</v>
      </c>
      <c r="EF356" s="10">
        <v>178.4</v>
      </c>
      <c r="EG356" s="10">
        <v>176.6</v>
      </c>
      <c r="EH356" s="10">
        <v>179.3</v>
      </c>
      <c r="EI356" s="10">
        <v>180.4</v>
      </c>
      <c r="EJ356" s="69">
        <v>183</v>
      </c>
      <c r="EK356" s="69">
        <v>182.6</v>
      </c>
      <c r="EL356" s="70">
        <v>183.9</v>
      </c>
      <c r="EM356" s="70">
        <v>183.9</v>
      </c>
      <c r="EN356" s="70">
        <v>185.4</v>
      </c>
    </row>
    <row r="357" spans="1:144" x14ac:dyDescent="0.25">
      <c r="A357" s="2" t="s">
        <v>734</v>
      </c>
      <c r="B357" s="2" t="s">
        <v>735</v>
      </c>
      <c r="C357" s="5">
        <v>3.031E-2</v>
      </c>
      <c r="D357" s="9">
        <v>104</v>
      </c>
      <c r="E357" s="9">
        <v>104.1</v>
      </c>
      <c r="F357" s="9">
        <v>105.4</v>
      </c>
      <c r="G357" s="9">
        <v>105.6</v>
      </c>
      <c r="H357" s="9">
        <v>107.6</v>
      </c>
      <c r="I357" s="9">
        <v>108.4</v>
      </c>
      <c r="J357" s="9">
        <v>111.2</v>
      </c>
      <c r="K357" s="9">
        <v>112.7</v>
      </c>
      <c r="L357" s="9">
        <v>113.8</v>
      </c>
      <c r="M357" s="9">
        <v>113.3</v>
      </c>
      <c r="N357" s="9">
        <v>113.3</v>
      </c>
      <c r="O357" s="9">
        <v>114</v>
      </c>
      <c r="P357" s="9">
        <v>114.5</v>
      </c>
      <c r="Q357" s="9">
        <v>115.7</v>
      </c>
      <c r="R357" s="9">
        <v>115.5</v>
      </c>
      <c r="S357" s="9">
        <v>115.8</v>
      </c>
      <c r="T357" s="9">
        <v>115.1</v>
      </c>
      <c r="U357" s="9">
        <v>119.4</v>
      </c>
      <c r="V357" s="9">
        <v>122.7</v>
      </c>
      <c r="W357" s="9">
        <v>124.6</v>
      </c>
      <c r="X357" s="9">
        <v>125.1</v>
      </c>
      <c r="Y357" s="9">
        <v>126.5</v>
      </c>
      <c r="Z357" s="9">
        <v>128.30000000000001</v>
      </c>
      <c r="AA357" s="9">
        <v>128.6</v>
      </c>
      <c r="AB357" s="9">
        <v>128.5</v>
      </c>
      <c r="AC357" s="9">
        <v>129.5</v>
      </c>
      <c r="AD357" s="9">
        <v>130.30000000000001</v>
      </c>
      <c r="AE357" s="9">
        <v>131.4</v>
      </c>
      <c r="AF357" s="9">
        <v>131.80000000000001</v>
      </c>
      <c r="AG357" s="9">
        <v>132.19999999999999</v>
      </c>
      <c r="AH357" s="9">
        <v>133.69999999999999</v>
      </c>
      <c r="AI357" s="9">
        <v>133.4</v>
      </c>
      <c r="AJ357" s="9">
        <v>134.30000000000001</v>
      </c>
      <c r="AK357" s="9">
        <v>134.80000000000001</v>
      </c>
      <c r="AL357" s="9">
        <v>133.80000000000001</v>
      </c>
      <c r="AM357" s="9">
        <v>134.4</v>
      </c>
      <c r="AN357" s="9">
        <v>134.6</v>
      </c>
      <c r="AO357" s="9">
        <v>134</v>
      </c>
      <c r="AP357" s="9">
        <v>133</v>
      </c>
      <c r="AQ357" s="9">
        <v>133.30000000000001</v>
      </c>
      <c r="AR357" s="9">
        <v>131.9</v>
      </c>
      <c r="AS357" s="9">
        <v>132.30000000000001</v>
      </c>
      <c r="AT357" s="9">
        <v>131.1</v>
      </c>
      <c r="AU357" s="9">
        <v>130.69999999999999</v>
      </c>
      <c r="AV357" s="9">
        <v>130.6</v>
      </c>
      <c r="AW357" s="9">
        <v>129.5</v>
      </c>
      <c r="AX357" s="9">
        <v>129.6</v>
      </c>
      <c r="AY357" s="9">
        <v>130.1</v>
      </c>
      <c r="AZ357" s="9">
        <v>131.19999999999999</v>
      </c>
      <c r="BA357" s="9">
        <v>131.5</v>
      </c>
      <c r="BB357" s="9">
        <v>131.5</v>
      </c>
      <c r="BC357" s="9">
        <v>131.30000000000001</v>
      </c>
      <c r="BD357" s="9">
        <v>130.80000000000001</v>
      </c>
      <c r="BE357" s="9">
        <v>131</v>
      </c>
      <c r="BF357" s="9">
        <v>123.7</v>
      </c>
      <c r="BG357" s="9">
        <v>130.19999999999999</v>
      </c>
      <c r="BH357" s="9">
        <v>130.19999999999999</v>
      </c>
      <c r="BI357" s="9">
        <v>131.5</v>
      </c>
      <c r="BJ357" s="9">
        <v>131.69999999999999</v>
      </c>
      <c r="BK357" s="9">
        <v>131.69999999999999</v>
      </c>
      <c r="BL357" s="9">
        <v>131.4</v>
      </c>
      <c r="BM357" s="9">
        <v>131.6</v>
      </c>
      <c r="BN357" s="9">
        <v>131</v>
      </c>
      <c r="BO357" s="9">
        <v>131.19999999999999</v>
      </c>
      <c r="BP357" s="9">
        <v>129.69999999999999</v>
      </c>
      <c r="BQ357" s="9">
        <v>128.9</v>
      </c>
      <c r="BR357" s="9">
        <v>130.30000000000001</v>
      </c>
      <c r="BS357" s="9">
        <v>132.1</v>
      </c>
      <c r="BT357" s="9">
        <v>133.1</v>
      </c>
      <c r="BU357" s="9">
        <v>134.1</v>
      </c>
      <c r="BV357" s="9">
        <v>134.69999999999999</v>
      </c>
      <c r="BW357" s="9">
        <v>134.80000000000001</v>
      </c>
      <c r="BX357" s="9">
        <v>135.30000000000001</v>
      </c>
      <c r="BY357" s="9">
        <v>136.5</v>
      </c>
      <c r="BZ357" s="9">
        <v>137.1</v>
      </c>
      <c r="CA357" s="9">
        <v>137.6</v>
      </c>
      <c r="CB357" s="9">
        <v>137.9</v>
      </c>
      <c r="CC357" s="9">
        <v>138.1</v>
      </c>
      <c r="CD357" s="9">
        <v>138.69999999999999</v>
      </c>
      <c r="CE357" s="9">
        <v>138.80000000000001</v>
      </c>
      <c r="CF357" s="9">
        <v>139.5</v>
      </c>
      <c r="CG357" s="9">
        <v>139.5</v>
      </c>
      <c r="CH357" s="9">
        <v>139.9</v>
      </c>
      <c r="CI357" s="9">
        <v>139.6</v>
      </c>
      <c r="CJ357" s="9">
        <v>140.30000000000001</v>
      </c>
      <c r="CK357" s="9">
        <v>140.30000000000001</v>
      </c>
      <c r="CL357" s="9">
        <v>140.6</v>
      </c>
      <c r="CM357" s="9">
        <v>140.69999999999999</v>
      </c>
      <c r="CN357" s="9">
        <v>140.80000000000001</v>
      </c>
      <c r="CO357" s="9">
        <v>141.4</v>
      </c>
      <c r="CP357" s="9">
        <v>140.19999999999999</v>
      </c>
      <c r="CQ357" s="9">
        <v>140.6</v>
      </c>
      <c r="CR357" s="9">
        <v>141.1</v>
      </c>
      <c r="CS357" s="9">
        <v>140</v>
      </c>
      <c r="CT357" s="9">
        <v>140.80000000000001</v>
      </c>
      <c r="CU357" s="9">
        <v>140.69999999999999</v>
      </c>
      <c r="CV357" s="9">
        <v>142.1</v>
      </c>
      <c r="CW357" s="9">
        <v>142.9</v>
      </c>
      <c r="CX357" s="9">
        <v>143</v>
      </c>
      <c r="CY357" s="9">
        <v>143</v>
      </c>
      <c r="CZ357" s="9">
        <v>146.1</v>
      </c>
      <c r="DA357" s="9">
        <v>145.4</v>
      </c>
      <c r="DB357" s="9">
        <v>147.19999999999999</v>
      </c>
      <c r="DC357" s="9">
        <v>147.80000000000001</v>
      </c>
      <c r="DD357" s="9">
        <v>146.30000000000001</v>
      </c>
      <c r="DE357" s="9">
        <v>147.4</v>
      </c>
      <c r="DF357" s="9">
        <v>147.6</v>
      </c>
      <c r="DG357" s="9">
        <v>147.5</v>
      </c>
      <c r="DH357" s="9">
        <v>149.9</v>
      </c>
      <c r="DI357" s="9">
        <v>150.5</v>
      </c>
      <c r="DJ357" s="9">
        <v>150.9</v>
      </c>
      <c r="DK357" s="9">
        <v>150.9</v>
      </c>
      <c r="DL357" s="9">
        <v>151.30000000000001</v>
      </c>
      <c r="DM357" s="9">
        <v>152.19999999999999</v>
      </c>
      <c r="DN357" s="9">
        <v>151.9</v>
      </c>
      <c r="DO357" s="9">
        <v>152.30000000000001</v>
      </c>
      <c r="DP357" s="9">
        <v>152.1</v>
      </c>
      <c r="DQ357" s="9">
        <v>153.4</v>
      </c>
      <c r="DR357" s="9">
        <v>152.4</v>
      </c>
      <c r="DS357" s="9">
        <v>152.69999999999999</v>
      </c>
      <c r="DT357" s="9">
        <v>154.4</v>
      </c>
      <c r="DU357" s="9">
        <v>154.80000000000001</v>
      </c>
      <c r="DV357" s="9">
        <v>154.6</v>
      </c>
      <c r="DW357" s="9">
        <v>154.5</v>
      </c>
      <c r="DX357" s="9">
        <v>154.69999999999999</v>
      </c>
      <c r="DY357" s="9">
        <v>154.5</v>
      </c>
      <c r="DZ357" s="9">
        <v>155.6</v>
      </c>
      <c r="EA357" s="9">
        <v>154.9</v>
      </c>
      <c r="EB357" s="9">
        <v>155.9</v>
      </c>
      <c r="EC357" s="9">
        <v>156.30000000000001</v>
      </c>
      <c r="ED357" s="9">
        <v>156.4</v>
      </c>
      <c r="EE357" s="9">
        <v>156.4</v>
      </c>
      <c r="EF357" s="10">
        <v>157.80000000000001</v>
      </c>
      <c r="EG357" s="10">
        <v>156.30000000000001</v>
      </c>
      <c r="EH357" s="10">
        <v>158.69999999999999</v>
      </c>
      <c r="EI357" s="10">
        <v>156.9</v>
      </c>
      <c r="EJ357" s="69">
        <v>157</v>
      </c>
      <c r="EK357" s="69">
        <v>157.5</v>
      </c>
      <c r="EL357" s="70">
        <v>157.9</v>
      </c>
      <c r="EM357" s="70">
        <v>158.19999999999999</v>
      </c>
      <c r="EN357" s="70">
        <v>157.9</v>
      </c>
    </row>
    <row r="358" spans="1:144" x14ac:dyDescent="0.25">
      <c r="A358" s="2" t="s">
        <v>736</v>
      </c>
      <c r="B358" s="2" t="s">
        <v>737</v>
      </c>
      <c r="C358" s="5">
        <v>0.21332999999999999</v>
      </c>
      <c r="D358" s="9">
        <v>105.6</v>
      </c>
      <c r="E358" s="9">
        <v>104.3</v>
      </c>
      <c r="F358" s="9">
        <v>104.3</v>
      </c>
      <c r="G358" s="9">
        <v>106.1</v>
      </c>
      <c r="H358" s="9">
        <v>105.2</v>
      </c>
      <c r="I358" s="9">
        <v>106.8</v>
      </c>
      <c r="J358" s="9">
        <v>107.7</v>
      </c>
      <c r="K358" s="9">
        <v>105.2</v>
      </c>
      <c r="L358" s="9">
        <v>111.8</v>
      </c>
      <c r="M358" s="9">
        <v>112.8</v>
      </c>
      <c r="N358" s="9">
        <v>114.7</v>
      </c>
      <c r="O358" s="9">
        <v>114</v>
      </c>
      <c r="P358" s="9">
        <v>119.7</v>
      </c>
      <c r="Q358" s="9">
        <v>119.4</v>
      </c>
      <c r="R358" s="9">
        <v>116.5</v>
      </c>
      <c r="S358" s="9">
        <v>118.6</v>
      </c>
      <c r="T358" s="9">
        <v>120.3</v>
      </c>
      <c r="U358" s="9">
        <v>121.5</v>
      </c>
      <c r="V358" s="9">
        <v>118.6</v>
      </c>
      <c r="W358" s="9">
        <v>117.4</v>
      </c>
      <c r="X358" s="9">
        <v>124.9</v>
      </c>
      <c r="Y358" s="9">
        <v>124</v>
      </c>
      <c r="Z358" s="9">
        <v>123.1</v>
      </c>
      <c r="AA358" s="9">
        <v>127.2</v>
      </c>
      <c r="AB358" s="9">
        <v>129.1</v>
      </c>
      <c r="AC358" s="9">
        <v>129.30000000000001</v>
      </c>
      <c r="AD358" s="9">
        <v>131.69999999999999</v>
      </c>
      <c r="AE358" s="9">
        <v>127.9</v>
      </c>
      <c r="AF358" s="9">
        <v>126.6</v>
      </c>
      <c r="AG358" s="9">
        <v>132.80000000000001</v>
      </c>
      <c r="AH358" s="9">
        <v>134</v>
      </c>
      <c r="AI358" s="9">
        <v>133.6</v>
      </c>
      <c r="AJ358" s="9">
        <v>133.80000000000001</v>
      </c>
      <c r="AK358" s="9">
        <v>136</v>
      </c>
      <c r="AL358" s="9">
        <v>136.1</v>
      </c>
      <c r="AM358" s="9">
        <v>140.30000000000001</v>
      </c>
      <c r="AN358" s="9">
        <v>139.69999999999999</v>
      </c>
      <c r="AO358" s="9">
        <v>137.6</v>
      </c>
      <c r="AP358" s="9">
        <v>139.6</v>
      </c>
      <c r="AQ358" s="9">
        <v>140.5</v>
      </c>
      <c r="AR358" s="9">
        <v>138.69999999999999</v>
      </c>
      <c r="AS358" s="9">
        <v>142.9</v>
      </c>
      <c r="AT358" s="9">
        <v>144.30000000000001</v>
      </c>
      <c r="AU358" s="9">
        <v>143.1</v>
      </c>
      <c r="AV358" s="9">
        <v>148.4</v>
      </c>
      <c r="AW358" s="9">
        <v>147.69999999999999</v>
      </c>
      <c r="AX358" s="9">
        <v>145.30000000000001</v>
      </c>
      <c r="AY358" s="9">
        <v>145.1</v>
      </c>
      <c r="AZ358" s="9">
        <v>147.9</v>
      </c>
      <c r="BA358" s="9">
        <v>150.69999999999999</v>
      </c>
      <c r="BB358" s="9">
        <v>145.80000000000001</v>
      </c>
      <c r="BC358" s="9">
        <v>151.80000000000001</v>
      </c>
      <c r="BD358" s="9">
        <v>145.4</v>
      </c>
      <c r="BE358" s="9">
        <v>152.30000000000001</v>
      </c>
      <c r="BF358" s="9">
        <v>153.4</v>
      </c>
      <c r="BG358" s="9">
        <v>148.1</v>
      </c>
      <c r="BH358" s="9">
        <v>152.19999999999999</v>
      </c>
      <c r="BI358" s="9">
        <v>150.4</v>
      </c>
      <c r="BJ358" s="9">
        <v>149</v>
      </c>
      <c r="BK358" s="9">
        <v>148.9</v>
      </c>
      <c r="BL358" s="9">
        <v>148</v>
      </c>
      <c r="BM358" s="9">
        <v>148</v>
      </c>
      <c r="BN358" s="9">
        <v>150.80000000000001</v>
      </c>
      <c r="BO358" s="9">
        <v>144.9</v>
      </c>
      <c r="BP358" s="9">
        <v>146.69999999999999</v>
      </c>
      <c r="BQ358" s="9">
        <v>149.69999999999999</v>
      </c>
      <c r="BR358" s="9">
        <v>150.1</v>
      </c>
      <c r="BS358" s="9">
        <v>146.6</v>
      </c>
      <c r="BT358" s="9">
        <v>148.80000000000001</v>
      </c>
      <c r="BU358" s="9">
        <v>147.6</v>
      </c>
      <c r="BV358" s="9">
        <v>150.19999999999999</v>
      </c>
      <c r="BW358" s="9">
        <v>150.9</v>
      </c>
      <c r="BX358" s="9">
        <v>150.9</v>
      </c>
      <c r="BY358" s="9">
        <v>149.80000000000001</v>
      </c>
      <c r="BZ358" s="9">
        <v>151.80000000000001</v>
      </c>
      <c r="CA358" s="9">
        <v>154.5</v>
      </c>
      <c r="CB358" s="9">
        <v>153.9</v>
      </c>
      <c r="CC358" s="9">
        <v>155.9</v>
      </c>
      <c r="CD358" s="9">
        <v>153</v>
      </c>
      <c r="CE358" s="9">
        <v>153.80000000000001</v>
      </c>
      <c r="CF358" s="9">
        <v>154.6</v>
      </c>
      <c r="CG358" s="9">
        <v>149.69999999999999</v>
      </c>
      <c r="CH358" s="9">
        <v>150</v>
      </c>
      <c r="CI358" s="9">
        <v>150.30000000000001</v>
      </c>
      <c r="CJ358" s="9">
        <v>158.6</v>
      </c>
      <c r="CK358" s="9">
        <v>152.69999999999999</v>
      </c>
      <c r="CL358" s="9">
        <v>153.5</v>
      </c>
      <c r="CM358" s="9">
        <v>151.5</v>
      </c>
      <c r="CN358" s="9">
        <v>153.30000000000001</v>
      </c>
      <c r="CO358" s="9">
        <v>153.30000000000001</v>
      </c>
      <c r="CP358" s="9">
        <v>161.1</v>
      </c>
      <c r="CQ358" s="9">
        <v>163.19999999999999</v>
      </c>
      <c r="CR358" s="9">
        <v>160.4</v>
      </c>
      <c r="CS358" s="9">
        <v>162.1</v>
      </c>
      <c r="CT358" s="9">
        <v>164.5</v>
      </c>
      <c r="CU358" s="9">
        <v>164.3</v>
      </c>
      <c r="CV358" s="9">
        <v>154.4</v>
      </c>
      <c r="CW358" s="9">
        <v>159.30000000000001</v>
      </c>
      <c r="CX358" s="9">
        <v>156.4</v>
      </c>
      <c r="CY358" s="9">
        <v>160.80000000000001</v>
      </c>
      <c r="CZ358" s="9">
        <v>161.5</v>
      </c>
      <c r="DA358" s="9">
        <v>160.69999999999999</v>
      </c>
      <c r="DB358" s="9">
        <v>162.5</v>
      </c>
      <c r="DC358" s="9">
        <v>169.7</v>
      </c>
      <c r="DD358" s="9">
        <v>162.80000000000001</v>
      </c>
      <c r="DE358" s="9">
        <v>165.1</v>
      </c>
      <c r="DF358" s="9">
        <v>164.1</v>
      </c>
      <c r="DG358" s="9">
        <v>163.1</v>
      </c>
      <c r="DH358" s="9">
        <v>166.7</v>
      </c>
      <c r="DI358" s="9">
        <v>164.4</v>
      </c>
      <c r="DJ358" s="9">
        <v>161.1</v>
      </c>
      <c r="DK358" s="9">
        <v>166.2</v>
      </c>
      <c r="DL358" s="9">
        <v>166.2</v>
      </c>
      <c r="DM358" s="9">
        <v>164.2</v>
      </c>
      <c r="DN358" s="9">
        <v>166.5</v>
      </c>
      <c r="DO358" s="9">
        <v>172.7</v>
      </c>
      <c r="DP358" s="9">
        <v>179.1</v>
      </c>
      <c r="DQ358" s="9">
        <v>172.8</v>
      </c>
      <c r="DR358" s="9">
        <v>172.8</v>
      </c>
      <c r="DS358" s="9">
        <v>173.7</v>
      </c>
      <c r="DT358" s="9">
        <v>177.1</v>
      </c>
      <c r="DU358" s="9">
        <v>181.4</v>
      </c>
      <c r="DV358" s="9">
        <v>179.7</v>
      </c>
      <c r="DW358" s="9">
        <v>180</v>
      </c>
      <c r="DX358" s="9">
        <v>182.6</v>
      </c>
      <c r="DY358" s="9">
        <v>184.4</v>
      </c>
      <c r="DZ358" s="9">
        <v>189</v>
      </c>
      <c r="EA358" s="9">
        <v>196.9</v>
      </c>
      <c r="EB358" s="9">
        <v>202.6</v>
      </c>
      <c r="EC358" s="9">
        <v>205.3</v>
      </c>
      <c r="ED358" s="9">
        <v>205.3</v>
      </c>
      <c r="EE358" s="9">
        <v>204.6</v>
      </c>
      <c r="EF358" s="10">
        <v>202.7</v>
      </c>
      <c r="EG358" s="10">
        <v>196.6</v>
      </c>
      <c r="EH358" s="10">
        <v>202.7</v>
      </c>
      <c r="EI358" s="10">
        <v>202.7</v>
      </c>
      <c r="EJ358" s="69">
        <v>207.6</v>
      </c>
      <c r="EK358" s="69">
        <v>207.6</v>
      </c>
      <c r="EL358" s="70">
        <v>209.7</v>
      </c>
      <c r="EM358" s="70">
        <v>211.5</v>
      </c>
      <c r="EN358" s="70">
        <v>213.9</v>
      </c>
    </row>
    <row r="359" spans="1:144" x14ac:dyDescent="0.25">
      <c r="A359" s="2" t="s">
        <v>738</v>
      </c>
      <c r="B359" s="2" t="s">
        <v>739</v>
      </c>
      <c r="C359" s="5">
        <v>9.4710000000000003E-2</v>
      </c>
      <c r="D359" s="9">
        <v>108.7</v>
      </c>
      <c r="E359" s="9">
        <v>112.2</v>
      </c>
      <c r="F359" s="9">
        <v>113.5</v>
      </c>
      <c r="G359" s="9">
        <v>110.5</v>
      </c>
      <c r="H359" s="9">
        <v>110.2</v>
      </c>
      <c r="I359" s="9">
        <v>109.5</v>
      </c>
      <c r="J359" s="9">
        <v>113.2</v>
      </c>
      <c r="K359" s="9">
        <v>112.7</v>
      </c>
      <c r="L359" s="9">
        <v>112.3</v>
      </c>
      <c r="M359" s="9">
        <v>107.6</v>
      </c>
      <c r="N359" s="9">
        <v>111.3</v>
      </c>
      <c r="O359" s="9">
        <v>117.7</v>
      </c>
      <c r="P359" s="9">
        <v>114.9</v>
      </c>
      <c r="Q359" s="9">
        <v>115</v>
      </c>
      <c r="R359" s="9">
        <v>111.4</v>
      </c>
      <c r="S359" s="9">
        <v>106.7</v>
      </c>
      <c r="T359" s="9">
        <v>110.2</v>
      </c>
      <c r="U359" s="9">
        <v>116.8</v>
      </c>
      <c r="V359" s="9">
        <v>118.6</v>
      </c>
      <c r="W359" s="9">
        <v>114.1</v>
      </c>
      <c r="X359" s="9">
        <v>110</v>
      </c>
      <c r="Y359" s="9">
        <v>111</v>
      </c>
      <c r="Z359" s="9">
        <v>114.8</v>
      </c>
      <c r="AA359" s="9">
        <v>110.8</v>
      </c>
      <c r="AB359" s="9">
        <v>108.6</v>
      </c>
      <c r="AC359" s="9">
        <v>109.8</v>
      </c>
      <c r="AD359" s="9">
        <v>112</v>
      </c>
      <c r="AE359" s="9">
        <v>113.6</v>
      </c>
      <c r="AF359" s="9">
        <v>102.2</v>
      </c>
      <c r="AG359" s="9">
        <v>105.2</v>
      </c>
      <c r="AH359" s="9">
        <v>104.9</v>
      </c>
      <c r="AI359" s="9">
        <v>109.2</v>
      </c>
      <c r="AJ359" s="9">
        <v>107.9</v>
      </c>
      <c r="AK359" s="9">
        <v>112.4</v>
      </c>
      <c r="AL359" s="9">
        <v>105.6</v>
      </c>
      <c r="AM359" s="9">
        <v>110.7</v>
      </c>
      <c r="AN359" s="9">
        <v>113.6</v>
      </c>
      <c r="AO359" s="9">
        <v>109.2</v>
      </c>
      <c r="AP359" s="9">
        <v>107.5</v>
      </c>
      <c r="AQ359" s="9">
        <v>108.8</v>
      </c>
      <c r="AR359" s="9">
        <v>110.9</v>
      </c>
      <c r="AS359" s="9">
        <v>107.3</v>
      </c>
      <c r="AT359" s="9">
        <v>103.6</v>
      </c>
      <c r="AU359" s="9">
        <v>105</v>
      </c>
      <c r="AV359" s="9">
        <v>104.9</v>
      </c>
      <c r="AW359" s="9">
        <v>105.2</v>
      </c>
      <c r="AX359" s="9">
        <v>105.4</v>
      </c>
      <c r="AY359" s="9">
        <v>105.9</v>
      </c>
      <c r="AZ359" s="9">
        <v>106.7</v>
      </c>
      <c r="BA359" s="9">
        <v>104.8</v>
      </c>
      <c r="BB359" s="9">
        <v>102.7</v>
      </c>
      <c r="BC359" s="9">
        <v>107</v>
      </c>
      <c r="BD359" s="9">
        <v>107.5</v>
      </c>
      <c r="BE359" s="9">
        <v>107.5</v>
      </c>
      <c r="BF359" s="9">
        <v>107.5</v>
      </c>
      <c r="BG359" s="9">
        <v>107</v>
      </c>
      <c r="BH359" s="9">
        <v>107.1</v>
      </c>
      <c r="BI359" s="9">
        <v>109.1</v>
      </c>
      <c r="BJ359" s="9">
        <v>109.3</v>
      </c>
      <c r="BK359" s="9">
        <v>109.9</v>
      </c>
      <c r="BL359" s="9">
        <v>109.2</v>
      </c>
      <c r="BM359" s="9">
        <v>109.9</v>
      </c>
      <c r="BN359" s="9">
        <v>109.2</v>
      </c>
      <c r="BO359" s="9">
        <v>109</v>
      </c>
      <c r="BP359" s="9">
        <v>109.7</v>
      </c>
      <c r="BQ359" s="9">
        <v>113</v>
      </c>
      <c r="BR359" s="9">
        <v>106.8</v>
      </c>
      <c r="BS359" s="9">
        <v>107.9</v>
      </c>
      <c r="BT359" s="9">
        <v>108</v>
      </c>
      <c r="BU359" s="9">
        <v>108.8</v>
      </c>
      <c r="BV359" s="9">
        <v>104.7</v>
      </c>
      <c r="BW359" s="9">
        <v>103.9</v>
      </c>
      <c r="BX359" s="9">
        <v>102.4</v>
      </c>
      <c r="BY359" s="9">
        <v>102.6</v>
      </c>
      <c r="BZ359" s="9">
        <v>102.7</v>
      </c>
      <c r="CA359" s="9">
        <v>102</v>
      </c>
      <c r="CB359" s="9">
        <v>103</v>
      </c>
      <c r="CC359" s="9">
        <v>103.2</v>
      </c>
      <c r="CD359" s="9">
        <v>104</v>
      </c>
      <c r="CE359" s="9">
        <v>102.1</v>
      </c>
      <c r="CF359" s="9">
        <v>101.9</v>
      </c>
      <c r="CG359" s="9">
        <v>101.8</v>
      </c>
      <c r="CH359" s="9">
        <v>103.3</v>
      </c>
      <c r="CI359" s="9">
        <v>102.7</v>
      </c>
      <c r="CJ359" s="9">
        <v>102.8</v>
      </c>
      <c r="CK359" s="9">
        <v>102.9</v>
      </c>
      <c r="CL359" s="9">
        <v>103</v>
      </c>
      <c r="CM359" s="9">
        <v>103</v>
      </c>
      <c r="CN359" s="9">
        <v>103.4</v>
      </c>
      <c r="CO359" s="9">
        <v>103.3</v>
      </c>
      <c r="CP359" s="9">
        <v>103.6</v>
      </c>
      <c r="CQ359" s="9">
        <v>104</v>
      </c>
      <c r="CR359" s="9">
        <v>103.9</v>
      </c>
      <c r="CS359" s="9">
        <v>103.1</v>
      </c>
      <c r="CT359" s="9">
        <v>103.2</v>
      </c>
      <c r="CU359" s="9">
        <v>103.3</v>
      </c>
      <c r="CV359" s="9">
        <v>103.3</v>
      </c>
      <c r="CW359" s="9">
        <v>103.3</v>
      </c>
      <c r="CX359" s="9">
        <v>102.8</v>
      </c>
      <c r="CY359" s="9">
        <v>102.4</v>
      </c>
      <c r="CZ359" s="9">
        <v>103.3</v>
      </c>
      <c r="DA359" s="9">
        <v>103.3</v>
      </c>
      <c r="DB359" s="9">
        <v>108.1</v>
      </c>
      <c r="DC359" s="9">
        <v>93.8</v>
      </c>
      <c r="DD359" s="9">
        <v>95.9</v>
      </c>
      <c r="DE359" s="9">
        <v>97.9</v>
      </c>
      <c r="DF359" s="9">
        <v>100.5</v>
      </c>
      <c r="DG359" s="9">
        <v>102.7</v>
      </c>
      <c r="DH359" s="9">
        <v>102.4</v>
      </c>
      <c r="DI359" s="9">
        <v>102.4</v>
      </c>
      <c r="DJ359" s="9">
        <v>102.5</v>
      </c>
      <c r="DK359" s="9">
        <v>102.5</v>
      </c>
      <c r="DL359" s="9">
        <v>102.7</v>
      </c>
      <c r="DM359" s="9">
        <v>101.6</v>
      </c>
      <c r="DN359" s="9">
        <v>102.1</v>
      </c>
      <c r="DO359" s="9">
        <v>102.6</v>
      </c>
      <c r="DP359" s="9">
        <v>102.7</v>
      </c>
      <c r="DQ359" s="9">
        <v>102.8</v>
      </c>
      <c r="DR359" s="9">
        <v>101.8</v>
      </c>
      <c r="DS359" s="9">
        <v>101.6</v>
      </c>
      <c r="DT359" s="9">
        <v>101</v>
      </c>
      <c r="DU359" s="9">
        <v>101</v>
      </c>
      <c r="DV359" s="9">
        <v>101.9</v>
      </c>
      <c r="DW359" s="9">
        <v>101.9</v>
      </c>
      <c r="DX359" s="9">
        <v>103.7</v>
      </c>
      <c r="DY359" s="9">
        <v>104.3</v>
      </c>
      <c r="DZ359" s="9">
        <v>104.1</v>
      </c>
      <c r="EA359" s="9">
        <v>104.5</v>
      </c>
      <c r="EB359" s="9">
        <v>104.7</v>
      </c>
      <c r="EC359" s="9">
        <v>104.3</v>
      </c>
      <c r="ED359" s="9">
        <v>102.6</v>
      </c>
      <c r="EE359" s="9">
        <v>104.1</v>
      </c>
      <c r="EF359" s="10">
        <v>105.5</v>
      </c>
      <c r="EG359" s="10">
        <v>106</v>
      </c>
      <c r="EH359" s="10">
        <v>106.4</v>
      </c>
      <c r="EI359" s="10">
        <v>107.5</v>
      </c>
      <c r="EJ359" s="69">
        <v>107.9</v>
      </c>
      <c r="EK359" s="69">
        <v>109.2</v>
      </c>
      <c r="EL359" s="70">
        <v>108.9</v>
      </c>
      <c r="EM359" s="70">
        <v>109.6</v>
      </c>
      <c r="EN359" s="70">
        <v>109.5</v>
      </c>
    </row>
    <row r="360" spans="1:144" x14ac:dyDescent="0.25">
      <c r="A360" s="2" t="s">
        <v>740</v>
      </c>
      <c r="B360" s="2" t="s">
        <v>741</v>
      </c>
      <c r="C360" s="5">
        <v>1.6590000000000001E-2</v>
      </c>
      <c r="D360" s="9">
        <v>97</v>
      </c>
      <c r="E360" s="9">
        <v>106.4</v>
      </c>
      <c r="F360" s="9">
        <v>105.7</v>
      </c>
      <c r="G360" s="9">
        <v>111.5</v>
      </c>
      <c r="H360" s="9">
        <v>112.9</v>
      </c>
      <c r="I360" s="9">
        <v>110.3</v>
      </c>
      <c r="J360" s="9">
        <v>107.3</v>
      </c>
      <c r="K360" s="9">
        <v>98</v>
      </c>
      <c r="L360" s="9">
        <v>107.9</v>
      </c>
      <c r="M360" s="9">
        <v>109</v>
      </c>
      <c r="N360" s="9">
        <v>101.1</v>
      </c>
      <c r="O360" s="9">
        <v>111.7</v>
      </c>
      <c r="P360" s="9">
        <v>108.9</v>
      </c>
      <c r="Q360" s="9">
        <v>125</v>
      </c>
      <c r="R360" s="9">
        <v>124.8</v>
      </c>
      <c r="S360" s="9">
        <v>123.7</v>
      </c>
      <c r="T360" s="9">
        <v>130.19999999999999</v>
      </c>
      <c r="U360" s="9">
        <v>128.5</v>
      </c>
      <c r="V360" s="9">
        <v>133</v>
      </c>
      <c r="W360" s="9">
        <v>130.19999999999999</v>
      </c>
      <c r="X360" s="9">
        <v>128</v>
      </c>
      <c r="Y360" s="9">
        <v>125.8</v>
      </c>
      <c r="Z360" s="9">
        <v>121.7</v>
      </c>
      <c r="AA360" s="9">
        <v>120.1</v>
      </c>
      <c r="AB360" s="9">
        <v>131</v>
      </c>
      <c r="AC360" s="9">
        <v>128.19999999999999</v>
      </c>
      <c r="AD360" s="9">
        <v>113.7</v>
      </c>
      <c r="AE360" s="9">
        <v>128.4</v>
      </c>
      <c r="AF360" s="9">
        <v>115.8</v>
      </c>
      <c r="AG360" s="9">
        <v>107.1</v>
      </c>
      <c r="AH360" s="9">
        <v>123.1</v>
      </c>
      <c r="AI360" s="9">
        <v>123.8</v>
      </c>
      <c r="AJ360" s="9">
        <v>117</v>
      </c>
      <c r="AK360" s="9">
        <v>120.4</v>
      </c>
      <c r="AL360" s="9">
        <v>117.4</v>
      </c>
      <c r="AM360" s="9">
        <v>115.8</v>
      </c>
      <c r="AN360" s="9">
        <v>133.19999999999999</v>
      </c>
      <c r="AO360" s="9">
        <v>127.8</v>
      </c>
      <c r="AP360" s="9">
        <v>140</v>
      </c>
      <c r="AQ360" s="9">
        <v>123.8</v>
      </c>
      <c r="AR360" s="9">
        <v>136.6</v>
      </c>
      <c r="AS360" s="9">
        <v>136.1</v>
      </c>
      <c r="AT360" s="9">
        <v>135.1</v>
      </c>
      <c r="AU360" s="9">
        <v>141.80000000000001</v>
      </c>
      <c r="AV360" s="9">
        <v>129.9</v>
      </c>
      <c r="AW360" s="9">
        <v>132.19999999999999</v>
      </c>
      <c r="AX360" s="9">
        <v>129.6</v>
      </c>
      <c r="AY360" s="9">
        <v>139.9</v>
      </c>
      <c r="AZ360" s="9">
        <v>125.6</v>
      </c>
      <c r="BA360" s="9">
        <v>126.6</v>
      </c>
      <c r="BB360" s="9">
        <v>129.80000000000001</v>
      </c>
      <c r="BC360" s="9">
        <v>131.9</v>
      </c>
      <c r="BD360" s="9">
        <v>134.4</v>
      </c>
      <c r="BE360" s="9">
        <v>135.19999999999999</v>
      </c>
      <c r="BF360" s="9">
        <v>130.80000000000001</v>
      </c>
      <c r="BG360" s="9">
        <v>128.69999999999999</v>
      </c>
      <c r="BH360" s="9">
        <v>127.5</v>
      </c>
      <c r="BI360" s="9">
        <v>121.6</v>
      </c>
      <c r="BJ360" s="9">
        <v>121</v>
      </c>
      <c r="BK360" s="9">
        <v>120.6</v>
      </c>
      <c r="BL360" s="9">
        <v>119.8</v>
      </c>
      <c r="BM360" s="9">
        <v>118.9</v>
      </c>
      <c r="BN360" s="9">
        <v>123.1</v>
      </c>
      <c r="BO360" s="9">
        <v>125</v>
      </c>
      <c r="BP360" s="9">
        <v>126.5</v>
      </c>
      <c r="BQ360" s="9">
        <v>128.1</v>
      </c>
      <c r="BR360" s="9">
        <v>131.19999999999999</v>
      </c>
      <c r="BS360" s="9">
        <v>128.19999999999999</v>
      </c>
      <c r="BT360" s="9">
        <v>124.6</v>
      </c>
      <c r="BU360" s="9">
        <v>128.4</v>
      </c>
      <c r="BV360" s="9">
        <v>127.1</v>
      </c>
      <c r="BW360" s="9">
        <v>126.9</v>
      </c>
      <c r="BX360" s="9">
        <v>125.6</v>
      </c>
      <c r="BY360" s="9">
        <v>128</v>
      </c>
      <c r="BZ360" s="9">
        <v>126.1</v>
      </c>
      <c r="CA360" s="9">
        <v>125.9</v>
      </c>
      <c r="CB360" s="9">
        <v>125.9</v>
      </c>
      <c r="CC360" s="9">
        <v>124.6</v>
      </c>
      <c r="CD360" s="9">
        <v>124.8</v>
      </c>
      <c r="CE360" s="9">
        <v>126.2</v>
      </c>
      <c r="CF360" s="9">
        <v>120.2</v>
      </c>
      <c r="CG360" s="9">
        <v>125.1</v>
      </c>
      <c r="CH360" s="9">
        <v>131.1</v>
      </c>
      <c r="CI360" s="9">
        <v>132.4</v>
      </c>
      <c r="CJ360" s="9">
        <v>135.1</v>
      </c>
      <c r="CK360" s="9">
        <v>143.1</v>
      </c>
      <c r="CL360" s="9">
        <v>137.6</v>
      </c>
      <c r="CM360" s="9">
        <v>137.6</v>
      </c>
      <c r="CN360" s="9">
        <v>136.19999999999999</v>
      </c>
      <c r="CO360" s="9">
        <v>137.1</v>
      </c>
      <c r="CP360" s="9">
        <v>138.6</v>
      </c>
      <c r="CQ360" s="9">
        <v>145.6</v>
      </c>
      <c r="CR360" s="9">
        <v>150.9</v>
      </c>
      <c r="CS360" s="9">
        <v>146.69999999999999</v>
      </c>
      <c r="CT360" s="9">
        <v>146.6</v>
      </c>
      <c r="CU360" s="9">
        <v>146.5</v>
      </c>
      <c r="CV360" s="9">
        <v>146.6</v>
      </c>
      <c r="CW360" s="9">
        <v>141.80000000000001</v>
      </c>
      <c r="CX360" s="9">
        <v>146.4</v>
      </c>
      <c r="CY360" s="9">
        <v>147.6</v>
      </c>
      <c r="CZ360" s="9">
        <v>147.5</v>
      </c>
      <c r="DA360" s="9">
        <v>144.5</v>
      </c>
      <c r="DB360" s="9">
        <v>147.5</v>
      </c>
      <c r="DC360" s="9">
        <v>148.5</v>
      </c>
      <c r="DD360" s="9">
        <v>150.6</v>
      </c>
      <c r="DE360" s="9">
        <v>145.5</v>
      </c>
      <c r="DF360" s="9">
        <v>148.30000000000001</v>
      </c>
      <c r="DG360" s="9">
        <v>147.6</v>
      </c>
      <c r="DH360" s="9">
        <v>147.6</v>
      </c>
      <c r="DI360" s="9">
        <v>147.6</v>
      </c>
      <c r="DJ360" s="9">
        <v>150.30000000000001</v>
      </c>
      <c r="DK360" s="9">
        <v>150.80000000000001</v>
      </c>
      <c r="DL360" s="9">
        <v>152.69999999999999</v>
      </c>
      <c r="DM360" s="9">
        <v>151.9</v>
      </c>
      <c r="DN360" s="9">
        <v>151.80000000000001</v>
      </c>
      <c r="DO360" s="9">
        <v>153.5</v>
      </c>
      <c r="DP360" s="9">
        <v>154</v>
      </c>
      <c r="DQ360" s="9">
        <v>155.19999999999999</v>
      </c>
      <c r="DR360" s="9">
        <v>153.9</v>
      </c>
      <c r="DS360" s="9">
        <v>160.19999999999999</v>
      </c>
      <c r="DT360" s="9">
        <v>160</v>
      </c>
      <c r="DU360" s="9">
        <v>162.4</v>
      </c>
      <c r="DV360" s="9">
        <v>163.19999999999999</v>
      </c>
      <c r="DW360" s="9">
        <v>163.4</v>
      </c>
      <c r="DX360" s="9">
        <v>162.1</v>
      </c>
      <c r="DY360" s="9">
        <v>161.69999999999999</v>
      </c>
      <c r="DZ360" s="9">
        <v>161.69999999999999</v>
      </c>
      <c r="EA360" s="9">
        <v>163.1</v>
      </c>
      <c r="EB360" s="9">
        <v>162.4</v>
      </c>
      <c r="EC360" s="9">
        <v>160.1</v>
      </c>
      <c r="ED360" s="9">
        <v>159.19999999999999</v>
      </c>
      <c r="EE360" s="9">
        <v>158.9</v>
      </c>
      <c r="EF360" s="10">
        <v>159.19999999999999</v>
      </c>
      <c r="EG360" s="10">
        <v>159.9</v>
      </c>
      <c r="EH360" s="10">
        <v>158.30000000000001</v>
      </c>
      <c r="EI360" s="10">
        <v>157.9</v>
      </c>
      <c r="EJ360" s="69">
        <v>151.30000000000001</v>
      </c>
      <c r="EK360" s="69">
        <v>153.69999999999999</v>
      </c>
      <c r="EL360" s="70">
        <v>152.5</v>
      </c>
      <c r="EM360" s="70">
        <v>152.5</v>
      </c>
      <c r="EN360" s="70">
        <v>154.69999999999999</v>
      </c>
    </row>
    <row r="361" spans="1:144" x14ac:dyDescent="0.25">
      <c r="A361" s="2" t="s">
        <v>742</v>
      </c>
      <c r="B361" s="2" t="s">
        <v>743</v>
      </c>
      <c r="C361" s="5">
        <v>0.29985000000000001</v>
      </c>
      <c r="D361" s="9">
        <v>111.8</v>
      </c>
      <c r="E361" s="9">
        <v>110.5</v>
      </c>
      <c r="F361" s="9">
        <v>112.5</v>
      </c>
      <c r="G361" s="9">
        <v>111.6</v>
      </c>
      <c r="H361" s="9">
        <v>111.6</v>
      </c>
      <c r="I361" s="9">
        <v>111.5</v>
      </c>
      <c r="J361" s="9">
        <v>114.7</v>
      </c>
      <c r="K361" s="9">
        <v>113.7</v>
      </c>
      <c r="L361" s="9">
        <v>111.5</v>
      </c>
      <c r="M361" s="9">
        <v>118</v>
      </c>
      <c r="N361" s="9">
        <v>114.4</v>
      </c>
      <c r="O361" s="9">
        <v>116.2</v>
      </c>
      <c r="P361" s="9">
        <v>119.9</v>
      </c>
      <c r="Q361" s="9">
        <v>117.5</v>
      </c>
      <c r="R361" s="9">
        <v>113.3</v>
      </c>
      <c r="S361" s="9">
        <v>118.3</v>
      </c>
      <c r="T361" s="9">
        <v>119.1</v>
      </c>
      <c r="U361" s="9">
        <v>121.7</v>
      </c>
      <c r="V361" s="9">
        <v>122.2</v>
      </c>
      <c r="W361" s="9">
        <v>120.1</v>
      </c>
      <c r="X361" s="9">
        <v>120.3</v>
      </c>
      <c r="Y361" s="9">
        <v>125.8</v>
      </c>
      <c r="Z361" s="9">
        <v>121.3</v>
      </c>
      <c r="AA361" s="9">
        <v>120.6</v>
      </c>
      <c r="AB361" s="9">
        <v>122.6</v>
      </c>
      <c r="AC361" s="9">
        <v>124.6</v>
      </c>
      <c r="AD361" s="9">
        <v>125.6</v>
      </c>
      <c r="AE361" s="9">
        <v>127.5</v>
      </c>
      <c r="AF361" s="9">
        <v>127.2</v>
      </c>
      <c r="AG361" s="9">
        <v>128.5</v>
      </c>
      <c r="AH361" s="9">
        <v>124.7</v>
      </c>
      <c r="AI361" s="9">
        <v>129.19999999999999</v>
      </c>
      <c r="AJ361" s="9">
        <v>130</v>
      </c>
      <c r="AK361" s="9">
        <v>136.5</v>
      </c>
      <c r="AL361" s="9">
        <v>139.1</v>
      </c>
      <c r="AM361" s="9">
        <v>133.5</v>
      </c>
      <c r="AN361" s="9">
        <v>140.1</v>
      </c>
      <c r="AO361" s="9">
        <v>134.4</v>
      </c>
      <c r="AP361" s="9">
        <v>139.5</v>
      </c>
      <c r="AQ361" s="9">
        <v>142.6</v>
      </c>
      <c r="AR361" s="9">
        <v>144.5</v>
      </c>
      <c r="AS361" s="9">
        <v>146.30000000000001</v>
      </c>
      <c r="AT361" s="9">
        <v>145.69999999999999</v>
      </c>
      <c r="AU361" s="9">
        <v>146.30000000000001</v>
      </c>
      <c r="AV361" s="9">
        <v>147.4</v>
      </c>
      <c r="AW361" s="9">
        <v>147.9</v>
      </c>
      <c r="AX361" s="9">
        <v>148.30000000000001</v>
      </c>
      <c r="AY361" s="9">
        <v>147.9</v>
      </c>
      <c r="AZ361" s="9">
        <v>148.9</v>
      </c>
      <c r="BA361" s="9">
        <v>148.5</v>
      </c>
      <c r="BB361" s="9">
        <v>148.30000000000001</v>
      </c>
      <c r="BC361" s="9">
        <v>149.80000000000001</v>
      </c>
      <c r="BD361" s="9">
        <v>149.6</v>
      </c>
      <c r="BE361" s="9">
        <v>149.6</v>
      </c>
      <c r="BF361" s="9">
        <v>149.6</v>
      </c>
      <c r="BG361" s="9">
        <v>150.4</v>
      </c>
      <c r="BH361" s="9">
        <v>151.30000000000001</v>
      </c>
      <c r="BI361" s="9">
        <v>155.30000000000001</v>
      </c>
      <c r="BJ361" s="9">
        <v>155.69999999999999</v>
      </c>
      <c r="BK361" s="9">
        <v>156.30000000000001</v>
      </c>
      <c r="BL361" s="9">
        <v>155.4</v>
      </c>
      <c r="BM361" s="9">
        <v>155.4</v>
      </c>
      <c r="BN361" s="9">
        <v>157.19999999999999</v>
      </c>
      <c r="BO361" s="9">
        <v>157.9</v>
      </c>
      <c r="BP361" s="9">
        <v>158.69999999999999</v>
      </c>
      <c r="BQ361" s="9">
        <v>158.4</v>
      </c>
      <c r="BR361" s="9">
        <v>154.9</v>
      </c>
      <c r="BS361" s="9">
        <v>156.6</v>
      </c>
      <c r="BT361" s="9">
        <v>156.9</v>
      </c>
      <c r="BU361" s="9">
        <v>158.30000000000001</v>
      </c>
      <c r="BV361" s="9">
        <v>158.69999999999999</v>
      </c>
      <c r="BW361" s="9">
        <v>158.6</v>
      </c>
      <c r="BX361" s="9">
        <v>157.4</v>
      </c>
      <c r="BY361" s="9">
        <v>163.5</v>
      </c>
      <c r="BZ361" s="9">
        <v>163.6</v>
      </c>
      <c r="CA361" s="9">
        <v>162.9</v>
      </c>
      <c r="CB361" s="9">
        <v>165.9</v>
      </c>
      <c r="CC361" s="9">
        <v>163.30000000000001</v>
      </c>
      <c r="CD361" s="9">
        <v>161.5</v>
      </c>
      <c r="CE361" s="9">
        <v>160.9</v>
      </c>
      <c r="CF361" s="9">
        <v>160.80000000000001</v>
      </c>
      <c r="CG361" s="9">
        <v>161.6</v>
      </c>
      <c r="CH361" s="9">
        <v>161.9</v>
      </c>
      <c r="CI361" s="9">
        <v>161.9</v>
      </c>
      <c r="CJ361" s="9">
        <v>164.7</v>
      </c>
      <c r="CK361" s="9">
        <v>164.9</v>
      </c>
      <c r="CL361" s="9">
        <v>163.4</v>
      </c>
      <c r="CM361" s="9">
        <v>166</v>
      </c>
      <c r="CN361" s="9">
        <v>165.9</v>
      </c>
      <c r="CO361" s="9">
        <v>167.8</v>
      </c>
      <c r="CP361" s="9">
        <v>167.1</v>
      </c>
      <c r="CQ361" s="9">
        <v>164.2</v>
      </c>
      <c r="CR361" s="9">
        <v>164.5</v>
      </c>
      <c r="CS361" s="9">
        <v>165.8</v>
      </c>
      <c r="CT361" s="9">
        <v>164.7</v>
      </c>
      <c r="CU361" s="9">
        <v>167.7</v>
      </c>
      <c r="CV361" s="9">
        <v>168.5</v>
      </c>
      <c r="CW361" s="9">
        <v>166.7</v>
      </c>
      <c r="CX361" s="9">
        <v>167.1</v>
      </c>
      <c r="CY361" s="9">
        <v>168.3</v>
      </c>
      <c r="CZ361" s="9">
        <v>167.2</v>
      </c>
      <c r="DA361" s="9">
        <v>171.5</v>
      </c>
      <c r="DB361" s="9">
        <v>172.2</v>
      </c>
      <c r="DC361" s="9">
        <v>174.6</v>
      </c>
      <c r="DD361" s="9">
        <v>174.7</v>
      </c>
      <c r="DE361" s="9">
        <v>172.9</v>
      </c>
      <c r="DF361" s="9">
        <v>171.6</v>
      </c>
      <c r="DG361" s="9">
        <v>168.3</v>
      </c>
      <c r="DH361" s="9">
        <v>165.8</v>
      </c>
      <c r="DI361" s="9">
        <v>170.3</v>
      </c>
      <c r="DJ361" s="9">
        <v>169.1</v>
      </c>
      <c r="DK361" s="9">
        <v>170.9</v>
      </c>
      <c r="DL361" s="9">
        <v>171.5</v>
      </c>
      <c r="DM361" s="9">
        <v>169.5</v>
      </c>
      <c r="DN361" s="9">
        <v>172.7</v>
      </c>
      <c r="DO361" s="9">
        <v>170.9</v>
      </c>
      <c r="DP361" s="9">
        <v>175.7</v>
      </c>
      <c r="DQ361" s="9">
        <v>180.1</v>
      </c>
      <c r="DR361" s="9">
        <v>175.6</v>
      </c>
      <c r="DS361" s="9">
        <v>179.7</v>
      </c>
      <c r="DT361" s="9">
        <v>188.2</v>
      </c>
      <c r="DU361" s="9">
        <v>185.1</v>
      </c>
      <c r="DV361" s="9">
        <v>184</v>
      </c>
      <c r="DW361" s="9">
        <v>183.1</v>
      </c>
      <c r="DX361" s="9">
        <v>183.2</v>
      </c>
      <c r="DY361" s="9">
        <v>183.2</v>
      </c>
      <c r="DZ361" s="9">
        <v>189.3</v>
      </c>
      <c r="EA361" s="9">
        <v>188.3</v>
      </c>
      <c r="EB361" s="9">
        <v>191.3</v>
      </c>
      <c r="EC361" s="9">
        <v>196.4</v>
      </c>
      <c r="ED361" s="9">
        <v>196.3</v>
      </c>
      <c r="EE361" s="9">
        <v>195.1</v>
      </c>
      <c r="EF361" s="10">
        <v>192.5</v>
      </c>
      <c r="EG361" s="10">
        <v>192.6</v>
      </c>
      <c r="EH361" s="10">
        <v>194</v>
      </c>
      <c r="EI361" s="10">
        <v>196.5</v>
      </c>
      <c r="EJ361" s="69">
        <v>199</v>
      </c>
      <c r="EK361" s="69">
        <v>197.4</v>
      </c>
      <c r="EL361" s="70">
        <v>199</v>
      </c>
      <c r="EM361" s="70">
        <v>197.5</v>
      </c>
      <c r="EN361" s="70">
        <v>199</v>
      </c>
    </row>
    <row r="362" spans="1:144" x14ac:dyDescent="0.25">
      <c r="A362" s="2" t="s">
        <v>744</v>
      </c>
      <c r="B362" s="2" t="s">
        <v>745</v>
      </c>
      <c r="C362" s="5">
        <v>2.97E-3</v>
      </c>
      <c r="D362" s="9">
        <v>98.3</v>
      </c>
      <c r="E362" s="9">
        <v>69</v>
      </c>
      <c r="F362" s="9">
        <v>70</v>
      </c>
      <c r="G362" s="9">
        <v>71.8</v>
      </c>
      <c r="H362" s="9">
        <v>70.900000000000006</v>
      </c>
      <c r="I362" s="9">
        <v>72.2</v>
      </c>
      <c r="J362" s="9">
        <v>70.7</v>
      </c>
      <c r="K362" s="9">
        <v>82.7</v>
      </c>
      <c r="L362" s="9">
        <v>63.8</v>
      </c>
      <c r="M362" s="9">
        <v>66.5</v>
      </c>
      <c r="N362" s="9">
        <v>71.3</v>
      </c>
      <c r="O362" s="9">
        <v>83</v>
      </c>
      <c r="P362" s="9">
        <v>100.4</v>
      </c>
      <c r="Q362" s="9">
        <v>69.599999999999994</v>
      </c>
      <c r="R362" s="9">
        <v>75.8</v>
      </c>
      <c r="S362" s="9">
        <v>68</v>
      </c>
      <c r="T362" s="9">
        <v>85.6</v>
      </c>
      <c r="U362" s="9">
        <v>88.5</v>
      </c>
      <c r="V362" s="9">
        <v>90.9</v>
      </c>
      <c r="W362" s="9">
        <v>91.4</v>
      </c>
      <c r="X362" s="9">
        <v>66.099999999999994</v>
      </c>
      <c r="Y362" s="9">
        <v>93.8</v>
      </c>
      <c r="Z362" s="9">
        <v>74.599999999999994</v>
      </c>
      <c r="AA362" s="9">
        <v>102.9</v>
      </c>
      <c r="AB362" s="9">
        <v>86</v>
      </c>
      <c r="AC362" s="9">
        <v>87.1</v>
      </c>
      <c r="AD362" s="9">
        <v>82</v>
      </c>
      <c r="AE362" s="9">
        <v>75.900000000000006</v>
      </c>
      <c r="AF362" s="9">
        <v>72.599999999999994</v>
      </c>
      <c r="AG362" s="9">
        <v>102.2</v>
      </c>
      <c r="AH362" s="9">
        <v>113.9</v>
      </c>
      <c r="AI362" s="9">
        <v>101.8</v>
      </c>
      <c r="AJ362" s="9">
        <v>102.2</v>
      </c>
      <c r="AK362" s="9">
        <v>85.1</v>
      </c>
      <c r="AL362" s="9">
        <v>102</v>
      </c>
      <c r="AM362" s="9">
        <v>107.8</v>
      </c>
      <c r="AN362" s="9">
        <v>99.7</v>
      </c>
      <c r="AO362" s="9">
        <v>99.7</v>
      </c>
      <c r="AP362" s="9">
        <v>103.5</v>
      </c>
      <c r="AQ362" s="9">
        <v>105</v>
      </c>
      <c r="AR362" s="9">
        <v>105.6</v>
      </c>
      <c r="AS362" s="9">
        <v>106.3</v>
      </c>
      <c r="AT362" s="9">
        <v>105.5</v>
      </c>
      <c r="AU362" s="9">
        <v>83.1</v>
      </c>
      <c r="AV362" s="9">
        <v>80.900000000000006</v>
      </c>
      <c r="AW362" s="9">
        <v>79.400000000000006</v>
      </c>
      <c r="AX362" s="9">
        <v>81.099999999999994</v>
      </c>
      <c r="AY362" s="9">
        <v>80.599999999999994</v>
      </c>
      <c r="AZ362" s="9">
        <v>82.9</v>
      </c>
      <c r="BA362" s="9">
        <v>83.9</v>
      </c>
      <c r="BB362" s="9">
        <v>86.1</v>
      </c>
      <c r="BC362" s="9">
        <v>112.5</v>
      </c>
      <c r="BD362" s="9">
        <v>109.1</v>
      </c>
      <c r="BE362" s="9">
        <v>111</v>
      </c>
      <c r="BF362" s="9">
        <v>107.6</v>
      </c>
      <c r="BG362" s="9">
        <v>108.6</v>
      </c>
      <c r="BH362" s="9">
        <v>113.4</v>
      </c>
      <c r="BI362" s="9">
        <v>109.3</v>
      </c>
      <c r="BJ362" s="9">
        <v>110.5</v>
      </c>
      <c r="BK362" s="9">
        <v>113.2</v>
      </c>
      <c r="BL362" s="9">
        <v>113.2</v>
      </c>
      <c r="BM362" s="9">
        <v>115.9</v>
      </c>
      <c r="BN362" s="9">
        <v>112.9</v>
      </c>
      <c r="BO362" s="9">
        <v>108.6</v>
      </c>
      <c r="BP362" s="9">
        <v>109.9</v>
      </c>
      <c r="BQ362" s="9">
        <v>112.9</v>
      </c>
      <c r="BR362" s="9">
        <v>113.1</v>
      </c>
      <c r="BS362" s="9">
        <v>109.5</v>
      </c>
      <c r="BT362" s="9">
        <v>106.1</v>
      </c>
      <c r="BU362" s="9">
        <v>110.3</v>
      </c>
      <c r="BV362" s="9">
        <v>113.5</v>
      </c>
      <c r="BW362" s="9">
        <v>116.3</v>
      </c>
      <c r="BX362" s="9">
        <v>116.7</v>
      </c>
      <c r="BY362" s="9">
        <v>115.6</v>
      </c>
      <c r="BZ362" s="9">
        <v>116.5</v>
      </c>
      <c r="CA362" s="9">
        <v>118.2</v>
      </c>
      <c r="CB362" s="9">
        <v>118</v>
      </c>
      <c r="CC362" s="9">
        <v>114.2</v>
      </c>
      <c r="CD362" s="9">
        <v>115.6</v>
      </c>
      <c r="CE362" s="9">
        <v>120.6</v>
      </c>
      <c r="CF362" s="9">
        <v>116.7</v>
      </c>
      <c r="CG362" s="9">
        <v>109.1</v>
      </c>
      <c r="CH362" s="9">
        <v>112.6</v>
      </c>
      <c r="CI362" s="9">
        <v>118.9</v>
      </c>
      <c r="CJ362" s="9">
        <v>118.6</v>
      </c>
      <c r="CK362" s="9">
        <v>119.9</v>
      </c>
      <c r="CL362" s="9">
        <v>118.3</v>
      </c>
      <c r="CM362" s="9">
        <v>117</v>
      </c>
      <c r="CN362" s="9">
        <v>116.5</v>
      </c>
      <c r="CO362" s="9">
        <v>117</v>
      </c>
      <c r="CP362" s="9">
        <v>116.5</v>
      </c>
      <c r="CQ362" s="9">
        <v>114.4</v>
      </c>
      <c r="CR362" s="9">
        <v>116.2</v>
      </c>
      <c r="CS362" s="9">
        <v>116.3</v>
      </c>
      <c r="CT362" s="9">
        <v>114.8</v>
      </c>
      <c r="CU362" s="9">
        <v>115.8</v>
      </c>
      <c r="CV362" s="9">
        <v>115.1</v>
      </c>
      <c r="CW362" s="9">
        <v>114.7</v>
      </c>
      <c r="CX362" s="9">
        <v>111.6</v>
      </c>
      <c r="CY362" s="9">
        <v>116</v>
      </c>
      <c r="CZ362" s="9">
        <v>117.2</v>
      </c>
      <c r="DA362" s="9">
        <v>116.5</v>
      </c>
      <c r="DB362" s="9">
        <v>112.9</v>
      </c>
      <c r="DC362" s="9">
        <v>114.7</v>
      </c>
      <c r="DD362" s="9">
        <v>113.3</v>
      </c>
      <c r="DE362" s="9">
        <v>118.2</v>
      </c>
      <c r="DF362" s="9">
        <v>114.6</v>
      </c>
      <c r="DG362" s="9">
        <v>119.4</v>
      </c>
      <c r="DH362" s="9">
        <v>120.4</v>
      </c>
      <c r="DI362" s="9">
        <v>116.2</v>
      </c>
      <c r="DJ362" s="9">
        <v>116.5</v>
      </c>
      <c r="DK362" s="9">
        <v>118.9</v>
      </c>
      <c r="DL362" s="9">
        <v>118.9</v>
      </c>
      <c r="DM362" s="9">
        <v>112.4</v>
      </c>
      <c r="DN362" s="9">
        <v>119.2</v>
      </c>
      <c r="DO362" s="9">
        <v>121.7</v>
      </c>
      <c r="DP362" s="9">
        <v>121.7</v>
      </c>
      <c r="DQ362" s="9">
        <v>117.7</v>
      </c>
      <c r="DR362" s="9">
        <v>122</v>
      </c>
      <c r="DS362" s="9">
        <v>122.4</v>
      </c>
      <c r="DT362" s="9">
        <v>122.8</v>
      </c>
      <c r="DU362" s="9">
        <v>124.4</v>
      </c>
      <c r="DV362" s="9">
        <v>121</v>
      </c>
      <c r="DW362" s="9">
        <v>121.7</v>
      </c>
      <c r="DX362" s="9">
        <v>118.4</v>
      </c>
      <c r="DY362" s="9">
        <v>119.4</v>
      </c>
      <c r="DZ362" s="9">
        <v>117.6</v>
      </c>
      <c r="EA362" s="9">
        <v>114</v>
      </c>
      <c r="EB362" s="9">
        <v>120.7</v>
      </c>
      <c r="EC362" s="9">
        <v>112.8</v>
      </c>
      <c r="ED362" s="9">
        <v>115.6</v>
      </c>
      <c r="EE362" s="9">
        <v>117.7</v>
      </c>
      <c r="EF362" s="10">
        <v>127.5</v>
      </c>
      <c r="EG362" s="10">
        <v>129.30000000000001</v>
      </c>
      <c r="EH362" s="10">
        <v>128.30000000000001</v>
      </c>
      <c r="EI362" s="10">
        <v>126.3</v>
      </c>
      <c r="EJ362" s="69">
        <v>130.5</v>
      </c>
      <c r="EK362" s="69">
        <v>128.1</v>
      </c>
      <c r="EL362" s="70">
        <v>129.30000000000001</v>
      </c>
      <c r="EM362" s="70">
        <v>127.2</v>
      </c>
      <c r="EN362" s="70">
        <v>125</v>
      </c>
    </row>
    <row r="363" spans="1:144" x14ac:dyDescent="0.25">
      <c r="A363" s="2" t="s">
        <v>746</v>
      </c>
      <c r="B363" s="2" t="s">
        <v>747</v>
      </c>
      <c r="C363" s="5">
        <v>1.8460000000000001E-2</v>
      </c>
      <c r="D363" s="9">
        <v>89.3</v>
      </c>
      <c r="E363" s="9">
        <v>86.2</v>
      </c>
      <c r="F363" s="9">
        <v>93</v>
      </c>
      <c r="G363" s="9">
        <v>105.8</v>
      </c>
      <c r="H363" s="9">
        <v>95.8</v>
      </c>
      <c r="I363" s="9">
        <v>100.2</v>
      </c>
      <c r="J363" s="9">
        <v>104.5</v>
      </c>
      <c r="K363" s="9">
        <v>94.7</v>
      </c>
      <c r="L363" s="9">
        <v>105.6</v>
      </c>
      <c r="M363" s="9">
        <v>85.3</v>
      </c>
      <c r="N363" s="9">
        <v>102.1</v>
      </c>
      <c r="O363" s="9">
        <v>107.4</v>
      </c>
      <c r="P363" s="9">
        <v>98.4</v>
      </c>
      <c r="Q363" s="9">
        <v>108.3</v>
      </c>
      <c r="R363" s="9">
        <v>94.7</v>
      </c>
      <c r="S363" s="9">
        <v>94.5</v>
      </c>
      <c r="T363" s="9">
        <v>105</v>
      </c>
      <c r="U363" s="9">
        <v>93.1</v>
      </c>
      <c r="V363" s="9">
        <v>96.7</v>
      </c>
      <c r="W363" s="9">
        <v>96.6</v>
      </c>
      <c r="X363" s="9">
        <v>96.1</v>
      </c>
      <c r="Y363" s="9">
        <v>98</v>
      </c>
      <c r="Z363" s="9">
        <v>96.4</v>
      </c>
      <c r="AA363" s="9">
        <v>86.7</v>
      </c>
      <c r="AB363" s="9">
        <v>93.5</v>
      </c>
      <c r="AC363" s="9">
        <v>89.6</v>
      </c>
      <c r="AD363" s="9">
        <v>96.6</v>
      </c>
      <c r="AE363" s="9">
        <v>94.8</v>
      </c>
      <c r="AF363" s="9">
        <v>97.3</v>
      </c>
      <c r="AG363" s="9">
        <v>104.6</v>
      </c>
      <c r="AH363" s="9">
        <v>93.6</v>
      </c>
      <c r="AI363" s="9">
        <v>89.9</v>
      </c>
      <c r="AJ363" s="9">
        <v>104.4</v>
      </c>
      <c r="AK363" s="9">
        <v>97.9</v>
      </c>
      <c r="AL363" s="9">
        <v>97.6</v>
      </c>
      <c r="AM363" s="9">
        <v>100.1</v>
      </c>
      <c r="AN363" s="9">
        <v>98</v>
      </c>
      <c r="AO363" s="9">
        <v>104.8</v>
      </c>
      <c r="AP363" s="9">
        <v>92.1</v>
      </c>
      <c r="AQ363" s="9">
        <v>88.7</v>
      </c>
      <c r="AR363" s="9">
        <v>94.4</v>
      </c>
      <c r="AS363" s="9">
        <v>84.9</v>
      </c>
      <c r="AT363" s="9">
        <v>87.6</v>
      </c>
      <c r="AU363" s="9">
        <v>98.5</v>
      </c>
      <c r="AV363" s="9">
        <v>86.4</v>
      </c>
      <c r="AW363" s="9">
        <v>89.8</v>
      </c>
      <c r="AX363" s="9">
        <v>99.8</v>
      </c>
      <c r="AY363" s="9">
        <v>92.3</v>
      </c>
      <c r="AZ363" s="9">
        <v>87.6</v>
      </c>
      <c r="BA363" s="9">
        <v>93.2</v>
      </c>
      <c r="BB363" s="9">
        <v>90.2</v>
      </c>
      <c r="BC363" s="9">
        <v>82</v>
      </c>
      <c r="BD363" s="9">
        <v>85.9</v>
      </c>
      <c r="BE363" s="9">
        <v>85.7</v>
      </c>
      <c r="BF363" s="9">
        <v>80.2</v>
      </c>
      <c r="BG363" s="9">
        <v>90.5</v>
      </c>
      <c r="BH363" s="9">
        <v>84.3</v>
      </c>
      <c r="BI363" s="9">
        <v>93.3</v>
      </c>
      <c r="BJ363" s="9">
        <v>88.6</v>
      </c>
      <c r="BK363" s="9">
        <v>89.3</v>
      </c>
      <c r="BL363" s="9">
        <v>90.5</v>
      </c>
      <c r="BM363" s="9">
        <v>90.5</v>
      </c>
      <c r="BN363" s="9">
        <v>88.6</v>
      </c>
      <c r="BO363" s="9">
        <v>88.8</v>
      </c>
      <c r="BP363" s="9">
        <v>88.2</v>
      </c>
      <c r="BQ363" s="9">
        <v>88.2</v>
      </c>
      <c r="BR363" s="9">
        <v>88.2</v>
      </c>
      <c r="BS363" s="9">
        <v>88.1</v>
      </c>
      <c r="BT363" s="9">
        <v>88.7</v>
      </c>
      <c r="BU363" s="9">
        <v>88.7</v>
      </c>
      <c r="BV363" s="9">
        <v>88.7</v>
      </c>
      <c r="BW363" s="9">
        <v>87.9</v>
      </c>
      <c r="BX363" s="9">
        <v>88.1</v>
      </c>
      <c r="BY363" s="9">
        <v>88.5</v>
      </c>
      <c r="BZ363" s="9">
        <v>87.8</v>
      </c>
      <c r="CA363" s="9">
        <v>88.5</v>
      </c>
      <c r="CB363" s="9">
        <v>87.1</v>
      </c>
      <c r="CC363" s="9">
        <v>88.7</v>
      </c>
      <c r="CD363" s="9">
        <v>91.6</v>
      </c>
      <c r="CE363" s="9">
        <v>92.8</v>
      </c>
      <c r="CF363" s="9">
        <v>92</v>
      </c>
      <c r="CG363" s="9">
        <v>91</v>
      </c>
      <c r="CH363" s="9">
        <v>91.1</v>
      </c>
      <c r="CI363" s="9">
        <v>89.7</v>
      </c>
      <c r="CJ363" s="9">
        <v>91.1</v>
      </c>
      <c r="CK363" s="9">
        <v>89.3</v>
      </c>
      <c r="CL363" s="9">
        <v>90.2</v>
      </c>
      <c r="CM363" s="9">
        <v>91.7</v>
      </c>
      <c r="CN363" s="9">
        <v>97.4</v>
      </c>
      <c r="CO363" s="9">
        <v>91.4</v>
      </c>
      <c r="CP363" s="9">
        <v>92</v>
      </c>
      <c r="CQ363" s="9">
        <v>91.4</v>
      </c>
      <c r="CR363" s="9">
        <v>92.6</v>
      </c>
      <c r="CS363" s="9">
        <v>90.9</v>
      </c>
      <c r="CT363" s="9">
        <v>90</v>
      </c>
      <c r="CU363" s="9">
        <v>89</v>
      </c>
      <c r="CV363" s="9">
        <v>89.7</v>
      </c>
      <c r="CW363" s="9">
        <v>90</v>
      </c>
      <c r="CX363" s="9">
        <v>91</v>
      </c>
      <c r="CY363" s="9">
        <v>89.8</v>
      </c>
      <c r="CZ363" s="9">
        <v>90.1</v>
      </c>
      <c r="DA363" s="9">
        <v>88.7</v>
      </c>
      <c r="DB363" s="9">
        <v>89</v>
      </c>
      <c r="DC363" s="9">
        <v>89.7</v>
      </c>
      <c r="DD363" s="9">
        <v>89.5</v>
      </c>
      <c r="DE363" s="9">
        <v>88.7</v>
      </c>
      <c r="DF363" s="9">
        <v>88.8</v>
      </c>
      <c r="DG363" s="9">
        <v>89.8</v>
      </c>
      <c r="DH363" s="9">
        <v>90.7</v>
      </c>
      <c r="DI363" s="9">
        <v>93.2</v>
      </c>
      <c r="DJ363" s="9">
        <v>91.6</v>
      </c>
      <c r="DK363" s="9">
        <v>92.3</v>
      </c>
      <c r="DL363" s="9">
        <v>92.7</v>
      </c>
      <c r="DM363" s="9">
        <v>94.3</v>
      </c>
      <c r="DN363" s="9">
        <v>94.4</v>
      </c>
      <c r="DO363" s="9">
        <v>96.5</v>
      </c>
      <c r="DP363" s="9">
        <v>97.1</v>
      </c>
      <c r="DQ363" s="9">
        <v>96.3</v>
      </c>
      <c r="DR363" s="9">
        <v>97.3</v>
      </c>
      <c r="DS363" s="9">
        <v>99</v>
      </c>
      <c r="DT363" s="9">
        <v>98.7</v>
      </c>
      <c r="DU363" s="9">
        <v>100.3</v>
      </c>
      <c r="DV363" s="9">
        <v>102</v>
      </c>
      <c r="DW363" s="9">
        <v>102.5</v>
      </c>
      <c r="DX363" s="9">
        <v>103.6</v>
      </c>
      <c r="DY363" s="9">
        <v>102.5</v>
      </c>
      <c r="DZ363" s="9">
        <v>101.5</v>
      </c>
      <c r="EA363" s="9">
        <v>102.2</v>
      </c>
      <c r="EB363" s="9">
        <v>100.9</v>
      </c>
      <c r="EC363" s="9">
        <v>102.5</v>
      </c>
      <c r="ED363" s="9">
        <v>102.9</v>
      </c>
      <c r="EE363" s="9">
        <v>101.3</v>
      </c>
      <c r="EF363" s="10">
        <v>101.3</v>
      </c>
      <c r="EG363" s="10">
        <v>103.5</v>
      </c>
      <c r="EH363" s="10">
        <v>104.3</v>
      </c>
      <c r="EI363" s="10">
        <v>104.5</v>
      </c>
      <c r="EJ363" s="69">
        <v>104.4</v>
      </c>
      <c r="EK363" s="69">
        <v>104.6</v>
      </c>
      <c r="EL363" s="70">
        <v>104.4</v>
      </c>
      <c r="EM363" s="70">
        <v>104.3</v>
      </c>
      <c r="EN363" s="70">
        <v>105.7</v>
      </c>
    </row>
    <row r="364" spans="1:144" x14ac:dyDescent="0.25">
      <c r="A364" s="2" t="s">
        <v>748</v>
      </c>
      <c r="B364" s="2" t="s">
        <v>749</v>
      </c>
      <c r="C364" s="5">
        <v>6.4650499999999997</v>
      </c>
      <c r="D364" s="9">
        <v>105.6</v>
      </c>
      <c r="E364" s="9">
        <v>106.8</v>
      </c>
      <c r="F364" s="9">
        <v>107.4</v>
      </c>
      <c r="G364" s="9">
        <v>107.8</v>
      </c>
      <c r="H364" s="9">
        <v>108.5</v>
      </c>
      <c r="I364" s="9">
        <v>108.7</v>
      </c>
      <c r="J364" s="9">
        <v>108.5</v>
      </c>
      <c r="K364" s="9">
        <v>108.6</v>
      </c>
      <c r="L364" s="9">
        <v>108.9</v>
      </c>
      <c r="M364" s="9">
        <v>109.4</v>
      </c>
      <c r="N364" s="9">
        <v>109.5</v>
      </c>
      <c r="O364" s="9">
        <v>109.8</v>
      </c>
      <c r="P364" s="9">
        <v>110.1</v>
      </c>
      <c r="Q364" s="9">
        <v>110</v>
      </c>
      <c r="R364" s="9">
        <v>110.9</v>
      </c>
      <c r="S364" s="9">
        <v>112.1</v>
      </c>
      <c r="T364" s="9">
        <v>112.8</v>
      </c>
      <c r="U364" s="9">
        <v>114.3</v>
      </c>
      <c r="V364" s="9">
        <v>114.3</v>
      </c>
      <c r="W364" s="9">
        <v>114.3</v>
      </c>
      <c r="X364" s="9">
        <v>114.7</v>
      </c>
      <c r="Y364" s="9">
        <v>114.8</v>
      </c>
      <c r="Z364" s="9">
        <v>115.4</v>
      </c>
      <c r="AA364" s="9">
        <v>116.2</v>
      </c>
      <c r="AB364" s="9">
        <v>116.4</v>
      </c>
      <c r="AC364" s="9">
        <v>116.6</v>
      </c>
      <c r="AD364" s="9">
        <v>116.8</v>
      </c>
      <c r="AE364" s="9">
        <v>117.2</v>
      </c>
      <c r="AF364" s="9">
        <v>117.6</v>
      </c>
      <c r="AG364" s="9">
        <v>118.1</v>
      </c>
      <c r="AH364" s="9">
        <v>117.4</v>
      </c>
      <c r="AI364" s="9">
        <v>117.2</v>
      </c>
      <c r="AJ364" s="9">
        <v>115.1</v>
      </c>
      <c r="AK364" s="9">
        <v>113.9</v>
      </c>
      <c r="AL364" s="9">
        <v>113</v>
      </c>
      <c r="AM364" s="9">
        <v>113.8</v>
      </c>
      <c r="AN364" s="9">
        <v>113.9</v>
      </c>
      <c r="AO364" s="9">
        <v>114.6</v>
      </c>
      <c r="AP364" s="9">
        <v>114.5</v>
      </c>
      <c r="AQ364" s="9">
        <v>114.2</v>
      </c>
      <c r="AR364" s="9">
        <v>113.4</v>
      </c>
      <c r="AS364" s="9">
        <v>113</v>
      </c>
      <c r="AT364" s="9">
        <v>112.6</v>
      </c>
      <c r="AU364" s="9">
        <v>111.9</v>
      </c>
      <c r="AV364" s="9">
        <v>111.1</v>
      </c>
      <c r="AW364" s="9">
        <v>110.8</v>
      </c>
      <c r="AX364" s="9">
        <v>110.6</v>
      </c>
      <c r="AY364" s="9">
        <v>110.9</v>
      </c>
      <c r="AZ364" s="9">
        <v>111.5</v>
      </c>
      <c r="BA364" s="9">
        <v>111.7</v>
      </c>
      <c r="BB364" s="9">
        <v>111.3</v>
      </c>
      <c r="BC364" s="9">
        <v>111.7</v>
      </c>
      <c r="BD364" s="9">
        <v>110.7</v>
      </c>
      <c r="BE364" s="9">
        <v>110.3</v>
      </c>
      <c r="BF364" s="9">
        <v>110.3</v>
      </c>
      <c r="BG364" s="9">
        <v>110.5</v>
      </c>
      <c r="BH364" s="9">
        <v>110.2</v>
      </c>
      <c r="BI364" s="9">
        <v>110.7</v>
      </c>
      <c r="BJ364" s="9">
        <v>111.3</v>
      </c>
      <c r="BK364" s="9">
        <v>111.7</v>
      </c>
      <c r="BL364" s="9">
        <v>111.6</v>
      </c>
      <c r="BM364" s="9">
        <v>111.7</v>
      </c>
      <c r="BN364" s="9">
        <v>111.5</v>
      </c>
      <c r="BO364" s="9">
        <v>111.1</v>
      </c>
      <c r="BP364" s="9">
        <v>111.1</v>
      </c>
      <c r="BQ364" s="9">
        <v>111.3</v>
      </c>
      <c r="BR364" s="9">
        <v>111.9</v>
      </c>
      <c r="BS364" s="9">
        <v>112.4</v>
      </c>
      <c r="BT364" s="9">
        <v>113.2</v>
      </c>
      <c r="BU364" s="9">
        <v>114.1</v>
      </c>
      <c r="BV364" s="9">
        <v>115.1</v>
      </c>
      <c r="BW364" s="9">
        <v>115.5</v>
      </c>
      <c r="BX364" s="9">
        <v>116.3</v>
      </c>
      <c r="BY364" s="9">
        <v>117.4</v>
      </c>
      <c r="BZ364" s="9">
        <v>117.6</v>
      </c>
      <c r="CA364" s="9">
        <v>118.3</v>
      </c>
      <c r="CB364" s="9">
        <v>118.8</v>
      </c>
      <c r="CC364" s="9">
        <v>119.6</v>
      </c>
      <c r="CD364" s="9">
        <v>120.5</v>
      </c>
      <c r="CE364" s="9">
        <v>121.2</v>
      </c>
      <c r="CF364" s="9">
        <v>120</v>
      </c>
      <c r="CG364" s="9">
        <v>119.6</v>
      </c>
      <c r="CH364" s="9">
        <v>119.7</v>
      </c>
      <c r="CI364" s="9">
        <v>119.6</v>
      </c>
      <c r="CJ364" s="9">
        <v>119.9</v>
      </c>
      <c r="CK364" s="9">
        <v>119.8</v>
      </c>
      <c r="CL364" s="9">
        <v>119</v>
      </c>
      <c r="CM364" s="9">
        <v>118.4</v>
      </c>
      <c r="CN364" s="9">
        <v>118.2</v>
      </c>
      <c r="CO364" s="9">
        <v>117.7</v>
      </c>
      <c r="CP364" s="9">
        <v>117.1</v>
      </c>
      <c r="CQ364" s="9">
        <v>116.5</v>
      </c>
      <c r="CR364" s="9">
        <v>116.2</v>
      </c>
      <c r="CS364" s="9">
        <v>116.2</v>
      </c>
      <c r="CT364" s="9">
        <v>115.8</v>
      </c>
      <c r="CU364" s="9">
        <v>115.5</v>
      </c>
      <c r="CV364" s="9">
        <v>115.2</v>
      </c>
      <c r="CW364" s="9">
        <v>115.5</v>
      </c>
      <c r="CX364" s="9">
        <v>115.7</v>
      </c>
      <c r="CY364" s="9">
        <v>115.9</v>
      </c>
      <c r="CZ364" s="9">
        <v>116.1</v>
      </c>
      <c r="DA364" s="9">
        <v>116.1</v>
      </c>
      <c r="DB364" s="9">
        <v>116.8</v>
      </c>
      <c r="DC364" s="9">
        <v>118.2</v>
      </c>
      <c r="DD364" s="9">
        <v>119.7</v>
      </c>
      <c r="DE364" s="9">
        <v>120.8</v>
      </c>
      <c r="DF364" s="9">
        <v>123.1</v>
      </c>
      <c r="DG364" s="9">
        <v>125.6</v>
      </c>
      <c r="DH364" s="9">
        <v>128</v>
      </c>
      <c r="DI364" s="9">
        <v>128.4</v>
      </c>
      <c r="DJ364" s="9">
        <v>128.30000000000001</v>
      </c>
      <c r="DK364" s="9">
        <v>129.30000000000001</v>
      </c>
      <c r="DL364" s="9">
        <v>130.30000000000001</v>
      </c>
      <c r="DM364" s="9">
        <v>131.1</v>
      </c>
      <c r="DN364" s="9">
        <v>134.30000000000001</v>
      </c>
      <c r="DO364" s="9">
        <v>136.4</v>
      </c>
      <c r="DP364" s="9">
        <v>136.80000000000001</v>
      </c>
      <c r="DQ364" s="9">
        <v>137.5</v>
      </c>
      <c r="DR364" s="9">
        <v>139.19999999999999</v>
      </c>
      <c r="DS364" s="9">
        <v>142.30000000000001</v>
      </c>
      <c r="DT364" s="9">
        <v>145.69999999999999</v>
      </c>
      <c r="DU364" s="9">
        <v>147</v>
      </c>
      <c r="DV364" s="9">
        <v>148.30000000000001</v>
      </c>
      <c r="DW364" s="9">
        <v>147.80000000000001</v>
      </c>
      <c r="DX364" s="9">
        <v>146.6</v>
      </c>
      <c r="DY364" s="9">
        <v>146</v>
      </c>
      <c r="DZ364" s="9">
        <v>146.30000000000001</v>
      </c>
      <c r="EA364" s="9">
        <v>145.19999999999999</v>
      </c>
      <c r="EB364" s="9">
        <v>144</v>
      </c>
      <c r="EC364" s="9">
        <v>143.30000000000001</v>
      </c>
      <c r="ED364" s="9">
        <v>142.80000000000001</v>
      </c>
      <c r="EE364" s="9">
        <v>142.19999999999999</v>
      </c>
      <c r="EF364" s="10">
        <v>141.1</v>
      </c>
      <c r="EG364" s="10">
        <v>139.6</v>
      </c>
      <c r="EH364" s="10">
        <v>138.30000000000001</v>
      </c>
      <c r="EI364" s="10">
        <v>137.30000000000001</v>
      </c>
      <c r="EJ364" s="69">
        <v>136.30000000000001</v>
      </c>
      <c r="EK364" s="69">
        <v>136.19999999999999</v>
      </c>
      <c r="EL364" s="70">
        <v>136.6</v>
      </c>
      <c r="EM364" s="70">
        <v>136.30000000000001</v>
      </c>
      <c r="EN364" s="70">
        <v>135.80000000000001</v>
      </c>
    </row>
    <row r="365" spans="1:144" x14ac:dyDescent="0.25">
      <c r="A365" s="2" t="s">
        <v>750</v>
      </c>
      <c r="B365" s="2" t="s">
        <v>751</v>
      </c>
      <c r="C365" s="5">
        <v>1.4333</v>
      </c>
      <c r="D365" s="9">
        <v>104.7</v>
      </c>
      <c r="E365" s="9">
        <v>106.4</v>
      </c>
      <c r="F365" s="9">
        <v>106.7</v>
      </c>
      <c r="G365" s="9">
        <v>106.1</v>
      </c>
      <c r="H365" s="9">
        <v>107.7</v>
      </c>
      <c r="I365" s="9">
        <v>106.9</v>
      </c>
      <c r="J365" s="9">
        <v>107.6</v>
      </c>
      <c r="K365" s="9">
        <v>107.7</v>
      </c>
      <c r="L365" s="9">
        <v>107.7</v>
      </c>
      <c r="M365" s="9">
        <v>108.6</v>
      </c>
      <c r="N365" s="9">
        <v>108.2</v>
      </c>
      <c r="O365" s="9">
        <v>107.9</v>
      </c>
      <c r="P365" s="9">
        <v>108.4</v>
      </c>
      <c r="Q365" s="9">
        <v>108.6</v>
      </c>
      <c r="R365" s="9">
        <v>108.7</v>
      </c>
      <c r="S365" s="9">
        <v>109.4</v>
      </c>
      <c r="T365" s="9">
        <v>110.8</v>
      </c>
      <c r="U365" s="9">
        <v>112.5</v>
      </c>
      <c r="V365" s="9">
        <v>112.3</v>
      </c>
      <c r="W365" s="9">
        <v>112.4</v>
      </c>
      <c r="X365" s="9">
        <v>114.4</v>
      </c>
      <c r="Y365" s="9">
        <v>114.4</v>
      </c>
      <c r="Z365" s="9">
        <v>116</v>
      </c>
      <c r="AA365" s="9">
        <v>116.7</v>
      </c>
      <c r="AB365" s="9">
        <v>116.4</v>
      </c>
      <c r="AC365" s="9">
        <v>116.8</v>
      </c>
      <c r="AD365" s="9">
        <v>116.6</v>
      </c>
      <c r="AE365" s="9">
        <v>116.3</v>
      </c>
      <c r="AF365" s="9">
        <v>116.8</v>
      </c>
      <c r="AG365" s="9">
        <v>116.6</v>
      </c>
      <c r="AH365" s="9">
        <v>115</v>
      </c>
      <c r="AI365" s="9">
        <v>113.4</v>
      </c>
      <c r="AJ365" s="9">
        <v>112</v>
      </c>
      <c r="AK365" s="9">
        <v>109.6</v>
      </c>
      <c r="AL365" s="9">
        <v>110</v>
      </c>
      <c r="AM365" s="9">
        <v>109.9</v>
      </c>
      <c r="AN365" s="9">
        <v>108.4</v>
      </c>
      <c r="AO365" s="9">
        <v>108.7</v>
      </c>
      <c r="AP365" s="9">
        <v>108.6</v>
      </c>
      <c r="AQ365" s="9">
        <v>107.8</v>
      </c>
      <c r="AR365" s="9">
        <v>107.1</v>
      </c>
      <c r="AS365" s="9">
        <v>106.1</v>
      </c>
      <c r="AT365" s="9">
        <v>104.9</v>
      </c>
      <c r="AU365" s="9">
        <v>104.2</v>
      </c>
      <c r="AV365" s="9">
        <v>103.4</v>
      </c>
      <c r="AW365" s="9">
        <v>103.1</v>
      </c>
      <c r="AX365" s="9">
        <v>103.2</v>
      </c>
      <c r="AY365" s="9">
        <v>103.9</v>
      </c>
      <c r="AZ365" s="9">
        <v>103.9</v>
      </c>
      <c r="BA365" s="9">
        <v>104.1</v>
      </c>
      <c r="BB365" s="9">
        <v>104.1</v>
      </c>
      <c r="BC365" s="9">
        <v>104.5</v>
      </c>
      <c r="BD365" s="9">
        <v>104.2</v>
      </c>
      <c r="BE365" s="9">
        <v>104</v>
      </c>
      <c r="BF365" s="9">
        <v>103.9</v>
      </c>
      <c r="BG365" s="9">
        <v>104.5</v>
      </c>
      <c r="BH365" s="9">
        <v>104.4</v>
      </c>
      <c r="BI365" s="9">
        <v>105</v>
      </c>
      <c r="BJ365" s="9">
        <v>106.2</v>
      </c>
      <c r="BK365" s="9">
        <v>107.1</v>
      </c>
      <c r="BL365" s="9">
        <v>107.1</v>
      </c>
      <c r="BM365" s="9">
        <v>107.2</v>
      </c>
      <c r="BN365" s="9">
        <v>107.4</v>
      </c>
      <c r="BO365" s="9">
        <v>107.9</v>
      </c>
      <c r="BP365" s="9">
        <v>107.7</v>
      </c>
      <c r="BQ365" s="9">
        <v>108.2</v>
      </c>
      <c r="BR365" s="9">
        <v>110.2</v>
      </c>
      <c r="BS365" s="9">
        <v>112.1</v>
      </c>
      <c r="BT365" s="9">
        <v>114.3</v>
      </c>
      <c r="BU365" s="9">
        <v>116.5</v>
      </c>
      <c r="BV365" s="9">
        <v>117.7</v>
      </c>
      <c r="BW365" s="9">
        <v>118.3</v>
      </c>
      <c r="BX365" s="9">
        <v>119.8</v>
      </c>
      <c r="BY365" s="9">
        <v>122.4</v>
      </c>
      <c r="BZ365" s="9">
        <v>123.1</v>
      </c>
      <c r="CA365" s="9">
        <v>123.8</v>
      </c>
      <c r="CB365" s="9">
        <v>124.7</v>
      </c>
      <c r="CC365" s="9">
        <v>126.3</v>
      </c>
      <c r="CD365" s="9">
        <v>127.6</v>
      </c>
      <c r="CE365" s="9">
        <v>129</v>
      </c>
      <c r="CF365" s="9">
        <v>126.7</v>
      </c>
      <c r="CG365" s="9">
        <v>125.5</v>
      </c>
      <c r="CH365" s="9">
        <v>125.8</v>
      </c>
      <c r="CI365" s="9">
        <v>125.3</v>
      </c>
      <c r="CJ365" s="9">
        <v>125.4</v>
      </c>
      <c r="CK365" s="9">
        <v>125.4</v>
      </c>
      <c r="CL365" s="9">
        <v>123.4</v>
      </c>
      <c r="CM365" s="9">
        <v>121.3</v>
      </c>
      <c r="CN365" s="9">
        <v>121.2</v>
      </c>
      <c r="CO365" s="9">
        <v>120.3</v>
      </c>
      <c r="CP365" s="9">
        <v>118.9</v>
      </c>
      <c r="CQ365" s="9">
        <v>117</v>
      </c>
      <c r="CR365" s="9">
        <v>116.8</v>
      </c>
      <c r="CS365" s="9">
        <v>116.8</v>
      </c>
      <c r="CT365" s="9">
        <v>117.1</v>
      </c>
      <c r="CU365" s="9">
        <v>115.6</v>
      </c>
      <c r="CV365" s="9">
        <v>115.4</v>
      </c>
      <c r="CW365" s="9">
        <v>115.2</v>
      </c>
      <c r="CX365" s="9">
        <v>114.9</v>
      </c>
      <c r="CY365" s="9">
        <v>114.5</v>
      </c>
      <c r="CZ365" s="9">
        <v>115</v>
      </c>
      <c r="DA365" s="9">
        <v>114.8</v>
      </c>
      <c r="DB365" s="9">
        <v>115.8</v>
      </c>
      <c r="DC365" s="9">
        <v>117.8</v>
      </c>
      <c r="DD365" s="9">
        <v>119.8</v>
      </c>
      <c r="DE365" s="9">
        <v>122.9</v>
      </c>
      <c r="DF365" s="9">
        <v>127.2</v>
      </c>
      <c r="DG365" s="9">
        <v>130.30000000000001</v>
      </c>
      <c r="DH365" s="9">
        <v>133.5</v>
      </c>
      <c r="DI365" s="9">
        <v>135.30000000000001</v>
      </c>
      <c r="DJ365" s="9">
        <v>135.80000000000001</v>
      </c>
      <c r="DK365" s="9">
        <v>137.5</v>
      </c>
      <c r="DL365" s="9">
        <v>137.6</v>
      </c>
      <c r="DM365" s="9">
        <v>139.4</v>
      </c>
      <c r="DN365" s="9">
        <v>146.5</v>
      </c>
      <c r="DO365" s="9">
        <v>150</v>
      </c>
      <c r="DP365" s="9">
        <v>149.30000000000001</v>
      </c>
      <c r="DQ365" s="9">
        <v>150.9</v>
      </c>
      <c r="DR365" s="9">
        <v>153.19999999999999</v>
      </c>
      <c r="DS365" s="9">
        <v>156.1</v>
      </c>
      <c r="DT365" s="9">
        <v>162.69999999999999</v>
      </c>
      <c r="DU365" s="9">
        <v>166.6</v>
      </c>
      <c r="DV365" s="9">
        <v>166.6</v>
      </c>
      <c r="DW365" s="9">
        <v>165.7</v>
      </c>
      <c r="DX365" s="9">
        <v>162.30000000000001</v>
      </c>
      <c r="DY365" s="9">
        <v>160.1</v>
      </c>
      <c r="DZ365" s="9">
        <v>159.9</v>
      </c>
      <c r="EA365" s="9">
        <v>158.1</v>
      </c>
      <c r="EB365" s="9">
        <v>155.4</v>
      </c>
      <c r="EC365" s="9">
        <v>152.5</v>
      </c>
      <c r="ED365" s="9">
        <v>150.69999999999999</v>
      </c>
      <c r="EE365" s="9">
        <v>150</v>
      </c>
      <c r="EF365" s="10">
        <v>148.19999999999999</v>
      </c>
      <c r="EG365" s="10">
        <v>145.4</v>
      </c>
      <c r="EH365" s="10">
        <v>143.1</v>
      </c>
      <c r="EI365" s="10">
        <v>139.69999999999999</v>
      </c>
      <c r="EJ365" s="69">
        <v>138.6</v>
      </c>
      <c r="EK365" s="69">
        <v>138.80000000000001</v>
      </c>
      <c r="EL365" s="70">
        <v>139.80000000000001</v>
      </c>
      <c r="EM365" s="70">
        <v>139.19999999999999</v>
      </c>
      <c r="EN365" s="70">
        <v>138.5</v>
      </c>
    </row>
    <row r="366" spans="1:144" x14ac:dyDescent="0.25">
      <c r="A366" s="2" t="s">
        <v>752</v>
      </c>
      <c r="B366" s="2" t="s">
        <v>753</v>
      </c>
      <c r="C366" s="5">
        <v>2.257E-2</v>
      </c>
      <c r="D366" s="9">
        <v>105.8</v>
      </c>
      <c r="E366" s="9">
        <v>111</v>
      </c>
      <c r="F366" s="9">
        <v>110.6</v>
      </c>
      <c r="G366" s="9">
        <v>109.1</v>
      </c>
      <c r="H366" s="9">
        <v>108.7</v>
      </c>
      <c r="I366" s="9">
        <v>108.4</v>
      </c>
      <c r="J366" s="9">
        <v>102.6</v>
      </c>
      <c r="K366" s="9">
        <v>101.2</v>
      </c>
      <c r="L366" s="9">
        <v>96.7</v>
      </c>
      <c r="M366" s="9">
        <v>95.9</v>
      </c>
      <c r="N366" s="9">
        <v>97.7</v>
      </c>
      <c r="O366" s="9">
        <v>94.4</v>
      </c>
      <c r="P366" s="9">
        <v>90.6</v>
      </c>
      <c r="Q366" s="9">
        <v>94.9</v>
      </c>
      <c r="R366" s="9">
        <v>97</v>
      </c>
      <c r="S366" s="9">
        <v>99.4</v>
      </c>
      <c r="T366" s="9">
        <v>103.1</v>
      </c>
      <c r="U366" s="9">
        <v>102.2</v>
      </c>
      <c r="V366" s="9">
        <v>104.6</v>
      </c>
      <c r="W366" s="9">
        <v>108.8</v>
      </c>
      <c r="X366" s="9">
        <v>109.2</v>
      </c>
      <c r="Y366" s="9">
        <v>107.4</v>
      </c>
      <c r="Z366" s="9">
        <v>103.4</v>
      </c>
      <c r="AA366" s="9">
        <v>108.8</v>
      </c>
      <c r="AB366" s="9">
        <v>108.9</v>
      </c>
      <c r="AC366" s="9">
        <v>110.6</v>
      </c>
      <c r="AD366" s="9">
        <v>112.4</v>
      </c>
      <c r="AE366" s="9">
        <v>109.6</v>
      </c>
      <c r="AF366" s="9">
        <v>109.6</v>
      </c>
      <c r="AG366" s="9">
        <v>105.5</v>
      </c>
      <c r="AH366" s="9">
        <v>97.2</v>
      </c>
      <c r="AI366" s="9">
        <v>96.2</v>
      </c>
      <c r="AJ366" s="9">
        <v>97</v>
      </c>
      <c r="AK366" s="9">
        <v>97.4</v>
      </c>
      <c r="AL366" s="9">
        <v>94.6</v>
      </c>
      <c r="AM366" s="9">
        <v>93.9</v>
      </c>
      <c r="AN366" s="9">
        <v>91</v>
      </c>
      <c r="AO366" s="9">
        <v>90.9</v>
      </c>
      <c r="AP366" s="9">
        <v>92.8</v>
      </c>
      <c r="AQ366" s="9">
        <v>91.6</v>
      </c>
      <c r="AR366" s="9">
        <v>92.8</v>
      </c>
      <c r="AS366" s="9">
        <v>86.3</v>
      </c>
      <c r="AT366" s="9">
        <v>85.8</v>
      </c>
      <c r="AU366" s="9">
        <v>83.4</v>
      </c>
      <c r="AV366" s="9">
        <v>80</v>
      </c>
      <c r="AW366" s="9">
        <v>84.1</v>
      </c>
      <c r="AX366" s="9">
        <v>83.9</v>
      </c>
      <c r="AY366" s="9">
        <v>85.9</v>
      </c>
      <c r="AZ366" s="9">
        <v>89.7</v>
      </c>
      <c r="BA366" s="9">
        <v>90.8</v>
      </c>
      <c r="BB366" s="9">
        <v>93.2</v>
      </c>
      <c r="BC366" s="9">
        <v>93.3</v>
      </c>
      <c r="BD366" s="9">
        <v>94.8</v>
      </c>
      <c r="BE366" s="9">
        <v>98</v>
      </c>
      <c r="BF366" s="9">
        <v>97.9</v>
      </c>
      <c r="BG366" s="9">
        <v>98.5</v>
      </c>
      <c r="BH366" s="9">
        <v>99.4</v>
      </c>
      <c r="BI366" s="9">
        <v>102.4</v>
      </c>
      <c r="BJ366" s="9">
        <v>102.5</v>
      </c>
      <c r="BK366" s="9">
        <v>103.2</v>
      </c>
      <c r="BL366" s="9">
        <v>102.2</v>
      </c>
      <c r="BM366" s="9">
        <v>102.1</v>
      </c>
      <c r="BN366" s="9">
        <v>101.4</v>
      </c>
      <c r="BO366" s="9">
        <v>99.5</v>
      </c>
      <c r="BP366" s="9">
        <v>98.6</v>
      </c>
      <c r="BQ366" s="9">
        <v>98.7</v>
      </c>
      <c r="BR366" s="9">
        <v>99</v>
      </c>
      <c r="BS366" s="9">
        <v>97.9</v>
      </c>
      <c r="BT366" s="9">
        <v>103.1</v>
      </c>
      <c r="BU366" s="9">
        <v>101.8</v>
      </c>
      <c r="BV366" s="9">
        <v>101.8</v>
      </c>
      <c r="BW366" s="9">
        <v>103.4</v>
      </c>
      <c r="BX366" s="9">
        <v>104.4</v>
      </c>
      <c r="BY366" s="9">
        <v>102.6</v>
      </c>
      <c r="BZ366" s="9">
        <v>102.9</v>
      </c>
      <c r="CA366" s="9">
        <v>103</v>
      </c>
      <c r="CB366" s="9">
        <v>102.4</v>
      </c>
      <c r="CC366" s="9">
        <v>99.5</v>
      </c>
      <c r="CD366" s="9">
        <v>99.5</v>
      </c>
      <c r="CE366" s="9">
        <v>100.4</v>
      </c>
      <c r="CF366" s="9">
        <v>98.6</v>
      </c>
      <c r="CG366" s="9">
        <v>96</v>
      </c>
      <c r="CH366" s="9">
        <v>97</v>
      </c>
      <c r="CI366" s="9">
        <v>98</v>
      </c>
      <c r="CJ366" s="9">
        <v>96.2</v>
      </c>
      <c r="CK366" s="9">
        <v>96.6</v>
      </c>
      <c r="CL366" s="9">
        <v>95.9</v>
      </c>
      <c r="CM366" s="9">
        <v>95.4</v>
      </c>
      <c r="CN366" s="9">
        <v>95.6</v>
      </c>
      <c r="CO366" s="9">
        <v>94.8</v>
      </c>
      <c r="CP366" s="9">
        <v>96.2</v>
      </c>
      <c r="CQ366" s="9">
        <v>95.6</v>
      </c>
      <c r="CR366" s="9">
        <v>98.5</v>
      </c>
      <c r="CS366" s="9">
        <v>101.8</v>
      </c>
      <c r="CT366" s="9">
        <v>100.9</v>
      </c>
      <c r="CU366" s="9">
        <v>101.7</v>
      </c>
      <c r="CV366" s="9">
        <v>103.5</v>
      </c>
      <c r="CW366" s="9">
        <v>104.1</v>
      </c>
      <c r="CX366" s="9">
        <v>104.5</v>
      </c>
      <c r="CY366" s="9">
        <v>103.4</v>
      </c>
      <c r="CZ366" s="9">
        <v>105.7</v>
      </c>
      <c r="DA366" s="9">
        <v>108.5</v>
      </c>
      <c r="DB366" s="9">
        <v>109</v>
      </c>
      <c r="DC366" s="9">
        <v>112.1</v>
      </c>
      <c r="DD366" s="9">
        <v>113.8</v>
      </c>
      <c r="DE366" s="9">
        <v>119.4</v>
      </c>
      <c r="DF366" s="9">
        <v>121.6</v>
      </c>
      <c r="DG366" s="9">
        <v>125.6</v>
      </c>
      <c r="DH366" s="9">
        <v>131.19999999999999</v>
      </c>
      <c r="DI366" s="9">
        <v>134.69999999999999</v>
      </c>
      <c r="DJ366" s="9">
        <v>134</v>
      </c>
      <c r="DK366" s="9">
        <v>132.30000000000001</v>
      </c>
      <c r="DL366" s="9">
        <v>134.80000000000001</v>
      </c>
      <c r="DM366" s="9">
        <v>135.69999999999999</v>
      </c>
      <c r="DN366" s="9">
        <v>139.9</v>
      </c>
      <c r="DO366" s="9">
        <v>140.80000000000001</v>
      </c>
      <c r="DP366" s="9">
        <v>140.1</v>
      </c>
      <c r="DQ366" s="9">
        <v>143.9</v>
      </c>
      <c r="DR366" s="9">
        <v>151.9</v>
      </c>
      <c r="DS366" s="9">
        <v>158.5</v>
      </c>
      <c r="DT366" s="9">
        <v>167.6</v>
      </c>
      <c r="DU366" s="9">
        <v>171.7</v>
      </c>
      <c r="DV366" s="9">
        <v>169.1</v>
      </c>
      <c r="DW366" s="9">
        <v>163.5</v>
      </c>
      <c r="DX366" s="9">
        <v>155.69999999999999</v>
      </c>
      <c r="DY366" s="9">
        <v>146.80000000000001</v>
      </c>
      <c r="DZ366" s="9">
        <v>144.1</v>
      </c>
      <c r="EA366" s="9">
        <v>143.19999999999999</v>
      </c>
      <c r="EB366" s="9">
        <v>141.80000000000001</v>
      </c>
      <c r="EC366" s="9">
        <v>144</v>
      </c>
      <c r="ED366" s="9">
        <v>144.1</v>
      </c>
      <c r="EE366" s="9">
        <v>142.6</v>
      </c>
      <c r="EF366" s="10">
        <v>141.4</v>
      </c>
      <c r="EG366" s="10">
        <v>138.19999999999999</v>
      </c>
      <c r="EH366" s="10">
        <v>136.80000000000001</v>
      </c>
      <c r="EI366" s="10">
        <v>135</v>
      </c>
      <c r="EJ366" s="69">
        <v>136.80000000000001</v>
      </c>
      <c r="EK366" s="69">
        <v>137.9</v>
      </c>
      <c r="EL366" s="70">
        <v>134.19999999999999</v>
      </c>
      <c r="EM366" s="70">
        <v>130.6</v>
      </c>
      <c r="EN366" s="70">
        <v>129.5</v>
      </c>
    </row>
    <row r="367" spans="1:144" x14ac:dyDescent="0.25">
      <c r="A367" s="2" t="s">
        <v>754</v>
      </c>
      <c r="B367" s="2" t="s">
        <v>755</v>
      </c>
      <c r="C367" s="5">
        <v>1.4999999999999999E-4</v>
      </c>
      <c r="D367" s="9">
        <v>103.3</v>
      </c>
      <c r="E367" s="9">
        <v>99.1</v>
      </c>
      <c r="F367" s="9">
        <v>99.4</v>
      </c>
      <c r="G367" s="9">
        <v>104.2</v>
      </c>
      <c r="H367" s="9">
        <v>111.4</v>
      </c>
      <c r="I367" s="9">
        <v>109.1</v>
      </c>
      <c r="J367" s="9">
        <v>107.3</v>
      </c>
      <c r="K367" s="9">
        <v>112.2</v>
      </c>
      <c r="L367" s="9">
        <v>115.6</v>
      </c>
      <c r="M367" s="9">
        <v>111.3</v>
      </c>
      <c r="N367" s="9">
        <v>112</v>
      </c>
      <c r="O367" s="9">
        <v>114</v>
      </c>
      <c r="P367" s="9">
        <v>114.2</v>
      </c>
      <c r="Q367" s="9">
        <v>115.3</v>
      </c>
      <c r="R367" s="9">
        <v>113.1</v>
      </c>
      <c r="S367" s="9">
        <v>117</v>
      </c>
      <c r="T367" s="9">
        <v>119.2</v>
      </c>
      <c r="U367" s="9">
        <v>123.4</v>
      </c>
      <c r="V367" s="9">
        <v>121.1</v>
      </c>
      <c r="W367" s="9">
        <v>122.5</v>
      </c>
      <c r="X367" s="9">
        <v>122.2</v>
      </c>
      <c r="Y367" s="9">
        <v>120.5</v>
      </c>
      <c r="Z367" s="9">
        <v>118.1</v>
      </c>
      <c r="AA367" s="9">
        <v>117.6</v>
      </c>
      <c r="AB367" s="9">
        <v>116.9</v>
      </c>
      <c r="AC367" s="9">
        <v>120.8</v>
      </c>
      <c r="AD367" s="9">
        <v>118</v>
      </c>
      <c r="AE367" s="9">
        <v>119.3</v>
      </c>
      <c r="AF367" s="9">
        <v>115.4</v>
      </c>
      <c r="AG367" s="9">
        <v>113.3</v>
      </c>
      <c r="AH367" s="9">
        <v>117.5</v>
      </c>
      <c r="AI367" s="9">
        <v>110.9</v>
      </c>
      <c r="AJ367" s="9">
        <v>111.4</v>
      </c>
      <c r="AK367" s="9">
        <v>105.7</v>
      </c>
      <c r="AL367" s="9">
        <v>106.3</v>
      </c>
      <c r="AM367" s="9">
        <v>100.6</v>
      </c>
      <c r="AN367" s="9">
        <v>101.7</v>
      </c>
      <c r="AO367" s="9">
        <v>99.1</v>
      </c>
      <c r="AP367" s="9">
        <v>98.6</v>
      </c>
      <c r="AQ367" s="9">
        <v>96.6</v>
      </c>
      <c r="AR367" s="9">
        <v>99.4</v>
      </c>
      <c r="AS367" s="9">
        <v>97.7</v>
      </c>
      <c r="AT367" s="9">
        <v>95.4</v>
      </c>
      <c r="AU367" s="9">
        <v>95.5</v>
      </c>
      <c r="AV367" s="9">
        <v>96.3</v>
      </c>
      <c r="AW367" s="9">
        <v>94.2</v>
      </c>
      <c r="AX367" s="9">
        <v>92.3</v>
      </c>
      <c r="AY367" s="9">
        <v>95.5</v>
      </c>
      <c r="AZ367" s="9">
        <v>94.7</v>
      </c>
      <c r="BA367" s="9">
        <v>96.9</v>
      </c>
      <c r="BB367" s="9">
        <v>98</v>
      </c>
      <c r="BC367" s="9">
        <v>99.9</v>
      </c>
      <c r="BD367" s="9">
        <v>99.3</v>
      </c>
      <c r="BE367" s="9">
        <v>100.2</v>
      </c>
      <c r="BF367" s="9">
        <v>94.1</v>
      </c>
      <c r="BG367" s="9">
        <v>92.8</v>
      </c>
      <c r="BH367" s="9">
        <v>97.4</v>
      </c>
      <c r="BI367" s="9">
        <v>102.8</v>
      </c>
      <c r="BJ367" s="9">
        <v>102.8</v>
      </c>
      <c r="BK367" s="9">
        <v>100.1</v>
      </c>
      <c r="BL367" s="9">
        <v>100.1</v>
      </c>
      <c r="BM367" s="9">
        <v>97.9</v>
      </c>
      <c r="BN367" s="9">
        <v>98.9</v>
      </c>
      <c r="BO367" s="9">
        <v>97</v>
      </c>
      <c r="BP367" s="9">
        <v>93.3</v>
      </c>
      <c r="BQ367" s="9">
        <v>96</v>
      </c>
      <c r="BR367" s="9">
        <v>98.5</v>
      </c>
      <c r="BS367" s="9">
        <v>99.9</v>
      </c>
      <c r="BT367" s="9">
        <v>104</v>
      </c>
      <c r="BU367" s="9">
        <v>104.6</v>
      </c>
      <c r="BV367" s="9">
        <v>105.6</v>
      </c>
      <c r="BW367" s="9">
        <v>104.8</v>
      </c>
      <c r="BX367" s="9">
        <v>107.7</v>
      </c>
      <c r="BY367" s="9">
        <v>109.7</v>
      </c>
      <c r="BZ367" s="9">
        <v>111.6</v>
      </c>
      <c r="CA367" s="9">
        <v>112.4</v>
      </c>
      <c r="CB367" s="9">
        <v>110.3</v>
      </c>
      <c r="CC367" s="9">
        <v>111.9</v>
      </c>
      <c r="CD367" s="9">
        <v>115.6</v>
      </c>
      <c r="CE367" s="9">
        <v>112.4</v>
      </c>
      <c r="CF367" s="9">
        <v>101.7</v>
      </c>
      <c r="CG367" s="9">
        <v>98.7</v>
      </c>
      <c r="CH367" s="9">
        <v>101.1</v>
      </c>
      <c r="CI367" s="9">
        <v>101.3</v>
      </c>
      <c r="CJ367" s="9">
        <v>98.9</v>
      </c>
      <c r="CK367" s="9">
        <v>98.8</v>
      </c>
      <c r="CL367" s="9">
        <v>98.4</v>
      </c>
      <c r="CM367" s="9">
        <v>96.3</v>
      </c>
      <c r="CN367" s="9">
        <v>96.5</v>
      </c>
      <c r="CO367" s="9">
        <v>95.2</v>
      </c>
      <c r="CP367" s="9">
        <v>95.8</v>
      </c>
      <c r="CQ367" s="9">
        <v>93.1</v>
      </c>
      <c r="CR367" s="9">
        <v>95</v>
      </c>
      <c r="CS367" s="9">
        <v>97.6</v>
      </c>
      <c r="CT367" s="9">
        <v>98.9</v>
      </c>
      <c r="CU367" s="9">
        <v>95.7</v>
      </c>
      <c r="CV367" s="9">
        <v>96.2</v>
      </c>
      <c r="CW367" s="9">
        <v>90.1</v>
      </c>
      <c r="CX367" s="9">
        <v>89.1</v>
      </c>
      <c r="CY367" s="9">
        <v>86.1</v>
      </c>
      <c r="CZ367" s="9">
        <v>87.9</v>
      </c>
      <c r="DA367" s="9">
        <v>87.2</v>
      </c>
      <c r="DB367" s="9">
        <v>86.7</v>
      </c>
      <c r="DC367" s="9">
        <v>90.1</v>
      </c>
      <c r="DD367" s="9">
        <v>95.4</v>
      </c>
      <c r="DE367" s="9">
        <v>98.9</v>
      </c>
      <c r="DF367" s="9">
        <v>103.8</v>
      </c>
      <c r="DG367" s="9">
        <v>109.2</v>
      </c>
      <c r="DH367" s="9">
        <v>111.3</v>
      </c>
      <c r="DI367" s="9">
        <v>113.4</v>
      </c>
      <c r="DJ367" s="9">
        <v>113.7</v>
      </c>
      <c r="DK367" s="9">
        <v>116.9</v>
      </c>
      <c r="DL367" s="9">
        <v>120.1</v>
      </c>
      <c r="DM367" s="9">
        <v>118.3</v>
      </c>
      <c r="DN367" s="9">
        <v>124.9</v>
      </c>
      <c r="DO367" s="9">
        <v>127.5</v>
      </c>
      <c r="DP367" s="9">
        <v>124.9</v>
      </c>
      <c r="DQ367" s="9">
        <v>131</v>
      </c>
      <c r="DR367" s="9">
        <v>133.1</v>
      </c>
      <c r="DS367" s="9">
        <v>141.1</v>
      </c>
      <c r="DT367" s="9">
        <v>143.4</v>
      </c>
      <c r="DU367" s="9">
        <v>139.80000000000001</v>
      </c>
      <c r="DV367" s="9">
        <v>135.19999999999999</v>
      </c>
      <c r="DW367" s="9">
        <v>135.6</v>
      </c>
      <c r="DX367" s="9">
        <v>128.69999999999999</v>
      </c>
      <c r="DY367" s="9">
        <v>126.4</v>
      </c>
      <c r="DZ367" s="9">
        <v>121.6</v>
      </c>
      <c r="EA367" s="9">
        <v>120.7</v>
      </c>
      <c r="EB367" s="9">
        <v>119.3</v>
      </c>
      <c r="EC367" s="9">
        <v>117.9</v>
      </c>
      <c r="ED367" s="9">
        <v>120.2</v>
      </c>
      <c r="EE367" s="9">
        <v>128.80000000000001</v>
      </c>
      <c r="EF367" s="10">
        <v>125.9</v>
      </c>
      <c r="EG367" s="10">
        <v>127.8</v>
      </c>
      <c r="EH367" s="10">
        <v>121.6</v>
      </c>
      <c r="EI367" s="10">
        <v>118.3</v>
      </c>
      <c r="EJ367" s="69">
        <v>119.9</v>
      </c>
      <c r="EK367" s="69">
        <v>121</v>
      </c>
      <c r="EL367" s="70">
        <v>126.1</v>
      </c>
      <c r="EM367" s="70">
        <v>123.5</v>
      </c>
      <c r="EN367" s="70">
        <v>121</v>
      </c>
    </row>
    <row r="368" spans="1:144" x14ac:dyDescent="0.25">
      <c r="A368" s="2" t="s">
        <v>756</v>
      </c>
      <c r="B368" s="2" t="s">
        <v>757</v>
      </c>
      <c r="C368" s="5">
        <v>0.22821</v>
      </c>
      <c r="D368" s="9">
        <v>103.6</v>
      </c>
      <c r="E368" s="9">
        <v>104.8</v>
      </c>
      <c r="F368" s="9">
        <v>107.3</v>
      </c>
      <c r="G368" s="9">
        <v>108.5</v>
      </c>
      <c r="H368" s="9">
        <v>111.3</v>
      </c>
      <c r="I368" s="9">
        <v>109.6</v>
      </c>
      <c r="J368" s="9">
        <v>110.1</v>
      </c>
      <c r="K368" s="9">
        <v>109.8</v>
      </c>
      <c r="L368" s="9">
        <v>111.8</v>
      </c>
      <c r="M368" s="9">
        <v>109.8</v>
      </c>
      <c r="N368" s="9">
        <v>111.3</v>
      </c>
      <c r="O368" s="9">
        <v>112.4</v>
      </c>
      <c r="P368" s="9">
        <v>117.2</v>
      </c>
      <c r="Q368" s="9">
        <v>120.7</v>
      </c>
      <c r="R368" s="9">
        <v>122.4</v>
      </c>
      <c r="S368" s="9">
        <v>122.8</v>
      </c>
      <c r="T368" s="9">
        <v>124.8</v>
      </c>
      <c r="U368" s="9">
        <v>124.9</v>
      </c>
      <c r="V368" s="9">
        <v>124.6</v>
      </c>
      <c r="W368" s="9">
        <v>125.3</v>
      </c>
      <c r="X368" s="9">
        <v>126.3</v>
      </c>
      <c r="Y368" s="9">
        <v>126.6</v>
      </c>
      <c r="Z368" s="9">
        <v>129.69999999999999</v>
      </c>
      <c r="AA368" s="9">
        <v>130.4</v>
      </c>
      <c r="AB368" s="9">
        <v>135.4</v>
      </c>
      <c r="AC368" s="9">
        <v>135.30000000000001</v>
      </c>
      <c r="AD368" s="9">
        <v>135.19999999999999</v>
      </c>
      <c r="AE368" s="9">
        <v>136.1</v>
      </c>
      <c r="AF368" s="9">
        <v>137.6</v>
      </c>
      <c r="AG368" s="9">
        <v>137.19999999999999</v>
      </c>
      <c r="AH368" s="9">
        <v>131.80000000000001</v>
      </c>
      <c r="AI368" s="9">
        <v>130.80000000000001</v>
      </c>
      <c r="AJ368" s="9">
        <v>128.6</v>
      </c>
      <c r="AK368" s="9">
        <v>127.4</v>
      </c>
      <c r="AL368" s="9">
        <v>130.4</v>
      </c>
      <c r="AM368" s="9">
        <v>129.4</v>
      </c>
      <c r="AN368" s="9">
        <v>116.7</v>
      </c>
      <c r="AO368" s="9">
        <v>118</v>
      </c>
      <c r="AP368" s="9">
        <v>115.5</v>
      </c>
      <c r="AQ368" s="9">
        <v>113.7</v>
      </c>
      <c r="AR368" s="9">
        <v>113.1</v>
      </c>
      <c r="AS368" s="9">
        <v>113.9</v>
      </c>
      <c r="AT368" s="9">
        <v>113.3</v>
      </c>
      <c r="AU368" s="9">
        <v>113.3</v>
      </c>
      <c r="AV368" s="9">
        <v>111.9</v>
      </c>
      <c r="AW368" s="9">
        <v>111.6</v>
      </c>
      <c r="AX368" s="9">
        <v>111.1</v>
      </c>
      <c r="AY368" s="9">
        <v>111.5</v>
      </c>
      <c r="AZ368" s="9">
        <v>111.3</v>
      </c>
      <c r="BA368" s="9">
        <v>111.8</v>
      </c>
      <c r="BB368" s="9">
        <v>112.1</v>
      </c>
      <c r="BC368" s="9">
        <v>113</v>
      </c>
      <c r="BD368" s="9">
        <v>114.2</v>
      </c>
      <c r="BE368" s="9">
        <v>114.3</v>
      </c>
      <c r="BF368" s="9">
        <v>113.5</v>
      </c>
      <c r="BG368" s="9">
        <v>113.6</v>
      </c>
      <c r="BH368" s="9">
        <v>113.5</v>
      </c>
      <c r="BI368" s="9">
        <v>112.4</v>
      </c>
      <c r="BJ368" s="9">
        <v>113</v>
      </c>
      <c r="BK368" s="9">
        <v>115.4</v>
      </c>
      <c r="BL368" s="9">
        <v>115.3</v>
      </c>
      <c r="BM368" s="9">
        <v>115.4</v>
      </c>
      <c r="BN368" s="9">
        <v>114.5</v>
      </c>
      <c r="BO368" s="9">
        <v>115.2</v>
      </c>
      <c r="BP368" s="9">
        <v>113.6</v>
      </c>
      <c r="BQ368" s="9">
        <v>114.2</v>
      </c>
      <c r="BR368" s="9">
        <v>114.9</v>
      </c>
      <c r="BS368" s="9">
        <v>116.2</v>
      </c>
      <c r="BT368" s="9">
        <v>118.5</v>
      </c>
      <c r="BU368" s="9">
        <v>120.4</v>
      </c>
      <c r="BV368" s="9">
        <v>121.1</v>
      </c>
      <c r="BW368" s="9">
        <v>120.9</v>
      </c>
      <c r="BX368" s="9">
        <v>121.5</v>
      </c>
      <c r="BY368" s="9">
        <v>124</v>
      </c>
      <c r="BZ368" s="9">
        <v>125.6</v>
      </c>
      <c r="CA368" s="9">
        <v>127.3</v>
      </c>
      <c r="CB368" s="9">
        <v>128.80000000000001</v>
      </c>
      <c r="CC368" s="9">
        <v>128.30000000000001</v>
      </c>
      <c r="CD368" s="9">
        <v>127.3</v>
      </c>
      <c r="CE368" s="9">
        <v>130.1</v>
      </c>
      <c r="CF368" s="9">
        <v>128.4</v>
      </c>
      <c r="CG368" s="9">
        <v>128.30000000000001</v>
      </c>
      <c r="CH368" s="9">
        <v>128.30000000000001</v>
      </c>
      <c r="CI368" s="9">
        <v>126.8</v>
      </c>
      <c r="CJ368" s="9">
        <v>127.1</v>
      </c>
      <c r="CK368" s="9">
        <v>129.30000000000001</v>
      </c>
      <c r="CL368" s="9">
        <v>130.4</v>
      </c>
      <c r="CM368" s="9">
        <v>129.30000000000001</v>
      </c>
      <c r="CN368" s="9">
        <v>129.30000000000001</v>
      </c>
      <c r="CO368" s="9">
        <v>127.3</v>
      </c>
      <c r="CP368" s="9">
        <v>129.1</v>
      </c>
      <c r="CQ368" s="9">
        <v>126.9</v>
      </c>
      <c r="CR368" s="9">
        <v>126.1</v>
      </c>
      <c r="CS368" s="9">
        <v>126</v>
      </c>
      <c r="CT368" s="9">
        <v>126.5</v>
      </c>
      <c r="CU368" s="9">
        <v>126.9</v>
      </c>
      <c r="CV368" s="9">
        <v>127</v>
      </c>
      <c r="CW368" s="9">
        <v>125.6</v>
      </c>
      <c r="CX368" s="9">
        <v>123.7</v>
      </c>
      <c r="CY368" s="9">
        <v>122.7</v>
      </c>
      <c r="CZ368" s="9">
        <v>120.9</v>
      </c>
      <c r="DA368" s="9">
        <v>120.9</v>
      </c>
      <c r="DB368" s="9">
        <v>121</v>
      </c>
      <c r="DC368" s="9">
        <v>122.4</v>
      </c>
      <c r="DD368" s="9">
        <v>123.2</v>
      </c>
      <c r="DE368" s="9">
        <v>126.8</v>
      </c>
      <c r="DF368" s="9">
        <v>129.1</v>
      </c>
      <c r="DG368" s="9">
        <v>133.1</v>
      </c>
      <c r="DH368" s="9">
        <v>137.19999999999999</v>
      </c>
      <c r="DI368" s="9">
        <v>137.30000000000001</v>
      </c>
      <c r="DJ368" s="9">
        <v>135.69999999999999</v>
      </c>
      <c r="DK368" s="9">
        <v>136.19999999999999</v>
      </c>
      <c r="DL368" s="9">
        <v>135.4</v>
      </c>
      <c r="DM368" s="9">
        <v>135.4</v>
      </c>
      <c r="DN368" s="9">
        <v>141.5</v>
      </c>
      <c r="DO368" s="9">
        <v>146.80000000000001</v>
      </c>
      <c r="DP368" s="9">
        <v>148</v>
      </c>
      <c r="DQ368" s="9">
        <v>147.5</v>
      </c>
      <c r="DR368" s="9">
        <v>147.19999999999999</v>
      </c>
      <c r="DS368" s="9">
        <v>146.19999999999999</v>
      </c>
      <c r="DT368" s="9">
        <v>148.69999999999999</v>
      </c>
      <c r="DU368" s="9">
        <v>152.1</v>
      </c>
      <c r="DV368" s="9">
        <v>152.80000000000001</v>
      </c>
      <c r="DW368" s="9">
        <v>151.6</v>
      </c>
      <c r="DX368" s="9">
        <v>149.80000000000001</v>
      </c>
      <c r="DY368" s="9">
        <v>149.30000000000001</v>
      </c>
      <c r="DZ368" s="9">
        <v>149.9</v>
      </c>
      <c r="EA368" s="9">
        <v>148.1</v>
      </c>
      <c r="EB368" s="9">
        <v>146.30000000000001</v>
      </c>
      <c r="EC368" s="9">
        <v>144.9</v>
      </c>
      <c r="ED368" s="9">
        <v>142.6</v>
      </c>
      <c r="EE368" s="9">
        <v>143.19999999999999</v>
      </c>
      <c r="EF368" s="10">
        <v>142.5</v>
      </c>
      <c r="EG368" s="10">
        <v>141.80000000000001</v>
      </c>
      <c r="EH368" s="10">
        <v>140.6</v>
      </c>
      <c r="EI368" s="10">
        <v>140.9</v>
      </c>
      <c r="EJ368" s="69">
        <v>139.19999999999999</v>
      </c>
      <c r="EK368" s="69">
        <v>137.69999999999999</v>
      </c>
      <c r="EL368" s="70">
        <v>138</v>
      </c>
      <c r="EM368" s="70">
        <v>138</v>
      </c>
      <c r="EN368" s="70">
        <v>136.6</v>
      </c>
    </row>
    <row r="369" spans="1:144" x14ac:dyDescent="0.25">
      <c r="A369" s="2" t="s">
        <v>758</v>
      </c>
      <c r="B369" s="2" t="s">
        <v>759</v>
      </c>
      <c r="C369" s="5">
        <v>2.452E-2</v>
      </c>
      <c r="D369" s="9">
        <v>102.8</v>
      </c>
      <c r="E369" s="9">
        <v>107.3</v>
      </c>
      <c r="F369" s="9">
        <v>100.6</v>
      </c>
      <c r="G369" s="9">
        <v>97.2</v>
      </c>
      <c r="H369" s="9">
        <v>98.1</v>
      </c>
      <c r="I369" s="9">
        <v>98.6</v>
      </c>
      <c r="J369" s="9">
        <v>98.9</v>
      </c>
      <c r="K369" s="9">
        <v>99.9</v>
      </c>
      <c r="L369" s="9">
        <v>103.4</v>
      </c>
      <c r="M369" s="9">
        <v>100.6</v>
      </c>
      <c r="N369" s="9">
        <v>99.7</v>
      </c>
      <c r="O369" s="9">
        <v>101.7</v>
      </c>
      <c r="P369" s="9">
        <v>103</v>
      </c>
      <c r="Q369" s="9">
        <v>99.9</v>
      </c>
      <c r="R369" s="9">
        <v>99.5</v>
      </c>
      <c r="S369" s="9">
        <v>98.9</v>
      </c>
      <c r="T369" s="9">
        <v>105.7</v>
      </c>
      <c r="U369" s="9">
        <v>104.9</v>
      </c>
      <c r="V369" s="9">
        <v>101.5</v>
      </c>
      <c r="W369" s="9">
        <v>101.2</v>
      </c>
      <c r="X369" s="9">
        <v>109.3</v>
      </c>
      <c r="Y369" s="9">
        <v>118.4</v>
      </c>
      <c r="Z369" s="9">
        <v>121.2</v>
      </c>
      <c r="AA369" s="9">
        <v>122.6</v>
      </c>
      <c r="AB369" s="9">
        <v>124.9</v>
      </c>
      <c r="AC369" s="9">
        <v>121.6</v>
      </c>
      <c r="AD369" s="9">
        <v>122.2</v>
      </c>
      <c r="AE369" s="9">
        <v>125.7</v>
      </c>
      <c r="AF369" s="9">
        <v>122.4</v>
      </c>
      <c r="AG369" s="9">
        <v>119.1</v>
      </c>
      <c r="AH369" s="9">
        <v>119.5</v>
      </c>
      <c r="AI369" s="9">
        <v>117.7</v>
      </c>
      <c r="AJ369" s="9">
        <v>116.9</v>
      </c>
      <c r="AK369" s="9">
        <v>111.7</v>
      </c>
      <c r="AL369" s="9">
        <v>111.6</v>
      </c>
      <c r="AM369" s="9">
        <v>112.6</v>
      </c>
      <c r="AN369" s="9">
        <v>115.1</v>
      </c>
      <c r="AO369" s="9">
        <v>112.7</v>
      </c>
      <c r="AP369" s="9">
        <v>112.1</v>
      </c>
      <c r="AQ369" s="9">
        <v>112.4</v>
      </c>
      <c r="AR369" s="9">
        <v>112.2</v>
      </c>
      <c r="AS369" s="9">
        <v>107.8</v>
      </c>
      <c r="AT369" s="9">
        <v>103.2</v>
      </c>
      <c r="AU369" s="9">
        <v>97.8</v>
      </c>
      <c r="AV369" s="9">
        <v>93.2</v>
      </c>
      <c r="AW369" s="9">
        <v>88.5</v>
      </c>
      <c r="AX369" s="9">
        <v>87.9</v>
      </c>
      <c r="AY369" s="9">
        <v>89</v>
      </c>
      <c r="AZ369" s="9">
        <v>88.5</v>
      </c>
      <c r="BA369" s="9">
        <v>89.6</v>
      </c>
      <c r="BB369" s="9">
        <v>88.6</v>
      </c>
      <c r="BC369" s="9">
        <v>88.7</v>
      </c>
      <c r="BD369" s="9">
        <v>89.7</v>
      </c>
      <c r="BE369" s="9">
        <v>88.2</v>
      </c>
      <c r="BF369" s="9">
        <v>88.4</v>
      </c>
      <c r="BG369" s="9">
        <v>90.3</v>
      </c>
      <c r="BH369" s="9">
        <v>88.2</v>
      </c>
      <c r="BI369" s="9">
        <v>90.8</v>
      </c>
      <c r="BJ369" s="9">
        <v>92.3</v>
      </c>
      <c r="BK369" s="9">
        <v>93</v>
      </c>
      <c r="BL369" s="9">
        <v>92.9</v>
      </c>
      <c r="BM369" s="9">
        <v>94.5</v>
      </c>
      <c r="BN369" s="9">
        <v>99.5</v>
      </c>
      <c r="BO369" s="9">
        <v>106.1</v>
      </c>
      <c r="BP369" s="9">
        <v>101.5</v>
      </c>
      <c r="BQ369" s="9">
        <v>99.2</v>
      </c>
      <c r="BR369" s="9">
        <v>104.1</v>
      </c>
      <c r="BS369" s="9">
        <v>119.8</v>
      </c>
      <c r="BT369" s="9">
        <v>139.4</v>
      </c>
      <c r="BU369" s="9">
        <v>132.4</v>
      </c>
      <c r="BV369" s="9">
        <v>137.9</v>
      </c>
      <c r="BW369" s="9">
        <v>137.6</v>
      </c>
      <c r="BX369" s="9">
        <v>135.5</v>
      </c>
      <c r="BY369" s="9">
        <v>137.9</v>
      </c>
      <c r="BZ369" s="9">
        <v>144.69999999999999</v>
      </c>
      <c r="CA369" s="9">
        <v>141.4</v>
      </c>
      <c r="CB369" s="9">
        <v>144.9</v>
      </c>
      <c r="CC369" s="9">
        <v>146.30000000000001</v>
      </c>
      <c r="CD369" s="9">
        <v>145.80000000000001</v>
      </c>
      <c r="CE369" s="9">
        <v>139.1</v>
      </c>
      <c r="CF369" s="9">
        <v>128.19999999999999</v>
      </c>
      <c r="CG369" s="9">
        <v>116.1</v>
      </c>
      <c r="CH369" s="9">
        <v>113</v>
      </c>
      <c r="CI369" s="9">
        <v>111.1</v>
      </c>
      <c r="CJ369" s="9">
        <v>110.2</v>
      </c>
      <c r="CK369" s="9">
        <v>107.8</v>
      </c>
      <c r="CL369" s="9">
        <v>105.3</v>
      </c>
      <c r="CM369" s="9">
        <v>103.5</v>
      </c>
      <c r="CN369" s="9">
        <v>108.6</v>
      </c>
      <c r="CO369" s="9">
        <v>115.4</v>
      </c>
      <c r="CP369" s="9">
        <v>114.4</v>
      </c>
      <c r="CQ369" s="9">
        <v>110.3</v>
      </c>
      <c r="CR369" s="9">
        <v>105</v>
      </c>
      <c r="CS369" s="9">
        <v>105.6</v>
      </c>
      <c r="CT369" s="9">
        <v>104.4</v>
      </c>
      <c r="CU369" s="9">
        <v>97.4</v>
      </c>
      <c r="CV369" s="9">
        <v>95.3</v>
      </c>
      <c r="CW369" s="9">
        <v>94.4</v>
      </c>
      <c r="CX369" s="9">
        <v>99.5</v>
      </c>
      <c r="CY369" s="9">
        <v>100.7</v>
      </c>
      <c r="CZ369" s="9">
        <v>101.8</v>
      </c>
      <c r="DA369" s="9">
        <v>100</v>
      </c>
      <c r="DB369" s="9">
        <v>102.2</v>
      </c>
      <c r="DC369" s="9">
        <v>113.2</v>
      </c>
      <c r="DD369" s="9">
        <v>124.7</v>
      </c>
      <c r="DE369" s="9">
        <v>139.30000000000001</v>
      </c>
      <c r="DF369" s="9">
        <v>157.19999999999999</v>
      </c>
      <c r="DG369" s="9">
        <v>178.5</v>
      </c>
      <c r="DH369" s="9">
        <v>186.5</v>
      </c>
      <c r="DI369" s="9">
        <v>206.2</v>
      </c>
      <c r="DJ369" s="9">
        <v>201.3</v>
      </c>
      <c r="DK369" s="9">
        <v>192</v>
      </c>
      <c r="DL369" s="9">
        <v>190.7</v>
      </c>
      <c r="DM369" s="9">
        <v>192.2</v>
      </c>
      <c r="DN369" s="9">
        <v>211.3</v>
      </c>
      <c r="DO369" s="9">
        <v>208.7</v>
      </c>
      <c r="DP369" s="9">
        <v>181.1</v>
      </c>
      <c r="DQ369" s="9">
        <v>169</v>
      </c>
      <c r="DR369" s="9">
        <v>163.69999999999999</v>
      </c>
      <c r="DS369" s="9">
        <v>156</v>
      </c>
      <c r="DT369" s="9">
        <v>159.9</v>
      </c>
      <c r="DU369" s="9">
        <v>158.4</v>
      </c>
      <c r="DV369" s="9">
        <v>161.6</v>
      </c>
      <c r="DW369" s="9">
        <v>152.69999999999999</v>
      </c>
      <c r="DX369" s="9">
        <v>143.1</v>
      </c>
      <c r="DY369" s="9">
        <v>137.19999999999999</v>
      </c>
      <c r="DZ369" s="9">
        <v>136.19999999999999</v>
      </c>
      <c r="EA369" s="9">
        <v>131.6</v>
      </c>
      <c r="EB369" s="9">
        <v>129.19999999999999</v>
      </c>
      <c r="EC369" s="9">
        <v>124</v>
      </c>
      <c r="ED369" s="9">
        <v>127.8</v>
      </c>
      <c r="EE369" s="9">
        <v>125.5</v>
      </c>
      <c r="EF369" s="10">
        <v>124.5</v>
      </c>
      <c r="EG369" s="10">
        <v>124.1</v>
      </c>
      <c r="EH369" s="10">
        <v>122.4</v>
      </c>
      <c r="EI369" s="10">
        <v>121.6</v>
      </c>
      <c r="EJ369" s="69">
        <v>123.7</v>
      </c>
      <c r="EK369" s="69">
        <v>125</v>
      </c>
      <c r="EL369" s="70">
        <v>125.6</v>
      </c>
      <c r="EM369" s="70">
        <v>124.6</v>
      </c>
      <c r="EN369" s="70">
        <v>126.8</v>
      </c>
    </row>
    <row r="370" spans="1:144" x14ac:dyDescent="0.25">
      <c r="A370" s="2" t="s">
        <v>760</v>
      </c>
      <c r="B370" s="2" t="s">
        <v>761</v>
      </c>
      <c r="C370" s="5">
        <v>3.2779999999999997E-2</v>
      </c>
      <c r="D370" s="9">
        <v>102.6</v>
      </c>
      <c r="E370" s="9">
        <v>102.7</v>
      </c>
      <c r="F370" s="9">
        <v>103.3</v>
      </c>
      <c r="G370" s="9">
        <v>103.5</v>
      </c>
      <c r="H370" s="9">
        <v>105.8</v>
      </c>
      <c r="I370" s="9">
        <v>103.3</v>
      </c>
      <c r="J370" s="9">
        <v>105.8</v>
      </c>
      <c r="K370" s="9">
        <v>106.3</v>
      </c>
      <c r="L370" s="9">
        <v>104.5</v>
      </c>
      <c r="M370" s="9">
        <v>105.2</v>
      </c>
      <c r="N370" s="9">
        <v>103.4</v>
      </c>
      <c r="O370" s="9">
        <v>105.9</v>
      </c>
      <c r="P370" s="9">
        <v>104.7</v>
      </c>
      <c r="Q370" s="9">
        <v>106.3</v>
      </c>
      <c r="R370" s="9">
        <v>104.8</v>
      </c>
      <c r="S370" s="9">
        <v>106</v>
      </c>
      <c r="T370" s="9">
        <v>107.4</v>
      </c>
      <c r="U370" s="9">
        <v>108.1</v>
      </c>
      <c r="V370" s="9">
        <v>107.5</v>
      </c>
      <c r="W370" s="9">
        <v>109.9</v>
      </c>
      <c r="X370" s="9">
        <v>110</v>
      </c>
      <c r="Y370" s="9">
        <v>112.3</v>
      </c>
      <c r="Z370" s="9">
        <v>112.8</v>
      </c>
      <c r="AA370" s="9">
        <v>116</v>
      </c>
      <c r="AB370" s="9">
        <v>110.7</v>
      </c>
      <c r="AC370" s="9">
        <v>112.5</v>
      </c>
      <c r="AD370" s="9">
        <v>112.2</v>
      </c>
      <c r="AE370" s="9">
        <v>114.4</v>
      </c>
      <c r="AF370" s="9">
        <v>113.1</v>
      </c>
      <c r="AG370" s="9">
        <v>112.7</v>
      </c>
      <c r="AH370" s="9">
        <v>113</v>
      </c>
      <c r="AI370" s="9">
        <v>112.7</v>
      </c>
      <c r="AJ370" s="9">
        <v>113.4</v>
      </c>
      <c r="AK370" s="9">
        <v>111.1</v>
      </c>
      <c r="AL370" s="9">
        <v>111.5</v>
      </c>
      <c r="AM370" s="9">
        <v>111.3</v>
      </c>
      <c r="AN370" s="9">
        <v>107.5</v>
      </c>
      <c r="AO370" s="9">
        <v>108.3</v>
      </c>
      <c r="AP370" s="9">
        <v>109.6</v>
      </c>
      <c r="AQ370" s="9">
        <v>107.3</v>
      </c>
      <c r="AR370" s="9">
        <v>109.7</v>
      </c>
      <c r="AS370" s="9">
        <v>108.5</v>
      </c>
      <c r="AT370" s="9">
        <v>106.2</v>
      </c>
      <c r="AU370" s="9">
        <v>103.9</v>
      </c>
      <c r="AV370" s="9">
        <v>103.1</v>
      </c>
      <c r="AW370" s="9">
        <v>106.1</v>
      </c>
      <c r="AX370" s="9">
        <v>101.8</v>
      </c>
      <c r="AY370" s="9">
        <v>103.9</v>
      </c>
      <c r="AZ370" s="9">
        <v>100.1</v>
      </c>
      <c r="BA370" s="9">
        <v>100.9</v>
      </c>
      <c r="BB370" s="9">
        <v>100.4</v>
      </c>
      <c r="BC370" s="9">
        <v>99.9</v>
      </c>
      <c r="BD370" s="9">
        <v>98.6</v>
      </c>
      <c r="BE370" s="9">
        <v>102.6</v>
      </c>
      <c r="BF370" s="9">
        <v>102.4</v>
      </c>
      <c r="BG370" s="9">
        <v>102.3</v>
      </c>
      <c r="BH370" s="9">
        <v>101.8</v>
      </c>
      <c r="BI370" s="9">
        <v>103.3</v>
      </c>
      <c r="BJ370" s="9">
        <v>102.8</v>
      </c>
      <c r="BK370" s="9">
        <v>103.7</v>
      </c>
      <c r="BL370" s="9">
        <v>102.9</v>
      </c>
      <c r="BM370" s="9">
        <v>101.3</v>
      </c>
      <c r="BN370" s="9">
        <v>100.8</v>
      </c>
      <c r="BO370" s="9">
        <v>102.4</v>
      </c>
      <c r="BP370" s="9">
        <v>101</v>
      </c>
      <c r="BQ370" s="9">
        <v>101.7</v>
      </c>
      <c r="BR370" s="9">
        <v>103.1</v>
      </c>
      <c r="BS370" s="9">
        <v>101.8</v>
      </c>
      <c r="BT370" s="9">
        <v>104.3</v>
      </c>
      <c r="BU370" s="9">
        <v>103.6</v>
      </c>
      <c r="BV370" s="9">
        <v>103.7</v>
      </c>
      <c r="BW370" s="9">
        <v>110</v>
      </c>
      <c r="BX370" s="9">
        <v>113.5</v>
      </c>
      <c r="BY370" s="9">
        <v>115.1</v>
      </c>
      <c r="BZ370" s="9">
        <v>114.6</v>
      </c>
      <c r="CA370" s="9">
        <v>117</v>
      </c>
      <c r="CB370" s="9">
        <v>115.7</v>
      </c>
      <c r="CC370" s="9">
        <v>116.9</v>
      </c>
      <c r="CD370" s="9">
        <v>118.8</v>
      </c>
      <c r="CE370" s="9">
        <v>121.7</v>
      </c>
      <c r="CF370" s="9">
        <v>119.7</v>
      </c>
      <c r="CG370" s="9">
        <v>123.4</v>
      </c>
      <c r="CH370" s="9">
        <v>122.2</v>
      </c>
      <c r="CI370" s="9">
        <v>125.5</v>
      </c>
      <c r="CJ370" s="9">
        <v>119.8</v>
      </c>
      <c r="CK370" s="9">
        <v>123.8</v>
      </c>
      <c r="CL370" s="9">
        <v>116.4</v>
      </c>
      <c r="CM370" s="9">
        <v>119.7</v>
      </c>
      <c r="CN370" s="9">
        <v>124.9</v>
      </c>
      <c r="CO370" s="9">
        <v>116.9</v>
      </c>
      <c r="CP370" s="9">
        <v>116.8</v>
      </c>
      <c r="CQ370" s="9">
        <v>117.4</v>
      </c>
      <c r="CR370" s="9">
        <v>116.3</v>
      </c>
      <c r="CS370" s="9">
        <v>116.9</v>
      </c>
      <c r="CT370" s="9">
        <v>114.6</v>
      </c>
      <c r="CU370" s="9">
        <v>112.6</v>
      </c>
      <c r="CV370" s="9">
        <v>117.4</v>
      </c>
      <c r="CW370" s="9">
        <v>114.4</v>
      </c>
      <c r="CX370" s="9">
        <v>116.6</v>
      </c>
      <c r="CY370" s="9">
        <v>111.4</v>
      </c>
      <c r="CZ370" s="9">
        <v>115.7</v>
      </c>
      <c r="DA370" s="9">
        <v>113.4</v>
      </c>
      <c r="DB370" s="9">
        <v>115.1</v>
      </c>
      <c r="DC370" s="9">
        <v>115.6</v>
      </c>
      <c r="DD370" s="9">
        <v>120.2</v>
      </c>
      <c r="DE370" s="9">
        <v>120.2</v>
      </c>
      <c r="DF370" s="9">
        <v>122.7</v>
      </c>
      <c r="DG370" s="9">
        <v>121.5</v>
      </c>
      <c r="DH370" s="9">
        <v>122.2</v>
      </c>
      <c r="DI370" s="9">
        <v>124.1</v>
      </c>
      <c r="DJ370" s="9">
        <v>121.5</v>
      </c>
      <c r="DK370" s="9">
        <v>122.2</v>
      </c>
      <c r="DL370" s="9">
        <v>121</v>
      </c>
      <c r="DM370" s="9">
        <v>121.9</v>
      </c>
      <c r="DN370" s="9">
        <v>125.7</v>
      </c>
      <c r="DO370" s="9">
        <v>127.7</v>
      </c>
      <c r="DP370" s="9">
        <v>130.4</v>
      </c>
      <c r="DQ370" s="9">
        <v>130.30000000000001</v>
      </c>
      <c r="DR370" s="9">
        <v>130.6</v>
      </c>
      <c r="DS370" s="9">
        <v>135.30000000000001</v>
      </c>
      <c r="DT370" s="9">
        <v>135.30000000000001</v>
      </c>
      <c r="DU370" s="9">
        <v>139.19999999999999</v>
      </c>
      <c r="DV370" s="9">
        <v>141.9</v>
      </c>
      <c r="DW370" s="9">
        <v>141.1</v>
      </c>
      <c r="DX370" s="9">
        <v>140.69999999999999</v>
      </c>
      <c r="DY370" s="9">
        <v>139.19999999999999</v>
      </c>
      <c r="DZ370" s="9">
        <v>141.30000000000001</v>
      </c>
      <c r="EA370" s="9">
        <v>141.4</v>
      </c>
      <c r="EB370" s="9">
        <v>145.19999999999999</v>
      </c>
      <c r="EC370" s="9">
        <v>140.4</v>
      </c>
      <c r="ED370" s="9">
        <v>137.6</v>
      </c>
      <c r="EE370" s="9">
        <v>133.80000000000001</v>
      </c>
      <c r="EF370" s="10">
        <v>134.69999999999999</v>
      </c>
      <c r="EG370" s="10">
        <v>133.69999999999999</v>
      </c>
      <c r="EH370" s="10">
        <v>132.69999999999999</v>
      </c>
      <c r="EI370" s="10">
        <v>132.19999999999999</v>
      </c>
      <c r="EJ370" s="69">
        <v>133.30000000000001</v>
      </c>
      <c r="EK370" s="69">
        <v>133.1</v>
      </c>
      <c r="EL370" s="70">
        <v>127.6</v>
      </c>
      <c r="EM370" s="70">
        <v>126.5</v>
      </c>
      <c r="EN370" s="70">
        <v>128.19999999999999</v>
      </c>
    </row>
    <row r="371" spans="1:144" x14ac:dyDescent="0.25">
      <c r="A371" s="2" t="s">
        <v>762</v>
      </c>
      <c r="B371" s="2" t="s">
        <v>763</v>
      </c>
      <c r="C371" s="5">
        <v>8.2369999999999999E-2</v>
      </c>
      <c r="D371" s="9">
        <v>117</v>
      </c>
      <c r="E371" s="9">
        <v>120.6</v>
      </c>
      <c r="F371" s="9">
        <v>122.3</v>
      </c>
      <c r="G371" s="9">
        <v>124.9</v>
      </c>
      <c r="H371" s="9">
        <v>124.5</v>
      </c>
      <c r="I371" s="9">
        <v>125.1</v>
      </c>
      <c r="J371" s="9">
        <v>127.4</v>
      </c>
      <c r="K371" s="9">
        <v>129.1</v>
      </c>
      <c r="L371" s="9">
        <v>126.2</v>
      </c>
      <c r="M371" s="9">
        <v>120.7</v>
      </c>
      <c r="N371" s="9">
        <v>118.5</v>
      </c>
      <c r="O371" s="9">
        <v>112.6</v>
      </c>
      <c r="P371" s="9">
        <v>110.3</v>
      </c>
      <c r="Q371" s="9">
        <v>108.5</v>
      </c>
      <c r="R371" s="9">
        <v>107.6</v>
      </c>
      <c r="S371" s="9">
        <v>112.9</v>
      </c>
      <c r="T371" s="9">
        <v>112.8</v>
      </c>
      <c r="U371" s="9">
        <v>114.2</v>
      </c>
      <c r="V371" s="9">
        <v>114.9</v>
      </c>
      <c r="W371" s="9">
        <v>114.8</v>
      </c>
      <c r="X371" s="9">
        <v>115.5</v>
      </c>
      <c r="Y371" s="9">
        <v>116.1</v>
      </c>
      <c r="Z371" s="9">
        <v>119.5</v>
      </c>
      <c r="AA371" s="9">
        <v>124.4</v>
      </c>
      <c r="AB371" s="9">
        <v>123.7</v>
      </c>
      <c r="AC371" s="9">
        <v>122.9</v>
      </c>
      <c r="AD371" s="9">
        <v>119.2</v>
      </c>
      <c r="AE371" s="9">
        <v>118.2</v>
      </c>
      <c r="AF371" s="9">
        <v>117.2</v>
      </c>
      <c r="AG371" s="9">
        <v>116.6</v>
      </c>
      <c r="AH371" s="9">
        <v>114.3</v>
      </c>
      <c r="AI371" s="9">
        <v>109.3</v>
      </c>
      <c r="AJ371" s="9">
        <v>106.1</v>
      </c>
      <c r="AK371" s="9">
        <v>106.1</v>
      </c>
      <c r="AL371" s="9">
        <v>110.1</v>
      </c>
      <c r="AM371" s="9">
        <v>115</v>
      </c>
      <c r="AN371" s="9">
        <v>118.7</v>
      </c>
      <c r="AO371" s="9">
        <v>119.5</v>
      </c>
      <c r="AP371" s="9">
        <v>120.5</v>
      </c>
      <c r="AQ371" s="9">
        <v>118.9</v>
      </c>
      <c r="AR371" s="9">
        <v>117.5</v>
      </c>
      <c r="AS371" s="9">
        <v>118.1</v>
      </c>
      <c r="AT371" s="9">
        <v>117.5</v>
      </c>
      <c r="AU371" s="9">
        <v>116.3</v>
      </c>
      <c r="AV371" s="9">
        <v>118.5</v>
      </c>
      <c r="AW371" s="9">
        <v>124.2</v>
      </c>
      <c r="AX371" s="9">
        <v>127.7</v>
      </c>
      <c r="AY371" s="9">
        <v>124.1</v>
      </c>
      <c r="AZ371" s="9">
        <v>122.7</v>
      </c>
      <c r="BA371" s="9">
        <v>125.1</v>
      </c>
      <c r="BB371" s="9">
        <v>124.5</v>
      </c>
      <c r="BC371" s="9">
        <v>120.8</v>
      </c>
      <c r="BD371" s="9">
        <v>117.5</v>
      </c>
      <c r="BE371" s="9">
        <v>118.8</v>
      </c>
      <c r="BF371" s="9">
        <v>123.6</v>
      </c>
      <c r="BG371" s="9">
        <v>126.4</v>
      </c>
      <c r="BH371" s="9">
        <v>126.3</v>
      </c>
      <c r="BI371" s="9">
        <v>128.5</v>
      </c>
      <c r="BJ371" s="9">
        <v>130.1</v>
      </c>
      <c r="BK371" s="9">
        <v>133.4</v>
      </c>
      <c r="BL371" s="9">
        <v>135.6</v>
      </c>
      <c r="BM371" s="9">
        <v>140.30000000000001</v>
      </c>
      <c r="BN371" s="9">
        <v>144.80000000000001</v>
      </c>
      <c r="BO371" s="9">
        <v>147.9</v>
      </c>
      <c r="BP371" s="9">
        <v>147.80000000000001</v>
      </c>
      <c r="BQ371" s="9">
        <v>148.1</v>
      </c>
      <c r="BR371" s="9">
        <v>154.69999999999999</v>
      </c>
      <c r="BS371" s="9">
        <v>160.9</v>
      </c>
      <c r="BT371" s="9">
        <v>166.9</v>
      </c>
      <c r="BU371" s="9">
        <v>176.7</v>
      </c>
      <c r="BV371" s="9">
        <v>175.5</v>
      </c>
      <c r="BW371" s="9">
        <v>170.3</v>
      </c>
      <c r="BX371" s="9">
        <v>168.9</v>
      </c>
      <c r="BY371" s="9">
        <v>164.8</v>
      </c>
      <c r="BZ371" s="9">
        <v>160.4</v>
      </c>
      <c r="CA371" s="9">
        <v>155.69999999999999</v>
      </c>
      <c r="CB371" s="9">
        <v>154</v>
      </c>
      <c r="CC371" s="9">
        <v>157.6</v>
      </c>
      <c r="CD371" s="9">
        <v>162.69999999999999</v>
      </c>
      <c r="CE371" s="9">
        <v>161.80000000000001</v>
      </c>
      <c r="CF371" s="9">
        <v>160.1</v>
      </c>
      <c r="CG371" s="9">
        <v>166.8</v>
      </c>
      <c r="CH371" s="9">
        <v>168</v>
      </c>
      <c r="CI371" s="9">
        <v>167</v>
      </c>
      <c r="CJ371" s="9">
        <v>168.4</v>
      </c>
      <c r="CK371" s="9">
        <v>166.9</v>
      </c>
      <c r="CL371" s="9">
        <v>159.19999999999999</v>
      </c>
      <c r="CM371" s="9">
        <v>147.30000000000001</v>
      </c>
      <c r="CN371" s="9">
        <v>143.5</v>
      </c>
      <c r="CO371" s="9">
        <v>136.19999999999999</v>
      </c>
      <c r="CP371" s="9">
        <v>127.1</v>
      </c>
      <c r="CQ371" s="9">
        <v>122.7</v>
      </c>
      <c r="CR371" s="9">
        <v>123.1</v>
      </c>
      <c r="CS371" s="9">
        <v>121.4</v>
      </c>
      <c r="CT371" s="9">
        <v>118.1</v>
      </c>
      <c r="CU371" s="9">
        <v>120.8</v>
      </c>
      <c r="CV371" s="9">
        <v>123.4</v>
      </c>
      <c r="CW371" s="9">
        <v>121</v>
      </c>
      <c r="CX371" s="9">
        <v>114.7</v>
      </c>
      <c r="CY371" s="9">
        <v>108.8</v>
      </c>
      <c r="CZ371" s="9">
        <v>108.6</v>
      </c>
      <c r="DA371" s="9">
        <v>105</v>
      </c>
      <c r="DB371" s="9">
        <v>102.6</v>
      </c>
      <c r="DC371" s="9">
        <v>100.6</v>
      </c>
      <c r="DD371" s="9">
        <v>98.4</v>
      </c>
      <c r="DE371" s="9">
        <v>101.5</v>
      </c>
      <c r="DF371" s="9">
        <v>105.4</v>
      </c>
      <c r="DG371" s="9">
        <v>108.1</v>
      </c>
      <c r="DH371" s="9">
        <v>118.2</v>
      </c>
      <c r="DI371" s="9">
        <v>118.5</v>
      </c>
      <c r="DJ371" s="9">
        <v>116.6</v>
      </c>
      <c r="DK371" s="9">
        <v>120.1</v>
      </c>
      <c r="DL371" s="9">
        <v>128.80000000000001</v>
      </c>
      <c r="DM371" s="9">
        <v>134.69999999999999</v>
      </c>
      <c r="DN371" s="9">
        <v>161.30000000000001</v>
      </c>
      <c r="DO371" s="9">
        <v>188.5</v>
      </c>
      <c r="DP371" s="9">
        <v>182.3</v>
      </c>
      <c r="DQ371" s="9">
        <v>192.7</v>
      </c>
      <c r="DR371" s="9">
        <v>193.3</v>
      </c>
      <c r="DS371" s="9">
        <v>200.1</v>
      </c>
      <c r="DT371" s="9">
        <v>216.4</v>
      </c>
      <c r="DU371" s="9">
        <v>219.9</v>
      </c>
      <c r="DV371" s="9">
        <v>216.8</v>
      </c>
      <c r="DW371" s="9">
        <v>211.3</v>
      </c>
      <c r="DX371" s="9">
        <v>217.2</v>
      </c>
      <c r="DY371" s="9">
        <v>222.2</v>
      </c>
      <c r="DZ371" s="9">
        <v>233.1</v>
      </c>
      <c r="EA371" s="9">
        <v>230</v>
      </c>
      <c r="EB371" s="9">
        <v>214.4</v>
      </c>
      <c r="EC371" s="9">
        <v>202</v>
      </c>
      <c r="ED371" s="9">
        <v>189.4</v>
      </c>
      <c r="EE371" s="9">
        <v>181.9</v>
      </c>
      <c r="EF371" s="10">
        <v>169.1</v>
      </c>
      <c r="EG371" s="10">
        <v>162.80000000000001</v>
      </c>
      <c r="EH371" s="10">
        <v>156.80000000000001</v>
      </c>
      <c r="EI371" s="10">
        <v>151.9</v>
      </c>
      <c r="EJ371" s="69">
        <v>148.69999999999999</v>
      </c>
      <c r="EK371" s="69">
        <v>145.9</v>
      </c>
      <c r="EL371" s="70">
        <v>151.19999999999999</v>
      </c>
      <c r="EM371" s="70">
        <v>148.1</v>
      </c>
      <c r="EN371" s="70">
        <v>146.9</v>
      </c>
    </row>
    <row r="372" spans="1:144" x14ac:dyDescent="0.25">
      <c r="A372" s="2" t="s">
        <v>764</v>
      </c>
      <c r="B372" s="2" t="s">
        <v>765</v>
      </c>
      <c r="C372" s="5">
        <v>6.2549999999999994E-2</v>
      </c>
      <c r="D372" s="9">
        <v>109.9</v>
      </c>
      <c r="E372" s="9">
        <v>112.7</v>
      </c>
      <c r="F372" s="9">
        <v>116.2</v>
      </c>
      <c r="G372" s="9">
        <v>115.1</v>
      </c>
      <c r="H372" s="9">
        <v>118.3</v>
      </c>
      <c r="I372" s="9">
        <v>115.6</v>
      </c>
      <c r="J372" s="9">
        <v>115.1</v>
      </c>
      <c r="K372" s="9">
        <v>116.7</v>
      </c>
      <c r="L372" s="9">
        <v>113</v>
      </c>
      <c r="M372" s="9">
        <v>116.9</v>
      </c>
      <c r="N372" s="9">
        <v>116.3</v>
      </c>
      <c r="O372" s="9">
        <v>116.2</v>
      </c>
      <c r="P372" s="9">
        <v>116.9</v>
      </c>
      <c r="Q372" s="9">
        <v>113.5</v>
      </c>
      <c r="R372" s="9">
        <v>112.9</v>
      </c>
      <c r="S372" s="9">
        <v>111</v>
      </c>
      <c r="T372" s="9">
        <v>114.6</v>
      </c>
      <c r="U372" s="9">
        <v>110.5</v>
      </c>
      <c r="V372" s="9">
        <v>114.9</v>
      </c>
      <c r="W372" s="9">
        <v>115.3</v>
      </c>
      <c r="X372" s="9">
        <v>122.8</v>
      </c>
      <c r="Y372" s="9">
        <v>121.9</v>
      </c>
      <c r="Z372" s="9">
        <v>125.9</v>
      </c>
      <c r="AA372" s="9">
        <v>125.7</v>
      </c>
      <c r="AB372" s="9">
        <v>126.3</v>
      </c>
      <c r="AC372" s="9">
        <v>127.3</v>
      </c>
      <c r="AD372" s="9">
        <v>128.30000000000001</v>
      </c>
      <c r="AE372" s="9">
        <v>130.5</v>
      </c>
      <c r="AF372" s="9">
        <v>128.30000000000001</v>
      </c>
      <c r="AG372" s="9">
        <v>129.4</v>
      </c>
      <c r="AH372" s="9">
        <v>128.6</v>
      </c>
      <c r="AI372" s="9">
        <v>128.69999999999999</v>
      </c>
      <c r="AJ372" s="9">
        <v>127</v>
      </c>
      <c r="AK372" s="9">
        <v>128</v>
      </c>
      <c r="AL372" s="9">
        <v>129</v>
      </c>
      <c r="AM372" s="9">
        <v>128.30000000000001</v>
      </c>
      <c r="AN372" s="9">
        <v>129</v>
      </c>
      <c r="AO372" s="9">
        <v>129.5</v>
      </c>
      <c r="AP372" s="9">
        <v>129.80000000000001</v>
      </c>
      <c r="AQ372" s="9">
        <v>128.5</v>
      </c>
      <c r="AR372" s="9">
        <v>123.9</v>
      </c>
      <c r="AS372" s="9">
        <v>122.3</v>
      </c>
      <c r="AT372" s="9">
        <v>124.6</v>
      </c>
      <c r="AU372" s="9">
        <v>122.1</v>
      </c>
      <c r="AV372" s="9">
        <v>121.5</v>
      </c>
      <c r="AW372" s="9">
        <v>121.9</v>
      </c>
      <c r="AX372" s="9">
        <v>122.6</v>
      </c>
      <c r="AY372" s="9">
        <v>123.9</v>
      </c>
      <c r="AZ372" s="9">
        <v>123.7</v>
      </c>
      <c r="BA372" s="9">
        <v>123.2</v>
      </c>
      <c r="BB372" s="9">
        <v>123.3</v>
      </c>
      <c r="BC372" s="9">
        <v>122.6</v>
      </c>
      <c r="BD372" s="9">
        <v>122.2</v>
      </c>
      <c r="BE372" s="9">
        <v>121</v>
      </c>
      <c r="BF372" s="9">
        <v>121.7</v>
      </c>
      <c r="BG372" s="9">
        <v>122.2</v>
      </c>
      <c r="BH372" s="9">
        <v>123</v>
      </c>
      <c r="BI372" s="9">
        <v>122.9</v>
      </c>
      <c r="BJ372" s="9">
        <v>124.2</v>
      </c>
      <c r="BK372" s="9">
        <v>125.7</v>
      </c>
      <c r="BL372" s="9">
        <v>126.4</v>
      </c>
      <c r="BM372" s="9">
        <v>125.7</v>
      </c>
      <c r="BN372" s="9">
        <v>126.4</v>
      </c>
      <c r="BO372" s="9">
        <v>123</v>
      </c>
      <c r="BP372" s="9">
        <v>123.8</v>
      </c>
      <c r="BQ372" s="9">
        <v>124.5</v>
      </c>
      <c r="BR372" s="9">
        <v>124.5</v>
      </c>
      <c r="BS372" s="9">
        <v>126.9</v>
      </c>
      <c r="BT372" s="9">
        <v>127.3</v>
      </c>
      <c r="BU372" s="9">
        <v>126.9</v>
      </c>
      <c r="BV372" s="9">
        <v>128.30000000000001</v>
      </c>
      <c r="BW372" s="9">
        <v>127.2</v>
      </c>
      <c r="BX372" s="9">
        <v>126.5</v>
      </c>
      <c r="BY372" s="9">
        <v>127.1</v>
      </c>
      <c r="BZ372" s="9">
        <v>129.19999999999999</v>
      </c>
      <c r="CA372" s="9">
        <v>128.9</v>
      </c>
      <c r="CB372" s="9">
        <v>131.80000000000001</v>
      </c>
      <c r="CC372" s="9">
        <v>133</v>
      </c>
      <c r="CD372" s="9">
        <v>137.19999999999999</v>
      </c>
      <c r="CE372" s="9">
        <v>139.6</v>
      </c>
      <c r="CF372" s="9">
        <v>141.30000000000001</v>
      </c>
      <c r="CG372" s="9">
        <v>140.30000000000001</v>
      </c>
      <c r="CH372" s="9">
        <v>141.4</v>
      </c>
      <c r="CI372" s="9">
        <v>142.6</v>
      </c>
      <c r="CJ372" s="9">
        <v>142.9</v>
      </c>
      <c r="CK372" s="9">
        <v>142.9</v>
      </c>
      <c r="CL372" s="9">
        <v>143.69999999999999</v>
      </c>
      <c r="CM372" s="9">
        <v>142.30000000000001</v>
      </c>
      <c r="CN372" s="9">
        <v>141.6</v>
      </c>
      <c r="CO372" s="9">
        <v>140.6</v>
      </c>
      <c r="CP372" s="9">
        <v>139.4</v>
      </c>
      <c r="CQ372" s="9">
        <v>135.9</v>
      </c>
      <c r="CR372" s="9">
        <v>133.1</v>
      </c>
      <c r="CS372" s="9">
        <v>131.4</v>
      </c>
      <c r="CT372" s="9">
        <v>130.9</v>
      </c>
      <c r="CU372" s="9">
        <v>131.1</v>
      </c>
      <c r="CV372" s="9">
        <v>131.9</v>
      </c>
      <c r="CW372" s="9">
        <v>127.5</v>
      </c>
      <c r="CX372" s="9">
        <v>126.3</v>
      </c>
      <c r="CY372" s="9">
        <v>125.9</v>
      </c>
      <c r="CZ372" s="9">
        <v>127.5</v>
      </c>
      <c r="DA372" s="9">
        <v>128.9</v>
      </c>
      <c r="DB372" s="9">
        <v>125.4</v>
      </c>
      <c r="DC372" s="9">
        <v>127.1</v>
      </c>
      <c r="DD372" s="9">
        <v>126.7</v>
      </c>
      <c r="DE372" s="9">
        <v>123.4</v>
      </c>
      <c r="DF372" s="9">
        <v>125.9</v>
      </c>
      <c r="DG372" s="9">
        <v>126.5</v>
      </c>
      <c r="DH372" s="9">
        <v>130.69999999999999</v>
      </c>
      <c r="DI372" s="9">
        <v>131</v>
      </c>
      <c r="DJ372" s="9">
        <v>131.4</v>
      </c>
      <c r="DK372" s="9">
        <v>134.69999999999999</v>
      </c>
      <c r="DL372" s="9">
        <v>139.5</v>
      </c>
      <c r="DM372" s="9">
        <v>143.4</v>
      </c>
      <c r="DN372" s="9">
        <v>150.69999999999999</v>
      </c>
      <c r="DO372" s="9">
        <v>153.30000000000001</v>
      </c>
      <c r="DP372" s="9">
        <v>157.6</v>
      </c>
      <c r="DQ372" s="9">
        <v>168.4</v>
      </c>
      <c r="DR372" s="9">
        <v>171.7</v>
      </c>
      <c r="DS372" s="9">
        <v>174.7</v>
      </c>
      <c r="DT372" s="9">
        <v>183.5</v>
      </c>
      <c r="DU372" s="9">
        <v>189.5</v>
      </c>
      <c r="DV372" s="9">
        <v>194.2</v>
      </c>
      <c r="DW372" s="9">
        <v>196.3</v>
      </c>
      <c r="DX372" s="9">
        <v>197</v>
      </c>
      <c r="DY372" s="9">
        <v>197.5</v>
      </c>
      <c r="DZ372" s="9">
        <v>198.5</v>
      </c>
      <c r="EA372" s="9">
        <v>195.9</v>
      </c>
      <c r="EB372" s="9">
        <v>194.3</v>
      </c>
      <c r="EC372" s="9">
        <v>193.9</v>
      </c>
      <c r="ED372" s="9">
        <v>192.9</v>
      </c>
      <c r="EE372" s="9">
        <v>190.2</v>
      </c>
      <c r="EF372" s="10">
        <v>188.6</v>
      </c>
      <c r="EG372" s="10">
        <v>185.6</v>
      </c>
      <c r="EH372" s="10">
        <v>182.4</v>
      </c>
      <c r="EI372" s="10">
        <v>173.8</v>
      </c>
      <c r="EJ372" s="69">
        <v>166.9</v>
      </c>
      <c r="EK372" s="69">
        <v>167.2</v>
      </c>
      <c r="EL372" s="70">
        <v>167.6</v>
      </c>
      <c r="EM372" s="70">
        <v>166.6</v>
      </c>
      <c r="EN372" s="70">
        <v>164.7</v>
      </c>
    </row>
    <row r="373" spans="1:144" x14ac:dyDescent="0.25">
      <c r="A373" s="2" t="s">
        <v>766</v>
      </c>
      <c r="B373" s="2" t="s">
        <v>767</v>
      </c>
      <c r="C373" s="5">
        <v>0.10555</v>
      </c>
      <c r="D373" s="9">
        <v>108.1</v>
      </c>
      <c r="E373" s="9">
        <v>109.8</v>
      </c>
      <c r="F373" s="9">
        <v>110</v>
      </c>
      <c r="G373" s="9">
        <v>108.8</v>
      </c>
      <c r="H373" s="9">
        <v>107.1</v>
      </c>
      <c r="I373" s="9">
        <v>111.2</v>
      </c>
      <c r="J373" s="9">
        <v>111.3</v>
      </c>
      <c r="K373" s="9">
        <v>108.4</v>
      </c>
      <c r="L373" s="9">
        <v>108.4</v>
      </c>
      <c r="M373" s="9">
        <v>110.4</v>
      </c>
      <c r="N373" s="9">
        <v>109.6</v>
      </c>
      <c r="O373" s="9">
        <v>107.1</v>
      </c>
      <c r="P373" s="9">
        <v>108.3</v>
      </c>
      <c r="Q373" s="9">
        <v>107.6</v>
      </c>
      <c r="R373" s="9">
        <v>107.9</v>
      </c>
      <c r="S373" s="9">
        <v>107.6</v>
      </c>
      <c r="T373" s="9">
        <v>108.7</v>
      </c>
      <c r="U373" s="9">
        <v>111.2</v>
      </c>
      <c r="V373" s="9">
        <v>116.5</v>
      </c>
      <c r="W373" s="9">
        <v>114.9</v>
      </c>
      <c r="X373" s="9">
        <v>115.4</v>
      </c>
      <c r="Y373" s="9">
        <v>113.6</v>
      </c>
      <c r="Z373" s="9">
        <v>114.3</v>
      </c>
      <c r="AA373" s="9">
        <v>114.1</v>
      </c>
      <c r="AB373" s="9">
        <v>110.2</v>
      </c>
      <c r="AC373" s="9">
        <v>110.2</v>
      </c>
      <c r="AD373" s="9">
        <v>109.3</v>
      </c>
      <c r="AE373" s="9">
        <v>107.8</v>
      </c>
      <c r="AF373" s="9">
        <v>108.2</v>
      </c>
      <c r="AG373" s="9">
        <v>107.8</v>
      </c>
      <c r="AH373" s="9">
        <v>107</v>
      </c>
      <c r="AI373" s="9">
        <v>103.5</v>
      </c>
      <c r="AJ373" s="9">
        <v>102.3</v>
      </c>
      <c r="AK373" s="9">
        <v>92.8</v>
      </c>
      <c r="AL373" s="9">
        <v>88</v>
      </c>
      <c r="AM373" s="9">
        <v>88.7</v>
      </c>
      <c r="AN373" s="9">
        <v>81</v>
      </c>
      <c r="AO373" s="9">
        <v>81.5</v>
      </c>
      <c r="AP373" s="9">
        <v>82.2</v>
      </c>
      <c r="AQ373" s="9">
        <v>83.2</v>
      </c>
      <c r="AR373" s="9">
        <v>84.4</v>
      </c>
      <c r="AS373" s="9">
        <v>76.400000000000006</v>
      </c>
      <c r="AT373" s="9">
        <v>78.900000000000006</v>
      </c>
      <c r="AU373" s="9">
        <v>77.5</v>
      </c>
      <c r="AV373" s="9">
        <v>76.5</v>
      </c>
      <c r="AW373" s="9">
        <v>70.599999999999994</v>
      </c>
      <c r="AX373" s="9">
        <v>69.599999999999994</v>
      </c>
      <c r="AY373" s="9">
        <v>71.7</v>
      </c>
      <c r="AZ373" s="9">
        <v>65.8</v>
      </c>
      <c r="BA373" s="9">
        <v>66.2</v>
      </c>
      <c r="BB373" s="9">
        <v>64.7</v>
      </c>
      <c r="BC373" s="9">
        <v>67</v>
      </c>
      <c r="BD373" s="9">
        <v>66.900000000000006</v>
      </c>
      <c r="BE373" s="9">
        <v>67.900000000000006</v>
      </c>
      <c r="BF373" s="9">
        <v>69.900000000000006</v>
      </c>
      <c r="BG373" s="9">
        <v>69.900000000000006</v>
      </c>
      <c r="BH373" s="9">
        <v>68.400000000000006</v>
      </c>
      <c r="BI373" s="9">
        <v>70</v>
      </c>
      <c r="BJ373" s="9">
        <v>71.7</v>
      </c>
      <c r="BK373" s="9">
        <v>71.3</v>
      </c>
      <c r="BL373" s="9">
        <v>73.3</v>
      </c>
      <c r="BM373" s="9">
        <v>74.599999999999994</v>
      </c>
      <c r="BN373" s="9">
        <v>76.599999999999994</v>
      </c>
      <c r="BO373" s="9">
        <v>78.8</v>
      </c>
      <c r="BP373" s="9">
        <v>81.3</v>
      </c>
      <c r="BQ373" s="9">
        <v>81.7</v>
      </c>
      <c r="BR373" s="9">
        <v>84.9</v>
      </c>
      <c r="BS373" s="9">
        <v>87.3</v>
      </c>
      <c r="BT373" s="9">
        <v>89.2</v>
      </c>
      <c r="BU373" s="9">
        <v>94.4</v>
      </c>
      <c r="BV373" s="9">
        <v>96.7</v>
      </c>
      <c r="BW373" s="9">
        <v>101.2</v>
      </c>
      <c r="BX373" s="9">
        <v>103.8</v>
      </c>
      <c r="BY373" s="9">
        <v>109.2</v>
      </c>
      <c r="BZ373" s="9">
        <v>110.9</v>
      </c>
      <c r="CA373" s="9">
        <v>115.2</v>
      </c>
      <c r="CB373" s="9">
        <v>117.9</v>
      </c>
      <c r="CC373" s="9">
        <v>119.6</v>
      </c>
      <c r="CD373" s="9">
        <v>124.1</v>
      </c>
      <c r="CE373" s="9">
        <v>125</v>
      </c>
      <c r="CF373" s="9">
        <v>121.3</v>
      </c>
      <c r="CG373" s="9">
        <v>117.9</v>
      </c>
      <c r="CH373" s="9">
        <v>119.7</v>
      </c>
      <c r="CI373" s="9">
        <v>121.2</v>
      </c>
      <c r="CJ373" s="9">
        <v>116.7</v>
      </c>
      <c r="CK373" s="9">
        <v>115.6</v>
      </c>
      <c r="CL373" s="9">
        <v>109.8</v>
      </c>
      <c r="CM373" s="9">
        <v>107.1</v>
      </c>
      <c r="CN373" s="9">
        <v>107</v>
      </c>
      <c r="CO373" s="9">
        <v>106.9</v>
      </c>
      <c r="CP373" s="9">
        <v>101.3</v>
      </c>
      <c r="CQ373" s="9">
        <v>96.9</v>
      </c>
      <c r="CR373" s="9">
        <v>93.9</v>
      </c>
      <c r="CS373" s="9">
        <v>90.8</v>
      </c>
      <c r="CT373" s="9">
        <v>91.2</v>
      </c>
      <c r="CU373" s="9">
        <v>90.5</v>
      </c>
      <c r="CV373" s="9">
        <v>84.8</v>
      </c>
      <c r="CW373" s="9">
        <v>84.7</v>
      </c>
      <c r="CX373" s="9">
        <v>87.9</v>
      </c>
      <c r="CY373" s="9">
        <v>81.7</v>
      </c>
      <c r="CZ373" s="9">
        <v>78.5</v>
      </c>
      <c r="DA373" s="9">
        <v>78.099999999999994</v>
      </c>
      <c r="DB373" s="9">
        <v>82.4</v>
      </c>
      <c r="DC373" s="9">
        <v>87.4</v>
      </c>
      <c r="DD373" s="9">
        <v>91.2</v>
      </c>
      <c r="DE373" s="9">
        <v>98.9</v>
      </c>
      <c r="DF373" s="9">
        <v>102.8</v>
      </c>
      <c r="DG373" s="9">
        <v>105.3</v>
      </c>
      <c r="DH373" s="9">
        <v>114</v>
      </c>
      <c r="DI373" s="9">
        <v>117.2</v>
      </c>
      <c r="DJ373" s="9">
        <v>120.8</v>
      </c>
      <c r="DK373" s="9">
        <v>127.5</v>
      </c>
      <c r="DL373" s="9">
        <v>126.2</v>
      </c>
      <c r="DM373" s="9">
        <v>128.80000000000001</v>
      </c>
      <c r="DN373" s="9">
        <v>134.6</v>
      </c>
      <c r="DO373" s="9">
        <v>134.6</v>
      </c>
      <c r="DP373" s="9">
        <v>134.80000000000001</v>
      </c>
      <c r="DQ373" s="9">
        <v>140.19999999999999</v>
      </c>
      <c r="DR373" s="9">
        <v>145.19999999999999</v>
      </c>
      <c r="DS373" s="9">
        <v>151.30000000000001</v>
      </c>
      <c r="DT373" s="9">
        <v>163.80000000000001</v>
      </c>
      <c r="DU373" s="9">
        <v>181.1</v>
      </c>
      <c r="DV373" s="9">
        <v>185.2</v>
      </c>
      <c r="DW373" s="9">
        <v>192.3</v>
      </c>
      <c r="DX373" s="9">
        <v>194.6</v>
      </c>
      <c r="DY373" s="9">
        <v>188.4</v>
      </c>
      <c r="DZ373" s="9">
        <v>179.8</v>
      </c>
      <c r="EA373" s="9">
        <v>178.8</v>
      </c>
      <c r="EB373" s="9">
        <v>174.8</v>
      </c>
      <c r="EC373" s="9">
        <v>162.80000000000001</v>
      </c>
      <c r="ED373" s="9">
        <v>160.80000000000001</v>
      </c>
      <c r="EE373" s="9">
        <v>156.6</v>
      </c>
      <c r="EF373" s="10">
        <v>155.6</v>
      </c>
      <c r="EG373" s="10">
        <v>152.69999999999999</v>
      </c>
      <c r="EH373" s="10">
        <v>148</v>
      </c>
      <c r="EI373" s="10">
        <v>148.80000000000001</v>
      </c>
      <c r="EJ373" s="69">
        <v>154.4</v>
      </c>
      <c r="EK373" s="69">
        <v>155</v>
      </c>
      <c r="EL373" s="70">
        <v>159</v>
      </c>
      <c r="EM373" s="70">
        <v>163.6</v>
      </c>
      <c r="EN373" s="70">
        <v>166.1</v>
      </c>
    </row>
    <row r="374" spans="1:144" x14ac:dyDescent="0.25">
      <c r="A374" s="2" t="s">
        <v>768</v>
      </c>
      <c r="B374" s="2" t="s">
        <v>769</v>
      </c>
      <c r="C374" s="5">
        <v>3.2460000000000003E-2</v>
      </c>
      <c r="D374" s="9">
        <v>97.9</v>
      </c>
      <c r="E374" s="9">
        <v>102.4</v>
      </c>
      <c r="F374" s="9">
        <v>99.7</v>
      </c>
      <c r="G374" s="9">
        <v>97.1</v>
      </c>
      <c r="H374" s="9">
        <v>99.8</v>
      </c>
      <c r="I374" s="9">
        <v>100.1</v>
      </c>
      <c r="J374" s="9">
        <v>99.4</v>
      </c>
      <c r="K374" s="9">
        <v>98.7</v>
      </c>
      <c r="L374" s="9">
        <v>97.4</v>
      </c>
      <c r="M374" s="9">
        <v>96.3</v>
      </c>
      <c r="N374" s="9">
        <v>100.6</v>
      </c>
      <c r="O374" s="9">
        <v>97.8</v>
      </c>
      <c r="P374" s="9">
        <v>99.9</v>
      </c>
      <c r="Q374" s="9">
        <v>99.6</v>
      </c>
      <c r="R374" s="9">
        <v>97.1</v>
      </c>
      <c r="S374" s="9">
        <v>99.9</v>
      </c>
      <c r="T374" s="9">
        <v>105.3</v>
      </c>
      <c r="U374" s="9">
        <v>107.4</v>
      </c>
      <c r="V374" s="9">
        <v>108.2</v>
      </c>
      <c r="W374" s="9">
        <v>104.2</v>
      </c>
      <c r="X374" s="9">
        <v>107.2</v>
      </c>
      <c r="Y374" s="9">
        <v>112.7</v>
      </c>
      <c r="Z374" s="9">
        <v>114.7</v>
      </c>
      <c r="AA374" s="9">
        <v>113.1</v>
      </c>
      <c r="AB374" s="9">
        <v>114.3</v>
      </c>
      <c r="AC374" s="9">
        <v>115.1</v>
      </c>
      <c r="AD374" s="9">
        <v>115.6</v>
      </c>
      <c r="AE374" s="9">
        <v>116.7</v>
      </c>
      <c r="AF374" s="9">
        <v>116.4</v>
      </c>
      <c r="AG374" s="9">
        <v>116.1</v>
      </c>
      <c r="AH374" s="9">
        <v>115.5</v>
      </c>
      <c r="AI374" s="9">
        <v>114.9</v>
      </c>
      <c r="AJ374" s="9">
        <v>110.6</v>
      </c>
      <c r="AK374" s="9">
        <v>108.7</v>
      </c>
      <c r="AL374" s="9">
        <v>104.8</v>
      </c>
      <c r="AM374" s="9">
        <v>102.6</v>
      </c>
      <c r="AN374" s="9">
        <v>104.1</v>
      </c>
      <c r="AO374" s="9">
        <v>106.9</v>
      </c>
      <c r="AP374" s="9">
        <v>107.7</v>
      </c>
      <c r="AQ374" s="9">
        <v>106.8</v>
      </c>
      <c r="AR374" s="9">
        <v>103.9</v>
      </c>
      <c r="AS374" s="9">
        <v>102.9</v>
      </c>
      <c r="AT374" s="9">
        <v>101.6</v>
      </c>
      <c r="AU374" s="9">
        <v>100.3</v>
      </c>
      <c r="AV374" s="9">
        <v>98.3</v>
      </c>
      <c r="AW374" s="9">
        <v>97.1</v>
      </c>
      <c r="AX374" s="9">
        <v>95.7</v>
      </c>
      <c r="AY374" s="9">
        <v>95.5</v>
      </c>
      <c r="AZ374" s="9">
        <v>95.8</v>
      </c>
      <c r="BA374" s="9">
        <v>95.9</v>
      </c>
      <c r="BB374" s="9">
        <v>97.3</v>
      </c>
      <c r="BC374" s="9">
        <v>98.2</v>
      </c>
      <c r="BD374" s="9">
        <v>97.5</v>
      </c>
      <c r="BE374" s="9">
        <v>97.9</v>
      </c>
      <c r="BF374" s="9">
        <v>98</v>
      </c>
      <c r="BG374" s="9">
        <v>99.5</v>
      </c>
      <c r="BH374" s="9">
        <v>99.1</v>
      </c>
      <c r="BI374" s="9">
        <v>98</v>
      </c>
      <c r="BJ374" s="9">
        <v>98.9</v>
      </c>
      <c r="BK374" s="9">
        <v>99.3</v>
      </c>
      <c r="BL374" s="9">
        <v>99.4</v>
      </c>
      <c r="BM374" s="9">
        <v>99.2</v>
      </c>
      <c r="BN374" s="9">
        <v>99.4</v>
      </c>
      <c r="BO374" s="9">
        <v>100.6</v>
      </c>
      <c r="BP374" s="9">
        <v>99</v>
      </c>
      <c r="BQ374" s="9">
        <v>100.1</v>
      </c>
      <c r="BR374" s="9">
        <v>102</v>
      </c>
      <c r="BS374" s="9">
        <v>105.1</v>
      </c>
      <c r="BT374" s="9">
        <v>108.9</v>
      </c>
      <c r="BU374" s="9">
        <v>109.5</v>
      </c>
      <c r="BV374" s="9">
        <v>111.6</v>
      </c>
      <c r="BW374" s="9">
        <v>109.7</v>
      </c>
      <c r="BX374" s="9">
        <v>110.3</v>
      </c>
      <c r="BY374" s="9">
        <v>111.4</v>
      </c>
      <c r="BZ374" s="9">
        <v>113.7</v>
      </c>
      <c r="CA374" s="9">
        <v>114.9</v>
      </c>
      <c r="CB374" s="9">
        <v>115.5</v>
      </c>
      <c r="CC374" s="9">
        <v>124.9</v>
      </c>
      <c r="CD374" s="9">
        <v>127.8</v>
      </c>
      <c r="CE374" s="9">
        <v>126.5</v>
      </c>
      <c r="CF374" s="9">
        <v>117.3</v>
      </c>
      <c r="CG374" s="9">
        <v>108.9</v>
      </c>
      <c r="CH374" s="9">
        <v>108.6</v>
      </c>
      <c r="CI374" s="9">
        <v>107.3</v>
      </c>
      <c r="CJ374" s="9">
        <v>106.1</v>
      </c>
      <c r="CK374" s="9">
        <v>104.7</v>
      </c>
      <c r="CL374" s="9">
        <v>103.9</v>
      </c>
      <c r="CM374" s="9">
        <v>102</v>
      </c>
      <c r="CN374" s="9">
        <v>103.4</v>
      </c>
      <c r="CO374" s="9">
        <v>106.4</v>
      </c>
      <c r="CP374" s="9">
        <v>107.9</v>
      </c>
      <c r="CQ374" s="9">
        <v>105.4</v>
      </c>
      <c r="CR374" s="9">
        <v>104.5</v>
      </c>
      <c r="CS374" s="9">
        <v>105.2</v>
      </c>
      <c r="CT374" s="9">
        <v>106.9</v>
      </c>
      <c r="CU374" s="9">
        <v>105</v>
      </c>
      <c r="CV374" s="9">
        <v>102.1</v>
      </c>
      <c r="CW374" s="9">
        <v>104.6</v>
      </c>
      <c r="CX374" s="9">
        <v>103.7</v>
      </c>
      <c r="CY374" s="9">
        <v>104.5</v>
      </c>
      <c r="CZ374" s="9">
        <v>105.3</v>
      </c>
      <c r="DA374" s="9">
        <v>104.6</v>
      </c>
      <c r="DB374" s="9">
        <v>106.2</v>
      </c>
      <c r="DC374" s="9">
        <v>109.5</v>
      </c>
      <c r="DD374" s="9">
        <v>114.3</v>
      </c>
      <c r="DE374" s="9">
        <v>117.5</v>
      </c>
      <c r="DF374" s="9">
        <v>120.3</v>
      </c>
      <c r="DG374" s="9">
        <v>132.69999999999999</v>
      </c>
      <c r="DH374" s="9">
        <v>139.4</v>
      </c>
      <c r="DI374" s="9">
        <v>142.1</v>
      </c>
      <c r="DJ374" s="9">
        <v>145.1</v>
      </c>
      <c r="DK374" s="9">
        <v>142.9</v>
      </c>
      <c r="DL374" s="9">
        <v>139.5</v>
      </c>
      <c r="DM374" s="9">
        <v>139</v>
      </c>
      <c r="DN374" s="9">
        <v>146</v>
      </c>
      <c r="DO374" s="9">
        <v>148.19999999999999</v>
      </c>
      <c r="DP374" s="9">
        <v>146.9</v>
      </c>
      <c r="DQ374" s="9">
        <v>142.80000000000001</v>
      </c>
      <c r="DR374" s="9">
        <v>136.6</v>
      </c>
      <c r="DS374" s="9">
        <v>137.4</v>
      </c>
      <c r="DT374" s="9">
        <v>137.5</v>
      </c>
      <c r="DU374" s="9">
        <v>142.6</v>
      </c>
      <c r="DV374" s="9">
        <v>141.19999999999999</v>
      </c>
      <c r="DW374" s="9">
        <v>139</v>
      </c>
      <c r="DX374" s="9">
        <v>136.19999999999999</v>
      </c>
      <c r="DY374" s="9">
        <v>135.69999999999999</v>
      </c>
      <c r="DZ374" s="9">
        <v>135.30000000000001</v>
      </c>
      <c r="EA374" s="9">
        <v>133.80000000000001</v>
      </c>
      <c r="EB374" s="9">
        <v>133</v>
      </c>
      <c r="EC374" s="9">
        <v>132.1</v>
      </c>
      <c r="ED374" s="9">
        <v>130.4</v>
      </c>
      <c r="EE374" s="9">
        <v>131.30000000000001</v>
      </c>
      <c r="EF374" s="10">
        <v>129.80000000000001</v>
      </c>
      <c r="EG374" s="10">
        <v>128.4</v>
      </c>
      <c r="EH374" s="10">
        <v>128.4</v>
      </c>
      <c r="EI374" s="10">
        <v>128.1</v>
      </c>
      <c r="EJ374" s="69">
        <v>127.8</v>
      </c>
      <c r="EK374" s="69">
        <v>128.80000000000001</v>
      </c>
      <c r="EL374" s="70">
        <v>130.6</v>
      </c>
      <c r="EM374" s="70">
        <v>129.9</v>
      </c>
      <c r="EN374" s="70">
        <v>130.69999999999999</v>
      </c>
    </row>
    <row r="375" spans="1:144" x14ac:dyDescent="0.25">
      <c r="A375" s="2" t="s">
        <v>770</v>
      </c>
      <c r="B375" s="2" t="s">
        <v>771</v>
      </c>
      <c r="C375" s="5">
        <v>4.3970000000000002E-2</v>
      </c>
      <c r="D375" s="9">
        <v>93.1</v>
      </c>
      <c r="E375" s="9">
        <v>97.3</v>
      </c>
      <c r="F375" s="9">
        <v>95.1</v>
      </c>
      <c r="G375" s="9">
        <v>91.2</v>
      </c>
      <c r="H375" s="9">
        <v>99.6</v>
      </c>
      <c r="I375" s="9">
        <v>107.4</v>
      </c>
      <c r="J375" s="9">
        <v>108</v>
      </c>
      <c r="K375" s="9">
        <v>107.7</v>
      </c>
      <c r="L375" s="9">
        <v>110.1</v>
      </c>
      <c r="M375" s="9">
        <v>115.8</v>
      </c>
      <c r="N375" s="9">
        <v>114.9</v>
      </c>
      <c r="O375" s="9">
        <v>108</v>
      </c>
      <c r="P375" s="9">
        <v>99.7</v>
      </c>
      <c r="Q375" s="9">
        <v>99.4</v>
      </c>
      <c r="R375" s="9">
        <v>102.4</v>
      </c>
      <c r="S375" s="9">
        <v>108.6</v>
      </c>
      <c r="T375" s="9">
        <v>121.9</v>
      </c>
      <c r="U375" s="9">
        <v>128.6</v>
      </c>
      <c r="V375" s="9">
        <v>121.2</v>
      </c>
      <c r="W375" s="9">
        <v>119</v>
      </c>
      <c r="X375" s="9">
        <v>118.3</v>
      </c>
      <c r="Y375" s="9">
        <v>117.2</v>
      </c>
      <c r="Z375" s="9">
        <v>110.8</v>
      </c>
      <c r="AA375" s="9">
        <v>108.3</v>
      </c>
      <c r="AB375" s="9">
        <v>108.2</v>
      </c>
      <c r="AC375" s="9">
        <v>102.1</v>
      </c>
      <c r="AD375" s="9">
        <v>105.8</v>
      </c>
      <c r="AE375" s="9">
        <v>115.4</v>
      </c>
      <c r="AF375" s="9">
        <v>116.1</v>
      </c>
      <c r="AG375" s="9">
        <v>115.5</v>
      </c>
      <c r="AH375" s="9">
        <v>110.3</v>
      </c>
      <c r="AI375" s="9">
        <v>109.2</v>
      </c>
      <c r="AJ375" s="9">
        <v>107</v>
      </c>
      <c r="AK375" s="9">
        <v>92.6</v>
      </c>
      <c r="AL375" s="9">
        <v>95.9</v>
      </c>
      <c r="AM375" s="9">
        <v>104</v>
      </c>
      <c r="AN375" s="9">
        <v>108</v>
      </c>
      <c r="AO375" s="9">
        <v>113.9</v>
      </c>
      <c r="AP375" s="9">
        <v>114.6</v>
      </c>
      <c r="AQ375" s="9">
        <v>112</v>
      </c>
      <c r="AR375" s="9">
        <v>106.2</v>
      </c>
      <c r="AS375" s="9">
        <v>102.7</v>
      </c>
      <c r="AT375" s="9">
        <v>98.6</v>
      </c>
      <c r="AU375" s="9">
        <v>98.3</v>
      </c>
      <c r="AV375" s="9">
        <v>98.8</v>
      </c>
      <c r="AW375" s="9">
        <v>91.9</v>
      </c>
      <c r="AX375" s="9">
        <v>90.7</v>
      </c>
      <c r="AY375" s="9">
        <v>97.5</v>
      </c>
      <c r="AZ375" s="9">
        <v>89.3</v>
      </c>
      <c r="BA375" s="9">
        <v>87.1</v>
      </c>
      <c r="BB375" s="9">
        <v>82.9</v>
      </c>
      <c r="BC375" s="9">
        <v>84.6</v>
      </c>
      <c r="BD375" s="9">
        <v>83.4</v>
      </c>
      <c r="BE375" s="9">
        <v>85.8</v>
      </c>
      <c r="BF375" s="9">
        <v>84.3</v>
      </c>
      <c r="BG375" s="9">
        <v>89.8</v>
      </c>
      <c r="BH375" s="9">
        <v>95</v>
      </c>
      <c r="BI375" s="9">
        <v>102.4</v>
      </c>
      <c r="BJ375" s="9">
        <v>104.8</v>
      </c>
      <c r="BK375" s="9">
        <v>99.2</v>
      </c>
      <c r="BL375" s="9">
        <v>91.1</v>
      </c>
      <c r="BM375" s="9">
        <v>87.4</v>
      </c>
      <c r="BN375" s="9">
        <v>92.7</v>
      </c>
      <c r="BO375" s="9">
        <v>98</v>
      </c>
      <c r="BP375" s="9">
        <v>108.9</v>
      </c>
      <c r="BQ375" s="9">
        <v>108.7</v>
      </c>
      <c r="BR375" s="9">
        <v>106.7</v>
      </c>
      <c r="BS375" s="9">
        <v>107.3</v>
      </c>
      <c r="BT375" s="9">
        <v>106.8</v>
      </c>
      <c r="BU375" s="9">
        <v>111.7</v>
      </c>
      <c r="BV375" s="9">
        <v>117.6</v>
      </c>
      <c r="BW375" s="9">
        <v>115.5</v>
      </c>
      <c r="BX375" s="9">
        <v>115</v>
      </c>
      <c r="BY375" s="9">
        <v>120</v>
      </c>
      <c r="BZ375" s="9">
        <v>112.7</v>
      </c>
      <c r="CA375" s="9">
        <v>111</v>
      </c>
      <c r="CB375" s="9">
        <v>115</v>
      </c>
      <c r="CC375" s="9">
        <v>120.8</v>
      </c>
      <c r="CD375" s="9">
        <v>117.5</v>
      </c>
      <c r="CE375" s="9">
        <v>99.4</v>
      </c>
      <c r="CF375" s="9">
        <v>91.8</v>
      </c>
      <c r="CG375" s="9">
        <v>87.7</v>
      </c>
      <c r="CH375" s="9">
        <v>87.3</v>
      </c>
      <c r="CI375" s="9">
        <v>82.4</v>
      </c>
      <c r="CJ375" s="9">
        <v>79.3</v>
      </c>
      <c r="CK375" s="9">
        <v>77.3</v>
      </c>
      <c r="CL375" s="9">
        <v>70</v>
      </c>
      <c r="CM375" s="9">
        <v>70.2</v>
      </c>
      <c r="CN375" s="9">
        <v>70.599999999999994</v>
      </c>
      <c r="CO375" s="9">
        <v>75.8</v>
      </c>
      <c r="CP375" s="9">
        <v>74.3</v>
      </c>
      <c r="CQ375" s="9">
        <v>72.900000000000006</v>
      </c>
      <c r="CR375" s="9">
        <v>74.599999999999994</v>
      </c>
      <c r="CS375" s="9">
        <v>76.5</v>
      </c>
      <c r="CT375" s="9">
        <v>72.3</v>
      </c>
      <c r="CU375" s="9">
        <v>65.3</v>
      </c>
      <c r="CV375" s="9">
        <v>62.1</v>
      </c>
      <c r="CW375" s="9">
        <v>64.400000000000006</v>
      </c>
      <c r="CX375" s="9">
        <v>65.2</v>
      </c>
      <c r="CY375" s="9">
        <v>64.900000000000006</v>
      </c>
      <c r="CZ375" s="9">
        <v>67.400000000000006</v>
      </c>
      <c r="DA375" s="9">
        <v>68.7</v>
      </c>
      <c r="DB375" s="9">
        <v>68.5</v>
      </c>
      <c r="DC375" s="9">
        <v>70.099999999999994</v>
      </c>
      <c r="DD375" s="9">
        <v>73</v>
      </c>
      <c r="DE375" s="9">
        <v>79.599999999999994</v>
      </c>
      <c r="DF375" s="9">
        <v>90.6</v>
      </c>
      <c r="DG375" s="9">
        <v>90.2</v>
      </c>
      <c r="DH375" s="9">
        <v>87</v>
      </c>
      <c r="DI375" s="9">
        <v>87.3</v>
      </c>
      <c r="DJ375" s="9">
        <v>90.3</v>
      </c>
      <c r="DK375" s="9">
        <v>95</v>
      </c>
      <c r="DL375" s="9">
        <v>94.8</v>
      </c>
      <c r="DM375" s="9">
        <v>99.5</v>
      </c>
      <c r="DN375" s="9">
        <v>110.3</v>
      </c>
      <c r="DO375" s="9">
        <v>98.6</v>
      </c>
      <c r="DP375" s="9">
        <v>93.1</v>
      </c>
      <c r="DQ375" s="9">
        <v>98.9</v>
      </c>
      <c r="DR375" s="9">
        <v>96.9</v>
      </c>
      <c r="DS375" s="9">
        <v>99.1</v>
      </c>
      <c r="DT375" s="9">
        <v>98.5</v>
      </c>
      <c r="DU375" s="9">
        <v>97</v>
      </c>
      <c r="DV375" s="9">
        <v>96</v>
      </c>
      <c r="DW375" s="9">
        <v>91.5</v>
      </c>
      <c r="DX375" s="9">
        <v>86.4</v>
      </c>
      <c r="DY375" s="9">
        <v>86.1</v>
      </c>
      <c r="DZ375" s="9">
        <v>86.3</v>
      </c>
      <c r="EA375" s="9">
        <v>82.6</v>
      </c>
      <c r="EB375" s="9">
        <v>85.5</v>
      </c>
      <c r="EC375" s="9">
        <v>86.2</v>
      </c>
      <c r="ED375" s="9">
        <v>90.3</v>
      </c>
      <c r="EE375" s="9">
        <v>89.5</v>
      </c>
      <c r="EF375" s="10">
        <v>84.7</v>
      </c>
      <c r="EG375" s="10">
        <v>84.2</v>
      </c>
      <c r="EH375" s="10">
        <v>81.599999999999994</v>
      </c>
      <c r="EI375" s="10">
        <v>80.900000000000006</v>
      </c>
      <c r="EJ375" s="69">
        <v>82.1</v>
      </c>
      <c r="EK375" s="69">
        <v>83.1</v>
      </c>
      <c r="EL375" s="70">
        <v>84</v>
      </c>
      <c r="EM375" s="70">
        <v>81.2</v>
      </c>
      <c r="EN375" s="70">
        <v>81.8</v>
      </c>
    </row>
    <row r="376" spans="1:144" x14ac:dyDescent="0.25">
      <c r="A376" s="2" t="s">
        <v>772</v>
      </c>
      <c r="B376" s="2" t="s">
        <v>773</v>
      </c>
      <c r="C376" s="5">
        <v>7.3179999999999995E-2</v>
      </c>
      <c r="D376" s="9">
        <v>103.8</v>
      </c>
      <c r="E376" s="9">
        <v>104.7</v>
      </c>
      <c r="F376" s="9">
        <v>105.3</v>
      </c>
      <c r="G376" s="9">
        <v>102.3</v>
      </c>
      <c r="H376" s="9">
        <v>104.4</v>
      </c>
      <c r="I376" s="9">
        <v>107.9</v>
      </c>
      <c r="J376" s="9">
        <v>109.1</v>
      </c>
      <c r="K376" s="9">
        <v>105.8</v>
      </c>
      <c r="L376" s="9">
        <v>106.1</v>
      </c>
      <c r="M376" s="9">
        <v>108.1</v>
      </c>
      <c r="N376" s="9">
        <v>108.3</v>
      </c>
      <c r="O376" s="9">
        <v>109.1</v>
      </c>
      <c r="P376" s="9">
        <v>108.9</v>
      </c>
      <c r="Q376" s="9">
        <v>108.4</v>
      </c>
      <c r="R376" s="9">
        <v>109.3</v>
      </c>
      <c r="S376" s="9">
        <v>113.4</v>
      </c>
      <c r="T376" s="9">
        <v>118.9</v>
      </c>
      <c r="U376" s="9">
        <v>124.2</v>
      </c>
      <c r="V376" s="9">
        <v>122.8</v>
      </c>
      <c r="W376" s="9">
        <v>120.6</v>
      </c>
      <c r="X376" s="9">
        <v>120.9</v>
      </c>
      <c r="Y376" s="9">
        <v>122.2</v>
      </c>
      <c r="Z376" s="9">
        <v>121.9</v>
      </c>
      <c r="AA376" s="9">
        <v>119.9</v>
      </c>
      <c r="AB376" s="9">
        <v>116.6</v>
      </c>
      <c r="AC376" s="9">
        <v>114.3</v>
      </c>
      <c r="AD376" s="9">
        <v>114.7</v>
      </c>
      <c r="AE376" s="9">
        <v>115.8</v>
      </c>
      <c r="AF376" s="9">
        <v>115.7</v>
      </c>
      <c r="AG376" s="9">
        <v>112.2</v>
      </c>
      <c r="AH376" s="9">
        <v>110.1</v>
      </c>
      <c r="AI376" s="9">
        <v>107.1</v>
      </c>
      <c r="AJ376" s="9">
        <v>100.8</v>
      </c>
      <c r="AK376" s="9">
        <v>93.2</v>
      </c>
      <c r="AL376" s="9">
        <v>82.7</v>
      </c>
      <c r="AM376" s="9">
        <v>85</v>
      </c>
      <c r="AN376" s="9">
        <v>88.2</v>
      </c>
      <c r="AO376" s="9">
        <v>91.6</v>
      </c>
      <c r="AP376" s="9">
        <v>93.4</v>
      </c>
      <c r="AQ376" s="9">
        <v>91.1</v>
      </c>
      <c r="AR376" s="9">
        <v>85.6</v>
      </c>
      <c r="AS376" s="9">
        <v>84.1</v>
      </c>
      <c r="AT376" s="9">
        <v>83.2</v>
      </c>
      <c r="AU376" s="9">
        <v>83.5</v>
      </c>
      <c r="AV376" s="9">
        <v>83.6</v>
      </c>
      <c r="AW376" s="9">
        <v>83.4</v>
      </c>
      <c r="AX376" s="9">
        <v>83</v>
      </c>
      <c r="AY376" s="9">
        <v>82.5</v>
      </c>
      <c r="AZ376" s="9">
        <v>83.8</v>
      </c>
      <c r="BA376" s="9">
        <v>83.8</v>
      </c>
      <c r="BB376" s="9">
        <v>83.2</v>
      </c>
      <c r="BC376" s="9">
        <v>82.6</v>
      </c>
      <c r="BD376" s="9">
        <v>80.5</v>
      </c>
      <c r="BE376" s="9">
        <v>81.400000000000006</v>
      </c>
      <c r="BF376" s="9">
        <v>81.2</v>
      </c>
      <c r="BG376" s="9">
        <v>81.5</v>
      </c>
      <c r="BH376" s="9">
        <v>81</v>
      </c>
      <c r="BI376" s="9">
        <v>83.1</v>
      </c>
      <c r="BJ376" s="9">
        <v>85.9</v>
      </c>
      <c r="BK376" s="9">
        <v>89.8</v>
      </c>
      <c r="BL376" s="9">
        <v>88.2</v>
      </c>
      <c r="BM376" s="9">
        <v>87.9</v>
      </c>
      <c r="BN376" s="9">
        <v>85.9</v>
      </c>
      <c r="BO376" s="9">
        <v>84.1</v>
      </c>
      <c r="BP376" s="9">
        <v>83.3</v>
      </c>
      <c r="BQ376" s="9">
        <v>82.9</v>
      </c>
      <c r="BR376" s="9">
        <v>84.7</v>
      </c>
      <c r="BS376" s="9">
        <v>85.6</v>
      </c>
      <c r="BT376" s="9">
        <v>88</v>
      </c>
      <c r="BU376" s="9">
        <v>88.1</v>
      </c>
      <c r="BV376" s="9">
        <v>90</v>
      </c>
      <c r="BW376" s="9">
        <v>90.8</v>
      </c>
      <c r="BX376" s="9">
        <v>90.6</v>
      </c>
      <c r="BY376" s="9">
        <v>93.1</v>
      </c>
      <c r="BZ376" s="9">
        <v>95.4</v>
      </c>
      <c r="CA376" s="9">
        <v>95.5</v>
      </c>
      <c r="CB376" s="9">
        <v>96.1</v>
      </c>
      <c r="CC376" s="9">
        <v>97</v>
      </c>
      <c r="CD376" s="9">
        <v>100.3</v>
      </c>
      <c r="CE376" s="9">
        <v>101.8</v>
      </c>
      <c r="CF376" s="9">
        <v>95.9</v>
      </c>
      <c r="CG376" s="9">
        <v>90.4</v>
      </c>
      <c r="CH376" s="9">
        <v>90.3</v>
      </c>
      <c r="CI376" s="9">
        <v>91.4</v>
      </c>
      <c r="CJ376" s="9">
        <v>91.5</v>
      </c>
      <c r="CK376" s="9">
        <v>92.2</v>
      </c>
      <c r="CL376" s="9">
        <v>91.3</v>
      </c>
      <c r="CM376" s="9">
        <v>90.2</v>
      </c>
      <c r="CN376" s="9">
        <v>91.5</v>
      </c>
      <c r="CO376" s="9">
        <v>92.2</v>
      </c>
      <c r="CP376" s="9">
        <v>93.5</v>
      </c>
      <c r="CQ376" s="9">
        <v>91.4</v>
      </c>
      <c r="CR376" s="9">
        <v>91.2</v>
      </c>
      <c r="CS376" s="9">
        <v>93</v>
      </c>
      <c r="CT376" s="9">
        <v>92.2</v>
      </c>
      <c r="CU376" s="9">
        <v>90.3</v>
      </c>
      <c r="CV376" s="9">
        <v>86.3</v>
      </c>
      <c r="CW376" s="9">
        <v>81</v>
      </c>
      <c r="CX376" s="9">
        <v>86.1</v>
      </c>
      <c r="CY376" s="9">
        <v>93.1</v>
      </c>
      <c r="CZ376" s="9">
        <v>94.6</v>
      </c>
      <c r="DA376" s="9">
        <v>91.5</v>
      </c>
      <c r="DB376" s="9">
        <v>89.4</v>
      </c>
      <c r="DC376" s="9">
        <v>88.7</v>
      </c>
      <c r="DD376" s="9">
        <v>93</v>
      </c>
      <c r="DE376" s="9">
        <v>95.5</v>
      </c>
      <c r="DF376" s="9">
        <v>104.7</v>
      </c>
      <c r="DG376" s="9">
        <v>107.7</v>
      </c>
      <c r="DH376" s="9">
        <v>114.1</v>
      </c>
      <c r="DI376" s="9">
        <v>119.4</v>
      </c>
      <c r="DJ376" s="9">
        <v>123.5</v>
      </c>
      <c r="DK376" s="9">
        <v>129</v>
      </c>
      <c r="DL376" s="9">
        <v>126.5</v>
      </c>
      <c r="DM376" s="9">
        <v>120.3</v>
      </c>
      <c r="DN376" s="9">
        <v>118.9</v>
      </c>
      <c r="DO376" s="9">
        <v>121.2</v>
      </c>
      <c r="DP376" s="9">
        <v>118.8</v>
      </c>
      <c r="DQ376" s="9">
        <v>118</v>
      </c>
      <c r="DR376" s="9">
        <v>122.3</v>
      </c>
      <c r="DS376" s="9">
        <v>128</v>
      </c>
      <c r="DT376" s="9">
        <v>137.5</v>
      </c>
      <c r="DU376" s="9">
        <v>143.9</v>
      </c>
      <c r="DV376" s="9">
        <v>147.9</v>
      </c>
      <c r="DW376" s="9">
        <v>157</v>
      </c>
      <c r="DX376" s="9">
        <v>140.30000000000001</v>
      </c>
      <c r="DY376" s="9">
        <v>135.9</v>
      </c>
      <c r="DZ376" s="9">
        <v>131.6</v>
      </c>
      <c r="EA376" s="9">
        <v>134.1</v>
      </c>
      <c r="EB376" s="9">
        <v>128.4</v>
      </c>
      <c r="EC376" s="9">
        <v>123.7</v>
      </c>
      <c r="ED376" s="9">
        <v>129</v>
      </c>
      <c r="EE376" s="9">
        <v>129.30000000000001</v>
      </c>
      <c r="EF376" s="10">
        <v>125.7</v>
      </c>
      <c r="EG376" s="10">
        <v>118.7</v>
      </c>
      <c r="EH376" s="10">
        <v>118.3</v>
      </c>
      <c r="EI376" s="10">
        <v>112.7</v>
      </c>
      <c r="EJ376" s="69">
        <v>114</v>
      </c>
      <c r="EK376" s="69">
        <v>118.6</v>
      </c>
      <c r="EL376" s="70">
        <v>126.5</v>
      </c>
      <c r="EM376" s="70">
        <v>122.2</v>
      </c>
      <c r="EN376" s="70">
        <v>120</v>
      </c>
    </row>
    <row r="377" spans="1:144" x14ac:dyDescent="0.25">
      <c r="A377" s="2" t="s">
        <v>774</v>
      </c>
      <c r="B377" s="2" t="s">
        <v>775</v>
      </c>
      <c r="C377" s="5">
        <v>1.294E-2</v>
      </c>
      <c r="D377" s="9">
        <v>107.2</v>
      </c>
      <c r="E377" s="9">
        <v>107.3</v>
      </c>
      <c r="F377" s="9">
        <v>108.2</v>
      </c>
      <c r="G377" s="9">
        <v>106.5</v>
      </c>
      <c r="H377" s="9">
        <v>104.6</v>
      </c>
      <c r="I377" s="9">
        <v>107</v>
      </c>
      <c r="J377" s="9">
        <v>109.4</v>
      </c>
      <c r="K377" s="9">
        <v>109.4</v>
      </c>
      <c r="L377" s="9">
        <v>109.5</v>
      </c>
      <c r="M377" s="9">
        <v>109.5</v>
      </c>
      <c r="N377" s="9">
        <v>110.7</v>
      </c>
      <c r="O377" s="9">
        <v>110.7</v>
      </c>
      <c r="P377" s="9">
        <v>109.4</v>
      </c>
      <c r="Q377" s="9">
        <v>109.5</v>
      </c>
      <c r="R377" s="9">
        <v>108.2</v>
      </c>
      <c r="S377" s="9">
        <v>112.7</v>
      </c>
      <c r="T377" s="9">
        <v>114.6</v>
      </c>
      <c r="U377" s="9">
        <v>121.6</v>
      </c>
      <c r="V377" s="9">
        <v>117.7</v>
      </c>
      <c r="W377" s="9">
        <v>117.8</v>
      </c>
      <c r="X377" s="9">
        <v>119.4</v>
      </c>
      <c r="Y377" s="9">
        <v>117.5</v>
      </c>
      <c r="Z377" s="9">
        <v>117.4</v>
      </c>
      <c r="AA377" s="9">
        <v>117.4</v>
      </c>
      <c r="AB377" s="9">
        <v>116.3</v>
      </c>
      <c r="AC377" s="9">
        <v>117.5</v>
      </c>
      <c r="AD377" s="9">
        <v>116</v>
      </c>
      <c r="AE377" s="9">
        <v>119.5</v>
      </c>
      <c r="AF377" s="9">
        <v>119.5</v>
      </c>
      <c r="AG377" s="9">
        <v>119.5</v>
      </c>
      <c r="AH377" s="9">
        <v>118.9</v>
      </c>
      <c r="AI377" s="9">
        <v>117.3</v>
      </c>
      <c r="AJ377" s="9">
        <v>113.7</v>
      </c>
      <c r="AK377" s="9">
        <v>110.3</v>
      </c>
      <c r="AL377" s="9">
        <v>108.6</v>
      </c>
      <c r="AM377" s="9">
        <v>108.6</v>
      </c>
      <c r="AN377" s="9">
        <v>105</v>
      </c>
      <c r="AO377" s="9">
        <v>107.4</v>
      </c>
      <c r="AP377" s="9">
        <v>107.4</v>
      </c>
      <c r="AQ377" s="9">
        <v>107.4</v>
      </c>
      <c r="AR377" s="9">
        <v>104.1</v>
      </c>
      <c r="AS377" s="9">
        <v>100.8</v>
      </c>
      <c r="AT377" s="9">
        <v>100.8</v>
      </c>
      <c r="AU377" s="9">
        <v>100.8</v>
      </c>
      <c r="AV377" s="9">
        <v>99.6</v>
      </c>
      <c r="AW377" s="9">
        <v>99.6</v>
      </c>
      <c r="AX377" s="9">
        <v>98.7</v>
      </c>
      <c r="AY377" s="9">
        <v>96.6</v>
      </c>
      <c r="AZ377" s="9">
        <v>99.1</v>
      </c>
      <c r="BA377" s="9">
        <v>99.1</v>
      </c>
      <c r="BB377" s="9">
        <v>98.8</v>
      </c>
      <c r="BC377" s="9">
        <v>98.8</v>
      </c>
      <c r="BD377" s="9">
        <v>98.8</v>
      </c>
      <c r="BE377" s="9">
        <v>98.8</v>
      </c>
      <c r="BF377" s="9">
        <v>97.9</v>
      </c>
      <c r="BG377" s="9">
        <v>97.9</v>
      </c>
      <c r="BH377" s="9">
        <v>97.9</v>
      </c>
      <c r="BI377" s="9">
        <v>99.2</v>
      </c>
      <c r="BJ377" s="9">
        <v>100.9</v>
      </c>
      <c r="BK377" s="9">
        <v>101.7</v>
      </c>
      <c r="BL377" s="9">
        <v>100.9</v>
      </c>
      <c r="BM377" s="9">
        <v>100</v>
      </c>
      <c r="BN377" s="9">
        <v>101.3</v>
      </c>
      <c r="BO377" s="9">
        <v>99.6</v>
      </c>
      <c r="BP377" s="9">
        <v>99.6</v>
      </c>
      <c r="BQ377" s="9">
        <v>102.1</v>
      </c>
      <c r="BR377" s="9">
        <v>103.7</v>
      </c>
      <c r="BS377" s="9">
        <v>103.7</v>
      </c>
      <c r="BT377" s="9">
        <v>105</v>
      </c>
      <c r="BU377" s="9">
        <v>106.2</v>
      </c>
      <c r="BV377" s="9">
        <v>107.2</v>
      </c>
      <c r="BW377" s="9">
        <v>108.7</v>
      </c>
      <c r="BX377" s="9">
        <v>111.1</v>
      </c>
      <c r="BY377" s="9">
        <v>112.3</v>
      </c>
      <c r="BZ377" s="9">
        <v>113.5</v>
      </c>
      <c r="CA377" s="9">
        <v>111.9</v>
      </c>
      <c r="CB377" s="9">
        <v>111.9</v>
      </c>
      <c r="CC377" s="9">
        <v>113.9</v>
      </c>
      <c r="CD377" s="9">
        <v>115.4</v>
      </c>
      <c r="CE377" s="9">
        <v>114.3</v>
      </c>
      <c r="CF377" s="9">
        <v>108.7</v>
      </c>
      <c r="CG377" s="9">
        <v>108.7</v>
      </c>
      <c r="CH377" s="9">
        <v>107.4</v>
      </c>
      <c r="CI377" s="9">
        <v>106.2</v>
      </c>
      <c r="CJ377" s="9">
        <v>108.3</v>
      </c>
      <c r="CK377" s="9">
        <v>108.3</v>
      </c>
      <c r="CL377" s="9">
        <v>108.3</v>
      </c>
      <c r="CM377" s="9">
        <v>105</v>
      </c>
      <c r="CN377" s="9">
        <v>105</v>
      </c>
      <c r="CO377" s="9">
        <v>103.5</v>
      </c>
      <c r="CP377" s="9">
        <v>104.6</v>
      </c>
      <c r="CQ377" s="9">
        <v>103.3</v>
      </c>
      <c r="CR377" s="9">
        <v>103.7</v>
      </c>
      <c r="CS377" s="9">
        <v>104.6</v>
      </c>
      <c r="CT377" s="9">
        <v>103.7</v>
      </c>
      <c r="CU377" s="9">
        <v>104</v>
      </c>
      <c r="CV377" s="9">
        <v>101.3</v>
      </c>
      <c r="CW377" s="9">
        <v>98.5</v>
      </c>
      <c r="CX377" s="9">
        <v>99.4</v>
      </c>
      <c r="CY377" s="9">
        <v>100.7</v>
      </c>
      <c r="CZ377" s="9">
        <v>101</v>
      </c>
      <c r="DA377" s="9">
        <v>97.5</v>
      </c>
      <c r="DB377" s="9">
        <v>98.3</v>
      </c>
      <c r="DC377" s="9">
        <v>99.2</v>
      </c>
      <c r="DD377" s="9">
        <v>100</v>
      </c>
      <c r="DE377" s="9">
        <v>101.3</v>
      </c>
      <c r="DF377" s="9">
        <v>103.1</v>
      </c>
      <c r="DG377" s="9">
        <v>105.5</v>
      </c>
      <c r="DH377" s="9">
        <v>106.7</v>
      </c>
      <c r="DI377" s="9">
        <v>108.9</v>
      </c>
      <c r="DJ377" s="9">
        <v>112.3</v>
      </c>
      <c r="DK377" s="9">
        <v>111.8</v>
      </c>
      <c r="DL377" s="9">
        <v>113.3</v>
      </c>
      <c r="DM377" s="9">
        <v>114.7</v>
      </c>
      <c r="DN377" s="9">
        <v>118.7</v>
      </c>
      <c r="DO377" s="9">
        <v>126</v>
      </c>
      <c r="DP377" s="9">
        <v>123</v>
      </c>
      <c r="DQ377" s="9">
        <v>123</v>
      </c>
      <c r="DR377" s="9">
        <v>124.8</v>
      </c>
      <c r="DS377" s="9">
        <v>136.6</v>
      </c>
      <c r="DT377" s="9">
        <v>145.5</v>
      </c>
      <c r="DU377" s="9">
        <v>144.30000000000001</v>
      </c>
      <c r="DV377" s="9">
        <v>142.69999999999999</v>
      </c>
      <c r="DW377" s="9">
        <v>141.1</v>
      </c>
      <c r="DX377" s="9">
        <v>136.19999999999999</v>
      </c>
      <c r="DY377" s="9">
        <v>130.69999999999999</v>
      </c>
      <c r="DZ377" s="9">
        <v>129</v>
      </c>
      <c r="EA377" s="9">
        <v>124.3</v>
      </c>
      <c r="EB377" s="9">
        <v>124.3</v>
      </c>
      <c r="EC377" s="9">
        <v>124.3</v>
      </c>
      <c r="ED377" s="9">
        <v>126.5</v>
      </c>
      <c r="EE377" s="9">
        <v>127.8</v>
      </c>
      <c r="EF377" s="10">
        <v>126.3</v>
      </c>
      <c r="EG377" s="10">
        <v>126.8</v>
      </c>
      <c r="EH377" s="10">
        <v>124</v>
      </c>
      <c r="EI377" s="10">
        <v>122.5</v>
      </c>
      <c r="EJ377" s="69">
        <v>118.2</v>
      </c>
      <c r="EK377" s="69">
        <v>126.3</v>
      </c>
      <c r="EL377" s="70">
        <v>125</v>
      </c>
      <c r="EM377" s="70">
        <v>125</v>
      </c>
      <c r="EN377" s="70">
        <v>125</v>
      </c>
    </row>
    <row r="378" spans="1:144" x14ac:dyDescent="0.25">
      <c r="A378" s="2" t="s">
        <v>776</v>
      </c>
      <c r="B378" s="2" t="s">
        <v>777</v>
      </c>
      <c r="C378" s="5">
        <v>6.8399999999999997E-3</v>
      </c>
      <c r="D378" s="9">
        <v>90.4</v>
      </c>
      <c r="E378" s="9">
        <v>90.6</v>
      </c>
      <c r="F378" s="9">
        <v>91.2</v>
      </c>
      <c r="G378" s="9">
        <v>88.3</v>
      </c>
      <c r="H378" s="9">
        <v>89.5</v>
      </c>
      <c r="I378" s="9">
        <v>89.7</v>
      </c>
      <c r="J378" s="9">
        <v>94.8</v>
      </c>
      <c r="K378" s="9">
        <v>93.1</v>
      </c>
      <c r="L378" s="9">
        <v>88.3</v>
      </c>
      <c r="M378" s="9">
        <v>91.7</v>
      </c>
      <c r="N378" s="9">
        <v>93</v>
      </c>
      <c r="O378" s="9">
        <v>91.4</v>
      </c>
      <c r="P378" s="9">
        <v>90.2</v>
      </c>
      <c r="Q378" s="9">
        <v>89.3</v>
      </c>
      <c r="R378" s="9">
        <v>89.8</v>
      </c>
      <c r="S378" s="9">
        <v>90.8</v>
      </c>
      <c r="T378" s="9">
        <v>92.6</v>
      </c>
      <c r="U378" s="9">
        <v>105</v>
      </c>
      <c r="V378" s="9">
        <v>106.2</v>
      </c>
      <c r="W378" s="9">
        <v>106.2</v>
      </c>
      <c r="X378" s="9">
        <v>107.4</v>
      </c>
      <c r="Y378" s="9">
        <v>98.8</v>
      </c>
      <c r="Z378" s="9">
        <v>108.3</v>
      </c>
      <c r="AA378" s="9">
        <v>108</v>
      </c>
      <c r="AB378" s="9">
        <v>108.9</v>
      </c>
      <c r="AC378" s="9">
        <v>107.6</v>
      </c>
      <c r="AD378" s="9">
        <v>106.8</v>
      </c>
      <c r="AE378" s="9">
        <v>108</v>
      </c>
      <c r="AF378" s="9">
        <v>111.7</v>
      </c>
      <c r="AG378" s="9">
        <v>111.5</v>
      </c>
      <c r="AH378" s="9">
        <v>110</v>
      </c>
      <c r="AI378" s="9">
        <v>108</v>
      </c>
      <c r="AJ378" s="9">
        <v>107.1</v>
      </c>
      <c r="AK378" s="9">
        <v>103.6</v>
      </c>
      <c r="AL378" s="9">
        <v>100.8</v>
      </c>
      <c r="AM378" s="9">
        <v>93.2</v>
      </c>
      <c r="AN378" s="9">
        <v>105.3</v>
      </c>
      <c r="AO378" s="9">
        <v>101.5</v>
      </c>
      <c r="AP378" s="9">
        <v>109.8</v>
      </c>
      <c r="AQ378" s="9">
        <v>110.5</v>
      </c>
      <c r="AR378" s="9">
        <v>109.7</v>
      </c>
      <c r="AS378" s="9">
        <v>106.7</v>
      </c>
      <c r="AT378" s="9">
        <v>109.3</v>
      </c>
      <c r="AU378" s="9">
        <v>109.3</v>
      </c>
      <c r="AV378" s="9">
        <v>108.7</v>
      </c>
      <c r="AW378" s="9">
        <v>106.9</v>
      </c>
      <c r="AX378" s="9">
        <v>106.9</v>
      </c>
      <c r="AY378" s="9">
        <v>105.6</v>
      </c>
      <c r="AZ378" s="9">
        <v>102.3</v>
      </c>
      <c r="BA378" s="9">
        <v>99.8</v>
      </c>
      <c r="BB378" s="9">
        <v>105.3</v>
      </c>
      <c r="BC378" s="9">
        <v>103.9</v>
      </c>
      <c r="BD378" s="9">
        <v>103.9</v>
      </c>
      <c r="BE378" s="9">
        <v>103.5</v>
      </c>
      <c r="BF378" s="9">
        <v>103.7</v>
      </c>
      <c r="BG378" s="9">
        <v>100.9</v>
      </c>
      <c r="BH378" s="9">
        <v>100.9</v>
      </c>
      <c r="BI378" s="9">
        <v>101.9</v>
      </c>
      <c r="BJ378" s="9">
        <v>103</v>
      </c>
      <c r="BK378" s="9">
        <v>103</v>
      </c>
      <c r="BL378" s="9">
        <v>103.5</v>
      </c>
      <c r="BM378" s="9">
        <v>103.5</v>
      </c>
      <c r="BN378" s="9">
        <v>103.5</v>
      </c>
      <c r="BO378" s="9">
        <v>101.5</v>
      </c>
      <c r="BP378" s="9">
        <v>101.6</v>
      </c>
      <c r="BQ378" s="9">
        <v>102.2</v>
      </c>
      <c r="BR378" s="9">
        <v>102.6</v>
      </c>
      <c r="BS378" s="9">
        <v>104.3</v>
      </c>
      <c r="BT378" s="9">
        <v>105</v>
      </c>
      <c r="BU378" s="9">
        <v>106.1</v>
      </c>
      <c r="BV378" s="9">
        <v>106.1</v>
      </c>
      <c r="BW378" s="9">
        <v>106.7</v>
      </c>
      <c r="BX378" s="9">
        <v>106.7</v>
      </c>
      <c r="BY378" s="9">
        <v>107</v>
      </c>
      <c r="BZ378" s="9">
        <v>109.6</v>
      </c>
      <c r="CA378" s="9">
        <v>110.3</v>
      </c>
      <c r="CB378" s="9">
        <v>110.3</v>
      </c>
      <c r="CC378" s="9">
        <v>111.5</v>
      </c>
      <c r="CD378" s="9">
        <v>112.3</v>
      </c>
      <c r="CE378" s="9">
        <v>112.3</v>
      </c>
      <c r="CF378" s="9">
        <v>112.9</v>
      </c>
      <c r="CG378" s="9">
        <v>112.5</v>
      </c>
      <c r="CH378" s="9">
        <v>108.7</v>
      </c>
      <c r="CI378" s="9">
        <v>114.8</v>
      </c>
      <c r="CJ378" s="9">
        <v>113.8</v>
      </c>
      <c r="CK378" s="9">
        <v>112.3</v>
      </c>
      <c r="CL378" s="9">
        <v>112.3</v>
      </c>
      <c r="CM378" s="9">
        <v>111.8</v>
      </c>
      <c r="CN378" s="9">
        <v>113.9</v>
      </c>
      <c r="CO378" s="9">
        <v>111.5</v>
      </c>
      <c r="CP378" s="9">
        <v>111.5</v>
      </c>
      <c r="CQ378" s="9">
        <v>111.5</v>
      </c>
      <c r="CR378" s="9">
        <v>111.5</v>
      </c>
      <c r="CS378" s="9">
        <v>111.5</v>
      </c>
      <c r="CT378" s="9">
        <v>111.5</v>
      </c>
      <c r="CU378" s="9">
        <v>111.5</v>
      </c>
      <c r="CV378" s="9">
        <v>111.5</v>
      </c>
      <c r="CW378" s="9">
        <v>111.5</v>
      </c>
      <c r="CX378" s="9">
        <v>111.5</v>
      </c>
      <c r="CY378" s="9">
        <v>111.7</v>
      </c>
      <c r="CZ378" s="9">
        <v>111.5</v>
      </c>
      <c r="DA378" s="9">
        <v>110.1</v>
      </c>
      <c r="DB378" s="9">
        <v>110.1</v>
      </c>
      <c r="DC378" s="9">
        <v>109.4</v>
      </c>
      <c r="DD378" s="9">
        <v>109.5</v>
      </c>
      <c r="DE378" s="9">
        <v>109.4</v>
      </c>
      <c r="DF378" s="9">
        <v>117.6</v>
      </c>
      <c r="DG378" s="9">
        <v>117.5</v>
      </c>
      <c r="DH378" s="9">
        <v>116.6</v>
      </c>
      <c r="DI378" s="9">
        <v>123.3</v>
      </c>
      <c r="DJ378" s="9">
        <v>122.8</v>
      </c>
      <c r="DK378" s="9">
        <v>121.2</v>
      </c>
      <c r="DL378" s="9">
        <v>127.6</v>
      </c>
      <c r="DM378" s="9">
        <v>127.3</v>
      </c>
      <c r="DN378" s="9">
        <v>126.6</v>
      </c>
      <c r="DO378" s="9">
        <v>126.6</v>
      </c>
      <c r="DP378" s="9">
        <v>126.5</v>
      </c>
      <c r="DQ378" s="9">
        <v>130.4</v>
      </c>
      <c r="DR378" s="9">
        <v>129.9</v>
      </c>
      <c r="DS378" s="9">
        <v>131.30000000000001</v>
      </c>
      <c r="DT378" s="9">
        <v>134.80000000000001</v>
      </c>
      <c r="DU378" s="9">
        <v>139.9</v>
      </c>
      <c r="DV378" s="9">
        <v>137.69999999999999</v>
      </c>
      <c r="DW378" s="9">
        <v>133.80000000000001</v>
      </c>
      <c r="DX378" s="9">
        <v>128.19999999999999</v>
      </c>
      <c r="DY378" s="9">
        <v>126.5</v>
      </c>
      <c r="DZ378" s="9">
        <v>124.8</v>
      </c>
      <c r="EA378" s="9">
        <v>125.4</v>
      </c>
      <c r="EB378" s="9">
        <v>118.1</v>
      </c>
      <c r="EC378" s="9">
        <v>116.1</v>
      </c>
      <c r="ED378" s="9">
        <v>114.8</v>
      </c>
      <c r="EE378" s="9">
        <v>116.1</v>
      </c>
      <c r="EF378" s="10">
        <v>115.9</v>
      </c>
      <c r="EG378" s="10">
        <v>115.7</v>
      </c>
      <c r="EH378" s="10">
        <v>114.9</v>
      </c>
      <c r="EI378" s="10">
        <v>110.3</v>
      </c>
      <c r="EJ378" s="69">
        <v>111.6</v>
      </c>
      <c r="EK378" s="69">
        <v>117.9</v>
      </c>
      <c r="EL378" s="70">
        <v>120.1</v>
      </c>
      <c r="EM378" s="70">
        <v>117.6</v>
      </c>
      <c r="EN378" s="70">
        <v>116.9</v>
      </c>
    </row>
    <row r="379" spans="1:144" x14ac:dyDescent="0.25">
      <c r="A379" s="2" t="s">
        <v>778</v>
      </c>
      <c r="B379" s="2" t="s">
        <v>779</v>
      </c>
      <c r="C379" s="5">
        <v>2.162E-2</v>
      </c>
      <c r="D379" s="9">
        <v>132.1</v>
      </c>
      <c r="E379" s="9">
        <v>127.5</v>
      </c>
      <c r="F379" s="9">
        <v>122.3</v>
      </c>
      <c r="G379" s="9">
        <v>121.6</v>
      </c>
      <c r="H379" s="9">
        <v>115</v>
      </c>
      <c r="I379" s="9">
        <v>117.6</v>
      </c>
      <c r="J379" s="9">
        <v>110.1</v>
      </c>
      <c r="K379" s="9">
        <v>108.8</v>
      </c>
      <c r="L379" s="9">
        <v>117.4</v>
      </c>
      <c r="M379" s="9">
        <v>125.5</v>
      </c>
      <c r="N379" s="9">
        <v>122.1</v>
      </c>
      <c r="O379" s="9">
        <v>121.8</v>
      </c>
      <c r="P379" s="9">
        <v>104.7</v>
      </c>
      <c r="Q379" s="9">
        <v>98.2</v>
      </c>
      <c r="R379" s="9">
        <v>95.3</v>
      </c>
      <c r="S379" s="9">
        <v>93.8</v>
      </c>
      <c r="T379" s="9">
        <v>94</v>
      </c>
      <c r="U379" s="9">
        <v>97.3</v>
      </c>
      <c r="V379" s="9">
        <v>93.7</v>
      </c>
      <c r="W379" s="9">
        <v>92.7</v>
      </c>
      <c r="X379" s="9">
        <v>89.6</v>
      </c>
      <c r="Y379" s="9">
        <v>87.9</v>
      </c>
      <c r="Z379" s="9">
        <v>91.7</v>
      </c>
      <c r="AA379" s="9">
        <v>89.3</v>
      </c>
      <c r="AB379" s="9">
        <v>90.3</v>
      </c>
      <c r="AC379" s="9">
        <v>88.6</v>
      </c>
      <c r="AD379" s="9">
        <v>86.2</v>
      </c>
      <c r="AE379" s="9">
        <v>85.8</v>
      </c>
      <c r="AF379" s="9">
        <v>83.3</v>
      </c>
      <c r="AG379" s="9">
        <v>82.7</v>
      </c>
      <c r="AH379" s="9">
        <v>79.8</v>
      </c>
      <c r="AI379" s="9">
        <v>77.2</v>
      </c>
      <c r="AJ379" s="9">
        <v>71.599999999999994</v>
      </c>
      <c r="AK379" s="9">
        <v>72.400000000000006</v>
      </c>
      <c r="AL379" s="9">
        <v>73.099999999999994</v>
      </c>
      <c r="AM379" s="9">
        <v>75.2</v>
      </c>
      <c r="AN379" s="9">
        <v>78.599999999999994</v>
      </c>
      <c r="AO379" s="9">
        <v>78.099999999999994</v>
      </c>
      <c r="AP379" s="9">
        <v>81.099999999999994</v>
      </c>
      <c r="AQ379" s="9">
        <v>82.9</v>
      </c>
      <c r="AR379" s="9">
        <v>86.4</v>
      </c>
      <c r="AS379" s="9">
        <v>87.6</v>
      </c>
      <c r="AT379" s="9">
        <v>84.3</v>
      </c>
      <c r="AU379" s="9">
        <v>85.8</v>
      </c>
      <c r="AV379" s="9">
        <v>85.2</v>
      </c>
      <c r="AW379" s="9">
        <v>83.7</v>
      </c>
      <c r="AX379" s="9">
        <v>84.5</v>
      </c>
      <c r="AY379" s="9">
        <v>84.9</v>
      </c>
      <c r="AZ379" s="9">
        <v>86.8</v>
      </c>
      <c r="BA379" s="9">
        <v>85.8</v>
      </c>
      <c r="BB379" s="9">
        <v>85.8</v>
      </c>
      <c r="BC379" s="9">
        <v>85.2</v>
      </c>
      <c r="BD379" s="9">
        <v>92.9</v>
      </c>
      <c r="BE379" s="9">
        <v>87.1</v>
      </c>
      <c r="BF379" s="9">
        <v>83.9</v>
      </c>
      <c r="BG379" s="9">
        <v>85.9</v>
      </c>
      <c r="BH379" s="9">
        <v>83</v>
      </c>
      <c r="BI379" s="9">
        <v>87.6</v>
      </c>
      <c r="BJ379" s="9">
        <v>87.8</v>
      </c>
      <c r="BK379" s="9">
        <v>91</v>
      </c>
      <c r="BL379" s="9">
        <v>91.3</v>
      </c>
      <c r="BM379" s="9">
        <v>91.3</v>
      </c>
      <c r="BN379" s="9">
        <v>91</v>
      </c>
      <c r="BO379" s="9">
        <v>90.2</v>
      </c>
      <c r="BP379" s="9">
        <v>90.8</v>
      </c>
      <c r="BQ379" s="9">
        <v>92.3</v>
      </c>
      <c r="BR379" s="9">
        <v>94</v>
      </c>
      <c r="BS379" s="9">
        <v>104.6</v>
      </c>
      <c r="BT379" s="9">
        <v>123.7</v>
      </c>
      <c r="BU379" s="9">
        <v>130.6</v>
      </c>
      <c r="BV379" s="9">
        <v>126</v>
      </c>
      <c r="BW379" s="9">
        <v>120</v>
      </c>
      <c r="BX379" s="9">
        <v>118.3</v>
      </c>
      <c r="BY379" s="9">
        <v>118.8</v>
      </c>
      <c r="BZ379" s="9">
        <v>106.6</v>
      </c>
      <c r="CA379" s="9">
        <v>124.9</v>
      </c>
      <c r="CB379" s="9">
        <v>116.2</v>
      </c>
      <c r="CC379" s="9">
        <v>122.1</v>
      </c>
      <c r="CD379" s="9">
        <v>127.1</v>
      </c>
      <c r="CE379" s="9">
        <v>132.30000000000001</v>
      </c>
      <c r="CF379" s="9">
        <v>125.3</v>
      </c>
      <c r="CG379" s="9">
        <v>122.4</v>
      </c>
      <c r="CH379" s="9">
        <v>124.2</v>
      </c>
      <c r="CI379" s="9">
        <v>115.8</v>
      </c>
      <c r="CJ379" s="9">
        <v>118.9</v>
      </c>
      <c r="CK379" s="9">
        <v>119.5</v>
      </c>
      <c r="CL379" s="9">
        <v>119</v>
      </c>
      <c r="CM379" s="9">
        <v>115.3</v>
      </c>
      <c r="CN379" s="9">
        <v>110.4</v>
      </c>
      <c r="CO379" s="9">
        <v>113.2</v>
      </c>
      <c r="CP379" s="9">
        <v>112.2</v>
      </c>
      <c r="CQ379" s="9">
        <v>110.4</v>
      </c>
      <c r="CR379" s="9">
        <v>109.9</v>
      </c>
      <c r="CS379" s="9">
        <v>109.6</v>
      </c>
      <c r="CT379" s="9">
        <v>106.9</v>
      </c>
      <c r="CU379" s="9">
        <v>108.1</v>
      </c>
      <c r="CV379" s="9">
        <v>110.4</v>
      </c>
      <c r="CW379" s="9">
        <v>105.3</v>
      </c>
      <c r="CX379" s="9">
        <v>99.2</v>
      </c>
      <c r="CY379" s="9">
        <v>82.5</v>
      </c>
      <c r="CZ379" s="9">
        <v>83.9</v>
      </c>
      <c r="DA379" s="9">
        <v>91.8</v>
      </c>
      <c r="DB379" s="9">
        <v>87.5</v>
      </c>
      <c r="DC379" s="9">
        <v>84.7</v>
      </c>
      <c r="DD379" s="9">
        <v>83.8</v>
      </c>
      <c r="DE379" s="9">
        <v>82.5</v>
      </c>
      <c r="DF379" s="9">
        <v>83.4</v>
      </c>
      <c r="DG379" s="9">
        <v>83.8</v>
      </c>
      <c r="DH379" s="9">
        <v>85.2</v>
      </c>
      <c r="DI379" s="9">
        <v>81.5</v>
      </c>
      <c r="DJ379" s="9">
        <v>81.400000000000006</v>
      </c>
      <c r="DK379" s="9">
        <v>80.400000000000006</v>
      </c>
      <c r="DL379" s="9">
        <v>78.599999999999994</v>
      </c>
      <c r="DM379" s="9">
        <v>79.5</v>
      </c>
      <c r="DN379" s="9">
        <v>79.3</v>
      </c>
      <c r="DO379" s="9">
        <v>77.8</v>
      </c>
      <c r="DP379" s="9">
        <v>79.900000000000006</v>
      </c>
      <c r="DQ379" s="9">
        <v>80.2</v>
      </c>
      <c r="DR379" s="9">
        <v>79.400000000000006</v>
      </c>
      <c r="DS379" s="9">
        <v>81</v>
      </c>
      <c r="DT379" s="9">
        <v>82.4</v>
      </c>
      <c r="DU379" s="9">
        <v>81.099999999999994</v>
      </c>
      <c r="DV379" s="9">
        <v>82.4</v>
      </c>
      <c r="DW379" s="9">
        <v>82.2</v>
      </c>
      <c r="DX379" s="9">
        <v>81.3</v>
      </c>
      <c r="DY379" s="9">
        <v>82</v>
      </c>
      <c r="DZ379" s="9">
        <v>85.9</v>
      </c>
      <c r="EA379" s="9">
        <v>83.1</v>
      </c>
      <c r="EB379" s="9">
        <v>87</v>
      </c>
      <c r="EC379" s="9">
        <v>80.2</v>
      </c>
      <c r="ED379" s="9">
        <v>82</v>
      </c>
      <c r="EE379" s="9">
        <v>82.2</v>
      </c>
      <c r="EF379" s="10">
        <v>84.8</v>
      </c>
      <c r="EG379" s="10">
        <v>82.9</v>
      </c>
      <c r="EH379" s="10">
        <v>82.7</v>
      </c>
      <c r="EI379" s="10">
        <v>79.2</v>
      </c>
      <c r="EJ379" s="69">
        <v>77.3</v>
      </c>
      <c r="EK379" s="69">
        <v>81.5</v>
      </c>
      <c r="EL379" s="70">
        <v>79.8</v>
      </c>
      <c r="EM379" s="70">
        <v>79.7</v>
      </c>
      <c r="EN379" s="70">
        <v>82.2</v>
      </c>
    </row>
    <row r="380" spans="1:144" x14ac:dyDescent="0.25">
      <c r="A380" s="2" t="s">
        <v>780</v>
      </c>
      <c r="B380" s="2" t="s">
        <v>781</v>
      </c>
      <c r="C380" s="5">
        <v>7.5100000000000002E-3</v>
      </c>
      <c r="D380" s="9">
        <v>89.1</v>
      </c>
      <c r="E380" s="9">
        <v>92.7</v>
      </c>
      <c r="F380" s="9">
        <v>97.7</v>
      </c>
      <c r="G380" s="9">
        <v>96.8</v>
      </c>
      <c r="H380" s="9">
        <v>89.1</v>
      </c>
      <c r="I380" s="9">
        <v>79.5</v>
      </c>
      <c r="J380" s="9">
        <v>79.3</v>
      </c>
      <c r="K380" s="9">
        <v>80.5</v>
      </c>
      <c r="L380" s="9">
        <v>85.6</v>
      </c>
      <c r="M380" s="9">
        <v>93.5</v>
      </c>
      <c r="N380" s="9">
        <v>89.5</v>
      </c>
      <c r="O380" s="9">
        <v>88.2</v>
      </c>
      <c r="P380" s="9">
        <v>91.9</v>
      </c>
      <c r="Q380" s="9">
        <v>92.2</v>
      </c>
      <c r="R380" s="9">
        <v>90.4</v>
      </c>
      <c r="S380" s="9">
        <v>93.4</v>
      </c>
      <c r="T380" s="9">
        <v>96.5</v>
      </c>
      <c r="U380" s="9">
        <v>105.6</v>
      </c>
      <c r="V380" s="9">
        <v>110.2</v>
      </c>
      <c r="W380" s="9">
        <v>118.9</v>
      </c>
      <c r="X380" s="9">
        <v>121.2</v>
      </c>
      <c r="Y380" s="9">
        <v>116.7</v>
      </c>
      <c r="Z380" s="9">
        <v>114.1</v>
      </c>
      <c r="AA380" s="9">
        <v>114.6</v>
      </c>
      <c r="AB380" s="9">
        <v>117.4</v>
      </c>
      <c r="AC380" s="9">
        <v>112.6</v>
      </c>
      <c r="AD380" s="9">
        <v>107.8</v>
      </c>
      <c r="AE380" s="9">
        <v>105.8</v>
      </c>
      <c r="AF380" s="9">
        <v>106</v>
      </c>
      <c r="AG380" s="9">
        <v>109.7</v>
      </c>
      <c r="AH380" s="9">
        <v>110.1</v>
      </c>
      <c r="AI380" s="9">
        <v>105.7</v>
      </c>
      <c r="AJ380" s="9">
        <v>99.8</v>
      </c>
      <c r="AK380" s="9">
        <v>100.7</v>
      </c>
      <c r="AL380" s="9">
        <v>97.9</v>
      </c>
      <c r="AM380" s="9">
        <v>97</v>
      </c>
      <c r="AN380" s="9">
        <v>97.7</v>
      </c>
      <c r="AO380" s="9">
        <v>96.1</v>
      </c>
      <c r="AP380" s="9">
        <v>96.6</v>
      </c>
      <c r="AQ380" s="9">
        <v>93.4</v>
      </c>
      <c r="AR380" s="9">
        <v>94.9</v>
      </c>
      <c r="AS380" s="9">
        <v>97.1</v>
      </c>
      <c r="AT380" s="9">
        <v>93.8</v>
      </c>
      <c r="AU380" s="9">
        <v>92.9</v>
      </c>
      <c r="AV380" s="9">
        <v>93.2</v>
      </c>
      <c r="AW380" s="9">
        <v>90.5</v>
      </c>
      <c r="AX380" s="9">
        <v>89.7</v>
      </c>
      <c r="AY380" s="9">
        <v>86.6</v>
      </c>
      <c r="AZ380" s="9">
        <v>90.4</v>
      </c>
      <c r="BA380" s="9">
        <v>87.7</v>
      </c>
      <c r="BB380" s="9">
        <v>88.8</v>
      </c>
      <c r="BC380" s="9">
        <v>91.9</v>
      </c>
      <c r="BD380" s="9">
        <v>92.3</v>
      </c>
      <c r="BE380" s="9">
        <v>93</v>
      </c>
      <c r="BF380" s="9">
        <v>94.7</v>
      </c>
      <c r="BG380" s="9">
        <v>97.2</v>
      </c>
      <c r="BH380" s="9">
        <v>100.8</v>
      </c>
      <c r="BI380" s="9">
        <v>94.9</v>
      </c>
      <c r="BJ380" s="9">
        <v>95.3</v>
      </c>
      <c r="BK380" s="9">
        <v>100.7</v>
      </c>
      <c r="BL380" s="9">
        <v>103.9</v>
      </c>
      <c r="BM380" s="9">
        <v>109.9</v>
      </c>
      <c r="BN380" s="9">
        <v>118.8</v>
      </c>
      <c r="BO380" s="9">
        <v>119.5</v>
      </c>
      <c r="BP380" s="9">
        <v>118.8</v>
      </c>
      <c r="BQ380" s="9">
        <v>119.8</v>
      </c>
      <c r="BR380" s="9">
        <v>123.7</v>
      </c>
      <c r="BS380" s="9">
        <v>135.1</v>
      </c>
      <c r="BT380" s="9">
        <v>152.5</v>
      </c>
      <c r="BU380" s="9">
        <v>158.5</v>
      </c>
      <c r="BV380" s="9">
        <v>157.30000000000001</v>
      </c>
      <c r="BW380" s="9">
        <v>160.5</v>
      </c>
      <c r="BX380" s="9">
        <v>163.19999999999999</v>
      </c>
      <c r="BY380" s="9">
        <v>179.7</v>
      </c>
      <c r="BZ380" s="9">
        <v>226.5</v>
      </c>
      <c r="CA380" s="9">
        <v>223.7</v>
      </c>
      <c r="CB380" s="9">
        <v>231.7</v>
      </c>
      <c r="CC380" s="9">
        <v>230.5</v>
      </c>
      <c r="CD380" s="9">
        <v>234.6</v>
      </c>
      <c r="CE380" s="9">
        <v>232.7</v>
      </c>
      <c r="CF380" s="9">
        <v>220.4</v>
      </c>
      <c r="CG380" s="9">
        <v>227.7</v>
      </c>
      <c r="CH380" s="9">
        <v>229.8</v>
      </c>
      <c r="CI380" s="9">
        <v>222.4</v>
      </c>
      <c r="CJ380" s="9">
        <v>225.7</v>
      </c>
      <c r="CK380" s="9">
        <v>231.9</v>
      </c>
      <c r="CL380" s="9">
        <v>226.3</v>
      </c>
      <c r="CM380" s="9">
        <v>228.9</v>
      </c>
      <c r="CN380" s="9">
        <v>224.1</v>
      </c>
      <c r="CO380" s="9">
        <v>229.6</v>
      </c>
      <c r="CP380" s="9">
        <v>209.9</v>
      </c>
      <c r="CQ380" s="9">
        <v>175.1</v>
      </c>
      <c r="CR380" s="9">
        <v>176.5</v>
      </c>
      <c r="CS380" s="9">
        <v>164.2</v>
      </c>
      <c r="CT380" s="9">
        <v>162.9</v>
      </c>
      <c r="CU380" s="9">
        <v>163.80000000000001</v>
      </c>
      <c r="CV380" s="9">
        <v>154.19999999999999</v>
      </c>
      <c r="CW380" s="9">
        <v>172.7</v>
      </c>
      <c r="CX380" s="9">
        <v>179.5</v>
      </c>
      <c r="CY380" s="9">
        <v>211.3</v>
      </c>
      <c r="CZ380" s="9">
        <v>242.4</v>
      </c>
      <c r="DA380" s="9">
        <v>209.3</v>
      </c>
      <c r="DB380" s="9">
        <v>213.1</v>
      </c>
      <c r="DC380" s="9">
        <v>259.89999999999998</v>
      </c>
      <c r="DD380" s="9">
        <v>263.5</v>
      </c>
      <c r="DE380" s="9">
        <v>255.4</v>
      </c>
      <c r="DF380" s="9">
        <v>252.9</v>
      </c>
      <c r="DG380" s="9">
        <v>223.9</v>
      </c>
      <c r="DH380" s="9">
        <v>215</v>
      </c>
      <c r="DI380" s="9">
        <v>228.8</v>
      </c>
      <c r="DJ380" s="9">
        <v>229.8</v>
      </c>
      <c r="DK380" s="9">
        <v>234.1</v>
      </c>
      <c r="DL380" s="9">
        <v>241</v>
      </c>
      <c r="DM380" s="9">
        <v>247.7</v>
      </c>
      <c r="DN380" s="9">
        <v>249.3</v>
      </c>
      <c r="DO380" s="9">
        <v>254.1</v>
      </c>
      <c r="DP380" s="9">
        <v>241.6</v>
      </c>
      <c r="DQ380" s="9">
        <v>233.1</v>
      </c>
      <c r="DR380" s="9">
        <v>225.6</v>
      </c>
      <c r="DS380" s="9">
        <v>224.9</v>
      </c>
      <c r="DT380" s="9">
        <v>224.5</v>
      </c>
      <c r="DU380" s="9">
        <v>214.4</v>
      </c>
      <c r="DV380" s="9">
        <v>213.2</v>
      </c>
      <c r="DW380" s="9">
        <v>205.8</v>
      </c>
      <c r="DX380" s="9">
        <v>204.4</v>
      </c>
      <c r="DY380" s="9">
        <v>201.8</v>
      </c>
      <c r="DZ380" s="9">
        <v>198.8</v>
      </c>
      <c r="EA380" s="9">
        <v>197.6</v>
      </c>
      <c r="EB380" s="9">
        <v>196.8</v>
      </c>
      <c r="EC380" s="9">
        <v>185.6</v>
      </c>
      <c r="ED380" s="9">
        <v>181.4</v>
      </c>
      <c r="EE380" s="9">
        <v>179.2</v>
      </c>
      <c r="EF380" s="10">
        <v>172.5</v>
      </c>
      <c r="EG380" s="10">
        <v>158.9</v>
      </c>
      <c r="EH380" s="10">
        <v>149</v>
      </c>
      <c r="EI380" s="10">
        <v>133.30000000000001</v>
      </c>
      <c r="EJ380" s="69">
        <v>130.9</v>
      </c>
      <c r="EK380" s="69">
        <v>125.3</v>
      </c>
      <c r="EL380" s="70">
        <v>126.7</v>
      </c>
      <c r="EM380" s="70">
        <v>123.1</v>
      </c>
      <c r="EN380" s="70">
        <v>114.3</v>
      </c>
    </row>
    <row r="381" spans="1:144" x14ac:dyDescent="0.25">
      <c r="A381" s="2" t="s">
        <v>782</v>
      </c>
      <c r="B381" s="2" t="s">
        <v>783</v>
      </c>
      <c r="C381" s="5">
        <v>5.5660000000000001E-2</v>
      </c>
      <c r="D381" s="9">
        <v>106.8</v>
      </c>
      <c r="E381" s="9">
        <v>110.7</v>
      </c>
      <c r="F381" s="9">
        <v>112.1</v>
      </c>
      <c r="G381" s="9">
        <v>113.1</v>
      </c>
      <c r="H381" s="9">
        <v>117.2</v>
      </c>
      <c r="I381" s="9">
        <v>119.1</v>
      </c>
      <c r="J381" s="9">
        <v>119.8</v>
      </c>
      <c r="K381" s="9">
        <v>119.7</v>
      </c>
      <c r="L381" s="9">
        <v>120</v>
      </c>
      <c r="M381" s="9">
        <v>119.7</v>
      </c>
      <c r="N381" s="9">
        <v>120.3</v>
      </c>
      <c r="O381" s="9">
        <v>119.7</v>
      </c>
      <c r="P381" s="9">
        <v>113.8</v>
      </c>
      <c r="Q381" s="9">
        <v>122.8</v>
      </c>
      <c r="R381" s="9">
        <v>126.2</v>
      </c>
      <c r="S381" s="9">
        <v>128</v>
      </c>
      <c r="T381" s="9">
        <v>124.4</v>
      </c>
      <c r="U381" s="9">
        <v>125.4</v>
      </c>
      <c r="V381" s="9">
        <v>124.5</v>
      </c>
      <c r="W381" s="9">
        <v>126</v>
      </c>
      <c r="X381" s="9">
        <v>135.69999999999999</v>
      </c>
      <c r="Y381" s="9">
        <v>136.1</v>
      </c>
      <c r="Z381" s="9">
        <v>136.19999999999999</v>
      </c>
      <c r="AA381" s="9">
        <v>138.30000000000001</v>
      </c>
      <c r="AB381" s="9">
        <v>133.19999999999999</v>
      </c>
      <c r="AC381" s="9">
        <v>128.5</v>
      </c>
      <c r="AD381" s="9">
        <v>132.6</v>
      </c>
      <c r="AE381" s="9">
        <v>129.5</v>
      </c>
      <c r="AF381" s="9">
        <v>123.4</v>
      </c>
      <c r="AG381" s="9">
        <v>125.4</v>
      </c>
      <c r="AH381" s="9">
        <v>125.2</v>
      </c>
      <c r="AI381" s="9">
        <v>126.7</v>
      </c>
      <c r="AJ381" s="9">
        <v>126.8</v>
      </c>
      <c r="AK381" s="9">
        <v>124.3</v>
      </c>
      <c r="AL381" s="9">
        <v>124.4</v>
      </c>
      <c r="AM381" s="9">
        <v>123.8</v>
      </c>
      <c r="AN381" s="9">
        <v>122.1</v>
      </c>
      <c r="AO381" s="9">
        <v>120</v>
      </c>
      <c r="AP381" s="9">
        <v>119.9</v>
      </c>
      <c r="AQ381" s="9">
        <v>121.4</v>
      </c>
      <c r="AR381" s="9">
        <v>122.2</v>
      </c>
      <c r="AS381" s="9">
        <v>122.1</v>
      </c>
      <c r="AT381" s="9">
        <v>118.8</v>
      </c>
      <c r="AU381" s="9">
        <v>119.9</v>
      </c>
      <c r="AV381" s="9">
        <v>116.8</v>
      </c>
      <c r="AW381" s="9">
        <v>115.8</v>
      </c>
      <c r="AX381" s="9">
        <v>115</v>
      </c>
      <c r="AY381" s="9">
        <v>112.9</v>
      </c>
      <c r="AZ381" s="9">
        <v>113.5</v>
      </c>
      <c r="BA381" s="9">
        <v>114.6</v>
      </c>
      <c r="BB381" s="9">
        <v>111.5</v>
      </c>
      <c r="BC381" s="9">
        <v>112</v>
      </c>
      <c r="BD381" s="9">
        <v>113.1</v>
      </c>
      <c r="BE381" s="9">
        <v>109.6</v>
      </c>
      <c r="BF381" s="9">
        <v>111.9</v>
      </c>
      <c r="BG381" s="9">
        <v>112.6</v>
      </c>
      <c r="BH381" s="9">
        <v>112.7</v>
      </c>
      <c r="BI381" s="9">
        <v>109.6</v>
      </c>
      <c r="BJ381" s="9">
        <v>109.4</v>
      </c>
      <c r="BK381" s="9">
        <v>107.4</v>
      </c>
      <c r="BL381" s="9">
        <v>107.4</v>
      </c>
      <c r="BM381" s="9">
        <v>108</v>
      </c>
      <c r="BN381" s="9">
        <v>113.9</v>
      </c>
      <c r="BO381" s="9">
        <v>112.2</v>
      </c>
      <c r="BP381" s="9">
        <v>111.3</v>
      </c>
      <c r="BQ381" s="9">
        <v>110.6</v>
      </c>
      <c r="BR381" s="9">
        <v>113.2</v>
      </c>
      <c r="BS381" s="9">
        <v>114</v>
      </c>
      <c r="BT381" s="9">
        <v>121.2</v>
      </c>
      <c r="BU381" s="9">
        <v>125.7</v>
      </c>
      <c r="BV381" s="9">
        <v>127.9</v>
      </c>
      <c r="BW381" s="9">
        <v>124.8</v>
      </c>
      <c r="BX381" s="9">
        <v>124.1</v>
      </c>
      <c r="BY381" s="9">
        <v>123.3</v>
      </c>
      <c r="BZ381" s="9">
        <v>127.2</v>
      </c>
      <c r="CA381" s="9">
        <v>128.6</v>
      </c>
      <c r="CB381" s="9">
        <v>129.6</v>
      </c>
      <c r="CC381" s="9">
        <v>134.30000000000001</v>
      </c>
      <c r="CD381" s="9">
        <v>131.1</v>
      </c>
      <c r="CE381" s="9">
        <v>135.19999999999999</v>
      </c>
      <c r="CF381" s="9">
        <v>136.1</v>
      </c>
      <c r="CG381" s="9">
        <v>139</v>
      </c>
      <c r="CH381" s="9">
        <v>138.80000000000001</v>
      </c>
      <c r="CI381" s="9">
        <v>139.19999999999999</v>
      </c>
      <c r="CJ381" s="9">
        <v>139.30000000000001</v>
      </c>
      <c r="CK381" s="9">
        <v>140.69999999999999</v>
      </c>
      <c r="CL381" s="9">
        <v>139.80000000000001</v>
      </c>
      <c r="CM381" s="9">
        <v>135.30000000000001</v>
      </c>
      <c r="CN381" s="9">
        <v>135.6</v>
      </c>
      <c r="CO381" s="9">
        <v>130.30000000000001</v>
      </c>
      <c r="CP381" s="9">
        <v>130.9</v>
      </c>
      <c r="CQ381" s="9">
        <v>131.30000000000001</v>
      </c>
      <c r="CR381" s="9">
        <v>133.6</v>
      </c>
      <c r="CS381" s="9">
        <v>133.4</v>
      </c>
      <c r="CT381" s="9">
        <v>134.80000000000001</v>
      </c>
      <c r="CU381" s="9">
        <v>134.9</v>
      </c>
      <c r="CV381" s="9">
        <v>131.5</v>
      </c>
      <c r="CW381" s="9">
        <v>134</v>
      </c>
      <c r="CX381" s="9">
        <v>133.30000000000001</v>
      </c>
      <c r="CY381" s="9">
        <v>133.5</v>
      </c>
      <c r="CZ381" s="9">
        <v>132.4</v>
      </c>
      <c r="DA381" s="9">
        <v>130.4</v>
      </c>
      <c r="DB381" s="9">
        <v>131.1</v>
      </c>
      <c r="DC381" s="9">
        <v>135.80000000000001</v>
      </c>
      <c r="DD381" s="9">
        <v>137.4</v>
      </c>
      <c r="DE381" s="9">
        <v>141.19999999999999</v>
      </c>
      <c r="DF381" s="9">
        <v>148.4</v>
      </c>
      <c r="DG381" s="9">
        <v>146.5</v>
      </c>
      <c r="DH381" s="9">
        <v>142.80000000000001</v>
      </c>
      <c r="DI381" s="9">
        <v>150.6</v>
      </c>
      <c r="DJ381" s="9">
        <v>155</v>
      </c>
      <c r="DK381" s="9">
        <v>157.69999999999999</v>
      </c>
      <c r="DL381" s="9">
        <v>156.9</v>
      </c>
      <c r="DM381" s="9">
        <v>159.5</v>
      </c>
      <c r="DN381" s="9">
        <v>167.1</v>
      </c>
      <c r="DO381" s="9">
        <v>169.4</v>
      </c>
      <c r="DP381" s="9">
        <v>167.8</v>
      </c>
      <c r="DQ381" s="9">
        <v>165.3</v>
      </c>
      <c r="DR381" s="9">
        <v>177</v>
      </c>
      <c r="DS381" s="9">
        <v>186.7</v>
      </c>
      <c r="DT381" s="9">
        <v>179.8</v>
      </c>
      <c r="DU381" s="9">
        <v>195.5</v>
      </c>
      <c r="DV381" s="9">
        <v>189.5</v>
      </c>
      <c r="DW381" s="9">
        <v>194.1</v>
      </c>
      <c r="DX381" s="9">
        <v>186.4</v>
      </c>
      <c r="DY381" s="9">
        <v>178.3</v>
      </c>
      <c r="DZ381" s="9">
        <v>183</v>
      </c>
      <c r="EA381" s="9">
        <v>175.1</v>
      </c>
      <c r="EB381" s="9">
        <v>187.3</v>
      </c>
      <c r="EC381" s="9">
        <v>187.1</v>
      </c>
      <c r="ED381" s="9">
        <v>172.4</v>
      </c>
      <c r="EE381" s="9">
        <v>169.3</v>
      </c>
      <c r="EF381" s="10">
        <v>164</v>
      </c>
      <c r="EG381" s="10">
        <v>144.19999999999999</v>
      </c>
      <c r="EH381" s="10">
        <v>147.6</v>
      </c>
      <c r="EI381" s="10">
        <v>141.9</v>
      </c>
      <c r="EJ381" s="69">
        <v>138.1</v>
      </c>
      <c r="EK381" s="69">
        <v>136.19999999999999</v>
      </c>
      <c r="EL381" s="70">
        <v>137.4</v>
      </c>
      <c r="EM381" s="70">
        <v>148.69999999999999</v>
      </c>
      <c r="EN381" s="70">
        <v>144</v>
      </c>
    </row>
    <row r="382" spans="1:144" x14ac:dyDescent="0.25">
      <c r="A382" s="2" t="s">
        <v>784</v>
      </c>
      <c r="B382" s="2" t="s">
        <v>785</v>
      </c>
      <c r="C382" s="5">
        <v>3.0679999999999999E-2</v>
      </c>
      <c r="D382" s="9">
        <v>109.1</v>
      </c>
      <c r="E382" s="9">
        <v>110</v>
      </c>
      <c r="F382" s="9">
        <v>117.2</v>
      </c>
      <c r="G382" s="9">
        <v>116.3</v>
      </c>
      <c r="H382" s="9">
        <v>120.1</v>
      </c>
      <c r="I382" s="9">
        <v>120.6</v>
      </c>
      <c r="J382" s="9">
        <v>120.7</v>
      </c>
      <c r="K382" s="9">
        <v>119.8</v>
      </c>
      <c r="L382" s="9">
        <v>123.8</v>
      </c>
      <c r="M382" s="9">
        <v>124.7</v>
      </c>
      <c r="N382" s="9">
        <v>124.8</v>
      </c>
      <c r="O382" s="9">
        <v>125.9</v>
      </c>
      <c r="P382" s="9">
        <v>127.4</v>
      </c>
      <c r="Q382" s="9">
        <v>127.3</v>
      </c>
      <c r="R382" s="9">
        <v>124.5</v>
      </c>
      <c r="S382" s="9">
        <v>128.1</v>
      </c>
      <c r="T382" s="9">
        <v>128.5</v>
      </c>
      <c r="U382" s="9">
        <v>126.2</v>
      </c>
      <c r="V382" s="9">
        <v>125</v>
      </c>
      <c r="W382" s="9">
        <v>126.3</v>
      </c>
      <c r="X382" s="9">
        <v>129.19999999999999</v>
      </c>
      <c r="Y382" s="9">
        <v>130.19999999999999</v>
      </c>
      <c r="Z382" s="9">
        <v>129.6</v>
      </c>
      <c r="AA382" s="9">
        <v>137.6</v>
      </c>
      <c r="AB382" s="9">
        <v>133.69999999999999</v>
      </c>
      <c r="AC382" s="9">
        <v>132.30000000000001</v>
      </c>
      <c r="AD382" s="9">
        <v>131</v>
      </c>
      <c r="AE382" s="9">
        <v>130.19999999999999</v>
      </c>
      <c r="AF382" s="9">
        <v>133.30000000000001</v>
      </c>
      <c r="AG382" s="9">
        <v>132.69999999999999</v>
      </c>
      <c r="AH382" s="9">
        <v>132.9</v>
      </c>
      <c r="AI382" s="9">
        <v>130.9</v>
      </c>
      <c r="AJ382" s="9">
        <v>128.9</v>
      </c>
      <c r="AK382" s="9">
        <v>125</v>
      </c>
      <c r="AL382" s="9">
        <v>122.8</v>
      </c>
      <c r="AM382" s="9">
        <v>118.6</v>
      </c>
      <c r="AN382" s="9">
        <v>121.9</v>
      </c>
      <c r="AO382" s="9">
        <v>120.5</v>
      </c>
      <c r="AP382" s="9">
        <v>123.1</v>
      </c>
      <c r="AQ382" s="9">
        <v>118.2</v>
      </c>
      <c r="AR382" s="9">
        <v>118.2</v>
      </c>
      <c r="AS382" s="9">
        <v>115.2</v>
      </c>
      <c r="AT382" s="9">
        <v>114.9</v>
      </c>
      <c r="AU382" s="9">
        <v>115.4</v>
      </c>
      <c r="AV382" s="9">
        <v>114.6</v>
      </c>
      <c r="AW382" s="9">
        <v>113.3</v>
      </c>
      <c r="AX382" s="9">
        <v>112.4</v>
      </c>
      <c r="AY382" s="9">
        <v>112.9</v>
      </c>
      <c r="AZ382" s="9">
        <v>110.6</v>
      </c>
      <c r="BA382" s="9">
        <v>114.5</v>
      </c>
      <c r="BB382" s="9">
        <v>112.1</v>
      </c>
      <c r="BC382" s="9">
        <v>112.1</v>
      </c>
      <c r="BD382" s="9">
        <v>112.3</v>
      </c>
      <c r="BE382" s="9">
        <v>111</v>
      </c>
      <c r="BF382" s="9">
        <v>111.5</v>
      </c>
      <c r="BG382" s="9">
        <v>111.7</v>
      </c>
      <c r="BH382" s="9">
        <v>114.6</v>
      </c>
      <c r="BI382" s="9">
        <v>117.2</v>
      </c>
      <c r="BJ382" s="9">
        <v>122.6</v>
      </c>
      <c r="BK382" s="9">
        <v>124.4</v>
      </c>
      <c r="BL382" s="9">
        <v>124.1</v>
      </c>
      <c r="BM382" s="9">
        <v>123.3</v>
      </c>
      <c r="BN382" s="9">
        <v>118.9</v>
      </c>
      <c r="BO382" s="9">
        <v>116.1</v>
      </c>
      <c r="BP382" s="9">
        <v>116</v>
      </c>
      <c r="BQ382" s="9">
        <v>119.9</v>
      </c>
      <c r="BR382" s="9">
        <v>120.6</v>
      </c>
      <c r="BS382" s="9">
        <v>121.9</v>
      </c>
      <c r="BT382" s="9">
        <v>121.4</v>
      </c>
      <c r="BU382" s="9">
        <v>121</v>
      </c>
      <c r="BV382" s="9">
        <v>122.4</v>
      </c>
      <c r="BW382" s="9">
        <v>129.9</v>
      </c>
      <c r="BX382" s="9">
        <v>131.6</v>
      </c>
      <c r="BY382" s="9">
        <v>132.1</v>
      </c>
      <c r="BZ382" s="9">
        <v>130.6</v>
      </c>
      <c r="CA382" s="9">
        <v>130.19999999999999</v>
      </c>
      <c r="CB382" s="9">
        <v>128.4</v>
      </c>
      <c r="CC382" s="9">
        <v>126.6</v>
      </c>
      <c r="CD382" s="9">
        <v>128.9</v>
      </c>
      <c r="CE382" s="9">
        <v>129.6</v>
      </c>
      <c r="CF382" s="9">
        <v>124.2</v>
      </c>
      <c r="CG382" s="9">
        <v>120.8</v>
      </c>
      <c r="CH382" s="9">
        <v>121</v>
      </c>
      <c r="CI382" s="9">
        <v>121.2</v>
      </c>
      <c r="CJ382" s="9">
        <v>121</v>
      </c>
      <c r="CK382" s="9">
        <v>121.7</v>
      </c>
      <c r="CL382" s="9">
        <v>119.8</v>
      </c>
      <c r="CM382" s="9">
        <v>118.1</v>
      </c>
      <c r="CN382" s="9">
        <v>118.7</v>
      </c>
      <c r="CO382" s="9">
        <v>119.8</v>
      </c>
      <c r="CP382" s="9">
        <v>121.1</v>
      </c>
      <c r="CQ382" s="9">
        <v>120.6</v>
      </c>
      <c r="CR382" s="9">
        <v>118</v>
      </c>
      <c r="CS382" s="9">
        <v>123.7</v>
      </c>
      <c r="CT382" s="9">
        <v>122.6</v>
      </c>
      <c r="CU382" s="9">
        <v>122.5</v>
      </c>
      <c r="CV382" s="9">
        <v>122.5</v>
      </c>
      <c r="CW382" s="9">
        <v>135.80000000000001</v>
      </c>
      <c r="CX382" s="9">
        <v>133.9</v>
      </c>
      <c r="CY382" s="9">
        <v>141.80000000000001</v>
      </c>
      <c r="CZ382" s="9">
        <v>139.69999999999999</v>
      </c>
      <c r="DA382" s="9">
        <v>138.4</v>
      </c>
      <c r="DB382" s="9">
        <v>151.80000000000001</v>
      </c>
      <c r="DC382" s="9">
        <v>162.30000000000001</v>
      </c>
      <c r="DD382" s="9">
        <v>157.6</v>
      </c>
      <c r="DE382" s="9">
        <v>162.19999999999999</v>
      </c>
      <c r="DF382" s="9">
        <v>173.7</v>
      </c>
      <c r="DG382" s="9">
        <v>191.2</v>
      </c>
      <c r="DH382" s="9">
        <v>199</v>
      </c>
      <c r="DI382" s="9">
        <v>186.6</v>
      </c>
      <c r="DJ382" s="9">
        <v>180.5</v>
      </c>
      <c r="DK382" s="9">
        <v>195.2</v>
      </c>
      <c r="DL382" s="9">
        <v>195.1</v>
      </c>
      <c r="DM382" s="9">
        <v>178.5</v>
      </c>
      <c r="DN382" s="9">
        <v>191.8</v>
      </c>
      <c r="DO382" s="9">
        <v>204.9</v>
      </c>
      <c r="DP382" s="9">
        <v>208.3</v>
      </c>
      <c r="DQ382" s="9">
        <v>204.1</v>
      </c>
      <c r="DR382" s="9">
        <v>207.1</v>
      </c>
      <c r="DS382" s="9">
        <v>211.3</v>
      </c>
      <c r="DT382" s="9">
        <v>208.4</v>
      </c>
      <c r="DU382" s="9">
        <v>207.6</v>
      </c>
      <c r="DV382" s="9">
        <v>207.4</v>
      </c>
      <c r="DW382" s="9">
        <v>206.7</v>
      </c>
      <c r="DX382" s="9">
        <v>207.1</v>
      </c>
      <c r="DY382" s="9">
        <v>208.3</v>
      </c>
      <c r="DZ382" s="9">
        <v>211.8</v>
      </c>
      <c r="EA382" s="9">
        <v>208.8</v>
      </c>
      <c r="EB382" s="9">
        <v>193.1</v>
      </c>
      <c r="EC382" s="9">
        <v>189.8</v>
      </c>
      <c r="ED382" s="9">
        <v>190.5</v>
      </c>
      <c r="EE382" s="9">
        <v>201.3</v>
      </c>
      <c r="EF382" s="10">
        <v>201.6</v>
      </c>
      <c r="EG382" s="10">
        <v>201.8</v>
      </c>
      <c r="EH382" s="10">
        <v>192.3</v>
      </c>
      <c r="EI382" s="10">
        <v>184.5</v>
      </c>
      <c r="EJ382" s="69">
        <v>183.1</v>
      </c>
      <c r="EK382" s="69">
        <v>194.9</v>
      </c>
      <c r="EL382" s="70">
        <v>192</v>
      </c>
      <c r="EM382" s="70">
        <v>189.1</v>
      </c>
      <c r="EN382" s="70">
        <v>188.2</v>
      </c>
    </row>
    <row r="383" spans="1:144" x14ac:dyDescent="0.25">
      <c r="A383" s="2" t="s">
        <v>786</v>
      </c>
      <c r="B383" s="2" t="s">
        <v>787</v>
      </c>
      <c r="C383" s="5">
        <v>2.0480000000000002E-2</v>
      </c>
      <c r="D383" s="9">
        <v>99.3</v>
      </c>
      <c r="E383" s="9">
        <v>94.5</v>
      </c>
      <c r="F383" s="9">
        <v>101.7</v>
      </c>
      <c r="G383" s="9">
        <v>103.6</v>
      </c>
      <c r="H383" s="9">
        <v>96.3</v>
      </c>
      <c r="I383" s="9">
        <v>99.5</v>
      </c>
      <c r="J383" s="9">
        <v>98.3</v>
      </c>
      <c r="K383" s="9">
        <v>107.3</v>
      </c>
      <c r="L383" s="9">
        <v>110.9</v>
      </c>
      <c r="M383" s="9">
        <v>114.9</v>
      </c>
      <c r="N383" s="9">
        <v>115.9</v>
      </c>
      <c r="O383" s="9">
        <v>116.1</v>
      </c>
      <c r="P383" s="9">
        <v>115.5</v>
      </c>
      <c r="Q383" s="9">
        <v>115.5</v>
      </c>
      <c r="R383" s="9">
        <v>116.5</v>
      </c>
      <c r="S383" s="9">
        <v>113</v>
      </c>
      <c r="T383" s="9">
        <v>108.4</v>
      </c>
      <c r="U383" s="9">
        <v>106.3</v>
      </c>
      <c r="V383" s="9">
        <v>109.3</v>
      </c>
      <c r="W383" s="9">
        <v>112.3</v>
      </c>
      <c r="X383" s="9">
        <v>109.4</v>
      </c>
      <c r="Y383" s="9">
        <v>116.7</v>
      </c>
      <c r="Z383" s="9">
        <v>116.3</v>
      </c>
      <c r="AA383" s="9">
        <v>111.6</v>
      </c>
      <c r="AB383" s="9">
        <v>115.1</v>
      </c>
      <c r="AC383" s="9">
        <v>131.5</v>
      </c>
      <c r="AD383" s="9">
        <v>133.19999999999999</v>
      </c>
      <c r="AE383" s="9">
        <v>135.1</v>
      </c>
      <c r="AF383" s="9">
        <v>125.8</v>
      </c>
      <c r="AG383" s="9">
        <v>127.7</v>
      </c>
      <c r="AH383" s="9">
        <v>124.1</v>
      </c>
      <c r="AI383" s="9">
        <v>112.9</v>
      </c>
      <c r="AJ383" s="9">
        <v>111.9</v>
      </c>
      <c r="AK383" s="9">
        <v>130.19999999999999</v>
      </c>
      <c r="AL383" s="9">
        <v>134.69999999999999</v>
      </c>
      <c r="AM383" s="9">
        <v>136.30000000000001</v>
      </c>
      <c r="AN383" s="9">
        <v>136.9</v>
      </c>
      <c r="AO383" s="9">
        <v>146.69999999999999</v>
      </c>
      <c r="AP383" s="9">
        <v>138.6</v>
      </c>
      <c r="AQ383" s="9">
        <v>134.80000000000001</v>
      </c>
      <c r="AR383" s="9">
        <v>135.4</v>
      </c>
      <c r="AS383" s="9">
        <v>134.1</v>
      </c>
      <c r="AT383" s="9">
        <v>132.69999999999999</v>
      </c>
      <c r="AU383" s="9">
        <v>134.69999999999999</v>
      </c>
      <c r="AV383" s="9">
        <v>136.6</v>
      </c>
      <c r="AW383" s="9">
        <v>139.6</v>
      </c>
      <c r="AX383" s="9">
        <v>144.1</v>
      </c>
      <c r="AY383" s="9">
        <v>146.19999999999999</v>
      </c>
      <c r="AZ383" s="9">
        <v>151</v>
      </c>
      <c r="BA383" s="9">
        <v>150.80000000000001</v>
      </c>
      <c r="BB383" s="9">
        <v>155.30000000000001</v>
      </c>
      <c r="BC383" s="9">
        <v>154.19999999999999</v>
      </c>
      <c r="BD383" s="9">
        <v>150.4</v>
      </c>
      <c r="BE383" s="9">
        <v>137.1</v>
      </c>
      <c r="BF383" s="9">
        <v>137</v>
      </c>
      <c r="BG383" s="9">
        <v>140.1</v>
      </c>
      <c r="BH383" s="9">
        <v>138.4</v>
      </c>
      <c r="BI383" s="9">
        <v>138.1</v>
      </c>
      <c r="BJ383" s="9">
        <v>140.19999999999999</v>
      </c>
      <c r="BK383" s="9">
        <v>140.19999999999999</v>
      </c>
      <c r="BL383" s="9">
        <v>135.9</v>
      </c>
      <c r="BM383" s="9">
        <v>134.6</v>
      </c>
      <c r="BN383" s="9">
        <v>125.1</v>
      </c>
      <c r="BO383" s="9">
        <v>119.2</v>
      </c>
      <c r="BP383" s="9">
        <v>114.9</v>
      </c>
      <c r="BQ383" s="9">
        <v>118.7</v>
      </c>
      <c r="BR383" s="9">
        <v>116.9</v>
      </c>
      <c r="BS383" s="9">
        <v>115.8</v>
      </c>
      <c r="BT383" s="9">
        <v>121.3</v>
      </c>
      <c r="BU383" s="9">
        <v>128.6</v>
      </c>
      <c r="BV383" s="9">
        <v>123.3</v>
      </c>
      <c r="BW383" s="9">
        <v>129.9</v>
      </c>
      <c r="BX383" s="9">
        <v>143.1</v>
      </c>
      <c r="BY383" s="9">
        <v>148.19999999999999</v>
      </c>
      <c r="BZ383" s="9">
        <v>150.1</v>
      </c>
      <c r="CA383" s="9">
        <v>144.69999999999999</v>
      </c>
      <c r="CB383" s="9">
        <v>141.80000000000001</v>
      </c>
      <c r="CC383" s="9">
        <v>138.30000000000001</v>
      </c>
      <c r="CD383" s="9">
        <v>137.19999999999999</v>
      </c>
      <c r="CE383" s="9">
        <v>141.19999999999999</v>
      </c>
      <c r="CF383" s="9">
        <v>140.5</v>
      </c>
      <c r="CG383" s="9">
        <v>140.19999999999999</v>
      </c>
      <c r="CH383" s="9">
        <v>140.80000000000001</v>
      </c>
      <c r="CI383" s="9">
        <v>140.6</v>
      </c>
      <c r="CJ383" s="9">
        <v>142.69999999999999</v>
      </c>
      <c r="CK383" s="9">
        <v>140.80000000000001</v>
      </c>
      <c r="CL383" s="9">
        <v>139.19999999999999</v>
      </c>
      <c r="CM383" s="9">
        <v>134.1</v>
      </c>
      <c r="CN383" s="9">
        <v>132.69999999999999</v>
      </c>
      <c r="CO383" s="9">
        <v>135.1</v>
      </c>
      <c r="CP383" s="9">
        <v>132.5</v>
      </c>
      <c r="CQ383" s="9">
        <v>129.6</v>
      </c>
      <c r="CR383" s="9">
        <v>130</v>
      </c>
      <c r="CS383" s="9">
        <v>126.5</v>
      </c>
      <c r="CT383" s="9">
        <v>136.69999999999999</v>
      </c>
      <c r="CU383" s="9">
        <v>146</v>
      </c>
      <c r="CV383" s="9">
        <v>146</v>
      </c>
      <c r="CW383" s="9">
        <v>141</v>
      </c>
      <c r="CX383" s="9">
        <v>135.6</v>
      </c>
      <c r="CY383" s="9">
        <v>131.69999999999999</v>
      </c>
      <c r="CZ383" s="9">
        <v>130.1</v>
      </c>
      <c r="DA383" s="9">
        <v>134</v>
      </c>
      <c r="DB383" s="9">
        <v>147</v>
      </c>
      <c r="DC383" s="9">
        <v>156</v>
      </c>
      <c r="DD383" s="9">
        <v>162.6</v>
      </c>
      <c r="DE383" s="9">
        <v>169.5</v>
      </c>
      <c r="DF383" s="9">
        <v>170.4</v>
      </c>
      <c r="DG383" s="9">
        <v>171.8</v>
      </c>
      <c r="DH383" s="9">
        <v>176.9</v>
      </c>
      <c r="DI383" s="9">
        <v>175.5</v>
      </c>
      <c r="DJ383" s="9">
        <v>164.2</v>
      </c>
      <c r="DK383" s="9">
        <v>160.6</v>
      </c>
      <c r="DL383" s="9">
        <v>160.5</v>
      </c>
      <c r="DM383" s="9">
        <v>171.5</v>
      </c>
      <c r="DN383" s="9">
        <v>185.2</v>
      </c>
      <c r="DO383" s="9">
        <v>191.8</v>
      </c>
      <c r="DP383" s="9">
        <v>208.6</v>
      </c>
      <c r="DQ383" s="9">
        <v>215.2</v>
      </c>
      <c r="DR383" s="9">
        <v>216.3</v>
      </c>
      <c r="DS383" s="9">
        <v>222.4</v>
      </c>
      <c r="DT383" s="9">
        <v>244.2</v>
      </c>
      <c r="DU383" s="9">
        <v>277.8</v>
      </c>
      <c r="DV383" s="9">
        <v>277.39999999999998</v>
      </c>
      <c r="DW383" s="9">
        <v>249.8</v>
      </c>
      <c r="DX383" s="9">
        <v>247.5</v>
      </c>
      <c r="DY383" s="9">
        <v>245</v>
      </c>
      <c r="DZ383" s="9">
        <v>247.2</v>
      </c>
      <c r="EA383" s="9">
        <v>251.2</v>
      </c>
      <c r="EB383" s="9">
        <v>246.8</v>
      </c>
      <c r="EC383" s="9">
        <v>245.4</v>
      </c>
      <c r="ED383" s="9">
        <v>234.6</v>
      </c>
      <c r="EE383" s="9">
        <v>220.5</v>
      </c>
      <c r="EF383" s="10">
        <v>213.9</v>
      </c>
      <c r="EG383" s="10">
        <v>213.4</v>
      </c>
      <c r="EH383" s="10">
        <v>198.3</v>
      </c>
      <c r="EI383" s="10">
        <v>180.5</v>
      </c>
      <c r="EJ383" s="69">
        <v>164.2</v>
      </c>
      <c r="EK383" s="69">
        <v>165.9</v>
      </c>
      <c r="EL383" s="70">
        <v>172.3</v>
      </c>
      <c r="EM383" s="70">
        <v>171.1</v>
      </c>
      <c r="EN383" s="70">
        <v>167.6</v>
      </c>
    </row>
    <row r="384" spans="1:144" x14ac:dyDescent="0.25">
      <c r="A384" s="2" t="s">
        <v>788</v>
      </c>
      <c r="B384" s="2" t="s">
        <v>789</v>
      </c>
      <c r="C384" s="5">
        <v>3.0290000000000001E-2</v>
      </c>
      <c r="D384" s="9">
        <v>90.8</v>
      </c>
      <c r="E384" s="9">
        <v>100.3</v>
      </c>
      <c r="F384" s="9">
        <v>109.7</v>
      </c>
      <c r="G384" s="9">
        <v>111.9</v>
      </c>
      <c r="H384" s="9">
        <v>109.8</v>
      </c>
      <c r="I384" s="9">
        <v>106.5</v>
      </c>
      <c r="J384" s="9">
        <v>104.8</v>
      </c>
      <c r="K384" s="9">
        <v>98.1</v>
      </c>
      <c r="L384" s="9">
        <v>91.8</v>
      </c>
      <c r="M384" s="9">
        <v>86.1</v>
      </c>
      <c r="N384" s="9">
        <v>81.8</v>
      </c>
      <c r="O384" s="9">
        <v>88</v>
      </c>
      <c r="P384" s="9">
        <v>94.3</v>
      </c>
      <c r="Q384" s="9">
        <v>94</v>
      </c>
      <c r="R384" s="9">
        <v>87.2</v>
      </c>
      <c r="S384" s="9">
        <v>81</v>
      </c>
      <c r="T384" s="9">
        <v>76.400000000000006</v>
      </c>
      <c r="U384" s="9">
        <v>70.900000000000006</v>
      </c>
      <c r="V384" s="9">
        <v>78.599999999999994</v>
      </c>
      <c r="W384" s="9">
        <v>81.599999999999994</v>
      </c>
      <c r="X384" s="9">
        <v>74.7</v>
      </c>
      <c r="Y384" s="9">
        <v>77.2</v>
      </c>
      <c r="Z384" s="9">
        <v>94.7</v>
      </c>
      <c r="AA384" s="9">
        <v>107.5</v>
      </c>
      <c r="AB384" s="9">
        <v>108.1</v>
      </c>
      <c r="AC384" s="9">
        <v>99.8</v>
      </c>
      <c r="AD384" s="9">
        <v>95.8</v>
      </c>
      <c r="AE384" s="9">
        <v>94.1</v>
      </c>
      <c r="AF384" s="9">
        <v>98.6</v>
      </c>
      <c r="AG384" s="9">
        <v>97.9</v>
      </c>
      <c r="AH384" s="9">
        <v>92.9</v>
      </c>
      <c r="AI384" s="9">
        <v>91.3</v>
      </c>
      <c r="AJ384" s="9">
        <v>93.3</v>
      </c>
      <c r="AK384" s="9">
        <v>101.1</v>
      </c>
      <c r="AL384" s="9">
        <v>111</v>
      </c>
      <c r="AM384" s="9">
        <v>112.6</v>
      </c>
      <c r="AN384" s="9">
        <v>112.6</v>
      </c>
      <c r="AO384" s="9">
        <v>112.9</v>
      </c>
      <c r="AP384" s="9">
        <v>110.8</v>
      </c>
      <c r="AQ384" s="9">
        <v>109.5</v>
      </c>
      <c r="AR384" s="9">
        <v>110.4</v>
      </c>
      <c r="AS384" s="9">
        <v>106.4</v>
      </c>
      <c r="AT384" s="9">
        <v>106</v>
      </c>
      <c r="AU384" s="9">
        <v>105.4</v>
      </c>
      <c r="AV384" s="9">
        <v>102.1</v>
      </c>
      <c r="AW384" s="9">
        <v>103.9</v>
      </c>
      <c r="AX384" s="9">
        <v>108.9</v>
      </c>
      <c r="AY384" s="9">
        <v>112.9</v>
      </c>
      <c r="AZ384" s="9">
        <v>113.5</v>
      </c>
      <c r="BA384" s="9">
        <v>112.6</v>
      </c>
      <c r="BB384" s="9">
        <v>117.1</v>
      </c>
      <c r="BC384" s="9">
        <v>110.8</v>
      </c>
      <c r="BD384" s="9">
        <v>103.9</v>
      </c>
      <c r="BE384" s="9">
        <v>99.8</v>
      </c>
      <c r="BF384" s="9">
        <v>99.6</v>
      </c>
      <c r="BG384" s="9">
        <v>98.7</v>
      </c>
      <c r="BH384" s="9">
        <v>96.4</v>
      </c>
      <c r="BI384" s="9">
        <v>97.2</v>
      </c>
      <c r="BJ384" s="9">
        <v>102</v>
      </c>
      <c r="BK384" s="9">
        <v>107.8</v>
      </c>
      <c r="BL384" s="9">
        <v>110.3</v>
      </c>
      <c r="BM384" s="9">
        <v>110.3</v>
      </c>
      <c r="BN384" s="9">
        <v>107.9</v>
      </c>
      <c r="BO384" s="9">
        <v>104.8</v>
      </c>
      <c r="BP384" s="9">
        <v>96.1</v>
      </c>
      <c r="BQ384" s="9">
        <v>98.3</v>
      </c>
      <c r="BR384" s="9">
        <v>103</v>
      </c>
      <c r="BS384" s="9">
        <v>113.6</v>
      </c>
      <c r="BT384" s="9">
        <v>122.3</v>
      </c>
      <c r="BU384" s="9">
        <v>126.6</v>
      </c>
      <c r="BV384" s="9">
        <v>119</v>
      </c>
      <c r="BW384" s="9">
        <v>115.5</v>
      </c>
      <c r="BX384" s="9">
        <v>132.1</v>
      </c>
      <c r="BY384" s="9">
        <v>157.19999999999999</v>
      </c>
      <c r="BZ384" s="9">
        <v>176.3</v>
      </c>
      <c r="CA384" s="9">
        <v>175</v>
      </c>
      <c r="CB384" s="9">
        <v>175</v>
      </c>
      <c r="CC384" s="9">
        <v>172</v>
      </c>
      <c r="CD384" s="9">
        <v>180.1</v>
      </c>
      <c r="CE384" s="9">
        <v>183.8</v>
      </c>
      <c r="CF384" s="9">
        <v>180.5</v>
      </c>
      <c r="CG384" s="9">
        <v>159.1</v>
      </c>
      <c r="CH384" s="9">
        <v>153.6</v>
      </c>
      <c r="CI384" s="9">
        <v>160.80000000000001</v>
      </c>
      <c r="CJ384" s="9">
        <v>159.19999999999999</v>
      </c>
      <c r="CK384" s="9">
        <v>139.30000000000001</v>
      </c>
      <c r="CL384" s="9">
        <v>132.69999999999999</v>
      </c>
      <c r="CM384" s="9">
        <v>129.4</v>
      </c>
      <c r="CN384" s="9">
        <v>120.9</v>
      </c>
      <c r="CO384" s="9">
        <v>113.9</v>
      </c>
      <c r="CP384" s="9">
        <v>108.9</v>
      </c>
      <c r="CQ384" s="9">
        <v>105.1</v>
      </c>
      <c r="CR384" s="9">
        <v>104.5</v>
      </c>
      <c r="CS384" s="9">
        <v>114.3</v>
      </c>
      <c r="CT384" s="9">
        <v>108.1</v>
      </c>
      <c r="CU384" s="9">
        <v>98.3</v>
      </c>
      <c r="CV384" s="9">
        <v>89.9</v>
      </c>
      <c r="CW384" s="9">
        <v>73.099999999999994</v>
      </c>
      <c r="CX384" s="9">
        <v>73.3</v>
      </c>
      <c r="CY384" s="9">
        <v>79.5</v>
      </c>
      <c r="CZ384" s="9">
        <v>77.8</v>
      </c>
      <c r="DA384" s="9">
        <v>90.7</v>
      </c>
      <c r="DB384" s="9">
        <v>102.9</v>
      </c>
      <c r="DC384" s="9">
        <v>122.8</v>
      </c>
      <c r="DD384" s="9">
        <v>118</v>
      </c>
      <c r="DE384" s="9">
        <v>123.9</v>
      </c>
      <c r="DF384" s="9">
        <v>132.80000000000001</v>
      </c>
      <c r="DG384" s="9">
        <v>157.69999999999999</v>
      </c>
      <c r="DH384" s="9">
        <v>171.8</v>
      </c>
      <c r="DI384" s="9">
        <v>149.80000000000001</v>
      </c>
      <c r="DJ384" s="9">
        <v>144.5</v>
      </c>
      <c r="DK384" s="9">
        <v>149</v>
      </c>
      <c r="DL384" s="9">
        <v>138.6</v>
      </c>
      <c r="DM384" s="9">
        <v>142.80000000000001</v>
      </c>
      <c r="DN384" s="9">
        <v>172.8</v>
      </c>
      <c r="DO384" s="9">
        <v>183.5</v>
      </c>
      <c r="DP384" s="9">
        <v>178.6</v>
      </c>
      <c r="DQ384" s="9">
        <v>178.2</v>
      </c>
      <c r="DR384" s="9">
        <v>188.2</v>
      </c>
      <c r="DS384" s="9">
        <v>198.5</v>
      </c>
      <c r="DT384" s="9">
        <v>212.5</v>
      </c>
      <c r="DU384" s="9">
        <v>220.1</v>
      </c>
      <c r="DV384" s="9">
        <v>221.8</v>
      </c>
      <c r="DW384" s="9">
        <v>206.9</v>
      </c>
      <c r="DX384" s="9">
        <v>170.3</v>
      </c>
      <c r="DY384" s="9">
        <v>136.30000000000001</v>
      </c>
      <c r="DZ384" s="9">
        <v>128.5</v>
      </c>
      <c r="EA384" s="9">
        <v>126.9</v>
      </c>
      <c r="EB384" s="9">
        <v>125.3</v>
      </c>
      <c r="EC384" s="9">
        <v>125.2</v>
      </c>
      <c r="ED384" s="9">
        <v>121.7</v>
      </c>
      <c r="EE384" s="9">
        <v>118.3</v>
      </c>
      <c r="EF384" s="10">
        <v>114.2</v>
      </c>
      <c r="EG384" s="10">
        <v>110.8</v>
      </c>
      <c r="EH384" s="10">
        <v>107.6</v>
      </c>
      <c r="EI384" s="10">
        <v>103.4</v>
      </c>
      <c r="EJ384" s="69">
        <v>95.5</v>
      </c>
      <c r="EK384" s="69">
        <v>95.9</v>
      </c>
      <c r="EL384" s="70">
        <v>105.7</v>
      </c>
      <c r="EM384" s="70">
        <v>106.7</v>
      </c>
      <c r="EN384" s="70">
        <v>105.2</v>
      </c>
    </row>
    <row r="385" spans="1:144" x14ac:dyDescent="0.25">
      <c r="A385" s="2" t="s">
        <v>790</v>
      </c>
      <c r="B385" s="2" t="s">
        <v>791</v>
      </c>
      <c r="C385" s="5">
        <v>2.0729999999999998E-2</v>
      </c>
      <c r="D385" s="9">
        <v>105.3</v>
      </c>
      <c r="E385" s="9">
        <v>106.5</v>
      </c>
      <c r="F385" s="9">
        <v>105.8</v>
      </c>
      <c r="G385" s="9">
        <v>107.9</v>
      </c>
      <c r="H385" s="9">
        <v>107.9</v>
      </c>
      <c r="I385" s="9">
        <v>107.6</v>
      </c>
      <c r="J385" s="9">
        <v>105.5</v>
      </c>
      <c r="K385" s="9">
        <v>106.8</v>
      </c>
      <c r="L385" s="9">
        <v>109.2</v>
      </c>
      <c r="M385" s="9">
        <v>104.1</v>
      </c>
      <c r="N385" s="9">
        <v>104.4</v>
      </c>
      <c r="O385" s="9">
        <v>103.8</v>
      </c>
      <c r="P385" s="9">
        <v>107.2</v>
      </c>
      <c r="Q385" s="9">
        <v>95.3</v>
      </c>
      <c r="R385" s="9">
        <v>99.7</v>
      </c>
      <c r="S385" s="9">
        <v>99.1</v>
      </c>
      <c r="T385" s="9">
        <v>99.9</v>
      </c>
      <c r="U385" s="9">
        <v>100.1</v>
      </c>
      <c r="V385" s="9">
        <v>97.1</v>
      </c>
      <c r="W385" s="9">
        <v>97.7</v>
      </c>
      <c r="X385" s="9">
        <v>97.3</v>
      </c>
      <c r="Y385" s="9">
        <v>99.4</v>
      </c>
      <c r="Z385" s="9">
        <v>102.4</v>
      </c>
      <c r="AA385" s="9">
        <v>100.7</v>
      </c>
      <c r="AB385" s="9">
        <v>100.8</v>
      </c>
      <c r="AC385" s="9">
        <v>103</v>
      </c>
      <c r="AD385" s="9">
        <v>101.7</v>
      </c>
      <c r="AE385" s="9">
        <v>102.7</v>
      </c>
      <c r="AF385" s="9">
        <v>104.1</v>
      </c>
      <c r="AG385" s="9">
        <v>105.3</v>
      </c>
      <c r="AH385" s="9">
        <v>106.8</v>
      </c>
      <c r="AI385" s="9">
        <v>107.5</v>
      </c>
      <c r="AJ385" s="9">
        <v>107.9</v>
      </c>
      <c r="AK385" s="9">
        <v>106.5</v>
      </c>
      <c r="AL385" s="9">
        <v>106.2</v>
      </c>
      <c r="AM385" s="9">
        <v>108.1</v>
      </c>
      <c r="AN385" s="9">
        <v>109.8</v>
      </c>
      <c r="AO385" s="9">
        <v>109.4</v>
      </c>
      <c r="AP385" s="9">
        <v>110.4</v>
      </c>
      <c r="AQ385" s="9">
        <v>111.6</v>
      </c>
      <c r="AR385" s="9">
        <v>111.3</v>
      </c>
      <c r="AS385" s="9">
        <v>112.6</v>
      </c>
      <c r="AT385" s="9">
        <v>111.2</v>
      </c>
      <c r="AU385" s="9">
        <v>111.5</v>
      </c>
      <c r="AV385" s="9">
        <v>112.7</v>
      </c>
      <c r="AW385" s="9">
        <v>111.3</v>
      </c>
      <c r="AX385" s="9">
        <v>109.2</v>
      </c>
      <c r="AY385" s="9">
        <v>107.4</v>
      </c>
      <c r="AZ385" s="9">
        <v>103.1</v>
      </c>
      <c r="BA385" s="9">
        <v>96.2</v>
      </c>
      <c r="BB385" s="9">
        <v>96.4</v>
      </c>
      <c r="BC385" s="9">
        <v>96.5</v>
      </c>
      <c r="BD385" s="9">
        <v>96</v>
      </c>
      <c r="BE385" s="9">
        <v>96.8</v>
      </c>
      <c r="BF385" s="9">
        <v>95.7</v>
      </c>
      <c r="BG385" s="9">
        <v>95.5</v>
      </c>
      <c r="BH385" s="9">
        <v>95.6</v>
      </c>
      <c r="BI385" s="9">
        <v>93.6</v>
      </c>
      <c r="BJ385" s="9">
        <v>94.2</v>
      </c>
      <c r="BK385" s="9">
        <v>93.8</v>
      </c>
      <c r="BL385" s="9">
        <v>93</v>
      </c>
      <c r="BM385" s="9">
        <v>92.6</v>
      </c>
      <c r="BN385" s="9">
        <v>92.5</v>
      </c>
      <c r="BO385" s="9">
        <v>88.4</v>
      </c>
      <c r="BP385" s="9">
        <v>84.6</v>
      </c>
      <c r="BQ385" s="9">
        <v>84.3</v>
      </c>
      <c r="BR385" s="9">
        <v>88.7</v>
      </c>
      <c r="BS385" s="9">
        <v>90.2</v>
      </c>
      <c r="BT385" s="9">
        <v>88.5</v>
      </c>
      <c r="BU385" s="9">
        <v>87.6</v>
      </c>
      <c r="BV385" s="9">
        <v>90.1</v>
      </c>
      <c r="BW385" s="9">
        <v>89.2</v>
      </c>
      <c r="BX385" s="9">
        <v>91.7</v>
      </c>
      <c r="BY385" s="9">
        <v>88.5</v>
      </c>
      <c r="BZ385" s="9">
        <v>91.1</v>
      </c>
      <c r="CA385" s="9">
        <v>89.1</v>
      </c>
      <c r="CB385" s="9">
        <v>91</v>
      </c>
      <c r="CC385" s="9">
        <v>93.4</v>
      </c>
      <c r="CD385" s="9">
        <v>93.9</v>
      </c>
      <c r="CE385" s="9">
        <v>95.4</v>
      </c>
      <c r="CF385" s="9">
        <v>94.2</v>
      </c>
      <c r="CG385" s="9">
        <v>94</v>
      </c>
      <c r="CH385" s="9">
        <v>90.8</v>
      </c>
      <c r="CI385" s="9">
        <v>93.7</v>
      </c>
      <c r="CJ385" s="9">
        <v>94</v>
      </c>
      <c r="CK385" s="9">
        <v>92.1</v>
      </c>
      <c r="CL385" s="9">
        <v>91</v>
      </c>
      <c r="CM385" s="9">
        <v>90.8</v>
      </c>
      <c r="CN385" s="9">
        <v>91.7</v>
      </c>
      <c r="CO385" s="9">
        <v>92.6</v>
      </c>
      <c r="CP385" s="9">
        <v>91.1</v>
      </c>
      <c r="CQ385" s="9">
        <v>90.3</v>
      </c>
      <c r="CR385" s="9">
        <v>91.2</v>
      </c>
      <c r="CS385" s="9">
        <v>91.4</v>
      </c>
      <c r="CT385" s="9">
        <v>91.7</v>
      </c>
      <c r="CU385" s="9">
        <v>92.2</v>
      </c>
      <c r="CV385" s="9">
        <v>91.8</v>
      </c>
      <c r="CW385" s="9">
        <v>93.7</v>
      </c>
      <c r="CX385" s="9">
        <v>92.1</v>
      </c>
      <c r="CY385" s="9">
        <v>87.6</v>
      </c>
      <c r="CZ385" s="9">
        <v>88.3</v>
      </c>
      <c r="DA385" s="9">
        <v>87.9</v>
      </c>
      <c r="DB385" s="9">
        <v>88.3</v>
      </c>
      <c r="DC385" s="9">
        <v>89.6</v>
      </c>
      <c r="DD385" s="9">
        <v>89.6</v>
      </c>
      <c r="DE385" s="9">
        <v>89.7</v>
      </c>
      <c r="DF385" s="9">
        <v>89.6</v>
      </c>
      <c r="DG385" s="9">
        <v>89.5</v>
      </c>
      <c r="DH385" s="9">
        <v>89.8</v>
      </c>
      <c r="DI385" s="9">
        <v>89.6</v>
      </c>
      <c r="DJ385" s="9">
        <v>90</v>
      </c>
      <c r="DK385" s="9">
        <v>90.9</v>
      </c>
      <c r="DL385" s="9">
        <v>94.2</v>
      </c>
      <c r="DM385" s="9">
        <v>101.7</v>
      </c>
      <c r="DN385" s="9">
        <v>121.8</v>
      </c>
      <c r="DO385" s="9">
        <v>114.4</v>
      </c>
      <c r="DP385" s="9">
        <v>106.7</v>
      </c>
      <c r="DQ385" s="9">
        <v>111.1</v>
      </c>
      <c r="DR385" s="9">
        <v>112</v>
      </c>
      <c r="DS385" s="9">
        <v>114.3</v>
      </c>
      <c r="DT385" s="9">
        <v>118.1</v>
      </c>
      <c r="DU385" s="9">
        <v>117.9</v>
      </c>
      <c r="DV385" s="9">
        <v>117.5</v>
      </c>
      <c r="DW385" s="9">
        <v>119</v>
      </c>
      <c r="DX385" s="9">
        <v>118.4</v>
      </c>
      <c r="DY385" s="9">
        <v>120.5</v>
      </c>
      <c r="DZ385" s="9">
        <v>120.8</v>
      </c>
      <c r="EA385" s="9">
        <v>120.8</v>
      </c>
      <c r="EB385" s="9">
        <v>118.6</v>
      </c>
      <c r="EC385" s="9">
        <v>117.7</v>
      </c>
      <c r="ED385" s="9">
        <v>117.5</v>
      </c>
      <c r="EE385" s="9">
        <v>117.6</v>
      </c>
      <c r="EF385" s="10">
        <v>118.5</v>
      </c>
      <c r="EG385" s="10">
        <v>117</v>
      </c>
      <c r="EH385" s="10">
        <v>111.4</v>
      </c>
      <c r="EI385" s="10">
        <v>101.7</v>
      </c>
      <c r="EJ385" s="69">
        <v>106.4</v>
      </c>
      <c r="EK385" s="69">
        <v>107.9</v>
      </c>
      <c r="EL385" s="70">
        <v>103.2</v>
      </c>
      <c r="EM385" s="70">
        <v>103.2</v>
      </c>
      <c r="EN385" s="70">
        <v>96.5</v>
      </c>
    </row>
    <row r="386" spans="1:144" x14ac:dyDescent="0.25">
      <c r="A386" s="2" t="s">
        <v>792</v>
      </c>
      <c r="B386" s="2" t="s">
        <v>793</v>
      </c>
      <c r="C386" s="5">
        <v>4.4499999999999998E-2</v>
      </c>
      <c r="D386" s="9">
        <v>99</v>
      </c>
      <c r="E386" s="9">
        <v>98.8</v>
      </c>
      <c r="F386" s="9">
        <v>97.7</v>
      </c>
      <c r="G386" s="9">
        <v>99.9</v>
      </c>
      <c r="H386" s="9">
        <v>101.4</v>
      </c>
      <c r="I386" s="9">
        <v>99</v>
      </c>
      <c r="J386" s="9">
        <v>102</v>
      </c>
      <c r="K386" s="9">
        <v>102.6</v>
      </c>
      <c r="L386" s="9">
        <v>102.8</v>
      </c>
      <c r="M386" s="9">
        <v>104.6</v>
      </c>
      <c r="N386" s="9">
        <v>102.3</v>
      </c>
      <c r="O386" s="9">
        <v>101.8</v>
      </c>
      <c r="P386" s="9">
        <v>101.1</v>
      </c>
      <c r="Q386" s="9">
        <v>101.5</v>
      </c>
      <c r="R386" s="9">
        <v>102.9</v>
      </c>
      <c r="S386" s="9">
        <v>103.9</v>
      </c>
      <c r="T386" s="9">
        <v>103</v>
      </c>
      <c r="U386" s="9">
        <v>101.8</v>
      </c>
      <c r="V386" s="9">
        <v>100.8</v>
      </c>
      <c r="W386" s="9">
        <v>102.6</v>
      </c>
      <c r="X386" s="9">
        <v>102.2</v>
      </c>
      <c r="Y386" s="9">
        <v>101.8</v>
      </c>
      <c r="Z386" s="9">
        <v>103.3</v>
      </c>
      <c r="AA386" s="9">
        <v>103.6</v>
      </c>
      <c r="AB386" s="9">
        <v>104</v>
      </c>
      <c r="AC386" s="9">
        <v>105.4</v>
      </c>
      <c r="AD386" s="9">
        <v>105.4</v>
      </c>
      <c r="AE386" s="9">
        <v>104.8</v>
      </c>
      <c r="AF386" s="9">
        <v>106.5</v>
      </c>
      <c r="AG386" s="9">
        <v>107.8</v>
      </c>
      <c r="AH386" s="9">
        <v>106.9</v>
      </c>
      <c r="AI386" s="9">
        <v>105</v>
      </c>
      <c r="AJ386" s="9">
        <v>107</v>
      </c>
      <c r="AK386" s="9">
        <v>108.9</v>
      </c>
      <c r="AL386" s="9">
        <v>108.2</v>
      </c>
      <c r="AM386" s="9">
        <v>108.4</v>
      </c>
      <c r="AN386" s="9">
        <v>110</v>
      </c>
      <c r="AO386" s="9">
        <v>106.7</v>
      </c>
      <c r="AP386" s="9">
        <v>107.3</v>
      </c>
      <c r="AQ386" s="9">
        <v>108.8</v>
      </c>
      <c r="AR386" s="9">
        <v>107.9</v>
      </c>
      <c r="AS386" s="9">
        <v>108.2</v>
      </c>
      <c r="AT386" s="9">
        <v>107.9</v>
      </c>
      <c r="AU386" s="9">
        <v>107.1</v>
      </c>
      <c r="AV386" s="9">
        <v>107.7</v>
      </c>
      <c r="AW386" s="9">
        <v>108.4</v>
      </c>
      <c r="AX386" s="9">
        <v>107.3</v>
      </c>
      <c r="AY386" s="9">
        <v>109.6</v>
      </c>
      <c r="AZ386" s="9">
        <v>108.7</v>
      </c>
      <c r="BA386" s="9">
        <v>109</v>
      </c>
      <c r="BB386" s="9">
        <v>110.1</v>
      </c>
      <c r="BC386" s="9">
        <v>109.3</v>
      </c>
      <c r="BD386" s="9">
        <v>110.8</v>
      </c>
      <c r="BE386" s="9">
        <v>111</v>
      </c>
      <c r="BF386" s="9">
        <v>110</v>
      </c>
      <c r="BG386" s="9">
        <v>111.3</v>
      </c>
      <c r="BH386" s="9">
        <v>110</v>
      </c>
      <c r="BI386" s="9">
        <v>109.7</v>
      </c>
      <c r="BJ386" s="9">
        <v>112.1</v>
      </c>
      <c r="BK386" s="9">
        <v>111.9</v>
      </c>
      <c r="BL386" s="9">
        <v>112.1</v>
      </c>
      <c r="BM386" s="9">
        <v>112.4</v>
      </c>
      <c r="BN386" s="9">
        <v>112.7</v>
      </c>
      <c r="BO386" s="9">
        <v>110.7</v>
      </c>
      <c r="BP386" s="9">
        <v>112.3</v>
      </c>
      <c r="BQ386" s="9">
        <v>111.4</v>
      </c>
      <c r="BR386" s="9">
        <v>112.2</v>
      </c>
      <c r="BS386" s="9">
        <v>114</v>
      </c>
      <c r="BT386" s="9">
        <v>111.4</v>
      </c>
      <c r="BU386" s="9">
        <v>111.9</v>
      </c>
      <c r="BV386" s="9">
        <v>115.5</v>
      </c>
      <c r="BW386" s="9">
        <v>115.8</v>
      </c>
      <c r="BX386" s="9">
        <v>119.3</v>
      </c>
      <c r="BY386" s="9">
        <v>118.1</v>
      </c>
      <c r="BZ386" s="9">
        <v>116.5</v>
      </c>
      <c r="CA386" s="9">
        <v>117</v>
      </c>
      <c r="CB386" s="9">
        <v>117.4</v>
      </c>
      <c r="CC386" s="9">
        <v>120.2</v>
      </c>
      <c r="CD386" s="9">
        <v>121.3</v>
      </c>
      <c r="CE386" s="9">
        <v>122.5</v>
      </c>
      <c r="CF386" s="9">
        <v>123.1</v>
      </c>
      <c r="CG386" s="9">
        <v>121.9</v>
      </c>
      <c r="CH386" s="9">
        <v>122.3</v>
      </c>
      <c r="CI386" s="9">
        <v>122.4</v>
      </c>
      <c r="CJ386" s="9">
        <v>126.4</v>
      </c>
      <c r="CK386" s="9">
        <v>127</v>
      </c>
      <c r="CL386" s="9">
        <v>127.3</v>
      </c>
      <c r="CM386" s="9">
        <v>128.30000000000001</v>
      </c>
      <c r="CN386" s="9">
        <v>126.9</v>
      </c>
      <c r="CO386" s="9">
        <v>127.5</v>
      </c>
      <c r="CP386" s="9">
        <v>126.9</v>
      </c>
      <c r="CQ386" s="9">
        <v>126.8</v>
      </c>
      <c r="CR386" s="9">
        <v>126.2</v>
      </c>
      <c r="CS386" s="9">
        <v>124.5</v>
      </c>
      <c r="CT386" s="9">
        <v>126.9</v>
      </c>
      <c r="CU386" s="9">
        <v>127.6</v>
      </c>
      <c r="CV386" s="9">
        <v>127.9</v>
      </c>
      <c r="CW386" s="9">
        <v>124.3</v>
      </c>
      <c r="CX386" s="9">
        <v>125.9</v>
      </c>
      <c r="CY386" s="9">
        <v>127.7</v>
      </c>
      <c r="CZ386" s="9">
        <v>131.30000000000001</v>
      </c>
      <c r="DA386" s="9">
        <v>137.30000000000001</v>
      </c>
      <c r="DB386" s="9">
        <v>134.5</v>
      </c>
      <c r="DC386" s="9">
        <v>134.6</v>
      </c>
      <c r="DD386" s="9">
        <v>133</v>
      </c>
      <c r="DE386" s="9">
        <v>134.9</v>
      </c>
      <c r="DF386" s="9">
        <v>133.4</v>
      </c>
      <c r="DG386" s="9">
        <v>133.4</v>
      </c>
      <c r="DH386" s="9">
        <v>137</v>
      </c>
      <c r="DI386" s="9">
        <v>139.80000000000001</v>
      </c>
      <c r="DJ386" s="9">
        <v>137.5</v>
      </c>
      <c r="DK386" s="9">
        <v>137.4</v>
      </c>
      <c r="DL386" s="9">
        <v>135.69999999999999</v>
      </c>
      <c r="DM386" s="9">
        <v>135</v>
      </c>
      <c r="DN386" s="9">
        <v>136.30000000000001</v>
      </c>
      <c r="DO386" s="9">
        <v>136.5</v>
      </c>
      <c r="DP386" s="9">
        <v>135.4</v>
      </c>
      <c r="DQ386" s="9">
        <v>135.30000000000001</v>
      </c>
      <c r="DR386" s="9">
        <v>136.5</v>
      </c>
      <c r="DS386" s="9">
        <v>135.69999999999999</v>
      </c>
      <c r="DT386" s="9">
        <v>135.1</v>
      </c>
      <c r="DU386" s="9">
        <v>137.1</v>
      </c>
      <c r="DV386" s="9">
        <v>135.9</v>
      </c>
      <c r="DW386" s="9">
        <v>137.4</v>
      </c>
      <c r="DX386" s="9">
        <v>138.19999999999999</v>
      </c>
      <c r="DY386" s="9">
        <v>137.19999999999999</v>
      </c>
      <c r="DZ386" s="9">
        <v>137</v>
      </c>
      <c r="EA386" s="9">
        <v>136.80000000000001</v>
      </c>
      <c r="EB386" s="9">
        <v>135.5</v>
      </c>
      <c r="EC386" s="9">
        <v>135.6</v>
      </c>
      <c r="ED386" s="9">
        <v>135.9</v>
      </c>
      <c r="EE386" s="9">
        <v>135.69999999999999</v>
      </c>
      <c r="EF386" s="10">
        <v>137.9</v>
      </c>
      <c r="EG386" s="10">
        <v>142.80000000000001</v>
      </c>
      <c r="EH386" s="10">
        <v>140.4</v>
      </c>
      <c r="EI386" s="10">
        <v>143.4</v>
      </c>
      <c r="EJ386" s="69">
        <v>141.69999999999999</v>
      </c>
      <c r="EK386" s="69">
        <v>141.5</v>
      </c>
      <c r="EL386" s="70">
        <v>143.80000000000001</v>
      </c>
      <c r="EM386" s="70">
        <v>143.80000000000001</v>
      </c>
      <c r="EN386" s="70">
        <v>143.4</v>
      </c>
    </row>
    <row r="387" spans="1:144" x14ac:dyDescent="0.25">
      <c r="A387" s="2" t="s">
        <v>794</v>
      </c>
      <c r="B387" s="2" t="s">
        <v>795</v>
      </c>
      <c r="C387" s="5">
        <v>0.12767000000000001</v>
      </c>
      <c r="D387" s="9">
        <v>100.4</v>
      </c>
      <c r="E387" s="9">
        <v>104.1</v>
      </c>
      <c r="F387" s="9">
        <v>99</v>
      </c>
      <c r="G387" s="9">
        <v>96.3</v>
      </c>
      <c r="H387" s="9">
        <v>96.4</v>
      </c>
      <c r="I387" s="9">
        <v>95.2</v>
      </c>
      <c r="J387" s="9">
        <v>99</v>
      </c>
      <c r="K387" s="9">
        <v>100.2</v>
      </c>
      <c r="L387" s="9">
        <v>101.2</v>
      </c>
      <c r="M387" s="9">
        <v>102.3</v>
      </c>
      <c r="N387" s="9">
        <v>102.5</v>
      </c>
      <c r="O387" s="9">
        <v>103.1</v>
      </c>
      <c r="P387" s="9">
        <v>104.1</v>
      </c>
      <c r="Q387" s="9">
        <v>103.7</v>
      </c>
      <c r="R387" s="9">
        <v>101</v>
      </c>
      <c r="S387" s="9">
        <v>102.9</v>
      </c>
      <c r="T387" s="9">
        <v>106.3</v>
      </c>
      <c r="U387" s="9">
        <v>111.5</v>
      </c>
      <c r="V387" s="9">
        <v>112.4</v>
      </c>
      <c r="W387" s="9">
        <v>117</v>
      </c>
      <c r="X387" s="9">
        <v>120.7</v>
      </c>
      <c r="Y387" s="9">
        <v>120.1</v>
      </c>
      <c r="Z387" s="9">
        <v>120.7</v>
      </c>
      <c r="AA387" s="9">
        <v>117.4</v>
      </c>
      <c r="AB387" s="9">
        <v>115.6</v>
      </c>
      <c r="AC387" s="9">
        <v>117.3</v>
      </c>
      <c r="AD387" s="9">
        <v>116.9</v>
      </c>
      <c r="AE387" s="9">
        <v>118.8</v>
      </c>
      <c r="AF387" s="9">
        <v>121.4</v>
      </c>
      <c r="AG387" s="9">
        <v>125.4</v>
      </c>
      <c r="AH387" s="9">
        <v>126.3</v>
      </c>
      <c r="AI387" s="9">
        <v>123.6</v>
      </c>
      <c r="AJ387" s="9">
        <v>119.7</v>
      </c>
      <c r="AK387" s="9">
        <v>115.7</v>
      </c>
      <c r="AL387" s="9">
        <v>114.9</v>
      </c>
      <c r="AM387" s="9">
        <v>112.7</v>
      </c>
      <c r="AN387" s="9">
        <v>112.6</v>
      </c>
      <c r="AO387" s="9">
        <v>111</v>
      </c>
      <c r="AP387" s="9">
        <v>110</v>
      </c>
      <c r="AQ387" s="9">
        <v>112.3</v>
      </c>
      <c r="AR387" s="9">
        <v>111</v>
      </c>
      <c r="AS387" s="9">
        <v>111.7</v>
      </c>
      <c r="AT387" s="9">
        <v>110.4</v>
      </c>
      <c r="AU387" s="9">
        <v>108.5</v>
      </c>
      <c r="AV387" s="9">
        <v>110.4</v>
      </c>
      <c r="AW387" s="9">
        <v>110.6</v>
      </c>
      <c r="AX387" s="9">
        <v>109.4</v>
      </c>
      <c r="AY387" s="9">
        <v>110.2</v>
      </c>
      <c r="AZ387" s="9">
        <v>110</v>
      </c>
      <c r="BA387" s="9">
        <v>109.3</v>
      </c>
      <c r="BB387" s="9">
        <v>109.4</v>
      </c>
      <c r="BC387" s="9">
        <v>110.3</v>
      </c>
      <c r="BD387" s="9">
        <v>109.4</v>
      </c>
      <c r="BE387" s="9">
        <v>110.9</v>
      </c>
      <c r="BF387" s="9">
        <v>109.4</v>
      </c>
      <c r="BG387" s="9">
        <v>108.5</v>
      </c>
      <c r="BH387" s="9">
        <v>111.3</v>
      </c>
      <c r="BI387" s="9">
        <v>112.1</v>
      </c>
      <c r="BJ387" s="9">
        <v>112.7</v>
      </c>
      <c r="BK387" s="9">
        <v>113.6</v>
      </c>
      <c r="BL387" s="9">
        <v>113</v>
      </c>
      <c r="BM387" s="9">
        <v>113.1</v>
      </c>
      <c r="BN387" s="9">
        <v>113.1</v>
      </c>
      <c r="BO387" s="9">
        <v>112.3</v>
      </c>
      <c r="BP387" s="9">
        <v>112.7</v>
      </c>
      <c r="BQ387" s="9">
        <v>114.5</v>
      </c>
      <c r="BR387" s="9">
        <v>114.3</v>
      </c>
      <c r="BS387" s="9">
        <v>117</v>
      </c>
      <c r="BT387" s="9">
        <v>117</v>
      </c>
      <c r="BU387" s="9">
        <v>119.6</v>
      </c>
      <c r="BV387" s="9">
        <v>120.9</v>
      </c>
      <c r="BW387" s="9">
        <v>119.6</v>
      </c>
      <c r="BX387" s="9">
        <v>120.8</v>
      </c>
      <c r="BY387" s="9">
        <v>122.3</v>
      </c>
      <c r="BZ387" s="9">
        <v>123.3</v>
      </c>
      <c r="CA387" s="9">
        <v>123.3</v>
      </c>
      <c r="CB387" s="9">
        <v>126.7</v>
      </c>
      <c r="CC387" s="9">
        <v>128.19999999999999</v>
      </c>
      <c r="CD387" s="9">
        <v>130</v>
      </c>
      <c r="CE387" s="9">
        <v>130.30000000000001</v>
      </c>
      <c r="CF387" s="9">
        <v>127</v>
      </c>
      <c r="CG387" s="9">
        <v>127.3</v>
      </c>
      <c r="CH387" s="9">
        <v>127.5</v>
      </c>
      <c r="CI387" s="9">
        <v>129.1</v>
      </c>
      <c r="CJ387" s="9">
        <v>128.69999999999999</v>
      </c>
      <c r="CK387" s="9">
        <v>127.1</v>
      </c>
      <c r="CL387" s="9">
        <v>124.7</v>
      </c>
      <c r="CM387" s="9">
        <v>123.8</v>
      </c>
      <c r="CN387" s="9">
        <v>122.5</v>
      </c>
      <c r="CO387" s="9">
        <v>121.8</v>
      </c>
      <c r="CP387" s="9">
        <v>122.6</v>
      </c>
      <c r="CQ387" s="9">
        <v>121.1</v>
      </c>
      <c r="CR387" s="9">
        <v>120.7</v>
      </c>
      <c r="CS387" s="9">
        <v>124.4</v>
      </c>
      <c r="CT387" s="9">
        <v>125.8</v>
      </c>
      <c r="CU387" s="9">
        <v>123.7</v>
      </c>
      <c r="CV387" s="9">
        <v>124</v>
      </c>
      <c r="CW387" s="9">
        <v>125.4</v>
      </c>
      <c r="CX387" s="9">
        <v>128.9</v>
      </c>
      <c r="CY387" s="9">
        <v>129.6</v>
      </c>
      <c r="CZ387" s="9">
        <v>131.9</v>
      </c>
      <c r="DA387" s="9">
        <v>132.1</v>
      </c>
      <c r="DB387" s="9">
        <v>135.80000000000001</v>
      </c>
      <c r="DC387" s="9">
        <v>135.69999999999999</v>
      </c>
      <c r="DD387" s="9">
        <v>139.1</v>
      </c>
      <c r="DE387" s="9">
        <v>141</v>
      </c>
      <c r="DF387" s="9">
        <v>148</v>
      </c>
      <c r="DG387" s="9">
        <v>149.69999999999999</v>
      </c>
      <c r="DH387" s="9">
        <v>151</v>
      </c>
      <c r="DI387" s="9">
        <v>153.5</v>
      </c>
      <c r="DJ387" s="9">
        <v>154.9</v>
      </c>
      <c r="DK387" s="9">
        <v>153.9</v>
      </c>
      <c r="DL387" s="9">
        <v>156.69999999999999</v>
      </c>
      <c r="DM387" s="9">
        <v>156.6</v>
      </c>
      <c r="DN387" s="9">
        <v>158.80000000000001</v>
      </c>
      <c r="DO387" s="9">
        <v>162.5</v>
      </c>
      <c r="DP387" s="9">
        <v>158.4</v>
      </c>
      <c r="DQ387" s="9">
        <v>157.1</v>
      </c>
      <c r="DR387" s="9">
        <v>161.5</v>
      </c>
      <c r="DS387" s="9">
        <v>164.4</v>
      </c>
      <c r="DT387" s="9">
        <v>170.2</v>
      </c>
      <c r="DU387" s="9">
        <v>173.2</v>
      </c>
      <c r="DV387" s="9">
        <v>169.4</v>
      </c>
      <c r="DW387" s="9">
        <v>168.8</v>
      </c>
      <c r="DX387" s="9">
        <v>159.9</v>
      </c>
      <c r="DY387" s="9">
        <v>158.80000000000001</v>
      </c>
      <c r="DZ387" s="9">
        <v>158.30000000000001</v>
      </c>
      <c r="EA387" s="9">
        <v>158</v>
      </c>
      <c r="EB387" s="9">
        <v>156.6</v>
      </c>
      <c r="EC387" s="9">
        <v>156.6</v>
      </c>
      <c r="ED387" s="9">
        <v>157.69999999999999</v>
      </c>
      <c r="EE387" s="9">
        <v>158.1</v>
      </c>
      <c r="EF387" s="10">
        <v>159</v>
      </c>
      <c r="EG387" s="10">
        <v>157.9</v>
      </c>
      <c r="EH387" s="10">
        <v>158.19999999999999</v>
      </c>
      <c r="EI387" s="10">
        <v>151.1</v>
      </c>
      <c r="EJ387" s="69">
        <v>152.4</v>
      </c>
      <c r="EK387" s="69">
        <v>156.6</v>
      </c>
      <c r="EL387" s="70">
        <v>155.6</v>
      </c>
      <c r="EM387" s="70">
        <v>156.5</v>
      </c>
      <c r="EN387" s="70">
        <v>158.6</v>
      </c>
    </row>
    <row r="388" spans="1:144" x14ac:dyDescent="0.25">
      <c r="A388" s="2" t="s">
        <v>796</v>
      </c>
      <c r="B388" s="2" t="s">
        <v>797</v>
      </c>
      <c r="C388" s="5">
        <v>0.28421999999999997</v>
      </c>
      <c r="D388" s="9">
        <v>103.8</v>
      </c>
      <c r="E388" s="9">
        <v>103.6</v>
      </c>
      <c r="F388" s="9">
        <v>102.9</v>
      </c>
      <c r="G388" s="9">
        <v>102</v>
      </c>
      <c r="H388" s="9">
        <v>105.1</v>
      </c>
      <c r="I388" s="9">
        <v>100.3</v>
      </c>
      <c r="J388" s="9">
        <v>100.9</v>
      </c>
      <c r="K388" s="9">
        <v>102.4</v>
      </c>
      <c r="L388" s="9">
        <v>101</v>
      </c>
      <c r="M388" s="9">
        <v>104.8</v>
      </c>
      <c r="N388" s="9">
        <v>103.1</v>
      </c>
      <c r="O388" s="9">
        <v>103.2</v>
      </c>
      <c r="P388" s="9">
        <v>105</v>
      </c>
      <c r="Q388" s="9">
        <v>104.4</v>
      </c>
      <c r="R388" s="9">
        <v>104.4</v>
      </c>
      <c r="S388" s="9">
        <v>102.5</v>
      </c>
      <c r="T388" s="9">
        <v>100.9</v>
      </c>
      <c r="U388" s="9">
        <v>102.9</v>
      </c>
      <c r="V388" s="9">
        <v>100.6</v>
      </c>
      <c r="W388" s="9">
        <v>98.7</v>
      </c>
      <c r="X388" s="9">
        <v>101.7</v>
      </c>
      <c r="Y388" s="9">
        <v>100.6</v>
      </c>
      <c r="Z388" s="9">
        <v>101.6</v>
      </c>
      <c r="AA388" s="9">
        <v>103.1</v>
      </c>
      <c r="AB388" s="9">
        <v>102.4</v>
      </c>
      <c r="AC388" s="9">
        <v>105.6</v>
      </c>
      <c r="AD388" s="9">
        <v>104.9</v>
      </c>
      <c r="AE388" s="9">
        <v>101</v>
      </c>
      <c r="AF388" s="9">
        <v>102.3</v>
      </c>
      <c r="AG388" s="9">
        <v>101</v>
      </c>
      <c r="AH388" s="9">
        <v>102.2</v>
      </c>
      <c r="AI388" s="9">
        <v>102.3</v>
      </c>
      <c r="AJ388" s="9">
        <v>103.4</v>
      </c>
      <c r="AK388" s="9">
        <v>101.9</v>
      </c>
      <c r="AL388" s="9">
        <v>104</v>
      </c>
      <c r="AM388" s="9">
        <v>101.9</v>
      </c>
      <c r="AN388" s="9">
        <v>103.8</v>
      </c>
      <c r="AO388" s="9">
        <v>102.9</v>
      </c>
      <c r="AP388" s="9">
        <v>103.3</v>
      </c>
      <c r="AQ388" s="9">
        <v>102.3</v>
      </c>
      <c r="AR388" s="9">
        <v>103.3</v>
      </c>
      <c r="AS388" s="9">
        <v>103.8</v>
      </c>
      <c r="AT388" s="9">
        <v>100.8</v>
      </c>
      <c r="AU388" s="9">
        <v>100.6</v>
      </c>
      <c r="AV388" s="9">
        <v>98.7</v>
      </c>
      <c r="AW388" s="9">
        <v>98.8</v>
      </c>
      <c r="AX388" s="9">
        <v>100.1</v>
      </c>
      <c r="AY388" s="9">
        <v>101.4</v>
      </c>
      <c r="AZ388" s="9">
        <v>104.3</v>
      </c>
      <c r="BA388" s="9">
        <v>104.4</v>
      </c>
      <c r="BB388" s="9">
        <v>105.6</v>
      </c>
      <c r="BC388" s="9">
        <v>107.4</v>
      </c>
      <c r="BD388" s="9">
        <v>107.6</v>
      </c>
      <c r="BE388" s="9">
        <v>106</v>
      </c>
      <c r="BF388" s="9">
        <v>104.7</v>
      </c>
      <c r="BG388" s="9">
        <v>104.9</v>
      </c>
      <c r="BH388" s="9">
        <v>103.3</v>
      </c>
      <c r="BI388" s="9">
        <v>103.5</v>
      </c>
      <c r="BJ388" s="9">
        <v>104.2</v>
      </c>
      <c r="BK388" s="9">
        <v>103.8</v>
      </c>
      <c r="BL388" s="9">
        <v>104.5</v>
      </c>
      <c r="BM388" s="9">
        <v>104.5</v>
      </c>
      <c r="BN388" s="9">
        <v>103.7</v>
      </c>
      <c r="BO388" s="9">
        <v>105.8</v>
      </c>
      <c r="BP388" s="9">
        <v>105.6</v>
      </c>
      <c r="BQ388" s="9">
        <v>105.5</v>
      </c>
      <c r="BR388" s="9">
        <v>108.7</v>
      </c>
      <c r="BS388" s="9">
        <v>108.7</v>
      </c>
      <c r="BT388" s="9">
        <v>107.8</v>
      </c>
      <c r="BU388" s="9">
        <v>108.5</v>
      </c>
      <c r="BV388" s="9">
        <v>110.2</v>
      </c>
      <c r="BW388" s="9">
        <v>112.7</v>
      </c>
      <c r="BX388" s="9">
        <v>115.6</v>
      </c>
      <c r="BY388" s="9">
        <v>120.1</v>
      </c>
      <c r="BZ388" s="9">
        <v>118.8</v>
      </c>
      <c r="CA388" s="9">
        <v>120.1</v>
      </c>
      <c r="CB388" s="9">
        <v>119.8</v>
      </c>
      <c r="CC388" s="9">
        <v>121.9</v>
      </c>
      <c r="CD388" s="9">
        <v>121.9</v>
      </c>
      <c r="CE388" s="9">
        <v>126.6</v>
      </c>
      <c r="CF388" s="9">
        <v>126.8</v>
      </c>
      <c r="CG388" s="9">
        <v>126.3</v>
      </c>
      <c r="CH388" s="9">
        <v>127.6</v>
      </c>
      <c r="CI388" s="9">
        <v>124.9</v>
      </c>
      <c r="CJ388" s="9">
        <v>126.7</v>
      </c>
      <c r="CK388" s="9">
        <v>128.4</v>
      </c>
      <c r="CL388" s="9">
        <v>126.7</v>
      </c>
      <c r="CM388" s="9">
        <v>124.6</v>
      </c>
      <c r="CN388" s="9">
        <v>125.7</v>
      </c>
      <c r="CO388" s="9">
        <v>125.7</v>
      </c>
      <c r="CP388" s="9">
        <v>122.4</v>
      </c>
      <c r="CQ388" s="9">
        <v>122.3</v>
      </c>
      <c r="CR388" s="9">
        <v>123.7</v>
      </c>
      <c r="CS388" s="9">
        <v>122</v>
      </c>
      <c r="CT388" s="9">
        <v>123.7</v>
      </c>
      <c r="CU388" s="9">
        <v>119.2</v>
      </c>
      <c r="CV388" s="9">
        <v>122.7</v>
      </c>
      <c r="CW388" s="9">
        <v>125.7</v>
      </c>
      <c r="CX388" s="9">
        <v>123.9</v>
      </c>
      <c r="CY388" s="9">
        <v>125.7</v>
      </c>
      <c r="CZ388" s="9">
        <v>127.2</v>
      </c>
      <c r="DA388" s="9">
        <v>125.2</v>
      </c>
      <c r="DB388" s="9">
        <v>125</v>
      </c>
      <c r="DC388" s="9">
        <v>123.9</v>
      </c>
      <c r="DD388" s="9">
        <v>127.2</v>
      </c>
      <c r="DE388" s="9">
        <v>129.80000000000001</v>
      </c>
      <c r="DF388" s="9">
        <v>131.80000000000001</v>
      </c>
      <c r="DG388" s="9">
        <v>133.9</v>
      </c>
      <c r="DH388" s="9">
        <v>132.9</v>
      </c>
      <c r="DI388" s="9">
        <v>137</v>
      </c>
      <c r="DJ388" s="9">
        <v>140.1</v>
      </c>
      <c r="DK388" s="9">
        <v>140.30000000000001</v>
      </c>
      <c r="DL388" s="9">
        <v>138.9</v>
      </c>
      <c r="DM388" s="9">
        <v>144</v>
      </c>
      <c r="DN388" s="9">
        <v>147.4</v>
      </c>
      <c r="DO388" s="9">
        <v>148.30000000000001</v>
      </c>
      <c r="DP388" s="9">
        <v>149.80000000000001</v>
      </c>
      <c r="DQ388" s="9">
        <v>150.69999999999999</v>
      </c>
      <c r="DR388" s="9">
        <v>151.69999999999999</v>
      </c>
      <c r="DS388" s="9">
        <v>151.9</v>
      </c>
      <c r="DT388" s="9">
        <v>161</v>
      </c>
      <c r="DU388" s="9">
        <v>158.4</v>
      </c>
      <c r="DV388" s="9">
        <v>158.30000000000001</v>
      </c>
      <c r="DW388" s="9">
        <v>157</v>
      </c>
      <c r="DX388" s="9">
        <v>156.1</v>
      </c>
      <c r="DY388" s="9">
        <v>155</v>
      </c>
      <c r="DZ388" s="9">
        <v>152.30000000000001</v>
      </c>
      <c r="EA388" s="9">
        <v>149.9</v>
      </c>
      <c r="EB388" s="9">
        <v>146.5</v>
      </c>
      <c r="EC388" s="9">
        <v>146.69999999999999</v>
      </c>
      <c r="ED388" s="9">
        <v>145.80000000000001</v>
      </c>
      <c r="EE388" s="9">
        <v>146.1</v>
      </c>
      <c r="EF388" s="10">
        <v>146.4</v>
      </c>
      <c r="EG388" s="10">
        <v>144.1</v>
      </c>
      <c r="EH388" s="10">
        <v>142.5</v>
      </c>
      <c r="EI388" s="10">
        <v>139.80000000000001</v>
      </c>
      <c r="EJ388" s="69">
        <v>138.69999999999999</v>
      </c>
      <c r="EK388" s="69">
        <v>135.80000000000001</v>
      </c>
      <c r="EL388" s="70">
        <v>135.1</v>
      </c>
      <c r="EM388" s="70">
        <v>132.30000000000001</v>
      </c>
      <c r="EN388" s="70">
        <v>131.5</v>
      </c>
    </row>
    <row r="389" spans="1:144" x14ac:dyDescent="0.25">
      <c r="A389" s="2" t="s">
        <v>798</v>
      </c>
      <c r="B389" s="2" t="s">
        <v>799</v>
      </c>
      <c r="C389" s="5">
        <v>1.9099999999999999E-2</v>
      </c>
      <c r="D389" s="9">
        <v>126.1</v>
      </c>
      <c r="E389" s="9">
        <v>128.80000000000001</v>
      </c>
      <c r="F389" s="9">
        <v>127.1</v>
      </c>
      <c r="G389" s="9">
        <v>117.9</v>
      </c>
      <c r="H389" s="9">
        <v>118.1</v>
      </c>
      <c r="I389" s="9">
        <v>118</v>
      </c>
      <c r="J389" s="9">
        <v>117.8</v>
      </c>
      <c r="K389" s="9">
        <v>117.4</v>
      </c>
      <c r="L389" s="9">
        <v>118.3</v>
      </c>
      <c r="M389" s="9">
        <v>122</v>
      </c>
      <c r="N389" s="9">
        <v>126.8</v>
      </c>
      <c r="O389" s="9">
        <v>126</v>
      </c>
      <c r="P389" s="9">
        <v>121.1</v>
      </c>
      <c r="Q389" s="9">
        <v>118</v>
      </c>
      <c r="R389" s="9">
        <v>118.3</v>
      </c>
      <c r="S389" s="9">
        <v>123.2</v>
      </c>
      <c r="T389" s="9">
        <v>128.9</v>
      </c>
      <c r="U389" s="9">
        <v>137.1</v>
      </c>
      <c r="V389" s="9">
        <v>134.5</v>
      </c>
      <c r="W389" s="9">
        <v>129.1</v>
      </c>
      <c r="X389" s="9">
        <v>132</v>
      </c>
      <c r="Y389" s="9">
        <v>133.19999999999999</v>
      </c>
      <c r="Z389" s="9">
        <v>131.6</v>
      </c>
      <c r="AA389" s="9">
        <v>126.7</v>
      </c>
      <c r="AB389" s="9">
        <v>116.9</v>
      </c>
      <c r="AC389" s="9">
        <v>115.9</v>
      </c>
      <c r="AD389" s="9">
        <v>109.1</v>
      </c>
      <c r="AE389" s="9">
        <v>110.8</v>
      </c>
      <c r="AF389" s="9">
        <v>111.1</v>
      </c>
      <c r="AG389" s="9">
        <v>106.8</v>
      </c>
      <c r="AH389" s="9">
        <v>99.4</v>
      </c>
      <c r="AI389" s="9">
        <v>88.9</v>
      </c>
      <c r="AJ389" s="9">
        <v>85.3</v>
      </c>
      <c r="AK389" s="9">
        <v>77.599999999999994</v>
      </c>
      <c r="AL389" s="9">
        <v>80.8</v>
      </c>
      <c r="AM389" s="9">
        <v>92</v>
      </c>
      <c r="AN389" s="9">
        <v>93.5</v>
      </c>
      <c r="AO389" s="9">
        <v>96.2</v>
      </c>
      <c r="AP389" s="9">
        <v>94.4</v>
      </c>
      <c r="AQ389" s="9">
        <v>88.8</v>
      </c>
      <c r="AR389" s="9">
        <v>82.4</v>
      </c>
      <c r="AS389" s="9">
        <v>76.5</v>
      </c>
      <c r="AT389" s="9">
        <v>73.599999999999994</v>
      </c>
      <c r="AU389" s="9">
        <v>71</v>
      </c>
      <c r="AV389" s="9">
        <v>69.8</v>
      </c>
      <c r="AW389" s="9">
        <v>69.400000000000006</v>
      </c>
      <c r="AX389" s="9">
        <v>70.099999999999994</v>
      </c>
      <c r="AY389" s="9">
        <v>75</v>
      </c>
      <c r="AZ389" s="9">
        <v>79.599999999999994</v>
      </c>
      <c r="BA389" s="9">
        <v>81.7</v>
      </c>
      <c r="BB389" s="9">
        <v>80.599999999999994</v>
      </c>
      <c r="BC389" s="9">
        <v>78.7</v>
      </c>
      <c r="BD389" s="9">
        <v>76.900000000000006</v>
      </c>
      <c r="BE389" s="9">
        <v>84.1</v>
      </c>
      <c r="BF389" s="9">
        <v>88.6</v>
      </c>
      <c r="BG389" s="9">
        <v>90.6</v>
      </c>
      <c r="BH389" s="9">
        <v>94.6</v>
      </c>
      <c r="BI389" s="9">
        <v>95.9</v>
      </c>
      <c r="BJ389" s="9">
        <v>98.1</v>
      </c>
      <c r="BK389" s="9">
        <v>104.7</v>
      </c>
      <c r="BL389" s="9">
        <v>105.3</v>
      </c>
      <c r="BM389" s="9">
        <v>97.9</v>
      </c>
      <c r="BN389" s="9">
        <v>91.2</v>
      </c>
      <c r="BO389" s="9">
        <v>89.9</v>
      </c>
      <c r="BP389" s="9">
        <v>90.5</v>
      </c>
      <c r="BQ389" s="9">
        <v>93.4</v>
      </c>
      <c r="BR389" s="9">
        <v>96.4</v>
      </c>
      <c r="BS389" s="9">
        <v>94.4</v>
      </c>
      <c r="BT389" s="9">
        <v>93.9</v>
      </c>
      <c r="BU389" s="9">
        <v>94.2</v>
      </c>
      <c r="BV389" s="9">
        <v>102.4</v>
      </c>
      <c r="BW389" s="9">
        <v>107.8</v>
      </c>
      <c r="BX389" s="9">
        <v>111</v>
      </c>
      <c r="BY389" s="9">
        <v>111.8</v>
      </c>
      <c r="BZ389" s="9">
        <v>108</v>
      </c>
      <c r="CA389" s="9">
        <v>108.7</v>
      </c>
      <c r="CB389" s="9">
        <v>111.8</v>
      </c>
      <c r="CC389" s="9">
        <v>114.3</v>
      </c>
      <c r="CD389" s="9">
        <v>115.4</v>
      </c>
      <c r="CE389" s="9">
        <v>111.5</v>
      </c>
      <c r="CF389" s="9">
        <v>104.3</v>
      </c>
      <c r="CG389" s="9">
        <v>102.3</v>
      </c>
      <c r="CH389" s="9">
        <v>98</v>
      </c>
      <c r="CI389" s="9">
        <v>101.4</v>
      </c>
      <c r="CJ389" s="9">
        <v>104.9</v>
      </c>
      <c r="CK389" s="9">
        <v>105.3</v>
      </c>
      <c r="CL389" s="9">
        <v>102.3</v>
      </c>
      <c r="CM389" s="9">
        <v>98.9</v>
      </c>
      <c r="CN389" s="9">
        <v>96.9</v>
      </c>
      <c r="CO389" s="9">
        <v>96.6</v>
      </c>
      <c r="CP389" s="9">
        <v>96.9</v>
      </c>
      <c r="CQ389" s="9">
        <v>93.6</v>
      </c>
      <c r="CR389" s="9">
        <v>93.4</v>
      </c>
      <c r="CS389" s="9">
        <v>98.8</v>
      </c>
      <c r="CT389" s="9">
        <v>98</v>
      </c>
      <c r="CU389" s="9">
        <v>96.1</v>
      </c>
      <c r="CV389" s="9">
        <v>92.7</v>
      </c>
      <c r="CW389" s="9">
        <v>89.5</v>
      </c>
      <c r="CX389" s="9">
        <v>89.5</v>
      </c>
      <c r="CY389" s="9">
        <v>75.099999999999994</v>
      </c>
      <c r="CZ389" s="9">
        <v>74.599999999999994</v>
      </c>
      <c r="DA389" s="9">
        <v>82.8</v>
      </c>
      <c r="DB389" s="9">
        <v>82</v>
      </c>
      <c r="DC389" s="9">
        <v>98.9</v>
      </c>
      <c r="DD389" s="9">
        <v>106.6</v>
      </c>
      <c r="DE389" s="9">
        <v>110</v>
      </c>
      <c r="DF389" s="9">
        <v>113.8</v>
      </c>
      <c r="DG389" s="9">
        <v>114.1</v>
      </c>
      <c r="DH389" s="9">
        <v>113.3</v>
      </c>
      <c r="DI389" s="9">
        <v>106.9</v>
      </c>
      <c r="DJ389" s="9">
        <v>105.5</v>
      </c>
      <c r="DK389" s="9">
        <v>104.2</v>
      </c>
      <c r="DL389" s="9">
        <v>106.1</v>
      </c>
      <c r="DM389" s="9">
        <v>115</v>
      </c>
      <c r="DN389" s="9">
        <v>124.3</v>
      </c>
      <c r="DO389" s="9">
        <v>122</v>
      </c>
      <c r="DP389" s="9">
        <v>116.5</v>
      </c>
      <c r="DQ389" s="9">
        <v>122.9</v>
      </c>
      <c r="DR389" s="9">
        <v>135.80000000000001</v>
      </c>
      <c r="DS389" s="9">
        <v>145.19999999999999</v>
      </c>
      <c r="DT389" s="9">
        <v>163.19999999999999</v>
      </c>
      <c r="DU389" s="9">
        <v>150.19999999999999</v>
      </c>
      <c r="DV389" s="9">
        <v>147.5</v>
      </c>
      <c r="DW389" s="9">
        <v>140.19999999999999</v>
      </c>
      <c r="DX389" s="9">
        <v>130.5</v>
      </c>
      <c r="DY389" s="9">
        <v>128.80000000000001</v>
      </c>
      <c r="DZ389" s="9">
        <v>135.9</v>
      </c>
      <c r="EA389" s="9">
        <v>127.8</v>
      </c>
      <c r="EB389" s="9">
        <v>121</v>
      </c>
      <c r="EC389" s="9">
        <v>123</v>
      </c>
      <c r="ED389" s="9">
        <v>132.1</v>
      </c>
      <c r="EE389" s="9">
        <v>150.9</v>
      </c>
      <c r="EF389" s="10">
        <v>149.9</v>
      </c>
      <c r="EG389" s="10">
        <v>149.1</v>
      </c>
      <c r="EH389" s="10">
        <v>145.5</v>
      </c>
      <c r="EI389" s="10">
        <v>130.6</v>
      </c>
      <c r="EJ389" s="69">
        <v>130.80000000000001</v>
      </c>
      <c r="EK389" s="69">
        <v>132.80000000000001</v>
      </c>
      <c r="EL389" s="70">
        <v>132.19999999999999</v>
      </c>
      <c r="EM389" s="70">
        <v>128.6</v>
      </c>
      <c r="EN389" s="70">
        <v>124.3</v>
      </c>
    </row>
    <row r="390" spans="1:144" x14ac:dyDescent="0.25">
      <c r="A390" s="2" t="s">
        <v>800</v>
      </c>
      <c r="B390" s="2" t="s">
        <v>801</v>
      </c>
      <c r="C390" s="5">
        <v>1.281E-2</v>
      </c>
      <c r="D390" s="9">
        <v>101.3</v>
      </c>
      <c r="E390" s="9">
        <v>102.9</v>
      </c>
      <c r="F390" s="9">
        <v>103.5</v>
      </c>
      <c r="G390" s="9">
        <v>104</v>
      </c>
      <c r="H390" s="9">
        <v>104.1</v>
      </c>
      <c r="I390" s="9">
        <v>105.7</v>
      </c>
      <c r="J390" s="9">
        <v>106</v>
      </c>
      <c r="K390" s="9">
        <v>106.4</v>
      </c>
      <c r="L390" s="9">
        <v>105.8</v>
      </c>
      <c r="M390" s="9">
        <v>106.2</v>
      </c>
      <c r="N390" s="9">
        <v>107</v>
      </c>
      <c r="O390" s="9">
        <v>107.1</v>
      </c>
      <c r="P390" s="9">
        <v>109.2</v>
      </c>
      <c r="Q390" s="9">
        <v>109</v>
      </c>
      <c r="R390" s="9">
        <v>109.2</v>
      </c>
      <c r="S390" s="9">
        <v>108.7</v>
      </c>
      <c r="T390" s="9">
        <v>108.8</v>
      </c>
      <c r="U390" s="9">
        <v>109.8</v>
      </c>
      <c r="V390" s="9">
        <v>109.9</v>
      </c>
      <c r="W390" s="9">
        <v>110</v>
      </c>
      <c r="X390" s="9">
        <v>110.2</v>
      </c>
      <c r="Y390" s="9">
        <v>110.5</v>
      </c>
      <c r="Z390" s="9">
        <v>111.3</v>
      </c>
      <c r="AA390" s="9">
        <v>111.3</v>
      </c>
      <c r="AB390" s="9">
        <v>111.2</v>
      </c>
      <c r="AC390" s="9">
        <v>112.7</v>
      </c>
      <c r="AD390" s="9">
        <v>118.2</v>
      </c>
      <c r="AE390" s="9">
        <v>118</v>
      </c>
      <c r="AF390" s="9">
        <v>117.9</v>
      </c>
      <c r="AG390" s="9">
        <v>117.8</v>
      </c>
      <c r="AH390" s="9">
        <v>115.4</v>
      </c>
      <c r="AI390" s="9">
        <v>112.6</v>
      </c>
      <c r="AJ390" s="9">
        <v>116</v>
      </c>
      <c r="AK390" s="9">
        <v>115.7</v>
      </c>
      <c r="AL390" s="9">
        <v>110.6</v>
      </c>
      <c r="AM390" s="9">
        <v>116.8</v>
      </c>
      <c r="AN390" s="9">
        <v>118.6</v>
      </c>
      <c r="AO390" s="9">
        <v>115</v>
      </c>
      <c r="AP390" s="9">
        <v>115.2</v>
      </c>
      <c r="AQ390" s="9">
        <v>115.1</v>
      </c>
      <c r="AR390" s="9">
        <v>114.1</v>
      </c>
      <c r="AS390" s="9">
        <v>113</v>
      </c>
      <c r="AT390" s="9">
        <v>114.2</v>
      </c>
      <c r="AU390" s="9">
        <v>114.4</v>
      </c>
      <c r="AV390" s="9">
        <v>116</v>
      </c>
      <c r="AW390" s="9">
        <v>115.9</v>
      </c>
      <c r="AX390" s="9">
        <v>116.6</v>
      </c>
      <c r="AY390" s="9">
        <v>113.5</v>
      </c>
      <c r="AZ390" s="9">
        <v>114.3</v>
      </c>
      <c r="BA390" s="9">
        <v>114.7</v>
      </c>
      <c r="BB390" s="9">
        <v>116.3</v>
      </c>
      <c r="BC390" s="9">
        <v>115.4</v>
      </c>
      <c r="BD390" s="9">
        <v>113.8</v>
      </c>
      <c r="BE390" s="9">
        <v>111.3</v>
      </c>
      <c r="BF390" s="9">
        <v>108.6</v>
      </c>
      <c r="BG390" s="9">
        <v>109.2</v>
      </c>
      <c r="BH390" s="9">
        <v>111.3</v>
      </c>
      <c r="BI390" s="9">
        <v>110.4</v>
      </c>
      <c r="BJ390" s="9">
        <v>110.2</v>
      </c>
      <c r="BK390" s="9">
        <v>109.3</v>
      </c>
      <c r="BL390" s="9">
        <v>107.9</v>
      </c>
      <c r="BM390" s="9">
        <v>105.7</v>
      </c>
      <c r="BN390" s="9">
        <v>107.4</v>
      </c>
      <c r="BO390" s="9">
        <v>107</v>
      </c>
      <c r="BP390" s="9">
        <v>107.8</v>
      </c>
      <c r="BQ390" s="9">
        <v>107</v>
      </c>
      <c r="BR390" s="9">
        <v>108.2</v>
      </c>
      <c r="BS390" s="9">
        <v>107.5</v>
      </c>
      <c r="BT390" s="9">
        <v>108.7</v>
      </c>
      <c r="BU390" s="9">
        <v>110.5</v>
      </c>
      <c r="BV390" s="9">
        <v>111.6</v>
      </c>
      <c r="BW390" s="9">
        <v>112.1</v>
      </c>
      <c r="BX390" s="9">
        <v>112.2</v>
      </c>
      <c r="BY390" s="9">
        <v>113.2</v>
      </c>
      <c r="BZ390" s="9">
        <v>113.2</v>
      </c>
      <c r="CA390" s="9">
        <v>112.4</v>
      </c>
      <c r="CB390" s="9">
        <v>111.9</v>
      </c>
      <c r="CC390" s="9">
        <v>112.3</v>
      </c>
      <c r="CD390" s="9">
        <v>113.6</v>
      </c>
      <c r="CE390" s="9">
        <v>115.4</v>
      </c>
      <c r="CF390" s="9">
        <v>117.4</v>
      </c>
      <c r="CG390" s="9">
        <v>118.8</v>
      </c>
      <c r="CH390" s="9">
        <v>119.2</v>
      </c>
      <c r="CI390" s="9">
        <v>120.5</v>
      </c>
      <c r="CJ390" s="9">
        <v>120.3</v>
      </c>
      <c r="CK390" s="9">
        <v>120.2</v>
      </c>
      <c r="CL390" s="9">
        <v>119.7</v>
      </c>
      <c r="CM390" s="9">
        <v>120.1</v>
      </c>
      <c r="CN390" s="9">
        <v>118.7</v>
      </c>
      <c r="CO390" s="9">
        <v>119</v>
      </c>
      <c r="CP390" s="9">
        <v>118</v>
      </c>
      <c r="CQ390" s="9">
        <v>116.1</v>
      </c>
      <c r="CR390" s="9">
        <v>116.5</v>
      </c>
      <c r="CS390" s="9">
        <v>116</v>
      </c>
      <c r="CT390" s="9">
        <v>115.8</v>
      </c>
      <c r="CU390" s="9">
        <v>117.7</v>
      </c>
      <c r="CV390" s="9">
        <v>116.7</v>
      </c>
      <c r="CW390" s="9">
        <v>117.9</v>
      </c>
      <c r="CX390" s="9">
        <v>117.5</v>
      </c>
      <c r="CY390" s="9">
        <v>113.2</v>
      </c>
      <c r="CZ390" s="9">
        <v>112.8</v>
      </c>
      <c r="DA390" s="9">
        <v>113.6</v>
      </c>
      <c r="DB390" s="9">
        <v>119.4</v>
      </c>
      <c r="DC390" s="9">
        <v>118.1</v>
      </c>
      <c r="DD390" s="9">
        <v>121.6</v>
      </c>
      <c r="DE390" s="9">
        <v>126</v>
      </c>
      <c r="DF390" s="9">
        <v>130.30000000000001</v>
      </c>
      <c r="DG390" s="9">
        <v>132.30000000000001</v>
      </c>
      <c r="DH390" s="9">
        <v>137</v>
      </c>
      <c r="DI390" s="9">
        <v>137.69999999999999</v>
      </c>
      <c r="DJ390" s="9">
        <v>137.1</v>
      </c>
      <c r="DK390" s="9">
        <v>136.4</v>
      </c>
      <c r="DL390" s="9">
        <v>141.6</v>
      </c>
      <c r="DM390" s="9">
        <v>148.30000000000001</v>
      </c>
      <c r="DN390" s="9">
        <v>154.80000000000001</v>
      </c>
      <c r="DO390" s="9">
        <v>163.1</v>
      </c>
      <c r="DP390" s="9">
        <v>179.9</v>
      </c>
      <c r="DQ390" s="9">
        <v>195.9</v>
      </c>
      <c r="DR390" s="9">
        <v>208</v>
      </c>
      <c r="DS390" s="9">
        <v>216.5</v>
      </c>
      <c r="DT390" s="9">
        <v>233</v>
      </c>
      <c r="DU390" s="9">
        <v>241.6</v>
      </c>
      <c r="DV390" s="9">
        <v>239.6</v>
      </c>
      <c r="DW390" s="9">
        <v>226.8</v>
      </c>
      <c r="DX390" s="9">
        <v>217.9</v>
      </c>
      <c r="DY390" s="9">
        <v>221.5</v>
      </c>
      <c r="DZ390" s="9">
        <v>230.5</v>
      </c>
      <c r="EA390" s="9">
        <v>226.4</v>
      </c>
      <c r="EB390" s="9">
        <v>220.1</v>
      </c>
      <c r="EC390" s="9">
        <v>208.1</v>
      </c>
      <c r="ED390" s="9">
        <v>199.5</v>
      </c>
      <c r="EE390" s="9">
        <v>190.7</v>
      </c>
      <c r="EF390" s="10">
        <v>180</v>
      </c>
      <c r="EG390" s="10">
        <v>165.7</v>
      </c>
      <c r="EH390" s="10">
        <v>153.80000000000001</v>
      </c>
      <c r="EI390" s="10">
        <v>144</v>
      </c>
      <c r="EJ390" s="69">
        <v>140.5</v>
      </c>
      <c r="EK390" s="69">
        <v>146.1</v>
      </c>
      <c r="EL390" s="70">
        <v>149.1</v>
      </c>
      <c r="EM390" s="70">
        <v>149.4</v>
      </c>
      <c r="EN390" s="70">
        <v>140</v>
      </c>
    </row>
    <row r="391" spans="1:144" x14ac:dyDescent="0.25">
      <c r="A391" s="2" t="s">
        <v>802</v>
      </c>
      <c r="B391" s="2" t="s">
        <v>803</v>
      </c>
      <c r="C391" s="5">
        <v>1.6969999999999999E-2</v>
      </c>
      <c r="D391" s="9">
        <v>104.8</v>
      </c>
      <c r="E391" s="9">
        <v>104.4</v>
      </c>
      <c r="F391" s="9">
        <v>103.9</v>
      </c>
      <c r="G391" s="9">
        <v>111</v>
      </c>
      <c r="H391" s="9">
        <v>110.2</v>
      </c>
      <c r="I391" s="9">
        <v>108.2</v>
      </c>
      <c r="J391" s="9">
        <v>109.2</v>
      </c>
      <c r="K391" s="9">
        <v>110.3</v>
      </c>
      <c r="L391" s="9">
        <v>108.6</v>
      </c>
      <c r="M391" s="9">
        <v>110.4</v>
      </c>
      <c r="N391" s="9">
        <v>108.6</v>
      </c>
      <c r="O391" s="9">
        <v>108.7</v>
      </c>
      <c r="P391" s="9">
        <v>108.7</v>
      </c>
      <c r="Q391" s="9">
        <v>109.2</v>
      </c>
      <c r="R391" s="9">
        <v>112.6</v>
      </c>
      <c r="S391" s="9">
        <v>118.7</v>
      </c>
      <c r="T391" s="9">
        <v>120.5</v>
      </c>
      <c r="U391" s="9">
        <v>123.5</v>
      </c>
      <c r="V391" s="9">
        <v>119.2</v>
      </c>
      <c r="W391" s="9">
        <v>121.9</v>
      </c>
      <c r="X391" s="9">
        <v>120.4</v>
      </c>
      <c r="Y391" s="9">
        <v>112.5</v>
      </c>
      <c r="Z391" s="9">
        <v>120.2</v>
      </c>
      <c r="AA391" s="9">
        <v>122.8</v>
      </c>
      <c r="AB391" s="9">
        <v>126.8</v>
      </c>
      <c r="AC391" s="9">
        <v>126.7</v>
      </c>
      <c r="AD391" s="9">
        <v>130.1</v>
      </c>
      <c r="AE391" s="9">
        <v>127.9</v>
      </c>
      <c r="AF391" s="9">
        <v>131.19999999999999</v>
      </c>
      <c r="AG391" s="9">
        <v>133.19999999999999</v>
      </c>
      <c r="AH391" s="9">
        <v>132.9</v>
      </c>
      <c r="AI391" s="9">
        <v>130.69999999999999</v>
      </c>
      <c r="AJ391" s="9">
        <v>130.4</v>
      </c>
      <c r="AK391" s="9">
        <v>133.5</v>
      </c>
      <c r="AL391" s="9">
        <v>131.19999999999999</v>
      </c>
      <c r="AM391" s="9">
        <v>129.6</v>
      </c>
      <c r="AN391" s="9">
        <v>131.19999999999999</v>
      </c>
      <c r="AO391" s="9">
        <v>132.30000000000001</v>
      </c>
      <c r="AP391" s="9">
        <v>131.30000000000001</v>
      </c>
      <c r="AQ391" s="9">
        <v>129.1</v>
      </c>
      <c r="AR391" s="9">
        <v>124.4</v>
      </c>
      <c r="AS391" s="9">
        <v>121.6</v>
      </c>
      <c r="AT391" s="9">
        <v>123.9</v>
      </c>
      <c r="AU391" s="9">
        <v>119.9</v>
      </c>
      <c r="AV391" s="9">
        <v>120.1</v>
      </c>
      <c r="AW391" s="9">
        <v>118.8</v>
      </c>
      <c r="AX391" s="9">
        <v>117.5</v>
      </c>
      <c r="AY391" s="9">
        <v>118.3</v>
      </c>
      <c r="AZ391" s="9">
        <v>119.1</v>
      </c>
      <c r="BA391" s="9">
        <v>120.9</v>
      </c>
      <c r="BB391" s="9">
        <v>118.8</v>
      </c>
      <c r="BC391" s="9">
        <v>120.5</v>
      </c>
      <c r="BD391" s="9">
        <v>122.4</v>
      </c>
      <c r="BE391" s="9">
        <v>121.6</v>
      </c>
      <c r="BF391" s="9">
        <v>121.3</v>
      </c>
      <c r="BG391" s="9">
        <v>121.5</v>
      </c>
      <c r="BH391" s="9">
        <v>124</v>
      </c>
      <c r="BI391" s="9">
        <v>123.6</v>
      </c>
      <c r="BJ391" s="9">
        <v>125.4</v>
      </c>
      <c r="BK391" s="9">
        <v>126.9</v>
      </c>
      <c r="BL391" s="9">
        <v>124.4</v>
      </c>
      <c r="BM391" s="9">
        <v>124.8</v>
      </c>
      <c r="BN391" s="9">
        <v>125.8</v>
      </c>
      <c r="BO391" s="9">
        <v>125.4</v>
      </c>
      <c r="BP391" s="9">
        <v>126</v>
      </c>
      <c r="BQ391" s="9">
        <v>127.7</v>
      </c>
      <c r="BR391" s="9">
        <v>129</v>
      </c>
      <c r="BS391" s="9">
        <v>124.8</v>
      </c>
      <c r="BT391" s="9">
        <v>128.5</v>
      </c>
      <c r="BU391" s="9">
        <v>128.80000000000001</v>
      </c>
      <c r="BV391" s="9">
        <v>127.1</v>
      </c>
      <c r="BW391" s="9">
        <v>132.69999999999999</v>
      </c>
      <c r="BX391" s="9">
        <v>128.30000000000001</v>
      </c>
      <c r="BY391" s="9">
        <v>126.9</v>
      </c>
      <c r="BZ391" s="9">
        <v>128.30000000000001</v>
      </c>
      <c r="CA391" s="9">
        <v>128</v>
      </c>
      <c r="CB391" s="9">
        <v>127.9</v>
      </c>
      <c r="CC391" s="9">
        <v>130.19999999999999</v>
      </c>
      <c r="CD391" s="9">
        <v>134.1</v>
      </c>
      <c r="CE391" s="9">
        <v>132.80000000000001</v>
      </c>
      <c r="CF391" s="9">
        <v>133.80000000000001</v>
      </c>
      <c r="CG391" s="9">
        <v>134.9</v>
      </c>
      <c r="CH391" s="9">
        <v>136.6</v>
      </c>
      <c r="CI391" s="9">
        <v>138.4</v>
      </c>
      <c r="CJ391" s="9">
        <v>136.19999999999999</v>
      </c>
      <c r="CK391" s="9">
        <v>137</v>
      </c>
      <c r="CL391" s="9">
        <v>137.4</v>
      </c>
      <c r="CM391" s="9">
        <v>140.4</v>
      </c>
      <c r="CN391" s="9">
        <v>140.19999999999999</v>
      </c>
      <c r="CO391" s="9">
        <v>143</v>
      </c>
      <c r="CP391" s="9">
        <v>146.1</v>
      </c>
      <c r="CQ391" s="9">
        <v>149.19999999999999</v>
      </c>
      <c r="CR391" s="9">
        <v>148.5</v>
      </c>
      <c r="CS391" s="9">
        <v>153.5</v>
      </c>
      <c r="CT391" s="9">
        <v>158.30000000000001</v>
      </c>
      <c r="CU391" s="9">
        <v>152.1</v>
      </c>
      <c r="CV391" s="9">
        <v>153.30000000000001</v>
      </c>
      <c r="CW391" s="9">
        <v>156.4</v>
      </c>
      <c r="CX391" s="9">
        <v>149.9</v>
      </c>
      <c r="CY391" s="9">
        <v>148.6</v>
      </c>
      <c r="CZ391" s="9">
        <v>145.19999999999999</v>
      </c>
      <c r="DA391" s="9">
        <v>151.80000000000001</v>
      </c>
      <c r="DB391" s="9">
        <v>153.5</v>
      </c>
      <c r="DC391" s="9">
        <v>149.5</v>
      </c>
      <c r="DD391" s="9">
        <v>148.1</v>
      </c>
      <c r="DE391" s="9">
        <v>145</v>
      </c>
      <c r="DF391" s="9">
        <v>155.6</v>
      </c>
      <c r="DG391" s="9">
        <v>156.5</v>
      </c>
      <c r="DH391" s="9">
        <v>161.19999999999999</v>
      </c>
      <c r="DI391" s="9">
        <v>167.9</v>
      </c>
      <c r="DJ391" s="9">
        <v>165</v>
      </c>
      <c r="DK391" s="9">
        <v>173.5</v>
      </c>
      <c r="DL391" s="9">
        <v>171.6</v>
      </c>
      <c r="DM391" s="9">
        <v>161.9</v>
      </c>
      <c r="DN391" s="9">
        <v>158.69999999999999</v>
      </c>
      <c r="DO391" s="9">
        <v>158.19999999999999</v>
      </c>
      <c r="DP391" s="9">
        <v>153.80000000000001</v>
      </c>
      <c r="DQ391" s="9">
        <v>159.1</v>
      </c>
      <c r="DR391" s="9">
        <v>166.9</v>
      </c>
      <c r="DS391" s="9">
        <v>181.3</v>
      </c>
      <c r="DT391" s="9">
        <v>182.3</v>
      </c>
      <c r="DU391" s="9">
        <v>193</v>
      </c>
      <c r="DV391" s="9">
        <v>193.4</v>
      </c>
      <c r="DW391" s="9">
        <v>192</v>
      </c>
      <c r="DX391" s="9">
        <v>198.3</v>
      </c>
      <c r="DY391" s="9">
        <v>194.9</v>
      </c>
      <c r="DZ391" s="9">
        <v>209.9</v>
      </c>
      <c r="EA391" s="9">
        <v>218.8</v>
      </c>
      <c r="EB391" s="9">
        <v>216.8</v>
      </c>
      <c r="EC391" s="9">
        <v>192.4</v>
      </c>
      <c r="ED391" s="9">
        <v>183.4</v>
      </c>
      <c r="EE391" s="9">
        <v>190.3</v>
      </c>
      <c r="EF391" s="10">
        <v>184.6</v>
      </c>
      <c r="EG391" s="10">
        <v>180.9</v>
      </c>
      <c r="EH391" s="10">
        <v>178.1</v>
      </c>
      <c r="EI391" s="10">
        <v>177.4</v>
      </c>
      <c r="EJ391" s="69">
        <v>169.7</v>
      </c>
      <c r="EK391" s="69">
        <v>164.8</v>
      </c>
      <c r="EL391" s="70">
        <v>164.5</v>
      </c>
      <c r="EM391" s="70">
        <v>164.2</v>
      </c>
      <c r="EN391" s="70">
        <v>159.6</v>
      </c>
    </row>
    <row r="392" spans="1:144" x14ac:dyDescent="0.25">
      <c r="A392" s="2" t="s">
        <v>804</v>
      </c>
      <c r="B392" s="2" t="s">
        <v>805</v>
      </c>
      <c r="C392" s="5">
        <v>1.2970000000000001E-2</v>
      </c>
      <c r="D392" s="9">
        <v>106.1</v>
      </c>
      <c r="E392" s="9">
        <v>105.8</v>
      </c>
      <c r="F392" s="9">
        <v>106.6</v>
      </c>
      <c r="G392" s="9">
        <v>103.7</v>
      </c>
      <c r="H392" s="9">
        <v>103.9</v>
      </c>
      <c r="I392" s="9">
        <v>103.8</v>
      </c>
      <c r="J392" s="9">
        <v>106.1</v>
      </c>
      <c r="K392" s="9">
        <v>102.8</v>
      </c>
      <c r="L392" s="9">
        <v>104.7</v>
      </c>
      <c r="M392" s="9">
        <v>104.4</v>
      </c>
      <c r="N392" s="9">
        <v>102.9</v>
      </c>
      <c r="O392" s="9">
        <v>104.6</v>
      </c>
      <c r="P392" s="9">
        <v>106.6</v>
      </c>
      <c r="Q392" s="9">
        <v>105.9</v>
      </c>
      <c r="R392" s="9">
        <v>106</v>
      </c>
      <c r="S392" s="9">
        <v>104.9</v>
      </c>
      <c r="T392" s="9">
        <v>106.7</v>
      </c>
      <c r="U392" s="9">
        <v>106.8</v>
      </c>
      <c r="V392" s="9">
        <v>106.9</v>
      </c>
      <c r="W392" s="9">
        <v>106</v>
      </c>
      <c r="X392" s="9">
        <v>110.3</v>
      </c>
      <c r="Y392" s="9">
        <v>108.5</v>
      </c>
      <c r="Z392" s="9">
        <v>114.3</v>
      </c>
      <c r="AA392" s="9">
        <v>115.2</v>
      </c>
      <c r="AB392" s="9">
        <v>115.4</v>
      </c>
      <c r="AC392" s="9">
        <v>117.4</v>
      </c>
      <c r="AD392" s="9">
        <v>116.4</v>
      </c>
      <c r="AE392" s="9">
        <v>117.1</v>
      </c>
      <c r="AF392" s="9">
        <v>117.8</v>
      </c>
      <c r="AG392" s="9">
        <v>118.7</v>
      </c>
      <c r="AH392" s="9">
        <v>114</v>
      </c>
      <c r="AI392" s="9">
        <v>119.2</v>
      </c>
      <c r="AJ392" s="9">
        <v>122.2</v>
      </c>
      <c r="AK392" s="9">
        <v>119.6</v>
      </c>
      <c r="AL392" s="9">
        <v>120</v>
      </c>
      <c r="AM392" s="9">
        <v>116.9</v>
      </c>
      <c r="AN392" s="9">
        <v>117.5</v>
      </c>
      <c r="AO392" s="9">
        <v>119.6</v>
      </c>
      <c r="AP392" s="9">
        <v>120.2</v>
      </c>
      <c r="AQ392" s="9">
        <v>120.3</v>
      </c>
      <c r="AR392" s="9">
        <v>119.4</v>
      </c>
      <c r="AS392" s="9">
        <v>120.3</v>
      </c>
      <c r="AT392" s="9">
        <v>119.5</v>
      </c>
      <c r="AU392" s="9">
        <v>117.3</v>
      </c>
      <c r="AV392" s="9">
        <v>116</v>
      </c>
      <c r="AW392" s="9">
        <v>118.3</v>
      </c>
      <c r="AX392" s="9">
        <v>116.7</v>
      </c>
      <c r="AY392" s="9">
        <v>117.2</v>
      </c>
      <c r="AZ392" s="9">
        <v>120.8</v>
      </c>
      <c r="BA392" s="9">
        <v>123</v>
      </c>
      <c r="BB392" s="9">
        <v>122.2</v>
      </c>
      <c r="BC392" s="9">
        <v>117</v>
      </c>
      <c r="BD392" s="9">
        <v>118.6</v>
      </c>
      <c r="BE392" s="9">
        <v>118.3</v>
      </c>
      <c r="BF392" s="9">
        <v>122.2</v>
      </c>
      <c r="BG392" s="9">
        <v>118.3</v>
      </c>
      <c r="BH392" s="9">
        <v>116.6</v>
      </c>
      <c r="BI392" s="9">
        <v>114.9</v>
      </c>
      <c r="BJ392" s="9">
        <v>116.7</v>
      </c>
      <c r="BK392" s="9">
        <v>118.7</v>
      </c>
      <c r="BL392" s="9">
        <v>115.4</v>
      </c>
      <c r="BM392" s="9">
        <v>116.5</v>
      </c>
      <c r="BN392" s="9">
        <v>117.9</v>
      </c>
      <c r="BO392" s="9">
        <v>118.5</v>
      </c>
      <c r="BP392" s="9">
        <v>116.9</v>
      </c>
      <c r="BQ392" s="9">
        <v>119</v>
      </c>
      <c r="BR392" s="9">
        <v>116.6</v>
      </c>
      <c r="BS392" s="9">
        <v>117</v>
      </c>
      <c r="BT392" s="9">
        <v>117.2</v>
      </c>
      <c r="BU392" s="9">
        <v>118.3</v>
      </c>
      <c r="BV392" s="9">
        <v>117.3</v>
      </c>
      <c r="BW392" s="9">
        <v>117.2</v>
      </c>
      <c r="BX392" s="9">
        <v>115.9</v>
      </c>
      <c r="BY392" s="9">
        <v>115.3</v>
      </c>
      <c r="BZ392" s="9">
        <v>119.3</v>
      </c>
      <c r="CA392" s="9">
        <v>118.3</v>
      </c>
      <c r="CB392" s="9">
        <v>121</v>
      </c>
      <c r="CC392" s="9">
        <v>120</v>
      </c>
      <c r="CD392" s="9">
        <v>122.4</v>
      </c>
      <c r="CE392" s="9">
        <v>121.5</v>
      </c>
      <c r="CF392" s="9">
        <v>122.8</v>
      </c>
      <c r="CG392" s="9">
        <v>123.6</v>
      </c>
      <c r="CH392" s="9">
        <v>122.6</v>
      </c>
      <c r="CI392" s="9">
        <v>123.5</v>
      </c>
      <c r="CJ392" s="9">
        <v>123.4</v>
      </c>
      <c r="CK392" s="9">
        <v>124.7</v>
      </c>
      <c r="CL392" s="9">
        <v>125.8</v>
      </c>
      <c r="CM392" s="9">
        <v>126</v>
      </c>
      <c r="CN392" s="9">
        <v>128.6</v>
      </c>
      <c r="CO392" s="9">
        <v>124.4</v>
      </c>
      <c r="CP392" s="9">
        <v>125</v>
      </c>
      <c r="CQ392" s="9">
        <v>125.7</v>
      </c>
      <c r="CR392" s="9">
        <v>127.3</v>
      </c>
      <c r="CS392" s="9">
        <v>124.8</v>
      </c>
      <c r="CT392" s="9">
        <v>122.6</v>
      </c>
      <c r="CU392" s="9">
        <v>123.7</v>
      </c>
      <c r="CV392" s="9">
        <v>123.2</v>
      </c>
      <c r="CW392" s="9">
        <v>121.6</v>
      </c>
      <c r="CX392" s="9">
        <v>126.6</v>
      </c>
      <c r="CY392" s="9">
        <v>125.7</v>
      </c>
      <c r="CZ392" s="9">
        <v>126.4</v>
      </c>
      <c r="DA392" s="9">
        <v>126.6</v>
      </c>
      <c r="DB392" s="9">
        <v>124.3</v>
      </c>
      <c r="DC392" s="9">
        <v>123.9</v>
      </c>
      <c r="DD392" s="9">
        <v>123.7</v>
      </c>
      <c r="DE392" s="9">
        <v>123.9</v>
      </c>
      <c r="DF392" s="9">
        <v>125.7</v>
      </c>
      <c r="DG392" s="9">
        <v>126.9</v>
      </c>
      <c r="DH392" s="9">
        <v>123.7</v>
      </c>
      <c r="DI392" s="9">
        <v>126</v>
      </c>
      <c r="DJ392" s="9">
        <v>126.6</v>
      </c>
      <c r="DK392" s="9">
        <v>126.1</v>
      </c>
      <c r="DL392" s="9">
        <v>132.19999999999999</v>
      </c>
      <c r="DM392" s="9">
        <v>135.69999999999999</v>
      </c>
      <c r="DN392" s="9">
        <v>148.80000000000001</v>
      </c>
      <c r="DO392" s="9">
        <v>152.19999999999999</v>
      </c>
      <c r="DP392" s="9">
        <v>160.9</v>
      </c>
      <c r="DQ392" s="9">
        <v>165</v>
      </c>
      <c r="DR392" s="9">
        <v>170</v>
      </c>
      <c r="DS392" s="9">
        <v>173.1</v>
      </c>
      <c r="DT392" s="9">
        <v>189</v>
      </c>
      <c r="DU392" s="9">
        <v>193.1</v>
      </c>
      <c r="DV392" s="9">
        <v>200.5</v>
      </c>
      <c r="DW392" s="9">
        <v>196.5</v>
      </c>
      <c r="DX392" s="9">
        <v>199.7</v>
      </c>
      <c r="DY392" s="9">
        <v>196.2</v>
      </c>
      <c r="DZ392" s="9">
        <v>198.1</v>
      </c>
      <c r="EA392" s="9">
        <v>198</v>
      </c>
      <c r="EB392" s="9">
        <v>191.9</v>
      </c>
      <c r="EC392" s="9">
        <v>192.1</v>
      </c>
      <c r="ED392" s="9">
        <v>194.5</v>
      </c>
      <c r="EE392" s="9">
        <v>194.4</v>
      </c>
      <c r="EF392" s="10">
        <v>188.4</v>
      </c>
      <c r="EG392" s="10">
        <v>186.9</v>
      </c>
      <c r="EH392" s="10">
        <v>185.8</v>
      </c>
      <c r="EI392" s="10">
        <v>178.1</v>
      </c>
      <c r="EJ392" s="69">
        <v>174.2</v>
      </c>
      <c r="EK392" s="69">
        <v>173.2</v>
      </c>
      <c r="EL392" s="70">
        <v>168.8</v>
      </c>
      <c r="EM392" s="70">
        <v>164.5</v>
      </c>
      <c r="EN392" s="70">
        <v>164.6</v>
      </c>
    </row>
    <row r="393" spans="1:144" x14ac:dyDescent="0.25">
      <c r="A393" s="2" t="s">
        <v>806</v>
      </c>
      <c r="B393" s="2" t="s">
        <v>807</v>
      </c>
      <c r="C393" s="5">
        <v>1.4849699999999999</v>
      </c>
      <c r="D393" s="9">
        <v>108.1</v>
      </c>
      <c r="E393" s="9">
        <v>109.7</v>
      </c>
      <c r="F393" s="9">
        <v>111.8</v>
      </c>
      <c r="G393" s="9">
        <v>113.5</v>
      </c>
      <c r="H393" s="9">
        <v>113.6</v>
      </c>
      <c r="I393" s="9">
        <v>114.5</v>
      </c>
      <c r="J393" s="9">
        <v>114.6</v>
      </c>
      <c r="K393" s="9">
        <v>115.4</v>
      </c>
      <c r="L393" s="9">
        <v>114.9</v>
      </c>
      <c r="M393" s="9">
        <v>114.6</v>
      </c>
      <c r="N393" s="9">
        <v>114.9</v>
      </c>
      <c r="O393" s="9">
        <v>116.1</v>
      </c>
      <c r="P393" s="9">
        <v>115.3</v>
      </c>
      <c r="Q393" s="9">
        <v>115.4</v>
      </c>
      <c r="R393" s="9">
        <v>116.2</v>
      </c>
      <c r="S393" s="9">
        <v>116.7</v>
      </c>
      <c r="T393" s="9">
        <v>116.5</v>
      </c>
      <c r="U393" s="9">
        <v>116.7</v>
      </c>
      <c r="V393" s="9">
        <v>116.4</v>
      </c>
      <c r="W393" s="9">
        <v>116.8</v>
      </c>
      <c r="X393" s="9">
        <v>116.6</v>
      </c>
      <c r="Y393" s="9">
        <v>116.7</v>
      </c>
      <c r="Z393" s="9">
        <v>117</v>
      </c>
      <c r="AA393" s="9">
        <v>117.7</v>
      </c>
      <c r="AB393" s="9">
        <v>116.9</v>
      </c>
      <c r="AC393" s="9">
        <v>117.8</v>
      </c>
      <c r="AD393" s="9">
        <v>118.6</v>
      </c>
      <c r="AE393" s="9">
        <v>118.6</v>
      </c>
      <c r="AF393" s="9">
        <v>118.6</v>
      </c>
      <c r="AG393" s="9">
        <v>118.8</v>
      </c>
      <c r="AH393" s="9">
        <v>119.1</v>
      </c>
      <c r="AI393" s="9">
        <v>119.4</v>
      </c>
      <c r="AJ393" s="9">
        <v>119.6</v>
      </c>
      <c r="AK393" s="9">
        <v>119</v>
      </c>
      <c r="AL393" s="9">
        <v>119.5</v>
      </c>
      <c r="AM393" s="9">
        <v>120.3</v>
      </c>
      <c r="AN393" s="9">
        <v>120.5</v>
      </c>
      <c r="AO393" s="9">
        <v>120.9</v>
      </c>
      <c r="AP393" s="9">
        <v>120.7</v>
      </c>
      <c r="AQ393" s="9">
        <v>120.9</v>
      </c>
      <c r="AR393" s="9">
        <v>121.7</v>
      </c>
      <c r="AS393" s="9">
        <v>122.3</v>
      </c>
      <c r="AT393" s="9">
        <v>122.1</v>
      </c>
      <c r="AU393" s="9">
        <v>121.4</v>
      </c>
      <c r="AV393" s="9">
        <v>121.4</v>
      </c>
      <c r="AW393" s="9">
        <v>121.6</v>
      </c>
      <c r="AX393" s="9">
        <v>121.6</v>
      </c>
      <c r="AY393" s="9">
        <v>121.3</v>
      </c>
      <c r="AZ393" s="9">
        <v>121.3</v>
      </c>
      <c r="BA393" s="9">
        <v>121.1</v>
      </c>
      <c r="BB393" s="9">
        <v>121</v>
      </c>
      <c r="BC393" s="9">
        <v>120.3</v>
      </c>
      <c r="BD393" s="9">
        <v>119.1</v>
      </c>
      <c r="BE393" s="9">
        <v>118.3</v>
      </c>
      <c r="BF393" s="9">
        <v>118.3</v>
      </c>
      <c r="BG393" s="9">
        <v>117.8</v>
      </c>
      <c r="BH393" s="9">
        <v>116.7</v>
      </c>
      <c r="BI393" s="9">
        <v>117</v>
      </c>
      <c r="BJ393" s="9">
        <v>116.7</v>
      </c>
      <c r="BK393" s="9">
        <v>116.8</v>
      </c>
      <c r="BL393" s="9">
        <v>117.1</v>
      </c>
      <c r="BM393" s="9">
        <v>117.2</v>
      </c>
      <c r="BN393" s="9">
        <v>116.4</v>
      </c>
      <c r="BO393" s="9">
        <v>116</v>
      </c>
      <c r="BP393" s="9">
        <v>116.5</v>
      </c>
      <c r="BQ393" s="9">
        <v>116.5</v>
      </c>
      <c r="BR393" s="9">
        <v>116.8</v>
      </c>
      <c r="BS393" s="9">
        <v>116.7</v>
      </c>
      <c r="BT393" s="9">
        <v>116.8</v>
      </c>
      <c r="BU393" s="9">
        <v>117.4</v>
      </c>
      <c r="BV393" s="9">
        <v>118.6</v>
      </c>
      <c r="BW393" s="9">
        <v>118.9</v>
      </c>
      <c r="BX393" s="9">
        <v>118.3</v>
      </c>
      <c r="BY393" s="9">
        <v>118.8</v>
      </c>
      <c r="BZ393" s="9">
        <v>118.7</v>
      </c>
      <c r="CA393" s="9">
        <v>119.3</v>
      </c>
      <c r="CB393" s="9">
        <v>120</v>
      </c>
      <c r="CC393" s="9">
        <v>120.5</v>
      </c>
      <c r="CD393" s="9">
        <v>121.6</v>
      </c>
      <c r="CE393" s="9">
        <v>123.4</v>
      </c>
      <c r="CF393" s="9">
        <v>123.6</v>
      </c>
      <c r="CG393" s="9">
        <v>122.7</v>
      </c>
      <c r="CH393" s="9">
        <v>123</v>
      </c>
      <c r="CI393" s="9">
        <v>123</v>
      </c>
      <c r="CJ393" s="9">
        <v>122.9</v>
      </c>
      <c r="CK393" s="9">
        <v>123.1</v>
      </c>
      <c r="CL393" s="9">
        <v>123.4</v>
      </c>
      <c r="CM393" s="9">
        <v>123.5</v>
      </c>
      <c r="CN393" s="9">
        <v>123</v>
      </c>
      <c r="CO393" s="9">
        <v>123.1</v>
      </c>
      <c r="CP393" s="9">
        <v>122.9</v>
      </c>
      <c r="CQ393" s="9">
        <v>123.4</v>
      </c>
      <c r="CR393" s="9">
        <v>123.9</v>
      </c>
      <c r="CS393" s="9">
        <v>122.7</v>
      </c>
      <c r="CT393" s="9">
        <v>122.4</v>
      </c>
      <c r="CU393" s="9">
        <v>123.2</v>
      </c>
      <c r="CV393" s="9">
        <v>123.4</v>
      </c>
      <c r="CW393" s="9">
        <v>123.7</v>
      </c>
      <c r="CX393" s="9">
        <v>123.4</v>
      </c>
      <c r="CY393" s="9">
        <v>123.4</v>
      </c>
      <c r="CZ393" s="9">
        <v>123.7</v>
      </c>
      <c r="DA393" s="9">
        <v>123.1</v>
      </c>
      <c r="DB393" s="9">
        <v>123.1</v>
      </c>
      <c r="DC393" s="9">
        <v>123</v>
      </c>
      <c r="DD393" s="9">
        <v>123.7</v>
      </c>
      <c r="DE393" s="9">
        <v>123.6</v>
      </c>
      <c r="DF393" s="9">
        <v>124</v>
      </c>
      <c r="DG393" s="9">
        <v>124.7</v>
      </c>
      <c r="DH393" s="9">
        <v>126.5</v>
      </c>
      <c r="DI393" s="9">
        <v>127.6</v>
      </c>
      <c r="DJ393" s="9">
        <v>126.4</v>
      </c>
      <c r="DK393" s="9">
        <v>127.3</v>
      </c>
      <c r="DL393" s="9">
        <v>128.1</v>
      </c>
      <c r="DM393" s="9">
        <v>127.7</v>
      </c>
      <c r="DN393" s="9">
        <v>128.30000000000001</v>
      </c>
      <c r="DO393" s="9">
        <v>129.6</v>
      </c>
      <c r="DP393" s="9">
        <v>131.1</v>
      </c>
      <c r="DQ393" s="9">
        <v>133.4</v>
      </c>
      <c r="DR393" s="9">
        <v>133.80000000000001</v>
      </c>
      <c r="DS393" s="9">
        <v>135.1</v>
      </c>
      <c r="DT393" s="9">
        <v>137.6</v>
      </c>
      <c r="DU393" s="9">
        <v>139.19999999999999</v>
      </c>
      <c r="DV393" s="9">
        <v>143.30000000000001</v>
      </c>
      <c r="DW393" s="9">
        <v>144.5</v>
      </c>
      <c r="DX393" s="9">
        <v>144.9</v>
      </c>
      <c r="DY393" s="9">
        <v>145.1</v>
      </c>
      <c r="DZ393" s="9">
        <v>148</v>
      </c>
      <c r="EA393" s="9">
        <v>147.9</v>
      </c>
      <c r="EB393" s="9">
        <v>147.30000000000001</v>
      </c>
      <c r="EC393" s="9">
        <v>147.4</v>
      </c>
      <c r="ED393" s="9">
        <v>146.69999999999999</v>
      </c>
      <c r="EE393" s="9">
        <v>146</v>
      </c>
      <c r="EF393" s="10">
        <v>145.5</v>
      </c>
      <c r="EG393" s="10">
        <v>144.5</v>
      </c>
      <c r="EH393" s="10">
        <v>144.19999999999999</v>
      </c>
      <c r="EI393" s="10">
        <v>143.6</v>
      </c>
      <c r="EJ393" s="69">
        <v>141.4</v>
      </c>
      <c r="EK393" s="69">
        <v>141.1</v>
      </c>
      <c r="EL393" s="70">
        <v>142.19999999999999</v>
      </c>
      <c r="EM393" s="70">
        <v>142.9</v>
      </c>
      <c r="EN393" s="70">
        <v>142.6</v>
      </c>
    </row>
    <row r="394" spans="1:144" x14ac:dyDescent="0.25">
      <c r="A394" s="2" t="s">
        <v>808</v>
      </c>
      <c r="B394" s="2" t="s">
        <v>809</v>
      </c>
      <c r="C394" s="5">
        <v>0.72685</v>
      </c>
      <c r="D394" s="9">
        <v>101.4</v>
      </c>
      <c r="E394" s="9">
        <v>101.4</v>
      </c>
      <c r="F394" s="9">
        <v>101.4</v>
      </c>
      <c r="G394" s="9">
        <v>101.4</v>
      </c>
      <c r="H394" s="9">
        <v>101.4</v>
      </c>
      <c r="I394" s="9">
        <v>101.4</v>
      </c>
      <c r="J394" s="9">
        <v>101.4</v>
      </c>
      <c r="K394" s="9">
        <v>101.5</v>
      </c>
      <c r="L394" s="9">
        <v>101.5</v>
      </c>
      <c r="M394" s="9">
        <v>101.5</v>
      </c>
      <c r="N394" s="9">
        <v>101.5</v>
      </c>
      <c r="O394" s="9">
        <v>104</v>
      </c>
      <c r="P394" s="9">
        <v>102.9</v>
      </c>
      <c r="Q394" s="9">
        <v>104.6</v>
      </c>
      <c r="R394" s="9">
        <v>104.8</v>
      </c>
      <c r="S394" s="9">
        <v>104.8</v>
      </c>
      <c r="T394" s="9">
        <v>104.8</v>
      </c>
      <c r="U394" s="9">
        <v>104.8</v>
      </c>
      <c r="V394" s="9">
        <v>104.8</v>
      </c>
      <c r="W394" s="9">
        <v>104.8</v>
      </c>
      <c r="X394" s="9">
        <v>104.8</v>
      </c>
      <c r="Y394" s="9">
        <v>104.4</v>
      </c>
      <c r="Z394" s="9">
        <v>105.1</v>
      </c>
      <c r="AA394" s="9">
        <v>106.2</v>
      </c>
      <c r="AB394" s="9">
        <v>104.4</v>
      </c>
      <c r="AC394" s="9">
        <v>104.4</v>
      </c>
      <c r="AD394" s="9">
        <v>106.1</v>
      </c>
      <c r="AE394" s="9">
        <v>106.3</v>
      </c>
      <c r="AF394" s="9">
        <v>106.3</v>
      </c>
      <c r="AG394" s="9">
        <v>106.3</v>
      </c>
      <c r="AH394" s="9">
        <v>106.4</v>
      </c>
      <c r="AI394" s="9">
        <v>106.5</v>
      </c>
      <c r="AJ394" s="9">
        <v>106.5</v>
      </c>
      <c r="AK394" s="9">
        <v>106.5</v>
      </c>
      <c r="AL394" s="9">
        <v>107.5</v>
      </c>
      <c r="AM394" s="9">
        <v>109.5</v>
      </c>
      <c r="AN394" s="9">
        <v>109.1</v>
      </c>
      <c r="AO394" s="9">
        <v>109.3</v>
      </c>
      <c r="AP394" s="9">
        <v>109.5</v>
      </c>
      <c r="AQ394" s="9">
        <v>110</v>
      </c>
      <c r="AR394" s="9">
        <v>112.6</v>
      </c>
      <c r="AS394" s="9">
        <v>113.4</v>
      </c>
      <c r="AT394" s="9">
        <v>113</v>
      </c>
      <c r="AU394" s="9">
        <v>112.3</v>
      </c>
      <c r="AV394" s="9">
        <v>112.5</v>
      </c>
      <c r="AW394" s="9">
        <v>113.2</v>
      </c>
      <c r="AX394" s="9">
        <v>112.9</v>
      </c>
      <c r="AY394" s="9">
        <v>113.4</v>
      </c>
      <c r="AZ394" s="9">
        <v>113.9</v>
      </c>
      <c r="BA394" s="9">
        <v>113.9</v>
      </c>
      <c r="BB394" s="9">
        <v>114</v>
      </c>
      <c r="BC394" s="9">
        <v>113.3</v>
      </c>
      <c r="BD394" s="9">
        <v>112.1</v>
      </c>
      <c r="BE394" s="9">
        <v>112.1</v>
      </c>
      <c r="BF394" s="9">
        <v>112</v>
      </c>
      <c r="BG394" s="9">
        <v>111.8</v>
      </c>
      <c r="BH394" s="9">
        <v>111.4</v>
      </c>
      <c r="BI394" s="9">
        <v>111.5</v>
      </c>
      <c r="BJ394" s="9">
        <v>111.2</v>
      </c>
      <c r="BK394" s="9">
        <v>111.3</v>
      </c>
      <c r="BL394" s="9">
        <v>111.3</v>
      </c>
      <c r="BM394" s="9">
        <v>111.8</v>
      </c>
      <c r="BN394" s="9">
        <v>111.1</v>
      </c>
      <c r="BO394" s="9">
        <v>111.9</v>
      </c>
      <c r="BP394" s="9">
        <v>111.9</v>
      </c>
      <c r="BQ394" s="9">
        <v>111.9</v>
      </c>
      <c r="BR394" s="9">
        <v>111.9</v>
      </c>
      <c r="BS394" s="9">
        <v>111.9</v>
      </c>
      <c r="BT394" s="9">
        <v>111.7</v>
      </c>
      <c r="BU394" s="9">
        <v>111.8</v>
      </c>
      <c r="BV394" s="9">
        <v>112.1</v>
      </c>
      <c r="BW394" s="9">
        <v>112.2</v>
      </c>
      <c r="BX394" s="9">
        <v>112</v>
      </c>
      <c r="BY394" s="9">
        <v>111.1</v>
      </c>
      <c r="BZ394" s="9">
        <v>110.8</v>
      </c>
      <c r="CA394" s="9">
        <v>110.8</v>
      </c>
      <c r="CB394" s="9">
        <v>111.3</v>
      </c>
      <c r="CC394" s="9">
        <v>111.5</v>
      </c>
      <c r="CD394" s="9">
        <v>111.9</v>
      </c>
      <c r="CE394" s="9">
        <v>113</v>
      </c>
      <c r="CF394" s="9">
        <v>112.9</v>
      </c>
      <c r="CG394" s="9">
        <v>111.3</v>
      </c>
      <c r="CH394" s="9">
        <v>111.8</v>
      </c>
      <c r="CI394" s="9">
        <v>110.9</v>
      </c>
      <c r="CJ394" s="9">
        <v>111</v>
      </c>
      <c r="CK394" s="9">
        <v>110.9</v>
      </c>
      <c r="CL394" s="9">
        <v>111.6</v>
      </c>
      <c r="CM394" s="9">
        <v>111.4</v>
      </c>
      <c r="CN394" s="9">
        <v>111.4</v>
      </c>
      <c r="CO394" s="9">
        <v>111.4</v>
      </c>
      <c r="CP394" s="9">
        <v>111.4</v>
      </c>
      <c r="CQ394" s="9">
        <v>111.4</v>
      </c>
      <c r="CR394" s="9">
        <v>111.4</v>
      </c>
      <c r="CS394" s="9">
        <v>110.7</v>
      </c>
      <c r="CT394" s="9">
        <v>110.7</v>
      </c>
      <c r="CU394" s="9">
        <v>110.7</v>
      </c>
      <c r="CV394" s="9">
        <v>110.7</v>
      </c>
      <c r="CW394" s="9">
        <v>110.8</v>
      </c>
      <c r="CX394" s="9">
        <v>110.5</v>
      </c>
      <c r="CY394" s="9">
        <v>110.5</v>
      </c>
      <c r="CZ394" s="9">
        <v>110.5</v>
      </c>
      <c r="DA394" s="9">
        <v>109.1</v>
      </c>
      <c r="DB394" s="9">
        <v>109.1</v>
      </c>
      <c r="DC394" s="9">
        <v>109.1</v>
      </c>
      <c r="DD394" s="9">
        <v>109.1</v>
      </c>
      <c r="DE394" s="9">
        <v>109.1</v>
      </c>
      <c r="DF394" s="9">
        <v>109.5</v>
      </c>
      <c r="DG394" s="9">
        <v>109.5</v>
      </c>
      <c r="DH394" s="9">
        <v>109.6</v>
      </c>
      <c r="DI394" s="9">
        <v>109.6</v>
      </c>
      <c r="DJ394" s="9">
        <v>109.6</v>
      </c>
      <c r="DK394" s="9">
        <v>109.6</v>
      </c>
      <c r="DL394" s="9">
        <v>109.8</v>
      </c>
      <c r="DM394" s="9">
        <v>109.8</v>
      </c>
      <c r="DN394" s="9">
        <v>109.8</v>
      </c>
      <c r="DO394" s="9">
        <v>111</v>
      </c>
      <c r="DP394" s="9">
        <v>110.5</v>
      </c>
      <c r="DQ394" s="9">
        <v>110.5</v>
      </c>
      <c r="DR394" s="9">
        <v>110.5</v>
      </c>
      <c r="DS394" s="9">
        <v>110.3</v>
      </c>
      <c r="DT394" s="9">
        <v>110.5</v>
      </c>
      <c r="DU394" s="9">
        <v>111.3</v>
      </c>
      <c r="DV394" s="9">
        <v>112.4</v>
      </c>
      <c r="DW394" s="9">
        <v>112.5</v>
      </c>
      <c r="DX394" s="9">
        <v>112.5</v>
      </c>
      <c r="DY394" s="9">
        <v>112.4</v>
      </c>
      <c r="DZ394" s="9">
        <v>117.9</v>
      </c>
      <c r="EA394" s="9">
        <v>117.9</v>
      </c>
      <c r="EB394" s="9">
        <v>117.9</v>
      </c>
      <c r="EC394" s="9">
        <v>118.9</v>
      </c>
      <c r="ED394" s="9">
        <v>118.8</v>
      </c>
      <c r="EE394" s="9">
        <v>117.9</v>
      </c>
      <c r="EF394" s="10">
        <v>118.4</v>
      </c>
      <c r="EG394" s="10">
        <v>118.4</v>
      </c>
      <c r="EH394" s="10">
        <v>118.4</v>
      </c>
      <c r="EI394" s="10">
        <v>118.4</v>
      </c>
      <c r="EJ394" s="69">
        <v>114.3</v>
      </c>
      <c r="EK394" s="69">
        <v>114.6</v>
      </c>
      <c r="EL394" s="70">
        <v>114.6</v>
      </c>
      <c r="EM394" s="70">
        <v>114.6</v>
      </c>
      <c r="EN394" s="70">
        <v>115.1</v>
      </c>
    </row>
    <row r="395" spans="1:144" x14ac:dyDescent="0.25">
      <c r="A395" s="2" t="s">
        <v>810</v>
      </c>
      <c r="B395" s="2" t="s">
        <v>811</v>
      </c>
      <c r="C395" s="5">
        <v>7.4249999999999997E-2</v>
      </c>
      <c r="D395" s="9">
        <v>115.5</v>
      </c>
      <c r="E395" s="9">
        <v>116</v>
      </c>
      <c r="F395" s="9">
        <v>122</v>
      </c>
      <c r="G395" s="9">
        <v>133.5</v>
      </c>
      <c r="H395" s="9">
        <v>137.6</v>
      </c>
      <c r="I395" s="9">
        <v>139.69999999999999</v>
      </c>
      <c r="J395" s="9">
        <v>139</v>
      </c>
      <c r="K395" s="9">
        <v>140.69999999999999</v>
      </c>
      <c r="L395" s="9">
        <v>139.4</v>
      </c>
      <c r="M395" s="9">
        <v>140.30000000000001</v>
      </c>
      <c r="N395" s="9">
        <v>139.80000000000001</v>
      </c>
      <c r="O395" s="9">
        <v>140.30000000000001</v>
      </c>
      <c r="P395" s="9">
        <v>136.4</v>
      </c>
      <c r="Q395" s="9">
        <v>130.6</v>
      </c>
      <c r="R395" s="9">
        <v>131.80000000000001</v>
      </c>
      <c r="S395" s="9">
        <v>133.80000000000001</v>
      </c>
      <c r="T395" s="9">
        <v>131.80000000000001</v>
      </c>
      <c r="U395" s="9">
        <v>133</v>
      </c>
      <c r="V395" s="9">
        <v>132.1</v>
      </c>
      <c r="W395" s="9">
        <v>131.19999999999999</v>
      </c>
      <c r="X395" s="9">
        <v>130.80000000000001</v>
      </c>
      <c r="Y395" s="9">
        <v>131.30000000000001</v>
      </c>
      <c r="Z395" s="9">
        <v>133.30000000000001</v>
      </c>
      <c r="AA395" s="9">
        <v>132.69999999999999</v>
      </c>
      <c r="AB395" s="9">
        <v>132.9</v>
      </c>
      <c r="AC395" s="9">
        <v>133</v>
      </c>
      <c r="AD395" s="9">
        <v>133.19999999999999</v>
      </c>
      <c r="AE395" s="9">
        <v>133.5</v>
      </c>
      <c r="AF395" s="9">
        <v>133.69999999999999</v>
      </c>
      <c r="AG395" s="9">
        <v>135.19999999999999</v>
      </c>
      <c r="AH395" s="9">
        <v>134.5</v>
      </c>
      <c r="AI395" s="9">
        <v>136</v>
      </c>
      <c r="AJ395" s="9">
        <v>136.5</v>
      </c>
      <c r="AK395" s="9">
        <v>137.69999999999999</v>
      </c>
      <c r="AL395" s="9">
        <v>137.19999999999999</v>
      </c>
      <c r="AM395" s="9">
        <v>137.30000000000001</v>
      </c>
      <c r="AN395" s="9">
        <v>137.69999999999999</v>
      </c>
      <c r="AO395" s="9">
        <v>139.5</v>
      </c>
      <c r="AP395" s="9">
        <v>140.1</v>
      </c>
      <c r="AQ395" s="9">
        <v>140.4</v>
      </c>
      <c r="AR395" s="9">
        <v>134.6</v>
      </c>
      <c r="AS395" s="9">
        <v>134.80000000000001</v>
      </c>
      <c r="AT395" s="9">
        <v>136.1</v>
      </c>
      <c r="AU395" s="9">
        <v>134.9</v>
      </c>
      <c r="AV395" s="9">
        <v>135.19999999999999</v>
      </c>
      <c r="AW395" s="9">
        <v>134.5</v>
      </c>
      <c r="AX395" s="9">
        <v>135</v>
      </c>
      <c r="AY395" s="9">
        <v>134.5</v>
      </c>
      <c r="AZ395" s="9">
        <v>133.5</v>
      </c>
      <c r="BA395" s="9">
        <v>133.5</v>
      </c>
      <c r="BB395" s="9">
        <v>133.1</v>
      </c>
      <c r="BC395" s="9">
        <v>130.19999999999999</v>
      </c>
      <c r="BD395" s="9">
        <v>127.3</v>
      </c>
      <c r="BE395" s="9">
        <v>127.1</v>
      </c>
      <c r="BF395" s="9">
        <v>126.3</v>
      </c>
      <c r="BG395" s="9">
        <v>124.6</v>
      </c>
      <c r="BH395" s="9">
        <v>122.6</v>
      </c>
      <c r="BI395" s="9">
        <v>123.3</v>
      </c>
      <c r="BJ395" s="9">
        <v>123.1</v>
      </c>
      <c r="BK395" s="9">
        <v>123.1</v>
      </c>
      <c r="BL395" s="9">
        <v>122.5</v>
      </c>
      <c r="BM395" s="9">
        <v>124.2</v>
      </c>
      <c r="BN395" s="9">
        <v>124.3</v>
      </c>
      <c r="BO395" s="9">
        <v>124</v>
      </c>
      <c r="BP395" s="9">
        <v>123.5</v>
      </c>
      <c r="BQ395" s="9">
        <v>124.3</v>
      </c>
      <c r="BR395" s="9">
        <v>123.8</v>
      </c>
      <c r="BS395" s="9">
        <v>123.7</v>
      </c>
      <c r="BT395" s="9">
        <v>125</v>
      </c>
      <c r="BU395" s="9">
        <v>124.6</v>
      </c>
      <c r="BV395" s="9">
        <v>129.30000000000001</v>
      </c>
      <c r="BW395" s="9">
        <v>133.5</v>
      </c>
      <c r="BX395" s="9">
        <v>131.30000000000001</v>
      </c>
      <c r="BY395" s="9">
        <v>132.4</v>
      </c>
      <c r="BZ395" s="9">
        <v>133.5</v>
      </c>
      <c r="CA395" s="9">
        <v>136.1</v>
      </c>
      <c r="CB395" s="9">
        <v>139.19999999999999</v>
      </c>
      <c r="CC395" s="9">
        <v>141.30000000000001</v>
      </c>
      <c r="CD395" s="9">
        <v>144.4</v>
      </c>
      <c r="CE395" s="9">
        <v>147.5</v>
      </c>
      <c r="CF395" s="9">
        <v>147.9</v>
      </c>
      <c r="CG395" s="9">
        <v>147.4</v>
      </c>
      <c r="CH395" s="9">
        <v>146.5</v>
      </c>
      <c r="CI395" s="9">
        <v>146.9</v>
      </c>
      <c r="CJ395" s="9">
        <v>145.19999999999999</v>
      </c>
      <c r="CK395" s="9">
        <v>145.1</v>
      </c>
      <c r="CL395" s="9">
        <v>144.5</v>
      </c>
      <c r="CM395" s="9">
        <v>141.9</v>
      </c>
      <c r="CN395" s="9">
        <v>138.9</v>
      </c>
      <c r="CO395" s="9">
        <v>137.1</v>
      </c>
      <c r="CP395" s="9">
        <v>135.6</v>
      </c>
      <c r="CQ395" s="9">
        <v>135.1</v>
      </c>
      <c r="CR395" s="9">
        <v>134.4</v>
      </c>
      <c r="CS395" s="9">
        <v>133.5</v>
      </c>
      <c r="CT395" s="9">
        <v>133</v>
      </c>
      <c r="CU395" s="9">
        <v>133.69999999999999</v>
      </c>
      <c r="CV395" s="9">
        <v>133.5</v>
      </c>
      <c r="CW395" s="9">
        <v>134.69999999999999</v>
      </c>
      <c r="CX395" s="9">
        <v>134.30000000000001</v>
      </c>
      <c r="CY395" s="9">
        <v>134.4</v>
      </c>
      <c r="CZ395" s="9">
        <v>134.6</v>
      </c>
      <c r="DA395" s="9">
        <v>135</v>
      </c>
      <c r="DB395" s="9">
        <v>135.4</v>
      </c>
      <c r="DC395" s="9">
        <v>135.80000000000001</v>
      </c>
      <c r="DD395" s="9">
        <v>136.1</v>
      </c>
      <c r="DE395" s="9">
        <v>136.6</v>
      </c>
      <c r="DF395" s="9">
        <v>139</v>
      </c>
      <c r="DG395" s="9">
        <v>142.9</v>
      </c>
      <c r="DH395" s="9">
        <v>144.9</v>
      </c>
      <c r="DI395" s="9">
        <v>142.5</v>
      </c>
      <c r="DJ395" s="9">
        <v>139.1</v>
      </c>
      <c r="DK395" s="9">
        <v>140.30000000000001</v>
      </c>
      <c r="DL395" s="9">
        <v>141.69999999999999</v>
      </c>
      <c r="DM395" s="9">
        <v>142.1</v>
      </c>
      <c r="DN395" s="9">
        <v>142</v>
      </c>
      <c r="DO395" s="9">
        <v>147.69999999999999</v>
      </c>
      <c r="DP395" s="9">
        <v>148</v>
      </c>
      <c r="DQ395" s="9">
        <v>149.30000000000001</v>
      </c>
      <c r="DR395" s="9">
        <v>151.4</v>
      </c>
      <c r="DS395" s="9">
        <v>154.30000000000001</v>
      </c>
      <c r="DT395" s="9">
        <v>159.9</v>
      </c>
      <c r="DU395" s="9">
        <v>163.5</v>
      </c>
      <c r="DV395" s="9">
        <v>163.30000000000001</v>
      </c>
      <c r="DW395" s="9">
        <v>167.9</v>
      </c>
      <c r="DX395" s="9">
        <v>167</v>
      </c>
      <c r="DY395" s="9">
        <v>167</v>
      </c>
      <c r="DZ395" s="9">
        <v>164.4</v>
      </c>
      <c r="EA395" s="9">
        <v>163.80000000000001</v>
      </c>
      <c r="EB395" s="9">
        <v>162.19999999999999</v>
      </c>
      <c r="EC395" s="9">
        <v>163.1</v>
      </c>
      <c r="ED395" s="9">
        <v>162.5</v>
      </c>
      <c r="EE395" s="9">
        <v>162.80000000000001</v>
      </c>
      <c r="EF395" s="10">
        <v>159.4</v>
      </c>
      <c r="EG395" s="10">
        <v>158.5</v>
      </c>
      <c r="EH395" s="10">
        <v>155.5</v>
      </c>
      <c r="EI395" s="10">
        <v>154.80000000000001</v>
      </c>
      <c r="EJ395" s="69">
        <v>153.9</v>
      </c>
      <c r="EK395" s="69">
        <v>153.69999999999999</v>
      </c>
      <c r="EL395" s="70">
        <v>154.5</v>
      </c>
      <c r="EM395" s="70">
        <v>153.9</v>
      </c>
      <c r="EN395" s="70">
        <v>154.30000000000001</v>
      </c>
    </row>
    <row r="396" spans="1:144" x14ac:dyDescent="0.25">
      <c r="A396" s="2" t="s">
        <v>812</v>
      </c>
      <c r="B396" s="2" t="s">
        <v>813</v>
      </c>
      <c r="C396" s="5">
        <v>3.4200000000000001E-2</v>
      </c>
      <c r="D396" s="9">
        <v>104</v>
      </c>
      <c r="E396" s="9">
        <v>103.1</v>
      </c>
      <c r="F396" s="9">
        <v>106.3</v>
      </c>
      <c r="G396" s="9">
        <v>117.5</v>
      </c>
      <c r="H396" s="9">
        <v>121.1</v>
      </c>
      <c r="I396" s="9">
        <v>119.4</v>
      </c>
      <c r="J396" s="9">
        <v>114.7</v>
      </c>
      <c r="K396" s="9">
        <v>114.4</v>
      </c>
      <c r="L396" s="9">
        <v>113.4</v>
      </c>
      <c r="M396" s="9">
        <v>116.2</v>
      </c>
      <c r="N396" s="9">
        <v>115.2</v>
      </c>
      <c r="O396" s="9">
        <v>113.3</v>
      </c>
      <c r="P396" s="9">
        <v>106.6</v>
      </c>
      <c r="Q396" s="9">
        <v>104.8</v>
      </c>
      <c r="R396" s="9">
        <v>105.8</v>
      </c>
      <c r="S396" s="9">
        <v>113</v>
      </c>
      <c r="T396" s="9">
        <v>114.5</v>
      </c>
      <c r="U396" s="9">
        <v>113.9</v>
      </c>
      <c r="V396" s="9">
        <v>109.3</v>
      </c>
      <c r="W396" s="9">
        <v>111.5</v>
      </c>
      <c r="X396" s="9">
        <v>108.5</v>
      </c>
      <c r="Y396" s="9">
        <v>113.3</v>
      </c>
      <c r="Z396" s="9">
        <v>116.7</v>
      </c>
      <c r="AA396" s="9">
        <v>111.2</v>
      </c>
      <c r="AB396" s="9">
        <v>106</v>
      </c>
      <c r="AC396" s="9">
        <v>117</v>
      </c>
      <c r="AD396" s="9">
        <v>119.8</v>
      </c>
      <c r="AE396" s="9">
        <v>121</v>
      </c>
      <c r="AF396" s="9">
        <v>121.4</v>
      </c>
      <c r="AG396" s="9">
        <v>124.6</v>
      </c>
      <c r="AH396" s="9">
        <v>131.5</v>
      </c>
      <c r="AI396" s="9">
        <v>125.5</v>
      </c>
      <c r="AJ396" s="9">
        <v>129.4</v>
      </c>
      <c r="AK396" s="9">
        <v>129</v>
      </c>
      <c r="AL396" s="9">
        <v>129.4</v>
      </c>
      <c r="AM396" s="9">
        <v>128.6</v>
      </c>
      <c r="AN396" s="9">
        <v>126.4</v>
      </c>
      <c r="AO396" s="9">
        <v>120.5</v>
      </c>
      <c r="AP396" s="9">
        <v>120.5</v>
      </c>
      <c r="AQ396" s="9">
        <v>117.1</v>
      </c>
      <c r="AR396" s="9">
        <v>113.9</v>
      </c>
      <c r="AS396" s="9">
        <v>117.7</v>
      </c>
      <c r="AT396" s="9">
        <v>122.4</v>
      </c>
      <c r="AU396" s="9">
        <v>117.3</v>
      </c>
      <c r="AV396" s="9">
        <v>115.5</v>
      </c>
      <c r="AW396" s="9">
        <v>108.5</v>
      </c>
      <c r="AX396" s="9">
        <v>100.6</v>
      </c>
      <c r="AY396" s="9">
        <v>97.7</v>
      </c>
      <c r="AZ396" s="9">
        <v>98.1</v>
      </c>
      <c r="BA396" s="9">
        <v>102.8</v>
      </c>
      <c r="BB396" s="9">
        <v>104.2</v>
      </c>
      <c r="BC396" s="9">
        <v>110.7</v>
      </c>
      <c r="BD396" s="9">
        <v>109.6</v>
      </c>
      <c r="BE396" s="9">
        <v>108.2</v>
      </c>
      <c r="BF396" s="9">
        <v>106.4</v>
      </c>
      <c r="BG396" s="9">
        <v>103.3</v>
      </c>
      <c r="BH396" s="9">
        <v>101.1</v>
      </c>
      <c r="BI396" s="9">
        <v>102.8</v>
      </c>
      <c r="BJ396" s="9">
        <v>104.1</v>
      </c>
      <c r="BK396" s="9">
        <v>105.8</v>
      </c>
      <c r="BL396" s="9">
        <v>103.8</v>
      </c>
      <c r="BM396" s="9">
        <v>99.6</v>
      </c>
      <c r="BN396" s="9">
        <v>97.7</v>
      </c>
      <c r="BO396" s="9">
        <v>99</v>
      </c>
      <c r="BP396" s="9">
        <v>98.2</v>
      </c>
      <c r="BQ396" s="9">
        <v>100.1</v>
      </c>
      <c r="BR396" s="9">
        <v>98.8</v>
      </c>
      <c r="BS396" s="9">
        <v>101</v>
      </c>
      <c r="BT396" s="9">
        <v>104.9</v>
      </c>
      <c r="BU396" s="9">
        <v>109.7</v>
      </c>
      <c r="BV396" s="9">
        <v>107.7</v>
      </c>
      <c r="BW396" s="9">
        <v>105.8</v>
      </c>
      <c r="BX396" s="9">
        <v>98.2</v>
      </c>
      <c r="BY396" s="9">
        <v>98.2</v>
      </c>
      <c r="BZ396" s="9">
        <v>99.5</v>
      </c>
      <c r="CA396" s="9">
        <v>100.8</v>
      </c>
      <c r="CB396" s="9">
        <v>104.8</v>
      </c>
      <c r="CC396" s="9">
        <v>108.7</v>
      </c>
      <c r="CD396" s="9">
        <v>108.4</v>
      </c>
      <c r="CE396" s="9">
        <v>115.2</v>
      </c>
      <c r="CF396" s="9">
        <v>112.5</v>
      </c>
      <c r="CG396" s="9">
        <v>110.6</v>
      </c>
      <c r="CH396" s="9">
        <v>108.4</v>
      </c>
      <c r="CI396" s="9">
        <v>106.1</v>
      </c>
      <c r="CJ396" s="9">
        <v>105.9</v>
      </c>
      <c r="CK396" s="9">
        <v>109</v>
      </c>
      <c r="CL396" s="9">
        <v>105.9</v>
      </c>
      <c r="CM396" s="9">
        <v>106.4</v>
      </c>
      <c r="CN396" s="9">
        <v>108</v>
      </c>
      <c r="CO396" s="9">
        <v>105.6</v>
      </c>
      <c r="CP396" s="9">
        <v>105.1</v>
      </c>
      <c r="CQ396" s="9">
        <v>109.6</v>
      </c>
      <c r="CR396" s="9">
        <v>118</v>
      </c>
      <c r="CS396" s="9">
        <v>111.6</v>
      </c>
      <c r="CT396" s="9">
        <v>111.2</v>
      </c>
      <c r="CU396" s="9">
        <v>110.7</v>
      </c>
      <c r="CV396" s="9">
        <v>111.5</v>
      </c>
      <c r="CW396" s="9">
        <v>108.2</v>
      </c>
      <c r="CX396" s="9">
        <v>110.1</v>
      </c>
      <c r="CY396" s="9">
        <v>113.4</v>
      </c>
      <c r="CZ396" s="9">
        <v>115.7</v>
      </c>
      <c r="DA396" s="9">
        <v>115.4</v>
      </c>
      <c r="DB396" s="9">
        <v>114.4</v>
      </c>
      <c r="DC396" s="9">
        <v>113.6</v>
      </c>
      <c r="DD396" s="9">
        <v>120</v>
      </c>
      <c r="DE396" s="9">
        <v>120.6</v>
      </c>
      <c r="DF396" s="9">
        <v>120.5</v>
      </c>
      <c r="DG396" s="9">
        <v>128.4</v>
      </c>
      <c r="DH396" s="9">
        <v>128.30000000000001</v>
      </c>
      <c r="DI396" s="9">
        <v>121.8</v>
      </c>
      <c r="DJ396" s="9">
        <v>121.4</v>
      </c>
      <c r="DK396" s="9">
        <v>121.8</v>
      </c>
      <c r="DL396" s="9">
        <v>123.3</v>
      </c>
      <c r="DM396" s="9">
        <v>126.3</v>
      </c>
      <c r="DN396" s="9">
        <v>126.6</v>
      </c>
      <c r="DO396" s="9">
        <v>130</v>
      </c>
      <c r="DP396" s="9">
        <v>132.30000000000001</v>
      </c>
      <c r="DQ396" s="9">
        <v>134.30000000000001</v>
      </c>
      <c r="DR396" s="9">
        <v>138.4</v>
      </c>
      <c r="DS396" s="9">
        <v>143</v>
      </c>
      <c r="DT396" s="9">
        <v>143.69999999999999</v>
      </c>
      <c r="DU396" s="9">
        <v>151.4</v>
      </c>
      <c r="DV396" s="9">
        <v>152.5</v>
      </c>
      <c r="DW396" s="9">
        <v>155.69999999999999</v>
      </c>
      <c r="DX396" s="9">
        <v>162.6</v>
      </c>
      <c r="DY396" s="9">
        <v>158.30000000000001</v>
      </c>
      <c r="DZ396" s="9">
        <v>157.5</v>
      </c>
      <c r="EA396" s="9">
        <v>157.30000000000001</v>
      </c>
      <c r="EB396" s="9">
        <v>148.6</v>
      </c>
      <c r="EC396" s="9">
        <v>144.4</v>
      </c>
      <c r="ED396" s="9">
        <v>138.6</v>
      </c>
      <c r="EE396" s="9">
        <v>131.30000000000001</v>
      </c>
      <c r="EF396" s="10">
        <v>126.7</v>
      </c>
      <c r="EG396" s="10">
        <v>124</v>
      </c>
      <c r="EH396" s="10">
        <v>123.5</v>
      </c>
      <c r="EI396" s="10">
        <v>123.1</v>
      </c>
      <c r="EJ396" s="69">
        <v>129.1</v>
      </c>
      <c r="EK396" s="69">
        <v>131.1</v>
      </c>
      <c r="EL396" s="70">
        <v>122.1</v>
      </c>
      <c r="EM396" s="70">
        <v>117.8</v>
      </c>
      <c r="EN396" s="70">
        <v>120.9</v>
      </c>
    </row>
    <row r="397" spans="1:144" x14ac:dyDescent="0.25">
      <c r="A397" s="2" t="s">
        <v>814</v>
      </c>
      <c r="B397" s="2" t="s">
        <v>815</v>
      </c>
      <c r="C397" s="5">
        <v>4.2700000000000004E-3</v>
      </c>
      <c r="D397" s="9">
        <v>111.9</v>
      </c>
      <c r="E397" s="9">
        <v>111.7</v>
      </c>
      <c r="F397" s="9">
        <v>117</v>
      </c>
      <c r="G397" s="9">
        <v>115</v>
      </c>
      <c r="H397" s="9">
        <v>116.3</v>
      </c>
      <c r="I397" s="9">
        <v>115.8</v>
      </c>
      <c r="J397" s="9">
        <v>118.9</v>
      </c>
      <c r="K397" s="9">
        <v>118.2</v>
      </c>
      <c r="L397" s="9">
        <v>116.9</v>
      </c>
      <c r="M397" s="9">
        <v>118</v>
      </c>
      <c r="N397" s="9">
        <v>119.1</v>
      </c>
      <c r="O397" s="9">
        <v>118.2</v>
      </c>
      <c r="P397" s="9">
        <v>129.19999999999999</v>
      </c>
      <c r="Q397" s="9">
        <v>130.6</v>
      </c>
      <c r="R397" s="9">
        <v>127.2</v>
      </c>
      <c r="S397" s="9">
        <v>125.9</v>
      </c>
      <c r="T397" s="9">
        <v>126.3</v>
      </c>
      <c r="U397" s="9">
        <v>126.2</v>
      </c>
      <c r="V397" s="9">
        <v>129.6</v>
      </c>
      <c r="W397" s="9">
        <v>129.19999999999999</v>
      </c>
      <c r="X397" s="9">
        <v>126.9</v>
      </c>
      <c r="Y397" s="9">
        <v>127.8</v>
      </c>
      <c r="Z397" s="9">
        <v>127.8</v>
      </c>
      <c r="AA397" s="9">
        <v>128.4</v>
      </c>
      <c r="AB397" s="9">
        <v>128.80000000000001</v>
      </c>
      <c r="AC397" s="9">
        <v>128.80000000000001</v>
      </c>
      <c r="AD397" s="9">
        <v>129.4</v>
      </c>
      <c r="AE397" s="9">
        <v>129.4</v>
      </c>
      <c r="AF397" s="9">
        <v>128.80000000000001</v>
      </c>
      <c r="AG397" s="9">
        <v>129</v>
      </c>
      <c r="AH397" s="9">
        <v>129.69999999999999</v>
      </c>
      <c r="AI397" s="9">
        <v>130.30000000000001</v>
      </c>
      <c r="AJ397" s="9">
        <v>130.30000000000001</v>
      </c>
      <c r="AK397" s="9">
        <v>130.5</v>
      </c>
      <c r="AL397" s="9">
        <v>130.5</v>
      </c>
      <c r="AM397" s="9">
        <v>130.5</v>
      </c>
      <c r="AN397" s="9">
        <v>132.30000000000001</v>
      </c>
      <c r="AO397" s="9">
        <v>132.80000000000001</v>
      </c>
      <c r="AP397" s="9">
        <v>134.4</v>
      </c>
      <c r="AQ397" s="9">
        <v>136</v>
      </c>
      <c r="AR397" s="9">
        <v>139.19999999999999</v>
      </c>
      <c r="AS397" s="9">
        <v>134.9</v>
      </c>
      <c r="AT397" s="9">
        <v>135.19999999999999</v>
      </c>
      <c r="AU397" s="9">
        <v>134.5</v>
      </c>
      <c r="AV397" s="9">
        <v>133.80000000000001</v>
      </c>
      <c r="AW397" s="9">
        <v>133.80000000000001</v>
      </c>
      <c r="AX397" s="9">
        <v>134.1</v>
      </c>
      <c r="AY397" s="9">
        <v>133.4</v>
      </c>
      <c r="AZ397" s="9">
        <v>134.6</v>
      </c>
      <c r="BA397" s="9">
        <v>135.6</v>
      </c>
      <c r="BB397" s="9">
        <v>135.1</v>
      </c>
      <c r="BC397" s="9">
        <v>133.80000000000001</v>
      </c>
      <c r="BD397" s="9">
        <v>133.69999999999999</v>
      </c>
      <c r="BE397" s="9">
        <v>131.6</v>
      </c>
      <c r="BF397" s="9">
        <v>131.1</v>
      </c>
      <c r="BG397" s="9">
        <v>132.19999999999999</v>
      </c>
      <c r="BH397" s="9">
        <v>131.69999999999999</v>
      </c>
      <c r="BI397" s="9">
        <v>130.6</v>
      </c>
      <c r="BJ397" s="9">
        <v>128.5</v>
      </c>
      <c r="BK397" s="9">
        <v>126.9</v>
      </c>
      <c r="BL397" s="9">
        <v>127.6</v>
      </c>
      <c r="BM397" s="9">
        <v>128.5</v>
      </c>
      <c r="BN397" s="9">
        <v>130.5</v>
      </c>
      <c r="BO397" s="9">
        <v>129.4</v>
      </c>
      <c r="BP397" s="9">
        <v>129.9</v>
      </c>
      <c r="BQ397" s="9">
        <v>130.1</v>
      </c>
      <c r="BR397" s="9">
        <v>130.1</v>
      </c>
      <c r="BS397" s="9">
        <v>129.30000000000001</v>
      </c>
      <c r="BT397" s="9">
        <v>129.19999999999999</v>
      </c>
      <c r="BU397" s="9">
        <v>131.5</v>
      </c>
      <c r="BV397" s="9">
        <v>133.30000000000001</v>
      </c>
      <c r="BW397" s="9">
        <v>131.9</v>
      </c>
      <c r="BX397" s="9">
        <v>133.19999999999999</v>
      </c>
      <c r="BY397" s="9">
        <v>132.4</v>
      </c>
      <c r="BZ397" s="9">
        <v>133.4</v>
      </c>
      <c r="CA397" s="9">
        <v>135.9</v>
      </c>
      <c r="CB397" s="9">
        <v>136.69999999999999</v>
      </c>
      <c r="CC397" s="9">
        <v>140</v>
      </c>
      <c r="CD397" s="9">
        <v>143.5</v>
      </c>
      <c r="CE397" s="9">
        <v>144</v>
      </c>
      <c r="CF397" s="9">
        <v>146.80000000000001</v>
      </c>
      <c r="CG397" s="9">
        <v>141.19999999999999</v>
      </c>
      <c r="CH397" s="9">
        <v>137.9</v>
      </c>
      <c r="CI397" s="9">
        <v>137.5</v>
      </c>
      <c r="CJ397" s="9">
        <v>139.30000000000001</v>
      </c>
      <c r="CK397" s="9">
        <v>134.19999999999999</v>
      </c>
      <c r="CL397" s="9">
        <v>139</v>
      </c>
      <c r="CM397" s="9">
        <v>138</v>
      </c>
      <c r="CN397" s="9">
        <v>141.19999999999999</v>
      </c>
      <c r="CO397" s="9">
        <v>140.69999999999999</v>
      </c>
      <c r="CP397" s="9">
        <v>138.9</v>
      </c>
      <c r="CQ397" s="9">
        <v>141</v>
      </c>
      <c r="CR397" s="9">
        <v>141</v>
      </c>
      <c r="CS397" s="9">
        <v>138.69999999999999</v>
      </c>
      <c r="CT397" s="9">
        <v>138.69999999999999</v>
      </c>
      <c r="CU397" s="9">
        <v>138.69999999999999</v>
      </c>
      <c r="CV397" s="9">
        <v>138.69999999999999</v>
      </c>
      <c r="CW397" s="9">
        <v>138.69999999999999</v>
      </c>
      <c r="CX397" s="9">
        <v>141</v>
      </c>
      <c r="CY397" s="9">
        <v>137.80000000000001</v>
      </c>
      <c r="CZ397" s="9">
        <v>137.80000000000001</v>
      </c>
      <c r="DA397" s="9">
        <v>137.1</v>
      </c>
      <c r="DB397" s="9">
        <v>137</v>
      </c>
      <c r="DC397" s="9">
        <v>138.9</v>
      </c>
      <c r="DD397" s="9">
        <v>139.69999999999999</v>
      </c>
      <c r="DE397" s="9">
        <v>137.80000000000001</v>
      </c>
      <c r="DF397" s="9">
        <v>140.9</v>
      </c>
      <c r="DG397" s="9">
        <v>140.1</v>
      </c>
      <c r="DH397" s="9">
        <v>140.1</v>
      </c>
      <c r="DI397" s="9">
        <v>140.1</v>
      </c>
      <c r="DJ397" s="9">
        <v>143.9</v>
      </c>
      <c r="DK397" s="9">
        <v>143.9</v>
      </c>
      <c r="DL397" s="9">
        <v>145.5</v>
      </c>
      <c r="DM397" s="9">
        <v>145.5</v>
      </c>
      <c r="DN397" s="9">
        <v>145.5</v>
      </c>
      <c r="DO397" s="9">
        <v>145.5</v>
      </c>
      <c r="DP397" s="9">
        <v>149.9</v>
      </c>
      <c r="DQ397" s="9">
        <v>151</v>
      </c>
      <c r="DR397" s="9">
        <v>151</v>
      </c>
      <c r="DS397" s="9">
        <v>151.69999999999999</v>
      </c>
      <c r="DT397" s="9">
        <v>154.19999999999999</v>
      </c>
      <c r="DU397" s="9">
        <v>163.4</v>
      </c>
      <c r="DV397" s="9">
        <v>162.69999999999999</v>
      </c>
      <c r="DW397" s="9">
        <v>161.5</v>
      </c>
      <c r="DX397" s="9">
        <v>160.69999999999999</v>
      </c>
      <c r="DY397" s="9">
        <v>160.69999999999999</v>
      </c>
      <c r="DZ397" s="9">
        <v>160.69999999999999</v>
      </c>
      <c r="EA397" s="9">
        <v>160.69999999999999</v>
      </c>
      <c r="EB397" s="9">
        <v>159.19999999999999</v>
      </c>
      <c r="EC397" s="9">
        <v>160.69999999999999</v>
      </c>
      <c r="ED397" s="9">
        <v>160.69999999999999</v>
      </c>
      <c r="EE397" s="9">
        <v>160.69999999999999</v>
      </c>
      <c r="EF397" s="10">
        <v>160.69999999999999</v>
      </c>
      <c r="EG397" s="10">
        <v>160.69999999999999</v>
      </c>
      <c r="EH397" s="10">
        <v>160.69999999999999</v>
      </c>
      <c r="EI397" s="10">
        <v>160.69999999999999</v>
      </c>
      <c r="EJ397" s="69">
        <v>160.69999999999999</v>
      </c>
      <c r="EK397" s="69">
        <v>160.69999999999999</v>
      </c>
      <c r="EL397" s="70">
        <v>160.69999999999999</v>
      </c>
      <c r="EM397" s="70">
        <v>160.69999999999999</v>
      </c>
      <c r="EN397" s="70">
        <v>159.9</v>
      </c>
    </row>
    <row r="398" spans="1:144" x14ac:dyDescent="0.25">
      <c r="A398" s="2" t="s">
        <v>816</v>
      </c>
      <c r="B398" s="2" t="s">
        <v>817</v>
      </c>
      <c r="C398" s="5">
        <v>0.45476</v>
      </c>
      <c r="D398" s="9">
        <v>113.6</v>
      </c>
      <c r="E398" s="9">
        <v>117.2</v>
      </c>
      <c r="F398" s="9">
        <v>121.2</v>
      </c>
      <c r="G398" s="9">
        <v>122.4</v>
      </c>
      <c r="H398" s="9">
        <v>121.5</v>
      </c>
      <c r="I398" s="9">
        <v>123</v>
      </c>
      <c r="J398" s="9">
        <v>122.6</v>
      </c>
      <c r="K398" s="9">
        <v>124.4</v>
      </c>
      <c r="L398" s="9">
        <v>123.2</v>
      </c>
      <c r="M398" s="9">
        <v>121.1</v>
      </c>
      <c r="N398" s="9">
        <v>122.6</v>
      </c>
      <c r="O398" s="9">
        <v>123.2</v>
      </c>
      <c r="P398" s="9">
        <v>124.3</v>
      </c>
      <c r="Q398" s="9">
        <v>123.4</v>
      </c>
      <c r="R398" s="9">
        <v>124.9</v>
      </c>
      <c r="S398" s="9">
        <v>126.1</v>
      </c>
      <c r="T398" s="9">
        <v>125.6</v>
      </c>
      <c r="U398" s="9">
        <v>126.5</v>
      </c>
      <c r="V398" s="9">
        <v>126.1</v>
      </c>
      <c r="W398" s="9">
        <v>127</v>
      </c>
      <c r="X398" s="9">
        <v>126.9</v>
      </c>
      <c r="Y398" s="9">
        <v>126.8</v>
      </c>
      <c r="Z398" s="9">
        <v>126.2</v>
      </c>
      <c r="AA398" s="9">
        <v>127.1</v>
      </c>
      <c r="AB398" s="9">
        <v>128.1</v>
      </c>
      <c r="AC398" s="9">
        <v>130.4</v>
      </c>
      <c r="AD398" s="9">
        <v>130.5</v>
      </c>
      <c r="AE398" s="9">
        <v>129.69999999999999</v>
      </c>
      <c r="AF398" s="9">
        <v>130.1</v>
      </c>
      <c r="AG398" s="9">
        <v>130.1</v>
      </c>
      <c r="AH398" s="9">
        <v>130.6</v>
      </c>
      <c r="AI398" s="9">
        <v>131.19999999999999</v>
      </c>
      <c r="AJ398" s="9">
        <v>131.19999999999999</v>
      </c>
      <c r="AK398" s="9">
        <v>129.5</v>
      </c>
      <c r="AL398" s="9">
        <v>129.6</v>
      </c>
      <c r="AM398" s="9">
        <v>129.1</v>
      </c>
      <c r="AN398" s="9">
        <v>130.5</v>
      </c>
      <c r="AO398" s="9">
        <v>132.1</v>
      </c>
      <c r="AP398" s="9">
        <v>132.19999999999999</v>
      </c>
      <c r="AQ398" s="9">
        <v>132.1</v>
      </c>
      <c r="AR398" s="9">
        <v>132</v>
      </c>
      <c r="AS398" s="9">
        <v>132.5</v>
      </c>
      <c r="AT398" s="9">
        <v>131.6</v>
      </c>
      <c r="AU398" s="9">
        <v>131.4</v>
      </c>
      <c r="AV398" s="9">
        <v>131</v>
      </c>
      <c r="AW398" s="9">
        <v>131.80000000000001</v>
      </c>
      <c r="AX398" s="9">
        <v>133.1</v>
      </c>
      <c r="AY398" s="9">
        <v>131.5</v>
      </c>
      <c r="AZ398" s="9">
        <v>130.5</v>
      </c>
      <c r="BA398" s="9">
        <v>129.6</v>
      </c>
      <c r="BB398" s="9">
        <v>128.69999999999999</v>
      </c>
      <c r="BC398" s="9">
        <v>127.3</v>
      </c>
      <c r="BD398" s="9">
        <v>126</v>
      </c>
      <c r="BE398" s="9">
        <v>124.5</v>
      </c>
      <c r="BF398" s="9">
        <v>125.5</v>
      </c>
      <c r="BG398" s="9">
        <v>125.4</v>
      </c>
      <c r="BH398" s="9">
        <v>124</v>
      </c>
      <c r="BI398" s="9">
        <v>124.3</v>
      </c>
      <c r="BJ398" s="9">
        <v>123.4</v>
      </c>
      <c r="BK398" s="9">
        <v>124.4</v>
      </c>
      <c r="BL398" s="9">
        <v>125.1</v>
      </c>
      <c r="BM398" s="9">
        <v>124.7</v>
      </c>
      <c r="BN398" s="9">
        <v>123.3</v>
      </c>
      <c r="BO398" s="9">
        <v>121.2</v>
      </c>
      <c r="BP398" s="9">
        <v>122.7</v>
      </c>
      <c r="BQ398" s="9">
        <v>122.4</v>
      </c>
      <c r="BR398" s="9">
        <v>122.8</v>
      </c>
      <c r="BS398" s="9">
        <v>122.6</v>
      </c>
      <c r="BT398" s="9">
        <v>122.1</v>
      </c>
      <c r="BU398" s="9">
        <v>123.5</v>
      </c>
      <c r="BV398" s="9">
        <v>125.4</v>
      </c>
      <c r="BW398" s="9">
        <v>125.7</v>
      </c>
      <c r="BX398" s="9">
        <v>125.1</v>
      </c>
      <c r="BY398" s="9">
        <v>127.9</v>
      </c>
      <c r="BZ398" s="9">
        <v>127.5</v>
      </c>
      <c r="CA398" s="9">
        <v>128.80000000000001</v>
      </c>
      <c r="CB398" s="9">
        <v>129.1</v>
      </c>
      <c r="CC398" s="9">
        <v>128.80000000000001</v>
      </c>
      <c r="CD398" s="9">
        <v>129</v>
      </c>
      <c r="CE398" s="9">
        <v>130.9</v>
      </c>
      <c r="CF398" s="9">
        <v>131.30000000000001</v>
      </c>
      <c r="CG398" s="9">
        <v>131.30000000000001</v>
      </c>
      <c r="CH398" s="9">
        <v>131.9</v>
      </c>
      <c r="CI398" s="9">
        <v>133.30000000000001</v>
      </c>
      <c r="CJ398" s="9">
        <v>133.19999999999999</v>
      </c>
      <c r="CK398" s="9">
        <v>133.9</v>
      </c>
      <c r="CL398" s="9">
        <v>134.19999999999999</v>
      </c>
      <c r="CM398" s="9">
        <v>135.80000000000001</v>
      </c>
      <c r="CN398" s="9">
        <v>135</v>
      </c>
      <c r="CO398" s="9">
        <v>135.9</v>
      </c>
      <c r="CP398" s="9">
        <v>135.1</v>
      </c>
      <c r="CQ398" s="9">
        <v>136.69999999999999</v>
      </c>
      <c r="CR398" s="9">
        <v>137.69999999999999</v>
      </c>
      <c r="CS398" s="9">
        <v>136.69999999999999</v>
      </c>
      <c r="CT398" s="9">
        <v>136.69999999999999</v>
      </c>
      <c r="CU398" s="9">
        <v>138.19999999999999</v>
      </c>
      <c r="CV398" s="9">
        <v>138.1</v>
      </c>
      <c r="CW398" s="9">
        <v>139.30000000000001</v>
      </c>
      <c r="CX398" s="9">
        <v>139.1</v>
      </c>
      <c r="CY398" s="9">
        <v>139.80000000000001</v>
      </c>
      <c r="CZ398" s="9">
        <v>140.4</v>
      </c>
      <c r="DA398" s="9">
        <v>141.1</v>
      </c>
      <c r="DB398" s="9">
        <v>141.19999999999999</v>
      </c>
      <c r="DC398" s="9">
        <v>140.80000000000001</v>
      </c>
      <c r="DD398" s="9">
        <v>141.5</v>
      </c>
      <c r="DE398" s="9">
        <v>141.30000000000001</v>
      </c>
      <c r="DF398" s="9">
        <v>141.6</v>
      </c>
      <c r="DG398" s="9">
        <v>142</v>
      </c>
      <c r="DH398" s="9">
        <v>146</v>
      </c>
      <c r="DI398" s="9">
        <v>149.5</v>
      </c>
      <c r="DJ398" s="9">
        <v>146.6</v>
      </c>
      <c r="DK398" s="9">
        <v>146.30000000000001</v>
      </c>
      <c r="DL398" s="9">
        <v>146.9</v>
      </c>
      <c r="DM398" s="9">
        <v>145.80000000000001</v>
      </c>
      <c r="DN398" s="9">
        <v>147.1</v>
      </c>
      <c r="DO398" s="9">
        <v>148.19999999999999</v>
      </c>
      <c r="DP398" s="9">
        <v>152.4</v>
      </c>
      <c r="DQ398" s="9">
        <v>155.5</v>
      </c>
      <c r="DR398" s="9">
        <v>153.6</v>
      </c>
      <c r="DS398" s="9">
        <v>156.30000000000001</v>
      </c>
      <c r="DT398" s="9">
        <v>160.69999999999999</v>
      </c>
      <c r="DU398" s="9">
        <v>161.19999999999999</v>
      </c>
      <c r="DV398" s="9">
        <v>169.5</v>
      </c>
      <c r="DW398" s="9">
        <v>171</v>
      </c>
      <c r="DX398" s="9">
        <v>171.5</v>
      </c>
      <c r="DY398" s="9">
        <v>171.6</v>
      </c>
      <c r="DZ398" s="9">
        <v>172</v>
      </c>
      <c r="EA398" s="9">
        <v>170.4</v>
      </c>
      <c r="EB398" s="9">
        <v>169.6</v>
      </c>
      <c r="EC398" s="9">
        <v>169.7</v>
      </c>
      <c r="ED398" s="9">
        <v>169.6</v>
      </c>
      <c r="EE398" s="9">
        <v>170.6</v>
      </c>
      <c r="EF398" s="10">
        <v>170.8</v>
      </c>
      <c r="EG398" s="10">
        <v>170.1</v>
      </c>
      <c r="EH398" s="10">
        <v>170.1</v>
      </c>
      <c r="EI398" s="10">
        <v>168.6</v>
      </c>
      <c r="EJ398" s="69">
        <v>168.7</v>
      </c>
      <c r="EK398" s="69">
        <v>168.8</v>
      </c>
      <c r="EL398" s="70">
        <v>170.5</v>
      </c>
      <c r="EM398" s="70">
        <v>170.3</v>
      </c>
      <c r="EN398" s="70">
        <v>169.3</v>
      </c>
    </row>
    <row r="399" spans="1:144" x14ac:dyDescent="0.25">
      <c r="A399" s="2" t="s">
        <v>818</v>
      </c>
      <c r="B399" s="2" t="s">
        <v>819</v>
      </c>
      <c r="C399" s="5">
        <v>4.0930000000000001E-2</v>
      </c>
      <c r="D399" s="9">
        <v>120.7</v>
      </c>
      <c r="E399" s="9">
        <v>121.2</v>
      </c>
      <c r="F399" s="9">
        <v>126.8</v>
      </c>
      <c r="G399" s="9">
        <v>132.1</v>
      </c>
      <c r="H399" s="9">
        <v>134.9</v>
      </c>
      <c r="I399" s="9">
        <v>138.19999999999999</v>
      </c>
      <c r="J399" s="9">
        <v>138.5</v>
      </c>
      <c r="K399" s="9">
        <v>138.80000000000001</v>
      </c>
      <c r="L399" s="9">
        <v>139.4</v>
      </c>
      <c r="M399" s="9">
        <v>139.1</v>
      </c>
      <c r="N399" s="9">
        <v>139.5</v>
      </c>
      <c r="O399" s="9">
        <v>137.69999999999999</v>
      </c>
      <c r="P399" s="9">
        <v>137.30000000000001</v>
      </c>
      <c r="Q399" s="9">
        <v>135</v>
      </c>
      <c r="R399" s="9">
        <v>133.6</v>
      </c>
      <c r="S399" s="9">
        <v>134.30000000000001</v>
      </c>
      <c r="T399" s="9">
        <v>133.6</v>
      </c>
      <c r="U399" s="9">
        <v>133.19999999999999</v>
      </c>
      <c r="V399" s="9">
        <v>130.5</v>
      </c>
      <c r="W399" s="9">
        <v>130.1</v>
      </c>
      <c r="X399" s="9">
        <v>130.1</v>
      </c>
      <c r="Y399" s="9">
        <v>130.19999999999999</v>
      </c>
      <c r="Z399" s="9">
        <v>132.19999999999999</v>
      </c>
      <c r="AA399" s="9">
        <v>132.1</v>
      </c>
      <c r="AB399" s="9">
        <v>132</v>
      </c>
      <c r="AC399" s="9">
        <v>133.4</v>
      </c>
      <c r="AD399" s="9">
        <v>134</v>
      </c>
      <c r="AE399" s="9">
        <v>134.69999999999999</v>
      </c>
      <c r="AF399" s="9">
        <v>132.30000000000001</v>
      </c>
      <c r="AG399" s="9">
        <v>133.1</v>
      </c>
      <c r="AH399" s="9">
        <v>132.9</v>
      </c>
      <c r="AI399" s="9">
        <v>134.30000000000001</v>
      </c>
      <c r="AJ399" s="9">
        <v>135.1</v>
      </c>
      <c r="AK399" s="9">
        <v>134.30000000000001</v>
      </c>
      <c r="AL399" s="9">
        <v>133.4</v>
      </c>
      <c r="AM399" s="9">
        <v>135.4</v>
      </c>
      <c r="AN399" s="9">
        <v>135.6</v>
      </c>
      <c r="AO399" s="9">
        <v>136.19999999999999</v>
      </c>
      <c r="AP399" s="9">
        <v>136.1</v>
      </c>
      <c r="AQ399" s="9">
        <v>135.9</v>
      </c>
      <c r="AR399" s="9">
        <v>135</v>
      </c>
      <c r="AS399" s="9">
        <v>135.80000000000001</v>
      </c>
      <c r="AT399" s="9">
        <v>135.80000000000001</v>
      </c>
      <c r="AU399" s="9">
        <v>135.9</v>
      </c>
      <c r="AV399" s="9">
        <v>134.30000000000001</v>
      </c>
      <c r="AW399" s="9">
        <v>133.80000000000001</v>
      </c>
      <c r="AX399" s="9">
        <v>134.5</v>
      </c>
      <c r="AY399" s="9">
        <v>134.4</v>
      </c>
      <c r="AZ399" s="9">
        <v>133</v>
      </c>
      <c r="BA399" s="9">
        <v>134.19999999999999</v>
      </c>
      <c r="BB399" s="9">
        <v>133.30000000000001</v>
      </c>
      <c r="BC399" s="9">
        <v>132</v>
      </c>
      <c r="BD399" s="9">
        <v>131.1</v>
      </c>
      <c r="BE399" s="9">
        <v>131.1</v>
      </c>
      <c r="BF399" s="9">
        <v>126.4</v>
      </c>
      <c r="BG399" s="9">
        <v>126.4</v>
      </c>
      <c r="BH399" s="9">
        <v>128.9</v>
      </c>
      <c r="BI399" s="9">
        <v>126.9</v>
      </c>
      <c r="BJ399" s="9">
        <v>127.9</v>
      </c>
      <c r="BK399" s="9">
        <v>124.3</v>
      </c>
      <c r="BL399" s="9">
        <v>125.8</v>
      </c>
      <c r="BM399" s="9">
        <v>125</v>
      </c>
      <c r="BN399" s="9">
        <v>125.3</v>
      </c>
      <c r="BO399" s="9">
        <v>124.7</v>
      </c>
      <c r="BP399" s="9">
        <v>124.1</v>
      </c>
      <c r="BQ399" s="9">
        <v>123.5</v>
      </c>
      <c r="BR399" s="9">
        <v>124</v>
      </c>
      <c r="BS399" s="9">
        <v>124.5</v>
      </c>
      <c r="BT399" s="9">
        <v>125.2</v>
      </c>
      <c r="BU399" s="9">
        <v>123.6</v>
      </c>
      <c r="BV399" s="9">
        <v>129.30000000000001</v>
      </c>
      <c r="BW399" s="9">
        <v>130</v>
      </c>
      <c r="BX399" s="9">
        <v>131.80000000000001</v>
      </c>
      <c r="BY399" s="9">
        <v>134.1</v>
      </c>
      <c r="BZ399" s="9">
        <v>134.6</v>
      </c>
      <c r="CA399" s="9">
        <v>135.5</v>
      </c>
      <c r="CB399" s="9">
        <v>135</v>
      </c>
      <c r="CC399" s="9">
        <v>140.30000000000001</v>
      </c>
      <c r="CD399" s="9">
        <v>147.4</v>
      </c>
      <c r="CE399" s="9">
        <v>150</v>
      </c>
      <c r="CF399" s="9">
        <v>150.19999999999999</v>
      </c>
      <c r="CG399" s="9">
        <v>150.80000000000001</v>
      </c>
      <c r="CH399" s="9">
        <v>148.6</v>
      </c>
      <c r="CI399" s="9">
        <v>149.4</v>
      </c>
      <c r="CJ399" s="9">
        <v>149.30000000000001</v>
      </c>
      <c r="CK399" s="9">
        <v>150.19999999999999</v>
      </c>
      <c r="CL399" s="9">
        <v>150.4</v>
      </c>
      <c r="CM399" s="9">
        <v>148.69999999999999</v>
      </c>
      <c r="CN399" s="9">
        <v>145.9</v>
      </c>
      <c r="CO399" s="9">
        <v>145</v>
      </c>
      <c r="CP399" s="9">
        <v>146.30000000000001</v>
      </c>
      <c r="CQ399" s="9">
        <v>144.80000000000001</v>
      </c>
      <c r="CR399" s="9">
        <v>144.6</v>
      </c>
      <c r="CS399" s="9">
        <v>141.5</v>
      </c>
      <c r="CT399" s="9">
        <v>139</v>
      </c>
      <c r="CU399" s="9">
        <v>140.19999999999999</v>
      </c>
      <c r="CV399" s="9">
        <v>141.1</v>
      </c>
      <c r="CW399" s="9">
        <v>140.80000000000001</v>
      </c>
      <c r="CX399" s="9">
        <v>139.69999999999999</v>
      </c>
      <c r="CY399" s="9">
        <v>139</v>
      </c>
      <c r="CZ399" s="9">
        <v>139.6</v>
      </c>
      <c r="DA399" s="9">
        <v>139.6</v>
      </c>
      <c r="DB399" s="9">
        <v>139.80000000000001</v>
      </c>
      <c r="DC399" s="9">
        <v>138.30000000000001</v>
      </c>
      <c r="DD399" s="9">
        <v>137.5</v>
      </c>
      <c r="DE399" s="9">
        <v>131.80000000000001</v>
      </c>
      <c r="DF399" s="9">
        <v>132.9</v>
      </c>
      <c r="DG399" s="9">
        <v>136.1</v>
      </c>
      <c r="DH399" s="9">
        <v>137</v>
      </c>
      <c r="DI399" s="9">
        <v>144.1</v>
      </c>
      <c r="DJ399" s="9">
        <v>144.1</v>
      </c>
      <c r="DK399" s="9">
        <v>149.9</v>
      </c>
      <c r="DL399" s="9">
        <v>152.6</v>
      </c>
      <c r="DM399" s="9">
        <v>152.5</v>
      </c>
      <c r="DN399" s="9">
        <v>154.1</v>
      </c>
      <c r="DO399" s="9">
        <v>157.30000000000001</v>
      </c>
      <c r="DP399" s="9">
        <v>159.5</v>
      </c>
      <c r="DQ399" s="9">
        <v>164.8</v>
      </c>
      <c r="DR399" s="9">
        <v>164.9</v>
      </c>
      <c r="DS399" s="9">
        <v>166.6</v>
      </c>
      <c r="DT399" s="9">
        <v>168.1</v>
      </c>
      <c r="DU399" s="9">
        <v>168</v>
      </c>
      <c r="DV399" s="9">
        <v>167.1</v>
      </c>
      <c r="DW399" s="9">
        <v>167.6</v>
      </c>
      <c r="DX399" s="9">
        <v>168</v>
      </c>
      <c r="DY399" s="9">
        <v>164.7</v>
      </c>
      <c r="DZ399" s="9">
        <v>165.1</v>
      </c>
      <c r="EA399" s="9">
        <v>167.4</v>
      </c>
      <c r="EB399" s="9">
        <v>161.80000000000001</v>
      </c>
      <c r="EC399" s="9">
        <v>161.6</v>
      </c>
      <c r="ED399" s="9">
        <v>160.80000000000001</v>
      </c>
      <c r="EE399" s="9">
        <v>152.69999999999999</v>
      </c>
      <c r="EF399" s="10">
        <v>151.80000000000001</v>
      </c>
      <c r="EG399" s="10">
        <v>151.6</v>
      </c>
      <c r="EH399" s="10">
        <v>153.80000000000001</v>
      </c>
      <c r="EI399" s="10">
        <v>152.69999999999999</v>
      </c>
      <c r="EJ399" s="69">
        <v>152.30000000000001</v>
      </c>
      <c r="EK399" s="69">
        <v>150.4</v>
      </c>
      <c r="EL399" s="70">
        <v>154</v>
      </c>
      <c r="EM399" s="70">
        <v>156.5</v>
      </c>
      <c r="EN399" s="70">
        <v>157.80000000000001</v>
      </c>
    </row>
    <row r="400" spans="1:144" x14ac:dyDescent="0.25">
      <c r="A400" s="2" t="s">
        <v>820</v>
      </c>
      <c r="B400" s="2" t="s">
        <v>821</v>
      </c>
      <c r="C400" s="5">
        <v>4.3830000000000001E-2</v>
      </c>
      <c r="D400" s="9">
        <v>107.7</v>
      </c>
      <c r="E400" s="9">
        <v>114.9</v>
      </c>
      <c r="F400" s="9">
        <v>114.6</v>
      </c>
      <c r="G400" s="9">
        <v>116.6</v>
      </c>
      <c r="H400" s="9">
        <v>113.2</v>
      </c>
      <c r="I400" s="9">
        <v>118.8</v>
      </c>
      <c r="J400" s="9">
        <v>125.1</v>
      </c>
      <c r="K400" s="9">
        <v>128.6</v>
      </c>
      <c r="L400" s="9">
        <v>128.1</v>
      </c>
      <c r="M400" s="9">
        <v>127.6</v>
      </c>
      <c r="N400" s="9">
        <v>125.7</v>
      </c>
      <c r="O400" s="9">
        <v>122</v>
      </c>
      <c r="P400" s="9">
        <v>114.2</v>
      </c>
      <c r="Q400" s="9">
        <v>112.4</v>
      </c>
      <c r="R400" s="9">
        <v>114.7</v>
      </c>
      <c r="S400" s="9">
        <v>115</v>
      </c>
      <c r="T400" s="9">
        <v>114.4</v>
      </c>
      <c r="U400" s="9">
        <v>115.1</v>
      </c>
      <c r="V400" s="9">
        <v>118.4</v>
      </c>
      <c r="W400" s="9">
        <v>119.6</v>
      </c>
      <c r="X400" s="9">
        <v>116.8</v>
      </c>
      <c r="Y400" s="9">
        <v>116.7</v>
      </c>
      <c r="Z400" s="9">
        <v>115.7</v>
      </c>
      <c r="AA400" s="9">
        <v>114.8</v>
      </c>
      <c r="AB400" s="9">
        <v>114.3</v>
      </c>
      <c r="AC400" s="9">
        <v>113.9</v>
      </c>
      <c r="AD400" s="9">
        <v>109</v>
      </c>
      <c r="AE400" s="9">
        <v>110.5</v>
      </c>
      <c r="AF400" s="9">
        <v>110.6</v>
      </c>
      <c r="AG400" s="9">
        <v>112.8</v>
      </c>
      <c r="AH400" s="9">
        <v>112.6</v>
      </c>
      <c r="AI400" s="9">
        <v>114.3</v>
      </c>
      <c r="AJ400" s="9">
        <v>114.8</v>
      </c>
      <c r="AK400" s="9">
        <v>115.9</v>
      </c>
      <c r="AL400" s="9">
        <v>116.1</v>
      </c>
      <c r="AM400" s="9">
        <v>115.6</v>
      </c>
      <c r="AN400" s="9">
        <v>110.9</v>
      </c>
      <c r="AO400" s="9">
        <v>107.8</v>
      </c>
      <c r="AP400" s="9">
        <v>89.9</v>
      </c>
      <c r="AQ400" s="9">
        <v>92.6</v>
      </c>
      <c r="AR400" s="9">
        <v>90.5</v>
      </c>
      <c r="AS400" s="9">
        <v>89.4</v>
      </c>
      <c r="AT400" s="9">
        <v>90.5</v>
      </c>
      <c r="AU400" s="9">
        <v>90.7</v>
      </c>
      <c r="AV400" s="9">
        <v>93.9</v>
      </c>
      <c r="AW400" s="9">
        <v>90.7</v>
      </c>
      <c r="AX400" s="9">
        <v>90.7</v>
      </c>
      <c r="AY400" s="9">
        <v>90.7</v>
      </c>
      <c r="AZ400" s="9">
        <v>90.7</v>
      </c>
      <c r="BA400" s="9">
        <v>90.7</v>
      </c>
      <c r="BB400" s="9">
        <v>90.7</v>
      </c>
      <c r="BC400" s="9">
        <v>90.7</v>
      </c>
      <c r="BD400" s="9">
        <v>90.7</v>
      </c>
      <c r="BE400" s="9">
        <v>89.1</v>
      </c>
      <c r="BF400" s="9">
        <v>86.4</v>
      </c>
      <c r="BG400" s="9">
        <v>85.4</v>
      </c>
      <c r="BH400" s="9">
        <v>74.8</v>
      </c>
      <c r="BI400" s="9">
        <v>79.7</v>
      </c>
      <c r="BJ400" s="9">
        <v>80.3</v>
      </c>
      <c r="BK400" s="9">
        <v>80.3</v>
      </c>
      <c r="BL400" s="9">
        <v>80.3</v>
      </c>
      <c r="BM400" s="9">
        <v>80.3</v>
      </c>
      <c r="BN400" s="9">
        <v>80.3</v>
      </c>
      <c r="BO400" s="9">
        <v>80.3</v>
      </c>
      <c r="BP400" s="9">
        <v>83.1</v>
      </c>
      <c r="BQ400" s="9">
        <v>84.4</v>
      </c>
      <c r="BR400" s="9">
        <v>85.4</v>
      </c>
      <c r="BS400" s="9">
        <v>85.4</v>
      </c>
      <c r="BT400" s="9">
        <v>86.5</v>
      </c>
      <c r="BU400" s="9">
        <v>88.6</v>
      </c>
      <c r="BV400" s="9">
        <v>88.6</v>
      </c>
      <c r="BW400" s="9">
        <v>88.6</v>
      </c>
      <c r="BX400" s="9">
        <v>85</v>
      </c>
      <c r="BY400" s="9">
        <v>85</v>
      </c>
      <c r="BZ400" s="9">
        <v>85</v>
      </c>
      <c r="CA400" s="9">
        <v>85</v>
      </c>
      <c r="CB400" s="9">
        <v>83.6</v>
      </c>
      <c r="CC400" s="9">
        <v>85.2</v>
      </c>
      <c r="CD400" s="9">
        <v>97</v>
      </c>
      <c r="CE400" s="9">
        <v>97</v>
      </c>
      <c r="CF400" s="9">
        <v>99.1</v>
      </c>
      <c r="CG400" s="9">
        <v>100</v>
      </c>
      <c r="CH400" s="9">
        <v>100.1</v>
      </c>
      <c r="CI400" s="9">
        <v>100.3</v>
      </c>
      <c r="CJ400" s="9">
        <v>100.3</v>
      </c>
      <c r="CK400" s="9">
        <v>100.7</v>
      </c>
      <c r="CL400" s="9">
        <v>99.3</v>
      </c>
      <c r="CM400" s="9">
        <v>96.8</v>
      </c>
      <c r="CN400" s="9">
        <v>95.2</v>
      </c>
      <c r="CO400" s="9">
        <v>95.2</v>
      </c>
      <c r="CP400" s="9">
        <v>96.9</v>
      </c>
      <c r="CQ400" s="9">
        <v>98.2</v>
      </c>
      <c r="CR400" s="9">
        <v>98.2</v>
      </c>
      <c r="CS400" s="9">
        <v>90.7</v>
      </c>
      <c r="CT400" s="9">
        <v>90.7</v>
      </c>
      <c r="CU400" s="9">
        <v>90.7</v>
      </c>
      <c r="CV400" s="9">
        <v>97.9</v>
      </c>
      <c r="CW400" s="9">
        <v>96.7</v>
      </c>
      <c r="CX400" s="9">
        <v>92.4</v>
      </c>
      <c r="CY400" s="9">
        <v>88.8</v>
      </c>
      <c r="CZ400" s="9">
        <v>90.9</v>
      </c>
      <c r="DA400" s="9">
        <v>86</v>
      </c>
      <c r="DB400" s="9">
        <v>85</v>
      </c>
      <c r="DC400" s="9">
        <v>88.8</v>
      </c>
      <c r="DD400" s="9">
        <v>93.3</v>
      </c>
      <c r="DE400" s="9">
        <v>91.5</v>
      </c>
      <c r="DF400" s="9">
        <v>93.2</v>
      </c>
      <c r="DG400" s="9">
        <v>95</v>
      </c>
      <c r="DH400" s="9">
        <v>97.3</v>
      </c>
      <c r="DI400" s="9">
        <v>102</v>
      </c>
      <c r="DJ400" s="9">
        <v>106.2</v>
      </c>
      <c r="DK400" s="9">
        <v>123</v>
      </c>
      <c r="DL400" s="9">
        <v>131.6</v>
      </c>
      <c r="DM400" s="9">
        <v>128.4</v>
      </c>
      <c r="DN400" s="9">
        <v>133.1</v>
      </c>
      <c r="DO400" s="9">
        <v>133.6</v>
      </c>
      <c r="DP400" s="9">
        <v>137.6</v>
      </c>
      <c r="DQ400" s="9">
        <v>157.6</v>
      </c>
      <c r="DR400" s="9">
        <v>173.1</v>
      </c>
      <c r="DS400" s="9">
        <v>175.8</v>
      </c>
      <c r="DT400" s="9">
        <v>181.8</v>
      </c>
      <c r="DU400" s="9">
        <v>181.8</v>
      </c>
      <c r="DV400" s="9">
        <v>194.5</v>
      </c>
      <c r="DW400" s="9">
        <v>203.1</v>
      </c>
      <c r="DX400" s="9">
        <v>205.9</v>
      </c>
      <c r="DY400" s="9">
        <v>216.5</v>
      </c>
      <c r="DZ400" s="9">
        <v>220</v>
      </c>
      <c r="EA400" s="9">
        <v>235</v>
      </c>
      <c r="EB400" s="9">
        <v>235.5</v>
      </c>
      <c r="EC400" s="9">
        <v>223</v>
      </c>
      <c r="ED400" s="9">
        <v>218</v>
      </c>
      <c r="EE400" s="9">
        <v>222</v>
      </c>
      <c r="EF400" s="10">
        <v>214.4</v>
      </c>
      <c r="EG400" s="10">
        <v>198.6</v>
      </c>
      <c r="EH400" s="10">
        <v>194.8</v>
      </c>
      <c r="EI400" s="10">
        <v>192.4</v>
      </c>
      <c r="EJ400" s="69">
        <v>190.4</v>
      </c>
      <c r="EK400" s="69">
        <v>175.5</v>
      </c>
      <c r="EL400" s="70">
        <v>182.6</v>
      </c>
      <c r="EM400" s="70">
        <v>194.2</v>
      </c>
      <c r="EN400" s="70">
        <v>180.5</v>
      </c>
    </row>
    <row r="401" spans="1:144" x14ac:dyDescent="0.25">
      <c r="A401" s="2" t="s">
        <v>822</v>
      </c>
      <c r="B401" s="2" t="s">
        <v>823</v>
      </c>
      <c r="C401" s="5">
        <v>2.1160000000000002E-2</v>
      </c>
      <c r="D401" s="9">
        <v>110.8</v>
      </c>
      <c r="E401" s="9">
        <v>115.5</v>
      </c>
      <c r="F401" s="9">
        <v>113.8</v>
      </c>
      <c r="G401" s="9">
        <v>118</v>
      </c>
      <c r="H401" s="9">
        <v>120.6</v>
      </c>
      <c r="I401" s="9">
        <v>126.6</v>
      </c>
      <c r="J401" s="9">
        <v>130.80000000000001</v>
      </c>
      <c r="K401" s="9">
        <v>133.5</v>
      </c>
      <c r="L401" s="9">
        <v>130.30000000000001</v>
      </c>
      <c r="M401" s="9">
        <v>131.9</v>
      </c>
      <c r="N401" s="9">
        <v>123.1</v>
      </c>
      <c r="O401" s="9">
        <v>126.4</v>
      </c>
      <c r="P401" s="9">
        <v>126.9</v>
      </c>
      <c r="Q401" s="9">
        <v>126</v>
      </c>
      <c r="R401" s="9">
        <v>127.8</v>
      </c>
      <c r="S401" s="9">
        <v>126.5</v>
      </c>
      <c r="T401" s="9">
        <v>124.5</v>
      </c>
      <c r="U401" s="9">
        <v>125.5</v>
      </c>
      <c r="V401" s="9">
        <v>123.2</v>
      </c>
      <c r="W401" s="9">
        <v>124.6</v>
      </c>
      <c r="X401" s="9">
        <v>124.9</v>
      </c>
      <c r="Y401" s="9">
        <v>125.8</v>
      </c>
      <c r="Z401" s="9">
        <v>124.1</v>
      </c>
      <c r="AA401" s="9">
        <v>124.5</v>
      </c>
      <c r="AB401" s="9">
        <v>125.4</v>
      </c>
      <c r="AC401" s="9">
        <v>128.4</v>
      </c>
      <c r="AD401" s="9">
        <v>126.9</v>
      </c>
      <c r="AE401" s="9">
        <v>126.5</v>
      </c>
      <c r="AF401" s="9">
        <v>126.5</v>
      </c>
      <c r="AG401" s="9">
        <v>124.3</v>
      </c>
      <c r="AH401" s="9">
        <v>126.4</v>
      </c>
      <c r="AI401" s="9">
        <v>127</v>
      </c>
      <c r="AJ401" s="9">
        <v>127.7</v>
      </c>
      <c r="AK401" s="9">
        <v>127.7</v>
      </c>
      <c r="AL401" s="9">
        <v>126.2</v>
      </c>
      <c r="AM401" s="9">
        <v>127.3</v>
      </c>
      <c r="AN401" s="9">
        <v>126.3</v>
      </c>
      <c r="AO401" s="9">
        <v>121</v>
      </c>
      <c r="AP401" s="9">
        <v>119.3</v>
      </c>
      <c r="AQ401" s="9">
        <v>121.9</v>
      </c>
      <c r="AR401" s="9">
        <v>121.4</v>
      </c>
      <c r="AS401" s="9">
        <v>119.7</v>
      </c>
      <c r="AT401" s="9">
        <v>120.5</v>
      </c>
      <c r="AU401" s="9">
        <v>121</v>
      </c>
      <c r="AV401" s="9">
        <v>120.1</v>
      </c>
      <c r="AW401" s="9">
        <v>120.8</v>
      </c>
      <c r="AX401" s="9">
        <v>119.2</v>
      </c>
      <c r="AY401" s="9">
        <v>119.6</v>
      </c>
      <c r="AZ401" s="9">
        <v>118.5</v>
      </c>
      <c r="BA401" s="9">
        <v>118.1</v>
      </c>
      <c r="BB401" s="9">
        <v>119</v>
      </c>
      <c r="BC401" s="9">
        <v>119.7</v>
      </c>
      <c r="BD401" s="9">
        <v>119.5</v>
      </c>
      <c r="BE401" s="9">
        <v>117.6</v>
      </c>
      <c r="BF401" s="9">
        <v>108</v>
      </c>
      <c r="BG401" s="9">
        <v>101</v>
      </c>
      <c r="BH401" s="9">
        <v>97.5</v>
      </c>
      <c r="BI401" s="9">
        <v>95.9</v>
      </c>
      <c r="BJ401" s="9">
        <v>96.6</v>
      </c>
      <c r="BK401" s="9">
        <v>97.6</v>
      </c>
      <c r="BL401" s="9">
        <v>103.7</v>
      </c>
      <c r="BM401" s="9">
        <v>103.7</v>
      </c>
      <c r="BN401" s="9">
        <v>103.1</v>
      </c>
      <c r="BO401" s="9">
        <v>104.6</v>
      </c>
      <c r="BP401" s="9">
        <v>104.1</v>
      </c>
      <c r="BQ401" s="9">
        <v>103.4</v>
      </c>
      <c r="BR401" s="9">
        <v>102.7</v>
      </c>
      <c r="BS401" s="9">
        <v>105.8</v>
      </c>
      <c r="BT401" s="9">
        <v>112.9</v>
      </c>
      <c r="BU401" s="9">
        <v>114.6</v>
      </c>
      <c r="BV401" s="9">
        <v>115</v>
      </c>
      <c r="BW401" s="9">
        <v>112.8</v>
      </c>
      <c r="BX401" s="9">
        <v>115.7</v>
      </c>
      <c r="BY401" s="9">
        <v>113.2</v>
      </c>
      <c r="BZ401" s="9">
        <v>112.5</v>
      </c>
      <c r="CA401" s="9">
        <v>113.4</v>
      </c>
      <c r="CB401" s="9">
        <v>114.1</v>
      </c>
      <c r="CC401" s="9">
        <v>115.5</v>
      </c>
      <c r="CD401" s="9">
        <v>121</v>
      </c>
      <c r="CE401" s="9">
        <v>127.6</v>
      </c>
      <c r="CF401" s="9">
        <v>129</v>
      </c>
      <c r="CG401" s="9">
        <v>128.9</v>
      </c>
      <c r="CH401" s="9">
        <v>129.5</v>
      </c>
      <c r="CI401" s="9">
        <v>129.6</v>
      </c>
      <c r="CJ401" s="9">
        <v>129.80000000000001</v>
      </c>
      <c r="CK401" s="9">
        <v>129.1</v>
      </c>
      <c r="CL401" s="9">
        <v>128.6</v>
      </c>
      <c r="CM401" s="9">
        <v>125.6</v>
      </c>
      <c r="CN401" s="9">
        <v>122.2</v>
      </c>
      <c r="CO401" s="9">
        <v>121.2</v>
      </c>
      <c r="CP401" s="9">
        <v>123.3</v>
      </c>
      <c r="CQ401" s="9">
        <v>121.1</v>
      </c>
      <c r="CR401" s="9">
        <v>122</v>
      </c>
      <c r="CS401" s="9">
        <v>122.8</v>
      </c>
      <c r="CT401" s="9">
        <v>124.5</v>
      </c>
      <c r="CU401" s="9">
        <v>125.2</v>
      </c>
      <c r="CV401" s="9">
        <v>125</v>
      </c>
      <c r="CW401" s="9">
        <v>119.5</v>
      </c>
      <c r="CX401" s="9">
        <v>117.1</v>
      </c>
      <c r="CY401" s="9">
        <v>112.9</v>
      </c>
      <c r="CZ401" s="9">
        <v>111.9</v>
      </c>
      <c r="DA401" s="9">
        <v>112.2</v>
      </c>
      <c r="DB401" s="9">
        <v>111.2</v>
      </c>
      <c r="DC401" s="9">
        <v>113.2</v>
      </c>
      <c r="DD401" s="9">
        <v>119.8</v>
      </c>
      <c r="DE401" s="9">
        <v>122.6</v>
      </c>
      <c r="DF401" s="9">
        <v>123.8</v>
      </c>
      <c r="DG401" s="9">
        <v>126.8</v>
      </c>
      <c r="DH401" s="9">
        <v>132.1</v>
      </c>
      <c r="DI401" s="9">
        <v>142.1</v>
      </c>
      <c r="DJ401" s="9">
        <v>147.5</v>
      </c>
      <c r="DK401" s="9">
        <v>165.9</v>
      </c>
      <c r="DL401" s="9">
        <v>169.2</v>
      </c>
      <c r="DM401" s="9">
        <v>173.8</v>
      </c>
      <c r="DN401" s="9">
        <v>185</v>
      </c>
      <c r="DO401" s="9">
        <v>186.1</v>
      </c>
      <c r="DP401" s="9">
        <v>192.1</v>
      </c>
      <c r="DQ401" s="9">
        <v>217</v>
      </c>
      <c r="DR401" s="9">
        <v>244.2</v>
      </c>
      <c r="DS401" s="9">
        <v>250.9</v>
      </c>
      <c r="DT401" s="9">
        <v>274.39999999999998</v>
      </c>
      <c r="DU401" s="9">
        <v>270</v>
      </c>
      <c r="DV401" s="9">
        <v>276.3</v>
      </c>
      <c r="DW401" s="9">
        <v>264.89999999999998</v>
      </c>
      <c r="DX401" s="9">
        <v>256.39999999999998</v>
      </c>
      <c r="DY401" s="9">
        <v>257</v>
      </c>
      <c r="DZ401" s="9">
        <v>261.89999999999998</v>
      </c>
      <c r="EA401" s="9">
        <v>269.89999999999998</v>
      </c>
      <c r="EB401" s="9">
        <v>267.2</v>
      </c>
      <c r="EC401" s="9">
        <v>254.6</v>
      </c>
      <c r="ED401" s="9">
        <v>238.9</v>
      </c>
      <c r="EE401" s="9">
        <v>228.7</v>
      </c>
      <c r="EF401" s="10">
        <v>207</v>
      </c>
      <c r="EG401" s="10">
        <v>193.2</v>
      </c>
      <c r="EH401" s="10">
        <v>186.2</v>
      </c>
      <c r="EI401" s="10">
        <v>182.9</v>
      </c>
      <c r="EJ401" s="69">
        <v>174.8</v>
      </c>
      <c r="EK401" s="69">
        <v>175</v>
      </c>
      <c r="EL401" s="70">
        <v>184.4</v>
      </c>
      <c r="EM401" s="70">
        <v>194.5</v>
      </c>
      <c r="EN401" s="70">
        <v>199</v>
      </c>
    </row>
    <row r="402" spans="1:144" x14ac:dyDescent="0.25">
      <c r="A402" s="2" t="s">
        <v>824</v>
      </c>
      <c r="B402" s="2" t="s">
        <v>825</v>
      </c>
      <c r="C402" s="5">
        <v>8.4720000000000004E-2</v>
      </c>
      <c r="D402" s="9">
        <v>124.6</v>
      </c>
      <c r="E402" s="9">
        <v>128</v>
      </c>
      <c r="F402" s="9">
        <v>134.19999999999999</v>
      </c>
      <c r="G402" s="9">
        <v>138.5</v>
      </c>
      <c r="H402" s="9">
        <v>140.5</v>
      </c>
      <c r="I402" s="9">
        <v>140.80000000000001</v>
      </c>
      <c r="J402" s="9">
        <v>142.9</v>
      </c>
      <c r="K402" s="9">
        <v>141.5</v>
      </c>
      <c r="L402" s="9">
        <v>142.1</v>
      </c>
      <c r="M402" s="9">
        <v>145.5</v>
      </c>
      <c r="N402" s="9">
        <v>145.9</v>
      </c>
      <c r="O402" s="9">
        <v>145.1</v>
      </c>
      <c r="P402" s="9">
        <v>145.6</v>
      </c>
      <c r="Q402" s="9">
        <v>144.1</v>
      </c>
      <c r="R402" s="9">
        <v>146</v>
      </c>
      <c r="S402" s="9">
        <v>144.80000000000001</v>
      </c>
      <c r="T402" s="9">
        <v>145.69999999999999</v>
      </c>
      <c r="U402" s="9">
        <v>143.30000000000001</v>
      </c>
      <c r="V402" s="9">
        <v>143.4</v>
      </c>
      <c r="W402" s="9">
        <v>144.69999999999999</v>
      </c>
      <c r="X402" s="9">
        <v>144.19999999999999</v>
      </c>
      <c r="Y402" s="9">
        <v>147.1</v>
      </c>
      <c r="Z402" s="9">
        <v>146.69999999999999</v>
      </c>
      <c r="AA402" s="9">
        <v>147.1</v>
      </c>
      <c r="AB402" s="9">
        <v>145.19999999999999</v>
      </c>
      <c r="AC402" s="9">
        <v>143.19999999999999</v>
      </c>
      <c r="AD402" s="9">
        <v>143.69999999999999</v>
      </c>
      <c r="AE402" s="9">
        <v>144</v>
      </c>
      <c r="AF402" s="9">
        <v>143.1</v>
      </c>
      <c r="AG402" s="9">
        <v>142.6</v>
      </c>
      <c r="AH402" s="9">
        <v>142.9</v>
      </c>
      <c r="AI402" s="9">
        <v>143.30000000000001</v>
      </c>
      <c r="AJ402" s="9">
        <v>143.69999999999999</v>
      </c>
      <c r="AK402" s="9">
        <v>141</v>
      </c>
      <c r="AL402" s="9">
        <v>141.4</v>
      </c>
      <c r="AM402" s="9">
        <v>141.4</v>
      </c>
      <c r="AN402" s="9">
        <v>142.4</v>
      </c>
      <c r="AO402" s="9">
        <v>143.19999999999999</v>
      </c>
      <c r="AP402" s="9">
        <v>145.9</v>
      </c>
      <c r="AQ402" s="9">
        <v>144.4</v>
      </c>
      <c r="AR402" s="9">
        <v>145</v>
      </c>
      <c r="AS402" s="9">
        <v>145.19999999999999</v>
      </c>
      <c r="AT402" s="9">
        <v>145.69999999999999</v>
      </c>
      <c r="AU402" s="9">
        <v>143.69999999999999</v>
      </c>
      <c r="AV402" s="9">
        <v>143.30000000000001</v>
      </c>
      <c r="AW402" s="9">
        <v>142</v>
      </c>
      <c r="AX402" s="9">
        <v>141.69999999999999</v>
      </c>
      <c r="AY402" s="9">
        <v>141.4</v>
      </c>
      <c r="AZ402" s="9">
        <v>143.19999999999999</v>
      </c>
      <c r="BA402" s="9">
        <v>143.6</v>
      </c>
      <c r="BB402" s="9">
        <v>145.4</v>
      </c>
      <c r="BC402" s="9">
        <v>146.5</v>
      </c>
      <c r="BD402" s="9">
        <v>146.9</v>
      </c>
      <c r="BE402" s="9">
        <v>142.9</v>
      </c>
      <c r="BF402" s="9">
        <v>145</v>
      </c>
      <c r="BG402" s="9">
        <v>144.19999999999999</v>
      </c>
      <c r="BH402" s="9">
        <v>144.30000000000001</v>
      </c>
      <c r="BI402" s="9">
        <v>144.5</v>
      </c>
      <c r="BJ402" s="9">
        <v>144.1</v>
      </c>
      <c r="BK402" s="9">
        <v>141.30000000000001</v>
      </c>
      <c r="BL402" s="9">
        <v>142</v>
      </c>
      <c r="BM402" s="9">
        <v>141.69999999999999</v>
      </c>
      <c r="BN402" s="9">
        <v>142.69999999999999</v>
      </c>
      <c r="BO402" s="9">
        <v>139.4</v>
      </c>
      <c r="BP402" s="9">
        <v>139.69999999999999</v>
      </c>
      <c r="BQ402" s="9">
        <v>139</v>
      </c>
      <c r="BR402" s="9">
        <v>143.69999999999999</v>
      </c>
      <c r="BS402" s="9">
        <v>141.80000000000001</v>
      </c>
      <c r="BT402" s="9">
        <v>142</v>
      </c>
      <c r="BU402" s="9">
        <v>142.19999999999999</v>
      </c>
      <c r="BV402" s="9">
        <v>142.5</v>
      </c>
      <c r="BW402" s="9">
        <v>143</v>
      </c>
      <c r="BX402" s="9">
        <v>143.6</v>
      </c>
      <c r="BY402" s="9">
        <v>143.30000000000001</v>
      </c>
      <c r="BZ402" s="9">
        <v>145.4</v>
      </c>
      <c r="CA402" s="9">
        <v>145.30000000000001</v>
      </c>
      <c r="CB402" s="9">
        <v>146.4</v>
      </c>
      <c r="CC402" s="9">
        <v>149.1</v>
      </c>
      <c r="CD402" s="9">
        <v>150</v>
      </c>
      <c r="CE402" s="9">
        <v>153</v>
      </c>
      <c r="CF402" s="9">
        <v>153.69999999999999</v>
      </c>
      <c r="CG402" s="9">
        <v>153.4</v>
      </c>
      <c r="CH402" s="9">
        <v>153.4</v>
      </c>
      <c r="CI402" s="9">
        <v>154</v>
      </c>
      <c r="CJ402" s="9">
        <v>153.9</v>
      </c>
      <c r="CK402" s="9">
        <v>153</v>
      </c>
      <c r="CL402" s="9">
        <v>153</v>
      </c>
      <c r="CM402" s="9">
        <v>152.6</v>
      </c>
      <c r="CN402" s="9">
        <v>153.1</v>
      </c>
      <c r="CO402" s="9">
        <v>152.1</v>
      </c>
      <c r="CP402" s="9">
        <v>153</v>
      </c>
      <c r="CQ402" s="9">
        <v>153.30000000000001</v>
      </c>
      <c r="CR402" s="9">
        <v>152.9</v>
      </c>
      <c r="CS402" s="9">
        <v>151.6</v>
      </c>
      <c r="CT402" s="9">
        <v>148.1</v>
      </c>
      <c r="CU402" s="9">
        <v>152</v>
      </c>
      <c r="CV402" s="9">
        <v>152.19999999999999</v>
      </c>
      <c r="CW402" s="9">
        <v>153.6</v>
      </c>
      <c r="CX402" s="9">
        <v>154.19999999999999</v>
      </c>
      <c r="CY402" s="9">
        <v>152.6</v>
      </c>
      <c r="CZ402" s="9">
        <v>153.1</v>
      </c>
      <c r="DA402" s="9">
        <v>152.1</v>
      </c>
      <c r="DB402" s="9">
        <v>152.30000000000001</v>
      </c>
      <c r="DC402" s="9">
        <v>152</v>
      </c>
      <c r="DD402" s="9">
        <v>153.4</v>
      </c>
      <c r="DE402" s="9">
        <v>154.30000000000001</v>
      </c>
      <c r="DF402" s="9">
        <v>152.69999999999999</v>
      </c>
      <c r="DG402" s="9">
        <v>153.80000000000001</v>
      </c>
      <c r="DH402" s="9">
        <v>158.30000000000001</v>
      </c>
      <c r="DI402" s="9">
        <v>155.19999999999999</v>
      </c>
      <c r="DJ402" s="9">
        <v>149.1</v>
      </c>
      <c r="DK402" s="9">
        <v>149.1</v>
      </c>
      <c r="DL402" s="9">
        <v>150</v>
      </c>
      <c r="DM402" s="9">
        <v>147.1</v>
      </c>
      <c r="DN402" s="9">
        <v>145.6</v>
      </c>
      <c r="DO402" s="9">
        <v>143.69999999999999</v>
      </c>
      <c r="DP402" s="9">
        <v>144.80000000000001</v>
      </c>
      <c r="DQ402" s="9">
        <v>147.30000000000001</v>
      </c>
      <c r="DR402" s="9">
        <v>147.30000000000001</v>
      </c>
      <c r="DS402" s="9">
        <v>147.6</v>
      </c>
      <c r="DT402" s="9">
        <v>151.69999999999999</v>
      </c>
      <c r="DU402" s="9">
        <v>164.1</v>
      </c>
      <c r="DV402" s="9">
        <v>174.1</v>
      </c>
      <c r="DW402" s="9">
        <v>178.9</v>
      </c>
      <c r="DX402" s="9">
        <v>181.5</v>
      </c>
      <c r="DY402" s="9">
        <v>184.2</v>
      </c>
      <c r="DZ402" s="9">
        <v>185.6</v>
      </c>
      <c r="EA402" s="9">
        <v>182.1</v>
      </c>
      <c r="EB402" s="9">
        <v>183.2</v>
      </c>
      <c r="EC402" s="9">
        <v>186.6</v>
      </c>
      <c r="ED402" s="9">
        <v>185.5</v>
      </c>
      <c r="EE402" s="9">
        <v>182.1</v>
      </c>
      <c r="EF402" s="10">
        <v>182.3</v>
      </c>
      <c r="EG402" s="10">
        <v>183</v>
      </c>
      <c r="EH402" s="10">
        <v>182.6</v>
      </c>
      <c r="EI402" s="10">
        <v>183.7</v>
      </c>
      <c r="EJ402" s="69">
        <v>182</v>
      </c>
      <c r="EK402" s="69">
        <v>181.1</v>
      </c>
      <c r="EL402" s="70">
        <v>186</v>
      </c>
      <c r="EM402" s="70">
        <v>192.9</v>
      </c>
      <c r="EN402" s="70">
        <v>191.6</v>
      </c>
    </row>
    <row r="403" spans="1:144" x14ac:dyDescent="0.25">
      <c r="A403" s="2" t="s">
        <v>826</v>
      </c>
      <c r="B403" s="2" t="s">
        <v>827</v>
      </c>
      <c r="C403" s="5">
        <v>1.00082</v>
      </c>
      <c r="D403" s="9">
        <v>107</v>
      </c>
      <c r="E403" s="9">
        <v>108.1</v>
      </c>
      <c r="F403" s="9">
        <v>108</v>
      </c>
      <c r="G403" s="9">
        <v>108.2</v>
      </c>
      <c r="H403" s="9">
        <v>108.7</v>
      </c>
      <c r="I403" s="9">
        <v>109.7</v>
      </c>
      <c r="J403" s="9">
        <v>107.8</v>
      </c>
      <c r="K403" s="9">
        <v>107.8</v>
      </c>
      <c r="L403" s="9">
        <v>109</v>
      </c>
      <c r="M403" s="9">
        <v>110.8</v>
      </c>
      <c r="N403" s="9">
        <v>111.3</v>
      </c>
      <c r="O403" s="9">
        <v>110.9</v>
      </c>
      <c r="P403" s="9">
        <v>110.6</v>
      </c>
      <c r="Q403" s="9">
        <v>110.5</v>
      </c>
      <c r="R403" s="9">
        <v>112.9</v>
      </c>
      <c r="S403" s="9">
        <v>116.2</v>
      </c>
      <c r="T403" s="9">
        <v>116.9</v>
      </c>
      <c r="U403" s="9">
        <v>121.4</v>
      </c>
      <c r="V403" s="9">
        <v>120.9</v>
      </c>
      <c r="W403" s="9">
        <v>120.3</v>
      </c>
      <c r="X403" s="9">
        <v>120.2</v>
      </c>
      <c r="Y403" s="9">
        <v>121.2</v>
      </c>
      <c r="Z403" s="9">
        <v>124.7</v>
      </c>
      <c r="AA403" s="9">
        <v>126.4</v>
      </c>
      <c r="AB403" s="9">
        <v>126.8</v>
      </c>
      <c r="AC403" s="9">
        <v>125.5</v>
      </c>
      <c r="AD403" s="9">
        <v>124.4</v>
      </c>
      <c r="AE403" s="9">
        <v>126.2</v>
      </c>
      <c r="AF403" s="9">
        <v>130</v>
      </c>
      <c r="AG403" s="9">
        <v>129.4</v>
      </c>
      <c r="AH403" s="9">
        <v>128.80000000000001</v>
      </c>
      <c r="AI403" s="9">
        <v>130.80000000000001</v>
      </c>
      <c r="AJ403" s="9">
        <v>122.6</v>
      </c>
      <c r="AK403" s="9">
        <v>117.7</v>
      </c>
      <c r="AL403" s="9">
        <v>113</v>
      </c>
      <c r="AM403" s="9">
        <v>118.1</v>
      </c>
      <c r="AN403" s="9">
        <v>120.4</v>
      </c>
      <c r="AO403" s="9">
        <v>122.1</v>
      </c>
      <c r="AP403" s="9">
        <v>120.9</v>
      </c>
      <c r="AQ403" s="9">
        <v>119.6</v>
      </c>
      <c r="AR403" s="9">
        <v>116.4</v>
      </c>
      <c r="AS403" s="9">
        <v>115.6</v>
      </c>
      <c r="AT403" s="9">
        <v>115</v>
      </c>
      <c r="AU403" s="9">
        <v>113.3</v>
      </c>
      <c r="AV403" s="9">
        <v>111.2</v>
      </c>
      <c r="AW403" s="9">
        <v>109.7</v>
      </c>
      <c r="AX403" s="9">
        <v>108.8</v>
      </c>
      <c r="AY403" s="9">
        <v>110.9</v>
      </c>
      <c r="AZ403" s="9">
        <v>114.7</v>
      </c>
      <c r="BA403" s="9">
        <v>115.4</v>
      </c>
      <c r="BB403" s="9">
        <v>114.5</v>
      </c>
      <c r="BC403" s="9">
        <v>116.5</v>
      </c>
      <c r="BD403" s="9">
        <v>113.3</v>
      </c>
      <c r="BE403" s="9">
        <v>111.5</v>
      </c>
      <c r="BF403" s="9">
        <v>112.1</v>
      </c>
      <c r="BG403" s="9">
        <v>113.5</v>
      </c>
      <c r="BH403" s="9">
        <v>112.5</v>
      </c>
      <c r="BI403" s="9">
        <v>112.1</v>
      </c>
      <c r="BJ403" s="9">
        <v>114.4</v>
      </c>
      <c r="BK403" s="9">
        <v>114.3</v>
      </c>
      <c r="BL403" s="9">
        <v>113.3</v>
      </c>
      <c r="BM403" s="9">
        <v>112.8</v>
      </c>
      <c r="BN403" s="9">
        <v>111</v>
      </c>
      <c r="BO403" s="9">
        <v>111.8</v>
      </c>
      <c r="BP403" s="9">
        <v>111.3</v>
      </c>
      <c r="BQ403" s="9">
        <v>112.7</v>
      </c>
      <c r="BR403" s="9">
        <v>112.7</v>
      </c>
      <c r="BS403" s="9">
        <v>112.6</v>
      </c>
      <c r="BT403" s="9">
        <v>113</v>
      </c>
      <c r="BU403" s="9">
        <v>114.3</v>
      </c>
      <c r="BV403" s="9">
        <v>115.7</v>
      </c>
      <c r="BW403" s="9">
        <v>114.6</v>
      </c>
      <c r="BX403" s="9">
        <v>115.8</v>
      </c>
      <c r="BY403" s="9">
        <v>118.1</v>
      </c>
      <c r="BZ403" s="9">
        <v>117.7</v>
      </c>
      <c r="CA403" s="9">
        <v>118.3</v>
      </c>
      <c r="CB403" s="9">
        <v>118.7</v>
      </c>
      <c r="CC403" s="9">
        <v>119.4</v>
      </c>
      <c r="CD403" s="9">
        <v>120.3</v>
      </c>
      <c r="CE403" s="9">
        <v>119.6</v>
      </c>
      <c r="CF403" s="9">
        <v>116.9</v>
      </c>
      <c r="CG403" s="9">
        <v>115.7</v>
      </c>
      <c r="CH403" s="9">
        <v>114.7</v>
      </c>
      <c r="CI403" s="9">
        <v>115.5</v>
      </c>
      <c r="CJ403" s="9">
        <v>116.9</v>
      </c>
      <c r="CK403" s="9">
        <v>116</v>
      </c>
      <c r="CL403" s="9">
        <v>114.5</v>
      </c>
      <c r="CM403" s="9">
        <v>113.6</v>
      </c>
      <c r="CN403" s="9">
        <v>114.3</v>
      </c>
      <c r="CO403" s="9">
        <v>113.7</v>
      </c>
      <c r="CP403" s="9">
        <v>112.1</v>
      </c>
      <c r="CQ403" s="9">
        <v>110.8</v>
      </c>
      <c r="CR403" s="9">
        <v>109</v>
      </c>
      <c r="CS403" s="9">
        <v>110.8</v>
      </c>
      <c r="CT403" s="9">
        <v>109.3</v>
      </c>
      <c r="CU403" s="9">
        <v>108.1</v>
      </c>
      <c r="CV403" s="9">
        <v>106.2</v>
      </c>
      <c r="CW403" s="9">
        <v>106.4</v>
      </c>
      <c r="CX403" s="9">
        <v>109.1</v>
      </c>
      <c r="CY403" s="9">
        <v>111.1</v>
      </c>
      <c r="CZ403" s="9">
        <v>112.4</v>
      </c>
      <c r="DA403" s="9">
        <v>112.4</v>
      </c>
      <c r="DB403" s="9">
        <v>115.1</v>
      </c>
      <c r="DC403" s="9">
        <v>118.1</v>
      </c>
      <c r="DD403" s="9">
        <v>121.7</v>
      </c>
      <c r="DE403" s="9">
        <v>122.5</v>
      </c>
      <c r="DF403" s="9">
        <v>128.69999999999999</v>
      </c>
      <c r="DG403" s="9">
        <v>136.19999999999999</v>
      </c>
      <c r="DH403" s="9">
        <v>140.19999999999999</v>
      </c>
      <c r="DI403" s="9">
        <v>135.80000000000001</v>
      </c>
      <c r="DJ403" s="9">
        <v>133.5</v>
      </c>
      <c r="DK403" s="9">
        <v>135.1</v>
      </c>
      <c r="DL403" s="9">
        <v>136.9</v>
      </c>
      <c r="DM403" s="9">
        <v>138.19999999999999</v>
      </c>
      <c r="DN403" s="9">
        <v>141.9</v>
      </c>
      <c r="DO403" s="9">
        <v>144.30000000000001</v>
      </c>
      <c r="DP403" s="9">
        <v>142.6</v>
      </c>
      <c r="DQ403" s="9">
        <v>140.80000000000001</v>
      </c>
      <c r="DR403" s="9">
        <v>143.9</v>
      </c>
      <c r="DS403" s="9">
        <v>149.80000000000001</v>
      </c>
      <c r="DT403" s="9">
        <v>153.5</v>
      </c>
      <c r="DU403" s="9">
        <v>152</v>
      </c>
      <c r="DV403" s="9">
        <v>150.80000000000001</v>
      </c>
      <c r="DW403" s="9">
        <v>146.19999999999999</v>
      </c>
      <c r="DX403" s="9">
        <v>142.69999999999999</v>
      </c>
      <c r="DY403" s="9">
        <v>141.80000000000001</v>
      </c>
      <c r="DZ403" s="9">
        <v>140.6</v>
      </c>
      <c r="EA403" s="9">
        <v>137.30000000000001</v>
      </c>
      <c r="EB403" s="9">
        <v>136.4</v>
      </c>
      <c r="EC403" s="9">
        <v>138</v>
      </c>
      <c r="ED403" s="9">
        <v>140.4</v>
      </c>
      <c r="EE403" s="9">
        <v>138.5</v>
      </c>
      <c r="EF403" s="10">
        <v>137.19999999999999</v>
      </c>
      <c r="EG403" s="10">
        <v>135.4</v>
      </c>
      <c r="EH403" s="10">
        <v>133.1</v>
      </c>
      <c r="EI403" s="10">
        <v>133</v>
      </c>
      <c r="EJ403" s="69">
        <v>132.19999999999999</v>
      </c>
      <c r="EK403" s="69">
        <v>132.6</v>
      </c>
      <c r="EL403" s="70">
        <v>131.5</v>
      </c>
      <c r="EM403" s="70">
        <v>129.9</v>
      </c>
      <c r="EN403" s="70">
        <v>129.69999999999999</v>
      </c>
    </row>
    <row r="404" spans="1:144" x14ac:dyDescent="0.25">
      <c r="A404" s="2" t="s">
        <v>828</v>
      </c>
      <c r="B404" s="2" t="s">
        <v>829</v>
      </c>
      <c r="C404" s="5">
        <v>0.19433</v>
      </c>
      <c r="D404" s="9">
        <v>103.4</v>
      </c>
      <c r="E404" s="9">
        <v>107.1</v>
      </c>
      <c r="F404" s="9">
        <v>106.9</v>
      </c>
      <c r="G404" s="9">
        <v>108.2</v>
      </c>
      <c r="H404" s="9">
        <v>108.6</v>
      </c>
      <c r="I404" s="9">
        <v>110.6</v>
      </c>
      <c r="J404" s="9">
        <v>106.5</v>
      </c>
      <c r="K404" s="9">
        <v>107.5</v>
      </c>
      <c r="L404" s="9">
        <v>110.9</v>
      </c>
      <c r="M404" s="9">
        <v>114.5</v>
      </c>
      <c r="N404" s="9">
        <v>117.7</v>
      </c>
      <c r="O404" s="9">
        <v>117.7</v>
      </c>
      <c r="P404" s="9">
        <v>112.3</v>
      </c>
      <c r="Q404" s="9">
        <v>113.6</v>
      </c>
      <c r="R404" s="9">
        <v>121.8</v>
      </c>
      <c r="S404" s="9">
        <v>126.6</v>
      </c>
      <c r="T404" s="9">
        <v>124.5</v>
      </c>
      <c r="U404" s="9">
        <v>130.69999999999999</v>
      </c>
      <c r="V404" s="9">
        <v>129</v>
      </c>
      <c r="W404" s="9">
        <v>128.4</v>
      </c>
      <c r="X404" s="9">
        <v>127.3</v>
      </c>
      <c r="Y404" s="9">
        <v>129.19999999999999</v>
      </c>
      <c r="Z404" s="9">
        <v>137.69999999999999</v>
      </c>
      <c r="AA404" s="9">
        <v>135.80000000000001</v>
      </c>
      <c r="AB404" s="9">
        <v>132.4</v>
      </c>
      <c r="AC404" s="9">
        <v>131.80000000000001</v>
      </c>
      <c r="AD404" s="9">
        <v>129</v>
      </c>
      <c r="AE404" s="9">
        <v>130</v>
      </c>
      <c r="AF404" s="9">
        <v>133.1</v>
      </c>
      <c r="AG404" s="9">
        <v>136.5</v>
      </c>
      <c r="AH404" s="9">
        <v>133.6</v>
      </c>
      <c r="AI404" s="9">
        <v>142.80000000000001</v>
      </c>
      <c r="AJ404" s="9">
        <v>120.6</v>
      </c>
      <c r="AK404" s="9">
        <v>114.6</v>
      </c>
      <c r="AL404" s="9">
        <v>109.3</v>
      </c>
      <c r="AM404" s="9">
        <v>122.4</v>
      </c>
      <c r="AN404" s="9">
        <v>118.9</v>
      </c>
      <c r="AO404" s="9">
        <v>124.6</v>
      </c>
      <c r="AP404" s="9">
        <v>123.2</v>
      </c>
      <c r="AQ404" s="9">
        <v>118.8</v>
      </c>
      <c r="AR404" s="9">
        <v>106.3</v>
      </c>
      <c r="AS404" s="9">
        <v>102.3</v>
      </c>
      <c r="AT404" s="9">
        <v>104.4</v>
      </c>
      <c r="AU404" s="9">
        <v>102.2</v>
      </c>
      <c r="AV404" s="9">
        <v>98</v>
      </c>
      <c r="AW404" s="9">
        <v>94.7</v>
      </c>
      <c r="AX404" s="9">
        <v>93.8</v>
      </c>
      <c r="AY404" s="9">
        <v>98</v>
      </c>
      <c r="AZ404" s="9">
        <v>108.7</v>
      </c>
      <c r="BA404" s="9">
        <v>112.5</v>
      </c>
      <c r="BB404" s="9">
        <v>109.1</v>
      </c>
      <c r="BC404" s="9">
        <v>115.3</v>
      </c>
      <c r="BD404" s="9">
        <v>106.9</v>
      </c>
      <c r="BE404" s="9">
        <v>101.5</v>
      </c>
      <c r="BF404" s="9">
        <v>101.8</v>
      </c>
      <c r="BG404" s="9">
        <v>108.8</v>
      </c>
      <c r="BH404" s="9">
        <v>105.5</v>
      </c>
      <c r="BI404" s="9">
        <v>102.4</v>
      </c>
      <c r="BJ404" s="9">
        <v>110.4</v>
      </c>
      <c r="BK404" s="9">
        <v>114</v>
      </c>
      <c r="BL404" s="9">
        <v>109.6</v>
      </c>
      <c r="BM404" s="9">
        <v>110.5</v>
      </c>
      <c r="BN404" s="9">
        <v>98.3</v>
      </c>
      <c r="BO404" s="9">
        <v>106.1</v>
      </c>
      <c r="BP404" s="9">
        <v>107</v>
      </c>
      <c r="BQ404" s="9">
        <v>108.2</v>
      </c>
      <c r="BR404" s="9">
        <v>109.9</v>
      </c>
      <c r="BS404" s="9">
        <v>109.5</v>
      </c>
      <c r="BT404" s="9">
        <v>109.5</v>
      </c>
      <c r="BU404" s="9">
        <v>110.3</v>
      </c>
      <c r="BV404" s="9">
        <v>112.3</v>
      </c>
      <c r="BW404" s="9">
        <v>111.4</v>
      </c>
      <c r="BX404" s="9">
        <v>116.4</v>
      </c>
      <c r="BY404" s="9">
        <v>124.1</v>
      </c>
      <c r="BZ404" s="9">
        <v>116.3</v>
      </c>
      <c r="CA404" s="9">
        <v>122.1</v>
      </c>
      <c r="CB404" s="9">
        <v>124</v>
      </c>
      <c r="CC404" s="9">
        <v>124</v>
      </c>
      <c r="CD404" s="9">
        <v>125.8</v>
      </c>
      <c r="CE404" s="9">
        <v>128</v>
      </c>
      <c r="CF404" s="9">
        <v>120.1</v>
      </c>
      <c r="CG404" s="9">
        <v>118.4</v>
      </c>
      <c r="CH404" s="9">
        <v>116.9</v>
      </c>
      <c r="CI404" s="9">
        <v>120.6</v>
      </c>
      <c r="CJ404" s="9">
        <v>124.3</v>
      </c>
      <c r="CK404" s="9">
        <v>123</v>
      </c>
      <c r="CL404" s="9">
        <v>121.5</v>
      </c>
      <c r="CM404" s="9">
        <v>118.6</v>
      </c>
      <c r="CN404" s="9">
        <v>120.2</v>
      </c>
      <c r="CO404" s="9">
        <v>118.6</v>
      </c>
      <c r="CP404" s="9">
        <v>115.3</v>
      </c>
      <c r="CQ404" s="9">
        <v>112.4</v>
      </c>
      <c r="CR404" s="9">
        <v>105.4</v>
      </c>
      <c r="CS404" s="9">
        <v>111.9</v>
      </c>
      <c r="CT404" s="9">
        <v>103.3</v>
      </c>
      <c r="CU404" s="9">
        <v>97.1</v>
      </c>
      <c r="CV404" s="9">
        <v>97.1</v>
      </c>
      <c r="CW404" s="9">
        <v>97.8</v>
      </c>
      <c r="CX404" s="9">
        <v>105.2</v>
      </c>
      <c r="CY404" s="9">
        <v>110.3</v>
      </c>
      <c r="CZ404" s="9">
        <v>111.3</v>
      </c>
      <c r="DA404" s="9">
        <v>110.5</v>
      </c>
      <c r="DB404" s="9">
        <v>114.6</v>
      </c>
      <c r="DC404" s="9">
        <v>116.4</v>
      </c>
      <c r="DD404" s="9">
        <v>123.2</v>
      </c>
      <c r="DE404" s="9">
        <v>123.7</v>
      </c>
      <c r="DF404" s="9">
        <v>140.1</v>
      </c>
      <c r="DG404" s="9">
        <v>148.9</v>
      </c>
      <c r="DH404" s="9">
        <v>147.69999999999999</v>
      </c>
      <c r="DI404" s="9">
        <v>143.69999999999999</v>
      </c>
      <c r="DJ404" s="9">
        <v>129</v>
      </c>
      <c r="DK404" s="9">
        <v>136.19999999999999</v>
      </c>
      <c r="DL404" s="9">
        <v>137</v>
      </c>
      <c r="DM404" s="9">
        <v>138.9</v>
      </c>
      <c r="DN404" s="9">
        <v>139.6</v>
      </c>
      <c r="DO404" s="9">
        <v>145.19999999999999</v>
      </c>
      <c r="DP404" s="9">
        <v>140.1</v>
      </c>
      <c r="DQ404" s="9">
        <v>136.69999999999999</v>
      </c>
      <c r="DR404" s="9">
        <v>142.19999999999999</v>
      </c>
      <c r="DS404" s="9">
        <v>153.19999999999999</v>
      </c>
      <c r="DT404" s="9">
        <v>158.69999999999999</v>
      </c>
      <c r="DU404" s="9">
        <v>146.5</v>
      </c>
      <c r="DV404" s="9">
        <v>143.80000000000001</v>
      </c>
      <c r="DW404" s="9">
        <v>135.6</v>
      </c>
      <c r="DX404" s="9">
        <v>132.19999999999999</v>
      </c>
      <c r="DY404" s="9">
        <v>132.5</v>
      </c>
      <c r="DZ404" s="9">
        <v>130.30000000000001</v>
      </c>
      <c r="EA404" s="9">
        <v>124.5</v>
      </c>
      <c r="EB404" s="9">
        <v>124.9</v>
      </c>
      <c r="EC404" s="9">
        <v>127.5</v>
      </c>
      <c r="ED404" s="9">
        <v>133.4</v>
      </c>
      <c r="EE404" s="9">
        <v>131.9</v>
      </c>
      <c r="EF404" s="10">
        <v>128.69999999999999</v>
      </c>
      <c r="EG404" s="10">
        <v>126.2</v>
      </c>
      <c r="EH404" s="10">
        <v>120.3</v>
      </c>
      <c r="EI404" s="10">
        <v>118.3</v>
      </c>
      <c r="EJ404" s="69">
        <v>124.9</v>
      </c>
      <c r="EK404" s="69">
        <v>127.4</v>
      </c>
      <c r="EL404" s="70">
        <v>126.9</v>
      </c>
      <c r="EM404" s="70">
        <v>122.9</v>
      </c>
      <c r="EN404" s="70">
        <v>121.3</v>
      </c>
    </row>
    <row r="405" spans="1:144" x14ac:dyDescent="0.25">
      <c r="A405" s="2" t="s">
        <v>830</v>
      </c>
      <c r="B405" s="2" t="s">
        <v>831</v>
      </c>
      <c r="C405" s="5">
        <v>8.3470000000000003E-2</v>
      </c>
      <c r="D405" s="9">
        <v>105.8</v>
      </c>
      <c r="E405" s="9">
        <v>106.1</v>
      </c>
      <c r="F405" s="9">
        <v>106.3</v>
      </c>
      <c r="G405" s="9">
        <v>107.3</v>
      </c>
      <c r="H405" s="9">
        <v>107.5</v>
      </c>
      <c r="I405" s="9">
        <v>108.2</v>
      </c>
      <c r="J405" s="9">
        <v>106.8</v>
      </c>
      <c r="K405" s="9">
        <v>105.2</v>
      </c>
      <c r="L405" s="9">
        <v>105.1</v>
      </c>
      <c r="M405" s="9">
        <v>105.7</v>
      </c>
      <c r="N405" s="9">
        <v>106.1</v>
      </c>
      <c r="O405" s="9">
        <v>107.6</v>
      </c>
      <c r="P405" s="9">
        <v>107.2</v>
      </c>
      <c r="Q405" s="9">
        <v>106.5</v>
      </c>
      <c r="R405" s="9">
        <v>108.9</v>
      </c>
      <c r="S405" s="9">
        <v>111.4</v>
      </c>
      <c r="T405" s="9">
        <v>112.6</v>
      </c>
      <c r="U405" s="9">
        <v>116</v>
      </c>
      <c r="V405" s="9">
        <v>115.8</v>
      </c>
      <c r="W405" s="9">
        <v>114.7</v>
      </c>
      <c r="X405" s="9">
        <v>114.7</v>
      </c>
      <c r="Y405" s="9">
        <v>116.4</v>
      </c>
      <c r="Z405" s="9">
        <v>116.9</v>
      </c>
      <c r="AA405" s="9">
        <v>115.9</v>
      </c>
      <c r="AB405" s="9">
        <v>116.3</v>
      </c>
      <c r="AC405" s="9">
        <v>116.3</v>
      </c>
      <c r="AD405" s="9">
        <v>117.3</v>
      </c>
      <c r="AE405" s="9">
        <v>116.4</v>
      </c>
      <c r="AF405" s="9">
        <v>116.1</v>
      </c>
      <c r="AG405" s="9">
        <v>115.6</v>
      </c>
      <c r="AH405" s="9">
        <v>115.4</v>
      </c>
      <c r="AI405" s="9">
        <v>112.8</v>
      </c>
      <c r="AJ405" s="9">
        <v>109.4</v>
      </c>
      <c r="AK405" s="9">
        <v>106.5</v>
      </c>
      <c r="AL405" s="9">
        <v>107.1</v>
      </c>
      <c r="AM405" s="9">
        <v>109.5</v>
      </c>
      <c r="AN405" s="9">
        <v>108.8</v>
      </c>
      <c r="AO405" s="9">
        <v>109.2</v>
      </c>
      <c r="AP405" s="9">
        <v>108.5</v>
      </c>
      <c r="AQ405" s="9">
        <v>109.2</v>
      </c>
      <c r="AR405" s="9">
        <v>106.7</v>
      </c>
      <c r="AS405" s="9">
        <v>108.1</v>
      </c>
      <c r="AT405" s="9">
        <v>103.9</v>
      </c>
      <c r="AU405" s="9">
        <v>104.6</v>
      </c>
      <c r="AV405" s="9">
        <v>102.1</v>
      </c>
      <c r="AW405" s="9">
        <v>100.5</v>
      </c>
      <c r="AX405" s="9">
        <v>101.4</v>
      </c>
      <c r="AY405" s="9">
        <v>103.2</v>
      </c>
      <c r="AZ405" s="9">
        <v>104.5</v>
      </c>
      <c r="BA405" s="9">
        <v>106.5</v>
      </c>
      <c r="BB405" s="9">
        <v>106</v>
      </c>
      <c r="BC405" s="9">
        <v>106.1</v>
      </c>
      <c r="BD405" s="9">
        <v>106.8</v>
      </c>
      <c r="BE405" s="9">
        <v>105.9</v>
      </c>
      <c r="BF405" s="9">
        <v>109</v>
      </c>
      <c r="BG405" s="9">
        <v>110.9</v>
      </c>
      <c r="BH405" s="9">
        <v>111.4</v>
      </c>
      <c r="BI405" s="9">
        <v>110.7</v>
      </c>
      <c r="BJ405" s="9">
        <v>111.5</v>
      </c>
      <c r="BK405" s="9">
        <v>114</v>
      </c>
      <c r="BL405" s="9">
        <v>112.7</v>
      </c>
      <c r="BM405" s="9">
        <v>112.8</v>
      </c>
      <c r="BN405" s="9">
        <v>111.5</v>
      </c>
      <c r="BO405" s="9">
        <v>111.7</v>
      </c>
      <c r="BP405" s="9">
        <v>107.8</v>
      </c>
      <c r="BQ405" s="9">
        <v>109.3</v>
      </c>
      <c r="BR405" s="9">
        <v>109.7</v>
      </c>
      <c r="BS405" s="9">
        <v>109.8</v>
      </c>
      <c r="BT405" s="9">
        <v>109.6</v>
      </c>
      <c r="BU405" s="9">
        <v>110.3</v>
      </c>
      <c r="BV405" s="9">
        <v>112.2</v>
      </c>
      <c r="BW405" s="9">
        <v>113.6</v>
      </c>
      <c r="BX405" s="9">
        <v>114.1</v>
      </c>
      <c r="BY405" s="9">
        <v>114.8</v>
      </c>
      <c r="BZ405" s="9">
        <v>115.7</v>
      </c>
      <c r="CA405" s="9">
        <v>115.9</v>
      </c>
      <c r="CB405" s="9">
        <v>116</v>
      </c>
      <c r="CC405" s="9">
        <v>117.1</v>
      </c>
      <c r="CD405" s="9">
        <v>116.4</v>
      </c>
      <c r="CE405" s="9">
        <v>117.7</v>
      </c>
      <c r="CF405" s="9">
        <v>116.7</v>
      </c>
      <c r="CG405" s="9">
        <v>115.7</v>
      </c>
      <c r="CH405" s="9">
        <v>116.1</v>
      </c>
      <c r="CI405" s="9">
        <v>114.8</v>
      </c>
      <c r="CJ405" s="9">
        <v>113.8</v>
      </c>
      <c r="CK405" s="9">
        <v>113.2</v>
      </c>
      <c r="CL405" s="9">
        <v>114.6</v>
      </c>
      <c r="CM405" s="9">
        <v>115.7</v>
      </c>
      <c r="CN405" s="9">
        <v>114.7</v>
      </c>
      <c r="CO405" s="9">
        <v>115.1</v>
      </c>
      <c r="CP405" s="9">
        <v>115.3</v>
      </c>
      <c r="CQ405" s="9">
        <v>113.8</v>
      </c>
      <c r="CR405" s="9">
        <v>112.7</v>
      </c>
      <c r="CS405" s="9">
        <v>113.4</v>
      </c>
      <c r="CT405" s="9">
        <v>114.7</v>
      </c>
      <c r="CU405" s="9">
        <v>115.4</v>
      </c>
      <c r="CV405" s="9">
        <v>112.3</v>
      </c>
      <c r="CW405" s="9">
        <v>110</v>
      </c>
      <c r="CX405" s="9">
        <v>112.9</v>
      </c>
      <c r="CY405" s="9">
        <v>114.5</v>
      </c>
      <c r="CZ405" s="9">
        <v>116.5</v>
      </c>
      <c r="DA405" s="9">
        <v>120</v>
      </c>
      <c r="DB405" s="9">
        <v>123</v>
      </c>
      <c r="DC405" s="9">
        <v>127.8</v>
      </c>
      <c r="DD405" s="9">
        <v>134.4</v>
      </c>
      <c r="DE405" s="9">
        <v>136.30000000000001</v>
      </c>
      <c r="DF405" s="9">
        <v>139.19999999999999</v>
      </c>
      <c r="DG405" s="9">
        <v>146</v>
      </c>
      <c r="DH405" s="9">
        <v>149.30000000000001</v>
      </c>
      <c r="DI405" s="9">
        <v>148</v>
      </c>
      <c r="DJ405" s="9">
        <v>143.80000000000001</v>
      </c>
      <c r="DK405" s="9">
        <v>143.1</v>
      </c>
      <c r="DL405" s="9">
        <v>146.4</v>
      </c>
      <c r="DM405" s="9">
        <v>149.9</v>
      </c>
      <c r="DN405" s="9">
        <v>157.69999999999999</v>
      </c>
      <c r="DO405" s="9">
        <v>162.69999999999999</v>
      </c>
      <c r="DP405" s="9">
        <v>159.6</v>
      </c>
      <c r="DQ405" s="9">
        <v>156.69999999999999</v>
      </c>
      <c r="DR405" s="9">
        <v>158.6</v>
      </c>
      <c r="DS405" s="9">
        <v>161.6</v>
      </c>
      <c r="DT405" s="9">
        <v>161.69999999999999</v>
      </c>
      <c r="DU405" s="9">
        <v>158.1</v>
      </c>
      <c r="DV405" s="9">
        <v>154.1</v>
      </c>
      <c r="DW405" s="9">
        <v>147.4</v>
      </c>
      <c r="DX405" s="9">
        <v>144.69999999999999</v>
      </c>
      <c r="DY405" s="9">
        <v>130.4</v>
      </c>
      <c r="DZ405" s="9">
        <v>130.4</v>
      </c>
      <c r="EA405" s="9">
        <v>124.2</v>
      </c>
      <c r="EB405" s="9">
        <v>128.4</v>
      </c>
      <c r="EC405" s="9">
        <v>132.30000000000001</v>
      </c>
      <c r="ED405" s="9">
        <v>133.4</v>
      </c>
      <c r="EE405" s="9">
        <v>130.69999999999999</v>
      </c>
      <c r="EF405" s="10">
        <v>129.5</v>
      </c>
      <c r="EG405" s="10">
        <v>127</v>
      </c>
      <c r="EH405" s="10">
        <v>127.4</v>
      </c>
      <c r="EI405" s="10">
        <v>126</v>
      </c>
      <c r="EJ405" s="69">
        <v>126.9</v>
      </c>
      <c r="EK405" s="69">
        <v>127.2</v>
      </c>
      <c r="EL405" s="70">
        <v>123.5</v>
      </c>
      <c r="EM405" s="70">
        <v>124.7</v>
      </c>
      <c r="EN405" s="70">
        <v>123.5</v>
      </c>
    </row>
    <row r="406" spans="1:144" x14ac:dyDescent="0.25">
      <c r="A406" s="2" t="s">
        <v>832</v>
      </c>
      <c r="B406" s="2" t="s">
        <v>833</v>
      </c>
      <c r="C406" s="5">
        <v>0.51617999999999997</v>
      </c>
      <c r="D406" s="9">
        <v>107.1</v>
      </c>
      <c r="E406" s="9">
        <v>108.3</v>
      </c>
      <c r="F406" s="9">
        <v>108.1</v>
      </c>
      <c r="G406" s="9">
        <v>109</v>
      </c>
      <c r="H406" s="9">
        <v>109.8</v>
      </c>
      <c r="I406" s="9">
        <v>110.4</v>
      </c>
      <c r="J406" s="9">
        <v>108.2</v>
      </c>
      <c r="K406" s="9">
        <v>108.9</v>
      </c>
      <c r="L406" s="9">
        <v>110.2</v>
      </c>
      <c r="M406" s="9">
        <v>111.1</v>
      </c>
      <c r="N406" s="9">
        <v>110.6</v>
      </c>
      <c r="O406" s="9">
        <v>109.9</v>
      </c>
      <c r="P406" s="9">
        <v>110.9</v>
      </c>
      <c r="Q406" s="9">
        <v>110.1</v>
      </c>
      <c r="R406" s="9">
        <v>112.4</v>
      </c>
      <c r="S406" s="9">
        <v>114.6</v>
      </c>
      <c r="T406" s="9">
        <v>115.8</v>
      </c>
      <c r="U406" s="9">
        <v>119.6</v>
      </c>
      <c r="V406" s="9">
        <v>119.6</v>
      </c>
      <c r="W406" s="9">
        <v>119.6</v>
      </c>
      <c r="X406" s="9">
        <v>119.7</v>
      </c>
      <c r="Y406" s="9">
        <v>121.3</v>
      </c>
      <c r="Z406" s="9">
        <v>123.8</v>
      </c>
      <c r="AA406" s="9">
        <v>127.8</v>
      </c>
      <c r="AB406" s="9">
        <v>129.69999999999999</v>
      </c>
      <c r="AC406" s="9">
        <v>129.4</v>
      </c>
      <c r="AD406" s="9">
        <v>128.4</v>
      </c>
      <c r="AE406" s="9">
        <v>131.69999999999999</v>
      </c>
      <c r="AF406" s="9">
        <v>135.19999999999999</v>
      </c>
      <c r="AG406" s="9">
        <v>135.1</v>
      </c>
      <c r="AH406" s="9">
        <v>134.69999999999999</v>
      </c>
      <c r="AI406" s="9">
        <v>134</v>
      </c>
      <c r="AJ406" s="9">
        <v>130.6</v>
      </c>
      <c r="AK406" s="9">
        <v>126.5</v>
      </c>
      <c r="AL406" s="9">
        <v>121.1</v>
      </c>
      <c r="AM406" s="9">
        <v>124.7</v>
      </c>
      <c r="AN406" s="9">
        <v>127.3</v>
      </c>
      <c r="AO406" s="9">
        <v>129</v>
      </c>
      <c r="AP406" s="9">
        <v>127.8</v>
      </c>
      <c r="AQ406" s="9">
        <v>127.1</v>
      </c>
      <c r="AR406" s="9">
        <v>126.6</v>
      </c>
      <c r="AS406" s="9">
        <v>125.1</v>
      </c>
      <c r="AT406" s="9">
        <v>124.4</v>
      </c>
      <c r="AU406" s="9">
        <v>122.1</v>
      </c>
      <c r="AV406" s="9">
        <v>120.5</v>
      </c>
      <c r="AW406" s="9">
        <v>118.7</v>
      </c>
      <c r="AX406" s="9">
        <v>117.2</v>
      </c>
      <c r="AY406" s="9">
        <v>118</v>
      </c>
      <c r="AZ406" s="9">
        <v>121.1</v>
      </c>
      <c r="BA406" s="9">
        <v>119.8</v>
      </c>
      <c r="BB406" s="9">
        <v>119.6</v>
      </c>
      <c r="BC406" s="9">
        <v>120.5</v>
      </c>
      <c r="BD406" s="9">
        <v>118.7</v>
      </c>
      <c r="BE406" s="9">
        <v>117.3</v>
      </c>
      <c r="BF406" s="9">
        <v>117.3</v>
      </c>
      <c r="BG406" s="9">
        <v>117.1</v>
      </c>
      <c r="BH406" s="9">
        <v>116.7</v>
      </c>
      <c r="BI406" s="9">
        <v>117.9</v>
      </c>
      <c r="BJ406" s="9">
        <v>119.4</v>
      </c>
      <c r="BK406" s="9">
        <v>118</v>
      </c>
      <c r="BL406" s="9">
        <v>118.2</v>
      </c>
      <c r="BM406" s="9">
        <v>117.7</v>
      </c>
      <c r="BN406" s="9">
        <v>117.9</v>
      </c>
      <c r="BO406" s="9">
        <v>117.4</v>
      </c>
      <c r="BP406" s="9">
        <v>117.3</v>
      </c>
      <c r="BQ406" s="9">
        <v>119.2</v>
      </c>
      <c r="BR406" s="9">
        <v>118.9</v>
      </c>
      <c r="BS406" s="9">
        <v>118.9</v>
      </c>
      <c r="BT406" s="9">
        <v>118.8</v>
      </c>
      <c r="BU406" s="9">
        <v>120.2</v>
      </c>
      <c r="BV406" s="9">
        <v>122.4</v>
      </c>
      <c r="BW406" s="9">
        <v>119.9</v>
      </c>
      <c r="BX406" s="9">
        <v>120.3</v>
      </c>
      <c r="BY406" s="9">
        <v>121.5</v>
      </c>
      <c r="BZ406" s="9">
        <v>123</v>
      </c>
      <c r="CA406" s="9">
        <v>121.2</v>
      </c>
      <c r="CB406" s="9">
        <v>121</v>
      </c>
      <c r="CC406" s="9">
        <v>122.5</v>
      </c>
      <c r="CD406" s="9">
        <v>123.6</v>
      </c>
      <c r="CE406" s="9">
        <v>121.3</v>
      </c>
      <c r="CF406" s="9">
        <v>119.5</v>
      </c>
      <c r="CG406" s="9">
        <v>117.5</v>
      </c>
      <c r="CH406" s="9">
        <v>116.2</v>
      </c>
      <c r="CI406" s="9">
        <v>115.9</v>
      </c>
      <c r="CJ406" s="9">
        <v>117.2</v>
      </c>
      <c r="CK406" s="9">
        <v>115.7</v>
      </c>
      <c r="CL406" s="9">
        <v>113.2</v>
      </c>
      <c r="CM406" s="9">
        <v>112.2</v>
      </c>
      <c r="CN406" s="9">
        <v>112.2</v>
      </c>
      <c r="CO406" s="9">
        <v>111.4</v>
      </c>
      <c r="CP406" s="9">
        <v>109.4</v>
      </c>
      <c r="CQ406" s="9">
        <v>108.1</v>
      </c>
      <c r="CR406" s="9">
        <v>107.8</v>
      </c>
      <c r="CS406" s="9">
        <v>108.4</v>
      </c>
      <c r="CT406" s="9">
        <v>108.6</v>
      </c>
      <c r="CU406" s="9">
        <v>108.6</v>
      </c>
      <c r="CV406" s="9">
        <v>105.3</v>
      </c>
      <c r="CW406" s="9">
        <v>106.4</v>
      </c>
      <c r="CX406" s="9">
        <v>107.9</v>
      </c>
      <c r="CY406" s="9">
        <v>109.4</v>
      </c>
      <c r="CZ406" s="9">
        <v>110.9</v>
      </c>
      <c r="DA406" s="9">
        <v>112</v>
      </c>
      <c r="DB406" s="9">
        <v>114.6</v>
      </c>
      <c r="DC406" s="9">
        <v>117.9</v>
      </c>
      <c r="DD406" s="9">
        <v>120.4</v>
      </c>
      <c r="DE406" s="9">
        <v>121.3</v>
      </c>
      <c r="DF406" s="9">
        <v>125.9</v>
      </c>
      <c r="DG406" s="9">
        <v>135.9</v>
      </c>
      <c r="DH406" s="9">
        <v>140.69999999999999</v>
      </c>
      <c r="DI406" s="9">
        <v>134.19999999999999</v>
      </c>
      <c r="DJ406" s="9">
        <v>135.80000000000001</v>
      </c>
      <c r="DK406" s="9">
        <v>136.4</v>
      </c>
      <c r="DL406" s="9">
        <v>139</v>
      </c>
      <c r="DM406" s="9">
        <v>140.19999999999999</v>
      </c>
      <c r="DN406" s="9">
        <v>145.30000000000001</v>
      </c>
      <c r="DO406" s="9">
        <v>146.6</v>
      </c>
      <c r="DP406" s="9">
        <v>144.4</v>
      </c>
      <c r="DQ406" s="9">
        <v>143.1</v>
      </c>
      <c r="DR406" s="9">
        <v>146.19999999999999</v>
      </c>
      <c r="DS406" s="9">
        <v>152.19999999999999</v>
      </c>
      <c r="DT406" s="9">
        <v>156.4</v>
      </c>
      <c r="DU406" s="9">
        <v>158.19999999999999</v>
      </c>
      <c r="DV406" s="9">
        <v>157.30000000000001</v>
      </c>
      <c r="DW406" s="9">
        <v>153</v>
      </c>
      <c r="DX406" s="9">
        <v>149</v>
      </c>
      <c r="DY406" s="9">
        <v>150.1</v>
      </c>
      <c r="DZ406" s="9">
        <v>149</v>
      </c>
      <c r="EA406" s="9">
        <v>146.1</v>
      </c>
      <c r="EB406" s="9">
        <v>144.1</v>
      </c>
      <c r="EC406" s="9">
        <v>145</v>
      </c>
      <c r="ED406" s="9">
        <v>147</v>
      </c>
      <c r="EE406" s="9">
        <v>145.19999999999999</v>
      </c>
      <c r="EF406" s="10">
        <v>143.6</v>
      </c>
      <c r="EG406" s="10">
        <v>141.6</v>
      </c>
      <c r="EH406" s="10">
        <v>139.30000000000001</v>
      </c>
      <c r="EI406" s="10">
        <v>140.69999999999999</v>
      </c>
      <c r="EJ406" s="69">
        <v>136.19999999999999</v>
      </c>
      <c r="EK406" s="69">
        <v>135.30000000000001</v>
      </c>
      <c r="EL406" s="70">
        <v>134.1</v>
      </c>
      <c r="EM406" s="70">
        <v>131.30000000000001</v>
      </c>
      <c r="EN406" s="70">
        <v>132</v>
      </c>
    </row>
    <row r="407" spans="1:144" x14ac:dyDescent="0.25">
      <c r="A407" s="2" t="s">
        <v>834</v>
      </c>
      <c r="B407" s="2" t="s">
        <v>835</v>
      </c>
      <c r="C407" s="5">
        <v>2.6190000000000001E-2</v>
      </c>
      <c r="D407" s="9">
        <v>106.7</v>
      </c>
      <c r="E407" s="9">
        <v>108.8</v>
      </c>
      <c r="F407" s="9">
        <v>109.8</v>
      </c>
      <c r="G407" s="9">
        <v>108.8</v>
      </c>
      <c r="H407" s="9">
        <v>109.3</v>
      </c>
      <c r="I407" s="9">
        <v>112.1</v>
      </c>
      <c r="J407" s="9">
        <v>115</v>
      </c>
      <c r="K407" s="9">
        <v>115.4</v>
      </c>
      <c r="L407" s="9">
        <v>117.1</v>
      </c>
      <c r="M407" s="9">
        <v>121</v>
      </c>
      <c r="N407" s="9">
        <v>123.5</v>
      </c>
      <c r="O407" s="9">
        <v>125.7</v>
      </c>
      <c r="P407" s="9">
        <v>126.7</v>
      </c>
      <c r="Q407" s="9">
        <v>125.7</v>
      </c>
      <c r="R407" s="9">
        <v>129.30000000000001</v>
      </c>
      <c r="S407" s="9">
        <v>131.9</v>
      </c>
      <c r="T407" s="9">
        <v>137.1</v>
      </c>
      <c r="U407" s="9">
        <v>139.5</v>
      </c>
      <c r="V407" s="9">
        <v>140.4</v>
      </c>
      <c r="W407" s="9">
        <v>143.5</v>
      </c>
      <c r="X407" s="9">
        <v>137</v>
      </c>
      <c r="Y407" s="9">
        <v>135.9</v>
      </c>
      <c r="Z407" s="9">
        <v>136.30000000000001</v>
      </c>
      <c r="AA407" s="9">
        <v>140.9</v>
      </c>
      <c r="AB407" s="9">
        <v>141.69999999999999</v>
      </c>
      <c r="AC407" s="9">
        <v>136.1</v>
      </c>
      <c r="AD407" s="9">
        <v>136.69999999999999</v>
      </c>
      <c r="AE407" s="9">
        <v>137.5</v>
      </c>
      <c r="AF407" s="9">
        <v>139.4</v>
      </c>
      <c r="AG407" s="9">
        <v>137</v>
      </c>
      <c r="AH407" s="9">
        <v>136.30000000000001</v>
      </c>
      <c r="AI407" s="9">
        <v>135.5</v>
      </c>
      <c r="AJ407" s="9">
        <v>127</v>
      </c>
      <c r="AK407" s="9">
        <v>122.9</v>
      </c>
      <c r="AL407" s="9">
        <v>120</v>
      </c>
      <c r="AM407" s="9">
        <v>121.9</v>
      </c>
      <c r="AN407" s="9">
        <v>124.8</v>
      </c>
      <c r="AO407" s="9">
        <v>130.19999999999999</v>
      </c>
      <c r="AP407" s="9">
        <v>131.1</v>
      </c>
      <c r="AQ407" s="9">
        <v>131.19999999999999</v>
      </c>
      <c r="AR407" s="9">
        <v>127.9</v>
      </c>
      <c r="AS407" s="9">
        <v>126.4</v>
      </c>
      <c r="AT407" s="9">
        <v>122.1</v>
      </c>
      <c r="AU407" s="9">
        <v>121</v>
      </c>
      <c r="AV407" s="9">
        <v>118.4</v>
      </c>
      <c r="AW407" s="9">
        <v>118.5</v>
      </c>
      <c r="AX407" s="9">
        <v>117.9</v>
      </c>
      <c r="AY407" s="9">
        <v>120.1</v>
      </c>
      <c r="AZ407" s="9">
        <v>121</v>
      </c>
      <c r="BA407" s="9">
        <v>122.5</v>
      </c>
      <c r="BB407" s="9">
        <v>123.2</v>
      </c>
      <c r="BC407" s="9">
        <v>124</v>
      </c>
      <c r="BD407" s="9">
        <v>122.6</v>
      </c>
      <c r="BE407" s="9">
        <v>123.2</v>
      </c>
      <c r="BF407" s="9">
        <v>124.4</v>
      </c>
      <c r="BG407" s="9">
        <v>123.8</v>
      </c>
      <c r="BH407" s="9">
        <v>125.1</v>
      </c>
      <c r="BI407" s="9">
        <v>126.6</v>
      </c>
      <c r="BJ407" s="9">
        <v>129</v>
      </c>
      <c r="BK407" s="9">
        <v>129.9</v>
      </c>
      <c r="BL407" s="9">
        <v>128.1</v>
      </c>
      <c r="BM407" s="9">
        <v>125.2</v>
      </c>
      <c r="BN407" s="9">
        <v>125.4</v>
      </c>
      <c r="BO407" s="9">
        <v>125.2</v>
      </c>
      <c r="BP407" s="9">
        <v>122.5</v>
      </c>
      <c r="BQ407" s="9">
        <v>126.8</v>
      </c>
      <c r="BR407" s="9">
        <v>125</v>
      </c>
      <c r="BS407" s="9">
        <v>124.7</v>
      </c>
      <c r="BT407" s="9">
        <v>125.4</v>
      </c>
      <c r="BU407" s="9">
        <v>125.5</v>
      </c>
      <c r="BV407" s="9">
        <v>129.1</v>
      </c>
      <c r="BW407" s="9">
        <v>127.7</v>
      </c>
      <c r="BX407" s="9">
        <v>128.4</v>
      </c>
      <c r="BY407" s="9">
        <v>128.5</v>
      </c>
      <c r="BZ407" s="9">
        <v>130.80000000000001</v>
      </c>
      <c r="CA407" s="9">
        <v>130.6</v>
      </c>
      <c r="CB407" s="9">
        <v>133.30000000000001</v>
      </c>
      <c r="CC407" s="9">
        <v>133</v>
      </c>
      <c r="CD407" s="9">
        <v>132.80000000000001</v>
      </c>
      <c r="CE407" s="9">
        <v>132</v>
      </c>
      <c r="CF407" s="9">
        <v>124.3</v>
      </c>
      <c r="CG407" s="9">
        <v>127.2</v>
      </c>
      <c r="CH407" s="9">
        <v>125.4</v>
      </c>
      <c r="CI407" s="9">
        <v>124.8</v>
      </c>
      <c r="CJ407" s="9">
        <v>125</v>
      </c>
      <c r="CK407" s="9">
        <v>124.5</v>
      </c>
      <c r="CL407" s="9">
        <v>124.8</v>
      </c>
      <c r="CM407" s="9">
        <v>126.8</v>
      </c>
      <c r="CN407" s="9">
        <v>124.8</v>
      </c>
      <c r="CO407" s="9">
        <v>122.9</v>
      </c>
      <c r="CP407" s="9">
        <v>122</v>
      </c>
      <c r="CQ407" s="9">
        <v>122.1</v>
      </c>
      <c r="CR407" s="9">
        <v>120.5</v>
      </c>
      <c r="CS407" s="9">
        <v>121.2</v>
      </c>
      <c r="CT407" s="9">
        <v>121.6</v>
      </c>
      <c r="CU407" s="9">
        <v>116.1</v>
      </c>
      <c r="CV407" s="9">
        <v>116.2</v>
      </c>
      <c r="CW407" s="9">
        <v>108.5</v>
      </c>
      <c r="CX407" s="9">
        <v>108.3</v>
      </c>
      <c r="CY407" s="9">
        <v>110.6</v>
      </c>
      <c r="CZ407" s="9">
        <v>110.9</v>
      </c>
      <c r="DA407" s="9">
        <v>111.5</v>
      </c>
      <c r="DB407" s="9">
        <v>115.2</v>
      </c>
      <c r="DC407" s="9">
        <v>122.7</v>
      </c>
      <c r="DD407" s="9">
        <v>133.5</v>
      </c>
      <c r="DE407" s="9">
        <v>134.5</v>
      </c>
      <c r="DF407" s="9">
        <v>134.80000000000001</v>
      </c>
      <c r="DG407" s="9">
        <v>142.80000000000001</v>
      </c>
      <c r="DH407" s="9">
        <v>144.6</v>
      </c>
      <c r="DI407" s="9">
        <v>140.5</v>
      </c>
      <c r="DJ407" s="9">
        <v>144</v>
      </c>
      <c r="DK407" s="9">
        <v>141.6</v>
      </c>
      <c r="DL407" s="9">
        <v>141.1</v>
      </c>
      <c r="DM407" s="9">
        <v>141.30000000000001</v>
      </c>
      <c r="DN407" s="9">
        <v>140</v>
      </c>
      <c r="DO407" s="9">
        <v>141.6</v>
      </c>
      <c r="DP407" s="9">
        <v>140.69999999999999</v>
      </c>
      <c r="DQ407" s="9">
        <v>139</v>
      </c>
      <c r="DR407" s="9">
        <v>140.30000000000001</v>
      </c>
      <c r="DS407" s="9">
        <v>145.1</v>
      </c>
      <c r="DT407" s="9">
        <v>149.4</v>
      </c>
      <c r="DU407" s="9">
        <v>149.9</v>
      </c>
      <c r="DV407" s="9">
        <v>153.30000000000001</v>
      </c>
      <c r="DW407" s="9">
        <v>152.30000000000001</v>
      </c>
      <c r="DX407" s="9">
        <v>149.80000000000001</v>
      </c>
      <c r="DY407" s="9">
        <v>141</v>
      </c>
      <c r="DZ407" s="9">
        <v>139.1</v>
      </c>
      <c r="EA407" s="9">
        <v>140</v>
      </c>
      <c r="EB407" s="9">
        <v>137.30000000000001</v>
      </c>
      <c r="EC407" s="9">
        <v>139</v>
      </c>
      <c r="ED407" s="9">
        <v>141.80000000000001</v>
      </c>
      <c r="EE407" s="9">
        <v>140.6</v>
      </c>
      <c r="EF407" s="10">
        <v>139.1</v>
      </c>
      <c r="EG407" s="10">
        <v>140.30000000000001</v>
      </c>
      <c r="EH407" s="10">
        <v>136.69999999999999</v>
      </c>
      <c r="EI407" s="10">
        <v>137.19999999999999</v>
      </c>
      <c r="EJ407" s="69">
        <v>138.9</v>
      </c>
      <c r="EK407" s="69">
        <v>138.6</v>
      </c>
      <c r="EL407" s="70">
        <v>139.69999999999999</v>
      </c>
      <c r="EM407" s="70">
        <v>140.19999999999999</v>
      </c>
      <c r="EN407" s="70">
        <v>140.69999999999999</v>
      </c>
    </row>
    <row r="408" spans="1:144" x14ac:dyDescent="0.25">
      <c r="A408" s="2" t="s">
        <v>836</v>
      </c>
      <c r="B408" s="2" t="s">
        <v>837</v>
      </c>
      <c r="C408" s="5">
        <v>7.1540000000000006E-2</v>
      </c>
      <c r="D408" s="9">
        <v>102.4</v>
      </c>
      <c r="E408" s="9">
        <v>101.6</v>
      </c>
      <c r="F408" s="9">
        <v>99.6</v>
      </c>
      <c r="G408" s="9">
        <v>96.4</v>
      </c>
      <c r="H408" s="9">
        <v>92.3</v>
      </c>
      <c r="I408" s="9">
        <v>93.1</v>
      </c>
      <c r="J408" s="9">
        <v>95.7</v>
      </c>
      <c r="K408" s="9">
        <v>93.5</v>
      </c>
      <c r="L408" s="9">
        <v>93.2</v>
      </c>
      <c r="M408" s="9">
        <v>96.4</v>
      </c>
      <c r="N408" s="9">
        <v>94.4</v>
      </c>
      <c r="O408" s="9">
        <v>90.4</v>
      </c>
      <c r="P408" s="9">
        <v>93.9</v>
      </c>
      <c r="Q408" s="9">
        <v>90.8</v>
      </c>
      <c r="R408" s="9">
        <v>85.9</v>
      </c>
      <c r="S408" s="9">
        <v>88.2</v>
      </c>
      <c r="T408" s="9">
        <v>86.8</v>
      </c>
      <c r="U408" s="9">
        <v>87.2</v>
      </c>
      <c r="V408" s="9">
        <v>87.7</v>
      </c>
      <c r="W408" s="9">
        <v>89.2</v>
      </c>
      <c r="X408" s="9">
        <v>91.8</v>
      </c>
      <c r="Y408" s="9">
        <v>84.8</v>
      </c>
      <c r="Z408" s="9">
        <v>85.2</v>
      </c>
      <c r="AA408" s="9">
        <v>88.3</v>
      </c>
      <c r="AB408" s="9">
        <v>89.9</v>
      </c>
      <c r="AC408" s="9">
        <v>91</v>
      </c>
      <c r="AD408" s="9">
        <v>91.2</v>
      </c>
      <c r="AE408" s="9">
        <v>96.7</v>
      </c>
      <c r="AF408" s="9">
        <v>98.9</v>
      </c>
      <c r="AG408" s="9">
        <v>96.7</v>
      </c>
      <c r="AH408" s="9">
        <v>98.3</v>
      </c>
      <c r="AI408" s="9">
        <v>98</v>
      </c>
      <c r="AJ408" s="9">
        <v>93.3</v>
      </c>
      <c r="AK408" s="9">
        <v>86.9</v>
      </c>
      <c r="AL408" s="9">
        <v>86.5</v>
      </c>
      <c r="AM408" s="9">
        <v>88.3</v>
      </c>
      <c r="AN408" s="9">
        <v>91.2</v>
      </c>
      <c r="AO408" s="9">
        <v>90.4</v>
      </c>
      <c r="AP408" s="9">
        <v>89.8</v>
      </c>
      <c r="AQ408" s="9">
        <v>93.7</v>
      </c>
      <c r="AR408" s="9">
        <v>93.7</v>
      </c>
      <c r="AS408" s="9">
        <v>99.4</v>
      </c>
      <c r="AT408" s="9">
        <v>101.7</v>
      </c>
      <c r="AU408" s="9">
        <v>102.2</v>
      </c>
      <c r="AV408" s="9">
        <v>102.2</v>
      </c>
      <c r="AW408" s="9">
        <v>102.2</v>
      </c>
      <c r="AX408" s="9">
        <v>102.9</v>
      </c>
      <c r="AY408" s="9">
        <v>112.6</v>
      </c>
      <c r="AZ408" s="9">
        <v>112.2</v>
      </c>
      <c r="BA408" s="9">
        <v>118.9</v>
      </c>
      <c r="BB408" s="9">
        <v>119.8</v>
      </c>
      <c r="BC408" s="9">
        <v>121.5</v>
      </c>
      <c r="BD408" s="9">
        <v>113.4</v>
      </c>
      <c r="BE408" s="9">
        <v>113.5</v>
      </c>
      <c r="BF408" s="9">
        <v>116.8</v>
      </c>
      <c r="BG408" s="9">
        <v>113.2</v>
      </c>
      <c r="BH408" s="9">
        <v>108.4</v>
      </c>
      <c r="BI408" s="9">
        <v>107.2</v>
      </c>
      <c r="BJ408" s="9">
        <v>106.4</v>
      </c>
      <c r="BK408" s="9">
        <v>105.8</v>
      </c>
      <c r="BL408" s="9">
        <v>103</v>
      </c>
      <c r="BM408" s="9">
        <v>100.3</v>
      </c>
      <c r="BN408" s="9">
        <v>98</v>
      </c>
      <c r="BO408" s="9">
        <v>93.6</v>
      </c>
      <c r="BP408" s="9">
        <v>92.8</v>
      </c>
      <c r="BQ408" s="9">
        <v>92.7</v>
      </c>
      <c r="BR408" s="9">
        <v>90.1</v>
      </c>
      <c r="BS408" s="9">
        <v>88.8</v>
      </c>
      <c r="BT408" s="9">
        <v>95</v>
      </c>
      <c r="BU408" s="9">
        <v>95.7</v>
      </c>
      <c r="BV408" s="9">
        <v>88</v>
      </c>
      <c r="BW408" s="9">
        <v>88.2</v>
      </c>
      <c r="BX408" s="9">
        <v>87.5</v>
      </c>
      <c r="BY408" s="9">
        <v>87.7</v>
      </c>
      <c r="BZ408" s="9">
        <v>88.9</v>
      </c>
      <c r="CA408" s="9">
        <v>88.8</v>
      </c>
      <c r="CB408" s="9">
        <v>88.8</v>
      </c>
      <c r="CC408" s="9">
        <v>88.6</v>
      </c>
      <c r="CD408" s="9">
        <v>88.8</v>
      </c>
      <c r="CE408" s="9">
        <v>87.8</v>
      </c>
      <c r="CF408" s="9">
        <v>87.1</v>
      </c>
      <c r="CG408" s="9">
        <v>87.9</v>
      </c>
      <c r="CH408" s="9">
        <v>85.9</v>
      </c>
      <c r="CI408" s="9">
        <v>90.2</v>
      </c>
      <c r="CJ408" s="9">
        <v>90.4</v>
      </c>
      <c r="CK408" s="9">
        <v>90</v>
      </c>
      <c r="CL408" s="9">
        <v>90</v>
      </c>
      <c r="CM408" s="9">
        <v>90.1</v>
      </c>
      <c r="CN408" s="9">
        <v>95.8</v>
      </c>
      <c r="CO408" s="9">
        <v>97.1</v>
      </c>
      <c r="CP408" s="9">
        <v>98.8</v>
      </c>
      <c r="CQ408" s="9">
        <v>99.8</v>
      </c>
      <c r="CR408" s="9">
        <v>98.5</v>
      </c>
      <c r="CS408" s="9">
        <v>100.9</v>
      </c>
      <c r="CT408" s="9">
        <v>99</v>
      </c>
      <c r="CU408" s="9">
        <v>101</v>
      </c>
      <c r="CV408" s="9">
        <v>101.4</v>
      </c>
      <c r="CW408" s="9">
        <v>100</v>
      </c>
      <c r="CX408" s="9">
        <v>102.5</v>
      </c>
      <c r="CY408" s="9">
        <v>104</v>
      </c>
      <c r="CZ408" s="9">
        <v>103.6</v>
      </c>
      <c r="DA408" s="9">
        <v>105.4</v>
      </c>
      <c r="DB408" s="9">
        <v>105</v>
      </c>
      <c r="DC408" s="9">
        <v>109.3</v>
      </c>
      <c r="DD408" s="9">
        <v>111.6</v>
      </c>
      <c r="DE408" s="9">
        <v>112</v>
      </c>
      <c r="DF408" s="9">
        <v>114.6</v>
      </c>
      <c r="DG408" s="9">
        <v>112.2</v>
      </c>
      <c r="DH408" s="9">
        <v>122.8</v>
      </c>
      <c r="DI408" s="9">
        <v>126.7</v>
      </c>
      <c r="DJ408" s="9">
        <v>128.19999999999999</v>
      </c>
      <c r="DK408" s="9">
        <v>127.9</v>
      </c>
      <c r="DL408" s="9">
        <v>128.5</v>
      </c>
      <c r="DM408" s="9">
        <v>128.80000000000001</v>
      </c>
      <c r="DN408" s="9">
        <v>131.80000000000001</v>
      </c>
      <c r="DO408" s="9">
        <v>131.6</v>
      </c>
      <c r="DP408" s="9">
        <v>133.80000000000001</v>
      </c>
      <c r="DQ408" s="9">
        <v>130.30000000000001</v>
      </c>
      <c r="DR408" s="9">
        <v>133.1</v>
      </c>
      <c r="DS408" s="9">
        <v>134</v>
      </c>
      <c r="DT408" s="9">
        <v>133.9</v>
      </c>
      <c r="DU408" s="9">
        <v>132.9</v>
      </c>
      <c r="DV408" s="9">
        <v>134.69999999999999</v>
      </c>
      <c r="DW408" s="9">
        <v>132.69999999999999</v>
      </c>
      <c r="DX408" s="9">
        <v>129.6</v>
      </c>
      <c r="DY408" s="9">
        <v>127.7</v>
      </c>
      <c r="DZ408" s="9">
        <v>127</v>
      </c>
      <c r="EA408" s="9">
        <v>127.6</v>
      </c>
      <c r="EB408" s="9">
        <v>126.8</v>
      </c>
      <c r="EC408" s="9">
        <v>129.6</v>
      </c>
      <c r="ED408" s="9">
        <v>129.4</v>
      </c>
      <c r="EE408" s="9">
        <v>124.1</v>
      </c>
      <c r="EF408" s="10">
        <v>128.4</v>
      </c>
      <c r="EG408" s="10">
        <v>127.2</v>
      </c>
      <c r="EH408" s="10">
        <v>128.1</v>
      </c>
      <c r="EI408" s="10">
        <v>128.1</v>
      </c>
      <c r="EJ408" s="69">
        <v>128.69999999999999</v>
      </c>
      <c r="EK408" s="69">
        <v>134.19999999999999</v>
      </c>
      <c r="EL408" s="70">
        <v>133.30000000000001</v>
      </c>
      <c r="EM408" s="70">
        <v>141.1</v>
      </c>
      <c r="EN408" s="70">
        <v>139.19999999999999</v>
      </c>
    </row>
    <row r="409" spans="1:144" x14ac:dyDescent="0.25">
      <c r="A409" s="2" t="s">
        <v>838</v>
      </c>
      <c r="B409" s="2" t="s">
        <v>839</v>
      </c>
      <c r="C409" s="5">
        <v>0.10911</v>
      </c>
      <c r="D409" s="9">
        <v>116.7</v>
      </c>
      <c r="E409" s="9">
        <v>114.8</v>
      </c>
      <c r="F409" s="9">
        <v>115.8</v>
      </c>
      <c r="G409" s="9">
        <v>112.8</v>
      </c>
      <c r="H409" s="9">
        <v>115.5</v>
      </c>
      <c r="I409" s="9">
        <v>116.3</v>
      </c>
      <c r="J409" s="9">
        <v>114.7</v>
      </c>
      <c r="K409" s="9">
        <v>112.5</v>
      </c>
      <c r="L409" s="9">
        <v>110.6</v>
      </c>
      <c r="M409" s="9">
        <v>113.6</v>
      </c>
      <c r="N409" s="9">
        <v>115.1</v>
      </c>
      <c r="O409" s="9">
        <v>115.8</v>
      </c>
      <c r="P409" s="9">
        <v>115.5</v>
      </c>
      <c r="Q409" s="9">
        <v>119.3</v>
      </c>
      <c r="R409" s="9">
        <v>116.4</v>
      </c>
      <c r="S409" s="9">
        <v>123.6</v>
      </c>
      <c r="T409" s="9">
        <v>126.6</v>
      </c>
      <c r="U409" s="9">
        <v>135.6</v>
      </c>
      <c r="V409" s="9">
        <v>133.69999999999999</v>
      </c>
      <c r="W409" s="9">
        <v>128.4</v>
      </c>
      <c r="X409" s="9">
        <v>128.19999999999999</v>
      </c>
      <c r="Y409" s="9">
        <v>130.30000000000001</v>
      </c>
      <c r="Z409" s="9">
        <v>134.9</v>
      </c>
      <c r="AA409" s="9">
        <v>132.9</v>
      </c>
      <c r="AB409" s="9">
        <v>131.4</v>
      </c>
      <c r="AC409" s="9">
        <v>122.4</v>
      </c>
      <c r="AD409" s="9">
        <v>121.6</v>
      </c>
      <c r="AE409" s="9">
        <v>117.2</v>
      </c>
      <c r="AF409" s="9">
        <v>128.4</v>
      </c>
      <c r="AG409" s="9">
        <v>119.9</v>
      </c>
      <c r="AH409" s="9">
        <v>120.9</v>
      </c>
      <c r="AI409" s="9">
        <v>128.5</v>
      </c>
      <c r="AJ409" s="9">
        <v>116.7</v>
      </c>
      <c r="AK409" s="9">
        <v>109.2</v>
      </c>
      <c r="AL409" s="9">
        <v>101.2</v>
      </c>
      <c r="AM409" s="9">
        <v>104</v>
      </c>
      <c r="AN409" s="9">
        <v>117.7</v>
      </c>
      <c r="AO409" s="9">
        <v>113.7</v>
      </c>
      <c r="AP409" s="9">
        <v>111.7</v>
      </c>
      <c r="AQ409" s="9">
        <v>107.6</v>
      </c>
      <c r="AR409" s="9">
        <v>105.6</v>
      </c>
      <c r="AS409" s="9">
        <v>107.6</v>
      </c>
      <c r="AT409" s="9">
        <v>105</v>
      </c>
      <c r="AU409" s="9">
        <v>103.3</v>
      </c>
      <c r="AV409" s="9">
        <v>101.6</v>
      </c>
      <c r="AW409" s="9">
        <v>104.2</v>
      </c>
      <c r="AX409" s="9">
        <v>102.8</v>
      </c>
      <c r="AY409" s="9">
        <v>102.8</v>
      </c>
      <c r="AZ409" s="9">
        <v>103.3</v>
      </c>
      <c r="BA409" s="9">
        <v>102.6</v>
      </c>
      <c r="BB409" s="9">
        <v>100.4</v>
      </c>
      <c r="BC409" s="9">
        <v>102.7</v>
      </c>
      <c r="BD409" s="9">
        <v>101.5</v>
      </c>
      <c r="BE409" s="9">
        <v>101.7</v>
      </c>
      <c r="BF409" s="9">
        <v>102</v>
      </c>
      <c r="BG409" s="9">
        <v>104.4</v>
      </c>
      <c r="BH409" s="9">
        <v>105.2</v>
      </c>
      <c r="BI409" s="9">
        <v>102.5</v>
      </c>
      <c r="BJ409" s="9">
        <v>102.2</v>
      </c>
      <c r="BK409" s="9">
        <v>99.7</v>
      </c>
      <c r="BL409" s="9">
        <v>100.7</v>
      </c>
      <c r="BM409" s="9">
        <v>98.8</v>
      </c>
      <c r="BN409" s="9">
        <v>105.7</v>
      </c>
      <c r="BO409" s="9">
        <v>104.1</v>
      </c>
      <c r="BP409" s="9">
        <v>102.7</v>
      </c>
      <c r="BQ409" s="9">
        <v>102.5</v>
      </c>
      <c r="BR409" s="9">
        <v>103.2</v>
      </c>
      <c r="BS409" s="9">
        <v>103.6</v>
      </c>
      <c r="BT409" s="9">
        <v>103.2</v>
      </c>
      <c r="BU409" s="9">
        <v>105.8</v>
      </c>
      <c r="BV409" s="9">
        <v>107.5</v>
      </c>
      <c r="BW409" s="9">
        <v>109.7</v>
      </c>
      <c r="BX409" s="9">
        <v>110.7</v>
      </c>
      <c r="BY409" s="9">
        <v>111.7</v>
      </c>
      <c r="BZ409" s="9">
        <v>112.3</v>
      </c>
      <c r="CA409" s="9">
        <v>116.3</v>
      </c>
      <c r="CB409" s="9">
        <v>116.7</v>
      </c>
      <c r="CC409" s="9">
        <v>115</v>
      </c>
      <c r="CD409" s="9">
        <v>115</v>
      </c>
      <c r="CE409" s="9">
        <v>115.7</v>
      </c>
      <c r="CF409" s="9">
        <v>116.8</v>
      </c>
      <c r="CG409" s="9">
        <v>117.8</v>
      </c>
      <c r="CH409" s="9">
        <v>118.6</v>
      </c>
      <c r="CI409" s="9">
        <v>119.9</v>
      </c>
      <c r="CJ409" s="9">
        <v>120.5</v>
      </c>
      <c r="CK409" s="9">
        <v>121.7</v>
      </c>
      <c r="CL409" s="9">
        <v>122.1</v>
      </c>
      <c r="CM409" s="9">
        <v>122.1</v>
      </c>
      <c r="CN409" s="9">
        <v>123</v>
      </c>
      <c r="CO409" s="9">
        <v>123.8</v>
      </c>
      <c r="CP409" s="9">
        <v>123.2</v>
      </c>
      <c r="CQ409" s="9">
        <v>123.1</v>
      </c>
      <c r="CR409" s="9">
        <v>122.7</v>
      </c>
      <c r="CS409" s="9">
        <v>122.4</v>
      </c>
      <c r="CT409" s="9">
        <v>122.8</v>
      </c>
      <c r="CU409" s="9">
        <v>122.8</v>
      </c>
      <c r="CV409" s="9">
        <v>122.8</v>
      </c>
      <c r="CW409" s="9">
        <v>122.7</v>
      </c>
      <c r="CX409" s="9">
        <v>122.7</v>
      </c>
      <c r="CY409" s="9">
        <v>123</v>
      </c>
      <c r="CZ409" s="9">
        <v>123.9</v>
      </c>
      <c r="DA409" s="9">
        <v>116.4</v>
      </c>
      <c r="DB409" s="9">
        <v>119.1</v>
      </c>
      <c r="DC409" s="9">
        <v>119.1</v>
      </c>
      <c r="DD409" s="9">
        <v>119.3</v>
      </c>
      <c r="DE409" s="9">
        <v>119.7</v>
      </c>
      <c r="DF409" s="9">
        <v>120.9</v>
      </c>
      <c r="DG409" s="9">
        <v>122.1</v>
      </c>
      <c r="DH409" s="9">
        <v>127.5</v>
      </c>
      <c r="DI409" s="9">
        <v>124.6</v>
      </c>
      <c r="DJ409" s="9">
        <v>123.7</v>
      </c>
      <c r="DK409" s="9">
        <v>124</v>
      </c>
      <c r="DL409" s="9">
        <v>124.3</v>
      </c>
      <c r="DM409" s="9">
        <v>123.6</v>
      </c>
      <c r="DN409" s="9">
        <v>124.6</v>
      </c>
      <c r="DO409" s="9">
        <v>126.5</v>
      </c>
      <c r="DP409" s="9">
        <v>131.9</v>
      </c>
      <c r="DQ409" s="9">
        <v>132.30000000000001</v>
      </c>
      <c r="DR409" s="9">
        <v>132.80000000000001</v>
      </c>
      <c r="DS409" s="9">
        <v>135.30000000000001</v>
      </c>
      <c r="DT409" s="9">
        <v>138.30000000000001</v>
      </c>
      <c r="DU409" s="9">
        <v>140.9</v>
      </c>
      <c r="DV409" s="9">
        <v>139.9</v>
      </c>
      <c r="DW409" s="9">
        <v>139.1</v>
      </c>
      <c r="DX409" s="9">
        <v>136.9</v>
      </c>
      <c r="DY409" s="9">
        <v>137</v>
      </c>
      <c r="DZ409" s="9">
        <v>136.6</v>
      </c>
      <c r="EA409" s="9">
        <v>134.6</v>
      </c>
      <c r="EB409" s="9">
        <v>132.9</v>
      </c>
      <c r="EC409" s="9">
        <v>133.19999999999999</v>
      </c>
      <c r="ED409" s="9">
        <v>133.5</v>
      </c>
      <c r="EE409" s="9">
        <v>133.4</v>
      </c>
      <c r="EF409" s="10">
        <v>133</v>
      </c>
      <c r="EG409" s="10">
        <v>133.30000000000001</v>
      </c>
      <c r="EH409" s="10">
        <v>133.30000000000001</v>
      </c>
      <c r="EI409" s="10">
        <v>130.9</v>
      </c>
      <c r="EJ409" s="69">
        <v>130.69999999999999</v>
      </c>
      <c r="EK409" s="69">
        <v>130.6</v>
      </c>
      <c r="EL409" s="70">
        <v>129.80000000000001</v>
      </c>
      <c r="EM409" s="70">
        <v>129.5</v>
      </c>
      <c r="EN409" s="70">
        <v>129.1</v>
      </c>
    </row>
    <row r="410" spans="1:144" x14ac:dyDescent="0.25">
      <c r="A410" s="2" t="s">
        <v>840</v>
      </c>
      <c r="B410" s="2" t="s">
        <v>841</v>
      </c>
      <c r="C410" s="5">
        <v>0.45368999999999998</v>
      </c>
      <c r="D410" s="9">
        <v>105.9</v>
      </c>
      <c r="E410" s="9">
        <v>106.4</v>
      </c>
      <c r="F410" s="9">
        <v>106.1</v>
      </c>
      <c r="G410" s="9">
        <v>106.5</v>
      </c>
      <c r="H410" s="9">
        <v>107.9</v>
      </c>
      <c r="I410" s="9">
        <v>109.1</v>
      </c>
      <c r="J410" s="9">
        <v>108.3</v>
      </c>
      <c r="K410" s="9">
        <v>108.9</v>
      </c>
      <c r="L410" s="9">
        <v>108.1</v>
      </c>
      <c r="M410" s="9">
        <v>107.5</v>
      </c>
      <c r="N410" s="9">
        <v>107.3</v>
      </c>
      <c r="O410" s="9">
        <v>107.5</v>
      </c>
      <c r="P410" s="9">
        <v>109.1</v>
      </c>
      <c r="Q410" s="9">
        <v>105.4</v>
      </c>
      <c r="R410" s="9">
        <v>107</v>
      </c>
      <c r="S410" s="9">
        <v>109.7</v>
      </c>
      <c r="T410" s="9">
        <v>111.1</v>
      </c>
      <c r="U410" s="9">
        <v>112.3</v>
      </c>
      <c r="V410" s="9">
        <v>113</v>
      </c>
      <c r="W410" s="9">
        <v>113.1</v>
      </c>
      <c r="X410" s="9">
        <v>113.8</v>
      </c>
      <c r="Y410" s="9">
        <v>113.2</v>
      </c>
      <c r="Z410" s="9">
        <v>110.9</v>
      </c>
      <c r="AA410" s="9">
        <v>115.1</v>
      </c>
      <c r="AB410" s="9">
        <v>118.6</v>
      </c>
      <c r="AC410" s="9">
        <v>118.6</v>
      </c>
      <c r="AD410" s="9">
        <v>120.7</v>
      </c>
      <c r="AE410" s="9">
        <v>120.3</v>
      </c>
      <c r="AF410" s="9">
        <v>118.3</v>
      </c>
      <c r="AG410" s="9">
        <v>124</v>
      </c>
      <c r="AH410" s="9">
        <v>121.9</v>
      </c>
      <c r="AI410" s="9">
        <v>121.9</v>
      </c>
      <c r="AJ410" s="9">
        <v>118.6</v>
      </c>
      <c r="AK410" s="9">
        <v>122.9</v>
      </c>
      <c r="AL410" s="9">
        <v>122.5</v>
      </c>
      <c r="AM410" s="9">
        <v>119.6</v>
      </c>
      <c r="AN410" s="9">
        <v>121.6</v>
      </c>
      <c r="AO410" s="9">
        <v>122.9</v>
      </c>
      <c r="AP410" s="9">
        <v>122.7</v>
      </c>
      <c r="AQ410" s="9">
        <v>124.9</v>
      </c>
      <c r="AR410" s="9">
        <v>122.7</v>
      </c>
      <c r="AS410" s="9">
        <v>123.6</v>
      </c>
      <c r="AT410" s="9">
        <v>124.1</v>
      </c>
      <c r="AU410" s="9">
        <v>123.1</v>
      </c>
      <c r="AV410" s="9">
        <v>121.6</v>
      </c>
      <c r="AW410" s="9">
        <v>122.6</v>
      </c>
      <c r="AX410" s="9">
        <v>121.8</v>
      </c>
      <c r="AY410" s="9">
        <v>119.5</v>
      </c>
      <c r="AZ410" s="9">
        <v>116.7</v>
      </c>
      <c r="BA410" s="9">
        <v>118.8</v>
      </c>
      <c r="BB410" s="9">
        <v>117.7</v>
      </c>
      <c r="BC410" s="9">
        <v>117.1</v>
      </c>
      <c r="BD410" s="9">
        <v>116</v>
      </c>
      <c r="BE410" s="9">
        <v>116.5</v>
      </c>
      <c r="BF410" s="9">
        <v>115.3</v>
      </c>
      <c r="BG410" s="9">
        <v>115.3</v>
      </c>
      <c r="BH410" s="9">
        <v>115.5</v>
      </c>
      <c r="BI410" s="9">
        <v>117.9</v>
      </c>
      <c r="BJ410" s="9">
        <v>117</v>
      </c>
      <c r="BK410" s="9">
        <v>117.2</v>
      </c>
      <c r="BL410" s="9">
        <v>116.8</v>
      </c>
      <c r="BM410" s="9">
        <v>117.2</v>
      </c>
      <c r="BN410" s="9">
        <v>116.9</v>
      </c>
      <c r="BO410" s="9">
        <v>115.3</v>
      </c>
      <c r="BP410" s="9">
        <v>114.9</v>
      </c>
      <c r="BQ410" s="9">
        <v>113.7</v>
      </c>
      <c r="BR410" s="9">
        <v>112.9</v>
      </c>
      <c r="BS410" s="9">
        <v>114</v>
      </c>
      <c r="BT410" s="9">
        <v>114.8</v>
      </c>
      <c r="BU410" s="9">
        <v>115.3</v>
      </c>
      <c r="BV410" s="9">
        <v>114.8</v>
      </c>
      <c r="BW410" s="9">
        <v>117</v>
      </c>
      <c r="BX410" s="9">
        <v>118.2</v>
      </c>
      <c r="BY410" s="9">
        <v>118.2</v>
      </c>
      <c r="BZ410" s="9">
        <v>117.9</v>
      </c>
      <c r="CA410" s="9">
        <v>119.1</v>
      </c>
      <c r="CB410" s="9">
        <v>119.1</v>
      </c>
      <c r="CC410" s="9">
        <v>120.4</v>
      </c>
      <c r="CD410" s="9">
        <v>119.9</v>
      </c>
      <c r="CE410" s="9">
        <v>121</v>
      </c>
      <c r="CF410" s="9">
        <v>119.7</v>
      </c>
      <c r="CG410" s="9">
        <v>122.5</v>
      </c>
      <c r="CH410" s="9">
        <v>123.5</v>
      </c>
      <c r="CI410" s="9">
        <v>122.8</v>
      </c>
      <c r="CJ410" s="9">
        <v>123</v>
      </c>
      <c r="CK410" s="9">
        <v>124</v>
      </c>
      <c r="CL410" s="9">
        <v>121.9</v>
      </c>
      <c r="CM410" s="9">
        <v>124.2</v>
      </c>
      <c r="CN410" s="9">
        <v>122.9</v>
      </c>
      <c r="CO410" s="9">
        <v>122.8</v>
      </c>
      <c r="CP410" s="9">
        <v>123</v>
      </c>
      <c r="CQ410" s="9">
        <v>122.9</v>
      </c>
      <c r="CR410" s="9">
        <v>121.8</v>
      </c>
      <c r="CS410" s="9">
        <v>121.5</v>
      </c>
      <c r="CT410" s="9">
        <v>121.7</v>
      </c>
      <c r="CU410" s="9">
        <v>122</v>
      </c>
      <c r="CV410" s="9">
        <v>120.3</v>
      </c>
      <c r="CW410" s="9">
        <v>120.8</v>
      </c>
      <c r="CX410" s="9">
        <v>123.2</v>
      </c>
      <c r="CY410" s="9">
        <v>124.2</v>
      </c>
      <c r="CZ410" s="9">
        <v>125.3</v>
      </c>
      <c r="DA410" s="9">
        <v>125.4</v>
      </c>
      <c r="DB410" s="9">
        <v>125.6</v>
      </c>
      <c r="DC410" s="9">
        <v>125.8</v>
      </c>
      <c r="DD410" s="9">
        <v>125.8</v>
      </c>
      <c r="DE410" s="9">
        <v>125.3</v>
      </c>
      <c r="DF410" s="9">
        <v>125.2</v>
      </c>
      <c r="DG410" s="9">
        <v>125.4</v>
      </c>
      <c r="DH410" s="9">
        <v>126.7</v>
      </c>
      <c r="DI410" s="9">
        <v>127.3</v>
      </c>
      <c r="DJ410" s="9">
        <v>128.4</v>
      </c>
      <c r="DK410" s="9">
        <v>128.9</v>
      </c>
      <c r="DL410" s="9">
        <v>130.1</v>
      </c>
      <c r="DM410" s="9">
        <v>129.9</v>
      </c>
      <c r="DN410" s="9">
        <v>131.6</v>
      </c>
      <c r="DO410" s="9">
        <v>131.4</v>
      </c>
      <c r="DP410" s="9">
        <v>133.19999999999999</v>
      </c>
      <c r="DQ410" s="9">
        <v>136.19999999999999</v>
      </c>
      <c r="DR410" s="9">
        <v>139.69999999999999</v>
      </c>
      <c r="DS410" s="9">
        <v>141.4</v>
      </c>
      <c r="DT410" s="9">
        <v>142.30000000000001</v>
      </c>
      <c r="DU410" s="9">
        <v>142.1</v>
      </c>
      <c r="DV410" s="9">
        <v>144.4</v>
      </c>
      <c r="DW410" s="9">
        <v>145.4</v>
      </c>
      <c r="DX410" s="9">
        <v>145.9</v>
      </c>
      <c r="DY410" s="9">
        <v>145.5</v>
      </c>
      <c r="DZ410" s="9">
        <v>144.5</v>
      </c>
      <c r="EA410" s="9">
        <v>144.5</v>
      </c>
      <c r="EB410" s="9">
        <v>143.80000000000001</v>
      </c>
      <c r="EC410" s="9">
        <v>141.6</v>
      </c>
      <c r="ED410" s="9">
        <v>140.69999999999999</v>
      </c>
      <c r="EE410" s="9">
        <v>140.1</v>
      </c>
      <c r="EF410" s="10">
        <v>136.6</v>
      </c>
      <c r="EG410" s="10">
        <v>135.80000000000001</v>
      </c>
      <c r="EH410" s="10">
        <v>134.69999999999999</v>
      </c>
      <c r="EI410" s="10">
        <v>134.30000000000001</v>
      </c>
      <c r="EJ410" s="69">
        <v>131.9</v>
      </c>
      <c r="EK410" s="69">
        <v>131.4</v>
      </c>
      <c r="EL410" s="70">
        <v>133</v>
      </c>
      <c r="EM410" s="70">
        <v>132.9</v>
      </c>
      <c r="EN410" s="70">
        <v>132.1</v>
      </c>
    </row>
    <row r="411" spans="1:144" x14ac:dyDescent="0.25">
      <c r="A411" s="2" t="s">
        <v>842</v>
      </c>
      <c r="B411" s="2" t="s">
        <v>843</v>
      </c>
      <c r="C411" s="5">
        <v>0.38578000000000001</v>
      </c>
      <c r="D411" s="9">
        <v>105.8</v>
      </c>
      <c r="E411" s="9">
        <v>106.5</v>
      </c>
      <c r="F411" s="9">
        <v>105.5</v>
      </c>
      <c r="G411" s="9">
        <v>105.9</v>
      </c>
      <c r="H411" s="9">
        <v>107.1</v>
      </c>
      <c r="I411" s="9">
        <v>108.1</v>
      </c>
      <c r="J411" s="9">
        <v>107.9</v>
      </c>
      <c r="K411" s="9">
        <v>108.2</v>
      </c>
      <c r="L411" s="9">
        <v>107.5</v>
      </c>
      <c r="M411" s="9">
        <v>107</v>
      </c>
      <c r="N411" s="9">
        <v>106.5</v>
      </c>
      <c r="O411" s="9">
        <v>107</v>
      </c>
      <c r="P411" s="9">
        <v>109</v>
      </c>
      <c r="Q411" s="9">
        <v>104.2</v>
      </c>
      <c r="R411" s="9">
        <v>105.6</v>
      </c>
      <c r="S411" s="9">
        <v>107.1</v>
      </c>
      <c r="T411" s="9">
        <v>109</v>
      </c>
      <c r="U411" s="9">
        <v>110.1</v>
      </c>
      <c r="V411" s="9">
        <v>111.1</v>
      </c>
      <c r="W411" s="9">
        <v>111.5</v>
      </c>
      <c r="X411" s="9">
        <v>111.6</v>
      </c>
      <c r="Y411" s="9">
        <v>111.8</v>
      </c>
      <c r="Z411" s="9">
        <v>110</v>
      </c>
      <c r="AA411" s="9">
        <v>113.9</v>
      </c>
      <c r="AB411" s="9">
        <v>116.4</v>
      </c>
      <c r="AC411" s="9">
        <v>116.1</v>
      </c>
      <c r="AD411" s="9">
        <v>118.3</v>
      </c>
      <c r="AE411" s="9">
        <v>119</v>
      </c>
      <c r="AF411" s="9">
        <v>116.9</v>
      </c>
      <c r="AG411" s="9">
        <v>122.2</v>
      </c>
      <c r="AH411" s="9">
        <v>120.6</v>
      </c>
      <c r="AI411" s="9">
        <v>120.5</v>
      </c>
      <c r="AJ411" s="9">
        <v>117.6</v>
      </c>
      <c r="AK411" s="9">
        <v>122.5</v>
      </c>
      <c r="AL411" s="9">
        <v>121.7</v>
      </c>
      <c r="AM411" s="9">
        <v>117.9</v>
      </c>
      <c r="AN411" s="9">
        <v>120.3</v>
      </c>
      <c r="AO411" s="9">
        <v>121.5</v>
      </c>
      <c r="AP411" s="9">
        <v>120.8</v>
      </c>
      <c r="AQ411" s="9">
        <v>122.6</v>
      </c>
      <c r="AR411" s="9">
        <v>120.3</v>
      </c>
      <c r="AS411" s="9">
        <v>121</v>
      </c>
      <c r="AT411" s="9">
        <v>121.3</v>
      </c>
      <c r="AU411" s="9">
        <v>119.9</v>
      </c>
      <c r="AV411" s="9">
        <v>118.4</v>
      </c>
      <c r="AW411" s="9">
        <v>119</v>
      </c>
      <c r="AX411" s="9">
        <v>119</v>
      </c>
      <c r="AY411" s="9">
        <v>115.8</v>
      </c>
      <c r="AZ411" s="9">
        <v>111.5</v>
      </c>
      <c r="BA411" s="9">
        <v>114.4</v>
      </c>
      <c r="BB411" s="9">
        <v>113.4</v>
      </c>
      <c r="BC411" s="9">
        <v>112.7</v>
      </c>
      <c r="BD411" s="9">
        <v>111.9</v>
      </c>
      <c r="BE411" s="9">
        <v>112.6</v>
      </c>
      <c r="BF411" s="9">
        <v>111.3</v>
      </c>
      <c r="BG411" s="9">
        <v>111.2</v>
      </c>
      <c r="BH411" s="9">
        <v>111.1</v>
      </c>
      <c r="BI411" s="9">
        <v>113.7</v>
      </c>
      <c r="BJ411" s="9">
        <v>113.4</v>
      </c>
      <c r="BK411" s="9">
        <v>113.4</v>
      </c>
      <c r="BL411" s="9">
        <v>112.5</v>
      </c>
      <c r="BM411" s="9">
        <v>112.8</v>
      </c>
      <c r="BN411" s="9">
        <v>113</v>
      </c>
      <c r="BO411" s="9">
        <v>110.9</v>
      </c>
      <c r="BP411" s="9">
        <v>111.2</v>
      </c>
      <c r="BQ411" s="9">
        <v>110.5</v>
      </c>
      <c r="BR411" s="9">
        <v>109.5</v>
      </c>
      <c r="BS411" s="9">
        <v>110.9</v>
      </c>
      <c r="BT411" s="9">
        <v>111.5</v>
      </c>
      <c r="BU411" s="9">
        <v>112.5</v>
      </c>
      <c r="BV411" s="9">
        <v>112.1</v>
      </c>
      <c r="BW411" s="9">
        <v>114.8</v>
      </c>
      <c r="BX411" s="9">
        <v>116.1</v>
      </c>
      <c r="BY411" s="9">
        <v>115.2</v>
      </c>
      <c r="BZ411" s="9">
        <v>114.6</v>
      </c>
      <c r="CA411" s="9">
        <v>116.2</v>
      </c>
      <c r="CB411" s="9">
        <v>116</v>
      </c>
      <c r="CC411" s="9">
        <v>117.6</v>
      </c>
      <c r="CD411" s="9">
        <v>116.7</v>
      </c>
      <c r="CE411" s="9">
        <v>117.8</v>
      </c>
      <c r="CF411" s="9">
        <v>116.1</v>
      </c>
      <c r="CG411" s="9">
        <v>118.8</v>
      </c>
      <c r="CH411" s="9">
        <v>120.4</v>
      </c>
      <c r="CI411" s="9">
        <v>119.8</v>
      </c>
      <c r="CJ411" s="9">
        <v>119.7</v>
      </c>
      <c r="CK411" s="9">
        <v>120.8</v>
      </c>
      <c r="CL411" s="9">
        <v>118.4</v>
      </c>
      <c r="CM411" s="9">
        <v>120.9</v>
      </c>
      <c r="CN411" s="9">
        <v>119.7</v>
      </c>
      <c r="CO411" s="9">
        <v>119.3</v>
      </c>
      <c r="CP411" s="9">
        <v>119.1</v>
      </c>
      <c r="CQ411" s="9">
        <v>118</v>
      </c>
      <c r="CR411" s="9">
        <v>116.8</v>
      </c>
      <c r="CS411" s="9">
        <v>117</v>
      </c>
      <c r="CT411" s="9">
        <v>117.2</v>
      </c>
      <c r="CU411" s="9">
        <v>117.5</v>
      </c>
      <c r="CV411" s="9">
        <v>115.8</v>
      </c>
      <c r="CW411" s="9">
        <v>116</v>
      </c>
      <c r="CX411" s="9">
        <v>119</v>
      </c>
      <c r="CY411" s="9">
        <v>119.4</v>
      </c>
      <c r="CZ411" s="9">
        <v>120.5</v>
      </c>
      <c r="DA411" s="9">
        <v>120.8</v>
      </c>
      <c r="DB411" s="9">
        <v>120.8</v>
      </c>
      <c r="DC411" s="9">
        <v>121.2</v>
      </c>
      <c r="DD411" s="9">
        <v>121</v>
      </c>
      <c r="DE411" s="9">
        <v>120.6</v>
      </c>
      <c r="DF411" s="9">
        <v>120.2</v>
      </c>
      <c r="DG411" s="9">
        <v>120.1</v>
      </c>
      <c r="DH411" s="9">
        <v>121.2</v>
      </c>
      <c r="DI411" s="9">
        <v>121.8</v>
      </c>
      <c r="DJ411" s="9">
        <v>123.1</v>
      </c>
      <c r="DK411" s="9">
        <v>123.7</v>
      </c>
      <c r="DL411" s="9">
        <v>124.9</v>
      </c>
      <c r="DM411" s="9">
        <v>124.7</v>
      </c>
      <c r="DN411" s="9">
        <v>126.7</v>
      </c>
      <c r="DO411" s="9">
        <v>126.4</v>
      </c>
      <c r="DP411" s="9">
        <v>128</v>
      </c>
      <c r="DQ411" s="9">
        <v>131.1</v>
      </c>
      <c r="DR411" s="9">
        <v>134.9</v>
      </c>
      <c r="DS411" s="9">
        <v>135.4</v>
      </c>
      <c r="DT411" s="9">
        <v>135.5</v>
      </c>
      <c r="DU411" s="9">
        <v>135.30000000000001</v>
      </c>
      <c r="DV411" s="9">
        <v>137.6</v>
      </c>
      <c r="DW411" s="9">
        <v>138.5</v>
      </c>
      <c r="DX411" s="9">
        <v>139</v>
      </c>
      <c r="DY411" s="9">
        <v>138.80000000000001</v>
      </c>
      <c r="DZ411" s="9">
        <v>137.4</v>
      </c>
      <c r="EA411" s="9">
        <v>137.30000000000001</v>
      </c>
      <c r="EB411" s="9">
        <v>136.6</v>
      </c>
      <c r="EC411" s="9">
        <v>134.19999999999999</v>
      </c>
      <c r="ED411" s="9">
        <v>133.1</v>
      </c>
      <c r="EE411" s="9">
        <v>132.69999999999999</v>
      </c>
      <c r="EF411" s="10">
        <v>128.69999999999999</v>
      </c>
      <c r="EG411" s="10">
        <v>127.8</v>
      </c>
      <c r="EH411" s="10">
        <v>126.8</v>
      </c>
      <c r="EI411" s="10">
        <v>126.2</v>
      </c>
      <c r="EJ411" s="69">
        <v>123.3</v>
      </c>
      <c r="EK411" s="69">
        <v>122.9</v>
      </c>
      <c r="EL411" s="70">
        <v>124.1</v>
      </c>
      <c r="EM411" s="70">
        <v>124.1</v>
      </c>
      <c r="EN411" s="70">
        <v>123.4</v>
      </c>
    </row>
    <row r="412" spans="1:144" x14ac:dyDescent="0.25">
      <c r="A412" s="2" t="s">
        <v>844</v>
      </c>
      <c r="B412" s="2" t="s">
        <v>845</v>
      </c>
      <c r="C412" s="5">
        <v>6.4339999999999994E-2</v>
      </c>
      <c r="D412" s="9">
        <v>106</v>
      </c>
      <c r="E412" s="9">
        <v>106.5</v>
      </c>
      <c r="F412" s="9">
        <v>109.5</v>
      </c>
      <c r="G412" s="9">
        <v>110.2</v>
      </c>
      <c r="H412" s="9">
        <v>112.4</v>
      </c>
      <c r="I412" s="9">
        <v>115.5</v>
      </c>
      <c r="J412" s="9">
        <v>111.4</v>
      </c>
      <c r="K412" s="9">
        <v>113.5</v>
      </c>
      <c r="L412" s="9">
        <v>111.9</v>
      </c>
      <c r="M412" s="9">
        <v>110.6</v>
      </c>
      <c r="N412" s="9">
        <v>112.2</v>
      </c>
      <c r="O412" s="9">
        <v>110.9</v>
      </c>
      <c r="P412" s="9">
        <v>110</v>
      </c>
      <c r="Q412" s="9">
        <v>112.5</v>
      </c>
      <c r="R412" s="9">
        <v>115.7</v>
      </c>
      <c r="S412" s="9">
        <v>124.7</v>
      </c>
      <c r="T412" s="9">
        <v>123.1</v>
      </c>
      <c r="U412" s="9">
        <v>125.1</v>
      </c>
      <c r="V412" s="9">
        <v>124.1</v>
      </c>
      <c r="W412" s="9">
        <v>121.6</v>
      </c>
      <c r="X412" s="9">
        <v>126.4</v>
      </c>
      <c r="Y412" s="9">
        <v>120.7</v>
      </c>
      <c r="Z412" s="9">
        <v>114.9</v>
      </c>
      <c r="AA412" s="9">
        <v>121</v>
      </c>
      <c r="AB412" s="9">
        <v>131.1</v>
      </c>
      <c r="AC412" s="9">
        <v>133.4</v>
      </c>
      <c r="AD412" s="9">
        <v>134.9</v>
      </c>
      <c r="AE412" s="9">
        <v>127.9</v>
      </c>
      <c r="AF412" s="9">
        <v>126.5</v>
      </c>
      <c r="AG412" s="9">
        <v>134.6</v>
      </c>
      <c r="AH412" s="9">
        <v>129.80000000000001</v>
      </c>
      <c r="AI412" s="9">
        <v>130</v>
      </c>
      <c r="AJ412" s="9">
        <v>124.4</v>
      </c>
      <c r="AK412" s="9">
        <v>125.2</v>
      </c>
      <c r="AL412" s="9">
        <v>127.5</v>
      </c>
      <c r="AM412" s="9">
        <v>129.80000000000001</v>
      </c>
      <c r="AN412" s="9">
        <v>129.4</v>
      </c>
      <c r="AO412" s="9">
        <v>131.6</v>
      </c>
      <c r="AP412" s="9">
        <v>134.4</v>
      </c>
      <c r="AQ412" s="9">
        <v>138.4</v>
      </c>
      <c r="AR412" s="9">
        <v>136.6</v>
      </c>
      <c r="AS412" s="9">
        <v>138.5</v>
      </c>
      <c r="AT412" s="9">
        <v>139.4</v>
      </c>
      <c r="AU412" s="9">
        <v>140.9</v>
      </c>
      <c r="AV412" s="9">
        <v>139.4</v>
      </c>
      <c r="AW412" s="9">
        <v>142.30000000000001</v>
      </c>
      <c r="AX412" s="9">
        <v>136.5</v>
      </c>
      <c r="AY412" s="9">
        <v>139.4</v>
      </c>
      <c r="AZ412" s="9">
        <v>145.19999999999999</v>
      </c>
      <c r="BA412" s="9">
        <v>141.9</v>
      </c>
      <c r="BB412" s="9">
        <v>140</v>
      </c>
      <c r="BC412" s="9">
        <v>140.1</v>
      </c>
      <c r="BD412" s="9">
        <v>137.1</v>
      </c>
      <c r="BE412" s="9">
        <v>136.19999999999999</v>
      </c>
      <c r="BF412" s="9">
        <v>136.19999999999999</v>
      </c>
      <c r="BG412" s="9">
        <v>136.1</v>
      </c>
      <c r="BH412" s="9">
        <v>138.19999999999999</v>
      </c>
      <c r="BI412" s="9">
        <v>140</v>
      </c>
      <c r="BJ412" s="9">
        <v>135</v>
      </c>
      <c r="BK412" s="9">
        <v>136.5</v>
      </c>
      <c r="BL412" s="9">
        <v>138.80000000000001</v>
      </c>
      <c r="BM412" s="9">
        <v>140.1</v>
      </c>
      <c r="BN412" s="9">
        <v>136.6</v>
      </c>
      <c r="BO412" s="9">
        <v>138.4</v>
      </c>
      <c r="BP412" s="9">
        <v>132.9</v>
      </c>
      <c r="BQ412" s="9">
        <v>131.5</v>
      </c>
      <c r="BR412" s="9">
        <v>131.80000000000001</v>
      </c>
      <c r="BS412" s="9">
        <v>131</v>
      </c>
      <c r="BT412" s="9">
        <v>132.9</v>
      </c>
      <c r="BU412" s="9">
        <v>130.69999999999999</v>
      </c>
      <c r="BV412" s="9">
        <v>128.9</v>
      </c>
      <c r="BW412" s="9">
        <v>129.4</v>
      </c>
      <c r="BX412" s="9">
        <v>129.4</v>
      </c>
      <c r="BY412" s="9">
        <v>134.69999999999999</v>
      </c>
      <c r="BZ412" s="9">
        <v>136</v>
      </c>
      <c r="CA412" s="9">
        <v>135.1</v>
      </c>
      <c r="CB412" s="9">
        <v>136</v>
      </c>
      <c r="CC412" s="9">
        <v>135.19999999999999</v>
      </c>
      <c r="CD412" s="9">
        <v>137.19999999999999</v>
      </c>
      <c r="CE412" s="9">
        <v>138.69999999999999</v>
      </c>
      <c r="CF412" s="9">
        <v>139.30000000000001</v>
      </c>
      <c r="CG412" s="9">
        <v>142.80000000000001</v>
      </c>
      <c r="CH412" s="9">
        <v>140.30000000000001</v>
      </c>
      <c r="CI412" s="9">
        <v>139.30000000000001</v>
      </c>
      <c r="CJ412" s="9">
        <v>141.4</v>
      </c>
      <c r="CK412" s="9">
        <v>141.19999999999999</v>
      </c>
      <c r="CL412" s="9">
        <v>141.5</v>
      </c>
      <c r="CM412" s="9">
        <v>142.1</v>
      </c>
      <c r="CN412" s="9">
        <v>139.9</v>
      </c>
      <c r="CO412" s="9">
        <v>141.9</v>
      </c>
      <c r="CP412" s="9">
        <v>145.30000000000001</v>
      </c>
      <c r="CQ412" s="9">
        <v>150.80000000000001</v>
      </c>
      <c r="CR412" s="9">
        <v>149.80000000000001</v>
      </c>
      <c r="CS412" s="9">
        <v>147.19999999999999</v>
      </c>
      <c r="CT412" s="9">
        <v>147</v>
      </c>
      <c r="CU412" s="9">
        <v>147.19999999999999</v>
      </c>
      <c r="CV412" s="9">
        <v>145.80000000000001</v>
      </c>
      <c r="CW412" s="9">
        <v>147.80000000000001</v>
      </c>
      <c r="CX412" s="9">
        <v>147.30000000000001</v>
      </c>
      <c r="CY412" s="9">
        <v>151.5</v>
      </c>
      <c r="CZ412" s="9">
        <v>152.69999999999999</v>
      </c>
      <c r="DA412" s="9">
        <v>151.19999999999999</v>
      </c>
      <c r="DB412" s="9">
        <v>152.80000000000001</v>
      </c>
      <c r="DC412" s="9">
        <v>151.6</v>
      </c>
      <c r="DD412" s="9">
        <v>152.69999999999999</v>
      </c>
      <c r="DE412" s="9">
        <v>152.19999999999999</v>
      </c>
      <c r="DF412" s="9">
        <v>153.19999999999999</v>
      </c>
      <c r="DG412" s="9">
        <v>154.9</v>
      </c>
      <c r="DH412" s="9">
        <v>157.1</v>
      </c>
      <c r="DI412" s="9">
        <v>158</v>
      </c>
      <c r="DJ412" s="9">
        <v>157.4</v>
      </c>
      <c r="DK412" s="9">
        <v>157.19999999999999</v>
      </c>
      <c r="DL412" s="9">
        <v>157.30000000000001</v>
      </c>
      <c r="DM412" s="9">
        <v>156.5</v>
      </c>
      <c r="DN412" s="9">
        <v>156.5</v>
      </c>
      <c r="DO412" s="9">
        <v>157</v>
      </c>
      <c r="DP412" s="9">
        <v>160</v>
      </c>
      <c r="DQ412" s="9">
        <v>161.5</v>
      </c>
      <c r="DR412" s="9">
        <v>162.19999999999999</v>
      </c>
      <c r="DS412" s="9">
        <v>171</v>
      </c>
      <c r="DT412" s="9">
        <v>175.4</v>
      </c>
      <c r="DU412" s="9">
        <v>175.1</v>
      </c>
      <c r="DV412" s="9">
        <v>176.6</v>
      </c>
      <c r="DW412" s="9">
        <v>178.3</v>
      </c>
      <c r="DX412" s="9">
        <v>178.6</v>
      </c>
      <c r="DY412" s="9">
        <v>176.4</v>
      </c>
      <c r="DZ412" s="9">
        <v>177.8</v>
      </c>
      <c r="EA412" s="9">
        <v>178.4</v>
      </c>
      <c r="EB412" s="9">
        <v>177.4</v>
      </c>
      <c r="EC412" s="9">
        <v>176.4</v>
      </c>
      <c r="ED412" s="9">
        <v>175.7</v>
      </c>
      <c r="EE412" s="9">
        <v>175.5</v>
      </c>
      <c r="EF412" s="10">
        <v>173.5</v>
      </c>
      <c r="EG412" s="10">
        <v>172.7</v>
      </c>
      <c r="EH412" s="10">
        <v>171.6</v>
      </c>
      <c r="EI412" s="10">
        <v>171.7</v>
      </c>
      <c r="EJ412" s="69">
        <v>171.5</v>
      </c>
      <c r="EK412" s="69">
        <v>171.1</v>
      </c>
      <c r="EL412" s="70">
        <v>174.1</v>
      </c>
      <c r="EM412" s="70">
        <v>173.5</v>
      </c>
      <c r="EN412" s="70">
        <v>172.1</v>
      </c>
    </row>
    <row r="413" spans="1:144" x14ac:dyDescent="0.25">
      <c r="A413" s="2" t="s">
        <v>846</v>
      </c>
      <c r="B413" s="2" t="s">
        <v>847</v>
      </c>
      <c r="C413" s="5">
        <v>3.5699999999999998E-3</v>
      </c>
      <c r="D413" s="9">
        <v>106</v>
      </c>
      <c r="E413" s="9">
        <v>106.1</v>
      </c>
      <c r="F413" s="9">
        <v>104.4</v>
      </c>
      <c r="G413" s="9">
        <v>104.4</v>
      </c>
      <c r="H413" s="9">
        <v>104.4</v>
      </c>
      <c r="I413" s="9">
        <v>104.4</v>
      </c>
      <c r="J413" s="9">
        <v>104.4</v>
      </c>
      <c r="K413" s="9">
        <v>104.4</v>
      </c>
      <c r="L413" s="9">
        <v>104.4</v>
      </c>
      <c r="M413" s="9">
        <v>104.4</v>
      </c>
      <c r="N413" s="9">
        <v>104.4</v>
      </c>
      <c r="O413" s="9">
        <v>104.4</v>
      </c>
      <c r="P413" s="9">
        <v>104.4</v>
      </c>
      <c r="Q413" s="9">
        <v>104.4</v>
      </c>
      <c r="R413" s="9">
        <v>104.4</v>
      </c>
      <c r="S413" s="9">
        <v>123.6</v>
      </c>
      <c r="T413" s="9">
        <v>123.6</v>
      </c>
      <c r="U413" s="9">
        <v>123.4</v>
      </c>
      <c r="V413" s="9">
        <v>123.6</v>
      </c>
      <c r="W413" s="9">
        <v>123.2</v>
      </c>
      <c r="X413" s="9">
        <v>124.1</v>
      </c>
      <c r="Y413" s="9">
        <v>128.6</v>
      </c>
      <c r="Z413" s="9">
        <v>128.6</v>
      </c>
      <c r="AA413" s="9">
        <v>128.6</v>
      </c>
      <c r="AB413" s="9">
        <v>128.6</v>
      </c>
      <c r="AC413" s="9">
        <v>128.6</v>
      </c>
      <c r="AD413" s="9">
        <v>128.19999999999999</v>
      </c>
      <c r="AE413" s="9">
        <v>126.3</v>
      </c>
      <c r="AF413" s="9">
        <v>126.1</v>
      </c>
      <c r="AG413" s="9">
        <v>125.8</v>
      </c>
      <c r="AH413" s="9">
        <v>125.7</v>
      </c>
      <c r="AI413" s="9">
        <v>125.8</v>
      </c>
      <c r="AJ413" s="9">
        <v>125.3</v>
      </c>
      <c r="AK413" s="9">
        <v>125.9</v>
      </c>
      <c r="AL413" s="9">
        <v>126.3</v>
      </c>
      <c r="AM413" s="9">
        <v>126.2</v>
      </c>
      <c r="AN413" s="9">
        <v>124.5</v>
      </c>
      <c r="AO413" s="9">
        <v>124.5</v>
      </c>
      <c r="AP413" s="9">
        <v>124.5</v>
      </c>
      <c r="AQ413" s="9">
        <v>124.5</v>
      </c>
      <c r="AR413" s="9">
        <v>132.1</v>
      </c>
      <c r="AS413" s="9">
        <v>136.4</v>
      </c>
      <c r="AT413" s="9">
        <v>146</v>
      </c>
      <c r="AU413" s="9">
        <v>149.9</v>
      </c>
      <c r="AV413" s="9">
        <v>149.9</v>
      </c>
      <c r="AW413" s="9">
        <v>160.19999999999999</v>
      </c>
      <c r="AX413" s="9">
        <v>161.5</v>
      </c>
      <c r="AY413" s="9">
        <v>165.4</v>
      </c>
      <c r="AZ413" s="9">
        <v>165.4</v>
      </c>
      <c r="BA413" s="9">
        <v>174.1</v>
      </c>
      <c r="BB413" s="9">
        <v>177.6</v>
      </c>
      <c r="BC413" s="9">
        <v>177.6</v>
      </c>
      <c r="BD413" s="9">
        <v>177.6</v>
      </c>
      <c r="BE413" s="9">
        <v>177.6</v>
      </c>
      <c r="BF413" s="9">
        <v>177.6</v>
      </c>
      <c r="BG413" s="9">
        <v>177.6</v>
      </c>
      <c r="BH413" s="9">
        <v>178.2</v>
      </c>
      <c r="BI413" s="9">
        <v>178.2</v>
      </c>
      <c r="BJ413" s="9">
        <v>178.2</v>
      </c>
      <c r="BK413" s="9">
        <v>178.8</v>
      </c>
      <c r="BL413" s="9">
        <v>179.4</v>
      </c>
      <c r="BM413" s="9">
        <v>179.4</v>
      </c>
      <c r="BN413" s="9">
        <v>179.4</v>
      </c>
      <c r="BO413" s="9">
        <v>179.4</v>
      </c>
      <c r="BP413" s="9">
        <v>179.4</v>
      </c>
      <c r="BQ413" s="9">
        <v>141.19999999999999</v>
      </c>
      <c r="BR413" s="9">
        <v>141.19999999999999</v>
      </c>
      <c r="BS413" s="9">
        <v>141.69999999999999</v>
      </c>
      <c r="BT413" s="9">
        <v>141.69999999999999</v>
      </c>
      <c r="BU413" s="9">
        <v>145.1</v>
      </c>
      <c r="BV413" s="9">
        <v>145.5</v>
      </c>
      <c r="BW413" s="9">
        <v>143.4</v>
      </c>
      <c r="BX413" s="9">
        <v>146.9</v>
      </c>
      <c r="BY413" s="9">
        <v>142.80000000000001</v>
      </c>
      <c r="BZ413" s="9">
        <v>143</v>
      </c>
      <c r="CA413" s="9">
        <v>152.4</v>
      </c>
      <c r="CB413" s="9">
        <v>155.4</v>
      </c>
      <c r="CC413" s="9">
        <v>154.19999999999999</v>
      </c>
      <c r="CD413" s="9">
        <v>153.5</v>
      </c>
      <c r="CE413" s="9">
        <v>155.30000000000001</v>
      </c>
      <c r="CF413" s="9">
        <v>156.6</v>
      </c>
      <c r="CG413" s="9">
        <v>156.6</v>
      </c>
      <c r="CH413" s="9">
        <v>156.6</v>
      </c>
      <c r="CI413" s="9">
        <v>159.1</v>
      </c>
      <c r="CJ413" s="9">
        <v>159.1</v>
      </c>
      <c r="CK413" s="9">
        <v>153.9</v>
      </c>
      <c r="CL413" s="9">
        <v>154.19999999999999</v>
      </c>
      <c r="CM413" s="9">
        <v>154.19999999999999</v>
      </c>
      <c r="CN413" s="9">
        <v>154.5</v>
      </c>
      <c r="CO413" s="9">
        <v>154.5</v>
      </c>
      <c r="CP413" s="9">
        <v>154.5</v>
      </c>
      <c r="CQ413" s="9">
        <v>155</v>
      </c>
      <c r="CR413" s="9">
        <v>154</v>
      </c>
      <c r="CS413" s="9">
        <v>154</v>
      </c>
      <c r="CT413" s="9">
        <v>155</v>
      </c>
      <c r="CU413" s="9">
        <v>154.30000000000001</v>
      </c>
      <c r="CV413" s="9">
        <v>149.69999999999999</v>
      </c>
      <c r="CW413" s="9">
        <v>149.69999999999999</v>
      </c>
      <c r="CX413" s="9">
        <v>150.4</v>
      </c>
      <c r="CY413" s="9">
        <v>150.4</v>
      </c>
      <c r="CZ413" s="9">
        <v>154.19999999999999</v>
      </c>
      <c r="DA413" s="9">
        <v>154.19999999999999</v>
      </c>
      <c r="DB413" s="9">
        <v>155</v>
      </c>
      <c r="DC413" s="9">
        <v>155</v>
      </c>
      <c r="DD413" s="9">
        <v>155</v>
      </c>
      <c r="DE413" s="9">
        <v>157.69999999999999</v>
      </c>
      <c r="DF413" s="9">
        <v>162</v>
      </c>
      <c r="DG413" s="9">
        <v>166.4</v>
      </c>
      <c r="DH413" s="9">
        <v>169.9</v>
      </c>
      <c r="DI413" s="9">
        <v>173.9</v>
      </c>
      <c r="DJ413" s="9">
        <v>184.9</v>
      </c>
      <c r="DK413" s="9">
        <v>188.2</v>
      </c>
      <c r="DL413" s="9">
        <v>199.3</v>
      </c>
      <c r="DM413" s="9">
        <v>207.3</v>
      </c>
      <c r="DN413" s="9">
        <v>212.3</v>
      </c>
      <c r="DO413" s="9">
        <v>215.4</v>
      </c>
      <c r="DP413" s="9">
        <v>219.1</v>
      </c>
      <c r="DQ413" s="9">
        <v>223.7</v>
      </c>
      <c r="DR413" s="9">
        <v>247.9</v>
      </c>
      <c r="DS413" s="9">
        <v>255.2</v>
      </c>
      <c r="DT413" s="9">
        <v>282.3</v>
      </c>
      <c r="DU413" s="9">
        <v>286.8</v>
      </c>
      <c r="DV413" s="9">
        <v>292.39999999999998</v>
      </c>
      <c r="DW413" s="9">
        <v>301.5</v>
      </c>
      <c r="DX413" s="9">
        <v>301</v>
      </c>
      <c r="DY413" s="9">
        <v>308.10000000000002</v>
      </c>
      <c r="DZ413" s="9">
        <v>308.39999999999998</v>
      </c>
      <c r="EA413" s="9">
        <v>313.60000000000002</v>
      </c>
      <c r="EB413" s="9">
        <v>317.10000000000002</v>
      </c>
      <c r="EC413" s="9">
        <v>317.2</v>
      </c>
      <c r="ED413" s="9">
        <v>326.60000000000002</v>
      </c>
      <c r="EE413" s="9">
        <v>311.7</v>
      </c>
      <c r="EF413" s="10">
        <v>324.7</v>
      </c>
      <c r="EG413" s="10">
        <v>329.1</v>
      </c>
      <c r="EH413" s="10">
        <v>323.7</v>
      </c>
      <c r="EI413" s="10">
        <v>336.2</v>
      </c>
      <c r="EJ413" s="69">
        <v>339.4</v>
      </c>
      <c r="EK413" s="69">
        <v>343.8</v>
      </c>
      <c r="EL413" s="70">
        <v>346.7</v>
      </c>
      <c r="EM413" s="70">
        <v>349.3</v>
      </c>
      <c r="EN413" s="70">
        <v>351.2</v>
      </c>
    </row>
    <row r="414" spans="1:144" x14ac:dyDescent="0.25">
      <c r="A414" s="2" t="s">
        <v>848</v>
      </c>
      <c r="B414" s="2" t="s">
        <v>849</v>
      </c>
      <c r="C414" s="5">
        <v>0.49145</v>
      </c>
      <c r="D414" s="9">
        <v>103.8</v>
      </c>
      <c r="E414" s="9">
        <v>105.1</v>
      </c>
      <c r="F414" s="9">
        <v>105.6</v>
      </c>
      <c r="G414" s="9">
        <v>105.4</v>
      </c>
      <c r="H414" s="9">
        <v>105.4</v>
      </c>
      <c r="I414" s="9">
        <v>106</v>
      </c>
      <c r="J414" s="9">
        <v>105.1</v>
      </c>
      <c r="K414" s="9">
        <v>105.3</v>
      </c>
      <c r="L414" s="9">
        <v>105.9</v>
      </c>
      <c r="M414" s="9">
        <v>106.3</v>
      </c>
      <c r="N414" s="9">
        <v>106.4</v>
      </c>
      <c r="O414" s="9">
        <v>106.1</v>
      </c>
      <c r="P414" s="9">
        <v>107.5</v>
      </c>
      <c r="Q414" s="9">
        <v>108</v>
      </c>
      <c r="R414" s="9">
        <v>108.1</v>
      </c>
      <c r="S414" s="9">
        <v>107.6</v>
      </c>
      <c r="T414" s="9">
        <v>109.5</v>
      </c>
      <c r="U414" s="9">
        <v>108.7</v>
      </c>
      <c r="V414" s="9">
        <v>110.5</v>
      </c>
      <c r="W414" s="9">
        <v>110.4</v>
      </c>
      <c r="X414" s="9">
        <v>111.4</v>
      </c>
      <c r="Y414" s="9">
        <v>110.8</v>
      </c>
      <c r="Z414" s="9">
        <v>111.8</v>
      </c>
      <c r="AA414" s="9">
        <v>111.5</v>
      </c>
      <c r="AB414" s="9">
        <v>111.3</v>
      </c>
      <c r="AC414" s="9">
        <v>111.7</v>
      </c>
      <c r="AD414" s="9">
        <v>112</v>
      </c>
      <c r="AE414" s="9">
        <v>112.9</v>
      </c>
      <c r="AF414" s="9">
        <v>112</v>
      </c>
      <c r="AG414" s="9">
        <v>111.7</v>
      </c>
      <c r="AH414" s="9">
        <v>112.7</v>
      </c>
      <c r="AI414" s="9">
        <v>112.6</v>
      </c>
      <c r="AJ414" s="9">
        <v>111.8</v>
      </c>
      <c r="AK414" s="9">
        <v>111.5</v>
      </c>
      <c r="AL414" s="9">
        <v>111.4</v>
      </c>
      <c r="AM414" s="9">
        <v>111.4</v>
      </c>
      <c r="AN414" s="9">
        <v>109.9</v>
      </c>
      <c r="AO414" s="9">
        <v>108.8</v>
      </c>
      <c r="AP414" s="9">
        <v>109.6</v>
      </c>
      <c r="AQ414" s="9">
        <v>110.4</v>
      </c>
      <c r="AR414" s="9">
        <v>111.1</v>
      </c>
      <c r="AS414" s="9">
        <v>110.3</v>
      </c>
      <c r="AT414" s="9">
        <v>110.1</v>
      </c>
      <c r="AU414" s="9">
        <v>109.7</v>
      </c>
      <c r="AV414" s="9">
        <v>109.6</v>
      </c>
      <c r="AW414" s="9">
        <v>109.1</v>
      </c>
      <c r="AX414" s="9">
        <v>109.8</v>
      </c>
      <c r="AY414" s="9">
        <v>108.8</v>
      </c>
      <c r="AZ414" s="9">
        <v>108.3</v>
      </c>
      <c r="BA414" s="9">
        <v>108.1</v>
      </c>
      <c r="BB414" s="9">
        <v>107.4</v>
      </c>
      <c r="BC414" s="9">
        <v>107.4</v>
      </c>
      <c r="BD414" s="9">
        <v>107.2</v>
      </c>
      <c r="BE414" s="9">
        <v>108.8</v>
      </c>
      <c r="BF414" s="9">
        <v>108.4</v>
      </c>
      <c r="BG414" s="9">
        <v>108.7</v>
      </c>
      <c r="BH414" s="9">
        <v>108.9</v>
      </c>
      <c r="BI414" s="9">
        <v>108.9</v>
      </c>
      <c r="BJ414" s="9">
        <v>109.1</v>
      </c>
      <c r="BK414" s="9">
        <v>110.3</v>
      </c>
      <c r="BL414" s="9">
        <v>110.3</v>
      </c>
      <c r="BM414" s="9">
        <v>111.1</v>
      </c>
      <c r="BN414" s="9">
        <v>111.3</v>
      </c>
      <c r="BO414" s="9">
        <v>109</v>
      </c>
      <c r="BP414" s="9">
        <v>108.8</v>
      </c>
      <c r="BQ414" s="9">
        <v>107.5</v>
      </c>
      <c r="BR414" s="9">
        <v>107.7</v>
      </c>
      <c r="BS414" s="9">
        <v>106.3</v>
      </c>
      <c r="BT414" s="9">
        <v>107.5</v>
      </c>
      <c r="BU414" s="9">
        <v>107.1</v>
      </c>
      <c r="BV414" s="9">
        <v>108.4</v>
      </c>
      <c r="BW414" s="9">
        <v>108.3</v>
      </c>
      <c r="BX414" s="9">
        <v>113.8</v>
      </c>
      <c r="BY414" s="9">
        <v>112</v>
      </c>
      <c r="BZ414" s="9">
        <v>111.8</v>
      </c>
      <c r="CA414" s="9">
        <v>111.3</v>
      </c>
      <c r="CB414" s="9">
        <v>111.4</v>
      </c>
      <c r="CC414" s="9">
        <v>111.5</v>
      </c>
      <c r="CD414" s="9">
        <v>112.4</v>
      </c>
      <c r="CE414" s="9">
        <v>112.7</v>
      </c>
      <c r="CF414" s="9">
        <v>113.1</v>
      </c>
      <c r="CG414" s="9">
        <v>113.9</v>
      </c>
      <c r="CH414" s="9">
        <v>114.5</v>
      </c>
      <c r="CI414" s="9">
        <v>113.8</v>
      </c>
      <c r="CJ414" s="9">
        <v>116.2</v>
      </c>
      <c r="CK414" s="9">
        <v>115.7</v>
      </c>
      <c r="CL414" s="9">
        <v>116.4</v>
      </c>
      <c r="CM414" s="9">
        <v>115.7</v>
      </c>
      <c r="CN414" s="9">
        <v>115.5</v>
      </c>
      <c r="CO414" s="9">
        <v>114.3</v>
      </c>
      <c r="CP414" s="9">
        <v>113.8</v>
      </c>
      <c r="CQ414" s="9">
        <v>114</v>
      </c>
      <c r="CR414" s="9">
        <v>113.9</v>
      </c>
      <c r="CS414" s="9">
        <v>114.3</v>
      </c>
      <c r="CT414" s="9">
        <v>113.2</v>
      </c>
      <c r="CU414" s="9">
        <v>112.9</v>
      </c>
      <c r="CV414" s="9">
        <v>113.2</v>
      </c>
      <c r="CW414" s="9">
        <v>114.2</v>
      </c>
      <c r="CX414" s="9">
        <v>113.5</v>
      </c>
      <c r="CY414" s="9">
        <v>113.1</v>
      </c>
      <c r="CZ414" s="9">
        <v>112.7</v>
      </c>
      <c r="DA414" s="9">
        <v>114.6</v>
      </c>
      <c r="DB414" s="9">
        <v>113</v>
      </c>
      <c r="DC414" s="9">
        <v>114.4</v>
      </c>
      <c r="DD414" s="9">
        <v>115.7</v>
      </c>
      <c r="DE414" s="9">
        <v>117.1</v>
      </c>
      <c r="DF414" s="9">
        <v>118</v>
      </c>
      <c r="DG414" s="9">
        <v>118.7</v>
      </c>
      <c r="DH414" s="9">
        <v>121.4</v>
      </c>
      <c r="DI414" s="9">
        <v>123.7</v>
      </c>
      <c r="DJ414" s="9">
        <v>124.3</v>
      </c>
      <c r="DK414" s="9">
        <v>124.6</v>
      </c>
      <c r="DL414" s="9">
        <v>126.8</v>
      </c>
      <c r="DM414" s="9">
        <v>128.19999999999999</v>
      </c>
      <c r="DN414" s="9">
        <v>131</v>
      </c>
      <c r="DO414" s="9">
        <v>134.1</v>
      </c>
      <c r="DP414" s="9">
        <v>137</v>
      </c>
      <c r="DQ414" s="9">
        <v>137.80000000000001</v>
      </c>
      <c r="DR414" s="9">
        <v>137.30000000000001</v>
      </c>
      <c r="DS414" s="9">
        <v>139.1</v>
      </c>
      <c r="DT414" s="9">
        <v>141.6</v>
      </c>
      <c r="DU414" s="9">
        <v>143.1</v>
      </c>
      <c r="DV414" s="9">
        <v>143.4</v>
      </c>
      <c r="DW414" s="9">
        <v>144.1</v>
      </c>
      <c r="DX414" s="9">
        <v>146.1</v>
      </c>
      <c r="DY414" s="9">
        <v>146.19999999999999</v>
      </c>
      <c r="DZ414" s="9">
        <v>145.69999999999999</v>
      </c>
      <c r="EA414" s="9">
        <v>145.9</v>
      </c>
      <c r="EB414" s="9">
        <v>145.9</v>
      </c>
      <c r="EC414" s="9">
        <v>146.30000000000001</v>
      </c>
      <c r="ED414" s="9">
        <v>145.5</v>
      </c>
      <c r="EE414" s="9">
        <v>145.80000000000001</v>
      </c>
      <c r="EF414" s="10">
        <v>145.30000000000001</v>
      </c>
      <c r="EG414" s="10">
        <v>143.6</v>
      </c>
      <c r="EH414" s="10">
        <v>143.19999999999999</v>
      </c>
      <c r="EI414" s="10">
        <v>143.30000000000001</v>
      </c>
      <c r="EJ414" s="69">
        <v>144</v>
      </c>
      <c r="EK414" s="69">
        <v>144.19999999999999</v>
      </c>
      <c r="EL414" s="70">
        <v>144.1</v>
      </c>
      <c r="EM414" s="70">
        <v>144.69999999999999</v>
      </c>
      <c r="EN414" s="70">
        <v>143.80000000000001</v>
      </c>
    </row>
    <row r="415" spans="1:144" x14ac:dyDescent="0.25">
      <c r="A415" s="2" t="s">
        <v>850</v>
      </c>
      <c r="B415" s="2" t="s">
        <v>851</v>
      </c>
      <c r="C415" s="5">
        <v>0.38663999999999998</v>
      </c>
      <c r="D415" s="9">
        <v>104.1</v>
      </c>
      <c r="E415" s="9">
        <v>105.9</v>
      </c>
      <c r="F415" s="9">
        <v>106</v>
      </c>
      <c r="G415" s="9">
        <v>105.7</v>
      </c>
      <c r="H415" s="9">
        <v>106.1</v>
      </c>
      <c r="I415" s="9">
        <v>106.9</v>
      </c>
      <c r="J415" s="9">
        <v>106.1</v>
      </c>
      <c r="K415" s="9">
        <v>106</v>
      </c>
      <c r="L415" s="9">
        <v>106.5</v>
      </c>
      <c r="M415" s="9">
        <v>106.6</v>
      </c>
      <c r="N415" s="9">
        <v>107</v>
      </c>
      <c r="O415" s="9">
        <v>106.5</v>
      </c>
      <c r="P415" s="9">
        <v>108.3</v>
      </c>
      <c r="Q415" s="9">
        <v>108.7</v>
      </c>
      <c r="R415" s="9">
        <v>108.7</v>
      </c>
      <c r="S415" s="9">
        <v>107.7</v>
      </c>
      <c r="T415" s="9">
        <v>110</v>
      </c>
      <c r="U415" s="9">
        <v>108.6</v>
      </c>
      <c r="V415" s="9">
        <v>110.5</v>
      </c>
      <c r="W415" s="9">
        <v>110.3</v>
      </c>
      <c r="X415" s="9">
        <v>111.1</v>
      </c>
      <c r="Y415" s="9">
        <v>110.9</v>
      </c>
      <c r="Z415" s="9">
        <v>111.9</v>
      </c>
      <c r="AA415" s="9">
        <v>111.9</v>
      </c>
      <c r="AB415" s="9">
        <v>111.3</v>
      </c>
      <c r="AC415" s="9">
        <v>111.4</v>
      </c>
      <c r="AD415" s="9">
        <v>112.5</v>
      </c>
      <c r="AE415" s="9">
        <v>113.2</v>
      </c>
      <c r="AF415" s="9">
        <v>112.3</v>
      </c>
      <c r="AG415" s="9">
        <v>111.7</v>
      </c>
      <c r="AH415" s="9">
        <v>112.8</v>
      </c>
      <c r="AI415" s="9">
        <v>113</v>
      </c>
      <c r="AJ415" s="9">
        <v>112.2</v>
      </c>
      <c r="AK415" s="9">
        <v>112.7</v>
      </c>
      <c r="AL415" s="9">
        <v>112.3</v>
      </c>
      <c r="AM415" s="9">
        <v>112.4</v>
      </c>
      <c r="AN415" s="9">
        <v>110.3</v>
      </c>
      <c r="AO415" s="9">
        <v>109.2</v>
      </c>
      <c r="AP415" s="9">
        <v>110.5</v>
      </c>
      <c r="AQ415" s="9">
        <v>111.4</v>
      </c>
      <c r="AR415" s="9">
        <v>111.9</v>
      </c>
      <c r="AS415" s="9">
        <v>110.8</v>
      </c>
      <c r="AT415" s="9">
        <v>111</v>
      </c>
      <c r="AU415" s="9">
        <v>110.2</v>
      </c>
      <c r="AV415" s="9">
        <v>109.8</v>
      </c>
      <c r="AW415" s="9">
        <v>109.7</v>
      </c>
      <c r="AX415" s="9">
        <v>110.3</v>
      </c>
      <c r="AY415" s="9">
        <v>109.1</v>
      </c>
      <c r="AZ415" s="9">
        <v>108.4</v>
      </c>
      <c r="BA415" s="9">
        <v>108.4</v>
      </c>
      <c r="BB415" s="9">
        <v>107.5</v>
      </c>
      <c r="BC415" s="9">
        <v>107.7</v>
      </c>
      <c r="BD415" s="9">
        <v>107.4</v>
      </c>
      <c r="BE415" s="9">
        <v>109.5</v>
      </c>
      <c r="BF415" s="9">
        <v>109.7</v>
      </c>
      <c r="BG415" s="9">
        <v>109.8</v>
      </c>
      <c r="BH415" s="9">
        <v>110.3</v>
      </c>
      <c r="BI415" s="9">
        <v>109.8</v>
      </c>
      <c r="BJ415" s="9">
        <v>110</v>
      </c>
      <c r="BK415" s="9">
        <v>111.4</v>
      </c>
      <c r="BL415" s="9">
        <v>111.3</v>
      </c>
      <c r="BM415" s="9">
        <v>112.2</v>
      </c>
      <c r="BN415" s="9">
        <v>112.3</v>
      </c>
      <c r="BO415" s="9">
        <v>109.5</v>
      </c>
      <c r="BP415" s="9">
        <v>109.2</v>
      </c>
      <c r="BQ415" s="9">
        <v>107.6</v>
      </c>
      <c r="BR415" s="9">
        <v>107.7</v>
      </c>
      <c r="BS415" s="9">
        <v>106.1</v>
      </c>
      <c r="BT415" s="9">
        <v>107.4</v>
      </c>
      <c r="BU415" s="9">
        <v>106.9</v>
      </c>
      <c r="BV415" s="9">
        <v>108.4</v>
      </c>
      <c r="BW415" s="9">
        <v>108.2</v>
      </c>
      <c r="BX415" s="9">
        <v>114.9</v>
      </c>
      <c r="BY415" s="9">
        <v>112.8</v>
      </c>
      <c r="BZ415" s="9">
        <v>112.4</v>
      </c>
      <c r="CA415" s="9">
        <v>111.4</v>
      </c>
      <c r="CB415" s="9">
        <v>111.7</v>
      </c>
      <c r="CC415" s="9">
        <v>110.8</v>
      </c>
      <c r="CD415" s="9">
        <v>111.7</v>
      </c>
      <c r="CE415" s="9">
        <v>112.2</v>
      </c>
      <c r="CF415" s="9">
        <v>112.7</v>
      </c>
      <c r="CG415" s="9">
        <v>113.7</v>
      </c>
      <c r="CH415" s="9">
        <v>114.2</v>
      </c>
      <c r="CI415" s="9">
        <v>113.6</v>
      </c>
      <c r="CJ415" s="9">
        <v>115.8</v>
      </c>
      <c r="CK415" s="9">
        <v>115.2</v>
      </c>
      <c r="CL415" s="9">
        <v>115.9</v>
      </c>
      <c r="CM415" s="9">
        <v>115.1</v>
      </c>
      <c r="CN415" s="9">
        <v>115</v>
      </c>
      <c r="CO415" s="9">
        <v>114.1</v>
      </c>
      <c r="CP415" s="9">
        <v>113.3</v>
      </c>
      <c r="CQ415" s="9">
        <v>113.7</v>
      </c>
      <c r="CR415" s="9">
        <v>113.4</v>
      </c>
      <c r="CS415" s="9">
        <v>113.9</v>
      </c>
      <c r="CT415" s="9">
        <v>112.8</v>
      </c>
      <c r="CU415" s="9">
        <v>112.3</v>
      </c>
      <c r="CV415" s="9">
        <v>113.2</v>
      </c>
      <c r="CW415" s="9">
        <v>113.9</v>
      </c>
      <c r="CX415" s="9">
        <v>113.1</v>
      </c>
      <c r="CY415" s="9">
        <v>112.4</v>
      </c>
      <c r="CZ415" s="9">
        <v>112.4</v>
      </c>
      <c r="DA415" s="9">
        <v>114.1</v>
      </c>
      <c r="DB415" s="9">
        <v>112.5</v>
      </c>
      <c r="DC415" s="9">
        <v>114.2</v>
      </c>
      <c r="DD415" s="9">
        <v>115.6</v>
      </c>
      <c r="DE415" s="9">
        <v>116.9</v>
      </c>
      <c r="DF415" s="9">
        <v>117.9</v>
      </c>
      <c r="DG415" s="9">
        <v>118.2</v>
      </c>
      <c r="DH415" s="9">
        <v>120.7</v>
      </c>
      <c r="DI415" s="9">
        <v>123.1</v>
      </c>
      <c r="DJ415" s="9">
        <v>124.2</v>
      </c>
      <c r="DK415" s="9">
        <v>124.4</v>
      </c>
      <c r="DL415" s="9">
        <v>127.1</v>
      </c>
      <c r="DM415" s="9">
        <v>128.4</v>
      </c>
      <c r="DN415" s="9">
        <v>131.80000000000001</v>
      </c>
      <c r="DO415" s="9">
        <v>134.4</v>
      </c>
      <c r="DP415" s="9">
        <v>137.69999999999999</v>
      </c>
      <c r="DQ415" s="9">
        <v>138.4</v>
      </c>
      <c r="DR415" s="9">
        <v>137.69999999999999</v>
      </c>
      <c r="DS415" s="9">
        <v>139.19999999999999</v>
      </c>
      <c r="DT415" s="9">
        <v>141.9</v>
      </c>
      <c r="DU415" s="9">
        <v>143.30000000000001</v>
      </c>
      <c r="DV415" s="9">
        <v>143.80000000000001</v>
      </c>
      <c r="DW415" s="9">
        <v>144.5</v>
      </c>
      <c r="DX415" s="9">
        <v>146.80000000000001</v>
      </c>
      <c r="DY415" s="9">
        <v>147.19999999999999</v>
      </c>
      <c r="DZ415" s="9">
        <v>146.69999999999999</v>
      </c>
      <c r="EA415" s="9">
        <v>147.6</v>
      </c>
      <c r="EB415" s="9">
        <v>147.19999999999999</v>
      </c>
      <c r="EC415" s="9">
        <v>148</v>
      </c>
      <c r="ED415" s="9">
        <v>147.69999999999999</v>
      </c>
      <c r="EE415" s="9">
        <v>148.1</v>
      </c>
      <c r="EF415" s="10">
        <v>147.6</v>
      </c>
      <c r="EG415" s="10">
        <v>145.9</v>
      </c>
      <c r="EH415" s="10">
        <v>145.4</v>
      </c>
      <c r="EI415" s="10">
        <v>145.9</v>
      </c>
      <c r="EJ415" s="69">
        <v>146.69999999999999</v>
      </c>
      <c r="EK415" s="69">
        <v>146.80000000000001</v>
      </c>
      <c r="EL415" s="70">
        <v>147.1</v>
      </c>
      <c r="EM415" s="70">
        <v>147.69999999999999</v>
      </c>
      <c r="EN415" s="70">
        <v>146.5</v>
      </c>
    </row>
    <row r="416" spans="1:144" x14ac:dyDescent="0.25">
      <c r="A416" s="2" t="s">
        <v>852</v>
      </c>
      <c r="B416" s="2" t="s">
        <v>853</v>
      </c>
      <c r="C416" s="5">
        <v>1.7330000000000002E-2</v>
      </c>
      <c r="D416" s="9">
        <v>103.8</v>
      </c>
      <c r="E416" s="9">
        <v>102.1</v>
      </c>
      <c r="F416" s="9">
        <v>102.3</v>
      </c>
      <c r="G416" s="9">
        <v>101.8</v>
      </c>
      <c r="H416" s="9">
        <v>101.2</v>
      </c>
      <c r="I416" s="9">
        <v>103</v>
      </c>
      <c r="J416" s="9">
        <v>104</v>
      </c>
      <c r="K416" s="9">
        <v>104.3</v>
      </c>
      <c r="L416" s="9">
        <v>107</v>
      </c>
      <c r="M416" s="9">
        <v>105.7</v>
      </c>
      <c r="N416" s="9">
        <v>107.8</v>
      </c>
      <c r="O416" s="9">
        <v>106.5</v>
      </c>
      <c r="P416" s="9">
        <v>103.7</v>
      </c>
      <c r="Q416" s="9">
        <v>108.6</v>
      </c>
      <c r="R416" s="9">
        <v>105.3</v>
      </c>
      <c r="S416" s="9">
        <v>108.1</v>
      </c>
      <c r="T416" s="9">
        <v>110.2</v>
      </c>
      <c r="U416" s="9">
        <v>111.7</v>
      </c>
      <c r="V416" s="9">
        <v>109.7</v>
      </c>
      <c r="W416" s="9">
        <v>112.2</v>
      </c>
      <c r="X416" s="9">
        <v>110.5</v>
      </c>
      <c r="Y416" s="9">
        <v>111.9</v>
      </c>
      <c r="Z416" s="9">
        <v>113.7</v>
      </c>
      <c r="AA416" s="9">
        <v>115.2</v>
      </c>
      <c r="AB416" s="9">
        <v>114.4</v>
      </c>
      <c r="AC416" s="9">
        <v>113.1</v>
      </c>
      <c r="AD416" s="9">
        <v>115.5</v>
      </c>
      <c r="AE416" s="9">
        <v>116.4</v>
      </c>
      <c r="AF416" s="9">
        <v>116.5</v>
      </c>
      <c r="AG416" s="9">
        <v>117.5</v>
      </c>
      <c r="AH416" s="9">
        <v>119.2</v>
      </c>
      <c r="AI416" s="9">
        <v>117.6</v>
      </c>
      <c r="AJ416" s="9">
        <v>113</v>
      </c>
      <c r="AK416" s="9">
        <v>113.7</v>
      </c>
      <c r="AL416" s="9">
        <v>114.9</v>
      </c>
      <c r="AM416" s="9">
        <v>115.5</v>
      </c>
      <c r="AN416" s="9">
        <v>116.6</v>
      </c>
      <c r="AO416" s="9">
        <v>116.6</v>
      </c>
      <c r="AP416" s="9">
        <v>115.9</v>
      </c>
      <c r="AQ416" s="9">
        <v>117.3</v>
      </c>
      <c r="AR416" s="9">
        <v>126</v>
      </c>
      <c r="AS416" s="9">
        <v>125.7</v>
      </c>
      <c r="AT416" s="9">
        <v>123.9</v>
      </c>
      <c r="AU416" s="9">
        <v>120.1</v>
      </c>
      <c r="AV416" s="9">
        <v>120.7</v>
      </c>
      <c r="AW416" s="9">
        <v>121.2</v>
      </c>
      <c r="AX416" s="9">
        <v>130.4</v>
      </c>
      <c r="AY416" s="9">
        <v>130.80000000000001</v>
      </c>
      <c r="AZ416" s="9">
        <v>130.6</v>
      </c>
      <c r="BA416" s="9">
        <v>128.30000000000001</v>
      </c>
      <c r="BB416" s="9">
        <v>125.1</v>
      </c>
      <c r="BC416" s="9">
        <v>127.1</v>
      </c>
      <c r="BD416" s="9">
        <v>127.6</v>
      </c>
      <c r="BE416" s="9">
        <v>127.2</v>
      </c>
      <c r="BF416" s="9">
        <v>121</v>
      </c>
      <c r="BG416" s="9">
        <v>121.7</v>
      </c>
      <c r="BH416" s="9">
        <v>114.8</v>
      </c>
      <c r="BI416" s="9">
        <v>119.3</v>
      </c>
      <c r="BJ416" s="9">
        <v>120.6</v>
      </c>
      <c r="BK416" s="9">
        <v>119.1</v>
      </c>
      <c r="BL416" s="9">
        <v>122.3</v>
      </c>
      <c r="BM416" s="9">
        <v>120.9</v>
      </c>
      <c r="BN416" s="9">
        <v>121.9</v>
      </c>
      <c r="BO416" s="9">
        <v>124.3</v>
      </c>
      <c r="BP416" s="9">
        <v>122.9</v>
      </c>
      <c r="BQ416" s="9">
        <v>122.6</v>
      </c>
      <c r="BR416" s="9">
        <v>121.7</v>
      </c>
      <c r="BS416" s="9">
        <v>121.7</v>
      </c>
      <c r="BT416" s="9">
        <v>123</v>
      </c>
      <c r="BU416" s="9">
        <v>121.4</v>
      </c>
      <c r="BV416" s="9">
        <v>124.6</v>
      </c>
      <c r="BW416" s="9">
        <v>126.6</v>
      </c>
      <c r="BX416" s="9">
        <v>127.1</v>
      </c>
      <c r="BY416" s="9">
        <v>122.4</v>
      </c>
      <c r="BZ416" s="9">
        <v>130.30000000000001</v>
      </c>
      <c r="CA416" s="9">
        <v>125</v>
      </c>
      <c r="CB416" s="9">
        <v>126.6</v>
      </c>
      <c r="CC416" s="9">
        <v>130.6</v>
      </c>
      <c r="CD416" s="9">
        <v>133.1</v>
      </c>
      <c r="CE416" s="9">
        <v>133.5</v>
      </c>
      <c r="CF416" s="9">
        <v>133.4</v>
      </c>
      <c r="CG416" s="9">
        <v>132.69999999999999</v>
      </c>
      <c r="CH416" s="9">
        <v>132.30000000000001</v>
      </c>
      <c r="CI416" s="9">
        <v>131.19999999999999</v>
      </c>
      <c r="CJ416" s="9">
        <v>130.1</v>
      </c>
      <c r="CK416" s="9">
        <v>131.9</v>
      </c>
      <c r="CL416" s="9">
        <v>133.4</v>
      </c>
      <c r="CM416" s="9">
        <v>128.6</v>
      </c>
      <c r="CN416" s="9">
        <v>133.1</v>
      </c>
      <c r="CO416" s="9">
        <v>132.80000000000001</v>
      </c>
      <c r="CP416" s="9">
        <v>133.80000000000001</v>
      </c>
      <c r="CQ416" s="9">
        <v>130.5</v>
      </c>
      <c r="CR416" s="9">
        <v>133.6</v>
      </c>
      <c r="CS416" s="9">
        <v>132.19999999999999</v>
      </c>
      <c r="CT416" s="9">
        <v>132.69999999999999</v>
      </c>
      <c r="CU416" s="9">
        <v>132.80000000000001</v>
      </c>
      <c r="CV416" s="9">
        <v>129.30000000000001</v>
      </c>
      <c r="CW416" s="9">
        <v>131.19999999999999</v>
      </c>
      <c r="CX416" s="9">
        <v>130.30000000000001</v>
      </c>
      <c r="CY416" s="9">
        <v>128.5</v>
      </c>
      <c r="CZ416" s="9">
        <v>129.19999999999999</v>
      </c>
      <c r="DA416" s="9">
        <v>126.6</v>
      </c>
      <c r="DB416" s="9">
        <v>127</v>
      </c>
      <c r="DC416" s="9">
        <v>126.6</v>
      </c>
      <c r="DD416" s="9">
        <v>127.7</v>
      </c>
      <c r="DE416" s="9">
        <v>127.3</v>
      </c>
      <c r="DF416" s="9">
        <v>129.19999999999999</v>
      </c>
      <c r="DG416" s="9">
        <v>131.9</v>
      </c>
      <c r="DH416" s="9">
        <v>132.80000000000001</v>
      </c>
      <c r="DI416" s="9">
        <v>133.19999999999999</v>
      </c>
      <c r="DJ416" s="9">
        <v>134.6</v>
      </c>
      <c r="DK416" s="9">
        <v>134.4</v>
      </c>
      <c r="DL416" s="9">
        <v>132.9</v>
      </c>
      <c r="DM416" s="9">
        <v>138.1</v>
      </c>
      <c r="DN416" s="9">
        <v>137.6</v>
      </c>
      <c r="DO416" s="9">
        <v>141.9</v>
      </c>
      <c r="DP416" s="9">
        <v>144.5</v>
      </c>
      <c r="DQ416" s="9">
        <v>141.4</v>
      </c>
      <c r="DR416" s="9">
        <v>142.4</v>
      </c>
      <c r="DS416" s="9">
        <v>146.80000000000001</v>
      </c>
      <c r="DT416" s="9">
        <v>148.5</v>
      </c>
      <c r="DU416" s="9">
        <v>151.4</v>
      </c>
      <c r="DV416" s="9">
        <v>148.80000000000001</v>
      </c>
      <c r="DW416" s="9">
        <v>151.5</v>
      </c>
      <c r="DX416" s="9">
        <v>156.19999999999999</v>
      </c>
      <c r="DY416" s="9">
        <v>158.1</v>
      </c>
      <c r="DZ416" s="9">
        <v>159.1</v>
      </c>
      <c r="EA416" s="9">
        <v>150.80000000000001</v>
      </c>
      <c r="EB416" s="9">
        <v>152.1</v>
      </c>
      <c r="EC416" s="9">
        <v>152.30000000000001</v>
      </c>
      <c r="ED416" s="9">
        <v>150.4</v>
      </c>
      <c r="EE416" s="9">
        <v>150.5</v>
      </c>
      <c r="EF416" s="10">
        <v>149.5</v>
      </c>
      <c r="EG416" s="10">
        <v>144.6</v>
      </c>
      <c r="EH416" s="10">
        <v>144.19999999999999</v>
      </c>
      <c r="EI416" s="10">
        <v>144.9</v>
      </c>
      <c r="EJ416" s="69">
        <v>144.69999999999999</v>
      </c>
      <c r="EK416" s="69">
        <v>148.1</v>
      </c>
      <c r="EL416" s="70">
        <v>149.1</v>
      </c>
      <c r="EM416" s="70">
        <v>149.80000000000001</v>
      </c>
      <c r="EN416" s="70">
        <v>150.80000000000001</v>
      </c>
    </row>
    <row r="417" spans="1:144" x14ac:dyDescent="0.25">
      <c r="A417" s="2" t="s">
        <v>854</v>
      </c>
      <c r="B417" s="2" t="s">
        <v>855</v>
      </c>
      <c r="C417" s="5">
        <v>1.208E-2</v>
      </c>
      <c r="D417" s="9">
        <v>108</v>
      </c>
      <c r="E417" s="9">
        <v>100</v>
      </c>
      <c r="F417" s="9">
        <v>107</v>
      </c>
      <c r="G417" s="9">
        <v>105.8</v>
      </c>
      <c r="H417" s="9">
        <v>111.8</v>
      </c>
      <c r="I417" s="9">
        <v>98.9</v>
      </c>
      <c r="J417" s="9">
        <v>99.1</v>
      </c>
      <c r="K417" s="9">
        <v>103</v>
      </c>
      <c r="L417" s="9">
        <v>103.9</v>
      </c>
      <c r="M417" s="9">
        <v>115.3</v>
      </c>
      <c r="N417" s="9">
        <v>102.9</v>
      </c>
      <c r="O417" s="9">
        <v>106.9</v>
      </c>
      <c r="P417" s="9">
        <v>108.7</v>
      </c>
      <c r="Q417" s="9">
        <v>111.5</v>
      </c>
      <c r="R417" s="9">
        <v>105.5</v>
      </c>
      <c r="S417" s="9">
        <v>105.4</v>
      </c>
      <c r="T417" s="9">
        <v>106.6</v>
      </c>
      <c r="U417" s="9">
        <v>106.9</v>
      </c>
      <c r="V417" s="9">
        <v>107</v>
      </c>
      <c r="W417" s="9">
        <v>105</v>
      </c>
      <c r="X417" s="9">
        <v>108.7</v>
      </c>
      <c r="Y417" s="9">
        <v>107.5</v>
      </c>
      <c r="Z417" s="9">
        <v>112.7</v>
      </c>
      <c r="AA417" s="9">
        <v>110.7</v>
      </c>
      <c r="AB417" s="9">
        <v>110.5</v>
      </c>
      <c r="AC417" s="9">
        <v>109.1</v>
      </c>
      <c r="AD417" s="9">
        <v>104.2</v>
      </c>
      <c r="AE417" s="9">
        <v>103.1</v>
      </c>
      <c r="AF417" s="9">
        <v>103</v>
      </c>
      <c r="AG417" s="9">
        <v>102.2</v>
      </c>
      <c r="AH417" s="9">
        <v>110.3</v>
      </c>
      <c r="AI417" s="9">
        <v>107.3</v>
      </c>
      <c r="AJ417" s="9">
        <v>105.7</v>
      </c>
      <c r="AK417" s="9">
        <v>107</v>
      </c>
      <c r="AL417" s="9">
        <v>107.6</v>
      </c>
      <c r="AM417" s="9">
        <v>102.7</v>
      </c>
      <c r="AN417" s="9">
        <v>103.7</v>
      </c>
      <c r="AO417" s="9">
        <v>102.4</v>
      </c>
      <c r="AP417" s="9">
        <v>102.3</v>
      </c>
      <c r="AQ417" s="9">
        <v>103.7</v>
      </c>
      <c r="AR417" s="9">
        <v>103.9</v>
      </c>
      <c r="AS417" s="9">
        <v>103.8</v>
      </c>
      <c r="AT417" s="9">
        <v>90.3</v>
      </c>
      <c r="AU417" s="9">
        <v>107.6</v>
      </c>
      <c r="AV417" s="9">
        <v>108.3</v>
      </c>
      <c r="AW417" s="9">
        <v>107.9</v>
      </c>
      <c r="AX417" s="9">
        <v>107.8</v>
      </c>
      <c r="AY417" s="9">
        <v>106.6</v>
      </c>
      <c r="AZ417" s="9">
        <v>108.8</v>
      </c>
      <c r="BA417" s="9">
        <v>106.9</v>
      </c>
      <c r="BB417" s="9">
        <v>106.9</v>
      </c>
      <c r="BC417" s="9">
        <v>108.6</v>
      </c>
      <c r="BD417" s="9">
        <v>107.8</v>
      </c>
      <c r="BE417" s="9">
        <v>106.2</v>
      </c>
      <c r="BF417" s="9">
        <v>100.1</v>
      </c>
      <c r="BG417" s="9">
        <v>100.1</v>
      </c>
      <c r="BH417" s="9">
        <v>101</v>
      </c>
      <c r="BI417" s="9">
        <v>106.1</v>
      </c>
      <c r="BJ417" s="9">
        <v>107.1</v>
      </c>
      <c r="BK417" s="9">
        <v>107.5</v>
      </c>
      <c r="BL417" s="9">
        <v>108</v>
      </c>
      <c r="BM417" s="9">
        <v>108.2</v>
      </c>
      <c r="BN417" s="9">
        <v>108</v>
      </c>
      <c r="BO417" s="9">
        <v>107.5</v>
      </c>
      <c r="BP417" s="9">
        <v>109.6</v>
      </c>
      <c r="BQ417" s="9">
        <v>106.8</v>
      </c>
      <c r="BR417" s="9">
        <v>106.6</v>
      </c>
      <c r="BS417" s="9">
        <v>107.1</v>
      </c>
      <c r="BT417" s="9">
        <v>108.7</v>
      </c>
      <c r="BU417" s="9">
        <v>109.1</v>
      </c>
      <c r="BV417" s="9">
        <v>109.3</v>
      </c>
      <c r="BW417" s="9">
        <v>109.7</v>
      </c>
      <c r="BX417" s="9">
        <v>110.3</v>
      </c>
      <c r="BY417" s="9">
        <v>110.9</v>
      </c>
      <c r="BZ417" s="9">
        <v>110.2</v>
      </c>
      <c r="CA417" s="9">
        <v>109.8</v>
      </c>
      <c r="CB417" s="9">
        <v>110.5</v>
      </c>
      <c r="CC417" s="9">
        <v>111.4</v>
      </c>
      <c r="CD417" s="9">
        <v>113.4</v>
      </c>
      <c r="CE417" s="9">
        <v>113.7</v>
      </c>
      <c r="CF417" s="9">
        <v>114.9</v>
      </c>
      <c r="CG417" s="9">
        <v>115</v>
      </c>
      <c r="CH417" s="9">
        <v>115.3</v>
      </c>
      <c r="CI417" s="9">
        <v>113.6</v>
      </c>
      <c r="CJ417" s="9">
        <v>115</v>
      </c>
      <c r="CK417" s="9">
        <v>114.3</v>
      </c>
      <c r="CL417" s="9">
        <v>114.2</v>
      </c>
      <c r="CM417" s="9">
        <v>114.5</v>
      </c>
      <c r="CN417" s="9">
        <v>113.8</v>
      </c>
      <c r="CO417" s="9">
        <v>111.6</v>
      </c>
      <c r="CP417" s="9">
        <v>111.1</v>
      </c>
      <c r="CQ417" s="9">
        <v>111.3</v>
      </c>
      <c r="CR417" s="9">
        <v>110.9</v>
      </c>
      <c r="CS417" s="9">
        <v>111.2</v>
      </c>
      <c r="CT417" s="9">
        <v>114.6</v>
      </c>
      <c r="CU417" s="9">
        <v>114.4</v>
      </c>
      <c r="CV417" s="9">
        <v>114.4</v>
      </c>
      <c r="CW417" s="9">
        <v>117</v>
      </c>
      <c r="CX417" s="9">
        <v>109.2</v>
      </c>
      <c r="CY417" s="9">
        <v>107.2</v>
      </c>
      <c r="CZ417" s="9">
        <v>107</v>
      </c>
      <c r="DA417" s="9">
        <v>108.4</v>
      </c>
      <c r="DB417" s="9">
        <v>108.6</v>
      </c>
      <c r="DC417" s="9">
        <v>108.9</v>
      </c>
      <c r="DD417" s="9">
        <v>112.8</v>
      </c>
      <c r="DE417" s="9">
        <v>110.5</v>
      </c>
      <c r="DF417" s="9">
        <v>112.2</v>
      </c>
      <c r="DG417" s="9">
        <v>114.5</v>
      </c>
      <c r="DH417" s="9">
        <v>115.1</v>
      </c>
      <c r="DI417" s="9">
        <v>118.3</v>
      </c>
      <c r="DJ417" s="9">
        <v>118.7</v>
      </c>
      <c r="DK417" s="9">
        <v>120.9</v>
      </c>
      <c r="DL417" s="9">
        <v>118.9</v>
      </c>
      <c r="DM417" s="9">
        <v>120.8</v>
      </c>
      <c r="DN417" s="9">
        <v>120.2</v>
      </c>
      <c r="DO417" s="9">
        <v>120.3</v>
      </c>
      <c r="DP417" s="9">
        <v>122.5</v>
      </c>
      <c r="DQ417" s="9">
        <v>123.3</v>
      </c>
      <c r="DR417" s="9">
        <v>128.1</v>
      </c>
      <c r="DS417" s="9">
        <v>128.80000000000001</v>
      </c>
      <c r="DT417" s="9">
        <v>131.80000000000001</v>
      </c>
      <c r="DU417" s="9">
        <v>131</v>
      </c>
      <c r="DV417" s="9">
        <v>131.80000000000001</v>
      </c>
      <c r="DW417" s="9">
        <v>131.80000000000001</v>
      </c>
      <c r="DX417" s="9">
        <v>132.4</v>
      </c>
      <c r="DY417" s="9">
        <v>131.80000000000001</v>
      </c>
      <c r="DZ417" s="9">
        <v>132.1</v>
      </c>
      <c r="EA417" s="9">
        <v>133.4</v>
      </c>
      <c r="EB417" s="9">
        <v>133.9</v>
      </c>
      <c r="EC417" s="9">
        <v>134.30000000000001</v>
      </c>
      <c r="ED417" s="9">
        <v>135.69999999999999</v>
      </c>
      <c r="EE417" s="9">
        <v>134.69999999999999</v>
      </c>
      <c r="EF417" s="10">
        <v>135</v>
      </c>
      <c r="EG417" s="10">
        <v>135.5</v>
      </c>
      <c r="EH417" s="10">
        <v>134.5</v>
      </c>
      <c r="EI417" s="10">
        <v>135.1</v>
      </c>
      <c r="EJ417" s="69">
        <v>132.1</v>
      </c>
      <c r="EK417" s="69">
        <v>131.9</v>
      </c>
      <c r="EL417" s="70">
        <v>132.5</v>
      </c>
      <c r="EM417" s="70">
        <v>132.6</v>
      </c>
      <c r="EN417" s="70">
        <v>132.80000000000001</v>
      </c>
    </row>
    <row r="418" spans="1:144" x14ac:dyDescent="0.25">
      <c r="A418" s="2" t="s">
        <v>856</v>
      </c>
      <c r="B418" s="2" t="s">
        <v>857</v>
      </c>
      <c r="C418" s="5">
        <v>7.5399999999999995E-2</v>
      </c>
      <c r="D418" s="9">
        <v>101.9</v>
      </c>
      <c r="E418" s="9">
        <v>102</v>
      </c>
      <c r="F418" s="9">
        <v>104.4</v>
      </c>
      <c r="G418" s="9">
        <v>104.4</v>
      </c>
      <c r="H418" s="9">
        <v>101.6</v>
      </c>
      <c r="I418" s="9">
        <v>103</v>
      </c>
      <c r="J418" s="9">
        <v>101.5</v>
      </c>
      <c r="K418" s="9">
        <v>102.5</v>
      </c>
      <c r="L418" s="9">
        <v>103.1</v>
      </c>
      <c r="M418" s="9">
        <v>103.8</v>
      </c>
      <c r="N418" s="9">
        <v>103.8</v>
      </c>
      <c r="O418" s="9">
        <v>103.8</v>
      </c>
      <c r="P418" s="9">
        <v>103.9</v>
      </c>
      <c r="Q418" s="9">
        <v>103.9</v>
      </c>
      <c r="R418" s="9">
        <v>106.3</v>
      </c>
      <c r="S418" s="9">
        <v>107.6</v>
      </c>
      <c r="T418" s="9">
        <v>107.2</v>
      </c>
      <c r="U418" s="9">
        <v>108.8</v>
      </c>
      <c r="V418" s="9">
        <v>111.6</v>
      </c>
      <c r="W418" s="9">
        <v>111.3</v>
      </c>
      <c r="X418" s="9">
        <v>113.6</v>
      </c>
      <c r="Y418" s="9">
        <v>110.6</v>
      </c>
      <c r="Z418" s="9">
        <v>110.2</v>
      </c>
      <c r="AA418" s="9">
        <v>108.5</v>
      </c>
      <c r="AB418" s="9">
        <v>111.1</v>
      </c>
      <c r="AC418" s="9">
        <v>112.8</v>
      </c>
      <c r="AD418" s="9">
        <v>110.1</v>
      </c>
      <c r="AE418" s="9">
        <v>112.1</v>
      </c>
      <c r="AF418" s="9">
        <v>111.1</v>
      </c>
      <c r="AG418" s="9">
        <v>111.6</v>
      </c>
      <c r="AH418" s="9">
        <v>111.1</v>
      </c>
      <c r="AI418" s="9">
        <v>110.3</v>
      </c>
      <c r="AJ418" s="9">
        <v>110.2</v>
      </c>
      <c r="AK418" s="9">
        <v>105.7</v>
      </c>
      <c r="AL418" s="9">
        <v>106.5</v>
      </c>
      <c r="AM418" s="9">
        <v>106.8</v>
      </c>
      <c r="AN418" s="9">
        <v>107.1</v>
      </c>
      <c r="AO418" s="9">
        <v>106.2</v>
      </c>
      <c r="AP418" s="9">
        <v>105</v>
      </c>
      <c r="AQ418" s="9">
        <v>105.2</v>
      </c>
      <c r="AR418" s="9">
        <v>104.9</v>
      </c>
      <c r="AS418" s="9">
        <v>105.2</v>
      </c>
      <c r="AT418" s="9">
        <v>105.3</v>
      </c>
      <c r="AU418" s="9">
        <v>105.2</v>
      </c>
      <c r="AV418" s="9">
        <v>106.1</v>
      </c>
      <c r="AW418" s="9">
        <v>103.7</v>
      </c>
      <c r="AX418" s="9">
        <v>102.7</v>
      </c>
      <c r="AY418" s="9">
        <v>102.9</v>
      </c>
      <c r="AZ418" s="9">
        <v>102.2</v>
      </c>
      <c r="BA418" s="9">
        <v>102</v>
      </c>
      <c r="BB418" s="9">
        <v>102.6</v>
      </c>
      <c r="BC418" s="9">
        <v>100.9</v>
      </c>
      <c r="BD418" s="9">
        <v>101.5</v>
      </c>
      <c r="BE418" s="9">
        <v>101.5</v>
      </c>
      <c r="BF418" s="9">
        <v>100.4</v>
      </c>
      <c r="BG418" s="9">
        <v>101.6</v>
      </c>
      <c r="BH418" s="9">
        <v>101.9</v>
      </c>
      <c r="BI418" s="9">
        <v>102.4</v>
      </c>
      <c r="BJ418" s="9">
        <v>102.3</v>
      </c>
      <c r="BK418" s="9">
        <v>103.2</v>
      </c>
      <c r="BL418" s="9">
        <v>102.7</v>
      </c>
      <c r="BM418" s="9">
        <v>103.5</v>
      </c>
      <c r="BN418" s="9">
        <v>103.9</v>
      </c>
      <c r="BO418" s="9">
        <v>103.1</v>
      </c>
      <c r="BP418" s="9">
        <v>103.3</v>
      </c>
      <c r="BQ418" s="9">
        <v>104.1</v>
      </c>
      <c r="BR418" s="9">
        <v>104.5</v>
      </c>
      <c r="BS418" s="9">
        <v>104</v>
      </c>
      <c r="BT418" s="9">
        <v>104.1</v>
      </c>
      <c r="BU418" s="9">
        <v>104.3</v>
      </c>
      <c r="BV418" s="9">
        <v>104.3</v>
      </c>
      <c r="BW418" s="9">
        <v>104.5</v>
      </c>
      <c r="BX418" s="9">
        <v>105.6</v>
      </c>
      <c r="BY418" s="9">
        <v>105.4</v>
      </c>
      <c r="BZ418" s="9">
        <v>104.7</v>
      </c>
      <c r="CA418" s="9">
        <v>107.8</v>
      </c>
      <c r="CB418" s="9">
        <v>106.2</v>
      </c>
      <c r="CC418" s="9">
        <v>111</v>
      </c>
      <c r="CD418" s="9">
        <v>111</v>
      </c>
      <c r="CE418" s="9">
        <v>110.7</v>
      </c>
      <c r="CF418" s="9">
        <v>109.7</v>
      </c>
      <c r="CG418" s="9">
        <v>110.6</v>
      </c>
      <c r="CH418" s="9">
        <v>111.8</v>
      </c>
      <c r="CI418" s="9">
        <v>111.2</v>
      </c>
      <c r="CJ418" s="9">
        <v>114.8</v>
      </c>
      <c r="CK418" s="9">
        <v>115</v>
      </c>
      <c r="CL418" s="9">
        <v>115</v>
      </c>
      <c r="CM418" s="9">
        <v>115.8</v>
      </c>
      <c r="CN418" s="9">
        <v>114</v>
      </c>
      <c r="CO418" s="9">
        <v>111.4</v>
      </c>
      <c r="CP418" s="9">
        <v>112.6</v>
      </c>
      <c r="CQ418" s="9">
        <v>112.1</v>
      </c>
      <c r="CR418" s="9">
        <v>112.4</v>
      </c>
      <c r="CS418" s="9">
        <v>112.6</v>
      </c>
      <c r="CT418" s="9">
        <v>110.7</v>
      </c>
      <c r="CU418" s="9">
        <v>111.3</v>
      </c>
      <c r="CV418" s="9">
        <v>109.5</v>
      </c>
      <c r="CW418" s="9">
        <v>111.1</v>
      </c>
      <c r="CX418" s="9">
        <v>112.5</v>
      </c>
      <c r="CY418" s="9">
        <v>114.2</v>
      </c>
      <c r="CZ418" s="9">
        <v>111.4</v>
      </c>
      <c r="DA418" s="9">
        <v>114.9</v>
      </c>
      <c r="DB418" s="9">
        <v>113.2</v>
      </c>
      <c r="DC418" s="9">
        <v>113.8</v>
      </c>
      <c r="DD418" s="9">
        <v>113.9</v>
      </c>
      <c r="DE418" s="9">
        <v>116.6</v>
      </c>
      <c r="DF418" s="9">
        <v>116.6</v>
      </c>
      <c r="DG418" s="9">
        <v>119</v>
      </c>
      <c r="DH418" s="9">
        <v>123.4</v>
      </c>
      <c r="DI418" s="9">
        <v>125.1</v>
      </c>
      <c r="DJ418" s="9">
        <v>123.5</v>
      </c>
      <c r="DK418" s="9">
        <v>124.2</v>
      </c>
      <c r="DL418" s="9">
        <v>124.8</v>
      </c>
      <c r="DM418" s="9">
        <v>126.3</v>
      </c>
      <c r="DN418" s="9">
        <v>127.4</v>
      </c>
      <c r="DO418" s="9">
        <v>133.4</v>
      </c>
      <c r="DP418" s="9">
        <v>134.19999999999999</v>
      </c>
      <c r="DQ418" s="9">
        <v>135.80000000000001</v>
      </c>
      <c r="DR418" s="9">
        <v>135.80000000000001</v>
      </c>
      <c r="DS418" s="9">
        <v>138.5</v>
      </c>
      <c r="DT418" s="9">
        <v>140</v>
      </c>
      <c r="DU418" s="9">
        <v>142.19999999999999</v>
      </c>
      <c r="DV418" s="9">
        <v>141.4</v>
      </c>
      <c r="DW418" s="9">
        <v>142.19999999999999</v>
      </c>
      <c r="DX418" s="9">
        <v>142.4</v>
      </c>
      <c r="DY418" s="9">
        <v>140.80000000000001</v>
      </c>
      <c r="DZ418" s="9">
        <v>139.5</v>
      </c>
      <c r="EA418" s="9">
        <v>138.4</v>
      </c>
      <c r="EB418" s="9">
        <v>139.30000000000001</v>
      </c>
      <c r="EC418" s="9">
        <v>137.9</v>
      </c>
      <c r="ED418" s="9">
        <v>134.9</v>
      </c>
      <c r="EE418" s="9">
        <v>134.9</v>
      </c>
      <c r="EF418" s="10">
        <v>134.19999999999999</v>
      </c>
      <c r="EG418" s="10">
        <v>132.5</v>
      </c>
      <c r="EH418" s="10">
        <v>133.19999999999999</v>
      </c>
      <c r="EI418" s="10">
        <v>130.80000000000001</v>
      </c>
      <c r="EJ418" s="69">
        <v>132.1</v>
      </c>
      <c r="EK418" s="69">
        <v>131.69999999999999</v>
      </c>
      <c r="EL418" s="70">
        <v>129.1</v>
      </c>
      <c r="EM418" s="70">
        <v>130.1</v>
      </c>
      <c r="EN418" s="70">
        <v>130.1</v>
      </c>
    </row>
    <row r="419" spans="1:144" x14ac:dyDescent="0.25">
      <c r="A419" s="2" t="s">
        <v>858</v>
      </c>
      <c r="B419" s="2" t="s">
        <v>859</v>
      </c>
      <c r="C419" s="5">
        <v>0.61219000000000001</v>
      </c>
      <c r="D419" s="9">
        <v>105</v>
      </c>
      <c r="E419" s="9">
        <v>106.5</v>
      </c>
      <c r="F419" s="9">
        <v>106.8</v>
      </c>
      <c r="G419" s="9">
        <v>106.9</v>
      </c>
      <c r="H419" s="9">
        <v>107.4</v>
      </c>
      <c r="I419" s="9">
        <v>106.8</v>
      </c>
      <c r="J419" s="9">
        <v>106.5</v>
      </c>
      <c r="K419" s="9">
        <v>106.8</v>
      </c>
      <c r="L419" s="9">
        <v>107.5</v>
      </c>
      <c r="M419" s="9">
        <v>106.4</v>
      </c>
      <c r="N419" s="9">
        <v>107.2</v>
      </c>
      <c r="O419" s="9">
        <v>108</v>
      </c>
      <c r="P419" s="9">
        <v>109.5</v>
      </c>
      <c r="Q419" s="9">
        <v>110.5</v>
      </c>
      <c r="R419" s="9">
        <v>111.5</v>
      </c>
      <c r="S419" s="9">
        <v>112.6</v>
      </c>
      <c r="T419" s="9">
        <v>111.8</v>
      </c>
      <c r="U419" s="9">
        <v>112.1</v>
      </c>
      <c r="V419" s="9">
        <v>112.8</v>
      </c>
      <c r="W419" s="9">
        <v>112.4</v>
      </c>
      <c r="X419" s="9">
        <v>112.8</v>
      </c>
      <c r="Y419" s="9">
        <v>112.4</v>
      </c>
      <c r="Z419" s="9">
        <v>109.4</v>
      </c>
      <c r="AA419" s="9">
        <v>109.8</v>
      </c>
      <c r="AB419" s="9">
        <v>110.7</v>
      </c>
      <c r="AC419" s="9">
        <v>111.4</v>
      </c>
      <c r="AD419" s="9">
        <v>112.7</v>
      </c>
      <c r="AE419" s="9">
        <v>113.2</v>
      </c>
      <c r="AF419" s="9">
        <v>112.9</v>
      </c>
      <c r="AG419" s="9">
        <v>113.8</v>
      </c>
      <c r="AH419" s="9">
        <v>112.9</v>
      </c>
      <c r="AI419" s="9">
        <v>113.4</v>
      </c>
      <c r="AJ419" s="9">
        <v>112.3</v>
      </c>
      <c r="AK419" s="9">
        <v>112.7</v>
      </c>
      <c r="AL419" s="9">
        <v>111.4</v>
      </c>
      <c r="AM419" s="9">
        <v>111.3</v>
      </c>
      <c r="AN419" s="9">
        <v>111.4</v>
      </c>
      <c r="AO419" s="9">
        <v>112.2</v>
      </c>
      <c r="AP419" s="9">
        <v>112.6</v>
      </c>
      <c r="AQ419" s="9">
        <v>112.8</v>
      </c>
      <c r="AR419" s="9">
        <v>111.1</v>
      </c>
      <c r="AS419" s="9">
        <v>111.8</v>
      </c>
      <c r="AT419" s="9">
        <v>112.3</v>
      </c>
      <c r="AU419" s="9">
        <v>112.6</v>
      </c>
      <c r="AV419" s="9">
        <v>112.4</v>
      </c>
      <c r="AW419" s="9">
        <v>113</v>
      </c>
      <c r="AX419" s="9">
        <v>112.4</v>
      </c>
      <c r="AY419" s="9">
        <v>112.4</v>
      </c>
      <c r="AZ419" s="9">
        <v>113.5</v>
      </c>
      <c r="BA419" s="9">
        <v>113.3</v>
      </c>
      <c r="BB419" s="9">
        <v>112.7</v>
      </c>
      <c r="BC419" s="9">
        <v>113.8</v>
      </c>
      <c r="BD419" s="9">
        <v>113.5</v>
      </c>
      <c r="BE419" s="9">
        <v>113.6</v>
      </c>
      <c r="BF419" s="9">
        <v>113.9</v>
      </c>
      <c r="BG419" s="9">
        <v>113.9</v>
      </c>
      <c r="BH419" s="9">
        <v>114.1</v>
      </c>
      <c r="BI419" s="9">
        <v>114.1</v>
      </c>
      <c r="BJ419" s="9">
        <v>113.7</v>
      </c>
      <c r="BK419" s="9">
        <v>114.5</v>
      </c>
      <c r="BL419" s="9">
        <v>115</v>
      </c>
      <c r="BM419" s="9">
        <v>115</v>
      </c>
      <c r="BN419" s="9">
        <v>116.2</v>
      </c>
      <c r="BO419" s="9">
        <v>115.1</v>
      </c>
      <c r="BP419" s="9">
        <v>115.5</v>
      </c>
      <c r="BQ419" s="9">
        <v>114.4</v>
      </c>
      <c r="BR419" s="9">
        <v>115.2</v>
      </c>
      <c r="BS419" s="9">
        <v>115.6</v>
      </c>
      <c r="BT419" s="9">
        <v>115.4</v>
      </c>
      <c r="BU419" s="9">
        <v>115.2</v>
      </c>
      <c r="BV419" s="9">
        <v>115</v>
      </c>
      <c r="BW419" s="9">
        <v>114.8</v>
      </c>
      <c r="BX419" s="9">
        <v>114.5</v>
      </c>
      <c r="BY419" s="9">
        <v>114.5</v>
      </c>
      <c r="BZ419" s="9">
        <v>114.7</v>
      </c>
      <c r="CA419" s="9">
        <v>116.3</v>
      </c>
      <c r="CB419" s="9">
        <v>116.4</v>
      </c>
      <c r="CC419" s="9">
        <v>116</v>
      </c>
      <c r="CD419" s="9">
        <v>116.7</v>
      </c>
      <c r="CE419" s="9">
        <v>117.8</v>
      </c>
      <c r="CF419" s="9">
        <v>117.5</v>
      </c>
      <c r="CG419" s="9">
        <v>118.8</v>
      </c>
      <c r="CH419" s="9">
        <v>119.1</v>
      </c>
      <c r="CI419" s="9">
        <v>119.4</v>
      </c>
      <c r="CJ419" s="9">
        <v>120</v>
      </c>
      <c r="CK419" s="9">
        <v>118.8</v>
      </c>
      <c r="CL419" s="9">
        <v>119.5</v>
      </c>
      <c r="CM419" s="9">
        <v>119</v>
      </c>
      <c r="CN419" s="9">
        <v>118.8</v>
      </c>
      <c r="CO419" s="9">
        <v>118.3</v>
      </c>
      <c r="CP419" s="9">
        <v>118.4</v>
      </c>
      <c r="CQ419" s="9">
        <v>117.8</v>
      </c>
      <c r="CR419" s="9">
        <v>118.7</v>
      </c>
      <c r="CS419" s="9">
        <v>119</v>
      </c>
      <c r="CT419" s="9">
        <v>117.7</v>
      </c>
      <c r="CU419" s="9">
        <v>117.2</v>
      </c>
      <c r="CV419" s="9">
        <v>118</v>
      </c>
      <c r="CW419" s="9">
        <v>119.4</v>
      </c>
      <c r="CX419" s="9">
        <v>120.1</v>
      </c>
      <c r="CY419" s="9">
        <v>119.8</v>
      </c>
      <c r="CZ419" s="9">
        <v>119.6</v>
      </c>
      <c r="DA419" s="9">
        <v>119.6</v>
      </c>
      <c r="DB419" s="9">
        <v>120.8</v>
      </c>
      <c r="DC419" s="9">
        <v>121.3</v>
      </c>
      <c r="DD419" s="9">
        <v>121.7</v>
      </c>
      <c r="DE419" s="9">
        <v>121.8</v>
      </c>
      <c r="DF419" s="9">
        <v>122.4</v>
      </c>
      <c r="DG419" s="9">
        <v>122.8</v>
      </c>
      <c r="DH419" s="9">
        <v>123.4</v>
      </c>
      <c r="DI419" s="9">
        <v>124.8</v>
      </c>
      <c r="DJ419" s="9">
        <v>126.2</v>
      </c>
      <c r="DK419" s="9">
        <v>126.8</v>
      </c>
      <c r="DL419" s="9">
        <v>128.4</v>
      </c>
      <c r="DM419" s="9">
        <v>128.80000000000001</v>
      </c>
      <c r="DN419" s="9">
        <v>129</v>
      </c>
      <c r="DO419" s="9">
        <v>129.9</v>
      </c>
      <c r="DP419" s="9">
        <v>130.9</v>
      </c>
      <c r="DQ419" s="9">
        <v>126.9</v>
      </c>
      <c r="DR419" s="9">
        <v>128</v>
      </c>
      <c r="DS419" s="9">
        <v>134.5</v>
      </c>
      <c r="DT419" s="9">
        <v>136</v>
      </c>
      <c r="DU419" s="9">
        <v>138.1</v>
      </c>
      <c r="DV419" s="9">
        <v>139.6</v>
      </c>
      <c r="DW419" s="9">
        <v>140.5</v>
      </c>
      <c r="DX419" s="9">
        <v>141.4</v>
      </c>
      <c r="DY419" s="9">
        <v>142.30000000000001</v>
      </c>
      <c r="DZ419" s="9">
        <v>142.80000000000001</v>
      </c>
      <c r="EA419" s="9">
        <v>142.80000000000001</v>
      </c>
      <c r="EB419" s="9">
        <v>142.30000000000001</v>
      </c>
      <c r="EC419" s="9">
        <v>141.6</v>
      </c>
      <c r="ED419" s="9">
        <v>141.30000000000001</v>
      </c>
      <c r="EE419" s="9">
        <v>141.1</v>
      </c>
      <c r="EF419" s="10">
        <v>140.9</v>
      </c>
      <c r="EG419" s="10">
        <v>141</v>
      </c>
      <c r="EH419" s="10">
        <v>140.5</v>
      </c>
      <c r="EI419" s="10">
        <v>140.6</v>
      </c>
      <c r="EJ419" s="69">
        <v>140</v>
      </c>
      <c r="EK419" s="69">
        <v>140.1</v>
      </c>
      <c r="EL419" s="70">
        <v>140</v>
      </c>
      <c r="EM419" s="70">
        <v>139.6</v>
      </c>
      <c r="EN419" s="70">
        <v>138.80000000000001</v>
      </c>
    </row>
    <row r="420" spans="1:144" x14ac:dyDescent="0.25">
      <c r="A420" s="2" t="s">
        <v>860</v>
      </c>
      <c r="B420" s="2" t="s">
        <v>861</v>
      </c>
      <c r="C420" s="5">
        <v>7.6050000000000006E-2</v>
      </c>
      <c r="D420" s="9">
        <v>106.3</v>
      </c>
      <c r="E420" s="9">
        <v>106.2</v>
      </c>
      <c r="F420" s="9">
        <v>106.9</v>
      </c>
      <c r="G420" s="9">
        <v>108.7</v>
      </c>
      <c r="H420" s="9">
        <v>107.8</v>
      </c>
      <c r="I420" s="9">
        <v>105.4</v>
      </c>
      <c r="J420" s="9">
        <v>104.5</v>
      </c>
      <c r="K420" s="9">
        <v>106</v>
      </c>
      <c r="L420" s="9">
        <v>105.6</v>
      </c>
      <c r="M420" s="9">
        <v>106.1</v>
      </c>
      <c r="N420" s="9">
        <v>105</v>
      </c>
      <c r="O420" s="9">
        <v>104.3</v>
      </c>
      <c r="P420" s="9">
        <v>106.6</v>
      </c>
      <c r="Q420" s="9">
        <v>108.3</v>
      </c>
      <c r="R420" s="9">
        <v>106.7</v>
      </c>
      <c r="S420" s="9">
        <v>108.6</v>
      </c>
      <c r="T420" s="9">
        <v>111</v>
      </c>
      <c r="U420" s="9">
        <v>107</v>
      </c>
      <c r="V420" s="9">
        <v>109.3</v>
      </c>
      <c r="W420" s="9">
        <v>107.3</v>
      </c>
      <c r="X420" s="9">
        <v>105.3</v>
      </c>
      <c r="Y420" s="9">
        <v>105.1</v>
      </c>
      <c r="Z420" s="9">
        <v>105.8</v>
      </c>
      <c r="AA420" s="9">
        <v>106.3</v>
      </c>
      <c r="AB420" s="9">
        <v>109.8</v>
      </c>
      <c r="AC420" s="9">
        <v>112.2</v>
      </c>
      <c r="AD420" s="9">
        <v>110.9</v>
      </c>
      <c r="AE420" s="9">
        <v>112.2</v>
      </c>
      <c r="AF420" s="9">
        <v>110.9</v>
      </c>
      <c r="AG420" s="9">
        <v>110.5</v>
      </c>
      <c r="AH420" s="9">
        <v>109.2</v>
      </c>
      <c r="AI420" s="9">
        <v>111.1</v>
      </c>
      <c r="AJ420" s="9">
        <v>109.5</v>
      </c>
      <c r="AK420" s="9">
        <v>108.4</v>
      </c>
      <c r="AL420" s="9">
        <v>107.4</v>
      </c>
      <c r="AM420" s="9">
        <v>109.2</v>
      </c>
      <c r="AN420" s="9">
        <v>105.5</v>
      </c>
      <c r="AO420" s="9">
        <v>106.9</v>
      </c>
      <c r="AP420" s="9">
        <v>108.4</v>
      </c>
      <c r="AQ420" s="9">
        <v>108</v>
      </c>
      <c r="AR420" s="9">
        <v>106.9</v>
      </c>
      <c r="AS420" s="9">
        <v>110.9</v>
      </c>
      <c r="AT420" s="9">
        <v>110.7</v>
      </c>
      <c r="AU420" s="9">
        <v>109.3</v>
      </c>
      <c r="AV420" s="9">
        <v>111.1</v>
      </c>
      <c r="AW420" s="9">
        <v>109.8</v>
      </c>
      <c r="AX420" s="9">
        <v>110.1</v>
      </c>
      <c r="AY420" s="9">
        <v>109.8</v>
      </c>
      <c r="AZ420" s="9">
        <v>110.9</v>
      </c>
      <c r="BA420" s="9">
        <v>111.9</v>
      </c>
      <c r="BB420" s="9">
        <v>110.5</v>
      </c>
      <c r="BC420" s="9">
        <v>110.7</v>
      </c>
      <c r="BD420" s="9">
        <v>111.9</v>
      </c>
      <c r="BE420" s="9">
        <v>112.2</v>
      </c>
      <c r="BF420" s="9">
        <v>112.5</v>
      </c>
      <c r="BG420" s="9">
        <v>112.9</v>
      </c>
      <c r="BH420" s="9">
        <v>114.3</v>
      </c>
      <c r="BI420" s="9">
        <v>113.5</v>
      </c>
      <c r="BJ420" s="9">
        <v>113.5</v>
      </c>
      <c r="BK420" s="9">
        <v>113.7</v>
      </c>
      <c r="BL420" s="9">
        <v>114</v>
      </c>
      <c r="BM420" s="9">
        <v>114.2</v>
      </c>
      <c r="BN420" s="9">
        <v>116.5</v>
      </c>
      <c r="BO420" s="9">
        <v>112.8</v>
      </c>
      <c r="BP420" s="9">
        <v>113.5</v>
      </c>
      <c r="BQ420" s="9">
        <v>112.5</v>
      </c>
      <c r="BR420" s="9">
        <v>111.4</v>
      </c>
      <c r="BS420" s="9">
        <v>111.5</v>
      </c>
      <c r="BT420" s="9">
        <v>111.4</v>
      </c>
      <c r="BU420" s="9">
        <v>112.4</v>
      </c>
      <c r="BV420" s="9">
        <v>110.3</v>
      </c>
      <c r="BW420" s="9">
        <v>109.5</v>
      </c>
      <c r="BX420" s="9">
        <v>111.2</v>
      </c>
      <c r="BY420" s="9">
        <v>109.1</v>
      </c>
      <c r="BZ420" s="9">
        <v>109.5</v>
      </c>
      <c r="CA420" s="9">
        <v>111.2</v>
      </c>
      <c r="CB420" s="9">
        <v>111.2</v>
      </c>
      <c r="CC420" s="9">
        <v>109.7</v>
      </c>
      <c r="CD420" s="9">
        <v>110.1</v>
      </c>
      <c r="CE420" s="9">
        <v>111.5</v>
      </c>
      <c r="CF420" s="9">
        <v>111</v>
      </c>
      <c r="CG420" s="9">
        <v>110.3</v>
      </c>
      <c r="CH420" s="9">
        <v>112.3</v>
      </c>
      <c r="CI420" s="9">
        <v>112.2</v>
      </c>
      <c r="CJ420" s="9">
        <v>112.8</v>
      </c>
      <c r="CK420" s="9">
        <v>112.6</v>
      </c>
      <c r="CL420" s="9">
        <v>111.1</v>
      </c>
      <c r="CM420" s="9">
        <v>111.6</v>
      </c>
      <c r="CN420" s="9">
        <v>109.7</v>
      </c>
      <c r="CO420" s="9">
        <v>110.5</v>
      </c>
      <c r="CP420" s="9">
        <v>109.4</v>
      </c>
      <c r="CQ420" s="9">
        <v>108.7</v>
      </c>
      <c r="CR420" s="9">
        <v>110.7</v>
      </c>
      <c r="CS420" s="9">
        <v>110.7</v>
      </c>
      <c r="CT420" s="9">
        <v>112</v>
      </c>
      <c r="CU420" s="9">
        <v>112.7</v>
      </c>
      <c r="CV420" s="9">
        <v>112</v>
      </c>
      <c r="CW420" s="9">
        <v>112</v>
      </c>
      <c r="CX420" s="9">
        <v>112.6</v>
      </c>
      <c r="CY420" s="9">
        <v>113.1</v>
      </c>
      <c r="CZ420" s="9">
        <v>113.5</v>
      </c>
      <c r="DA420" s="9">
        <v>112.4</v>
      </c>
      <c r="DB420" s="9">
        <v>114.2</v>
      </c>
      <c r="DC420" s="9">
        <v>113.9</v>
      </c>
      <c r="DD420" s="9">
        <v>114.9</v>
      </c>
      <c r="DE420" s="9">
        <v>114.1</v>
      </c>
      <c r="DF420" s="9">
        <v>117.2</v>
      </c>
      <c r="DG420" s="9">
        <v>118.6</v>
      </c>
      <c r="DH420" s="9">
        <v>120.1</v>
      </c>
      <c r="DI420" s="9">
        <v>122.2</v>
      </c>
      <c r="DJ420" s="9">
        <v>121.3</v>
      </c>
      <c r="DK420" s="9">
        <v>124.7</v>
      </c>
      <c r="DL420" s="9">
        <v>123.6</v>
      </c>
      <c r="DM420" s="9">
        <v>125.3</v>
      </c>
      <c r="DN420" s="9">
        <v>127.8</v>
      </c>
      <c r="DO420" s="9">
        <v>128.80000000000001</v>
      </c>
      <c r="DP420" s="9">
        <v>128.9</v>
      </c>
      <c r="DQ420" s="9">
        <v>129.80000000000001</v>
      </c>
      <c r="DR420" s="9">
        <v>130.4</v>
      </c>
      <c r="DS420" s="9">
        <v>131.5</v>
      </c>
      <c r="DT420" s="9">
        <v>135.69999999999999</v>
      </c>
      <c r="DU420" s="9">
        <v>136.9</v>
      </c>
      <c r="DV420" s="9">
        <v>137.80000000000001</v>
      </c>
      <c r="DW420" s="9">
        <v>137.5</v>
      </c>
      <c r="DX420" s="9">
        <v>137.19999999999999</v>
      </c>
      <c r="DY420" s="9">
        <v>139.80000000000001</v>
      </c>
      <c r="DZ420" s="9">
        <v>139</v>
      </c>
      <c r="EA420" s="9">
        <v>136.9</v>
      </c>
      <c r="EB420" s="9">
        <v>135.9</v>
      </c>
      <c r="EC420" s="9">
        <v>136.80000000000001</v>
      </c>
      <c r="ED420" s="9">
        <v>136.1</v>
      </c>
      <c r="EE420" s="9">
        <v>134.69999999999999</v>
      </c>
      <c r="EF420" s="10">
        <v>134.19999999999999</v>
      </c>
      <c r="EG420" s="10">
        <v>133.5</v>
      </c>
      <c r="EH420" s="10">
        <v>133.4</v>
      </c>
      <c r="EI420" s="10">
        <v>132.19999999999999</v>
      </c>
      <c r="EJ420" s="69">
        <v>132.1</v>
      </c>
      <c r="EK420" s="69">
        <v>132.69999999999999</v>
      </c>
      <c r="EL420" s="70">
        <v>133</v>
      </c>
      <c r="EM420" s="70">
        <v>132.4</v>
      </c>
      <c r="EN420" s="70">
        <v>132.30000000000001</v>
      </c>
    </row>
    <row r="421" spans="1:144" x14ac:dyDescent="0.25">
      <c r="A421" s="2" t="s">
        <v>862</v>
      </c>
      <c r="B421" s="2" t="s">
        <v>863</v>
      </c>
      <c r="C421" s="5">
        <v>0.30512</v>
      </c>
      <c r="D421" s="9">
        <v>107</v>
      </c>
      <c r="E421" s="9">
        <v>109.2</v>
      </c>
      <c r="F421" s="9">
        <v>109</v>
      </c>
      <c r="G421" s="9">
        <v>108.7</v>
      </c>
      <c r="H421" s="9">
        <v>110.4</v>
      </c>
      <c r="I421" s="9">
        <v>109.4</v>
      </c>
      <c r="J421" s="9">
        <v>110.1</v>
      </c>
      <c r="K421" s="9">
        <v>111</v>
      </c>
      <c r="L421" s="9">
        <v>111.5</v>
      </c>
      <c r="M421" s="9">
        <v>109.5</v>
      </c>
      <c r="N421" s="9">
        <v>110.2</v>
      </c>
      <c r="O421" s="9">
        <v>112.7</v>
      </c>
      <c r="P421" s="9">
        <v>113.4</v>
      </c>
      <c r="Q421" s="9">
        <v>114.3</v>
      </c>
      <c r="R421" s="9">
        <v>114.2</v>
      </c>
      <c r="S421" s="9">
        <v>116</v>
      </c>
      <c r="T421" s="9">
        <v>115.4</v>
      </c>
      <c r="U421" s="9">
        <v>116.9</v>
      </c>
      <c r="V421" s="9">
        <v>117.3</v>
      </c>
      <c r="W421" s="9">
        <v>118.3</v>
      </c>
      <c r="X421" s="9">
        <v>118.2</v>
      </c>
      <c r="Y421" s="9">
        <v>119</v>
      </c>
      <c r="Z421" s="9">
        <v>112.1</v>
      </c>
      <c r="AA421" s="9">
        <v>112.6</v>
      </c>
      <c r="AB421" s="9">
        <v>112.8</v>
      </c>
      <c r="AC421" s="9">
        <v>113.1</v>
      </c>
      <c r="AD421" s="9">
        <v>114.4</v>
      </c>
      <c r="AE421" s="9">
        <v>115.2</v>
      </c>
      <c r="AF421" s="9">
        <v>115.4</v>
      </c>
      <c r="AG421" s="9">
        <v>116.1</v>
      </c>
      <c r="AH421" s="9">
        <v>115.5</v>
      </c>
      <c r="AI421" s="9">
        <v>115</v>
      </c>
      <c r="AJ421" s="9">
        <v>115.2</v>
      </c>
      <c r="AK421" s="9">
        <v>115.6</v>
      </c>
      <c r="AL421" s="9">
        <v>114.4</v>
      </c>
      <c r="AM421" s="9">
        <v>113.8</v>
      </c>
      <c r="AN421" s="9">
        <v>114.7</v>
      </c>
      <c r="AO421" s="9">
        <v>114.5</v>
      </c>
      <c r="AP421" s="9">
        <v>115.1</v>
      </c>
      <c r="AQ421" s="9">
        <v>115.4</v>
      </c>
      <c r="AR421" s="9">
        <v>113.6</v>
      </c>
      <c r="AS421" s="9">
        <v>115.3</v>
      </c>
      <c r="AT421" s="9">
        <v>114.2</v>
      </c>
      <c r="AU421" s="9">
        <v>114.5</v>
      </c>
      <c r="AV421" s="9">
        <v>113.8</v>
      </c>
      <c r="AW421" s="9">
        <v>114.6</v>
      </c>
      <c r="AX421" s="9">
        <v>113.3</v>
      </c>
      <c r="AY421" s="9">
        <v>111.9</v>
      </c>
      <c r="AZ421" s="9">
        <v>113.1</v>
      </c>
      <c r="BA421" s="9">
        <v>112.3</v>
      </c>
      <c r="BB421" s="9">
        <v>112.5</v>
      </c>
      <c r="BC421" s="9">
        <v>113.8</v>
      </c>
      <c r="BD421" s="9">
        <v>113.3</v>
      </c>
      <c r="BE421" s="9">
        <v>113.3</v>
      </c>
      <c r="BF421" s="9">
        <v>113.9</v>
      </c>
      <c r="BG421" s="9">
        <v>113.9</v>
      </c>
      <c r="BH421" s="9">
        <v>114.2</v>
      </c>
      <c r="BI421" s="9">
        <v>113.9</v>
      </c>
      <c r="BJ421" s="9">
        <v>113.8</v>
      </c>
      <c r="BK421" s="9">
        <v>114.7</v>
      </c>
      <c r="BL421" s="9">
        <v>115.8</v>
      </c>
      <c r="BM421" s="9">
        <v>116</v>
      </c>
      <c r="BN421" s="9">
        <v>116.8</v>
      </c>
      <c r="BO421" s="9">
        <v>117.6</v>
      </c>
      <c r="BP421" s="9">
        <v>118.1</v>
      </c>
      <c r="BQ421" s="9">
        <v>117.4</v>
      </c>
      <c r="BR421" s="9">
        <v>118.5</v>
      </c>
      <c r="BS421" s="9">
        <v>119.4</v>
      </c>
      <c r="BT421" s="9">
        <v>118.8</v>
      </c>
      <c r="BU421" s="9">
        <v>117.4</v>
      </c>
      <c r="BV421" s="9">
        <v>117.4</v>
      </c>
      <c r="BW421" s="9">
        <v>117.3</v>
      </c>
      <c r="BX421" s="9">
        <v>116.9</v>
      </c>
      <c r="BY421" s="9">
        <v>117.7</v>
      </c>
      <c r="BZ421" s="9">
        <v>118.7</v>
      </c>
      <c r="CA421" s="9">
        <v>120.6</v>
      </c>
      <c r="CB421" s="9">
        <v>120.5</v>
      </c>
      <c r="CC421" s="9">
        <v>119.7</v>
      </c>
      <c r="CD421" s="9">
        <v>120.6</v>
      </c>
      <c r="CE421" s="9">
        <v>122.1</v>
      </c>
      <c r="CF421" s="9">
        <v>121.7</v>
      </c>
      <c r="CG421" s="9">
        <v>124.5</v>
      </c>
      <c r="CH421" s="9">
        <v>124.4</v>
      </c>
      <c r="CI421" s="9">
        <v>124.8</v>
      </c>
      <c r="CJ421" s="9">
        <v>126.3</v>
      </c>
      <c r="CK421" s="9">
        <v>123.6</v>
      </c>
      <c r="CL421" s="9">
        <v>124.7</v>
      </c>
      <c r="CM421" s="9">
        <v>124.5</v>
      </c>
      <c r="CN421" s="9">
        <v>124.7</v>
      </c>
      <c r="CO421" s="9">
        <v>123.5</v>
      </c>
      <c r="CP421" s="9">
        <v>124.1</v>
      </c>
      <c r="CQ421" s="9">
        <v>123.3</v>
      </c>
      <c r="CR421" s="9">
        <v>124.5</v>
      </c>
      <c r="CS421" s="9">
        <v>124.9</v>
      </c>
      <c r="CT421" s="9">
        <v>124.3</v>
      </c>
      <c r="CU421" s="9">
        <v>122.8</v>
      </c>
      <c r="CV421" s="9">
        <v>124.8</v>
      </c>
      <c r="CW421" s="9">
        <v>126.9</v>
      </c>
      <c r="CX421" s="9">
        <v>128.6</v>
      </c>
      <c r="CY421" s="9">
        <v>127.5</v>
      </c>
      <c r="CZ421" s="9">
        <v>126.9</v>
      </c>
      <c r="DA421" s="9">
        <v>127.1</v>
      </c>
      <c r="DB421" s="9">
        <v>129.1</v>
      </c>
      <c r="DC421" s="9">
        <v>129.69999999999999</v>
      </c>
      <c r="DD421" s="9">
        <v>129.69999999999999</v>
      </c>
      <c r="DE421" s="9">
        <v>130.30000000000001</v>
      </c>
      <c r="DF421" s="9">
        <v>130.69999999999999</v>
      </c>
      <c r="DG421" s="9">
        <v>130.30000000000001</v>
      </c>
      <c r="DH421" s="9">
        <v>130.9</v>
      </c>
      <c r="DI421" s="9">
        <v>133.30000000000001</v>
      </c>
      <c r="DJ421" s="9">
        <v>135.69999999999999</v>
      </c>
      <c r="DK421" s="9">
        <v>136.19999999999999</v>
      </c>
      <c r="DL421" s="9">
        <v>139.19999999999999</v>
      </c>
      <c r="DM421" s="9">
        <v>139.4</v>
      </c>
      <c r="DN421" s="9">
        <v>138.69999999999999</v>
      </c>
      <c r="DO421" s="9">
        <v>140</v>
      </c>
      <c r="DP421" s="9">
        <v>141</v>
      </c>
      <c r="DQ421" s="9">
        <v>132.69999999999999</v>
      </c>
      <c r="DR421" s="9">
        <v>134.19999999999999</v>
      </c>
      <c r="DS421" s="9">
        <v>145.69999999999999</v>
      </c>
      <c r="DT421" s="9">
        <v>146.19999999999999</v>
      </c>
      <c r="DU421" s="9">
        <v>149.4</v>
      </c>
      <c r="DV421" s="9">
        <v>151.9</v>
      </c>
      <c r="DW421" s="9">
        <v>153.4</v>
      </c>
      <c r="DX421" s="9">
        <v>155.30000000000001</v>
      </c>
      <c r="DY421" s="9">
        <v>156</v>
      </c>
      <c r="DZ421" s="9">
        <v>156.6</v>
      </c>
      <c r="EA421" s="9">
        <v>157.30000000000001</v>
      </c>
      <c r="EB421" s="9">
        <v>156.5</v>
      </c>
      <c r="EC421" s="9">
        <v>155.5</v>
      </c>
      <c r="ED421" s="9">
        <v>155.1</v>
      </c>
      <c r="EE421" s="9">
        <v>155.1</v>
      </c>
      <c r="EF421" s="10">
        <v>154.30000000000001</v>
      </c>
      <c r="EG421" s="10">
        <v>154.30000000000001</v>
      </c>
      <c r="EH421" s="10">
        <v>152.9</v>
      </c>
      <c r="EI421" s="10">
        <v>153.6</v>
      </c>
      <c r="EJ421" s="69">
        <v>152.69999999999999</v>
      </c>
      <c r="EK421" s="69">
        <v>152.4</v>
      </c>
      <c r="EL421" s="70">
        <v>152.4</v>
      </c>
      <c r="EM421" s="70">
        <v>151.80000000000001</v>
      </c>
      <c r="EN421" s="70">
        <v>151.19999999999999</v>
      </c>
    </row>
    <row r="422" spans="1:144" x14ac:dyDescent="0.25">
      <c r="A422" s="2" t="s">
        <v>864</v>
      </c>
      <c r="B422" s="2" t="s">
        <v>865</v>
      </c>
      <c r="C422" s="5">
        <v>1.8339999999999999E-2</v>
      </c>
      <c r="D422" s="9">
        <v>102.5</v>
      </c>
      <c r="E422" s="9">
        <v>102.8</v>
      </c>
      <c r="F422" s="9">
        <v>101.5</v>
      </c>
      <c r="G422" s="9">
        <v>103.6</v>
      </c>
      <c r="H422" s="9">
        <v>103.7</v>
      </c>
      <c r="I422" s="9">
        <v>100.8</v>
      </c>
      <c r="J422" s="9">
        <v>104.8</v>
      </c>
      <c r="K422" s="9">
        <v>101.9</v>
      </c>
      <c r="L422" s="9">
        <v>99.4</v>
      </c>
      <c r="M422" s="9">
        <v>102.4</v>
      </c>
      <c r="N422" s="9">
        <v>106</v>
      </c>
      <c r="O422" s="9">
        <v>103.4</v>
      </c>
      <c r="P422" s="9">
        <v>108.6</v>
      </c>
      <c r="Q422" s="9">
        <v>107.5</v>
      </c>
      <c r="R422" s="9">
        <v>107.5</v>
      </c>
      <c r="S422" s="9">
        <v>107.6</v>
      </c>
      <c r="T422" s="9">
        <v>104.9</v>
      </c>
      <c r="U422" s="9">
        <v>111</v>
      </c>
      <c r="V422" s="9">
        <v>112</v>
      </c>
      <c r="W422" s="9">
        <v>112.4</v>
      </c>
      <c r="X422" s="9">
        <v>110</v>
      </c>
      <c r="Y422" s="9">
        <v>108.6</v>
      </c>
      <c r="Z422" s="9">
        <v>109.1</v>
      </c>
      <c r="AA422" s="9">
        <v>113.1</v>
      </c>
      <c r="AB422" s="9">
        <v>112.2</v>
      </c>
      <c r="AC422" s="9">
        <v>119.5</v>
      </c>
      <c r="AD422" s="9">
        <v>114.4</v>
      </c>
      <c r="AE422" s="9">
        <v>118</v>
      </c>
      <c r="AF422" s="9">
        <v>117.8</v>
      </c>
      <c r="AG422" s="9">
        <v>117.2</v>
      </c>
      <c r="AH422" s="9">
        <v>111.9</v>
      </c>
      <c r="AI422" s="9">
        <v>110.8</v>
      </c>
      <c r="AJ422" s="9">
        <v>111.2</v>
      </c>
      <c r="AK422" s="9">
        <v>114.9</v>
      </c>
      <c r="AL422" s="9">
        <v>106.3</v>
      </c>
      <c r="AM422" s="9">
        <v>102.3</v>
      </c>
      <c r="AN422" s="9">
        <v>98.1</v>
      </c>
      <c r="AO422" s="9">
        <v>97.7</v>
      </c>
      <c r="AP422" s="9">
        <v>96.9</v>
      </c>
      <c r="AQ422" s="9">
        <v>100.8</v>
      </c>
      <c r="AR422" s="9">
        <v>104.6</v>
      </c>
      <c r="AS422" s="9">
        <v>101.5</v>
      </c>
      <c r="AT422" s="9">
        <v>99.5</v>
      </c>
      <c r="AU422" s="9">
        <v>97.1</v>
      </c>
      <c r="AV422" s="9">
        <v>97.9</v>
      </c>
      <c r="AW422" s="9">
        <v>97.1</v>
      </c>
      <c r="AX422" s="9">
        <v>94.3</v>
      </c>
      <c r="AY422" s="9">
        <v>98.7</v>
      </c>
      <c r="AZ422" s="9">
        <v>92.5</v>
      </c>
      <c r="BA422" s="9">
        <v>97.3</v>
      </c>
      <c r="BB422" s="9">
        <v>94.9</v>
      </c>
      <c r="BC422" s="9">
        <v>100</v>
      </c>
      <c r="BD422" s="9">
        <v>98.6</v>
      </c>
      <c r="BE422" s="9">
        <v>100.8</v>
      </c>
      <c r="BF422" s="9">
        <v>98.1</v>
      </c>
      <c r="BG422" s="9">
        <v>96.3</v>
      </c>
      <c r="BH422" s="9">
        <v>96.9</v>
      </c>
      <c r="BI422" s="9">
        <v>97.1</v>
      </c>
      <c r="BJ422" s="9">
        <v>96.9</v>
      </c>
      <c r="BK422" s="9">
        <v>96.1</v>
      </c>
      <c r="BL422" s="9">
        <v>99.5</v>
      </c>
      <c r="BM422" s="9">
        <v>100.8</v>
      </c>
      <c r="BN422" s="9">
        <v>99.8</v>
      </c>
      <c r="BO422" s="9">
        <v>94.7</v>
      </c>
      <c r="BP422" s="9">
        <v>95.1</v>
      </c>
      <c r="BQ422" s="9">
        <v>94.2</v>
      </c>
      <c r="BR422" s="9">
        <v>95.2</v>
      </c>
      <c r="BS422" s="9">
        <v>94.8</v>
      </c>
      <c r="BT422" s="9">
        <v>92.4</v>
      </c>
      <c r="BU422" s="9">
        <v>93.1</v>
      </c>
      <c r="BV422" s="9">
        <v>95.1</v>
      </c>
      <c r="BW422" s="9">
        <v>98.2</v>
      </c>
      <c r="BX422" s="9">
        <v>94.4</v>
      </c>
      <c r="BY422" s="9">
        <v>93.8</v>
      </c>
      <c r="BZ422" s="9">
        <v>96.1</v>
      </c>
      <c r="CA422" s="9">
        <v>99.3</v>
      </c>
      <c r="CB422" s="9">
        <v>97.4</v>
      </c>
      <c r="CC422" s="9">
        <v>98</v>
      </c>
      <c r="CD422" s="9">
        <v>97.1</v>
      </c>
      <c r="CE422" s="9">
        <v>96.3</v>
      </c>
      <c r="CF422" s="9">
        <v>100</v>
      </c>
      <c r="CG422" s="9">
        <v>96.8</v>
      </c>
      <c r="CH422" s="9">
        <v>100.8</v>
      </c>
      <c r="CI422" s="9">
        <v>104</v>
      </c>
      <c r="CJ422" s="9">
        <v>100.4</v>
      </c>
      <c r="CK422" s="9">
        <v>96.9</v>
      </c>
      <c r="CL422" s="9">
        <v>97.6</v>
      </c>
      <c r="CM422" s="9">
        <v>94.1</v>
      </c>
      <c r="CN422" s="9">
        <v>93.1</v>
      </c>
      <c r="CO422" s="9">
        <v>93.6</v>
      </c>
      <c r="CP422" s="9">
        <v>89.8</v>
      </c>
      <c r="CQ422" s="9">
        <v>89.1</v>
      </c>
      <c r="CR422" s="9">
        <v>90.8</v>
      </c>
      <c r="CS422" s="9">
        <v>91.9</v>
      </c>
      <c r="CT422" s="9">
        <v>93.4</v>
      </c>
      <c r="CU422" s="9">
        <v>96.8</v>
      </c>
      <c r="CV422" s="9">
        <v>89</v>
      </c>
      <c r="CW422" s="9">
        <v>92.6</v>
      </c>
      <c r="CX422" s="9">
        <v>88.7</v>
      </c>
      <c r="CY422" s="9">
        <v>88.7</v>
      </c>
      <c r="CZ422" s="9">
        <v>93.2</v>
      </c>
      <c r="DA422" s="9">
        <v>96.5</v>
      </c>
      <c r="DB422" s="9">
        <v>92.8</v>
      </c>
      <c r="DC422" s="9">
        <v>97.8</v>
      </c>
      <c r="DD422" s="9">
        <v>102.4</v>
      </c>
      <c r="DE422" s="9">
        <v>102.2</v>
      </c>
      <c r="DF422" s="9">
        <v>100.8</v>
      </c>
      <c r="DG422" s="9">
        <v>105.7</v>
      </c>
      <c r="DH422" s="9">
        <v>108.6</v>
      </c>
      <c r="DI422" s="9">
        <v>109.7</v>
      </c>
      <c r="DJ422" s="9">
        <v>112.2</v>
      </c>
      <c r="DK422" s="9">
        <v>115.5</v>
      </c>
      <c r="DL422" s="9">
        <v>115.7</v>
      </c>
      <c r="DM422" s="9">
        <v>117.3</v>
      </c>
      <c r="DN422" s="9">
        <v>119.1</v>
      </c>
      <c r="DO422" s="9">
        <v>117.6</v>
      </c>
      <c r="DP422" s="9">
        <v>119.3</v>
      </c>
      <c r="DQ422" s="9">
        <v>117.6</v>
      </c>
      <c r="DR422" s="9">
        <v>116.2</v>
      </c>
      <c r="DS422" s="9">
        <v>118.6</v>
      </c>
      <c r="DT422" s="9">
        <v>121</v>
      </c>
      <c r="DU422" s="9">
        <v>122.8</v>
      </c>
      <c r="DV422" s="9">
        <v>122.2</v>
      </c>
      <c r="DW422" s="9">
        <v>126.6</v>
      </c>
      <c r="DX422" s="9">
        <v>121.5</v>
      </c>
      <c r="DY422" s="9">
        <v>121.9</v>
      </c>
      <c r="DZ422" s="9">
        <v>129.80000000000001</v>
      </c>
      <c r="EA422" s="9">
        <v>130.6</v>
      </c>
      <c r="EB422" s="9">
        <v>128.80000000000001</v>
      </c>
      <c r="EC422" s="9">
        <v>119.6</v>
      </c>
      <c r="ED422" s="9">
        <v>120.4</v>
      </c>
      <c r="EE422" s="9">
        <v>117.8</v>
      </c>
      <c r="EF422" s="10">
        <v>117</v>
      </c>
      <c r="EG422" s="10">
        <v>120.4</v>
      </c>
      <c r="EH422" s="10">
        <v>118.2</v>
      </c>
      <c r="EI422" s="10">
        <v>114.2</v>
      </c>
      <c r="EJ422" s="69">
        <v>110.6</v>
      </c>
      <c r="EK422" s="69">
        <v>111.5</v>
      </c>
      <c r="EL422" s="70">
        <v>109.8</v>
      </c>
      <c r="EM422" s="70">
        <v>109.8</v>
      </c>
      <c r="EN422" s="70">
        <v>110.6</v>
      </c>
    </row>
    <row r="423" spans="1:144" x14ac:dyDescent="0.25">
      <c r="A423" s="2" t="s">
        <v>866</v>
      </c>
      <c r="B423" s="2" t="s">
        <v>867</v>
      </c>
      <c r="C423" s="5">
        <v>2.7040000000000002E-2</v>
      </c>
      <c r="D423" s="9">
        <v>102.5</v>
      </c>
      <c r="E423" s="9">
        <v>102.4</v>
      </c>
      <c r="F423" s="9">
        <v>103.2</v>
      </c>
      <c r="G423" s="9">
        <v>102.6</v>
      </c>
      <c r="H423" s="9">
        <v>103.9</v>
      </c>
      <c r="I423" s="9">
        <v>102.4</v>
      </c>
      <c r="J423" s="9">
        <v>103.7</v>
      </c>
      <c r="K423" s="9">
        <v>104</v>
      </c>
      <c r="L423" s="9">
        <v>104.2</v>
      </c>
      <c r="M423" s="9">
        <v>104.6</v>
      </c>
      <c r="N423" s="9">
        <v>106.2</v>
      </c>
      <c r="O423" s="9">
        <v>107.7</v>
      </c>
      <c r="P423" s="9">
        <v>110.3</v>
      </c>
      <c r="Q423" s="9">
        <v>110.8</v>
      </c>
      <c r="R423" s="9">
        <v>111.5</v>
      </c>
      <c r="S423" s="9">
        <v>110.9</v>
      </c>
      <c r="T423" s="9">
        <v>111</v>
      </c>
      <c r="U423" s="9">
        <v>110.1</v>
      </c>
      <c r="V423" s="9">
        <v>109.6</v>
      </c>
      <c r="W423" s="9">
        <v>109.6</v>
      </c>
      <c r="X423" s="9">
        <v>112</v>
      </c>
      <c r="Y423" s="9">
        <v>112.2</v>
      </c>
      <c r="Z423" s="9">
        <v>115.9</v>
      </c>
      <c r="AA423" s="9">
        <v>116.2</v>
      </c>
      <c r="AB423" s="9">
        <v>116.6</v>
      </c>
      <c r="AC423" s="9">
        <v>117.3</v>
      </c>
      <c r="AD423" s="9">
        <v>117.2</v>
      </c>
      <c r="AE423" s="9">
        <v>116.8</v>
      </c>
      <c r="AF423" s="9">
        <v>117.2</v>
      </c>
      <c r="AG423" s="9">
        <v>117.6</v>
      </c>
      <c r="AH423" s="9">
        <v>118.3</v>
      </c>
      <c r="AI423" s="9">
        <v>118.6</v>
      </c>
      <c r="AJ423" s="9">
        <v>118.5</v>
      </c>
      <c r="AK423" s="9">
        <v>119.2</v>
      </c>
      <c r="AL423" s="9">
        <v>120</v>
      </c>
      <c r="AM423" s="9">
        <v>122.2</v>
      </c>
      <c r="AN423" s="9">
        <v>124.1</v>
      </c>
      <c r="AO423" s="9">
        <v>121.1</v>
      </c>
      <c r="AP423" s="9">
        <v>119.6</v>
      </c>
      <c r="AQ423" s="9">
        <v>120.1</v>
      </c>
      <c r="AR423" s="9">
        <v>120.8</v>
      </c>
      <c r="AS423" s="9">
        <v>120.7</v>
      </c>
      <c r="AT423" s="9">
        <v>120.7</v>
      </c>
      <c r="AU423" s="9">
        <v>122.2</v>
      </c>
      <c r="AV423" s="9">
        <v>122.2</v>
      </c>
      <c r="AW423" s="9">
        <v>125.6</v>
      </c>
      <c r="AX423" s="9">
        <v>125.9</v>
      </c>
      <c r="AY423" s="9">
        <v>126.1</v>
      </c>
      <c r="AZ423" s="9">
        <v>126.7</v>
      </c>
      <c r="BA423" s="9">
        <v>126.3</v>
      </c>
      <c r="BB423" s="9">
        <v>120.5</v>
      </c>
      <c r="BC423" s="9">
        <v>120.8</v>
      </c>
      <c r="BD423" s="9">
        <v>121.5</v>
      </c>
      <c r="BE423" s="9">
        <v>123.6</v>
      </c>
      <c r="BF423" s="9">
        <v>123.8</v>
      </c>
      <c r="BG423" s="9">
        <v>123.9</v>
      </c>
      <c r="BH423" s="9">
        <v>121.3</v>
      </c>
      <c r="BI423" s="9">
        <v>121.3</v>
      </c>
      <c r="BJ423" s="9">
        <v>121.3</v>
      </c>
      <c r="BK423" s="9">
        <v>122.5</v>
      </c>
      <c r="BL423" s="9">
        <v>121.5</v>
      </c>
      <c r="BM423" s="9">
        <v>122.3</v>
      </c>
      <c r="BN423" s="9">
        <v>123</v>
      </c>
      <c r="BO423" s="9">
        <v>122</v>
      </c>
      <c r="BP423" s="9">
        <v>120.7</v>
      </c>
      <c r="BQ423" s="9">
        <v>120.8</v>
      </c>
      <c r="BR423" s="9">
        <v>121</v>
      </c>
      <c r="BS423" s="9">
        <v>124.2</v>
      </c>
      <c r="BT423" s="9">
        <v>124.7</v>
      </c>
      <c r="BU423" s="9">
        <v>122.5</v>
      </c>
      <c r="BV423" s="9">
        <v>121.9</v>
      </c>
      <c r="BW423" s="9">
        <v>120.9</v>
      </c>
      <c r="BX423" s="9">
        <v>117.6</v>
      </c>
      <c r="BY423" s="9">
        <v>116.8</v>
      </c>
      <c r="BZ423" s="9">
        <v>118</v>
      </c>
      <c r="CA423" s="9">
        <v>117.1</v>
      </c>
      <c r="CB423" s="9">
        <v>117.7</v>
      </c>
      <c r="CC423" s="9">
        <v>117.2</v>
      </c>
      <c r="CD423" s="9">
        <v>122.2</v>
      </c>
      <c r="CE423" s="9">
        <v>125.2</v>
      </c>
      <c r="CF423" s="9">
        <v>125.6</v>
      </c>
      <c r="CG423" s="9">
        <v>125.1</v>
      </c>
      <c r="CH423" s="9">
        <v>125.1</v>
      </c>
      <c r="CI423" s="9">
        <v>125.7</v>
      </c>
      <c r="CJ423" s="9">
        <v>125.9</v>
      </c>
      <c r="CK423" s="9">
        <v>127.2</v>
      </c>
      <c r="CL423" s="9">
        <v>128.80000000000001</v>
      </c>
      <c r="CM423" s="9">
        <v>122.9</v>
      </c>
      <c r="CN423" s="9">
        <v>120.5</v>
      </c>
      <c r="CO423" s="9">
        <v>120.6</v>
      </c>
      <c r="CP423" s="9">
        <v>123</v>
      </c>
      <c r="CQ423" s="9">
        <v>120.3</v>
      </c>
      <c r="CR423" s="9">
        <v>120.9</v>
      </c>
      <c r="CS423" s="9">
        <v>120.8</v>
      </c>
      <c r="CT423" s="9">
        <v>120.1</v>
      </c>
      <c r="CU423" s="9">
        <v>119.1</v>
      </c>
      <c r="CV423" s="9">
        <v>122.1</v>
      </c>
      <c r="CW423" s="9">
        <v>120.5</v>
      </c>
      <c r="CX423" s="9">
        <v>119.6</v>
      </c>
      <c r="CY423" s="9">
        <v>120.2</v>
      </c>
      <c r="CZ423" s="9">
        <v>120.7</v>
      </c>
      <c r="DA423" s="9">
        <v>120</v>
      </c>
      <c r="DB423" s="9">
        <v>121.2</v>
      </c>
      <c r="DC423" s="9">
        <v>121</v>
      </c>
      <c r="DD423" s="9">
        <v>121.3</v>
      </c>
      <c r="DE423" s="9">
        <v>120.9</v>
      </c>
      <c r="DF423" s="9">
        <v>121.4</v>
      </c>
      <c r="DG423" s="9">
        <v>121.4</v>
      </c>
      <c r="DH423" s="9">
        <v>120.6</v>
      </c>
      <c r="DI423" s="9">
        <v>121.3</v>
      </c>
      <c r="DJ423" s="9">
        <v>122.6</v>
      </c>
      <c r="DK423" s="9">
        <v>123.2</v>
      </c>
      <c r="DL423" s="9">
        <v>122.7</v>
      </c>
      <c r="DM423" s="9">
        <v>123.7</v>
      </c>
      <c r="DN423" s="9">
        <v>123.1</v>
      </c>
      <c r="DO423" s="9">
        <v>125.7</v>
      </c>
      <c r="DP423" s="9">
        <v>125.7</v>
      </c>
      <c r="DQ423" s="9">
        <v>126.4</v>
      </c>
      <c r="DR423" s="9">
        <v>127.9</v>
      </c>
      <c r="DS423" s="9">
        <v>133.5</v>
      </c>
      <c r="DT423" s="9">
        <v>135.4</v>
      </c>
      <c r="DU423" s="9">
        <v>136.19999999999999</v>
      </c>
      <c r="DV423" s="9">
        <v>136.19999999999999</v>
      </c>
      <c r="DW423" s="9">
        <v>136.4</v>
      </c>
      <c r="DX423" s="9">
        <v>138.30000000000001</v>
      </c>
      <c r="DY423" s="9">
        <v>140</v>
      </c>
      <c r="DZ423" s="9">
        <v>140.19999999999999</v>
      </c>
      <c r="EA423" s="9">
        <v>139</v>
      </c>
      <c r="EB423" s="9">
        <v>139.19999999999999</v>
      </c>
      <c r="EC423" s="9">
        <v>139.30000000000001</v>
      </c>
      <c r="ED423" s="9">
        <v>139.1</v>
      </c>
      <c r="EE423" s="9">
        <v>141.19999999999999</v>
      </c>
      <c r="EF423" s="10">
        <v>141.19999999999999</v>
      </c>
      <c r="EG423" s="10">
        <v>142.4</v>
      </c>
      <c r="EH423" s="10">
        <v>141.9</v>
      </c>
      <c r="EI423" s="10">
        <v>141.6</v>
      </c>
      <c r="EJ423" s="69">
        <v>141.6</v>
      </c>
      <c r="EK423" s="69">
        <v>142.80000000000001</v>
      </c>
      <c r="EL423" s="70">
        <v>142.30000000000001</v>
      </c>
      <c r="EM423" s="70">
        <v>142.1</v>
      </c>
      <c r="EN423" s="70">
        <v>144.1</v>
      </c>
    </row>
    <row r="424" spans="1:144" x14ac:dyDescent="0.25">
      <c r="A424" s="2" t="s">
        <v>868</v>
      </c>
      <c r="B424" s="2" t="s">
        <v>869</v>
      </c>
      <c r="C424" s="5">
        <v>2.3640000000000001E-2</v>
      </c>
      <c r="D424" s="9">
        <v>101.4</v>
      </c>
      <c r="E424" s="9">
        <v>101.7</v>
      </c>
      <c r="F424" s="9">
        <v>101.9</v>
      </c>
      <c r="G424" s="9">
        <v>101.8</v>
      </c>
      <c r="H424" s="9">
        <v>102</v>
      </c>
      <c r="I424" s="9">
        <v>101.9</v>
      </c>
      <c r="J424" s="9">
        <v>102.5</v>
      </c>
      <c r="K424" s="9">
        <v>103.3</v>
      </c>
      <c r="L424" s="9">
        <v>103.1</v>
      </c>
      <c r="M424" s="9">
        <v>103</v>
      </c>
      <c r="N424" s="9">
        <v>102.4</v>
      </c>
      <c r="O424" s="9">
        <v>103.7</v>
      </c>
      <c r="P424" s="9">
        <v>104.2</v>
      </c>
      <c r="Q424" s="9">
        <v>104.2</v>
      </c>
      <c r="R424" s="9">
        <v>108.7</v>
      </c>
      <c r="S424" s="9">
        <v>110.3</v>
      </c>
      <c r="T424" s="9">
        <v>108.5</v>
      </c>
      <c r="U424" s="9">
        <v>109.2</v>
      </c>
      <c r="V424" s="9">
        <v>109.4</v>
      </c>
      <c r="W424" s="9">
        <v>109</v>
      </c>
      <c r="X424" s="9">
        <v>109.1</v>
      </c>
      <c r="Y424" s="9">
        <v>108.7</v>
      </c>
      <c r="Z424" s="9">
        <v>109</v>
      </c>
      <c r="AA424" s="9">
        <v>108.6</v>
      </c>
      <c r="AB424" s="9">
        <v>109.2</v>
      </c>
      <c r="AC424" s="9">
        <v>108.6</v>
      </c>
      <c r="AD424" s="9">
        <v>109.2</v>
      </c>
      <c r="AE424" s="9">
        <v>109</v>
      </c>
      <c r="AF424" s="9">
        <v>109.3</v>
      </c>
      <c r="AG424" s="9">
        <v>110.1</v>
      </c>
      <c r="AH424" s="9">
        <v>110</v>
      </c>
      <c r="AI424" s="9">
        <v>109.8</v>
      </c>
      <c r="AJ424" s="9">
        <v>109</v>
      </c>
      <c r="AK424" s="9">
        <v>109.9</v>
      </c>
      <c r="AL424" s="9">
        <v>109.6</v>
      </c>
      <c r="AM424" s="9">
        <v>110.1</v>
      </c>
      <c r="AN424" s="9">
        <v>110.1</v>
      </c>
      <c r="AO424" s="9">
        <v>110.7</v>
      </c>
      <c r="AP424" s="9">
        <v>110.9</v>
      </c>
      <c r="AQ424" s="9">
        <v>110.6</v>
      </c>
      <c r="AR424" s="9">
        <v>109.1</v>
      </c>
      <c r="AS424" s="9">
        <v>109.5</v>
      </c>
      <c r="AT424" s="9">
        <v>111.6</v>
      </c>
      <c r="AU424" s="9">
        <v>113.9</v>
      </c>
      <c r="AV424" s="9">
        <v>116.6</v>
      </c>
      <c r="AW424" s="9">
        <v>116.8</v>
      </c>
      <c r="AX424" s="9">
        <v>117.1</v>
      </c>
      <c r="AY424" s="9">
        <v>116.4</v>
      </c>
      <c r="AZ424" s="9">
        <v>117.3</v>
      </c>
      <c r="BA424" s="9">
        <v>117.3</v>
      </c>
      <c r="BB424" s="9">
        <v>117.5</v>
      </c>
      <c r="BC424" s="9">
        <v>117.4</v>
      </c>
      <c r="BD424" s="9">
        <v>117.4</v>
      </c>
      <c r="BE424" s="9">
        <v>117.1</v>
      </c>
      <c r="BF424" s="9">
        <v>117.3</v>
      </c>
      <c r="BG424" s="9">
        <v>117.2</v>
      </c>
      <c r="BH424" s="9">
        <v>117.1</v>
      </c>
      <c r="BI424" s="9">
        <v>117.3</v>
      </c>
      <c r="BJ424" s="9">
        <v>117.2</v>
      </c>
      <c r="BK424" s="9">
        <v>117.2</v>
      </c>
      <c r="BL424" s="9">
        <v>117.1</v>
      </c>
      <c r="BM424" s="9">
        <v>117</v>
      </c>
      <c r="BN424" s="9">
        <v>116.9</v>
      </c>
      <c r="BO424" s="9">
        <v>116.6</v>
      </c>
      <c r="BP424" s="9">
        <v>116.9</v>
      </c>
      <c r="BQ424" s="9">
        <v>115.2</v>
      </c>
      <c r="BR424" s="9">
        <v>115.2</v>
      </c>
      <c r="BS424" s="9">
        <v>115.3</v>
      </c>
      <c r="BT424" s="9">
        <v>115.4</v>
      </c>
      <c r="BU424" s="9">
        <v>115.5</v>
      </c>
      <c r="BV424" s="9">
        <v>115.7</v>
      </c>
      <c r="BW424" s="9">
        <v>116.1</v>
      </c>
      <c r="BX424" s="9">
        <v>115.6</v>
      </c>
      <c r="BY424" s="9">
        <v>115.6</v>
      </c>
      <c r="BZ424" s="9">
        <v>115.8</v>
      </c>
      <c r="CA424" s="9">
        <v>115.9</v>
      </c>
      <c r="CB424" s="9">
        <v>115.8</v>
      </c>
      <c r="CC424" s="9">
        <v>114.5</v>
      </c>
      <c r="CD424" s="9">
        <v>115.8</v>
      </c>
      <c r="CE424" s="9">
        <v>115.4</v>
      </c>
      <c r="CF424" s="9">
        <v>115.8</v>
      </c>
      <c r="CG424" s="9">
        <v>115.8</v>
      </c>
      <c r="CH424" s="9">
        <v>115.9</v>
      </c>
      <c r="CI424" s="9">
        <v>115.5</v>
      </c>
      <c r="CJ424" s="9">
        <v>115.3</v>
      </c>
      <c r="CK424" s="9">
        <v>116.6</v>
      </c>
      <c r="CL424" s="9">
        <v>116.4</v>
      </c>
      <c r="CM424" s="9">
        <v>116.3</v>
      </c>
      <c r="CN424" s="9">
        <v>116.7</v>
      </c>
      <c r="CO424" s="9">
        <v>116.5</v>
      </c>
      <c r="CP424" s="9">
        <v>116.5</v>
      </c>
      <c r="CQ424" s="9">
        <v>116.6</v>
      </c>
      <c r="CR424" s="9">
        <v>116.6</v>
      </c>
      <c r="CS424" s="9">
        <v>117.1</v>
      </c>
      <c r="CT424" s="9">
        <v>117.1</v>
      </c>
      <c r="CU424" s="9">
        <v>119.7</v>
      </c>
      <c r="CV424" s="9">
        <v>119.7</v>
      </c>
      <c r="CW424" s="9">
        <v>119.7</v>
      </c>
      <c r="CX424" s="9">
        <v>120.3</v>
      </c>
      <c r="CY424" s="9">
        <v>120.2</v>
      </c>
      <c r="CZ424" s="9">
        <v>120.2</v>
      </c>
      <c r="DA424" s="9">
        <v>120.2</v>
      </c>
      <c r="DB424" s="9">
        <v>121</v>
      </c>
      <c r="DC424" s="9">
        <v>121</v>
      </c>
      <c r="DD424" s="9">
        <v>121.7</v>
      </c>
      <c r="DE424" s="9">
        <v>121.6</v>
      </c>
      <c r="DF424" s="9">
        <v>121.7</v>
      </c>
      <c r="DG424" s="9">
        <v>122</v>
      </c>
      <c r="DH424" s="9">
        <v>122.1</v>
      </c>
      <c r="DI424" s="9">
        <v>122.4</v>
      </c>
      <c r="DJ424" s="9">
        <v>122.4</v>
      </c>
      <c r="DK424" s="9">
        <v>120.8</v>
      </c>
      <c r="DL424" s="9">
        <v>120.8</v>
      </c>
      <c r="DM424" s="9">
        <v>120.8</v>
      </c>
      <c r="DN424" s="9">
        <v>120.8</v>
      </c>
      <c r="DO424" s="9">
        <v>120.6</v>
      </c>
      <c r="DP424" s="9">
        <v>120.5</v>
      </c>
      <c r="DQ424" s="9">
        <v>120.5</v>
      </c>
      <c r="DR424" s="9">
        <v>120.3</v>
      </c>
      <c r="DS424" s="9">
        <v>120.6</v>
      </c>
      <c r="DT424" s="9">
        <v>121.3</v>
      </c>
      <c r="DU424" s="9">
        <v>121.1</v>
      </c>
      <c r="DV424" s="9">
        <v>121.1</v>
      </c>
      <c r="DW424" s="9">
        <v>120.5</v>
      </c>
      <c r="DX424" s="9">
        <v>121.1</v>
      </c>
      <c r="DY424" s="9">
        <v>121.2</v>
      </c>
      <c r="DZ424" s="9">
        <v>121.6</v>
      </c>
      <c r="EA424" s="9">
        <v>121.4</v>
      </c>
      <c r="EB424" s="9">
        <v>121.4</v>
      </c>
      <c r="EC424" s="9">
        <v>121.7</v>
      </c>
      <c r="ED424" s="9">
        <v>121.2</v>
      </c>
      <c r="EE424" s="9">
        <v>120.9</v>
      </c>
      <c r="EF424" s="10">
        <v>121.1</v>
      </c>
      <c r="EG424" s="10">
        <v>120.7</v>
      </c>
      <c r="EH424" s="10">
        <v>120.9</v>
      </c>
      <c r="EI424" s="10">
        <v>120.9</v>
      </c>
      <c r="EJ424" s="69">
        <v>120.9</v>
      </c>
      <c r="EK424" s="69">
        <v>121</v>
      </c>
      <c r="EL424" s="70">
        <v>121.2</v>
      </c>
      <c r="EM424" s="70">
        <v>121.2</v>
      </c>
      <c r="EN424" s="70">
        <v>121.3</v>
      </c>
    </row>
    <row r="425" spans="1:144" x14ac:dyDescent="0.25">
      <c r="A425" s="2" t="s">
        <v>870</v>
      </c>
      <c r="B425" s="2" t="s">
        <v>871</v>
      </c>
      <c r="C425" s="5">
        <v>0.10008</v>
      </c>
      <c r="D425" s="9">
        <v>103.3</v>
      </c>
      <c r="E425" s="9">
        <v>103.8</v>
      </c>
      <c r="F425" s="9">
        <v>104.7</v>
      </c>
      <c r="G425" s="9">
        <v>105.6</v>
      </c>
      <c r="H425" s="9">
        <v>101.9</v>
      </c>
      <c r="I425" s="9">
        <v>104.3</v>
      </c>
      <c r="J425" s="9">
        <v>99.7</v>
      </c>
      <c r="K425" s="9">
        <v>97.7</v>
      </c>
      <c r="L425" s="9">
        <v>102.1</v>
      </c>
      <c r="M425" s="9">
        <v>99.2</v>
      </c>
      <c r="N425" s="9">
        <v>101.8</v>
      </c>
      <c r="O425" s="9">
        <v>99.1</v>
      </c>
      <c r="P425" s="9">
        <v>102.1</v>
      </c>
      <c r="Q425" s="9">
        <v>104</v>
      </c>
      <c r="R425" s="9">
        <v>109.2</v>
      </c>
      <c r="S425" s="9">
        <v>110.1</v>
      </c>
      <c r="T425" s="9">
        <v>106.1</v>
      </c>
      <c r="U425" s="9">
        <v>104.6</v>
      </c>
      <c r="V425" s="9">
        <v>106.5</v>
      </c>
      <c r="W425" s="9">
        <v>104.8</v>
      </c>
      <c r="X425" s="9">
        <v>108.2</v>
      </c>
      <c r="Y425" s="9">
        <v>104.1</v>
      </c>
      <c r="Z425" s="9">
        <v>104</v>
      </c>
      <c r="AA425" s="9">
        <v>104.1</v>
      </c>
      <c r="AB425" s="9">
        <v>105.7</v>
      </c>
      <c r="AC425" s="9">
        <v>105.8</v>
      </c>
      <c r="AD425" s="9">
        <v>112.6</v>
      </c>
      <c r="AE425" s="9">
        <v>109</v>
      </c>
      <c r="AF425" s="9">
        <v>109.3</v>
      </c>
      <c r="AG425" s="9">
        <v>111.3</v>
      </c>
      <c r="AH425" s="9">
        <v>108.1</v>
      </c>
      <c r="AI425" s="9">
        <v>112</v>
      </c>
      <c r="AJ425" s="9">
        <v>107.5</v>
      </c>
      <c r="AK425" s="9">
        <v>108.3</v>
      </c>
      <c r="AL425" s="9">
        <v>106.2</v>
      </c>
      <c r="AM425" s="9">
        <v>105.8</v>
      </c>
      <c r="AN425" s="9">
        <v>107.8</v>
      </c>
      <c r="AO425" s="9">
        <v>113.3</v>
      </c>
      <c r="AP425" s="9">
        <v>111.8</v>
      </c>
      <c r="AQ425" s="9">
        <v>109.9</v>
      </c>
      <c r="AR425" s="9">
        <v>107.5</v>
      </c>
      <c r="AS425" s="9">
        <v>106.2</v>
      </c>
      <c r="AT425" s="9">
        <v>112.4</v>
      </c>
      <c r="AU425" s="9">
        <v>112.4</v>
      </c>
      <c r="AV425" s="9">
        <v>111.5</v>
      </c>
      <c r="AW425" s="9">
        <v>113.5</v>
      </c>
      <c r="AX425" s="9">
        <v>114</v>
      </c>
      <c r="AY425" s="9">
        <v>118</v>
      </c>
      <c r="AZ425" s="9">
        <v>119.9</v>
      </c>
      <c r="BA425" s="9">
        <v>119.6</v>
      </c>
      <c r="BB425" s="9">
        <v>118.6</v>
      </c>
      <c r="BC425" s="9">
        <v>119.7</v>
      </c>
      <c r="BD425" s="9">
        <v>118.4</v>
      </c>
      <c r="BE425" s="9">
        <v>118.6</v>
      </c>
      <c r="BF425" s="9">
        <v>119.1</v>
      </c>
      <c r="BG425" s="9">
        <v>119.1</v>
      </c>
      <c r="BH425" s="9">
        <v>118.7</v>
      </c>
      <c r="BI425" s="9">
        <v>120.6</v>
      </c>
      <c r="BJ425" s="9">
        <v>117.9</v>
      </c>
      <c r="BK425" s="9">
        <v>119.4</v>
      </c>
      <c r="BL425" s="9">
        <v>118.9</v>
      </c>
      <c r="BM425" s="9">
        <v>117.7</v>
      </c>
      <c r="BN425" s="9">
        <v>120.2</v>
      </c>
      <c r="BO425" s="9">
        <v>118.7</v>
      </c>
      <c r="BP425" s="9">
        <v>120</v>
      </c>
      <c r="BQ425" s="9">
        <v>116.6</v>
      </c>
      <c r="BR425" s="9">
        <v>117</v>
      </c>
      <c r="BS425" s="9">
        <v>115.4</v>
      </c>
      <c r="BT425" s="9">
        <v>115.3</v>
      </c>
      <c r="BU425" s="9">
        <v>118.6</v>
      </c>
      <c r="BV425" s="9">
        <v>118.6</v>
      </c>
      <c r="BW425" s="9">
        <v>118.3</v>
      </c>
      <c r="BX425" s="9">
        <v>118</v>
      </c>
      <c r="BY425" s="9">
        <v>118.3</v>
      </c>
      <c r="BZ425" s="9">
        <v>115.3</v>
      </c>
      <c r="CA425" s="9">
        <v>117.2</v>
      </c>
      <c r="CB425" s="9">
        <v>118.7</v>
      </c>
      <c r="CC425" s="9">
        <v>119.2</v>
      </c>
      <c r="CD425" s="9">
        <v>118.6</v>
      </c>
      <c r="CE425" s="9">
        <v>119.1</v>
      </c>
      <c r="CF425" s="9">
        <v>118.5</v>
      </c>
      <c r="CG425" s="9">
        <v>119.2</v>
      </c>
      <c r="CH425" s="9">
        <v>119.3</v>
      </c>
      <c r="CI425" s="9">
        <v>119</v>
      </c>
      <c r="CJ425" s="9">
        <v>119.1</v>
      </c>
      <c r="CK425" s="9">
        <v>119.2</v>
      </c>
      <c r="CL425" s="9">
        <v>119.4</v>
      </c>
      <c r="CM425" s="9">
        <v>119.3</v>
      </c>
      <c r="CN425" s="9">
        <v>119.3</v>
      </c>
      <c r="CO425" s="9">
        <v>119.4</v>
      </c>
      <c r="CP425" s="9">
        <v>119.4</v>
      </c>
      <c r="CQ425" s="9">
        <v>119.5</v>
      </c>
      <c r="CR425" s="9">
        <v>119.4</v>
      </c>
      <c r="CS425" s="9">
        <v>119.5</v>
      </c>
      <c r="CT425" s="9">
        <v>112.1</v>
      </c>
      <c r="CU425" s="9">
        <v>112.5</v>
      </c>
      <c r="CV425" s="9">
        <v>112.5</v>
      </c>
      <c r="CW425" s="9">
        <v>112.6</v>
      </c>
      <c r="CX425" s="9">
        <v>112.5</v>
      </c>
      <c r="CY425" s="9">
        <v>113.6</v>
      </c>
      <c r="CZ425" s="9">
        <v>112.6</v>
      </c>
      <c r="DA425" s="9">
        <v>112.4</v>
      </c>
      <c r="DB425" s="9">
        <v>112.7</v>
      </c>
      <c r="DC425" s="9">
        <v>112.9</v>
      </c>
      <c r="DD425" s="9">
        <v>112.8</v>
      </c>
      <c r="DE425" s="9">
        <v>112.3</v>
      </c>
      <c r="DF425" s="9">
        <v>112.2</v>
      </c>
      <c r="DG425" s="9">
        <v>112.9</v>
      </c>
      <c r="DH425" s="9">
        <v>113.1</v>
      </c>
      <c r="DI425" s="9">
        <v>112.8</v>
      </c>
      <c r="DJ425" s="9">
        <v>112.8</v>
      </c>
      <c r="DK425" s="9">
        <v>113.7</v>
      </c>
      <c r="DL425" s="9">
        <v>114.3</v>
      </c>
      <c r="DM425" s="9">
        <v>114.5</v>
      </c>
      <c r="DN425" s="9">
        <v>115.3</v>
      </c>
      <c r="DO425" s="9">
        <v>115.4</v>
      </c>
      <c r="DP425" s="9">
        <v>116.6</v>
      </c>
      <c r="DQ425" s="9">
        <v>117.3</v>
      </c>
      <c r="DR425" s="9">
        <v>118.3</v>
      </c>
      <c r="DS425" s="9">
        <v>120.6</v>
      </c>
      <c r="DT425" s="9">
        <v>123.4</v>
      </c>
      <c r="DU425" s="9">
        <v>124.5</v>
      </c>
      <c r="DV425" s="9">
        <v>125.3</v>
      </c>
      <c r="DW425" s="9">
        <v>125.6</v>
      </c>
      <c r="DX425" s="9">
        <v>125.6</v>
      </c>
      <c r="DY425" s="9">
        <v>125.6</v>
      </c>
      <c r="DZ425" s="9">
        <v>126</v>
      </c>
      <c r="EA425" s="9">
        <v>125.9</v>
      </c>
      <c r="EB425" s="9">
        <v>126</v>
      </c>
      <c r="EC425" s="9">
        <v>126</v>
      </c>
      <c r="ED425" s="9">
        <v>125.9</v>
      </c>
      <c r="EE425" s="9">
        <v>125.9</v>
      </c>
      <c r="EF425" s="10">
        <v>126.4</v>
      </c>
      <c r="EG425" s="10">
        <v>126.4</v>
      </c>
      <c r="EH425" s="10">
        <v>127.2</v>
      </c>
      <c r="EI425" s="10">
        <v>127.2</v>
      </c>
      <c r="EJ425" s="69">
        <v>127.2</v>
      </c>
      <c r="EK425" s="69">
        <v>127.3</v>
      </c>
      <c r="EL425" s="70">
        <v>127.3</v>
      </c>
      <c r="EM425" s="70">
        <v>127.3</v>
      </c>
      <c r="EN425" s="70">
        <v>123.7</v>
      </c>
    </row>
    <row r="426" spans="1:144" x14ac:dyDescent="0.25">
      <c r="A426" s="2" t="s">
        <v>872</v>
      </c>
      <c r="B426" s="2" t="s">
        <v>873</v>
      </c>
      <c r="C426" s="5">
        <v>2.734E-2</v>
      </c>
      <c r="D426" s="9">
        <v>98.8</v>
      </c>
      <c r="E426" s="9">
        <v>101.7</v>
      </c>
      <c r="F426" s="9">
        <v>104.5</v>
      </c>
      <c r="G426" s="9">
        <v>102.5</v>
      </c>
      <c r="H426" s="9">
        <v>105.5</v>
      </c>
      <c r="I426" s="9">
        <v>104.5</v>
      </c>
      <c r="J426" s="9">
        <v>103.2</v>
      </c>
      <c r="K426" s="9">
        <v>102.2</v>
      </c>
      <c r="L426" s="9">
        <v>100.1</v>
      </c>
      <c r="M426" s="9">
        <v>105.5</v>
      </c>
      <c r="N426" s="9">
        <v>102.6</v>
      </c>
      <c r="O426" s="9">
        <v>103.4</v>
      </c>
      <c r="P426" s="9">
        <v>105.8</v>
      </c>
      <c r="Q426" s="9">
        <v>105.5</v>
      </c>
      <c r="R426" s="9">
        <v>109.2</v>
      </c>
      <c r="S426" s="9">
        <v>105</v>
      </c>
      <c r="T426" s="9">
        <v>105.7</v>
      </c>
      <c r="U426" s="9">
        <v>108.7</v>
      </c>
      <c r="V426" s="9">
        <v>106.2</v>
      </c>
      <c r="W426" s="9">
        <v>96.7</v>
      </c>
      <c r="X426" s="9">
        <v>96.5</v>
      </c>
      <c r="Y426" s="9">
        <v>95.7</v>
      </c>
      <c r="Z426" s="9">
        <v>101</v>
      </c>
      <c r="AA426" s="9">
        <v>98.4</v>
      </c>
      <c r="AB426" s="9">
        <v>98.7</v>
      </c>
      <c r="AC426" s="9">
        <v>97.3</v>
      </c>
      <c r="AD426" s="9">
        <v>95.4</v>
      </c>
      <c r="AE426" s="9">
        <v>104.2</v>
      </c>
      <c r="AF426" s="9">
        <v>98.9</v>
      </c>
      <c r="AG426" s="9">
        <v>104.6</v>
      </c>
      <c r="AH426" s="9">
        <v>106</v>
      </c>
      <c r="AI426" s="9">
        <v>104</v>
      </c>
      <c r="AJ426" s="9">
        <v>97.2</v>
      </c>
      <c r="AK426" s="9">
        <v>98.4</v>
      </c>
      <c r="AL426" s="9">
        <v>100.9</v>
      </c>
      <c r="AM426" s="9">
        <v>102.8</v>
      </c>
      <c r="AN426" s="9">
        <v>98.9</v>
      </c>
      <c r="AO426" s="9">
        <v>96.5</v>
      </c>
      <c r="AP426" s="9">
        <v>102.1</v>
      </c>
      <c r="AQ426" s="9">
        <v>105.1</v>
      </c>
      <c r="AR426" s="9">
        <v>96</v>
      </c>
      <c r="AS426" s="9">
        <v>90.4</v>
      </c>
      <c r="AT426" s="9">
        <v>91.2</v>
      </c>
      <c r="AU426" s="9">
        <v>93.7</v>
      </c>
      <c r="AV426" s="9">
        <v>93.7</v>
      </c>
      <c r="AW426" s="9">
        <v>92.1</v>
      </c>
      <c r="AX426" s="9">
        <v>92.3</v>
      </c>
      <c r="AY426" s="9">
        <v>92.3</v>
      </c>
      <c r="AZ426" s="9">
        <v>92.3</v>
      </c>
      <c r="BA426" s="9">
        <v>93.8</v>
      </c>
      <c r="BB426" s="9">
        <v>93.8</v>
      </c>
      <c r="BC426" s="9">
        <v>94.5</v>
      </c>
      <c r="BD426" s="9">
        <v>94.5</v>
      </c>
      <c r="BE426" s="9">
        <v>91.9</v>
      </c>
      <c r="BF426" s="9">
        <v>91.9</v>
      </c>
      <c r="BG426" s="9">
        <v>91.8</v>
      </c>
      <c r="BH426" s="9">
        <v>91.8</v>
      </c>
      <c r="BI426" s="9">
        <v>91.8</v>
      </c>
      <c r="BJ426" s="9">
        <v>91.8</v>
      </c>
      <c r="BK426" s="9">
        <v>93.3</v>
      </c>
      <c r="BL426" s="9">
        <v>92.2</v>
      </c>
      <c r="BM426" s="9">
        <v>92.2</v>
      </c>
      <c r="BN426" s="9">
        <v>92.2</v>
      </c>
      <c r="BO426" s="9">
        <v>83.5</v>
      </c>
      <c r="BP426" s="9">
        <v>83.5</v>
      </c>
      <c r="BQ426" s="9">
        <v>84</v>
      </c>
      <c r="BR426" s="9">
        <v>91.3</v>
      </c>
      <c r="BS426" s="9">
        <v>91.8</v>
      </c>
      <c r="BT426" s="9">
        <v>94.6</v>
      </c>
      <c r="BU426" s="9">
        <v>95.3</v>
      </c>
      <c r="BV426" s="9">
        <v>95.5</v>
      </c>
      <c r="BW426" s="9">
        <v>94.8</v>
      </c>
      <c r="BX426" s="9">
        <v>93</v>
      </c>
      <c r="BY426" s="9">
        <v>93.2</v>
      </c>
      <c r="BZ426" s="9">
        <v>93.2</v>
      </c>
      <c r="CA426" s="9">
        <v>93.2</v>
      </c>
      <c r="CB426" s="9">
        <v>93.2</v>
      </c>
      <c r="CC426" s="9">
        <v>93.5</v>
      </c>
      <c r="CD426" s="9">
        <v>93.5</v>
      </c>
      <c r="CE426" s="9">
        <v>93.5</v>
      </c>
      <c r="CF426" s="9">
        <v>93.3</v>
      </c>
      <c r="CG426" s="9">
        <v>93.8</v>
      </c>
      <c r="CH426" s="9">
        <v>92.1</v>
      </c>
      <c r="CI426" s="9">
        <v>92.9</v>
      </c>
      <c r="CJ426" s="9">
        <v>91.6</v>
      </c>
      <c r="CK426" s="9">
        <v>94.5</v>
      </c>
      <c r="CL426" s="9">
        <v>97.1</v>
      </c>
      <c r="CM426" s="9">
        <v>97.1</v>
      </c>
      <c r="CN426" s="9">
        <v>95.7</v>
      </c>
      <c r="CO426" s="9">
        <v>95.1</v>
      </c>
      <c r="CP426" s="9">
        <v>95.1</v>
      </c>
      <c r="CQ426" s="9">
        <v>95.1</v>
      </c>
      <c r="CR426" s="9">
        <v>95.1</v>
      </c>
      <c r="CS426" s="9">
        <v>95.1</v>
      </c>
      <c r="CT426" s="9">
        <v>95.1</v>
      </c>
      <c r="CU426" s="9">
        <v>95.1</v>
      </c>
      <c r="CV426" s="9">
        <v>95.1</v>
      </c>
      <c r="CW426" s="9">
        <v>100.2</v>
      </c>
      <c r="CX426" s="9">
        <v>100.7</v>
      </c>
      <c r="CY426" s="9">
        <v>100.7</v>
      </c>
      <c r="CZ426" s="9">
        <v>100.7</v>
      </c>
      <c r="DA426" s="9">
        <v>100.7</v>
      </c>
      <c r="DB426" s="9">
        <v>100.7</v>
      </c>
      <c r="DC426" s="9">
        <v>100.2</v>
      </c>
      <c r="DD426" s="9">
        <v>100.7</v>
      </c>
      <c r="DE426" s="9">
        <v>100.7</v>
      </c>
      <c r="DF426" s="9">
        <v>100.7</v>
      </c>
      <c r="DG426" s="9">
        <v>100.9</v>
      </c>
      <c r="DH426" s="9">
        <v>100.9</v>
      </c>
      <c r="DI426" s="9">
        <v>100.2</v>
      </c>
      <c r="DJ426" s="9">
        <v>100.2</v>
      </c>
      <c r="DK426" s="9">
        <v>96.7</v>
      </c>
      <c r="DL426" s="9">
        <v>96.2</v>
      </c>
      <c r="DM426" s="9">
        <v>96.2</v>
      </c>
      <c r="DN426" s="9">
        <v>98.9</v>
      </c>
      <c r="DO426" s="9">
        <v>98.4</v>
      </c>
      <c r="DP426" s="9">
        <v>101.4</v>
      </c>
      <c r="DQ426" s="9">
        <v>102.6</v>
      </c>
      <c r="DR426" s="9">
        <v>102.6</v>
      </c>
      <c r="DS426" s="9">
        <v>102.6</v>
      </c>
      <c r="DT426" s="9">
        <v>102.7</v>
      </c>
      <c r="DU426" s="9">
        <v>102</v>
      </c>
      <c r="DV426" s="9">
        <v>102.1</v>
      </c>
      <c r="DW426" s="9">
        <v>102.1</v>
      </c>
      <c r="DX426" s="9">
        <v>102.9</v>
      </c>
      <c r="DY426" s="9">
        <v>104.4</v>
      </c>
      <c r="DZ426" s="9">
        <v>104.4</v>
      </c>
      <c r="EA426" s="9">
        <v>103.2</v>
      </c>
      <c r="EB426" s="9">
        <v>103.9</v>
      </c>
      <c r="EC426" s="9">
        <v>103.8</v>
      </c>
      <c r="ED426" s="9">
        <v>104.7</v>
      </c>
      <c r="EE426" s="9">
        <v>104.9</v>
      </c>
      <c r="EF426" s="10">
        <v>108.6</v>
      </c>
      <c r="EG426" s="10">
        <v>108.6</v>
      </c>
      <c r="EH426" s="10">
        <v>110.2</v>
      </c>
      <c r="EI426" s="10">
        <v>112.8</v>
      </c>
      <c r="EJ426" s="69">
        <v>112.8</v>
      </c>
      <c r="EK426" s="69">
        <v>112.7</v>
      </c>
      <c r="EL426" s="70">
        <v>112.7</v>
      </c>
      <c r="EM426" s="70">
        <v>112.7</v>
      </c>
      <c r="EN426" s="70">
        <v>112.7</v>
      </c>
    </row>
    <row r="427" spans="1:144" x14ac:dyDescent="0.25">
      <c r="A427" s="2" t="s">
        <v>874</v>
      </c>
      <c r="B427" s="2" t="s">
        <v>875</v>
      </c>
      <c r="C427" s="5">
        <v>4.13E-3</v>
      </c>
      <c r="D427" s="9">
        <v>106.7</v>
      </c>
      <c r="E427" s="9">
        <v>106.7</v>
      </c>
      <c r="F427" s="9">
        <v>108.2</v>
      </c>
      <c r="G427" s="9">
        <v>110.5</v>
      </c>
      <c r="H427" s="9">
        <v>110.5</v>
      </c>
      <c r="I427" s="9">
        <v>110.5</v>
      </c>
      <c r="J427" s="9">
        <v>110.5</v>
      </c>
      <c r="K427" s="9">
        <v>110.5</v>
      </c>
      <c r="L427" s="9">
        <v>115.8</v>
      </c>
      <c r="M427" s="9">
        <v>115.9</v>
      </c>
      <c r="N427" s="9">
        <v>115.9</v>
      </c>
      <c r="O427" s="9">
        <v>115.9</v>
      </c>
      <c r="P427" s="9">
        <v>115.4</v>
      </c>
      <c r="Q427" s="9">
        <v>115.4</v>
      </c>
      <c r="R427" s="9">
        <v>115.4</v>
      </c>
      <c r="S427" s="9">
        <v>115.7</v>
      </c>
      <c r="T427" s="9">
        <v>125.8</v>
      </c>
      <c r="U427" s="9">
        <v>125.8</v>
      </c>
      <c r="V427" s="9">
        <v>127.2</v>
      </c>
      <c r="W427" s="9">
        <v>127.2</v>
      </c>
      <c r="X427" s="9">
        <v>131.69999999999999</v>
      </c>
      <c r="Y427" s="9">
        <v>135.4</v>
      </c>
      <c r="Z427" s="9">
        <v>135.4</v>
      </c>
      <c r="AA427" s="9">
        <v>135.4</v>
      </c>
      <c r="AB427" s="9">
        <v>136.4</v>
      </c>
      <c r="AC427" s="9">
        <v>138.80000000000001</v>
      </c>
      <c r="AD427" s="9">
        <v>140.69999999999999</v>
      </c>
      <c r="AE427" s="9">
        <v>140.69999999999999</v>
      </c>
      <c r="AF427" s="9">
        <v>140.69999999999999</v>
      </c>
      <c r="AG427" s="9">
        <v>140.69999999999999</v>
      </c>
      <c r="AH427" s="9">
        <v>140.30000000000001</v>
      </c>
      <c r="AI427" s="9">
        <v>140.30000000000001</v>
      </c>
      <c r="AJ427" s="9">
        <v>142</v>
      </c>
      <c r="AK427" s="9">
        <v>143.9</v>
      </c>
      <c r="AL427" s="9">
        <v>144.9</v>
      </c>
      <c r="AM427" s="9">
        <v>144.9</v>
      </c>
      <c r="AN427" s="9">
        <v>146.80000000000001</v>
      </c>
      <c r="AO427" s="9">
        <v>146.80000000000001</v>
      </c>
      <c r="AP427" s="9">
        <v>146.80000000000001</v>
      </c>
      <c r="AQ427" s="9">
        <v>147.5</v>
      </c>
      <c r="AR427" s="9">
        <v>147.5</v>
      </c>
      <c r="AS427" s="9">
        <v>153.9</v>
      </c>
      <c r="AT427" s="9">
        <v>153.9</v>
      </c>
      <c r="AU427" s="9">
        <v>153.9</v>
      </c>
      <c r="AV427" s="9">
        <v>155.69999999999999</v>
      </c>
      <c r="AW427" s="9">
        <v>154.4</v>
      </c>
      <c r="AX427" s="9">
        <v>154.4</v>
      </c>
      <c r="AY427" s="9">
        <v>151.69999999999999</v>
      </c>
      <c r="AZ427" s="9">
        <v>151.80000000000001</v>
      </c>
      <c r="BA427" s="9">
        <v>151.80000000000001</v>
      </c>
      <c r="BB427" s="9">
        <v>151.80000000000001</v>
      </c>
      <c r="BC427" s="9">
        <v>151.80000000000001</v>
      </c>
      <c r="BD427" s="9">
        <v>151.80000000000001</v>
      </c>
      <c r="BE427" s="9">
        <v>151.80000000000001</v>
      </c>
      <c r="BF427" s="9">
        <v>151.80000000000001</v>
      </c>
      <c r="BG427" s="9">
        <v>151.80000000000001</v>
      </c>
      <c r="BH427" s="9">
        <v>151.80000000000001</v>
      </c>
      <c r="BI427" s="9">
        <v>151.80000000000001</v>
      </c>
      <c r="BJ427" s="9">
        <v>151.80000000000001</v>
      </c>
      <c r="BK427" s="9">
        <v>151.80000000000001</v>
      </c>
      <c r="BL427" s="9">
        <v>151.80000000000001</v>
      </c>
      <c r="BM427" s="9">
        <v>151.80000000000001</v>
      </c>
      <c r="BN427" s="9">
        <v>153.80000000000001</v>
      </c>
      <c r="BO427" s="9">
        <v>153.80000000000001</v>
      </c>
      <c r="BP427" s="9">
        <v>153.80000000000001</v>
      </c>
      <c r="BQ427" s="9">
        <v>153.80000000000001</v>
      </c>
      <c r="BR427" s="9">
        <v>153.80000000000001</v>
      </c>
      <c r="BS427" s="9">
        <v>153.80000000000001</v>
      </c>
      <c r="BT427" s="9">
        <v>153.80000000000001</v>
      </c>
      <c r="BU427" s="9">
        <v>153.80000000000001</v>
      </c>
      <c r="BV427" s="9">
        <v>153.80000000000001</v>
      </c>
      <c r="BW427" s="9">
        <v>153.80000000000001</v>
      </c>
      <c r="BX427" s="9">
        <v>151.4</v>
      </c>
      <c r="BY427" s="9">
        <v>151.4</v>
      </c>
      <c r="BZ427" s="9">
        <v>151.4</v>
      </c>
      <c r="CA427" s="9">
        <v>154.6</v>
      </c>
      <c r="CB427" s="9">
        <v>154.6</v>
      </c>
      <c r="CC427" s="9">
        <v>154.6</v>
      </c>
      <c r="CD427" s="9">
        <v>154.6</v>
      </c>
      <c r="CE427" s="9">
        <v>154.6</v>
      </c>
      <c r="CF427" s="9">
        <v>154.6</v>
      </c>
      <c r="CG427" s="9">
        <v>155.30000000000001</v>
      </c>
      <c r="CH427" s="9">
        <v>157.19999999999999</v>
      </c>
      <c r="CI427" s="9">
        <v>157.19999999999999</v>
      </c>
      <c r="CJ427" s="9">
        <v>162</v>
      </c>
      <c r="CK427" s="9">
        <v>162</v>
      </c>
      <c r="CL427" s="9">
        <v>168.4</v>
      </c>
      <c r="CM427" s="9">
        <v>171.6</v>
      </c>
      <c r="CN427" s="9">
        <v>174.8</v>
      </c>
      <c r="CO427" s="9">
        <v>174.8</v>
      </c>
      <c r="CP427" s="9">
        <v>175</v>
      </c>
      <c r="CQ427" s="9">
        <v>175</v>
      </c>
      <c r="CR427" s="9">
        <v>175</v>
      </c>
      <c r="CS427" s="9">
        <v>175</v>
      </c>
      <c r="CT427" s="9">
        <v>175</v>
      </c>
      <c r="CU427" s="9">
        <v>175</v>
      </c>
      <c r="CV427" s="9">
        <v>175</v>
      </c>
      <c r="CW427" s="9">
        <v>174.1</v>
      </c>
      <c r="CX427" s="9">
        <v>167.7</v>
      </c>
      <c r="CY427" s="9">
        <v>169.5</v>
      </c>
      <c r="CZ427" s="9">
        <v>174</v>
      </c>
      <c r="DA427" s="9">
        <v>171.1</v>
      </c>
      <c r="DB427" s="9">
        <v>165.8</v>
      </c>
      <c r="DC427" s="9">
        <v>161</v>
      </c>
      <c r="DD427" s="9">
        <v>166</v>
      </c>
      <c r="DE427" s="9">
        <v>168.8</v>
      </c>
      <c r="DF427" s="9">
        <v>173.6</v>
      </c>
      <c r="DG427" s="9">
        <v>176.6</v>
      </c>
      <c r="DH427" s="9">
        <v>170.7</v>
      </c>
      <c r="DI427" s="9">
        <v>170.7</v>
      </c>
      <c r="DJ427" s="9">
        <v>175.1</v>
      </c>
      <c r="DK427" s="9">
        <v>175.3</v>
      </c>
      <c r="DL427" s="9">
        <v>186.8</v>
      </c>
      <c r="DM427" s="9">
        <v>180.7</v>
      </c>
      <c r="DN427" s="9">
        <v>180.7</v>
      </c>
      <c r="DO427" s="9">
        <v>182.5</v>
      </c>
      <c r="DP427" s="9">
        <v>182.5</v>
      </c>
      <c r="DQ427" s="9">
        <v>182.5</v>
      </c>
      <c r="DR427" s="9">
        <v>186.9</v>
      </c>
      <c r="DS427" s="9">
        <v>188</v>
      </c>
      <c r="DT427" s="9">
        <v>193.3</v>
      </c>
      <c r="DU427" s="9">
        <v>191.8</v>
      </c>
      <c r="DV427" s="9">
        <v>197.2</v>
      </c>
      <c r="DW427" s="9">
        <v>197.2</v>
      </c>
      <c r="DX427" s="9">
        <v>193.7</v>
      </c>
      <c r="DY427" s="9">
        <v>193.7</v>
      </c>
      <c r="DZ427" s="9">
        <v>193.7</v>
      </c>
      <c r="EA427" s="9">
        <v>193.7</v>
      </c>
      <c r="EB427" s="9">
        <v>193.7</v>
      </c>
      <c r="EC427" s="9">
        <v>188.3</v>
      </c>
      <c r="ED427" s="9">
        <v>193.7</v>
      </c>
      <c r="EE427" s="9">
        <v>193.7</v>
      </c>
      <c r="EF427" s="10">
        <v>193.7</v>
      </c>
      <c r="EG427" s="10">
        <v>193.7</v>
      </c>
      <c r="EH427" s="10">
        <v>193.7</v>
      </c>
      <c r="EI427" s="10">
        <v>193.7</v>
      </c>
      <c r="EJ427" s="69">
        <v>193.7</v>
      </c>
      <c r="EK427" s="69">
        <v>193.7</v>
      </c>
      <c r="EL427" s="70">
        <v>186</v>
      </c>
      <c r="EM427" s="70">
        <v>186</v>
      </c>
      <c r="EN427" s="70">
        <v>186</v>
      </c>
    </row>
    <row r="428" spans="1:144" x14ac:dyDescent="0.25">
      <c r="A428" s="2" t="s">
        <v>876</v>
      </c>
      <c r="B428" s="2" t="s">
        <v>877</v>
      </c>
      <c r="C428" s="5">
        <v>8.8999999999999999E-3</v>
      </c>
      <c r="D428" s="9">
        <v>100.2</v>
      </c>
      <c r="E428" s="9">
        <v>100.7</v>
      </c>
      <c r="F428" s="9">
        <v>101.2</v>
      </c>
      <c r="G428" s="9">
        <v>101.4</v>
      </c>
      <c r="H428" s="9">
        <v>101.5</v>
      </c>
      <c r="I428" s="9">
        <v>101.4</v>
      </c>
      <c r="J428" s="9">
        <v>101.8</v>
      </c>
      <c r="K428" s="9">
        <v>100.6</v>
      </c>
      <c r="L428" s="9">
        <v>101.2</v>
      </c>
      <c r="M428" s="9">
        <v>101.8</v>
      </c>
      <c r="N428" s="9">
        <v>101.8</v>
      </c>
      <c r="O428" s="9">
        <v>100.9</v>
      </c>
      <c r="P428" s="9">
        <v>103.6</v>
      </c>
      <c r="Q428" s="9">
        <v>103.7</v>
      </c>
      <c r="R428" s="9">
        <v>103.8</v>
      </c>
      <c r="S428" s="9">
        <v>102.8</v>
      </c>
      <c r="T428" s="9">
        <v>102.4</v>
      </c>
      <c r="U428" s="9">
        <v>105.9</v>
      </c>
      <c r="V428" s="9">
        <v>106.2</v>
      </c>
      <c r="W428" s="9">
        <v>106.7</v>
      </c>
      <c r="X428" s="9">
        <v>106.5</v>
      </c>
      <c r="Y428" s="9">
        <v>106.4</v>
      </c>
      <c r="Z428" s="9">
        <v>106.2</v>
      </c>
      <c r="AA428" s="9">
        <v>106.8</v>
      </c>
      <c r="AB428" s="9">
        <v>108.2</v>
      </c>
      <c r="AC428" s="9">
        <v>111.8</v>
      </c>
      <c r="AD428" s="9">
        <v>112.6</v>
      </c>
      <c r="AE428" s="9">
        <v>113.9</v>
      </c>
      <c r="AF428" s="9">
        <v>114.8</v>
      </c>
      <c r="AG428" s="9">
        <v>114.6</v>
      </c>
      <c r="AH428" s="9">
        <v>115.1</v>
      </c>
      <c r="AI428" s="9">
        <v>114.8</v>
      </c>
      <c r="AJ428" s="9">
        <v>113.5</v>
      </c>
      <c r="AK428" s="9">
        <v>113.2</v>
      </c>
      <c r="AL428" s="9">
        <v>114.2</v>
      </c>
      <c r="AM428" s="9">
        <v>112.1</v>
      </c>
      <c r="AN428" s="9">
        <v>112.2</v>
      </c>
      <c r="AO428" s="9">
        <v>111.9</v>
      </c>
      <c r="AP428" s="9">
        <v>113.7</v>
      </c>
      <c r="AQ428" s="9">
        <v>114</v>
      </c>
      <c r="AR428" s="9">
        <v>114.8</v>
      </c>
      <c r="AS428" s="9">
        <v>115.1</v>
      </c>
      <c r="AT428" s="9">
        <v>113.9</v>
      </c>
      <c r="AU428" s="9">
        <v>115.3</v>
      </c>
      <c r="AV428" s="9">
        <v>113.8</v>
      </c>
      <c r="AW428" s="9">
        <v>113.8</v>
      </c>
      <c r="AX428" s="9">
        <v>114</v>
      </c>
      <c r="AY428" s="9">
        <v>113.7</v>
      </c>
      <c r="AZ428" s="9">
        <v>113.4</v>
      </c>
      <c r="BA428" s="9">
        <v>113.1</v>
      </c>
      <c r="BB428" s="9">
        <v>113.2</v>
      </c>
      <c r="BC428" s="9">
        <v>113.5</v>
      </c>
      <c r="BD428" s="9">
        <v>114.1</v>
      </c>
      <c r="BE428" s="9">
        <v>113.6</v>
      </c>
      <c r="BF428" s="9">
        <v>113.4</v>
      </c>
      <c r="BG428" s="9">
        <v>113.7</v>
      </c>
      <c r="BH428" s="9">
        <v>113.5</v>
      </c>
      <c r="BI428" s="9">
        <v>113.2</v>
      </c>
      <c r="BJ428" s="9">
        <v>114.5</v>
      </c>
      <c r="BK428" s="9">
        <v>114.9</v>
      </c>
      <c r="BL428" s="9">
        <v>114.5</v>
      </c>
      <c r="BM428" s="9">
        <v>115.1</v>
      </c>
      <c r="BN428" s="9">
        <v>115.3</v>
      </c>
      <c r="BO428" s="9">
        <v>112.8</v>
      </c>
      <c r="BP428" s="9">
        <v>113</v>
      </c>
      <c r="BQ428" s="9">
        <v>112.4</v>
      </c>
      <c r="BR428" s="9">
        <v>112.6</v>
      </c>
      <c r="BS428" s="9">
        <v>112.9</v>
      </c>
      <c r="BT428" s="9">
        <v>112.9</v>
      </c>
      <c r="BU428" s="9">
        <v>113.3</v>
      </c>
      <c r="BV428" s="9">
        <v>113.4</v>
      </c>
      <c r="BW428" s="9">
        <v>113.9</v>
      </c>
      <c r="BX428" s="9">
        <v>115.2</v>
      </c>
      <c r="BY428" s="9">
        <v>116.2</v>
      </c>
      <c r="BZ428" s="9">
        <v>116.1</v>
      </c>
      <c r="CA428" s="9">
        <v>117.6</v>
      </c>
      <c r="CB428" s="9">
        <v>118.1</v>
      </c>
      <c r="CC428" s="9">
        <v>117.9</v>
      </c>
      <c r="CD428" s="9">
        <v>118.9</v>
      </c>
      <c r="CE428" s="9">
        <v>121.9</v>
      </c>
      <c r="CF428" s="9">
        <v>122.6</v>
      </c>
      <c r="CG428" s="9">
        <v>121.7</v>
      </c>
      <c r="CH428" s="9">
        <v>121.8</v>
      </c>
      <c r="CI428" s="9">
        <v>123.6</v>
      </c>
      <c r="CJ428" s="9">
        <v>124</v>
      </c>
      <c r="CK428" s="9">
        <v>123.7</v>
      </c>
      <c r="CL428" s="9">
        <v>124.2</v>
      </c>
      <c r="CM428" s="9">
        <v>124.7</v>
      </c>
      <c r="CN428" s="9">
        <v>125.4</v>
      </c>
      <c r="CO428" s="9">
        <v>125.5</v>
      </c>
      <c r="CP428" s="9">
        <v>125.4</v>
      </c>
      <c r="CQ428" s="9">
        <v>125.5</v>
      </c>
      <c r="CR428" s="9">
        <v>124.9</v>
      </c>
      <c r="CS428" s="9">
        <v>125.4</v>
      </c>
      <c r="CT428" s="9">
        <v>125.5</v>
      </c>
      <c r="CU428" s="9">
        <v>125.6</v>
      </c>
      <c r="CV428" s="9">
        <v>124.9</v>
      </c>
      <c r="CW428" s="9">
        <v>125.9</v>
      </c>
      <c r="CX428" s="9">
        <v>126.1</v>
      </c>
      <c r="CY428" s="9">
        <v>126.2</v>
      </c>
      <c r="CZ428" s="9">
        <v>126.1</v>
      </c>
      <c r="DA428" s="9">
        <v>126.3</v>
      </c>
      <c r="DB428" s="9">
        <v>126.9</v>
      </c>
      <c r="DC428" s="9">
        <v>127.9</v>
      </c>
      <c r="DD428" s="9">
        <v>127.9</v>
      </c>
      <c r="DE428" s="9">
        <v>128.1</v>
      </c>
      <c r="DF428" s="9">
        <v>126.9</v>
      </c>
      <c r="DG428" s="9">
        <v>128.4</v>
      </c>
      <c r="DH428" s="9">
        <v>128.19999999999999</v>
      </c>
      <c r="DI428" s="9">
        <v>127.4</v>
      </c>
      <c r="DJ428" s="9">
        <v>127.5</v>
      </c>
      <c r="DK428" s="9">
        <v>127.1</v>
      </c>
      <c r="DL428" s="9">
        <v>127.4</v>
      </c>
      <c r="DM428" s="9">
        <v>126.7</v>
      </c>
      <c r="DN428" s="9">
        <v>127.4</v>
      </c>
      <c r="DO428" s="9">
        <v>126.1</v>
      </c>
      <c r="DP428" s="9">
        <v>128.4</v>
      </c>
      <c r="DQ428" s="9">
        <v>126.5</v>
      </c>
      <c r="DR428" s="9">
        <v>127.1</v>
      </c>
      <c r="DS428" s="9">
        <v>127.4</v>
      </c>
      <c r="DT428" s="9">
        <v>127.5</v>
      </c>
      <c r="DU428" s="9">
        <v>127.7</v>
      </c>
      <c r="DV428" s="9">
        <v>127.9</v>
      </c>
      <c r="DW428" s="9">
        <v>128</v>
      </c>
      <c r="DX428" s="9">
        <v>127.8</v>
      </c>
      <c r="DY428" s="9">
        <v>128.6</v>
      </c>
      <c r="DZ428" s="9">
        <v>128.80000000000001</v>
      </c>
      <c r="EA428" s="9">
        <v>128.9</v>
      </c>
      <c r="EB428" s="9">
        <v>129.1</v>
      </c>
      <c r="EC428" s="9">
        <v>129.9</v>
      </c>
      <c r="ED428" s="9">
        <v>130</v>
      </c>
      <c r="EE428" s="9">
        <v>130.19999999999999</v>
      </c>
      <c r="EF428" s="10">
        <v>129.80000000000001</v>
      </c>
      <c r="EG428" s="10">
        <v>129.9</v>
      </c>
      <c r="EH428" s="10">
        <v>130</v>
      </c>
      <c r="EI428" s="10">
        <v>129.9</v>
      </c>
      <c r="EJ428" s="69">
        <v>130.1</v>
      </c>
      <c r="EK428" s="69">
        <v>130.30000000000001</v>
      </c>
      <c r="EL428" s="70">
        <v>130</v>
      </c>
      <c r="EM428" s="70">
        <v>129.30000000000001</v>
      </c>
      <c r="EN428" s="70">
        <v>130.30000000000001</v>
      </c>
    </row>
    <row r="429" spans="1:144" x14ac:dyDescent="0.25">
      <c r="A429" s="2" t="s">
        <v>878</v>
      </c>
      <c r="B429" s="2" t="s">
        <v>879</v>
      </c>
      <c r="C429" s="5">
        <v>1.5339999999999999E-2</v>
      </c>
      <c r="D429" s="9">
        <v>98.4</v>
      </c>
      <c r="E429" s="9">
        <v>100.3</v>
      </c>
      <c r="F429" s="9">
        <v>101.9</v>
      </c>
      <c r="G429" s="9">
        <v>101.4</v>
      </c>
      <c r="H429" s="9">
        <v>104.5</v>
      </c>
      <c r="I429" s="9">
        <v>105.2</v>
      </c>
      <c r="J429" s="9">
        <v>103.6</v>
      </c>
      <c r="K429" s="9">
        <v>105.8</v>
      </c>
      <c r="L429" s="9">
        <v>104.3</v>
      </c>
      <c r="M429" s="9">
        <v>104.9</v>
      </c>
      <c r="N429" s="9">
        <v>106.9</v>
      </c>
      <c r="O429" s="9">
        <v>106.8</v>
      </c>
      <c r="P429" s="9">
        <v>102.4</v>
      </c>
      <c r="Q429" s="9">
        <v>104.2</v>
      </c>
      <c r="R429" s="9">
        <v>104.7</v>
      </c>
      <c r="S429" s="9">
        <v>102.5</v>
      </c>
      <c r="T429" s="9">
        <v>99.3</v>
      </c>
      <c r="U429" s="9">
        <v>99.5</v>
      </c>
      <c r="V429" s="9">
        <v>97.6</v>
      </c>
      <c r="W429" s="9">
        <v>102.6</v>
      </c>
      <c r="X429" s="9">
        <v>102.7</v>
      </c>
      <c r="Y429" s="9">
        <v>101.8</v>
      </c>
      <c r="Z429" s="9">
        <v>100.4</v>
      </c>
      <c r="AA429" s="9">
        <v>101.1</v>
      </c>
      <c r="AB429" s="9">
        <v>101.4</v>
      </c>
      <c r="AC429" s="9">
        <v>100.3</v>
      </c>
      <c r="AD429" s="9">
        <v>100</v>
      </c>
      <c r="AE429" s="9">
        <v>99.6</v>
      </c>
      <c r="AF429" s="9">
        <v>97.4</v>
      </c>
      <c r="AG429" s="9">
        <v>97</v>
      </c>
      <c r="AH429" s="9">
        <v>101.5</v>
      </c>
      <c r="AI429" s="9">
        <v>102.6</v>
      </c>
      <c r="AJ429" s="9">
        <v>103.5</v>
      </c>
      <c r="AK429" s="9">
        <v>100.6</v>
      </c>
      <c r="AL429" s="9">
        <v>95.7</v>
      </c>
      <c r="AM429" s="9">
        <v>94.9</v>
      </c>
      <c r="AN429" s="9">
        <v>93.6</v>
      </c>
      <c r="AO429" s="9">
        <v>94</v>
      </c>
      <c r="AP429" s="9">
        <v>93.8</v>
      </c>
      <c r="AQ429" s="9">
        <v>100.7</v>
      </c>
      <c r="AR429" s="9">
        <v>101.1</v>
      </c>
      <c r="AS429" s="9">
        <v>99</v>
      </c>
      <c r="AT429" s="9">
        <v>98.6</v>
      </c>
      <c r="AU429" s="9">
        <v>100.2</v>
      </c>
      <c r="AV429" s="9">
        <v>99.4</v>
      </c>
      <c r="AW429" s="9">
        <v>98.9</v>
      </c>
      <c r="AX429" s="9">
        <v>98.8</v>
      </c>
      <c r="AY429" s="9">
        <v>99.3</v>
      </c>
      <c r="AZ429" s="9">
        <v>99.6</v>
      </c>
      <c r="BA429" s="9">
        <v>99.3</v>
      </c>
      <c r="BB429" s="9">
        <v>98.1</v>
      </c>
      <c r="BC429" s="9">
        <v>97.9</v>
      </c>
      <c r="BD429" s="9">
        <v>98.2</v>
      </c>
      <c r="BE429" s="9">
        <v>98</v>
      </c>
      <c r="BF429" s="9">
        <v>97.8</v>
      </c>
      <c r="BG429" s="9">
        <v>98.7</v>
      </c>
      <c r="BH429" s="9">
        <v>99</v>
      </c>
      <c r="BI429" s="9">
        <v>98.6</v>
      </c>
      <c r="BJ429" s="9">
        <v>98.3</v>
      </c>
      <c r="BK429" s="9">
        <v>98.7</v>
      </c>
      <c r="BL429" s="9">
        <v>94.6</v>
      </c>
      <c r="BM429" s="9">
        <v>93.9</v>
      </c>
      <c r="BN429" s="9">
        <v>96.5</v>
      </c>
      <c r="BO429" s="9">
        <v>93.8</v>
      </c>
      <c r="BP429" s="9">
        <v>93</v>
      </c>
      <c r="BQ429" s="9">
        <v>93</v>
      </c>
      <c r="BR429" s="9">
        <v>91.7</v>
      </c>
      <c r="BS429" s="9">
        <v>91</v>
      </c>
      <c r="BT429" s="9">
        <v>91.6</v>
      </c>
      <c r="BU429" s="9">
        <v>88.2</v>
      </c>
      <c r="BV429" s="9">
        <v>88.2</v>
      </c>
      <c r="BW429" s="9">
        <v>87.5</v>
      </c>
      <c r="BX429" s="9">
        <v>87.2</v>
      </c>
      <c r="BY429" s="9">
        <v>87.9</v>
      </c>
      <c r="BZ429" s="9">
        <v>88.2</v>
      </c>
      <c r="CA429" s="9">
        <v>90.5</v>
      </c>
      <c r="CB429" s="9">
        <v>89.9</v>
      </c>
      <c r="CC429" s="9">
        <v>93.2</v>
      </c>
      <c r="CD429" s="9">
        <v>94.9</v>
      </c>
      <c r="CE429" s="9">
        <v>94.5</v>
      </c>
      <c r="CF429" s="9">
        <v>93.8</v>
      </c>
      <c r="CG429" s="9">
        <v>93</v>
      </c>
      <c r="CH429" s="9">
        <v>89.3</v>
      </c>
      <c r="CI429" s="9">
        <v>89.5</v>
      </c>
      <c r="CJ429" s="9">
        <v>86.2</v>
      </c>
      <c r="CK429" s="9">
        <v>87.6</v>
      </c>
      <c r="CL429" s="9">
        <v>86.5</v>
      </c>
      <c r="CM429" s="9">
        <v>87.2</v>
      </c>
      <c r="CN429" s="9">
        <v>87.4</v>
      </c>
      <c r="CO429" s="9">
        <v>87.3</v>
      </c>
      <c r="CP429" s="9">
        <v>87.5</v>
      </c>
      <c r="CQ429" s="9">
        <v>86.1</v>
      </c>
      <c r="CR429" s="9">
        <v>87</v>
      </c>
      <c r="CS429" s="9">
        <v>87.1</v>
      </c>
      <c r="CT429" s="9">
        <v>87.3</v>
      </c>
      <c r="CU429" s="9">
        <v>86.3</v>
      </c>
      <c r="CV429" s="9">
        <v>86.7</v>
      </c>
      <c r="CW429" s="9">
        <v>85.3</v>
      </c>
      <c r="CX429" s="9">
        <v>84.7</v>
      </c>
      <c r="CY429" s="9">
        <v>84.1</v>
      </c>
      <c r="CZ429" s="9">
        <v>84.6</v>
      </c>
      <c r="DA429" s="9">
        <v>85.5</v>
      </c>
      <c r="DB429" s="9">
        <v>85.8</v>
      </c>
      <c r="DC429" s="9">
        <v>86.8</v>
      </c>
      <c r="DD429" s="9">
        <v>90.1</v>
      </c>
      <c r="DE429" s="9">
        <v>90.2</v>
      </c>
      <c r="DF429" s="9">
        <v>92.1</v>
      </c>
      <c r="DG429" s="9">
        <v>96.3</v>
      </c>
      <c r="DH429" s="9">
        <v>95</v>
      </c>
      <c r="DI429" s="9">
        <v>94</v>
      </c>
      <c r="DJ429" s="9">
        <v>96.6</v>
      </c>
      <c r="DK429" s="9">
        <v>96.9</v>
      </c>
      <c r="DL429" s="9">
        <v>98.1</v>
      </c>
      <c r="DM429" s="9">
        <v>100.2</v>
      </c>
      <c r="DN429" s="9">
        <v>100.3</v>
      </c>
      <c r="DO429" s="9">
        <v>101.2</v>
      </c>
      <c r="DP429" s="9">
        <v>99.9</v>
      </c>
      <c r="DQ429" s="9">
        <v>98.7</v>
      </c>
      <c r="DR429" s="9">
        <v>99</v>
      </c>
      <c r="DS429" s="9">
        <v>97.9</v>
      </c>
      <c r="DT429" s="9">
        <v>98.7</v>
      </c>
      <c r="DU429" s="9">
        <v>100.8</v>
      </c>
      <c r="DV429" s="9">
        <v>99.3</v>
      </c>
      <c r="DW429" s="9">
        <v>102.1</v>
      </c>
      <c r="DX429" s="9">
        <v>101.6</v>
      </c>
      <c r="DY429" s="9">
        <v>103.5</v>
      </c>
      <c r="DZ429" s="9">
        <v>104</v>
      </c>
      <c r="EA429" s="9">
        <v>103.3</v>
      </c>
      <c r="EB429" s="9">
        <v>105.8</v>
      </c>
      <c r="EC429" s="9">
        <v>102.6</v>
      </c>
      <c r="ED429" s="9">
        <v>100.1</v>
      </c>
      <c r="EE429" s="9">
        <v>100.2</v>
      </c>
      <c r="EF429" s="10">
        <v>102.7</v>
      </c>
      <c r="EG429" s="10">
        <v>101.5</v>
      </c>
      <c r="EH429" s="10">
        <v>101.6</v>
      </c>
      <c r="EI429" s="10">
        <v>99.2</v>
      </c>
      <c r="EJ429" s="69">
        <v>99.8</v>
      </c>
      <c r="EK429" s="69">
        <v>101.5</v>
      </c>
      <c r="EL429" s="70">
        <v>100.6</v>
      </c>
      <c r="EM429" s="70">
        <v>101.4</v>
      </c>
      <c r="EN429" s="70">
        <v>101.5</v>
      </c>
    </row>
    <row r="430" spans="1:144" x14ac:dyDescent="0.25">
      <c r="A430" s="2" t="s">
        <v>880</v>
      </c>
      <c r="B430" s="2" t="s">
        <v>881</v>
      </c>
      <c r="C430" s="5">
        <v>6.2100000000000002E-3</v>
      </c>
      <c r="D430" s="9">
        <v>105.2</v>
      </c>
      <c r="E430" s="9">
        <v>108.7</v>
      </c>
      <c r="F430" s="9">
        <v>107.1</v>
      </c>
      <c r="G430" s="9">
        <v>109.1</v>
      </c>
      <c r="H430" s="9">
        <v>112.9</v>
      </c>
      <c r="I430" s="9">
        <v>112.5</v>
      </c>
      <c r="J430" s="9">
        <v>120</v>
      </c>
      <c r="K430" s="9">
        <v>126.4</v>
      </c>
      <c r="L430" s="9">
        <v>119.4</v>
      </c>
      <c r="M430" s="9">
        <v>119.4</v>
      </c>
      <c r="N430" s="9">
        <v>121.9</v>
      </c>
      <c r="O430" s="9">
        <v>129.69999999999999</v>
      </c>
      <c r="P430" s="9">
        <v>130.69999999999999</v>
      </c>
      <c r="Q430" s="9">
        <v>126.5</v>
      </c>
      <c r="R430" s="9">
        <v>127.6</v>
      </c>
      <c r="S430" s="9">
        <v>131.19999999999999</v>
      </c>
      <c r="T430" s="9">
        <v>130.5</v>
      </c>
      <c r="U430" s="9">
        <v>127.8</v>
      </c>
      <c r="V430" s="9">
        <v>126.7</v>
      </c>
      <c r="W430" s="9">
        <v>127.3</v>
      </c>
      <c r="X430" s="9">
        <v>134.6</v>
      </c>
      <c r="Y430" s="9">
        <v>128.69999999999999</v>
      </c>
      <c r="Z430" s="9">
        <v>133.69999999999999</v>
      </c>
      <c r="AA430" s="9">
        <v>129.4</v>
      </c>
      <c r="AB430" s="9">
        <v>138</v>
      </c>
      <c r="AC430" s="9">
        <v>141.6</v>
      </c>
      <c r="AD430" s="9">
        <v>135.1</v>
      </c>
      <c r="AE430" s="9">
        <v>133.30000000000001</v>
      </c>
      <c r="AF430" s="9">
        <v>132.30000000000001</v>
      </c>
      <c r="AG430" s="9">
        <v>133.1</v>
      </c>
      <c r="AH430" s="9">
        <v>136.4</v>
      </c>
      <c r="AI430" s="9">
        <v>136.4</v>
      </c>
      <c r="AJ430" s="9">
        <v>139.6</v>
      </c>
      <c r="AK430" s="9">
        <v>140.9</v>
      </c>
      <c r="AL430" s="9">
        <v>142.30000000000001</v>
      </c>
      <c r="AM430" s="9">
        <v>140.9</v>
      </c>
      <c r="AN430" s="9">
        <v>145.1</v>
      </c>
      <c r="AO430" s="9">
        <v>145.4</v>
      </c>
      <c r="AP430" s="9">
        <v>144.19999999999999</v>
      </c>
      <c r="AQ430" s="9">
        <v>142.5</v>
      </c>
      <c r="AR430" s="9">
        <v>142.6</v>
      </c>
      <c r="AS430" s="9">
        <v>140.30000000000001</v>
      </c>
      <c r="AT430" s="9">
        <v>142.30000000000001</v>
      </c>
      <c r="AU430" s="9">
        <v>142.6</v>
      </c>
      <c r="AV430" s="9">
        <v>142.5</v>
      </c>
      <c r="AW430" s="9">
        <v>138.4</v>
      </c>
      <c r="AX430" s="9">
        <v>138.4</v>
      </c>
      <c r="AY430" s="9">
        <v>138.4</v>
      </c>
      <c r="AZ430" s="9">
        <v>150.6</v>
      </c>
      <c r="BA430" s="9">
        <v>150.6</v>
      </c>
      <c r="BB430" s="9">
        <v>150.6</v>
      </c>
      <c r="BC430" s="9">
        <v>150.6</v>
      </c>
      <c r="BD430" s="9">
        <v>150.6</v>
      </c>
      <c r="BE430" s="9">
        <v>150.6</v>
      </c>
      <c r="BF430" s="9">
        <v>150.6</v>
      </c>
      <c r="BG430" s="9">
        <v>150.6</v>
      </c>
      <c r="BH430" s="9">
        <v>150.6</v>
      </c>
      <c r="BI430" s="9">
        <v>150.6</v>
      </c>
      <c r="BJ430" s="9">
        <v>150.6</v>
      </c>
      <c r="BK430" s="9">
        <v>150.6</v>
      </c>
      <c r="BL430" s="9">
        <v>160.1</v>
      </c>
      <c r="BM430" s="9">
        <v>160.1</v>
      </c>
      <c r="BN430" s="9">
        <v>160.1</v>
      </c>
      <c r="BO430" s="9">
        <v>160.1</v>
      </c>
      <c r="BP430" s="9">
        <v>148.19999999999999</v>
      </c>
      <c r="BQ430" s="9">
        <v>148.19999999999999</v>
      </c>
      <c r="BR430" s="9">
        <v>150.5</v>
      </c>
      <c r="BS430" s="9">
        <v>150.5</v>
      </c>
      <c r="BT430" s="9">
        <v>152.80000000000001</v>
      </c>
      <c r="BU430" s="9">
        <v>152.80000000000001</v>
      </c>
      <c r="BV430" s="9">
        <v>152.80000000000001</v>
      </c>
      <c r="BW430" s="9">
        <v>154.5</v>
      </c>
      <c r="BX430" s="9">
        <v>154.5</v>
      </c>
      <c r="BY430" s="9">
        <v>139</v>
      </c>
      <c r="BZ430" s="9">
        <v>139</v>
      </c>
      <c r="CA430" s="9">
        <v>137</v>
      </c>
      <c r="CB430" s="9">
        <v>137.30000000000001</v>
      </c>
      <c r="CC430" s="9">
        <v>137.30000000000001</v>
      </c>
      <c r="CD430" s="9">
        <v>137.30000000000001</v>
      </c>
      <c r="CE430" s="9">
        <v>137</v>
      </c>
      <c r="CF430" s="9">
        <v>134.9</v>
      </c>
      <c r="CG430" s="9">
        <v>137</v>
      </c>
      <c r="CH430" s="9">
        <v>139.19999999999999</v>
      </c>
      <c r="CI430" s="9">
        <v>140.1</v>
      </c>
      <c r="CJ430" s="9">
        <v>138.6</v>
      </c>
      <c r="CK430" s="9">
        <v>138.6</v>
      </c>
      <c r="CL430" s="9">
        <v>141.80000000000001</v>
      </c>
      <c r="CM430" s="9">
        <v>136.9</v>
      </c>
      <c r="CN430" s="9">
        <v>138.9</v>
      </c>
      <c r="CO430" s="9">
        <v>138.9</v>
      </c>
      <c r="CP430" s="9">
        <v>138.9</v>
      </c>
      <c r="CQ430" s="9">
        <v>138.9</v>
      </c>
      <c r="CR430" s="9">
        <v>138.9</v>
      </c>
      <c r="CS430" s="9">
        <v>138.9</v>
      </c>
      <c r="CT430" s="9">
        <v>139.4</v>
      </c>
      <c r="CU430" s="9">
        <v>143.19999999999999</v>
      </c>
      <c r="CV430" s="9">
        <v>141.4</v>
      </c>
      <c r="CW430" s="9">
        <v>144.80000000000001</v>
      </c>
      <c r="CX430" s="9">
        <v>144.80000000000001</v>
      </c>
      <c r="CY430" s="9">
        <v>144.80000000000001</v>
      </c>
      <c r="CZ430" s="9">
        <v>144.80000000000001</v>
      </c>
      <c r="DA430" s="9">
        <v>144.80000000000001</v>
      </c>
      <c r="DB430" s="9">
        <v>144</v>
      </c>
      <c r="DC430" s="9">
        <v>144</v>
      </c>
      <c r="DD430" s="9">
        <v>144</v>
      </c>
      <c r="DE430" s="9">
        <v>144</v>
      </c>
      <c r="DF430" s="9">
        <v>146.30000000000001</v>
      </c>
      <c r="DG430" s="9">
        <v>148.4</v>
      </c>
      <c r="DH430" s="9">
        <v>151.9</v>
      </c>
      <c r="DI430" s="9">
        <v>151.9</v>
      </c>
      <c r="DJ430" s="9">
        <v>154.1</v>
      </c>
      <c r="DK430" s="9">
        <v>151.9</v>
      </c>
      <c r="DL430" s="9">
        <v>151.9</v>
      </c>
      <c r="DM430" s="9">
        <v>151.9</v>
      </c>
      <c r="DN430" s="9">
        <v>151.9</v>
      </c>
      <c r="DO430" s="9">
        <v>154</v>
      </c>
      <c r="DP430" s="9">
        <v>157.6</v>
      </c>
      <c r="DQ430" s="9">
        <v>157.6</v>
      </c>
      <c r="DR430" s="9">
        <v>158</v>
      </c>
      <c r="DS430" s="9">
        <v>156.6</v>
      </c>
      <c r="DT430" s="9">
        <v>160.5</v>
      </c>
      <c r="DU430" s="9">
        <v>162.9</v>
      </c>
      <c r="DV430" s="9">
        <v>166</v>
      </c>
      <c r="DW430" s="9">
        <v>166</v>
      </c>
      <c r="DX430" s="9">
        <v>166</v>
      </c>
      <c r="DY430" s="9">
        <v>166</v>
      </c>
      <c r="DZ430" s="9">
        <v>166</v>
      </c>
      <c r="EA430" s="9">
        <v>166</v>
      </c>
      <c r="EB430" s="9">
        <v>166</v>
      </c>
      <c r="EC430" s="9">
        <v>166</v>
      </c>
      <c r="ED430" s="9">
        <v>166</v>
      </c>
      <c r="EE430" s="9">
        <v>166</v>
      </c>
      <c r="EF430" s="10">
        <v>166</v>
      </c>
      <c r="EG430" s="10">
        <v>170.3</v>
      </c>
      <c r="EH430" s="10">
        <v>170.3</v>
      </c>
      <c r="EI430" s="10">
        <v>170</v>
      </c>
      <c r="EJ430" s="69">
        <v>170.3</v>
      </c>
      <c r="EK430" s="69">
        <v>170.3</v>
      </c>
      <c r="EL430" s="70">
        <v>170.3</v>
      </c>
      <c r="EM430" s="70">
        <v>170.3</v>
      </c>
      <c r="EN430" s="70">
        <v>170.3</v>
      </c>
    </row>
    <row r="431" spans="1:144" x14ac:dyDescent="0.25">
      <c r="A431" s="2" t="s">
        <v>882</v>
      </c>
      <c r="B431" s="2" t="s">
        <v>883</v>
      </c>
      <c r="C431" s="5">
        <v>0.69227000000000005</v>
      </c>
      <c r="D431" s="9">
        <v>103.4</v>
      </c>
      <c r="E431" s="9">
        <v>103.5</v>
      </c>
      <c r="F431" s="9">
        <v>104.6</v>
      </c>
      <c r="G431" s="9">
        <v>104.8</v>
      </c>
      <c r="H431" s="9">
        <v>105</v>
      </c>
      <c r="I431" s="9">
        <v>104.8</v>
      </c>
      <c r="J431" s="9">
        <v>105</v>
      </c>
      <c r="K431" s="9">
        <v>103.9</v>
      </c>
      <c r="L431" s="9">
        <v>104.2</v>
      </c>
      <c r="M431" s="9">
        <v>106</v>
      </c>
      <c r="N431" s="9">
        <v>106.2</v>
      </c>
      <c r="O431" s="9">
        <v>106.6</v>
      </c>
      <c r="P431" s="9">
        <v>108.1</v>
      </c>
      <c r="Q431" s="9">
        <v>107.9</v>
      </c>
      <c r="R431" s="9">
        <v>108.5</v>
      </c>
      <c r="S431" s="9">
        <v>109.7</v>
      </c>
      <c r="T431" s="9">
        <v>110.4</v>
      </c>
      <c r="U431" s="9">
        <v>112</v>
      </c>
      <c r="V431" s="9">
        <v>111.8</v>
      </c>
      <c r="W431" s="9">
        <v>111.9</v>
      </c>
      <c r="X431" s="9">
        <v>111.4</v>
      </c>
      <c r="Y431" s="9">
        <v>112.2</v>
      </c>
      <c r="Z431" s="9">
        <v>112</v>
      </c>
      <c r="AA431" s="9">
        <v>112.4</v>
      </c>
      <c r="AB431" s="9">
        <v>112.4</v>
      </c>
      <c r="AC431" s="9">
        <v>113.4</v>
      </c>
      <c r="AD431" s="9">
        <v>112.5</v>
      </c>
      <c r="AE431" s="9">
        <v>113</v>
      </c>
      <c r="AF431" s="9">
        <v>112.2</v>
      </c>
      <c r="AG431" s="9">
        <v>113.2</v>
      </c>
      <c r="AH431" s="9">
        <v>112.7</v>
      </c>
      <c r="AI431" s="9">
        <v>111.6</v>
      </c>
      <c r="AJ431" s="9">
        <v>109.8</v>
      </c>
      <c r="AK431" s="9">
        <v>110.7</v>
      </c>
      <c r="AL431" s="9">
        <v>109.5</v>
      </c>
      <c r="AM431" s="9">
        <v>110.1</v>
      </c>
      <c r="AN431" s="9">
        <v>110.4</v>
      </c>
      <c r="AO431" s="9">
        <v>110.1</v>
      </c>
      <c r="AP431" s="9">
        <v>112</v>
      </c>
      <c r="AQ431" s="9">
        <v>110</v>
      </c>
      <c r="AR431" s="9">
        <v>109.6</v>
      </c>
      <c r="AS431" s="9">
        <v>108.6</v>
      </c>
      <c r="AT431" s="9">
        <v>108.6</v>
      </c>
      <c r="AU431" s="9">
        <v>108</v>
      </c>
      <c r="AV431" s="9">
        <v>106.8</v>
      </c>
      <c r="AW431" s="9">
        <v>105.6</v>
      </c>
      <c r="AX431" s="9">
        <v>105.2</v>
      </c>
      <c r="AY431" s="9">
        <v>105.5</v>
      </c>
      <c r="AZ431" s="9">
        <v>105.9</v>
      </c>
      <c r="BA431" s="9">
        <v>106.6</v>
      </c>
      <c r="BB431" s="9">
        <v>106.5</v>
      </c>
      <c r="BC431" s="9">
        <v>106.8</v>
      </c>
      <c r="BD431" s="9">
        <v>106.6</v>
      </c>
      <c r="BE431" s="9">
        <v>106.1</v>
      </c>
      <c r="BF431" s="9">
        <v>106.2</v>
      </c>
      <c r="BG431" s="9">
        <v>105.7</v>
      </c>
      <c r="BH431" s="9">
        <v>106.3</v>
      </c>
      <c r="BI431" s="9">
        <v>106.6</v>
      </c>
      <c r="BJ431" s="9">
        <v>107.3</v>
      </c>
      <c r="BK431" s="9">
        <v>107.8</v>
      </c>
      <c r="BL431" s="9">
        <v>107.9</v>
      </c>
      <c r="BM431" s="9">
        <v>109.1</v>
      </c>
      <c r="BN431" s="9">
        <v>109.5</v>
      </c>
      <c r="BO431" s="9">
        <v>108.4</v>
      </c>
      <c r="BP431" s="9">
        <v>108.4</v>
      </c>
      <c r="BQ431" s="9">
        <v>109</v>
      </c>
      <c r="BR431" s="9">
        <v>109.7</v>
      </c>
      <c r="BS431" s="9">
        <v>109.5</v>
      </c>
      <c r="BT431" s="9">
        <v>110</v>
      </c>
      <c r="BU431" s="9">
        <v>111.5</v>
      </c>
      <c r="BV431" s="9">
        <v>113.4</v>
      </c>
      <c r="BW431" s="9">
        <v>114.7</v>
      </c>
      <c r="BX431" s="9">
        <v>113.7</v>
      </c>
      <c r="BY431" s="9">
        <v>114.7</v>
      </c>
      <c r="BZ431" s="9">
        <v>115.9</v>
      </c>
      <c r="CA431" s="9">
        <v>116.8</v>
      </c>
      <c r="CB431" s="9">
        <v>117.2</v>
      </c>
      <c r="CC431" s="9">
        <v>117.8</v>
      </c>
      <c r="CD431" s="9">
        <v>118.7</v>
      </c>
      <c r="CE431" s="9">
        <v>118.1</v>
      </c>
      <c r="CF431" s="9">
        <v>117.4</v>
      </c>
      <c r="CG431" s="9">
        <v>116.4</v>
      </c>
      <c r="CH431" s="9">
        <v>116</v>
      </c>
      <c r="CI431" s="9">
        <v>115.9</v>
      </c>
      <c r="CJ431" s="9">
        <v>115.6</v>
      </c>
      <c r="CK431" s="9">
        <v>115.9</v>
      </c>
      <c r="CL431" s="9">
        <v>114.6</v>
      </c>
      <c r="CM431" s="9">
        <v>114.2</v>
      </c>
      <c r="CN431" s="9">
        <v>114</v>
      </c>
      <c r="CO431" s="9">
        <v>113.7</v>
      </c>
      <c r="CP431" s="9">
        <v>113.7</v>
      </c>
      <c r="CQ431" s="9">
        <v>114</v>
      </c>
      <c r="CR431" s="9">
        <v>113.6</v>
      </c>
      <c r="CS431" s="9">
        <v>113.4</v>
      </c>
      <c r="CT431" s="9">
        <v>113.5</v>
      </c>
      <c r="CU431" s="9">
        <v>114.3</v>
      </c>
      <c r="CV431" s="9">
        <v>114.6</v>
      </c>
      <c r="CW431" s="9">
        <v>114.8</v>
      </c>
      <c r="CX431" s="9">
        <v>113.6</v>
      </c>
      <c r="CY431" s="9">
        <v>113.6</v>
      </c>
      <c r="CZ431" s="9">
        <v>113.2</v>
      </c>
      <c r="DA431" s="9">
        <v>112.9</v>
      </c>
      <c r="DB431" s="9">
        <v>113.2</v>
      </c>
      <c r="DC431" s="9">
        <v>115</v>
      </c>
      <c r="DD431" s="9">
        <v>115.1</v>
      </c>
      <c r="DE431" s="9">
        <v>116.5</v>
      </c>
      <c r="DF431" s="9">
        <v>118.1</v>
      </c>
      <c r="DG431" s="9">
        <v>120</v>
      </c>
      <c r="DH431" s="9">
        <v>122.9</v>
      </c>
      <c r="DI431" s="9">
        <v>123.6</v>
      </c>
      <c r="DJ431" s="9">
        <v>124.7</v>
      </c>
      <c r="DK431" s="9">
        <v>125.6</v>
      </c>
      <c r="DL431" s="9">
        <v>126.3</v>
      </c>
      <c r="DM431" s="9">
        <v>127.1</v>
      </c>
      <c r="DN431" s="9">
        <v>131</v>
      </c>
      <c r="DO431" s="9">
        <v>134</v>
      </c>
      <c r="DP431" s="9">
        <v>134.1</v>
      </c>
      <c r="DQ431" s="9">
        <v>136.30000000000001</v>
      </c>
      <c r="DR431" s="9">
        <v>137.6</v>
      </c>
      <c r="DS431" s="9">
        <v>140.5</v>
      </c>
      <c r="DT431" s="9">
        <v>142.9</v>
      </c>
      <c r="DU431" s="9">
        <v>143.80000000000001</v>
      </c>
      <c r="DV431" s="9">
        <v>144.4</v>
      </c>
      <c r="DW431" s="9">
        <v>144.9</v>
      </c>
      <c r="DX431" s="9">
        <v>143.4</v>
      </c>
      <c r="DY431" s="9">
        <v>143</v>
      </c>
      <c r="DZ431" s="9">
        <v>143.30000000000001</v>
      </c>
      <c r="EA431" s="9">
        <v>142</v>
      </c>
      <c r="EB431" s="9">
        <v>141.1</v>
      </c>
      <c r="EC431" s="9">
        <v>139.80000000000001</v>
      </c>
      <c r="ED431" s="9">
        <v>138.30000000000001</v>
      </c>
      <c r="EE431" s="9">
        <v>138.6</v>
      </c>
      <c r="EF431" s="10">
        <v>137.5</v>
      </c>
      <c r="EG431" s="10">
        <v>136.5</v>
      </c>
      <c r="EH431" s="10">
        <v>135.30000000000001</v>
      </c>
      <c r="EI431" s="10">
        <v>134.30000000000001</v>
      </c>
      <c r="EJ431" s="69">
        <v>134.69999999999999</v>
      </c>
      <c r="EK431" s="69">
        <v>133.80000000000001</v>
      </c>
      <c r="EL431" s="70">
        <v>133.9</v>
      </c>
      <c r="EM431" s="70">
        <v>133</v>
      </c>
      <c r="EN431" s="70">
        <v>132.9</v>
      </c>
    </row>
    <row r="432" spans="1:144" x14ac:dyDescent="0.25">
      <c r="A432" s="2" t="s">
        <v>884</v>
      </c>
      <c r="B432" s="2" t="s">
        <v>885</v>
      </c>
      <c r="C432" s="5">
        <v>6.2019999999999999E-2</v>
      </c>
      <c r="D432" s="9">
        <v>104.2</v>
      </c>
      <c r="E432" s="9">
        <v>105.1</v>
      </c>
      <c r="F432" s="9">
        <v>105.3</v>
      </c>
      <c r="G432" s="9">
        <v>106</v>
      </c>
      <c r="H432" s="9">
        <v>105.3</v>
      </c>
      <c r="I432" s="9">
        <v>104.5</v>
      </c>
      <c r="J432" s="9">
        <v>104.8</v>
      </c>
      <c r="K432" s="9">
        <v>104.4</v>
      </c>
      <c r="L432" s="9">
        <v>107</v>
      </c>
      <c r="M432" s="9">
        <v>106.5</v>
      </c>
      <c r="N432" s="9">
        <v>106.3</v>
      </c>
      <c r="O432" s="9">
        <v>106.9</v>
      </c>
      <c r="P432" s="9">
        <v>102.8</v>
      </c>
      <c r="Q432" s="9">
        <v>104</v>
      </c>
      <c r="R432" s="9">
        <v>103.7</v>
      </c>
      <c r="S432" s="9">
        <v>103.6</v>
      </c>
      <c r="T432" s="9">
        <v>103.5</v>
      </c>
      <c r="U432" s="9">
        <v>103.6</v>
      </c>
      <c r="V432" s="9">
        <v>103.9</v>
      </c>
      <c r="W432" s="9">
        <v>102.3</v>
      </c>
      <c r="X432" s="9">
        <v>104.6</v>
      </c>
      <c r="Y432" s="9">
        <v>105.5</v>
      </c>
      <c r="Z432" s="9">
        <v>105.5</v>
      </c>
      <c r="AA432" s="9">
        <v>106.3</v>
      </c>
      <c r="AB432" s="9">
        <v>104.1</v>
      </c>
      <c r="AC432" s="9">
        <v>103.3</v>
      </c>
      <c r="AD432" s="9">
        <v>102.8</v>
      </c>
      <c r="AE432" s="9">
        <v>103.5</v>
      </c>
      <c r="AF432" s="9">
        <v>102.6</v>
      </c>
      <c r="AG432" s="9">
        <v>103.6</v>
      </c>
      <c r="AH432" s="9">
        <v>101.6</v>
      </c>
      <c r="AI432" s="9">
        <v>102.3</v>
      </c>
      <c r="AJ432" s="9">
        <v>102.8</v>
      </c>
      <c r="AK432" s="9">
        <v>102.3</v>
      </c>
      <c r="AL432" s="9">
        <v>102</v>
      </c>
      <c r="AM432" s="9">
        <v>102.8</v>
      </c>
      <c r="AN432" s="9">
        <v>101.2</v>
      </c>
      <c r="AO432" s="9">
        <v>106.8</v>
      </c>
      <c r="AP432" s="9">
        <v>107.4</v>
      </c>
      <c r="AQ432" s="9">
        <v>107.5</v>
      </c>
      <c r="AR432" s="9">
        <v>107.6</v>
      </c>
      <c r="AS432" s="9">
        <v>107.5</v>
      </c>
      <c r="AT432" s="9">
        <v>107.6</v>
      </c>
      <c r="AU432" s="9">
        <v>107</v>
      </c>
      <c r="AV432" s="9">
        <v>106.4</v>
      </c>
      <c r="AW432" s="9">
        <v>106.2</v>
      </c>
      <c r="AX432" s="9">
        <v>106.8</v>
      </c>
      <c r="AY432" s="9">
        <v>106.4</v>
      </c>
      <c r="AZ432" s="9">
        <v>107.7</v>
      </c>
      <c r="BA432" s="9">
        <v>107.9</v>
      </c>
      <c r="BB432" s="9">
        <v>108.2</v>
      </c>
      <c r="BC432" s="9">
        <v>108.5</v>
      </c>
      <c r="BD432" s="9">
        <v>108.3</v>
      </c>
      <c r="BE432" s="9">
        <v>108.1</v>
      </c>
      <c r="BF432" s="9">
        <v>108</v>
      </c>
      <c r="BG432" s="9">
        <v>107.9</v>
      </c>
      <c r="BH432" s="9">
        <v>107.9</v>
      </c>
      <c r="BI432" s="9">
        <v>108.1</v>
      </c>
      <c r="BJ432" s="9">
        <v>108.6</v>
      </c>
      <c r="BK432" s="9">
        <v>108.6</v>
      </c>
      <c r="BL432" s="9">
        <v>107.5</v>
      </c>
      <c r="BM432" s="9">
        <v>107.6</v>
      </c>
      <c r="BN432" s="9">
        <v>108.3</v>
      </c>
      <c r="BO432" s="9">
        <v>108.5</v>
      </c>
      <c r="BP432" s="9">
        <v>109.5</v>
      </c>
      <c r="BQ432" s="9">
        <v>109.6</v>
      </c>
      <c r="BR432" s="9">
        <v>109.6</v>
      </c>
      <c r="BS432" s="9">
        <v>109.5</v>
      </c>
      <c r="BT432" s="9">
        <v>109.7</v>
      </c>
      <c r="BU432" s="9">
        <v>109.8</v>
      </c>
      <c r="BV432" s="9">
        <v>110.2</v>
      </c>
      <c r="BW432" s="9">
        <v>110.2</v>
      </c>
      <c r="BX432" s="9">
        <v>110.2</v>
      </c>
      <c r="BY432" s="9">
        <v>109.7</v>
      </c>
      <c r="BZ432" s="9">
        <v>111.9</v>
      </c>
      <c r="CA432" s="9">
        <v>111.7</v>
      </c>
      <c r="CB432" s="9">
        <v>109.8</v>
      </c>
      <c r="CC432" s="9">
        <v>109.7</v>
      </c>
      <c r="CD432" s="9">
        <v>109.9</v>
      </c>
      <c r="CE432" s="9">
        <v>109.9</v>
      </c>
      <c r="CF432" s="9">
        <v>111.1</v>
      </c>
      <c r="CG432" s="9">
        <v>109.6</v>
      </c>
      <c r="CH432" s="9">
        <v>109.5</v>
      </c>
      <c r="CI432" s="9">
        <v>109.1</v>
      </c>
      <c r="CJ432" s="9">
        <v>108.1</v>
      </c>
      <c r="CK432" s="9">
        <v>108.3</v>
      </c>
      <c r="CL432" s="9">
        <v>108.3</v>
      </c>
      <c r="CM432" s="9">
        <v>108.7</v>
      </c>
      <c r="CN432" s="9">
        <v>108.7</v>
      </c>
      <c r="CO432" s="9">
        <v>108.6</v>
      </c>
      <c r="CP432" s="9">
        <v>108.6</v>
      </c>
      <c r="CQ432" s="9">
        <v>108.7</v>
      </c>
      <c r="CR432" s="9">
        <v>108.6</v>
      </c>
      <c r="CS432" s="9">
        <v>108.5</v>
      </c>
      <c r="CT432" s="9">
        <v>108</v>
      </c>
      <c r="CU432" s="9">
        <v>108.6</v>
      </c>
      <c r="CV432" s="9">
        <v>109</v>
      </c>
      <c r="CW432" s="9">
        <v>109.9</v>
      </c>
      <c r="CX432" s="9">
        <v>111.7</v>
      </c>
      <c r="CY432" s="9">
        <v>111.8</v>
      </c>
      <c r="CZ432" s="9">
        <v>111.5</v>
      </c>
      <c r="DA432" s="9">
        <v>113.3</v>
      </c>
      <c r="DB432" s="9">
        <v>113.1</v>
      </c>
      <c r="DC432" s="9">
        <v>113.2</v>
      </c>
      <c r="DD432" s="9">
        <v>114.7</v>
      </c>
      <c r="DE432" s="9">
        <v>114.3</v>
      </c>
      <c r="DF432" s="9">
        <v>114.6</v>
      </c>
      <c r="DG432" s="9">
        <v>114.7</v>
      </c>
      <c r="DH432" s="9">
        <v>115.7</v>
      </c>
      <c r="DI432" s="9">
        <v>115.3</v>
      </c>
      <c r="DJ432" s="9">
        <v>116.4</v>
      </c>
      <c r="DK432" s="9">
        <v>117</v>
      </c>
      <c r="DL432" s="9">
        <v>116.5</v>
      </c>
      <c r="DM432" s="9">
        <v>117.1</v>
      </c>
      <c r="DN432" s="9">
        <v>117.6</v>
      </c>
      <c r="DO432" s="9">
        <v>118.8</v>
      </c>
      <c r="DP432" s="9">
        <v>120.7</v>
      </c>
      <c r="DQ432" s="9">
        <v>120.3</v>
      </c>
      <c r="DR432" s="9">
        <v>121.5</v>
      </c>
      <c r="DS432" s="9">
        <v>120.3</v>
      </c>
      <c r="DT432" s="9">
        <v>120</v>
      </c>
      <c r="DU432" s="9">
        <v>119.7</v>
      </c>
      <c r="DV432" s="9">
        <v>119.2</v>
      </c>
      <c r="DW432" s="9">
        <v>120</v>
      </c>
      <c r="DX432" s="9">
        <v>120.8</v>
      </c>
      <c r="DY432" s="9">
        <v>121.5</v>
      </c>
      <c r="DZ432" s="9">
        <v>121.7</v>
      </c>
      <c r="EA432" s="9">
        <v>121.1</v>
      </c>
      <c r="EB432" s="9">
        <v>120.5</v>
      </c>
      <c r="EC432" s="9">
        <v>121</v>
      </c>
      <c r="ED432" s="9">
        <v>120.5</v>
      </c>
      <c r="EE432" s="9">
        <v>120.6</v>
      </c>
      <c r="EF432" s="10">
        <v>121.7</v>
      </c>
      <c r="EG432" s="10">
        <v>121.1</v>
      </c>
      <c r="EH432" s="10">
        <v>120.7</v>
      </c>
      <c r="EI432" s="10">
        <v>119.6</v>
      </c>
      <c r="EJ432" s="69">
        <v>119.6</v>
      </c>
      <c r="EK432" s="69">
        <v>119.3</v>
      </c>
      <c r="EL432" s="70">
        <v>119.6</v>
      </c>
      <c r="EM432" s="70">
        <v>120</v>
      </c>
      <c r="EN432" s="70">
        <v>120</v>
      </c>
    </row>
    <row r="433" spans="1:144" x14ac:dyDescent="0.25">
      <c r="A433" s="2" t="s">
        <v>886</v>
      </c>
      <c r="B433" s="2" t="s">
        <v>887</v>
      </c>
      <c r="C433" s="5">
        <v>8.1799999999999998E-3</v>
      </c>
      <c r="D433" s="9">
        <v>110.1</v>
      </c>
      <c r="E433" s="9">
        <v>111.8</v>
      </c>
      <c r="F433" s="9">
        <v>112.8</v>
      </c>
      <c r="G433" s="9">
        <v>110.1</v>
      </c>
      <c r="H433" s="9">
        <v>111.4</v>
      </c>
      <c r="I433" s="9">
        <v>107.9</v>
      </c>
      <c r="J433" s="9">
        <v>109</v>
      </c>
      <c r="K433" s="9">
        <v>104.2</v>
      </c>
      <c r="L433" s="9">
        <v>107.2</v>
      </c>
      <c r="M433" s="9">
        <v>109.8</v>
      </c>
      <c r="N433" s="9">
        <v>110.6</v>
      </c>
      <c r="O433" s="9">
        <v>110.6</v>
      </c>
      <c r="P433" s="9">
        <v>110.2</v>
      </c>
      <c r="Q433" s="9">
        <v>109.9</v>
      </c>
      <c r="R433" s="9">
        <v>108.8</v>
      </c>
      <c r="S433" s="9">
        <v>108.8</v>
      </c>
      <c r="T433" s="9">
        <v>112.7</v>
      </c>
      <c r="U433" s="9">
        <v>117.6</v>
      </c>
      <c r="V433" s="9">
        <v>114.9</v>
      </c>
      <c r="W433" s="9">
        <v>114.2</v>
      </c>
      <c r="X433" s="9">
        <v>113.8</v>
      </c>
      <c r="Y433" s="9">
        <v>113.8</v>
      </c>
      <c r="Z433" s="9">
        <v>114.5</v>
      </c>
      <c r="AA433" s="9">
        <v>114.1</v>
      </c>
      <c r="AB433" s="9">
        <v>111.7</v>
      </c>
      <c r="AC433" s="9">
        <v>112.2</v>
      </c>
      <c r="AD433" s="9">
        <v>110.7</v>
      </c>
      <c r="AE433" s="9">
        <v>110.7</v>
      </c>
      <c r="AF433" s="9">
        <v>110.7</v>
      </c>
      <c r="AG433" s="9">
        <v>108.5</v>
      </c>
      <c r="AH433" s="9">
        <v>109.6</v>
      </c>
      <c r="AI433" s="9">
        <v>108.5</v>
      </c>
      <c r="AJ433" s="9">
        <v>107.4</v>
      </c>
      <c r="AK433" s="9">
        <v>104.2</v>
      </c>
      <c r="AL433" s="9">
        <v>98.5</v>
      </c>
      <c r="AM433" s="9">
        <v>100.8</v>
      </c>
      <c r="AN433" s="9">
        <v>102.9</v>
      </c>
      <c r="AO433" s="9">
        <v>103</v>
      </c>
      <c r="AP433" s="9">
        <v>102.4</v>
      </c>
      <c r="AQ433" s="9">
        <v>102.9</v>
      </c>
      <c r="AR433" s="9">
        <v>100.3</v>
      </c>
      <c r="AS433" s="9">
        <v>98.9</v>
      </c>
      <c r="AT433" s="9">
        <v>95.1</v>
      </c>
      <c r="AU433" s="9">
        <v>94.3</v>
      </c>
      <c r="AV433" s="9">
        <v>88.4</v>
      </c>
      <c r="AW433" s="9">
        <v>92.3</v>
      </c>
      <c r="AX433" s="9">
        <v>88.2</v>
      </c>
      <c r="AY433" s="9">
        <v>94.6</v>
      </c>
      <c r="AZ433" s="9">
        <v>99.3</v>
      </c>
      <c r="BA433" s="9">
        <v>92.1</v>
      </c>
      <c r="BB433" s="9">
        <v>91</v>
      </c>
      <c r="BC433" s="9">
        <v>91.7</v>
      </c>
      <c r="BD433" s="9">
        <v>92</v>
      </c>
      <c r="BE433" s="9">
        <v>93.5</v>
      </c>
      <c r="BF433" s="9">
        <v>94.8</v>
      </c>
      <c r="BG433" s="9">
        <v>100.9</v>
      </c>
      <c r="BH433" s="9">
        <v>101.8</v>
      </c>
      <c r="BI433" s="9">
        <v>104.2</v>
      </c>
      <c r="BJ433" s="9">
        <v>106.8</v>
      </c>
      <c r="BK433" s="9">
        <v>100.7</v>
      </c>
      <c r="BL433" s="9">
        <v>102</v>
      </c>
      <c r="BM433" s="9">
        <v>102.4</v>
      </c>
      <c r="BN433" s="9">
        <v>99.3</v>
      </c>
      <c r="BO433" s="9">
        <v>106</v>
      </c>
      <c r="BP433" s="9">
        <v>103.5</v>
      </c>
      <c r="BQ433" s="9">
        <v>104</v>
      </c>
      <c r="BR433" s="9">
        <v>100.2</v>
      </c>
      <c r="BS433" s="9">
        <v>103.7</v>
      </c>
      <c r="BT433" s="9">
        <v>103.4</v>
      </c>
      <c r="BU433" s="9">
        <v>104.2</v>
      </c>
      <c r="BV433" s="9">
        <v>105.9</v>
      </c>
      <c r="BW433" s="9">
        <v>111.4</v>
      </c>
      <c r="BX433" s="9">
        <v>111.8</v>
      </c>
      <c r="BY433" s="9">
        <v>113</v>
      </c>
      <c r="BZ433" s="9">
        <v>113</v>
      </c>
      <c r="CA433" s="9">
        <v>112.6</v>
      </c>
      <c r="CB433" s="9">
        <v>113.3</v>
      </c>
      <c r="CC433" s="9">
        <v>115.4</v>
      </c>
      <c r="CD433" s="9">
        <v>118</v>
      </c>
      <c r="CE433" s="9">
        <v>118</v>
      </c>
      <c r="CF433" s="9">
        <v>113</v>
      </c>
      <c r="CG433" s="9">
        <v>110.3</v>
      </c>
      <c r="CH433" s="9">
        <v>112.8</v>
      </c>
      <c r="CI433" s="9">
        <v>112.8</v>
      </c>
      <c r="CJ433" s="9">
        <v>110</v>
      </c>
      <c r="CK433" s="9">
        <v>108.8</v>
      </c>
      <c r="CL433" s="9">
        <v>107.2</v>
      </c>
      <c r="CM433" s="9">
        <v>104.2</v>
      </c>
      <c r="CN433" s="9">
        <v>102.8</v>
      </c>
      <c r="CO433" s="9">
        <v>103.5</v>
      </c>
      <c r="CP433" s="9">
        <v>102.7</v>
      </c>
      <c r="CQ433" s="9">
        <v>98.9</v>
      </c>
      <c r="CR433" s="9">
        <v>99.7</v>
      </c>
      <c r="CS433" s="9">
        <v>101.2</v>
      </c>
      <c r="CT433" s="9">
        <v>100.1</v>
      </c>
      <c r="CU433" s="9">
        <v>102.9</v>
      </c>
      <c r="CV433" s="9">
        <v>101.8</v>
      </c>
      <c r="CW433" s="9">
        <v>100.3</v>
      </c>
      <c r="CX433" s="9">
        <v>101.1</v>
      </c>
      <c r="CY433" s="9">
        <v>103.3</v>
      </c>
      <c r="CZ433" s="9">
        <v>100.9</v>
      </c>
      <c r="DA433" s="9">
        <v>106.5</v>
      </c>
      <c r="DB433" s="9">
        <v>118.4</v>
      </c>
      <c r="DC433" s="9">
        <v>129.1</v>
      </c>
      <c r="DD433" s="9">
        <v>129.30000000000001</v>
      </c>
      <c r="DE433" s="9">
        <v>121.8</v>
      </c>
      <c r="DF433" s="9">
        <v>132.5</v>
      </c>
      <c r="DG433" s="9">
        <v>142.6</v>
      </c>
      <c r="DH433" s="9">
        <v>140.30000000000001</v>
      </c>
      <c r="DI433" s="9">
        <v>138</v>
      </c>
      <c r="DJ433" s="9">
        <v>143.4</v>
      </c>
      <c r="DK433" s="9">
        <v>146.5</v>
      </c>
      <c r="DL433" s="9">
        <v>156.1</v>
      </c>
      <c r="DM433" s="9">
        <v>157.30000000000001</v>
      </c>
      <c r="DN433" s="9">
        <v>160.30000000000001</v>
      </c>
      <c r="DO433" s="9">
        <v>158</v>
      </c>
      <c r="DP433" s="9">
        <v>148</v>
      </c>
      <c r="DQ433" s="9">
        <v>142.69999999999999</v>
      </c>
      <c r="DR433" s="9">
        <v>154.6</v>
      </c>
      <c r="DS433" s="9">
        <v>160.30000000000001</v>
      </c>
      <c r="DT433" s="9">
        <v>156.80000000000001</v>
      </c>
      <c r="DU433" s="9">
        <v>152.19999999999999</v>
      </c>
      <c r="DV433" s="9">
        <v>152</v>
      </c>
      <c r="DW433" s="9">
        <v>147.9</v>
      </c>
      <c r="DX433" s="9">
        <v>137.4</v>
      </c>
      <c r="DY433" s="9">
        <v>139.4</v>
      </c>
      <c r="DZ433" s="9">
        <v>141</v>
      </c>
      <c r="EA433" s="9">
        <v>136.6</v>
      </c>
      <c r="EB433" s="9">
        <v>134.19999999999999</v>
      </c>
      <c r="EC433" s="9">
        <v>136.30000000000001</v>
      </c>
      <c r="ED433" s="9">
        <v>140.9</v>
      </c>
      <c r="EE433" s="9">
        <v>141.30000000000001</v>
      </c>
      <c r="EF433" s="10">
        <v>139.1</v>
      </c>
      <c r="EG433" s="10">
        <v>138</v>
      </c>
      <c r="EH433" s="10">
        <v>136.6</v>
      </c>
      <c r="EI433" s="10">
        <v>126.8</v>
      </c>
      <c r="EJ433" s="69">
        <v>128.19999999999999</v>
      </c>
      <c r="EK433" s="69">
        <v>132.4</v>
      </c>
      <c r="EL433" s="70">
        <v>134.30000000000001</v>
      </c>
      <c r="EM433" s="70">
        <v>135.9</v>
      </c>
      <c r="EN433" s="70">
        <v>137.69999999999999</v>
      </c>
    </row>
    <row r="434" spans="1:144" x14ac:dyDescent="0.25">
      <c r="A434" s="2" t="s">
        <v>888</v>
      </c>
      <c r="B434" s="2" t="s">
        <v>889</v>
      </c>
      <c r="C434" s="5">
        <v>8.695E-2</v>
      </c>
      <c r="D434" s="9">
        <v>101.6</v>
      </c>
      <c r="E434" s="9">
        <v>99.8</v>
      </c>
      <c r="F434" s="9">
        <v>101.8</v>
      </c>
      <c r="G434" s="9">
        <v>101.9</v>
      </c>
      <c r="H434" s="9">
        <v>102.7</v>
      </c>
      <c r="I434" s="9">
        <v>100.6</v>
      </c>
      <c r="J434" s="9">
        <v>99.5</v>
      </c>
      <c r="K434" s="9">
        <v>98.5</v>
      </c>
      <c r="L434" s="9">
        <v>99.3</v>
      </c>
      <c r="M434" s="9">
        <v>100.2</v>
      </c>
      <c r="N434" s="9">
        <v>104.4</v>
      </c>
      <c r="O434" s="9">
        <v>107.3</v>
      </c>
      <c r="P434" s="9">
        <v>106.8</v>
      </c>
      <c r="Q434" s="9">
        <v>104.9</v>
      </c>
      <c r="R434" s="9">
        <v>107.8</v>
      </c>
      <c r="S434" s="9">
        <v>113.8</v>
      </c>
      <c r="T434" s="9">
        <v>117</v>
      </c>
      <c r="U434" s="9">
        <v>119.8</v>
      </c>
      <c r="V434" s="9">
        <v>118.3</v>
      </c>
      <c r="W434" s="9">
        <v>117.6</v>
      </c>
      <c r="X434" s="9">
        <v>116.3</v>
      </c>
      <c r="Y434" s="9">
        <v>116.3</v>
      </c>
      <c r="Z434" s="9">
        <v>116.2</v>
      </c>
      <c r="AA434" s="9">
        <v>116.3</v>
      </c>
      <c r="AB434" s="9">
        <v>114.7</v>
      </c>
      <c r="AC434" s="9">
        <v>114.2</v>
      </c>
      <c r="AD434" s="9">
        <v>115.2</v>
      </c>
      <c r="AE434" s="9">
        <v>117.8</v>
      </c>
      <c r="AF434" s="9">
        <v>117.3</v>
      </c>
      <c r="AG434" s="9">
        <v>116.8</v>
      </c>
      <c r="AH434" s="9">
        <v>117.3</v>
      </c>
      <c r="AI434" s="9">
        <v>113</v>
      </c>
      <c r="AJ434" s="9">
        <v>109.5</v>
      </c>
      <c r="AK434" s="9">
        <v>111.5</v>
      </c>
      <c r="AL434" s="9">
        <v>108.7</v>
      </c>
      <c r="AM434" s="9">
        <v>111.7</v>
      </c>
      <c r="AN434" s="9">
        <v>114.5</v>
      </c>
      <c r="AO434" s="9">
        <v>117.8</v>
      </c>
      <c r="AP434" s="9">
        <v>117.8</v>
      </c>
      <c r="AQ434" s="9">
        <v>118.4</v>
      </c>
      <c r="AR434" s="9">
        <v>115.5</v>
      </c>
      <c r="AS434" s="9">
        <v>110.2</v>
      </c>
      <c r="AT434" s="9">
        <v>110.5</v>
      </c>
      <c r="AU434" s="9">
        <v>108.2</v>
      </c>
      <c r="AV434" s="9">
        <v>106.3</v>
      </c>
      <c r="AW434" s="9">
        <v>105.3</v>
      </c>
      <c r="AX434" s="9">
        <v>102.8</v>
      </c>
      <c r="AY434" s="9">
        <v>105</v>
      </c>
      <c r="AZ434" s="9">
        <v>108.1</v>
      </c>
      <c r="BA434" s="9">
        <v>107.1</v>
      </c>
      <c r="BB434" s="9">
        <v>106.4</v>
      </c>
      <c r="BC434" s="9">
        <v>105</v>
      </c>
      <c r="BD434" s="9">
        <v>103.4</v>
      </c>
      <c r="BE434" s="9">
        <v>105.7</v>
      </c>
      <c r="BF434" s="9">
        <v>104.8</v>
      </c>
      <c r="BG434" s="9">
        <v>105.4</v>
      </c>
      <c r="BH434" s="9">
        <v>104.6</v>
      </c>
      <c r="BI434" s="9">
        <v>105.7</v>
      </c>
      <c r="BJ434" s="9">
        <v>106.2</v>
      </c>
      <c r="BK434" s="9">
        <v>107.9</v>
      </c>
      <c r="BL434" s="9">
        <v>106.1</v>
      </c>
      <c r="BM434" s="9">
        <v>105</v>
      </c>
      <c r="BN434" s="9">
        <v>106.8</v>
      </c>
      <c r="BO434" s="9">
        <v>103.5</v>
      </c>
      <c r="BP434" s="9">
        <v>103.7</v>
      </c>
      <c r="BQ434" s="9">
        <v>106.9</v>
      </c>
      <c r="BR434" s="9">
        <v>107.2</v>
      </c>
      <c r="BS434" s="9">
        <v>106.5</v>
      </c>
      <c r="BT434" s="9">
        <v>107.9</v>
      </c>
      <c r="BU434" s="9">
        <v>109.4</v>
      </c>
      <c r="BV434" s="9">
        <v>113.8</v>
      </c>
      <c r="BW434" s="9">
        <v>114.9</v>
      </c>
      <c r="BX434" s="9">
        <v>111.5</v>
      </c>
      <c r="BY434" s="9">
        <v>112.1</v>
      </c>
      <c r="BZ434" s="9">
        <v>113.8</v>
      </c>
      <c r="CA434" s="9">
        <v>116</v>
      </c>
      <c r="CB434" s="9">
        <v>116.8</v>
      </c>
      <c r="CC434" s="9">
        <v>122.6</v>
      </c>
      <c r="CD434" s="9">
        <v>123.9</v>
      </c>
      <c r="CE434" s="9">
        <v>118.3</v>
      </c>
      <c r="CF434" s="9">
        <v>120.1</v>
      </c>
      <c r="CG434" s="9">
        <v>118</v>
      </c>
      <c r="CH434" s="9">
        <v>119.1</v>
      </c>
      <c r="CI434" s="9">
        <v>120.7</v>
      </c>
      <c r="CJ434" s="9">
        <v>119.2</v>
      </c>
      <c r="CK434" s="9">
        <v>121</v>
      </c>
      <c r="CL434" s="9">
        <v>118</v>
      </c>
      <c r="CM434" s="9">
        <v>117.4</v>
      </c>
      <c r="CN434" s="9">
        <v>116.6</v>
      </c>
      <c r="CO434" s="9">
        <v>117.5</v>
      </c>
      <c r="CP434" s="9">
        <v>116.6</v>
      </c>
      <c r="CQ434" s="9">
        <v>116.5</v>
      </c>
      <c r="CR434" s="9">
        <v>116.8</v>
      </c>
      <c r="CS434" s="9">
        <v>115.9</v>
      </c>
      <c r="CT434" s="9">
        <v>117.1</v>
      </c>
      <c r="CU434" s="9">
        <v>117.9</v>
      </c>
      <c r="CV434" s="9">
        <v>116.9</v>
      </c>
      <c r="CW434" s="9">
        <v>115.2</v>
      </c>
      <c r="CX434" s="9">
        <v>108.2</v>
      </c>
      <c r="CY434" s="9">
        <v>110</v>
      </c>
      <c r="CZ434" s="9">
        <v>112</v>
      </c>
      <c r="DA434" s="9">
        <v>113.3</v>
      </c>
      <c r="DB434" s="9">
        <v>111.4</v>
      </c>
      <c r="DC434" s="9">
        <v>113.1</v>
      </c>
      <c r="DD434" s="9">
        <v>115.3</v>
      </c>
      <c r="DE434" s="9">
        <v>117</v>
      </c>
      <c r="DF434" s="9">
        <v>117.8</v>
      </c>
      <c r="DG434" s="9">
        <v>120.7</v>
      </c>
      <c r="DH434" s="9">
        <v>120.3</v>
      </c>
      <c r="DI434" s="9">
        <v>117.9</v>
      </c>
      <c r="DJ434" s="9">
        <v>120.9</v>
      </c>
      <c r="DK434" s="9">
        <v>122.1</v>
      </c>
      <c r="DL434" s="9">
        <v>121.5</v>
      </c>
      <c r="DM434" s="9">
        <v>121.4</v>
      </c>
      <c r="DN434" s="9">
        <v>127.5</v>
      </c>
      <c r="DO434" s="9">
        <v>130.30000000000001</v>
      </c>
      <c r="DP434" s="9">
        <v>126.5</v>
      </c>
      <c r="DQ434" s="9">
        <v>132.5</v>
      </c>
      <c r="DR434" s="9">
        <v>137.4</v>
      </c>
      <c r="DS434" s="9">
        <v>141.5</v>
      </c>
      <c r="DT434" s="9">
        <v>142.69999999999999</v>
      </c>
      <c r="DU434" s="9">
        <v>145.5</v>
      </c>
      <c r="DV434" s="9">
        <v>142.1</v>
      </c>
      <c r="DW434" s="9">
        <v>137.30000000000001</v>
      </c>
      <c r="DX434" s="9">
        <v>132.6</v>
      </c>
      <c r="DY434" s="9">
        <v>132.30000000000001</v>
      </c>
      <c r="DZ434" s="9">
        <v>130.9</v>
      </c>
      <c r="EA434" s="9">
        <v>124.3</v>
      </c>
      <c r="EB434" s="9">
        <v>127.6</v>
      </c>
      <c r="EC434" s="9">
        <v>124.2</v>
      </c>
      <c r="ED434" s="9">
        <v>124.4</v>
      </c>
      <c r="EE434" s="9">
        <v>126.2</v>
      </c>
      <c r="EF434" s="10">
        <v>126.1</v>
      </c>
      <c r="EG434" s="10">
        <v>127.9</v>
      </c>
      <c r="EH434" s="10">
        <v>127</v>
      </c>
      <c r="EI434" s="10">
        <v>123.5</v>
      </c>
      <c r="EJ434" s="69">
        <v>127.8</v>
      </c>
      <c r="EK434" s="69">
        <v>125.5</v>
      </c>
      <c r="EL434" s="70">
        <v>123.8</v>
      </c>
      <c r="EM434" s="70">
        <v>120.1</v>
      </c>
      <c r="EN434" s="70">
        <v>119.9</v>
      </c>
    </row>
    <row r="435" spans="1:144" x14ac:dyDescent="0.25">
      <c r="A435" s="2" t="s">
        <v>890</v>
      </c>
      <c r="B435" s="2" t="s">
        <v>891</v>
      </c>
      <c r="C435" s="5">
        <v>0.12705</v>
      </c>
      <c r="D435" s="9">
        <v>105.3</v>
      </c>
      <c r="E435" s="9">
        <v>103</v>
      </c>
      <c r="F435" s="9">
        <v>107.7</v>
      </c>
      <c r="G435" s="9">
        <v>106.8</v>
      </c>
      <c r="H435" s="9">
        <v>105.6</v>
      </c>
      <c r="I435" s="9">
        <v>106.4</v>
      </c>
      <c r="J435" s="9">
        <v>106.7</v>
      </c>
      <c r="K435" s="9">
        <v>104.3</v>
      </c>
      <c r="L435" s="9">
        <v>106.1</v>
      </c>
      <c r="M435" s="9">
        <v>107.2</v>
      </c>
      <c r="N435" s="9">
        <v>106.5</v>
      </c>
      <c r="O435" s="9">
        <v>107.7</v>
      </c>
      <c r="P435" s="9">
        <v>110.8</v>
      </c>
      <c r="Q435" s="9">
        <v>112.3</v>
      </c>
      <c r="R435" s="9">
        <v>109.4</v>
      </c>
      <c r="S435" s="9">
        <v>111.3</v>
      </c>
      <c r="T435" s="9">
        <v>110.4</v>
      </c>
      <c r="U435" s="9">
        <v>112.4</v>
      </c>
      <c r="V435" s="9">
        <v>111.4</v>
      </c>
      <c r="W435" s="9">
        <v>109</v>
      </c>
      <c r="X435" s="9">
        <v>107.9</v>
      </c>
      <c r="Y435" s="9">
        <v>109.6</v>
      </c>
      <c r="Z435" s="9">
        <v>108.8</v>
      </c>
      <c r="AA435" s="9">
        <v>110.1</v>
      </c>
      <c r="AB435" s="9">
        <v>110.1</v>
      </c>
      <c r="AC435" s="9">
        <v>111.4</v>
      </c>
      <c r="AD435" s="9">
        <v>112.1</v>
      </c>
      <c r="AE435" s="9">
        <v>110.4</v>
      </c>
      <c r="AF435" s="9">
        <v>111.8</v>
      </c>
      <c r="AG435" s="9">
        <v>112.5</v>
      </c>
      <c r="AH435" s="9">
        <v>112.6</v>
      </c>
      <c r="AI435" s="9">
        <v>110.8</v>
      </c>
      <c r="AJ435" s="9">
        <v>110</v>
      </c>
      <c r="AK435" s="9">
        <v>111.5</v>
      </c>
      <c r="AL435" s="9">
        <v>108</v>
      </c>
      <c r="AM435" s="9">
        <v>106.5</v>
      </c>
      <c r="AN435" s="9">
        <v>106.9</v>
      </c>
      <c r="AO435" s="9">
        <v>105.8</v>
      </c>
      <c r="AP435" s="9">
        <v>107.1</v>
      </c>
      <c r="AQ435" s="9">
        <v>105.8</v>
      </c>
      <c r="AR435" s="9">
        <v>106.3</v>
      </c>
      <c r="AS435" s="9">
        <v>104.5</v>
      </c>
      <c r="AT435" s="9">
        <v>105</v>
      </c>
      <c r="AU435" s="9">
        <v>103.1</v>
      </c>
      <c r="AV435" s="9">
        <v>102.2</v>
      </c>
      <c r="AW435" s="9">
        <v>101.3</v>
      </c>
      <c r="AX435" s="9">
        <v>101.8</v>
      </c>
      <c r="AY435" s="9">
        <v>101.2</v>
      </c>
      <c r="AZ435" s="9">
        <v>99.2</v>
      </c>
      <c r="BA435" s="9">
        <v>99</v>
      </c>
      <c r="BB435" s="9">
        <v>100.4</v>
      </c>
      <c r="BC435" s="9">
        <v>100.7</v>
      </c>
      <c r="BD435" s="9">
        <v>100.6</v>
      </c>
      <c r="BE435" s="9">
        <v>102.1</v>
      </c>
      <c r="BF435" s="9">
        <v>100.4</v>
      </c>
      <c r="BG435" s="9">
        <v>100.2</v>
      </c>
      <c r="BH435" s="9">
        <v>100.3</v>
      </c>
      <c r="BI435" s="9">
        <v>101.2</v>
      </c>
      <c r="BJ435" s="9">
        <v>102.3</v>
      </c>
      <c r="BK435" s="9">
        <v>101.9</v>
      </c>
      <c r="BL435" s="9">
        <v>102.2</v>
      </c>
      <c r="BM435" s="9">
        <v>103.9</v>
      </c>
      <c r="BN435" s="9">
        <v>104.9</v>
      </c>
      <c r="BO435" s="9">
        <v>103.7</v>
      </c>
      <c r="BP435" s="9">
        <v>102.8</v>
      </c>
      <c r="BQ435" s="9">
        <v>102.2</v>
      </c>
      <c r="BR435" s="9">
        <v>103.2</v>
      </c>
      <c r="BS435" s="9">
        <v>102.4</v>
      </c>
      <c r="BT435" s="9">
        <v>103.3</v>
      </c>
      <c r="BU435" s="9">
        <v>103.9</v>
      </c>
      <c r="BV435" s="9">
        <v>104.8</v>
      </c>
      <c r="BW435" s="9">
        <v>104.9</v>
      </c>
      <c r="BX435" s="9">
        <v>105.1</v>
      </c>
      <c r="BY435" s="9">
        <v>106.4</v>
      </c>
      <c r="BZ435" s="9">
        <v>106.6</v>
      </c>
      <c r="CA435" s="9">
        <v>105.2</v>
      </c>
      <c r="CB435" s="9">
        <v>106.1</v>
      </c>
      <c r="CC435" s="9">
        <v>106.4</v>
      </c>
      <c r="CD435" s="9">
        <v>106.9</v>
      </c>
      <c r="CE435" s="9">
        <v>107.6</v>
      </c>
      <c r="CF435" s="9">
        <v>107.3</v>
      </c>
      <c r="CG435" s="9">
        <v>106.9</v>
      </c>
      <c r="CH435" s="9">
        <v>107.6</v>
      </c>
      <c r="CI435" s="9">
        <v>106.5</v>
      </c>
      <c r="CJ435" s="9">
        <v>106.4</v>
      </c>
      <c r="CK435" s="9">
        <v>107.2</v>
      </c>
      <c r="CL435" s="9">
        <v>106.3</v>
      </c>
      <c r="CM435" s="9">
        <v>104.7</v>
      </c>
      <c r="CN435" s="9">
        <v>104.4</v>
      </c>
      <c r="CO435" s="9">
        <v>105.7</v>
      </c>
      <c r="CP435" s="9">
        <v>106</v>
      </c>
      <c r="CQ435" s="9">
        <v>105.1</v>
      </c>
      <c r="CR435" s="9">
        <v>106</v>
      </c>
      <c r="CS435" s="9">
        <v>105.8</v>
      </c>
      <c r="CT435" s="9">
        <v>104.5</v>
      </c>
      <c r="CU435" s="9">
        <v>104.4</v>
      </c>
      <c r="CV435" s="9">
        <v>104.5</v>
      </c>
      <c r="CW435" s="9">
        <v>104.9</v>
      </c>
      <c r="CX435" s="9">
        <v>105.5</v>
      </c>
      <c r="CY435" s="9">
        <v>104.4</v>
      </c>
      <c r="CZ435" s="9">
        <v>105.2</v>
      </c>
      <c r="DA435" s="9">
        <v>102.5</v>
      </c>
      <c r="DB435" s="9">
        <v>103.1</v>
      </c>
      <c r="DC435" s="9">
        <v>105.5</v>
      </c>
      <c r="DD435" s="9">
        <v>102.4</v>
      </c>
      <c r="DE435" s="9">
        <v>104.3</v>
      </c>
      <c r="DF435" s="9">
        <v>105.4</v>
      </c>
      <c r="DG435" s="9">
        <v>107.9</v>
      </c>
      <c r="DH435" s="9">
        <v>110.5</v>
      </c>
      <c r="DI435" s="9">
        <v>110.3</v>
      </c>
      <c r="DJ435" s="9">
        <v>112</v>
      </c>
      <c r="DK435" s="9">
        <v>113.6</v>
      </c>
      <c r="DL435" s="9">
        <v>115</v>
      </c>
      <c r="DM435" s="9">
        <v>115</v>
      </c>
      <c r="DN435" s="9">
        <v>119</v>
      </c>
      <c r="DO435" s="9">
        <v>119.8</v>
      </c>
      <c r="DP435" s="9">
        <v>120.5</v>
      </c>
      <c r="DQ435" s="9">
        <v>122.8</v>
      </c>
      <c r="DR435" s="9">
        <v>123.5</v>
      </c>
      <c r="DS435" s="9">
        <v>124.1</v>
      </c>
      <c r="DT435" s="9">
        <v>127.1</v>
      </c>
      <c r="DU435" s="9">
        <v>128</v>
      </c>
      <c r="DV435" s="9">
        <v>129.30000000000001</v>
      </c>
      <c r="DW435" s="9">
        <v>130.30000000000001</v>
      </c>
      <c r="DX435" s="9">
        <v>132.69999999999999</v>
      </c>
      <c r="DY435" s="9">
        <v>131.4</v>
      </c>
      <c r="DZ435" s="9">
        <v>132.4</v>
      </c>
      <c r="EA435" s="9">
        <v>129.9</v>
      </c>
      <c r="EB435" s="9">
        <v>127.4</v>
      </c>
      <c r="EC435" s="9">
        <v>127.7</v>
      </c>
      <c r="ED435" s="9">
        <v>128.30000000000001</v>
      </c>
      <c r="EE435" s="9">
        <v>128.1</v>
      </c>
      <c r="EF435" s="10">
        <v>125.9</v>
      </c>
      <c r="EG435" s="10">
        <v>121.4</v>
      </c>
      <c r="EH435" s="10">
        <v>118.8</v>
      </c>
      <c r="EI435" s="10">
        <v>117.9</v>
      </c>
      <c r="EJ435" s="69">
        <v>117.4</v>
      </c>
      <c r="EK435" s="69">
        <v>116.7</v>
      </c>
      <c r="EL435" s="70">
        <v>120.6</v>
      </c>
      <c r="EM435" s="70">
        <v>118.5</v>
      </c>
      <c r="EN435" s="70">
        <v>118.4</v>
      </c>
    </row>
    <row r="436" spans="1:144" x14ac:dyDescent="0.25">
      <c r="A436" s="2" t="s">
        <v>892</v>
      </c>
      <c r="B436" s="2" t="s">
        <v>893</v>
      </c>
      <c r="C436" s="5">
        <v>2.5919999999999999E-2</v>
      </c>
      <c r="D436" s="9">
        <v>98.9</v>
      </c>
      <c r="E436" s="9">
        <v>99.7</v>
      </c>
      <c r="F436" s="9">
        <v>101.3</v>
      </c>
      <c r="G436" s="9">
        <v>101</v>
      </c>
      <c r="H436" s="9">
        <v>100.5</v>
      </c>
      <c r="I436" s="9">
        <v>100.7</v>
      </c>
      <c r="J436" s="9">
        <v>100.6</v>
      </c>
      <c r="K436" s="9">
        <v>99.5</v>
      </c>
      <c r="L436" s="9">
        <v>100.4</v>
      </c>
      <c r="M436" s="9">
        <v>100.9</v>
      </c>
      <c r="N436" s="9">
        <v>102.6</v>
      </c>
      <c r="O436" s="9">
        <v>101.1</v>
      </c>
      <c r="P436" s="9">
        <v>100.2</v>
      </c>
      <c r="Q436" s="9">
        <v>101.6</v>
      </c>
      <c r="R436" s="9">
        <v>104.4</v>
      </c>
      <c r="S436" s="9">
        <v>104.7</v>
      </c>
      <c r="T436" s="9">
        <v>106.9</v>
      </c>
      <c r="U436" s="9">
        <v>110.1</v>
      </c>
      <c r="V436" s="9">
        <v>107.1</v>
      </c>
      <c r="W436" s="9">
        <v>105.7</v>
      </c>
      <c r="X436" s="9">
        <v>107.3</v>
      </c>
      <c r="Y436" s="9">
        <v>106.5</v>
      </c>
      <c r="Z436" s="9">
        <v>105.1</v>
      </c>
      <c r="AA436" s="9">
        <v>108.8</v>
      </c>
      <c r="AB436" s="9">
        <v>109.7</v>
      </c>
      <c r="AC436" s="9">
        <v>110.4</v>
      </c>
      <c r="AD436" s="9">
        <v>111.7</v>
      </c>
      <c r="AE436" s="9">
        <v>110.6</v>
      </c>
      <c r="AF436" s="9">
        <v>110.3</v>
      </c>
      <c r="AG436" s="9">
        <v>117.6</v>
      </c>
      <c r="AH436" s="9">
        <v>110.4</v>
      </c>
      <c r="AI436" s="9">
        <v>110</v>
      </c>
      <c r="AJ436" s="9">
        <v>111.6</v>
      </c>
      <c r="AK436" s="9">
        <v>106.8</v>
      </c>
      <c r="AL436" s="9">
        <v>111.3</v>
      </c>
      <c r="AM436" s="9">
        <v>112.7</v>
      </c>
      <c r="AN436" s="9">
        <v>112.1</v>
      </c>
      <c r="AO436" s="9">
        <v>115.9</v>
      </c>
      <c r="AP436" s="9">
        <v>114.5</v>
      </c>
      <c r="AQ436" s="9">
        <v>112.8</v>
      </c>
      <c r="AR436" s="9">
        <v>111.4</v>
      </c>
      <c r="AS436" s="9">
        <v>114.8</v>
      </c>
      <c r="AT436" s="9">
        <v>113.6</v>
      </c>
      <c r="AU436" s="9">
        <v>115.7</v>
      </c>
      <c r="AV436" s="9">
        <v>114.4</v>
      </c>
      <c r="AW436" s="9">
        <v>114.3</v>
      </c>
      <c r="AX436" s="9">
        <v>114.1</v>
      </c>
      <c r="AY436" s="9">
        <v>112.3</v>
      </c>
      <c r="AZ436" s="9">
        <v>110</v>
      </c>
      <c r="BA436" s="9">
        <v>111.4</v>
      </c>
      <c r="BB436" s="9">
        <v>112.6</v>
      </c>
      <c r="BC436" s="9">
        <v>116.2</v>
      </c>
      <c r="BD436" s="9">
        <v>116.8</v>
      </c>
      <c r="BE436" s="9">
        <v>112</v>
      </c>
      <c r="BF436" s="9">
        <v>113.1</v>
      </c>
      <c r="BG436" s="9">
        <v>115.9</v>
      </c>
      <c r="BH436" s="9">
        <v>114.8</v>
      </c>
      <c r="BI436" s="9">
        <v>111.8</v>
      </c>
      <c r="BJ436" s="9">
        <v>110.7</v>
      </c>
      <c r="BK436" s="9">
        <v>110</v>
      </c>
      <c r="BL436" s="9">
        <v>111.8</v>
      </c>
      <c r="BM436" s="9">
        <v>111.1</v>
      </c>
      <c r="BN436" s="9">
        <v>110</v>
      </c>
      <c r="BO436" s="9">
        <v>111.2</v>
      </c>
      <c r="BP436" s="9">
        <v>111.3</v>
      </c>
      <c r="BQ436" s="9">
        <v>109.7</v>
      </c>
      <c r="BR436" s="9">
        <v>111.7</v>
      </c>
      <c r="BS436" s="9">
        <v>108</v>
      </c>
      <c r="BT436" s="9">
        <v>107.1</v>
      </c>
      <c r="BU436" s="9">
        <v>108.7</v>
      </c>
      <c r="BV436" s="9">
        <v>107.5</v>
      </c>
      <c r="BW436" s="9">
        <v>108.9</v>
      </c>
      <c r="BX436" s="9">
        <v>108.4</v>
      </c>
      <c r="BY436" s="9">
        <v>108.6</v>
      </c>
      <c r="BZ436" s="9">
        <v>111.8</v>
      </c>
      <c r="CA436" s="9">
        <v>110.9</v>
      </c>
      <c r="CB436" s="9">
        <v>111.9</v>
      </c>
      <c r="CC436" s="9">
        <v>113.8</v>
      </c>
      <c r="CD436" s="9">
        <v>112.7</v>
      </c>
      <c r="CE436" s="9">
        <v>113.6</v>
      </c>
      <c r="CF436" s="9">
        <v>112.2</v>
      </c>
      <c r="CG436" s="9">
        <v>111.9</v>
      </c>
      <c r="CH436" s="9">
        <v>112.4</v>
      </c>
      <c r="CI436" s="9">
        <v>114.9</v>
      </c>
      <c r="CJ436" s="9">
        <v>113.8</v>
      </c>
      <c r="CK436" s="9">
        <v>113.3</v>
      </c>
      <c r="CL436" s="9">
        <v>113.4</v>
      </c>
      <c r="CM436" s="9">
        <v>115.6</v>
      </c>
      <c r="CN436" s="9">
        <v>113.3</v>
      </c>
      <c r="CO436" s="9">
        <v>116</v>
      </c>
      <c r="CP436" s="9">
        <v>114.2</v>
      </c>
      <c r="CQ436" s="9">
        <v>115.2</v>
      </c>
      <c r="CR436" s="9">
        <v>115.6</v>
      </c>
      <c r="CS436" s="9">
        <v>114.8</v>
      </c>
      <c r="CT436" s="9">
        <v>116.2</v>
      </c>
      <c r="CU436" s="9">
        <v>113.8</v>
      </c>
      <c r="CV436" s="9">
        <v>114.3</v>
      </c>
      <c r="CW436" s="9">
        <v>115.2</v>
      </c>
      <c r="CX436" s="9">
        <v>116.9</v>
      </c>
      <c r="CY436" s="9">
        <v>116</v>
      </c>
      <c r="CZ436" s="9">
        <v>114.9</v>
      </c>
      <c r="DA436" s="9">
        <v>116.9</v>
      </c>
      <c r="DB436" s="9">
        <v>117.3</v>
      </c>
      <c r="DC436" s="9">
        <v>117.8</v>
      </c>
      <c r="DD436" s="9">
        <v>117.2</v>
      </c>
      <c r="DE436" s="9">
        <v>115.1</v>
      </c>
      <c r="DF436" s="9">
        <v>120.7</v>
      </c>
      <c r="DG436" s="9">
        <v>124</v>
      </c>
      <c r="DH436" s="9">
        <v>127</v>
      </c>
      <c r="DI436" s="9">
        <v>128.30000000000001</v>
      </c>
      <c r="DJ436" s="9">
        <v>132</v>
      </c>
      <c r="DK436" s="9">
        <v>126.4</v>
      </c>
      <c r="DL436" s="9">
        <v>126.3</v>
      </c>
      <c r="DM436" s="9">
        <v>128.30000000000001</v>
      </c>
      <c r="DN436" s="9">
        <v>132.69999999999999</v>
      </c>
      <c r="DO436" s="9">
        <v>134.5</v>
      </c>
      <c r="DP436" s="9">
        <v>133.80000000000001</v>
      </c>
      <c r="DQ436" s="9">
        <v>137.6</v>
      </c>
      <c r="DR436" s="9">
        <v>139.1</v>
      </c>
      <c r="DS436" s="9">
        <v>142.5</v>
      </c>
      <c r="DT436" s="9">
        <v>144.69999999999999</v>
      </c>
      <c r="DU436" s="9">
        <v>143.19999999999999</v>
      </c>
      <c r="DV436" s="9">
        <v>140.5</v>
      </c>
      <c r="DW436" s="9">
        <v>139.6</v>
      </c>
      <c r="DX436" s="9">
        <v>137.80000000000001</v>
      </c>
      <c r="DY436" s="9">
        <v>136.19999999999999</v>
      </c>
      <c r="DZ436" s="9">
        <v>135.1</v>
      </c>
      <c r="EA436" s="9">
        <v>135.69999999999999</v>
      </c>
      <c r="EB436" s="9">
        <v>136</v>
      </c>
      <c r="EC436" s="9">
        <v>136.80000000000001</v>
      </c>
      <c r="ED436" s="9">
        <v>139.69999999999999</v>
      </c>
      <c r="EE436" s="9">
        <v>138.30000000000001</v>
      </c>
      <c r="EF436" s="10">
        <v>136.1</v>
      </c>
      <c r="EG436" s="10">
        <v>134.80000000000001</v>
      </c>
      <c r="EH436" s="10">
        <v>133.80000000000001</v>
      </c>
      <c r="EI436" s="10">
        <v>134.30000000000001</v>
      </c>
      <c r="EJ436" s="69">
        <v>135</v>
      </c>
      <c r="EK436" s="69">
        <v>134.19999999999999</v>
      </c>
      <c r="EL436" s="70">
        <v>134.9</v>
      </c>
      <c r="EM436" s="70">
        <v>134</v>
      </c>
      <c r="EN436" s="70">
        <v>133.4</v>
      </c>
    </row>
    <row r="437" spans="1:144" x14ac:dyDescent="0.25">
      <c r="A437" s="2" t="s">
        <v>894</v>
      </c>
      <c r="B437" s="2" t="s">
        <v>895</v>
      </c>
      <c r="C437" s="5">
        <v>2.0080000000000001E-2</v>
      </c>
      <c r="D437" s="9">
        <v>110.9</v>
      </c>
      <c r="E437" s="9">
        <v>114.6</v>
      </c>
      <c r="F437" s="9">
        <v>115.5</v>
      </c>
      <c r="G437" s="9">
        <v>118.4</v>
      </c>
      <c r="H437" s="9">
        <v>116.7</v>
      </c>
      <c r="I437" s="9">
        <v>116.8</v>
      </c>
      <c r="J437" s="9">
        <v>118.5</v>
      </c>
      <c r="K437" s="9">
        <v>120.4</v>
      </c>
      <c r="L437" s="9">
        <v>118</v>
      </c>
      <c r="M437" s="9">
        <v>122.9</v>
      </c>
      <c r="N437" s="9">
        <v>123.3</v>
      </c>
      <c r="O437" s="9">
        <v>124</v>
      </c>
      <c r="P437" s="9">
        <v>126.8</v>
      </c>
      <c r="Q437" s="9">
        <v>127.2</v>
      </c>
      <c r="R437" s="9">
        <v>127.9</v>
      </c>
      <c r="S437" s="9">
        <v>128.30000000000001</v>
      </c>
      <c r="T437" s="9">
        <v>130.9</v>
      </c>
      <c r="U437" s="9">
        <v>131.5</v>
      </c>
      <c r="V437" s="9">
        <v>133.9</v>
      </c>
      <c r="W437" s="9">
        <v>135.30000000000001</v>
      </c>
      <c r="X437" s="9">
        <v>138.19999999999999</v>
      </c>
      <c r="Y437" s="9">
        <v>137.80000000000001</v>
      </c>
      <c r="Z437" s="9">
        <v>138.9</v>
      </c>
      <c r="AA437" s="9">
        <v>138.9</v>
      </c>
      <c r="AB437" s="9">
        <v>141.69999999999999</v>
      </c>
      <c r="AC437" s="9">
        <v>141.6</v>
      </c>
      <c r="AD437" s="9">
        <v>144.80000000000001</v>
      </c>
      <c r="AE437" s="9">
        <v>146.4</v>
      </c>
      <c r="AF437" s="9">
        <v>145</v>
      </c>
      <c r="AG437" s="9">
        <v>144.6</v>
      </c>
      <c r="AH437" s="9">
        <v>144.19999999999999</v>
      </c>
      <c r="AI437" s="9">
        <v>145.1</v>
      </c>
      <c r="AJ437" s="9">
        <v>144.9</v>
      </c>
      <c r="AK437" s="9">
        <v>144.30000000000001</v>
      </c>
      <c r="AL437" s="9">
        <v>142.80000000000001</v>
      </c>
      <c r="AM437" s="9">
        <v>144.80000000000001</v>
      </c>
      <c r="AN437" s="9">
        <v>141.6</v>
      </c>
      <c r="AO437" s="9">
        <v>139.5</v>
      </c>
      <c r="AP437" s="9">
        <v>140.5</v>
      </c>
      <c r="AQ437" s="9">
        <v>139.6</v>
      </c>
      <c r="AR437" s="9">
        <v>143.19999999999999</v>
      </c>
      <c r="AS437" s="9">
        <v>142.5</v>
      </c>
      <c r="AT437" s="9">
        <v>141.19999999999999</v>
      </c>
      <c r="AU437" s="9">
        <v>137.9</v>
      </c>
      <c r="AV437" s="9">
        <v>138</v>
      </c>
      <c r="AW437" s="9">
        <v>137</v>
      </c>
      <c r="AX437" s="9">
        <v>136.19999999999999</v>
      </c>
      <c r="AY437" s="9">
        <v>136.80000000000001</v>
      </c>
      <c r="AZ437" s="9">
        <v>132.9</v>
      </c>
      <c r="BA437" s="9">
        <v>139.80000000000001</v>
      </c>
      <c r="BB437" s="9">
        <v>134.1</v>
      </c>
      <c r="BC437" s="9">
        <v>136.1</v>
      </c>
      <c r="BD437" s="9">
        <v>136.6</v>
      </c>
      <c r="BE437" s="9">
        <v>131.9</v>
      </c>
      <c r="BF437" s="9">
        <v>133.80000000000001</v>
      </c>
      <c r="BG437" s="9">
        <v>123.4</v>
      </c>
      <c r="BH437" s="9">
        <v>132.69999999999999</v>
      </c>
      <c r="BI437" s="9">
        <v>133.1</v>
      </c>
      <c r="BJ437" s="9">
        <v>136.19999999999999</v>
      </c>
      <c r="BK437" s="9">
        <v>129.19999999999999</v>
      </c>
      <c r="BL437" s="9">
        <v>128.6</v>
      </c>
      <c r="BM437" s="9">
        <v>126.8</v>
      </c>
      <c r="BN437" s="9">
        <v>130.1</v>
      </c>
      <c r="BO437" s="9">
        <v>132</v>
      </c>
      <c r="BP437" s="9">
        <v>133.4</v>
      </c>
      <c r="BQ437" s="9">
        <v>128.80000000000001</v>
      </c>
      <c r="BR437" s="9">
        <v>129.30000000000001</v>
      </c>
      <c r="BS437" s="9">
        <v>125.4</v>
      </c>
      <c r="BT437" s="9">
        <v>124.9</v>
      </c>
      <c r="BU437" s="9">
        <v>124.4</v>
      </c>
      <c r="BV437" s="9">
        <v>122.3</v>
      </c>
      <c r="BW437" s="9">
        <v>128</v>
      </c>
      <c r="BX437" s="9">
        <v>127.3</v>
      </c>
      <c r="BY437" s="9">
        <v>131.1</v>
      </c>
      <c r="BZ437" s="9">
        <v>131.1</v>
      </c>
      <c r="CA437" s="9">
        <v>128.1</v>
      </c>
      <c r="CB437" s="9">
        <v>125.1</v>
      </c>
      <c r="CC437" s="9">
        <v>119.6</v>
      </c>
      <c r="CD437" s="9">
        <v>128.30000000000001</v>
      </c>
      <c r="CE437" s="9">
        <v>128.69999999999999</v>
      </c>
      <c r="CF437" s="9">
        <v>129.6</v>
      </c>
      <c r="CG437" s="9">
        <v>129.80000000000001</v>
      </c>
      <c r="CH437" s="9">
        <v>130.5</v>
      </c>
      <c r="CI437" s="9">
        <v>127.2</v>
      </c>
      <c r="CJ437" s="9">
        <v>129.19999999999999</v>
      </c>
      <c r="CK437" s="9">
        <v>127.9</v>
      </c>
      <c r="CL437" s="9">
        <v>127.6</v>
      </c>
      <c r="CM437" s="9">
        <v>125.3</v>
      </c>
      <c r="CN437" s="9">
        <v>125.7</v>
      </c>
      <c r="CO437" s="9">
        <v>129</v>
      </c>
      <c r="CP437" s="9">
        <v>140.9</v>
      </c>
      <c r="CQ437" s="9">
        <v>140.1</v>
      </c>
      <c r="CR437" s="9">
        <v>139.9</v>
      </c>
      <c r="CS437" s="9">
        <v>138.1</v>
      </c>
      <c r="CT437" s="9">
        <v>139.1</v>
      </c>
      <c r="CU437" s="9">
        <v>139.69999999999999</v>
      </c>
      <c r="CV437" s="9">
        <v>142.4</v>
      </c>
      <c r="CW437" s="9">
        <v>144.30000000000001</v>
      </c>
      <c r="CX437" s="9">
        <v>135.5</v>
      </c>
      <c r="CY437" s="9">
        <v>140.6</v>
      </c>
      <c r="CZ437" s="9">
        <v>144.19999999999999</v>
      </c>
      <c r="DA437" s="9">
        <v>143.5</v>
      </c>
      <c r="DB437" s="9">
        <v>147.69999999999999</v>
      </c>
      <c r="DC437" s="9">
        <v>152</v>
      </c>
      <c r="DD437" s="9">
        <v>149.1</v>
      </c>
      <c r="DE437" s="9">
        <v>150.6</v>
      </c>
      <c r="DF437" s="9">
        <v>154.19999999999999</v>
      </c>
      <c r="DG437" s="9">
        <v>149.80000000000001</v>
      </c>
      <c r="DH437" s="9">
        <v>159.1</v>
      </c>
      <c r="DI437" s="9">
        <v>151.30000000000001</v>
      </c>
      <c r="DJ437" s="9">
        <v>160</v>
      </c>
      <c r="DK437" s="9">
        <v>162.1</v>
      </c>
      <c r="DL437" s="9">
        <v>164.8</v>
      </c>
      <c r="DM437" s="9">
        <v>162.80000000000001</v>
      </c>
      <c r="DN437" s="9">
        <v>162.19999999999999</v>
      </c>
      <c r="DO437" s="9">
        <v>163.6</v>
      </c>
      <c r="DP437" s="9">
        <v>164.5</v>
      </c>
      <c r="DQ437" s="9">
        <v>153.19999999999999</v>
      </c>
      <c r="DR437" s="9">
        <v>153.5</v>
      </c>
      <c r="DS437" s="9">
        <v>152.4</v>
      </c>
      <c r="DT437" s="9">
        <v>151</v>
      </c>
      <c r="DU437" s="9">
        <v>152.4</v>
      </c>
      <c r="DV437" s="9">
        <v>153</v>
      </c>
      <c r="DW437" s="9">
        <v>154.1</v>
      </c>
      <c r="DX437" s="9">
        <v>155</v>
      </c>
      <c r="DY437" s="9">
        <v>155.9</v>
      </c>
      <c r="DZ437" s="9">
        <v>157.9</v>
      </c>
      <c r="EA437" s="9">
        <v>159.19999999999999</v>
      </c>
      <c r="EB437" s="9">
        <v>161.5</v>
      </c>
      <c r="EC437" s="9">
        <v>162.1</v>
      </c>
      <c r="ED437" s="9">
        <v>163.69999999999999</v>
      </c>
      <c r="EE437" s="9">
        <v>163.9</v>
      </c>
      <c r="EF437" s="10">
        <v>164</v>
      </c>
      <c r="EG437" s="10">
        <v>163.5</v>
      </c>
      <c r="EH437" s="10">
        <v>162.69999999999999</v>
      </c>
      <c r="EI437" s="10">
        <v>163.1</v>
      </c>
      <c r="EJ437" s="69">
        <v>165.5</v>
      </c>
      <c r="EK437" s="69">
        <v>165.6</v>
      </c>
      <c r="EL437" s="70">
        <v>164.6</v>
      </c>
      <c r="EM437" s="70">
        <v>164.6</v>
      </c>
      <c r="EN437" s="70">
        <v>165.9</v>
      </c>
    </row>
    <row r="438" spans="1:144" x14ac:dyDescent="0.25">
      <c r="A438" s="2" t="s">
        <v>896</v>
      </c>
      <c r="B438" s="2" t="s">
        <v>897</v>
      </c>
      <c r="C438" s="5">
        <v>3.517E-2</v>
      </c>
      <c r="D438" s="9">
        <v>99.3</v>
      </c>
      <c r="E438" s="9">
        <v>100.6</v>
      </c>
      <c r="F438" s="9">
        <v>103.4</v>
      </c>
      <c r="G438" s="9">
        <v>105.4</v>
      </c>
      <c r="H438" s="9">
        <v>106</v>
      </c>
      <c r="I438" s="9">
        <v>103.6</v>
      </c>
      <c r="J438" s="9">
        <v>105.7</v>
      </c>
      <c r="K438" s="9">
        <v>107.1</v>
      </c>
      <c r="L438" s="9">
        <v>106.8</v>
      </c>
      <c r="M438" s="9">
        <v>106.1</v>
      </c>
      <c r="N438" s="9">
        <v>106.1</v>
      </c>
      <c r="O438" s="9">
        <v>107.4</v>
      </c>
      <c r="P438" s="9">
        <v>108.1</v>
      </c>
      <c r="Q438" s="9">
        <v>108</v>
      </c>
      <c r="R438" s="9">
        <v>108.3</v>
      </c>
      <c r="S438" s="9">
        <v>109.5</v>
      </c>
      <c r="T438" s="9">
        <v>110.1</v>
      </c>
      <c r="U438" s="9">
        <v>111.4</v>
      </c>
      <c r="V438" s="9">
        <v>111.1</v>
      </c>
      <c r="W438" s="9">
        <v>112.9</v>
      </c>
      <c r="X438" s="9">
        <v>114.1</v>
      </c>
      <c r="Y438" s="9">
        <v>113.5</v>
      </c>
      <c r="Z438" s="9">
        <v>113</v>
      </c>
      <c r="AA438" s="9">
        <v>112.3</v>
      </c>
      <c r="AB438" s="9">
        <v>113</v>
      </c>
      <c r="AC438" s="9">
        <v>110.3</v>
      </c>
      <c r="AD438" s="9">
        <v>109.1</v>
      </c>
      <c r="AE438" s="9">
        <v>107.2</v>
      </c>
      <c r="AF438" s="9">
        <v>105.1</v>
      </c>
      <c r="AG438" s="9">
        <v>104.8</v>
      </c>
      <c r="AH438" s="9">
        <v>103</v>
      </c>
      <c r="AI438" s="9">
        <v>102.3</v>
      </c>
      <c r="AJ438" s="9">
        <v>101.4</v>
      </c>
      <c r="AK438" s="9">
        <v>101.9</v>
      </c>
      <c r="AL438" s="9">
        <v>100.6</v>
      </c>
      <c r="AM438" s="9">
        <v>98</v>
      </c>
      <c r="AN438" s="9">
        <v>98.8</v>
      </c>
      <c r="AO438" s="9">
        <v>99.5</v>
      </c>
      <c r="AP438" s="9">
        <v>99.3</v>
      </c>
      <c r="AQ438" s="9">
        <v>98.7</v>
      </c>
      <c r="AR438" s="9">
        <v>100.3</v>
      </c>
      <c r="AS438" s="9">
        <v>100.7</v>
      </c>
      <c r="AT438" s="9">
        <v>97.3</v>
      </c>
      <c r="AU438" s="9">
        <v>97.1</v>
      </c>
      <c r="AV438" s="9">
        <v>97.2</v>
      </c>
      <c r="AW438" s="9">
        <v>96.9</v>
      </c>
      <c r="AX438" s="9">
        <v>97.6</v>
      </c>
      <c r="AY438" s="9">
        <v>97.8</v>
      </c>
      <c r="AZ438" s="9">
        <v>100.7</v>
      </c>
      <c r="BA438" s="9">
        <v>102</v>
      </c>
      <c r="BB438" s="9">
        <v>102.1</v>
      </c>
      <c r="BC438" s="9">
        <v>103.8</v>
      </c>
      <c r="BD438" s="9">
        <v>104.2</v>
      </c>
      <c r="BE438" s="9">
        <v>104.6</v>
      </c>
      <c r="BF438" s="9">
        <v>104.8</v>
      </c>
      <c r="BG438" s="9">
        <v>104.7</v>
      </c>
      <c r="BH438" s="9">
        <v>103.1</v>
      </c>
      <c r="BI438" s="9">
        <v>103</v>
      </c>
      <c r="BJ438" s="9">
        <v>106.5</v>
      </c>
      <c r="BK438" s="9">
        <v>107.4</v>
      </c>
      <c r="BL438" s="9">
        <v>113.9</v>
      </c>
      <c r="BM438" s="9">
        <v>114.1</v>
      </c>
      <c r="BN438" s="9">
        <v>115.8</v>
      </c>
      <c r="BO438" s="9">
        <v>115.5</v>
      </c>
      <c r="BP438" s="9">
        <v>115</v>
      </c>
      <c r="BQ438" s="9">
        <v>115</v>
      </c>
      <c r="BR438" s="9">
        <v>114</v>
      </c>
      <c r="BS438" s="9">
        <v>114.9</v>
      </c>
      <c r="BT438" s="9">
        <v>122</v>
      </c>
      <c r="BU438" s="9">
        <v>127.1</v>
      </c>
      <c r="BV438" s="9">
        <v>145.5</v>
      </c>
      <c r="BW438" s="9">
        <v>158.5</v>
      </c>
      <c r="BX438" s="9">
        <v>142.19999999999999</v>
      </c>
      <c r="BY438" s="9">
        <v>150.9</v>
      </c>
      <c r="BZ438" s="9">
        <v>160.80000000000001</v>
      </c>
      <c r="CA438" s="9">
        <v>168.7</v>
      </c>
      <c r="CB438" s="9">
        <v>170.2</v>
      </c>
      <c r="CC438" s="9">
        <v>165.7</v>
      </c>
      <c r="CD438" s="9">
        <v>159.4</v>
      </c>
      <c r="CE438" s="9">
        <v>149</v>
      </c>
      <c r="CF438" s="9">
        <v>143</v>
      </c>
      <c r="CG438" s="9">
        <v>128</v>
      </c>
      <c r="CH438" s="9">
        <v>115.5</v>
      </c>
      <c r="CI438" s="9">
        <v>114.6</v>
      </c>
      <c r="CJ438" s="9">
        <v>112.6</v>
      </c>
      <c r="CK438" s="9">
        <v>110.3</v>
      </c>
      <c r="CL438" s="9">
        <v>106.2</v>
      </c>
      <c r="CM438" s="9">
        <v>105.3</v>
      </c>
      <c r="CN438" s="9">
        <v>104.5</v>
      </c>
      <c r="CO438" s="9">
        <v>99.8</v>
      </c>
      <c r="CP438" s="9">
        <v>101.1</v>
      </c>
      <c r="CQ438" s="9">
        <v>109.3</v>
      </c>
      <c r="CR438" s="9">
        <v>111.4</v>
      </c>
      <c r="CS438" s="9">
        <v>117.2</v>
      </c>
      <c r="CT438" s="9">
        <v>121.3</v>
      </c>
      <c r="CU438" s="9">
        <v>129.4</v>
      </c>
      <c r="CV438" s="9">
        <v>123</v>
      </c>
      <c r="CW438" s="9">
        <v>119.3</v>
      </c>
      <c r="CX438" s="9">
        <v>113.4</v>
      </c>
      <c r="CY438" s="9">
        <v>110.4</v>
      </c>
      <c r="CZ438" s="9">
        <v>102.2</v>
      </c>
      <c r="DA438" s="9">
        <v>101.5</v>
      </c>
      <c r="DB438" s="9">
        <v>99.4</v>
      </c>
      <c r="DC438" s="9">
        <v>99.1</v>
      </c>
      <c r="DD438" s="9">
        <v>98.5</v>
      </c>
      <c r="DE438" s="9">
        <v>96.7</v>
      </c>
      <c r="DF438" s="9">
        <v>96.6</v>
      </c>
      <c r="DG438" s="9">
        <v>98</v>
      </c>
      <c r="DH438" s="9">
        <v>109.5</v>
      </c>
      <c r="DI438" s="9">
        <v>121.6</v>
      </c>
      <c r="DJ438" s="9">
        <v>113.8</v>
      </c>
      <c r="DK438" s="9">
        <v>108</v>
      </c>
      <c r="DL438" s="9">
        <v>105.4</v>
      </c>
      <c r="DM438" s="9">
        <v>110.2</v>
      </c>
      <c r="DN438" s="9">
        <v>113.7</v>
      </c>
      <c r="DO438" s="9">
        <v>120.5</v>
      </c>
      <c r="DP438" s="9">
        <v>114.3</v>
      </c>
      <c r="DQ438" s="9">
        <v>107.7</v>
      </c>
      <c r="DR438" s="9">
        <v>104.9</v>
      </c>
      <c r="DS438" s="9">
        <v>109.4</v>
      </c>
      <c r="DT438" s="9">
        <v>115.4</v>
      </c>
      <c r="DU438" s="9">
        <v>117.2</v>
      </c>
      <c r="DV438" s="9">
        <v>114.8</v>
      </c>
      <c r="DW438" s="9">
        <v>113.9</v>
      </c>
      <c r="DX438" s="9">
        <v>112.8</v>
      </c>
      <c r="DY438" s="9">
        <v>120.2</v>
      </c>
      <c r="DZ438" s="9">
        <v>128.80000000000001</v>
      </c>
      <c r="EA438" s="9">
        <v>135.9</v>
      </c>
      <c r="EB438" s="9">
        <v>124.6</v>
      </c>
      <c r="EC438" s="9">
        <v>116.7</v>
      </c>
      <c r="ED438" s="9">
        <v>113.8</v>
      </c>
      <c r="EE438" s="9">
        <v>113.9</v>
      </c>
      <c r="EF438" s="10">
        <v>107.7</v>
      </c>
      <c r="EG438" s="10">
        <v>105.3</v>
      </c>
      <c r="EH438" s="10">
        <v>107.1</v>
      </c>
      <c r="EI438" s="10">
        <v>105.7</v>
      </c>
      <c r="EJ438" s="69">
        <v>107.6</v>
      </c>
      <c r="EK438" s="69">
        <v>106.9</v>
      </c>
      <c r="EL438" s="70">
        <v>108.6</v>
      </c>
      <c r="EM438" s="70">
        <v>106.2</v>
      </c>
      <c r="EN438" s="70">
        <v>102.3</v>
      </c>
    </row>
    <row r="439" spans="1:144" x14ac:dyDescent="0.25">
      <c r="A439" s="2" t="s">
        <v>898</v>
      </c>
      <c r="B439" s="2" t="s">
        <v>899</v>
      </c>
      <c r="C439" s="5">
        <v>9.0370000000000006E-2</v>
      </c>
      <c r="D439" s="9">
        <v>103.5</v>
      </c>
      <c r="E439" s="9">
        <v>103.2</v>
      </c>
      <c r="F439" s="9">
        <v>100.3</v>
      </c>
      <c r="G439" s="9">
        <v>101.5</v>
      </c>
      <c r="H439" s="9">
        <v>102.7</v>
      </c>
      <c r="I439" s="9">
        <v>102.6</v>
      </c>
      <c r="J439" s="9">
        <v>98.3</v>
      </c>
      <c r="K439" s="9">
        <v>96.8</v>
      </c>
      <c r="L439" s="9">
        <v>94.9</v>
      </c>
      <c r="M439" s="9">
        <v>102.9</v>
      </c>
      <c r="N439" s="9">
        <v>98.8</v>
      </c>
      <c r="O439" s="9">
        <v>101</v>
      </c>
      <c r="P439" s="9">
        <v>103.6</v>
      </c>
      <c r="Q439" s="9">
        <v>100.6</v>
      </c>
      <c r="R439" s="9">
        <v>103.6</v>
      </c>
      <c r="S439" s="9">
        <v>104.3</v>
      </c>
      <c r="T439" s="9">
        <v>105</v>
      </c>
      <c r="U439" s="9">
        <v>105.8</v>
      </c>
      <c r="V439" s="9">
        <v>106.3</v>
      </c>
      <c r="W439" s="9">
        <v>108.1</v>
      </c>
      <c r="X439" s="9">
        <v>106.9</v>
      </c>
      <c r="Y439" s="9">
        <v>110.8</v>
      </c>
      <c r="Z439" s="9">
        <v>112.1</v>
      </c>
      <c r="AA439" s="9">
        <v>108.7</v>
      </c>
      <c r="AB439" s="9">
        <v>109.2</v>
      </c>
      <c r="AC439" s="9">
        <v>113</v>
      </c>
      <c r="AD439" s="9">
        <v>107.7</v>
      </c>
      <c r="AE439" s="9">
        <v>108.7</v>
      </c>
      <c r="AF439" s="9">
        <v>101.3</v>
      </c>
      <c r="AG439" s="9">
        <v>104.3</v>
      </c>
      <c r="AH439" s="9">
        <v>102.3</v>
      </c>
      <c r="AI439" s="9">
        <v>105.8</v>
      </c>
      <c r="AJ439" s="9">
        <v>101.9</v>
      </c>
      <c r="AK439" s="9">
        <v>107.7</v>
      </c>
      <c r="AL439" s="9">
        <v>103.3</v>
      </c>
      <c r="AM439" s="9">
        <v>105</v>
      </c>
      <c r="AN439" s="9">
        <v>110.8</v>
      </c>
      <c r="AO439" s="9">
        <v>102</v>
      </c>
      <c r="AP439" s="9">
        <v>109.9</v>
      </c>
      <c r="AQ439" s="9">
        <v>97.3</v>
      </c>
      <c r="AR439" s="9">
        <v>98.9</v>
      </c>
      <c r="AS439" s="9">
        <v>100.1</v>
      </c>
      <c r="AT439" s="9">
        <v>103.6</v>
      </c>
      <c r="AU439" s="9">
        <v>103.8</v>
      </c>
      <c r="AV439" s="9">
        <v>104.3</v>
      </c>
      <c r="AW439" s="9">
        <v>99.9</v>
      </c>
      <c r="AX439" s="9">
        <v>99.7</v>
      </c>
      <c r="AY439" s="9">
        <v>100.8</v>
      </c>
      <c r="AZ439" s="9">
        <v>99.7</v>
      </c>
      <c r="BA439" s="9">
        <v>100.2</v>
      </c>
      <c r="BB439" s="9">
        <v>100.1</v>
      </c>
      <c r="BC439" s="9">
        <v>101.3</v>
      </c>
      <c r="BD439" s="9">
        <v>102.4</v>
      </c>
      <c r="BE439" s="9">
        <v>100.9</v>
      </c>
      <c r="BF439" s="9">
        <v>101.4</v>
      </c>
      <c r="BG439" s="9">
        <v>100</v>
      </c>
      <c r="BH439" s="9">
        <v>100.4</v>
      </c>
      <c r="BI439" s="9">
        <v>99.8</v>
      </c>
      <c r="BJ439" s="9">
        <v>100</v>
      </c>
      <c r="BK439" s="9">
        <v>99.9</v>
      </c>
      <c r="BL439" s="9">
        <v>99.9</v>
      </c>
      <c r="BM439" s="9">
        <v>104.5</v>
      </c>
      <c r="BN439" s="9">
        <v>105.1</v>
      </c>
      <c r="BO439" s="9">
        <v>99.9</v>
      </c>
      <c r="BP439" s="9">
        <v>99.5</v>
      </c>
      <c r="BQ439" s="9">
        <v>107.7</v>
      </c>
      <c r="BR439" s="9">
        <v>106.9</v>
      </c>
      <c r="BS439" s="9">
        <v>107.1</v>
      </c>
      <c r="BT439" s="9">
        <v>108.8</v>
      </c>
      <c r="BU439" s="9">
        <v>111.4</v>
      </c>
      <c r="BV439" s="9">
        <v>111.1</v>
      </c>
      <c r="BW439" s="9">
        <v>111</v>
      </c>
      <c r="BX439" s="9">
        <v>111.4</v>
      </c>
      <c r="BY439" s="9">
        <v>111.6</v>
      </c>
      <c r="BZ439" s="9">
        <v>112</v>
      </c>
      <c r="CA439" s="9">
        <v>113.2</v>
      </c>
      <c r="CB439" s="9">
        <v>115.5</v>
      </c>
      <c r="CC439" s="9">
        <v>115.7</v>
      </c>
      <c r="CD439" s="9">
        <v>117.9</v>
      </c>
      <c r="CE439" s="9">
        <v>117.9</v>
      </c>
      <c r="CF439" s="9">
        <v>115.9</v>
      </c>
      <c r="CG439" s="9">
        <v>116</v>
      </c>
      <c r="CH439" s="9">
        <v>116</v>
      </c>
      <c r="CI439" s="9">
        <v>116</v>
      </c>
      <c r="CJ439" s="9">
        <v>117.1</v>
      </c>
      <c r="CK439" s="9">
        <v>117.9</v>
      </c>
      <c r="CL439" s="9">
        <v>117.9</v>
      </c>
      <c r="CM439" s="9">
        <v>117.5</v>
      </c>
      <c r="CN439" s="9">
        <v>118</v>
      </c>
      <c r="CO439" s="9">
        <v>118</v>
      </c>
      <c r="CP439" s="9">
        <v>117.4</v>
      </c>
      <c r="CQ439" s="9">
        <v>117.8</v>
      </c>
      <c r="CR439" s="9">
        <v>118.2</v>
      </c>
      <c r="CS439" s="9">
        <v>115.9</v>
      </c>
      <c r="CT439" s="9">
        <v>115.9</v>
      </c>
      <c r="CU439" s="9">
        <v>115.4</v>
      </c>
      <c r="CV439" s="9">
        <v>114.8</v>
      </c>
      <c r="CW439" s="9">
        <v>114.9</v>
      </c>
      <c r="CX439" s="9">
        <v>114.9</v>
      </c>
      <c r="CY439" s="9">
        <v>114.9</v>
      </c>
      <c r="CZ439" s="9">
        <v>114.8</v>
      </c>
      <c r="DA439" s="9">
        <v>113.9</v>
      </c>
      <c r="DB439" s="9">
        <v>114.2</v>
      </c>
      <c r="DC439" s="9">
        <v>115.5</v>
      </c>
      <c r="DD439" s="9">
        <v>118.3</v>
      </c>
      <c r="DE439" s="9">
        <v>118.8</v>
      </c>
      <c r="DF439" s="9">
        <v>120.1</v>
      </c>
      <c r="DG439" s="9">
        <v>120.7</v>
      </c>
      <c r="DH439" s="9">
        <v>121</v>
      </c>
      <c r="DI439" s="9">
        <v>121.7</v>
      </c>
      <c r="DJ439" s="9">
        <v>122.8</v>
      </c>
      <c r="DK439" s="9">
        <v>123.2</v>
      </c>
      <c r="DL439" s="9">
        <v>123.8</v>
      </c>
      <c r="DM439" s="9">
        <v>124.5</v>
      </c>
      <c r="DN439" s="9">
        <v>126</v>
      </c>
      <c r="DO439" s="9">
        <v>127.7</v>
      </c>
      <c r="DP439" s="9">
        <v>129.30000000000001</v>
      </c>
      <c r="DQ439" s="9">
        <v>128.80000000000001</v>
      </c>
      <c r="DR439" s="9">
        <v>128.5</v>
      </c>
      <c r="DS439" s="9">
        <v>131</v>
      </c>
      <c r="DT439" s="9">
        <v>131</v>
      </c>
      <c r="DU439" s="9">
        <v>129.19999999999999</v>
      </c>
      <c r="DV439" s="9">
        <v>128.4</v>
      </c>
      <c r="DW439" s="9">
        <v>128</v>
      </c>
      <c r="DX439" s="9">
        <v>124.9</v>
      </c>
      <c r="DY439" s="9">
        <v>123</v>
      </c>
      <c r="DZ439" s="9">
        <v>121.9</v>
      </c>
      <c r="EA439" s="9">
        <v>120.1</v>
      </c>
      <c r="EB439" s="9">
        <v>119.2</v>
      </c>
      <c r="EC439" s="9">
        <v>116.7</v>
      </c>
      <c r="ED439" s="9">
        <v>109.6</v>
      </c>
      <c r="EE439" s="9">
        <v>111.4</v>
      </c>
      <c r="EF439" s="10">
        <v>109.8</v>
      </c>
      <c r="EG439" s="10">
        <v>108.9</v>
      </c>
      <c r="EH439" s="10">
        <v>107</v>
      </c>
      <c r="EI439" s="10">
        <v>110.5</v>
      </c>
      <c r="EJ439" s="69">
        <v>110.4</v>
      </c>
      <c r="EK439" s="69">
        <v>110.4</v>
      </c>
      <c r="EL439" s="70">
        <v>112.1</v>
      </c>
      <c r="EM439" s="70">
        <v>112.2</v>
      </c>
      <c r="EN439" s="70">
        <v>112.1</v>
      </c>
    </row>
    <row r="440" spans="1:144" x14ac:dyDescent="0.25">
      <c r="A440" s="2" t="s">
        <v>900</v>
      </c>
      <c r="B440" s="2" t="s">
        <v>901</v>
      </c>
      <c r="C440" s="5">
        <v>8.9859999999999995E-2</v>
      </c>
      <c r="D440" s="9">
        <v>103.2</v>
      </c>
      <c r="E440" s="9">
        <v>104.5</v>
      </c>
      <c r="F440" s="9">
        <v>107.2</v>
      </c>
      <c r="G440" s="9">
        <v>106.3</v>
      </c>
      <c r="H440" s="9">
        <v>107.6</v>
      </c>
      <c r="I440" s="9">
        <v>108.2</v>
      </c>
      <c r="J440" s="9">
        <v>114.5</v>
      </c>
      <c r="K440" s="9">
        <v>110.9</v>
      </c>
      <c r="L440" s="9">
        <v>107.7</v>
      </c>
      <c r="M440" s="9">
        <v>109.3</v>
      </c>
      <c r="N440" s="9">
        <v>110.3</v>
      </c>
      <c r="O440" s="9">
        <v>106.8</v>
      </c>
      <c r="P440" s="9">
        <v>109.8</v>
      </c>
      <c r="Q440" s="9">
        <v>109.2</v>
      </c>
      <c r="R440" s="9">
        <v>113.4</v>
      </c>
      <c r="S440" s="9">
        <v>110.9</v>
      </c>
      <c r="T440" s="9">
        <v>111.4</v>
      </c>
      <c r="U440" s="9">
        <v>114.9</v>
      </c>
      <c r="V440" s="9">
        <v>117.1</v>
      </c>
      <c r="W440" s="9">
        <v>121.2</v>
      </c>
      <c r="X440" s="9">
        <v>117.7</v>
      </c>
      <c r="Y440" s="9">
        <v>116.5</v>
      </c>
      <c r="Z440" s="9">
        <v>115.9</v>
      </c>
      <c r="AA440" s="9">
        <v>113.8</v>
      </c>
      <c r="AB440" s="9">
        <v>114.9</v>
      </c>
      <c r="AC440" s="9">
        <v>117.1</v>
      </c>
      <c r="AD440" s="9">
        <v>112.9</v>
      </c>
      <c r="AE440" s="9">
        <v>117.9</v>
      </c>
      <c r="AF440" s="9">
        <v>118.3</v>
      </c>
      <c r="AG440" s="9">
        <v>120.5</v>
      </c>
      <c r="AH440" s="9">
        <v>120.6</v>
      </c>
      <c r="AI440" s="9">
        <v>117.5</v>
      </c>
      <c r="AJ440" s="9">
        <v>113.9</v>
      </c>
      <c r="AK440" s="9">
        <v>114.1</v>
      </c>
      <c r="AL440" s="9">
        <v>114.7</v>
      </c>
      <c r="AM440" s="9">
        <v>114.8</v>
      </c>
      <c r="AN440" s="9">
        <v>109.4</v>
      </c>
      <c r="AO440" s="9">
        <v>110.5</v>
      </c>
      <c r="AP440" s="9">
        <v>113.3</v>
      </c>
      <c r="AQ440" s="9">
        <v>111.8</v>
      </c>
      <c r="AR440" s="9">
        <v>110.2</v>
      </c>
      <c r="AS440" s="9">
        <v>109.1</v>
      </c>
      <c r="AT440" s="9">
        <v>108.9</v>
      </c>
      <c r="AU440" s="9">
        <v>109.7</v>
      </c>
      <c r="AV440" s="9">
        <v>106.6</v>
      </c>
      <c r="AW440" s="9">
        <v>105.5</v>
      </c>
      <c r="AX440" s="9">
        <v>105.1</v>
      </c>
      <c r="AY440" s="9">
        <v>104.6</v>
      </c>
      <c r="AZ440" s="9">
        <v>103.4</v>
      </c>
      <c r="BA440" s="9">
        <v>106.7</v>
      </c>
      <c r="BB440" s="9">
        <v>107.4</v>
      </c>
      <c r="BC440" s="9">
        <v>106.8</v>
      </c>
      <c r="BD440" s="9">
        <v>107</v>
      </c>
      <c r="BE440" s="9">
        <v>104.2</v>
      </c>
      <c r="BF440" s="9">
        <v>105.2</v>
      </c>
      <c r="BG440" s="9">
        <v>104.4</v>
      </c>
      <c r="BH440" s="9">
        <v>106.4</v>
      </c>
      <c r="BI440" s="9">
        <v>106.2</v>
      </c>
      <c r="BJ440" s="9">
        <v>104</v>
      </c>
      <c r="BK440" s="9">
        <v>107.9</v>
      </c>
      <c r="BL440" s="9">
        <v>108.5</v>
      </c>
      <c r="BM440" s="9">
        <v>110.6</v>
      </c>
      <c r="BN440" s="9">
        <v>110.2</v>
      </c>
      <c r="BO440" s="9">
        <v>109.6</v>
      </c>
      <c r="BP440" s="9">
        <v>109.2</v>
      </c>
      <c r="BQ440" s="9">
        <v>105.9</v>
      </c>
      <c r="BR440" s="9">
        <v>109.9</v>
      </c>
      <c r="BS440" s="9">
        <v>112.2</v>
      </c>
      <c r="BT440" s="9">
        <v>108.8</v>
      </c>
      <c r="BU440" s="9">
        <v>109.5</v>
      </c>
      <c r="BV440" s="9">
        <v>110.9</v>
      </c>
      <c r="BW440" s="9">
        <v>112.6</v>
      </c>
      <c r="BX440" s="9">
        <v>113.2</v>
      </c>
      <c r="BY440" s="9">
        <v>114.3</v>
      </c>
      <c r="BZ440" s="9">
        <v>114.9</v>
      </c>
      <c r="CA440" s="9">
        <v>119.3</v>
      </c>
      <c r="CB440" s="9">
        <v>118.7</v>
      </c>
      <c r="CC440" s="9">
        <v>117.4</v>
      </c>
      <c r="CD440" s="9">
        <v>117.2</v>
      </c>
      <c r="CE440" s="9">
        <v>118.8</v>
      </c>
      <c r="CF440" s="9">
        <v>117.2</v>
      </c>
      <c r="CG440" s="9">
        <v>117.5</v>
      </c>
      <c r="CH440" s="9">
        <v>116.8</v>
      </c>
      <c r="CI440" s="9">
        <v>115.4</v>
      </c>
      <c r="CJ440" s="9">
        <v>115.7</v>
      </c>
      <c r="CK440" s="9">
        <v>117.4</v>
      </c>
      <c r="CL440" s="9">
        <v>115.4</v>
      </c>
      <c r="CM440" s="9">
        <v>117.3</v>
      </c>
      <c r="CN440" s="9">
        <v>117.9</v>
      </c>
      <c r="CO440" s="9">
        <v>117.1</v>
      </c>
      <c r="CP440" s="9">
        <v>116.1</v>
      </c>
      <c r="CQ440" s="9">
        <v>115.7</v>
      </c>
      <c r="CR440" s="9">
        <v>113.9</v>
      </c>
      <c r="CS440" s="9">
        <v>113.6</v>
      </c>
      <c r="CT440" s="9">
        <v>112.8</v>
      </c>
      <c r="CU440" s="9">
        <v>113.2</v>
      </c>
      <c r="CV440" s="9">
        <v>116.2</v>
      </c>
      <c r="CW440" s="9">
        <v>116.4</v>
      </c>
      <c r="CX440" s="9">
        <v>116.4</v>
      </c>
      <c r="CY440" s="9">
        <v>115.4</v>
      </c>
      <c r="CZ440" s="9">
        <v>114.5</v>
      </c>
      <c r="DA440" s="9">
        <v>114.2</v>
      </c>
      <c r="DB440" s="9">
        <v>113.8</v>
      </c>
      <c r="DC440" s="9">
        <v>118.5</v>
      </c>
      <c r="DD440" s="9">
        <v>118.5</v>
      </c>
      <c r="DE440" s="9">
        <v>123.8</v>
      </c>
      <c r="DF440" s="9">
        <v>124.7</v>
      </c>
      <c r="DG440" s="9">
        <v>122.9</v>
      </c>
      <c r="DH440" s="9">
        <v>129.69999999999999</v>
      </c>
      <c r="DI440" s="9">
        <v>130.69999999999999</v>
      </c>
      <c r="DJ440" s="9">
        <v>129.69999999999999</v>
      </c>
      <c r="DK440" s="9">
        <v>133.80000000000001</v>
      </c>
      <c r="DL440" s="9">
        <v>136.1</v>
      </c>
      <c r="DM440" s="9">
        <v>136.4</v>
      </c>
      <c r="DN440" s="9">
        <v>142</v>
      </c>
      <c r="DO440" s="9">
        <v>146.9</v>
      </c>
      <c r="DP440" s="9">
        <v>146.9</v>
      </c>
      <c r="DQ440" s="9">
        <v>152.6</v>
      </c>
      <c r="DR440" s="9">
        <v>154</v>
      </c>
      <c r="DS440" s="9">
        <v>159.30000000000001</v>
      </c>
      <c r="DT440" s="9">
        <v>164.6</v>
      </c>
      <c r="DU440" s="9">
        <v>166.5</v>
      </c>
      <c r="DV440" s="9">
        <v>169.6</v>
      </c>
      <c r="DW440" s="9">
        <v>173.1</v>
      </c>
      <c r="DX440" s="9">
        <v>171.8</v>
      </c>
      <c r="DY440" s="9">
        <v>171.9</v>
      </c>
      <c r="DZ440" s="9">
        <v>171.4</v>
      </c>
      <c r="EA440" s="9">
        <v>173.4</v>
      </c>
      <c r="EB440" s="9">
        <v>171.9</v>
      </c>
      <c r="EC440" s="9">
        <v>173.2</v>
      </c>
      <c r="ED440" s="9">
        <v>171.8</v>
      </c>
      <c r="EE440" s="9">
        <v>171.4</v>
      </c>
      <c r="EF440" s="10">
        <v>173.5</v>
      </c>
      <c r="EG440" s="10">
        <v>176.1</v>
      </c>
      <c r="EH440" s="10">
        <v>175.5</v>
      </c>
      <c r="EI440" s="10">
        <v>176.4</v>
      </c>
      <c r="EJ440" s="69">
        <v>177.1</v>
      </c>
      <c r="EK440" s="69">
        <v>176.6</v>
      </c>
      <c r="EL440" s="70">
        <v>173.7</v>
      </c>
      <c r="EM440" s="70">
        <v>176.5</v>
      </c>
      <c r="EN440" s="70">
        <v>176.4</v>
      </c>
    </row>
    <row r="441" spans="1:144" x14ac:dyDescent="0.25">
      <c r="A441" s="2" t="s">
        <v>902</v>
      </c>
      <c r="B441" s="2" t="s">
        <v>903</v>
      </c>
      <c r="C441" s="5">
        <v>8.0800000000000004E-3</v>
      </c>
      <c r="D441" s="9">
        <v>104.3</v>
      </c>
      <c r="E441" s="9">
        <v>101.5</v>
      </c>
      <c r="F441" s="9">
        <v>101.3</v>
      </c>
      <c r="G441" s="9">
        <v>104.8</v>
      </c>
      <c r="H441" s="9">
        <v>106</v>
      </c>
      <c r="I441" s="9">
        <v>109.8</v>
      </c>
      <c r="J441" s="9">
        <v>100.3</v>
      </c>
      <c r="K441" s="9">
        <v>105.7</v>
      </c>
      <c r="L441" s="9">
        <v>97.9</v>
      </c>
      <c r="M441" s="9">
        <v>103.3</v>
      </c>
      <c r="N441" s="9">
        <v>109</v>
      </c>
      <c r="O441" s="9">
        <v>102.6</v>
      </c>
      <c r="P441" s="9">
        <v>98.3</v>
      </c>
      <c r="Q441" s="9">
        <v>97.9</v>
      </c>
      <c r="R441" s="9">
        <v>95.2</v>
      </c>
      <c r="S441" s="9">
        <v>104</v>
      </c>
      <c r="T441" s="9">
        <v>103.8</v>
      </c>
      <c r="U441" s="9">
        <v>104.2</v>
      </c>
      <c r="V441" s="9">
        <v>102.1</v>
      </c>
      <c r="W441" s="9">
        <v>96.9</v>
      </c>
      <c r="X441" s="9">
        <v>97.8</v>
      </c>
      <c r="Y441" s="9">
        <v>92.2</v>
      </c>
      <c r="Z441" s="9">
        <v>94.6</v>
      </c>
      <c r="AA441" s="9">
        <v>98</v>
      </c>
      <c r="AB441" s="9">
        <v>101.5</v>
      </c>
      <c r="AC441" s="9">
        <v>103.4</v>
      </c>
      <c r="AD441" s="9">
        <v>105.4</v>
      </c>
      <c r="AE441" s="9">
        <v>85</v>
      </c>
      <c r="AF441" s="9">
        <v>87.4</v>
      </c>
      <c r="AG441" s="9">
        <v>77.8</v>
      </c>
      <c r="AH441" s="9">
        <v>86</v>
      </c>
      <c r="AI441" s="9">
        <v>82.1</v>
      </c>
      <c r="AJ441" s="9">
        <v>84.4</v>
      </c>
      <c r="AK441" s="9">
        <v>78.7</v>
      </c>
      <c r="AL441" s="9">
        <v>88</v>
      </c>
      <c r="AM441" s="9">
        <v>92</v>
      </c>
      <c r="AN441" s="9">
        <v>97.5</v>
      </c>
      <c r="AO441" s="9">
        <v>89.9</v>
      </c>
      <c r="AP441" s="9">
        <v>89.5</v>
      </c>
      <c r="AQ441" s="9">
        <v>89.5</v>
      </c>
      <c r="AR441" s="9">
        <v>93.1</v>
      </c>
      <c r="AS441" s="9">
        <v>103.1</v>
      </c>
      <c r="AT441" s="9">
        <v>100.5</v>
      </c>
      <c r="AU441" s="9">
        <v>99.4</v>
      </c>
      <c r="AV441" s="9">
        <v>97.9</v>
      </c>
      <c r="AW441" s="9">
        <v>98</v>
      </c>
      <c r="AX441" s="9">
        <v>98.3</v>
      </c>
      <c r="AY441" s="9">
        <v>97.7</v>
      </c>
      <c r="AZ441" s="9">
        <v>96.4</v>
      </c>
      <c r="BA441" s="9">
        <v>96.4</v>
      </c>
      <c r="BB441" s="9">
        <v>96</v>
      </c>
      <c r="BC441" s="9">
        <v>96.4</v>
      </c>
      <c r="BD441" s="9">
        <v>94.7</v>
      </c>
      <c r="BE441" s="9">
        <v>94.7</v>
      </c>
      <c r="BF441" s="9">
        <v>95.1</v>
      </c>
      <c r="BG441" s="9">
        <v>96.4</v>
      </c>
      <c r="BH441" s="9">
        <v>95.6</v>
      </c>
      <c r="BI441" s="9">
        <v>96</v>
      </c>
      <c r="BJ441" s="9">
        <v>96</v>
      </c>
      <c r="BK441" s="9">
        <v>94.8</v>
      </c>
      <c r="BL441" s="9">
        <v>95.7</v>
      </c>
      <c r="BM441" s="9">
        <v>95.7</v>
      </c>
      <c r="BN441" s="9">
        <v>100.3</v>
      </c>
      <c r="BO441" s="9">
        <v>99.2</v>
      </c>
      <c r="BP441" s="9">
        <v>100.2</v>
      </c>
      <c r="BQ441" s="9">
        <v>101.2</v>
      </c>
      <c r="BR441" s="9">
        <v>99.2</v>
      </c>
      <c r="BS441" s="9">
        <v>101.2</v>
      </c>
      <c r="BT441" s="9">
        <v>100</v>
      </c>
      <c r="BU441" s="9">
        <v>100.2</v>
      </c>
      <c r="BV441" s="9">
        <v>101.4</v>
      </c>
      <c r="BW441" s="9">
        <v>102</v>
      </c>
      <c r="BX441" s="9">
        <v>102</v>
      </c>
      <c r="BY441" s="9">
        <v>102</v>
      </c>
      <c r="BZ441" s="9">
        <v>102.5</v>
      </c>
      <c r="CA441" s="9">
        <v>102.6</v>
      </c>
      <c r="CB441" s="9">
        <v>102.1</v>
      </c>
      <c r="CC441" s="9">
        <v>102.1</v>
      </c>
      <c r="CD441" s="9">
        <v>102.1</v>
      </c>
      <c r="CE441" s="9">
        <v>102.1</v>
      </c>
      <c r="CF441" s="9">
        <v>102.5</v>
      </c>
      <c r="CG441" s="9">
        <v>103.4</v>
      </c>
      <c r="CH441" s="9">
        <v>104.5</v>
      </c>
      <c r="CI441" s="9">
        <v>104.4</v>
      </c>
      <c r="CJ441" s="9">
        <v>104.7</v>
      </c>
      <c r="CK441" s="9">
        <v>104.8</v>
      </c>
      <c r="CL441" s="9">
        <v>102.7</v>
      </c>
      <c r="CM441" s="9">
        <v>103.8</v>
      </c>
      <c r="CN441" s="9">
        <v>102.3</v>
      </c>
      <c r="CO441" s="9">
        <v>101.8</v>
      </c>
      <c r="CP441" s="9">
        <v>101.8</v>
      </c>
      <c r="CQ441" s="9">
        <v>100.9</v>
      </c>
      <c r="CR441" s="9">
        <v>104</v>
      </c>
      <c r="CS441" s="9">
        <v>104.5</v>
      </c>
      <c r="CT441" s="9">
        <v>105.8</v>
      </c>
      <c r="CU441" s="9">
        <v>105.8</v>
      </c>
      <c r="CV441" s="9">
        <v>105.8</v>
      </c>
      <c r="CW441" s="9">
        <v>105.3</v>
      </c>
      <c r="CX441" s="9">
        <v>104.4</v>
      </c>
      <c r="CY441" s="9">
        <v>104.1</v>
      </c>
      <c r="CZ441" s="9">
        <v>104.7</v>
      </c>
      <c r="DA441" s="9">
        <v>103.9</v>
      </c>
      <c r="DB441" s="9">
        <v>105.3</v>
      </c>
      <c r="DC441" s="9">
        <v>106.2</v>
      </c>
      <c r="DD441" s="9">
        <v>106.3</v>
      </c>
      <c r="DE441" s="9">
        <v>107.3</v>
      </c>
      <c r="DF441" s="9">
        <v>108.1</v>
      </c>
      <c r="DG441" s="9">
        <v>109.5</v>
      </c>
      <c r="DH441" s="9">
        <v>112.9</v>
      </c>
      <c r="DI441" s="9">
        <v>113.4</v>
      </c>
      <c r="DJ441" s="9">
        <v>112.5</v>
      </c>
      <c r="DK441" s="9">
        <v>111.9</v>
      </c>
      <c r="DL441" s="9">
        <v>113.2</v>
      </c>
      <c r="DM441" s="9">
        <v>115.3</v>
      </c>
      <c r="DN441" s="9">
        <v>119.8</v>
      </c>
      <c r="DO441" s="9">
        <v>120.8</v>
      </c>
      <c r="DP441" s="9">
        <v>121.7</v>
      </c>
      <c r="DQ441" s="9">
        <v>122.1</v>
      </c>
      <c r="DR441" s="9">
        <v>121.5</v>
      </c>
      <c r="DS441" s="9">
        <v>121.8</v>
      </c>
      <c r="DT441" s="9">
        <v>126</v>
      </c>
      <c r="DU441" s="9">
        <v>126.2</v>
      </c>
      <c r="DV441" s="9">
        <v>126.5</v>
      </c>
      <c r="DW441" s="9">
        <v>125.5</v>
      </c>
      <c r="DX441" s="9">
        <v>124.9</v>
      </c>
      <c r="DY441" s="9">
        <v>124.9</v>
      </c>
      <c r="DZ441" s="9">
        <v>123.7</v>
      </c>
      <c r="EA441" s="9">
        <v>122.8</v>
      </c>
      <c r="EB441" s="9">
        <v>122.7</v>
      </c>
      <c r="EC441" s="9">
        <v>123.1</v>
      </c>
      <c r="ED441" s="9">
        <v>122.5</v>
      </c>
      <c r="EE441" s="9">
        <v>122.1</v>
      </c>
      <c r="EF441" s="10">
        <v>123.8</v>
      </c>
      <c r="EG441" s="10">
        <v>122.5</v>
      </c>
      <c r="EH441" s="10">
        <v>121.9</v>
      </c>
      <c r="EI441" s="10">
        <v>119.3</v>
      </c>
      <c r="EJ441" s="69">
        <v>119.2</v>
      </c>
      <c r="EK441" s="69">
        <v>118.2</v>
      </c>
      <c r="EL441" s="70">
        <v>119.6</v>
      </c>
      <c r="EM441" s="70">
        <v>119.8</v>
      </c>
      <c r="EN441" s="70">
        <v>119.1</v>
      </c>
    </row>
    <row r="442" spans="1:144" x14ac:dyDescent="0.25">
      <c r="A442" s="2" t="s">
        <v>904</v>
      </c>
      <c r="B442" s="2" t="s">
        <v>905</v>
      </c>
      <c r="C442" s="5">
        <v>8.7279999999999996E-2</v>
      </c>
      <c r="D442" s="9">
        <v>104.2</v>
      </c>
      <c r="E442" s="9">
        <v>105.8</v>
      </c>
      <c r="F442" s="9">
        <v>103.6</v>
      </c>
      <c r="G442" s="9">
        <v>103.5</v>
      </c>
      <c r="H442" s="9">
        <v>105.1</v>
      </c>
      <c r="I442" s="9">
        <v>105</v>
      </c>
      <c r="J442" s="9">
        <v>106.4</v>
      </c>
      <c r="K442" s="9">
        <v>107.1</v>
      </c>
      <c r="L442" s="9">
        <v>110.7</v>
      </c>
      <c r="M442" s="9">
        <v>111.5</v>
      </c>
      <c r="N442" s="9">
        <v>112.2</v>
      </c>
      <c r="O442" s="9">
        <v>112.8</v>
      </c>
      <c r="P442" s="9">
        <v>116.7</v>
      </c>
      <c r="Q442" s="9">
        <v>117</v>
      </c>
      <c r="R442" s="9">
        <v>116.1</v>
      </c>
      <c r="S442" s="9">
        <v>115.9</v>
      </c>
      <c r="T442" s="9">
        <v>115.4</v>
      </c>
      <c r="U442" s="9">
        <v>115.1</v>
      </c>
      <c r="V442" s="9">
        <v>115.5</v>
      </c>
      <c r="W442" s="9">
        <v>114.4</v>
      </c>
      <c r="X442" s="9">
        <v>114.1</v>
      </c>
      <c r="Y442" s="9">
        <v>114.3</v>
      </c>
      <c r="Z442" s="9">
        <v>115.4</v>
      </c>
      <c r="AA442" s="9">
        <v>116.8</v>
      </c>
      <c r="AB442" s="9">
        <v>117.7</v>
      </c>
      <c r="AC442" s="9">
        <v>118.3</v>
      </c>
      <c r="AD442" s="9">
        <v>119.3</v>
      </c>
      <c r="AE442" s="9">
        <v>119.3</v>
      </c>
      <c r="AF442" s="9">
        <v>119.4</v>
      </c>
      <c r="AG442" s="9">
        <v>119</v>
      </c>
      <c r="AH442" s="9">
        <v>120.4</v>
      </c>
      <c r="AI442" s="9">
        <v>118.2</v>
      </c>
      <c r="AJ442" s="9">
        <v>117.1</v>
      </c>
      <c r="AK442" s="9">
        <v>116.1</v>
      </c>
      <c r="AL442" s="9">
        <v>117</v>
      </c>
      <c r="AM442" s="9">
        <v>118.6</v>
      </c>
      <c r="AN442" s="9">
        <v>119.1</v>
      </c>
      <c r="AO442" s="9">
        <v>118.6</v>
      </c>
      <c r="AP442" s="9">
        <v>119.5</v>
      </c>
      <c r="AQ442" s="9">
        <v>119.5</v>
      </c>
      <c r="AR442" s="9">
        <v>117.2</v>
      </c>
      <c r="AS442" s="9">
        <v>115.8</v>
      </c>
      <c r="AT442" s="9">
        <v>115.9</v>
      </c>
      <c r="AU442" s="9">
        <v>116.5</v>
      </c>
      <c r="AV442" s="9">
        <v>115.1</v>
      </c>
      <c r="AW442" s="9">
        <v>115.4</v>
      </c>
      <c r="AX442" s="9">
        <v>115.3</v>
      </c>
      <c r="AY442" s="9">
        <v>115.5</v>
      </c>
      <c r="AZ442" s="9">
        <v>119.9</v>
      </c>
      <c r="BA442" s="9">
        <v>120.1</v>
      </c>
      <c r="BB442" s="9">
        <v>119.4</v>
      </c>
      <c r="BC442" s="9">
        <v>119.3</v>
      </c>
      <c r="BD442" s="9">
        <v>118.7</v>
      </c>
      <c r="BE442" s="9">
        <v>118.2</v>
      </c>
      <c r="BF442" s="9">
        <v>119.5</v>
      </c>
      <c r="BG442" s="9">
        <v>118.3</v>
      </c>
      <c r="BH442" s="9">
        <v>118.8</v>
      </c>
      <c r="BI442" s="9">
        <v>119.4</v>
      </c>
      <c r="BJ442" s="9">
        <v>120.5</v>
      </c>
      <c r="BK442" s="9">
        <v>121.4</v>
      </c>
      <c r="BL442" s="9">
        <v>120.5</v>
      </c>
      <c r="BM442" s="9">
        <v>119.5</v>
      </c>
      <c r="BN442" s="9">
        <v>119</v>
      </c>
      <c r="BO442" s="9">
        <v>119.4</v>
      </c>
      <c r="BP442" s="9">
        <v>120.2</v>
      </c>
      <c r="BQ442" s="9">
        <v>119.5</v>
      </c>
      <c r="BR442" s="9">
        <v>120.1</v>
      </c>
      <c r="BS442" s="9">
        <v>119.5</v>
      </c>
      <c r="BT442" s="9">
        <v>118.7</v>
      </c>
      <c r="BU442" s="9">
        <v>121.9</v>
      </c>
      <c r="BV442" s="9">
        <v>123.2</v>
      </c>
      <c r="BW442" s="9">
        <v>124</v>
      </c>
      <c r="BX442" s="9">
        <v>124.3</v>
      </c>
      <c r="BY442" s="9">
        <v>124.2</v>
      </c>
      <c r="BZ442" s="9">
        <v>122.8</v>
      </c>
      <c r="CA442" s="9">
        <v>122.2</v>
      </c>
      <c r="CB442" s="9">
        <v>121.8</v>
      </c>
      <c r="CC442" s="9">
        <v>123.1</v>
      </c>
      <c r="CD442" s="9">
        <v>124.4</v>
      </c>
      <c r="CE442" s="9">
        <v>125.9</v>
      </c>
      <c r="CF442" s="9">
        <v>125.2</v>
      </c>
      <c r="CG442" s="9">
        <v>128.5</v>
      </c>
      <c r="CH442" s="9">
        <v>128.69999999999999</v>
      </c>
      <c r="CI442" s="9">
        <v>130.6</v>
      </c>
      <c r="CJ442" s="9">
        <v>129.6</v>
      </c>
      <c r="CK442" s="9">
        <v>128.1</v>
      </c>
      <c r="CL442" s="9">
        <v>126.5</v>
      </c>
      <c r="CM442" s="9">
        <v>126.1</v>
      </c>
      <c r="CN442" s="9">
        <v>125.3</v>
      </c>
      <c r="CO442" s="9">
        <v>123.6</v>
      </c>
      <c r="CP442" s="9">
        <v>123.6</v>
      </c>
      <c r="CQ442" s="9">
        <v>123.9</v>
      </c>
      <c r="CR442" s="9">
        <v>121.6</v>
      </c>
      <c r="CS442" s="9">
        <v>121.5</v>
      </c>
      <c r="CT442" s="9">
        <v>121</v>
      </c>
      <c r="CU442" s="9">
        <v>123.4</v>
      </c>
      <c r="CV442" s="9">
        <v>125.1</v>
      </c>
      <c r="CW442" s="9">
        <v>126.7</v>
      </c>
      <c r="CX442" s="9">
        <v>126.8</v>
      </c>
      <c r="CY442" s="9">
        <v>128.19999999999999</v>
      </c>
      <c r="CZ442" s="9">
        <v>127</v>
      </c>
      <c r="DA442" s="9">
        <v>126.7</v>
      </c>
      <c r="DB442" s="9">
        <v>128.4</v>
      </c>
      <c r="DC442" s="9">
        <v>129</v>
      </c>
      <c r="DD442" s="9">
        <v>128.9</v>
      </c>
      <c r="DE442" s="9">
        <v>129.9</v>
      </c>
      <c r="DF442" s="9">
        <v>133.4</v>
      </c>
      <c r="DG442" s="9">
        <v>138.30000000000001</v>
      </c>
      <c r="DH442" s="9">
        <v>138.80000000000001</v>
      </c>
      <c r="DI442" s="9">
        <v>140.80000000000001</v>
      </c>
      <c r="DJ442" s="9">
        <v>142.5</v>
      </c>
      <c r="DK442" s="9">
        <v>143.1</v>
      </c>
      <c r="DL442" s="9">
        <v>142.80000000000001</v>
      </c>
      <c r="DM442" s="9">
        <v>144.9</v>
      </c>
      <c r="DN442" s="9">
        <v>148.9</v>
      </c>
      <c r="DO442" s="9">
        <v>153</v>
      </c>
      <c r="DP442" s="9">
        <v>157.4</v>
      </c>
      <c r="DQ442" s="9">
        <v>164.8</v>
      </c>
      <c r="DR442" s="9">
        <v>165.4</v>
      </c>
      <c r="DS442" s="9">
        <v>172.6</v>
      </c>
      <c r="DT442" s="9">
        <v>177.1</v>
      </c>
      <c r="DU442" s="9">
        <v>180.1</v>
      </c>
      <c r="DV442" s="9">
        <v>185.1</v>
      </c>
      <c r="DW442" s="9">
        <v>190.1</v>
      </c>
      <c r="DX442" s="9">
        <v>191.2</v>
      </c>
      <c r="DY442" s="9">
        <v>189.9</v>
      </c>
      <c r="DZ442" s="9">
        <v>191.4</v>
      </c>
      <c r="EA442" s="9">
        <v>189.9</v>
      </c>
      <c r="EB442" s="9">
        <v>190.6</v>
      </c>
      <c r="EC442" s="9">
        <v>188.8</v>
      </c>
      <c r="ED442" s="9">
        <v>186</v>
      </c>
      <c r="EE442" s="9">
        <v>186.2</v>
      </c>
      <c r="EF442" s="10">
        <v>183.8</v>
      </c>
      <c r="EG442" s="10">
        <v>180.6</v>
      </c>
      <c r="EH442" s="10">
        <v>178.6</v>
      </c>
      <c r="EI442" s="10">
        <v>175.3</v>
      </c>
      <c r="EJ442" s="69">
        <v>173.9</v>
      </c>
      <c r="EK442" s="69">
        <v>172.4</v>
      </c>
      <c r="EL442" s="70">
        <v>169.5</v>
      </c>
      <c r="EM442" s="70">
        <v>168.3</v>
      </c>
      <c r="EN442" s="70">
        <v>168.5</v>
      </c>
    </row>
    <row r="443" spans="1:144" x14ac:dyDescent="0.25">
      <c r="A443" s="2" t="s">
        <v>906</v>
      </c>
      <c r="B443" s="2" t="s">
        <v>907</v>
      </c>
      <c r="C443" s="5">
        <v>7.4799999999999997E-3</v>
      </c>
      <c r="D443" s="9">
        <v>99.4</v>
      </c>
      <c r="E443" s="9">
        <v>103.8</v>
      </c>
      <c r="F443" s="9">
        <v>103.2</v>
      </c>
      <c r="G443" s="9">
        <v>104.2</v>
      </c>
      <c r="H443" s="9">
        <v>100.9</v>
      </c>
      <c r="I443" s="9">
        <v>102.4</v>
      </c>
      <c r="J443" s="9">
        <v>98.1</v>
      </c>
      <c r="K443" s="9">
        <v>98.6</v>
      </c>
      <c r="L443" s="9">
        <v>98.3</v>
      </c>
      <c r="M443" s="9">
        <v>98.5</v>
      </c>
      <c r="N443" s="9">
        <v>100</v>
      </c>
      <c r="O443" s="9">
        <v>96</v>
      </c>
      <c r="P443" s="9">
        <v>101</v>
      </c>
      <c r="Q443" s="9">
        <v>97.1</v>
      </c>
      <c r="R443" s="9">
        <v>104.5</v>
      </c>
      <c r="S443" s="9">
        <v>104.3</v>
      </c>
      <c r="T443" s="9">
        <v>109</v>
      </c>
      <c r="U443" s="9">
        <v>102.2</v>
      </c>
      <c r="V443" s="9">
        <v>101.3</v>
      </c>
      <c r="W443" s="9">
        <v>105.8</v>
      </c>
      <c r="X443" s="9">
        <v>101.6</v>
      </c>
      <c r="Y443" s="9">
        <v>105.6</v>
      </c>
      <c r="Z443" s="9">
        <v>104.6</v>
      </c>
      <c r="AA443" s="9">
        <v>101.7</v>
      </c>
      <c r="AB443" s="9">
        <v>99.3</v>
      </c>
      <c r="AC443" s="9">
        <v>99.9</v>
      </c>
      <c r="AD443" s="9">
        <v>104.8</v>
      </c>
      <c r="AE443" s="9">
        <v>101.5</v>
      </c>
      <c r="AF443" s="9">
        <v>103</v>
      </c>
      <c r="AG443" s="9">
        <v>107.5</v>
      </c>
      <c r="AH443" s="9">
        <v>106</v>
      </c>
      <c r="AI443" s="9">
        <v>106.2</v>
      </c>
      <c r="AJ443" s="9">
        <v>96.1</v>
      </c>
      <c r="AK443" s="9">
        <v>98</v>
      </c>
      <c r="AL443" s="9">
        <v>98.4</v>
      </c>
      <c r="AM443" s="9">
        <v>95</v>
      </c>
      <c r="AN443" s="9">
        <v>98</v>
      </c>
      <c r="AO443" s="9">
        <v>106.9</v>
      </c>
      <c r="AP443" s="9">
        <v>109.9</v>
      </c>
      <c r="AQ443" s="9">
        <v>109.9</v>
      </c>
      <c r="AR443" s="9">
        <v>110.6</v>
      </c>
      <c r="AS443" s="9">
        <v>109.2</v>
      </c>
      <c r="AT443" s="9">
        <v>108.4</v>
      </c>
      <c r="AU443" s="9">
        <v>111.6</v>
      </c>
      <c r="AV443" s="9">
        <v>105</v>
      </c>
      <c r="AW443" s="9">
        <v>108.8</v>
      </c>
      <c r="AX443" s="9">
        <v>109</v>
      </c>
      <c r="AY443" s="9">
        <v>107.7</v>
      </c>
      <c r="AZ443" s="9">
        <v>108.4</v>
      </c>
      <c r="BA443" s="9">
        <v>112.5</v>
      </c>
      <c r="BB443" s="9">
        <v>112.2</v>
      </c>
      <c r="BC443" s="9">
        <v>111.1</v>
      </c>
      <c r="BD443" s="9">
        <v>108.2</v>
      </c>
      <c r="BE443" s="9">
        <v>106.8</v>
      </c>
      <c r="BF443" s="9">
        <v>106.1</v>
      </c>
      <c r="BG443" s="9">
        <v>106</v>
      </c>
      <c r="BH443" s="9">
        <v>105.9</v>
      </c>
      <c r="BI443" s="9">
        <v>109</v>
      </c>
      <c r="BJ443" s="9">
        <v>112.4</v>
      </c>
      <c r="BK443" s="9">
        <v>111.2</v>
      </c>
      <c r="BL443" s="9">
        <v>110.9</v>
      </c>
      <c r="BM443" s="9">
        <v>111.4</v>
      </c>
      <c r="BN443" s="9">
        <v>109.3</v>
      </c>
      <c r="BO443" s="9">
        <v>109.4</v>
      </c>
      <c r="BP443" s="9">
        <v>108.3</v>
      </c>
      <c r="BQ443" s="9">
        <v>108.3</v>
      </c>
      <c r="BR443" s="9">
        <v>108.1</v>
      </c>
      <c r="BS443" s="9">
        <v>110.5</v>
      </c>
      <c r="BT443" s="9">
        <v>110.1</v>
      </c>
      <c r="BU443" s="9">
        <v>109.8</v>
      </c>
      <c r="BV443" s="9">
        <v>109.5</v>
      </c>
      <c r="BW443" s="9">
        <v>108.6</v>
      </c>
      <c r="BX443" s="9">
        <v>107.7</v>
      </c>
      <c r="BY443" s="9">
        <v>110</v>
      </c>
      <c r="BZ443" s="9">
        <v>112</v>
      </c>
      <c r="CA443" s="9">
        <v>110.8</v>
      </c>
      <c r="CB443" s="9">
        <v>114.4</v>
      </c>
      <c r="CC443" s="9">
        <v>116</v>
      </c>
      <c r="CD443" s="9">
        <v>117.1</v>
      </c>
      <c r="CE443" s="9">
        <v>115.1</v>
      </c>
      <c r="CF443" s="9">
        <v>113.9</v>
      </c>
      <c r="CG443" s="9">
        <v>113.9</v>
      </c>
      <c r="CH443" s="9">
        <v>114.1</v>
      </c>
      <c r="CI443" s="9">
        <v>113.8</v>
      </c>
      <c r="CJ443" s="9">
        <v>113.7</v>
      </c>
      <c r="CK443" s="9">
        <v>114.6</v>
      </c>
      <c r="CL443" s="9">
        <v>114.6</v>
      </c>
      <c r="CM443" s="9">
        <v>115.8</v>
      </c>
      <c r="CN443" s="9">
        <v>115.8</v>
      </c>
      <c r="CO443" s="9">
        <v>115.7</v>
      </c>
      <c r="CP443" s="9">
        <v>116.2</v>
      </c>
      <c r="CQ443" s="9">
        <v>115.1</v>
      </c>
      <c r="CR443" s="9">
        <v>112.6</v>
      </c>
      <c r="CS443" s="9">
        <v>112.6</v>
      </c>
      <c r="CT443" s="9">
        <v>113</v>
      </c>
      <c r="CU443" s="9">
        <v>113</v>
      </c>
      <c r="CV443" s="9">
        <v>113</v>
      </c>
      <c r="CW443" s="9">
        <v>113</v>
      </c>
      <c r="CX443" s="9">
        <v>114.7</v>
      </c>
      <c r="CY443" s="9">
        <v>114.9</v>
      </c>
      <c r="CZ443" s="9">
        <v>110.2</v>
      </c>
      <c r="DA443" s="9">
        <v>110.2</v>
      </c>
      <c r="DB443" s="9">
        <v>112.3</v>
      </c>
      <c r="DC443" s="9">
        <v>112.7</v>
      </c>
      <c r="DD443" s="9">
        <v>112.7</v>
      </c>
      <c r="DE443" s="9">
        <v>112.5</v>
      </c>
      <c r="DF443" s="9">
        <v>112.5</v>
      </c>
      <c r="DG443" s="9">
        <v>114.7</v>
      </c>
      <c r="DH443" s="9">
        <v>122.9</v>
      </c>
      <c r="DI443" s="9">
        <v>124.2</v>
      </c>
      <c r="DJ443" s="9">
        <v>124.2</v>
      </c>
      <c r="DK443" s="9">
        <v>125.1</v>
      </c>
      <c r="DL443" s="9">
        <v>126.3</v>
      </c>
      <c r="DM443" s="9">
        <v>126.6</v>
      </c>
      <c r="DN443" s="9">
        <v>126.3</v>
      </c>
      <c r="DO443" s="9">
        <v>130.6</v>
      </c>
      <c r="DP443" s="9">
        <v>131.6</v>
      </c>
      <c r="DQ443" s="9">
        <v>133.19999999999999</v>
      </c>
      <c r="DR443" s="9">
        <v>139.1</v>
      </c>
      <c r="DS443" s="9">
        <v>134.30000000000001</v>
      </c>
      <c r="DT443" s="9">
        <v>137.6</v>
      </c>
      <c r="DU443" s="9">
        <v>141.69999999999999</v>
      </c>
      <c r="DV443" s="9">
        <v>143.5</v>
      </c>
      <c r="DW443" s="9">
        <v>143.19999999999999</v>
      </c>
      <c r="DX443" s="9">
        <v>130.69999999999999</v>
      </c>
      <c r="DY443" s="9">
        <v>115.4</v>
      </c>
      <c r="DZ443" s="9">
        <v>123.4</v>
      </c>
      <c r="EA443" s="9">
        <v>118.3</v>
      </c>
      <c r="EB443" s="9">
        <v>119.5</v>
      </c>
      <c r="EC443" s="9">
        <v>119.3</v>
      </c>
      <c r="ED443" s="9">
        <v>117.3</v>
      </c>
      <c r="EE443" s="9">
        <v>117.1</v>
      </c>
      <c r="EF443" s="10">
        <v>117.3</v>
      </c>
      <c r="EG443" s="10">
        <v>116</v>
      </c>
      <c r="EH443" s="10">
        <v>116</v>
      </c>
      <c r="EI443" s="10">
        <v>110.1</v>
      </c>
      <c r="EJ443" s="69">
        <v>113.6</v>
      </c>
      <c r="EK443" s="69">
        <v>115.7</v>
      </c>
      <c r="EL443" s="70">
        <v>117.2</v>
      </c>
      <c r="EM443" s="70">
        <v>117.3</v>
      </c>
      <c r="EN443" s="70">
        <v>117.3</v>
      </c>
    </row>
    <row r="444" spans="1:144" x14ac:dyDescent="0.25">
      <c r="A444" s="2" t="s">
        <v>908</v>
      </c>
      <c r="B444" s="2" t="s">
        <v>909</v>
      </c>
      <c r="C444" s="5">
        <v>4.3830000000000001E-2</v>
      </c>
      <c r="D444" s="9">
        <v>99.9</v>
      </c>
      <c r="E444" s="9">
        <v>102.6</v>
      </c>
      <c r="F444" s="9">
        <v>102.4</v>
      </c>
      <c r="G444" s="9">
        <v>104.3</v>
      </c>
      <c r="H444" s="9">
        <v>101.7</v>
      </c>
      <c r="I444" s="9">
        <v>102.6</v>
      </c>
      <c r="J444" s="9">
        <v>99.6</v>
      </c>
      <c r="K444" s="9">
        <v>99</v>
      </c>
      <c r="L444" s="9">
        <v>99.3</v>
      </c>
      <c r="M444" s="9">
        <v>98</v>
      </c>
      <c r="N444" s="9">
        <v>97.4</v>
      </c>
      <c r="O444" s="9">
        <v>96.9</v>
      </c>
      <c r="P444" s="9">
        <v>97.9</v>
      </c>
      <c r="Q444" s="9">
        <v>98.5</v>
      </c>
      <c r="R444" s="9">
        <v>96.3</v>
      </c>
      <c r="S444" s="9">
        <v>98.2</v>
      </c>
      <c r="T444" s="9">
        <v>99.3</v>
      </c>
      <c r="U444" s="9">
        <v>102.9</v>
      </c>
      <c r="V444" s="9">
        <v>101.3</v>
      </c>
      <c r="W444" s="9">
        <v>101.9</v>
      </c>
      <c r="X444" s="9">
        <v>104.2</v>
      </c>
      <c r="Y444" s="9">
        <v>105.4</v>
      </c>
      <c r="Z444" s="9">
        <v>103</v>
      </c>
      <c r="AA444" s="9">
        <v>110.2</v>
      </c>
      <c r="AB444" s="9">
        <v>109.3</v>
      </c>
      <c r="AC444" s="9">
        <v>110.5</v>
      </c>
      <c r="AD444" s="9">
        <v>109.4</v>
      </c>
      <c r="AE444" s="9">
        <v>109.6</v>
      </c>
      <c r="AF444" s="9">
        <v>111.5</v>
      </c>
      <c r="AG444" s="9">
        <v>111.1</v>
      </c>
      <c r="AH444" s="9">
        <v>110.9</v>
      </c>
      <c r="AI444" s="9">
        <v>110.3</v>
      </c>
      <c r="AJ444" s="9">
        <v>110.3</v>
      </c>
      <c r="AK444" s="9">
        <v>110.5</v>
      </c>
      <c r="AL444" s="9">
        <v>112.1</v>
      </c>
      <c r="AM444" s="9">
        <v>111.1</v>
      </c>
      <c r="AN444" s="9">
        <v>109.7</v>
      </c>
      <c r="AO444" s="9">
        <v>108.5</v>
      </c>
      <c r="AP444" s="9">
        <v>109.8</v>
      </c>
      <c r="AQ444" s="9">
        <v>111.9</v>
      </c>
      <c r="AR444" s="9">
        <v>111.7</v>
      </c>
      <c r="AS444" s="9">
        <v>110</v>
      </c>
      <c r="AT444" s="9">
        <v>106.7</v>
      </c>
      <c r="AU444" s="9">
        <v>106.4</v>
      </c>
      <c r="AV444" s="9">
        <v>105.1</v>
      </c>
      <c r="AW444" s="9">
        <v>100.7</v>
      </c>
      <c r="AX444" s="9">
        <v>100</v>
      </c>
      <c r="AY444" s="9">
        <v>100.7</v>
      </c>
      <c r="AZ444" s="9">
        <v>100.7</v>
      </c>
      <c r="BA444" s="9">
        <v>101</v>
      </c>
      <c r="BB444" s="9">
        <v>98.6</v>
      </c>
      <c r="BC444" s="9">
        <v>99.2</v>
      </c>
      <c r="BD444" s="9">
        <v>98.7</v>
      </c>
      <c r="BE444" s="9">
        <v>96.3</v>
      </c>
      <c r="BF444" s="9">
        <v>97.1</v>
      </c>
      <c r="BG444" s="9">
        <v>97.1</v>
      </c>
      <c r="BH444" s="9">
        <v>99.8</v>
      </c>
      <c r="BI444" s="9">
        <v>100.4</v>
      </c>
      <c r="BJ444" s="9">
        <v>103.6</v>
      </c>
      <c r="BK444" s="9">
        <v>104.9</v>
      </c>
      <c r="BL444" s="9">
        <v>105.5</v>
      </c>
      <c r="BM444" s="9">
        <v>109.9</v>
      </c>
      <c r="BN444" s="9">
        <v>108.1</v>
      </c>
      <c r="BO444" s="9">
        <v>108.1</v>
      </c>
      <c r="BP444" s="9">
        <v>108.9</v>
      </c>
      <c r="BQ444" s="9">
        <v>107.7</v>
      </c>
      <c r="BR444" s="9">
        <v>108.7</v>
      </c>
      <c r="BS444" s="9">
        <v>107.8</v>
      </c>
      <c r="BT444" s="9">
        <v>109.4</v>
      </c>
      <c r="BU444" s="9">
        <v>110</v>
      </c>
      <c r="BV444" s="9">
        <v>110.2</v>
      </c>
      <c r="BW444" s="9">
        <v>108.4</v>
      </c>
      <c r="BX444" s="9">
        <v>110.8</v>
      </c>
      <c r="BY444" s="9">
        <v>110.6</v>
      </c>
      <c r="BZ444" s="9">
        <v>111.5</v>
      </c>
      <c r="CA444" s="9">
        <v>111.6</v>
      </c>
      <c r="CB444" s="9">
        <v>113.3</v>
      </c>
      <c r="CC444" s="9">
        <v>114.8</v>
      </c>
      <c r="CD444" s="9">
        <v>118.4</v>
      </c>
      <c r="CE444" s="9">
        <v>119.3</v>
      </c>
      <c r="CF444" s="9">
        <v>118.5</v>
      </c>
      <c r="CG444" s="9">
        <v>116.7</v>
      </c>
      <c r="CH444" s="9">
        <v>115.1</v>
      </c>
      <c r="CI444" s="9">
        <v>113.9</v>
      </c>
      <c r="CJ444" s="9">
        <v>114.6</v>
      </c>
      <c r="CK444" s="9">
        <v>114.6</v>
      </c>
      <c r="CL444" s="9">
        <v>113.4</v>
      </c>
      <c r="CM444" s="9">
        <v>111.6</v>
      </c>
      <c r="CN444" s="9">
        <v>111.3</v>
      </c>
      <c r="CO444" s="9">
        <v>106.9</v>
      </c>
      <c r="CP444" s="9">
        <v>106.4</v>
      </c>
      <c r="CQ444" s="9">
        <v>107</v>
      </c>
      <c r="CR444" s="9">
        <v>103.3</v>
      </c>
      <c r="CS444" s="9">
        <v>105</v>
      </c>
      <c r="CT444" s="9">
        <v>106.4</v>
      </c>
      <c r="CU444" s="9">
        <v>106</v>
      </c>
      <c r="CV444" s="9">
        <v>108.3</v>
      </c>
      <c r="CW444" s="9">
        <v>110</v>
      </c>
      <c r="CX444" s="9">
        <v>107.5</v>
      </c>
      <c r="CY444" s="9">
        <v>106.3</v>
      </c>
      <c r="CZ444" s="9">
        <v>105.2</v>
      </c>
      <c r="DA444" s="9">
        <v>105.9</v>
      </c>
      <c r="DB444" s="9">
        <v>105.3</v>
      </c>
      <c r="DC444" s="9">
        <v>106.7</v>
      </c>
      <c r="DD444" s="9">
        <v>107.4</v>
      </c>
      <c r="DE444" s="9">
        <v>109.5</v>
      </c>
      <c r="DF444" s="9">
        <v>111.7</v>
      </c>
      <c r="DG444" s="9">
        <v>117.6</v>
      </c>
      <c r="DH444" s="9">
        <v>123.1</v>
      </c>
      <c r="DI444" s="9">
        <v>125.1</v>
      </c>
      <c r="DJ444" s="9">
        <v>125.7</v>
      </c>
      <c r="DK444" s="9">
        <v>128.9</v>
      </c>
      <c r="DL444" s="9">
        <v>131</v>
      </c>
      <c r="DM444" s="9">
        <v>131.6</v>
      </c>
      <c r="DN444" s="9">
        <v>139.6</v>
      </c>
      <c r="DO444" s="9">
        <v>148.19999999999999</v>
      </c>
      <c r="DP444" s="9">
        <v>146.80000000000001</v>
      </c>
      <c r="DQ444" s="9">
        <v>147.30000000000001</v>
      </c>
      <c r="DR444" s="9">
        <v>149.19999999999999</v>
      </c>
      <c r="DS444" s="9">
        <v>151.19999999999999</v>
      </c>
      <c r="DT444" s="9">
        <v>151.6</v>
      </c>
      <c r="DU444" s="9">
        <v>152</v>
      </c>
      <c r="DV444" s="9">
        <v>152.5</v>
      </c>
      <c r="DW444" s="9">
        <v>151.69999999999999</v>
      </c>
      <c r="DX444" s="9">
        <v>142.30000000000001</v>
      </c>
      <c r="DY444" s="9">
        <v>141.69999999999999</v>
      </c>
      <c r="DZ444" s="9">
        <v>137.69999999999999</v>
      </c>
      <c r="EA444" s="9">
        <v>137.19999999999999</v>
      </c>
      <c r="EB444" s="9">
        <v>134.9</v>
      </c>
      <c r="EC444" s="9">
        <v>130.5</v>
      </c>
      <c r="ED444" s="9">
        <v>129.4</v>
      </c>
      <c r="EE444" s="9">
        <v>128.19999999999999</v>
      </c>
      <c r="EF444" s="10">
        <v>126</v>
      </c>
      <c r="EG444" s="10">
        <v>126.8</v>
      </c>
      <c r="EH444" s="10">
        <v>127</v>
      </c>
      <c r="EI444" s="10">
        <v>123.9</v>
      </c>
      <c r="EJ444" s="69">
        <v>120.3</v>
      </c>
      <c r="EK444" s="69">
        <v>117.5</v>
      </c>
      <c r="EL444" s="70">
        <v>116.4</v>
      </c>
      <c r="EM444" s="70">
        <v>114.1</v>
      </c>
      <c r="EN444" s="70">
        <v>114.6</v>
      </c>
    </row>
    <row r="445" spans="1:144" x14ac:dyDescent="0.25">
      <c r="A445" s="2" t="s">
        <v>910</v>
      </c>
      <c r="B445" s="2" t="s">
        <v>911</v>
      </c>
      <c r="C445" s="5">
        <v>0.29636000000000001</v>
      </c>
      <c r="D445" s="9">
        <v>100.5</v>
      </c>
      <c r="E445" s="9">
        <v>102.3</v>
      </c>
      <c r="F445" s="9">
        <v>100.3</v>
      </c>
      <c r="G445" s="9">
        <v>99.5</v>
      </c>
      <c r="H445" s="9">
        <v>101.8</v>
      </c>
      <c r="I445" s="9">
        <v>102.7</v>
      </c>
      <c r="J445" s="9">
        <v>102</v>
      </c>
      <c r="K445" s="9">
        <v>101.5</v>
      </c>
      <c r="L445" s="9">
        <v>103.5</v>
      </c>
      <c r="M445" s="9">
        <v>104.6</v>
      </c>
      <c r="N445" s="9">
        <v>104.5</v>
      </c>
      <c r="O445" s="9">
        <v>104</v>
      </c>
      <c r="P445" s="9">
        <v>102.3</v>
      </c>
      <c r="Q445" s="9">
        <v>101.9</v>
      </c>
      <c r="R445" s="9">
        <v>103.4</v>
      </c>
      <c r="S445" s="9">
        <v>104.3</v>
      </c>
      <c r="T445" s="9">
        <v>106.4</v>
      </c>
      <c r="U445" s="9">
        <v>109.9</v>
      </c>
      <c r="V445" s="9">
        <v>109.1</v>
      </c>
      <c r="W445" s="9">
        <v>107.8</v>
      </c>
      <c r="X445" s="9">
        <v>106.7</v>
      </c>
      <c r="Y445" s="9">
        <v>106</v>
      </c>
      <c r="Z445" s="9">
        <v>105.9</v>
      </c>
      <c r="AA445" s="9">
        <v>104</v>
      </c>
      <c r="AB445" s="9">
        <v>104.5</v>
      </c>
      <c r="AC445" s="9">
        <v>102.3</v>
      </c>
      <c r="AD445" s="9">
        <v>102.5</v>
      </c>
      <c r="AE445" s="9">
        <v>104</v>
      </c>
      <c r="AF445" s="9">
        <v>105.1</v>
      </c>
      <c r="AG445" s="9">
        <v>105</v>
      </c>
      <c r="AH445" s="9">
        <v>103.8</v>
      </c>
      <c r="AI445" s="9">
        <v>100.6</v>
      </c>
      <c r="AJ445" s="9">
        <v>99.5</v>
      </c>
      <c r="AK445" s="9">
        <v>95.4</v>
      </c>
      <c r="AL445" s="9">
        <v>94</v>
      </c>
      <c r="AM445" s="9">
        <v>94.5</v>
      </c>
      <c r="AN445" s="9">
        <v>94.2</v>
      </c>
      <c r="AO445" s="9">
        <v>98</v>
      </c>
      <c r="AP445" s="9">
        <v>96</v>
      </c>
      <c r="AQ445" s="9">
        <v>95.7</v>
      </c>
      <c r="AR445" s="9">
        <v>94.9</v>
      </c>
      <c r="AS445" s="9">
        <v>92.6</v>
      </c>
      <c r="AT445" s="9">
        <v>91.6</v>
      </c>
      <c r="AU445" s="9">
        <v>91.3</v>
      </c>
      <c r="AV445" s="9">
        <v>91</v>
      </c>
      <c r="AW445" s="9">
        <v>90.6</v>
      </c>
      <c r="AX445" s="9">
        <v>90.9</v>
      </c>
      <c r="AY445" s="9">
        <v>93</v>
      </c>
      <c r="AZ445" s="9">
        <v>94.3</v>
      </c>
      <c r="BA445" s="9">
        <v>93</v>
      </c>
      <c r="BB445" s="9">
        <v>92.9</v>
      </c>
      <c r="BC445" s="9">
        <v>93</v>
      </c>
      <c r="BD445" s="9">
        <v>92.8</v>
      </c>
      <c r="BE445" s="9">
        <v>93.8</v>
      </c>
      <c r="BF445" s="9">
        <v>92.4</v>
      </c>
      <c r="BG445" s="9">
        <v>92.4</v>
      </c>
      <c r="BH445" s="9">
        <v>93.2</v>
      </c>
      <c r="BI445" s="9">
        <v>95.9</v>
      </c>
      <c r="BJ445" s="9">
        <v>98.3</v>
      </c>
      <c r="BK445" s="9">
        <v>97.6</v>
      </c>
      <c r="BL445" s="9">
        <v>95.8</v>
      </c>
      <c r="BM445" s="9">
        <v>94.8</v>
      </c>
      <c r="BN445" s="9">
        <v>94.8</v>
      </c>
      <c r="BO445" s="9">
        <v>95.5</v>
      </c>
      <c r="BP445" s="9">
        <v>96.3</v>
      </c>
      <c r="BQ445" s="9">
        <v>96.4</v>
      </c>
      <c r="BR445" s="9">
        <v>96.8</v>
      </c>
      <c r="BS445" s="9">
        <v>98.2</v>
      </c>
      <c r="BT445" s="9">
        <v>99.7</v>
      </c>
      <c r="BU445" s="9">
        <v>99.8</v>
      </c>
      <c r="BV445" s="9">
        <v>99.9</v>
      </c>
      <c r="BW445" s="9">
        <v>101.8</v>
      </c>
      <c r="BX445" s="9">
        <v>101.6</v>
      </c>
      <c r="BY445" s="9">
        <v>103.1</v>
      </c>
      <c r="BZ445" s="9">
        <v>104</v>
      </c>
      <c r="CA445" s="9">
        <v>103.9</v>
      </c>
      <c r="CB445" s="9">
        <v>104.4</v>
      </c>
      <c r="CC445" s="9">
        <v>106</v>
      </c>
      <c r="CD445" s="9">
        <v>107</v>
      </c>
      <c r="CE445" s="9">
        <v>107</v>
      </c>
      <c r="CF445" s="9">
        <v>103.3</v>
      </c>
      <c r="CG445" s="9">
        <v>102.3</v>
      </c>
      <c r="CH445" s="9">
        <v>103</v>
      </c>
      <c r="CI445" s="9">
        <v>102.7</v>
      </c>
      <c r="CJ445" s="9">
        <v>100.7</v>
      </c>
      <c r="CK445" s="9">
        <v>101.3</v>
      </c>
      <c r="CL445" s="9">
        <v>100.3</v>
      </c>
      <c r="CM445" s="9">
        <v>99.2</v>
      </c>
      <c r="CN445" s="9">
        <v>98.9</v>
      </c>
      <c r="CO445" s="9">
        <v>98.1</v>
      </c>
      <c r="CP445" s="9">
        <v>97.3</v>
      </c>
      <c r="CQ445" s="9">
        <v>96.6</v>
      </c>
      <c r="CR445" s="9">
        <v>96.1</v>
      </c>
      <c r="CS445" s="9">
        <v>95.6</v>
      </c>
      <c r="CT445" s="9">
        <v>95.8</v>
      </c>
      <c r="CU445" s="9">
        <v>95.4</v>
      </c>
      <c r="CV445" s="9">
        <v>95.4</v>
      </c>
      <c r="CW445" s="9">
        <v>93.8</v>
      </c>
      <c r="CX445" s="9">
        <v>91.3</v>
      </c>
      <c r="CY445" s="9">
        <v>90.8</v>
      </c>
      <c r="CZ445" s="9">
        <v>88.1</v>
      </c>
      <c r="DA445" s="9">
        <v>88.3</v>
      </c>
      <c r="DB445" s="9">
        <v>89.3</v>
      </c>
      <c r="DC445" s="9">
        <v>91.5</v>
      </c>
      <c r="DD445" s="9">
        <v>95.7</v>
      </c>
      <c r="DE445" s="9">
        <v>97.7</v>
      </c>
      <c r="DF445" s="9">
        <v>99.1</v>
      </c>
      <c r="DG445" s="9">
        <v>102.8</v>
      </c>
      <c r="DH445" s="9">
        <v>102.4</v>
      </c>
      <c r="DI445" s="9">
        <v>102.3</v>
      </c>
      <c r="DJ445" s="9">
        <v>102.5</v>
      </c>
      <c r="DK445" s="9">
        <v>102.7</v>
      </c>
      <c r="DL445" s="9">
        <v>103.7</v>
      </c>
      <c r="DM445" s="9">
        <v>105.1</v>
      </c>
      <c r="DN445" s="9">
        <v>108.3</v>
      </c>
      <c r="DO445" s="9">
        <v>109.2</v>
      </c>
      <c r="DP445" s="9">
        <v>109.2</v>
      </c>
      <c r="DQ445" s="9">
        <v>109</v>
      </c>
      <c r="DR445" s="9">
        <v>111.1</v>
      </c>
      <c r="DS445" s="9">
        <v>113.5</v>
      </c>
      <c r="DT445" s="9">
        <v>115.8</v>
      </c>
      <c r="DU445" s="9">
        <v>115.2</v>
      </c>
      <c r="DV445" s="9">
        <v>117.2</v>
      </c>
      <c r="DW445" s="9">
        <v>115.5</v>
      </c>
      <c r="DX445" s="9">
        <v>113.2</v>
      </c>
      <c r="DY445" s="9">
        <v>112</v>
      </c>
      <c r="DZ445" s="9">
        <v>109.4</v>
      </c>
      <c r="EA445" s="9">
        <v>106.8</v>
      </c>
      <c r="EB445" s="9">
        <v>105.6</v>
      </c>
      <c r="EC445" s="9">
        <v>105.4</v>
      </c>
      <c r="ED445" s="9">
        <v>106.3</v>
      </c>
      <c r="EE445" s="9">
        <v>106</v>
      </c>
      <c r="EF445" s="10">
        <v>106.7</v>
      </c>
      <c r="EG445" s="10">
        <v>105.8</v>
      </c>
      <c r="EH445" s="10">
        <v>104.1</v>
      </c>
      <c r="EI445" s="10">
        <v>102.9</v>
      </c>
      <c r="EJ445" s="69">
        <v>103.4</v>
      </c>
      <c r="EK445" s="69">
        <v>103.3</v>
      </c>
      <c r="EL445" s="70">
        <v>103.2</v>
      </c>
      <c r="EM445" s="70">
        <v>102.9</v>
      </c>
      <c r="EN445" s="70">
        <v>102.8</v>
      </c>
    </row>
    <row r="446" spans="1:144" x14ac:dyDescent="0.25">
      <c r="A446" s="2" t="s">
        <v>912</v>
      </c>
      <c r="B446" s="2" t="s">
        <v>913</v>
      </c>
      <c r="C446" s="5">
        <v>0.14607999999999999</v>
      </c>
      <c r="D446" s="9">
        <v>100.4</v>
      </c>
      <c r="E446" s="9">
        <v>103.2</v>
      </c>
      <c r="F446" s="9">
        <v>99.5</v>
      </c>
      <c r="G446" s="9">
        <v>97.3</v>
      </c>
      <c r="H446" s="9">
        <v>99.6</v>
      </c>
      <c r="I446" s="9">
        <v>100.5</v>
      </c>
      <c r="J446" s="9">
        <v>99.9</v>
      </c>
      <c r="K446" s="9">
        <v>100.6</v>
      </c>
      <c r="L446" s="9">
        <v>102.1</v>
      </c>
      <c r="M446" s="9">
        <v>104.5</v>
      </c>
      <c r="N446" s="9">
        <v>103.7</v>
      </c>
      <c r="O446" s="9">
        <v>102.5</v>
      </c>
      <c r="P446" s="9">
        <v>98.5</v>
      </c>
      <c r="Q446" s="9">
        <v>97.5</v>
      </c>
      <c r="R446" s="9">
        <v>99.1</v>
      </c>
      <c r="S446" s="9">
        <v>101.2</v>
      </c>
      <c r="T446" s="9">
        <v>104.3</v>
      </c>
      <c r="U446" s="9">
        <v>109.1</v>
      </c>
      <c r="V446" s="9">
        <v>107.7</v>
      </c>
      <c r="W446" s="9">
        <v>106.9</v>
      </c>
      <c r="X446" s="9">
        <v>104.1</v>
      </c>
      <c r="Y446" s="9">
        <v>103.5</v>
      </c>
      <c r="Z446" s="9">
        <v>101.5</v>
      </c>
      <c r="AA446" s="9">
        <v>98.7</v>
      </c>
      <c r="AB446" s="9">
        <v>99.2</v>
      </c>
      <c r="AC446" s="9">
        <v>95.9</v>
      </c>
      <c r="AD446" s="9">
        <v>96</v>
      </c>
      <c r="AE446" s="9">
        <v>98.8</v>
      </c>
      <c r="AF446" s="9">
        <v>101</v>
      </c>
      <c r="AG446" s="9">
        <v>101.4</v>
      </c>
      <c r="AH446" s="9">
        <v>99.6</v>
      </c>
      <c r="AI446" s="9">
        <v>92.7</v>
      </c>
      <c r="AJ446" s="9">
        <v>91.4</v>
      </c>
      <c r="AK446" s="9">
        <v>85.2</v>
      </c>
      <c r="AL446" s="9">
        <v>83.6</v>
      </c>
      <c r="AM446" s="9">
        <v>84.1</v>
      </c>
      <c r="AN446" s="9">
        <v>84.7</v>
      </c>
      <c r="AO446" s="9">
        <v>91.9</v>
      </c>
      <c r="AP446" s="9">
        <v>88.7</v>
      </c>
      <c r="AQ446" s="9">
        <v>87</v>
      </c>
      <c r="AR446" s="9">
        <v>86</v>
      </c>
      <c r="AS446" s="9">
        <v>81.599999999999994</v>
      </c>
      <c r="AT446" s="9">
        <v>81.099999999999994</v>
      </c>
      <c r="AU446" s="9">
        <v>80.7</v>
      </c>
      <c r="AV446" s="9">
        <v>80.2</v>
      </c>
      <c r="AW446" s="9">
        <v>79.7</v>
      </c>
      <c r="AX446" s="9">
        <v>79.599999999999994</v>
      </c>
      <c r="AY446" s="9">
        <v>82.2</v>
      </c>
      <c r="AZ446" s="9">
        <v>84.5</v>
      </c>
      <c r="BA446" s="9">
        <v>83.3</v>
      </c>
      <c r="BB446" s="9">
        <v>82.1</v>
      </c>
      <c r="BC446" s="9">
        <v>82.7</v>
      </c>
      <c r="BD446" s="9">
        <v>81.5</v>
      </c>
      <c r="BE446" s="9">
        <v>83.3</v>
      </c>
      <c r="BF446" s="9">
        <v>82.3</v>
      </c>
      <c r="BG446" s="9">
        <v>83.7</v>
      </c>
      <c r="BH446" s="9">
        <v>85.4</v>
      </c>
      <c r="BI446" s="9">
        <v>90.5</v>
      </c>
      <c r="BJ446" s="9">
        <v>93.5</v>
      </c>
      <c r="BK446" s="9">
        <v>91.8</v>
      </c>
      <c r="BL446" s="9">
        <v>88</v>
      </c>
      <c r="BM446" s="9">
        <v>85.9</v>
      </c>
      <c r="BN446" s="9">
        <v>85.6</v>
      </c>
      <c r="BO446" s="9">
        <v>86.8</v>
      </c>
      <c r="BP446" s="9">
        <v>88.9</v>
      </c>
      <c r="BQ446" s="9">
        <v>88.7</v>
      </c>
      <c r="BR446" s="9">
        <v>89.3</v>
      </c>
      <c r="BS446" s="9">
        <v>91.4</v>
      </c>
      <c r="BT446" s="9">
        <v>93.4</v>
      </c>
      <c r="BU446" s="9">
        <v>93.5</v>
      </c>
      <c r="BV446" s="9">
        <v>94.4</v>
      </c>
      <c r="BW446" s="9">
        <v>96.7</v>
      </c>
      <c r="BX446" s="9">
        <v>96.5</v>
      </c>
      <c r="BY446" s="9">
        <v>98.5</v>
      </c>
      <c r="BZ446" s="9">
        <v>99.4</v>
      </c>
      <c r="CA446" s="9">
        <v>100.3</v>
      </c>
      <c r="CB446" s="9">
        <v>101.2</v>
      </c>
      <c r="CC446" s="9">
        <v>102.7</v>
      </c>
      <c r="CD446" s="9">
        <v>104.9</v>
      </c>
      <c r="CE446" s="9">
        <v>104.4</v>
      </c>
      <c r="CF446" s="9">
        <v>99.4</v>
      </c>
      <c r="CG446" s="9">
        <v>97.7</v>
      </c>
      <c r="CH446" s="9">
        <v>98.2</v>
      </c>
      <c r="CI446" s="9">
        <v>97.9</v>
      </c>
      <c r="CJ446" s="9">
        <v>94.5</v>
      </c>
      <c r="CK446" s="9">
        <v>94.4</v>
      </c>
      <c r="CL446" s="9">
        <v>92.2</v>
      </c>
      <c r="CM446" s="9">
        <v>90.6</v>
      </c>
      <c r="CN446" s="9">
        <v>90.1</v>
      </c>
      <c r="CO446" s="9">
        <v>89.2</v>
      </c>
      <c r="CP446" s="9">
        <v>88.2</v>
      </c>
      <c r="CQ446" s="9">
        <v>87.7</v>
      </c>
      <c r="CR446" s="9">
        <v>87</v>
      </c>
      <c r="CS446" s="9">
        <v>86.2</v>
      </c>
      <c r="CT446" s="9">
        <v>86.3</v>
      </c>
      <c r="CU446" s="9">
        <v>85.9</v>
      </c>
      <c r="CV446" s="9">
        <v>85.9</v>
      </c>
      <c r="CW446" s="9">
        <v>82.3</v>
      </c>
      <c r="CX446" s="9">
        <v>78.599999999999994</v>
      </c>
      <c r="CY446" s="9">
        <v>78.099999999999994</v>
      </c>
      <c r="CZ446" s="9">
        <v>74.400000000000006</v>
      </c>
      <c r="DA446" s="9">
        <v>75</v>
      </c>
      <c r="DB446" s="9">
        <v>76.8</v>
      </c>
      <c r="DC446" s="9">
        <v>79.8</v>
      </c>
      <c r="DD446" s="9">
        <v>86.7</v>
      </c>
      <c r="DE446" s="9">
        <v>89.8</v>
      </c>
      <c r="DF446" s="9">
        <v>90.9</v>
      </c>
      <c r="DG446" s="9">
        <v>96</v>
      </c>
      <c r="DH446" s="9">
        <v>94.5</v>
      </c>
      <c r="DI446" s="9">
        <v>94.6</v>
      </c>
      <c r="DJ446" s="9">
        <v>95.4</v>
      </c>
      <c r="DK446" s="9">
        <v>96</v>
      </c>
      <c r="DL446" s="9">
        <v>96.5</v>
      </c>
      <c r="DM446" s="9">
        <v>96.5</v>
      </c>
      <c r="DN446" s="9">
        <v>101.1</v>
      </c>
      <c r="DO446" s="9">
        <v>101.9</v>
      </c>
      <c r="DP446" s="9">
        <v>99.9</v>
      </c>
      <c r="DQ446" s="9">
        <v>99.2</v>
      </c>
      <c r="DR446" s="9">
        <v>101.3</v>
      </c>
      <c r="DS446" s="9">
        <v>105</v>
      </c>
      <c r="DT446" s="9">
        <v>108</v>
      </c>
      <c r="DU446" s="9">
        <v>107.5</v>
      </c>
      <c r="DV446" s="9">
        <v>109</v>
      </c>
      <c r="DW446" s="9">
        <v>105</v>
      </c>
      <c r="DX446" s="9">
        <v>100.7</v>
      </c>
      <c r="DY446" s="9">
        <v>97.8</v>
      </c>
      <c r="DZ446" s="9">
        <v>95.3</v>
      </c>
      <c r="EA446" s="9">
        <v>91.8</v>
      </c>
      <c r="EB446" s="9">
        <v>90.4</v>
      </c>
      <c r="EC446" s="9">
        <v>91.3</v>
      </c>
      <c r="ED446" s="9">
        <v>93.1</v>
      </c>
      <c r="EE446" s="9">
        <v>93.6</v>
      </c>
      <c r="EF446" s="10">
        <v>94.5</v>
      </c>
      <c r="EG446" s="10">
        <v>92.6</v>
      </c>
      <c r="EH446" s="10">
        <v>90.7</v>
      </c>
      <c r="EI446" s="10">
        <v>89.7</v>
      </c>
      <c r="EJ446" s="69">
        <v>91.3</v>
      </c>
      <c r="EK446" s="69">
        <v>91.6</v>
      </c>
      <c r="EL446" s="70">
        <v>91.9</v>
      </c>
      <c r="EM446" s="70">
        <v>92</v>
      </c>
      <c r="EN446" s="70">
        <v>91.9</v>
      </c>
    </row>
    <row r="447" spans="1:144" x14ac:dyDescent="0.25">
      <c r="A447" s="2" t="s">
        <v>914</v>
      </c>
      <c r="B447" s="2" t="s">
        <v>915</v>
      </c>
      <c r="C447" s="5">
        <v>4.3529999999999999E-2</v>
      </c>
      <c r="D447" s="9">
        <v>103.9</v>
      </c>
      <c r="E447" s="9">
        <v>103.4</v>
      </c>
      <c r="F447" s="9">
        <v>101.2</v>
      </c>
      <c r="G447" s="9">
        <v>101</v>
      </c>
      <c r="H447" s="9">
        <v>101.7</v>
      </c>
      <c r="I447" s="9">
        <v>102.1</v>
      </c>
      <c r="J447" s="9">
        <v>101.6</v>
      </c>
      <c r="K447" s="9">
        <v>100</v>
      </c>
      <c r="L447" s="9">
        <v>100.6</v>
      </c>
      <c r="M447" s="9">
        <v>101.2</v>
      </c>
      <c r="N447" s="9">
        <v>102.2</v>
      </c>
      <c r="O447" s="9">
        <v>101.8</v>
      </c>
      <c r="P447" s="9">
        <v>103.4</v>
      </c>
      <c r="Q447" s="9">
        <v>103.6</v>
      </c>
      <c r="R447" s="9">
        <v>104.5</v>
      </c>
      <c r="S447" s="9">
        <v>105</v>
      </c>
      <c r="T447" s="9">
        <v>107.2</v>
      </c>
      <c r="U447" s="9">
        <v>109.2</v>
      </c>
      <c r="V447" s="9">
        <v>107.8</v>
      </c>
      <c r="W447" s="9">
        <v>106.7</v>
      </c>
      <c r="X447" s="9">
        <v>106.6</v>
      </c>
      <c r="Y447" s="9">
        <v>107.2</v>
      </c>
      <c r="Z447" s="9">
        <v>107.7</v>
      </c>
      <c r="AA447" s="9">
        <v>108.9</v>
      </c>
      <c r="AB447" s="9">
        <v>108.6</v>
      </c>
      <c r="AC447" s="9">
        <v>108.3</v>
      </c>
      <c r="AD447" s="9">
        <v>108.2</v>
      </c>
      <c r="AE447" s="9">
        <v>106.5</v>
      </c>
      <c r="AF447" s="9">
        <v>107</v>
      </c>
      <c r="AG447" s="9">
        <v>107.2</v>
      </c>
      <c r="AH447" s="9">
        <v>107.1</v>
      </c>
      <c r="AI447" s="9">
        <v>106.1</v>
      </c>
      <c r="AJ447" s="9">
        <v>103.4</v>
      </c>
      <c r="AK447" s="9">
        <v>103</v>
      </c>
      <c r="AL447" s="9">
        <v>101.6</v>
      </c>
      <c r="AM447" s="9">
        <v>103.5</v>
      </c>
      <c r="AN447" s="9">
        <v>101.3</v>
      </c>
      <c r="AO447" s="9">
        <v>101.5</v>
      </c>
      <c r="AP447" s="9">
        <v>102</v>
      </c>
      <c r="AQ447" s="9">
        <v>101.7</v>
      </c>
      <c r="AR447" s="9">
        <v>101.7</v>
      </c>
      <c r="AS447" s="9">
        <v>101.8</v>
      </c>
      <c r="AT447" s="9">
        <v>99.5</v>
      </c>
      <c r="AU447" s="9">
        <v>98.9</v>
      </c>
      <c r="AV447" s="9">
        <v>98.4</v>
      </c>
      <c r="AW447" s="9">
        <v>98.4</v>
      </c>
      <c r="AX447" s="9">
        <v>98.6</v>
      </c>
      <c r="AY447" s="9">
        <v>98.4</v>
      </c>
      <c r="AZ447" s="9">
        <v>98.7</v>
      </c>
      <c r="BA447" s="9">
        <v>98.6</v>
      </c>
      <c r="BB447" s="9">
        <v>99.3</v>
      </c>
      <c r="BC447" s="9">
        <v>100.8</v>
      </c>
      <c r="BD447" s="9">
        <v>101.9</v>
      </c>
      <c r="BE447" s="9">
        <v>102.2</v>
      </c>
      <c r="BF447" s="9">
        <v>101.6</v>
      </c>
      <c r="BG447" s="9">
        <v>99.7</v>
      </c>
      <c r="BH447" s="9">
        <v>99.1</v>
      </c>
      <c r="BI447" s="9">
        <v>98.2</v>
      </c>
      <c r="BJ447" s="9">
        <v>100</v>
      </c>
      <c r="BK447" s="9">
        <v>102</v>
      </c>
      <c r="BL447" s="9">
        <v>103.3</v>
      </c>
      <c r="BM447" s="9">
        <v>101.8</v>
      </c>
      <c r="BN447" s="9">
        <v>101.5</v>
      </c>
      <c r="BO447" s="9">
        <v>100.9</v>
      </c>
      <c r="BP447" s="9">
        <v>100.5</v>
      </c>
      <c r="BQ447" s="9">
        <v>100.4</v>
      </c>
      <c r="BR447" s="9">
        <v>101.8</v>
      </c>
      <c r="BS447" s="9">
        <v>102.2</v>
      </c>
      <c r="BT447" s="9">
        <v>105.4</v>
      </c>
      <c r="BU447" s="9">
        <v>105.1</v>
      </c>
      <c r="BV447" s="9">
        <v>104.4</v>
      </c>
      <c r="BW447" s="9">
        <v>106</v>
      </c>
      <c r="BX447" s="9">
        <v>106.7</v>
      </c>
      <c r="BY447" s="9">
        <v>108.3</v>
      </c>
      <c r="BZ447" s="9">
        <v>108.1</v>
      </c>
      <c r="CA447" s="9">
        <v>110.1</v>
      </c>
      <c r="CB447" s="9">
        <v>109.1</v>
      </c>
      <c r="CC447" s="9">
        <v>109.1</v>
      </c>
      <c r="CD447" s="9">
        <v>109.4</v>
      </c>
      <c r="CE447" s="9">
        <v>109.2</v>
      </c>
      <c r="CF447" s="9">
        <v>106.8</v>
      </c>
      <c r="CG447" s="9">
        <v>105.6</v>
      </c>
      <c r="CH447" s="9">
        <v>105.2</v>
      </c>
      <c r="CI447" s="9">
        <v>106</v>
      </c>
      <c r="CJ447" s="9">
        <v>105.6</v>
      </c>
      <c r="CK447" s="9">
        <v>105.2</v>
      </c>
      <c r="CL447" s="9">
        <v>107.2</v>
      </c>
      <c r="CM447" s="9">
        <v>108.2</v>
      </c>
      <c r="CN447" s="9">
        <v>107.6</v>
      </c>
      <c r="CO447" s="9">
        <v>107.8</v>
      </c>
      <c r="CP447" s="9">
        <v>106.4</v>
      </c>
      <c r="CQ447" s="9">
        <v>106.6</v>
      </c>
      <c r="CR447" s="9">
        <v>106.1</v>
      </c>
      <c r="CS447" s="9">
        <v>105.5</v>
      </c>
      <c r="CT447" s="9">
        <v>105.2</v>
      </c>
      <c r="CU447" s="9">
        <v>105.3</v>
      </c>
      <c r="CV447" s="9">
        <v>104.8</v>
      </c>
      <c r="CW447" s="9">
        <v>104.4</v>
      </c>
      <c r="CX447" s="9">
        <v>102.9</v>
      </c>
      <c r="CY447" s="9">
        <v>104</v>
      </c>
      <c r="CZ447" s="9">
        <v>104.9</v>
      </c>
      <c r="DA447" s="9">
        <v>104</v>
      </c>
      <c r="DB447" s="9">
        <v>103.3</v>
      </c>
      <c r="DC447" s="9">
        <v>104.3</v>
      </c>
      <c r="DD447" s="9">
        <v>103.4</v>
      </c>
      <c r="DE447" s="9">
        <v>105</v>
      </c>
      <c r="DF447" s="9">
        <v>107.2</v>
      </c>
      <c r="DG447" s="9">
        <v>108.5</v>
      </c>
      <c r="DH447" s="9">
        <v>110.3</v>
      </c>
      <c r="DI447" s="9">
        <v>111.9</v>
      </c>
      <c r="DJ447" s="9">
        <v>112.8</v>
      </c>
      <c r="DK447" s="9">
        <v>110</v>
      </c>
      <c r="DL447" s="9">
        <v>111.9</v>
      </c>
      <c r="DM447" s="9">
        <v>115.1</v>
      </c>
      <c r="DN447" s="9">
        <v>115.8</v>
      </c>
      <c r="DO447" s="9">
        <v>115.7</v>
      </c>
      <c r="DP447" s="9">
        <v>118.7</v>
      </c>
      <c r="DQ447" s="9">
        <v>122.2</v>
      </c>
      <c r="DR447" s="9">
        <v>123</v>
      </c>
      <c r="DS447" s="9">
        <v>122.8</v>
      </c>
      <c r="DT447" s="9">
        <v>124.4</v>
      </c>
      <c r="DU447" s="9">
        <v>122.6</v>
      </c>
      <c r="DV447" s="9">
        <v>124.1</v>
      </c>
      <c r="DW447" s="9">
        <v>126.9</v>
      </c>
      <c r="DX447" s="9">
        <v>128.69999999999999</v>
      </c>
      <c r="DY447" s="9">
        <v>129.19999999999999</v>
      </c>
      <c r="DZ447" s="9">
        <v>127.7</v>
      </c>
      <c r="EA447" s="9">
        <v>126</v>
      </c>
      <c r="EB447" s="9">
        <v>124.2</v>
      </c>
      <c r="EC447" s="9">
        <v>121.3</v>
      </c>
      <c r="ED447" s="9">
        <v>121.6</v>
      </c>
      <c r="EE447" s="9">
        <v>120.5</v>
      </c>
      <c r="EF447" s="10">
        <v>122.2</v>
      </c>
      <c r="EG447" s="10">
        <v>120</v>
      </c>
      <c r="EH447" s="10">
        <v>121.6</v>
      </c>
      <c r="EI447" s="10">
        <v>118.7</v>
      </c>
      <c r="EJ447" s="69">
        <v>115.8</v>
      </c>
      <c r="EK447" s="69">
        <v>114.3</v>
      </c>
      <c r="EL447" s="70">
        <v>114.5</v>
      </c>
      <c r="EM447" s="70">
        <v>114.1</v>
      </c>
      <c r="EN447" s="70">
        <v>115.3</v>
      </c>
    </row>
    <row r="448" spans="1:144" x14ac:dyDescent="0.25">
      <c r="A448" s="2" t="s">
        <v>916</v>
      </c>
      <c r="B448" s="2" t="s">
        <v>917</v>
      </c>
      <c r="C448" s="5">
        <v>1.984E-2</v>
      </c>
      <c r="D448" s="9">
        <v>99.2</v>
      </c>
      <c r="E448" s="9">
        <v>99.9</v>
      </c>
      <c r="F448" s="9">
        <v>98.6</v>
      </c>
      <c r="G448" s="9">
        <v>101.8</v>
      </c>
      <c r="H448" s="9">
        <v>103.9</v>
      </c>
      <c r="I448" s="9">
        <v>102.4</v>
      </c>
      <c r="J448" s="9">
        <v>101.4</v>
      </c>
      <c r="K448" s="9">
        <v>100</v>
      </c>
      <c r="L448" s="9">
        <v>102.3</v>
      </c>
      <c r="M448" s="9">
        <v>100.7</v>
      </c>
      <c r="N448" s="9">
        <v>100.8</v>
      </c>
      <c r="O448" s="9">
        <v>100.7</v>
      </c>
      <c r="P448" s="9">
        <v>99.1</v>
      </c>
      <c r="Q448" s="9">
        <v>100.4</v>
      </c>
      <c r="R448" s="9">
        <v>99.2</v>
      </c>
      <c r="S448" s="9">
        <v>100.1</v>
      </c>
      <c r="T448" s="9">
        <v>100</v>
      </c>
      <c r="U448" s="9">
        <v>101.6</v>
      </c>
      <c r="V448" s="9">
        <v>101.7</v>
      </c>
      <c r="W448" s="9">
        <v>99.1</v>
      </c>
      <c r="X448" s="9">
        <v>100.5</v>
      </c>
      <c r="Y448" s="9">
        <v>97.7</v>
      </c>
      <c r="Z448" s="9">
        <v>103</v>
      </c>
      <c r="AA448" s="9">
        <v>101.3</v>
      </c>
      <c r="AB448" s="9">
        <v>104.1</v>
      </c>
      <c r="AC448" s="9">
        <v>104.2</v>
      </c>
      <c r="AD448" s="9">
        <v>102.1</v>
      </c>
      <c r="AE448" s="9">
        <v>101.5</v>
      </c>
      <c r="AF448" s="9">
        <v>102.3</v>
      </c>
      <c r="AG448" s="9">
        <v>102.8</v>
      </c>
      <c r="AH448" s="9">
        <v>101.3</v>
      </c>
      <c r="AI448" s="9">
        <v>98.7</v>
      </c>
      <c r="AJ448" s="9">
        <v>99.4</v>
      </c>
      <c r="AK448" s="9">
        <v>93.4</v>
      </c>
      <c r="AL448" s="9">
        <v>89.5</v>
      </c>
      <c r="AM448" s="9">
        <v>88.6</v>
      </c>
      <c r="AN448" s="9">
        <v>89</v>
      </c>
      <c r="AO448" s="9">
        <v>92</v>
      </c>
      <c r="AP448" s="9">
        <v>90</v>
      </c>
      <c r="AQ448" s="9">
        <v>90.1</v>
      </c>
      <c r="AR448" s="9">
        <v>87.2</v>
      </c>
      <c r="AS448" s="9">
        <v>85.4</v>
      </c>
      <c r="AT448" s="9">
        <v>88.4</v>
      </c>
      <c r="AU448" s="9">
        <v>88.9</v>
      </c>
      <c r="AV448" s="9">
        <v>87.4</v>
      </c>
      <c r="AW448" s="9">
        <v>88.5</v>
      </c>
      <c r="AX448" s="9">
        <v>87</v>
      </c>
      <c r="AY448" s="9">
        <v>88.6</v>
      </c>
      <c r="AZ448" s="9">
        <v>91.1</v>
      </c>
      <c r="BA448" s="9">
        <v>90.7</v>
      </c>
      <c r="BB448" s="9">
        <v>92.5</v>
      </c>
      <c r="BC448" s="9">
        <v>93.2</v>
      </c>
      <c r="BD448" s="9">
        <v>94.9</v>
      </c>
      <c r="BE448" s="9">
        <v>96.2</v>
      </c>
      <c r="BF448" s="9">
        <v>94.9</v>
      </c>
      <c r="BG448" s="9">
        <v>94.9</v>
      </c>
      <c r="BH448" s="9">
        <v>94</v>
      </c>
      <c r="BI448" s="9">
        <v>94.1</v>
      </c>
      <c r="BJ448" s="9">
        <v>94.7</v>
      </c>
      <c r="BK448" s="9">
        <v>94</v>
      </c>
      <c r="BL448" s="9">
        <v>94.1</v>
      </c>
      <c r="BM448" s="9">
        <v>94.1</v>
      </c>
      <c r="BN448" s="9">
        <v>94.2</v>
      </c>
      <c r="BO448" s="9">
        <v>94.6</v>
      </c>
      <c r="BP448" s="9">
        <v>95.4</v>
      </c>
      <c r="BQ448" s="9">
        <v>96.8</v>
      </c>
      <c r="BR448" s="9">
        <v>96.7</v>
      </c>
      <c r="BS448" s="9">
        <v>97</v>
      </c>
      <c r="BT448" s="9">
        <v>97.2</v>
      </c>
      <c r="BU448" s="9">
        <v>97</v>
      </c>
      <c r="BV448" s="9">
        <v>96.3</v>
      </c>
      <c r="BW448" s="9">
        <v>96.5</v>
      </c>
      <c r="BX448" s="9">
        <v>97.1</v>
      </c>
      <c r="BY448" s="9">
        <v>97.7</v>
      </c>
      <c r="BZ448" s="9">
        <v>97.3</v>
      </c>
      <c r="CA448" s="9">
        <v>97.4</v>
      </c>
      <c r="CB448" s="9">
        <v>97.2</v>
      </c>
      <c r="CC448" s="9">
        <v>98.5</v>
      </c>
      <c r="CD448" s="9">
        <v>98.4</v>
      </c>
      <c r="CE448" s="9">
        <v>99.8</v>
      </c>
      <c r="CF448" s="9">
        <v>99</v>
      </c>
      <c r="CG448" s="9">
        <v>98</v>
      </c>
      <c r="CH448" s="9">
        <v>99.6</v>
      </c>
      <c r="CI448" s="9">
        <v>98.6</v>
      </c>
      <c r="CJ448" s="9">
        <v>98.8</v>
      </c>
      <c r="CK448" s="9">
        <v>98.6</v>
      </c>
      <c r="CL448" s="9">
        <v>98.5</v>
      </c>
      <c r="CM448" s="9">
        <v>97.6</v>
      </c>
      <c r="CN448" s="9">
        <v>98.1</v>
      </c>
      <c r="CO448" s="9">
        <v>98.5</v>
      </c>
      <c r="CP448" s="9">
        <v>97.1</v>
      </c>
      <c r="CQ448" s="9">
        <v>95.3</v>
      </c>
      <c r="CR448" s="9">
        <v>95.6</v>
      </c>
      <c r="CS448" s="9">
        <v>94</v>
      </c>
      <c r="CT448" s="9">
        <v>95</v>
      </c>
      <c r="CU448" s="9">
        <v>95.9</v>
      </c>
      <c r="CV448" s="9">
        <v>95.9</v>
      </c>
      <c r="CW448" s="9">
        <v>95.9</v>
      </c>
      <c r="CX448" s="9">
        <v>93.7</v>
      </c>
      <c r="CY448" s="9">
        <v>93.2</v>
      </c>
      <c r="CZ448" s="9">
        <v>92.8</v>
      </c>
      <c r="DA448" s="9">
        <v>92.4</v>
      </c>
      <c r="DB448" s="9">
        <v>92.8</v>
      </c>
      <c r="DC448" s="9">
        <v>94.1</v>
      </c>
      <c r="DD448" s="9">
        <v>94.8</v>
      </c>
      <c r="DE448" s="9">
        <v>94.3</v>
      </c>
      <c r="DF448" s="9">
        <v>95.9</v>
      </c>
      <c r="DG448" s="9">
        <v>95.4</v>
      </c>
      <c r="DH448" s="9">
        <v>96.4</v>
      </c>
      <c r="DI448" s="9">
        <v>93.9</v>
      </c>
      <c r="DJ448" s="9">
        <v>92.8</v>
      </c>
      <c r="DK448" s="9">
        <v>90.2</v>
      </c>
      <c r="DL448" s="9">
        <v>92.9</v>
      </c>
      <c r="DM448" s="9">
        <v>92</v>
      </c>
      <c r="DN448" s="9">
        <v>92.2</v>
      </c>
      <c r="DO448" s="9">
        <v>93.1</v>
      </c>
      <c r="DP448" s="9">
        <v>93.8</v>
      </c>
      <c r="DQ448" s="9">
        <v>93.3</v>
      </c>
      <c r="DR448" s="9">
        <v>95.1</v>
      </c>
      <c r="DS448" s="9">
        <v>95.6</v>
      </c>
      <c r="DT448" s="9">
        <v>95.4</v>
      </c>
      <c r="DU448" s="9">
        <v>96.5</v>
      </c>
      <c r="DV448" s="9">
        <v>96.1</v>
      </c>
      <c r="DW448" s="9">
        <v>97.7</v>
      </c>
      <c r="DX448" s="9">
        <v>98.1</v>
      </c>
      <c r="DY448" s="9">
        <v>96.3</v>
      </c>
      <c r="DZ448" s="9">
        <v>96.6</v>
      </c>
      <c r="EA448" s="9">
        <v>94.8</v>
      </c>
      <c r="EB448" s="9">
        <v>94.8</v>
      </c>
      <c r="EC448" s="9">
        <v>94</v>
      </c>
      <c r="ED448" s="9">
        <v>94.8</v>
      </c>
      <c r="EE448" s="9">
        <v>95.9</v>
      </c>
      <c r="EF448" s="10">
        <v>94</v>
      </c>
      <c r="EG448" s="10">
        <v>97.9</v>
      </c>
      <c r="EH448" s="10">
        <v>96.1</v>
      </c>
      <c r="EI448" s="10">
        <v>94.7</v>
      </c>
      <c r="EJ448" s="69">
        <v>92.3</v>
      </c>
      <c r="EK448" s="69">
        <v>91.8</v>
      </c>
      <c r="EL448" s="70">
        <v>93.8</v>
      </c>
      <c r="EM448" s="70">
        <v>93.3</v>
      </c>
      <c r="EN448" s="70">
        <v>92.1</v>
      </c>
    </row>
    <row r="449" spans="1:144" x14ac:dyDescent="0.25">
      <c r="A449" s="2" t="s">
        <v>918</v>
      </c>
      <c r="B449" s="2" t="s">
        <v>919</v>
      </c>
      <c r="C449" s="5">
        <v>8.6910000000000001E-2</v>
      </c>
      <c r="D449" s="9">
        <v>99.2</v>
      </c>
      <c r="E449" s="9">
        <v>100.7</v>
      </c>
      <c r="F449" s="9">
        <v>101.5</v>
      </c>
      <c r="G449" s="9">
        <v>101.8</v>
      </c>
      <c r="H449" s="9">
        <v>105</v>
      </c>
      <c r="I449" s="9">
        <v>106.7</v>
      </c>
      <c r="J449" s="9">
        <v>105.6</v>
      </c>
      <c r="K449" s="9">
        <v>104.2</v>
      </c>
      <c r="L449" s="9">
        <v>107.5</v>
      </c>
      <c r="M449" s="9">
        <v>107.3</v>
      </c>
      <c r="N449" s="9">
        <v>107.7</v>
      </c>
      <c r="O449" s="9">
        <v>108.4</v>
      </c>
      <c r="P449" s="9">
        <v>108.8</v>
      </c>
      <c r="Q449" s="9">
        <v>108.8</v>
      </c>
      <c r="R449" s="9">
        <v>110.9</v>
      </c>
      <c r="S449" s="9">
        <v>110</v>
      </c>
      <c r="T449" s="9">
        <v>110.8</v>
      </c>
      <c r="U449" s="9">
        <v>113.6</v>
      </c>
      <c r="V449" s="9">
        <v>113.9</v>
      </c>
      <c r="W449" s="9">
        <v>111.8</v>
      </c>
      <c r="X449" s="9">
        <v>112.8</v>
      </c>
      <c r="Y449" s="9">
        <v>111.5</v>
      </c>
      <c r="Z449" s="9">
        <v>112.9</v>
      </c>
      <c r="AA449" s="9">
        <v>111.2</v>
      </c>
      <c r="AB449" s="9">
        <v>111.4</v>
      </c>
      <c r="AC449" s="9">
        <v>109.6</v>
      </c>
      <c r="AD449" s="9">
        <v>110.8</v>
      </c>
      <c r="AE449" s="9">
        <v>112.3</v>
      </c>
      <c r="AF449" s="9">
        <v>111.6</v>
      </c>
      <c r="AG449" s="9">
        <v>110.4</v>
      </c>
      <c r="AH449" s="9">
        <v>109.7</v>
      </c>
      <c r="AI449" s="9">
        <v>111.7</v>
      </c>
      <c r="AJ449" s="9">
        <v>111</v>
      </c>
      <c r="AK449" s="9">
        <v>109.3</v>
      </c>
      <c r="AL449" s="9">
        <v>108.8</v>
      </c>
      <c r="AM449" s="9">
        <v>108.8</v>
      </c>
      <c r="AN449" s="9">
        <v>107.9</v>
      </c>
      <c r="AO449" s="9">
        <v>107.9</v>
      </c>
      <c r="AP449" s="9">
        <v>106.5</v>
      </c>
      <c r="AQ449" s="9">
        <v>108.4</v>
      </c>
      <c r="AR449" s="9">
        <v>108.3</v>
      </c>
      <c r="AS449" s="9">
        <v>108.3</v>
      </c>
      <c r="AT449" s="9">
        <v>106</v>
      </c>
      <c r="AU449" s="9">
        <v>105.8</v>
      </c>
      <c r="AV449" s="9">
        <v>106.2</v>
      </c>
      <c r="AW449" s="9">
        <v>105.3</v>
      </c>
      <c r="AX449" s="9">
        <v>107</v>
      </c>
      <c r="AY449" s="9">
        <v>109.4</v>
      </c>
      <c r="AZ449" s="9">
        <v>109.4</v>
      </c>
      <c r="BA449" s="9">
        <v>107.1</v>
      </c>
      <c r="BB449" s="9">
        <v>108</v>
      </c>
      <c r="BC449" s="9">
        <v>106.2</v>
      </c>
      <c r="BD449" s="9">
        <v>106.9</v>
      </c>
      <c r="BE449" s="9">
        <v>106.6</v>
      </c>
      <c r="BF449" s="9">
        <v>104.1</v>
      </c>
      <c r="BG449" s="9">
        <v>102.7</v>
      </c>
      <c r="BH449" s="9">
        <v>103.1</v>
      </c>
      <c r="BI449" s="9">
        <v>104.4</v>
      </c>
      <c r="BJ449" s="9">
        <v>106.2</v>
      </c>
      <c r="BK449" s="9">
        <v>105.8</v>
      </c>
      <c r="BL449" s="9">
        <v>105.5</v>
      </c>
      <c r="BM449" s="9">
        <v>106.5</v>
      </c>
      <c r="BN449" s="9">
        <v>107.2</v>
      </c>
      <c r="BO449" s="9">
        <v>107.7</v>
      </c>
      <c r="BP449" s="9">
        <v>106.7</v>
      </c>
      <c r="BQ449" s="9">
        <v>107.4</v>
      </c>
      <c r="BR449" s="9">
        <v>106.9</v>
      </c>
      <c r="BS449" s="9">
        <v>107.7</v>
      </c>
      <c r="BT449" s="9">
        <v>107.9</v>
      </c>
      <c r="BU449" s="9">
        <v>108.2</v>
      </c>
      <c r="BV449" s="9">
        <v>107.7</v>
      </c>
      <c r="BW449" s="9">
        <v>109.4</v>
      </c>
      <c r="BX449" s="9">
        <v>108.9</v>
      </c>
      <c r="BY449" s="9">
        <v>109.3</v>
      </c>
      <c r="BZ449" s="9">
        <v>111.2</v>
      </c>
      <c r="CA449" s="9">
        <v>108.2</v>
      </c>
      <c r="CB449" s="9">
        <v>108.9</v>
      </c>
      <c r="CC449" s="9">
        <v>111.8</v>
      </c>
      <c r="CD449" s="9">
        <v>111.5</v>
      </c>
      <c r="CE449" s="9">
        <v>112</v>
      </c>
      <c r="CF449" s="9">
        <v>109.2</v>
      </c>
      <c r="CG449" s="9">
        <v>109.5</v>
      </c>
      <c r="CH449" s="9">
        <v>110.9</v>
      </c>
      <c r="CI449" s="9">
        <v>110.1</v>
      </c>
      <c r="CJ449" s="9">
        <v>109.3</v>
      </c>
      <c r="CK449" s="9">
        <v>111.6</v>
      </c>
      <c r="CL449" s="9">
        <v>110.8</v>
      </c>
      <c r="CM449" s="9">
        <v>109.6</v>
      </c>
      <c r="CN449" s="9">
        <v>109.6</v>
      </c>
      <c r="CO449" s="9">
        <v>108</v>
      </c>
      <c r="CP449" s="9">
        <v>108.1</v>
      </c>
      <c r="CQ449" s="9">
        <v>106.9</v>
      </c>
      <c r="CR449" s="9">
        <v>106.6</v>
      </c>
      <c r="CS449" s="9">
        <v>106.8</v>
      </c>
      <c r="CT449" s="9">
        <v>107.1</v>
      </c>
      <c r="CU449" s="9">
        <v>106.4</v>
      </c>
      <c r="CV449" s="9">
        <v>106.7</v>
      </c>
      <c r="CW449" s="9">
        <v>107.6</v>
      </c>
      <c r="CX449" s="9">
        <v>106.4</v>
      </c>
      <c r="CY449" s="9">
        <v>104.9</v>
      </c>
      <c r="CZ449" s="9">
        <v>101.5</v>
      </c>
      <c r="DA449" s="9">
        <v>101.8</v>
      </c>
      <c r="DB449" s="9">
        <v>102.4</v>
      </c>
      <c r="DC449" s="9">
        <v>104.1</v>
      </c>
      <c r="DD449" s="9">
        <v>107.1</v>
      </c>
      <c r="DE449" s="9">
        <v>108.1</v>
      </c>
      <c r="DF449" s="9">
        <v>109.5</v>
      </c>
      <c r="DG449" s="9">
        <v>113.2</v>
      </c>
      <c r="DH449" s="9">
        <v>113.1</v>
      </c>
      <c r="DI449" s="9">
        <v>112.4</v>
      </c>
      <c r="DJ449" s="9">
        <v>111.7</v>
      </c>
      <c r="DK449" s="9">
        <v>113.1</v>
      </c>
      <c r="DL449" s="9">
        <v>114.2</v>
      </c>
      <c r="DM449" s="9">
        <v>117.6</v>
      </c>
      <c r="DN449" s="9">
        <v>120.3</v>
      </c>
      <c r="DO449" s="9">
        <v>121.7</v>
      </c>
      <c r="DP449" s="9">
        <v>123.4</v>
      </c>
      <c r="DQ449" s="9">
        <v>122.5</v>
      </c>
      <c r="DR449" s="9">
        <v>125.4</v>
      </c>
      <c r="DS449" s="9">
        <v>127.3</v>
      </c>
      <c r="DT449" s="9">
        <v>129.1</v>
      </c>
      <c r="DU449" s="9">
        <v>128.5</v>
      </c>
      <c r="DV449" s="9">
        <v>132.30000000000001</v>
      </c>
      <c r="DW449" s="9">
        <v>131.69999999999999</v>
      </c>
      <c r="DX449" s="9">
        <v>130.1</v>
      </c>
      <c r="DY449" s="9">
        <v>131</v>
      </c>
      <c r="DZ449" s="9">
        <v>126.8</v>
      </c>
      <c r="EA449" s="9">
        <v>125.1</v>
      </c>
      <c r="EB449" s="9">
        <v>124.2</v>
      </c>
      <c r="EC449" s="9">
        <v>123.7</v>
      </c>
      <c r="ED449" s="9">
        <v>123.5</v>
      </c>
      <c r="EE449" s="9">
        <v>121.9</v>
      </c>
      <c r="EF449" s="10">
        <v>122.2</v>
      </c>
      <c r="EG449" s="10">
        <v>122.6</v>
      </c>
      <c r="EH449" s="10">
        <v>119.5</v>
      </c>
      <c r="EI449" s="10">
        <v>118.9</v>
      </c>
      <c r="EJ449" s="69">
        <v>120.1</v>
      </c>
      <c r="EK449" s="69">
        <v>120.1</v>
      </c>
      <c r="EL449" s="70">
        <v>118.7</v>
      </c>
      <c r="EM449" s="70">
        <v>117.8</v>
      </c>
      <c r="EN449" s="70">
        <v>117.2</v>
      </c>
    </row>
    <row r="450" spans="1:144" x14ac:dyDescent="0.25">
      <c r="A450" s="2" t="s">
        <v>920</v>
      </c>
      <c r="B450" s="2" t="s">
        <v>921</v>
      </c>
      <c r="C450" s="5">
        <v>1.9934499999999999</v>
      </c>
      <c r="D450" s="9">
        <v>101</v>
      </c>
      <c r="E450" s="9">
        <v>104</v>
      </c>
      <c r="F450" s="9">
        <v>103.3</v>
      </c>
      <c r="G450" s="9">
        <v>104.7</v>
      </c>
      <c r="H450" s="9">
        <v>104.8</v>
      </c>
      <c r="I450" s="9">
        <v>105.1</v>
      </c>
      <c r="J450" s="9">
        <v>105.7</v>
      </c>
      <c r="K450" s="9">
        <v>105.4</v>
      </c>
      <c r="L450" s="9">
        <v>106.4</v>
      </c>
      <c r="M450" s="9">
        <v>106</v>
      </c>
      <c r="N450" s="9">
        <v>105.9</v>
      </c>
      <c r="O450" s="9">
        <v>105.6</v>
      </c>
      <c r="P450" s="9">
        <v>106.6</v>
      </c>
      <c r="Q450" s="9">
        <v>105</v>
      </c>
      <c r="R450" s="9">
        <v>106.6</v>
      </c>
      <c r="S450" s="9">
        <v>105.2</v>
      </c>
      <c r="T450" s="9">
        <v>106.5</v>
      </c>
      <c r="U450" s="9">
        <v>108.7</v>
      </c>
      <c r="V450" s="9">
        <v>110.6</v>
      </c>
      <c r="W450" s="9">
        <v>109.7</v>
      </c>
      <c r="X450" s="9">
        <v>109.7</v>
      </c>
      <c r="Y450" s="9">
        <v>110</v>
      </c>
      <c r="Z450" s="9">
        <v>110.3</v>
      </c>
      <c r="AA450" s="9">
        <v>110.5</v>
      </c>
      <c r="AB450" s="9">
        <v>113.9</v>
      </c>
      <c r="AC450" s="9">
        <v>112.8</v>
      </c>
      <c r="AD450" s="9">
        <v>113.1</v>
      </c>
      <c r="AE450" s="9">
        <v>114</v>
      </c>
      <c r="AF450" s="9">
        <v>114</v>
      </c>
      <c r="AG450" s="9">
        <v>114.5</v>
      </c>
      <c r="AH450" s="9">
        <v>115.1</v>
      </c>
      <c r="AI450" s="9">
        <v>114.7</v>
      </c>
      <c r="AJ450" s="9">
        <v>115.7</v>
      </c>
      <c r="AK450" s="9">
        <v>115.1</v>
      </c>
      <c r="AL450" s="9">
        <v>115.5</v>
      </c>
      <c r="AM450" s="9">
        <v>115.4</v>
      </c>
      <c r="AN450" s="9">
        <v>117.4</v>
      </c>
      <c r="AO450" s="9">
        <v>120.7</v>
      </c>
      <c r="AP450" s="9">
        <v>118.8</v>
      </c>
      <c r="AQ450" s="9">
        <v>119.4</v>
      </c>
      <c r="AR450" s="9">
        <v>118.3</v>
      </c>
      <c r="AS450" s="9">
        <v>118.4</v>
      </c>
      <c r="AT450" s="9">
        <v>116.5</v>
      </c>
      <c r="AU450" s="9">
        <v>118.6</v>
      </c>
      <c r="AV450" s="9">
        <v>118.4</v>
      </c>
      <c r="AW450" s="9">
        <v>119.2</v>
      </c>
      <c r="AX450" s="9">
        <v>119.2</v>
      </c>
      <c r="AY450" s="9">
        <v>119.2</v>
      </c>
      <c r="AZ450" s="9">
        <v>118.4</v>
      </c>
      <c r="BA450" s="9">
        <v>118</v>
      </c>
      <c r="BB450" s="9">
        <v>120.5</v>
      </c>
      <c r="BC450" s="9">
        <v>120.2</v>
      </c>
      <c r="BD450" s="9">
        <v>120.1</v>
      </c>
      <c r="BE450" s="9">
        <v>118.7</v>
      </c>
      <c r="BF450" s="9">
        <v>119.8</v>
      </c>
      <c r="BG450" s="9">
        <v>119.5</v>
      </c>
      <c r="BH450" s="9">
        <v>119.7</v>
      </c>
      <c r="BI450" s="9">
        <v>119.5</v>
      </c>
      <c r="BJ450" s="9">
        <v>121.1</v>
      </c>
      <c r="BK450" s="9">
        <v>121.4</v>
      </c>
      <c r="BL450" s="9">
        <v>120.4</v>
      </c>
      <c r="BM450" s="9">
        <v>120.3</v>
      </c>
      <c r="BN450" s="9">
        <v>119.9</v>
      </c>
      <c r="BO450" s="9">
        <v>120</v>
      </c>
      <c r="BP450" s="9">
        <v>120.7</v>
      </c>
      <c r="BQ450" s="9">
        <v>121.4</v>
      </c>
      <c r="BR450" s="9">
        <v>122.1</v>
      </c>
      <c r="BS450" s="9">
        <v>122.1</v>
      </c>
      <c r="BT450" s="9">
        <v>123.2</v>
      </c>
      <c r="BU450" s="9">
        <v>122.8</v>
      </c>
      <c r="BV450" s="9">
        <v>121</v>
      </c>
      <c r="BW450" s="9">
        <v>120.7</v>
      </c>
      <c r="BX450" s="9">
        <v>120.2</v>
      </c>
      <c r="BY450" s="9">
        <v>122.3</v>
      </c>
      <c r="BZ450" s="9">
        <v>122.2</v>
      </c>
      <c r="CA450" s="9">
        <v>123.1</v>
      </c>
      <c r="CB450" s="9">
        <v>123</v>
      </c>
      <c r="CC450" s="9">
        <v>121.5</v>
      </c>
      <c r="CD450" s="9">
        <v>123.2</v>
      </c>
      <c r="CE450" s="9">
        <v>124.3</v>
      </c>
      <c r="CF450" s="9">
        <v>123.4</v>
      </c>
      <c r="CG450" s="9">
        <v>126.1</v>
      </c>
      <c r="CH450" s="9">
        <v>126</v>
      </c>
      <c r="CI450" s="9">
        <v>126.4</v>
      </c>
      <c r="CJ450" s="9">
        <v>125.1</v>
      </c>
      <c r="CK450" s="9">
        <v>125.6</v>
      </c>
      <c r="CL450" s="9">
        <v>125.7</v>
      </c>
      <c r="CM450" s="9">
        <v>125.3</v>
      </c>
      <c r="CN450" s="9">
        <v>126.4</v>
      </c>
      <c r="CO450" s="9">
        <v>125.8</v>
      </c>
      <c r="CP450" s="9">
        <v>126.8</v>
      </c>
      <c r="CQ450" s="9">
        <v>127.5</v>
      </c>
      <c r="CR450" s="9">
        <v>127.8</v>
      </c>
      <c r="CS450" s="9">
        <v>130.6</v>
      </c>
      <c r="CT450" s="9">
        <v>131.69999999999999</v>
      </c>
      <c r="CU450" s="9">
        <v>129.69999999999999</v>
      </c>
      <c r="CV450" s="9">
        <v>130.30000000000001</v>
      </c>
      <c r="CW450" s="9">
        <v>128.6</v>
      </c>
      <c r="CX450" s="9">
        <v>129.30000000000001</v>
      </c>
      <c r="CY450" s="9">
        <v>130</v>
      </c>
      <c r="CZ450" s="9">
        <v>130.69999999999999</v>
      </c>
      <c r="DA450" s="9">
        <v>130</v>
      </c>
      <c r="DB450" s="9">
        <v>130.5</v>
      </c>
      <c r="DC450" s="9">
        <v>132</v>
      </c>
      <c r="DD450" s="9">
        <v>131.9</v>
      </c>
      <c r="DE450" s="9">
        <v>131.5</v>
      </c>
      <c r="DF450" s="9">
        <v>132.80000000000001</v>
      </c>
      <c r="DG450" s="9">
        <v>133.4</v>
      </c>
      <c r="DH450" s="9">
        <v>134.69999999999999</v>
      </c>
      <c r="DI450" s="9">
        <v>136.9</v>
      </c>
      <c r="DJ450" s="9">
        <v>134.69999999999999</v>
      </c>
      <c r="DK450" s="9">
        <v>134.30000000000001</v>
      </c>
      <c r="DL450" s="9">
        <v>134.1</v>
      </c>
      <c r="DM450" s="9">
        <v>134.5</v>
      </c>
      <c r="DN450" s="9">
        <v>136</v>
      </c>
      <c r="DO450" s="9">
        <v>136.19999999999999</v>
      </c>
      <c r="DP450" s="9">
        <v>136.6</v>
      </c>
      <c r="DQ450" s="9">
        <v>137.1</v>
      </c>
      <c r="DR450" s="9">
        <v>137.9</v>
      </c>
      <c r="DS450" s="9">
        <v>138</v>
      </c>
      <c r="DT450" s="9">
        <v>139.6</v>
      </c>
      <c r="DU450" s="9">
        <v>139.1</v>
      </c>
      <c r="DV450" s="9">
        <v>139.80000000000001</v>
      </c>
      <c r="DW450" s="9">
        <v>140</v>
      </c>
      <c r="DX450" s="9">
        <v>140.6</v>
      </c>
      <c r="DY450" s="9">
        <v>140.30000000000001</v>
      </c>
      <c r="DZ450" s="9">
        <v>141.19999999999999</v>
      </c>
      <c r="EA450" s="9">
        <v>141.5</v>
      </c>
      <c r="EB450" s="9">
        <v>141.80000000000001</v>
      </c>
      <c r="EC450" s="9">
        <v>142.19999999999999</v>
      </c>
      <c r="ED450" s="9">
        <v>142.4</v>
      </c>
      <c r="EE450" s="9">
        <v>141.69999999999999</v>
      </c>
      <c r="EF450" s="10">
        <v>142.80000000000001</v>
      </c>
      <c r="EG450" s="10">
        <v>142.9</v>
      </c>
      <c r="EH450" s="10">
        <v>143.19999999999999</v>
      </c>
      <c r="EI450" s="10">
        <v>142.4</v>
      </c>
      <c r="EJ450" s="69">
        <v>142</v>
      </c>
      <c r="EK450" s="69">
        <v>142.9</v>
      </c>
      <c r="EL450" s="70">
        <v>142.9</v>
      </c>
      <c r="EM450" s="70">
        <v>142.5</v>
      </c>
      <c r="EN450" s="70">
        <v>143.19999999999999</v>
      </c>
    </row>
    <row r="451" spans="1:144" x14ac:dyDescent="0.25">
      <c r="A451" s="2" t="s">
        <v>922</v>
      </c>
      <c r="B451" s="2" t="s">
        <v>923</v>
      </c>
      <c r="C451" s="5">
        <v>1.9934499999999999</v>
      </c>
      <c r="D451" s="9">
        <v>101</v>
      </c>
      <c r="E451" s="9">
        <v>104</v>
      </c>
      <c r="F451" s="9">
        <v>103.3</v>
      </c>
      <c r="G451" s="9">
        <v>104.7</v>
      </c>
      <c r="H451" s="9">
        <v>104.8</v>
      </c>
      <c r="I451" s="9">
        <v>105.1</v>
      </c>
      <c r="J451" s="9">
        <v>105.7</v>
      </c>
      <c r="K451" s="9">
        <v>105.4</v>
      </c>
      <c r="L451" s="9">
        <v>106.4</v>
      </c>
      <c r="M451" s="9">
        <v>106</v>
      </c>
      <c r="N451" s="9">
        <v>105.9</v>
      </c>
      <c r="O451" s="9">
        <v>105.6</v>
      </c>
      <c r="P451" s="9">
        <v>106.6</v>
      </c>
      <c r="Q451" s="9">
        <v>105</v>
      </c>
      <c r="R451" s="9">
        <v>106.6</v>
      </c>
      <c r="S451" s="9">
        <v>105.2</v>
      </c>
      <c r="T451" s="9">
        <v>106.5</v>
      </c>
      <c r="U451" s="9">
        <v>108.7</v>
      </c>
      <c r="V451" s="9">
        <v>110.6</v>
      </c>
      <c r="W451" s="9">
        <v>109.7</v>
      </c>
      <c r="X451" s="9">
        <v>109.7</v>
      </c>
      <c r="Y451" s="9">
        <v>110</v>
      </c>
      <c r="Z451" s="9">
        <v>110.3</v>
      </c>
      <c r="AA451" s="9">
        <v>110.5</v>
      </c>
      <c r="AB451" s="9">
        <v>113.9</v>
      </c>
      <c r="AC451" s="9">
        <v>112.8</v>
      </c>
      <c r="AD451" s="9">
        <v>113.1</v>
      </c>
      <c r="AE451" s="9">
        <v>114</v>
      </c>
      <c r="AF451" s="9">
        <v>114</v>
      </c>
      <c r="AG451" s="9">
        <v>114.5</v>
      </c>
      <c r="AH451" s="9">
        <v>115.1</v>
      </c>
      <c r="AI451" s="9">
        <v>114.7</v>
      </c>
      <c r="AJ451" s="9">
        <v>115.7</v>
      </c>
      <c r="AK451" s="9">
        <v>115.1</v>
      </c>
      <c r="AL451" s="9">
        <v>115.5</v>
      </c>
      <c r="AM451" s="9">
        <v>115.4</v>
      </c>
      <c r="AN451" s="9">
        <v>117.4</v>
      </c>
      <c r="AO451" s="9">
        <v>120.7</v>
      </c>
      <c r="AP451" s="9">
        <v>118.8</v>
      </c>
      <c r="AQ451" s="9">
        <v>119.4</v>
      </c>
      <c r="AR451" s="9">
        <v>118.3</v>
      </c>
      <c r="AS451" s="9">
        <v>118.4</v>
      </c>
      <c r="AT451" s="9">
        <v>116.5</v>
      </c>
      <c r="AU451" s="9">
        <v>118.6</v>
      </c>
      <c r="AV451" s="9">
        <v>118.4</v>
      </c>
      <c r="AW451" s="9">
        <v>119.2</v>
      </c>
      <c r="AX451" s="9">
        <v>119.2</v>
      </c>
      <c r="AY451" s="9">
        <v>119.2</v>
      </c>
      <c r="AZ451" s="9">
        <v>118.4</v>
      </c>
      <c r="BA451" s="9">
        <v>118</v>
      </c>
      <c r="BB451" s="9">
        <v>120.5</v>
      </c>
      <c r="BC451" s="9">
        <v>120.2</v>
      </c>
      <c r="BD451" s="9">
        <v>120.1</v>
      </c>
      <c r="BE451" s="9">
        <v>118.7</v>
      </c>
      <c r="BF451" s="9">
        <v>119.8</v>
      </c>
      <c r="BG451" s="9">
        <v>119.5</v>
      </c>
      <c r="BH451" s="9">
        <v>119.7</v>
      </c>
      <c r="BI451" s="9">
        <v>119.5</v>
      </c>
      <c r="BJ451" s="9">
        <v>121.1</v>
      </c>
      <c r="BK451" s="9">
        <v>121.4</v>
      </c>
      <c r="BL451" s="9">
        <v>120.4</v>
      </c>
      <c r="BM451" s="9">
        <v>120.3</v>
      </c>
      <c r="BN451" s="9">
        <v>119.9</v>
      </c>
      <c r="BO451" s="9">
        <v>120</v>
      </c>
      <c r="BP451" s="9">
        <v>120.7</v>
      </c>
      <c r="BQ451" s="9">
        <v>121.4</v>
      </c>
      <c r="BR451" s="9">
        <v>122.1</v>
      </c>
      <c r="BS451" s="9">
        <v>122.1</v>
      </c>
      <c r="BT451" s="9">
        <v>123.2</v>
      </c>
      <c r="BU451" s="9">
        <v>122.8</v>
      </c>
      <c r="BV451" s="9">
        <v>121</v>
      </c>
      <c r="BW451" s="9">
        <v>120.7</v>
      </c>
      <c r="BX451" s="9">
        <v>120.2</v>
      </c>
      <c r="BY451" s="9">
        <v>122.3</v>
      </c>
      <c r="BZ451" s="9">
        <v>122.2</v>
      </c>
      <c r="CA451" s="9">
        <v>123.1</v>
      </c>
      <c r="CB451" s="9">
        <v>123</v>
      </c>
      <c r="CC451" s="9">
        <v>121.5</v>
      </c>
      <c r="CD451" s="9">
        <v>123.2</v>
      </c>
      <c r="CE451" s="9">
        <v>124.3</v>
      </c>
      <c r="CF451" s="9">
        <v>123.4</v>
      </c>
      <c r="CG451" s="9">
        <v>126.1</v>
      </c>
      <c r="CH451" s="9">
        <v>126</v>
      </c>
      <c r="CI451" s="9">
        <v>126.4</v>
      </c>
      <c r="CJ451" s="9">
        <v>125.1</v>
      </c>
      <c r="CK451" s="9">
        <v>125.6</v>
      </c>
      <c r="CL451" s="9">
        <v>125.7</v>
      </c>
      <c r="CM451" s="9">
        <v>125.3</v>
      </c>
      <c r="CN451" s="9">
        <v>126.4</v>
      </c>
      <c r="CO451" s="9">
        <v>125.8</v>
      </c>
      <c r="CP451" s="9">
        <v>126.8</v>
      </c>
      <c r="CQ451" s="9">
        <v>127.5</v>
      </c>
      <c r="CR451" s="9">
        <v>127.8</v>
      </c>
      <c r="CS451" s="9">
        <v>130.6</v>
      </c>
      <c r="CT451" s="9">
        <v>131.69999999999999</v>
      </c>
      <c r="CU451" s="9">
        <v>129.69999999999999</v>
      </c>
      <c r="CV451" s="9">
        <v>130.30000000000001</v>
      </c>
      <c r="CW451" s="9">
        <v>128.6</v>
      </c>
      <c r="CX451" s="9">
        <v>129.30000000000001</v>
      </c>
      <c r="CY451" s="9">
        <v>130</v>
      </c>
      <c r="CZ451" s="9">
        <v>130.69999999999999</v>
      </c>
      <c r="DA451" s="9">
        <v>130</v>
      </c>
      <c r="DB451" s="9">
        <v>130.5</v>
      </c>
      <c r="DC451" s="9">
        <v>132</v>
      </c>
      <c r="DD451" s="9">
        <v>131.9</v>
      </c>
      <c r="DE451" s="9">
        <v>131.5</v>
      </c>
      <c r="DF451" s="9">
        <v>132.80000000000001</v>
      </c>
      <c r="DG451" s="9">
        <v>133.4</v>
      </c>
      <c r="DH451" s="9">
        <v>134.69999999999999</v>
      </c>
      <c r="DI451" s="9">
        <v>136.9</v>
      </c>
      <c r="DJ451" s="9">
        <v>134.69999999999999</v>
      </c>
      <c r="DK451" s="9">
        <v>134.30000000000001</v>
      </c>
      <c r="DL451" s="9">
        <v>134.1</v>
      </c>
      <c r="DM451" s="9">
        <v>134.5</v>
      </c>
      <c r="DN451" s="9">
        <v>136</v>
      </c>
      <c r="DO451" s="9">
        <v>136.19999999999999</v>
      </c>
      <c r="DP451" s="9">
        <v>136.6</v>
      </c>
      <c r="DQ451" s="9">
        <v>137.1</v>
      </c>
      <c r="DR451" s="9">
        <v>137.9</v>
      </c>
      <c r="DS451" s="9">
        <v>138</v>
      </c>
      <c r="DT451" s="9">
        <v>139.6</v>
      </c>
      <c r="DU451" s="9">
        <v>139.1</v>
      </c>
      <c r="DV451" s="9">
        <v>139.80000000000001</v>
      </c>
      <c r="DW451" s="9">
        <v>140</v>
      </c>
      <c r="DX451" s="9">
        <v>140.6</v>
      </c>
      <c r="DY451" s="9">
        <v>140.30000000000001</v>
      </c>
      <c r="DZ451" s="9">
        <v>141.19999999999999</v>
      </c>
      <c r="EA451" s="9">
        <v>141.5</v>
      </c>
      <c r="EB451" s="9">
        <v>141.80000000000001</v>
      </c>
      <c r="EC451" s="9">
        <v>142.19999999999999</v>
      </c>
      <c r="ED451" s="9">
        <v>142.4</v>
      </c>
      <c r="EE451" s="9">
        <v>141.69999999999999</v>
      </c>
      <c r="EF451" s="10">
        <v>142.80000000000001</v>
      </c>
      <c r="EG451" s="10">
        <v>142.9</v>
      </c>
      <c r="EH451" s="10">
        <v>143.19999999999999</v>
      </c>
      <c r="EI451" s="10">
        <v>142.4</v>
      </c>
      <c r="EJ451" s="69">
        <v>142</v>
      </c>
      <c r="EK451" s="69">
        <v>142.9</v>
      </c>
      <c r="EL451" s="70">
        <v>142.9</v>
      </c>
      <c r="EM451" s="70">
        <v>142.5</v>
      </c>
      <c r="EN451" s="70">
        <v>143.19999999999999</v>
      </c>
    </row>
    <row r="452" spans="1:144" x14ac:dyDescent="0.25">
      <c r="A452" s="2" t="s">
        <v>924</v>
      </c>
      <c r="B452" s="2" t="s">
        <v>925</v>
      </c>
      <c r="C452" s="5">
        <v>3.0599999999999998E-3</v>
      </c>
      <c r="D452" s="9">
        <v>100.3</v>
      </c>
      <c r="E452" s="9">
        <v>100.3</v>
      </c>
      <c r="F452" s="9">
        <v>100.3</v>
      </c>
      <c r="G452" s="9">
        <v>100.3</v>
      </c>
      <c r="H452" s="9">
        <v>100.3</v>
      </c>
      <c r="I452" s="9">
        <v>100.3</v>
      </c>
      <c r="J452" s="9">
        <v>100.3</v>
      </c>
      <c r="K452" s="9">
        <v>100.3</v>
      </c>
      <c r="L452" s="9">
        <v>100.3</v>
      </c>
      <c r="M452" s="9">
        <v>100.3</v>
      </c>
      <c r="N452" s="9">
        <v>100.3</v>
      </c>
      <c r="O452" s="9">
        <v>100.3</v>
      </c>
      <c r="P452" s="9">
        <v>106.3</v>
      </c>
      <c r="Q452" s="9">
        <v>106.3</v>
      </c>
      <c r="R452" s="9">
        <v>106.3</v>
      </c>
      <c r="S452" s="9">
        <v>106.3</v>
      </c>
      <c r="T452" s="9">
        <v>106.3</v>
      </c>
      <c r="U452" s="9">
        <v>106.3</v>
      </c>
      <c r="V452" s="9">
        <v>106.3</v>
      </c>
      <c r="W452" s="9">
        <v>106.3</v>
      </c>
      <c r="X452" s="9">
        <v>106.3</v>
      </c>
      <c r="Y452" s="9">
        <v>106.3</v>
      </c>
      <c r="Z452" s="9">
        <v>106.3</v>
      </c>
      <c r="AA452" s="9">
        <v>106.3</v>
      </c>
      <c r="AB452" s="9">
        <v>120.3</v>
      </c>
      <c r="AC452" s="9">
        <v>120.3</v>
      </c>
      <c r="AD452" s="9">
        <v>120.3</v>
      </c>
      <c r="AE452" s="9">
        <v>120.3</v>
      </c>
      <c r="AF452" s="9">
        <v>120.3</v>
      </c>
      <c r="AG452" s="9">
        <v>120.3</v>
      </c>
      <c r="AH452" s="9">
        <v>120.3</v>
      </c>
      <c r="AI452" s="9">
        <v>120.3</v>
      </c>
      <c r="AJ452" s="9">
        <v>120.3</v>
      </c>
      <c r="AK452" s="9">
        <v>120.3</v>
      </c>
      <c r="AL452" s="9">
        <v>120.3</v>
      </c>
      <c r="AM452" s="9">
        <v>128.4</v>
      </c>
      <c r="AN452" s="9">
        <v>128.4</v>
      </c>
      <c r="AO452" s="9">
        <v>128.4</v>
      </c>
      <c r="AP452" s="9">
        <v>128.4</v>
      </c>
      <c r="AQ452" s="9">
        <v>128.4</v>
      </c>
      <c r="AR452" s="9">
        <v>132</v>
      </c>
      <c r="AS452" s="9">
        <v>132</v>
      </c>
      <c r="AT452" s="9">
        <v>132</v>
      </c>
      <c r="AU452" s="9">
        <v>132</v>
      </c>
      <c r="AV452" s="9">
        <v>132</v>
      </c>
      <c r="AW452" s="9">
        <v>132</v>
      </c>
      <c r="AX452" s="9">
        <v>132</v>
      </c>
      <c r="AY452" s="9">
        <v>132</v>
      </c>
      <c r="AZ452" s="9">
        <v>132.6</v>
      </c>
      <c r="BA452" s="9">
        <v>132.6</v>
      </c>
      <c r="BB452" s="9">
        <v>132.6</v>
      </c>
      <c r="BC452" s="9">
        <v>132.6</v>
      </c>
      <c r="BD452" s="9">
        <v>132.6</v>
      </c>
      <c r="BE452" s="9">
        <v>132.6</v>
      </c>
      <c r="BF452" s="9">
        <v>132.6</v>
      </c>
      <c r="BG452" s="9">
        <v>132.6</v>
      </c>
      <c r="BH452" s="9">
        <v>130.4</v>
      </c>
      <c r="BI452" s="9">
        <v>132.6</v>
      </c>
      <c r="BJ452" s="9">
        <v>131.19999999999999</v>
      </c>
      <c r="BK452" s="9">
        <v>132</v>
      </c>
      <c r="BL452" s="9">
        <v>131.9</v>
      </c>
      <c r="BM452" s="9">
        <v>131.9</v>
      </c>
      <c r="BN452" s="9">
        <v>132.5</v>
      </c>
      <c r="BO452" s="9">
        <v>130.1</v>
      </c>
      <c r="BP452" s="9">
        <v>130.1</v>
      </c>
      <c r="BQ452" s="9">
        <v>140.4</v>
      </c>
      <c r="BR452" s="9">
        <v>140.4</v>
      </c>
      <c r="BS452" s="9">
        <v>116.9</v>
      </c>
      <c r="BT452" s="9">
        <v>116.9</v>
      </c>
      <c r="BU452" s="9">
        <v>117.9</v>
      </c>
      <c r="BV452" s="9">
        <v>117.9</v>
      </c>
      <c r="BW452" s="9">
        <v>121</v>
      </c>
      <c r="BX452" s="9">
        <v>121.6</v>
      </c>
      <c r="BY452" s="9">
        <v>121</v>
      </c>
      <c r="BZ452" s="9">
        <v>121</v>
      </c>
      <c r="CA452" s="9">
        <v>125.2</v>
      </c>
      <c r="CB452" s="9">
        <v>125.2</v>
      </c>
      <c r="CC452" s="9">
        <v>125.2</v>
      </c>
      <c r="CD452" s="9">
        <v>131.80000000000001</v>
      </c>
      <c r="CE452" s="9">
        <v>131.80000000000001</v>
      </c>
      <c r="CF452" s="9">
        <v>135.4</v>
      </c>
      <c r="CG452" s="9">
        <v>135.30000000000001</v>
      </c>
      <c r="CH452" s="9">
        <v>133.9</v>
      </c>
      <c r="CI452" s="9">
        <v>134.1</v>
      </c>
      <c r="CJ452" s="9">
        <v>136.69999999999999</v>
      </c>
      <c r="CK452" s="9">
        <v>136.69999999999999</v>
      </c>
      <c r="CL452" s="9">
        <v>137.9</v>
      </c>
      <c r="CM452" s="9">
        <v>119.3</v>
      </c>
      <c r="CN452" s="9">
        <v>119.3</v>
      </c>
      <c r="CO452" s="9">
        <v>119.3</v>
      </c>
      <c r="CP452" s="9">
        <v>116.5</v>
      </c>
      <c r="CQ452" s="9">
        <v>116.5</v>
      </c>
      <c r="CR452" s="9">
        <v>116.5</v>
      </c>
      <c r="CS452" s="9">
        <v>119</v>
      </c>
      <c r="CT452" s="9">
        <v>119</v>
      </c>
      <c r="CU452" s="9">
        <v>119</v>
      </c>
      <c r="CV452" s="9">
        <v>119</v>
      </c>
      <c r="CW452" s="9">
        <v>122.1</v>
      </c>
      <c r="CX452" s="9">
        <v>122.1</v>
      </c>
      <c r="CY452" s="9">
        <v>122.7</v>
      </c>
      <c r="CZ452" s="9">
        <v>122.7</v>
      </c>
      <c r="DA452" s="9">
        <v>104.9</v>
      </c>
      <c r="DB452" s="9">
        <v>103.9</v>
      </c>
      <c r="DC452" s="9">
        <v>104.5</v>
      </c>
      <c r="DD452" s="9">
        <v>102.9</v>
      </c>
      <c r="DE452" s="9">
        <v>104.4</v>
      </c>
      <c r="DF452" s="9">
        <v>104.4</v>
      </c>
      <c r="DG452" s="9">
        <v>104.4</v>
      </c>
      <c r="DH452" s="9">
        <v>113.8</v>
      </c>
      <c r="DI452" s="9">
        <v>119.2</v>
      </c>
      <c r="DJ452" s="9">
        <v>119.2</v>
      </c>
      <c r="DK452" s="9">
        <v>114.6</v>
      </c>
      <c r="DL452" s="9">
        <v>114.6</v>
      </c>
      <c r="DM452" s="9">
        <v>114.6</v>
      </c>
      <c r="DN452" s="9">
        <v>114.6</v>
      </c>
      <c r="DO452" s="9">
        <v>114.6</v>
      </c>
      <c r="DP452" s="9">
        <v>187.1</v>
      </c>
      <c r="DQ452" s="9">
        <v>188.2</v>
      </c>
      <c r="DR452" s="9">
        <v>181.2</v>
      </c>
      <c r="DS452" s="9">
        <v>182.3</v>
      </c>
      <c r="DT452" s="9">
        <v>179.1</v>
      </c>
      <c r="DU452" s="9">
        <v>179.6</v>
      </c>
      <c r="DV452" s="9">
        <v>183.7</v>
      </c>
      <c r="DW452" s="9">
        <v>189.9</v>
      </c>
      <c r="DX452" s="9">
        <v>191.8</v>
      </c>
      <c r="DY452" s="9">
        <v>194.2</v>
      </c>
      <c r="DZ452" s="9">
        <v>197.1</v>
      </c>
      <c r="EA452" s="9">
        <v>197.3</v>
      </c>
      <c r="EB452" s="9">
        <v>196.9</v>
      </c>
      <c r="EC452" s="9">
        <v>194.4</v>
      </c>
      <c r="ED452" s="9">
        <v>191.9</v>
      </c>
      <c r="EE452" s="9">
        <v>191.9</v>
      </c>
      <c r="EF452" s="10">
        <v>191</v>
      </c>
      <c r="EG452" s="10">
        <v>171.4</v>
      </c>
      <c r="EH452" s="10">
        <v>170.1</v>
      </c>
      <c r="EI452" s="10">
        <v>167.5</v>
      </c>
      <c r="EJ452" s="69">
        <v>165.2</v>
      </c>
      <c r="EK452" s="69">
        <v>163.69999999999999</v>
      </c>
      <c r="EL452" s="70">
        <v>163.6</v>
      </c>
      <c r="EM452" s="70">
        <v>164.1</v>
      </c>
      <c r="EN452" s="70">
        <v>163.4</v>
      </c>
    </row>
    <row r="453" spans="1:144" x14ac:dyDescent="0.25">
      <c r="A453" s="2" t="s">
        <v>926</v>
      </c>
      <c r="B453" s="2" t="s">
        <v>927</v>
      </c>
      <c r="C453" s="5">
        <v>8.0119999999999997E-2</v>
      </c>
      <c r="D453" s="9">
        <v>88.4</v>
      </c>
      <c r="E453" s="9">
        <v>88.4</v>
      </c>
      <c r="F453" s="9">
        <v>88.4</v>
      </c>
      <c r="G453" s="9">
        <v>88.4</v>
      </c>
      <c r="H453" s="9">
        <v>88.4</v>
      </c>
      <c r="I453" s="9">
        <v>88.4</v>
      </c>
      <c r="J453" s="9">
        <v>88.4</v>
      </c>
      <c r="K453" s="9">
        <v>90</v>
      </c>
      <c r="L453" s="9">
        <v>90</v>
      </c>
      <c r="M453" s="9">
        <v>90</v>
      </c>
      <c r="N453" s="9">
        <v>90</v>
      </c>
      <c r="O453" s="9">
        <v>90</v>
      </c>
      <c r="P453" s="9">
        <v>90</v>
      </c>
      <c r="Q453" s="9">
        <v>90</v>
      </c>
      <c r="R453" s="9">
        <v>88.4</v>
      </c>
      <c r="S453" s="9">
        <v>94.9</v>
      </c>
      <c r="T453" s="9">
        <v>86.6</v>
      </c>
      <c r="U453" s="9">
        <v>94.9</v>
      </c>
      <c r="V453" s="9">
        <v>94.9</v>
      </c>
      <c r="W453" s="9">
        <v>94.9</v>
      </c>
      <c r="X453" s="9">
        <v>94.9</v>
      </c>
      <c r="Y453" s="9">
        <v>94.9</v>
      </c>
      <c r="Z453" s="9">
        <v>94.9</v>
      </c>
      <c r="AA453" s="9">
        <v>94.9</v>
      </c>
      <c r="AB453" s="9">
        <v>94.9</v>
      </c>
      <c r="AC453" s="9">
        <v>97.6</v>
      </c>
      <c r="AD453" s="9">
        <v>97.6</v>
      </c>
      <c r="AE453" s="9">
        <v>97.6</v>
      </c>
      <c r="AF453" s="9">
        <v>97.6</v>
      </c>
      <c r="AG453" s="9">
        <v>97.6</v>
      </c>
      <c r="AH453" s="9">
        <v>97.6</v>
      </c>
      <c r="AI453" s="9">
        <v>103.9</v>
      </c>
      <c r="AJ453" s="9">
        <v>100.8</v>
      </c>
      <c r="AK453" s="9">
        <v>100</v>
      </c>
      <c r="AL453" s="9">
        <v>100.8</v>
      </c>
      <c r="AM453" s="9">
        <v>100.9</v>
      </c>
      <c r="AN453" s="9">
        <v>113.3</v>
      </c>
      <c r="AO453" s="9">
        <v>107</v>
      </c>
      <c r="AP453" s="9">
        <v>109.6</v>
      </c>
      <c r="AQ453" s="9">
        <v>102.5</v>
      </c>
      <c r="AR453" s="9">
        <v>101.4</v>
      </c>
      <c r="AS453" s="9">
        <v>111.8</v>
      </c>
      <c r="AT453" s="9">
        <v>101.9</v>
      </c>
      <c r="AU453" s="9">
        <v>101.9</v>
      </c>
      <c r="AV453" s="9">
        <v>107.5</v>
      </c>
      <c r="AW453" s="9">
        <v>101.9</v>
      </c>
      <c r="AX453" s="9">
        <v>112.9</v>
      </c>
      <c r="AY453" s="9">
        <v>97.4</v>
      </c>
      <c r="AZ453" s="9">
        <v>96.8</v>
      </c>
      <c r="BA453" s="9">
        <v>96.8</v>
      </c>
      <c r="BB453" s="9">
        <v>106.4</v>
      </c>
      <c r="BC453" s="9">
        <v>106.4</v>
      </c>
      <c r="BD453" s="9">
        <v>106.4</v>
      </c>
      <c r="BE453" s="9">
        <v>96.6</v>
      </c>
      <c r="BF453" s="9">
        <v>123</v>
      </c>
      <c r="BG453" s="9">
        <v>96.9</v>
      </c>
      <c r="BH453" s="9">
        <v>95.9</v>
      </c>
      <c r="BI453" s="9">
        <v>86.9</v>
      </c>
      <c r="BJ453" s="9">
        <v>88.8</v>
      </c>
      <c r="BK453" s="9">
        <v>89.4</v>
      </c>
      <c r="BL453" s="9">
        <v>88.2</v>
      </c>
      <c r="BM453" s="9">
        <v>89.9</v>
      </c>
      <c r="BN453" s="9">
        <v>87.1</v>
      </c>
      <c r="BO453" s="9">
        <v>88.5</v>
      </c>
      <c r="BP453" s="9">
        <v>80.400000000000006</v>
      </c>
      <c r="BQ453" s="9">
        <v>84.1</v>
      </c>
      <c r="BR453" s="9">
        <v>86.8</v>
      </c>
      <c r="BS453" s="9">
        <v>88.5</v>
      </c>
      <c r="BT453" s="9">
        <v>91.9</v>
      </c>
      <c r="BU453" s="9">
        <v>96.8</v>
      </c>
      <c r="BV453" s="9">
        <v>65.5</v>
      </c>
      <c r="BW453" s="9">
        <v>64.900000000000006</v>
      </c>
      <c r="BX453" s="9">
        <v>64.900000000000006</v>
      </c>
      <c r="BY453" s="9">
        <v>64.599999999999994</v>
      </c>
      <c r="BZ453" s="9">
        <v>67.3</v>
      </c>
      <c r="CA453" s="9">
        <v>70.900000000000006</v>
      </c>
      <c r="CB453" s="9">
        <v>76.900000000000006</v>
      </c>
      <c r="CC453" s="9">
        <v>77.400000000000006</v>
      </c>
      <c r="CD453" s="9">
        <v>80.400000000000006</v>
      </c>
      <c r="CE453" s="9">
        <v>79</v>
      </c>
      <c r="CF453" s="9">
        <v>80.3</v>
      </c>
      <c r="CG453" s="9">
        <v>80.099999999999994</v>
      </c>
      <c r="CH453" s="9">
        <v>80.3</v>
      </c>
      <c r="CI453" s="9">
        <v>79.2</v>
      </c>
      <c r="CJ453" s="9">
        <v>78.7</v>
      </c>
      <c r="CK453" s="9">
        <v>83.2</v>
      </c>
      <c r="CL453" s="9">
        <v>82.5</v>
      </c>
      <c r="CM453" s="9">
        <v>82.1</v>
      </c>
      <c r="CN453" s="9">
        <v>82.3</v>
      </c>
      <c r="CO453" s="9">
        <v>82.4</v>
      </c>
      <c r="CP453" s="9">
        <v>81.599999999999994</v>
      </c>
      <c r="CQ453" s="9">
        <v>78.8</v>
      </c>
      <c r="CR453" s="9">
        <v>78.8</v>
      </c>
      <c r="CS453" s="9">
        <v>79.7</v>
      </c>
      <c r="CT453" s="9">
        <v>79.599999999999994</v>
      </c>
      <c r="CU453" s="9">
        <v>79.599999999999994</v>
      </c>
      <c r="CV453" s="9">
        <v>81.099999999999994</v>
      </c>
      <c r="CW453" s="9">
        <v>82.9</v>
      </c>
      <c r="CX453" s="9">
        <v>79.599999999999994</v>
      </c>
      <c r="CY453" s="9">
        <v>78.7</v>
      </c>
      <c r="CZ453" s="9">
        <v>80.599999999999994</v>
      </c>
      <c r="DA453" s="9">
        <v>80.3</v>
      </c>
      <c r="DB453" s="9">
        <v>74.3</v>
      </c>
      <c r="DC453" s="9">
        <v>71.8</v>
      </c>
      <c r="DD453" s="9">
        <v>76.3</v>
      </c>
      <c r="DE453" s="9">
        <v>76.099999999999994</v>
      </c>
      <c r="DF453" s="9">
        <v>73.400000000000006</v>
      </c>
      <c r="DG453" s="9">
        <v>71.400000000000006</v>
      </c>
      <c r="DH453" s="9">
        <v>71.400000000000006</v>
      </c>
      <c r="DI453" s="9">
        <v>71.599999999999994</v>
      </c>
      <c r="DJ453" s="9">
        <v>74.2</v>
      </c>
      <c r="DK453" s="9">
        <v>71.3</v>
      </c>
      <c r="DL453" s="9">
        <v>68.900000000000006</v>
      </c>
      <c r="DM453" s="9">
        <v>72.900000000000006</v>
      </c>
      <c r="DN453" s="9">
        <v>71</v>
      </c>
      <c r="DO453" s="9">
        <v>74.7</v>
      </c>
      <c r="DP453" s="9">
        <v>75.099999999999994</v>
      </c>
      <c r="DQ453" s="9">
        <v>73.5</v>
      </c>
      <c r="DR453" s="9">
        <v>75.2</v>
      </c>
      <c r="DS453" s="9">
        <v>71.099999999999994</v>
      </c>
      <c r="DT453" s="9">
        <v>72.400000000000006</v>
      </c>
      <c r="DU453" s="9">
        <v>72.400000000000006</v>
      </c>
      <c r="DV453" s="9">
        <v>70.099999999999994</v>
      </c>
      <c r="DW453" s="9">
        <v>72</v>
      </c>
      <c r="DX453" s="9">
        <v>73.400000000000006</v>
      </c>
      <c r="DY453" s="9">
        <v>71</v>
      </c>
      <c r="DZ453" s="9">
        <v>73.5</v>
      </c>
      <c r="EA453" s="9">
        <v>72.7</v>
      </c>
      <c r="EB453" s="9">
        <v>69.599999999999994</v>
      </c>
      <c r="EC453" s="9">
        <v>73.8</v>
      </c>
      <c r="ED453" s="9">
        <v>68.400000000000006</v>
      </c>
      <c r="EE453" s="9">
        <v>67.599999999999994</v>
      </c>
      <c r="EF453" s="10">
        <v>66.599999999999994</v>
      </c>
      <c r="EG453" s="10">
        <v>64</v>
      </c>
      <c r="EH453" s="10">
        <v>65.900000000000006</v>
      </c>
      <c r="EI453" s="10">
        <v>65.900000000000006</v>
      </c>
      <c r="EJ453" s="69">
        <v>69.599999999999994</v>
      </c>
      <c r="EK453" s="69">
        <v>69.599999999999994</v>
      </c>
      <c r="EL453" s="70">
        <v>65.599999999999994</v>
      </c>
      <c r="EM453" s="70">
        <v>62.1</v>
      </c>
      <c r="EN453" s="70">
        <v>63.3</v>
      </c>
    </row>
    <row r="454" spans="1:144" x14ac:dyDescent="0.25">
      <c r="A454" s="2" t="s">
        <v>928</v>
      </c>
      <c r="B454" s="2" t="s">
        <v>929</v>
      </c>
      <c r="C454" s="5">
        <v>3.5799999999999998E-3</v>
      </c>
      <c r="D454" s="9">
        <v>97.1</v>
      </c>
      <c r="E454" s="9">
        <v>99.5</v>
      </c>
      <c r="F454" s="9">
        <v>102.7</v>
      </c>
      <c r="G454" s="9">
        <v>104.2</v>
      </c>
      <c r="H454" s="9">
        <v>102.8</v>
      </c>
      <c r="I454" s="9">
        <v>104.9</v>
      </c>
      <c r="J454" s="9">
        <v>102.5</v>
      </c>
      <c r="K454" s="9">
        <v>102.1</v>
      </c>
      <c r="L454" s="9">
        <v>103</v>
      </c>
      <c r="M454" s="9">
        <v>100.4</v>
      </c>
      <c r="N454" s="9">
        <v>104.6</v>
      </c>
      <c r="O454" s="9">
        <v>105.6</v>
      </c>
      <c r="P454" s="9">
        <v>105.3</v>
      </c>
      <c r="Q454" s="9">
        <v>105.4</v>
      </c>
      <c r="R454" s="9">
        <v>105.2</v>
      </c>
      <c r="S454" s="9">
        <v>106</v>
      </c>
      <c r="T454" s="9">
        <v>107.7</v>
      </c>
      <c r="U454" s="9">
        <v>111</v>
      </c>
      <c r="V454" s="9">
        <v>121</v>
      </c>
      <c r="W454" s="9">
        <v>121.6</v>
      </c>
      <c r="X454" s="9">
        <v>115.1</v>
      </c>
      <c r="Y454" s="9">
        <v>115.7</v>
      </c>
      <c r="Z454" s="9">
        <v>116.8</v>
      </c>
      <c r="AA454" s="9">
        <v>121.4</v>
      </c>
      <c r="AB454" s="9">
        <v>120.5</v>
      </c>
      <c r="AC454" s="9">
        <v>120.4</v>
      </c>
      <c r="AD454" s="9">
        <v>121.2</v>
      </c>
      <c r="AE454" s="9">
        <v>123</v>
      </c>
      <c r="AF454" s="9">
        <v>120.1</v>
      </c>
      <c r="AG454" s="9">
        <v>118.5</v>
      </c>
      <c r="AH454" s="9">
        <v>117.4</v>
      </c>
      <c r="AI454" s="9">
        <v>114.2</v>
      </c>
      <c r="AJ454" s="9">
        <v>114.4</v>
      </c>
      <c r="AK454" s="9">
        <v>115</v>
      </c>
      <c r="AL454" s="9">
        <v>108.8</v>
      </c>
      <c r="AM454" s="9">
        <v>111.7</v>
      </c>
      <c r="AN454" s="9">
        <v>110.9</v>
      </c>
      <c r="AO454" s="9">
        <v>112</v>
      </c>
      <c r="AP454" s="9">
        <v>111.8</v>
      </c>
      <c r="AQ454" s="9">
        <v>111.8</v>
      </c>
      <c r="AR454" s="9">
        <v>104</v>
      </c>
      <c r="AS454" s="9">
        <v>102.2</v>
      </c>
      <c r="AT454" s="9">
        <v>106.1</v>
      </c>
      <c r="AU454" s="9">
        <v>100</v>
      </c>
      <c r="AV454" s="9">
        <v>97.9</v>
      </c>
      <c r="AW454" s="9">
        <v>97</v>
      </c>
      <c r="AX454" s="9">
        <v>97.2</v>
      </c>
      <c r="AY454" s="9">
        <v>96.5</v>
      </c>
      <c r="AZ454" s="9">
        <v>96.8</v>
      </c>
      <c r="BA454" s="9">
        <v>95.4</v>
      </c>
      <c r="BB454" s="9">
        <v>92.6</v>
      </c>
      <c r="BC454" s="9">
        <v>93</v>
      </c>
      <c r="BD454" s="9">
        <v>93.1</v>
      </c>
      <c r="BE454" s="9">
        <v>92.8</v>
      </c>
      <c r="BF454" s="9">
        <v>92.4</v>
      </c>
      <c r="BG454" s="9">
        <v>92.6</v>
      </c>
      <c r="BH454" s="9">
        <v>93.4</v>
      </c>
      <c r="BI454" s="9">
        <v>94</v>
      </c>
      <c r="BJ454" s="9">
        <v>96.9</v>
      </c>
      <c r="BK454" s="9">
        <v>97.9</v>
      </c>
      <c r="BL454" s="9">
        <v>97.4</v>
      </c>
      <c r="BM454" s="9">
        <v>98.8</v>
      </c>
      <c r="BN454" s="9">
        <v>99.2</v>
      </c>
      <c r="BO454" s="9">
        <v>104.7</v>
      </c>
      <c r="BP454" s="9">
        <v>102.4</v>
      </c>
      <c r="BQ454" s="9">
        <v>106.4</v>
      </c>
      <c r="BR454" s="9">
        <v>107.7</v>
      </c>
      <c r="BS454" s="9">
        <v>108.7</v>
      </c>
      <c r="BT454" s="9">
        <v>111.9</v>
      </c>
      <c r="BU454" s="9">
        <v>114.9</v>
      </c>
      <c r="BV454" s="9">
        <v>113.4</v>
      </c>
      <c r="BW454" s="9">
        <v>120</v>
      </c>
      <c r="BX454" s="9">
        <v>125.3</v>
      </c>
      <c r="BY454" s="9">
        <v>126.8</v>
      </c>
      <c r="BZ454" s="9">
        <v>135.6</v>
      </c>
      <c r="CA454" s="9">
        <v>139</v>
      </c>
      <c r="CB454" s="9">
        <v>140.5</v>
      </c>
      <c r="CC454" s="9">
        <v>137</v>
      </c>
      <c r="CD454" s="9">
        <v>137.6</v>
      </c>
      <c r="CE454" s="9">
        <v>139.30000000000001</v>
      </c>
      <c r="CF454" s="9">
        <v>140.4</v>
      </c>
      <c r="CG454" s="9">
        <v>140.1</v>
      </c>
      <c r="CH454" s="9">
        <v>141</v>
      </c>
      <c r="CI454" s="9">
        <v>139.1</v>
      </c>
      <c r="CJ454" s="9">
        <v>136.30000000000001</v>
      </c>
      <c r="CK454" s="9">
        <v>134.69999999999999</v>
      </c>
      <c r="CL454" s="9">
        <v>133.4</v>
      </c>
      <c r="CM454" s="9">
        <v>130</v>
      </c>
      <c r="CN454" s="9">
        <v>130.6</v>
      </c>
      <c r="CO454" s="9">
        <v>128.4</v>
      </c>
      <c r="CP454" s="9">
        <v>123.6</v>
      </c>
      <c r="CQ454" s="9">
        <v>123.1</v>
      </c>
      <c r="CR454" s="9">
        <v>118.6</v>
      </c>
      <c r="CS454" s="9">
        <v>119.1</v>
      </c>
      <c r="CT454" s="9">
        <v>119.6</v>
      </c>
      <c r="CU454" s="9">
        <v>120.1</v>
      </c>
      <c r="CV454" s="9">
        <v>131.69999999999999</v>
      </c>
      <c r="CW454" s="9">
        <v>131.19999999999999</v>
      </c>
      <c r="CX454" s="9">
        <v>133.30000000000001</v>
      </c>
      <c r="CY454" s="9">
        <v>132.6</v>
      </c>
      <c r="CZ454" s="9">
        <v>127.6</v>
      </c>
      <c r="DA454" s="9">
        <v>129.6</v>
      </c>
      <c r="DB454" s="9">
        <v>132.4</v>
      </c>
      <c r="DC454" s="9">
        <v>137</v>
      </c>
      <c r="DD454" s="9">
        <v>139.19999999999999</v>
      </c>
      <c r="DE454" s="9">
        <v>138.19999999999999</v>
      </c>
      <c r="DF454" s="9">
        <v>140.5</v>
      </c>
      <c r="DG454" s="9">
        <v>157.1</v>
      </c>
      <c r="DH454" s="9">
        <v>171.2</v>
      </c>
      <c r="DI454" s="9">
        <v>184.8</v>
      </c>
      <c r="DJ454" s="9">
        <v>194.5</v>
      </c>
      <c r="DK454" s="9">
        <v>205.6</v>
      </c>
      <c r="DL454" s="9">
        <v>196.4</v>
      </c>
      <c r="DM454" s="9">
        <v>202.1</v>
      </c>
      <c r="DN454" s="9">
        <v>198.8</v>
      </c>
      <c r="DO454" s="9">
        <v>226.7</v>
      </c>
      <c r="DP454" s="9">
        <v>232.3</v>
      </c>
      <c r="DQ454" s="9">
        <v>215.7</v>
      </c>
      <c r="DR454" s="9">
        <v>236.6</v>
      </c>
      <c r="DS454" s="9">
        <v>229.8</v>
      </c>
      <c r="DT454" s="9">
        <v>230.1</v>
      </c>
      <c r="DU454" s="9">
        <v>236.3</v>
      </c>
      <c r="DV454" s="9">
        <v>240.7</v>
      </c>
      <c r="DW454" s="9">
        <v>237.5</v>
      </c>
      <c r="DX454" s="9">
        <v>240.7</v>
      </c>
      <c r="DY454" s="9">
        <v>223.1</v>
      </c>
      <c r="DZ454" s="9">
        <v>216.9</v>
      </c>
      <c r="EA454" s="9">
        <v>212.9</v>
      </c>
      <c r="EB454" s="9">
        <v>207.1</v>
      </c>
      <c r="EC454" s="9">
        <v>207.3</v>
      </c>
      <c r="ED454" s="9">
        <v>205.5</v>
      </c>
      <c r="EE454" s="9">
        <v>204.5</v>
      </c>
      <c r="EF454" s="10">
        <v>205.7</v>
      </c>
      <c r="EG454" s="10">
        <v>198.7</v>
      </c>
      <c r="EH454" s="10">
        <v>196.7</v>
      </c>
      <c r="EI454" s="10">
        <v>193.9</v>
      </c>
      <c r="EJ454" s="69">
        <v>195.7</v>
      </c>
      <c r="EK454" s="69">
        <v>190.8</v>
      </c>
      <c r="EL454" s="70">
        <v>178.9</v>
      </c>
      <c r="EM454" s="70">
        <v>179.8</v>
      </c>
      <c r="EN454" s="70">
        <v>181.5</v>
      </c>
    </row>
    <row r="455" spans="1:144" x14ac:dyDescent="0.25">
      <c r="A455" s="2" t="s">
        <v>930</v>
      </c>
      <c r="B455" s="2" t="s">
        <v>931</v>
      </c>
      <c r="C455" s="5">
        <v>2.63E-2</v>
      </c>
      <c r="D455" s="9">
        <v>104.9</v>
      </c>
      <c r="E455" s="9">
        <v>106.2</v>
      </c>
      <c r="F455" s="9">
        <v>106.1</v>
      </c>
      <c r="G455" s="9">
        <v>106.7</v>
      </c>
      <c r="H455" s="9">
        <v>107.3</v>
      </c>
      <c r="I455" s="9">
        <v>106.6</v>
      </c>
      <c r="J455" s="9">
        <v>107.4</v>
      </c>
      <c r="K455" s="9">
        <v>105.6</v>
      </c>
      <c r="L455" s="9">
        <v>103.1</v>
      </c>
      <c r="M455" s="9">
        <v>104.1</v>
      </c>
      <c r="N455" s="9">
        <v>104.6</v>
      </c>
      <c r="O455" s="9">
        <v>104.5</v>
      </c>
      <c r="P455" s="9">
        <v>107.2</v>
      </c>
      <c r="Q455" s="9">
        <v>107.1</v>
      </c>
      <c r="R455" s="9">
        <v>107.3</v>
      </c>
      <c r="S455" s="9">
        <v>108.1</v>
      </c>
      <c r="T455" s="9">
        <v>102.2</v>
      </c>
      <c r="U455" s="9">
        <v>102.8</v>
      </c>
      <c r="V455" s="9">
        <v>100.6</v>
      </c>
      <c r="W455" s="9">
        <v>102.3</v>
      </c>
      <c r="X455" s="9">
        <v>100.5</v>
      </c>
      <c r="Y455" s="9">
        <v>99.7</v>
      </c>
      <c r="Z455" s="9">
        <v>97.8</v>
      </c>
      <c r="AA455" s="9">
        <v>98.5</v>
      </c>
      <c r="AB455" s="9">
        <v>99.3</v>
      </c>
      <c r="AC455" s="9">
        <v>100.6</v>
      </c>
      <c r="AD455" s="9">
        <v>99.7</v>
      </c>
      <c r="AE455" s="9">
        <v>107.9</v>
      </c>
      <c r="AF455" s="9">
        <v>102.8</v>
      </c>
      <c r="AG455" s="9">
        <v>101.6</v>
      </c>
      <c r="AH455" s="9">
        <v>109.1</v>
      </c>
      <c r="AI455" s="9">
        <v>103.6</v>
      </c>
      <c r="AJ455" s="9">
        <v>105.5</v>
      </c>
      <c r="AK455" s="9">
        <v>105.7</v>
      </c>
      <c r="AL455" s="9">
        <v>106.5</v>
      </c>
      <c r="AM455" s="9">
        <v>105.3</v>
      </c>
      <c r="AN455" s="9">
        <v>103.3</v>
      </c>
      <c r="AO455" s="9">
        <v>103.7</v>
      </c>
      <c r="AP455" s="9">
        <v>105.2</v>
      </c>
      <c r="AQ455" s="9">
        <v>105.2</v>
      </c>
      <c r="AR455" s="9">
        <v>109.4</v>
      </c>
      <c r="AS455" s="9">
        <v>110.6</v>
      </c>
      <c r="AT455" s="9">
        <v>107.7</v>
      </c>
      <c r="AU455" s="9">
        <v>108</v>
      </c>
      <c r="AV455" s="9">
        <v>109</v>
      </c>
      <c r="AW455" s="9">
        <v>108.1</v>
      </c>
      <c r="AX455" s="9">
        <v>109.5</v>
      </c>
      <c r="AY455" s="9">
        <v>111.3</v>
      </c>
      <c r="AZ455" s="9">
        <v>107.5</v>
      </c>
      <c r="BA455" s="9">
        <v>103.1</v>
      </c>
      <c r="BB455" s="9">
        <v>104.1</v>
      </c>
      <c r="BC455" s="9">
        <v>106.5</v>
      </c>
      <c r="BD455" s="9">
        <v>106.1</v>
      </c>
      <c r="BE455" s="9">
        <v>108.4</v>
      </c>
      <c r="BF455" s="9">
        <v>106.1</v>
      </c>
      <c r="BG455" s="9">
        <v>105.7</v>
      </c>
      <c r="BH455" s="9">
        <v>108.1</v>
      </c>
      <c r="BI455" s="9">
        <v>104.7</v>
      </c>
      <c r="BJ455" s="9">
        <v>106.3</v>
      </c>
      <c r="BK455" s="9">
        <v>105</v>
      </c>
      <c r="BL455" s="9">
        <v>104.7</v>
      </c>
      <c r="BM455" s="9">
        <v>106.6</v>
      </c>
      <c r="BN455" s="9">
        <v>104.1</v>
      </c>
      <c r="BO455" s="9">
        <v>108.6</v>
      </c>
      <c r="BP455" s="9">
        <v>114.5</v>
      </c>
      <c r="BQ455" s="9">
        <v>116.1</v>
      </c>
      <c r="BR455" s="9">
        <v>112.5</v>
      </c>
      <c r="BS455" s="9">
        <v>114.1</v>
      </c>
      <c r="BT455" s="9">
        <v>113.2</v>
      </c>
      <c r="BU455" s="9">
        <v>108.9</v>
      </c>
      <c r="BV455" s="9">
        <v>106.8</v>
      </c>
      <c r="BW455" s="9">
        <v>106</v>
      </c>
      <c r="BX455" s="9">
        <v>107.7</v>
      </c>
      <c r="BY455" s="9">
        <v>108.1</v>
      </c>
      <c r="BZ455" s="9">
        <v>108.5</v>
      </c>
      <c r="CA455" s="9">
        <v>108</v>
      </c>
      <c r="CB455" s="9">
        <v>109.9</v>
      </c>
      <c r="CC455" s="9">
        <v>109.4</v>
      </c>
      <c r="CD455" s="9">
        <v>114.6</v>
      </c>
      <c r="CE455" s="9">
        <v>115.1</v>
      </c>
      <c r="CF455" s="9">
        <v>113.1</v>
      </c>
      <c r="CG455" s="9">
        <v>111.1</v>
      </c>
      <c r="CH455" s="9">
        <v>114.6</v>
      </c>
      <c r="CI455" s="9">
        <v>114.6</v>
      </c>
      <c r="CJ455" s="9">
        <v>109.9</v>
      </c>
      <c r="CK455" s="9">
        <v>113.3</v>
      </c>
      <c r="CL455" s="9">
        <v>104.9</v>
      </c>
      <c r="CM455" s="9">
        <v>110.7</v>
      </c>
      <c r="CN455" s="9">
        <v>111.8</v>
      </c>
      <c r="CO455" s="9">
        <v>110.6</v>
      </c>
      <c r="CP455" s="9">
        <v>108.3</v>
      </c>
      <c r="CQ455" s="9">
        <v>107.2</v>
      </c>
      <c r="CR455" s="9">
        <v>110.4</v>
      </c>
      <c r="CS455" s="9">
        <v>105.1</v>
      </c>
      <c r="CT455" s="9">
        <v>109.9</v>
      </c>
      <c r="CU455" s="9">
        <v>111.1</v>
      </c>
      <c r="CV455" s="9">
        <v>104.9</v>
      </c>
      <c r="CW455" s="9">
        <v>105.5</v>
      </c>
      <c r="CX455" s="9">
        <v>103.4</v>
      </c>
      <c r="CY455" s="9">
        <v>108</v>
      </c>
      <c r="CZ455" s="9">
        <v>107.7</v>
      </c>
      <c r="DA455" s="9">
        <v>102.5</v>
      </c>
      <c r="DB455" s="9">
        <v>103.9</v>
      </c>
      <c r="DC455" s="9">
        <v>101.7</v>
      </c>
      <c r="DD455" s="9">
        <v>105</v>
      </c>
      <c r="DE455" s="9">
        <v>108.9</v>
      </c>
      <c r="DF455" s="9">
        <v>102.7</v>
      </c>
      <c r="DG455" s="9">
        <v>104.2</v>
      </c>
      <c r="DH455" s="9">
        <v>114.8</v>
      </c>
      <c r="DI455" s="9">
        <v>113.1</v>
      </c>
      <c r="DJ455" s="9">
        <v>109.9</v>
      </c>
      <c r="DK455" s="9">
        <v>113.9</v>
      </c>
      <c r="DL455" s="9">
        <v>111.6</v>
      </c>
      <c r="DM455" s="9">
        <v>110.7</v>
      </c>
      <c r="DN455" s="9">
        <v>114.6</v>
      </c>
      <c r="DO455" s="9">
        <v>108.2</v>
      </c>
      <c r="DP455" s="9">
        <v>108.9</v>
      </c>
      <c r="DQ455" s="9">
        <v>119.6</v>
      </c>
      <c r="DR455" s="9">
        <v>123.1</v>
      </c>
      <c r="DS455" s="9">
        <v>115.1</v>
      </c>
      <c r="DT455" s="9">
        <v>121.2</v>
      </c>
      <c r="DU455" s="9">
        <v>119.7</v>
      </c>
      <c r="DV455" s="9">
        <v>123.2</v>
      </c>
      <c r="DW455" s="9">
        <v>119.6</v>
      </c>
      <c r="DX455" s="9">
        <v>118.7</v>
      </c>
      <c r="DY455" s="9">
        <v>117.1</v>
      </c>
      <c r="DZ455" s="9">
        <v>113.6</v>
      </c>
      <c r="EA455" s="9">
        <v>117.6</v>
      </c>
      <c r="EB455" s="9">
        <v>118.3</v>
      </c>
      <c r="EC455" s="9">
        <v>118.5</v>
      </c>
      <c r="ED455" s="9">
        <v>116.6</v>
      </c>
      <c r="EE455" s="9">
        <v>117.4</v>
      </c>
      <c r="EF455" s="10">
        <v>119.7</v>
      </c>
      <c r="EG455" s="10">
        <v>118.9</v>
      </c>
      <c r="EH455" s="10">
        <v>116.2</v>
      </c>
      <c r="EI455" s="10">
        <v>117.9</v>
      </c>
      <c r="EJ455" s="69">
        <v>119.7</v>
      </c>
      <c r="EK455" s="69">
        <v>119.7</v>
      </c>
      <c r="EL455" s="70">
        <v>116.8</v>
      </c>
      <c r="EM455" s="70">
        <v>117.8</v>
      </c>
      <c r="EN455" s="70">
        <v>119.2</v>
      </c>
    </row>
    <row r="456" spans="1:144" x14ac:dyDescent="0.25">
      <c r="A456" s="2" t="s">
        <v>932</v>
      </c>
      <c r="B456" s="2" t="s">
        <v>933</v>
      </c>
      <c r="C456" s="5">
        <v>1.316E-2</v>
      </c>
      <c r="D456" s="9">
        <v>97.6</v>
      </c>
      <c r="E456" s="9">
        <v>100.1</v>
      </c>
      <c r="F456" s="9">
        <v>103</v>
      </c>
      <c r="G456" s="9">
        <v>102.8</v>
      </c>
      <c r="H456" s="9">
        <v>103.5</v>
      </c>
      <c r="I456" s="9">
        <v>102.2</v>
      </c>
      <c r="J456" s="9">
        <v>102.1</v>
      </c>
      <c r="K456" s="9">
        <v>95.4</v>
      </c>
      <c r="L456" s="9">
        <v>98.4</v>
      </c>
      <c r="M456" s="9">
        <v>99.1</v>
      </c>
      <c r="N456" s="9">
        <v>98.6</v>
      </c>
      <c r="O456" s="9">
        <v>99.1</v>
      </c>
      <c r="P456" s="9">
        <v>98</v>
      </c>
      <c r="Q456" s="9">
        <v>96.5</v>
      </c>
      <c r="R456" s="9">
        <v>97.2</v>
      </c>
      <c r="S456" s="9">
        <v>94.2</v>
      </c>
      <c r="T456" s="9">
        <v>94.4</v>
      </c>
      <c r="U456" s="9">
        <v>95.7</v>
      </c>
      <c r="V456" s="9">
        <v>96.4</v>
      </c>
      <c r="W456" s="9">
        <v>96.5</v>
      </c>
      <c r="X456" s="9">
        <v>98.3</v>
      </c>
      <c r="Y456" s="9">
        <v>95.8</v>
      </c>
      <c r="Z456" s="9">
        <v>98.3</v>
      </c>
      <c r="AA456" s="9">
        <v>100.7</v>
      </c>
      <c r="AB456" s="9">
        <v>97.5</v>
      </c>
      <c r="AC456" s="9">
        <v>96.6</v>
      </c>
      <c r="AD456" s="9">
        <v>97.5</v>
      </c>
      <c r="AE456" s="9">
        <v>95.2</v>
      </c>
      <c r="AF456" s="9">
        <v>97.9</v>
      </c>
      <c r="AG456" s="9">
        <v>96.2</v>
      </c>
      <c r="AH456" s="9">
        <v>97.3</v>
      </c>
      <c r="AI456" s="9">
        <v>93.3</v>
      </c>
      <c r="AJ456" s="9">
        <v>92.8</v>
      </c>
      <c r="AK456" s="9">
        <v>93.3</v>
      </c>
      <c r="AL456" s="9">
        <v>92.1</v>
      </c>
      <c r="AM456" s="9">
        <v>93.4</v>
      </c>
      <c r="AN456" s="9">
        <v>93.6</v>
      </c>
      <c r="AO456" s="9">
        <v>94.2</v>
      </c>
      <c r="AP456" s="9">
        <v>98.6</v>
      </c>
      <c r="AQ456" s="9">
        <v>98.9</v>
      </c>
      <c r="AR456" s="9">
        <v>100.2</v>
      </c>
      <c r="AS456" s="9">
        <v>95.5</v>
      </c>
      <c r="AT456" s="9">
        <v>104.9</v>
      </c>
      <c r="AU456" s="9">
        <v>104</v>
      </c>
      <c r="AV456" s="9">
        <v>106.9</v>
      </c>
      <c r="AW456" s="9">
        <v>106</v>
      </c>
      <c r="AX456" s="9">
        <v>103.7</v>
      </c>
      <c r="AY456" s="9">
        <v>106.9</v>
      </c>
      <c r="AZ456" s="9">
        <v>107</v>
      </c>
      <c r="BA456" s="9">
        <v>107.2</v>
      </c>
      <c r="BB456" s="9">
        <v>106.8</v>
      </c>
      <c r="BC456" s="9">
        <v>102.9</v>
      </c>
      <c r="BD456" s="9">
        <v>102.8</v>
      </c>
      <c r="BE456" s="9">
        <v>102.8</v>
      </c>
      <c r="BF456" s="9">
        <v>102.1</v>
      </c>
      <c r="BG456" s="9">
        <v>102.3</v>
      </c>
      <c r="BH456" s="9">
        <v>103.2</v>
      </c>
      <c r="BI456" s="9">
        <v>102.7</v>
      </c>
      <c r="BJ456" s="9">
        <v>102.2</v>
      </c>
      <c r="BK456" s="9">
        <v>102.4</v>
      </c>
      <c r="BL456" s="9">
        <v>101.1</v>
      </c>
      <c r="BM456" s="9">
        <v>101.7</v>
      </c>
      <c r="BN456" s="9">
        <v>101</v>
      </c>
      <c r="BO456" s="9">
        <v>103</v>
      </c>
      <c r="BP456" s="9">
        <v>102.3</v>
      </c>
      <c r="BQ456" s="9">
        <v>101.2</v>
      </c>
      <c r="BR456" s="9">
        <v>102.6</v>
      </c>
      <c r="BS456" s="9">
        <v>101.4</v>
      </c>
      <c r="BT456" s="9">
        <v>101.3</v>
      </c>
      <c r="BU456" s="9">
        <v>101</v>
      </c>
      <c r="BV456" s="9">
        <v>102.6</v>
      </c>
      <c r="BW456" s="9">
        <v>102.3</v>
      </c>
      <c r="BX456" s="9">
        <v>101.3</v>
      </c>
      <c r="BY456" s="9">
        <v>106.8</v>
      </c>
      <c r="BZ456" s="9">
        <v>101.1</v>
      </c>
      <c r="CA456" s="9">
        <v>101.6</v>
      </c>
      <c r="CB456" s="9">
        <v>101.7</v>
      </c>
      <c r="CC456" s="9">
        <v>100.4</v>
      </c>
      <c r="CD456" s="9">
        <v>102.2</v>
      </c>
      <c r="CE456" s="9">
        <v>102.7</v>
      </c>
      <c r="CF456" s="9">
        <v>102.4</v>
      </c>
      <c r="CG456" s="9">
        <v>102.4</v>
      </c>
      <c r="CH456" s="9">
        <v>104.4</v>
      </c>
      <c r="CI456" s="9">
        <v>100.3</v>
      </c>
      <c r="CJ456" s="9">
        <v>104.2</v>
      </c>
      <c r="CK456" s="9">
        <v>108.6</v>
      </c>
      <c r="CL456" s="9">
        <v>104.4</v>
      </c>
      <c r="CM456" s="9">
        <v>106.3</v>
      </c>
      <c r="CN456" s="9">
        <v>104</v>
      </c>
      <c r="CO456" s="9">
        <v>100.5</v>
      </c>
      <c r="CP456" s="9">
        <v>98.9</v>
      </c>
      <c r="CQ456" s="9">
        <v>98.1</v>
      </c>
      <c r="CR456" s="9">
        <v>100.4</v>
      </c>
      <c r="CS456" s="9">
        <v>103.5</v>
      </c>
      <c r="CT456" s="9">
        <v>101.7</v>
      </c>
      <c r="CU456" s="9">
        <v>103.6</v>
      </c>
      <c r="CV456" s="9">
        <v>100.4</v>
      </c>
      <c r="CW456" s="9">
        <v>100.9</v>
      </c>
      <c r="CX456" s="9">
        <v>112.5</v>
      </c>
      <c r="CY456" s="9">
        <v>107.1</v>
      </c>
      <c r="CZ456" s="9">
        <v>102.2</v>
      </c>
      <c r="DA456" s="9">
        <v>114.3</v>
      </c>
      <c r="DB456" s="9">
        <v>99.9</v>
      </c>
      <c r="DC456" s="9">
        <v>103.9</v>
      </c>
      <c r="DD456" s="9">
        <v>106.6</v>
      </c>
      <c r="DE456" s="9">
        <v>107.2</v>
      </c>
      <c r="DF456" s="9">
        <v>107.7</v>
      </c>
      <c r="DG456" s="9">
        <v>110.1</v>
      </c>
      <c r="DH456" s="9">
        <v>108.7</v>
      </c>
      <c r="DI456" s="9">
        <v>112.4</v>
      </c>
      <c r="DJ456" s="9">
        <v>107.6</v>
      </c>
      <c r="DK456" s="9">
        <v>104.5</v>
      </c>
      <c r="DL456" s="9">
        <v>105.8</v>
      </c>
      <c r="DM456" s="9">
        <v>100.3</v>
      </c>
      <c r="DN456" s="9">
        <v>105.7</v>
      </c>
      <c r="DO456" s="9">
        <v>103.9</v>
      </c>
      <c r="DP456" s="9">
        <v>104.9</v>
      </c>
      <c r="DQ456" s="9">
        <v>108.8</v>
      </c>
      <c r="DR456" s="9">
        <v>112</v>
      </c>
      <c r="DS456" s="9">
        <v>102.3</v>
      </c>
      <c r="DT456" s="9">
        <v>103.2</v>
      </c>
      <c r="DU456" s="9">
        <v>98.9</v>
      </c>
      <c r="DV456" s="9">
        <v>102.7</v>
      </c>
      <c r="DW456" s="9">
        <v>96.9</v>
      </c>
      <c r="DX456" s="9">
        <v>102.2</v>
      </c>
      <c r="DY456" s="9">
        <v>110.7</v>
      </c>
      <c r="DZ456" s="9">
        <v>110.4</v>
      </c>
      <c r="EA456" s="9">
        <v>111.1</v>
      </c>
      <c r="EB456" s="9">
        <v>106.1</v>
      </c>
      <c r="EC456" s="9">
        <v>100.7</v>
      </c>
      <c r="ED456" s="9">
        <v>101.8</v>
      </c>
      <c r="EE456" s="9">
        <v>107.6</v>
      </c>
      <c r="EF456" s="10">
        <v>110.5</v>
      </c>
      <c r="EG456" s="10">
        <v>107.2</v>
      </c>
      <c r="EH456" s="10">
        <v>111.6</v>
      </c>
      <c r="EI456" s="10">
        <v>109.7</v>
      </c>
      <c r="EJ456" s="69">
        <v>109.7</v>
      </c>
      <c r="EK456" s="69">
        <v>109.7</v>
      </c>
      <c r="EL456" s="70">
        <v>114.2</v>
      </c>
      <c r="EM456" s="70">
        <v>114.2</v>
      </c>
      <c r="EN456" s="70">
        <v>114.2</v>
      </c>
    </row>
    <row r="457" spans="1:144" x14ac:dyDescent="0.25">
      <c r="A457" s="2" t="s">
        <v>934</v>
      </c>
      <c r="B457" s="2" t="s">
        <v>935</v>
      </c>
      <c r="C457" s="5">
        <v>0.11681999999999999</v>
      </c>
      <c r="D457" s="9">
        <v>81.8</v>
      </c>
      <c r="E457" s="9">
        <v>103.9</v>
      </c>
      <c r="F457" s="9">
        <v>104.8</v>
      </c>
      <c r="G457" s="9">
        <v>101.7</v>
      </c>
      <c r="H457" s="9">
        <v>106.6</v>
      </c>
      <c r="I457" s="9">
        <v>115.7</v>
      </c>
      <c r="J457" s="9">
        <v>102.5</v>
      </c>
      <c r="K457" s="9">
        <v>105.6</v>
      </c>
      <c r="L457" s="9">
        <v>114.6</v>
      </c>
      <c r="M457" s="9">
        <v>105.9</v>
      </c>
      <c r="N457" s="9">
        <v>112.1</v>
      </c>
      <c r="O457" s="9">
        <v>109.1</v>
      </c>
      <c r="P457" s="9">
        <v>97.6</v>
      </c>
      <c r="Q457" s="9">
        <v>102.6</v>
      </c>
      <c r="R457" s="9">
        <v>104.2</v>
      </c>
      <c r="S457" s="9">
        <v>92.6</v>
      </c>
      <c r="T457" s="9">
        <v>94.7</v>
      </c>
      <c r="U457" s="9">
        <v>103.7</v>
      </c>
      <c r="V457" s="9">
        <v>97.9</v>
      </c>
      <c r="W457" s="9">
        <v>104.2</v>
      </c>
      <c r="X457" s="9">
        <v>102.1</v>
      </c>
      <c r="Y457" s="9">
        <v>111</v>
      </c>
      <c r="Z457" s="9">
        <v>112.8</v>
      </c>
      <c r="AA457" s="9">
        <v>110.9</v>
      </c>
      <c r="AB457" s="9">
        <v>132.6</v>
      </c>
      <c r="AC457" s="9">
        <v>108.8</v>
      </c>
      <c r="AD457" s="9">
        <v>99.8</v>
      </c>
      <c r="AE457" s="9">
        <v>102.7</v>
      </c>
      <c r="AF457" s="9">
        <v>95.3</v>
      </c>
      <c r="AG457" s="9">
        <v>94.7</v>
      </c>
      <c r="AH457" s="9">
        <v>108.4</v>
      </c>
      <c r="AI457" s="9">
        <v>94.9</v>
      </c>
      <c r="AJ457" s="9">
        <v>101.7</v>
      </c>
      <c r="AK457" s="9">
        <v>100.5</v>
      </c>
      <c r="AL457" s="9">
        <v>99.6</v>
      </c>
      <c r="AM457" s="9">
        <v>119.3</v>
      </c>
      <c r="AN457" s="9">
        <v>100.8</v>
      </c>
      <c r="AO457" s="9">
        <v>125</v>
      </c>
      <c r="AP457" s="9">
        <v>86.6</v>
      </c>
      <c r="AQ457" s="9">
        <v>101.7</v>
      </c>
      <c r="AR457" s="9">
        <v>93.7</v>
      </c>
      <c r="AS457" s="9">
        <v>96.4</v>
      </c>
      <c r="AT457" s="9">
        <v>95.3</v>
      </c>
      <c r="AU457" s="9">
        <v>104.5</v>
      </c>
      <c r="AV457" s="9">
        <v>106.3</v>
      </c>
      <c r="AW457" s="9">
        <v>93.7</v>
      </c>
      <c r="AX457" s="9">
        <v>115.9</v>
      </c>
      <c r="AY457" s="9">
        <v>117.6</v>
      </c>
      <c r="AZ457" s="9">
        <v>102.9</v>
      </c>
      <c r="BA457" s="9">
        <v>101.7</v>
      </c>
      <c r="BB457" s="9">
        <v>111.7</v>
      </c>
      <c r="BC457" s="9">
        <v>112.2</v>
      </c>
      <c r="BD457" s="9">
        <v>117</v>
      </c>
      <c r="BE457" s="9">
        <v>109.8</v>
      </c>
      <c r="BF457" s="9">
        <v>116.2</v>
      </c>
      <c r="BG457" s="9">
        <v>122.5</v>
      </c>
      <c r="BH457" s="9">
        <v>124.5</v>
      </c>
      <c r="BI457" s="9">
        <v>124.5</v>
      </c>
      <c r="BJ457" s="9">
        <v>124.5</v>
      </c>
      <c r="BK457" s="9">
        <v>124.5</v>
      </c>
      <c r="BL457" s="9">
        <v>115</v>
      </c>
      <c r="BM457" s="9">
        <v>115</v>
      </c>
      <c r="BN457" s="9">
        <v>115</v>
      </c>
      <c r="BO457" s="9">
        <v>115.7</v>
      </c>
      <c r="BP457" s="9">
        <v>115.7</v>
      </c>
      <c r="BQ457" s="9">
        <v>115.7</v>
      </c>
      <c r="BR457" s="9">
        <v>115.7</v>
      </c>
      <c r="BS457" s="9">
        <v>99.8</v>
      </c>
      <c r="BT457" s="9">
        <v>99.8</v>
      </c>
      <c r="BU457" s="9">
        <v>110.5</v>
      </c>
      <c r="BV457" s="9">
        <v>110.5</v>
      </c>
      <c r="BW457" s="9">
        <v>113.2</v>
      </c>
      <c r="BX457" s="9">
        <v>113.2</v>
      </c>
      <c r="BY457" s="9">
        <v>116.4</v>
      </c>
      <c r="BZ457" s="9">
        <v>116.4</v>
      </c>
      <c r="CA457" s="9">
        <v>118.6</v>
      </c>
      <c r="CB457" s="9">
        <v>111.7</v>
      </c>
      <c r="CC457" s="9">
        <v>111.7</v>
      </c>
      <c r="CD457" s="9">
        <v>111.7</v>
      </c>
      <c r="CE457" s="9">
        <v>114.3</v>
      </c>
      <c r="CF457" s="9">
        <v>114.3</v>
      </c>
      <c r="CG457" s="9">
        <v>120.1</v>
      </c>
      <c r="CH457" s="9">
        <v>120.1</v>
      </c>
      <c r="CI457" s="9">
        <v>118.2</v>
      </c>
      <c r="CJ457" s="9">
        <v>118.2</v>
      </c>
      <c r="CK457" s="9">
        <v>118.2</v>
      </c>
      <c r="CL457" s="9">
        <v>120.1</v>
      </c>
      <c r="CM457" s="9">
        <v>118.2</v>
      </c>
      <c r="CN457" s="9">
        <v>118.2</v>
      </c>
      <c r="CO457" s="9">
        <v>118.2</v>
      </c>
      <c r="CP457" s="9">
        <v>118.8</v>
      </c>
      <c r="CQ457" s="9">
        <v>118.8</v>
      </c>
      <c r="CR457" s="9">
        <v>121.3</v>
      </c>
      <c r="CS457" s="9">
        <v>128.6</v>
      </c>
      <c r="CT457" s="9">
        <v>121.3</v>
      </c>
      <c r="CU457" s="9">
        <v>121.3</v>
      </c>
      <c r="CV457" s="9">
        <v>128.6</v>
      </c>
      <c r="CW457" s="9">
        <v>128.6</v>
      </c>
      <c r="CX457" s="9">
        <v>128.6</v>
      </c>
      <c r="CY457" s="9">
        <v>128.6</v>
      </c>
      <c r="CZ457" s="9">
        <v>135.9</v>
      </c>
      <c r="DA457" s="9">
        <v>132.4</v>
      </c>
      <c r="DB457" s="9">
        <v>135.9</v>
      </c>
      <c r="DC457" s="9">
        <v>132.4</v>
      </c>
      <c r="DD457" s="9">
        <v>135.9</v>
      </c>
      <c r="DE457" s="9">
        <v>135.9</v>
      </c>
      <c r="DF457" s="9">
        <v>135.9</v>
      </c>
      <c r="DG457" s="9">
        <v>135.9</v>
      </c>
      <c r="DH457" s="9">
        <v>147.6</v>
      </c>
      <c r="DI457" s="9">
        <v>141.5</v>
      </c>
      <c r="DJ457" s="9">
        <v>141.5</v>
      </c>
      <c r="DK457" s="9">
        <v>141.5</v>
      </c>
      <c r="DL457" s="9">
        <v>141.5</v>
      </c>
      <c r="DM457" s="9">
        <v>141.5</v>
      </c>
      <c r="DN457" s="9">
        <v>147.5</v>
      </c>
      <c r="DO457" s="9">
        <v>147.5</v>
      </c>
      <c r="DP457" s="9">
        <v>144.19999999999999</v>
      </c>
      <c r="DQ457" s="9">
        <v>146.4</v>
      </c>
      <c r="DR457" s="9">
        <v>154.69999999999999</v>
      </c>
      <c r="DS457" s="9">
        <v>146.4</v>
      </c>
      <c r="DT457" s="9">
        <v>145.5</v>
      </c>
      <c r="DU457" s="9">
        <v>145.5</v>
      </c>
      <c r="DV457" s="9">
        <v>145.5</v>
      </c>
      <c r="DW457" s="9">
        <v>145.5</v>
      </c>
      <c r="DX457" s="9">
        <v>145.5</v>
      </c>
      <c r="DY457" s="9">
        <v>145</v>
      </c>
      <c r="DZ457" s="9">
        <v>145.5</v>
      </c>
      <c r="EA457" s="9">
        <v>145.5</v>
      </c>
      <c r="EB457" s="9">
        <v>141.4</v>
      </c>
      <c r="EC457" s="9">
        <v>140.5</v>
      </c>
      <c r="ED457" s="9">
        <v>140.5</v>
      </c>
      <c r="EE457" s="9">
        <v>144.6</v>
      </c>
      <c r="EF457" s="10">
        <v>140.5</v>
      </c>
      <c r="EG457" s="10">
        <v>143</v>
      </c>
      <c r="EH457" s="10">
        <v>143</v>
      </c>
      <c r="EI457" s="10">
        <v>144</v>
      </c>
      <c r="EJ457" s="69">
        <v>138.9</v>
      </c>
      <c r="EK457" s="69">
        <v>143</v>
      </c>
      <c r="EL457" s="70">
        <v>139.4</v>
      </c>
      <c r="EM457" s="70">
        <v>139.4</v>
      </c>
      <c r="EN457" s="70">
        <v>139.1</v>
      </c>
    </row>
    <row r="458" spans="1:144" x14ac:dyDescent="0.25">
      <c r="A458" s="2" t="s">
        <v>936</v>
      </c>
      <c r="B458" s="2" t="s">
        <v>937</v>
      </c>
      <c r="C458" s="5">
        <v>0.70265999999999995</v>
      </c>
      <c r="D458" s="9">
        <v>103.3</v>
      </c>
      <c r="E458" s="9">
        <v>106.6</v>
      </c>
      <c r="F458" s="9">
        <v>103.7</v>
      </c>
      <c r="G458" s="9">
        <v>107.2</v>
      </c>
      <c r="H458" s="9">
        <v>106.7</v>
      </c>
      <c r="I458" s="9">
        <v>106.4</v>
      </c>
      <c r="J458" s="9">
        <v>108.3</v>
      </c>
      <c r="K458" s="9">
        <v>108.8</v>
      </c>
      <c r="L458" s="9">
        <v>111.2</v>
      </c>
      <c r="M458" s="9">
        <v>110.8</v>
      </c>
      <c r="N458" s="9">
        <v>107.1</v>
      </c>
      <c r="O458" s="9">
        <v>109.6</v>
      </c>
      <c r="P458" s="9">
        <v>109.1</v>
      </c>
      <c r="Q458" s="9">
        <v>105.5</v>
      </c>
      <c r="R458" s="9">
        <v>107.5</v>
      </c>
      <c r="S458" s="9">
        <v>105.7</v>
      </c>
      <c r="T458" s="9">
        <v>108.1</v>
      </c>
      <c r="U458" s="9">
        <v>111</v>
      </c>
      <c r="V458" s="9">
        <v>114.5</v>
      </c>
      <c r="W458" s="9">
        <v>110.1</v>
      </c>
      <c r="X458" s="9">
        <v>113.6</v>
      </c>
      <c r="Y458" s="9">
        <v>113.3</v>
      </c>
      <c r="Z458" s="9">
        <v>113.2</v>
      </c>
      <c r="AA458" s="9">
        <v>111.4</v>
      </c>
      <c r="AB458" s="9">
        <v>110.5</v>
      </c>
      <c r="AC458" s="9">
        <v>112.2</v>
      </c>
      <c r="AD458" s="9">
        <v>113.7</v>
      </c>
      <c r="AE458" s="9">
        <v>114.3</v>
      </c>
      <c r="AF458" s="9">
        <v>114</v>
      </c>
      <c r="AG458" s="9">
        <v>112.2</v>
      </c>
      <c r="AH458" s="9">
        <v>111.1</v>
      </c>
      <c r="AI458" s="9">
        <v>115.5</v>
      </c>
      <c r="AJ458" s="9">
        <v>116</v>
      </c>
      <c r="AK458" s="9">
        <v>112.6</v>
      </c>
      <c r="AL458" s="9">
        <v>112.7</v>
      </c>
      <c r="AM458" s="9">
        <v>110.6</v>
      </c>
      <c r="AN458" s="9">
        <v>114.5</v>
      </c>
      <c r="AO458" s="9">
        <v>119.7</v>
      </c>
      <c r="AP458" s="9">
        <v>120.6</v>
      </c>
      <c r="AQ458" s="9">
        <v>121.2</v>
      </c>
      <c r="AR458" s="9">
        <v>123.4</v>
      </c>
      <c r="AS458" s="9">
        <v>118.8</v>
      </c>
      <c r="AT458" s="9">
        <v>115.4</v>
      </c>
      <c r="AU458" s="9">
        <v>120.9</v>
      </c>
      <c r="AV458" s="9">
        <v>121</v>
      </c>
      <c r="AW458" s="9">
        <v>125.5</v>
      </c>
      <c r="AX458" s="9">
        <v>122.5</v>
      </c>
      <c r="AY458" s="9">
        <v>123.2</v>
      </c>
      <c r="AZ458" s="9">
        <v>123.8</v>
      </c>
      <c r="BA458" s="9">
        <v>125.3</v>
      </c>
      <c r="BB458" s="9">
        <v>123.8</v>
      </c>
      <c r="BC458" s="9">
        <v>122.5</v>
      </c>
      <c r="BD458" s="9">
        <v>121.8</v>
      </c>
      <c r="BE458" s="9">
        <v>122.3</v>
      </c>
      <c r="BF458" s="9">
        <v>120.3</v>
      </c>
      <c r="BG458" s="9">
        <v>121</v>
      </c>
      <c r="BH458" s="9">
        <v>121.5</v>
      </c>
      <c r="BI458" s="9">
        <v>121.8</v>
      </c>
      <c r="BJ458" s="9">
        <v>125</v>
      </c>
      <c r="BK458" s="9">
        <v>126.4</v>
      </c>
      <c r="BL458" s="9">
        <v>125.2</v>
      </c>
      <c r="BM458" s="9">
        <v>124.3</v>
      </c>
      <c r="BN458" s="9">
        <v>124.5</v>
      </c>
      <c r="BO458" s="9">
        <v>121.8</v>
      </c>
      <c r="BP458" s="9">
        <v>124.3</v>
      </c>
      <c r="BQ458" s="9">
        <v>124.4</v>
      </c>
      <c r="BR458" s="9">
        <v>125.5</v>
      </c>
      <c r="BS458" s="9">
        <v>126.9</v>
      </c>
      <c r="BT458" s="9">
        <v>129.19999999999999</v>
      </c>
      <c r="BU458" s="9">
        <v>127.5</v>
      </c>
      <c r="BV458" s="9">
        <v>126.6</v>
      </c>
      <c r="BW458" s="9">
        <v>126.5</v>
      </c>
      <c r="BX458" s="9">
        <v>126.2</v>
      </c>
      <c r="BY458" s="9">
        <v>128.5</v>
      </c>
      <c r="BZ458" s="9">
        <v>127.6</v>
      </c>
      <c r="CA458" s="9">
        <v>127.6</v>
      </c>
      <c r="CB458" s="9">
        <v>126.9</v>
      </c>
      <c r="CC458" s="9">
        <v>121.8</v>
      </c>
      <c r="CD458" s="9">
        <v>126.5</v>
      </c>
      <c r="CE458" s="9">
        <v>127.4</v>
      </c>
      <c r="CF458" s="9">
        <v>127.2</v>
      </c>
      <c r="CG458" s="9">
        <v>130.69999999999999</v>
      </c>
      <c r="CH458" s="9">
        <v>130.30000000000001</v>
      </c>
      <c r="CI458" s="9">
        <v>132.19999999999999</v>
      </c>
      <c r="CJ458" s="9">
        <v>128.19999999999999</v>
      </c>
      <c r="CK458" s="9">
        <v>128.69999999999999</v>
      </c>
      <c r="CL458" s="9">
        <v>128.69999999999999</v>
      </c>
      <c r="CM458" s="9">
        <v>127.8</v>
      </c>
      <c r="CN458" s="9">
        <v>130.9</v>
      </c>
      <c r="CO458" s="9">
        <v>129.6</v>
      </c>
      <c r="CP458" s="9">
        <v>132.5</v>
      </c>
      <c r="CQ458" s="9">
        <v>133.1</v>
      </c>
      <c r="CR458" s="9">
        <v>133.9</v>
      </c>
      <c r="CS458" s="9">
        <v>139.5</v>
      </c>
      <c r="CT458" s="9">
        <v>142.9</v>
      </c>
      <c r="CU458" s="9">
        <v>138</v>
      </c>
      <c r="CV458" s="9">
        <v>138.1</v>
      </c>
      <c r="CW458" s="9">
        <v>133.1</v>
      </c>
      <c r="CX458" s="9">
        <v>134.5</v>
      </c>
      <c r="CY458" s="9">
        <v>135.19999999999999</v>
      </c>
      <c r="CZ458" s="9">
        <v>135.5</v>
      </c>
      <c r="DA458" s="9">
        <v>131</v>
      </c>
      <c r="DB458" s="9">
        <v>135.80000000000001</v>
      </c>
      <c r="DC458" s="9">
        <v>138.19999999999999</v>
      </c>
      <c r="DD458" s="9">
        <v>137.6</v>
      </c>
      <c r="DE458" s="9">
        <v>135.69999999999999</v>
      </c>
      <c r="DF458" s="9">
        <v>139.4</v>
      </c>
      <c r="DG458" s="9">
        <v>140.80000000000001</v>
      </c>
      <c r="DH458" s="9">
        <v>140.80000000000001</v>
      </c>
      <c r="DI458" s="9">
        <v>145</v>
      </c>
      <c r="DJ458" s="9">
        <v>139.6</v>
      </c>
      <c r="DK458" s="9">
        <v>136</v>
      </c>
      <c r="DL458" s="9">
        <v>136</v>
      </c>
      <c r="DM458" s="9">
        <v>138.4</v>
      </c>
      <c r="DN458" s="9">
        <v>140.80000000000001</v>
      </c>
      <c r="DO458" s="9">
        <v>141</v>
      </c>
      <c r="DP458" s="9">
        <v>141.80000000000001</v>
      </c>
      <c r="DQ458" s="9">
        <v>140.6</v>
      </c>
      <c r="DR458" s="9">
        <v>140.30000000000001</v>
      </c>
      <c r="DS458" s="9">
        <v>143.5</v>
      </c>
      <c r="DT458" s="9">
        <v>145.19999999999999</v>
      </c>
      <c r="DU458" s="9">
        <v>143.80000000000001</v>
      </c>
      <c r="DV458" s="9">
        <v>144.69999999999999</v>
      </c>
      <c r="DW458" s="9">
        <v>143.1</v>
      </c>
      <c r="DX458" s="9">
        <v>145.30000000000001</v>
      </c>
      <c r="DY458" s="9">
        <v>144.69999999999999</v>
      </c>
      <c r="DZ458" s="9">
        <v>146.30000000000001</v>
      </c>
      <c r="EA458" s="9">
        <v>147.4</v>
      </c>
      <c r="EB458" s="9">
        <v>148.19999999999999</v>
      </c>
      <c r="EC458" s="9">
        <v>149.19999999999999</v>
      </c>
      <c r="ED458" s="9">
        <v>150.5</v>
      </c>
      <c r="EE458" s="9">
        <v>148.80000000000001</v>
      </c>
      <c r="EF458" s="10">
        <v>150.9</v>
      </c>
      <c r="EG458" s="10">
        <v>151.80000000000001</v>
      </c>
      <c r="EH458" s="10">
        <v>152.19999999999999</v>
      </c>
      <c r="EI458" s="10">
        <v>148.80000000000001</v>
      </c>
      <c r="EJ458" s="69">
        <v>147</v>
      </c>
      <c r="EK458" s="69">
        <v>148.5</v>
      </c>
      <c r="EL458" s="70">
        <v>149.4</v>
      </c>
      <c r="EM458" s="70">
        <v>148.80000000000001</v>
      </c>
      <c r="EN458" s="70">
        <v>150</v>
      </c>
    </row>
    <row r="459" spans="1:144" x14ac:dyDescent="0.25">
      <c r="A459" s="2" t="s">
        <v>938</v>
      </c>
      <c r="B459" s="2" t="s">
        <v>939</v>
      </c>
      <c r="C459" s="5">
        <v>3.6999999999999999E-4</v>
      </c>
      <c r="D459" s="9">
        <v>110.4</v>
      </c>
      <c r="E459" s="9">
        <v>111.9</v>
      </c>
      <c r="F459" s="9">
        <v>111.9</v>
      </c>
      <c r="G459" s="9">
        <v>112.4</v>
      </c>
      <c r="H459" s="9">
        <v>112.4</v>
      </c>
      <c r="I459" s="9">
        <v>112.4</v>
      </c>
      <c r="J459" s="9">
        <v>114.3</v>
      </c>
      <c r="K459" s="9">
        <v>115.2</v>
      </c>
      <c r="L459" s="9">
        <v>116.9</v>
      </c>
      <c r="M459" s="9">
        <v>116.9</v>
      </c>
      <c r="N459" s="9">
        <v>116.9</v>
      </c>
      <c r="O459" s="9">
        <v>116.9</v>
      </c>
      <c r="P459" s="9">
        <v>118.2</v>
      </c>
      <c r="Q459" s="9">
        <v>119.4</v>
      </c>
      <c r="R459" s="9">
        <v>121.7</v>
      </c>
      <c r="S459" s="9">
        <v>116.9</v>
      </c>
      <c r="T459" s="9">
        <v>116.9</v>
      </c>
      <c r="U459" s="9">
        <v>116.9</v>
      </c>
      <c r="V459" s="9">
        <v>119.4</v>
      </c>
      <c r="W459" s="9">
        <v>121</v>
      </c>
      <c r="X459" s="9">
        <v>123.1</v>
      </c>
      <c r="Y459" s="9">
        <v>122.9</v>
      </c>
      <c r="Z459" s="9">
        <v>122.3</v>
      </c>
      <c r="AA459" s="9">
        <v>122.3</v>
      </c>
      <c r="AB459" s="9">
        <v>122</v>
      </c>
      <c r="AC459" s="9">
        <v>122.1</v>
      </c>
      <c r="AD459" s="9">
        <v>126</v>
      </c>
      <c r="AE459" s="9">
        <v>125.3</v>
      </c>
      <c r="AF459" s="9">
        <v>125.3</v>
      </c>
      <c r="AG459" s="9">
        <v>125.3</v>
      </c>
      <c r="AH459" s="9">
        <v>125.3</v>
      </c>
      <c r="AI459" s="9">
        <v>127</v>
      </c>
      <c r="AJ459" s="9">
        <v>125.1</v>
      </c>
      <c r="AK459" s="9">
        <v>125.1</v>
      </c>
      <c r="AL459" s="9">
        <v>125.1</v>
      </c>
      <c r="AM459" s="9">
        <v>125.1</v>
      </c>
      <c r="AN459" s="9">
        <v>125.1</v>
      </c>
      <c r="AO459" s="9">
        <v>126</v>
      </c>
      <c r="AP459" s="9">
        <v>126</v>
      </c>
      <c r="AQ459" s="9">
        <v>127.4</v>
      </c>
      <c r="AR459" s="9">
        <v>124.4</v>
      </c>
      <c r="AS459" s="9">
        <v>124.4</v>
      </c>
      <c r="AT459" s="9">
        <v>135.1</v>
      </c>
      <c r="AU459" s="9">
        <v>138.5</v>
      </c>
      <c r="AV459" s="9">
        <v>138.5</v>
      </c>
      <c r="AW459" s="9">
        <v>138.5</v>
      </c>
      <c r="AX459" s="9">
        <v>136.6</v>
      </c>
      <c r="AY459" s="9">
        <v>136.6</v>
      </c>
      <c r="AZ459" s="9">
        <v>136.6</v>
      </c>
      <c r="BA459" s="9">
        <v>142.19999999999999</v>
      </c>
      <c r="BB459" s="9">
        <v>147.30000000000001</v>
      </c>
      <c r="BC459" s="9">
        <v>152.5</v>
      </c>
      <c r="BD459" s="9">
        <v>152.5</v>
      </c>
      <c r="BE459" s="9">
        <v>152.5</v>
      </c>
      <c r="BF459" s="9">
        <v>152.5</v>
      </c>
      <c r="BG459" s="9">
        <v>154</v>
      </c>
      <c r="BH459" s="9">
        <v>153.9</v>
      </c>
      <c r="BI459" s="9">
        <v>153.9</v>
      </c>
      <c r="BJ459" s="9">
        <v>153.9</v>
      </c>
      <c r="BK459" s="9">
        <v>158.69999999999999</v>
      </c>
      <c r="BL459" s="9">
        <v>159.30000000000001</v>
      </c>
      <c r="BM459" s="9">
        <v>159.30000000000001</v>
      </c>
      <c r="BN459" s="9">
        <v>158.80000000000001</v>
      </c>
      <c r="BO459" s="9">
        <v>152.69999999999999</v>
      </c>
      <c r="BP459" s="9">
        <v>173.2</v>
      </c>
      <c r="BQ459" s="9">
        <v>173.2</v>
      </c>
      <c r="BR459" s="9">
        <v>180</v>
      </c>
      <c r="BS459" s="9">
        <v>154.9</v>
      </c>
      <c r="BT459" s="9">
        <v>154.9</v>
      </c>
      <c r="BU459" s="9">
        <v>154.9</v>
      </c>
      <c r="BV459" s="9">
        <v>167.1</v>
      </c>
      <c r="BW459" s="9">
        <v>164.9</v>
      </c>
      <c r="BX459" s="9">
        <v>165.2</v>
      </c>
      <c r="BY459" s="9">
        <v>165.2</v>
      </c>
      <c r="BZ459" s="9">
        <v>169.4</v>
      </c>
      <c r="CA459" s="9">
        <v>169.4</v>
      </c>
      <c r="CB459" s="9">
        <v>169.4</v>
      </c>
      <c r="CC459" s="9">
        <v>169.4</v>
      </c>
      <c r="CD459" s="9">
        <v>169.4</v>
      </c>
      <c r="CE459" s="9">
        <v>169.4</v>
      </c>
      <c r="CF459" s="9">
        <v>170.8</v>
      </c>
      <c r="CG459" s="9">
        <v>170.8</v>
      </c>
      <c r="CH459" s="9">
        <v>170.8</v>
      </c>
      <c r="CI459" s="9">
        <v>170.8</v>
      </c>
      <c r="CJ459" s="9">
        <v>172</v>
      </c>
      <c r="CK459" s="9">
        <v>172</v>
      </c>
      <c r="CL459" s="9">
        <v>172</v>
      </c>
      <c r="CM459" s="9">
        <v>172</v>
      </c>
      <c r="CN459" s="9">
        <v>172</v>
      </c>
      <c r="CO459" s="9">
        <v>172</v>
      </c>
      <c r="CP459" s="9">
        <v>172</v>
      </c>
      <c r="CQ459" s="9">
        <v>172</v>
      </c>
      <c r="CR459" s="9">
        <v>172</v>
      </c>
      <c r="CS459" s="9">
        <v>172</v>
      </c>
      <c r="CT459" s="9">
        <v>172</v>
      </c>
      <c r="CU459" s="9">
        <v>172</v>
      </c>
      <c r="CV459" s="9">
        <v>172.6</v>
      </c>
      <c r="CW459" s="9">
        <v>172.6</v>
      </c>
      <c r="CX459" s="9">
        <v>172.6</v>
      </c>
      <c r="CY459" s="9">
        <v>172.6</v>
      </c>
      <c r="CZ459" s="9">
        <v>172.6</v>
      </c>
      <c r="DA459" s="9">
        <v>172.6</v>
      </c>
      <c r="DB459" s="9">
        <v>172.6</v>
      </c>
      <c r="DC459" s="9">
        <v>172.6</v>
      </c>
      <c r="DD459" s="9">
        <v>172.6</v>
      </c>
      <c r="DE459" s="9">
        <v>172.6</v>
      </c>
      <c r="DF459" s="9">
        <v>172.6</v>
      </c>
      <c r="DG459" s="9">
        <v>172.6</v>
      </c>
      <c r="DH459" s="9">
        <v>172.9</v>
      </c>
      <c r="DI459" s="9">
        <v>172.9</v>
      </c>
      <c r="DJ459" s="9">
        <v>172.9</v>
      </c>
      <c r="DK459" s="9">
        <v>172.9</v>
      </c>
      <c r="DL459" s="9">
        <v>173.2</v>
      </c>
      <c r="DM459" s="9">
        <v>173.2</v>
      </c>
      <c r="DN459" s="9">
        <v>173.3</v>
      </c>
      <c r="DO459" s="9">
        <v>185.3</v>
      </c>
      <c r="DP459" s="9">
        <v>188.4</v>
      </c>
      <c r="DQ459" s="9">
        <v>192.6</v>
      </c>
      <c r="DR459" s="9">
        <v>197.5</v>
      </c>
      <c r="DS459" s="9">
        <v>201.4</v>
      </c>
      <c r="DT459" s="9">
        <v>212</v>
      </c>
      <c r="DU459" s="9">
        <v>214.6</v>
      </c>
      <c r="DV459" s="9">
        <v>216.3</v>
      </c>
      <c r="DW459" s="9">
        <v>222.6</v>
      </c>
      <c r="DX459" s="9">
        <v>226.9</v>
      </c>
      <c r="DY459" s="9">
        <v>224.1</v>
      </c>
      <c r="DZ459" s="9">
        <v>224.5</v>
      </c>
      <c r="EA459" s="9">
        <v>224.9</v>
      </c>
      <c r="EB459" s="9">
        <v>226</v>
      </c>
      <c r="EC459" s="9">
        <v>226.8</v>
      </c>
      <c r="ED459" s="9">
        <v>227.1</v>
      </c>
      <c r="EE459" s="9">
        <v>227.7</v>
      </c>
      <c r="EF459" s="10">
        <v>232.9</v>
      </c>
      <c r="EG459" s="10">
        <v>232.9</v>
      </c>
      <c r="EH459" s="10">
        <v>232.9</v>
      </c>
      <c r="EI459" s="10">
        <v>232.9</v>
      </c>
      <c r="EJ459" s="69">
        <v>232.9</v>
      </c>
      <c r="EK459" s="69">
        <v>232.9</v>
      </c>
      <c r="EL459" s="70">
        <v>232.9</v>
      </c>
      <c r="EM459" s="70">
        <v>233</v>
      </c>
      <c r="EN459" s="70">
        <v>233</v>
      </c>
    </row>
    <row r="460" spans="1:144" x14ac:dyDescent="0.25">
      <c r="A460" s="2" t="s">
        <v>940</v>
      </c>
      <c r="B460" s="2" t="s">
        <v>941</v>
      </c>
      <c r="C460" s="5">
        <v>6.5060000000000007E-2</v>
      </c>
      <c r="D460" s="9">
        <v>104.8</v>
      </c>
      <c r="E460" s="9">
        <v>105.3</v>
      </c>
      <c r="F460" s="9">
        <v>105.7</v>
      </c>
      <c r="G460" s="9">
        <v>107.6</v>
      </c>
      <c r="H460" s="9">
        <v>108.4</v>
      </c>
      <c r="I460" s="9">
        <v>108.8</v>
      </c>
      <c r="J460" s="9">
        <v>110.6</v>
      </c>
      <c r="K460" s="9">
        <v>110.5</v>
      </c>
      <c r="L460" s="9">
        <v>111.3</v>
      </c>
      <c r="M460" s="9">
        <v>112.4</v>
      </c>
      <c r="N460" s="9">
        <v>112.5</v>
      </c>
      <c r="O460" s="9">
        <v>112.8</v>
      </c>
      <c r="P460" s="9">
        <v>115.1</v>
      </c>
      <c r="Q460" s="9">
        <v>114.6</v>
      </c>
      <c r="R460" s="9">
        <v>114.6</v>
      </c>
      <c r="S460" s="9">
        <v>114.8</v>
      </c>
      <c r="T460" s="9">
        <v>114.8</v>
      </c>
      <c r="U460" s="9">
        <v>115.4</v>
      </c>
      <c r="V460" s="9">
        <v>116.1</v>
      </c>
      <c r="W460" s="9">
        <v>116.5</v>
      </c>
      <c r="X460" s="9">
        <v>116.6</v>
      </c>
      <c r="Y460" s="9">
        <v>117</v>
      </c>
      <c r="Z460" s="9">
        <v>117.6</v>
      </c>
      <c r="AA460" s="9">
        <v>117.9</v>
      </c>
      <c r="AB460" s="9">
        <v>121.6</v>
      </c>
      <c r="AC460" s="9">
        <v>122.7</v>
      </c>
      <c r="AD460" s="9">
        <v>122.5</v>
      </c>
      <c r="AE460" s="9">
        <v>124.3</v>
      </c>
      <c r="AF460" s="9">
        <v>124.3</v>
      </c>
      <c r="AG460" s="9">
        <v>124.3</v>
      </c>
      <c r="AH460" s="9">
        <v>124.6</v>
      </c>
      <c r="AI460" s="9">
        <v>124.8</v>
      </c>
      <c r="AJ460" s="9">
        <v>125</v>
      </c>
      <c r="AK460" s="9">
        <v>125.5</v>
      </c>
      <c r="AL460" s="9">
        <v>126</v>
      </c>
      <c r="AM460" s="9">
        <v>127</v>
      </c>
      <c r="AN460" s="9">
        <v>128.4</v>
      </c>
      <c r="AO460" s="9">
        <v>127.6</v>
      </c>
      <c r="AP460" s="9">
        <v>127.6</v>
      </c>
      <c r="AQ460" s="9">
        <v>127.8</v>
      </c>
      <c r="AR460" s="9">
        <v>127.4</v>
      </c>
      <c r="AS460" s="9">
        <v>127.4</v>
      </c>
      <c r="AT460" s="9">
        <v>128.5</v>
      </c>
      <c r="AU460" s="9">
        <v>128.9</v>
      </c>
      <c r="AV460" s="9">
        <v>129</v>
      </c>
      <c r="AW460" s="9">
        <v>129.6</v>
      </c>
      <c r="AX460" s="9">
        <v>130.19999999999999</v>
      </c>
      <c r="AY460" s="9">
        <v>130.69999999999999</v>
      </c>
      <c r="AZ460" s="9">
        <v>132.30000000000001</v>
      </c>
      <c r="BA460" s="9">
        <v>132.4</v>
      </c>
      <c r="BB460" s="9">
        <v>131.5</v>
      </c>
      <c r="BC460" s="9">
        <v>131.9</v>
      </c>
      <c r="BD460" s="9">
        <v>130.80000000000001</v>
      </c>
      <c r="BE460" s="9">
        <v>132.30000000000001</v>
      </c>
      <c r="BF460" s="9">
        <v>133.1</v>
      </c>
      <c r="BG460" s="9">
        <v>133.30000000000001</v>
      </c>
      <c r="BH460" s="9">
        <v>131.9</v>
      </c>
      <c r="BI460" s="9">
        <v>132.4</v>
      </c>
      <c r="BJ460" s="9">
        <v>132.4</v>
      </c>
      <c r="BK460" s="9">
        <v>132.5</v>
      </c>
      <c r="BL460" s="9">
        <v>133.5</v>
      </c>
      <c r="BM460" s="9">
        <v>134.19999999999999</v>
      </c>
      <c r="BN460" s="9">
        <v>134.5</v>
      </c>
      <c r="BO460" s="9">
        <v>134.19999999999999</v>
      </c>
      <c r="BP460" s="9">
        <v>133.6</v>
      </c>
      <c r="BQ460" s="9">
        <v>133.1</v>
      </c>
      <c r="BR460" s="9">
        <v>134.9</v>
      </c>
      <c r="BS460" s="9">
        <v>135.69999999999999</v>
      </c>
      <c r="BT460" s="9">
        <v>135.5</v>
      </c>
      <c r="BU460" s="9">
        <v>137.30000000000001</v>
      </c>
      <c r="BV460" s="9">
        <v>137.80000000000001</v>
      </c>
      <c r="BW460" s="9">
        <v>137.80000000000001</v>
      </c>
      <c r="BX460" s="9">
        <v>138</v>
      </c>
      <c r="BY460" s="9">
        <v>138.5</v>
      </c>
      <c r="BZ460" s="9">
        <v>138.5</v>
      </c>
      <c r="CA460" s="9">
        <v>138.80000000000001</v>
      </c>
      <c r="CB460" s="9">
        <v>139.6</v>
      </c>
      <c r="CC460" s="9">
        <v>140.80000000000001</v>
      </c>
      <c r="CD460" s="9">
        <v>141.1</v>
      </c>
      <c r="CE460" s="9">
        <v>141.5</v>
      </c>
      <c r="CF460" s="9">
        <v>141.6</v>
      </c>
      <c r="CG460" s="9">
        <v>141.69999999999999</v>
      </c>
      <c r="CH460" s="9">
        <v>143</v>
      </c>
      <c r="CI460" s="9">
        <v>143.5</v>
      </c>
      <c r="CJ460" s="9">
        <v>143.5</v>
      </c>
      <c r="CK460" s="9">
        <v>144.1</v>
      </c>
      <c r="CL460" s="9">
        <v>146.9</v>
      </c>
      <c r="CM460" s="9">
        <v>147.4</v>
      </c>
      <c r="CN460" s="9">
        <v>147.80000000000001</v>
      </c>
      <c r="CO460" s="9">
        <v>148.9</v>
      </c>
      <c r="CP460" s="9">
        <v>148.5</v>
      </c>
      <c r="CQ460" s="9">
        <v>148.30000000000001</v>
      </c>
      <c r="CR460" s="9">
        <v>147.9</v>
      </c>
      <c r="CS460" s="9">
        <v>148.69999999999999</v>
      </c>
      <c r="CT460" s="9">
        <v>148.69999999999999</v>
      </c>
      <c r="CU460" s="9">
        <v>148.4</v>
      </c>
      <c r="CV460" s="9">
        <v>149.19999999999999</v>
      </c>
      <c r="CW460" s="9">
        <v>150.9</v>
      </c>
      <c r="CX460" s="9">
        <v>151.30000000000001</v>
      </c>
      <c r="CY460" s="9">
        <v>152.4</v>
      </c>
      <c r="CZ460" s="9">
        <v>153.30000000000001</v>
      </c>
      <c r="DA460" s="9">
        <v>153.1</v>
      </c>
      <c r="DB460" s="9">
        <v>154.80000000000001</v>
      </c>
      <c r="DC460" s="9">
        <v>155.4</v>
      </c>
      <c r="DD460" s="9">
        <v>156.1</v>
      </c>
      <c r="DE460" s="9">
        <v>155.30000000000001</v>
      </c>
      <c r="DF460" s="9">
        <v>155.9</v>
      </c>
      <c r="DG460" s="9">
        <v>155.30000000000001</v>
      </c>
      <c r="DH460" s="9">
        <v>157.1</v>
      </c>
      <c r="DI460" s="9">
        <v>156.4</v>
      </c>
      <c r="DJ460" s="9">
        <v>157.5</v>
      </c>
      <c r="DK460" s="9">
        <v>158.6</v>
      </c>
      <c r="DL460" s="9">
        <v>158.5</v>
      </c>
      <c r="DM460" s="9">
        <v>159.19999999999999</v>
      </c>
      <c r="DN460" s="9">
        <v>160.9</v>
      </c>
      <c r="DO460" s="9">
        <v>161.5</v>
      </c>
      <c r="DP460" s="9">
        <v>160.80000000000001</v>
      </c>
      <c r="DQ460" s="9">
        <v>161.9</v>
      </c>
      <c r="DR460" s="9">
        <v>162.1</v>
      </c>
      <c r="DS460" s="9">
        <v>162.5</v>
      </c>
      <c r="DT460" s="9">
        <v>163.69999999999999</v>
      </c>
      <c r="DU460" s="9">
        <v>163.6</v>
      </c>
      <c r="DV460" s="9">
        <v>163.5</v>
      </c>
      <c r="DW460" s="9">
        <v>166.4</v>
      </c>
      <c r="DX460" s="9">
        <v>165.6</v>
      </c>
      <c r="DY460" s="9">
        <v>165.9</v>
      </c>
      <c r="DZ460" s="9">
        <v>166.4</v>
      </c>
      <c r="EA460" s="9">
        <v>164.1</v>
      </c>
      <c r="EB460" s="9">
        <v>164.7</v>
      </c>
      <c r="EC460" s="9">
        <v>164.4</v>
      </c>
      <c r="ED460" s="9">
        <v>164.1</v>
      </c>
      <c r="EE460" s="9">
        <v>165.3</v>
      </c>
      <c r="EF460" s="10">
        <v>166.1</v>
      </c>
      <c r="EG460" s="10">
        <v>166.6</v>
      </c>
      <c r="EH460" s="10">
        <v>166.2</v>
      </c>
      <c r="EI460" s="10">
        <v>166.5</v>
      </c>
      <c r="EJ460" s="69">
        <v>167.8</v>
      </c>
      <c r="EK460" s="69">
        <v>168</v>
      </c>
      <c r="EL460" s="70">
        <v>168.7</v>
      </c>
      <c r="EM460" s="70">
        <v>168.5</v>
      </c>
      <c r="EN460" s="70">
        <v>169</v>
      </c>
    </row>
    <row r="461" spans="1:144" x14ac:dyDescent="0.25">
      <c r="A461" s="2" t="s">
        <v>942</v>
      </c>
      <c r="B461" s="2" t="s">
        <v>943</v>
      </c>
      <c r="C461" s="5">
        <v>5.2299999999999999E-2</v>
      </c>
      <c r="D461" s="9">
        <v>101.8</v>
      </c>
      <c r="E461" s="9">
        <v>101.7</v>
      </c>
      <c r="F461" s="9">
        <v>101.9</v>
      </c>
      <c r="G461" s="9">
        <v>100.8</v>
      </c>
      <c r="H461" s="9">
        <v>102.7</v>
      </c>
      <c r="I461" s="9">
        <v>99.8</v>
      </c>
      <c r="J461" s="9">
        <v>102.7</v>
      </c>
      <c r="K461" s="9">
        <v>102</v>
      </c>
      <c r="L461" s="9">
        <v>102.9</v>
      </c>
      <c r="M461" s="9">
        <v>103.4</v>
      </c>
      <c r="N461" s="9">
        <v>102.9</v>
      </c>
      <c r="O461" s="9">
        <v>100.5</v>
      </c>
      <c r="P461" s="9">
        <v>103.9</v>
      </c>
      <c r="Q461" s="9">
        <v>101.8</v>
      </c>
      <c r="R461" s="9">
        <v>105.3</v>
      </c>
      <c r="S461" s="9">
        <v>101.5</v>
      </c>
      <c r="T461" s="9">
        <v>105.6</v>
      </c>
      <c r="U461" s="9">
        <v>104</v>
      </c>
      <c r="V461" s="9">
        <v>102</v>
      </c>
      <c r="W461" s="9">
        <v>102.9</v>
      </c>
      <c r="X461" s="9">
        <v>103.2</v>
      </c>
      <c r="Y461" s="9">
        <v>103.3</v>
      </c>
      <c r="Z461" s="9">
        <v>98.1</v>
      </c>
      <c r="AA461" s="9">
        <v>98.3</v>
      </c>
      <c r="AB461" s="9">
        <v>99.8</v>
      </c>
      <c r="AC461" s="9">
        <v>101.3</v>
      </c>
      <c r="AD461" s="9">
        <v>104.5</v>
      </c>
      <c r="AE461" s="9">
        <v>102.2</v>
      </c>
      <c r="AF461" s="9">
        <v>102.7</v>
      </c>
      <c r="AG461" s="9">
        <v>100</v>
      </c>
      <c r="AH461" s="9">
        <v>104.5</v>
      </c>
      <c r="AI461" s="9">
        <v>100.5</v>
      </c>
      <c r="AJ461" s="9">
        <v>102.6</v>
      </c>
      <c r="AK461" s="9">
        <v>103.8</v>
      </c>
      <c r="AL461" s="9">
        <v>98.5</v>
      </c>
      <c r="AM461" s="9">
        <v>94.8</v>
      </c>
      <c r="AN461" s="9">
        <v>114</v>
      </c>
      <c r="AO461" s="9">
        <v>114</v>
      </c>
      <c r="AP461" s="9">
        <v>116.4</v>
      </c>
      <c r="AQ461" s="9">
        <v>120.2</v>
      </c>
      <c r="AR461" s="9">
        <v>113.6</v>
      </c>
      <c r="AS461" s="9">
        <v>113.7</v>
      </c>
      <c r="AT461" s="9">
        <v>113</v>
      </c>
      <c r="AU461" s="9">
        <v>113</v>
      </c>
      <c r="AV461" s="9">
        <v>113</v>
      </c>
      <c r="AW461" s="9">
        <v>113</v>
      </c>
      <c r="AX461" s="9">
        <v>113</v>
      </c>
      <c r="AY461" s="9">
        <v>113</v>
      </c>
      <c r="AZ461" s="9">
        <v>113</v>
      </c>
      <c r="BA461" s="9">
        <v>113</v>
      </c>
      <c r="BB461" s="9">
        <v>113</v>
      </c>
      <c r="BC461" s="9">
        <v>113</v>
      </c>
      <c r="BD461" s="9">
        <v>113</v>
      </c>
      <c r="BE461" s="9">
        <v>113</v>
      </c>
      <c r="BF461" s="9">
        <v>113</v>
      </c>
      <c r="BG461" s="9">
        <v>113</v>
      </c>
      <c r="BH461" s="9">
        <v>113</v>
      </c>
      <c r="BI461" s="9">
        <v>113</v>
      </c>
      <c r="BJ461" s="9">
        <v>117</v>
      </c>
      <c r="BK461" s="9">
        <v>117</v>
      </c>
      <c r="BL461" s="9">
        <v>115.8</v>
      </c>
      <c r="BM461" s="9">
        <v>119.7</v>
      </c>
      <c r="BN461" s="9">
        <v>105.2</v>
      </c>
      <c r="BO461" s="9">
        <v>100.9</v>
      </c>
      <c r="BP461" s="9">
        <v>100.9</v>
      </c>
      <c r="BQ461" s="9">
        <v>105</v>
      </c>
      <c r="BR461" s="9">
        <v>104.5</v>
      </c>
      <c r="BS461" s="9">
        <v>104.5</v>
      </c>
      <c r="BT461" s="9">
        <v>107.4</v>
      </c>
      <c r="BU461" s="9">
        <v>106.9</v>
      </c>
      <c r="BV461" s="9">
        <v>108.8</v>
      </c>
      <c r="BW461" s="9">
        <v>106</v>
      </c>
      <c r="BX461" s="9">
        <v>106</v>
      </c>
      <c r="BY461" s="9">
        <v>106.1</v>
      </c>
      <c r="BZ461" s="9">
        <v>105.2</v>
      </c>
      <c r="CA461" s="9">
        <v>105.3</v>
      </c>
      <c r="CB461" s="9">
        <v>104.9</v>
      </c>
      <c r="CC461" s="9">
        <v>106.4</v>
      </c>
      <c r="CD461" s="9">
        <v>106.9</v>
      </c>
      <c r="CE461" s="9">
        <v>107.3</v>
      </c>
      <c r="CF461" s="9">
        <v>106.8</v>
      </c>
      <c r="CG461" s="9">
        <v>107.5</v>
      </c>
      <c r="CH461" s="9">
        <v>108.3</v>
      </c>
      <c r="CI461" s="9">
        <v>109.6</v>
      </c>
      <c r="CJ461" s="9">
        <v>109.4</v>
      </c>
      <c r="CK461" s="9">
        <v>109.4</v>
      </c>
      <c r="CL461" s="9">
        <v>110.1</v>
      </c>
      <c r="CM461" s="9">
        <v>108.1</v>
      </c>
      <c r="CN461" s="9">
        <v>106.4</v>
      </c>
      <c r="CO461" s="9">
        <v>105.4</v>
      </c>
      <c r="CP461" s="9">
        <v>106.8</v>
      </c>
      <c r="CQ461" s="9">
        <v>104.3</v>
      </c>
      <c r="CR461" s="9">
        <v>102.8</v>
      </c>
      <c r="CS461" s="9">
        <v>102.5</v>
      </c>
      <c r="CT461" s="9">
        <v>105.3</v>
      </c>
      <c r="CU461" s="9">
        <v>104.6</v>
      </c>
      <c r="CV461" s="9">
        <v>105.8</v>
      </c>
      <c r="CW461" s="9">
        <v>106.2</v>
      </c>
      <c r="CX461" s="9">
        <v>104.7</v>
      </c>
      <c r="CY461" s="9">
        <v>103.4</v>
      </c>
      <c r="CZ461" s="9">
        <v>104.7</v>
      </c>
      <c r="DA461" s="9">
        <v>104.5</v>
      </c>
      <c r="DB461" s="9">
        <v>104.5</v>
      </c>
      <c r="DC461" s="9">
        <v>108.8</v>
      </c>
      <c r="DD461" s="9">
        <v>108.6</v>
      </c>
      <c r="DE461" s="9">
        <v>107.6</v>
      </c>
      <c r="DF461" s="9">
        <v>106.5</v>
      </c>
      <c r="DG461" s="9">
        <v>112.7</v>
      </c>
      <c r="DH461" s="9">
        <v>113.5</v>
      </c>
      <c r="DI461" s="9">
        <v>119.9</v>
      </c>
      <c r="DJ461" s="9">
        <v>118.1</v>
      </c>
      <c r="DK461" s="9">
        <v>120</v>
      </c>
      <c r="DL461" s="9">
        <v>120</v>
      </c>
      <c r="DM461" s="9">
        <v>120.1</v>
      </c>
      <c r="DN461" s="9">
        <v>120.1</v>
      </c>
      <c r="DO461" s="9">
        <v>120.1</v>
      </c>
      <c r="DP461" s="9">
        <v>122.9</v>
      </c>
      <c r="DQ461" s="9">
        <v>122.9</v>
      </c>
      <c r="DR461" s="9">
        <v>115.7</v>
      </c>
      <c r="DS461" s="9">
        <v>116</v>
      </c>
      <c r="DT461" s="9">
        <v>116.6</v>
      </c>
      <c r="DU461" s="9">
        <v>116.5</v>
      </c>
      <c r="DV461" s="9">
        <v>116.9</v>
      </c>
      <c r="DW461" s="9">
        <v>116.9</v>
      </c>
      <c r="DX461" s="9">
        <v>119.8</v>
      </c>
      <c r="DY461" s="9">
        <v>119.3</v>
      </c>
      <c r="DZ461" s="9">
        <v>119.4</v>
      </c>
      <c r="EA461" s="9">
        <v>119.3</v>
      </c>
      <c r="EB461" s="9">
        <v>120.3</v>
      </c>
      <c r="EC461" s="9">
        <v>120.3</v>
      </c>
      <c r="ED461" s="9">
        <v>120.5</v>
      </c>
      <c r="EE461" s="9">
        <v>120.5</v>
      </c>
      <c r="EF461" s="10">
        <v>120.5</v>
      </c>
      <c r="EG461" s="10">
        <v>120.5</v>
      </c>
      <c r="EH461" s="10">
        <v>123.5</v>
      </c>
      <c r="EI461" s="10">
        <v>123.5</v>
      </c>
      <c r="EJ461" s="69">
        <v>123.5</v>
      </c>
      <c r="EK461" s="69">
        <v>126.6</v>
      </c>
      <c r="EL461" s="70">
        <v>126.6</v>
      </c>
      <c r="EM461" s="70">
        <v>126.4</v>
      </c>
      <c r="EN461" s="70">
        <v>126.4</v>
      </c>
    </row>
    <row r="462" spans="1:144" x14ac:dyDescent="0.25">
      <c r="A462" s="2" t="s">
        <v>944</v>
      </c>
      <c r="B462" s="2" t="s">
        <v>945</v>
      </c>
      <c r="C462" s="5">
        <v>3.6130000000000002E-2</v>
      </c>
      <c r="D462" s="9">
        <v>102.4</v>
      </c>
      <c r="E462" s="9">
        <v>102.4</v>
      </c>
      <c r="F462" s="9">
        <v>102.4</v>
      </c>
      <c r="G462" s="9">
        <v>102.4</v>
      </c>
      <c r="H462" s="9">
        <v>102.4</v>
      </c>
      <c r="I462" s="9">
        <v>102.4</v>
      </c>
      <c r="J462" s="9">
        <v>102.4</v>
      </c>
      <c r="K462" s="9">
        <v>102.4</v>
      </c>
      <c r="L462" s="9">
        <v>102.4</v>
      </c>
      <c r="M462" s="9">
        <v>102.4</v>
      </c>
      <c r="N462" s="9">
        <v>102.4</v>
      </c>
      <c r="O462" s="9">
        <v>102.4</v>
      </c>
      <c r="P462" s="9">
        <v>102.7</v>
      </c>
      <c r="Q462" s="9">
        <v>103.3</v>
      </c>
      <c r="R462" s="9">
        <v>103.3</v>
      </c>
      <c r="S462" s="9">
        <v>103.3</v>
      </c>
      <c r="T462" s="9">
        <v>103.3</v>
      </c>
      <c r="U462" s="9">
        <v>103.3</v>
      </c>
      <c r="V462" s="9">
        <v>103.3</v>
      </c>
      <c r="W462" s="9">
        <v>103.3</v>
      </c>
      <c r="X462" s="9">
        <v>104.5</v>
      </c>
      <c r="Y462" s="9">
        <v>104.5</v>
      </c>
      <c r="Z462" s="9">
        <v>104.5</v>
      </c>
      <c r="AA462" s="9">
        <v>104.5</v>
      </c>
      <c r="AB462" s="9">
        <v>105.5</v>
      </c>
      <c r="AC462" s="9">
        <v>106.2</v>
      </c>
      <c r="AD462" s="9">
        <v>106.2</v>
      </c>
      <c r="AE462" s="9">
        <v>106.2</v>
      </c>
      <c r="AF462" s="9">
        <v>106.2</v>
      </c>
      <c r="AG462" s="9">
        <v>109</v>
      </c>
      <c r="AH462" s="9">
        <v>109</v>
      </c>
      <c r="AI462" s="9">
        <v>109</v>
      </c>
      <c r="AJ462" s="9">
        <v>109</v>
      </c>
      <c r="AK462" s="9">
        <v>110</v>
      </c>
      <c r="AL462" s="9">
        <v>111</v>
      </c>
      <c r="AM462" s="9">
        <v>111</v>
      </c>
      <c r="AN462" s="9">
        <v>111.4</v>
      </c>
      <c r="AO462" s="9">
        <v>111.9</v>
      </c>
      <c r="AP462" s="9">
        <v>111.9</v>
      </c>
      <c r="AQ462" s="9">
        <v>112.1</v>
      </c>
      <c r="AR462" s="9">
        <v>109.3</v>
      </c>
      <c r="AS462" s="9">
        <v>109.3</v>
      </c>
      <c r="AT462" s="9">
        <v>109.3</v>
      </c>
      <c r="AU462" s="9">
        <v>110.8</v>
      </c>
      <c r="AV462" s="9">
        <v>108</v>
      </c>
      <c r="AW462" s="9">
        <v>109.2</v>
      </c>
      <c r="AX462" s="9">
        <v>109.2</v>
      </c>
      <c r="AY462" s="9">
        <v>109.2</v>
      </c>
      <c r="AZ462" s="9">
        <v>109.4</v>
      </c>
      <c r="BA462" s="9">
        <v>110.6</v>
      </c>
      <c r="BB462" s="9">
        <v>110.6</v>
      </c>
      <c r="BC462" s="9">
        <v>110.6</v>
      </c>
      <c r="BD462" s="9">
        <v>110.6</v>
      </c>
      <c r="BE462" s="9">
        <v>110.6</v>
      </c>
      <c r="BF462" s="9">
        <v>110.6</v>
      </c>
      <c r="BG462" s="9">
        <v>110.3</v>
      </c>
      <c r="BH462" s="9">
        <v>110.6</v>
      </c>
      <c r="BI462" s="9">
        <v>111.4</v>
      </c>
      <c r="BJ462" s="9">
        <v>111.4</v>
      </c>
      <c r="BK462" s="9">
        <v>111.4</v>
      </c>
      <c r="BL462" s="9">
        <v>112.9</v>
      </c>
      <c r="BM462" s="9">
        <v>114.5</v>
      </c>
      <c r="BN462" s="9">
        <v>114.5</v>
      </c>
      <c r="BO462" s="9">
        <v>113.1</v>
      </c>
      <c r="BP462" s="9">
        <v>112</v>
      </c>
      <c r="BQ462" s="9">
        <v>112</v>
      </c>
      <c r="BR462" s="9">
        <v>112</v>
      </c>
      <c r="BS462" s="9">
        <v>112</v>
      </c>
      <c r="BT462" s="9">
        <v>112</v>
      </c>
      <c r="BU462" s="9">
        <v>112</v>
      </c>
      <c r="BV462" s="9">
        <v>117.3</v>
      </c>
      <c r="BW462" s="9">
        <v>117.7</v>
      </c>
      <c r="BX462" s="9">
        <v>117.7</v>
      </c>
      <c r="BY462" s="9">
        <v>117.7</v>
      </c>
      <c r="BZ462" s="9">
        <v>118.6</v>
      </c>
      <c r="CA462" s="9">
        <v>118.6</v>
      </c>
      <c r="CB462" s="9">
        <v>118.6</v>
      </c>
      <c r="CC462" s="9">
        <v>118.6</v>
      </c>
      <c r="CD462" s="9">
        <v>120.2</v>
      </c>
      <c r="CE462" s="9">
        <v>123.2</v>
      </c>
      <c r="CF462" s="9">
        <v>123.2</v>
      </c>
      <c r="CG462" s="9">
        <v>123.2</v>
      </c>
      <c r="CH462" s="9">
        <v>123.2</v>
      </c>
      <c r="CI462" s="9">
        <v>123.2</v>
      </c>
      <c r="CJ462" s="9">
        <v>121.4</v>
      </c>
      <c r="CK462" s="9">
        <v>121.4</v>
      </c>
      <c r="CL462" s="9">
        <v>122.9</v>
      </c>
      <c r="CM462" s="9">
        <v>122.9</v>
      </c>
      <c r="CN462" s="9">
        <v>123</v>
      </c>
      <c r="CO462" s="9">
        <v>123</v>
      </c>
      <c r="CP462" s="9">
        <v>123</v>
      </c>
      <c r="CQ462" s="9">
        <v>123</v>
      </c>
      <c r="CR462" s="9">
        <v>124.9</v>
      </c>
      <c r="CS462" s="9">
        <v>124.9</v>
      </c>
      <c r="CT462" s="9">
        <v>125.1</v>
      </c>
      <c r="CU462" s="9">
        <v>125.1</v>
      </c>
      <c r="CV462" s="9">
        <v>120.5</v>
      </c>
      <c r="CW462" s="9">
        <v>122.5</v>
      </c>
      <c r="CX462" s="9">
        <v>122.5</v>
      </c>
      <c r="CY462" s="9">
        <v>124.1</v>
      </c>
      <c r="CZ462" s="9">
        <v>125.1</v>
      </c>
      <c r="DA462" s="9">
        <v>126.7</v>
      </c>
      <c r="DB462" s="9">
        <v>125.6</v>
      </c>
      <c r="DC462" s="9">
        <v>125.6</v>
      </c>
      <c r="DD462" s="9">
        <v>123.5</v>
      </c>
      <c r="DE462" s="9">
        <v>123.7</v>
      </c>
      <c r="DF462" s="9">
        <v>123.9</v>
      </c>
      <c r="DG462" s="9">
        <v>123.7</v>
      </c>
      <c r="DH462" s="9">
        <v>124.2</v>
      </c>
      <c r="DI462" s="9">
        <v>124.2</v>
      </c>
      <c r="DJ462" s="9">
        <v>124.2</v>
      </c>
      <c r="DK462" s="9">
        <v>125.9</v>
      </c>
      <c r="DL462" s="9">
        <v>127.1</v>
      </c>
      <c r="DM462" s="9">
        <v>126.1</v>
      </c>
      <c r="DN462" s="9">
        <v>126.1</v>
      </c>
      <c r="DO462" s="9">
        <v>126.1</v>
      </c>
      <c r="DP462" s="9">
        <v>128</v>
      </c>
      <c r="DQ462" s="9">
        <v>127.1</v>
      </c>
      <c r="DR462" s="9">
        <v>128</v>
      </c>
      <c r="DS462" s="9">
        <v>130.6</v>
      </c>
      <c r="DT462" s="9">
        <v>134.80000000000001</v>
      </c>
      <c r="DU462" s="9">
        <v>135.19999999999999</v>
      </c>
      <c r="DV462" s="9">
        <v>133.4</v>
      </c>
      <c r="DW462" s="9">
        <v>135</v>
      </c>
      <c r="DX462" s="9">
        <v>134.9</v>
      </c>
      <c r="DY462" s="9">
        <v>135.1</v>
      </c>
      <c r="DZ462" s="9">
        <v>136.30000000000001</v>
      </c>
      <c r="EA462" s="9">
        <v>136.69999999999999</v>
      </c>
      <c r="EB462" s="9">
        <v>129.19999999999999</v>
      </c>
      <c r="EC462" s="9">
        <v>135.1</v>
      </c>
      <c r="ED462" s="9">
        <v>134.9</v>
      </c>
      <c r="EE462" s="9">
        <v>134.69999999999999</v>
      </c>
      <c r="EF462" s="10">
        <v>134.9</v>
      </c>
      <c r="EG462" s="10">
        <v>136.80000000000001</v>
      </c>
      <c r="EH462" s="10">
        <v>137</v>
      </c>
      <c r="EI462" s="10">
        <v>137.9</v>
      </c>
      <c r="EJ462" s="69">
        <v>138.4</v>
      </c>
      <c r="EK462" s="69">
        <v>138.69999999999999</v>
      </c>
      <c r="EL462" s="70">
        <v>138.9</v>
      </c>
      <c r="EM462" s="70">
        <v>142.4</v>
      </c>
      <c r="EN462" s="70">
        <v>141.9</v>
      </c>
    </row>
    <row r="463" spans="1:144" x14ac:dyDescent="0.25">
      <c r="A463" s="2" t="s">
        <v>946</v>
      </c>
      <c r="B463" s="2" t="s">
        <v>947</v>
      </c>
      <c r="C463" s="5">
        <v>1.289E-2</v>
      </c>
      <c r="D463" s="9">
        <v>110.4</v>
      </c>
      <c r="E463" s="9">
        <v>103.5</v>
      </c>
      <c r="F463" s="9">
        <v>103.6</v>
      </c>
      <c r="G463" s="9">
        <v>103.4</v>
      </c>
      <c r="H463" s="9">
        <v>102.5</v>
      </c>
      <c r="I463" s="9">
        <v>99.9</v>
      </c>
      <c r="J463" s="9">
        <v>100.1</v>
      </c>
      <c r="K463" s="9">
        <v>106.9</v>
      </c>
      <c r="L463" s="9">
        <v>105.9</v>
      </c>
      <c r="M463" s="9">
        <v>100.2</v>
      </c>
      <c r="N463" s="9">
        <v>106.4</v>
      </c>
      <c r="O463" s="9">
        <v>113.4</v>
      </c>
      <c r="P463" s="9">
        <v>114.8</v>
      </c>
      <c r="Q463" s="9">
        <v>114.1</v>
      </c>
      <c r="R463" s="9">
        <v>113.3</v>
      </c>
      <c r="S463" s="9">
        <v>100.6</v>
      </c>
      <c r="T463" s="9">
        <v>101.1</v>
      </c>
      <c r="U463" s="9">
        <v>104.6</v>
      </c>
      <c r="V463" s="9">
        <v>101.7</v>
      </c>
      <c r="W463" s="9">
        <v>106.6</v>
      </c>
      <c r="X463" s="9">
        <v>105.8</v>
      </c>
      <c r="Y463" s="9">
        <v>109.6</v>
      </c>
      <c r="Z463" s="9">
        <v>118.8</v>
      </c>
      <c r="AA463" s="9">
        <v>119.2</v>
      </c>
      <c r="AB463" s="9">
        <v>124.8</v>
      </c>
      <c r="AC463" s="9">
        <v>120.4</v>
      </c>
      <c r="AD463" s="9">
        <v>124.4</v>
      </c>
      <c r="AE463" s="9">
        <v>122.6</v>
      </c>
      <c r="AF463" s="9">
        <v>119</v>
      </c>
      <c r="AG463" s="9">
        <v>114.6</v>
      </c>
      <c r="AH463" s="9">
        <v>116.2</v>
      </c>
      <c r="AI463" s="9">
        <v>119.6</v>
      </c>
      <c r="AJ463" s="9">
        <v>122.7</v>
      </c>
      <c r="AK463" s="9">
        <v>122.7</v>
      </c>
      <c r="AL463" s="9">
        <v>119.5</v>
      </c>
      <c r="AM463" s="9">
        <v>129.19999999999999</v>
      </c>
      <c r="AN463" s="9">
        <v>115.5</v>
      </c>
      <c r="AO463" s="9">
        <v>115.6</v>
      </c>
      <c r="AP463" s="9">
        <v>119</v>
      </c>
      <c r="AQ463" s="9">
        <v>119.4</v>
      </c>
      <c r="AR463" s="9">
        <v>116.4</v>
      </c>
      <c r="AS463" s="9">
        <v>119</v>
      </c>
      <c r="AT463" s="9">
        <v>123.4</v>
      </c>
      <c r="AU463" s="9">
        <v>127.8</v>
      </c>
      <c r="AV463" s="9">
        <v>129.6</v>
      </c>
      <c r="AW463" s="9">
        <v>132.19999999999999</v>
      </c>
      <c r="AX463" s="9">
        <v>135.1</v>
      </c>
      <c r="AY463" s="9">
        <v>134.6</v>
      </c>
      <c r="AZ463" s="9">
        <v>136.9</v>
      </c>
      <c r="BA463" s="9">
        <v>137.80000000000001</v>
      </c>
      <c r="BB463" s="9">
        <v>138.6</v>
      </c>
      <c r="BC463" s="9">
        <v>138.6</v>
      </c>
      <c r="BD463" s="9">
        <v>138.6</v>
      </c>
      <c r="BE463" s="9">
        <v>138.6</v>
      </c>
      <c r="BF463" s="9">
        <v>138.6</v>
      </c>
      <c r="BG463" s="9">
        <v>140.9</v>
      </c>
      <c r="BH463" s="9">
        <v>144.30000000000001</v>
      </c>
      <c r="BI463" s="9">
        <v>144.30000000000001</v>
      </c>
      <c r="BJ463" s="9">
        <v>144.30000000000001</v>
      </c>
      <c r="BK463" s="9">
        <v>144.30000000000001</v>
      </c>
      <c r="BL463" s="9">
        <v>144.30000000000001</v>
      </c>
      <c r="BM463" s="9">
        <v>144.30000000000001</v>
      </c>
      <c r="BN463" s="9">
        <v>144.30000000000001</v>
      </c>
      <c r="BO463" s="9">
        <v>143.9</v>
      </c>
      <c r="BP463" s="9">
        <v>141.5</v>
      </c>
      <c r="BQ463" s="9">
        <v>133.19999999999999</v>
      </c>
      <c r="BR463" s="9">
        <v>133.19999999999999</v>
      </c>
      <c r="BS463" s="9">
        <v>133.19999999999999</v>
      </c>
      <c r="BT463" s="9">
        <v>133.19999999999999</v>
      </c>
      <c r="BU463" s="9">
        <v>133.19999999999999</v>
      </c>
      <c r="BV463" s="9">
        <v>133.19999999999999</v>
      </c>
      <c r="BW463" s="9">
        <v>128.69999999999999</v>
      </c>
      <c r="BX463" s="9">
        <v>128.69999999999999</v>
      </c>
      <c r="BY463" s="9">
        <v>128.69999999999999</v>
      </c>
      <c r="BZ463" s="9">
        <v>128.69999999999999</v>
      </c>
      <c r="CA463" s="9">
        <v>128.69999999999999</v>
      </c>
      <c r="CB463" s="9">
        <v>128.69999999999999</v>
      </c>
      <c r="CC463" s="9">
        <v>128.69999999999999</v>
      </c>
      <c r="CD463" s="9">
        <v>128.69999999999999</v>
      </c>
      <c r="CE463" s="9">
        <v>128.69999999999999</v>
      </c>
      <c r="CF463" s="9">
        <v>128.5</v>
      </c>
      <c r="CG463" s="9">
        <v>128.5</v>
      </c>
      <c r="CH463" s="9">
        <v>128.5</v>
      </c>
      <c r="CI463" s="9">
        <v>128.4</v>
      </c>
      <c r="CJ463" s="9">
        <v>128.4</v>
      </c>
      <c r="CK463" s="9">
        <v>129.9</v>
      </c>
      <c r="CL463" s="9">
        <v>129.5</v>
      </c>
      <c r="CM463" s="9">
        <v>129.5</v>
      </c>
      <c r="CN463" s="9">
        <v>128.30000000000001</v>
      </c>
      <c r="CO463" s="9">
        <v>128.30000000000001</v>
      </c>
      <c r="CP463" s="9">
        <v>128.30000000000001</v>
      </c>
      <c r="CQ463" s="9">
        <v>128.69999999999999</v>
      </c>
      <c r="CR463" s="9">
        <v>128.30000000000001</v>
      </c>
      <c r="CS463" s="9">
        <v>128.30000000000001</v>
      </c>
      <c r="CT463" s="9">
        <v>128.30000000000001</v>
      </c>
      <c r="CU463" s="9">
        <v>128.69999999999999</v>
      </c>
      <c r="CV463" s="9">
        <v>132</v>
      </c>
      <c r="CW463" s="9">
        <v>132.6</v>
      </c>
      <c r="CX463" s="9">
        <v>132.6</v>
      </c>
      <c r="CY463" s="9">
        <v>132.6</v>
      </c>
      <c r="CZ463" s="9">
        <v>132.6</v>
      </c>
      <c r="DA463" s="9">
        <v>132.6</v>
      </c>
      <c r="DB463" s="9">
        <v>132.5</v>
      </c>
      <c r="DC463" s="9">
        <v>132.5</v>
      </c>
      <c r="DD463" s="9">
        <v>132.6</v>
      </c>
      <c r="DE463" s="9">
        <v>132.6</v>
      </c>
      <c r="DF463" s="9">
        <v>132.6</v>
      </c>
      <c r="DG463" s="9">
        <v>133</v>
      </c>
      <c r="DH463" s="9">
        <v>133</v>
      </c>
      <c r="DI463" s="9">
        <v>133.9</v>
      </c>
      <c r="DJ463" s="9">
        <v>133.9</v>
      </c>
      <c r="DK463" s="9">
        <v>133.9</v>
      </c>
      <c r="DL463" s="9">
        <v>133.9</v>
      </c>
      <c r="DM463" s="9">
        <v>133.9</v>
      </c>
      <c r="DN463" s="9">
        <v>135.69999999999999</v>
      </c>
      <c r="DO463" s="9">
        <v>135.6</v>
      </c>
      <c r="DP463" s="9">
        <v>135.80000000000001</v>
      </c>
      <c r="DQ463" s="9">
        <v>138.19999999999999</v>
      </c>
      <c r="DR463" s="9">
        <v>141.69999999999999</v>
      </c>
      <c r="DS463" s="9">
        <v>145.6</v>
      </c>
      <c r="DT463" s="9">
        <v>147.80000000000001</v>
      </c>
      <c r="DU463" s="9">
        <v>147.80000000000001</v>
      </c>
      <c r="DV463" s="9">
        <v>148.9</v>
      </c>
      <c r="DW463" s="9">
        <v>138.1</v>
      </c>
      <c r="DX463" s="9">
        <v>138.9</v>
      </c>
      <c r="DY463" s="9">
        <v>139.9</v>
      </c>
      <c r="DZ463" s="9">
        <v>140.69999999999999</v>
      </c>
      <c r="EA463" s="9">
        <v>141.6</v>
      </c>
      <c r="EB463" s="9">
        <v>143.19999999999999</v>
      </c>
      <c r="EC463" s="9">
        <v>144.6</v>
      </c>
      <c r="ED463" s="9">
        <v>146.4</v>
      </c>
      <c r="EE463" s="9">
        <v>147.69999999999999</v>
      </c>
      <c r="EF463" s="10">
        <v>148.6</v>
      </c>
      <c r="EG463" s="10">
        <v>150.30000000000001</v>
      </c>
      <c r="EH463" s="10">
        <v>151.19999999999999</v>
      </c>
      <c r="EI463" s="10">
        <v>151.69999999999999</v>
      </c>
      <c r="EJ463" s="69">
        <v>154.19999999999999</v>
      </c>
      <c r="EK463" s="69">
        <v>156.5</v>
      </c>
      <c r="EL463" s="70">
        <v>175.2</v>
      </c>
      <c r="EM463" s="70">
        <v>177.6</v>
      </c>
      <c r="EN463" s="70">
        <v>179.5</v>
      </c>
    </row>
    <row r="464" spans="1:144" x14ac:dyDescent="0.25">
      <c r="A464" s="2" t="s">
        <v>948</v>
      </c>
      <c r="B464" s="2" t="s">
        <v>949</v>
      </c>
      <c r="C464" s="5">
        <v>0.23061000000000001</v>
      </c>
      <c r="D464" s="9">
        <v>103.4</v>
      </c>
      <c r="E464" s="9">
        <v>106.6</v>
      </c>
      <c r="F464" s="9">
        <v>106.2</v>
      </c>
      <c r="G464" s="9">
        <v>106.5</v>
      </c>
      <c r="H464" s="9">
        <v>107.2</v>
      </c>
      <c r="I464" s="9">
        <v>106.8</v>
      </c>
      <c r="J464" s="9">
        <v>106.6</v>
      </c>
      <c r="K464" s="9">
        <v>109</v>
      </c>
      <c r="L464" s="9">
        <v>106.1</v>
      </c>
      <c r="M464" s="9">
        <v>105</v>
      </c>
      <c r="N464" s="9">
        <v>103.3</v>
      </c>
      <c r="O464" s="9">
        <v>103.3</v>
      </c>
      <c r="P464" s="9">
        <v>102.9</v>
      </c>
      <c r="Q464" s="9">
        <v>104</v>
      </c>
      <c r="R464" s="9">
        <v>106.4</v>
      </c>
      <c r="S464" s="9">
        <v>103.6</v>
      </c>
      <c r="T464" s="9">
        <v>105.5</v>
      </c>
      <c r="U464" s="9">
        <v>105.1</v>
      </c>
      <c r="V464" s="9">
        <v>107.7</v>
      </c>
      <c r="W464" s="9">
        <v>109.8</v>
      </c>
      <c r="X464" s="9">
        <v>107.7</v>
      </c>
      <c r="Y464" s="9">
        <v>108.4</v>
      </c>
      <c r="Z464" s="9">
        <v>108.3</v>
      </c>
      <c r="AA464" s="9">
        <v>110.5</v>
      </c>
      <c r="AB464" s="9">
        <v>114.6</v>
      </c>
      <c r="AC464" s="9">
        <v>113.8</v>
      </c>
      <c r="AD464" s="9">
        <v>113.2</v>
      </c>
      <c r="AE464" s="9">
        <v>111.6</v>
      </c>
      <c r="AF464" s="9">
        <v>112.7</v>
      </c>
      <c r="AG464" s="9">
        <v>116</v>
      </c>
      <c r="AH464" s="9">
        <v>113</v>
      </c>
      <c r="AI464" s="9">
        <v>112</v>
      </c>
      <c r="AJ464" s="9">
        <v>114.6</v>
      </c>
      <c r="AK464" s="9">
        <v>116.6</v>
      </c>
      <c r="AL464" s="9">
        <v>115.5</v>
      </c>
      <c r="AM464" s="9">
        <v>114.3</v>
      </c>
      <c r="AN464" s="9">
        <v>113.8</v>
      </c>
      <c r="AO464" s="9">
        <v>113.4</v>
      </c>
      <c r="AP464" s="9">
        <v>112</v>
      </c>
      <c r="AQ464" s="9">
        <v>111.8</v>
      </c>
      <c r="AR464" s="9">
        <v>111.4</v>
      </c>
      <c r="AS464" s="9">
        <v>114.3</v>
      </c>
      <c r="AT464" s="9">
        <v>114.3</v>
      </c>
      <c r="AU464" s="9">
        <v>112.7</v>
      </c>
      <c r="AV464" s="9">
        <v>113.6</v>
      </c>
      <c r="AW464" s="9">
        <v>110.2</v>
      </c>
      <c r="AX464" s="9">
        <v>111.8</v>
      </c>
      <c r="AY464" s="9">
        <v>112.3</v>
      </c>
      <c r="AZ464" s="9">
        <v>115.5</v>
      </c>
      <c r="BA464" s="9">
        <v>110</v>
      </c>
      <c r="BB464" s="9">
        <v>110.6</v>
      </c>
      <c r="BC464" s="9">
        <v>111.6</v>
      </c>
      <c r="BD464" s="9">
        <v>110.5</v>
      </c>
      <c r="BE464" s="9">
        <v>109.1</v>
      </c>
      <c r="BF464" s="9">
        <v>110.4</v>
      </c>
      <c r="BG464" s="9">
        <v>110.3</v>
      </c>
      <c r="BH464" s="9">
        <v>109.9</v>
      </c>
      <c r="BI464" s="9">
        <v>110.3</v>
      </c>
      <c r="BJ464" s="9">
        <v>111.9</v>
      </c>
      <c r="BK464" s="9">
        <v>110</v>
      </c>
      <c r="BL464" s="9">
        <v>108.7</v>
      </c>
      <c r="BM464" s="9">
        <v>106.8</v>
      </c>
      <c r="BN464" s="9">
        <v>107.2</v>
      </c>
      <c r="BO464" s="9">
        <v>111.9</v>
      </c>
      <c r="BP464" s="9">
        <v>113.6</v>
      </c>
      <c r="BQ464" s="9">
        <v>114.7</v>
      </c>
      <c r="BR464" s="9">
        <v>115.8</v>
      </c>
      <c r="BS464" s="9">
        <v>115.8</v>
      </c>
      <c r="BT464" s="9">
        <v>117.1</v>
      </c>
      <c r="BU464" s="9">
        <v>113.8</v>
      </c>
      <c r="BV464" s="9">
        <v>114.4</v>
      </c>
      <c r="BW464" s="9">
        <v>114.8</v>
      </c>
      <c r="BX464" s="9">
        <v>112.4</v>
      </c>
      <c r="BY464" s="9">
        <v>113.5</v>
      </c>
      <c r="BZ464" s="9">
        <v>114.6</v>
      </c>
      <c r="CA464" s="9">
        <v>117.8</v>
      </c>
      <c r="CB464" s="9">
        <v>120.4</v>
      </c>
      <c r="CC464" s="9">
        <v>121.1</v>
      </c>
      <c r="CD464" s="9">
        <v>123.6</v>
      </c>
      <c r="CE464" s="9">
        <v>124.2</v>
      </c>
      <c r="CF464" s="9">
        <v>118.4</v>
      </c>
      <c r="CG464" s="9">
        <v>119.8</v>
      </c>
      <c r="CH464" s="9">
        <v>120.3</v>
      </c>
      <c r="CI464" s="9">
        <v>117.4</v>
      </c>
      <c r="CJ464" s="9">
        <v>118.1</v>
      </c>
      <c r="CK464" s="9">
        <v>118.1</v>
      </c>
      <c r="CL464" s="9">
        <v>117.8</v>
      </c>
      <c r="CM464" s="9">
        <v>117.6</v>
      </c>
      <c r="CN464" s="9">
        <v>118.4</v>
      </c>
      <c r="CO464" s="9">
        <v>117.1</v>
      </c>
      <c r="CP464" s="9">
        <v>117.3</v>
      </c>
      <c r="CQ464" s="9">
        <v>121.2</v>
      </c>
      <c r="CR464" s="9">
        <v>120.5</v>
      </c>
      <c r="CS464" s="9">
        <v>121.3</v>
      </c>
      <c r="CT464" s="9">
        <v>121.5</v>
      </c>
      <c r="CU464" s="9">
        <v>122.4</v>
      </c>
      <c r="CV464" s="9">
        <v>121.5</v>
      </c>
      <c r="CW464" s="9">
        <v>122</v>
      </c>
      <c r="CX464" s="9">
        <v>122.7</v>
      </c>
      <c r="CY464" s="9">
        <v>121.5</v>
      </c>
      <c r="CZ464" s="9">
        <v>122.7</v>
      </c>
      <c r="DA464" s="9">
        <v>125.1</v>
      </c>
      <c r="DB464" s="9">
        <v>125.4</v>
      </c>
      <c r="DC464" s="9">
        <v>129.30000000000001</v>
      </c>
      <c r="DD464" s="9">
        <v>126.5</v>
      </c>
      <c r="DE464" s="9">
        <v>127.5</v>
      </c>
      <c r="DF464" s="9">
        <v>128.30000000000001</v>
      </c>
      <c r="DG464" s="9">
        <v>127.1</v>
      </c>
      <c r="DH464" s="9">
        <v>129.4</v>
      </c>
      <c r="DI464" s="9">
        <v>131.69999999999999</v>
      </c>
      <c r="DJ464" s="9">
        <v>131</v>
      </c>
      <c r="DK464" s="9">
        <v>130.69999999999999</v>
      </c>
      <c r="DL464" s="9">
        <v>131.5</v>
      </c>
      <c r="DM464" s="9">
        <v>130.80000000000001</v>
      </c>
      <c r="DN464" s="9">
        <v>131.1</v>
      </c>
      <c r="DO464" s="9">
        <v>131.69999999999999</v>
      </c>
      <c r="DP464" s="9">
        <v>134.69999999999999</v>
      </c>
      <c r="DQ464" s="9">
        <v>140</v>
      </c>
      <c r="DR464" s="9">
        <v>139.80000000000001</v>
      </c>
      <c r="DS464" s="9">
        <v>133.69999999999999</v>
      </c>
      <c r="DT464" s="9">
        <v>136.30000000000001</v>
      </c>
      <c r="DU464" s="9">
        <v>135.19999999999999</v>
      </c>
      <c r="DV464" s="9">
        <v>136.19999999999999</v>
      </c>
      <c r="DW464" s="9">
        <v>139.30000000000001</v>
      </c>
      <c r="DX464" s="9">
        <v>137.80000000000001</v>
      </c>
      <c r="DY464" s="9">
        <v>135.5</v>
      </c>
      <c r="DZ464" s="9">
        <v>137.9</v>
      </c>
      <c r="EA464" s="9">
        <v>138.19999999999999</v>
      </c>
      <c r="EB464" s="9">
        <v>140</v>
      </c>
      <c r="EC464" s="9">
        <v>142.1</v>
      </c>
      <c r="ED464" s="9">
        <v>141.19999999999999</v>
      </c>
      <c r="EE464" s="9">
        <v>141.19999999999999</v>
      </c>
      <c r="EF464" s="10">
        <v>140.4</v>
      </c>
      <c r="EG464" s="10">
        <v>140.1</v>
      </c>
      <c r="EH464" s="10">
        <v>140.4</v>
      </c>
      <c r="EI464" s="10">
        <v>140.9</v>
      </c>
      <c r="EJ464" s="69">
        <v>143.19999999999999</v>
      </c>
      <c r="EK464" s="69">
        <v>143.6</v>
      </c>
      <c r="EL464" s="70">
        <v>144.19999999999999</v>
      </c>
      <c r="EM464" s="70">
        <v>143.9</v>
      </c>
      <c r="EN464" s="70">
        <v>145.19999999999999</v>
      </c>
    </row>
    <row r="465" spans="1:144" x14ac:dyDescent="0.25">
      <c r="A465" s="2" t="s">
        <v>950</v>
      </c>
      <c r="B465" s="2" t="s">
        <v>951</v>
      </c>
      <c r="C465" s="5">
        <v>3.6269999999999997E-2</v>
      </c>
      <c r="D465" s="9">
        <v>101.5</v>
      </c>
      <c r="E465" s="9">
        <v>105.6</v>
      </c>
      <c r="F465" s="9">
        <v>109.5</v>
      </c>
      <c r="G465" s="9">
        <v>109.5</v>
      </c>
      <c r="H465" s="9">
        <v>109.5</v>
      </c>
      <c r="I465" s="9">
        <v>109.5</v>
      </c>
      <c r="J465" s="9">
        <v>108</v>
      </c>
      <c r="K465" s="9">
        <v>108</v>
      </c>
      <c r="L465" s="9">
        <v>108</v>
      </c>
      <c r="M465" s="9">
        <v>108</v>
      </c>
      <c r="N465" s="9">
        <v>106.4</v>
      </c>
      <c r="O465" s="9">
        <v>108</v>
      </c>
      <c r="P465" s="9">
        <v>115.4</v>
      </c>
      <c r="Q465" s="9">
        <v>116.9</v>
      </c>
      <c r="R465" s="9">
        <v>113.8</v>
      </c>
      <c r="S465" s="9">
        <v>113.8</v>
      </c>
      <c r="T465" s="9">
        <v>141.6</v>
      </c>
      <c r="U465" s="9">
        <v>132.9</v>
      </c>
      <c r="V465" s="9">
        <v>132.30000000000001</v>
      </c>
      <c r="W465" s="9">
        <v>138.5</v>
      </c>
      <c r="X465" s="9">
        <v>131.30000000000001</v>
      </c>
      <c r="Y465" s="9">
        <v>132.5</v>
      </c>
      <c r="Z465" s="9">
        <v>138.1</v>
      </c>
      <c r="AA465" s="9">
        <v>134.69999999999999</v>
      </c>
      <c r="AB465" s="9">
        <v>127.4</v>
      </c>
      <c r="AC465" s="9">
        <v>130.5</v>
      </c>
      <c r="AD465" s="9">
        <v>132.80000000000001</v>
      </c>
      <c r="AE465" s="9">
        <v>126.8</v>
      </c>
      <c r="AF465" s="9">
        <v>136.1</v>
      </c>
      <c r="AG465" s="9">
        <v>129</v>
      </c>
      <c r="AH465" s="9">
        <v>128.69999999999999</v>
      </c>
      <c r="AI465" s="9">
        <v>134</v>
      </c>
      <c r="AJ465" s="9">
        <v>135.5</v>
      </c>
      <c r="AK465" s="9">
        <v>134.1</v>
      </c>
      <c r="AL465" s="9">
        <v>132.19999999999999</v>
      </c>
      <c r="AM465" s="9">
        <v>133.9</v>
      </c>
      <c r="AN465" s="9">
        <v>139</v>
      </c>
      <c r="AO465" s="9">
        <v>142.6</v>
      </c>
      <c r="AP465" s="9">
        <v>142.6</v>
      </c>
      <c r="AQ465" s="9">
        <v>135.19999999999999</v>
      </c>
      <c r="AR465" s="9">
        <v>135.4</v>
      </c>
      <c r="AS465" s="9">
        <v>135.4</v>
      </c>
      <c r="AT465" s="9">
        <v>135.4</v>
      </c>
      <c r="AU465" s="9">
        <v>135.4</v>
      </c>
      <c r="AV465" s="9">
        <v>135.4</v>
      </c>
      <c r="AW465" s="9">
        <v>135.4</v>
      </c>
      <c r="AX465" s="9">
        <v>135.4</v>
      </c>
      <c r="AY465" s="9">
        <v>135.4</v>
      </c>
      <c r="AZ465" s="9">
        <v>135.4</v>
      </c>
      <c r="BA465" s="9">
        <v>135.4</v>
      </c>
      <c r="BB465" s="9">
        <v>135.4</v>
      </c>
      <c r="BC465" s="9">
        <v>135.4</v>
      </c>
      <c r="BD465" s="9">
        <v>135.4</v>
      </c>
      <c r="BE465" s="9">
        <v>135.69999999999999</v>
      </c>
      <c r="BF465" s="9">
        <v>149</v>
      </c>
      <c r="BG465" s="9">
        <v>149</v>
      </c>
      <c r="BH465" s="9">
        <v>153.5</v>
      </c>
      <c r="BI465" s="9">
        <v>155</v>
      </c>
      <c r="BJ465" s="9">
        <v>153.5</v>
      </c>
      <c r="BK465" s="9">
        <v>154.30000000000001</v>
      </c>
      <c r="BL465" s="9">
        <v>156.6</v>
      </c>
      <c r="BM465" s="9">
        <v>156.6</v>
      </c>
      <c r="BN465" s="9">
        <v>156.6</v>
      </c>
      <c r="BO465" s="9">
        <v>154.30000000000001</v>
      </c>
      <c r="BP465" s="9">
        <v>154.30000000000001</v>
      </c>
      <c r="BQ465" s="9">
        <v>166.2</v>
      </c>
      <c r="BR465" s="9">
        <v>162.6</v>
      </c>
      <c r="BS465" s="9">
        <v>162.6</v>
      </c>
      <c r="BT465" s="9">
        <v>162.6</v>
      </c>
      <c r="BU465" s="9">
        <v>162.6</v>
      </c>
      <c r="BV465" s="9">
        <v>138.69999999999999</v>
      </c>
      <c r="BW465" s="9">
        <v>136.69999999999999</v>
      </c>
      <c r="BX465" s="9">
        <v>148.19999999999999</v>
      </c>
      <c r="BY465" s="9">
        <v>148.19999999999999</v>
      </c>
      <c r="BZ465" s="9">
        <v>148.19999999999999</v>
      </c>
      <c r="CA465" s="9">
        <v>150.5</v>
      </c>
      <c r="CB465" s="9">
        <v>150.5</v>
      </c>
      <c r="CC465" s="9">
        <v>154.30000000000001</v>
      </c>
      <c r="CD465" s="9">
        <v>154.30000000000001</v>
      </c>
      <c r="CE465" s="9">
        <v>150.30000000000001</v>
      </c>
      <c r="CF465" s="9">
        <v>152.30000000000001</v>
      </c>
      <c r="CG465" s="9">
        <v>187.4</v>
      </c>
      <c r="CH465" s="9">
        <v>187.4</v>
      </c>
      <c r="CI465" s="9">
        <v>187.4</v>
      </c>
      <c r="CJ465" s="9">
        <v>195.9</v>
      </c>
      <c r="CK465" s="9">
        <v>191.3</v>
      </c>
      <c r="CL465" s="9">
        <v>191.3</v>
      </c>
      <c r="CM465" s="9">
        <v>197.7</v>
      </c>
      <c r="CN465" s="9">
        <v>197.7</v>
      </c>
      <c r="CO465" s="9">
        <v>197.7</v>
      </c>
      <c r="CP465" s="9">
        <v>197.7</v>
      </c>
      <c r="CQ465" s="9">
        <v>197.7</v>
      </c>
      <c r="CR465" s="9">
        <v>197.7</v>
      </c>
      <c r="CS465" s="9">
        <v>197.7</v>
      </c>
      <c r="CT465" s="9">
        <v>197.7</v>
      </c>
      <c r="CU465" s="9">
        <v>197.7</v>
      </c>
      <c r="CV465" s="9">
        <v>197.7</v>
      </c>
      <c r="CW465" s="9">
        <v>193.2</v>
      </c>
      <c r="CX465" s="9">
        <v>193.2</v>
      </c>
      <c r="CY465" s="9">
        <v>193.2</v>
      </c>
      <c r="CZ465" s="9">
        <v>193.2</v>
      </c>
      <c r="DA465" s="9">
        <v>192.2</v>
      </c>
      <c r="DB465" s="9">
        <v>192.2</v>
      </c>
      <c r="DC465" s="9">
        <v>193.2</v>
      </c>
      <c r="DD465" s="9">
        <v>193.2</v>
      </c>
      <c r="DE465" s="9">
        <v>193.2</v>
      </c>
      <c r="DF465" s="9">
        <v>193.2</v>
      </c>
      <c r="DG465" s="9">
        <v>193.2</v>
      </c>
      <c r="DH465" s="9">
        <v>193</v>
      </c>
      <c r="DI465" s="9">
        <v>193.2</v>
      </c>
      <c r="DJ465" s="9">
        <v>193.2</v>
      </c>
      <c r="DK465" s="9">
        <v>193.2</v>
      </c>
      <c r="DL465" s="9">
        <v>193.2</v>
      </c>
      <c r="DM465" s="9">
        <v>197.7</v>
      </c>
      <c r="DN465" s="9">
        <v>197.7</v>
      </c>
      <c r="DO465" s="9">
        <v>202</v>
      </c>
      <c r="DP465" s="9">
        <v>202</v>
      </c>
      <c r="DQ465" s="9">
        <v>202</v>
      </c>
      <c r="DR465" s="9">
        <v>210.1</v>
      </c>
      <c r="DS465" s="9">
        <v>214.9</v>
      </c>
      <c r="DT465" s="9">
        <v>223.5</v>
      </c>
      <c r="DU465" s="9">
        <v>223.5</v>
      </c>
      <c r="DV465" s="9">
        <v>219.9</v>
      </c>
      <c r="DW465" s="9">
        <v>223.6</v>
      </c>
      <c r="DX465" s="9">
        <v>219.4</v>
      </c>
      <c r="DY465" s="9">
        <v>219.4</v>
      </c>
      <c r="DZ465" s="9">
        <v>222.6</v>
      </c>
      <c r="EA465" s="9">
        <v>220.8</v>
      </c>
      <c r="EB465" s="9">
        <v>220.8</v>
      </c>
      <c r="EC465" s="9">
        <v>217</v>
      </c>
      <c r="ED465" s="9">
        <v>218.1</v>
      </c>
      <c r="EE465" s="9">
        <v>218.1</v>
      </c>
      <c r="EF465" s="10">
        <v>217.1</v>
      </c>
      <c r="EG465" s="10">
        <v>218.1</v>
      </c>
      <c r="EH465" s="10">
        <v>220</v>
      </c>
      <c r="EI465" s="10">
        <v>220.8</v>
      </c>
      <c r="EJ465" s="69">
        <v>221.9</v>
      </c>
      <c r="EK465" s="69">
        <v>221.9</v>
      </c>
      <c r="EL465" s="70">
        <v>221.9</v>
      </c>
      <c r="EM465" s="70">
        <v>221.9</v>
      </c>
      <c r="EN465" s="70">
        <v>221.9</v>
      </c>
    </row>
    <row r="466" spans="1:144" x14ac:dyDescent="0.25">
      <c r="A466" s="2" t="s">
        <v>952</v>
      </c>
      <c r="B466" s="2" t="s">
        <v>953</v>
      </c>
      <c r="C466" s="5">
        <v>9.5899999999999996E-3</v>
      </c>
      <c r="D466" s="9">
        <v>112.8</v>
      </c>
      <c r="E466" s="9">
        <v>111.9</v>
      </c>
      <c r="F466" s="9">
        <v>111.9</v>
      </c>
      <c r="G466" s="9">
        <v>111.9</v>
      </c>
      <c r="H466" s="9">
        <v>110.7</v>
      </c>
      <c r="I466" s="9">
        <v>110.7</v>
      </c>
      <c r="J466" s="9">
        <v>112.2</v>
      </c>
      <c r="K466" s="9">
        <v>112.2</v>
      </c>
      <c r="L466" s="9">
        <v>112.4</v>
      </c>
      <c r="M466" s="9">
        <v>115</v>
      </c>
      <c r="N466" s="9">
        <v>116</v>
      </c>
      <c r="O466" s="9">
        <v>118.9</v>
      </c>
      <c r="P466" s="9">
        <v>118.9</v>
      </c>
      <c r="Q466" s="9">
        <v>114.1</v>
      </c>
      <c r="R466" s="9">
        <v>112.3</v>
      </c>
      <c r="S466" s="9">
        <v>113.5</v>
      </c>
      <c r="T466" s="9">
        <v>113.8</v>
      </c>
      <c r="U466" s="9">
        <v>116</v>
      </c>
      <c r="V466" s="9">
        <v>116.8</v>
      </c>
      <c r="W466" s="9">
        <v>116.8</v>
      </c>
      <c r="X466" s="9">
        <v>117.2</v>
      </c>
      <c r="Y466" s="9">
        <v>114.2</v>
      </c>
      <c r="Z466" s="9">
        <v>113</v>
      </c>
      <c r="AA466" s="9">
        <v>114</v>
      </c>
      <c r="AB466" s="9">
        <v>115</v>
      </c>
      <c r="AC466" s="9">
        <v>115</v>
      </c>
      <c r="AD466" s="9">
        <v>115</v>
      </c>
      <c r="AE466" s="9">
        <v>114.7</v>
      </c>
      <c r="AF466" s="9">
        <v>113.8</v>
      </c>
      <c r="AG466" s="9">
        <v>116.1</v>
      </c>
      <c r="AH466" s="9">
        <v>116.6</v>
      </c>
      <c r="AI466" s="9">
        <v>116.7</v>
      </c>
      <c r="AJ466" s="9">
        <v>119.4</v>
      </c>
      <c r="AK466" s="9">
        <v>119.4</v>
      </c>
      <c r="AL466" s="9">
        <v>115.8</v>
      </c>
      <c r="AM466" s="9">
        <v>115.8</v>
      </c>
      <c r="AN466" s="9">
        <v>116.3</v>
      </c>
      <c r="AO466" s="9">
        <v>115.3</v>
      </c>
      <c r="AP466" s="9">
        <v>115.3</v>
      </c>
      <c r="AQ466" s="9">
        <v>116.3</v>
      </c>
      <c r="AR466" s="9">
        <v>124.2</v>
      </c>
      <c r="AS466" s="9">
        <v>123.8</v>
      </c>
      <c r="AT466" s="9">
        <v>123.8</v>
      </c>
      <c r="AU466" s="9">
        <v>123.8</v>
      </c>
      <c r="AV466" s="9">
        <v>123.9</v>
      </c>
      <c r="AW466" s="9">
        <v>126.7</v>
      </c>
      <c r="AX466" s="9">
        <v>125.8</v>
      </c>
      <c r="AY466" s="9">
        <v>125.9</v>
      </c>
      <c r="AZ466" s="9">
        <v>112.2</v>
      </c>
      <c r="BA466" s="9">
        <v>113.5</v>
      </c>
      <c r="BB466" s="9">
        <v>115.6</v>
      </c>
      <c r="BC466" s="9">
        <v>115.7</v>
      </c>
      <c r="BD466" s="9">
        <v>115.7</v>
      </c>
      <c r="BE466" s="9">
        <v>115.7</v>
      </c>
      <c r="BF466" s="9">
        <v>115.7</v>
      </c>
      <c r="BG466" s="9">
        <v>116.4</v>
      </c>
      <c r="BH466" s="9">
        <v>111.9</v>
      </c>
      <c r="BI466" s="9">
        <v>111.9</v>
      </c>
      <c r="BJ466" s="9">
        <v>112.7</v>
      </c>
      <c r="BK466" s="9">
        <v>118.2</v>
      </c>
      <c r="BL466" s="9">
        <v>118.2</v>
      </c>
      <c r="BM466" s="9">
        <v>117.3</v>
      </c>
      <c r="BN466" s="9">
        <v>121</v>
      </c>
      <c r="BO466" s="9">
        <v>125.5</v>
      </c>
      <c r="BP466" s="9">
        <v>125.1</v>
      </c>
      <c r="BQ466" s="9">
        <v>125.1</v>
      </c>
      <c r="BR466" s="9">
        <v>125.1</v>
      </c>
      <c r="BS466" s="9">
        <v>125.5</v>
      </c>
      <c r="BT466" s="9">
        <v>135.30000000000001</v>
      </c>
      <c r="BU466" s="9">
        <v>122</v>
      </c>
      <c r="BV466" s="9">
        <v>128.6</v>
      </c>
      <c r="BW466" s="9">
        <v>126</v>
      </c>
      <c r="BX466" s="9">
        <v>124.2</v>
      </c>
      <c r="BY466" s="9">
        <v>118.4</v>
      </c>
      <c r="BZ466" s="9">
        <v>116.2</v>
      </c>
      <c r="CA466" s="9">
        <v>114.8</v>
      </c>
      <c r="CB466" s="9">
        <v>113.7</v>
      </c>
      <c r="CC466" s="9">
        <v>115.7</v>
      </c>
      <c r="CD466" s="9">
        <v>123.4</v>
      </c>
      <c r="CE466" s="9">
        <v>125.9</v>
      </c>
      <c r="CF466" s="9">
        <v>124.8</v>
      </c>
      <c r="CG466" s="9">
        <v>114.4</v>
      </c>
      <c r="CH466" s="9">
        <v>114</v>
      </c>
      <c r="CI466" s="9">
        <v>113.3</v>
      </c>
      <c r="CJ466" s="9">
        <v>113.6</v>
      </c>
      <c r="CK466" s="9">
        <v>113.6</v>
      </c>
      <c r="CL466" s="9">
        <v>113.9</v>
      </c>
      <c r="CM466" s="9">
        <v>115.3</v>
      </c>
      <c r="CN466" s="9">
        <v>115.3</v>
      </c>
      <c r="CO466" s="9">
        <v>115.3</v>
      </c>
      <c r="CP466" s="9">
        <v>114.7</v>
      </c>
      <c r="CQ466" s="9">
        <v>114</v>
      </c>
      <c r="CR466" s="9">
        <v>113.9</v>
      </c>
      <c r="CS466" s="9">
        <v>115.1</v>
      </c>
      <c r="CT466" s="9">
        <v>115.1</v>
      </c>
      <c r="CU466" s="9">
        <v>115.8</v>
      </c>
      <c r="CV466" s="9">
        <v>116</v>
      </c>
      <c r="CW466" s="9">
        <v>115.3</v>
      </c>
      <c r="CX466" s="9">
        <v>115.7</v>
      </c>
      <c r="CY466" s="9">
        <v>116</v>
      </c>
      <c r="CZ466" s="9">
        <v>117.4</v>
      </c>
      <c r="DA466" s="9">
        <v>119</v>
      </c>
      <c r="DB466" s="9">
        <v>118.6</v>
      </c>
      <c r="DC466" s="9">
        <v>119.4</v>
      </c>
      <c r="DD466" s="9">
        <v>118.3</v>
      </c>
      <c r="DE466" s="9">
        <v>118.8</v>
      </c>
      <c r="DF466" s="9">
        <v>119.1</v>
      </c>
      <c r="DG466" s="9">
        <v>117.8</v>
      </c>
      <c r="DH466" s="9">
        <v>116.3</v>
      </c>
      <c r="DI466" s="9">
        <v>126.7</v>
      </c>
      <c r="DJ466" s="9">
        <v>111.3</v>
      </c>
      <c r="DK466" s="9">
        <v>112.1</v>
      </c>
      <c r="DL466" s="9">
        <v>112.1</v>
      </c>
      <c r="DM466" s="9">
        <v>110.4</v>
      </c>
      <c r="DN466" s="9">
        <v>110.4</v>
      </c>
      <c r="DO466" s="9">
        <v>110.4</v>
      </c>
      <c r="DP466" s="9">
        <v>106.9</v>
      </c>
      <c r="DQ466" s="9">
        <v>106.9</v>
      </c>
      <c r="DR466" s="9">
        <v>107</v>
      </c>
      <c r="DS466" s="9">
        <v>107</v>
      </c>
      <c r="DT466" s="9">
        <v>111</v>
      </c>
      <c r="DU466" s="9">
        <v>111.1</v>
      </c>
      <c r="DV466" s="9">
        <v>111.1</v>
      </c>
      <c r="DW466" s="9">
        <v>111.1</v>
      </c>
      <c r="DX466" s="9">
        <v>112.1</v>
      </c>
      <c r="DY466" s="9">
        <v>112.3</v>
      </c>
      <c r="DZ466" s="9">
        <v>111.3</v>
      </c>
      <c r="EA466" s="9">
        <v>112.6</v>
      </c>
      <c r="EB466" s="9">
        <v>112.9</v>
      </c>
      <c r="EC466" s="9">
        <v>116.4</v>
      </c>
      <c r="ED466" s="9">
        <v>115</v>
      </c>
      <c r="EE466" s="9">
        <v>116.9</v>
      </c>
      <c r="EF466" s="10">
        <v>116.9</v>
      </c>
      <c r="EG466" s="10">
        <v>115</v>
      </c>
      <c r="EH466" s="10">
        <v>114.9</v>
      </c>
      <c r="EI466" s="10">
        <v>115</v>
      </c>
      <c r="EJ466" s="69">
        <v>115.9</v>
      </c>
      <c r="EK466" s="69">
        <v>115.8</v>
      </c>
      <c r="EL466" s="70">
        <v>116.7</v>
      </c>
      <c r="EM466" s="70">
        <v>114.7</v>
      </c>
      <c r="EN466" s="70">
        <v>116.9</v>
      </c>
    </row>
    <row r="467" spans="1:144" x14ac:dyDescent="0.25">
      <c r="A467" s="2" t="s">
        <v>954</v>
      </c>
      <c r="B467" s="2" t="s">
        <v>955</v>
      </c>
      <c r="C467" s="5">
        <v>2.2429999999999999E-2</v>
      </c>
      <c r="D467" s="9">
        <v>103.1</v>
      </c>
      <c r="E467" s="9">
        <v>87.1</v>
      </c>
      <c r="F467" s="9">
        <v>94.5</v>
      </c>
      <c r="G467" s="9">
        <v>96.2</v>
      </c>
      <c r="H467" s="9">
        <v>99.6</v>
      </c>
      <c r="I467" s="9">
        <v>102.2</v>
      </c>
      <c r="J467" s="9">
        <v>103.5</v>
      </c>
      <c r="K467" s="9">
        <v>103.1</v>
      </c>
      <c r="L467" s="9">
        <v>102.9</v>
      </c>
      <c r="M467" s="9">
        <v>109.8</v>
      </c>
      <c r="N467" s="9">
        <v>104.9</v>
      </c>
      <c r="O467" s="9">
        <v>107.6</v>
      </c>
      <c r="P467" s="9">
        <v>107.3</v>
      </c>
      <c r="Q467" s="9">
        <v>108.8</v>
      </c>
      <c r="R467" s="9">
        <v>114.7</v>
      </c>
      <c r="S467" s="9">
        <v>117.1</v>
      </c>
      <c r="T467" s="9">
        <v>116.8</v>
      </c>
      <c r="U467" s="9">
        <v>117.6</v>
      </c>
      <c r="V467" s="9">
        <v>116.2</v>
      </c>
      <c r="W467" s="9">
        <v>110.7</v>
      </c>
      <c r="X467" s="9">
        <v>99</v>
      </c>
      <c r="Y467" s="9">
        <v>98.8</v>
      </c>
      <c r="Z467" s="9">
        <v>108</v>
      </c>
      <c r="AA467" s="9">
        <v>118.8</v>
      </c>
      <c r="AB467" s="9">
        <v>125.1</v>
      </c>
      <c r="AC467" s="9">
        <v>114.2</v>
      </c>
      <c r="AD467" s="9">
        <v>114.6</v>
      </c>
      <c r="AE467" s="9">
        <v>117.6</v>
      </c>
      <c r="AF467" s="9">
        <v>113</v>
      </c>
      <c r="AG467" s="9">
        <v>107.3</v>
      </c>
      <c r="AH467" s="9">
        <v>94.6</v>
      </c>
      <c r="AI467" s="9">
        <v>94.1</v>
      </c>
      <c r="AJ467" s="9">
        <v>94.4</v>
      </c>
      <c r="AK467" s="9">
        <v>102</v>
      </c>
      <c r="AL467" s="9">
        <v>114.2</v>
      </c>
      <c r="AM467" s="9">
        <v>120.9</v>
      </c>
      <c r="AN467" s="9">
        <v>120.6</v>
      </c>
      <c r="AO467" s="9">
        <v>127.6</v>
      </c>
      <c r="AP467" s="9">
        <v>126.8</v>
      </c>
      <c r="AQ467" s="9">
        <v>125.5</v>
      </c>
      <c r="AR467" s="9">
        <v>110.3</v>
      </c>
      <c r="AS467" s="9">
        <v>126.1</v>
      </c>
      <c r="AT467" s="9">
        <v>109.9</v>
      </c>
      <c r="AU467" s="9">
        <v>96.8</v>
      </c>
      <c r="AV467" s="9">
        <v>96.5</v>
      </c>
      <c r="AW467" s="9">
        <v>96.3</v>
      </c>
      <c r="AX467" s="9">
        <v>96.3</v>
      </c>
      <c r="AY467" s="9">
        <v>96</v>
      </c>
      <c r="AZ467" s="9">
        <v>100.3</v>
      </c>
      <c r="BA467" s="9">
        <v>100.5</v>
      </c>
      <c r="BB467" s="9">
        <v>101.5</v>
      </c>
      <c r="BC467" s="9">
        <v>101</v>
      </c>
      <c r="BD467" s="9">
        <v>102.3</v>
      </c>
      <c r="BE467" s="9">
        <v>100.1</v>
      </c>
      <c r="BF467" s="9">
        <v>99.9</v>
      </c>
      <c r="BG467" s="9">
        <v>102.6</v>
      </c>
      <c r="BH467" s="9">
        <v>102</v>
      </c>
      <c r="BI467" s="9">
        <v>100.9</v>
      </c>
      <c r="BJ467" s="9">
        <v>119.8</v>
      </c>
      <c r="BK467" s="9">
        <v>127.2</v>
      </c>
      <c r="BL467" s="9">
        <v>127.7</v>
      </c>
      <c r="BM467" s="9">
        <v>130.69999999999999</v>
      </c>
      <c r="BN467" s="9">
        <v>131.1</v>
      </c>
      <c r="BO467" s="9">
        <v>134.1</v>
      </c>
      <c r="BP467" s="9">
        <v>132.5</v>
      </c>
      <c r="BQ467" s="9">
        <v>127.3</v>
      </c>
      <c r="BR467" s="9">
        <v>123</v>
      </c>
      <c r="BS467" s="9">
        <v>129.9</v>
      </c>
      <c r="BT467" s="9">
        <v>130.1</v>
      </c>
      <c r="BU467" s="9">
        <v>137.69999999999999</v>
      </c>
      <c r="BV467" s="9">
        <v>137.5</v>
      </c>
      <c r="BW467" s="9">
        <v>135.9</v>
      </c>
      <c r="BX467" s="9">
        <v>141.30000000000001</v>
      </c>
      <c r="BY467" s="9">
        <v>138.80000000000001</v>
      </c>
      <c r="BZ467" s="9">
        <v>135.30000000000001</v>
      </c>
      <c r="CA467" s="9">
        <v>139.1</v>
      </c>
      <c r="CB467" s="9">
        <v>138.69999999999999</v>
      </c>
      <c r="CC467" s="9">
        <v>136.19999999999999</v>
      </c>
      <c r="CD467" s="9">
        <v>139.30000000000001</v>
      </c>
      <c r="CE467" s="9">
        <v>138.1</v>
      </c>
      <c r="CF467" s="9">
        <v>140.19999999999999</v>
      </c>
      <c r="CG467" s="9">
        <v>140.9</v>
      </c>
      <c r="CH467" s="9">
        <v>142.1</v>
      </c>
      <c r="CI467" s="9">
        <v>140</v>
      </c>
      <c r="CJ467" s="9">
        <v>140.5</v>
      </c>
      <c r="CK467" s="9">
        <v>139.9</v>
      </c>
      <c r="CL467" s="9">
        <v>140</v>
      </c>
      <c r="CM467" s="9">
        <v>140.6</v>
      </c>
      <c r="CN467" s="9">
        <v>138.5</v>
      </c>
      <c r="CO467" s="9">
        <v>138.19999999999999</v>
      </c>
      <c r="CP467" s="9">
        <v>137.6</v>
      </c>
      <c r="CQ467" s="9">
        <v>138.80000000000001</v>
      </c>
      <c r="CR467" s="9">
        <v>136.19999999999999</v>
      </c>
      <c r="CS467" s="9">
        <v>137.6</v>
      </c>
      <c r="CT467" s="9">
        <v>137.9</v>
      </c>
      <c r="CU467" s="9">
        <v>140</v>
      </c>
      <c r="CV467" s="9">
        <v>147.9</v>
      </c>
      <c r="CW467" s="9">
        <v>142.6</v>
      </c>
      <c r="CX467" s="9">
        <v>139.30000000000001</v>
      </c>
      <c r="CY467" s="9">
        <v>140.6</v>
      </c>
      <c r="CZ467" s="9">
        <v>138.19999999999999</v>
      </c>
      <c r="DA467" s="9">
        <v>137</v>
      </c>
      <c r="DB467" s="9">
        <v>139</v>
      </c>
      <c r="DC467" s="9">
        <v>138.69999999999999</v>
      </c>
      <c r="DD467" s="9">
        <v>138.30000000000001</v>
      </c>
      <c r="DE467" s="9">
        <v>141.9</v>
      </c>
      <c r="DF467" s="9">
        <v>141.5</v>
      </c>
      <c r="DG467" s="9">
        <v>140.9</v>
      </c>
      <c r="DH467" s="9">
        <v>158.80000000000001</v>
      </c>
      <c r="DI467" s="9">
        <v>157.80000000000001</v>
      </c>
      <c r="DJ467" s="9">
        <v>158.9</v>
      </c>
      <c r="DK467" s="9">
        <v>158.5</v>
      </c>
      <c r="DL467" s="9">
        <v>161.5</v>
      </c>
      <c r="DM467" s="9">
        <v>159</v>
      </c>
      <c r="DN467" s="9">
        <v>164.1</v>
      </c>
      <c r="DO467" s="9">
        <v>162.6</v>
      </c>
      <c r="DP467" s="9">
        <v>161.19999999999999</v>
      </c>
      <c r="DQ467" s="9">
        <v>163.9</v>
      </c>
      <c r="DR467" s="9">
        <v>165.6</v>
      </c>
      <c r="DS467" s="9">
        <v>166.4</v>
      </c>
      <c r="DT467" s="9">
        <v>175.5</v>
      </c>
      <c r="DU467" s="9">
        <v>173</v>
      </c>
      <c r="DV467" s="9">
        <v>171.5</v>
      </c>
      <c r="DW467" s="9">
        <v>175</v>
      </c>
      <c r="DX467" s="9">
        <v>178.1</v>
      </c>
      <c r="DY467" s="9">
        <v>175</v>
      </c>
      <c r="DZ467" s="9">
        <v>175.4</v>
      </c>
      <c r="EA467" s="9">
        <v>169.7</v>
      </c>
      <c r="EB467" s="9">
        <v>173.5</v>
      </c>
      <c r="EC467" s="9">
        <v>171.7</v>
      </c>
      <c r="ED467" s="9">
        <v>175.6</v>
      </c>
      <c r="EE467" s="9">
        <v>170.5</v>
      </c>
      <c r="EF467" s="10">
        <v>174.5</v>
      </c>
      <c r="EG467" s="10">
        <v>174.9</v>
      </c>
      <c r="EH467" s="10">
        <v>174.9</v>
      </c>
      <c r="EI467" s="10">
        <v>181.4</v>
      </c>
      <c r="EJ467" s="69">
        <v>181.4</v>
      </c>
      <c r="EK467" s="69">
        <v>165.4</v>
      </c>
      <c r="EL467" s="70">
        <v>168.5</v>
      </c>
      <c r="EM467" s="70">
        <v>168.1</v>
      </c>
      <c r="EN467" s="70">
        <v>163.4</v>
      </c>
    </row>
    <row r="468" spans="1:144" x14ac:dyDescent="0.25">
      <c r="A468" s="2" t="s">
        <v>956</v>
      </c>
      <c r="B468" s="2" t="s">
        <v>957</v>
      </c>
      <c r="C468" s="5">
        <v>1.46E-2</v>
      </c>
      <c r="D468" s="9">
        <v>100.6</v>
      </c>
      <c r="E468" s="9">
        <v>100.6</v>
      </c>
      <c r="F468" s="9">
        <v>100.6</v>
      </c>
      <c r="G468" s="9">
        <v>104.7</v>
      </c>
      <c r="H468" s="9">
        <v>101.7</v>
      </c>
      <c r="I468" s="9">
        <v>103.5</v>
      </c>
      <c r="J468" s="9">
        <v>103.2</v>
      </c>
      <c r="K468" s="9">
        <v>105.6</v>
      </c>
      <c r="L468" s="9">
        <v>101.7</v>
      </c>
      <c r="M468" s="9">
        <v>111.8</v>
      </c>
      <c r="N468" s="9">
        <v>107.2</v>
      </c>
      <c r="O468" s="9">
        <v>106.9</v>
      </c>
      <c r="P468" s="9">
        <v>108.1</v>
      </c>
      <c r="Q468" s="9">
        <v>104.4</v>
      </c>
      <c r="R468" s="9">
        <v>113.3</v>
      </c>
      <c r="S468" s="9">
        <v>117.1</v>
      </c>
      <c r="T468" s="9">
        <v>116.7</v>
      </c>
      <c r="U468" s="9">
        <v>112.9</v>
      </c>
      <c r="V468" s="9">
        <v>112.2</v>
      </c>
      <c r="W468" s="9">
        <v>113.4</v>
      </c>
      <c r="X468" s="9">
        <v>113.1</v>
      </c>
      <c r="Y468" s="9">
        <v>112.9</v>
      </c>
      <c r="Z468" s="9">
        <v>120.4</v>
      </c>
      <c r="AA468" s="9">
        <v>117.9</v>
      </c>
      <c r="AB468" s="9">
        <v>118</v>
      </c>
      <c r="AC468" s="9">
        <v>118.2</v>
      </c>
      <c r="AD468" s="9">
        <v>113.5</v>
      </c>
      <c r="AE468" s="9">
        <v>116.7</v>
      </c>
      <c r="AF468" s="9">
        <v>116.5</v>
      </c>
      <c r="AG468" s="9">
        <v>114.3</v>
      </c>
      <c r="AH468" s="9">
        <v>116.8</v>
      </c>
      <c r="AI468" s="9">
        <v>114.4</v>
      </c>
      <c r="AJ468" s="9">
        <v>116.8</v>
      </c>
      <c r="AK468" s="9">
        <v>107.1</v>
      </c>
      <c r="AL468" s="9">
        <v>105</v>
      </c>
      <c r="AM468" s="9">
        <v>104.1</v>
      </c>
      <c r="AN468" s="9">
        <v>108.3</v>
      </c>
      <c r="AO468" s="9">
        <v>106.9</v>
      </c>
      <c r="AP468" s="9">
        <v>107.1</v>
      </c>
      <c r="AQ468" s="9">
        <v>105.8</v>
      </c>
      <c r="AR468" s="9">
        <v>118.5</v>
      </c>
      <c r="AS468" s="9">
        <v>107</v>
      </c>
      <c r="AT468" s="9">
        <v>110.3</v>
      </c>
      <c r="AU468" s="9">
        <v>97.5</v>
      </c>
      <c r="AV468" s="9">
        <v>112.5</v>
      </c>
      <c r="AW468" s="9">
        <v>112.5</v>
      </c>
      <c r="AX468" s="9">
        <v>112.5</v>
      </c>
      <c r="AY468" s="9">
        <v>103.2</v>
      </c>
      <c r="AZ468" s="9">
        <v>103.9</v>
      </c>
      <c r="BA468" s="9">
        <v>103.9</v>
      </c>
      <c r="BB468" s="9">
        <v>103.9</v>
      </c>
      <c r="BC468" s="9">
        <v>103.9</v>
      </c>
      <c r="BD468" s="9">
        <v>103.9</v>
      </c>
      <c r="BE468" s="9">
        <v>103.9</v>
      </c>
      <c r="BF468" s="9">
        <v>103.9</v>
      </c>
      <c r="BG468" s="9">
        <v>103.9</v>
      </c>
      <c r="BH468" s="9">
        <v>103.9</v>
      </c>
      <c r="BI468" s="9">
        <v>103.9</v>
      </c>
      <c r="BJ468" s="9">
        <v>103.9</v>
      </c>
      <c r="BK468" s="9">
        <v>103.9</v>
      </c>
      <c r="BL468" s="9">
        <v>103.9</v>
      </c>
      <c r="BM468" s="9">
        <v>104</v>
      </c>
      <c r="BN468" s="9">
        <v>106.8</v>
      </c>
      <c r="BO468" s="9">
        <v>109.3</v>
      </c>
      <c r="BP468" s="9">
        <v>109.3</v>
      </c>
      <c r="BQ468" s="9">
        <v>109.3</v>
      </c>
      <c r="BR468" s="9">
        <v>102</v>
      </c>
      <c r="BS468" s="9">
        <v>102</v>
      </c>
      <c r="BT468" s="9">
        <v>102.3</v>
      </c>
      <c r="BU468" s="9">
        <v>102.8</v>
      </c>
      <c r="BV468" s="9">
        <v>102.8</v>
      </c>
      <c r="BW468" s="9">
        <v>102.3</v>
      </c>
      <c r="BX468" s="9">
        <v>101.5</v>
      </c>
      <c r="BY468" s="9">
        <v>104.2</v>
      </c>
      <c r="BZ468" s="9">
        <v>103.7</v>
      </c>
      <c r="CA468" s="9">
        <v>103.2</v>
      </c>
      <c r="CB468" s="9">
        <v>103.2</v>
      </c>
      <c r="CC468" s="9">
        <v>103.2</v>
      </c>
      <c r="CD468" s="9">
        <v>103.7</v>
      </c>
      <c r="CE468" s="9">
        <v>105.4</v>
      </c>
      <c r="CF468" s="9">
        <v>105.4</v>
      </c>
      <c r="CG468" s="9">
        <v>105.4</v>
      </c>
      <c r="CH468" s="9">
        <v>105.4</v>
      </c>
      <c r="CI468" s="9">
        <v>105.4</v>
      </c>
      <c r="CJ468" s="9">
        <v>106.8</v>
      </c>
      <c r="CK468" s="9">
        <v>106.8</v>
      </c>
      <c r="CL468" s="9">
        <v>106.8</v>
      </c>
      <c r="CM468" s="9">
        <v>106.8</v>
      </c>
      <c r="CN468" s="9">
        <v>106.8</v>
      </c>
      <c r="CO468" s="9">
        <v>107.7</v>
      </c>
      <c r="CP468" s="9">
        <v>107.5</v>
      </c>
      <c r="CQ468" s="9">
        <v>107.5</v>
      </c>
      <c r="CR468" s="9">
        <v>107.5</v>
      </c>
      <c r="CS468" s="9">
        <v>107.5</v>
      </c>
      <c r="CT468" s="9">
        <v>107.5</v>
      </c>
      <c r="CU468" s="9">
        <v>107.5</v>
      </c>
      <c r="CV468" s="9">
        <v>107.5</v>
      </c>
      <c r="CW468" s="9">
        <v>100.8</v>
      </c>
      <c r="CX468" s="9">
        <v>100.8</v>
      </c>
      <c r="CY468" s="9">
        <v>104.5</v>
      </c>
      <c r="CZ468" s="9">
        <v>104.5</v>
      </c>
      <c r="DA468" s="9">
        <v>105.7</v>
      </c>
      <c r="DB468" s="9">
        <v>105.7</v>
      </c>
      <c r="DC468" s="9">
        <v>105.4</v>
      </c>
      <c r="DD468" s="9">
        <v>106.8</v>
      </c>
      <c r="DE468" s="9">
        <v>106.5</v>
      </c>
      <c r="DF468" s="9">
        <v>106.8</v>
      </c>
      <c r="DG468" s="9">
        <v>106.8</v>
      </c>
      <c r="DH468" s="9">
        <v>107.3</v>
      </c>
      <c r="DI468" s="9">
        <v>107.9</v>
      </c>
      <c r="DJ468" s="9">
        <v>107.3</v>
      </c>
      <c r="DK468" s="9">
        <v>106.9</v>
      </c>
      <c r="DL468" s="9">
        <v>106.9</v>
      </c>
      <c r="DM468" s="9">
        <v>106.9</v>
      </c>
      <c r="DN468" s="9">
        <v>106.9</v>
      </c>
      <c r="DO468" s="9">
        <v>106.9</v>
      </c>
      <c r="DP468" s="9">
        <v>106.9</v>
      </c>
      <c r="DQ468" s="9">
        <v>108.2</v>
      </c>
      <c r="DR468" s="9">
        <v>108.2</v>
      </c>
      <c r="DS468" s="9">
        <v>112.1</v>
      </c>
      <c r="DT468" s="9">
        <v>112.1</v>
      </c>
      <c r="DU468" s="9">
        <v>112.1</v>
      </c>
      <c r="DV468" s="9">
        <v>112.1</v>
      </c>
      <c r="DW468" s="9">
        <v>112.1</v>
      </c>
      <c r="DX468" s="9">
        <v>110.9</v>
      </c>
      <c r="DY468" s="9">
        <v>110.9</v>
      </c>
      <c r="DZ468" s="9">
        <v>110.9</v>
      </c>
      <c r="EA468" s="9">
        <v>110.9</v>
      </c>
      <c r="EB468" s="9">
        <v>123.7</v>
      </c>
      <c r="EC468" s="9">
        <v>123.7</v>
      </c>
      <c r="ED468" s="9">
        <v>123.7</v>
      </c>
      <c r="EE468" s="9">
        <v>123.7</v>
      </c>
      <c r="EF468" s="10">
        <v>124.6</v>
      </c>
      <c r="EG468" s="10">
        <v>124.6</v>
      </c>
      <c r="EH468" s="10">
        <v>126.8</v>
      </c>
      <c r="EI468" s="10">
        <v>131.69999999999999</v>
      </c>
      <c r="EJ468" s="69">
        <v>131.9</v>
      </c>
      <c r="EK468" s="69">
        <v>131.9</v>
      </c>
      <c r="EL468" s="70">
        <v>131.9</v>
      </c>
      <c r="EM468" s="70">
        <v>133.30000000000001</v>
      </c>
      <c r="EN468" s="70">
        <v>133.1</v>
      </c>
    </row>
    <row r="469" spans="1:144" x14ac:dyDescent="0.25">
      <c r="A469" s="2" t="s">
        <v>958</v>
      </c>
      <c r="B469" s="2" t="s">
        <v>959</v>
      </c>
      <c r="C469" s="5">
        <v>6.5199999999999998E-3</v>
      </c>
      <c r="D469" s="9">
        <v>99.7</v>
      </c>
      <c r="E469" s="9">
        <v>99.3</v>
      </c>
      <c r="F469" s="9">
        <v>99.3</v>
      </c>
      <c r="G469" s="9">
        <v>99.3</v>
      </c>
      <c r="H469" s="9">
        <v>100.2</v>
      </c>
      <c r="I469" s="9">
        <v>100.2</v>
      </c>
      <c r="J469" s="9">
        <v>100.6</v>
      </c>
      <c r="K469" s="9">
        <v>100.3</v>
      </c>
      <c r="L469" s="9">
        <v>100.3</v>
      </c>
      <c r="M469" s="9">
        <v>100.3</v>
      </c>
      <c r="N469" s="9">
        <v>100.3</v>
      </c>
      <c r="O469" s="9">
        <v>100.3</v>
      </c>
      <c r="P469" s="9">
        <v>101.5</v>
      </c>
      <c r="Q469" s="9">
        <v>101</v>
      </c>
      <c r="R469" s="9">
        <v>101</v>
      </c>
      <c r="S469" s="9">
        <v>101</v>
      </c>
      <c r="T469" s="9">
        <v>101</v>
      </c>
      <c r="U469" s="9">
        <v>101.6</v>
      </c>
      <c r="V469" s="9">
        <v>102.9</v>
      </c>
      <c r="W469" s="9">
        <v>102.9</v>
      </c>
      <c r="X469" s="9">
        <v>102.9</v>
      </c>
      <c r="Y469" s="9">
        <v>102.9</v>
      </c>
      <c r="Z469" s="9">
        <v>102.9</v>
      </c>
      <c r="AA469" s="9">
        <v>102.9</v>
      </c>
      <c r="AB469" s="9">
        <v>109.8</v>
      </c>
      <c r="AC469" s="9">
        <v>109.8</v>
      </c>
      <c r="AD469" s="9">
        <v>110.1</v>
      </c>
      <c r="AE469" s="9">
        <v>110.1</v>
      </c>
      <c r="AF469" s="9">
        <v>110.1</v>
      </c>
      <c r="AG469" s="9">
        <v>110.1</v>
      </c>
      <c r="AH469" s="9">
        <v>111.6</v>
      </c>
      <c r="AI469" s="9">
        <v>111.6</v>
      </c>
      <c r="AJ469" s="9">
        <v>111.6</v>
      </c>
      <c r="AK469" s="9">
        <v>111.6</v>
      </c>
      <c r="AL469" s="9">
        <v>111.6</v>
      </c>
      <c r="AM469" s="9">
        <v>110.8</v>
      </c>
      <c r="AN469" s="9">
        <v>110.8</v>
      </c>
      <c r="AO469" s="9">
        <v>110.5</v>
      </c>
      <c r="AP469" s="9">
        <v>110.1</v>
      </c>
      <c r="AQ469" s="9">
        <v>110</v>
      </c>
      <c r="AR469" s="9">
        <v>110</v>
      </c>
      <c r="AS469" s="9">
        <v>110.8</v>
      </c>
      <c r="AT469" s="9">
        <v>110.1</v>
      </c>
      <c r="AU469" s="9">
        <v>111.2</v>
      </c>
      <c r="AV469" s="9">
        <v>110.9</v>
      </c>
      <c r="AW469" s="9">
        <v>111.6</v>
      </c>
      <c r="AX469" s="9">
        <v>111.7</v>
      </c>
      <c r="AY469" s="9">
        <v>111.3</v>
      </c>
      <c r="AZ469" s="9">
        <v>111.2</v>
      </c>
      <c r="BA469" s="9">
        <v>111.2</v>
      </c>
      <c r="BB469" s="9">
        <v>111.6</v>
      </c>
      <c r="BC469" s="9">
        <v>110.2</v>
      </c>
      <c r="BD469" s="9">
        <v>110.8</v>
      </c>
      <c r="BE469" s="9">
        <v>111.8</v>
      </c>
      <c r="BF469" s="9">
        <v>111.8</v>
      </c>
      <c r="BG469" s="9">
        <v>111.4</v>
      </c>
      <c r="BH469" s="9">
        <v>109.1</v>
      </c>
      <c r="BI469" s="9">
        <v>109.4</v>
      </c>
      <c r="BJ469" s="9">
        <v>110.7</v>
      </c>
      <c r="BK469" s="9">
        <v>110.4</v>
      </c>
      <c r="BL469" s="9">
        <v>111.1</v>
      </c>
      <c r="BM469" s="9">
        <v>112.3</v>
      </c>
      <c r="BN469" s="9">
        <v>114.1</v>
      </c>
      <c r="BO469" s="9">
        <v>113.4</v>
      </c>
      <c r="BP469" s="9">
        <v>113.5</v>
      </c>
      <c r="BQ469" s="9">
        <v>112.7</v>
      </c>
      <c r="BR469" s="9">
        <v>111.7</v>
      </c>
      <c r="BS469" s="9">
        <v>117.6</v>
      </c>
      <c r="BT469" s="9">
        <v>118.5</v>
      </c>
      <c r="BU469" s="9">
        <v>119</v>
      </c>
      <c r="BV469" s="9">
        <v>118.6</v>
      </c>
      <c r="BW469" s="9">
        <v>118.6</v>
      </c>
      <c r="BX469" s="9">
        <v>119.1</v>
      </c>
      <c r="BY469" s="9">
        <v>123.6</v>
      </c>
      <c r="BZ469" s="9">
        <v>123.2</v>
      </c>
      <c r="CA469" s="9">
        <v>124.6</v>
      </c>
      <c r="CB469" s="9">
        <v>123.8</v>
      </c>
      <c r="CC469" s="9">
        <v>125.1</v>
      </c>
      <c r="CD469" s="9">
        <v>126</v>
      </c>
      <c r="CE469" s="9">
        <v>126.1</v>
      </c>
      <c r="CF469" s="9">
        <v>126.2</v>
      </c>
      <c r="CG469" s="9">
        <v>126.4</v>
      </c>
      <c r="CH469" s="9">
        <v>125.9</v>
      </c>
      <c r="CI469" s="9">
        <v>125.4</v>
      </c>
      <c r="CJ469" s="9">
        <v>122.9</v>
      </c>
      <c r="CK469" s="9">
        <v>122.6</v>
      </c>
      <c r="CL469" s="9">
        <v>122.9</v>
      </c>
      <c r="CM469" s="9">
        <v>123.7</v>
      </c>
      <c r="CN469" s="9">
        <v>125.3</v>
      </c>
      <c r="CO469" s="9">
        <v>125.8</v>
      </c>
      <c r="CP469" s="9">
        <v>127.8</v>
      </c>
      <c r="CQ469" s="9">
        <v>128</v>
      </c>
      <c r="CR469" s="9">
        <v>129</v>
      </c>
      <c r="CS469" s="9">
        <v>128.6</v>
      </c>
      <c r="CT469" s="9">
        <v>128.80000000000001</v>
      </c>
      <c r="CU469" s="9">
        <v>128.80000000000001</v>
      </c>
      <c r="CV469" s="9">
        <v>128.80000000000001</v>
      </c>
      <c r="CW469" s="9">
        <v>130.69999999999999</v>
      </c>
      <c r="CX469" s="9">
        <v>128.4</v>
      </c>
      <c r="CY469" s="9">
        <v>129.4</v>
      </c>
      <c r="CZ469" s="9">
        <v>129.6</v>
      </c>
      <c r="DA469" s="9">
        <v>130</v>
      </c>
      <c r="DB469" s="9">
        <v>130.30000000000001</v>
      </c>
      <c r="DC469" s="9">
        <v>131.9</v>
      </c>
      <c r="DD469" s="9">
        <v>127.3</v>
      </c>
      <c r="DE469" s="9">
        <v>127.9</v>
      </c>
      <c r="DF469" s="9">
        <v>127.9</v>
      </c>
      <c r="DG469" s="9">
        <v>125.3</v>
      </c>
      <c r="DH469" s="9">
        <v>126</v>
      </c>
      <c r="DI469" s="9">
        <v>126.5</v>
      </c>
      <c r="DJ469" s="9">
        <v>126.9</v>
      </c>
      <c r="DK469" s="9">
        <v>125.8</v>
      </c>
      <c r="DL469" s="9">
        <v>119</v>
      </c>
      <c r="DM469" s="9">
        <v>119</v>
      </c>
      <c r="DN469" s="9">
        <v>120.1</v>
      </c>
      <c r="DO469" s="9">
        <v>121.3</v>
      </c>
      <c r="DP469" s="9">
        <v>124.7</v>
      </c>
      <c r="DQ469" s="9">
        <v>125.2</v>
      </c>
      <c r="DR469" s="9">
        <v>125.9</v>
      </c>
      <c r="DS469" s="9">
        <v>125.2</v>
      </c>
      <c r="DT469" s="9">
        <v>132.5</v>
      </c>
      <c r="DU469" s="9">
        <v>137.1</v>
      </c>
      <c r="DV469" s="9">
        <v>144.30000000000001</v>
      </c>
      <c r="DW469" s="9">
        <v>142.5</v>
      </c>
      <c r="DX469" s="9">
        <v>142.1</v>
      </c>
      <c r="DY469" s="9">
        <v>141.4</v>
      </c>
      <c r="DZ469" s="9">
        <v>142.4</v>
      </c>
      <c r="EA469" s="9">
        <v>144.80000000000001</v>
      </c>
      <c r="EB469" s="9">
        <v>146.9</v>
      </c>
      <c r="EC469" s="9">
        <v>149</v>
      </c>
      <c r="ED469" s="9">
        <v>148.5</v>
      </c>
      <c r="EE469" s="9">
        <v>153.69999999999999</v>
      </c>
      <c r="EF469" s="10">
        <v>153.19999999999999</v>
      </c>
      <c r="EG469" s="10">
        <v>153.80000000000001</v>
      </c>
      <c r="EH469" s="10">
        <v>151</v>
      </c>
      <c r="EI469" s="10">
        <v>150.1</v>
      </c>
      <c r="EJ469" s="69">
        <v>148.80000000000001</v>
      </c>
      <c r="EK469" s="69">
        <v>148.6</v>
      </c>
      <c r="EL469" s="70">
        <v>149.9</v>
      </c>
      <c r="EM469" s="70">
        <v>150.5</v>
      </c>
      <c r="EN469" s="70">
        <v>151</v>
      </c>
    </row>
    <row r="470" spans="1:144" x14ac:dyDescent="0.25">
      <c r="A470" s="2" t="s">
        <v>960</v>
      </c>
      <c r="B470" s="2" t="s">
        <v>961</v>
      </c>
      <c r="C470" s="5">
        <v>7.553E-2</v>
      </c>
      <c r="D470" s="9">
        <v>104.1</v>
      </c>
      <c r="E470" s="9">
        <v>103.7</v>
      </c>
      <c r="F470" s="9">
        <v>102.9</v>
      </c>
      <c r="G470" s="9">
        <v>102.2</v>
      </c>
      <c r="H470" s="9">
        <v>104.1</v>
      </c>
      <c r="I470" s="9">
        <v>103</v>
      </c>
      <c r="J470" s="9">
        <v>106.3</v>
      </c>
      <c r="K470" s="9">
        <v>107.8</v>
      </c>
      <c r="L470" s="9">
        <v>101.2</v>
      </c>
      <c r="M470" s="9">
        <v>107.9</v>
      </c>
      <c r="N470" s="9">
        <v>108.6</v>
      </c>
      <c r="O470" s="9">
        <v>104.2</v>
      </c>
      <c r="P470" s="9">
        <v>111.6</v>
      </c>
      <c r="Q470" s="9">
        <v>115.5</v>
      </c>
      <c r="R470" s="9">
        <v>115.9</v>
      </c>
      <c r="S470" s="9">
        <v>116.5</v>
      </c>
      <c r="T470" s="9">
        <v>118</v>
      </c>
      <c r="U470" s="9">
        <v>121.7</v>
      </c>
      <c r="V470" s="9">
        <v>123.7</v>
      </c>
      <c r="W470" s="9">
        <v>120</v>
      </c>
      <c r="X470" s="9">
        <v>117.8</v>
      </c>
      <c r="Y470" s="9">
        <v>120.2</v>
      </c>
      <c r="Z470" s="9">
        <v>119.1</v>
      </c>
      <c r="AA470" s="9">
        <v>119.3</v>
      </c>
      <c r="AB470" s="9">
        <v>119.9</v>
      </c>
      <c r="AC470" s="9">
        <v>119.1</v>
      </c>
      <c r="AD470" s="9">
        <v>122.5</v>
      </c>
      <c r="AE470" s="9">
        <v>123.5</v>
      </c>
      <c r="AF470" s="9">
        <v>119.1</v>
      </c>
      <c r="AG470" s="9">
        <v>122.2</v>
      </c>
      <c r="AH470" s="9">
        <v>122.1</v>
      </c>
      <c r="AI470" s="9">
        <v>120</v>
      </c>
      <c r="AJ470" s="9">
        <v>119.7</v>
      </c>
      <c r="AK470" s="9">
        <v>118.9</v>
      </c>
      <c r="AL470" s="9">
        <v>122</v>
      </c>
      <c r="AM470" s="9">
        <v>118.4</v>
      </c>
      <c r="AN470" s="9">
        <v>128.80000000000001</v>
      </c>
      <c r="AO470" s="9">
        <v>129.30000000000001</v>
      </c>
      <c r="AP470" s="9">
        <v>128.5</v>
      </c>
      <c r="AQ470" s="9">
        <v>127.8</v>
      </c>
      <c r="AR470" s="9">
        <v>127.9</v>
      </c>
      <c r="AS470" s="9">
        <v>127.7</v>
      </c>
      <c r="AT470" s="9">
        <v>131</v>
      </c>
      <c r="AU470" s="9">
        <v>127.1</v>
      </c>
      <c r="AV470" s="9">
        <v>121.6</v>
      </c>
      <c r="AW470" s="9">
        <v>127.6</v>
      </c>
      <c r="AX470" s="9">
        <v>127.3</v>
      </c>
      <c r="AY470" s="9">
        <v>129.19999999999999</v>
      </c>
      <c r="AZ470" s="9">
        <v>128.1</v>
      </c>
      <c r="BA470" s="9">
        <v>128.19999999999999</v>
      </c>
      <c r="BB470" s="9">
        <v>127.5</v>
      </c>
      <c r="BC470" s="9">
        <v>128.30000000000001</v>
      </c>
      <c r="BD470" s="9">
        <v>122.7</v>
      </c>
      <c r="BE470" s="9">
        <v>124.9</v>
      </c>
      <c r="BF470" s="9">
        <v>122.3</v>
      </c>
      <c r="BG470" s="9">
        <v>121.6</v>
      </c>
      <c r="BH470" s="9">
        <v>126.7</v>
      </c>
      <c r="BI470" s="9">
        <v>126.1</v>
      </c>
      <c r="BJ470" s="9">
        <v>127</v>
      </c>
      <c r="BK470" s="9">
        <v>125</v>
      </c>
      <c r="BL470" s="9">
        <v>126</v>
      </c>
      <c r="BM470" s="9">
        <v>129.30000000000001</v>
      </c>
      <c r="BN470" s="9">
        <v>129</v>
      </c>
      <c r="BO470" s="9">
        <v>134.80000000000001</v>
      </c>
      <c r="BP470" s="9">
        <v>135.80000000000001</v>
      </c>
      <c r="BQ470" s="9">
        <v>136.9</v>
      </c>
      <c r="BR470" s="9">
        <v>139.1</v>
      </c>
      <c r="BS470" s="9">
        <v>142.5</v>
      </c>
      <c r="BT470" s="9">
        <v>141.1</v>
      </c>
      <c r="BU470" s="9">
        <v>140.80000000000001</v>
      </c>
      <c r="BV470" s="9">
        <v>142.1</v>
      </c>
      <c r="BW470" s="9">
        <v>143.1</v>
      </c>
      <c r="BX470" s="9">
        <v>143.4</v>
      </c>
      <c r="BY470" s="9">
        <v>142.5</v>
      </c>
      <c r="BZ470" s="9">
        <v>141</v>
      </c>
      <c r="CA470" s="9">
        <v>144.4</v>
      </c>
      <c r="CB470" s="9">
        <v>144.30000000000001</v>
      </c>
      <c r="CC470" s="9">
        <v>144.6</v>
      </c>
      <c r="CD470" s="9">
        <v>146.19999999999999</v>
      </c>
      <c r="CE470" s="9">
        <v>145.5</v>
      </c>
      <c r="CF470" s="9">
        <v>144.5</v>
      </c>
      <c r="CG470" s="9">
        <v>147.80000000000001</v>
      </c>
      <c r="CH470" s="9">
        <v>144.4</v>
      </c>
      <c r="CI470" s="9">
        <v>144.5</v>
      </c>
      <c r="CJ470" s="9">
        <v>144.9</v>
      </c>
      <c r="CK470" s="9">
        <v>143.5</v>
      </c>
      <c r="CL470" s="9">
        <v>148.6</v>
      </c>
      <c r="CM470" s="9">
        <v>146.1</v>
      </c>
      <c r="CN470" s="9">
        <v>140.9</v>
      </c>
      <c r="CO470" s="9">
        <v>143.5</v>
      </c>
      <c r="CP470" s="9">
        <v>140.69999999999999</v>
      </c>
      <c r="CQ470" s="9">
        <v>144.1</v>
      </c>
      <c r="CR470" s="9">
        <v>144.1</v>
      </c>
      <c r="CS470" s="9">
        <v>144.30000000000001</v>
      </c>
      <c r="CT470" s="9">
        <v>143.4</v>
      </c>
      <c r="CU470" s="9">
        <v>143.80000000000001</v>
      </c>
      <c r="CV470" s="9">
        <v>147.9</v>
      </c>
      <c r="CW470" s="9">
        <v>146.5</v>
      </c>
      <c r="CX470" s="9">
        <v>149.69999999999999</v>
      </c>
      <c r="CY470" s="9">
        <v>150.80000000000001</v>
      </c>
      <c r="CZ470" s="9">
        <v>151.19999999999999</v>
      </c>
      <c r="DA470" s="9">
        <v>151.30000000000001</v>
      </c>
      <c r="DB470" s="9">
        <v>151.30000000000001</v>
      </c>
      <c r="DC470" s="9">
        <v>153.5</v>
      </c>
      <c r="DD470" s="9">
        <v>152.5</v>
      </c>
      <c r="DE470" s="9">
        <v>153.19999999999999</v>
      </c>
      <c r="DF470" s="9">
        <v>151.80000000000001</v>
      </c>
      <c r="DG470" s="9">
        <v>153.69999999999999</v>
      </c>
      <c r="DH470" s="9">
        <v>154.6</v>
      </c>
      <c r="DI470" s="9">
        <v>157.30000000000001</v>
      </c>
      <c r="DJ470" s="9">
        <v>155.19999999999999</v>
      </c>
      <c r="DK470" s="9">
        <v>158.30000000000001</v>
      </c>
      <c r="DL470" s="9">
        <v>155.5</v>
      </c>
      <c r="DM470" s="9">
        <v>159.1</v>
      </c>
      <c r="DN470" s="9">
        <v>163.4</v>
      </c>
      <c r="DO470" s="9">
        <v>161.6</v>
      </c>
      <c r="DP470" s="9">
        <v>164.3</v>
      </c>
      <c r="DQ470" s="9">
        <v>162.19999999999999</v>
      </c>
      <c r="DR470" s="9">
        <v>165.5</v>
      </c>
      <c r="DS470" s="9">
        <v>165.9</v>
      </c>
      <c r="DT470" s="9">
        <v>167.5</v>
      </c>
      <c r="DU470" s="9">
        <v>168.2</v>
      </c>
      <c r="DV470" s="9">
        <v>166.5</v>
      </c>
      <c r="DW470" s="9">
        <v>167.7</v>
      </c>
      <c r="DX470" s="9">
        <v>165.3</v>
      </c>
      <c r="DY470" s="9">
        <v>160.9</v>
      </c>
      <c r="DZ470" s="9">
        <v>159.1</v>
      </c>
      <c r="EA470" s="9">
        <v>163.5</v>
      </c>
      <c r="EB470" s="9">
        <v>165</v>
      </c>
      <c r="EC470" s="9">
        <v>167.3</v>
      </c>
      <c r="ED470" s="9">
        <v>162.9</v>
      </c>
      <c r="EE470" s="9">
        <v>157.69999999999999</v>
      </c>
      <c r="EF470" s="10">
        <v>162.69999999999999</v>
      </c>
      <c r="EG470" s="10">
        <v>161.5</v>
      </c>
      <c r="EH470" s="10">
        <v>159.1</v>
      </c>
      <c r="EI470" s="10">
        <v>160.6</v>
      </c>
      <c r="EJ470" s="69">
        <v>158.80000000000001</v>
      </c>
      <c r="EK470" s="69">
        <v>161.80000000000001</v>
      </c>
      <c r="EL470" s="70">
        <v>158.6</v>
      </c>
      <c r="EM470" s="70">
        <v>155.19999999999999</v>
      </c>
      <c r="EN470" s="70">
        <v>157</v>
      </c>
    </row>
    <row r="471" spans="1:144" x14ac:dyDescent="0.25">
      <c r="A471" s="2" t="s">
        <v>962</v>
      </c>
      <c r="B471" s="2" t="s">
        <v>963</v>
      </c>
      <c r="C471" s="5">
        <v>1.6150000000000001E-2</v>
      </c>
      <c r="D471" s="9">
        <v>100</v>
      </c>
      <c r="E471" s="9">
        <v>100</v>
      </c>
      <c r="F471" s="9">
        <v>100</v>
      </c>
      <c r="G471" s="9">
        <v>100</v>
      </c>
      <c r="H471" s="9">
        <v>100</v>
      </c>
      <c r="I471" s="9">
        <v>100</v>
      </c>
      <c r="J471" s="9">
        <v>100</v>
      </c>
      <c r="K471" s="9">
        <v>100</v>
      </c>
      <c r="L471" s="9">
        <v>100</v>
      </c>
      <c r="M471" s="9">
        <v>100</v>
      </c>
      <c r="N471" s="9">
        <v>100</v>
      </c>
      <c r="O471" s="9">
        <v>105.5</v>
      </c>
      <c r="P471" s="9">
        <v>105.5</v>
      </c>
      <c r="Q471" s="9">
        <v>105.5</v>
      </c>
      <c r="R471" s="9">
        <v>105.5</v>
      </c>
      <c r="S471" s="9">
        <v>105.5</v>
      </c>
      <c r="T471" s="9">
        <v>105.5</v>
      </c>
      <c r="U471" s="9">
        <v>105.5</v>
      </c>
      <c r="V471" s="9">
        <v>105.5</v>
      </c>
      <c r="W471" s="9">
        <v>105.5</v>
      </c>
      <c r="X471" s="9">
        <v>105.5</v>
      </c>
      <c r="Y471" s="9">
        <v>105.5</v>
      </c>
      <c r="Z471" s="9">
        <v>105.5</v>
      </c>
      <c r="AA471" s="9">
        <v>105.5</v>
      </c>
      <c r="AB471" s="9">
        <v>105.5</v>
      </c>
      <c r="AC471" s="9">
        <v>105.5</v>
      </c>
      <c r="AD471" s="9">
        <v>107.6</v>
      </c>
      <c r="AE471" s="9">
        <v>107.6</v>
      </c>
      <c r="AF471" s="9">
        <v>107.6</v>
      </c>
      <c r="AG471" s="9">
        <v>107.6</v>
      </c>
      <c r="AH471" s="9">
        <v>110.6</v>
      </c>
      <c r="AI471" s="9">
        <v>110.6</v>
      </c>
      <c r="AJ471" s="9">
        <v>110.6</v>
      </c>
      <c r="AK471" s="9">
        <v>110.6</v>
      </c>
      <c r="AL471" s="9">
        <v>110.6</v>
      </c>
      <c r="AM471" s="9">
        <v>110.6</v>
      </c>
      <c r="AN471" s="9">
        <v>111.9</v>
      </c>
      <c r="AO471" s="9">
        <v>111.9</v>
      </c>
      <c r="AP471" s="9">
        <v>111.9</v>
      </c>
      <c r="AQ471" s="9">
        <v>113.7</v>
      </c>
      <c r="AR471" s="9">
        <v>111.9</v>
      </c>
      <c r="AS471" s="9">
        <v>111.9</v>
      </c>
      <c r="AT471" s="9">
        <v>111.9</v>
      </c>
      <c r="AU471" s="9">
        <v>111.9</v>
      </c>
      <c r="AV471" s="9">
        <v>111.9</v>
      </c>
      <c r="AW471" s="9">
        <v>111.9</v>
      </c>
      <c r="AX471" s="9">
        <v>111.9</v>
      </c>
      <c r="AY471" s="9">
        <v>111.9</v>
      </c>
      <c r="AZ471" s="9">
        <v>112.5</v>
      </c>
      <c r="BA471" s="9">
        <v>112.5</v>
      </c>
      <c r="BB471" s="9">
        <v>112.5</v>
      </c>
      <c r="BC471" s="9">
        <v>112.5</v>
      </c>
      <c r="BD471" s="9">
        <v>112.5</v>
      </c>
      <c r="BE471" s="9">
        <v>112.5</v>
      </c>
      <c r="BF471" s="9">
        <v>112.5</v>
      </c>
      <c r="BG471" s="9">
        <v>114.3</v>
      </c>
      <c r="BH471" s="9">
        <v>117.4</v>
      </c>
      <c r="BI471" s="9">
        <v>117.4</v>
      </c>
      <c r="BJ471" s="9">
        <v>117.4</v>
      </c>
      <c r="BK471" s="9">
        <v>117.4</v>
      </c>
      <c r="BL471" s="9">
        <v>117.4</v>
      </c>
      <c r="BM471" s="9">
        <v>117.4</v>
      </c>
      <c r="BN471" s="9">
        <v>117.4</v>
      </c>
      <c r="BO471" s="9">
        <v>105.3</v>
      </c>
      <c r="BP471" s="9">
        <v>104.7</v>
      </c>
      <c r="BQ471" s="9">
        <v>102.5</v>
      </c>
      <c r="BR471" s="9">
        <v>102.5</v>
      </c>
      <c r="BS471" s="9">
        <v>102.5</v>
      </c>
      <c r="BT471" s="9">
        <v>102.5</v>
      </c>
      <c r="BU471" s="9">
        <v>102.5</v>
      </c>
      <c r="BV471" s="9">
        <v>104.5</v>
      </c>
      <c r="BW471" s="9">
        <v>104.5</v>
      </c>
      <c r="BX471" s="9">
        <v>104.5</v>
      </c>
      <c r="BY471" s="9">
        <v>104.5</v>
      </c>
      <c r="BZ471" s="9">
        <v>104.5</v>
      </c>
      <c r="CA471" s="9">
        <v>104.5</v>
      </c>
      <c r="CB471" s="9">
        <v>101.3</v>
      </c>
      <c r="CC471" s="9">
        <v>101.3</v>
      </c>
      <c r="CD471" s="9">
        <v>101.3</v>
      </c>
      <c r="CE471" s="9">
        <v>104</v>
      </c>
      <c r="CF471" s="9">
        <v>104</v>
      </c>
      <c r="CG471" s="9">
        <v>104</v>
      </c>
      <c r="CH471" s="9">
        <v>104</v>
      </c>
      <c r="CI471" s="9">
        <v>104</v>
      </c>
      <c r="CJ471" s="9">
        <v>104</v>
      </c>
      <c r="CK471" s="9">
        <v>104</v>
      </c>
      <c r="CL471" s="9">
        <v>104</v>
      </c>
      <c r="CM471" s="9">
        <v>101.3</v>
      </c>
      <c r="CN471" s="9">
        <v>101.3</v>
      </c>
      <c r="CO471" s="9">
        <v>101.3</v>
      </c>
      <c r="CP471" s="9">
        <v>101.3</v>
      </c>
      <c r="CQ471" s="9">
        <v>101.3</v>
      </c>
      <c r="CR471" s="9">
        <v>101.3</v>
      </c>
      <c r="CS471" s="9">
        <v>101.3</v>
      </c>
      <c r="CT471" s="9">
        <v>101.3</v>
      </c>
      <c r="CU471" s="9">
        <v>101.3</v>
      </c>
      <c r="CV471" s="9">
        <v>101.3</v>
      </c>
      <c r="CW471" s="9">
        <v>101.3</v>
      </c>
      <c r="CX471" s="9">
        <v>101.3</v>
      </c>
      <c r="CY471" s="9">
        <v>101.3</v>
      </c>
      <c r="CZ471" s="9">
        <v>101.3</v>
      </c>
      <c r="DA471" s="9">
        <v>101.3</v>
      </c>
      <c r="DB471" s="9">
        <v>101.3</v>
      </c>
      <c r="DC471" s="9">
        <v>99.5</v>
      </c>
      <c r="DD471" s="9">
        <v>99.5</v>
      </c>
      <c r="DE471" s="9">
        <v>99.5</v>
      </c>
      <c r="DF471" s="9">
        <v>100.6</v>
      </c>
      <c r="DG471" s="9">
        <v>102.1</v>
      </c>
      <c r="DH471" s="9">
        <v>102.1</v>
      </c>
      <c r="DI471" s="9">
        <v>107.2</v>
      </c>
      <c r="DJ471" s="9">
        <v>107.2</v>
      </c>
      <c r="DK471" s="9">
        <v>107.2</v>
      </c>
      <c r="DL471" s="9">
        <v>107.3</v>
      </c>
      <c r="DM471" s="9">
        <v>107.3</v>
      </c>
      <c r="DN471" s="9">
        <v>108.3</v>
      </c>
      <c r="DO471" s="9">
        <v>108.3</v>
      </c>
      <c r="DP471" s="9">
        <v>108.3</v>
      </c>
      <c r="DQ471" s="9">
        <v>109.5</v>
      </c>
      <c r="DR471" s="9">
        <v>110.5</v>
      </c>
      <c r="DS471" s="9">
        <v>110.5</v>
      </c>
      <c r="DT471" s="9">
        <v>110.5</v>
      </c>
      <c r="DU471" s="9">
        <v>110.5</v>
      </c>
      <c r="DV471" s="9">
        <v>110.7</v>
      </c>
      <c r="DW471" s="9">
        <v>110.7</v>
      </c>
      <c r="DX471" s="9">
        <v>110.7</v>
      </c>
      <c r="DY471" s="9">
        <v>115</v>
      </c>
      <c r="DZ471" s="9">
        <v>115</v>
      </c>
      <c r="EA471" s="9">
        <v>115</v>
      </c>
      <c r="EB471" s="9">
        <v>115</v>
      </c>
      <c r="EC471" s="9">
        <v>115</v>
      </c>
      <c r="ED471" s="9">
        <v>115</v>
      </c>
      <c r="EE471" s="9">
        <v>115</v>
      </c>
      <c r="EF471" s="10">
        <v>115</v>
      </c>
      <c r="EG471" s="10">
        <v>115</v>
      </c>
      <c r="EH471" s="10">
        <v>114.7</v>
      </c>
      <c r="EI471" s="10">
        <v>114.7</v>
      </c>
      <c r="EJ471" s="69">
        <v>114.7</v>
      </c>
      <c r="EK471" s="69">
        <v>114.7</v>
      </c>
      <c r="EL471" s="70">
        <v>114.7</v>
      </c>
      <c r="EM471" s="70">
        <v>114.7</v>
      </c>
      <c r="EN471" s="70">
        <v>114.7</v>
      </c>
    </row>
    <row r="472" spans="1:144" x14ac:dyDescent="0.25">
      <c r="A472" s="2" t="s">
        <v>964</v>
      </c>
      <c r="B472" s="2" t="s">
        <v>965</v>
      </c>
      <c r="C472" s="5">
        <v>6.0409999999999998E-2</v>
      </c>
      <c r="D472" s="9">
        <v>103.4</v>
      </c>
      <c r="E472" s="9">
        <v>104.8</v>
      </c>
      <c r="F472" s="9">
        <v>105.6</v>
      </c>
      <c r="G472" s="9">
        <v>103.8</v>
      </c>
      <c r="H472" s="9">
        <v>104.9</v>
      </c>
      <c r="I472" s="9">
        <v>106.8</v>
      </c>
      <c r="J472" s="9">
        <v>107.8</v>
      </c>
      <c r="K472" s="9">
        <v>107</v>
      </c>
      <c r="L472" s="9">
        <v>106.9</v>
      </c>
      <c r="M472" s="9">
        <v>108.1</v>
      </c>
      <c r="N472" s="9">
        <v>108.3</v>
      </c>
      <c r="O472" s="9">
        <v>108.3</v>
      </c>
      <c r="P472" s="9">
        <v>108.1</v>
      </c>
      <c r="Q472" s="9">
        <v>108.1</v>
      </c>
      <c r="R472" s="9">
        <v>108.4</v>
      </c>
      <c r="S472" s="9">
        <v>111</v>
      </c>
      <c r="T472" s="9">
        <v>112.1</v>
      </c>
      <c r="U472" s="9">
        <v>113.5</v>
      </c>
      <c r="V472" s="9">
        <v>113.8</v>
      </c>
      <c r="W472" s="9">
        <v>113.5</v>
      </c>
      <c r="X472" s="9">
        <v>113.1</v>
      </c>
      <c r="Y472" s="9">
        <v>115.3</v>
      </c>
      <c r="Z472" s="9">
        <v>115</v>
      </c>
      <c r="AA472" s="9">
        <v>116.2</v>
      </c>
      <c r="AB472" s="9">
        <v>117.5</v>
      </c>
      <c r="AC472" s="9">
        <v>118.6</v>
      </c>
      <c r="AD472" s="9">
        <v>118.3</v>
      </c>
      <c r="AE472" s="9">
        <v>117.7</v>
      </c>
      <c r="AF472" s="9">
        <v>117.7</v>
      </c>
      <c r="AG472" s="9">
        <v>118.5</v>
      </c>
      <c r="AH472" s="9">
        <v>118.8</v>
      </c>
      <c r="AI472" s="9">
        <v>118.7</v>
      </c>
      <c r="AJ472" s="9">
        <v>118.8</v>
      </c>
      <c r="AK472" s="9">
        <v>118.7</v>
      </c>
      <c r="AL472" s="9">
        <v>118.8</v>
      </c>
      <c r="AM472" s="9">
        <v>120.1</v>
      </c>
      <c r="AN472" s="9">
        <v>120.5</v>
      </c>
      <c r="AO472" s="9">
        <v>121.6</v>
      </c>
      <c r="AP472" s="9">
        <v>121.4</v>
      </c>
      <c r="AQ472" s="9">
        <v>120.9</v>
      </c>
      <c r="AR472" s="9">
        <v>124.9</v>
      </c>
      <c r="AS472" s="9">
        <v>121.8</v>
      </c>
      <c r="AT472" s="9">
        <v>121.8</v>
      </c>
      <c r="AU472" s="9">
        <v>121.8</v>
      </c>
      <c r="AV472" s="9">
        <v>121.8</v>
      </c>
      <c r="AW472" s="9">
        <v>125.9</v>
      </c>
      <c r="AX472" s="9">
        <v>107.9</v>
      </c>
      <c r="AY472" s="9">
        <v>109</v>
      </c>
      <c r="AZ472" s="9">
        <v>107.1</v>
      </c>
      <c r="BA472" s="9">
        <v>107.7</v>
      </c>
      <c r="BB472" s="9">
        <v>120.1</v>
      </c>
      <c r="BC472" s="9">
        <v>119.6</v>
      </c>
      <c r="BD472" s="9">
        <v>120.5</v>
      </c>
      <c r="BE472" s="9">
        <v>107.7</v>
      </c>
      <c r="BF472" s="9">
        <v>107.7</v>
      </c>
      <c r="BG472" s="9">
        <v>107.8</v>
      </c>
      <c r="BH472" s="9">
        <v>107.9</v>
      </c>
      <c r="BI472" s="9">
        <v>108.4</v>
      </c>
      <c r="BJ472" s="9">
        <v>104.1</v>
      </c>
      <c r="BK472" s="9">
        <v>104.3</v>
      </c>
      <c r="BL472" s="9">
        <v>105.3</v>
      </c>
      <c r="BM472" s="9">
        <v>106.1</v>
      </c>
      <c r="BN472" s="9">
        <v>106.1</v>
      </c>
      <c r="BO472" s="9">
        <v>102.7</v>
      </c>
      <c r="BP472" s="9">
        <v>99.4</v>
      </c>
      <c r="BQ472" s="9">
        <v>99.4</v>
      </c>
      <c r="BR472" s="9">
        <v>99.4</v>
      </c>
      <c r="BS472" s="9">
        <v>99.8</v>
      </c>
      <c r="BT472" s="9">
        <v>99.2</v>
      </c>
      <c r="BU472" s="9">
        <v>89.9</v>
      </c>
      <c r="BV472" s="9">
        <v>89.9</v>
      </c>
      <c r="BW472" s="9">
        <v>91.5</v>
      </c>
      <c r="BX472" s="9">
        <v>91.5</v>
      </c>
      <c r="BY472" s="9">
        <v>92.5</v>
      </c>
      <c r="BZ472" s="9">
        <v>92.4</v>
      </c>
      <c r="CA472" s="9">
        <v>92.4</v>
      </c>
      <c r="CB472" s="9">
        <v>93.8</v>
      </c>
      <c r="CC472" s="9">
        <v>94</v>
      </c>
      <c r="CD472" s="9">
        <v>94.2</v>
      </c>
      <c r="CE472" s="9">
        <v>91.6</v>
      </c>
      <c r="CF472" s="9">
        <v>91.6</v>
      </c>
      <c r="CG472" s="9">
        <v>95.7</v>
      </c>
      <c r="CH472" s="9">
        <v>95</v>
      </c>
      <c r="CI472" s="9">
        <v>96.7</v>
      </c>
      <c r="CJ472" s="9">
        <v>94.2</v>
      </c>
      <c r="CK472" s="9">
        <v>94</v>
      </c>
      <c r="CL472" s="9">
        <v>94</v>
      </c>
      <c r="CM472" s="9">
        <v>94</v>
      </c>
      <c r="CN472" s="9">
        <v>96.2</v>
      </c>
      <c r="CO472" s="9">
        <v>96.5</v>
      </c>
      <c r="CP472" s="9">
        <v>96.6</v>
      </c>
      <c r="CQ472" s="9">
        <v>96.9</v>
      </c>
      <c r="CR472" s="9">
        <v>97.1</v>
      </c>
      <c r="CS472" s="9">
        <v>101.8</v>
      </c>
      <c r="CT472" s="9">
        <v>105.7</v>
      </c>
      <c r="CU472" s="9">
        <v>95.1</v>
      </c>
      <c r="CV472" s="9">
        <v>95.1</v>
      </c>
      <c r="CW472" s="9">
        <v>95.9</v>
      </c>
      <c r="CX472" s="9">
        <v>96.7</v>
      </c>
      <c r="CY472" s="9">
        <v>95.3</v>
      </c>
      <c r="CZ472" s="9">
        <v>98</v>
      </c>
      <c r="DA472" s="9">
        <v>96.1</v>
      </c>
      <c r="DB472" s="9">
        <v>96.4</v>
      </c>
      <c r="DC472" s="9">
        <v>96.6</v>
      </c>
      <c r="DD472" s="9">
        <v>95.3</v>
      </c>
      <c r="DE472" s="9">
        <v>95.7</v>
      </c>
      <c r="DF472" s="9">
        <v>94.7</v>
      </c>
      <c r="DG472" s="9">
        <v>94.3</v>
      </c>
      <c r="DH472" s="9">
        <v>93.6</v>
      </c>
      <c r="DI472" s="9">
        <v>94.4</v>
      </c>
      <c r="DJ472" s="9">
        <v>92.8</v>
      </c>
      <c r="DK472" s="9">
        <v>92.8</v>
      </c>
      <c r="DL472" s="9">
        <v>92.8</v>
      </c>
      <c r="DM472" s="9">
        <v>93.4</v>
      </c>
      <c r="DN472" s="9">
        <v>93.4</v>
      </c>
      <c r="DO472" s="9">
        <v>93.4</v>
      </c>
      <c r="DP472" s="9">
        <v>93.4</v>
      </c>
      <c r="DQ472" s="9">
        <v>93.4</v>
      </c>
      <c r="DR472" s="9">
        <v>93.4</v>
      </c>
      <c r="DS472" s="9">
        <v>104.8</v>
      </c>
      <c r="DT472" s="9">
        <v>104.8</v>
      </c>
      <c r="DU472" s="9">
        <v>104.8</v>
      </c>
      <c r="DV472" s="9">
        <v>107</v>
      </c>
      <c r="DW472" s="9">
        <v>107</v>
      </c>
      <c r="DX472" s="9">
        <v>107</v>
      </c>
      <c r="DY472" s="9">
        <v>107</v>
      </c>
      <c r="DZ472" s="9">
        <v>107</v>
      </c>
      <c r="EA472" s="9">
        <v>107</v>
      </c>
      <c r="EB472" s="9">
        <v>107</v>
      </c>
      <c r="EC472" s="9">
        <v>106.6</v>
      </c>
      <c r="ED472" s="9">
        <v>106.6</v>
      </c>
      <c r="EE472" s="9">
        <v>106.6</v>
      </c>
      <c r="EF472" s="10">
        <v>107.6</v>
      </c>
      <c r="EG472" s="10">
        <v>104.5</v>
      </c>
      <c r="EH472" s="10">
        <v>104.5</v>
      </c>
      <c r="EI472" s="10">
        <v>107.4</v>
      </c>
      <c r="EJ472" s="69">
        <v>107.8</v>
      </c>
      <c r="EK472" s="69">
        <v>107.7</v>
      </c>
      <c r="EL472" s="70">
        <v>107.7</v>
      </c>
      <c r="EM472" s="70">
        <v>107.7</v>
      </c>
      <c r="EN472" s="70">
        <v>108.8</v>
      </c>
    </row>
    <row r="473" spans="1:144" x14ac:dyDescent="0.25">
      <c r="A473" s="2" t="s">
        <v>966</v>
      </c>
      <c r="B473" s="2" t="s">
        <v>967</v>
      </c>
      <c r="C473" s="5">
        <v>1.7850000000000001E-2</v>
      </c>
      <c r="D473" s="9">
        <v>111.5</v>
      </c>
      <c r="E473" s="9">
        <v>110.3</v>
      </c>
      <c r="F473" s="9">
        <v>111.1</v>
      </c>
      <c r="G473" s="9">
        <v>110</v>
      </c>
      <c r="H473" s="9">
        <v>110.9</v>
      </c>
      <c r="I473" s="9">
        <v>111</v>
      </c>
      <c r="J473" s="9">
        <v>111.6</v>
      </c>
      <c r="K473" s="9">
        <v>111.9</v>
      </c>
      <c r="L473" s="9">
        <v>112.4</v>
      </c>
      <c r="M473" s="9">
        <v>113.5</v>
      </c>
      <c r="N473" s="9">
        <v>113.5</v>
      </c>
      <c r="O473" s="9">
        <v>112.7</v>
      </c>
      <c r="P473" s="9">
        <v>112.7</v>
      </c>
      <c r="Q473" s="9">
        <v>112.1</v>
      </c>
      <c r="R473" s="9">
        <v>118.7</v>
      </c>
      <c r="S473" s="9">
        <v>120.3</v>
      </c>
      <c r="T473" s="9">
        <v>121.4</v>
      </c>
      <c r="U473" s="9">
        <v>121.5</v>
      </c>
      <c r="V473" s="9">
        <v>121.5</v>
      </c>
      <c r="W473" s="9">
        <v>117.7</v>
      </c>
      <c r="X473" s="9">
        <v>118.2</v>
      </c>
      <c r="Y473" s="9">
        <v>118</v>
      </c>
      <c r="Z473" s="9">
        <v>113.2</v>
      </c>
      <c r="AA473" s="9">
        <v>112.7</v>
      </c>
      <c r="AB473" s="9">
        <v>112.5</v>
      </c>
      <c r="AC473" s="9">
        <v>112.7</v>
      </c>
      <c r="AD473" s="9">
        <v>113.2</v>
      </c>
      <c r="AE473" s="9">
        <v>112.4</v>
      </c>
      <c r="AF473" s="9">
        <v>112.7</v>
      </c>
      <c r="AG473" s="9">
        <v>113.1</v>
      </c>
      <c r="AH473" s="9">
        <v>112.7</v>
      </c>
      <c r="AI473" s="9">
        <v>112.9</v>
      </c>
      <c r="AJ473" s="9">
        <v>112.9</v>
      </c>
      <c r="AK473" s="9">
        <v>113.5</v>
      </c>
      <c r="AL473" s="9">
        <v>113.2</v>
      </c>
      <c r="AM473" s="9">
        <v>111.7</v>
      </c>
      <c r="AN473" s="9">
        <v>111.5</v>
      </c>
      <c r="AO473" s="9">
        <v>110.2</v>
      </c>
      <c r="AP473" s="9">
        <v>110.1</v>
      </c>
      <c r="AQ473" s="9">
        <v>109.9</v>
      </c>
      <c r="AR473" s="9">
        <v>109.6</v>
      </c>
      <c r="AS473" s="9">
        <v>112.6</v>
      </c>
      <c r="AT473" s="9">
        <v>112.9</v>
      </c>
      <c r="AU473" s="9">
        <v>113.4</v>
      </c>
      <c r="AV473" s="9">
        <v>114.9</v>
      </c>
      <c r="AW473" s="9">
        <v>113.8</v>
      </c>
      <c r="AX473" s="9">
        <v>113.4</v>
      </c>
      <c r="AY473" s="9">
        <v>112.3</v>
      </c>
      <c r="AZ473" s="9">
        <v>112.5</v>
      </c>
      <c r="BA473" s="9">
        <v>112</v>
      </c>
      <c r="BB473" s="9">
        <v>111.7</v>
      </c>
      <c r="BC473" s="9">
        <v>114.8</v>
      </c>
      <c r="BD473" s="9">
        <v>114.9</v>
      </c>
      <c r="BE473" s="9">
        <v>113.3</v>
      </c>
      <c r="BF473" s="9">
        <v>112.9</v>
      </c>
      <c r="BG473" s="9">
        <v>112.7</v>
      </c>
      <c r="BH473" s="9">
        <v>112.8</v>
      </c>
      <c r="BI473" s="9">
        <v>113.1</v>
      </c>
      <c r="BJ473" s="9">
        <v>113.1</v>
      </c>
      <c r="BK473" s="9">
        <v>113.1</v>
      </c>
      <c r="BL473" s="9">
        <v>113.4</v>
      </c>
      <c r="BM473" s="9">
        <v>113.6</v>
      </c>
      <c r="BN473" s="9">
        <v>113.1</v>
      </c>
      <c r="BO473" s="9">
        <v>102.7</v>
      </c>
      <c r="BP473" s="9">
        <v>102.8</v>
      </c>
      <c r="BQ473" s="9">
        <v>102.7</v>
      </c>
      <c r="BR473" s="9">
        <v>102.4</v>
      </c>
      <c r="BS473" s="9">
        <v>102.4</v>
      </c>
      <c r="BT473" s="9">
        <v>102.6</v>
      </c>
      <c r="BU473" s="9">
        <v>103</v>
      </c>
      <c r="BV473" s="9">
        <v>103.2</v>
      </c>
      <c r="BW473" s="9">
        <v>102.8</v>
      </c>
      <c r="BX473" s="9">
        <v>102.7</v>
      </c>
      <c r="BY473" s="9">
        <v>102.6</v>
      </c>
      <c r="BZ473" s="9">
        <v>102.2</v>
      </c>
      <c r="CA473" s="9">
        <v>102.1</v>
      </c>
      <c r="CB473" s="9">
        <v>101.9</v>
      </c>
      <c r="CC473" s="9">
        <v>102.1</v>
      </c>
      <c r="CD473" s="9">
        <v>103.3</v>
      </c>
      <c r="CE473" s="9">
        <v>103.6</v>
      </c>
      <c r="CF473" s="9">
        <v>105.7</v>
      </c>
      <c r="CG473" s="9">
        <v>107.2</v>
      </c>
      <c r="CH473" s="9">
        <v>107.7</v>
      </c>
      <c r="CI473" s="9">
        <v>107.6</v>
      </c>
      <c r="CJ473" s="9">
        <v>107.7</v>
      </c>
      <c r="CK473" s="9">
        <v>107.9</v>
      </c>
      <c r="CL473" s="9">
        <v>107.1</v>
      </c>
      <c r="CM473" s="9">
        <v>109.1</v>
      </c>
      <c r="CN473" s="9">
        <v>109.4</v>
      </c>
      <c r="CO473" s="9">
        <v>109.4</v>
      </c>
      <c r="CP473" s="9">
        <v>109.3</v>
      </c>
      <c r="CQ473" s="9">
        <v>108.9</v>
      </c>
      <c r="CR473" s="9">
        <v>109.1</v>
      </c>
      <c r="CS473" s="9">
        <v>110.2</v>
      </c>
      <c r="CT473" s="9">
        <v>109.9</v>
      </c>
      <c r="CU473" s="9">
        <v>110.2</v>
      </c>
      <c r="CV473" s="9">
        <v>107.7</v>
      </c>
      <c r="CW473" s="9">
        <v>106.5</v>
      </c>
      <c r="CX473" s="9">
        <v>106.1</v>
      </c>
      <c r="CY473" s="9">
        <v>103</v>
      </c>
      <c r="CZ473" s="9">
        <v>103.8</v>
      </c>
      <c r="DA473" s="9">
        <v>102.9</v>
      </c>
      <c r="DB473" s="9">
        <v>102.5</v>
      </c>
      <c r="DC473" s="9">
        <v>102.9</v>
      </c>
      <c r="DD473" s="9">
        <v>104.2</v>
      </c>
      <c r="DE473" s="9">
        <v>103.8</v>
      </c>
      <c r="DF473" s="9">
        <v>103.3</v>
      </c>
      <c r="DG473" s="9">
        <v>105.7</v>
      </c>
      <c r="DH473" s="9">
        <v>107.4</v>
      </c>
      <c r="DI473" s="9">
        <v>107.4</v>
      </c>
      <c r="DJ473" s="9">
        <v>106.6</v>
      </c>
      <c r="DK473" s="9">
        <v>108.5</v>
      </c>
      <c r="DL473" s="9">
        <v>109.8</v>
      </c>
      <c r="DM473" s="9">
        <v>110.3</v>
      </c>
      <c r="DN473" s="9">
        <v>110.2</v>
      </c>
      <c r="DO473" s="9">
        <v>110.5</v>
      </c>
      <c r="DP473" s="9">
        <v>110.8</v>
      </c>
      <c r="DQ473" s="9">
        <v>115.6</v>
      </c>
      <c r="DR473" s="9">
        <v>116.5</v>
      </c>
      <c r="DS473" s="9">
        <v>117.4</v>
      </c>
      <c r="DT473" s="9">
        <v>124.3</v>
      </c>
      <c r="DU473" s="9">
        <v>124.5</v>
      </c>
      <c r="DV473" s="9">
        <v>123.6</v>
      </c>
      <c r="DW473" s="9">
        <v>124.4</v>
      </c>
      <c r="DX473" s="9">
        <v>124.2</v>
      </c>
      <c r="DY473" s="9">
        <v>124.2</v>
      </c>
      <c r="DZ473" s="9">
        <v>124.7</v>
      </c>
      <c r="EA473" s="9">
        <v>124.2</v>
      </c>
      <c r="EB473" s="9">
        <v>124.4</v>
      </c>
      <c r="EC473" s="9">
        <v>125.5</v>
      </c>
      <c r="ED473" s="9">
        <v>125.1</v>
      </c>
      <c r="EE473" s="9">
        <v>124.5</v>
      </c>
      <c r="EF473" s="10">
        <v>125.1</v>
      </c>
      <c r="EG473" s="10">
        <v>124.9</v>
      </c>
      <c r="EH473" s="10">
        <v>124</v>
      </c>
      <c r="EI473" s="10">
        <v>124</v>
      </c>
      <c r="EJ473" s="69">
        <v>124.1</v>
      </c>
      <c r="EK473" s="69">
        <v>124.2</v>
      </c>
      <c r="EL473" s="70">
        <v>124.7</v>
      </c>
      <c r="EM473" s="70">
        <v>121.5</v>
      </c>
      <c r="EN473" s="70">
        <v>126.2</v>
      </c>
    </row>
    <row r="474" spans="1:144" x14ac:dyDescent="0.25">
      <c r="A474" s="2" t="s">
        <v>968</v>
      </c>
      <c r="B474" s="2" t="s">
        <v>969</v>
      </c>
      <c r="C474" s="5">
        <v>0.39104</v>
      </c>
      <c r="D474" s="9">
        <v>100.5</v>
      </c>
      <c r="E474" s="9">
        <v>102</v>
      </c>
      <c r="F474" s="9">
        <v>102.3</v>
      </c>
      <c r="G474" s="9">
        <v>104.2</v>
      </c>
      <c r="H474" s="9">
        <v>102.7</v>
      </c>
      <c r="I474" s="9">
        <v>102.7</v>
      </c>
      <c r="J474" s="9">
        <v>104.8</v>
      </c>
      <c r="K474" s="9">
        <v>99.7</v>
      </c>
      <c r="L474" s="9">
        <v>100.8</v>
      </c>
      <c r="M474" s="9">
        <v>100.1</v>
      </c>
      <c r="N474" s="9">
        <v>105.3</v>
      </c>
      <c r="O474" s="9">
        <v>100.8</v>
      </c>
      <c r="P474" s="9">
        <v>107</v>
      </c>
      <c r="Q474" s="9">
        <v>103.2</v>
      </c>
      <c r="R474" s="9">
        <v>104.6</v>
      </c>
      <c r="S474" s="9">
        <v>105</v>
      </c>
      <c r="T474" s="9">
        <v>103.9</v>
      </c>
      <c r="U474" s="9">
        <v>105.6</v>
      </c>
      <c r="V474" s="9">
        <v>109</v>
      </c>
      <c r="W474" s="9">
        <v>109.1</v>
      </c>
      <c r="X474" s="9">
        <v>106.4</v>
      </c>
      <c r="Y474" s="9">
        <v>104.7</v>
      </c>
      <c r="Z474" s="9">
        <v>105.7</v>
      </c>
      <c r="AA474" s="9">
        <v>108</v>
      </c>
      <c r="AB474" s="9">
        <v>116.8</v>
      </c>
      <c r="AC474" s="9">
        <v>115.5</v>
      </c>
      <c r="AD474" s="9">
        <v>116</v>
      </c>
      <c r="AE474" s="9">
        <v>119.2</v>
      </c>
      <c r="AF474" s="9">
        <v>122.1</v>
      </c>
      <c r="AG474" s="9">
        <v>126.7</v>
      </c>
      <c r="AH474" s="9">
        <v>128.4</v>
      </c>
      <c r="AI474" s="9">
        <v>122.9</v>
      </c>
      <c r="AJ474" s="9">
        <v>123.6</v>
      </c>
      <c r="AK474" s="9">
        <v>125.5</v>
      </c>
      <c r="AL474" s="9">
        <v>128.1</v>
      </c>
      <c r="AM474" s="9">
        <v>125.9</v>
      </c>
      <c r="AN474" s="9">
        <v>127.4</v>
      </c>
      <c r="AO474" s="9">
        <v>128.6</v>
      </c>
      <c r="AP474" s="9">
        <v>128.5</v>
      </c>
      <c r="AQ474" s="9">
        <v>127.9</v>
      </c>
      <c r="AR474" s="9">
        <v>122.1</v>
      </c>
      <c r="AS474" s="9">
        <v>126.1</v>
      </c>
      <c r="AT474" s="9">
        <v>124.5</v>
      </c>
      <c r="AU474" s="9">
        <v>125.3</v>
      </c>
      <c r="AV474" s="9">
        <v>122.3</v>
      </c>
      <c r="AW474" s="9">
        <v>123</v>
      </c>
      <c r="AX474" s="9">
        <v>121.4</v>
      </c>
      <c r="AY474" s="9">
        <v>122.3</v>
      </c>
      <c r="AZ474" s="9">
        <v>120.1</v>
      </c>
      <c r="BA474" s="9">
        <v>118.8</v>
      </c>
      <c r="BB474" s="9">
        <v>127.1</v>
      </c>
      <c r="BC474" s="9">
        <v>127.1</v>
      </c>
      <c r="BD474" s="9">
        <v>128.1</v>
      </c>
      <c r="BE474" s="9">
        <v>126.3</v>
      </c>
      <c r="BF474" s="9">
        <v>126.6</v>
      </c>
      <c r="BG474" s="9">
        <v>127</v>
      </c>
      <c r="BH474" s="9">
        <v>125.8</v>
      </c>
      <c r="BI474" s="9">
        <v>125.9</v>
      </c>
      <c r="BJ474" s="9">
        <v>125.9</v>
      </c>
      <c r="BK474" s="9">
        <v>125.9</v>
      </c>
      <c r="BL474" s="9">
        <v>125.9</v>
      </c>
      <c r="BM474" s="9">
        <v>125.9</v>
      </c>
      <c r="BN474" s="9">
        <v>125.8</v>
      </c>
      <c r="BO474" s="9">
        <v>128.5</v>
      </c>
      <c r="BP474" s="9">
        <v>128.5</v>
      </c>
      <c r="BQ474" s="9">
        <v>128.9</v>
      </c>
      <c r="BR474" s="9">
        <v>130</v>
      </c>
      <c r="BS474" s="9">
        <v>130.4</v>
      </c>
      <c r="BT474" s="9">
        <v>130.4</v>
      </c>
      <c r="BU474" s="9">
        <v>130.30000000000001</v>
      </c>
      <c r="BV474" s="9">
        <v>130</v>
      </c>
      <c r="BW474" s="9">
        <v>128</v>
      </c>
      <c r="BX474" s="9">
        <v>125.8</v>
      </c>
      <c r="BY474" s="9">
        <v>130.6</v>
      </c>
      <c r="BZ474" s="9">
        <v>131.4</v>
      </c>
      <c r="CA474" s="9">
        <v>131.4</v>
      </c>
      <c r="CB474" s="9">
        <v>131.30000000000001</v>
      </c>
      <c r="CC474" s="9">
        <v>131.80000000000001</v>
      </c>
      <c r="CD474" s="9">
        <v>128.19999999999999</v>
      </c>
      <c r="CE474" s="9">
        <v>131.69999999999999</v>
      </c>
      <c r="CF474" s="9">
        <v>130.69999999999999</v>
      </c>
      <c r="CG474" s="9">
        <v>131.1</v>
      </c>
      <c r="CH474" s="9">
        <v>131.1</v>
      </c>
      <c r="CI474" s="9">
        <v>132</v>
      </c>
      <c r="CJ474" s="9">
        <v>132</v>
      </c>
      <c r="CK474" s="9">
        <v>133</v>
      </c>
      <c r="CL474" s="9">
        <v>132.6</v>
      </c>
      <c r="CM474" s="9">
        <v>132.69999999999999</v>
      </c>
      <c r="CN474" s="9">
        <v>133</v>
      </c>
      <c r="CO474" s="9">
        <v>132.6</v>
      </c>
      <c r="CP474" s="9">
        <v>133</v>
      </c>
      <c r="CQ474" s="9">
        <v>133.30000000000001</v>
      </c>
      <c r="CR474" s="9">
        <v>133.30000000000001</v>
      </c>
      <c r="CS474" s="9">
        <v>133.69999999999999</v>
      </c>
      <c r="CT474" s="9">
        <v>134</v>
      </c>
      <c r="CU474" s="9">
        <v>133.69999999999999</v>
      </c>
      <c r="CV474" s="9">
        <v>134</v>
      </c>
      <c r="CW474" s="9">
        <v>134.4</v>
      </c>
      <c r="CX474" s="9">
        <v>134.9</v>
      </c>
      <c r="CY474" s="9">
        <v>137.6</v>
      </c>
      <c r="CZ474" s="9">
        <v>136.69999999999999</v>
      </c>
      <c r="DA474" s="9">
        <v>141.5</v>
      </c>
      <c r="DB474" s="9">
        <v>135.30000000000001</v>
      </c>
      <c r="DC474" s="9">
        <v>136.9</v>
      </c>
      <c r="DD474" s="9">
        <v>137.4</v>
      </c>
      <c r="DE474" s="9">
        <v>137.5</v>
      </c>
      <c r="DF474" s="9">
        <v>138.30000000000001</v>
      </c>
      <c r="DG474" s="9">
        <v>138.6</v>
      </c>
      <c r="DH474" s="9">
        <v>137.9</v>
      </c>
      <c r="DI474" s="9">
        <v>139.9</v>
      </c>
      <c r="DJ474" s="9">
        <v>139.9</v>
      </c>
      <c r="DK474" s="9">
        <v>143.69999999999999</v>
      </c>
      <c r="DL474" s="9">
        <v>143.30000000000001</v>
      </c>
      <c r="DM474" s="9">
        <v>139.69999999999999</v>
      </c>
      <c r="DN474" s="9">
        <v>139.5</v>
      </c>
      <c r="DO474" s="9">
        <v>138.80000000000001</v>
      </c>
      <c r="DP474" s="9">
        <v>137.30000000000001</v>
      </c>
      <c r="DQ474" s="9">
        <v>137.4</v>
      </c>
      <c r="DR474" s="9">
        <v>138.30000000000001</v>
      </c>
      <c r="DS474" s="9">
        <v>137.69999999999999</v>
      </c>
      <c r="DT474" s="9">
        <v>137.80000000000001</v>
      </c>
      <c r="DU474" s="9">
        <v>138.5</v>
      </c>
      <c r="DV474" s="9">
        <v>140.69999999999999</v>
      </c>
      <c r="DW474" s="9">
        <v>141.6</v>
      </c>
      <c r="DX474" s="9">
        <v>141.30000000000001</v>
      </c>
      <c r="DY474" s="9">
        <v>143.5</v>
      </c>
      <c r="DZ474" s="9">
        <v>143.5</v>
      </c>
      <c r="EA474" s="9">
        <v>142.80000000000001</v>
      </c>
      <c r="EB474" s="9">
        <v>142.80000000000001</v>
      </c>
      <c r="EC474" s="9">
        <v>141.1</v>
      </c>
      <c r="ED474" s="9">
        <v>142.1</v>
      </c>
      <c r="EE474" s="9">
        <v>140.9</v>
      </c>
      <c r="EF474" s="10">
        <v>143.30000000000001</v>
      </c>
      <c r="EG474" s="10">
        <v>142.6</v>
      </c>
      <c r="EH474" s="10">
        <v>143.19999999999999</v>
      </c>
      <c r="EI474" s="10">
        <v>142.9</v>
      </c>
      <c r="EJ474" s="69">
        <v>143.30000000000001</v>
      </c>
      <c r="EK474" s="69">
        <v>143.69999999999999</v>
      </c>
      <c r="EL474" s="70">
        <v>143.4</v>
      </c>
      <c r="EM474" s="70">
        <v>143.4</v>
      </c>
      <c r="EN474" s="70">
        <v>143.4</v>
      </c>
    </row>
    <row r="475" spans="1:144" x14ac:dyDescent="0.25">
      <c r="A475" s="2" t="s">
        <v>970</v>
      </c>
      <c r="B475" s="2" t="s">
        <v>971</v>
      </c>
      <c r="C475" s="5">
        <v>2.2985099999999998</v>
      </c>
      <c r="D475" s="9">
        <v>102.7</v>
      </c>
      <c r="E475" s="9">
        <v>103.5</v>
      </c>
      <c r="F475" s="9">
        <v>103.7</v>
      </c>
      <c r="G475" s="9">
        <v>103.4</v>
      </c>
      <c r="H475" s="9">
        <v>103.7</v>
      </c>
      <c r="I475" s="9">
        <v>104.1</v>
      </c>
      <c r="J475" s="9">
        <v>104.2</v>
      </c>
      <c r="K475" s="9">
        <v>104</v>
      </c>
      <c r="L475" s="9">
        <v>104.3</v>
      </c>
      <c r="M475" s="9">
        <v>103.5</v>
      </c>
      <c r="N475" s="9">
        <v>103.4</v>
      </c>
      <c r="O475" s="9">
        <v>104</v>
      </c>
      <c r="P475" s="9">
        <v>105.6</v>
      </c>
      <c r="Q475" s="9">
        <v>107.1</v>
      </c>
      <c r="R475" s="9">
        <v>107.1</v>
      </c>
      <c r="S475" s="9">
        <v>108.9</v>
      </c>
      <c r="T475" s="9">
        <v>109.7</v>
      </c>
      <c r="U475" s="9">
        <v>110.9</v>
      </c>
      <c r="V475" s="9">
        <v>111.7</v>
      </c>
      <c r="W475" s="9">
        <v>111.6</v>
      </c>
      <c r="X475" s="9">
        <v>111.9</v>
      </c>
      <c r="Y475" s="9">
        <v>112</v>
      </c>
      <c r="Z475" s="9">
        <v>112.1</v>
      </c>
      <c r="AA475" s="9">
        <v>113</v>
      </c>
      <c r="AB475" s="9">
        <v>113.1</v>
      </c>
      <c r="AC475" s="9">
        <v>112.8</v>
      </c>
      <c r="AD475" s="9">
        <v>113.3</v>
      </c>
      <c r="AE475" s="9">
        <v>113.3</v>
      </c>
      <c r="AF475" s="9">
        <v>113.6</v>
      </c>
      <c r="AG475" s="9">
        <v>113.1</v>
      </c>
      <c r="AH475" s="9">
        <v>112.7</v>
      </c>
      <c r="AI475" s="9">
        <v>111.9</v>
      </c>
      <c r="AJ475" s="9">
        <v>110.7</v>
      </c>
      <c r="AK475" s="9">
        <v>108.6</v>
      </c>
      <c r="AL475" s="9">
        <v>108.3</v>
      </c>
      <c r="AM475" s="9">
        <v>109.7</v>
      </c>
      <c r="AN475" s="9">
        <v>111.1</v>
      </c>
      <c r="AO475" s="9">
        <v>111.3</v>
      </c>
      <c r="AP475" s="9">
        <v>110.9</v>
      </c>
      <c r="AQ475" s="9">
        <v>109.8</v>
      </c>
      <c r="AR475" s="9">
        <v>108.9</v>
      </c>
      <c r="AS475" s="9">
        <v>107.9</v>
      </c>
      <c r="AT475" s="9">
        <v>107.9</v>
      </c>
      <c r="AU475" s="9">
        <v>107.6</v>
      </c>
      <c r="AV475" s="9">
        <v>106.4</v>
      </c>
      <c r="AW475" s="9">
        <v>105.4</v>
      </c>
      <c r="AX475" s="9">
        <v>105.3</v>
      </c>
      <c r="AY475" s="9">
        <v>106</v>
      </c>
      <c r="AZ475" s="9">
        <v>107.4</v>
      </c>
      <c r="BA475" s="9">
        <v>106.6</v>
      </c>
      <c r="BB475" s="9">
        <v>107</v>
      </c>
      <c r="BC475" s="9">
        <v>106.8</v>
      </c>
      <c r="BD475" s="9">
        <v>106.7</v>
      </c>
      <c r="BE475" s="9">
        <v>106.5</v>
      </c>
      <c r="BF475" s="9">
        <v>106.9</v>
      </c>
      <c r="BG475" s="9">
        <v>107.8</v>
      </c>
      <c r="BH475" s="9">
        <v>107.9</v>
      </c>
      <c r="BI475" s="9">
        <v>108.3</v>
      </c>
      <c r="BJ475" s="9">
        <v>108.8</v>
      </c>
      <c r="BK475" s="9">
        <v>108.8</v>
      </c>
      <c r="BL475" s="9">
        <v>108.6</v>
      </c>
      <c r="BM475" s="9">
        <v>108</v>
      </c>
      <c r="BN475" s="9">
        <v>108</v>
      </c>
      <c r="BO475" s="9">
        <v>107.3</v>
      </c>
      <c r="BP475" s="9">
        <v>107.6</v>
      </c>
      <c r="BQ475" s="9">
        <v>107.6</v>
      </c>
      <c r="BR475" s="9">
        <v>107.5</v>
      </c>
      <c r="BS475" s="9">
        <v>107.3</v>
      </c>
      <c r="BT475" s="9">
        <v>106.9</v>
      </c>
      <c r="BU475" s="9">
        <v>107.2</v>
      </c>
      <c r="BV475" s="9">
        <v>107.3</v>
      </c>
      <c r="BW475" s="9">
        <v>107.6</v>
      </c>
      <c r="BX475" s="9">
        <v>108.5</v>
      </c>
      <c r="BY475" s="9">
        <v>108.5</v>
      </c>
      <c r="BZ475" s="9">
        <v>108.9</v>
      </c>
      <c r="CA475" s="9">
        <v>109.5</v>
      </c>
      <c r="CB475" s="9">
        <v>109.5</v>
      </c>
      <c r="CC475" s="9">
        <v>109.9</v>
      </c>
      <c r="CD475" s="9">
        <v>109.9</v>
      </c>
      <c r="CE475" s="9">
        <v>110</v>
      </c>
      <c r="CF475" s="9">
        <v>110.2</v>
      </c>
      <c r="CG475" s="9">
        <v>110.1</v>
      </c>
      <c r="CH475" s="9">
        <v>109.6</v>
      </c>
      <c r="CI475" s="9">
        <v>110.1</v>
      </c>
      <c r="CJ475" s="9">
        <v>109.7</v>
      </c>
      <c r="CK475" s="9">
        <v>109.4</v>
      </c>
      <c r="CL475" s="9">
        <v>109.3</v>
      </c>
      <c r="CM475" s="9">
        <v>109.1</v>
      </c>
      <c r="CN475" s="9">
        <v>108.3</v>
      </c>
      <c r="CO475" s="9">
        <v>108.2</v>
      </c>
      <c r="CP475" s="9">
        <v>108.4</v>
      </c>
      <c r="CQ475" s="9">
        <v>107.7</v>
      </c>
      <c r="CR475" s="9">
        <v>108.2</v>
      </c>
      <c r="CS475" s="9">
        <v>108.1</v>
      </c>
      <c r="CT475" s="9">
        <v>107.9</v>
      </c>
      <c r="CU475" s="9">
        <v>107.4</v>
      </c>
      <c r="CV475" s="9">
        <v>107.3</v>
      </c>
      <c r="CW475" s="9">
        <v>107.4</v>
      </c>
      <c r="CX475" s="9">
        <v>107.7</v>
      </c>
      <c r="CY475" s="9">
        <v>107.3</v>
      </c>
      <c r="CZ475" s="9">
        <v>107.6</v>
      </c>
      <c r="DA475" s="9">
        <v>109.5</v>
      </c>
      <c r="DB475" s="9">
        <v>110</v>
      </c>
      <c r="DC475" s="9">
        <v>112</v>
      </c>
      <c r="DD475" s="9">
        <v>114.4</v>
      </c>
      <c r="DE475" s="9">
        <v>116.1</v>
      </c>
      <c r="DF475" s="9">
        <v>116.3</v>
      </c>
      <c r="DG475" s="9">
        <v>119.5</v>
      </c>
      <c r="DH475" s="9">
        <v>122.2</v>
      </c>
      <c r="DI475" s="9">
        <v>121.2</v>
      </c>
      <c r="DJ475" s="9">
        <v>120.6</v>
      </c>
      <c r="DK475" s="9">
        <v>121.4</v>
      </c>
      <c r="DL475" s="9">
        <v>122.5</v>
      </c>
      <c r="DM475" s="9">
        <v>123.9</v>
      </c>
      <c r="DN475" s="9">
        <v>126.7</v>
      </c>
      <c r="DO475" s="9">
        <v>127.6</v>
      </c>
      <c r="DP475" s="9">
        <v>127.1</v>
      </c>
      <c r="DQ475" s="9">
        <v>127.3</v>
      </c>
      <c r="DR475" s="9">
        <v>127.3</v>
      </c>
      <c r="DS475" s="9">
        <v>130</v>
      </c>
      <c r="DT475" s="9">
        <v>131.69999999999999</v>
      </c>
      <c r="DU475" s="9">
        <v>132</v>
      </c>
      <c r="DV475" s="9">
        <v>131.30000000000001</v>
      </c>
      <c r="DW475" s="9">
        <v>131.1</v>
      </c>
      <c r="DX475" s="9">
        <v>129.4</v>
      </c>
      <c r="DY475" s="9">
        <v>129.5</v>
      </c>
      <c r="DZ475" s="9">
        <v>129.19999999999999</v>
      </c>
      <c r="EA475" s="9">
        <v>128.1</v>
      </c>
      <c r="EB475" s="9">
        <v>128.1</v>
      </c>
      <c r="EC475" s="9">
        <v>128.6</v>
      </c>
      <c r="ED475" s="9">
        <v>128.69999999999999</v>
      </c>
      <c r="EE475" s="9">
        <v>128.30000000000001</v>
      </c>
      <c r="EF475" s="10">
        <v>128.4</v>
      </c>
      <c r="EG475" s="10">
        <v>127.6</v>
      </c>
      <c r="EH475" s="10">
        <v>127.1</v>
      </c>
      <c r="EI475" s="10">
        <v>126.8</v>
      </c>
      <c r="EJ475" s="69">
        <v>127</v>
      </c>
      <c r="EK475" s="69">
        <v>128.1</v>
      </c>
      <c r="EL475" s="70">
        <v>127.2</v>
      </c>
      <c r="EM475" s="70">
        <v>127</v>
      </c>
      <c r="EN475" s="70">
        <v>127.4</v>
      </c>
    </row>
    <row r="476" spans="1:144" x14ac:dyDescent="0.25">
      <c r="A476" s="2" t="s">
        <v>972</v>
      </c>
      <c r="B476" s="2" t="s">
        <v>973</v>
      </c>
      <c r="C476" s="5">
        <v>0.60897000000000001</v>
      </c>
      <c r="D476" s="9">
        <v>103.1</v>
      </c>
      <c r="E476" s="9">
        <v>103.4</v>
      </c>
      <c r="F476" s="9">
        <v>103.8</v>
      </c>
      <c r="G476" s="9">
        <v>103.9</v>
      </c>
      <c r="H476" s="9">
        <v>103.7</v>
      </c>
      <c r="I476" s="9">
        <v>103.6</v>
      </c>
      <c r="J476" s="9">
        <v>103.1</v>
      </c>
      <c r="K476" s="9">
        <v>103.4</v>
      </c>
      <c r="L476" s="9">
        <v>104</v>
      </c>
      <c r="M476" s="9">
        <v>102.8</v>
      </c>
      <c r="N476" s="9">
        <v>101.3</v>
      </c>
      <c r="O476" s="9">
        <v>101</v>
      </c>
      <c r="P476" s="9">
        <v>102.9</v>
      </c>
      <c r="Q476" s="9">
        <v>104.9</v>
      </c>
      <c r="R476" s="9">
        <v>105.5</v>
      </c>
      <c r="S476" s="9">
        <v>106</v>
      </c>
      <c r="T476" s="9">
        <v>105.3</v>
      </c>
      <c r="U476" s="9">
        <v>105.5</v>
      </c>
      <c r="V476" s="9">
        <v>105.8</v>
      </c>
      <c r="W476" s="9">
        <v>105.9</v>
      </c>
      <c r="X476" s="9">
        <v>105.8</v>
      </c>
      <c r="Y476" s="9">
        <v>105.8</v>
      </c>
      <c r="Z476" s="9">
        <v>104.9</v>
      </c>
      <c r="AA476" s="9">
        <v>106.3</v>
      </c>
      <c r="AB476" s="9">
        <v>106.3</v>
      </c>
      <c r="AC476" s="9">
        <v>105.5</v>
      </c>
      <c r="AD476" s="9">
        <v>106.4</v>
      </c>
      <c r="AE476" s="9">
        <v>106</v>
      </c>
      <c r="AF476" s="9">
        <v>106.6</v>
      </c>
      <c r="AG476" s="9">
        <v>106.9</v>
      </c>
      <c r="AH476" s="9">
        <v>105.8</v>
      </c>
      <c r="AI476" s="9">
        <v>105.5</v>
      </c>
      <c r="AJ476" s="9">
        <v>105.7</v>
      </c>
      <c r="AK476" s="9">
        <v>105.5</v>
      </c>
      <c r="AL476" s="9">
        <v>105.7</v>
      </c>
      <c r="AM476" s="9">
        <v>105.8</v>
      </c>
      <c r="AN476" s="9">
        <v>105.3</v>
      </c>
      <c r="AO476" s="9">
        <v>105.4</v>
      </c>
      <c r="AP476" s="9">
        <v>102.8</v>
      </c>
      <c r="AQ476" s="9">
        <v>103.4</v>
      </c>
      <c r="AR476" s="9">
        <v>102.6</v>
      </c>
      <c r="AS476" s="9">
        <v>102.4</v>
      </c>
      <c r="AT476" s="9">
        <v>101.6</v>
      </c>
      <c r="AU476" s="9">
        <v>101.6</v>
      </c>
      <c r="AV476" s="9">
        <v>101.5</v>
      </c>
      <c r="AW476" s="9">
        <v>100.8</v>
      </c>
      <c r="AX476" s="9">
        <v>100.6</v>
      </c>
      <c r="AY476" s="9">
        <v>100.7</v>
      </c>
      <c r="AZ476" s="9">
        <v>100.4</v>
      </c>
      <c r="BA476" s="9">
        <v>100.3</v>
      </c>
      <c r="BB476" s="9">
        <v>100.9</v>
      </c>
      <c r="BC476" s="9">
        <v>101</v>
      </c>
      <c r="BD476" s="9">
        <v>100.6</v>
      </c>
      <c r="BE476" s="9">
        <v>100.9</v>
      </c>
      <c r="BF476" s="9">
        <v>101.5</v>
      </c>
      <c r="BG476" s="9">
        <v>101.6</v>
      </c>
      <c r="BH476" s="9">
        <v>101.4</v>
      </c>
      <c r="BI476" s="9">
        <v>101.9</v>
      </c>
      <c r="BJ476" s="9">
        <v>102.8</v>
      </c>
      <c r="BK476" s="9">
        <v>103.5</v>
      </c>
      <c r="BL476" s="9">
        <v>103.9</v>
      </c>
      <c r="BM476" s="9">
        <v>103.3</v>
      </c>
      <c r="BN476" s="9">
        <v>103.4</v>
      </c>
      <c r="BO476" s="9">
        <v>99.9</v>
      </c>
      <c r="BP476" s="9">
        <v>100.5</v>
      </c>
      <c r="BQ476" s="9">
        <v>100.8</v>
      </c>
      <c r="BR476" s="9">
        <v>99.8</v>
      </c>
      <c r="BS476" s="9">
        <v>100.3</v>
      </c>
      <c r="BT476" s="9">
        <v>98.3</v>
      </c>
      <c r="BU476" s="9">
        <v>97.9</v>
      </c>
      <c r="BV476" s="9">
        <v>98.1</v>
      </c>
      <c r="BW476" s="9">
        <v>97.9</v>
      </c>
      <c r="BX476" s="9">
        <v>97.7</v>
      </c>
      <c r="BY476" s="9">
        <v>97.4</v>
      </c>
      <c r="BZ476" s="9">
        <v>97.2</v>
      </c>
      <c r="CA476" s="9">
        <v>98.8</v>
      </c>
      <c r="CB476" s="9">
        <v>99</v>
      </c>
      <c r="CC476" s="9">
        <v>99.1</v>
      </c>
      <c r="CD476" s="9">
        <v>99</v>
      </c>
      <c r="CE476" s="9">
        <v>99.3</v>
      </c>
      <c r="CF476" s="9">
        <v>99.8</v>
      </c>
      <c r="CG476" s="9">
        <v>100.1</v>
      </c>
      <c r="CH476" s="9">
        <v>99.6</v>
      </c>
      <c r="CI476" s="9">
        <v>99.3</v>
      </c>
      <c r="CJ476" s="9">
        <v>100.2</v>
      </c>
      <c r="CK476" s="9">
        <v>99.5</v>
      </c>
      <c r="CL476" s="9">
        <v>99.3</v>
      </c>
      <c r="CM476" s="9">
        <v>99.4</v>
      </c>
      <c r="CN476" s="9">
        <v>99.7</v>
      </c>
      <c r="CO476" s="9">
        <v>99.2</v>
      </c>
      <c r="CP476" s="9">
        <v>98</v>
      </c>
      <c r="CQ476" s="9">
        <v>97.8</v>
      </c>
      <c r="CR476" s="9">
        <v>98.3</v>
      </c>
      <c r="CS476" s="9">
        <v>99.3</v>
      </c>
      <c r="CT476" s="9">
        <v>98.7</v>
      </c>
      <c r="CU476" s="9">
        <v>97.9</v>
      </c>
      <c r="CV476" s="9">
        <v>98.1</v>
      </c>
      <c r="CW476" s="9">
        <v>98</v>
      </c>
      <c r="CX476" s="9">
        <v>98.4</v>
      </c>
      <c r="CY476" s="9">
        <v>97.8</v>
      </c>
      <c r="CZ476" s="9">
        <v>97.4</v>
      </c>
      <c r="DA476" s="9">
        <v>97.5</v>
      </c>
      <c r="DB476" s="9">
        <v>97.8</v>
      </c>
      <c r="DC476" s="9">
        <v>97.5</v>
      </c>
      <c r="DD476" s="9">
        <v>98.7</v>
      </c>
      <c r="DE476" s="9">
        <v>99.4</v>
      </c>
      <c r="DF476" s="9">
        <v>98.9</v>
      </c>
      <c r="DG476" s="9">
        <v>100.1</v>
      </c>
      <c r="DH476" s="9">
        <v>102.3</v>
      </c>
      <c r="DI476" s="9">
        <v>102.1</v>
      </c>
      <c r="DJ476" s="9">
        <v>102.3</v>
      </c>
      <c r="DK476" s="9">
        <v>102.9</v>
      </c>
      <c r="DL476" s="9">
        <v>103.8</v>
      </c>
      <c r="DM476" s="9">
        <v>104.3</v>
      </c>
      <c r="DN476" s="9">
        <v>104.1</v>
      </c>
      <c r="DO476" s="9">
        <v>104.9</v>
      </c>
      <c r="DP476" s="9">
        <v>106.5</v>
      </c>
      <c r="DQ476" s="9">
        <v>106.5</v>
      </c>
      <c r="DR476" s="9">
        <v>106.4</v>
      </c>
      <c r="DS476" s="9">
        <v>105.9</v>
      </c>
      <c r="DT476" s="9">
        <v>107.2</v>
      </c>
      <c r="DU476" s="9">
        <v>108</v>
      </c>
      <c r="DV476" s="9">
        <v>108.8</v>
      </c>
      <c r="DW476" s="9">
        <v>111.7</v>
      </c>
      <c r="DX476" s="9">
        <v>112.2</v>
      </c>
      <c r="DY476" s="9">
        <v>112.9</v>
      </c>
      <c r="DZ476" s="9">
        <v>113.2</v>
      </c>
      <c r="EA476" s="9">
        <v>113.1</v>
      </c>
      <c r="EB476" s="9">
        <v>113.3</v>
      </c>
      <c r="EC476" s="9">
        <v>113.8</v>
      </c>
      <c r="ED476" s="9">
        <v>113.7</v>
      </c>
      <c r="EE476" s="9">
        <v>113.7</v>
      </c>
      <c r="EF476" s="10">
        <v>114.5</v>
      </c>
      <c r="EG476" s="10">
        <v>114.3</v>
      </c>
      <c r="EH476" s="10">
        <v>113.6</v>
      </c>
      <c r="EI476" s="10">
        <v>112.7</v>
      </c>
      <c r="EJ476" s="69">
        <v>113.3</v>
      </c>
      <c r="EK476" s="69">
        <v>113.6</v>
      </c>
      <c r="EL476" s="70">
        <v>113.2</v>
      </c>
      <c r="EM476" s="70">
        <v>113.3</v>
      </c>
      <c r="EN476" s="70">
        <v>113.7</v>
      </c>
    </row>
    <row r="477" spans="1:144" x14ac:dyDescent="0.25">
      <c r="A477" s="2" t="s">
        <v>974</v>
      </c>
      <c r="B477" s="2" t="s">
        <v>975</v>
      </c>
      <c r="C477" s="5">
        <v>0.20705999999999999</v>
      </c>
      <c r="D477" s="9">
        <v>100.6</v>
      </c>
      <c r="E477" s="9">
        <v>101.3</v>
      </c>
      <c r="F477" s="9">
        <v>102.1</v>
      </c>
      <c r="G477" s="9">
        <v>102.2</v>
      </c>
      <c r="H477" s="9">
        <v>101.7</v>
      </c>
      <c r="I477" s="9">
        <v>102.2</v>
      </c>
      <c r="J477" s="9">
        <v>101.6</v>
      </c>
      <c r="K477" s="9">
        <v>101.3</v>
      </c>
      <c r="L477" s="9">
        <v>101.9</v>
      </c>
      <c r="M477" s="9">
        <v>101.7</v>
      </c>
      <c r="N477" s="9">
        <v>100.7</v>
      </c>
      <c r="O477" s="9">
        <v>99.8</v>
      </c>
      <c r="P477" s="9">
        <v>102</v>
      </c>
      <c r="Q477" s="9">
        <v>105.4</v>
      </c>
      <c r="R477" s="9">
        <v>106.3</v>
      </c>
      <c r="S477" s="9">
        <v>106.5</v>
      </c>
      <c r="T477" s="9">
        <v>106.5</v>
      </c>
      <c r="U477" s="9">
        <v>106.7</v>
      </c>
      <c r="V477" s="9">
        <v>105.8</v>
      </c>
      <c r="W477" s="9">
        <v>106.2</v>
      </c>
      <c r="X477" s="9">
        <v>106.3</v>
      </c>
      <c r="Y477" s="9">
        <v>106.4</v>
      </c>
      <c r="Z477" s="9">
        <v>105.5</v>
      </c>
      <c r="AA477" s="9">
        <v>105.6</v>
      </c>
      <c r="AB477" s="9">
        <v>106</v>
      </c>
      <c r="AC477" s="9">
        <v>106</v>
      </c>
      <c r="AD477" s="9">
        <v>105.9</v>
      </c>
      <c r="AE477" s="9">
        <v>106.4</v>
      </c>
      <c r="AF477" s="9">
        <v>106.5</v>
      </c>
      <c r="AG477" s="9">
        <v>106.5</v>
      </c>
      <c r="AH477" s="9">
        <v>106</v>
      </c>
      <c r="AI477" s="9">
        <v>105.6</v>
      </c>
      <c r="AJ477" s="9">
        <v>105.1</v>
      </c>
      <c r="AK477" s="9">
        <v>105.2</v>
      </c>
      <c r="AL477" s="9">
        <v>104.9</v>
      </c>
      <c r="AM477" s="9">
        <v>104.8</v>
      </c>
      <c r="AN477" s="9">
        <v>104.2</v>
      </c>
      <c r="AO477" s="9">
        <v>104.7</v>
      </c>
      <c r="AP477" s="9">
        <v>104.3</v>
      </c>
      <c r="AQ477" s="9">
        <v>104.4</v>
      </c>
      <c r="AR477" s="9">
        <v>103.6</v>
      </c>
      <c r="AS477" s="9">
        <v>103.9</v>
      </c>
      <c r="AT477" s="9">
        <v>103.7</v>
      </c>
      <c r="AU477" s="9">
        <v>103.4</v>
      </c>
      <c r="AV477" s="9">
        <v>103.6</v>
      </c>
      <c r="AW477" s="9">
        <v>102.7</v>
      </c>
      <c r="AX477" s="9">
        <v>102.5</v>
      </c>
      <c r="AY477" s="9">
        <v>102.1</v>
      </c>
      <c r="AZ477" s="9">
        <v>102.2</v>
      </c>
      <c r="BA477" s="9">
        <v>101.8</v>
      </c>
      <c r="BB477" s="9">
        <v>102</v>
      </c>
      <c r="BC477" s="9">
        <v>102.2</v>
      </c>
      <c r="BD477" s="9">
        <v>102.4</v>
      </c>
      <c r="BE477" s="9">
        <v>102.4</v>
      </c>
      <c r="BF477" s="9">
        <v>102.3</v>
      </c>
      <c r="BG477" s="9">
        <v>102.9</v>
      </c>
      <c r="BH477" s="9">
        <v>102.4</v>
      </c>
      <c r="BI477" s="9">
        <v>103.3</v>
      </c>
      <c r="BJ477" s="9">
        <v>105.3</v>
      </c>
      <c r="BK477" s="9">
        <v>105.8</v>
      </c>
      <c r="BL477" s="9">
        <v>105.8</v>
      </c>
      <c r="BM477" s="9">
        <v>105.3</v>
      </c>
      <c r="BN477" s="9">
        <v>105.7</v>
      </c>
      <c r="BO477" s="9">
        <v>98.2</v>
      </c>
      <c r="BP477" s="9">
        <v>98.7</v>
      </c>
      <c r="BQ477" s="9">
        <v>100.2</v>
      </c>
      <c r="BR477" s="9">
        <v>99.4</v>
      </c>
      <c r="BS477" s="9">
        <v>99.3</v>
      </c>
      <c r="BT477" s="9">
        <v>99.9</v>
      </c>
      <c r="BU477" s="9">
        <v>99.6</v>
      </c>
      <c r="BV477" s="9">
        <v>100.3</v>
      </c>
      <c r="BW477" s="9">
        <v>99.4</v>
      </c>
      <c r="BX477" s="9">
        <v>99.2</v>
      </c>
      <c r="BY477" s="9">
        <v>98.5</v>
      </c>
      <c r="BZ477" s="9">
        <v>98.6</v>
      </c>
      <c r="CA477" s="9">
        <v>99.4</v>
      </c>
      <c r="CB477" s="9">
        <v>99.4</v>
      </c>
      <c r="CC477" s="9">
        <v>99.7</v>
      </c>
      <c r="CD477" s="9">
        <v>100.4</v>
      </c>
      <c r="CE477" s="9">
        <v>100.4</v>
      </c>
      <c r="CF477" s="9">
        <v>100</v>
      </c>
      <c r="CG477" s="9">
        <v>99.6</v>
      </c>
      <c r="CH477" s="9">
        <v>99.8</v>
      </c>
      <c r="CI477" s="9">
        <v>99.7</v>
      </c>
      <c r="CJ477" s="9">
        <v>99.4</v>
      </c>
      <c r="CK477" s="9">
        <v>99.3</v>
      </c>
      <c r="CL477" s="9">
        <v>99.5</v>
      </c>
      <c r="CM477" s="9">
        <v>99.2</v>
      </c>
      <c r="CN477" s="9">
        <v>99.9</v>
      </c>
      <c r="CO477" s="9">
        <v>99.6</v>
      </c>
      <c r="CP477" s="9">
        <v>97.6</v>
      </c>
      <c r="CQ477" s="9">
        <v>98.1</v>
      </c>
      <c r="CR477" s="9">
        <v>98.7</v>
      </c>
      <c r="CS477" s="9">
        <v>100</v>
      </c>
      <c r="CT477" s="9">
        <v>98.6</v>
      </c>
      <c r="CU477" s="9">
        <v>98.3</v>
      </c>
      <c r="CV477" s="9">
        <v>98.1</v>
      </c>
      <c r="CW477" s="9">
        <v>99.6</v>
      </c>
      <c r="CX477" s="9">
        <v>99.2</v>
      </c>
      <c r="CY477" s="9">
        <v>98.8</v>
      </c>
      <c r="CZ477" s="9">
        <v>98.8</v>
      </c>
      <c r="DA477" s="9">
        <v>98.3</v>
      </c>
      <c r="DB477" s="9">
        <v>97.8</v>
      </c>
      <c r="DC477" s="9">
        <v>97.4</v>
      </c>
      <c r="DD477" s="9">
        <v>99.6</v>
      </c>
      <c r="DE477" s="9">
        <v>100.3</v>
      </c>
      <c r="DF477" s="9">
        <v>98.7</v>
      </c>
      <c r="DG477" s="9">
        <v>99.8</v>
      </c>
      <c r="DH477" s="9">
        <v>101.7</v>
      </c>
      <c r="DI477" s="9">
        <v>102</v>
      </c>
      <c r="DJ477" s="9">
        <v>102.2</v>
      </c>
      <c r="DK477" s="9">
        <v>102</v>
      </c>
      <c r="DL477" s="9">
        <v>103.3</v>
      </c>
      <c r="DM477" s="9">
        <v>104.7</v>
      </c>
      <c r="DN477" s="9">
        <v>103.7</v>
      </c>
      <c r="DO477" s="9">
        <v>105.6</v>
      </c>
      <c r="DP477" s="9">
        <v>109.7</v>
      </c>
      <c r="DQ477" s="9">
        <v>108.6</v>
      </c>
      <c r="DR477" s="9">
        <v>107.7</v>
      </c>
      <c r="DS477" s="9">
        <v>108.2</v>
      </c>
      <c r="DT477" s="9">
        <v>108.2</v>
      </c>
      <c r="DU477" s="9">
        <v>108.8</v>
      </c>
      <c r="DV477" s="9">
        <v>110.3</v>
      </c>
      <c r="DW477" s="9">
        <v>110.1</v>
      </c>
      <c r="DX477" s="9">
        <v>110.8</v>
      </c>
      <c r="DY477" s="9">
        <v>110.7</v>
      </c>
      <c r="DZ477" s="9">
        <v>111.4</v>
      </c>
      <c r="EA477" s="9">
        <v>111.7</v>
      </c>
      <c r="EB477" s="9">
        <v>112</v>
      </c>
      <c r="EC477" s="9">
        <v>112.7</v>
      </c>
      <c r="ED477" s="9">
        <v>114.1</v>
      </c>
      <c r="EE477" s="9">
        <v>112.5</v>
      </c>
      <c r="EF477" s="10">
        <v>112.2</v>
      </c>
      <c r="EG477" s="10">
        <v>112.2</v>
      </c>
      <c r="EH477" s="10">
        <v>110.5</v>
      </c>
      <c r="EI477" s="10">
        <v>109.7</v>
      </c>
      <c r="EJ477" s="69">
        <v>110.6</v>
      </c>
      <c r="EK477" s="69">
        <v>110.8</v>
      </c>
      <c r="EL477" s="70">
        <v>110.3</v>
      </c>
      <c r="EM477" s="70">
        <v>110.5</v>
      </c>
      <c r="EN477" s="70">
        <v>111.3</v>
      </c>
    </row>
    <row r="478" spans="1:144" x14ac:dyDescent="0.25">
      <c r="A478" s="2" t="s">
        <v>976</v>
      </c>
      <c r="B478" s="2" t="s">
        <v>977</v>
      </c>
      <c r="C478" s="5">
        <v>3.3270000000000001E-2</v>
      </c>
      <c r="D478" s="9">
        <v>97.7</v>
      </c>
      <c r="E478" s="9">
        <v>99.1</v>
      </c>
      <c r="F478" s="9">
        <v>99.7</v>
      </c>
      <c r="G478" s="9">
        <v>100.2</v>
      </c>
      <c r="H478" s="9">
        <v>101.1</v>
      </c>
      <c r="I478" s="9">
        <v>102.7</v>
      </c>
      <c r="J478" s="9">
        <v>100.4</v>
      </c>
      <c r="K478" s="9">
        <v>100.7</v>
      </c>
      <c r="L478" s="9">
        <v>102</v>
      </c>
      <c r="M478" s="9">
        <v>99.5</v>
      </c>
      <c r="N478" s="9">
        <v>99.1</v>
      </c>
      <c r="O478" s="9">
        <v>98.9</v>
      </c>
      <c r="P478" s="9">
        <v>97.4</v>
      </c>
      <c r="Q478" s="9">
        <v>99.6</v>
      </c>
      <c r="R478" s="9">
        <v>99.5</v>
      </c>
      <c r="S478" s="9">
        <v>98.6</v>
      </c>
      <c r="T478" s="9">
        <v>97.5</v>
      </c>
      <c r="U478" s="9">
        <v>97</v>
      </c>
      <c r="V478" s="9">
        <v>100.4</v>
      </c>
      <c r="W478" s="9">
        <v>102.4</v>
      </c>
      <c r="X478" s="9">
        <v>102</v>
      </c>
      <c r="Y478" s="9">
        <v>99.5</v>
      </c>
      <c r="Z478" s="9">
        <v>100.4</v>
      </c>
      <c r="AA478" s="9">
        <v>102.8</v>
      </c>
      <c r="AB478" s="9">
        <v>100.8</v>
      </c>
      <c r="AC478" s="9">
        <v>100.5</v>
      </c>
      <c r="AD478" s="9">
        <v>100.5</v>
      </c>
      <c r="AE478" s="9">
        <v>99</v>
      </c>
      <c r="AF478" s="9">
        <v>99.9</v>
      </c>
      <c r="AG478" s="9">
        <v>99.1</v>
      </c>
      <c r="AH478" s="9">
        <v>98.1</v>
      </c>
      <c r="AI478" s="9">
        <v>97</v>
      </c>
      <c r="AJ478" s="9">
        <v>97.4</v>
      </c>
      <c r="AK478" s="9">
        <v>96</v>
      </c>
      <c r="AL478" s="9">
        <v>96.7</v>
      </c>
      <c r="AM478" s="9">
        <v>97.5</v>
      </c>
      <c r="AN478" s="9">
        <v>98.9</v>
      </c>
      <c r="AO478" s="9">
        <v>96.6</v>
      </c>
      <c r="AP478" s="9">
        <v>95</v>
      </c>
      <c r="AQ478" s="9">
        <v>97</v>
      </c>
      <c r="AR478" s="9">
        <v>97.8</v>
      </c>
      <c r="AS478" s="9">
        <v>98.4</v>
      </c>
      <c r="AT478" s="9">
        <v>96.4</v>
      </c>
      <c r="AU478" s="9">
        <v>98.2</v>
      </c>
      <c r="AV478" s="9">
        <v>98.6</v>
      </c>
      <c r="AW478" s="9">
        <v>96.9</v>
      </c>
      <c r="AX478" s="9">
        <v>96.2</v>
      </c>
      <c r="AY478" s="9">
        <v>97.3</v>
      </c>
      <c r="AZ478" s="9">
        <v>93.2</v>
      </c>
      <c r="BA478" s="9">
        <v>92.3</v>
      </c>
      <c r="BB478" s="9">
        <v>94.4</v>
      </c>
      <c r="BC478" s="9">
        <v>95.8</v>
      </c>
      <c r="BD478" s="9">
        <v>95.2</v>
      </c>
      <c r="BE478" s="9">
        <v>96.5</v>
      </c>
      <c r="BF478" s="9">
        <v>96</v>
      </c>
      <c r="BG478" s="9">
        <v>95.6</v>
      </c>
      <c r="BH478" s="9">
        <v>95.9</v>
      </c>
      <c r="BI478" s="9">
        <v>95.7</v>
      </c>
      <c r="BJ478" s="9">
        <v>96.6</v>
      </c>
      <c r="BK478" s="9">
        <v>99.6</v>
      </c>
      <c r="BL478" s="9">
        <v>100.3</v>
      </c>
      <c r="BM478" s="9">
        <v>100.8</v>
      </c>
      <c r="BN478" s="9">
        <v>98.6</v>
      </c>
      <c r="BO478" s="9">
        <v>94.2</v>
      </c>
      <c r="BP478" s="9">
        <v>95.6</v>
      </c>
      <c r="BQ478" s="9">
        <v>95.3</v>
      </c>
      <c r="BR478" s="9">
        <v>95.7</v>
      </c>
      <c r="BS478" s="9">
        <v>95.7</v>
      </c>
      <c r="BT478" s="9">
        <v>95.1</v>
      </c>
      <c r="BU478" s="9">
        <v>93.9</v>
      </c>
      <c r="BV478" s="9">
        <v>92.7</v>
      </c>
      <c r="BW478" s="9">
        <v>93.7</v>
      </c>
      <c r="BX478" s="9">
        <v>93.7</v>
      </c>
      <c r="BY478" s="9">
        <v>92.6</v>
      </c>
      <c r="BZ478" s="9">
        <v>91.1</v>
      </c>
      <c r="CA478" s="9">
        <v>91.9</v>
      </c>
      <c r="CB478" s="9">
        <v>94.3</v>
      </c>
      <c r="CC478" s="9">
        <v>93.1</v>
      </c>
      <c r="CD478" s="9">
        <v>94.3</v>
      </c>
      <c r="CE478" s="9">
        <v>94.2</v>
      </c>
      <c r="CF478" s="9">
        <v>96.4</v>
      </c>
      <c r="CG478" s="9">
        <v>97.1</v>
      </c>
      <c r="CH478" s="9">
        <v>94.1</v>
      </c>
      <c r="CI478" s="9">
        <v>94.3</v>
      </c>
      <c r="CJ478" s="9">
        <v>94.5</v>
      </c>
      <c r="CK478" s="9">
        <v>94</v>
      </c>
      <c r="CL478" s="9">
        <v>94</v>
      </c>
      <c r="CM478" s="9">
        <v>93.9</v>
      </c>
      <c r="CN478" s="9">
        <v>95.2</v>
      </c>
      <c r="CO478" s="9">
        <v>92.4</v>
      </c>
      <c r="CP478" s="9">
        <v>91.1</v>
      </c>
      <c r="CQ478" s="9">
        <v>89.5</v>
      </c>
      <c r="CR478" s="9">
        <v>91.2</v>
      </c>
      <c r="CS478" s="9">
        <v>93.8</v>
      </c>
      <c r="CT478" s="9">
        <v>92.6</v>
      </c>
      <c r="CU478" s="9">
        <v>89.6</v>
      </c>
      <c r="CV478" s="9">
        <v>89.5</v>
      </c>
      <c r="CW478" s="9">
        <v>86.5</v>
      </c>
      <c r="CX478" s="9">
        <v>90.3</v>
      </c>
      <c r="CY478" s="9">
        <v>91.9</v>
      </c>
      <c r="CZ478" s="9">
        <v>89.5</v>
      </c>
      <c r="DA478" s="9">
        <v>89.5</v>
      </c>
      <c r="DB478" s="9">
        <v>90</v>
      </c>
      <c r="DC478" s="9">
        <v>90.6</v>
      </c>
      <c r="DD478" s="9">
        <v>91.1</v>
      </c>
      <c r="DE478" s="9">
        <v>91.9</v>
      </c>
      <c r="DF478" s="9">
        <v>92.9</v>
      </c>
      <c r="DG478" s="9">
        <v>93.2</v>
      </c>
      <c r="DH478" s="9">
        <v>95.4</v>
      </c>
      <c r="DI478" s="9">
        <v>94.9</v>
      </c>
      <c r="DJ478" s="9">
        <v>97.8</v>
      </c>
      <c r="DK478" s="9">
        <v>98.9</v>
      </c>
      <c r="DL478" s="9">
        <v>101.2</v>
      </c>
      <c r="DM478" s="9">
        <v>101.3</v>
      </c>
      <c r="DN478" s="9">
        <v>101.4</v>
      </c>
      <c r="DO478" s="9">
        <v>102.3</v>
      </c>
      <c r="DP478" s="9">
        <v>101.6</v>
      </c>
      <c r="DQ478" s="9">
        <v>101.1</v>
      </c>
      <c r="DR478" s="9">
        <v>102.2</v>
      </c>
      <c r="DS478" s="9">
        <v>102.3</v>
      </c>
      <c r="DT478" s="9">
        <v>102.6</v>
      </c>
      <c r="DU478" s="9">
        <v>103.8</v>
      </c>
      <c r="DV478" s="9">
        <v>105.8</v>
      </c>
      <c r="DW478" s="9">
        <v>105.4</v>
      </c>
      <c r="DX478" s="9">
        <v>104.9</v>
      </c>
      <c r="DY478" s="9">
        <v>104.9</v>
      </c>
      <c r="DZ478" s="9">
        <v>104.3</v>
      </c>
      <c r="EA478" s="9">
        <v>104.9</v>
      </c>
      <c r="EB478" s="9">
        <v>106.9</v>
      </c>
      <c r="EC478" s="9">
        <v>106.3</v>
      </c>
      <c r="ED478" s="9">
        <v>106.1</v>
      </c>
      <c r="EE478" s="9">
        <v>103.7</v>
      </c>
      <c r="EF478" s="10">
        <v>103.8</v>
      </c>
      <c r="EG478" s="10">
        <v>103.3</v>
      </c>
      <c r="EH478" s="10">
        <v>102.6</v>
      </c>
      <c r="EI478" s="10">
        <v>101.1</v>
      </c>
      <c r="EJ478" s="69">
        <v>102.1</v>
      </c>
      <c r="EK478" s="69">
        <v>103.8</v>
      </c>
      <c r="EL478" s="70">
        <v>101.7</v>
      </c>
      <c r="EM478" s="70">
        <v>102.3</v>
      </c>
      <c r="EN478" s="70">
        <v>102.1</v>
      </c>
    </row>
    <row r="479" spans="1:144" x14ac:dyDescent="0.25">
      <c r="A479" s="2" t="s">
        <v>978</v>
      </c>
      <c r="B479" s="2" t="s">
        <v>979</v>
      </c>
      <c r="C479" s="5">
        <v>4.0300000000000002E-2</v>
      </c>
      <c r="D479" s="9">
        <v>101.7</v>
      </c>
      <c r="E479" s="9">
        <v>101.8</v>
      </c>
      <c r="F479" s="9">
        <v>101.9</v>
      </c>
      <c r="G479" s="9">
        <v>102</v>
      </c>
      <c r="H479" s="9">
        <v>101.9</v>
      </c>
      <c r="I479" s="9">
        <v>101.6</v>
      </c>
      <c r="J479" s="9">
        <v>101.4</v>
      </c>
      <c r="K479" s="9">
        <v>101.8</v>
      </c>
      <c r="L479" s="9">
        <v>102.8</v>
      </c>
      <c r="M479" s="9">
        <v>102.5</v>
      </c>
      <c r="N479" s="9">
        <v>101</v>
      </c>
      <c r="O479" s="9">
        <v>100.2</v>
      </c>
      <c r="P479" s="9">
        <v>101.9</v>
      </c>
      <c r="Q479" s="9">
        <v>101.9</v>
      </c>
      <c r="R479" s="9">
        <v>101.8</v>
      </c>
      <c r="S479" s="9">
        <v>102.1</v>
      </c>
      <c r="T479" s="9">
        <v>100.6</v>
      </c>
      <c r="U479" s="9">
        <v>100.5</v>
      </c>
      <c r="V479" s="9">
        <v>100.5</v>
      </c>
      <c r="W479" s="9">
        <v>99.1</v>
      </c>
      <c r="X479" s="9">
        <v>99.2</v>
      </c>
      <c r="Y479" s="9">
        <v>99</v>
      </c>
      <c r="Z479" s="9">
        <v>99.1</v>
      </c>
      <c r="AA479" s="9">
        <v>99.5</v>
      </c>
      <c r="AB479" s="9">
        <v>101.1</v>
      </c>
      <c r="AC479" s="9">
        <v>100.8</v>
      </c>
      <c r="AD479" s="9">
        <v>100.6</v>
      </c>
      <c r="AE479" s="9">
        <v>100.6</v>
      </c>
      <c r="AF479" s="9">
        <v>100.8</v>
      </c>
      <c r="AG479" s="9">
        <v>100.5</v>
      </c>
      <c r="AH479" s="9">
        <v>100.6</v>
      </c>
      <c r="AI479" s="9">
        <v>100.9</v>
      </c>
      <c r="AJ479" s="9">
        <v>101</v>
      </c>
      <c r="AK479" s="9">
        <v>100.8</v>
      </c>
      <c r="AL479" s="9">
        <v>100.6</v>
      </c>
      <c r="AM479" s="9">
        <v>100.8</v>
      </c>
      <c r="AN479" s="9">
        <v>104</v>
      </c>
      <c r="AO479" s="9">
        <v>104</v>
      </c>
      <c r="AP479" s="9">
        <v>103.9</v>
      </c>
      <c r="AQ479" s="9">
        <v>103.8</v>
      </c>
      <c r="AR479" s="9">
        <v>103.5</v>
      </c>
      <c r="AS479" s="9">
        <v>103.2</v>
      </c>
      <c r="AT479" s="9">
        <v>101.3</v>
      </c>
      <c r="AU479" s="9">
        <v>101.4</v>
      </c>
      <c r="AV479" s="9">
        <v>101.7</v>
      </c>
      <c r="AW479" s="9">
        <v>101.2</v>
      </c>
      <c r="AX479" s="9">
        <v>101.1</v>
      </c>
      <c r="AY479" s="9">
        <v>101.1</v>
      </c>
      <c r="AZ479" s="9">
        <v>101.5</v>
      </c>
      <c r="BA479" s="9">
        <v>98.2</v>
      </c>
      <c r="BB479" s="9">
        <v>99.2</v>
      </c>
      <c r="BC479" s="9">
        <v>99</v>
      </c>
      <c r="BD479" s="9">
        <v>98.5</v>
      </c>
      <c r="BE479" s="9">
        <v>98.6</v>
      </c>
      <c r="BF479" s="9">
        <v>98.3</v>
      </c>
      <c r="BG479" s="9">
        <v>98.6</v>
      </c>
      <c r="BH479" s="9">
        <v>99.4</v>
      </c>
      <c r="BI479" s="9">
        <v>99</v>
      </c>
      <c r="BJ479" s="9">
        <v>99.2</v>
      </c>
      <c r="BK479" s="9">
        <v>99.3</v>
      </c>
      <c r="BL479" s="9">
        <v>98.6</v>
      </c>
      <c r="BM479" s="9">
        <v>98.1</v>
      </c>
      <c r="BN479" s="9">
        <v>98.3</v>
      </c>
      <c r="BO479" s="9">
        <v>94.7</v>
      </c>
      <c r="BP479" s="9">
        <v>96.3</v>
      </c>
      <c r="BQ479" s="9">
        <v>96.4</v>
      </c>
      <c r="BR479" s="9">
        <v>100.3</v>
      </c>
      <c r="BS479" s="9">
        <v>100.4</v>
      </c>
      <c r="BT479" s="9">
        <v>100.5</v>
      </c>
      <c r="BU479" s="9">
        <v>100.4</v>
      </c>
      <c r="BV479" s="9">
        <v>100.6</v>
      </c>
      <c r="BW479" s="9">
        <v>98.9</v>
      </c>
      <c r="BX479" s="9">
        <v>99.3</v>
      </c>
      <c r="BY479" s="9">
        <v>99.7</v>
      </c>
      <c r="BZ479" s="9">
        <v>97.9</v>
      </c>
      <c r="CA479" s="9">
        <v>100.6</v>
      </c>
      <c r="CB479" s="9">
        <v>102</v>
      </c>
      <c r="CC479" s="9">
        <v>101.9</v>
      </c>
      <c r="CD479" s="9">
        <v>102.6</v>
      </c>
      <c r="CE479" s="9">
        <v>103.1</v>
      </c>
      <c r="CF479" s="9">
        <v>103.6</v>
      </c>
      <c r="CG479" s="9">
        <v>104.6</v>
      </c>
      <c r="CH479" s="9">
        <v>104.2</v>
      </c>
      <c r="CI479" s="9">
        <v>104.4</v>
      </c>
      <c r="CJ479" s="9">
        <v>104.6</v>
      </c>
      <c r="CK479" s="9">
        <v>104.3</v>
      </c>
      <c r="CL479" s="9">
        <v>104.6</v>
      </c>
      <c r="CM479" s="9">
        <v>104.8</v>
      </c>
      <c r="CN479" s="9">
        <v>104</v>
      </c>
      <c r="CO479" s="9">
        <v>103.5</v>
      </c>
      <c r="CP479" s="9">
        <v>103.3</v>
      </c>
      <c r="CQ479" s="9">
        <v>102.4</v>
      </c>
      <c r="CR479" s="9">
        <v>103.5</v>
      </c>
      <c r="CS479" s="9">
        <v>103.1</v>
      </c>
      <c r="CT479" s="9">
        <v>102.6</v>
      </c>
      <c r="CU479" s="9">
        <v>102.7</v>
      </c>
      <c r="CV479" s="9">
        <v>102.7</v>
      </c>
      <c r="CW479" s="9">
        <v>102.3</v>
      </c>
      <c r="CX479" s="9">
        <v>103.1</v>
      </c>
      <c r="CY479" s="9">
        <v>102.1</v>
      </c>
      <c r="CZ479" s="9">
        <v>101.8</v>
      </c>
      <c r="DA479" s="9">
        <v>100.6</v>
      </c>
      <c r="DB479" s="9">
        <v>100.9</v>
      </c>
      <c r="DC479" s="9">
        <v>101.2</v>
      </c>
      <c r="DD479" s="9">
        <v>101.2</v>
      </c>
      <c r="DE479" s="9">
        <v>103.1</v>
      </c>
      <c r="DF479" s="9">
        <v>103.5</v>
      </c>
      <c r="DG479" s="9">
        <v>103.9</v>
      </c>
      <c r="DH479" s="9">
        <v>104.3</v>
      </c>
      <c r="DI479" s="9">
        <v>105.8</v>
      </c>
      <c r="DJ479" s="9">
        <v>105.3</v>
      </c>
      <c r="DK479" s="9">
        <v>105.6</v>
      </c>
      <c r="DL479" s="9">
        <v>106.2</v>
      </c>
      <c r="DM479" s="9">
        <v>106.8</v>
      </c>
      <c r="DN479" s="9">
        <v>108.1</v>
      </c>
      <c r="DO479" s="9">
        <v>108.7</v>
      </c>
      <c r="DP479" s="9">
        <v>108.9</v>
      </c>
      <c r="DQ479" s="9">
        <v>110.8</v>
      </c>
      <c r="DR479" s="9">
        <v>111.1</v>
      </c>
      <c r="DS479" s="9">
        <v>113.3</v>
      </c>
      <c r="DT479" s="9">
        <v>114.6</v>
      </c>
      <c r="DU479" s="9">
        <v>119.1</v>
      </c>
      <c r="DV479" s="9">
        <v>116.4</v>
      </c>
      <c r="DW479" s="9">
        <v>117.2</v>
      </c>
      <c r="DX479" s="9">
        <v>117.4</v>
      </c>
      <c r="DY479" s="9">
        <v>118.2</v>
      </c>
      <c r="DZ479" s="9">
        <v>119</v>
      </c>
      <c r="EA479" s="9">
        <v>119</v>
      </c>
      <c r="EB479" s="9">
        <v>121</v>
      </c>
      <c r="EC479" s="9">
        <v>120.7</v>
      </c>
      <c r="ED479" s="9">
        <v>120.7</v>
      </c>
      <c r="EE479" s="9">
        <v>122.5</v>
      </c>
      <c r="EF479" s="10">
        <v>122.4</v>
      </c>
      <c r="EG479" s="10">
        <v>121.8</v>
      </c>
      <c r="EH479" s="10">
        <v>118.3</v>
      </c>
      <c r="EI479" s="10">
        <v>118.9</v>
      </c>
      <c r="EJ479" s="69">
        <v>118.6</v>
      </c>
      <c r="EK479" s="69">
        <v>118.5</v>
      </c>
      <c r="EL479" s="70">
        <v>118.2</v>
      </c>
      <c r="EM479" s="70">
        <v>118.2</v>
      </c>
      <c r="EN479" s="70">
        <v>118.3</v>
      </c>
    </row>
    <row r="480" spans="1:144" x14ac:dyDescent="0.25">
      <c r="A480" s="2" t="s">
        <v>980</v>
      </c>
      <c r="B480" s="2" t="s">
        <v>981</v>
      </c>
      <c r="C480" s="5">
        <v>0.12917999999999999</v>
      </c>
      <c r="D480" s="9">
        <v>105.6</v>
      </c>
      <c r="E480" s="9">
        <v>104.7</v>
      </c>
      <c r="F480" s="9">
        <v>104.8</v>
      </c>
      <c r="G480" s="9">
        <v>105.4</v>
      </c>
      <c r="H480" s="9">
        <v>104.3</v>
      </c>
      <c r="I480" s="9">
        <v>102.6</v>
      </c>
      <c r="J480" s="9">
        <v>101.4</v>
      </c>
      <c r="K480" s="9">
        <v>103.2</v>
      </c>
      <c r="L480" s="9">
        <v>105.2</v>
      </c>
      <c r="M480" s="9">
        <v>100.6</v>
      </c>
      <c r="N480" s="9">
        <v>95.4</v>
      </c>
      <c r="O480" s="9">
        <v>96.2</v>
      </c>
      <c r="P480" s="9">
        <v>101.1</v>
      </c>
      <c r="Q480" s="9">
        <v>104</v>
      </c>
      <c r="R480" s="9">
        <v>106.2</v>
      </c>
      <c r="S480" s="9">
        <v>107.7</v>
      </c>
      <c r="T480" s="9">
        <v>104.7</v>
      </c>
      <c r="U480" s="9">
        <v>104</v>
      </c>
      <c r="V480" s="9">
        <v>106.1</v>
      </c>
      <c r="W480" s="9">
        <v>105.8</v>
      </c>
      <c r="X480" s="9">
        <v>105.1</v>
      </c>
      <c r="Y480" s="9">
        <v>105.9</v>
      </c>
      <c r="Z480" s="9">
        <v>102.6</v>
      </c>
      <c r="AA480" s="9">
        <v>107.9</v>
      </c>
      <c r="AB480" s="9">
        <v>107</v>
      </c>
      <c r="AC480" s="9">
        <v>103.2</v>
      </c>
      <c r="AD480" s="9">
        <v>107</v>
      </c>
      <c r="AE480" s="9">
        <v>105.5</v>
      </c>
      <c r="AF480" s="9">
        <v>107.3</v>
      </c>
      <c r="AG480" s="9">
        <v>109.1</v>
      </c>
      <c r="AH480" s="9">
        <v>105.3</v>
      </c>
      <c r="AI480" s="9">
        <v>104.6</v>
      </c>
      <c r="AJ480" s="9">
        <v>106.6</v>
      </c>
      <c r="AK480" s="9">
        <v>105.5</v>
      </c>
      <c r="AL480" s="9">
        <v>107</v>
      </c>
      <c r="AM480" s="9">
        <v>106.8</v>
      </c>
      <c r="AN480" s="9">
        <v>106</v>
      </c>
      <c r="AO480" s="9">
        <v>104.6</v>
      </c>
      <c r="AP480" s="9">
        <v>106.1</v>
      </c>
      <c r="AQ480" s="9">
        <v>108.5</v>
      </c>
      <c r="AR480" s="9">
        <v>105.9</v>
      </c>
      <c r="AS480" s="9">
        <v>103.5</v>
      </c>
      <c r="AT480" s="9">
        <v>101.5</v>
      </c>
      <c r="AU480" s="9">
        <v>102.2</v>
      </c>
      <c r="AV480" s="9">
        <v>101.1</v>
      </c>
      <c r="AW480" s="9">
        <v>100.3</v>
      </c>
      <c r="AX480" s="9">
        <v>100.3</v>
      </c>
      <c r="AY480" s="9">
        <v>101.2</v>
      </c>
      <c r="AZ480" s="9">
        <v>95.9</v>
      </c>
      <c r="BA480" s="9">
        <v>96.6</v>
      </c>
      <c r="BB480" s="9">
        <v>98.3</v>
      </c>
      <c r="BC480" s="9">
        <v>98.1</v>
      </c>
      <c r="BD480" s="9">
        <v>96.3</v>
      </c>
      <c r="BE480" s="9">
        <v>97.4</v>
      </c>
      <c r="BF480" s="9">
        <v>100.1</v>
      </c>
      <c r="BG480" s="9">
        <v>99</v>
      </c>
      <c r="BH480" s="9">
        <v>98.6</v>
      </c>
      <c r="BI480" s="9">
        <v>99.7</v>
      </c>
      <c r="BJ480" s="9">
        <v>100.5</v>
      </c>
      <c r="BK480" s="9">
        <v>102</v>
      </c>
      <c r="BL480" s="9">
        <v>103.7</v>
      </c>
      <c r="BM480" s="9">
        <v>101.4</v>
      </c>
      <c r="BN480" s="9">
        <v>100.2</v>
      </c>
      <c r="BO480" s="9">
        <v>97.5</v>
      </c>
      <c r="BP480" s="9">
        <v>97</v>
      </c>
      <c r="BQ480" s="9">
        <v>97.4</v>
      </c>
      <c r="BR480" s="9">
        <v>92.3</v>
      </c>
      <c r="BS480" s="9">
        <v>94.4</v>
      </c>
      <c r="BT480" s="9">
        <v>96.5</v>
      </c>
      <c r="BU480" s="9">
        <v>95.5</v>
      </c>
      <c r="BV480" s="9">
        <v>95.5</v>
      </c>
      <c r="BW480" s="9">
        <v>96.4</v>
      </c>
      <c r="BX480" s="9">
        <v>94.9</v>
      </c>
      <c r="BY480" s="9">
        <v>95.5</v>
      </c>
      <c r="BZ480" s="9">
        <v>94.8</v>
      </c>
      <c r="CA480" s="9">
        <v>98.5</v>
      </c>
      <c r="CB480" s="9">
        <v>98.7</v>
      </c>
      <c r="CC480" s="9">
        <v>99.3</v>
      </c>
      <c r="CD480" s="9">
        <v>97.8</v>
      </c>
      <c r="CE480" s="9">
        <v>99.4</v>
      </c>
      <c r="CF480" s="9">
        <v>101.3</v>
      </c>
      <c r="CG480" s="9">
        <v>99.7</v>
      </c>
      <c r="CH480" s="9">
        <v>97.9</v>
      </c>
      <c r="CI480" s="9">
        <v>96.6</v>
      </c>
      <c r="CJ480" s="9">
        <v>100.9</v>
      </c>
      <c r="CK480" s="9">
        <v>98.1</v>
      </c>
      <c r="CL480" s="9">
        <v>96.7</v>
      </c>
      <c r="CM480" s="9">
        <v>97.4</v>
      </c>
      <c r="CN480" s="9">
        <v>98</v>
      </c>
      <c r="CO480" s="9">
        <v>97.4</v>
      </c>
      <c r="CP480" s="9">
        <v>95.7</v>
      </c>
      <c r="CQ480" s="9">
        <v>95.1</v>
      </c>
      <c r="CR480" s="9">
        <v>95.9</v>
      </c>
      <c r="CS480" s="9">
        <v>97.7</v>
      </c>
      <c r="CT480" s="9">
        <v>98</v>
      </c>
      <c r="CU480" s="9">
        <v>95.6</v>
      </c>
      <c r="CV480" s="9">
        <v>96</v>
      </c>
      <c r="CW480" s="9">
        <v>94.7</v>
      </c>
      <c r="CX480" s="9">
        <v>96.6</v>
      </c>
      <c r="CY480" s="9">
        <v>94.3</v>
      </c>
      <c r="CZ480" s="9">
        <v>93.5</v>
      </c>
      <c r="DA480" s="9">
        <v>94.7</v>
      </c>
      <c r="DB480" s="9">
        <v>96.7</v>
      </c>
      <c r="DC480" s="9">
        <v>96.8</v>
      </c>
      <c r="DD480" s="9">
        <v>98.7</v>
      </c>
      <c r="DE480" s="9">
        <v>99.7</v>
      </c>
      <c r="DF480" s="9">
        <v>99.7</v>
      </c>
      <c r="DG480" s="9">
        <v>99.5</v>
      </c>
      <c r="DH480" s="9">
        <v>103.1</v>
      </c>
      <c r="DI480" s="9">
        <v>102.6</v>
      </c>
      <c r="DJ480" s="9">
        <v>102</v>
      </c>
      <c r="DK480" s="9">
        <v>104.4</v>
      </c>
      <c r="DL480" s="9">
        <v>105.5</v>
      </c>
      <c r="DM480" s="9">
        <v>105.3</v>
      </c>
      <c r="DN480" s="9">
        <v>104.9</v>
      </c>
      <c r="DO480" s="9">
        <v>105.3</v>
      </c>
      <c r="DP480" s="9">
        <v>106.5</v>
      </c>
      <c r="DQ480" s="9">
        <v>107.3</v>
      </c>
      <c r="DR480" s="9">
        <v>107.8</v>
      </c>
      <c r="DS480" s="9">
        <v>104.3</v>
      </c>
      <c r="DT480" s="9">
        <v>105.1</v>
      </c>
      <c r="DU480" s="9">
        <v>106</v>
      </c>
      <c r="DV480" s="9">
        <v>107.5</v>
      </c>
      <c r="DW480" s="9">
        <v>111.3</v>
      </c>
      <c r="DX480" s="9">
        <v>113.2</v>
      </c>
      <c r="DY480" s="9">
        <v>116.2</v>
      </c>
      <c r="DZ480" s="9">
        <v>116.7</v>
      </c>
      <c r="EA480" s="9">
        <v>115.8</v>
      </c>
      <c r="EB480" s="9">
        <v>115</v>
      </c>
      <c r="EC480" s="9">
        <v>116.2</v>
      </c>
      <c r="ED480" s="9">
        <v>114</v>
      </c>
      <c r="EE480" s="9">
        <v>114.4</v>
      </c>
      <c r="EF480" s="10">
        <v>114.4</v>
      </c>
      <c r="EG480" s="10">
        <v>114.1</v>
      </c>
      <c r="EH480" s="10">
        <v>114.4</v>
      </c>
      <c r="EI480" s="10">
        <v>112.6</v>
      </c>
      <c r="EJ480" s="69">
        <v>113.3</v>
      </c>
      <c r="EK480" s="69">
        <v>113.9</v>
      </c>
      <c r="EL480" s="70">
        <v>113.1</v>
      </c>
      <c r="EM480" s="70">
        <v>113.4</v>
      </c>
      <c r="EN480" s="70">
        <v>114</v>
      </c>
    </row>
    <row r="481" spans="1:144" x14ac:dyDescent="0.25">
      <c r="A481" s="2" t="s">
        <v>982</v>
      </c>
      <c r="B481" s="2" t="s">
        <v>983</v>
      </c>
      <c r="C481" s="5">
        <v>4.7299999999999998E-3</v>
      </c>
      <c r="D481" s="9">
        <v>105.1</v>
      </c>
      <c r="E481" s="9">
        <v>104.8</v>
      </c>
      <c r="F481" s="9">
        <v>105.4</v>
      </c>
      <c r="G481" s="9">
        <v>105.9</v>
      </c>
      <c r="H481" s="9">
        <v>105.7</v>
      </c>
      <c r="I481" s="9">
        <v>105.3</v>
      </c>
      <c r="J481" s="9">
        <v>104.7</v>
      </c>
      <c r="K481" s="9">
        <v>103.6</v>
      </c>
      <c r="L481" s="9">
        <v>104.2</v>
      </c>
      <c r="M481" s="9">
        <v>99</v>
      </c>
      <c r="N481" s="9">
        <v>95.5</v>
      </c>
      <c r="O481" s="9">
        <v>101.2</v>
      </c>
      <c r="P481" s="9">
        <v>104.4</v>
      </c>
      <c r="Q481" s="9">
        <v>105.7</v>
      </c>
      <c r="R481" s="9">
        <v>106</v>
      </c>
      <c r="S481" s="9">
        <v>103.8</v>
      </c>
      <c r="T481" s="9">
        <v>100.2</v>
      </c>
      <c r="U481" s="9">
        <v>102.9</v>
      </c>
      <c r="V481" s="9">
        <v>102</v>
      </c>
      <c r="W481" s="9">
        <v>102.1</v>
      </c>
      <c r="X481" s="9">
        <v>103.7</v>
      </c>
      <c r="Y481" s="9">
        <v>100.7</v>
      </c>
      <c r="Z481" s="9">
        <v>102.1</v>
      </c>
      <c r="AA481" s="9">
        <v>105.1</v>
      </c>
      <c r="AB481" s="9">
        <v>103.9</v>
      </c>
      <c r="AC481" s="9">
        <v>105.5</v>
      </c>
      <c r="AD481" s="9">
        <v>104.3</v>
      </c>
      <c r="AE481" s="9">
        <v>102.3</v>
      </c>
      <c r="AF481" s="9">
        <v>102.3</v>
      </c>
      <c r="AG481" s="9">
        <v>104.4</v>
      </c>
      <c r="AH481" s="9">
        <v>102.2</v>
      </c>
      <c r="AI481" s="9">
        <v>101.4</v>
      </c>
      <c r="AJ481" s="9">
        <v>103.3</v>
      </c>
      <c r="AK481" s="9">
        <v>100.3</v>
      </c>
      <c r="AL481" s="9">
        <v>102.6</v>
      </c>
      <c r="AM481" s="9">
        <v>101.4</v>
      </c>
      <c r="AN481" s="9">
        <v>101.3</v>
      </c>
      <c r="AO481" s="9">
        <v>102.2</v>
      </c>
      <c r="AP481" s="9">
        <v>100.4</v>
      </c>
      <c r="AQ481" s="9">
        <v>98.9</v>
      </c>
      <c r="AR481" s="9">
        <v>99.7</v>
      </c>
      <c r="AS481" s="9">
        <v>99.6</v>
      </c>
      <c r="AT481" s="9">
        <v>99.1</v>
      </c>
      <c r="AU481" s="9">
        <v>99.7</v>
      </c>
      <c r="AV481" s="9">
        <v>99.8</v>
      </c>
      <c r="AW481" s="9">
        <v>97.5</v>
      </c>
      <c r="AX481" s="9">
        <v>100.5</v>
      </c>
      <c r="AY481" s="9">
        <v>101.3</v>
      </c>
      <c r="AZ481" s="9">
        <v>96.6</v>
      </c>
      <c r="BA481" s="9">
        <v>95.4</v>
      </c>
      <c r="BB481" s="9">
        <v>96.7</v>
      </c>
      <c r="BC481" s="9">
        <v>96.9</v>
      </c>
      <c r="BD481" s="9">
        <v>97.9</v>
      </c>
      <c r="BE481" s="9">
        <v>98.6</v>
      </c>
      <c r="BF481" s="9">
        <v>97.3</v>
      </c>
      <c r="BG481" s="9">
        <v>96.9</v>
      </c>
      <c r="BH481" s="9">
        <v>99.8</v>
      </c>
      <c r="BI481" s="9">
        <v>99.8</v>
      </c>
      <c r="BJ481" s="9">
        <v>100.4</v>
      </c>
      <c r="BK481" s="9">
        <v>100.7</v>
      </c>
      <c r="BL481" s="9">
        <v>99.9</v>
      </c>
      <c r="BM481" s="9">
        <v>99.9</v>
      </c>
      <c r="BN481" s="9">
        <v>98.3</v>
      </c>
      <c r="BO481" s="9">
        <v>95.3</v>
      </c>
      <c r="BP481" s="9">
        <v>95.1</v>
      </c>
      <c r="BQ481" s="9">
        <v>95.4</v>
      </c>
      <c r="BR481" s="9">
        <v>97.3</v>
      </c>
      <c r="BS481" s="9">
        <v>98.7</v>
      </c>
      <c r="BT481" s="9">
        <v>98.9</v>
      </c>
      <c r="BU481" s="9">
        <v>99.6</v>
      </c>
      <c r="BV481" s="9">
        <v>99.8</v>
      </c>
      <c r="BW481" s="9">
        <v>97.4</v>
      </c>
      <c r="BX481" s="9">
        <v>98</v>
      </c>
      <c r="BY481" s="9">
        <v>98</v>
      </c>
      <c r="BZ481" s="9">
        <v>98.7</v>
      </c>
      <c r="CA481" s="9">
        <v>98</v>
      </c>
      <c r="CB481" s="9">
        <v>96.8</v>
      </c>
      <c r="CC481" s="9">
        <v>96.9</v>
      </c>
      <c r="CD481" s="9">
        <v>97.4</v>
      </c>
      <c r="CE481" s="9">
        <v>96.9</v>
      </c>
      <c r="CF481" s="9">
        <v>97.9</v>
      </c>
      <c r="CG481" s="9">
        <v>97.4</v>
      </c>
      <c r="CH481" s="9">
        <v>97.4</v>
      </c>
      <c r="CI481" s="9">
        <v>94.6</v>
      </c>
      <c r="CJ481" s="9">
        <v>97</v>
      </c>
      <c r="CK481" s="9">
        <v>96.4</v>
      </c>
      <c r="CL481" s="9">
        <v>95.8</v>
      </c>
      <c r="CM481" s="9">
        <v>97.7</v>
      </c>
      <c r="CN481" s="9">
        <v>97.7</v>
      </c>
      <c r="CO481" s="9">
        <v>95.7</v>
      </c>
      <c r="CP481" s="9">
        <v>95</v>
      </c>
      <c r="CQ481" s="9">
        <v>94.5</v>
      </c>
      <c r="CR481" s="9">
        <v>94.6</v>
      </c>
      <c r="CS481" s="9">
        <v>96</v>
      </c>
      <c r="CT481" s="9">
        <v>95.5</v>
      </c>
      <c r="CU481" s="9">
        <v>96.7</v>
      </c>
      <c r="CV481" s="9">
        <v>96.9</v>
      </c>
      <c r="CW481" s="9">
        <v>97</v>
      </c>
      <c r="CX481" s="9">
        <v>95.7</v>
      </c>
      <c r="CY481" s="9">
        <v>96.5</v>
      </c>
      <c r="CZ481" s="9">
        <v>96.5</v>
      </c>
      <c r="DA481" s="9">
        <v>96.4</v>
      </c>
      <c r="DB481" s="9">
        <v>96.2</v>
      </c>
      <c r="DC481" s="9">
        <v>96.5</v>
      </c>
      <c r="DD481" s="9">
        <v>100.5</v>
      </c>
      <c r="DE481" s="9">
        <v>101.3</v>
      </c>
      <c r="DF481" s="9">
        <v>100.4</v>
      </c>
      <c r="DG481" s="9">
        <v>99.1</v>
      </c>
      <c r="DH481" s="9">
        <v>101</v>
      </c>
      <c r="DI481" s="9">
        <v>99.8</v>
      </c>
      <c r="DJ481" s="9">
        <v>99</v>
      </c>
      <c r="DK481" s="9">
        <v>97.4</v>
      </c>
      <c r="DL481" s="9">
        <v>101</v>
      </c>
      <c r="DM481" s="9">
        <v>101</v>
      </c>
      <c r="DN481" s="9">
        <v>100.2</v>
      </c>
      <c r="DO481" s="9">
        <v>100.4</v>
      </c>
      <c r="DP481" s="9">
        <v>101.5</v>
      </c>
      <c r="DQ481" s="9">
        <v>101.9</v>
      </c>
      <c r="DR481" s="9">
        <v>99.2</v>
      </c>
      <c r="DS481" s="9">
        <v>98.9</v>
      </c>
      <c r="DT481" s="9">
        <v>103.3</v>
      </c>
      <c r="DU481" s="9">
        <v>103.7</v>
      </c>
      <c r="DV481" s="9">
        <v>103.7</v>
      </c>
      <c r="DW481" s="9">
        <v>104</v>
      </c>
      <c r="DX481" s="9">
        <v>104.1</v>
      </c>
      <c r="DY481" s="9">
        <v>106.8</v>
      </c>
      <c r="DZ481" s="9">
        <v>106.1</v>
      </c>
      <c r="EA481" s="9">
        <v>107.6</v>
      </c>
      <c r="EB481" s="9">
        <v>108.9</v>
      </c>
      <c r="EC481" s="9">
        <v>104.9</v>
      </c>
      <c r="ED481" s="9">
        <v>107.1</v>
      </c>
      <c r="EE481" s="9">
        <v>108.4</v>
      </c>
      <c r="EF481" s="10">
        <v>107.4</v>
      </c>
      <c r="EG481" s="10">
        <v>107.5</v>
      </c>
      <c r="EH481" s="10">
        <v>106.8</v>
      </c>
      <c r="EI481" s="10">
        <v>106.1</v>
      </c>
      <c r="EJ481" s="69">
        <v>106.1</v>
      </c>
      <c r="EK481" s="69">
        <v>105.9</v>
      </c>
      <c r="EL481" s="70">
        <v>105.3</v>
      </c>
      <c r="EM481" s="70">
        <v>104.8</v>
      </c>
      <c r="EN481" s="70">
        <v>104.9</v>
      </c>
    </row>
    <row r="482" spans="1:144" x14ac:dyDescent="0.25">
      <c r="A482" s="2" t="s">
        <v>984</v>
      </c>
      <c r="B482" s="2" t="s">
        <v>985</v>
      </c>
      <c r="C482" s="5">
        <v>2.0300000000000001E-3</v>
      </c>
      <c r="D482" s="9">
        <v>109.1</v>
      </c>
      <c r="E482" s="9">
        <v>105.1</v>
      </c>
      <c r="F482" s="9">
        <v>103.1</v>
      </c>
      <c r="G482" s="9">
        <v>100.9</v>
      </c>
      <c r="H482" s="9">
        <v>100.3</v>
      </c>
      <c r="I482" s="9">
        <v>103.1</v>
      </c>
      <c r="J482" s="9">
        <v>106.1</v>
      </c>
      <c r="K482" s="9">
        <v>95.4</v>
      </c>
      <c r="L482" s="9">
        <v>98.4</v>
      </c>
      <c r="M482" s="9">
        <v>99.2</v>
      </c>
      <c r="N482" s="9">
        <v>101.3</v>
      </c>
      <c r="O482" s="9">
        <v>100.5</v>
      </c>
      <c r="P482" s="9">
        <v>98.8</v>
      </c>
      <c r="Q482" s="9">
        <v>96.7</v>
      </c>
      <c r="R482" s="9">
        <v>97.8</v>
      </c>
      <c r="S482" s="9">
        <v>100.6</v>
      </c>
      <c r="T482" s="9">
        <v>98.1</v>
      </c>
      <c r="U482" s="9">
        <v>102.3</v>
      </c>
      <c r="V482" s="9">
        <v>112.4</v>
      </c>
      <c r="W482" s="9">
        <v>108.4</v>
      </c>
      <c r="X482" s="9">
        <v>115.7</v>
      </c>
      <c r="Y482" s="9">
        <v>111.3</v>
      </c>
      <c r="Z482" s="9">
        <v>109.1</v>
      </c>
      <c r="AA482" s="9">
        <v>108.5</v>
      </c>
      <c r="AB482" s="9">
        <v>109.4</v>
      </c>
      <c r="AC482" s="9">
        <v>110.1</v>
      </c>
      <c r="AD482" s="9">
        <v>108</v>
      </c>
      <c r="AE482" s="9">
        <v>104.5</v>
      </c>
      <c r="AF482" s="9">
        <v>105.1</v>
      </c>
      <c r="AG482" s="9">
        <v>111.3</v>
      </c>
      <c r="AH482" s="9">
        <v>105.9</v>
      </c>
      <c r="AI482" s="9">
        <v>105.4</v>
      </c>
      <c r="AJ482" s="9">
        <v>101.7</v>
      </c>
      <c r="AK482" s="9">
        <v>102.5</v>
      </c>
      <c r="AL482" s="9">
        <v>98.6</v>
      </c>
      <c r="AM482" s="9">
        <v>95.5</v>
      </c>
      <c r="AN482" s="9">
        <v>86.6</v>
      </c>
      <c r="AO482" s="9">
        <v>85.2</v>
      </c>
      <c r="AP482" s="9">
        <v>92.5</v>
      </c>
      <c r="AQ482" s="9">
        <v>94.9</v>
      </c>
      <c r="AR482" s="9">
        <v>95</v>
      </c>
      <c r="AS482" s="9">
        <v>87.6</v>
      </c>
      <c r="AT482" s="9">
        <v>86.1</v>
      </c>
      <c r="AU482" s="9">
        <v>83.9</v>
      </c>
      <c r="AV482" s="9">
        <v>82.7</v>
      </c>
      <c r="AW482" s="9">
        <v>81.400000000000006</v>
      </c>
      <c r="AX482" s="9">
        <v>81</v>
      </c>
      <c r="AY482" s="9">
        <v>80.5</v>
      </c>
      <c r="AZ482" s="9">
        <v>83.2</v>
      </c>
      <c r="BA482" s="9">
        <v>85.1</v>
      </c>
      <c r="BB482" s="9">
        <v>83.7</v>
      </c>
      <c r="BC482" s="9">
        <v>83.5</v>
      </c>
      <c r="BD482" s="9">
        <v>82.8</v>
      </c>
      <c r="BE482" s="9">
        <v>83.9</v>
      </c>
      <c r="BF482" s="9">
        <v>85.2</v>
      </c>
      <c r="BG482" s="9">
        <v>85.4</v>
      </c>
      <c r="BH482" s="9">
        <v>90</v>
      </c>
      <c r="BI482" s="9">
        <v>95.9</v>
      </c>
      <c r="BJ482" s="9">
        <v>109.3</v>
      </c>
      <c r="BK482" s="9">
        <v>108.4</v>
      </c>
      <c r="BL482" s="9">
        <v>105.9</v>
      </c>
      <c r="BM482" s="9">
        <v>102.6</v>
      </c>
      <c r="BN482" s="9">
        <v>98.6</v>
      </c>
      <c r="BO482" s="9">
        <v>97.4</v>
      </c>
      <c r="BP482" s="9">
        <v>101.9</v>
      </c>
      <c r="BQ482" s="9">
        <v>106.5</v>
      </c>
      <c r="BR482" s="9">
        <v>110.6</v>
      </c>
      <c r="BS482" s="9">
        <v>109</v>
      </c>
      <c r="BT482" s="9">
        <v>102.4</v>
      </c>
      <c r="BU482" s="9">
        <v>105</v>
      </c>
      <c r="BV482" s="9">
        <v>107</v>
      </c>
      <c r="BW482" s="9">
        <v>106.4</v>
      </c>
      <c r="BX482" s="9">
        <v>107.7</v>
      </c>
      <c r="BY482" s="9">
        <v>107</v>
      </c>
      <c r="BZ482" s="9">
        <v>111.1</v>
      </c>
      <c r="CA482" s="9">
        <v>111.9</v>
      </c>
      <c r="CB482" s="9">
        <v>111.1</v>
      </c>
      <c r="CC482" s="9">
        <v>112</v>
      </c>
      <c r="CD482" s="9">
        <v>113</v>
      </c>
      <c r="CE482" s="9">
        <v>111.5</v>
      </c>
      <c r="CF482" s="9">
        <v>107.7</v>
      </c>
      <c r="CG482" s="9">
        <v>106.1</v>
      </c>
      <c r="CH482" s="9">
        <v>104.5</v>
      </c>
      <c r="CI482" s="9">
        <v>102.8</v>
      </c>
      <c r="CJ482" s="9">
        <v>102.3</v>
      </c>
      <c r="CK482" s="9">
        <v>102</v>
      </c>
      <c r="CL482" s="9">
        <v>101.4</v>
      </c>
      <c r="CM482" s="9">
        <v>97.4</v>
      </c>
      <c r="CN482" s="9">
        <v>97</v>
      </c>
      <c r="CO482" s="9">
        <v>97.9</v>
      </c>
      <c r="CP482" s="9">
        <v>97.3</v>
      </c>
      <c r="CQ482" s="9">
        <v>97.5</v>
      </c>
      <c r="CR482" s="9">
        <v>93.8</v>
      </c>
      <c r="CS482" s="9">
        <v>93.8</v>
      </c>
      <c r="CT482" s="9">
        <v>95.4</v>
      </c>
      <c r="CU482" s="9">
        <v>94.2</v>
      </c>
      <c r="CV482" s="9">
        <v>93.3</v>
      </c>
      <c r="CW482" s="9">
        <v>91.4</v>
      </c>
      <c r="CX482" s="9">
        <v>88.6</v>
      </c>
      <c r="CY482" s="9">
        <v>86.5</v>
      </c>
      <c r="CZ482" s="9">
        <v>87.5</v>
      </c>
      <c r="DA482" s="9">
        <v>91.9</v>
      </c>
      <c r="DB482" s="9">
        <v>93.8</v>
      </c>
      <c r="DC482" s="9">
        <v>92.2</v>
      </c>
      <c r="DD482" s="9">
        <v>91.4</v>
      </c>
      <c r="DE482" s="9">
        <v>102.8</v>
      </c>
      <c r="DF482" s="9">
        <v>98.6</v>
      </c>
      <c r="DG482" s="9">
        <v>107.4</v>
      </c>
      <c r="DH482" s="9">
        <v>110.3</v>
      </c>
      <c r="DI482" s="9">
        <v>116</v>
      </c>
      <c r="DJ482" s="9">
        <v>122.5</v>
      </c>
      <c r="DK482" s="9">
        <v>122</v>
      </c>
      <c r="DL482" s="9">
        <v>126.3</v>
      </c>
      <c r="DM482" s="9">
        <v>130.69999999999999</v>
      </c>
      <c r="DN482" s="9">
        <v>133.5</v>
      </c>
      <c r="DO482" s="9">
        <v>133.6</v>
      </c>
      <c r="DP482" s="9">
        <v>149.6</v>
      </c>
      <c r="DQ482" s="9">
        <v>146.80000000000001</v>
      </c>
      <c r="DR482" s="9">
        <v>150.5</v>
      </c>
      <c r="DS482" s="9">
        <v>153.80000000000001</v>
      </c>
      <c r="DT482" s="9">
        <v>159.1</v>
      </c>
      <c r="DU482" s="9">
        <v>165.6</v>
      </c>
      <c r="DV482" s="9">
        <v>162.6</v>
      </c>
      <c r="DW482" s="9">
        <v>161</v>
      </c>
      <c r="DX482" s="9">
        <v>157</v>
      </c>
      <c r="DY482" s="9">
        <v>148.30000000000001</v>
      </c>
      <c r="DZ482" s="9">
        <v>138.5</v>
      </c>
      <c r="EA482" s="9">
        <v>139.1</v>
      </c>
      <c r="EB482" s="9">
        <v>140.5</v>
      </c>
      <c r="EC482" s="9">
        <v>130.9</v>
      </c>
      <c r="ED482" s="9">
        <v>128.30000000000001</v>
      </c>
      <c r="EE482" s="9">
        <v>128.4</v>
      </c>
      <c r="EF482" s="10">
        <v>131.4</v>
      </c>
      <c r="EG482" s="10">
        <v>127.5</v>
      </c>
      <c r="EH482" s="10">
        <v>133.4</v>
      </c>
      <c r="EI482" s="10">
        <v>125.8</v>
      </c>
      <c r="EJ482" s="69">
        <v>125.2</v>
      </c>
      <c r="EK482" s="69">
        <v>129.19999999999999</v>
      </c>
      <c r="EL482" s="70">
        <v>126.9</v>
      </c>
      <c r="EM482" s="70">
        <v>132.4</v>
      </c>
      <c r="EN482" s="70">
        <v>131.19999999999999</v>
      </c>
    </row>
    <row r="483" spans="1:144" x14ac:dyDescent="0.25">
      <c r="A483" s="2" t="s">
        <v>986</v>
      </c>
      <c r="B483" s="2" t="s">
        <v>987</v>
      </c>
      <c r="C483" s="5">
        <v>1.1259999999999999E-2</v>
      </c>
      <c r="D483" s="9">
        <v>97.8</v>
      </c>
      <c r="E483" s="9">
        <v>97.8</v>
      </c>
      <c r="F483" s="9">
        <v>99.3</v>
      </c>
      <c r="G483" s="9">
        <v>100.8</v>
      </c>
      <c r="H483" s="9">
        <v>99</v>
      </c>
      <c r="I483" s="9">
        <v>100.7</v>
      </c>
      <c r="J483" s="9">
        <v>99.6</v>
      </c>
      <c r="K483" s="9">
        <v>100.9</v>
      </c>
      <c r="L483" s="9">
        <v>101.3</v>
      </c>
      <c r="M483" s="9">
        <v>99</v>
      </c>
      <c r="N483" s="9">
        <v>101.6</v>
      </c>
      <c r="O483" s="9">
        <v>100.4</v>
      </c>
      <c r="P483" s="9">
        <v>101.1</v>
      </c>
      <c r="Q483" s="9">
        <v>101.1</v>
      </c>
      <c r="R483" s="9">
        <v>100.5</v>
      </c>
      <c r="S483" s="9">
        <v>101.7</v>
      </c>
      <c r="T483" s="9">
        <v>101.6</v>
      </c>
      <c r="U483" s="9">
        <v>102.1</v>
      </c>
      <c r="V483" s="9">
        <v>102</v>
      </c>
      <c r="W483" s="9">
        <v>102.4</v>
      </c>
      <c r="X483" s="9">
        <v>102.9</v>
      </c>
      <c r="Y483" s="9">
        <v>101</v>
      </c>
      <c r="Z483" s="9">
        <v>101.5</v>
      </c>
      <c r="AA483" s="9">
        <v>100.7</v>
      </c>
      <c r="AB483" s="9">
        <v>100.8</v>
      </c>
      <c r="AC483" s="9">
        <v>102</v>
      </c>
      <c r="AD483" s="9">
        <v>100.7</v>
      </c>
      <c r="AE483" s="9">
        <v>100.9</v>
      </c>
      <c r="AF483" s="9">
        <v>101.1</v>
      </c>
      <c r="AG483" s="9">
        <v>101</v>
      </c>
      <c r="AH483" s="9">
        <v>101.1</v>
      </c>
      <c r="AI483" s="9">
        <v>101.4</v>
      </c>
      <c r="AJ483" s="9">
        <v>101.9</v>
      </c>
      <c r="AK483" s="9">
        <v>102.4</v>
      </c>
      <c r="AL483" s="9">
        <v>101.1</v>
      </c>
      <c r="AM483" s="9">
        <v>103.1</v>
      </c>
      <c r="AN483" s="9">
        <v>102.4</v>
      </c>
      <c r="AO483" s="9">
        <v>101.7</v>
      </c>
      <c r="AP483" s="9">
        <v>97.1</v>
      </c>
      <c r="AQ483" s="9">
        <v>98.2</v>
      </c>
      <c r="AR483" s="9">
        <v>98.2</v>
      </c>
      <c r="AS483" s="9">
        <v>97.5</v>
      </c>
      <c r="AT483" s="9">
        <v>98.2</v>
      </c>
      <c r="AU483" s="9">
        <v>97.1</v>
      </c>
      <c r="AV483" s="9">
        <v>97.4</v>
      </c>
      <c r="AW483" s="9">
        <v>97.4</v>
      </c>
      <c r="AX483" s="9">
        <v>97.4</v>
      </c>
      <c r="AY483" s="9">
        <v>98.6</v>
      </c>
      <c r="AZ483" s="9">
        <v>100.2</v>
      </c>
      <c r="BA483" s="9">
        <v>100.1</v>
      </c>
      <c r="BB483" s="9">
        <v>100.2</v>
      </c>
      <c r="BC483" s="9">
        <v>100.4</v>
      </c>
      <c r="BD483" s="9">
        <v>99.4</v>
      </c>
      <c r="BE483" s="9">
        <v>101.8</v>
      </c>
      <c r="BF483" s="9">
        <v>101.2</v>
      </c>
      <c r="BG483" s="9">
        <v>102.4</v>
      </c>
      <c r="BH483" s="9">
        <v>102.9</v>
      </c>
      <c r="BI483" s="9">
        <v>103.5</v>
      </c>
      <c r="BJ483" s="9">
        <v>101.3</v>
      </c>
      <c r="BK483" s="9">
        <v>100.6</v>
      </c>
      <c r="BL483" s="9">
        <v>99.5</v>
      </c>
      <c r="BM483" s="9">
        <v>100.8</v>
      </c>
      <c r="BN483" s="9">
        <v>100.8</v>
      </c>
      <c r="BO483" s="9">
        <v>99.8</v>
      </c>
      <c r="BP483" s="9">
        <v>99.8</v>
      </c>
      <c r="BQ483" s="9">
        <v>100</v>
      </c>
      <c r="BR483" s="9">
        <v>100</v>
      </c>
      <c r="BS483" s="9">
        <v>100</v>
      </c>
      <c r="BT483" s="9">
        <v>94.2</v>
      </c>
      <c r="BU483" s="9">
        <v>94.1</v>
      </c>
      <c r="BV483" s="9">
        <v>94.8</v>
      </c>
      <c r="BW483" s="9">
        <v>94.8</v>
      </c>
      <c r="BX483" s="9">
        <v>95.4</v>
      </c>
      <c r="BY483" s="9">
        <v>95.7</v>
      </c>
      <c r="BZ483" s="9">
        <v>96.9</v>
      </c>
      <c r="CA483" s="9">
        <v>96.9</v>
      </c>
      <c r="CB483" s="9">
        <v>95.9</v>
      </c>
      <c r="CC483" s="9">
        <v>93.1</v>
      </c>
      <c r="CD483" s="9">
        <v>93.4</v>
      </c>
      <c r="CE483" s="9">
        <v>93.7</v>
      </c>
      <c r="CF483" s="9">
        <v>93.7</v>
      </c>
      <c r="CG483" s="9">
        <v>94.6</v>
      </c>
      <c r="CH483" s="9">
        <v>94.9</v>
      </c>
      <c r="CI483" s="9">
        <v>95</v>
      </c>
      <c r="CJ483" s="9">
        <v>95</v>
      </c>
      <c r="CK483" s="9">
        <v>95</v>
      </c>
      <c r="CL483" s="9">
        <v>95</v>
      </c>
      <c r="CM483" s="9">
        <v>95</v>
      </c>
      <c r="CN483" s="9">
        <v>95</v>
      </c>
      <c r="CO483" s="9">
        <v>95</v>
      </c>
      <c r="CP483" s="9">
        <v>95</v>
      </c>
      <c r="CQ483" s="9">
        <v>93.1</v>
      </c>
      <c r="CR483" s="9">
        <v>93.1</v>
      </c>
      <c r="CS483" s="9">
        <v>93.1</v>
      </c>
      <c r="CT483" s="9">
        <v>93.1</v>
      </c>
      <c r="CU483" s="9">
        <v>93.1</v>
      </c>
      <c r="CV483" s="9">
        <v>93.1</v>
      </c>
      <c r="CW483" s="9">
        <v>91.8</v>
      </c>
      <c r="CX483" s="9">
        <v>91.8</v>
      </c>
      <c r="CY483" s="9">
        <v>92</v>
      </c>
      <c r="CZ483" s="9">
        <v>92</v>
      </c>
      <c r="DA483" s="9">
        <v>94.5</v>
      </c>
      <c r="DB483" s="9">
        <v>91.3</v>
      </c>
      <c r="DC483" s="9">
        <v>91.3</v>
      </c>
      <c r="DD483" s="9">
        <v>91.3</v>
      </c>
      <c r="DE483" s="9">
        <v>91.8</v>
      </c>
      <c r="DF483" s="9">
        <v>91.6</v>
      </c>
      <c r="DG483" s="9">
        <v>92.8</v>
      </c>
      <c r="DH483" s="9">
        <v>93.9</v>
      </c>
      <c r="DI483" s="9">
        <v>95.6</v>
      </c>
      <c r="DJ483" s="9">
        <v>95.6</v>
      </c>
      <c r="DK483" s="9">
        <v>95.9</v>
      </c>
      <c r="DL483" s="9">
        <v>96.3</v>
      </c>
      <c r="DM483" s="9">
        <v>95.2</v>
      </c>
      <c r="DN483" s="9">
        <v>95.4</v>
      </c>
      <c r="DO483" s="9">
        <v>95.8</v>
      </c>
      <c r="DP483" s="9">
        <v>93.8</v>
      </c>
      <c r="DQ483" s="9">
        <v>93.2</v>
      </c>
      <c r="DR483" s="9">
        <v>93.6</v>
      </c>
      <c r="DS483" s="9">
        <v>93.5</v>
      </c>
      <c r="DT483" s="9">
        <v>94.9</v>
      </c>
      <c r="DU483" s="9">
        <v>94.7</v>
      </c>
      <c r="DV483" s="9">
        <v>94.5</v>
      </c>
      <c r="DW483" s="9">
        <v>96.9</v>
      </c>
      <c r="DX483" s="9">
        <v>97.9</v>
      </c>
      <c r="DY483" s="9">
        <v>97.9</v>
      </c>
      <c r="DZ483" s="9">
        <v>97.6</v>
      </c>
      <c r="EA483" s="9">
        <v>98.2</v>
      </c>
      <c r="EB483" s="9">
        <v>98</v>
      </c>
      <c r="EC483" s="9">
        <v>98.4</v>
      </c>
      <c r="ED483" s="9">
        <v>98.4</v>
      </c>
      <c r="EE483" s="9">
        <v>98.2</v>
      </c>
      <c r="EF483" s="10">
        <v>98.4</v>
      </c>
      <c r="EG483" s="10">
        <v>97</v>
      </c>
      <c r="EH483" s="10">
        <v>95.5</v>
      </c>
      <c r="EI483" s="10">
        <v>94.4</v>
      </c>
      <c r="EJ483" s="69">
        <v>94.5</v>
      </c>
      <c r="EK483" s="69">
        <v>94.3</v>
      </c>
      <c r="EL483" s="70">
        <v>96.3</v>
      </c>
      <c r="EM483" s="70">
        <v>96.5</v>
      </c>
      <c r="EN483" s="70">
        <v>98.1</v>
      </c>
    </row>
    <row r="484" spans="1:144" x14ac:dyDescent="0.25">
      <c r="A484" s="2" t="s">
        <v>988</v>
      </c>
      <c r="B484" s="2" t="s">
        <v>989</v>
      </c>
      <c r="C484" s="5">
        <v>1.2239999999999999E-2</v>
      </c>
      <c r="D484" s="9">
        <v>113.3</v>
      </c>
      <c r="E484" s="9">
        <v>119.5</v>
      </c>
      <c r="F484" s="9">
        <v>120.2</v>
      </c>
      <c r="G484" s="9">
        <v>119.1</v>
      </c>
      <c r="H484" s="9">
        <v>127.1</v>
      </c>
      <c r="I484" s="9">
        <v>123.8</v>
      </c>
      <c r="J484" s="9">
        <v>130.19999999999999</v>
      </c>
      <c r="K484" s="9">
        <v>126.6</v>
      </c>
      <c r="L484" s="9">
        <v>121.2</v>
      </c>
      <c r="M484" s="9">
        <v>125.2</v>
      </c>
      <c r="N484" s="9">
        <v>126.7</v>
      </c>
      <c r="O484" s="9">
        <v>124.1</v>
      </c>
      <c r="P484" s="9">
        <v>125.5</v>
      </c>
      <c r="Q484" s="9">
        <v>131.9</v>
      </c>
      <c r="R484" s="9">
        <v>121</v>
      </c>
      <c r="S484" s="9">
        <v>120.9</v>
      </c>
      <c r="T484" s="9">
        <v>122.2</v>
      </c>
      <c r="U484" s="9">
        <v>122.6</v>
      </c>
      <c r="V484" s="9">
        <v>119.7</v>
      </c>
      <c r="W484" s="9">
        <v>120.8</v>
      </c>
      <c r="X484" s="9">
        <v>121.9</v>
      </c>
      <c r="Y484" s="9">
        <v>122</v>
      </c>
      <c r="Z484" s="9">
        <v>126.3</v>
      </c>
      <c r="AA484" s="9">
        <v>127.2</v>
      </c>
      <c r="AB484" s="9">
        <v>134</v>
      </c>
      <c r="AC484" s="9">
        <v>130.30000000000001</v>
      </c>
      <c r="AD484" s="9">
        <v>136.30000000000001</v>
      </c>
      <c r="AE484" s="9">
        <v>131.4</v>
      </c>
      <c r="AF484" s="9">
        <v>134.4</v>
      </c>
      <c r="AG484" s="9">
        <v>131.69999999999999</v>
      </c>
      <c r="AH484" s="9">
        <v>133.1</v>
      </c>
      <c r="AI484" s="9">
        <v>131</v>
      </c>
      <c r="AJ484" s="9">
        <v>131</v>
      </c>
      <c r="AK484" s="9">
        <v>136.5</v>
      </c>
      <c r="AL484" s="9">
        <v>135.5</v>
      </c>
      <c r="AM484" s="9">
        <v>138.9</v>
      </c>
      <c r="AN484" s="9">
        <v>125</v>
      </c>
      <c r="AO484" s="9">
        <v>139.30000000000001</v>
      </c>
      <c r="AP484" s="9">
        <v>132.4</v>
      </c>
      <c r="AQ484" s="9">
        <v>125.5</v>
      </c>
      <c r="AR484" s="9">
        <v>126.9</v>
      </c>
      <c r="AS484" s="9">
        <v>140.69999999999999</v>
      </c>
      <c r="AT484" s="9">
        <v>131.6</v>
      </c>
      <c r="AU484" s="9">
        <v>133.19999999999999</v>
      </c>
      <c r="AV484" s="9">
        <v>133.80000000000001</v>
      </c>
      <c r="AW484" s="9">
        <v>132.1</v>
      </c>
      <c r="AX484" s="9">
        <v>123.8</v>
      </c>
      <c r="AY484" s="9">
        <v>123.6</v>
      </c>
      <c r="AZ484" s="9">
        <v>125.1</v>
      </c>
      <c r="BA484" s="9">
        <v>126.9</v>
      </c>
      <c r="BB484" s="9">
        <v>127.8</v>
      </c>
      <c r="BC484" s="9">
        <v>127.1</v>
      </c>
      <c r="BD484" s="9">
        <v>130.1</v>
      </c>
      <c r="BE484" s="9">
        <v>129.1</v>
      </c>
      <c r="BF484" s="9">
        <v>134.80000000000001</v>
      </c>
      <c r="BG484" s="9">
        <v>134.80000000000001</v>
      </c>
      <c r="BH484" s="9">
        <v>132</v>
      </c>
      <c r="BI484" s="9">
        <v>130.30000000000001</v>
      </c>
      <c r="BJ484" s="9">
        <v>127.3</v>
      </c>
      <c r="BK484" s="9">
        <v>129.19999999999999</v>
      </c>
      <c r="BL484" s="9">
        <v>131.69999999999999</v>
      </c>
      <c r="BM484" s="9">
        <v>134.19999999999999</v>
      </c>
      <c r="BN484" s="9">
        <v>140.4</v>
      </c>
      <c r="BO484" s="9">
        <v>137.9</v>
      </c>
      <c r="BP484" s="9">
        <v>143.69999999999999</v>
      </c>
      <c r="BQ484" s="9">
        <v>133.80000000000001</v>
      </c>
      <c r="BR484" s="9">
        <v>133.19999999999999</v>
      </c>
      <c r="BS484" s="9">
        <v>135.30000000000001</v>
      </c>
      <c r="BT484" s="9">
        <v>133.4</v>
      </c>
      <c r="BU484" s="9">
        <v>135.5</v>
      </c>
      <c r="BV484" s="9">
        <v>133.30000000000001</v>
      </c>
      <c r="BW484" s="9">
        <v>133.19999999999999</v>
      </c>
      <c r="BX484" s="9">
        <v>134.9</v>
      </c>
      <c r="BY484" s="9">
        <v>128.5</v>
      </c>
      <c r="BZ484" s="9">
        <v>130.1</v>
      </c>
      <c r="CA484" s="9">
        <v>137.69999999999999</v>
      </c>
      <c r="CB484" s="9">
        <v>138.1</v>
      </c>
      <c r="CC484" s="9">
        <v>137.9</v>
      </c>
      <c r="CD484" s="9">
        <v>129</v>
      </c>
      <c r="CE484" s="9">
        <v>128.6</v>
      </c>
      <c r="CF484" s="9">
        <v>128.30000000000001</v>
      </c>
      <c r="CG484" s="9">
        <v>137.19999999999999</v>
      </c>
      <c r="CH484" s="9">
        <v>137</v>
      </c>
      <c r="CI484" s="9">
        <v>135.19999999999999</v>
      </c>
      <c r="CJ484" s="9">
        <v>137.30000000000001</v>
      </c>
      <c r="CK484" s="9">
        <v>137.69999999999999</v>
      </c>
      <c r="CL484" s="9">
        <v>137.30000000000001</v>
      </c>
      <c r="CM484" s="9">
        <v>141.69999999999999</v>
      </c>
      <c r="CN484" s="9">
        <v>141.5</v>
      </c>
      <c r="CO484" s="9">
        <v>138.5</v>
      </c>
      <c r="CP484" s="9">
        <v>139</v>
      </c>
      <c r="CQ484" s="9">
        <v>139.1</v>
      </c>
      <c r="CR484" s="9">
        <v>141.1</v>
      </c>
      <c r="CS484" s="9">
        <v>142.6</v>
      </c>
      <c r="CT484" s="9">
        <v>142.30000000000001</v>
      </c>
      <c r="CU484" s="9">
        <v>142.30000000000001</v>
      </c>
      <c r="CV484" s="9">
        <v>146.19999999999999</v>
      </c>
      <c r="CW484" s="9">
        <v>148.4</v>
      </c>
      <c r="CX484" s="9">
        <v>146.9</v>
      </c>
      <c r="CY484" s="9">
        <v>145.69999999999999</v>
      </c>
      <c r="CZ484" s="9">
        <v>145.5</v>
      </c>
      <c r="DA484" s="9">
        <v>145.1</v>
      </c>
      <c r="DB484" s="9">
        <v>145.4</v>
      </c>
      <c r="DC484" s="9">
        <v>134.69999999999999</v>
      </c>
      <c r="DD484" s="9">
        <v>134.9</v>
      </c>
      <c r="DE484" s="9">
        <v>135.5</v>
      </c>
      <c r="DF484" s="9">
        <v>135.5</v>
      </c>
      <c r="DG484" s="9">
        <v>137.19999999999999</v>
      </c>
      <c r="DH484" s="9">
        <v>136.5</v>
      </c>
      <c r="DI484" s="9">
        <v>136.5</v>
      </c>
      <c r="DJ484" s="9">
        <v>144.4</v>
      </c>
      <c r="DK484" s="9">
        <v>143.6</v>
      </c>
      <c r="DL484" s="9">
        <v>148.9</v>
      </c>
      <c r="DM484" s="9">
        <v>151.69999999999999</v>
      </c>
      <c r="DN484" s="9">
        <v>152.69999999999999</v>
      </c>
      <c r="DO484" s="9">
        <v>151.1</v>
      </c>
      <c r="DP484" s="9">
        <v>149</v>
      </c>
      <c r="DQ484" s="9">
        <v>153.1</v>
      </c>
      <c r="DR484" s="9">
        <v>150.5</v>
      </c>
      <c r="DS484" s="9">
        <v>149</v>
      </c>
      <c r="DT484" s="9">
        <v>149.80000000000001</v>
      </c>
      <c r="DU484" s="9">
        <v>150.19999999999999</v>
      </c>
      <c r="DV484" s="9">
        <v>149.19999999999999</v>
      </c>
      <c r="DW484" s="9">
        <v>149.9</v>
      </c>
      <c r="DX484" s="9">
        <v>148.69999999999999</v>
      </c>
      <c r="DY484" s="9">
        <v>149.30000000000001</v>
      </c>
      <c r="DZ484" s="9">
        <v>144.9</v>
      </c>
      <c r="EA484" s="9">
        <v>142.5</v>
      </c>
      <c r="EB484" s="9">
        <v>144.69999999999999</v>
      </c>
      <c r="EC484" s="9">
        <v>144.5</v>
      </c>
      <c r="ED484" s="9">
        <v>143</v>
      </c>
      <c r="EE484" s="9">
        <v>162.4</v>
      </c>
      <c r="EF484" s="10">
        <v>161.5</v>
      </c>
      <c r="EG484" s="10">
        <v>159.4</v>
      </c>
      <c r="EH484" s="10">
        <v>163.9</v>
      </c>
      <c r="EI484" s="10">
        <v>163.80000000000001</v>
      </c>
      <c r="EJ484" s="69">
        <v>164</v>
      </c>
      <c r="EK484" s="69">
        <v>163.69999999999999</v>
      </c>
      <c r="EL484" s="70">
        <v>165</v>
      </c>
      <c r="EM484" s="70">
        <v>162.6</v>
      </c>
      <c r="EN484" s="70">
        <v>161.69999999999999</v>
      </c>
    </row>
    <row r="485" spans="1:144" x14ac:dyDescent="0.25">
      <c r="A485" s="2" t="s">
        <v>990</v>
      </c>
      <c r="B485" s="2" t="s">
        <v>991</v>
      </c>
      <c r="C485" s="5">
        <v>1.601E-2</v>
      </c>
      <c r="D485" s="9">
        <v>102.7</v>
      </c>
      <c r="E485" s="9">
        <v>103</v>
      </c>
      <c r="F485" s="9">
        <v>103.3</v>
      </c>
      <c r="G485" s="9">
        <v>103.3</v>
      </c>
      <c r="H485" s="9">
        <v>103.6</v>
      </c>
      <c r="I485" s="9">
        <v>104.8</v>
      </c>
      <c r="J485" s="9">
        <v>104.8</v>
      </c>
      <c r="K485" s="9">
        <v>104.9</v>
      </c>
      <c r="L485" s="9">
        <v>103.7</v>
      </c>
      <c r="M485" s="9">
        <v>104.3</v>
      </c>
      <c r="N485" s="9">
        <v>104.3</v>
      </c>
      <c r="O485" s="9">
        <v>104.9</v>
      </c>
      <c r="P485" s="9">
        <v>106.4</v>
      </c>
      <c r="Q485" s="9">
        <v>106</v>
      </c>
      <c r="R485" s="9">
        <v>106.5</v>
      </c>
      <c r="S485" s="9">
        <v>108</v>
      </c>
      <c r="T485" s="9">
        <v>109.1</v>
      </c>
      <c r="U485" s="9">
        <v>109.4</v>
      </c>
      <c r="V485" s="9">
        <v>110.7</v>
      </c>
      <c r="W485" s="9">
        <v>110.2</v>
      </c>
      <c r="X485" s="9">
        <v>109.5</v>
      </c>
      <c r="Y485" s="9">
        <v>109.7</v>
      </c>
      <c r="Z485" s="9">
        <v>109.2</v>
      </c>
      <c r="AA485" s="9">
        <v>109.8</v>
      </c>
      <c r="AB485" s="9">
        <v>111.5</v>
      </c>
      <c r="AC485" s="9">
        <v>112.4</v>
      </c>
      <c r="AD485" s="9">
        <v>112.6</v>
      </c>
      <c r="AE485" s="9">
        <v>112.2</v>
      </c>
      <c r="AF485" s="9">
        <v>113.8</v>
      </c>
      <c r="AG485" s="9">
        <v>111.9</v>
      </c>
      <c r="AH485" s="9">
        <v>111.7</v>
      </c>
      <c r="AI485" s="9">
        <v>111.4</v>
      </c>
      <c r="AJ485" s="9">
        <v>109</v>
      </c>
      <c r="AK485" s="9">
        <v>110.5</v>
      </c>
      <c r="AL485" s="9">
        <v>110.6</v>
      </c>
      <c r="AM485" s="9">
        <v>112.1</v>
      </c>
      <c r="AN485" s="9">
        <v>110.8</v>
      </c>
      <c r="AO485" s="9">
        <v>112.1</v>
      </c>
      <c r="AP485" s="9">
        <v>111.5</v>
      </c>
      <c r="AQ485" s="9">
        <v>111.4</v>
      </c>
      <c r="AR485" s="9">
        <v>113.7</v>
      </c>
      <c r="AS485" s="9">
        <v>112.7</v>
      </c>
      <c r="AT485" s="9">
        <v>110.7</v>
      </c>
      <c r="AU485" s="9">
        <v>111.2</v>
      </c>
      <c r="AV485" s="9">
        <v>112.3</v>
      </c>
      <c r="AW485" s="9">
        <v>112.4</v>
      </c>
      <c r="AX485" s="9">
        <v>112.7</v>
      </c>
      <c r="AY485" s="9">
        <v>112.9</v>
      </c>
      <c r="AZ485" s="9">
        <v>110.9</v>
      </c>
      <c r="BA485" s="9">
        <v>111.5</v>
      </c>
      <c r="BB485" s="9">
        <v>111.9</v>
      </c>
      <c r="BC485" s="9">
        <v>112.6</v>
      </c>
      <c r="BD485" s="9">
        <v>112.5</v>
      </c>
      <c r="BE485" s="9">
        <v>112.4</v>
      </c>
      <c r="BF485" s="9">
        <v>112.2</v>
      </c>
      <c r="BG485" s="9">
        <v>112.2</v>
      </c>
      <c r="BH485" s="9">
        <v>113</v>
      </c>
      <c r="BI485" s="9">
        <v>113.4</v>
      </c>
      <c r="BJ485" s="9">
        <v>113.5</v>
      </c>
      <c r="BK485" s="9">
        <v>113.7</v>
      </c>
      <c r="BL485" s="9">
        <v>114.1</v>
      </c>
      <c r="BM485" s="9">
        <v>113.8</v>
      </c>
      <c r="BN485" s="9">
        <v>114.2</v>
      </c>
      <c r="BO485" s="9">
        <v>114.4</v>
      </c>
      <c r="BP485" s="9">
        <v>119.6</v>
      </c>
      <c r="BQ485" s="9">
        <v>118.2</v>
      </c>
      <c r="BR485" s="9">
        <v>117.8</v>
      </c>
      <c r="BS485" s="9">
        <v>119.7</v>
      </c>
      <c r="BT485" s="9">
        <v>121.5</v>
      </c>
      <c r="BU485" s="9">
        <v>119.2</v>
      </c>
      <c r="BV485" s="9">
        <v>120.3</v>
      </c>
      <c r="BW485" s="9">
        <v>120.3</v>
      </c>
      <c r="BX485" s="9">
        <v>122</v>
      </c>
      <c r="BY485" s="9">
        <v>122.2</v>
      </c>
      <c r="BZ485" s="9">
        <v>123</v>
      </c>
      <c r="CA485" s="9">
        <v>123.1</v>
      </c>
      <c r="CB485" s="9">
        <v>123.5</v>
      </c>
      <c r="CC485" s="9">
        <v>124.4</v>
      </c>
      <c r="CD485" s="9">
        <v>122.7</v>
      </c>
      <c r="CE485" s="9">
        <v>122.4</v>
      </c>
      <c r="CF485" s="9">
        <v>123</v>
      </c>
      <c r="CG485" s="9">
        <v>124</v>
      </c>
      <c r="CH485" s="9">
        <v>123.9</v>
      </c>
      <c r="CI485" s="9">
        <v>123.9</v>
      </c>
      <c r="CJ485" s="9">
        <v>124.1</v>
      </c>
      <c r="CK485" s="9">
        <v>123.7</v>
      </c>
      <c r="CL485" s="9">
        <v>124.2</v>
      </c>
      <c r="CM485" s="9">
        <v>123.8</v>
      </c>
      <c r="CN485" s="9">
        <v>123.4</v>
      </c>
      <c r="CO485" s="9">
        <v>123.6</v>
      </c>
      <c r="CP485" s="9">
        <v>121.6</v>
      </c>
      <c r="CQ485" s="9">
        <v>121.9</v>
      </c>
      <c r="CR485" s="9">
        <v>120.9</v>
      </c>
      <c r="CS485" s="9">
        <v>121.2</v>
      </c>
      <c r="CT485" s="9">
        <v>120.8</v>
      </c>
      <c r="CU485" s="9">
        <v>121.5</v>
      </c>
      <c r="CV485" s="9">
        <v>121.3</v>
      </c>
      <c r="CW485" s="9">
        <v>122.5</v>
      </c>
      <c r="CX485" s="9">
        <v>121.8</v>
      </c>
      <c r="CY485" s="9">
        <v>120.9</v>
      </c>
      <c r="CZ485" s="9">
        <v>120.9</v>
      </c>
      <c r="DA485" s="9">
        <v>121.1</v>
      </c>
      <c r="DB485" s="9">
        <v>121.2</v>
      </c>
      <c r="DC485" s="9">
        <v>121</v>
      </c>
      <c r="DD485" s="9">
        <v>121.6</v>
      </c>
      <c r="DE485" s="9">
        <v>122.1</v>
      </c>
      <c r="DF485" s="9">
        <v>121.7</v>
      </c>
      <c r="DG485" s="9">
        <v>122.4</v>
      </c>
      <c r="DH485" s="9">
        <v>123.2</v>
      </c>
      <c r="DI485" s="9">
        <v>125.2</v>
      </c>
      <c r="DJ485" s="9">
        <v>125</v>
      </c>
      <c r="DK485" s="9">
        <v>125.8</v>
      </c>
      <c r="DL485" s="9">
        <v>125.2</v>
      </c>
      <c r="DM485" s="9">
        <v>125.7</v>
      </c>
      <c r="DN485" s="9">
        <v>126.2</v>
      </c>
      <c r="DO485" s="9">
        <v>126.7</v>
      </c>
      <c r="DP485" s="9">
        <v>127.1</v>
      </c>
      <c r="DQ485" s="9">
        <v>127.4</v>
      </c>
      <c r="DR485" s="9">
        <v>126.8</v>
      </c>
      <c r="DS485" s="9">
        <v>127.3</v>
      </c>
      <c r="DT485" s="9">
        <v>128.19999999999999</v>
      </c>
      <c r="DU485" s="9">
        <v>129.30000000000001</v>
      </c>
      <c r="DV485" s="9">
        <v>131.4</v>
      </c>
      <c r="DW485" s="9">
        <v>133.4</v>
      </c>
      <c r="DX485" s="9">
        <v>133</v>
      </c>
      <c r="DY485" s="9">
        <v>132.80000000000001</v>
      </c>
      <c r="DZ485" s="9">
        <v>133.69999999999999</v>
      </c>
      <c r="EA485" s="9">
        <v>134.19999999999999</v>
      </c>
      <c r="EB485" s="9">
        <v>133.4</v>
      </c>
      <c r="EC485" s="9">
        <v>135</v>
      </c>
      <c r="ED485" s="9">
        <v>134.80000000000001</v>
      </c>
      <c r="EE485" s="9">
        <v>136.1</v>
      </c>
      <c r="EF485" s="10">
        <v>135.30000000000001</v>
      </c>
      <c r="EG485" s="10">
        <v>136.19999999999999</v>
      </c>
      <c r="EH485" s="10">
        <v>137</v>
      </c>
      <c r="EI485" s="10">
        <v>138.4</v>
      </c>
      <c r="EJ485" s="69">
        <v>138.9</v>
      </c>
      <c r="EK485" s="69">
        <v>139.4</v>
      </c>
      <c r="EL485" s="70">
        <v>139.69999999999999</v>
      </c>
      <c r="EM485" s="70">
        <v>139.30000000000001</v>
      </c>
      <c r="EN485" s="70">
        <v>140</v>
      </c>
    </row>
    <row r="486" spans="1:144" x14ac:dyDescent="0.25">
      <c r="A486" s="2" t="s">
        <v>992</v>
      </c>
      <c r="B486" s="2" t="s">
        <v>993</v>
      </c>
      <c r="C486" s="5">
        <v>0.12917999999999999</v>
      </c>
      <c r="D486" s="9">
        <v>105.5</v>
      </c>
      <c r="E486" s="9">
        <v>105.5</v>
      </c>
      <c r="F486" s="9">
        <v>105.5</v>
      </c>
      <c r="G486" s="9">
        <v>105.5</v>
      </c>
      <c r="H486" s="9">
        <v>105.5</v>
      </c>
      <c r="I486" s="9">
        <v>105.5</v>
      </c>
      <c r="J486" s="9">
        <v>105.5</v>
      </c>
      <c r="K486" s="9">
        <v>105.5</v>
      </c>
      <c r="L486" s="9">
        <v>105.5</v>
      </c>
      <c r="M486" s="9">
        <v>105.5</v>
      </c>
      <c r="N486" s="9">
        <v>105.5</v>
      </c>
      <c r="O486" s="9">
        <v>105.5</v>
      </c>
      <c r="P486" s="9">
        <v>105.5</v>
      </c>
      <c r="Q486" s="9">
        <v>105.5</v>
      </c>
      <c r="R486" s="9">
        <v>105.5</v>
      </c>
      <c r="S486" s="9">
        <v>105.5</v>
      </c>
      <c r="T486" s="9">
        <v>105.5</v>
      </c>
      <c r="U486" s="9">
        <v>106.7</v>
      </c>
      <c r="V486" s="9">
        <v>106.7</v>
      </c>
      <c r="W486" s="9">
        <v>106.7</v>
      </c>
      <c r="X486" s="9">
        <v>106.7</v>
      </c>
      <c r="Y486" s="9">
        <v>106.7</v>
      </c>
      <c r="Z486" s="9">
        <v>106.7</v>
      </c>
      <c r="AA486" s="9">
        <v>106.7</v>
      </c>
      <c r="AB486" s="9">
        <v>106.4</v>
      </c>
      <c r="AC486" s="9">
        <v>106.4</v>
      </c>
      <c r="AD486" s="9">
        <v>106.4</v>
      </c>
      <c r="AE486" s="9">
        <v>106.4</v>
      </c>
      <c r="AF486" s="9">
        <v>106.4</v>
      </c>
      <c r="AG486" s="9">
        <v>106.4</v>
      </c>
      <c r="AH486" s="9">
        <v>106.4</v>
      </c>
      <c r="AI486" s="9">
        <v>106.4</v>
      </c>
      <c r="AJ486" s="9">
        <v>106.4</v>
      </c>
      <c r="AK486" s="9">
        <v>106.4</v>
      </c>
      <c r="AL486" s="9">
        <v>106.4</v>
      </c>
      <c r="AM486" s="9">
        <v>106.1</v>
      </c>
      <c r="AN486" s="9">
        <v>106.1</v>
      </c>
      <c r="AO486" s="9">
        <v>106.1</v>
      </c>
      <c r="AP486" s="9">
        <v>94.7</v>
      </c>
      <c r="AQ486" s="9">
        <v>94.7</v>
      </c>
      <c r="AR486" s="9">
        <v>94.7</v>
      </c>
      <c r="AS486" s="9">
        <v>94.7</v>
      </c>
      <c r="AT486" s="9">
        <v>94.7</v>
      </c>
      <c r="AU486" s="9">
        <v>94.7</v>
      </c>
      <c r="AV486" s="9">
        <v>94.7</v>
      </c>
      <c r="AW486" s="9">
        <v>94.7</v>
      </c>
      <c r="AX486" s="9">
        <v>94.7</v>
      </c>
      <c r="AY486" s="9">
        <v>94.7</v>
      </c>
      <c r="AZ486" s="9">
        <v>100.2</v>
      </c>
      <c r="BA486" s="9">
        <v>100.2</v>
      </c>
      <c r="BB486" s="9">
        <v>100.2</v>
      </c>
      <c r="BC486" s="9">
        <v>100.2</v>
      </c>
      <c r="BD486" s="9">
        <v>100.2</v>
      </c>
      <c r="BE486" s="9">
        <v>100.2</v>
      </c>
      <c r="BF486" s="9">
        <v>100.2</v>
      </c>
      <c r="BG486" s="9">
        <v>100.2</v>
      </c>
      <c r="BH486" s="9">
        <v>100.2</v>
      </c>
      <c r="BI486" s="9">
        <v>100.2</v>
      </c>
      <c r="BJ486" s="9">
        <v>100.2</v>
      </c>
      <c r="BK486" s="9">
        <v>100.2</v>
      </c>
      <c r="BL486" s="9">
        <v>100.2</v>
      </c>
      <c r="BM486" s="9">
        <v>100.2</v>
      </c>
      <c r="BN486" s="9">
        <v>100.2</v>
      </c>
      <c r="BO486" s="9">
        <v>101.2</v>
      </c>
      <c r="BP486" s="9">
        <v>101.2</v>
      </c>
      <c r="BQ486" s="9">
        <v>101.2</v>
      </c>
      <c r="BR486" s="9">
        <v>101.2</v>
      </c>
      <c r="BS486" s="9">
        <v>101.2</v>
      </c>
      <c r="BT486" s="9">
        <v>89.6</v>
      </c>
      <c r="BU486" s="9">
        <v>89.6</v>
      </c>
      <c r="BV486" s="9">
        <v>89.6</v>
      </c>
      <c r="BW486" s="9">
        <v>89.6</v>
      </c>
      <c r="BX486" s="9">
        <v>89.6</v>
      </c>
      <c r="BY486" s="9">
        <v>89.6</v>
      </c>
      <c r="BZ486" s="9">
        <v>89.6</v>
      </c>
      <c r="CA486" s="9">
        <v>89.9</v>
      </c>
      <c r="CB486" s="9">
        <v>89.9</v>
      </c>
      <c r="CC486" s="9">
        <v>89.9</v>
      </c>
      <c r="CD486" s="9">
        <v>89.9</v>
      </c>
      <c r="CE486" s="9">
        <v>89.9</v>
      </c>
      <c r="CF486" s="9">
        <v>89.9</v>
      </c>
      <c r="CG486" s="9">
        <v>92.1</v>
      </c>
      <c r="CH486" s="9">
        <v>92.1</v>
      </c>
      <c r="CI486" s="9">
        <v>92.1</v>
      </c>
      <c r="CJ486" s="9">
        <v>92.1</v>
      </c>
      <c r="CK486" s="9">
        <v>92.1</v>
      </c>
      <c r="CL486" s="9">
        <v>92.1</v>
      </c>
      <c r="CM486" s="9">
        <v>92.1</v>
      </c>
      <c r="CN486" s="9">
        <v>92.1</v>
      </c>
      <c r="CO486" s="9">
        <v>92.1</v>
      </c>
      <c r="CP486" s="9">
        <v>92.1</v>
      </c>
      <c r="CQ486" s="9">
        <v>92.1</v>
      </c>
      <c r="CR486" s="9">
        <v>92.1</v>
      </c>
      <c r="CS486" s="9">
        <v>92.1</v>
      </c>
      <c r="CT486" s="9">
        <v>92.1</v>
      </c>
      <c r="CU486" s="9">
        <v>92.1</v>
      </c>
      <c r="CV486" s="9">
        <v>92.1</v>
      </c>
      <c r="CW486" s="9">
        <v>91.3</v>
      </c>
      <c r="CX486" s="9">
        <v>91.3</v>
      </c>
      <c r="CY486" s="9">
        <v>91.3</v>
      </c>
      <c r="CZ486" s="9">
        <v>91.3</v>
      </c>
      <c r="DA486" s="9">
        <v>91.3</v>
      </c>
      <c r="DB486" s="9">
        <v>91.3</v>
      </c>
      <c r="DC486" s="9">
        <v>91.3</v>
      </c>
      <c r="DD486" s="9">
        <v>91.3</v>
      </c>
      <c r="DE486" s="9">
        <v>91.3</v>
      </c>
      <c r="DF486" s="9">
        <v>91.3</v>
      </c>
      <c r="DG486" s="9">
        <v>94.5</v>
      </c>
      <c r="DH486" s="9">
        <v>97.4</v>
      </c>
      <c r="DI486" s="9">
        <v>95.4</v>
      </c>
      <c r="DJ486" s="9">
        <v>95.4</v>
      </c>
      <c r="DK486" s="9">
        <v>95.4</v>
      </c>
      <c r="DL486" s="9">
        <v>95.4</v>
      </c>
      <c r="DM486" s="9">
        <v>95.4</v>
      </c>
      <c r="DN486" s="9">
        <v>95.4</v>
      </c>
      <c r="DO486" s="9">
        <v>95.4</v>
      </c>
      <c r="DP486" s="9">
        <v>95.4</v>
      </c>
      <c r="DQ486" s="9">
        <v>95.4</v>
      </c>
      <c r="DR486" s="9">
        <v>95.4</v>
      </c>
      <c r="DS486" s="9">
        <v>95.4</v>
      </c>
      <c r="DT486" s="9">
        <v>99.3</v>
      </c>
      <c r="DU486" s="9">
        <v>99.3</v>
      </c>
      <c r="DV486" s="9">
        <v>99.3</v>
      </c>
      <c r="DW486" s="9">
        <v>108.2</v>
      </c>
      <c r="DX486" s="9">
        <v>108.2</v>
      </c>
      <c r="DY486" s="9">
        <v>108.2</v>
      </c>
      <c r="DZ486" s="9">
        <v>108.2</v>
      </c>
      <c r="EA486" s="9">
        <v>108.2</v>
      </c>
      <c r="EB486" s="9">
        <v>108.2</v>
      </c>
      <c r="EC486" s="9">
        <v>108.2</v>
      </c>
      <c r="ED486" s="9">
        <v>108.2</v>
      </c>
      <c r="EE486" s="9">
        <v>108.2</v>
      </c>
      <c r="EF486" s="10">
        <v>112.4</v>
      </c>
      <c r="EG486" s="10">
        <v>112.4</v>
      </c>
      <c r="EH486" s="10">
        <v>112.4</v>
      </c>
      <c r="EI486" s="10">
        <v>111.6</v>
      </c>
      <c r="EJ486" s="69">
        <v>111.6</v>
      </c>
      <c r="EK486" s="69">
        <v>111.6</v>
      </c>
      <c r="EL486" s="70">
        <v>111.6</v>
      </c>
      <c r="EM486" s="70">
        <v>111.6</v>
      </c>
      <c r="EN486" s="70">
        <v>111.6</v>
      </c>
    </row>
    <row r="487" spans="1:144" x14ac:dyDescent="0.25">
      <c r="A487" s="2" t="s">
        <v>994</v>
      </c>
      <c r="B487" s="2" t="s">
        <v>995</v>
      </c>
      <c r="C487" s="5">
        <v>2.3709999999999998E-2</v>
      </c>
      <c r="D487" s="9">
        <v>104.1</v>
      </c>
      <c r="E487" s="9">
        <v>104.7</v>
      </c>
      <c r="F487" s="9">
        <v>104.8</v>
      </c>
      <c r="G487" s="9">
        <v>103.6</v>
      </c>
      <c r="H487" s="9">
        <v>104.9</v>
      </c>
      <c r="I487" s="9">
        <v>104.8</v>
      </c>
      <c r="J487" s="9">
        <v>103.4</v>
      </c>
      <c r="K487" s="9">
        <v>105.3</v>
      </c>
      <c r="L487" s="9">
        <v>104.9</v>
      </c>
      <c r="M487" s="9">
        <v>104.6</v>
      </c>
      <c r="N487" s="9">
        <v>104.3</v>
      </c>
      <c r="O487" s="9">
        <v>103.4</v>
      </c>
      <c r="P487" s="9">
        <v>103.6</v>
      </c>
      <c r="Q487" s="9">
        <v>103.5</v>
      </c>
      <c r="R487" s="9">
        <v>104.9</v>
      </c>
      <c r="S487" s="9">
        <v>106.2</v>
      </c>
      <c r="T487" s="9">
        <v>107.4</v>
      </c>
      <c r="U487" s="9">
        <v>107.9</v>
      </c>
      <c r="V487" s="9">
        <v>107.5</v>
      </c>
      <c r="W487" s="9">
        <v>108.2</v>
      </c>
      <c r="X487" s="9">
        <v>107.7</v>
      </c>
      <c r="Y487" s="9">
        <v>107.1</v>
      </c>
      <c r="Z487" s="9">
        <v>107.1</v>
      </c>
      <c r="AA487" s="9">
        <v>108</v>
      </c>
      <c r="AB487" s="9">
        <v>106.7</v>
      </c>
      <c r="AC487" s="9">
        <v>108.3</v>
      </c>
      <c r="AD487" s="9">
        <v>109.3</v>
      </c>
      <c r="AE487" s="9">
        <v>109.5</v>
      </c>
      <c r="AF487" s="9">
        <v>109.4</v>
      </c>
      <c r="AG487" s="9">
        <v>109.1</v>
      </c>
      <c r="AH487" s="9">
        <v>109.2</v>
      </c>
      <c r="AI487" s="9">
        <v>109.5</v>
      </c>
      <c r="AJ487" s="9">
        <v>108.9</v>
      </c>
      <c r="AK487" s="9">
        <v>108.6</v>
      </c>
      <c r="AL487" s="9">
        <v>109.3</v>
      </c>
      <c r="AM487" s="9">
        <v>110</v>
      </c>
      <c r="AN487" s="9">
        <v>109.1</v>
      </c>
      <c r="AO487" s="9">
        <v>108.8</v>
      </c>
      <c r="AP487" s="9">
        <v>107.7</v>
      </c>
      <c r="AQ487" s="9">
        <v>109.4</v>
      </c>
      <c r="AR487" s="9">
        <v>107.5</v>
      </c>
      <c r="AS487" s="9">
        <v>107</v>
      </c>
      <c r="AT487" s="9">
        <v>109.8</v>
      </c>
      <c r="AU487" s="9">
        <v>106.1</v>
      </c>
      <c r="AV487" s="9">
        <v>105.5</v>
      </c>
      <c r="AW487" s="9">
        <v>105</v>
      </c>
      <c r="AX487" s="9">
        <v>105.2</v>
      </c>
      <c r="AY487" s="9">
        <v>104.2</v>
      </c>
      <c r="AZ487" s="9">
        <v>101.3</v>
      </c>
      <c r="BA487" s="9">
        <v>103.8</v>
      </c>
      <c r="BB487" s="9">
        <v>101.5</v>
      </c>
      <c r="BC487" s="9">
        <v>101.7</v>
      </c>
      <c r="BD487" s="9">
        <v>101.2</v>
      </c>
      <c r="BE487" s="9">
        <v>100.4</v>
      </c>
      <c r="BF487" s="9">
        <v>101.2</v>
      </c>
      <c r="BG487" s="9">
        <v>101.4</v>
      </c>
      <c r="BH487" s="9">
        <v>101.8</v>
      </c>
      <c r="BI487" s="9">
        <v>101.7</v>
      </c>
      <c r="BJ487" s="9">
        <v>102</v>
      </c>
      <c r="BK487" s="9">
        <v>102.1</v>
      </c>
      <c r="BL487" s="9">
        <v>104</v>
      </c>
      <c r="BM487" s="9">
        <v>105.7</v>
      </c>
      <c r="BN487" s="9">
        <v>110.4</v>
      </c>
      <c r="BO487" s="9">
        <v>110.3</v>
      </c>
      <c r="BP487" s="9">
        <v>110.5</v>
      </c>
      <c r="BQ487" s="9">
        <v>110.4</v>
      </c>
      <c r="BR487" s="9">
        <v>111</v>
      </c>
      <c r="BS487" s="9">
        <v>111.5</v>
      </c>
      <c r="BT487" s="9">
        <v>111.4</v>
      </c>
      <c r="BU487" s="9">
        <v>111.2</v>
      </c>
      <c r="BV487" s="9">
        <v>110.8</v>
      </c>
      <c r="BW487" s="9">
        <v>110.6</v>
      </c>
      <c r="BX487" s="9">
        <v>110.7</v>
      </c>
      <c r="BY487" s="9">
        <v>111.2</v>
      </c>
      <c r="BZ487" s="9">
        <v>112</v>
      </c>
      <c r="CA487" s="9">
        <v>112.2</v>
      </c>
      <c r="CB487" s="9">
        <v>112.4</v>
      </c>
      <c r="CC487" s="9">
        <v>111.8</v>
      </c>
      <c r="CD487" s="9">
        <v>112.7</v>
      </c>
      <c r="CE487" s="9">
        <v>113</v>
      </c>
      <c r="CF487" s="9">
        <v>113.7</v>
      </c>
      <c r="CG487" s="9">
        <v>114.7</v>
      </c>
      <c r="CH487" s="9">
        <v>114.9</v>
      </c>
      <c r="CI487" s="9">
        <v>114.6</v>
      </c>
      <c r="CJ487" s="9">
        <v>114.7</v>
      </c>
      <c r="CK487" s="9">
        <v>114.8</v>
      </c>
      <c r="CL487" s="9">
        <v>115.1</v>
      </c>
      <c r="CM487" s="9">
        <v>115.6</v>
      </c>
      <c r="CN487" s="9">
        <v>113</v>
      </c>
      <c r="CO487" s="9">
        <v>111.8</v>
      </c>
      <c r="CP487" s="9">
        <v>111</v>
      </c>
      <c r="CQ487" s="9">
        <v>110.9</v>
      </c>
      <c r="CR487" s="9">
        <v>109.3</v>
      </c>
      <c r="CS487" s="9">
        <v>108.4</v>
      </c>
      <c r="CT487" s="9">
        <v>107.6</v>
      </c>
      <c r="CU487" s="9">
        <v>107.5</v>
      </c>
      <c r="CV487" s="9">
        <v>107.7</v>
      </c>
      <c r="CW487" s="9">
        <v>107.6</v>
      </c>
      <c r="CX487" s="9">
        <v>107.5</v>
      </c>
      <c r="CY487" s="9">
        <v>107.7</v>
      </c>
      <c r="CZ487" s="9">
        <v>107.8</v>
      </c>
      <c r="DA487" s="9">
        <v>107.3</v>
      </c>
      <c r="DB487" s="9">
        <v>107.4</v>
      </c>
      <c r="DC487" s="9">
        <v>107.3</v>
      </c>
      <c r="DD487" s="9">
        <v>107.9</v>
      </c>
      <c r="DE487" s="9">
        <v>108.3</v>
      </c>
      <c r="DF487" s="9">
        <v>107.9</v>
      </c>
      <c r="DG487" s="9">
        <v>108.6</v>
      </c>
      <c r="DH487" s="9">
        <v>108.6</v>
      </c>
      <c r="DI487" s="9">
        <v>108.7</v>
      </c>
      <c r="DJ487" s="9">
        <v>109.5</v>
      </c>
      <c r="DK487" s="9">
        <v>109.7</v>
      </c>
      <c r="DL487" s="9">
        <v>109.2</v>
      </c>
      <c r="DM487" s="9">
        <v>107.8</v>
      </c>
      <c r="DN487" s="9">
        <v>108.7</v>
      </c>
      <c r="DO487" s="9">
        <v>109.7</v>
      </c>
      <c r="DP487" s="9">
        <v>110.4</v>
      </c>
      <c r="DQ487" s="9">
        <v>111.4</v>
      </c>
      <c r="DR487" s="9">
        <v>111.2</v>
      </c>
      <c r="DS487" s="9">
        <v>111</v>
      </c>
      <c r="DT487" s="9">
        <v>111.6</v>
      </c>
      <c r="DU487" s="9">
        <v>112.5</v>
      </c>
      <c r="DV487" s="9">
        <v>114.6</v>
      </c>
      <c r="DW487" s="9">
        <v>115.2</v>
      </c>
      <c r="DX487" s="9">
        <v>114.3</v>
      </c>
      <c r="DY487" s="9">
        <v>114.5</v>
      </c>
      <c r="DZ487" s="9">
        <v>114.8</v>
      </c>
      <c r="EA487" s="9">
        <v>115</v>
      </c>
      <c r="EB487" s="9">
        <v>115.5</v>
      </c>
      <c r="EC487" s="9">
        <v>116.8</v>
      </c>
      <c r="ED487" s="9">
        <v>116</v>
      </c>
      <c r="EE487" s="9">
        <v>116.9</v>
      </c>
      <c r="EF487" s="10">
        <v>116.8</v>
      </c>
      <c r="EG487" s="10">
        <v>117</v>
      </c>
      <c r="EH487" s="10">
        <v>117.2</v>
      </c>
      <c r="EI487" s="10">
        <v>117.4</v>
      </c>
      <c r="EJ487" s="69">
        <v>118.3</v>
      </c>
      <c r="EK487" s="69">
        <v>117.7</v>
      </c>
      <c r="EL487" s="70">
        <v>118.2</v>
      </c>
      <c r="EM487" s="70">
        <v>118.3</v>
      </c>
      <c r="EN487" s="70">
        <v>118.5</v>
      </c>
    </row>
    <row r="488" spans="1:144" x14ac:dyDescent="0.25">
      <c r="A488" s="2" t="s">
        <v>996</v>
      </c>
      <c r="B488" s="2" t="s">
        <v>997</v>
      </c>
      <c r="C488" s="5">
        <v>0.27178000000000002</v>
      </c>
      <c r="D488" s="9">
        <v>101.6</v>
      </c>
      <c r="E488" s="9">
        <v>101.7</v>
      </c>
      <c r="F488" s="9">
        <v>101.8</v>
      </c>
      <c r="G488" s="9">
        <v>101.2</v>
      </c>
      <c r="H488" s="9">
        <v>99.3</v>
      </c>
      <c r="I488" s="9">
        <v>99.7</v>
      </c>
      <c r="J488" s="9">
        <v>100.4</v>
      </c>
      <c r="K488" s="9">
        <v>100.1</v>
      </c>
      <c r="L488" s="9">
        <v>100.5</v>
      </c>
      <c r="M488" s="9">
        <v>101.2</v>
      </c>
      <c r="N488" s="9">
        <v>98.3</v>
      </c>
      <c r="O488" s="9">
        <v>97.8</v>
      </c>
      <c r="P488" s="9">
        <v>98.4</v>
      </c>
      <c r="Q488" s="9">
        <v>100.7</v>
      </c>
      <c r="R488" s="9">
        <v>99.5</v>
      </c>
      <c r="S488" s="9">
        <v>99.9</v>
      </c>
      <c r="T488" s="9">
        <v>102</v>
      </c>
      <c r="U488" s="9">
        <v>101.6</v>
      </c>
      <c r="V488" s="9">
        <v>98.2</v>
      </c>
      <c r="W488" s="9">
        <v>98.8</v>
      </c>
      <c r="X488" s="9">
        <v>98.4</v>
      </c>
      <c r="Y488" s="9">
        <v>98.1</v>
      </c>
      <c r="Z488" s="9">
        <v>98.1</v>
      </c>
      <c r="AA488" s="9">
        <v>98.3</v>
      </c>
      <c r="AB488" s="9">
        <v>96.9</v>
      </c>
      <c r="AC488" s="9">
        <v>97.5</v>
      </c>
      <c r="AD488" s="9">
        <v>97.5</v>
      </c>
      <c r="AE488" s="9">
        <v>96.4</v>
      </c>
      <c r="AF488" s="9">
        <v>98</v>
      </c>
      <c r="AG488" s="9">
        <v>95.9</v>
      </c>
      <c r="AH488" s="9">
        <v>95</v>
      </c>
      <c r="AI488" s="9">
        <v>94.9</v>
      </c>
      <c r="AJ488" s="9">
        <v>94.2</v>
      </c>
      <c r="AK488" s="9">
        <v>93.9</v>
      </c>
      <c r="AL488" s="9">
        <v>93.4</v>
      </c>
      <c r="AM488" s="9">
        <v>93.5</v>
      </c>
      <c r="AN488" s="9">
        <v>92.3</v>
      </c>
      <c r="AO488" s="9">
        <v>92.5</v>
      </c>
      <c r="AP488" s="9">
        <v>93.4</v>
      </c>
      <c r="AQ488" s="9">
        <v>93.5</v>
      </c>
      <c r="AR488" s="9">
        <v>91.7</v>
      </c>
      <c r="AS488" s="9">
        <v>92</v>
      </c>
      <c r="AT488" s="9">
        <v>92.7</v>
      </c>
      <c r="AU488" s="9">
        <v>91.2</v>
      </c>
      <c r="AV488" s="9">
        <v>90.3</v>
      </c>
      <c r="AW488" s="9">
        <v>88.3</v>
      </c>
      <c r="AX488" s="9">
        <v>88.5</v>
      </c>
      <c r="AY488" s="9">
        <v>90.2</v>
      </c>
      <c r="AZ488" s="9">
        <v>89.5</v>
      </c>
      <c r="BA488" s="9">
        <v>91.1</v>
      </c>
      <c r="BB488" s="9">
        <v>89.7</v>
      </c>
      <c r="BC488" s="9">
        <v>91.1</v>
      </c>
      <c r="BD488" s="9">
        <v>90.6</v>
      </c>
      <c r="BE488" s="9">
        <v>89</v>
      </c>
      <c r="BF488" s="9">
        <v>88.4</v>
      </c>
      <c r="BG488" s="9">
        <v>90.2</v>
      </c>
      <c r="BH488" s="9">
        <v>90.7</v>
      </c>
      <c r="BI488" s="9">
        <v>91.7</v>
      </c>
      <c r="BJ488" s="9">
        <v>92.3</v>
      </c>
      <c r="BK488" s="9">
        <v>91</v>
      </c>
      <c r="BL488" s="9">
        <v>91.1</v>
      </c>
      <c r="BM488" s="9">
        <v>91.1</v>
      </c>
      <c r="BN488" s="9">
        <v>91.6</v>
      </c>
      <c r="BO488" s="9">
        <v>91.5</v>
      </c>
      <c r="BP488" s="9">
        <v>91.3</v>
      </c>
      <c r="BQ488" s="9">
        <v>91.3</v>
      </c>
      <c r="BR488" s="9">
        <v>91.8</v>
      </c>
      <c r="BS488" s="9">
        <v>89.9</v>
      </c>
      <c r="BT488" s="9">
        <v>90.2</v>
      </c>
      <c r="BU488" s="9">
        <v>90.7</v>
      </c>
      <c r="BV488" s="9">
        <v>89.9</v>
      </c>
      <c r="BW488" s="9">
        <v>91</v>
      </c>
      <c r="BX488" s="9">
        <v>91.4</v>
      </c>
      <c r="BY488" s="9">
        <v>90.2</v>
      </c>
      <c r="BZ488" s="9">
        <v>90.5</v>
      </c>
      <c r="CA488" s="9">
        <v>91</v>
      </c>
      <c r="CB488" s="9">
        <v>92</v>
      </c>
      <c r="CC488" s="9">
        <v>93</v>
      </c>
      <c r="CD488" s="9">
        <v>91.6</v>
      </c>
      <c r="CE488" s="9">
        <v>91.9</v>
      </c>
      <c r="CF488" s="9">
        <v>91.8</v>
      </c>
      <c r="CG488" s="9">
        <v>92.8</v>
      </c>
      <c r="CH488" s="9">
        <v>91.8</v>
      </c>
      <c r="CI488" s="9">
        <v>92.7</v>
      </c>
      <c r="CJ488" s="9">
        <v>92.5</v>
      </c>
      <c r="CK488" s="9">
        <v>92.7</v>
      </c>
      <c r="CL488" s="9">
        <v>94.2</v>
      </c>
      <c r="CM488" s="9">
        <v>93.6</v>
      </c>
      <c r="CN488" s="9">
        <v>94</v>
      </c>
      <c r="CO488" s="9">
        <v>94.1</v>
      </c>
      <c r="CP488" s="9">
        <v>94.1</v>
      </c>
      <c r="CQ488" s="9">
        <v>94.1</v>
      </c>
      <c r="CR488" s="9">
        <v>93.9</v>
      </c>
      <c r="CS488" s="9">
        <v>93.2</v>
      </c>
      <c r="CT488" s="9">
        <v>93.5</v>
      </c>
      <c r="CU488" s="9">
        <v>92</v>
      </c>
      <c r="CV488" s="9">
        <v>92.8</v>
      </c>
      <c r="CW488" s="9">
        <v>93.3</v>
      </c>
      <c r="CX488" s="9">
        <v>92.7</v>
      </c>
      <c r="CY488" s="9">
        <v>92.1</v>
      </c>
      <c r="CZ488" s="9">
        <v>91.7</v>
      </c>
      <c r="DA488" s="9">
        <v>92.2</v>
      </c>
      <c r="DB488" s="9">
        <v>91.6</v>
      </c>
      <c r="DC488" s="9">
        <v>92.6</v>
      </c>
      <c r="DD488" s="9">
        <v>93.3</v>
      </c>
      <c r="DE488" s="9">
        <v>94.4</v>
      </c>
      <c r="DF488" s="9">
        <v>95.4</v>
      </c>
      <c r="DG488" s="9">
        <v>97.4</v>
      </c>
      <c r="DH488" s="9">
        <v>98.1</v>
      </c>
      <c r="DI488" s="9">
        <v>96.7</v>
      </c>
      <c r="DJ488" s="9">
        <v>99.9</v>
      </c>
      <c r="DK488" s="9">
        <v>100.7</v>
      </c>
      <c r="DL488" s="9">
        <v>99.8</v>
      </c>
      <c r="DM488" s="9">
        <v>101.1</v>
      </c>
      <c r="DN488" s="9">
        <v>102.2</v>
      </c>
      <c r="DO488" s="9">
        <v>103.9</v>
      </c>
      <c r="DP488" s="9">
        <v>104.6</v>
      </c>
      <c r="DQ488" s="9">
        <v>104.4</v>
      </c>
      <c r="DR488" s="9">
        <v>105.1</v>
      </c>
      <c r="DS488" s="9">
        <v>106.5</v>
      </c>
      <c r="DT488" s="9">
        <v>105.7</v>
      </c>
      <c r="DU488" s="9">
        <v>106.6</v>
      </c>
      <c r="DV488" s="9">
        <v>106.7</v>
      </c>
      <c r="DW488" s="9">
        <v>107.1</v>
      </c>
      <c r="DX488" s="9">
        <v>108.1</v>
      </c>
      <c r="DY488" s="9">
        <v>107.7</v>
      </c>
      <c r="DZ488" s="9">
        <v>105.7</v>
      </c>
      <c r="EA488" s="9">
        <v>105.9</v>
      </c>
      <c r="EB488" s="9">
        <v>105.7</v>
      </c>
      <c r="EC488" s="9">
        <v>105.8</v>
      </c>
      <c r="ED488" s="9">
        <v>106.3</v>
      </c>
      <c r="EE488" s="9">
        <v>105.8</v>
      </c>
      <c r="EF488" s="10">
        <v>106.7</v>
      </c>
      <c r="EG488" s="10">
        <v>107.3</v>
      </c>
      <c r="EH488" s="10">
        <v>106.6</v>
      </c>
      <c r="EI488" s="10">
        <v>107.3</v>
      </c>
      <c r="EJ488" s="69">
        <v>106.7</v>
      </c>
      <c r="EK488" s="69">
        <v>106.8</v>
      </c>
      <c r="EL488" s="70">
        <v>106.8</v>
      </c>
      <c r="EM488" s="70">
        <v>107.2</v>
      </c>
      <c r="EN488" s="70">
        <v>107.4</v>
      </c>
    </row>
    <row r="489" spans="1:144" x14ac:dyDescent="0.25">
      <c r="A489" s="2" t="s">
        <v>998</v>
      </c>
      <c r="B489" s="2" t="s">
        <v>999</v>
      </c>
      <c r="C489" s="5">
        <v>1.1010000000000001E-2</v>
      </c>
      <c r="D489" s="9">
        <v>101.1</v>
      </c>
      <c r="E489" s="9">
        <v>101.1</v>
      </c>
      <c r="F489" s="9">
        <v>101.7</v>
      </c>
      <c r="G489" s="9">
        <v>103.2</v>
      </c>
      <c r="H489" s="9">
        <v>103.2</v>
      </c>
      <c r="I489" s="9">
        <v>103.2</v>
      </c>
      <c r="J489" s="9">
        <v>103.4</v>
      </c>
      <c r="K489" s="9">
        <v>103.5</v>
      </c>
      <c r="L489" s="9">
        <v>103.5</v>
      </c>
      <c r="M489" s="9">
        <v>103.8</v>
      </c>
      <c r="N489" s="9">
        <v>103.8</v>
      </c>
      <c r="O489" s="9">
        <v>103.8</v>
      </c>
      <c r="P489" s="9">
        <v>107.4</v>
      </c>
      <c r="Q489" s="9">
        <v>107.4</v>
      </c>
      <c r="R489" s="9">
        <v>107.4</v>
      </c>
      <c r="S489" s="9">
        <v>107.4</v>
      </c>
      <c r="T489" s="9">
        <v>107.4</v>
      </c>
      <c r="U489" s="9">
        <v>107.4</v>
      </c>
      <c r="V489" s="9">
        <v>105.3</v>
      </c>
      <c r="W489" s="9">
        <v>106</v>
      </c>
      <c r="X489" s="9">
        <v>107</v>
      </c>
      <c r="Y489" s="9">
        <v>109.4</v>
      </c>
      <c r="Z489" s="9">
        <v>109.2</v>
      </c>
      <c r="AA489" s="9">
        <v>110.1</v>
      </c>
      <c r="AB489" s="9">
        <v>111.3</v>
      </c>
      <c r="AC489" s="9">
        <v>111.3</v>
      </c>
      <c r="AD489" s="9">
        <v>111.4</v>
      </c>
      <c r="AE489" s="9">
        <v>111.4</v>
      </c>
      <c r="AF489" s="9">
        <v>111.6</v>
      </c>
      <c r="AG489" s="9">
        <v>110.3</v>
      </c>
      <c r="AH489" s="9">
        <v>110.1</v>
      </c>
      <c r="AI489" s="9">
        <v>111.5</v>
      </c>
      <c r="AJ489" s="9">
        <v>111.5</v>
      </c>
      <c r="AK489" s="9">
        <v>111.5</v>
      </c>
      <c r="AL489" s="9">
        <v>111.5</v>
      </c>
      <c r="AM489" s="9">
        <v>111.5</v>
      </c>
      <c r="AN489" s="9">
        <v>109.7</v>
      </c>
      <c r="AO489" s="9">
        <v>109.7</v>
      </c>
      <c r="AP489" s="9">
        <v>109.7</v>
      </c>
      <c r="AQ489" s="9">
        <v>109.7</v>
      </c>
      <c r="AR489" s="9">
        <v>110.9</v>
      </c>
      <c r="AS489" s="9">
        <v>111.1</v>
      </c>
      <c r="AT489" s="9">
        <v>111.1</v>
      </c>
      <c r="AU489" s="9">
        <v>110.6</v>
      </c>
      <c r="AV489" s="9">
        <v>109.7</v>
      </c>
      <c r="AW489" s="9">
        <v>108.6</v>
      </c>
      <c r="AX489" s="9">
        <v>108.9</v>
      </c>
      <c r="AY489" s="9">
        <v>108.8</v>
      </c>
      <c r="AZ489" s="9">
        <v>103.8</v>
      </c>
      <c r="BA489" s="9">
        <v>103.7</v>
      </c>
      <c r="BB489" s="9">
        <v>102.3</v>
      </c>
      <c r="BC489" s="9">
        <v>102.3</v>
      </c>
      <c r="BD489" s="9">
        <v>102.5</v>
      </c>
      <c r="BE489" s="9">
        <v>102.8</v>
      </c>
      <c r="BF489" s="9">
        <v>103.3</v>
      </c>
      <c r="BG489" s="9">
        <v>103.3</v>
      </c>
      <c r="BH489" s="9">
        <v>99.3</v>
      </c>
      <c r="BI489" s="9">
        <v>102.8</v>
      </c>
      <c r="BJ489" s="9">
        <v>107.7</v>
      </c>
      <c r="BK489" s="9">
        <v>107.4</v>
      </c>
      <c r="BL489" s="9">
        <v>107.4</v>
      </c>
      <c r="BM489" s="9">
        <v>109</v>
      </c>
      <c r="BN489" s="9">
        <v>114</v>
      </c>
      <c r="BO489" s="9">
        <v>110.4</v>
      </c>
      <c r="BP489" s="9">
        <v>114.8</v>
      </c>
      <c r="BQ489" s="9">
        <v>115</v>
      </c>
      <c r="BR489" s="9">
        <v>117.3</v>
      </c>
      <c r="BS489" s="9">
        <v>119.9</v>
      </c>
      <c r="BT489" s="9">
        <v>126.1</v>
      </c>
      <c r="BU489" s="9">
        <v>123.7</v>
      </c>
      <c r="BV489" s="9">
        <v>120.4</v>
      </c>
      <c r="BW489" s="9">
        <v>120.8</v>
      </c>
      <c r="BX489" s="9">
        <v>119.7</v>
      </c>
      <c r="BY489" s="9">
        <v>120.6</v>
      </c>
      <c r="BZ489" s="9">
        <v>122.8</v>
      </c>
      <c r="CA489" s="9">
        <v>123.6</v>
      </c>
      <c r="CB489" s="9">
        <v>122.8</v>
      </c>
      <c r="CC489" s="9">
        <v>123.2</v>
      </c>
      <c r="CD489" s="9">
        <v>123.4</v>
      </c>
      <c r="CE489" s="9">
        <v>123.7</v>
      </c>
      <c r="CF489" s="9">
        <v>123.6</v>
      </c>
      <c r="CG489" s="9">
        <v>123.7</v>
      </c>
      <c r="CH489" s="9">
        <v>123.4</v>
      </c>
      <c r="CI489" s="9">
        <v>123.6</v>
      </c>
      <c r="CJ489" s="9">
        <v>123.7</v>
      </c>
      <c r="CK489" s="9">
        <v>123.7</v>
      </c>
      <c r="CL489" s="9">
        <v>123.6</v>
      </c>
      <c r="CM489" s="9">
        <v>123.7</v>
      </c>
      <c r="CN489" s="9">
        <v>124</v>
      </c>
      <c r="CO489" s="9">
        <v>123.4</v>
      </c>
      <c r="CP489" s="9">
        <v>123.6</v>
      </c>
      <c r="CQ489" s="9">
        <v>122.9</v>
      </c>
      <c r="CR489" s="9">
        <v>123.2</v>
      </c>
      <c r="CS489" s="9">
        <v>123.3</v>
      </c>
      <c r="CT489" s="9">
        <v>124.8</v>
      </c>
      <c r="CU489" s="9">
        <v>124.8</v>
      </c>
      <c r="CV489" s="9">
        <v>125.1</v>
      </c>
      <c r="CW489" s="9">
        <v>125.1</v>
      </c>
      <c r="CX489" s="9">
        <v>125.3</v>
      </c>
      <c r="CY489" s="9">
        <v>125.4</v>
      </c>
      <c r="CZ489" s="9">
        <v>125.4</v>
      </c>
      <c r="DA489" s="9">
        <v>125.4</v>
      </c>
      <c r="DB489" s="9">
        <v>126</v>
      </c>
      <c r="DC489" s="9">
        <v>126.1</v>
      </c>
      <c r="DD489" s="9">
        <v>126.1</v>
      </c>
      <c r="DE489" s="9">
        <v>127.9</v>
      </c>
      <c r="DF489" s="9">
        <v>127.9</v>
      </c>
      <c r="DG489" s="9">
        <v>128.9</v>
      </c>
      <c r="DH489" s="9">
        <v>129.1</v>
      </c>
      <c r="DI489" s="9">
        <v>129.1</v>
      </c>
      <c r="DJ489" s="9">
        <v>129.9</v>
      </c>
      <c r="DK489" s="9">
        <v>127.6</v>
      </c>
      <c r="DL489" s="9">
        <v>129</v>
      </c>
      <c r="DM489" s="9">
        <v>131.30000000000001</v>
      </c>
      <c r="DN489" s="9">
        <v>131.1</v>
      </c>
      <c r="DO489" s="9">
        <v>135.9</v>
      </c>
      <c r="DP489" s="9">
        <v>136.1</v>
      </c>
      <c r="DQ489" s="9">
        <v>136.1</v>
      </c>
      <c r="DR489" s="9">
        <v>136.30000000000001</v>
      </c>
      <c r="DS489" s="9">
        <v>136.30000000000001</v>
      </c>
      <c r="DT489" s="9">
        <v>142.19999999999999</v>
      </c>
      <c r="DU489" s="9">
        <v>142.19999999999999</v>
      </c>
      <c r="DV489" s="9">
        <v>140.9</v>
      </c>
      <c r="DW489" s="9">
        <v>140.9</v>
      </c>
      <c r="DX489" s="9">
        <v>153.1</v>
      </c>
      <c r="DY489" s="9">
        <v>156</v>
      </c>
      <c r="DZ489" s="9">
        <v>156</v>
      </c>
      <c r="EA489" s="9">
        <v>156</v>
      </c>
      <c r="EB489" s="9">
        <v>156</v>
      </c>
      <c r="EC489" s="9">
        <v>156.69999999999999</v>
      </c>
      <c r="ED489" s="9">
        <v>157.5</v>
      </c>
      <c r="EE489" s="9">
        <v>156.9</v>
      </c>
      <c r="EF489" s="10">
        <v>158.6</v>
      </c>
      <c r="EG489" s="10">
        <v>159.19999999999999</v>
      </c>
      <c r="EH489" s="10">
        <v>159.19999999999999</v>
      </c>
      <c r="EI489" s="10">
        <v>159.19999999999999</v>
      </c>
      <c r="EJ489" s="69">
        <v>158.80000000000001</v>
      </c>
      <c r="EK489" s="69">
        <v>158.30000000000001</v>
      </c>
      <c r="EL489" s="70">
        <v>158.30000000000001</v>
      </c>
      <c r="EM489" s="70">
        <v>158.30000000000001</v>
      </c>
      <c r="EN489" s="70">
        <v>158.30000000000001</v>
      </c>
    </row>
    <row r="490" spans="1:144" x14ac:dyDescent="0.25">
      <c r="A490" s="2" t="s">
        <v>1000</v>
      </c>
      <c r="B490" s="2" t="s">
        <v>1001</v>
      </c>
      <c r="C490" s="5">
        <v>3.4340000000000002E-2</v>
      </c>
      <c r="D490" s="9">
        <v>103.9</v>
      </c>
      <c r="E490" s="9">
        <v>104.3</v>
      </c>
      <c r="F490" s="9">
        <v>101.7</v>
      </c>
      <c r="G490" s="9">
        <v>100.2</v>
      </c>
      <c r="H490" s="9">
        <v>101.2</v>
      </c>
      <c r="I490" s="9">
        <v>100.9</v>
      </c>
      <c r="J490" s="9">
        <v>103.1</v>
      </c>
      <c r="K490" s="9">
        <v>104.4</v>
      </c>
      <c r="L490" s="9">
        <v>101.5</v>
      </c>
      <c r="M490" s="9">
        <v>104.5</v>
      </c>
      <c r="N490" s="9">
        <v>105.4</v>
      </c>
      <c r="O490" s="9">
        <v>102.6</v>
      </c>
      <c r="P490" s="9">
        <v>104.9</v>
      </c>
      <c r="Q490" s="9">
        <v>104.6</v>
      </c>
      <c r="R490" s="9">
        <v>105.4</v>
      </c>
      <c r="S490" s="9">
        <v>105.3</v>
      </c>
      <c r="T490" s="9">
        <v>106.6</v>
      </c>
      <c r="U490" s="9">
        <v>102.1</v>
      </c>
      <c r="V490" s="9">
        <v>103.3</v>
      </c>
      <c r="W490" s="9">
        <v>104.5</v>
      </c>
      <c r="X490" s="9">
        <v>105.4</v>
      </c>
      <c r="Y490" s="9">
        <v>103.7</v>
      </c>
      <c r="Z490" s="9">
        <v>102</v>
      </c>
      <c r="AA490" s="9">
        <v>106.7</v>
      </c>
      <c r="AB490" s="9">
        <v>103.5</v>
      </c>
      <c r="AC490" s="9">
        <v>107.3</v>
      </c>
      <c r="AD490" s="9">
        <v>106</v>
      </c>
      <c r="AE490" s="9">
        <v>104.8</v>
      </c>
      <c r="AF490" s="9">
        <v>104.4</v>
      </c>
      <c r="AG490" s="9">
        <v>103.3</v>
      </c>
      <c r="AH490" s="9">
        <v>101.2</v>
      </c>
      <c r="AI490" s="9">
        <v>101.1</v>
      </c>
      <c r="AJ490" s="9">
        <v>103.4</v>
      </c>
      <c r="AK490" s="9">
        <v>104.9</v>
      </c>
      <c r="AL490" s="9">
        <v>103.3</v>
      </c>
      <c r="AM490" s="9">
        <v>103.1</v>
      </c>
      <c r="AN490" s="9">
        <v>103.7</v>
      </c>
      <c r="AO490" s="9">
        <v>102.1</v>
      </c>
      <c r="AP490" s="9">
        <v>101.8</v>
      </c>
      <c r="AQ490" s="9">
        <v>105.2</v>
      </c>
      <c r="AR490" s="9">
        <v>104.1</v>
      </c>
      <c r="AS490" s="9">
        <v>105.9</v>
      </c>
      <c r="AT490" s="9">
        <v>105.7</v>
      </c>
      <c r="AU490" s="9">
        <v>106.9</v>
      </c>
      <c r="AV490" s="9">
        <v>106.5</v>
      </c>
      <c r="AW490" s="9">
        <v>105.6</v>
      </c>
      <c r="AX490" s="9">
        <v>102.6</v>
      </c>
      <c r="AY490" s="9">
        <v>105.6</v>
      </c>
      <c r="AZ490" s="9">
        <v>103.8</v>
      </c>
      <c r="BA490" s="9">
        <v>104.3</v>
      </c>
      <c r="BB490" s="9">
        <v>103.5</v>
      </c>
      <c r="BC490" s="9">
        <v>104.7</v>
      </c>
      <c r="BD490" s="9">
        <v>101.3</v>
      </c>
      <c r="BE490" s="9">
        <v>101</v>
      </c>
      <c r="BF490" s="9">
        <v>98.8</v>
      </c>
      <c r="BG490" s="9">
        <v>100.6</v>
      </c>
      <c r="BH490" s="9">
        <v>106</v>
      </c>
      <c r="BI490" s="9">
        <v>103.1</v>
      </c>
      <c r="BJ490" s="9">
        <v>107.2</v>
      </c>
      <c r="BK490" s="9">
        <v>105.2</v>
      </c>
      <c r="BL490" s="9">
        <v>105.7</v>
      </c>
      <c r="BM490" s="9">
        <v>105.3</v>
      </c>
      <c r="BN490" s="9">
        <v>105</v>
      </c>
      <c r="BO490" s="9">
        <v>105.9</v>
      </c>
      <c r="BP490" s="9">
        <v>101.9</v>
      </c>
      <c r="BQ490" s="9">
        <v>103.4</v>
      </c>
      <c r="BR490" s="9">
        <v>104.4</v>
      </c>
      <c r="BS490" s="9">
        <v>102.4</v>
      </c>
      <c r="BT490" s="9">
        <v>104.2</v>
      </c>
      <c r="BU490" s="9">
        <v>103.6</v>
      </c>
      <c r="BV490" s="9">
        <v>105.8</v>
      </c>
      <c r="BW490" s="9">
        <v>107.3</v>
      </c>
      <c r="BX490" s="9">
        <v>105.5</v>
      </c>
      <c r="BY490" s="9">
        <v>105.6</v>
      </c>
      <c r="BZ490" s="9">
        <v>105.8</v>
      </c>
      <c r="CA490" s="9">
        <v>105.4</v>
      </c>
      <c r="CB490" s="9">
        <v>104.3</v>
      </c>
      <c r="CC490" s="9">
        <v>110.3</v>
      </c>
      <c r="CD490" s="9">
        <v>106.5</v>
      </c>
      <c r="CE490" s="9">
        <v>109.5</v>
      </c>
      <c r="CF490" s="9">
        <v>108.9</v>
      </c>
      <c r="CG490" s="9">
        <v>110</v>
      </c>
      <c r="CH490" s="9">
        <v>110</v>
      </c>
      <c r="CI490" s="9">
        <v>109.2</v>
      </c>
      <c r="CJ490" s="9">
        <v>108.9</v>
      </c>
      <c r="CK490" s="9">
        <v>110.1</v>
      </c>
      <c r="CL490" s="9">
        <v>114.8</v>
      </c>
      <c r="CM490" s="9">
        <v>113</v>
      </c>
      <c r="CN490" s="9">
        <v>115</v>
      </c>
      <c r="CO490" s="9">
        <v>112.9</v>
      </c>
      <c r="CP490" s="9">
        <v>114.2</v>
      </c>
      <c r="CQ490" s="9">
        <v>113.1</v>
      </c>
      <c r="CR490" s="9">
        <v>113</v>
      </c>
      <c r="CS490" s="9">
        <v>111.8</v>
      </c>
      <c r="CT490" s="9">
        <v>111.6</v>
      </c>
      <c r="CU490" s="9">
        <v>104.4</v>
      </c>
      <c r="CV490" s="9">
        <v>105.1</v>
      </c>
      <c r="CW490" s="9">
        <v>107.8</v>
      </c>
      <c r="CX490" s="9">
        <v>107.9</v>
      </c>
      <c r="CY490" s="9">
        <v>107.8</v>
      </c>
      <c r="CZ490" s="9">
        <v>107.8</v>
      </c>
      <c r="DA490" s="9">
        <v>109.6</v>
      </c>
      <c r="DB490" s="9">
        <v>109</v>
      </c>
      <c r="DC490" s="9">
        <v>111.1</v>
      </c>
      <c r="DD490" s="9">
        <v>111.2</v>
      </c>
      <c r="DE490" s="9">
        <v>112.2</v>
      </c>
      <c r="DF490" s="9">
        <v>111.3</v>
      </c>
      <c r="DG490" s="9">
        <v>112.6</v>
      </c>
      <c r="DH490" s="9">
        <v>113.7</v>
      </c>
      <c r="DI490" s="9">
        <v>109</v>
      </c>
      <c r="DJ490" s="9">
        <v>112.8</v>
      </c>
      <c r="DK490" s="9">
        <v>114.1</v>
      </c>
      <c r="DL490" s="9">
        <v>113.9</v>
      </c>
      <c r="DM490" s="9">
        <v>116.8</v>
      </c>
      <c r="DN490" s="9">
        <v>118.5</v>
      </c>
      <c r="DO490" s="9">
        <v>122.1</v>
      </c>
      <c r="DP490" s="9">
        <v>122.2</v>
      </c>
      <c r="DQ490" s="9">
        <v>123.2</v>
      </c>
      <c r="DR490" s="9">
        <v>123.3</v>
      </c>
      <c r="DS490" s="9">
        <v>125.9</v>
      </c>
      <c r="DT490" s="9">
        <v>126</v>
      </c>
      <c r="DU490" s="9">
        <v>127.7</v>
      </c>
      <c r="DV490" s="9">
        <v>126</v>
      </c>
      <c r="DW490" s="9">
        <v>127.5</v>
      </c>
      <c r="DX490" s="9">
        <v>127.5</v>
      </c>
      <c r="DY490" s="9">
        <v>127.5</v>
      </c>
      <c r="DZ490" s="9">
        <v>127.4</v>
      </c>
      <c r="EA490" s="9">
        <v>126.7</v>
      </c>
      <c r="EB490" s="9">
        <v>126.9</v>
      </c>
      <c r="EC490" s="9">
        <v>126</v>
      </c>
      <c r="ED490" s="9">
        <v>126.2</v>
      </c>
      <c r="EE490" s="9">
        <v>127.5</v>
      </c>
      <c r="EF490" s="10">
        <v>127.3</v>
      </c>
      <c r="EG490" s="10">
        <v>127</v>
      </c>
      <c r="EH490" s="10">
        <v>127.1</v>
      </c>
      <c r="EI490" s="10">
        <v>127.2</v>
      </c>
      <c r="EJ490" s="69">
        <v>127.2</v>
      </c>
      <c r="EK490" s="69">
        <v>127.5</v>
      </c>
      <c r="EL490" s="70">
        <v>128.30000000000001</v>
      </c>
      <c r="EM490" s="70">
        <v>128.1</v>
      </c>
      <c r="EN490" s="70">
        <v>127.8</v>
      </c>
    </row>
    <row r="491" spans="1:144" x14ac:dyDescent="0.25">
      <c r="A491" s="2" t="s">
        <v>1002</v>
      </c>
      <c r="B491" s="2" t="s">
        <v>1003</v>
      </c>
      <c r="C491" s="5">
        <v>1.7239999999999998E-2</v>
      </c>
      <c r="D491" s="9">
        <v>102.9</v>
      </c>
      <c r="E491" s="9">
        <v>102.3</v>
      </c>
      <c r="F491" s="9">
        <v>103.3</v>
      </c>
      <c r="G491" s="9">
        <v>102.9</v>
      </c>
      <c r="H491" s="9">
        <v>98.7</v>
      </c>
      <c r="I491" s="9">
        <v>100.4</v>
      </c>
      <c r="J491" s="9">
        <v>100.8</v>
      </c>
      <c r="K491" s="9">
        <v>96.9</v>
      </c>
      <c r="L491" s="9">
        <v>96</v>
      </c>
      <c r="M491" s="9">
        <v>95.2</v>
      </c>
      <c r="N491" s="9">
        <v>95.4</v>
      </c>
      <c r="O491" s="9">
        <v>97.6</v>
      </c>
      <c r="P491" s="9">
        <v>98.2</v>
      </c>
      <c r="Q491" s="9">
        <v>97.2</v>
      </c>
      <c r="R491" s="9">
        <v>98.9</v>
      </c>
      <c r="S491" s="9">
        <v>106.1</v>
      </c>
      <c r="T491" s="9">
        <v>108.9</v>
      </c>
      <c r="U491" s="9">
        <v>104.4</v>
      </c>
      <c r="V491" s="9">
        <v>101.4</v>
      </c>
      <c r="W491" s="9">
        <v>98.8</v>
      </c>
      <c r="X491" s="9">
        <v>97.2</v>
      </c>
      <c r="Y491" s="9">
        <v>102.2</v>
      </c>
      <c r="Z491" s="9">
        <v>99.9</v>
      </c>
      <c r="AA491" s="9">
        <v>98.2</v>
      </c>
      <c r="AB491" s="9">
        <v>96.3</v>
      </c>
      <c r="AC491" s="9">
        <v>97.5</v>
      </c>
      <c r="AD491" s="9">
        <v>100.1</v>
      </c>
      <c r="AE491" s="9">
        <v>95.9</v>
      </c>
      <c r="AF491" s="9">
        <v>94.8</v>
      </c>
      <c r="AG491" s="9">
        <v>91.5</v>
      </c>
      <c r="AH491" s="9">
        <v>87.9</v>
      </c>
      <c r="AI491" s="9">
        <v>88.8</v>
      </c>
      <c r="AJ491" s="9">
        <v>87.5</v>
      </c>
      <c r="AK491" s="9">
        <v>88.8</v>
      </c>
      <c r="AL491" s="9">
        <v>87.5</v>
      </c>
      <c r="AM491" s="9">
        <v>87.3</v>
      </c>
      <c r="AN491" s="9">
        <v>87.6</v>
      </c>
      <c r="AO491" s="9">
        <v>93.4</v>
      </c>
      <c r="AP491" s="9">
        <v>95.2</v>
      </c>
      <c r="AQ491" s="9">
        <v>93.3</v>
      </c>
      <c r="AR491" s="9">
        <v>87.6</v>
      </c>
      <c r="AS491" s="9">
        <v>86.5</v>
      </c>
      <c r="AT491" s="9">
        <v>86.7</v>
      </c>
      <c r="AU491" s="9">
        <v>84.8</v>
      </c>
      <c r="AV491" s="9">
        <v>85.8</v>
      </c>
      <c r="AW491" s="9">
        <v>87.1</v>
      </c>
      <c r="AX491" s="9">
        <v>87</v>
      </c>
      <c r="AY491" s="9">
        <v>88</v>
      </c>
      <c r="AZ491" s="9">
        <v>90.4</v>
      </c>
      <c r="BA491" s="9">
        <v>94.2</v>
      </c>
      <c r="BB491" s="9">
        <v>95.5</v>
      </c>
      <c r="BC491" s="9">
        <v>93.7</v>
      </c>
      <c r="BD491" s="9">
        <v>89.4</v>
      </c>
      <c r="BE491" s="9">
        <v>88.5</v>
      </c>
      <c r="BF491" s="9">
        <v>87</v>
      </c>
      <c r="BG491" s="9">
        <v>89.4</v>
      </c>
      <c r="BH491" s="9">
        <v>91.8</v>
      </c>
      <c r="BI491" s="9">
        <v>94.3</v>
      </c>
      <c r="BJ491" s="9">
        <v>96.8</v>
      </c>
      <c r="BK491" s="9">
        <v>94.5</v>
      </c>
      <c r="BL491" s="9">
        <v>93.7</v>
      </c>
      <c r="BM491" s="9">
        <v>92.9</v>
      </c>
      <c r="BN491" s="9">
        <v>91.5</v>
      </c>
      <c r="BO491" s="9">
        <v>92.2</v>
      </c>
      <c r="BP491" s="9">
        <v>91.9</v>
      </c>
      <c r="BQ491" s="9">
        <v>93.3</v>
      </c>
      <c r="BR491" s="9">
        <v>91.6</v>
      </c>
      <c r="BS491" s="9">
        <v>93.5</v>
      </c>
      <c r="BT491" s="9">
        <v>92.3</v>
      </c>
      <c r="BU491" s="9">
        <v>93.2</v>
      </c>
      <c r="BV491" s="9">
        <v>94</v>
      </c>
      <c r="BW491" s="9">
        <v>93</v>
      </c>
      <c r="BX491" s="9">
        <v>92.6</v>
      </c>
      <c r="BY491" s="9">
        <v>92.6</v>
      </c>
      <c r="BZ491" s="9">
        <v>95.1</v>
      </c>
      <c r="CA491" s="9">
        <v>94.8</v>
      </c>
      <c r="CB491" s="9">
        <v>96.4</v>
      </c>
      <c r="CC491" s="9">
        <v>98</v>
      </c>
      <c r="CD491" s="9">
        <v>95.1</v>
      </c>
      <c r="CE491" s="9">
        <v>93.6</v>
      </c>
      <c r="CF491" s="9">
        <v>92.9</v>
      </c>
      <c r="CG491" s="9">
        <v>94</v>
      </c>
      <c r="CH491" s="9">
        <v>94</v>
      </c>
      <c r="CI491" s="9">
        <v>90.6</v>
      </c>
      <c r="CJ491" s="9">
        <v>93.2</v>
      </c>
      <c r="CK491" s="9">
        <v>94.7</v>
      </c>
      <c r="CL491" s="9">
        <v>96.6</v>
      </c>
      <c r="CM491" s="9">
        <v>96.8</v>
      </c>
      <c r="CN491" s="9">
        <v>95.6</v>
      </c>
      <c r="CO491" s="9">
        <v>95.2</v>
      </c>
      <c r="CP491" s="9">
        <v>96.2</v>
      </c>
      <c r="CQ491" s="9">
        <v>94.5</v>
      </c>
      <c r="CR491" s="9">
        <v>94.7</v>
      </c>
      <c r="CS491" s="9">
        <v>95.5</v>
      </c>
      <c r="CT491" s="9">
        <v>94.5</v>
      </c>
      <c r="CU491" s="9">
        <v>91.8</v>
      </c>
      <c r="CV491" s="9">
        <v>92.5</v>
      </c>
      <c r="CW491" s="9">
        <v>91.8</v>
      </c>
      <c r="CX491" s="9">
        <v>91.9</v>
      </c>
      <c r="CY491" s="9">
        <v>90.2</v>
      </c>
      <c r="CZ491" s="9">
        <v>86</v>
      </c>
      <c r="DA491" s="9">
        <v>85.9</v>
      </c>
      <c r="DB491" s="9">
        <v>85.9</v>
      </c>
      <c r="DC491" s="9">
        <v>89.1</v>
      </c>
      <c r="DD491" s="9">
        <v>90.6</v>
      </c>
      <c r="DE491" s="9">
        <v>95.2</v>
      </c>
      <c r="DF491" s="9">
        <v>98.3</v>
      </c>
      <c r="DG491" s="9">
        <v>98.2</v>
      </c>
      <c r="DH491" s="9">
        <v>102</v>
      </c>
      <c r="DI491" s="9">
        <v>103.2</v>
      </c>
      <c r="DJ491" s="9">
        <v>101.8</v>
      </c>
      <c r="DK491" s="9">
        <v>104.4</v>
      </c>
      <c r="DL491" s="9">
        <v>106.3</v>
      </c>
      <c r="DM491" s="9">
        <v>105.3</v>
      </c>
      <c r="DN491" s="9">
        <v>101.3</v>
      </c>
      <c r="DO491" s="9">
        <v>105.7</v>
      </c>
      <c r="DP491" s="9">
        <v>108.2</v>
      </c>
      <c r="DQ491" s="9">
        <v>109.6</v>
      </c>
      <c r="DR491" s="9">
        <v>109.8</v>
      </c>
      <c r="DS491" s="9">
        <v>108.8</v>
      </c>
      <c r="DT491" s="9">
        <v>110</v>
      </c>
      <c r="DU491" s="9">
        <v>111.9</v>
      </c>
      <c r="DV491" s="9">
        <v>115.5</v>
      </c>
      <c r="DW491" s="9">
        <v>116</v>
      </c>
      <c r="DX491" s="9">
        <v>116.6</v>
      </c>
      <c r="DY491" s="9">
        <v>110.6</v>
      </c>
      <c r="DZ491" s="9">
        <v>105</v>
      </c>
      <c r="EA491" s="9">
        <v>104.8</v>
      </c>
      <c r="EB491" s="9">
        <v>105</v>
      </c>
      <c r="EC491" s="9">
        <v>105.4</v>
      </c>
      <c r="ED491" s="9">
        <v>106</v>
      </c>
      <c r="EE491" s="9">
        <v>107.8</v>
      </c>
      <c r="EF491" s="10">
        <v>111.4</v>
      </c>
      <c r="EG491" s="10">
        <v>112.2</v>
      </c>
      <c r="EH491" s="10">
        <v>112.8</v>
      </c>
      <c r="EI491" s="10">
        <v>115.9</v>
      </c>
      <c r="EJ491" s="69">
        <v>112.8</v>
      </c>
      <c r="EK491" s="69">
        <v>114</v>
      </c>
      <c r="EL491" s="70">
        <v>112.6</v>
      </c>
      <c r="EM491" s="70">
        <v>114.1</v>
      </c>
      <c r="EN491" s="70">
        <v>114</v>
      </c>
    </row>
    <row r="492" spans="1:144" x14ac:dyDescent="0.25">
      <c r="A492" s="2" t="s">
        <v>1004</v>
      </c>
      <c r="B492" s="2" t="s">
        <v>1005</v>
      </c>
      <c r="C492" s="5">
        <v>1.7319999999999999E-2</v>
      </c>
      <c r="D492" s="9">
        <v>102.4</v>
      </c>
      <c r="E492" s="9">
        <v>102.8</v>
      </c>
      <c r="F492" s="9">
        <v>103.8</v>
      </c>
      <c r="G492" s="9">
        <v>103.5</v>
      </c>
      <c r="H492" s="9">
        <v>105.6</v>
      </c>
      <c r="I492" s="9">
        <v>103.2</v>
      </c>
      <c r="J492" s="9">
        <v>103.9</v>
      </c>
      <c r="K492" s="9">
        <v>104</v>
      </c>
      <c r="L492" s="9">
        <v>105.1</v>
      </c>
      <c r="M492" s="9">
        <v>103.8</v>
      </c>
      <c r="N492" s="9">
        <v>103.3</v>
      </c>
      <c r="O492" s="9">
        <v>102</v>
      </c>
      <c r="P492" s="9">
        <v>102.2</v>
      </c>
      <c r="Q492" s="9">
        <v>105.4</v>
      </c>
      <c r="R492" s="9">
        <v>103.7</v>
      </c>
      <c r="S492" s="9">
        <v>111.2</v>
      </c>
      <c r="T492" s="9">
        <v>106.6</v>
      </c>
      <c r="U492" s="9">
        <v>109.4</v>
      </c>
      <c r="V492" s="9">
        <v>106.8</v>
      </c>
      <c r="W492" s="9">
        <v>104.8</v>
      </c>
      <c r="X492" s="9">
        <v>106.3</v>
      </c>
      <c r="Y492" s="9">
        <v>104.7</v>
      </c>
      <c r="Z492" s="9">
        <v>106.1</v>
      </c>
      <c r="AA492" s="9">
        <v>109.4</v>
      </c>
      <c r="AB492" s="9">
        <v>106.9</v>
      </c>
      <c r="AC492" s="9">
        <v>108.9</v>
      </c>
      <c r="AD492" s="9">
        <v>110.7</v>
      </c>
      <c r="AE492" s="9">
        <v>105.3</v>
      </c>
      <c r="AF492" s="9">
        <v>107.5</v>
      </c>
      <c r="AG492" s="9">
        <v>108.7</v>
      </c>
      <c r="AH492" s="9">
        <v>105.4</v>
      </c>
      <c r="AI492" s="9">
        <v>107.5</v>
      </c>
      <c r="AJ492" s="9">
        <v>107.6</v>
      </c>
      <c r="AK492" s="9">
        <v>107.9</v>
      </c>
      <c r="AL492" s="9">
        <v>108.8</v>
      </c>
      <c r="AM492" s="9">
        <v>107.5</v>
      </c>
      <c r="AN492" s="9">
        <v>106.4</v>
      </c>
      <c r="AO492" s="9">
        <v>110.5</v>
      </c>
      <c r="AP492" s="9">
        <v>108.9</v>
      </c>
      <c r="AQ492" s="9">
        <v>108.1</v>
      </c>
      <c r="AR492" s="9">
        <v>106.7</v>
      </c>
      <c r="AS492" s="9">
        <v>106.4</v>
      </c>
      <c r="AT492" s="9">
        <v>108.6</v>
      </c>
      <c r="AU492" s="9">
        <v>107.8</v>
      </c>
      <c r="AV492" s="9">
        <v>98.1</v>
      </c>
      <c r="AW492" s="9">
        <v>96.5</v>
      </c>
      <c r="AX492" s="9">
        <v>96.7</v>
      </c>
      <c r="AY492" s="9">
        <v>101.5</v>
      </c>
      <c r="AZ492" s="9">
        <v>94.2</v>
      </c>
      <c r="BA492" s="9">
        <v>99.5</v>
      </c>
      <c r="BB492" s="9">
        <v>95.9</v>
      </c>
      <c r="BC492" s="9">
        <v>96.1</v>
      </c>
      <c r="BD492" s="9">
        <v>97.7</v>
      </c>
      <c r="BE492" s="9">
        <v>99.3</v>
      </c>
      <c r="BF492" s="9">
        <v>98.8</v>
      </c>
      <c r="BG492" s="9">
        <v>96.6</v>
      </c>
      <c r="BH492" s="9">
        <v>91.3</v>
      </c>
      <c r="BI492" s="9">
        <v>92.3</v>
      </c>
      <c r="BJ492" s="9">
        <v>90.9</v>
      </c>
      <c r="BK492" s="9">
        <v>90.3</v>
      </c>
      <c r="BL492" s="9">
        <v>91.2</v>
      </c>
      <c r="BM492" s="9">
        <v>94.1</v>
      </c>
      <c r="BN492" s="9">
        <v>94.8</v>
      </c>
      <c r="BO492" s="9">
        <v>95.1</v>
      </c>
      <c r="BP492" s="9">
        <v>94.8</v>
      </c>
      <c r="BQ492" s="9">
        <v>95</v>
      </c>
      <c r="BR492" s="9">
        <v>95.4</v>
      </c>
      <c r="BS492" s="9">
        <v>95.5</v>
      </c>
      <c r="BT492" s="9">
        <v>99.1</v>
      </c>
      <c r="BU492" s="9">
        <v>97.5</v>
      </c>
      <c r="BV492" s="9">
        <v>90.5</v>
      </c>
      <c r="BW492" s="9">
        <v>95.8</v>
      </c>
      <c r="BX492" s="9">
        <v>93.9</v>
      </c>
      <c r="BY492" s="9">
        <v>94.9</v>
      </c>
      <c r="BZ492" s="9">
        <v>94</v>
      </c>
      <c r="CA492" s="9">
        <v>93.9</v>
      </c>
      <c r="CB492" s="9">
        <v>97.8</v>
      </c>
      <c r="CC492" s="9">
        <v>102.1</v>
      </c>
      <c r="CD492" s="9">
        <v>102</v>
      </c>
      <c r="CE492" s="9">
        <v>102.1</v>
      </c>
      <c r="CF492" s="9">
        <v>99.8</v>
      </c>
      <c r="CG492" s="9">
        <v>104</v>
      </c>
      <c r="CH492" s="9">
        <v>98.7</v>
      </c>
      <c r="CI492" s="9">
        <v>103.8</v>
      </c>
      <c r="CJ492" s="9">
        <v>104.3</v>
      </c>
      <c r="CK492" s="9">
        <v>99.6</v>
      </c>
      <c r="CL492" s="9">
        <v>100.7</v>
      </c>
      <c r="CM492" s="9">
        <v>100.9</v>
      </c>
      <c r="CN492" s="9">
        <v>100.6</v>
      </c>
      <c r="CO492" s="9">
        <v>104.1</v>
      </c>
      <c r="CP492" s="9">
        <v>103.2</v>
      </c>
      <c r="CQ492" s="9">
        <v>102.5</v>
      </c>
      <c r="CR492" s="9">
        <v>98.9</v>
      </c>
      <c r="CS492" s="9">
        <v>97.8</v>
      </c>
      <c r="CT492" s="9">
        <v>100.5</v>
      </c>
      <c r="CU492" s="9">
        <v>99.4</v>
      </c>
      <c r="CV492" s="9">
        <v>99.5</v>
      </c>
      <c r="CW492" s="9">
        <v>97.3</v>
      </c>
      <c r="CX492" s="9">
        <v>98.2</v>
      </c>
      <c r="CY492" s="9">
        <v>102.7</v>
      </c>
      <c r="CZ492" s="9">
        <v>101.8</v>
      </c>
      <c r="DA492" s="9">
        <v>103</v>
      </c>
      <c r="DB492" s="9">
        <v>101.3</v>
      </c>
      <c r="DC492" s="9">
        <v>101.6</v>
      </c>
      <c r="DD492" s="9">
        <v>104.2</v>
      </c>
      <c r="DE492" s="9">
        <v>104.6</v>
      </c>
      <c r="DF492" s="9">
        <v>106.7</v>
      </c>
      <c r="DG492" s="9">
        <v>107.4</v>
      </c>
      <c r="DH492" s="9">
        <v>109</v>
      </c>
      <c r="DI492" s="9">
        <v>110.7</v>
      </c>
      <c r="DJ492" s="9">
        <v>110.4</v>
      </c>
      <c r="DK492" s="9">
        <v>112.3</v>
      </c>
      <c r="DL492" s="9">
        <v>107.4</v>
      </c>
      <c r="DM492" s="9">
        <v>108.7</v>
      </c>
      <c r="DN492" s="9">
        <v>120.5</v>
      </c>
      <c r="DO492" s="9">
        <v>119.8</v>
      </c>
      <c r="DP492" s="9">
        <v>122.7</v>
      </c>
      <c r="DQ492" s="9">
        <v>123.4</v>
      </c>
      <c r="DR492" s="9">
        <v>123.7</v>
      </c>
      <c r="DS492" s="9">
        <v>126.7</v>
      </c>
      <c r="DT492" s="9">
        <v>127</v>
      </c>
      <c r="DU492" s="9">
        <v>126.4</v>
      </c>
      <c r="DV492" s="9">
        <v>126.4</v>
      </c>
      <c r="DW492" s="9">
        <v>126.4</v>
      </c>
      <c r="DX492" s="9">
        <v>126.1</v>
      </c>
      <c r="DY492" s="9">
        <v>125.3</v>
      </c>
      <c r="DZ492" s="9">
        <v>125.7</v>
      </c>
      <c r="EA492" s="9">
        <v>125.1</v>
      </c>
      <c r="EB492" s="9">
        <v>127.9</v>
      </c>
      <c r="EC492" s="9">
        <v>129.80000000000001</v>
      </c>
      <c r="ED492" s="9">
        <v>126.9</v>
      </c>
      <c r="EE492" s="9">
        <v>129.69999999999999</v>
      </c>
      <c r="EF492" s="10">
        <v>128.1</v>
      </c>
      <c r="EG492" s="10">
        <v>130.30000000000001</v>
      </c>
      <c r="EH492" s="10">
        <v>129.19999999999999</v>
      </c>
      <c r="EI492" s="10">
        <v>127.7</v>
      </c>
      <c r="EJ492" s="69">
        <v>131.30000000000001</v>
      </c>
      <c r="EK492" s="69">
        <v>132.6</v>
      </c>
      <c r="EL492" s="70">
        <v>133.5</v>
      </c>
      <c r="EM492" s="70">
        <v>132.4</v>
      </c>
      <c r="EN492" s="70">
        <v>133.1</v>
      </c>
    </row>
    <row r="493" spans="1:144" x14ac:dyDescent="0.25">
      <c r="A493" s="2" t="s">
        <v>1006</v>
      </c>
      <c r="B493" s="2" t="s">
        <v>1007</v>
      </c>
      <c r="C493" s="5">
        <v>4.7910000000000001E-2</v>
      </c>
      <c r="D493" s="9">
        <v>105.4</v>
      </c>
      <c r="E493" s="9">
        <v>105.5</v>
      </c>
      <c r="F493" s="9">
        <v>106.6</v>
      </c>
      <c r="G493" s="9">
        <v>107.5</v>
      </c>
      <c r="H493" s="9">
        <v>105.8</v>
      </c>
      <c r="I493" s="9">
        <v>107.6</v>
      </c>
      <c r="J493" s="9">
        <v>108</v>
      </c>
      <c r="K493" s="9">
        <v>110.5</v>
      </c>
      <c r="L493" s="9">
        <v>117.6</v>
      </c>
      <c r="M493" s="9">
        <v>118.3</v>
      </c>
      <c r="N493" s="9">
        <v>102.5</v>
      </c>
      <c r="O493" s="9">
        <v>100.5</v>
      </c>
      <c r="P493" s="9">
        <v>101.9</v>
      </c>
      <c r="Q493" s="9">
        <v>110</v>
      </c>
      <c r="R493" s="9">
        <v>103.1</v>
      </c>
      <c r="S493" s="9">
        <v>98.6</v>
      </c>
      <c r="T493" s="9">
        <v>107.9</v>
      </c>
      <c r="U493" s="9">
        <v>111.1</v>
      </c>
      <c r="V493" s="9">
        <v>103.4</v>
      </c>
      <c r="W493" s="9">
        <v>104.8</v>
      </c>
      <c r="X493" s="9">
        <v>104.6</v>
      </c>
      <c r="Y493" s="9">
        <v>100.2</v>
      </c>
      <c r="Z493" s="9">
        <v>104.9</v>
      </c>
      <c r="AA493" s="9">
        <v>101.6</v>
      </c>
      <c r="AB493" s="9">
        <v>100</v>
      </c>
      <c r="AC493" s="9">
        <v>101.8</v>
      </c>
      <c r="AD493" s="9">
        <v>101.1</v>
      </c>
      <c r="AE493" s="9">
        <v>101.6</v>
      </c>
      <c r="AF493" s="9">
        <v>108.9</v>
      </c>
      <c r="AG493" s="9">
        <v>104</v>
      </c>
      <c r="AH493" s="9">
        <v>102.9</v>
      </c>
      <c r="AI493" s="9">
        <v>102</v>
      </c>
      <c r="AJ493" s="9">
        <v>99.3</v>
      </c>
      <c r="AK493" s="9">
        <v>95.4</v>
      </c>
      <c r="AL493" s="9">
        <v>96.8</v>
      </c>
      <c r="AM493" s="9">
        <v>99</v>
      </c>
      <c r="AN493" s="9">
        <v>92.7</v>
      </c>
      <c r="AO493" s="9">
        <v>90.3</v>
      </c>
      <c r="AP493" s="9">
        <v>95.6</v>
      </c>
      <c r="AQ493" s="9">
        <v>96.8</v>
      </c>
      <c r="AR493" s="9">
        <v>94.6</v>
      </c>
      <c r="AS493" s="9">
        <v>97.3</v>
      </c>
      <c r="AT493" s="9">
        <v>101.2</v>
      </c>
      <c r="AU493" s="9">
        <v>95.6</v>
      </c>
      <c r="AV493" s="9">
        <v>96.8</v>
      </c>
      <c r="AW493" s="9">
        <v>90.8</v>
      </c>
      <c r="AX493" s="9">
        <v>94.3</v>
      </c>
      <c r="AY493" s="9">
        <v>95.2</v>
      </c>
      <c r="AZ493" s="9">
        <v>88.6</v>
      </c>
      <c r="BA493" s="9">
        <v>93.5</v>
      </c>
      <c r="BB493" s="9">
        <v>87</v>
      </c>
      <c r="BC493" s="9">
        <v>92.6</v>
      </c>
      <c r="BD493" s="9">
        <v>93.3</v>
      </c>
      <c r="BE493" s="9">
        <v>87.1</v>
      </c>
      <c r="BF493" s="9">
        <v>88.4</v>
      </c>
      <c r="BG493" s="9">
        <v>92.7</v>
      </c>
      <c r="BH493" s="9">
        <v>91.8</v>
      </c>
      <c r="BI493" s="9">
        <v>93.4</v>
      </c>
      <c r="BJ493" s="9">
        <v>87.8</v>
      </c>
      <c r="BK493" s="9">
        <v>85.9</v>
      </c>
      <c r="BL493" s="9">
        <v>88.2</v>
      </c>
      <c r="BM493" s="9">
        <v>88.9</v>
      </c>
      <c r="BN493" s="9">
        <v>92.6</v>
      </c>
      <c r="BO493" s="9">
        <v>91.7</v>
      </c>
      <c r="BP493" s="9">
        <v>94.1</v>
      </c>
      <c r="BQ493" s="9">
        <v>91.3</v>
      </c>
      <c r="BR493" s="9">
        <v>95.4</v>
      </c>
      <c r="BS493" s="9">
        <v>91.2</v>
      </c>
      <c r="BT493" s="9">
        <v>89.9</v>
      </c>
      <c r="BU493" s="9">
        <v>92.6</v>
      </c>
      <c r="BV493" s="9">
        <v>89.7</v>
      </c>
      <c r="BW493" s="9">
        <v>92.4</v>
      </c>
      <c r="BX493" s="9">
        <v>98</v>
      </c>
      <c r="BY493" s="9">
        <v>88.9</v>
      </c>
      <c r="BZ493" s="9">
        <v>89.1</v>
      </c>
      <c r="CA493" s="9">
        <v>91.9</v>
      </c>
      <c r="CB493" s="9">
        <v>92.6</v>
      </c>
      <c r="CC493" s="9">
        <v>93.3</v>
      </c>
      <c r="CD493" s="9">
        <v>92.2</v>
      </c>
      <c r="CE493" s="9">
        <v>92.5</v>
      </c>
      <c r="CF493" s="9">
        <v>93.3</v>
      </c>
      <c r="CG493" s="9">
        <v>94.1</v>
      </c>
      <c r="CH493" s="9">
        <v>92.2</v>
      </c>
      <c r="CI493" s="9">
        <v>95.5</v>
      </c>
      <c r="CJ493" s="9">
        <v>93.3</v>
      </c>
      <c r="CK493" s="9">
        <v>94.9</v>
      </c>
      <c r="CL493" s="9">
        <v>97.3</v>
      </c>
      <c r="CM493" s="9">
        <v>96.4</v>
      </c>
      <c r="CN493" s="9">
        <v>98.5</v>
      </c>
      <c r="CO493" s="9">
        <v>100.8</v>
      </c>
      <c r="CP493" s="9">
        <v>102.2</v>
      </c>
      <c r="CQ493" s="9">
        <v>102.8</v>
      </c>
      <c r="CR493" s="9">
        <v>101.8</v>
      </c>
      <c r="CS493" s="9">
        <v>97.7</v>
      </c>
      <c r="CT493" s="9">
        <v>97.9</v>
      </c>
      <c r="CU493" s="9">
        <v>94.9</v>
      </c>
      <c r="CV493" s="9">
        <v>99</v>
      </c>
      <c r="CW493" s="9">
        <v>103.3</v>
      </c>
      <c r="CX493" s="9">
        <v>100.2</v>
      </c>
      <c r="CY493" s="9">
        <v>96.4</v>
      </c>
      <c r="CZ493" s="9">
        <v>94.1</v>
      </c>
      <c r="DA493" s="9">
        <v>97</v>
      </c>
      <c r="DB493" s="9">
        <v>95.6</v>
      </c>
      <c r="DC493" s="9">
        <v>95.3</v>
      </c>
      <c r="DD493" s="9">
        <v>93.6</v>
      </c>
      <c r="DE493" s="9">
        <v>94.9</v>
      </c>
      <c r="DF493" s="9">
        <v>98.3</v>
      </c>
      <c r="DG493" s="9">
        <v>99.8</v>
      </c>
      <c r="DH493" s="9">
        <v>100.1</v>
      </c>
      <c r="DI493" s="9">
        <v>93.9</v>
      </c>
      <c r="DJ493" s="9">
        <v>105.8</v>
      </c>
      <c r="DK493" s="9">
        <v>104.6</v>
      </c>
      <c r="DL493" s="9">
        <v>102.5</v>
      </c>
      <c r="DM493" s="9">
        <v>107.4</v>
      </c>
      <c r="DN493" s="9">
        <v>105.8</v>
      </c>
      <c r="DO493" s="9">
        <v>110.4</v>
      </c>
      <c r="DP493" s="9">
        <v>109.6</v>
      </c>
      <c r="DQ493" s="9">
        <v>110</v>
      </c>
      <c r="DR493" s="9">
        <v>111.5</v>
      </c>
      <c r="DS493" s="9">
        <v>114.6</v>
      </c>
      <c r="DT493" s="9">
        <v>108.8</v>
      </c>
      <c r="DU493" s="9">
        <v>112.2</v>
      </c>
      <c r="DV493" s="9">
        <v>109.8</v>
      </c>
      <c r="DW493" s="9">
        <v>112.3</v>
      </c>
      <c r="DX493" s="9">
        <v>116</v>
      </c>
      <c r="DY493" s="9">
        <v>117.3</v>
      </c>
      <c r="DZ493" s="9">
        <v>111.4</v>
      </c>
      <c r="EA493" s="9">
        <v>115.7</v>
      </c>
      <c r="EB493" s="9">
        <v>115.6</v>
      </c>
      <c r="EC493" s="9">
        <v>116.4</v>
      </c>
      <c r="ED493" s="9">
        <v>115.9</v>
      </c>
      <c r="EE493" s="9">
        <v>113</v>
      </c>
      <c r="EF493" s="10">
        <v>114</v>
      </c>
      <c r="EG493" s="10">
        <v>118.3</v>
      </c>
      <c r="EH493" s="10">
        <v>116.1</v>
      </c>
      <c r="EI493" s="10">
        <v>120.2</v>
      </c>
      <c r="EJ493" s="69">
        <v>116.3</v>
      </c>
      <c r="EK493" s="69">
        <v>116.5</v>
      </c>
      <c r="EL493" s="70">
        <v>115.2</v>
      </c>
      <c r="EM493" s="70">
        <v>115.4</v>
      </c>
      <c r="EN493" s="70">
        <v>115.2</v>
      </c>
    </row>
    <row r="494" spans="1:144" x14ac:dyDescent="0.25">
      <c r="A494" s="2" t="s">
        <v>1008</v>
      </c>
      <c r="B494" s="2" t="s">
        <v>1009</v>
      </c>
      <c r="C494" s="5">
        <v>9.1400000000000006E-3</v>
      </c>
      <c r="D494" s="9">
        <v>97.9</v>
      </c>
      <c r="E494" s="9">
        <v>99</v>
      </c>
      <c r="F494" s="9">
        <v>106</v>
      </c>
      <c r="G494" s="9">
        <v>103</v>
      </c>
      <c r="H494" s="9">
        <v>104.7</v>
      </c>
      <c r="I494" s="9">
        <v>104.2</v>
      </c>
      <c r="J494" s="9">
        <v>104.9</v>
      </c>
      <c r="K494" s="9">
        <v>99.1</v>
      </c>
      <c r="L494" s="9">
        <v>104.1</v>
      </c>
      <c r="M494" s="9">
        <v>109</v>
      </c>
      <c r="N494" s="9">
        <v>108</v>
      </c>
      <c r="O494" s="9">
        <v>107.1</v>
      </c>
      <c r="P494" s="9">
        <v>103.7</v>
      </c>
      <c r="Q494" s="9">
        <v>109.3</v>
      </c>
      <c r="R494" s="9">
        <v>105.6</v>
      </c>
      <c r="S494" s="9">
        <v>107.1</v>
      </c>
      <c r="T494" s="9">
        <v>107.3</v>
      </c>
      <c r="U494" s="9">
        <v>104.8</v>
      </c>
      <c r="V494" s="9">
        <v>107.4</v>
      </c>
      <c r="W494" s="9">
        <v>107.5</v>
      </c>
      <c r="X494" s="9">
        <v>106.6</v>
      </c>
      <c r="Y494" s="9">
        <v>105.3</v>
      </c>
      <c r="Z494" s="9">
        <v>104</v>
      </c>
      <c r="AA494" s="9">
        <v>108.9</v>
      </c>
      <c r="AB494" s="9">
        <v>107.2</v>
      </c>
      <c r="AC494" s="9">
        <v>106.7</v>
      </c>
      <c r="AD494" s="9">
        <v>102.9</v>
      </c>
      <c r="AE494" s="9">
        <v>107.2</v>
      </c>
      <c r="AF494" s="9">
        <v>111.4</v>
      </c>
      <c r="AG494" s="9">
        <v>108.1</v>
      </c>
      <c r="AH494" s="9">
        <v>110.2</v>
      </c>
      <c r="AI494" s="9">
        <v>108.1</v>
      </c>
      <c r="AJ494" s="9">
        <v>111.1</v>
      </c>
      <c r="AK494" s="9">
        <v>106.1</v>
      </c>
      <c r="AL494" s="9">
        <v>105.9</v>
      </c>
      <c r="AM494" s="9">
        <v>105.2</v>
      </c>
      <c r="AN494" s="9">
        <v>107.2</v>
      </c>
      <c r="AO494" s="9">
        <v>108.1</v>
      </c>
      <c r="AP494" s="9">
        <v>106.2</v>
      </c>
      <c r="AQ494" s="9">
        <v>106.9</v>
      </c>
      <c r="AR494" s="9">
        <v>100.7</v>
      </c>
      <c r="AS494" s="9">
        <v>104.6</v>
      </c>
      <c r="AT494" s="9">
        <v>104.6</v>
      </c>
      <c r="AU494" s="9">
        <v>101.2</v>
      </c>
      <c r="AV494" s="9">
        <v>103.6</v>
      </c>
      <c r="AW494" s="9">
        <v>99.5</v>
      </c>
      <c r="AX494" s="9">
        <v>102.6</v>
      </c>
      <c r="AY494" s="9">
        <v>100.9</v>
      </c>
      <c r="AZ494" s="9">
        <v>101.8</v>
      </c>
      <c r="BA494" s="9">
        <v>98.3</v>
      </c>
      <c r="BB494" s="9">
        <v>100.5</v>
      </c>
      <c r="BC494" s="9">
        <v>99.5</v>
      </c>
      <c r="BD494" s="9">
        <v>101.4</v>
      </c>
      <c r="BE494" s="9">
        <v>100.6</v>
      </c>
      <c r="BF494" s="9">
        <v>99.9</v>
      </c>
      <c r="BG494" s="9">
        <v>101.5</v>
      </c>
      <c r="BH494" s="9">
        <v>97.8</v>
      </c>
      <c r="BI494" s="9">
        <v>99.2</v>
      </c>
      <c r="BJ494" s="9">
        <v>99.5</v>
      </c>
      <c r="BK494" s="9">
        <v>99.5</v>
      </c>
      <c r="BL494" s="9">
        <v>98.6</v>
      </c>
      <c r="BM494" s="9">
        <v>98.6</v>
      </c>
      <c r="BN494" s="9">
        <v>99.3</v>
      </c>
      <c r="BO494" s="9">
        <v>99.1</v>
      </c>
      <c r="BP494" s="9">
        <v>97.8</v>
      </c>
      <c r="BQ494" s="9">
        <v>99.4</v>
      </c>
      <c r="BR494" s="9">
        <v>100.1</v>
      </c>
      <c r="BS494" s="9">
        <v>97.7</v>
      </c>
      <c r="BT494" s="9">
        <v>97.8</v>
      </c>
      <c r="BU494" s="9">
        <v>96.6</v>
      </c>
      <c r="BV494" s="9">
        <v>95.3</v>
      </c>
      <c r="BW494" s="9">
        <v>98.5</v>
      </c>
      <c r="BX494" s="9">
        <v>99.5</v>
      </c>
      <c r="BY494" s="9">
        <v>100.4</v>
      </c>
      <c r="BZ494" s="9">
        <v>98.9</v>
      </c>
      <c r="CA494" s="9">
        <v>102.1</v>
      </c>
      <c r="CB494" s="9">
        <v>99</v>
      </c>
      <c r="CC494" s="9">
        <v>100.6</v>
      </c>
      <c r="CD494" s="9">
        <v>99.3</v>
      </c>
      <c r="CE494" s="9">
        <v>101.3</v>
      </c>
      <c r="CF494" s="9">
        <v>100.6</v>
      </c>
      <c r="CG494" s="9">
        <v>101.2</v>
      </c>
      <c r="CH494" s="9">
        <v>100.6</v>
      </c>
      <c r="CI494" s="9">
        <v>101.8</v>
      </c>
      <c r="CJ494" s="9">
        <v>103.4</v>
      </c>
      <c r="CK494" s="9">
        <v>100.6</v>
      </c>
      <c r="CL494" s="9">
        <v>101.7</v>
      </c>
      <c r="CM494" s="9">
        <v>101.4</v>
      </c>
      <c r="CN494" s="9">
        <v>102.6</v>
      </c>
      <c r="CO494" s="9">
        <v>102.4</v>
      </c>
      <c r="CP494" s="9">
        <v>100.4</v>
      </c>
      <c r="CQ494" s="9">
        <v>99.6</v>
      </c>
      <c r="CR494" s="9">
        <v>103.2</v>
      </c>
      <c r="CS494" s="9">
        <v>100.2</v>
      </c>
      <c r="CT494" s="9">
        <v>99.7</v>
      </c>
      <c r="CU494" s="9">
        <v>99.5</v>
      </c>
      <c r="CV494" s="9">
        <v>100.4</v>
      </c>
      <c r="CW494" s="9">
        <v>92.1</v>
      </c>
      <c r="CX494" s="9">
        <v>96.1</v>
      </c>
      <c r="CY494" s="9">
        <v>97.9</v>
      </c>
      <c r="CZ494" s="9">
        <v>97.1</v>
      </c>
      <c r="DA494" s="9">
        <v>98.6</v>
      </c>
      <c r="DB494" s="9">
        <v>100.7</v>
      </c>
      <c r="DC494" s="9">
        <v>101.6</v>
      </c>
      <c r="DD494" s="9">
        <v>105.3</v>
      </c>
      <c r="DE494" s="9">
        <v>110.1</v>
      </c>
      <c r="DF494" s="9">
        <v>111</v>
      </c>
      <c r="DG494" s="9">
        <v>109.3</v>
      </c>
      <c r="DH494" s="9">
        <v>110.3</v>
      </c>
      <c r="DI494" s="9">
        <v>110.1</v>
      </c>
      <c r="DJ494" s="9">
        <v>113.9</v>
      </c>
      <c r="DK494" s="9">
        <v>116.9</v>
      </c>
      <c r="DL494" s="9">
        <v>115.4</v>
      </c>
      <c r="DM494" s="9">
        <v>116.5</v>
      </c>
      <c r="DN494" s="9">
        <v>117.1</v>
      </c>
      <c r="DO494" s="9">
        <v>117</v>
      </c>
      <c r="DP494" s="9">
        <v>117.5</v>
      </c>
      <c r="DQ494" s="9">
        <v>117.1</v>
      </c>
      <c r="DR494" s="9">
        <v>118.3</v>
      </c>
      <c r="DS494" s="9">
        <v>117.5</v>
      </c>
      <c r="DT494" s="9">
        <v>117.8</v>
      </c>
      <c r="DU494" s="9">
        <v>118.4</v>
      </c>
      <c r="DV494" s="9">
        <v>117.7</v>
      </c>
      <c r="DW494" s="9">
        <v>116.8</v>
      </c>
      <c r="DX494" s="9">
        <v>116.4</v>
      </c>
      <c r="DY494" s="9">
        <v>115.6</v>
      </c>
      <c r="DZ494" s="9">
        <v>115.4</v>
      </c>
      <c r="EA494" s="9">
        <v>116.4</v>
      </c>
      <c r="EB494" s="9">
        <v>115.1</v>
      </c>
      <c r="EC494" s="9">
        <v>114.3</v>
      </c>
      <c r="ED494" s="9">
        <v>113.5</v>
      </c>
      <c r="EE494" s="9">
        <v>113.2</v>
      </c>
      <c r="EF494" s="10">
        <v>113.1</v>
      </c>
      <c r="EG494" s="10">
        <v>112.4</v>
      </c>
      <c r="EH494" s="10">
        <v>112.1</v>
      </c>
      <c r="EI494" s="10">
        <v>114.2</v>
      </c>
      <c r="EJ494" s="69">
        <v>113.1</v>
      </c>
      <c r="EK494" s="69">
        <v>112.8</v>
      </c>
      <c r="EL494" s="70">
        <v>113</v>
      </c>
      <c r="EM494" s="70">
        <v>112.5</v>
      </c>
      <c r="EN494" s="70">
        <v>113.9</v>
      </c>
    </row>
    <row r="495" spans="1:144" x14ac:dyDescent="0.25">
      <c r="A495" s="2" t="s">
        <v>1010</v>
      </c>
      <c r="B495" s="2" t="s">
        <v>1011</v>
      </c>
      <c r="C495" s="5">
        <v>1.3100000000000001E-2</v>
      </c>
      <c r="D495" s="9">
        <v>104.9</v>
      </c>
      <c r="E495" s="9">
        <v>106.8</v>
      </c>
      <c r="F495" s="9">
        <v>106.8</v>
      </c>
      <c r="G495" s="9">
        <v>107.2</v>
      </c>
      <c r="H495" s="9">
        <v>104.8</v>
      </c>
      <c r="I495" s="9">
        <v>104.7</v>
      </c>
      <c r="J495" s="9">
        <v>104.2</v>
      </c>
      <c r="K495" s="9">
        <v>103.7</v>
      </c>
      <c r="L495" s="9">
        <v>104.2</v>
      </c>
      <c r="M495" s="9">
        <v>103.4</v>
      </c>
      <c r="N495" s="9">
        <v>100.9</v>
      </c>
      <c r="O495" s="9">
        <v>100.9</v>
      </c>
      <c r="P495" s="9">
        <v>102</v>
      </c>
      <c r="Q495" s="9">
        <v>104</v>
      </c>
      <c r="R495" s="9">
        <v>103.6</v>
      </c>
      <c r="S495" s="9">
        <v>103.8</v>
      </c>
      <c r="T495" s="9">
        <v>103.3</v>
      </c>
      <c r="U495" s="9">
        <v>103.6</v>
      </c>
      <c r="V495" s="9">
        <v>102.5</v>
      </c>
      <c r="W495" s="9">
        <v>104.7</v>
      </c>
      <c r="X495" s="9">
        <v>104</v>
      </c>
      <c r="Y495" s="9">
        <v>104</v>
      </c>
      <c r="Z495" s="9">
        <v>104.2</v>
      </c>
      <c r="AA495" s="9">
        <v>106</v>
      </c>
      <c r="AB495" s="9">
        <v>103.3</v>
      </c>
      <c r="AC495" s="9">
        <v>101.9</v>
      </c>
      <c r="AD495" s="9">
        <v>103</v>
      </c>
      <c r="AE495" s="9">
        <v>102.7</v>
      </c>
      <c r="AF495" s="9">
        <v>102.8</v>
      </c>
      <c r="AG495" s="9">
        <v>105.6</v>
      </c>
      <c r="AH495" s="9">
        <v>109</v>
      </c>
      <c r="AI495" s="9">
        <v>109.2</v>
      </c>
      <c r="AJ495" s="9">
        <v>109.7</v>
      </c>
      <c r="AK495" s="9">
        <v>105.1</v>
      </c>
      <c r="AL495" s="9">
        <v>103.1</v>
      </c>
      <c r="AM495" s="9">
        <v>105.5</v>
      </c>
      <c r="AN495" s="9">
        <v>107</v>
      </c>
      <c r="AO495" s="9">
        <v>107.2</v>
      </c>
      <c r="AP495" s="9">
        <v>106.7</v>
      </c>
      <c r="AQ495" s="9">
        <v>107.6</v>
      </c>
      <c r="AR495" s="9">
        <v>105.4</v>
      </c>
      <c r="AS495" s="9">
        <v>104.8</v>
      </c>
      <c r="AT495" s="9">
        <v>107.3</v>
      </c>
      <c r="AU495" s="9">
        <v>110</v>
      </c>
      <c r="AV495" s="9">
        <v>114.1</v>
      </c>
      <c r="AW495" s="9">
        <v>112</v>
      </c>
      <c r="AX495" s="9">
        <v>112.3</v>
      </c>
      <c r="AY495" s="9">
        <v>116.4</v>
      </c>
      <c r="AZ495" s="9">
        <v>116.3</v>
      </c>
      <c r="BA495" s="9">
        <v>115</v>
      </c>
      <c r="BB495" s="9">
        <v>115</v>
      </c>
      <c r="BC495" s="9">
        <v>117.6</v>
      </c>
      <c r="BD495" s="9">
        <v>115.5</v>
      </c>
      <c r="BE495" s="9">
        <v>117.4</v>
      </c>
      <c r="BF495" s="9">
        <v>117.2</v>
      </c>
      <c r="BG495" s="9">
        <v>117.4</v>
      </c>
      <c r="BH495" s="9">
        <v>117.2</v>
      </c>
      <c r="BI495" s="9">
        <v>117.2</v>
      </c>
      <c r="BJ495" s="9">
        <v>117.3</v>
      </c>
      <c r="BK495" s="9">
        <v>117.3</v>
      </c>
      <c r="BL495" s="9">
        <v>117.4</v>
      </c>
      <c r="BM495" s="9">
        <v>116.4</v>
      </c>
      <c r="BN495" s="9">
        <v>116.4</v>
      </c>
      <c r="BO495" s="9">
        <v>116.8</v>
      </c>
      <c r="BP495" s="9">
        <v>116.8</v>
      </c>
      <c r="BQ495" s="9">
        <v>116.8</v>
      </c>
      <c r="BR495" s="9">
        <v>116.8</v>
      </c>
      <c r="BS495" s="9">
        <v>114.6</v>
      </c>
      <c r="BT495" s="9">
        <v>115.1</v>
      </c>
      <c r="BU495" s="9">
        <v>114.8</v>
      </c>
      <c r="BV495" s="9">
        <v>113.7</v>
      </c>
      <c r="BW495" s="9">
        <v>115.4</v>
      </c>
      <c r="BX495" s="9">
        <v>115.5</v>
      </c>
      <c r="BY495" s="9">
        <v>115.5</v>
      </c>
      <c r="BZ495" s="9">
        <v>115.7</v>
      </c>
      <c r="CA495" s="9">
        <v>112.5</v>
      </c>
      <c r="CB495" s="9">
        <v>111.4</v>
      </c>
      <c r="CC495" s="9">
        <v>109.6</v>
      </c>
      <c r="CD495" s="9">
        <v>109.6</v>
      </c>
      <c r="CE495" s="9">
        <v>106.8</v>
      </c>
      <c r="CF495" s="9">
        <v>109.1</v>
      </c>
      <c r="CG495" s="9">
        <v>115.5</v>
      </c>
      <c r="CH495" s="9">
        <v>110.5</v>
      </c>
      <c r="CI495" s="9">
        <v>110.2</v>
      </c>
      <c r="CJ495" s="9">
        <v>110.1</v>
      </c>
      <c r="CK495" s="9">
        <v>108.4</v>
      </c>
      <c r="CL495" s="9">
        <v>109.2</v>
      </c>
      <c r="CM495" s="9">
        <v>109.1</v>
      </c>
      <c r="CN495" s="9">
        <v>111.1</v>
      </c>
      <c r="CO495" s="9">
        <v>111.4</v>
      </c>
      <c r="CP495" s="9">
        <v>108.8</v>
      </c>
      <c r="CQ495" s="9">
        <v>107.9</v>
      </c>
      <c r="CR495" s="9">
        <v>111.3</v>
      </c>
      <c r="CS495" s="9">
        <v>114.1</v>
      </c>
      <c r="CT495" s="9">
        <v>112.4</v>
      </c>
      <c r="CU495" s="9">
        <v>115</v>
      </c>
      <c r="CV495" s="9">
        <v>113.4</v>
      </c>
      <c r="CW495" s="9">
        <v>116.1</v>
      </c>
      <c r="CX495" s="9">
        <v>113</v>
      </c>
      <c r="CY495" s="9">
        <v>115.4</v>
      </c>
      <c r="CZ495" s="9">
        <v>117.1</v>
      </c>
      <c r="DA495" s="9">
        <v>110.5</v>
      </c>
      <c r="DB495" s="9">
        <v>104.2</v>
      </c>
      <c r="DC495" s="9">
        <v>104.1</v>
      </c>
      <c r="DD495" s="9">
        <v>107.5</v>
      </c>
      <c r="DE495" s="9">
        <v>111.6</v>
      </c>
      <c r="DF495" s="9">
        <v>105.1</v>
      </c>
      <c r="DG495" s="9">
        <v>103.3</v>
      </c>
      <c r="DH495" s="9">
        <v>104.6</v>
      </c>
      <c r="DI495" s="9">
        <v>105.1</v>
      </c>
      <c r="DJ495" s="9">
        <v>108.7</v>
      </c>
      <c r="DK495" s="9">
        <v>117.8</v>
      </c>
      <c r="DL495" s="9">
        <v>107.6</v>
      </c>
      <c r="DM495" s="9">
        <v>105.8</v>
      </c>
      <c r="DN495" s="9">
        <v>111.1</v>
      </c>
      <c r="DO495" s="9">
        <v>109.8</v>
      </c>
      <c r="DP495" s="9">
        <v>111.4</v>
      </c>
      <c r="DQ495" s="9">
        <v>113.1</v>
      </c>
      <c r="DR495" s="9">
        <v>117.4</v>
      </c>
      <c r="DS495" s="9">
        <v>121.8</v>
      </c>
      <c r="DT495" s="9">
        <v>114.8</v>
      </c>
      <c r="DU495" s="9">
        <v>114.6</v>
      </c>
      <c r="DV495" s="9">
        <v>120.3</v>
      </c>
      <c r="DW495" s="9">
        <v>117.2</v>
      </c>
      <c r="DX495" s="9">
        <v>115.5</v>
      </c>
      <c r="DY495" s="9">
        <v>119</v>
      </c>
      <c r="DZ495" s="9">
        <v>123.4</v>
      </c>
      <c r="EA495" s="9">
        <v>120.7</v>
      </c>
      <c r="EB495" s="9">
        <v>121.7</v>
      </c>
      <c r="EC495" s="9">
        <v>121</v>
      </c>
      <c r="ED495" s="9">
        <v>123.1</v>
      </c>
      <c r="EE495" s="9">
        <v>121.2</v>
      </c>
      <c r="EF495" s="10">
        <v>125</v>
      </c>
      <c r="EG495" s="10">
        <v>125.2</v>
      </c>
      <c r="EH495" s="10">
        <v>122.3</v>
      </c>
      <c r="EI495" s="10">
        <v>121.7</v>
      </c>
      <c r="EJ495" s="69">
        <v>123.3</v>
      </c>
      <c r="EK495" s="69">
        <v>122.8</v>
      </c>
      <c r="EL495" s="70">
        <v>121.5</v>
      </c>
      <c r="EM495" s="70">
        <v>123.7</v>
      </c>
      <c r="EN495" s="70">
        <v>125.6</v>
      </c>
    </row>
    <row r="496" spans="1:144" x14ac:dyDescent="0.25">
      <c r="A496" s="2" t="s">
        <v>1012</v>
      </c>
      <c r="B496" s="2" t="s">
        <v>1013</v>
      </c>
      <c r="C496" s="5">
        <v>5.2319999999999998E-2</v>
      </c>
      <c r="D496" s="9">
        <v>99.2</v>
      </c>
      <c r="E496" s="9">
        <v>98.5</v>
      </c>
      <c r="F496" s="9">
        <v>97.5</v>
      </c>
      <c r="G496" s="9">
        <v>94.6</v>
      </c>
      <c r="H496" s="9">
        <v>88.2</v>
      </c>
      <c r="I496" s="9">
        <v>88.6</v>
      </c>
      <c r="J496" s="9">
        <v>90.3</v>
      </c>
      <c r="K496" s="9">
        <v>87</v>
      </c>
      <c r="L496" s="9">
        <v>86.5</v>
      </c>
      <c r="M496" s="9">
        <v>86.2</v>
      </c>
      <c r="N496" s="9">
        <v>85.8</v>
      </c>
      <c r="O496" s="9">
        <v>87</v>
      </c>
      <c r="P496" s="9">
        <v>88.4</v>
      </c>
      <c r="Q496" s="9">
        <v>89.2</v>
      </c>
      <c r="R496" s="9">
        <v>90.4</v>
      </c>
      <c r="S496" s="9">
        <v>95.2</v>
      </c>
      <c r="T496" s="9">
        <v>95.5</v>
      </c>
      <c r="U496" s="9">
        <v>94.3</v>
      </c>
      <c r="V496" s="9">
        <v>86</v>
      </c>
      <c r="W496" s="9">
        <v>87.3</v>
      </c>
      <c r="X496" s="9">
        <v>85.7</v>
      </c>
      <c r="Y496" s="9">
        <v>87.6</v>
      </c>
      <c r="Z496" s="9">
        <v>84.9</v>
      </c>
      <c r="AA496" s="9">
        <v>84.5</v>
      </c>
      <c r="AB496" s="9">
        <v>83.1</v>
      </c>
      <c r="AC496" s="9">
        <v>80.900000000000006</v>
      </c>
      <c r="AD496" s="9">
        <v>81.5</v>
      </c>
      <c r="AE496" s="9">
        <v>78</v>
      </c>
      <c r="AF496" s="9">
        <v>75.599999999999994</v>
      </c>
      <c r="AG496" s="9">
        <v>70.8</v>
      </c>
      <c r="AH496" s="9">
        <v>69.400000000000006</v>
      </c>
      <c r="AI496" s="9">
        <v>68.599999999999994</v>
      </c>
      <c r="AJ496" s="9">
        <v>66</v>
      </c>
      <c r="AK496" s="9">
        <v>68.8</v>
      </c>
      <c r="AL496" s="9">
        <v>67.400000000000006</v>
      </c>
      <c r="AM496" s="9">
        <v>66.2</v>
      </c>
      <c r="AN496" s="9">
        <v>65.8</v>
      </c>
      <c r="AO496" s="9">
        <v>69.3</v>
      </c>
      <c r="AP496" s="9">
        <v>71.7</v>
      </c>
      <c r="AQ496" s="9">
        <v>71.099999999999994</v>
      </c>
      <c r="AR496" s="9">
        <v>67.7</v>
      </c>
      <c r="AS496" s="9">
        <v>67</v>
      </c>
      <c r="AT496" s="9">
        <v>65.3</v>
      </c>
      <c r="AU496" s="9">
        <v>63.2</v>
      </c>
      <c r="AV496" s="9">
        <v>59</v>
      </c>
      <c r="AW496" s="9">
        <v>57.1</v>
      </c>
      <c r="AX496" s="9">
        <v>57.2</v>
      </c>
      <c r="AY496" s="9">
        <v>60.5</v>
      </c>
      <c r="AZ496" s="9">
        <v>66.400000000000006</v>
      </c>
      <c r="BA496" s="9">
        <v>67.900000000000006</v>
      </c>
      <c r="BB496" s="9">
        <v>67.400000000000006</v>
      </c>
      <c r="BC496" s="9">
        <v>69.099999999999994</v>
      </c>
      <c r="BD496" s="9">
        <v>69.099999999999994</v>
      </c>
      <c r="BE496" s="9">
        <v>65.8</v>
      </c>
      <c r="BF496" s="9">
        <v>63.5</v>
      </c>
      <c r="BG496" s="9">
        <v>66.900000000000006</v>
      </c>
      <c r="BH496" s="9">
        <v>70.900000000000006</v>
      </c>
      <c r="BI496" s="9">
        <v>73.599999999999994</v>
      </c>
      <c r="BJ496" s="9">
        <v>76.7</v>
      </c>
      <c r="BK496" s="9">
        <v>74.2</v>
      </c>
      <c r="BL496" s="9">
        <v>72.900000000000006</v>
      </c>
      <c r="BM496" s="9">
        <v>71.2</v>
      </c>
      <c r="BN496" s="9">
        <v>68.5</v>
      </c>
      <c r="BO496" s="9">
        <v>69.900000000000006</v>
      </c>
      <c r="BP496" s="9">
        <v>69.2</v>
      </c>
      <c r="BQ496" s="9">
        <v>69.2</v>
      </c>
      <c r="BR496" s="9">
        <v>67.7</v>
      </c>
      <c r="BS496" s="9">
        <v>66.3</v>
      </c>
      <c r="BT496" s="9">
        <v>66.599999999999994</v>
      </c>
      <c r="BU496" s="9">
        <v>67.8</v>
      </c>
      <c r="BV496" s="9">
        <v>67.099999999999994</v>
      </c>
      <c r="BW496" s="9">
        <v>67.900000000000006</v>
      </c>
      <c r="BX496" s="9">
        <v>67.099999999999994</v>
      </c>
      <c r="BY496" s="9">
        <v>67.7</v>
      </c>
      <c r="BZ496" s="9">
        <v>69.599999999999994</v>
      </c>
      <c r="CA496" s="9">
        <v>70.400000000000006</v>
      </c>
      <c r="CB496" s="9">
        <v>71.7</v>
      </c>
      <c r="CC496" s="9">
        <v>71.900000000000006</v>
      </c>
      <c r="CD496" s="9">
        <v>69.599999999999994</v>
      </c>
      <c r="CE496" s="9">
        <v>68.8</v>
      </c>
      <c r="CF496" s="9">
        <v>67.8</v>
      </c>
      <c r="CG496" s="9">
        <v>68.7</v>
      </c>
      <c r="CH496" s="9">
        <v>68.8</v>
      </c>
      <c r="CI496" s="9">
        <v>69.900000000000006</v>
      </c>
      <c r="CJ496" s="9">
        <v>70</v>
      </c>
      <c r="CK496" s="9">
        <v>70.7</v>
      </c>
      <c r="CL496" s="9">
        <v>72.099999999999994</v>
      </c>
      <c r="CM496" s="9">
        <v>70.7</v>
      </c>
      <c r="CN496" s="9">
        <v>69.7</v>
      </c>
      <c r="CO496" s="9">
        <v>68.2</v>
      </c>
      <c r="CP496" s="9">
        <v>67.2</v>
      </c>
      <c r="CQ496" s="9">
        <v>68.3</v>
      </c>
      <c r="CR496" s="9">
        <v>68.5</v>
      </c>
      <c r="CS496" s="9">
        <v>68.3</v>
      </c>
      <c r="CT496" s="9">
        <v>68.900000000000006</v>
      </c>
      <c r="CU496" s="9">
        <v>68.900000000000006</v>
      </c>
      <c r="CV496" s="9">
        <v>68.900000000000006</v>
      </c>
      <c r="CW496" s="9">
        <v>68.2</v>
      </c>
      <c r="CX496" s="9">
        <v>66.5</v>
      </c>
      <c r="CY496" s="9">
        <v>65.5</v>
      </c>
      <c r="CZ496" s="9">
        <v>66.8</v>
      </c>
      <c r="DA496" s="9">
        <v>66.599999999999994</v>
      </c>
      <c r="DB496" s="9">
        <v>67.2</v>
      </c>
      <c r="DC496" s="9">
        <v>69.7</v>
      </c>
      <c r="DD496" s="9">
        <v>70.900000000000006</v>
      </c>
      <c r="DE496" s="9">
        <v>71</v>
      </c>
      <c r="DF496" s="9">
        <v>72.8</v>
      </c>
      <c r="DG496" s="9">
        <v>75.400000000000006</v>
      </c>
      <c r="DH496" s="9">
        <v>76</v>
      </c>
      <c r="DI496" s="9">
        <v>76.400000000000006</v>
      </c>
      <c r="DJ496" s="9">
        <v>77.5</v>
      </c>
      <c r="DK496" s="9">
        <v>77.599999999999994</v>
      </c>
      <c r="DL496" s="9">
        <v>78.400000000000006</v>
      </c>
      <c r="DM496" s="9">
        <v>78.400000000000006</v>
      </c>
      <c r="DN496" s="9">
        <v>79.900000000000006</v>
      </c>
      <c r="DO496" s="9">
        <v>80.7</v>
      </c>
      <c r="DP496" s="9">
        <v>81.599999999999994</v>
      </c>
      <c r="DQ496" s="9">
        <v>78.2</v>
      </c>
      <c r="DR496" s="9">
        <v>78.599999999999994</v>
      </c>
      <c r="DS496" s="9">
        <v>79.599999999999994</v>
      </c>
      <c r="DT496" s="9">
        <v>80.599999999999994</v>
      </c>
      <c r="DU496" s="9">
        <v>80.5</v>
      </c>
      <c r="DV496" s="9">
        <v>81.3</v>
      </c>
      <c r="DW496" s="9">
        <v>81.7</v>
      </c>
      <c r="DX496" s="9">
        <v>80.8</v>
      </c>
      <c r="DY496" s="9">
        <v>77.2</v>
      </c>
      <c r="DZ496" s="9">
        <v>74.900000000000006</v>
      </c>
      <c r="EA496" s="9">
        <v>73.2</v>
      </c>
      <c r="EB496" s="9">
        <v>71.3</v>
      </c>
      <c r="EC496" s="9">
        <v>71.400000000000006</v>
      </c>
      <c r="ED496" s="9">
        <v>74</v>
      </c>
      <c r="EE496" s="9">
        <v>73.3</v>
      </c>
      <c r="EF496" s="10">
        <v>74.3</v>
      </c>
      <c r="EG496" s="10">
        <v>73.900000000000006</v>
      </c>
      <c r="EH496" s="10">
        <v>72.3</v>
      </c>
      <c r="EI496" s="10">
        <v>73.2</v>
      </c>
      <c r="EJ496" s="69">
        <v>73.8</v>
      </c>
      <c r="EK496" s="69">
        <v>73.2</v>
      </c>
      <c r="EL496" s="70">
        <v>74.5</v>
      </c>
      <c r="EM496" s="70">
        <v>75.7</v>
      </c>
      <c r="EN496" s="70">
        <v>75.900000000000006</v>
      </c>
    </row>
    <row r="497" spans="1:144" x14ac:dyDescent="0.25">
      <c r="A497" s="2" t="s">
        <v>1014</v>
      </c>
      <c r="B497" s="2" t="s">
        <v>1015</v>
      </c>
      <c r="C497" s="5">
        <v>1.864E-2</v>
      </c>
      <c r="D497" s="9">
        <v>104.4</v>
      </c>
      <c r="E497" s="9">
        <v>105.5</v>
      </c>
      <c r="F497" s="9">
        <v>105.4</v>
      </c>
      <c r="G497" s="9">
        <v>105.7</v>
      </c>
      <c r="H497" s="9">
        <v>102.1</v>
      </c>
      <c r="I497" s="9">
        <v>104.3</v>
      </c>
      <c r="J497" s="9">
        <v>103.3</v>
      </c>
      <c r="K497" s="9">
        <v>106.1</v>
      </c>
      <c r="L497" s="9">
        <v>97.6</v>
      </c>
      <c r="M497" s="9">
        <v>100.7</v>
      </c>
      <c r="N497" s="9">
        <v>101.1</v>
      </c>
      <c r="O497" s="9">
        <v>100.3</v>
      </c>
      <c r="P497" s="9">
        <v>95.4</v>
      </c>
      <c r="Q497" s="9">
        <v>99.5</v>
      </c>
      <c r="R497" s="9">
        <v>97.5</v>
      </c>
      <c r="S497" s="9">
        <v>95.1</v>
      </c>
      <c r="T497" s="9">
        <v>99.2</v>
      </c>
      <c r="U497" s="9">
        <v>101.4</v>
      </c>
      <c r="V497" s="9">
        <v>99.8</v>
      </c>
      <c r="W497" s="9">
        <v>100.4</v>
      </c>
      <c r="X497" s="9">
        <v>97.9</v>
      </c>
      <c r="Y497" s="9">
        <v>98.9</v>
      </c>
      <c r="Z497" s="9">
        <v>99</v>
      </c>
      <c r="AA497" s="9">
        <v>97.2</v>
      </c>
      <c r="AB497" s="9">
        <v>96.4</v>
      </c>
      <c r="AC497" s="9">
        <v>97.9</v>
      </c>
      <c r="AD497" s="9">
        <v>98.2</v>
      </c>
      <c r="AE497" s="9">
        <v>100.8</v>
      </c>
      <c r="AF497" s="9">
        <v>110.1</v>
      </c>
      <c r="AG497" s="9">
        <v>109.6</v>
      </c>
      <c r="AH497" s="9">
        <v>109.2</v>
      </c>
      <c r="AI497" s="9">
        <v>110.9</v>
      </c>
      <c r="AJ497" s="9">
        <v>108.6</v>
      </c>
      <c r="AK497" s="9">
        <v>108.4</v>
      </c>
      <c r="AL497" s="9">
        <v>106</v>
      </c>
      <c r="AM497" s="9">
        <v>106.3</v>
      </c>
      <c r="AN497" s="9">
        <v>104.5</v>
      </c>
      <c r="AO497" s="9">
        <v>96.1</v>
      </c>
      <c r="AP497" s="9">
        <v>91.6</v>
      </c>
      <c r="AQ497" s="9">
        <v>91.6</v>
      </c>
      <c r="AR497" s="9">
        <v>93.7</v>
      </c>
      <c r="AS497" s="9">
        <v>89.1</v>
      </c>
      <c r="AT497" s="9">
        <v>89.6</v>
      </c>
      <c r="AU497" s="9">
        <v>89.9</v>
      </c>
      <c r="AV497" s="9">
        <v>89.5</v>
      </c>
      <c r="AW497" s="9">
        <v>86.8</v>
      </c>
      <c r="AX497" s="9">
        <v>84.5</v>
      </c>
      <c r="AY497" s="9">
        <v>85.1</v>
      </c>
      <c r="AZ497" s="9">
        <v>85</v>
      </c>
      <c r="BA497" s="9">
        <v>85.6</v>
      </c>
      <c r="BB497" s="9">
        <v>86</v>
      </c>
      <c r="BC497" s="9">
        <v>85.9</v>
      </c>
      <c r="BD497" s="9">
        <v>84.5</v>
      </c>
      <c r="BE497" s="9">
        <v>85.8</v>
      </c>
      <c r="BF497" s="9">
        <v>86.5</v>
      </c>
      <c r="BG497" s="9">
        <v>87.4</v>
      </c>
      <c r="BH497" s="9">
        <v>84.6</v>
      </c>
      <c r="BI497" s="9">
        <v>87.8</v>
      </c>
      <c r="BJ497" s="9">
        <v>90.3</v>
      </c>
      <c r="BK497" s="9">
        <v>90.2</v>
      </c>
      <c r="BL497" s="9">
        <v>88.8</v>
      </c>
      <c r="BM497" s="9">
        <v>88.9</v>
      </c>
      <c r="BN497" s="9">
        <v>93</v>
      </c>
      <c r="BO497" s="9">
        <v>89.4</v>
      </c>
      <c r="BP497" s="9">
        <v>87.2</v>
      </c>
      <c r="BQ497" s="9">
        <v>87.9</v>
      </c>
      <c r="BR497" s="9">
        <v>87.7</v>
      </c>
      <c r="BS497" s="9">
        <v>87.7</v>
      </c>
      <c r="BT497" s="9">
        <v>85.6</v>
      </c>
      <c r="BU497" s="9">
        <v>85.9</v>
      </c>
      <c r="BV497" s="9">
        <v>89.2</v>
      </c>
      <c r="BW497" s="9">
        <v>85.8</v>
      </c>
      <c r="BX497" s="9">
        <v>85.2</v>
      </c>
      <c r="BY497" s="9">
        <v>86.3</v>
      </c>
      <c r="BZ497" s="9">
        <v>86.1</v>
      </c>
      <c r="CA497" s="9">
        <v>86.4</v>
      </c>
      <c r="CB497" s="9">
        <v>86.2</v>
      </c>
      <c r="CC497" s="9">
        <v>86.9</v>
      </c>
      <c r="CD497" s="9">
        <v>88</v>
      </c>
      <c r="CE497" s="9">
        <v>87.9</v>
      </c>
      <c r="CF497" s="9">
        <v>89.4</v>
      </c>
      <c r="CG497" s="9">
        <v>88.1</v>
      </c>
      <c r="CH497" s="9">
        <v>87.6</v>
      </c>
      <c r="CI497" s="9">
        <v>87.8</v>
      </c>
      <c r="CJ497" s="9">
        <v>87.8</v>
      </c>
      <c r="CK497" s="9">
        <v>87.3</v>
      </c>
      <c r="CL497" s="9">
        <v>86.5</v>
      </c>
      <c r="CM497" s="9">
        <v>87.4</v>
      </c>
      <c r="CN497" s="9">
        <v>86.9</v>
      </c>
      <c r="CO497" s="9">
        <v>87.6</v>
      </c>
      <c r="CP497" s="9">
        <v>87.1</v>
      </c>
      <c r="CQ497" s="9">
        <v>88</v>
      </c>
      <c r="CR497" s="9">
        <v>86.1</v>
      </c>
      <c r="CS497" s="9">
        <v>88</v>
      </c>
      <c r="CT497" s="9">
        <v>87.2</v>
      </c>
      <c r="CU497" s="9">
        <v>87.1</v>
      </c>
      <c r="CV497" s="9">
        <v>87.5</v>
      </c>
      <c r="CW497" s="9">
        <v>86.1</v>
      </c>
      <c r="CX497" s="9">
        <v>87.9</v>
      </c>
      <c r="CY497" s="9">
        <v>87.6</v>
      </c>
      <c r="CZ497" s="9">
        <v>86.9</v>
      </c>
      <c r="DA497" s="9">
        <v>87.7</v>
      </c>
      <c r="DB497" s="9">
        <v>86.8</v>
      </c>
      <c r="DC497" s="9">
        <v>87.7</v>
      </c>
      <c r="DD497" s="9">
        <v>89.3</v>
      </c>
      <c r="DE497" s="9">
        <v>90</v>
      </c>
      <c r="DF497" s="9">
        <v>91.6</v>
      </c>
      <c r="DG497" s="9">
        <v>92.4</v>
      </c>
      <c r="DH497" s="9">
        <v>91.7</v>
      </c>
      <c r="DI497" s="9">
        <v>92</v>
      </c>
      <c r="DJ497" s="9">
        <v>92.3</v>
      </c>
      <c r="DK497" s="9">
        <v>94</v>
      </c>
      <c r="DL497" s="9">
        <v>94.7</v>
      </c>
      <c r="DM497" s="9">
        <v>94.8</v>
      </c>
      <c r="DN497" s="9">
        <v>95.3</v>
      </c>
      <c r="DO497" s="9">
        <v>95.1</v>
      </c>
      <c r="DP497" s="9">
        <v>96.5</v>
      </c>
      <c r="DQ497" s="9">
        <v>96.1</v>
      </c>
      <c r="DR497" s="9">
        <v>97.8</v>
      </c>
      <c r="DS497" s="9">
        <v>98.1</v>
      </c>
      <c r="DT497" s="9">
        <v>98</v>
      </c>
      <c r="DU497" s="9">
        <v>98.5</v>
      </c>
      <c r="DV497" s="9">
        <v>101.1</v>
      </c>
      <c r="DW497" s="9">
        <v>102.7</v>
      </c>
      <c r="DX497" s="9">
        <v>105</v>
      </c>
      <c r="DY497" s="9">
        <v>104.7</v>
      </c>
      <c r="DZ497" s="9">
        <v>105.6</v>
      </c>
      <c r="EA497" s="9">
        <v>104.8</v>
      </c>
      <c r="EB497" s="9">
        <v>106.2</v>
      </c>
      <c r="EC497" s="9">
        <v>104.8</v>
      </c>
      <c r="ED497" s="9">
        <v>105.7</v>
      </c>
      <c r="EE497" s="9">
        <v>105.1</v>
      </c>
      <c r="EF497" s="10">
        <v>106.7</v>
      </c>
      <c r="EG497" s="10">
        <v>103.7</v>
      </c>
      <c r="EH497" s="10">
        <v>106.1</v>
      </c>
      <c r="EI497" s="10">
        <v>102.4</v>
      </c>
      <c r="EJ497" s="69">
        <v>101.9</v>
      </c>
      <c r="EK497" s="69">
        <v>101.3</v>
      </c>
      <c r="EL497" s="70">
        <v>102.2</v>
      </c>
      <c r="EM497" s="70">
        <v>101.8</v>
      </c>
      <c r="EN497" s="70">
        <v>101.6</v>
      </c>
    </row>
    <row r="498" spans="1:144" x14ac:dyDescent="0.25">
      <c r="A498" s="2" t="s">
        <v>1016</v>
      </c>
      <c r="B498" s="2" t="s">
        <v>1017</v>
      </c>
      <c r="C498" s="5">
        <v>5.076E-2</v>
      </c>
      <c r="D498" s="9">
        <v>97.1</v>
      </c>
      <c r="E498" s="9">
        <v>97.1</v>
      </c>
      <c r="F498" s="9">
        <v>97.1</v>
      </c>
      <c r="G498" s="9">
        <v>97.2</v>
      </c>
      <c r="H498" s="9">
        <v>97.1</v>
      </c>
      <c r="I498" s="9">
        <v>97.1</v>
      </c>
      <c r="J498" s="9">
        <v>97.1</v>
      </c>
      <c r="K498" s="9">
        <v>97.1</v>
      </c>
      <c r="L498" s="9">
        <v>97.1</v>
      </c>
      <c r="M498" s="9">
        <v>97.1</v>
      </c>
      <c r="N498" s="9">
        <v>97.1</v>
      </c>
      <c r="O498" s="9">
        <v>97.1</v>
      </c>
      <c r="P498" s="9">
        <v>97.1</v>
      </c>
      <c r="Q498" s="9">
        <v>97.4</v>
      </c>
      <c r="R498" s="9">
        <v>97.4</v>
      </c>
      <c r="S498" s="9">
        <v>94.4</v>
      </c>
      <c r="T498" s="9">
        <v>94.4</v>
      </c>
      <c r="U498" s="9">
        <v>93.8</v>
      </c>
      <c r="V498" s="9">
        <v>93.8</v>
      </c>
      <c r="W498" s="9">
        <v>93.8</v>
      </c>
      <c r="X498" s="9">
        <v>94</v>
      </c>
      <c r="Y498" s="9">
        <v>94</v>
      </c>
      <c r="Z498" s="9">
        <v>94</v>
      </c>
      <c r="AA498" s="9">
        <v>94</v>
      </c>
      <c r="AB498" s="9">
        <v>94</v>
      </c>
      <c r="AC498" s="9">
        <v>94</v>
      </c>
      <c r="AD498" s="9">
        <v>94</v>
      </c>
      <c r="AE498" s="9">
        <v>93.3</v>
      </c>
      <c r="AF498" s="9">
        <v>93.3</v>
      </c>
      <c r="AG498" s="9">
        <v>93.6</v>
      </c>
      <c r="AH498" s="9">
        <v>93.6</v>
      </c>
      <c r="AI498" s="9">
        <v>93.6</v>
      </c>
      <c r="AJ498" s="9">
        <v>93.7</v>
      </c>
      <c r="AK498" s="9">
        <v>93.7</v>
      </c>
      <c r="AL498" s="9">
        <v>93.6</v>
      </c>
      <c r="AM498" s="9">
        <v>93.6</v>
      </c>
      <c r="AN498" s="9">
        <v>93.6</v>
      </c>
      <c r="AO498" s="9">
        <v>93.6</v>
      </c>
      <c r="AP498" s="9">
        <v>93.6</v>
      </c>
      <c r="AQ498" s="9">
        <v>91.7</v>
      </c>
      <c r="AR498" s="9">
        <v>91.7</v>
      </c>
      <c r="AS498" s="9">
        <v>91.7</v>
      </c>
      <c r="AT498" s="9">
        <v>91.7</v>
      </c>
      <c r="AU498" s="9">
        <v>91.7</v>
      </c>
      <c r="AV498" s="9">
        <v>91.7</v>
      </c>
      <c r="AW498" s="9">
        <v>91.9</v>
      </c>
      <c r="AX498" s="9">
        <v>91.9</v>
      </c>
      <c r="AY498" s="9">
        <v>91.9</v>
      </c>
      <c r="AZ498" s="9">
        <v>91.9</v>
      </c>
      <c r="BA498" s="9">
        <v>91.9</v>
      </c>
      <c r="BB498" s="9">
        <v>92</v>
      </c>
      <c r="BC498" s="9">
        <v>92</v>
      </c>
      <c r="BD498" s="9">
        <v>92</v>
      </c>
      <c r="BE498" s="9">
        <v>92</v>
      </c>
      <c r="BF498" s="9">
        <v>92</v>
      </c>
      <c r="BG498" s="9">
        <v>92</v>
      </c>
      <c r="BH498" s="9">
        <v>91.2</v>
      </c>
      <c r="BI498" s="9">
        <v>91.2</v>
      </c>
      <c r="BJ498" s="9">
        <v>91.2</v>
      </c>
      <c r="BK498" s="9">
        <v>91.2</v>
      </c>
      <c r="BL498" s="9">
        <v>91.2</v>
      </c>
      <c r="BM498" s="9">
        <v>91.2</v>
      </c>
      <c r="BN498" s="9">
        <v>91.2</v>
      </c>
      <c r="BO498" s="9">
        <v>91.3</v>
      </c>
      <c r="BP498" s="9">
        <v>91.4</v>
      </c>
      <c r="BQ498" s="9">
        <v>92.1</v>
      </c>
      <c r="BR498" s="9">
        <v>91.4</v>
      </c>
      <c r="BS498" s="9">
        <v>87.9</v>
      </c>
      <c r="BT498" s="9">
        <v>87.9</v>
      </c>
      <c r="BU498" s="9">
        <v>87.9</v>
      </c>
      <c r="BV498" s="9">
        <v>87.9</v>
      </c>
      <c r="BW498" s="9">
        <v>88</v>
      </c>
      <c r="BX498" s="9">
        <v>88</v>
      </c>
      <c r="BY498" s="9">
        <v>88</v>
      </c>
      <c r="BZ498" s="9">
        <v>86.6</v>
      </c>
      <c r="CA498" s="9">
        <v>86.6</v>
      </c>
      <c r="CB498" s="9">
        <v>90.1</v>
      </c>
      <c r="CC498" s="9">
        <v>88.2</v>
      </c>
      <c r="CD498" s="9">
        <v>87.5</v>
      </c>
      <c r="CE498" s="9">
        <v>88.2</v>
      </c>
      <c r="CF498" s="9">
        <v>88.2</v>
      </c>
      <c r="CG498" s="9">
        <v>88.2</v>
      </c>
      <c r="CH498" s="9">
        <v>88.2</v>
      </c>
      <c r="CI498" s="9">
        <v>88.2</v>
      </c>
      <c r="CJ498" s="9">
        <v>88.2</v>
      </c>
      <c r="CK498" s="9">
        <v>88.2</v>
      </c>
      <c r="CL498" s="9">
        <v>88.2</v>
      </c>
      <c r="CM498" s="9">
        <v>88.2</v>
      </c>
      <c r="CN498" s="9">
        <v>88.2</v>
      </c>
      <c r="CO498" s="9">
        <v>88.2</v>
      </c>
      <c r="CP498" s="9">
        <v>88.2</v>
      </c>
      <c r="CQ498" s="9">
        <v>88.2</v>
      </c>
      <c r="CR498" s="9">
        <v>88.2</v>
      </c>
      <c r="CS498" s="9">
        <v>88.2</v>
      </c>
      <c r="CT498" s="9">
        <v>89.4</v>
      </c>
      <c r="CU498" s="9">
        <v>89.4</v>
      </c>
      <c r="CV498" s="9">
        <v>89.4</v>
      </c>
      <c r="CW498" s="9">
        <v>89.4</v>
      </c>
      <c r="CX498" s="9">
        <v>89.4</v>
      </c>
      <c r="CY498" s="9">
        <v>89.4</v>
      </c>
      <c r="CZ498" s="9">
        <v>89.4</v>
      </c>
      <c r="DA498" s="9">
        <v>89.4</v>
      </c>
      <c r="DB498" s="9">
        <v>89.4</v>
      </c>
      <c r="DC498" s="9">
        <v>89.4</v>
      </c>
      <c r="DD498" s="9">
        <v>89.4</v>
      </c>
      <c r="DE498" s="9">
        <v>89.4</v>
      </c>
      <c r="DF498" s="9">
        <v>89.4</v>
      </c>
      <c r="DG498" s="9">
        <v>95.3</v>
      </c>
      <c r="DH498" s="9">
        <v>95.3</v>
      </c>
      <c r="DI498" s="9">
        <v>95.3</v>
      </c>
      <c r="DJ498" s="9">
        <v>95.9</v>
      </c>
      <c r="DK498" s="9">
        <v>95.9</v>
      </c>
      <c r="DL498" s="9">
        <v>95.9</v>
      </c>
      <c r="DM498" s="9">
        <v>95.6</v>
      </c>
      <c r="DN498" s="9">
        <v>96</v>
      </c>
      <c r="DO498" s="9">
        <v>96</v>
      </c>
      <c r="DP498" s="9">
        <v>96.5</v>
      </c>
      <c r="DQ498" s="9">
        <v>96.6</v>
      </c>
      <c r="DR498" s="9">
        <v>96.4</v>
      </c>
      <c r="DS498" s="9">
        <v>96.5</v>
      </c>
      <c r="DT498" s="9">
        <v>96.4</v>
      </c>
      <c r="DU498" s="9">
        <v>96.4</v>
      </c>
      <c r="DV498" s="9">
        <v>96.4</v>
      </c>
      <c r="DW498" s="9">
        <v>94.9</v>
      </c>
      <c r="DX498" s="9">
        <v>94.9</v>
      </c>
      <c r="DY498" s="9">
        <v>96</v>
      </c>
      <c r="DZ498" s="9">
        <v>93.9</v>
      </c>
      <c r="EA498" s="9">
        <v>93.9</v>
      </c>
      <c r="EB498" s="9">
        <v>93.4</v>
      </c>
      <c r="EC498" s="9">
        <v>93.4</v>
      </c>
      <c r="ED498" s="9">
        <v>93.4</v>
      </c>
      <c r="EE498" s="9">
        <v>93</v>
      </c>
      <c r="EF498" s="10">
        <v>93</v>
      </c>
      <c r="EG498" s="10">
        <v>93</v>
      </c>
      <c r="EH498" s="10">
        <v>93</v>
      </c>
      <c r="EI498" s="10">
        <v>92.4</v>
      </c>
      <c r="EJ498" s="69">
        <v>92.4</v>
      </c>
      <c r="EK498" s="69">
        <v>92.4</v>
      </c>
      <c r="EL498" s="70">
        <v>92.4</v>
      </c>
      <c r="EM498" s="70">
        <v>92.7</v>
      </c>
      <c r="EN498" s="70">
        <v>92.7</v>
      </c>
    </row>
    <row r="499" spans="1:144" x14ac:dyDescent="0.25">
      <c r="A499" s="2" t="s">
        <v>1018</v>
      </c>
      <c r="B499" s="2" t="s">
        <v>1019</v>
      </c>
      <c r="C499" s="5">
        <v>1.4177599999999999</v>
      </c>
      <c r="D499" s="9">
        <v>102.7</v>
      </c>
      <c r="E499" s="9">
        <v>103.9</v>
      </c>
      <c r="F499" s="9">
        <v>104.1</v>
      </c>
      <c r="G499" s="9">
        <v>103.6</v>
      </c>
      <c r="H499" s="9">
        <v>104.6</v>
      </c>
      <c r="I499" s="9">
        <v>105.2</v>
      </c>
      <c r="J499" s="9">
        <v>105.5</v>
      </c>
      <c r="K499" s="9">
        <v>105.1</v>
      </c>
      <c r="L499" s="9">
        <v>105.1</v>
      </c>
      <c r="M499" s="9">
        <v>104.3</v>
      </c>
      <c r="N499" s="9">
        <v>105.4</v>
      </c>
      <c r="O499" s="9">
        <v>106.6</v>
      </c>
      <c r="P499" s="9">
        <v>108.1</v>
      </c>
      <c r="Q499" s="9">
        <v>109.3</v>
      </c>
      <c r="R499" s="9">
        <v>109.3</v>
      </c>
      <c r="S499" s="9">
        <v>111.8</v>
      </c>
      <c r="T499" s="9">
        <v>113.1</v>
      </c>
      <c r="U499" s="9">
        <v>115.1</v>
      </c>
      <c r="V499" s="9">
        <v>116.8</v>
      </c>
      <c r="W499" s="9">
        <v>116.5</v>
      </c>
      <c r="X499" s="9">
        <v>117.1</v>
      </c>
      <c r="Y499" s="9">
        <v>117.3</v>
      </c>
      <c r="Z499" s="9">
        <v>117.9</v>
      </c>
      <c r="AA499" s="9">
        <v>118.7</v>
      </c>
      <c r="AB499" s="9">
        <v>119.2</v>
      </c>
      <c r="AC499" s="9">
        <v>118.9</v>
      </c>
      <c r="AD499" s="9">
        <v>119.3</v>
      </c>
      <c r="AE499" s="9">
        <v>119.7</v>
      </c>
      <c r="AF499" s="9">
        <v>119.6</v>
      </c>
      <c r="AG499" s="9">
        <v>119</v>
      </c>
      <c r="AH499" s="9">
        <v>119</v>
      </c>
      <c r="AI499" s="9">
        <v>117.9</v>
      </c>
      <c r="AJ499" s="9">
        <v>116</v>
      </c>
      <c r="AK499" s="9">
        <v>112.7</v>
      </c>
      <c r="AL499" s="9">
        <v>112.2</v>
      </c>
      <c r="AM499" s="9">
        <v>114.5</v>
      </c>
      <c r="AN499" s="9">
        <v>117.2</v>
      </c>
      <c r="AO499" s="9">
        <v>117.5</v>
      </c>
      <c r="AP499" s="9">
        <v>117.7</v>
      </c>
      <c r="AQ499" s="9">
        <v>115.8</v>
      </c>
      <c r="AR499" s="9">
        <v>114.9</v>
      </c>
      <c r="AS499" s="9">
        <v>113.3</v>
      </c>
      <c r="AT499" s="9">
        <v>113.6</v>
      </c>
      <c r="AU499" s="9">
        <v>113.3</v>
      </c>
      <c r="AV499" s="9">
        <v>111.6</v>
      </c>
      <c r="AW499" s="9">
        <v>110.7</v>
      </c>
      <c r="AX499" s="9">
        <v>110.6</v>
      </c>
      <c r="AY499" s="9">
        <v>111.3</v>
      </c>
      <c r="AZ499" s="9">
        <v>113.9</v>
      </c>
      <c r="BA499" s="9">
        <v>112.3</v>
      </c>
      <c r="BB499" s="9">
        <v>112.9</v>
      </c>
      <c r="BC499" s="9">
        <v>112.3</v>
      </c>
      <c r="BD499" s="9">
        <v>112.3</v>
      </c>
      <c r="BE499" s="9">
        <v>112.2</v>
      </c>
      <c r="BF499" s="9">
        <v>112.8</v>
      </c>
      <c r="BG499" s="9">
        <v>113.9</v>
      </c>
      <c r="BH499" s="9">
        <v>114</v>
      </c>
      <c r="BI499" s="9">
        <v>114.3</v>
      </c>
      <c r="BJ499" s="9">
        <v>114.6</v>
      </c>
      <c r="BK499" s="9">
        <v>114.5</v>
      </c>
      <c r="BL499" s="9">
        <v>114</v>
      </c>
      <c r="BM499" s="9">
        <v>113.2</v>
      </c>
      <c r="BN499" s="9">
        <v>113</v>
      </c>
      <c r="BO499" s="9">
        <v>113.5</v>
      </c>
      <c r="BP499" s="9">
        <v>113.8</v>
      </c>
      <c r="BQ499" s="9">
        <v>113.7</v>
      </c>
      <c r="BR499" s="9">
        <v>113.9</v>
      </c>
      <c r="BS499" s="9">
        <v>113.7</v>
      </c>
      <c r="BT499" s="9">
        <v>113.8</v>
      </c>
      <c r="BU499" s="9">
        <v>114.3</v>
      </c>
      <c r="BV499" s="9">
        <v>114.6</v>
      </c>
      <c r="BW499" s="9">
        <v>115</v>
      </c>
      <c r="BX499" s="9">
        <v>116.4</v>
      </c>
      <c r="BY499" s="9">
        <v>116.8</v>
      </c>
      <c r="BZ499" s="9">
        <v>117.5</v>
      </c>
      <c r="CA499" s="9">
        <v>117.6</v>
      </c>
      <c r="CB499" s="9">
        <v>117.3</v>
      </c>
      <c r="CC499" s="9">
        <v>117.8</v>
      </c>
      <c r="CD499" s="9">
        <v>118.2</v>
      </c>
      <c r="CE499" s="9">
        <v>118.1</v>
      </c>
      <c r="CF499" s="9">
        <v>118.3</v>
      </c>
      <c r="CG499" s="9">
        <v>117.7</v>
      </c>
      <c r="CH499" s="9">
        <v>117.3</v>
      </c>
      <c r="CI499" s="9">
        <v>118</v>
      </c>
      <c r="CJ499" s="9">
        <v>117.1</v>
      </c>
      <c r="CK499" s="9">
        <v>116.8</v>
      </c>
      <c r="CL499" s="9">
        <v>116.5</v>
      </c>
      <c r="CM499" s="9">
        <v>116.2</v>
      </c>
      <c r="CN499" s="9">
        <v>114.8</v>
      </c>
      <c r="CO499" s="9">
        <v>114.8</v>
      </c>
      <c r="CP499" s="9">
        <v>115.5</v>
      </c>
      <c r="CQ499" s="9">
        <v>114.5</v>
      </c>
      <c r="CR499" s="9">
        <v>115.2</v>
      </c>
      <c r="CS499" s="9">
        <v>114.7</v>
      </c>
      <c r="CT499" s="9">
        <v>114.5</v>
      </c>
      <c r="CU499" s="9">
        <v>114.4</v>
      </c>
      <c r="CV499" s="9">
        <v>114.1</v>
      </c>
      <c r="CW499" s="9">
        <v>114.1</v>
      </c>
      <c r="CX499" s="9">
        <v>114.7</v>
      </c>
      <c r="CY499" s="9">
        <v>114.2</v>
      </c>
      <c r="CZ499" s="9">
        <v>115</v>
      </c>
      <c r="DA499" s="9">
        <v>117.9</v>
      </c>
      <c r="DB499" s="9">
        <v>118.8</v>
      </c>
      <c r="DC499" s="9">
        <v>121.9</v>
      </c>
      <c r="DD499" s="9">
        <v>125.2</v>
      </c>
      <c r="DE499" s="9">
        <v>127.5</v>
      </c>
      <c r="DF499" s="9">
        <v>127.8</v>
      </c>
      <c r="DG499" s="9">
        <v>132.1</v>
      </c>
      <c r="DH499" s="9">
        <v>135.30000000000001</v>
      </c>
      <c r="DI499" s="9">
        <v>134.1</v>
      </c>
      <c r="DJ499" s="9">
        <v>132.4</v>
      </c>
      <c r="DK499" s="9">
        <v>133.19999999999999</v>
      </c>
      <c r="DL499" s="9">
        <v>134.80000000000001</v>
      </c>
      <c r="DM499" s="9">
        <v>136.69999999999999</v>
      </c>
      <c r="DN499" s="9">
        <v>141.19999999999999</v>
      </c>
      <c r="DO499" s="9">
        <v>141.80000000000001</v>
      </c>
      <c r="DP499" s="9">
        <v>140.30000000000001</v>
      </c>
      <c r="DQ499" s="9">
        <v>140.69999999999999</v>
      </c>
      <c r="DR499" s="9">
        <v>140.6</v>
      </c>
      <c r="DS499" s="9">
        <v>144.80000000000001</v>
      </c>
      <c r="DT499" s="9">
        <v>147.30000000000001</v>
      </c>
      <c r="DU499" s="9">
        <v>147.19999999999999</v>
      </c>
      <c r="DV499" s="9">
        <v>145.69999999999999</v>
      </c>
      <c r="DW499" s="9">
        <v>144</v>
      </c>
      <c r="DX499" s="9">
        <v>140.9</v>
      </c>
      <c r="DY499" s="9">
        <v>140.69999999999999</v>
      </c>
      <c r="DZ499" s="9">
        <v>140.6</v>
      </c>
      <c r="EA499" s="9">
        <v>138.80000000000001</v>
      </c>
      <c r="EB499" s="9">
        <v>138.80000000000001</v>
      </c>
      <c r="EC499" s="9">
        <v>139.30000000000001</v>
      </c>
      <c r="ED499" s="9">
        <v>139.4</v>
      </c>
      <c r="EE499" s="9">
        <v>138.9</v>
      </c>
      <c r="EF499" s="10">
        <v>138.6</v>
      </c>
      <c r="EG499" s="10">
        <v>137.19999999999999</v>
      </c>
      <c r="EH499" s="10">
        <v>136.80000000000001</v>
      </c>
      <c r="EI499" s="10">
        <v>136.6</v>
      </c>
      <c r="EJ499" s="69">
        <v>136.80000000000001</v>
      </c>
      <c r="EK499" s="69">
        <v>138.4</v>
      </c>
      <c r="EL499" s="70">
        <v>137.1</v>
      </c>
      <c r="EM499" s="70">
        <v>136.6</v>
      </c>
      <c r="EN499" s="70">
        <v>137.19999999999999</v>
      </c>
    </row>
    <row r="500" spans="1:144" x14ac:dyDescent="0.25">
      <c r="A500" s="2" t="s">
        <v>1020</v>
      </c>
      <c r="B500" s="2" t="s">
        <v>1021</v>
      </c>
      <c r="C500" s="5">
        <v>0.16209999999999999</v>
      </c>
      <c r="D500" s="9">
        <v>104.4</v>
      </c>
      <c r="E500" s="9">
        <v>107.3</v>
      </c>
      <c r="F500" s="9">
        <v>103.6</v>
      </c>
      <c r="G500" s="9">
        <v>106.1</v>
      </c>
      <c r="H500" s="9">
        <v>107.2</v>
      </c>
      <c r="I500" s="9">
        <v>109.2</v>
      </c>
      <c r="J500" s="9">
        <v>109.6</v>
      </c>
      <c r="K500" s="9">
        <v>108.6</v>
      </c>
      <c r="L500" s="9">
        <v>106.8</v>
      </c>
      <c r="M500" s="9">
        <v>107.9</v>
      </c>
      <c r="N500" s="9">
        <v>110.2</v>
      </c>
      <c r="O500" s="9">
        <v>111.4</v>
      </c>
      <c r="P500" s="9">
        <v>111.5</v>
      </c>
      <c r="Q500" s="9">
        <v>111.2</v>
      </c>
      <c r="R500" s="9">
        <v>113.5</v>
      </c>
      <c r="S500" s="9">
        <v>116.1</v>
      </c>
      <c r="T500" s="9">
        <v>116.9</v>
      </c>
      <c r="U500" s="9">
        <v>120.2</v>
      </c>
      <c r="V500" s="9">
        <v>120.5</v>
      </c>
      <c r="W500" s="9">
        <v>119.2</v>
      </c>
      <c r="X500" s="9">
        <v>119.2</v>
      </c>
      <c r="Y500" s="9">
        <v>118.2</v>
      </c>
      <c r="Z500" s="9">
        <v>119.9</v>
      </c>
      <c r="AA500" s="9">
        <v>119.9</v>
      </c>
      <c r="AB500" s="9">
        <v>118.7</v>
      </c>
      <c r="AC500" s="9">
        <v>119.2</v>
      </c>
      <c r="AD500" s="9">
        <v>120.2</v>
      </c>
      <c r="AE500" s="9">
        <v>121.4</v>
      </c>
      <c r="AF500" s="9">
        <v>121.1</v>
      </c>
      <c r="AG500" s="9">
        <v>119.1</v>
      </c>
      <c r="AH500" s="9">
        <v>119</v>
      </c>
      <c r="AI500" s="9">
        <v>115.4</v>
      </c>
      <c r="AJ500" s="9">
        <v>110.3</v>
      </c>
      <c r="AK500" s="9">
        <v>113.7</v>
      </c>
      <c r="AL500" s="9">
        <v>116.9</v>
      </c>
      <c r="AM500" s="9">
        <v>118.9</v>
      </c>
      <c r="AN500" s="9">
        <v>124.9</v>
      </c>
      <c r="AO500" s="9">
        <v>120.4</v>
      </c>
      <c r="AP500" s="9">
        <v>121</v>
      </c>
      <c r="AQ500" s="9">
        <v>119.3</v>
      </c>
      <c r="AR500" s="9">
        <v>112.6</v>
      </c>
      <c r="AS500" s="9">
        <v>110.4</v>
      </c>
      <c r="AT500" s="9">
        <v>121.4</v>
      </c>
      <c r="AU500" s="9">
        <v>114.3</v>
      </c>
      <c r="AV500" s="9">
        <v>113.5</v>
      </c>
      <c r="AW500" s="9">
        <v>108.4</v>
      </c>
      <c r="AX500" s="9">
        <v>118.9</v>
      </c>
      <c r="AY500" s="9">
        <v>111</v>
      </c>
      <c r="AZ500" s="9">
        <v>124.9</v>
      </c>
      <c r="BA500" s="9">
        <v>110.7</v>
      </c>
      <c r="BB500" s="9">
        <v>115.7</v>
      </c>
      <c r="BC500" s="9">
        <v>115</v>
      </c>
      <c r="BD500" s="9">
        <v>113.8</v>
      </c>
      <c r="BE500" s="9">
        <v>111.1</v>
      </c>
      <c r="BF500" s="9">
        <v>115.3</v>
      </c>
      <c r="BG500" s="9">
        <v>120.3</v>
      </c>
      <c r="BH500" s="9">
        <v>120.9</v>
      </c>
      <c r="BI500" s="9">
        <v>121.1</v>
      </c>
      <c r="BJ500" s="9">
        <v>124.1</v>
      </c>
      <c r="BK500" s="9">
        <v>121.2</v>
      </c>
      <c r="BL500" s="9">
        <v>118.2</v>
      </c>
      <c r="BM500" s="9">
        <v>114.1</v>
      </c>
      <c r="BN500" s="9">
        <v>111.4</v>
      </c>
      <c r="BO500" s="9">
        <v>110.6</v>
      </c>
      <c r="BP500" s="9">
        <v>100.5</v>
      </c>
      <c r="BQ500" s="9">
        <v>100.3</v>
      </c>
      <c r="BR500" s="9">
        <v>100.3</v>
      </c>
      <c r="BS500" s="9">
        <v>99.3</v>
      </c>
      <c r="BT500" s="9">
        <v>98.9</v>
      </c>
      <c r="BU500" s="9">
        <v>100.3</v>
      </c>
      <c r="BV500" s="9">
        <v>101.1</v>
      </c>
      <c r="BW500" s="9">
        <v>99</v>
      </c>
      <c r="BX500" s="9">
        <v>104.4</v>
      </c>
      <c r="BY500" s="9">
        <v>103.5</v>
      </c>
      <c r="BZ500" s="9">
        <v>103.5</v>
      </c>
      <c r="CA500" s="9">
        <v>103</v>
      </c>
      <c r="CB500" s="9">
        <v>103.4</v>
      </c>
      <c r="CC500" s="9">
        <v>103.1</v>
      </c>
      <c r="CD500" s="9">
        <v>103.7</v>
      </c>
      <c r="CE500" s="9">
        <v>103.5</v>
      </c>
      <c r="CF500" s="9">
        <v>102.7</v>
      </c>
      <c r="CG500" s="9">
        <v>103.4</v>
      </c>
      <c r="CH500" s="9">
        <v>103.3</v>
      </c>
      <c r="CI500" s="9">
        <v>103.1</v>
      </c>
      <c r="CJ500" s="9">
        <v>102.2</v>
      </c>
      <c r="CK500" s="9">
        <v>102.1</v>
      </c>
      <c r="CL500" s="9">
        <v>103.6</v>
      </c>
      <c r="CM500" s="9">
        <v>103.2</v>
      </c>
      <c r="CN500" s="9">
        <v>104.7</v>
      </c>
      <c r="CO500" s="9">
        <v>106.6</v>
      </c>
      <c r="CP500" s="9">
        <v>106.4</v>
      </c>
      <c r="CQ500" s="9">
        <v>104.4</v>
      </c>
      <c r="CR500" s="9">
        <v>104.4</v>
      </c>
      <c r="CS500" s="9">
        <v>104.7</v>
      </c>
      <c r="CT500" s="9">
        <v>106.1</v>
      </c>
      <c r="CU500" s="9">
        <v>105</v>
      </c>
      <c r="CV500" s="9">
        <v>102.7</v>
      </c>
      <c r="CW500" s="9">
        <v>101.5</v>
      </c>
      <c r="CX500" s="9">
        <v>105.2</v>
      </c>
      <c r="CY500" s="9">
        <v>105.4</v>
      </c>
      <c r="CZ500" s="9">
        <v>106</v>
      </c>
      <c r="DA500" s="9">
        <v>118.2</v>
      </c>
      <c r="DB500" s="9">
        <v>124.3</v>
      </c>
      <c r="DC500" s="9">
        <v>129.69999999999999</v>
      </c>
      <c r="DD500" s="9">
        <v>138.19999999999999</v>
      </c>
      <c r="DE500" s="9">
        <v>146.30000000000001</v>
      </c>
      <c r="DF500" s="9">
        <v>146.4</v>
      </c>
      <c r="DG500" s="9">
        <v>151.1</v>
      </c>
      <c r="DH500" s="9">
        <v>157.69999999999999</v>
      </c>
      <c r="DI500" s="9">
        <v>156.30000000000001</v>
      </c>
      <c r="DJ500" s="9">
        <v>153.5</v>
      </c>
      <c r="DK500" s="9">
        <v>153.19999999999999</v>
      </c>
      <c r="DL500" s="9">
        <v>159.30000000000001</v>
      </c>
      <c r="DM500" s="9">
        <v>165.8</v>
      </c>
      <c r="DN500" s="9">
        <v>178.3</v>
      </c>
      <c r="DO500" s="9">
        <v>175.2</v>
      </c>
      <c r="DP500" s="9">
        <v>170.8</v>
      </c>
      <c r="DQ500" s="9">
        <v>163.6</v>
      </c>
      <c r="DR500" s="9">
        <v>161.6</v>
      </c>
      <c r="DS500" s="9">
        <v>166.7</v>
      </c>
      <c r="DT500" s="9">
        <v>168</v>
      </c>
      <c r="DU500" s="9">
        <v>165.8</v>
      </c>
      <c r="DV500" s="9">
        <v>160.30000000000001</v>
      </c>
      <c r="DW500" s="9">
        <v>151.80000000000001</v>
      </c>
      <c r="DX500" s="9">
        <v>149.5</v>
      </c>
      <c r="DY500" s="9">
        <v>149.6</v>
      </c>
      <c r="DZ500" s="9">
        <v>146.5</v>
      </c>
      <c r="EA500" s="9">
        <v>140.80000000000001</v>
      </c>
      <c r="EB500" s="9">
        <v>140.5</v>
      </c>
      <c r="EC500" s="9">
        <v>146.30000000000001</v>
      </c>
      <c r="ED500" s="9">
        <v>145.69999999999999</v>
      </c>
      <c r="EE500" s="9">
        <v>145.5</v>
      </c>
      <c r="EF500" s="10">
        <v>143.9</v>
      </c>
      <c r="EG500" s="10">
        <v>141.4</v>
      </c>
      <c r="EH500" s="10">
        <v>139</v>
      </c>
      <c r="EI500" s="10">
        <v>139.80000000000001</v>
      </c>
      <c r="EJ500" s="69">
        <v>140.69999999999999</v>
      </c>
      <c r="EK500" s="69">
        <v>142.80000000000001</v>
      </c>
      <c r="EL500" s="70">
        <v>137.9</v>
      </c>
      <c r="EM500" s="70">
        <v>137.19999999999999</v>
      </c>
      <c r="EN500" s="70">
        <v>137.6</v>
      </c>
    </row>
    <row r="501" spans="1:144" x14ac:dyDescent="0.25">
      <c r="A501" s="2" t="s">
        <v>1022</v>
      </c>
      <c r="B501" s="2" t="s">
        <v>1023</v>
      </c>
      <c r="C501" s="5">
        <v>1.9689999999999999E-2</v>
      </c>
      <c r="D501" s="9">
        <v>100.5</v>
      </c>
      <c r="E501" s="9">
        <v>103.5</v>
      </c>
      <c r="F501" s="9">
        <v>105.6</v>
      </c>
      <c r="G501" s="9">
        <v>106.4</v>
      </c>
      <c r="H501" s="9">
        <v>105.4</v>
      </c>
      <c r="I501" s="9">
        <v>103.3</v>
      </c>
      <c r="J501" s="9">
        <v>101.8</v>
      </c>
      <c r="K501" s="9">
        <v>98.9</v>
      </c>
      <c r="L501" s="9">
        <v>100</v>
      </c>
      <c r="M501" s="9">
        <v>103.6</v>
      </c>
      <c r="N501" s="9">
        <v>106</v>
      </c>
      <c r="O501" s="9">
        <v>110.7</v>
      </c>
      <c r="P501" s="9">
        <v>109.2</v>
      </c>
      <c r="Q501" s="9">
        <v>108.9</v>
      </c>
      <c r="R501" s="9">
        <v>110.5</v>
      </c>
      <c r="S501" s="9">
        <v>119.6</v>
      </c>
      <c r="T501" s="9">
        <v>123.4</v>
      </c>
      <c r="U501" s="9">
        <v>127.8</v>
      </c>
      <c r="V501" s="9">
        <v>122</v>
      </c>
      <c r="W501" s="9">
        <v>120.7</v>
      </c>
      <c r="X501" s="9">
        <v>120.1</v>
      </c>
      <c r="Y501" s="9">
        <v>121.9</v>
      </c>
      <c r="Z501" s="9">
        <v>122.2</v>
      </c>
      <c r="AA501" s="9">
        <v>121.6</v>
      </c>
      <c r="AB501" s="9">
        <v>117.8</v>
      </c>
      <c r="AC501" s="9">
        <v>118.5</v>
      </c>
      <c r="AD501" s="9">
        <v>119.2</v>
      </c>
      <c r="AE501" s="9">
        <v>123.1</v>
      </c>
      <c r="AF501" s="9">
        <v>121.9</v>
      </c>
      <c r="AG501" s="9">
        <v>120</v>
      </c>
      <c r="AH501" s="9">
        <v>117.7</v>
      </c>
      <c r="AI501" s="9">
        <v>111.1</v>
      </c>
      <c r="AJ501" s="9">
        <v>107.9</v>
      </c>
      <c r="AK501" s="9">
        <v>107</v>
      </c>
      <c r="AL501" s="9">
        <v>103.2</v>
      </c>
      <c r="AM501" s="9">
        <v>108.3</v>
      </c>
      <c r="AN501" s="9">
        <v>114.3</v>
      </c>
      <c r="AO501" s="9">
        <v>118.1</v>
      </c>
      <c r="AP501" s="9">
        <v>116.1</v>
      </c>
      <c r="AQ501" s="9">
        <v>114.2</v>
      </c>
      <c r="AR501" s="9">
        <v>108.5</v>
      </c>
      <c r="AS501" s="9">
        <v>100.3</v>
      </c>
      <c r="AT501" s="9">
        <v>100.6</v>
      </c>
      <c r="AU501" s="9">
        <v>98.8</v>
      </c>
      <c r="AV501" s="9">
        <v>94</v>
      </c>
      <c r="AW501" s="9">
        <v>91.3</v>
      </c>
      <c r="AX501" s="9">
        <v>89.3</v>
      </c>
      <c r="AY501" s="9">
        <v>93.5</v>
      </c>
      <c r="AZ501" s="9">
        <v>96.4</v>
      </c>
      <c r="BA501" s="9">
        <v>94.2</v>
      </c>
      <c r="BB501" s="9">
        <v>92.1</v>
      </c>
      <c r="BC501" s="9">
        <v>91</v>
      </c>
      <c r="BD501" s="9">
        <v>93.5</v>
      </c>
      <c r="BE501" s="9">
        <v>96</v>
      </c>
      <c r="BF501" s="9">
        <v>95.8</v>
      </c>
      <c r="BG501" s="9">
        <v>95.5</v>
      </c>
      <c r="BH501" s="9">
        <v>98.9</v>
      </c>
      <c r="BI501" s="9">
        <v>98</v>
      </c>
      <c r="BJ501" s="9">
        <v>100.7</v>
      </c>
      <c r="BK501" s="9">
        <v>100</v>
      </c>
      <c r="BL501" s="9">
        <v>98.6</v>
      </c>
      <c r="BM501" s="9">
        <v>94.3</v>
      </c>
      <c r="BN501" s="9">
        <v>92.4</v>
      </c>
      <c r="BO501" s="9">
        <v>90.1</v>
      </c>
      <c r="BP501" s="9">
        <v>91.9</v>
      </c>
      <c r="BQ501" s="9">
        <v>93.6</v>
      </c>
      <c r="BR501" s="9">
        <v>95.2</v>
      </c>
      <c r="BS501" s="9">
        <v>98.3</v>
      </c>
      <c r="BT501" s="9">
        <v>95.5</v>
      </c>
      <c r="BU501" s="9">
        <v>96.4</v>
      </c>
      <c r="BV501" s="9">
        <v>98.6</v>
      </c>
      <c r="BW501" s="9">
        <v>99.5</v>
      </c>
      <c r="BX501" s="9">
        <v>103.8</v>
      </c>
      <c r="BY501" s="9">
        <v>102.3</v>
      </c>
      <c r="BZ501" s="9">
        <v>105</v>
      </c>
      <c r="CA501" s="9">
        <v>108.6</v>
      </c>
      <c r="CB501" s="9">
        <v>105.7</v>
      </c>
      <c r="CC501" s="9">
        <v>113.1</v>
      </c>
      <c r="CD501" s="9">
        <v>114.1</v>
      </c>
      <c r="CE501" s="9">
        <v>109.5</v>
      </c>
      <c r="CF501" s="9">
        <v>107.9</v>
      </c>
      <c r="CG501" s="9">
        <v>106.1</v>
      </c>
      <c r="CH501" s="9">
        <v>108.6</v>
      </c>
      <c r="CI501" s="9">
        <v>110.4</v>
      </c>
      <c r="CJ501" s="9">
        <v>110.9</v>
      </c>
      <c r="CK501" s="9">
        <v>109.7</v>
      </c>
      <c r="CL501" s="9">
        <v>105.2</v>
      </c>
      <c r="CM501" s="9">
        <v>101.2</v>
      </c>
      <c r="CN501" s="9">
        <v>99.6</v>
      </c>
      <c r="CO501" s="9">
        <v>96.7</v>
      </c>
      <c r="CP501" s="9">
        <v>95.8</v>
      </c>
      <c r="CQ501" s="9">
        <v>99.4</v>
      </c>
      <c r="CR501" s="9">
        <v>99.4</v>
      </c>
      <c r="CS501" s="9">
        <v>98.1</v>
      </c>
      <c r="CT501" s="9">
        <v>98.6</v>
      </c>
      <c r="CU501" s="9">
        <v>101.2</v>
      </c>
      <c r="CV501" s="9">
        <v>92</v>
      </c>
      <c r="CW501" s="9">
        <v>91.8</v>
      </c>
      <c r="CX501" s="9">
        <v>95.5</v>
      </c>
      <c r="CY501" s="9">
        <v>100.4</v>
      </c>
      <c r="CZ501" s="9">
        <v>95.8</v>
      </c>
      <c r="DA501" s="9">
        <v>91.6</v>
      </c>
      <c r="DB501" s="9">
        <v>93.9</v>
      </c>
      <c r="DC501" s="9">
        <v>92</v>
      </c>
      <c r="DD501" s="9">
        <v>99.1</v>
      </c>
      <c r="DE501" s="9">
        <v>99.7</v>
      </c>
      <c r="DF501" s="9">
        <v>101.5</v>
      </c>
      <c r="DG501" s="9">
        <v>108.3</v>
      </c>
      <c r="DH501" s="9">
        <v>104.4</v>
      </c>
      <c r="DI501" s="9">
        <v>102.1</v>
      </c>
      <c r="DJ501" s="9">
        <v>103.8</v>
      </c>
      <c r="DK501" s="9">
        <v>106.5</v>
      </c>
      <c r="DL501" s="9">
        <v>106.3</v>
      </c>
      <c r="DM501" s="9">
        <v>106.7</v>
      </c>
      <c r="DN501" s="9">
        <v>110.7</v>
      </c>
      <c r="DO501" s="9">
        <v>114</v>
      </c>
      <c r="DP501" s="9">
        <v>113.7</v>
      </c>
      <c r="DQ501" s="9">
        <v>118.2</v>
      </c>
      <c r="DR501" s="9">
        <v>120.5</v>
      </c>
      <c r="DS501" s="9">
        <v>126.6</v>
      </c>
      <c r="DT501" s="9">
        <v>132</v>
      </c>
      <c r="DU501" s="9">
        <v>130.80000000000001</v>
      </c>
      <c r="DV501" s="9">
        <v>128.69999999999999</v>
      </c>
      <c r="DW501" s="9">
        <v>120.4</v>
      </c>
      <c r="DX501" s="9">
        <v>111.8</v>
      </c>
      <c r="DY501" s="9">
        <v>110.2</v>
      </c>
      <c r="DZ501" s="9">
        <v>110.4</v>
      </c>
      <c r="EA501" s="9">
        <v>107.4</v>
      </c>
      <c r="EB501" s="9">
        <v>106.4</v>
      </c>
      <c r="EC501" s="9">
        <v>106</v>
      </c>
      <c r="ED501" s="9">
        <v>107.3</v>
      </c>
      <c r="EE501" s="9">
        <v>107.2</v>
      </c>
      <c r="EF501" s="10">
        <v>108.6</v>
      </c>
      <c r="EG501" s="10">
        <v>109.9</v>
      </c>
      <c r="EH501" s="10">
        <v>107</v>
      </c>
      <c r="EI501" s="10">
        <v>104.9</v>
      </c>
      <c r="EJ501" s="69">
        <v>106</v>
      </c>
      <c r="EK501" s="69">
        <v>106.2</v>
      </c>
      <c r="EL501" s="70">
        <v>105.7</v>
      </c>
      <c r="EM501" s="70">
        <v>104.1</v>
      </c>
      <c r="EN501" s="70">
        <v>103</v>
      </c>
    </row>
    <row r="502" spans="1:144" x14ac:dyDescent="0.25">
      <c r="A502" s="2" t="s">
        <v>1024</v>
      </c>
      <c r="B502" s="2" t="s">
        <v>1025</v>
      </c>
      <c r="C502" s="5">
        <v>5.0979999999999998E-2</v>
      </c>
      <c r="D502" s="9">
        <v>103.9</v>
      </c>
      <c r="E502" s="9">
        <v>104</v>
      </c>
      <c r="F502" s="9">
        <v>101.7</v>
      </c>
      <c r="G502" s="9">
        <v>99.7</v>
      </c>
      <c r="H502" s="9">
        <v>100.6</v>
      </c>
      <c r="I502" s="9">
        <v>99.3</v>
      </c>
      <c r="J502" s="9">
        <v>98.4</v>
      </c>
      <c r="K502" s="9">
        <v>96.4</v>
      </c>
      <c r="L502" s="9">
        <v>96.9</v>
      </c>
      <c r="M502" s="9">
        <v>97.3</v>
      </c>
      <c r="N502" s="9">
        <v>99.2</v>
      </c>
      <c r="O502" s="9">
        <v>100</v>
      </c>
      <c r="P502" s="9">
        <v>99.5</v>
      </c>
      <c r="Q502" s="9">
        <v>101.6</v>
      </c>
      <c r="R502" s="9">
        <v>103.9</v>
      </c>
      <c r="S502" s="9">
        <v>107.6</v>
      </c>
      <c r="T502" s="9">
        <v>109.3</v>
      </c>
      <c r="U502" s="9">
        <v>113.8</v>
      </c>
      <c r="V502" s="9">
        <v>112.9</v>
      </c>
      <c r="W502" s="9">
        <v>113</v>
      </c>
      <c r="X502" s="9">
        <v>113.7</v>
      </c>
      <c r="Y502" s="9">
        <v>114.1</v>
      </c>
      <c r="Z502" s="9">
        <v>114.4</v>
      </c>
      <c r="AA502" s="9">
        <v>115</v>
      </c>
      <c r="AB502" s="9">
        <v>116.4</v>
      </c>
      <c r="AC502" s="9">
        <v>116.4</v>
      </c>
      <c r="AD502" s="9">
        <v>116.8</v>
      </c>
      <c r="AE502" s="9">
        <v>116.5</v>
      </c>
      <c r="AF502" s="9">
        <v>117.8</v>
      </c>
      <c r="AG502" s="9">
        <v>117</v>
      </c>
      <c r="AH502" s="9">
        <v>117.2</v>
      </c>
      <c r="AI502" s="9">
        <v>114.3</v>
      </c>
      <c r="AJ502" s="9">
        <v>110.6</v>
      </c>
      <c r="AK502" s="9">
        <v>101.9</v>
      </c>
      <c r="AL502" s="9">
        <v>101.3</v>
      </c>
      <c r="AM502" s="9">
        <v>106.5</v>
      </c>
      <c r="AN502" s="9">
        <v>107.4</v>
      </c>
      <c r="AO502" s="9">
        <v>110.6</v>
      </c>
      <c r="AP502" s="9">
        <v>109.8</v>
      </c>
      <c r="AQ502" s="9">
        <v>105.5</v>
      </c>
      <c r="AR502" s="9">
        <v>102.8</v>
      </c>
      <c r="AS502" s="9">
        <v>101.1</v>
      </c>
      <c r="AT502" s="9">
        <v>99.6</v>
      </c>
      <c r="AU502" s="9">
        <v>98.1</v>
      </c>
      <c r="AV502" s="9">
        <v>95.4</v>
      </c>
      <c r="AW502" s="9">
        <v>92.9</v>
      </c>
      <c r="AX502" s="9">
        <v>94.3</v>
      </c>
      <c r="AY502" s="9">
        <v>97.1</v>
      </c>
      <c r="AZ502" s="9">
        <v>99.7</v>
      </c>
      <c r="BA502" s="9">
        <v>97.8</v>
      </c>
      <c r="BB502" s="9">
        <v>96</v>
      </c>
      <c r="BC502" s="9">
        <v>97.4</v>
      </c>
      <c r="BD502" s="9">
        <v>97.6</v>
      </c>
      <c r="BE502" s="9">
        <v>97.6</v>
      </c>
      <c r="BF502" s="9">
        <v>97.3</v>
      </c>
      <c r="BG502" s="9">
        <v>98.1</v>
      </c>
      <c r="BH502" s="9">
        <v>96.9</v>
      </c>
      <c r="BI502" s="9">
        <v>95.7</v>
      </c>
      <c r="BJ502" s="9">
        <v>97.1</v>
      </c>
      <c r="BK502" s="9">
        <v>97.4</v>
      </c>
      <c r="BL502" s="9">
        <v>96.1</v>
      </c>
      <c r="BM502" s="9">
        <v>96.3</v>
      </c>
      <c r="BN502" s="9">
        <v>96.4</v>
      </c>
      <c r="BO502" s="9">
        <v>95.6</v>
      </c>
      <c r="BP502" s="9">
        <v>94.8</v>
      </c>
      <c r="BQ502" s="9">
        <v>95.9</v>
      </c>
      <c r="BR502" s="9">
        <v>96.2</v>
      </c>
      <c r="BS502" s="9">
        <v>95.5</v>
      </c>
      <c r="BT502" s="9">
        <v>96.1</v>
      </c>
      <c r="BU502" s="9">
        <v>95.4</v>
      </c>
      <c r="BV502" s="9">
        <v>99</v>
      </c>
      <c r="BW502" s="9">
        <v>98</v>
      </c>
      <c r="BX502" s="9">
        <v>96.2</v>
      </c>
      <c r="BY502" s="9">
        <v>98.4</v>
      </c>
      <c r="BZ502" s="9">
        <v>100.7</v>
      </c>
      <c r="CA502" s="9">
        <v>100.3</v>
      </c>
      <c r="CB502" s="9">
        <v>98.4</v>
      </c>
      <c r="CC502" s="9">
        <v>99.8</v>
      </c>
      <c r="CD502" s="9">
        <v>101</v>
      </c>
      <c r="CE502" s="9">
        <v>98.7</v>
      </c>
      <c r="CF502" s="9">
        <v>94.2</v>
      </c>
      <c r="CG502" s="9">
        <v>95.3</v>
      </c>
      <c r="CH502" s="9">
        <v>97.9</v>
      </c>
      <c r="CI502" s="9">
        <v>97.6</v>
      </c>
      <c r="CJ502" s="9">
        <v>99</v>
      </c>
      <c r="CK502" s="9">
        <v>100.4</v>
      </c>
      <c r="CL502" s="9">
        <v>98.9</v>
      </c>
      <c r="CM502" s="9">
        <v>96.1</v>
      </c>
      <c r="CN502" s="9">
        <v>99.9</v>
      </c>
      <c r="CO502" s="9">
        <v>100.6</v>
      </c>
      <c r="CP502" s="9">
        <v>102.8</v>
      </c>
      <c r="CQ502" s="9">
        <v>102.2</v>
      </c>
      <c r="CR502" s="9">
        <v>98.6</v>
      </c>
      <c r="CS502" s="9">
        <v>97.8</v>
      </c>
      <c r="CT502" s="9">
        <v>98.3</v>
      </c>
      <c r="CU502" s="9">
        <v>99.7</v>
      </c>
      <c r="CV502" s="9">
        <v>99.5</v>
      </c>
      <c r="CW502" s="9">
        <v>95.7</v>
      </c>
      <c r="CX502" s="9">
        <v>97.1</v>
      </c>
      <c r="CY502" s="9">
        <v>97.8</v>
      </c>
      <c r="CZ502" s="9">
        <v>96.9</v>
      </c>
      <c r="DA502" s="9">
        <v>100.2</v>
      </c>
      <c r="DB502" s="9">
        <v>100.9</v>
      </c>
      <c r="DC502" s="9">
        <v>102.2</v>
      </c>
      <c r="DD502" s="9">
        <v>106.8</v>
      </c>
      <c r="DE502" s="9">
        <v>109.5</v>
      </c>
      <c r="DF502" s="9">
        <v>115.4</v>
      </c>
      <c r="DG502" s="9">
        <v>122.4</v>
      </c>
      <c r="DH502" s="9">
        <v>129.6</v>
      </c>
      <c r="DI502" s="9">
        <v>126.6</v>
      </c>
      <c r="DJ502" s="9">
        <v>120.9</v>
      </c>
      <c r="DK502" s="9">
        <v>119.3</v>
      </c>
      <c r="DL502" s="9">
        <v>122.9</v>
      </c>
      <c r="DM502" s="9">
        <v>125.2</v>
      </c>
      <c r="DN502" s="9">
        <v>132.9</v>
      </c>
      <c r="DO502" s="9">
        <v>134.30000000000001</v>
      </c>
      <c r="DP502" s="9">
        <v>129.9</v>
      </c>
      <c r="DQ502" s="9">
        <v>129.30000000000001</v>
      </c>
      <c r="DR502" s="9">
        <v>134.4</v>
      </c>
      <c r="DS502" s="9">
        <v>139.5</v>
      </c>
      <c r="DT502" s="9">
        <v>140.80000000000001</v>
      </c>
      <c r="DU502" s="9">
        <v>141.4</v>
      </c>
      <c r="DV502" s="9">
        <v>135.6</v>
      </c>
      <c r="DW502" s="9">
        <v>131</v>
      </c>
      <c r="DX502" s="9">
        <v>124.3</v>
      </c>
      <c r="DY502" s="9">
        <v>125.1</v>
      </c>
      <c r="DZ502" s="9">
        <v>127.4</v>
      </c>
      <c r="EA502" s="9">
        <v>119.5</v>
      </c>
      <c r="EB502" s="9">
        <v>118.8</v>
      </c>
      <c r="EC502" s="9">
        <v>122.7</v>
      </c>
      <c r="ED502" s="9">
        <v>127.7</v>
      </c>
      <c r="EE502" s="9">
        <v>121.3</v>
      </c>
      <c r="EF502" s="10">
        <v>118.6</v>
      </c>
      <c r="EG502" s="10">
        <v>119.4</v>
      </c>
      <c r="EH502" s="10">
        <v>118.4</v>
      </c>
      <c r="EI502" s="10">
        <v>117.3</v>
      </c>
      <c r="EJ502" s="69">
        <v>119.9</v>
      </c>
      <c r="EK502" s="69">
        <v>120.3</v>
      </c>
      <c r="EL502" s="70">
        <v>116</v>
      </c>
      <c r="EM502" s="70">
        <v>116.9</v>
      </c>
      <c r="EN502" s="70">
        <v>114.6</v>
      </c>
    </row>
    <row r="503" spans="1:144" x14ac:dyDescent="0.25">
      <c r="A503" s="2" t="s">
        <v>1026</v>
      </c>
      <c r="B503" s="2" t="s">
        <v>1027</v>
      </c>
      <c r="C503" s="5">
        <v>0.24113000000000001</v>
      </c>
      <c r="D503" s="9">
        <v>104.3</v>
      </c>
      <c r="E503" s="9">
        <v>103.8</v>
      </c>
      <c r="F503" s="9">
        <v>105.9</v>
      </c>
      <c r="G503" s="9">
        <v>103.3</v>
      </c>
      <c r="H503" s="9">
        <v>106.3</v>
      </c>
      <c r="I503" s="9">
        <v>105.1</v>
      </c>
      <c r="J503" s="9">
        <v>104.5</v>
      </c>
      <c r="K503" s="9">
        <v>105.8</v>
      </c>
      <c r="L503" s="9">
        <v>106.1</v>
      </c>
      <c r="M503" s="9">
        <v>103.6</v>
      </c>
      <c r="N503" s="9">
        <v>105.7</v>
      </c>
      <c r="O503" s="9">
        <v>107.1</v>
      </c>
      <c r="P503" s="9">
        <v>107.1</v>
      </c>
      <c r="Q503" s="9">
        <v>106.2</v>
      </c>
      <c r="R503" s="9">
        <v>107.1</v>
      </c>
      <c r="S503" s="9">
        <v>112.1</v>
      </c>
      <c r="T503" s="9">
        <v>113.2</v>
      </c>
      <c r="U503" s="9">
        <v>116.9</v>
      </c>
      <c r="V503" s="9">
        <v>116.2</v>
      </c>
      <c r="W503" s="9">
        <v>117.7</v>
      </c>
      <c r="X503" s="9">
        <v>115.9</v>
      </c>
      <c r="Y503" s="9">
        <v>118.5</v>
      </c>
      <c r="Z503" s="9">
        <v>116.8</v>
      </c>
      <c r="AA503" s="9">
        <v>118.5</v>
      </c>
      <c r="AB503" s="9">
        <v>117.7</v>
      </c>
      <c r="AC503" s="9">
        <v>117.8</v>
      </c>
      <c r="AD503" s="9">
        <v>120</v>
      </c>
      <c r="AE503" s="9">
        <v>118.5</v>
      </c>
      <c r="AF503" s="9">
        <v>119.8</v>
      </c>
      <c r="AG503" s="9">
        <v>118</v>
      </c>
      <c r="AH503" s="9">
        <v>120.6</v>
      </c>
      <c r="AI503" s="9">
        <v>121.4</v>
      </c>
      <c r="AJ503" s="9">
        <v>113.3</v>
      </c>
      <c r="AK503" s="9">
        <v>108.2</v>
      </c>
      <c r="AL503" s="9">
        <v>107</v>
      </c>
      <c r="AM503" s="9">
        <v>111.7</v>
      </c>
      <c r="AN503" s="9">
        <v>114.8</v>
      </c>
      <c r="AO503" s="9">
        <v>115.8</v>
      </c>
      <c r="AP503" s="9">
        <v>116.7</v>
      </c>
      <c r="AQ503" s="9">
        <v>113.2</v>
      </c>
      <c r="AR503" s="9">
        <v>113.6</v>
      </c>
      <c r="AS503" s="9">
        <v>111.5</v>
      </c>
      <c r="AT503" s="9">
        <v>109.7</v>
      </c>
      <c r="AU503" s="9">
        <v>111.1</v>
      </c>
      <c r="AV503" s="9">
        <v>109.4</v>
      </c>
      <c r="AW503" s="9">
        <v>108.5</v>
      </c>
      <c r="AX503" s="9">
        <v>107</v>
      </c>
      <c r="AY503" s="9">
        <v>110</v>
      </c>
      <c r="AZ503" s="9">
        <v>110.8</v>
      </c>
      <c r="BA503" s="9">
        <v>110.6</v>
      </c>
      <c r="BB503" s="9">
        <v>110.4</v>
      </c>
      <c r="BC503" s="9">
        <v>110.1</v>
      </c>
      <c r="BD503" s="9">
        <v>112.1</v>
      </c>
      <c r="BE503" s="9">
        <v>112.1</v>
      </c>
      <c r="BF503" s="9">
        <v>109.3</v>
      </c>
      <c r="BG503" s="9">
        <v>110.8</v>
      </c>
      <c r="BH503" s="9">
        <v>110.5</v>
      </c>
      <c r="BI503" s="9">
        <v>110.1</v>
      </c>
      <c r="BJ503" s="9">
        <v>109</v>
      </c>
      <c r="BK503" s="9">
        <v>107.3</v>
      </c>
      <c r="BL503" s="9">
        <v>108.8</v>
      </c>
      <c r="BM503" s="9">
        <v>107.8</v>
      </c>
      <c r="BN503" s="9">
        <v>107</v>
      </c>
      <c r="BO503" s="9">
        <v>106.9</v>
      </c>
      <c r="BP503" s="9">
        <v>106.9</v>
      </c>
      <c r="BQ503" s="9">
        <v>107.3</v>
      </c>
      <c r="BR503" s="9">
        <v>107.5</v>
      </c>
      <c r="BS503" s="9">
        <v>107.5</v>
      </c>
      <c r="BT503" s="9">
        <v>106.7</v>
      </c>
      <c r="BU503" s="9">
        <v>107.7</v>
      </c>
      <c r="BV503" s="9">
        <v>105.6</v>
      </c>
      <c r="BW503" s="9">
        <v>108.5</v>
      </c>
      <c r="BX503" s="9">
        <v>106.6</v>
      </c>
      <c r="BY503" s="9">
        <v>109.4</v>
      </c>
      <c r="BZ503" s="9">
        <v>109.1</v>
      </c>
      <c r="CA503" s="9">
        <v>111.3</v>
      </c>
      <c r="CB503" s="9">
        <v>110.4</v>
      </c>
      <c r="CC503" s="9">
        <v>112.9</v>
      </c>
      <c r="CD503" s="9">
        <v>114.1</v>
      </c>
      <c r="CE503" s="9">
        <v>114.3</v>
      </c>
      <c r="CF503" s="9">
        <v>112.2</v>
      </c>
      <c r="CG503" s="9">
        <v>111.2</v>
      </c>
      <c r="CH503" s="9">
        <v>109.3</v>
      </c>
      <c r="CI503" s="9">
        <v>110.6</v>
      </c>
      <c r="CJ503" s="9">
        <v>111.4</v>
      </c>
      <c r="CK503" s="9">
        <v>110.7</v>
      </c>
      <c r="CL503" s="9">
        <v>110.2</v>
      </c>
      <c r="CM503" s="9">
        <v>109.6</v>
      </c>
      <c r="CN503" s="9">
        <v>109.1</v>
      </c>
      <c r="CO503" s="9">
        <v>109.8</v>
      </c>
      <c r="CP503" s="9">
        <v>110</v>
      </c>
      <c r="CQ503" s="9">
        <v>108.6</v>
      </c>
      <c r="CR503" s="9">
        <v>107.7</v>
      </c>
      <c r="CS503" s="9">
        <v>107.2</v>
      </c>
      <c r="CT503" s="9">
        <v>107.8</v>
      </c>
      <c r="CU503" s="9">
        <v>107.7</v>
      </c>
      <c r="CV503" s="9">
        <v>108.3</v>
      </c>
      <c r="CW503" s="9">
        <v>107.9</v>
      </c>
      <c r="CX503" s="9">
        <v>110.2</v>
      </c>
      <c r="CY503" s="9">
        <v>111.1</v>
      </c>
      <c r="CZ503" s="9">
        <v>109.3</v>
      </c>
      <c r="DA503" s="9">
        <v>110.8</v>
      </c>
      <c r="DB503" s="9">
        <v>111.5</v>
      </c>
      <c r="DC503" s="9">
        <v>115.5</v>
      </c>
      <c r="DD503" s="9">
        <v>117.4</v>
      </c>
      <c r="DE503" s="9">
        <v>118.6</v>
      </c>
      <c r="DF503" s="9">
        <v>118.5</v>
      </c>
      <c r="DG503" s="9">
        <v>125.5</v>
      </c>
      <c r="DH503" s="9">
        <v>128.9</v>
      </c>
      <c r="DI503" s="9">
        <v>126.8</v>
      </c>
      <c r="DJ503" s="9">
        <v>123.7</v>
      </c>
      <c r="DK503" s="9">
        <v>125.2</v>
      </c>
      <c r="DL503" s="9">
        <v>125.9</v>
      </c>
      <c r="DM503" s="9">
        <v>127.7</v>
      </c>
      <c r="DN503" s="9">
        <v>132.19999999999999</v>
      </c>
      <c r="DO503" s="9">
        <v>134</v>
      </c>
      <c r="DP503" s="9">
        <v>132.69999999999999</v>
      </c>
      <c r="DQ503" s="9">
        <v>135.19999999999999</v>
      </c>
      <c r="DR503" s="9">
        <v>133.9</v>
      </c>
      <c r="DS503" s="9">
        <v>138.1</v>
      </c>
      <c r="DT503" s="9">
        <v>142</v>
      </c>
      <c r="DU503" s="9">
        <v>140.1</v>
      </c>
      <c r="DV503" s="9">
        <v>139.9</v>
      </c>
      <c r="DW503" s="9">
        <v>137.9</v>
      </c>
      <c r="DX503" s="9">
        <v>133.6</v>
      </c>
      <c r="DY503" s="9">
        <v>133.30000000000001</v>
      </c>
      <c r="DZ503" s="9">
        <v>134.6</v>
      </c>
      <c r="EA503" s="9">
        <v>130.69999999999999</v>
      </c>
      <c r="EB503" s="9">
        <v>128.9</v>
      </c>
      <c r="EC503" s="9">
        <v>133.30000000000001</v>
      </c>
      <c r="ED503" s="9">
        <v>129.5</v>
      </c>
      <c r="EE503" s="9">
        <v>133</v>
      </c>
      <c r="EF503" s="10">
        <v>130.9</v>
      </c>
      <c r="EG503" s="10">
        <v>126</v>
      </c>
      <c r="EH503" s="10">
        <v>124.7</v>
      </c>
      <c r="EI503" s="10">
        <v>123.6</v>
      </c>
      <c r="EJ503" s="69">
        <v>124.9</v>
      </c>
      <c r="EK503" s="69">
        <v>124.7</v>
      </c>
      <c r="EL503" s="70">
        <v>123.3</v>
      </c>
      <c r="EM503" s="70">
        <v>123.4</v>
      </c>
      <c r="EN503" s="70">
        <v>124.4</v>
      </c>
    </row>
    <row r="504" spans="1:144" x14ac:dyDescent="0.25">
      <c r="A504" s="2" t="s">
        <v>1028</v>
      </c>
      <c r="B504" s="2" t="s">
        <v>1029</v>
      </c>
      <c r="C504" s="5">
        <v>4.3060000000000001E-2</v>
      </c>
      <c r="D504" s="9">
        <v>103.5</v>
      </c>
      <c r="E504" s="9">
        <v>103.8</v>
      </c>
      <c r="F504" s="9">
        <v>103.9</v>
      </c>
      <c r="G504" s="9">
        <v>103.3</v>
      </c>
      <c r="H504" s="9">
        <v>104.9</v>
      </c>
      <c r="I504" s="9">
        <v>106.9</v>
      </c>
      <c r="J504" s="9">
        <v>105</v>
      </c>
      <c r="K504" s="9">
        <v>105.5</v>
      </c>
      <c r="L504" s="9">
        <v>106.8</v>
      </c>
      <c r="M504" s="9">
        <v>106.6</v>
      </c>
      <c r="N504" s="9">
        <v>103.8</v>
      </c>
      <c r="O504" s="9">
        <v>106.6</v>
      </c>
      <c r="P504" s="9">
        <v>110.2</v>
      </c>
      <c r="Q504" s="9">
        <v>107.9</v>
      </c>
      <c r="R504" s="9">
        <v>109.8</v>
      </c>
      <c r="S504" s="9">
        <v>112.9</v>
      </c>
      <c r="T504" s="9">
        <v>114.2</v>
      </c>
      <c r="U504" s="9">
        <v>115.3</v>
      </c>
      <c r="V504" s="9">
        <v>117.4</v>
      </c>
      <c r="W504" s="9">
        <v>115.7</v>
      </c>
      <c r="X504" s="9">
        <v>115.4</v>
      </c>
      <c r="Y504" s="9">
        <v>117.8</v>
      </c>
      <c r="Z504" s="9">
        <v>118.9</v>
      </c>
      <c r="AA504" s="9">
        <v>119.1</v>
      </c>
      <c r="AB504" s="9">
        <v>123</v>
      </c>
      <c r="AC504" s="9">
        <v>124.2</v>
      </c>
      <c r="AD504" s="9">
        <v>123.1</v>
      </c>
      <c r="AE504" s="9">
        <v>125</v>
      </c>
      <c r="AF504" s="9">
        <v>125.6</v>
      </c>
      <c r="AG504" s="9">
        <v>125.8</v>
      </c>
      <c r="AH504" s="9">
        <v>124.9</v>
      </c>
      <c r="AI504" s="9">
        <v>126</v>
      </c>
      <c r="AJ504" s="9">
        <v>124.8</v>
      </c>
      <c r="AK504" s="9">
        <v>122.5</v>
      </c>
      <c r="AL504" s="9">
        <v>120</v>
      </c>
      <c r="AM504" s="9">
        <v>120.2</v>
      </c>
      <c r="AN504" s="9">
        <v>121.2</v>
      </c>
      <c r="AO504" s="9">
        <v>122.9</v>
      </c>
      <c r="AP504" s="9">
        <v>124.8</v>
      </c>
      <c r="AQ504" s="9">
        <v>124</v>
      </c>
      <c r="AR504" s="9">
        <v>121.3</v>
      </c>
      <c r="AS504" s="9">
        <v>118.4</v>
      </c>
      <c r="AT504" s="9">
        <v>118.5</v>
      </c>
      <c r="AU504" s="9">
        <v>114.5</v>
      </c>
      <c r="AV504" s="9">
        <v>113.4</v>
      </c>
      <c r="AW504" s="9">
        <v>115.4</v>
      </c>
      <c r="AX504" s="9">
        <v>114.1</v>
      </c>
      <c r="AY504" s="9">
        <v>113.9</v>
      </c>
      <c r="AZ504" s="9">
        <v>115.5</v>
      </c>
      <c r="BA504" s="9">
        <v>117.1</v>
      </c>
      <c r="BB504" s="9">
        <v>113</v>
      </c>
      <c r="BC504" s="9">
        <v>114.6</v>
      </c>
      <c r="BD504" s="9">
        <v>115.7</v>
      </c>
      <c r="BE504" s="9">
        <v>115.4</v>
      </c>
      <c r="BF504" s="9">
        <v>116</v>
      </c>
      <c r="BG504" s="9">
        <v>115.5</v>
      </c>
      <c r="BH504" s="9">
        <v>117</v>
      </c>
      <c r="BI504" s="9">
        <v>116</v>
      </c>
      <c r="BJ504" s="9">
        <v>120.6</v>
      </c>
      <c r="BK504" s="9">
        <v>118.2</v>
      </c>
      <c r="BL504" s="9">
        <v>121.9</v>
      </c>
      <c r="BM504" s="9">
        <v>122</v>
      </c>
      <c r="BN504" s="9">
        <v>122</v>
      </c>
      <c r="BO504" s="9">
        <v>124.1</v>
      </c>
      <c r="BP504" s="9">
        <v>124.5</v>
      </c>
      <c r="BQ504" s="9">
        <v>124.8</v>
      </c>
      <c r="BR504" s="9">
        <v>124.9</v>
      </c>
      <c r="BS504" s="9">
        <v>124.4</v>
      </c>
      <c r="BT504" s="9">
        <v>127.9</v>
      </c>
      <c r="BU504" s="9">
        <v>129.1</v>
      </c>
      <c r="BV504" s="9">
        <v>129.30000000000001</v>
      </c>
      <c r="BW504" s="9">
        <v>128.4</v>
      </c>
      <c r="BX504" s="9">
        <v>130.1</v>
      </c>
      <c r="BY504" s="9">
        <v>128.80000000000001</v>
      </c>
      <c r="BZ504" s="9">
        <v>130.80000000000001</v>
      </c>
      <c r="CA504" s="9">
        <v>134.5</v>
      </c>
      <c r="CB504" s="9">
        <v>131.69999999999999</v>
      </c>
      <c r="CC504" s="9">
        <v>132</v>
      </c>
      <c r="CD504" s="9">
        <v>131.5</v>
      </c>
      <c r="CE504" s="9">
        <v>130.80000000000001</v>
      </c>
      <c r="CF504" s="9">
        <v>129.19999999999999</v>
      </c>
      <c r="CG504" s="9">
        <v>127.5</v>
      </c>
      <c r="CH504" s="9">
        <v>129.1</v>
      </c>
      <c r="CI504" s="9">
        <v>129.80000000000001</v>
      </c>
      <c r="CJ504" s="9">
        <v>128.1</v>
      </c>
      <c r="CK504" s="9">
        <v>127.2</v>
      </c>
      <c r="CL504" s="9">
        <v>126.1</v>
      </c>
      <c r="CM504" s="9">
        <v>125.5</v>
      </c>
      <c r="CN504" s="9">
        <v>124.3</v>
      </c>
      <c r="CO504" s="9">
        <v>126.7</v>
      </c>
      <c r="CP504" s="9">
        <v>124.4</v>
      </c>
      <c r="CQ504" s="9">
        <v>127.1</v>
      </c>
      <c r="CR504" s="9">
        <v>124.2</v>
      </c>
      <c r="CS504" s="9">
        <v>126.7</v>
      </c>
      <c r="CT504" s="9">
        <v>123.4</v>
      </c>
      <c r="CU504" s="9">
        <v>125.9</v>
      </c>
      <c r="CV504" s="9">
        <v>123.1</v>
      </c>
      <c r="CW504" s="9">
        <v>124.8</v>
      </c>
      <c r="CX504" s="9">
        <v>123.6</v>
      </c>
      <c r="CY504" s="9">
        <v>127.7</v>
      </c>
      <c r="CZ504" s="9">
        <v>122.5</v>
      </c>
      <c r="DA504" s="9">
        <v>121.8</v>
      </c>
      <c r="DB504" s="9">
        <v>122.2</v>
      </c>
      <c r="DC504" s="9">
        <v>124.8</v>
      </c>
      <c r="DD504" s="9">
        <v>126.2</v>
      </c>
      <c r="DE504" s="9">
        <v>127.5</v>
      </c>
      <c r="DF504" s="9">
        <v>129.1</v>
      </c>
      <c r="DG504" s="9">
        <v>133.1</v>
      </c>
      <c r="DH504" s="9">
        <v>137.6</v>
      </c>
      <c r="DI504" s="9">
        <v>137.69999999999999</v>
      </c>
      <c r="DJ504" s="9">
        <v>139.19999999999999</v>
      </c>
      <c r="DK504" s="9">
        <v>140.9</v>
      </c>
      <c r="DL504" s="9">
        <v>138.5</v>
      </c>
      <c r="DM504" s="9">
        <v>141.4</v>
      </c>
      <c r="DN504" s="9">
        <v>143.80000000000001</v>
      </c>
      <c r="DO504" s="9">
        <v>146.6</v>
      </c>
      <c r="DP504" s="9">
        <v>147.19999999999999</v>
      </c>
      <c r="DQ504" s="9">
        <v>149.19999999999999</v>
      </c>
      <c r="DR504" s="9">
        <v>149.5</v>
      </c>
      <c r="DS504" s="9">
        <v>153.9</v>
      </c>
      <c r="DT504" s="9">
        <v>154.19999999999999</v>
      </c>
      <c r="DU504" s="9">
        <v>153.19999999999999</v>
      </c>
      <c r="DV504" s="9">
        <v>154</v>
      </c>
      <c r="DW504" s="9">
        <v>153.6</v>
      </c>
      <c r="DX504" s="9">
        <v>147.9</v>
      </c>
      <c r="DY504" s="9">
        <v>143.80000000000001</v>
      </c>
      <c r="DZ504" s="9">
        <v>143</v>
      </c>
      <c r="EA504" s="9">
        <v>143.6</v>
      </c>
      <c r="EB504" s="9">
        <v>140.9</v>
      </c>
      <c r="EC504" s="9">
        <v>139.5</v>
      </c>
      <c r="ED504" s="9">
        <v>142.9</v>
      </c>
      <c r="EE504" s="9">
        <v>143.6</v>
      </c>
      <c r="EF504" s="10">
        <v>145.4</v>
      </c>
      <c r="EG504" s="10">
        <v>145.4</v>
      </c>
      <c r="EH504" s="10">
        <v>146.19999999999999</v>
      </c>
      <c r="EI504" s="10">
        <v>144.4</v>
      </c>
      <c r="EJ504" s="69">
        <v>144.80000000000001</v>
      </c>
      <c r="EK504" s="69">
        <v>144.6</v>
      </c>
      <c r="EL504" s="70">
        <v>144</v>
      </c>
      <c r="EM504" s="70">
        <v>143.1</v>
      </c>
      <c r="EN504" s="70">
        <v>142.30000000000001</v>
      </c>
    </row>
    <row r="505" spans="1:144" x14ac:dyDescent="0.25">
      <c r="A505" s="2" t="s">
        <v>1030</v>
      </c>
      <c r="B505" s="2" t="s">
        <v>1031</v>
      </c>
      <c r="C505" s="5">
        <v>4.6800000000000001E-2</v>
      </c>
      <c r="D505" s="9">
        <v>105.1</v>
      </c>
      <c r="E505" s="9">
        <v>107.4</v>
      </c>
      <c r="F505" s="9">
        <v>102.9</v>
      </c>
      <c r="G505" s="9">
        <v>104.5</v>
      </c>
      <c r="H505" s="9">
        <v>106.9</v>
      </c>
      <c r="I505" s="9">
        <v>106.3</v>
      </c>
      <c r="J505" s="9">
        <v>109</v>
      </c>
      <c r="K505" s="9">
        <v>107.9</v>
      </c>
      <c r="L505" s="9">
        <v>110.4</v>
      </c>
      <c r="M505" s="9">
        <v>110.2</v>
      </c>
      <c r="N505" s="9">
        <v>112.7</v>
      </c>
      <c r="O505" s="9">
        <v>115.1</v>
      </c>
      <c r="P505" s="9">
        <v>113.3</v>
      </c>
      <c r="Q505" s="9">
        <v>118.5</v>
      </c>
      <c r="R505" s="9">
        <v>115.4</v>
      </c>
      <c r="S505" s="9">
        <v>124.6</v>
      </c>
      <c r="T505" s="9">
        <v>118.2</v>
      </c>
      <c r="U505" s="9">
        <v>122.5</v>
      </c>
      <c r="V505" s="9">
        <v>126.5</v>
      </c>
      <c r="W505" s="9">
        <v>125.8</v>
      </c>
      <c r="X505" s="9">
        <v>125.9</v>
      </c>
      <c r="Y505" s="9">
        <v>126.8</v>
      </c>
      <c r="Z505" s="9">
        <v>127.2</v>
      </c>
      <c r="AA505" s="9">
        <v>131.5</v>
      </c>
      <c r="AB505" s="9">
        <v>127.4</v>
      </c>
      <c r="AC505" s="9">
        <v>127.2</v>
      </c>
      <c r="AD505" s="9">
        <v>125.7</v>
      </c>
      <c r="AE505" s="9">
        <v>130.9</v>
      </c>
      <c r="AF505" s="9">
        <v>130.6</v>
      </c>
      <c r="AG505" s="9">
        <v>131.6</v>
      </c>
      <c r="AH505" s="9">
        <v>130.30000000000001</v>
      </c>
      <c r="AI505" s="9">
        <v>128</v>
      </c>
      <c r="AJ505" s="9">
        <v>125.6</v>
      </c>
      <c r="AK505" s="9">
        <v>123.4</v>
      </c>
      <c r="AL505" s="9">
        <v>125.4</v>
      </c>
      <c r="AM505" s="9">
        <v>124.1</v>
      </c>
      <c r="AN505" s="9">
        <v>128.30000000000001</v>
      </c>
      <c r="AO505" s="9">
        <v>128.69999999999999</v>
      </c>
      <c r="AP505" s="9">
        <v>131.1</v>
      </c>
      <c r="AQ505" s="9">
        <v>122.5</v>
      </c>
      <c r="AR505" s="9">
        <v>127.1</v>
      </c>
      <c r="AS505" s="9">
        <v>130</v>
      </c>
      <c r="AT505" s="9">
        <v>129.69999999999999</v>
      </c>
      <c r="AU505" s="9">
        <v>129.30000000000001</v>
      </c>
      <c r="AV505" s="9">
        <v>129.5</v>
      </c>
      <c r="AW505" s="9">
        <v>132.6</v>
      </c>
      <c r="AX505" s="9">
        <v>132.5</v>
      </c>
      <c r="AY505" s="9">
        <v>132</v>
      </c>
      <c r="AZ505" s="9">
        <v>135.5</v>
      </c>
      <c r="BA505" s="9">
        <v>135.80000000000001</v>
      </c>
      <c r="BB505" s="9">
        <v>135.69999999999999</v>
      </c>
      <c r="BC505" s="9">
        <v>132.9</v>
      </c>
      <c r="BD505" s="9">
        <v>135.9</v>
      </c>
      <c r="BE505" s="9">
        <v>135</v>
      </c>
      <c r="BF505" s="9">
        <v>136.1</v>
      </c>
      <c r="BG505" s="9">
        <v>137.4</v>
      </c>
      <c r="BH505" s="9">
        <v>131.19999999999999</v>
      </c>
      <c r="BI505" s="9">
        <v>132.1</v>
      </c>
      <c r="BJ505" s="9">
        <v>132.19999999999999</v>
      </c>
      <c r="BK505" s="9">
        <v>135.30000000000001</v>
      </c>
      <c r="BL505" s="9">
        <v>134.4</v>
      </c>
      <c r="BM505" s="9">
        <v>134.80000000000001</v>
      </c>
      <c r="BN505" s="9">
        <v>134</v>
      </c>
      <c r="BO505" s="9">
        <v>138.19999999999999</v>
      </c>
      <c r="BP505" s="9">
        <v>138.4</v>
      </c>
      <c r="BQ505" s="9">
        <v>129.9</v>
      </c>
      <c r="BR505" s="9">
        <v>131</v>
      </c>
      <c r="BS505" s="9">
        <v>130.69999999999999</v>
      </c>
      <c r="BT505" s="9">
        <v>130.80000000000001</v>
      </c>
      <c r="BU505" s="9">
        <v>134</v>
      </c>
      <c r="BV505" s="9">
        <v>134.4</v>
      </c>
      <c r="BW505" s="9">
        <v>133.4</v>
      </c>
      <c r="BX505" s="9">
        <v>131</v>
      </c>
      <c r="BY505" s="9">
        <v>136.69999999999999</v>
      </c>
      <c r="BZ505" s="9">
        <v>139.9</v>
      </c>
      <c r="CA505" s="9">
        <v>139.80000000000001</v>
      </c>
      <c r="CB505" s="9">
        <v>141</v>
      </c>
      <c r="CC505" s="9">
        <v>138.5</v>
      </c>
      <c r="CD505" s="9">
        <v>137.4</v>
      </c>
      <c r="CE505" s="9">
        <v>134.9</v>
      </c>
      <c r="CF505" s="9">
        <v>134.4</v>
      </c>
      <c r="CG505" s="9">
        <v>135</v>
      </c>
      <c r="CH505" s="9">
        <v>137.80000000000001</v>
      </c>
      <c r="CI505" s="9">
        <v>139</v>
      </c>
      <c r="CJ505" s="9">
        <v>133</v>
      </c>
      <c r="CK505" s="9">
        <v>142</v>
      </c>
      <c r="CL505" s="9">
        <v>145.30000000000001</v>
      </c>
      <c r="CM505" s="9">
        <v>148.5</v>
      </c>
      <c r="CN505" s="9">
        <v>141.80000000000001</v>
      </c>
      <c r="CO505" s="9">
        <v>137.9</v>
      </c>
      <c r="CP505" s="9">
        <v>146</v>
      </c>
      <c r="CQ505" s="9">
        <v>133</v>
      </c>
      <c r="CR505" s="9">
        <v>133.9</v>
      </c>
      <c r="CS505" s="9">
        <v>140.30000000000001</v>
      </c>
      <c r="CT505" s="9">
        <v>145.4</v>
      </c>
      <c r="CU505" s="9">
        <v>145.6</v>
      </c>
      <c r="CV505" s="9">
        <v>144.19999999999999</v>
      </c>
      <c r="CW505" s="9">
        <v>137.69999999999999</v>
      </c>
      <c r="CX505" s="9">
        <v>125.8</v>
      </c>
      <c r="CY505" s="9">
        <v>125.6</v>
      </c>
      <c r="CZ505" s="9">
        <v>129</v>
      </c>
      <c r="DA505" s="9">
        <v>138.5</v>
      </c>
      <c r="DB505" s="9">
        <v>143.19999999999999</v>
      </c>
      <c r="DC505" s="9">
        <v>146.1</v>
      </c>
      <c r="DD505" s="9">
        <v>147</v>
      </c>
      <c r="DE505" s="9">
        <v>148.9</v>
      </c>
      <c r="DF505" s="9">
        <v>149.9</v>
      </c>
      <c r="DG505" s="9">
        <v>157.1</v>
      </c>
      <c r="DH505" s="9">
        <v>161.4</v>
      </c>
      <c r="DI505" s="9">
        <v>159.30000000000001</v>
      </c>
      <c r="DJ505" s="9">
        <v>157.5</v>
      </c>
      <c r="DK505" s="9">
        <v>165</v>
      </c>
      <c r="DL505" s="9">
        <v>167</v>
      </c>
      <c r="DM505" s="9">
        <v>165.6</v>
      </c>
      <c r="DN505" s="9">
        <v>168.9</v>
      </c>
      <c r="DO505" s="9">
        <v>172.6</v>
      </c>
      <c r="DP505" s="9">
        <v>173.7</v>
      </c>
      <c r="DQ505" s="9">
        <v>176.1</v>
      </c>
      <c r="DR505" s="9">
        <v>170.4</v>
      </c>
      <c r="DS505" s="9">
        <v>176.4</v>
      </c>
      <c r="DT505" s="9">
        <v>178.2</v>
      </c>
      <c r="DU505" s="9">
        <v>177.2</v>
      </c>
      <c r="DV505" s="9">
        <v>176</v>
      </c>
      <c r="DW505" s="9">
        <v>175.8</v>
      </c>
      <c r="DX505" s="9">
        <v>172.5</v>
      </c>
      <c r="DY505" s="9">
        <v>171.3</v>
      </c>
      <c r="DZ505" s="9">
        <v>172.5</v>
      </c>
      <c r="EA505" s="9">
        <v>173.7</v>
      </c>
      <c r="EB505" s="9">
        <v>173.7</v>
      </c>
      <c r="EC505" s="9">
        <v>174</v>
      </c>
      <c r="ED505" s="9">
        <v>174.8</v>
      </c>
      <c r="EE505" s="9">
        <v>171.6</v>
      </c>
      <c r="EF505" s="10">
        <v>170.8</v>
      </c>
      <c r="EG505" s="10">
        <v>170.5</v>
      </c>
      <c r="EH505" s="10">
        <v>170</v>
      </c>
      <c r="EI505" s="10">
        <v>167.1</v>
      </c>
      <c r="EJ505" s="69">
        <v>169.3</v>
      </c>
      <c r="EK505" s="69">
        <v>168.8</v>
      </c>
      <c r="EL505" s="70">
        <v>170.8</v>
      </c>
      <c r="EM505" s="70">
        <v>168.3</v>
      </c>
      <c r="EN505" s="70">
        <v>168.2</v>
      </c>
    </row>
    <row r="506" spans="1:144" x14ac:dyDescent="0.25">
      <c r="A506" s="2" t="s">
        <v>1032</v>
      </c>
      <c r="B506" s="2" t="s">
        <v>1033</v>
      </c>
      <c r="C506" s="5">
        <v>1.975E-2</v>
      </c>
      <c r="D506" s="9">
        <v>105.2</v>
      </c>
      <c r="E506" s="9">
        <v>106.2</v>
      </c>
      <c r="F506" s="9">
        <v>107.5</v>
      </c>
      <c r="G506" s="9">
        <v>106.1</v>
      </c>
      <c r="H506" s="9">
        <v>107.5</v>
      </c>
      <c r="I506" s="9">
        <v>107.7</v>
      </c>
      <c r="J506" s="9">
        <v>107.5</v>
      </c>
      <c r="K506" s="9">
        <v>108.4</v>
      </c>
      <c r="L506" s="9">
        <v>108.5</v>
      </c>
      <c r="M506" s="9">
        <v>110.3</v>
      </c>
      <c r="N506" s="9">
        <v>111.3</v>
      </c>
      <c r="O506" s="9">
        <v>112.1</v>
      </c>
      <c r="P506" s="9">
        <v>113.1</v>
      </c>
      <c r="Q506" s="9">
        <v>111.6</v>
      </c>
      <c r="R506" s="9">
        <v>114.1</v>
      </c>
      <c r="S506" s="9">
        <v>116.8</v>
      </c>
      <c r="T506" s="9">
        <v>119</v>
      </c>
      <c r="U506" s="9">
        <v>123</v>
      </c>
      <c r="V506" s="9">
        <v>123.1</v>
      </c>
      <c r="W506" s="9">
        <v>121.9</v>
      </c>
      <c r="X506" s="9">
        <v>123.4</v>
      </c>
      <c r="Y506" s="9">
        <v>125</v>
      </c>
      <c r="Z506" s="9">
        <v>126.8</v>
      </c>
      <c r="AA506" s="9">
        <v>127.9</v>
      </c>
      <c r="AB506" s="9">
        <v>127.5</v>
      </c>
      <c r="AC506" s="9">
        <v>129</v>
      </c>
      <c r="AD506" s="9">
        <v>126.1</v>
      </c>
      <c r="AE506" s="9">
        <v>126.2</v>
      </c>
      <c r="AF506" s="9">
        <v>129</v>
      </c>
      <c r="AG506" s="9">
        <v>131.30000000000001</v>
      </c>
      <c r="AH506" s="9">
        <v>131.9</v>
      </c>
      <c r="AI506" s="9">
        <v>131.4</v>
      </c>
      <c r="AJ506" s="9">
        <v>127</v>
      </c>
      <c r="AK506" s="9">
        <v>118.6</v>
      </c>
      <c r="AL506" s="9">
        <v>115.3</v>
      </c>
      <c r="AM506" s="9">
        <v>118.3</v>
      </c>
      <c r="AN506" s="9">
        <v>122.7</v>
      </c>
      <c r="AO506" s="9">
        <v>124.4</v>
      </c>
      <c r="AP506" s="9">
        <v>125.1</v>
      </c>
      <c r="AQ506" s="9">
        <v>123.3</v>
      </c>
      <c r="AR506" s="9">
        <v>119.5</v>
      </c>
      <c r="AS506" s="9">
        <v>116.7</v>
      </c>
      <c r="AT506" s="9">
        <v>116.1</v>
      </c>
      <c r="AU506" s="9">
        <v>115.6</v>
      </c>
      <c r="AV506" s="9">
        <v>112.4</v>
      </c>
      <c r="AW506" s="9">
        <v>113.1</v>
      </c>
      <c r="AX506" s="9">
        <v>112.1</v>
      </c>
      <c r="AY506" s="9">
        <v>114.8</v>
      </c>
      <c r="AZ506" s="9">
        <v>117.8</v>
      </c>
      <c r="BA506" s="9">
        <v>114.9</v>
      </c>
      <c r="BB506" s="9">
        <v>113.8</v>
      </c>
      <c r="BC506" s="9">
        <v>115.8</v>
      </c>
      <c r="BD506" s="9">
        <v>115.7</v>
      </c>
      <c r="BE506" s="9">
        <v>113.8</v>
      </c>
      <c r="BF506" s="9">
        <v>114.3</v>
      </c>
      <c r="BG506" s="9">
        <v>116.7</v>
      </c>
      <c r="BH506" s="9">
        <v>116.1</v>
      </c>
      <c r="BI506" s="9">
        <v>117.5</v>
      </c>
      <c r="BJ506" s="9">
        <v>119.7</v>
      </c>
      <c r="BK506" s="9">
        <v>122.8</v>
      </c>
      <c r="BL506" s="9">
        <v>120.3</v>
      </c>
      <c r="BM506" s="9">
        <v>119.1</v>
      </c>
      <c r="BN506" s="9">
        <v>120.5</v>
      </c>
      <c r="BO506" s="9">
        <v>120</v>
      </c>
      <c r="BP506" s="9">
        <v>120</v>
      </c>
      <c r="BQ506" s="9">
        <v>119.1</v>
      </c>
      <c r="BR506" s="9">
        <v>120.2</v>
      </c>
      <c r="BS506" s="9">
        <v>121.5</v>
      </c>
      <c r="BT506" s="9">
        <v>121.6</v>
      </c>
      <c r="BU506" s="9">
        <v>122.6</v>
      </c>
      <c r="BV506" s="9">
        <v>126.2</v>
      </c>
      <c r="BW506" s="9">
        <v>125.6</v>
      </c>
      <c r="BX506" s="9">
        <v>126.7</v>
      </c>
      <c r="BY506" s="9">
        <v>127.1</v>
      </c>
      <c r="BZ506" s="9">
        <v>127.9</v>
      </c>
      <c r="CA506" s="9">
        <v>128.5</v>
      </c>
      <c r="CB506" s="9">
        <v>127.4</v>
      </c>
      <c r="CC506" s="9">
        <v>128.1</v>
      </c>
      <c r="CD506" s="9">
        <v>127.1</v>
      </c>
      <c r="CE506" s="9">
        <v>126.5</v>
      </c>
      <c r="CF506" s="9">
        <v>123.3</v>
      </c>
      <c r="CG506" s="9">
        <v>121.4</v>
      </c>
      <c r="CH506" s="9">
        <v>121</v>
      </c>
      <c r="CI506" s="9">
        <v>120.6</v>
      </c>
      <c r="CJ506" s="9">
        <v>122.8</v>
      </c>
      <c r="CK506" s="9">
        <v>121</v>
      </c>
      <c r="CL506" s="9">
        <v>118.6</v>
      </c>
      <c r="CM506" s="9">
        <v>118</v>
      </c>
      <c r="CN506" s="9">
        <v>117.2</v>
      </c>
      <c r="CO506" s="9">
        <v>118.4</v>
      </c>
      <c r="CP506" s="9">
        <v>119.9</v>
      </c>
      <c r="CQ506" s="9">
        <v>118.5</v>
      </c>
      <c r="CR506" s="9">
        <v>113.8</v>
      </c>
      <c r="CS506" s="9">
        <v>113.2</v>
      </c>
      <c r="CT506" s="9">
        <v>114.8</v>
      </c>
      <c r="CU506" s="9">
        <v>115.5</v>
      </c>
      <c r="CV506" s="9">
        <v>115.3</v>
      </c>
      <c r="CW506" s="9">
        <v>113.2</v>
      </c>
      <c r="CX506" s="9">
        <v>114.6</v>
      </c>
      <c r="CY506" s="9">
        <v>116.1</v>
      </c>
      <c r="CZ506" s="9">
        <v>117</v>
      </c>
      <c r="DA506" s="9">
        <v>117</v>
      </c>
      <c r="DB506" s="9">
        <v>117.8</v>
      </c>
      <c r="DC506" s="9">
        <v>120.9</v>
      </c>
      <c r="DD506" s="9">
        <v>127.8</v>
      </c>
      <c r="DE506" s="9">
        <v>130.30000000000001</v>
      </c>
      <c r="DF506" s="9">
        <v>133.4</v>
      </c>
      <c r="DG506" s="9">
        <v>138.6</v>
      </c>
      <c r="DH506" s="9">
        <v>142.4</v>
      </c>
      <c r="DI506" s="9">
        <v>143.6</v>
      </c>
      <c r="DJ506" s="9">
        <v>137.69999999999999</v>
      </c>
      <c r="DK506" s="9">
        <v>136.9</v>
      </c>
      <c r="DL506" s="9">
        <v>138.80000000000001</v>
      </c>
      <c r="DM506" s="9">
        <v>141.9</v>
      </c>
      <c r="DN506" s="9">
        <v>148.69999999999999</v>
      </c>
      <c r="DO506" s="9">
        <v>148.30000000000001</v>
      </c>
      <c r="DP506" s="9">
        <v>148.69999999999999</v>
      </c>
      <c r="DQ506" s="9">
        <v>149.30000000000001</v>
      </c>
      <c r="DR506" s="9">
        <v>149</v>
      </c>
      <c r="DS506" s="9">
        <v>153.4</v>
      </c>
      <c r="DT506" s="9">
        <v>155.1</v>
      </c>
      <c r="DU506" s="9">
        <v>155.19999999999999</v>
      </c>
      <c r="DV506" s="9">
        <v>156.5</v>
      </c>
      <c r="DW506" s="9">
        <v>153.1</v>
      </c>
      <c r="DX506" s="9">
        <v>146.19999999999999</v>
      </c>
      <c r="DY506" s="9">
        <v>144.19999999999999</v>
      </c>
      <c r="DZ506" s="9">
        <v>143.1</v>
      </c>
      <c r="EA506" s="9">
        <v>141.6</v>
      </c>
      <c r="EB506" s="9">
        <v>139.30000000000001</v>
      </c>
      <c r="EC506" s="9">
        <v>141.69999999999999</v>
      </c>
      <c r="ED506" s="9">
        <v>142.80000000000001</v>
      </c>
      <c r="EE506" s="9">
        <v>141.6</v>
      </c>
      <c r="EF506" s="10">
        <v>139.80000000000001</v>
      </c>
      <c r="EG506" s="10">
        <v>138.80000000000001</v>
      </c>
      <c r="EH506" s="10">
        <v>136.6</v>
      </c>
      <c r="EI506" s="10">
        <v>135.80000000000001</v>
      </c>
      <c r="EJ506" s="69">
        <v>135.69999999999999</v>
      </c>
      <c r="EK506" s="69">
        <v>136.30000000000001</v>
      </c>
      <c r="EL506" s="70">
        <v>133.80000000000001</v>
      </c>
      <c r="EM506" s="70">
        <v>133.69999999999999</v>
      </c>
      <c r="EN506" s="70">
        <v>131.9</v>
      </c>
    </row>
    <row r="507" spans="1:144" x14ac:dyDescent="0.25">
      <c r="A507" s="2" t="s">
        <v>1034</v>
      </c>
      <c r="B507" s="2" t="s">
        <v>1035</v>
      </c>
      <c r="C507" s="5">
        <v>6.2619999999999995E-2</v>
      </c>
      <c r="D507" s="9">
        <v>101.9</v>
      </c>
      <c r="E507" s="9">
        <v>102.1</v>
      </c>
      <c r="F507" s="9">
        <v>102.4</v>
      </c>
      <c r="G507" s="9">
        <v>103</v>
      </c>
      <c r="H507" s="9">
        <v>103</v>
      </c>
      <c r="I507" s="9">
        <v>103.1</v>
      </c>
      <c r="J507" s="9">
        <v>104</v>
      </c>
      <c r="K507" s="9">
        <v>103.9</v>
      </c>
      <c r="L507" s="9">
        <v>104.5</v>
      </c>
      <c r="M507" s="9">
        <v>103</v>
      </c>
      <c r="N507" s="9">
        <v>103.3</v>
      </c>
      <c r="O507" s="9">
        <v>104</v>
      </c>
      <c r="P507" s="9">
        <v>105.2</v>
      </c>
      <c r="Q507" s="9">
        <v>106.5</v>
      </c>
      <c r="R507" s="9">
        <v>106.3</v>
      </c>
      <c r="S507" s="9">
        <v>105.4</v>
      </c>
      <c r="T507" s="9">
        <v>103.4</v>
      </c>
      <c r="U507" s="9">
        <v>110.1</v>
      </c>
      <c r="V507" s="9">
        <v>108.9</v>
      </c>
      <c r="W507" s="9">
        <v>109.5</v>
      </c>
      <c r="X507" s="9">
        <v>109.4</v>
      </c>
      <c r="Y507" s="9">
        <v>109</v>
      </c>
      <c r="Z507" s="9">
        <v>107.9</v>
      </c>
      <c r="AA507" s="9">
        <v>108.5</v>
      </c>
      <c r="AB507" s="9">
        <v>107.7</v>
      </c>
      <c r="AC507" s="9">
        <v>107.9</v>
      </c>
      <c r="AD507" s="9">
        <v>107.4</v>
      </c>
      <c r="AE507" s="9">
        <v>108.9</v>
      </c>
      <c r="AF507" s="9">
        <v>109.5</v>
      </c>
      <c r="AG507" s="9">
        <v>106.6</v>
      </c>
      <c r="AH507" s="9">
        <v>105.7</v>
      </c>
      <c r="AI507" s="9">
        <v>104.1</v>
      </c>
      <c r="AJ507" s="9">
        <v>104.1</v>
      </c>
      <c r="AK507" s="9">
        <v>103.3</v>
      </c>
      <c r="AL507" s="9">
        <v>104.1</v>
      </c>
      <c r="AM507" s="9">
        <v>104.3</v>
      </c>
      <c r="AN507" s="9">
        <v>104.1</v>
      </c>
      <c r="AO507" s="9">
        <v>104.2</v>
      </c>
      <c r="AP507" s="9">
        <v>105</v>
      </c>
      <c r="AQ507" s="9">
        <v>103.5</v>
      </c>
      <c r="AR507" s="9">
        <v>102</v>
      </c>
      <c r="AS507" s="9">
        <v>100.8</v>
      </c>
      <c r="AT507" s="9">
        <v>101.3</v>
      </c>
      <c r="AU507" s="9">
        <v>100.9</v>
      </c>
      <c r="AV507" s="9">
        <v>101.1</v>
      </c>
      <c r="AW507" s="9">
        <v>100.7</v>
      </c>
      <c r="AX507" s="9">
        <v>100</v>
      </c>
      <c r="AY507" s="9">
        <v>101</v>
      </c>
      <c r="AZ507" s="9">
        <v>100.8</v>
      </c>
      <c r="BA507" s="9">
        <v>100.5</v>
      </c>
      <c r="BB507" s="9">
        <v>99.7</v>
      </c>
      <c r="BC507" s="9">
        <v>98.6</v>
      </c>
      <c r="BD507" s="9">
        <v>98.7</v>
      </c>
      <c r="BE507" s="9">
        <v>98.9</v>
      </c>
      <c r="BF507" s="9">
        <v>99.5</v>
      </c>
      <c r="BG507" s="9">
        <v>99.3</v>
      </c>
      <c r="BH507" s="9">
        <v>99.5</v>
      </c>
      <c r="BI507" s="9">
        <v>99.5</v>
      </c>
      <c r="BJ507" s="9">
        <v>100.9</v>
      </c>
      <c r="BK507" s="9">
        <v>101</v>
      </c>
      <c r="BL507" s="9">
        <v>100.9</v>
      </c>
      <c r="BM507" s="9">
        <v>100.4</v>
      </c>
      <c r="BN507" s="9">
        <v>100.9</v>
      </c>
      <c r="BO507" s="9">
        <v>100.9</v>
      </c>
      <c r="BP507" s="9">
        <v>101.7</v>
      </c>
      <c r="BQ507" s="9">
        <v>102.2</v>
      </c>
      <c r="BR507" s="9">
        <v>100.3</v>
      </c>
      <c r="BS507" s="9">
        <v>100.9</v>
      </c>
      <c r="BT507" s="9">
        <v>101</v>
      </c>
      <c r="BU507" s="9">
        <v>100.7</v>
      </c>
      <c r="BV507" s="9">
        <v>101.5</v>
      </c>
      <c r="BW507" s="9">
        <v>102.4</v>
      </c>
      <c r="BX507" s="9">
        <v>103.1</v>
      </c>
      <c r="BY507" s="9">
        <v>103.6</v>
      </c>
      <c r="BZ507" s="9">
        <v>105.3</v>
      </c>
      <c r="CA507" s="9">
        <v>105.8</v>
      </c>
      <c r="CB507" s="9">
        <v>105.9</v>
      </c>
      <c r="CC507" s="9">
        <v>105.5</v>
      </c>
      <c r="CD507" s="9">
        <v>105.6</v>
      </c>
      <c r="CE507" s="9">
        <v>105.8</v>
      </c>
      <c r="CF507" s="9">
        <v>106.9</v>
      </c>
      <c r="CG507" s="9">
        <v>106.5</v>
      </c>
      <c r="CH507" s="9">
        <v>104.5</v>
      </c>
      <c r="CI507" s="9">
        <v>104.5</v>
      </c>
      <c r="CJ507" s="9">
        <v>103.5</v>
      </c>
      <c r="CK507" s="9">
        <v>104.6</v>
      </c>
      <c r="CL507" s="9">
        <v>103.6</v>
      </c>
      <c r="CM507" s="9">
        <v>102.7</v>
      </c>
      <c r="CN507" s="9">
        <v>103.2</v>
      </c>
      <c r="CO507" s="9">
        <v>103.2</v>
      </c>
      <c r="CP507" s="9">
        <v>101.2</v>
      </c>
      <c r="CQ507" s="9">
        <v>101.9</v>
      </c>
      <c r="CR507" s="9">
        <v>105.5</v>
      </c>
      <c r="CS507" s="9">
        <v>104.8</v>
      </c>
      <c r="CT507" s="9">
        <v>104.9</v>
      </c>
      <c r="CU507" s="9">
        <v>104</v>
      </c>
      <c r="CV507" s="9">
        <v>104</v>
      </c>
      <c r="CW507" s="9">
        <v>101</v>
      </c>
      <c r="CX507" s="9">
        <v>102.7</v>
      </c>
      <c r="CY507" s="9">
        <v>102.2</v>
      </c>
      <c r="CZ507" s="9">
        <v>106.4</v>
      </c>
      <c r="DA507" s="9">
        <v>105.5</v>
      </c>
      <c r="DB507" s="9">
        <v>102.8</v>
      </c>
      <c r="DC507" s="9">
        <v>104.4</v>
      </c>
      <c r="DD507" s="9">
        <v>106.7</v>
      </c>
      <c r="DE507" s="9">
        <v>107.5</v>
      </c>
      <c r="DF507" s="9">
        <v>109</v>
      </c>
      <c r="DG507" s="9">
        <v>107.5</v>
      </c>
      <c r="DH507" s="9">
        <v>109</v>
      </c>
      <c r="DI507" s="9">
        <v>108</v>
      </c>
      <c r="DJ507" s="9">
        <v>106.7</v>
      </c>
      <c r="DK507" s="9">
        <v>107.1</v>
      </c>
      <c r="DL507" s="9">
        <v>106.5</v>
      </c>
      <c r="DM507" s="9">
        <v>108.2</v>
      </c>
      <c r="DN507" s="9">
        <v>108.7</v>
      </c>
      <c r="DO507" s="9">
        <v>108.7</v>
      </c>
      <c r="DP507" s="9">
        <v>108.9</v>
      </c>
      <c r="DQ507" s="9">
        <v>113.3</v>
      </c>
      <c r="DR507" s="9">
        <v>113.8</v>
      </c>
      <c r="DS507" s="9">
        <v>115</v>
      </c>
      <c r="DT507" s="9">
        <v>115.8</v>
      </c>
      <c r="DU507" s="9">
        <v>116.4</v>
      </c>
      <c r="DV507" s="9">
        <v>117.2</v>
      </c>
      <c r="DW507" s="9">
        <v>116.8</v>
      </c>
      <c r="DX507" s="9">
        <v>115.6</v>
      </c>
      <c r="DY507" s="9">
        <v>117</v>
      </c>
      <c r="DZ507" s="9">
        <v>115.2</v>
      </c>
      <c r="EA507" s="9">
        <v>114.1</v>
      </c>
      <c r="EB507" s="9">
        <v>113.8</v>
      </c>
      <c r="EC507" s="9">
        <v>113.4</v>
      </c>
      <c r="ED507" s="9">
        <v>113.9</v>
      </c>
      <c r="EE507" s="9">
        <v>113.8</v>
      </c>
      <c r="EF507" s="10">
        <v>114.2</v>
      </c>
      <c r="EG507" s="10">
        <v>114.5</v>
      </c>
      <c r="EH507" s="10">
        <v>113.4</v>
      </c>
      <c r="EI507" s="10">
        <v>113.3</v>
      </c>
      <c r="EJ507" s="69">
        <v>113.5</v>
      </c>
      <c r="EK507" s="69">
        <v>113</v>
      </c>
      <c r="EL507" s="70">
        <v>110.2</v>
      </c>
      <c r="EM507" s="70">
        <v>110</v>
      </c>
      <c r="EN507" s="70">
        <v>108.1</v>
      </c>
    </row>
    <row r="508" spans="1:144" x14ac:dyDescent="0.25">
      <c r="A508" s="2" t="s">
        <v>1036</v>
      </c>
      <c r="B508" s="2" t="s">
        <v>1037</v>
      </c>
      <c r="C508" s="5">
        <v>6.8409999999999999E-2</v>
      </c>
      <c r="D508" s="9">
        <v>101</v>
      </c>
      <c r="E508" s="9">
        <v>103.8</v>
      </c>
      <c r="F508" s="9">
        <v>104.3</v>
      </c>
      <c r="G508" s="9">
        <v>103.8</v>
      </c>
      <c r="H508" s="9">
        <v>103.6</v>
      </c>
      <c r="I508" s="9">
        <v>104</v>
      </c>
      <c r="J508" s="9">
        <v>105.6</v>
      </c>
      <c r="K508" s="9">
        <v>104.7</v>
      </c>
      <c r="L508" s="9">
        <v>107.4</v>
      </c>
      <c r="M508" s="9">
        <v>110.5</v>
      </c>
      <c r="N508" s="9">
        <v>114.5</v>
      </c>
      <c r="O508" s="9">
        <v>116.9</v>
      </c>
      <c r="P508" s="9">
        <v>118.4</v>
      </c>
      <c r="Q508" s="9">
        <v>115.8</v>
      </c>
      <c r="R508" s="9">
        <v>117</v>
      </c>
      <c r="S508" s="9">
        <v>117.9</v>
      </c>
      <c r="T508" s="9">
        <v>122.9</v>
      </c>
      <c r="U508" s="9">
        <v>127.5</v>
      </c>
      <c r="V508" s="9">
        <v>124.6</v>
      </c>
      <c r="W508" s="9">
        <v>121.9</v>
      </c>
      <c r="X508" s="9">
        <v>121.2</v>
      </c>
      <c r="Y508" s="9">
        <v>123.8</v>
      </c>
      <c r="Z508" s="9">
        <v>123.2</v>
      </c>
      <c r="AA508" s="9">
        <v>123.7</v>
      </c>
      <c r="AB508" s="9">
        <v>124.6</v>
      </c>
      <c r="AC508" s="9">
        <v>124.4</v>
      </c>
      <c r="AD508" s="9">
        <v>124.9</v>
      </c>
      <c r="AE508" s="9">
        <v>126.8</v>
      </c>
      <c r="AF508" s="9">
        <v>124.8</v>
      </c>
      <c r="AG508" s="9">
        <v>125.7</v>
      </c>
      <c r="AH508" s="9">
        <v>126.5</v>
      </c>
      <c r="AI508" s="9">
        <v>123.7</v>
      </c>
      <c r="AJ508" s="9">
        <v>129</v>
      </c>
      <c r="AK508" s="9">
        <v>120.1</v>
      </c>
      <c r="AL508" s="9">
        <v>123.8</v>
      </c>
      <c r="AM508" s="9">
        <v>120.8</v>
      </c>
      <c r="AN508" s="9">
        <v>127.1</v>
      </c>
      <c r="AO508" s="9">
        <v>125</v>
      </c>
      <c r="AP508" s="9">
        <v>124.9</v>
      </c>
      <c r="AQ508" s="9">
        <v>126.7</v>
      </c>
      <c r="AR508" s="9">
        <v>122</v>
      </c>
      <c r="AS508" s="9">
        <v>120.9</v>
      </c>
      <c r="AT508" s="9">
        <v>119.9</v>
      </c>
      <c r="AU508" s="9">
        <v>116.9</v>
      </c>
      <c r="AV508" s="9">
        <v>110.6</v>
      </c>
      <c r="AW508" s="9">
        <v>113.6</v>
      </c>
      <c r="AX508" s="9">
        <v>113.3</v>
      </c>
      <c r="AY508" s="9">
        <v>113.3</v>
      </c>
      <c r="AZ508" s="9">
        <v>113.7</v>
      </c>
      <c r="BA508" s="9">
        <v>111</v>
      </c>
      <c r="BB508" s="9">
        <v>112.3</v>
      </c>
      <c r="BC508" s="9">
        <v>110</v>
      </c>
      <c r="BD508" s="9">
        <v>108.9</v>
      </c>
      <c r="BE508" s="9">
        <v>111.9</v>
      </c>
      <c r="BF508" s="9">
        <v>112.4</v>
      </c>
      <c r="BG508" s="9">
        <v>111.8</v>
      </c>
      <c r="BH508" s="9">
        <v>113</v>
      </c>
      <c r="BI508" s="9">
        <v>113.4</v>
      </c>
      <c r="BJ508" s="9">
        <v>114.6</v>
      </c>
      <c r="BK508" s="9">
        <v>120.9</v>
      </c>
      <c r="BL508" s="9">
        <v>118.9</v>
      </c>
      <c r="BM508" s="9">
        <v>117.4</v>
      </c>
      <c r="BN508" s="9">
        <v>116.6</v>
      </c>
      <c r="BO508" s="9">
        <v>122.5</v>
      </c>
      <c r="BP508" s="9">
        <v>122.7</v>
      </c>
      <c r="BQ508" s="9">
        <v>122.9</v>
      </c>
      <c r="BR508" s="9">
        <v>120.2</v>
      </c>
      <c r="BS508" s="9">
        <v>122</v>
      </c>
      <c r="BT508" s="9">
        <v>122</v>
      </c>
      <c r="BU508" s="9">
        <v>122.9</v>
      </c>
      <c r="BV508" s="9">
        <v>124</v>
      </c>
      <c r="BW508" s="9">
        <v>123</v>
      </c>
      <c r="BX508" s="9">
        <v>124.4</v>
      </c>
      <c r="BY508" s="9">
        <v>124.7</v>
      </c>
      <c r="BZ508" s="9">
        <v>125.4</v>
      </c>
      <c r="CA508" s="9">
        <v>125.1</v>
      </c>
      <c r="CB508" s="9">
        <v>125.5</v>
      </c>
      <c r="CC508" s="9">
        <v>127.3</v>
      </c>
      <c r="CD508" s="9">
        <v>127.2</v>
      </c>
      <c r="CE508" s="9">
        <v>127.7</v>
      </c>
      <c r="CF508" s="9">
        <v>127</v>
      </c>
      <c r="CG508" s="9">
        <v>127.1</v>
      </c>
      <c r="CH508" s="9">
        <v>127</v>
      </c>
      <c r="CI508" s="9">
        <v>125.1</v>
      </c>
      <c r="CJ508" s="9">
        <v>124.4</v>
      </c>
      <c r="CK508" s="9">
        <v>125</v>
      </c>
      <c r="CL508" s="9">
        <v>124</v>
      </c>
      <c r="CM508" s="9">
        <v>124.1</v>
      </c>
      <c r="CN508" s="9">
        <v>123.7</v>
      </c>
      <c r="CO508" s="9">
        <v>124</v>
      </c>
      <c r="CP508" s="9">
        <v>122.9</v>
      </c>
      <c r="CQ508" s="9">
        <v>122.7</v>
      </c>
      <c r="CR508" s="9">
        <v>121.8</v>
      </c>
      <c r="CS508" s="9">
        <v>123</v>
      </c>
      <c r="CT508" s="9">
        <v>122.5</v>
      </c>
      <c r="CU508" s="9">
        <v>122.7</v>
      </c>
      <c r="CV508" s="9">
        <v>120.9</v>
      </c>
      <c r="CW508" s="9">
        <v>119.5</v>
      </c>
      <c r="CX508" s="9">
        <v>119.5</v>
      </c>
      <c r="CY508" s="9">
        <v>120.6</v>
      </c>
      <c r="CZ508" s="9">
        <v>121.8</v>
      </c>
      <c r="DA508" s="9">
        <v>121.3</v>
      </c>
      <c r="DB508" s="9">
        <v>121</v>
      </c>
      <c r="DC508" s="9">
        <v>127.3</v>
      </c>
      <c r="DD508" s="9">
        <v>130.5</v>
      </c>
      <c r="DE508" s="9">
        <v>134.4</v>
      </c>
      <c r="DF508" s="9">
        <v>133.80000000000001</v>
      </c>
      <c r="DG508" s="9">
        <v>137.69999999999999</v>
      </c>
      <c r="DH508" s="9">
        <v>138.1</v>
      </c>
      <c r="DI508" s="9">
        <v>140.9</v>
      </c>
      <c r="DJ508" s="9">
        <v>140.4</v>
      </c>
      <c r="DK508" s="9">
        <v>144.5</v>
      </c>
      <c r="DL508" s="9">
        <v>148.19999999999999</v>
      </c>
      <c r="DM508" s="9">
        <v>148.1</v>
      </c>
      <c r="DN508" s="9">
        <v>148</v>
      </c>
      <c r="DO508" s="9">
        <v>147.9</v>
      </c>
      <c r="DP508" s="9">
        <v>148.5</v>
      </c>
      <c r="DQ508" s="9">
        <v>150</v>
      </c>
      <c r="DR508" s="9">
        <v>153.30000000000001</v>
      </c>
      <c r="DS508" s="9">
        <v>155.80000000000001</v>
      </c>
      <c r="DT508" s="9">
        <v>159.19999999999999</v>
      </c>
      <c r="DU508" s="9">
        <v>157.9</v>
      </c>
      <c r="DV508" s="9">
        <v>163.80000000000001</v>
      </c>
      <c r="DW508" s="9">
        <v>160.5</v>
      </c>
      <c r="DX508" s="9">
        <v>155.19999999999999</v>
      </c>
      <c r="DY508" s="9">
        <v>154.69999999999999</v>
      </c>
      <c r="DZ508" s="9">
        <v>155.4</v>
      </c>
      <c r="EA508" s="9">
        <v>154.69999999999999</v>
      </c>
      <c r="EB508" s="9">
        <v>153.6</v>
      </c>
      <c r="EC508" s="9">
        <v>155</v>
      </c>
      <c r="ED508" s="9">
        <v>155.5</v>
      </c>
      <c r="EE508" s="9">
        <v>156.6</v>
      </c>
      <c r="EF508" s="10">
        <v>156.30000000000001</v>
      </c>
      <c r="EG508" s="10">
        <v>157.19999999999999</v>
      </c>
      <c r="EH508" s="10">
        <v>158.1</v>
      </c>
      <c r="EI508" s="10">
        <v>158</v>
      </c>
      <c r="EJ508" s="69">
        <v>157.69999999999999</v>
      </c>
      <c r="EK508" s="69">
        <v>157</v>
      </c>
      <c r="EL508" s="70">
        <v>156.4</v>
      </c>
      <c r="EM508" s="70">
        <v>156.69999999999999</v>
      </c>
      <c r="EN508" s="70">
        <v>158.1</v>
      </c>
    </row>
    <row r="509" spans="1:144" x14ac:dyDescent="0.25">
      <c r="A509" s="2" t="s">
        <v>1038</v>
      </c>
      <c r="B509" s="2" t="s">
        <v>1039</v>
      </c>
      <c r="C509" s="5">
        <v>0.31064999999999998</v>
      </c>
      <c r="D509" s="9">
        <v>102.6</v>
      </c>
      <c r="E509" s="9">
        <v>102.1</v>
      </c>
      <c r="F509" s="9">
        <v>103.8</v>
      </c>
      <c r="G509" s="9">
        <v>101.9</v>
      </c>
      <c r="H509" s="9">
        <v>102.2</v>
      </c>
      <c r="I509" s="9">
        <v>103.6</v>
      </c>
      <c r="J509" s="9">
        <v>104</v>
      </c>
      <c r="K509" s="9">
        <v>102.8</v>
      </c>
      <c r="L509" s="9">
        <v>104.7</v>
      </c>
      <c r="M509" s="9">
        <v>102.7</v>
      </c>
      <c r="N509" s="9">
        <v>103.8</v>
      </c>
      <c r="O509" s="9">
        <v>105.1</v>
      </c>
      <c r="P509" s="9">
        <v>105.8</v>
      </c>
      <c r="Q509" s="9">
        <v>108.1</v>
      </c>
      <c r="R509" s="9">
        <v>108.4</v>
      </c>
      <c r="S509" s="9">
        <v>109.6</v>
      </c>
      <c r="T509" s="9">
        <v>110.7</v>
      </c>
      <c r="U509" s="9">
        <v>113.8</v>
      </c>
      <c r="V509" s="9">
        <v>115.6</v>
      </c>
      <c r="W509" s="9">
        <v>115</v>
      </c>
      <c r="X509" s="9">
        <v>117.1</v>
      </c>
      <c r="Y509" s="9">
        <v>118.7</v>
      </c>
      <c r="Z509" s="9">
        <v>118.6</v>
      </c>
      <c r="AA509" s="9">
        <v>119.3</v>
      </c>
      <c r="AB509" s="9">
        <v>121.1</v>
      </c>
      <c r="AC509" s="9">
        <v>121.4</v>
      </c>
      <c r="AD509" s="9">
        <v>119.6</v>
      </c>
      <c r="AE509" s="9">
        <v>118.4</v>
      </c>
      <c r="AF509" s="9">
        <v>118.9</v>
      </c>
      <c r="AG509" s="9">
        <v>117.4</v>
      </c>
      <c r="AH509" s="9">
        <v>118.9</v>
      </c>
      <c r="AI509" s="9">
        <v>118.5</v>
      </c>
      <c r="AJ509" s="9">
        <v>118.8</v>
      </c>
      <c r="AK509" s="9">
        <v>112.9</v>
      </c>
      <c r="AL509" s="9">
        <v>111</v>
      </c>
      <c r="AM509" s="9">
        <v>112.7</v>
      </c>
      <c r="AN509" s="9">
        <v>114.7</v>
      </c>
      <c r="AO509" s="9">
        <v>116.5</v>
      </c>
      <c r="AP509" s="9">
        <v>116.4</v>
      </c>
      <c r="AQ509" s="9">
        <v>115.3</v>
      </c>
      <c r="AR509" s="9">
        <v>116.7</v>
      </c>
      <c r="AS509" s="9">
        <v>114.1</v>
      </c>
      <c r="AT509" s="9">
        <v>112.9</v>
      </c>
      <c r="AU509" s="9">
        <v>112.2</v>
      </c>
      <c r="AV509" s="9">
        <v>110.9</v>
      </c>
      <c r="AW509" s="9">
        <v>109.7</v>
      </c>
      <c r="AX509" s="9">
        <v>109.7</v>
      </c>
      <c r="AY509" s="9">
        <v>109.6</v>
      </c>
      <c r="AZ509" s="9">
        <v>110.4</v>
      </c>
      <c r="BA509" s="9">
        <v>112.7</v>
      </c>
      <c r="BB509" s="9">
        <v>112.8</v>
      </c>
      <c r="BC509" s="9">
        <v>111.7</v>
      </c>
      <c r="BD509" s="9">
        <v>111</v>
      </c>
      <c r="BE509" s="9">
        <v>110.1</v>
      </c>
      <c r="BF509" s="9">
        <v>110.5</v>
      </c>
      <c r="BG509" s="9">
        <v>112</v>
      </c>
      <c r="BH509" s="9">
        <v>112.8</v>
      </c>
      <c r="BI509" s="9">
        <v>113.3</v>
      </c>
      <c r="BJ509" s="9">
        <v>111.3</v>
      </c>
      <c r="BK509" s="9">
        <v>112.4</v>
      </c>
      <c r="BL509" s="9">
        <v>112.8</v>
      </c>
      <c r="BM509" s="9">
        <v>112</v>
      </c>
      <c r="BN509" s="9">
        <v>112</v>
      </c>
      <c r="BO509" s="9">
        <v>111.7</v>
      </c>
      <c r="BP509" s="9">
        <v>119.7</v>
      </c>
      <c r="BQ509" s="9">
        <v>120.2</v>
      </c>
      <c r="BR509" s="9">
        <v>119.3</v>
      </c>
      <c r="BS509" s="9">
        <v>119.9</v>
      </c>
      <c r="BT509" s="9">
        <v>121.4</v>
      </c>
      <c r="BU509" s="9">
        <v>120.4</v>
      </c>
      <c r="BV509" s="9">
        <v>120.5</v>
      </c>
      <c r="BW509" s="9">
        <v>123.2</v>
      </c>
      <c r="BX509" s="9">
        <v>125.2</v>
      </c>
      <c r="BY509" s="9">
        <v>124.4</v>
      </c>
      <c r="BZ509" s="9">
        <v>125.2</v>
      </c>
      <c r="CA509" s="9">
        <v>122.7</v>
      </c>
      <c r="CB509" s="9">
        <v>122.3</v>
      </c>
      <c r="CC509" s="9">
        <v>119.9</v>
      </c>
      <c r="CD509" s="9">
        <v>121</v>
      </c>
      <c r="CE509" s="9">
        <v>120.8</v>
      </c>
      <c r="CF509" s="9">
        <v>124.9</v>
      </c>
      <c r="CG509" s="9">
        <v>123.7</v>
      </c>
      <c r="CH509" s="9">
        <v>122.7</v>
      </c>
      <c r="CI509" s="9">
        <v>124.3</v>
      </c>
      <c r="CJ509" s="9">
        <v>124.9</v>
      </c>
      <c r="CK509" s="9">
        <v>120.6</v>
      </c>
      <c r="CL509" s="9">
        <v>120.9</v>
      </c>
      <c r="CM509" s="9">
        <v>120.2</v>
      </c>
      <c r="CN509" s="9">
        <v>116.4</v>
      </c>
      <c r="CO509" s="9">
        <v>113.8</v>
      </c>
      <c r="CP509" s="9">
        <v>115.9</v>
      </c>
      <c r="CQ509" s="9">
        <v>115.3</v>
      </c>
      <c r="CR509" s="9">
        <v>117.5</v>
      </c>
      <c r="CS509" s="9">
        <v>116.4</v>
      </c>
      <c r="CT509" s="9">
        <v>113.7</v>
      </c>
      <c r="CU509" s="9">
        <v>113.8</v>
      </c>
      <c r="CV509" s="9">
        <v>114.5</v>
      </c>
      <c r="CW509" s="9">
        <v>118.1</v>
      </c>
      <c r="CX509" s="9">
        <v>120.2</v>
      </c>
      <c r="CY509" s="9">
        <v>118.4</v>
      </c>
      <c r="CZ509" s="9">
        <v>121.2</v>
      </c>
      <c r="DA509" s="9">
        <v>122.2</v>
      </c>
      <c r="DB509" s="9">
        <v>122.8</v>
      </c>
      <c r="DC509" s="9">
        <v>126.3</v>
      </c>
      <c r="DD509" s="9">
        <v>127.6</v>
      </c>
      <c r="DE509" s="9">
        <v>129.4</v>
      </c>
      <c r="DF509" s="9">
        <v>127.1</v>
      </c>
      <c r="DG509" s="9">
        <v>133.6</v>
      </c>
      <c r="DH509" s="9">
        <v>134.6</v>
      </c>
      <c r="DI509" s="9">
        <v>131.9</v>
      </c>
      <c r="DJ509" s="9">
        <v>130.30000000000001</v>
      </c>
      <c r="DK509" s="9">
        <v>132.69999999999999</v>
      </c>
      <c r="DL509" s="9">
        <v>132.69999999999999</v>
      </c>
      <c r="DM509" s="9">
        <v>132.6</v>
      </c>
      <c r="DN509" s="9">
        <v>137.4</v>
      </c>
      <c r="DO509" s="9">
        <v>139.30000000000001</v>
      </c>
      <c r="DP509" s="9">
        <v>138.1</v>
      </c>
      <c r="DQ509" s="9">
        <v>137.5</v>
      </c>
      <c r="DR509" s="9">
        <v>139</v>
      </c>
      <c r="DS509" s="9">
        <v>145.80000000000001</v>
      </c>
      <c r="DT509" s="9">
        <v>148.30000000000001</v>
      </c>
      <c r="DU509" s="9">
        <v>149.5</v>
      </c>
      <c r="DV509" s="9">
        <v>146.5</v>
      </c>
      <c r="DW509" s="9">
        <v>146.4</v>
      </c>
      <c r="DX509" s="9">
        <v>143.19999999999999</v>
      </c>
      <c r="DY509" s="9">
        <v>144.4</v>
      </c>
      <c r="DZ509" s="9">
        <v>143.30000000000001</v>
      </c>
      <c r="EA509" s="9">
        <v>143.6</v>
      </c>
      <c r="EB509" s="9">
        <v>146</v>
      </c>
      <c r="EC509" s="9">
        <v>143.4</v>
      </c>
      <c r="ED509" s="9">
        <v>145</v>
      </c>
      <c r="EE509" s="9">
        <v>142.9</v>
      </c>
      <c r="EF509" s="10">
        <v>143.19999999999999</v>
      </c>
      <c r="EG509" s="10">
        <v>142.4</v>
      </c>
      <c r="EH509" s="10">
        <v>142.80000000000001</v>
      </c>
      <c r="EI509" s="10">
        <v>144.19999999999999</v>
      </c>
      <c r="EJ509" s="69">
        <v>142</v>
      </c>
      <c r="EK509" s="69">
        <v>149</v>
      </c>
      <c r="EL509" s="70">
        <v>147.6</v>
      </c>
      <c r="EM509" s="70">
        <v>147.30000000000001</v>
      </c>
      <c r="EN509" s="70">
        <v>150.80000000000001</v>
      </c>
    </row>
    <row r="510" spans="1:144" x14ac:dyDescent="0.25">
      <c r="A510" s="2" t="s">
        <v>1040</v>
      </c>
      <c r="B510" s="2" t="s">
        <v>1041</v>
      </c>
      <c r="C510" s="5">
        <v>7.5630000000000003E-2</v>
      </c>
      <c r="D510" s="9">
        <v>100.6</v>
      </c>
      <c r="E510" s="9">
        <v>101.7</v>
      </c>
      <c r="F510" s="9">
        <v>99.6</v>
      </c>
      <c r="G510" s="9">
        <v>101.8</v>
      </c>
      <c r="H510" s="9">
        <v>103.5</v>
      </c>
      <c r="I510" s="9">
        <v>104.5</v>
      </c>
      <c r="J510" s="9">
        <v>103.9</v>
      </c>
      <c r="K510" s="9">
        <v>105.3</v>
      </c>
      <c r="L510" s="9">
        <v>105.3</v>
      </c>
      <c r="M510" s="9">
        <v>104.6</v>
      </c>
      <c r="N510" s="9">
        <v>105.9</v>
      </c>
      <c r="O510" s="9">
        <v>104.5</v>
      </c>
      <c r="P510" s="9">
        <v>107.3</v>
      </c>
      <c r="Q510" s="9">
        <v>106.8</v>
      </c>
      <c r="R510" s="9">
        <v>108</v>
      </c>
      <c r="S510" s="9">
        <v>109.4</v>
      </c>
      <c r="T510" s="9">
        <v>111.9</v>
      </c>
      <c r="U510" s="9">
        <v>113.4</v>
      </c>
      <c r="V510" s="9">
        <v>114.6</v>
      </c>
      <c r="W510" s="9">
        <v>112.6</v>
      </c>
      <c r="X510" s="9">
        <v>116.5</v>
      </c>
      <c r="Y510" s="9">
        <v>115.3</v>
      </c>
      <c r="Z510" s="9">
        <v>116.4</v>
      </c>
      <c r="AA510" s="9">
        <v>115.9</v>
      </c>
      <c r="AB510" s="9">
        <v>116.9</v>
      </c>
      <c r="AC510" s="9">
        <v>116.7</v>
      </c>
      <c r="AD510" s="9">
        <v>117.8</v>
      </c>
      <c r="AE510" s="9">
        <v>117.5</v>
      </c>
      <c r="AF510" s="9">
        <v>117.7</v>
      </c>
      <c r="AG510" s="9">
        <v>117.3</v>
      </c>
      <c r="AH510" s="9">
        <v>117.5</v>
      </c>
      <c r="AI510" s="9">
        <v>117.1</v>
      </c>
      <c r="AJ510" s="9">
        <v>114.4</v>
      </c>
      <c r="AK510" s="9">
        <v>112.8</v>
      </c>
      <c r="AL510" s="9">
        <v>113.3</v>
      </c>
      <c r="AM510" s="9">
        <v>114.6</v>
      </c>
      <c r="AN510" s="9">
        <v>115.5</v>
      </c>
      <c r="AO510" s="9">
        <v>116.6</v>
      </c>
      <c r="AP510" s="9">
        <v>116.6</v>
      </c>
      <c r="AQ510" s="9">
        <v>115.5</v>
      </c>
      <c r="AR510" s="9">
        <v>114</v>
      </c>
      <c r="AS510" s="9">
        <v>113.5</v>
      </c>
      <c r="AT510" s="9">
        <v>112.9</v>
      </c>
      <c r="AU510" s="9">
        <v>112.7</v>
      </c>
      <c r="AV510" s="9">
        <v>113.8</v>
      </c>
      <c r="AW510" s="9">
        <v>112.9</v>
      </c>
      <c r="AX510" s="9">
        <v>112.3</v>
      </c>
      <c r="AY510" s="9">
        <v>113.1</v>
      </c>
      <c r="AZ510" s="9">
        <v>116.4</v>
      </c>
      <c r="BA510" s="9">
        <v>116.4</v>
      </c>
      <c r="BB510" s="9">
        <v>116.7</v>
      </c>
      <c r="BC510" s="9">
        <v>115.4</v>
      </c>
      <c r="BD510" s="9">
        <v>116.2</v>
      </c>
      <c r="BE510" s="9">
        <v>115.8</v>
      </c>
      <c r="BF510" s="9">
        <v>116.3</v>
      </c>
      <c r="BG510" s="9">
        <v>116.8</v>
      </c>
      <c r="BH510" s="9">
        <v>117.3</v>
      </c>
      <c r="BI510" s="9">
        <v>116.6</v>
      </c>
      <c r="BJ510" s="9">
        <v>116.6</v>
      </c>
      <c r="BK510" s="9">
        <v>116.5</v>
      </c>
      <c r="BL510" s="9">
        <v>115.4</v>
      </c>
      <c r="BM510" s="9">
        <v>116.4</v>
      </c>
      <c r="BN510" s="9">
        <v>115.7</v>
      </c>
      <c r="BO510" s="9">
        <v>116.8</v>
      </c>
      <c r="BP510" s="9">
        <v>115.2</v>
      </c>
      <c r="BQ510" s="9">
        <v>116.1</v>
      </c>
      <c r="BR510" s="9">
        <v>114.9</v>
      </c>
      <c r="BS510" s="9">
        <v>113.4</v>
      </c>
      <c r="BT510" s="9">
        <v>113</v>
      </c>
      <c r="BU510" s="9">
        <v>114.8</v>
      </c>
      <c r="BV510" s="9">
        <v>114.6</v>
      </c>
      <c r="BW510" s="9">
        <v>114.7</v>
      </c>
      <c r="BX510" s="9">
        <v>115.6</v>
      </c>
      <c r="BY510" s="9">
        <v>115.9</v>
      </c>
      <c r="BZ510" s="9">
        <v>114</v>
      </c>
      <c r="CA510" s="9">
        <v>116.4</v>
      </c>
      <c r="CB510" s="9">
        <v>117.4</v>
      </c>
      <c r="CC510" s="9">
        <v>119</v>
      </c>
      <c r="CD510" s="9">
        <v>119</v>
      </c>
      <c r="CE510" s="9">
        <v>116.9</v>
      </c>
      <c r="CF510" s="9">
        <v>119.5</v>
      </c>
      <c r="CG510" s="9">
        <v>117.5</v>
      </c>
      <c r="CH510" s="9">
        <v>118.5</v>
      </c>
      <c r="CI510" s="9">
        <v>119.3</v>
      </c>
      <c r="CJ510" s="9">
        <v>118.6</v>
      </c>
      <c r="CK510" s="9">
        <v>121.6</v>
      </c>
      <c r="CL510" s="9">
        <v>119.6</v>
      </c>
      <c r="CM510" s="9">
        <v>118</v>
      </c>
      <c r="CN510" s="9">
        <v>119.4</v>
      </c>
      <c r="CO510" s="9">
        <v>120.4</v>
      </c>
      <c r="CP510" s="9">
        <v>120.5</v>
      </c>
      <c r="CQ510" s="9">
        <v>119.3</v>
      </c>
      <c r="CR510" s="9">
        <v>118.2</v>
      </c>
      <c r="CS510" s="9">
        <v>118.5</v>
      </c>
      <c r="CT510" s="9">
        <v>118.1</v>
      </c>
      <c r="CU510" s="9">
        <v>114.7</v>
      </c>
      <c r="CV510" s="9">
        <v>114.5</v>
      </c>
      <c r="CW510" s="9">
        <v>114.3</v>
      </c>
      <c r="CX510" s="9">
        <v>116.5</v>
      </c>
      <c r="CY510" s="9">
        <v>117.1</v>
      </c>
      <c r="CZ510" s="9">
        <v>121.7</v>
      </c>
      <c r="DA510" s="9">
        <v>128.30000000000001</v>
      </c>
      <c r="DB510" s="9">
        <v>131.19999999999999</v>
      </c>
      <c r="DC510" s="9">
        <v>134</v>
      </c>
      <c r="DD510" s="9">
        <v>134.30000000000001</v>
      </c>
      <c r="DE510" s="9">
        <v>134.80000000000001</v>
      </c>
      <c r="DF510" s="9">
        <v>135.5</v>
      </c>
      <c r="DG510" s="9">
        <v>137.30000000000001</v>
      </c>
      <c r="DH510" s="9">
        <v>140.4</v>
      </c>
      <c r="DI510" s="9">
        <v>141.30000000000001</v>
      </c>
      <c r="DJ510" s="9">
        <v>142.5</v>
      </c>
      <c r="DK510" s="9">
        <v>142.6</v>
      </c>
      <c r="DL510" s="9">
        <v>145.19999999999999</v>
      </c>
      <c r="DM510" s="9">
        <v>151.19999999999999</v>
      </c>
      <c r="DN510" s="9">
        <v>154.30000000000001</v>
      </c>
      <c r="DO510" s="9">
        <v>152.1</v>
      </c>
      <c r="DP510" s="9">
        <v>152.19999999999999</v>
      </c>
      <c r="DQ510" s="9">
        <v>151.4</v>
      </c>
      <c r="DR510" s="9">
        <v>150.9</v>
      </c>
      <c r="DS510" s="9">
        <v>153.1</v>
      </c>
      <c r="DT510" s="9">
        <v>153.69999999999999</v>
      </c>
      <c r="DU510" s="9">
        <v>151.9</v>
      </c>
      <c r="DV510" s="9">
        <v>148.1</v>
      </c>
      <c r="DW510" s="9">
        <v>146.1</v>
      </c>
      <c r="DX510" s="9">
        <v>145</v>
      </c>
      <c r="DY510" s="9">
        <v>143.80000000000001</v>
      </c>
      <c r="DZ510" s="9">
        <v>142.5</v>
      </c>
      <c r="EA510" s="9">
        <v>142.80000000000001</v>
      </c>
      <c r="EB510" s="9">
        <v>144.30000000000001</v>
      </c>
      <c r="EC510" s="9">
        <v>146.30000000000001</v>
      </c>
      <c r="ED510" s="9">
        <v>147</v>
      </c>
      <c r="EE510" s="9">
        <v>144.1</v>
      </c>
      <c r="EF510" s="10">
        <v>143.4</v>
      </c>
      <c r="EG510" s="10">
        <v>143.1</v>
      </c>
      <c r="EH510" s="10">
        <v>142.19999999999999</v>
      </c>
      <c r="EI510" s="10">
        <v>143.69999999999999</v>
      </c>
      <c r="EJ510" s="69">
        <v>144.5</v>
      </c>
      <c r="EK510" s="69">
        <v>144.4</v>
      </c>
      <c r="EL510" s="70">
        <v>144.1</v>
      </c>
      <c r="EM510" s="70">
        <v>145.1</v>
      </c>
      <c r="EN510" s="70">
        <v>145.4</v>
      </c>
    </row>
    <row r="511" spans="1:144" x14ac:dyDescent="0.25">
      <c r="A511" s="2" t="s">
        <v>1042</v>
      </c>
      <c r="B511" s="2" t="s">
        <v>1043</v>
      </c>
      <c r="C511" s="5">
        <v>1.448E-2</v>
      </c>
      <c r="D511" s="9">
        <v>103.5</v>
      </c>
      <c r="E511" s="9">
        <v>103.6</v>
      </c>
      <c r="F511" s="9">
        <v>105</v>
      </c>
      <c r="G511" s="9">
        <v>104.9</v>
      </c>
      <c r="H511" s="9">
        <v>104.6</v>
      </c>
      <c r="I511" s="9">
        <v>104.1</v>
      </c>
      <c r="J511" s="9">
        <v>104.6</v>
      </c>
      <c r="K511" s="9">
        <v>105.1</v>
      </c>
      <c r="L511" s="9">
        <v>105.3</v>
      </c>
      <c r="M511" s="9">
        <v>105.4</v>
      </c>
      <c r="N511" s="9">
        <v>104.6</v>
      </c>
      <c r="O511" s="9">
        <v>105.9</v>
      </c>
      <c r="P511" s="9">
        <v>105.9</v>
      </c>
      <c r="Q511" s="9">
        <v>106.1</v>
      </c>
      <c r="R511" s="9">
        <v>106.5</v>
      </c>
      <c r="S511" s="9">
        <v>109.1</v>
      </c>
      <c r="T511" s="9">
        <v>111.5</v>
      </c>
      <c r="U511" s="9">
        <v>111.7</v>
      </c>
      <c r="V511" s="9">
        <v>114.2</v>
      </c>
      <c r="W511" s="9">
        <v>114.4</v>
      </c>
      <c r="X511" s="9">
        <v>113.3</v>
      </c>
      <c r="Y511" s="9">
        <v>113.3</v>
      </c>
      <c r="Z511" s="9">
        <v>112.5</v>
      </c>
      <c r="AA511" s="9">
        <v>115.1</v>
      </c>
      <c r="AB511" s="9">
        <v>114.6</v>
      </c>
      <c r="AC511" s="9">
        <v>113.6</v>
      </c>
      <c r="AD511" s="9">
        <v>113.2</v>
      </c>
      <c r="AE511" s="9">
        <v>112.9</v>
      </c>
      <c r="AF511" s="9">
        <v>112.2</v>
      </c>
      <c r="AG511" s="9">
        <v>112.4</v>
      </c>
      <c r="AH511" s="9">
        <v>112.4</v>
      </c>
      <c r="AI511" s="9">
        <v>112.9</v>
      </c>
      <c r="AJ511" s="9">
        <v>110.7</v>
      </c>
      <c r="AK511" s="9">
        <v>108.3</v>
      </c>
      <c r="AL511" s="9">
        <v>107.8</v>
      </c>
      <c r="AM511" s="9">
        <v>108.3</v>
      </c>
      <c r="AN511" s="9">
        <v>110.7</v>
      </c>
      <c r="AO511" s="9">
        <v>110.9</v>
      </c>
      <c r="AP511" s="9">
        <v>112.7</v>
      </c>
      <c r="AQ511" s="9">
        <v>110.1</v>
      </c>
      <c r="AR511" s="9">
        <v>110</v>
      </c>
      <c r="AS511" s="9">
        <v>108.3</v>
      </c>
      <c r="AT511" s="9">
        <v>108.7</v>
      </c>
      <c r="AU511" s="9">
        <v>107.9</v>
      </c>
      <c r="AV511" s="9">
        <v>108.1</v>
      </c>
      <c r="AW511" s="9">
        <v>107.7</v>
      </c>
      <c r="AX511" s="9">
        <v>105.4</v>
      </c>
      <c r="AY511" s="9">
        <v>106.7</v>
      </c>
      <c r="AZ511" s="9">
        <v>111.8</v>
      </c>
      <c r="BA511" s="9">
        <v>109.3</v>
      </c>
      <c r="BB511" s="9">
        <v>108.1</v>
      </c>
      <c r="BC511" s="9">
        <v>111.1</v>
      </c>
      <c r="BD511" s="9">
        <v>107.2</v>
      </c>
      <c r="BE511" s="9">
        <v>110.3</v>
      </c>
      <c r="BF511" s="9">
        <v>109.7</v>
      </c>
      <c r="BG511" s="9">
        <v>107.2</v>
      </c>
      <c r="BH511" s="9">
        <v>108.6</v>
      </c>
      <c r="BI511" s="9">
        <v>109.4</v>
      </c>
      <c r="BJ511" s="9">
        <v>110.9</v>
      </c>
      <c r="BK511" s="9">
        <v>111.5</v>
      </c>
      <c r="BL511" s="9">
        <v>112.1</v>
      </c>
      <c r="BM511" s="9">
        <v>112.1</v>
      </c>
      <c r="BN511" s="9">
        <v>112.1</v>
      </c>
      <c r="BO511" s="9">
        <v>104.9</v>
      </c>
      <c r="BP511" s="9">
        <v>104.9</v>
      </c>
      <c r="BQ511" s="9">
        <v>104.9</v>
      </c>
      <c r="BR511" s="9">
        <v>107.5</v>
      </c>
      <c r="BS511" s="9">
        <v>107.3</v>
      </c>
      <c r="BT511" s="9">
        <v>108</v>
      </c>
      <c r="BU511" s="9">
        <v>107.2</v>
      </c>
      <c r="BV511" s="9">
        <v>108.6</v>
      </c>
      <c r="BW511" s="9">
        <v>108.6</v>
      </c>
      <c r="BX511" s="9">
        <v>109.4</v>
      </c>
      <c r="BY511" s="9">
        <v>109.7</v>
      </c>
      <c r="BZ511" s="9">
        <v>109.8</v>
      </c>
      <c r="CA511" s="9">
        <v>110.8</v>
      </c>
      <c r="CB511" s="9">
        <v>110.3</v>
      </c>
      <c r="CC511" s="9">
        <v>111.6</v>
      </c>
      <c r="CD511" s="9">
        <v>113.8</v>
      </c>
      <c r="CE511" s="9">
        <v>115.3</v>
      </c>
      <c r="CF511" s="9">
        <v>111.8</v>
      </c>
      <c r="CG511" s="9">
        <v>112.3</v>
      </c>
      <c r="CH511" s="9">
        <v>113.8</v>
      </c>
      <c r="CI511" s="9">
        <v>112.7</v>
      </c>
      <c r="CJ511" s="9">
        <v>112.6</v>
      </c>
      <c r="CK511" s="9">
        <v>114.2</v>
      </c>
      <c r="CL511" s="9">
        <v>112.7</v>
      </c>
      <c r="CM511" s="9">
        <v>112.3</v>
      </c>
      <c r="CN511" s="9">
        <v>111.3</v>
      </c>
      <c r="CO511" s="9">
        <v>113.5</v>
      </c>
      <c r="CP511" s="9">
        <v>110.3</v>
      </c>
      <c r="CQ511" s="9">
        <v>112.5</v>
      </c>
      <c r="CR511" s="9">
        <v>111.8</v>
      </c>
      <c r="CS511" s="9">
        <v>112.4</v>
      </c>
      <c r="CT511" s="9">
        <v>111.2</v>
      </c>
      <c r="CU511" s="9">
        <v>110.8</v>
      </c>
      <c r="CV511" s="9">
        <v>109.9</v>
      </c>
      <c r="CW511" s="9">
        <v>112.4</v>
      </c>
      <c r="CX511" s="9">
        <v>115.2</v>
      </c>
      <c r="CY511" s="9">
        <v>114.9</v>
      </c>
      <c r="CZ511" s="9">
        <v>113.4</v>
      </c>
      <c r="DA511" s="9">
        <v>114.6</v>
      </c>
      <c r="DB511" s="9">
        <v>114.6</v>
      </c>
      <c r="DC511" s="9">
        <v>115.6</v>
      </c>
      <c r="DD511" s="9">
        <v>116.5</v>
      </c>
      <c r="DE511" s="9">
        <v>117.8</v>
      </c>
      <c r="DF511" s="9">
        <v>119.9</v>
      </c>
      <c r="DG511" s="9">
        <v>130.1</v>
      </c>
      <c r="DH511" s="9">
        <v>129.9</v>
      </c>
      <c r="DI511" s="9">
        <v>128.80000000000001</v>
      </c>
      <c r="DJ511" s="9">
        <v>128.9</v>
      </c>
      <c r="DK511" s="9">
        <v>128.6</v>
      </c>
      <c r="DL511" s="9">
        <v>126.7</v>
      </c>
      <c r="DM511" s="9">
        <v>128.19999999999999</v>
      </c>
      <c r="DN511" s="9">
        <v>142.6</v>
      </c>
      <c r="DO511" s="9">
        <v>138.4</v>
      </c>
      <c r="DP511" s="9">
        <v>134.4</v>
      </c>
      <c r="DQ511" s="9">
        <v>132.80000000000001</v>
      </c>
      <c r="DR511" s="9">
        <v>136.5</v>
      </c>
      <c r="DS511" s="9">
        <v>140.9</v>
      </c>
      <c r="DT511" s="9">
        <v>139.69999999999999</v>
      </c>
      <c r="DU511" s="9">
        <v>142.19999999999999</v>
      </c>
      <c r="DV511" s="9">
        <v>133.19999999999999</v>
      </c>
      <c r="DW511" s="9">
        <v>131.4</v>
      </c>
      <c r="DX511" s="9">
        <v>129.1</v>
      </c>
      <c r="DY511" s="9">
        <v>130.1</v>
      </c>
      <c r="DZ511" s="9">
        <v>128</v>
      </c>
      <c r="EA511" s="9">
        <v>129.5</v>
      </c>
      <c r="EB511" s="9">
        <v>128.1</v>
      </c>
      <c r="EC511" s="9">
        <v>128.19999999999999</v>
      </c>
      <c r="ED511" s="9">
        <v>131.69999999999999</v>
      </c>
      <c r="EE511" s="9">
        <v>133.1</v>
      </c>
      <c r="EF511" s="10">
        <v>127.5</v>
      </c>
      <c r="EG511" s="10">
        <v>128</v>
      </c>
      <c r="EH511" s="10">
        <v>125.8</v>
      </c>
      <c r="EI511" s="10">
        <v>124.8</v>
      </c>
      <c r="EJ511" s="69">
        <v>124.1</v>
      </c>
      <c r="EK511" s="69">
        <v>126.7</v>
      </c>
      <c r="EL511" s="70">
        <v>126.3</v>
      </c>
      <c r="EM511" s="70">
        <v>122.6</v>
      </c>
      <c r="EN511" s="70">
        <v>122.2</v>
      </c>
    </row>
    <row r="512" spans="1:144" x14ac:dyDescent="0.25">
      <c r="A512" s="2" t="s">
        <v>1044</v>
      </c>
      <c r="B512" s="2" t="s">
        <v>1045</v>
      </c>
      <c r="C512" s="5">
        <v>0.20335</v>
      </c>
      <c r="D512" s="9">
        <v>98.9</v>
      </c>
      <c r="E512" s="9">
        <v>103.3</v>
      </c>
      <c r="F512" s="9">
        <v>104.9</v>
      </c>
      <c r="G512" s="9">
        <v>105.2</v>
      </c>
      <c r="H512" s="9">
        <v>105.9</v>
      </c>
      <c r="I512" s="9">
        <v>107.2</v>
      </c>
      <c r="J512" s="9">
        <v>107.4</v>
      </c>
      <c r="K512" s="9">
        <v>106.8</v>
      </c>
      <c r="L512" s="9">
        <v>104.2</v>
      </c>
      <c r="M512" s="9">
        <v>100.8</v>
      </c>
      <c r="N512" s="9">
        <v>99.4</v>
      </c>
      <c r="O512" s="9">
        <v>100.8</v>
      </c>
      <c r="P512" s="9">
        <v>107.1</v>
      </c>
      <c r="Q512" s="9">
        <v>112.1</v>
      </c>
      <c r="R512" s="9">
        <v>107.1</v>
      </c>
      <c r="S512" s="9">
        <v>108.8</v>
      </c>
      <c r="T512" s="9">
        <v>112.4</v>
      </c>
      <c r="U512" s="9">
        <v>105.7</v>
      </c>
      <c r="V512" s="9">
        <v>115.7</v>
      </c>
      <c r="W512" s="9">
        <v>116</v>
      </c>
      <c r="X512" s="9">
        <v>117.4</v>
      </c>
      <c r="Y512" s="9">
        <v>111.7</v>
      </c>
      <c r="Z512" s="9">
        <v>117.6</v>
      </c>
      <c r="AA512" s="9">
        <v>117</v>
      </c>
      <c r="AB512" s="9">
        <v>117.7</v>
      </c>
      <c r="AC512" s="9">
        <v>115.2</v>
      </c>
      <c r="AD512" s="9">
        <v>118.8</v>
      </c>
      <c r="AE512" s="9">
        <v>120.1</v>
      </c>
      <c r="AF512" s="9">
        <v>118.1</v>
      </c>
      <c r="AG512" s="9">
        <v>120</v>
      </c>
      <c r="AH512" s="9">
        <v>114.4</v>
      </c>
      <c r="AI512" s="9">
        <v>113.8</v>
      </c>
      <c r="AJ512" s="9">
        <v>116.1</v>
      </c>
      <c r="AK512" s="9">
        <v>112</v>
      </c>
      <c r="AL512" s="9">
        <v>110.8</v>
      </c>
      <c r="AM512" s="9">
        <v>116.4</v>
      </c>
      <c r="AN512" s="9">
        <v>118.2</v>
      </c>
      <c r="AO512" s="9">
        <v>116.9</v>
      </c>
      <c r="AP512" s="9">
        <v>115.7</v>
      </c>
      <c r="AQ512" s="9">
        <v>114.9</v>
      </c>
      <c r="AR512" s="9">
        <v>115.7</v>
      </c>
      <c r="AS512" s="9">
        <v>115.1</v>
      </c>
      <c r="AT512" s="9">
        <v>112.9</v>
      </c>
      <c r="AU512" s="9">
        <v>118.6</v>
      </c>
      <c r="AV512" s="9">
        <v>115.1</v>
      </c>
      <c r="AW512" s="9">
        <v>115.3</v>
      </c>
      <c r="AX512" s="9">
        <v>110</v>
      </c>
      <c r="AY512" s="9">
        <v>115.3</v>
      </c>
      <c r="AZ512" s="9">
        <v>114.7</v>
      </c>
      <c r="BA512" s="9">
        <v>113.8</v>
      </c>
      <c r="BB512" s="9">
        <v>115.2</v>
      </c>
      <c r="BC512" s="9">
        <v>115.5</v>
      </c>
      <c r="BD512" s="9">
        <v>114.6</v>
      </c>
      <c r="BE512" s="9">
        <v>116.1</v>
      </c>
      <c r="BF512" s="9">
        <v>118.7</v>
      </c>
      <c r="BG512" s="9">
        <v>117.8</v>
      </c>
      <c r="BH512" s="9">
        <v>117.5</v>
      </c>
      <c r="BI512" s="9">
        <v>118.6</v>
      </c>
      <c r="BJ512" s="9">
        <v>118.9</v>
      </c>
      <c r="BK512" s="9">
        <v>118.9</v>
      </c>
      <c r="BL512" s="9">
        <v>116.9</v>
      </c>
      <c r="BM512" s="9">
        <v>117.9</v>
      </c>
      <c r="BN512" s="9">
        <v>120.2</v>
      </c>
      <c r="BO512" s="9">
        <v>120.5</v>
      </c>
      <c r="BP512" s="9">
        <v>119.2</v>
      </c>
      <c r="BQ512" s="9">
        <v>117.7</v>
      </c>
      <c r="BR512" s="9">
        <v>119.4</v>
      </c>
      <c r="BS512" s="9">
        <v>119.1</v>
      </c>
      <c r="BT512" s="9">
        <v>117.5</v>
      </c>
      <c r="BU512" s="9">
        <v>118.9</v>
      </c>
      <c r="BV512" s="9">
        <v>120.5</v>
      </c>
      <c r="BW512" s="9">
        <v>117.6</v>
      </c>
      <c r="BX512" s="9">
        <v>120.9</v>
      </c>
      <c r="BY512" s="9">
        <v>120.6</v>
      </c>
      <c r="BZ512" s="9">
        <v>123</v>
      </c>
      <c r="CA512" s="9">
        <v>123.2</v>
      </c>
      <c r="CB512" s="9">
        <v>122.9</v>
      </c>
      <c r="CC512" s="9">
        <v>124.7</v>
      </c>
      <c r="CD512" s="9">
        <v>123.6</v>
      </c>
      <c r="CE512" s="9">
        <v>125.1</v>
      </c>
      <c r="CF512" s="9">
        <v>125</v>
      </c>
      <c r="CG512" s="9">
        <v>123.4</v>
      </c>
      <c r="CH512" s="9">
        <v>123.1</v>
      </c>
      <c r="CI512" s="9">
        <v>124.5</v>
      </c>
      <c r="CJ512" s="9">
        <v>117.9</v>
      </c>
      <c r="CK512" s="9">
        <v>119.4</v>
      </c>
      <c r="CL512" s="9">
        <v>118.3</v>
      </c>
      <c r="CM512" s="9">
        <v>118.1</v>
      </c>
      <c r="CN512" s="9">
        <v>114.7</v>
      </c>
      <c r="CO512" s="9">
        <v>118.1</v>
      </c>
      <c r="CP512" s="9">
        <v>118.5</v>
      </c>
      <c r="CQ512" s="9">
        <v>118.2</v>
      </c>
      <c r="CR512" s="9">
        <v>122.2</v>
      </c>
      <c r="CS512" s="9">
        <v>118.8</v>
      </c>
      <c r="CT512" s="9">
        <v>119.7</v>
      </c>
      <c r="CU512" s="9">
        <v>119.3</v>
      </c>
      <c r="CV512" s="9">
        <v>120.3</v>
      </c>
      <c r="CW512" s="9">
        <v>119</v>
      </c>
      <c r="CX512" s="9">
        <v>115.2</v>
      </c>
      <c r="CY512" s="9">
        <v>112</v>
      </c>
      <c r="CZ512" s="9">
        <v>112.6</v>
      </c>
      <c r="DA512" s="9">
        <v>114.8</v>
      </c>
      <c r="DB512" s="9">
        <v>111.8</v>
      </c>
      <c r="DC512" s="9">
        <v>113.6</v>
      </c>
      <c r="DD512" s="9">
        <v>121.1</v>
      </c>
      <c r="DE512" s="9">
        <v>121.3</v>
      </c>
      <c r="DF512" s="9">
        <v>123.7</v>
      </c>
      <c r="DG512" s="9">
        <v>123.5</v>
      </c>
      <c r="DH512" s="9">
        <v>128.69999999999999</v>
      </c>
      <c r="DI512" s="9">
        <v>127.8</v>
      </c>
      <c r="DJ512" s="9">
        <v>126.4</v>
      </c>
      <c r="DK512" s="9">
        <v>124.6</v>
      </c>
      <c r="DL512" s="9">
        <v>125.5</v>
      </c>
      <c r="DM512" s="9">
        <v>127.6</v>
      </c>
      <c r="DN512" s="9">
        <v>129.69999999999999</v>
      </c>
      <c r="DO512" s="9">
        <v>130.4</v>
      </c>
      <c r="DP512" s="9">
        <v>127.1</v>
      </c>
      <c r="DQ512" s="9">
        <v>130.69999999999999</v>
      </c>
      <c r="DR512" s="9">
        <v>129.30000000000001</v>
      </c>
      <c r="DS512" s="9">
        <v>131.4</v>
      </c>
      <c r="DT512" s="9">
        <v>134.5</v>
      </c>
      <c r="DU512" s="9">
        <v>137.30000000000001</v>
      </c>
      <c r="DV512" s="9">
        <v>137.80000000000001</v>
      </c>
      <c r="DW512" s="9">
        <v>139.80000000000001</v>
      </c>
      <c r="DX512" s="9">
        <v>138.1</v>
      </c>
      <c r="DY512" s="9">
        <v>136.80000000000001</v>
      </c>
      <c r="DZ512" s="9">
        <v>139.30000000000001</v>
      </c>
      <c r="EA512" s="9">
        <v>138.30000000000001</v>
      </c>
      <c r="EB512" s="9">
        <v>137.69999999999999</v>
      </c>
      <c r="EC512" s="9">
        <v>133.9</v>
      </c>
      <c r="ED512" s="9">
        <v>133.69999999999999</v>
      </c>
      <c r="EE512" s="9">
        <v>133.5</v>
      </c>
      <c r="EF512" s="10">
        <v>135.80000000000001</v>
      </c>
      <c r="EG512" s="10">
        <v>135</v>
      </c>
      <c r="EH512" s="10">
        <v>135.9</v>
      </c>
      <c r="EI512" s="10">
        <v>134.5</v>
      </c>
      <c r="EJ512" s="69">
        <v>135.69999999999999</v>
      </c>
      <c r="EK512" s="69">
        <v>134.80000000000001</v>
      </c>
      <c r="EL512" s="70">
        <v>135</v>
      </c>
      <c r="EM512" s="70">
        <v>133.6</v>
      </c>
      <c r="EN512" s="70">
        <v>132</v>
      </c>
    </row>
    <row r="513" spans="1:144" x14ac:dyDescent="0.25">
      <c r="A513" s="2" t="s">
        <v>1046</v>
      </c>
      <c r="B513" s="2" t="s">
        <v>1047</v>
      </c>
      <c r="C513" s="5">
        <v>3.7010000000000001E-2</v>
      </c>
      <c r="D513" s="9">
        <v>106.9</v>
      </c>
      <c r="E513" s="9">
        <v>108.4</v>
      </c>
      <c r="F513" s="9">
        <v>107</v>
      </c>
      <c r="G513" s="9">
        <v>107.9</v>
      </c>
      <c r="H513" s="9">
        <v>107.5</v>
      </c>
      <c r="I513" s="9">
        <v>108.5</v>
      </c>
      <c r="J513" s="9">
        <v>109.3</v>
      </c>
      <c r="K513" s="9">
        <v>107.9</v>
      </c>
      <c r="L513" s="9">
        <v>106.9</v>
      </c>
      <c r="M513" s="9">
        <v>107.3</v>
      </c>
      <c r="N513" s="9">
        <v>108.1</v>
      </c>
      <c r="O513" s="9">
        <v>109.3</v>
      </c>
      <c r="P513" s="9">
        <v>114.3</v>
      </c>
      <c r="Q513" s="9">
        <v>114.7</v>
      </c>
      <c r="R513" s="9">
        <v>115.2</v>
      </c>
      <c r="S513" s="9">
        <v>115.5</v>
      </c>
      <c r="T513" s="9">
        <v>116.8</v>
      </c>
      <c r="U513" s="9">
        <v>118.5</v>
      </c>
      <c r="V513" s="9">
        <v>118.2</v>
      </c>
      <c r="W513" s="9">
        <v>117.4</v>
      </c>
      <c r="X513" s="9">
        <v>117.2</v>
      </c>
      <c r="Y513" s="9">
        <v>118.1</v>
      </c>
      <c r="Z513" s="9">
        <v>118.9</v>
      </c>
      <c r="AA513" s="9">
        <v>119.1</v>
      </c>
      <c r="AB513" s="9">
        <v>122.2</v>
      </c>
      <c r="AC513" s="9">
        <v>122.4</v>
      </c>
      <c r="AD513" s="9">
        <v>122.6</v>
      </c>
      <c r="AE513" s="9">
        <v>122.8</v>
      </c>
      <c r="AF513" s="9">
        <v>122.2</v>
      </c>
      <c r="AG513" s="9">
        <v>123.2</v>
      </c>
      <c r="AH513" s="9">
        <v>122.1</v>
      </c>
      <c r="AI513" s="9">
        <v>121.1</v>
      </c>
      <c r="AJ513" s="9">
        <v>118.4</v>
      </c>
      <c r="AK513" s="9">
        <v>118.1</v>
      </c>
      <c r="AL513" s="9">
        <v>117.4</v>
      </c>
      <c r="AM513" s="9">
        <v>117.6</v>
      </c>
      <c r="AN513" s="9">
        <v>122.3</v>
      </c>
      <c r="AO513" s="9">
        <v>123.2</v>
      </c>
      <c r="AP513" s="9">
        <v>122.9</v>
      </c>
      <c r="AQ513" s="9">
        <v>122.9</v>
      </c>
      <c r="AR513" s="9">
        <v>122.4</v>
      </c>
      <c r="AS513" s="9">
        <v>120.9</v>
      </c>
      <c r="AT513" s="9">
        <v>119.5</v>
      </c>
      <c r="AU513" s="9">
        <v>119.8</v>
      </c>
      <c r="AV513" s="9">
        <v>119.2</v>
      </c>
      <c r="AW513" s="9">
        <v>118.3</v>
      </c>
      <c r="AX513" s="9">
        <v>118.6</v>
      </c>
      <c r="AY513" s="9">
        <v>117.9</v>
      </c>
      <c r="AZ513" s="9">
        <v>121.2</v>
      </c>
      <c r="BA513" s="9">
        <v>121</v>
      </c>
      <c r="BB513" s="9">
        <v>121.7</v>
      </c>
      <c r="BC513" s="9">
        <v>120.7</v>
      </c>
      <c r="BD513" s="9">
        <v>120.8</v>
      </c>
      <c r="BE513" s="9">
        <v>119.7</v>
      </c>
      <c r="BF513" s="9">
        <v>120.2</v>
      </c>
      <c r="BG513" s="9">
        <v>120.5</v>
      </c>
      <c r="BH513" s="9">
        <v>121.4</v>
      </c>
      <c r="BI513" s="9">
        <v>121.4</v>
      </c>
      <c r="BJ513" s="9">
        <v>122.3</v>
      </c>
      <c r="BK513" s="9">
        <v>122.9</v>
      </c>
      <c r="BL513" s="9">
        <v>121.9</v>
      </c>
      <c r="BM513" s="9">
        <v>121.6</v>
      </c>
      <c r="BN513" s="9">
        <v>122.9</v>
      </c>
      <c r="BO513" s="9">
        <v>123.1</v>
      </c>
      <c r="BP513" s="9">
        <v>123</v>
      </c>
      <c r="BQ513" s="9">
        <v>123.7</v>
      </c>
      <c r="BR513" s="9">
        <v>123.5</v>
      </c>
      <c r="BS513" s="9">
        <v>121.7</v>
      </c>
      <c r="BT513" s="9">
        <v>125.7</v>
      </c>
      <c r="BU513" s="9">
        <v>124.6</v>
      </c>
      <c r="BV513" s="9">
        <v>124.7</v>
      </c>
      <c r="BW513" s="9">
        <v>124.7</v>
      </c>
      <c r="BX513" s="9">
        <v>126</v>
      </c>
      <c r="BY513" s="9">
        <v>125.1</v>
      </c>
      <c r="BZ513" s="9">
        <v>124.3</v>
      </c>
      <c r="CA513" s="9">
        <v>122.8</v>
      </c>
      <c r="CB513" s="9">
        <v>123</v>
      </c>
      <c r="CC513" s="9">
        <v>123.8</v>
      </c>
      <c r="CD513" s="9">
        <v>122.7</v>
      </c>
      <c r="CE513" s="9">
        <v>122</v>
      </c>
      <c r="CF513" s="9">
        <v>121.2</v>
      </c>
      <c r="CG513" s="9">
        <v>120.5</v>
      </c>
      <c r="CH513" s="9">
        <v>120.9</v>
      </c>
      <c r="CI513" s="9">
        <v>121.1</v>
      </c>
      <c r="CJ513" s="9">
        <v>122.4</v>
      </c>
      <c r="CK513" s="9">
        <v>120.2</v>
      </c>
      <c r="CL513" s="9">
        <v>120.7</v>
      </c>
      <c r="CM513" s="9">
        <v>121.3</v>
      </c>
      <c r="CN513" s="9">
        <v>120.8</v>
      </c>
      <c r="CO513" s="9">
        <v>119.5</v>
      </c>
      <c r="CP513" s="9">
        <v>118.4</v>
      </c>
      <c r="CQ513" s="9">
        <v>118</v>
      </c>
      <c r="CR513" s="9">
        <v>116.3</v>
      </c>
      <c r="CS513" s="9">
        <v>115.6</v>
      </c>
      <c r="CT513" s="9">
        <v>114.9</v>
      </c>
      <c r="CU513" s="9">
        <v>114.9</v>
      </c>
      <c r="CV513" s="9">
        <v>113.6</v>
      </c>
      <c r="CW513" s="9">
        <v>115</v>
      </c>
      <c r="CX513" s="9">
        <v>116</v>
      </c>
      <c r="CY513" s="9">
        <v>115.5</v>
      </c>
      <c r="CZ513" s="9">
        <v>115.7</v>
      </c>
      <c r="DA513" s="9">
        <v>115.9</v>
      </c>
      <c r="DB513" s="9">
        <v>116.9</v>
      </c>
      <c r="DC513" s="9">
        <v>117.1</v>
      </c>
      <c r="DD513" s="9">
        <v>118</v>
      </c>
      <c r="DE513" s="9">
        <v>118.8</v>
      </c>
      <c r="DF513" s="9">
        <v>118.8</v>
      </c>
      <c r="DG513" s="9">
        <v>122.3</v>
      </c>
      <c r="DH513" s="9">
        <v>123.6</v>
      </c>
      <c r="DI513" s="9">
        <v>123.9</v>
      </c>
      <c r="DJ513" s="9">
        <v>123.6</v>
      </c>
      <c r="DK513" s="9">
        <v>124.2</v>
      </c>
      <c r="DL513" s="9">
        <v>124</v>
      </c>
      <c r="DM513" s="9">
        <v>122.6</v>
      </c>
      <c r="DN513" s="9">
        <v>123</v>
      </c>
      <c r="DO513" s="9">
        <v>123.9</v>
      </c>
      <c r="DP513" s="9">
        <v>124.6</v>
      </c>
      <c r="DQ513" s="9">
        <v>124.3</v>
      </c>
      <c r="DR513" s="9">
        <v>124.9</v>
      </c>
      <c r="DS513" s="9">
        <v>127</v>
      </c>
      <c r="DT513" s="9">
        <v>134.19999999999999</v>
      </c>
      <c r="DU513" s="9">
        <v>134.69999999999999</v>
      </c>
      <c r="DV513" s="9">
        <v>135.4</v>
      </c>
      <c r="DW513" s="9">
        <v>134.6</v>
      </c>
      <c r="DX513" s="9">
        <v>134.30000000000001</v>
      </c>
      <c r="DY513" s="9">
        <v>134.80000000000001</v>
      </c>
      <c r="DZ513" s="9">
        <v>134.4</v>
      </c>
      <c r="EA513" s="9">
        <v>135</v>
      </c>
      <c r="EB513" s="9">
        <v>135.30000000000001</v>
      </c>
      <c r="EC513" s="9">
        <v>133</v>
      </c>
      <c r="ED513" s="9">
        <v>132.80000000000001</v>
      </c>
      <c r="EE513" s="9">
        <v>130.1</v>
      </c>
      <c r="EF513" s="10">
        <v>130.1</v>
      </c>
      <c r="EG513" s="10">
        <v>129.6</v>
      </c>
      <c r="EH513" s="10">
        <v>129.5</v>
      </c>
      <c r="EI513" s="10">
        <v>130.4</v>
      </c>
      <c r="EJ513" s="69">
        <v>129.5</v>
      </c>
      <c r="EK513" s="69">
        <v>129.4</v>
      </c>
      <c r="EL513" s="70">
        <v>129.4</v>
      </c>
      <c r="EM513" s="70">
        <v>129.6</v>
      </c>
      <c r="EN513" s="70">
        <v>129.4</v>
      </c>
    </row>
    <row r="514" spans="1:144" x14ac:dyDescent="0.25">
      <c r="A514" s="2" t="s">
        <v>1048</v>
      </c>
      <c r="B514" s="2" t="s">
        <v>1049</v>
      </c>
      <c r="C514" s="5">
        <v>1.5630000000000002E-2</v>
      </c>
      <c r="D514" s="9">
        <v>106.1</v>
      </c>
      <c r="E514" s="9">
        <v>104.9</v>
      </c>
      <c r="F514" s="9">
        <v>104.2</v>
      </c>
      <c r="G514" s="9">
        <v>105.4</v>
      </c>
      <c r="H514" s="9">
        <v>104.5</v>
      </c>
      <c r="I514" s="9">
        <v>107.1</v>
      </c>
      <c r="J514" s="9">
        <v>103.9</v>
      </c>
      <c r="K514" s="9">
        <v>105.5</v>
      </c>
      <c r="L514" s="9">
        <v>100</v>
      </c>
      <c r="M514" s="9">
        <v>105.8</v>
      </c>
      <c r="N514" s="9">
        <v>106.4</v>
      </c>
      <c r="O514" s="9">
        <v>108.2</v>
      </c>
      <c r="P514" s="9">
        <v>108.2</v>
      </c>
      <c r="Q514" s="9">
        <v>110.4</v>
      </c>
      <c r="R514" s="9">
        <v>107.7</v>
      </c>
      <c r="S514" s="9">
        <v>107.9</v>
      </c>
      <c r="T514" s="9">
        <v>109</v>
      </c>
      <c r="U514" s="9">
        <v>114.3</v>
      </c>
      <c r="V514" s="9">
        <v>113.5</v>
      </c>
      <c r="W514" s="9">
        <v>116.2</v>
      </c>
      <c r="X514" s="9">
        <v>117.1</v>
      </c>
      <c r="Y514" s="9">
        <v>113.3</v>
      </c>
      <c r="Z514" s="9">
        <v>114.8</v>
      </c>
      <c r="AA514" s="9">
        <v>118.3</v>
      </c>
      <c r="AB514" s="9">
        <v>118.4</v>
      </c>
      <c r="AC514" s="9">
        <v>116.3</v>
      </c>
      <c r="AD514" s="9">
        <v>114.9</v>
      </c>
      <c r="AE514" s="9">
        <v>114.3</v>
      </c>
      <c r="AF514" s="9">
        <v>116.3</v>
      </c>
      <c r="AG514" s="9">
        <v>116</v>
      </c>
      <c r="AH514" s="9">
        <v>116.3</v>
      </c>
      <c r="AI514" s="9">
        <v>113.4</v>
      </c>
      <c r="AJ514" s="9">
        <v>110.2</v>
      </c>
      <c r="AK514" s="9">
        <v>110.7</v>
      </c>
      <c r="AL514" s="9">
        <v>108.9</v>
      </c>
      <c r="AM514" s="9">
        <v>108.6</v>
      </c>
      <c r="AN514" s="9">
        <v>110.1</v>
      </c>
      <c r="AO514" s="9">
        <v>112.6</v>
      </c>
      <c r="AP514" s="9">
        <v>110.1</v>
      </c>
      <c r="AQ514" s="9">
        <v>109</v>
      </c>
      <c r="AR514" s="9">
        <v>110.2</v>
      </c>
      <c r="AS514" s="9">
        <v>107.6</v>
      </c>
      <c r="AT514" s="9">
        <v>106.8</v>
      </c>
      <c r="AU514" s="9">
        <v>107.3</v>
      </c>
      <c r="AV514" s="9">
        <v>106.4</v>
      </c>
      <c r="AW514" s="9">
        <v>103.2</v>
      </c>
      <c r="AX514" s="9">
        <v>103.4</v>
      </c>
      <c r="AY514" s="9">
        <v>105.3</v>
      </c>
      <c r="AZ514" s="9">
        <v>106.2</v>
      </c>
      <c r="BA514" s="9">
        <v>105</v>
      </c>
      <c r="BB514" s="9">
        <v>106.5</v>
      </c>
      <c r="BC514" s="9">
        <v>107.6</v>
      </c>
      <c r="BD514" s="9">
        <v>107.4</v>
      </c>
      <c r="BE514" s="9">
        <v>108.8</v>
      </c>
      <c r="BF514" s="9">
        <v>106.8</v>
      </c>
      <c r="BG514" s="9">
        <v>108</v>
      </c>
      <c r="BH514" s="9">
        <v>107.5</v>
      </c>
      <c r="BI514" s="9">
        <v>107.4</v>
      </c>
      <c r="BJ514" s="9">
        <v>108.9</v>
      </c>
      <c r="BK514" s="9">
        <v>108.2</v>
      </c>
      <c r="BL514" s="9">
        <v>108.3</v>
      </c>
      <c r="BM514" s="9">
        <v>107.1</v>
      </c>
      <c r="BN514" s="9">
        <v>108.5</v>
      </c>
      <c r="BO514" s="9">
        <v>111.8</v>
      </c>
      <c r="BP514" s="9">
        <v>111.1</v>
      </c>
      <c r="BQ514" s="9">
        <v>110.3</v>
      </c>
      <c r="BR514" s="9">
        <v>109.7</v>
      </c>
      <c r="BS514" s="9">
        <v>109.7</v>
      </c>
      <c r="BT514" s="9">
        <v>109.3</v>
      </c>
      <c r="BU514" s="9">
        <v>109</v>
      </c>
      <c r="BV514" s="9">
        <v>108.7</v>
      </c>
      <c r="BW514" s="9">
        <v>110.1</v>
      </c>
      <c r="BX514" s="9">
        <v>110.9</v>
      </c>
      <c r="BY514" s="9">
        <v>111.6</v>
      </c>
      <c r="BZ514" s="9">
        <v>112.6</v>
      </c>
      <c r="CA514" s="9">
        <v>112.7</v>
      </c>
      <c r="CB514" s="9">
        <v>113.3</v>
      </c>
      <c r="CC514" s="9">
        <v>114.6</v>
      </c>
      <c r="CD514" s="9">
        <v>114.7</v>
      </c>
      <c r="CE514" s="9">
        <v>115.1</v>
      </c>
      <c r="CF514" s="9">
        <v>116.5</v>
      </c>
      <c r="CG514" s="9">
        <v>115.7</v>
      </c>
      <c r="CH514" s="9">
        <v>115.5</v>
      </c>
      <c r="CI514" s="9">
        <v>115</v>
      </c>
      <c r="CJ514" s="9">
        <v>114.3</v>
      </c>
      <c r="CK514" s="9">
        <v>112.7</v>
      </c>
      <c r="CL514" s="9">
        <v>113.7</v>
      </c>
      <c r="CM514" s="9">
        <v>113.4</v>
      </c>
      <c r="CN514" s="9">
        <v>114.6</v>
      </c>
      <c r="CO514" s="9">
        <v>113.7</v>
      </c>
      <c r="CP514" s="9">
        <v>114.6</v>
      </c>
      <c r="CQ514" s="9">
        <v>112.4</v>
      </c>
      <c r="CR514" s="9">
        <v>112.2</v>
      </c>
      <c r="CS514" s="9">
        <v>111.9</v>
      </c>
      <c r="CT514" s="9">
        <v>110.8</v>
      </c>
      <c r="CU514" s="9">
        <v>112.3</v>
      </c>
      <c r="CV514" s="9">
        <v>114.4</v>
      </c>
      <c r="CW514" s="9">
        <v>116.3</v>
      </c>
      <c r="CX514" s="9">
        <v>111.8</v>
      </c>
      <c r="CY514" s="9">
        <v>111.7</v>
      </c>
      <c r="CZ514" s="9">
        <v>110.6</v>
      </c>
      <c r="DA514" s="9">
        <v>113</v>
      </c>
      <c r="DB514" s="9">
        <v>114</v>
      </c>
      <c r="DC514" s="9">
        <v>115.3</v>
      </c>
      <c r="DD514" s="9">
        <v>118.8</v>
      </c>
      <c r="DE514" s="9">
        <v>121.7</v>
      </c>
      <c r="DF514" s="9">
        <v>123.4</v>
      </c>
      <c r="DG514" s="9">
        <v>128.4</v>
      </c>
      <c r="DH514" s="9">
        <v>131</v>
      </c>
      <c r="DI514" s="9">
        <v>135.5</v>
      </c>
      <c r="DJ514" s="9">
        <v>134.30000000000001</v>
      </c>
      <c r="DK514" s="9">
        <v>129.69999999999999</v>
      </c>
      <c r="DL514" s="9">
        <v>131.1</v>
      </c>
      <c r="DM514" s="9">
        <v>132.30000000000001</v>
      </c>
      <c r="DN514" s="9">
        <v>136.9</v>
      </c>
      <c r="DO514" s="9">
        <v>139.9</v>
      </c>
      <c r="DP514" s="9">
        <v>142.4</v>
      </c>
      <c r="DQ514" s="9">
        <v>140.69999999999999</v>
      </c>
      <c r="DR514" s="9">
        <v>140.6</v>
      </c>
      <c r="DS514" s="9">
        <v>145.5</v>
      </c>
      <c r="DT514" s="9">
        <v>146</v>
      </c>
      <c r="DU514" s="9">
        <v>146.1</v>
      </c>
      <c r="DV514" s="9">
        <v>146</v>
      </c>
      <c r="DW514" s="9">
        <v>143.9</v>
      </c>
      <c r="DX514" s="9">
        <v>138.80000000000001</v>
      </c>
      <c r="DY514" s="9">
        <v>138.5</v>
      </c>
      <c r="DZ514" s="9">
        <v>135.6</v>
      </c>
      <c r="EA514" s="9">
        <v>132.30000000000001</v>
      </c>
      <c r="EB514" s="9">
        <v>131.1</v>
      </c>
      <c r="EC514" s="9">
        <v>132.30000000000001</v>
      </c>
      <c r="ED514" s="9">
        <v>132.6</v>
      </c>
      <c r="EE514" s="9">
        <v>130.80000000000001</v>
      </c>
      <c r="EF514" s="10">
        <v>130.4</v>
      </c>
      <c r="EG514" s="10">
        <v>129.1</v>
      </c>
      <c r="EH514" s="10">
        <v>128.69999999999999</v>
      </c>
      <c r="EI514" s="10">
        <v>127.6</v>
      </c>
      <c r="EJ514" s="69">
        <v>128</v>
      </c>
      <c r="EK514" s="69">
        <v>127.1</v>
      </c>
      <c r="EL514" s="70">
        <v>125.7</v>
      </c>
      <c r="EM514" s="70">
        <v>126.3</v>
      </c>
      <c r="EN514" s="70">
        <v>125.5</v>
      </c>
    </row>
    <row r="515" spans="1:144" x14ac:dyDescent="0.25">
      <c r="A515" s="2" t="s">
        <v>1050</v>
      </c>
      <c r="B515" s="2" t="s">
        <v>1051</v>
      </c>
      <c r="C515" s="5">
        <v>3.9260000000000003E-2</v>
      </c>
      <c r="D515" s="9">
        <v>101.3</v>
      </c>
      <c r="E515" s="9">
        <v>103.6</v>
      </c>
      <c r="F515" s="9">
        <v>103.4</v>
      </c>
      <c r="G515" s="9">
        <v>98.5</v>
      </c>
      <c r="H515" s="9">
        <v>99.4</v>
      </c>
      <c r="I515" s="9">
        <v>98.7</v>
      </c>
      <c r="J515" s="9">
        <v>103.3</v>
      </c>
      <c r="K515" s="9">
        <v>100.8</v>
      </c>
      <c r="L515" s="9">
        <v>99.3</v>
      </c>
      <c r="M515" s="9">
        <v>101</v>
      </c>
      <c r="N515" s="9">
        <v>103.9</v>
      </c>
      <c r="O515" s="9">
        <v>102.4</v>
      </c>
      <c r="P515" s="9">
        <v>104.1</v>
      </c>
      <c r="Q515" s="9">
        <v>105.7</v>
      </c>
      <c r="R515" s="9">
        <v>107</v>
      </c>
      <c r="S515" s="9">
        <v>108</v>
      </c>
      <c r="T515" s="9">
        <v>107.9</v>
      </c>
      <c r="U515" s="9">
        <v>110.4</v>
      </c>
      <c r="V515" s="9">
        <v>109.1</v>
      </c>
      <c r="W515" s="9">
        <v>107</v>
      </c>
      <c r="X515" s="9">
        <v>109.5</v>
      </c>
      <c r="Y515" s="9">
        <v>114.5</v>
      </c>
      <c r="Z515" s="9">
        <v>106.7</v>
      </c>
      <c r="AA515" s="9">
        <v>113.1</v>
      </c>
      <c r="AB515" s="9">
        <v>116.5</v>
      </c>
      <c r="AC515" s="9">
        <v>115.3</v>
      </c>
      <c r="AD515" s="9">
        <v>108.8</v>
      </c>
      <c r="AE515" s="9">
        <v>114.1</v>
      </c>
      <c r="AF515" s="9">
        <v>109.8</v>
      </c>
      <c r="AG515" s="9">
        <v>113</v>
      </c>
      <c r="AH515" s="9">
        <v>117.3</v>
      </c>
      <c r="AI515" s="9">
        <v>113.2</v>
      </c>
      <c r="AJ515" s="9">
        <v>115.8</v>
      </c>
      <c r="AK515" s="9">
        <v>122.5</v>
      </c>
      <c r="AL515" s="9">
        <v>117.4</v>
      </c>
      <c r="AM515" s="9">
        <v>113.6</v>
      </c>
      <c r="AN515" s="9">
        <v>113.2</v>
      </c>
      <c r="AO515" s="9">
        <v>117.1</v>
      </c>
      <c r="AP515" s="9">
        <v>119.4</v>
      </c>
      <c r="AQ515" s="9">
        <v>113.6</v>
      </c>
      <c r="AR515" s="9">
        <v>114.2</v>
      </c>
      <c r="AS515" s="9">
        <v>114.9</v>
      </c>
      <c r="AT515" s="9">
        <v>115</v>
      </c>
      <c r="AU515" s="9">
        <v>115.8</v>
      </c>
      <c r="AV515" s="9">
        <v>116.2</v>
      </c>
      <c r="AW515" s="9">
        <v>113.9</v>
      </c>
      <c r="AX515" s="9">
        <v>112.7</v>
      </c>
      <c r="AY515" s="9">
        <v>113.2</v>
      </c>
      <c r="AZ515" s="9">
        <v>114.4</v>
      </c>
      <c r="BA515" s="9">
        <v>113.5</v>
      </c>
      <c r="BB515" s="9">
        <v>113.1</v>
      </c>
      <c r="BC515" s="9">
        <v>111.9</v>
      </c>
      <c r="BD515" s="9">
        <v>112.9</v>
      </c>
      <c r="BE515" s="9">
        <v>111.7</v>
      </c>
      <c r="BF515" s="9">
        <v>111.6</v>
      </c>
      <c r="BG515" s="9">
        <v>110.7</v>
      </c>
      <c r="BH515" s="9">
        <v>111.5</v>
      </c>
      <c r="BI515" s="9">
        <v>113.2</v>
      </c>
      <c r="BJ515" s="9">
        <v>117.1</v>
      </c>
      <c r="BK515" s="9">
        <v>114</v>
      </c>
      <c r="BL515" s="9">
        <v>115.1</v>
      </c>
      <c r="BM515" s="9">
        <v>114.3</v>
      </c>
      <c r="BN515" s="9">
        <v>114.3</v>
      </c>
      <c r="BO515" s="9">
        <v>119</v>
      </c>
      <c r="BP515" s="9">
        <v>118.1</v>
      </c>
      <c r="BQ515" s="9">
        <v>120.6</v>
      </c>
      <c r="BR515" s="9">
        <v>129.30000000000001</v>
      </c>
      <c r="BS515" s="9">
        <v>124.2</v>
      </c>
      <c r="BT515" s="9">
        <v>123.2</v>
      </c>
      <c r="BU515" s="9">
        <v>123.2</v>
      </c>
      <c r="BV515" s="9">
        <v>123.4</v>
      </c>
      <c r="BW515" s="9">
        <v>124.1</v>
      </c>
      <c r="BX515" s="9">
        <v>123.5</v>
      </c>
      <c r="BY515" s="9">
        <v>123</v>
      </c>
      <c r="BZ515" s="9">
        <v>123.1</v>
      </c>
      <c r="CA515" s="9">
        <v>123</v>
      </c>
      <c r="CB515" s="9">
        <v>123.9</v>
      </c>
      <c r="CC515" s="9">
        <v>130.1</v>
      </c>
      <c r="CD515" s="9">
        <v>128</v>
      </c>
      <c r="CE515" s="9">
        <v>130.30000000000001</v>
      </c>
      <c r="CF515" s="9">
        <v>129.80000000000001</v>
      </c>
      <c r="CG515" s="9">
        <v>133.4</v>
      </c>
      <c r="CH515" s="9">
        <v>131.80000000000001</v>
      </c>
      <c r="CI515" s="9">
        <v>131.80000000000001</v>
      </c>
      <c r="CJ515" s="9">
        <v>132.69999999999999</v>
      </c>
      <c r="CK515" s="9">
        <v>137.19999999999999</v>
      </c>
      <c r="CL515" s="9">
        <v>136.69999999999999</v>
      </c>
      <c r="CM515" s="9">
        <v>144.1</v>
      </c>
      <c r="CN515" s="9">
        <v>140.30000000000001</v>
      </c>
      <c r="CO515" s="9">
        <v>136.30000000000001</v>
      </c>
      <c r="CP515" s="9">
        <v>138.80000000000001</v>
      </c>
      <c r="CQ515" s="9">
        <v>138.5</v>
      </c>
      <c r="CR515" s="9">
        <v>138.69999999999999</v>
      </c>
      <c r="CS515" s="9">
        <v>141.6</v>
      </c>
      <c r="CT515" s="9">
        <v>140</v>
      </c>
      <c r="CU515" s="9">
        <v>140.9</v>
      </c>
      <c r="CV515" s="9">
        <v>140</v>
      </c>
      <c r="CW515" s="9">
        <v>142.1</v>
      </c>
      <c r="CX515" s="9">
        <v>140.80000000000001</v>
      </c>
      <c r="CY515" s="9">
        <v>139.69999999999999</v>
      </c>
      <c r="CZ515" s="9">
        <v>139.5</v>
      </c>
      <c r="DA515" s="9">
        <v>140.5</v>
      </c>
      <c r="DB515" s="9">
        <v>141.80000000000001</v>
      </c>
      <c r="DC515" s="9">
        <v>142.4</v>
      </c>
      <c r="DD515" s="9">
        <v>139</v>
      </c>
      <c r="DE515" s="9">
        <v>143.80000000000001</v>
      </c>
      <c r="DF515" s="9">
        <v>143.5</v>
      </c>
      <c r="DG515" s="9">
        <v>140</v>
      </c>
      <c r="DH515" s="9">
        <v>143.4</v>
      </c>
      <c r="DI515" s="9">
        <v>145.4</v>
      </c>
      <c r="DJ515" s="9">
        <v>144.4</v>
      </c>
      <c r="DK515" s="9">
        <v>142</v>
      </c>
      <c r="DL515" s="9">
        <v>149.19999999999999</v>
      </c>
      <c r="DM515" s="9">
        <v>147.19999999999999</v>
      </c>
      <c r="DN515" s="9">
        <v>145.6</v>
      </c>
      <c r="DO515" s="9">
        <v>144.6</v>
      </c>
      <c r="DP515" s="9">
        <v>145.19999999999999</v>
      </c>
      <c r="DQ515" s="9">
        <v>144.9</v>
      </c>
      <c r="DR515" s="9">
        <v>145.5</v>
      </c>
      <c r="DS515" s="9">
        <v>145.69999999999999</v>
      </c>
      <c r="DT515" s="9">
        <v>146</v>
      </c>
      <c r="DU515" s="9">
        <v>146.6</v>
      </c>
      <c r="DV515" s="9">
        <v>145.9</v>
      </c>
      <c r="DW515" s="9">
        <v>145.9</v>
      </c>
      <c r="DX515" s="9">
        <v>145.9</v>
      </c>
      <c r="DY515" s="9">
        <v>146.4</v>
      </c>
      <c r="DZ515" s="9">
        <v>146.1</v>
      </c>
      <c r="EA515" s="9">
        <v>144.1</v>
      </c>
      <c r="EB515" s="9">
        <v>144.6</v>
      </c>
      <c r="EC515" s="9">
        <v>144.4</v>
      </c>
      <c r="ED515" s="9">
        <v>145</v>
      </c>
      <c r="EE515" s="9">
        <v>144.5</v>
      </c>
      <c r="EF515" s="10">
        <v>144.69999999999999</v>
      </c>
      <c r="EG515" s="10">
        <v>144.69999999999999</v>
      </c>
      <c r="EH515" s="10">
        <v>144.69999999999999</v>
      </c>
      <c r="EI515" s="10">
        <v>144.69999999999999</v>
      </c>
      <c r="EJ515" s="69">
        <v>144.69999999999999</v>
      </c>
      <c r="EK515" s="69">
        <v>144.80000000000001</v>
      </c>
      <c r="EL515" s="70">
        <v>145.30000000000001</v>
      </c>
      <c r="EM515" s="70">
        <v>144.80000000000001</v>
      </c>
      <c r="EN515" s="70">
        <v>144.80000000000001</v>
      </c>
    </row>
    <row r="516" spans="1:144" x14ac:dyDescent="0.25">
      <c r="A516" s="2" t="s">
        <v>1052</v>
      </c>
      <c r="B516" s="2" t="s">
        <v>1053</v>
      </c>
      <c r="C516" s="5">
        <v>7.2100000000000003E-3</v>
      </c>
      <c r="D516" s="9">
        <v>110.3</v>
      </c>
      <c r="E516" s="9">
        <v>104.5</v>
      </c>
      <c r="F516" s="9">
        <v>110.6</v>
      </c>
      <c r="G516" s="9">
        <v>109.5</v>
      </c>
      <c r="H516" s="9">
        <v>109.1</v>
      </c>
      <c r="I516" s="9">
        <v>108.8</v>
      </c>
      <c r="J516" s="9">
        <v>114.6</v>
      </c>
      <c r="K516" s="9">
        <v>116.2</v>
      </c>
      <c r="L516" s="9">
        <v>112.5</v>
      </c>
      <c r="M516" s="9">
        <v>133.30000000000001</v>
      </c>
      <c r="N516" s="9">
        <v>125.5</v>
      </c>
      <c r="O516" s="9">
        <v>122.1</v>
      </c>
      <c r="P516" s="9">
        <v>121.7</v>
      </c>
      <c r="Q516" s="9">
        <v>125.3</v>
      </c>
      <c r="R516" s="9">
        <v>118.9</v>
      </c>
      <c r="S516" s="9">
        <v>126.6</v>
      </c>
      <c r="T516" s="9">
        <v>121.8</v>
      </c>
      <c r="U516" s="9">
        <v>123.1</v>
      </c>
      <c r="V516" s="9">
        <v>133.30000000000001</v>
      </c>
      <c r="W516" s="9">
        <v>133.5</v>
      </c>
      <c r="X516" s="9">
        <v>133.69999999999999</v>
      </c>
      <c r="Y516" s="9">
        <v>142.80000000000001</v>
      </c>
      <c r="Z516" s="9">
        <v>143.69999999999999</v>
      </c>
      <c r="AA516" s="9">
        <v>142.19999999999999</v>
      </c>
      <c r="AB516" s="9">
        <v>138.5</v>
      </c>
      <c r="AC516" s="9">
        <v>141.80000000000001</v>
      </c>
      <c r="AD516" s="9">
        <v>146.4</v>
      </c>
      <c r="AE516" s="9">
        <v>143.69999999999999</v>
      </c>
      <c r="AF516" s="9">
        <v>142.1</v>
      </c>
      <c r="AG516" s="9">
        <v>141.9</v>
      </c>
      <c r="AH516" s="9">
        <v>149.30000000000001</v>
      </c>
      <c r="AI516" s="9">
        <v>145.4</v>
      </c>
      <c r="AJ516" s="9">
        <v>138.69999999999999</v>
      </c>
      <c r="AK516" s="9">
        <v>140.80000000000001</v>
      </c>
      <c r="AL516" s="9">
        <v>140.80000000000001</v>
      </c>
      <c r="AM516" s="9">
        <v>145.9</v>
      </c>
      <c r="AN516" s="9">
        <v>141.30000000000001</v>
      </c>
      <c r="AO516" s="9">
        <v>138.69999999999999</v>
      </c>
      <c r="AP516" s="9">
        <v>139</v>
      </c>
      <c r="AQ516" s="9">
        <v>140.19999999999999</v>
      </c>
      <c r="AR516" s="9">
        <v>133.19999999999999</v>
      </c>
      <c r="AS516" s="9">
        <v>138.4</v>
      </c>
      <c r="AT516" s="9">
        <v>146.30000000000001</v>
      </c>
      <c r="AU516" s="9">
        <v>148.6</v>
      </c>
      <c r="AV516" s="9">
        <v>145</v>
      </c>
      <c r="AW516" s="9">
        <v>143.19999999999999</v>
      </c>
      <c r="AX516" s="9">
        <v>127.5</v>
      </c>
      <c r="AY516" s="9">
        <v>145.19999999999999</v>
      </c>
      <c r="AZ516" s="9">
        <v>154.9</v>
      </c>
      <c r="BA516" s="9">
        <v>141.6</v>
      </c>
      <c r="BB516" s="9">
        <v>153.5</v>
      </c>
      <c r="BC516" s="9">
        <v>153</v>
      </c>
      <c r="BD516" s="9">
        <v>139.6</v>
      </c>
      <c r="BE516" s="9">
        <v>159.4</v>
      </c>
      <c r="BF516" s="9">
        <v>158.69999999999999</v>
      </c>
      <c r="BG516" s="9">
        <v>159.1</v>
      </c>
      <c r="BH516" s="9">
        <v>152.80000000000001</v>
      </c>
      <c r="BI516" s="9">
        <v>170.3</v>
      </c>
      <c r="BJ516" s="9">
        <v>166.8</v>
      </c>
      <c r="BK516" s="9">
        <v>157.6</v>
      </c>
      <c r="BL516" s="9">
        <v>157.6</v>
      </c>
      <c r="BM516" s="9">
        <v>157.6</v>
      </c>
      <c r="BN516" s="9">
        <v>157.1</v>
      </c>
      <c r="BO516" s="9">
        <v>162.1</v>
      </c>
      <c r="BP516" s="9">
        <v>152.6</v>
      </c>
      <c r="BQ516" s="9">
        <v>155.5</v>
      </c>
      <c r="BR516" s="9">
        <v>158.1</v>
      </c>
      <c r="BS516" s="9">
        <v>158.80000000000001</v>
      </c>
      <c r="BT516" s="9">
        <v>163.69999999999999</v>
      </c>
      <c r="BU516" s="9">
        <v>157</v>
      </c>
      <c r="BV516" s="9">
        <v>161.30000000000001</v>
      </c>
      <c r="BW516" s="9">
        <v>162.69999999999999</v>
      </c>
      <c r="BX516" s="9">
        <v>156.6</v>
      </c>
      <c r="BY516" s="9">
        <v>164.5</v>
      </c>
      <c r="BZ516" s="9">
        <v>160.69999999999999</v>
      </c>
      <c r="CA516" s="9">
        <v>167.7</v>
      </c>
      <c r="CB516" s="9">
        <v>164.5</v>
      </c>
      <c r="CC516" s="9">
        <v>157.6</v>
      </c>
      <c r="CD516" s="9">
        <v>163.9</v>
      </c>
      <c r="CE516" s="9">
        <v>167.5</v>
      </c>
      <c r="CF516" s="9">
        <v>157.9</v>
      </c>
      <c r="CG516" s="9">
        <v>166.8</v>
      </c>
      <c r="CH516" s="9">
        <v>164.5</v>
      </c>
      <c r="CI516" s="9">
        <v>162.69999999999999</v>
      </c>
      <c r="CJ516" s="9">
        <v>169</v>
      </c>
      <c r="CK516" s="9">
        <v>176.6</v>
      </c>
      <c r="CL516" s="9">
        <v>168.1</v>
      </c>
      <c r="CM516" s="9">
        <v>171.4</v>
      </c>
      <c r="CN516" s="9">
        <v>172.4</v>
      </c>
      <c r="CO516" s="9">
        <v>162.1</v>
      </c>
      <c r="CP516" s="9">
        <v>162.1</v>
      </c>
      <c r="CQ516" s="9">
        <v>161.69999999999999</v>
      </c>
      <c r="CR516" s="9">
        <v>163.80000000000001</v>
      </c>
      <c r="CS516" s="9">
        <v>162.19999999999999</v>
      </c>
      <c r="CT516" s="9">
        <v>168.4</v>
      </c>
      <c r="CU516" s="9">
        <v>168.1</v>
      </c>
      <c r="CV516" s="9">
        <v>168.1</v>
      </c>
      <c r="CW516" s="9">
        <v>168.1</v>
      </c>
      <c r="CX516" s="9">
        <v>168.1</v>
      </c>
      <c r="CY516" s="9">
        <v>168.6</v>
      </c>
      <c r="CZ516" s="9">
        <v>168.6</v>
      </c>
      <c r="DA516" s="9">
        <v>168.6</v>
      </c>
      <c r="DB516" s="9">
        <v>168.6</v>
      </c>
      <c r="DC516" s="9">
        <v>168.6</v>
      </c>
      <c r="DD516" s="9">
        <v>168.9</v>
      </c>
      <c r="DE516" s="9">
        <v>168.8</v>
      </c>
      <c r="DF516" s="9">
        <v>168.9</v>
      </c>
      <c r="DG516" s="9">
        <v>168.9</v>
      </c>
      <c r="DH516" s="9">
        <v>168.9</v>
      </c>
      <c r="DI516" s="9">
        <v>168.9</v>
      </c>
      <c r="DJ516" s="9">
        <v>168.9</v>
      </c>
      <c r="DK516" s="9">
        <v>168.9</v>
      </c>
      <c r="DL516" s="9">
        <v>168.9</v>
      </c>
      <c r="DM516" s="9">
        <v>178.4</v>
      </c>
      <c r="DN516" s="9">
        <v>178.4</v>
      </c>
      <c r="DO516" s="9">
        <v>178.9</v>
      </c>
      <c r="DP516" s="9">
        <v>178.7</v>
      </c>
      <c r="DQ516" s="9">
        <v>178.9</v>
      </c>
      <c r="DR516" s="9">
        <v>181.2</v>
      </c>
      <c r="DS516" s="9">
        <v>177.9</v>
      </c>
      <c r="DT516" s="9">
        <v>178.6</v>
      </c>
      <c r="DU516" s="9">
        <v>180.9</v>
      </c>
      <c r="DV516" s="9">
        <v>174.4</v>
      </c>
      <c r="DW516" s="9">
        <v>177</v>
      </c>
      <c r="DX516" s="9">
        <v>179.9</v>
      </c>
      <c r="DY516" s="9">
        <v>181.3</v>
      </c>
      <c r="DZ516" s="9">
        <v>183</v>
      </c>
      <c r="EA516" s="9">
        <v>182.5</v>
      </c>
      <c r="EB516" s="9">
        <v>180.7</v>
      </c>
      <c r="EC516" s="9">
        <v>174.4</v>
      </c>
      <c r="ED516" s="9">
        <v>176.3</v>
      </c>
      <c r="EE516" s="9">
        <v>174.6</v>
      </c>
      <c r="EF516" s="10">
        <v>169.6</v>
      </c>
      <c r="EG516" s="10">
        <v>166.7</v>
      </c>
      <c r="EH516" s="10">
        <v>172.2</v>
      </c>
      <c r="EI516" s="10">
        <v>172.2</v>
      </c>
      <c r="EJ516" s="69">
        <v>170</v>
      </c>
      <c r="EK516" s="69">
        <v>167</v>
      </c>
      <c r="EL516" s="70">
        <v>180.6</v>
      </c>
      <c r="EM516" s="70">
        <v>172.7</v>
      </c>
      <c r="EN516" s="70">
        <v>172.2</v>
      </c>
    </row>
    <row r="517" spans="1:144" x14ac:dyDescent="0.25">
      <c r="A517" s="2" t="s">
        <v>1054</v>
      </c>
      <c r="B517" s="2" t="s">
        <v>1055</v>
      </c>
      <c r="C517" s="5">
        <v>3.2017600000000002</v>
      </c>
      <c r="D517" s="9">
        <v>107.4</v>
      </c>
      <c r="E517" s="9">
        <v>107.5</v>
      </c>
      <c r="F517" s="9">
        <v>108.2</v>
      </c>
      <c r="G517" s="9">
        <v>109.2</v>
      </c>
      <c r="H517" s="9">
        <v>108.7</v>
      </c>
      <c r="I517" s="9">
        <v>107.3</v>
      </c>
      <c r="J517" s="9">
        <v>107.1</v>
      </c>
      <c r="K517" s="9">
        <v>106.8</v>
      </c>
      <c r="L517" s="9">
        <v>105.3</v>
      </c>
      <c r="M517" s="9">
        <v>105.7</v>
      </c>
      <c r="N517" s="9">
        <v>106.8</v>
      </c>
      <c r="O517" s="9">
        <v>106.3</v>
      </c>
      <c r="P517" s="9">
        <v>106.3</v>
      </c>
      <c r="Q517" s="9">
        <v>106.3</v>
      </c>
      <c r="R517" s="9">
        <v>107.6</v>
      </c>
      <c r="S517" s="9">
        <v>107.8</v>
      </c>
      <c r="T517" s="9">
        <v>107</v>
      </c>
      <c r="U517" s="9">
        <v>107.3</v>
      </c>
      <c r="V517" s="9">
        <v>107.4</v>
      </c>
      <c r="W517" s="9">
        <v>107.3</v>
      </c>
      <c r="X517" s="9">
        <v>107.2</v>
      </c>
      <c r="Y517" s="9">
        <v>107.7</v>
      </c>
      <c r="Z517" s="9">
        <v>108.6</v>
      </c>
      <c r="AA517" s="9">
        <v>109.3</v>
      </c>
      <c r="AB517" s="9">
        <v>109.7</v>
      </c>
      <c r="AC517" s="9">
        <v>109.4</v>
      </c>
      <c r="AD517" s="9">
        <v>110.8</v>
      </c>
      <c r="AE517" s="9">
        <v>112.8</v>
      </c>
      <c r="AF517" s="9">
        <v>112.4</v>
      </c>
      <c r="AG517" s="9">
        <v>111.6</v>
      </c>
      <c r="AH517" s="9">
        <v>111.5</v>
      </c>
      <c r="AI517" s="9">
        <v>110.3</v>
      </c>
      <c r="AJ517" s="9">
        <v>111.3</v>
      </c>
      <c r="AK517" s="9">
        <v>112.2</v>
      </c>
      <c r="AL517" s="9">
        <v>111.3</v>
      </c>
      <c r="AM517" s="9">
        <v>112.1</v>
      </c>
      <c r="AN517" s="9">
        <v>110.4</v>
      </c>
      <c r="AO517" s="9">
        <v>109.5</v>
      </c>
      <c r="AP517" s="9">
        <v>109.6</v>
      </c>
      <c r="AQ517" s="9">
        <v>110.4</v>
      </c>
      <c r="AR517" s="9">
        <v>111.2</v>
      </c>
      <c r="AS517" s="9">
        <v>111.1</v>
      </c>
      <c r="AT517" s="9">
        <v>112</v>
      </c>
      <c r="AU517" s="9">
        <v>111.5</v>
      </c>
      <c r="AV517" s="9">
        <v>111.1</v>
      </c>
      <c r="AW517" s="9">
        <v>109.8</v>
      </c>
      <c r="AX517" s="9">
        <v>109.2</v>
      </c>
      <c r="AY517" s="9">
        <v>109.8</v>
      </c>
      <c r="AZ517" s="9">
        <v>109.2</v>
      </c>
      <c r="BA517" s="9">
        <v>110.2</v>
      </c>
      <c r="BB517" s="9">
        <v>110.7</v>
      </c>
      <c r="BC517" s="9">
        <v>110.7</v>
      </c>
      <c r="BD517" s="9">
        <v>110</v>
      </c>
      <c r="BE517" s="9">
        <v>110.9</v>
      </c>
      <c r="BF517" s="9">
        <v>110.3</v>
      </c>
      <c r="BG517" s="9">
        <v>109.9</v>
      </c>
      <c r="BH517" s="9">
        <v>108.9</v>
      </c>
      <c r="BI517" s="9">
        <v>108.9</v>
      </c>
      <c r="BJ517" s="9">
        <v>108.9</v>
      </c>
      <c r="BK517" s="9">
        <v>109.3</v>
      </c>
      <c r="BL517" s="9">
        <v>111.2</v>
      </c>
      <c r="BM517" s="9">
        <v>112.5</v>
      </c>
      <c r="BN517" s="9">
        <v>112.7</v>
      </c>
      <c r="BO517" s="9">
        <v>112</v>
      </c>
      <c r="BP517" s="9">
        <v>111.4</v>
      </c>
      <c r="BQ517" s="9">
        <v>111.9</v>
      </c>
      <c r="BR517" s="9">
        <v>111.7</v>
      </c>
      <c r="BS517" s="9">
        <v>113</v>
      </c>
      <c r="BT517" s="9">
        <v>113.3</v>
      </c>
      <c r="BU517" s="9">
        <v>114.3</v>
      </c>
      <c r="BV517" s="9">
        <v>114.1</v>
      </c>
      <c r="BW517" s="9">
        <v>114</v>
      </c>
      <c r="BX517" s="9">
        <v>115.4</v>
      </c>
      <c r="BY517" s="9">
        <v>115.6</v>
      </c>
      <c r="BZ517" s="9">
        <v>115.2</v>
      </c>
      <c r="CA517" s="9">
        <v>115.9</v>
      </c>
      <c r="CB517" s="9">
        <v>115.8</v>
      </c>
      <c r="CC517" s="9">
        <v>115.7</v>
      </c>
      <c r="CD517" s="9">
        <v>115.5</v>
      </c>
      <c r="CE517" s="9">
        <v>115.5</v>
      </c>
      <c r="CF517" s="9">
        <v>115.3</v>
      </c>
      <c r="CG517" s="9">
        <v>116.3</v>
      </c>
      <c r="CH517" s="9">
        <v>117.5</v>
      </c>
      <c r="CI517" s="9">
        <v>116.6</v>
      </c>
      <c r="CJ517" s="9">
        <v>117.4</v>
      </c>
      <c r="CK517" s="9">
        <v>118.5</v>
      </c>
      <c r="CL517" s="9">
        <v>118.3</v>
      </c>
      <c r="CM517" s="9">
        <v>117.5</v>
      </c>
      <c r="CN517" s="9">
        <v>116.7</v>
      </c>
      <c r="CO517" s="9">
        <v>116.9</v>
      </c>
      <c r="CP517" s="9">
        <v>115.4</v>
      </c>
      <c r="CQ517" s="9">
        <v>115.7</v>
      </c>
      <c r="CR517" s="9">
        <v>115.5</v>
      </c>
      <c r="CS517" s="9">
        <v>115.7</v>
      </c>
      <c r="CT517" s="9">
        <v>116.5</v>
      </c>
      <c r="CU517" s="9">
        <v>116.1</v>
      </c>
      <c r="CV517" s="9">
        <v>117.8</v>
      </c>
      <c r="CW517" s="9">
        <v>118.2</v>
      </c>
      <c r="CX517" s="9">
        <v>118.3</v>
      </c>
      <c r="CY517" s="9">
        <v>117.3</v>
      </c>
      <c r="CZ517" s="9">
        <v>116.6</v>
      </c>
      <c r="DA517" s="9">
        <v>116.8</v>
      </c>
      <c r="DB517" s="9">
        <v>116.5</v>
      </c>
      <c r="DC517" s="9">
        <v>116.9</v>
      </c>
      <c r="DD517" s="9">
        <v>117.4</v>
      </c>
      <c r="DE517" s="9">
        <v>117.4</v>
      </c>
      <c r="DF517" s="9">
        <v>117.9</v>
      </c>
      <c r="DG517" s="9">
        <v>120.2</v>
      </c>
      <c r="DH517" s="9">
        <v>121.2</v>
      </c>
      <c r="DI517" s="9">
        <v>120.9</v>
      </c>
      <c r="DJ517" s="9">
        <v>121.4</v>
      </c>
      <c r="DK517" s="9">
        <v>122.6</v>
      </c>
      <c r="DL517" s="9">
        <v>122.1</v>
      </c>
      <c r="DM517" s="9">
        <v>121.6</v>
      </c>
      <c r="DN517" s="9">
        <v>123.8</v>
      </c>
      <c r="DO517" s="9">
        <v>125.3</v>
      </c>
      <c r="DP517" s="9">
        <v>125.1</v>
      </c>
      <c r="DQ517" s="9">
        <v>125.8</v>
      </c>
      <c r="DR517" s="9">
        <v>126.7</v>
      </c>
      <c r="DS517" s="9">
        <v>127.7</v>
      </c>
      <c r="DT517" s="9">
        <v>130.5</v>
      </c>
      <c r="DU517" s="9">
        <v>131.9</v>
      </c>
      <c r="DV517" s="9">
        <v>134</v>
      </c>
      <c r="DW517" s="9">
        <v>133.69999999999999</v>
      </c>
      <c r="DX517" s="9">
        <v>133.5</v>
      </c>
      <c r="DY517" s="9">
        <v>133.30000000000001</v>
      </c>
      <c r="DZ517" s="9">
        <v>133.5</v>
      </c>
      <c r="EA517" s="9">
        <v>134.30000000000001</v>
      </c>
      <c r="EB517" s="9">
        <v>134.80000000000001</v>
      </c>
      <c r="EC517" s="9">
        <v>135.30000000000001</v>
      </c>
      <c r="ED517" s="9">
        <v>135.30000000000001</v>
      </c>
      <c r="EE517" s="9">
        <v>134.6</v>
      </c>
      <c r="EF517" s="10">
        <v>135.19999999999999</v>
      </c>
      <c r="EG517" s="10">
        <v>134.69999999999999</v>
      </c>
      <c r="EH517" s="10">
        <v>134.6</v>
      </c>
      <c r="EI517" s="10">
        <v>134.9</v>
      </c>
      <c r="EJ517" s="69">
        <v>135.19999999999999</v>
      </c>
      <c r="EK517" s="69">
        <v>135</v>
      </c>
      <c r="EL517" s="70">
        <v>135.6</v>
      </c>
      <c r="EM517" s="70">
        <v>134.80000000000001</v>
      </c>
      <c r="EN517" s="70">
        <v>135</v>
      </c>
    </row>
    <row r="518" spans="1:144" x14ac:dyDescent="0.25">
      <c r="A518" s="2" t="s">
        <v>1056</v>
      </c>
      <c r="B518" s="2" t="s">
        <v>1057</v>
      </c>
      <c r="C518" s="5">
        <v>0.29504000000000002</v>
      </c>
      <c r="D518" s="9">
        <v>103.9</v>
      </c>
      <c r="E518" s="9">
        <v>104.9</v>
      </c>
      <c r="F518" s="9">
        <v>104.9</v>
      </c>
      <c r="G518" s="9">
        <v>106</v>
      </c>
      <c r="H518" s="9">
        <v>105.6</v>
      </c>
      <c r="I518" s="9">
        <v>105.4</v>
      </c>
      <c r="J518" s="9">
        <v>106.1</v>
      </c>
      <c r="K518" s="9">
        <v>106.1</v>
      </c>
      <c r="L518" s="9">
        <v>106.1</v>
      </c>
      <c r="M518" s="9">
        <v>105.2</v>
      </c>
      <c r="N518" s="9">
        <v>105.2</v>
      </c>
      <c r="O518" s="9">
        <v>105.5</v>
      </c>
      <c r="P518" s="9">
        <v>106.4</v>
      </c>
      <c r="Q518" s="9">
        <v>106.1</v>
      </c>
      <c r="R518" s="9">
        <v>105.5</v>
      </c>
      <c r="S518" s="9">
        <v>106.3</v>
      </c>
      <c r="T518" s="9">
        <v>107.7</v>
      </c>
      <c r="U518" s="9">
        <v>106.4</v>
      </c>
      <c r="V518" s="9">
        <v>107.3</v>
      </c>
      <c r="W518" s="9">
        <v>107.4</v>
      </c>
      <c r="X518" s="9">
        <v>107.8</v>
      </c>
      <c r="Y518" s="9">
        <v>107.2</v>
      </c>
      <c r="Z518" s="9">
        <v>107.2</v>
      </c>
      <c r="AA518" s="9">
        <v>107.7</v>
      </c>
      <c r="AB518" s="9">
        <v>110.8</v>
      </c>
      <c r="AC518" s="9">
        <v>109.5</v>
      </c>
      <c r="AD518" s="9">
        <v>111.2</v>
      </c>
      <c r="AE518" s="9">
        <v>112.3</v>
      </c>
      <c r="AF518" s="9">
        <v>112.5</v>
      </c>
      <c r="AG518" s="9">
        <v>112.5</v>
      </c>
      <c r="AH518" s="9">
        <v>114.3</v>
      </c>
      <c r="AI518" s="9">
        <v>114</v>
      </c>
      <c r="AJ518" s="9">
        <v>113</v>
      </c>
      <c r="AK518" s="9">
        <v>115.6</v>
      </c>
      <c r="AL518" s="9">
        <v>113.6</v>
      </c>
      <c r="AM518" s="9">
        <v>116.3</v>
      </c>
      <c r="AN518" s="9">
        <v>113.1</v>
      </c>
      <c r="AO518" s="9">
        <v>112.1</v>
      </c>
      <c r="AP518" s="9">
        <v>113.5</v>
      </c>
      <c r="AQ518" s="9">
        <v>113.9</v>
      </c>
      <c r="AR518" s="9">
        <v>113.9</v>
      </c>
      <c r="AS518" s="9">
        <v>114.7</v>
      </c>
      <c r="AT518" s="9">
        <v>115.2</v>
      </c>
      <c r="AU518" s="9">
        <v>115.4</v>
      </c>
      <c r="AV518" s="9">
        <v>115.2</v>
      </c>
      <c r="AW518" s="9">
        <v>115.9</v>
      </c>
      <c r="AX518" s="9">
        <v>115.3</v>
      </c>
      <c r="AY518" s="9">
        <v>115.2</v>
      </c>
      <c r="AZ518" s="9">
        <v>116.7</v>
      </c>
      <c r="BA518" s="9">
        <v>118</v>
      </c>
      <c r="BB518" s="9">
        <v>116.3</v>
      </c>
      <c r="BC518" s="9">
        <v>118.3</v>
      </c>
      <c r="BD518" s="9">
        <v>117.2</v>
      </c>
      <c r="BE518" s="9">
        <v>116.1</v>
      </c>
      <c r="BF518" s="9">
        <v>116.4</v>
      </c>
      <c r="BG518" s="9">
        <v>117</v>
      </c>
      <c r="BH518" s="9">
        <v>114.7</v>
      </c>
      <c r="BI518" s="9">
        <v>115.1</v>
      </c>
      <c r="BJ518" s="9">
        <v>116.7</v>
      </c>
      <c r="BK518" s="9">
        <v>117.2</v>
      </c>
      <c r="BL518" s="9">
        <v>117.2</v>
      </c>
      <c r="BM518" s="9">
        <v>117.1</v>
      </c>
      <c r="BN518" s="9">
        <v>116.3</v>
      </c>
      <c r="BO518" s="9">
        <v>116.4</v>
      </c>
      <c r="BP518" s="9">
        <v>118.6</v>
      </c>
      <c r="BQ518" s="9">
        <v>116.9</v>
      </c>
      <c r="BR518" s="9">
        <v>117.1</v>
      </c>
      <c r="BS518" s="9">
        <v>117.1</v>
      </c>
      <c r="BT518" s="9">
        <v>116.3</v>
      </c>
      <c r="BU518" s="9">
        <v>117.6</v>
      </c>
      <c r="BV518" s="9">
        <v>117.2</v>
      </c>
      <c r="BW518" s="9">
        <v>118</v>
      </c>
      <c r="BX518" s="9">
        <v>118.9</v>
      </c>
      <c r="BY518" s="9">
        <v>118.5</v>
      </c>
      <c r="BZ518" s="9">
        <v>119.1</v>
      </c>
      <c r="CA518" s="9">
        <v>119.1</v>
      </c>
      <c r="CB518" s="9">
        <v>121.1</v>
      </c>
      <c r="CC518" s="9">
        <v>119.8</v>
      </c>
      <c r="CD518" s="9">
        <v>122</v>
      </c>
      <c r="CE518" s="9">
        <v>120.4</v>
      </c>
      <c r="CF518" s="9">
        <v>122.6</v>
      </c>
      <c r="CG518" s="9">
        <v>124.5</v>
      </c>
      <c r="CH518" s="9">
        <v>125.9</v>
      </c>
      <c r="CI518" s="9">
        <v>125</v>
      </c>
      <c r="CJ518" s="9">
        <v>125.4</v>
      </c>
      <c r="CK518" s="9">
        <v>125.1</v>
      </c>
      <c r="CL518" s="9">
        <v>125.7</v>
      </c>
      <c r="CM518" s="9">
        <v>125.4</v>
      </c>
      <c r="CN518" s="9">
        <v>126.8</v>
      </c>
      <c r="CO518" s="9">
        <v>123.1</v>
      </c>
      <c r="CP518" s="9">
        <v>121</v>
      </c>
      <c r="CQ518" s="9">
        <v>121.2</v>
      </c>
      <c r="CR518" s="9">
        <v>125.1</v>
      </c>
      <c r="CS518" s="9">
        <v>126.2</v>
      </c>
      <c r="CT518" s="9">
        <v>125.5</v>
      </c>
      <c r="CU518" s="9">
        <v>123.8</v>
      </c>
      <c r="CV518" s="9">
        <v>122.4</v>
      </c>
      <c r="CW518" s="9">
        <v>124.1</v>
      </c>
      <c r="CX518" s="9">
        <v>127.5</v>
      </c>
      <c r="CY518" s="9">
        <v>126</v>
      </c>
      <c r="CZ518" s="9">
        <v>126.3</v>
      </c>
      <c r="DA518" s="9">
        <v>128.30000000000001</v>
      </c>
      <c r="DB518" s="9">
        <v>127.8</v>
      </c>
      <c r="DC518" s="9">
        <v>126.4</v>
      </c>
      <c r="DD518" s="9">
        <v>127.8</v>
      </c>
      <c r="DE518" s="9">
        <v>129.4</v>
      </c>
      <c r="DF518" s="9">
        <v>129.6</v>
      </c>
      <c r="DG518" s="9">
        <v>130.4</v>
      </c>
      <c r="DH518" s="9">
        <v>132.5</v>
      </c>
      <c r="DI518" s="9">
        <v>135.5</v>
      </c>
      <c r="DJ518" s="9">
        <v>136.30000000000001</v>
      </c>
      <c r="DK518" s="9">
        <v>137.9</v>
      </c>
      <c r="DL518" s="9">
        <v>136</v>
      </c>
      <c r="DM518" s="9">
        <v>136.9</v>
      </c>
      <c r="DN518" s="9">
        <v>137.19999999999999</v>
      </c>
      <c r="DO518" s="9">
        <v>138.1</v>
      </c>
      <c r="DP518" s="9">
        <v>143.9</v>
      </c>
      <c r="DQ518" s="9">
        <v>144.69999999999999</v>
      </c>
      <c r="DR518" s="9">
        <v>144.69999999999999</v>
      </c>
      <c r="DS518" s="9">
        <v>145.9</v>
      </c>
      <c r="DT518" s="9">
        <v>150.9</v>
      </c>
      <c r="DU518" s="9">
        <v>148.5</v>
      </c>
      <c r="DV518" s="9">
        <v>152.9</v>
      </c>
      <c r="DW518" s="9">
        <v>155.69999999999999</v>
      </c>
      <c r="DX518" s="9">
        <v>156.1</v>
      </c>
      <c r="DY518" s="9">
        <v>157.4</v>
      </c>
      <c r="DZ518" s="9">
        <v>158.69999999999999</v>
      </c>
      <c r="EA518" s="9">
        <v>159.9</v>
      </c>
      <c r="EB518" s="9">
        <v>164.1</v>
      </c>
      <c r="EC518" s="9">
        <v>165.3</v>
      </c>
      <c r="ED518" s="9">
        <v>164</v>
      </c>
      <c r="EE518" s="9">
        <v>163.5</v>
      </c>
      <c r="EF518" s="10">
        <v>163.80000000000001</v>
      </c>
      <c r="EG518" s="10">
        <v>163.5</v>
      </c>
      <c r="EH518" s="10">
        <v>163.19999999999999</v>
      </c>
      <c r="EI518" s="10">
        <v>164.3</v>
      </c>
      <c r="EJ518" s="69">
        <v>163.5</v>
      </c>
      <c r="EK518" s="69">
        <v>164.2</v>
      </c>
      <c r="EL518" s="70">
        <v>163.4</v>
      </c>
      <c r="EM518" s="70">
        <v>163.19999999999999</v>
      </c>
      <c r="EN518" s="70">
        <v>164.2</v>
      </c>
    </row>
    <row r="519" spans="1:144" x14ac:dyDescent="0.25">
      <c r="A519" s="2" t="s">
        <v>1058</v>
      </c>
      <c r="B519" s="2" t="s">
        <v>1059</v>
      </c>
      <c r="C519" s="5">
        <v>5.5500000000000002E-3</v>
      </c>
      <c r="D519" s="9">
        <v>112.8</v>
      </c>
      <c r="E519" s="9">
        <v>108.8</v>
      </c>
      <c r="F519" s="9">
        <v>108.8</v>
      </c>
      <c r="G519" s="9">
        <v>110.1</v>
      </c>
      <c r="H519" s="9">
        <v>109.9</v>
      </c>
      <c r="I519" s="9">
        <v>107.7</v>
      </c>
      <c r="J519" s="9">
        <v>107.2</v>
      </c>
      <c r="K519" s="9">
        <v>109.2</v>
      </c>
      <c r="L519" s="9">
        <v>108.1</v>
      </c>
      <c r="M519" s="9">
        <v>108.3</v>
      </c>
      <c r="N519" s="9">
        <v>108.5</v>
      </c>
      <c r="O519" s="9">
        <v>107</v>
      </c>
      <c r="P519" s="9">
        <v>107</v>
      </c>
      <c r="Q519" s="9">
        <v>105.5</v>
      </c>
      <c r="R519" s="9">
        <v>105.8</v>
      </c>
      <c r="S519" s="9">
        <v>107</v>
      </c>
      <c r="T519" s="9">
        <v>110.7</v>
      </c>
      <c r="U519" s="9">
        <v>111.6</v>
      </c>
      <c r="V519" s="9">
        <v>113.3</v>
      </c>
      <c r="W519" s="9">
        <v>112.9</v>
      </c>
      <c r="X519" s="9">
        <v>112.6</v>
      </c>
      <c r="Y519" s="9">
        <v>112.7</v>
      </c>
      <c r="Z519" s="9">
        <v>113.3</v>
      </c>
      <c r="AA519" s="9">
        <v>117.4</v>
      </c>
      <c r="AB519" s="9">
        <v>119.3</v>
      </c>
      <c r="AC519" s="9">
        <v>121</v>
      </c>
      <c r="AD519" s="9">
        <v>121.6</v>
      </c>
      <c r="AE519" s="9">
        <v>121</v>
      </c>
      <c r="AF519" s="9">
        <v>120.6</v>
      </c>
      <c r="AG519" s="9">
        <v>122.7</v>
      </c>
      <c r="AH519" s="9">
        <v>126.7</v>
      </c>
      <c r="AI519" s="9">
        <v>127.9</v>
      </c>
      <c r="AJ519" s="9">
        <v>124.2</v>
      </c>
      <c r="AK519" s="9">
        <v>122</v>
      </c>
      <c r="AL519" s="9">
        <v>120.1</v>
      </c>
      <c r="AM519" s="9">
        <v>119.4</v>
      </c>
      <c r="AN519" s="9">
        <v>117.7</v>
      </c>
      <c r="AO519" s="9">
        <v>116.4</v>
      </c>
      <c r="AP519" s="9">
        <v>116.9</v>
      </c>
      <c r="AQ519" s="9">
        <v>118.1</v>
      </c>
      <c r="AR519" s="9">
        <v>117.3</v>
      </c>
      <c r="AS519" s="9">
        <v>116.9</v>
      </c>
      <c r="AT519" s="9">
        <v>119.2</v>
      </c>
      <c r="AU519" s="9">
        <v>114.7</v>
      </c>
      <c r="AV519" s="9">
        <v>115.3</v>
      </c>
      <c r="AW519" s="9">
        <v>113.4</v>
      </c>
      <c r="AX519" s="9">
        <v>113.4</v>
      </c>
      <c r="AY519" s="9">
        <v>111.4</v>
      </c>
      <c r="AZ519" s="9">
        <v>111</v>
      </c>
      <c r="BA519" s="9">
        <v>113.9</v>
      </c>
      <c r="BB519" s="9">
        <v>115.5</v>
      </c>
      <c r="BC519" s="9">
        <v>112.5</v>
      </c>
      <c r="BD519" s="9">
        <v>115.2</v>
      </c>
      <c r="BE519" s="9">
        <v>112.3</v>
      </c>
      <c r="BF519" s="9">
        <v>111.5</v>
      </c>
      <c r="BG519" s="9">
        <v>113.5</v>
      </c>
      <c r="BH519" s="9">
        <v>111.1</v>
      </c>
      <c r="BI519" s="9">
        <v>114</v>
      </c>
      <c r="BJ519" s="9">
        <v>113.1</v>
      </c>
      <c r="BK519" s="9">
        <v>114.6</v>
      </c>
      <c r="BL519" s="9">
        <v>115.2</v>
      </c>
      <c r="BM519" s="9">
        <v>117.7</v>
      </c>
      <c r="BN519" s="9">
        <v>116.5</v>
      </c>
      <c r="BO519" s="9">
        <v>120.3</v>
      </c>
      <c r="BP519" s="9">
        <v>114.6</v>
      </c>
      <c r="BQ519" s="9">
        <v>112</v>
      </c>
      <c r="BR519" s="9">
        <v>109.1</v>
      </c>
      <c r="BS519" s="9">
        <v>109.3</v>
      </c>
      <c r="BT519" s="9">
        <v>110.5</v>
      </c>
      <c r="BU519" s="9">
        <v>107.8</v>
      </c>
      <c r="BV519" s="9">
        <v>110.3</v>
      </c>
      <c r="BW519" s="9">
        <v>113.5</v>
      </c>
      <c r="BX519" s="9">
        <v>109.4</v>
      </c>
      <c r="BY519" s="9">
        <v>108.6</v>
      </c>
      <c r="BZ519" s="9">
        <v>113.6</v>
      </c>
      <c r="CA519" s="9">
        <v>113.1</v>
      </c>
      <c r="CB519" s="9">
        <v>116.8</v>
      </c>
      <c r="CC519" s="9">
        <v>112.8</v>
      </c>
      <c r="CD519" s="9">
        <v>116.1</v>
      </c>
      <c r="CE519" s="9">
        <v>111.8</v>
      </c>
      <c r="CF519" s="9">
        <v>114.5</v>
      </c>
      <c r="CG519" s="9">
        <v>112.9</v>
      </c>
      <c r="CH519" s="9">
        <v>109.6</v>
      </c>
      <c r="CI519" s="9">
        <v>109.4</v>
      </c>
      <c r="CJ519" s="9">
        <v>109.9</v>
      </c>
      <c r="CK519" s="9">
        <v>108.4</v>
      </c>
      <c r="CL519" s="9">
        <v>109.4</v>
      </c>
      <c r="CM519" s="9">
        <v>108</v>
      </c>
      <c r="CN519" s="9">
        <v>107.2</v>
      </c>
      <c r="CO519" s="9">
        <v>113.2</v>
      </c>
      <c r="CP519" s="9">
        <v>106.5</v>
      </c>
      <c r="CQ519" s="9">
        <v>106.2</v>
      </c>
      <c r="CR519" s="9">
        <v>108.3</v>
      </c>
      <c r="CS519" s="9">
        <v>107.6</v>
      </c>
      <c r="CT519" s="9">
        <v>104.9</v>
      </c>
      <c r="CU519" s="9">
        <v>103.9</v>
      </c>
      <c r="CV519" s="9">
        <v>104.3</v>
      </c>
      <c r="CW519" s="9">
        <v>102.9</v>
      </c>
      <c r="CX519" s="9">
        <v>105.2</v>
      </c>
      <c r="CY519" s="9">
        <v>103.4</v>
      </c>
      <c r="CZ519" s="9">
        <v>108.6</v>
      </c>
      <c r="DA519" s="9">
        <v>103.2</v>
      </c>
      <c r="DB519" s="9">
        <v>110.8</v>
      </c>
      <c r="DC519" s="9">
        <v>118</v>
      </c>
      <c r="DD519" s="9">
        <v>121.3</v>
      </c>
      <c r="DE519" s="9">
        <v>122.3</v>
      </c>
      <c r="DF519" s="9">
        <v>123.8</v>
      </c>
      <c r="DG519" s="9">
        <v>130.80000000000001</v>
      </c>
      <c r="DH519" s="9">
        <v>130.4</v>
      </c>
      <c r="DI519" s="9">
        <v>138.69999999999999</v>
      </c>
      <c r="DJ519" s="9">
        <v>145.9</v>
      </c>
      <c r="DK519" s="9">
        <v>145.19999999999999</v>
      </c>
      <c r="DL519" s="9">
        <v>146.6</v>
      </c>
      <c r="DM519" s="9">
        <v>150.30000000000001</v>
      </c>
      <c r="DN519" s="9">
        <v>160.30000000000001</v>
      </c>
      <c r="DO519" s="9">
        <v>174</v>
      </c>
      <c r="DP519" s="9">
        <v>187.9</v>
      </c>
      <c r="DQ519" s="9">
        <v>190.2</v>
      </c>
      <c r="DR519" s="9">
        <v>194.4</v>
      </c>
      <c r="DS519" s="9">
        <v>192.8</v>
      </c>
      <c r="DT519" s="9">
        <v>201.7</v>
      </c>
      <c r="DU519" s="9">
        <v>205.3</v>
      </c>
      <c r="DV519" s="9">
        <v>208</v>
      </c>
      <c r="DW519" s="9">
        <v>201.1</v>
      </c>
      <c r="DX519" s="9">
        <v>201.4</v>
      </c>
      <c r="DY519" s="9">
        <v>187</v>
      </c>
      <c r="DZ519" s="9">
        <v>192.9</v>
      </c>
      <c r="EA519" s="9">
        <v>189.3</v>
      </c>
      <c r="EB519" s="9">
        <v>187.7</v>
      </c>
      <c r="EC519" s="9">
        <v>180.4</v>
      </c>
      <c r="ED519" s="9">
        <v>178</v>
      </c>
      <c r="EE519" s="9">
        <v>172.2</v>
      </c>
      <c r="EF519" s="10">
        <v>174.9</v>
      </c>
      <c r="EG519" s="10">
        <v>177.2</v>
      </c>
      <c r="EH519" s="10">
        <v>174.7</v>
      </c>
      <c r="EI519" s="10">
        <v>175.5</v>
      </c>
      <c r="EJ519" s="69">
        <v>172.1</v>
      </c>
      <c r="EK519" s="69">
        <v>171.5</v>
      </c>
      <c r="EL519" s="70">
        <v>170.2</v>
      </c>
      <c r="EM519" s="70">
        <v>165.3</v>
      </c>
      <c r="EN519" s="70">
        <v>162.69999999999999</v>
      </c>
    </row>
    <row r="520" spans="1:144" x14ac:dyDescent="0.25">
      <c r="A520" s="2" t="s">
        <v>1060</v>
      </c>
      <c r="B520" s="2" t="s">
        <v>1061</v>
      </c>
      <c r="C520" s="5">
        <v>2.9389999999999999E-2</v>
      </c>
      <c r="D520" s="9">
        <v>100.9</v>
      </c>
      <c r="E520" s="9">
        <v>101.6</v>
      </c>
      <c r="F520" s="9">
        <v>101.8</v>
      </c>
      <c r="G520" s="9">
        <v>103.2</v>
      </c>
      <c r="H520" s="9">
        <v>103.2</v>
      </c>
      <c r="I520" s="9">
        <v>103.2</v>
      </c>
      <c r="J520" s="9">
        <v>103.2</v>
      </c>
      <c r="K520" s="9">
        <v>103.2</v>
      </c>
      <c r="L520" s="9">
        <v>103.7</v>
      </c>
      <c r="M520" s="9">
        <v>103.9</v>
      </c>
      <c r="N520" s="9">
        <v>103.9</v>
      </c>
      <c r="O520" s="9">
        <v>105.7</v>
      </c>
      <c r="P520" s="9">
        <v>105</v>
      </c>
      <c r="Q520" s="9">
        <v>104.1</v>
      </c>
      <c r="R520" s="9">
        <v>104</v>
      </c>
      <c r="S520" s="9">
        <v>104.4</v>
      </c>
      <c r="T520" s="9">
        <v>104.7</v>
      </c>
      <c r="U520" s="9">
        <v>104.7</v>
      </c>
      <c r="V520" s="9">
        <v>105.3</v>
      </c>
      <c r="W520" s="9">
        <v>105.3</v>
      </c>
      <c r="X520" s="9">
        <v>105.3</v>
      </c>
      <c r="Y520" s="9">
        <v>105.6</v>
      </c>
      <c r="Z520" s="9">
        <v>105.6</v>
      </c>
      <c r="AA520" s="9">
        <v>103.8</v>
      </c>
      <c r="AB520" s="9">
        <v>103.8</v>
      </c>
      <c r="AC520" s="9">
        <v>104.9</v>
      </c>
      <c r="AD520" s="9">
        <v>104.9</v>
      </c>
      <c r="AE520" s="9">
        <v>104.9</v>
      </c>
      <c r="AF520" s="9">
        <v>104.9</v>
      </c>
      <c r="AG520" s="9">
        <v>107</v>
      </c>
      <c r="AH520" s="9">
        <v>108.1</v>
      </c>
      <c r="AI520" s="9">
        <v>108.1</v>
      </c>
      <c r="AJ520" s="9">
        <v>108.1</v>
      </c>
      <c r="AK520" s="9">
        <v>109.6</v>
      </c>
      <c r="AL520" s="9">
        <v>109</v>
      </c>
      <c r="AM520" s="9">
        <v>110.1</v>
      </c>
      <c r="AN520" s="9">
        <v>110</v>
      </c>
      <c r="AO520" s="9">
        <v>111.3</v>
      </c>
      <c r="AP520" s="9">
        <v>110</v>
      </c>
      <c r="AQ520" s="9">
        <v>108.9</v>
      </c>
      <c r="AR520" s="9">
        <v>109.5</v>
      </c>
      <c r="AS520" s="9">
        <v>109.6</v>
      </c>
      <c r="AT520" s="9">
        <v>107.6</v>
      </c>
      <c r="AU520" s="9">
        <v>109</v>
      </c>
      <c r="AV520" s="9">
        <v>107</v>
      </c>
      <c r="AW520" s="9">
        <v>109.6</v>
      </c>
      <c r="AX520" s="9">
        <v>109.9</v>
      </c>
      <c r="AY520" s="9">
        <v>108.6</v>
      </c>
      <c r="AZ520" s="9">
        <v>109.9</v>
      </c>
      <c r="BA520" s="9">
        <v>108.6</v>
      </c>
      <c r="BB520" s="9">
        <v>110.1</v>
      </c>
      <c r="BC520" s="9">
        <v>109.2</v>
      </c>
      <c r="BD520" s="9">
        <v>109.9</v>
      </c>
      <c r="BE520" s="9">
        <v>109.9</v>
      </c>
      <c r="BF520" s="9">
        <v>110.3</v>
      </c>
      <c r="BG520" s="9">
        <v>110.1</v>
      </c>
      <c r="BH520" s="9">
        <v>111.3</v>
      </c>
      <c r="BI520" s="9">
        <v>110.5</v>
      </c>
      <c r="BJ520" s="9">
        <v>110.6</v>
      </c>
      <c r="BK520" s="9">
        <v>108.4</v>
      </c>
      <c r="BL520" s="9">
        <v>111.9</v>
      </c>
      <c r="BM520" s="9">
        <v>109.7</v>
      </c>
      <c r="BN520" s="9">
        <v>110.8</v>
      </c>
      <c r="BO520" s="9">
        <v>106.4</v>
      </c>
      <c r="BP520" s="9">
        <v>105.1</v>
      </c>
      <c r="BQ520" s="9">
        <v>102.9</v>
      </c>
      <c r="BR520" s="9">
        <v>103</v>
      </c>
      <c r="BS520" s="9">
        <v>102.4</v>
      </c>
      <c r="BT520" s="9">
        <v>101.3</v>
      </c>
      <c r="BU520" s="9">
        <v>97.6</v>
      </c>
      <c r="BV520" s="9">
        <v>95.3</v>
      </c>
      <c r="BW520" s="9">
        <v>97.5</v>
      </c>
      <c r="BX520" s="9">
        <v>95.9</v>
      </c>
      <c r="BY520" s="9">
        <v>93.1</v>
      </c>
      <c r="BZ520" s="9">
        <v>90.9</v>
      </c>
      <c r="CA520" s="9">
        <v>92.5</v>
      </c>
      <c r="CB520" s="9">
        <v>92.2</v>
      </c>
      <c r="CC520" s="9">
        <v>92.5</v>
      </c>
      <c r="CD520" s="9">
        <v>90.5</v>
      </c>
      <c r="CE520" s="9">
        <v>91.6</v>
      </c>
      <c r="CF520" s="9">
        <v>93.4</v>
      </c>
      <c r="CG520" s="9">
        <v>93</v>
      </c>
      <c r="CH520" s="9">
        <v>95.6</v>
      </c>
      <c r="CI520" s="9">
        <v>92.6</v>
      </c>
      <c r="CJ520" s="9">
        <v>93.5</v>
      </c>
      <c r="CK520" s="9">
        <v>92.5</v>
      </c>
      <c r="CL520" s="9">
        <v>92.7</v>
      </c>
      <c r="CM520" s="9">
        <v>93.8</v>
      </c>
      <c r="CN520" s="9">
        <v>94.3</v>
      </c>
      <c r="CO520" s="9">
        <v>93.5</v>
      </c>
      <c r="CP520" s="9">
        <v>91.7</v>
      </c>
      <c r="CQ520" s="9">
        <v>92.9</v>
      </c>
      <c r="CR520" s="9">
        <v>91.1</v>
      </c>
      <c r="CS520" s="9">
        <v>90.6</v>
      </c>
      <c r="CT520" s="9">
        <v>91.2</v>
      </c>
      <c r="CU520" s="9">
        <v>91</v>
      </c>
      <c r="CV520" s="9">
        <v>91</v>
      </c>
      <c r="CW520" s="9">
        <v>89.2</v>
      </c>
      <c r="CX520" s="9">
        <v>90.5</v>
      </c>
      <c r="CY520" s="9">
        <v>90</v>
      </c>
      <c r="CZ520" s="9">
        <v>90.2</v>
      </c>
      <c r="DA520" s="9">
        <v>89.6</v>
      </c>
      <c r="DB520" s="9">
        <v>91.7</v>
      </c>
      <c r="DC520" s="9">
        <v>92.6</v>
      </c>
      <c r="DD520" s="9">
        <v>93.4</v>
      </c>
      <c r="DE520" s="9">
        <v>95.5</v>
      </c>
      <c r="DF520" s="9">
        <v>96.4</v>
      </c>
      <c r="DG520" s="9">
        <v>99.6</v>
      </c>
      <c r="DH520" s="9">
        <v>101.3</v>
      </c>
      <c r="DI520" s="9">
        <v>104.7</v>
      </c>
      <c r="DJ520" s="9">
        <v>106.3</v>
      </c>
      <c r="DK520" s="9">
        <v>104.5</v>
      </c>
      <c r="DL520" s="9">
        <v>104.7</v>
      </c>
      <c r="DM520" s="9">
        <v>106</v>
      </c>
      <c r="DN520" s="9">
        <v>110.1</v>
      </c>
      <c r="DO520" s="9">
        <v>113.7</v>
      </c>
      <c r="DP520" s="9">
        <v>117.4</v>
      </c>
      <c r="DQ520" s="9">
        <v>122</v>
      </c>
      <c r="DR520" s="9">
        <v>122.5</v>
      </c>
      <c r="DS520" s="9">
        <v>128.5</v>
      </c>
      <c r="DT520" s="9">
        <v>134</v>
      </c>
      <c r="DU520" s="9">
        <v>134.5</v>
      </c>
      <c r="DV520" s="9">
        <v>137.69999999999999</v>
      </c>
      <c r="DW520" s="9">
        <v>140.19999999999999</v>
      </c>
      <c r="DX520" s="9">
        <v>137.5</v>
      </c>
      <c r="DY520" s="9">
        <v>138.5</v>
      </c>
      <c r="DZ520" s="9">
        <v>143.1</v>
      </c>
      <c r="EA520" s="9">
        <v>141.19999999999999</v>
      </c>
      <c r="EB520" s="9">
        <v>142</v>
      </c>
      <c r="EC520" s="9">
        <v>140.30000000000001</v>
      </c>
      <c r="ED520" s="9">
        <v>141.4</v>
      </c>
      <c r="EE520" s="9">
        <v>139.9</v>
      </c>
      <c r="EF520" s="10">
        <v>137.9</v>
      </c>
      <c r="EG520" s="10">
        <v>134.5</v>
      </c>
      <c r="EH520" s="10">
        <v>133.1</v>
      </c>
      <c r="EI520" s="10">
        <v>129.6</v>
      </c>
      <c r="EJ520" s="69">
        <v>128.9</v>
      </c>
      <c r="EK520" s="69">
        <v>127.8</v>
      </c>
      <c r="EL520" s="70">
        <v>127.6</v>
      </c>
      <c r="EM520" s="70">
        <v>127.8</v>
      </c>
      <c r="EN520" s="70">
        <v>127.7</v>
      </c>
    </row>
    <row r="521" spans="1:144" x14ac:dyDescent="0.25">
      <c r="A521" s="2" t="s">
        <v>1062</v>
      </c>
      <c r="B521" s="2" t="s">
        <v>1063</v>
      </c>
      <c r="C521" s="5">
        <v>3.0630000000000001E-2</v>
      </c>
      <c r="D521" s="9">
        <v>102.9</v>
      </c>
      <c r="E521" s="9">
        <v>102.7</v>
      </c>
      <c r="F521" s="9">
        <v>105.2</v>
      </c>
      <c r="G521" s="9">
        <v>105.1</v>
      </c>
      <c r="H521" s="9">
        <v>102.2</v>
      </c>
      <c r="I521" s="9">
        <v>102.8</v>
      </c>
      <c r="J521" s="9">
        <v>103</v>
      </c>
      <c r="K521" s="9">
        <v>105.3</v>
      </c>
      <c r="L521" s="9">
        <v>102.5</v>
      </c>
      <c r="M521" s="9">
        <v>101.9</v>
      </c>
      <c r="N521" s="9">
        <v>101.5</v>
      </c>
      <c r="O521" s="9">
        <v>102.1</v>
      </c>
      <c r="P521" s="9">
        <v>104.3</v>
      </c>
      <c r="Q521" s="9">
        <v>105.1</v>
      </c>
      <c r="R521" s="9">
        <v>104</v>
      </c>
      <c r="S521" s="9">
        <v>104.6</v>
      </c>
      <c r="T521" s="9">
        <v>111.7</v>
      </c>
      <c r="U521" s="9">
        <v>110</v>
      </c>
      <c r="V521" s="9">
        <v>110.6</v>
      </c>
      <c r="W521" s="9">
        <v>105.6</v>
      </c>
      <c r="X521" s="9">
        <v>110.7</v>
      </c>
      <c r="Y521" s="9">
        <v>111.8</v>
      </c>
      <c r="Z521" s="9">
        <v>112.3</v>
      </c>
      <c r="AA521" s="9">
        <v>114.2</v>
      </c>
      <c r="AB521" s="9">
        <v>115.2</v>
      </c>
      <c r="AC521" s="9">
        <v>109.6</v>
      </c>
      <c r="AD521" s="9">
        <v>109.8</v>
      </c>
      <c r="AE521" s="9">
        <v>114.2</v>
      </c>
      <c r="AF521" s="9">
        <v>106.2</v>
      </c>
      <c r="AG521" s="9">
        <v>114</v>
      </c>
      <c r="AH521" s="9">
        <v>118.4</v>
      </c>
      <c r="AI521" s="9">
        <v>111.5</v>
      </c>
      <c r="AJ521" s="9">
        <v>115</v>
      </c>
      <c r="AK521" s="9">
        <v>118.7</v>
      </c>
      <c r="AL521" s="9">
        <v>116.4</v>
      </c>
      <c r="AM521" s="9">
        <v>118.1</v>
      </c>
      <c r="AN521" s="9">
        <v>113.8</v>
      </c>
      <c r="AO521" s="9">
        <v>116</v>
      </c>
      <c r="AP521" s="9">
        <v>122.1</v>
      </c>
      <c r="AQ521" s="9">
        <v>121.9</v>
      </c>
      <c r="AR521" s="9">
        <v>119.2</v>
      </c>
      <c r="AS521" s="9">
        <v>118.4</v>
      </c>
      <c r="AT521" s="9">
        <v>122.5</v>
      </c>
      <c r="AU521" s="9">
        <v>117.9</v>
      </c>
      <c r="AV521" s="9">
        <v>121.3</v>
      </c>
      <c r="AW521" s="9">
        <v>122.7</v>
      </c>
      <c r="AX521" s="9">
        <v>118.5</v>
      </c>
      <c r="AY521" s="9">
        <v>120</v>
      </c>
      <c r="AZ521" s="9">
        <v>122.8</v>
      </c>
      <c r="BA521" s="9">
        <v>125.4</v>
      </c>
      <c r="BB521" s="9">
        <v>120.5</v>
      </c>
      <c r="BC521" s="9">
        <v>126.8</v>
      </c>
      <c r="BD521" s="9">
        <v>120.9</v>
      </c>
      <c r="BE521" s="9">
        <v>120.7</v>
      </c>
      <c r="BF521" s="9">
        <v>122.2</v>
      </c>
      <c r="BG521" s="9">
        <v>123.2</v>
      </c>
      <c r="BH521" s="9">
        <v>117.8</v>
      </c>
      <c r="BI521" s="9">
        <v>122</v>
      </c>
      <c r="BJ521" s="9">
        <v>121.3</v>
      </c>
      <c r="BK521" s="9">
        <v>120.5</v>
      </c>
      <c r="BL521" s="9">
        <v>121.7</v>
      </c>
      <c r="BM521" s="9">
        <v>121.8</v>
      </c>
      <c r="BN521" s="9">
        <v>121.4</v>
      </c>
      <c r="BO521" s="9">
        <v>120.8</v>
      </c>
      <c r="BP521" s="9">
        <v>121.4</v>
      </c>
      <c r="BQ521" s="9">
        <v>122.1</v>
      </c>
      <c r="BR521" s="9">
        <v>122.3</v>
      </c>
      <c r="BS521" s="9">
        <v>120.4</v>
      </c>
      <c r="BT521" s="9">
        <v>122.1</v>
      </c>
      <c r="BU521" s="9">
        <v>124.7</v>
      </c>
      <c r="BV521" s="9">
        <v>128.1</v>
      </c>
      <c r="BW521" s="9">
        <v>125</v>
      </c>
      <c r="BX521" s="9">
        <v>128</v>
      </c>
      <c r="BY521" s="9">
        <v>127.1</v>
      </c>
      <c r="BZ521" s="9">
        <v>127.3</v>
      </c>
      <c r="CA521" s="9">
        <v>128.1</v>
      </c>
      <c r="CB521" s="9">
        <v>129.5</v>
      </c>
      <c r="CC521" s="9">
        <v>129.1</v>
      </c>
      <c r="CD521" s="9">
        <v>129.9</v>
      </c>
      <c r="CE521" s="9">
        <v>129.1</v>
      </c>
      <c r="CF521" s="9">
        <v>128.1</v>
      </c>
      <c r="CG521" s="9">
        <v>128.1</v>
      </c>
      <c r="CH521" s="9">
        <v>127.4</v>
      </c>
      <c r="CI521" s="9">
        <v>126.6</v>
      </c>
      <c r="CJ521" s="9">
        <v>127.9</v>
      </c>
      <c r="CK521" s="9">
        <v>126.8</v>
      </c>
      <c r="CL521" s="9">
        <v>127.6</v>
      </c>
      <c r="CM521" s="9">
        <v>127.3</v>
      </c>
      <c r="CN521" s="9">
        <v>124.4</v>
      </c>
      <c r="CO521" s="9">
        <v>125.1</v>
      </c>
      <c r="CP521" s="9">
        <v>125.7</v>
      </c>
      <c r="CQ521" s="9">
        <v>124.7</v>
      </c>
      <c r="CR521" s="9">
        <v>124.1</v>
      </c>
      <c r="CS521" s="9">
        <v>125.1</v>
      </c>
      <c r="CT521" s="9">
        <v>127.4</v>
      </c>
      <c r="CU521" s="9">
        <v>127.6</v>
      </c>
      <c r="CV521" s="9">
        <v>130.5</v>
      </c>
      <c r="CW521" s="9">
        <v>128.9</v>
      </c>
      <c r="CX521" s="9">
        <v>127.2</v>
      </c>
      <c r="CY521" s="9">
        <v>128.5</v>
      </c>
      <c r="CZ521" s="9">
        <v>130.1</v>
      </c>
      <c r="DA521" s="9">
        <v>130.19999999999999</v>
      </c>
      <c r="DB521" s="9">
        <v>129.30000000000001</v>
      </c>
      <c r="DC521" s="9">
        <v>131.69999999999999</v>
      </c>
      <c r="DD521" s="9">
        <v>131.80000000000001</v>
      </c>
      <c r="DE521" s="9">
        <v>132</v>
      </c>
      <c r="DF521" s="9">
        <v>131.5</v>
      </c>
      <c r="DG521" s="9">
        <v>131.69999999999999</v>
      </c>
      <c r="DH521" s="9">
        <v>132.19999999999999</v>
      </c>
      <c r="DI521" s="9">
        <v>133.30000000000001</v>
      </c>
      <c r="DJ521" s="9">
        <v>131</v>
      </c>
      <c r="DK521" s="9">
        <v>133.6</v>
      </c>
      <c r="DL521" s="9">
        <v>133.80000000000001</v>
      </c>
      <c r="DM521" s="9">
        <v>134.69999999999999</v>
      </c>
      <c r="DN521" s="9">
        <v>134.30000000000001</v>
      </c>
      <c r="DO521" s="9">
        <v>134.9</v>
      </c>
      <c r="DP521" s="9">
        <v>137.19999999999999</v>
      </c>
      <c r="DQ521" s="9">
        <v>146.1</v>
      </c>
      <c r="DR521" s="9">
        <v>146.9</v>
      </c>
      <c r="DS521" s="9">
        <v>148.5</v>
      </c>
      <c r="DT521" s="9">
        <v>141.5</v>
      </c>
      <c r="DU521" s="9">
        <v>145.6</v>
      </c>
      <c r="DV521" s="9">
        <v>149.5</v>
      </c>
      <c r="DW521" s="9">
        <v>148.9</v>
      </c>
      <c r="DX521" s="9">
        <v>150.5</v>
      </c>
      <c r="DY521" s="9">
        <v>149.6</v>
      </c>
      <c r="DZ521" s="9">
        <v>147.5</v>
      </c>
      <c r="EA521" s="9">
        <v>144.80000000000001</v>
      </c>
      <c r="EB521" s="9">
        <v>147.30000000000001</v>
      </c>
      <c r="EC521" s="9">
        <v>145.5</v>
      </c>
      <c r="ED521" s="9">
        <v>141.6</v>
      </c>
      <c r="EE521" s="9">
        <v>143</v>
      </c>
      <c r="EF521" s="10">
        <v>145.4</v>
      </c>
      <c r="EG521" s="10">
        <v>147.1</v>
      </c>
      <c r="EH521" s="10">
        <v>143.9</v>
      </c>
      <c r="EI521" s="10">
        <v>142.4</v>
      </c>
      <c r="EJ521" s="69">
        <v>141.1</v>
      </c>
      <c r="EK521" s="69">
        <v>141.69999999999999</v>
      </c>
      <c r="EL521" s="70">
        <v>146.69999999999999</v>
      </c>
      <c r="EM521" s="70">
        <v>146.19999999999999</v>
      </c>
      <c r="EN521" s="70">
        <v>149.1</v>
      </c>
    </row>
    <row r="522" spans="1:144" x14ac:dyDescent="0.25">
      <c r="A522" s="2" t="s">
        <v>1064</v>
      </c>
      <c r="B522" s="2" t="s">
        <v>1065</v>
      </c>
      <c r="C522" s="5">
        <v>0.19850000000000001</v>
      </c>
      <c r="D522" s="9">
        <v>104.5</v>
      </c>
      <c r="E522" s="9">
        <v>105.8</v>
      </c>
      <c r="F522" s="9">
        <v>105.3</v>
      </c>
      <c r="G522" s="9">
        <v>106.5</v>
      </c>
      <c r="H522" s="9">
        <v>106.3</v>
      </c>
      <c r="I522" s="9">
        <v>105.9</v>
      </c>
      <c r="J522" s="9">
        <v>106.9</v>
      </c>
      <c r="K522" s="9">
        <v>106.5</v>
      </c>
      <c r="L522" s="9">
        <v>106.7</v>
      </c>
      <c r="M522" s="9">
        <v>105.5</v>
      </c>
      <c r="N522" s="9">
        <v>105.5</v>
      </c>
      <c r="O522" s="9">
        <v>105.8</v>
      </c>
      <c r="P522" s="9">
        <v>106.9</v>
      </c>
      <c r="Q522" s="9">
        <v>106.4</v>
      </c>
      <c r="R522" s="9">
        <v>105.7</v>
      </c>
      <c r="S522" s="9">
        <v>106.6</v>
      </c>
      <c r="T522" s="9">
        <v>107</v>
      </c>
      <c r="U522" s="9">
        <v>105.2</v>
      </c>
      <c r="V522" s="9">
        <v>106.4</v>
      </c>
      <c r="W522" s="9">
        <v>107.1</v>
      </c>
      <c r="X522" s="9">
        <v>106.9</v>
      </c>
      <c r="Y522" s="9">
        <v>105.8</v>
      </c>
      <c r="Z522" s="9">
        <v>105.7</v>
      </c>
      <c r="AA522" s="9">
        <v>106.3</v>
      </c>
      <c r="AB522" s="9">
        <v>110.2</v>
      </c>
      <c r="AC522" s="9">
        <v>108.9</v>
      </c>
      <c r="AD522" s="9">
        <v>111.3</v>
      </c>
      <c r="AE522" s="9">
        <v>112.1</v>
      </c>
      <c r="AF522" s="9">
        <v>113.7</v>
      </c>
      <c r="AG522" s="9">
        <v>112</v>
      </c>
      <c r="AH522" s="9">
        <v>113.8</v>
      </c>
      <c r="AI522" s="9">
        <v>114.5</v>
      </c>
      <c r="AJ522" s="9">
        <v>112.8</v>
      </c>
      <c r="AK522" s="9">
        <v>115.3</v>
      </c>
      <c r="AL522" s="9">
        <v>113.1</v>
      </c>
      <c r="AM522" s="9">
        <v>116.5</v>
      </c>
      <c r="AN522" s="9">
        <v>112.8</v>
      </c>
      <c r="AO522" s="9">
        <v>110.7</v>
      </c>
      <c r="AP522" s="9">
        <v>111.9</v>
      </c>
      <c r="AQ522" s="9">
        <v>112.5</v>
      </c>
      <c r="AR522" s="9">
        <v>112.7</v>
      </c>
      <c r="AS522" s="9">
        <v>114.1</v>
      </c>
      <c r="AT522" s="9">
        <v>114.5</v>
      </c>
      <c r="AU522" s="9">
        <v>115.5</v>
      </c>
      <c r="AV522" s="9">
        <v>114.8</v>
      </c>
      <c r="AW522" s="9">
        <v>115.3</v>
      </c>
      <c r="AX522" s="9">
        <v>114.9</v>
      </c>
      <c r="AY522" s="9">
        <v>114.6</v>
      </c>
      <c r="AZ522" s="9">
        <v>116.1</v>
      </c>
      <c r="BA522" s="9">
        <v>117.8</v>
      </c>
      <c r="BB522" s="9">
        <v>115.7</v>
      </c>
      <c r="BC522" s="9">
        <v>117.9</v>
      </c>
      <c r="BD522" s="9">
        <v>117.1</v>
      </c>
      <c r="BE522" s="9">
        <v>115.2</v>
      </c>
      <c r="BF522" s="9">
        <v>115.4</v>
      </c>
      <c r="BG522" s="9">
        <v>116</v>
      </c>
      <c r="BH522" s="9">
        <v>113.3</v>
      </c>
      <c r="BI522" s="9">
        <v>113</v>
      </c>
      <c r="BJ522" s="9">
        <v>115.5</v>
      </c>
      <c r="BK522" s="9">
        <v>116.6</v>
      </c>
      <c r="BL522" s="9">
        <v>115.8</v>
      </c>
      <c r="BM522" s="9">
        <v>116</v>
      </c>
      <c r="BN522" s="9">
        <v>114.7</v>
      </c>
      <c r="BO522" s="9">
        <v>115.3</v>
      </c>
      <c r="BP522" s="9">
        <v>118.7</v>
      </c>
      <c r="BQ522" s="9">
        <v>116.5</v>
      </c>
      <c r="BR522" s="9">
        <v>116.7</v>
      </c>
      <c r="BS522" s="9">
        <v>117.2</v>
      </c>
      <c r="BT522" s="9">
        <v>115.8</v>
      </c>
      <c r="BU522" s="9">
        <v>118</v>
      </c>
      <c r="BV522" s="9">
        <v>117.1</v>
      </c>
      <c r="BW522" s="9">
        <v>118.4</v>
      </c>
      <c r="BX522" s="9">
        <v>119.6</v>
      </c>
      <c r="BY522" s="9">
        <v>119.3</v>
      </c>
      <c r="BZ522" s="9">
        <v>120.3</v>
      </c>
      <c r="CA522" s="9">
        <v>119.9</v>
      </c>
      <c r="CB522" s="9">
        <v>122.5</v>
      </c>
      <c r="CC522" s="9">
        <v>120.8</v>
      </c>
      <c r="CD522" s="9">
        <v>124.1</v>
      </c>
      <c r="CE522" s="9">
        <v>121.9</v>
      </c>
      <c r="CF522" s="9">
        <v>124.9</v>
      </c>
      <c r="CG522" s="9">
        <v>127.9</v>
      </c>
      <c r="CH522" s="9">
        <v>129.69999999999999</v>
      </c>
      <c r="CI522" s="9">
        <v>129.19999999999999</v>
      </c>
      <c r="CJ522" s="9">
        <v>129.5</v>
      </c>
      <c r="CK522" s="9">
        <v>129.30000000000001</v>
      </c>
      <c r="CL522" s="9">
        <v>130</v>
      </c>
      <c r="CM522" s="9">
        <v>129.4</v>
      </c>
      <c r="CN522" s="9">
        <v>132</v>
      </c>
      <c r="CO522" s="9">
        <v>126.3</v>
      </c>
      <c r="CP522" s="9">
        <v>123.4</v>
      </c>
      <c r="CQ522" s="9">
        <v>123.7</v>
      </c>
      <c r="CR522" s="9">
        <v>129.9</v>
      </c>
      <c r="CS522" s="9">
        <v>131.4</v>
      </c>
      <c r="CT522" s="9">
        <v>130</v>
      </c>
      <c r="CU522" s="9">
        <v>127.6</v>
      </c>
      <c r="CV522" s="9">
        <v>125.1</v>
      </c>
      <c r="CW522" s="9">
        <v>128.19999999999999</v>
      </c>
      <c r="CX522" s="9">
        <v>133.30000000000001</v>
      </c>
      <c r="CY522" s="9">
        <v>130.9</v>
      </c>
      <c r="CZ522" s="9">
        <v>130.9</v>
      </c>
      <c r="DA522" s="9">
        <v>134</v>
      </c>
      <c r="DB522" s="9">
        <v>132.69999999999999</v>
      </c>
      <c r="DC522" s="9">
        <v>129.80000000000001</v>
      </c>
      <c r="DD522" s="9">
        <v>131.69999999999999</v>
      </c>
      <c r="DE522" s="9">
        <v>133.80000000000001</v>
      </c>
      <c r="DF522" s="9">
        <v>133.80000000000001</v>
      </c>
      <c r="DG522" s="9">
        <v>134.5</v>
      </c>
      <c r="DH522" s="9">
        <v>137.19999999999999</v>
      </c>
      <c r="DI522" s="9">
        <v>140.69999999999999</v>
      </c>
      <c r="DJ522" s="9">
        <v>141.80000000000001</v>
      </c>
      <c r="DK522" s="9">
        <v>143.9</v>
      </c>
      <c r="DL522" s="9">
        <v>141.19999999999999</v>
      </c>
      <c r="DM522" s="9">
        <v>141.80000000000001</v>
      </c>
      <c r="DN522" s="9">
        <v>141.4</v>
      </c>
      <c r="DO522" s="9">
        <v>141.69999999999999</v>
      </c>
      <c r="DP522" s="9">
        <v>149</v>
      </c>
      <c r="DQ522" s="9">
        <v>148</v>
      </c>
      <c r="DR522" s="9">
        <v>147.9</v>
      </c>
      <c r="DS522" s="9">
        <v>148.30000000000001</v>
      </c>
      <c r="DT522" s="9">
        <v>155.69999999999999</v>
      </c>
      <c r="DU522" s="9">
        <v>151.4</v>
      </c>
      <c r="DV522" s="9">
        <v>156.80000000000001</v>
      </c>
      <c r="DW522" s="9">
        <v>160.80000000000001</v>
      </c>
      <c r="DX522" s="9">
        <v>161.6</v>
      </c>
      <c r="DY522" s="9">
        <v>163.9</v>
      </c>
      <c r="DZ522" s="9">
        <v>165.3</v>
      </c>
      <c r="EA522" s="9">
        <v>167.8</v>
      </c>
      <c r="EB522" s="9">
        <v>173.6</v>
      </c>
      <c r="EC522" s="9">
        <v>176</v>
      </c>
      <c r="ED522" s="9">
        <v>174.5</v>
      </c>
      <c r="EE522" s="9">
        <v>173.8</v>
      </c>
      <c r="EF522" s="10">
        <v>174.1</v>
      </c>
      <c r="EG522" s="10">
        <v>173.9</v>
      </c>
      <c r="EH522" s="10">
        <v>174.1</v>
      </c>
      <c r="EI522" s="10">
        <v>176.3</v>
      </c>
      <c r="EJ522" s="69">
        <v>175.6</v>
      </c>
      <c r="EK522" s="69">
        <v>176.7</v>
      </c>
      <c r="EL522" s="70">
        <v>174.7</v>
      </c>
      <c r="EM522" s="70">
        <v>174.6</v>
      </c>
      <c r="EN522" s="70">
        <v>175.5</v>
      </c>
    </row>
    <row r="523" spans="1:144" x14ac:dyDescent="0.25">
      <c r="A523" s="2" t="s">
        <v>1066</v>
      </c>
      <c r="B523" s="2" t="s">
        <v>1067</v>
      </c>
      <c r="C523" s="5">
        <v>3.0970000000000001E-2</v>
      </c>
      <c r="D523" s="9">
        <v>102.4</v>
      </c>
      <c r="E523" s="9">
        <v>103.2</v>
      </c>
      <c r="F523" s="9">
        <v>104.1</v>
      </c>
      <c r="G523" s="9">
        <v>105.6</v>
      </c>
      <c r="H523" s="9">
        <v>106.2</v>
      </c>
      <c r="I523" s="9">
        <v>106.7</v>
      </c>
      <c r="J523" s="9">
        <v>106.4</v>
      </c>
      <c r="K523" s="9">
        <v>106.8</v>
      </c>
      <c r="L523" s="9">
        <v>107.8</v>
      </c>
      <c r="M523" s="9">
        <v>107.5</v>
      </c>
      <c r="N523" s="9">
        <v>107.6</v>
      </c>
      <c r="O523" s="9">
        <v>106</v>
      </c>
      <c r="P523" s="9">
        <v>106.7</v>
      </c>
      <c r="Q523" s="9">
        <v>106.8</v>
      </c>
      <c r="R523" s="9">
        <v>107.2</v>
      </c>
      <c r="S523" s="9">
        <v>107.7</v>
      </c>
      <c r="T523" s="9">
        <v>110.3</v>
      </c>
      <c r="U523" s="9">
        <v>110.7</v>
      </c>
      <c r="V523" s="9">
        <v>110.6</v>
      </c>
      <c r="W523" s="9">
        <v>112</v>
      </c>
      <c r="X523" s="9">
        <v>112.4</v>
      </c>
      <c r="Y523" s="9">
        <v>112.4</v>
      </c>
      <c r="Z523" s="9">
        <v>112.4</v>
      </c>
      <c r="AA523" s="9">
        <v>111.7</v>
      </c>
      <c r="AB523" s="9">
        <v>115.7</v>
      </c>
      <c r="AC523" s="9">
        <v>115.2</v>
      </c>
      <c r="AD523" s="9">
        <v>116.8</v>
      </c>
      <c r="AE523" s="9">
        <v>117.6</v>
      </c>
      <c r="AF523" s="9">
        <v>116.6</v>
      </c>
      <c r="AG523" s="9">
        <v>117.4</v>
      </c>
      <c r="AH523" s="9">
        <v>117</v>
      </c>
      <c r="AI523" s="9">
        <v>116.2</v>
      </c>
      <c r="AJ523" s="9">
        <v>115</v>
      </c>
      <c r="AK523" s="9">
        <v>119.4</v>
      </c>
      <c r="AL523" s="9">
        <v>116.6</v>
      </c>
      <c r="AM523" s="9">
        <v>118.8</v>
      </c>
      <c r="AN523" s="9">
        <v>116.8</v>
      </c>
      <c r="AO523" s="9">
        <v>117.6</v>
      </c>
      <c r="AP523" s="9">
        <v>118</v>
      </c>
      <c r="AQ523" s="9">
        <v>119.4</v>
      </c>
      <c r="AR523" s="9">
        <v>120</v>
      </c>
      <c r="AS523" s="9">
        <v>119.6</v>
      </c>
      <c r="AT523" s="9">
        <v>118.6</v>
      </c>
      <c r="AU523" s="9">
        <v>118.5</v>
      </c>
      <c r="AV523" s="9">
        <v>119.1</v>
      </c>
      <c r="AW523" s="9">
        <v>119.2</v>
      </c>
      <c r="AX523" s="9">
        <v>119.8</v>
      </c>
      <c r="AY523" s="9">
        <v>120.6</v>
      </c>
      <c r="AZ523" s="9">
        <v>121.7</v>
      </c>
      <c r="BA523" s="9">
        <v>121.6</v>
      </c>
      <c r="BB523" s="9">
        <v>121.8</v>
      </c>
      <c r="BC523" s="9">
        <v>122</v>
      </c>
      <c r="BD523" s="9">
        <v>122.1</v>
      </c>
      <c r="BE523" s="9">
        <v>123.8</v>
      </c>
      <c r="BF523" s="9">
        <v>124</v>
      </c>
      <c r="BG523" s="9">
        <v>124.1</v>
      </c>
      <c r="BH523" s="9">
        <v>124.3</v>
      </c>
      <c r="BI523" s="9">
        <v>126.6</v>
      </c>
      <c r="BJ523" s="9">
        <v>126.8</v>
      </c>
      <c r="BK523" s="9">
        <v>126.4</v>
      </c>
      <c r="BL523" s="9">
        <v>127.2</v>
      </c>
      <c r="BM523" s="9">
        <v>126.2</v>
      </c>
      <c r="BN523" s="9">
        <v>126.9</v>
      </c>
      <c r="BO523" s="9">
        <v>127.5</v>
      </c>
      <c r="BP523" s="9">
        <v>128.6</v>
      </c>
      <c r="BQ523" s="9">
        <v>128.5</v>
      </c>
      <c r="BR523" s="9">
        <v>128.80000000000001</v>
      </c>
      <c r="BS523" s="9">
        <v>128.4</v>
      </c>
      <c r="BT523" s="9">
        <v>128.69999999999999</v>
      </c>
      <c r="BU523" s="9">
        <v>128.9</v>
      </c>
      <c r="BV523" s="9">
        <v>128.5</v>
      </c>
      <c r="BW523" s="9">
        <v>129.5</v>
      </c>
      <c r="BX523" s="9">
        <v>129.30000000000001</v>
      </c>
      <c r="BY523" s="9">
        <v>131.1</v>
      </c>
      <c r="BZ523" s="9">
        <v>130.6</v>
      </c>
      <c r="CA523" s="9">
        <v>131.6</v>
      </c>
      <c r="CB523" s="9">
        <v>131.4</v>
      </c>
      <c r="CC523" s="9">
        <v>130.9</v>
      </c>
      <c r="CD523" s="9">
        <v>131.6</v>
      </c>
      <c r="CE523" s="9">
        <v>131.4</v>
      </c>
      <c r="CF523" s="9">
        <v>131.19999999999999</v>
      </c>
      <c r="CG523" s="9">
        <v>131.5</v>
      </c>
      <c r="CH523" s="9">
        <v>131.6</v>
      </c>
      <c r="CI523" s="9">
        <v>130.30000000000001</v>
      </c>
      <c r="CJ523" s="9">
        <v>130.1</v>
      </c>
      <c r="CK523" s="9">
        <v>130</v>
      </c>
      <c r="CL523" s="9">
        <v>130.9</v>
      </c>
      <c r="CM523" s="9">
        <v>130.69999999999999</v>
      </c>
      <c r="CN523" s="9">
        <v>130.5</v>
      </c>
      <c r="CO523" s="9">
        <v>130.80000000000001</v>
      </c>
      <c r="CP523" s="9">
        <v>131.1</v>
      </c>
      <c r="CQ523" s="9">
        <v>130.9</v>
      </c>
      <c r="CR523" s="9">
        <v>130.69999999999999</v>
      </c>
      <c r="CS523" s="9">
        <v>131</v>
      </c>
      <c r="CT523" s="9">
        <v>130.80000000000001</v>
      </c>
      <c r="CU523" s="9">
        <v>130.5</v>
      </c>
      <c r="CV523" s="9">
        <v>129.69999999999999</v>
      </c>
      <c r="CW523" s="9">
        <v>129.9</v>
      </c>
      <c r="CX523" s="9">
        <v>130.19999999999999</v>
      </c>
      <c r="CY523" s="9">
        <v>130.1</v>
      </c>
      <c r="CZ523" s="9">
        <v>130.6</v>
      </c>
      <c r="DA523" s="9">
        <v>130.80000000000001</v>
      </c>
      <c r="DB523" s="9">
        <v>132</v>
      </c>
      <c r="DC523" s="9">
        <v>132.5</v>
      </c>
      <c r="DD523" s="9">
        <v>132.5</v>
      </c>
      <c r="DE523" s="9">
        <v>132.5</v>
      </c>
      <c r="DF523" s="9">
        <v>132.6</v>
      </c>
      <c r="DG523" s="9">
        <v>132.6</v>
      </c>
      <c r="DH523" s="9">
        <v>132.9</v>
      </c>
      <c r="DI523" s="9">
        <v>133.4</v>
      </c>
      <c r="DJ523" s="9">
        <v>133.4</v>
      </c>
      <c r="DK523" s="9">
        <v>134.4</v>
      </c>
      <c r="DL523" s="9">
        <v>133.4</v>
      </c>
      <c r="DM523" s="9">
        <v>134.69999999999999</v>
      </c>
      <c r="DN523" s="9">
        <v>134.80000000000001</v>
      </c>
      <c r="DO523" s="9">
        <v>135.19999999999999</v>
      </c>
      <c r="DP523" s="9">
        <v>135</v>
      </c>
      <c r="DQ523" s="9">
        <v>135.69999999999999</v>
      </c>
      <c r="DR523" s="9">
        <v>134.1</v>
      </c>
      <c r="DS523" s="9">
        <v>135.6</v>
      </c>
      <c r="DT523" s="9">
        <v>135.9</v>
      </c>
      <c r="DU523" s="9">
        <v>136.19999999999999</v>
      </c>
      <c r="DV523" s="9">
        <v>136</v>
      </c>
      <c r="DW523" s="9">
        <v>135.9</v>
      </c>
      <c r="DX523" s="9">
        <v>136.1</v>
      </c>
      <c r="DY523" s="9">
        <v>136.19999999999999</v>
      </c>
      <c r="DZ523" s="9">
        <v>136.19999999999999</v>
      </c>
      <c r="EA523" s="9">
        <v>136.4</v>
      </c>
      <c r="EB523" s="9">
        <v>136.30000000000001</v>
      </c>
      <c r="EC523" s="9">
        <v>137.19999999999999</v>
      </c>
      <c r="ED523" s="9">
        <v>138</v>
      </c>
      <c r="EE523" s="9">
        <v>138.6</v>
      </c>
      <c r="EF523" s="10">
        <v>138.4</v>
      </c>
      <c r="EG523" s="10">
        <v>138.69999999999999</v>
      </c>
      <c r="EH523" s="10">
        <v>138.9</v>
      </c>
      <c r="EI523" s="10">
        <v>139.4</v>
      </c>
      <c r="EJ523" s="69">
        <v>139.30000000000001</v>
      </c>
      <c r="EK523" s="69">
        <v>139.9</v>
      </c>
      <c r="EL523" s="70">
        <v>140.1</v>
      </c>
      <c r="EM523" s="70">
        <v>140.19999999999999</v>
      </c>
      <c r="EN523" s="70">
        <v>141.19999999999999</v>
      </c>
    </row>
    <row r="524" spans="1:144" x14ac:dyDescent="0.25">
      <c r="A524" s="2" t="s">
        <v>1068</v>
      </c>
      <c r="B524" s="2" t="s">
        <v>1069</v>
      </c>
      <c r="C524" s="5">
        <v>0.22322</v>
      </c>
      <c r="D524" s="9">
        <v>104.3</v>
      </c>
      <c r="E524" s="9">
        <v>104.8</v>
      </c>
      <c r="F524" s="9">
        <v>104.4</v>
      </c>
      <c r="G524" s="9">
        <v>107.6</v>
      </c>
      <c r="H524" s="9">
        <v>110.9</v>
      </c>
      <c r="I524" s="9">
        <v>110.5</v>
      </c>
      <c r="J524" s="9">
        <v>110.1</v>
      </c>
      <c r="K524" s="9">
        <v>110.2</v>
      </c>
      <c r="L524" s="9">
        <v>110.1</v>
      </c>
      <c r="M524" s="9">
        <v>110.4</v>
      </c>
      <c r="N524" s="9">
        <v>109.8</v>
      </c>
      <c r="O524" s="9">
        <v>108.6</v>
      </c>
      <c r="P524" s="9">
        <v>110.5</v>
      </c>
      <c r="Q524" s="9">
        <v>109</v>
      </c>
      <c r="R524" s="9">
        <v>108.9</v>
      </c>
      <c r="S524" s="9">
        <v>110.9</v>
      </c>
      <c r="T524" s="9">
        <v>111.6</v>
      </c>
      <c r="U524" s="9">
        <v>111.1</v>
      </c>
      <c r="V524" s="9">
        <v>113.5</v>
      </c>
      <c r="W524" s="9">
        <v>112.9</v>
      </c>
      <c r="X524" s="9">
        <v>115.5</v>
      </c>
      <c r="Y524" s="9">
        <v>113.2</v>
      </c>
      <c r="Z524" s="9">
        <v>112.5</v>
      </c>
      <c r="AA524" s="9">
        <v>112.7</v>
      </c>
      <c r="AB524" s="9">
        <v>112.4</v>
      </c>
      <c r="AC524" s="9">
        <v>113.9</v>
      </c>
      <c r="AD524" s="9">
        <v>113.2</v>
      </c>
      <c r="AE524" s="9">
        <v>112.5</v>
      </c>
      <c r="AF524" s="9">
        <v>113.7</v>
      </c>
      <c r="AG524" s="9">
        <v>114.3</v>
      </c>
      <c r="AH524" s="9">
        <v>113.3</v>
      </c>
      <c r="AI524" s="9">
        <v>113.2</v>
      </c>
      <c r="AJ524" s="9">
        <v>115.8</v>
      </c>
      <c r="AK524" s="9">
        <v>114.1</v>
      </c>
      <c r="AL524" s="9">
        <v>121.9</v>
      </c>
      <c r="AM524" s="9">
        <v>124.3</v>
      </c>
      <c r="AN524" s="9">
        <v>124.8</v>
      </c>
      <c r="AO524" s="9">
        <v>123.2</v>
      </c>
      <c r="AP524" s="9">
        <v>122.9</v>
      </c>
      <c r="AQ524" s="9">
        <v>122.1</v>
      </c>
      <c r="AR524" s="9">
        <v>121.7</v>
      </c>
      <c r="AS524" s="9">
        <v>115.8</v>
      </c>
      <c r="AT524" s="9">
        <v>119.5</v>
      </c>
      <c r="AU524" s="9">
        <v>119</v>
      </c>
      <c r="AV524" s="9">
        <v>119.7</v>
      </c>
      <c r="AW524" s="9">
        <v>117.9</v>
      </c>
      <c r="AX524" s="9">
        <v>113.7</v>
      </c>
      <c r="AY524" s="9">
        <v>114.7</v>
      </c>
      <c r="AZ524" s="9">
        <v>113.1</v>
      </c>
      <c r="BA524" s="9">
        <v>116.3</v>
      </c>
      <c r="BB524" s="9">
        <v>116.2</v>
      </c>
      <c r="BC524" s="9">
        <v>118.2</v>
      </c>
      <c r="BD524" s="9">
        <v>117.3</v>
      </c>
      <c r="BE524" s="9">
        <v>117.5</v>
      </c>
      <c r="BF524" s="9">
        <v>115.2</v>
      </c>
      <c r="BG524" s="9">
        <v>117.5</v>
      </c>
      <c r="BH524" s="9">
        <v>115.1</v>
      </c>
      <c r="BI524" s="9">
        <v>116.5</v>
      </c>
      <c r="BJ524" s="9">
        <v>114.3</v>
      </c>
      <c r="BK524" s="9">
        <v>117</v>
      </c>
      <c r="BL524" s="9">
        <v>119.7</v>
      </c>
      <c r="BM524" s="9">
        <v>119.8</v>
      </c>
      <c r="BN524" s="9">
        <v>117.6</v>
      </c>
      <c r="BO524" s="9">
        <v>116.1</v>
      </c>
      <c r="BP524" s="9">
        <v>111.4</v>
      </c>
      <c r="BQ524" s="9">
        <v>113.3</v>
      </c>
      <c r="BR524" s="9">
        <v>113.2</v>
      </c>
      <c r="BS524" s="9">
        <v>111.6</v>
      </c>
      <c r="BT524" s="9">
        <v>108.2</v>
      </c>
      <c r="BU524" s="9">
        <v>110</v>
      </c>
      <c r="BV524" s="9">
        <v>107.2</v>
      </c>
      <c r="BW524" s="9">
        <v>109.8</v>
      </c>
      <c r="BX524" s="9">
        <v>110.9</v>
      </c>
      <c r="BY524" s="9">
        <v>110.5</v>
      </c>
      <c r="BZ524" s="9">
        <v>112.1</v>
      </c>
      <c r="CA524" s="9">
        <v>110.8</v>
      </c>
      <c r="CB524" s="9">
        <v>110.2</v>
      </c>
      <c r="CC524" s="9">
        <v>110.4</v>
      </c>
      <c r="CD524" s="9">
        <v>111.5</v>
      </c>
      <c r="CE524" s="9">
        <v>112.4</v>
      </c>
      <c r="CF524" s="9">
        <v>110.8</v>
      </c>
      <c r="CG524" s="9">
        <v>112.3</v>
      </c>
      <c r="CH524" s="9">
        <v>111.1</v>
      </c>
      <c r="CI524" s="9">
        <v>110.4</v>
      </c>
      <c r="CJ524" s="9">
        <v>108</v>
      </c>
      <c r="CK524" s="9">
        <v>107.7</v>
      </c>
      <c r="CL524" s="9">
        <v>109.4</v>
      </c>
      <c r="CM524" s="9">
        <v>110.5</v>
      </c>
      <c r="CN524" s="9">
        <v>109.7</v>
      </c>
      <c r="CO524" s="9">
        <v>109.6</v>
      </c>
      <c r="CP524" s="9">
        <v>109.3</v>
      </c>
      <c r="CQ524" s="9">
        <v>108.5</v>
      </c>
      <c r="CR524" s="9">
        <v>106.9</v>
      </c>
      <c r="CS524" s="9">
        <v>108.6</v>
      </c>
      <c r="CT524" s="9">
        <v>108.6</v>
      </c>
      <c r="CU524" s="9">
        <v>107.8</v>
      </c>
      <c r="CV524" s="9">
        <v>107.3</v>
      </c>
      <c r="CW524" s="9">
        <v>107.3</v>
      </c>
      <c r="CX524" s="9">
        <v>109.1</v>
      </c>
      <c r="CY524" s="9">
        <v>109.1</v>
      </c>
      <c r="CZ524" s="9">
        <v>107.7</v>
      </c>
      <c r="DA524" s="9">
        <v>108.5</v>
      </c>
      <c r="DB524" s="9">
        <v>109</v>
      </c>
      <c r="DC524" s="9">
        <v>110.2</v>
      </c>
      <c r="DD524" s="9">
        <v>109.7</v>
      </c>
      <c r="DE524" s="9">
        <v>110.9</v>
      </c>
      <c r="DF524" s="9">
        <v>111.1</v>
      </c>
      <c r="DG524" s="9">
        <v>113.5</v>
      </c>
      <c r="DH524" s="9">
        <v>111.8</v>
      </c>
      <c r="DI524" s="9">
        <v>113.6</v>
      </c>
      <c r="DJ524" s="9">
        <v>113</v>
      </c>
      <c r="DK524" s="9">
        <v>114.2</v>
      </c>
      <c r="DL524" s="9">
        <v>114</v>
      </c>
      <c r="DM524" s="9">
        <v>111.2</v>
      </c>
      <c r="DN524" s="9">
        <v>115.4</v>
      </c>
      <c r="DO524" s="9">
        <v>116.7</v>
      </c>
      <c r="DP524" s="9">
        <v>119</v>
      </c>
      <c r="DQ524" s="9">
        <v>119.1</v>
      </c>
      <c r="DR524" s="9">
        <v>119.9</v>
      </c>
      <c r="DS524" s="9">
        <v>119</v>
      </c>
      <c r="DT524" s="9">
        <v>118.9</v>
      </c>
      <c r="DU524" s="9">
        <v>118.3</v>
      </c>
      <c r="DV524" s="9">
        <v>119</v>
      </c>
      <c r="DW524" s="9">
        <v>118.9</v>
      </c>
      <c r="DX524" s="9">
        <v>120</v>
      </c>
      <c r="DY524" s="9">
        <v>119.9</v>
      </c>
      <c r="DZ524" s="9">
        <v>119.1</v>
      </c>
      <c r="EA524" s="9">
        <v>119.2</v>
      </c>
      <c r="EB524" s="9">
        <v>118.9</v>
      </c>
      <c r="EC524" s="9">
        <v>118.7</v>
      </c>
      <c r="ED524" s="9">
        <v>118.8</v>
      </c>
      <c r="EE524" s="9">
        <v>118.7</v>
      </c>
      <c r="EF524" s="10">
        <v>119.1</v>
      </c>
      <c r="EG524" s="10">
        <v>120.2</v>
      </c>
      <c r="EH524" s="10">
        <v>119</v>
      </c>
      <c r="EI524" s="10">
        <v>119</v>
      </c>
      <c r="EJ524" s="69">
        <v>123.1</v>
      </c>
      <c r="EK524" s="69">
        <v>119.8</v>
      </c>
      <c r="EL524" s="70">
        <v>120</v>
      </c>
      <c r="EM524" s="70">
        <v>119.5</v>
      </c>
      <c r="EN524" s="70">
        <v>118.9</v>
      </c>
    </row>
    <row r="525" spans="1:144" x14ac:dyDescent="0.25">
      <c r="A525" s="2" t="s">
        <v>1070</v>
      </c>
      <c r="B525" s="2" t="s">
        <v>1071</v>
      </c>
      <c r="C525" s="5">
        <v>7.6E-3</v>
      </c>
      <c r="D525" s="9">
        <v>106.7</v>
      </c>
      <c r="E525" s="9">
        <v>109.5</v>
      </c>
      <c r="F525" s="9">
        <v>107</v>
      </c>
      <c r="G525" s="9">
        <v>108.6</v>
      </c>
      <c r="H525" s="9">
        <v>108.5</v>
      </c>
      <c r="I525" s="9">
        <v>105.8</v>
      </c>
      <c r="J525" s="9">
        <v>106.4</v>
      </c>
      <c r="K525" s="9">
        <v>106.5</v>
      </c>
      <c r="L525" s="9">
        <v>109.2</v>
      </c>
      <c r="M525" s="9">
        <v>109.1</v>
      </c>
      <c r="N525" s="9">
        <v>111</v>
      </c>
      <c r="O525" s="9">
        <v>109.9</v>
      </c>
      <c r="P525" s="9">
        <v>110.3</v>
      </c>
      <c r="Q525" s="9">
        <v>112.4</v>
      </c>
      <c r="R525" s="9">
        <v>111.9</v>
      </c>
      <c r="S525" s="9">
        <v>109.6</v>
      </c>
      <c r="T525" s="9">
        <v>112.6</v>
      </c>
      <c r="U525" s="9">
        <v>111.7</v>
      </c>
      <c r="V525" s="9">
        <v>116.6</v>
      </c>
      <c r="W525" s="9">
        <v>112.3</v>
      </c>
      <c r="X525" s="9">
        <v>112.3</v>
      </c>
      <c r="Y525" s="9">
        <v>112.9</v>
      </c>
      <c r="Z525" s="9">
        <v>115.8</v>
      </c>
      <c r="AA525" s="9">
        <v>118.8</v>
      </c>
      <c r="AB525" s="9">
        <v>116.1</v>
      </c>
      <c r="AC525" s="9">
        <v>119.5</v>
      </c>
      <c r="AD525" s="9">
        <v>120.9</v>
      </c>
      <c r="AE525" s="9">
        <v>120.8</v>
      </c>
      <c r="AF525" s="9">
        <v>121.5</v>
      </c>
      <c r="AG525" s="9">
        <v>121.1</v>
      </c>
      <c r="AH525" s="9">
        <v>121</v>
      </c>
      <c r="AI525" s="9">
        <v>118.4</v>
      </c>
      <c r="AJ525" s="9">
        <v>120.8</v>
      </c>
      <c r="AK525" s="9">
        <v>120</v>
      </c>
      <c r="AL525" s="9">
        <v>120.2</v>
      </c>
      <c r="AM525" s="9">
        <v>121.8</v>
      </c>
      <c r="AN525" s="9">
        <v>121.4</v>
      </c>
      <c r="AO525" s="9">
        <v>121.6</v>
      </c>
      <c r="AP525" s="9">
        <v>124.3</v>
      </c>
      <c r="AQ525" s="9">
        <v>123.4</v>
      </c>
      <c r="AR525" s="9">
        <v>124.7</v>
      </c>
      <c r="AS525" s="9">
        <v>122.7</v>
      </c>
      <c r="AT525" s="9">
        <v>124.7</v>
      </c>
      <c r="AU525" s="9">
        <v>125.7</v>
      </c>
      <c r="AV525" s="9">
        <v>124.9</v>
      </c>
      <c r="AW525" s="9">
        <v>124.6</v>
      </c>
      <c r="AX525" s="9">
        <v>126.4</v>
      </c>
      <c r="AY525" s="9">
        <v>123.4</v>
      </c>
      <c r="AZ525" s="9">
        <v>125.5</v>
      </c>
      <c r="BA525" s="9">
        <v>122.9</v>
      </c>
      <c r="BB525" s="9">
        <v>124.6</v>
      </c>
      <c r="BC525" s="9">
        <v>121.3</v>
      </c>
      <c r="BD525" s="9">
        <v>122.1</v>
      </c>
      <c r="BE525" s="9">
        <v>122.3</v>
      </c>
      <c r="BF525" s="9">
        <v>121.6</v>
      </c>
      <c r="BG525" s="9">
        <v>122.7</v>
      </c>
      <c r="BH525" s="9">
        <v>123</v>
      </c>
      <c r="BI525" s="9">
        <v>120.4</v>
      </c>
      <c r="BJ525" s="9">
        <v>120.7</v>
      </c>
      <c r="BK525" s="9">
        <v>123.3</v>
      </c>
      <c r="BL525" s="9">
        <v>124.4</v>
      </c>
      <c r="BM525" s="9">
        <v>125</v>
      </c>
      <c r="BN525" s="9">
        <v>124.4</v>
      </c>
      <c r="BO525" s="9">
        <v>127.8</v>
      </c>
      <c r="BP525" s="9">
        <v>129.9</v>
      </c>
      <c r="BQ525" s="9">
        <v>132.1</v>
      </c>
      <c r="BR525" s="9">
        <v>137.1</v>
      </c>
      <c r="BS525" s="9">
        <v>129.1</v>
      </c>
      <c r="BT525" s="9">
        <v>133</v>
      </c>
      <c r="BU525" s="9">
        <v>129</v>
      </c>
      <c r="BV525" s="9">
        <v>130.80000000000001</v>
      </c>
      <c r="BW525" s="9">
        <v>132.69999999999999</v>
      </c>
      <c r="BX525" s="9">
        <v>134.69999999999999</v>
      </c>
      <c r="BY525" s="9">
        <v>142.30000000000001</v>
      </c>
      <c r="BZ525" s="9">
        <v>140.19999999999999</v>
      </c>
      <c r="CA525" s="9">
        <v>142.9</v>
      </c>
      <c r="CB525" s="9">
        <v>147.80000000000001</v>
      </c>
      <c r="CC525" s="9">
        <v>149.80000000000001</v>
      </c>
      <c r="CD525" s="9">
        <v>147.1</v>
      </c>
      <c r="CE525" s="9">
        <v>146.6</v>
      </c>
      <c r="CF525" s="9">
        <v>147.1</v>
      </c>
      <c r="CG525" s="9">
        <v>150.19999999999999</v>
      </c>
      <c r="CH525" s="9">
        <v>150</v>
      </c>
      <c r="CI525" s="9">
        <v>149.4</v>
      </c>
      <c r="CJ525" s="9">
        <v>147.80000000000001</v>
      </c>
      <c r="CK525" s="9">
        <v>146.4</v>
      </c>
      <c r="CL525" s="9">
        <v>145.9</v>
      </c>
      <c r="CM525" s="9">
        <v>147.4</v>
      </c>
      <c r="CN525" s="9">
        <v>149.4</v>
      </c>
      <c r="CO525" s="9">
        <v>147.6</v>
      </c>
      <c r="CP525" s="9">
        <v>150.6</v>
      </c>
      <c r="CQ525" s="9">
        <v>150.4</v>
      </c>
      <c r="CR525" s="9">
        <v>148</v>
      </c>
      <c r="CS525" s="9">
        <v>150.69999999999999</v>
      </c>
      <c r="CT525" s="9">
        <v>150.30000000000001</v>
      </c>
      <c r="CU525" s="9">
        <v>147.69999999999999</v>
      </c>
      <c r="CV525" s="9">
        <v>144.80000000000001</v>
      </c>
      <c r="CW525" s="9">
        <v>145.9</v>
      </c>
      <c r="CX525" s="9">
        <v>146.1</v>
      </c>
      <c r="CY525" s="9">
        <v>147.69999999999999</v>
      </c>
      <c r="CZ525" s="9">
        <v>147.80000000000001</v>
      </c>
      <c r="DA525" s="9">
        <v>149.6</v>
      </c>
      <c r="DB525" s="9">
        <v>147.5</v>
      </c>
      <c r="DC525" s="9">
        <v>144.9</v>
      </c>
      <c r="DD525" s="9">
        <v>145.80000000000001</v>
      </c>
      <c r="DE525" s="9">
        <v>149.1</v>
      </c>
      <c r="DF525" s="9">
        <v>148.6</v>
      </c>
      <c r="DG525" s="9">
        <v>149.1</v>
      </c>
      <c r="DH525" s="9">
        <v>148.19999999999999</v>
      </c>
      <c r="DI525" s="9">
        <v>150.9</v>
      </c>
      <c r="DJ525" s="9">
        <v>154.30000000000001</v>
      </c>
      <c r="DK525" s="9">
        <v>154</v>
      </c>
      <c r="DL525" s="9">
        <v>154</v>
      </c>
      <c r="DM525" s="9">
        <v>152.80000000000001</v>
      </c>
      <c r="DN525" s="9">
        <v>154.6</v>
      </c>
      <c r="DO525" s="9">
        <v>156.4</v>
      </c>
      <c r="DP525" s="9">
        <v>163</v>
      </c>
      <c r="DQ525" s="9">
        <v>164.5</v>
      </c>
      <c r="DR525" s="9">
        <v>165.6</v>
      </c>
      <c r="DS525" s="9">
        <v>167.4</v>
      </c>
      <c r="DT525" s="9">
        <v>171</v>
      </c>
      <c r="DU525" s="9">
        <v>171.2</v>
      </c>
      <c r="DV525" s="9">
        <v>174.1</v>
      </c>
      <c r="DW525" s="9">
        <v>174.2</v>
      </c>
      <c r="DX525" s="9">
        <v>177.2</v>
      </c>
      <c r="DY525" s="9">
        <v>180.5</v>
      </c>
      <c r="DZ525" s="9">
        <v>178.5</v>
      </c>
      <c r="EA525" s="9">
        <v>178.8</v>
      </c>
      <c r="EB525" s="9">
        <v>176.6</v>
      </c>
      <c r="EC525" s="9">
        <v>176.6</v>
      </c>
      <c r="ED525" s="9">
        <v>179.8</v>
      </c>
      <c r="EE525" s="9">
        <v>177.5</v>
      </c>
      <c r="EF525" s="10">
        <v>176.2</v>
      </c>
      <c r="EG525" s="10">
        <v>178.4</v>
      </c>
      <c r="EH525" s="10">
        <v>181</v>
      </c>
      <c r="EI525" s="10">
        <v>180.4</v>
      </c>
      <c r="EJ525" s="69">
        <v>180.3</v>
      </c>
      <c r="EK525" s="69">
        <v>179.3</v>
      </c>
      <c r="EL525" s="70">
        <v>182.7</v>
      </c>
      <c r="EM525" s="70">
        <v>185.4</v>
      </c>
      <c r="EN525" s="70">
        <v>184.5</v>
      </c>
    </row>
    <row r="526" spans="1:144" x14ac:dyDescent="0.25">
      <c r="A526" s="2" t="s">
        <v>1072</v>
      </c>
      <c r="B526" s="2" t="s">
        <v>1073</v>
      </c>
      <c r="C526" s="5">
        <v>0.17902999999999999</v>
      </c>
      <c r="D526" s="9">
        <v>104.1</v>
      </c>
      <c r="E526" s="9">
        <v>105</v>
      </c>
      <c r="F526" s="9">
        <v>104.3</v>
      </c>
      <c r="G526" s="9">
        <v>107.9</v>
      </c>
      <c r="H526" s="9">
        <v>112.2</v>
      </c>
      <c r="I526" s="9">
        <v>111.8</v>
      </c>
      <c r="J526" s="9">
        <v>112.2</v>
      </c>
      <c r="K526" s="9">
        <v>111.8</v>
      </c>
      <c r="L526" s="9">
        <v>111.8</v>
      </c>
      <c r="M526" s="9">
        <v>111.6</v>
      </c>
      <c r="N526" s="9">
        <v>111.2</v>
      </c>
      <c r="O526" s="9">
        <v>109.5</v>
      </c>
      <c r="P526" s="9">
        <v>111.1</v>
      </c>
      <c r="Q526" s="9">
        <v>109.9</v>
      </c>
      <c r="R526" s="9">
        <v>109.6</v>
      </c>
      <c r="S526" s="9">
        <v>112.4</v>
      </c>
      <c r="T526" s="9">
        <v>112.8</v>
      </c>
      <c r="U526" s="9">
        <v>112.3</v>
      </c>
      <c r="V526" s="9">
        <v>115.4</v>
      </c>
      <c r="W526" s="9">
        <v>113.6</v>
      </c>
      <c r="X526" s="9">
        <v>115.4</v>
      </c>
      <c r="Y526" s="9">
        <v>113.8</v>
      </c>
      <c r="Z526" s="9">
        <v>113.3</v>
      </c>
      <c r="AA526" s="9">
        <v>113</v>
      </c>
      <c r="AB526" s="9">
        <v>115.1</v>
      </c>
      <c r="AC526" s="9">
        <v>116.5</v>
      </c>
      <c r="AD526" s="9">
        <v>116.1</v>
      </c>
      <c r="AE526" s="9">
        <v>115.3</v>
      </c>
      <c r="AF526" s="9">
        <v>116.7</v>
      </c>
      <c r="AG526" s="9">
        <v>117.2</v>
      </c>
      <c r="AH526" s="9">
        <v>116</v>
      </c>
      <c r="AI526" s="9">
        <v>116.4</v>
      </c>
      <c r="AJ526" s="9">
        <v>119.6</v>
      </c>
      <c r="AK526" s="9">
        <v>117.3</v>
      </c>
      <c r="AL526" s="9">
        <v>127.4</v>
      </c>
      <c r="AM526" s="9">
        <v>130.6</v>
      </c>
      <c r="AN526" s="9">
        <v>130.19999999999999</v>
      </c>
      <c r="AO526" s="9">
        <v>128.5</v>
      </c>
      <c r="AP526" s="9">
        <v>128.30000000000001</v>
      </c>
      <c r="AQ526" s="9">
        <v>127.1</v>
      </c>
      <c r="AR526" s="9">
        <v>126.9</v>
      </c>
      <c r="AS526" s="9">
        <v>119.6</v>
      </c>
      <c r="AT526" s="9">
        <v>124.2</v>
      </c>
      <c r="AU526" s="9">
        <v>123.4</v>
      </c>
      <c r="AV526" s="9">
        <v>124</v>
      </c>
      <c r="AW526" s="9">
        <v>121.6</v>
      </c>
      <c r="AX526" s="9">
        <v>116.3</v>
      </c>
      <c r="AY526" s="9">
        <v>117.4</v>
      </c>
      <c r="AZ526" s="9">
        <v>115.9</v>
      </c>
      <c r="BA526" s="9">
        <v>119.8</v>
      </c>
      <c r="BB526" s="9">
        <v>119.6</v>
      </c>
      <c r="BC526" s="9">
        <v>122.4</v>
      </c>
      <c r="BD526" s="9">
        <v>120.8</v>
      </c>
      <c r="BE526" s="9">
        <v>121.3</v>
      </c>
      <c r="BF526" s="9">
        <v>118.7</v>
      </c>
      <c r="BG526" s="9">
        <v>121.1</v>
      </c>
      <c r="BH526" s="9">
        <v>118.3</v>
      </c>
      <c r="BI526" s="9">
        <v>120.4</v>
      </c>
      <c r="BJ526" s="9">
        <v>117.9</v>
      </c>
      <c r="BK526" s="9">
        <v>121</v>
      </c>
      <c r="BL526" s="9">
        <v>124.3</v>
      </c>
      <c r="BM526" s="9">
        <v>124.6</v>
      </c>
      <c r="BN526" s="9">
        <v>122</v>
      </c>
      <c r="BO526" s="9">
        <v>120</v>
      </c>
      <c r="BP526" s="9">
        <v>113.6</v>
      </c>
      <c r="BQ526" s="9">
        <v>116.1</v>
      </c>
      <c r="BR526" s="9">
        <v>116.2</v>
      </c>
      <c r="BS526" s="9">
        <v>115.1</v>
      </c>
      <c r="BT526" s="9">
        <v>110.6</v>
      </c>
      <c r="BU526" s="9">
        <v>112.7</v>
      </c>
      <c r="BV526" s="9">
        <v>109</v>
      </c>
      <c r="BW526" s="9">
        <v>112</v>
      </c>
      <c r="BX526" s="9">
        <v>112.8</v>
      </c>
      <c r="BY526" s="9">
        <v>112.7</v>
      </c>
      <c r="BZ526" s="9">
        <v>114.6</v>
      </c>
      <c r="CA526" s="9">
        <v>113</v>
      </c>
      <c r="CB526" s="9">
        <v>112</v>
      </c>
      <c r="CC526" s="9">
        <v>112.1</v>
      </c>
      <c r="CD526" s="9">
        <v>113.6</v>
      </c>
      <c r="CE526" s="9">
        <v>114.7</v>
      </c>
      <c r="CF526" s="9">
        <v>112.5</v>
      </c>
      <c r="CG526" s="9">
        <v>114.4</v>
      </c>
      <c r="CH526" s="9">
        <v>112.9</v>
      </c>
      <c r="CI526" s="9">
        <v>112.1</v>
      </c>
      <c r="CJ526" s="9">
        <v>109</v>
      </c>
      <c r="CK526" s="9">
        <v>108.7</v>
      </c>
      <c r="CL526" s="9">
        <v>110.9</v>
      </c>
      <c r="CM526" s="9">
        <v>112.2</v>
      </c>
      <c r="CN526" s="9">
        <v>111.2</v>
      </c>
      <c r="CO526" s="9">
        <v>111</v>
      </c>
      <c r="CP526" s="9">
        <v>110.6</v>
      </c>
      <c r="CQ526" s="9">
        <v>109.7</v>
      </c>
      <c r="CR526" s="9">
        <v>107.6</v>
      </c>
      <c r="CS526" s="9">
        <v>109.7</v>
      </c>
      <c r="CT526" s="9">
        <v>109.8</v>
      </c>
      <c r="CU526" s="9">
        <v>108.9</v>
      </c>
      <c r="CV526" s="9">
        <v>108.4</v>
      </c>
      <c r="CW526" s="9">
        <v>108.4</v>
      </c>
      <c r="CX526" s="9">
        <v>110.7</v>
      </c>
      <c r="CY526" s="9">
        <v>110.8</v>
      </c>
      <c r="CZ526" s="9">
        <v>110</v>
      </c>
      <c r="DA526" s="9">
        <v>110.9</v>
      </c>
      <c r="DB526" s="9">
        <v>111.5</v>
      </c>
      <c r="DC526" s="9">
        <v>113.2</v>
      </c>
      <c r="DD526" s="9">
        <v>112.7</v>
      </c>
      <c r="DE526" s="9">
        <v>113.6</v>
      </c>
      <c r="DF526" s="9">
        <v>113.7</v>
      </c>
      <c r="DG526" s="9">
        <v>116.8</v>
      </c>
      <c r="DH526" s="9">
        <v>114.9</v>
      </c>
      <c r="DI526" s="9">
        <v>116.9</v>
      </c>
      <c r="DJ526" s="9">
        <v>115.7</v>
      </c>
      <c r="DK526" s="9">
        <v>117.4</v>
      </c>
      <c r="DL526" s="9">
        <v>117.1</v>
      </c>
      <c r="DM526" s="9">
        <v>113.5</v>
      </c>
      <c r="DN526" s="9">
        <v>118.2</v>
      </c>
      <c r="DO526" s="9">
        <v>118.9</v>
      </c>
      <c r="DP526" s="9">
        <v>121.2</v>
      </c>
      <c r="DQ526" s="9">
        <v>121.2</v>
      </c>
      <c r="DR526" s="9">
        <v>122.1</v>
      </c>
      <c r="DS526" s="9">
        <v>121.7</v>
      </c>
      <c r="DT526" s="9">
        <v>121.4</v>
      </c>
      <c r="DU526" s="9">
        <v>120.5</v>
      </c>
      <c r="DV526" s="9">
        <v>121.5</v>
      </c>
      <c r="DW526" s="9">
        <v>121.1</v>
      </c>
      <c r="DX526" s="9">
        <v>122.3</v>
      </c>
      <c r="DY526" s="9">
        <v>122.5</v>
      </c>
      <c r="DZ526" s="9">
        <v>121.7</v>
      </c>
      <c r="EA526" s="9">
        <v>121.9</v>
      </c>
      <c r="EB526" s="9">
        <v>121.6</v>
      </c>
      <c r="EC526" s="9">
        <v>121.5</v>
      </c>
      <c r="ED526" s="9">
        <v>121.3</v>
      </c>
      <c r="EE526" s="9">
        <v>121</v>
      </c>
      <c r="EF526" s="10">
        <v>122.3</v>
      </c>
      <c r="EG526" s="10">
        <v>123.5</v>
      </c>
      <c r="EH526" s="10">
        <v>121.9</v>
      </c>
      <c r="EI526" s="10">
        <v>122</v>
      </c>
      <c r="EJ526" s="69">
        <v>127</v>
      </c>
      <c r="EK526" s="69">
        <v>123</v>
      </c>
      <c r="EL526" s="70">
        <v>123.4</v>
      </c>
      <c r="EM526" s="70">
        <v>122.4</v>
      </c>
      <c r="EN526" s="70">
        <v>121.7</v>
      </c>
    </row>
    <row r="527" spans="1:144" x14ac:dyDescent="0.25">
      <c r="A527" s="2" t="s">
        <v>1074</v>
      </c>
      <c r="B527" s="2" t="s">
        <v>1075</v>
      </c>
      <c r="C527" s="5">
        <v>3.6589999999999998E-2</v>
      </c>
      <c r="D527" s="9">
        <v>104.6</v>
      </c>
      <c r="E527" s="9">
        <v>103.3</v>
      </c>
      <c r="F527" s="9">
        <v>104.2</v>
      </c>
      <c r="G527" s="9">
        <v>106.1</v>
      </c>
      <c r="H527" s="9">
        <v>104.6</v>
      </c>
      <c r="I527" s="9">
        <v>105</v>
      </c>
      <c r="J527" s="9">
        <v>100.4</v>
      </c>
      <c r="K527" s="9">
        <v>102.9</v>
      </c>
      <c r="L527" s="9">
        <v>102.1</v>
      </c>
      <c r="M527" s="9">
        <v>104.9</v>
      </c>
      <c r="N527" s="9">
        <v>102.8</v>
      </c>
      <c r="O527" s="9">
        <v>103.9</v>
      </c>
      <c r="P527" s="9">
        <v>108</v>
      </c>
      <c r="Q527" s="9">
        <v>103.8</v>
      </c>
      <c r="R527" s="9">
        <v>104.8</v>
      </c>
      <c r="S527" s="9">
        <v>103.8</v>
      </c>
      <c r="T527" s="9">
        <v>105.8</v>
      </c>
      <c r="U527" s="9">
        <v>105.3</v>
      </c>
      <c r="V527" s="9">
        <v>103.3</v>
      </c>
      <c r="W527" s="9">
        <v>109.5</v>
      </c>
      <c r="X527" s="9">
        <v>116.5</v>
      </c>
      <c r="Y527" s="9">
        <v>110.5</v>
      </c>
      <c r="Z527" s="9">
        <v>107.6</v>
      </c>
      <c r="AA527" s="9">
        <v>109.6</v>
      </c>
      <c r="AB527" s="9">
        <v>98.4</v>
      </c>
      <c r="AC527" s="9">
        <v>100.1</v>
      </c>
      <c r="AD527" s="9">
        <v>97.3</v>
      </c>
      <c r="AE527" s="9">
        <v>96.9</v>
      </c>
      <c r="AF527" s="9">
        <v>97.3</v>
      </c>
      <c r="AG527" s="9">
        <v>98.9</v>
      </c>
      <c r="AH527" s="9">
        <v>98.1</v>
      </c>
      <c r="AI527" s="9">
        <v>96.1</v>
      </c>
      <c r="AJ527" s="9">
        <v>96.2</v>
      </c>
      <c r="AK527" s="9">
        <v>97.3</v>
      </c>
      <c r="AL527" s="9">
        <v>95.1</v>
      </c>
      <c r="AM527" s="9">
        <v>93.8</v>
      </c>
      <c r="AN527" s="9">
        <v>98.8</v>
      </c>
      <c r="AO527" s="9">
        <v>97.5</v>
      </c>
      <c r="AP527" s="9">
        <v>96.3</v>
      </c>
      <c r="AQ527" s="9">
        <v>97.7</v>
      </c>
      <c r="AR527" s="9">
        <v>95.7</v>
      </c>
      <c r="AS527" s="9">
        <v>95.8</v>
      </c>
      <c r="AT527" s="9">
        <v>95.2</v>
      </c>
      <c r="AU527" s="9">
        <v>95.8</v>
      </c>
      <c r="AV527" s="9">
        <v>97.4</v>
      </c>
      <c r="AW527" s="9">
        <v>98.1</v>
      </c>
      <c r="AX527" s="9">
        <v>98.5</v>
      </c>
      <c r="AY527" s="9">
        <v>99.4</v>
      </c>
      <c r="AZ527" s="9">
        <v>96.9</v>
      </c>
      <c r="BA527" s="9">
        <v>97.8</v>
      </c>
      <c r="BB527" s="9">
        <v>97.6</v>
      </c>
      <c r="BC527" s="9">
        <v>97.3</v>
      </c>
      <c r="BD527" s="9">
        <v>99.3</v>
      </c>
      <c r="BE527" s="9">
        <v>98</v>
      </c>
      <c r="BF527" s="9">
        <v>96.4</v>
      </c>
      <c r="BG527" s="9">
        <v>98.4</v>
      </c>
      <c r="BH527" s="9">
        <v>98.1</v>
      </c>
      <c r="BI527" s="9">
        <v>96.8</v>
      </c>
      <c r="BJ527" s="9">
        <v>95.8</v>
      </c>
      <c r="BK527" s="9">
        <v>96.3</v>
      </c>
      <c r="BL527" s="9">
        <v>96</v>
      </c>
      <c r="BM527" s="9">
        <v>95.5</v>
      </c>
      <c r="BN527" s="9">
        <v>94.7</v>
      </c>
      <c r="BO527" s="9">
        <v>94.4</v>
      </c>
      <c r="BP527" s="9">
        <v>96.5</v>
      </c>
      <c r="BQ527" s="9">
        <v>95.7</v>
      </c>
      <c r="BR527" s="9">
        <v>93.2</v>
      </c>
      <c r="BS527" s="9">
        <v>90.7</v>
      </c>
      <c r="BT527" s="9">
        <v>91</v>
      </c>
      <c r="BU527" s="9">
        <v>92.7</v>
      </c>
      <c r="BV527" s="9">
        <v>93.5</v>
      </c>
      <c r="BW527" s="9">
        <v>94.3</v>
      </c>
      <c r="BX527" s="9">
        <v>96.3</v>
      </c>
      <c r="BY527" s="9">
        <v>93.2</v>
      </c>
      <c r="BZ527" s="9">
        <v>94.1</v>
      </c>
      <c r="CA527" s="9">
        <v>93.4</v>
      </c>
      <c r="CB527" s="9">
        <v>93.2</v>
      </c>
      <c r="CC527" s="9">
        <v>94</v>
      </c>
      <c r="CD527" s="9">
        <v>94.1</v>
      </c>
      <c r="CE527" s="9">
        <v>93.9</v>
      </c>
      <c r="CF527" s="9">
        <v>95.1</v>
      </c>
      <c r="CG527" s="9">
        <v>94</v>
      </c>
      <c r="CH527" s="9">
        <v>94.3</v>
      </c>
      <c r="CI527" s="9">
        <v>94</v>
      </c>
      <c r="CJ527" s="9">
        <v>94.8</v>
      </c>
      <c r="CK527" s="9">
        <v>94.8</v>
      </c>
      <c r="CL527" s="9">
        <v>94.8</v>
      </c>
      <c r="CM527" s="9">
        <v>94.6</v>
      </c>
      <c r="CN527" s="9">
        <v>94.2</v>
      </c>
      <c r="CO527" s="9">
        <v>95</v>
      </c>
      <c r="CP527" s="9">
        <v>94.2</v>
      </c>
      <c r="CQ527" s="9">
        <v>94.2</v>
      </c>
      <c r="CR527" s="9">
        <v>95</v>
      </c>
      <c r="CS527" s="9">
        <v>94.2</v>
      </c>
      <c r="CT527" s="9">
        <v>94.2</v>
      </c>
      <c r="CU527" s="9">
        <v>94.2</v>
      </c>
      <c r="CV527" s="9">
        <v>94.2</v>
      </c>
      <c r="CW527" s="9">
        <v>94.2</v>
      </c>
      <c r="CX527" s="9">
        <v>93.4</v>
      </c>
      <c r="CY527" s="9">
        <v>92.8</v>
      </c>
      <c r="CZ527" s="9">
        <v>88.6</v>
      </c>
      <c r="DA527" s="9">
        <v>88.3</v>
      </c>
      <c r="DB527" s="9">
        <v>88.9</v>
      </c>
      <c r="DC527" s="9">
        <v>88</v>
      </c>
      <c r="DD527" s="9">
        <v>87.6</v>
      </c>
      <c r="DE527" s="9">
        <v>89.3</v>
      </c>
      <c r="DF527" s="9">
        <v>90.2</v>
      </c>
      <c r="DG527" s="9">
        <v>89.7</v>
      </c>
      <c r="DH527" s="9">
        <v>88.8</v>
      </c>
      <c r="DI527" s="9">
        <v>90</v>
      </c>
      <c r="DJ527" s="9">
        <v>91.3</v>
      </c>
      <c r="DK527" s="9">
        <v>90.4</v>
      </c>
      <c r="DL527" s="9">
        <v>90.5</v>
      </c>
      <c r="DM527" s="9">
        <v>91.2</v>
      </c>
      <c r="DN527" s="9">
        <v>93.4</v>
      </c>
      <c r="DO527" s="9">
        <v>97.7</v>
      </c>
      <c r="DP527" s="9">
        <v>98.8</v>
      </c>
      <c r="DQ527" s="9">
        <v>99.3</v>
      </c>
      <c r="DR527" s="9">
        <v>99.6</v>
      </c>
      <c r="DS527" s="9">
        <v>96.1</v>
      </c>
      <c r="DT527" s="9">
        <v>95.8</v>
      </c>
      <c r="DU527" s="9">
        <v>96.5</v>
      </c>
      <c r="DV527" s="9">
        <v>95.7</v>
      </c>
      <c r="DW527" s="9">
        <v>96.6</v>
      </c>
      <c r="DX527" s="9">
        <v>96.7</v>
      </c>
      <c r="DY527" s="9">
        <v>95</v>
      </c>
      <c r="DZ527" s="9">
        <v>93.8</v>
      </c>
      <c r="EA527" s="9">
        <v>93.7</v>
      </c>
      <c r="EB527" s="9">
        <v>93.5</v>
      </c>
      <c r="EC527" s="9">
        <v>92.8</v>
      </c>
      <c r="ED527" s="9">
        <v>94.1</v>
      </c>
      <c r="EE527" s="9">
        <v>95.3</v>
      </c>
      <c r="EF527" s="10">
        <v>92</v>
      </c>
      <c r="EG527" s="10">
        <v>92</v>
      </c>
      <c r="EH527" s="10">
        <v>92.3</v>
      </c>
      <c r="EI527" s="10">
        <v>91.4</v>
      </c>
      <c r="EJ527" s="69">
        <v>92.1</v>
      </c>
      <c r="EK527" s="69">
        <v>91.8</v>
      </c>
      <c r="EL527" s="70">
        <v>90.6</v>
      </c>
      <c r="EM527" s="70">
        <v>91.7</v>
      </c>
      <c r="EN527" s="70">
        <v>91.6</v>
      </c>
    </row>
    <row r="528" spans="1:144" x14ac:dyDescent="0.25">
      <c r="A528" s="2" t="s">
        <v>1076</v>
      </c>
      <c r="B528" s="2" t="s">
        <v>1077</v>
      </c>
      <c r="C528" s="5">
        <v>0.12113</v>
      </c>
      <c r="D528" s="9">
        <v>102.9</v>
      </c>
      <c r="E528" s="9">
        <v>107.6</v>
      </c>
      <c r="F528" s="9">
        <v>109.3</v>
      </c>
      <c r="G528" s="9">
        <v>108.5</v>
      </c>
      <c r="H528" s="9">
        <v>114.2</v>
      </c>
      <c r="I528" s="9">
        <v>102.5</v>
      </c>
      <c r="J528" s="9">
        <v>108.5</v>
      </c>
      <c r="K528" s="9">
        <v>105.9</v>
      </c>
      <c r="L528" s="9">
        <v>105.7</v>
      </c>
      <c r="M528" s="9">
        <v>110.4</v>
      </c>
      <c r="N528" s="9">
        <v>111.5</v>
      </c>
      <c r="O528" s="9">
        <v>112.1</v>
      </c>
      <c r="P528" s="9">
        <v>108.8</v>
      </c>
      <c r="Q528" s="9">
        <v>112.2</v>
      </c>
      <c r="R528" s="9">
        <v>111.7</v>
      </c>
      <c r="S528" s="9">
        <v>111.9</v>
      </c>
      <c r="T528" s="9">
        <v>112.1</v>
      </c>
      <c r="U528" s="9">
        <v>111.2</v>
      </c>
      <c r="V528" s="9">
        <v>109.8</v>
      </c>
      <c r="W528" s="9">
        <v>113.8</v>
      </c>
      <c r="X528" s="9">
        <v>115.7</v>
      </c>
      <c r="Y528" s="9">
        <v>118</v>
      </c>
      <c r="Z528" s="9">
        <v>111.3</v>
      </c>
      <c r="AA528" s="9">
        <v>119.4</v>
      </c>
      <c r="AB528" s="9">
        <v>117.7</v>
      </c>
      <c r="AC528" s="9">
        <v>122.7</v>
      </c>
      <c r="AD528" s="9">
        <v>116</v>
      </c>
      <c r="AE528" s="9">
        <v>123.6</v>
      </c>
      <c r="AF528" s="9">
        <v>123.1</v>
      </c>
      <c r="AG528" s="9">
        <v>128</v>
      </c>
      <c r="AH528" s="9">
        <v>122.9</v>
      </c>
      <c r="AI528" s="9">
        <v>121.8</v>
      </c>
      <c r="AJ528" s="9">
        <v>129.19999999999999</v>
      </c>
      <c r="AK528" s="9">
        <v>122.9</v>
      </c>
      <c r="AL528" s="9">
        <v>110.6</v>
      </c>
      <c r="AM528" s="9">
        <v>106.1</v>
      </c>
      <c r="AN528" s="9">
        <v>106.1</v>
      </c>
      <c r="AO528" s="9">
        <v>98.3</v>
      </c>
      <c r="AP528" s="9">
        <v>97.5</v>
      </c>
      <c r="AQ528" s="9">
        <v>96.9</v>
      </c>
      <c r="AR528" s="9">
        <v>99.1</v>
      </c>
      <c r="AS528" s="9">
        <v>97.9</v>
      </c>
      <c r="AT528" s="9">
        <v>106.3</v>
      </c>
      <c r="AU528" s="9">
        <v>106.5</v>
      </c>
      <c r="AV528" s="9">
        <v>106.5</v>
      </c>
      <c r="AW528" s="9">
        <v>103.7</v>
      </c>
      <c r="AX528" s="9">
        <v>105.9</v>
      </c>
      <c r="AY528" s="9">
        <v>104.9</v>
      </c>
      <c r="AZ528" s="9">
        <v>101.8</v>
      </c>
      <c r="BA528" s="9">
        <v>101.2</v>
      </c>
      <c r="BB528" s="9">
        <v>101.5</v>
      </c>
      <c r="BC528" s="9">
        <v>99.5</v>
      </c>
      <c r="BD528" s="9">
        <v>91.6</v>
      </c>
      <c r="BE528" s="9">
        <v>95.5</v>
      </c>
      <c r="BF528" s="9">
        <v>87.9</v>
      </c>
      <c r="BG528" s="9">
        <v>89.8</v>
      </c>
      <c r="BH528" s="9">
        <v>87.8</v>
      </c>
      <c r="BI528" s="9">
        <v>94.2</v>
      </c>
      <c r="BJ528" s="9">
        <v>88.4</v>
      </c>
      <c r="BK528" s="9">
        <v>92.5</v>
      </c>
      <c r="BL528" s="9">
        <v>91.7</v>
      </c>
      <c r="BM528" s="9">
        <v>94.1</v>
      </c>
      <c r="BN528" s="9">
        <v>98.6</v>
      </c>
      <c r="BO528" s="9">
        <v>94.6</v>
      </c>
      <c r="BP528" s="9">
        <v>89</v>
      </c>
      <c r="BQ528" s="9">
        <v>89.2</v>
      </c>
      <c r="BR528" s="9">
        <v>90.5</v>
      </c>
      <c r="BS528" s="9">
        <v>92.8</v>
      </c>
      <c r="BT528" s="9">
        <v>94.3</v>
      </c>
      <c r="BU528" s="9">
        <v>99.4</v>
      </c>
      <c r="BV528" s="9">
        <v>95.7</v>
      </c>
      <c r="BW528" s="9">
        <v>97.6</v>
      </c>
      <c r="BX528" s="9">
        <v>102.3</v>
      </c>
      <c r="BY528" s="9">
        <v>101.4</v>
      </c>
      <c r="BZ528" s="9">
        <v>95.2</v>
      </c>
      <c r="CA528" s="9">
        <v>96.6</v>
      </c>
      <c r="CB528" s="9">
        <v>100.2</v>
      </c>
      <c r="CC528" s="9">
        <v>95.8</v>
      </c>
      <c r="CD528" s="9">
        <v>95.8</v>
      </c>
      <c r="CE528" s="9">
        <v>96.4</v>
      </c>
      <c r="CF528" s="9">
        <v>96.4</v>
      </c>
      <c r="CG528" s="9">
        <v>98.8</v>
      </c>
      <c r="CH528" s="9">
        <v>98.7</v>
      </c>
      <c r="CI528" s="9">
        <v>98.1</v>
      </c>
      <c r="CJ528" s="9">
        <v>102.2</v>
      </c>
      <c r="CK528" s="9">
        <v>99.2</v>
      </c>
      <c r="CL528" s="9">
        <v>100.7</v>
      </c>
      <c r="CM528" s="9">
        <v>102.9</v>
      </c>
      <c r="CN528" s="9">
        <v>101.3</v>
      </c>
      <c r="CO528" s="9">
        <v>102.7</v>
      </c>
      <c r="CP528" s="9">
        <v>102.5</v>
      </c>
      <c r="CQ528" s="9">
        <v>103.3</v>
      </c>
      <c r="CR528" s="9">
        <v>103.7</v>
      </c>
      <c r="CS528" s="9">
        <v>104.5</v>
      </c>
      <c r="CT528" s="9">
        <v>102.7</v>
      </c>
      <c r="CU528" s="9">
        <v>107.7</v>
      </c>
      <c r="CV528" s="9">
        <v>107.7</v>
      </c>
      <c r="CW528" s="9">
        <v>106.2</v>
      </c>
      <c r="CX528" s="9">
        <v>110.8</v>
      </c>
      <c r="CY528" s="9">
        <v>105.3</v>
      </c>
      <c r="CZ528" s="9">
        <v>107</v>
      </c>
      <c r="DA528" s="9">
        <v>112.7</v>
      </c>
      <c r="DB528" s="9">
        <v>105.7</v>
      </c>
      <c r="DC528" s="9">
        <v>113.3</v>
      </c>
      <c r="DD528" s="9">
        <v>110.8</v>
      </c>
      <c r="DE528" s="9">
        <v>108.4</v>
      </c>
      <c r="DF528" s="9">
        <v>111.2</v>
      </c>
      <c r="DG528" s="9">
        <v>112.2</v>
      </c>
      <c r="DH528" s="9">
        <v>114.1</v>
      </c>
      <c r="DI528" s="9">
        <v>114.8</v>
      </c>
      <c r="DJ528" s="9">
        <v>110.9</v>
      </c>
      <c r="DK528" s="9">
        <v>109</v>
      </c>
      <c r="DL528" s="9">
        <v>111.3</v>
      </c>
      <c r="DM528" s="9">
        <v>110.8</v>
      </c>
      <c r="DN528" s="9">
        <v>124.3</v>
      </c>
      <c r="DO528" s="9">
        <v>119</v>
      </c>
      <c r="DP528" s="9">
        <v>120.9</v>
      </c>
      <c r="DQ528" s="9">
        <v>131.30000000000001</v>
      </c>
      <c r="DR528" s="9">
        <v>133.6</v>
      </c>
      <c r="DS528" s="9">
        <v>132</v>
      </c>
      <c r="DT528" s="9">
        <v>135.5</v>
      </c>
      <c r="DU528" s="9">
        <v>136</v>
      </c>
      <c r="DV528" s="9">
        <v>140.1</v>
      </c>
      <c r="DW528" s="9">
        <v>138.6</v>
      </c>
      <c r="DX528" s="9">
        <v>132.5</v>
      </c>
      <c r="DY528" s="9">
        <v>134.9</v>
      </c>
      <c r="DZ528" s="9">
        <v>136.5</v>
      </c>
      <c r="EA528" s="9">
        <v>139.30000000000001</v>
      </c>
      <c r="EB528" s="9">
        <v>137.5</v>
      </c>
      <c r="EC528" s="9">
        <v>132.9</v>
      </c>
      <c r="ED528" s="9">
        <v>130</v>
      </c>
      <c r="EE528" s="9">
        <v>129.19999999999999</v>
      </c>
      <c r="EF528" s="10">
        <v>133.4</v>
      </c>
      <c r="EG528" s="10">
        <v>129.5</v>
      </c>
      <c r="EH528" s="10">
        <v>130</v>
      </c>
      <c r="EI528" s="10">
        <v>123.9</v>
      </c>
      <c r="EJ528" s="69">
        <v>123.5</v>
      </c>
      <c r="EK528" s="69">
        <v>124.6</v>
      </c>
      <c r="EL528" s="70">
        <v>130.1</v>
      </c>
      <c r="EM528" s="70">
        <v>122</v>
      </c>
      <c r="EN528" s="70">
        <v>117.1</v>
      </c>
    </row>
    <row r="529" spans="1:144" x14ac:dyDescent="0.25">
      <c r="A529" s="2" t="s">
        <v>1078</v>
      </c>
      <c r="B529" s="2" t="s">
        <v>1079</v>
      </c>
      <c r="C529" s="5">
        <v>0.12113</v>
      </c>
      <c r="D529" s="9">
        <v>102.9</v>
      </c>
      <c r="E529" s="9">
        <v>107.6</v>
      </c>
      <c r="F529" s="9">
        <v>109.3</v>
      </c>
      <c r="G529" s="9">
        <v>108.5</v>
      </c>
      <c r="H529" s="9">
        <v>114.2</v>
      </c>
      <c r="I529" s="9">
        <v>102.5</v>
      </c>
      <c r="J529" s="9">
        <v>108.5</v>
      </c>
      <c r="K529" s="9">
        <v>105.9</v>
      </c>
      <c r="L529" s="9">
        <v>105.7</v>
      </c>
      <c r="M529" s="9">
        <v>110.4</v>
      </c>
      <c r="N529" s="9">
        <v>111.5</v>
      </c>
      <c r="O529" s="9">
        <v>112.1</v>
      </c>
      <c r="P529" s="9">
        <v>108.8</v>
      </c>
      <c r="Q529" s="9">
        <v>112.2</v>
      </c>
      <c r="R529" s="9">
        <v>111.7</v>
      </c>
      <c r="S529" s="9">
        <v>111.9</v>
      </c>
      <c r="T529" s="9">
        <v>112.1</v>
      </c>
      <c r="U529" s="9">
        <v>111.2</v>
      </c>
      <c r="V529" s="9">
        <v>109.8</v>
      </c>
      <c r="W529" s="9">
        <v>113.8</v>
      </c>
      <c r="X529" s="9">
        <v>115.7</v>
      </c>
      <c r="Y529" s="9">
        <v>118</v>
      </c>
      <c r="Z529" s="9">
        <v>111.3</v>
      </c>
      <c r="AA529" s="9">
        <v>119.4</v>
      </c>
      <c r="AB529" s="9">
        <v>117.7</v>
      </c>
      <c r="AC529" s="9">
        <v>122.7</v>
      </c>
      <c r="AD529" s="9">
        <v>116</v>
      </c>
      <c r="AE529" s="9">
        <v>123.6</v>
      </c>
      <c r="AF529" s="9">
        <v>123.1</v>
      </c>
      <c r="AG529" s="9">
        <v>128</v>
      </c>
      <c r="AH529" s="9">
        <v>122.9</v>
      </c>
      <c r="AI529" s="9">
        <v>121.8</v>
      </c>
      <c r="AJ529" s="9">
        <v>129.19999999999999</v>
      </c>
      <c r="AK529" s="9">
        <v>122.9</v>
      </c>
      <c r="AL529" s="9">
        <v>110.6</v>
      </c>
      <c r="AM529" s="9">
        <v>106.1</v>
      </c>
      <c r="AN529" s="9">
        <v>106.1</v>
      </c>
      <c r="AO529" s="9">
        <v>98.3</v>
      </c>
      <c r="AP529" s="9">
        <v>97.5</v>
      </c>
      <c r="AQ529" s="9">
        <v>96.9</v>
      </c>
      <c r="AR529" s="9">
        <v>99.1</v>
      </c>
      <c r="AS529" s="9">
        <v>97.9</v>
      </c>
      <c r="AT529" s="9">
        <v>106.3</v>
      </c>
      <c r="AU529" s="9">
        <v>106.5</v>
      </c>
      <c r="AV529" s="9">
        <v>106.5</v>
      </c>
      <c r="AW529" s="9">
        <v>103.7</v>
      </c>
      <c r="AX529" s="9">
        <v>105.9</v>
      </c>
      <c r="AY529" s="9">
        <v>104.9</v>
      </c>
      <c r="AZ529" s="9">
        <v>101.8</v>
      </c>
      <c r="BA529" s="9">
        <v>101.2</v>
      </c>
      <c r="BB529" s="9">
        <v>101.5</v>
      </c>
      <c r="BC529" s="9">
        <v>99.5</v>
      </c>
      <c r="BD529" s="9">
        <v>91.6</v>
      </c>
      <c r="BE529" s="9">
        <v>95.5</v>
      </c>
      <c r="BF529" s="9">
        <v>87.9</v>
      </c>
      <c r="BG529" s="9">
        <v>89.8</v>
      </c>
      <c r="BH529" s="9">
        <v>87.8</v>
      </c>
      <c r="BI529" s="9">
        <v>94.2</v>
      </c>
      <c r="BJ529" s="9">
        <v>88.4</v>
      </c>
      <c r="BK529" s="9">
        <v>92.5</v>
      </c>
      <c r="BL529" s="9">
        <v>91.7</v>
      </c>
      <c r="BM529" s="9">
        <v>94.1</v>
      </c>
      <c r="BN529" s="9">
        <v>98.6</v>
      </c>
      <c r="BO529" s="9">
        <v>94.6</v>
      </c>
      <c r="BP529" s="9">
        <v>89</v>
      </c>
      <c r="BQ529" s="9">
        <v>89.2</v>
      </c>
      <c r="BR529" s="9">
        <v>90.5</v>
      </c>
      <c r="BS529" s="9">
        <v>92.8</v>
      </c>
      <c r="BT529" s="9">
        <v>94.3</v>
      </c>
      <c r="BU529" s="9">
        <v>99.4</v>
      </c>
      <c r="BV529" s="9">
        <v>95.7</v>
      </c>
      <c r="BW529" s="9">
        <v>97.6</v>
      </c>
      <c r="BX529" s="9">
        <v>102.3</v>
      </c>
      <c r="BY529" s="9">
        <v>101.4</v>
      </c>
      <c r="BZ529" s="9">
        <v>95.2</v>
      </c>
      <c r="CA529" s="9">
        <v>96.6</v>
      </c>
      <c r="CB529" s="9">
        <v>100.2</v>
      </c>
      <c r="CC529" s="9">
        <v>95.8</v>
      </c>
      <c r="CD529" s="9">
        <v>95.8</v>
      </c>
      <c r="CE529" s="9">
        <v>96.4</v>
      </c>
      <c r="CF529" s="9">
        <v>96.4</v>
      </c>
      <c r="CG529" s="9">
        <v>98.8</v>
      </c>
      <c r="CH529" s="9">
        <v>98.7</v>
      </c>
      <c r="CI529" s="9">
        <v>98.1</v>
      </c>
      <c r="CJ529" s="9">
        <v>102.2</v>
      </c>
      <c r="CK529" s="9">
        <v>99.2</v>
      </c>
      <c r="CL529" s="9">
        <v>100.7</v>
      </c>
      <c r="CM529" s="9">
        <v>102.9</v>
      </c>
      <c r="CN529" s="9">
        <v>101.3</v>
      </c>
      <c r="CO529" s="9">
        <v>102.7</v>
      </c>
      <c r="CP529" s="9">
        <v>102.5</v>
      </c>
      <c r="CQ529" s="9">
        <v>103.3</v>
      </c>
      <c r="CR529" s="9">
        <v>103.7</v>
      </c>
      <c r="CS529" s="9">
        <v>104.5</v>
      </c>
      <c r="CT529" s="9">
        <v>102.7</v>
      </c>
      <c r="CU529" s="9">
        <v>107.7</v>
      </c>
      <c r="CV529" s="9">
        <v>107.7</v>
      </c>
      <c r="CW529" s="9">
        <v>106.2</v>
      </c>
      <c r="CX529" s="9">
        <v>110.8</v>
      </c>
      <c r="CY529" s="9">
        <v>105.3</v>
      </c>
      <c r="CZ529" s="9">
        <v>107</v>
      </c>
      <c r="DA529" s="9">
        <v>112.7</v>
      </c>
      <c r="DB529" s="9">
        <v>105.7</v>
      </c>
      <c r="DC529" s="9">
        <v>113.3</v>
      </c>
      <c r="DD529" s="9">
        <v>110.8</v>
      </c>
      <c r="DE529" s="9">
        <v>108.4</v>
      </c>
      <c r="DF529" s="9">
        <v>111.2</v>
      </c>
      <c r="DG529" s="9">
        <v>112.2</v>
      </c>
      <c r="DH529" s="9">
        <v>114.1</v>
      </c>
      <c r="DI529" s="9">
        <v>114.8</v>
      </c>
      <c r="DJ529" s="9">
        <v>110.9</v>
      </c>
      <c r="DK529" s="9">
        <v>109</v>
      </c>
      <c r="DL529" s="9">
        <v>111.3</v>
      </c>
      <c r="DM529" s="9">
        <v>110.8</v>
      </c>
      <c r="DN529" s="9">
        <v>124.3</v>
      </c>
      <c r="DO529" s="9">
        <v>119</v>
      </c>
      <c r="DP529" s="9">
        <v>120.9</v>
      </c>
      <c r="DQ529" s="9">
        <v>131.30000000000001</v>
      </c>
      <c r="DR529" s="9">
        <v>133.6</v>
      </c>
      <c r="DS529" s="9">
        <v>132</v>
      </c>
      <c r="DT529" s="9">
        <v>135.5</v>
      </c>
      <c r="DU529" s="9">
        <v>136</v>
      </c>
      <c r="DV529" s="9">
        <v>140.1</v>
      </c>
      <c r="DW529" s="9">
        <v>138.6</v>
      </c>
      <c r="DX529" s="9">
        <v>132.5</v>
      </c>
      <c r="DY529" s="9">
        <v>134.9</v>
      </c>
      <c r="DZ529" s="9">
        <v>136.5</v>
      </c>
      <c r="EA529" s="9">
        <v>139.30000000000001</v>
      </c>
      <c r="EB529" s="9">
        <v>137.5</v>
      </c>
      <c r="EC529" s="9">
        <v>132.9</v>
      </c>
      <c r="ED529" s="9">
        <v>130</v>
      </c>
      <c r="EE529" s="9">
        <v>129.19999999999999</v>
      </c>
      <c r="EF529" s="10">
        <v>133.4</v>
      </c>
      <c r="EG529" s="10">
        <v>129.5</v>
      </c>
      <c r="EH529" s="10">
        <v>130</v>
      </c>
      <c r="EI529" s="10">
        <v>123.9</v>
      </c>
      <c r="EJ529" s="69">
        <v>123.5</v>
      </c>
      <c r="EK529" s="69">
        <v>124.6</v>
      </c>
      <c r="EL529" s="70">
        <v>130.1</v>
      </c>
      <c r="EM529" s="70">
        <v>122</v>
      </c>
      <c r="EN529" s="70">
        <v>117.1</v>
      </c>
    </row>
    <row r="530" spans="1:144" x14ac:dyDescent="0.25">
      <c r="A530" s="2" t="s">
        <v>1080</v>
      </c>
      <c r="B530" s="2" t="s">
        <v>1081</v>
      </c>
      <c r="C530" s="5">
        <v>0.22247</v>
      </c>
      <c r="D530" s="9">
        <v>104.5</v>
      </c>
      <c r="E530" s="9">
        <v>104.6</v>
      </c>
      <c r="F530" s="9">
        <v>104.6</v>
      </c>
      <c r="G530" s="9">
        <v>104.7</v>
      </c>
      <c r="H530" s="9">
        <v>101.9</v>
      </c>
      <c r="I530" s="9">
        <v>101.9</v>
      </c>
      <c r="J530" s="9">
        <v>102.1</v>
      </c>
      <c r="K530" s="9">
        <v>102.1</v>
      </c>
      <c r="L530" s="9">
        <v>103.7</v>
      </c>
      <c r="M530" s="9">
        <v>103.9</v>
      </c>
      <c r="N530" s="9">
        <v>103.9</v>
      </c>
      <c r="O530" s="9">
        <v>106.7</v>
      </c>
      <c r="P530" s="9">
        <v>106</v>
      </c>
      <c r="Q530" s="9">
        <v>103.3</v>
      </c>
      <c r="R530" s="9">
        <v>104.7</v>
      </c>
      <c r="S530" s="9">
        <v>104.8</v>
      </c>
      <c r="T530" s="9">
        <v>104.9</v>
      </c>
      <c r="U530" s="9">
        <v>105</v>
      </c>
      <c r="V530" s="9">
        <v>99.1</v>
      </c>
      <c r="W530" s="9">
        <v>99</v>
      </c>
      <c r="X530" s="9">
        <v>97.3</v>
      </c>
      <c r="Y530" s="9">
        <v>102.4</v>
      </c>
      <c r="Z530" s="9">
        <v>102.4</v>
      </c>
      <c r="AA530" s="9">
        <v>103.9</v>
      </c>
      <c r="AB530" s="9">
        <v>105.3</v>
      </c>
      <c r="AC530" s="9">
        <v>104</v>
      </c>
      <c r="AD530" s="9">
        <v>106.7</v>
      </c>
      <c r="AE530" s="9">
        <v>106.8</v>
      </c>
      <c r="AF530" s="9">
        <v>108.1</v>
      </c>
      <c r="AG530" s="9">
        <v>105.6</v>
      </c>
      <c r="AH530" s="9">
        <v>109.7</v>
      </c>
      <c r="AI530" s="9">
        <v>109.7</v>
      </c>
      <c r="AJ530" s="9">
        <v>109.7</v>
      </c>
      <c r="AK530" s="9">
        <v>109.9</v>
      </c>
      <c r="AL530" s="9">
        <v>110</v>
      </c>
      <c r="AM530" s="9">
        <v>112.3</v>
      </c>
      <c r="AN530" s="9">
        <v>105.4</v>
      </c>
      <c r="AO530" s="9">
        <v>111.3</v>
      </c>
      <c r="AP530" s="9">
        <v>111.3</v>
      </c>
      <c r="AQ530" s="9">
        <v>111.4</v>
      </c>
      <c r="AR530" s="9">
        <v>110.3</v>
      </c>
      <c r="AS530" s="9">
        <v>108</v>
      </c>
      <c r="AT530" s="9">
        <v>111.4</v>
      </c>
      <c r="AU530" s="9">
        <v>111.4</v>
      </c>
      <c r="AV530" s="9">
        <v>112.5</v>
      </c>
      <c r="AW530" s="9">
        <v>109.3</v>
      </c>
      <c r="AX530" s="9">
        <v>111.5</v>
      </c>
      <c r="AY530" s="9">
        <v>111.4</v>
      </c>
      <c r="AZ530" s="9">
        <v>111.4</v>
      </c>
      <c r="BA530" s="9">
        <v>111.5</v>
      </c>
      <c r="BB530" s="9">
        <v>111.5</v>
      </c>
      <c r="BC530" s="9">
        <v>111.6</v>
      </c>
      <c r="BD530" s="9">
        <v>111.7</v>
      </c>
      <c r="BE530" s="9">
        <v>111.7</v>
      </c>
      <c r="BF530" s="9">
        <v>111.7</v>
      </c>
      <c r="BG530" s="9">
        <v>111.7</v>
      </c>
      <c r="BH530" s="9">
        <v>111.8</v>
      </c>
      <c r="BI530" s="9">
        <v>112</v>
      </c>
      <c r="BJ530" s="9">
        <v>112</v>
      </c>
      <c r="BK530" s="9">
        <v>112.7</v>
      </c>
      <c r="BL530" s="9">
        <v>112.8</v>
      </c>
      <c r="BM530" s="9">
        <v>112.7</v>
      </c>
      <c r="BN530" s="9">
        <v>112</v>
      </c>
      <c r="BO530" s="9">
        <v>112.3</v>
      </c>
      <c r="BP530" s="9">
        <v>113</v>
      </c>
      <c r="BQ530" s="9">
        <v>112.8</v>
      </c>
      <c r="BR530" s="9">
        <v>113.1</v>
      </c>
      <c r="BS530" s="9">
        <v>112.3</v>
      </c>
      <c r="BT530" s="9">
        <v>112.3</v>
      </c>
      <c r="BU530" s="9">
        <v>112.4</v>
      </c>
      <c r="BV530" s="9">
        <v>112.3</v>
      </c>
      <c r="BW530" s="9">
        <v>112.4</v>
      </c>
      <c r="BX530" s="9">
        <v>112.4</v>
      </c>
      <c r="BY530" s="9">
        <v>112.5</v>
      </c>
      <c r="BZ530" s="9">
        <v>112.5</v>
      </c>
      <c r="CA530" s="9">
        <v>112.5</v>
      </c>
      <c r="CB530" s="9">
        <v>112.3</v>
      </c>
      <c r="CC530" s="9">
        <v>112.2</v>
      </c>
      <c r="CD530" s="9">
        <v>112.2</v>
      </c>
      <c r="CE530" s="9">
        <v>112.3</v>
      </c>
      <c r="CF530" s="9">
        <v>112.3</v>
      </c>
      <c r="CG530" s="9">
        <v>112.3</v>
      </c>
      <c r="CH530" s="9">
        <v>114.4</v>
      </c>
      <c r="CI530" s="9">
        <v>114.4</v>
      </c>
      <c r="CJ530" s="9">
        <v>114.5</v>
      </c>
      <c r="CK530" s="9">
        <v>114.5</v>
      </c>
      <c r="CL530" s="9">
        <v>114.5</v>
      </c>
      <c r="CM530" s="9">
        <v>114.5</v>
      </c>
      <c r="CN530" s="9">
        <v>114.5</v>
      </c>
      <c r="CO530" s="9">
        <v>114.5</v>
      </c>
      <c r="CP530" s="9">
        <v>112.7</v>
      </c>
      <c r="CQ530" s="9">
        <v>112.5</v>
      </c>
      <c r="CR530" s="9">
        <v>113.3</v>
      </c>
      <c r="CS530" s="9">
        <v>114.8</v>
      </c>
      <c r="CT530" s="9">
        <v>114.7</v>
      </c>
      <c r="CU530" s="9">
        <v>112.3</v>
      </c>
      <c r="CV530" s="9">
        <v>111.8</v>
      </c>
      <c r="CW530" s="9">
        <v>109.4</v>
      </c>
      <c r="CX530" s="9">
        <v>109.1</v>
      </c>
      <c r="CY530" s="9">
        <v>108.6</v>
      </c>
      <c r="CZ530" s="9">
        <v>106.9</v>
      </c>
      <c r="DA530" s="9">
        <v>107.9</v>
      </c>
      <c r="DB530" s="9">
        <v>108</v>
      </c>
      <c r="DC530" s="9">
        <v>108</v>
      </c>
      <c r="DD530" s="9">
        <v>109.7</v>
      </c>
      <c r="DE530" s="9">
        <v>111.1</v>
      </c>
      <c r="DF530" s="9">
        <v>111.3</v>
      </c>
      <c r="DG530" s="9">
        <v>112</v>
      </c>
      <c r="DH530" s="9">
        <v>114.4</v>
      </c>
      <c r="DI530" s="9">
        <v>107.7</v>
      </c>
      <c r="DJ530" s="9">
        <v>110.4</v>
      </c>
      <c r="DK530" s="9">
        <v>112.1</v>
      </c>
      <c r="DL530" s="9">
        <v>111.3</v>
      </c>
      <c r="DM530" s="9">
        <v>111.7</v>
      </c>
      <c r="DN530" s="9">
        <v>111.6</v>
      </c>
      <c r="DO530" s="9">
        <v>112.2</v>
      </c>
      <c r="DP530" s="9">
        <v>114.3</v>
      </c>
      <c r="DQ530" s="9">
        <v>116.3</v>
      </c>
      <c r="DR530" s="9">
        <v>116.1</v>
      </c>
      <c r="DS530" s="9">
        <v>116.6</v>
      </c>
      <c r="DT530" s="9">
        <v>116.2</v>
      </c>
      <c r="DU530" s="9">
        <v>117.4</v>
      </c>
      <c r="DV530" s="9">
        <v>117.2</v>
      </c>
      <c r="DW530" s="9">
        <v>117.9</v>
      </c>
      <c r="DX530" s="9">
        <v>118.8</v>
      </c>
      <c r="DY530" s="9">
        <v>117</v>
      </c>
      <c r="DZ530" s="9">
        <v>117.5</v>
      </c>
      <c r="EA530" s="9">
        <v>118.5</v>
      </c>
      <c r="EB530" s="9">
        <v>118.5</v>
      </c>
      <c r="EC530" s="9">
        <v>118.7</v>
      </c>
      <c r="ED530" s="9">
        <v>119.2</v>
      </c>
      <c r="EE530" s="9">
        <v>119.4</v>
      </c>
      <c r="EF530" s="10">
        <v>120.2</v>
      </c>
      <c r="EG530" s="10">
        <v>120.9</v>
      </c>
      <c r="EH530" s="10">
        <v>121.3</v>
      </c>
      <c r="EI530" s="10">
        <v>121.4</v>
      </c>
      <c r="EJ530" s="69">
        <v>121.8</v>
      </c>
      <c r="EK530" s="69">
        <v>122.1</v>
      </c>
      <c r="EL530" s="70">
        <v>122.3</v>
      </c>
      <c r="EM530" s="70">
        <v>122.6</v>
      </c>
      <c r="EN530" s="70">
        <v>122.8</v>
      </c>
    </row>
    <row r="531" spans="1:144" x14ac:dyDescent="0.25">
      <c r="A531" s="2" t="s">
        <v>1082</v>
      </c>
      <c r="B531" s="2" t="s">
        <v>1083</v>
      </c>
      <c r="C531" s="5">
        <v>2.145E-2</v>
      </c>
      <c r="D531" s="9">
        <v>105.1</v>
      </c>
      <c r="E531" s="9">
        <v>105.5</v>
      </c>
      <c r="F531" s="9">
        <v>106</v>
      </c>
      <c r="G531" s="9">
        <v>107.4</v>
      </c>
      <c r="H531" s="9">
        <v>107.7</v>
      </c>
      <c r="I531" s="9">
        <v>108.3</v>
      </c>
      <c r="J531" s="9">
        <v>109.8</v>
      </c>
      <c r="K531" s="9">
        <v>109.8</v>
      </c>
      <c r="L531" s="9">
        <v>109.8</v>
      </c>
      <c r="M531" s="9">
        <v>112.1</v>
      </c>
      <c r="N531" s="9">
        <v>111.8</v>
      </c>
      <c r="O531" s="9">
        <v>111.9</v>
      </c>
      <c r="P531" s="9">
        <v>113.4</v>
      </c>
      <c r="Q531" s="9">
        <v>113.5</v>
      </c>
      <c r="R531" s="9">
        <v>113.7</v>
      </c>
      <c r="S531" s="9">
        <v>115</v>
      </c>
      <c r="T531" s="9">
        <v>115.6</v>
      </c>
      <c r="U531" s="9">
        <v>117.4</v>
      </c>
      <c r="V531" s="9">
        <v>118.4</v>
      </c>
      <c r="W531" s="9">
        <v>118.1</v>
      </c>
      <c r="X531" s="9">
        <v>118</v>
      </c>
      <c r="Y531" s="9">
        <v>119.8</v>
      </c>
      <c r="Z531" s="9">
        <v>119.9</v>
      </c>
      <c r="AA531" s="9">
        <v>120.4</v>
      </c>
      <c r="AB531" s="9">
        <v>122.3</v>
      </c>
      <c r="AC531" s="9">
        <v>122.4</v>
      </c>
      <c r="AD531" s="9">
        <v>122.4</v>
      </c>
      <c r="AE531" s="9">
        <v>122.9</v>
      </c>
      <c r="AF531" s="9">
        <v>123.5</v>
      </c>
      <c r="AG531" s="9">
        <v>125.2</v>
      </c>
      <c r="AH531" s="9">
        <v>126.8</v>
      </c>
      <c r="AI531" s="9">
        <v>126.8</v>
      </c>
      <c r="AJ531" s="9">
        <v>127.6</v>
      </c>
      <c r="AK531" s="9">
        <v>129.4</v>
      </c>
      <c r="AL531" s="9">
        <v>130.80000000000001</v>
      </c>
      <c r="AM531" s="9">
        <v>130.19999999999999</v>
      </c>
      <c r="AN531" s="9">
        <v>131.30000000000001</v>
      </c>
      <c r="AO531" s="9">
        <v>131.30000000000001</v>
      </c>
      <c r="AP531" s="9">
        <v>131.69999999999999</v>
      </c>
      <c r="AQ531" s="9">
        <v>132.19999999999999</v>
      </c>
      <c r="AR531" s="9">
        <v>132.19999999999999</v>
      </c>
      <c r="AS531" s="9">
        <v>132.30000000000001</v>
      </c>
      <c r="AT531" s="9">
        <v>132.5</v>
      </c>
      <c r="AU531" s="9">
        <v>132.69999999999999</v>
      </c>
      <c r="AV531" s="9">
        <v>132.80000000000001</v>
      </c>
      <c r="AW531" s="9">
        <v>133.4</v>
      </c>
      <c r="AX531" s="9">
        <v>133.4</v>
      </c>
      <c r="AY531" s="9">
        <v>133</v>
      </c>
      <c r="AZ531" s="9">
        <v>133.1</v>
      </c>
      <c r="BA531" s="9">
        <v>133.6</v>
      </c>
      <c r="BB531" s="9">
        <v>133.6</v>
      </c>
      <c r="BC531" s="9">
        <v>134.80000000000001</v>
      </c>
      <c r="BD531" s="9">
        <v>135.9</v>
      </c>
      <c r="BE531" s="9">
        <v>136.1</v>
      </c>
      <c r="BF531" s="9">
        <v>136.19999999999999</v>
      </c>
      <c r="BG531" s="9">
        <v>136.19999999999999</v>
      </c>
      <c r="BH531" s="9">
        <v>137.19999999999999</v>
      </c>
      <c r="BI531" s="9">
        <v>138.80000000000001</v>
      </c>
      <c r="BJ531" s="9">
        <v>139.4</v>
      </c>
      <c r="BK531" s="9">
        <v>136.1</v>
      </c>
      <c r="BL531" s="9">
        <v>137</v>
      </c>
      <c r="BM531" s="9">
        <v>136.69999999999999</v>
      </c>
      <c r="BN531" s="9">
        <v>138.5</v>
      </c>
      <c r="BO531" s="9">
        <v>142.19999999999999</v>
      </c>
      <c r="BP531" s="9">
        <v>139.5</v>
      </c>
      <c r="BQ531" s="9">
        <v>137.6</v>
      </c>
      <c r="BR531" s="9">
        <v>140.80000000000001</v>
      </c>
      <c r="BS531" s="9">
        <v>141.9</v>
      </c>
      <c r="BT531" s="9">
        <v>142.5</v>
      </c>
      <c r="BU531" s="9">
        <v>143</v>
      </c>
      <c r="BV531" s="9">
        <v>142.69999999999999</v>
      </c>
      <c r="BW531" s="9">
        <v>142.9</v>
      </c>
      <c r="BX531" s="9">
        <v>142.9</v>
      </c>
      <c r="BY531" s="9">
        <v>143.9</v>
      </c>
      <c r="BZ531" s="9">
        <v>143.9</v>
      </c>
      <c r="CA531" s="9">
        <v>144.5</v>
      </c>
      <c r="CB531" s="9">
        <v>142.80000000000001</v>
      </c>
      <c r="CC531" s="9">
        <v>141.4</v>
      </c>
      <c r="CD531" s="9">
        <v>141.4</v>
      </c>
      <c r="CE531" s="9">
        <v>142</v>
      </c>
      <c r="CF531" s="9">
        <v>142.19999999999999</v>
      </c>
      <c r="CG531" s="9">
        <v>142.19999999999999</v>
      </c>
      <c r="CH531" s="9">
        <v>142.4</v>
      </c>
      <c r="CI531" s="9">
        <v>142.4</v>
      </c>
      <c r="CJ531" s="9">
        <v>143.6</v>
      </c>
      <c r="CK531" s="9">
        <v>143.5</v>
      </c>
      <c r="CL531" s="9">
        <v>143.4</v>
      </c>
      <c r="CM531" s="9">
        <v>143.9</v>
      </c>
      <c r="CN531" s="9">
        <v>143.5</v>
      </c>
      <c r="CO531" s="9">
        <v>143.5</v>
      </c>
      <c r="CP531" s="9">
        <v>143.9</v>
      </c>
      <c r="CQ531" s="9">
        <v>144.9</v>
      </c>
      <c r="CR531" s="9">
        <v>145.1</v>
      </c>
      <c r="CS531" s="9">
        <v>145.30000000000001</v>
      </c>
      <c r="CT531" s="9">
        <v>145.30000000000001</v>
      </c>
      <c r="CU531" s="9">
        <v>145.30000000000001</v>
      </c>
      <c r="CV531" s="9">
        <v>145.30000000000001</v>
      </c>
      <c r="CW531" s="9">
        <v>145.69999999999999</v>
      </c>
      <c r="CX531" s="9">
        <v>145.5</v>
      </c>
      <c r="CY531" s="9">
        <v>145.1</v>
      </c>
      <c r="CZ531" s="9">
        <v>145.30000000000001</v>
      </c>
      <c r="DA531" s="9">
        <v>146.6</v>
      </c>
      <c r="DB531" s="9">
        <v>147.80000000000001</v>
      </c>
      <c r="DC531" s="9">
        <v>148</v>
      </c>
      <c r="DD531" s="9">
        <v>148.80000000000001</v>
      </c>
      <c r="DE531" s="9">
        <v>150.6</v>
      </c>
      <c r="DF531" s="9">
        <v>150.9</v>
      </c>
      <c r="DG531" s="9">
        <v>150.5</v>
      </c>
      <c r="DH531" s="9">
        <v>150.4</v>
      </c>
      <c r="DI531" s="9">
        <v>152.5</v>
      </c>
      <c r="DJ531" s="9">
        <v>156.9</v>
      </c>
      <c r="DK531" s="9">
        <v>162.69999999999999</v>
      </c>
      <c r="DL531" s="9">
        <v>167.3</v>
      </c>
      <c r="DM531" s="9">
        <v>169.1</v>
      </c>
      <c r="DN531" s="9">
        <v>168.5</v>
      </c>
      <c r="DO531" s="9">
        <v>170.9</v>
      </c>
      <c r="DP531" s="9">
        <v>175.1</v>
      </c>
      <c r="DQ531" s="9">
        <v>177</v>
      </c>
      <c r="DR531" s="9">
        <v>177</v>
      </c>
      <c r="DS531" s="9">
        <v>177.1</v>
      </c>
      <c r="DT531" s="9">
        <v>177.9</v>
      </c>
      <c r="DU531" s="9">
        <v>178</v>
      </c>
      <c r="DV531" s="9">
        <v>178</v>
      </c>
      <c r="DW531" s="9">
        <v>181.8</v>
      </c>
      <c r="DX531" s="9">
        <v>189.7</v>
      </c>
      <c r="DY531" s="9">
        <v>189.7</v>
      </c>
      <c r="DZ531" s="9">
        <v>189.1</v>
      </c>
      <c r="EA531" s="9">
        <v>189.8</v>
      </c>
      <c r="EB531" s="9">
        <v>190.3</v>
      </c>
      <c r="EC531" s="9">
        <v>192.3</v>
      </c>
      <c r="ED531" s="9">
        <v>193.1</v>
      </c>
      <c r="EE531" s="9">
        <v>195</v>
      </c>
      <c r="EF531" s="10">
        <v>195.3</v>
      </c>
      <c r="EG531" s="10">
        <v>198.4</v>
      </c>
      <c r="EH531" s="10">
        <v>200.3</v>
      </c>
      <c r="EI531" s="10">
        <v>202.6</v>
      </c>
      <c r="EJ531" s="69">
        <v>206.4</v>
      </c>
      <c r="EK531" s="69">
        <v>209.4</v>
      </c>
      <c r="EL531" s="70">
        <v>210.8</v>
      </c>
      <c r="EM531" s="70">
        <v>213.1</v>
      </c>
      <c r="EN531" s="70">
        <v>215.2</v>
      </c>
    </row>
    <row r="532" spans="1:144" x14ac:dyDescent="0.25">
      <c r="A532" s="2" t="s">
        <v>1084</v>
      </c>
      <c r="B532" s="2" t="s">
        <v>1085</v>
      </c>
      <c r="C532" s="5">
        <v>0.20102</v>
      </c>
      <c r="D532" s="9">
        <v>104.5</v>
      </c>
      <c r="E532" s="9">
        <v>104.5</v>
      </c>
      <c r="F532" s="9">
        <v>104.5</v>
      </c>
      <c r="G532" s="9">
        <v>104.5</v>
      </c>
      <c r="H532" s="9">
        <v>101.2</v>
      </c>
      <c r="I532" s="9">
        <v>101.2</v>
      </c>
      <c r="J532" s="9">
        <v>101.2</v>
      </c>
      <c r="K532" s="9">
        <v>101.2</v>
      </c>
      <c r="L532" s="9">
        <v>103</v>
      </c>
      <c r="M532" s="9">
        <v>103</v>
      </c>
      <c r="N532" s="9">
        <v>103</v>
      </c>
      <c r="O532" s="9">
        <v>106.1</v>
      </c>
      <c r="P532" s="9">
        <v>105.2</v>
      </c>
      <c r="Q532" s="9">
        <v>102.2</v>
      </c>
      <c r="R532" s="9">
        <v>103.7</v>
      </c>
      <c r="S532" s="9">
        <v>103.7</v>
      </c>
      <c r="T532" s="9">
        <v>103.7</v>
      </c>
      <c r="U532" s="9">
        <v>103.7</v>
      </c>
      <c r="V532" s="9">
        <v>97</v>
      </c>
      <c r="W532" s="9">
        <v>97</v>
      </c>
      <c r="X532" s="9">
        <v>95.1</v>
      </c>
      <c r="Y532" s="9">
        <v>100.5</v>
      </c>
      <c r="Z532" s="9">
        <v>100.5</v>
      </c>
      <c r="AA532" s="9">
        <v>102.2</v>
      </c>
      <c r="AB532" s="9">
        <v>103.5</v>
      </c>
      <c r="AC532" s="9">
        <v>102</v>
      </c>
      <c r="AD532" s="9">
        <v>105</v>
      </c>
      <c r="AE532" s="9">
        <v>105</v>
      </c>
      <c r="AF532" s="9">
        <v>106.5</v>
      </c>
      <c r="AG532" s="9">
        <v>103.5</v>
      </c>
      <c r="AH532" s="9">
        <v>107.8</v>
      </c>
      <c r="AI532" s="9">
        <v>107.8</v>
      </c>
      <c r="AJ532" s="9">
        <v>107.8</v>
      </c>
      <c r="AK532" s="9">
        <v>107.8</v>
      </c>
      <c r="AL532" s="9">
        <v>107.8</v>
      </c>
      <c r="AM532" s="9">
        <v>110.4</v>
      </c>
      <c r="AN532" s="9">
        <v>102.6</v>
      </c>
      <c r="AO532" s="9">
        <v>109.1</v>
      </c>
      <c r="AP532" s="9">
        <v>109.1</v>
      </c>
      <c r="AQ532" s="9">
        <v>109.1</v>
      </c>
      <c r="AR532" s="9">
        <v>107.9</v>
      </c>
      <c r="AS532" s="9">
        <v>105.4</v>
      </c>
      <c r="AT532" s="9">
        <v>109.1</v>
      </c>
      <c r="AU532" s="9">
        <v>109.1</v>
      </c>
      <c r="AV532" s="9">
        <v>110.3</v>
      </c>
      <c r="AW532" s="9">
        <v>106.7</v>
      </c>
      <c r="AX532" s="9">
        <v>109.1</v>
      </c>
      <c r="AY532" s="9">
        <v>109.1</v>
      </c>
      <c r="AZ532" s="9">
        <v>109.1</v>
      </c>
      <c r="BA532" s="9">
        <v>109.1</v>
      </c>
      <c r="BB532" s="9">
        <v>109.1</v>
      </c>
      <c r="BC532" s="9">
        <v>109.1</v>
      </c>
      <c r="BD532" s="9">
        <v>109.1</v>
      </c>
      <c r="BE532" s="9">
        <v>109.1</v>
      </c>
      <c r="BF532" s="9">
        <v>109.1</v>
      </c>
      <c r="BG532" s="9">
        <v>109.1</v>
      </c>
      <c r="BH532" s="9">
        <v>109.1</v>
      </c>
      <c r="BI532" s="9">
        <v>109.1</v>
      </c>
      <c r="BJ532" s="9">
        <v>109.1</v>
      </c>
      <c r="BK532" s="9">
        <v>110.2</v>
      </c>
      <c r="BL532" s="9">
        <v>110.2</v>
      </c>
      <c r="BM532" s="9">
        <v>110.2</v>
      </c>
      <c r="BN532" s="9">
        <v>109.1</v>
      </c>
      <c r="BO532" s="9">
        <v>109.1</v>
      </c>
      <c r="BP532" s="9">
        <v>110.2</v>
      </c>
      <c r="BQ532" s="9">
        <v>110.2</v>
      </c>
      <c r="BR532" s="9">
        <v>110.2</v>
      </c>
      <c r="BS532" s="9">
        <v>109.1</v>
      </c>
      <c r="BT532" s="9">
        <v>109.1</v>
      </c>
      <c r="BU532" s="9">
        <v>109.1</v>
      </c>
      <c r="BV532" s="9">
        <v>109.1</v>
      </c>
      <c r="BW532" s="9">
        <v>109.1</v>
      </c>
      <c r="BX532" s="9">
        <v>109.1</v>
      </c>
      <c r="BY532" s="9">
        <v>109.1</v>
      </c>
      <c r="BZ532" s="9">
        <v>109.1</v>
      </c>
      <c r="CA532" s="9">
        <v>109.1</v>
      </c>
      <c r="CB532" s="9">
        <v>109.1</v>
      </c>
      <c r="CC532" s="9">
        <v>109.1</v>
      </c>
      <c r="CD532" s="9">
        <v>109.1</v>
      </c>
      <c r="CE532" s="9">
        <v>109.1</v>
      </c>
      <c r="CF532" s="9">
        <v>109.1</v>
      </c>
      <c r="CG532" s="9">
        <v>109.1</v>
      </c>
      <c r="CH532" s="9">
        <v>111.4</v>
      </c>
      <c r="CI532" s="9">
        <v>111.4</v>
      </c>
      <c r="CJ532" s="9">
        <v>111.4</v>
      </c>
      <c r="CK532" s="9">
        <v>111.4</v>
      </c>
      <c r="CL532" s="9">
        <v>111.4</v>
      </c>
      <c r="CM532" s="9">
        <v>111.4</v>
      </c>
      <c r="CN532" s="9">
        <v>111.4</v>
      </c>
      <c r="CO532" s="9">
        <v>111.4</v>
      </c>
      <c r="CP532" s="9">
        <v>109.3</v>
      </c>
      <c r="CQ532" s="9">
        <v>109.1</v>
      </c>
      <c r="CR532" s="9">
        <v>109.9</v>
      </c>
      <c r="CS532" s="9">
        <v>111.6</v>
      </c>
      <c r="CT532" s="9">
        <v>111.4</v>
      </c>
      <c r="CU532" s="9">
        <v>108.8</v>
      </c>
      <c r="CV532" s="9">
        <v>108.3</v>
      </c>
      <c r="CW532" s="9">
        <v>105.5</v>
      </c>
      <c r="CX532" s="9">
        <v>105.2</v>
      </c>
      <c r="CY532" s="9">
        <v>104.7</v>
      </c>
      <c r="CZ532" s="9">
        <v>102.8</v>
      </c>
      <c r="DA532" s="9">
        <v>103.7</v>
      </c>
      <c r="DB532" s="9">
        <v>103.7</v>
      </c>
      <c r="DC532" s="9">
        <v>103.7</v>
      </c>
      <c r="DD532" s="9">
        <v>105.5</v>
      </c>
      <c r="DE532" s="9">
        <v>106.9</v>
      </c>
      <c r="DF532" s="9">
        <v>107</v>
      </c>
      <c r="DG532" s="9">
        <v>107.9</v>
      </c>
      <c r="DH532" s="9">
        <v>110.6</v>
      </c>
      <c r="DI532" s="9">
        <v>102.9</v>
      </c>
      <c r="DJ532" s="9">
        <v>105.5</v>
      </c>
      <c r="DK532" s="9">
        <v>106.7</v>
      </c>
      <c r="DL532" s="9">
        <v>105.3</v>
      </c>
      <c r="DM532" s="9">
        <v>105.5</v>
      </c>
      <c r="DN532" s="9">
        <v>105.5</v>
      </c>
      <c r="DO532" s="9">
        <v>106</v>
      </c>
      <c r="DP532" s="9">
        <v>107.9</v>
      </c>
      <c r="DQ532" s="9">
        <v>109.8</v>
      </c>
      <c r="DR532" s="9">
        <v>109.6</v>
      </c>
      <c r="DS532" s="9">
        <v>110.1</v>
      </c>
      <c r="DT532" s="9">
        <v>109.6</v>
      </c>
      <c r="DU532" s="9">
        <v>110.9</v>
      </c>
      <c r="DV532" s="9">
        <v>110.7</v>
      </c>
      <c r="DW532" s="9">
        <v>111.1</v>
      </c>
      <c r="DX532" s="9">
        <v>111.2</v>
      </c>
      <c r="DY532" s="9">
        <v>109.2</v>
      </c>
      <c r="DZ532" s="9">
        <v>109.9</v>
      </c>
      <c r="EA532" s="9">
        <v>110.9</v>
      </c>
      <c r="EB532" s="9">
        <v>110.9</v>
      </c>
      <c r="EC532" s="9">
        <v>110.9</v>
      </c>
      <c r="ED532" s="9">
        <v>111.3</v>
      </c>
      <c r="EE532" s="9">
        <v>111.3</v>
      </c>
      <c r="EF532" s="10">
        <v>112.1</v>
      </c>
      <c r="EG532" s="10">
        <v>112.6</v>
      </c>
      <c r="EH532" s="10">
        <v>112.9</v>
      </c>
      <c r="EI532" s="10">
        <v>112.7</v>
      </c>
      <c r="EJ532" s="69">
        <v>112.7</v>
      </c>
      <c r="EK532" s="69">
        <v>112.7</v>
      </c>
      <c r="EL532" s="70">
        <v>112.9</v>
      </c>
      <c r="EM532" s="70">
        <v>112.9</v>
      </c>
      <c r="EN532" s="70">
        <v>112.9</v>
      </c>
    </row>
    <row r="533" spans="1:144" x14ac:dyDescent="0.25">
      <c r="A533" s="2" t="s">
        <v>1086</v>
      </c>
      <c r="B533" s="2" t="s">
        <v>1087</v>
      </c>
      <c r="C533" s="5">
        <v>1.6448</v>
      </c>
      <c r="D533" s="9">
        <v>109.8</v>
      </c>
      <c r="E533" s="9">
        <v>108.9</v>
      </c>
      <c r="F533" s="9">
        <v>110.2</v>
      </c>
      <c r="G533" s="9">
        <v>111.7</v>
      </c>
      <c r="H533" s="9">
        <v>110.4</v>
      </c>
      <c r="I533" s="9">
        <v>108.4</v>
      </c>
      <c r="J533" s="9">
        <v>107.6</v>
      </c>
      <c r="K533" s="9">
        <v>107</v>
      </c>
      <c r="L533" s="9">
        <v>103.6</v>
      </c>
      <c r="M533" s="9">
        <v>104.6</v>
      </c>
      <c r="N533" s="9">
        <v>106</v>
      </c>
      <c r="O533" s="9">
        <v>105.4</v>
      </c>
      <c r="P533" s="9">
        <v>104.6</v>
      </c>
      <c r="Q533" s="9">
        <v>105.5</v>
      </c>
      <c r="R533" s="9">
        <v>107.9</v>
      </c>
      <c r="S533" s="9">
        <v>107.5</v>
      </c>
      <c r="T533" s="9">
        <v>105.5</v>
      </c>
      <c r="U533" s="9">
        <v>106.2</v>
      </c>
      <c r="V533" s="9">
        <v>106.4</v>
      </c>
      <c r="W533" s="9">
        <v>105.8</v>
      </c>
      <c r="X533" s="9">
        <v>104.9</v>
      </c>
      <c r="Y533" s="9">
        <v>105.7</v>
      </c>
      <c r="Z533" s="9">
        <v>108.2</v>
      </c>
      <c r="AA533" s="9">
        <v>108.4</v>
      </c>
      <c r="AB533" s="9">
        <v>108.7</v>
      </c>
      <c r="AC533" s="9">
        <v>108.2</v>
      </c>
      <c r="AD533" s="9">
        <v>110.6</v>
      </c>
      <c r="AE533" s="9">
        <v>113.6</v>
      </c>
      <c r="AF533" s="9">
        <v>112.4</v>
      </c>
      <c r="AG533" s="9">
        <v>111.1</v>
      </c>
      <c r="AH533" s="9">
        <v>111.2</v>
      </c>
      <c r="AI533" s="9">
        <v>109</v>
      </c>
      <c r="AJ533" s="9">
        <v>110.1</v>
      </c>
      <c r="AK533" s="9">
        <v>112.4</v>
      </c>
      <c r="AL533" s="9">
        <v>111.4</v>
      </c>
      <c r="AM533" s="9">
        <v>111.9</v>
      </c>
      <c r="AN533" s="9">
        <v>110.3</v>
      </c>
      <c r="AO533" s="9">
        <v>108.4</v>
      </c>
      <c r="AP533" s="9">
        <v>108.3</v>
      </c>
      <c r="AQ533" s="9">
        <v>109.8</v>
      </c>
      <c r="AR533" s="9">
        <v>111</v>
      </c>
      <c r="AS533" s="9">
        <v>112</v>
      </c>
      <c r="AT533" s="9">
        <v>112</v>
      </c>
      <c r="AU533" s="9">
        <v>111.5</v>
      </c>
      <c r="AV533" s="9">
        <v>110.2</v>
      </c>
      <c r="AW533" s="9">
        <v>108.6</v>
      </c>
      <c r="AX533" s="9">
        <v>108.1</v>
      </c>
      <c r="AY533" s="9">
        <v>108.8</v>
      </c>
      <c r="AZ533" s="9">
        <v>108.9</v>
      </c>
      <c r="BA533" s="9">
        <v>110.1</v>
      </c>
      <c r="BB533" s="9">
        <v>111.5</v>
      </c>
      <c r="BC533" s="9">
        <v>111.8</v>
      </c>
      <c r="BD533" s="9">
        <v>111.4</v>
      </c>
      <c r="BE533" s="9">
        <v>112.6</v>
      </c>
      <c r="BF533" s="9">
        <v>112.6</v>
      </c>
      <c r="BG533" s="9">
        <v>110.7</v>
      </c>
      <c r="BH533" s="9">
        <v>109.5</v>
      </c>
      <c r="BI533" s="9">
        <v>109.3</v>
      </c>
      <c r="BJ533" s="9">
        <v>109.3</v>
      </c>
      <c r="BK533" s="9">
        <v>109.3</v>
      </c>
      <c r="BL533" s="9">
        <v>112.6</v>
      </c>
      <c r="BM533" s="9">
        <v>114.7</v>
      </c>
      <c r="BN533" s="9">
        <v>114.9</v>
      </c>
      <c r="BO533" s="9">
        <v>113.8</v>
      </c>
      <c r="BP533" s="9">
        <v>113</v>
      </c>
      <c r="BQ533" s="9">
        <v>113.8</v>
      </c>
      <c r="BR533" s="9">
        <v>113.3</v>
      </c>
      <c r="BS533" s="9">
        <v>113.2</v>
      </c>
      <c r="BT533" s="9">
        <v>113.6</v>
      </c>
      <c r="BU533" s="9">
        <v>114.1</v>
      </c>
      <c r="BV533" s="9">
        <v>115.3</v>
      </c>
      <c r="BW533" s="9">
        <v>113.6</v>
      </c>
      <c r="BX533" s="9">
        <v>114.6</v>
      </c>
      <c r="BY533" s="9">
        <v>114.4</v>
      </c>
      <c r="BZ533" s="9">
        <v>113.5</v>
      </c>
      <c r="CA533" s="9">
        <v>114.3</v>
      </c>
      <c r="CB533" s="9">
        <v>113.1</v>
      </c>
      <c r="CC533" s="9">
        <v>113.3</v>
      </c>
      <c r="CD533" s="9">
        <v>113</v>
      </c>
      <c r="CE533" s="9">
        <v>112.7</v>
      </c>
      <c r="CF533" s="9">
        <v>112.9</v>
      </c>
      <c r="CG533" s="9">
        <v>115.2</v>
      </c>
      <c r="CH533" s="9">
        <v>117.6</v>
      </c>
      <c r="CI533" s="9">
        <v>117.3</v>
      </c>
      <c r="CJ533" s="9">
        <v>119.9</v>
      </c>
      <c r="CK533" s="9">
        <v>122.6</v>
      </c>
      <c r="CL533" s="9">
        <v>121.8</v>
      </c>
      <c r="CM533" s="9">
        <v>120.2</v>
      </c>
      <c r="CN533" s="9">
        <v>118.5</v>
      </c>
      <c r="CO533" s="9">
        <v>119.9</v>
      </c>
      <c r="CP533" s="9">
        <v>118.2</v>
      </c>
      <c r="CQ533" s="9">
        <v>118.5</v>
      </c>
      <c r="CR533" s="9">
        <v>118</v>
      </c>
      <c r="CS533" s="9">
        <v>117.9</v>
      </c>
      <c r="CT533" s="9">
        <v>119.4</v>
      </c>
      <c r="CU533" s="9">
        <v>119</v>
      </c>
      <c r="CV533" s="9">
        <v>122.6</v>
      </c>
      <c r="CW533" s="9">
        <v>123.8</v>
      </c>
      <c r="CX533" s="9">
        <v>121.9</v>
      </c>
      <c r="CY533" s="9">
        <v>121.5</v>
      </c>
      <c r="CZ533" s="9">
        <v>120.3</v>
      </c>
      <c r="DA533" s="9">
        <v>119.6</v>
      </c>
      <c r="DB533" s="9">
        <v>119.4</v>
      </c>
      <c r="DC533" s="9">
        <v>119.1</v>
      </c>
      <c r="DD533" s="9">
        <v>119.7</v>
      </c>
      <c r="DE533" s="9">
        <v>119</v>
      </c>
      <c r="DF533" s="9">
        <v>119.8</v>
      </c>
      <c r="DG533" s="9">
        <v>123.6</v>
      </c>
      <c r="DH533" s="9">
        <v>124.7</v>
      </c>
      <c r="DI533" s="9">
        <v>124</v>
      </c>
      <c r="DJ533" s="9">
        <v>124.5</v>
      </c>
      <c r="DK533" s="9">
        <v>126.2</v>
      </c>
      <c r="DL533" s="9">
        <v>125.5</v>
      </c>
      <c r="DM533" s="9">
        <v>124.5</v>
      </c>
      <c r="DN533" s="9">
        <v>126.5</v>
      </c>
      <c r="DO533" s="9">
        <v>128.9</v>
      </c>
      <c r="DP533" s="9">
        <v>127.1</v>
      </c>
      <c r="DQ533" s="9">
        <v>127</v>
      </c>
      <c r="DR533" s="9">
        <v>128.4</v>
      </c>
      <c r="DS533" s="9">
        <v>129.80000000000001</v>
      </c>
      <c r="DT533" s="9">
        <v>133.4</v>
      </c>
      <c r="DU533" s="9">
        <v>136.1</v>
      </c>
      <c r="DV533" s="9">
        <v>139</v>
      </c>
      <c r="DW533" s="9">
        <v>137.4</v>
      </c>
      <c r="DX533" s="9">
        <v>137.1</v>
      </c>
      <c r="DY533" s="9">
        <v>136.6</v>
      </c>
      <c r="DZ533" s="9">
        <v>136.69999999999999</v>
      </c>
      <c r="EA533" s="9">
        <v>137.30000000000001</v>
      </c>
      <c r="EB533" s="9">
        <v>137.6</v>
      </c>
      <c r="EC533" s="9">
        <v>138.9</v>
      </c>
      <c r="ED533" s="9">
        <v>138.9</v>
      </c>
      <c r="EE533" s="9">
        <v>137.9</v>
      </c>
      <c r="EF533" s="10">
        <v>138.19999999999999</v>
      </c>
      <c r="EG533" s="10">
        <v>137.30000000000001</v>
      </c>
      <c r="EH533" s="10">
        <v>137.30000000000001</v>
      </c>
      <c r="EI533" s="10">
        <v>137.69999999999999</v>
      </c>
      <c r="EJ533" s="69">
        <v>137.9</v>
      </c>
      <c r="EK533" s="69">
        <v>137.69999999999999</v>
      </c>
      <c r="EL533" s="70">
        <v>138.80000000000001</v>
      </c>
      <c r="EM533" s="70">
        <v>137.9</v>
      </c>
      <c r="EN533" s="70">
        <v>138.1</v>
      </c>
    </row>
    <row r="534" spans="1:144" x14ac:dyDescent="0.25">
      <c r="A534" s="2" t="s">
        <v>1088</v>
      </c>
      <c r="B534" s="2" t="s">
        <v>1089</v>
      </c>
      <c r="C534" s="5">
        <v>2.7890000000000002E-2</v>
      </c>
      <c r="D534" s="9">
        <v>102</v>
      </c>
      <c r="E534" s="9">
        <v>102.1</v>
      </c>
      <c r="F534" s="9">
        <v>103.2</v>
      </c>
      <c r="G534" s="9">
        <v>103.6</v>
      </c>
      <c r="H534" s="9">
        <v>103.9</v>
      </c>
      <c r="I534" s="9">
        <v>102.6</v>
      </c>
      <c r="J534" s="9">
        <v>103.3</v>
      </c>
      <c r="K534" s="9">
        <v>102.8</v>
      </c>
      <c r="L534" s="9">
        <v>102.7</v>
      </c>
      <c r="M534" s="9">
        <v>102.5</v>
      </c>
      <c r="N534" s="9">
        <v>103.2</v>
      </c>
      <c r="O534" s="9">
        <v>104.2</v>
      </c>
      <c r="P534" s="9">
        <v>103.7</v>
      </c>
      <c r="Q534" s="9">
        <v>103.3</v>
      </c>
      <c r="R534" s="9">
        <v>103.2</v>
      </c>
      <c r="S534" s="9">
        <v>105.3</v>
      </c>
      <c r="T534" s="9">
        <v>103.2</v>
      </c>
      <c r="U534" s="9">
        <v>104.2</v>
      </c>
      <c r="V534" s="9">
        <v>104.4</v>
      </c>
      <c r="W534" s="9">
        <v>104.7</v>
      </c>
      <c r="X534" s="9">
        <v>105.3</v>
      </c>
      <c r="Y534" s="9">
        <v>103.7</v>
      </c>
      <c r="Z534" s="9">
        <v>105.5</v>
      </c>
      <c r="AA534" s="9">
        <v>105.1</v>
      </c>
      <c r="AB534" s="9">
        <v>106.5</v>
      </c>
      <c r="AC534" s="9">
        <v>105.5</v>
      </c>
      <c r="AD534" s="9">
        <v>105.9</v>
      </c>
      <c r="AE534" s="9">
        <v>106.5</v>
      </c>
      <c r="AF534" s="9">
        <v>107.7</v>
      </c>
      <c r="AG534" s="9">
        <v>107.8</v>
      </c>
      <c r="AH534" s="9">
        <v>108.2</v>
      </c>
      <c r="AI534" s="9">
        <v>106.2</v>
      </c>
      <c r="AJ534" s="9">
        <v>105.9</v>
      </c>
      <c r="AK534" s="9">
        <v>106.2</v>
      </c>
      <c r="AL534" s="9">
        <v>106.9</v>
      </c>
      <c r="AM534" s="9">
        <v>104.6</v>
      </c>
      <c r="AN534" s="9">
        <v>105.1</v>
      </c>
      <c r="AO534" s="9">
        <v>107.3</v>
      </c>
      <c r="AP534" s="9">
        <v>108.7</v>
      </c>
      <c r="AQ534" s="9">
        <v>108.5</v>
      </c>
      <c r="AR534" s="9">
        <v>109.2</v>
      </c>
      <c r="AS534" s="9">
        <v>105.8</v>
      </c>
      <c r="AT534" s="9">
        <v>106.5</v>
      </c>
      <c r="AU534" s="9">
        <v>106.7</v>
      </c>
      <c r="AV534" s="9">
        <v>107.7</v>
      </c>
      <c r="AW534" s="9">
        <v>107.2</v>
      </c>
      <c r="AX534" s="9">
        <v>106.2</v>
      </c>
      <c r="AY534" s="9">
        <v>105.9</v>
      </c>
      <c r="AZ534" s="9">
        <v>104.8</v>
      </c>
      <c r="BA534" s="9">
        <v>105.5</v>
      </c>
      <c r="BB534" s="9">
        <v>105.6</v>
      </c>
      <c r="BC534" s="9">
        <v>106</v>
      </c>
      <c r="BD534" s="9">
        <v>107.1</v>
      </c>
      <c r="BE534" s="9">
        <v>106.3</v>
      </c>
      <c r="BF534" s="9">
        <v>104.7</v>
      </c>
      <c r="BG534" s="9">
        <v>106.3</v>
      </c>
      <c r="BH534" s="9">
        <v>107.9</v>
      </c>
      <c r="BI534" s="9">
        <v>108</v>
      </c>
      <c r="BJ534" s="9">
        <v>108.4</v>
      </c>
      <c r="BK534" s="9">
        <v>107.3</v>
      </c>
      <c r="BL534" s="9">
        <v>108.4</v>
      </c>
      <c r="BM534" s="9">
        <v>108.8</v>
      </c>
      <c r="BN534" s="9">
        <v>109.9</v>
      </c>
      <c r="BO534" s="9">
        <v>110.4</v>
      </c>
      <c r="BP534" s="9">
        <v>109.8</v>
      </c>
      <c r="BQ534" s="9">
        <v>110.7</v>
      </c>
      <c r="BR534" s="9">
        <v>111.3</v>
      </c>
      <c r="BS534" s="9">
        <v>111.4</v>
      </c>
      <c r="BT534" s="9">
        <v>112.2</v>
      </c>
      <c r="BU534" s="9">
        <v>114.2</v>
      </c>
      <c r="BV534" s="9">
        <v>114.8</v>
      </c>
      <c r="BW534" s="9">
        <v>115</v>
      </c>
      <c r="BX534" s="9">
        <v>114</v>
      </c>
      <c r="BY534" s="9">
        <v>113.9</v>
      </c>
      <c r="BZ534" s="9">
        <v>114.3</v>
      </c>
      <c r="CA534" s="9">
        <v>114.3</v>
      </c>
      <c r="CB534" s="9">
        <v>114.3</v>
      </c>
      <c r="CC534" s="9">
        <v>115.9</v>
      </c>
      <c r="CD534" s="9">
        <v>116.5</v>
      </c>
      <c r="CE534" s="9">
        <v>117.7</v>
      </c>
      <c r="CF534" s="9">
        <v>116.2</v>
      </c>
      <c r="CG534" s="9">
        <v>116.6</v>
      </c>
      <c r="CH534" s="9">
        <v>117.3</v>
      </c>
      <c r="CI534" s="9">
        <v>116.4</v>
      </c>
      <c r="CJ534" s="9">
        <v>116.7</v>
      </c>
      <c r="CK534" s="9">
        <v>116.2</v>
      </c>
      <c r="CL534" s="9">
        <v>116.5</v>
      </c>
      <c r="CM534" s="9">
        <v>116.1</v>
      </c>
      <c r="CN534" s="9">
        <v>117</v>
      </c>
      <c r="CO534" s="9">
        <v>118.1</v>
      </c>
      <c r="CP534" s="9">
        <v>118.4</v>
      </c>
      <c r="CQ534" s="9">
        <v>116.8</v>
      </c>
      <c r="CR534" s="9">
        <v>116.7</v>
      </c>
      <c r="CS534" s="9">
        <v>117.4</v>
      </c>
      <c r="CT534" s="9">
        <v>115.8</v>
      </c>
      <c r="CU534" s="9">
        <v>115.4</v>
      </c>
      <c r="CV534" s="9">
        <v>117.9</v>
      </c>
      <c r="CW534" s="9">
        <v>116.6</v>
      </c>
      <c r="CX534" s="9">
        <v>116.5</v>
      </c>
      <c r="CY534" s="9">
        <v>115.8</v>
      </c>
      <c r="CZ534" s="9">
        <v>117.8</v>
      </c>
      <c r="DA534" s="9">
        <v>118.9</v>
      </c>
      <c r="DB534" s="9">
        <v>118.6</v>
      </c>
      <c r="DC534" s="9">
        <v>119.6</v>
      </c>
      <c r="DD534" s="9">
        <v>121.8</v>
      </c>
      <c r="DE534" s="9">
        <v>121.8</v>
      </c>
      <c r="DF534" s="9">
        <v>121.1</v>
      </c>
      <c r="DG534" s="9">
        <v>123.3</v>
      </c>
      <c r="DH534" s="9">
        <v>122.1</v>
      </c>
      <c r="DI534" s="9">
        <v>122.9</v>
      </c>
      <c r="DJ534" s="9">
        <v>122.8</v>
      </c>
      <c r="DK534" s="9">
        <v>123.9</v>
      </c>
      <c r="DL534" s="9">
        <v>125</v>
      </c>
      <c r="DM534" s="9">
        <v>128.1</v>
      </c>
      <c r="DN534" s="9">
        <v>130.5</v>
      </c>
      <c r="DO534" s="9">
        <v>133.69999999999999</v>
      </c>
      <c r="DP534" s="9">
        <v>131.19999999999999</v>
      </c>
      <c r="DQ534" s="9">
        <v>132</v>
      </c>
      <c r="DR534" s="9">
        <v>132.9</v>
      </c>
      <c r="DS534" s="9">
        <v>137.19999999999999</v>
      </c>
      <c r="DT534" s="9">
        <v>139</v>
      </c>
      <c r="DU534" s="9">
        <v>140</v>
      </c>
      <c r="DV534" s="9">
        <v>142.19999999999999</v>
      </c>
      <c r="DW534" s="9">
        <v>144.1</v>
      </c>
      <c r="DX534" s="9">
        <v>143.1</v>
      </c>
      <c r="DY534" s="9">
        <v>142.6</v>
      </c>
      <c r="DZ534" s="9">
        <v>143.4</v>
      </c>
      <c r="EA534" s="9">
        <v>143.5</v>
      </c>
      <c r="EB534" s="9">
        <v>142.19999999999999</v>
      </c>
      <c r="EC534" s="9">
        <v>140.9</v>
      </c>
      <c r="ED534" s="9">
        <v>141</v>
      </c>
      <c r="EE534" s="9">
        <v>141.80000000000001</v>
      </c>
      <c r="EF534" s="10">
        <v>142.6</v>
      </c>
      <c r="EG534" s="10">
        <v>141.69999999999999</v>
      </c>
      <c r="EH534" s="10">
        <v>143.30000000000001</v>
      </c>
      <c r="EI534" s="10">
        <v>142.80000000000001</v>
      </c>
      <c r="EJ534" s="69">
        <v>142.9</v>
      </c>
      <c r="EK534" s="69">
        <v>142.30000000000001</v>
      </c>
      <c r="EL534" s="70">
        <v>142</v>
      </c>
      <c r="EM534" s="70">
        <v>142.69999999999999</v>
      </c>
      <c r="EN534" s="70">
        <v>143</v>
      </c>
    </row>
    <row r="535" spans="1:144" x14ac:dyDescent="0.25">
      <c r="A535" s="2" t="s">
        <v>1090</v>
      </c>
      <c r="B535" s="2" t="s">
        <v>1091</v>
      </c>
      <c r="C535" s="5">
        <v>0.31581999999999999</v>
      </c>
      <c r="D535" s="9">
        <v>112</v>
      </c>
      <c r="E535" s="9">
        <v>110.3</v>
      </c>
      <c r="F535" s="9">
        <v>115.2</v>
      </c>
      <c r="G535" s="9">
        <v>116.8</v>
      </c>
      <c r="H535" s="9">
        <v>112.4</v>
      </c>
      <c r="I535" s="9">
        <v>116.8</v>
      </c>
      <c r="J535" s="9">
        <v>110.9</v>
      </c>
      <c r="K535" s="9">
        <v>107.2</v>
      </c>
      <c r="L535" s="9">
        <v>105.8</v>
      </c>
      <c r="M535" s="9">
        <v>109.1</v>
      </c>
      <c r="N535" s="9">
        <v>110.2</v>
      </c>
      <c r="O535" s="9">
        <v>108.2</v>
      </c>
      <c r="P535" s="9">
        <v>107.6</v>
      </c>
      <c r="Q535" s="9">
        <v>106.8</v>
      </c>
      <c r="R535" s="9">
        <v>109.9</v>
      </c>
      <c r="S535" s="9">
        <v>109.1</v>
      </c>
      <c r="T535" s="9">
        <v>108</v>
      </c>
      <c r="U535" s="9">
        <v>109.5</v>
      </c>
      <c r="V535" s="9">
        <v>106.1</v>
      </c>
      <c r="W535" s="9">
        <v>105.7</v>
      </c>
      <c r="X535" s="9">
        <v>104.4</v>
      </c>
      <c r="Y535" s="9">
        <v>108.2</v>
      </c>
      <c r="Z535" s="9">
        <v>108.6</v>
      </c>
      <c r="AA535" s="9">
        <v>108.2</v>
      </c>
      <c r="AB535" s="9">
        <v>102.9</v>
      </c>
      <c r="AC535" s="9">
        <v>104.8</v>
      </c>
      <c r="AD535" s="9">
        <v>107.4</v>
      </c>
      <c r="AE535" s="9">
        <v>111.7</v>
      </c>
      <c r="AF535" s="9">
        <v>111.5</v>
      </c>
      <c r="AG535" s="9">
        <v>111.4</v>
      </c>
      <c r="AH535" s="9">
        <v>112.7</v>
      </c>
      <c r="AI535" s="9">
        <v>110.7</v>
      </c>
      <c r="AJ535" s="9">
        <v>112.6</v>
      </c>
      <c r="AK535" s="9">
        <v>109.8</v>
      </c>
      <c r="AL535" s="9">
        <v>110.4</v>
      </c>
      <c r="AM535" s="9">
        <v>111.1</v>
      </c>
      <c r="AN535" s="9">
        <v>110.2</v>
      </c>
      <c r="AO535" s="9">
        <v>109.1</v>
      </c>
      <c r="AP535" s="9">
        <v>109.2</v>
      </c>
      <c r="AQ535" s="9">
        <v>112.1</v>
      </c>
      <c r="AR535" s="9">
        <v>114.5</v>
      </c>
      <c r="AS535" s="9">
        <v>113.2</v>
      </c>
      <c r="AT535" s="9">
        <v>115.4</v>
      </c>
      <c r="AU535" s="9">
        <v>114.7</v>
      </c>
      <c r="AV535" s="9">
        <v>114.8</v>
      </c>
      <c r="AW535" s="9">
        <v>113.2</v>
      </c>
      <c r="AX535" s="9">
        <v>113.7</v>
      </c>
      <c r="AY535" s="9">
        <v>113.3</v>
      </c>
      <c r="AZ535" s="9">
        <v>111.2</v>
      </c>
      <c r="BA535" s="9">
        <v>111.4</v>
      </c>
      <c r="BB535" s="9">
        <v>112.5</v>
      </c>
      <c r="BC535" s="9">
        <v>112.4</v>
      </c>
      <c r="BD535" s="9">
        <v>114.1</v>
      </c>
      <c r="BE535" s="9">
        <v>116.3</v>
      </c>
      <c r="BF535" s="9">
        <v>117.7</v>
      </c>
      <c r="BG535" s="9">
        <v>111.1</v>
      </c>
      <c r="BH535" s="9">
        <v>111</v>
      </c>
      <c r="BI535" s="9">
        <v>111.1</v>
      </c>
      <c r="BJ535" s="9">
        <v>111.8</v>
      </c>
      <c r="BK535" s="9">
        <v>109.4</v>
      </c>
      <c r="BL535" s="9">
        <v>111.4</v>
      </c>
      <c r="BM535" s="9">
        <v>115.6</v>
      </c>
      <c r="BN535" s="9">
        <v>118.3</v>
      </c>
      <c r="BO535" s="9">
        <v>116.3</v>
      </c>
      <c r="BP535" s="9">
        <v>112.9</v>
      </c>
      <c r="BQ535" s="9">
        <v>116.5</v>
      </c>
      <c r="BR535" s="9">
        <v>119.4</v>
      </c>
      <c r="BS535" s="9">
        <v>117.1</v>
      </c>
      <c r="BT535" s="9">
        <v>116.2</v>
      </c>
      <c r="BU535" s="9">
        <v>117.2</v>
      </c>
      <c r="BV535" s="9">
        <v>116.3</v>
      </c>
      <c r="BW535" s="9">
        <v>110.6</v>
      </c>
      <c r="BX535" s="9">
        <v>110.6</v>
      </c>
      <c r="BY535" s="9">
        <v>110</v>
      </c>
      <c r="BZ535" s="9">
        <v>108.2</v>
      </c>
      <c r="CA535" s="9">
        <v>108.7</v>
      </c>
      <c r="CB535" s="9">
        <v>110.5</v>
      </c>
      <c r="CC535" s="9">
        <v>110.4</v>
      </c>
      <c r="CD535" s="9">
        <v>111.2</v>
      </c>
      <c r="CE535" s="9">
        <v>109.8</v>
      </c>
      <c r="CF535" s="9">
        <v>108.7</v>
      </c>
      <c r="CG535" s="9">
        <v>114.6</v>
      </c>
      <c r="CH535" s="9">
        <v>116.4</v>
      </c>
      <c r="CI535" s="9">
        <v>112.4</v>
      </c>
      <c r="CJ535" s="9">
        <v>116.4</v>
      </c>
      <c r="CK535" s="9">
        <v>117.9</v>
      </c>
      <c r="CL535" s="9">
        <v>117</v>
      </c>
      <c r="CM535" s="9">
        <v>117.1</v>
      </c>
      <c r="CN535" s="9">
        <v>116.6</v>
      </c>
      <c r="CO535" s="9">
        <v>118.2</v>
      </c>
      <c r="CP535" s="9">
        <v>116.7</v>
      </c>
      <c r="CQ535" s="9">
        <v>115.4</v>
      </c>
      <c r="CR535" s="9">
        <v>116.3</v>
      </c>
      <c r="CS535" s="9">
        <v>118</v>
      </c>
      <c r="CT535" s="9">
        <v>117.5</v>
      </c>
      <c r="CU535" s="9">
        <v>115.9</v>
      </c>
      <c r="CV535" s="9">
        <v>118.9</v>
      </c>
      <c r="CW535" s="9">
        <v>120.7</v>
      </c>
      <c r="CX535" s="9">
        <v>116.6</v>
      </c>
      <c r="CY535" s="9">
        <v>119.6</v>
      </c>
      <c r="CZ535" s="9">
        <v>118.8</v>
      </c>
      <c r="DA535" s="9">
        <v>120.6</v>
      </c>
      <c r="DB535" s="9">
        <v>121.4</v>
      </c>
      <c r="DC535" s="9">
        <v>118.2</v>
      </c>
      <c r="DD535" s="9">
        <v>123.3</v>
      </c>
      <c r="DE535" s="9">
        <v>119.7</v>
      </c>
      <c r="DF535" s="9">
        <v>118.1</v>
      </c>
      <c r="DG535" s="9">
        <v>121.5</v>
      </c>
      <c r="DH535" s="9">
        <v>122.6</v>
      </c>
      <c r="DI535" s="9">
        <v>122.7</v>
      </c>
      <c r="DJ535" s="9">
        <v>124.9</v>
      </c>
      <c r="DK535" s="9">
        <v>128.19999999999999</v>
      </c>
      <c r="DL535" s="9">
        <v>129.4</v>
      </c>
      <c r="DM535" s="9">
        <v>129.1</v>
      </c>
      <c r="DN535" s="9">
        <v>131.6</v>
      </c>
      <c r="DO535" s="9">
        <v>133.69999999999999</v>
      </c>
      <c r="DP535" s="9">
        <v>135.1</v>
      </c>
      <c r="DQ535" s="9">
        <v>135.5</v>
      </c>
      <c r="DR535" s="9">
        <v>134.80000000000001</v>
      </c>
      <c r="DS535" s="9">
        <v>136</v>
      </c>
      <c r="DT535" s="9">
        <v>137.4</v>
      </c>
      <c r="DU535" s="9">
        <v>144.9</v>
      </c>
      <c r="DV535" s="9">
        <v>152.5</v>
      </c>
      <c r="DW535" s="9">
        <v>151.19999999999999</v>
      </c>
      <c r="DX535" s="9">
        <v>152.69999999999999</v>
      </c>
      <c r="DY535" s="9">
        <v>152.30000000000001</v>
      </c>
      <c r="DZ535" s="9">
        <v>152.69999999999999</v>
      </c>
      <c r="EA535" s="9">
        <v>152.80000000000001</v>
      </c>
      <c r="EB535" s="9">
        <v>152.6</v>
      </c>
      <c r="EC535" s="9">
        <v>151.4</v>
      </c>
      <c r="ED535" s="9">
        <v>151.6</v>
      </c>
      <c r="EE535" s="9">
        <v>149.4</v>
      </c>
      <c r="EF535" s="10">
        <v>147.9</v>
      </c>
      <c r="EG535" s="10">
        <v>148.1</v>
      </c>
      <c r="EH535" s="10">
        <v>149</v>
      </c>
      <c r="EI535" s="10">
        <v>146.4</v>
      </c>
      <c r="EJ535" s="69">
        <v>147</v>
      </c>
      <c r="EK535" s="69">
        <v>144</v>
      </c>
      <c r="EL535" s="70">
        <v>145.80000000000001</v>
      </c>
      <c r="EM535" s="70">
        <v>143.80000000000001</v>
      </c>
      <c r="EN535" s="70">
        <v>143.5</v>
      </c>
    </row>
    <row r="536" spans="1:144" x14ac:dyDescent="0.25">
      <c r="A536" s="2" t="s">
        <v>1092</v>
      </c>
      <c r="B536" s="2" t="s">
        <v>1093</v>
      </c>
      <c r="C536" s="5">
        <v>0.85277000000000003</v>
      </c>
      <c r="D536" s="9">
        <v>110.6</v>
      </c>
      <c r="E536" s="9">
        <v>109.1</v>
      </c>
      <c r="F536" s="9">
        <v>109.2</v>
      </c>
      <c r="G536" s="9">
        <v>111.3</v>
      </c>
      <c r="H536" s="9">
        <v>111.2</v>
      </c>
      <c r="I536" s="9">
        <v>106.8</v>
      </c>
      <c r="J536" s="9">
        <v>107</v>
      </c>
      <c r="K536" s="9">
        <v>107.4</v>
      </c>
      <c r="L536" s="9">
        <v>102.4</v>
      </c>
      <c r="M536" s="9">
        <v>103.3</v>
      </c>
      <c r="N536" s="9">
        <v>104.3</v>
      </c>
      <c r="O536" s="9">
        <v>103.8</v>
      </c>
      <c r="P536" s="9">
        <v>102.5</v>
      </c>
      <c r="Q536" s="9">
        <v>103.6</v>
      </c>
      <c r="R536" s="9">
        <v>106</v>
      </c>
      <c r="S536" s="9">
        <v>105.8</v>
      </c>
      <c r="T536" s="9">
        <v>103.4</v>
      </c>
      <c r="U536" s="9">
        <v>103.5</v>
      </c>
      <c r="V536" s="9">
        <v>104.8</v>
      </c>
      <c r="W536" s="9">
        <v>103.3</v>
      </c>
      <c r="X536" s="9">
        <v>102.4</v>
      </c>
      <c r="Y536" s="9">
        <v>102.6</v>
      </c>
      <c r="Z536" s="9">
        <v>106.4</v>
      </c>
      <c r="AA536" s="9">
        <v>107.4</v>
      </c>
      <c r="AB536" s="9">
        <v>109.8</v>
      </c>
      <c r="AC536" s="9">
        <v>107.9</v>
      </c>
      <c r="AD536" s="9">
        <v>110.4</v>
      </c>
      <c r="AE536" s="9">
        <v>114</v>
      </c>
      <c r="AF536" s="9">
        <v>112</v>
      </c>
      <c r="AG536" s="9">
        <v>109.5</v>
      </c>
      <c r="AH536" s="9">
        <v>109.5</v>
      </c>
      <c r="AI536" s="9">
        <v>106.7</v>
      </c>
      <c r="AJ536" s="9">
        <v>107.9</v>
      </c>
      <c r="AK536" s="9">
        <v>112</v>
      </c>
      <c r="AL536" s="9">
        <v>110.2</v>
      </c>
      <c r="AM536" s="9">
        <v>110.7</v>
      </c>
      <c r="AN536" s="9">
        <v>108.3</v>
      </c>
      <c r="AO536" s="9">
        <v>105.8</v>
      </c>
      <c r="AP536" s="9">
        <v>105.2</v>
      </c>
      <c r="AQ536" s="9">
        <v>106.6</v>
      </c>
      <c r="AR536" s="9">
        <v>107.4</v>
      </c>
      <c r="AS536" s="9">
        <v>110.3</v>
      </c>
      <c r="AT536" s="9">
        <v>110.1</v>
      </c>
      <c r="AU536" s="9">
        <v>109</v>
      </c>
      <c r="AV536" s="9">
        <v>107</v>
      </c>
      <c r="AW536" s="9">
        <v>104.5</v>
      </c>
      <c r="AX536" s="9">
        <v>103.6</v>
      </c>
      <c r="AY536" s="9">
        <v>106</v>
      </c>
      <c r="AZ536" s="9">
        <v>106.3</v>
      </c>
      <c r="BA536" s="9">
        <v>107.8</v>
      </c>
      <c r="BB536" s="9">
        <v>109</v>
      </c>
      <c r="BC536" s="9">
        <v>109.4</v>
      </c>
      <c r="BD536" s="9">
        <v>108.9</v>
      </c>
      <c r="BE536" s="9">
        <v>110</v>
      </c>
      <c r="BF536" s="9">
        <v>109.5</v>
      </c>
      <c r="BG536" s="9">
        <v>108.2</v>
      </c>
      <c r="BH536" s="9">
        <v>106.4</v>
      </c>
      <c r="BI536" s="9">
        <v>105.9</v>
      </c>
      <c r="BJ536" s="9">
        <v>105.7</v>
      </c>
      <c r="BK536" s="9">
        <v>106.7</v>
      </c>
      <c r="BL536" s="9">
        <v>110.5</v>
      </c>
      <c r="BM536" s="9">
        <v>113.7</v>
      </c>
      <c r="BN536" s="9">
        <v>112.9</v>
      </c>
      <c r="BO536" s="9">
        <v>111.3</v>
      </c>
      <c r="BP536" s="9">
        <v>111.1</v>
      </c>
      <c r="BQ536" s="9">
        <v>110.9</v>
      </c>
      <c r="BR536" s="9">
        <v>109.2</v>
      </c>
      <c r="BS536" s="9">
        <v>110.2</v>
      </c>
      <c r="BT536" s="9">
        <v>111</v>
      </c>
      <c r="BU536" s="9">
        <v>111.2</v>
      </c>
      <c r="BV536" s="9">
        <v>113.2</v>
      </c>
      <c r="BW536" s="9">
        <v>111.8</v>
      </c>
      <c r="BX536" s="9">
        <v>113.1</v>
      </c>
      <c r="BY536" s="9">
        <v>113</v>
      </c>
      <c r="BZ536" s="9">
        <v>111.6</v>
      </c>
      <c r="CA536" s="9">
        <v>113</v>
      </c>
      <c r="CB536" s="9">
        <v>111.1</v>
      </c>
      <c r="CC536" s="9">
        <v>111.4</v>
      </c>
      <c r="CD536" s="9">
        <v>110.7</v>
      </c>
      <c r="CE536" s="9">
        <v>110.3</v>
      </c>
      <c r="CF536" s="9">
        <v>111.5</v>
      </c>
      <c r="CG536" s="9">
        <v>112.7</v>
      </c>
      <c r="CH536" s="9">
        <v>116.1</v>
      </c>
      <c r="CI536" s="9">
        <v>116.4</v>
      </c>
      <c r="CJ536" s="9">
        <v>119.6</v>
      </c>
      <c r="CK536" s="9">
        <v>123.2</v>
      </c>
      <c r="CL536" s="9">
        <v>122.5</v>
      </c>
      <c r="CM536" s="9">
        <v>120.6</v>
      </c>
      <c r="CN536" s="9">
        <v>118.5</v>
      </c>
      <c r="CO536" s="9">
        <v>120.7</v>
      </c>
      <c r="CP536" s="9">
        <v>118.6</v>
      </c>
      <c r="CQ536" s="9">
        <v>119.6</v>
      </c>
      <c r="CR536" s="9">
        <v>118.5</v>
      </c>
      <c r="CS536" s="9">
        <v>118</v>
      </c>
      <c r="CT536" s="9">
        <v>119.8</v>
      </c>
      <c r="CU536" s="9">
        <v>119.7</v>
      </c>
      <c r="CV536" s="9">
        <v>123.3</v>
      </c>
      <c r="CW536" s="9">
        <v>124.6</v>
      </c>
      <c r="CX536" s="9">
        <v>123.2</v>
      </c>
      <c r="CY536" s="9">
        <v>121.5</v>
      </c>
      <c r="CZ536" s="9">
        <v>119.7</v>
      </c>
      <c r="DA536" s="9">
        <v>118.3</v>
      </c>
      <c r="DB536" s="9">
        <v>117.8</v>
      </c>
      <c r="DC536" s="9">
        <v>118.7</v>
      </c>
      <c r="DD536" s="9">
        <v>118.1</v>
      </c>
      <c r="DE536" s="9">
        <v>118.5</v>
      </c>
      <c r="DF536" s="9">
        <v>120.6</v>
      </c>
      <c r="DG536" s="9">
        <v>125</v>
      </c>
      <c r="DH536" s="9">
        <v>125.7</v>
      </c>
      <c r="DI536" s="9">
        <v>123.6</v>
      </c>
      <c r="DJ536" s="9">
        <v>123.6</v>
      </c>
      <c r="DK536" s="9">
        <v>124.7</v>
      </c>
      <c r="DL536" s="9">
        <v>123.3</v>
      </c>
      <c r="DM536" s="9">
        <v>122.6</v>
      </c>
      <c r="DN536" s="9">
        <v>125.3</v>
      </c>
      <c r="DO536" s="9">
        <v>127.7</v>
      </c>
      <c r="DP536" s="9">
        <v>125.5</v>
      </c>
      <c r="DQ536" s="9">
        <v>124.3</v>
      </c>
      <c r="DR536" s="9">
        <v>127.9</v>
      </c>
      <c r="DS536" s="9">
        <v>130.1</v>
      </c>
      <c r="DT536" s="9">
        <v>133.5</v>
      </c>
      <c r="DU536" s="9">
        <v>135.1</v>
      </c>
      <c r="DV536" s="9">
        <v>138</v>
      </c>
      <c r="DW536" s="9">
        <v>135</v>
      </c>
      <c r="DX536" s="9">
        <v>133.80000000000001</v>
      </c>
      <c r="DY536" s="9">
        <v>133.4</v>
      </c>
      <c r="DZ536" s="9">
        <v>133.5</v>
      </c>
      <c r="EA536" s="9">
        <v>134.4</v>
      </c>
      <c r="EB536" s="9">
        <v>135.19999999999999</v>
      </c>
      <c r="EC536" s="9">
        <v>136.6</v>
      </c>
      <c r="ED536" s="9">
        <v>136.5</v>
      </c>
      <c r="EE536" s="9">
        <v>136.80000000000001</v>
      </c>
      <c r="EF536" s="10">
        <v>136</v>
      </c>
      <c r="EG536" s="10">
        <v>134.69999999999999</v>
      </c>
      <c r="EH536" s="10">
        <v>134.4</v>
      </c>
      <c r="EI536" s="10">
        <v>136.19999999999999</v>
      </c>
      <c r="EJ536" s="69">
        <v>136.6</v>
      </c>
      <c r="EK536" s="69">
        <v>136.1</v>
      </c>
      <c r="EL536" s="70">
        <v>136.69999999999999</v>
      </c>
      <c r="EM536" s="70">
        <v>135.6</v>
      </c>
      <c r="EN536" s="70">
        <v>136.5</v>
      </c>
    </row>
    <row r="537" spans="1:144" x14ac:dyDescent="0.25">
      <c r="A537" s="2" t="s">
        <v>1094</v>
      </c>
      <c r="B537" s="2" t="s">
        <v>1095</v>
      </c>
      <c r="C537" s="5">
        <v>9.8299999999999998E-2</v>
      </c>
      <c r="D537" s="9">
        <v>109.9</v>
      </c>
      <c r="E537" s="9">
        <v>111</v>
      </c>
      <c r="F537" s="9">
        <v>111.3</v>
      </c>
      <c r="G537" s="9">
        <v>109</v>
      </c>
      <c r="H537" s="9">
        <v>108.4</v>
      </c>
      <c r="I537" s="9">
        <v>106.4</v>
      </c>
      <c r="J537" s="9">
        <v>108.7</v>
      </c>
      <c r="K537" s="9">
        <v>108.5</v>
      </c>
      <c r="L537" s="9">
        <v>106.1</v>
      </c>
      <c r="M537" s="9">
        <v>105.9</v>
      </c>
      <c r="N537" s="9">
        <v>109.6</v>
      </c>
      <c r="O537" s="9">
        <v>110.4</v>
      </c>
      <c r="P537" s="9">
        <v>111.2</v>
      </c>
      <c r="Q537" s="9">
        <v>111.8</v>
      </c>
      <c r="R537" s="9">
        <v>113.2</v>
      </c>
      <c r="S537" s="9">
        <v>111.2</v>
      </c>
      <c r="T537" s="9">
        <v>110.5</v>
      </c>
      <c r="U537" s="9">
        <v>110.3</v>
      </c>
      <c r="V537" s="9">
        <v>109.8</v>
      </c>
      <c r="W537" s="9">
        <v>110.7</v>
      </c>
      <c r="X537" s="9">
        <v>110.6</v>
      </c>
      <c r="Y537" s="9">
        <v>111</v>
      </c>
      <c r="Z537" s="9">
        <v>112.2</v>
      </c>
      <c r="AA537" s="9">
        <v>112.2</v>
      </c>
      <c r="AB537" s="9">
        <v>112</v>
      </c>
      <c r="AC537" s="9">
        <v>112.4</v>
      </c>
      <c r="AD537" s="9">
        <v>112.6</v>
      </c>
      <c r="AE537" s="9">
        <v>113.9</v>
      </c>
      <c r="AF537" s="9">
        <v>113.4</v>
      </c>
      <c r="AG537" s="9">
        <v>113.3</v>
      </c>
      <c r="AH537" s="9">
        <v>111.6</v>
      </c>
      <c r="AI537" s="9">
        <v>112</v>
      </c>
      <c r="AJ537" s="9">
        <v>110.5</v>
      </c>
      <c r="AK537" s="9">
        <v>113.4</v>
      </c>
      <c r="AL537" s="9">
        <v>112.2</v>
      </c>
      <c r="AM537" s="9">
        <v>113.9</v>
      </c>
      <c r="AN537" s="9">
        <v>112.9</v>
      </c>
      <c r="AO537" s="9">
        <v>112.8</v>
      </c>
      <c r="AP537" s="9">
        <v>112.5</v>
      </c>
      <c r="AQ537" s="9">
        <v>116.2</v>
      </c>
      <c r="AR537" s="9">
        <v>113.9</v>
      </c>
      <c r="AS537" s="9">
        <v>113.9</v>
      </c>
      <c r="AT537" s="9">
        <v>116.5</v>
      </c>
      <c r="AU537" s="9">
        <v>116.1</v>
      </c>
      <c r="AV537" s="9">
        <v>115.2</v>
      </c>
      <c r="AW537" s="9">
        <v>115.2</v>
      </c>
      <c r="AX537" s="9">
        <v>113.1</v>
      </c>
      <c r="AY537" s="9">
        <v>110.8</v>
      </c>
      <c r="AZ537" s="9">
        <v>115.1</v>
      </c>
      <c r="BA537" s="9">
        <v>115.6</v>
      </c>
      <c r="BB537" s="9">
        <v>117.4</v>
      </c>
      <c r="BC537" s="9">
        <v>116.9</v>
      </c>
      <c r="BD537" s="9">
        <v>115.2</v>
      </c>
      <c r="BE537" s="9">
        <v>112.4</v>
      </c>
      <c r="BF537" s="9">
        <v>112.7</v>
      </c>
      <c r="BG537" s="9">
        <v>112.4</v>
      </c>
      <c r="BH537" s="9">
        <v>111.8</v>
      </c>
      <c r="BI537" s="9">
        <v>109.8</v>
      </c>
      <c r="BJ537" s="9">
        <v>112.2</v>
      </c>
      <c r="BK537" s="9">
        <v>112.1</v>
      </c>
      <c r="BL537" s="9">
        <v>116.6</v>
      </c>
      <c r="BM537" s="9">
        <v>116.4</v>
      </c>
      <c r="BN537" s="9">
        <v>120.7</v>
      </c>
      <c r="BO537" s="9">
        <v>119.9</v>
      </c>
      <c r="BP537" s="9">
        <v>122.7</v>
      </c>
      <c r="BQ537" s="9">
        <v>124.1</v>
      </c>
      <c r="BR537" s="9">
        <v>123.4</v>
      </c>
      <c r="BS537" s="9">
        <v>121.6</v>
      </c>
      <c r="BT537" s="9">
        <v>123.2</v>
      </c>
      <c r="BU537" s="9">
        <v>122.4</v>
      </c>
      <c r="BV537" s="9">
        <v>123.3</v>
      </c>
      <c r="BW537" s="9">
        <v>124.8</v>
      </c>
      <c r="BX537" s="9">
        <v>126.2</v>
      </c>
      <c r="BY537" s="9">
        <v>126.8</v>
      </c>
      <c r="BZ537" s="9">
        <v>127.3</v>
      </c>
      <c r="CA537" s="9">
        <v>125.7</v>
      </c>
      <c r="CB537" s="9">
        <v>124.1</v>
      </c>
      <c r="CC537" s="9">
        <v>122.5</v>
      </c>
      <c r="CD537" s="9">
        <v>122.6</v>
      </c>
      <c r="CE537" s="9">
        <v>123.1</v>
      </c>
      <c r="CF537" s="9">
        <v>122.5</v>
      </c>
      <c r="CG537" s="9">
        <v>123.1</v>
      </c>
      <c r="CH537" s="9">
        <v>125.5</v>
      </c>
      <c r="CI537" s="9">
        <v>127.2</v>
      </c>
      <c r="CJ537" s="9">
        <v>129.30000000000001</v>
      </c>
      <c r="CK537" s="9">
        <v>133.69999999999999</v>
      </c>
      <c r="CL537" s="9">
        <v>132.30000000000001</v>
      </c>
      <c r="CM537" s="9">
        <v>128.80000000000001</v>
      </c>
      <c r="CN537" s="9">
        <v>125.8</v>
      </c>
      <c r="CO537" s="9">
        <v>124.4</v>
      </c>
      <c r="CP537" s="9">
        <v>122.6</v>
      </c>
      <c r="CQ537" s="9">
        <v>124</v>
      </c>
      <c r="CR537" s="9">
        <v>122.7</v>
      </c>
      <c r="CS537" s="9">
        <v>122.3</v>
      </c>
      <c r="CT537" s="9">
        <v>126.3</v>
      </c>
      <c r="CU537" s="9">
        <v>125.7</v>
      </c>
      <c r="CV537" s="9">
        <v>130.9</v>
      </c>
      <c r="CW537" s="9">
        <v>134.80000000000001</v>
      </c>
      <c r="CX537" s="9">
        <v>133.69999999999999</v>
      </c>
      <c r="CY537" s="9">
        <v>131.5</v>
      </c>
      <c r="CZ537" s="9">
        <v>130.69999999999999</v>
      </c>
      <c r="DA537" s="9">
        <v>129.6</v>
      </c>
      <c r="DB537" s="9">
        <v>129</v>
      </c>
      <c r="DC537" s="9">
        <v>127.2</v>
      </c>
      <c r="DD537" s="9">
        <v>125.5</v>
      </c>
      <c r="DE537" s="9">
        <v>124.1</v>
      </c>
      <c r="DF537" s="9">
        <v>125.3</v>
      </c>
      <c r="DG537" s="9">
        <v>130.1</v>
      </c>
      <c r="DH537" s="9">
        <v>137.4</v>
      </c>
      <c r="DI537" s="9">
        <v>139</v>
      </c>
      <c r="DJ537" s="9">
        <v>139.4</v>
      </c>
      <c r="DK537" s="9">
        <v>140.30000000000001</v>
      </c>
      <c r="DL537" s="9">
        <v>137.1</v>
      </c>
      <c r="DM537" s="9">
        <v>134.6</v>
      </c>
      <c r="DN537" s="9">
        <v>137.80000000000001</v>
      </c>
      <c r="DO537" s="9">
        <v>137.9</v>
      </c>
      <c r="DP537" s="9">
        <v>133</v>
      </c>
      <c r="DQ537" s="9">
        <v>135.80000000000001</v>
      </c>
      <c r="DR537" s="9">
        <v>139</v>
      </c>
      <c r="DS537" s="9">
        <v>139.80000000000001</v>
      </c>
      <c r="DT537" s="9">
        <v>142.5</v>
      </c>
      <c r="DU537" s="9">
        <v>145.80000000000001</v>
      </c>
      <c r="DV537" s="9">
        <v>145.4</v>
      </c>
      <c r="DW537" s="9">
        <v>144.1</v>
      </c>
      <c r="DX537" s="9">
        <v>141.6</v>
      </c>
      <c r="DY537" s="9">
        <v>141.9</v>
      </c>
      <c r="DZ537" s="9">
        <v>142.19999999999999</v>
      </c>
      <c r="EA537" s="9">
        <v>143.30000000000001</v>
      </c>
      <c r="EB537" s="9">
        <v>142.69999999999999</v>
      </c>
      <c r="EC537" s="9">
        <v>140.80000000000001</v>
      </c>
      <c r="ED537" s="9">
        <v>142</v>
      </c>
      <c r="EE537" s="9">
        <v>142</v>
      </c>
      <c r="EF537" s="10">
        <v>141.80000000000001</v>
      </c>
      <c r="EG537" s="10">
        <v>142.19999999999999</v>
      </c>
      <c r="EH537" s="10">
        <v>142.5</v>
      </c>
      <c r="EI537" s="10">
        <v>143.6</v>
      </c>
      <c r="EJ537" s="69">
        <v>141.4</v>
      </c>
      <c r="EK537" s="69">
        <v>147.69999999999999</v>
      </c>
      <c r="EL537" s="70">
        <v>151.1</v>
      </c>
      <c r="EM537" s="70">
        <v>149</v>
      </c>
      <c r="EN537" s="70">
        <v>147.1</v>
      </c>
    </row>
    <row r="538" spans="1:144" x14ac:dyDescent="0.25">
      <c r="A538" s="2" t="s">
        <v>1096</v>
      </c>
      <c r="B538" s="2" t="s">
        <v>1097</v>
      </c>
      <c r="C538" s="5">
        <v>9.1939999999999994E-2</v>
      </c>
      <c r="D538" s="9">
        <v>114.2</v>
      </c>
      <c r="E538" s="9">
        <v>110.3</v>
      </c>
      <c r="F538" s="9">
        <v>113.7</v>
      </c>
      <c r="G538" s="9">
        <v>115.7</v>
      </c>
      <c r="H538" s="9">
        <v>111.2</v>
      </c>
      <c r="I538" s="9">
        <v>108</v>
      </c>
      <c r="J538" s="9">
        <v>109.2</v>
      </c>
      <c r="K538" s="9">
        <v>106</v>
      </c>
      <c r="L538" s="9">
        <v>102.2</v>
      </c>
      <c r="M538" s="9">
        <v>104.3</v>
      </c>
      <c r="N538" s="9">
        <v>109.5</v>
      </c>
      <c r="O538" s="9">
        <v>108.1</v>
      </c>
      <c r="P538" s="9">
        <v>104.7</v>
      </c>
      <c r="Q538" s="9">
        <v>107.5</v>
      </c>
      <c r="R538" s="9">
        <v>109.3</v>
      </c>
      <c r="S538" s="9">
        <v>109.2</v>
      </c>
      <c r="T538" s="9">
        <v>103.2</v>
      </c>
      <c r="U538" s="9">
        <v>104</v>
      </c>
      <c r="V538" s="9">
        <v>104.9</v>
      </c>
      <c r="W538" s="9">
        <v>106.5</v>
      </c>
      <c r="X538" s="9">
        <v>104.7</v>
      </c>
      <c r="Y538" s="9">
        <v>105.5</v>
      </c>
      <c r="Z538" s="9">
        <v>110.3</v>
      </c>
      <c r="AA538" s="9">
        <v>110.2</v>
      </c>
      <c r="AB538" s="9">
        <v>109.7</v>
      </c>
      <c r="AC538" s="9">
        <v>108.1</v>
      </c>
      <c r="AD538" s="9">
        <v>111</v>
      </c>
      <c r="AE538" s="9">
        <v>111.6</v>
      </c>
      <c r="AF538" s="9">
        <v>109.7</v>
      </c>
      <c r="AG538" s="9">
        <v>111.3</v>
      </c>
      <c r="AH538" s="9">
        <v>110.5</v>
      </c>
      <c r="AI538" s="9">
        <v>106.8</v>
      </c>
      <c r="AJ538" s="9">
        <v>108</v>
      </c>
      <c r="AK538" s="9">
        <v>111.6</v>
      </c>
      <c r="AL538" s="9">
        <v>110.3</v>
      </c>
      <c r="AM538" s="9">
        <v>113.5</v>
      </c>
      <c r="AN538" s="9">
        <v>111.3</v>
      </c>
      <c r="AO538" s="9">
        <v>106.4</v>
      </c>
      <c r="AP538" s="9">
        <v>106.6</v>
      </c>
      <c r="AQ538" s="9">
        <v>104.9</v>
      </c>
      <c r="AR538" s="9">
        <v>110.4</v>
      </c>
      <c r="AS538" s="9">
        <v>113.7</v>
      </c>
      <c r="AT538" s="9">
        <v>110.6</v>
      </c>
      <c r="AU538" s="9">
        <v>109.2</v>
      </c>
      <c r="AV538" s="9">
        <v>105.5</v>
      </c>
      <c r="AW538" s="9">
        <v>105.2</v>
      </c>
      <c r="AX538" s="9">
        <v>107</v>
      </c>
      <c r="AY538" s="9">
        <v>108.1</v>
      </c>
      <c r="AZ538" s="9">
        <v>109.6</v>
      </c>
      <c r="BA538" s="9">
        <v>110.2</v>
      </c>
      <c r="BB538" s="9">
        <v>111.8</v>
      </c>
      <c r="BC538" s="9">
        <v>112.6</v>
      </c>
      <c r="BD538" s="9">
        <v>111.4</v>
      </c>
      <c r="BE538" s="9">
        <v>110.4</v>
      </c>
      <c r="BF538" s="9">
        <v>109.9</v>
      </c>
      <c r="BG538" s="9">
        <v>108.9</v>
      </c>
      <c r="BH538" s="9">
        <v>108.3</v>
      </c>
      <c r="BI538" s="9">
        <v>108.3</v>
      </c>
      <c r="BJ538" s="9">
        <v>108.6</v>
      </c>
      <c r="BK538" s="9">
        <v>108.8</v>
      </c>
      <c r="BL538" s="9">
        <v>111.7</v>
      </c>
      <c r="BM538" s="9">
        <v>113.3</v>
      </c>
      <c r="BN538" s="9">
        <v>113.1</v>
      </c>
      <c r="BO538" s="9">
        <v>111.8</v>
      </c>
      <c r="BP538" s="9">
        <v>112</v>
      </c>
      <c r="BQ538" s="9">
        <v>111.8</v>
      </c>
      <c r="BR538" s="9">
        <v>110.3</v>
      </c>
      <c r="BS538" s="9">
        <v>109.7</v>
      </c>
      <c r="BT538" s="9">
        <v>111</v>
      </c>
      <c r="BU538" s="9">
        <v>110.7</v>
      </c>
      <c r="BV538" s="9">
        <v>111.3</v>
      </c>
      <c r="BW538" s="9">
        <v>110.3</v>
      </c>
      <c r="BX538" s="9">
        <v>109.1</v>
      </c>
      <c r="BY538" s="9">
        <v>109.8</v>
      </c>
      <c r="BZ538" s="9">
        <v>109.4</v>
      </c>
      <c r="CA538" s="9">
        <v>110.9</v>
      </c>
      <c r="CB538" s="9">
        <v>110.5</v>
      </c>
      <c r="CC538" s="9">
        <v>110.4</v>
      </c>
      <c r="CD538" s="9">
        <v>109.8</v>
      </c>
      <c r="CE538" s="9">
        <v>109.6</v>
      </c>
      <c r="CF538" s="9">
        <v>109</v>
      </c>
      <c r="CG538" s="9">
        <v>109.5</v>
      </c>
      <c r="CH538" s="9">
        <v>111.6</v>
      </c>
      <c r="CI538" s="9">
        <v>111.1</v>
      </c>
      <c r="CJ538" s="9">
        <v>113.7</v>
      </c>
      <c r="CK538" s="9">
        <v>116.8</v>
      </c>
      <c r="CL538" s="9">
        <v>115.2</v>
      </c>
      <c r="CM538" s="9">
        <v>114.6</v>
      </c>
      <c r="CN538" s="9">
        <v>113.9</v>
      </c>
      <c r="CO538" s="9">
        <v>114.3</v>
      </c>
      <c r="CP538" s="9">
        <v>113</v>
      </c>
      <c r="CQ538" s="9">
        <v>113.3</v>
      </c>
      <c r="CR538" s="9">
        <v>112.4</v>
      </c>
      <c r="CS538" s="9">
        <v>112.4</v>
      </c>
      <c r="CT538" s="9">
        <v>114.1</v>
      </c>
      <c r="CU538" s="9">
        <v>114.4</v>
      </c>
      <c r="CV538" s="9">
        <v>116</v>
      </c>
      <c r="CW538" s="9">
        <v>117.5</v>
      </c>
      <c r="CX538" s="9">
        <v>116.8</v>
      </c>
      <c r="CY538" s="9">
        <v>114.8</v>
      </c>
      <c r="CZ538" s="9">
        <v>114.6</v>
      </c>
      <c r="DA538" s="9">
        <v>114</v>
      </c>
      <c r="DB538" s="9">
        <v>114.7</v>
      </c>
      <c r="DC538" s="9">
        <v>114.6</v>
      </c>
      <c r="DD538" s="9">
        <v>113.7</v>
      </c>
      <c r="DE538" s="9">
        <v>114.9</v>
      </c>
      <c r="DF538" s="9">
        <v>114.2</v>
      </c>
      <c r="DG538" s="9">
        <v>116.7</v>
      </c>
      <c r="DH538" s="9">
        <v>116.6</v>
      </c>
      <c r="DI538" s="9">
        <v>117.3</v>
      </c>
      <c r="DJ538" s="9">
        <v>118</v>
      </c>
      <c r="DK538" s="9">
        <v>118.8</v>
      </c>
      <c r="DL538" s="9">
        <v>117.9</v>
      </c>
      <c r="DM538" s="9">
        <v>117.9</v>
      </c>
      <c r="DN538" s="9">
        <v>119.8</v>
      </c>
      <c r="DO538" s="9">
        <v>120.7</v>
      </c>
      <c r="DP538" s="9">
        <v>118.1</v>
      </c>
      <c r="DQ538" s="9">
        <v>118.7</v>
      </c>
      <c r="DR538" s="9">
        <v>119.5</v>
      </c>
      <c r="DS538" s="9">
        <v>121.3</v>
      </c>
      <c r="DT538" s="9">
        <v>125.5</v>
      </c>
      <c r="DU538" s="9">
        <v>124.4</v>
      </c>
      <c r="DV538" s="9">
        <v>123.4</v>
      </c>
      <c r="DW538" s="9">
        <v>123</v>
      </c>
      <c r="DX538" s="9">
        <v>122.4</v>
      </c>
      <c r="DY538" s="9">
        <v>123</v>
      </c>
      <c r="DZ538" s="9">
        <v>123</v>
      </c>
      <c r="EA538" s="9">
        <v>123.9</v>
      </c>
      <c r="EB538" s="9">
        <v>124.3</v>
      </c>
      <c r="EC538" s="9">
        <v>123.6</v>
      </c>
      <c r="ED538" s="9">
        <v>122.2</v>
      </c>
      <c r="EE538" s="9">
        <v>121.5</v>
      </c>
      <c r="EF538" s="10">
        <v>123.5</v>
      </c>
      <c r="EG538" s="10">
        <v>122.4</v>
      </c>
      <c r="EH538" s="10">
        <v>122.2</v>
      </c>
      <c r="EI538" s="10">
        <v>122.4</v>
      </c>
      <c r="EJ538" s="69">
        <v>123.1</v>
      </c>
      <c r="EK538" s="69">
        <v>123.4</v>
      </c>
      <c r="EL538" s="70">
        <v>126.1</v>
      </c>
      <c r="EM538" s="70">
        <v>126.2</v>
      </c>
      <c r="EN538" s="70">
        <v>126.9</v>
      </c>
    </row>
    <row r="539" spans="1:144" x14ac:dyDescent="0.25">
      <c r="A539" s="2" t="s">
        <v>1098</v>
      </c>
      <c r="B539" s="2" t="s">
        <v>1099</v>
      </c>
      <c r="C539" s="5">
        <v>0.18046999999999999</v>
      </c>
      <c r="D539" s="9">
        <v>100.5</v>
      </c>
      <c r="E539" s="9">
        <v>104.6</v>
      </c>
      <c r="F539" s="9">
        <v>106.2</v>
      </c>
      <c r="G539" s="9">
        <v>105.7</v>
      </c>
      <c r="H539" s="9">
        <v>105.8</v>
      </c>
      <c r="I539" s="9">
        <v>105.5</v>
      </c>
      <c r="J539" s="9">
        <v>106.2</v>
      </c>
      <c r="K539" s="9">
        <v>106.3</v>
      </c>
      <c r="L539" s="9">
        <v>106.1</v>
      </c>
      <c r="M539" s="9">
        <v>106</v>
      </c>
      <c r="N539" s="9">
        <v>106.4</v>
      </c>
      <c r="O539" s="9">
        <v>106.3</v>
      </c>
      <c r="P539" s="9">
        <v>108.2</v>
      </c>
      <c r="Q539" s="9">
        <v>110</v>
      </c>
      <c r="R539" s="9">
        <v>110.2</v>
      </c>
      <c r="S539" s="9">
        <v>110.3</v>
      </c>
      <c r="T539" s="9">
        <v>110.1</v>
      </c>
      <c r="U539" s="9">
        <v>113.2</v>
      </c>
      <c r="V539" s="9">
        <v>113.4</v>
      </c>
      <c r="W539" s="9">
        <v>113.4</v>
      </c>
      <c r="X539" s="9">
        <v>113.6</v>
      </c>
      <c r="Y539" s="9">
        <v>113.7</v>
      </c>
      <c r="Z539" s="9">
        <v>113.9</v>
      </c>
      <c r="AA539" s="9">
        <v>113.4</v>
      </c>
      <c r="AB539" s="9">
        <v>114.2</v>
      </c>
      <c r="AC539" s="9">
        <v>116.2</v>
      </c>
      <c r="AD539" s="9">
        <v>116</v>
      </c>
      <c r="AE539" s="9">
        <v>116</v>
      </c>
      <c r="AF539" s="9">
        <v>115.9</v>
      </c>
      <c r="AG539" s="9">
        <v>115.9</v>
      </c>
      <c r="AH539" s="9">
        <v>116</v>
      </c>
      <c r="AI539" s="9">
        <v>115.8</v>
      </c>
      <c r="AJ539" s="9">
        <v>116.1</v>
      </c>
      <c r="AK539" s="9">
        <v>116</v>
      </c>
      <c r="AL539" s="9">
        <v>116</v>
      </c>
      <c r="AM539" s="9">
        <v>115.9</v>
      </c>
      <c r="AN539" s="9">
        <v>115.9</v>
      </c>
      <c r="AO539" s="9">
        <v>116.4</v>
      </c>
      <c r="AP539" s="9">
        <v>116.2</v>
      </c>
      <c r="AQ539" s="9">
        <v>117.9</v>
      </c>
      <c r="AR539" s="9">
        <v>118.2</v>
      </c>
      <c r="AS539" s="9">
        <v>118.4</v>
      </c>
      <c r="AT539" s="9">
        <v>118.2</v>
      </c>
      <c r="AU539" s="9">
        <v>117.8</v>
      </c>
      <c r="AV539" s="9">
        <v>118</v>
      </c>
      <c r="AW539" s="9">
        <v>118</v>
      </c>
      <c r="AX539" s="9">
        <v>117.9</v>
      </c>
      <c r="AY539" s="9">
        <v>117.6</v>
      </c>
      <c r="AZ539" s="9">
        <v>118.1</v>
      </c>
      <c r="BA539" s="9">
        <v>118.1</v>
      </c>
      <c r="BB539" s="9">
        <v>118.9</v>
      </c>
      <c r="BC539" s="9">
        <v>119.5</v>
      </c>
      <c r="BD539" s="9">
        <v>119.4</v>
      </c>
      <c r="BE539" s="9">
        <v>119.2</v>
      </c>
      <c r="BF539" s="9">
        <v>119</v>
      </c>
      <c r="BG539" s="9">
        <v>120.2</v>
      </c>
      <c r="BH539" s="9">
        <v>120</v>
      </c>
      <c r="BI539" s="9">
        <v>120.4</v>
      </c>
      <c r="BJ539" s="9">
        <v>120.2</v>
      </c>
      <c r="BK539" s="9">
        <v>120.5</v>
      </c>
      <c r="BL539" s="9">
        <v>120.8</v>
      </c>
      <c r="BM539" s="9">
        <v>116.7</v>
      </c>
      <c r="BN539" s="9">
        <v>117.4</v>
      </c>
      <c r="BO539" s="9">
        <v>118.2</v>
      </c>
      <c r="BP539" s="9">
        <v>118.2</v>
      </c>
      <c r="BQ539" s="9">
        <v>118.8</v>
      </c>
      <c r="BR539" s="9">
        <v>118.9</v>
      </c>
      <c r="BS539" s="9">
        <v>119.5</v>
      </c>
      <c r="BT539" s="9">
        <v>119.1</v>
      </c>
      <c r="BU539" s="9">
        <v>120.1</v>
      </c>
      <c r="BV539" s="9">
        <v>122.5</v>
      </c>
      <c r="BW539" s="9">
        <v>121.9</v>
      </c>
      <c r="BX539" s="9">
        <v>122.5</v>
      </c>
      <c r="BY539" s="9">
        <v>122.2</v>
      </c>
      <c r="BZ539" s="9">
        <v>124.2</v>
      </c>
      <c r="CA539" s="9">
        <v>125.1</v>
      </c>
      <c r="CB539" s="9">
        <v>122.9</v>
      </c>
      <c r="CC539" s="9">
        <v>125.2</v>
      </c>
      <c r="CD539" s="9">
        <v>125</v>
      </c>
      <c r="CE539" s="9">
        <v>126.2</v>
      </c>
      <c r="CF539" s="9">
        <v>125.9</v>
      </c>
      <c r="CG539" s="9">
        <v>128.5</v>
      </c>
      <c r="CH539" s="9">
        <v>128.19999999999999</v>
      </c>
      <c r="CI539" s="9">
        <v>128.30000000000001</v>
      </c>
      <c r="CJ539" s="9">
        <v>127.3</v>
      </c>
      <c r="CK539" s="9">
        <v>128</v>
      </c>
      <c r="CL539" s="9">
        <v>127.4</v>
      </c>
      <c r="CM539" s="9">
        <v>125</v>
      </c>
      <c r="CN539" s="9">
        <v>125.3</v>
      </c>
      <c r="CO539" s="9">
        <v>124.4</v>
      </c>
      <c r="CP539" s="9">
        <v>125.4</v>
      </c>
      <c r="CQ539" s="9">
        <v>123.9</v>
      </c>
      <c r="CR539" s="9">
        <v>125.3</v>
      </c>
      <c r="CS539" s="9">
        <v>123.3</v>
      </c>
      <c r="CT539" s="9">
        <v>123.6</v>
      </c>
      <c r="CU539" s="9">
        <v>122</v>
      </c>
      <c r="CV539" s="9">
        <v>125.7</v>
      </c>
      <c r="CW539" s="9">
        <v>123.1</v>
      </c>
      <c r="CX539" s="9">
        <v>120.8</v>
      </c>
      <c r="CY539" s="9">
        <v>121.8</v>
      </c>
      <c r="CZ539" s="9">
        <v>121.1</v>
      </c>
      <c r="DA539" s="9">
        <v>120.7</v>
      </c>
      <c r="DB539" s="9">
        <v>121.2</v>
      </c>
      <c r="DC539" s="9">
        <v>119.8</v>
      </c>
      <c r="DD539" s="9">
        <v>120.8</v>
      </c>
      <c r="DE539" s="9">
        <v>121.2</v>
      </c>
      <c r="DF539" s="9">
        <v>121</v>
      </c>
      <c r="DG539" s="9">
        <v>122.3</v>
      </c>
      <c r="DH539" s="9">
        <v>120.7</v>
      </c>
      <c r="DI539" s="9">
        <v>122.4</v>
      </c>
      <c r="DJ539" s="9">
        <v>122.9</v>
      </c>
      <c r="DK539" s="9">
        <v>126.6</v>
      </c>
      <c r="DL539" s="9">
        <v>127</v>
      </c>
      <c r="DM539" s="9">
        <v>123.8</v>
      </c>
      <c r="DN539" s="9">
        <v>121.1</v>
      </c>
      <c r="DO539" s="9">
        <v>126.3</v>
      </c>
      <c r="DP539" s="9">
        <v>124.1</v>
      </c>
      <c r="DQ539" s="9">
        <v>127.1</v>
      </c>
      <c r="DR539" s="9">
        <v>122</v>
      </c>
      <c r="DS539" s="9">
        <v>117.4</v>
      </c>
      <c r="DT539" s="9">
        <v>127.7</v>
      </c>
      <c r="DU539" s="9">
        <v>128</v>
      </c>
      <c r="DV539" s="9">
        <v>128.19999999999999</v>
      </c>
      <c r="DW539" s="9">
        <v>130.69999999999999</v>
      </c>
      <c r="DX539" s="9">
        <v>132.5</v>
      </c>
      <c r="DY539" s="9">
        <v>130.1</v>
      </c>
      <c r="DZ539" s="9">
        <v>129.80000000000001</v>
      </c>
      <c r="EA539" s="9">
        <v>129.80000000000001</v>
      </c>
      <c r="EB539" s="9">
        <v>128.6</v>
      </c>
      <c r="EC539" s="9">
        <v>137.4</v>
      </c>
      <c r="ED539" s="9">
        <v>139</v>
      </c>
      <c r="EE539" s="9">
        <v>133.30000000000001</v>
      </c>
      <c r="EF539" s="10">
        <v>140.4</v>
      </c>
      <c r="EG539" s="10">
        <v>139</v>
      </c>
      <c r="EH539" s="10">
        <v>139.4</v>
      </c>
      <c r="EI539" s="10">
        <v>138.6</v>
      </c>
      <c r="EJ539" s="69">
        <v>137.4</v>
      </c>
      <c r="EK539" s="69">
        <v>137.9</v>
      </c>
      <c r="EL539" s="70">
        <v>138.1</v>
      </c>
      <c r="EM539" s="70">
        <v>139.30000000000001</v>
      </c>
      <c r="EN539" s="70">
        <v>138.1</v>
      </c>
    </row>
    <row r="540" spans="1:144" x14ac:dyDescent="0.25">
      <c r="A540" s="2" t="s">
        <v>1100</v>
      </c>
      <c r="B540" s="2" t="s">
        <v>1101</v>
      </c>
      <c r="C540" s="5">
        <v>7.7609999999999998E-2</v>
      </c>
      <c r="D540" s="9">
        <v>112</v>
      </c>
      <c r="E540" s="9">
        <v>109.3</v>
      </c>
      <c r="F540" s="9">
        <v>108.6</v>
      </c>
      <c r="G540" s="9">
        <v>110.3</v>
      </c>
      <c r="H540" s="9">
        <v>108.1</v>
      </c>
      <c r="I540" s="9">
        <v>102.1</v>
      </c>
      <c r="J540" s="9">
        <v>102.9</v>
      </c>
      <c r="K540" s="9">
        <v>103.9</v>
      </c>
      <c r="L540" s="9">
        <v>100.6</v>
      </c>
      <c r="M540" s="9">
        <v>96.6</v>
      </c>
      <c r="N540" s="9">
        <v>100.5</v>
      </c>
      <c r="O540" s="9">
        <v>100.5</v>
      </c>
      <c r="P540" s="9">
        <v>99.4</v>
      </c>
      <c r="Q540" s="9">
        <v>101.4</v>
      </c>
      <c r="R540" s="9">
        <v>108.5</v>
      </c>
      <c r="S540" s="9">
        <v>108.5</v>
      </c>
      <c r="T540" s="9">
        <v>104.4</v>
      </c>
      <c r="U540" s="9">
        <v>105.4</v>
      </c>
      <c r="V540" s="9">
        <v>108</v>
      </c>
      <c r="W540" s="9">
        <v>109.5</v>
      </c>
      <c r="X540" s="9">
        <v>106.6</v>
      </c>
      <c r="Y540" s="9">
        <v>105.2</v>
      </c>
      <c r="Z540" s="9">
        <v>106.4</v>
      </c>
      <c r="AA540" s="9">
        <v>103.1</v>
      </c>
      <c r="AB540" s="9">
        <v>104</v>
      </c>
      <c r="AC540" s="9">
        <v>102.7</v>
      </c>
      <c r="AD540" s="9">
        <v>112.8</v>
      </c>
      <c r="AE540" s="9">
        <v>116.5</v>
      </c>
      <c r="AF540" s="9">
        <v>116.2</v>
      </c>
      <c r="AG540" s="9">
        <v>114.9</v>
      </c>
      <c r="AH540" s="9">
        <v>113.4</v>
      </c>
      <c r="AI540" s="9">
        <v>111</v>
      </c>
      <c r="AJ540" s="9">
        <v>114.9</v>
      </c>
      <c r="AK540" s="9">
        <v>121.7</v>
      </c>
      <c r="AL540" s="9">
        <v>119.9</v>
      </c>
      <c r="AM540" s="9">
        <v>116.2</v>
      </c>
      <c r="AN540" s="9">
        <v>116.3</v>
      </c>
      <c r="AO540" s="9">
        <v>113.5</v>
      </c>
      <c r="AP540" s="9">
        <v>116.2</v>
      </c>
      <c r="AQ540" s="9">
        <v>114.1</v>
      </c>
      <c r="AR540" s="9">
        <v>117.6</v>
      </c>
      <c r="AS540" s="9">
        <v>109.4</v>
      </c>
      <c r="AT540" s="9">
        <v>102.2</v>
      </c>
      <c r="AU540" s="9">
        <v>109.7</v>
      </c>
      <c r="AV540" s="9">
        <v>108.8</v>
      </c>
      <c r="AW540" s="9">
        <v>108.8</v>
      </c>
      <c r="AX540" s="9">
        <v>106.8</v>
      </c>
      <c r="AY540" s="9">
        <v>101.6</v>
      </c>
      <c r="AZ540" s="9">
        <v>99.3</v>
      </c>
      <c r="BA540" s="9">
        <v>107.3</v>
      </c>
      <c r="BB540" s="9">
        <v>111.7</v>
      </c>
      <c r="BC540" s="9">
        <v>111.4</v>
      </c>
      <c r="BD540" s="9">
        <v>105.7</v>
      </c>
      <c r="BE540" s="9">
        <v>115.4</v>
      </c>
      <c r="BF540" s="9">
        <v>115.8</v>
      </c>
      <c r="BG540" s="9">
        <v>116.5</v>
      </c>
      <c r="BH540" s="9">
        <v>113.5</v>
      </c>
      <c r="BI540" s="9">
        <v>114.4</v>
      </c>
      <c r="BJ540" s="9">
        <v>110.8</v>
      </c>
      <c r="BK540" s="9">
        <v>109.2</v>
      </c>
      <c r="BL540" s="9">
        <v>119.8</v>
      </c>
      <c r="BM540" s="9">
        <v>119.7</v>
      </c>
      <c r="BN540" s="9">
        <v>114.6</v>
      </c>
      <c r="BO540" s="9">
        <v>115</v>
      </c>
      <c r="BP540" s="9">
        <v>112.9</v>
      </c>
      <c r="BQ540" s="9">
        <v>113.4</v>
      </c>
      <c r="BR540" s="9">
        <v>110.7</v>
      </c>
      <c r="BS540" s="9">
        <v>109.8</v>
      </c>
      <c r="BT540" s="9">
        <v>110.5</v>
      </c>
      <c r="BU540" s="9">
        <v>113</v>
      </c>
      <c r="BV540" s="9">
        <v>112.4</v>
      </c>
      <c r="BW540" s="9">
        <v>116</v>
      </c>
      <c r="BX540" s="9">
        <v>121</v>
      </c>
      <c r="BY540" s="9">
        <v>120.5</v>
      </c>
      <c r="BZ540" s="9">
        <v>118.4</v>
      </c>
      <c r="CA540" s="9">
        <v>117.4</v>
      </c>
      <c r="CB540" s="9">
        <v>110.4</v>
      </c>
      <c r="CC540" s="9">
        <v>108.6</v>
      </c>
      <c r="CD540" s="9">
        <v>108.5</v>
      </c>
      <c r="CE540" s="9">
        <v>108.4</v>
      </c>
      <c r="CF540" s="9">
        <v>107.3</v>
      </c>
      <c r="CG540" s="9">
        <v>108.9</v>
      </c>
      <c r="CH540" s="9">
        <v>112.2</v>
      </c>
      <c r="CI540" s="9">
        <v>115.6</v>
      </c>
      <c r="CJ540" s="9">
        <v>117.4</v>
      </c>
      <c r="CK540" s="9">
        <v>116.6</v>
      </c>
      <c r="CL540" s="9">
        <v>117.2</v>
      </c>
      <c r="CM540" s="9">
        <v>113.6</v>
      </c>
      <c r="CN540" s="9">
        <v>106.8</v>
      </c>
      <c r="CO540" s="9">
        <v>109.6</v>
      </c>
      <c r="CP540" s="9">
        <v>104.2</v>
      </c>
      <c r="CQ540" s="9">
        <v>107.3</v>
      </c>
      <c r="CR540" s="9">
        <v>103.2</v>
      </c>
      <c r="CS540" s="9">
        <v>105.5</v>
      </c>
      <c r="CT540" s="9">
        <v>112.5</v>
      </c>
      <c r="CU540" s="9">
        <v>114.5</v>
      </c>
      <c r="CV540" s="9">
        <v>122.2</v>
      </c>
      <c r="CW540" s="9">
        <v>124.7</v>
      </c>
      <c r="CX540" s="9">
        <v>123.7</v>
      </c>
      <c r="CY540" s="9">
        <v>125.2</v>
      </c>
      <c r="CZ540" s="9">
        <v>125</v>
      </c>
      <c r="DA540" s="9">
        <v>120.9</v>
      </c>
      <c r="DB540" s="9">
        <v>119.3</v>
      </c>
      <c r="DC540" s="9">
        <v>121</v>
      </c>
      <c r="DD540" s="9">
        <v>118.2</v>
      </c>
      <c r="DE540" s="9">
        <v>115.3</v>
      </c>
      <c r="DF540" s="9">
        <v>114.4</v>
      </c>
      <c r="DG540" s="9">
        <v>120.2</v>
      </c>
      <c r="DH540" s="9">
        <v>125.1</v>
      </c>
      <c r="DI540" s="9">
        <v>126.4</v>
      </c>
      <c r="DJ540" s="9">
        <v>126</v>
      </c>
      <c r="DK540" s="9">
        <v>125</v>
      </c>
      <c r="DL540" s="9">
        <v>123.7</v>
      </c>
      <c r="DM540" s="9">
        <v>121</v>
      </c>
      <c r="DN540" s="9">
        <v>124.7</v>
      </c>
      <c r="DO540" s="9">
        <v>126</v>
      </c>
      <c r="DP540" s="9">
        <v>121</v>
      </c>
      <c r="DQ540" s="9">
        <v>117.5</v>
      </c>
      <c r="DR540" s="9">
        <v>119.4</v>
      </c>
      <c r="DS540" s="9">
        <v>124.1</v>
      </c>
      <c r="DT540" s="9">
        <v>126.5</v>
      </c>
      <c r="DU540" s="9">
        <v>130.6</v>
      </c>
      <c r="DV540" s="9">
        <v>129.6</v>
      </c>
      <c r="DW540" s="9">
        <v>128.80000000000001</v>
      </c>
      <c r="DX540" s="9">
        <v>129.19999999999999</v>
      </c>
      <c r="DY540" s="9">
        <v>129.4</v>
      </c>
      <c r="DZ540" s="9">
        <v>130.4</v>
      </c>
      <c r="EA540" s="9">
        <v>131.1</v>
      </c>
      <c r="EB540" s="9">
        <v>132.5</v>
      </c>
      <c r="EC540" s="9">
        <v>131.19999999999999</v>
      </c>
      <c r="ED540" s="9">
        <v>128.69999999999999</v>
      </c>
      <c r="EE540" s="9">
        <v>127.9</v>
      </c>
      <c r="EF540" s="10">
        <v>127.8</v>
      </c>
      <c r="EG540" s="10">
        <v>127.8</v>
      </c>
      <c r="EH540" s="10">
        <v>126.8</v>
      </c>
      <c r="EI540" s="10">
        <v>127</v>
      </c>
      <c r="EJ540" s="69">
        <v>127.4</v>
      </c>
      <c r="EK540" s="69">
        <v>132.19999999999999</v>
      </c>
      <c r="EL540" s="70">
        <v>133.69999999999999</v>
      </c>
      <c r="EM540" s="70">
        <v>134.1</v>
      </c>
      <c r="EN540" s="70">
        <v>133</v>
      </c>
    </row>
    <row r="541" spans="1:144" x14ac:dyDescent="0.25">
      <c r="A541" s="2" t="s">
        <v>1102</v>
      </c>
      <c r="B541" s="2" t="s">
        <v>1103</v>
      </c>
      <c r="C541" s="5">
        <v>0.29248000000000002</v>
      </c>
      <c r="D541" s="9">
        <v>106.6</v>
      </c>
      <c r="E541" s="9">
        <v>108.3</v>
      </c>
      <c r="F541" s="9">
        <v>108.4</v>
      </c>
      <c r="G541" s="9">
        <v>108.8</v>
      </c>
      <c r="H541" s="9">
        <v>107.9</v>
      </c>
      <c r="I541" s="9">
        <v>108.4</v>
      </c>
      <c r="J541" s="9">
        <v>108.5</v>
      </c>
      <c r="K541" s="9">
        <v>108.9</v>
      </c>
      <c r="L541" s="9">
        <v>108.6</v>
      </c>
      <c r="M541" s="9">
        <v>110.1</v>
      </c>
      <c r="N541" s="9">
        <v>110.8</v>
      </c>
      <c r="O541" s="9">
        <v>109.9</v>
      </c>
      <c r="P541" s="9">
        <v>111.7</v>
      </c>
      <c r="Q541" s="9">
        <v>110.4</v>
      </c>
      <c r="R541" s="9">
        <v>110.7</v>
      </c>
      <c r="S541" s="9">
        <v>111.2</v>
      </c>
      <c r="T541" s="9">
        <v>109.9</v>
      </c>
      <c r="U541" s="9">
        <v>110.7</v>
      </c>
      <c r="V541" s="9">
        <v>112.4</v>
      </c>
      <c r="W541" s="9">
        <v>114.2</v>
      </c>
      <c r="X541" s="9">
        <v>114.8</v>
      </c>
      <c r="Y541" s="9">
        <v>114.4</v>
      </c>
      <c r="Z541" s="9">
        <v>114.1</v>
      </c>
      <c r="AA541" s="9">
        <v>115.1</v>
      </c>
      <c r="AB541" s="9">
        <v>115.3</v>
      </c>
      <c r="AC541" s="9">
        <v>116</v>
      </c>
      <c r="AD541" s="9">
        <v>118.2</v>
      </c>
      <c r="AE541" s="9">
        <v>118</v>
      </c>
      <c r="AF541" s="9">
        <v>118</v>
      </c>
      <c r="AG541" s="9">
        <v>118.2</v>
      </c>
      <c r="AH541" s="9">
        <v>118</v>
      </c>
      <c r="AI541" s="9">
        <v>117.2</v>
      </c>
      <c r="AJ541" s="9">
        <v>115.2</v>
      </c>
      <c r="AK541" s="9">
        <v>115.7</v>
      </c>
      <c r="AL541" s="9">
        <v>114.7</v>
      </c>
      <c r="AM541" s="9">
        <v>113.5</v>
      </c>
      <c r="AN541" s="9">
        <v>116.1</v>
      </c>
      <c r="AO541" s="9">
        <v>115.6</v>
      </c>
      <c r="AP541" s="9">
        <v>116.4</v>
      </c>
      <c r="AQ541" s="9">
        <v>116.4</v>
      </c>
      <c r="AR541" s="9">
        <v>116.5</v>
      </c>
      <c r="AS541" s="9">
        <v>116</v>
      </c>
      <c r="AT541" s="9">
        <v>117</v>
      </c>
      <c r="AU541" s="9">
        <v>116.8</v>
      </c>
      <c r="AV541" s="9">
        <v>116.7</v>
      </c>
      <c r="AW541" s="9">
        <v>115.8</v>
      </c>
      <c r="AX541" s="9">
        <v>114.6</v>
      </c>
      <c r="AY541" s="9">
        <v>115.4</v>
      </c>
      <c r="AZ541" s="9">
        <v>115.5</v>
      </c>
      <c r="BA541" s="9">
        <v>114.8</v>
      </c>
      <c r="BB541" s="9">
        <v>115.6</v>
      </c>
      <c r="BC541" s="9">
        <v>114.3</v>
      </c>
      <c r="BD541" s="9">
        <v>113.7</v>
      </c>
      <c r="BE541" s="9">
        <v>114.1</v>
      </c>
      <c r="BF541" s="9">
        <v>115</v>
      </c>
      <c r="BG541" s="9">
        <v>116.8</v>
      </c>
      <c r="BH541" s="9">
        <v>115.9</v>
      </c>
      <c r="BI541" s="9">
        <v>115.2</v>
      </c>
      <c r="BJ541" s="9">
        <v>116.8</v>
      </c>
      <c r="BK541" s="9">
        <v>116</v>
      </c>
      <c r="BL541" s="9">
        <v>116.5</v>
      </c>
      <c r="BM541" s="9">
        <v>117.2</v>
      </c>
      <c r="BN541" s="9">
        <v>118.7</v>
      </c>
      <c r="BO541" s="9">
        <v>118.7</v>
      </c>
      <c r="BP541" s="9">
        <v>118.4</v>
      </c>
      <c r="BQ541" s="9">
        <v>119.4</v>
      </c>
      <c r="BR541" s="9">
        <v>120</v>
      </c>
      <c r="BS541" s="9">
        <v>118.6</v>
      </c>
      <c r="BT541" s="9">
        <v>119.1</v>
      </c>
      <c r="BU541" s="9">
        <v>120.3</v>
      </c>
      <c r="BV541" s="9">
        <v>119.2</v>
      </c>
      <c r="BW541" s="9">
        <v>120.1</v>
      </c>
      <c r="BX541" s="9">
        <v>118.4</v>
      </c>
      <c r="BY541" s="9">
        <v>121.8</v>
      </c>
      <c r="BZ541" s="9">
        <v>121.5</v>
      </c>
      <c r="CA541" s="9">
        <v>121.9</v>
      </c>
      <c r="CB541" s="9">
        <v>122.7</v>
      </c>
      <c r="CC541" s="9">
        <v>122.6</v>
      </c>
      <c r="CD541" s="9">
        <v>120.5</v>
      </c>
      <c r="CE541" s="9">
        <v>121.3</v>
      </c>
      <c r="CF541" s="9">
        <v>120.6</v>
      </c>
      <c r="CG541" s="9">
        <v>122.5</v>
      </c>
      <c r="CH541" s="9">
        <v>121.9</v>
      </c>
      <c r="CI541" s="9">
        <v>122</v>
      </c>
      <c r="CJ541" s="9">
        <v>121.8</v>
      </c>
      <c r="CK541" s="9">
        <v>120.8</v>
      </c>
      <c r="CL541" s="9">
        <v>121</v>
      </c>
      <c r="CM541" s="9">
        <v>120.7</v>
      </c>
      <c r="CN541" s="9">
        <v>120.9</v>
      </c>
      <c r="CO541" s="9">
        <v>121.2</v>
      </c>
      <c r="CP541" s="9">
        <v>121.3</v>
      </c>
      <c r="CQ541" s="9">
        <v>122.1</v>
      </c>
      <c r="CR541" s="9">
        <v>122.2</v>
      </c>
      <c r="CS541" s="9">
        <v>122.5</v>
      </c>
      <c r="CT541" s="9">
        <v>122.9</v>
      </c>
      <c r="CU541" s="9">
        <v>122.2</v>
      </c>
      <c r="CV541" s="9">
        <v>123</v>
      </c>
      <c r="CW541" s="9">
        <v>124.4</v>
      </c>
      <c r="CX541" s="9">
        <v>127.1</v>
      </c>
      <c r="CY541" s="9">
        <v>124.7</v>
      </c>
      <c r="CZ541" s="9">
        <v>124.1</v>
      </c>
      <c r="DA541" s="9">
        <v>123.9</v>
      </c>
      <c r="DB541" s="9">
        <v>124.7</v>
      </c>
      <c r="DC541" s="9">
        <v>126</v>
      </c>
      <c r="DD541" s="9">
        <v>127.1</v>
      </c>
      <c r="DE541" s="9">
        <v>126</v>
      </c>
      <c r="DF541" s="9">
        <v>126.7</v>
      </c>
      <c r="DG541" s="9">
        <v>126.4</v>
      </c>
      <c r="DH541" s="9">
        <v>128.19999999999999</v>
      </c>
      <c r="DI541" s="9">
        <v>128.9</v>
      </c>
      <c r="DJ541" s="9">
        <v>129</v>
      </c>
      <c r="DK541" s="9">
        <v>127.8</v>
      </c>
      <c r="DL541" s="9">
        <v>128.9</v>
      </c>
      <c r="DM541" s="9">
        <v>128.6</v>
      </c>
      <c r="DN541" s="9">
        <v>128.4</v>
      </c>
      <c r="DO541" s="9">
        <v>129.19999999999999</v>
      </c>
      <c r="DP541" s="9">
        <v>129.80000000000001</v>
      </c>
      <c r="DQ541" s="9">
        <v>129.80000000000001</v>
      </c>
      <c r="DR541" s="9">
        <v>130.6</v>
      </c>
      <c r="DS541" s="9">
        <v>131.69999999999999</v>
      </c>
      <c r="DT541" s="9">
        <v>132.69999999999999</v>
      </c>
      <c r="DU541" s="9">
        <v>134.1</v>
      </c>
      <c r="DV541" s="9">
        <v>133.80000000000001</v>
      </c>
      <c r="DW541" s="9">
        <v>134.30000000000001</v>
      </c>
      <c r="DX541" s="9">
        <v>134.9</v>
      </c>
      <c r="DY541" s="9">
        <v>133.69999999999999</v>
      </c>
      <c r="DZ541" s="9">
        <v>134.30000000000001</v>
      </c>
      <c r="EA541" s="9">
        <v>134.9</v>
      </c>
      <c r="EB541" s="9">
        <v>135.1</v>
      </c>
      <c r="EC541" s="9">
        <v>134.30000000000001</v>
      </c>
      <c r="ED541" s="9">
        <v>135.6</v>
      </c>
      <c r="EE541" s="9">
        <v>135.5</v>
      </c>
      <c r="EF541" s="10">
        <v>137.69999999999999</v>
      </c>
      <c r="EG541" s="10">
        <v>137.5</v>
      </c>
      <c r="EH541" s="10">
        <v>137.4</v>
      </c>
      <c r="EI541" s="10">
        <v>138.4</v>
      </c>
      <c r="EJ541" s="69">
        <v>138</v>
      </c>
      <c r="EK541" s="69">
        <v>138.1</v>
      </c>
      <c r="EL541" s="70">
        <v>137.6</v>
      </c>
      <c r="EM541" s="70">
        <v>137.6</v>
      </c>
      <c r="EN541" s="70">
        <v>138.5</v>
      </c>
    </row>
    <row r="542" spans="1:144" x14ac:dyDescent="0.25">
      <c r="A542" s="2" t="s">
        <v>1104</v>
      </c>
      <c r="B542" s="2" t="s">
        <v>1105</v>
      </c>
      <c r="C542" s="5">
        <v>0.12181</v>
      </c>
      <c r="D542" s="9">
        <v>110.4</v>
      </c>
      <c r="E542" s="9">
        <v>115.3</v>
      </c>
      <c r="F542" s="9">
        <v>116.2</v>
      </c>
      <c r="G542" s="9">
        <v>117.2</v>
      </c>
      <c r="H542" s="9">
        <v>115.6</v>
      </c>
      <c r="I542" s="9">
        <v>114.8</v>
      </c>
      <c r="J542" s="9">
        <v>115.3</v>
      </c>
      <c r="K542" s="9">
        <v>114.4</v>
      </c>
      <c r="L542" s="9">
        <v>114</v>
      </c>
      <c r="M542" s="9">
        <v>117.6</v>
      </c>
      <c r="N542" s="9">
        <v>116.6</v>
      </c>
      <c r="O542" s="9">
        <v>116.3</v>
      </c>
      <c r="P542" s="9">
        <v>117.2</v>
      </c>
      <c r="Q542" s="9">
        <v>116.8</v>
      </c>
      <c r="R542" s="9">
        <v>116.3</v>
      </c>
      <c r="S542" s="9">
        <v>116.1</v>
      </c>
      <c r="T542" s="9">
        <v>115</v>
      </c>
      <c r="U542" s="9">
        <v>115.3</v>
      </c>
      <c r="V542" s="9">
        <v>116.2</v>
      </c>
      <c r="W542" s="9">
        <v>116.5</v>
      </c>
      <c r="X542" s="9">
        <v>116.1</v>
      </c>
      <c r="Y542" s="9">
        <v>114.9</v>
      </c>
      <c r="Z542" s="9">
        <v>116</v>
      </c>
      <c r="AA542" s="9">
        <v>115</v>
      </c>
      <c r="AB542" s="9">
        <v>115.9</v>
      </c>
      <c r="AC542" s="9">
        <v>117.6</v>
      </c>
      <c r="AD542" s="9">
        <v>121.3</v>
      </c>
      <c r="AE542" s="9">
        <v>122.2</v>
      </c>
      <c r="AF542" s="9">
        <v>121.1</v>
      </c>
      <c r="AG542" s="9">
        <v>120.1</v>
      </c>
      <c r="AH542" s="9">
        <v>118.3</v>
      </c>
      <c r="AI542" s="9">
        <v>117.6</v>
      </c>
      <c r="AJ542" s="9">
        <v>115.9</v>
      </c>
      <c r="AK542" s="9">
        <v>115.1</v>
      </c>
      <c r="AL542" s="9">
        <v>115.2</v>
      </c>
      <c r="AM542" s="9">
        <v>114.1</v>
      </c>
      <c r="AN542" s="9">
        <v>115.8</v>
      </c>
      <c r="AO542" s="9">
        <v>117</v>
      </c>
      <c r="AP542" s="9">
        <v>116</v>
      </c>
      <c r="AQ542" s="9">
        <v>115.6</v>
      </c>
      <c r="AR542" s="9">
        <v>114.7</v>
      </c>
      <c r="AS542" s="9">
        <v>113.6</v>
      </c>
      <c r="AT542" s="9">
        <v>113.6</v>
      </c>
      <c r="AU542" s="9">
        <v>112.9</v>
      </c>
      <c r="AV542" s="9">
        <v>111.6</v>
      </c>
      <c r="AW542" s="9">
        <v>112.5</v>
      </c>
      <c r="AX542" s="9">
        <v>111.9</v>
      </c>
      <c r="AY542" s="9">
        <v>112.9</v>
      </c>
      <c r="AZ542" s="9">
        <v>112.7</v>
      </c>
      <c r="BA542" s="9">
        <v>112.9</v>
      </c>
      <c r="BB542" s="9">
        <v>112.3</v>
      </c>
      <c r="BC542" s="9">
        <v>111.4</v>
      </c>
      <c r="BD542" s="9">
        <v>109.7</v>
      </c>
      <c r="BE542" s="9">
        <v>109.1</v>
      </c>
      <c r="BF542" s="9">
        <v>110</v>
      </c>
      <c r="BG542" s="9">
        <v>110.6</v>
      </c>
      <c r="BH542" s="9">
        <v>109.7</v>
      </c>
      <c r="BI542" s="9">
        <v>109.7</v>
      </c>
      <c r="BJ542" s="9">
        <v>110.3</v>
      </c>
      <c r="BK542" s="9">
        <v>110.7</v>
      </c>
      <c r="BL542" s="9">
        <v>111.5</v>
      </c>
      <c r="BM542" s="9">
        <v>112.2</v>
      </c>
      <c r="BN542" s="9">
        <v>112.1</v>
      </c>
      <c r="BO542" s="9">
        <v>115</v>
      </c>
      <c r="BP542" s="9">
        <v>113.5</v>
      </c>
      <c r="BQ542" s="9">
        <v>114.3</v>
      </c>
      <c r="BR542" s="9">
        <v>115</v>
      </c>
      <c r="BS542" s="9">
        <v>112.6</v>
      </c>
      <c r="BT542" s="9">
        <v>113</v>
      </c>
      <c r="BU542" s="9">
        <v>113.7</v>
      </c>
      <c r="BV542" s="9">
        <v>113.4</v>
      </c>
      <c r="BW542" s="9">
        <v>113.1</v>
      </c>
      <c r="BX542" s="9">
        <v>113.4</v>
      </c>
      <c r="BY542" s="9">
        <v>116.5</v>
      </c>
      <c r="BZ542" s="9">
        <v>117.5</v>
      </c>
      <c r="CA542" s="9">
        <v>116</v>
      </c>
      <c r="CB542" s="9">
        <v>116.2</v>
      </c>
      <c r="CC542" s="9">
        <v>116</v>
      </c>
      <c r="CD542" s="9">
        <v>114.7</v>
      </c>
      <c r="CE542" s="9">
        <v>113.6</v>
      </c>
      <c r="CF542" s="9">
        <v>113.8</v>
      </c>
      <c r="CG542" s="9">
        <v>114.4</v>
      </c>
      <c r="CH542" s="9">
        <v>113.2</v>
      </c>
      <c r="CI542" s="9">
        <v>113.9</v>
      </c>
      <c r="CJ542" s="9">
        <v>115.6</v>
      </c>
      <c r="CK542" s="9">
        <v>115.7</v>
      </c>
      <c r="CL542" s="9">
        <v>116.5</v>
      </c>
      <c r="CM542" s="9">
        <v>115.5</v>
      </c>
      <c r="CN542" s="9">
        <v>113.8</v>
      </c>
      <c r="CO542" s="9">
        <v>113.4</v>
      </c>
      <c r="CP542" s="9">
        <v>113.1</v>
      </c>
      <c r="CQ542" s="9">
        <v>114.3</v>
      </c>
      <c r="CR542" s="9">
        <v>114.7</v>
      </c>
      <c r="CS542" s="9">
        <v>113.2</v>
      </c>
      <c r="CT542" s="9">
        <v>114.9</v>
      </c>
      <c r="CU542" s="9">
        <v>114</v>
      </c>
      <c r="CV542" s="9">
        <v>115.3</v>
      </c>
      <c r="CW542" s="9">
        <v>121.2</v>
      </c>
      <c r="CX542" s="9">
        <v>123.7</v>
      </c>
      <c r="CY542" s="9">
        <v>123.9</v>
      </c>
      <c r="CZ542" s="9">
        <v>123.1</v>
      </c>
      <c r="DA542" s="9">
        <v>122.4</v>
      </c>
      <c r="DB542" s="9">
        <v>123</v>
      </c>
      <c r="DC542" s="9">
        <v>122.7</v>
      </c>
      <c r="DD542" s="9">
        <v>121.8</v>
      </c>
      <c r="DE542" s="9">
        <v>122.2</v>
      </c>
      <c r="DF542" s="9">
        <v>123.1</v>
      </c>
      <c r="DG542" s="9">
        <v>122.2</v>
      </c>
      <c r="DH542" s="9">
        <v>126.8</v>
      </c>
      <c r="DI542" s="9">
        <v>127.3</v>
      </c>
      <c r="DJ542" s="9">
        <v>128.19999999999999</v>
      </c>
      <c r="DK542" s="9">
        <v>125.8</v>
      </c>
      <c r="DL542" s="9">
        <v>124.6</v>
      </c>
      <c r="DM542" s="9">
        <v>125.2</v>
      </c>
      <c r="DN542" s="9">
        <v>124.5</v>
      </c>
      <c r="DO542" s="9">
        <v>124.5</v>
      </c>
      <c r="DP542" s="9">
        <v>124.2</v>
      </c>
      <c r="DQ542" s="9">
        <v>124.5</v>
      </c>
      <c r="DR542" s="9">
        <v>124.3</v>
      </c>
      <c r="DS542" s="9">
        <v>127.6</v>
      </c>
      <c r="DT542" s="9">
        <v>129.30000000000001</v>
      </c>
      <c r="DU542" s="9">
        <v>129.6</v>
      </c>
      <c r="DV542" s="9">
        <v>129.69999999999999</v>
      </c>
      <c r="DW542" s="9">
        <v>129.30000000000001</v>
      </c>
      <c r="DX542" s="9">
        <v>128.19999999999999</v>
      </c>
      <c r="DY542" s="9">
        <v>127.3</v>
      </c>
      <c r="DZ542" s="9">
        <v>128.30000000000001</v>
      </c>
      <c r="EA542" s="9">
        <v>128.1</v>
      </c>
      <c r="EB542" s="9">
        <v>129.4</v>
      </c>
      <c r="EC542" s="9">
        <v>129.6</v>
      </c>
      <c r="ED542" s="9">
        <v>130.30000000000001</v>
      </c>
      <c r="EE542" s="9">
        <v>131</v>
      </c>
      <c r="EF542" s="10">
        <v>133.69999999999999</v>
      </c>
      <c r="EG542" s="10">
        <v>134.9</v>
      </c>
      <c r="EH542" s="10">
        <v>134.6</v>
      </c>
      <c r="EI542" s="10">
        <v>134.5</v>
      </c>
      <c r="EJ542" s="69">
        <v>134.30000000000001</v>
      </c>
      <c r="EK542" s="69">
        <v>133.6</v>
      </c>
      <c r="EL542" s="70">
        <v>134.19999999999999</v>
      </c>
      <c r="EM542" s="70">
        <v>133.9</v>
      </c>
      <c r="EN542" s="70">
        <v>134</v>
      </c>
    </row>
    <row r="543" spans="1:144" x14ac:dyDescent="0.25">
      <c r="A543" s="2" t="s">
        <v>1106</v>
      </c>
      <c r="B543" s="2" t="s">
        <v>1107</v>
      </c>
      <c r="C543" s="5">
        <v>9.6030000000000004E-2</v>
      </c>
      <c r="D543" s="9">
        <v>104.7</v>
      </c>
      <c r="E543" s="9">
        <v>103.3</v>
      </c>
      <c r="F543" s="9">
        <v>102.6</v>
      </c>
      <c r="G543" s="9">
        <v>102.1</v>
      </c>
      <c r="H543" s="9">
        <v>101.1</v>
      </c>
      <c r="I543" s="9">
        <v>104.1</v>
      </c>
      <c r="J543" s="9">
        <v>104.7</v>
      </c>
      <c r="K543" s="9">
        <v>106.5</v>
      </c>
      <c r="L543" s="9">
        <v>105.8</v>
      </c>
      <c r="M543" s="9">
        <v>105.9</v>
      </c>
      <c r="N543" s="9">
        <v>109.4</v>
      </c>
      <c r="O543" s="9">
        <v>106.4</v>
      </c>
      <c r="P543" s="9">
        <v>108.3</v>
      </c>
      <c r="Q543" s="9">
        <v>105.5</v>
      </c>
      <c r="R543" s="9">
        <v>106.8</v>
      </c>
      <c r="S543" s="9">
        <v>107.9</v>
      </c>
      <c r="T543" s="9">
        <v>105.7</v>
      </c>
      <c r="U543" s="9">
        <v>108.3</v>
      </c>
      <c r="V543" s="9">
        <v>111.6</v>
      </c>
      <c r="W543" s="9">
        <v>115.3</v>
      </c>
      <c r="X543" s="9">
        <v>116.2</v>
      </c>
      <c r="Y543" s="9">
        <v>115.7</v>
      </c>
      <c r="Z543" s="9">
        <v>114.6</v>
      </c>
      <c r="AA543" s="9">
        <v>117.6</v>
      </c>
      <c r="AB543" s="9">
        <v>115.2</v>
      </c>
      <c r="AC543" s="9">
        <v>115.4</v>
      </c>
      <c r="AD543" s="9">
        <v>117.3</v>
      </c>
      <c r="AE543" s="9">
        <v>115.7</v>
      </c>
      <c r="AF543" s="9">
        <v>117.8</v>
      </c>
      <c r="AG543" s="9">
        <v>121</v>
      </c>
      <c r="AH543" s="9">
        <v>121.2</v>
      </c>
      <c r="AI543" s="9">
        <v>120.5</v>
      </c>
      <c r="AJ543" s="9">
        <v>117.3</v>
      </c>
      <c r="AK543" s="9">
        <v>118.3</v>
      </c>
      <c r="AL543" s="9">
        <v>116.2</v>
      </c>
      <c r="AM543" s="9">
        <v>113.6</v>
      </c>
      <c r="AN543" s="9">
        <v>119.8</v>
      </c>
      <c r="AO543" s="9">
        <v>117</v>
      </c>
      <c r="AP543" s="9">
        <v>120.3</v>
      </c>
      <c r="AQ543" s="9">
        <v>120.5</v>
      </c>
      <c r="AR543" s="9">
        <v>122.7</v>
      </c>
      <c r="AS543" s="9">
        <v>122.4</v>
      </c>
      <c r="AT543" s="9">
        <v>124.9</v>
      </c>
      <c r="AU543" s="9">
        <v>125.6</v>
      </c>
      <c r="AV543" s="9">
        <v>128.69999999999999</v>
      </c>
      <c r="AW543" s="9">
        <v>125.4</v>
      </c>
      <c r="AX543" s="9">
        <v>122.8</v>
      </c>
      <c r="AY543" s="9">
        <v>123.5</v>
      </c>
      <c r="AZ543" s="9">
        <v>124.5</v>
      </c>
      <c r="BA543" s="9">
        <v>122.2</v>
      </c>
      <c r="BB543" s="9">
        <v>124.9</v>
      </c>
      <c r="BC543" s="9">
        <v>122.4</v>
      </c>
      <c r="BD543" s="9">
        <v>122.4</v>
      </c>
      <c r="BE543" s="9">
        <v>123.6</v>
      </c>
      <c r="BF543" s="9">
        <v>125.5</v>
      </c>
      <c r="BG543" s="9">
        <v>128.4</v>
      </c>
      <c r="BH543" s="9">
        <v>128</v>
      </c>
      <c r="BI543" s="9">
        <v>126</v>
      </c>
      <c r="BJ543" s="9">
        <v>128.80000000000001</v>
      </c>
      <c r="BK543" s="9">
        <v>126</v>
      </c>
      <c r="BL543" s="9">
        <v>125.9</v>
      </c>
      <c r="BM543" s="9">
        <v>126.5</v>
      </c>
      <c r="BN543" s="9">
        <v>131.19999999999999</v>
      </c>
      <c r="BO543" s="9">
        <v>126</v>
      </c>
      <c r="BP543" s="9">
        <v>126.5</v>
      </c>
      <c r="BQ543" s="9">
        <v>129</v>
      </c>
      <c r="BR543" s="9">
        <v>129.4</v>
      </c>
      <c r="BS543" s="9">
        <v>128.69999999999999</v>
      </c>
      <c r="BT543" s="9">
        <v>129.30000000000001</v>
      </c>
      <c r="BU543" s="9">
        <v>131.9</v>
      </c>
      <c r="BV543" s="9">
        <v>128.4</v>
      </c>
      <c r="BW543" s="9">
        <v>131</v>
      </c>
      <c r="BX543" s="9">
        <v>125</v>
      </c>
      <c r="BY543" s="9">
        <v>130.5</v>
      </c>
      <c r="BZ543" s="9">
        <v>128.30000000000001</v>
      </c>
      <c r="CA543" s="9">
        <v>130.4</v>
      </c>
      <c r="CB543" s="9">
        <v>131.80000000000001</v>
      </c>
      <c r="CC543" s="9">
        <v>130.4</v>
      </c>
      <c r="CD543" s="9">
        <v>126</v>
      </c>
      <c r="CE543" s="9">
        <v>128.1</v>
      </c>
      <c r="CF543" s="9">
        <v>126.3</v>
      </c>
      <c r="CG543" s="9">
        <v>130.69999999999999</v>
      </c>
      <c r="CH543" s="9">
        <v>130.1</v>
      </c>
      <c r="CI543" s="9">
        <v>129.69999999999999</v>
      </c>
      <c r="CJ543" s="9">
        <v>126.8</v>
      </c>
      <c r="CK543" s="9">
        <v>123.2</v>
      </c>
      <c r="CL543" s="9">
        <v>124.3</v>
      </c>
      <c r="CM543" s="9">
        <v>123.8</v>
      </c>
      <c r="CN543" s="9">
        <v>126</v>
      </c>
      <c r="CO543" s="9">
        <v>127.8</v>
      </c>
      <c r="CP543" s="9">
        <v>127.2</v>
      </c>
      <c r="CQ543" s="9">
        <v>127.5</v>
      </c>
      <c r="CR543" s="9">
        <v>126.2</v>
      </c>
      <c r="CS543" s="9">
        <v>129.30000000000001</v>
      </c>
      <c r="CT543" s="9">
        <v>128.30000000000001</v>
      </c>
      <c r="CU543" s="9">
        <v>127.5</v>
      </c>
      <c r="CV543" s="9">
        <v>127.5</v>
      </c>
      <c r="CW543" s="9">
        <v>124.5</v>
      </c>
      <c r="CX543" s="9">
        <v>129.6</v>
      </c>
      <c r="CY543" s="9">
        <v>122.1</v>
      </c>
      <c r="CZ543" s="9">
        <v>121.1</v>
      </c>
      <c r="DA543" s="9">
        <v>121.3</v>
      </c>
      <c r="DB543" s="9">
        <v>122.7</v>
      </c>
      <c r="DC543" s="9">
        <v>127</v>
      </c>
      <c r="DD543" s="9">
        <v>129.30000000000001</v>
      </c>
      <c r="DE543" s="9">
        <v>126.9</v>
      </c>
      <c r="DF543" s="9">
        <v>127.2</v>
      </c>
      <c r="DG543" s="9">
        <v>127.5</v>
      </c>
      <c r="DH543" s="9">
        <v>126.3</v>
      </c>
      <c r="DI543" s="9">
        <v>127</v>
      </c>
      <c r="DJ543" s="9">
        <v>126.4</v>
      </c>
      <c r="DK543" s="9">
        <v>124.5</v>
      </c>
      <c r="DL543" s="9">
        <v>129.9</v>
      </c>
      <c r="DM543" s="9">
        <v>129.9</v>
      </c>
      <c r="DN543" s="9">
        <v>130.1</v>
      </c>
      <c r="DO543" s="9">
        <v>132.19999999999999</v>
      </c>
      <c r="DP543" s="9">
        <v>131.69999999999999</v>
      </c>
      <c r="DQ543" s="9">
        <v>130.80000000000001</v>
      </c>
      <c r="DR543" s="9">
        <v>130.9</v>
      </c>
      <c r="DS543" s="9">
        <v>131.30000000000001</v>
      </c>
      <c r="DT543" s="9">
        <v>130.4</v>
      </c>
      <c r="DU543" s="9">
        <v>132.80000000000001</v>
      </c>
      <c r="DV543" s="9">
        <v>131.19999999999999</v>
      </c>
      <c r="DW543" s="9">
        <v>132.1</v>
      </c>
      <c r="DX543" s="9">
        <v>135</v>
      </c>
      <c r="DY543" s="9">
        <v>132.6</v>
      </c>
      <c r="DZ543" s="9">
        <v>130.80000000000001</v>
      </c>
      <c r="EA543" s="9">
        <v>132.1</v>
      </c>
      <c r="EB543" s="9">
        <v>131.6</v>
      </c>
      <c r="EC543" s="9">
        <v>130.69999999999999</v>
      </c>
      <c r="ED543" s="9">
        <v>132.9</v>
      </c>
      <c r="EE543" s="9">
        <v>132.1</v>
      </c>
      <c r="EF543" s="10">
        <v>134.19999999999999</v>
      </c>
      <c r="EG543" s="10">
        <v>132.4</v>
      </c>
      <c r="EH543" s="10">
        <v>132.1</v>
      </c>
      <c r="EI543" s="10">
        <v>135.30000000000001</v>
      </c>
      <c r="EJ543" s="69">
        <v>134.1</v>
      </c>
      <c r="EK543" s="69">
        <v>133.9</v>
      </c>
      <c r="EL543" s="70">
        <v>133</v>
      </c>
      <c r="EM543" s="70">
        <v>133</v>
      </c>
      <c r="EN543" s="70">
        <v>135.19999999999999</v>
      </c>
    </row>
    <row r="544" spans="1:144" x14ac:dyDescent="0.25">
      <c r="A544" s="2" t="s">
        <v>1108</v>
      </c>
      <c r="B544" s="2" t="s">
        <v>1109</v>
      </c>
      <c r="C544" s="5">
        <v>4.8999999999999998E-3</v>
      </c>
      <c r="D544" s="9">
        <v>103.3</v>
      </c>
      <c r="E544" s="9">
        <v>105.7</v>
      </c>
      <c r="F544" s="9">
        <v>106.9</v>
      </c>
      <c r="G544" s="9">
        <v>108</v>
      </c>
      <c r="H544" s="9">
        <v>108.9</v>
      </c>
      <c r="I544" s="9">
        <v>107.1</v>
      </c>
      <c r="J544" s="9">
        <v>107.4</v>
      </c>
      <c r="K544" s="9">
        <v>107.9</v>
      </c>
      <c r="L544" s="9">
        <v>106.8</v>
      </c>
      <c r="M544" s="9">
        <v>111</v>
      </c>
      <c r="N544" s="9">
        <v>110.9</v>
      </c>
      <c r="O544" s="9">
        <v>110.8</v>
      </c>
      <c r="P544" s="9">
        <v>112.4</v>
      </c>
      <c r="Q544" s="9">
        <v>112.5</v>
      </c>
      <c r="R544" s="9">
        <v>111.9</v>
      </c>
      <c r="S544" s="9">
        <v>111.9</v>
      </c>
      <c r="T544" s="9">
        <v>109.2</v>
      </c>
      <c r="U544" s="9">
        <v>108.6</v>
      </c>
      <c r="V544" s="9">
        <v>109.7</v>
      </c>
      <c r="W544" s="9">
        <v>109.7</v>
      </c>
      <c r="X544" s="9">
        <v>111.4</v>
      </c>
      <c r="Y544" s="9">
        <v>112.6</v>
      </c>
      <c r="Z544" s="9">
        <v>112.6</v>
      </c>
      <c r="AA544" s="9">
        <v>113</v>
      </c>
      <c r="AB544" s="9">
        <v>114.5</v>
      </c>
      <c r="AC544" s="9">
        <v>114.6</v>
      </c>
      <c r="AD544" s="9">
        <v>114.7</v>
      </c>
      <c r="AE544" s="9">
        <v>116.4</v>
      </c>
      <c r="AF544" s="9">
        <v>117.7</v>
      </c>
      <c r="AG544" s="9">
        <v>118</v>
      </c>
      <c r="AH544" s="9">
        <v>118.4</v>
      </c>
      <c r="AI544" s="9">
        <v>119</v>
      </c>
      <c r="AJ544" s="9">
        <v>118.8</v>
      </c>
      <c r="AK544" s="9">
        <v>118.4</v>
      </c>
      <c r="AL544" s="9">
        <v>117.4</v>
      </c>
      <c r="AM544" s="9">
        <v>117.1</v>
      </c>
      <c r="AN544" s="9">
        <v>115.6</v>
      </c>
      <c r="AO544" s="9">
        <v>117.2</v>
      </c>
      <c r="AP544" s="9">
        <v>118.5</v>
      </c>
      <c r="AQ544" s="9">
        <v>119.4</v>
      </c>
      <c r="AR544" s="9">
        <v>119.2</v>
      </c>
      <c r="AS544" s="9">
        <v>119.5</v>
      </c>
      <c r="AT544" s="9">
        <v>118.6</v>
      </c>
      <c r="AU544" s="9">
        <v>117.5</v>
      </c>
      <c r="AV544" s="9">
        <v>117.2</v>
      </c>
      <c r="AW544" s="9">
        <v>113.9</v>
      </c>
      <c r="AX544" s="9">
        <v>111.8</v>
      </c>
      <c r="AY544" s="9">
        <v>111.9</v>
      </c>
      <c r="AZ544" s="9">
        <v>112.7</v>
      </c>
      <c r="BA544" s="9">
        <v>112.8</v>
      </c>
      <c r="BB544" s="9">
        <v>113.5</v>
      </c>
      <c r="BC544" s="9">
        <v>114.1</v>
      </c>
      <c r="BD544" s="9">
        <v>114</v>
      </c>
      <c r="BE544" s="9">
        <v>114.8</v>
      </c>
      <c r="BF544" s="9">
        <v>114.3</v>
      </c>
      <c r="BG544" s="9">
        <v>114.7</v>
      </c>
      <c r="BH544" s="9">
        <v>116.3</v>
      </c>
      <c r="BI544" s="9">
        <v>121.8</v>
      </c>
      <c r="BJ544" s="9">
        <v>122.6</v>
      </c>
      <c r="BK544" s="9">
        <v>123.2</v>
      </c>
      <c r="BL544" s="9">
        <v>123.7</v>
      </c>
      <c r="BM544" s="9">
        <v>123.9</v>
      </c>
      <c r="BN544" s="9">
        <v>124</v>
      </c>
      <c r="BO544" s="9">
        <v>125.4</v>
      </c>
      <c r="BP544" s="9">
        <v>123.1</v>
      </c>
      <c r="BQ544" s="9">
        <v>124.4</v>
      </c>
      <c r="BR544" s="9">
        <v>124.4</v>
      </c>
      <c r="BS544" s="9">
        <v>124.4</v>
      </c>
      <c r="BT544" s="9">
        <v>127</v>
      </c>
      <c r="BU544" s="9">
        <v>128.19999999999999</v>
      </c>
      <c r="BV544" s="9">
        <v>127.8</v>
      </c>
      <c r="BW544" s="9">
        <v>128.9</v>
      </c>
      <c r="BX544" s="9">
        <v>129.19999999999999</v>
      </c>
      <c r="BY544" s="9">
        <v>130.30000000000001</v>
      </c>
      <c r="BZ544" s="9">
        <v>130.9</v>
      </c>
      <c r="CA544" s="9">
        <v>132.5</v>
      </c>
      <c r="CB544" s="9">
        <v>135.9</v>
      </c>
      <c r="CC544" s="9">
        <v>137.19999999999999</v>
      </c>
      <c r="CD544" s="9">
        <v>137.80000000000001</v>
      </c>
      <c r="CE544" s="9">
        <v>137.69999999999999</v>
      </c>
      <c r="CF544" s="9">
        <v>138.30000000000001</v>
      </c>
      <c r="CG544" s="9">
        <v>140.9</v>
      </c>
      <c r="CH544" s="9">
        <v>141.19999999999999</v>
      </c>
      <c r="CI544" s="9">
        <v>139.80000000000001</v>
      </c>
      <c r="CJ544" s="9">
        <v>141.4</v>
      </c>
      <c r="CK544" s="9">
        <v>141.69999999999999</v>
      </c>
      <c r="CL544" s="9">
        <v>141.69999999999999</v>
      </c>
      <c r="CM544" s="9">
        <v>141.30000000000001</v>
      </c>
      <c r="CN544" s="9">
        <v>141.30000000000001</v>
      </c>
      <c r="CO544" s="9">
        <v>141.30000000000001</v>
      </c>
      <c r="CP544" s="9">
        <v>142.69999999999999</v>
      </c>
      <c r="CQ544" s="9">
        <v>143.9</v>
      </c>
      <c r="CR544" s="9">
        <v>147.1</v>
      </c>
      <c r="CS544" s="9">
        <v>150.1</v>
      </c>
      <c r="CT544" s="9">
        <v>149.9</v>
      </c>
      <c r="CU544" s="9">
        <v>149.30000000000001</v>
      </c>
      <c r="CV544" s="9">
        <v>151</v>
      </c>
      <c r="CW544" s="9">
        <v>151</v>
      </c>
      <c r="CX544" s="9">
        <v>151.19999999999999</v>
      </c>
      <c r="CY544" s="9">
        <v>150.69999999999999</v>
      </c>
      <c r="CZ544" s="9">
        <v>150</v>
      </c>
      <c r="DA544" s="9">
        <v>149.5</v>
      </c>
      <c r="DB544" s="9">
        <v>149.69999999999999</v>
      </c>
      <c r="DC544" s="9">
        <v>149.80000000000001</v>
      </c>
      <c r="DD544" s="9">
        <v>149.69999999999999</v>
      </c>
      <c r="DE544" s="9">
        <v>149.69999999999999</v>
      </c>
      <c r="DF544" s="9">
        <v>150</v>
      </c>
      <c r="DG544" s="9">
        <v>150.69999999999999</v>
      </c>
      <c r="DH544" s="9">
        <v>152.19999999999999</v>
      </c>
      <c r="DI544" s="9">
        <v>155</v>
      </c>
      <c r="DJ544" s="9">
        <v>155.69999999999999</v>
      </c>
      <c r="DK544" s="9">
        <v>156.6</v>
      </c>
      <c r="DL544" s="9">
        <v>156.69999999999999</v>
      </c>
      <c r="DM544" s="9">
        <v>154.6</v>
      </c>
      <c r="DN544" s="9">
        <v>154.1</v>
      </c>
      <c r="DO544" s="9">
        <v>157.1</v>
      </c>
      <c r="DP544" s="9">
        <v>157.6</v>
      </c>
      <c r="DQ544" s="9">
        <v>157.5</v>
      </c>
      <c r="DR544" s="9">
        <v>164.4</v>
      </c>
      <c r="DS544" s="9">
        <v>166.4</v>
      </c>
      <c r="DT544" s="9">
        <v>170.1</v>
      </c>
      <c r="DU544" s="9">
        <v>170.1</v>
      </c>
      <c r="DV544" s="9">
        <v>170.1</v>
      </c>
      <c r="DW544" s="9">
        <v>170.6</v>
      </c>
      <c r="DX544" s="9">
        <v>170.6</v>
      </c>
      <c r="DY544" s="9">
        <v>170.6</v>
      </c>
      <c r="DZ544" s="9">
        <v>175</v>
      </c>
      <c r="EA544" s="9">
        <v>177.7</v>
      </c>
      <c r="EB544" s="9">
        <v>178.7</v>
      </c>
      <c r="EC544" s="9">
        <v>178.7</v>
      </c>
      <c r="ED544" s="9">
        <v>179.1</v>
      </c>
      <c r="EE544" s="9">
        <v>180.2</v>
      </c>
      <c r="EF544" s="10">
        <v>181.5</v>
      </c>
      <c r="EG544" s="10">
        <v>181.5</v>
      </c>
      <c r="EH544" s="10">
        <v>182.4</v>
      </c>
      <c r="EI544" s="10">
        <v>181.2</v>
      </c>
      <c r="EJ544" s="69">
        <v>181.2</v>
      </c>
      <c r="EK544" s="69">
        <v>183.4</v>
      </c>
      <c r="EL544" s="70">
        <v>183.4</v>
      </c>
      <c r="EM544" s="70">
        <v>183.4</v>
      </c>
      <c r="EN544" s="70">
        <v>183</v>
      </c>
    </row>
    <row r="545" spans="1:144" x14ac:dyDescent="0.25">
      <c r="A545" s="2" t="s">
        <v>1110</v>
      </c>
      <c r="B545" s="2" t="s">
        <v>1111</v>
      </c>
      <c r="C545" s="5">
        <v>4.3450000000000003E-2</v>
      </c>
      <c r="D545" s="9">
        <v>103.1</v>
      </c>
      <c r="E545" s="9">
        <v>102.1</v>
      </c>
      <c r="F545" s="9">
        <v>102.2</v>
      </c>
      <c r="G545" s="9">
        <v>102.8</v>
      </c>
      <c r="H545" s="9">
        <v>102.8</v>
      </c>
      <c r="I545" s="9">
        <v>101.1</v>
      </c>
      <c r="J545" s="9">
        <v>100</v>
      </c>
      <c r="K545" s="9">
        <v>100.5</v>
      </c>
      <c r="L545" s="9">
        <v>101.1</v>
      </c>
      <c r="M545" s="9">
        <v>100.6</v>
      </c>
      <c r="N545" s="9">
        <v>100.1</v>
      </c>
      <c r="O545" s="9">
        <v>101</v>
      </c>
      <c r="P545" s="9">
        <v>102.5</v>
      </c>
      <c r="Q545" s="9">
        <v>102.1</v>
      </c>
      <c r="R545" s="9">
        <v>102.4</v>
      </c>
      <c r="S545" s="9">
        <v>103.6</v>
      </c>
      <c r="T545" s="9">
        <v>103.2</v>
      </c>
      <c r="U545" s="9">
        <v>103.2</v>
      </c>
      <c r="V545" s="9">
        <v>104.4</v>
      </c>
      <c r="W545" s="9">
        <v>107.3</v>
      </c>
      <c r="X545" s="9">
        <v>108.4</v>
      </c>
      <c r="Y545" s="9">
        <v>108.2</v>
      </c>
      <c r="Z545" s="9">
        <v>107.5</v>
      </c>
      <c r="AA545" s="9">
        <v>108.6</v>
      </c>
      <c r="AB545" s="9">
        <v>112.9</v>
      </c>
      <c r="AC545" s="9">
        <v>111.4</v>
      </c>
      <c r="AD545" s="9">
        <v>111.2</v>
      </c>
      <c r="AE545" s="9">
        <v>111.2</v>
      </c>
      <c r="AF545" s="9">
        <v>110.5</v>
      </c>
      <c r="AG545" s="9">
        <v>107.9</v>
      </c>
      <c r="AH545" s="9">
        <v>109.7</v>
      </c>
      <c r="AI545" s="9">
        <v>108.5</v>
      </c>
      <c r="AJ545" s="9">
        <v>107</v>
      </c>
      <c r="AK545" s="9">
        <v>110.5</v>
      </c>
      <c r="AL545" s="9">
        <v>107.9</v>
      </c>
      <c r="AM545" s="9">
        <v>108.4</v>
      </c>
      <c r="AN545" s="9">
        <v>106.3</v>
      </c>
      <c r="AO545" s="9">
        <v>105.7</v>
      </c>
      <c r="AP545" s="9">
        <v>106.3</v>
      </c>
      <c r="AQ545" s="9">
        <v>106.5</v>
      </c>
      <c r="AR545" s="9">
        <v>106.3</v>
      </c>
      <c r="AS545" s="9">
        <v>106.1</v>
      </c>
      <c r="AT545" s="9">
        <v>107.3</v>
      </c>
      <c r="AU545" s="9">
        <v>107.6</v>
      </c>
      <c r="AV545" s="9">
        <v>105.4</v>
      </c>
      <c r="AW545" s="9">
        <v>105.3</v>
      </c>
      <c r="AX545" s="9">
        <v>105</v>
      </c>
      <c r="AY545" s="9">
        <v>105.4</v>
      </c>
      <c r="AZ545" s="9">
        <v>104</v>
      </c>
      <c r="BA545" s="9">
        <v>103.6</v>
      </c>
      <c r="BB545" s="9">
        <v>104.2</v>
      </c>
      <c r="BC545" s="9">
        <v>103.4</v>
      </c>
      <c r="BD545" s="9">
        <v>104.4</v>
      </c>
      <c r="BE545" s="9">
        <v>104.9</v>
      </c>
      <c r="BF545" s="9">
        <v>104</v>
      </c>
      <c r="BG545" s="9">
        <v>107.5</v>
      </c>
      <c r="BH545" s="9">
        <v>105</v>
      </c>
      <c r="BI545" s="9">
        <v>105.2</v>
      </c>
      <c r="BJ545" s="9">
        <v>107.2</v>
      </c>
      <c r="BK545" s="9">
        <v>107.2</v>
      </c>
      <c r="BL545" s="9">
        <v>108.3</v>
      </c>
      <c r="BM545" s="9">
        <v>109.2</v>
      </c>
      <c r="BN545" s="9">
        <v>108.7</v>
      </c>
      <c r="BO545" s="9">
        <v>109.7</v>
      </c>
      <c r="BP545" s="9">
        <v>110.3</v>
      </c>
      <c r="BQ545" s="9">
        <v>109.8</v>
      </c>
      <c r="BR545" s="9">
        <v>111.3</v>
      </c>
      <c r="BS545" s="9">
        <v>110.4</v>
      </c>
      <c r="BT545" s="9">
        <v>110.1</v>
      </c>
      <c r="BU545" s="9">
        <v>110.8</v>
      </c>
      <c r="BV545" s="9">
        <v>112.1</v>
      </c>
      <c r="BW545" s="9">
        <v>113</v>
      </c>
      <c r="BX545" s="9">
        <v>113.7</v>
      </c>
      <c r="BY545" s="9">
        <v>115.1</v>
      </c>
      <c r="BZ545" s="9">
        <v>116.4</v>
      </c>
      <c r="CA545" s="9">
        <v>116.4</v>
      </c>
      <c r="CB545" s="9">
        <v>119.6</v>
      </c>
      <c r="CC545" s="9">
        <v>117.7</v>
      </c>
      <c r="CD545" s="9">
        <v>119.2</v>
      </c>
      <c r="CE545" s="9">
        <v>123.6</v>
      </c>
      <c r="CF545" s="9">
        <v>121.5</v>
      </c>
      <c r="CG545" s="9">
        <v>121.7</v>
      </c>
      <c r="CH545" s="9">
        <v>121.7</v>
      </c>
      <c r="CI545" s="9">
        <v>122.5</v>
      </c>
      <c r="CJ545" s="9">
        <v>122.7</v>
      </c>
      <c r="CK545" s="9">
        <v>122.9</v>
      </c>
      <c r="CL545" s="9">
        <v>119</v>
      </c>
      <c r="CM545" s="9">
        <v>122</v>
      </c>
      <c r="CN545" s="9">
        <v>122.1</v>
      </c>
      <c r="CO545" s="9">
        <v>122.6</v>
      </c>
      <c r="CP545" s="9">
        <v>124.6</v>
      </c>
      <c r="CQ545" s="9">
        <v>126.3</v>
      </c>
      <c r="CR545" s="9">
        <v>127.8</v>
      </c>
      <c r="CS545" s="9">
        <v>127</v>
      </c>
      <c r="CT545" s="9">
        <v>126.9</v>
      </c>
      <c r="CU545" s="9">
        <v>127.1</v>
      </c>
      <c r="CV545" s="9">
        <v>127.1</v>
      </c>
      <c r="CW545" s="9">
        <v>127.2</v>
      </c>
      <c r="CX545" s="9">
        <v>127</v>
      </c>
      <c r="CY545" s="9">
        <v>126.7</v>
      </c>
      <c r="CZ545" s="9">
        <v>126.9</v>
      </c>
      <c r="DA545" s="9">
        <v>128.1</v>
      </c>
      <c r="DB545" s="9">
        <v>129.1</v>
      </c>
      <c r="DC545" s="9">
        <v>128.5</v>
      </c>
      <c r="DD545" s="9">
        <v>132.80000000000001</v>
      </c>
      <c r="DE545" s="9">
        <v>128.6</v>
      </c>
      <c r="DF545" s="9">
        <v>130.4</v>
      </c>
      <c r="DG545" s="9">
        <v>129.5</v>
      </c>
      <c r="DH545" s="9">
        <v>130.9</v>
      </c>
      <c r="DI545" s="9">
        <v>132.9</v>
      </c>
      <c r="DJ545" s="9">
        <v>131</v>
      </c>
      <c r="DK545" s="9">
        <v>132.6</v>
      </c>
      <c r="DL545" s="9">
        <v>131.5</v>
      </c>
      <c r="DM545" s="9">
        <v>126.9</v>
      </c>
      <c r="DN545" s="9">
        <v>128</v>
      </c>
      <c r="DO545" s="9">
        <v>128.80000000000001</v>
      </c>
      <c r="DP545" s="9">
        <v>133.69999999999999</v>
      </c>
      <c r="DQ545" s="9">
        <v>134.5</v>
      </c>
      <c r="DR545" s="9">
        <v>138.30000000000001</v>
      </c>
      <c r="DS545" s="9">
        <v>135.30000000000001</v>
      </c>
      <c r="DT545" s="9">
        <v>137.80000000000001</v>
      </c>
      <c r="DU545" s="9">
        <v>138.19999999999999</v>
      </c>
      <c r="DV545" s="9">
        <v>137.5</v>
      </c>
      <c r="DW545" s="9">
        <v>140.6</v>
      </c>
      <c r="DX545" s="9">
        <v>141.5</v>
      </c>
      <c r="DY545" s="9">
        <v>141</v>
      </c>
      <c r="DZ545" s="9">
        <v>145.69999999999999</v>
      </c>
      <c r="EA545" s="9">
        <v>146.4</v>
      </c>
      <c r="EB545" s="9">
        <v>144.6</v>
      </c>
      <c r="EC545" s="9">
        <v>140.80000000000001</v>
      </c>
      <c r="ED545" s="9">
        <v>142.19999999999999</v>
      </c>
      <c r="EE545" s="9">
        <v>141</v>
      </c>
      <c r="EF545" s="10">
        <v>143.80000000000001</v>
      </c>
      <c r="EG545" s="10">
        <v>141.4</v>
      </c>
      <c r="EH545" s="10">
        <v>142</v>
      </c>
      <c r="EI545" s="10">
        <v>142.30000000000001</v>
      </c>
      <c r="EJ545" s="69">
        <v>143.4</v>
      </c>
      <c r="EK545" s="69">
        <v>144.80000000000001</v>
      </c>
      <c r="EL545" s="70">
        <v>141.1</v>
      </c>
      <c r="EM545" s="70">
        <v>142.80000000000001</v>
      </c>
      <c r="EN545" s="70">
        <v>141.80000000000001</v>
      </c>
    </row>
    <row r="546" spans="1:144" x14ac:dyDescent="0.25">
      <c r="A546" s="2" t="s">
        <v>1112</v>
      </c>
      <c r="B546" s="2" t="s">
        <v>1113</v>
      </c>
      <c r="C546" s="5">
        <v>2.6290000000000001E-2</v>
      </c>
      <c r="D546" s="9">
        <v>101.9</v>
      </c>
      <c r="E546" s="9">
        <v>104.8</v>
      </c>
      <c r="F546" s="9">
        <v>104</v>
      </c>
      <c r="G546" s="9">
        <v>104.5</v>
      </c>
      <c r="H546" s="9">
        <v>105</v>
      </c>
      <c r="I546" s="9">
        <v>106.3</v>
      </c>
      <c r="J546" s="9">
        <v>105</v>
      </c>
      <c r="K546" s="9">
        <v>106.2</v>
      </c>
      <c r="L546" s="9">
        <v>106.1</v>
      </c>
      <c r="M546" s="9">
        <v>106.1</v>
      </c>
      <c r="N546" s="9">
        <v>106.9</v>
      </c>
      <c r="O546" s="9">
        <v>107.7</v>
      </c>
      <c r="P546" s="9">
        <v>113.4</v>
      </c>
      <c r="Q546" s="9">
        <v>111.7</v>
      </c>
      <c r="R546" s="9">
        <v>111.9</v>
      </c>
      <c r="S546" s="9">
        <v>113.3</v>
      </c>
      <c r="T546" s="9">
        <v>113</v>
      </c>
      <c r="U546" s="9">
        <v>111.2</v>
      </c>
      <c r="V546" s="9">
        <v>111.1</v>
      </c>
      <c r="W546" s="9">
        <v>112.5</v>
      </c>
      <c r="X546" s="9">
        <v>115</v>
      </c>
      <c r="Y546" s="9">
        <v>117.7</v>
      </c>
      <c r="Z546" s="9">
        <v>114.4</v>
      </c>
      <c r="AA546" s="9">
        <v>117.3</v>
      </c>
      <c r="AB546" s="9">
        <v>117.1</v>
      </c>
      <c r="AC546" s="9">
        <v>118.7</v>
      </c>
      <c r="AD546" s="9">
        <v>119.3</v>
      </c>
      <c r="AE546" s="9">
        <v>117.7</v>
      </c>
      <c r="AF546" s="9">
        <v>117</v>
      </c>
      <c r="AG546" s="9">
        <v>116.3</v>
      </c>
      <c r="AH546" s="9">
        <v>118.3</v>
      </c>
      <c r="AI546" s="9">
        <v>117.4</v>
      </c>
      <c r="AJ546" s="9">
        <v>117.1</v>
      </c>
      <c r="AK546" s="9">
        <v>116.5</v>
      </c>
      <c r="AL546" s="9">
        <v>117.3</v>
      </c>
      <c r="AM546" s="9">
        <v>117.5</v>
      </c>
      <c r="AN546" s="9">
        <v>120.3</v>
      </c>
      <c r="AO546" s="9">
        <v>120.2</v>
      </c>
      <c r="AP546" s="9">
        <v>120.4</v>
      </c>
      <c r="AQ546" s="9">
        <v>120.3</v>
      </c>
      <c r="AR546" s="9">
        <v>118.9</v>
      </c>
      <c r="AS546" s="9">
        <v>119.4</v>
      </c>
      <c r="AT546" s="9">
        <v>119.3</v>
      </c>
      <c r="AU546" s="9">
        <v>117.3</v>
      </c>
      <c r="AV546" s="9">
        <v>115.4</v>
      </c>
      <c r="AW546" s="9">
        <v>114.1</v>
      </c>
      <c r="AX546" s="9">
        <v>113.5</v>
      </c>
      <c r="AY546" s="9">
        <v>114.9</v>
      </c>
      <c r="AZ546" s="9">
        <v>115.5</v>
      </c>
      <c r="BA546" s="9">
        <v>116</v>
      </c>
      <c r="BB546" s="9">
        <v>116.5</v>
      </c>
      <c r="BC546" s="9">
        <v>116.5</v>
      </c>
      <c r="BD546" s="9">
        <v>116</v>
      </c>
      <c r="BE546" s="9">
        <v>117.9</v>
      </c>
      <c r="BF546" s="9">
        <v>118.4</v>
      </c>
      <c r="BG546" s="9">
        <v>118.2</v>
      </c>
      <c r="BH546" s="9">
        <v>118</v>
      </c>
      <c r="BI546" s="9">
        <v>117.1</v>
      </c>
      <c r="BJ546" s="9">
        <v>117.7</v>
      </c>
      <c r="BK546" s="9">
        <v>117.3</v>
      </c>
      <c r="BL546" s="9">
        <v>117.6</v>
      </c>
      <c r="BM546" s="9">
        <v>118.8</v>
      </c>
      <c r="BN546" s="9">
        <v>118.9</v>
      </c>
      <c r="BO546" s="9">
        <v>122.3</v>
      </c>
      <c r="BP546" s="9">
        <v>124.3</v>
      </c>
      <c r="BQ546" s="9">
        <v>123.3</v>
      </c>
      <c r="BR546" s="9">
        <v>122.6</v>
      </c>
      <c r="BS546" s="9">
        <v>122.1</v>
      </c>
      <c r="BT546" s="9">
        <v>123.4</v>
      </c>
      <c r="BU546" s="9">
        <v>122.3</v>
      </c>
      <c r="BV546" s="9">
        <v>123</v>
      </c>
      <c r="BW546" s="9">
        <v>122.3</v>
      </c>
      <c r="BX546" s="9">
        <v>122.7</v>
      </c>
      <c r="BY546" s="9">
        <v>123.7</v>
      </c>
      <c r="BZ546" s="9">
        <v>121.8</v>
      </c>
      <c r="CA546" s="9">
        <v>124.7</v>
      </c>
      <c r="CB546" s="9">
        <v>122.5</v>
      </c>
      <c r="CC546" s="9">
        <v>129.5</v>
      </c>
      <c r="CD546" s="9">
        <v>125.8</v>
      </c>
      <c r="CE546" s="9">
        <v>125.6</v>
      </c>
      <c r="CF546" s="9">
        <v>126.5</v>
      </c>
      <c r="CG546" s="9">
        <v>127.6</v>
      </c>
      <c r="CH546" s="9">
        <v>129.19999999999999</v>
      </c>
      <c r="CI546" s="9">
        <v>127.6</v>
      </c>
      <c r="CJ546" s="9">
        <v>127.1</v>
      </c>
      <c r="CK546" s="9">
        <v>127.8</v>
      </c>
      <c r="CL546" s="9">
        <v>128.6</v>
      </c>
      <c r="CM546" s="9">
        <v>127.2</v>
      </c>
      <c r="CN546" s="9">
        <v>129.4</v>
      </c>
      <c r="CO546" s="9">
        <v>127</v>
      </c>
      <c r="CP546" s="9">
        <v>128.1</v>
      </c>
      <c r="CQ546" s="9">
        <v>127.8</v>
      </c>
      <c r="CR546" s="9">
        <v>129.1</v>
      </c>
      <c r="CS546" s="9">
        <v>128</v>
      </c>
      <c r="CT546" s="9">
        <v>128.30000000000001</v>
      </c>
      <c r="CU546" s="9">
        <v>128</v>
      </c>
      <c r="CV546" s="9">
        <v>129.9</v>
      </c>
      <c r="CW546" s="9">
        <v>128.5</v>
      </c>
      <c r="CX546" s="9">
        <v>129.19999999999999</v>
      </c>
      <c r="CY546" s="9">
        <v>129.80000000000001</v>
      </c>
      <c r="CZ546" s="9">
        <v>129.9</v>
      </c>
      <c r="DA546" s="9">
        <v>128.4</v>
      </c>
      <c r="DB546" s="9">
        <v>128.1</v>
      </c>
      <c r="DC546" s="9">
        <v>129.9</v>
      </c>
      <c r="DD546" s="9">
        <v>130.1</v>
      </c>
      <c r="DE546" s="9">
        <v>131.5</v>
      </c>
      <c r="DF546" s="9">
        <v>130.69999999999999</v>
      </c>
      <c r="DG546" s="9">
        <v>131.69999999999999</v>
      </c>
      <c r="DH546" s="9">
        <v>132.19999999999999</v>
      </c>
      <c r="DI546" s="9">
        <v>131.69999999999999</v>
      </c>
      <c r="DJ546" s="9">
        <v>134.30000000000001</v>
      </c>
      <c r="DK546" s="9">
        <v>135.1</v>
      </c>
      <c r="DL546" s="9">
        <v>135.5</v>
      </c>
      <c r="DM546" s="9">
        <v>137.69999999999999</v>
      </c>
      <c r="DN546" s="9">
        <v>135.69999999999999</v>
      </c>
      <c r="DO546" s="9">
        <v>135.9</v>
      </c>
      <c r="DP546" s="9">
        <v>136.80000000000001</v>
      </c>
      <c r="DQ546" s="9">
        <v>137.19999999999999</v>
      </c>
      <c r="DR546" s="9">
        <v>139.30000000000001</v>
      </c>
      <c r="DS546" s="9">
        <v>140</v>
      </c>
      <c r="DT546" s="9">
        <v>140.9</v>
      </c>
      <c r="DU546" s="9">
        <v>145.69999999999999</v>
      </c>
      <c r="DV546" s="9">
        <v>149.6</v>
      </c>
      <c r="DW546" s="9">
        <v>148.5</v>
      </c>
      <c r="DX546" s="9">
        <v>148.1</v>
      </c>
      <c r="DY546" s="9">
        <v>148.5</v>
      </c>
      <c r="DZ546" s="9">
        <v>149</v>
      </c>
      <c r="EA546" s="9">
        <v>149.1</v>
      </c>
      <c r="EB546" s="9">
        <v>150.30000000000001</v>
      </c>
      <c r="EC546" s="9">
        <v>150.30000000000001</v>
      </c>
      <c r="ED546" s="9">
        <v>150.69999999999999</v>
      </c>
      <c r="EE546" s="9">
        <v>151.6</v>
      </c>
      <c r="EF546" s="10">
        <v>150.69999999999999</v>
      </c>
      <c r="EG546" s="10">
        <v>153.4</v>
      </c>
      <c r="EH546" s="10">
        <v>153.30000000000001</v>
      </c>
      <c r="EI546" s="10">
        <v>153</v>
      </c>
      <c r="EJ546" s="69">
        <v>152.80000000000001</v>
      </c>
      <c r="EK546" s="69">
        <v>154.19999999999999</v>
      </c>
      <c r="EL546" s="70">
        <v>156</v>
      </c>
      <c r="EM546" s="70">
        <v>154.80000000000001</v>
      </c>
      <c r="EN546" s="70">
        <v>157.80000000000001</v>
      </c>
    </row>
    <row r="547" spans="1:144" x14ac:dyDescent="0.25">
      <c r="A547" s="2" t="s">
        <v>1114</v>
      </c>
      <c r="B547" s="2" t="s">
        <v>1115</v>
      </c>
      <c r="C547" s="5">
        <v>0.23351</v>
      </c>
      <c r="D547" s="9">
        <v>103.1</v>
      </c>
      <c r="E547" s="9">
        <v>103.6</v>
      </c>
      <c r="F547" s="9">
        <v>103.8</v>
      </c>
      <c r="G547" s="9">
        <v>104.3</v>
      </c>
      <c r="H547" s="9">
        <v>104.3</v>
      </c>
      <c r="I547" s="9">
        <v>104.4</v>
      </c>
      <c r="J547" s="9">
        <v>105</v>
      </c>
      <c r="K547" s="9">
        <v>103.7</v>
      </c>
      <c r="L547" s="9">
        <v>104.2</v>
      </c>
      <c r="M547" s="9">
        <v>101.4</v>
      </c>
      <c r="N547" s="9">
        <v>104.2</v>
      </c>
      <c r="O547" s="9">
        <v>101.5</v>
      </c>
      <c r="P547" s="9">
        <v>104.9</v>
      </c>
      <c r="Q547" s="9">
        <v>105.4</v>
      </c>
      <c r="R547" s="9">
        <v>105.3</v>
      </c>
      <c r="S547" s="9">
        <v>106.1</v>
      </c>
      <c r="T547" s="9">
        <v>105.7</v>
      </c>
      <c r="U547" s="9">
        <v>106.2</v>
      </c>
      <c r="V547" s="9">
        <v>108</v>
      </c>
      <c r="W547" s="9">
        <v>108.1</v>
      </c>
      <c r="X547" s="9">
        <v>110.5</v>
      </c>
      <c r="Y547" s="9">
        <v>109.8</v>
      </c>
      <c r="Z547" s="9">
        <v>109.3</v>
      </c>
      <c r="AA547" s="9">
        <v>110.4</v>
      </c>
      <c r="AB547" s="9">
        <v>110</v>
      </c>
      <c r="AC547" s="9">
        <v>110.8</v>
      </c>
      <c r="AD547" s="9">
        <v>109.6</v>
      </c>
      <c r="AE547" s="9">
        <v>112.6</v>
      </c>
      <c r="AF547" s="9">
        <v>112.6</v>
      </c>
      <c r="AG547" s="9">
        <v>113.2</v>
      </c>
      <c r="AH547" s="9">
        <v>113.4</v>
      </c>
      <c r="AI547" s="9">
        <v>112.2</v>
      </c>
      <c r="AJ547" s="9">
        <v>114</v>
      </c>
      <c r="AK547" s="9">
        <v>112.3</v>
      </c>
      <c r="AL547" s="9">
        <v>111</v>
      </c>
      <c r="AM547" s="9">
        <v>114.3</v>
      </c>
      <c r="AN547" s="9">
        <v>110.7</v>
      </c>
      <c r="AO547" s="9">
        <v>112.3</v>
      </c>
      <c r="AP547" s="9">
        <v>112.3</v>
      </c>
      <c r="AQ547" s="9">
        <v>114.1</v>
      </c>
      <c r="AR547" s="9">
        <v>114.1</v>
      </c>
      <c r="AS547" s="9">
        <v>114.4</v>
      </c>
      <c r="AT547" s="9">
        <v>114.2</v>
      </c>
      <c r="AU547" s="9">
        <v>113</v>
      </c>
      <c r="AV547" s="9">
        <v>115.9</v>
      </c>
      <c r="AW547" s="9">
        <v>116.2</v>
      </c>
      <c r="AX547" s="9">
        <v>115.7</v>
      </c>
      <c r="AY547" s="9">
        <v>116.7</v>
      </c>
      <c r="AZ547" s="9">
        <v>115</v>
      </c>
      <c r="BA547" s="9">
        <v>117.3</v>
      </c>
      <c r="BB547" s="9">
        <v>117.2</v>
      </c>
      <c r="BC547" s="9">
        <v>116.9</v>
      </c>
      <c r="BD547" s="9">
        <v>116.3</v>
      </c>
      <c r="BE547" s="9">
        <v>119.7</v>
      </c>
      <c r="BF547" s="9">
        <v>116.5</v>
      </c>
      <c r="BG547" s="9">
        <v>118.2</v>
      </c>
      <c r="BH547" s="9">
        <v>119</v>
      </c>
      <c r="BI547" s="9">
        <v>117.2</v>
      </c>
      <c r="BJ547" s="9">
        <v>117.8</v>
      </c>
      <c r="BK547" s="9">
        <v>117.1</v>
      </c>
      <c r="BL547" s="9">
        <v>118.2</v>
      </c>
      <c r="BM547" s="9">
        <v>118.1</v>
      </c>
      <c r="BN547" s="9">
        <v>117.4</v>
      </c>
      <c r="BO547" s="9">
        <v>116.1</v>
      </c>
      <c r="BP547" s="9">
        <v>116.3</v>
      </c>
      <c r="BQ547" s="9">
        <v>116.8</v>
      </c>
      <c r="BR547" s="9">
        <v>116.7</v>
      </c>
      <c r="BS547" s="9">
        <v>116.4</v>
      </c>
      <c r="BT547" s="9">
        <v>117.9</v>
      </c>
      <c r="BU547" s="9">
        <v>118.2</v>
      </c>
      <c r="BV547" s="9">
        <v>117.7</v>
      </c>
      <c r="BW547" s="9">
        <v>117</v>
      </c>
      <c r="BX547" s="9">
        <v>117.3</v>
      </c>
      <c r="BY547" s="9">
        <v>117.9</v>
      </c>
      <c r="BZ547" s="9">
        <v>118</v>
      </c>
      <c r="CA547" s="9">
        <v>118.3</v>
      </c>
      <c r="CB547" s="9">
        <v>120</v>
      </c>
      <c r="CC547" s="9">
        <v>119.9</v>
      </c>
      <c r="CD547" s="9">
        <v>118.7</v>
      </c>
      <c r="CE547" s="9">
        <v>120</v>
      </c>
      <c r="CF547" s="9">
        <v>118.5</v>
      </c>
      <c r="CG547" s="9">
        <v>118.9</v>
      </c>
      <c r="CH547" s="9">
        <v>118.5</v>
      </c>
      <c r="CI547" s="9">
        <v>119.7</v>
      </c>
      <c r="CJ547" s="9">
        <v>120.5</v>
      </c>
      <c r="CK547" s="9">
        <v>119.6</v>
      </c>
      <c r="CL547" s="9">
        <v>119.7</v>
      </c>
      <c r="CM547" s="9">
        <v>121.2</v>
      </c>
      <c r="CN547" s="9">
        <v>122.7</v>
      </c>
      <c r="CO547" s="9">
        <v>119.1</v>
      </c>
      <c r="CP547" s="9">
        <v>119</v>
      </c>
      <c r="CQ547" s="9">
        <v>119.1</v>
      </c>
      <c r="CR547" s="9">
        <v>119.1</v>
      </c>
      <c r="CS547" s="9">
        <v>118.9</v>
      </c>
      <c r="CT547" s="9">
        <v>121.1</v>
      </c>
      <c r="CU547" s="9">
        <v>121.8</v>
      </c>
      <c r="CV547" s="9">
        <v>121.5</v>
      </c>
      <c r="CW547" s="9">
        <v>118.8</v>
      </c>
      <c r="CX547" s="9">
        <v>120.9</v>
      </c>
      <c r="CY547" s="9">
        <v>119.3</v>
      </c>
      <c r="CZ547" s="9">
        <v>119.7</v>
      </c>
      <c r="DA547" s="9">
        <v>120.8</v>
      </c>
      <c r="DB547" s="9">
        <v>120.1</v>
      </c>
      <c r="DC547" s="9">
        <v>120.9</v>
      </c>
      <c r="DD547" s="9">
        <v>121</v>
      </c>
      <c r="DE547" s="9">
        <v>123.2</v>
      </c>
      <c r="DF547" s="9">
        <v>123.2</v>
      </c>
      <c r="DG547" s="9">
        <v>123.5</v>
      </c>
      <c r="DH547" s="9">
        <v>122.9</v>
      </c>
      <c r="DI547" s="9">
        <v>122.5</v>
      </c>
      <c r="DJ547" s="9">
        <v>123.3</v>
      </c>
      <c r="DK547" s="9">
        <v>123.9</v>
      </c>
      <c r="DL547" s="9">
        <v>121.5</v>
      </c>
      <c r="DM547" s="9">
        <v>122.6</v>
      </c>
      <c r="DN547" s="9">
        <v>123.4</v>
      </c>
      <c r="DO547" s="9">
        <v>122.6</v>
      </c>
      <c r="DP547" s="9">
        <v>120.2</v>
      </c>
      <c r="DQ547" s="9">
        <v>121.5</v>
      </c>
      <c r="DR547" s="9">
        <v>120.5</v>
      </c>
      <c r="DS547" s="9">
        <v>121.6</v>
      </c>
      <c r="DT547" s="9">
        <v>122.6</v>
      </c>
      <c r="DU547" s="9">
        <v>123.4</v>
      </c>
      <c r="DV547" s="9">
        <v>123.8</v>
      </c>
      <c r="DW547" s="9">
        <v>125.8</v>
      </c>
      <c r="DX547" s="9">
        <v>125.8</v>
      </c>
      <c r="DY547" s="9">
        <v>126.8</v>
      </c>
      <c r="DZ547" s="9">
        <v>125.9</v>
      </c>
      <c r="EA547" s="9">
        <v>126.8</v>
      </c>
      <c r="EB547" s="9">
        <v>126.9</v>
      </c>
      <c r="EC547" s="9">
        <v>126.3</v>
      </c>
      <c r="ED547" s="9">
        <v>126</v>
      </c>
      <c r="EE547" s="9">
        <v>127</v>
      </c>
      <c r="EF547" s="10">
        <v>127.3</v>
      </c>
      <c r="EG547" s="10">
        <v>126.7</v>
      </c>
      <c r="EH547" s="10">
        <v>127.3</v>
      </c>
      <c r="EI547" s="10">
        <v>130</v>
      </c>
      <c r="EJ547" s="69">
        <v>130.69999999999999</v>
      </c>
      <c r="EK547" s="69">
        <v>131.4</v>
      </c>
      <c r="EL547" s="70">
        <v>130.80000000000001</v>
      </c>
      <c r="EM547" s="70">
        <v>132.1</v>
      </c>
      <c r="EN547" s="70">
        <v>132.5</v>
      </c>
    </row>
    <row r="548" spans="1:144" x14ac:dyDescent="0.25">
      <c r="A548" s="2" t="s">
        <v>1116</v>
      </c>
      <c r="B548" s="2" t="s">
        <v>1117</v>
      </c>
      <c r="C548" s="5">
        <v>0.15734999999999999</v>
      </c>
      <c r="D548" s="9">
        <v>103.9</v>
      </c>
      <c r="E548" s="9">
        <v>104</v>
      </c>
      <c r="F548" s="9">
        <v>104.5</v>
      </c>
      <c r="G548" s="9">
        <v>104</v>
      </c>
      <c r="H548" s="9">
        <v>104.7</v>
      </c>
      <c r="I548" s="9">
        <v>105.3</v>
      </c>
      <c r="J548" s="9">
        <v>105.3</v>
      </c>
      <c r="K548" s="9">
        <v>103.4</v>
      </c>
      <c r="L548" s="9">
        <v>103.9</v>
      </c>
      <c r="M548" s="9">
        <v>99.7</v>
      </c>
      <c r="N548" s="9">
        <v>102.6</v>
      </c>
      <c r="O548" s="9">
        <v>99.1</v>
      </c>
      <c r="P548" s="9">
        <v>103.5</v>
      </c>
      <c r="Q548" s="9">
        <v>104.6</v>
      </c>
      <c r="R548" s="9">
        <v>104.9</v>
      </c>
      <c r="S548" s="9">
        <v>105.3</v>
      </c>
      <c r="T548" s="9">
        <v>105</v>
      </c>
      <c r="U548" s="9">
        <v>105</v>
      </c>
      <c r="V548" s="9">
        <v>107.7</v>
      </c>
      <c r="W548" s="9">
        <v>107.8</v>
      </c>
      <c r="X548" s="9">
        <v>111.6</v>
      </c>
      <c r="Y548" s="9">
        <v>110.3</v>
      </c>
      <c r="Z548" s="9">
        <v>109.2</v>
      </c>
      <c r="AA548" s="9">
        <v>110.2</v>
      </c>
      <c r="AB548" s="9">
        <v>109.5</v>
      </c>
      <c r="AC548" s="9">
        <v>109.5</v>
      </c>
      <c r="AD548" s="9">
        <v>107.5</v>
      </c>
      <c r="AE548" s="9">
        <v>112.2</v>
      </c>
      <c r="AF548" s="9">
        <v>111.9</v>
      </c>
      <c r="AG548" s="9">
        <v>112.7</v>
      </c>
      <c r="AH548" s="9">
        <v>113</v>
      </c>
      <c r="AI548" s="9">
        <v>111.6</v>
      </c>
      <c r="AJ548" s="9">
        <v>112.6</v>
      </c>
      <c r="AK548" s="9">
        <v>111.9</v>
      </c>
      <c r="AL548" s="9">
        <v>109.6</v>
      </c>
      <c r="AM548" s="9">
        <v>114.4</v>
      </c>
      <c r="AN548" s="9">
        <v>108.7</v>
      </c>
      <c r="AO548" s="9">
        <v>110.7</v>
      </c>
      <c r="AP548" s="9">
        <v>110.1</v>
      </c>
      <c r="AQ548" s="9">
        <v>112.4</v>
      </c>
      <c r="AR548" s="9">
        <v>112.7</v>
      </c>
      <c r="AS548" s="9">
        <v>112.6</v>
      </c>
      <c r="AT548" s="9">
        <v>111.5</v>
      </c>
      <c r="AU548" s="9">
        <v>112.1</v>
      </c>
      <c r="AV548" s="9">
        <v>114.7</v>
      </c>
      <c r="AW548" s="9">
        <v>114.8</v>
      </c>
      <c r="AX548" s="9">
        <v>115.6</v>
      </c>
      <c r="AY548" s="9">
        <v>116.3</v>
      </c>
      <c r="AZ548" s="9">
        <v>114.5</v>
      </c>
      <c r="BA548" s="9">
        <v>117.4</v>
      </c>
      <c r="BB548" s="9">
        <v>117.2</v>
      </c>
      <c r="BC548" s="9">
        <v>116.5</v>
      </c>
      <c r="BD548" s="9">
        <v>116.4</v>
      </c>
      <c r="BE548" s="9">
        <v>120.3</v>
      </c>
      <c r="BF548" s="9">
        <v>117.2</v>
      </c>
      <c r="BG548" s="9">
        <v>120.3</v>
      </c>
      <c r="BH548" s="9">
        <v>120</v>
      </c>
      <c r="BI548" s="9">
        <v>118.2</v>
      </c>
      <c r="BJ548" s="9">
        <v>119.3</v>
      </c>
      <c r="BK548" s="9">
        <v>118.1</v>
      </c>
      <c r="BL548" s="9">
        <v>120</v>
      </c>
      <c r="BM548" s="9">
        <v>119.9</v>
      </c>
      <c r="BN548" s="9">
        <v>118.8</v>
      </c>
      <c r="BO548" s="9">
        <v>116.8</v>
      </c>
      <c r="BP548" s="9">
        <v>118</v>
      </c>
      <c r="BQ548" s="9">
        <v>118.6</v>
      </c>
      <c r="BR548" s="9">
        <v>119.2</v>
      </c>
      <c r="BS548" s="9">
        <v>118.6</v>
      </c>
      <c r="BT548" s="9">
        <v>120.8</v>
      </c>
      <c r="BU548" s="9">
        <v>121.3</v>
      </c>
      <c r="BV548" s="9">
        <v>120.7</v>
      </c>
      <c r="BW548" s="9">
        <v>119.4</v>
      </c>
      <c r="BX548" s="9">
        <v>119.7</v>
      </c>
      <c r="BY548" s="9">
        <v>121</v>
      </c>
      <c r="BZ548" s="9">
        <v>120.7</v>
      </c>
      <c r="CA548" s="9">
        <v>120.8</v>
      </c>
      <c r="CB548" s="9">
        <v>123.2</v>
      </c>
      <c r="CC548" s="9">
        <v>123.9</v>
      </c>
      <c r="CD548" s="9">
        <v>121.6</v>
      </c>
      <c r="CE548" s="9">
        <v>123.3</v>
      </c>
      <c r="CF548" s="9">
        <v>121.2</v>
      </c>
      <c r="CG548" s="9">
        <v>121.7</v>
      </c>
      <c r="CH548" s="9">
        <v>120.7</v>
      </c>
      <c r="CI548" s="9">
        <v>122.7</v>
      </c>
      <c r="CJ548" s="9">
        <v>123.7</v>
      </c>
      <c r="CK548" s="9">
        <v>122</v>
      </c>
      <c r="CL548" s="9">
        <v>122.6</v>
      </c>
      <c r="CM548" s="9">
        <v>125.2</v>
      </c>
      <c r="CN548" s="9">
        <v>126.3</v>
      </c>
      <c r="CO548" s="9">
        <v>121.2</v>
      </c>
      <c r="CP548" s="9">
        <v>121.6</v>
      </c>
      <c r="CQ548" s="9">
        <v>123.3</v>
      </c>
      <c r="CR548" s="9">
        <v>122.8</v>
      </c>
      <c r="CS548" s="9">
        <v>123.2</v>
      </c>
      <c r="CT548" s="9">
        <v>123.9</v>
      </c>
      <c r="CU548" s="9">
        <v>125.3</v>
      </c>
      <c r="CV548" s="9">
        <v>125.3</v>
      </c>
      <c r="CW548" s="9">
        <v>123.2</v>
      </c>
      <c r="CX548" s="9">
        <v>125.8</v>
      </c>
      <c r="CY548" s="9">
        <v>124</v>
      </c>
      <c r="CZ548" s="9">
        <v>125.1</v>
      </c>
      <c r="DA548" s="9">
        <v>126.5</v>
      </c>
      <c r="DB548" s="9">
        <v>125.4</v>
      </c>
      <c r="DC548" s="9">
        <v>125.6</v>
      </c>
      <c r="DD548" s="9">
        <v>125.6</v>
      </c>
      <c r="DE548" s="9">
        <v>128</v>
      </c>
      <c r="DF548" s="9">
        <v>128.1</v>
      </c>
      <c r="DG548" s="9">
        <v>128.1</v>
      </c>
      <c r="DH548" s="9">
        <v>127.5</v>
      </c>
      <c r="DI548" s="9">
        <v>127</v>
      </c>
      <c r="DJ548" s="9">
        <v>127.6</v>
      </c>
      <c r="DK548" s="9">
        <v>128.5</v>
      </c>
      <c r="DL548" s="9">
        <v>126</v>
      </c>
      <c r="DM548" s="9">
        <v>126.7</v>
      </c>
      <c r="DN548" s="9">
        <v>127.8</v>
      </c>
      <c r="DO548" s="9">
        <v>126.9</v>
      </c>
      <c r="DP548" s="9">
        <v>124.2</v>
      </c>
      <c r="DQ548" s="9">
        <v>125.9</v>
      </c>
      <c r="DR548" s="9">
        <v>124.6</v>
      </c>
      <c r="DS548" s="9">
        <v>126.7</v>
      </c>
      <c r="DT548" s="9">
        <v>127</v>
      </c>
      <c r="DU548" s="9">
        <v>127.8</v>
      </c>
      <c r="DV548" s="9">
        <v>127.9</v>
      </c>
      <c r="DW548" s="9">
        <v>129</v>
      </c>
      <c r="DX548" s="9">
        <v>129.5</v>
      </c>
      <c r="DY548" s="9">
        <v>130.4</v>
      </c>
      <c r="DZ548" s="9">
        <v>128.9</v>
      </c>
      <c r="EA548" s="9">
        <v>130.30000000000001</v>
      </c>
      <c r="EB548" s="9">
        <v>130.69999999999999</v>
      </c>
      <c r="EC548" s="9">
        <v>130.9</v>
      </c>
      <c r="ED548" s="9">
        <v>131.5</v>
      </c>
      <c r="EE548" s="9">
        <v>132.30000000000001</v>
      </c>
      <c r="EF548" s="10">
        <v>132.9</v>
      </c>
      <c r="EG548" s="10">
        <v>131.6</v>
      </c>
      <c r="EH548" s="10">
        <v>132.19999999999999</v>
      </c>
      <c r="EI548" s="10">
        <v>134.30000000000001</v>
      </c>
      <c r="EJ548" s="69">
        <v>136.4</v>
      </c>
      <c r="EK548" s="69">
        <v>136.69999999999999</v>
      </c>
      <c r="EL548" s="70">
        <v>136.6</v>
      </c>
      <c r="EM548" s="70">
        <v>137.30000000000001</v>
      </c>
      <c r="EN548" s="70">
        <v>137.6</v>
      </c>
    </row>
    <row r="549" spans="1:144" x14ac:dyDescent="0.25">
      <c r="A549" s="2" t="s">
        <v>1118</v>
      </c>
      <c r="B549" s="2" t="s">
        <v>1119</v>
      </c>
      <c r="C549" s="5">
        <v>7.6160000000000005E-2</v>
      </c>
      <c r="D549" s="9">
        <v>101.6</v>
      </c>
      <c r="E549" s="9">
        <v>102.9</v>
      </c>
      <c r="F549" s="9">
        <v>102.3</v>
      </c>
      <c r="G549" s="9">
        <v>104.9</v>
      </c>
      <c r="H549" s="9">
        <v>103.4</v>
      </c>
      <c r="I549" s="9">
        <v>102.6</v>
      </c>
      <c r="J549" s="9">
        <v>104.5</v>
      </c>
      <c r="K549" s="9">
        <v>104.2</v>
      </c>
      <c r="L549" s="9">
        <v>105</v>
      </c>
      <c r="M549" s="9">
        <v>104.9</v>
      </c>
      <c r="N549" s="9">
        <v>107.4</v>
      </c>
      <c r="O549" s="9">
        <v>106.5</v>
      </c>
      <c r="P549" s="9">
        <v>107.8</v>
      </c>
      <c r="Q549" s="9">
        <v>107</v>
      </c>
      <c r="R549" s="9">
        <v>106.2</v>
      </c>
      <c r="S549" s="9">
        <v>108</v>
      </c>
      <c r="T549" s="9">
        <v>107.2</v>
      </c>
      <c r="U549" s="9">
        <v>108.8</v>
      </c>
      <c r="V549" s="9">
        <v>108.6</v>
      </c>
      <c r="W549" s="9">
        <v>108.7</v>
      </c>
      <c r="X549" s="9">
        <v>108.2</v>
      </c>
      <c r="Y549" s="9">
        <v>108.7</v>
      </c>
      <c r="Z549" s="9">
        <v>109.6</v>
      </c>
      <c r="AA549" s="9">
        <v>110.9</v>
      </c>
      <c r="AB549" s="9">
        <v>111.1</v>
      </c>
      <c r="AC549" s="9">
        <v>113.5</v>
      </c>
      <c r="AD549" s="9">
        <v>113.9</v>
      </c>
      <c r="AE549" s="9">
        <v>113.5</v>
      </c>
      <c r="AF549" s="9">
        <v>113.8</v>
      </c>
      <c r="AG549" s="9">
        <v>114.2</v>
      </c>
      <c r="AH549" s="9">
        <v>114.1</v>
      </c>
      <c r="AI549" s="9">
        <v>113.5</v>
      </c>
      <c r="AJ549" s="9">
        <v>117.1</v>
      </c>
      <c r="AK549" s="9">
        <v>113.1</v>
      </c>
      <c r="AL549" s="9">
        <v>113.8</v>
      </c>
      <c r="AM549" s="9">
        <v>114.2</v>
      </c>
      <c r="AN549" s="9">
        <v>114.7</v>
      </c>
      <c r="AO549" s="9">
        <v>115.8</v>
      </c>
      <c r="AP549" s="9">
        <v>116.9</v>
      </c>
      <c r="AQ549" s="9">
        <v>117.8</v>
      </c>
      <c r="AR549" s="9">
        <v>117.1</v>
      </c>
      <c r="AS549" s="9">
        <v>118.1</v>
      </c>
      <c r="AT549" s="9">
        <v>119.9</v>
      </c>
      <c r="AU549" s="9">
        <v>114.8</v>
      </c>
      <c r="AV549" s="9">
        <v>118.4</v>
      </c>
      <c r="AW549" s="9">
        <v>119.1</v>
      </c>
      <c r="AX549" s="9">
        <v>115.7</v>
      </c>
      <c r="AY549" s="9">
        <v>117.5</v>
      </c>
      <c r="AZ549" s="9">
        <v>116.1</v>
      </c>
      <c r="BA549" s="9">
        <v>117.2</v>
      </c>
      <c r="BB549" s="9">
        <v>117.3</v>
      </c>
      <c r="BC549" s="9">
        <v>117.7</v>
      </c>
      <c r="BD549" s="9">
        <v>115.9</v>
      </c>
      <c r="BE549" s="9">
        <v>118.7</v>
      </c>
      <c r="BF549" s="9">
        <v>115</v>
      </c>
      <c r="BG549" s="9">
        <v>113.9</v>
      </c>
      <c r="BH549" s="9">
        <v>116.8</v>
      </c>
      <c r="BI549" s="9">
        <v>115.1</v>
      </c>
      <c r="BJ549" s="9">
        <v>114.6</v>
      </c>
      <c r="BK549" s="9">
        <v>114.8</v>
      </c>
      <c r="BL549" s="9">
        <v>114.7</v>
      </c>
      <c r="BM549" s="9">
        <v>114.4</v>
      </c>
      <c r="BN549" s="9">
        <v>114.5</v>
      </c>
      <c r="BO549" s="9">
        <v>114.7</v>
      </c>
      <c r="BP549" s="9">
        <v>112.9</v>
      </c>
      <c r="BQ549" s="9">
        <v>113.2</v>
      </c>
      <c r="BR549" s="9">
        <v>111.5</v>
      </c>
      <c r="BS549" s="9">
        <v>111.9</v>
      </c>
      <c r="BT549" s="9">
        <v>111.8</v>
      </c>
      <c r="BU549" s="9">
        <v>111.7</v>
      </c>
      <c r="BV549" s="9">
        <v>111.5</v>
      </c>
      <c r="BW549" s="9">
        <v>112.1</v>
      </c>
      <c r="BX549" s="9">
        <v>112.3</v>
      </c>
      <c r="BY549" s="9">
        <v>111.5</v>
      </c>
      <c r="BZ549" s="9">
        <v>112.5</v>
      </c>
      <c r="CA549" s="9">
        <v>113</v>
      </c>
      <c r="CB549" s="9">
        <v>113.3</v>
      </c>
      <c r="CC549" s="9">
        <v>111.6</v>
      </c>
      <c r="CD549" s="9">
        <v>112.6</v>
      </c>
      <c r="CE549" s="9">
        <v>113</v>
      </c>
      <c r="CF549" s="9">
        <v>113</v>
      </c>
      <c r="CG549" s="9">
        <v>112.9</v>
      </c>
      <c r="CH549" s="9">
        <v>114</v>
      </c>
      <c r="CI549" s="9">
        <v>113.5</v>
      </c>
      <c r="CJ549" s="9">
        <v>113.8</v>
      </c>
      <c r="CK549" s="9">
        <v>114.5</v>
      </c>
      <c r="CL549" s="9">
        <v>113.7</v>
      </c>
      <c r="CM549" s="9">
        <v>113</v>
      </c>
      <c r="CN549" s="9">
        <v>115.1</v>
      </c>
      <c r="CO549" s="9">
        <v>114.8</v>
      </c>
      <c r="CP549" s="9">
        <v>113.5</v>
      </c>
      <c r="CQ549" s="9">
        <v>110.5</v>
      </c>
      <c r="CR549" s="9">
        <v>111.4</v>
      </c>
      <c r="CS549" s="9">
        <v>109.9</v>
      </c>
      <c r="CT549" s="9">
        <v>115.1</v>
      </c>
      <c r="CU549" s="9">
        <v>114.6</v>
      </c>
      <c r="CV549" s="9">
        <v>113.8</v>
      </c>
      <c r="CW549" s="9">
        <v>109.7</v>
      </c>
      <c r="CX549" s="9">
        <v>110.7</v>
      </c>
      <c r="CY549" s="9">
        <v>109.7</v>
      </c>
      <c r="CZ549" s="9">
        <v>108.5</v>
      </c>
      <c r="DA549" s="9">
        <v>109</v>
      </c>
      <c r="DB549" s="9">
        <v>109.2</v>
      </c>
      <c r="DC549" s="9">
        <v>111.1</v>
      </c>
      <c r="DD549" s="9">
        <v>111.6</v>
      </c>
      <c r="DE549" s="9">
        <v>113.1</v>
      </c>
      <c r="DF549" s="9">
        <v>112.9</v>
      </c>
      <c r="DG549" s="9">
        <v>113.9</v>
      </c>
      <c r="DH549" s="9">
        <v>113.5</v>
      </c>
      <c r="DI549" s="9">
        <v>113.4</v>
      </c>
      <c r="DJ549" s="9">
        <v>114.3</v>
      </c>
      <c r="DK549" s="9">
        <v>114.6</v>
      </c>
      <c r="DL549" s="9">
        <v>112.1</v>
      </c>
      <c r="DM549" s="9">
        <v>114.2</v>
      </c>
      <c r="DN549" s="9">
        <v>114.2</v>
      </c>
      <c r="DO549" s="9">
        <v>113.7</v>
      </c>
      <c r="DP549" s="9">
        <v>111.9</v>
      </c>
      <c r="DQ549" s="9">
        <v>112.4</v>
      </c>
      <c r="DR549" s="9">
        <v>112.1</v>
      </c>
      <c r="DS549" s="9">
        <v>111.2</v>
      </c>
      <c r="DT549" s="9">
        <v>113.4</v>
      </c>
      <c r="DU549" s="9">
        <v>114.4</v>
      </c>
      <c r="DV549" s="9">
        <v>115.2</v>
      </c>
      <c r="DW549" s="9">
        <v>119.2</v>
      </c>
      <c r="DX549" s="9">
        <v>118.1</v>
      </c>
      <c r="DY549" s="9">
        <v>119.4</v>
      </c>
      <c r="DZ549" s="9">
        <v>119.6</v>
      </c>
      <c r="EA549" s="9">
        <v>119.6</v>
      </c>
      <c r="EB549" s="9">
        <v>119</v>
      </c>
      <c r="EC549" s="9">
        <v>116.8</v>
      </c>
      <c r="ED549" s="9">
        <v>114.6</v>
      </c>
      <c r="EE549" s="9">
        <v>116</v>
      </c>
      <c r="EF549" s="10">
        <v>115.8</v>
      </c>
      <c r="EG549" s="10">
        <v>116.7</v>
      </c>
      <c r="EH549" s="10">
        <v>117.2</v>
      </c>
      <c r="EI549" s="10">
        <v>121</v>
      </c>
      <c r="EJ549" s="69">
        <v>118.8</v>
      </c>
      <c r="EK549" s="69">
        <v>120.4</v>
      </c>
      <c r="EL549" s="70">
        <v>118.7</v>
      </c>
      <c r="EM549" s="70">
        <v>121.3</v>
      </c>
      <c r="EN549" s="70">
        <v>121.8</v>
      </c>
    </row>
    <row r="550" spans="1:144" x14ac:dyDescent="0.25">
      <c r="A550" s="2" t="s">
        <v>1120</v>
      </c>
      <c r="B550" s="2" t="s">
        <v>1121</v>
      </c>
      <c r="C550" s="5">
        <v>0.16911000000000001</v>
      </c>
      <c r="D550" s="9">
        <v>108.7</v>
      </c>
      <c r="E550" s="9">
        <v>110.1</v>
      </c>
      <c r="F550" s="9">
        <v>108.6</v>
      </c>
      <c r="G550" s="9">
        <v>106.7</v>
      </c>
      <c r="H550" s="9">
        <v>107.5</v>
      </c>
      <c r="I550" s="9">
        <v>108.1</v>
      </c>
      <c r="J550" s="9">
        <v>106.4</v>
      </c>
      <c r="K550" s="9">
        <v>108.7</v>
      </c>
      <c r="L550" s="9">
        <v>111.1</v>
      </c>
      <c r="M550" s="9">
        <v>107.9</v>
      </c>
      <c r="N550" s="9">
        <v>109.4</v>
      </c>
      <c r="O550" s="9">
        <v>110</v>
      </c>
      <c r="P550" s="9">
        <v>107.9</v>
      </c>
      <c r="Q550" s="9">
        <v>103.9</v>
      </c>
      <c r="R550" s="9">
        <v>105.7</v>
      </c>
      <c r="S550" s="9">
        <v>105.5</v>
      </c>
      <c r="T550" s="9">
        <v>110.7</v>
      </c>
      <c r="U550" s="9">
        <v>109.5</v>
      </c>
      <c r="V550" s="9">
        <v>108.3</v>
      </c>
      <c r="W550" s="9">
        <v>107.7</v>
      </c>
      <c r="X550" s="9">
        <v>107.1</v>
      </c>
      <c r="Y550" s="9">
        <v>106.2</v>
      </c>
      <c r="Z550" s="9">
        <v>105.4</v>
      </c>
      <c r="AA550" s="9">
        <v>104.7</v>
      </c>
      <c r="AB550" s="9">
        <v>102.6</v>
      </c>
      <c r="AC550" s="9">
        <v>99.8</v>
      </c>
      <c r="AD550" s="9">
        <v>100.1</v>
      </c>
      <c r="AE550" s="9">
        <v>97.7</v>
      </c>
      <c r="AF550" s="9">
        <v>99.4</v>
      </c>
      <c r="AG550" s="9">
        <v>94.5</v>
      </c>
      <c r="AH550" s="9">
        <v>88.7</v>
      </c>
      <c r="AI550" s="9">
        <v>91.1</v>
      </c>
      <c r="AJ550" s="9">
        <v>91.9</v>
      </c>
      <c r="AK550" s="9">
        <v>90.4</v>
      </c>
      <c r="AL550" s="9">
        <v>89.4</v>
      </c>
      <c r="AM550" s="9">
        <v>88.9</v>
      </c>
      <c r="AN550" s="9">
        <v>88.1</v>
      </c>
      <c r="AO550" s="9">
        <v>89.5</v>
      </c>
      <c r="AP550" s="9">
        <v>88.9</v>
      </c>
      <c r="AQ550" s="9">
        <v>87.9</v>
      </c>
      <c r="AR550" s="9">
        <v>91.4</v>
      </c>
      <c r="AS550" s="9">
        <v>89.1</v>
      </c>
      <c r="AT550" s="9">
        <v>89.9</v>
      </c>
      <c r="AU550" s="9">
        <v>87.2</v>
      </c>
      <c r="AV550" s="9">
        <v>85.7</v>
      </c>
      <c r="AW550" s="9">
        <v>85.7</v>
      </c>
      <c r="AX550" s="9">
        <v>85</v>
      </c>
      <c r="AY550" s="9">
        <v>84.6</v>
      </c>
      <c r="AZ550" s="9">
        <v>77.099999999999994</v>
      </c>
      <c r="BA550" s="9">
        <v>76.900000000000006</v>
      </c>
      <c r="BB550" s="9">
        <v>74</v>
      </c>
      <c r="BC550" s="9">
        <v>69</v>
      </c>
      <c r="BD550" s="9">
        <v>70.7</v>
      </c>
      <c r="BE550" s="9">
        <v>69.099999999999994</v>
      </c>
      <c r="BF550" s="9">
        <v>68.900000000000006</v>
      </c>
      <c r="BG550" s="9">
        <v>68.900000000000006</v>
      </c>
      <c r="BH550" s="9">
        <v>68.8</v>
      </c>
      <c r="BI550" s="9">
        <v>68.8</v>
      </c>
      <c r="BJ550" s="9">
        <v>68.8</v>
      </c>
      <c r="BK550" s="9">
        <v>69.5</v>
      </c>
      <c r="BL550" s="9">
        <v>69.099999999999994</v>
      </c>
      <c r="BM550" s="9">
        <v>70.900000000000006</v>
      </c>
      <c r="BN550" s="9">
        <v>73</v>
      </c>
      <c r="BO550" s="9">
        <v>76</v>
      </c>
      <c r="BP550" s="9">
        <v>78.400000000000006</v>
      </c>
      <c r="BQ550" s="9">
        <v>77.400000000000006</v>
      </c>
      <c r="BR550" s="9">
        <v>77.400000000000006</v>
      </c>
      <c r="BS550" s="9">
        <v>107.7</v>
      </c>
      <c r="BT550" s="9">
        <v>109.9</v>
      </c>
      <c r="BU550" s="9">
        <v>114</v>
      </c>
      <c r="BV550" s="9">
        <v>108.2</v>
      </c>
      <c r="BW550" s="9">
        <v>116.2</v>
      </c>
      <c r="BX550" s="9">
        <v>127.9</v>
      </c>
      <c r="BY550" s="9">
        <v>129</v>
      </c>
      <c r="BZ550" s="9">
        <v>131.19999999999999</v>
      </c>
      <c r="CA550" s="9">
        <v>136.80000000000001</v>
      </c>
      <c r="CB550" s="9">
        <v>138.80000000000001</v>
      </c>
      <c r="CC550" s="9">
        <v>139.4</v>
      </c>
      <c r="CD550" s="9">
        <v>139.5</v>
      </c>
      <c r="CE550" s="9">
        <v>139.5</v>
      </c>
      <c r="CF550" s="9">
        <v>135.9</v>
      </c>
      <c r="CG550" s="9">
        <v>122.2</v>
      </c>
      <c r="CH550" s="9">
        <v>119.3</v>
      </c>
      <c r="CI550" s="9">
        <v>105.2</v>
      </c>
      <c r="CJ550" s="9">
        <v>94.4</v>
      </c>
      <c r="CK550" s="9">
        <v>95.2</v>
      </c>
      <c r="CL550" s="9">
        <v>94.6</v>
      </c>
      <c r="CM550" s="9">
        <v>90</v>
      </c>
      <c r="CN550" s="9">
        <v>90.4</v>
      </c>
      <c r="CO550" s="9">
        <v>89.8</v>
      </c>
      <c r="CP550" s="9">
        <v>84.9</v>
      </c>
      <c r="CQ550" s="9">
        <v>84.9</v>
      </c>
      <c r="CR550" s="9">
        <v>80.599999999999994</v>
      </c>
      <c r="CS550" s="9">
        <v>78.099999999999994</v>
      </c>
      <c r="CT550" s="9">
        <v>78.099999999999994</v>
      </c>
      <c r="CU550" s="9">
        <v>78.099999999999994</v>
      </c>
      <c r="CV550" s="9">
        <v>77.599999999999994</v>
      </c>
      <c r="CW550" s="9">
        <v>77.599999999999994</v>
      </c>
      <c r="CX550" s="9">
        <v>77.599999999999994</v>
      </c>
      <c r="CY550" s="9">
        <v>77.599999999999994</v>
      </c>
      <c r="CZ550" s="9">
        <v>77.599999999999994</v>
      </c>
      <c r="DA550" s="9">
        <v>77.599999999999994</v>
      </c>
      <c r="DB550" s="9">
        <v>77.599999999999994</v>
      </c>
      <c r="DC550" s="9">
        <v>81.3</v>
      </c>
      <c r="DD550" s="9">
        <v>81.3</v>
      </c>
      <c r="DE550" s="9">
        <v>81.900000000000006</v>
      </c>
      <c r="DF550" s="9">
        <v>79.900000000000006</v>
      </c>
      <c r="DG550" s="9">
        <v>79.599999999999994</v>
      </c>
      <c r="DH550" s="9">
        <v>78.900000000000006</v>
      </c>
      <c r="DI550" s="9">
        <v>80.3</v>
      </c>
      <c r="DJ550" s="9">
        <v>81.5</v>
      </c>
      <c r="DK550" s="9">
        <v>85.5</v>
      </c>
      <c r="DL550" s="9">
        <v>87.7</v>
      </c>
      <c r="DM550" s="9">
        <v>88</v>
      </c>
      <c r="DN550" s="9">
        <v>92.4</v>
      </c>
      <c r="DO550" s="9">
        <v>97.2</v>
      </c>
      <c r="DP550" s="9">
        <v>96.6</v>
      </c>
      <c r="DQ550" s="9">
        <v>99</v>
      </c>
      <c r="DR550" s="9">
        <v>98.3</v>
      </c>
      <c r="DS550" s="9">
        <v>101.2</v>
      </c>
      <c r="DT550" s="9">
        <v>104.9</v>
      </c>
      <c r="DU550" s="9">
        <v>104.3</v>
      </c>
      <c r="DV550" s="9">
        <v>103.9</v>
      </c>
      <c r="DW550" s="9">
        <v>105.5</v>
      </c>
      <c r="DX550" s="9">
        <v>105.4</v>
      </c>
      <c r="DY550" s="9">
        <v>105.6</v>
      </c>
      <c r="DZ550" s="9">
        <v>105.4</v>
      </c>
      <c r="EA550" s="9">
        <v>106.6</v>
      </c>
      <c r="EB550" s="9">
        <v>106.6</v>
      </c>
      <c r="EC550" s="9">
        <v>107.4</v>
      </c>
      <c r="ED550" s="9">
        <v>108.4</v>
      </c>
      <c r="EE550" s="9">
        <v>106.3</v>
      </c>
      <c r="EF550" s="10">
        <v>105.3</v>
      </c>
      <c r="EG550" s="10">
        <v>105.3</v>
      </c>
      <c r="EH550" s="10">
        <v>105.2</v>
      </c>
      <c r="EI550" s="10">
        <v>103.1</v>
      </c>
      <c r="EJ550" s="69">
        <v>103</v>
      </c>
      <c r="EK550" s="69">
        <v>101.5</v>
      </c>
      <c r="EL550" s="70">
        <v>101.2</v>
      </c>
      <c r="EM550" s="70">
        <v>99.9</v>
      </c>
      <c r="EN550" s="70">
        <v>101.8</v>
      </c>
    </row>
    <row r="551" spans="1:144" x14ac:dyDescent="0.25">
      <c r="A551" s="2" t="s">
        <v>1122</v>
      </c>
      <c r="B551" s="2" t="s">
        <v>1123</v>
      </c>
      <c r="C551" s="5">
        <v>0.16911000000000001</v>
      </c>
      <c r="D551" s="9">
        <v>108.7</v>
      </c>
      <c r="E551" s="9">
        <v>110.1</v>
      </c>
      <c r="F551" s="9">
        <v>108.6</v>
      </c>
      <c r="G551" s="9">
        <v>106.7</v>
      </c>
      <c r="H551" s="9">
        <v>107.5</v>
      </c>
      <c r="I551" s="9">
        <v>108.1</v>
      </c>
      <c r="J551" s="9">
        <v>106.4</v>
      </c>
      <c r="K551" s="9">
        <v>108.7</v>
      </c>
      <c r="L551" s="9">
        <v>111.1</v>
      </c>
      <c r="M551" s="9">
        <v>107.9</v>
      </c>
      <c r="N551" s="9">
        <v>109.4</v>
      </c>
      <c r="O551" s="9">
        <v>110</v>
      </c>
      <c r="P551" s="9">
        <v>107.9</v>
      </c>
      <c r="Q551" s="9">
        <v>103.9</v>
      </c>
      <c r="R551" s="9">
        <v>105.7</v>
      </c>
      <c r="S551" s="9">
        <v>105.5</v>
      </c>
      <c r="T551" s="9">
        <v>110.7</v>
      </c>
      <c r="U551" s="9">
        <v>109.5</v>
      </c>
      <c r="V551" s="9">
        <v>108.3</v>
      </c>
      <c r="W551" s="9">
        <v>107.7</v>
      </c>
      <c r="X551" s="9">
        <v>107.1</v>
      </c>
      <c r="Y551" s="9">
        <v>106.2</v>
      </c>
      <c r="Z551" s="9">
        <v>105.4</v>
      </c>
      <c r="AA551" s="9">
        <v>104.7</v>
      </c>
      <c r="AB551" s="9">
        <v>102.6</v>
      </c>
      <c r="AC551" s="9">
        <v>99.8</v>
      </c>
      <c r="AD551" s="9">
        <v>100.1</v>
      </c>
      <c r="AE551" s="9">
        <v>97.7</v>
      </c>
      <c r="AF551" s="9">
        <v>99.4</v>
      </c>
      <c r="AG551" s="9">
        <v>94.5</v>
      </c>
      <c r="AH551" s="9">
        <v>88.7</v>
      </c>
      <c r="AI551" s="9">
        <v>91.1</v>
      </c>
      <c r="AJ551" s="9">
        <v>91.9</v>
      </c>
      <c r="AK551" s="9">
        <v>90.4</v>
      </c>
      <c r="AL551" s="9">
        <v>89.4</v>
      </c>
      <c r="AM551" s="9">
        <v>88.9</v>
      </c>
      <c r="AN551" s="9">
        <v>88.1</v>
      </c>
      <c r="AO551" s="9">
        <v>89.5</v>
      </c>
      <c r="AP551" s="9">
        <v>88.9</v>
      </c>
      <c r="AQ551" s="9">
        <v>87.9</v>
      </c>
      <c r="AR551" s="9">
        <v>91.4</v>
      </c>
      <c r="AS551" s="9">
        <v>89.1</v>
      </c>
      <c r="AT551" s="9">
        <v>89.9</v>
      </c>
      <c r="AU551" s="9">
        <v>87.2</v>
      </c>
      <c r="AV551" s="9">
        <v>85.7</v>
      </c>
      <c r="AW551" s="9">
        <v>85.7</v>
      </c>
      <c r="AX551" s="9">
        <v>85</v>
      </c>
      <c r="AY551" s="9">
        <v>84.6</v>
      </c>
      <c r="AZ551" s="9">
        <v>77.099999999999994</v>
      </c>
      <c r="BA551" s="9">
        <v>76.900000000000006</v>
      </c>
      <c r="BB551" s="9">
        <v>74</v>
      </c>
      <c r="BC551" s="9">
        <v>69</v>
      </c>
      <c r="BD551" s="9">
        <v>70.7</v>
      </c>
      <c r="BE551" s="9">
        <v>69.099999999999994</v>
      </c>
      <c r="BF551" s="9">
        <v>68.900000000000006</v>
      </c>
      <c r="BG551" s="9">
        <v>68.900000000000006</v>
      </c>
      <c r="BH551" s="9">
        <v>68.8</v>
      </c>
      <c r="BI551" s="9">
        <v>68.8</v>
      </c>
      <c r="BJ551" s="9">
        <v>68.8</v>
      </c>
      <c r="BK551" s="9">
        <v>69.5</v>
      </c>
      <c r="BL551" s="9">
        <v>69.099999999999994</v>
      </c>
      <c r="BM551" s="9">
        <v>70.900000000000006</v>
      </c>
      <c r="BN551" s="9">
        <v>73</v>
      </c>
      <c r="BO551" s="9">
        <v>76</v>
      </c>
      <c r="BP551" s="9">
        <v>78.400000000000006</v>
      </c>
      <c r="BQ551" s="9">
        <v>77.400000000000006</v>
      </c>
      <c r="BR551" s="9">
        <v>77.400000000000006</v>
      </c>
      <c r="BS551" s="9">
        <v>107.7</v>
      </c>
      <c r="BT551" s="9">
        <v>109.9</v>
      </c>
      <c r="BU551" s="9">
        <v>114</v>
      </c>
      <c r="BV551" s="9">
        <v>108.2</v>
      </c>
      <c r="BW551" s="9">
        <v>116.2</v>
      </c>
      <c r="BX551" s="9">
        <v>127.9</v>
      </c>
      <c r="BY551" s="9">
        <v>129</v>
      </c>
      <c r="BZ551" s="9">
        <v>131.19999999999999</v>
      </c>
      <c r="CA551" s="9">
        <v>136.80000000000001</v>
      </c>
      <c r="CB551" s="9">
        <v>138.80000000000001</v>
      </c>
      <c r="CC551" s="9">
        <v>139.4</v>
      </c>
      <c r="CD551" s="9">
        <v>139.5</v>
      </c>
      <c r="CE551" s="9">
        <v>139.5</v>
      </c>
      <c r="CF551" s="9">
        <v>135.9</v>
      </c>
      <c r="CG551" s="9">
        <v>122.2</v>
      </c>
      <c r="CH551" s="9">
        <v>119.3</v>
      </c>
      <c r="CI551" s="9">
        <v>105.2</v>
      </c>
      <c r="CJ551" s="9">
        <v>94.4</v>
      </c>
      <c r="CK551" s="9">
        <v>95.2</v>
      </c>
      <c r="CL551" s="9">
        <v>94.6</v>
      </c>
      <c r="CM551" s="9">
        <v>90</v>
      </c>
      <c r="CN551" s="9">
        <v>90.4</v>
      </c>
      <c r="CO551" s="9">
        <v>89.8</v>
      </c>
      <c r="CP551" s="9">
        <v>84.9</v>
      </c>
      <c r="CQ551" s="9">
        <v>84.9</v>
      </c>
      <c r="CR551" s="9">
        <v>80.599999999999994</v>
      </c>
      <c r="CS551" s="9">
        <v>78.099999999999994</v>
      </c>
      <c r="CT551" s="9">
        <v>78.099999999999994</v>
      </c>
      <c r="CU551" s="9">
        <v>78.099999999999994</v>
      </c>
      <c r="CV551" s="9">
        <v>77.599999999999994</v>
      </c>
      <c r="CW551" s="9">
        <v>77.599999999999994</v>
      </c>
      <c r="CX551" s="9">
        <v>77.599999999999994</v>
      </c>
      <c r="CY551" s="9">
        <v>77.599999999999994</v>
      </c>
      <c r="CZ551" s="9">
        <v>77.599999999999994</v>
      </c>
      <c r="DA551" s="9">
        <v>77.599999999999994</v>
      </c>
      <c r="DB551" s="9">
        <v>77.599999999999994</v>
      </c>
      <c r="DC551" s="9">
        <v>81.3</v>
      </c>
      <c r="DD551" s="9">
        <v>81.3</v>
      </c>
      <c r="DE551" s="9">
        <v>81.900000000000006</v>
      </c>
      <c r="DF551" s="9">
        <v>79.900000000000006</v>
      </c>
      <c r="DG551" s="9">
        <v>79.599999999999994</v>
      </c>
      <c r="DH551" s="9">
        <v>78.900000000000006</v>
      </c>
      <c r="DI551" s="9">
        <v>80.3</v>
      </c>
      <c r="DJ551" s="9">
        <v>81.5</v>
      </c>
      <c r="DK551" s="9">
        <v>85.5</v>
      </c>
      <c r="DL551" s="9">
        <v>87.7</v>
      </c>
      <c r="DM551" s="9">
        <v>88</v>
      </c>
      <c r="DN551" s="9">
        <v>92.4</v>
      </c>
      <c r="DO551" s="9">
        <v>97.2</v>
      </c>
      <c r="DP551" s="9">
        <v>96.6</v>
      </c>
      <c r="DQ551" s="9">
        <v>99</v>
      </c>
      <c r="DR551" s="9">
        <v>98.3</v>
      </c>
      <c r="DS551" s="9">
        <v>101.2</v>
      </c>
      <c r="DT551" s="9">
        <v>104.9</v>
      </c>
      <c r="DU551" s="9">
        <v>104.3</v>
      </c>
      <c r="DV551" s="9">
        <v>103.9</v>
      </c>
      <c r="DW551" s="9">
        <v>105.5</v>
      </c>
      <c r="DX551" s="9">
        <v>105.4</v>
      </c>
      <c r="DY551" s="9">
        <v>105.6</v>
      </c>
      <c r="DZ551" s="9">
        <v>105.4</v>
      </c>
      <c r="EA551" s="9">
        <v>106.6</v>
      </c>
      <c r="EB551" s="9">
        <v>106.6</v>
      </c>
      <c r="EC551" s="9">
        <v>107.4</v>
      </c>
      <c r="ED551" s="9">
        <v>108.4</v>
      </c>
      <c r="EE551" s="9">
        <v>106.3</v>
      </c>
      <c r="EF551" s="10">
        <v>105.3</v>
      </c>
      <c r="EG551" s="10">
        <v>105.3</v>
      </c>
      <c r="EH551" s="10">
        <v>105.2</v>
      </c>
      <c r="EI551" s="10">
        <v>103.1</v>
      </c>
      <c r="EJ551" s="69">
        <v>103</v>
      </c>
      <c r="EK551" s="69">
        <v>101.5</v>
      </c>
      <c r="EL551" s="70">
        <v>101.2</v>
      </c>
      <c r="EM551" s="70">
        <v>99.9</v>
      </c>
      <c r="EN551" s="70">
        <v>101.8</v>
      </c>
    </row>
    <row r="552" spans="1:144" x14ac:dyDescent="0.25">
      <c r="A552" s="2" t="s">
        <v>1124</v>
      </c>
      <c r="B552" s="2" t="s">
        <v>1125</v>
      </c>
      <c r="C552" s="5">
        <v>9.6463199999999993</v>
      </c>
      <c r="D552" s="9">
        <v>105.9</v>
      </c>
      <c r="E552" s="9">
        <v>106.5</v>
      </c>
      <c r="F552" s="9">
        <v>106.5</v>
      </c>
      <c r="G552" s="9">
        <v>105.9</v>
      </c>
      <c r="H552" s="9">
        <v>105.2</v>
      </c>
      <c r="I552" s="9">
        <v>105.4</v>
      </c>
      <c r="J552" s="9">
        <v>105</v>
      </c>
      <c r="K552" s="9">
        <v>104.2</v>
      </c>
      <c r="L552" s="9">
        <v>103.6</v>
      </c>
      <c r="M552" s="9">
        <v>103.6</v>
      </c>
      <c r="N552" s="9">
        <v>102.6</v>
      </c>
      <c r="O552" s="9">
        <v>103.2</v>
      </c>
      <c r="P552" s="9">
        <v>103.3</v>
      </c>
      <c r="Q552" s="9">
        <v>102.3</v>
      </c>
      <c r="R552" s="9">
        <v>101.6</v>
      </c>
      <c r="S552" s="9">
        <v>101.8</v>
      </c>
      <c r="T552" s="9">
        <v>101.4</v>
      </c>
      <c r="U552" s="9">
        <v>102.8</v>
      </c>
      <c r="V552" s="9">
        <v>102.5</v>
      </c>
      <c r="W552" s="9">
        <v>102.3</v>
      </c>
      <c r="X552" s="9">
        <v>102.9</v>
      </c>
      <c r="Y552" s="9">
        <v>103.9</v>
      </c>
      <c r="Z552" s="9">
        <v>104.4</v>
      </c>
      <c r="AA552" s="9">
        <v>105</v>
      </c>
      <c r="AB552" s="9">
        <v>103.5</v>
      </c>
      <c r="AC552" s="9">
        <v>104</v>
      </c>
      <c r="AD552" s="9">
        <v>106</v>
      </c>
      <c r="AE552" s="9">
        <v>106</v>
      </c>
      <c r="AF552" s="9">
        <v>105.7</v>
      </c>
      <c r="AG552" s="9">
        <v>104.6</v>
      </c>
      <c r="AH552" s="9">
        <v>104.5</v>
      </c>
      <c r="AI552" s="9">
        <v>103.3</v>
      </c>
      <c r="AJ552" s="9">
        <v>102.2</v>
      </c>
      <c r="AK552" s="9">
        <v>101.6</v>
      </c>
      <c r="AL552" s="9">
        <v>100.5</v>
      </c>
      <c r="AM552" s="9">
        <v>99.5</v>
      </c>
      <c r="AN552" s="9">
        <v>99.2</v>
      </c>
      <c r="AO552" s="9">
        <v>98.3</v>
      </c>
      <c r="AP552" s="9">
        <v>97.1</v>
      </c>
      <c r="AQ552" s="9">
        <v>94.9</v>
      </c>
      <c r="AR552" s="9">
        <v>91.6</v>
      </c>
      <c r="AS552" s="9">
        <v>92.2</v>
      </c>
      <c r="AT552" s="9">
        <v>91.6</v>
      </c>
      <c r="AU552" s="9">
        <v>89.2</v>
      </c>
      <c r="AV552" s="9">
        <v>87</v>
      </c>
      <c r="AW552" s="9">
        <v>86.7</v>
      </c>
      <c r="AX552" s="9">
        <v>87.4</v>
      </c>
      <c r="AY552" s="9">
        <v>89.2</v>
      </c>
      <c r="AZ552" s="9">
        <v>89.9</v>
      </c>
      <c r="BA552" s="9">
        <v>90.2</v>
      </c>
      <c r="BB552" s="9">
        <v>89.6</v>
      </c>
      <c r="BC552" s="9">
        <v>88.7</v>
      </c>
      <c r="BD552" s="9">
        <v>87.8</v>
      </c>
      <c r="BE552" s="9">
        <v>88.7</v>
      </c>
      <c r="BF552" s="9">
        <v>91</v>
      </c>
      <c r="BG552" s="9">
        <v>91.9</v>
      </c>
      <c r="BH552" s="9">
        <v>92.7</v>
      </c>
      <c r="BI552" s="9">
        <v>93.7</v>
      </c>
      <c r="BJ552" s="9">
        <v>93.7</v>
      </c>
      <c r="BK552" s="9">
        <v>95.6</v>
      </c>
      <c r="BL552" s="9">
        <v>97.4</v>
      </c>
      <c r="BM552" s="9">
        <v>96.9</v>
      </c>
      <c r="BN552" s="9">
        <v>96.3</v>
      </c>
      <c r="BO552" s="9">
        <v>97</v>
      </c>
      <c r="BP552" s="9">
        <v>98.5</v>
      </c>
      <c r="BQ552" s="9">
        <v>100.9</v>
      </c>
      <c r="BR552" s="9">
        <v>100.7</v>
      </c>
      <c r="BS552" s="9">
        <v>101.3</v>
      </c>
      <c r="BT552" s="9">
        <v>102.9</v>
      </c>
      <c r="BU552" s="9">
        <v>106.3</v>
      </c>
      <c r="BV552" s="9">
        <v>108.8</v>
      </c>
      <c r="BW552" s="9">
        <v>109.6</v>
      </c>
      <c r="BX552" s="9">
        <v>110.4</v>
      </c>
      <c r="BY552" s="9">
        <v>112.2</v>
      </c>
      <c r="BZ552" s="9">
        <v>112.9</v>
      </c>
      <c r="CA552" s="9">
        <v>112.1</v>
      </c>
      <c r="CB552" s="9">
        <v>111.6</v>
      </c>
      <c r="CC552" s="9">
        <v>114.2</v>
      </c>
      <c r="CD552" s="9">
        <v>114.8</v>
      </c>
      <c r="CE552" s="9">
        <v>114</v>
      </c>
      <c r="CF552" s="9">
        <v>112.3</v>
      </c>
      <c r="CG552" s="9">
        <v>110.1</v>
      </c>
      <c r="CH552" s="9">
        <v>111</v>
      </c>
      <c r="CI552" s="9">
        <v>111.1</v>
      </c>
      <c r="CJ552" s="9">
        <v>110.5</v>
      </c>
      <c r="CK552" s="9">
        <v>109.6</v>
      </c>
      <c r="CL552" s="9">
        <v>108.7</v>
      </c>
      <c r="CM552" s="9">
        <v>106.9</v>
      </c>
      <c r="CN552" s="9">
        <v>104.6</v>
      </c>
      <c r="CO552" s="9">
        <v>104.4</v>
      </c>
      <c r="CP552" s="9">
        <v>103.4</v>
      </c>
      <c r="CQ552" s="9">
        <v>103.4</v>
      </c>
      <c r="CR552" s="9">
        <v>103.6</v>
      </c>
      <c r="CS552" s="9">
        <v>106.5</v>
      </c>
      <c r="CT552" s="9">
        <v>107</v>
      </c>
      <c r="CU552" s="9">
        <v>106</v>
      </c>
      <c r="CV552" s="9">
        <v>107</v>
      </c>
      <c r="CW552" s="9">
        <v>103.3</v>
      </c>
      <c r="CX552" s="9">
        <v>103.8</v>
      </c>
      <c r="CY552" s="9">
        <v>103.8</v>
      </c>
      <c r="CZ552" s="9">
        <v>106.5</v>
      </c>
      <c r="DA552" s="9">
        <v>108.2</v>
      </c>
      <c r="DB552" s="9">
        <v>108.9</v>
      </c>
      <c r="DC552" s="9">
        <v>111.5</v>
      </c>
      <c r="DD552" s="9">
        <v>115.8</v>
      </c>
      <c r="DE552" s="9">
        <v>122.8</v>
      </c>
      <c r="DF552" s="9">
        <v>121.1</v>
      </c>
      <c r="DG552" s="9">
        <v>124</v>
      </c>
      <c r="DH552" s="9">
        <v>128.6</v>
      </c>
      <c r="DI552" s="9">
        <v>133.5</v>
      </c>
      <c r="DJ552" s="9">
        <v>134</v>
      </c>
      <c r="DK552" s="9">
        <v>134</v>
      </c>
      <c r="DL552" s="9">
        <v>135.9</v>
      </c>
      <c r="DM552" s="9">
        <v>137.80000000000001</v>
      </c>
      <c r="DN552" s="9">
        <v>143.9</v>
      </c>
      <c r="DO552" s="9">
        <v>143.6</v>
      </c>
      <c r="DP552" s="9">
        <v>141.9</v>
      </c>
      <c r="DQ552" s="9">
        <v>143.1</v>
      </c>
      <c r="DR552" s="9">
        <v>147.1</v>
      </c>
      <c r="DS552" s="9">
        <v>157.5</v>
      </c>
      <c r="DT552" s="9">
        <v>161.19999999999999</v>
      </c>
      <c r="DU552" s="9">
        <v>158.19999999999999</v>
      </c>
      <c r="DV552" s="9">
        <v>150</v>
      </c>
      <c r="DW552" s="9">
        <v>149.4</v>
      </c>
      <c r="DX552" s="9">
        <v>148.9</v>
      </c>
      <c r="DY552" s="9">
        <v>146.6</v>
      </c>
      <c r="DZ552" s="9">
        <v>145.6</v>
      </c>
      <c r="EA552" s="9">
        <v>143.19999999999999</v>
      </c>
      <c r="EB552" s="9">
        <v>143.19999999999999</v>
      </c>
      <c r="EC552" s="9">
        <v>145.5</v>
      </c>
      <c r="ED552" s="9">
        <v>146.9</v>
      </c>
      <c r="EE552" s="9">
        <v>146.19999999999999</v>
      </c>
      <c r="EF552" s="10">
        <v>145.30000000000001</v>
      </c>
      <c r="EG552" s="10">
        <v>143.6</v>
      </c>
      <c r="EH552" s="10">
        <v>141.69999999999999</v>
      </c>
      <c r="EI552" s="10">
        <v>140.30000000000001</v>
      </c>
      <c r="EJ552" s="69">
        <v>140.4</v>
      </c>
      <c r="EK552" s="69">
        <v>142.6</v>
      </c>
      <c r="EL552" s="70">
        <v>142.19999999999999</v>
      </c>
      <c r="EM552" s="70">
        <v>141</v>
      </c>
      <c r="EN552" s="70">
        <v>139.5</v>
      </c>
    </row>
    <row r="553" spans="1:144" x14ac:dyDescent="0.25">
      <c r="A553" s="2" t="s">
        <v>1126</v>
      </c>
      <c r="B553" s="2" t="s">
        <v>1127</v>
      </c>
      <c r="C553" s="5">
        <v>1.41103</v>
      </c>
      <c r="D553" s="9">
        <v>115.5</v>
      </c>
      <c r="E553" s="9">
        <v>114.9</v>
      </c>
      <c r="F553" s="9">
        <v>113.6</v>
      </c>
      <c r="G553" s="9">
        <v>109.2</v>
      </c>
      <c r="H553" s="9">
        <v>107.7</v>
      </c>
      <c r="I553" s="9">
        <v>107.4</v>
      </c>
      <c r="J553" s="9">
        <v>105.3</v>
      </c>
      <c r="K553" s="9">
        <v>104.4</v>
      </c>
      <c r="L553" s="9">
        <v>102.4</v>
      </c>
      <c r="M553" s="9">
        <v>104.4</v>
      </c>
      <c r="N553" s="9">
        <v>103.8</v>
      </c>
      <c r="O553" s="9">
        <v>104.8</v>
      </c>
      <c r="P553" s="9">
        <v>104.6</v>
      </c>
      <c r="Q553" s="9">
        <v>105</v>
      </c>
      <c r="R553" s="9">
        <v>103.1</v>
      </c>
      <c r="S553" s="9">
        <v>102.3</v>
      </c>
      <c r="T553" s="9">
        <v>99</v>
      </c>
      <c r="U553" s="9">
        <v>102.4</v>
      </c>
      <c r="V553" s="9">
        <v>102.2</v>
      </c>
      <c r="W553" s="9">
        <v>101.8</v>
      </c>
      <c r="X553" s="9">
        <v>102.9</v>
      </c>
      <c r="Y553" s="9">
        <v>104.3</v>
      </c>
      <c r="Z553" s="9">
        <v>107</v>
      </c>
      <c r="AA553" s="9">
        <v>107.1</v>
      </c>
      <c r="AB553" s="9">
        <v>106.7</v>
      </c>
      <c r="AC553" s="9">
        <v>108.1</v>
      </c>
      <c r="AD553" s="9">
        <v>109.1</v>
      </c>
      <c r="AE553" s="9">
        <v>108.9</v>
      </c>
      <c r="AF553" s="9">
        <v>107.5</v>
      </c>
      <c r="AG553" s="9">
        <v>105.3</v>
      </c>
      <c r="AH553" s="9">
        <v>105.4</v>
      </c>
      <c r="AI553" s="9">
        <v>103.4</v>
      </c>
      <c r="AJ553" s="9">
        <v>102.6</v>
      </c>
      <c r="AK553" s="9">
        <v>101.9</v>
      </c>
      <c r="AL553" s="9">
        <v>100.1</v>
      </c>
      <c r="AM553" s="9">
        <v>95.9</v>
      </c>
      <c r="AN553" s="9">
        <v>96.9</v>
      </c>
      <c r="AO553" s="9">
        <v>94.8</v>
      </c>
      <c r="AP553" s="9">
        <v>92.8</v>
      </c>
      <c r="AQ553" s="9">
        <v>89.7</v>
      </c>
      <c r="AR553" s="9">
        <v>84.1</v>
      </c>
      <c r="AS553" s="9">
        <v>85.7</v>
      </c>
      <c r="AT553" s="9">
        <v>83.7</v>
      </c>
      <c r="AU553" s="9">
        <v>80.599999999999994</v>
      </c>
      <c r="AV553" s="9">
        <v>77.400000000000006</v>
      </c>
      <c r="AW553" s="9">
        <v>79.3</v>
      </c>
      <c r="AX553" s="9">
        <v>78.900000000000006</v>
      </c>
      <c r="AY553" s="9">
        <v>81</v>
      </c>
      <c r="AZ553" s="9">
        <v>81.400000000000006</v>
      </c>
      <c r="BA553" s="9">
        <v>81.900000000000006</v>
      </c>
      <c r="BB553" s="9">
        <v>79</v>
      </c>
      <c r="BC553" s="9">
        <v>77.3</v>
      </c>
      <c r="BD553" s="9">
        <v>76.3</v>
      </c>
      <c r="BE553" s="9">
        <v>78.8</v>
      </c>
      <c r="BF553" s="9">
        <v>82.5</v>
      </c>
      <c r="BG553" s="9">
        <v>85.1</v>
      </c>
      <c r="BH553" s="9">
        <v>87.5</v>
      </c>
      <c r="BI553" s="9">
        <v>88.1</v>
      </c>
      <c r="BJ553" s="9">
        <v>88.1</v>
      </c>
      <c r="BK553" s="9">
        <v>89.1</v>
      </c>
      <c r="BL553" s="9">
        <v>92.8</v>
      </c>
      <c r="BM553" s="9">
        <v>92.7</v>
      </c>
      <c r="BN553" s="9">
        <v>92.6</v>
      </c>
      <c r="BO553" s="9">
        <v>93.6</v>
      </c>
      <c r="BP553" s="9">
        <v>93.7</v>
      </c>
      <c r="BQ553" s="9">
        <v>97.6</v>
      </c>
      <c r="BR553" s="9">
        <v>97</v>
      </c>
      <c r="BS553" s="9">
        <v>96.6</v>
      </c>
      <c r="BT553" s="9">
        <v>97.7</v>
      </c>
      <c r="BU553" s="9">
        <v>105.4</v>
      </c>
      <c r="BV553" s="9">
        <v>109</v>
      </c>
      <c r="BW553" s="9">
        <v>109.8</v>
      </c>
      <c r="BX553" s="9">
        <v>109.8</v>
      </c>
      <c r="BY553" s="9">
        <v>111.6</v>
      </c>
      <c r="BZ553" s="9">
        <v>112.9</v>
      </c>
      <c r="CA553" s="9">
        <v>113.4</v>
      </c>
      <c r="CB553" s="9">
        <v>112.6</v>
      </c>
      <c r="CC553" s="9">
        <v>120.6</v>
      </c>
      <c r="CD553" s="9">
        <v>119</v>
      </c>
      <c r="CE553" s="9">
        <v>117.3</v>
      </c>
      <c r="CF553" s="9">
        <v>113.3</v>
      </c>
      <c r="CG553" s="9">
        <v>108.8</v>
      </c>
      <c r="CH553" s="9">
        <v>108.9</v>
      </c>
      <c r="CI553" s="9">
        <v>108.3</v>
      </c>
      <c r="CJ553" s="9">
        <v>106.2</v>
      </c>
      <c r="CK553" s="9">
        <v>105.6</v>
      </c>
      <c r="CL553" s="9">
        <v>105</v>
      </c>
      <c r="CM553" s="9">
        <v>100.8</v>
      </c>
      <c r="CN553" s="9">
        <v>96.2</v>
      </c>
      <c r="CO553" s="9">
        <v>95.5</v>
      </c>
      <c r="CP553" s="9">
        <v>95.1</v>
      </c>
      <c r="CQ553" s="9">
        <v>96</v>
      </c>
      <c r="CR553" s="9">
        <v>96.6</v>
      </c>
      <c r="CS553" s="9">
        <v>102.3</v>
      </c>
      <c r="CT553" s="9">
        <v>104.3</v>
      </c>
      <c r="CU553" s="9">
        <v>103.5</v>
      </c>
      <c r="CV553" s="9">
        <v>113.1</v>
      </c>
      <c r="CW553" s="9">
        <v>97.9</v>
      </c>
      <c r="CX553" s="9">
        <v>97</v>
      </c>
      <c r="CY553" s="9">
        <v>96.4</v>
      </c>
      <c r="CZ553" s="9">
        <v>101.4</v>
      </c>
      <c r="DA553" s="9">
        <v>104.9</v>
      </c>
      <c r="DB553" s="9">
        <v>105.3</v>
      </c>
      <c r="DC553" s="9">
        <v>108.4</v>
      </c>
      <c r="DD553" s="9">
        <v>116.2</v>
      </c>
      <c r="DE553" s="9">
        <v>123.2</v>
      </c>
      <c r="DF553" s="9">
        <v>121.2</v>
      </c>
      <c r="DG553" s="9">
        <v>125.5</v>
      </c>
      <c r="DH553" s="9">
        <v>133.6</v>
      </c>
      <c r="DI553" s="9">
        <v>138.19999999999999</v>
      </c>
      <c r="DJ553" s="9">
        <v>138.19999999999999</v>
      </c>
      <c r="DK553" s="9">
        <v>137.80000000000001</v>
      </c>
      <c r="DL553" s="9">
        <v>142.19999999999999</v>
      </c>
      <c r="DM553" s="9">
        <v>147.19999999999999</v>
      </c>
      <c r="DN553" s="9">
        <v>161.6</v>
      </c>
      <c r="DO553" s="9">
        <v>163.6</v>
      </c>
      <c r="DP553" s="9">
        <v>153.6</v>
      </c>
      <c r="DQ553" s="9">
        <v>153.9</v>
      </c>
      <c r="DR553" s="9">
        <v>162.4</v>
      </c>
      <c r="DS553" s="9">
        <v>177.6</v>
      </c>
      <c r="DT553" s="9">
        <v>181.9</v>
      </c>
      <c r="DU553" s="9">
        <v>176.1</v>
      </c>
      <c r="DV553" s="9">
        <v>158.1</v>
      </c>
      <c r="DW553" s="9">
        <v>161.4</v>
      </c>
      <c r="DX553" s="9">
        <v>163</v>
      </c>
      <c r="DY553" s="9">
        <v>159.4</v>
      </c>
      <c r="DZ553" s="9">
        <v>155.80000000000001</v>
      </c>
      <c r="EA553" s="9">
        <v>151.9</v>
      </c>
      <c r="EB553" s="9">
        <v>150.4</v>
      </c>
      <c r="EC553" s="9">
        <v>150.9</v>
      </c>
      <c r="ED553" s="9">
        <v>154.6</v>
      </c>
      <c r="EE553" s="9">
        <v>152.4</v>
      </c>
      <c r="EF553" s="10">
        <v>151.9</v>
      </c>
      <c r="EG553" s="10">
        <v>147.69999999999999</v>
      </c>
      <c r="EH553" s="10">
        <v>142</v>
      </c>
      <c r="EI553" s="10">
        <v>136.69999999999999</v>
      </c>
      <c r="EJ553" s="69">
        <v>136.19999999999999</v>
      </c>
      <c r="EK553" s="69">
        <v>145</v>
      </c>
      <c r="EL553" s="70">
        <v>143.30000000000001</v>
      </c>
      <c r="EM553" s="70">
        <v>140.6</v>
      </c>
      <c r="EN553" s="70">
        <v>136.69999999999999</v>
      </c>
    </row>
    <row r="554" spans="1:144" x14ac:dyDescent="0.25">
      <c r="A554" s="2" t="s">
        <v>1128</v>
      </c>
      <c r="B554" s="2" t="s">
        <v>1129</v>
      </c>
      <c r="C554" s="5">
        <v>1.00352</v>
      </c>
      <c r="D554" s="9">
        <v>119.4</v>
      </c>
      <c r="E554" s="9">
        <v>116.9</v>
      </c>
      <c r="F554" s="9">
        <v>115</v>
      </c>
      <c r="G554" s="9">
        <v>109.3</v>
      </c>
      <c r="H554" s="9">
        <v>107</v>
      </c>
      <c r="I554" s="9">
        <v>107.9</v>
      </c>
      <c r="J554" s="9">
        <v>105.9</v>
      </c>
      <c r="K554" s="9">
        <v>104.6</v>
      </c>
      <c r="L554" s="9">
        <v>101.4</v>
      </c>
      <c r="M554" s="9">
        <v>104</v>
      </c>
      <c r="N554" s="9">
        <v>102.6</v>
      </c>
      <c r="O554" s="9">
        <v>103.3</v>
      </c>
      <c r="P554" s="9">
        <v>103</v>
      </c>
      <c r="Q554" s="9">
        <v>103.7</v>
      </c>
      <c r="R554" s="9">
        <v>101.3</v>
      </c>
      <c r="S554" s="9">
        <v>100.5</v>
      </c>
      <c r="T554" s="9">
        <v>96.3</v>
      </c>
      <c r="U554" s="9">
        <v>100.8</v>
      </c>
      <c r="V554" s="9">
        <v>99.4</v>
      </c>
      <c r="W554" s="9">
        <v>98.7</v>
      </c>
      <c r="X554" s="9">
        <v>100.9</v>
      </c>
      <c r="Y554" s="9">
        <v>102.5</v>
      </c>
      <c r="Z554" s="9">
        <v>106.2</v>
      </c>
      <c r="AA554" s="9">
        <v>106.1</v>
      </c>
      <c r="AB554" s="9">
        <v>105.4</v>
      </c>
      <c r="AC554" s="9">
        <v>107.4</v>
      </c>
      <c r="AD554" s="9">
        <v>108.2</v>
      </c>
      <c r="AE554" s="9">
        <v>106.2</v>
      </c>
      <c r="AF554" s="9">
        <v>104.2</v>
      </c>
      <c r="AG554" s="9">
        <v>104.5</v>
      </c>
      <c r="AH554" s="9">
        <v>105.4</v>
      </c>
      <c r="AI554" s="9">
        <v>101.6</v>
      </c>
      <c r="AJ554" s="9">
        <v>100.3</v>
      </c>
      <c r="AK554" s="9">
        <v>99.7</v>
      </c>
      <c r="AL554" s="9">
        <v>97.8</v>
      </c>
      <c r="AM554" s="9">
        <v>93.2</v>
      </c>
      <c r="AN554" s="9">
        <v>94.9</v>
      </c>
      <c r="AO554" s="9">
        <v>92.5</v>
      </c>
      <c r="AP554" s="9">
        <v>89.9</v>
      </c>
      <c r="AQ554" s="9">
        <v>86</v>
      </c>
      <c r="AR554" s="9">
        <v>78.5</v>
      </c>
      <c r="AS554" s="9">
        <v>81.099999999999994</v>
      </c>
      <c r="AT554" s="9">
        <v>78.900000000000006</v>
      </c>
      <c r="AU554" s="9">
        <v>75.099999999999994</v>
      </c>
      <c r="AV554" s="9">
        <v>71.400000000000006</v>
      </c>
      <c r="AW554" s="9">
        <v>74.400000000000006</v>
      </c>
      <c r="AX554" s="9">
        <v>74</v>
      </c>
      <c r="AY554" s="9">
        <v>76.3</v>
      </c>
      <c r="AZ554" s="9">
        <v>75.8</v>
      </c>
      <c r="BA554" s="9">
        <v>76.599999999999994</v>
      </c>
      <c r="BB554" s="9">
        <v>72.8</v>
      </c>
      <c r="BC554" s="9">
        <v>69.900000000000006</v>
      </c>
      <c r="BD554" s="9">
        <v>68.2</v>
      </c>
      <c r="BE554" s="9">
        <v>70.400000000000006</v>
      </c>
      <c r="BF554" s="9">
        <v>73.900000000000006</v>
      </c>
      <c r="BG554" s="9">
        <v>74.5</v>
      </c>
      <c r="BH554" s="9">
        <v>74.8</v>
      </c>
      <c r="BI554" s="9">
        <v>75.2</v>
      </c>
      <c r="BJ554" s="9">
        <v>75.7</v>
      </c>
      <c r="BK554" s="9">
        <v>77.099999999999994</v>
      </c>
      <c r="BL554" s="9">
        <v>82.9</v>
      </c>
      <c r="BM554" s="9">
        <v>82.1</v>
      </c>
      <c r="BN554" s="9">
        <v>82.9</v>
      </c>
      <c r="BO554" s="9">
        <v>84</v>
      </c>
      <c r="BP554" s="9">
        <v>83.8</v>
      </c>
      <c r="BQ554" s="9">
        <v>88.3</v>
      </c>
      <c r="BR554" s="9">
        <v>87.3</v>
      </c>
      <c r="BS554" s="9">
        <v>86.7</v>
      </c>
      <c r="BT554" s="9">
        <v>88.9</v>
      </c>
      <c r="BU554" s="9">
        <v>98.7</v>
      </c>
      <c r="BV554" s="9">
        <v>103.5</v>
      </c>
      <c r="BW554" s="9">
        <v>103.6</v>
      </c>
      <c r="BX554" s="9">
        <v>103.7</v>
      </c>
      <c r="BY554" s="9">
        <v>106.9</v>
      </c>
      <c r="BZ554" s="9">
        <v>109.3</v>
      </c>
      <c r="CA554" s="9">
        <v>109.8</v>
      </c>
      <c r="CB554" s="9">
        <v>109.2</v>
      </c>
      <c r="CC554" s="9">
        <v>119.9</v>
      </c>
      <c r="CD554" s="9">
        <v>116.8</v>
      </c>
      <c r="CE554" s="9">
        <v>113.7</v>
      </c>
      <c r="CF554" s="9">
        <v>108.8</v>
      </c>
      <c r="CG554" s="9">
        <v>103.3</v>
      </c>
      <c r="CH554" s="9">
        <v>103.6</v>
      </c>
      <c r="CI554" s="9">
        <v>103.4</v>
      </c>
      <c r="CJ554" s="9">
        <v>100.3</v>
      </c>
      <c r="CK554" s="9">
        <v>98.8</v>
      </c>
      <c r="CL554" s="9">
        <v>99</v>
      </c>
      <c r="CM554" s="9">
        <v>93.8</v>
      </c>
      <c r="CN554" s="9">
        <v>88.1</v>
      </c>
      <c r="CO554" s="9">
        <v>88.4</v>
      </c>
      <c r="CP554" s="9">
        <v>88.5</v>
      </c>
      <c r="CQ554" s="9">
        <v>89.8</v>
      </c>
      <c r="CR554" s="9">
        <v>90.9</v>
      </c>
      <c r="CS554" s="9">
        <v>98.2</v>
      </c>
      <c r="CT554" s="9">
        <v>101</v>
      </c>
      <c r="CU554" s="9">
        <v>99.8</v>
      </c>
      <c r="CV554" s="9">
        <v>113.6</v>
      </c>
      <c r="CW554" s="9">
        <v>90</v>
      </c>
      <c r="CX554" s="9">
        <v>89.7</v>
      </c>
      <c r="CY554" s="9">
        <v>88.9</v>
      </c>
      <c r="CZ554" s="9">
        <v>96.4</v>
      </c>
      <c r="DA554" s="9">
        <v>100.5</v>
      </c>
      <c r="DB554" s="9">
        <v>101.2</v>
      </c>
      <c r="DC554" s="9">
        <v>105.9</v>
      </c>
      <c r="DD554" s="9">
        <v>115.9</v>
      </c>
      <c r="DE554" s="9">
        <v>124.5</v>
      </c>
      <c r="DF554" s="9">
        <v>119.2</v>
      </c>
      <c r="DG554" s="9">
        <v>122.1</v>
      </c>
      <c r="DH554" s="9">
        <v>132.30000000000001</v>
      </c>
      <c r="DI554" s="9">
        <v>138</v>
      </c>
      <c r="DJ554" s="9">
        <v>136.30000000000001</v>
      </c>
      <c r="DK554" s="9">
        <v>133.19999999999999</v>
      </c>
      <c r="DL554" s="9">
        <v>137.6</v>
      </c>
      <c r="DM554" s="9">
        <v>144.4</v>
      </c>
      <c r="DN554" s="9">
        <v>157.5</v>
      </c>
      <c r="DO554" s="9">
        <v>160.4</v>
      </c>
      <c r="DP554" s="9">
        <v>147.30000000000001</v>
      </c>
      <c r="DQ554" s="9">
        <v>150.69999999999999</v>
      </c>
      <c r="DR554" s="9">
        <v>165</v>
      </c>
      <c r="DS554" s="9">
        <v>181.3</v>
      </c>
      <c r="DT554" s="9">
        <v>184.1</v>
      </c>
      <c r="DU554" s="9">
        <v>177.1</v>
      </c>
      <c r="DV554" s="9">
        <v>158.9</v>
      </c>
      <c r="DW554" s="9">
        <v>165.1</v>
      </c>
      <c r="DX554" s="9">
        <v>169.6</v>
      </c>
      <c r="DY554" s="9">
        <v>166.5</v>
      </c>
      <c r="DZ554" s="9">
        <v>162.1</v>
      </c>
      <c r="EA554" s="9">
        <v>157.4</v>
      </c>
      <c r="EB554" s="9">
        <v>155.69999999999999</v>
      </c>
      <c r="EC554" s="9">
        <v>155.1</v>
      </c>
      <c r="ED554" s="9">
        <v>159.4</v>
      </c>
      <c r="EE554" s="9">
        <v>156.1</v>
      </c>
      <c r="EF554" s="10">
        <v>156.1</v>
      </c>
      <c r="EG554" s="10">
        <v>150.5</v>
      </c>
      <c r="EH554" s="10">
        <v>143.19999999999999</v>
      </c>
      <c r="EI554" s="10">
        <v>137.30000000000001</v>
      </c>
      <c r="EJ554" s="69">
        <v>137.5</v>
      </c>
      <c r="EK554" s="69">
        <v>148.80000000000001</v>
      </c>
      <c r="EL554" s="70">
        <v>147.69999999999999</v>
      </c>
      <c r="EM554" s="70">
        <v>144.6</v>
      </c>
      <c r="EN554" s="70">
        <v>140.19999999999999</v>
      </c>
    </row>
    <row r="555" spans="1:144" x14ac:dyDescent="0.25">
      <c r="A555" s="2" t="s">
        <v>1130</v>
      </c>
      <c r="B555" s="2" t="s">
        <v>1131</v>
      </c>
      <c r="C555" s="5">
        <v>0.11194999999999999</v>
      </c>
      <c r="D555" s="9">
        <v>102.8</v>
      </c>
      <c r="E555" s="9">
        <v>103.6</v>
      </c>
      <c r="F555" s="9">
        <v>106.9</v>
      </c>
      <c r="G555" s="9">
        <v>106.2</v>
      </c>
      <c r="H555" s="9">
        <v>105.2</v>
      </c>
      <c r="I555" s="9">
        <v>104.9</v>
      </c>
      <c r="J555" s="9">
        <v>102.6</v>
      </c>
      <c r="K555" s="9">
        <v>103.4</v>
      </c>
      <c r="L555" s="9">
        <v>102.1</v>
      </c>
      <c r="M555" s="9">
        <v>103.3</v>
      </c>
      <c r="N555" s="9">
        <v>105.2</v>
      </c>
      <c r="O555" s="9">
        <v>107.5</v>
      </c>
      <c r="P555" s="9">
        <v>109.2</v>
      </c>
      <c r="Q555" s="9">
        <v>107.9</v>
      </c>
      <c r="R555" s="9">
        <v>105.4</v>
      </c>
      <c r="S555" s="9">
        <v>104.4</v>
      </c>
      <c r="T555" s="9">
        <v>103.2</v>
      </c>
      <c r="U555" s="9">
        <v>104.9</v>
      </c>
      <c r="V555" s="9">
        <v>106.4</v>
      </c>
      <c r="W555" s="9">
        <v>109.1</v>
      </c>
      <c r="X555" s="9">
        <v>109</v>
      </c>
      <c r="Y555" s="9">
        <v>105.2</v>
      </c>
      <c r="Z555" s="9">
        <v>109.6</v>
      </c>
      <c r="AA555" s="9">
        <v>108.8</v>
      </c>
      <c r="AB555" s="9">
        <v>110.1</v>
      </c>
      <c r="AC555" s="9">
        <v>110.2</v>
      </c>
      <c r="AD555" s="9">
        <v>109.8</v>
      </c>
      <c r="AE555" s="9">
        <v>110.5</v>
      </c>
      <c r="AF555" s="9">
        <v>111</v>
      </c>
      <c r="AG555" s="9">
        <v>112.6</v>
      </c>
      <c r="AH555" s="9">
        <v>111.1</v>
      </c>
      <c r="AI555" s="9">
        <v>109.4</v>
      </c>
      <c r="AJ555" s="9">
        <v>110</v>
      </c>
      <c r="AK555" s="9">
        <v>110.4</v>
      </c>
      <c r="AL555" s="9">
        <v>110.3</v>
      </c>
      <c r="AM555" s="9">
        <v>109</v>
      </c>
      <c r="AN555" s="9">
        <v>108.4</v>
      </c>
      <c r="AO555" s="9">
        <v>108.5</v>
      </c>
      <c r="AP555" s="9">
        <v>106.8</v>
      </c>
      <c r="AQ555" s="9">
        <v>107.3</v>
      </c>
      <c r="AR555" s="9">
        <v>106.1</v>
      </c>
      <c r="AS555" s="9">
        <v>104</v>
      </c>
      <c r="AT555" s="9">
        <v>100.6</v>
      </c>
      <c r="AU555" s="9">
        <v>99.7</v>
      </c>
      <c r="AV555" s="9">
        <v>99.4</v>
      </c>
      <c r="AW555" s="9">
        <v>97.4</v>
      </c>
      <c r="AX555" s="9">
        <v>96.6</v>
      </c>
      <c r="AY555" s="9">
        <v>95.4</v>
      </c>
      <c r="AZ555" s="9">
        <v>95</v>
      </c>
      <c r="BA555" s="9">
        <v>95.5</v>
      </c>
      <c r="BB555" s="9">
        <v>96.1</v>
      </c>
      <c r="BC555" s="9">
        <v>100.1</v>
      </c>
      <c r="BD555" s="9">
        <v>101.2</v>
      </c>
      <c r="BE555" s="9">
        <v>105.5</v>
      </c>
      <c r="BF555" s="9">
        <v>110.4</v>
      </c>
      <c r="BG555" s="9">
        <v>122.4</v>
      </c>
      <c r="BH555" s="9">
        <v>135.4</v>
      </c>
      <c r="BI555" s="9">
        <v>136.9</v>
      </c>
      <c r="BJ555" s="9">
        <v>137.1</v>
      </c>
      <c r="BK555" s="9">
        <v>136.9</v>
      </c>
      <c r="BL555" s="9">
        <v>133.5</v>
      </c>
      <c r="BM555" s="9">
        <v>134.69999999999999</v>
      </c>
      <c r="BN555" s="9">
        <v>121.2</v>
      </c>
      <c r="BO555" s="9">
        <v>114.6</v>
      </c>
      <c r="BP555" s="9">
        <v>114.7</v>
      </c>
      <c r="BQ555" s="9">
        <v>118.2</v>
      </c>
      <c r="BR555" s="9">
        <v>120.1</v>
      </c>
      <c r="BS555" s="9">
        <v>121</v>
      </c>
      <c r="BT555" s="9">
        <v>117.2</v>
      </c>
      <c r="BU555" s="9">
        <v>119.3</v>
      </c>
      <c r="BV555" s="9">
        <v>120.2</v>
      </c>
      <c r="BW555" s="9">
        <v>123.9</v>
      </c>
      <c r="BX555" s="9">
        <v>124.3</v>
      </c>
      <c r="BY555" s="9">
        <v>122.1</v>
      </c>
      <c r="BZ555" s="9">
        <v>122.5</v>
      </c>
      <c r="CA555" s="9">
        <v>124.7</v>
      </c>
      <c r="CB555" s="9">
        <v>119.4</v>
      </c>
      <c r="CC555" s="9">
        <v>120.7</v>
      </c>
      <c r="CD555" s="9">
        <v>122.7</v>
      </c>
      <c r="CE555" s="9">
        <v>123.8</v>
      </c>
      <c r="CF555" s="9">
        <v>120.7</v>
      </c>
      <c r="CG555" s="9">
        <v>117.1</v>
      </c>
      <c r="CH555" s="9">
        <v>117.7</v>
      </c>
      <c r="CI555" s="9">
        <v>117</v>
      </c>
      <c r="CJ555" s="9">
        <v>118</v>
      </c>
      <c r="CK555" s="9">
        <v>120.1</v>
      </c>
      <c r="CL555" s="9">
        <v>115.9</v>
      </c>
      <c r="CM555" s="9">
        <v>111.7</v>
      </c>
      <c r="CN555" s="9">
        <v>114.2</v>
      </c>
      <c r="CO555" s="9">
        <v>109.9</v>
      </c>
      <c r="CP555" s="9">
        <v>109.9</v>
      </c>
      <c r="CQ555" s="9">
        <v>112</v>
      </c>
      <c r="CR555" s="9">
        <v>109.1</v>
      </c>
      <c r="CS555" s="9">
        <v>108.9</v>
      </c>
      <c r="CT555" s="9">
        <v>108.4</v>
      </c>
      <c r="CU555" s="9">
        <v>110.8</v>
      </c>
      <c r="CV555" s="9">
        <v>107.5</v>
      </c>
      <c r="CW555" s="9">
        <v>114.4</v>
      </c>
      <c r="CX555" s="9">
        <v>117</v>
      </c>
      <c r="CY555" s="9">
        <v>116</v>
      </c>
      <c r="CZ555" s="9">
        <v>116.4</v>
      </c>
      <c r="DA555" s="9">
        <v>118</v>
      </c>
      <c r="DB555" s="9">
        <v>119.1</v>
      </c>
      <c r="DC555" s="9">
        <v>119.5</v>
      </c>
      <c r="DD555" s="9">
        <v>119.6</v>
      </c>
      <c r="DE555" s="9">
        <v>127.2</v>
      </c>
      <c r="DF555" s="9">
        <v>143.69999999999999</v>
      </c>
      <c r="DG555" s="9">
        <v>153.1</v>
      </c>
      <c r="DH555" s="9">
        <v>152.4</v>
      </c>
      <c r="DI555" s="9">
        <v>149.1</v>
      </c>
      <c r="DJ555" s="9">
        <v>149.80000000000001</v>
      </c>
      <c r="DK555" s="9">
        <v>160.6</v>
      </c>
      <c r="DL555" s="9">
        <v>176.3</v>
      </c>
      <c r="DM555" s="9">
        <v>179.7</v>
      </c>
      <c r="DN555" s="9">
        <v>186.1</v>
      </c>
      <c r="DO555" s="9">
        <v>187</v>
      </c>
      <c r="DP555" s="9">
        <v>179.5</v>
      </c>
      <c r="DQ555" s="9">
        <v>170</v>
      </c>
      <c r="DR555" s="9">
        <v>168</v>
      </c>
      <c r="DS555" s="9">
        <v>180.7</v>
      </c>
      <c r="DT555" s="9">
        <v>187.5</v>
      </c>
      <c r="DU555" s="9">
        <v>196.8</v>
      </c>
      <c r="DV555" s="9">
        <v>189.1</v>
      </c>
      <c r="DW555" s="9">
        <v>181.9</v>
      </c>
      <c r="DX555" s="9">
        <v>175.8</v>
      </c>
      <c r="DY555" s="9">
        <v>171.2</v>
      </c>
      <c r="DZ555" s="9">
        <v>171.2</v>
      </c>
      <c r="EA555" s="9">
        <v>175.5</v>
      </c>
      <c r="EB555" s="9">
        <v>173.6</v>
      </c>
      <c r="EC555" s="9">
        <v>179.1</v>
      </c>
      <c r="ED555" s="9">
        <v>186.4</v>
      </c>
      <c r="EE555" s="9">
        <v>187.3</v>
      </c>
      <c r="EF555" s="10">
        <v>181.9</v>
      </c>
      <c r="EG555" s="10">
        <v>180.5</v>
      </c>
      <c r="EH555" s="10">
        <v>180.3</v>
      </c>
      <c r="EI555" s="10">
        <v>174.6</v>
      </c>
      <c r="EJ555" s="69">
        <v>175.4</v>
      </c>
      <c r="EK555" s="69">
        <v>182.7</v>
      </c>
      <c r="EL555" s="70">
        <v>174.7</v>
      </c>
      <c r="EM555" s="70">
        <v>173.3</v>
      </c>
      <c r="EN555" s="70">
        <v>170.5</v>
      </c>
    </row>
    <row r="556" spans="1:144" x14ac:dyDescent="0.25">
      <c r="A556" s="2" t="s">
        <v>1132</v>
      </c>
      <c r="B556" s="2" t="s">
        <v>1133</v>
      </c>
      <c r="C556" s="5">
        <v>2.589E-2</v>
      </c>
      <c r="D556" s="9">
        <v>108.5</v>
      </c>
      <c r="E556" s="9">
        <v>108.5</v>
      </c>
      <c r="F556" s="9">
        <v>110</v>
      </c>
      <c r="G556" s="9">
        <v>111.3</v>
      </c>
      <c r="H556" s="9">
        <v>108.6</v>
      </c>
      <c r="I556" s="9">
        <v>108.2</v>
      </c>
      <c r="J556" s="9">
        <v>107</v>
      </c>
      <c r="K556" s="9">
        <v>105</v>
      </c>
      <c r="L556" s="9">
        <v>104.3</v>
      </c>
      <c r="M556" s="9">
        <v>103.5</v>
      </c>
      <c r="N556" s="9">
        <v>105.3</v>
      </c>
      <c r="O556" s="9">
        <v>107.6</v>
      </c>
      <c r="P556" s="9">
        <v>109.9</v>
      </c>
      <c r="Q556" s="9">
        <v>108.3</v>
      </c>
      <c r="R556" s="9">
        <v>107.4</v>
      </c>
      <c r="S556" s="9">
        <v>108.1</v>
      </c>
      <c r="T556" s="9">
        <v>107.5</v>
      </c>
      <c r="U556" s="9">
        <v>110.5</v>
      </c>
      <c r="V556" s="9">
        <v>111.3</v>
      </c>
      <c r="W556" s="9">
        <v>112.2</v>
      </c>
      <c r="X556" s="9">
        <v>112.4</v>
      </c>
      <c r="Y556" s="9">
        <v>114</v>
      </c>
      <c r="Z556" s="9">
        <v>112.7</v>
      </c>
      <c r="AA556" s="9">
        <v>113.5</v>
      </c>
      <c r="AB556" s="9">
        <v>113.8</v>
      </c>
      <c r="AC556" s="9">
        <v>111.4</v>
      </c>
      <c r="AD556" s="9">
        <v>117.3</v>
      </c>
      <c r="AE556" s="9">
        <v>117.5</v>
      </c>
      <c r="AF556" s="9">
        <v>117.9</v>
      </c>
      <c r="AG556" s="9">
        <v>114.1</v>
      </c>
      <c r="AH556" s="9">
        <v>117.4</v>
      </c>
      <c r="AI556" s="9">
        <v>117</v>
      </c>
      <c r="AJ556" s="9">
        <v>116.7</v>
      </c>
      <c r="AK556" s="9">
        <v>111.6</v>
      </c>
      <c r="AL556" s="9">
        <v>109.9</v>
      </c>
      <c r="AM556" s="9">
        <v>107</v>
      </c>
      <c r="AN556" s="9">
        <v>104</v>
      </c>
      <c r="AO556" s="9">
        <v>102.3</v>
      </c>
      <c r="AP556" s="9">
        <v>97.7</v>
      </c>
      <c r="AQ556" s="9">
        <v>95</v>
      </c>
      <c r="AR556" s="9">
        <v>95.1</v>
      </c>
      <c r="AS556" s="9">
        <v>95.9</v>
      </c>
      <c r="AT556" s="9">
        <v>95</v>
      </c>
      <c r="AU556" s="9">
        <v>93.6</v>
      </c>
      <c r="AV556" s="9">
        <v>91.6</v>
      </c>
      <c r="AW556" s="9">
        <v>89.9</v>
      </c>
      <c r="AX556" s="9">
        <v>89.4</v>
      </c>
      <c r="AY556" s="9">
        <v>93.1</v>
      </c>
      <c r="AZ556" s="9">
        <v>101.5</v>
      </c>
      <c r="BA556" s="9">
        <v>99</v>
      </c>
      <c r="BB556" s="9">
        <v>98.9</v>
      </c>
      <c r="BC556" s="9">
        <v>97.3</v>
      </c>
      <c r="BD556" s="9">
        <v>97.5</v>
      </c>
      <c r="BE556" s="9">
        <v>101.2</v>
      </c>
      <c r="BF556" s="9">
        <v>103.6</v>
      </c>
      <c r="BG556" s="9">
        <v>106.2</v>
      </c>
      <c r="BH556" s="9">
        <v>109.2</v>
      </c>
      <c r="BI556" s="9">
        <v>109.5</v>
      </c>
      <c r="BJ556" s="9">
        <v>114.2</v>
      </c>
      <c r="BK556" s="9">
        <v>115.1</v>
      </c>
      <c r="BL556" s="9">
        <v>118.1</v>
      </c>
      <c r="BM556" s="9">
        <v>120.8</v>
      </c>
      <c r="BN556" s="9">
        <v>121.6</v>
      </c>
      <c r="BO556" s="9">
        <v>122.1</v>
      </c>
      <c r="BP556" s="9">
        <v>121.6</v>
      </c>
      <c r="BQ556" s="9">
        <v>122.1</v>
      </c>
      <c r="BR556" s="9">
        <v>121.7</v>
      </c>
      <c r="BS556" s="9">
        <v>120.8</v>
      </c>
      <c r="BT556" s="9">
        <v>120.1</v>
      </c>
      <c r="BU556" s="9">
        <v>121.7</v>
      </c>
      <c r="BV556" s="9">
        <v>122.7</v>
      </c>
      <c r="BW556" s="9">
        <v>125</v>
      </c>
      <c r="BX556" s="9">
        <v>124.9</v>
      </c>
      <c r="BY556" s="9">
        <v>123.3</v>
      </c>
      <c r="BZ556" s="9">
        <v>122.5</v>
      </c>
      <c r="CA556" s="9">
        <v>121.7</v>
      </c>
      <c r="CB556" s="9">
        <v>123</v>
      </c>
      <c r="CC556" s="9">
        <v>123.8</v>
      </c>
      <c r="CD556" s="9">
        <v>125.4</v>
      </c>
      <c r="CE556" s="9">
        <v>126.4</v>
      </c>
      <c r="CF556" s="9">
        <v>124</v>
      </c>
      <c r="CG556" s="9">
        <v>124.2</v>
      </c>
      <c r="CH556" s="9">
        <v>124.9</v>
      </c>
      <c r="CI556" s="9">
        <v>124.8</v>
      </c>
      <c r="CJ556" s="9">
        <v>124.6</v>
      </c>
      <c r="CK556" s="9">
        <v>123.1</v>
      </c>
      <c r="CL556" s="9">
        <v>122.7</v>
      </c>
      <c r="CM556" s="9">
        <v>120</v>
      </c>
      <c r="CN556" s="9">
        <v>121</v>
      </c>
      <c r="CO556" s="9">
        <v>117.2</v>
      </c>
      <c r="CP556" s="9">
        <v>114.9</v>
      </c>
      <c r="CQ556" s="9">
        <v>111.5</v>
      </c>
      <c r="CR556" s="9">
        <v>112.2</v>
      </c>
      <c r="CS556" s="9">
        <v>114.7</v>
      </c>
      <c r="CT556" s="9">
        <v>115.6</v>
      </c>
      <c r="CU556" s="9">
        <v>114.8</v>
      </c>
      <c r="CV556" s="9">
        <v>117.7</v>
      </c>
      <c r="CW556" s="9">
        <v>116.7</v>
      </c>
      <c r="CX556" s="9">
        <v>114.9</v>
      </c>
      <c r="CY556" s="9">
        <v>111.6</v>
      </c>
      <c r="CZ556" s="9">
        <v>109.8</v>
      </c>
      <c r="DA556" s="9">
        <v>113.3</v>
      </c>
      <c r="DB556" s="9">
        <v>114.4</v>
      </c>
      <c r="DC556" s="9">
        <v>113.9</v>
      </c>
      <c r="DD556" s="9">
        <v>116.3</v>
      </c>
      <c r="DE556" s="9">
        <v>118.7</v>
      </c>
      <c r="DF556" s="9">
        <v>119.9</v>
      </c>
      <c r="DG556" s="9">
        <v>128.19999999999999</v>
      </c>
      <c r="DH556" s="9">
        <v>131.9</v>
      </c>
      <c r="DI556" s="9">
        <v>137.69999999999999</v>
      </c>
      <c r="DJ556" s="9">
        <v>142.80000000000001</v>
      </c>
      <c r="DK556" s="9">
        <v>152.4</v>
      </c>
      <c r="DL556" s="9">
        <v>153.6</v>
      </c>
      <c r="DM556" s="9">
        <v>155.19999999999999</v>
      </c>
      <c r="DN556" s="9">
        <v>164.5</v>
      </c>
      <c r="DO556" s="9">
        <v>167.6</v>
      </c>
      <c r="DP556" s="9">
        <v>160.6</v>
      </c>
      <c r="DQ556" s="9">
        <v>158</v>
      </c>
      <c r="DR556" s="9">
        <v>155.6</v>
      </c>
      <c r="DS556" s="9">
        <v>163.9</v>
      </c>
      <c r="DT556" s="9">
        <v>169.9</v>
      </c>
      <c r="DU556" s="9">
        <v>157.5</v>
      </c>
      <c r="DV556" s="9">
        <v>146.1</v>
      </c>
      <c r="DW556" s="9">
        <v>144.19999999999999</v>
      </c>
      <c r="DX556" s="9">
        <v>136.6</v>
      </c>
      <c r="DY556" s="9">
        <v>136.6</v>
      </c>
      <c r="DZ556" s="9">
        <v>131.80000000000001</v>
      </c>
      <c r="EA556" s="9">
        <v>132.80000000000001</v>
      </c>
      <c r="EB556" s="9">
        <v>132.1</v>
      </c>
      <c r="EC556" s="9">
        <v>134.19999999999999</v>
      </c>
      <c r="ED556" s="9">
        <v>136.4</v>
      </c>
      <c r="EE556" s="9">
        <v>137.5</v>
      </c>
      <c r="EF556" s="10">
        <v>135.69999999999999</v>
      </c>
      <c r="EG556" s="10">
        <v>134.4</v>
      </c>
      <c r="EH556" s="10">
        <v>133</v>
      </c>
      <c r="EI556" s="10">
        <v>131.9</v>
      </c>
      <c r="EJ556" s="69">
        <v>129.6</v>
      </c>
      <c r="EK556" s="69">
        <v>129.69999999999999</v>
      </c>
      <c r="EL556" s="70">
        <v>130.4</v>
      </c>
      <c r="EM556" s="70">
        <v>123.1</v>
      </c>
      <c r="EN556" s="70">
        <v>121.7</v>
      </c>
    </row>
    <row r="557" spans="1:144" x14ac:dyDescent="0.25">
      <c r="A557" s="2" t="s">
        <v>1134</v>
      </c>
      <c r="B557" s="2" t="s">
        <v>1135</v>
      </c>
      <c r="C557" s="5">
        <v>2.3140000000000001E-2</v>
      </c>
      <c r="D557" s="9">
        <v>104.7</v>
      </c>
      <c r="E557" s="9">
        <v>105.2</v>
      </c>
      <c r="F557" s="9">
        <v>105.7</v>
      </c>
      <c r="G557" s="9">
        <v>105.5</v>
      </c>
      <c r="H557" s="9">
        <v>104</v>
      </c>
      <c r="I557" s="9">
        <v>105.5</v>
      </c>
      <c r="J557" s="9">
        <v>105.1</v>
      </c>
      <c r="K557" s="9">
        <v>104.4</v>
      </c>
      <c r="L557" s="9">
        <v>105.9</v>
      </c>
      <c r="M557" s="9">
        <v>103.8</v>
      </c>
      <c r="N557" s="9">
        <v>104</v>
      </c>
      <c r="O557" s="9">
        <v>103.1</v>
      </c>
      <c r="P557" s="9">
        <v>107.5</v>
      </c>
      <c r="Q557" s="9">
        <v>107.4</v>
      </c>
      <c r="R557" s="9">
        <v>107.7</v>
      </c>
      <c r="S557" s="9">
        <v>109.6</v>
      </c>
      <c r="T557" s="9">
        <v>110.3</v>
      </c>
      <c r="U557" s="9">
        <v>112.6</v>
      </c>
      <c r="V557" s="9">
        <v>112</v>
      </c>
      <c r="W557" s="9">
        <v>113.4</v>
      </c>
      <c r="X557" s="9">
        <v>114.8</v>
      </c>
      <c r="Y557" s="9">
        <v>116.3</v>
      </c>
      <c r="Z557" s="9">
        <v>116.6</v>
      </c>
      <c r="AA557" s="9">
        <v>114.3</v>
      </c>
      <c r="AB557" s="9">
        <v>115.3</v>
      </c>
      <c r="AC557" s="9">
        <v>116.7</v>
      </c>
      <c r="AD557" s="9">
        <v>116.2</v>
      </c>
      <c r="AE557" s="9">
        <v>113.4</v>
      </c>
      <c r="AF557" s="9">
        <v>115</v>
      </c>
      <c r="AG557" s="9">
        <v>113.2</v>
      </c>
      <c r="AH557" s="9">
        <v>117.5</v>
      </c>
      <c r="AI557" s="9">
        <v>116.6</v>
      </c>
      <c r="AJ557" s="9">
        <v>116.2</v>
      </c>
      <c r="AK557" s="9">
        <v>115</v>
      </c>
      <c r="AL557" s="9">
        <v>114</v>
      </c>
      <c r="AM557" s="9">
        <v>113.7</v>
      </c>
      <c r="AN557" s="9">
        <v>112.7</v>
      </c>
      <c r="AO557" s="9">
        <v>112.8</v>
      </c>
      <c r="AP557" s="9">
        <v>113.5</v>
      </c>
      <c r="AQ557" s="9">
        <v>98.7</v>
      </c>
      <c r="AR557" s="9">
        <v>98.9</v>
      </c>
      <c r="AS557" s="9">
        <v>99.2</v>
      </c>
      <c r="AT557" s="9">
        <v>98.5</v>
      </c>
      <c r="AU557" s="9">
        <v>97.3</v>
      </c>
      <c r="AV557" s="9">
        <v>93.3</v>
      </c>
      <c r="AW557" s="9">
        <v>90.6</v>
      </c>
      <c r="AX557" s="9">
        <v>87.4</v>
      </c>
      <c r="AY557" s="9">
        <v>88.6</v>
      </c>
      <c r="AZ557" s="9">
        <v>89.4</v>
      </c>
      <c r="BA557" s="9">
        <v>89.9</v>
      </c>
      <c r="BB557" s="9">
        <v>90.6</v>
      </c>
      <c r="BC557" s="9">
        <v>89.3</v>
      </c>
      <c r="BD557" s="9">
        <v>88.9</v>
      </c>
      <c r="BE557" s="9">
        <v>88.1</v>
      </c>
      <c r="BF557" s="9">
        <v>88.2</v>
      </c>
      <c r="BG557" s="9">
        <v>88.8</v>
      </c>
      <c r="BH557" s="9">
        <v>87.2</v>
      </c>
      <c r="BI557" s="9">
        <v>86.6</v>
      </c>
      <c r="BJ557" s="9">
        <v>86.6</v>
      </c>
      <c r="BK557" s="9">
        <v>87.1</v>
      </c>
      <c r="BL557" s="9">
        <v>88.5</v>
      </c>
      <c r="BM557" s="9">
        <v>88.1</v>
      </c>
      <c r="BN557" s="9">
        <v>89</v>
      </c>
      <c r="BO557" s="9">
        <v>90.1</v>
      </c>
      <c r="BP557" s="9">
        <v>90.3</v>
      </c>
      <c r="BQ557" s="9">
        <v>91.6</v>
      </c>
      <c r="BR557" s="9">
        <v>94.5</v>
      </c>
      <c r="BS557" s="9">
        <v>95</v>
      </c>
      <c r="BT557" s="9">
        <v>98.6</v>
      </c>
      <c r="BU557" s="9">
        <v>100.4</v>
      </c>
      <c r="BV557" s="9">
        <v>103.5</v>
      </c>
      <c r="BW557" s="9">
        <v>105.2</v>
      </c>
      <c r="BX557" s="9">
        <v>102.5</v>
      </c>
      <c r="BY557" s="9">
        <v>101.2</v>
      </c>
      <c r="BZ557" s="9">
        <v>100.9</v>
      </c>
      <c r="CA557" s="9">
        <v>100.7</v>
      </c>
      <c r="CB557" s="9">
        <v>100.9</v>
      </c>
      <c r="CC557" s="9">
        <v>99.8</v>
      </c>
      <c r="CD557" s="9">
        <v>101.5</v>
      </c>
      <c r="CE557" s="9">
        <v>100.5</v>
      </c>
      <c r="CF557" s="9">
        <v>100.4</v>
      </c>
      <c r="CG557" s="9">
        <v>99.9</v>
      </c>
      <c r="CH557" s="9">
        <v>99.1</v>
      </c>
      <c r="CI557" s="9">
        <v>98.4</v>
      </c>
      <c r="CJ557" s="9">
        <v>97.2</v>
      </c>
      <c r="CK557" s="9">
        <v>95.9</v>
      </c>
      <c r="CL557" s="9">
        <v>95.2</v>
      </c>
      <c r="CM557" s="9">
        <v>94</v>
      </c>
      <c r="CN557" s="9">
        <v>94.2</v>
      </c>
      <c r="CO557" s="9">
        <v>93.5</v>
      </c>
      <c r="CP557" s="9">
        <v>93.2</v>
      </c>
      <c r="CQ557" s="9">
        <v>92.5</v>
      </c>
      <c r="CR557" s="9">
        <v>93.1</v>
      </c>
      <c r="CS557" s="9">
        <v>94.4</v>
      </c>
      <c r="CT557" s="9">
        <v>97.4</v>
      </c>
      <c r="CU557" s="9">
        <v>98</v>
      </c>
      <c r="CV557" s="9">
        <v>97.5</v>
      </c>
      <c r="CW557" s="9">
        <v>98.1</v>
      </c>
      <c r="CX557" s="9">
        <v>97.9</v>
      </c>
      <c r="CY557" s="9">
        <v>96.8</v>
      </c>
      <c r="CZ557" s="9">
        <v>97.5</v>
      </c>
      <c r="DA557" s="9">
        <v>98</v>
      </c>
      <c r="DB557" s="9">
        <v>97.7</v>
      </c>
      <c r="DC557" s="9">
        <v>97.9</v>
      </c>
      <c r="DD557" s="9">
        <v>98.9</v>
      </c>
      <c r="DE557" s="9">
        <v>102.4</v>
      </c>
      <c r="DF557" s="9">
        <v>101.4</v>
      </c>
      <c r="DG557" s="9">
        <v>101.4</v>
      </c>
      <c r="DH557" s="9">
        <v>103.4</v>
      </c>
      <c r="DI557" s="9">
        <v>106.2</v>
      </c>
      <c r="DJ557" s="9">
        <v>111</v>
      </c>
      <c r="DK557" s="9">
        <v>111.9</v>
      </c>
      <c r="DL557" s="9">
        <v>110</v>
      </c>
      <c r="DM557" s="9">
        <v>114.6</v>
      </c>
      <c r="DN557" s="9">
        <v>148.5</v>
      </c>
      <c r="DO557" s="9">
        <v>148.69999999999999</v>
      </c>
      <c r="DP557" s="9">
        <v>145.69999999999999</v>
      </c>
      <c r="DQ557" s="9">
        <v>146.5</v>
      </c>
      <c r="DR557" s="9">
        <v>144.1</v>
      </c>
      <c r="DS557" s="9">
        <v>144.5</v>
      </c>
      <c r="DT557" s="9">
        <v>155.30000000000001</v>
      </c>
      <c r="DU557" s="9">
        <v>159.19999999999999</v>
      </c>
      <c r="DV557" s="9">
        <v>145.19999999999999</v>
      </c>
      <c r="DW557" s="9">
        <v>145.30000000000001</v>
      </c>
      <c r="DX557" s="9">
        <v>148.9</v>
      </c>
      <c r="DY557" s="9">
        <v>149.69999999999999</v>
      </c>
      <c r="DZ557" s="9">
        <v>146.5</v>
      </c>
      <c r="EA557" s="9">
        <v>142.80000000000001</v>
      </c>
      <c r="EB557" s="9">
        <v>139.6</v>
      </c>
      <c r="EC557" s="9">
        <v>137.19999999999999</v>
      </c>
      <c r="ED557" s="9">
        <v>133.19999999999999</v>
      </c>
      <c r="EE557" s="9">
        <v>130.69999999999999</v>
      </c>
      <c r="EF557" s="10">
        <v>132</v>
      </c>
      <c r="EG557" s="10">
        <v>131.69999999999999</v>
      </c>
      <c r="EH557" s="10">
        <v>131.1</v>
      </c>
      <c r="EI557" s="10">
        <v>129</v>
      </c>
      <c r="EJ557" s="69">
        <v>129.80000000000001</v>
      </c>
      <c r="EK557" s="69">
        <v>126.6</v>
      </c>
      <c r="EL557" s="70">
        <v>125.2</v>
      </c>
      <c r="EM557" s="70">
        <v>125.5</v>
      </c>
      <c r="EN557" s="70">
        <v>123</v>
      </c>
    </row>
    <row r="558" spans="1:144" x14ac:dyDescent="0.25">
      <c r="A558" s="2" t="s">
        <v>1136</v>
      </c>
      <c r="B558" s="2" t="s">
        <v>1137</v>
      </c>
      <c r="C558" s="5">
        <v>0.21884999999999999</v>
      </c>
      <c r="D558" s="9">
        <v>107.1</v>
      </c>
      <c r="E558" s="9">
        <v>113.3</v>
      </c>
      <c r="F558" s="9">
        <v>112</v>
      </c>
      <c r="G558" s="9">
        <v>110.2</v>
      </c>
      <c r="H558" s="9">
        <v>111.8</v>
      </c>
      <c r="I558" s="9">
        <v>107.8</v>
      </c>
      <c r="J558" s="9">
        <v>103.6</v>
      </c>
      <c r="K558" s="9">
        <v>103.5</v>
      </c>
      <c r="L558" s="9">
        <v>106</v>
      </c>
      <c r="M558" s="9">
        <v>106.7</v>
      </c>
      <c r="N558" s="9">
        <v>108.1</v>
      </c>
      <c r="O558" s="9">
        <v>109.6</v>
      </c>
      <c r="P558" s="9">
        <v>108.5</v>
      </c>
      <c r="Q558" s="9">
        <v>108.5</v>
      </c>
      <c r="R558" s="9">
        <v>108.3</v>
      </c>
      <c r="S558" s="9">
        <v>107.9</v>
      </c>
      <c r="T558" s="9">
        <v>106.7</v>
      </c>
      <c r="U558" s="9">
        <v>105.6</v>
      </c>
      <c r="V558" s="9">
        <v>110.1</v>
      </c>
      <c r="W558" s="9">
        <v>109.2</v>
      </c>
      <c r="X558" s="9">
        <v>106.3</v>
      </c>
      <c r="Y558" s="9">
        <v>109.2</v>
      </c>
      <c r="Z558" s="9">
        <v>107.4</v>
      </c>
      <c r="AA558" s="9">
        <v>108.6</v>
      </c>
      <c r="AB558" s="9">
        <v>108.2</v>
      </c>
      <c r="AC558" s="9">
        <v>108.6</v>
      </c>
      <c r="AD558" s="9">
        <v>109.8</v>
      </c>
      <c r="AE558" s="9">
        <v>118.4</v>
      </c>
      <c r="AF558" s="9">
        <v>117.5</v>
      </c>
      <c r="AG558" s="9">
        <v>101.7</v>
      </c>
      <c r="AH558" s="9">
        <v>98.9</v>
      </c>
      <c r="AI558" s="9">
        <v>104.1</v>
      </c>
      <c r="AJ558" s="9">
        <v>105.4</v>
      </c>
      <c r="AK558" s="9">
        <v>104.8</v>
      </c>
      <c r="AL558" s="9">
        <v>101.8</v>
      </c>
      <c r="AM558" s="9">
        <v>97.8</v>
      </c>
      <c r="AN558" s="9">
        <v>96.7</v>
      </c>
      <c r="AO558" s="9">
        <v>94.6</v>
      </c>
      <c r="AP558" s="9">
        <v>94.9</v>
      </c>
      <c r="AQ558" s="9">
        <v>94.8</v>
      </c>
      <c r="AR558" s="9">
        <v>93.3</v>
      </c>
      <c r="AS558" s="9">
        <v>93.8</v>
      </c>
      <c r="AT558" s="9">
        <v>92.5</v>
      </c>
      <c r="AU558" s="9">
        <v>91.3</v>
      </c>
      <c r="AV558" s="9">
        <v>88.9</v>
      </c>
      <c r="AW558" s="9">
        <v>89.2</v>
      </c>
      <c r="AX558" s="9">
        <v>89.1</v>
      </c>
      <c r="AY558" s="9">
        <v>91.4</v>
      </c>
      <c r="AZ558" s="9">
        <v>95.3</v>
      </c>
      <c r="BA558" s="9">
        <v>94.5</v>
      </c>
      <c r="BB558" s="9">
        <v>93.6</v>
      </c>
      <c r="BC558" s="9">
        <v>93.8</v>
      </c>
      <c r="BD558" s="9">
        <v>94.9</v>
      </c>
      <c r="BE558" s="9">
        <v>97.1</v>
      </c>
      <c r="BF558" s="9">
        <v>102.3</v>
      </c>
      <c r="BG558" s="9">
        <v>109.1</v>
      </c>
      <c r="BH558" s="9">
        <v>116.1</v>
      </c>
      <c r="BI558" s="9">
        <v>117.4</v>
      </c>
      <c r="BJ558" s="9">
        <v>114.5</v>
      </c>
      <c r="BK558" s="9">
        <v>114.7</v>
      </c>
      <c r="BL558" s="9">
        <v>113.4</v>
      </c>
      <c r="BM558" s="9">
        <v>114.9</v>
      </c>
      <c r="BN558" s="9">
        <v>116.9</v>
      </c>
      <c r="BO558" s="9">
        <v>121</v>
      </c>
      <c r="BP558" s="9">
        <v>122</v>
      </c>
      <c r="BQ558" s="9">
        <v>124.2</v>
      </c>
      <c r="BR558" s="9">
        <v>123.4</v>
      </c>
      <c r="BS558" s="9">
        <v>123.6</v>
      </c>
      <c r="BT558" s="9">
        <v>122.4</v>
      </c>
      <c r="BU558" s="9">
        <v>125.8</v>
      </c>
      <c r="BV558" s="9">
        <v>125.9</v>
      </c>
      <c r="BW558" s="9">
        <v>128</v>
      </c>
      <c r="BX558" s="9">
        <v>127.6</v>
      </c>
      <c r="BY558" s="9">
        <v>126</v>
      </c>
      <c r="BZ558" s="9">
        <v>123.4</v>
      </c>
      <c r="CA558" s="9">
        <v>123.6</v>
      </c>
      <c r="CB558" s="9">
        <v>123.2</v>
      </c>
      <c r="CC558" s="9">
        <v>125.6</v>
      </c>
      <c r="CD558" s="9">
        <v>127.5</v>
      </c>
      <c r="CE558" s="9">
        <v>130.4</v>
      </c>
      <c r="CF558" s="9">
        <v>128.69999999999999</v>
      </c>
      <c r="CG558" s="9">
        <v>127.7</v>
      </c>
      <c r="CH558" s="9">
        <v>126.1</v>
      </c>
      <c r="CI558" s="9">
        <v>123.1</v>
      </c>
      <c r="CJ558" s="9">
        <v>124</v>
      </c>
      <c r="CK558" s="9">
        <v>126</v>
      </c>
      <c r="CL558" s="9">
        <v>123.8</v>
      </c>
      <c r="CM558" s="9">
        <v>123</v>
      </c>
      <c r="CN558" s="9">
        <v>118.5</v>
      </c>
      <c r="CO558" s="9">
        <v>115.6</v>
      </c>
      <c r="CP558" s="9">
        <v>113.5</v>
      </c>
      <c r="CQ558" s="9">
        <v>112.5</v>
      </c>
      <c r="CR558" s="9">
        <v>112.8</v>
      </c>
      <c r="CS558" s="9">
        <v>115.4</v>
      </c>
      <c r="CT558" s="9">
        <v>115.6</v>
      </c>
      <c r="CU558" s="9">
        <v>114.8</v>
      </c>
      <c r="CV558" s="9">
        <v>114.7</v>
      </c>
      <c r="CW558" s="9">
        <v>121.5</v>
      </c>
      <c r="CX558" s="9">
        <v>116.1</v>
      </c>
      <c r="CY558" s="9">
        <v>116.8</v>
      </c>
      <c r="CZ558" s="9">
        <v>114.4</v>
      </c>
      <c r="DA558" s="9">
        <v>116.5</v>
      </c>
      <c r="DB558" s="9">
        <v>115.7</v>
      </c>
      <c r="DC558" s="9">
        <v>113.8</v>
      </c>
      <c r="DD558" s="9">
        <v>117.6</v>
      </c>
      <c r="DE558" s="9">
        <v>118.3</v>
      </c>
      <c r="DF558" s="9">
        <v>121.1</v>
      </c>
      <c r="DG558" s="9">
        <v>128.5</v>
      </c>
      <c r="DH558" s="9">
        <v>133.80000000000001</v>
      </c>
      <c r="DI558" s="9">
        <v>138.1</v>
      </c>
      <c r="DJ558" s="9">
        <v>143</v>
      </c>
      <c r="DK558" s="9">
        <v>148.69999999999999</v>
      </c>
      <c r="DL558" s="9">
        <v>148.19999999999999</v>
      </c>
      <c r="DM558" s="9">
        <v>147.1</v>
      </c>
      <c r="DN558" s="9">
        <v>170.1</v>
      </c>
      <c r="DO558" s="9">
        <v>168.2</v>
      </c>
      <c r="DP558" s="9">
        <v>170.4</v>
      </c>
      <c r="DQ558" s="9">
        <v>161.69999999999999</v>
      </c>
      <c r="DR558" s="9">
        <v>153.1</v>
      </c>
      <c r="DS558" s="9">
        <v>168</v>
      </c>
      <c r="DT558" s="9">
        <v>177.3</v>
      </c>
      <c r="DU558" s="9">
        <v>169.5</v>
      </c>
      <c r="DV558" s="9">
        <v>143.4</v>
      </c>
      <c r="DW558" s="9">
        <v>141.19999999999999</v>
      </c>
      <c r="DX558" s="9">
        <v>134.5</v>
      </c>
      <c r="DY558" s="9">
        <v>128.4</v>
      </c>
      <c r="DZ558" s="9">
        <v>126.5</v>
      </c>
      <c r="EA558" s="9">
        <v>121.4</v>
      </c>
      <c r="EB558" s="9">
        <v>120.6</v>
      </c>
      <c r="EC558" s="9">
        <v>123.4</v>
      </c>
      <c r="ED558" s="9">
        <v>124.6</v>
      </c>
      <c r="EE558" s="9">
        <v>124.9</v>
      </c>
      <c r="EF558" s="10">
        <v>124.7</v>
      </c>
      <c r="EG558" s="10">
        <v>124.2</v>
      </c>
      <c r="EH558" s="10">
        <v>121.7</v>
      </c>
      <c r="EI558" s="10">
        <v>118</v>
      </c>
      <c r="EJ558" s="69">
        <v>114.6</v>
      </c>
      <c r="EK558" s="69">
        <v>115.5</v>
      </c>
      <c r="EL558" s="70">
        <v>113.9</v>
      </c>
      <c r="EM558" s="70">
        <v>112.3</v>
      </c>
      <c r="EN558" s="70">
        <v>110</v>
      </c>
    </row>
    <row r="559" spans="1:144" x14ac:dyDescent="0.25">
      <c r="A559" s="2" t="s">
        <v>1138</v>
      </c>
      <c r="B559" s="2" t="s">
        <v>1139</v>
      </c>
      <c r="C559" s="5">
        <v>2.768E-2</v>
      </c>
      <c r="D559" s="9">
        <v>105.9</v>
      </c>
      <c r="E559" s="9">
        <v>112.4</v>
      </c>
      <c r="F559" s="9">
        <v>111.8</v>
      </c>
      <c r="G559" s="9">
        <v>111.2</v>
      </c>
      <c r="H559" s="9">
        <v>109.7</v>
      </c>
      <c r="I559" s="9">
        <v>98.1</v>
      </c>
      <c r="J559" s="9">
        <v>105.9</v>
      </c>
      <c r="K559" s="9">
        <v>107.1</v>
      </c>
      <c r="L559" s="9">
        <v>105</v>
      </c>
      <c r="M559" s="9">
        <v>105.3</v>
      </c>
      <c r="N559" s="9">
        <v>105.9</v>
      </c>
      <c r="O559" s="9">
        <v>108.9</v>
      </c>
      <c r="P559" s="9">
        <v>108.5</v>
      </c>
      <c r="Q559" s="9">
        <v>107.3</v>
      </c>
      <c r="R559" s="9">
        <v>106.8</v>
      </c>
      <c r="S559" s="9">
        <v>104.6</v>
      </c>
      <c r="T559" s="9">
        <v>101.1</v>
      </c>
      <c r="U559" s="9">
        <v>105.7</v>
      </c>
      <c r="V559" s="9">
        <v>105.7</v>
      </c>
      <c r="W559" s="9">
        <v>107.9</v>
      </c>
      <c r="X559" s="9">
        <v>105.3</v>
      </c>
      <c r="Y559" s="9">
        <v>108.4</v>
      </c>
      <c r="Z559" s="9">
        <v>110.3</v>
      </c>
      <c r="AA559" s="9">
        <v>111.4</v>
      </c>
      <c r="AB559" s="9">
        <v>110.8</v>
      </c>
      <c r="AC559" s="9">
        <v>110.8</v>
      </c>
      <c r="AD559" s="9">
        <v>117</v>
      </c>
      <c r="AE559" s="9">
        <v>115.1</v>
      </c>
      <c r="AF559" s="9">
        <v>115.9</v>
      </c>
      <c r="AG559" s="9">
        <v>118.3</v>
      </c>
      <c r="AH559" s="9">
        <v>115.1</v>
      </c>
      <c r="AI559" s="9">
        <v>115.5</v>
      </c>
      <c r="AJ559" s="9">
        <v>109.5</v>
      </c>
      <c r="AK559" s="9">
        <v>106.3</v>
      </c>
      <c r="AL559" s="9">
        <v>106.6</v>
      </c>
      <c r="AM559" s="9">
        <v>101.2</v>
      </c>
      <c r="AN559" s="9">
        <v>102.2</v>
      </c>
      <c r="AO559" s="9">
        <v>102.1</v>
      </c>
      <c r="AP559" s="9">
        <v>100</v>
      </c>
      <c r="AQ559" s="9">
        <v>101.5</v>
      </c>
      <c r="AR559" s="9">
        <v>101</v>
      </c>
      <c r="AS559" s="9">
        <v>97.8</v>
      </c>
      <c r="AT559" s="9">
        <v>95.1</v>
      </c>
      <c r="AU559" s="9">
        <v>91</v>
      </c>
      <c r="AV559" s="9">
        <v>90.7</v>
      </c>
      <c r="AW559" s="9">
        <v>90</v>
      </c>
      <c r="AX559" s="9">
        <v>90.3</v>
      </c>
      <c r="AY559" s="9">
        <v>92.9</v>
      </c>
      <c r="AZ559" s="9">
        <v>96.9</v>
      </c>
      <c r="BA559" s="9">
        <v>94.2</v>
      </c>
      <c r="BB559" s="9">
        <v>93.2</v>
      </c>
      <c r="BC559" s="9">
        <v>91.9</v>
      </c>
      <c r="BD559" s="9">
        <v>92.3</v>
      </c>
      <c r="BE559" s="9">
        <v>99.3</v>
      </c>
      <c r="BF559" s="9">
        <v>100</v>
      </c>
      <c r="BG559" s="9">
        <v>102.7</v>
      </c>
      <c r="BH559" s="9">
        <v>108</v>
      </c>
      <c r="BI559" s="9">
        <v>108.7</v>
      </c>
      <c r="BJ559" s="9">
        <v>108.1</v>
      </c>
      <c r="BK559" s="9">
        <v>104.6</v>
      </c>
      <c r="BL559" s="9">
        <v>105.9</v>
      </c>
      <c r="BM559" s="9">
        <v>107.1</v>
      </c>
      <c r="BN559" s="9">
        <v>115.4</v>
      </c>
      <c r="BO559" s="9">
        <v>115.8</v>
      </c>
      <c r="BP559" s="9">
        <v>124</v>
      </c>
      <c r="BQ559" s="9">
        <v>123.2</v>
      </c>
      <c r="BR559" s="9">
        <v>122</v>
      </c>
      <c r="BS559" s="9">
        <v>121.6</v>
      </c>
      <c r="BT559" s="9">
        <v>118.3</v>
      </c>
      <c r="BU559" s="9">
        <v>118.2</v>
      </c>
      <c r="BV559" s="9">
        <v>121.4</v>
      </c>
      <c r="BW559" s="9">
        <v>125.4</v>
      </c>
      <c r="BX559" s="9">
        <v>122.7</v>
      </c>
      <c r="BY559" s="9">
        <v>122.6</v>
      </c>
      <c r="BZ559" s="9">
        <v>121.4</v>
      </c>
      <c r="CA559" s="9">
        <v>121</v>
      </c>
      <c r="CB559" s="9">
        <v>122</v>
      </c>
      <c r="CC559" s="9">
        <v>120.9</v>
      </c>
      <c r="CD559" s="9">
        <v>126.2</v>
      </c>
      <c r="CE559" s="9">
        <v>122.5</v>
      </c>
      <c r="CF559" s="9">
        <v>122.3</v>
      </c>
      <c r="CG559" s="9">
        <v>120.6</v>
      </c>
      <c r="CH559" s="9">
        <v>121.7</v>
      </c>
      <c r="CI559" s="9">
        <v>123.2</v>
      </c>
      <c r="CJ559" s="9">
        <v>121.8</v>
      </c>
      <c r="CK559" s="9">
        <v>121.7</v>
      </c>
      <c r="CL559" s="9">
        <v>121.9</v>
      </c>
      <c r="CM559" s="9">
        <v>122.3</v>
      </c>
      <c r="CN559" s="9">
        <v>120.5</v>
      </c>
      <c r="CO559" s="9">
        <v>117</v>
      </c>
      <c r="CP559" s="9">
        <v>114.5</v>
      </c>
      <c r="CQ559" s="9">
        <v>113.8</v>
      </c>
      <c r="CR559" s="9">
        <v>111.1</v>
      </c>
      <c r="CS559" s="9">
        <v>114.6</v>
      </c>
      <c r="CT559" s="9">
        <v>114.9</v>
      </c>
      <c r="CU559" s="9">
        <v>115.3</v>
      </c>
      <c r="CV559" s="9">
        <v>115.9</v>
      </c>
      <c r="CW559" s="9">
        <v>115.9</v>
      </c>
      <c r="CX559" s="9">
        <v>114.7</v>
      </c>
      <c r="CY559" s="9">
        <v>114.1</v>
      </c>
      <c r="CZ559" s="9">
        <v>111.9</v>
      </c>
      <c r="DA559" s="9">
        <v>116.8</v>
      </c>
      <c r="DB559" s="9">
        <v>116.1</v>
      </c>
      <c r="DC559" s="9">
        <v>115.7</v>
      </c>
      <c r="DD559" s="9">
        <v>117.6</v>
      </c>
      <c r="DE559" s="9">
        <v>121</v>
      </c>
      <c r="DF559" s="9">
        <v>121.6</v>
      </c>
      <c r="DG559" s="9">
        <v>130.6</v>
      </c>
      <c r="DH559" s="9">
        <v>128.1</v>
      </c>
      <c r="DI559" s="9">
        <v>133</v>
      </c>
      <c r="DJ559" s="9">
        <v>138.4</v>
      </c>
      <c r="DK559" s="9">
        <v>137.69999999999999</v>
      </c>
      <c r="DL559" s="9">
        <v>140.30000000000001</v>
      </c>
      <c r="DM559" s="9">
        <v>140.19999999999999</v>
      </c>
      <c r="DN559" s="9">
        <v>151.5</v>
      </c>
      <c r="DO559" s="9">
        <v>154.30000000000001</v>
      </c>
      <c r="DP559" s="9">
        <v>140.80000000000001</v>
      </c>
      <c r="DQ559" s="9">
        <v>143.80000000000001</v>
      </c>
      <c r="DR559" s="9">
        <v>141.80000000000001</v>
      </c>
      <c r="DS559" s="9">
        <v>150.4</v>
      </c>
      <c r="DT559" s="9">
        <v>150.1</v>
      </c>
      <c r="DU559" s="9">
        <v>142.6</v>
      </c>
      <c r="DV559" s="9">
        <v>141.6</v>
      </c>
      <c r="DW559" s="9">
        <v>134.19999999999999</v>
      </c>
      <c r="DX559" s="9">
        <v>132.30000000000001</v>
      </c>
      <c r="DY559" s="9">
        <v>125.7</v>
      </c>
      <c r="DZ559" s="9">
        <v>124.6</v>
      </c>
      <c r="EA559" s="9">
        <v>126.3</v>
      </c>
      <c r="EB559" s="9">
        <v>123.7</v>
      </c>
      <c r="EC559" s="9">
        <v>127.4</v>
      </c>
      <c r="ED559" s="9">
        <v>125.2</v>
      </c>
      <c r="EE559" s="9">
        <v>124.6</v>
      </c>
      <c r="EF559" s="10">
        <v>123.2</v>
      </c>
      <c r="EG559" s="10">
        <v>122.8</v>
      </c>
      <c r="EH559" s="10">
        <v>122.5</v>
      </c>
      <c r="EI559" s="10">
        <v>117.5</v>
      </c>
      <c r="EJ559" s="69">
        <v>115.6</v>
      </c>
      <c r="EK559" s="69">
        <v>117.2</v>
      </c>
      <c r="EL559" s="70">
        <v>115.7</v>
      </c>
      <c r="EM559" s="70">
        <v>114.1</v>
      </c>
      <c r="EN559" s="70">
        <v>113.5</v>
      </c>
    </row>
    <row r="560" spans="1:144" x14ac:dyDescent="0.25">
      <c r="A560" s="2" t="s">
        <v>1140</v>
      </c>
      <c r="B560" s="2" t="s">
        <v>1141</v>
      </c>
      <c r="C560" s="5">
        <v>0.65300999999999998</v>
      </c>
      <c r="D560" s="9">
        <v>107.7</v>
      </c>
      <c r="E560" s="9">
        <v>107</v>
      </c>
      <c r="F560" s="9">
        <v>106.7</v>
      </c>
      <c r="G560" s="9">
        <v>105.5</v>
      </c>
      <c r="H560" s="9">
        <v>104.5</v>
      </c>
      <c r="I560" s="9">
        <v>104</v>
      </c>
      <c r="J560" s="9">
        <v>104.3</v>
      </c>
      <c r="K560" s="9">
        <v>103</v>
      </c>
      <c r="L560" s="9">
        <v>101.1</v>
      </c>
      <c r="M560" s="9">
        <v>98.9</v>
      </c>
      <c r="N560" s="9">
        <v>97</v>
      </c>
      <c r="O560" s="9">
        <v>96.5</v>
      </c>
      <c r="P560" s="9">
        <v>95.8</v>
      </c>
      <c r="Q560" s="9">
        <v>96.8</v>
      </c>
      <c r="R560" s="9">
        <v>96.3</v>
      </c>
      <c r="S560" s="9">
        <v>95.2</v>
      </c>
      <c r="T560" s="9">
        <v>93.8</v>
      </c>
      <c r="U560" s="9">
        <v>96.7</v>
      </c>
      <c r="V560" s="9">
        <v>98.9</v>
      </c>
      <c r="W560" s="9">
        <v>97.6</v>
      </c>
      <c r="X560" s="9">
        <v>97.4</v>
      </c>
      <c r="Y560" s="9">
        <v>98.5</v>
      </c>
      <c r="Z560" s="9">
        <v>100</v>
      </c>
      <c r="AA560" s="9">
        <v>99.4</v>
      </c>
      <c r="AB560" s="9">
        <v>99.7</v>
      </c>
      <c r="AC560" s="9">
        <v>100.9</v>
      </c>
      <c r="AD560" s="9">
        <v>102.7</v>
      </c>
      <c r="AE560" s="9">
        <v>101.8</v>
      </c>
      <c r="AF560" s="9">
        <v>98.9</v>
      </c>
      <c r="AG560" s="9">
        <v>97.8</v>
      </c>
      <c r="AH560" s="9">
        <v>99</v>
      </c>
      <c r="AI560" s="9">
        <v>96.3</v>
      </c>
      <c r="AJ560" s="9">
        <v>92.9</v>
      </c>
      <c r="AK560" s="9">
        <v>91.7</v>
      </c>
      <c r="AL560" s="9">
        <v>90</v>
      </c>
      <c r="AM560" s="9">
        <v>86.4</v>
      </c>
      <c r="AN560" s="9">
        <v>85.8</v>
      </c>
      <c r="AO560" s="9">
        <v>84</v>
      </c>
      <c r="AP560" s="9">
        <v>81.5</v>
      </c>
      <c r="AQ560" s="9">
        <v>80.3</v>
      </c>
      <c r="AR560" s="9">
        <v>75.3</v>
      </c>
      <c r="AS560" s="9">
        <v>78.2</v>
      </c>
      <c r="AT560" s="9">
        <v>76.400000000000006</v>
      </c>
      <c r="AU560" s="9">
        <v>73</v>
      </c>
      <c r="AV560" s="9">
        <v>69.2</v>
      </c>
      <c r="AW560" s="9">
        <v>70.400000000000006</v>
      </c>
      <c r="AX560" s="9">
        <v>73.3</v>
      </c>
      <c r="AY560" s="9">
        <v>76.3</v>
      </c>
      <c r="AZ560" s="9">
        <v>78.099999999999994</v>
      </c>
      <c r="BA560" s="9">
        <v>79.5</v>
      </c>
      <c r="BB560" s="9">
        <v>77.599999999999994</v>
      </c>
      <c r="BC560" s="9">
        <v>72.599999999999994</v>
      </c>
      <c r="BD560" s="9">
        <v>70.900000000000006</v>
      </c>
      <c r="BE560" s="9">
        <v>74.900000000000006</v>
      </c>
      <c r="BF560" s="9">
        <v>84.1</v>
      </c>
      <c r="BG560" s="9">
        <v>81.900000000000006</v>
      </c>
      <c r="BH560" s="9">
        <v>81.599999999999994</v>
      </c>
      <c r="BI560" s="9">
        <v>83.6</v>
      </c>
      <c r="BJ560" s="9">
        <v>82.6</v>
      </c>
      <c r="BK560" s="9">
        <v>85.1</v>
      </c>
      <c r="BL560" s="9">
        <v>94.3</v>
      </c>
      <c r="BM560" s="9">
        <v>92.8</v>
      </c>
      <c r="BN560" s="9">
        <v>88.3</v>
      </c>
      <c r="BO560" s="9">
        <v>90.4</v>
      </c>
      <c r="BP560" s="9">
        <v>95.1</v>
      </c>
      <c r="BQ560" s="9">
        <v>100.2</v>
      </c>
      <c r="BR560" s="9">
        <v>98.6</v>
      </c>
      <c r="BS560" s="9">
        <v>98.7</v>
      </c>
      <c r="BT560" s="9">
        <v>100.8</v>
      </c>
      <c r="BU560" s="9">
        <v>104.4</v>
      </c>
      <c r="BV560" s="9">
        <v>112.6</v>
      </c>
      <c r="BW560" s="9">
        <v>116.1</v>
      </c>
      <c r="BX560" s="9">
        <v>117.4</v>
      </c>
      <c r="BY560" s="9">
        <v>119.6</v>
      </c>
      <c r="BZ560" s="9">
        <v>118.6</v>
      </c>
      <c r="CA560" s="9">
        <v>117.5</v>
      </c>
      <c r="CB560" s="9">
        <v>117.3</v>
      </c>
      <c r="CC560" s="9">
        <v>121.5</v>
      </c>
      <c r="CD560" s="9">
        <v>121.6</v>
      </c>
      <c r="CE560" s="9">
        <v>119.5</v>
      </c>
      <c r="CF560" s="9">
        <v>117.5</v>
      </c>
      <c r="CG560" s="9">
        <v>115.5</v>
      </c>
      <c r="CH560" s="9">
        <v>113.6</v>
      </c>
      <c r="CI560" s="9">
        <v>114.3</v>
      </c>
      <c r="CJ560" s="9">
        <v>115.5</v>
      </c>
      <c r="CK560" s="9">
        <v>114</v>
      </c>
      <c r="CL560" s="9">
        <v>113.5</v>
      </c>
      <c r="CM560" s="9">
        <v>109.8</v>
      </c>
      <c r="CN560" s="9">
        <v>104.1</v>
      </c>
      <c r="CO560" s="9">
        <v>103.9</v>
      </c>
      <c r="CP560" s="9">
        <v>102.1</v>
      </c>
      <c r="CQ560" s="9">
        <v>101.8</v>
      </c>
      <c r="CR560" s="9">
        <v>102.8</v>
      </c>
      <c r="CS560" s="9">
        <v>107.8</v>
      </c>
      <c r="CT560" s="9">
        <v>109.7</v>
      </c>
      <c r="CU560" s="9">
        <v>107.9</v>
      </c>
      <c r="CV560" s="9">
        <v>111.1</v>
      </c>
      <c r="CW560" s="9">
        <v>100.3</v>
      </c>
      <c r="CX560" s="9">
        <v>101.3</v>
      </c>
      <c r="CY560" s="9">
        <v>101</v>
      </c>
      <c r="CZ560" s="9">
        <v>108.3</v>
      </c>
      <c r="DA560" s="9">
        <v>110.8</v>
      </c>
      <c r="DB560" s="9">
        <v>111.2</v>
      </c>
      <c r="DC560" s="9">
        <v>113.6</v>
      </c>
      <c r="DD560" s="9">
        <v>120.8</v>
      </c>
      <c r="DE560" s="9">
        <v>128</v>
      </c>
      <c r="DF560" s="9">
        <v>124.6</v>
      </c>
      <c r="DG560" s="9">
        <v>129.1</v>
      </c>
      <c r="DH560" s="9">
        <v>135.5</v>
      </c>
      <c r="DI560" s="9">
        <v>141.80000000000001</v>
      </c>
      <c r="DJ560" s="9">
        <v>143.4</v>
      </c>
      <c r="DK560" s="9">
        <v>140.9</v>
      </c>
      <c r="DL560" s="9">
        <v>142.9</v>
      </c>
      <c r="DM560" s="9">
        <v>145.19999999999999</v>
      </c>
      <c r="DN560" s="9">
        <v>151.19999999999999</v>
      </c>
      <c r="DO560" s="9">
        <v>150.4</v>
      </c>
      <c r="DP560" s="9">
        <v>145.19999999999999</v>
      </c>
      <c r="DQ560" s="9">
        <v>149.19999999999999</v>
      </c>
      <c r="DR560" s="9">
        <v>154.9</v>
      </c>
      <c r="DS560" s="9">
        <v>172</v>
      </c>
      <c r="DT560" s="9">
        <v>178.4</v>
      </c>
      <c r="DU560" s="9">
        <v>174.8</v>
      </c>
      <c r="DV560" s="9">
        <v>172.2</v>
      </c>
      <c r="DW560" s="9">
        <v>169.1</v>
      </c>
      <c r="DX560" s="9">
        <v>170.7</v>
      </c>
      <c r="DY560" s="9">
        <v>168.7</v>
      </c>
      <c r="DZ560" s="9">
        <v>164.2</v>
      </c>
      <c r="EA560" s="9">
        <v>157.6</v>
      </c>
      <c r="EB560" s="9">
        <v>157.6</v>
      </c>
      <c r="EC560" s="9">
        <v>158.9</v>
      </c>
      <c r="ED560" s="9">
        <v>160.80000000000001</v>
      </c>
      <c r="EE560" s="9">
        <v>158</v>
      </c>
      <c r="EF560" s="10">
        <v>157.5</v>
      </c>
      <c r="EG560" s="10">
        <v>157.6</v>
      </c>
      <c r="EH560" s="10">
        <v>156.30000000000001</v>
      </c>
      <c r="EI560" s="10">
        <v>155.5</v>
      </c>
      <c r="EJ560" s="69">
        <v>155.1</v>
      </c>
      <c r="EK560" s="69">
        <v>155.30000000000001</v>
      </c>
      <c r="EL560" s="70">
        <v>153.6</v>
      </c>
      <c r="EM560" s="70">
        <v>151.9</v>
      </c>
      <c r="EN560" s="70">
        <v>151.1</v>
      </c>
    </row>
    <row r="561" spans="1:144" x14ac:dyDescent="0.25">
      <c r="A561" s="2" t="s">
        <v>1142</v>
      </c>
      <c r="B561" s="2" t="s">
        <v>1143</v>
      </c>
      <c r="C561" s="5">
        <v>0.65300999999999998</v>
      </c>
      <c r="D561" s="9">
        <v>107.7</v>
      </c>
      <c r="E561" s="9">
        <v>107</v>
      </c>
      <c r="F561" s="9">
        <v>106.7</v>
      </c>
      <c r="G561" s="9">
        <v>105.5</v>
      </c>
      <c r="H561" s="9">
        <v>104.5</v>
      </c>
      <c r="I561" s="9">
        <v>104</v>
      </c>
      <c r="J561" s="9">
        <v>104.3</v>
      </c>
      <c r="K561" s="9">
        <v>103</v>
      </c>
      <c r="L561" s="9">
        <v>101.1</v>
      </c>
      <c r="M561" s="9">
        <v>98.9</v>
      </c>
      <c r="N561" s="9">
        <v>97</v>
      </c>
      <c r="O561" s="9">
        <v>96.5</v>
      </c>
      <c r="P561" s="9">
        <v>95.8</v>
      </c>
      <c r="Q561" s="9">
        <v>96.8</v>
      </c>
      <c r="R561" s="9">
        <v>96.3</v>
      </c>
      <c r="S561" s="9">
        <v>95.2</v>
      </c>
      <c r="T561" s="9">
        <v>93.8</v>
      </c>
      <c r="U561" s="9">
        <v>96.7</v>
      </c>
      <c r="V561" s="9">
        <v>98.9</v>
      </c>
      <c r="W561" s="9">
        <v>97.6</v>
      </c>
      <c r="X561" s="9">
        <v>97.4</v>
      </c>
      <c r="Y561" s="9">
        <v>98.5</v>
      </c>
      <c r="Z561" s="9">
        <v>100</v>
      </c>
      <c r="AA561" s="9">
        <v>99.4</v>
      </c>
      <c r="AB561" s="9">
        <v>99.7</v>
      </c>
      <c r="AC561" s="9">
        <v>100.9</v>
      </c>
      <c r="AD561" s="9">
        <v>102.7</v>
      </c>
      <c r="AE561" s="9">
        <v>101.8</v>
      </c>
      <c r="AF561" s="9">
        <v>98.9</v>
      </c>
      <c r="AG561" s="9">
        <v>97.8</v>
      </c>
      <c r="AH561" s="9">
        <v>99</v>
      </c>
      <c r="AI561" s="9">
        <v>96.3</v>
      </c>
      <c r="AJ561" s="9">
        <v>92.9</v>
      </c>
      <c r="AK561" s="9">
        <v>91.7</v>
      </c>
      <c r="AL561" s="9">
        <v>90</v>
      </c>
      <c r="AM561" s="9">
        <v>86.4</v>
      </c>
      <c r="AN561" s="9">
        <v>85.8</v>
      </c>
      <c r="AO561" s="9">
        <v>84</v>
      </c>
      <c r="AP561" s="9">
        <v>81.5</v>
      </c>
      <c r="AQ561" s="9">
        <v>80.3</v>
      </c>
      <c r="AR561" s="9">
        <v>75.3</v>
      </c>
      <c r="AS561" s="9">
        <v>78.2</v>
      </c>
      <c r="AT561" s="9">
        <v>76.400000000000006</v>
      </c>
      <c r="AU561" s="9">
        <v>73</v>
      </c>
      <c r="AV561" s="9">
        <v>69.2</v>
      </c>
      <c r="AW561" s="9">
        <v>70.400000000000006</v>
      </c>
      <c r="AX561" s="9">
        <v>73.3</v>
      </c>
      <c r="AY561" s="9">
        <v>76.3</v>
      </c>
      <c r="AZ561" s="9">
        <v>78.099999999999994</v>
      </c>
      <c r="BA561" s="9">
        <v>79.5</v>
      </c>
      <c r="BB561" s="9">
        <v>77.599999999999994</v>
      </c>
      <c r="BC561" s="9">
        <v>72.599999999999994</v>
      </c>
      <c r="BD561" s="9">
        <v>70.900000000000006</v>
      </c>
      <c r="BE561" s="9">
        <v>74.900000000000006</v>
      </c>
      <c r="BF561" s="9">
        <v>84.1</v>
      </c>
      <c r="BG561" s="9">
        <v>81.900000000000006</v>
      </c>
      <c r="BH561" s="9">
        <v>81.599999999999994</v>
      </c>
      <c r="BI561" s="9">
        <v>83.6</v>
      </c>
      <c r="BJ561" s="9">
        <v>82.6</v>
      </c>
      <c r="BK561" s="9">
        <v>85.1</v>
      </c>
      <c r="BL561" s="9">
        <v>94.3</v>
      </c>
      <c r="BM561" s="9">
        <v>92.8</v>
      </c>
      <c r="BN561" s="9">
        <v>88.3</v>
      </c>
      <c r="BO561" s="9">
        <v>90.4</v>
      </c>
      <c r="BP561" s="9">
        <v>95.1</v>
      </c>
      <c r="BQ561" s="9">
        <v>100.2</v>
      </c>
      <c r="BR561" s="9">
        <v>98.6</v>
      </c>
      <c r="BS561" s="9">
        <v>98.7</v>
      </c>
      <c r="BT561" s="9">
        <v>100.8</v>
      </c>
      <c r="BU561" s="9">
        <v>104.4</v>
      </c>
      <c r="BV561" s="9">
        <v>112.6</v>
      </c>
      <c r="BW561" s="9">
        <v>116.1</v>
      </c>
      <c r="BX561" s="9">
        <v>117.4</v>
      </c>
      <c r="BY561" s="9">
        <v>119.6</v>
      </c>
      <c r="BZ561" s="9">
        <v>118.6</v>
      </c>
      <c r="CA561" s="9">
        <v>117.5</v>
      </c>
      <c r="CB561" s="9">
        <v>117.3</v>
      </c>
      <c r="CC561" s="9">
        <v>121.5</v>
      </c>
      <c r="CD561" s="9">
        <v>121.6</v>
      </c>
      <c r="CE561" s="9">
        <v>119.5</v>
      </c>
      <c r="CF561" s="9">
        <v>117.5</v>
      </c>
      <c r="CG561" s="9">
        <v>115.5</v>
      </c>
      <c r="CH561" s="9">
        <v>113.6</v>
      </c>
      <c r="CI561" s="9">
        <v>114.3</v>
      </c>
      <c r="CJ561" s="9">
        <v>115.5</v>
      </c>
      <c r="CK561" s="9">
        <v>114</v>
      </c>
      <c r="CL561" s="9">
        <v>113.5</v>
      </c>
      <c r="CM561" s="9">
        <v>109.8</v>
      </c>
      <c r="CN561" s="9">
        <v>104.1</v>
      </c>
      <c r="CO561" s="9">
        <v>103.9</v>
      </c>
      <c r="CP561" s="9">
        <v>102.1</v>
      </c>
      <c r="CQ561" s="9">
        <v>101.8</v>
      </c>
      <c r="CR561" s="9">
        <v>102.8</v>
      </c>
      <c r="CS561" s="9">
        <v>107.8</v>
      </c>
      <c r="CT561" s="9">
        <v>109.7</v>
      </c>
      <c r="CU561" s="9">
        <v>107.9</v>
      </c>
      <c r="CV561" s="9">
        <v>111.1</v>
      </c>
      <c r="CW561" s="9">
        <v>100.3</v>
      </c>
      <c r="CX561" s="9">
        <v>101.3</v>
      </c>
      <c r="CY561" s="9">
        <v>101</v>
      </c>
      <c r="CZ561" s="9">
        <v>108.3</v>
      </c>
      <c r="DA561" s="9">
        <v>110.8</v>
      </c>
      <c r="DB561" s="9">
        <v>111.2</v>
      </c>
      <c r="DC561" s="9">
        <v>113.6</v>
      </c>
      <c r="DD561" s="9">
        <v>120.8</v>
      </c>
      <c r="DE561" s="9">
        <v>128</v>
      </c>
      <c r="DF561" s="9">
        <v>124.6</v>
      </c>
      <c r="DG561" s="9">
        <v>129.1</v>
      </c>
      <c r="DH561" s="9">
        <v>135.5</v>
      </c>
      <c r="DI561" s="9">
        <v>141.80000000000001</v>
      </c>
      <c r="DJ561" s="9">
        <v>143.4</v>
      </c>
      <c r="DK561" s="9">
        <v>140.9</v>
      </c>
      <c r="DL561" s="9">
        <v>142.9</v>
      </c>
      <c r="DM561" s="9">
        <v>145.19999999999999</v>
      </c>
      <c r="DN561" s="9">
        <v>151.19999999999999</v>
      </c>
      <c r="DO561" s="9">
        <v>150.4</v>
      </c>
      <c r="DP561" s="9">
        <v>145.19999999999999</v>
      </c>
      <c r="DQ561" s="9">
        <v>149.19999999999999</v>
      </c>
      <c r="DR561" s="9">
        <v>154.9</v>
      </c>
      <c r="DS561" s="9">
        <v>172</v>
      </c>
      <c r="DT561" s="9">
        <v>178.4</v>
      </c>
      <c r="DU561" s="9">
        <v>174.8</v>
      </c>
      <c r="DV561" s="9">
        <v>172.2</v>
      </c>
      <c r="DW561" s="9">
        <v>169.1</v>
      </c>
      <c r="DX561" s="9">
        <v>170.7</v>
      </c>
      <c r="DY561" s="9">
        <v>168.7</v>
      </c>
      <c r="DZ561" s="9">
        <v>164.2</v>
      </c>
      <c r="EA561" s="9">
        <v>157.6</v>
      </c>
      <c r="EB561" s="9">
        <v>157.6</v>
      </c>
      <c r="EC561" s="9">
        <v>158.9</v>
      </c>
      <c r="ED561" s="9">
        <v>160.80000000000001</v>
      </c>
      <c r="EE561" s="9">
        <v>158</v>
      </c>
      <c r="EF561" s="10">
        <v>157.5</v>
      </c>
      <c r="EG561" s="10">
        <v>157.6</v>
      </c>
      <c r="EH561" s="10">
        <v>156.30000000000001</v>
      </c>
      <c r="EI561" s="10">
        <v>155.5</v>
      </c>
      <c r="EJ561" s="69">
        <v>155.1</v>
      </c>
      <c r="EK561" s="69">
        <v>155.30000000000001</v>
      </c>
      <c r="EL561" s="70">
        <v>153.6</v>
      </c>
      <c r="EM561" s="70">
        <v>151.9</v>
      </c>
      <c r="EN561" s="70">
        <v>151.1</v>
      </c>
    </row>
    <row r="562" spans="1:144" x14ac:dyDescent="0.25">
      <c r="A562" s="2" t="s">
        <v>1144</v>
      </c>
      <c r="B562" s="2" t="s">
        <v>1145</v>
      </c>
      <c r="C562" s="5">
        <v>1.27356</v>
      </c>
      <c r="D562" s="9">
        <v>106.9</v>
      </c>
      <c r="E562" s="9">
        <v>107.8</v>
      </c>
      <c r="F562" s="9">
        <v>107.9</v>
      </c>
      <c r="G562" s="9">
        <v>110.7</v>
      </c>
      <c r="H562" s="9">
        <v>107.9</v>
      </c>
      <c r="I562" s="9">
        <v>107.7</v>
      </c>
      <c r="J562" s="9">
        <v>107.6</v>
      </c>
      <c r="K562" s="9">
        <v>107.1</v>
      </c>
      <c r="L562" s="9">
        <v>106.5</v>
      </c>
      <c r="M562" s="9">
        <v>106.2</v>
      </c>
      <c r="N562" s="9">
        <v>105.4</v>
      </c>
      <c r="O562" s="9">
        <v>105.5</v>
      </c>
      <c r="P562" s="9">
        <v>105.1</v>
      </c>
      <c r="Q562" s="9">
        <v>104.5</v>
      </c>
      <c r="R562" s="9">
        <v>104.3</v>
      </c>
      <c r="S562" s="9">
        <v>102.9</v>
      </c>
      <c r="T562" s="9">
        <v>100.9</v>
      </c>
      <c r="U562" s="9">
        <v>102</v>
      </c>
      <c r="V562" s="9">
        <v>102.8</v>
      </c>
      <c r="W562" s="9">
        <v>102.7</v>
      </c>
      <c r="X562" s="9">
        <v>103.8</v>
      </c>
      <c r="Y562" s="9">
        <v>104.6</v>
      </c>
      <c r="Z562" s="9">
        <v>105.3</v>
      </c>
      <c r="AA562" s="9">
        <v>105.5</v>
      </c>
      <c r="AB562" s="9">
        <v>105</v>
      </c>
      <c r="AC562" s="9">
        <v>106.1</v>
      </c>
      <c r="AD562" s="9">
        <v>106.5</v>
      </c>
      <c r="AE562" s="9">
        <v>105.8</v>
      </c>
      <c r="AF562" s="9">
        <v>105.3</v>
      </c>
      <c r="AG562" s="9">
        <v>104.7</v>
      </c>
      <c r="AH562" s="9">
        <v>105.2</v>
      </c>
      <c r="AI562" s="9">
        <v>103.6</v>
      </c>
      <c r="AJ562" s="9">
        <v>98.2</v>
      </c>
      <c r="AK562" s="9">
        <v>101.5</v>
      </c>
      <c r="AL562" s="9">
        <v>100</v>
      </c>
      <c r="AM562" s="9">
        <v>99.9</v>
      </c>
      <c r="AN562" s="9">
        <v>99.6</v>
      </c>
      <c r="AO562" s="9">
        <v>98.1</v>
      </c>
      <c r="AP562" s="9">
        <v>97.2</v>
      </c>
      <c r="AQ562" s="9">
        <v>94.7</v>
      </c>
      <c r="AR562" s="9">
        <v>92.5</v>
      </c>
      <c r="AS562" s="9">
        <v>93.1</v>
      </c>
      <c r="AT562" s="9">
        <v>91.9</v>
      </c>
      <c r="AU562" s="9">
        <v>90.1</v>
      </c>
      <c r="AV562" s="9">
        <v>89.4</v>
      </c>
      <c r="AW562" s="9">
        <v>90.5</v>
      </c>
      <c r="AX562" s="9">
        <v>90.5</v>
      </c>
      <c r="AY562" s="9">
        <v>91.9</v>
      </c>
      <c r="AZ562" s="9">
        <v>91.2</v>
      </c>
      <c r="BA562" s="9">
        <v>90.9</v>
      </c>
      <c r="BB562" s="9">
        <v>89.6</v>
      </c>
      <c r="BC562" s="9">
        <v>88.9</v>
      </c>
      <c r="BD562" s="9">
        <v>88.9</v>
      </c>
      <c r="BE562" s="9">
        <v>89.4</v>
      </c>
      <c r="BF562" s="9">
        <v>90.6</v>
      </c>
      <c r="BG562" s="9">
        <v>90</v>
      </c>
      <c r="BH562" s="9">
        <v>88.8</v>
      </c>
      <c r="BI562" s="9">
        <v>89.7</v>
      </c>
      <c r="BJ562" s="9">
        <v>89.2</v>
      </c>
      <c r="BK562" s="9">
        <v>90.3</v>
      </c>
      <c r="BL562" s="9">
        <v>90.1</v>
      </c>
      <c r="BM562" s="9">
        <v>89.3</v>
      </c>
      <c r="BN562" s="9">
        <v>89.5</v>
      </c>
      <c r="BO562" s="9">
        <v>91.8</v>
      </c>
      <c r="BP562" s="9">
        <v>92.1</v>
      </c>
      <c r="BQ562" s="9">
        <v>93.1</v>
      </c>
      <c r="BR562" s="9">
        <v>92.4</v>
      </c>
      <c r="BS562" s="9">
        <v>92.8</v>
      </c>
      <c r="BT562" s="9">
        <v>94.5</v>
      </c>
      <c r="BU562" s="9">
        <v>96.8</v>
      </c>
      <c r="BV562" s="9">
        <v>97.8</v>
      </c>
      <c r="BW562" s="9">
        <v>98.1</v>
      </c>
      <c r="BX562" s="9">
        <v>98.8</v>
      </c>
      <c r="BY562" s="9">
        <v>99.8</v>
      </c>
      <c r="BZ562" s="9">
        <v>100.8</v>
      </c>
      <c r="CA562" s="9">
        <v>99.6</v>
      </c>
      <c r="CB562" s="9">
        <v>99.5</v>
      </c>
      <c r="CC562" s="9">
        <v>101.6</v>
      </c>
      <c r="CD562" s="9">
        <v>101.2</v>
      </c>
      <c r="CE562" s="9">
        <v>100.1</v>
      </c>
      <c r="CF562" s="9">
        <v>98.7</v>
      </c>
      <c r="CG562" s="9">
        <v>97.9</v>
      </c>
      <c r="CH562" s="9">
        <v>98.2</v>
      </c>
      <c r="CI562" s="9">
        <v>98.1</v>
      </c>
      <c r="CJ562" s="9">
        <v>98</v>
      </c>
      <c r="CK562" s="9">
        <v>96.7</v>
      </c>
      <c r="CL562" s="9">
        <v>96.2</v>
      </c>
      <c r="CM562" s="9">
        <v>94.9</v>
      </c>
      <c r="CN562" s="9">
        <v>93.6</v>
      </c>
      <c r="CO562" s="9">
        <v>93.5</v>
      </c>
      <c r="CP562" s="9">
        <v>92.8</v>
      </c>
      <c r="CQ562" s="9">
        <v>93.2</v>
      </c>
      <c r="CR562" s="9">
        <v>93.7</v>
      </c>
      <c r="CS562" s="9">
        <v>96.3</v>
      </c>
      <c r="CT562" s="9">
        <v>96</v>
      </c>
      <c r="CU562" s="9">
        <v>95.8</v>
      </c>
      <c r="CV562" s="9">
        <v>96.3</v>
      </c>
      <c r="CW562" s="9">
        <v>94.1</v>
      </c>
      <c r="CX562" s="9">
        <v>94.4</v>
      </c>
      <c r="CY562" s="9">
        <v>94.9</v>
      </c>
      <c r="CZ562" s="9">
        <v>97.7</v>
      </c>
      <c r="DA562" s="9">
        <v>97.3</v>
      </c>
      <c r="DB562" s="9">
        <v>96</v>
      </c>
      <c r="DC562" s="9">
        <v>100</v>
      </c>
      <c r="DD562" s="9">
        <v>103.2</v>
      </c>
      <c r="DE562" s="9">
        <v>107.2</v>
      </c>
      <c r="DF562" s="9">
        <v>105.6</v>
      </c>
      <c r="DG562" s="9">
        <v>110.3</v>
      </c>
      <c r="DH562" s="9">
        <v>113</v>
      </c>
      <c r="DI562" s="9">
        <v>117</v>
      </c>
      <c r="DJ562" s="9">
        <v>116.5</v>
      </c>
      <c r="DK562" s="9">
        <v>115.2</v>
      </c>
      <c r="DL562" s="9">
        <v>116.9</v>
      </c>
      <c r="DM562" s="9">
        <v>116.8</v>
      </c>
      <c r="DN562" s="9">
        <v>120.9</v>
      </c>
      <c r="DO562" s="9">
        <v>119.3</v>
      </c>
      <c r="DP562" s="9">
        <v>118.2</v>
      </c>
      <c r="DQ562" s="9">
        <v>120.6</v>
      </c>
      <c r="DR562" s="9">
        <v>122.9</v>
      </c>
      <c r="DS562" s="9">
        <v>132.30000000000001</v>
      </c>
      <c r="DT562" s="9">
        <v>134.5</v>
      </c>
      <c r="DU562" s="9">
        <v>133.30000000000001</v>
      </c>
      <c r="DV562" s="9">
        <v>127.4</v>
      </c>
      <c r="DW562" s="9">
        <v>128.30000000000001</v>
      </c>
      <c r="DX562" s="9">
        <v>127</v>
      </c>
      <c r="DY562" s="9">
        <v>126.3</v>
      </c>
      <c r="DZ562" s="9">
        <v>126.1</v>
      </c>
      <c r="EA562" s="9">
        <v>123.2</v>
      </c>
      <c r="EB562" s="9">
        <v>122</v>
      </c>
      <c r="EC562" s="9">
        <v>124.9</v>
      </c>
      <c r="ED562" s="9">
        <v>124.8</v>
      </c>
      <c r="EE562" s="9">
        <v>126</v>
      </c>
      <c r="EF562" s="10">
        <v>122.8</v>
      </c>
      <c r="EG562" s="10">
        <v>122.4</v>
      </c>
      <c r="EH562" s="10">
        <v>121.7</v>
      </c>
      <c r="EI562" s="10">
        <v>122.3</v>
      </c>
      <c r="EJ562" s="69">
        <v>120.9</v>
      </c>
      <c r="EK562" s="69">
        <v>121.8</v>
      </c>
      <c r="EL562" s="70">
        <v>120</v>
      </c>
      <c r="EM562" s="70">
        <v>118.5</v>
      </c>
      <c r="EN562" s="70">
        <v>117.9</v>
      </c>
    </row>
    <row r="563" spans="1:144" x14ac:dyDescent="0.25">
      <c r="A563" s="2" t="s">
        <v>1146</v>
      </c>
      <c r="B563" s="2" t="s">
        <v>1147</v>
      </c>
      <c r="C563" s="5">
        <v>0.64842</v>
      </c>
      <c r="D563" s="9">
        <v>108.8</v>
      </c>
      <c r="E563" s="9">
        <v>109.2</v>
      </c>
      <c r="F563" s="9">
        <v>109.3</v>
      </c>
      <c r="G563" s="9">
        <v>107.9</v>
      </c>
      <c r="H563" s="9">
        <v>105.1</v>
      </c>
      <c r="I563" s="9">
        <v>104.7</v>
      </c>
      <c r="J563" s="9">
        <v>104.3</v>
      </c>
      <c r="K563" s="9">
        <v>103.5</v>
      </c>
      <c r="L563" s="9">
        <v>102.7</v>
      </c>
      <c r="M563" s="9">
        <v>101.9</v>
      </c>
      <c r="N563" s="9">
        <v>100.9</v>
      </c>
      <c r="O563" s="9">
        <v>101</v>
      </c>
      <c r="P563" s="9">
        <v>100.2</v>
      </c>
      <c r="Q563" s="9">
        <v>98.9</v>
      </c>
      <c r="R563" s="9">
        <v>98.9</v>
      </c>
      <c r="S563" s="9">
        <v>97.1</v>
      </c>
      <c r="T563" s="9">
        <v>95.5</v>
      </c>
      <c r="U563" s="9">
        <v>98.4</v>
      </c>
      <c r="V563" s="9">
        <v>98.8</v>
      </c>
      <c r="W563" s="9">
        <v>98</v>
      </c>
      <c r="X563" s="9">
        <v>99.8</v>
      </c>
      <c r="Y563" s="9">
        <v>101.4</v>
      </c>
      <c r="Z563" s="9">
        <v>102.5</v>
      </c>
      <c r="AA563" s="9">
        <v>102.1</v>
      </c>
      <c r="AB563" s="9">
        <v>100.8</v>
      </c>
      <c r="AC563" s="9">
        <v>102.2</v>
      </c>
      <c r="AD563" s="9">
        <v>102.6</v>
      </c>
      <c r="AE563" s="9">
        <v>101.3</v>
      </c>
      <c r="AF563" s="9">
        <v>100.7</v>
      </c>
      <c r="AG563" s="9">
        <v>100.3</v>
      </c>
      <c r="AH563" s="9">
        <v>100.2</v>
      </c>
      <c r="AI563" s="9">
        <v>98.2</v>
      </c>
      <c r="AJ563" s="9">
        <v>96.8</v>
      </c>
      <c r="AK563" s="9">
        <v>95.7</v>
      </c>
      <c r="AL563" s="9">
        <v>93.1</v>
      </c>
      <c r="AM563" s="9">
        <v>92.7</v>
      </c>
      <c r="AN563" s="9">
        <v>92.2</v>
      </c>
      <c r="AO563" s="9">
        <v>90.3</v>
      </c>
      <c r="AP563" s="9">
        <v>88.5</v>
      </c>
      <c r="AQ563" s="9">
        <v>83.8</v>
      </c>
      <c r="AR563" s="9">
        <v>79.7</v>
      </c>
      <c r="AS563" s="9">
        <v>80.8</v>
      </c>
      <c r="AT563" s="9">
        <v>78.7</v>
      </c>
      <c r="AU563" s="9">
        <v>75.3</v>
      </c>
      <c r="AV563" s="9">
        <v>74.099999999999994</v>
      </c>
      <c r="AW563" s="9">
        <v>76.099999999999994</v>
      </c>
      <c r="AX563" s="9">
        <v>76</v>
      </c>
      <c r="AY563" s="9">
        <v>78.5</v>
      </c>
      <c r="AZ563" s="9">
        <v>77.3</v>
      </c>
      <c r="BA563" s="9">
        <v>76.8</v>
      </c>
      <c r="BB563" s="9">
        <v>74.099999999999994</v>
      </c>
      <c r="BC563" s="9">
        <v>72.900000000000006</v>
      </c>
      <c r="BD563" s="9">
        <v>73.099999999999994</v>
      </c>
      <c r="BE563" s="9">
        <v>74.099999999999994</v>
      </c>
      <c r="BF563" s="9">
        <v>76.099999999999994</v>
      </c>
      <c r="BG563" s="9">
        <v>75.099999999999994</v>
      </c>
      <c r="BH563" s="9">
        <v>77</v>
      </c>
      <c r="BI563" s="9">
        <v>78.7</v>
      </c>
      <c r="BJ563" s="9">
        <v>77.7</v>
      </c>
      <c r="BK563" s="9">
        <v>79.5</v>
      </c>
      <c r="BL563" s="9">
        <v>82.4</v>
      </c>
      <c r="BM563" s="9">
        <v>81.099999999999994</v>
      </c>
      <c r="BN563" s="9">
        <v>81.599999999999994</v>
      </c>
      <c r="BO563" s="9">
        <v>86</v>
      </c>
      <c r="BP563" s="9">
        <v>86.5</v>
      </c>
      <c r="BQ563" s="9">
        <v>88.2</v>
      </c>
      <c r="BR563" s="9">
        <v>87</v>
      </c>
      <c r="BS563" s="9">
        <v>87.6</v>
      </c>
      <c r="BT563" s="9">
        <v>90.8</v>
      </c>
      <c r="BU563" s="9">
        <v>95</v>
      </c>
      <c r="BV563" s="9">
        <v>96.7</v>
      </c>
      <c r="BW563" s="9">
        <v>97.2</v>
      </c>
      <c r="BX563" s="9">
        <v>98.4</v>
      </c>
      <c r="BY563" s="9">
        <v>100.2</v>
      </c>
      <c r="BZ563" s="9">
        <v>102</v>
      </c>
      <c r="CA563" s="9">
        <v>100</v>
      </c>
      <c r="CB563" s="9">
        <v>99.8</v>
      </c>
      <c r="CC563" s="9">
        <v>103.7</v>
      </c>
      <c r="CD563" s="9">
        <v>103</v>
      </c>
      <c r="CE563" s="9">
        <v>100.9</v>
      </c>
      <c r="CF563" s="9">
        <v>98.2</v>
      </c>
      <c r="CG563" s="9">
        <v>96.9</v>
      </c>
      <c r="CH563" s="9">
        <v>97.4</v>
      </c>
      <c r="CI563" s="9">
        <v>97.2</v>
      </c>
      <c r="CJ563" s="9">
        <v>97</v>
      </c>
      <c r="CK563" s="9">
        <v>94.7</v>
      </c>
      <c r="CL563" s="9">
        <v>93.7</v>
      </c>
      <c r="CM563" s="9">
        <v>91.4</v>
      </c>
      <c r="CN563" s="9">
        <v>89</v>
      </c>
      <c r="CO563" s="9">
        <v>89</v>
      </c>
      <c r="CP563" s="9">
        <v>87.6</v>
      </c>
      <c r="CQ563" s="9">
        <v>88.4</v>
      </c>
      <c r="CR563" s="9">
        <v>89.4</v>
      </c>
      <c r="CS563" s="9">
        <v>94</v>
      </c>
      <c r="CT563" s="9">
        <v>93.6</v>
      </c>
      <c r="CU563" s="9">
        <v>93.3</v>
      </c>
      <c r="CV563" s="9">
        <v>94.1</v>
      </c>
      <c r="CW563" s="9">
        <v>92.1</v>
      </c>
      <c r="CX563" s="9">
        <v>91.7</v>
      </c>
      <c r="CY563" s="9">
        <v>91.7</v>
      </c>
      <c r="CZ563" s="9">
        <v>94.4</v>
      </c>
      <c r="DA563" s="9">
        <v>95.6</v>
      </c>
      <c r="DB563" s="9">
        <v>93.1</v>
      </c>
      <c r="DC563" s="9">
        <v>100</v>
      </c>
      <c r="DD563" s="9">
        <v>105.1</v>
      </c>
      <c r="DE563" s="9">
        <v>114</v>
      </c>
      <c r="DF563" s="9">
        <v>108.2</v>
      </c>
      <c r="DG563" s="9">
        <v>112.9</v>
      </c>
      <c r="DH563" s="9">
        <v>118.6</v>
      </c>
      <c r="DI563" s="9">
        <v>123.2</v>
      </c>
      <c r="DJ563" s="9">
        <v>121.6</v>
      </c>
      <c r="DK563" s="9">
        <v>119.1</v>
      </c>
      <c r="DL563" s="9">
        <v>122.9</v>
      </c>
      <c r="DM563" s="9">
        <v>123.6</v>
      </c>
      <c r="DN563" s="9">
        <v>130.1</v>
      </c>
      <c r="DO563" s="9">
        <v>126.4</v>
      </c>
      <c r="DP563" s="9">
        <v>124.1</v>
      </c>
      <c r="DQ563" s="9">
        <v>128.4</v>
      </c>
      <c r="DR563" s="9">
        <v>132.69999999999999</v>
      </c>
      <c r="DS563" s="9">
        <v>143.30000000000001</v>
      </c>
      <c r="DT563" s="9">
        <v>146.1</v>
      </c>
      <c r="DU563" s="9">
        <v>143.30000000000001</v>
      </c>
      <c r="DV563" s="9">
        <v>135.6</v>
      </c>
      <c r="DW563" s="9">
        <v>137.9</v>
      </c>
      <c r="DX563" s="9">
        <v>135.4</v>
      </c>
      <c r="DY563" s="9">
        <v>133.9</v>
      </c>
      <c r="DZ563" s="9">
        <v>133.80000000000001</v>
      </c>
      <c r="EA563" s="9">
        <v>128.30000000000001</v>
      </c>
      <c r="EB563" s="9">
        <v>127.5</v>
      </c>
      <c r="EC563" s="9">
        <v>132.80000000000001</v>
      </c>
      <c r="ED563" s="9">
        <v>132.1</v>
      </c>
      <c r="EE563" s="9">
        <v>132.69999999999999</v>
      </c>
      <c r="EF563" s="10">
        <v>130.30000000000001</v>
      </c>
      <c r="EG563" s="10">
        <v>127.4</v>
      </c>
      <c r="EH563" s="10">
        <v>126.3</v>
      </c>
      <c r="EI563" s="10">
        <v>123.4</v>
      </c>
      <c r="EJ563" s="69">
        <v>124</v>
      </c>
      <c r="EK563" s="69">
        <v>127.6</v>
      </c>
      <c r="EL563" s="70">
        <v>124.5</v>
      </c>
      <c r="EM563" s="70">
        <v>122.3</v>
      </c>
      <c r="EN563" s="70">
        <v>120.6</v>
      </c>
    </row>
    <row r="564" spans="1:144" x14ac:dyDescent="0.25">
      <c r="A564" s="2" t="s">
        <v>1148</v>
      </c>
      <c r="B564" s="2" t="s">
        <v>1149</v>
      </c>
      <c r="C564" s="5">
        <v>0.58340999999999998</v>
      </c>
      <c r="D564" s="9">
        <v>104.5</v>
      </c>
      <c r="E564" s="9">
        <v>106.2</v>
      </c>
      <c r="F564" s="9">
        <v>106.2</v>
      </c>
      <c r="G564" s="9">
        <v>114.1</v>
      </c>
      <c r="H564" s="9">
        <v>111</v>
      </c>
      <c r="I564" s="9">
        <v>111.2</v>
      </c>
      <c r="J564" s="9">
        <v>111.2</v>
      </c>
      <c r="K564" s="9">
        <v>111.2</v>
      </c>
      <c r="L564" s="9">
        <v>111.2</v>
      </c>
      <c r="M564" s="9">
        <v>111.2</v>
      </c>
      <c r="N564" s="9">
        <v>110.8</v>
      </c>
      <c r="O564" s="9">
        <v>110.8</v>
      </c>
      <c r="P564" s="9">
        <v>110.8</v>
      </c>
      <c r="Q564" s="9">
        <v>110.8</v>
      </c>
      <c r="R564" s="9">
        <v>110.8</v>
      </c>
      <c r="S564" s="9">
        <v>109.7</v>
      </c>
      <c r="T564" s="9">
        <v>107.2</v>
      </c>
      <c r="U564" s="9">
        <v>106.1</v>
      </c>
      <c r="V564" s="9">
        <v>107.4</v>
      </c>
      <c r="W564" s="9">
        <v>108.3</v>
      </c>
      <c r="X564" s="9">
        <v>108.6</v>
      </c>
      <c r="Y564" s="9">
        <v>108.3</v>
      </c>
      <c r="Z564" s="9">
        <v>108.5</v>
      </c>
      <c r="AA564" s="9">
        <v>109.3</v>
      </c>
      <c r="AB564" s="9">
        <v>109.5</v>
      </c>
      <c r="AC564" s="9">
        <v>110.4</v>
      </c>
      <c r="AD564" s="9">
        <v>110.8</v>
      </c>
      <c r="AE564" s="9">
        <v>110.8</v>
      </c>
      <c r="AF564" s="9">
        <v>110.4</v>
      </c>
      <c r="AG564" s="9">
        <v>109.6</v>
      </c>
      <c r="AH564" s="9">
        <v>110.7</v>
      </c>
      <c r="AI564" s="9">
        <v>109.6</v>
      </c>
      <c r="AJ564" s="9">
        <v>99.5</v>
      </c>
      <c r="AK564" s="9">
        <v>108.2</v>
      </c>
      <c r="AL564" s="9">
        <v>107.9</v>
      </c>
      <c r="AM564" s="9">
        <v>108.3</v>
      </c>
      <c r="AN564" s="9">
        <v>108</v>
      </c>
      <c r="AO564" s="9">
        <v>106.9</v>
      </c>
      <c r="AP564" s="9">
        <v>107.1</v>
      </c>
      <c r="AQ564" s="9">
        <v>107.1</v>
      </c>
      <c r="AR564" s="9">
        <v>107.1</v>
      </c>
      <c r="AS564" s="9">
        <v>107.1</v>
      </c>
      <c r="AT564" s="9">
        <v>107.1</v>
      </c>
      <c r="AU564" s="9">
        <v>107.1</v>
      </c>
      <c r="AV564" s="9">
        <v>107.1</v>
      </c>
      <c r="AW564" s="9">
        <v>107.1</v>
      </c>
      <c r="AX564" s="9">
        <v>107.1</v>
      </c>
      <c r="AY564" s="9">
        <v>107.1</v>
      </c>
      <c r="AZ564" s="9">
        <v>107.1</v>
      </c>
      <c r="BA564" s="9">
        <v>107.1</v>
      </c>
      <c r="BB564" s="9">
        <v>107.1</v>
      </c>
      <c r="BC564" s="9">
        <v>107.1</v>
      </c>
      <c r="BD564" s="9">
        <v>107.1</v>
      </c>
      <c r="BE564" s="9">
        <v>107.1</v>
      </c>
      <c r="BF564" s="9">
        <v>107.1</v>
      </c>
      <c r="BG564" s="9">
        <v>107.1</v>
      </c>
      <c r="BH564" s="9">
        <v>102.2</v>
      </c>
      <c r="BI564" s="9">
        <v>102.2</v>
      </c>
      <c r="BJ564" s="9">
        <v>102.2</v>
      </c>
      <c r="BK564" s="9">
        <v>102.2</v>
      </c>
      <c r="BL564" s="9">
        <v>98.3</v>
      </c>
      <c r="BM564" s="9">
        <v>98.3</v>
      </c>
      <c r="BN564" s="9">
        <v>98.3</v>
      </c>
      <c r="BO564" s="9">
        <v>98.3</v>
      </c>
      <c r="BP564" s="9">
        <v>98.3</v>
      </c>
      <c r="BQ564" s="9">
        <v>98.3</v>
      </c>
      <c r="BR564" s="9">
        <v>98.3</v>
      </c>
      <c r="BS564" s="9">
        <v>98.3</v>
      </c>
      <c r="BT564" s="9">
        <v>98.3</v>
      </c>
      <c r="BU564" s="9">
        <v>98.3</v>
      </c>
      <c r="BV564" s="9">
        <v>98.3</v>
      </c>
      <c r="BW564" s="9">
        <v>98.3</v>
      </c>
      <c r="BX564" s="9">
        <v>98.3</v>
      </c>
      <c r="BY564" s="9">
        <v>98.3</v>
      </c>
      <c r="BZ564" s="9">
        <v>98.3</v>
      </c>
      <c r="CA564" s="9">
        <v>98.3</v>
      </c>
      <c r="CB564" s="9">
        <v>98.3</v>
      </c>
      <c r="CC564" s="9">
        <v>98.3</v>
      </c>
      <c r="CD564" s="9">
        <v>98.3</v>
      </c>
      <c r="CE564" s="9">
        <v>98.3</v>
      </c>
      <c r="CF564" s="9">
        <v>98.3</v>
      </c>
      <c r="CG564" s="9">
        <v>98.3</v>
      </c>
      <c r="CH564" s="9">
        <v>98.3</v>
      </c>
      <c r="CI564" s="9">
        <v>98.3</v>
      </c>
      <c r="CJ564" s="9">
        <v>98.3</v>
      </c>
      <c r="CK564" s="9">
        <v>98.3</v>
      </c>
      <c r="CL564" s="9">
        <v>98.3</v>
      </c>
      <c r="CM564" s="9">
        <v>98.3</v>
      </c>
      <c r="CN564" s="9">
        <v>98.3</v>
      </c>
      <c r="CO564" s="9">
        <v>98.3</v>
      </c>
      <c r="CP564" s="9">
        <v>98.3</v>
      </c>
      <c r="CQ564" s="9">
        <v>98.3</v>
      </c>
      <c r="CR564" s="9">
        <v>98.3</v>
      </c>
      <c r="CS564" s="9">
        <v>98.3</v>
      </c>
      <c r="CT564" s="9">
        <v>98.3</v>
      </c>
      <c r="CU564" s="9">
        <v>98.3</v>
      </c>
      <c r="CV564" s="9">
        <v>98.3</v>
      </c>
      <c r="CW564" s="9">
        <v>96.1</v>
      </c>
      <c r="CX564" s="9">
        <v>97.1</v>
      </c>
      <c r="CY564" s="9">
        <v>98.1</v>
      </c>
      <c r="CZ564" s="9">
        <v>101</v>
      </c>
      <c r="DA564" s="9">
        <v>98.7</v>
      </c>
      <c r="DB564" s="9">
        <v>98.3</v>
      </c>
      <c r="DC564" s="9">
        <v>99.1</v>
      </c>
      <c r="DD564" s="9">
        <v>99.8</v>
      </c>
      <c r="DE564" s="9">
        <v>98.2</v>
      </c>
      <c r="DF564" s="9">
        <v>101.3</v>
      </c>
      <c r="DG564" s="9">
        <v>105.9</v>
      </c>
      <c r="DH564" s="9">
        <v>105.2</v>
      </c>
      <c r="DI564" s="9">
        <v>108.4</v>
      </c>
      <c r="DJ564" s="9">
        <v>109.1</v>
      </c>
      <c r="DK564" s="9">
        <v>109.1</v>
      </c>
      <c r="DL564" s="9">
        <v>108.4</v>
      </c>
      <c r="DM564" s="9">
        <v>107.4</v>
      </c>
      <c r="DN564" s="9">
        <v>108.3</v>
      </c>
      <c r="DO564" s="9">
        <v>109.1</v>
      </c>
      <c r="DP564" s="9">
        <v>109.7</v>
      </c>
      <c r="DQ564" s="9">
        <v>110</v>
      </c>
      <c r="DR564" s="9">
        <v>109.4</v>
      </c>
      <c r="DS564" s="9">
        <v>117.1</v>
      </c>
      <c r="DT564" s="9">
        <v>118.3</v>
      </c>
      <c r="DU564" s="9">
        <v>119.1</v>
      </c>
      <c r="DV564" s="9">
        <v>116.1</v>
      </c>
      <c r="DW564" s="9">
        <v>115.1</v>
      </c>
      <c r="DX564" s="9">
        <v>115.1</v>
      </c>
      <c r="DY564" s="9">
        <v>115.5</v>
      </c>
      <c r="DZ564" s="9">
        <v>115.1</v>
      </c>
      <c r="EA564" s="9">
        <v>115.1</v>
      </c>
      <c r="EB564" s="9">
        <v>113.7</v>
      </c>
      <c r="EC564" s="9">
        <v>114.2</v>
      </c>
      <c r="ED564" s="9">
        <v>114.3</v>
      </c>
      <c r="EE564" s="9">
        <v>116.4</v>
      </c>
      <c r="EF564" s="10">
        <v>112.4</v>
      </c>
      <c r="EG564" s="10">
        <v>114.8</v>
      </c>
      <c r="EH564" s="10">
        <v>114.8</v>
      </c>
      <c r="EI564" s="10">
        <v>119.4</v>
      </c>
      <c r="EJ564" s="69">
        <v>115.6</v>
      </c>
      <c r="EK564" s="69">
        <v>113.5</v>
      </c>
      <c r="EL564" s="70">
        <v>113.1</v>
      </c>
      <c r="EM564" s="70">
        <v>112.5</v>
      </c>
      <c r="EN564" s="70">
        <v>113.1</v>
      </c>
    </row>
    <row r="565" spans="1:144" x14ac:dyDescent="0.25">
      <c r="A565" s="2" t="s">
        <v>1150</v>
      </c>
      <c r="B565" s="2" t="s">
        <v>1151</v>
      </c>
      <c r="C565" s="5">
        <v>4.1730000000000003E-2</v>
      </c>
      <c r="D565" s="9">
        <v>110.2</v>
      </c>
      <c r="E565" s="9">
        <v>108</v>
      </c>
      <c r="F565" s="9">
        <v>108.7</v>
      </c>
      <c r="G565" s="9">
        <v>108</v>
      </c>
      <c r="H565" s="9">
        <v>106.4</v>
      </c>
      <c r="I565" s="9">
        <v>106.4</v>
      </c>
      <c r="J565" s="9">
        <v>106.6</v>
      </c>
      <c r="K565" s="9">
        <v>106.5</v>
      </c>
      <c r="L565" s="9">
        <v>101.3</v>
      </c>
      <c r="M565" s="9">
        <v>101</v>
      </c>
      <c r="N565" s="9">
        <v>100.4</v>
      </c>
      <c r="O565" s="9">
        <v>100.6</v>
      </c>
      <c r="P565" s="9">
        <v>101.3</v>
      </c>
      <c r="Q565" s="9">
        <v>102.3</v>
      </c>
      <c r="R565" s="9">
        <v>98.7</v>
      </c>
      <c r="S565" s="9">
        <v>97.7</v>
      </c>
      <c r="T565" s="9">
        <v>97</v>
      </c>
      <c r="U565" s="9">
        <v>98.8</v>
      </c>
      <c r="V565" s="9">
        <v>98.8</v>
      </c>
      <c r="W565" s="9">
        <v>98.5</v>
      </c>
      <c r="X565" s="9">
        <v>99.3</v>
      </c>
      <c r="Y565" s="9">
        <v>103.1</v>
      </c>
      <c r="Z565" s="9">
        <v>104.9</v>
      </c>
      <c r="AA565" s="9">
        <v>104.8</v>
      </c>
      <c r="AB565" s="9">
        <v>106.7</v>
      </c>
      <c r="AC565" s="9">
        <v>107.7</v>
      </c>
      <c r="AD565" s="9">
        <v>106.1</v>
      </c>
      <c r="AE565" s="9">
        <v>105.9</v>
      </c>
      <c r="AF565" s="9">
        <v>105</v>
      </c>
      <c r="AG565" s="9">
        <v>104.4</v>
      </c>
      <c r="AH565" s="9">
        <v>106.2</v>
      </c>
      <c r="AI565" s="9">
        <v>104.6</v>
      </c>
      <c r="AJ565" s="9">
        <v>101.8</v>
      </c>
      <c r="AK565" s="9">
        <v>99.4</v>
      </c>
      <c r="AL565" s="9">
        <v>96</v>
      </c>
      <c r="AM565" s="9">
        <v>95.2</v>
      </c>
      <c r="AN565" s="9">
        <v>97.6</v>
      </c>
      <c r="AO565" s="9">
        <v>96.2</v>
      </c>
      <c r="AP565" s="9">
        <v>93.2</v>
      </c>
      <c r="AQ565" s="9">
        <v>90.8</v>
      </c>
      <c r="AR565" s="9">
        <v>88.5</v>
      </c>
      <c r="AS565" s="9">
        <v>88.9</v>
      </c>
      <c r="AT565" s="9">
        <v>85</v>
      </c>
      <c r="AU565" s="9">
        <v>82.5</v>
      </c>
      <c r="AV565" s="9">
        <v>79.5</v>
      </c>
      <c r="AW565" s="9">
        <v>81.7</v>
      </c>
      <c r="AX565" s="9">
        <v>83.3</v>
      </c>
      <c r="AY565" s="9">
        <v>86.2</v>
      </c>
      <c r="AZ565" s="9">
        <v>85.7</v>
      </c>
      <c r="BA565" s="9">
        <v>85.1</v>
      </c>
      <c r="BB565" s="9">
        <v>83.9</v>
      </c>
      <c r="BC565" s="9">
        <v>80.900000000000006</v>
      </c>
      <c r="BD565" s="9">
        <v>78.900000000000006</v>
      </c>
      <c r="BE565" s="9">
        <v>80.900000000000006</v>
      </c>
      <c r="BF565" s="9">
        <v>84</v>
      </c>
      <c r="BG565" s="9">
        <v>83.4</v>
      </c>
      <c r="BH565" s="9">
        <v>84.3</v>
      </c>
      <c r="BI565" s="9">
        <v>85.3</v>
      </c>
      <c r="BJ565" s="9">
        <v>86.3</v>
      </c>
      <c r="BK565" s="9">
        <v>93.7</v>
      </c>
      <c r="BL565" s="9">
        <v>96.5</v>
      </c>
      <c r="BM565" s="9">
        <v>91.7</v>
      </c>
      <c r="BN565" s="9">
        <v>89.9</v>
      </c>
      <c r="BO565" s="9">
        <v>91.7</v>
      </c>
      <c r="BP565" s="9">
        <v>93.9</v>
      </c>
      <c r="BQ565" s="9">
        <v>97.1</v>
      </c>
      <c r="BR565" s="9">
        <v>95.2</v>
      </c>
      <c r="BS565" s="9">
        <v>96.4</v>
      </c>
      <c r="BT565" s="9">
        <v>99.3</v>
      </c>
      <c r="BU565" s="9">
        <v>105.2</v>
      </c>
      <c r="BV565" s="9">
        <v>108.6</v>
      </c>
      <c r="BW565" s="9">
        <v>109.4</v>
      </c>
      <c r="BX565" s="9">
        <v>112.8</v>
      </c>
      <c r="BY565" s="9">
        <v>113.3</v>
      </c>
      <c r="BZ565" s="9">
        <v>116.6</v>
      </c>
      <c r="CA565" s="9">
        <v>112</v>
      </c>
      <c r="CB565" s="9">
        <v>111.9</v>
      </c>
      <c r="CC565" s="9">
        <v>116.7</v>
      </c>
      <c r="CD565" s="9">
        <v>115</v>
      </c>
      <c r="CE565" s="9">
        <v>112.6</v>
      </c>
      <c r="CF565" s="9">
        <v>111.2</v>
      </c>
      <c r="CG565" s="9">
        <v>108.6</v>
      </c>
      <c r="CH565" s="9">
        <v>110.5</v>
      </c>
      <c r="CI565" s="9">
        <v>110.5</v>
      </c>
      <c r="CJ565" s="9">
        <v>108.7</v>
      </c>
      <c r="CK565" s="9">
        <v>107</v>
      </c>
      <c r="CL565" s="9">
        <v>105.4</v>
      </c>
      <c r="CM565" s="9">
        <v>102</v>
      </c>
      <c r="CN565" s="9">
        <v>98.1</v>
      </c>
      <c r="CO565" s="9">
        <v>96.6</v>
      </c>
      <c r="CP565" s="9">
        <v>97.1</v>
      </c>
      <c r="CQ565" s="9">
        <v>96.2</v>
      </c>
      <c r="CR565" s="9">
        <v>96.8</v>
      </c>
      <c r="CS565" s="9">
        <v>103.1</v>
      </c>
      <c r="CT565" s="9">
        <v>103.8</v>
      </c>
      <c r="CU565" s="9">
        <v>100.3</v>
      </c>
      <c r="CV565" s="9">
        <v>104.2</v>
      </c>
      <c r="CW565" s="9">
        <v>97.7</v>
      </c>
      <c r="CX565" s="9">
        <v>98.8</v>
      </c>
      <c r="CY565" s="9">
        <v>99.3</v>
      </c>
      <c r="CZ565" s="9">
        <v>104.1</v>
      </c>
      <c r="DA565" s="9">
        <v>105.7</v>
      </c>
      <c r="DB565" s="9">
        <v>108.4</v>
      </c>
      <c r="DC565" s="9">
        <v>111.6</v>
      </c>
      <c r="DD565" s="9">
        <v>122</v>
      </c>
      <c r="DE565" s="9">
        <v>128.69999999999999</v>
      </c>
      <c r="DF565" s="9">
        <v>124.4</v>
      </c>
      <c r="DG565" s="9">
        <v>129.6</v>
      </c>
      <c r="DH565" s="9">
        <v>134.80000000000001</v>
      </c>
      <c r="DI565" s="9">
        <v>140.6</v>
      </c>
      <c r="DJ565" s="9">
        <v>140.5</v>
      </c>
      <c r="DK565" s="9">
        <v>139.80000000000001</v>
      </c>
      <c r="DL565" s="9">
        <v>143.19999999999999</v>
      </c>
      <c r="DM565" s="9">
        <v>142.4</v>
      </c>
      <c r="DN565" s="9">
        <v>153.1</v>
      </c>
      <c r="DO565" s="9">
        <v>151.6</v>
      </c>
      <c r="DP565" s="9">
        <v>145</v>
      </c>
      <c r="DQ565" s="9">
        <v>148.4</v>
      </c>
      <c r="DR565" s="9">
        <v>159.19999999999999</v>
      </c>
      <c r="DS565" s="9">
        <v>173.9</v>
      </c>
      <c r="DT565" s="9">
        <v>182.2</v>
      </c>
      <c r="DU565" s="9">
        <v>175.9</v>
      </c>
      <c r="DV565" s="9">
        <v>159.9</v>
      </c>
      <c r="DW565" s="9">
        <v>162.80000000000001</v>
      </c>
      <c r="DX565" s="9">
        <v>161.9</v>
      </c>
      <c r="DY565" s="9">
        <v>158.6</v>
      </c>
      <c r="DZ565" s="9">
        <v>158.69999999999999</v>
      </c>
      <c r="EA565" s="9">
        <v>156.19999999999999</v>
      </c>
      <c r="EB565" s="9">
        <v>151.5</v>
      </c>
      <c r="EC565" s="9">
        <v>152.69999999999999</v>
      </c>
      <c r="ED565" s="9">
        <v>155.80000000000001</v>
      </c>
      <c r="EE565" s="9">
        <v>155.19999999999999</v>
      </c>
      <c r="EF565" s="10">
        <v>153.1</v>
      </c>
      <c r="EG565" s="10">
        <v>150.30000000000001</v>
      </c>
      <c r="EH565" s="10">
        <v>148</v>
      </c>
      <c r="EI565" s="10">
        <v>146</v>
      </c>
      <c r="EJ565" s="69">
        <v>146.69999999999999</v>
      </c>
      <c r="EK565" s="69">
        <v>149.5</v>
      </c>
      <c r="EL565" s="70">
        <v>146.69999999999999</v>
      </c>
      <c r="EM565" s="70">
        <v>144.69999999999999</v>
      </c>
      <c r="EN565" s="70">
        <v>142.6</v>
      </c>
    </row>
    <row r="566" spans="1:144" x14ac:dyDescent="0.25">
      <c r="A566" s="2" t="s">
        <v>1349</v>
      </c>
      <c r="B566" s="2" t="s">
        <v>1152</v>
      </c>
      <c r="C566" s="5">
        <v>1.08063</v>
      </c>
      <c r="D566" s="9">
        <v>104.7</v>
      </c>
      <c r="E566" s="9">
        <v>104.7</v>
      </c>
      <c r="F566" s="9">
        <v>104.2</v>
      </c>
      <c r="G566" s="9">
        <v>102.1</v>
      </c>
      <c r="H566" s="9">
        <v>101.8</v>
      </c>
      <c r="I566" s="9">
        <v>101.4</v>
      </c>
      <c r="J566" s="9">
        <v>101.6</v>
      </c>
      <c r="K566" s="9">
        <v>101.3</v>
      </c>
      <c r="L566" s="9">
        <v>99.9</v>
      </c>
      <c r="M566" s="9">
        <v>100.1</v>
      </c>
      <c r="N566" s="9">
        <v>101.2</v>
      </c>
      <c r="O566" s="9">
        <v>99.9</v>
      </c>
      <c r="P566" s="9">
        <v>100</v>
      </c>
      <c r="Q566" s="9">
        <v>98.9</v>
      </c>
      <c r="R566" s="9">
        <v>98.5</v>
      </c>
      <c r="S566" s="9">
        <v>97.4</v>
      </c>
      <c r="T566" s="9">
        <v>96.9</v>
      </c>
      <c r="U566" s="9">
        <v>97.7</v>
      </c>
      <c r="V566" s="9">
        <v>98.3</v>
      </c>
      <c r="W566" s="9">
        <v>98.1</v>
      </c>
      <c r="X566" s="9">
        <v>98.5</v>
      </c>
      <c r="Y566" s="9">
        <v>99.5</v>
      </c>
      <c r="Z566" s="9">
        <v>100.5</v>
      </c>
      <c r="AA566" s="9">
        <v>101.3</v>
      </c>
      <c r="AB566" s="9">
        <v>101.8</v>
      </c>
      <c r="AC566" s="9">
        <v>102.9</v>
      </c>
      <c r="AD566" s="9">
        <v>104.3</v>
      </c>
      <c r="AE566" s="9">
        <v>104.1</v>
      </c>
      <c r="AF566" s="9">
        <v>102.2</v>
      </c>
      <c r="AG566" s="9">
        <v>101.9</v>
      </c>
      <c r="AH566" s="9">
        <v>102.2</v>
      </c>
      <c r="AI566" s="9">
        <v>100.6</v>
      </c>
      <c r="AJ566" s="9">
        <v>99</v>
      </c>
      <c r="AK566" s="9">
        <v>98.5</v>
      </c>
      <c r="AL566" s="9">
        <v>96.8</v>
      </c>
      <c r="AM566" s="9">
        <v>95</v>
      </c>
      <c r="AN566" s="9">
        <v>94.7</v>
      </c>
      <c r="AO566" s="9">
        <v>92.7</v>
      </c>
      <c r="AP566" s="9">
        <v>91.1</v>
      </c>
      <c r="AQ566" s="9">
        <v>89</v>
      </c>
      <c r="AR566" s="9">
        <v>86.5</v>
      </c>
      <c r="AS566" s="9">
        <v>86.7</v>
      </c>
      <c r="AT566" s="9">
        <v>85.3</v>
      </c>
      <c r="AU566" s="9">
        <v>83.5</v>
      </c>
      <c r="AV566" s="9">
        <v>83.1</v>
      </c>
      <c r="AW566" s="9">
        <v>83.2</v>
      </c>
      <c r="AX566" s="9">
        <v>83</v>
      </c>
      <c r="AY566" s="9">
        <v>84.9</v>
      </c>
      <c r="AZ566" s="9">
        <v>86</v>
      </c>
      <c r="BA566" s="9">
        <v>86.1</v>
      </c>
      <c r="BB566" s="9">
        <v>84.4</v>
      </c>
      <c r="BC566" s="9">
        <v>83.1</v>
      </c>
      <c r="BD566" s="9">
        <v>81.5</v>
      </c>
      <c r="BE566" s="9">
        <v>82.9</v>
      </c>
      <c r="BF566" s="9">
        <v>83.8</v>
      </c>
      <c r="BG566" s="9">
        <v>86</v>
      </c>
      <c r="BH566" s="9">
        <v>86</v>
      </c>
      <c r="BI566" s="9">
        <v>86.8</v>
      </c>
      <c r="BJ566" s="9">
        <v>87.1</v>
      </c>
      <c r="BK566" s="9">
        <v>89.4</v>
      </c>
      <c r="BL566" s="9">
        <v>90.8</v>
      </c>
      <c r="BM566" s="9">
        <v>90.3</v>
      </c>
      <c r="BN566" s="9">
        <v>89.8</v>
      </c>
      <c r="BO566" s="9">
        <v>91.6</v>
      </c>
      <c r="BP566" s="9">
        <v>92</v>
      </c>
      <c r="BQ566" s="9">
        <v>92.5</v>
      </c>
      <c r="BR566" s="9">
        <v>91.7</v>
      </c>
      <c r="BS566" s="9">
        <v>95.4</v>
      </c>
      <c r="BT566" s="9">
        <v>98.5</v>
      </c>
      <c r="BU566" s="9">
        <v>102.9</v>
      </c>
      <c r="BV566" s="9">
        <v>105.9</v>
      </c>
      <c r="BW566" s="9">
        <v>105.9</v>
      </c>
      <c r="BX566" s="9">
        <v>108</v>
      </c>
      <c r="BY566" s="9">
        <v>109.8</v>
      </c>
      <c r="BZ566" s="9">
        <v>110.8</v>
      </c>
      <c r="CA566" s="9">
        <v>110</v>
      </c>
      <c r="CB566" s="9">
        <v>108.2</v>
      </c>
      <c r="CC566" s="9">
        <v>112.3</v>
      </c>
      <c r="CD566" s="9">
        <v>111.5</v>
      </c>
      <c r="CE566" s="9">
        <v>112.3</v>
      </c>
      <c r="CF566" s="9">
        <v>110.3</v>
      </c>
      <c r="CG566" s="9">
        <v>109.5</v>
      </c>
      <c r="CH566" s="9">
        <v>109.9</v>
      </c>
      <c r="CI566" s="9">
        <v>110.1</v>
      </c>
      <c r="CJ566" s="9">
        <v>110.1</v>
      </c>
      <c r="CK566" s="9">
        <v>109.4</v>
      </c>
      <c r="CL566" s="9">
        <v>108.4</v>
      </c>
      <c r="CM566" s="9">
        <v>106.1</v>
      </c>
      <c r="CN566" s="9">
        <v>104.2</v>
      </c>
      <c r="CO566" s="9">
        <v>103.4</v>
      </c>
      <c r="CP566" s="9">
        <v>102.6</v>
      </c>
      <c r="CQ566" s="9">
        <v>101.9</v>
      </c>
      <c r="CR566" s="9">
        <v>102.4</v>
      </c>
      <c r="CS566" s="9">
        <v>104.9</v>
      </c>
      <c r="CT566" s="9">
        <v>105.6</v>
      </c>
      <c r="CU566" s="9">
        <v>106.6</v>
      </c>
      <c r="CV566" s="9">
        <v>106.2</v>
      </c>
      <c r="CW566" s="9">
        <v>105.6</v>
      </c>
      <c r="CX566" s="9">
        <v>104.8</v>
      </c>
      <c r="CY566" s="9">
        <v>102.8</v>
      </c>
      <c r="CZ566" s="9">
        <v>104.5</v>
      </c>
      <c r="DA566" s="9">
        <v>106.3</v>
      </c>
      <c r="DB566" s="9">
        <v>108</v>
      </c>
      <c r="DC566" s="9">
        <v>112.8</v>
      </c>
      <c r="DD566" s="9">
        <v>118.2</v>
      </c>
      <c r="DE566" s="9">
        <v>125.6</v>
      </c>
      <c r="DF566" s="9">
        <v>124.7</v>
      </c>
      <c r="DG566" s="9">
        <v>124.6</v>
      </c>
      <c r="DH566" s="9">
        <v>127.6</v>
      </c>
      <c r="DI566" s="9">
        <v>130.9</v>
      </c>
      <c r="DJ566" s="9">
        <v>131.69999999999999</v>
      </c>
      <c r="DK566" s="9">
        <v>131.4</v>
      </c>
      <c r="DL566" s="9">
        <v>132.9</v>
      </c>
      <c r="DM566" s="9">
        <v>133.5</v>
      </c>
      <c r="DN566" s="9">
        <v>140.80000000000001</v>
      </c>
      <c r="DO566" s="9">
        <v>140.4</v>
      </c>
      <c r="DP566" s="9">
        <v>139</v>
      </c>
      <c r="DQ566" s="9">
        <v>139.9</v>
      </c>
      <c r="DR566" s="9">
        <v>144.80000000000001</v>
      </c>
      <c r="DS566" s="9">
        <v>155.9</v>
      </c>
      <c r="DT566" s="9">
        <v>159.1</v>
      </c>
      <c r="DU566" s="9">
        <v>156.69999999999999</v>
      </c>
      <c r="DV566" s="9">
        <v>151.6</v>
      </c>
      <c r="DW566" s="9">
        <v>149.9</v>
      </c>
      <c r="DX566" s="9">
        <v>149.4</v>
      </c>
      <c r="DY566" s="9">
        <v>146.80000000000001</v>
      </c>
      <c r="DZ566" s="9">
        <v>147.9</v>
      </c>
      <c r="EA566" s="9">
        <v>144.9</v>
      </c>
      <c r="EB566" s="9">
        <v>145.5</v>
      </c>
      <c r="EC566" s="9">
        <v>148.30000000000001</v>
      </c>
      <c r="ED566" s="9">
        <v>148.4</v>
      </c>
      <c r="EE566" s="9">
        <v>147.6</v>
      </c>
      <c r="EF566" s="10">
        <v>145.69999999999999</v>
      </c>
      <c r="EG566" s="10">
        <v>144.4</v>
      </c>
      <c r="EH566" s="10">
        <v>141.9</v>
      </c>
      <c r="EI566" s="10">
        <v>139.4</v>
      </c>
      <c r="EJ566" s="69">
        <v>140.69999999999999</v>
      </c>
      <c r="EK566" s="69">
        <v>142.6</v>
      </c>
      <c r="EL566" s="70">
        <v>143.5</v>
      </c>
      <c r="EM566" s="70">
        <v>143.19999999999999</v>
      </c>
      <c r="EN566" s="70">
        <v>139.69999999999999</v>
      </c>
    </row>
    <row r="567" spans="1:144" x14ac:dyDescent="0.25">
      <c r="A567" s="2" t="s">
        <v>1153</v>
      </c>
      <c r="B567" s="2" t="s">
        <v>1154</v>
      </c>
      <c r="C567" s="5">
        <v>0.37841999999999998</v>
      </c>
      <c r="D567" s="9">
        <v>106.8</v>
      </c>
      <c r="E567" s="9">
        <v>107.2</v>
      </c>
      <c r="F567" s="9">
        <v>107.3</v>
      </c>
      <c r="G567" s="9">
        <v>106.6</v>
      </c>
      <c r="H567" s="9">
        <v>105.4</v>
      </c>
      <c r="I567" s="9">
        <v>104.7</v>
      </c>
      <c r="J567" s="9">
        <v>104.8</v>
      </c>
      <c r="K567" s="9">
        <v>103.8</v>
      </c>
      <c r="L567" s="9">
        <v>103.5</v>
      </c>
      <c r="M567" s="9">
        <v>103.7</v>
      </c>
      <c r="N567" s="9">
        <v>104.6</v>
      </c>
      <c r="O567" s="9">
        <v>104.1</v>
      </c>
      <c r="P567" s="9">
        <v>103</v>
      </c>
      <c r="Q567" s="9">
        <v>101.5</v>
      </c>
      <c r="R567" s="9">
        <v>101.5</v>
      </c>
      <c r="S567" s="9">
        <v>101.7</v>
      </c>
      <c r="T567" s="9">
        <v>101.3</v>
      </c>
      <c r="U567" s="9">
        <v>102</v>
      </c>
      <c r="V567" s="9">
        <v>102.3</v>
      </c>
      <c r="W567" s="9">
        <v>102.6</v>
      </c>
      <c r="X567" s="9">
        <v>102.2</v>
      </c>
      <c r="Y567" s="9">
        <v>103.5</v>
      </c>
      <c r="Z567" s="9">
        <v>103.8</v>
      </c>
      <c r="AA567" s="9">
        <v>104.7</v>
      </c>
      <c r="AB567" s="9">
        <v>104.5</v>
      </c>
      <c r="AC567" s="9">
        <v>105.1</v>
      </c>
      <c r="AD567" s="9">
        <v>106.3</v>
      </c>
      <c r="AE567" s="9">
        <v>107.5</v>
      </c>
      <c r="AF567" s="9">
        <v>105.8</v>
      </c>
      <c r="AG567" s="9">
        <v>105.3</v>
      </c>
      <c r="AH567" s="9">
        <v>106</v>
      </c>
      <c r="AI567" s="9">
        <v>104.1</v>
      </c>
      <c r="AJ567" s="9">
        <v>102</v>
      </c>
      <c r="AK567" s="9">
        <v>101</v>
      </c>
      <c r="AL567" s="9">
        <v>99.5</v>
      </c>
      <c r="AM567" s="9">
        <v>97.2</v>
      </c>
      <c r="AN567" s="9">
        <v>97.7</v>
      </c>
      <c r="AO567" s="9">
        <v>96</v>
      </c>
      <c r="AP567" s="9">
        <v>93.7</v>
      </c>
      <c r="AQ567" s="9">
        <v>91.3</v>
      </c>
      <c r="AR567" s="9">
        <v>89.5</v>
      </c>
      <c r="AS567" s="9">
        <v>89.9</v>
      </c>
      <c r="AT567" s="9">
        <v>89.4</v>
      </c>
      <c r="AU567" s="9">
        <v>87.9</v>
      </c>
      <c r="AV567" s="9">
        <v>86.7</v>
      </c>
      <c r="AW567" s="9">
        <v>86</v>
      </c>
      <c r="AX567" s="9">
        <v>86.4</v>
      </c>
      <c r="AY567" s="9">
        <v>89.2</v>
      </c>
      <c r="AZ567" s="9">
        <v>89.5</v>
      </c>
      <c r="BA567" s="9">
        <v>92.2</v>
      </c>
      <c r="BB567" s="9">
        <v>90.1</v>
      </c>
      <c r="BC567" s="9">
        <v>88.7</v>
      </c>
      <c r="BD567" s="9">
        <v>86.5</v>
      </c>
      <c r="BE567" s="9">
        <v>87.3</v>
      </c>
      <c r="BF567" s="9">
        <v>88.1</v>
      </c>
      <c r="BG567" s="9">
        <v>90.1</v>
      </c>
      <c r="BH567" s="9">
        <v>89.5</v>
      </c>
      <c r="BI567" s="9">
        <v>90.5</v>
      </c>
      <c r="BJ567" s="9">
        <v>91.6</v>
      </c>
      <c r="BK567" s="9">
        <v>94.2</v>
      </c>
      <c r="BL567" s="9">
        <v>96.2</v>
      </c>
      <c r="BM567" s="9">
        <v>95</v>
      </c>
      <c r="BN567" s="9">
        <v>95.4</v>
      </c>
      <c r="BO567" s="9">
        <v>97.8</v>
      </c>
      <c r="BP567" s="9">
        <v>98.6</v>
      </c>
      <c r="BQ567" s="9">
        <v>99.9</v>
      </c>
      <c r="BR567" s="9">
        <v>99</v>
      </c>
      <c r="BS567" s="9">
        <v>98.9</v>
      </c>
      <c r="BT567" s="9">
        <v>100.4</v>
      </c>
      <c r="BU567" s="9">
        <v>105</v>
      </c>
      <c r="BV567" s="9">
        <v>108.6</v>
      </c>
      <c r="BW567" s="9">
        <v>110.7</v>
      </c>
      <c r="BX567" s="9">
        <v>111.3</v>
      </c>
      <c r="BY567" s="9">
        <v>111.4</v>
      </c>
      <c r="BZ567" s="9">
        <v>113.4</v>
      </c>
      <c r="CA567" s="9">
        <v>113.4</v>
      </c>
      <c r="CB567" s="9">
        <v>110.9</v>
      </c>
      <c r="CC567" s="9">
        <v>115.2</v>
      </c>
      <c r="CD567" s="9">
        <v>113.6</v>
      </c>
      <c r="CE567" s="9">
        <v>115</v>
      </c>
      <c r="CF567" s="9">
        <v>112.9</v>
      </c>
      <c r="CG567" s="9">
        <v>111.4</v>
      </c>
      <c r="CH567" s="9">
        <v>112.1</v>
      </c>
      <c r="CI567" s="9">
        <v>111.9</v>
      </c>
      <c r="CJ567" s="9">
        <v>112.9</v>
      </c>
      <c r="CK567" s="9">
        <v>112.5</v>
      </c>
      <c r="CL567" s="9">
        <v>110.5</v>
      </c>
      <c r="CM567" s="9">
        <v>108.2</v>
      </c>
      <c r="CN567" s="9">
        <v>106.2</v>
      </c>
      <c r="CO567" s="9">
        <v>103.2</v>
      </c>
      <c r="CP567" s="9">
        <v>103.1</v>
      </c>
      <c r="CQ567" s="9">
        <v>99.7</v>
      </c>
      <c r="CR567" s="9">
        <v>101.9</v>
      </c>
      <c r="CS567" s="9">
        <v>105.6</v>
      </c>
      <c r="CT567" s="9">
        <v>104.8</v>
      </c>
      <c r="CU567" s="9">
        <v>105.3</v>
      </c>
      <c r="CV567" s="9">
        <v>104.5</v>
      </c>
      <c r="CW567" s="9">
        <v>103.9</v>
      </c>
      <c r="CX567" s="9">
        <v>102.9</v>
      </c>
      <c r="CY567" s="9">
        <v>101.6</v>
      </c>
      <c r="CZ567" s="9">
        <v>102.6</v>
      </c>
      <c r="DA567" s="9">
        <v>104.9</v>
      </c>
      <c r="DB567" s="9">
        <v>107.4</v>
      </c>
      <c r="DC567" s="9">
        <v>111.7</v>
      </c>
      <c r="DD567" s="9">
        <v>116.8</v>
      </c>
      <c r="DE567" s="9">
        <v>126.7</v>
      </c>
      <c r="DF567" s="9">
        <v>126.8</v>
      </c>
      <c r="DG567" s="9">
        <v>126.1</v>
      </c>
      <c r="DH567" s="9">
        <v>130.9</v>
      </c>
      <c r="DI567" s="9">
        <v>135.30000000000001</v>
      </c>
      <c r="DJ567" s="9">
        <v>134.6</v>
      </c>
      <c r="DK567" s="9">
        <v>132.9</v>
      </c>
      <c r="DL567" s="9">
        <v>134.9</v>
      </c>
      <c r="DM567" s="9">
        <v>137</v>
      </c>
      <c r="DN567" s="9">
        <v>144.69999999999999</v>
      </c>
      <c r="DO567" s="9">
        <v>146.80000000000001</v>
      </c>
      <c r="DP567" s="9">
        <v>145.1</v>
      </c>
      <c r="DQ567" s="9">
        <v>143.6</v>
      </c>
      <c r="DR567" s="9">
        <v>148.19999999999999</v>
      </c>
      <c r="DS567" s="9">
        <v>159.5</v>
      </c>
      <c r="DT567" s="9">
        <v>165.5</v>
      </c>
      <c r="DU567" s="9">
        <v>164.8</v>
      </c>
      <c r="DV567" s="9">
        <v>155.9</v>
      </c>
      <c r="DW567" s="9">
        <v>151.6</v>
      </c>
      <c r="DX567" s="9">
        <v>151.30000000000001</v>
      </c>
      <c r="DY567" s="9">
        <v>148</v>
      </c>
      <c r="DZ567" s="9">
        <v>148.5</v>
      </c>
      <c r="EA567" s="9">
        <v>145.30000000000001</v>
      </c>
      <c r="EB567" s="9">
        <v>146.6</v>
      </c>
      <c r="EC567" s="9">
        <v>148.30000000000001</v>
      </c>
      <c r="ED567" s="9">
        <v>150.30000000000001</v>
      </c>
      <c r="EE567" s="9">
        <v>149.6</v>
      </c>
      <c r="EF567" s="10">
        <v>147.4</v>
      </c>
      <c r="EG567" s="10">
        <v>146.1</v>
      </c>
      <c r="EH567" s="10">
        <v>144</v>
      </c>
      <c r="EI567" s="10">
        <v>141.80000000000001</v>
      </c>
      <c r="EJ567" s="69">
        <v>142</v>
      </c>
      <c r="EK567" s="69">
        <v>144.6</v>
      </c>
      <c r="EL567" s="70">
        <v>144.6</v>
      </c>
      <c r="EM567" s="70">
        <v>143</v>
      </c>
      <c r="EN567" s="70">
        <v>141.19999999999999</v>
      </c>
    </row>
    <row r="568" spans="1:144" x14ac:dyDescent="0.25">
      <c r="A568" s="2" t="s">
        <v>1155</v>
      </c>
      <c r="B568" s="2" t="s">
        <v>1156</v>
      </c>
      <c r="C568" s="5">
        <v>0.55727000000000004</v>
      </c>
      <c r="D568" s="9">
        <v>106.4</v>
      </c>
      <c r="E568" s="9">
        <v>106.3</v>
      </c>
      <c r="F568" s="9">
        <v>105.2</v>
      </c>
      <c r="G568" s="9">
        <v>101.6</v>
      </c>
      <c r="H568" s="9">
        <v>101.9</v>
      </c>
      <c r="I568" s="9">
        <v>101.6</v>
      </c>
      <c r="J568" s="9">
        <v>101.8</v>
      </c>
      <c r="K568" s="9">
        <v>102.1</v>
      </c>
      <c r="L568" s="9">
        <v>99.4</v>
      </c>
      <c r="M568" s="9">
        <v>99.8</v>
      </c>
      <c r="N568" s="9">
        <v>101.3</v>
      </c>
      <c r="O568" s="9">
        <v>99</v>
      </c>
      <c r="P568" s="9">
        <v>100.1</v>
      </c>
      <c r="Q568" s="9">
        <v>99</v>
      </c>
      <c r="R568" s="9">
        <v>98.2</v>
      </c>
      <c r="S568" s="9">
        <v>95.9</v>
      </c>
      <c r="T568" s="9">
        <v>95.2</v>
      </c>
      <c r="U568" s="9">
        <v>96.2</v>
      </c>
      <c r="V568" s="9">
        <v>97.2</v>
      </c>
      <c r="W568" s="9">
        <v>96.7</v>
      </c>
      <c r="X568" s="9">
        <v>97.6</v>
      </c>
      <c r="Y568" s="9">
        <v>98.7</v>
      </c>
      <c r="Z568" s="9">
        <v>99.7</v>
      </c>
      <c r="AA568" s="9">
        <v>100.5</v>
      </c>
      <c r="AB568" s="9">
        <v>101.8</v>
      </c>
      <c r="AC568" s="9">
        <v>103.5</v>
      </c>
      <c r="AD568" s="9">
        <v>105.1</v>
      </c>
      <c r="AE568" s="9">
        <v>103.8</v>
      </c>
      <c r="AF568" s="9">
        <v>101.3</v>
      </c>
      <c r="AG568" s="9">
        <v>101.1</v>
      </c>
      <c r="AH568" s="9">
        <v>101.2</v>
      </c>
      <c r="AI568" s="9">
        <v>99.4</v>
      </c>
      <c r="AJ568" s="9">
        <v>97.8</v>
      </c>
      <c r="AK568" s="9">
        <v>97.5</v>
      </c>
      <c r="AL568" s="9">
        <v>95.2</v>
      </c>
      <c r="AM568" s="9">
        <v>93.3</v>
      </c>
      <c r="AN568" s="9">
        <v>92.5</v>
      </c>
      <c r="AO568" s="9">
        <v>89.9</v>
      </c>
      <c r="AP568" s="9">
        <v>88.5</v>
      </c>
      <c r="AQ568" s="9">
        <v>85.9</v>
      </c>
      <c r="AR568" s="9">
        <v>82.5</v>
      </c>
      <c r="AS568" s="9">
        <v>82.5</v>
      </c>
      <c r="AT568" s="9">
        <v>80.099999999999994</v>
      </c>
      <c r="AU568" s="9">
        <v>77.7</v>
      </c>
      <c r="AV568" s="9">
        <v>77.900000000000006</v>
      </c>
      <c r="AW568" s="9">
        <v>78.5</v>
      </c>
      <c r="AX568" s="9">
        <v>77.900000000000006</v>
      </c>
      <c r="AY568" s="9">
        <v>79.400000000000006</v>
      </c>
      <c r="AZ568" s="9">
        <v>81.400000000000006</v>
      </c>
      <c r="BA568" s="9">
        <v>79.7</v>
      </c>
      <c r="BB568" s="9">
        <v>78.099999999999994</v>
      </c>
      <c r="BC568" s="9">
        <v>76.5</v>
      </c>
      <c r="BD568" s="9">
        <v>75</v>
      </c>
      <c r="BE568" s="9">
        <v>77.099999999999994</v>
      </c>
      <c r="BF568" s="9">
        <v>78.3</v>
      </c>
      <c r="BG568" s="9">
        <v>81.099999999999994</v>
      </c>
      <c r="BH568" s="9">
        <v>81.5</v>
      </c>
      <c r="BI568" s="9">
        <v>82.4</v>
      </c>
      <c r="BJ568" s="9">
        <v>82.3</v>
      </c>
      <c r="BK568" s="9">
        <v>84.8</v>
      </c>
      <c r="BL568" s="9">
        <v>86.1</v>
      </c>
      <c r="BM568" s="9">
        <v>86</v>
      </c>
      <c r="BN568" s="9">
        <v>84.6</v>
      </c>
      <c r="BO568" s="9">
        <v>86.3</v>
      </c>
      <c r="BP568" s="9">
        <v>86.4</v>
      </c>
      <c r="BQ568" s="9">
        <v>86.5</v>
      </c>
      <c r="BR568" s="9">
        <v>85.5</v>
      </c>
      <c r="BS568" s="9">
        <v>92.4</v>
      </c>
      <c r="BT568" s="9">
        <v>97.3</v>
      </c>
      <c r="BU568" s="9">
        <v>102.6</v>
      </c>
      <c r="BV568" s="9">
        <v>104.3</v>
      </c>
      <c r="BW568" s="9">
        <v>102.8</v>
      </c>
      <c r="BX568" s="9">
        <v>106.4</v>
      </c>
      <c r="BY568" s="9">
        <v>109.3</v>
      </c>
      <c r="BZ568" s="9">
        <v>110.4</v>
      </c>
      <c r="CA568" s="9">
        <v>108.2</v>
      </c>
      <c r="CB568" s="9">
        <v>106.7</v>
      </c>
      <c r="CC568" s="9">
        <v>111.3</v>
      </c>
      <c r="CD568" s="9">
        <v>110.4</v>
      </c>
      <c r="CE568" s="9">
        <v>110.7</v>
      </c>
      <c r="CF568" s="9">
        <v>108.3</v>
      </c>
      <c r="CG568" s="9">
        <v>107.9</v>
      </c>
      <c r="CH568" s="9">
        <v>108.6</v>
      </c>
      <c r="CI568" s="9">
        <v>108.7</v>
      </c>
      <c r="CJ568" s="9">
        <v>107.9</v>
      </c>
      <c r="CK568" s="9">
        <v>107</v>
      </c>
      <c r="CL568" s="9">
        <v>105.8</v>
      </c>
      <c r="CM568" s="9">
        <v>103.3</v>
      </c>
      <c r="CN568" s="9">
        <v>100.8</v>
      </c>
      <c r="CO568" s="9">
        <v>101.5</v>
      </c>
      <c r="CP568" s="9">
        <v>100.3</v>
      </c>
      <c r="CQ568" s="9">
        <v>99.7</v>
      </c>
      <c r="CR568" s="9">
        <v>99.2</v>
      </c>
      <c r="CS568" s="9">
        <v>101.2</v>
      </c>
      <c r="CT568" s="9">
        <v>103</v>
      </c>
      <c r="CU568" s="9">
        <v>102.8</v>
      </c>
      <c r="CV568" s="9">
        <v>102.8</v>
      </c>
      <c r="CW568" s="9">
        <v>102.2</v>
      </c>
      <c r="CX568" s="9">
        <v>101.8</v>
      </c>
      <c r="CY568" s="9">
        <v>98.5</v>
      </c>
      <c r="CZ568" s="9">
        <v>102.1</v>
      </c>
      <c r="DA568" s="9">
        <v>103.9</v>
      </c>
      <c r="DB568" s="9">
        <v>105.1</v>
      </c>
      <c r="DC568" s="9">
        <v>111.9</v>
      </c>
      <c r="DD568" s="9">
        <v>119.4</v>
      </c>
      <c r="DE568" s="9">
        <v>125.8</v>
      </c>
      <c r="DF568" s="9">
        <v>124.1</v>
      </c>
      <c r="DG568" s="9">
        <v>124.3</v>
      </c>
      <c r="DH568" s="9">
        <v>127.5</v>
      </c>
      <c r="DI568" s="9">
        <v>130.80000000000001</v>
      </c>
      <c r="DJ568" s="9">
        <v>132.80000000000001</v>
      </c>
      <c r="DK568" s="9">
        <v>132.69999999999999</v>
      </c>
      <c r="DL568" s="9">
        <v>134.4</v>
      </c>
      <c r="DM568" s="9">
        <v>134.6</v>
      </c>
      <c r="DN568" s="9">
        <v>142.19999999999999</v>
      </c>
      <c r="DO568" s="9">
        <v>140.19999999999999</v>
      </c>
      <c r="DP568" s="9">
        <v>139.6</v>
      </c>
      <c r="DQ568" s="9">
        <v>141.5</v>
      </c>
      <c r="DR568" s="9">
        <v>147.5</v>
      </c>
      <c r="DS568" s="9">
        <v>161.30000000000001</v>
      </c>
      <c r="DT568" s="9">
        <v>163.6</v>
      </c>
      <c r="DU568" s="9">
        <v>159.4</v>
      </c>
      <c r="DV568" s="9">
        <v>154</v>
      </c>
      <c r="DW568" s="9">
        <v>153.69999999999999</v>
      </c>
      <c r="DX568" s="9">
        <v>153.80000000000001</v>
      </c>
      <c r="DY568" s="9">
        <v>150.19999999999999</v>
      </c>
      <c r="DZ568" s="9">
        <v>151.19999999999999</v>
      </c>
      <c r="EA568" s="9">
        <v>147.6</v>
      </c>
      <c r="EB568" s="9">
        <v>147.9</v>
      </c>
      <c r="EC568" s="9">
        <v>152.19999999999999</v>
      </c>
      <c r="ED568" s="9">
        <v>150.9</v>
      </c>
      <c r="EE568" s="9">
        <v>149.80000000000001</v>
      </c>
      <c r="EF568" s="10">
        <v>147.69999999999999</v>
      </c>
      <c r="EG568" s="10">
        <v>146.19999999999999</v>
      </c>
      <c r="EH568" s="10">
        <v>142.69999999999999</v>
      </c>
      <c r="EI568" s="10">
        <v>138.80000000000001</v>
      </c>
      <c r="EJ568" s="69">
        <v>139.6</v>
      </c>
      <c r="EK568" s="69">
        <v>141.69999999999999</v>
      </c>
      <c r="EL568" s="70">
        <v>143.5</v>
      </c>
      <c r="EM568" s="70">
        <v>144</v>
      </c>
      <c r="EN568" s="70">
        <v>138.19999999999999</v>
      </c>
    </row>
    <row r="569" spans="1:144" x14ac:dyDescent="0.25">
      <c r="A569" s="2" t="s">
        <v>1157</v>
      </c>
      <c r="B569" s="2" t="s">
        <v>1158</v>
      </c>
      <c r="C569" s="5">
        <v>0.13227</v>
      </c>
      <c r="D569" s="9">
        <v>90.6</v>
      </c>
      <c r="E569" s="9">
        <v>90.6</v>
      </c>
      <c r="F569" s="9">
        <v>90.6</v>
      </c>
      <c r="G569" s="9">
        <v>90.6</v>
      </c>
      <c r="H569" s="9">
        <v>90.6</v>
      </c>
      <c r="I569" s="9">
        <v>90.6</v>
      </c>
      <c r="J569" s="9">
        <v>90.6</v>
      </c>
      <c r="K569" s="9">
        <v>90.6</v>
      </c>
      <c r="L569" s="9">
        <v>90.6</v>
      </c>
      <c r="M569" s="9">
        <v>90.6</v>
      </c>
      <c r="N569" s="9">
        <v>90.6</v>
      </c>
      <c r="O569" s="9">
        <v>90.6</v>
      </c>
      <c r="P569" s="9">
        <v>90.6</v>
      </c>
      <c r="Q569" s="9">
        <v>90.6</v>
      </c>
      <c r="R569" s="9">
        <v>90.6</v>
      </c>
      <c r="S569" s="9">
        <v>90.6</v>
      </c>
      <c r="T569" s="9">
        <v>90.6</v>
      </c>
      <c r="U569" s="9">
        <v>90.6</v>
      </c>
      <c r="V569" s="9">
        <v>90.6</v>
      </c>
      <c r="W569" s="9">
        <v>90.6</v>
      </c>
      <c r="X569" s="9">
        <v>90.6</v>
      </c>
      <c r="Y569" s="9">
        <v>90.6</v>
      </c>
      <c r="Z569" s="9">
        <v>94.1</v>
      </c>
      <c r="AA569" s="9">
        <v>94.1</v>
      </c>
      <c r="AB569" s="9">
        <v>94.1</v>
      </c>
      <c r="AC569" s="9">
        <v>94.1</v>
      </c>
      <c r="AD569" s="9">
        <v>95.3</v>
      </c>
      <c r="AE569" s="9">
        <v>95.3</v>
      </c>
      <c r="AF569" s="9">
        <v>95.3</v>
      </c>
      <c r="AG569" s="9">
        <v>95.3</v>
      </c>
      <c r="AH569" s="9">
        <v>95.3</v>
      </c>
      <c r="AI569" s="9">
        <v>95.3</v>
      </c>
      <c r="AJ569" s="9">
        <v>95.3</v>
      </c>
      <c r="AK569" s="9">
        <v>95.3</v>
      </c>
      <c r="AL569" s="9">
        <v>95.3</v>
      </c>
      <c r="AM569" s="9">
        <v>95.3</v>
      </c>
      <c r="AN569" s="9">
        <v>95.1</v>
      </c>
      <c r="AO569" s="9">
        <v>95.1</v>
      </c>
      <c r="AP569" s="9">
        <v>95.1</v>
      </c>
      <c r="AQ569" s="9">
        <v>95.1</v>
      </c>
      <c r="AR569" s="9">
        <v>95.1</v>
      </c>
      <c r="AS569" s="9">
        <v>95.1</v>
      </c>
      <c r="AT569" s="9">
        <v>95.1</v>
      </c>
      <c r="AU569" s="9">
        <v>95.3</v>
      </c>
      <c r="AV569" s="9">
        <v>95.3</v>
      </c>
      <c r="AW569" s="9">
        <v>95.3</v>
      </c>
      <c r="AX569" s="9">
        <v>95.3</v>
      </c>
      <c r="AY569" s="9">
        <v>95.3</v>
      </c>
      <c r="AZ569" s="9">
        <v>95.3</v>
      </c>
      <c r="BA569" s="9">
        <v>95.3</v>
      </c>
      <c r="BB569" s="9">
        <v>95.3</v>
      </c>
      <c r="BC569" s="9">
        <v>95.3</v>
      </c>
      <c r="BD569" s="9">
        <v>95.3</v>
      </c>
      <c r="BE569" s="9">
        <v>95.3</v>
      </c>
      <c r="BF569" s="9">
        <v>95.3</v>
      </c>
      <c r="BG569" s="9">
        <v>95.3</v>
      </c>
      <c r="BH569" s="9">
        <v>95.3</v>
      </c>
      <c r="BI569" s="9">
        <v>95.3</v>
      </c>
      <c r="BJ569" s="9">
        <v>95.3</v>
      </c>
      <c r="BK569" s="9">
        <v>95.3</v>
      </c>
      <c r="BL569" s="9">
        <v>95.3</v>
      </c>
      <c r="BM569" s="9">
        <v>95.3</v>
      </c>
      <c r="BN569" s="9">
        <v>95.7</v>
      </c>
      <c r="BO569" s="9">
        <v>95.7</v>
      </c>
      <c r="BP569" s="9">
        <v>96.4</v>
      </c>
      <c r="BQ569" s="9">
        <v>96.4</v>
      </c>
      <c r="BR569" s="9">
        <v>96.4</v>
      </c>
      <c r="BS569" s="9">
        <v>98.3</v>
      </c>
      <c r="BT569" s="9">
        <v>98.3</v>
      </c>
      <c r="BU569" s="9">
        <v>98.3</v>
      </c>
      <c r="BV569" s="9">
        <v>104.6</v>
      </c>
      <c r="BW569" s="9">
        <v>104.6</v>
      </c>
      <c r="BX569" s="9">
        <v>104.6</v>
      </c>
      <c r="BY569" s="9">
        <v>106.1</v>
      </c>
      <c r="BZ569" s="9">
        <v>104.6</v>
      </c>
      <c r="CA569" s="9">
        <v>107</v>
      </c>
      <c r="CB569" s="9">
        <v>106.1</v>
      </c>
      <c r="CC569" s="9">
        <v>107.6</v>
      </c>
      <c r="CD569" s="9">
        <v>109</v>
      </c>
      <c r="CE569" s="9">
        <v>110.4</v>
      </c>
      <c r="CF569" s="9">
        <v>110.4</v>
      </c>
      <c r="CG569" s="9">
        <v>110.4</v>
      </c>
      <c r="CH569" s="9">
        <v>109</v>
      </c>
      <c r="CI569" s="9">
        <v>110.4</v>
      </c>
      <c r="CJ569" s="9">
        <v>110.4</v>
      </c>
      <c r="CK569" s="9">
        <v>110.4</v>
      </c>
      <c r="CL569" s="9">
        <v>113</v>
      </c>
      <c r="CM569" s="9">
        <v>111.7</v>
      </c>
      <c r="CN569" s="9">
        <v>112.4</v>
      </c>
      <c r="CO569" s="9">
        <v>112.4</v>
      </c>
      <c r="CP569" s="9">
        <v>111.1</v>
      </c>
      <c r="CQ569" s="9">
        <v>117.6</v>
      </c>
      <c r="CR569" s="9">
        <v>117.6</v>
      </c>
      <c r="CS569" s="9">
        <v>118.9</v>
      </c>
      <c r="CT569" s="9">
        <v>118.9</v>
      </c>
      <c r="CU569" s="9">
        <v>126.2</v>
      </c>
      <c r="CV569" s="9">
        <v>126.2</v>
      </c>
      <c r="CW569" s="9">
        <v>124.8</v>
      </c>
      <c r="CX569" s="9">
        <v>123.3</v>
      </c>
      <c r="CY569" s="9">
        <v>124.8</v>
      </c>
      <c r="CZ569" s="9">
        <v>120.1</v>
      </c>
      <c r="DA569" s="9">
        <v>120.1</v>
      </c>
      <c r="DB569" s="9">
        <v>121.7</v>
      </c>
      <c r="DC569" s="9">
        <v>120.1</v>
      </c>
      <c r="DD569" s="9">
        <v>116.8</v>
      </c>
      <c r="DE569" s="9">
        <v>121.7</v>
      </c>
      <c r="DF569" s="9">
        <v>121.7</v>
      </c>
      <c r="DG569" s="9">
        <v>121.7</v>
      </c>
      <c r="DH569" s="9">
        <v>118.5</v>
      </c>
      <c r="DI569" s="9">
        <v>118.5</v>
      </c>
      <c r="DJ569" s="9">
        <v>118.5</v>
      </c>
      <c r="DK569" s="9">
        <v>121.7</v>
      </c>
      <c r="DL569" s="9">
        <v>120.1</v>
      </c>
      <c r="DM569" s="9">
        <v>118.5</v>
      </c>
      <c r="DN569" s="9">
        <v>123.3</v>
      </c>
      <c r="DO569" s="9">
        <v>121.7</v>
      </c>
      <c r="DP569" s="9">
        <v>118.5</v>
      </c>
      <c r="DQ569" s="9">
        <v>121.7</v>
      </c>
      <c r="DR569" s="9">
        <v>123.3</v>
      </c>
      <c r="DS569" s="9">
        <v>121.7</v>
      </c>
      <c r="DT569" s="9">
        <v>120.1</v>
      </c>
      <c r="DU569" s="9">
        <v>120.1</v>
      </c>
      <c r="DV569" s="9">
        <v>128.1</v>
      </c>
      <c r="DW569" s="9">
        <v>128.1</v>
      </c>
      <c r="DX569" s="9">
        <v>124.8</v>
      </c>
      <c r="DY569" s="9">
        <v>128.1</v>
      </c>
      <c r="DZ569" s="9">
        <v>131.30000000000001</v>
      </c>
      <c r="EA569" s="9">
        <v>131.30000000000001</v>
      </c>
      <c r="EB569" s="9">
        <v>131.30000000000001</v>
      </c>
      <c r="EC569" s="9">
        <v>131.30000000000001</v>
      </c>
      <c r="ED569" s="9">
        <v>131.30000000000001</v>
      </c>
      <c r="EE569" s="9">
        <v>131.30000000000001</v>
      </c>
      <c r="EF569" s="10">
        <v>131.30000000000001</v>
      </c>
      <c r="EG569" s="10">
        <v>131.30000000000001</v>
      </c>
      <c r="EH569" s="10">
        <v>131.30000000000001</v>
      </c>
      <c r="EI569" s="10">
        <v>134.4</v>
      </c>
      <c r="EJ569" s="69">
        <v>141.5</v>
      </c>
      <c r="EK569" s="69">
        <v>140.1</v>
      </c>
      <c r="EL569" s="70">
        <v>140.1</v>
      </c>
      <c r="EM569" s="70">
        <v>140.1</v>
      </c>
      <c r="EN569" s="70">
        <v>141.5</v>
      </c>
    </row>
    <row r="570" spans="1:144" x14ac:dyDescent="0.25">
      <c r="A570" s="2" t="s">
        <v>1159</v>
      </c>
      <c r="B570" s="2" t="s">
        <v>1160</v>
      </c>
      <c r="C570" s="5">
        <v>1.2670000000000001E-2</v>
      </c>
      <c r="D570" s="9">
        <v>112.7</v>
      </c>
      <c r="E570" s="9">
        <v>112.5</v>
      </c>
      <c r="F570" s="9">
        <v>111.7</v>
      </c>
      <c r="G570" s="9">
        <v>111.3</v>
      </c>
      <c r="H570" s="9">
        <v>110.3</v>
      </c>
      <c r="I570" s="9">
        <v>109.8</v>
      </c>
      <c r="J570" s="9">
        <v>109</v>
      </c>
      <c r="K570" s="9">
        <v>108.2</v>
      </c>
      <c r="L570" s="9">
        <v>107.5</v>
      </c>
      <c r="M570" s="9">
        <v>107.3</v>
      </c>
      <c r="N570" s="9">
        <v>107.5</v>
      </c>
      <c r="O570" s="9">
        <v>107.9</v>
      </c>
      <c r="P570" s="9">
        <v>106.6</v>
      </c>
      <c r="Q570" s="9">
        <v>105.7</v>
      </c>
      <c r="R570" s="9">
        <v>105</v>
      </c>
      <c r="S570" s="9">
        <v>104.8</v>
      </c>
      <c r="T570" s="9">
        <v>104.2</v>
      </c>
      <c r="U570" s="9">
        <v>105.3</v>
      </c>
      <c r="V570" s="9">
        <v>105.5</v>
      </c>
      <c r="W570" s="9">
        <v>105.5</v>
      </c>
      <c r="X570" s="9">
        <v>105.8</v>
      </c>
      <c r="Y570" s="9">
        <v>106.6</v>
      </c>
      <c r="Z570" s="9">
        <v>107.7</v>
      </c>
      <c r="AA570" s="9">
        <v>108.9</v>
      </c>
      <c r="AB570" s="9">
        <v>103.7</v>
      </c>
      <c r="AC570" s="9">
        <v>104.6</v>
      </c>
      <c r="AD570" s="9">
        <v>105.1</v>
      </c>
      <c r="AE570" s="9">
        <v>105.1</v>
      </c>
      <c r="AF570" s="9">
        <v>103.6</v>
      </c>
      <c r="AG570" s="9">
        <v>102.9</v>
      </c>
      <c r="AH570" s="9">
        <v>105.2</v>
      </c>
      <c r="AI570" s="9">
        <v>102</v>
      </c>
      <c r="AJ570" s="9">
        <v>101</v>
      </c>
      <c r="AK570" s="9">
        <v>99.9</v>
      </c>
      <c r="AL570" s="9">
        <v>97.4</v>
      </c>
      <c r="AM570" s="9">
        <v>97.3</v>
      </c>
      <c r="AN570" s="9">
        <v>95.8</v>
      </c>
      <c r="AO570" s="9">
        <v>94</v>
      </c>
      <c r="AP570" s="9">
        <v>91.7</v>
      </c>
      <c r="AQ570" s="9">
        <v>89.3</v>
      </c>
      <c r="AR570" s="9">
        <v>85.9</v>
      </c>
      <c r="AS570" s="9">
        <v>87.4</v>
      </c>
      <c r="AT570" s="9">
        <v>84.7</v>
      </c>
      <c r="AU570" s="9">
        <v>81.400000000000006</v>
      </c>
      <c r="AV570" s="9">
        <v>77.099999999999994</v>
      </c>
      <c r="AW570" s="9">
        <v>79.400000000000006</v>
      </c>
      <c r="AX570" s="9">
        <v>79.8</v>
      </c>
      <c r="AY570" s="9">
        <v>83.6</v>
      </c>
      <c r="AZ570" s="9">
        <v>83.1</v>
      </c>
      <c r="BA570" s="9">
        <v>83</v>
      </c>
      <c r="BB570" s="9">
        <v>80</v>
      </c>
      <c r="BC570" s="9">
        <v>77.3</v>
      </c>
      <c r="BD570" s="9">
        <v>72.7</v>
      </c>
      <c r="BE570" s="9">
        <v>75</v>
      </c>
      <c r="BF570" s="9">
        <v>78</v>
      </c>
      <c r="BG570" s="9">
        <v>78.2</v>
      </c>
      <c r="BH570" s="9">
        <v>78.900000000000006</v>
      </c>
      <c r="BI570" s="9">
        <v>79.900000000000006</v>
      </c>
      <c r="BJ570" s="9">
        <v>79.8</v>
      </c>
      <c r="BK570" s="9">
        <v>84.7</v>
      </c>
      <c r="BL570" s="9">
        <v>89.7</v>
      </c>
      <c r="BM570" s="9">
        <v>88</v>
      </c>
      <c r="BN570" s="9">
        <v>87.8</v>
      </c>
      <c r="BO570" s="9">
        <v>91.4</v>
      </c>
      <c r="BP570" s="9">
        <v>91.6</v>
      </c>
      <c r="BQ570" s="9">
        <v>93.1</v>
      </c>
      <c r="BR570" s="9">
        <v>93.9</v>
      </c>
      <c r="BS570" s="9">
        <v>94.5</v>
      </c>
      <c r="BT570" s="9">
        <v>96.9</v>
      </c>
      <c r="BU570" s="9">
        <v>106.1</v>
      </c>
      <c r="BV570" s="9">
        <v>110.8</v>
      </c>
      <c r="BW570" s="9">
        <v>113.3</v>
      </c>
      <c r="BX570" s="9">
        <v>115.7</v>
      </c>
      <c r="BY570" s="9">
        <v>118.6</v>
      </c>
      <c r="BZ570" s="9">
        <v>119.7</v>
      </c>
      <c r="CA570" s="9">
        <v>118.1</v>
      </c>
      <c r="CB570" s="9">
        <v>115.7</v>
      </c>
      <c r="CC570" s="9">
        <v>121.7</v>
      </c>
      <c r="CD570" s="9">
        <v>121.3</v>
      </c>
      <c r="CE570" s="9">
        <v>120</v>
      </c>
      <c r="CF570" s="9">
        <v>117.4</v>
      </c>
      <c r="CG570" s="9">
        <v>115.4</v>
      </c>
      <c r="CH570" s="9">
        <v>115.6</v>
      </c>
      <c r="CI570" s="9">
        <v>115.4</v>
      </c>
      <c r="CJ570" s="9">
        <v>116.9</v>
      </c>
      <c r="CK570" s="9">
        <v>116.3</v>
      </c>
      <c r="CL570" s="9">
        <v>113.7</v>
      </c>
      <c r="CM570" s="9">
        <v>109.8</v>
      </c>
      <c r="CN570" s="9">
        <v>103.6</v>
      </c>
      <c r="CO570" s="9">
        <v>102.2</v>
      </c>
      <c r="CP570" s="9">
        <v>100.5</v>
      </c>
      <c r="CQ570" s="9">
        <v>98.8</v>
      </c>
      <c r="CR570" s="9">
        <v>99.1</v>
      </c>
      <c r="CS570" s="9">
        <v>103.6</v>
      </c>
      <c r="CT570" s="9">
        <v>104</v>
      </c>
      <c r="CU570" s="9">
        <v>104.7</v>
      </c>
      <c r="CV570" s="9">
        <v>97.9</v>
      </c>
      <c r="CW570" s="9">
        <v>101.6</v>
      </c>
      <c r="CX570" s="9">
        <v>102.5</v>
      </c>
      <c r="CY570" s="9">
        <v>101.3</v>
      </c>
      <c r="CZ570" s="9">
        <v>104</v>
      </c>
      <c r="DA570" s="9">
        <v>107.7</v>
      </c>
      <c r="DB570" s="9">
        <v>108.4</v>
      </c>
      <c r="DC570" s="9">
        <v>110.5</v>
      </c>
      <c r="DD570" s="9">
        <v>119.1</v>
      </c>
      <c r="DE570" s="9">
        <v>128.9</v>
      </c>
      <c r="DF570" s="9">
        <v>124.5</v>
      </c>
      <c r="DG570" s="9">
        <v>124.6</v>
      </c>
      <c r="DH570" s="9">
        <v>130.1</v>
      </c>
      <c r="DI570" s="9">
        <v>136.30000000000001</v>
      </c>
      <c r="DJ570" s="9">
        <v>137.19999999999999</v>
      </c>
      <c r="DK570" s="9">
        <v>134.4</v>
      </c>
      <c r="DL570" s="9">
        <v>136.6</v>
      </c>
      <c r="DM570" s="9">
        <v>136.80000000000001</v>
      </c>
      <c r="DN570" s="9">
        <v>146.4</v>
      </c>
      <c r="DO570" s="9">
        <v>150.80000000000001</v>
      </c>
      <c r="DP570" s="9">
        <v>144</v>
      </c>
      <c r="DQ570" s="9">
        <v>143.5</v>
      </c>
      <c r="DR570" s="9">
        <v>153.1</v>
      </c>
      <c r="DS570" s="9">
        <v>171.6</v>
      </c>
      <c r="DT570" s="9">
        <v>179.2</v>
      </c>
      <c r="DU570" s="9">
        <v>174</v>
      </c>
      <c r="DV570" s="9">
        <v>159</v>
      </c>
      <c r="DW570" s="9">
        <v>158.6</v>
      </c>
      <c r="DX570" s="9">
        <v>159.69999999999999</v>
      </c>
      <c r="DY570" s="9">
        <v>157.69999999999999</v>
      </c>
      <c r="DZ570" s="9">
        <v>157.4</v>
      </c>
      <c r="EA570" s="9">
        <v>154.69999999999999</v>
      </c>
      <c r="EB570" s="9">
        <v>152</v>
      </c>
      <c r="EC570" s="9">
        <v>153.5</v>
      </c>
      <c r="ED570" s="9">
        <v>159.1</v>
      </c>
      <c r="EE570" s="9">
        <v>159</v>
      </c>
      <c r="EF570" s="10">
        <v>158</v>
      </c>
      <c r="EG570" s="10">
        <v>154.5</v>
      </c>
      <c r="EH570" s="10">
        <v>150</v>
      </c>
      <c r="EI570" s="10">
        <v>146.9</v>
      </c>
      <c r="EJ570" s="69">
        <v>143.9</v>
      </c>
      <c r="EK570" s="69">
        <v>148</v>
      </c>
      <c r="EL570" s="70">
        <v>148.6</v>
      </c>
      <c r="EM570" s="70">
        <v>145.9</v>
      </c>
      <c r="EN570" s="70">
        <v>143.69999999999999</v>
      </c>
    </row>
    <row r="571" spans="1:144" x14ac:dyDescent="0.25">
      <c r="A571" s="2" t="s">
        <v>1161</v>
      </c>
      <c r="B571" s="2" t="s">
        <v>1162</v>
      </c>
      <c r="C571" s="5">
        <v>1.14442</v>
      </c>
      <c r="D571" s="9">
        <v>107.2</v>
      </c>
      <c r="E571" s="9">
        <v>105.6</v>
      </c>
      <c r="F571" s="9">
        <v>105.8</v>
      </c>
      <c r="G571" s="9">
        <v>105.4</v>
      </c>
      <c r="H571" s="9">
        <v>105.4</v>
      </c>
      <c r="I571" s="9">
        <v>105.2</v>
      </c>
      <c r="J571" s="9">
        <v>105.2</v>
      </c>
      <c r="K571" s="9">
        <v>104.6</v>
      </c>
      <c r="L571" s="9">
        <v>105.6</v>
      </c>
      <c r="M571" s="9">
        <v>105.4</v>
      </c>
      <c r="N571" s="9">
        <v>104.4</v>
      </c>
      <c r="O571" s="9">
        <v>104.9</v>
      </c>
      <c r="P571" s="9">
        <v>103.9</v>
      </c>
      <c r="Q571" s="9">
        <v>103.5</v>
      </c>
      <c r="R571" s="9">
        <v>103</v>
      </c>
      <c r="S571" s="9">
        <v>103.3</v>
      </c>
      <c r="T571" s="9">
        <v>103.5</v>
      </c>
      <c r="U571" s="9">
        <v>104</v>
      </c>
      <c r="V571" s="9">
        <v>105.1</v>
      </c>
      <c r="W571" s="9">
        <v>105.6</v>
      </c>
      <c r="X571" s="9">
        <v>105.8</v>
      </c>
      <c r="Y571" s="9">
        <v>106.5</v>
      </c>
      <c r="Z571" s="9">
        <v>107.3</v>
      </c>
      <c r="AA571" s="9">
        <v>108.4</v>
      </c>
      <c r="AB571" s="9">
        <v>105.4</v>
      </c>
      <c r="AC571" s="9">
        <v>105.7</v>
      </c>
      <c r="AD571" s="9">
        <v>104.1</v>
      </c>
      <c r="AE571" s="9">
        <v>103.7</v>
      </c>
      <c r="AF571" s="9">
        <v>103.4</v>
      </c>
      <c r="AG571" s="9">
        <v>102.4</v>
      </c>
      <c r="AH571" s="9">
        <v>102.3</v>
      </c>
      <c r="AI571" s="9">
        <v>102.5</v>
      </c>
      <c r="AJ571" s="9">
        <v>101.6</v>
      </c>
      <c r="AK571" s="9">
        <v>101.4</v>
      </c>
      <c r="AL571" s="9">
        <v>99.5</v>
      </c>
      <c r="AM571" s="9">
        <v>97.9</v>
      </c>
      <c r="AN571" s="9">
        <v>96.8</v>
      </c>
      <c r="AO571" s="9">
        <v>95.4</v>
      </c>
      <c r="AP571" s="9">
        <v>93.2</v>
      </c>
      <c r="AQ571" s="9">
        <v>90.4</v>
      </c>
      <c r="AR571" s="9">
        <v>88.4</v>
      </c>
      <c r="AS571" s="9">
        <v>89.6</v>
      </c>
      <c r="AT571" s="9">
        <v>88.3</v>
      </c>
      <c r="AU571" s="9">
        <v>86.3</v>
      </c>
      <c r="AV571" s="9">
        <v>82.8</v>
      </c>
      <c r="AW571" s="9">
        <v>81.900000000000006</v>
      </c>
      <c r="AX571" s="9">
        <v>82.2</v>
      </c>
      <c r="AY571" s="9">
        <v>86.9</v>
      </c>
      <c r="AZ571" s="9">
        <v>87.6</v>
      </c>
      <c r="BA571" s="9">
        <v>89.3</v>
      </c>
      <c r="BB571" s="9">
        <v>87.4</v>
      </c>
      <c r="BC571" s="9">
        <v>85.2</v>
      </c>
      <c r="BD571" s="9">
        <v>83.5</v>
      </c>
      <c r="BE571" s="9">
        <v>85.8</v>
      </c>
      <c r="BF571" s="9">
        <v>89.8</v>
      </c>
      <c r="BG571" s="9">
        <v>90.8</v>
      </c>
      <c r="BH571" s="9">
        <v>91.6</v>
      </c>
      <c r="BI571" s="9">
        <v>92.7</v>
      </c>
      <c r="BJ571" s="9">
        <v>91.4</v>
      </c>
      <c r="BK571" s="9">
        <v>97.7</v>
      </c>
      <c r="BL571" s="9">
        <v>99.8</v>
      </c>
      <c r="BM571" s="9">
        <v>97.8</v>
      </c>
      <c r="BN571" s="9">
        <v>97.4</v>
      </c>
      <c r="BO571" s="9">
        <v>98.3</v>
      </c>
      <c r="BP571" s="9">
        <v>99.9</v>
      </c>
      <c r="BQ571" s="9">
        <v>104.7</v>
      </c>
      <c r="BR571" s="9">
        <v>104.8</v>
      </c>
      <c r="BS571" s="9">
        <v>105</v>
      </c>
      <c r="BT571" s="9">
        <v>106.2</v>
      </c>
      <c r="BU571" s="9">
        <v>111.8</v>
      </c>
      <c r="BV571" s="9">
        <v>115.2</v>
      </c>
      <c r="BW571" s="9">
        <v>117.8</v>
      </c>
      <c r="BX571" s="9">
        <v>119.2</v>
      </c>
      <c r="BY571" s="9">
        <v>120.5</v>
      </c>
      <c r="BZ571" s="9">
        <v>120.6</v>
      </c>
      <c r="CA571" s="9">
        <v>120.7</v>
      </c>
      <c r="CB571" s="9">
        <v>119.8</v>
      </c>
      <c r="CC571" s="9">
        <v>122</v>
      </c>
      <c r="CD571" s="9">
        <v>123</v>
      </c>
      <c r="CE571" s="9">
        <v>122.2</v>
      </c>
      <c r="CF571" s="9">
        <v>119.7</v>
      </c>
      <c r="CG571" s="9">
        <v>115.6</v>
      </c>
      <c r="CH571" s="9">
        <v>115</v>
      </c>
      <c r="CI571" s="9">
        <v>117.3</v>
      </c>
      <c r="CJ571" s="9">
        <v>116</v>
      </c>
      <c r="CK571" s="9">
        <v>115.4</v>
      </c>
      <c r="CL571" s="9">
        <v>113.7</v>
      </c>
      <c r="CM571" s="9">
        <v>111.4</v>
      </c>
      <c r="CN571" s="9">
        <v>107.9</v>
      </c>
      <c r="CO571" s="9">
        <v>106.4</v>
      </c>
      <c r="CP571" s="9">
        <v>103.3</v>
      </c>
      <c r="CQ571" s="9">
        <v>102.2</v>
      </c>
      <c r="CR571" s="9">
        <v>103.4</v>
      </c>
      <c r="CS571" s="9">
        <v>106.9</v>
      </c>
      <c r="CT571" s="9">
        <v>109.5</v>
      </c>
      <c r="CU571" s="9">
        <v>108.5</v>
      </c>
      <c r="CV571" s="9">
        <v>105.1</v>
      </c>
      <c r="CW571" s="9">
        <v>107</v>
      </c>
      <c r="CX571" s="9">
        <v>106.5</v>
      </c>
      <c r="CY571" s="9">
        <v>105.4</v>
      </c>
      <c r="CZ571" s="9">
        <v>108.8</v>
      </c>
      <c r="DA571" s="9">
        <v>111.6</v>
      </c>
      <c r="DB571" s="9">
        <v>115.6</v>
      </c>
      <c r="DC571" s="9">
        <v>118.2</v>
      </c>
      <c r="DD571" s="9">
        <v>123.5</v>
      </c>
      <c r="DE571" s="9">
        <v>136.80000000000001</v>
      </c>
      <c r="DF571" s="9">
        <v>134.4</v>
      </c>
      <c r="DG571" s="9">
        <v>133.5</v>
      </c>
      <c r="DH571" s="9">
        <v>142.80000000000001</v>
      </c>
      <c r="DI571" s="9">
        <v>152.4</v>
      </c>
      <c r="DJ571" s="9">
        <v>154.9</v>
      </c>
      <c r="DK571" s="9">
        <v>156.30000000000001</v>
      </c>
      <c r="DL571" s="9">
        <v>156.4</v>
      </c>
      <c r="DM571" s="9">
        <v>156.30000000000001</v>
      </c>
      <c r="DN571" s="9">
        <v>159.69999999999999</v>
      </c>
      <c r="DO571" s="9">
        <v>163.5</v>
      </c>
      <c r="DP571" s="9">
        <v>160.6</v>
      </c>
      <c r="DQ571" s="9">
        <v>157.1</v>
      </c>
      <c r="DR571" s="9">
        <v>160.30000000000001</v>
      </c>
      <c r="DS571" s="9">
        <v>170.2</v>
      </c>
      <c r="DT571" s="9">
        <v>179.1</v>
      </c>
      <c r="DU571" s="9">
        <v>174.1</v>
      </c>
      <c r="DV571" s="9">
        <v>162.30000000000001</v>
      </c>
      <c r="DW571" s="9">
        <v>156.6</v>
      </c>
      <c r="DX571" s="9">
        <v>153.4</v>
      </c>
      <c r="DY571" s="9">
        <v>149.6</v>
      </c>
      <c r="DZ571" s="9">
        <v>148.69999999999999</v>
      </c>
      <c r="EA571" s="9">
        <v>146.4</v>
      </c>
      <c r="EB571" s="9">
        <v>143.80000000000001</v>
      </c>
      <c r="EC571" s="9">
        <v>144.1</v>
      </c>
      <c r="ED571" s="9">
        <v>150.5</v>
      </c>
      <c r="EE571" s="9">
        <v>151</v>
      </c>
      <c r="EF571" s="10">
        <v>150.4</v>
      </c>
      <c r="EG571" s="10">
        <v>147.69999999999999</v>
      </c>
      <c r="EH571" s="10">
        <v>145</v>
      </c>
      <c r="EI571" s="10">
        <v>143.19999999999999</v>
      </c>
      <c r="EJ571" s="69">
        <v>142.1</v>
      </c>
      <c r="EK571" s="69">
        <v>144.5</v>
      </c>
      <c r="EL571" s="70">
        <v>145.1</v>
      </c>
      <c r="EM571" s="70">
        <v>143.5</v>
      </c>
      <c r="EN571" s="70">
        <v>141.4</v>
      </c>
    </row>
    <row r="572" spans="1:144" x14ac:dyDescent="0.25">
      <c r="A572" s="2" t="s">
        <v>1163</v>
      </c>
      <c r="B572" s="2" t="s">
        <v>1164</v>
      </c>
      <c r="C572" s="5">
        <v>0.88361000000000001</v>
      </c>
      <c r="D572" s="9">
        <v>107.3</v>
      </c>
      <c r="E572" s="9">
        <v>106.3</v>
      </c>
      <c r="F572" s="9">
        <v>106.4</v>
      </c>
      <c r="G572" s="9">
        <v>106.6</v>
      </c>
      <c r="H572" s="9">
        <v>106.7</v>
      </c>
      <c r="I572" s="9">
        <v>105.9</v>
      </c>
      <c r="J572" s="9">
        <v>106.2</v>
      </c>
      <c r="K572" s="9">
        <v>105.2</v>
      </c>
      <c r="L572" s="9">
        <v>106.3</v>
      </c>
      <c r="M572" s="9">
        <v>106.7</v>
      </c>
      <c r="N572" s="9">
        <v>105.6</v>
      </c>
      <c r="O572" s="9">
        <v>106.3</v>
      </c>
      <c r="P572" s="9">
        <v>105</v>
      </c>
      <c r="Q572" s="9">
        <v>104.7</v>
      </c>
      <c r="R572" s="9">
        <v>103.7</v>
      </c>
      <c r="S572" s="9">
        <v>103.6</v>
      </c>
      <c r="T572" s="9">
        <v>104.2</v>
      </c>
      <c r="U572" s="9">
        <v>105.6</v>
      </c>
      <c r="V572" s="9">
        <v>106.2</v>
      </c>
      <c r="W572" s="9">
        <v>106.3</v>
      </c>
      <c r="X572" s="9">
        <v>106.6</v>
      </c>
      <c r="Y572" s="9">
        <v>106.8</v>
      </c>
      <c r="Z572" s="9">
        <v>107.4</v>
      </c>
      <c r="AA572" s="9">
        <v>108.2</v>
      </c>
      <c r="AB572" s="9">
        <v>105.1</v>
      </c>
      <c r="AC572" s="9">
        <v>104.8</v>
      </c>
      <c r="AD572" s="9">
        <v>104.1</v>
      </c>
      <c r="AE572" s="9">
        <v>104.1</v>
      </c>
      <c r="AF572" s="9">
        <v>103.7</v>
      </c>
      <c r="AG572" s="9">
        <v>102.8</v>
      </c>
      <c r="AH572" s="9">
        <v>102.3</v>
      </c>
      <c r="AI572" s="9">
        <v>101.5</v>
      </c>
      <c r="AJ572" s="9">
        <v>101.1</v>
      </c>
      <c r="AK572" s="9">
        <v>100.2</v>
      </c>
      <c r="AL572" s="9">
        <v>98.7</v>
      </c>
      <c r="AM572" s="9">
        <v>97</v>
      </c>
      <c r="AN572" s="9">
        <v>95.6</v>
      </c>
      <c r="AO572" s="9">
        <v>93.8</v>
      </c>
      <c r="AP572" s="9">
        <v>91.3</v>
      </c>
      <c r="AQ572" s="9">
        <v>88.4</v>
      </c>
      <c r="AR572" s="9">
        <v>86.4</v>
      </c>
      <c r="AS572" s="9">
        <v>88.1</v>
      </c>
      <c r="AT572" s="9">
        <v>86.3</v>
      </c>
      <c r="AU572" s="9">
        <v>84</v>
      </c>
      <c r="AV572" s="9">
        <v>80.099999999999994</v>
      </c>
      <c r="AW572" s="9">
        <v>79.7</v>
      </c>
      <c r="AX572" s="9">
        <v>81.2</v>
      </c>
      <c r="AY572" s="9">
        <v>85.7</v>
      </c>
      <c r="AZ572" s="9">
        <v>86.2</v>
      </c>
      <c r="BA572" s="9">
        <v>88.3</v>
      </c>
      <c r="BB572" s="9">
        <v>86.2</v>
      </c>
      <c r="BC572" s="9">
        <v>83.7</v>
      </c>
      <c r="BD572" s="9">
        <v>82.6</v>
      </c>
      <c r="BE572" s="9">
        <v>84.6</v>
      </c>
      <c r="BF572" s="9">
        <v>88.3</v>
      </c>
      <c r="BG572" s="9">
        <v>88.9</v>
      </c>
      <c r="BH572" s="9">
        <v>89.7</v>
      </c>
      <c r="BI572" s="9">
        <v>90.8</v>
      </c>
      <c r="BJ572" s="9">
        <v>89</v>
      </c>
      <c r="BK572" s="9">
        <v>96</v>
      </c>
      <c r="BL572" s="9">
        <v>98.3</v>
      </c>
      <c r="BM572" s="9">
        <v>96.1</v>
      </c>
      <c r="BN572" s="9">
        <v>95.6</v>
      </c>
      <c r="BO572" s="9">
        <v>96.5</v>
      </c>
      <c r="BP572" s="9">
        <v>98.2</v>
      </c>
      <c r="BQ572" s="9">
        <v>102.9</v>
      </c>
      <c r="BR572" s="9">
        <v>103</v>
      </c>
      <c r="BS572" s="9">
        <v>103.4</v>
      </c>
      <c r="BT572" s="9">
        <v>105</v>
      </c>
      <c r="BU572" s="9">
        <v>111.1</v>
      </c>
      <c r="BV572" s="9">
        <v>114.7</v>
      </c>
      <c r="BW572" s="9">
        <v>117.3</v>
      </c>
      <c r="BX572" s="9">
        <v>118.7</v>
      </c>
      <c r="BY572" s="9">
        <v>119.7</v>
      </c>
      <c r="BZ572" s="9">
        <v>119.6</v>
      </c>
      <c r="CA572" s="9">
        <v>120</v>
      </c>
      <c r="CB572" s="9">
        <v>118.6</v>
      </c>
      <c r="CC572" s="9">
        <v>121.2</v>
      </c>
      <c r="CD572" s="9">
        <v>122.1</v>
      </c>
      <c r="CE572" s="9">
        <v>121.3</v>
      </c>
      <c r="CF572" s="9">
        <v>118.5</v>
      </c>
      <c r="CG572" s="9">
        <v>114.2</v>
      </c>
      <c r="CH572" s="9">
        <v>113.7</v>
      </c>
      <c r="CI572" s="9">
        <v>116.3</v>
      </c>
      <c r="CJ572" s="9">
        <v>114.6</v>
      </c>
      <c r="CK572" s="9">
        <v>113.9</v>
      </c>
      <c r="CL572" s="9">
        <v>112.2</v>
      </c>
      <c r="CM572" s="9">
        <v>109.6</v>
      </c>
      <c r="CN572" s="9">
        <v>106</v>
      </c>
      <c r="CO572" s="9">
        <v>104.3</v>
      </c>
      <c r="CP572" s="9">
        <v>101.2</v>
      </c>
      <c r="CQ572" s="9">
        <v>100</v>
      </c>
      <c r="CR572" s="9">
        <v>101.3</v>
      </c>
      <c r="CS572" s="9">
        <v>105.2</v>
      </c>
      <c r="CT572" s="9">
        <v>107.8</v>
      </c>
      <c r="CU572" s="9">
        <v>106.6</v>
      </c>
      <c r="CV572" s="9">
        <v>106.1</v>
      </c>
      <c r="CW572" s="9">
        <v>105.3</v>
      </c>
      <c r="CX572" s="9">
        <v>104.9</v>
      </c>
      <c r="CY572" s="9">
        <v>103.5</v>
      </c>
      <c r="CZ572" s="9">
        <v>107.2</v>
      </c>
      <c r="DA572" s="9">
        <v>109.7</v>
      </c>
      <c r="DB572" s="9">
        <v>114.1</v>
      </c>
      <c r="DC572" s="9">
        <v>117</v>
      </c>
      <c r="DD572" s="9">
        <v>122.5</v>
      </c>
      <c r="DE572" s="9">
        <v>136.4</v>
      </c>
      <c r="DF572" s="9">
        <v>133.80000000000001</v>
      </c>
      <c r="DG572" s="9">
        <v>132.69999999999999</v>
      </c>
      <c r="DH572" s="9">
        <v>142.4</v>
      </c>
      <c r="DI572" s="9">
        <v>151.6</v>
      </c>
      <c r="DJ572" s="9">
        <v>153.69999999999999</v>
      </c>
      <c r="DK572" s="9">
        <v>155.4</v>
      </c>
      <c r="DL572" s="9">
        <v>155.5</v>
      </c>
      <c r="DM572" s="9">
        <v>155.19999999999999</v>
      </c>
      <c r="DN572" s="9">
        <v>159.4</v>
      </c>
      <c r="DO572" s="9">
        <v>163.69999999999999</v>
      </c>
      <c r="DP572" s="9">
        <v>160.1</v>
      </c>
      <c r="DQ572" s="9">
        <v>157.1</v>
      </c>
      <c r="DR572" s="9">
        <v>160.80000000000001</v>
      </c>
      <c r="DS572" s="9">
        <v>171.3</v>
      </c>
      <c r="DT572" s="9">
        <v>180.6</v>
      </c>
      <c r="DU572" s="9">
        <v>174.8</v>
      </c>
      <c r="DV572" s="9">
        <v>162.80000000000001</v>
      </c>
      <c r="DW572" s="9">
        <v>157.30000000000001</v>
      </c>
      <c r="DX572" s="9">
        <v>153.5</v>
      </c>
      <c r="DY572" s="9">
        <v>149.5</v>
      </c>
      <c r="DZ572" s="9">
        <v>148.1</v>
      </c>
      <c r="EA572" s="9">
        <v>145.6</v>
      </c>
      <c r="EB572" s="9">
        <v>143.6</v>
      </c>
      <c r="EC572" s="9">
        <v>144</v>
      </c>
      <c r="ED572" s="9">
        <v>150.30000000000001</v>
      </c>
      <c r="EE572" s="9">
        <v>150.9</v>
      </c>
      <c r="EF572" s="10">
        <v>150.5</v>
      </c>
      <c r="EG572" s="10">
        <v>147.30000000000001</v>
      </c>
      <c r="EH572" s="10">
        <v>144.80000000000001</v>
      </c>
      <c r="EI572" s="10">
        <v>143.1</v>
      </c>
      <c r="EJ572" s="69">
        <v>141.69999999999999</v>
      </c>
      <c r="EK572" s="69">
        <v>144.19999999999999</v>
      </c>
      <c r="EL572" s="70">
        <v>144.69999999999999</v>
      </c>
      <c r="EM572" s="70">
        <v>143.1</v>
      </c>
      <c r="EN572" s="70">
        <v>140.4</v>
      </c>
    </row>
    <row r="573" spans="1:144" x14ac:dyDescent="0.25">
      <c r="A573" s="2" t="s">
        <v>1165</v>
      </c>
      <c r="B573" s="2" t="s">
        <v>1166</v>
      </c>
      <c r="C573" s="5">
        <v>9.307E-2</v>
      </c>
      <c r="D573" s="9">
        <v>103.4</v>
      </c>
      <c r="E573" s="9">
        <v>104.8</v>
      </c>
      <c r="F573" s="9">
        <v>103.9</v>
      </c>
      <c r="G573" s="9">
        <v>102.5</v>
      </c>
      <c r="H573" s="9">
        <v>102.6</v>
      </c>
      <c r="I573" s="9">
        <v>103.3</v>
      </c>
      <c r="J573" s="9">
        <v>101.6</v>
      </c>
      <c r="K573" s="9">
        <v>101.2</v>
      </c>
      <c r="L573" s="9">
        <v>100.9</v>
      </c>
      <c r="M573" s="9">
        <v>101.1</v>
      </c>
      <c r="N573" s="9">
        <v>100.5</v>
      </c>
      <c r="O573" s="9">
        <v>101</v>
      </c>
      <c r="P573" s="9">
        <v>100.8</v>
      </c>
      <c r="Q573" s="9">
        <v>101</v>
      </c>
      <c r="R573" s="9">
        <v>100.6</v>
      </c>
      <c r="S573" s="9">
        <v>100.3</v>
      </c>
      <c r="T573" s="9">
        <v>100.1</v>
      </c>
      <c r="U573" s="9">
        <v>100.5</v>
      </c>
      <c r="V573" s="9">
        <v>101.9</v>
      </c>
      <c r="W573" s="9">
        <v>101.8</v>
      </c>
      <c r="X573" s="9">
        <v>102.3</v>
      </c>
      <c r="Y573" s="9">
        <v>102.8</v>
      </c>
      <c r="Z573" s="9">
        <v>103.4</v>
      </c>
      <c r="AA573" s="9">
        <v>105.6</v>
      </c>
      <c r="AB573" s="9">
        <v>103.5</v>
      </c>
      <c r="AC573" s="9">
        <v>103.7</v>
      </c>
      <c r="AD573" s="9">
        <v>103.1</v>
      </c>
      <c r="AE573" s="9">
        <v>102.4</v>
      </c>
      <c r="AF573" s="9">
        <v>102.8</v>
      </c>
      <c r="AG573" s="9">
        <v>101.2</v>
      </c>
      <c r="AH573" s="9">
        <v>101.6</v>
      </c>
      <c r="AI573" s="9">
        <v>101.8</v>
      </c>
      <c r="AJ573" s="9">
        <v>100.9</v>
      </c>
      <c r="AK573" s="9">
        <v>98.5</v>
      </c>
      <c r="AL573" s="9">
        <v>98.2</v>
      </c>
      <c r="AM573" s="9">
        <v>97</v>
      </c>
      <c r="AN573" s="9">
        <v>95.6</v>
      </c>
      <c r="AO573" s="9">
        <v>93.7</v>
      </c>
      <c r="AP573" s="9">
        <v>92.2</v>
      </c>
      <c r="AQ573" s="9">
        <v>89.5</v>
      </c>
      <c r="AR573" s="9">
        <v>87</v>
      </c>
      <c r="AS573" s="9">
        <v>86.9</v>
      </c>
      <c r="AT573" s="9">
        <v>85.2</v>
      </c>
      <c r="AU573" s="9">
        <v>83.9</v>
      </c>
      <c r="AV573" s="9">
        <v>80.599999999999994</v>
      </c>
      <c r="AW573" s="9">
        <v>80.8</v>
      </c>
      <c r="AX573" s="9">
        <v>80.599999999999994</v>
      </c>
      <c r="AY573" s="9">
        <v>84.4</v>
      </c>
      <c r="AZ573" s="9">
        <v>84.8</v>
      </c>
      <c r="BA573" s="9">
        <v>87.4</v>
      </c>
      <c r="BB573" s="9">
        <v>86.5</v>
      </c>
      <c r="BC573" s="9">
        <v>84</v>
      </c>
      <c r="BD573" s="9">
        <v>83.4</v>
      </c>
      <c r="BE573" s="9">
        <v>85</v>
      </c>
      <c r="BF573" s="9">
        <v>88.5</v>
      </c>
      <c r="BG573" s="9">
        <v>89.3</v>
      </c>
      <c r="BH573" s="9">
        <v>90.8</v>
      </c>
      <c r="BI573" s="9">
        <v>91.6</v>
      </c>
      <c r="BJ573" s="9">
        <v>92.2</v>
      </c>
      <c r="BK573" s="9">
        <v>95.5</v>
      </c>
      <c r="BL573" s="9">
        <v>96.2</v>
      </c>
      <c r="BM573" s="9">
        <v>94.7</v>
      </c>
      <c r="BN573" s="9">
        <v>94.8</v>
      </c>
      <c r="BO573" s="9">
        <v>96</v>
      </c>
      <c r="BP573" s="9">
        <v>96.5</v>
      </c>
      <c r="BQ573" s="9">
        <v>101</v>
      </c>
      <c r="BR573" s="9">
        <v>102.1</v>
      </c>
      <c r="BS573" s="9">
        <v>103.2</v>
      </c>
      <c r="BT573" s="9">
        <v>101.4</v>
      </c>
      <c r="BU573" s="9">
        <v>106.2</v>
      </c>
      <c r="BV573" s="9">
        <v>109.4</v>
      </c>
      <c r="BW573" s="9">
        <v>112.3</v>
      </c>
      <c r="BX573" s="9">
        <v>112.1</v>
      </c>
      <c r="BY573" s="9">
        <v>114.7</v>
      </c>
      <c r="BZ573" s="9">
        <v>115.9</v>
      </c>
      <c r="CA573" s="9">
        <v>115.4</v>
      </c>
      <c r="CB573" s="9">
        <v>116.9</v>
      </c>
      <c r="CC573" s="9">
        <v>118.5</v>
      </c>
      <c r="CD573" s="9">
        <v>119.7</v>
      </c>
      <c r="CE573" s="9">
        <v>118.9</v>
      </c>
      <c r="CF573" s="9">
        <v>118.4</v>
      </c>
      <c r="CG573" s="9">
        <v>114.9</v>
      </c>
      <c r="CH573" s="9">
        <v>113.6</v>
      </c>
      <c r="CI573" s="9">
        <v>114.3</v>
      </c>
      <c r="CJ573" s="9">
        <v>113.6</v>
      </c>
      <c r="CK573" s="9">
        <v>113.7</v>
      </c>
      <c r="CL573" s="9">
        <v>111.8</v>
      </c>
      <c r="CM573" s="9">
        <v>109</v>
      </c>
      <c r="CN573" s="9">
        <v>106.6</v>
      </c>
      <c r="CO573" s="9">
        <v>104.9</v>
      </c>
      <c r="CP573" s="9">
        <v>103</v>
      </c>
      <c r="CQ573" s="9">
        <v>101.5</v>
      </c>
      <c r="CR573" s="9">
        <v>102</v>
      </c>
      <c r="CS573" s="9">
        <v>104.5</v>
      </c>
      <c r="CT573" s="9">
        <v>106.2</v>
      </c>
      <c r="CU573" s="9">
        <v>106.7</v>
      </c>
      <c r="CV573" s="9">
        <v>97.9</v>
      </c>
      <c r="CW573" s="9">
        <v>104.4</v>
      </c>
      <c r="CX573" s="9">
        <v>104.7</v>
      </c>
      <c r="CY573" s="9">
        <v>103.9</v>
      </c>
      <c r="CZ573" s="9">
        <v>106.6</v>
      </c>
      <c r="DA573" s="9">
        <v>110.1</v>
      </c>
      <c r="DB573" s="9">
        <v>114.4</v>
      </c>
      <c r="DC573" s="9">
        <v>115.6</v>
      </c>
      <c r="DD573" s="9">
        <v>119.3</v>
      </c>
      <c r="DE573" s="9">
        <v>133.80000000000001</v>
      </c>
      <c r="DF573" s="9">
        <v>133.4</v>
      </c>
      <c r="DG573" s="9">
        <v>132.9</v>
      </c>
      <c r="DH573" s="9">
        <v>139.80000000000001</v>
      </c>
      <c r="DI573" s="9">
        <v>149.9</v>
      </c>
      <c r="DJ573" s="9">
        <v>153.30000000000001</v>
      </c>
      <c r="DK573" s="9">
        <v>155.80000000000001</v>
      </c>
      <c r="DL573" s="9">
        <v>155.1</v>
      </c>
      <c r="DM573" s="9">
        <v>156.30000000000001</v>
      </c>
      <c r="DN573" s="9">
        <v>156.5</v>
      </c>
      <c r="DO573" s="9">
        <v>158.9</v>
      </c>
      <c r="DP573" s="9">
        <v>158.6</v>
      </c>
      <c r="DQ573" s="9">
        <v>153.30000000000001</v>
      </c>
      <c r="DR573" s="9">
        <v>154.1</v>
      </c>
      <c r="DS573" s="9">
        <v>162.1</v>
      </c>
      <c r="DT573" s="9">
        <v>171.1</v>
      </c>
      <c r="DU573" s="9">
        <v>167.6</v>
      </c>
      <c r="DV573" s="9">
        <v>158.69999999999999</v>
      </c>
      <c r="DW573" s="9">
        <v>149.30000000000001</v>
      </c>
      <c r="DX573" s="9">
        <v>148</v>
      </c>
      <c r="DY573" s="9">
        <v>145.69999999999999</v>
      </c>
      <c r="DZ573" s="9">
        <v>146</v>
      </c>
      <c r="EA573" s="9">
        <v>144.30000000000001</v>
      </c>
      <c r="EB573" s="9">
        <v>141.30000000000001</v>
      </c>
      <c r="EC573" s="9">
        <v>140.30000000000001</v>
      </c>
      <c r="ED573" s="9">
        <v>144</v>
      </c>
      <c r="EE573" s="9">
        <v>146</v>
      </c>
      <c r="EF573" s="10">
        <v>143.69999999999999</v>
      </c>
      <c r="EG573" s="10">
        <v>142</v>
      </c>
      <c r="EH573" s="10">
        <v>139</v>
      </c>
      <c r="EI573" s="10">
        <v>138.1</v>
      </c>
      <c r="EJ573" s="69">
        <v>136.80000000000001</v>
      </c>
      <c r="EK573" s="69">
        <v>138.69999999999999</v>
      </c>
      <c r="EL573" s="70">
        <v>141</v>
      </c>
      <c r="EM573" s="70">
        <v>140</v>
      </c>
      <c r="EN573" s="70">
        <v>138.4</v>
      </c>
    </row>
    <row r="574" spans="1:144" x14ac:dyDescent="0.25">
      <c r="A574" s="2" t="s">
        <v>1167</v>
      </c>
      <c r="B574" s="2" t="s">
        <v>1168</v>
      </c>
      <c r="C574" s="5">
        <v>0.11260000000000001</v>
      </c>
      <c r="D574" s="9">
        <v>104</v>
      </c>
      <c r="E574" s="9">
        <v>103.7</v>
      </c>
      <c r="F574" s="9">
        <v>102.8</v>
      </c>
      <c r="G574" s="9">
        <v>102.9</v>
      </c>
      <c r="H574" s="9">
        <v>102.1</v>
      </c>
      <c r="I574" s="9">
        <v>102.3</v>
      </c>
      <c r="J574" s="9">
        <v>102.3</v>
      </c>
      <c r="K574" s="9">
        <v>101.2</v>
      </c>
      <c r="L574" s="9">
        <v>100.7</v>
      </c>
      <c r="M574" s="9">
        <v>101</v>
      </c>
      <c r="N574" s="9">
        <v>100.9</v>
      </c>
      <c r="O574" s="9">
        <v>100.9</v>
      </c>
      <c r="P574" s="9">
        <v>101.1</v>
      </c>
      <c r="Q574" s="9">
        <v>102</v>
      </c>
      <c r="R574" s="9">
        <v>101.7</v>
      </c>
      <c r="S574" s="9">
        <v>101.2</v>
      </c>
      <c r="T574" s="9">
        <v>100</v>
      </c>
      <c r="U574" s="9">
        <v>100.2</v>
      </c>
      <c r="V574" s="9">
        <v>100.5</v>
      </c>
      <c r="W574" s="9">
        <v>101.1</v>
      </c>
      <c r="X574" s="9">
        <v>100.8</v>
      </c>
      <c r="Y574" s="9">
        <v>101.6</v>
      </c>
      <c r="Z574" s="9">
        <v>103.4</v>
      </c>
      <c r="AA574" s="9">
        <v>103.7</v>
      </c>
      <c r="AB574" s="9">
        <v>103.1</v>
      </c>
      <c r="AC574" s="9">
        <v>103.8</v>
      </c>
      <c r="AD574" s="9">
        <v>103.2</v>
      </c>
      <c r="AE574" s="9">
        <v>103</v>
      </c>
      <c r="AF574" s="9">
        <v>103.2</v>
      </c>
      <c r="AG574" s="9">
        <v>102.7</v>
      </c>
      <c r="AH574" s="9">
        <v>104.3</v>
      </c>
      <c r="AI574" s="9">
        <v>103.6</v>
      </c>
      <c r="AJ574" s="9">
        <v>101.8</v>
      </c>
      <c r="AK574" s="9">
        <v>100.7</v>
      </c>
      <c r="AL574" s="9">
        <v>100.2</v>
      </c>
      <c r="AM574" s="9">
        <v>97.3</v>
      </c>
      <c r="AN574" s="9">
        <v>97.8</v>
      </c>
      <c r="AO574" s="9">
        <v>95.7</v>
      </c>
      <c r="AP574" s="9">
        <v>95.3</v>
      </c>
      <c r="AQ574" s="9">
        <v>92</v>
      </c>
      <c r="AR574" s="9">
        <v>90.2</v>
      </c>
      <c r="AS574" s="9">
        <v>90.1</v>
      </c>
      <c r="AT574" s="9">
        <v>88.8</v>
      </c>
      <c r="AU574" s="9">
        <v>87.6</v>
      </c>
      <c r="AV574" s="9">
        <v>85.5</v>
      </c>
      <c r="AW574" s="9">
        <v>83.2</v>
      </c>
      <c r="AX574" s="9">
        <v>82.4</v>
      </c>
      <c r="AY574" s="9">
        <v>88.5</v>
      </c>
      <c r="AZ574" s="9">
        <v>89.5</v>
      </c>
      <c r="BA574" s="9">
        <v>90.3</v>
      </c>
      <c r="BB574" s="9">
        <v>87.3</v>
      </c>
      <c r="BC574" s="9">
        <v>86.8</v>
      </c>
      <c r="BD574" s="9">
        <v>83.2</v>
      </c>
      <c r="BE574" s="9">
        <v>87.1</v>
      </c>
      <c r="BF574" s="9">
        <v>91.7</v>
      </c>
      <c r="BG574" s="9">
        <v>93.3</v>
      </c>
      <c r="BH574" s="9">
        <v>93.8</v>
      </c>
      <c r="BI574" s="9">
        <v>95.4</v>
      </c>
      <c r="BJ574" s="9">
        <v>94.8</v>
      </c>
      <c r="BK574" s="9">
        <v>100.5</v>
      </c>
      <c r="BL574" s="9">
        <v>103.8</v>
      </c>
      <c r="BM574" s="9">
        <v>102</v>
      </c>
      <c r="BN574" s="9">
        <v>101.3</v>
      </c>
      <c r="BO574" s="9">
        <v>101.8</v>
      </c>
      <c r="BP574" s="9">
        <v>103.1</v>
      </c>
      <c r="BQ574" s="9">
        <v>110.8</v>
      </c>
      <c r="BR574" s="9">
        <v>109.5</v>
      </c>
      <c r="BS574" s="9">
        <v>108.2</v>
      </c>
      <c r="BT574" s="9">
        <v>108.1</v>
      </c>
      <c r="BU574" s="9">
        <v>112.7</v>
      </c>
      <c r="BV574" s="9">
        <v>117.6</v>
      </c>
      <c r="BW574" s="9">
        <v>122.9</v>
      </c>
      <c r="BX574" s="9">
        <v>124.6</v>
      </c>
      <c r="BY574" s="9">
        <v>126.9</v>
      </c>
      <c r="BZ574" s="9">
        <v>126.3</v>
      </c>
      <c r="CA574" s="9">
        <v>124.7</v>
      </c>
      <c r="CB574" s="9">
        <v>124.8</v>
      </c>
      <c r="CC574" s="9">
        <v>125.8</v>
      </c>
      <c r="CD574" s="9">
        <v>127.5</v>
      </c>
      <c r="CE574" s="9">
        <v>126.2</v>
      </c>
      <c r="CF574" s="9">
        <v>123.6</v>
      </c>
      <c r="CG574" s="9">
        <v>118.7</v>
      </c>
      <c r="CH574" s="9">
        <v>118.9</v>
      </c>
      <c r="CI574" s="9">
        <v>121.7</v>
      </c>
      <c r="CJ574" s="9">
        <v>121.1</v>
      </c>
      <c r="CK574" s="9">
        <v>120.3</v>
      </c>
      <c r="CL574" s="9">
        <v>119.3</v>
      </c>
      <c r="CM574" s="9">
        <v>117.7</v>
      </c>
      <c r="CN574" s="9">
        <v>113.5</v>
      </c>
      <c r="CO574" s="9">
        <v>111.7</v>
      </c>
      <c r="CP574" s="9">
        <v>108.8</v>
      </c>
      <c r="CQ574" s="9">
        <v>106.8</v>
      </c>
      <c r="CR574" s="9">
        <v>107.2</v>
      </c>
      <c r="CS574" s="9">
        <v>110.3</v>
      </c>
      <c r="CT574" s="9">
        <v>113.1</v>
      </c>
      <c r="CU574" s="9">
        <v>112.8</v>
      </c>
      <c r="CV574" s="9">
        <v>88.8</v>
      </c>
      <c r="CW574" s="9">
        <v>109.7</v>
      </c>
      <c r="CX574" s="9">
        <v>108.8</v>
      </c>
      <c r="CY574" s="9">
        <v>108.6</v>
      </c>
      <c r="CZ574" s="9">
        <v>111.9</v>
      </c>
      <c r="DA574" s="9">
        <v>117.2</v>
      </c>
      <c r="DB574" s="9">
        <v>120</v>
      </c>
      <c r="DC574" s="9">
        <v>121.6</v>
      </c>
      <c r="DD574" s="9">
        <v>129.6</v>
      </c>
      <c r="DE574" s="9">
        <v>144.5</v>
      </c>
      <c r="DF574" s="9">
        <v>140.80000000000001</v>
      </c>
      <c r="DG574" s="9">
        <v>140.69999999999999</v>
      </c>
      <c r="DH574" s="9">
        <v>153.80000000000001</v>
      </c>
      <c r="DI574" s="9">
        <v>171.1</v>
      </c>
      <c r="DJ574" s="9">
        <v>176.6</v>
      </c>
      <c r="DK574" s="9">
        <v>175.6</v>
      </c>
      <c r="DL574" s="9">
        <v>174.4</v>
      </c>
      <c r="DM574" s="9">
        <v>172.7</v>
      </c>
      <c r="DN574" s="9">
        <v>174.5</v>
      </c>
      <c r="DO574" s="9">
        <v>178.7</v>
      </c>
      <c r="DP574" s="9">
        <v>173.5</v>
      </c>
      <c r="DQ574" s="9">
        <v>165.7</v>
      </c>
      <c r="DR574" s="9">
        <v>168.9</v>
      </c>
      <c r="DS574" s="9">
        <v>180.2</v>
      </c>
      <c r="DT574" s="9">
        <v>190.7</v>
      </c>
      <c r="DU574" s="9">
        <v>184.9</v>
      </c>
      <c r="DV574" s="9">
        <v>170.2</v>
      </c>
      <c r="DW574" s="9">
        <v>163.30000000000001</v>
      </c>
      <c r="DX574" s="9">
        <v>158.1</v>
      </c>
      <c r="DY574" s="9">
        <v>152</v>
      </c>
      <c r="DZ574" s="9">
        <v>153.5</v>
      </c>
      <c r="EA574" s="9">
        <v>151.30000000000001</v>
      </c>
      <c r="EB574" s="9">
        <v>145.6</v>
      </c>
      <c r="EC574" s="9">
        <v>146</v>
      </c>
      <c r="ED574" s="9">
        <v>155.5</v>
      </c>
      <c r="EE574" s="9">
        <v>157.5</v>
      </c>
      <c r="EF574" s="10">
        <v>157.69999999999999</v>
      </c>
      <c r="EG574" s="10">
        <v>156.69999999999999</v>
      </c>
      <c r="EH574" s="10">
        <v>150.5</v>
      </c>
      <c r="EI574" s="10">
        <v>146.9</v>
      </c>
      <c r="EJ574" s="69">
        <v>145.30000000000001</v>
      </c>
      <c r="EK574" s="69">
        <v>147.30000000000001</v>
      </c>
      <c r="EL574" s="70">
        <v>149.4</v>
      </c>
      <c r="EM574" s="70">
        <v>149</v>
      </c>
      <c r="EN574" s="70">
        <v>147.6</v>
      </c>
    </row>
    <row r="575" spans="1:144" x14ac:dyDescent="0.25">
      <c r="A575" s="2" t="s">
        <v>1169</v>
      </c>
      <c r="B575" s="2" t="s">
        <v>1170</v>
      </c>
      <c r="C575" s="5">
        <v>5.5140000000000002E-2</v>
      </c>
      <c r="D575" s="9">
        <v>118.3</v>
      </c>
      <c r="E575" s="9">
        <v>99.9</v>
      </c>
      <c r="F575" s="9">
        <v>104.9</v>
      </c>
      <c r="G575" s="9">
        <v>97.5</v>
      </c>
      <c r="H575" s="9">
        <v>95.9</v>
      </c>
      <c r="I575" s="9">
        <v>102.2</v>
      </c>
      <c r="J575" s="9">
        <v>102.4</v>
      </c>
      <c r="K575" s="9">
        <v>107</v>
      </c>
      <c r="L575" s="9">
        <v>112.7</v>
      </c>
      <c r="M575" s="9">
        <v>99.2</v>
      </c>
      <c r="N575" s="9">
        <v>99.2</v>
      </c>
      <c r="O575" s="9">
        <v>97.2</v>
      </c>
      <c r="P575" s="9">
        <v>98.3</v>
      </c>
      <c r="Q575" s="9">
        <v>92.5</v>
      </c>
      <c r="R575" s="9">
        <v>98.5</v>
      </c>
      <c r="S575" s="9">
        <v>107.3</v>
      </c>
      <c r="T575" s="9">
        <v>106.4</v>
      </c>
      <c r="U575" s="9">
        <v>92.4</v>
      </c>
      <c r="V575" s="9">
        <v>102.5</v>
      </c>
      <c r="W575" s="9">
        <v>110.1</v>
      </c>
      <c r="X575" s="9">
        <v>108.9</v>
      </c>
      <c r="Y575" s="9">
        <v>119.5</v>
      </c>
      <c r="Z575" s="9">
        <v>119.5</v>
      </c>
      <c r="AA575" s="9">
        <v>126.4</v>
      </c>
      <c r="AB575" s="9">
        <v>117</v>
      </c>
      <c r="AC575" s="9">
        <v>128</v>
      </c>
      <c r="AD575" s="9">
        <v>107.5</v>
      </c>
      <c r="AE575" s="9">
        <v>100.8</v>
      </c>
      <c r="AF575" s="9">
        <v>99.7</v>
      </c>
      <c r="AG575" s="9">
        <v>97.5</v>
      </c>
      <c r="AH575" s="9">
        <v>98.5</v>
      </c>
      <c r="AI575" s="9">
        <v>117.1</v>
      </c>
      <c r="AJ575" s="9">
        <v>110.4</v>
      </c>
      <c r="AK575" s="9">
        <v>126.7</v>
      </c>
      <c r="AL575" s="9">
        <v>113.4</v>
      </c>
      <c r="AM575" s="9">
        <v>115.4</v>
      </c>
      <c r="AN575" s="9">
        <v>114.8</v>
      </c>
      <c r="AO575" s="9">
        <v>123.6</v>
      </c>
      <c r="AP575" s="9">
        <v>121.5</v>
      </c>
      <c r="AQ575" s="9">
        <v>121.5</v>
      </c>
      <c r="AR575" s="9">
        <v>118.8</v>
      </c>
      <c r="AS575" s="9">
        <v>118</v>
      </c>
      <c r="AT575" s="9">
        <v>125.5</v>
      </c>
      <c r="AU575" s="9">
        <v>125.4</v>
      </c>
      <c r="AV575" s="9">
        <v>125.5</v>
      </c>
      <c r="AW575" s="9">
        <v>117</v>
      </c>
      <c r="AX575" s="9">
        <v>101.3</v>
      </c>
      <c r="AY575" s="9">
        <v>108.1</v>
      </c>
      <c r="AZ575" s="9">
        <v>111.1</v>
      </c>
      <c r="BA575" s="9">
        <v>107</v>
      </c>
      <c r="BB575" s="9">
        <v>107.8</v>
      </c>
      <c r="BC575" s="9">
        <v>108.1</v>
      </c>
      <c r="BD575" s="9">
        <v>98.3</v>
      </c>
      <c r="BE575" s="9">
        <v>103.8</v>
      </c>
      <c r="BF575" s="9">
        <v>111.8</v>
      </c>
      <c r="BG575" s="9">
        <v>119.3</v>
      </c>
      <c r="BH575" s="9">
        <v>119.3</v>
      </c>
      <c r="BI575" s="9">
        <v>120.3</v>
      </c>
      <c r="BJ575" s="9">
        <v>122.4</v>
      </c>
      <c r="BK575" s="9">
        <v>122.4</v>
      </c>
      <c r="BL575" s="9">
        <v>122.4</v>
      </c>
      <c r="BM575" s="9">
        <v>122.5</v>
      </c>
      <c r="BN575" s="9">
        <v>122.4</v>
      </c>
      <c r="BO575" s="9">
        <v>122.4</v>
      </c>
      <c r="BP575" s="9">
        <v>125.7</v>
      </c>
      <c r="BQ575" s="9">
        <v>127.4</v>
      </c>
      <c r="BR575" s="9">
        <v>127.5</v>
      </c>
      <c r="BS575" s="9">
        <v>127.2</v>
      </c>
      <c r="BT575" s="9">
        <v>128.6</v>
      </c>
      <c r="BU575" s="9">
        <v>129.69999999999999</v>
      </c>
      <c r="BV575" s="9">
        <v>129.69999999999999</v>
      </c>
      <c r="BW575" s="9">
        <v>124.7</v>
      </c>
      <c r="BX575" s="9">
        <v>128.9</v>
      </c>
      <c r="BY575" s="9">
        <v>130.1</v>
      </c>
      <c r="BZ575" s="9">
        <v>132.80000000000001</v>
      </c>
      <c r="CA575" s="9">
        <v>132.69999999999999</v>
      </c>
      <c r="CB575" s="9">
        <v>132.6</v>
      </c>
      <c r="CC575" s="9">
        <v>133.30000000000001</v>
      </c>
      <c r="CD575" s="9">
        <v>134.30000000000001</v>
      </c>
      <c r="CE575" s="9">
        <v>134.1</v>
      </c>
      <c r="CF575" s="9">
        <v>132.69999999999999</v>
      </c>
      <c r="CG575" s="9">
        <v>133.80000000000001</v>
      </c>
      <c r="CH575" s="9">
        <v>131.4</v>
      </c>
      <c r="CI575" s="9">
        <v>129.69999999999999</v>
      </c>
      <c r="CJ575" s="9">
        <v>131.9</v>
      </c>
      <c r="CK575" s="9">
        <v>132</v>
      </c>
      <c r="CL575" s="9">
        <v>129.4</v>
      </c>
      <c r="CM575" s="9">
        <v>130.69999999999999</v>
      </c>
      <c r="CN575" s="9">
        <v>129.9</v>
      </c>
      <c r="CO575" s="9">
        <v>130.80000000000001</v>
      </c>
      <c r="CP575" s="9">
        <v>126.7</v>
      </c>
      <c r="CQ575" s="9">
        <v>130.4</v>
      </c>
      <c r="CR575" s="9">
        <v>131.30000000000001</v>
      </c>
      <c r="CS575" s="9">
        <v>132.1</v>
      </c>
      <c r="CT575" s="9">
        <v>133.80000000000001</v>
      </c>
      <c r="CU575" s="9">
        <v>133.69999999999999</v>
      </c>
      <c r="CV575" s="9">
        <v>133.69999999999999</v>
      </c>
      <c r="CW575" s="9">
        <v>133.1</v>
      </c>
      <c r="CX575" s="9">
        <v>130.80000000000001</v>
      </c>
      <c r="CY575" s="9">
        <v>130.80000000000001</v>
      </c>
      <c r="CZ575" s="9">
        <v>132.69999999999999</v>
      </c>
      <c r="DA575" s="9">
        <v>132.19999999999999</v>
      </c>
      <c r="DB575" s="9">
        <v>133.6</v>
      </c>
      <c r="DC575" s="9">
        <v>134.80000000000001</v>
      </c>
      <c r="DD575" s="9">
        <v>133.30000000000001</v>
      </c>
      <c r="DE575" s="9">
        <v>131.9</v>
      </c>
      <c r="DF575" s="9">
        <v>133.30000000000001</v>
      </c>
      <c r="DG575" s="9">
        <v>132</v>
      </c>
      <c r="DH575" s="9">
        <v>131.9</v>
      </c>
      <c r="DI575" s="9">
        <v>131.80000000000001</v>
      </c>
      <c r="DJ575" s="9">
        <v>131.80000000000001</v>
      </c>
      <c r="DK575" s="9">
        <v>131.80000000000001</v>
      </c>
      <c r="DL575" s="9">
        <v>137.6</v>
      </c>
      <c r="DM575" s="9">
        <v>139.1</v>
      </c>
      <c r="DN575" s="9">
        <v>139.1</v>
      </c>
      <c r="DO575" s="9">
        <v>137.9</v>
      </c>
      <c r="DP575" s="9">
        <v>145.4</v>
      </c>
      <c r="DQ575" s="9">
        <v>145.6</v>
      </c>
      <c r="DR575" s="9">
        <v>145.80000000000001</v>
      </c>
      <c r="DS575" s="9">
        <v>144.4</v>
      </c>
      <c r="DT575" s="9">
        <v>146</v>
      </c>
      <c r="DU575" s="9">
        <v>150.19999999999999</v>
      </c>
      <c r="DV575" s="9">
        <v>144.4</v>
      </c>
      <c r="DW575" s="9">
        <v>144.5</v>
      </c>
      <c r="DX575" s="9">
        <v>151.80000000000001</v>
      </c>
      <c r="DY575" s="9">
        <v>151.9</v>
      </c>
      <c r="DZ575" s="9">
        <v>152.30000000000001</v>
      </c>
      <c r="EA575" s="9">
        <v>152.80000000000001</v>
      </c>
      <c r="EB575" s="9">
        <v>147.69999999999999</v>
      </c>
      <c r="EC575" s="9">
        <v>147.4</v>
      </c>
      <c r="ED575" s="9">
        <v>154.5</v>
      </c>
      <c r="EE575" s="9">
        <v>147.5</v>
      </c>
      <c r="EF575" s="10">
        <v>144.9</v>
      </c>
      <c r="EG575" s="10">
        <v>146.5</v>
      </c>
      <c r="EH575" s="10">
        <v>146.69999999999999</v>
      </c>
      <c r="EI575" s="10">
        <v>146.80000000000001</v>
      </c>
      <c r="EJ575" s="69">
        <v>150.5</v>
      </c>
      <c r="EK575" s="69">
        <v>154.4</v>
      </c>
      <c r="EL575" s="70">
        <v>150.5</v>
      </c>
      <c r="EM575" s="70">
        <v>143.9</v>
      </c>
      <c r="EN575" s="70">
        <v>150.6</v>
      </c>
    </row>
    <row r="576" spans="1:144" x14ac:dyDescent="0.25">
      <c r="A576" s="2" t="s">
        <v>1171</v>
      </c>
      <c r="B576" s="2" t="s">
        <v>1172</v>
      </c>
      <c r="C576" s="5">
        <v>6.6710000000000005E-2</v>
      </c>
      <c r="D576" s="9">
        <v>115.9</v>
      </c>
      <c r="E576" s="9">
        <v>110.2</v>
      </c>
      <c r="F576" s="9">
        <v>109.7</v>
      </c>
      <c r="G576" s="9">
        <v>108.2</v>
      </c>
      <c r="H576" s="9">
        <v>105.5</v>
      </c>
      <c r="I576" s="9">
        <v>105.6</v>
      </c>
      <c r="J576" s="9">
        <v>106.1</v>
      </c>
      <c r="K576" s="9">
        <v>104.1</v>
      </c>
      <c r="L576" s="9">
        <v>102.5</v>
      </c>
      <c r="M576" s="9">
        <v>103.3</v>
      </c>
      <c r="N576" s="9">
        <v>102.4</v>
      </c>
      <c r="O576" s="9">
        <v>102.4</v>
      </c>
      <c r="P576" s="9">
        <v>102.8</v>
      </c>
      <c r="Q576" s="9">
        <v>101.2</v>
      </c>
      <c r="R576" s="9">
        <v>100.4</v>
      </c>
      <c r="S576" s="9">
        <v>98.9</v>
      </c>
      <c r="T576" s="9">
        <v>94.9</v>
      </c>
      <c r="U576" s="9">
        <v>96.8</v>
      </c>
      <c r="V576" s="9">
        <v>96.8</v>
      </c>
      <c r="W576" s="9">
        <v>97.4</v>
      </c>
      <c r="X576" s="9">
        <v>98.7</v>
      </c>
      <c r="Y576" s="9">
        <v>102.4</v>
      </c>
      <c r="Z576" s="9">
        <v>103.6</v>
      </c>
      <c r="AA576" s="9">
        <v>103.6</v>
      </c>
      <c r="AB576" s="9">
        <v>106.3</v>
      </c>
      <c r="AC576" s="9">
        <v>107.7</v>
      </c>
      <c r="AD576" s="9">
        <v>107</v>
      </c>
      <c r="AE576" s="9">
        <v>105.4</v>
      </c>
      <c r="AF576" s="9">
        <v>102.8</v>
      </c>
      <c r="AG576" s="9">
        <v>102.3</v>
      </c>
      <c r="AH576" s="9">
        <v>102</v>
      </c>
      <c r="AI576" s="9">
        <v>99.1</v>
      </c>
      <c r="AJ576" s="9">
        <v>98.4</v>
      </c>
      <c r="AK576" s="9">
        <v>98.3</v>
      </c>
      <c r="AL576" s="9">
        <v>97.8</v>
      </c>
      <c r="AM576" s="9">
        <v>97.6</v>
      </c>
      <c r="AN576" s="9">
        <v>95.6</v>
      </c>
      <c r="AO576" s="9">
        <v>93.2</v>
      </c>
      <c r="AP576" s="9">
        <v>92.2</v>
      </c>
      <c r="AQ576" s="9">
        <v>89.7</v>
      </c>
      <c r="AR576" s="9">
        <v>87.7</v>
      </c>
      <c r="AS576" s="9">
        <v>87.6</v>
      </c>
      <c r="AT576" s="9">
        <v>86.1</v>
      </c>
      <c r="AU576" s="9">
        <v>85.5</v>
      </c>
      <c r="AV576" s="9">
        <v>85.7</v>
      </c>
      <c r="AW576" s="9">
        <v>86.8</v>
      </c>
      <c r="AX576" s="9">
        <v>86.9</v>
      </c>
      <c r="AY576" s="9">
        <v>87.5</v>
      </c>
      <c r="AZ576" s="9">
        <v>88.5</v>
      </c>
      <c r="BA576" s="9">
        <v>85.1</v>
      </c>
      <c r="BB576" s="9">
        <v>83.3</v>
      </c>
      <c r="BC576" s="9">
        <v>81.3</v>
      </c>
      <c r="BD576" s="9">
        <v>79.599999999999994</v>
      </c>
      <c r="BE576" s="9">
        <v>81.8</v>
      </c>
      <c r="BF576" s="9">
        <v>84.2</v>
      </c>
      <c r="BG576" s="9">
        <v>84.4</v>
      </c>
      <c r="BH576" s="9">
        <v>86.3</v>
      </c>
      <c r="BI576" s="9">
        <v>89.2</v>
      </c>
      <c r="BJ576" s="9">
        <v>90.8</v>
      </c>
      <c r="BK576" s="9">
        <v>93.2</v>
      </c>
      <c r="BL576" s="9">
        <v>96.3</v>
      </c>
      <c r="BM576" s="9">
        <v>95.2</v>
      </c>
      <c r="BN576" s="9">
        <v>92</v>
      </c>
      <c r="BO576" s="9">
        <v>92.4</v>
      </c>
      <c r="BP576" s="9">
        <v>92.3</v>
      </c>
      <c r="BQ576" s="9">
        <v>93.5</v>
      </c>
      <c r="BR576" s="9">
        <v>93.8</v>
      </c>
      <c r="BS576" s="9">
        <v>95.4</v>
      </c>
      <c r="BT576" s="9">
        <v>97.9</v>
      </c>
      <c r="BU576" s="9">
        <v>104</v>
      </c>
      <c r="BV576" s="9">
        <v>105.9</v>
      </c>
      <c r="BW576" s="9">
        <v>108.9</v>
      </c>
      <c r="BX576" s="9">
        <v>110.5</v>
      </c>
      <c r="BY576" s="9">
        <v>111.7</v>
      </c>
      <c r="BZ576" s="9">
        <v>111.3</v>
      </c>
      <c r="CA576" s="9">
        <v>110.5</v>
      </c>
      <c r="CB576" s="9">
        <v>112.8</v>
      </c>
      <c r="CC576" s="9">
        <v>114.6</v>
      </c>
      <c r="CD576" s="9">
        <v>114.3</v>
      </c>
      <c r="CE576" s="9">
        <v>112.4</v>
      </c>
      <c r="CF576" s="9">
        <v>110.3</v>
      </c>
      <c r="CG576" s="9">
        <v>109.3</v>
      </c>
      <c r="CH576" s="9">
        <v>111.6</v>
      </c>
      <c r="CI576" s="9">
        <v>111.6</v>
      </c>
      <c r="CJ576" s="9">
        <v>110.6</v>
      </c>
      <c r="CK576" s="9">
        <v>109.6</v>
      </c>
      <c r="CL576" s="9">
        <v>107.4</v>
      </c>
      <c r="CM576" s="9">
        <v>104.4</v>
      </c>
      <c r="CN576" s="9">
        <v>99.9</v>
      </c>
      <c r="CO576" s="9">
        <v>99.6</v>
      </c>
      <c r="CP576" s="9">
        <v>98.9</v>
      </c>
      <c r="CQ576" s="9">
        <v>99.5</v>
      </c>
      <c r="CR576" s="9">
        <v>99.5</v>
      </c>
      <c r="CS576" s="9">
        <v>101.6</v>
      </c>
      <c r="CT576" s="9">
        <v>101.5</v>
      </c>
      <c r="CU576" s="9">
        <v>100.9</v>
      </c>
      <c r="CV576" s="9">
        <v>101.6</v>
      </c>
      <c r="CW576" s="9">
        <v>101.8</v>
      </c>
      <c r="CX576" s="9">
        <v>102.3</v>
      </c>
      <c r="CY576" s="9">
        <v>101.2</v>
      </c>
      <c r="CZ576" s="9">
        <v>103.2</v>
      </c>
      <c r="DA576" s="9">
        <v>102.7</v>
      </c>
      <c r="DB576" s="9">
        <v>102.7</v>
      </c>
      <c r="DC576" s="9">
        <v>107.7</v>
      </c>
      <c r="DD576" s="9">
        <v>113.5</v>
      </c>
      <c r="DE576" s="9">
        <v>120.6</v>
      </c>
      <c r="DF576" s="9">
        <v>119.1</v>
      </c>
      <c r="DG576" s="9">
        <v>123.5</v>
      </c>
      <c r="DH576" s="9">
        <v>127.7</v>
      </c>
      <c r="DI576" s="9">
        <v>129.19999999999999</v>
      </c>
      <c r="DJ576" s="9">
        <v>129.4</v>
      </c>
      <c r="DK576" s="9">
        <v>127</v>
      </c>
      <c r="DL576" s="9">
        <v>128.69999999999999</v>
      </c>
      <c r="DM576" s="9">
        <v>129.80000000000001</v>
      </c>
      <c r="DN576" s="9">
        <v>136.1</v>
      </c>
      <c r="DO576" s="9">
        <v>133.6</v>
      </c>
      <c r="DP576" s="9">
        <v>130.69999999999999</v>
      </c>
      <c r="DQ576" s="9">
        <v>136.6</v>
      </c>
      <c r="DR576" s="9">
        <v>143.6</v>
      </c>
      <c r="DS576" s="9">
        <v>152.5</v>
      </c>
      <c r="DT576" s="9">
        <v>156.80000000000001</v>
      </c>
      <c r="DU576" s="9">
        <v>149.19999999999999</v>
      </c>
      <c r="DV576" s="9">
        <v>145.5</v>
      </c>
      <c r="DW576" s="9">
        <v>147.4</v>
      </c>
      <c r="DX576" s="9">
        <v>147</v>
      </c>
      <c r="DY576" s="9">
        <v>147.4</v>
      </c>
      <c r="DZ576" s="9">
        <v>149</v>
      </c>
      <c r="EA576" s="9">
        <v>143.5</v>
      </c>
      <c r="EB576" s="9">
        <v>141.30000000000001</v>
      </c>
      <c r="EC576" s="9">
        <v>145.80000000000001</v>
      </c>
      <c r="ED576" s="9">
        <v>144.80000000000001</v>
      </c>
      <c r="EE576" s="9">
        <v>144.9</v>
      </c>
      <c r="EF576" s="10">
        <v>144.4</v>
      </c>
      <c r="EG576" s="10">
        <v>142.5</v>
      </c>
      <c r="EH576" s="10">
        <v>142.9</v>
      </c>
      <c r="EI576" s="10">
        <v>136.1</v>
      </c>
      <c r="EJ576" s="69">
        <v>135.30000000000001</v>
      </c>
      <c r="EK576" s="69">
        <v>139.19999999999999</v>
      </c>
      <c r="EL576" s="70">
        <v>139.1</v>
      </c>
      <c r="EM576" s="70">
        <v>138.9</v>
      </c>
      <c r="EN576" s="70">
        <v>136.4</v>
      </c>
    </row>
    <row r="577" spans="1:144" x14ac:dyDescent="0.25">
      <c r="A577" s="2" t="s">
        <v>1173</v>
      </c>
      <c r="B577" s="2" t="s">
        <v>1174</v>
      </c>
      <c r="C577" s="5">
        <v>6.6710000000000005E-2</v>
      </c>
      <c r="D577" s="9">
        <v>115.9</v>
      </c>
      <c r="E577" s="9">
        <v>110.2</v>
      </c>
      <c r="F577" s="9">
        <v>109.7</v>
      </c>
      <c r="G577" s="9">
        <v>108.2</v>
      </c>
      <c r="H577" s="9">
        <v>105.5</v>
      </c>
      <c r="I577" s="9">
        <v>105.6</v>
      </c>
      <c r="J577" s="9">
        <v>106.1</v>
      </c>
      <c r="K577" s="9">
        <v>104.1</v>
      </c>
      <c r="L577" s="9">
        <v>102.5</v>
      </c>
      <c r="M577" s="9">
        <v>103.3</v>
      </c>
      <c r="N577" s="9">
        <v>102.4</v>
      </c>
      <c r="O577" s="9">
        <v>102.4</v>
      </c>
      <c r="P577" s="9">
        <v>102.8</v>
      </c>
      <c r="Q577" s="9">
        <v>101.2</v>
      </c>
      <c r="R577" s="9">
        <v>100.4</v>
      </c>
      <c r="S577" s="9">
        <v>98.9</v>
      </c>
      <c r="T577" s="9">
        <v>94.9</v>
      </c>
      <c r="U577" s="9">
        <v>96.8</v>
      </c>
      <c r="V577" s="9">
        <v>96.8</v>
      </c>
      <c r="W577" s="9">
        <v>97.4</v>
      </c>
      <c r="X577" s="9">
        <v>98.7</v>
      </c>
      <c r="Y577" s="9">
        <v>102.4</v>
      </c>
      <c r="Z577" s="9">
        <v>103.6</v>
      </c>
      <c r="AA577" s="9">
        <v>103.6</v>
      </c>
      <c r="AB577" s="9">
        <v>106.3</v>
      </c>
      <c r="AC577" s="9">
        <v>107.7</v>
      </c>
      <c r="AD577" s="9">
        <v>107</v>
      </c>
      <c r="AE577" s="9">
        <v>105.4</v>
      </c>
      <c r="AF577" s="9">
        <v>102.8</v>
      </c>
      <c r="AG577" s="9">
        <v>102.3</v>
      </c>
      <c r="AH577" s="9">
        <v>102</v>
      </c>
      <c r="AI577" s="9">
        <v>99.1</v>
      </c>
      <c r="AJ577" s="9">
        <v>98.4</v>
      </c>
      <c r="AK577" s="9">
        <v>98.3</v>
      </c>
      <c r="AL577" s="9">
        <v>97.8</v>
      </c>
      <c r="AM577" s="9">
        <v>97.6</v>
      </c>
      <c r="AN577" s="9">
        <v>95.6</v>
      </c>
      <c r="AO577" s="9">
        <v>93.2</v>
      </c>
      <c r="AP577" s="9">
        <v>92.2</v>
      </c>
      <c r="AQ577" s="9">
        <v>89.7</v>
      </c>
      <c r="AR577" s="9">
        <v>87.7</v>
      </c>
      <c r="AS577" s="9">
        <v>87.6</v>
      </c>
      <c r="AT577" s="9">
        <v>86.1</v>
      </c>
      <c r="AU577" s="9">
        <v>85.5</v>
      </c>
      <c r="AV577" s="9">
        <v>85.7</v>
      </c>
      <c r="AW577" s="9">
        <v>86.8</v>
      </c>
      <c r="AX577" s="9">
        <v>86.9</v>
      </c>
      <c r="AY577" s="9">
        <v>87.5</v>
      </c>
      <c r="AZ577" s="9">
        <v>88.5</v>
      </c>
      <c r="BA577" s="9">
        <v>85.1</v>
      </c>
      <c r="BB577" s="9">
        <v>83.3</v>
      </c>
      <c r="BC577" s="9">
        <v>81.3</v>
      </c>
      <c r="BD577" s="9">
        <v>79.599999999999994</v>
      </c>
      <c r="BE577" s="9">
        <v>81.8</v>
      </c>
      <c r="BF577" s="9">
        <v>84.2</v>
      </c>
      <c r="BG577" s="9">
        <v>84.4</v>
      </c>
      <c r="BH577" s="9">
        <v>86.3</v>
      </c>
      <c r="BI577" s="9">
        <v>89.2</v>
      </c>
      <c r="BJ577" s="9">
        <v>90.8</v>
      </c>
      <c r="BK577" s="9">
        <v>93.2</v>
      </c>
      <c r="BL577" s="9">
        <v>96.3</v>
      </c>
      <c r="BM577" s="9">
        <v>95.2</v>
      </c>
      <c r="BN577" s="9">
        <v>92</v>
      </c>
      <c r="BO577" s="9">
        <v>92.4</v>
      </c>
      <c r="BP577" s="9">
        <v>92.3</v>
      </c>
      <c r="BQ577" s="9">
        <v>93.5</v>
      </c>
      <c r="BR577" s="9">
        <v>93.8</v>
      </c>
      <c r="BS577" s="9">
        <v>95.4</v>
      </c>
      <c r="BT577" s="9">
        <v>97.9</v>
      </c>
      <c r="BU577" s="9">
        <v>104</v>
      </c>
      <c r="BV577" s="9">
        <v>105.9</v>
      </c>
      <c r="BW577" s="9">
        <v>108.9</v>
      </c>
      <c r="BX577" s="9">
        <v>110.5</v>
      </c>
      <c r="BY577" s="9">
        <v>111.7</v>
      </c>
      <c r="BZ577" s="9">
        <v>111.3</v>
      </c>
      <c r="CA577" s="9">
        <v>110.5</v>
      </c>
      <c r="CB577" s="9">
        <v>112.8</v>
      </c>
      <c r="CC577" s="9">
        <v>114.6</v>
      </c>
      <c r="CD577" s="9">
        <v>114.3</v>
      </c>
      <c r="CE577" s="9">
        <v>112.4</v>
      </c>
      <c r="CF577" s="9">
        <v>110.3</v>
      </c>
      <c r="CG577" s="9">
        <v>109.3</v>
      </c>
      <c r="CH577" s="9">
        <v>111.6</v>
      </c>
      <c r="CI577" s="9">
        <v>111.6</v>
      </c>
      <c r="CJ577" s="9">
        <v>110.6</v>
      </c>
      <c r="CK577" s="9">
        <v>109.6</v>
      </c>
      <c r="CL577" s="9">
        <v>107.4</v>
      </c>
      <c r="CM577" s="9">
        <v>104.4</v>
      </c>
      <c r="CN577" s="9">
        <v>99.9</v>
      </c>
      <c r="CO577" s="9">
        <v>99.6</v>
      </c>
      <c r="CP577" s="9">
        <v>98.9</v>
      </c>
      <c r="CQ577" s="9">
        <v>99.5</v>
      </c>
      <c r="CR577" s="9">
        <v>99.5</v>
      </c>
      <c r="CS577" s="9">
        <v>101.6</v>
      </c>
      <c r="CT577" s="9">
        <v>101.5</v>
      </c>
      <c r="CU577" s="9">
        <v>100.9</v>
      </c>
      <c r="CV577" s="9">
        <v>101.6</v>
      </c>
      <c r="CW577" s="9">
        <v>101.8</v>
      </c>
      <c r="CX577" s="9">
        <v>102.3</v>
      </c>
      <c r="CY577" s="9">
        <v>101.2</v>
      </c>
      <c r="CZ577" s="9">
        <v>103.2</v>
      </c>
      <c r="DA577" s="9">
        <v>102.7</v>
      </c>
      <c r="DB577" s="9">
        <v>102.7</v>
      </c>
      <c r="DC577" s="9">
        <v>107.7</v>
      </c>
      <c r="DD577" s="9">
        <v>113.5</v>
      </c>
      <c r="DE577" s="9">
        <v>120.6</v>
      </c>
      <c r="DF577" s="9">
        <v>119.1</v>
      </c>
      <c r="DG577" s="9">
        <v>123.5</v>
      </c>
      <c r="DH577" s="9">
        <v>127.7</v>
      </c>
      <c r="DI577" s="9">
        <v>129.19999999999999</v>
      </c>
      <c r="DJ577" s="9">
        <v>129.4</v>
      </c>
      <c r="DK577" s="9">
        <v>127</v>
      </c>
      <c r="DL577" s="9">
        <v>128.69999999999999</v>
      </c>
      <c r="DM577" s="9">
        <v>129.80000000000001</v>
      </c>
      <c r="DN577" s="9">
        <v>136.1</v>
      </c>
      <c r="DO577" s="9">
        <v>133.6</v>
      </c>
      <c r="DP577" s="9">
        <v>130.69999999999999</v>
      </c>
      <c r="DQ577" s="9">
        <v>136.6</v>
      </c>
      <c r="DR577" s="9">
        <v>143.6</v>
      </c>
      <c r="DS577" s="9">
        <v>152.5</v>
      </c>
      <c r="DT577" s="9">
        <v>156.80000000000001</v>
      </c>
      <c r="DU577" s="9">
        <v>149.19999999999999</v>
      </c>
      <c r="DV577" s="9">
        <v>145.5</v>
      </c>
      <c r="DW577" s="9">
        <v>147.4</v>
      </c>
      <c r="DX577" s="9">
        <v>147</v>
      </c>
      <c r="DY577" s="9">
        <v>147.4</v>
      </c>
      <c r="DZ577" s="9">
        <v>149</v>
      </c>
      <c r="EA577" s="9">
        <v>143.5</v>
      </c>
      <c r="EB577" s="9">
        <v>141.30000000000001</v>
      </c>
      <c r="EC577" s="9">
        <v>145.80000000000001</v>
      </c>
      <c r="ED577" s="9">
        <v>144.80000000000001</v>
      </c>
      <c r="EE577" s="9">
        <v>144.9</v>
      </c>
      <c r="EF577" s="10">
        <v>144.4</v>
      </c>
      <c r="EG577" s="10">
        <v>142.5</v>
      </c>
      <c r="EH577" s="10">
        <v>142.9</v>
      </c>
      <c r="EI577" s="10">
        <v>136.1</v>
      </c>
      <c r="EJ577" s="69">
        <v>135.30000000000001</v>
      </c>
      <c r="EK577" s="69">
        <v>139.19999999999999</v>
      </c>
      <c r="EL577" s="70">
        <v>139.1</v>
      </c>
      <c r="EM577" s="70">
        <v>138.9</v>
      </c>
      <c r="EN577" s="70">
        <v>136.4</v>
      </c>
    </row>
    <row r="578" spans="1:144" x14ac:dyDescent="0.25">
      <c r="A578" s="2" t="s">
        <v>1175</v>
      </c>
      <c r="B578" s="2" t="s">
        <v>1176</v>
      </c>
      <c r="C578" s="5">
        <v>0.92396</v>
      </c>
      <c r="D578" s="9">
        <v>103.9</v>
      </c>
      <c r="E578" s="9">
        <v>103.1</v>
      </c>
      <c r="F578" s="9">
        <v>102.9</v>
      </c>
      <c r="G578" s="9">
        <v>103.4</v>
      </c>
      <c r="H578" s="9">
        <v>103.3</v>
      </c>
      <c r="I578" s="9">
        <v>102.4</v>
      </c>
      <c r="J578" s="9">
        <v>102.4</v>
      </c>
      <c r="K578" s="9">
        <v>101.1</v>
      </c>
      <c r="L578" s="9">
        <v>101.6</v>
      </c>
      <c r="M578" s="9">
        <v>101.3</v>
      </c>
      <c r="N578" s="9">
        <v>98.3</v>
      </c>
      <c r="O578" s="9">
        <v>99.1</v>
      </c>
      <c r="P578" s="9">
        <v>99.8</v>
      </c>
      <c r="Q578" s="9">
        <v>99.7</v>
      </c>
      <c r="R578" s="9">
        <v>95.4</v>
      </c>
      <c r="S578" s="9">
        <v>95.3</v>
      </c>
      <c r="T578" s="9">
        <v>96</v>
      </c>
      <c r="U578" s="9">
        <v>97.1</v>
      </c>
      <c r="V578" s="9">
        <v>97.6</v>
      </c>
      <c r="W578" s="9">
        <v>96.5</v>
      </c>
      <c r="X578" s="9">
        <v>98.1</v>
      </c>
      <c r="Y578" s="9">
        <v>100.8</v>
      </c>
      <c r="Z578" s="9">
        <v>100.6</v>
      </c>
      <c r="AA578" s="9">
        <v>101.1</v>
      </c>
      <c r="AB578" s="9">
        <v>103.2</v>
      </c>
      <c r="AC578" s="9">
        <v>104.1</v>
      </c>
      <c r="AD578" s="9">
        <v>104.3</v>
      </c>
      <c r="AE578" s="9">
        <v>104.7</v>
      </c>
      <c r="AF578" s="9">
        <v>103.3</v>
      </c>
      <c r="AG578" s="9">
        <v>103.7</v>
      </c>
      <c r="AH578" s="9">
        <v>103.5</v>
      </c>
      <c r="AI578" s="9">
        <v>103</v>
      </c>
      <c r="AJ578" s="9">
        <v>103.4</v>
      </c>
      <c r="AK578" s="9">
        <v>101</v>
      </c>
      <c r="AL578" s="9">
        <v>102.9</v>
      </c>
      <c r="AM578" s="9">
        <v>103</v>
      </c>
      <c r="AN578" s="9">
        <v>101.8</v>
      </c>
      <c r="AO578" s="9">
        <v>101.7</v>
      </c>
      <c r="AP578" s="9">
        <v>100.5</v>
      </c>
      <c r="AQ578" s="9">
        <v>100.2</v>
      </c>
      <c r="AR578" s="9">
        <v>88.4</v>
      </c>
      <c r="AS578" s="9">
        <v>89.1</v>
      </c>
      <c r="AT578" s="9">
        <v>88</v>
      </c>
      <c r="AU578" s="9">
        <v>84.4</v>
      </c>
      <c r="AV578" s="9">
        <v>81</v>
      </c>
      <c r="AW578" s="9">
        <v>76.8</v>
      </c>
      <c r="AX578" s="9">
        <v>77.3</v>
      </c>
      <c r="AY578" s="9">
        <v>78.7</v>
      </c>
      <c r="AZ578" s="9">
        <v>79.400000000000006</v>
      </c>
      <c r="BA578" s="9">
        <v>81.599999999999994</v>
      </c>
      <c r="BB578" s="9">
        <v>81.2</v>
      </c>
      <c r="BC578" s="9">
        <v>81.2</v>
      </c>
      <c r="BD578" s="9">
        <v>82</v>
      </c>
      <c r="BE578" s="9">
        <v>81.900000000000006</v>
      </c>
      <c r="BF578" s="9">
        <v>85.3</v>
      </c>
      <c r="BG578" s="9">
        <v>85.6</v>
      </c>
      <c r="BH578" s="9">
        <v>86.1</v>
      </c>
      <c r="BI578" s="9">
        <v>86.8</v>
      </c>
      <c r="BJ578" s="9">
        <v>86.9</v>
      </c>
      <c r="BK578" s="9">
        <v>91</v>
      </c>
      <c r="BL578" s="9">
        <v>92.9</v>
      </c>
      <c r="BM578" s="9">
        <v>94.3</v>
      </c>
      <c r="BN578" s="9">
        <v>94</v>
      </c>
      <c r="BO578" s="9">
        <v>93.5</v>
      </c>
      <c r="BP578" s="9">
        <v>95.4</v>
      </c>
      <c r="BQ578" s="9">
        <v>96.7</v>
      </c>
      <c r="BR578" s="9">
        <v>95.5</v>
      </c>
      <c r="BS578" s="9">
        <v>96.1</v>
      </c>
      <c r="BT578" s="9">
        <v>100.8</v>
      </c>
      <c r="BU578" s="9">
        <v>102</v>
      </c>
      <c r="BV578" s="9">
        <v>107.4</v>
      </c>
      <c r="BW578" s="9">
        <v>109.8</v>
      </c>
      <c r="BX578" s="9">
        <v>110.1</v>
      </c>
      <c r="BY578" s="9">
        <v>116.4</v>
      </c>
      <c r="BZ578" s="9">
        <v>116.9</v>
      </c>
      <c r="CA578" s="9">
        <v>113.6</v>
      </c>
      <c r="CB578" s="9">
        <v>113.2</v>
      </c>
      <c r="CC578" s="9">
        <v>111.9</v>
      </c>
      <c r="CD578" s="9">
        <v>114.1</v>
      </c>
      <c r="CE578" s="9">
        <v>113.6</v>
      </c>
      <c r="CF578" s="9">
        <v>112.8</v>
      </c>
      <c r="CG578" s="9">
        <v>107.4</v>
      </c>
      <c r="CH578" s="9">
        <v>112.4</v>
      </c>
      <c r="CI578" s="9">
        <v>109.7</v>
      </c>
      <c r="CJ578" s="9">
        <v>109.9</v>
      </c>
      <c r="CK578" s="9">
        <v>109.5</v>
      </c>
      <c r="CL578" s="9">
        <v>106.3</v>
      </c>
      <c r="CM578" s="9">
        <v>101.2</v>
      </c>
      <c r="CN578" s="9">
        <v>98.3</v>
      </c>
      <c r="CO578" s="9">
        <v>101</v>
      </c>
      <c r="CP578" s="9">
        <v>98.8</v>
      </c>
      <c r="CQ578" s="9">
        <v>99.4</v>
      </c>
      <c r="CR578" s="9">
        <v>98.5</v>
      </c>
      <c r="CS578" s="9">
        <v>105.3</v>
      </c>
      <c r="CT578" s="9">
        <v>104.1</v>
      </c>
      <c r="CU578" s="9">
        <v>102</v>
      </c>
      <c r="CV578" s="9">
        <v>102</v>
      </c>
      <c r="CW578" s="9">
        <v>98.8</v>
      </c>
      <c r="CX578" s="9">
        <v>101.3</v>
      </c>
      <c r="CY578" s="9">
        <v>103.3</v>
      </c>
      <c r="CZ578" s="9">
        <v>102.7</v>
      </c>
      <c r="DA578" s="9">
        <v>105.9</v>
      </c>
      <c r="DB578" s="9">
        <v>106.1</v>
      </c>
      <c r="DC578" s="9">
        <v>106.3</v>
      </c>
      <c r="DD578" s="9">
        <v>107.7</v>
      </c>
      <c r="DE578" s="9">
        <v>126.1</v>
      </c>
      <c r="DF578" s="9">
        <v>118</v>
      </c>
      <c r="DG578" s="9">
        <v>125.7</v>
      </c>
      <c r="DH578" s="9">
        <v>131</v>
      </c>
      <c r="DI578" s="9">
        <v>135.1</v>
      </c>
      <c r="DJ578" s="9">
        <v>133.30000000000001</v>
      </c>
      <c r="DK578" s="9">
        <v>134.1</v>
      </c>
      <c r="DL578" s="9">
        <v>135.9</v>
      </c>
      <c r="DM578" s="9">
        <v>138.69999999999999</v>
      </c>
      <c r="DN578" s="9">
        <v>147.19999999999999</v>
      </c>
      <c r="DO578" s="9">
        <v>139.5</v>
      </c>
      <c r="DP578" s="9">
        <v>142.80000000000001</v>
      </c>
      <c r="DQ578" s="9">
        <v>145.5</v>
      </c>
      <c r="DR578" s="9">
        <v>147.69999999999999</v>
      </c>
      <c r="DS578" s="9">
        <v>169.9</v>
      </c>
      <c r="DT578" s="9">
        <v>173.1</v>
      </c>
      <c r="DU578" s="9">
        <v>167.4</v>
      </c>
      <c r="DV578" s="9">
        <v>147.80000000000001</v>
      </c>
      <c r="DW578" s="9">
        <v>156.9</v>
      </c>
      <c r="DX578" s="9">
        <v>154.6</v>
      </c>
      <c r="DY578" s="9">
        <v>150.9</v>
      </c>
      <c r="DZ578" s="9">
        <v>146.1</v>
      </c>
      <c r="EA578" s="9">
        <v>142.69999999999999</v>
      </c>
      <c r="EB578" s="9">
        <v>142.5</v>
      </c>
      <c r="EC578" s="9">
        <v>148.6</v>
      </c>
      <c r="ED578" s="9">
        <v>146.80000000000001</v>
      </c>
      <c r="EE578" s="9">
        <v>145.30000000000001</v>
      </c>
      <c r="EF578" s="10">
        <v>146</v>
      </c>
      <c r="EG578" s="10">
        <v>141.80000000000001</v>
      </c>
      <c r="EH578" s="10">
        <v>142.30000000000001</v>
      </c>
      <c r="EI578" s="10">
        <v>136.69999999999999</v>
      </c>
      <c r="EJ578" s="69">
        <v>139.80000000000001</v>
      </c>
      <c r="EK578" s="69">
        <v>137.19999999999999</v>
      </c>
      <c r="EL578" s="70">
        <v>136.80000000000001</v>
      </c>
      <c r="EM578" s="70">
        <v>134.30000000000001</v>
      </c>
      <c r="EN578" s="70">
        <v>132.30000000000001</v>
      </c>
    </row>
    <row r="579" spans="1:144" x14ac:dyDescent="0.25">
      <c r="A579" s="2" t="s">
        <v>1177</v>
      </c>
      <c r="B579" s="2" t="s">
        <v>1178</v>
      </c>
      <c r="C579" s="5">
        <v>0.48307</v>
      </c>
      <c r="D579" s="9">
        <v>91.3</v>
      </c>
      <c r="E579" s="9">
        <v>90.2</v>
      </c>
      <c r="F579" s="9">
        <v>91.5</v>
      </c>
      <c r="G579" s="9">
        <v>90.6</v>
      </c>
      <c r="H579" s="9">
        <v>90.3</v>
      </c>
      <c r="I579" s="9">
        <v>88.5</v>
      </c>
      <c r="J579" s="9">
        <v>88.4</v>
      </c>
      <c r="K579" s="9">
        <v>86.1</v>
      </c>
      <c r="L579" s="9">
        <v>86.9</v>
      </c>
      <c r="M579" s="9">
        <v>86.4</v>
      </c>
      <c r="N579" s="9">
        <v>84</v>
      </c>
      <c r="O579" s="9">
        <v>85.3</v>
      </c>
      <c r="P579" s="9">
        <v>86.4</v>
      </c>
      <c r="Q579" s="9">
        <v>86.6</v>
      </c>
      <c r="R579" s="9">
        <v>85</v>
      </c>
      <c r="S579" s="9">
        <v>84.9</v>
      </c>
      <c r="T579" s="9">
        <v>86.3</v>
      </c>
      <c r="U579" s="9">
        <v>88.4</v>
      </c>
      <c r="V579" s="9">
        <v>89.2</v>
      </c>
      <c r="W579" s="9">
        <v>87.2</v>
      </c>
      <c r="X579" s="9">
        <v>90.1</v>
      </c>
      <c r="Y579" s="9">
        <v>91.6</v>
      </c>
      <c r="Z579" s="9">
        <v>91.2</v>
      </c>
      <c r="AA579" s="9">
        <v>92.1</v>
      </c>
      <c r="AB579" s="9">
        <v>92.7</v>
      </c>
      <c r="AC579" s="9">
        <v>94.3</v>
      </c>
      <c r="AD579" s="9">
        <v>94.8</v>
      </c>
      <c r="AE579" s="9">
        <v>95.6</v>
      </c>
      <c r="AF579" s="9">
        <v>93.1</v>
      </c>
      <c r="AG579" s="9">
        <v>93.9</v>
      </c>
      <c r="AH579" s="9">
        <v>93.6</v>
      </c>
      <c r="AI579" s="9">
        <v>92.5</v>
      </c>
      <c r="AJ579" s="9">
        <v>93.4</v>
      </c>
      <c r="AK579" s="9">
        <v>93.4</v>
      </c>
      <c r="AL579" s="9">
        <v>92.1</v>
      </c>
      <c r="AM579" s="9">
        <v>92.4</v>
      </c>
      <c r="AN579" s="9">
        <v>90.5</v>
      </c>
      <c r="AO579" s="9">
        <v>90.2</v>
      </c>
      <c r="AP579" s="9">
        <v>88.1</v>
      </c>
      <c r="AQ579" s="9">
        <v>87.8</v>
      </c>
      <c r="AR579" s="9">
        <v>85.4</v>
      </c>
      <c r="AS579" s="9">
        <v>86.7</v>
      </c>
      <c r="AT579" s="9">
        <v>84.3</v>
      </c>
      <c r="AU579" s="9">
        <v>81.5</v>
      </c>
      <c r="AV579" s="9">
        <v>78.8</v>
      </c>
      <c r="AW579" s="9">
        <v>77.7</v>
      </c>
      <c r="AX579" s="9">
        <v>78.7</v>
      </c>
      <c r="AY579" s="9">
        <v>78.400000000000006</v>
      </c>
      <c r="AZ579" s="9">
        <v>79.7</v>
      </c>
      <c r="BA579" s="9">
        <v>79.5</v>
      </c>
      <c r="BB579" s="9">
        <v>78.7</v>
      </c>
      <c r="BC579" s="9">
        <v>78.8</v>
      </c>
      <c r="BD579" s="9">
        <v>80.400000000000006</v>
      </c>
      <c r="BE579" s="9">
        <v>80.2</v>
      </c>
      <c r="BF579" s="9">
        <v>82.9</v>
      </c>
      <c r="BG579" s="9">
        <v>83.2</v>
      </c>
      <c r="BH579" s="9">
        <v>83.6</v>
      </c>
      <c r="BI579" s="9">
        <v>85.1</v>
      </c>
      <c r="BJ579" s="9">
        <v>85.2</v>
      </c>
      <c r="BK579" s="9">
        <v>86.2</v>
      </c>
      <c r="BL579" s="9">
        <v>89.8</v>
      </c>
      <c r="BM579" s="9">
        <v>88.9</v>
      </c>
      <c r="BN579" s="9">
        <v>88.4</v>
      </c>
      <c r="BO579" s="9">
        <v>87</v>
      </c>
      <c r="BP579" s="9">
        <v>87.4</v>
      </c>
      <c r="BQ579" s="9">
        <v>87</v>
      </c>
      <c r="BR579" s="9">
        <v>86.1</v>
      </c>
      <c r="BS579" s="9">
        <v>87.2</v>
      </c>
      <c r="BT579" s="9">
        <v>88.9</v>
      </c>
      <c r="BU579" s="9">
        <v>91</v>
      </c>
      <c r="BV579" s="9">
        <v>92</v>
      </c>
      <c r="BW579" s="9">
        <v>92.9</v>
      </c>
      <c r="BX579" s="9">
        <v>93.6</v>
      </c>
      <c r="BY579" s="9">
        <v>94.3</v>
      </c>
      <c r="BZ579" s="9">
        <v>95.1</v>
      </c>
      <c r="CA579" s="9">
        <v>95.6</v>
      </c>
      <c r="CB579" s="9">
        <v>95.8</v>
      </c>
      <c r="CC579" s="9">
        <v>95.7</v>
      </c>
      <c r="CD579" s="9">
        <v>96.5</v>
      </c>
      <c r="CE579" s="9">
        <v>97</v>
      </c>
      <c r="CF579" s="9">
        <v>96.3</v>
      </c>
      <c r="CG579" s="9">
        <v>95.8</v>
      </c>
      <c r="CH579" s="9">
        <v>96</v>
      </c>
      <c r="CI579" s="9">
        <v>95.5</v>
      </c>
      <c r="CJ579" s="9">
        <v>96.1</v>
      </c>
      <c r="CK579" s="9">
        <v>95.7</v>
      </c>
      <c r="CL579" s="9">
        <v>94.7</v>
      </c>
      <c r="CM579" s="9">
        <v>94.1</v>
      </c>
      <c r="CN579" s="9">
        <v>92.7</v>
      </c>
      <c r="CO579" s="9">
        <v>93</v>
      </c>
      <c r="CP579" s="9">
        <v>93.1</v>
      </c>
      <c r="CQ579" s="9">
        <v>92.5</v>
      </c>
      <c r="CR579" s="9">
        <v>91.2</v>
      </c>
      <c r="CS579" s="9">
        <v>91.3</v>
      </c>
      <c r="CT579" s="9">
        <v>91.7</v>
      </c>
      <c r="CU579" s="9">
        <v>92.5</v>
      </c>
      <c r="CV579" s="9">
        <v>92.5</v>
      </c>
      <c r="CW579" s="9">
        <v>90.8</v>
      </c>
      <c r="CX579" s="9">
        <v>91.7</v>
      </c>
      <c r="CY579" s="9">
        <v>92.4</v>
      </c>
      <c r="CZ579" s="9">
        <v>92.3</v>
      </c>
      <c r="DA579" s="9">
        <v>93.2</v>
      </c>
      <c r="DB579" s="9">
        <v>93.4</v>
      </c>
      <c r="DC579" s="9">
        <v>93.7</v>
      </c>
      <c r="DD579" s="9">
        <v>96.1</v>
      </c>
      <c r="DE579" s="9">
        <v>97.9</v>
      </c>
      <c r="DF579" s="9">
        <v>101.3</v>
      </c>
      <c r="DG579" s="9">
        <v>103.5</v>
      </c>
      <c r="DH579" s="9">
        <v>102.8</v>
      </c>
      <c r="DI579" s="9">
        <v>105.5</v>
      </c>
      <c r="DJ579" s="9">
        <v>106.4</v>
      </c>
      <c r="DK579" s="9">
        <v>106.7</v>
      </c>
      <c r="DL579" s="9">
        <v>109.2</v>
      </c>
      <c r="DM579" s="9">
        <v>111.8</v>
      </c>
      <c r="DN579" s="9">
        <v>115.2</v>
      </c>
      <c r="DO579" s="9">
        <v>116.3</v>
      </c>
      <c r="DP579" s="9">
        <v>117.3</v>
      </c>
      <c r="DQ579" s="9">
        <v>118.1</v>
      </c>
      <c r="DR579" s="9">
        <v>118.5</v>
      </c>
      <c r="DS579" s="9">
        <v>123.3</v>
      </c>
      <c r="DT579" s="9">
        <v>127.8</v>
      </c>
      <c r="DU579" s="9">
        <v>125.1</v>
      </c>
      <c r="DV579" s="9">
        <v>121.5</v>
      </c>
      <c r="DW579" s="9">
        <v>120</v>
      </c>
      <c r="DX579" s="9">
        <v>118.9</v>
      </c>
      <c r="DY579" s="9">
        <v>117.9</v>
      </c>
      <c r="DZ579" s="9">
        <v>116.1</v>
      </c>
      <c r="EA579" s="9">
        <v>115.5</v>
      </c>
      <c r="EB579" s="9">
        <v>114</v>
      </c>
      <c r="EC579" s="9">
        <v>116.2</v>
      </c>
      <c r="ED579" s="9">
        <v>115</v>
      </c>
      <c r="EE579" s="9">
        <v>115.1</v>
      </c>
      <c r="EF579" s="10">
        <v>114</v>
      </c>
      <c r="EG579" s="10">
        <v>115.2</v>
      </c>
      <c r="EH579" s="10">
        <v>114.7</v>
      </c>
      <c r="EI579" s="10">
        <v>113.6</v>
      </c>
      <c r="EJ579" s="69">
        <v>112.5</v>
      </c>
      <c r="EK579" s="69">
        <v>112.9</v>
      </c>
      <c r="EL579" s="70">
        <v>114</v>
      </c>
      <c r="EM579" s="70">
        <v>114.2</v>
      </c>
      <c r="EN579" s="70">
        <v>110.2</v>
      </c>
    </row>
    <row r="580" spans="1:144" x14ac:dyDescent="0.25">
      <c r="A580" s="2" t="s">
        <v>1179</v>
      </c>
      <c r="B580" s="2" t="s">
        <v>1180</v>
      </c>
      <c r="C580" s="5">
        <v>0.41164000000000001</v>
      </c>
      <c r="D580" s="9">
        <v>118.4</v>
      </c>
      <c r="E580" s="9">
        <v>118.4</v>
      </c>
      <c r="F580" s="9">
        <v>116.4</v>
      </c>
      <c r="G580" s="9">
        <v>118.4</v>
      </c>
      <c r="H580" s="9">
        <v>118.4</v>
      </c>
      <c r="I580" s="9">
        <v>118.4</v>
      </c>
      <c r="J580" s="9">
        <v>118.4</v>
      </c>
      <c r="K580" s="9">
        <v>118.4</v>
      </c>
      <c r="L580" s="9">
        <v>118.4</v>
      </c>
      <c r="M580" s="9">
        <v>118.4</v>
      </c>
      <c r="N580" s="9">
        <v>114.5</v>
      </c>
      <c r="O580" s="9">
        <v>114.5</v>
      </c>
      <c r="P580" s="9">
        <v>114.5</v>
      </c>
      <c r="Q580" s="9">
        <v>114.5</v>
      </c>
      <c r="R580" s="9">
        <v>106.6</v>
      </c>
      <c r="S580" s="9">
        <v>106.6</v>
      </c>
      <c r="T580" s="9">
        <v>106.6</v>
      </c>
      <c r="U580" s="9">
        <v>106.6</v>
      </c>
      <c r="V580" s="9">
        <v>106.6</v>
      </c>
      <c r="W580" s="9">
        <v>106.6</v>
      </c>
      <c r="X580" s="9">
        <v>106.6</v>
      </c>
      <c r="Y580" s="9">
        <v>110.5</v>
      </c>
      <c r="Z580" s="9">
        <v>110.5</v>
      </c>
      <c r="AA580" s="9">
        <v>110.5</v>
      </c>
      <c r="AB580" s="9">
        <v>114.5</v>
      </c>
      <c r="AC580" s="9">
        <v>114.5</v>
      </c>
      <c r="AD580" s="9">
        <v>114.5</v>
      </c>
      <c r="AE580" s="9">
        <v>114.5</v>
      </c>
      <c r="AF580" s="9">
        <v>114.5</v>
      </c>
      <c r="AG580" s="9">
        <v>114.5</v>
      </c>
      <c r="AH580" s="9">
        <v>114.5</v>
      </c>
      <c r="AI580" s="9">
        <v>114.5</v>
      </c>
      <c r="AJ580" s="9">
        <v>114.5</v>
      </c>
      <c r="AK580" s="9">
        <v>108.5</v>
      </c>
      <c r="AL580" s="9">
        <v>114.5</v>
      </c>
      <c r="AM580" s="9">
        <v>114.5</v>
      </c>
      <c r="AN580" s="9">
        <v>114.5</v>
      </c>
      <c r="AO580" s="9">
        <v>114.5</v>
      </c>
      <c r="AP580" s="9">
        <v>114.5</v>
      </c>
      <c r="AQ580" s="9">
        <v>114.5</v>
      </c>
      <c r="AR580" s="9">
        <v>90.8</v>
      </c>
      <c r="AS580" s="9">
        <v>90.8</v>
      </c>
      <c r="AT580" s="9">
        <v>90.8</v>
      </c>
      <c r="AU580" s="9">
        <v>86</v>
      </c>
      <c r="AV580" s="9">
        <v>82.1</v>
      </c>
      <c r="AW580" s="9">
        <v>74.2</v>
      </c>
      <c r="AX580" s="9">
        <v>74.2</v>
      </c>
      <c r="AY580" s="9">
        <v>77.7</v>
      </c>
      <c r="AZ580" s="9">
        <v>77.7</v>
      </c>
      <c r="BA580" s="9">
        <v>82.9</v>
      </c>
      <c r="BB580" s="9">
        <v>82.9</v>
      </c>
      <c r="BC580" s="9">
        <v>82.9</v>
      </c>
      <c r="BD580" s="9">
        <v>82.9</v>
      </c>
      <c r="BE580" s="9">
        <v>82.9</v>
      </c>
      <c r="BF580" s="9">
        <v>86.8</v>
      </c>
      <c r="BG580" s="9">
        <v>86.8</v>
      </c>
      <c r="BH580" s="9">
        <v>86.8</v>
      </c>
      <c r="BI580" s="9">
        <v>86.8</v>
      </c>
      <c r="BJ580" s="9">
        <v>86.8</v>
      </c>
      <c r="BK580" s="9">
        <v>94.7</v>
      </c>
      <c r="BL580" s="9">
        <v>94.7</v>
      </c>
      <c r="BM580" s="9">
        <v>98.7</v>
      </c>
      <c r="BN580" s="9">
        <v>98.7</v>
      </c>
      <c r="BO580" s="9">
        <v>99.8</v>
      </c>
      <c r="BP580" s="9">
        <v>103.8</v>
      </c>
      <c r="BQ580" s="9">
        <v>107</v>
      </c>
      <c r="BR580" s="9">
        <v>105</v>
      </c>
      <c r="BS580" s="9">
        <v>105</v>
      </c>
      <c r="BT580" s="9">
        <v>113.7</v>
      </c>
      <c r="BU580" s="9">
        <v>113.9</v>
      </c>
      <c r="BV580" s="9">
        <v>124.7</v>
      </c>
      <c r="BW580" s="9">
        <v>129.1</v>
      </c>
      <c r="BX580" s="9">
        <v>129.1</v>
      </c>
      <c r="BY580" s="9">
        <v>142.1</v>
      </c>
      <c r="BZ580" s="9">
        <v>142.1</v>
      </c>
      <c r="CA580" s="9">
        <v>134.19999999999999</v>
      </c>
      <c r="CB580" s="9">
        <v>133</v>
      </c>
      <c r="CC580" s="9">
        <v>130.19999999999999</v>
      </c>
      <c r="CD580" s="9">
        <v>134.19999999999999</v>
      </c>
      <c r="CE580" s="9">
        <v>132.6</v>
      </c>
      <c r="CF580" s="9">
        <v>131.4</v>
      </c>
      <c r="CG580" s="9">
        <v>120</v>
      </c>
      <c r="CH580" s="9">
        <v>131</v>
      </c>
      <c r="CI580" s="9">
        <v>125.5</v>
      </c>
      <c r="CJ580" s="9">
        <v>125.5</v>
      </c>
      <c r="CK580" s="9">
        <v>125.1</v>
      </c>
      <c r="CL580" s="9">
        <v>119.2</v>
      </c>
      <c r="CM580" s="9">
        <v>108.5</v>
      </c>
      <c r="CN580" s="9">
        <v>103.8</v>
      </c>
      <c r="CO580" s="9">
        <v>109.3</v>
      </c>
      <c r="CP580" s="9">
        <v>104.2</v>
      </c>
      <c r="CQ580" s="9">
        <v>106.6</v>
      </c>
      <c r="CR580" s="9">
        <v>106.2</v>
      </c>
      <c r="CS580" s="9">
        <v>121.2</v>
      </c>
      <c r="CT580" s="9">
        <v>118.4</v>
      </c>
      <c r="CU580" s="9">
        <v>112.5</v>
      </c>
      <c r="CV580" s="9">
        <v>112.5</v>
      </c>
      <c r="CW580" s="9">
        <v>107.3</v>
      </c>
      <c r="CX580" s="9">
        <v>111.7</v>
      </c>
      <c r="CY580" s="9">
        <v>115.2</v>
      </c>
      <c r="CZ580" s="9">
        <v>114.1</v>
      </c>
      <c r="DA580" s="9">
        <v>120.4</v>
      </c>
      <c r="DB580" s="9">
        <v>120.4</v>
      </c>
      <c r="DC580" s="9">
        <v>120.4</v>
      </c>
      <c r="DD580" s="9">
        <v>120.4</v>
      </c>
      <c r="DE580" s="9">
        <v>159</v>
      </c>
      <c r="DF580" s="9">
        <v>136.9</v>
      </c>
      <c r="DG580" s="9">
        <v>151.19999999999999</v>
      </c>
      <c r="DH580" s="9">
        <v>163.80000000000001</v>
      </c>
      <c r="DI580" s="9">
        <v>169.7</v>
      </c>
      <c r="DJ580" s="9">
        <v>164.6</v>
      </c>
      <c r="DK580" s="9">
        <v>165.8</v>
      </c>
      <c r="DL580" s="9">
        <v>166.2</v>
      </c>
      <c r="DM580" s="9">
        <v>168.9</v>
      </c>
      <c r="DN580" s="9">
        <v>183.5</v>
      </c>
      <c r="DO580" s="9">
        <v>164.6</v>
      </c>
      <c r="DP580" s="9">
        <v>170.9</v>
      </c>
      <c r="DQ580" s="9">
        <v>176.8</v>
      </c>
      <c r="DR580" s="9">
        <v>180.8</v>
      </c>
      <c r="DS580" s="9">
        <v>225</v>
      </c>
      <c r="DT580" s="9">
        <v>226.5</v>
      </c>
      <c r="DU580" s="9">
        <v>217.1</v>
      </c>
      <c r="DV580" s="9">
        <v>177.6</v>
      </c>
      <c r="DW580" s="9">
        <v>200.5</v>
      </c>
      <c r="DX580" s="9">
        <v>196.5</v>
      </c>
      <c r="DY580" s="9">
        <v>189.4</v>
      </c>
      <c r="DZ580" s="9">
        <v>180.8</v>
      </c>
      <c r="EA580" s="9">
        <v>173.6</v>
      </c>
      <c r="EB580" s="9">
        <v>174.8</v>
      </c>
      <c r="EC580" s="9">
        <v>186.3</v>
      </c>
      <c r="ED580" s="9">
        <v>183.5</v>
      </c>
      <c r="EE580" s="9">
        <v>180.4</v>
      </c>
      <c r="EF580" s="10">
        <v>183.1</v>
      </c>
      <c r="EG580" s="10">
        <v>172.5</v>
      </c>
      <c r="EH580" s="10">
        <v>174.4</v>
      </c>
      <c r="EI580" s="10">
        <v>163</v>
      </c>
      <c r="EJ580" s="69">
        <v>171.7</v>
      </c>
      <c r="EK580" s="69">
        <v>165</v>
      </c>
      <c r="EL580" s="70">
        <v>163</v>
      </c>
      <c r="EM580" s="70">
        <v>157.1</v>
      </c>
      <c r="EN580" s="70">
        <v>157.1</v>
      </c>
    </row>
    <row r="581" spans="1:144" x14ac:dyDescent="0.25">
      <c r="A581" s="2" t="s">
        <v>1181</v>
      </c>
      <c r="B581" s="2" t="s">
        <v>1182</v>
      </c>
      <c r="C581" s="5">
        <v>2.9250000000000002E-2</v>
      </c>
      <c r="D581" s="9">
        <v>107.5</v>
      </c>
      <c r="E581" s="9">
        <v>102.5</v>
      </c>
      <c r="F581" s="9">
        <v>102.2</v>
      </c>
      <c r="G581" s="9">
        <v>105.8</v>
      </c>
      <c r="H581" s="9">
        <v>105.4</v>
      </c>
      <c r="I581" s="9">
        <v>105.9</v>
      </c>
      <c r="J581" s="9">
        <v>108.6</v>
      </c>
      <c r="K581" s="9">
        <v>105.8</v>
      </c>
      <c r="L581" s="9">
        <v>106.9</v>
      </c>
      <c r="M581" s="9">
        <v>107.4</v>
      </c>
      <c r="N581" s="9">
        <v>106.6</v>
      </c>
      <c r="O581" s="9">
        <v>111.2</v>
      </c>
      <c r="P581" s="9">
        <v>114</v>
      </c>
      <c r="Q581" s="9">
        <v>107.1</v>
      </c>
      <c r="R581" s="9">
        <v>110.9</v>
      </c>
      <c r="S581" s="9">
        <v>109.3</v>
      </c>
      <c r="T581" s="9">
        <v>106.9</v>
      </c>
      <c r="U581" s="9">
        <v>109</v>
      </c>
      <c r="V581" s="9">
        <v>109.9</v>
      </c>
      <c r="W581" s="9">
        <v>110.1</v>
      </c>
      <c r="X581" s="9">
        <v>110.5</v>
      </c>
      <c r="Y581" s="9">
        <v>114.8</v>
      </c>
      <c r="Z581" s="9">
        <v>114.9</v>
      </c>
      <c r="AA581" s="9">
        <v>117.8</v>
      </c>
      <c r="AB581" s="9">
        <v>117</v>
      </c>
      <c r="AC581" s="9">
        <v>120.4</v>
      </c>
      <c r="AD581" s="9">
        <v>118.3</v>
      </c>
      <c r="AE581" s="9">
        <v>117.9</v>
      </c>
      <c r="AF581" s="9">
        <v>115.9</v>
      </c>
      <c r="AG581" s="9">
        <v>115.6</v>
      </c>
      <c r="AH581" s="9">
        <v>112.5</v>
      </c>
      <c r="AI581" s="9">
        <v>115.1</v>
      </c>
      <c r="AJ581" s="9">
        <v>112.9</v>
      </c>
      <c r="AK581" s="9">
        <v>122.5</v>
      </c>
      <c r="AL581" s="9">
        <v>119.4</v>
      </c>
      <c r="AM581" s="9">
        <v>117.1</v>
      </c>
      <c r="AN581" s="9">
        <v>110</v>
      </c>
      <c r="AO581" s="9">
        <v>110.8</v>
      </c>
      <c r="AP581" s="9">
        <v>109.7</v>
      </c>
      <c r="AQ581" s="9">
        <v>104.2</v>
      </c>
      <c r="AR581" s="9">
        <v>104.9</v>
      </c>
      <c r="AS581" s="9">
        <v>106</v>
      </c>
      <c r="AT581" s="9">
        <v>108.7</v>
      </c>
      <c r="AU581" s="9">
        <v>107.3</v>
      </c>
      <c r="AV581" s="9">
        <v>103</v>
      </c>
      <c r="AW581" s="9">
        <v>97.2</v>
      </c>
      <c r="AX581" s="9">
        <v>96.2</v>
      </c>
      <c r="AY581" s="9">
        <v>96.7</v>
      </c>
      <c r="AZ581" s="9">
        <v>97.6</v>
      </c>
      <c r="BA581" s="9">
        <v>97.2</v>
      </c>
      <c r="BB581" s="9">
        <v>100</v>
      </c>
      <c r="BC581" s="9">
        <v>96.9</v>
      </c>
      <c r="BD581" s="9">
        <v>97.5</v>
      </c>
      <c r="BE581" s="9">
        <v>97.4</v>
      </c>
      <c r="BF581" s="9">
        <v>101.4</v>
      </c>
      <c r="BG581" s="9">
        <v>107.6</v>
      </c>
      <c r="BH581" s="9">
        <v>117</v>
      </c>
      <c r="BI581" s="9">
        <v>116.1</v>
      </c>
      <c r="BJ581" s="9">
        <v>115.9</v>
      </c>
      <c r="BK581" s="9">
        <v>117.3</v>
      </c>
      <c r="BL581" s="9">
        <v>117.4</v>
      </c>
      <c r="BM581" s="9">
        <v>120.8</v>
      </c>
      <c r="BN581" s="9">
        <v>120.8</v>
      </c>
      <c r="BO581" s="9">
        <v>110.3</v>
      </c>
      <c r="BP581" s="9">
        <v>108.6</v>
      </c>
      <c r="BQ581" s="9">
        <v>112.1</v>
      </c>
      <c r="BR581" s="9">
        <v>117</v>
      </c>
      <c r="BS581" s="9">
        <v>117.8</v>
      </c>
      <c r="BT581" s="9">
        <v>118.1</v>
      </c>
      <c r="BU581" s="9">
        <v>117</v>
      </c>
      <c r="BV581" s="9">
        <v>117.8</v>
      </c>
      <c r="BW581" s="9">
        <v>119.5</v>
      </c>
      <c r="BX581" s="9">
        <v>117.4</v>
      </c>
      <c r="BY581" s="9">
        <v>119.9</v>
      </c>
      <c r="BZ581" s="9">
        <v>122</v>
      </c>
      <c r="CA581" s="9">
        <v>119</v>
      </c>
      <c r="CB581" s="9">
        <v>120.3</v>
      </c>
      <c r="CC581" s="9">
        <v>120.1</v>
      </c>
      <c r="CD581" s="9">
        <v>122</v>
      </c>
      <c r="CE581" s="9">
        <v>122.5</v>
      </c>
      <c r="CF581" s="9">
        <v>124</v>
      </c>
      <c r="CG581" s="9">
        <v>120.6</v>
      </c>
      <c r="CH581" s="9">
        <v>120.6</v>
      </c>
      <c r="CI581" s="9">
        <v>121.5</v>
      </c>
      <c r="CJ581" s="9">
        <v>120.2</v>
      </c>
      <c r="CK581" s="9">
        <v>118.4</v>
      </c>
      <c r="CL581" s="9">
        <v>117.1</v>
      </c>
      <c r="CM581" s="9">
        <v>116.5</v>
      </c>
      <c r="CN581" s="9">
        <v>113.4</v>
      </c>
      <c r="CO581" s="9">
        <v>115.5</v>
      </c>
      <c r="CP581" s="9">
        <v>116.7</v>
      </c>
      <c r="CQ581" s="9">
        <v>113.9</v>
      </c>
      <c r="CR581" s="9">
        <v>110.6</v>
      </c>
      <c r="CS581" s="9">
        <v>112</v>
      </c>
      <c r="CT581" s="9">
        <v>108.8</v>
      </c>
      <c r="CU581" s="9">
        <v>110.5</v>
      </c>
      <c r="CV581" s="9">
        <v>110.7</v>
      </c>
      <c r="CW581" s="9">
        <v>110.7</v>
      </c>
      <c r="CX581" s="9">
        <v>113.7</v>
      </c>
      <c r="CY581" s="9">
        <v>114.5</v>
      </c>
      <c r="CZ581" s="9">
        <v>113.1</v>
      </c>
      <c r="DA581" s="9">
        <v>113.6</v>
      </c>
      <c r="DB581" s="9">
        <v>113.8</v>
      </c>
      <c r="DC581" s="9">
        <v>117.5</v>
      </c>
      <c r="DD581" s="9">
        <v>120.7</v>
      </c>
      <c r="DE581" s="9">
        <v>127.4</v>
      </c>
      <c r="DF581" s="9">
        <v>127.6</v>
      </c>
      <c r="DG581" s="9">
        <v>133.6</v>
      </c>
      <c r="DH581" s="9">
        <v>133.80000000000001</v>
      </c>
      <c r="DI581" s="9">
        <v>135.9</v>
      </c>
      <c r="DJ581" s="9">
        <v>137.5</v>
      </c>
      <c r="DK581" s="9">
        <v>141.69999999999999</v>
      </c>
      <c r="DL581" s="9">
        <v>150.9</v>
      </c>
      <c r="DM581" s="9">
        <v>158.4</v>
      </c>
      <c r="DN581" s="9">
        <v>164.9</v>
      </c>
      <c r="DO581" s="9">
        <v>169.1</v>
      </c>
      <c r="DP581" s="9">
        <v>169.3</v>
      </c>
      <c r="DQ581" s="9">
        <v>158</v>
      </c>
      <c r="DR581" s="9">
        <v>164.3</v>
      </c>
      <c r="DS581" s="9">
        <v>166.2</v>
      </c>
      <c r="DT581" s="9">
        <v>169</v>
      </c>
      <c r="DU581" s="9">
        <v>167.5</v>
      </c>
      <c r="DV581" s="9">
        <v>163.19999999999999</v>
      </c>
      <c r="DW581" s="9">
        <v>154.4</v>
      </c>
      <c r="DX581" s="9">
        <v>155.4</v>
      </c>
      <c r="DY581" s="9">
        <v>153.69999999999999</v>
      </c>
      <c r="DZ581" s="9">
        <v>153.69999999999999</v>
      </c>
      <c r="EA581" s="9">
        <v>157.6</v>
      </c>
      <c r="EB581" s="9">
        <v>158.9</v>
      </c>
      <c r="EC581" s="9">
        <v>154.6</v>
      </c>
      <c r="ED581" s="9">
        <v>154.9</v>
      </c>
      <c r="EE581" s="9">
        <v>152.4</v>
      </c>
      <c r="EF581" s="10">
        <v>151.69999999999999</v>
      </c>
      <c r="EG581" s="10">
        <v>148.30000000000001</v>
      </c>
      <c r="EH581" s="10">
        <v>147.6</v>
      </c>
      <c r="EI581" s="10">
        <v>148.30000000000001</v>
      </c>
      <c r="EJ581" s="69">
        <v>141.5</v>
      </c>
      <c r="EK581" s="69">
        <v>147.1</v>
      </c>
      <c r="EL581" s="70">
        <v>144.30000000000001</v>
      </c>
      <c r="EM581" s="70">
        <v>144.6</v>
      </c>
      <c r="EN581" s="70">
        <v>147.5</v>
      </c>
    </row>
    <row r="582" spans="1:144" x14ac:dyDescent="0.25">
      <c r="A582" s="2" t="s">
        <v>20</v>
      </c>
      <c r="B582" s="2" t="s">
        <v>1183</v>
      </c>
      <c r="C582" s="5">
        <v>0.20533999999999999</v>
      </c>
      <c r="D582" s="9">
        <v>102.6</v>
      </c>
      <c r="E582" s="9">
        <v>105.2</v>
      </c>
      <c r="F582" s="9">
        <v>102.1</v>
      </c>
      <c r="G582" s="9">
        <v>103.8</v>
      </c>
      <c r="H582" s="9">
        <v>103.6</v>
      </c>
      <c r="I582" s="9">
        <v>103.2</v>
      </c>
      <c r="J582" s="9">
        <v>102.4</v>
      </c>
      <c r="K582" s="9">
        <v>101.4</v>
      </c>
      <c r="L582" s="9">
        <v>100.9</v>
      </c>
      <c r="M582" s="9">
        <v>103.8</v>
      </c>
      <c r="N582" s="9">
        <v>102.5</v>
      </c>
      <c r="O582" s="9">
        <v>103.4</v>
      </c>
      <c r="P582" s="9">
        <v>105.6</v>
      </c>
      <c r="Q582" s="9">
        <v>103.7</v>
      </c>
      <c r="R582" s="9">
        <v>104.8</v>
      </c>
      <c r="S582" s="9">
        <v>106.4</v>
      </c>
      <c r="T582" s="9">
        <v>104</v>
      </c>
      <c r="U582" s="9">
        <v>103.5</v>
      </c>
      <c r="V582" s="9">
        <v>103.3</v>
      </c>
      <c r="W582" s="9">
        <v>103.9</v>
      </c>
      <c r="X582" s="9">
        <v>104.7</v>
      </c>
      <c r="Y582" s="9">
        <v>105.8</v>
      </c>
      <c r="Z582" s="9">
        <v>103.1</v>
      </c>
      <c r="AA582" s="9">
        <v>105.3</v>
      </c>
      <c r="AB582" s="9">
        <v>105.9</v>
      </c>
      <c r="AC582" s="9">
        <v>104.4</v>
      </c>
      <c r="AD582" s="9">
        <v>107.4</v>
      </c>
      <c r="AE582" s="9">
        <v>109.1</v>
      </c>
      <c r="AF582" s="9">
        <v>113.4</v>
      </c>
      <c r="AG582" s="9">
        <v>111.1</v>
      </c>
      <c r="AH582" s="9">
        <v>112.6</v>
      </c>
      <c r="AI582" s="9">
        <v>110.4</v>
      </c>
      <c r="AJ582" s="9">
        <v>110.1</v>
      </c>
      <c r="AK582" s="9">
        <v>107.1</v>
      </c>
      <c r="AL582" s="9">
        <v>107</v>
      </c>
      <c r="AM582" s="9">
        <v>107.2</v>
      </c>
      <c r="AN582" s="9">
        <v>105.5</v>
      </c>
      <c r="AO582" s="9">
        <v>107.5</v>
      </c>
      <c r="AP582" s="9">
        <v>105.4</v>
      </c>
      <c r="AQ582" s="9">
        <v>107.6</v>
      </c>
      <c r="AR582" s="9">
        <v>104.3</v>
      </c>
      <c r="AS582" s="9">
        <v>104.9</v>
      </c>
      <c r="AT582" s="9">
        <v>103.1</v>
      </c>
      <c r="AU582" s="9">
        <v>104.2</v>
      </c>
      <c r="AV582" s="9">
        <v>101.5</v>
      </c>
      <c r="AW582" s="9">
        <v>102.7</v>
      </c>
      <c r="AX582" s="9">
        <v>104.2</v>
      </c>
      <c r="AY582" s="9">
        <v>104.4</v>
      </c>
      <c r="AZ582" s="9">
        <v>104.4</v>
      </c>
      <c r="BA582" s="9">
        <v>106.8</v>
      </c>
      <c r="BB582" s="9">
        <v>107.7</v>
      </c>
      <c r="BC582" s="9">
        <v>106.4</v>
      </c>
      <c r="BD582" s="9">
        <v>105.2</v>
      </c>
      <c r="BE582" s="9">
        <v>104.9</v>
      </c>
      <c r="BF582" s="9">
        <v>106.8</v>
      </c>
      <c r="BG582" s="9">
        <v>107</v>
      </c>
      <c r="BH582" s="9">
        <v>111.2</v>
      </c>
      <c r="BI582" s="9">
        <v>112.3</v>
      </c>
      <c r="BJ582" s="9">
        <v>112</v>
      </c>
      <c r="BK582" s="9">
        <v>108.8</v>
      </c>
      <c r="BL582" s="9">
        <v>109.8</v>
      </c>
      <c r="BM582" s="9">
        <v>110.6</v>
      </c>
      <c r="BN582" s="9">
        <v>110.3</v>
      </c>
      <c r="BO582" s="9">
        <v>110.4</v>
      </c>
      <c r="BP582" s="9">
        <v>112.6</v>
      </c>
      <c r="BQ582" s="9">
        <v>116.6</v>
      </c>
      <c r="BR582" s="9">
        <v>116.4</v>
      </c>
      <c r="BS582" s="9">
        <v>116.8</v>
      </c>
      <c r="BT582" s="9">
        <v>118.8</v>
      </c>
      <c r="BU582" s="9">
        <v>122.6</v>
      </c>
      <c r="BV582" s="9">
        <v>123.5</v>
      </c>
      <c r="BW582" s="9">
        <v>124.8</v>
      </c>
      <c r="BX582" s="9">
        <v>124.5</v>
      </c>
      <c r="BY582" s="9">
        <v>123.4</v>
      </c>
      <c r="BZ582" s="9">
        <v>126.5</v>
      </c>
      <c r="CA582" s="9">
        <v>124.8</v>
      </c>
      <c r="CB582" s="9">
        <v>125.8</v>
      </c>
      <c r="CC582" s="9">
        <v>127.4</v>
      </c>
      <c r="CD582" s="9">
        <v>127.6</v>
      </c>
      <c r="CE582" s="9">
        <v>127</v>
      </c>
      <c r="CF582" s="9">
        <v>127.3</v>
      </c>
      <c r="CG582" s="9">
        <v>127.8</v>
      </c>
      <c r="CH582" s="9">
        <v>128.6</v>
      </c>
      <c r="CI582" s="9">
        <v>128.1</v>
      </c>
      <c r="CJ582" s="9">
        <v>127.1</v>
      </c>
      <c r="CK582" s="9">
        <v>126.4</v>
      </c>
      <c r="CL582" s="9">
        <v>129.69999999999999</v>
      </c>
      <c r="CM582" s="9">
        <v>127</v>
      </c>
      <c r="CN582" s="9">
        <v>124.5</v>
      </c>
      <c r="CO582" s="9">
        <v>124.8</v>
      </c>
      <c r="CP582" s="9">
        <v>125.1</v>
      </c>
      <c r="CQ582" s="9">
        <v>123.7</v>
      </c>
      <c r="CR582" s="9">
        <v>126.5</v>
      </c>
      <c r="CS582" s="9">
        <v>126.9</v>
      </c>
      <c r="CT582" s="9">
        <v>127.4</v>
      </c>
      <c r="CU582" s="9">
        <v>125</v>
      </c>
      <c r="CV582" s="9">
        <v>125.3</v>
      </c>
      <c r="CW582" s="9">
        <v>123.3</v>
      </c>
      <c r="CX582" s="9">
        <v>120.9</v>
      </c>
      <c r="CY582" s="9">
        <v>123.3</v>
      </c>
      <c r="CZ582" s="9">
        <v>125.3</v>
      </c>
      <c r="DA582" s="9">
        <v>123.2</v>
      </c>
      <c r="DB582" s="9">
        <v>123.4</v>
      </c>
      <c r="DC582" s="9">
        <v>126.7</v>
      </c>
      <c r="DD582" s="9">
        <v>129.80000000000001</v>
      </c>
      <c r="DE582" s="9">
        <v>134.69999999999999</v>
      </c>
      <c r="DF582" s="9">
        <v>137.5</v>
      </c>
      <c r="DG582" s="9">
        <v>141.4</v>
      </c>
      <c r="DH582" s="9">
        <v>140.4</v>
      </c>
      <c r="DI582" s="9">
        <v>146.4</v>
      </c>
      <c r="DJ582" s="9">
        <v>145.4</v>
      </c>
      <c r="DK582" s="9">
        <v>148.5</v>
      </c>
      <c r="DL582" s="9">
        <v>151.6</v>
      </c>
      <c r="DM582" s="9">
        <v>154.30000000000001</v>
      </c>
      <c r="DN582" s="9">
        <v>159.9</v>
      </c>
      <c r="DO582" s="9">
        <v>160.1</v>
      </c>
      <c r="DP582" s="9">
        <v>161.80000000000001</v>
      </c>
      <c r="DQ582" s="9">
        <v>163.80000000000001</v>
      </c>
      <c r="DR582" s="9">
        <v>167.1</v>
      </c>
      <c r="DS582" s="9">
        <v>171.9</v>
      </c>
      <c r="DT582" s="9">
        <v>183.1</v>
      </c>
      <c r="DU582" s="9">
        <v>177</v>
      </c>
      <c r="DV582" s="9">
        <v>174.3</v>
      </c>
      <c r="DW582" s="9">
        <v>174</v>
      </c>
      <c r="DX582" s="9">
        <v>174.6</v>
      </c>
      <c r="DY582" s="9">
        <v>176.6</v>
      </c>
      <c r="DZ582" s="9">
        <v>175.6</v>
      </c>
      <c r="EA582" s="9">
        <v>173.6</v>
      </c>
      <c r="EB582" s="9">
        <v>171.9</v>
      </c>
      <c r="EC582" s="9">
        <v>175.3</v>
      </c>
      <c r="ED582" s="9">
        <v>175.2</v>
      </c>
      <c r="EE582" s="9">
        <v>173.8</v>
      </c>
      <c r="EF582" s="10">
        <v>172.4</v>
      </c>
      <c r="EG582" s="10">
        <v>170.3</v>
      </c>
      <c r="EH582" s="10">
        <v>169.9</v>
      </c>
      <c r="EI582" s="10">
        <v>169</v>
      </c>
      <c r="EJ582" s="69">
        <v>169</v>
      </c>
      <c r="EK582" s="69">
        <v>169.4</v>
      </c>
      <c r="EL582" s="70">
        <v>170.8</v>
      </c>
      <c r="EM582" s="70">
        <v>170.5</v>
      </c>
      <c r="EN582" s="70">
        <v>171</v>
      </c>
    </row>
    <row r="583" spans="1:144" x14ac:dyDescent="0.25">
      <c r="A583" s="2" t="s">
        <v>1184</v>
      </c>
      <c r="B583" s="2" t="s">
        <v>1185</v>
      </c>
      <c r="C583" s="5">
        <v>7.5000000000000002E-4</v>
      </c>
      <c r="D583" s="9">
        <v>101.3</v>
      </c>
      <c r="E583" s="9">
        <v>106.8</v>
      </c>
      <c r="F583" s="9">
        <v>105</v>
      </c>
      <c r="G583" s="9">
        <v>107.4</v>
      </c>
      <c r="H583" s="9">
        <v>103.5</v>
      </c>
      <c r="I583" s="9">
        <v>105.9</v>
      </c>
      <c r="J583" s="9">
        <v>101.6</v>
      </c>
      <c r="K583" s="9">
        <v>102.8</v>
      </c>
      <c r="L583" s="9">
        <v>103.2</v>
      </c>
      <c r="M583" s="9">
        <v>103.6</v>
      </c>
      <c r="N583" s="9">
        <v>103.5</v>
      </c>
      <c r="O583" s="9">
        <v>102.9</v>
      </c>
      <c r="P583" s="9">
        <v>102.8</v>
      </c>
      <c r="Q583" s="9">
        <v>103.2</v>
      </c>
      <c r="R583" s="9">
        <v>102</v>
      </c>
      <c r="S583" s="9">
        <v>103.8</v>
      </c>
      <c r="T583" s="9">
        <v>103.7</v>
      </c>
      <c r="U583" s="9">
        <v>103.7</v>
      </c>
      <c r="V583" s="9">
        <v>105.6</v>
      </c>
      <c r="W583" s="9">
        <v>107.9</v>
      </c>
      <c r="X583" s="9">
        <v>108.7</v>
      </c>
      <c r="Y583" s="9">
        <v>107</v>
      </c>
      <c r="Z583" s="9">
        <v>108.8</v>
      </c>
      <c r="AA583" s="9">
        <v>109.7</v>
      </c>
      <c r="AB583" s="9">
        <v>110.2</v>
      </c>
      <c r="AC583" s="9">
        <v>108.4</v>
      </c>
      <c r="AD583" s="9">
        <v>109.8</v>
      </c>
      <c r="AE583" s="9">
        <v>109</v>
      </c>
      <c r="AF583" s="9">
        <v>110.6</v>
      </c>
      <c r="AG583" s="9">
        <v>111.8</v>
      </c>
      <c r="AH583" s="9">
        <v>110.3</v>
      </c>
      <c r="AI583" s="9">
        <v>111.8</v>
      </c>
      <c r="AJ583" s="9">
        <v>112.7</v>
      </c>
      <c r="AK583" s="9">
        <v>110.1</v>
      </c>
      <c r="AL583" s="9">
        <v>110.4</v>
      </c>
      <c r="AM583" s="9">
        <v>111.6</v>
      </c>
      <c r="AN583" s="9">
        <v>108.5</v>
      </c>
      <c r="AO583" s="9">
        <v>110.9</v>
      </c>
      <c r="AP583" s="9">
        <v>109.2</v>
      </c>
      <c r="AQ583" s="9">
        <v>107</v>
      </c>
      <c r="AR583" s="9">
        <v>106.4</v>
      </c>
      <c r="AS583" s="9">
        <v>106.1</v>
      </c>
      <c r="AT583" s="9">
        <v>104.9</v>
      </c>
      <c r="AU583" s="9">
        <v>104.3</v>
      </c>
      <c r="AV583" s="9">
        <v>102.6</v>
      </c>
      <c r="AW583" s="9">
        <v>97.8</v>
      </c>
      <c r="AX583" s="9">
        <v>97.7</v>
      </c>
      <c r="AY583" s="9">
        <v>98.2</v>
      </c>
      <c r="AZ583" s="9">
        <v>101.4</v>
      </c>
      <c r="BA583" s="9">
        <v>101.2</v>
      </c>
      <c r="BB583" s="9">
        <v>101.8</v>
      </c>
      <c r="BC583" s="9">
        <v>100.4</v>
      </c>
      <c r="BD583" s="9">
        <v>100.2</v>
      </c>
      <c r="BE583" s="9">
        <v>102.9</v>
      </c>
      <c r="BF583" s="9">
        <v>103</v>
      </c>
      <c r="BG583" s="9">
        <v>101.4</v>
      </c>
      <c r="BH583" s="9">
        <v>100.5</v>
      </c>
      <c r="BI583" s="9">
        <v>102.9</v>
      </c>
      <c r="BJ583" s="9">
        <v>102.2</v>
      </c>
      <c r="BK583" s="9">
        <v>104.5</v>
      </c>
      <c r="BL583" s="9">
        <v>105.2</v>
      </c>
      <c r="BM583" s="9">
        <v>105.5</v>
      </c>
      <c r="BN583" s="9">
        <v>105.2</v>
      </c>
      <c r="BO583" s="9">
        <v>106</v>
      </c>
      <c r="BP583" s="9">
        <v>105.9</v>
      </c>
      <c r="BQ583" s="9">
        <v>106.8</v>
      </c>
      <c r="BR583" s="9">
        <v>106.8</v>
      </c>
      <c r="BS583" s="9">
        <v>106.5</v>
      </c>
      <c r="BT583" s="9">
        <v>106.4</v>
      </c>
      <c r="BU583" s="9">
        <v>107.3</v>
      </c>
      <c r="BV583" s="9">
        <v>108.2</v>
      </c>
      <c r="BW583" s="9">
        <v>109.4</v>
      </c>
      <c r="BX583" s="9">
        <v>109.5</v>
      </c>
      <c r="BY583" s="9">
        <v>113.5</v>
      </c>
      <c r="BZ583" s="9">
        <v>113.9</v>
      </c>
      <c r="CA583" s="9">
        <v>113.7</v>
      </c>
      <c r="CB583" s="9">
        <v>113.5</v>
      </c>
      <c r="CC583" s="9">
        <v>112.9</v>
      </c>
      <c r="CD583" s="9">
        <v>114</v>
      </c>
      <c r="CE583" s="9">
        <v>112.8</v>
      </c>
      <c r="CF583" s="9">
        <v>114.5</v>
      </c>
      <c r="CG583" s="9">
        <v>114.8</v>
      </c>
      <c r="CH583" s="9">
        <v>113.1</v>
      </c>
      <c r="CI583" s="9">
        <v>114.1</v>
      </c>
      <c r="CJ583" s="9">
        <v>114.3</v>
      </c>
      <c r="CK583" s="9">
        <v>114.3</v>
      </c>
      <c r="CL583" s="9">
        <v>113.7</v>
      </c>
      <c r="CM583" s="9">
        <v>113.6</v>
      </c>
      <c r="CN583" s="9">
        <v>112</v>
      </c>
      <c r="CO583" s="9">
        <v>111.6</v>
      </c>
      <c r="CP583" s="9">
        <v>111</v>
      </c>
      <c r="CQ583" s="9">
        <v>110.4</v>
      </c>
      <c r="CR583" s="9">
        <v>109.5</v>
      </c>
      <c r="CS583" s="9">
        <v>110.1</v>
      </c>
      <c r="CT583" s="9">
        <v>110</v>
      </c>
      <c r="CU583" s="9">
        <v>110.1</v>
      </c>
      <c r="CV583" s="9">
        <v>108.7</v>
      </c>
      <c r="CW583" s="9">
        <v>110.5</v>
      </c>
      <c r="CX583" s="9">
        <v>110.4</v>
      </c>
      <c r="CY583" s="9">
        <v>109.4</v>
      </c>
      <c r="CZ583" s="9">
        <v>110.5</v>
      </c>
      <c r="DA583" s="9">
        <v>110.6</v>
      </c>
      <c r="DB583" s="9">
        <v>111.7</v>
      </c>
      <c r="DC583" s="9">
        <v>112.1</v>
      </c>
      <c r="DD583" s="9">
        <v>113.5</v>
      </c>
      <c r="DE583" s="9">
        <v>119.2</v>
      </c>
      <c r="DF583" s="9">
        <v>116.4</v>
      </c>
      <c r="DG583" s="9">
        <v>119</v>
      </c>
      <c r="DH583" s="9">
        <v>123.8</v>
      </c>
      <c r="DI583" s="9">
        <v>136</v>
      </c>
      <c r="DJ583" s="9">
        <v>137.69999999999999</v>
      </c>
      <c r="DK583" s="9">
        <v>134.69999999999999</v>
      </c>
      <c r="DL583" s="9">
        <v>133.19999999999999</v>
      </c>
      <c r="DM583" s="9">
        <v>134</v>
      </c>
      <c r="DN583" s="9">
        <v>137</v>
      </c>
      <c r="DO583" s="9">
        <v>140.30000000000001</v>
      </c>
      <c r="DP583" s="9">
        <v>138.69999999999999</v>
      </c>
      <c r="DQ583" s="9">
        <v>137.4</v>
      </c>
      <c r="DR583" s="9">
        <v>137.4</v>
      </c>
      <c r="DS583" s="9">
        <v>136.69999999999999</v>
      </c>
      <c r="DT583" s="9">
        <v>140.5</v>
      </c>
      <c r="DU583" s="9">
        <v>143</v>
      </c>
      <c r="DV583" s="9">
        <v>143.69999999999999</v>
      </c>
      <c r="DW583" s="9">
        <v>138.19999999999999</v>
      </c>
      <c r="DX583" s="9">
        <v>137.4</v>
      </c>
      <c r="DY583" s="9">
        <v>131.80000000000001</v>
      </c>
      <c r="DZ583" s="9">
        <v>130.4</v>
      </c>
      <c r="EA583" s="9">
        <v>130.1</v>
      </c>
      <c r="EB583" s="9">
        <v>129.6</v>
      </c>
      <c r="EC583" s="9">
        <v>129.19999999999999</v>
      </c>
      <c r="ED583" s="9">
        <v>130.9</v>
      </c>
      <c r="EE583" s="9">
        <v>133.80000000000001</v>
      </c>
      <c r="EF583" s="10">
        <v>133.80000000000001</v>
      </c>
      <c r="EG583" s="10">
        <v>132.69999999999999</v>
      </c>
      <c r="EH583" s="10">
        <v>130.69999999999999</v>
      </c>
      <c r="EI583" s="10">
        <v>127.5</v>
      </c>
      <c r="EJ583" s="69">
        <v>127.4</v>
      </c>
      <c r="EK583" s="69">
        <v>128.19999999999999</v>
      </c>
      <c r="EL583" s="70">
        <v>128.1</v>
      </c>
      <c r="EM583" s="70">
        <v>128.80000000000001</v>
      </c>
      <c r="EN583" s="70">
        <v>129</v>
      </c>
    </row>
    <row r="584" spans="1:144" x14ac:dyDescent="0.25">
      <c r="A584" s="2" t="s">
        <v>1186</v>
      </c>
      <c r="B584" s="2" t="s">
        <v>1187</v>
      </c>
      <c r="C584" s="5">
        <v>0.20458999999999999</v>
      </c>
      <c r="D584" s="9">
        <v>102.6</v>
      </c>
      <c r="E584" s="9">
        <v>105.2</v>
      </c>
      <c r="F584" s="9">
        <v>102.1</v>
      </c>
      <c r="G584" s="9">
        <v>103.8</v>
      </c>
      <c r="H584" s="9">
        <v>103.6</v>
      </c>
      <c r="I584" s="9">
        <v>103.2</v>
      </c>
      <c r="J584" s="9">
        <v>102.4</v>
      </c>
      <c r="K584" s="9">
        <v>101.4</v>
      </c>
      <c r="L584" s="9">
        <v>100.9</v>
      </c>
      <c r="M584" s="9">
        <v>103.8</v>
      </c>
      <c r="N584" s="9">
        <v>102.5</v>
      </c>
      <c r="O584" s="9">
        <v>103.4</v>
      </c>
      <c r="P584" s="9">
        <v>105.6</v>
      </c>
      <c r="Q584" s="9">
        <v>103.7</v>
      </c>
      <c r="R584" s="9">
        <v>104.8</v>
      </c>
      <c r="S584" s="9">
        <v>106.4</v>
      </c>
      <c r="T584" s="9">
        <v>104</v>
      </c>
      <c r="U584" s="9">
        <v>103.5</v>
      </c>
      <c r="V584" s="9">
        <v>103.3</v>
      </c>
      <c r="W584" s="9">
        <v>103.9</v>
      </c>
      <c r="X584" s="9">
        <v>104.7</v>
      </c>
      <c r="Y584" s="9">
        <v>105.8</v>
      </c>
      <c r="Z584" s="9">
        <v>103</v>
      </c>
      <c r="AA584" s="9">
        <v>105.3</v>
      </c>
      <c r="AB584" s="9">
        <v>105.9</v>
      </c>
      <c r="AC584" s="9">
        <v>104.4</v>
      </c>
      <c r="AD584" s="9">
        <v>107.4</v>
      </c>
      <c r="AE584" s="9">
        <v>109.1</v>
      </c>
      <c r="AF584" s="9">
        <v>113.5</v>
      </c>
      <c r="AG584" s="9">
        <v>111.1</v>
      </c>
      <c r="AH584" s="9">
        <v>112.6</v>
      </c>
      <c r="AI584" s="9">
        <v>110.4</v>
      </c>
      <c r="AJ584" s="9">
        <v>110.1</v>
      </c>
      <c r="AK584" s="9">
        <v>107.1</v>
      </c>
      <c r="AL584" s="9">
        <v>107</v>
      </c>
      <c r="AM584" s="9">
        <v>107.1</v>
      </c>
      <c r="AN584" s="9">
        <v>105.5</v>
      </c>
      <c r="AO584" s="9">
        <v>107.5</v>
      </c>
      <c r="AP584" s="9">
        <v>105.4</v>
      </c>
      <c r="AQ584" s="9">
        <v>107.6</v>
      </c>
      <c r="AR584" s="9">
        <v>104.3</v>
      </c>
      <c r="AS584" s="9">
        <v>104.9</v>
      </c>
      <c r="AT584" s="9">
        <v>103.1</v>
      </c>
      <c r="AU584" s="9">
        <v>104.2</v>
      </c>
      <c r="AV584" s="9">
        <v>101.5</v>
      </c>
      <c r="AW584" s="9">
        <v>102.7</v>
      </c>
      <c r="AX584" s="9">
        <v>104.3</v>
      </c>
      <c r="AY584" s="9">
        <v>104.5</v>
      </c>
      <c r="AZ584" s="9">
        <v>104.5</v>
      </c>
      <c r="BA584" s="9">
        <v>106.8</v>
      </c>
      <c r="BB584" s="9">
        <v>107.8</v>
      </c>
      <c r="BC584" s="9">
        <v>106.4</v>
      </c>
      <c r="BD584" s="9">
        <v>105.2</v>
      </c>
      <c r="BE584" s="9">
        <v>104.9</v>
      </c>
      <c r="BF584" s="9">
        <v>106.8</v>
      </c>
      <c r="BG584" s="9">
        <v>107</v>
      </c>
      <c r="BH584" s="9">
        <v>111.2</v>
      </c>
      <c r="BI584" s="9">
        <v>112.3</v>
      </c>
      <c r="BJ584" s="9">
        <v>112.1</v>
      </c>
      <c r="BK584" s="9">
        <v>108.8</v>
      </c>
      <c r="BL584" s="9">
        <v>109.8</v>
      </c>
      <c r="BM584" s="9">
        <v>110.6</v>
      </c>
      <c r="BN584" s="9">
        <v>110.3</v>
      </c>
      <c r="BO584" s="9">
        <v>110.4</v>
      </c>
      <c r="BP584" s="9">
        <v>112.6</v>
      </c>
      <c r="BQ584" s="9">
        <v>116.6</v>
      </c>
      <c r="BR584" s="9">
        <v>116.4</v>
      </c>
      <c r="BS584" s="9">
        <v>116.8</v>
      </c>
      <c r="BT584" s="9">
        <v>118.8</v>
      </c>
      <c r="BU584" s="9">
        <v>122.6</v>
      </c>
      <c r="BV584" s="9">
        <v>123.5</v>
      </c>
      <c r="BW584" s="9">
        <v>124.9</v>
      </c>
      <c r="BX584" s="9">
        <v>124.5</v>
      </c>
      <c r="BY584" s="9">
        <v>123.4</v>
      </c>
      <c r="BZ584" s="9">
        <v>126.5</v>
      </c>
      <c r="CA584" s="9">
        <v>124.9</v>
      </c>
      <c r="CB584" s="9">
        <v>125.9</v>
      </c>
      <c r="CC584" s="9">
        <v>127.5</v>
      </c>
      <c r="CD584" s="9">
        <v>127.7</v>
      </c>
      <c r="CE584" s="9">
        <v>127</v>
      </c>
      <c r="CF584" s="9">
        <v>127.4</v>
      </c>
      <c r="CG584" s="9">
        <v>127.9</v>
      </c>
      <c r="CH584" s="9">
        <v>128.6</v>
      </c>
      <c r="CI584" s="9">
        <v>128.19999999999999</v>
      </c>
      <c r="CJ584" s="9">
        <v>127.2</v>
      </c>
      <c r="CK584" s="9">
        <v>126.5</v>
      </c>
      <c r="CL584" s="9">
        <v>129.69999999999999</v>
      </c>
      <c r="CM584" s="9">
        <v>127</v>
      </c>
      <c r="CN584" s="9">
        <v>124.5</v>
      </c>
      <c r="CO584" s="9">
        <v>124.8</v>
      </c>
      <c r="CP584" s="9">
        <v>125.2</v>
      </c>
      <c r="CQ584" s="9">
        <v>123.8</v>
      </c>
      <c r="CR584" s="9">
        <v>126.5</v>
      </c>
      <c r="CS584" s="9">
        <v>126.9</v>
      </c>
      <c r="CT584" s="9">
        <v>127.5</v>
      </c>
      <c r="CU584" s="9">
        <v>125.1</v>
      </c>
      <c r="CV584" s="9">
        <v>125.4</v>
      </c>
      <c r="CW584" s="9">
        <v>123.3</v>
      </c>
      <c r="CX584" s="9">
        <v>120.9</v>
      </c>
      <c r="CY584" s="9">
        <v>123.3</v>
      </c>
      <c r="CZ584" s="9">
        <v>125.4</v>
      </c>
      <c r="DA584" s="9">
        <v>123.2</v>
      </c>
      <c r="DB584" s="9">
        <v>123.4</v>
      </c>
      <c r="DC584" s="9">
        <v>126.8</v>
      </c>
      <c r="DD584" s="9">
        <v>129.9</v>
      </c>
      <c r="DE584" s="9">
        <v>134.80000000000001</v>
      </c>
      <c r="DF584" s="9">
        <v>137.6</v>
      </c>
      <c r="DG584" s="9">
        <v>141.5</v>
      </c>
      <c r="DH584" s="9">
        <v>140.5</v>
      </c>
      <c r="DI584" s="9">
        <v>146.4</v>
      </c>
      <c r="DJ584" s="9">
        <v>145.4</v>
      </c>
      <c r="DK584" s="9">
        <v>148.5</v>
      </c>
      <c r="DL584" s="9">
        <v>151.6</v>
      </c>
      <c r="DM584" s="9">
        <v>154.30000000000001</v>
      </c>
      <c r="DN584" s="9">
        <v>160</v>
      </c>
      <c r="DO584" s="9">
        <v>160.19999999999999</v>
      </c>
      <c r="DP584" s="9">
        <v>161.80000000000001</v>
      </c>
      <c r="DQ584" s="9">
        <v>163.9</v>
      </c>
      <c r="DR584" s="9">
        <v>167.2</v>
      </c>
      <c r="DS584" s="9">
        <v>172</v>
      </c>
      <c r="DT584" s="9">
        <v>183.3</v>
      </c>
      <c r="DU584" s="9">
        <v>177.1</v>
      </c>
      <c r="DV584" s="9">
        <v>174.4</v>
      </c>
      <c r="DW584" s="9">
        <v>174.1</v>
      </c>
      <c r="DX584" s="9">
        <v>174.8</v>
      </c>
      <c r="DY584" s="9">
        <v>176.8</v>
      </c>
      <c r="DZ584" s="9">
        <v>175.7</v>
      </c>
      <c r="EA584" s="9">
        <v>173.7</v>
      </c>
      <c r="EB584" s="9">
        <v>172</v>
      </c>
      <c r="EC584" s="9">
        <v>175.5</v>
      </c>
      <c r="ED584" s="9">
        <v>175.4</v>
      </c>
      <c r="EE584" s="9">
        <v>173.9</v>
      </c>
      <c r="EF584" s="10">
        <v>172.5</v>
      </c>
      <c r="EG584" s="10">
        <v>170.4</v>
      </c>
      <c r="EH584" s="10">
        <v>170</v>
      </c>
      <c r="EI584" s="10">
        <v>169.1</v>
      </c>
      <c r="EJ584" s="69">
        <v>169.1</v>
      </c>
      <c r="EK584" s="69">
        <v>169.5</v>
      </c>
      <c r="EL584" s="70">
        <v>170.9</v>
      </c>
      <c r="EM584" s="70">
        <v>170.7</v>
      </c>
      <c r="EN584" s="70">
        <v>171.1</v>
      </c>
    </row>
    <row r="585" spans="1:144" x14ac:dyDescent="0.25">
      <c r="A585" s="2" t="s">
        <v>1188</v>
      </c>
      <c r="B585" s="2" t="s">
        <v>1189</v>
      </c>
      <c r="C585" s="5">
        <v>1.6926399999999999</v>
      </c>
      <c r="D585" s="9">
        <v>101.7</v>
      </c>
      <c r="E585" s="9">
        <v>102.2</v>
      </c>
      <c r="F585" s="9">
        <v>103.9</v>
      </c>
      <c r="G585" s="9">
        <v>103.6</v>
      </c>
      <c r="H585" s="9">
        <v>104.6</v>
      </c>
      <c r="I585" s="9">
        <v>105.9</v>
      </c>
      <c r="J585" s="9">
        <v>104.6</v>
      </c>
      <c r="K585" s="9">
        <v>104</v>
      </c>
      <c r="L585" s="9">
        <v>105.1</v>
      </c>
      <c r="M585" s="9">
        <v>105.3</v>
      </c>
      <c r="N585" s="9">
        <v>104.8</v>
      </c>
      <c r="O585" s="9">
        <v>104.3</v>
      </c>
      <c r="P585" s="9">
        <v>104</v>
      </c>
      <c r="Q585" s="9">
        <v>102.3</v>
      </c>
      <c r="R585" s="9">
        <v>101.9</v>
      </c>
      <c r="S585" s="9">
        <v>103.2</v>
      </c>
      <c r="T585" s="9">
        <v>106.9</v>
      </c>
      <c r="U585" s="9">
        <v>109.6</v>
      </c>
      <c r="V585" s="9">
        <v>108.3</v>
      </c>
      <c r="W585" s="9">
        <v>108.3</v>
      </c>
      <c r="X585" s="9">
        <v>106.9</v>
      </c>
      <c r="Y585" s="9">
        <v>108.4</v>
      </c>
      <c r="Z585" s="9">
        <v>109.1</v>
      </c>
      <c r="AA585" s="9">
        <v>109</v>
      </c>
      <c r="AB585" s="9">
        <v>106.4</v>
      </c>
      <c r="AC585" s="9">
        <v>106.5</v>
      </c>
      <c r="AD585" s="9">
        <v>107.7</v>
      </c>
      <c r="AE585" s="9">
        <v>110.2</v>
      </c>
      <c r="AF585" s="9">
        <v>111.4</v>
      </c>
      <c r="AG585" s="9">
        <v>111.6</v>
      </c>
      <c r="AH585" s="9">
        <v>110.8</v>
      </c>
      <c r="AI585" s="9">
        <v>111.7</v>
      </c>
      <c r="AJ585" s="9">
        <v>110.7</v>
      </c>
      <c r="AK585" s="9">
        <v>107.3</v>
      </c>
      <c r="AL585" s="9">
        <v>105.6</v>
      </c>
      <c r="AM585" s="9">
        <v>104.8</v>
      </c>
      <c r="AN585" s="9">
        <v>105.8</v>
      </c>
      <c r="AO585" s="9">
        <v>107.1</v>
      </c>
      <c r="AP585" s="9">
        <v>106.2</v>
      </c>
      <c r="AQ585" s="9">
        <v>102.7</v>
      </c>
      <c r="AR585" s="9">
        <v>100.7</v>
      </c>
      <c r="AS585" s="9">
        <v>100.9</v>
      </c>
      <c r="AT585" s="9">
        <v>100.4</v>
      </c>
      <c r="AU585" s="9">
        <v>99.1</v>
      </c>
      <c r="AV585" s="9">
        <v>96.4</v>
      </c>
      <c r="AW585" s="9">
        <v>96.1</v>
      </c>
      <c r="AX585" s="9">
        <v>96.8</v>
      </c>
      <c r="AY585" s="9">
        <v>98.4</v>
      </c>
      <c r="AZ585" s="9">
        <v>97.9</v>
      </c>
      <c r="BA585" s="9">
        <v>98.1</v>
      </c>
      <c r="BB585" s="9">
        <v>97.7</v>
      </c>
      <c r="BC585" s="9">
        <v>98.4</v>
      </c>
      <c r="BD585" s="9">
        <v>98</v>
      </c>
      <c r="BE585" s="9">
        <v>97.4</v>
      </c>
      <c r="BF585" s="9">
        <v>98.2</v>
      </c>
      <c r="BG585" s="9">
        <v>99.7</v>
      </c>
      <c r="BH585" s="9">
        <v>102.3</v>
      </c>
      <c r="BI585" s="9">
        <v>103.3</v>
      </c>
      <c r="BJ585" s="9">
        <v>104.8</v>
      </c>
      <c r="BK585" s="9">
        <v>105.1</v>
      </c>
      <c r="BL585" s="9">
        <v>105</v>
      </c>
      <c r="BM585" s="9">
        <v>104.4</v>
      </c>
      <c r="BN585" s="9">
        <v>103.7</v>
      </c>
      <c r="BO585" s="9">
        <v>104</v>
      </c>
      <c r="BP585" s="9">
        <v>105.9</v>
      </c>
      <c r="BQ585" s="9">
        <v>108.1</v>
      </c>
      <c r="BR585" s="9">
        <v>109.9</v>
      </c>
      <c r="BS585" s="9">
        <v>110.1</v>
      </c>
      <c r="BT585" s="9">
        <v>109.3</v>
      </c>
      <c r="BU585" s="9">
        <v>111.5</v>
      </c>
      <c r="BV585" s="9">
        <v>111.6</v>
      </c>
      <c r="BW585" s="9">
        <v>110.8</v>
      </c>
      <c r="BX585" s="9">
        <v>111.4</v>
      </c>
      <c r="BY585" s="9">
        <v>114.1</v>
      </c>
      <c r="BZ585" s="9">
        <v>114.7</v>
      </c>
      <c r="CA585" s="9">
        <v>113.8</v>
      </c>
      <c r="CB585" s="9">
        <v>112.1</v>
      </c>
      <c r="CC585" s="9">
        <v>112.3</v>
      </c>
      <c r="CD585" s="9">
        <v>112.9</v>
      </c>
      <c r="CE585" s="9">
        <v>112.8</v>
      </c>
      <c r="CF585" s="9">
        <v>111.3</v>
      </c>
      <c r="CG585" s="9">
        <v>109.6</v>
      </c>
      <c r="CH585" s="9">
        <v>110.2</v>
      </c>
      <c r="CI585" s="9">
        <v>110.6</v>
      </c>
      <c r="CJ585" s="9">
        <v>110.1</v>
      </c>
      <c r="CK585" s="9">
        <v>109.1</v>
      </c>
      <c r="CL585" s="9">
        <v>106.9</v>
      </c>
      <c r="CM585" s="9">
        <v>107.1</v>
      </c>
      <c r="CN585" s="9">
        <v>106.9</v>
      </c>
      <c r="CO585" s="9">
        <v>106.9</v>
      </c>
      <c r="CP585" s="9">
        <v>106.4</v>
      </c>
      <c r="CQ585" s="9">
        <v>106.7</v>
      </c>
      <c r="CR585" s="9">
        <v>105.8</v>
      </c>
      <c r="CS585" s="9">
        <v>106.9</v>
      </c>
      <c r="CT585" s="9">
        <v>105.7</v>
      </c>
      <c r="CU585" s="9">
        <v>105.6</v>
      </c>
      <c r="CV585" s="9">
        <v>104.9</v>
      </c>
      <c r="CW585" s="9">
        <v>103.7</v>
      </c>
      <c r="CX585" s="9">
        <v>105.1</v>
      </c>
      <c r="CY585" s="9">
        <v>107.2</v>
      </c>
      <c r="CZ585" s="9">
        <v>109.4</v>
      </c>
      <c r="DA585" s="9">
        <v>110.9</v>
      </c>
      <c r="DB585" s="9">
        <v>111.5</v>
      </c>
      <c r="DC585" s="9">
        <v>113.5</v>
      </c>
      <c r="DD585" s="9">
        <v>117.7</v>
      </c>
      <c r="DE585" s="9">
        <v>119.2</v>
      </c>
      <c r="DF585" s="9">
        <v>120.8</v>
      </c>
      <c r="DG585" s="9">
        <v>123.8</v>
      </c>
      <c r="DH585" s="9">
        <v>125.9</v>
      </c>
      <c r="DI585" s="9">
        <v>132</v>
      </c>
      <c r="DJ585" s="9">
        <v>132.5</v>
      </c>
      <c r="DK585" s="9">
        <v>133.4</v>
      </c>
      <c r="DL585" s="9">
        <v>134.6</v>
      </c>
      <c r="DM585" s="9">
        <v>138.1</v>
      </c>
      <c r="DN585" s="9">
        <v>142.9</v>
      </c>
      <c r="DO585" s="9">
        <v>143.1</v>
      </c>
      <c r="DP585" s="9">
        <v>143.80000000000001</v>
      </c>
      <c r="DQ585" s="9">
        <v>145.6</v>
      </c>
      <c r="DR585" s="9">
        <v>149.4</v>
      </c>
      <c r="DS585" s="9">
        <v>155.4</v>
      </c>
      <c r="DT585" s="9">
        <v>156.19999999999999</v>
      </c>
      <c r="DU585" s="9">
        <v>153.30000000000001</v>
      </c>
      <c r="DV585" s="9">
        <v>149.80000000000001</v>
      </c>
      <c r="DW585" s="9">
        <v>144.30000000000001</v>
      </c>
      <c r="DX585" s="9">
        <v>141.80000000000001</v>
      </c>
      <c r="DY585" s="9">
        <v>139.19999999999999</v>
      </c>
      <c r="DZ585" s="9">
        <v>141.1</v>
      </c>
      <c r="EA585" s="9">
        <v>140.6</v>
      </c>
      <c r="EB585" s="9">
        <v>143.19999999999999</v>
      </c>
      <c r="EC585" s="9">
        <v>146.6</v>
      </c>
      <c r="ED585" s="9">
        <v>147.69999999999999</v>
      </c>
      <c r="EE585" s="9">
        <v>147</v>
      </c>
      <c r="EF585" s="10">
        <v>146.80000000000001</v>
      </c>
      <c r="EG585" s="10">
        <v>146</v>
      </c>
      <c r="EH585" s="10">
        <v>143.9</v>
      </c>
      <c r="EI585" s="10">
        <v>144.30000000000001</v>
      </c>
      <c r="EJ585" s="69">
        <v>144</v>
      </c>
      <c r="EK585" s="69">
        <v>144.6</v>
      </c>
      <c r="EL585" s="70">
        <v>143.9</v>
      </c>
      <c r="EM585" s="70">
        <v>143.4</v>
      </c>
      <c r="EN585" s="70">
        <v>144</v>
      </c>
    </row>
    <row r="586" spans="1:144" x14ac:dyDescent="0.25">
      <c r="A586" s="2" t="s">
        <v>1190</v>
      </c>
      <c r="B586" s="2" t="s">
        <v>1191</v>
      </c>
      <c r="C586" s="5">
        <v>0.11676</v>
      </c>
      <c r="D586" s="9">
        <v>97.7</v>
      </c>
      <c r="E586" s="9">
        <v>98.8</v>
      </c>
      <c r="F586" s="9">
        <v>99.5</v>
      </c>
      <c r="G586" s="9">
        <v>94.5</v>
      </c>
      <c r="H586" s="9">
        <v>95.5</v>
      </c>
      <c r="I586" s="9">
        <v>96.5</v>
      </c>
      <c r="J586" s="9">
        <v>99.4</v>
      </c>
      <c r="K586" s="9">
        <v>99.8</v>
      </c>
      <c r="L586" s="9">
        <v>101.9</v>
      </c>
      <c r="M586" s="9">
        <v>102.1</v>
      </c>
      <c r="N586" s="9">
        <v>101.9</v>
      </c>
      <c r="O586" s="9">
        <v>98.5</v>
      </c>
      <c r="P586" s="9">
        <v>95.3</v>
      </c>
      <c r="Q586" s="9">
        <v>94.3</v>
      </c>
      <c r="R586" s="9">
        <v>94.8</v>
      </c>
      <c r="S586" s="9">
        <v>96.6</v>
      </c>
      <c r="T586" s="9">
        <v>99.9</v>
      </c>
      <c r="U586" s="9">
        <v>99</v>
      </c>
      <c r="V586" s="9">
        <v>99.7</v>
      </c>
      <c r="W586" s="9">
        <v>97.4</v>
      </c>
      <c r="X586" s="9">
        <v>98.8</v>
      </c>
      <c r="Y586" s="9">
        <v>101.4</v>
      </c>
      <c r="Z586" s="9">
        <v>104.8</v>
      </c>
      <c r="AA586" s="9">
        <v>105.8</v>
      </c>
      <c r="AB586" s="9">
        <v>99.9</v>
      </c>
      <c r="AC586" s="9">
        <v>97.4</v>
      </c>
      <c r="AD586" s="9">
        <v>101.8</v>
      </c>
      <c r="AE586" s="9">
        <v>107.6</v>
      </c>
      <c r="AF586" s="9">
        <v>104.7</v>
      </c>
      <c r="AG586" s="9">
        <v>107.7</v>
      </c>
      <c r="AH586" s="9">
        <v>104.3</v>
      </c>
      <c r="AI586" s="9">
        <v>97.8</v>
      </c>
      <c r="AJ586" s="9">
        <v>102.3</v>
      </c>
      <c r="AK586" s="9">
        <v>102.8</v>
      </c>
      <c r="AL586" s="9">
        <v>96.5</v>
      </c>
      <c r="AM586" s="9">
        <v>98.1</v>
      </c>
      <c r="AN586" s="9">
        <v>98.6</v>
      </c>
      <c r="AO586" s="9">
        <v>98.1</v>
      </c>
      <c r="AP586" s="9">
        <v>100</v>
      </c>
      <c r="AQ586" s="9">
        <v>96.2</v>
      </c>
      <c r="AR586" s="9">
        <v>92.1</v>
      </c>
      <c r="AS586" s="9">
        <v>92.5</v>
      </c>
      <c r="AT586" s="9">
        <v>92.2</v>
      </c>
      <c r="AU586" s="9">
        <v>90.9</v>
      </c>
      <c r="AV586" s="9">
        <v>88.4</v>
      </c>
      <c r="AW586" s="9">
        <v>88.8</v>
      </c>
      <c r="AX586" s="9">
        <v>88.7</v>
      </c>
      <c r="AY586" s="9">
        <v>89.9</v>
      </c>
      <c r="AZ586" s="9">
        <v>88.9</v>
      </c>
      <c r="BA586" s="9">
        <v>85.9</v>
      </c>
      <c r="BB586" s="9">
        <v>85.6</v>
      </c>
      <c r="BC586" s="9">
        <v>84.1</v>
      </c>
      <c r="BD586" s="9">
        <v>84.2</v>
      </c>
      <c r="BE586" s="9">
        <v>83.3</v>
      </c>
      <c r="BF586" s="9">
        <v>84.5</v>
      </c>
      <c r="BG586" s="9">
        <v>87.4</v>
      </c>
      <c r="BH586" s="9">
        <v>91.9</v>
      </c>
      <c r="BI586" s="9">
        <v>94.6</v>
      </c>
      <c r="BJ586" s="9">
        <v>94.1</v>
      </c>
      <c r="BK586" s="9">
        <v>95</v>
      </c>
      <c r="BL586" s="9">
        <v>95.8</v>
      </c>
      <c r="BM586" s="9">
        <v>94.3</v>
      </c>
      <c r="BN586" s="9">
        <v>93.8</v>
      </c>
      <c r="BO586" s="9">
        <v>95</v>
      </c>
      <c r="BP586" s="9">
        <v>98.4</v>
      </c>
      <c r="BQ586" s="9">
        <v>99.2</v>
      </c>
      <c r="BR586" s="9">
        <v>100.1</v>
      </c>
      <c r="BS586" s="9">
        <v>101.9</v>
      </c>
      <c r="BT586" s="9">
        <v>102.3</v>
      </c>
      <c r="BU586" s="9">
        <v>103.3</v>
      </c>
      <c r="BV586" s="9">
        <v>104.6</v>
      </c>
      <c r="BW586" s="9">
        <v>104.3</v>
      </c>
      <c r="BX586" s="9">
        <v>104.6</v>
      </c>
      <c r="BY586" s="9">
        <v>106.1</v>
      </c>
      <c r="BZ586" s="9">
        <v>107.9</v>
      </c>
      <c r="CA586" s="9">
        <v>107.5</v>
      </c>
      <c r="CB586" s="9">
        <v>104.6</v>
      </c>
      <c r="CC586" s="9">
        <v>104.5</v>
      </c>
      <c r="CD586" s="9">
        <v>107.9</v>
      </c>
      <c r="CE586" s="9">
        <v>107.3</v>
      </c>
      <c r="CF586" s="9">
        <v>105.7</v>
      </c>
      <c r="CG586" s="9">
        <v>104.6</v>
      </c>
      <c r="CH586" s="9">
        <v>105.7</v>
      </c>
      <c r="CI586" s="9">
        <v>106.7</v>
      </c>
      <c r="CJ586" s="9">
        <v>106.3</v>
      </c>
      <c r="CK586" s="9">
        <v>105.2</v>
      </c>
      <c r="CL586" s="9">
        <v>103.5</v>
      </c>
      <c r="CM586" s="9">
        <v>101.2</v>
      </c>
      <c r="CN586" s="9">
        <v>100.8</v>
      </c>
      <c r="CO586" s="9">
        <v>101.3</v>
      </c>
      <c r="CP586" s="9">
        <v>100.3</v>
      </c>
      <c r="CQ586" s="9">
        <v>101.3</v>
      </c>
      <c r="CR586" s="9">
        <v>101.1</v>
      </c>
      <c r="CS586" s="9">
        <v>103.3</v>
      </c>
      <c r="CT586" s="9">
        <v>101.9</v>
      </c>
      <c r="CU586" s="9">
        <v>101.4</v>
      </c>
      <c r="CV586" s="9">
        <v>99.5</v>
      </c>
      <c r="CW586" s="9">
        <v>100.9</v>
      </c>
      <c r="CX586" s="9">
        <v>101.5</v>
      </c>
      <c r="CY586" s="9">
        <v>106.1</v>
      </c>
      <c r="CZ586" s="9">
        <v>109</v>
      </c>
      <c r="DA586" s="9">
        <v>110.2</v>
      </c>
      <c r="DB586" s="9">
        <v>110.8</v>
      </c>
      <c r="DC586" s="9">
        <v>112.2</v>
      </c>
      <c r="DD586" s="9">
        <v>117.3</v>
      </c>
      <c r="DE586" s="9">
        <v>114.2</v>
      </c>
      <c r="DF586" s="9">
        <v>120.3</v>
      </c>
      <c r="DG586" s="9">
        <v>123.8</v>
      </c>
      <c r="DH586" s="9">
        <v>125.1</v>
      </c>
      <c r="DI586" s="9">
        <v>128.6</v>
      </c>
      <c r="DJ586" s="9">
        <v>128.1</v>
      </c>
      <c r="DK586" s="9">
        <v>129.1</v>
      </c>
      <c r="DL586" s="9">
        <v>129.5</v>
      </c>
      <c r="DM586" s="9">
        <v>129.9</v>
      </c>
      <c r="DN586" s="9">
        <v>131.6</v>
      </c>
      <c r="DO586" s="9">
        <v>131.5</v>
      </c>
      <c r="DP586" s="9">
        <v>133.1</v>
      </c>
      <c r="DQ586" s="9">
        <v>132.6</v>
      </c>
      <c r="DR586" s="9">
        <v>133.69999999999999</v>
      </c>
      <c r="DS586" s="9">
        <v>136.5</v>
      </c>
      <c r="DT586" s="9">
        <v>137.30000000000001</v>
      </c>
      <c r="DU586" s="9">
        <v>135.19999999999999</v>
      </c>
      <c r="DV586" s="9">
        <v>133.9</v>
      </c>
      <c r="DW586" s="9">
        <v>125.2</v>
      </c>
      <c r="DX586" s="9">
        <v>124.8</v>
      </c>
      <c r="DY586" s="9">
        <v>126</v>
      </c>
      <c r="DZ586" s="9">
        <v>124.5</v>
      </c>
      <c r="EA586" s="9">
        <v>125.4</v>
      </c>
      <c r="EB586" s="9">
        <v>128.30000000000001</v>
      </c>
      <c r="EC586" s="9">
        <v>130.4</v>
      </c>
      <c r="ED586" s="9">
        <v>135.19999999999999</v>
      </c>
      <c r="EE586" s="9">
        <v>135.69999999999999</v>
      </c>
      <c r="EF586" s="10">
        <v>134.9</v>
      </c>
      <c r="EG586" s="10">
        <v>133.1</v>
      </c>
      <c r="EH586" s="10">
        <v>131.6</v>
      </c>
      <c r="EI586" s="10">
        <v>131.69999999999999</v>
      </c>
      <c r="EJ586" s="69">
        <v>132</v>
      </c>
      <c r="EK586" s="69">
        <v>131.5</v>
      </c>
      <c r="EL586" s="70">
        <v>130.19999999999999</v>
      </c>
      <c r="EM586" s="70">
        <v>130.4</v>
      </c>
      <c r="EN586" s="70">
        <v>131</v>
      </c>
    </row>
    <row r="587" spans="1:144" x14ac:dyDescent="0.25">
      <c r="A587" s="2" t="s">
        <v>1192</v>
      </c>
      <c r="B587" s="2" t="s">
        <v>1193</v>
      </c>
      <c r="C587" s="5">
        <v>2.265E-2</v>
      </c>
      <c r="D587" s="9">
        <v>101.5</v>
      </c>
      <c r="E587" s="9">
        <v>102.2</v>
      </c>
      <c r="F587" s="9">
        <v>102.2</v>
      </c>
      <c r="G587" s="9">
        <v>103.1</v>
      </c>
      <c r="H587" s="9">
        <v>103.9</v>
      </c>
      <c r="I587" s="9">
        <v>105.2</v>
      </c>
      <c r="J587" s="9">
        <v>106.5</v>
      </c>
      <c r="K587" s="9">
        <v>105.8</v>
      </c>
      <c r="L587" s="9">
        <v>106.3</v>
      </c>
      <c r="M587" s="9">
        <v>109.3</v>
      </c>
      <c r="N587" s="9">
        <v>109.1</v>
      </c>
      <c r="O587" s="9">
        <v>108</v>
      </c>
      <c r="P587" s="9">
        <v>108.1</v>
      </c>
      <c r="Q587" s="9">
        <v>107</v>
      </c>
      <c r="R587" s="9">
        <v>108.4</v>
      </c>
      <c r="S587" s="9">
        <v>110.7</v>
      </c>
      <c r="T587" s="9">
        <v>111.9</v>
      </c>
      <c r="U587" s="9">
        <v>113.9</v>
      </c>
      <c r="V587" s="9">
        <v>113.5</v>
      </c>
      <c r="W587" s="9">
        <v>113.9</v>
      </c>
      <c r="X587" s="9">
        <v>114.1</v>
      </c>
      <c r="Y587" s="9">
        <v>116</v>
      </c>
      <c r="Z587" s="9">
        <v>116</v>
      </c>
      <c r="AA587" s="9">
        <v>116.4</v>
      </c>
      <c r="AB587" s="9">
        <v>116.4</v>
      </c>
      <c r="AC587" s="9">
        <v>116.8</v>
      </c>
      <c r="AD587" s="9">
        <v>118.7</v>
      </c>
      <c r="AE587" s="9">
        <v>120.3</v>
      </c>
      <c r="AF587" s="9">
        <v>121.8</v>
      </c>
      <c r="AG587" s="9">
        <v>122.1</v>
      </c>
      <c r="AH587" s="9">
        <v>121.5</v>
      </c>
      <c r="AI587" s="9">
        <v>121.7</v>
      </c>
      <c r="AJ587" s="9">
        <v>120.6</v>
      </c>
      <c r="AK587" s="9">
        <v>119.9</v>
      </c>
      <c r="AL587" s="9">
        <v>118.2</v>
      </c>
      <c r="AM587" s="9">
        <v>117.9</v>
      </c>
      <c r="AN587" s="9">
        <v>117.9</v>
      </c>
      <c r="AO587" s="9">
        <v>117.5</v>
      </c>
      <c r="AP587" s="9">
        <v>114.5</v>
      </c>
      <c r="AQ587" s="9">
        <v>115.2</v>
      </c>
      <c r="AR587" s="9">
        <v>115</v>
      </c>
      <c r="AS587" s="9">
        <v>112.7</v>
      </c>
      <c r="AT587" s="9">
        <v>111.7</v>
      </c>
      <c r="AU587" s="9">
        <v>111.9</v>
      </c>
      <c r="AV587" s="9">
        <v>111</v>
      </c>
      <c r="AW587" s="9">
        <v>110.6</v>
      </c>
      <c r="AX587" s="9">
        <v>110.2</v>
      </c>
      <c r="AY587" s="9">
        <v>111.4</v>
      </c>
      <c r="AZ587" s="9">
        <v>111</v>
      </c>
      <c r="BA587" s="9">
        <v>113.8</v>
      </c>
      <c r="BB587" s="9">
        <v>115.1</v>
      </c>
      <c r="BC587" s="9">
        <v>116.2</v>
      </c>
      <c r="BD587" s="9">
        <v>113.8</v>
      </c>
      <c r="BE587" s="9">
        <v>115.7</v>
      </c>
      <c r="BF587" s="9">
        <v>117.3</v>
      </c>
      <c r="BG587" s="9">
        <v>122.3</v>
      </c>
      <c r="BH587" s="9">
        <v>123.8</v>
      </c>
      <c r="BI587" s="9">
        <v>126.1</v>
      </c>
      <c r="BJ587" s="9">
        <v>127.4</v>
      </c>
      <c r="BK587" s="9">
        <v>126.8</v>
      </c>
      <c r="BL587" s="9">
        <v>125.8</v>
      </c>
      <c r="BM587" s="9">
        <v>129.9</v>
      </c>
      <c r="BN587" s="9">
        <v>129.9</v>
      </c>
      <c r="BO587" s="9">
        <v>130.69999999999999</v>
      </c>
      <c r="BP587" s="9">
        <v>131.69999999999999</v>
      </c>
      <c r="BQ587" s="9">
        <v>133.4</v>
      </c>
      <c r="BR587" s="9">
        <v>135.6</v>
      </c>
      <c r="BS587" s="9">
        <v>139.5</v>
      </c>
      <c r="BT587" s="9">
        <v>139.6</v>
      </c>
      <c r="BU587" s="9">
        <v>140.19999999999999</v>
      </c>
      <c r="BV587" s="9">
        <v>140.30000000000001</v>
      </c>
      <c r="BW587" s="9">
        <v>141.19999999999999</v>
      </c>
      <c r="BX587" s="9">
        <v>140.1</v>
      </c>
      <c r="BY587" s="9">
        <v>142.4</v>
      </c>
      <c r="BZ587" s="9">
        <v>141.9</v>
      </c>
      <c r="CA587" s="9">
        <v>142.1</v>
      </c>
      <c r="CB587" s="9">
        <v>139.80000000000001</v>
      </c>
      <c r="CC587" s="9">
        <v>140.6</v>
      </c>
      <c r="CD587" s="9">
        <v>140.80000000000001</v>
      </c>
      <c r="CE587" s="9">
        <v>139.1</v>
      </c>
      <c r="CF587" s="9">
        <v>139.19999999999999</v>
      </c>
      <c r="CG587" s="9">
        <v>140</v>
      </c>
      <c r="CH587" s="9">
        <v>139.4</v>
      </c>
      <c r="CI587" s="9">
        <v>140.1</v>
      </c>
      <c r="CJ587" s="9">
        <v>140.4</v>
      </c>
      <c r="CK587" s="9">
        <v>140.80000000000001</v>
      </c>
      <c r="CL587" s="9">
        <v>137.9</v>
      </c>
      <c r="CM587" s="9">
        <v>136</v>
      </c>
      <c r="CN587" s="9">
        <v>135.80000000000001</v>
      </c>
      <c r="CO587" s="9">
        <v>135.4</v>
      </c>
      <c r="CP587" s="9">
        <v>136</v>
      </c>
      <c r="CQ587" s="9">
        <v>134.4</v>
      </c>
      <c r="CR587" s="9">
        <v>133.9</v>
      </c>
      <c r="CS587" s="9">
        <v>134</v>
      </c>
      <c r="CT587" s="9">
        <v>133.5</v>
      </c>
      <c r="CU587" s="9">
        <v>133.69999999999999</v>
      </c>
      <c r="CV587" s="9">
        <v>133.69999999999999</v>
      </c>
      <c r="CW587" s="9">
        <v>132.30000000000001</v>
      </c>
      <c r="CX587" s="9">
        <v>131.19999999999999</v>
      </c>
      <c r="CY587" s="9">
        <v>130.69999999999999</v>
      </c>
      <c r="CZ587" s="9">
        <v>133.5</v>
      </c>
      <c r="DA587" s="9">
        <v>132.69999999999999</v>
      </c>
      <c r="DB587" s="9">
        <v>135.30000000000001</v>
      </c>
      <c r="DC587" s="9">
        <v>135.9</v>
      </c>
      <c r="DD587" s="9">
        <v>141.1</v>
      </c>
      <c r="DE587" s="9">
        <v>142.5</v>
      </c>
      <c r="DF587" s="9">
        <v>143.5</v>
      </c>
      <c r="DG587" s="9">
        <v>145</v>
      </c>
      <c r="DH587" s="9">
        <v>144</v>
      </c>
      <c r="DI587" s="9">
        <v>146.1</v>
      </c>
      <c r="DJ587" s="9">
        <v>144.80000000000001</v>
      </c>
      <c r="DK587" s="9">
        <v>144.5</v>
      </c>
      <c r="DL587" s="9">
        <v>149.9</v>
      </c>
      <c r="DM587" s="9">
        <v>151.5</v>
      </c>
      <c r="DN587" s="9">
        <v>149.9</v>
      </c>
      <c r="DO587" s="9">
        <v>154.6</v>
      </c>
      <c r="DP587" s="9">
        <v>155.1</v>
      </c>
      <c r="DQ587" s="9">
        <v>158.69999999999999</v>
      </c>
      <c r="DR587" s="9">
        <v>160.19999999999999</v>
      </c>
      <c r="DS587" s="9">
        <v>165.5</v>
      </c>
      <c r="DT587" s="9">
        <v>168.3</v>
      </c>
      <c r="DU587" s="9">
        <v>166.6</v>
      </c>
      <c r="DV587" s="9">
        <v>166.7</v>
      </c>
      <c r="DW587" s="9">
        <v>160</v>
      </c>
      <c r="DX587" s="9">
        <v>164</v>
      </c>
      <c r="DY587" s="9">
        <v>158.6</v>
      </c>
      <c r="DZ587" s="9">
        <v>154.9</v>
      </c>
      <c r="EA587" s="9">
        <v>154.9</v>
      </c>
      <c r="EB587" s="9">
        <v>157.30000000000001</v>
      </c>
      <c r="EC587" s="9">
        <v>158.80000000000001</v>
      </c>
      <c r="ED587" s="9">
        <v>158.69999999999999</v>
      </c>
      <c r="EE587" s="9">
        <v>156.9</v>
      </c>
      <c r="EF587" s="10">
        <v>152.69999999999999</v>
      </c>
      <c r="EG587" s="10">
        <v>150.80000000000001</v>
      </c>
      <c r="EH587" s="10">
        <v>147</v>
      </c>
      <c r="EI587" s="10">
        <v>147.6</v>
      </c>
      <c r="EJ587" s="69">
        <v>147.69999999999999</v>
      </c>
      <c r="EK587" s="69">
        <v>144.80000000000001</v>
      </c>
      <c r="EL587" s="70">
        <v>146.1</v>
      </c>
      <c r="EM587" s="70">
        <v>143.19999999999999</v>
      </c>
      <c r="EN587" s="70">
        <v>146.80000000000001</v>
      </c>
    </row>
    <row r="588" spans="1:144" x14ac:dyDescent="0.25">
      <c r="A588" s="2" t="s">
        <v>1194</v>
      </c>
      <c r="B588" s="2" t="s">
        <v>1195</v>
      </c>
      <c r="C588" s="5">
        <v>1.8799999999999999E-3</v>
      </c>
      <c r="D588" s="9">
        <v>102.7</v>
      </c>
      <c r="E588" s="9">
        <v>104.6</v>
      </c>
      <c r="F588" s="9">
        <v>105.9</v>
      </c>
      <c r="G588" s="9">
        <v>105.3</v>
      </c>
      <c r="H588" s="9">
        <v>105.4</v>
      </c>
      <c r="I588" s="9">
        <v>109.2</v>
      </c>
      <c r="J588" s="9">
        <v>107.9</v>
      </c>
      <c r="K588" s="9">
        <v>108</v>
      </c>
      <c r="L588" s="9">
        <v>108.6</v>
      </c>
      <c r="M588" s="9">
        <v>109.2</v>
      </c>
      <c r="N588" s="9">
        <v>106.7</v>
      </c>
      <c r="O588" s="9">
        <v>105.9</v>
      </c>
      <c r="P588" s="9">
        <v>105.2</v>
      </c>
      <c r="Q588" s="9">
        <v>104.7</v>
      </c>
      <c r="R588" s="9">
        <v>105.1</v>
      </c>
      <c r="S588" s="9">
        <v>106.5</v>
      </c>
      <c r="T588" s="9">
        <v>109.2</v>
      </c>
      <c r="U588" s="9">
        <v>110.8</v>
      </c>
      <c r="V588" s="9">
        <v>109.8</v>
      </c>
      <c r="W588" s="9">
        <v>109.4</v>
      </c>
      <c r="X588" s="9">
        <v>109</v>
      </c>
      <c r="Y588" s="9">
        <v>109.2</v>
      </c>
      <c r="Z588" s="9">
        <v>108.1</v>
      </c>
      <c r="AA588" s="9">
        <v>110.6</v>
      </c>
      <c r="AB588" s="9">
        <v>113.7</v>
      </c>
      <c r="AC588" s="9">
        <v>110.5</v>
      </c>
      <c r="AD588" s="9">
        <v>114.9</v>
      </c>
      <c r="AE588" s="9">
        <v>115.9</v>
      </c>
      <c r="AF588" s="9">
        <v>118</v>
      </c>
      <c r="AG588" s="9">
        <v>120.8</v>
      </c>
      <c r="AH588" s="9">
        <v>119.4</v>
      </c>
      <c r="AI588" s="9">
        <v>122.5</v>
      </c>
      <c r="AJ588" s="9">
        <v>122.4</v>
      </c>
      <c r="AK588" s="9">
        <v>118.4</v>
      </c>
      <c r="AL588" s="9">
        <v>118.6</v>
      </c>
      <c r="AM588" s="9">
        <v>116.7</v>
      </c>
      <c r="AN588" s="9">
        <v>116.5</v>
      </c>
      <c r="AO588" s="9">
        <v>115.6</v>
      </c>
      <c r="AP588" s="9">
        <v>113.8</v>
      </c>
      <c r="AQ588" s="9">
        <v>111.5</v>
      </c>
      <c r="AR588" s="9">
        <v>110.7</v>
      </c>
      <c r="AS588" s="9">
        <v>110.1</v>
      </c>
      <c r="AT588" s="9">
        <v>109.5</v>
      </c>
      <c r="AU588" s="9">
        <v>104.3</v>
      </c>
      <c r="AV588" s="9">
        <v>104.6</v>
      </c>
      <c r="AW588" s="9">
        <v>104.3</v>
      </c>
      <c r="AX588" s="9">
        <v>105.4</v>
      </c>
      <c r="AY588" s="9">
        <v>105.8</v>
      </c>
      <c r="AZ588" s="9">
        <v>105.1</v>
      </c>
      <c r="BA588" s="9">
        <v>104.3</v>
      </c>
      <c r="BB588" s="9">
        <v>105.1</v>
      </c>
      <c r="BC588" s="9">
        <v>107.6</v>
      </c>
      <c r="BD588" s="9">
        <v>105.3</v>
      </c>
      <c r="BE588" s="9">
        <v>104.4</v>
      </c>
      <c r="BF588" s="9">
        <v>107.5</v>
      </c>
      <c r="BG588" s="9">
        <v>106.5</v>
      </c>
      <c r="BH588" s="9">
        <v>106.3</v>
      </c>
      <c r="BI588" s="9">
        <v>107.6</v>
      </c>
      <c r="BJ588" s="9">
        <v>106.8</v>
      </c>
      <c r="BK588" s="9">
        <v>109.1</v>
      </c>
      <c r="BL588" s="9">
        <v>109.3</v>
      </c>
      <c r="BM588" s="9">
        <v>109.9</v>
      </c>
      <c r="BN588" s="9">
        <v>110</v>
      </c>
      <c r="BO588" s="9">
        <v>108.7</v>
      </c>
      <c r="BP588" s="9">
        <v>109.7</v>
      </c>
      <c r="BQ588" s="9">
        <v>110.5</v>
      </c>
      <c r="BR588" s="9">
        <v>111.9</v>
      </c>
      <c r="BS588" s="9">
        <v>111.2</v>
      </c>
      <c r="BT588" s="9">
        <v>111.6</v>
      </c>
      <c r="BU588" s="9">
        <v>111.4</v>
      </c>
      <c r="BV588" s="9">
        <v>111.7</v>
      </c>
      <c r="BW588" s="9">
        <v>112</v>
      </c>
      <c r="BX588" s="9">
        <v>112.9</v>
      </c>
      <c r="BY588" s="9">
        <v>113.9</v>
      </c>
      <c r="BZ588" s="9">
        <v>113.5</v>
      </c>
      <c r="CA588" s="9">
        <v>111.3</v>
      </c>
      <c r="CB588" s="9">
        <v>110.7</v>
      </c>
      <c r="CC588" s="9">
        <v>111.2</v>
      </c>
      <c r="CD588" s="9">
        <v>111.6</v>
      </c>
      <c r="CE588" s="9">
        <v>110.5</v>
      </c>
      <c r="CF588" s="9">
        <v>109.9</v>
      </c>
      <c r="CG588" s="9">
        <v>108.8</v>
      </c>
      <c r="CH588" s="9">
        <v>108.9</v>
      </c>
      <c r="CI588" s="9">
        <v>108.2</v>
      </c>
      <c r="CJ588" s="9">
        <v>108</v>
      </c>
      <c r="CK588" s="9">
        <v>107.8</v>
      </c>
      <c r="CL588" s="9">
        <v>107.4</v>
      </c>
      <c r="CM588" s="9">
        <v>106.8</v>
      </c>
      <c r="CN588" s="9">
        <v>106.9</v>
      </c>
      <c r="CO588" s="9">
        <v>107.1</v>
      </c>
      <c r="CP588" s="9">
        <v>106.8</v>
      </c>
      <c r="CQ588" s="9">
        <v>107.2</v>
      </c>
      <c r="CR588" s="9">
        <v>108.4</v>
      </c>
      <c r="CS588" s="9">
        <v>108</v>
      </c>
      <c r="CT588" s="9">
        <v>108.5</v>
      </c>
      <c r="CU588" s="9">
        <v>108.1</v>
      </c>
      <c r="CV588" s="9">
        <v>107.8</v>
      </c>
      <c r="CW588" s="9">
        <v>107.5</v>
      </c>
      <c r="CX588" s="9">
        <v>108.8</v>
      </c>
      <c r="CY588" s="9">
        <v>109.2</v>
      </c>
      <c r="CZ588" s="9">
        <v>108.2</v>
      </c>
      <c r="DA588" s="9">
        <v>107.8</v>
      </c>
      <c r="DB588" s="9">
        <v>110.1</v>
      </c>
      <c r="DC588" s="9">
        <v>114</v>
      </c>
      <c r="DD588" s="9">
        <v>112.8</v>
      </c>
      <c r="DE588" s="9">
        <v>113.3</v>
      </c>
      <c r="DF588" s="9">
        <v>114.5</v>
      </c>
      <c r="DG588" s="9">
        <v>115.9</v>
      </c>
      <c r="DH588" s="9">
        <v>119.1</v>
      </c>
      <c r="DI588" s="9">
        <v>120.2</v>
      </c>
      <c r="DJ588" s="9">
        <v>122.8</v>
      </c>
      <c r="DK588" s="9">
        <v>124.1</v>
      </c>
      <c r="DL588" s="9">
        <v>126.2</v>
      </c>
      <c r="DM588" s="9">
        <v>130.30000000000001</v>
      </c>
      <c r="DN588" s="9">
        <v>136</v>
      </c>
      <c r="DO588" s="9">
        <v>140.69999999999999</v>
      </c>
      <c r="DP588" s="9">
        <v>139.5</v>
      </c>
      <c r="DQ588" s="9">
        <v>141.69999999999999</v>
      </c>
      <c r="DR588" s="9">
        <v>150.6</v>
      </c>
      <c r="DS588" s="9">
        <v>158.69999999999999</v>
      </c>
      <c r="DT588" s="9">
        <v>159.6</v>
      </c>
      <c r="DU588" s="9">
        <v>152.1</v>
      </c>
      <c r="DV588" s="9">
        <v>144.69999999999999</v>
      </c>
      <c r="DW588" s="9">
        <v>138.6</v>
      </c>
      <c r="DX588" s="9">
        <v>139.69999999999999</v>
      </c>
      <c r="DY588" s="9">
        <v>136</v>
      </c>
      <c r="DZ588" s="9">
        <v>137</v>
      </c>
      <c r="EA588" s="9">
        <v>138.6</v>
      </c>
      <c r="EB588" s="9">
        <v>139.9</v>
      </c>
      <c r="EC588" s="9">
        <v>142.69999999999999</v>
      </c>
      <c r="ED588" s="9">
        <v>140.80000000000001</v>
      </c>
      <c r="EE588" s="9">
        <v>139.80000000000001</v>
      </c>
      <c r="EF588" s="10">
        <v>138.1</v>
      </c>
      <c r="EG588" s="10">
        <v>138</v>
      </c>
      <c r="EH588" s="10">
        <v>137</v>
      </c>
      <c r="EI588" s="10">
        <v>135.69999999999999</v>
      </c>
      <c r="EJ588" s="69">
        <v>134.80000000000001</v>
      </c>
      <c r="EK588" s="69">
        <v>136.4</v>
      </c>
      <c r="EL588" s="70">
        <v>137.19999999999999</v>
      </c>
      <c r="EM588" s="70">
        <v>136.4</v>
      </c>
      <c r="EN588" s="70">
        <v>134.80000000000001</v>
      </c>
    </row>
    <row r="589" spans="1:144" x14ac:dyDescent="0.25">
      <c r="A589" s="2" t="s">
        <v>1196</v>
      </c>
      <c r="B589" s="2" t="s">
        <v>1197</v>
      </c>
      <c r="C589" s="5">
        <v>9.1480000000000006E-2</v>
      </c>
      <c r="D589" s="9">
        <v>102.4</v>
      </c>
      <c r="E589" s="9">
        <v>102.8</v>
      </c>
      <c r="F589" s="9">
        <v>102.4</v>
      </c>
      <c r="G589" s="9">
        <v>102.6</v>
      </c>
      <c r="H589" s="9">
        <v>103</v>
      </c>
      <c r="I589" s="9">
        <v>103.4</v>
      </c>
      <c r="J589" s="9">
        <v>103.1</v>
      </c>
      <c r="K589" s="9">
        <v>102.5</v>
      </c>
      <c r="L589" s="9">
        <v>102.9</v>
      </c>
      <c r="M589" s="9">
        <v>103</v>
      </c>
      <c r="N589" s="9">
        <v>103.2</v>
      </c>
      <c r="O589" s="9">
        <v>103</v>
      </c>
      <c r="P589" s="9">
        <v>106</v>
      </c>
      <c r="Q589" s="9">
        <v>106.2</v>
      </c>
      <c r="R589" s="9">
        <v>106.3</v>
      </c>
      <c r="S589" s="9">
        <v>105.6</v>
      </c>
      <c r="T589" s="9">
        <v>108.3</v>
      </c>
      <c r="U589" s="9">
        <v>108.4</v>
      </c>
      <c r="V589" s="9">
        <v>108.7</v>
      </c>
      <c r="W589" s="9">
        <v>108.1</v>
      </c>
      <c r="X589" s="9">
        <v>108</v>
      </c>
      <c r="Y589" s="9">
        <v>108.3</v>
      </c>
      <c r="Z589" s="9">
        <v>108.2</v>
      </c>
      <c r="AA589" s="9">
        <v>108.4</v>
      </c>
      <c r="AB589" s="9">
        <v>110.1</v>
      </c>
      <c r="AC589" s="9">
        <v>110.4</v>
      </c>
      <c r="AD589" s="9">
        <v>110.7</v>
      </c>
      <c r="AE589" s="9">
        <v>114.3</v>
      </c>
      <c r="AF589" s="9">
        <v>116.8</v>
      </c>
      <c r="AG589" s="9">
        <v>116.9</v>
      </c>
      <c r="AH589" s="9">
        <v>116.1</v>
      </c>
      <c r="AI589" s="9">
        <v>117.5</v>
      </c>
      <c r="AJ589" s="9">
        <v>118.2</v>
      </c>
      <c r="AK589" s="9">
        <v>115.4</v>
      </c>
      <c r="AL589" s="9">
        <v>114.8</v>
      </c>
      <c r="AM589" s="9">
        <v>114.6</v>
      </c>
      <c r="AN589" s="9">
        <v>115.7</v>
      </c>
      <c r="AO589" s="9">
        <v>113.8</v>
      </c>
      <c r="AP589" s="9">
        <v>109.5</v>
      </c>
      <c r="AQ589" s="9">
        <v>109</v>
      </c>
      <c r="AR589" s="9">
        <v>107.2</v>
      </c>
      <c r="AS589" s="9">
        <v>106.7</v>
      </c>
      <c r="AT589" s="9">
        <v>106.2</v>
      </c>
      <c r="AU589" s="9">
        <v>103.4</v>
      </c>
      <c r="AV589" s="9">
        <v>101.8</v>
      </c>
      <c r="AW589" s="9">
        <v>101.4</v>
      </c>
      <c r="AX589" s="9">
        <v>102.7</v>
      </c>
      <c r="AY589" s="9">
        <v>102.9</v>
      </c>
      <c r="AZ589" s="9">
        <v>103.1</v>
      </c>
      <c r="BA589" s="9">
        <v>105.7</v>
      </c>
      <c r="BB589" s="9">
        <v>105.1</v>
      </c>
      <c r="BC589" s="9">
        <v>106.7</v>
      </c>
      <c r="BD589" s="9">
        <v>106.6</v>
      </c>
      <c r="BE589" s="9">
        <v>106.3</v>
      </c>
      <c r="BF589" s="9">
        <v>107.3</v>
      </c>
      <c r="BG589" s="9">
        <v>107.8</v>
      </c>
      <c r="BH589" s="9">
        <v>108.2</v>
      </c>
      <c r="BI589" s="9">
        <v>108.8</v>
      </c>
      <c r="BJ589" s="9">
        <v>111.8</v>
      </c>
      <c r="BK589" s="9">
        <v>109.6</v>
      </c>
      <c r="BL589" s="9">
        <v>111.7</v>
      </c>
      <c r="BM589" s="9">
        <v>112.7</v>
      </c>
      <c r="BN589" s="9">
        <v>112.6</v>
      </c>
      <c r="BO589" s="9">
        <v>112.7</v>
      </c>
      <c r="BP589" s="9">
        <v>114.6</v>
      </c>
      <c r="BQ589" s="9">
        <v>115.6</v>
      </c>
      <c r="BR589" s="9">
        <v>117.8</v>
      </c>
      <c r="BS589" s="9">
        <v>118.8</v>
      </c>
      <c r="BT589" s="9">
        <v>118.2</v>
      </c>
      <c r="BU589" s="9">
        <v>117.9</v>
      </c>
      <c r="BV589" s="9">
        <v>117.9</v>
      </c>
      <c r="BW589" s="9">
        <v>117.8</v>
      </c>
      <c r="BX589" s="9">
        <v>118.9</v>
      </c>
      <c r="BY589" s="9">
        <v>124.7</v>
      </c>
      <c r="BZ589" s="9">
        <v>124.6</v>
      </c>
      <c r="CA589" s="9">
        <v>123.1</v>
      </c>
      <c r="CB589" s="9">
        <v>120.4</v>
      </c>
      <c r="CC589" s="9">
        <v>121.3</v>
      </c>
      <c r="CD589" s="9">
        <v>124.3</v>
      </c>
      <c r="CE589" s="9">
        <v>126.7</v>
      </c>
      <c r="CF589" s="9">
        <v>124.8</v>
      </c>
      <c r="CG589" s="9">
        <v>121.7</v>
      </c>
      <c r="CH589" s="9">
        <v>122.8</v>
      </c>
      <c r="CI589" s="9">
        <v>122</v>
      </c>
      <c r="CJ589" s="9">
        <v>121.1</v>
      </c>
      <c r="CK589" s="9">
        <v>120</v>
      </c>
      <c r="CL589" s="9">
        <v>119.5</v>
      </c>
      <c r="CM589" s="9">
        <v>119.6</v>
      </c>
      <c r="CN589" s="9">
        <v>119.2</v>
      </c>
      <c r="CO589" s="9">
        <v>118.8</v>
      </c>
      <c r="CP589" s="9">
        <v>119</v>
      </c>
      <c r="CQ589" s="9">
        <v>116.7</v>
      </c>
      <c r="CR589" s="9">
        <v>117.6</v>
      </c>
      <c r="CS589" s="9">
        <v>117.4</v>
      </c>
      <c r="CT589" s="9">
        <v>117.7</v>
      </c>
      <c r="CU589" s="9">
        <v>117.2</v>
      </c>
      <c r="CV589" s="9">
        <v>116.7</v>
      </c>
      <c r="CW589" s="9">
        <v>116.4</v>
      </c>
      <c r="CX589" s="9">
        <v>116.9</v>
      </c>
      <c r="CY589" s="9">
        <v>116.8</v>
      </c>
      <c r="CZ589" s="9">
        <v>116.9</v>
      </c>
      <c r="DA589" s="9">
        <v>118.4</v>
      </c>
      <c r="DB589" s="9">
        <v>118.7</v>
      </c>
      <c r="DC589" s="9">
        <v>120.1</v>
      </c>
      <c r="DD589" s="9">
        <v>125</v>
      </c>
      <c r="DE589" s="9">
        <v>126.5</v>
      </c>
      <c r="DF589" s="9">
        <v>126.7</v>
      </c>
      <c r="DG589" s="9">
        <v>128.19999999999999</v>
      </c>
      <c r="DH589" s="9">
        <v>136</v>
      </c>
      <c r="DI589" s="9">
        <v>146.6</v>
      </c>
      <c r="DJ589" s="9">
        <v>148.69999999999999</v>
      </c>
      <c r="DK589" s="9">
        <v>148.5</v>
      </c>
      <c r="DL589" s="9">
        <v>150.69999999999999</v>
      </c>
      <c r="DM589" s="9">
        <v>156.69999999999999</v>
      </c>
      <c r="DN589" s="9">
        <v>163.30000000000001</v>
      </c>
      <c r="DO589" s="9">
        <v>168.6</v>
      </c>
      <c r="DP589" s="9">
        <v>173</v>
      </c>
      <c r="DQ589" s="9">
        <v>175.5</v>
      </c>
      <c r="DR589" s="9">
        <v>181.6</v>
      </c>
      <c r="DS589" s="9">
        <v>192.7</v>
      </c>
      <c r="DT589" s="9">
        <v>192.7</v>
      </c>
      <c r="DU589" s="9">
        <v>186.2</v>
      </c>
      <c r="DV589" s="9">
        <v>179.8</v>
      </c>
      <c r="DW589" s="9">
        <v>173.5</v>
      </c>
      <c r="DX589" s="9">
        <v>165.6</v>
      </c>
      <c r="DY589" s="9">
        <v>162.30000000000001</v>
      </c>
      <c r="DZ589" s="9">
        <v>165.2</v>
      </c>
      <c r="EA589" s="9">
        <v>165.5</v>
      </c>
      <c r="EB589" s="9">
        <v>167.4</v>
      </c>
      <c r="EC589" s="9">
        <v>170.7</v>
      </c>
      <c r="ED589" s="9">
        <v>171</v>
      </c>
      <c r="EE589" s="9">
        <v>168.9</v>
      </c>
      <c r="EF589" s="10">
        <v>170.6</v>
      </c>
      <c r="EG589" s="10">
        <v>166.8</v>
      </c>
      <c r="EH589" s="10">
        <v>165.1</v>
      </c>
      <c r="EI589" s="10">
        <v>163.5</v>
      </c>
      <c r="EJ589" s="69">
        <v>163.30000000000001</v>
      </c>
      <c r="EK589" s="69">
        <v>162.69999999999999</v>
      </c>
      <c r="EL589" s="70">
        <v>163.69999999999999</v>
      </c>
      <c r="EM589" s="70">
        <v>165.3</v>
      </c>
      <c r="EN589" s="70">
        <v>164.8</v>
      </c>
    </row>
    <row r="590" spans="1:144" x14ac:dyDescent="0.25">
      <c r="A590" s="2" t="s">
        <v>1198</v>
      </c>
      <c r="B590" s="2" t="s">
        <v>1199</v>
      </c>
      <c r="C590" s="5">
        <v>1.9060000000000001E-2</v>
      </c>
      <c r="D590" s="9">
        <v>102</v>
      </c>
      <c r="E590" s="9">
        <v>98.8</v>
      </c>
      <c r="F590" s="9">
        <v>101.7</v>
      </c>
      <c r="G590" s="9">
        <v>101.9</v>
      </c>
      <c r="H590" s="9">
        <v>102.2</v>
      </c>
      <c r="I590" s="9">
        <v>102.7</v>
      </c>
      <c r="J590" s="9">
        <v>104.3</v>
      </c>
      <c r="K590" s="9">
        <v>103.9</v>
      </c>
      <c r="L590" s="9">
        <v>105.6</v>
      </c>
      <c r="M590" s="9">
        <v>107.4</v>
      </c>
      <c r="N590" s="9">
        <v>108.5</v>
      </c>
      <c r="O590" s="9">
        <v>108.3</v>
      </c>
      <c r="P590" s="9">
        <v>109.7</v>
      </c>
      <c r="Q590" s="9">
        <v>110.1</v>
      </c>
      <c r="R590" s="9">
        <v>108.4</v>
      </c>
      <c r="S590" s="9">
        <v>110.4</v>
      </c>
      <c r="T590" s="9">
        <v>110</v>
      </c>
      <c r="U590" s="9">
        <v>112</v>
      </c>
      <c r="V590" s="9">
        <v>110.1</v>
      </c>
      <c r="W590" s="9">
        <v>109.3</v>
      </c>
      <c r="X590" s="9">
        <v>111.8</v>
      </c>
      <c r="Y590" s="9">
        <v>112.3</v>
      </c>
      <c r="Z590" s="9">
        <v>112.5</v>
      </c>
      <c r="AA590" s="9">
        <v>113.5</v>
      </c>
      <c r="AB590" s="9">
        <v>113.6</v>
      </c>
      <c r="AC590" s="9">
        <v>113.2</v>
      </c>
      <c r="AD590" s="9">
        <v>112.4</v>
      </c>
      <c r="AE590" s="9">
        <v>111.9</v>
      </c>
      <c r="AF590" s="9">
        <v>112.1</v>
      </c>
      <c r="AG590" s="9">
        <v>114</v>
      </c>
      <c r="AH590" s="9">
        <v>111.6</v>
      </c>
      <c r="AI590" s="9">
        <v>97.6</v>
      </c>
      <c r="AJ590" s="9">
        <v>96.5</v>
      </c>
      <c r="AK590" s="9">
        <v>96.5</v>
      </c>
      <c r="AL590" s="9">
        <v>96.2</v>
      </c>
      <c r="AM590" s="9">
        <v>96</v>
      </c>
      <c r="AN590" s="9">
        <v>95.4</v>
      </c>
      <c r="AO590" s="9">
        <v>96.4</v>
      </c>
      <c r="AP590" s="9">
        <v>97.1</v>
      </c>
      <c r="AQ590" s="9">
        <v>95.7</v>
      </c>
      <c r="AR590" s="9">
        <v>94.6</v>
      </c>
      <c r="AS590" s="9">
        <v>96</v>
      </c>
      <c r="AT590" s="9">
        <v>94.2</v>
      </c>
      <c r="AU590" s="9">
        <v>93.6</v>
      </c>
      <c r="AV590" s="9">
        <v>93.6</v>
      </c>
      <c r="AW590" s="9">
        <v>93.8</v>
      </c>
      <c r="AX590" s="9">
        <v>94.2</v>
      </c>
      <c r="AY590" s="9">
        <v>94.3</v>
      </c>
      <c r="AZ590" s="9">
        <v>94.7</v>
      </c>
      <c r="BA590" s="9">
        <v>94.6</v>
      </c>
      <c r="BB590" s="9">
        <v>94.1</v>
      </c>
      <c r="BC590" s="9">
        <v>94.3</v>
      </c>
      <c r="BD590" s="9">
        <v>96.1</v>
      </c>
      <c r="BE590" s="9">
        <v>96.2</v>
      </c>
      <c r="BF590" s="9">
        <v>96.6</v>
      </c>
      <c r="BG590" s="9">
        <v>99</v>
      </c>
      <c r="BH590" s="9">
        <v>104.7</v>
      </c>
      <c r="BI590" s="9">
        <v>102.2</v>
      </c>
      <c r="BJ590" s="9">
        <v>104.3</v>
      </c>
      <c r="BK590" s="9">
        <v>105.5</v>
      </c>
      <c r="BL590" s="9">
        <v>107.6</v>
      </c>
      <c r="BM590" s="9">
        <v>108</v>
      </c>
      <c r="BN590" s="9">
        <v>108.3</v>
      </c>
      <c r="BO590" s="9">
        <v>110.8</v>
      </c>
      <c r="BP590" s="9">
        <v>111.1</v>
      </c>
      <c r="BQ590" s="9">
        <v>111.7</v>
      </c>
      <c r="BR590" s="9">
        <v>112.9</v>
      </c>
      <c r="BS590" s="9">
        <v>113.6</v>
      </c>
      <c r="BT590" s="9">
        <v>113.6</v>
      </c>
      <c r="BU590" s="9">
        <v>115.7</v>
      </c>
      <c r="BV590" s="9">
        <v>116.6</v>
      </c>
      <c r="BW590" s="9">
        <v>117</v>
      </c>
      <c r="BX590" s="9">
        <v>116.7</v>
      </c>
      <c r="BY590" s="9">
        <v>116.8</v>
      </c>
      <c r="BZ590" s="9">
        <v>117.2</v>
      </c>
      <c r="CA590" s="9">
        <v>117.8</v>
      </c>
      <c r="CB590" s="9">
        <v>117.3</v>
      </c>
      <c r="CC590" s="9">
        <v>116.9</v>
      </c>
      <c r="CD590" s="9">
        <v>117.7</v>
      </c>
      <c r="CE590" s="9">
        <v>115.9</v>
      </c>
      <c r="CF590" s="9">
        <v>115.3</v>
      </c>
      <c r="CG590" s="9">
        <v>115.4</v>
      </c>
      <c r="CH590" s="9">
        <v>115.6</v>
      </c>
      <c r="CI590" s="9">
        <v>115.6</v>
      </c>
      <c r="CJ590" s="9">
        <v>115.9</v>
      </c>
      <c r="CK590" s="9">
        <v>115.6</v>
      </c>
      <c r="CL590" s="9">
        <v>112.8</v>
      </c>
      <c r="CM590" s="9">
        <v>112.3</v>
      </c>
      <c r="CN590" s="9">
        <v>112.9</v>
      </c>
      <c r="CO590" s="9">
        <v>113.4</v>
      </c>
      <c r="CP590" s="9">
        <v>114</v>
      </c>
      <c r="CQ590" s="9">
        <v>114.2</v>
      </c>
      <c r="CR590" s="9">
        <v>113.6</v>
      </c>
      <c r="CS590" s="9">
        <v>112.5</v>
      </c>
      <c r="CT590" s="9">
        <v>112.7</v>
      </c>
      <c r="CU590" s="9">
        <v>112.1</v>
      </c>
      <c r="CV590" s="9">
        <v>111.4</v>
      </c>
      <c r="CW590" s="9">
        <v>111.1</v>
      </c>
      <c r="CX590" s="9">
        <v>110.9</v>
      </c>
      <c r="CY590" s="9">
        <v>110.8</v>
      </c>
      <c r="CZ590" s="9">
        <v>112</v>
      </c>
      <c r="DA590" s="9">
        <v>113.5</v>
      </c>
      <c r="DB590" s="9">
        <v>113.1</v>
      </c>
      <c r="DC590" s="9">
        <v>113.8</v>
      </c>
      <c r="DD590" s="9">
        <v>116.8</v>
      </c>
      <c r="DE590" s="9">
        <v>119.6</v>
      </c>
      <c r="DF590" s="9">
        <v>120.1</v>
      </c>
      <c r="DG590" s="9">
        <v>122.1</v>
      </c>
      <c r="DH590" s="9">
        <v>122.9</v>
      </c>
      <c r="DI590" s="9">
        <v>125.5</v>
      </c>
      <c r="DJ590" s="9">
        <v>125.7</v>
      </c>
      <c r="DK590" s="9">
        <v>131.19999999999999</v>
      </c>
      <c r="DL590" s="9">
        <v>134.4</v>
      </c>
      <c r="DM590" s="9">
        <v>137.1</v>
      </c>
      <c r="DN590" s="9">
        <v>137.5</v>
      </c>
      <c r="DO590" s="9">
        <v>137.69999999999999</v>
      </c>
      <c r="DP590" s="9">
        <v>136.5</v>
      </c>
      <c r="DQ590" s="9">
        <v>144.1</v>
      </c>
      <c r="DR590" s="9">
        <v>143.9</v>
      </c>
      <c r="DS590" s="9">
        <v>147</v>
      </c>
      <c r="DT590" s="9">
        <v>142.9</v>
      </c>
      <c r="DU590" s="9">
        <v>143.19999999999999</v>
      </c>
      <c r="DV590" s="9">
        <v>142.19999999999999</v>
      </c>
      <c r="DW590" s="9">
        <v>138.6</v>
      </c>
      <c r="DX590" s="9">
        <v>137.9</v>
      </c>
      <c r="DY590" s="9">
        <v>138.30000000000001</v>
      </c>
      <c r="DZ590" s="9">
        <v>136.4</v>
      </c>
      <c r="EA590" s="9">
        <v>136.9</v>
      </c>
      <c r="EB590" s="9">
        <v>139</v>
      </c>
      <c r="EC590" s="9">
        <v>141.9</v>
      </c>
      <c r="ED590" s="9">
        <v>141.30000000000001</v>
      </c>
      <c r="EE590" s="9">
        <v>140.5</v>
      </c>
      <c r="EF590" s="10">
        <v>141</v>
      </c>
      <c r="EG590" s="10">
        <v>140.5</v>
      </c>
      <c r="EH590" s="10">
        <v>139.5</v>
      </c>
      <c r="EI590" s="10">
        <v>140.9</v>
      </c>
      <c r="EJ590" s="69">
        <v>141.5</v>
      </c>
      <c r="EK590" s="69">
        <v>143.19999999999999</v>
      </c>
      <c r="EL590" s="70">
        <v>141.9</v>
      </c>
      <c r="EM590" s="70">
        <v>140.9</v>
      </c>
      <c r="EN590" s="70">
        <v>140.5</v>
      </c>
    </row>
    <row r="591" spans="1:144" x14ac:dyDescent="0.25">
      <c r="A591" s="2" t="s">
        <v>1200</v>
      </c>
      <c r="B591" s="2" t="s">
        <v>1201</v>
      </c>
      <c r="C591" s="5">
        <v>0.62858000000000003</v>
      </c>
      <c r="D591" s="9">
        <v>102.7</v>
      </c>
      <c r="E591" s="9">
        <v>101.8</v>
      </c>
      <c r="F591" s="9">
        <v>104.8</v>
      </c>
      <c r="G591" s="9">
        <v>104.5</v>
      </c>
      <c r="H591" s="9">
        <v>106.8</v>
      </c>
      <c r="I591" s="9">
        <v>109</v>
      </c>
      <c r="J591" s="9">
        <v>105.5</v>
      </c>
      <c r="K591" s="9">
        <v>104.9</v>
      </c>
      <c r="L591" s="9">
        <v>104.9</v>
      </c>
      <c r="M591" s="9">
        <v>105.6</v>
      </c>
      <c r="N591" s="9">
        <v>105.3</v>
      </c>
      <c r="O591" s="9">
        <v>105.6</v>
      </c>
      <c r="P591" s="9">
        <v>105.7</v>
      </c>
      <c r="Q591" s="9">
        <v>101.8</v>
      </c>
      <c r="R591" s="9">
        <v>98.5</v>
      </c>
      <c r="S591" s="9">
        <v>99.8</v>
      </c>
      <c r="T591" s="9">
        <v>106.6</v>
      </c>
      <c r="U591" s="9">
        <v>112</v>
      </c>
      <c r="V591" s="9">
        <v>109.4</v>
      </c>
      <c r="W591" s="9">
        <v>108.6</v>
      </c>
      <c r="X591" s="9">
        <v>106.8</v>
      </c>
      <c r="Y591" s="9">
        <v>109.9</v>
      </c>
      <c r="Z591" s="9">
        <v>110.5</v>
      </c>
      <c r="AA591" s="9">
        <v>108.7</v>
      </c>
      <c r="AB591" s="9">
        <v>102.4</v>
      </c>
      <c r="AC591" s="9">
        <v>103.3</v>
      </c>
      <c r="AD591" s="9">
        <v>103.8</v>
      </c>
      <c r="AE591" s="9">
        <v>106</v>
      </c>
      <c r="AF591" s="9">
        <v>107.4</v>
      </c>
      <c r="AG591" s="9">
        <v>106.8</v>
      </c>
      <c r="AH591" s="9">
        <v>106.2</v>
      </c>
      <c r="AI591" s="9">
        <v>107</v>
      </c>
      <c r="AJ591" s="9">
        <v>104.9</v>
      </c>
      <c r="AK591" s="9">
        <v>98.5</v>
      </c>
      <c r="AL591" s="9">
        <v>96.1</v>
      </c>
      <c r="AM591" s="9">
        <v>95</v>
      </c>
      <c r="AN591" s="9">
        <v>98.2</v>
      </c>
      <c r="AO591" s="9">
        <v>101.9</v>
      </c>
      <c r="AP591" s="9">
        <v>102.1</v>
      </c>
      <c r="AQ591" s="9">
        <v>94.4</v>
      </c>
      <c r="AR591" s="9">
        <v>91.5</v>
      </c>
      <c r="AS591" s="9">
        <v>91.5</v>
      </c>
      <c r="AT591" s="9">
        <v>91.4</v>
      </c>
      <c r="AU591" s="9">
        <v>91</v>
      </c>
      <c r="AV591" s="9">
        <v>85.8</v>
      </c>
      <c r="AW591" s="9">
        <v>84.9</v>
      </c>
      <c r="AX591" s="9">
        <v>85.2</v>
      </c>
      <c r="AY591" s="9">
        <v>88.1</v>
      </c>
      <c r="AZ591" s="9">
        <v>86.8</v>
      </c>
      <c r="BA591" s="9">
        <v>86.4</v>
      </c>
      <c r="BB591" s="9">
        <v>85.9</v>
      </c>
      <c r="BC591" s="9">
        <v>86.9</v>
      </c>
      <c r="BD591" s="9">
        <v>86.9</v>
      </c>
      <c r="BE591" s="9">
        <v>86</v>
      </c>
      <c r="BF591" s="9">
        <v>86.8</v>
      </c>
      <c r="BG591" s="9">
        <v>88.2</v>
      </c>
      <c r="BH591" s="9">
        <v>93.6</v>
      </c>
      <c r="BI591" s="9">
        <v>95</v>
      </c>
      <c r="BJ591" s="9">
        <v>96.9</v>
      </c>
      <c r="BK591" s="9">
        <v>96.8</v>
      </c>
      <c r="BL591" s="9">
        <v>95.3</v>
      </c>
      <c r="BM591" s="9">
        <v>93.8</v>
      </c>
      <c r="BN591" s="9">
        <v>93.3</v>
      </c>
      <c r="BO591" s="9">
        <v>95.2</v>
      </c>
      <c r="BP591" s="9">
        <v>97.7</v>
      </c>
      <c r="BQ591" s="9">
        <v>100.5</v>
      </c>
      <c r="BR591" s="9">
        <v>102</v>
      </c>
      <c r="BS591" s="9">
        <v>102.3</v>
      </c>
      <c r="BT591" s="9">
        <v>101.3</v>
      </c>
      <c r="BU591" s="9">
        <v>102.6</v>
      </c>
      <c r="BV591" s="9">
        <v>103.9</v>
      </c>
      <c r="BW591" s="9">
        <v>102.6</v>
      </c>
      <c r="BX591" s="9">
        <v>102.3</v>
      </c>
      <c r="BY591" s="9">
        <v>104.2</v>
      </c>
      <c r="BZ591" s="9">
        <v>104.8</v>
      </c>
      <c r="CA591" s="9">
        <v>104.7</v>
      </c>
      <c r="CB591" s="9">
        <v>102.1</v>
      </c>
      <c r="CC591" s="9">
        <v>99.8</v>
      </c>
      <c r="CD591" s="9">
        <v>100.9</v>
      </c>
      <c r="CE591" s="9">
        <v>103.5</v>
      </c>
      <c r="CF591" s="9">
        <v>101.8</v>
      </c>
      <c r="CG591" s="9">
        <v>100.4</v>
      </c>
      <c r="CH591" s="9">
        <v>101.5</v>
      </c>
      <c r="CI591" s="9">
        <v>102.8</v>
      </c>
      <c r="CJ591" s="9">
        <v>103.1</v>
      </c>
      <c r="CK591" s="9">
        <v>102.1</v>
      </c>
      <c r="CL591" s="9">
        <v>97.8</v>
      </c>
      <c r="CM591" s="9">
        <v>99.3</v>
      </c>
      <c r="CN591" s="9">
        <v>100.2</v>
      </c>
      <c r="CO591" s="9">
        <v>100.5</v>
      </c>
      <c r="CP591" s="9">
        <v>100.3</v>
      </c>
      <c r="CQ591" s="9">
        <v>101.5</v>
      </c>
      <c r="CR591" s="9">
        <v>100.3</v>
      </c>
      <c r="CS591" s="9">
        <v>101.6</v>
      </c>
      <c r="CT591" s="9">
        <v>100</v>
      </c>
      <c r="CU591" s="9">
        <v>100.6</v>
      </c>
      <c r="CV591" s="9">
        <v>100.8</v>
      </c>
      <c r="CW591" s="9">
        <v>98.5</v>
      </c>
      <c r="CX591" s="9">
        <v>100.6</v>
      </c>
      <c r="CY591" s="9">
        <v>103.9</v>
      </c>
      <c r="CZ591" s="9">
        <v>106.9</v>
      </c>
      <c r="DA591" s="9">
        <v>108.6</v>
      </c>
      <c r="DB591" s="9">
        <v>108.7</v>
      </c>
      <c r="DC591" s="9">
        <v>108.9</v>
      </c>
      <c r="DD591" s="9">
        <v>114.4</v>
      </c>
      <c r="DE591" s="9">
        <v>116.7</v>
      </c>
      <c r="DF591" s="9">
        <v>118.4</v>
      </c>
      <c r="DG591" s="9">
        <v>121.7</v>
      </c>
      <c r="DH591" s="9">
        <v>122.5</v>
      </c>
      <c r="DI591" s="9">
        <v>126.6</v>
      </c>
      <c r="DJ591" s="9">
        <v>126.8</v>
      </c>
      <c r="DK591" s="9">
        <v>125.7</v>
      </c>
      <c r="DL591" s="9">
        <v>124.6</v>
      </c>
      <c r="DM591" s="9">
        <v>124.8</v>
      </c>
      <c r="DN591" s="9">
        <v>128.5</v>
      </c>
      <c r="DO591" s="9">
        <v>130</v>
      </c>
      <c r="DP591" s="9">
        <v>130.1</v>
      </c>
      <c r="DQ591" s="9">
        <v>129.5</v>
      </c>
      <c r="DR591" s="9">
        <v>132.69999999999999</v>
      </c>
      <c r="DS591" s="9">
        <v>136</v>
      </c>
      <c r="DT591" s="9">
        <v>138</v>
      </c>
      <c r="DU591" s="9">
        <v>136.1</v>
      </c>
      <c r="DV591" s="9">
        <v>136</v>
      </c>
      <c r="DW591" s="9">
        <v>128.80000000000001</v>
      </c>
      <c r="DX591" s="9">
        <v>123.8</v>
      </c>
      <c r="DY591" s="9">
        <v>122.2</v>
      </c>
      <c r="DZ591" s="9">
        <v>125.1</v>
      </c>
      <c r="EA591" s="9">
        <v>124.1</v>
      </c>
      <c r="EB591" s="9">
        <v>129</v>
      </c>
      <c r="EC591" s="9">
        <v>134.1</v>
      </c>
      <c r="ED591" s="9">
        <v>136.69999999999999</v>
      </c>
      <c r="EE591" s="9">
        <v>137.19999999999999</v>
      </c>
      <c r="EF591" s="10">
        <v>136.30000000000001</v>
      </c>
      <c r="EG591" s="10">
        <v>135.19999999999999</v>
      </c>
      <c r="EH591" s="10">
        <v>131.69999999999999</v>
      </c>
      <c r="EI591" s="10">
        <v>134.5</v>
      </c>
      <c r="EJ591" s="69">
        <v>134.5</v>
      </c>
      <c r="EK591" s="69">
        <v>134.9</v>
      </c>
      <c r="EL591" s="70">
        <v>133</v>
      </c>
      <c r="EM591" s="70">
        <v>132.6</v>
      </c>
      <c r="EN591" s="70">
        <v>134.5</v>
      </c>
    </row>
    <row r="592" spans="1:144" x14ac:dyDescent="0.25">
      <c r="A592" s="2" t="s">
        <v>1202</v>
      </c>
      <c r="B592" s="2" t="s">
        <v>1203</v>
      </c>
      <c r="C592" s="5">
        <v>6.7960000000000007E-2</v>
      </c>
      <c r="D592" s="9">
        <v>101.1</v>
      </c>
      <c r="E592" s="9">
        <v>102.3</v>
      </c>
      <c r="F592" s="9">
        <v>103.3</v>
      </c>
      <c r="G592" s="9">
        <v>102.3</v>
      </c>
      <c r="H592" s="9">
        <v>102.4</v>
      </c>
      <c r="I592" s="9">
        <v>103.2</v>
      </c>
      <c r="J592" s="9">
        <v>104.5</v>
      </c>
      <c r="K592" s="9">
        <v>104.6</v>
      </c>
      <c r="L592" s="9">
        <v>103.6</v>
      </c>
      <c r="M592" s="9">
        <v>104.9</v>
      </c>
      <c r="N592" s="9">
        <v>103.8</v>
      </c>
      <c r="O592" s="9">
        <v>103.4</v>
      </c>
      <c r="P592" s="9">
        <v>107</v>
      </c>
      <c r="Q592" s="9">
        <v>105.2</v>
      </c>
      <c r="R592" s="9">
        <v>106.4</v>
      </c>
      <c r="S592" s="9">
        <v>109.2</v>
      </c>
      <c r="T592" s="9">
        <v>107</v>
      </c>
      <c r="U592" s="9">
        <v>105.8</v>
      </c>
      <c r="V592" s="9">
        <v>106.9</v>
      </c>
      <c r="W592" s="9">
        <v>108.2</v>
      </c>
      <c r="X592" s="9">
        <v>108.1</v>
      </c>
      <c r="Y592" s="9">
        <v>110</v>
      </c>
      <c r="Z592" s="9">
        <v>110.5</v>
      </c>
      <c r="AA592" s="9">
        <v>110</v>
      </c>
      <c r="AB592" s="9">
        <v>114.4</v>
      </c>
      <c r="AC592" s="9">
        <v>112.4</v>
      </c>
      <c r="AD592" s="9">
        <v>113.3</v>
      </c>
      <c r="AE592" s="9">
        <v>112.6</v>
      </c>
      <c r="AF592" s="9">
        <v>115.1</v>
      </c>
      <c r="AG592" s="9">
        <v>115.4</v>
      </c>
      <c r="AH592" s="9">
        <v>117.1</v>
      </c>
      <c r="AI592" s="9">
        <v>116</v>
      </c>
      <c r="AJ592" s="9">
        <v>119.3</v>
      </c>
      <c r="AK592" s="9">
        <v>116.9</v>
      </c>
      <c r="AL592" s="9">
        <v>117.3</v>
      </c>
      <c r="AM592" s="9">
        <v>116</v>
      </c>
      <c r="AN592" s="9">
        <v>115.6</v>
      </c>
      <c r="AO592" s="9">
        <v>116.2</v>
      </c>
      <c r="AP592" s="9">
        <v>115</v>
      </c>
      <c r="AQ592" s="9">
        <v>112.7</v>
      </c>
      <c r="AR592" s="9">
        <v>109.3</v>
      </c>
      <c r="AS592" s="9">
        <v>109.2</v>
      </c>
      <c r="AT592" s="9">
        <v>108</v>
      </c>
      <c r="AU592" s="9">
        <v>106.8</v>
      </c>
      <c r="AV592" s="9">
        <v>105.4</v>
      </c>
      <c r="AW592" s="9">
        <v>105.2</v>
      </c>
      <c r="AX592" s="9">
        <v>105.8</v>
      </c>
      <c r="AY592" s="9">
        <v>107.5</v>
      </c>
      <c r="AZ592" s="9">
        <v>107.6</v>
      </c>
      <c r="BA592" s="9">
        <v>107.9</v>
      </c>
      <c r="BB592" s="9">
        <v>108</v>
      </c>
      <c r="BC592" s="9">
        <v>111.8</v>
      </c>
      <c r="BD592" s="9">
        <v>110.8</v>
      </c>
      <c r="BE592" s="9">
        <v>113.4</v>
      </c>
      <c r="BF592" s="9">
        <v>111.6</v>
      </c>
      <c r="BG592" s="9">
        <v>113.4</v>
      </c>
      <c r="BH592" s="9">
        <v>112</v>
      </c>
      <c r="BI592" s="9">
        <v>113.8</v>
      </c>
      <c r="BJ592" s="9">
        <v>114.9</v>
      </c>
      <c r="BK592" s="9">
        <v>114.5</v>
      </c>
      <c r="BL592" s="9">
        <v>114.8</v>
      </c>
      <c r="BM592" s="9">
        <v>114.1</v>
      </c>
      <c r="BN592" s="9">
        <v>114.5</v>
      </c>
      <c r="BO592" s="9">
        <v>106.2</v>
      </c>
      <c r="BP592" s="9">
        <v>107.4</v>
      </c>
      <c r="BQ592" s="9">
        <v>108.5</v>
      </c>
      <c r="BR592" s="9">
        <v>109.7</v>
      </c>
      <c r="BS592" s="9">
        <v>112.9</v>
      </c>
      <c r="BT592" s="9">
        <v>111.9</v>
      </c>
      <c r="BU592" s="9">
        <v>114.4</v>
      </c>
      <c r="BV592" s="9">
        <v>114.7</v>
      </c>
      <c r="BW592" s="9">
        <v>115</v>
      </c>
      <c r="BX592" s="9">
        <v>114.8</v>
      </c>
      <c r="BY592" s="9">
        <v>117.3</v>
      </c>
      <c r="BZ592" s="9">
        <v>117.4</v>
      </c>
      <c r="CA592" s="9">
        <v>116.2</v>
      </c>
      <c r="CB592" s="9">
        <v>115.9</v>
      </c>
      <c r="CC592" s="9">
        <v>117</v>
      </c>
      <c r="CD592" s="9">
        <v>117.6</v>
      </c>
      <c r="CE592" s="9">
        <v>116.2</v>
      </c>
      <c r="CF592" s="9">
        <v>114.4</v>
      </c>
      <c r="CG592" s="9">
        <v>113.1</v>
      </c>
      <c r="CH592" s="9">
        <v>114</v>
      </c>
      <c r="CI592" s="9">
        <v>113.5</v>
      </c>
      <c r="CJ592" s="9">
        <v>112.5</v>
      </c>
      <c r="CK592" s="9">
        <v>112.1</v>
      </c>
      <c r="CL592" s="9">
        <v>111.3</v>
      </c>
      <c r="CM592" s="9">
        <v>110.3</v>
      </c>
      <c r="CN592" s="9">
        <v>107.1</v>
      </c>
      <c r="CO592" s="9">
        <v>107.9</v>
      </c>
      <c r="CP592" s="9">
        <v>108.8</v>
      </c>
      <c r="CQ592" s="9">
        <v>106.9</v>
      </c>
      <c r="CR592" s="9">
        <v>104.4</v>
      </c>
      <c r="CS592" s="9">
        <v>105.6</v>
      </c>
      <c r="CT592" s="9">
        <v>105</v>
      </c>
      <c r="CU592" s="9">
        <v>104.3</v>
      </c>
      <c r="CV592" s="9">
        <v>105</v>
      </c>
      <c r="CW592" s="9">
        <v>101.9</v>
      </c>
      <c r="CX592" s="9">
        <v>105.2</v>
      </c>
      <c r="CY592" s="9">
        <v>108.1</v>
      </c>
      <c r="CZ592" s="9">
        <v>106</v>
      </c>
      <c r="DA592" s="9">
        <v>109.4</v>
      </c>
      <c r="DB592" s="9">
        <v>110</v>
      </c>
      <c r="DC592" s="9">
        <v>113.4</v>
      </c>
      <c r="DD592" s="9">
        <v>115</v>
      </c>
      <c r="DE592" s="9">
        <v>115.5</v>
      </c>
      <c r="DF592" s="9">
        <v>116.9</v>
      </c>
      <c r="DG592" s="9">
        <v>118.8</v>
      </c>
      <c r="DH592" s="9">
        <v>119.3</v>
      </c>
      <c r="DI592" s="9">
        <v>121.5</v>
      </c>
      <c r="DJ592" s="9">
        <v>127</v>
      </c>
      <c r="DK592" s="9">
        <v>129.19999999999999</v>
      </c>
      <c r="DL592" s="9">
        <v>128.30000000000001</v>
      </c>
      <c r="DM592" s="9">
        <v>134</v>
      </c>
      <c r="DN592" s="9">
        <v>141</v>
      </c>
      <c r="DO592" s="9">
        <v>145.19999999999999</v>
      </c>
      <c r="DP592" s="9">
        <v>146.69999999999999</v>
      </c>
      <c r="DQ592" s="9">
        <v>154.4</v>
      </c>
      <c r="DR592" s="9">
        <v>154.1</v>
      </c>
      <c r="DS592" s="9">
        <v>164.1</v>
      </c>
      <c r="DT592" s="9">
        <v>168.1</v>
      </c>
      <c r="DU592" s="9">
        <v>166.1</v>
      </c>
      <c r="DV592" s="9">
        <v>165.7</v>
      </c>
      <c r="DW592" s="9">
        <v>165.6</v>
      </c>
      <c r="DX592" s="9">
        <v>161.6</v>
      </c>
      <c r="DY592" s="9">
        <v>160.4</v>
      </c>
      <c r="DZ592" s="9">
        <v>162</v>
      </c>
      <c r="EA592" s="9">
        <v>161</v>
      </c>
      <c r="EB592" s="9">
        <v>160.80000000000001</v>
      </c>
      <c r="EC592" s="9">
        <v>167.1</v>
      </c>
      <c r="ED592" s="9">
        <v>163.5</v>
      </c>
      <c r="EE592" s="9">
        <v>164.6</v>
      </c>
      <c r="EF592" s="10">
        <v>163.19999999999999</v>
      </c>
      <c r="EG592" s="10">
        <v>163.4</v>
      </c>
      <c r="EH592" s="10">
        <v>161.9</v>
      </c>
      <c r="EI592" s="10">
        <v>160.4</v>
      </c>
      <c r="EJ592" s="69">
        <v>156.9</v>
      </c>
      <c r="EK592" s="69">
        <v>158.4</v>
      </c>
      <c r="EL592" s="70">
        <v>159.5</v>
      </c>
      <c r="EM592" s="70">
        <v>156.5</v>
      </c>
      <c r="EN592" s="70">
        <v>157.1</v>
      </c>
    </row>
    <row r="593" spans="1:144" x14ac:dyDescent="0.25">
      <c r="A593" s="2" t="s">
        <v>1204</v>
      </c>
      <c r="B593" s="2" t="s">
        <v>1205</v>
      </c>
      <c r="C593" s="5">
        <v>3.952E-2</v>
      </c>
      <c r="D593" s="9">
        <v>91.9</v>
      </c>
      <c r="E593" s="9">
        <v>97.8</v>
      </c>
      <c r="F593" s="9">
        <v>100.9</v>
      </c>
      <c r="G593" s="9">
        <v>108.4</v>
      </c>
      <c r="H593" s="9">
        <v>97.9</v>
      </c>
      <c r="I593" s="9">
        <v>96.3</v>
      </c>
      <c r="J593" s="9">
        <v>96</v>
      </c>
      <c r="K593" s="9">
        <v>95.4</v>
      </c>
      <c r="L593" s="9">
        <v>98.5</v>
      </c>
      <c r="M593" s="9">
        <v>92.8</v>
      </c>
      <c r="N593" s="9">
        <v>97</v>
      </c>
      <c r="O593" s="9">
        <v>94.5</v>
      </c>
      <c r="P593" s="9">
        <v>95.5</v>
      </c>
      <c r="Q593" s="9">
        <v>94.1</v>
      </c>
      <c r="R593" s="9">
        <v>95.7</v>
      </c>
      <c r="S593" s="9">
        <v>95.7</v>
      </c>
      <c r="T593" s="9">
        <v>97.1</v>
      </c>
      <c r="U593" s="9">
        <v>99.8</v>
      </c>
      <c r="V593" s="9">
        <v>90.1</v>
      </c>
      <c r="W593" s="9">
        <v>87.5</v>
      </c>
      <c r="X593" s="9">
        <v>87.7</v>
      </c>
      <c r="Y593" s="9">
        <v>96.1</v>
      </c>
      <c r="Z593" s="9">
        <v>99.4</v>
      </c>
      <c r="AA593" s="9">
        <v>107.7</v>
      </c>
      <c r="AB593" s="9">
        <v>102.8</v>
      </c>
      <c r="AC593" s="9">
        <v>100.1</v>
      </c>
      <c r="AD593" s="9">
        <v>99.1</v>
      </c>
      <c r="AE593" s="9">
        <v>98.6</v>
      </c>
      <c r="AF593" s="9">
        <v>101.8</v>
      </c>
      <c r="AG593" s="9">
        <v>104.1</v>
      </c>
      <c r="AH593" s="9">
        <v>109.4</v>
      </c>
      <c r="AI593" s="9">
        <v>110.1</v>
      </c>
      <c r="AJ593" s="9">
        <v>110.6</v>
      </c>
      <c r="AK593" s="9">
        <v>104.5</v>
      </c>
      <c r="AL593" s="9">
        <v>102.3</v>
      </c>
      <c r="AM593" s="9">
        <v>103.4</v>
      </c>
      <c r="AN593" s="9">
        <v>103.1</v>
      </c>
      <c r="AO593" s="9">
        <v>104</v>
      </c>
      <c r="AP593" s="9">
        <v>105.3</v>
      </c>
      <c r="AQ593" s="9">
        <v>100.7</v>
      </c>
      <c r="AR593" s="9">
        <v>108.8</v>
      </c>
      <c r="AS593" s="9">
        <v>109.4</v>
      </c>
      <c r="AT593" s="9">
        <v>107.6</v>
      </c>
      <c r="AU593" s="9">
        <v>99.2</v>
      </c>
      <c r="AV593" s="9">
        <v>97.6</v>
      </c>
      <c r="AW593" s="9">
        <v>103.7</v>
      </c>
      <c r="AX593" s="9">
        <v>101.8</v>
      </c>
      <c r="AY593" s="9">
        <v>97.4</v>
      </c>
      <c r="AZ593" s="9">
        <v>99.2</v>
      </c>
      <c r="BA593" s="9">
        <v>103</v>
      </c>
      <c r="BB593" s="9">
        <v>102.5</v>
      </c>
      <c r="BC593" s="9">
        <v>103.8</v>
      </c>
      <c r="BD593" s="9">
        <v>100</v>
      </c>
      <c r="BE593" s="9">
        <v>100.7</v>
      </c>
      <c r="BF593" s="9">
        <v>98.8</v>
      </c>
      <c r="BG593" s="9">
        <v>101</v>
      </c>
      <c r="BH593" s="9">
        <v>101.2</v>
      </c>
      <c r="BI593" s="9">
        <v>101.7</v>
      </c>
      <c r="BJ593" s="9">
        <v>103.1</v>
      </c>
      <c r="BK593" s="9">
        <v>103.9</v>
      </c>
      <c r="BL593" s="9">
        <v>103.4</v>
      </c>
      <c r="BM593" s="9">
        <v>101.8</v>
      </c>
      <c r="BN593" s="9">
        <v>103.6</v>
      </c>
      <c r="BO593" s="9">
        <v>100.6</v>
      </c>
      <c r="BP593" s="9">
        <v>105.4</v>
      </c>
      <c r="BQ593" s="9">
        <v>107.4</v>
      </c>
      <c r="BR593" s="9">
        <v>108.8</v>
      </c>
      <c r="BS593" s="9">
        <v>107.7</v>
      </c>
      <c r="BT593" s="9">
        <v>102.8</v>
      </c>
      <c r="BU593" s="9">
        <v>108.7</v>
      </c>
      <c r="BV593" s="9">
        <v>106.1</v>
      </c>
      <c r="BW593" s="9">
        <v>110.1</v>
      </c>
      <c r="BX593" s="9">
        <v>114.9</v>
      </c>
      <c r="BY593" s="9">
        <v>109.5</v>
      </c>
      <c r="BZ593" s="9">
        <v>111</v>
      </c>
      <c r="CA593" s="9">
        <v>110.3</v>
      </c>
      <c r="CB593" s="9">
        <v>106.9</v>
      </c>
      <c r="CC593" s="9">
        <v>108.9</v>
      </c>
      <c r="CD593" s="9">
        <v>106.7</v>
      </c>
      <c r="CE593" s="9">
        <v>105.8</v>
      </c>
      <c r="CF593" s="9">
        <v>104.6</v>
      </c>
      <c r="CG593" s="9">
        <v>104.1</v>
      </c>
      <c r="CH593" s="9">
        <v>111.2</v>
      </c>
      <c r="CI593" s="9">
        <v>108.7</v>
      </c>
      <c r="CJ593" s="9">
        <v>106.4</v>
      </c>
      <c r="CK593" s="9">
        <v>107.1</v>
      </c>
      <c r="CL593" s="9">
        <v>102.5</v>
      </c>
      <c r="CM593" s="9">
        <v>101.9</v>
      </c>
      <c r="CN593" s="9">
        <v>101.7</v>
      </c>
      <c r="CO593" s="9">
        <v>101.7</v>
      </c>
      <c r="CP593" s="9">
        <v>100.9</v>
      </c>
      <c r="CQ593" s="9">
        <v>99</v>
      </c>
      <c r="CR593" s="9">
        <v>97.8</v>
      </c>
      <c r="CS593" s="9">
        <v>104.3</v>
      </c>
      <c r="CT593" s="9">
        <v>99.8</v>
      </c>
      <c r="CU593" s="9">
        <v>97.9</v>
      </c>
      <c r="CV593" s="9">
        <v>97.9</v>
      </c>
      <c r="CW593" s="9">
        <v>98.3</v>
      </c>
      <c r="CX593" s="9">
        <v>102.9</v>
      </c>
      <c r="CY593" s="9">
        <v>103.1</v>
      </c>
      <c r="CZ593" s="9">
        <v>102.7</v>
      </c>
      <c r="DA593" s="9">
        <v>102.7</v>
      </c>
      <c r="DB593" s="9">
        <v>108.3</v>
      </c>
      <c r="DC593" s="9">
        <v>107.3</v>
      </c>
      <c r="DD593" s="9">
        <v>108.3</v>
      </c>
      <c r="DE593" s="9">
        <v>110.4</v>
      </c>
      <c r="DF593" s="9">
        <v>112.3</v>
      </c>
      <c r="DG593" s="9">
        <v>111</v>
      </c>
      <c r="DH593" s="9">
        <v>109.9</v>
      </c>
      <c r="DI593" s="9">
        <v>121.6</v>
      </c>
      <c r="DJ593" s="9">
        <v>116.3</v>
      </c>
      <c r="DK593" s="9">
        <v>120.4</v>
      </c>
      <c r="DL593" s="9">
        <v>119.5</v>
      </c>
      <c r="DM593" s="9">
        <v>125.4</v>
      </c>
      <c r="DN593" s="9">
        <v>130.69999999999999</v>
      </c>
      <c r="DO593" s="9">
        <v>125.2</v>
      </c>
      <c r="DP593" s="9">
        <v>130.69999999999999</v>
      </c>
      <c r="DQ593" s="9">
        <v>132.30000000000001</v>
      </c>
      <c r="DR593" s="9">
        <v>134.4</v>
      </c>
      <c r="DS593" s="9">
        <v>133.5</v>
      </c>
      <c r="DT593" s="9">
        <v>133.5</v>
      </c>
      <c r="DU593" s="9">
        <v>133.69999999999999</v>
      </c>
      <c r="DV593" s="9">
        <v>131.30000000000001</v>
      </c>
      <c r="DW593" s="9">
        <v>129</v>
      </c>
      <c r="DX593" s="9">
        <v>128.9</v>
      </c>
      <c r="DY593" s="9">
        <v>125.3</v>
      </c>
      <c r="DZ593" s="9">
        <v>125.8</v>
      </c>
      <c r="EA593" s="9">
        <v>127.9</v>
      </c>
      <c r="EB593" s="9">
        <v>126.7</v>
      </c>
      <c r="EC593" s="9">
        <v>129.69999999999999</v>
      </c>
      <c r="ED593" s="9">
        <v>130.5</v>
      </c>
      <c r="EE593" s="9">
        <v>130.30000000000001</v>
      </c>
      <c r="EF593" s="10">
        <v>130.69999999999999</v>
      </c>
      <c r="EG593" s="10">
        <v>130.1</v>
      </c>
      <c r="EH593" s="10">
        <v>128.6</v>
      </c>
      <c r="EI593" s="10">
        <v>127.9</v>
      </c>
      <c r="EJ593" s="69">
        <v>127.5</v>
      </c>
      <c r="EK593" s="69">
        <v>127.8</v>
      </c>
      <c r="EL593" s="70">
        <v>128.19999999999999</v>
      </c>
      <c r="EM593" s="70">
        <v>127.5</v>
      </c>
      <c r="EN593" s="70">
        <v>127.8</v>
      </c>
    </row>
    <row r="594" spans="1:144" x14ac:dyDescent="0.25">
      <c r="A594" s="2" t="s">
        <v>1206</v>
      </c>
      <c r="B594" s="2" t="s">
        <v>1207</v>
      </c>
      <c r="C594" s="5">
        <v>7.8630000000000005E-2</v>
      </c>
      <c r="D594" s="9">
        <v>102.1</v>
      </c>
      <c r="E594" s="9">
        <v>100.9</v>
      </c>
      <c r="F594" s="9">
        <v>102.3</v>
      </c>
      <c r="G594" s="9">
        <v>102.2</v>
      </c>
      <c r="H594" s="9">
        <v>102.3</v>
      </c>
      <c r="I594" s="9">
        <v>102.3</v>
      </c>
      <c r="J594" s="9">
        <v>102.4</v>
      </c>
      <c r="K594" s="9">
        <v>101</v>
      </c>
      <c r="L594" s="9">
        <v>103.8</v>
      </c>
      <c r="M594" s="9">
        <v>104.6</v>
      </c>
      <c r="N594" s="9">
        <v>103.1</v>
      </c>
      <c r="O594" s="9">
        <v>102</v>
      </c>
      <c r="P594" s="9">
        <v>103.5</v>
      </c>
      <c r="Q594" s="9">
        <v>101.6</v>
      </c>
      <c r="R594" s="9">
        <v>102.4</v>
      </c>
      <c r="S594" s="9">
        <v>103.3</v>
      </c>
      <c r="T594" s="9">
        <v>102.6</v>
      </c>
      <c r="U594" s="9">
        <v>103.6</v>
      </c>
      <c r="V594" s="9">
        <v>105.5</v>
      </c>
      <c r="W594" s="9">
        <v>108.3</v>
      </c>
      <c r="X594" s="9">
        <v>106.6</v>
      </c>
      <c r="Y594" s="9">
        <v>107.3</v>
      </c>
      <c r="Z594" s="9">
        <v>106.4</v>
      </c>
      <c r="AA594" s="9">
        <v>105.6</v>
      </c>
      <c r="AB594" s="9">
        <v>109.3</v>
      </c>
      <c r="AC594" s="9">
        <v>109.8</v>
      </c>
      <c r="AD594" s="9">
        <v>106.4</v>
      </c>
      <c r="AE594" s="9">
        <v>111.7</v>
      </c>
      <c r="AF594" s="9">
        <v>111.8</v>
      </c>
      <c r="AG594" s="9">
        <v>111.4</v>
      </c>
      <c r="AH594" s="9">
        <v>113.3</v>
      </c>
      <c r="AI594" s="9">
        <v>118</v>
      </c>
      <c r="AJ594" s="9">
        <v>111</v>
      </c>
      <c r="AK594" s="9">
        <v>117.4</v>
      </c>
      <c r="AL594" s="9">
        <v>116.7</v>
      </c>
      <c r="AM594" s="9">
        <v>113.8</v>
      </c>
      <c r="AN594" s="9">
        <v>114.9</v>
      </c>
      <c r="AO594" s="9">
        <v>113.1</v>
      </c>
      <c r="AP594" s="9">
        <v>114.2</v>
      </c>
      <c r="AQ594" s="9">
        <v>114.7</v>
      </c>
      <c r="AR594" s="9">
        <v>109.6</v>
      </c>
      <c r="AS594" s="9">
        <v>113.4</v>
      </c>
      <c r="AT594" s="9">
        <v>114.3</v>
      </c>
      <c r="AU594" s="9">
        <v>112.4</v>
      </c>
      <c r="AV594" s="9">
        <v>111.3</v>
      </c>
      <c r="AW594" s="9">
        <v>107.6</v>
      </c>
      <c r="AX594" s="9">
        <v>111</v>
      </c>
      <c r="AY594" s="9">
        <v>112.6</v>
      </c>
      <c r="AZ594" s="9">
        <v>112.8</v>
      </c>
      <c r="BA594" s="9">
        <v>112.9</v>
      </c>
      <c r="BB594" s="9">
        <v>112.9</v>
      </c>
      <c r="BC594" s="9">
        <v>112.5</v>
      </c>
      <c r="BD594" s="9">
        <v>112.9</v>
      </c>
      <c r="BE594" s="9">
        <v>112.4</v>
      </c>
      <c r="BF594" s="9">
        <v>111.8</v>
      </c>
      <c r="BG594" s="9">
        <v>112.3</v>
      </c>
      <c r="BH594" s="9">
        <v>112.1</v>
      </c>
      <c r="BI594" s="9">
        <v>112.2</v>
      </c>
      <c r="BJ594" s="9">
        <v>112.5</v>
      </c>
      <c r="BK594" s="9">
        <v>112.9</v>
      </c>
      <c r="BL594" s="9">
        <v>113.6</v>
      </c>
      <c r="BM594" s="9">
        <v>113.4</v>
      </c>
      <c r="BN594" s="9">
        <v>113.5</v>
      </c>
      <c r="BO594" s="9">
        <v>114</v>
      </c>
      <c r="BP594" s="9">
        <v>112.9</v>
      </c>
      <c r="BQ594" s="9">
        <v>113.2</v>
      </c>
      <c r="BR594" s="9">
        <v>113.4</v>
      </c>
      <c r="BS594" s="9">
        <v>115.2</v>
      </c>
      <c r="BT594" s="9">
        <v>115.4</v>
      </c>
      <c r="BU594" s="9">
        <v>115.1</v>
      </c>
      <c r="BV594" s="9">
        <v>115.7</v>
      </c>
      <c r="BW594" s="9">
        <v>116.6</v>
      </c>
      <c r="BX594" s="9">
        <v>115.9</v>
      </c>
      <c r="BY594" s="9">
        <v>117.9</v>
      </c>
      <c r="BZ594" s="9">
        <v>117.1</v>
      </c>
      <c r="CA594" s="9">
        <v>118.6</v>
      </c>
      <c r="CB594" s="9">
        <v>117</v>
      </c>
      <c r="CC594" s="9">
        <v>118.3</v>
      </c>
      <c r="CD594" s="9">
        <v>117.5</v>
      </c>
      <c r="CE594" s="9">
        <v>118.3</v>
      </c>
      <c r="CF594" s="9">
        <v>117.5</v>
      </c>
      <c r="CG594" s="9">
        <v>116.5</v>
      </c>
      <c r="CH594" s="9">
        <v>116.2</v>
      </c>
      <c r="CI594" s="9">
        <v>116.3</v>
      </c>
      <c r="CJ594" s="9">
        <v>116.4</v>
      </c>
      <c r="CK594" s="9">
        <v>114.6</v>
      </c>
      <c r="CL594" s="9">
        <v>115.1</v>
      </c>
      <c r="CM594" s="9">
        <v>114.7</v>
      </c>
      <c r="CN594" s="9">
        <v>114.1</v>
      </c>
      <c r="CO594" s="9">
        <v>114.8</v>
      </c>
      <c r="CP594" s="9">
        <v>114</v>
      </c>
      <c r="CQ594" s="9">
        <v>113.6</v>
      </c>
      <c r="CR594" s="9">
        <v>112.1</v>
      </c>
      <c r="CS594" s="9">
        <v>112</v>
      </c>
      <c r="CT594" s="9">
        <v>112</v>
      </c>
      <c r="CU594" s="9">
        <v>112.2</v>
      </c>
      <c r="CV594" s="9">
        <v>113.2</v>
      </c>
      <c r="CW594" s="9">
        <v>113.1</v>
      </c>
      <c r="CX594" s="9">
        <v>112.8</v>
      </c>
      <c r="CY594" s="9">
        <v>113.5</v>
      </c>
      <c r="CZ594" s="9">
        <v>114.7</v>
      </c>
      <c r="DA594" s="9">
        <v>113.9</v>
      </c>
      <c r="DB594" s="9">
        <v>115</v>
      </c>
      <c r="DC594" s="9">
        <v>115.4</v>
      </c>
      <c r="DD594" s="9">
        <v>118.7</v>
      </c>
      <c r="DE594" s="9">
        <v>119.9</v>
      </c>
      <c r="DF594" s="9">
        <v>118.8</v>
      </c>
      <c r="DG594" s="9">
        <v>121.8</v>
      </c>
      <c r="DH594" s="9">
        <v>125.3</v>
      </c>
      <c r="DI594" s="9">
        <v>133</v>
      </c>
      <c r="DJ594" s="9">
        <v>135.80000000000001</v>
      </c>
      <c r="DK594" s="9">
        <v>140.80000000000001</v>
      </c>
      <c r="DL594" s="9">
        <v>141.5</v>
      </c>
      <c r="DM594" s="9">
        <v>143</v>
      </c>
      <c r="DN594" s="9">
        <v>146.30000000000001</v>
      </c>
      <c r="DO594" s="9">
        <v>149.19999999999999</v>
      </c>
      <c r="DP594" s="9">
        <v>149.9</v>
      </c>
      <c r="DQ594" s="9">
        <v>148.4</v>
      </c>
      <c r="DR594" s="9">
        <v>152.9</v>
      </c>
      <c r="DS594" s="9">
        <v>155.9</v>
      </c>
      <c r="DT594" s="9">
        <v>157.80000000000001</v>
      </c>
      <c r="DU594" s="9">
        <v>163.5</v>
      </c>
      <c r="DV594" s="9">
        <v>159.9</v>
      </c>
      <c r="DW594" s="9">
        <v>158.5</v>
      </c>
      <c r="DX594" s="9">
        <v>157</v>
      </c>
      <c r="DY594" s="9">
        <v>153.4</v>
      </c>
      <c r="DZ594" s="9">
        <v>153.5</v>
      </c>
      <c r="EA594" s="9">
        <v>153.1</v>
      </c>
      <c r="EB594" s="9">
        <v>153.9</v>
      </c>
      <c r="EC594" s="9">
        <v>152.1</v>
      </c>
      <c r="ED594" s="9">
        <v>151</v>
      </c>
      <c r="EE594" s="9">
        <v>150.19999999999999</v>
      </c>
      <c r="EF594" s="10">
        <v>149.80000000000001</v>
      </c>
      <c r="EG594" s="10">
        <v>148.9</v>
      </c>
      <c r="EH594" s="10">
        <v>148.69999999999999</v>
      </c>
      <c r="EI594" s="10">
        <v>146</v>
      </c>
      <c r="EJ594" s="69">
        <v>143.5</v>
      </c>
      <c r="EK594" s="69">
        <v>143.9</v>
      </c>
      <c r="EL594" s="70">
        <v>142.9</v>
      </c>
      <c r="EM594" s="70">
        <v>143.4</v>
      </c>
      <c r="EN594" s="70">
        <v>143.5</v>
      </c>
    </row>
    <row r="595" spans="1:144" x14ac:dyDescent="0.25">
      <c r="A595" s="2" t="s">
        <v>1208</v>
      </c>
      <c r="B595" s="2" t="s">
        <v>1209</v>
      </c>
      <c r="C595" s="5">
        <v>0.21326000000000001</v>
      </c>
      <c r="D595" s="9">
        <v>102</v>
      </c>
      <c r="E595" s="9">
        <v>104.5</v>
      </c>
      <c r="F595" s="9">
        <v>104.5</v>
      </c>
      <c r="G595" s="9">
        <v>105.3</v>
      </c>
      <c r="H595" s="9">
        <v>106.2</v>
      </c>
      <c r="I595" s="9">
        <v>105.9</v>
      </c>
      <c r="J595" s="9">
        <v>106.3</v>
      </c>
      <c r="K595" s="9">
        <v>105.2</v>
      </c>
      <c r="L595" s="9">
        <v>108.1</v>
      </c>
      <c r="M595" s="9">
        <v>107.6</v>
      </c>
      <c r="N595" s="9">
        <v>106.1</v>
      </c>
      <c r="O595" s="9">
        <v>106.2</v>
      </c>
      <c r="P595" s="9">
        <v>103.5</v>
      </c>
      <c r="Q595" s="9">
        <v>103.4</v>
      </c>
      <c r="R595" s="9">
        <v>104.7</v>
      </c>
      <c r="S595" s="9">
        <v>106.5</v>
      </c>
      <c r="T595" s="9">
        <v>107.8</v>
      </c>
      <c r="U595" s="9">
        <v>109.8</v>
      </c>
      <c r="V595" s="9">
        <v>108.2</v>
      </c>
      <c r="W595" s="9">
        <v>108.1</v>
      </c>
      <c r="X595" s="9">
        <v>108</v>
      </c>
      <c r="Y595" s="9">
        <v>107.3</v>
      </c>
      <c r="Z595" s="9">
        <v>108.1</v>
      </c>
      <c r="AA595" s="9">
        <v>109.3</v>
      </c>
      <c r="AB595" s="9">
        <v>108</v>
      </c>
      <c r="AC595" s="9">
        <v>108.9</v>
      </c>
      <c r="AD595" s="9">
        <v>110.7</v>
      </c>
      <c r="AE595" s="9">
        <v>113.5</v>
      </c>
      <c r="AF595" s="9">
        <v>115.8</v>
      </c>
      <c r="AG595" s="9">
        <v>117</v>
      </c>
      <c r="AH595" s="9">
        <v>114.6</v>
      </c>
      <c r="AI595" s="9">
        <v>118.3</v>
      </c>
      <c r="AJ595" s="9">
        <v>117.6</v>
      </c>
      <c r="AK595" s="9">
        <v>114.6</v>
      </c>
      <c r="AL595" s="9">
        <v>114.3</v>
      </c>
      <c r="AM595" s="9">
        <v>114.6</v>
      </c>
      <c r="AN595" s="9">
        <v>110.1</v>
      </c>
      <c r="AO595" s="9">
        <v>112.3</v>
      </c>
      <c r="AP595" s="9">
        <v>110.6</v>
      </c>
      <c r="AQ595" s="9">
        <v>110.6</v>
      </c>
      <c r="AR595" s="9">
        <v>110.7</v>
      </c>
      <c r="AS595" s="9">
        <v>111</v>
      </c>
      <c r="AT595" s="9">
        <v>109.4</v>
      </c>
      <c r="AU595" s="9">
        <v>107.7</v>
      </c>
      <c r="AV595" s="9">
        <v>106.7</v>
      </c>
      <c r="AW595" s="9">
        <v>106</v>
      </c>
      <c r="AX595" s="9">
        <v>105.9</v>
      </c>
      <c r="AY595" s="9">
        <v>106.9</v>
      </c>
      <c r="AZ595" s="9">
        <v>107.2</v>
      </c>
      <c r="BA595" s="9">
        <v>108.2</v>
      </c>
      <c r="BB595" s="9">
        <v>107.7</v>
      </c>
      <c r="BC595" s="9">
        <v>108.2</v>
      </c>
      <c r="BD595" s="9">
        <v>107.9</v>
      </c>
      <c r="BE595" s="9">
        <v>107.2</v>
      </c>
      <c r="BF595" s="9">
        <v>106.7</v>
      </c>
      <c r="BG595" s="9">
        <v>108.1</v>
      </c>
      <c r="BH595" s="9">
        <v>108.3</v>
      </c>
      <c r="BI595" s="9">
        <v>108.9</v>
      </c>
      <c r="BJ595" s="9">
        <v>110.7</v>
      </c>
      <c r="BK595" s="9">
        <v>111.5</v>
      </c>
      <c r="BL595" s="9">
        <v>110.8</v>
      </c>
      <c r="BM595" s="9">
        <v>111.1</v>
      </c>
      <c r="BN595" s="9">
        <v>110.8</v>
      </c>
      <c r="BO595" s="9">
        <v>109.1</v>
      </c>
      <c r="BP595" s="9">
        <v>110.7</v>
      </c>
      <c r="BQ595" s="9">
        <v>113.8</v>
      </c>
      <c r="BR595" s="9">
        <v>115.6</v>
      </c>
      <c r="BS595" s="9">
        <v>116.1</v>
      </c>
      <c r="BT595" s="9">
        <v>115.8</v>
      </c>
      <c r="BU595" s="9">
        <v>117.9</v>
      </c>
      <c r="BV595" s="9">
        <v>117.3</v>
      </c>
      <c r="BW595" s="9">
        <v>116.5</v>
      </c>
      <c r="BX595" s="9">
        <v>118.8</v>
      </c>
      <c r="BY595" s="9">
        <v>123.1</v>
      </c>
      <c r="BZ595" s="9">
        <v>123.1</v>
      </c>
      <c r="CA595" s="9">
        <v>121.5</v>
      </c>
      <c r="CB595" s="9">
        <v>120.6</v>
      </c>
      <c r="CC595" s="9">
        <v>122.3</v>
      </c>
      <c r="CD595" s="9">
        <v>121.2</v>
      </c>
      <c r="CE595" s="9">
        <v>118.6</v>
      </c>
      <c r="CF595" s="9">
        <v>117.3</v>
      </c>
      <c r="CG595" s="9">
        <v>115.7</v>
      </c>
      <c r="CH595" s="9">
        <v>116.3</v>
      </c>
      <c r="CI595" s="9">
        <v>116.5</v>
      </c>
      <c r="CJ595" s="9">
        <v>115.8</v>
      </c>
      <c r="CK595" s="9">
        <v>114.9</v>
      </c>
      <c r="CL595" s="9">
        <v>114.1</v>
      </c>
      <c r="CM595" s="9">
        <v>114.5</v>
      </c>
      <c r="CN595" s="9">
        <v>113.2</v>
      </c>
      <c r="CO595" s="9">
        <v>112.5</v>
      </c>
      <c r="CP595" s="9">
        <v>111.6</v>
      </c>
      <c r="CQ595" s="9">
        <v>112.5</v>
      </c>
      <c r="CR595" s="9">
        <v>111.3</v>
      </c>
      <c r="CS595" s="9">
        <v>112.2</v>
      </c>
      <c r="CT595" s="9">
        <v>110.4</v>
      </c>
      <c r="CU595" s="9">
        <v>110</v>
      </c>
      <c r="CV595" s="9">
        <v>108.5</v>
      </c>
      <c r="CW595" s="9">
        <v>108.2</v>
      </c>
      <c r="CX595" s="9">
        <v>108.6</v>
      </c>
      <c r="CY595" s="9">
        <v>109.1</v>
      </c>
      <c r="CZ595" s="9">
        <v>111.2</v>
      </c>
      <c r="DA595" s="9">
        <v>111.5</v>
      </c>
      <c r="DB595" s="9">
        <v>112.8</v>
      </c>
      <c r="DC595" s="9">
        <v>115.4</v>
      </c>
      <c r="DD595" s="9">
        <v>118.5</v>
      </c>
      <c r="DE595" s="9">
        <v>119.2</v>
      </c>
      <c r="DF595" s="9">
        <v>120.5</v>
      </c>
      <c r="DG595" s="9">
        <v>123.6</v>
      </c>
      <c r="DH595" s="9">
        <v>127</v>
      </c>
      <c r="DI595" s="9">
        <v>132.69999999999999</v>
      </c>
      <c r="DJ595" s="9">
        <v>133</v>
      </c>
      <c r="DK595" s="9">
        <v>136.19999999999999</v>
      </c>
      <c r="DL595" s="9">
        <v>139.1</v>
      </c>
      <c r="DM595" s="9">
        <v>146.1</v>
      </c>
      <c r="DN595" s="9">
        <v>153.4</v>
      </c>
      <c r="DO595" s="9">
        <v>149.6</v>
      </c>
      <c r="DP595" s="9">
        <v>150.4</v>
      </c>
      <c r="DQ595" s="9">
        <v>153</v>
      </c>
      <c r="DR595" s="9">
        <v>159.6</v>
      </c>
      <c r="DS595" s="9">
        <v>164.4</v>
      </c>
      <c r="DT595" s="9">
        <v>165.4</v>
      </c>
      <c r="DU595" s="9">
        <v>163.4</v>
      </c>
      <c r="DV595" s="9">
        <v>158.1</v>
      </c>
      <c r="DW595" s="9">
        <v>154.80000000000001</v>
      </c>
      <c r="DX595" s="9">
        <v>154.30000000000001</v>
      </c>
      <c r="DY595" s="9">
        <v>151.30000000000001</v>
      </c>
      <c r="DZ595" s="9">
        <v>150.69999999999999</v>
      </c>
      <c r="EA595" s="9">
        <v>150.80000000000001</v>
      </c>
      <c r="EB595" s="9">
        <v>151.4</v>
      </c>
      <c r="EC595" s="9">
        <v>153.19999999999999</v>
      </c>
      <c r="ED595" s="9">
        <v>154.30000000000001</v>
      </c>
      <c r="EE595" s="9">
        <v>150.4</v>
      </c>
      <c r="EF595" s="10">
        <v>151.4</v>
      </c>
      <c r="EG595" s="10">
        <v>150.5</v>
      </c>
      <c r="EH595" s="10">
        <v>150.30000000000001</v>
      </c>
      <c r="EI595" s="10">
        <v>149.19999999999999</v>
      </c>
      <c r="EJ595" s="69">
        <v>149.30000000000001</v>
      </c>
      <c r="EK595" s="69">
        <v>150.6</v>
      </c>
      <c r="EL595" s="70">
        <v>150.1</v>
      </c>
      <c r="EM595" s="70">
        <v>149.1</v>
      </c>
      <c r="EN595" s="70">
        <v>148.4</v>
      </c>
    </row>
    <row r="596" spans="1:144" x14ac:dyDescent="0.25">
      <c r="A596" s="2" t="s">
        <v>1210</v>
      </c>
      <c r="B596" s="2" t="s">
        <v>1211</v>
      </c>
      <c r="C596" s="5">
        <v>1.026E-2</v>
      </c>
      <c r="D596" s="9">
        <v>101.1</v>
      </c>
      <c r="E596" s="9">
        <v>102.5</v>
      </c>
      <c r="F596" s="9">
        <v>101.4</v>
      </c>
      <c r="G596" s="9">
        <v>103.3</v>
      </c>
      <c r="H596" s="9">
        <v>99.4</v>
      </c>
      <c r="I596" s="9">
        <v>101.7</v>
      </c>
      <c r="J596" s="9">
        <v>103.6</v>
      </c>
      <c r="K596" s="9">
        <v>103.2</v>
      </c>
      <c r="L596" s="9">
        <v>104.4</v>
      </c>
      <c r="M596" s="9">
        <v>104.9</v>
      </c>
      <c r="N596" s="9">
        <v>102.3</v>
      </c>
      <c r="O596" s="9">
        <v>102.1</v>
      </c>
      <c r="P596" s="9">
        <v>101.1</v>
      </c>
      <c r="Q596" s="9">
        <v>103.6</v>
      </c>
      <c r="R596" s="9">
        <v>103.6</v>
      </c>
      <c r="S596" s="9">
        <v>106.9</v>
      </c>
      <c r="T596" s="9">
        <v>104.6</v>
      </c>
      <c r="U596" s="9">
        <v>104.4</v>
      </c>
      <c r="V596" s="9">
        <v>104.2</v>
      </c>
      <c r="W596" s="9">
        <v>104.2</v>
      </c>
      <c r="X596" s="9">
        <v>108</v>
      </c>
      <c r="Y596" s="9">
        <v>107.3</v>
      </c>
      <c r="Z596" s="9">
        <v>109.6</v>
      </c>
      <c r="AA596" s="9">
        <v>109.4</v>
      </c>
      <c r="AB596" s="9">
        <v>109.3</v>
      </c>
      <c r="AC596" s="9">
        <v>108.3</v>
      </c>
      <c r="AD596" s="9">
        <v>110.6</v>
      </c>
      <c r="AE596" s="9">
        <v>109.1</v>
      </c>
      <c r="AF596" s="9">
        <v>111.7</v>
      </c>
      <c r="AG596" s="9">
        <v>110.5</v>
      </c>
      <c r="AH596" s="9">
        <v>110.1</v>
      </c>
      <c r="AI596" s="9">
        <v>107.7</v>
      </c>
      <c r="AJ596" s="9">
        <v>109.7</v>
      </c>
      <c r="AK596" s="9">
        <v>107.9</v>
      </c>
      <c r="AL596" s="9">
        <v>104.7</v>
      </c>
      <c r="AM596" s="9">
        <v>105.1</v>
      </c>
      <c r="AN596" s="9">
        <v>107.8</v>
      </c>
      <c r="AO596" s="9">
        <v>110.5</v>
      </c>
      <c r="AP596" s="9">
        <v>109.6</v>
      </c>
      <c r="AQ596" s="9">
        <v>106.1</v>
      </c>
      <c r="AR596" s="9">
        <v>105.7</v>
      </c>
      <c r="AS596" s="9">
        <v>103.7</v>
      </c>
      <c r="AT596" s="9">
        <v>104.7</v>
      </c>
      <c r="AU596" s="9">
        <v>103.1</v>
      </c>
      <c r="AV596" s="9">
        <v>99.3</v>
      </c>
      <c r="AW596" s="9">
        <v>98.2</v>
      </c>
      <c r="AX596" s="9">
        <v>99.7</v>
      </c>
      <c r="AY596" s="9">
        <v>100.3</v>
      </c>
      <c r="AZ596" s="9">
        <v>97.3</v>
      </c>
      <c r="BA596" s="9">
        <v>97.6</v>
      </c>
      <c r="BB596" s="9">
        <v>99.4</v>
      </c>
      <c r="BC596" s="9">
        <v>99.1</v>
      </c>
      <c r="BD596" s="9">
        <v>98.7</v>
      </c>
      <c r="BE596" s="9">
        <v>97.2</v>
      </c>
      <c r="BF596" s="9">
        <v>96.2</v>
      </c>
      <c r="BG596" s="9">
        <v>97</v>
      </c>
      <c r="BH596" s="9">
        <v>103</v>
      </c>
      <c r="BI596" s="9">
        <v>106.6</v>
      </c>
      <c r="BJ596" s="9">
        <v>107.8</v>
      </c>
      <c r="BK596" s="9">
        <v>108.3</v>
      </c>
      <c r="BL596" s="9">
        <v>107.8</v>
      </c>
      <c r="BM596" s="9">
        <v>107</v>
      </c>
      <c r="BN596" s="9">
        <v>104.6</v>
      </c>
      <c r="BO596" s="9">
        <v>108</v>
      </c>
      <c r="BP596" s="9">
        <v>109.3</v>
      </c>
      <c r="BQ596" s="9">
        <v>111.7</v>
      </c>
      <c r="BR596" s="9">
        <v>112.4</v>
      </c>
      <c r="BS596" s="9">
        <v>113.4</v>
      </c>
      <c r="BT596" s="9">
        <v>113.3</v>
      </c>
      <c r="BU596" s="9">
        <v>115.2</v>
      </c>
      <c r="BV596" s="9">
        <v>116.9</v>
      </c>
      <c r="BW596" s="9">
        <v>116.8</v>
      </c>
      <c r="BX596" s="9">
        <v>115.9</v>
      </c>
      <c r="BY596" s="9">
        <v>118.2</v>
      </c>
      <c r="BZ596" s="9">
        <v>120.1</v>
      </c>
      <c r="CA596" s="9">
        <v>117.8</v>
      </c>
      <c r="CB596" s="9">
        <v>114.5</v>
      </c>
      <c r="CC596" s="9">
        <v>115.8</v>
      </c>
      <c r="CD596" s="9">
        <v>118.6</v>
      </c>
      <c r="CE596" s="9">
        <v>118.5</v>
      </c>
      <c r="CF596" s="9">
        <v>116.6</v>
      </c>
      <c r="CG596" s="9">
        <v>115</v>
      </c>
      <c r="CH596" s="9">
        <v>115.5</v>
      </c>
      <c r="CI596" s="9">
        <v>116.1</v>
      </c>
      <c r="CJ596" s="9">
        <v>116.8</v>
      </c>
      <c r="CK596" s="9">
        <v>116.8</v>
      </c>
      <c r="CL596" s="9">
        <v>115</v>
      </c>
      <c r="CM596" s="9">
        <v>113.3</v>
      </c>
      <c r="CN596" s="9">
        <v>110.6</v>
      </c>
      <c r="CO596" s="9">
        <v>110</v>
      </c>
      <c r="CP596" s="9">
        <v>108.7</v>
      </c>
      <c r="CQ596" s="9">
        <v>104.9</v>
      </c>
      <c r="CR596" s="9">
        <v>105.9</v>
      </c>
      <c r="CS596" s="9">
        <v>107.6</v>
      </c>
      <c r="CT596" s="9">
        <v>106</v>
      </c>
      <c r="CU596" s="9">
        <v>106.3</v>
      </c>
      <c r="CV596" s="9">
        <v>104</v>
      </c>
      <c r="CW596" s="9">
        <v>110.6</v>
      </c>
      <c r="CX596" s="9">
        <v>111.9</v>
      </c>
      <c r="CY596" s="9">
        <v>114.1</v>
      </c>
      <c r="CZ596" s="9">
        <v>118.1</v>
      </c>
      <c r="DA596" s="9">
        <v>121.5</v>
      </c>
      <c r="DB596" s="9">
        <v>122.3</v>
      </c>
      <c r="DC596" s="9">
        <v>123.1</v>
      </c>
      <c r="DD596" s="9">
        <v>126.9</v>
      </c>
      <c r="DE596" s="9">
        <v>130.69999999999999</v>
      </c>
      <c r="DF596" s="9">
        <v>134.19999999999999</v>
      </c>
      <c r="DG596" s="9">
        <v>142.80000000000001</v>
      </c>
      <c r="DH596" s="9">
        <v>146.19999999999999</v>
      </c>
      <c r="DI596" s="9">
        <v>150</v>
      </c>
      <c r="DJ596" s="9">
        <v>152.4</v>
      </c>
      <c r="DK596" s="9">
        <v>154.19999999999999</v>
      </c>
      <c r="DL596" s="9">
        <v>156</v>
      </c>
      <c r="DM596" s="9">
        <v>155.9</v>
      </c>
      <c r="DN596" s="9">
        <v>157.69999999999999</v>
      </c>
      <c r="DO596" s="9">
        <v>161.9</v>
      </c>
      <c r="DP596" s="9">
        <v>160.4</v>
      </c>
      <c r="DQ596" s="9">
        <v>160.80000000000001</v>
      </c>
      <c r="DR596" s="9">
        <v>162.69999999999999</v>
      </c>
      <c r="DS596" s="9">
        <v>167.2</v>
      </c>
      <c r="DT596" s="9">
        <v>171.3</v>
      </c>
      <c r="DU596" s="9">
        <v>168.1</v>
      </c>
      <c r="DV596" s="9">
        <v>165.9</v>
      </c>
      <c r="DW596" s="9">
        <v>161.19999999999999</v>
      </c>
      <c r="DX596" s="9">
        <v>155.5</v>
      </c>
      <c r="DY596" s="9">
        <v>156</v>
      </c>
      <c r="DZ596" s="9">
        <v>153.30000000000001</v>
      </c>
      <c r="EA596" s="9">
        <v>153.80000000000001</v>
      </c>
      <c r="EB596" s="9">
        <v>155.80000000000001</v>
      </c>
      <c r="EC596" s="9">
        <v>157.80000000000001</v>
      </c>
      <c r="ED596" s="9">
        <v>160.19999999999999</v>
      </c>
      <c r="EE596" s="9">
        <v>161.19999999999999</v>
      </c>
      <c r="EF596" s="10">
        <v>166.4</v>
      </c>
      <c r="EG596" s="10">
        <v>165</v>
      </c>
      <c r="EH596" s="10">
        <v>161.4</v>
      </c>
      <c r="EI596" s="10">
        <v>158.69999999999999</v>
      </c>
      <c r="EJ596" s="69">
        <v>161.19999999999999</v>
      </c>
      <c r="EK596" s="69">
        <v>160.9</v>
      </c>
      <c r="EL596" s="70">
        <v>161</v>
      </c>
      <c r="EM596" s="70">
        <v>159.6</v>
      </c>
      <c r="EN596" s="70">
        <v>161.19999999999999</v>
      </c>
    </row>
    <row r="597" spans="1:144" x14ac:dyDescent="0.25">
      <c r="A597" s="2" t="s">
        <v>1212</v>
      </c>
      <c r="B597" s="2" t="s">
        <v>1213</v>
      </c>
      <c r="C597" s="5">
        <v>0.40260000000000001</v>
      </c>
      <c r="D597" s="9">
        <v>102</v>
      </c>
      <c r="E597" s="9">
        <v>103.5</v>
      </c>
      <c r="F597" s="9">
        <v>105</v>
      </c>
      <c r="G597" s="9">
        <v>104.5</v>
      </c>
      <c r="H597" s="9">
        <v>105.2</v>
      </c>
      <c r="I597" s="9">
        <v>106.8</v>
      </c>
      <c r="J597" s="9">
        <v>105.2</v>
      </c>
      <c r="K597" s="9">
        <v>104.9</v>
      </c>
      <c r="L597" s="9">
        <v>106.5</v>
      </c>
      <c r="M597" s="9">
        <v>106.2</v>
      </c>
      <c r="N597" s="9">
        <v>105.5</v>
      </c>
      <c r="O597" s="9">
        <v>104.6</v>
      </c>
      <c r="P597" s="9">
        <v>103.7</v>
      </c>
      <c r="Q597" s="9">
        <v>103.7</v>
      </c>
      <c r="R597" s="9">
        <v>105.7</v>
      </c>
      <c r="S597" s="9">
        <v>107.1</v>
      </c>
      <c r="T597" s="9">
        <v>110.1</v>
      </c>
      <c r="U597" s="9">
        <v>111.6</v>
      </c>
      <c r="V597" s="9">
        <v>111.4</v>
      </c>
      <c r="W597" s="9">
        <v>112.9</v>
      </c>
      <c r="X597" s="9">
        <v>109.5</v>
      </c>
      <c r="Y597" s="9">
        <v>109.4</v>
      </c>
      <c r="Z597" s="9">
        <v>109.6</v>
      </c>
      <c r="AA597" s="9">
        <v>110.4</v>
      </c>
      <c r="AB597" s="9">
        <v>110.3</v>
      </c>
      <c r="AC597" s="9">
        <v>110.2</v>
      </c>
      <c r="AD597" s="9">
        <v>112.4</v>
      </c>
      <c r="AE597" s="9">
        <v>114.7</v>
      </c>
      <c r="AF597" s="9">
        <v>115.7</v>
      </c>
      <c r="AG597" s="9">
        <v>115.5</v>
      </c>
      <c r="AH597" s="9">
        <v>114.5</v>
      </c>
      <c r="AI597" s="9">
        <v>116.5</v>
      </c>
      <c r="AJ597" s="9">
        <v>115.4</v>
      </c>
      <c r="AK597" s="9">
        <v>113.2</v>
      </c>
      <c r="AL597" s="9">
        <v>112.4</v>
      </c>
      <c r="AM597" s="9">
        <v>110.8</v>
      </c>
      <c r="AN597" s="9">
        <v>112</v>
      </c>
      <c r="AO597" s="9">
        <v>110.8</v>
      </c>
      <c r="AP597" s="9">
        <v>108.1</v>
      </c>
      <c r="AQ597" s="9">
        <v>107.7</v>
      </c>
      <c r="AR597" s="9">
        <v>106.2</v>
      </c>
      <c r="AS597" s="9">
        <v>106.2</v>
      </c>
      <c r="AT597" s="9">
        <v>105.7</v>
      </c>
      <c r="AU597" s="9">
        <v>104.2</v>
      </c>
      <c r="AV597" s="9">
        <v>103.3</v>
      </c>
      <c r="AW597" s="9">
        <v>104.1</v>
      </c>
      <c r="AX597" s="9">
        <v>105.6</v>
      </c>
      <c r="AY597" s="9">
        <v>106.7</v>
      </c>
      <c r="AZ597" s="9">
        <v>106.6</v>
      </c>
      <c r="BA597" s="9">
        <v>107</v>
      </c>
      <c r="BB597" s="9">
        <v>106.6</v>
      </c>
      <c r="BC597" s="9">
        <v>107.1</v>
      </c>
      <c r="BD597" s="9">
        <v>106.2</v>
      </c>
      <c r="BE597" s="9">
        <v>105.2</v>
      </c>
      <c r="BF597" s="9">
        <v>107.7</v>
      </c>
      <c r="BG597" s="9">
        <v>108.8</v>
      </c>
      <c r="BH597" s="9">
        <v>109.3</v>
      </c>
      <c r="BI597" s="9">
        <v>109.7</v>
      </c>
      <c r="BJ597" s="9">
        <v>111.1</v>
      </c>
      <c r="BK597" s="9">
        <v>112.4</v>
      </c>
      <c r="BL597" s="9">
        <v>113.7</v>
      </c>
      <c r="BM597" s="9">
        <v>113.7</v>
      </c>
      <c r="BN597" s="9">
        <v>111.8</v>
      </c>
      <c r="BO597" s="9">
        <v>111.7</v>
      </c>
      <c r="BP597" s="9">
        <v>113</v>
      </c>
      <c r="BQ597" s="9">
        <v>115.1</v>
      </c>
      <c r="BR597" s="9">
        <v>118.3</v>
      </c>
      <c r="BS597" s="9">
        <v>116.6</v>
      </c>
      <c r="BT597" s="9">
        <v>115.3</v>
      </c>
      <c r="BU597" s="9">
        <v>120.3</v>
      </c>
      <c r="BV597" s="9">
        <v>118.3</v>
      </c>
      <c r="BW597" s="9">
        <v>117.2</v>
      </c>
      <c r="BX597" s="9">
        <v>118.1</v>
      </c>
      <c r="BY597" s="9">
        <v>122.1</v>
      </c>
      <c r="BZ597" s="9">
        <v>123.1</v>
      </c>
      <c r="CA597" s="9">
        <v>121</v>
      </c>
      <c r="CB597" s="9">
        <v>120.4</v>
      </c>
      <c r="CC597" s="9">
        <v>123</v>
      </c>
      <c r="CD597" s="9">
        <v>123.1</v>
      </c>
      <c r="CE597" s="9">
        <v>120</v>
      </c>
      <c r="CF597" s="9">
        <v>118.4</v>
      </c>
      <c r="CG597" s="9">
        <v>115.7</v>
      </c>
      <c r="CH597" s="9">
        <v>115</v>
      </c>
      <c r="CI597" s="9">
        <v>114.7</v>
      </c>
      <c r="CJ597" s="9">
        <v>113.2</v>
      </c>
      <c r="CK597" s="9">
        <v>111.8</v>
      </c>
      <c r="CL597" s="9">
        <v>111.5</v>
      </c>
      <c r="CM597" s="9">
        <v>110.8</v>
      </c>
      <c r="CN597" s="9">
        <v>110</v>
      </c>
      <c r="CO597" s="9">
        <v>109.5</v>
      </c>
      <c r="CP597" s="9">
        <v>108.7</v>
      </c>
      <c r="CQ597" s="9">
        <v>108.8</v>
      </c>
      <c r="CR597" s="9">
        <v>107.9</v>
      </c>
      <c r="CS597" s="9">
        <v>108.7</v>
      </c>
      <c r="CT597" s="9">
        <v>108</v>
      </c>
      <c r="CU597" s="9">
        <v>107.6</v>
      </c>
      <c r="CV597" s="9">
        <v>105.4</v>
      </c>
      <c r="CW597" s="9">
        <v>104.4</v>
      </c>
      <c r="CX597" s="9">
        <v>105.6</v>
      </c>
      <c r="CY597" s="9">
        <v>106.6</v>
      </c>
      <c r="CZ597" s="9">
        <v>109</v>
      </c>
      <c r="DA597" s="9">
        <v>111.6</v>
      </c>
      <c r="DB597" s="9">
        <v>112</v>
      </c>
      <c r="DC597" s="9">
        <v>117.3</v>
      </c>
      <c r="DD597" s="9">
        <v>120.4</v>
      </c>
      <c r="DE597" s="9">
        <v>122.6</v>
      </c>
      <c r="DF597" s="9">
        <v>123.6</v>
      </c>
      <c r="DG597" s="9">
        <v>127</v>
      </c>
      <c r="DH597" s="9">
        <v>129.9</v>
      </c>
      <c r="DI597" s="9">
        <v>139.5</v>
      </c>
      <c r="DJ597" s="9">
        <v>139.9</v>
      </c>
      <c r="DK597" s="9">
        <v>141.30000000000001</v>
      </c>
      <c r="DL597" s="9">
        <v>145.4</v>
      </c>
      <c r="DM597" s="9">
        <v>152.4</v>
      </c>
      <c r="DN597" s="9">
        <v>158.69999999999999</v>
      </c>
      <c r="DO597" s="9">
        <v>156.80000000000001</v>
      </c>
      <c r="DP597" s="9">
        <v>157.1</v>
      </c>
      <c r="DQ597" s="9">
        <v>162.30000000000001</v>
      </c>
      <c r="DR597" s="9">
        <v>166.8</v>
      </c>
      <c r="DS597" s="9">
        <v>177.8</v>
      </c>
      <c r="DT597" s="9">
        <v>176.5</v>
      </c>
      <c r="DU597" s="9">
        <v>169.6</v>
      </c>
      <c r="DV597" s="9">
        <v>160.69999999999999</v>
      </c>
      <c r="DW597" s="9">
        <v>155.80000000000001</v>
      </c>
      <c r="DX597" s="9">
        <v>156.30000000000001</v>
      </c>
      <c r="DY597" s="9">
        <v>151.4</v>
      </c>
      <c r="DZ597" s="9">
        <v>155.1</v>
      </c>
      <c r="EA597" s="9">
        <v>154.19999999999999</v>
      </c>
      <c r="EB597" s="9">
        <v>155.5</v>
      </c>
      <c r="EC597" s="9">
        <v>158.19999999999999</v>
      </c>
      <c r="ED597" s="9">
        <v>157.4</v>
      </c>
      <c r="EE597" s="9">
        <v>156.1</v>
      </c>
      <c r="EF597" s="10">
        <v>156.69999999999999</v>
      </c>
      <c r="EG597" s="10">
        <v>157</v>
      </c>
      <c r="EH597" s="10">
        <v>155.4</v>
      </c>
      <c r="EI597" s="10">
        <v>154.5</v>
      </c>
      <c r="EJ597" s="69">
        <v>154.19999999999999</v>
      </c>
      <c r="EK597" s="69">
        <v>155.5</v>
      </c>
      <c r="EL597" s="70">
        <v>155.6</v>
      </c>
      <c r="EM597" s="70">
        <v>155.19999999999999</v>
      </c>
      <c r="EN597" s="70">
        <v>154.6</v>
      </c>
    </row>
    <row r="598" spans="1:144" x14ac:dyDescent="0.25">
      <c r="A598" s="2" t="s">
        <v>1214</v>
      </c>
      <c r="B598" s="2" t="s">
        <v>1215</v>
      </c>
      <c r="C598" s="5">
        <v>0.92451000000000005</v>
      </c>
      <c r="D598" s="9">
        <v>100.1</v>
      </c>
      <c r="E598" s="9">
        <v>105.7</v>
      </c>
      <c r="F598" s="9">
        <v>104.3</v>
      </c>
      <c r="G598" s="9">
        <v>106.9</v>
      </c>
      <c r="H598" s="9">
        <v>105.3</v>
      </c>
      <c r="I598" s="9">
        <v>109.3</v>
      </c>
      <c r="J598" s="9">
        <v>108.9</v>
      </c>
      <c r="K598" s="9">
        <v>107.8</v>
      </c>
      <c r="L598" s="9">
        <v>106.9</v>
      </c>
      <c r="M598" s="9">
        <v>104</v>
      </c>
      <c r="N598" s="9">
        <v>102.7</v>
      </c>
      <c r="O598" s="9">
        <v>107.5</v>
      </c>
      <c r="P598" s="9">
        <v>109.5</v>
      </c>
      <c r="Q598" s="9">
        <v>103</v>
      </c>
      <c r="R598" s="9">
        <v>106.5</v>
      </c>
      <c r="S598" s="9">
        <v>106.1</v>
      </c>
      <c r="T598" s="9">
        <v>109.1</v>
      </c>
      <c r="U598" s="9">
        <v>106.6</v>
      </c>
      <c r="V598" s="9">
        <v>103.2</v>
      </c>
      <c r="W598" s="9">
        <v>104.1</v>
      </c>
      <c r="X598" s="9">
        <v>106.4</v>
      </c>
      <c r="Y598" s="9">
        <v>102.5</v>
      </c>
      <c r="Z598" s="9">
        <v>98.5</v>
      </c>
      <c r="AA598" s="9">
        <v>98.8</v>
      </c>
      <c r="AB598" s="9">
        <v>94.6</v>
      </c>
      <c r="AC598" s="9">
        <v>92.5</v>
      </c>
      <c r="AD598" s="9">
        <v>98.6</v>
      </c>
      <c r="AE598" s="9">
        <v>99.2</v>
      </c>
      <c r="AF598" s="9">
        <v>101</v>
      </c>
      <c r="AG598" s="9">
        <v>98.4</v>
      </c>
      <c r="AH598" s="9">
        <v>95.4</v>
      </c>
      <c r="AI598" s="9">
        <v>96.6</v>
      </c>
      <c r="AJ598" s="9">
        <v>97.8</v>
      </c>
      <c r="AK598" s="9">
        <v>99</v>
      </c>
      <c r="AL598" s="9">
        <v>99.6</v>
      </c>
      <c r="AM598" s="9">
        <v>104</v>
      </c>
      <c r="AN598" s="9">
        <v>100</v>
      </c>
      <c r="AO598" s="9">
        <v>98</v>
      </c>
      <c r="AP598" s="9">
        <v>100.3</v>
      </c>
      <c r="AQ598" s="9">
        <v>99.9</v>
      </c>
      <c r="AR598" s="9">
        <v>101.4</v>
      </c>
      <c r="AS598" s="9">
        <v>100.4</v>
      </c>
      <c r="AT598" s="9">
        <v>99.5</v>
      </c>
      <c r="AU598" s="9">
        <v>97.1</v>
      </c>
      <c r="AV598" s="9">
        <v>97.6</v>
      </c>
      <c r="AW598" s="9">
        <v>95.1</v>
      </c>
      <c r="AX598" s="9">
        <v>97.7</v>
      </c>
      <c r="AY598" s="9">
        <v>97.1</v>
      </c>
      <c r="AZ598" s="9">
        <v>101.5</v>
      </c>
      <c r="BA598" s="9">
        <v>98.8</v>
      </c>
      <c r="BB598" s="9">
        <v>104.9</v>
      </c>
      <c r="BC598" s="9">
        <v>104.5</v>
      </c>
      <c r="BD598" s="9">
        <v>103.6</v>
      </c>
      <c r="BE598" s="9">
        <v>102.1</v>
      </c>
      <c r="BF598" s="9">
        <v>100.1</v>
      </c>
      <c r="BG598" s="9">
        <v>102.4</v>
      </c>
      <c r="BH598" s="9">
        <v>101.2</v>
      </c>
      <c r="BI598" s="9">
        <v>102.4</v>
      </c>
      <c r="BJ598" s="9">
        <v>102</v>
      </c>
      <c r="BK598" s="9">
        <v>103</v>
      </c>
      <c r="BL598" s="9">
        <v>102.8</v>
      </c>
      <c r="BM598" s="9">
        <v>103.5</v>
      </c>
      <c r="BN598" s="9">
        <v>103.1</v>
      </c>
      <c r="BO598" s="9">
        <v>101.2</v>
      </c>
      <c r="BP598" s="9">
        <v>104.2</v>
      </c>
      <c r="BQ598" s="9">
        <v>105.9</v>
      </c>
      <c r="BR598" s="9">
        <v>104.5</v>
      </c>
      <c r="BS598" s="9">
        <v>105</v>
      </c>
      <c r="BT598" s="9">
        <v>106.8</v>
      </c>
      <c r="BU598" s="9">
        <v>106.8</v>
      </c>
      <c r="BV598" s="9">
        <v>106.7</v>
      </c>
      <c r="BW598" s="9">
        <v>107</v>
      </c>
      <c r="BX598" s="9">
        <v>107.2</v>
      </c>
      <c r="BY598" s="9">
        <v>106.1</v>
      </c>
      <c r="BZ598" s="9">
        <v>107.6</v>
      </c>
      <c r="CA598" s="9">
        <v>108.3</v>
      </c>
      <c r="CB598" s="9">
        <v>109.5</v>
      </c>
      <c r="CC598" s="9">
        <v>111.1</v>
      </c>
      <c r="CD598" s="9">
        <v>110.7</v>
      </c>
      <c r="CE598" s="9">
        <v>109.3</v>
      </c>
      <c r="CF598" s="9">
        <v>109.8</v>
      </c>
      <c r="CG598" s="9">
        <v>110.3</v>
      </c>
      <c r="CH598" s="9">
        <v>113.3</v>
      </c>
      <c r="CI598" s="9">
        <v>114.9</v>
      </c>
      <c r="CJ598" s="9">
        <v>113.1</v>
      </c>
      <c r="CK598" s="9">
        <v>110.9</v>
      </c>
      <c r="CL598" s="9">
        <v>113.5</v>
      </c>
      <c r="CM598" s="9">
        <v>115.3</v>
      </c>
      <c r="CN598" s="9">
        <v>115.1</v>
      </c>
      <c r="CO598" s="9">
        <v>114.2</v>
      </c>
      <c r="CP598" s="9">
        <v>113.5</v>
      </c>
      <c r="CQ598" s="9">
        <v>112.6</v>
      </c>
      <c r="CR598" s="9">
        <v>113.4</v>
      </c>
      <c r="CS598" s="9">
        <v>111.7</v>
      </c>
      <c r="CT598" s="9">
        <v>112.4</v>
      </c>
      <c r="CU598" s="9">
        <v>107.9</v>
      </c>
      <c r="CV598" s="9">
        <v>106.9</v>
      </c>
      <c r="CW598" s="9">
        <v>106.4</v>
      </c>
      <c r="CX598" s="9">
        <v>107.6</v>
      </c>
      <c r="CY598" s="9">
        <v>106.5</v>
      </c>
      <c r="CZ598" s="9">
        <v>107.9</v>
      </c>
      <c r="DA598" s="9">
        <v>108.6</v>
      </c>
      <c r="DB598" s="9">
        <v>108.9</v>
      </c>
      <c r="DC598" s="9">
        <v>109.5</v>
      </c>
      <c r="DD598" s="9">
        <v>109.2</v>
      </c>
      <c r="DE598" s="9">
        <v>112.8</v>
      </c>
      <c r="DF598" s="9">
        <v>111.8</v>
      </c>
      <c r="DG598" s="9">
        <v>112.8</v>
      </c>
      <c r="DH598" s="9">
        <v>113.3</v>
      </c>
      <c r="DI598" s="9">
        <v>115.7</v>
      </c>
      <c r="DJ598" s="9">
        <v>116.5</v>
      </c>
      <c r="DK598" s="9">
        <v>117.1</v>
      </c>
      <c r="DL598" s="9">
        <v>118.8</v>
      </c>
      <c r="DM598" s="9">
        <v>119.2</v>
      </c>
      <c r="DN598" s="9">
        <v>119</v>
      </c>
      <c r="DO598" s="9">
        <v>118.7</v>
      </c>
      <c r="DP598" s="9">
        <v>120.7</v>
      </c>
      <c r="DQ598" s="9">
        <v>121.6</v>
      </c>
      <c r="DR598" s="9">
        <v>122.7</v>
      </c>
      <c r="DS598" s="9">
        <v>123.4</v>
      </c>
      <c r="DT598" s="9">
        <v>125.7</v>
      </c>
      <c r="DU598" s="9">
        <v>128.30000000000001</v>
      </c>
      <c r="DV598" s="9">
        <v>128.19999999999999</v>
      </c>
      <c r="DW598" s="9">
        <v>127.5</v>
      </c>
      <c r="DX598" s="9">
        <v>130.69999999999999</v>
      </c>
      <c r="DY598" s="9">
        <v>131.1</v>
      </c>
      <c r="DZ598" s="9">
        <v>130.6</v>
      </c>
      <c r="EA598" s="9">
        <v>131.19999999999999</v>
      </c>
      <c r="EB598" s="9">
        <v>133.30000000000001</v>
      </c>
      <c r="EC598" s="9">
        <v>134.69999999999999</v>
      </c>
      <c r="ED598" s="9">
        <v>133.80000000000001</v>
      </c>
      <c r="EE598" s="9">
        <v>133.1</v>
      </c>
      <c r="EF598" s="10">
        <v>133.69999999999999</v>
      </c>
      <c r="EG598" s="10">
        <v>133.6</v>
      </c>
      <c r="EH598" s="10">
        <v>133.9</v>
      </c>
      <c r="EI598" s="10">
        <v>138.19999999999999</v>
      </c>
      <c r="EJ598" s="69">
        <v>138.4</v>
      </c>
      <c r="EK598" s="69">
        <v>142.9</v>
      </c>
      <c r="EL598" s="70">
        <v>145</v>
      </c>
      <c r="EM598" s="70">
        <v>145</v>
      </c>
      <c r="EN598" s="70">
        <v>144.5</v>
      </c>
    </row>
    <row r="599" spans="1:144" x14ac:dyDescent="0.25">
      <c r="A599" s="2" t="s">
        <v>1216</v>
      </c>
      <c r="B599" s="2" t="s">
        <v>1217</v>
      </c>
      <c r="C599" s="5">
        <v>5.5500000000000001E-2</v>
      </c>
      <c r="D599" s="9">
        <v>104.7</v>
      </c>
      <c r="E599" s="9">
        <v>103</v>
      </c>
      <c r="F599" s="9">
        <v>104.9</v>
      </c>
      <c r="G599" s="9">
        <v>105.9</v>
      </c>
      <c r="H599" s="9">
        <v>104.7</v>
      </c>
      <c r="I599" s="9">
        <v>105.9</v>
      </c>
      <c r="J599" s="9">
        <v>105.3</v>
      </c>
      <c r="K599" s="9">
        <v>105.7</v>
      </c>
      <c r="L599" s="9">
        <v>108</v>
      </c>
      <c r="M599" s="9">
        <v>106</v>
      </c>
      <c r="N599" s="9">
        <v>105.9</v>
      </c>
      <c r="O599" s="9">
        <v>104.2</v>
      </c>
      <c r="P599" s="9">
        <v>107.5</v>
      </c>
      <c r="Q599" s="9">
        <v>106.7</v>
      </c>
      <c r="R599" s="9">
        <v>108</v>
      </c>
      <c r="S599" s="9">
        <v>106.5</v>
      </c>
      <c r="T599" s="9">
        <v>108.1</v>
      </c>
      <c r="U599" s="9">
        <v>109.1</v>
      </c>
      <c r="V599" s="9">
        <v>110.1</v>
      </c>
      <c r="W599" s="9">
        <v>112.1</v>
      </c>
      <c r="X599" s="9">
        <v>113.3</v>
      </c>
      <c r="Y599" s="9">
        <v>109.2</v>
      </c>
      <c r="Z599" s="9">
        <v>108.5</v>
      </c>
      <c r="AA599" s="9">
        <v>111.9</v>
      </c>
      <c r="AB599" s="9">
        <v>112</v>
      </c>
      <c r="AC599" s="9">
        <v>107.3</v>
      </c>
      <c r="AD599" s="9">
        <v>108.8</v>
      </c>
      <c r="AE599" s="9">
        <v>109.5</v>
      </c>
      <c r="AF599" s="9">
        <v>111.3</v>
      </c>
      <c r="AG599" s="9">
        <v>110.1</v>
      </c>
      <c r="AH599" s="9">
        <v>110.2</v>
      </c>
      <c r="AI599" s="9">
        <v>109.7</v>
      </c>
      <c r="AJ599" s="9">
        <v>109</v>
      </c>
      <c r="AK599" s="9">
        <v>108.1</v>
      </c>
      <c r="AL599" s="9">
        <v>106.4</v>
      </c>
      <c r="AM599" s="9">
        <v>107.9</v>
      </c>
      <c r="AN599" s="9">
        <v>108.2</v>
      </c>
      <c r="AO599" s="9">
        <v>106.3</v>
      </c>
      <c r="AP599" s="9">
        <v>108.2</v>
      </c>
      <c r="AQ599" s="9">
        <v>106</v>
      </c>
      <c r="AR599" s="9">
        <v>110</v>
      </c>
      <c r="AS599" s="9">
        <v>111</v>
      </c>
      <c r="AT599" s="9">
        <v>108.8</v>
      </c>
      <c r="AU599" s="9">
        <v>109.4</v>
      </c>
      <c r="AV599" s="9">
        <v>107.8</v>
      </c>
      <c r="AW599" s="9">
        <v>107.1</v>
      </c>
      <c r="AX599" s="9">
        <v>107.2</v>
      </c>
      <c r="AY599" s="9">
        <v>107.7</v>
      </c>
      <c r="AZ599" s="9">
        <v>105.6</v>
      </c>
      <c r="BA599" s="9">
        <v>106.6</v>
      </c>
      <c r="BB599" s="9">
        <v>105.7</v>
      </c>
      <c r="BC599" s="9">
        <v>105.2</v>
      </c>
      <c r="BD599" s="9">
        <v>104.3</v>
      </c>
      <c r="BE599" s="9">
        <v>104.8</v>
      </c>
      <c r="BF599" s="9">
        <v>104.4</v>
      </c>
      <c r="BG599" s="9">
        <v>103.8</v>
      </c>
      <c r="BH599" s="9">
        <v>105.2</v>
      </c>
      <c r="BI599" s="9">
        <v>105.2</v>
      </c>
      <c r="BJ599" s="9">
        <v>105.8</v>
      </c>
      <c r="BK599" s="9">
        <v>107.3</v>
      </c>
      <c r="BL599" s="9">
        <v>106.4</v>
      </c>
      <c r="BM599" s="9">
        <v>107</v>
      </c>
      <c r="BN599" s="9">
        <v>108.4</v>
      </c>
      <c r="BO599" s="9">
        <v>107.2</v>
      </c>
      <c r="BP599" s="9">
        <v>105.6</v>
      </c>
      <c r="BQ599" s="9">
        <v>106.8</v>
      </c>
      <c r="BR599" s="9">
        <v>107</v>
      </c>
      <c r="BS599" s="9">
        <v>106</v>
      </c>
      <c r="BT599" s="9">
        <v>106.4</v>
      </c>
      <c r="BU599" s="9">
        <v>106.9</v>
      </c>
      <c r="BV599" s="9">
        <v>108.8</v>
      </c>
      <c r="BW599" s="9">
        <v>110</v>
      </c>
      <c r="BX599" s="9">
        <v>109.6</v>
      </c>
      <c r="BY599" s="9">
        <v>110.3</v>
      </c>
      <c r="BZ599" s="9">
        <v>110.6</v>
      </c>
      <c r="CA599" s="9">
        <v>110.6</v>
      </c>
      <c r="CB599" s="9">
        <v>111.3</v>
      </c>
      <c r="CC599" s="9">
        <v>111.3</v>
      </c>
      <c r="CD599" s="9">
        <v>113.5</v>
      </c>
      <c r="CE599" s="9">
        <v>114.2</v>
      </c>
      <c r="CF599" s="9">
        <v>113.4</v>
      </c>
      <c r="CG599" s="9">
        <v>114.2</v>
      </c>
      <c r="CH599" s="9">
        <v>113.6</v>
      </c>
      <c r="CI599" s="9">
        <v>114.7</v>
      </c>
      <c r="CJ599" s="9">
        <v>114.8</v>
      </c>
      <c r="CK599" s="9">
        <v>115</v>
      </c>
      <c r="CL599" s="9">
        <v>115.3</v>
      </c>
      <c r="CM599" s="9">
        <v>114.6</v>
      </c>
      <c r="CN599" s="9">
        <v>113.9</v>
      </c>
      <c r="CO599" s="9">
        <v>114.8</v>
      </c>
      <c r="CP599" s="9">
        <v>112.7</v>
      </c>
      <c r="CQ599" s="9">
        <v>111.2</v>
      </c>
      <c r="CR599" s="9">
        <v>111.6</v>
      </c>
      <c r="CS599" s="9">
        <v>112</v>
      </c>
      <c r="CT599" s="9">
        <v>112</v>
      </c>
      <c r="CU599" s="9">
        <v>113.7</v>
      </c>
      <c r="CV599" s="9">
        <v>113.3</v>
      </c>
      <c r="CW599" s="9">
        <v>111.9</v>
      </c>
      <c r="CX599" s="9">
        <v>113.3</v>
      </c>
      <c r="CY599" s="9">
        <v>112.8</v>
      </c>
      <c r="CZ599" s="9">
        <v>114</v>
      </c>
      <c r="DA599" s="9">
        <v>114.5</v>
      </c>
      <c r="DB599" s="9">
        <v>114</v>
      </c>
      <c r="DC599" s="9">
        <v>114.5</v>
      </c>
      <c r="DD599" s="9">
        <v>116.3</v>
      </c>
      <c r="DE599" s="9">
        <v>115.3</v>
      </c>
      <c r="DF599" s="9">
        <v>116.4</v>
      </c>
      <c r="DG599" s="9">
        <v>116</v>
      </c>
      <c r="DH599" s="9">
        <v>116.4</v>
      </c>
      <c r="DI599" s="9">
        <v>118</v>
      </c>
      <c r="DJ599" s="9">
        <v>120.3</v>
      </c>
      <c r="DK599" s="9">
        <v>121.4</v>
      </c>
      <c r="DL599" s="9">
        <v>122</v>
      </c>
      <c r="DM599" s="9">
        <v>124.2</v>
      </c>
      <c r="DN599" s="9">
        <v>125.4</v>
      </c>
      <c r="DO599" s="9">
        <v>125.8</v>
      </c>
      <c r="DP599" s="9">
        <v>126.6</v>
      </c>
      <c r="DQ599" s="9">
        <v>128.6</v>
      </c>
      <c r="DR599" s="9">
        <v>130.4</v>
      </c>
      <c r="DS599" s="9">
        <v>132.19999999999999</v>
      </c>
      <c r="DT599" s="9">
        <v>132.19999999999999</v>
      </c>
      <c r="DU599" s="9">
        <v>133.19999999999999</v>
      </c>
      <c r="DV599" s="9">
        <v>136.5</v>
      </c>
      <c r="DW599" s="9">
        <v>136.1</v>
      </c>
      <c r="DX599" s="9">
        <v>136.80000000000001</v>
      </c>
      <c r="DY599" s="9">
        <v>137.5</v>
      </c>
      <c r="DZ599" s="9">
        <v>138.6</v>
      </c>
      <c r="EA599" s="9">
        <v>138.9</v>
      </c>
      <c r="EB599" s="9">
        <v>138.69999999999999</v>
      </c>
      <c r="EC599" s="9">
        <v>138.19999999999999</v>
      </c>
      <c r="ED599" s="9">
        <v>139.30000000000001</v>
      </c>
      <c r="EE599" s="9">
        <v>139.5</v>
      </c>
      <c r="EF599" s="10">
        <v>138.19999999999999</v>
      </c>
      <c r="EG599" s="10">
        <v>139.5</v>
      </c>
      <c r="EH599" s="10">
        <v>138.9</v>
      </c>
      <c r="EI599" s="10">
        <v>139.30000000000001</v>
      </c>
      <c r="EJ599" s="69">
        <v>139.5</v>
      </c>
      <c r="EK599" s="69">
        <v>139.9</v>
      </c>
      <c r="EL599" s="70">
        <v>139.80000000000001</v>
      </c>
      <c r="EM599" s="70">
        <v>139.69999999999999</v>
      </c>
      <c r="EN599" s="70">
        <v>139.19999999999999</v>
      </c>
    </row>
    <row r="600" spans="1:144" x14ac:dyDescent="0.25">
      <c r="A600" s="2" t="s">
        <v>1218</v>
      </c>
      <c r="B600" s="2" t="s">
        <v>1219</v>
      </c>
      <c r="C600" s="5">
        <v>0.78654999999999997</v>
      </c>
      <c r="D600" s="9">
        <v>99.4</v>
      </c>
      <c r="E600" s="9">
        <v>106.3</v>
      </c>
      <c r="F600" s="9">
        <v>104.4</v>
      </c>
      <c r="G600" s="9">
        <v>107.2</v>
      </c>
      <c r="H600" s="9">
        <v>105.2</v>
      </c>
      <c r="I600" s="9">
        <v>109.8</v>
      </c>
      <c r="J600" s="9">
        <v>109.3</v>
      </c>
      <c r="K600" s="9">
        <v>108</v>
      </c>
      <c r="L600" s="9">
        <v>107</v>
      </c>
      <c r="M600" s="9">
        <v>103.7</v>
      </c>
      <c r="N600" s="9">
        <v>101.9</v>
      </c>
      <c r="O600" s="9">
        <v>107.9</v>
      </c>
      <c r="P600" s="9">
        <v>110.2</v>
      </c>
      <c r="Q600" s="9">
        <v>102.7</v>
      </c>
      <c r="R600" s="9">
        <v>106.5</v>
      </c>
      <c r="S600" s="9">
        <v>106.1</v>
      </c>
      <c r="T600" s="9">
        <v>109.3</v>
      </c>
      <c r="U600" s="9">
        <v>106.4</v>
      </c>
      <c r="V600" s="9">
        <v>102.3</v>
      </c>
      <c r="W600" s="9">
        <v>103.2</v>
      </c>
      <c r="X600" s="9">
        <v>105.6</v>
      </c>
      <c r="Y600" s="9">
        <v>101.2</v>
      </c>
      <c r="Z600" s="9">
        <v>96.4</v>
      </c>
      <c r="AA600" s="9">
        <v>96.5</v>
      </c>
      <c r="AB600" s="9">
        <v>91.2</v>
      </c>
      <c r="AC600" s="9">
        <v>89</v>
      </c>
      <c r="AD600" s="9">
        <v>96.3</v>
      </c>
      <c r="AE600" s="9">
        <v>97</v>
      </c>
      <c r="AF600" s="9">
        <v>98.9</v>
      </c>
      <c r="AG600" s="9">
        <v>95.6</v>
      </c>
      <c r="AH600" s="9">
        <v>92.2</v>
      </c>
      <c r="AI600" s="9">
        <v>93.7</v>
      </c>
      <c r="AJ600" s="9">
        <v>95</v>
      </c>
      <c r="AK600" s="9">
        <v>96.2</v>
      </c>
      <c r="AL600" s="9">
        <v>97.1</v>
      </c>
      <c r="AM600" s="9">
        <v>102.3</v>
      </c>
      <c r="AN600" s="9">
        <v>97.8</v>
      </c>
      <c r="AO600" s="9">
        <v>95.5</v>
      </c>
      <c r="AP600" s="9">
        <v>98.1</v>
      </c>
      <c r="AQ600" s="9">
        <v>97.9</v>
      </c>
      <c r="AR600" s="9">
        <v>99.3</v>
      </c>
      <c r="AS600" s="9">
        <v>98.3</v>
      </c>
      <c r="AT600" s="9">
        <v>97.5</v>
      </c>
      <c r="AU600" s="9">
        <v>94.9</v>
      </c>
      <c r="AV600" s="9">
        <v>95.5</v>
      </c>
      <c r="AW600" s="9">
        <v>92.8</v>
      </c>
      <c r="AX600" s="9">
        <v>95.9</v>
      </c>
      <c r="AY600" s="9">
        <v>95</v>
      </c>
      <c r="AZ600" s="9">
        <v>100.8</v>
      </c>
      <c r="BA600" s="9">
        <v>97.3</v>
      </c>
      <c r="BB600" s="9">
        <v>104.3</v>
      </c>
      <c r="BC600" s="9">
        <v>104</v>
      </c>
      <c r="BD600" s="9">
        <v>103.1</v>
      </c>
      <c r="BE600" s="9">
        <v>101.4</v>
      </c>
      <c r="BF600" s="9">
        <v>99.1</v>
      </c>
      <c r="BG600" s="9">
        <v>101.7</v>
      </c>
      <c r="BH600" s="9">
        <v>100.1</v>
      </c>
      <c r="BI600" s="9">
        <v>101.5</v>
      </c>
      <c r="BJ600" s="9">
        <v>101</v>
      </c>
      <c r="BK600" s="9">
        <v>102.2</v>
      </c>
      <c r="BL600" s="9">
        <v>101.8</v>
      </c>
      <c r="BM600" s="9">
        <v>102.6</v>
      </c>
      <c r="BN600" s="9">
        <v>101.9</v>
      </c>
      <c r="BO600" s="9">
        <v>99.7</v>
      </c>
      <c r="BP600" s="9">
        <v>103.4</v>
      </c>
      <c r="BQ600" s="9">
        <v>105.2</v>
      </c>
      <c r="BR600" s="9">
        <v>103.5</v>
      </c>
      <c r="BS600" s="9">
        <v>104.1</v>
      </c>
      <c r="BT600" s="9">
        <v>106.2</v>
      </c>
      <c r="BU600" s="9">
        <v>106.2</v>
      </c>
      <c r="BV600" s="9">
        <v>106</v>
      </c>
      <c r="BW600" s="9">
        <v>106.3</v>
      </c>
      <c r="BX600" s="9">
        <v>106.4</v>
      </c>
      <c r="BY600" s="9">
        <v>105.1</v>
      </c>
      <c r="BZ600" s="9">
        <v>106.8</v>
      </c>
      <c r="CA600" s="9">
        <v>107.6</v>
      </c>
      <c r="CB600" s="9">
        <v>108.8</v>
      </c>
      <c r="CC600" s="9">
        <v>110.6</v>
      </c>
      <c r="CD600" s="9">
        <v>110</v>
      </c>
      <c r="CE600" s="9">
        <v>108.1</v>
      </c>
      <c r="CF600" s="9">
        <v>108.9</v>
      </c>
      <c r="CG600" s="9">
        <v>109.5</v>
      </c>
      <c r="CH600" s="9">
        <v>113.1</v>
      </c>
      <c r="CI600" s="9">
        <v>114.9</v>
      </c>
      <c r="CJ600" s="9">
        <v>112.7</v>
      </c>
      <c r="CK600" s="9">
        <v>110.3</v>
      </c>
      <c r="CL600" s="9">
        <v>113.4</v>
      </c>
      <c r="CM600" s="9">
        <v>115.7</v>
      </c>
      <c r="CN600" s="9">
        <v>115.4</v>
      </c>
      <c r="CO600" s="9">
        <v>114.3</v>
      </c>
      <c r="CP600" s="9">
        <v>113.6</v>
      </c>
      <c r="CQ600" s="9">
        <v>112.8</v>
      </c>
      <c r="CR600" s="9">
        <v>113.7</v>
      </c>
      <c r="CS600" s="9">
        <v>111.4</v>
      </c>
      <c r="CT600" s="9">
        <v>112.4</v>
      </c>
      <c r="CU600" s="9">
        <v>106.9</v>
      </c>
      <c r="CV600" s="9">
        <v>105.8</v>
      </c>
      <c r="CW600" s="9">
        <v>105.2</v>
      </c>
      <c r="CX600" s="9">
        <v>106.6</v>
      </c>
      <c r="CY600" s="9">
        <v>105.4</v>
      </c>
      <c r="CZ600" s="9">
        <v>107.1</v>
      </c>
      <c r="DA600" s="9">
        <v>107.6</v>
      </c>
      <c r="DB600" s="9">
        <v>108</v>
      </c>
      <c r="DC600" s="9">
        <v>108.5</v>
      </c>
      <c r="DD600" s="9">
        <v>108.2</v>
      </c>
      <c r="DE600" s="9">
        <v>112.3</v>
      </c>
      <c r="DF600" s="9">
        <v>111</v>
      </c>
      <c r="DG600" s="9">
        <v>112.3</v>
      </c>
      <c r="DH600" s="9">
        <v>112.8</v>
      </c>
      <c r="DI600" s="9">
        <v>115.4</v>
      </c>
      <c r="DJ600" s="9">
        <v>116</v>
      </c>
      <c r="DK600" s="9">
        <v>116.4</v>
      </c>
      <c r="DL600" s="9">
        <v>117.3</v>
      </c>
      <c r="DM600" s="9">
        <v>117.2</v>
      </c>
      <c r="DN600" s="9">
        <v>117.1</v>
      </c>
      <c r="DO600" s="9">
        <v>116.6</v>
      </c>
      <c r="DP600" s="9">
        <v>118.5</v>
      </c>
      <c r="DQ600" s="9">
        <v>118.8</v>
      </c>
      <c r="DR600" s="9">
        <v>120.2</v>
      </c>
      <c r="DS600" s="9">
        <v>120.9</v>
      </c>
      <c r="DT600" s="9">
        <v>123.2</v>
      </c>
      <c r="DU600" s="9">
        <v>126.2</v>
      </c>
      <c r="DV600" s="9">
        <v>126.1</v>
      </c>
      <c r="DW600" s="9">
        <v>125.2</v>
      </c>
      <c r="DX600" s="9">
        <v>129.1</v>
      </c>
      <c r="DY600" s="9">
        <v>129.6</v>
      </c>
      <c r="DZ600" s="9">
        <v>128.9</v>
      </c>
      <c r="EA600" s="9">
        <v>129.6</v>
      </c>
      <c r="EB600" s="9">
        <v>132.30000000000001</v>
      </c>
      <c r="EC600" s="9">
        <v>133.69999999999999</v>
      </c>
      <c r="ED600" s="9">
        <v>132.30000000000001</v>
      </c>
      <c r="EE600" s="9">
        <v>131.69999999999999</v>
      </c>
      <c r="EF600" s="10">
        <v>132.5</v>
      </c>
      <c r="EG600" s="10">
        <v>132.19999999999999</v>
      </c>
      <c r="EH600" s="10">
        <v>132.80000000000001</v>
      </c>
      <c r="EI600" s="10">
        <v>137.9</v>
      </c>
      <c r="EJ600" s="69">
        <v>138.1</v>
      </c>
      <c r="EK600" s="69">
        <v>143.4</v>
      </c>
      <c r="EL600" s="70">
        <v>146.30000000000001</v>
      </c>
      <c r="EM600" s="70">
        <v>146.4</v>
      </c>
      <c r="EN600" s="70">
        <v>145.69999999999999</v>
      </c>
    </row>
    <row r="601" spans="1:144" x14ac:dyDescent="0.25">
      <c r="A601" s="2" t="s">
        <v>1220</v>
      </c>
      <c r="B601" s="2" t="s">
        <v>1221</v>
      </c>
      <c r="C601" s="5">
        <v>2.077E-2</v>
      </c>
      <c r="D601" s="9">
        <v>105.5</v>
      </c>
      <c r="E601" s="9">
        <v>102.6</v>
      </c>
      <c r="F601" s="9">
        <v>106.4</v>
      </c>
      <c r="G601" s="9">
        <v>107.9</v>
      </c>
      <c r="H601" s="9">
        <v>109.6</v>
      </c>
      <c r="I601" s="9">
        <v>110.1</v>
      </c>
      <c r="J601" s="9">
        <v>111.6</v>
      </c>
      <c r="K601" s="9">
        <v>109.7</v>
      </c>
      <c r="L601" s="9">
        <v>95.7</v>
      </c>
      <c r="M601" s="9">
        <v>103.3</v>
      </c>
      <c r="N601" s="9">
        <v>108.7</v>
      </c>
      <c r="O601" s="9">
        <v>103.9</v>
      </c>
      <c r="P601" s="9">
        <v>100.4</v>
      </c>
      <c r="Q601" s="9">
        <v>96.5</v>
      </c>
      <c r="R601" s="9">
        <v>103.7</v>
      </c>
      <c r="S601" s="9">
        <v>102.7</v>
      </c>
      <c r="T601" s="9">
        <v>106.4</v>
      </c>
      <c r="U601" s="9">
        <v>106.8</v>
      </c>
      <c r="V601" s="9">
        <v>106.4</v>
      </c>
      <c r="W601" s="9">
        <v>104.2</v>
      </c>
      <c r="X601" s="9">
        <v>105</v>
      </c>
      <c r="Y601" s="9">
        <v>105.5</v>
      </c>
      <c r="Z601" s="9">
        <v>111.6</v>
      </c>
      <c r="AA601" s="9">
        <v>113.2</v>
      </c>
      <c r="AB601" s="9">
        <v>120.5</v>
      </c>
      <c r="AC601" s="9">
        <v>122.2</v>
      </c>
      <c r="AD601" s="9">
        <v>119</v>
      </c>
      <c r="AE601" s="9">
        <v>117.6</v>
      </c>
      <c r="AF601" s="9">
        <v>109.3</v>
      </c>
      <c r="AG601" s="9">
        <v>121.1</v>
      </c>
      <c r="AH601" s="9">
        <v>115.3</v>
      </c>
      <c r="AI601" s="9">
        <v>113.1</v>
      </c>
      <c r="AJ601" s="9">
        <v>117.2</v>
      </c>
      <c r="AK601" s="9">
        <v>121.3</v>
      </c>
      <c r="AL601" s="9">
        <v>113.3</v>
      </c>
      <c r="AM601" s="9">
        <v>106.6</v>
      </c>
      <c r="AN601" s="9">
        <v>105.9</v>
      </c>
      <c r="AO601" s="9">
        <v>108.4</v>
      </c>
      <c r="AP601" s="9">
        <v>111.3</v>
      </c>
      <c r="AQ601" s="9">
        <v>113.5</v>
      </c>
      <c r="AR601" s="9">
        <v>113.5</v>
      </c>
      <c r="AS601" s="9">
        <v>114.5</v>
      </c>
      <c r="AT601" s="9">
        <v>115.1</v>
      </c>
      <c r="AU601" s="9">
        <v>113.2</v>
      </c>
      <c r="AV601" s="9">
        <v>115.4</v>
      </c>
      <c r="AW601" s="9">
        <v>111.2</v>
      </c>
      <c r="AX601" s="9">
        <v>111.2</v>
      </c>
      <c r="AY601" s="9">
        <v>114.5</v>
      </c>
      <c r="AZ601" s="9">
        <v>109.2</v>
      </c>
      <c r="BA601" s="9">
        <v>115</v>
      </c>
      <c r="BB601" s="9">
        <v>116.1</v>
      </c>
      <c r="BC601" s="9">
        <v>111.8</v>
      </c>
      <c r="BD601" s="9">
        <v>114.5</v>
      </c>
      <c r="BE601" s="9">
        <v>110</v>
      </c>
      <c r="BF601" s="9">
        <v>110.7</v>
      </c>
      <c r="BG601" s="9">
        <v>114.4</v>
      </c>
      <c r="BH601" s="9">
        <v>115.5</v>
      </c>
      <c r="BI601" s="9">
        <v>115.9</v>
      </c>
      <c r="BJ601" s="9">
        <v>118.9</v>
      </c>
      <c r="BK601" s="9">
        <v>116</v>
      </c>
      <c r="BL601" s="9">
        <v>114.8</v>
      </c>
      <c r="BM601" s="9">
        <v>112.9</v>
      </c>
      <c r="BN601" s="9">
        <v>115.4</v>
      </c>
      <c r="BO601" s="9">
        <v>116.7</v>
      </c>
      <c r="BP601" s="9">
        <v>115.1</v>
      </c>
      <c r="BQ601" s="9">
        <v>118.2</v>
      </c>
      <c r="BR601" s="9">
        <v>121.7</v>
      </c>
      <c r="BS601" s="9">
        <v>121.9</v>
      </c>
      <c r="BT601" s="9">
        <v>121.9</v>
      </c>
      <c r="BU601" s="9">
        <v>120.8</v>
      </c>
      <c r="BV601" s="9">
        <v>121.3</v>
      </c>
      <c r="BW601" s="9">
        <v>117.4</v>
      </c>
      <c r="BX601" s="9">
        <v>118.3</v>
      </c>
      <c r="BY601" s="9">
        <v>121.6</v>
      </c>
      <c r="BZ601" s="9">
        <v>121.4</v>
      </c>
      <c r="CA601" s="9">
        <v>121.3</v>
      </c>
      <c r="CB601" s="9">
        <v>122.8</v>
      </c>
      <c r="CC601" s="9">
        <v>123.7</v>
      </c>
      <c r="CD601" s="9">
        <v>124.2</v>
      </c>
      <c r="CE601" s="9">
        <v>127.4</v>
      </c>
      <c r="CF601" s="9">
        <v>126.3</v>
      </c>
      <c r="CG601" s="9">
        <v>130.1</v>
      </c>
      <c r="CH601" s="9">
        <v>128.4</v>
      </c>
      <c r="CI601" s="9">
        <v>128.5</v>
      </c>
      <c r="CJ601" s="9">
        <v>127.9</v>
      </c>
      <c r="CK601" s="9">
        <v>125.2</v>
      </c>
      <c r="CL601" s="9">
        <v>126.1</v>
      </c>
      <c r="CM601" s="9">
        <v>124.8</v>
      </c>
      <c r="CN601" s="9">
        <v>125.6</v>
      </c>
      <c r="CO601" s="9">
        <v>128.1</v>
      </c>
      <c r="CP601" s="9">
        <v>131.69999999999999</v>
      </c>
      <c r="CQ601" s="9">
        <v>127</v>
      </c>
      <c r="CR601" s="9">
        <v>129.1</v>
      </c>
      <c r="CS601" s="9">
        <v>131.9</v>
      </c>
      <c r="CT601" s="9">
        <v>130.69999999999999</v>
      </c>
      <c r="CU601" s="9">
        <v>135.6</v>
      </c>
      <c r="CV601" s="9">
        <v>127.7</v>
      </c>
      <c r="CW601" s="9">
        <v>132.1</v>
      </c>
      <c r="CX601" s="9">
        <v>132.80000000000001</v>
      </c>
      <c r="CY601" s="9">
        <v>128.9</v>
      </c>
      <c r="CZ601" s="9">
        <v>122.5</v>
      </c>
      <c r="DA601" s="9">
        <v>123.3</v>
      </c>
      <c r="DB601" s="9">
        <v>121.6</v>
      </c>
      <c r="DC601" s="9">
        <v>126</v>
      </c>
      <c r="DD601" s="9">
        <v>130.1</v>
      </c>
      <c r="DE601" s="9">
        <v>125.7</v>
      </c>
      <c r="DF601" s="9">
        <v>129.6</v>
      </c>
      <c r="DG601" s="9">
        <v>130.4</v>
      </c>
      <c r="DH601" s="9">
        <v>133.5</v>
      </c>
      <c r="DI601" s="9">
        <v>126.4</v>
      </c>
      <c r="DJ601" s="9">
        <v>133.4</v>
      </c>
      <c r="DK601" s="9">
        <v>138.19999999999999</v>
      </c>
      <c r="DL601" s="9">
        <v>138.9</v>
      </c>
      <c r="DM601" s="9">
        <v>136.6</v>
      </c>
      <c r="DN601" s="9">
        <v>135.69999999999999</v>
      </c>
      <c r="DO601" s="9">
        <v>142.19999999999999</v>
      </c>
      <c r="DP601" s="9">
        <v>146.30000000000001</v>
      </c>
      <c r="DQ601" s="9">
        <v>154.5</v>
      </c>
      <c r="DR601" s="9">
        <v>146.5</v>
      </c>
      <c r="DS601" s="9">
        <v>149.9</v>
      </c>
      <c r="DT601" s="9">
        <v>154.1</v>
      </c>
      <c r="DU601" s="9">
        <v>154.6</v>
      </c>
      <c r="DV601" s="9">
        <v>156.69999999999999</v>
      </c>
      <c r="DW601" s="9">
        <v>156.1</v>
      </c>
      <c r="DX601" s="9">
        <v>153</v>
      </c>
      <c r="DY601" s="9">
        <v>160.5</v>
      </c>
      <c r="DZ601" s="9">
        <v>156.69999999999999</v>
      </c>
      <c r="EA601" s="9">
        <v>160.5</v>
      </c>
      <c r="EB601" s="9">
        <v>156.19999999999999</v>
      </c>
      <c r="EC601" s="9">
        <v>160.80000000000001</v>
      </c>
      <c r="ED601" s="9">
        <v>159.5</v>
      </c>
      <c r="EE601" s="9">
        <v>158.9</v>
      </c>
      <c r="EF601" s="10">
        <v>158.69999999999999</v>
      </c>
      <c r="EG601" s="10">
        <v>160.6</v>
      </c>
      <c r="EH601" s="10">
        <v>159.1</v>
      </c>
      <c r="EI601" s="10">
        <v>157.30000000000001</v>
      </c>
      <c r="EJ601" s="69">
        <v>158</v>
      </c>
      <c r="EK601" s="69">
        <v>156.5</v>
      </c>
      <c r="EL601" s="70">
        <v>155.9</v>
      </c>
      <c r="EM601" s="70">
        <v>155.30000000000001</v>
      </c>
      <c r="EN601" s="70">
        <v>156</v>
      </c>
    </row>
    <row r="602" spans="1:144" x14ac:dyDescent="0.25">
      <c r="A602" s="2" t="s">
        <v>1222</v>
      </c>
      <c r="B602" s="2" t="s">
        <v>1223</v>
      </c>
      <c r="C602" s="5">
        <v>6.1690000000000002E-2</v>
      </c>
      <c r="D602" s="9">
        <v>102.6</v>
      </c>
      <c r="E602" s="9">
        <v>102</v>
      </c>
      <c r="F602" s="9">
        <v>102.1</v>
      </c>
      <c r="G602" s="9">
        <v>103.7</v>
      </c>
      <c r="H602" s="9">
        <v>104.9</v>
      </c>
      <c r="I602" s="9">
        <v>106.4</v>
      </c>
      <c r="J602" s="9">
        <v>107.5</v>
      </c>
      <c r="K602" s="9">
        <v>107.5</v>
      </c>
      <c r="L602" s="9">
        <v>107.6</v>
      </c>
      <c r="M602" s="9">
        <v>107.1</v>
      </c>
      <c r="N602" s="9">
        <v>107.1</v>
      </c>
      <c r="O602" s="9">
        <v>106.7</v>
      </c>
      <c r="P602" s="9">
        <v>106.3</v>
      </c>
      <c r="Q602" s="9">
        <v>106.1</v>
      </c>
      <c r="R602" s="9">
        <v>106.1</v>
      </c>
      <c r="S602" s="9">
        <v>106.4</v>
      </c>
      <c r="T602" s="9">
        <v>107.4</v>
      </c>
      <c r="U602" s="9">
        <v>106.5</v>
      </c>
      <c r="V602" s="9">
        <v>106.5</v>
      </c>
      <c r="W602" s="9">
        <v>108.6</v>
      </c>
      <c r="X602" s="9">
        <v>110.5</v>
      </c>
      <c r="Y602" s="9">
        <v>111.3</v>
      </c>
      <c r="Z602" s="9">
        <v>111.3</v>
      </c>
      <c r="AA602" s="9">
        <v>112.7</v>
      </c>
      <c r="AB602" s="9">
        <v>113.4</v>
      </c>
      <c r="AC602" s="9">
        <v>112.8</v>
      </c>
      <c r="AD602" s="9">
        <v>112.8</v>
      </c>
      <c r="AE602" s="9">
        <v>112.8</v>
      </c>
      <c r="AF602" s="9">
        <v>115.3</v>
      </c>
      <c r="AG602" s="9">
        <v>115.4</v>
      </c>
      <c r="AH602" s="9">
        <v>116.1</v>
      </c>
      <c r="AI602" s="9">
        <v>116.1</v>
      </c>
      <c r="AJ602" s="9">
        <v>116.5</v>
      </c>
      <c r="AK602" s="9">
        <v>119.9</v>
      </c>
      <c r="AL602" s="9">
        <v>120.1</v>
      </c>
      <c r="AM602" s="9">
        <v>120.1</v>
      </c>
      <c r="AN602" s="9">
        <v>119</v>
      </c>
      <c r="AO602" s="9">
        <v>118.9</v>
      </c>
      <c r="AP602" s="9">
        <v>117.8</v>
      </c>
      <c r="AQ602" s="9">
        <v>115.6</v>
      </c>
      <c r="AR602" s="9">
        <v>115.5</v>
      </c>
      <c r="AS602" s="9">
        <v>113.3</v>
      </c>
      <c r="AT602" s="9">
        <v>111</v>
      </c>
      <c r="AU602" s="9">
        <v>109.7</v>
      </c>
      <c r="AV602" s="9">
        <v>109</v>
      </c>
      <c r="AW602" s="9">
        <v>108.8</v>
      </c>
      <c r="AX602" s="9">
        <v>106.9</v>
      </c>
      <c r="AY602" s="9">
        <v>108.1</v>
      </c>
      <c r="AZ602" s="9">
        <v>104</v>
      </c>
      <c r="BA602" s="9">
        <v>105.2</v>
      </c>
      <c r="BB602" s="9">
        <v>107</v>
      </c>
      <c r="BC602" s="9">
        <v>106.8</v>
      </c>
      <c r="BD602" s="9">
        <v>105.5</v>
      </c>
      <c r="BE602" s="9">
        <v>105.2</v>
      </c>
      <c r="BF602" s="9">
        <v>105.8</v>
      </c>
      <c r="BG602" s="9">
        <v>105.9</v>
      </c>
      <c r="BH602" s="9">
        <v>106.1</v>
      </c>
      <c r="BI602" s="9">
        <v>106.4</v>
      </c>
      <c r="BJ602" s="9">
        <v>106.5</v>
      </c>
      <c r="BK602" s="9">
        <v>104.3</v>
      </c>
      <c r="BL602" s="9">
        <v>108</v>
      </c>
      <c r="BM602" s="9">
        <v>108</v>
      </c>
      <c r="BN602" s="9">
        <v>109.1</v>
      </c>
      <c r="BO602" s="9">
        <v>109.2</v>
      </c>
      <c r="BP602" s="9">
        <v>109.3</v>
      </c>
      <c r="BQ602" s="9">
        <v>109.3</v>
      </c>
      <c r="BR602" s="9">
        <v>109.3</v>
      </c>
      <c r="BS602" s="9">
        <v>109.3</v>
      </c>
      <c r="BT602" s="9">
        <v>109.3</v>
      </c>
      <c r="BU602" s="9">
        <v>109.3</v>
      </c>
      <c r="BV602" s="9">
        <v>109.3</v>
      </c>
      <c r="BW602" s="9">
        <v>109.3</v>
      </c>
      <c r="BX602" s="9">
        <v>111</v>
      </c>
      <c r="BY602" s="9">
        <v>110.2</v>
      </c>
      <c r="BZ602" s="9">
        <v>111</v>
      </c>
      <c r="CA602" s="9">
        <v>110.5</v>
      </c>
      <c r="CB602" s="9">
        <v>111.9</v>
      </c>
      <c r="CC602" s="9">
        <v>113.4</v>
      </c>
      <c r="CD602" s="9">
        <v>113.2</v>
      </c>
      <c r="CE602" s="9">
        <v>113.4</v>
      </c>
      <c r="CF602" s="9">
        <v>112.8</v>
      </c>
      <c r="CG602" s="9">
        <v>111</v>
      </c>
      <c r="CH602" s="9">
        <v>111</v>
      </c>
      <c r="CI602" s="9">
        <v>111</v>
      </c>
      <c r="CJ602" s="9">
        <v>111.4</v>
      </c>
      <c r="CK602" s="9">
        <v>110.5</v>
      </c>
      <c r="CL602" s="9">
        <v>109</v>
      </c>
      <c r="CM602" s="9">
        <v>108.7</v>
      </c>
      <c r="CN602" s="9">
        <v>108.3</v>
      </c>
      <c r="CO602" s="9">
        <v>107.7</v>
      </c>
      <c r="CP602" s="9">
        <v>107.3</v>
      </c>
      <c r="CQ602" s="9">
        <v>105.9</v>
      </c>
      <c r="CR602" s="9">
        <v>105.9</v>
      </c>
      <c r="CS602" s="9">
        <v>107.6</v>
      </c>
      <c r="CT602" s="9">
        <v>107.3</v>
      </c>
      <c r="CU602" s="9">
        <v>107.4</v>
      </c>
      <c r="CV602" s="9">
        <v>107.4</v>
      </c>
      <c r="CW602" s="9">
        <v>107.4</v>
      </c>
      <c r="CX602" s="9">
        <v>106.1</v>
      </c>
      <c r="CY602" s="9">
        <v>106.5</v>
      </c>
      <c r="CZ602" s="9">
        <v>107.8</v>
      </c>
      <c r="DA602" s="9">
        <v>110.8</v>
      </c>
      <c r="DB602" s="9">
        <v>110.9</v>
      </c>
      <c r="DC602" s="9">
        <v>112</v>
      </c>
      <c r="DD602" s="9">
        <v>109.1</v>
      </c>
      <c r="DE602" s="9">
        <v>112.2</v>
      </c>
      <c r="DF602" s="9">
        <v>112.6</v>
      </c>
      <c r="DG602" s="9">
        <v>109.3</v>
      </c>
      <c r="DH602" s="9">
        <v>109.8</v>
      </c>
      <c r="DI602" s="9">
        <v>114.1</v>
      </c>
      <c r="DJ602" s="9">
        <v>114</v>
      </c>
      <c r="DK602" s="9">
        <v>114.5</v>
      </c>
      <c r="DL602" s="9">
        <v>128.9</v>
      </c>
      <c r="DM602" s="9">
        <v>134</v>
      </c>
      <c r="DN602" s="9">
        <v>133.19999999999999</v>
      </c>
      <c r="DO602" s="9">
        <v>132</v>
      </c>
      <c r="DP602" s="9">
        <v>134.80000000000001</v>
      </c>
      <c r="DQ602" s="9">
        <v>140.4</v>
      </c>
      <c r="DR602" s="9">
        <v>140.30000000000001</v>
      </c>
      <c r="DS602" s="9">
        <v>139</v>
      </c>
      <c r="DT602" s="9">
        <v>142.9</v>
      </c>
      <c r="DU602" s="9">
        <v>142</v>
      </c>
      <c r="DV602" s="9">
        <v>138</v>
      </c>
      <c r="DW602" s="9">
        <v>138.5</v>
      </c>
      <c r="DX602" s="9">
        <v>138.5</v>
      </c>
      <c r="DY602" s="9">
        <v>135.1</v>
      </c>
      <c r="DZ602" s="9">
        <v>135.1</v>
      </c>
      <c r="EA602" s="9">
        <v>134</v>
      </c>
      <c r="EB602" s="9">
        <v>134</v>
      </c>
      <c r="EC602" s="9">
        <v>136.19999999999999</v>
      </c>
      <c r="ED602" s="9">
        <v>139.4</v>
      </c>
      <c r="EE602" s="9">
        <v>136.1</v>
      </c>
      <c r="EF602" s="10">
        <v>137</v>
      </c>
      <c r="EG602" s="10">
        <v>137</v>
      </c>
      <c r="EH602" s="10">
        <v>135.9</v>
      </c>
      <c r="EI602" s="10">
        <v>135.19999999999999</v>
      </c>
      <c r="EJ602" s="69">
        <v>135.19999999999999</v>
      </c>
      <c r="EK602" s="69">
        <v>134.6</v>
      </c>
      <c r="EL602" s="70">
        <v>129</v>
      </c>
      <c r="EM602" s="70">
        <v>129</v>
      </c>
      <c r="EN602" s="70">
        <v>129.6</v>
      </c>
    </row>
    <row r="603" spans="1:144" x14ac:dyDescent="0.25">
      <c r="A603" s="2" t="s">
        <v>1224</v>
      </c>
      <c r="B603" s="2" t="s">
        <v>1225</v>
      </c>
      <c r="C603" s="5">
        <v>0.27050999999999997</v>
      </c>
      <c r="D603" s="9">
        <v>99.6</v>
      </c>
      <c r="E603" s="9">
        <v>106.1</v>
      </c>
      <c r="F603" s="9">
        <v>113.5</v>
      </c>
      <c r="G603" s="9">
        <v>104.9</v>
      </c>
      <c r="H603" s="9">
        <v>105.4</v>
      </c>
      <c r="I603" s="9">
        <v>98.4</v>
      </c>
      <c r="J603" s="9">
        <v>106.6</v>
      </c>
      <c r="K603" s="9">
        <v>103.7</v>
      </c>
      <c r="L603" s="9">
        <v>96.1</v>
      </c>
      <c r="M603" s="9">
        <v>100.5</v>
      </c>
      <c r="N603" s="9">
        <v>94.1</v>
      </c>
      <c r="O603" s="9">
        <v>99.3</v>
      </c>
      <c r="P603" s="9">
        <v>100.8</v>
      </c>
      <c r="Q603" s="9">
        <v>103.8</v>
      </c>
      <c r="R603" s="9">
        <v>101.6</v>
      </c>
      <c r="S603" s="9">
        <v>116.5</v>
      </c>
      <c r="T603" s="9">
        <v>99.8</v>
      </c>
      <c r="U603" s="9">
        <v>105.5</v>
      </c>
      <c r="V603" s="9">
        <v>97.6</v>
      </c>
      <c r="W603" s="9">
        <v>93.8</v>
      </c>
      <c r="X603" s="9">
        <v>98</v>
      </c>
      <c r="Y603" s="9">
        <v>103.1</v>
      </c>
      <c r="Z603" s="9">
        <v>104.5</v>
      </c>
      <c r="AA603" s="9">
        <v>114.2</v>
      </c>
      <c r="AB603" s="9">
        <v>99.2</v>
      </c>
      <c r="AC603" s="9">
        <v>100.2</v>
      </c>
      <c r="AD603" s="9">
        <v>129.69999999999999</v>
      </c>
      <c r="AE603" s="9">
        <v>118</v>
      </c>
      <c r="AF603" s="9">
        <v>123.4</v>
      </c>
      <c r="AG603" s="9">
        <v>111.3</v>
      </c>
      <c r="AH603" s="9">
        <v>116.4</v>
      </c>
      <c r="AI603" s="9">
        <v>99.9</v>
      </c>
      <c r="AJ603" s="9">
        <v>109.8</v>
      </c>
      <c r="AK603" s="9">
        <v>107.2</v>
      </c>
      <c r="AL603" s="9">
        <v>106.8</v>
      </c>
      <c r="AM603" s="9">
        <v>105.1</v>
      </c>
      <c r="AN603" s="9">
        <v>111.6</v>
      </c>
      <c r="AO603" s="9">
        <v>116.6</v>
      </c>
      <c r="AP603" s="9">
        <v>112.4</v>
      </c>
      <c r="AQ603" s="9">
        <v>109</v>
      </c>
      <c r="AR603" s="9">
        <v>110.6</v>
      </c>
      <c r="AS603" s="9">
        <v>106.7</v>
      </c>
      <c r="AT603" s="9">
        <v>130</v>
      </c>
      <c r="AU603" s="9">
        <v>119.7</v>
      </c>
      <c r="AV603" s="9">
        <v>115.5</v>
      </c>
      <c r="AW603" s="9">
        <v>115.1</v>
      </c>
      <c r="AX603" s="9">
        <v>117.5</v>
      </c>
      <c r="AY603" s="9">
        <v>119.5</v>
      </c>
      <c r="AZ603" s="9">
        <v>118</v>
      </c>
      <c r="BA603" s="9">
        <v>116.7</v>
      </c>
      <c r="BB603" s="9">
        <v>116.9</v>
      </c>
      <c r="BC603" s="9">
        <v>122.9</v>
      </c>
      <c r="BD603" s="9">
        <v>117.7</v>
      </c>
      <c r="BE603" s="9">
        <v>118.1</v>
      </c>
      <c r="BF603" s="9">
        <v>120.3</v>
      </c>
      <c r="BG603" s="9">
        <v>117.1</v>
      </c>
      <c r="BH603" s="9">
        <v>117.5</v>
      </c>
      <c r="BI603" s="9">
        <v>117.5</v>
      </c>
      <c r="BJ603" s="9">
        <v>117.5</v>
      </c>
      <c r="BK603" s="9">
        <v>118</v>
      </c>
      <c r="BL603" s="9">
        <v>118</v>
      </c>
      <c r="BM603" s="9">
        <v>118</v>
      </c>
      <c r="BN603" s="9">
        <v>117.5</v>
      </c>
      <c r="BO603" s="9">
        <v>118.1</v>
      </c>
      <c r="BP603" s="9">
        <v>117.5</v>
      </c>
      <c r="BQ603" s="9">
        <v>117.7</v>
      </c>
      <c r="BR603" s="9">
        <v>120.3</v>
      </c>
      <c r="BS603" s="9">
        <v>118.8</v>
      </c>
      <c r="BT603" s="9">
        <v>119.6</v>
      </c>
      <c r="BU603" s="9">
        <v>119.2</v>
      </c>
      <c r="BV603" s="9">
        <v>119.4</v>
      </c>
      <c r="BW603" s="9">
        <v>116.8</v>
      </c>
      <c r="BX603" s="9">
        <v>117.2</v>
      </c>
      <c r="BY603" s="9">
        <v>118.5</v>
      </c>
      <c r="BZ603" s="9">
        <v>115.3</v>
      </c>
      <c r="CA603" s="9">
        <v>112.5</v>
      </c>
      <c r="CB603" s="9">
        <v>115.1</v>
      </c>
      <c r="CC603" s="9">
        <v>116.1</v>
      </c>
      <c r="CD603" s="9">
        <v>136.69999999999999</v>
      </c>
      <c r="CE603" s="9">
        <v>136.1</v>
      </c>
      <c r="CF603" s="9">
        <v>136.80000000000001</v>
      </c>
      <c r="CG603" s="9">
        <v>137.5</v>
      </c>
      <c r="CH603" s="9">
        <v>141</v>
      </c>
      <c r="CI603" s="9">
        <v>138.30000000000001</v>
      </c>
      <c r="CJ603" s="9">
        <v>140.5</v>
      </c>
      <c r="CK603" s="9">
        <v>143.5</v>
      </c>
      <c r="CL603" s="9">
        <v>143.5</v>
      </c>
      <c r="CM603" s="9">
        <v>147.5</v>
      </c>
      <c r="CN603" s="9">
        <v>145.1</v>
      </c>
      <c r="CO603" s="9">
        <v>149.19999999999999</v>
      </c>
      <c r="CP603" s="9">
        <v>148.5</v>
      </c>
      <c r="CQ603" s="9">
        <v>151.4</v>
      </c>
      <c r="CR603" s="9">
        <v>149.69999999999999</v>
      </c>
      <c r="CS603" s="9">
        <v>147.1</v>
      </c>
      <c r="CT603" s="9">
        <v>146.6</v>
      </c>
      <c r="CU603" s="9">
        <v>145.19999999999999</v>
      </c>
      <c r="CV603" s="9">
        <v>145.19999999999999</v>
      </c>
      <c r="CW603" s="9">
        <v>145.9</v>
      </c>
      <c r="CX603" s="9">
        <v>147.5</v>
      </c>
      <c r="CY603" s="9">
        <v>146.1</v>
      </c>
      <c r="CZ603" s="9">
        <v>143.80000000000001</v>
      </c>
      <c r="DA603" s="9">
        <v>143</v>
      </c>
      <c r="DB603" s="9">
        <v>143.4</v>
      </c>
      <c r="DC603" s="9">
        <v>145.4</v>
      </c>
      <c r="DD603" s="9">
        <v>146.5</v>
      </c>
      <c r="DE603" s="9">
        <v>147.6</v>
      </c>
      <c r="DF603" s="9">
        <v>146.1</v>
      </c>
      <c r="DG603" s="9">
        <v>148.30000000000001</v>
      </c>
      <c r="DH603" s="9">
        <v>155.30000000000001</v>
      </c>
      <c r="DI603" s="9">
        <v>154</v>
      </c>
      <c r="DJ603" s="9">
        <v>155.6</v>
      </c>
      <c r="DK603" s="9">
        <v>154.69999999999999</v>
      </c>
      <c r="DL603" s="9">
        <v>155.80000000000001</v>
      </c>
      <c r="DM603" s="9">
        <v>157.80000000000001</v>
      </c>
      <c r="DN603" s="9">
        <v>157.6</v>
      </c>
      <c r="DO603" s="9">
        <v>160.19999999999999</v>
      </c>
      <c r="DP603" s="9">
        <v>160.6</v>
      </c>
      <c r="DQ603" s="9">
        <v>165.1</v>
      </c>
      <c r="DR603" s="9">
        <v>165.8</v>
      </c>
      <c r="DS603" s="9">
        <v>165</v>
      </c>
      <c r="DT603" s="9">
        <v>166.9</v>
      </c>
      <c r="DU603" s="9">
        <v>172.1</v>
      </c>
      <c r="DV603" s="9">
        <v>169.9</v>
      </c>
      <c r="DW603" s="9">
        <v>168.5</v>
      </c>
      <c r="DX603" s="9">
        <v>172.9</v>
      </c>
      <c r="DY603" s="9">
        <v>171.4</v>
      </c>
      <c r="DZ603" s="9">
        <v>173.4</v>
      </c>
      <c r="EA603" s="9">
        <v>172.6</v>
      </c>
      <c r="EB603" s="9">
        <v>175.7</v>
      </c>
      <c r="EC603" s="9">
        <v>173.8</v>
      </c>
      <c r="ED603" s="9">
        <v>175.7</v>
      </c>
      <c r="EE603" s="9">
        <v>175.5</v>
      </c>
      <c r="EF603" s="10">
        <v>172.9</v>
      </c>
      <c r="EG603" s="10">
        <v>173.5</v>
      </c>
      <c r="EH603" s="10">
        <v>172.2</v>
      </c>
      <c r="EI603" s="10">
        <v>173</v>
      </c>
      <c r="EJ603" s="69">
        <v>174.5</v>
      </c>
      <c r="EK603" s="69">
        <v>174</v>
      </c>
      <c r="EL603" s="70">
        <v>173.8</v>
      </c>
      <c r="EM603" s="70">
        <v>175.1</v>
      </c>
      <c r="EN603" s="70">
        <v>174.1</v>
      </c>
    </row>
    <row r="604" spans="1:144" x14ac:dyDescent="0.25">
      <c r="A604" s="2" t="s">
        <v>1226</v>
      </c>
      <c r="B604" s="2" t="s">
        <v>1227</v>
      </c>
      <c r="C604" s="5">
        <v>0.27050999999999997</v>
      </c>
      <c r="D604" s="9">
        <v>99.6</v>
      </c>
      <c r="E604" s="9">
        <v>106.1</v>
      </c>
      <c r="F604" s="9">
        <v>113.5</v>
      </c>
      <c r="G604" s="9">
        <v>104.9</v>
      </c>
      <c r="H604" s="9">
        <v>105.4</v>
      </c>
      <c r="I604" s="9">
        <v>98.4</v>
      </c>
      <c r="J604" s="9">
        <v>106.6</v>
      </c>
      <c r="K604" s="9">
        <v>103.7</v>
      </c>
      <c r="L604" s="9">
        <v>96.1</v>
      </c>
      <c r="M604" s="9">
        <v>100.5</v>
      </c>
      <c r="N604" s="9">
        <v>94.1</v>
      </c>
      <c r="O604" s="9">
        <v>99.3</v>
      </c>
      <c r="P604" s="9">
        <v>100.8</v>
      </c>
      <c r="Q604" s="9">
        <v>103.8</v>
      </c>
      <c r="R604" s="9">
        <v>101.6</v>
      </c>
      <c r="S604" s="9">
        <v>116.5</v>
      </c>
      <c r="T604" s="9">
        <v>99.8</v>
      </c>
      <c r="U604" s="9">
        <v>105.5</v>
      </c>
      <c r="V604" s="9">
        <v>97.6</v>
      </c>
      <c r="W604" s="9">
        <v>93.8</v>
      </c>
      <c r="X604" s="9">
        <v>98</v>
      </c>
      <c r="Y604" s="9">
        <v>103.1</v>
      </c>
      <c r="Z604" s="9">
        <v>104.5</v>
      </c>
      <c r="AA604" s="9">
        <v>114.2</v>
      </c>
      <c r="AB604" s="9">
        <v>99.2</v>
      </c>
      <c r="AC604" s="9">
        <v>100.2</v>
      </c>
      <c r="AD604" s="9">
        <v>129.69999999999999</v>
      </c>
      <c r="AE604" s="9">
        <v>118</v>
      </c>
      <c r="AF604" s="9">
        <v>123.4</v>
      </c>
      <c r="AG604" s="9">
        <v>111.3</v>
      </c>
      <c r="AH604" s="9">
        <v>116.4</v>
      </c>
      <c r="AI604" s="9">
        <v>99.9</v>
      </c>
      <c r="AJ604" s="9">
        <v>109.8</v>
      </c>
      <c r="AK604" s="9">
        <v>107.2</v>
      </c>
      <c r="AL604" s="9">
        <v>106.8</v>
      </c>
      <c r="AM604" s="9">
        <v>105.1</v>
      </c>
      <c r="AN604" s="9">
        <v>111.6</v>
      </c>
      <c r="AO604" s="9">
        <v>116.6</v>
      </c>
      <c r="AP604" s="9">
        <v>112.4</v>
      </c>
      <c r="AQ604" s="9">
        <v>109</v>
      </c>
      <c r="AR604" s="9">
        <v>110.6</v>
      </c>
      <c r="AS604" s="9">
        <v>106.7</v>
      </c>
      <c r="AT604" s="9">
        <v>130</v>
      </c>
      <c r="AU604" s="9">
        <v>119.7</v>
      </c>
      <c r="AV604" s="9">
        <v>115.5</v>
      </c>
      <c r="AW604" s="9">
        <v>115.1</v>
      </c>
      <c r="AX604" s="9">
        <v>117.5</v>
      </c>
      <c r="AY604" s="9">
        <v>119.5</v>
      </c>
      <c r="AZ604" s="9">
        <v>118</v>
      </c>
      <c r="BA604" s="9">
        <v>116.7</v>
      </c>
      <c r="BB604" s="9">
        <v>116.9</v>
      </c>
      <c r="BC604" s="9">
        <v>122.9</v>
      </c>
      <c r="BD604" s="9">
        <v>117.7</v>
      </c>
      <c r="BE604" s="9">
        <v>118.1</v>
      </c>
      <c r="BF604" s="9">
        <v>120.3</v>
      </c>
      <c r="BG604" s="9">
        <v>117.1</v>
      </c>
      <c r="BH604" s="9">
        <v>117.5</v>
      </c>
      <c r="BI604" s="9">
        <v>117.5</v>
      </c>
      <c r="BJ604" s="9">
        <v>117.5</v>
      </c>
      <c r="BK604" s="9">
        <v>118</v>
      </c>
      <c r="BL604" s="9">
        <v>118</v>
      </c>
      <c r="BM604" s="9">
        <v>118</v>
      </c>
      <c r="BN604" s="9">
        <v>117.5</v>
      </c>
      <c r="BO604" s="9">
        <v>118.1</v>
      </c>
      <c r="BP604" s="9">
        <v>117.5</v>
      </c>
      <c r="BQ604" s="9">
        <v>117.7</v>
      </c>
      <c r="BR604" s="9">
        <v>120.3</v>
      </c>
      <c r="BS604" s="9">
        <v>118.8</v>
      </c>
      <c r="BT604" s="9">
        <v>119.6</v>
      </c>
      <c r="BU604" s="9">
        <v>119.2</v>
      </c>
      <c r="BV604" s="9">
        <v>119.4</v>
      </c>
      <c r="BW604" s="9">
        <v>116.8</v>
      </c>
      <c r="BX604" s="9">
        <v>117.2</v>
      </c>
      <c r="BY604" s="9">
        <v>118.5</v>
      </c>
      <c r="BZ604" s="9">
        <v>115.3</v>
      </c>
      <c r="CA604" s="9">
        <v>112.5</v>
      </c>
      <c r="CB604" s="9">
        <v>115.1</v>
      </c>
      <c r="CC604" s="9">
        <v>116.1</v>
      </c>
      <c r="CD604" s="9">
        <v>136.69999999999999</v>
      </c>
      <c r="CE604" s="9">
        <v>136.1</v>
      </c>
      <c r="CF604" s="9">
        <v>136.80000000000001</v>
      </c>
      <c r="CG604" s="9">
        <v>137.5</v>
      </c>
      <c r="CH604" s="9">
        <v>141</v>
      </c>
      <c r="CI604" s="9">
        <v>138.30000000000001</v>
      </c>
      <c r="CJ604" s="9">
        <v>140.5</v>
      </c>
      <c r="CK604" s="9">
        <v>143.5</v>
      </c>
      <c r="CL604" s="9">
        <v>143.5</v>
      </c>
      <c r="CM604" s="9">
        <v>147.5</v>
      </c>
      <c r="CN604" s="9">
        <v>145.1</v>
      </c>
      <c r="CO604" s="9">
        <v>149.19999999999999</v>
      </c>
      <c r="CP604" s="9">
        <v>148.5</v>
      </c>
      <c r="CQ604" s="9">
        <v>151.4</v>
      </c>
      <c r="CR604" s="9">
        <v>149.69999999999999</v>
      </c>
      <c r="CS604" s="9">
        <v>147.1</v>
      </c>
      <c r="CT604" s="9">
        <v>146.6</v>
      </c>
      <c r="CU604" s="9">
        <v>145.19999999999999</v>
      </c>
      <c r="CV604" s="9">
        <v>145.19999999999999</v>
      </c>
      <c r="CW604" s="9">
        <v>145.9</v>
      </c>
      <c r="CX604" s="9">
        <v>147.5</v>
      </c>
      <c r="CY604" s="9">
        <v>146.1</v>
      </c>
      <c r="CZ604" s="9">
        <v>143.80000000000001</v>
      </c>
      <c r="DA604" s="9">
        <v>143</v>
      </c>
      <c r="DB604" s="9">
        <v>143.4</v>
      </c>
      <c r="DC604" s="9">
        <v>145.4</v>
      </c>
      <c r="DD604" s="9">
        <v>146.5</v>
      </c>
      <c r="DE604" s="9">
        <v>147.6</v>
      </c>
      <c r="DF604" s="9">
        <v>146.1</v>
      </c>
      <c r="DG604" s="9">
        <v>148.30000000000001</v>
      </c>
      <c r="DH604" s="9">
        <v>155.30000000000001</v>
      </c>
      <c r="DI604" s="9">
        <v>154</v>
      </c>
      <c r="DJ604" s="9">
        <v>155.6</v>
      </c>
      <c r="DK604" s="9">
        <v>154.69999999999999</v>
      </c>
      <c r="DL604" s="9">
        <v>155.80000000000001</v>
      </c>
      <c r="DM604" s="9">
        <v>157.80000000000001</v>
      </c>
      <c r="DN604" s="9">
        <v>157.6</v>
      </c>
      <c r="DO604" s="9">
        <v>160.19999999999999</v>
      </c>
      <c r="DP604" s="9">
        <v>160.6</v>
      </c>
      <c r="DQ604" s="9">
        <v>165.1</v>
      </c>
      <c r="DR604" s="9">
        <v>165.8</v>
      </c>
      <c r="DS604" s="9">
        <v>165</v>
      </c>
      <c r="DT604" s="9">
        <v>166.9</v>
      </c>
      <c r="DU604" s="9">
        <v>172.1</v>
      </c>
      <c r="DV604" s="9">
        <v>169.9</v>
      </c>
      <c r="DW604" s="9">
        <v>168.5</v>
      </c>
      <c r="DX604" s="9">
        <v>172.9</v>
      </c>
      <c r="DY604" s="9">
        <v>171.4</v>
      </c>
      <c r="DZ604" s="9">
        <v>173.4</v>
      </c>
      <c r="EA604" s="9">
        <v>172.6</v>
      </c>
      <c r="EB604" s="9">
        <v>175.7</v>
      </c>
      <c r="EC604" s="9">
        <v>173.8</v>
      </c>
      <c r="ED604" s="9">
        <v>175.7</v>
      </c>
      <c r="EE604" s="9">
        <v>175.5</v>
      </c>
      <c r="EF604" s="10">
        <v>172.9</v>
      </c>
      <c r="EG604" s="10">
        <v>173.5</v>
      </c>
      <c r="EH604" s="10">
        <v>172.2</v>
      </c>
      <c r="EI604" s="10">
        <v>173</v>
      </c>
      <c r="EJ604" s="69">
        <v>174.5</v>
      </c>
      <c r="EK604" s="69">
        <v>174</v>
      </c>
      <c r="EL604" s="70">
        <v>173.8</v>
      </c>
      <c r="EM604" s="70">
        <v>175.1</v>
      </c>
      <c r="EN604" s="70">
        <v>174.1</v>
      </c>
    </row>
    <row r="605" spans="1:144" x14ac:dyDescent="0.25">
      <c r="A605" s="2" t="s">
        <v>1391</v>
      </c>
      <c r="B605" s="2" t="s">
        <v>1228</v>
      </c>
      <c r="C605" s="5">
        <v>3.1549800000000001</v>
      </c>
      <c r="D605" s="9">
        <v>103.1</v>
      </c>
      <c r="E605" s="9">
        <v>103</v>
      </c>
      <c r="F605" s="9">
        <v>103.9</v>
      </c>
      <c r="G605" s="9">
        <v>104.4</v>
      </c>
      <c r="H605" s="9">
        <v>104.6</v>
      </c>
      <c r="I605" s="9">
        <v>103.3</v>
      </c>
      <c r="J605" s="9">
        <v>103.3</v>
      </c>
      <c r="K605" s="9">
        <v>102.3</v>
      </c>
      <c r="L605" s="9">
        <v>102.4</v>
      </c>
      <c r="M605" s="9">
        <v>101.8</v>
      </c>
      <c r="N605" s="9">
        <v>102.4</v>
      </c>
      <c r="O605" s="9">
        <v>103.5</v>
      </c>
      <c r="P605" s="9">
        <v>102.8</v>
      </c>
      <c r="Q605" s="9">
        <v>102.2</v>
      </c>
      <c r="R605" s="9">
        <v>101</v>
      </c>
      <c r="S605" s="9">
        <v>101.8</v>
      </c>
      <c r="T605" s="9">
        <v>102.8</v>
      </c>
      <c r="U605" s="9">
        <v>103.8</v>
      </c>
      <c r="V605" s="9">
        <v>102.6</v>
      </c>
      <c r="W605" s="9">
        <v>103.1</v>
      </c>
      <c r="X605" s="9">
        <v>103.1</v>
      </c>
      <c r="Y605" s="9">
        <v>104.1</v>
      </c>
      <c r="Z605" s="9">
        <v>104.3</v>
      </c>
      <c r="AA605" s="9">
        <v>104.5</v>
      </c>
      <c r="AB605" s="9">
        <v>104.1</v>
      </c>
      <c r="AC605" s="9">
        <v>105.8</v>
      </c>
      <c r="AD605" s="9">
        <v>105.3</v>
      </c>
      <c r="AE605" s="9">
        <v>104.9</v>
      </c>
      <c r="AF605" s="9">
        <v>105.5</v>
      </c>
      <c r="AG605" s="9">
        <v>104.9</v>
      </c>
      <c r="AH605" s="9">
        <v>105.4</v>
      </c>
      <c r="AI605" s="9">
        <v>105.2</v>
      </c>
      <c r="AJ605" s="9">
        <v>105.8</v>
      </c>
      <c r="AK605" s="9">
        <v>106.6</v>
      </c>
      <c r="AL605" s="9">
        <v>107.4</v>
      </c>
      <c r="AM605" s="9">
        <v>108.2</v>
      </c>
      <c r="AN605" s="9">
        <v>106.4</v>
      </c>
      <c r="AO605" s="9">
        <v>106.8</v>
      </c>
      <c r="AP605" s="9">
        <v>106.9</v>
      </c>
      <c r="AQ605" s="9">
        <v>105.9</v>
      </c>
      <c r="AR605" s="9">
        <v>106</v>
      </c>
      <c r="AS605" s="9">
        <v>106.3</v>
      </c>
      <c r="AT605" s="9">
        <v>105.5</v>
      </c>
      <c r="AU605" s="9">
        <v>105.7</v>
      </c>
      <c r="AV605" s="9">
        <v>105.4</v>
      </c>
      <c r="AW605" s="9">
        <v>105</v>
      </c>
      <c r="AX605" s="9">
        <v>105.2</v>
      </c>
      <c r="AY605" s="9">
        <v>105.1</v>
      </c>
      <c r="AZ605" s="9">
        <v>103.7</v>
      </c>
      <c r="BA605" s="9">
        <v>104.2</v>
      </c>
      <c r="BB605" s="9">
        <v>104.2</v>
      </c>
      <c r="BC605" s="9">
        <v>104</v>
      </c>
      <c r="BD605" s="9">
        <v>103.4</v>
      </c>
      <c r="BE605" s="9">
        <v>104.2</v>
      </c>
      <c r="BF605" s="9">
        <v>105.1</v>
      </c>
      <c r="BG605" s="9">
        <v>103.7</v>
      </c>
      <c r="BH605" s="9">
        <v>105.6</v>
      </c>
      <c r="BI605" s="9">
        <v>106.8</v>
      </c>
      <c r="BJ605" s="9">
        <v>107.6</v>
      </c>
      <c r="BK605" s="9">
        <v>108.5</v>
      </c>
      <c r="BL605" s="9">
        <v>108.4</v>
      </c>
      <c r="BM605" s="9">
        <v>108.2</v>
      </c>
      <c r="BN605" s="9">
        <v>107.2</v>
      </c>
      <c r="BO605" s="9">
        <v>107.7</v>
      </c>
      <c r="BP605" s="9">
        <v>106.3</v>
      </c>
      <c r="BQ605" s="9">
        <v>108.9</v>
      </c>
      <c r="BR605" s="9">
        <v>109.6</v>
      </c>
      <c r="BS605" s="9">
        <v>111.2</v>
      </c>
      <c r="BT605" s="9">
        <v>110.9</v>
      </c>
      <c r="BU605" s="9">
        <v>111.4</v>
      </c>
      <c r="BV605" s="9">
        <v>112.1</v>
      </c>
      <c r="BW605" s="9">
        <v>112</v>
      </c>
      <c r="BX605" s="9">
        <v>111.5</v>
      </c>
      <c r="BY605" s="9">
        <v>112.6</v>
      </c>
      <c r="BZ605" s="9">
        <v>114.1</v>
      </c>
      <c r="CA605" s="9">
        <v>114.9</v>
      </c>
      <c r="CB605" s="9">
        <v>115.4</v>
      </c>
      <c r="CC605" s="9">
        <v>115.3</v>
      </c>
      <c r="CD605" s="9">
        <v>116</v>
      </c>
      <c r="CE605" s="9">
        <v>115.8</v>
      </c>
      <c r="CF605" s="9">
        <v>115.7</v>
      </c>
      <c r="CG605" s="9">
        <v>116.4</v>
      </c>
      <c r="CH605" s="9">
        <v>116.1</v>
      </c>
      <c r="CI605" s="9">
        <v>116.8</v>
      </c>
      <c r="CJ605" s="9">
        <v>116.8</v>
      </c>
      <c r="CK605" s="9">
        <v>117</v>
      </c>
      <c r="CL605" s="9">
        <v>116.2</v>
      </c>
      <c r="CM605" s="9">
        <v>114.9</v>
      </c>
      <c r="CN605" s="9">
        <v>114.7</v>
      </c>
      <c r="CO605" s="9">
        <v>115.3</v>
      </c>
      <c r="CP605" s="9">
        <v>115.1</v>
      </c>
      <c r="CQ605" s="9">
        <v>115.7</v>
      </c>
      <c r="CR605" s="9">
        <v>115.2</v>
      </c>
      <c r="CS605" s="9">
        <v>115.2</v>
      </c>
      <c r="CT605" s="9">
        <v>114.6</v>
      </c>
      <c r="CU605" s="9">
        <v>115.3</v>
      </c>
      <c r="CV605" s="9">
        <v>114.8</v>
      </c>
      <c r="CW605" s="9">
        <v>112.8</v>
      </c>
      <c r="CX605" s="9">
        <v>113.8</v>
      </c>
      <c r="CY605" s="9">
        <v>113.3</v>
      </c>
      <c r="CZ605" s="9">
        <v>112.5</v>
      </c>
      <c r="DA605" s="9">
        <v>113.3</v>
      </c>
      <c r="DB605" s="9">
        <v>114.6</v>
      </c>
      <c r="DC605" s="9">
        <v>115.9</v>
      </c>
      <c r="DD605" s="9">
        <v>117.9</v>
      </c>
      <c r="DE605" s="9">
        <v>119.7</v>
      </c>
      <c r="DF605" s="9">
        <v>120.7</v>
      </c>
      <c r="DG605" s="9">
        <v>121.8</v>
      </c>
      <c r="DH605" s="9">
        <v>122.6</v>
      </c>
      <c r="DI605" s="9">
        <v>126.5</v>
      </c>
      <c r="DJ605" s="9">
        <v>127.5</v>
      </c>
      <c r="DK605" s="9">
        <v>129.30000000000001</v>
      </c>
      <c r="DL605" s="9">
        <v>130.6</v>
      </c>
      <c r="DM605" s="9">
        <v>130.6</v>
      </c>
      <c r="DN605" s="9">
        <v>130.9</v>
      </c>
      <c r="DO605" s="9">
        <v>132.4</v>
      </c>
      <c r="DP605" s="9">
        <v>133.1</v>
      </c>
      <c r="DQ605" s="9">
        <v>133.19999999999999</v>
      </c>
      <c r="DR605" s="9">
        <v>133.5</v>
      </c>
      <c r="DS605" s="9">
        <v>135.30000000000001</v>
      </c>
      <c r="DT605" s="9">
        <v>138.80000000000001</v>
      </c>
      <c r="DU605" s="9">
        <v>140.6</v>
      </c>
      <c r="DV605" s="9">
        <v>140</v>
      </c>
      <c r="DW605" s="9">
        <v>139.4</v>
      </c>
      <c r="DX605" s="9">
        <v>140</v>
      </c>
      <c r="DY605" s="9">
        <v>139.1</v>
      </c>
      <c r="DZ605" s="9">
        <v>137.69999999999999</v>
      </c>
      <c r="EA605" s="9">
        <v>137.80000000000001</v>
      </c>
      <c r="EB605" s="9">
        <v>138</v>
      </c>
      <c r="EC605" s="9">
        <v>137.9</v>
      </c>
      <c r="ED605" s="9">
        <v>139.1</v>
      </c>
      <c r="EE605" s="9">
        <v>139.19999999999999</v>
      </c>
      <c r="EF605" s="10">
        <v>139.5</v>
      </c>
      <c r="EG605" s="10">
        <v>139.69999999999999</v>
      </c>
      <c r="EH605" s="10">
        <v>139.5</v>
      </c>
      <c r="EI605" s="10">
        <v>138.6</v>
      </c>
      <c r="EJ605" s="69">
        <v>138.30000000000001</v>
      </c>
      <c r="EK605" s="69">
        <v>139.5</v>
      </c>
      <c r="EL605" s="70">
        <v>138.9</v>
      </c>
      <c r="EM605" s="70">
        <v>139.5</v>
      </c>
      <c r="EN605" s="70">
        <v>138.80000000000001</v>
      </c>
    </row>
    <row r="606" spans="1:144" x14ac:dyDescent="0.25">
      <c r="A606" s="2" t="s">
        <v>1229</v>
      </c>
      <c r="B606" s="2" t="s">
        <v>1230</v>
      </c>
      <c r="C606" s="5">
        <v>1.0314399999999999</v>
      </c>
      <c r="D606" s="9">
        <v>105.9</v>
      </c>
      <c r="E606" s="9">
        <v>105.5</v>
      </c>
      <c r="F606" s="9">
        <v>106.6</v>
      </c>
      <c r="G606" s="9">
        <v>111</v>
      </c>
      <c r="H606" s="9">
        <v>109.9</v>
      </c>
      <c r="I606" s="9">
        <v>107.3</v>
      </c>
      <c r="J606" s="9">
        <v>107.6</v>
      </c>
      <c r="K606" s="9">
        <v>106.8</v>
      </c>
      <c r="L606" s="9">
        <v>105.8</v>
      </c>
      <c r="M606" s="9">
        <v>105.5</v>
      </c>
      <c r="N606" s="9">
        <v>107.2</v>
      </c>
      <c r="O606" s="9">
        <v>108.2</v>
      </c>
      <c r="P606" s="9">
        <v>107.7</v>
      </c>
      <c r="Q606" s="9">
        <v>104.2</v>
      </c>
      <c r="R606" s="9">
        <v>104.7</v>
      </c>
      <c r="S606" s="9">
        <v>103.9</v>
      </c>
      <c r="T606" s="9">
        <v>105.4</v>
      </c>
      <c r="U606" s="9">
        <v>106.1</v>
      </c>
      <c r="V606" s="9">
        <v>104</v>
      </c>
      <c r="W606" s="9">
        <v>105</v>
      </c>
      <c r="X606" s="9">
        <v>104.1</v>
      </c>
      <c r="Y606" s="9">
        <v>105.3</v>
      </c>
      <c r="Z606" s="9">
        <v>106.2</v>
      </c>
      <c r="AA606" s="9">
        <v>104.5</v>
      </c>
      <c r="AB606" s="9">
        <v>105.4</v>
      </c>
      <c r="AC606" s="9">
        <v>106.7</v>
      </c>
      <c r="AD606" s="9">
        <v>106.1</v>
      </c>
      <c r="AE606" s="9">
        <v>107.4</v>
      </c>
      <c r="AF606" s="9">
        <v>106.6</v>
      </c>
      <c r="AG606" s="9">
        <v>107</v>
      </c>
      <c r="AH606" s="9">
        <v>107.2</v>
      </c>
      <c r="AI606" s="9">
        <v>106.6</v>
      </c>
      <c r="AJ606" s="9">
        <v>107.5</v>
      </c>
      <c r="AK606" s="9">
        <v>107</v>
      </c>
      <c r="AL606" s="9">
        <v>108</v>
      </c>
      <c r="AM606" s="9">
        <v>109</v>
      </c>
      <c r="AN606" s="9">
        <v>107.2</v>
      </c>
      <c r="AO606" s="9">
        <v>107.1</v>
      </c>
      <c r="AP606" s="9">
        <v>106.9</v>
      </c>
      <c r="AQ606" s="9">
        <v>104</v>
      </c>
      <c r="AR606" s="9">
        <v>104.9</v>
      </c>
      <c r="AS606" s="9">
        <v>105.5</v>
      </c>
      <c r="AT606" s="9">
        <v>104.7</v>
      </c>
      <c r="AU606" s="9">
        <v>105</v>
      </c>
      <c r="AV606" s="9">
        <v>104.2</v>
      </c>
      <c r="AW606" s="9">
        <v>104.2</v>
      </c>
      <c r="AX606" s="9">
        <v>104.4</v>
      </c>
      <c r="AY606" s="9">
        <v>104.2</v>
      </c>
      <c r="AZ606" s="9">
        <v>102.7</v>
      </c>
      <c r="BA606" s="9">
        <v>102.3</v>
      </c>
      <c r="BB606" s="9">
        <v>101.1</v>
      </c>
      <c r="BC606" s="9">
        <v>101.5</v>
      </c>
      <c r="BD606" s="9">
        <v>100.2</v>
      </c>
      <c r="BE606" s="9">
        <v>101.2</v>
      </c>
      <c r="BF606" s="9">
        <v>102.1</v>
      </c>
      <c r="BG606" s="9">
        <v>100.3</v>
      </c>
      <c r="BH606" s="9">
        <v>102.9</v>
      </c>
      <c r="BI606" s="9">
        <v>104.9</v>
      </c>
      <c r="BJ606" s="9">
        <v>105.2</v>
      </c>
      <c r="BK606" s="9">
        <v>105</v>
      </c>
      <c r="BL606" s="9">
        <v>104.3</v>
      </c>
      <c r="BM606" s="9">
        <v>104.2</v>
      </c>
      <c r="BN606" s="9">
        <v>103.9</v>
      </c>
      <c r="BO606" s="9">
        <v>104.8</v>
      </c>
      <c r="BP606" s="9">
        <v>104.1</v>
      </c>
      <c r="BQ606" s="9">
        <v>105.7</v>
      </c>
      <c r="BR606" s="9">
        <v>104</v>
      </c>
      <c r="BS606" s="9">
        <v>105.3</v>
      </c>
      <c r="BT606" s="9">
        <v>106.2</v>
      </c>
      <c r="BU606" s="9">
        <v>108.4</v>
      </c>
      <c r="BV606" s="9">
        <v>109.6</v>
      </c>
      <c r="BW606" s="9">
        <v>109.8</v>
      </c>
      <c r="BX606" s="9">
        <v>108.5</v>
      </c>
      <c r="BY606" s="9">
        <v>109.5</v>
      </c>
      <c r="BZ606" s="9">
        <v>110.6</v>
      </c>
      <c r="CA606" s="9">
        <v>111.6</v>
      </c>
      <c r="CB606" s="9">
        <v>114.2</v>
      </c>
      <c r="CC606" s="9">
        <v>114.3</v>
      </c>
      <c r="CD606" s="9">
        <v>114.2</v>
      </c>
      <c r="CE606" s="9">
        <v>113.5</v>
      </c>
      <c r="CF606" s="9">
        <v>114.1</v>
      </c>
      <c r="CG606" s="9">
        <v>114.2</v>
      </c>
      <c r="CH606" s="9">
        <v>114.2</v>
      </c>
      <c r="CI606" s="9">
        <v>115</v>
      </c>
      <c r="CJ606" s="9">
        <v>115.6</v>
      </c>
      <c r="CK606" s="9">
        <v>115.4</v>
      </c>
      <c r="CL606" s="9">
        <v>114.7</v>
      </c>
      <c r="CM606" s="9">
        <v>114.2</v>
      </c>
      <c r="CN606" s="9">
        <v>114</v>
      </c>
      <c r="CO606" s="9">
        <v>113.6</v>
      </c>
      <c r="CP606" s="9">
        <v>113.6</v>
      </c>
      <c r="CQ606" s="9">
        <v>113.5</v>
      </c>
      <c r="CR606" s="9">
        <v>112.8</v>
      </c>
      <c r="CS606" s="9">
        <v>113</v>
      </c>
      <c r="CT606" s="9">
        <v>112.8</v>
      </c>
      <c r="CU606" s="9">
        <v>113.5</v>
      </c>
      <c r="CV606" s="9">
        <v>112.9</v>
      </c>
      <c r="CW606" s="9">
        <v>112.5</v>
      </c>
      <c r="CX606" s="9">
        <v>112</v>
      </c>
      <c r="CY606" s="9">
        <v>111.4</v>
      </c>
      <c r="CZ606" s="9">
        <v>110.6</v>
      </c>
      <c r="DA606" s="9">
        <v>110.1</v>
      </c>
      <c r="DB606" s="9">
        <v>112.3</v>
      </c>
      <c r="DC606" s="9">
        <v>113.3</v>
      </c>
      <c r="DD606" s="9">
        <v>116.3</v>
      </c>
      <c r="DE606" s="9">
        <v>119.7</v>
      </c>
      <c r="DF606" s="9">
        <v>118.6</v>
      </c>
      <c r="DG606" s="9">
        <v>119</v>
      </c>
      <c r="DH606" s="9">
        <v>120.6</v>
      </c>
      <c r="DI606" s="9">
        <v>122.6</v>
      </c>
      <c r="DJ606" s="9">
        <v>122.3</v>
      </c>
      <c r="DK606" s="9">
        <v>123.2</v>
      </c>
      <c r="DL606" s="9">
        <v>124.1</v>
      </c>
      <c r="DM606" s="9">
        <v>124</v>
      </c>
      <c r="DN606" s="9">
        <v>123.5</v>
      </c>
      <c r="DO606" s="9">
        <v>124.1</v>
      </c>
      <c r="DP606" s="9">
        <v>124.8</v>
      </c>
      <c r="DQ606" s="9">
        <v>124.6</v>
      </c>
      <c r="DR606" s="9">
        <v>125.3</v>
      </c>
      <c r="DS606" s="9">
        <v>127.2</v>
      </c>
      <c r="DT606" s="9">
        <v>131.1</v>
      </c>
      <c r="DU606" s="9">
        <v>133.69999999999999</v>
      </c>
      <c r="DV606" s="9">
        <v>134.6</v>
      </c>
      <c r="DW606" s="9">
        <v>132.4</v>
      </c>
      <c r="DX606" s="9">
        <v>134.6</v>
      </c>
      <c r="DY606" s="9">
        <v>134.1</v>
      </c>
      <c r="DZ606" s="9">
        <v>131.30000000000001</v>
      </c>
      <c r="EA606" s="9">
        <v>132.1</v>
      </c>
      <c r="EB606" s="9">
        <v>132.4</v>
      </c>
      <c r="EC606" s="9">
        <v>131.80000000000001</v>
      </c>
      <c r="ED606" s="9">
        <v>131.5</v>
      </c>
      <c r="EE606" s="9">
        <v>133.1</v>
      </c>
      <c r="EF606" s="10">
        <v>132.69999999999999</v>
      </c>
      <c r="EG606" s="10">
        <v>133</v>
      </c>
      <c r="EH606" s="10">
        <v>132.6</v>
      </c>
      <c r="EI606" s="10">
        <v>131.6</v>
      </c>
      <c r="EJ606" s="69">
        <v>131.1</v>
      </c>
      <c r="EK606" s="69">
        <v>134.69999999999999</v>
      </c>
      <c r="EL606" s="70">
        <v>132.30000000000001</v>
      </c>
      <c r="EM606" s="70">
        <v>133.19999999999999</v>
      </c>
      <c r="EN606" s="70">
        <v>133.1</v>
      </c>
    </row>
    <row r="607" spans="1:144" x14ac:dyDescent="0.25">
      <c r="A607" s="2" t="s">
        <v>1231</v>
      </c>
      <c r="B607" s="2" t="s">
        <v>1232</v>
      </c>
      <c r="C607" s="5">
        <v>0.28647</v>
      </c>
      <c r="D607" s="9">
        <v>103</v>
      </c>
      <c r="E607" s="9">
        <v>104.6</v>
      </c>
      <c r="F607" s="9">
        <v>107.4</v>
      </c>
      <c r="G607" s="9">
        <v>108.1</v>
      </c>
      <c r="H607" s="9">
        <v>106.7</v>
      </c>
      <c r="I607" s="9">
        <v>105.5</v>
      </c>
      <c r="J607" s="9">
        <v>104.8</v>
      </c>
      <c r="K607" s="9">
        <v>103.7</v>
      </c>
      <c r="L607" s="9">
        <v>103.9</v>
      </c>
      <c r="M607" s="9">
        <v>104.8</v>
      </c>
      <c r="N607" s="9">
        <v>102.5</v>
      </c>
      <c r="O607" s="9">
        <v>101.4</v>
      </c>
      <c r="P607" s="9">
        <v>102.5</v>
      </c>
      <c r="Q607" s="9">
        <v>101.7</v>
      </c>
      <c r="R607" s="9">
        <v>101.5</v>
      </c>
      <c r="S607" s="9">
        <v>99.9</v>
      </c>
      <c r="T607" s="9">
        <v>102</v>
      </c>
      <c r="U607" s="9">
        <v>100.6</v>
      </c>
      <c r="V607" s="9">
        <v>100.1</v>
      </c>
      <c r="W607" s="9">
        <v>98.3</v>
      </c>
      <c r="X607" s="9">
        <v>99.2</v>
      </c>
      <c r="Y607" s="9">
        <v>102.9</v>
      </c>
      <c r="Z607" s="9">
        <v>104.5</v>
      </c>
      <c r="AA607" s="9">
        <v>98.1</v>
      </c>
      <c r="AB607" s="9">
        <v>98.8</v>
      </c>
      <c r="AC607" s="9">
        <v>98.2</v>
      </c>
      <c r="AD607" s="9">
        <v>100.1</v>
      </c>
      <c r="AE607" s="9">
        <v>104</v>
      </c>
      <c r="AF607" s="9">
        <v>104.5</v>
      </c>
      <c r="AG607" s="9">
        <v>103.1</v>
      </c>
      <c r="AH607" s="9">
        <v>102.1</v>
      </c>
      <c r="AI607" s="9">
        <v>100.5</v>
      </c>
      <c r="AJ607" s="9">
        <v>99.1</v>
      </c>
      <c r="AK607" s="9">
        <v>102.1</v>
      </c>
      <c r="AL607" s="9">
        <v>102.8</v>
      </c>
      <c r="AM607" s="9">
        <v>102.9</v>
      </c>
      <c r="AN607" s="9">
        <v>103.9</v>
      </c>
      <c r="AO607" s="9">
        <v>103.4</v>
      </c>
      <c r="AP607" s="9">
        <v>104.2</v>
      </c>
      <c r="AQ607" s="9">
        <v>100.5</v>
      </c>
      <c r="AR607" s="9">
        <v>101.2</v>
      </c>
      <c r="AS607" s="9">
        <v>100.5</v>
      </c>
      <c r="AT607" s="9">
        <v>101.5</v>
      </c>
      <c r="AU607" s="9">
        <v>101.8</v>
      </c>
      <c r="AV607" s="9">
        <v>99.5</v>
      </c>
      <c r="AW607" s="9">
        <v>98</v>
      </c>
      <c r="AX607" s="9">
        <v>99.7</v>
      </c>
      <c r="AY607" s="9">
        <v>99.2</v>
      </c>
      <c r="AZ607" s="9">
        <v>100.2</v>
      </c>
      <c r="BA607" s="9">
        <v>101.4</v>
      </c>
      <c r="BB607" s="9">
        <v>100.3</v>
      </c>
      <c r="BC607" s="9">
        <v>99.3</v>
      </c>
      <c r="BD607" s="9">
        <v>99.1</v>
      </c>
      <c r="BE607" s="9">
        <v>100.1</v>
      </c>
      <c r="BF607" s="9">
        <v>101.5</v>
      </c>
      <c r="BG607" s="9">
        <v>101.7</v>
      </c>
      <c r="BH607" s="9">
        <v>101.9</v>
      </c>
      <c r="BI607" s="9">
        <v>103.8</v>
      </c>
      <c r="BJ607" s="9">
        <v>103.6</v>
      </c>
      <c r="BK607" s="9">
        <v>104.1</v>
      </c>
      <c r="BL607" s="9">
        <v>104.7</v>
      </c>
      <c r="BM607" s="9">
        <v>104.9</v>
      </c>
      <c r="BN607" s="9">
        <v>104.4</v>
      </c>
      <c r="BO607" s="9">
        <v>104.9</v>
      </c>
      <c r="BP607" s="9">
        <v>104.9</v>
      </c>
      <c r="BQ607" s="9">
        <v>106</v>
      </c>
      <c r="BR607" s="9">
        <v>106.1</v>
      </c>
      <c r="BS607" s="9">
        <v>106.4</v>
      </c>
      <c r="BT607" s="9">
        <v>106.9</v>
      </c>
      <c r="BU607" s="9">
        <v>108.3</v>
      </c>
      <c r="BV607" s="9">
        <v>108.7</v>
      </c>
      <c r="BW607" s="9">
        <v>110.1</v>
      </c>
      <c r="BX607" s="9">
        <v>110.6</v>
      </c>
      <c r="BY607" s="9">
        <v>112.1</v>
      </c>
      <c r="BZ607" s="9">
        <v>113.9</v>
      </c>
      <c r="CA607" s="9">
        <v>113.5</v>
      </c>
      <c r="CB607" s="9">
        <v>115.3</v>
      </c>
      <c r="CC607" s="9">
        <v>114.6</v>
      </c>
      <c r="CD607" s="9">
        <v>115.9</v>
      </c>
      <c r="CE607" s="9">
        <v>114.7</v>
      </c>
      <c r="CF607" s="9">
        <v>114.5</v>
      </c>
      <c r="CG607" s="9">
        <v>115.1</v>
      </c>
      <c r="CH607" s="9">
        <v>114.4</v>
      </c>
      <c r="CI607" s="9">
        <v>114.3</v>
      </c>
      <c r="CJ607" s="9">
        <v>115.3</v>
      </c>
      <c r="CK607" s="9">
        <v>115.4</v>
      </c>
      <c r="CL607" s="9">
        <v>114.6</v>
      </c>
      <c r="CM607" s="9">
        <v>114.6</v>
      </c>
      <c r="CN607" s="9">
        <v>114.3</v>
      </c>
      <c r="CO607" s="9">
        <v>112.3</v>
      </c>
      <c r="CP607" s="9">
        <v>112.8</v>
      </c>
      <c r="CQ607" s="9">
        <v>112.7</v>
      </c>
      <c r="CR607" s="9">
        <v>111.6</v>
      </c>
      <c r="CS607" s="9">
        <v>113.1</v>
      </c>
      <c r="CT607" s="9">
        <v>112.5</v>
      </c>
      <c r="CU607" s="9">
        <v>112.8</v>
      </c>
      <c r="CV607" s="9">
        <v>113.1</v>
      </c>
      <c r="CW607" s="9">
        <v>113.9</v>
      </c>
      <c r="CX607" s="9">
        <v>114.1</v>
      </c>
      <c r="CY607" s="9">
        <v>112.3</v>
      </c>
      <c r="CZ607" s="9">
        <v>110.9</v>
      </c>
      <c r="DA607" s="9">
        <v>111.9</v>
      </c>
      <c r="DB607" s="9">
        <v>112</v>
      </c>
      <c r="DC607" s="9">
        <v>113.2</v>
      </c>
      <c r="DD607" s="9">
        <v>114.8</v>
      </c>
      <c r="DE607" s="9">
        <v>116.2</v>
      </c>
      <c r="DF607" s="9">
        <v>116.8</v>
      </c>
      <c r="DG607" s="9">
        <v>118.5</v>
      </c>
      <c r="DH607" s="9">
        <v>121.1</v>
      </c>
      <c r="DI607" s="9">
        <v>122.8</v>
      </c>
      <c r="DJ607" s="9">
        <v>125.4</v>
      </c>
      <c r="DK607" s="9">
        <v>126.4</v>
      </c>
      <c r="DL607" s="9">
        <v>127.7</v>
      </c>
      <c r="DM607" s="9">
        <v>130.19999999999999</v>
      </c>
      <c r="DN607" s="9">
        <v>131.19999999999999</v>
      </c>
      <c r="DO607" s="9">
        <v>131.6</v>
      </c>
      <c r="DP607" s="9">
        <v>132.6</v>
      </c>
      <c r="DQ607" s="9">
        <v>132.19999999999999</v>
      </c>
      <c r="DR607" s="9">
        <v>133.19999999999999</v>
      </c>
      <c r="DS607" s="9">
        <v>137.80000000000001</v>
      </c>
      <c r="DT607" s="9">
        <v>140.4</v>
      </c>
      <c r="DU607" s="9">
        <v>141.30000000000001</v>
      </c>
      <c r="DV607" s="9">
        <v>141.19999999999999</v>
      </c>
      <c r="DW607" s="9">
        <v>141</v>
      </c>
      <c r="DX607" s="9">
        <v>141.4</v>
      </c>
      <c r="DY607" s="9">
        <v>139.80000000000001</v>
      </c>
      <c r="DZ607" s="9">
        <v>138.9</v>
      </c>
      <c r="EA607" s="9">
        <v>138.19999999999999</v>
      </c>
      <c r="EB607" s="9">
        <v>137.4</v>
      </c>
      <c r="EC607" s="9">
        <v>140.5</v>
      </c>
      <c r="ED607" s="9">
        <v>138.9</v>
      </c>
      <c r="EE607" s="9">
        <v>140.5</v>
      </c>
      <c r="EF607" s="10">
        <v>138.5</v>
      </c>
      <c r="EG607" s="10">
        <v>139.1</v>
      </c>
      <c r="EH607" s="10">
        <v>138.9</v>
      </c>
      <c r="EI607" s="10">
        <v>137.69999999999999</v>
      </c>
      <c r="EJ607" s="69">
        <v>136.30000000000001</v>
      </c>
      <c r="EK607" s="69">
        <v>138.30000000000001</v>
      </c>
      <c r="EL607" s="70">
        <v>139.4</v>
      </c>
      <c r="EM607" s="70">
        <v>139.30000000000001</v>
      </c>
      <c r="EN607" s="70">
        <v>138.30000000000001</v>
      </c>
    </row>
    <row r="608" spans="1:144" x14ac:dyDescent="0.25">
      <c r="A608" s="2" t="s">
        <v>1233</v>
      </c>
      <c r="B608" s="2" t="s">
        <v>1234</v>
      </c>
      <c r="C608" s="5">
        <v>0.14193</v>
      </c>
      <c r="D608" s="9">
        <v>103.6</v>
      </c>
      <c r="E608" s="9">
        <v>103.6</v>
      </c>
      <c r="F608" s="9">
        <v>103.6</v>
      </c>
      <c r="G608" s="9">
        <v>121.9</v>
      </c>
      <c r="H608" s="9">
        <v>121.9</v>
      </c>
      <c r="I608" s="9">
        <v>109.5</v>
      </c>
      <c r="J608" s="9">
        <v>109.5</v>
      </c>
      <c r="K608" s="9">
        <v>109.5</v>
      </c>
      <c r="L608" s="9">
        <v>109.7</v>
      </c>
      <c r="M608" s="9">
        <v>109.7</v>
      </c>
      <c r="N608" s="9">
        <v>123.4</v>
      </c>
      <c r="O608" s="9">
        <v>121.9</v>
      </c>
      <c r="P608" s="9">
        <v>121.9</v>
      </c>
      <c r="Q608" s="9">
        <v>102.7</v>
      </c>
      <c r="R608" s="9">
        <v>102.2</v>
      </c>
      <c r="S608" s="9">
        <v>97.5</v>
      </c>
      <c r="T608" s="9">
        <v>101.7</v>
      </c>
      <c r="U608" s="9">
        <v>100.6</v>
      </c>
      <c r="V608" s="9">
        <v>99.1</v>
      </c>
      <c r="W608" s="9">
        <v>101.5</v>
      </c>
      <c r="X608" s="9">
        <v>101</v>
      </c>
      <c r="Y608" s="9">
        <v>104.9</v>
      </c>
      <c r="Z608" s="9">
        <v>107.7</v>
      </c>
      <c r="AA608" s="9">
        <v>104.1</v>
      </c>
      <c r="AB608" s="9">
        <v>106.3</v>
      </c>
      <c r="AC608" s="9">
        <v>116.2</v>
      </c>
      <c r="AD608" s="9">
        <v>110.7</v>
      </c>
      <c r="AE608" s="9">
        <v>110.2</v>
      </c>
      <c r="AF608" s="9">
        <v>108.4</v>
      </c>
      <c r="AG608" s="9">
        <v>109.6</v>
      </c>
      <c r="AH608" s="9">
        <v>108.5</v>
      </c>
      <c r="AI608" s="9">
        <v>108.5</v>
      </c>
      <c r="AJ608" s="9">
        <v>104.9</v>
      </c>
      <c r="AK608" s="9">
        <v>104.9</v>
      </c>
      <c r="AL608" s="9">
        <v>101.5</v>
      </c>
      <c r="AM608" s="9">
        <v>99.7</v>
      </c>
      <c r="AN608" s="9">
        <v>99.7</v>
      </c>
      <c r="AO608" s="9">
        <v>99.7</v>
      </c>
      <c r="AP608" s="9">
        <v>99.7</v>
      </c>
      <c r="AQ608" s="9">
        <v>90.1</v>
      </c>
      <c r="AR608" s="9">
        <v>90.1</v>
      </c>
      <c r="AS608" s="9">
        <v>90.1</v>
      </c>
      <c r="AT608" s="9">
        <v>90.1</v>
      </c>
      <c r="AU608" s="9">
        <v>90.1</v>
      </c>
      <c r="AV608" s="9">
        <v>90.1</v>
      </c>
      <c r="AW608" s="9">
        <v>90.1</v>
      </c>
      <c r="AX608" s="9">
        <v>90.1</v>
      </c>
      <c r="AY608" s="9">
        <v>90.1</v>
      </c>
      <c r="AZ608" s="9">
        <v>90.1</v>
      </c>
      <c r="BA608" s="9">
        <v>90.1</v>
      </c>
      <c r="BB608" s="9">
        <v>90.1</v>
      </c>
      <c r="BC608" s="9">
        <v>90.1</v>
      </c>
      <c r="BD608" s="9">
        <v>90.1</v>
      </c>
      <c r="BE608" s="9">
        <v>90.1</v>
      </c>
      <c r="BF608" s="9">
        <v>90.1</v>
      </c>
      <c r="BG608" s="9">
        <v>90.1</v>
      </c>
      <c r="BH608" s="9">
        <v>90.1</v>
      </c>
      <c r="BI608" s="9">
        <v>90.1</v>
      </c>
      <c r="BJ608" s="9">
        <v>90.1</v>
      </c>
      <c r="BK608" s="9">
        <v>90.1</v>
      </c>
      <c r="BL608" s="9">
        <v>90.1</v>
      </c>
      <c r="BM608" s="9">
        <v>90.1</v>
      </c>
      <c r="BN608" s="9">
        <v>90.1</v>
      </c>
      <c r="BO608" s="9">
        <v>90.1</v>
      </c>
      <c r="BP608" s="9">
        <v>90.1</v>
      </c>
      <c r="BQ608" s="9">
        <v>90.1</v>
      </c>
      <c r="BR608" s="9">
        <v>90.1</v>
      </c>
      <c r="BS608" s="9">
        <v>90.1</v>
      </c>
      <c r="BT608" s="9">
        <v>90.1</v>
      </c>
      <c r="BU608" s="9">
        <v>90.1</v>
      </c>
      <c r="BV608" s="9">
        <v>90.1</v>
      </c>
      <c r="BW608" s="9">
        <v>90.1</v>
      </c>
      <c r="BX608" s="9">
        <v>90.1</v>
      </c>
      <c r="BY608" s="9">
        <v>90.1</v>
      </c>
      <c r="BZ608" s="9">
        <v>90.1</v>
      </c>
      <c r="CA608" s="9">
        <v>90.1</v>
      </c>
      <c r="CB608" s="9">
        <v>90.1</v>
      </c>
      <c r="CC608" s="9">
        <v>90.1</v>
      </c>
      <c r="CD608" s="9">
        <v>90.1</v>
      </c>
      <c r="CE608" s="9">
        <v>90.1</v>
      </c>
      <c r="CF608" s="9">
        <v>90.1</v>
      </c>
      <c r="CG608" s="9">
        <v>90.1</v>
      </c>
      <c r="CH608" s="9">
        <v>90.1</v>
      </c>
      <c r="CI608" s="9">
        <v>90.1</v>
      </c>
      <c r="CJ608" s="9">
        <v>90.1</v>
      </c>
      <c r="CK608" s="9">
        <v>90.1</v>
      </c>
      <c r="CL608" s="9">
        <v>90.1</v>
      </c>
      <c r="CM608" s="9">
        <v>90.1</v>
      </c>
      <c r="CN608" s="9">
        <v>90.1</v>
      </c>
      <c r="CO608" s="9">
        <v>90.1</v>
      </c>
      <c r="CP608" s="9">
        <v>90.1</v>
      </c>
      <c r="CQ608" s="9">
        <v>90.1</v>
      </c>
      <c r="CR608" s="9">
        <v>90.1</v>
      </c>
      <c r="CS608" s="9">
        <v>90.1</v>
      </c>
      <c r="CT608" s="9">
        <v>90.1</v>
      </c>
      <c r="CU608" s="9">
        <v>90.1</v>
      </c>
      <c r="CV608" s="9">
        <v>90.1</v>
      </c>
      <c r="CW608" s="9">
        <v>90.1</v>
      </c>
      <c r="CX608" s="9">
        <v>90.1</v>
      </c>
      <c r="CY608" s="9">
        <v>90.1</v>
      </c>
      <c r="CZ608" s="9">
        <v>89.7</v>
      </c>
      <c r="DA608" s="9">
        <v>88.9</v>
      </c>
      <c r="DB608" s="9">
        <v>89.4</v>
      </c>
      <c r="DC608" s="9">
        <v>89.2</v>
      </c>
      <c r="DD608" s="9">
        <v>89.2</v>
      </c>
      <c r="DE608" s="9">
        <v>102.3</v>
      </c>
      <c r="DF608" s="9">
        <v>102.3</v>
      </c>
      <c r="DG608" s="9">
        <v>102.4</v>
      </c>
      <c r="DH608" s="9">
        <v>102.4</v>
      </c>
      <c r="DI608" s="9">
        <v>102.4</v>
      </c>
      <c r="DJ608" s="9">
        <v>102.4</v>
      </c>
      <c r="DK608" s="9">
        <v>102.4</v>
      </c>
      <c r="DL608" s="9">
        <v>102.5</v>
      </c>
      <c r="DM608" s="9">
        <v>102.5</v>
      </c>
      <c r="DN608" s="9">
        <v>102.5</v>
      </c>
      <c r="DO608" s="9">
        <v>102.5</v>
      </c>
      <c r="DP608" s="9">
        <v>102.5</v>
      </c>
      <c r="DQ608" s="9">
        <v>102.5</v>
      </c>
      <c r="DR608" s="9">
        <v>102.5</v>
      </c>
      <c r="DS608" s="9">
        <v>102.5</v>
      </c>
      <c r="DT608" s="9">
        <v>102.5</v>
      </c>
      <c r="DU608" s="9">
        <v>102.5</v>
      </c>
      <c r="DV608" s="9">
        <v>108.4</v>
      </c>
      <c r="DW608" s="9">
        <v>109.6</v>
      </c>
      <c r="DX608" s="9">
        <v>109.6</v>
      </c>
      <c r="DY608" s="9">
        <v>109.6</v>
      </c>
      <c r="DZ608" s="9">
        <v>100.5</v>
      </c>
      <c r="EA608" s="9">
        <v>109.6</v>
      </c>
      <c r="EB608" s="9">
        <v>109.6</v>
      </c>
      <c r="EC608" s="9">
        <v>96.9</v>
      </c>
      <c r="ED608" s="9">
        <v>100.5</v>
      </c>
      <c r="EE608" s="9">
        <v>100.5</v>
      </c>
      <c r="EF608" s="10">
        <v>102.3</v>
      </c>
      <c r="EG608" s="10">
        <v>104.2</v>
      </c>
      <c r="EH608" s="10">
        <v>104.2</v>
      </c>
      <c r="EI608" s="10">
        <v>104.2</v>
      </c>
      <c r="EJ608" s="69">
        <v>98.7</v>
      </c>
      <c r="EK608" s="69">
        <v>100.5</v>
      </c>
      <c r="EL608" s="70">
        <v>100.5</v>
      </c>
      <c r="EM608" s="70">
        <v>95</v>
      </c>
      <c r="EN608" s="70">
        <v>100.5</v>
      </c>
    </row>
    <row r="609" spans="1:144" x14ac:dyDescent="0.25">
      <c r="A609" s="2" t="s">
        <v>1235</v>
      </c>
      <c r="B609" s="2" t="s">
        <v>1236</v>
      </c>
      <c r="C609" s="5">
        <v>1.24E-3</v>
      </c>
      <c r="D609" s="9">
        <v>100.5</v>
      </c>
      <c r="E609" s="9">
        <v>101.4</v>
      </c>
      <c r="F609" s="9">
        <v>104.5</v>
      </c>
      <c r="G609" s="9">
        <v>104.7</v>
      </c>
      <c r="H609" s="9">
        <v>104.6</v>
      </c>
      <c r="I609" s="9">
        <v>108.1</v>
      </c>
      <c r="J609" s="9">
        <v>104.3</v>
      </c>
      <c r="K609" s="9">
        <v>108.6</v>
      </c>
      <c r="L609" s="9">
        <v>104.8</v>
      </c>
      <c r="M609" s="9">
        <v>102.3</v>
      </c>
      <c r="N609" s="9">
        <v>106.4</v>
      </c>
      <c r="O609" s="9">
        <v>109.1</v>
      </c>
      <c r="P609" s="9">
        <v>107.4</v>
      </c>
      <c r="Q609" s="9">
        <v>107.2</v>
      </c>
      <c r="R609" s="9">
        <v>108.6</v>
      </c>
      <c r="S609" s="9">
        <v>108.3</v>
      </c>
      <c r="T609" s="9">
        <v>103.2</v>
      </c>
      <c r="U609" s="9">
        <v>102.1</v>
      </c>
      <c r="V609" s="9">
        <v>103.8</v>
      </c>
      <c r="W609" s="9">
        <v>105</v>
      </c>
      <c r="X609" s="9">
        <v>105.5</v>
      </c>
      <c r="Y609" s="9">
        <v>105.5</v>
      </c>
      <c r="Z609" s="9">
        <v>107</v>
      </c>
      <c r="AA609" s="9">
        <v>105.2</v>
      </c>
      <c r="AB609" s="9">
        <v>104.8</v>
      </c>
      <c r="AC609" s="9">
        <v>105.2</v>
      </c>
      <c r="AD609" s="9">
        <v>102.9</v>
      </c>
      <c r="AE609" s="9">
        <v>103.9</v>
      </c>
      <c r="AF609" s="9">
        <v>104.8</v>
      </c>
      <c r="AG609" s="9">
        <v>101.7</v>
      </c>
      <c r="AH609" s="9">
        <v>103</v>
      </c>
      <c r="AI609" s="9">
        <v>103.5</v>
      </c>
      <c r="AJ609" s="9">
        <v>104.7</v>
      </c>
      <c r="AK609" s="9">
        <v>105.4</v>
      </c>
      <c r="AL609" s="9">
        <v>105.4</v>
      </c>
      <c r="AM609" s="9">
        <v>104.8</v>
      </c>
      <c r="AN609" s="9">
        <v>102.8</v>
      </c>
      <c r="AO609" s="9">
        <v>100.4</v>
      </c>
      <c r="AP609" s="9">
        <v>102.7</v>
      </c>
      <c r="AQ609" s="9">
        <v>101.4</v>
      </c>
      <c r="AR609" s="9">
        <v>102.2</v>
      </c>
      <c r="AS609" s="9">
        <v>100.5</v>
      </c>
      <c r="AT609" s="9">
        <v>100.1</v>
      </c>
      <c r="AU609" s="9">
        <v>102.4</v>
      </c>
      <c r="AV609" s="9">
        <v>101.1</v>
      </c>
      <c r="AW609" s="9">
        <v>98.7</v>
      </c>
      <c r="AX609" s="9">
        <v>95.1</v>
      </c>
      <c r="AY609" s="9">
        <v>98.1</v>
      </c>
      <c r="AZ609" s="9">
        <v>94.5</v>
      </c>
      <c r="BA609" s="9">
        <v>97.1</v>
      </c>
      <c r="BB609" s="9">
        <v>95.6</v>
      </c>
      <c r="BC609" s="9">
        <v>96.3</v>
      </c>
      <c r="BD609" s="9">
        <v>97.1</v>
      </c>
      <c r="BE609" s="9">
        <v>97.1</v>
      </c>
      <c r="BF609" s="9">
        <v>97.2</v>
      </c>
      <c r="BG609" s="9">
        <v>96.7</v>
      </c>
      <c r="BH609" s="9">
        <v>96.9</v>
      </c>
      <c r="BI609" s="9">
        <v>96.8</v>
      </c>
      <c r="BJ609" s="9">
        <v>98.2</v>
      </c>
      <c r="BK609" s="9">
        <v>98.1</v>
      </c>
      <c r="BL609" s="9">
        <v>99.8</v>
      </c>
      <c r="BM609" s="9">
        <v>101.8</v>
      </c>
      <c r="BN609" s="9">
        <v>101.7</v>
      </c>
      <c r="BO609" s="9">
        <v>103.4</v>
      </c>
      <c r="BP609" s="9">
        <v>103.4</v>
      </c>
      <c r="BQ609" s="9">
        <v>102</v>
      </c>
      <c r="BR609" s="9">
        <v>100.3</v>
      </c>
      <c r="BS609" s="9">
        <v>100.3</v>
      </c>
      <c r="BT609" s="9">
        <v>101.3</v>
      </c>
      <c r="BU609" s="9">
        <v>101.3</v>
      </c>
      <c r="BV609" s="9">
        <v>101.3</v>
      </c>
      <c r="BW609" s="9">
        <v>100.7</v>
      </c>
      <c r="BX609" s="9">
        <v>103.2</v>
      </c>
      <c r="BY609" s="9">
        <v>103.8</v>
      </c>
      <c r="BZ609" s="9">
        <v>103.6</v>
      </c>
      <c r="CA609" s="9">
        <v>103.2</v>
      </c>
      <c r="CB609" s="9">
        <v>105</v>
      </c>
      <c r="CC609" s="9">
        <v>106.8</v>
      </c>
      <c r="CD609" s="9">
        <v>107.7</v>
      </c>
      <c r="CE609" s="9">
        <v>107.6</v>
      </c>
      <c r="CF609" s="9">
        <v>108.8</v>
      </c>
      <c r="CG609" s="9">
        <v>106</v>
      </c>
      <c r="CH609" s="9">
        <v>104.6</v>
      </c>
      <c r="CI609" s="9">
        <v>103.1</v>
      </c>
      <c r="CJ609" s="9">
        <v>102.8</v>
      </c>
      <c r="CK609" s="9">
        <v>103.4</v>
      </c>
      <c r="CL609" s="9">
        <v>102.5</v>
      </c>
      <c r="CM609" s="9">
        <v>99.5</v>
      </c>
      <c r="CN609" s="9">
        <v>99.4</v>
      </c>
      <c r="CO609" s="9">
        <v>98.5</v>
      </c>
      <c r="CP609" s="9">
        <v>97.8</v>
      </c>
      <c r="CQ609" s="9">
        <v>99.1</v>
      </c>
      <c r="CR609" s="9">
        <v>99.1</v>
      </c>
      <c r="CS609" s="9">
        <v>99.3</v>
      </c>
      <c r="CT609" s="9">
        <v>99.9</v>
      </c>
      <c r="CU609" s="9">
        <v>99.6</v>
      </c>
      <c r="CV609" s="9">
        <v>99.6</v>
      </c>
      <c r="CW609" s="9">
        <v>99.8</v>
      </c>
      <c r="CX609" s="9">
        <v>100.3</v>
      </c>
      <c r="CY609" s="9">
        <v>100.3</v>
      </c>
      <c r="CZ609" s="9">
        <v>100.3</v>
      </c>
      <c r="DA609" s="9">
        <v>100.4</v>
      </c>
      <c r="DB609" s="9">
        <v>100</v>
      </c>
      <c r="DC609" s="9">
        <v>101.6</v>
      </c>
      <c r="DD609" s="9">
        <v>104.5</v>
      </c>
      <c r="DE609" s="9">
        <v>104.9</v>
      </c>
      <c r="DF609" s="9">
        <v>105.4</v>
      </c>
      <c r="DG609" s="9">
        <v>105.3</v>
      </c>
      <c r="DH609" s="9">
        <v>106.2</v>
      </c>
      <c r="DI609" s="9">
        <v>106.8</v>
      </c>
      <c r="DJ609" s="9">
        <v>106.9</v>
      </c>
      <c r="DK609" s="9">
        <v>108.8</v>
      </c>
      <c r="DL609" s="9">
        <v>110.8</v>
      </c>
      <c r="DM609" s="9">
        <v>112.3</v>
      </c>
      <c r="DN609" s="9">
        <v>116.3</v>
      </c>
      <c r="DO609" s="9">
        <v>117.5</v>
      </c>
      <c r="DP609" s="9">
        <v>119.5</v>
      </c>
      <c r="DQ609" s="9">
        <v>120.7</v>
      </c>
      <c r="DR609" s="9">
        <v>120.8</v>
      </c>
      <c r="DS609" s="9">
        <v>121.5</v>
      </c>
      <c r="DT609" s="9">
        <v>122.9</v>
      </c>
      <c r="DU609" s="9">
        <v>124.4</v>
      </c>
      <c r="DV609" s="9">
        <v>125.3</v>
      </c>
      <c r="DW609" s="9">
        <v>125.5</v>
      </c>
      <c r="DX609" s="9">
        <v>125.6</v>
      </c>
      <c r="DY609" s="9">
        <v>126</v>
      </c>
      <c r="DZ609" s="9">
        <v>125.6</v>
      </c>
      <c r="EA609" s="9">
        <v>126.1</v>
      </c>
      <c r="EB609" s="9">
        <v>125.6</v>
      </c>
      <c r="EC609" s="9">
        <v>128.1</v>
      </c>
      <c r="ED609" s="9">
        <v>128.30000000000001</v>
      </c>
      <c r="EE609" s="9">
        <v>129.19999999999999</v>
      </c>
      <c r="EF609" s="10">
        <v>129.69999999999999</v>
      </c>
      <c r="EG609" s="10">
        <v>129.69999999999999</v>
      </c>
      <c r="EH609" s="10">
        <v>130.1</v>
      </c>
      <c r="EI609" s="10">
        <v>130.80000000000001</v>
      </c>
      <c r="EJ609" s="69">
        <v>131.4</v>
      </c>
      <c r="EK609" s="69">
        <v>130.6</v>
      </c>
      <c r="EL609" s="70">
        <v>132.9</v>
      </c>
      <c r="EM609" s="70">
        <v>133.1</v>
      </c>
      <c r="EN609" s="70">
        <v>133.1</v>
      </c>
    </row>
    <row r="610" spans="1:144" x14ac:dyDescent="0.25">
      <c r="A610" s="2" t="s">
        <v>1237</v>
      </c>
      <c r="B610" s="2" t="s">
        <v>1238</v>
      </c>
      <c r="C610" s="5">
        <v>5.4099999999999999E-3</v>
      </c>
      <c r="D610" s="9">
        <v>101.4</v>
      </c>
      <c r="E610" s="9">
        <v>101.9</v>
      </c>
      <c r="F610" s="9">
        <v>101.2</v>
      </c>
      <c r="G610" s="9">
        <v>103.6</v>
      </c>
      <c r="H610" s="9">
        <v>105.5</v>
      </c>
      <c r="I610" s="9">
        <v>105.7</v>
      </c>
      <c r="J610" s="9">
        <v>105.9</v>
      </c>
      <c r="K610" s="9">
        <v>105.4</v>
      </c>
      <c r="L610" s="9">
        <v>105.1</v>
      </c>
      <c r="M610" s="9">
        <v>105.3</v>
      </c>
      <c r="N610" s="9">
        <v>106.1</v>
      </c>
      <c r="O610" s="9">
        <v>105.9</v>
      </c>
      <c r="P610" s="9">
        <v>105.7</v>
      </c>
      <c r="Q610" s="9">
        <v>105.3</v>
      </c>
      <c r="R610" s="9">
        <v>105.6</v>
      </c>
      <c r="S610" s="9">
        <v>105.3</v>
      </c>
      <c r="T610" s="9">
        <v>106.9</v>
      </c>
      <c r="U610" s="9">
        <v>106.1</v>
      </c>
      <c r="V610" s="9">
        <v>106.1</v>
      </c>
      <c r="W610" s="9">
        <v>106.9</v>
      </c>
      <c r="X610" s="9">
        <v>106.1</v>
      </c>
      <c r="Y610" s="9">
        <v>105.6</v>
      </c>
      <c r="Z610" s="9">
        <v>106.6</v>
      </c>
      <c r="AA610" s="9">
        <v>106.4</v>
      </c>
      <c r="AB610" s="9">
        <v>108.9</v>
      </c>
      <c r="AC610" s="9">
        <v>110</v>
      </c>
      <c r="AD610" s="9">
        <v>110.3</v>
      </c>
      <c r="AE610" s="9">
        <v>108.8</v>
      </c>
      <c r="AF610" s="9">
        <v>108.4</v>
      </c>
      <c r="AG610" s="9">
        <v>108.9</v>
      </c>
      <c r="AH610" s="9">
        <v>107.4</v>
      </c>
      <c r="AI610" s="9">
        <v>109.3</v>
      </c>
      <c r="AJ610" s="9">
        <v>109.9</v>
      </c>
      <c r="AK610" s="9">
        <v>109.1</v>
      </c>
      <c r="AL610" s="9">
        <v>109.4</v>
      </c>
      <c r="AM610" s="9">
        <v>108.5</v>
      </c>
      <c r="AN610" s="9">
        <v>109.8</v>
      </c>
      <c r="AO610" s="9">
        <v>109.7</v>
      </c>
      <c r="AP610" s="9">
        <v>109.8</v>
      </c>
      <c r="AQ610" s="9">
        <v>109.4</v>
      </c>
      <c r="AR610" s="9">
        <v>110.2</v>
      </c>
      <c r="AS610" s="9">
        <v>109.5</v>
      </c>
      <c r="AT610" s="9">
        <v>107.9</v>
      </c>
      <c r="AU610" s="9">
        <v>107.8</v>
      </c>
      <c r="AV610" s="9">
        <v>107.5</v>
      </c>
      <c r="AW610" s="9">
        <v>107.9</v>
      </c>
      <c r="AX610" s="9">
        <v>107.5</v>
      </c>
      <c r="AY610" s="9">
        <v>105.3</v>
      </c>
      <c r="AZ610" s="9">
        <v>106.6</v>
      </c>
      <c r="BA610" s="9">
        <v>107.8</v>
      </c>
      <c r="BB610" s="9">
        <v>107.5</v>
      </c>
      <c r="BC610" s="9">
        <v>107.5</v>
      </c>
      <c r="BD610" s="9">
        <v>107</v>
      </c>
      <c r="BE610" s="9">
        <v>108.2</v>
      </c>
      <c r="BF610" s="9">
        <v>107.8</v>
      </c>
      <c r="BG610" s="9">
        <v>107.2</v>
      </c>
      <c r="BH610" s="9">
        <v>108.3</v>
      </c>
      <c r="BI610" s="9">
        <v>108.2</v>
      </c>
      <c r="BJ610" s="9">
        <v>108.3</v>
      </c>
      <c r="BK610" s="9">
        <v>107.8</v>
      </c>
      <c r="BL610" s="9">
        <v>109.5</v>
      </c>
      <c r="BM610" s="9">
        <v>109.2</v>
      </c>
      <c r="BN610" s="9">
        <v>108.6</v>
      </c>
      <c r="BO610" s="9">
        <v>109.7</v>
      </c>
      <c r="BP610" s="9">
        <v>109.2</v>
      </c>
      <c r="BQ610" s="9">
        <v>109.7</v>
      </c>
      <c r="BR610" s="9">
        <v>109.2</v>
      </c>
      <c r="BS610" s="9">
        <v>108.9</v>
      </c>
      <c r="BT610" s="9">
        <v>108.6</v>
      </c>
      <c r="BU610" s="9">
        <v>109.2</v>
      </c>
      <c r="BV610" s="9">
        <v>108.6</v>
      </c>
      <c r="BW610" s="9">
        <v>109.7</v>
      </c>
      <c r="BX610" s="9">
        <v>109.2</v>
      </c>
      <c r="BY610" s="9">
        <v>109.5</v>
      </c>
      <c r="BZ610" s="9">
        <v>110.1</v>
      </c>
      <c r="CA610" s="9">
        <v>110</v>
      </c>
      <c r="CB610" s="9">
        <v>109.5</v>
      </c>
      <c r="CC610" s="9">
        <v>109.8</v>
      </c>
      <c r="CD610" s="9">
        <v>109.6</v>
      </c>
      <c r="CE610" s="9">
        <v>109.4</v>
      </c>
      <c r="CF610" s="9">
        <v>108.5</v>
      </c>
      <c r="CG610" s="9">
        <v>106.9</v>
      </c>
      <c r="CH610" s="9">
        <v>107.3</v>
      </c>
      <c r="CI610" s="9">
        <v>106.6</v>
      </c>
      <c r="CJ610" s="9">
        <v>106.7</v>
      </c>
      <c r="CK610" s="9">
        <v>107.9</v>
      </c>
      <c r="CL610" s="9">
        <v>109</v>
      </c>
      <c r="CM610" s="9">
        <v>108.5</v>
      </c>
      <c r="CN610" s="9">
        <v>108.6</v>
      </c>
      <c r="CO610" s="9">
        <v>108.3</v>
      </c>
      <c r="CP610" s="9">
        <v>107.9</v>
      </c>
      <c r="CQ610" s="9">
        <v>109.6</v>
      </c>
      <c r="CR610" s="9">
        <v>108.7</v>
      </c>
      <c r="CS610" s="9">
        <v>109.2</v>
      </c>
      <c r="CT610" s="9">
        <v>103.2</v>
      </c>
      <c r="CU610" s="9">
        <v>107.8</v>
      </c>
      <c r="CV610" s="9">
        <v>108.2</v>
      </c>
      <c r="CW610" s="9">
        <v>109.2</v>
      </c>
      <c r="CX610" s="9">
        <v>108.6</v>
      </c>
      <c r="CY610" s="9">
        <v>108.5</v>
      </c>
      <c r="CZ610" s="9">
        <v>109.2</v>
      </c>
      <c r="DA610" s="9">
        <v>109.7</v>
      </c>
      <c r="DB610" s="9">
        <v>110</v>
      </c>
      <c r="DC610" s="9">
        <v>110.4</v>
      </c>
      <c r="DD610" s="9">
        <v>111.3</v>
      </c>
      <c r="DE610" s="9">
        <v>112.7</v>
      </c>
      <c r="DF610" s="9">
        <v>111.1</v>
      </c>
      <c r="DG610" s="9">
        <v>116.1</v>
      </c>
      <c r="DH610" s="9">
        <v>119.4</v>
      </c>
      <c r="DI610" s="9">
        <v>118.1</v>
      </c>
      <c r="DJ610" s="9">
        <v>120</v>
      </c>
      <c r="DK610" s="9">
        <v>120.5</v>
      </c>
      <c r="DL610" s="9">
        <v>123.3</v>
      </c>
      <c r="DM610" s="9">
        <v>123.8</v>
      </c>
      <c r="DN610" s="9">
        <v>121.3</v>
      </c>
      <c r="DO610" s="9">
        <v>123.3</v>
      </c>
      <c r="DP610" s="9">
        <v>123.4</v>
      </c>
      <c r="DQ610" s="9">
        <v>123.9</v>
      </c>
      <c r="DR610" s="9">
        <v>123.3</v>
      </c>
      <c r="DS610" s="9">
        <v>123.4</v>
      </c>
      <c r="DT610" s="9">
        <v>124.7</v>
      </c>
      <c r="DU610" s="9">
        <v>126.9</v>
      </c>
      <c r="DV610" s="9">
        <v>130.69999999999999</v>
      </c>
      <c r="DW610" s="9">
        <v>129.69999999999999</v>
      </c>
      <c r="DX610" s="9">
        <v>133.30000000000001</v>
      </c>
      <c r="DY610" s="9">
        <v>133</v>
      </c>
      <c r="DZ610" s="9">
        <v>132.9</v>
      </c>
      <c r="EA610" s="9">
        <v>132.69999999999999</v>
      </c>
      <c r="EB610" s="9">
        <v>132.30000000000001</v>
      </c>
      <c r="EC610" s="9">
        <v>132</v>
      </c>
      <c r="ED610" s="9">
        <v>132.30000000000001</v>
      </c>
      <c r="EE610" s="9">
        <v>132.9</v>
      </c>
      <c r="EF610" s="10">
        <v>132.5</v>
      </c>
      <c r="EG610" s="10">
        <v>132.1</v>
      </c>
      <c r="EH610" s="10">
        <v>131.69999999999999</v>
      </c>
      <c r="EI610" s="10">
        <v>132.5</v>
      </c>
      <c r="EJ610" s="69">
        <v>134</v>
      </c>
      <c r="EK610" s="69">
        <v>136.1</v>
      </c>
      <c r="EL610" s="70">
        <v>137.69999999999999</v>
      </c>
      <c r="EM610" s="70">
        <v>138.4</v>
      </c>
      <c r="EN610" s="70">
        <v>138.6</v>
      </c>
    </row>
    <row r="611" spans="1:144" x14ac:dyDescent="0.25">
      <c r="A611" s="2" t="s">
        <v>1239</v>
      </c>
      <c r="B611" s="2" t="s">
        <v>1240</v>
      </c>
      <c r="C611" s="5">
        <v>0.59280999999999995</v>
      </c>
      <c r="D611" s="9">
        <v>107.9</v>
      </c>
      <c r="E611" s="9">
        <v>106.5</v>
      </c>
      <c r="F611" s="9">
        <v>107</v>
      </c>
      <c r="G611" s="9">
        <v>110</v>
      </c>
      <c r="H611" s="9">
        <v>108.7</v>
      </c>
      <c r="I611" s="9">
        <v>107.7</v>
      </c>
      <c r="J611" s="9">
        <v>108.5</v>
      </c>
      <c r="K611" s="9">
        <v>107.6</v>
      </c>
      <c r="L611" s="9">
        <v>105.8</v>
      </c>
      <c r="M611" s="9">
        <v>104.9</v>
      </c>
      <c r="N611" s="9">
        <v>105.7</v>
      </c>
      <c r="O611" s="9">
        <v>108.2</v>
      </c>
      <c r="P611" s="9">
        <v>106.9</v>
      </c>
      <c r="Q611" s="9">
        <v>105.7</v>
      </c>
      <c r="R611" s="9">
        <v>106.8</v>
      </c>
      <c r="S611" s="9">
        <v>107.3</v>
      </c>
      <c r="T611" s="9">
        <v>107.9</v>
      </c>
      <c r="U611" s="9">
        <v>110.2</v>
      </c>
      <c r="V611" s="9">
        <v>107</v>
      </c>
      <c r="W611" s="9">
        <v>109.1</v>
      </c>
      <c r="X611" s="9">
        <v>107.3</v>
      </c>
      <c r="Y611" s="9">
        <v>106.6</v>
      </c>
      <c r="Z611" s="9">
        <v>106.8</v>
      </c>
      <c r="AA611" s="9">
        <v>107.6</v>
      </c>
      <c r="AB611" s="9">
        <v>108.3</v>
      </c>
      <c r="AC611" s="9">
        <v>108.4</v>
      </c>
      <c r="AD611" s="9">
        <v>107.8</v>
      </c>
      <c r="AE611" s="9">
        <v>108.3</v>
      </c>
      <c r="AF611" s="9">
        <v>107.2</v>
      </c>
      <c r="AG611" s="9">
        <v>108.3</v>
      </c>
      <c r="AH611" s="9">
        <v>109.3</v>
      </c>
      <c r="AI611" s="9">
        <v>109</v>
      </c>
      <c r="AJ611" s="9">
        <v>112.1</v>
      </c>
      <c r="AK611" s="9">
        <v>109.8</v>
      </c>
      <c r="AL611" s="9">
        <v>112.1</v>
      </c>
      <c r="AM611" s="9">
        <v>114.1</v>
      </c>
      <c r="AN611" s="9">
        <v>110.6</v>
      </c>
      <c r="AO611" s="9">
        <v>110.6</v>
      </c>
      <c r="AP611" s="9">
        <v>109.9</v>
      </c>
      <c r="AQ611" s="9">
        <v>109</v>
      </c>
      <c r="AR611" s="9">
        <v>110.2</v>
      </c>
      <c r="AS611" s="9">
        <v>111.6</v>
      </c>
      <c r="AT611" s="9">
        <v>109.7</v>
      </c>
      <c r="AU611" s="9">
        <v>110.1</v>
      </c>
      <c r="AV611" s="9">
        <v>109.8</v>
      </c>
      <c r="AW611" s="9">
        <v>110.5</v>
      </c>
      <c r="AX611" s="9">
        <v>110.1</v>
      </c>
      <c r="AY611" s="9">
        <v>109.9</v>
      </c>
      <c r="AZ611" s="9">
        <v>106.8</v>
      </c>
      <c r="BA611" s="9">
        <v>105.6</v>
      </c>
      <c r="BB611" s="9">
        <v>103.9</v>
      </c>
      <c r="BC611" s="9">
        <v>105.2</v>
      </c>
      <c r="BD611" s="9">
        <v>103.1</v>
      </c>
      <c r="BE611" s="9">
        <v>104.4</v>
      </c>
      <c r="BF611" s="9">
        <v>105.1</v>
      </c>
      <c r="BG611" s="9">
        <v>102</v>
      </c>
      <c r="BH611" s="9">
        <v>106.3</v>
      </c>
      <c r="BI611" s="9">
        <v>109</v>
      </c>
      <c r="BJ611" s="9">
        <v>109.5</v>
      </c>
      <c r="BK611" s="9">
        <v>109.1</v>
      </c>
      <c r="BL611" s="9">
        <v>107.5</v>
      </c>
      <c r="BM611" s="9">
        <v>107.1</v>
      </c>
      <c r="BN611" s="9">
        <v>106.9</v>
      </c>
      <c r="BO611" s="9">
        <v>108.2</v>
      </c>
      <c r="BP611" s="9">
        <v>107</v>
      </c>
      <c r="BQ611" s="9">
        <v>109.2</v>
      </c>
      <c r="BR611" s="9">
        <v>106.2</v>
      </c>
      <c r="BS611" s="9">
        <v>108.3</v>
      </c>
      <c r="BT611" s="9">
        <v>109.7</v>
      </c>
      <c r="BU611" s="9">
        <v>112.8</v>
      </c>
      <c r="BV611" s="9">
        <v>114.7</v>
      </c>
      <c r="BW611" s="9">
        <v>114.2</v>
      </c>
      <c r="BX611" s="9">
        <v>111.8</v>
      </c>
      <c r="BY611" s="9">
        <v>112.9</v>
      </c>
      <c r="BZ611" s="9">
        <v>113.9</v>
      </c>
      <c r="CA611" s="9">
        <v>115.8</v>
      </c>
      <c r="CB611" s="9">
        <v>119.4</v>
      </c>
      <c r="CC611" s="9">
        <v>120</v>
      </c>
      <c r="CD611" s="9">
        <v>119.1</v>
      </c>
      <c r="CE611" s="9">
        <v>118.6</v>
      </c>
      <c r="CF611" s="9">
        <v>119.7</v>
      </c>
      <c r="CG611" s="9">
        <v>119.6</v>
      </c>
      <c r="CH611" s="9">
        <v>120</v>
      </c>
      <c r="CI611" s="9">
        <v>121.4</v>
      </c>
      <c r="CJ611" s="9">
        <v>122</v>
      </c>
      <c r="CK611" s="9">
        <v>121.5</v>
      </c>
      <c r="CL611" s="9">
        <v>120.7</v>
      </c>
      <c r="CM611" s="9">
        <v>119.9</v>
      </c>
      <c r="CN611" s="9">
        <v>119.5</v>
      </c>
      <c r="CO611" s="9">
        <v>119.9</v>
      </c>
      <c r="CP611" s="9">
        <v>119.6</v>
      </c>
      <c r="CQ611" s="9">
        <v>119.4</v>
      </c>
      <c r="CR611" s="9">
        <v>118.8</v>
      </c>
      <c r="CS611" s="9">
        <v>118.5</v>
      </c>
      <c r="CT611" s="9">
        <v>118.5</v>
      </c>
      <c r="CU611" s="9">
        <v>119.5</v>
      </c>
      <c r="CV611" s="9">
        <v>118.4</v>
      </c>
      <c r="CW611" s="9">
        <v>117.2</v>
      </c>
      <c r="CX611" s="9">
        <v>116.3</v>
      </c>
      <c r="CY611" s="9">
        <v>116</v>
      </c>
      <c r="CZ611" s="9">
        <v>115.5</v>
      </c>
      <c r="DA611" s="9">
        <v>114.4</v>
      </c>
      <c r="DB611" s="9">
        <v>117.9</v>
      </c>
      <c r="DC611" s="9">
        <v>119.1</v>
      </c>
      <c r="DD611" s="9">
        <v>123.5</v>
      </c>
      <c r="DE611" s="9">
        <v>125.7</v>
      </c>
      <c r="DF611" s="9">
        <v>123.6</v>
      </c>
      <c r="DG611" s="9">
        <v>123.2</v>
      </c>
      <c r="DH611" s="9">
        <v>124.8</v>
      </c>
      <c r="DI611" s="9">
        <v>127.5</v>
      </c>
      <c r="DJ611" s="9">
        <v>125.7</v>
      </c>
      <c r="DK611" s="9">
        <v>126.7</v>
      </c>
      <c r="DL611" s="9">
        <v>127.7</v>
      </c>
      <c r="DM611" s="9">
        <v>126.2</v>
      </c>
      <c r="DN611" s="9">
        <v>124.9</v>
      </c>
      <c r="DO611" s="9">
        <v>125.8</v>
      </c>
      <c r="DP611" s="9">
        <v>126.4</v>
      </c>
      <c r="DQ611" s="9">
        <v>126.4</v>
      </c>
      <c r="DR611" s="9">
        <v>127.1</v>
      </c>
      <c r="DS611" s="9">
        <v>128.19999999999999</v>
      </c>
      <c r="DT611" s="9">
        <v>133.6</v>
      </c>
      <c r="DU611" s="9">
        <v>137.6</v>
      </c>
      <c r="DV611" s="9">
        <v>137.9</v>
      </c>
      <c r="DW611" s="9">
        <v>133.9</v>
      </c>
      <c r="DX611" s="9">
        <v>137.5</v>
      </c>
      <c r="DY611" s="9">
        <v>137.4</v>
      </c>
      <c r="DZ611" s="9">
        <v>135.19999999999999</v>
      </c>
      <c r="EA611" s="9">
        <v>134.6</v>
      </c>
      <c r="EB611" s="9">
        <v>135.6</v>
      </c>
      <c r="EC611" s="9">
        <v>136</v>
      </c>
      <c r="ED611" s="9">
        <v>135.4</v>
      </c>
      <c r="EE611" s="9">
        <v>137.6</v>
      </c>
      <c r="EF611" s="10">
        <v>137.30000000000001</v>
      </c>
      <c r="EG611" s="10">
        <v>137.19999999999999</v>
      </c>
      <c r="EH611" s="10">
        <v>136.6</v>
      </c>
      <c r="EI611" s="10">
        <v>135.5</v>
      </c>
      <c r="EJ611" s="69">
        <v>136.5</v>
      </c>
      <c r="EK611" s="69">
        <v>141.4</v>
      </c>
      <c r="EL611" s="70">
        <v>136.6</v>
      </c>
      <c r="EM611" s="70">
        <v>139.6</v>
      </c>
      <c r="EN611" s="70">
        <v>138.5</v>
      </c>
    </row>
    <row r="612" spans="1:144" x14ac:dyDescent="0.25">
      <c r="A612" s="2" t="s">
        <v>1241</v>
      </c>
      <c r="B612" s="2" t="s">
        <v>1242</v>
      </c>
      <c r="C612" s="5">
        <v>3.5799999999999998E-3</v>
      </c>
      <c r="D612" s="9">
        <v>103.1</v>
      </c>
      <c r="E612" s="9">
        <v>103.5</v>
      </c>
      <c r="F612" s="9">
        <v>103.4</v>
      </c>
      <c r="G612" s="9">
        <v>103.2</v>
      </c>
      <c r="H612" s="9">
        <v>103.1</v>
      </c>
      <c r="I612" s="9">
        <v>103.2</v>
      </c>
      <c r="J612" s="9">
        <v>103.2</v>
      </c>
      <c r="K612" s="9">
        <v>104.3</v>
      </c>
      <c r="L612" s="9">
        <v>103.5</v>
      </c>
      <c r="M612" s="9">
        <v>103.5</v>
      </c>
      <c r="N612" s="9">
        <v>103.5</v>
      </c>
      <c r="O612" s="9">
        <v>102</v>
      </c>
      <c r="P612" s="9">
        <v>103.2</v>
      </c>
      <c r="Q612" s="9">
        <v>103.2</v>
      </c>
      <c r="R612" s="9">
        <v>104.2</v>
      </c>
      <c r="S612" s="9">
        <v>105.1</v>
      </c>
      <c r="T612" s="9">
        <v>104.2</v>
      </c>
      <c r="U612" s="9">
        <v>104.2</v>
      </c>
      <c r="V612" s="9">
        <v>104.2</v>
      </c>
      <c r="W612" s="9">
        <v>104.2</v>
      </c>
      <c r="X612" s="9">
        <v>104</v>
      </c>
      <c r="Y612" s="9">
        <v>104.2</v>
      </c>
      <c r="Z612" s="9">
        <v>104.2</v>
      </c>
      <c r="AA612" s="9">
        <v>106.3</v>
      </c>
      <c r="AB612" s="9">
        <v>106.3</v>
      </c>
      <c r="AC612" s="9">
        <v>106.3</v>
      </c>
      <c r="AD612" s="9">
        <v>106.3</v>
      </c>
      <c r="AE612" s="9">
        <v>106.3</v>
      </c>
      <c r="AF612" s="9">
        <v>106.3</v>
      </c>
      <c r="AG612" s="9">
        <v>106.3</v>
      </c>
      <c r="AH612" s="9">
        <v>106.3</v>
      </c>
      <c r="AI612" s="9">
        <v>106.3</v>
      </c>
      <c r="AJ612" s="9">
        <v>106.3</v>
      </c>
      <c r="AK612" s="9">
        <v>106.3</v>
      </c>
      <c r="AL612" s="9">
        <v>106.3</v>
      </c>
      <c r="AM612" s="9">
        <v>106.3</v>
      </c>
      <c r="AN612" s="9">
        <v>107</v>
      </c>
      <c r="AO612" s="9">
        <v>105.1</v>
      </c>
      <c r="AP612" s="9">
        <v>105.7</v>
      </c>
      <c r="AQ612" s="9">
        <v>104.9</v>
      </c>
      <c r="AR612" s="9">
        <v>104.2</v>
      </c>
      <c r="AS612" s="9">
        <v>104</v>
      </c>
      <c r="AT612" s="9">
        <v>103.9</v>
      </c>
      <c r="AU612" s="9">
        <v>105.8</v>
      </c>
      <c r="AV612" s="9">
        <v>105.3</v>
      </c>
      <c r="AW612" s="9">
        <v>106.1</v>
      </c>
      <c r="AX612" s="9">
        <v>105.6</v>
      </c>
      <c r="AY612" s="9">
        <v>109.7</v>
      </c>
      <c r="AZ612" s="9">
        <v>110.1</v>
      </c>
      <c r="BA612" s="9">
        <v>110.5</v>
      </c>
      <c r="BB612" s="9">
        <v>109.4</v>
      </c>
      <c r="BC612" s="9">
        <v>110.1</v>
      </c>
      <c r="BD612" s="9">
        <v>105.9</v>
      </c>
      <c r="BE612" s="9">
        <v>105.9</v>
      </c>
      <c r="BF612" s="9">
        <v>105.9</v>
      </c>
      <c r="BG612" s="9">
        <v>103.2</v>
      </c>
      <c r="BH612" s="9">
        <v>104.5</v>
      </c>
      <c r="BI612" s="9">
        <v>106.5</v>
      </c>
      <c r="BJ612" s="9">
        <v>106.5</v>
      </c>
      <c r="BK612" s="9">
        <v>103.7</v>
      </c>
      <c r="BL612" s="9">
        <v>106.3</v>
      </c>
      <c r="BM612" s="9">
        <v>106.3</v>
      </c>
      <c r="BN612" s="9">
        <v>106.6</v>
      </c>
      <c r="BO612" s="9">
        <v>106.4</v>
      </c>
      <c r="BP612" s="9">
        <v>111.6</v>
      </c>
      <c r="BQ612" s="9">
        <v>111.6</v>
      </c>
      <c r="BR612" s="9">
        <v>111.6</v>
      </c>
      <c r="BS612" s="9">
        <v>111.6</v>
      </c>
      <c r="BT612" s="9">
        <v>111.6</v>
      </c>
      <c r="BU612" s="9">
        <v>111.6</v>
      </c>
      <c r="BV612" s="9">
        <v>117.7</v>
      </c>
      <c r="BW612" s="9">
        <v>117.9</v>
      </c>
      <c r="BX612" s="9">
        <v>120</v>
      </c>
      <c r="BY612" s="9">
        <v>122</v>
      </c>
      <c r="BZ612" s="9">
        <v>122</v>
      </c>
      <c r="CA612" s="9">
        <v>122.1</v>
      </c>
      <c r="CB612" s="9">
        <v>123.2</v>
      </c>
      <c r="CC612" s="9">
        <v>123.2</v>
      </c>
      <c r="CD612" s="9">
        <v>125.2</v>
      </c>
      <c r="CE612" s="9">
        <v>125.3</v>
      </c>
      <c r="CF612" s="9">
        <v>122.4</v>
      </c>
      <c r="CG612" s="9">
        <v>122.5</v>
      </c>
      <c r="CH612" s="9">
        <v>122.7</v>
      </c>
      <c r="CI612" s="9">
        <v>125.5</v>
      </c>
      <c r="CJ612" s="9">
        <v>126</v>
      </c>
      <c r="CK612" s="9">
        <v>126</v>
      </c>
      <c r="CL612" s="9">
        <v>125.2</v>
      </c>
      <c r="CM612" s="9">
        <v>125.4</v>
      </c>
      <c r="CN612" s="9">
        <v>125.4</v>
      </c>
      <c r="CO612" s="9">
        <v>122.9</v>
      </c>
      <c r="CP612" s="9">
        <v>122.1</v>
      </c>
      <c r="CQ612" s="9">
        <v>121.7</v>
      </c>
      <c r="CR612" s="9">
        <v>121.8</v>
      </c>
      <c r="CS612" s="9">
        <v>119.8</v>
      </c>
      <c r="CT612" s="9">
        <v>117.5</v>
      </c>
      <c r="CU612" s="9">
        <v>117.5</v>
      </c>
      <c r="CV612" s="9">
        <v>117.5</v>
      </c>
      <c r="CW612" s="9">
        <v>117.5</v>
      </c>
      <c r="CX612" s="9">
        <v>116.9</v>
      </c>
      <c r="CY612" s="9">
        <v>116.9</v>
      </c>
      <c r="CZ612" s="9">
        <v>116.9</v>
      </c>
      <c r="DA612" s="9">
        <v>116.9</v>
      </c>
      <c r="DB612" s="9">
        <v>116.5</v>
      </c>
      <c r="DC612" s="9">
        <v>116.5</v>
      </c>
      <c r="DD612" s="9">
        <v>116.7</v>
      </c>
      <c r="DE612" s="9">
        <v>114.4</v>
      </c>
      <c r="DF612" s="9">
        <v>106.9</v>
      </c>
      <c r="DG612" s="9">
        <v>109.5</v>
      </c>
      <c r="DH612" s="9">
        <v>111.3</v>
      </c>
      <c r="DI612" s="9">
        <v>111.6</v>
      </c>
      <c r="DJ612" s="9">
        <v>116.9</v>
      </c>
      <c r="DK612" s="9">
        <v>118.4</v>
      </c>
      <c r="DL612" s="9">
        <v>116.7</v>
      </c>
      <c r="DM612" s="9">
        <v>116.6</v>
      </c>
      <c r="DN612" s="9">
        <v>118.4</v>
      </c>
      <c r="DO612" s="9">
        <v>105.5</v>
      </c>
      <c r="DP612" s="9">
        <v>106.9</v>
      </c>
      <c r="DQ612" s="9">
        <v>106.9</v>
      </c>
      <c r="DR612" s="9">
        <v>106.9</v>
      </c>
      <c r="DS612" s="9">
        <v>109</v>
      </c>
      <c r="DT612" s="9">
        <v>113.3</v>
      </c>
      <c r="DU612" s="9">
        <v>113.4</v>
      </c>
      <c r="DV612" s="9">
        <v>113.2</v>
      </c>
      <c r="DW612" s="9">
        <v>113.3</v>
      </c>
      <c r="DX612" s="9">
        <v>113.2</v>
      </c>
      <c r="DY612" s="9">
        <v>113.3</v>
      </c>
      <c r="DZ612" s="9">
        <v>112.6</v>
      </c>
      <c r="EA612" s="9">
        <v>112.6</v>
      </c>
      <c r="EB612" s="9">
        <v>111.6</v>
      </c>
      <c r="EC612" s="9">
        <v>111.5</v>
      </c>
      <c r="ED612" s="9">
        <v>111.1</v>
      </c>
      <c r="EE612" s="9">
        <v>109.9</v>
      </c>
      <c r="EF612" s="10">
        <v>107.5</v>
      </c>
      <c r="EG612" s="10">
        <v>107.2</v>
      </c>
      <c r="EH612" s="10">
        <v>104.9</v>
      </c>
      <c r="EI612" s="10">
        <v>104.9</v>
      </c>
      <c r="EJ612" s="69">
        <v>104.9</v>
      </c>
      <c r="EK612" s="69">
        <v>105.7</v>
      </c>
      <c r="EL612" s="70">
        <v>104.2</v>
      </c>
      <c r="EM612" s="70">
        <v>103.9</v>
      </c>
      <c r="EN612" s="70">
        <v>104.2</v>
      </c>
    </row>
    <row r="613" spans="1:144" x14ac:dyDescent="0.25">
      <c r="A613" s="2" t="s">
        <v>1243</v>
      </c>
      <c r="B613" s="2" t="s">
        <v>1244</v>
      </c>
      <c r="C613" s="5">
        <v>0.65951000000000004</v>
      </c>
      <c r="D613" s="9">
        <v>101.7</v>
      </c>
      <c r="E613" s="9">
        <v>102.2</v>
      </c>
      <c r="F613" s="9">
        <v>103.2</v>
      </c>
      <c r="G613" s="9">
        <v>101.8</v>
      </c>
      <c r="H613" s="9">
        <v>102.2</v>
      </c>
      <c r="I613" s="9">
        <v>102</v>
      </c>
      <c r="J613" s="9">
        <v>102.2</v>
      </c>
      <c r="K613" s="9">
        <v>101.5</v>
      </c>
      <c r="L613" s="9">
        <v>102.1</v>
      </c>
      <c r="M613" s="9">
        <v>102.1</v>
      </c>
      <c r="N613" s="9">
        <v>102.1</v>
      </c>
      <c r="O613" s="9">
        <v>101.9</v>
      </c>
      <c r="P613" s="9">
        <v>102.1</v>
      </c>
      <c r="Q613" s="9">
        <v>102.1</v>
      </c>
      <c r="R613" s="9">
        <v>102</v>
      </c>
      <c r="S613" s="9">
        <v>102.3</v>
      </c>
      <c r="T613" s="9">
        <v>102.3</v>
      </c>
      <c r="U613" s="9">
        <v>102.7</v>
      </c>
      <c r="V613" s="9">
        <v>102.9</v>
      </c>
      <c r="W613" s="9">
        <v>102.8</v>
      </c>
      <c r="X613" s="9">
        <v>101.5</v>
      </c>
      <c r="Y613" s="9">
        <v>103.1</v>
      </c>
      <c r="Z613" s="9">
        <v>102.7</v>
      </c>
      <c r="AA613" s="9">
        <v>102.4</v>
      </c>
      <c r="AB613" s="9">
        <v>102.9</v>
      </c>
      <c r="AC613" s="9">
        <v>102.9</v>
      </c>
      <c r="AD613" s="9">
        <v>103</v>
      </c>
      <c r="AE613" s="9">
        <v>102.7</v>
      </c>
      <c r="AF613" s="9">
        <v>103.1</v>
      </c>
      <c r="AG613" s="9">
        <v>100.8</v>
      </c>
      <c r="AH613" s="9">
        <v>101.9</v>
      </c>
      <c r="AI613" s="9">
        <v>102.1</v>
      </c>
      <c r="AJ613" s="9">
        <v>102.2</v>
      </c>
      <c r="AK613" s="9">
        <v>108.9</v>
      </c>
      <c r="AL613" s="9">
        <v>109.8</v>
      </c>
      <c r="AM613" s="9">
        <v>109.5</v>
      </c>
      <c r="AN613" s="9">
        <v>109.7</v>
      </c>
      <c r="AO613" s="9">
        <v>110.4</v>
      </c>
      <c r="AP613" s="9">
        <v>110.6</v>
      </c>
      <c r="AQ613" s="9">
        <v>110.1</v>
      </c>
      <c r="AR613" s="9">
        <v>109.9</v>
      </c>
      <c r="AS613" s="9">
        <v>108.3</v>
      </c>
      <c r="AT613" s="9">
        <v>107.5</v>
      </c>
      <c r="AU613" s="9">
        <v>107.7</v>
      </c>
      <c r="AV613" s="9">
        <v>108.8</v>
      </c>
      <c r="AW613" s="9">
        <v>109.9</v>
      </c>
      <c r="AX613" s="9">
        <v>108.8</v>
      </c>
      <c r="AY613" s="9">
        <v>107.4</v>
      </c>
      <c r="AZ613" s="9">
        <v>106.9</v>
      </c>
      <c r="BA613" s="9">
        <v>103.7</v>
      </c>
      <c r="BB613" s="9">
        <v>107.2</v>
      </c>
      <c r="BC613" s="9">
        <v>107</v>
      </c>
      <c r="BD613" s="9">
        <v>105.9</v>
      </c>
      <c r="BE613" s="9">
        <v>104.9</v>
      </c>
      <c r="BF613" s="9">
        <v>107.2</v>
      </c>
      <c r="BG613" s="9">
        <v>107.2</v>
      </c>
      <c r="BH613" s="9">
        <v>111.5</v>
      </c>
      <c r="BI613" s="9">
        <v>112.9</v>
      </c>
      <c r="BJ613" s="9">
        <v>116.3</v>
      </c>
      <c r="BK613" s="9">
        <v>119.6</v>
      </c>
      <c r="BL613" s="9">
        <v>120.2</v>
      </c>
      <c r="BM613" s="9">
        <v>118.7</v>
      </c>
      <c r="BN613" s="9">
        <v>117.3</v>
      </c>
      <c r="BO613" s="9">
        <v>118.4</v>
      </c>
      <c r="BP613" s="9">
        <v>117.5</v>
      </c>
      <c r="BQ613" s="9">
        <v>119.7</v>
      </c>
      <c r="BR613" s="9">
        <v>126.6</v>
      </c>
      <c r="BS613" s="9">
        <v>128.5</v>
      </c>
      <c r="BT613" s="9">
        <v>126</v>
      </c>
      <c r="BU613" s="9">
        <v>126.2</v>
      </c>
      <c r="BV613" s="9">
        <v>126.8</v>
      </c>
      <c r="BW613" s="9">
        <v>125.2</v>
      </c>
      <c r="BX613" s="9">
        <v>124.6</v>
      </c>
      <c r="BY613" s="9">
        <v>125.3</v>
      </c>
      <c r="BZ613" s="9">
        <v>128.30000000000001</v>
      </c>
      <c r="CA613" s="9">
        <v>129.19999999999999</v>
      </c>
      <c r="CB613" s="9">
        <v>129</v>
      </c>
      <c r="CC613" s="9">
        <v>128.69999999999999</v>
      </c>
      <c r="CD613" s="9">
        <v>129.6</v>
      </c>
      <c r="CE613" s="9">
        <v>129</v>
      </c>
      <c r="CF613" s="9">
        <v>127.3</v>
      </c>
      <c r="CG613" s="9">
        <v>127.6</v>
      </c>
      <c r="CH613" s="9">
        <v>123.1</v>
      </c>
      <c r="CI613" s="9">
        <v>126.1</v>
      </c>
      <c r="CJ613" s="9">
        <v>126.7</v>
      </c>
      <c r="CK613" s="9">
        <v>126.3</v>
      </c>
      <c r="CL613" s="9">
        <v>124.4</v>
      </c>
      <c r="CM613" s="9">
        <v>121.9</v>
      </c>
      <c r="CN613" s="9">
        <v>121.9</v>
      </c>
      <c r="CO613" s="9">
        <v>123.4</v>
      </c>
      <c r="CP613" s="9">
        <v>125</v>
      </c>
      <c r="CQ613" s="9">
        <v>125.6</v>
      </c>
      <c r="CR613" s="9">
        <v>124.9</v>
      </c>
      <c r="CS613" s="9">
        <v>124.2</v>
      </c>
      <c r="CT613" s="9">
        <v>123</v>
      </c>
      <c r="CU613" s="9">
        <v>125.1</v>
      </c>
      <c r="CV613" s="9">
        <v>124.5</v>
      </c>
      <c r="CW613" s="9">
        <v>121.4</v>
      </c>
      <c r="CX613" s="9">
        <v>123.3</v>
      </c>
      <c r="CY613" s="9">
        <v>121.7</v>
      </c>
      <c r="CZ613" s="9">
        <v>120.6</v>
      </c>
      <c r="DA613" s="9">
        <v>123</v>
      </c>
      <c r="DB613" s="9">
        <v>125.4</v>
      </c>
      <c r="DC613" s="9">
        <v>127.4</v>
      </c>
      <c r="DD613" s="9">
        <v>132.80000000000001</v>
      </c>
      <c r="DE613" s="9">
        <v>134.4</v>
      </c>
      <c r="DF613" s="9">
        <v>138.80000000000001</v>
      </c>
      <c r="DG613" s="9">
        <v>140.80000000000001</v>
      </c>
      <c r="DH613" s="9">
        <v>139.4</v>
      </c>
      <c r="DI613" s="9">
        <v>149.5</v>
      </c>
      <c r="DJ613" s="9">
        <v>152.30000000000001</v>
      </c>
      <c r="DK613" s="9">
        <v>156.19999999999999</v>
      </c>
      <c r="DL613" s="9">
        <v>157.19999999999999</v>
      </c>
      <c r="DM613" s="9">
        <v>156.30000000000001</v>
      </c>
      <c r="DN613" s="9">
        <v>157.6</v>
      </c>
      <c r="DO613" s="9">
        <v>160.69999999999999</v>
      </c>
      <c r="DP613" s="9">
        <v>162.1</v>
      </c>
      <c r="DQ613" s="9">
        <v>160</v>
      </c>
      <c r="DR613" s="9">
        <v>159.80000000000001</v>
      </c>
      <c r="DS613" s="9">
        <v>163.4</v>
      </c>
      <c r="DT613" s="9">
        <v>168.5</v>
      </c>
      <c r="DU613" s="9">
        <v>170.3</v>
      </c>
      <c r="DV613" s="9">
        <v>165.8</v>
      </c>
      <c r="DW613" s="9">
        <v>163.69999999999999</v>
      </c>
      <c r="DX613" s="9">
        <v>161.6</v>
      </c>
      <c r="DY613" s="9">
        <v>157.6</v>
      </c>
      <c r="DZ613" s="9">
        <v>157</v>
      </c>
      <c r="EA613" s="9">
        <v>156.80000000000001</v>
      </c>
      <c r="EB613" s="9">
        <v>156.30000000000001</v>
      </c>
      <c r="EC613" s="9">
        <v>155.4</v>
      </c>
      <c r="ED613" s="9">
        <v>159.69999999999999</v>
      </c>
      <c r="EE613" s="9">
        <v>160.5</v>
      </c>
      <c r="EF613" s="10">
        <v>161</v>
      </c>
      <c r="EG613" s="10">
        <v>161.30000000000001</v>
      </c>
      <c r="EH613" s="10">
        <v>160.4</v>
      </c>
      <c r="EI613" s="10">
        <v>159</v>
      </c>
      <c r="EJ613" s="69">
        <v>158.30000000000001</v>
      </c>
      <c r="EK613" s="69">
        <v>158.30000000000001</v>
      </c>
      <c r="EL613" s="70">
        <v>157.69999999999999</v>
      </c>
      <c r="EM613" s="70">
        <v>157.80000000000001</v>
      </c>
      <c r="EN613" s="70">
        <v>157.30000000000001</v>
      </c>
    </row>
    <row r="614" spans="1:144" x14ac:dyDescent="0.25">
      <c r="A614" s="2" t="s">
        <v>1245</v>
      </c>
      <c r="B614" s="2" t="s">
        <v>1246</v>
      </c>
      <c r="C614" s="5">
        <v>0.56455999999999995</v>
      </c>
      <c r="D614" s="9">
        <v>101.8</v>
      </c>
      <c r="E614" s="9">
        <v>102</v>
      </c>
      <c r="F614" s="9">
        <v>103.3</v>
      </c>
      <c r="G614" s="9">
        <v>101.3</v>
      </c>
      <c r="H614" s="9">
        <v>102</v>
      </c>
      <c r="I614" s="9">
        <v>101.9</v>
      </c>
      <c r="J614" s="9">
        <v>102.1</v>
      </c>
      <c r="K614" s="9">
        <v>101.6</v>
      </c>
      <c r="L614" s="9">
        <v>101.9</v>
      </c>
      <c r="M614" s="9">
        <v>102</v>
      </c>
      <c r="N614" s="9">
        <v>101.9</v>
      </c>
      <c r="O614" s="9">
        <v>101.8</v>
      </c>
      <c r="P614" s="9">
        <v>101.9</v>
      </c>
      <c r="Q614" s="9">
        <v>101.7</v>
      </c>
      <c r="R614" s="9">
        <v>101.5</v>
      </c>
      <c r="S614" s="9">
        <v>101.7</v>
      </c>
      <c r="T614" s="9">
        <v>101.5</v>
      </c>
      <c r="U614" s="9">
        <v>101.6</v>
      </c>
      <c r="V614" s="9">
        <v>101.7</v>
      </c>
      <c r="W614" s="9">
        <v>101.4</v>
      </c>
      <c r="X614" s="9">
        <v>100.1</v>
      </c>
      <c r="Y614" s="9">
        <v>101.9</v>
      </c>
      <c r="Z614" s="9">
        <v>101.4</v>
      </c>
      <c r="AA614" s="9">
        <v>101</v>
      </c>
      <c r="AB614" s="9">
        <v>101.5</v>
      </c>
      <c r="AC614" s="9">
        <v>101.4</v>
      </c>
      <c r="AD614" s="9">
        <v>101.4</v>
      </c>
      <c r="AE614" s="9">
        <v>101.1</v>
      </c>
      <c r="AF614" s="9">
        <v>100.9</v>
      </c>
      <c r="AG614" s="9">
        <v>98.4</v>
      </c>
      <c r="AH614" s="9">
        <v>99.9</v>
      </c>
      <c r="AI614" s="9">
        <v>100</v>
      </c>
      <c r="AJ614" s="9">
        <v>100.1</v>
      </c>
      <c r="AK614" s="9">
        <v>108.1</v>
      </c>
      <c r="AL614" s="9">
        <v>108.8</v>
      </c>
      <c r="AM614" s="9">
        <v>108.5</v>
      </c>
      <c r="AN614" s="9">
        <v>108.8</v>
      </c>
      <c r="AO614" s="9">
        <v>109.2</v>
      </c>
      <c r="AP614" s="9">
        <v>109.5</v>
      </c>
      <c r="AQ614" s="9">
        <v>109.1</v>
      </c>
      <c r="AR614" s="9">
        <v>109</v>
      </c>
      <c r="AS614" s="9">
        <v>107.5</v>
      </c>
      <c r="AT614" s="9">
        <v>106.4</v>
      </c>
      <c r="AU614" s="9">
        <v>106.7</v>
      </c>
      <c r="AV614" s="9">
        <v>108</v>
      </c>
      <c r="AW614" s="9">
        <v>109.3</v>
      </c>
      <c r="AX614" s="9">
        <v>108</v>
      </c>
      <c r="AY614" s="9">
        <v>106.4</v>
      </c>
      <c r="AZ614" s="9">
        <v>105.8</v>
      </c>
      <c r="BA614" s="9">
        <v>102.1</v>
      </c>
      <c r="BB614" s="9">
        <v>106.1</v>
      </c>
      <c r="BC614" s="9">
        <v>105.8</v>
      </c>
      <c r="BD614" s="9">
        <v>104.6</v>
      </c>
      <c r="BE614" s="9">
        <v>103.6</v>
      </c>
      <c r="BF614" s="9">
        <v>106.4</v>
      </c>
      <c r="BG614" s="9">
        <v>106.4</v>
      </c>
      <c r="BH614" s="9">
        <v>111.6</v>
      </c>
      <c r="BI614" s="9">
        <v>113</v>
      </c>
      <c r="BJ614" s="9">
        <v>116.9</v>
      </c>
      <c r="BK614" s="9">
        <v>120.6</v>
      </c>
      <c r="BL614" s="9">
        <v>121.5</v>
      </c>
      <c r="BM614" s="9">
        <v>119.8</v>
      </c>
      <c r="BN614" s="9">
        <v>118.2</v>
      </c>
      <c r="BO614" s="9">
        <v>119.4</v>
      </c>
      <c r="BP614" s="9">
        <v>118.4</v>
      </c>
      <c r="BQ614" s="9">
        <v>120.8</v>
      </c>
      <c r="BR614" s="9">
        <v>128.6</v>
      </c>
      <c r="BS614" s="9">
        <v>130.5</v>
      </c>
      <c r="BT614" s="9">
        <v>127.6</v>
      </c>
      <c r="BU614" s="9">
        <v>127.8</v>
      </c>
      <c r="BV614" s="9">
        <v>128.19999999999999</v>
      </c>
      <c r="BW614" s="9">
        <v>126.1</v>
      </c>
      <c r="BX614" s="9">
        <v>125.4</v>
      </c>
      <c r="BY614" s="9">
        <v>126.2</v>
      </c>
      <c r="BZ614" s="9">
        <v>129.69999999999999</v>
      </c>
      <c r="CA614" s="9">
        <v>130.6</v>
      </c>
      <c r="CB614" s="9">
        <v>130.4</v>
      </c>
      <c r="CC614" s="9">
        <v>129.9</v>
      </c>
      <c r="CD614" s="9">
        <v>130.69999999999999</v>
      </c>
      <c r="CE614" s="9">
        <v>130.19999999999999</v>
      </c>
      <c r="CF614" s="9">
        <v>127.9</v>
      </c>
      <c r="CG614" s="9">
        <v>128.19999999999999</v>
      </c>
      <c r="CH614" s="9">
        <v>122.9</v>
      </c>
      <c r="CI614" s="9">
        <v>126.5</v>
      </c>
      <c r="CJ614" s="9">
        <v>127.3</v>
      </c>
      <c r="CK614" s="9">
        <v>126.7</v>
      </c>
      <c r="CL614" s="9">
        <v>124.4</v>
      </c>
      <c r="CM614" s="9">
        <v>121.6</v>
      </c>
      <c r="CN614" s="9">
        <v>121.7</v>
      </c>
      <c r="CO614" s="9">
        <v>123.6</v>
      </c>
      <c r="CP614" s="9">
        <v>125.7</v>
      </c>
      <c r="CQ614" s="9">
        <v>126.5</v>
      </c>
      <c r="CR614" s="9">
        <v>125.7</v>
      </c>
      <c r="CS614" s="9">
        <v>125.3</v>
      </c>
      <c r="CT614" s="9">
        <v>123.8</v>
      </c>
      <c r="CU614" s="9">
        <v>126.1</v>
      </c>
      <c r="CV614" s="9">
        <v>125.1</v>
      </c>
      <c r="CW614" s="9">
        <v>121.1</v>
      </c>
      <c r="CX614" s="9">
        <v>123.6</v>
      </c>
      <c r="CY614" s="9">
        <v>121.7</v>
      </c>
      <c r="CZ614" s="9">
        <v>120.9</v>
      </c>
      <c r="DA614" s="9">
        <v>123.1</v>
      </c>
      <c r="DB614" s="9">
        <v>125.9</v>
      </c>
      <c r="DC614" s="9">
        <v>127.7</v>
      </c>
      <c r="DD614" s="9">
        <v>133.6</v>
      </c>
      <c r="DE614" s="9">
        <v>134.80000000000001</v>
      </c>
      <c r="DF614" s="9">
        <v>140.30000000000001</v>
      </c>
      <c r="DG614" s="9">
        <v>142.19999999999999</v>
      </c>
      <c r="DH614" s="9">
        <v>140.19999999999999</v>
      </c>
      <c r="DI614" s="9">
        <v>151.19999999999999</v>
      </c>
      <c r="DJ614" s="9">
        <v>153.69999999999999</v>
      </c>
      <c r="DK614" s="9">
        <v>157.80000000000001</v>
      </c>
      <c r="DL614" s="9">
        <v>158.69999999999999</v>
      </c>
      <c r="DM614" s="9">
        <v>157.9</v>
      </c>
      <c r="DN614" s="9">
        <v>159.30000000000001</v>
      </c>
      <c r="DO614" s="9">
        <v>161.80000000000001</v>
      </c>
      <c r="DP614" s="9">
        <v>163.5</v>
      </c>
      <c r="DQ614" s="9">
        <v>161.1</v>
      </c>
      <c r="DR614" s="9">
        <v>160.80000000000001</v>
      </c>
      <c r="DS614" s="9">
        <v>165.4</v>
      </c>
      <c r="DT614" s="9">
        <v>170</v>
      </c>
      <c r="DU614" s="9">
        <v>171.8</v>
      </c>
      <c r="DV614" s="9">
        <v>166.2</v>
      </c>
      <c r="DW614" s="9">
        <v>164.4</v>
      </c>
      <c r="DX614" s="9">
        <v>162.19999999999999</v>
      </c>
      <c r="DY614" s="9">
        <v>158</v>
      </c>
      <c r="DZ614" s="9">
        <v>157</v>
      </c>
      <c r="EA614" s="9">
        <v>157.1</v>
      </c>
      <c r="EB614" s="9">
        <v>156.5</v>
      </c>
      <c r="EC614" s="9">
        <v>155.80000000000001</v>
      </c>
      <c r="ED614" s="9">
        <v>160.9</v>
      </c>
      <c r="EE614" s="9">
        <v>161.9</v>
      </c>
      <c r="EF614" s="10">
        <v>161.9</v>
      </c>
      <c r="EG614" s="10">
        <v>162</v>
      </c>
      <c r="EH614" s="10">
        <v>161</v>
      </c>
      <c r="EI614" s="10">
        <v>159.6</v>
      </c>
      <c r="EJ614" s="69">
        <v>158.9</v>
      </c>
      <c r="EK614" s="69">
        <v>159.1</v>
      </c>
      <c r="EL614" s="70">
        <v>159</v>
      </c>
      <c r="EM614" s="70">
        <v>159.19999999999999</v>
      </c>
      <c r="EN614" s="70">
        <v>158.69999999999999</v>
      </c>
    </row>
    <row r="615" spans="1:144" x14ac:dyDescent="0.25">
      <c r="A615" s="2" t="s">
        <v>1247</v>
      </c>
      <c r="B615" s="2" t="s">
        <v>1248</v>
      </c>
      <c r="C615" s="5">
        <v>7.0749999999999993E-2</v>
      </c>
      <c r="D615" s="9">
        <v>101</v>
      </c>
      <c r="E615" s="9">
        <v>101.5</v>
      </c>
      <c r="F615" s="9">
        <v>101.1</v>
      </c>
      <c r="G615" s="9">
        <v>102.4</v>
      </c>
      <c r="H615" s="9">
        <v>101.7</v>
      </c>
      <c r="I615" s="9">
        <v>100.8</v>
      </c>
      <c r="J615" s="9">
        <v>100.4</v>
      </c>
      <c r="K615" s="9">
        <v>100.4</v>
      </c>
      <c r="L615" s="9">
        <v>100.9</v>
      </c>
      <c r="M615" s="9">
        <v>100.8</v>
      </c>
      <c r="N615" s="9">
        <v>101</v>
      </c>
      <c r="O615" s="9">
        <v>101.4</v>
      </c>
      <c r="P615" s="9">
        <v>101.6</v>
      </c>
      <c r="Q615" s="9">
        <v>102.1</v>
      </c>
      <c r="R615" s="9">
        <v>102.8</v>
      </c>
      <c r="S615" s="9">
        <v>103.9</v>
      </c>
      <c r="T615" s="9">
        <v>105.9</v>
      </c>
      <c r="U615" s="9">
        <v>109.3</v>
      </c>
      <c r="V615" s="9">
        <v>109.7</v>
      </c>
      <c r="W615" s="9">
        <v>110.5</v>
      </c>
      <c r="X615" s="9">
        <v>109.6</v>
      </c>
      <c r="Y615" s="9">
        <v>110.1</v>
      </c>
      <c r="Z615" s="9">
        <v>110.6</v>
      </c>
      <c r="AA615" s="9">
        <v>111</v>
      </c>
      <c r="AB615" s="9">
        <v>111.4</v>
      </c>
      <c r="AC615" s="9">
        <v>111.4</v>
      </c>
      <c r="AD615" s="9">
        <v>112.7</v>
      </c>
      <c r="AE615" s="9">
        <v>112.7</v>
      </c>
      <c r="AF615" s="9">
        <v>118.3</v>
      </c>
      <c r="AG615" s="9">
        <v>116.8</v>
      </c>
      <c r="AH615" s="9">
        <v>115.3</v>
      </c>
      <c r="AI615" s="9">
        <v>116.1</v>
      </c>
      <c r="AJ615" s="9">
        <v>115.6</v>
      </c>
      <c r="AK615" s="9">
        <v>114.8</v>
      </c>
      <c r="AL615" s="9">
        <v>116.7</v>
      </c>
      <c r="AM615" s="9">
        <v>116</v>
      </c>
      <c r="AN615" s="9">
        <v>115.9</v>
      </c>
      <c r="AO615" s="9">
        <v>118</v>
      </c>
      <c r="AP615" s="9">
        <v>117.5</v>
      </c>
      <c r="AQ615" s="9">
        <v>116.5</v>
      </c>
      <c r="AR615" s="9">
        <v>115.4</v>
      </c>
      <c r="AS615" s="9">
        <v>112.4</v>
      </c>
      <c r="AT615" s="9">
        <v>113.5</v>
      </c>
      <c r="AU615" s="9">
        <v>113.2</v>
      </c>
      <c r="AV615" s="9">
        <v>112.9</v>
      </c>
      <c r="AW615" s="9">
        <v>113</v>
      </c>
      <c r="AX615" s="9">
        <v>113.1</v>
      </c>
      <c r="AY615" s="9">
        <v>112.5</v>
      </c>
      <c r="AZ615" s="9">
        <v>112.9</v>
      </c>
      <c r="BA615" s="9">
        <v>113.2</v>
      </c>
      <c r="BB615" s="9">
        <v>113.7</v>
      </c>
      <c r="BC615" s="9">
        <v>114.1</v>
      </c>
      <c r="BD615" s="9">
        <v>113.5</v>
      </c>
      <c r="BE615" s="9">
        <v>111.7</v>
      </c>
      <c r="BF615" s="9">
        <v>110.6</v>
      </c>
      <c r="BG615" s="9">
        <v>111</v>
      </c>
      <c r="BH615" s="9">
        <v>109.7</v>
      </c>
      <c r="BI615" s="9">
        <v>111.2</v>
      </c>
      <c r="BJ615" s="9">
        <v>111.8</v>
      </c>
      <c r="BK615" s="9">
        <v>112.8</v>
      </c>
      <c r="BL615" s="9">
        <v>111.8</v>
      </c>
      <c r="BM615" s="9">
        <v>111.9</v>
      </c>
      <c r="BN615" s="9">
        <v>111.2</v>
      </c>
      <c r="BO615" s="9">
        <v>110.7</v>
      </c>
      <c r="BP615" s="9">
        <v>110.5</v>
      </c>
      <c r="BQ615" s="9">
        <v>111.5</v>
      </c>
      <c r="BR615" s="9">
        <v>112.8</v>
      </c>
      <c r="BS615" s="9">
        <v>115.5</v>
      </c>
      <c r="BT615" s="9">
        <v>116.1</v>
      </c>
      <c r="BU615" s="9">
        <v>115.5</v>
      </c>
      <c r="BV615" s="9">
        <v>117</v>
      </c>
      <c r="BW615" s="9">
        <v>119</v>
      </c>
      <c r="BX615" s="9">
        <v>119.9</v>
      </c>
      <c r="BY615" s="9">
        <v>120.5</v>
      </c>
      <c r="BZ615" s="9">
        <v>120.5</v>
      </c>
      <c r="CA615" s="9">
        <v>121.8</v>
      </c>
      <c r="CB615" s="9">
        <v>122.3</v>
      </c>
      <c r="CC615" s="9">
        <v>122.3</v>
      </c>
      <c r="CD615" s="9">
        <v>124.1</v>
      </c>
      <c r="CE615" s="9">
        <v>124.5</v>
      </c>
      <c r="CF615" s="9">
        <v>125.3</v>
      </c>
      <c r="CG615" s="9">
        <v>125.2</v>
      </c>
      <c r="CH615" s="9">
        <v>125.3</v>
      </c>
      <c r="CI615" s="9">
        <v>125.1</v>
      </c>
      <c r="CJ615" s="9">
        <v>124.6</v>
      </c>
      <c r="CK615" s="9">
        <v>125.1</v>
      </c>
      <c r="CL615" s="9">
        <v>125.1</v>
      </c>
      <c r="CM615" s="9">
        <v>124.3</v>
      </c>
      <c r="CN615" s="9">
        <v>124.5</v>
      </c>
      <c r="CO615" s="9">
        <v>123.5</v>
      </c>
      <c r="CP615" s="9">
        <v>121.7</v>
      </c>
      <c r="CQ615" s="9">
        <v>121.1</v>
      </c>
      <c r="CR615" s="9">
        <v>120.7</v>
      </c>
      <c r="CS615" s="9">
        <v>118.1</v>
      </c>
      <c r="CT615" s="9">
        <v>118.2</v>
      </c>
      <c r="CU615" s="9">
        <v>119.6</v>
      </c>
      <c r="CV615" s="9">
        <v>121.6</v>
      </c>
      <c r="CW615" s="9">
        <v>125.2</v>
      </c>
      <c r="CX615" s="9">
        <v>122.8</v>
      </c>
      <c r="CY615" s="9">
        <v>122.4</v>
      </c>
      <c r="CZ615" s="9">
        <v>119.5</v>
      </c>
      <c r="DA615" s="9">
        <v>123.2</v>
      </c>
      <c r="DB615" s="9">
        <v>124.5</v>
      </c>
      <c r="DC615" s="9">
        <v>127.5</v>
      </c>
      <c r="DD615" s="9">
        <v>131.69999999999999</v>
      </c>
      <c r="DE615" s="9">
        <v>135.9</v>
      </c>
      <c r="DF615" s="9">
        <v>133.5</v>
      </c>
      <c r="DG615" s="9">
        <v>135.1</v>
      </c>
      <c r="DH615" s="9">
        <v>137.69999999999999</v>
      </c>
      <c r="DI615" s="9">
        <v>143.6</v>
      </c>
      <c r="DJ615" s="9">
        <v>149.4</v>
      </c>
      <c r="DK615" s="9">
        <v>153.6</v>
      </c>
      <c r="DL615" s="9">
        <v>154.9</v>
      </c>
      <c r="DM615" s="9">
        <v>153</v>
      </c>
      <c r="DN615" s="9">
        <v>152.6</v>
      </c>
      <c r="DO615" s="9">
        <v>161.5</v>
      </c>
      <c r="DP615" s="9">
        <v>161.4</v>
      </c>
      <c r="DQ615" s="9">
        <v>160.80000000000001</v>
      </c>
      <c r="DR615" s="9">
        <v>160.9</v>
      </c>
      <c r="DS615" s="9">
        <v>156.5</v>
      </c>
      <c r="DT615" s="9">
        <v>168.1</v>
      </c>
      <c r="DU615" s="9">
        <v>170.3</v>
      </c>
      <c r="DV615" s="9">
        <v>172.2</v>
      </c>
      <c r="DW615" s="9">
        <v>167.2</v>
      </c>
      <c r="DX615" s="9">
        <v>164.5</v>
      </c>
      <c r="DY615" s="9">
        <v>161.6</v>
      </c>
      <c r="DZ615" s="9">
        <v>162.69999999999999</v>
      </c>
      <c r="EA615" s="9">
        <v>160.80000000000001</v>
      </c>
      <c r="EB615" s="9">
        <v>160.9</v>
      </c>
      <c r="EC615" s="9">
        <v>156.80000000000001</v>
      </c>
      <c r="ED615" s="9">
        <v>156.4</v>
      </c>
      <c r="EE615" s="9">
        <v>155.4</v>
      </c>
      <c r="EF615" s="10">
        <v>159.6</v>
      </c>
      <c r="EG615" s="10">
        <v>162.1</v>
      </c>
      <c r="EH615" s="10">
        <v>161.69999999999999</v>
      </c>
      <c r="EI615" s="10">
        <v>159.30000000000001</v>
      </c>
      <c r="EJ615" s="69">
        <v>158.5</v>
      </c>
      <c r="EK615" s="69">
        <v>158.1</v>
      </c>
      <c r="EL615" s="70">
        <v>152.5</v>
      </c>
      <c r="EM615" s="70">
        <v>152.6</v>
      </c>
      <c r="EN615" s="70">
        <v>152.5</v>
      </c>
    </row>
    <row r="616" spans="1:144" x14ac:dyDescent="0.25">
      <c r="A616" s="2" t="s">
        <v>1249</v>
      </c>
      <c r="B616" s="2" t="s">
        <v>1250</v>
      </c>
      <c r="C616" s="5">
        <v>2.4199999999999999E-2</v>
      </c>
      <c r="D616" s="9">
        <v>101.5</v>
      </c>
      <c r="E616" s="9">
        <v>107</v>
      </c>
      <c r="F616" s="9">
        <v>106.6</v>
      </c>
      <c r="G616" s="9">
        <v>111.8</v>
      </c>
      <c r="H616" s="9">
        <v>108.2</v>
      </c>
      <c r="I616" s="9">
        <v>110</v>
      </c>
      <c r="J616" s="9">
        <v>109.5</v>
      </c>
      <c r="K616" s="9">
        <v>102.9</v>
      </c>
      <c r="L616" s="9">
        <v>110.4</v>
      </c>
      <c r="M616" s="9">
        <v>108.3</v>
      </c>
      <c r="N616" s="9">
        <v>108.5</v>
      </c>
      <c r="O616" s="9">
        <v>107.6</v>
      </c>
      <c r="P616" s="9">
        <v>109.9</v>
      </c>
      <c r="Q616" s="9">
        <v>110.9</v>
      </c>
      <c r="R616" s="9">
        <v>110.6</v>
      </c>
      <c r="S616" s="9">
        <v>112.9</v>
      </c>
      <c r="T616" s="9">
        <v>112.1</v>
      </c>
      <c r="U616" s="9">
        <v>110.5</v>
      </c>
      <c r="V616" s="9">
        <v>111.3</v>
      </c>
      <c r="W616" s="9">
        <v>111.7</v>
      </c>
      <c r="X616" s="9">
        <v>110.6</v>
      </c>
      <c r="Y616" s="9">
        <v>110.4</v>
      </c>
      <c r="Z616" s="9">
        <v>110.3</v>
      </c>
      <c r="AA616" s="9">
        <v>110.9</v>
      </c>
      <c r="AB616" s="9">
        <v>111.9</v>
      </c>
      <c r="AC616" s="9">
        <v>112.1</v>
      </c>
      <c r="AD616" s="9">
        <v>110.2</v>
      </c>
      <c r="AE616" s="9">
        <v>110.9</v>
      </c>
      <c r="AF616" s="9">
        <v>111.3</v>
      </c>
      <c r="AG616" s="9">
        <v>111</v>
      </c>
      <c r="AH616" s="9">
        <v>110.9</v>
      </c>
      <c r="AI616" s="9">
        <v>112</v>
      </c>
      <c r="AJ616" s="9">
        <v>111</v>
      </c>
      <c r="AK616" s="9">
        <v>110.9</v>
      </c>
      <c r="AL616" s="9">
        <v>112.4</v>
      </c>
      <c r="AM616" s="9">
        <v>111.8</v>
      </c>
      <c r="AN616" s="9">
        <v>113.6</v>
      </c>
      <c r="AO616" s="9">
        <v>115.8</v>
      </c>
      <c r="AP616" s="9">
        <v>115.9</v>
      </c>
      <c r="AQ616" s="9">
        <v>114.7</v>
      </c>
      <c r="AR616" s="9">
        <v>114.6</v>
      </c>
      <c r="AS616" s="9">
        <v>114.6</v>
      </c>
      <c r="AT616" s="9">
        <v>114.7</v>
      </c>
      <c r="AU616" s="9">
        <v>114.6</v>
      </c>
      <c r="AV616" s="9">
        <v>114.6</v>
      </c>
      <c r="AW616" s="9">
        <v>114.6</v>
      </c>
      <c r="AX616" s="9">
        <v>114.5</v>
      </c>
      <c r="AY616" s="9">
        <v>114.7</v>
      </c>
      <c r="AZ616" s="9">
        <v>114.7</v>
      </c>
      <c r="BA616" s="9">
        <v>114.6</v>
      </c>
      <c r="BB616" s="9">
        <v>114.6</v>
      </c>
      <c r="BC616" s="9">
        <v>114.5</v>
      </c>
      <c r="BD616" s="9">
        <v>114.4</v>
      </c>
      <c r="BE616" s="9">
        <v>114.6</v>
      </c>
      <c r="BF616" s="9">
        <v>114.8</v>
      </c>
      <c r="BG616" s="9">
        <v>114.8</v>
      </c>
      <c r="BH616" s="9">
        <v>114.8</v>
      </c>
      <c r="BI616" s="9">
        <v>115</v>
      </c>
      <c r="BJ616" s="9">
        <v>115</v>
      </c>
      <c r="BK616" s="9">
        <v>115</v>
      </c>
      <c r="BL616" s="9">
        <v>115</v>
      </c>
      <c r="BM616" s="9">
        <v>115</v>
      </c>
      <c r="BN616" s="9">
        <v>115.2</v>
      </c>
      <c r="BO616" s="9">
        <v>117.7</v>
      </c>
      <c r="BP616" s="9">
        <v>117.7</v>
      </c>
      <c r="BQ616" s="9">
        <v>117.7</v>
      </c>
      <c r="BR616" s="9">
        <v>120.3</v>
      </c>
      <c r="BS616" s="9">
        <v>120.3</v>
      </c>
      <c r="BT616" s="9">
        <v>118.5</v>
      </c>
      <c r="BU616" s="9">
        <v>120.5</v>
      </c>
      <c r="BV616" s="9">
        <v>123.3</v>
      </c>
      <c r="BW616" s="9">
        <v>121.1</v>
      </c>
      <c r="BX616" s="9">
        <v>119</v>
      </c>
      <c r="BY616" s="9">
        <v>120</v>
      </c>
      <c r="BZ616" s="9">
        <v>118.7</v>
      </c>
      <c r="CA616" s="9">
        <v>119.6</v>
      </c>
      <c r="CB616" s="9">
        <v>115.8</v>
      </c>
      <c r="CC616" s="9">
        <v>118.8</v>
      </c>
      <c r="CD616" s="9">
        <v>119.4</v>
      </c>
      <c r="CE616" s="9">
        <v>114.9</v>
      </c>
      <c r="CF616" s="9">
        <v>119.6</v>
      </c>
      <c r="CG616" s="9">
        <v>120.9</v>
      </c>
      <c r="CH616" s="9">
        <v>119.8</v>
      </c>
      <c r="CI616" s="9">
        <v>119.8</v>
      </c>
      <c r="CJ616" s="9">
        <v>120.9</v>
      </c>
      <c r="CK616" s="9">
        <v>120.9</v>
      </c>
      <c r="CL616" s="9">
        <v>120.9</v>
      </c>
      <c r="CM616" s="9">
        <v>120.9</v>
      </c>
      <c r="CN616" s="9">
        <v>118.8</v>
      </c>
      <c r="CO616" s="9">
        <v>118.7</v>
      </c>
      <c r="CP616" s="9">
        <v>118.5</v>
      </c>
      <c r="CQ616" s="9">
        <v>117.7</v>
      </c>
      <c r="CR616" s="9">
        <v>118.2</v>
      </c>
      <c r="CS616" s="9">
        <v>118.1</v>
      </c>
      <c r="CT616" s="9">
        <v>118.1</v>
      </c>
      <c r="CU616" s="9">
        <v>118.1</v>
      </c>
      <c r="CV616" s="9">
        <v>118.1</v>
      </c>
      <c r="CW616" s="9">
        <v>117.4</v>
      </c>
      <c r="CX616" s="9">
        <v>117.4</v>
      </c>
      <c r="CY616" s="9">
        <v>117.4</v>
      </c>
      <c r="CZ616" s="9">
        <v>117.4</v>
      </c>
      <c r="DA616" s="9">
        <v>118.2</v>
      </c>
      <c r="DB616" s="9">
        <v>118.2</v>
      </c>
      <c r="DC616" s="9">
        <v>118.2</v>
      </c>
      <c r="DD616" s="9">
        <v>118.7</v>
      </c>
      <c r="DE616" s="9">
        <v>119.5</v>
      </c>
      <c r="DF616" s="9">
        <v>119.5</v>
      </c>
      <c r="DG616" s="9">
        <v>124</v>
      </c>
      <c r="DH616" s="9">
        <v>125.9</v>
      </c>
      <c r="DI616" s="9">
        <v>126.7</v>
      </c>
      <c r="DJ616" s="9">
        <v>127</v>
      </c>
      <c r="DK616" s="9">
        <v>127</v>
      </c>
      <c r="DL616" s="9">
        <v>130.4</v>
      </c>
      <c r="DM616" s="9">
        <v>130</v>
      </c>
      <c r="DN616" s="9">
        <v>131.80000000000001</v>
      </c>
      <c r="DO616" s="9">
        <v>133.19999999999999</v>
      </c>
      <c r="DP616" s="9">
        <v>133.19999999999999</v>
      </c>
      <c r="DQ616" s="9">
        <v>133.30000000000001</v>
      </c>
      <c r="DR616" s="9">
        <v>134.69999999999999</v>
      </c>
      <c r="DS616" s="9">
        <v>134.69999999999999</v>
      </c>
      <c r="DT616" s="9">
        <v>134.69999999999999</v>
      </c>
      <c r="DU616" s="9">
        <v>134.69999999999999</v>
      </c>
      <c r="DV616" s="9">
        <v>135.80000000000001</v>
      </c>
      <c r="DW616" s="9">
        <v>135.80000000000001</v>
      </c>
      <c r="DX616" s="9">
        <v>138.6</v>
      </c>
      <c r="DY616" s="9">
        <v>138.6</v>
      </c>
      <c r="DZ616" s="9">
        <v>138.6</v>
      </c>
      <c r="EA616" s="9">
        <v>138</v>
      </c>
      <c r="EB616" s="9">
        <v>138</v>
      </c>
      <c r="EC616" s="9">
        <v>142</v>
      </c>
      <c r="ED616" s="9">
        <v>141.80000000000001</v>
      </c>
      <c r="EE616" s="9">
        <v>141.80000000000001</v>
      </c>
      <c r="EF616" s="10">
        <v>143.4</v>
      </c>
      <c r="EG616" s="10">
        <v>143.4</v>
      </c>
      <c r="EH616" s="10">
        <v>142.69999999999999</v>
      </c>
      <c r="EI616" s="10">
        <v>142.80000000000001</v>
      </c>
      <c r="EJ616" s="69">
        <v>142.80000000000001</v>
      </c>
      <c r="EK616" s="69">
        <v>139.80000000000001</v>
      </c>
      <c r="EL616" s="70">
        <v>141</v>
      </c>
      <c r="EM616" s="70">
        <v>141</v>
      </c>
      <c r="EN616" s="70">
        <v>141</v>
      </c>
    </row>
    <row r="617" spans="1:144" x14ac:dyDescent="0.25">
      <c r="A617" s="2" t="s">
        <v>1251</v>
      </c>
      <c r="B617" s="2" t="s">
        <v>1252</v>
      </c>
      <c r="C617" s="5">
        <v>0.14462</v>
      </c>
      <c r="D617" s="9">
        <v>105.1</v>
      </c>
      <c r="E617" s="9">
        <v>105</v>
      </c>
      <c r="F617" s="9">
        <v>105.7</v>
      </c>
      <c r="G617" s="9">
        <v>106.5</v>
      </c>
      <c r="H617" s="9">
        <v>106.3</v>
      </c>
      <c r="I617" s="9">
        <v>106.5</v>
      </c>
      <c r="J617" s="9">
        <v>106.6</v>
      </c>
      <c r="K617" s="9">
        <v>106.5</v>
      </c>
      <c r="L617" s="9">
        <v>107.9</v>
      </c>
      <c r="M617" s="9">
        <v>110.3</v>
      </c>
      <c r="N617" s="9">
        <v>113.9</v>
      </c>
      <c r="O617" s="9">
        <v>113.3</v>
      </c>
      <c r="P617" s="9">
        <v>113.5</v>
      </c>
      <c r="Q617" s="9">
        <v>115.1</v>
      </c>
      <c r="R617" s="9">
        <v>115.1</v>
      </c>
      <c r="S617" s="9">
        <v>115.1</v>
      </c>
      <c r="T617" s="9">
        <v>116.4</v>
      </c>
      <c r="U617" s="9">
        <v>117.1</v>
      </c>
      <c r="V617" s="9">
        <v>117</v>
      </c>
      <c r="W617" s="9">
        <v>116.3</v>
      </c>
      <c r="X617" s="9">
        <v>116.3</v>
      </c>
      <c r="Y617" s="9">
        <v>116.3</v>
      </c>
      <c r="Z617" s="9">
        <v>116.3</v>
      </c>
      <c r="AA617" s="9">
        <v>112.4</v>
      </c>
      <c r="AB617" s="9">
        <v>102.5</v>
      </c>
      <c r="AC617" s="9">
        <v>104.2</v>
      </c>
      <c r="AD617" s="9">
        <v>104.2</v>
      </c>
      <c r="AE617" s="9">
        <v>103.1</v>
      </c>
      <c r="AF617" s="9">
        <v>103.2</v>
      </c>
      <c r="AG617" s="9">
        <v>103.3</v>
      </c>
      <c r="AH617" s="9">
        <v>103.1</v>
      </c>
      <c r="AI617" s="9">
        <v>103.2</v>
      </c>
      <c r="AJ617" s="9">
        <v>104</v>
      </c>
      <c r="AK617" s="9">
        <v>103.9</v>
      </c>
      <c r="AL617" s="9">
        <v>103.9</v>
      </c>
      <c r="AM617" s="9">
        <v>103.9</v>
      </c>
      <c r="AN617" s="9">
        <v>102.4</v>
      </c>
      <c r="AO617" s="9">
        <v>102.6</v>
      </c>
      <c r="AP617" s="9">
        <v>101.1</v>
      </c>
      <c r="AQ617" s="9">
        <v>101.2</v>
      </c>
      <c r="AR617" s="9">
        <v>101.2</v>
      </c>
      <c r="AS617" s="9">
        <v>101.2</v>
      </c>
      <c r="AT617" s="9">
        <v>102.2</v>
      </c>
      <c r="AU617" s="9">
        <v>101.1</v>
      </c>
      <c r="AV617" s="9">
        <v>103.1</v>
      </c>
      <c r="AW617" s="9">
        <v>102.5</v>
      </c>
      <c r="AX617" s="9">
        <v>101.2</v>
      </c>
      <c r="AY617" s="9">
        <v>103.2</v>
      </c>
      <c r="AZ617" s="9">
        <v>108.2</v>
      </c>
      <c r="BA617" s="9">
        <v>107</v>
      </c>
      <c r="BB617" s="9">
        <v>108.7</v>
      </c>
      <c r="BC617" s="9">
        <v>110.2</v>
      </c>
      <c r="BD617" s="9">
        <v>110.7</v>
      </c>
      <c r="BE617" s="9">
        <v>111.4</v>
      </c>
      <c r="BF617" s="9">
        <v>110.9</v>
      </c>
      <c r="BG617" s="9">
        <v>109.3</v>
      </c>
      <c r="BH617" s="9">
        <v>109.3</v>
      </c>
      <c r="BI617" s="9">
        <v>105.7</v>
      </c>
      <c r="BJ617" s="9">
        <v>105.5</v>
      </c>
      <c r="BK617" s="9">
        <v>105.5</v>
      </c>
      <c r="BL617" s="9">
        <v>107.7</v>
      </c>
      <c r="BM617" s="9">
        <v>107.8</v>
      </c>
      <c r="BN617" s="9">
        <v>107.8</v>
      </c>
      <c r="BO617" s="9">
        <v>109.4</v>
      </c>
      <c r="BP617" s="9">
        <v>109.4</v>
      </c>
      <c r="BQ617" s="9">
        <v>109.4</v>
      </c>
      <c r="BR617" s="9">
        <v>109.4</v>
      </c>
      <c r="BS617" s="9">
        <v>109.4</v>
      </c>
      <c r="BT617" s="9">
        <v>109.4</v>
      </c>
      <c r="BU617" s="9">
        <v>109.4</v>
      </c>
      <c r="BV617" s="9">
        <v>109.2</v>
      </c>
      <c r="BW617" s="9">
        <v>109.1</v>
      </c>
      <c r="BX617" s="9">
        <v>108.5</v>
      </c>
      <c r="BY617" s="9">
        <v>108.5</v>
      </c>
      <c r="BZ617" s="9">
        <v>108.5</v>
      </c>
      <c r="CA617" s="9">
        <v>108.5</v>
      </c>
      <c r="CB617" s="9">
        <v>107.1</v>
      </c>
      <c r="CC617" s="9">
        <v>103.7</v>
      </c>
      <c r="CD617" s="9">
        <v>103.8</v>
      </c>
      <c r="CE617" s="9">
        <v>103.8</v>
      </c>
      <c r="CF617" s="9">
        <v>103.8</v>
      </c>
      <c r="CG617" s="9">
        <v>104.8</v>
      </c>
      <c r="CH617" s="9">
        <v>104.8</v>
      </c>
      <c r="CI617" s="9">
        <v>104.8</v>
      </c>
      <c r="CJ617" s="9">
        <v>102.7</v>
      </c>
      <c r="CK617" s="9">
        <v>102.6</v>
      </c>
      <c r="CL617" s="9">
        <v>102.6</v>
      </c>
      <c r="CM617" s="9">
        <v>100.9</v>
      </c>
      <c r="CN617" s="9">
        <v>100.9</v>
      </c>
      <c r="CO617" s="9">
        <v>106</v>
      </c>
      <c r="CP617" s="9">
        <v>106.3</v>
      </c>
      <c r="CQ617" s="9">
        <v>106.3</v>
      </c>
      <c r="CR617" s="9">
        <v>106.3</v>
      </c>
      <c r="CS617" s="9">
        <v>106.3</v>
      </c>
      <c r="CT617" s="9">
        <v>107.7</v>
      </c>
      <c r="CU617" s="9">
        <v>107.7</v>
      </c>
      <c r="CV617" s="9">
        <v>107.7</v>
      </c>
      <c r="CW617" s="9">
        <v>99</v>
      </c>
      <c r="CX617" s="9">
        <v>99</v>
      </c>
      <c r="CY617" s="9">
        <v>99</v>
      </c>
      <c r="CZ617" s="9">
        <v>99</v>
      </c>
      <c r="DA617" s="9">
        <v>98.6</v>
      </c>
      <c r="DB617" s="9">
        <v>98.6</v>
      </c>
      <c r="DC617" s="9">
        <v>96.9</v>
      </c>
      <c r="DD617" s="9">
        <v>97.2</v>
      </c>
      <c r="DE617" s="9">
        <v>97.2</v>
      </c>
      <c r="DF617" s="9">
        <v>97.2</v>
      </c>
      <c r="DG617" s="9">
        <v>96.8</v>
      </c>
      <c r="DH617" s="9">
        <v>96.8</v>
      </c>
      <c r="DI617" s="9">
        <v>96.8</v>
      </c>
      <c r="DJ617" s="9">
        <v>96.8</v>
      </c>
      <c r="DK617" s="9">
        <v>96.8</v>
      </c>
      <c r="DL617" s="9">
        <v>96.8</v>
      </c>
      <c r="DM617" s="9">
        <v>96.9</v>
      </c>
      <c r="DN617" s="9">
        <v>97.1</v>
      </c>
      <c r="DO617" s="9">
        <v>97.6</v>
      </c>
      <c r="DP617" s="9">
        <v>94.8</v>
      </c>
      <c r="DQ617" s="9">
        <v>92.3</v>
      </c>
      <c r="DR617" s="9">
        <v>93.5</v>
      </c>
      <c r="DS617" s="9">
        <v>96.4</v>
      </c>
      <c r="DT617" s="9">
        <v>97</v>
      </c>
      <c r="DU617" s="9">
        <v>99.7</v>
      </c>
      <c r="DV617" s="9">
        <v>98.2</v>
      </c>
      <c r="DW617" s="9">
        <v>99.1</v>
      </c>
      <c r="DX617" s="9">
        <v>97.3</v>
      </c>
      <c r="DY617" s="9">
        <v>99.6</v>
      </c>
      <c r="DZ617" s="9">
        <v>103.1</v>
      </c>
      <c r="EA617" s="9">
        <v>102.9</v>
      </c>
      <c r="EB617" s="9">
        <v>101.2</v>
      </c>
      <c r="EC617" s="9">
        <v>103.7</v>
      </c>
      <c r="ED617" s="9">
        <v>102.4</v>
      </c>
      <c r="EE617" s="9">
        <v>101.2</v>
      </c>
      <c r="EF617" s="10">
        <v>105.3</v>
      </c>
      <c r="EG617" s="10">
        <v>108.1</v>
      </c>
      <c r="EH617" s="10">
        <v>105.4</v>
      </c>
      <c r="EI617" s="10">
        <v>105.8</v>
      </c>
      <c r="EJ617" s="69">
        <v>103.4</v>
      </c>
      <c r="EK617" s="69">
        <v>103.6</v>
      </c>
      <c r="EL617" s="70">
        <v>105.3</v>
      </c>
      <c r="EM617" s="70">
        <v>106.3</v>
      </c>
      <c r="EN617" s="70">
        <v>105.9</v>
      </c>
    </row>
    <row r="618" spans="1:144" x14ac:dyDescent="0.25">
      <c r="A618" s="2" t="s">
        <v>1253</v>
      </c>
      <c r="B618" s="2" t="s">
        <v>1254</v>
      </c>
      <c r="C618" s="5">
        <v>0.1225</v>
      </c>
      <c r="D618" s="9">
        <v>105.9</v>
      </c>
      <c r="E618" s="9">
        <v>105.9</v>
      </c>
      <c r="F618" s="9">
        <v>106.8</v>
      </c>
      <c r="G618" s="9">
        <v>107.7</v>
      </c>
      <c r="H618" s="9">
        <v>107.5</v>
      </c>
      <c r="I618" s="9">
        <v>107.6</v>
      </c>
      <c r="J618" s="9">
        <v>107.7</v>
      </c>
      <c r="K618" s="9">
        <v>107.7</v>
      </c>
      <c r="L618" s="9">
        <v>109.1</v>
      </c>
      <c r="M618" s="9">
        <v>112.1</v>
      </c>
      <c r="N618" s="9">
        <v>116.4</v>
      </c>
      <c r="O618" s="9">
        <v>115.7</v>
      </c>
      <c r="P618" s="9">
        <v>116</v>
      </c>
      <c r="Q618" s="9">
        <v>117.9</v>
      </c>
      <c r="R618" s="9">
        <v>117.9</v>
      </c>
      <c r="S618" s="9">
        <v>117.9</v>
      </c>
      <c r="T618" s="9">
        <v>119.4</v>
      </c>
      <c r="U618" s="9">
        <v>120.3</v>
      </c>
      <c r="V618" s="9">
        <v>120</v>
      </c>
      <c r="W618" s="9">
        <v>119.3</v>
      </c>
      <c r="X618" s="9">
        <v>119.3</v>
      </c>
      <c r="Y618" s="9">
        <v>119.3</v>
      </c>
      <c r="Z618" s="9">
        <v>119.3</v>
      </c>
      <c r="AA618" s="9">
        <v>114.7</v>
      </c>
      <c r="AB618" s="9">
        <v>102.9</v>
      </c>
      <c r="AC618" s="9">
        <v>105</v>
      </c>
      <c r="AD618" s="9">
        <v>105</v>
      </c>
      <c r="AE618" s="9">
        <v>103.7</v>
      </c>
      <c r="AF618" s="9">
        <v>103.8</v>
      </c>
      <c r="AG618" s="9">
        <v>103.7</v>
      </c>
      <c r="AH618" s="9">
        <v>103.7</v>
      </c>
      <c r="AI618" s="9">
        <v>103.8</v>
      </c>
      <c r="AJ618" s="9">
        <v>104.7</v>
      </c>
      <c r="AK618" s="9">
        <v>104.6</v>
      </c>
      <c r="AL618" s="9">
        <v>104.6</v>
      </c>
      <c r="AM618" s="9">
        <v>104.7</v>
      </c>
      <c r="AN618" s="9">
        <v>102.9</v>
      </c>
      <c r="AO618" s="9">
        <v>103.1</v>
      </c>
      <c r="AP618" s="9">
        <v>101.3</v>
      </c>
      <c r="AQ618" s="9">
        <v>101.4</v>
      </c>
      <c r="AR618" s="9">
        <v>101.4</v>
      </c>
      <c r="AS618" s="9">
        <v>101.4</v>
      </c>
      <c r="AT618" s="9">
        <v>102.6</v>
      </c>
      <c r="AU618" s="9">
        <v>101.3</v>
      </c>
      <c r="AV618" s="9">
        <v>103.6</v>
      </c>
      <c r="AW618" s="9">
        <v>102.9</v>
      </c>
      <c r="AX618" s="9">
        <v>101.4</v>
      </c>
      <c r="AY618" s="9">
        <v>103.8</v>
      </c>
      <c r="AZ618" s="9">
        <v>109.7</v>
      </c>
      <c r="BA618" s="9">
        <v>108.3</v>
      </c>
      <c r="BB618" s="9">
        <v>110.3</v>
      </c>
      <c r="BC618" s="9">
        <v>112</v>
      </c>
      <c r="BD618" s="9">
        <v>112.6</v>
      </c>
      <c r="BE618" s="9">
        <v>113.4</v>
      </c>
      <c r="BF618" s="9">
        <v>112.9</v>
      </c>
      <c r="BG618" s="9">
        <v>111</v>
      </c>
      <c r="BH618" s="9">
        <v>111</v>
      </c>
      <c r="BI618" s="9">
        <v>106.7</v>
      </c>
      <c r="BJ618" s="9">
        <v>106.6</v>
      </c>
      <c r="BK618" s="9">
        <v>106.5</v>
      </c>
      <c r="BL618" s="9">
        <v>109.2</v>
      </c>
      <c r="BM618" s="9">
        <v>109.2</v>
      </c>
      <c r="BN618" s="9">
        <v>109.2</v>
      </c>
      <c r="BO618" s="9">
        <v>111.1</v>
      </c>
      <c r="BP618" s="9">
        <v>111.1</v>
      </c>
      <c r="BQ618" s="9">
        <v>111.1</v>
      </c>
      <c r="BR618" s="9">
        <v>111.1</v>
      </c>
      <c r="BS618" s="9">
        <v>111.1</v>
      </c>
      <c r="BT618" s="9">
        <v>111.1</v>
      </c>
      <c r="BU618" s="9">
        <v>111.1</v>
      </c>
      <c r="BV618" s="9">
        <v>110.8</v>
      </c>
      <c r="BW618" s="9">
        <v>110.7</v>
      </c>
      <c r="BX618" s="9">
        <v>110.1</v>
      </c>
      <c r="BY618" s="9">
        <v>110.1</v>
      </c>
      <c r="BZ618" s="9">
        <v>110.1</v>
      </c>
      <c r="CA618" s="9">
        <v>110.1</v>
      </c>
      <c r="CB618" s="9">
        <v>108.4</v>
      </c>
      <c r="CC618" s="9">
        <v>104.4</v>
      </c>
      <c r="CD618" s="9">
        <v>104.5</v>
      </c>
      <c r="CE618" s="9">
        <v>104.5</v>
      </c>
      <c r="CF618" s="9">
        <v>104.5</v>
      </c>
      <c r="CG618" s="9">
        <v>105.7</v>
      </c>
      <c r="CH618" s="9">
        <v>105.7</v>
      </c>
      <c r="CI618" s="9">
        <v>105.7</v>
      </c>
      <c r="CJ618" s="9">
        <v>103.1</v>
      </c>
      <c r="CK618" s="9">
        <v>103.1</v>
      </c>
      <c r="CL618" s="9">
        <v>103.1</v>
      </c>
      <c r="CM618" s="9">
        <v>101.1</v>
      </c>
      <c r="CN618" s="9">
        <v>101.1</v>
      </c>
      <c r="CO618" s="9">
        <v>107</v>
      </c>
      <c r="CP618" s="9">
        <v>107.5</v>
      </c>
      <c r="CQ618" s="9">
        <v>107.5</v>
      </c>
      <c r="CR618" s="9">
        <v>107.5</v>
      </c>
      <c r="CS618" s="9">
        <v>107.5</v>
      </c>
      <c r="CT618" s="9">
        <v>109.2</v>
      </c>
      <c r="CU618" s="9">
        <v>109.2</v>
      </c>
      <c r="CV618" s="9">
        <v>109.2</v>
      </c>
      <c r="CW618" s="9">
        <v>98.9</v>
      </c>
      <c r="CX618" s="9">
        <v>98.9</v>
      </c>
      <c r="CY618" s="9">
        <v>98.9</v>
      </c>
      <c r="CZ618" s="9">
        <v>98.9</v>
      </c>
      <c r="DA618" s="9">
        <v>98.4</v>
      </c>
      <c r="DB618" s="9">
        <v>98.4</v>
      </c>
      <c r="DC618" s="9">
        <v>96.2</v>
      </c>
      <c r="DD618" s="9">
        <v>96.6</v>
      </c>
      <c r="DE618" s="9">
        <v>96.6</v>
      </c>
      <c r="DF618" s="9">
        <v>96.6</v>
      </c>
      <c r="DG618" s="9">
        <v>96</v>
      </c>
      <c r="DH618" s="9">
        <v>96</v>
      </c>
      <c r="DI618" s="9">
        <v>96</v>
      </c>
      <c r="DJ618" s="9">
        <v>96</v>
      </c>
      <c r="DK618" s="9">
        <v>96</v>
      </c>
      <c r="DL618" s="9">
        <v>96</v>
      </c>
      <c r="DM618" s="9">
        <v>96</v>
      </c>
      <c r="DN618" s="9">
        <v>96.2</v>
      </c>
      <c r="DO618" s="9">
        <v>96.7</v>
      </c>
      <c r="DP618" s="9">
        <v>93.3</v>
      </c>
      <c r="DQ618" s="9">
        <v>90.4</v>
      </c>
      <c r="DR618" s="9">
        <v>91.7</v>
      </c>
      <c r="DS618" s="9">
        <v>95.2</v>
      </c>
      <c r="DT618" s="9">
        <v>95.9</v>
      </c>
      <c r="DU618" s="9">
        <v>99.1</v>
      </c>
      <c r="DV618" s="9">
        <v>97.2</v>
      </c>
      <c r="DW618" s="9">
        <v>98.3</v>
      </c>
      <c r="DX618" s="9">
        <v>96.2</v>
      </c>
      <c r="DY618" s="9">
        <v>98.9</v>
      </c>
      <c r="DZ618" s="9">
        <v>103.1</v>
      </c>
      <c r="EA618" s="9">
        <v>102.9</v>
      </c>
      <c r="EB618" s="9">
        <v>100.8</v>
      </c>
      <c r="EC618" s="9">
        <v>103.8</v>
      </c>
      <c r="ED618" s="9">
        <v>102.2</v>
      </c>
      <c r="EE618" s="9">
        <v>100.8</v>
      </c>
      <c r="EF618" s="10">
        <v>105.4</v>
      </c>
      <c r="EG618" s="10">
        <v>108.8</v>
      </c>
      <c r="EH618" s="10">
        <v>105.6</v>
      </c>
      <c r="EI618" s="10">
        <v>106.1</v>
      </c>
      <c r="EJ618" s="69">
        <v>103.3</v>
      </c>
      <c r="EK618" s="69">
        <v>103.5</v>
      </c>
      <c r="EL618" s="70">
        <v>105.5</v>
      </c>
      <c r="EM618" s="70">
        <v>106.6</v>
      </c>
      <c r="EN618" s="70">
        <v>106.2</v>
      </c>
    </row>
    <row r="619" spans="1:144" x14ac:dyDescent="0.25">
      <c r="A619" s="2" t="s">
        <v>1255</v>
      </c>
      <c r="B619" s="2" t="s">
        <v>1256</v>
      </c>
      <c r="C619" s="5">
        <v>2.2120000000000001E-2</v>
      </c>
      <c r="D619" s="9">
        <v>100.7</v>
      </c>
      <c r="E619" s="9">
        <v>100.1</v>
      </c>
      <c r="F619" s="9">
        <v>99.8</v>
      </c>
      <c r="G619" s="9">
        <v>100</v>
      </c>
      <c r="H619" s="9">
        <v>100</v>
      </c>
      <c r="I619" s="9">
        <v>100.9</v>
      </c>
      <c r="J619" s="9">
        <v>101</v>
      </c>
      <c r="K619" s="9">
        <v>99.8</v>
      </c>
      <c r="L619" s="9">
        <v>101.2</v>
      </c>
      <c r="M619" s="9">
        <v>100.2</v>
      </c>
      <c r="N619" s="9">
        <v>100.2</v>
      </c>
      <c r="O619" s="9">
        <v>99.8</v>
      </c>
      <c r="P619" s="9">
        <v>99.8</v>
      </c>
      <c r="Q619" s="9">
        <v>99.8</v>
      </c>
      <c r="R619" s="9">
        <v>99.7</v>
      </c>
      <c r="S619" s="9">
        <v>100</v>
      </c>
      <c r="T619" s="9">
        <v>99.8</v>
      </c>
      <c r="U619" s="9">
        <v>99.9</v>
      </c>
      <c r="V619" s="9">
        <v>100.1</v>
      </c>
      <c r="W619" s="9">
        <v>100.1</v>
      </c>
      <c r="X619" s="9">
        <v>99.9</v>
      </c>
      <c r="Y619" s="9">
        <v>100</v>
      </c>
      <c r="Z619" s="9">
        <v>99.9</v>
      </c>
      <c r="AA619" s="9">
        <v>99.8</v>
      </c>
      <c r="AB619" s="9">
        <v>99.8</v>
      </c>
      <c r="AC619" s="9">
        <v>99.8</v>
      </c>
      <c r="AD619" s="9">
        <v>99.7</v>
      </c>
      <c r="AE619" s="9">
        <v>99.9</v>
      </c>
      <c r="AF619" s="9">
        <v>99.9</v>
      </c>
      <c r="AG619" s="9">
        <v>101.2</v>
      </c>
      <c r="AH619" s="9">
        <v>99.8</v>
      </c>
      <c r="AI619" s="9">
        <v>99.7</v>
      </c>
      <c r="AJ619" s="9">
        <v>100.2</v>
      </c>
      <c r="AK619" s="9">
        <v>100.2</v>
      </c>
      <c r="AL619" s="9">
        <v>99.9</v>
      </c>
      <c r="AM619" s="9">
        <v>99.7</v>
      </c>
      <c r="AN619" s="9">
        <v>99.8</v>
      </c>
      <c r="AO619" s="9">
        <v>99.9</v>
      </c>
      <c r="AP619" s="9">
        <v>99.9</v>
      </c>
      <c r="AQ619" s="9">
        <v>99.9</v>
      </c>
      <c r="AR619" s="9">
        <v>99.9</v>
      </c>
      <c r="AS619" s="9">
        <v>100</v>
      </c>
      <c r="AT619" s="9">
        <v>100</v>
      </c>
      <c r="AU619" s="9">
        <v>100</v>
      </c>
      <c r="AV619" s="9">
        <v>100</v>
      </c>
      <c r="AW619" s="9">
        <v>100.1</v>
      </c>
      <c r="AX619" s="9">
        <v>100.1</v>
      </c>
      <c r="AY619" s="9">
        <v>100.1</v>
      </c>
      <c r="AZ619" s="9">
        <v>100.1</v>
      </c>
      <c r="BA619" s="9">
        <v>100.1</v>
      </c>
      <c r="BB619" s="9">
        <v>100.1</v>
      </c>
      <c r="BC619" s="9">
        <v>100</v>
      </c>
      <c r="BD619" s="9">
        <v>100</v>
      </c>
      <c r="BE619" s="9">
        <v>100</v>
      </c>
      <c r="BF619" s="9">
        <v>99.9</v>
      </c>
      <c r="BG619" s="9">
        <v>99.9</v>
      </c>
      <c r="BH619" s="9">
        <v>99.9</v>
      </c>
      <c r="BI619" s="9">
        <v>99.8</v>
      </c>
      <c r="BJ619" s="9">
        <v>99.8</v>
      </c>
      <c r="BK619" s="9">
        <v>99.8</v>
      </c>
      <c r="BL619" s="9">
        <v>99.8</v>
      </c>
      <c r="BM619" s="9">
        <v>99.9</v>
      </c>
      <c r="BN619" s="9">
        <v>99.9</v>
      </c>
      <c r="BO619" s="9">
        <v>99.9</v>
      </c>
      <c r="BP619" s="9">
        <v>99.9</v>
      </c>
      <c r="BQ619" s="9">
        <v>99.9</v>
      </c>
      <c r="BR619" s="9">
        <v>99.9</v>
      </c>
      <c r="BS619" s="9">
        <v>99.9</v>
      </c>
      <c r="BT619" s="9">
        <v>99.9</v>
      </c>
      <c r="BU619" s="9">
        <v>99.9</v>
      </c>
      <c r="BV619" s="9">
        <v>99.9</v>
      </c>
      <c r="BW619" s="9">
        <v>99.9</v>
      </c>
      <c r="BX619" s="9">
        <v>99.9</v>
      </c>
      <c r="BY619" s="9">
        <v>99.9</v>
      </c>
      <c r="BZ619" s="9">
        <v>99.9</v>
      </c>
      <c r="CA619" s="9">
        <v>99.9</v>
      </c>
      <c r="CB619" s="9">
        <v>99.9</v>
      </c>
      <c r="CC619" s="9">
        <v>99.9</v>
      </c>
      <c r="CD619" s="9">
        <v>100.1</v>
      </c>
      <c r="CE619" s="9">
        <v>100.1</v>
      </c>
      <c r="CF619" s="9">
        <v>100.1</v>
      </c>
      <c r="CG619" s="9">
        <v>100.1</v>
      </c>
      <c r="CH619" s="9">
        <v>100.1</v>
      </c>
      <c r="CI619" s="9">
        <v>100.1</v>
      </c>
      <c r="CJ619" s="9">
        <v>100.1</v>
      </c>
      <c r="CK619" s="9">
        <v>99.9</v>
      </c>
      <c r="CL619" s="9">
        <v>99.9</v>
      </c>
      <c r="CM619" s="9">
        <v>99.9</v>
      </c>
      <c r="CN619" s="9">
        <v>99.9</v>
      </c>
      <c r="CO619" s="9">
        <v>99.9</v>
      </c>
      <c r="CP619" s="9">
        <v>99.9</v>
      </c>
      <c r="CQ619" s="9">
        <v>100</v>
      </c>
      <c r="CR619" s="9">
        <v>100</v>
      </c>
      <c r="CS619" s="9">
        <v>99.9</v>
      </c>
      <c r="CT619" s="9">
        <v>99.9</v>
      </c>
      <c r="CU619" s="9">
        <v>99.9</v>
      </c>
      <c r="CV619" s="9">
        <v>99.9</v>
      </c>
      <c r="CW619" s="9">
        <v>99.9</v>
      </c>
      <c r="CX619" s="9">
        <v>99.9</v>
      </c>
      <c r="CY619" s="9">
        <v>99.9</v>
      </c>
      <c r="CZ619" s="9">
        <v>99.9</v>
      </c>
      <c r="DA619" s="9">
        <v>99.9</v>
      </c>
      <c r="DB619" s="9">
        <v>100</v>
      </c>
      <c r="DC619" s="9">
        <v>100.7</v>
      </c>
      <c r="DD619" s="9">
        <v>100.7</v>
      </c>
      <c r="DE619" s="9">
        <v>100.7</v>
      </c>
      <c r="DF619" s="9">
        <v>100.7</v>
      </c>
      <c r="DG619" s="9">
        <v>100.9</v>
      </c>
      <c r="DH619" s="9">
        <v>100.9</v>
      </c>
      <c r="DI619" s="9">
        <v>100.9</v>
      </c>
      <c r="DJ619" s="9">
        <v>100.9</v>
      </c>
      <c r="DK619" s="9">
        <v>101.1</v>
      </c>
      <c r="DL619" s="9">
        <v>101.1</v>
      </c>
      <c r="DM619" s="9">
        <v>102.1</v>
      </c>
      <c r="DN619" s="9">
        <v>102.1</v>
      </c>
      <c r="DO619" s="9">
        <v>102.7</v>
      </c>
      <c r="DP619" s="9">
        <v>102.7</v>
      </c>
      <c r="DQ619" s="9">
        <v>102.7</v>
      </c>
      <c r="DR619" s="9">
        <v>103.3</v>
      </c>
      <c r="DS619" s="9">
        <v>103.3</v>
      </c>
      <c r="DT619" s="9">
        <v>103.3</v>
      </c>
      <c r="DU619" s="9">
        <v>103.3</v>
      </c>
      <c r="DV619" s="9">
        <v>103.7</v>
      </c>
      <c r="DW619" s="9">
        <v>103.7</v>
      </c>
      <c r="DX619" s="9">
        <v>103.2</v>
      </c>
      <c r="DY619" s="9">
        <v>103.2</v>
      </c>
      <c r="DZ619" s="9">
        <v>103.2</v>
      </c>
      <c r="EA619" s="9">
        <v>103.2</v>
      </c>
      <c r="EB619" s="9">
        <v>103.6</v>
      </c>
      <c r="EC619" s="9">
        <v>103.6</v>
      </c>
      <c r="ED619" s="9">
        <v>103.7</v>
      </c>
      <c r="EE619" s="9">
        <v>103.7</v>
      </c>
      <c r="EF619" s="10">
        <v>104.3</v>
      </c>
      <c r="EG619" s="10">
        <v>104.3</v>
      </c>
      <c r="EH619" s="10">
        <v>104.3</v>
      </c>
      <c r="EI619" s="10">
        <v>104.3</v>
      </c>
      <c r="EJ619" s="69">
        <v>104.3</v>
      </c>
      <c r="EK619" s="69">
        <v>104.3</v>
      </c>
      <c r="EL619" s="70">
        <v>104.3</v>
      </c>
      <c r="EM619" s="70">
        <v>104.3</v>
      </c>
      <c r="EN619" s="70">
        <v>104.3</v>
      </c>
    </row>
    <row r="620" spans="1:144" x14ac:dyDescent="0.25">
      <c r="A620" s="2" t="s">
        <v>1257</v>
      </c>
      <c r="B620" s="2" t="s">
        <v>1258</v>
      </c>
      <c r="C620" s="5">
        <v>0.38341999999999998</v>
      </c>
      <c r="D620" s="9">
        <v>102.5</v>
      </c>
      <c r="E620" s="9">
        <v>102</v>
      </c>
      <c r="F620" s="9">
        <v>102.6</v>
      </c>
      <c r="G620" s="9">
        <v>100.5</v>
      </c>
      <c r="H620" s="9">
        <v>99.9</v>
      </c>
      <c r="I620" s="9">
        <v>102.6</v>
      </c>
      <c r="J620" s="9">
        <v>96.3</v>
      </c>
      <c r="K620" s="9">
        <v>94.7</v>
      </c>
      <c r="L620" s="9">
        <v>99.2</v>
      </c>
      <c r="M620" s="9">
        <v>93</v>
      </c>
      <c r="N620" s="9">
        <v>87</v>
      </c>
      <c r="O620" s="9">
        <v>92.1</v>
      </c>
      <c r="P620" s="9">
        <v>89.9</v>
      </c>
      <c r="Q620" s="9">
        <v>92.1</v>
      </c>
      <c r="R620" s="9">
        <v>86</v>
      </c>
      <c r="S620" s="9">
        <v>90.2</v>
      </c>
      <c r="T620" s="9">
        <v>90.6</v>
      </c>
      <c r="U620" s="9">
        <v>95.4</v>
      </c>
      <c r="V620" s="9">
        <v>92.9</v>
      </c>
      <c r="W620" s="9">
        <v>93.8</v>
      </c>
      <c r="X620" s="9">
        <v>95.3</v>
      </c>
      <c r="Y620" s="9">
        <v>96.2</v>
      </c>
      <c r="Z620" s="9">
        <v>96.6</v>
      </c>
      <c r="AA620" s="9">
        <v>100.2</v>
      </c>
      <c r="AB620" s="9">
        <v>95.5</v>
      </c>
      <c r="AC620" s="9">
        <v>98</v>
      </c>
      <c r="AD620" s="9">
        <v>94.2</v>
      </c>
      <c r="AE620" s="9">
        <v>95.1</v>
      </c>
      <c r="AF620" s="9">
        <v>99.6</v>
      </c>
      <c r="AG620" s="9">
        <v>96.6</v>
      </c>
      <c r="AH620" s="9">
        <v>97.5</v>
      </c>
      <c r="AI620" s="9">
        <v>102.5</v>
      </c>
      <c r="AJ620" s="9">
        <v>102.4</v>
      </c>
      <c r="AK620" s="9">
        <v>98.8</v>
      </c>
      <c r="AL620" s="9">
        <v>98.1</v>
      </c>
      <c r="AM620" s="9">
        <v>95.9</v>
      </c>
      <c r="AN620" s="9">
        <v>96.8</v>
      </c>
      <c r="AO620" s="9">
        <v>97.7</v>
      </c>
      <c r="AP620" s="9">
        <v>98.3</v>
      </c>
      <c r="AQ620" s="9">
        <v>99</v>
      </c>
      <c r="AR620" s="9">
        <v>99.9</v>
      </c>
      <c r="AS620" s="9">
        <v>101.9</v>
      </c>
      <c r="AT620" s="9">
        <v>100.8</v>
      </c>
      <c r="AU620" s="9">
        <v>99.8</v>
      </c>
      <c r="AV620" s="9">
        <v>101.2</v>
      </c>
      <c r="AW620" s="9">
        <v>95.1</v>
      </c>
      <c r="AX620" s="9">
        <v>97.8</v>
      </c>
      <c r="AY620" s="9">
        <v>96.3</v>
      </c>
      <c r="AZ620" s="9">
        <v>94.9</v>
      </c>
      <c r="BA620" s="9">
        <v>99.4</v>
      </c>
      <c r="BB620" s="9">
        <v>96.7</v>
      </c>
      <c r="BC620" s="9">
        <v>95.1</v>
      </c>
      <c r="BD620" s="9">
        <v>96.7</v>
      </c>
      <c r="BE620" s="9">
        <v>95.9</v>
      </c>
      <c r="BF620" s="9">
        <v>93.6</v>
      </c>
      <c r="BG620" s="9">
        <v>92.9</v>
      </c>
      <c r="BH620" s="9">
        <v>93.7</v>
      </c>
      <c r="BI620" s="9">
        <v>92.4</v>
      </c>
      <c r="BJ620" s="9">
        <v>91.7</v>
      </c>
      <c r="BK620" s="9">
        <v>93</v>
      </c>
      <c r="BL620" s="9">
        <v>91.3</v>
      </c>
      <c r="BM620" s="9">
        <v>91.5</v>
      </c>
      <c r="BN620" s="9">
        <v>89.8</v>
      </c>
      <c r="BO620" s="9">
        <v>90</v>
      </c>
      <c r="BP620" s="9">
        <v>87.5</v>
      </c>
      <c r="BQ620" s="9">
        <v>92.1</v>
      </c>
      <c r="BR620" s="9">
        <v>89.2</v>
      </c>
      <c r="BS620" s="9">
        <v>91.5</v>
      </c>
      <c r="BT620" s="9">
        <v>93</v>
      </c>
      <c r="BU620" s="9">
        <v>91.5</v>
      </c>
      <c r="BV620" s="9">
        <v>90.7</v>
      </c>
      <c r="BW620" s="9">
        <v>90.3</v>
      </c>
      <c r="BX620" s="9">
        <v>88.2</v>
      </c>
      <c r="BY620" s="9">
        <v>92.1</v>
      </c>
      <c r="BZ620" s="9">
        <v>95.9</v>
      </c>
      <c r="CA620" s="9">
        <v>95.1</v>
      </c>
      <c r="CB620" s="9">
        <v>95.2</v>
      </c>
      <c r="CC620" s="9">
        <v>95.2</v>
      </c>
      <c r="CD620" s="9">
        <v>93.8</v>
      </c>
      <c r="CE620" s="9">
        <v>96.8</v>
      </c>
      <c r="CF620" s="9">
        <v>96.8</v>
      </c>
      <c r="CG620" s="9">
        <v>98.7</v>
      </c>
      <c r="CH620" s="9">
        <v>103.3</v>
      </c>
      <c r="CI620" s="9">
        <v>103.9</v>
      </c>
      <c r="CJ620" s="9">
        <v>101.6</v>
      </c>
      <c r="CK620" s="9">
        <v>102.6</v>
      </c>
      <c r="CL620" s="9">
        <v>101.2</v>
      </c>
      <c r="CM620" s="9">
        <v>100</v>
      </c>
      <c r="CN620" s="9">
        <v>101.6</v>
      </c>
      <c r="CO620" s="9">
        <v>100.2</v>
      </c>
      <c r="CP620" s="9">
        <v>100.2</v>
      </c>
      <c r="CQ620" s="9">
        <v>101.4</v>
      </c>
      <c r="CR620" s="9">
        <v>99.8</v>
      </c>
      <c r="CS620" s="9">
        <v>98.2</v>
      </c>
      <c r="CT620" s="9">
        <v>99</v>
      </c>
      <c r="CU620" s="9">
        <v>99.8</v>
      </c>
      <c r="CV620" s="9">
        <v>98.9</v>
      </c>
      <c r="CW620" s="9">
        <v>95.7</v>
      </c>
      <c r="CX620" s="9">
        <v>96.1</v>
      </c>
      <c r="CY620" s="9">
        <v>95.9</v>
      </c>
      <c r="CZ620" s="9">
        <v>95.6</v>
      </c>
      <c r="DA620" s="9">
        <v>96.1</v>
      </c>
      <c r="DB620" s="9">
        <v>96.2</v>
      </c>
      <c r="DC620" s="9">
        <v>98</v>
      </c>
      <c r="DD620" s="9">
        <v>95.1</v>
      </c>
      <c r="DE620" s="9">
        <v>96</v>
      </c>
      <c r="DF620" s="9">
        <v>97.5</v>
      </c>
      <c r="DG620" s="9">
        <v>99.5</v>
      </c>
      <c r="DH620" s="9">
        <v>100.9</v>
      </c>
      <c r="DI620" s="9">
        <v>107.7</v>
      </c>
      <c r="DJ620" s="9">
        <v>109.6</v>
      </c>
      <c r="DK620" s="9">
        <v>115.3</v>
      </c>
      <c r="DL620" s="9">
        <v>117.4</v>
      </c>
      <c r="DM620" s="9">
        <v>117.8</v>
      </c>
      <c r="DN620" s="9">
        <v>117.9</v>
      </c>
      <c r="DO620" s="9">
        <v>122.7</v>
      </c>
      <c r="DP620" s="9">
        <v>122.6</v>
      </c>
      <c r="DQ620" s="9">
        <v>125.2</v>
      </c>
      <c r="DR620" s="9">
        <v>126.2</v>
      </c>
      <c r="DS620" s="9">
        <v>127.1</v>
      </c>
      <c r="DT620" s="9">
        <v>129.4</v>
      </c>
      <c r="DU620" s="9">
        <v>132.30000000000001</v>
      </c>
      <c r="DV620" s="9">
        <v>136</v>
      </c>
      <c r="DW620" s="9">
        <v>135.19999999999999</v>
      </c>
      <c r="DX620" s="9">
        <v>136.9</v>
      </c>
      <c r="DY620" s="9">
        <v>136.19999999999999</v>
      </c>
      <c r="DZ620" s="9">
        <v>135.30000000000001</v>
      </c>
      <c r="EA620" s="9">
        <v>134.1</v>
      </c>
      <c r="EB620" s="9">
        <v>135.6</v>
      </c>
      <c r="EC620" s="9">
        <v>136.69999999999999</v>
      </c>
      <c r="ED620" s="9">
        <v>138.30000000000001</v>
      </c>
      <c r="EE620" s="9">
        <v>136.80000000000001</v>
      </c>
      <c r="EF620" s="10">
        <v>139.69999999999999</v>
      </c>
      <c r="EG620" s="10">
        <v>139.19999999999999</v>
      </c>
      <c r="EH620" s="10">
        <v>140.30000000000001</v>
      </c>
      <c r="EI620" s="10">
        <v>139.4</v>
      </c>
      <c r="EJ620" s="69">
        <v>143.5</v>
      </c>
      <c r="EK620" s="69">
        <v>143</v>
      </c>
      <c r="EL620" s="70">
        <v>143.80000000000001</v>
      </c>
      <c r="EM620" s="70">
        <v>146</v>
      </c>
      <c r="EN620" s="70">
        <v>145.6</v>
      </c>
    </row>
    <row r="621" spans="1:144" x14ac:dyDescent="0.25">
      <c r="A621" s="2" t="s">
        <v>1259</v>
      </c>
      <c r="B621" s="2" t="s">
        <v>1260</v>
      </c>
      <c r="C621" s="5">
        <v>0.17896000000000001</v>
      </c>
      <c r="D621" s="9">
        <v>99.9</v>
      </c>
      <c r="E621" s="9">
        <v>100.1</v>
      </c>
      <c r="F621" s="9">
        <v>98.8</v>
      </c>
      <c r="G621" s="9">
        <v>101.4</v>
      </c>
      <c r="H621" s="9">
        <v>99.6</v>
      </c>
      <c r="I621" s="9">
        <v>101.6</v>
      </c>
      <c r="J621" s="9">
        <v>100.1</v>
      </c>
      <c r="K621" s="9">
        <v>99.5</v>
      </c>
      <c r="L621" s="9">
        <v>96.5</v>
      </c>
      <c r="M621" s="9">
        <v>89.7</v>
      </c>
      <c r="N621" s="9">
        <v>84.8</v>
      </c>
      <c r="O621" s="9">
        <v>83.7</v>
      </c>
      <c r="P621" s="9">
        <v>84.4</v>
      </c>
      <c r="Q621" s="9">
        <v>83.8</v>
      </c>
      <c r="R621" s="9">
        <v>81.599999999999994</v>
      </c>
      <c r="S621" s="9">
        <v>83</v>
      </c>
      <c r="T621" s="9">
        <v>84.3</v>
      </c>
      <c r="U621" s="9">
        <v>88.3</v>
      </c>
      <c r="V621" s="9">
        <v>86.9</v>
      </c>
      <c r="W621" s="9">
        <v>86.5</v>
      </c>
      <c r="X621" s="9">
        <v>87.6</v>
      </c>
      <c r="Y621" s="9">
        <v>85.9</v>
      </c>
      <c r="Z621" s="9">
        <v>87.2</v>
      </c>
      <c r="AA621" s="9">
        <v>92.6</v>
      </c>
      <c r="AB621" s="9">
        <v>93.2</v>
      </c>
      <c r="AC621" s="9">
        <v>94.8</v>
      </c>
      <c r="AD621" s="9">
        <v>93.6</v>
      </c>
      <c r="AE621" s="9">
        <v>93.4</v>
      </c>
      <c r="AF621" s="9">
        <v>96</v>
      </c>
      <c r="AG621" s="9">
        <v>96.6</v>
      </c>
      <c r="AH621" s="9">
        <v>92.9</v>
      </c>
      <c r="AI621" s="9">
        <v>95.9</v>
      </c>
      <c r="AJ621" s="9">
        <v>96.2</v>
      </c>
      <c r="AK621" s="9">
        <v>97</v>
      </c>
      <c r="AL621" s="9">
        <v>98.3</v>
      </c>
      <c r="AM621" s="9">
        <v>97.3</v>
      </c>
      <c r="AN621" s="9">
        <v>97.3</v>
      </c>
      <c r="AO621" s="9">
        <v>102</v>
      </c>
      <c r="AP621" s="9">
        <v>103.1</v>
      </c>
      <c r="AQ621" s="9">
        <v>102.2</v>
      </c>
      <c r="AR621" s="9">
        <v>106.1</v>
      </c>
      <c r="AS621" s="9">
        <v>107.9</v>
      </c>
      <c r="AT621" s="9">
        <v>107.1</v>
      </c>
      <c r="AU621" s="9">
        <v>106.9</v>
      </c>
      <c r="AV621" s="9">
        <v>106.7</v>
      </c>
      <c r="AW621" s="9">
        <v>103.9</v>
      </c>
      <c r="AX621" s="9">
        <v>106.5</v>
      </c>
      <c r="AY621" s="9">
        <v>99.9</v>
      </c>
      <c r="AZ621" s="9">
        <v>102.5</v>
      </c>
      <c r="BA621" s="9">
        <v>106.9</v>
      </c>
      <c r="BB621" s="9">
        <v>102.2</v>
      </c>
      <c r="BC621" s="9">
        <v>97.9</v>
      </c>
      <c r="BD621" s="9">
        <v>98.6</v>
      </c>
      <c r="BE621" s="9">
        <v>95.4</v>
      </c>
      <c r="BF621" s="9">
        <v>92.5</v>
      </c>
      <c r="BG621" s="9">
        <v>90.5</v>
      </c>
      <c r="BH621" s="9">
        <v>91</v>
      </c>
      <c r="BI621" s="9">
        <v>89.1</v>
      </c>
      <c r="BJ621" s="9">
        <v>89.2</v>
      </c>
      <c r="BK621" s="9">
        <v>90.8</v>
      </c>
      <c r="BL621" s="9">
        <v>89.5</v>
      </c>
      <c r="BM621" s="9">
        <v>89.6</v>
      </c>
      <c r="BN621" s="9">
        <v>89.1</v>
      </c>
      <c r="BO621" s="9">
        <v>89.1</v>
      </c>
      <c r="BP621" s="9">
        <v>90.1</v>
      </c>
      <c r="BQ621" s="9">
        <v>93.1</v>
      </c>
      <c r="BR621" s="9">
        <v>87.4</v>
      </c>
      <c r="BS621" s="9">
        <v>91</v>
      </c>
      <c r="BT621" s="9">
        <v>90.4</v>
      </c>
      <c r="BU621" s="9">
        <v>91.1</v>
      </c>
      <c r="BV621" s="9">
        <v>90.6</v>
      </c>
      <c r="BW621" s="9">
        <v>89.9</v>
      </c>
      <c r="BX621" s="9">
        <v>86.6</v>
      </c>
      <c r="BY621" s="9">
        <v>90.4</v>
      </c>
      <c r="BZ621" s="9">
        <v>93.5</v>
      </c>
      <c r="CA621" s="9">
        <v>90</v>
      </c>
      <c r="CB621" s="9">
        <v>91</v>
      </c>
      <c r="CC621" s="9">
        <v>88.4</v>
      </c>
      <c r="CD621" s="9">
        <v>93.2</v>
      </c>
      <c r="CE621" s="9">
        <v>96.1</v>
      </c>
      <c r="CF621" s="9">
        <v>96.9</v>
      </c>
      <c r="CG621" s="9">
        <v>96</v>
      </c>
      <c r="CH621" s="9">
        <v>98.1</v>
      </c>
      <c r="CI621" s="9">
        <v>98.8</v>
      </c>
      <c r="CJ621" s="9">
        <v>96.4</v>
      </c>
      <c r="CK621" s="9">
        <v>97.8</v>
      </c>
      <c r="CL621" s="9">
        <v>93.1</v>
      </c>
      <c r="CM621" s="9">
        <v>94</v>
      </c>
      <c r="CN621" s="9">
        <v>92.2</v>
      </c>
      <c r="CO621" s="9">
        <v>92.9</v>
      </c>
      <c r="CP621" s="9">
        <v>91.1</v>
      </c>
      <c r="CQ621" s="9">
        <v>93.4</v>
      </c>
      <c r="CR621" s="9">
        <v>91.4</v>
      </c>
      <c r="CS621" s="9">
        <v>89.2</v>
      </c>
      <c r="CT621" s="9">
        <v>89.1</v>
      </c>
      <c r="CU621" s="9">
        <v>88.5</v>
      </c>
      <c r="CV621" s="9">
        <v>85.8</v>
      </c>
      <c r="CW621" s="9">
        <v>83.7</v>
      </c>
      <c r="CX621" s="9">
        <v>82.6</v>
      </c>
      <c r="CY621" s="9">
        <v>83.7</v>
      </c>
      <c r="CZ621" s="9">
        <v>85.4</v>
      </c>
      <c r="DA621" s="9">
        <v>84.5</v>
      </c>
      <c r="DB621" s="9">
        <v>86.1</v>
      </c>
      <c r="DC621" s="9">
        <v>87</v>
      </c>
      <c r="DD621" s="9">
        <v>85</v>
      </c>
      <c r="DE621" s="9">
        <v>87.4</v>
      </c>
      <c r="DF621" s="9">
        <v>86.1</v>
      </c>
      <c r="DG621" s="9">
        <v>87.1</v>
      </c>
      <c r="DH621" s="9">
        <v>91.4</v>
      </c>
      <c r="DI621" s="9">
        <v>105.6</v>
      </c>
      <c r="DJ621" s="9">
        <v>106.8</v>
      </c>
      <c r="DK621" s="9">
        <v>114.7</v>
      </c>
      <c r="DL621" s="9">
        <v>121.2</v>
      </c>
      <c r="DM621" s="9">
        <v>123.4</v>
      </c>
      <c r="DN621" s="9">
        <v>123.4</v>
      </c>
      <c r="DO621" s="9">
        <v>130.69999999999999</v>
      </c>
      <c r="DP621" s="9">
        <v>129.69999999999999</v>
      </c>
      <c r="DQ621" s="9">
        <v>134</v>
      </c>
      <c r="DR621" s="9">
        <v>135.9</v>
      </c>
      <c r="DS621" s="9">
        <v>132.19999999999999</v>
      </c>
      <c r="DT621" s="9">
        <v>136</v>
      </c>
      <c r="DU621" s="9">
        <v>143.9</v>
      </c>
      <c r="DV621" s="9">
        <v>149</v>
      </c>
      <c r="DW621" s="9">
        <v>152.19999999999999</v>
      </c>
      <c r="DX621" s="9">
        <v>154.69999999999999</v>
      </c>
      <c r="DY621" s="9">
        <v>152.80000000000001</v>
      </c>
      <c r="DZ621" s="9">
        <v>151</v>
      </c>
      <c r="EA621" s="9">
        <v>147.1</v>
      </c>
      <c r="EB621" s="9">
        <v>149.19999999999999</v>
      </c>
      <c r="EC621" s="9">
        <v>152.69999999999999</v>
      </c>
      <c r="ED621" s="9">
        <v>155.4</v>
      </c>
      <c r="EE621" s="9">
        <v>152.4</v>
      </c>
      <c r="EF621" s="10">
        <v>158.19999999999999</v>
      </c>
      <c r="EG621" s="10">
        <v>161.69999999999999</v>
      </c>
      <c r="EH621" s="10">
        <v>163.9</v>
      </c>
      <c r="EI621" s="10">
        <v>163.19999999999999</v>
      </c>
      <c r="EJ621" s="69">
        <v>165.9</v>
      </c>
      <c r="EK621" s="69">
        <v>164.3</v>
      </c>
      <c r="EL621" s="70">
        <v>165.9</v>
      </c>
      <c r="EM621" s="70">
        <v>171.1</v>
      </c>
      <c r="EN621" s="70">
        <v>171.3</v>
      </c>
    </row>
    <row r="622" spans="1:144" x14ac:dyDescent="0.25">
      <c r="A622" s="2" t="s">
        <v>1261</v>
      </c>
      <c r="B622" s="2" t="s">
        <v>1262</v>
      </c>
      <c r="C622" s="5">
        <v>0.20446</v>
      </c>
      <c r="D622" s="9">
        <v>104.8</v>
      </c>
      <c r="E622" s="9">
        <v>103.6</v>
      </c>
      <c r="F622" s="9">
        <v>106</v>
      </c>
      <c r="G622" s="9">
        <v>99.7</v>
      </c>
      <c r="H622" s="9">
        <v>100.2</v>
      </c>
      <c r="I622" s="9">
        <v>103.4</v>
      </c>
      <c r="J622" s="9">
        <v>93</v>
      </c>
      <c r="K622" s="9">
        <v>90.4</v>
      </c>
      <c r="L622" s="9">
        <v>101.6</v>
      </c>
      <c r="M622" s="9">
        <v>95.8</v>
      </c>
      <c r="N622" s="9">
        <v>88.9</v>
      </c>
      <c r="O622" s="9">
        <v>99.5</v>
      </c>
      <c r="P622" s="9">
        <v>94.8</v>
      </c>
      <c r="Q622" s="9">
        <v>99.3</v>
      </c>
      <c r="R622" s="9">
        <v>89.8</v>
      </c>
      <c r="S622" s="9">
        <v>96.5</v>
      </c>
      <c r="T622" s="9">
        <v>96.1</v>
      </c>
      <c r="U622" s="9">
        <v>101.6</v>
      </c>
      <c r="V622" s="9">
        <v>98.2</v>
      </c>
      <c r="W622" s="9">
        <v>100.2</v>
      </c>
      <c r="X622" s="9">
        <v>102</v>
      </c>
      <c r="Y622" s="9">
        <v>105.2</v>
      </c>
      <c r="Z622" s="9">
        <v>104.8</v>
      </c>
      <c r="AA622" s="9">
        <v>106.9</v>
      </c>
      <c r="AB622" s="9">
        <v>97.4</v>
      </c>
      <c r="AC622" s="9">
        <v>100.8</v>
      </c>
      <c r="AD622" s="9">
        <v>94.7</v>
      </c>
      <c r="AE622" s="9">
        <v>96.7</v>
      </c>
      <c r="AF622" s="9">
        <v>102.9</v>
      </c>
      <c r="AG622" s="9">
        <v>96.5</v>
      </c>
      <c r="AH622" s="9">
        <v>101.6</v>
      </c>
      <c r="AI622" s="9">
        <v>108.3</v>
      </c>
      <c r="AJ622" s="9">
        <v>107.7</v>
      </c>
      <c r="AK622" s="9">
        <v>100.3</v>
      </c>
      <c r="AL622" s="9">
        <v>98</v>
      </c>
      <c r="AM622" s="9">
        <v>94.6</v>
      </c>
      <c r="AN622" s="9">
        <v>96.2</v>
      </c>
      <c r="AO622" s="9">
        <v>94</v>
      </c>
      <c r="AP622" s="9">
        <v>94.1</v>
      </c>
      <c r="AQ622" s="9">
        <v>96.2</v>
      </c>
      <c r="AR622" s="9">
        <v>94.4</v>
      </c>
      <c r="AS622" s="9">
        <v>96.7</v>
      </c>
      <c r="AT622" s="9">
        <v>95.3</v>
      </c>
      <c r="AU622" s="9">
        <v>93.7</v>
      </c>
      <c r="AV622" s="9">
        <v>96.3</v>
      </c>
      <c r="AW622" s="9">
        <v>87.4</v>
      </c>
      <c r="AX622" s="9">
        <v>90.1</v>
      </c>
      <c r="AY622" s="9">
        <v>93.2</v>
      </c>
      <c r="AZ622" s="9">
        <v>88.3</v>
      </c>
      <c r="BA622" s="9">
        <v>92.9</v>
      </c>
      <c r="BB622" s="9">
        <v>91.8</v>
      </c>
      <c r="BC622" s="9">
        <v>92.6</v>
      </c>
      <c r="BD622" s="9">
        <v>95</v>
      </c>
      <c r="BE622" s="9">
        <v>96.3</v>
      </c>
      <c r="BF622" s="9">
        <v>94.7</v>
      </c>
      <c r="BG622" s="9">
        <v>95.1</v>
      </c>
      <c r="BH622" s="9">
        <v>96</v>
      </c>
      <c r="BI622" s="9">
        <v>95.2</v>
      </c>
      <c r="BJ622" s="9">
        <v>93.8</v>
      </c>
      <c r="BK622" s="9">
        <v>94.9</v>
      </c>
      <c r="BL622" s="9">
        <v>92.9</v>
      </c>
      <c r="BM622" s="9">
        <v>93.2</v>
      </c>
      <c r="BN622" s="9">
        <v>90.4</v>
      </c>
      <c r="BO622" s="9">
        <v>90.7</v>
      </c>
      <c r="BP622" s="9">
        <v>85.2</v>
      </c>
      <c r="BQ622" s="9">
        <v>91.3</v>
      </c>
      <c r="BR622" s="9">
        <v>90.7</v>
      </c>
      <c r="BS622" s="9">
        <v>91.9</v>
      </c>
      <c r="BT622" s="9">
        <v>95.2</v>
      </c>
      <c r="BU622" s="9">
        <v>91.8</v>
      </c>
      <c r="BV622" s="9">
        <v>90.9</v>
      </c>
      <c r="BW622" s="9">
        <v>90.6</v>
      </c>
      <c r="BX622" s="9">
        <v>89.6</v>
      </c>
      <c r="BY622" s="9">
        <v>93.7</v>
      </c>
      <c r="BZ622" s="9">
        <v>98.1</v>
      </c>
      <c r="CA622" s="9">
        <v>99.6</v>
      </c>
      <c r="CB622" s="9">
        <v>99</v>
      </c>
      <c r="CC622" s="9">
        <v>101.2</v>
      </c>
      <c r="CD622" s="9">
        <v>94.4</v>
      </c>
      <c r="CE622" s="9">
        <v>97.4</v>
      </c>
      <c r="CF622" s="9">
        <v>96.6</v>
      </c>
      <c r="CG622" s="9">
        <v>101</v>
      </c>
      <c r="CH622" s="9">
        <v>107.9</v>
      </c>
      <c r="CI622" s="9">
        <v>108.4</v>
      </c>
      <c r="CJ622" s="9">
        <v>106.1</v>
      </c>
      <c r="CK622" s="9">
        <v>106.9</v>
      </c>
      <c r="CL622" s="9">
        <v>108.4</v>
      </c>
      <c r="CM622" s="9">
        <v>105.3</v>
      </c>
      <c r="CN622" s="9">
        <v>109.7</v>
      </c>
      <c r="CO622" s="9">
        <v>106.5</v>
      </c>
      <c r="CP622" s="9">
        <v>108.1</v>
      </c>
      <c r="CQ622" s="9">
        <v>108.4</v>
      </c>
      <c r="CR622" s="9">
        <v>107.1</v>
      </c>
      <c r="CS622" s="9">
        <v>106</v>
      </c>
      <c r="CT622" s="9">
        <v>107.7</v>
      </c>
      <c r="CU622" s="9">
        <v>109.8</v>
      </c>
      <c r="CV622" s="9">
        <v>110.4</v>
      </c>
      <c r="CW622" s="9">
        <v>106.2</v>
      </c>
      <c r="CX622" s="9">
        <v>108</v>
      </c>
      <c r="CY622" s="9">
        <v>106.5</v>
      </c>
      <c r="CZ622" s="9">
        <v>104.6</v>
      </c>
      <c r="DA622" s="9">
        <v>106.3</v>
      </c>
      <c r="DB622" s="9">
        <v>105</v>
      </c>
      <c r="DC622" s="9">
        <v>107.6</v>
      </c>
      <c r="DD622" s="9">
        <v>104</v>
      </c>
      <c r="DE622" s="9">
        <v>103.6</v>
      </c>
      <c r="DF622" s="9">
        <v>107.5</v>
      </c>
      <c r="DG622" s="9">
        <v>110.3</v>
      </c>
      <c r="DH622" s="9">
        <v>109.2</v>
      </c>
      <c r="DI622" s="9">
        <v>109.6</v>
      </c>
      <c r="DJ622" s="9">
        <v>112</v>
      </c>
      <c r="DK622" s="9">
        <v>115.8</v>
      </c>
      <c r="DL622" s="9">
        <v>114.1</v>
      </c>
      <c r="DM622" s="9">
        <v>112.9</v>
      </c>
      <c r="DN622" s="9">
        <v>113.1</v>
      </c>
      <c r="DO622" s="9">
        <v>115.8</v>
      </c>
      <c r="DP622" s="9">
        <v>116.3</v>
      </c>
      <c r="DQ622" s="9">
        <v>117.4</v>
      </c>
      <c r="DR622" s="9">
        <v>117.7</v>
      </c>
      <c r="DS622" s="9">
        <v>122.6</v>
      </c>
      <c r="DT622" s="9">
        <v>123.6</v>
      </c>
      <c r="DU622" s="9">
        <v>122.2</v>
      </c>
      <c r="DV622" s="9">
        <v>124.6</v>
      </c>
      <c r="DW622" s="9">
        <v>120.3</v>
      </c>
      <c r="DX622" s="9">
        <v>121.4</v>
      </c>
      <c r="DY622" s="9">
        <v>121.6</v>
      </c>
      <c r="DZ622" s="9">
        <v>121.5</v>
      </c>
      <c r="EA622" s="9">
        <v>122.8</v>
      </c>
      <c r="EB622" s="9">
        <v>123.8</v>
      </c>
      <c r="EC622" s="9">
        <v>122.6</v>
      </c>
      <c r="ED622" s="9">
        <v>123.3</v>
      </c>
      <c r="EE622" s="9">
        <v>123.1</v>
      </c>
      <c r="EF622" s="10">
        <v>123.5</v>
      </c>
      <c r="EG622" s="10">
        <v>119.4</v>
      </c>
      <c r="EH622" s="10">
        <v>119.7</v>
      </c>
      <c r="EI622" s="10">
        <v>118.5</v>
      </c>
      <c r="EJ622" s="69">
        <v>123.9</v>
      </c>
      <c r="EK622" s="69">
        <v>124.4</v>
      </c>
      <c r="EL622" s="70">
        <v>124.6</v>
      </c>
      <c r="EM622" s="70">
        <v>124</v>
      </c>
      <c r="EN622" s="70">
        <v>123</v>
      </c>
    </row>
    <row r="623" spans="1:144" x14ac:dyDescent="0.25">
      <c r="A623" s="2" t="s">
        <v>1263</v>
      </c>
      <c r="B623" s="2" t="s">
        <v>1264</v>
      </c>
      <c r="C623" s="5">
        <v>0.20757999999999999</v>
      </c>
      <c r="D623" s="9">
        <v>100.7</v>
      </c>
      <c r="E623" s="9">
        <v>101.7</v>
      </c>
      <c r="F623" s="9">
        <v>101.1</v>
      </c>
      <c r="G623" s="9">
        <v>101.9</v>
      </c>
      <c r="H623" s="9">
        <v>101.9</v>
      </c>
      <c r="I623" s="9">
        <v>100.2</v>
      </c>
      <c r="J623" s="9">
        <v>100.5</v>
      </c>
      <c r="K623" s="9">
        <v>97.7</v>
      </c>
      <c r="L623" s="9">
        <v>97.9</v>
      </c>
      <c r="M623" s="9">
        <v>97.1</v>
      </c>
      <c r="N623" s="9">
        <v>97.6</v>
      </c>
      <c r="O623" s="9">
        <v>97.8</v>
      </c>
      <c r="P623" s="9">
        <v>96</v>
      </c>
      <c r="Q623" s="9">
        <v>97.8</v>
      </c>
      <c r="R623" s="9">
        <v>97.3</v>
      </c>
      <c r="S623" s="9">
        <v>99.7</v>
      </c>
      <c r="T623" s="9">
        <v>101.9</v>
      </c>
      <c r="U623" s="9">
        <v>99.7</v>
      </c>
      <c r="V623" s="9">
        <v>100.4</v>
      </c>
      <c r="W623" s="9">
        <v>100.1</v>
      </c>
      <c r="X623" s="9">
        <v>100.7</v>
      </c>
      <c r="Y623" s="9">
        <v>99.7</v>
      </c>
      <c r="Z623" s="9">
        <v>101</v>
      </c>
      <c r="AA623" s="9">
        <v>101.1</v>
      </c>
      <c r="AB623" s="9">
        <v>103.3</v>
      </c>
      <c r="AC623" s="9">
        <v>102.4</v>
      </c>
      <c r="AD623" s="9">
        <v>101.4</v>
      </c>
      <c r="AE623" s="9">
        <v>99.6</v>
      </c>
      <c r="AF623" s="9">
        <v>99.7</v>
      </c>
      <c r="AG623" s="9">
        <v>100.5</v>
      </c>
      <c r="AH623" s="9">
        <v>100.5</v>
      </c>
      <c r="AI623" s="9">
        <v>104</v>
      </c>
      <c r="AJ623" s="9">
        <v>104.6</v>
      </c>
      <c r="AK623" s="9">
        <v>104.4</v>
      </c>
      <c r="AL623" s="9">
        <v>104.1</v>
      </c>
      <c r="AM623" s="9">
        <v>104.1</v>
      </c>
      <c r="AN623" s="9">
        <v>104.6</v>
      </c>
      <c r="AO623" s="9">
        <v>104.4</v>
      </c>
      <c r="AP623" s="9">
        <v>104.9</v>
      </c>
      <c r="AQ623" s="9">
        <v>105.2</v>
      </c>
      <c r="AR623" s="9">
        <v>105.9</v>
      </c>
      <c r="AS623" s="9">
        <v>106.6</v>
      </c>
      <c r="AT623" s="9">
        <v>107.2</v>
      </c>
      <c r="AU623" s="9">
        <v>106.9</v>
      </c>
      <c r="AV623" s="9">
        <v>103.7</v>
      </c>
      <c r="AW623" s="9">
        <v>107.8</v>
      </c>
      <c r="AX623" s="9">
        <v>107.7</v>
      </c>
      <c r="AY623" s="9">
        <v>108.8</v>
      </c>
      <c r="AZ623" s="9">
        <v>108.1</v>
      </c>
      <c r="BA623" s="9">
        <v>108.9</v>
      </c>
      <c r="BB623" s="9">
        <v>108.2</v>
      </c>
      <c r="BC623" s="9">
        <v>109.5</v>
      </c>
      <c r="BD623" s="9">
        <v>112.7</v>
      </c>
      <c r="BE623" s="9">
        <v>111.9</v>
      </c>
      <c r="BF623" s="9">
        <v>111.2</v>
      </c>
      <c r="BG623" s="9">
        <v>114.5</v>
      </c>
      <c r="BH623" s="9">
        <v>110.5</v>
      </c>
      <c r="BI623" s="9">
        <v>113.7</v>
      </c>
      <c r="BJ623" s="9">
        <v>114.4</v>
      </c>
      <c r="BK623" s="9">
        <v>114.5</v>
      </c>
      <c r="BL623" s="9">
        <v>114.6</v>
      </c>
      <c r="BM623" s="9">
        <v>114.6</v>
      </c>
      <c r="BN623" s="9">
        <v>112.9</v>
      </c>
      <c r="BO623" s="9">
        <v>109.7</v>
      </c>
      <c r="BP623" s="9">
        <v>93.5</v>
      </c>
      <c r="BQ623" s="9">
        <v>94.3</v>
      </c>
      <c r="BR623" s="9">
        <v>94.3</v>
      </c>
      <c r="BS623" s="9">
        <v>97.9</v>
      </c>
      <c r="BT623" s="9">
        <v>99.4</v>
      </c>
      <c r="BU623" s="9">
        <v>98.9</v>
      </c>
      <c r="BV623" s="9">
        <v>98.9</v>
      </c>
      <c r="BW623" s="9">
        <v>99.1</v>
      </c>
      <c r="BX623" s="9">
        <v>99.3</v>
      </c>
      <c r="BY623" s="9">
        <v>99.5</v>
      </c>
      <c r="BZ623" s="9">
        <v>99.9</v>
      </c>
      <c r="CA623" s="9">
        <v>99.2</v>
      </c>
      <c r="CB623" s="9">
        <v>99.7</v>
      </c>
      <c r="CC623" s="9">
        <v>99.7</v>
      </c>
      <c r="CD623" s="9">
        <v>99.5</v>
      </c>
      <c r="CE623" s="9">
        <v>99.9</v>
      </c>
      <c r="CF623" s="9">
        <v>100.2</v>
      </c>
      <c r="CG623" s="9">
        <v>99.6</v>
      </c>
      <c r="CH623" s="9">
        <v>99.9</v>
      </c>
      <c r="CI623" s="9">
        <v>100.1</v>
      </c>
      <c r="CJ623" s="9">
        <v>99.9</v>
      </c>
      <c r="CK623" s="9">
        <v>100.1</v>
      </c>
      <c r="CL623" s="9">
        <v>100.2</v>
      </c>
      <c r="CM623" s="9">
        <v>100.2</v>
      </c>
      <c r="CN623" s="9">
        <v>100.3</v>
      </c>
      <c r="CO623" s="9">
        <v>100.5</v>
      </c>
      <c r="CP623" s="9">
        <v>100.5</v>
      </c>
      <c r="CQ623" s="9">
        <v>100.3</v>
      </c>
      <c r="CR623" s="9">
        <v>100.5</v>
      </c>
      <c r="CS623" s="9">
        <v>101.8</v>
      </c>
      <c r="CT623" s="9">
        <v>100.9</v>
      </c>
      <c r="CU623" s="9">
        <v>100.8</v>
      </c>
      <c r="CV623" s="9">
        <v>100.8</v>
      </c>
      <c r="CW623" s="9">
        <v>101.4</v>
      </c>
      <c r="CX623" s="9">
        <v>100.8</v>
      </c>
      <c r="CY623" s="9">
        <v>101.7</v>
      </c>
      <c r="CZ623" s="9">
        <v>102.1</v>
      </c>
      <c r="DA623" s="9">
        <v>102.5</v>
      </c>
      <c r="DB623" s="9">
        <v>102.6</v>
      </c>
      <c r="DC623" s="9">
        <v>104.1</v>
      </c>
      <c r="DD623" s="9">
        <v>103.6</v>
      </c>
      <c r="DE623" s="9">
        <v>103.9</v>
      </c>
      <c r="DF623" s="9">
        <v>104.2</v>
      </c>
      <c r="DG623" s="9">
        <v>106.5</v>
      </c>
      <c r="DH623" s="9">
        <v>106.7</v>
      </c>
      <c r="DI623" s="9">
        <v>106.9</v>
      </c>
      <c r="DJ623" s="9">
        <v>106.4</v>
      </c>
      <c r="DK623" s="9">
        <v>106.5</v>
      </c>
      <c r="DL623" s="9">
        <v>108.2</v>
      </c>
      <c r="DM623" s="9">
        <v>108.3</v>
      </c>
      <c r="DN623" s="9">
        <v>108.7</v>
      </c>
      <c r="DO623" s="9">
        <v>109.7</v>
      </c>
      <c r="DP623" s="9">
        <v>109.6</v>
      </c>
      <c r="DQ623" s="9">
        <v>109.5</v>
      </c>
      <c r="DR623" s="9">
        <v>109.4</v>
      </c>
      <c r="DS623" s="9">
        <v>108.5</v>
      </c>
      <c r="DT623" s="9">
        <v>112.2</v>
      </c>
      <c r="DU623" s="9">
        <v>112.2</v>
      </c>
      <c r="DV623" s="9">
        <v>112.5</v>
      </c>
      <c r="DW623" s="9">
        <v>112.3</v>
      </c>
      <c r="DX623" s="9">
        <v>112.6</v>
      </c>
      <c r="DY623" s="9">
        <v>112.6</v>
      </c>
      <c r="DZ623" s="9">
        <v>113.2</v>
      </c>
      <c r="EA623" s="9">
        <v>113.3</v>
      </c>
      <c r="EB623" s="9">
        <v>113.3</v>
      </c>
      <c r="EC623" s="9">
        <v>110.8</v>
      </c>
      <c r="ED623" s="9">
        <v>110.6</v>
      </c>
      <c r="EE623" s="9">
        <v>110.6</v>
      </c>
      <c r="EF623" s="10">
        <v>110.7</v>
      </c>
      <c r="EG623" s="10">
        <v>108.8</v>
      </c>
      <c r="EH623" s="10">
        <v>110.7</v>
      </c>
      <c r="EI623" s="10">
        <v>108.7</v>
      </c>
      <c r="EJ623" s="69">
        <v>108.5</v>
      </c>
      <c r="EK623" s="69">
        <v>108.4</v>
      </c>
      <c r="EL623" s="70">
        <v>108.6</v>
      </c>
      <c r="EM623" s="70">
        <v>109.2</v>
      </c>
      <c r="EN623" s="70">
        <v>100.4</v>
      </c>
    </row>
    <row r="624" spans="1:144" x14ac:dyDescent="0.25">
      <c r="A624" s="2" t="s">
        <v>1265</v>
      </c>
      <c r="B624" s="2" t="s">
        <v>1266</v>
      </c>
      <c r="C624" s="5">
        <v>8.5459999999999994E-2</v>
      </c>
      <c r="D624" s="9">
        <v>103.5</v>
      </c>
      <c r="E624" s="9">
        <v>103.7</v>
      </c>
      <c r="F624" s="9">
        <v>104.6</v>
      </c>
      <c r="G624" s="9">
        <v>104.8</v>
      </c>
      <c r="H624" s="9">
        <v>105.9</v>
      </c>
      <c r="I624" s="9">
        <v>104</v>
      </c>
      <c r="J624" s="9">
        <v>104.6</v>
      </c>
      <c r="K624" s="9">
        <v>105.6</v>
      </c>
      <c r="L624" s="9">
        <v>106.4</v>
      </c>
      <c r="M624" s="9">
        <v>106.3</v>
      </c>
      <c r="N624" s="9">
        <v>106.4</v>
      </c>
      <c r="O624" s="9">
        <v>104.5</v>
      </c>
      <c r="P624" s="9">
        <v>102</v>
      </c>
      <c r="Q624" s="9">
        <v>100.6</v>
      </c>
      <c r="R624" s="9">
        <v>103.5</v>
      </c>
      <c r="S624" s="9">
        <v>106.1</v>
      </c>
      <c r="T624" s="9">
        <v>106.8</v>
      </c>
      <c r="U624" s="9">
        <v>105.3</v>
      </c>
      <c r="V624" s="9">
        <v>105</v>
      </c>
      <c r="W624" s="9">
        <v>105.9</v>
      </c>
      <c r="X624" s="9">
        <v>107</v>
      </c>
      <c r="Y624" s="9">
        <v>107.3</v>
      </c>
      <c r="Z624" s="9">
        <v>107.2</v>
      </c>
      <c r="AA624" s="9">
        <v>107.2</v>
      </c>
      <c r="AB624" s="9">
        <v>107.5</v>
      </c>
      <c r="AC624" s="9">
        <v>107.4</v>
      </c>
      <c r="AD624" s="9">
        <v>108.6</v>
      </c>
      <c r="AE624" s="9">
        <v>109.8</v>
      </c>
      <c r="AF624" s="9">
        <v>110.5</v>
      </c>
      <c r="AG624" s="9">
        <v>110.1</v>
      </c>
      <c r="AH624" s="9">
        <v>109.2</v>
      </c>
      <c r="AI624" s="9">
        <v>110.6</v>
      </c>
      <c r="AJ624" s="9">
        <v>110.7</v>
      </c>
      <c r="AK624" s="9">
        <v>111</v>
      </c>
      <c r="AL624" s="9">
        <v>111.5</v>
      </c>
      <c r="AM624" s="9">
        <v>111.2</v>
      </c>
      <c r="AN624" s="9">
        <v>109.9</v>
      </c>
      <c r="AO624" s="9">
        <v>110.9</v>
      </c>
      <c r="AP624" s="9">
        <v>111.7</v>
      </c>
      <c r="AQ624" s="9">
        <v>113</v>
      </c>
      <c r="AR624" s="9">
        <v>114.5</v>
      </c>
      <c r="AS624" s="9">
        <v>115.3</v>
      </c>
      <c r="AT624" s="9">
        <v>116.3</v>
      </c>
      <c r="AU624" s="9">
        <v>115.7</v>
      </c>
      <c r="AV624" s="9">
        <v>107.5</v>
      </c>
      <c r="AW624" s="9">
        <v>117.5</v>
      </c>
      <c r="AX624" s="9">
        <v>117.2</v>
      </c>
      <c r="AY624" s="9">
        <v>108.5</v>
      </c>
      <c r="AZ624" s="9">
        <v>106.8</v>
      </c>
      <c r="BA624" s="9">
        <v>108.7</v>
      </c>
      <c r="BB624" s="9">
        <v>107.1</v>
      </c>
      <c r="BC624" s="9">
        <v>110.2</v>
      </c>
      <c r="BD624" s="9">
        <v>118.6</v>
      </c>
      <c r="BE624" s="9">
        <v>116.6</v>
      </c>
      <c r="BF624" s="9">
        <v>115</v>
      </c>
      <c r="BG624" s="9">
        <v>122.9</v>
      </c>
      <c r="BH624" s="9">
        <v>113.2</v>
      </c>
      <c r="BI624" s="9">
        <v>121.1</v>
      </c>
      <c r="BJ624" s="9">
        <v>122.8</v>
      </c>
      <c r="BK624" s="9">
        <v>123</v>
      </c>
      <c r="BL624" s="9">
        <v>123</v>
      </c>
      <c r="BM624" s="9">
        <v>123.1</v>
      </c>
      <c r="BN624" s="9">
        <v>118.9</v>
      </c>
      <c r="BO624" s="9">
        <v>115.7</v>
      </c>
      <c r="BP624" s="9">
        <v>111</v>
      </c>
      <c r="BQ624" s="9">
        <v>113</v>
      </c>
      <c r="BR624" s="9">
        <v>113</v>
      </c>
      <c r="BS624" s="9">
        <v>116</v>
      </c>
      <c r="BT624" s="9">
        <v>120.1</v>
      </c>
      <c r="BU624" s="9">
        <v>118.7</v>
      </c>
      <c r="BV624" s="9">
        <v>118.8</v>
      </c>
      <c r="BW624" s="9">
        <v>119.2</v>
      </c>
      <c r="BX624" s="9">
        <v>119.6</v>
      </c>
      <c r="BY624" s="9">
        <v>120.1</v>
      </c>
      <c r="BZ624" s="9">
        <v>121.2</v>
      </c>
      <c r="CA624" s="9">
        <v>120</v>
      </c>
      <c r="CB624" s="9">
        <v>122.4</v>
      </c>
      <c r="CC624" s="9">
        <v>122.3</v>
      </c>
      <c r="CD624" s="9">
        <v>122</v>
      </c>
      <c r="CE624" s="9">
        <v>124.4</v>
      </c>
      <c r="CF624" s="9">
        <v>125.2</v>
      </c>
      <c r="CG624" s="9">
        <v>123.7</v>
      </c>
      <c r="CH624" s="9">
        <v>124.5</v>
      </c>
      <c r="CI624" s="9">
        <v>124.9</v>
      </c>
      <c r="CJ624" s="9">
        <v>124.5</v>
      </c>
      <c r="CK624" s="9">
        <v>124.9</v>
      </c>
      <c r="CL624" s="9">
        <v>125.1</v>
      </c>
      <c r="CM624" s="9">
        <v>125.2</v>
      </c>
      <c r="CN624" s="9">
        <v>125.6</v>
      </c>
      <c r="CO624" s="9">
        <v>125.9</v>
      </c>
      <c r="CP624" s="9">
        <v>125.9</v>
      </c>
      <c r="CQ624" s="9">
        <v>125.6</v>
      </c>
      <c r="CR624" s="9">
        <v>126.2</v>
      </c>
      <c r="CS624" s="9">
        <v>129.5</v>
      </c>
      <c r="CT624" s="9">
        <v>126.9</v>
      </c>
      <c r="CU624" s="9">
        <v>127</v>
      </c>
      <c r="CV624" s="9">
        <v>127</v>
      </c>
      <c r="CW624" s="9">
        <v>128.30000000000001</v>
      </c>
      <c r="CX624" s="9">
        <v>126.9</v>
      </c>
      <c r="CY624" s="9">
        <v>127</v>
      </c>
      <c r="CZ624" s="9">
        <v>127.6</v>
      </c>
      <c r="DA624" s="9">
        <v>128.69999999999999</v>
      </c>
      <c r="DB624" s="9">
        <v>128.9</v>
      </c>
      <c r="DC624" s="9">
        <v>132.4</v>
      </c>
      <c r="DD624" s="9">
        <v>129.9</v>
      </c>
      <c r="DE624" s="9">
        <v>130.5</v>
      </c>
      <c r="DF624" s="9">
        <v>131.19999999999999</v>
      </c>
      <c r="DG624" s="9">
        <v>136.19999999999999</v>
      </c>
      <c r="DH624" s="9">
        <v>136.69999999999999</v>
      </c>
      <c r="DI624" s="9">
        <v>137.19999999999999</v>
      </c>
      <c r="DJ624" s="9">
        <v>137.5</v>
      </c>
      <c r="DK624" s="9">
        <v>137.69999999999999</v>
      </c>
      <c r="DL624" s="9">
        <v>139.19999999999999</v>
      </c>
      <c r="DM624" s="9">
        <v>139.4</v>
      </c>
      <c r="DN624" s="9">
        <v>140.5</v>
      </c>
      <c r="DO624" s="9">
        <v>142.80000000000001</v>
      </c>
      <c r="DP624" s="9">
        <v>143</v>
      </c>
      <c r="DQ624" s="9">
        <v>143</v>
      </c>
      <c r="DR624" s="9">
        <v>143.1</v>
      </c>
      <c r="DS624" s="9">
        <v>141</v>
      </c>
      <c r="DT624" s="9">
        <v>148.6</v>
      </c>
      <c r="DU624" s="9">
        <v>148.6</v>
      </c>
      <c r="DV624" s="9">
        <v>149.19999999999999</v>
      </c>
      <c r="DW624" s="9">
        <v>150.30000000000001</v>
      </c>
      <c r="DX624" s="9">
        <v>151.1</v>
      </c>
      <c r="DY624" s="9">
        <v>151.1</v>
      </c>
      <c r="DZ624" s="9">
        <v>152.6</v>
      </c>
      <c r="EA624" s="9">
        <v>152.6</v>
      </c>
      <c r="EB624" s="9">
        <v>152.30000000000001</v>
      </c>
      <c r="EC624" s="9">
        <v>146.1</v>
      </c>
      <c r="ED624" s="9">
        <v>145.69999999999999</v>
      </c>
      <c r="EE624" s="9">
        <v>145.69999999999999</v>
      </c>
      <c r="EF624" s="10">
        <v>145.6</v>
      </c>
      <c r="EG624" s="10">
        <v>140.9</v>
      </c>
      <c r="EH624" s="10">
        <v>145.5</v>
      </c>
      <c r="EI624" s="10">
        <v>140.6</v>
      </c>
      <c r="EJ624" s="69">
        <v>140.19999999999999</v>
      </c>
      <c r="EK624" s="69">
        <v>140</v>
      </c>
      <c r="EL624" s="70">
        <v>140.4</v>
      </c>
      <c r="EM624" s="70">
        <v>142</v>
      </c>
      <c r="EN624" s="70">
        <v>120.5</v>
      </c>
    </row>
    <row r="625" spans="1:144" x14ac:dyDescent="0.25">
      <c r="A625" s="2" t="s">
        <v>1267</v>
      </c>
      <c r="B625" s="2" t="s">
        <v>1268</v>
      </c>
      <c r="C625" s="5">
        <v>0.11854000000000001</v>
      </c>
      <c r="D625" s="9">
        <v>98.7</v>
      </c>
      <c r="E625" s="9">
        <v>100.2</v>
      </c>
      <c r="F625" s="9">
        <v>98.6</v>
      </c>
      <c r="G625" s="9">
        <v>99.8</v>
      </c>
      <c r="H625" s="9">
        <v>99</v>
      </c>
      <c r="I625" s="9">
        <v>97.4</v>
      </c>
      <c r="J625" s="9">
        <v>97.4</v>
      </c>
      <c r="K625" s="9">
        <v>91.8</v>
      </c>
      <c r="L625" s="9">
        <v>91.6</v>
      </c>
      <c r="M625" s="9">
        <v>90.3</v>
      </c>
      <c r="N625" s="9">
        <v>91.2</v>
      </c>
      <c r="O625" s="9">
        <v>92.9</v>
      </c>
      <c r="P625" s="9">
        <v>91.3</v>
      </c>
      <c r="Q625" s="9">
        <v>95.6</v>
      </c>
      <c r="R625" s="9">
        <v>92.6</v>
      </c>
      <c r="S625" s="9">
        <v>94.9</v>
      </c>
      <c r="T625" s="9">
        <v>98.3</v>
      </c>
      <c r="U625" s="9">
        <v>95.5</v>
      </c>
      <c r="V625" s="9">
        <v>97</v>
      </c>
      <c r="W625" s="9">
        <v>95.8</v>
      </c>
      <c r="X625" s="9">
        <v>96</v>
      </c>
      <c r="Y625" s="9">
        <v>93.9</v>
      </c>
      <c r="Z625" s="9">
        <v>96.4</v>
      </c>
      <c r="AA625" s="9">
        <v>96.5</v>
      </c>
      <c r="AB625" s="9">
        <v>100.1</v>
      </c>
      <c r="AC625" s="9">
        <v>98.5</v>
      </c>
      <c r="AD625" s="9">
        <v>95.8</v>
      </c>
      <c r="AE625" s="9">
        <v>91.7</v>
      </c>
      <c r="AF625" s="9">
        <v>91.6</v>
      </c>
      <c r="AG625" s="9">
        <v>93.3</v>
      </c>
      <c r="AH625" s="9">
        <v>93.9</v>
      </c>
      <c r="AI625" s="9">
        <v>99.1</v>
      </c>
      <c r="AJ625" s="9">
        <v>99.9</v>
      </c>
      <c r="AK625" s="9">
        <v>99.3</v>
      </c>
      <c r="AL625" s="9">
        <v>98.6</v>
      </c>
      <c r="AM625" s="9">
        <v>98.9</v>
      </c>
      <c r="AN625" s="9">
        <v>100.7</v>
      </c>
      <c r="AO625" s="9">
        <v>99.6</v>
      </c>
      <c r="AP625" s="9">
        <v>99.9</v>
      </c>
      <c r="AQ625" s="9">
        <v>99.5</v>
      </c>
      <c r="AR625" s="9">
        <v>99.5</v>
      </c>
      <c r="AS625" s="9">
        <v>100.1</v>
      </c>
      <c r="AT625" s="9">
        <v>100.5</v>
      </c>
      <c r="AU625" s="9">
        <v>100.5</v>
      </c>
      <c r="AV625" s="9">
        <v>100.7</v>
      </c>
      <c r="AW625" s="9">
        <v>100.7</v>
      </c>
      <c r="AX625" s="9">
        <v>100.7</v>
      </c>
      <c r="AY625" s="9">
        <v>108.9</v>
      </c>
      <c r="AZ625" s="9">
        <v>108.9</v>
      </c>
      <c r="BA625" s="9">
        <v>108.9</v>
      </c>
      <c r="BB625" s="9">
        <v>108.9</v>
      </c>
      <c r="BC625" s="9">
        <v>108.9</v>
      </c>
      <c r="BD625" s="9">
        <v>108.5</v>
      </c>
      <c r="BE625" s="9">
        <v>108.5</v>
      </c>
      <c r="BF625" s="9">
        <v>108.5</v>
      </c>
      <c r="BG625" s="9">
        <v>108.5</v>
      </c>
      <c r="BH625" s="9">
        <v>108.5</v>
      </c>
      <c r="BI625" s="9">
        <v>108.5</v>
      </c>
      <c r="BJ625" s="9">
        <v>108.5</v>
      </c>
      <c r="BK625" s="9">
        <v>108.5</v>
      </c>
      <c r="BL625" s="9">
        <v>108.5</v>
      </c>
      <c r="BM625" s="9">
        <v>108.5</v>
      </c>
      <c r="BN625" s="9">
        <v>108.5</v>
      </c>
      <c r="BO625" s="9">
        <v>105</v>
      </c>
      <c r="BP625" s="9">
        <v>80.099999999999994</v>
      </c>
      <c r="BQ625" s="9">
        <v>80.099999999999994</v>
      </c>
      <c r="BR625" s="9">
        <v>80.099999999999994</v>
      </c>
      <c r="BS625" s="9">
        <v>84.2</v>
      </c>
      <c r="BT625" s="9">
        <v>83.8</v>
      </c>
      <c r="BU625" s="9">
        <v>83.8</v>
      </c>
      <c r="BV625" s="9">
        <v>83.8</v>
      </c>
      <c r="BW625" s="9">
        <v>83.8</v>
      </c>
      <c r="BX625" s="9">
        <v>83.8</v>
      </c>
      <c r="BY625" s="9">
        <v>83.8</v>
      </c>
      <c r="BZ625" s="9">
        <v>83.8</v>
      </c>
      <c r="CA625" s="9">
        <v>83.4</v>
      </c>
      <c r="CB625" s="9">
        <v>82.6</v>
      </c>
      <c r="CC625" s="9">
        <v>82.6</v>
      </c>
      <c r="CD625" s="9">
        <v>82.6</v>
      </c>
      <c r="CE625" s="9">
        <v>81.400000000000006</v>
      </c>
      <c r="CF625" s="9">
        <v>81.400000000000006</v>
      </c>
      <c r="CG625" s="9">
        <v>81.400000000000006</v>
      </c>
      <c r="CH625" s="9">
        <v>81.400000000000006</v>
      </c>
      <c r="CI625" s="9">
        <v>81.400000000000006</v>
      </c>
      <c r="CJ625" s="9">
        <v>81.400000000000006</v>
      </c>
      <c r="CK625" s="9">
        <v>81.400000000000006</v>
      </c>
      <c r="CL625" s="9">
        <v>81.400000000000006</v>
      </c>
      <c r="CM625" s="9">
        <v>81.400000000000006</v>
      </c>
      <c r="CN625" s="9">
        <v>81.400000000000006</v>
      </c>
      <c r="CO625" s="9">
        <v>81.400000000000006</v>
      </c>
      <c r="CP625" s="9">
        <v>81.400000000000006</v>
      </c>
      <c r="CQ625" s="9">
        <v>81.400000000000006</v>
      </c>
      <c r="CR625" s="9">
        <v>81.3</v>
      </c>
      <c r="CS625" s="9">
        <v>81.3</v>
      </c>
      <c r="CT625" s="9">
        <v>81.3</v>
      </c>
      <c r="CU625" s="9">
        <v>81.3</v>
      </c>
      <c r="CV625" s="9">
        <v>81.3</v>
      </c>
      <c r="CW625" s="9">
        <v>81.3</v>
      </c>
      <c r="CX625" s="9">
        <v>81.3</v>
      </c>
      <c r="CY625" s="9">
        <v>83.1</v>
      </c>
      <c r="CZ625" s="9">
        <v>83.1</v>
      </c>
      <c r="DA625" s="9">
        <v>83.1</v>
      </c>
      <c r="DB625" s="9">
        <v>83.1</v>
      </c>
      <c r="DC625" s="9">
        <v>83.1</v>
      </c>
      <c r="DD625" s="9">
        <v>83.1</v>
      </c>
      <c r="DE625" s="9">
        <v>83.1</v>
      </c>
      <c r="DF625" s="9">
        <v>83.1</v>
      </c>
      <c r="DG625" s="9">
        <v>83.6</v>
      </c>
      <c r="DH625" s="9">
        <v>83.6</v>
      </c>
      <c r="DI625" s="9">
        <v>83.6</v>
      </c>
      <c r="DJ625" s="9">
        <v>82.4</v>
      </c>
      <c r="DK625" s="9">
        <v>82.4</v>
      </c>
      <c r="DL625" s="9">
        <v>82.4</v>
      </c>
      <c r="DM625" s="9">
        <v>82.4</v>
      </c>
      <c r="DN625" s="9">
        <v>82.4</v>
      </c>
      <c r="DO625" s="9">
        <v>82.4</v>
      </c>
      <c r="DP625" s="9">
        <v>82.4</v>
      </c>
      <c r="DQ625" s="9">
        <v>82.4</v>
      </c>
      <c r="DR625" s="9">
        <v>82.4</v>
      </c>
      <c r="DS625" s="9">
        <v>82.4</v>
      </c>
      <c r="DT625" s="9">
        <v>82.4</v>
      </c>
      <c r="DU625" s="9">
        <v>82.4</v>
      </c>
      <c r="DV625" s="9">
        <v>82.4</v>
      </c>
      <c r="DW625" s="9">
        <v>81.2</v>
      </c>
      <c r="DX625" s="9">
        <v>81.2</v>
      </c>
      <c r="DY625" s="9">
        <v>81.2</v>
      </c>
      <c r="DZ625" s="9">
        <v>81.2</v>
      </c>
      <c r="EA625" s="9">
        <v>81.2</v>
      </c>
      <c r="EB625" s="9">
        <v>81.2</v>
      </c>
      <c r="EC625" s="9">
        <v>81.2</v>
      </c>
      <c r="ED625" s="9">
        <v>81.2</v>
      </c>
      <c r="EE625" s="9">
        <v>81.2</v>
      </c>
      <c r="EF625" s="10">
        <v>81.2</v>
      </c>
      <c r="EG625" s="10">
        <v>81.2</v>
      </c>
      <c r="EH625" s="10">
        <v>81.2</v>
      </c>
      <c r="EI625" s="10">
        <v>81.2</v>
      </c>
      <c r="EJ625" s="69">
        <v>81.2</v>
      </c>
      <c r="EK625" s="69">
        <v>81.2</v>
      </c>
      <c r="EL625" s="70">
        <v>81.2</v>
      </c>
      <c r="EM625" s="70">
        <v>81.2</v>
      </c>
      <c r="EN625" s="70">
        <v>81.2</v>
      </c>
    </row>
    <row r="626" spans="1:144" x14ac:dyDescent="0.25">
      <c r="A626" s="2" t="s">
        <v>1269</v>
      </c>
      <c r="B626" s="2" t="s">
        <v>1270</v>
      </c>
      <c r="C626" s="5">
        <v>3.0000000000000001E-3</v>
      </c>
      <c r="D626" s="9">
        <v>103.1</v>
      </c>
      <c r="E626" s="9">
        <v>103.1</v>
      </c>
      <c r="F626" s="9">
        <v>103.1</v>
      </c>
      <c r="G626" s="9">
        <v>103.1</v>
      </c>
      <c r="H626" s="9">
        <v>103.1</v>
      </c>
      <c r="I626" s="9">
        <v>103.1</v>
      </c>
      <c r="J626" s="9">
        <v>103.1</v>
      </c>
      <c r="K626" s="9">
        <v>103.1</v>
      </c>
      <c r="L626" s="9">
        <v>103.1</v>
      </c>
      <c r="M626" s="9">
        <v>103.1</v>
      </c>
      <c r="N626" s="9">
        <v>103.1</v>
      </c>
      <c r="O626" s="9">
        <v>103.1</v>
      </c>
      <c r="P626" s="9">
        <v>106.6</v>
      </c>
      <c r="Q626" s="9">
        <v>106.6</v>
      </c>
      <c r="R626" s="9">
        <v>106.6</v>
      </c>
      <c r="S626" s="9">
        <v>106.6</v>
      </c>
      <c r="T626" s="9">
        <v>106.6</v>
      </c>
      <c r="U626" s="9">
        <v>106.6</v>
      </c>
      <c r="V626" s="9">
        <v>106.6</v>
      </c>
      <c r="W626" s="9">
        <v>106.6</v>
      </c>
      <c r="X626" s="9">
        <v>106.6</v>
      </c>
      <c r="Y626" s="9">
        <v>106.6</v>
      </c>
      <c r="Z626" s="9">
        <v>106.6</v>
      </c>
      <c r="AA626" s="9">
        <v>106.6</v>
      </c>
      <c r="AB626" s="9">
        <v>111.8</v>
      </c>
      <c r="AC626" s="9">
        <v>111.8</v>
      </c>
      <c r="AD626" s="9">
        <v>111.8</v>
      </c>
      <c r="AE626" s="9">
        <v>111.8</v>
      </c>
      <c r="AF626" s="9">
        <v>111.8</v>
      </c>
      <c r="AG626" s="9">
        <v>111.8</v>
      </c>
      <c r="AH626" s="9">
        <v>111.8</v>
      </c>
      <c r="AI626" s="9">
        <v>111.8</v>
      </c>
      <c r="AJ626" s="9">
        <v>111.8</v>
      </c>
      <c r="AK626" s="9">
        <v>111.8</v>
      </c>
      <c r="AL626" s="9">
        <v>110.3</v>
      </c>
      <c r="AM626" s="9">
        <v>105.6</v>
      </c>
      <c r="AN626" s="9">
        <v>109.1</v>
      </c>
      <c r="AO626" s="9">
        <v>109.1</v>
      </c>
      <c r="AP626" s="9">
        <v>109.1</v>
      </c>
      <c r="AQ626" s="9">
        <v>109.1</v>
      </c>
      <c r="AR626" s="9">
        <v>113.7</v>
      </c>
      <c r="AS626" s="9">
        <v>113.7</v>
      </c>
      <c r="AT626" s="9">
        <v>113.7</v>
      </c>
      <c r="AU626" s="9">
        <v>113.7</v>
      </c>
      <c r="AV626" s="9">
        <v>113.7</v>
      </c>
      <c r="AW626" s="9">
        <v>113.7</v>
      </c>
      <c r="AX626" s="9">
        <v>113.7</v>
      </c>
      <c r="AY626" s="9">
        <v>113.7</v>
      </c>
      <c r="AZ626" s="9">
        <v>113.7</v>
      </c>
      <c r="BA626" s="9">
        <v>113.7</v>
      </c>
      <c r="BB626" s="9">
        <v>113.7</v>
      </c>
      <c r="BC626" s="9">
        <v>113.7</v>
      </c>
      <c r="BD626" s="9">
        <v>113.7</v>
      </c>
      <c r="BE626" s="9">
        <v>113.7</v>
      </c>
      <c r="BF626" s="9">
        <v>113.7</v>
      </c>
      <c r="BG626" s="9">
        <v>113.7</v>
      </c>
      <c r="BH626" s="9">
        <v>113.7</v>
      </c>
      <c r="BI626" s="9">
        <v>113.7</v>
      </c>
      <c r="BJ626" s="9">
        <v>113.7</v>
      </c>
      <c r="BK626" s="9">
        <v>113.7</v>
      </c>
      <c r="BL626" s="9">
        <v>118.8</v>
      </c>
      <c r="BM626" s="9">
        <v>118.8</v>
      </c>
      <c r="BN626" s="9">
        <v>118.8</v>
      </c>
      <c r="BO626" s="9">
        <v>123.8</v>
      </c>
      <c r="BP626" s="9">
        <v>123.8</v>
      </c>
      <c r="BQ626" s="9">
        <v>123.8</v>
      </c>
      <c r="BR626" s="9">
        <v>123.8</v>
      </c>
      <c r="BS626" s="9">
        <v>123.8</v>
      </c>
      <c r="BT626" s="9">
        <v>123.8</v>
      </c>
      <c r="BU626" s="9">
        <v>130.1</v>
      </c>
      <c r="BV626" s="9">
        <v>130.1</v>
      </c>
      <c r="BW626" s="9">
        <v>130.1</v>
      </c>
      <c r="BX626" s="9">
        <v>130.1</v>
      </c>
      <c r="BY626" s="9">
        <v>130.1</v>
      </c>
      <c r="BZ626" s="9">
        <v>130.1</v>
      </c>
      <c r="CA626" s="9">
        <v>130.1</v>
      </c>
      <c r="CB626" s="9">
        <v>130.1</v>
      </c>
      <c r="CC626" s="9">
        <v>130.1</v>
      </c>
      <c r="CD626" s="9">
        <v>130.1</v>
      </c>
      <c r="CE626" s="9">
        <v>130.1</v>
      </c>
      <c r="CF626" s="9">
        <v>130.1</v>
      </c>
      <c r="CG626" s="9">
        <v>130.1</v>
      </c>
      <c r="CH626" s="9">
        <v>130.1</v>
      </c>
      <c r="CI626" s="9">
        <v>130.1</v>
      </c>
      <c r="CJ626" s="9">
        <v>130.1</v>
      </c>
      <c r="CK626" s="9">
        <v>130.1</v>
      </c>
      <c r="CL626" s="9">
        <v>130.1</v>
      </c>
      <c r="CM626" s="9">
        <v>130.1</v>
      </c>
      <c r="CN626" s="9">
        <v>124.6</v>
      </c>
      <c r="CO626" s="9">
        <v>127.4</v>
      </c>
      <c r="CP626" s="9">
        <v>130.1</v>
      </c>
      <c r="CQ626" s="9">
        <v>124.6</v>
      </c>
      <c r="CR626" s="9">
        <v>124.6</v>
      </c>
      <c r="CS626" s="9">
        <v>124.6</v>
      </c>
      <c r="CT626" s="9">
        <v>130.1</v>
      </c>
      <c r="CU626" s="9">
        <v>124.6</v>
      </c>
      <c r="CV626" s="9">
        <v>124.6</v>
      </c>
      <c r="CW626" s="9">
        <v>130.1</v>
      </c>
      <c r="CX626" s="9">
        <v>124.6</v>
      </c>
      <c r="CY626" s="9">
        <v>118.8</v>
      </c>
      <c r="CZ626" s="9">
        <v>124.6</v>
      </c>
      <c r="DA626" s="9">
        <v>118.8</v>
      </c>
      <c r="DB626" s="9">
        <v>124.6</v>
      </c>
      <c r="DC626" s="9">
        <v>130.1</v>
      </c>
      <c r="DD626" s="9">
        <v>163.6</v>
      </c>
      <c r="DE626" s="9">
        <v>164.6</v>
      </c>
      <c r="DF626" s="9">
        <v>166.8</v>
      </c>
      <c r="DG626" s="9">
        <v>166.8</v>
      </c>
      <c r="DH626" s="9">
        <v>166.8</v>
      </c>
      <c r="DI626" s="9">
        <v>166.8</v>
      </c>
      <c r="DJ626" s="9">
        <v>166.8</v>
      </c>
      <c r="DK626" s="9">
        <v>166.8</v>
      </c>
      <c r="DL626" s="9">
        <v>241.2</v>
      </c>
      <c r="DM626" s="9">
        <v>241.2</v>
      </c>
      <c r="DN626" s="9">
        <v>241.2</v>
      </c>
      <c r="DO626" s="9">
        <v>241.2</v>
      </c>
      <c r="DP626" s="9">
        <v>228.9</v>
      </c>
      <c r="DQ626" s="9">
        <v>225.3</v>
      </c>
      <c r="DR626" s="9">
        <v>213.7</v>
      </c>
      <c r="DS626" s="9">
        <v>213.8</v>
      </c>
      <c r="DT626" s="9">
        <v>248.4</v>
      </c>
      <c r="DU626" s="9">
        <v>248.4</v>
      </c>
      <c r="DV626" s="9">
        <v>252.8</v>
      </c>
      <c r="DW626" s="9">
        <v>252.8</v>
      </c>
      <c r="DX626" s="9">
        <v>252.8</v>
      </c>
      <c r="DY626" s="9">
        <v>252.8</v>
      </c>
      <c r="DZ626" s="9">
        <v>252.8</v>
      </c>
      <c r="EA626" s="9">
        <v>259.10000000000002</v>
      </c>
      <c r="EB626" s="9">
        <v>267.8</v>
      </c>
      <c r="EC626" s="9">
        <v>271.7</v>
      </c>
      <c r="ED626" s="9">
        <v>271.7</v>
      </c>
      <c r="EE626" s="9">
        <v>271.7</v>
      </c>
      <c r="EF626" s="10">
        <v>278.89999999999998</v>
      </c>
      <c r="EG626" s="10">
        <v>280.2</v>
      </c>
      <c r="EH626" s="10">
        <v>280.2</v>
      </c>
      <c r="EI626" s="10">
        <v>280.2</v>
      </c>
      <c r="EJ626" s="69">
        <v>280.2</v>
      </c>
      <c r="EK626" s="69">
        <v>280.2</v>
      </c>
      <c r="EL626" s="70">
        <v>280.2</v>
      </c>
      <c r="EM626" s="70">
        <v>280.2</v>
      </c>
      <c r="EN626" s="70">
        <v>280.2</v>
      </c>
    </row>
    <row r="627" spans="1:144" x14ac:dyDescent="0.25">
      <c r="A627" s="2" t="s">
        <v>1271</v>
      </c>
      <c r="B627" s="2" t="s">
        <v>1272</v>
      </c>
      <c r="C627" s="5">
        <v>1.2E-4</v>
      </c>
      <c r="D627" s="9">
        <v>101.1</v>
      </c>
      <c r="E627" s="9">
        <v>101.7</v>
      </c>
      <c r="F627" s="9">
        <v>101.9</v>
      </c>
      <c r="G627" s="9">
        <v>102.1</v>
      </c>
      <c r="H627" s="9">
        <v>103.3</v>
      </c>
      <c r="I627" s="9">
        <v>104.4</v>
      </c>
      <c r="J627" s="9">
        <v>103.8</v>
      </c>
      <c r="K627" s="9">
        <v>103.6</v>
      </c>
      <c r="L627" s="9">
        <v>103.6</v>
      </c>
      <c r="M627" s="9">
        <v>103.6</v>
      </c>
      <c r="N627" s="9">
        <v>103.2</v>
      </c>
      <c r="O627" s="9">
        <v>103.2</v>
      </c>
      <c r="P627" s="9">
        <v>103.2</v>
      </c>
      <c r="Q627" s="9">
        <v>102.8</v>
      </c>
      <c r="R627" s="9">
        <v>102.6</v>
      </c>
      <c r="S627" s="9">
        <v>102.6</v>
      </c>
      <c r="T627" s="9">
        <v>102.4</v>
      </c>
      <c r="U627" s="9">
        <v>102.7</v>
      </c>
      <c r="V627" s="9">
        <v>102.7</v>
      </c>
      <c r="W627" s="9">
        <v>103.2</v>
      </c>
      <c r="X627" s="9">
        <v>103.2</v>
      </c>
      <c r="Y627" s="9">
        <v>104.4</v>
      </c>
      <c r="Z627" s="9">
        <v>104.8</v>
      </c>
      <c r="AA627" s="9">
        <v>104.8</v>
      </c>
      <c r="AB627" s="9">
        <v>104.8</v>
      </c>
      <c r="AC627" s="9">
        <v>105.1</v>
      </c>
      <c r="AD627" s="9">
        <v>105.1</v>
      </c>
      <c r="AE627" s="9">
        <v>105.7</v>
      </c>
      <c r="AF627" s="9">
        <v>106.4</v>
      </c>
      <c r="AG627" s="9">
        <v>110.3</v>
      </c>
      <c r="AH627" s="9">
        <v>110.3</v>
      </c>
      <c r="AI627" s="9">
        <v>110.3</v>
      </c>
      <c r="AJ627" s="9">
        <v>111.9</v>
      </c>
      <c r="AK627" s="9">
        <v>110.5</v>
      </c>
      <c r="AL627" s="9">
        <v>110.9</v>
      </c>
      <c r="AM627" s="9">
        <v>109.3</v>
      </c>
      <c r="AN627" s="9">
        <v>108.8</v>
      </c>
      <c r="AO627" s="9">
        <v>108</v>
      </c>
      <c r="AP627" s="9">
        <v>108.5</v>
      </c>
      <c r="AQ627" s="9">
        <v>108.1</v>
      </c>
      <c r="AR627" s="9">
        <v>107.7</v>
      </c>
      <c r="AS627" s="9">
        <v>107.6</v>
      </c>
      <c r="AT627" s="9">
        <v>106.8</v>
      </c>
      <c r="AU627" s="9">
        <v>107.2</v>
      </c>
      <c r="AV627" s="9">
        <v>107.1</v>
      </c>
      <c r="AW627" s="9">
        <v>110.9</v>
      </c>
      <c r="AX627" s="9">
        <v>108.7</v>
      </c>
      <c r="AY627" s="9">
        <v>111.3</v>
      </c>
      <c r="AZ627" s="9">
        <v>110.3</v>
      </c>
      <c r="BA627" s="9">
        <v>108.7</v>
      </c>
      <c r="BB627" s="9">
        <v>107.8</v>
      </c>
      <c r="BC627" s="9">
        <v>107.4</v>
      </c>
      <c r="BD627" s="9">
        <v>108.9</v>
      </c>
      <c r="BE627" s="9">
        <v>108.8</v>
      </c>
      <c r="BF627" s="9">
        <v>108.5</v>
      </c>
      <c r="BG627" s="9">
        <v>108.5</v>
      </c>
      <c r="BH627" s="9">
        <v>108.5</v>
      </c>
      <c r="BI627" s="9">
        <v>108.7</v>
      </c>
      <c r="BJ627" s="9">
        <v>109.3</v>
      </c>
      <c r="BK627" s="9">
        <v>108.8</v>
      </c>
      <c r="BL627" s="9">
        <v>108.6</v>
      </c>
      <c r="BM627" s="9">
        <v>108.3</v>
      </c>
      <c r="BN627" s="9">
        <v>110.1</v>
      </c>
      <c r="BO627" s="9">
        <v>111.5</v>
      </c>
      <c r="BP627" s="9">
        <v>108.8</v>
      </c>
      <c r="BQ627" s="9">
        <v>109.5</v>
      </c>
      <c r="BR627" s="9">
        <v>109.6</v>
      </c>
      <c r="BS627" s="9">
        <v>111.1</v>
      </c>
      <c r="BT627" s="9">
        <v>109.6</v>
      </c>
      <c r="BU627" s="9">
        <v>109.6</v>
      </c>
      <c r="BV627" s="9">
        <v>108.2</v>
      </c>
      <c r="BW627" s="9">
        <v>110</v>
      </c>
      <c r="BX627" s="9">
        <v>110.4</v>
      </c>
      <c r="BY627" s="9">
        <v>110.8</v>
      </c>
      <c r="BZ627" s="9">
        <v>111.5</v>
      </c>
      <c r="CA627" s="9">
        <v>107.9</v>
      </c>
      <c r="CB627" s="9">
        <v>110.4</v>
      </c>
      <c r="CC627" s="9">
        <v>111.8</v>
      </c>
      <c r="CD627" s="9">
        <v>112.6</v>
      </c>
      <c r="CE627" s="9">
        <v>110.2</v>
      </c>
      <c r="CF627" s="9">
        <v>111.7</v>
      </c>
      <c r="CG627" s="9">
        <v>110.4</v>
      </c>
      <c r="CH627" s="9">
        <v>112.3</v>
      </c>
      <c r="CI627" s="9">
        <v>111.3</v>
      </c>
      <c r="CJ627" s="9">
        <v>112</v>
      </c>
      <c r="CK627" s="9">
        <v>111.6</v>
      </c>
      <c r="CL627" s="9">
        <v>109.5</v>
      </c>
      <c r="CM627" s="9">
        <v>111.5</v>
      </c>
      <c r="CN627" s="9">
        <v>110.4</v>
      </c>
      <c r="CO627" s="9">
        <v>111.2</v>
      </c>
      <c r="CP627" s="9">
        <v>110</v>
      </c>
      <c r="CQ627" s="9">
        <v>112.3</v>
      </c>
      <c r="CR627" s="9">
        <v>111.8</v>
      </c>
      <c r="CS627" s="9">
        <v>111.8</v>
      </c>
      <c r="CT627" s="9">
        <v>113.2</v>
      </c>
      <c r="CU627" s="9">
        <v>109.5</v>
      </c>
      <c r="CV627" s="9">
        <v>109.6</v>
      </c>
      <c r="CW627" s="9">
        <v>109.5</v>
      </c>
      <c r="CX627" s="9">
        <v>112.1</v>
      </c>
      <c r="CY627" s="9">
        <v>113.2</v>
      </c>
      <c r="CZ627" s="9">
        <v>113.7</v>
      </c>
      <c r="DA627" s="9">
        <v>112</v>
      </c>
      <c r="DB627" s="9">
        <v>113</v>
      </c>
      <c r="DC627" s="9">
        <v>112.4</v>
      </c>
      <c r="DD627" s="9">
        <v>114.1</v>
      </c>
      <c r="DE627" s="9">
        <v>113.2</v>
      </c>
      <c r="DF627" s="9">
        <v>114.7</v>
      </c>
      <c r="DG627" s="9">
        <v>116.1</v>
      </c>
      <c r="DH627" s="9">
        <v>118.5</v>
      </c>
      <c r="DI627" s="9">
        <v>117.7</v>
      </c>
      <c r="DJ627" s="9">
        <v>118.9</v>
      </c>
      <c r="DK627" s="9">
        <v>120.1</v>
      </c>
      <c r="DL627" s="9">
        <v>122.1</v>
      </c>
      <c r="DM627" s="9">
        <v>121.8</v>
      </c>
      <c r="DN627" s="9">
        <v>121</v>
      </c>
      <c r="DO627" s="9">
        <v>122.4</v>
      </c>
      <c r="DP627" s="9">
        <v>124.6</v>
      </c>
      <c r="DQ627" s="9">
        <v>122.6</v>
      </c>
      <c r="DR627" s="9">
        <v>123</v>
      </c>
      <c r="DS627" s="9">
        <v>126.8</v>
      </c>
      <c r="DT627" s="9">
        <v>125.8</v>
      </c>
      <c r="DU627" s="9">
        <v>126.6</v>
      </c>
      <c r="DV627" s="9">
        <v>130</v>
      </c>
      <c r="DW627" s="9">
        <v>129.19999999999999</v>
      </c>
      <c r="DX627" s="9">
        <v>131</v>
      </c>
      <c r="DY627" s="9">
        <v>130.5</v>
      </c>
      <c r="DZ627" s="9">
        <v>129.9</v>
      </c>
      <c r="EA627" s="9">
        <v>128.9</v>
      </c>
      <c r="EB627" s="9">
        <v>128.6</v>
      </c>
      <c r="EC627" s="9">
        <v>130.1</v>
      </c>
      <c r="ED627" s="9">
        <v>130.69999999999999</v>
      </c>
      <c r="EE627" s="9">
        <v>129.69999999999999</v>
      </c>
      <c r="EF627" s="10">
        <v>129.1</v>
      </c>
      <c r="EG627" s="10">
        <v>129.19999999999999</v>
      </c>
      <c r="EH627" s="10">
        <v>129.19999999999999</v>
      </c>
      <c r="EI627" s="10">
        <v>130</v>
      </c>
      <c r="EJ627" s="69">
        <v>128.5</v>
      </c>
      <c r="EK627" s="69">
        <v>128</v>
      </c>
      <c r="EL627" s="70">
        <v>127.4</v>
      </c>
      <c r="EM627" s="70">
        <v>128</v>
      </c>
      <c r="EN627" s="70">
        <v>127.1</v>
      </c>
    </row>
    <row r="628" spans="1:144" x14ac:dyDescent="0.25">
      <c r="A628" s="2" t="s">
        <v>1273</v>
      </c>
      <c r="B628" s="2" t="s">
        <v>1274</v>
      </c>
      <c r="C628" s="5">
        <v>4.6000000000000001E-4</v>
      </c>
      <c r="D628" s="9">
        <v>97.1</v>
      </c>
      <c r="E628" s="9">
        <v>100.3</v>
      </c>
      <c r="F628" s="9">
        <v>102.7</v>
      </c>
      <c r="G628" s="9">
        <v>101.9</v>
      </c>
      <c r="H628" s="9">
        <v>104</v>
      </c>
      <c r="I628" s="9">
        <v>99.7</v>
      </c>
      <c r="J628" s="9">
        <v>95.3</v>
      </c>
      <c r="K628" s="9">
        <v>105.6</v>
      </c>
      <c r="L628" s="9">
        <v>104.4</v>
      </c>
      <c r="M628" s="9">
        <v>102.7</v>
      </c>
      <c r="N628" s="9">
        <v>99.5</v>
      </c>
      <c r="O628" s="9">
        <v>107.3</v>
      </c>
      <c r="P628" s="9">
        <v>94.3</v>
      </c>
      <c r="Q628" s="9">
        <v>95.4</v>
      </c>
      <c r="R628" s="9">
        <v>101.7</v>
      </c>
      <c r="S628" s="9">
        <v>104.3</v>
      </c>
      <c r="T628" s="9">
        <v>103.4</v>
      </c>
      <c r="U628" s="9">
        <v>107.1</v>
      </c>
      <c r="V628" s="9">
        <v>103</v>
      </c>
      <c r="W628" s="9">
        <v>109.3</v>
      </c>
      <c r="X628" s="9">
        <v>106.4</v>
      </c>
      <c r="Y628" s="9">
        <v>111</v>
      </c>
      <c r="Z628" s="9">
        <v>109.2</v>
      </c>
      <c r="AA628" s="9">
        <v>117.4</v>
      </c>
      <c r="AB628" s="9">
        <v>112.8</v>
      </c>
      <c r="AC628" s="9">
        <v>117.2</v>
      </c>
      <c r="AD628" s="9">
        <v>115.2</v>
      </c>
      <c r="AE628" s="9">
        <v>119.9</v>
      </c>
      <c r="AF628" s="9">
        <v>116.6</v>
      </c>
      <c r="AG628" s="9">
        <v>115.2</v>
      </c>
      <c r="AH628" s="9">
        <v>113.2</v>
      </c>
      <c r="AI628" s="9">
        <v>118.6</v>
      </c>
      <c r="AJ628" s="9">
        <v>120</v>
      </c>
      <c r="AK628" s="9">
        <v>108.4</v>
      </c>
      <c r="AL628" s="9">
        <v>109</v>
      </c>
      <c r="AM628" s="9">
        <v>118.3</v>
      </c>
      <c r="AN628" s="9">
        <v>110.5</v>
      </c>
      <c r="AO628" s="9">
        <v>108.1</v>
      </c>
      <c r="AP628" s="9">
        <v>109</v>
      </c>
      <c r="AQ628" s="9">
        <v>107.6</v>
      </c>
      <c r="AR628" s="9">
        <v>107.6</v>
      </c>
      <c r="AS628" s="9">
        <v>104.9</v>
      </c>
      <c r="AT628" s="9">
        <v>104.9</v>
      </c>
      <c r="AU628" s="9">
        <v>104.9</v>
      </c>
      <c r="AV628" s="9">
        <v>104.9</v>
      </c>
      <c r="AW628" s="9">
        <v>101.9</v>
      </c>
      <c r="AX628" s="9">
        <v>101.9</v>
      </c>
      <c r="AY628" s="9">
        <v>99.9</v>
      </c>
      <c r="AZ628" s="9">
        <v>99.9</v>
      </c>
      <c r="BA628" s="9">
        <v>99.9</v>
      </c>
      <c r="BB628" s="9">
        <v>99.9</v>
      </c>
      <c r="BC628" s="9">
        <v>99.9</v>
      </c>
      <c r="BD628" s="9">
        <v>99.9</v>
      </c>
      <c r="BE628" s="9">
        <v>99.9</v>
      </c>
      <c r="BF628" s="9">
        <v>99.9</v>
      </c>
      <c r="BG628" s="9">
        <v>99.9</v>
      </c>
      <c r="BH628" s="9">
        <v>99.2</v>
      </c>
      <c r="BI628" s="9">
        <v>98.5</v>
      </c>
      <c r="BJ628" s="9">
        <v>98.5</v>
      </c>
      <c r="BK628" s="9">
        <v>98.5</v>
      </c>
      <c r="BL628" s="9">
        <v>97</v>
      </c>
      <c r="BM628" s="9">
        <v>97</v>
      </c>
      <c r="BN628" s="9">
        <v>97</v>
      </c>
      <c r="BO628" s="9">
        <v>97.5</v>
      </c>
      <c r="BP628" s="9">
        <v>97.5</v>
      </c>
      <c r="BQ628" s="9">
        <v>98.4</v>
      </c>
      <c r="BR628" s="9">
        <v>94.9</v>
      </c>
      <c r="BS628" s="9">
        <v>97.6</v>
      </c>
      <c r="BT628" s="9">
        <v>98.6</v>
      </c>
      <c r="BU628" s="9">
        <v>97.6</v>
      </c>
      <c r="BV628" s="9">
        <v>97.6</v>
      </c>
      <c r="BW628" s="9">
        <v>97.6</v>
      </c>
      <c r="BX628" s="9">
        <v>97.6</v>
      </c>
      <c r="BY628" s="9">
        <v>97.6</v>
      </c>
      <c r="BZ628" s="9">
        <v>97.6</v>
      </c>
      <c r="CA628" s="9">
        <v>97.6</v>
      </c>
      <c r="CB628" s="9">
        <v>97.6</v>
      </c>
      <c r="CC628" s="9">
        <v>97.6</v>
      </c>
      <c r="CD628" s="9">
        <v>99.9</v>
      </c>
      <c r="CE628" s="9">
        <v>99.9</v>
      </c>
      <c r="CF628" s="9">
        <v>99.9</v>
      </c>
      <c r="CG628" s="9">
        <v>99.9</v>
      </c>
      <c r="CH628" s="9">
        <v>103.5</v>
      </c>
      <c r="CI628" s="9">
        <v>99.9</v>
      </c>
      <c r="CJ628" s="9">
        <v>100.3</v>
      </c>
      <c r="CK628" s="9">
        <v>100.3</v>
      </c>
      <c r="CL628" s="9">
        <v>99</v>
      </c>
      <c r="CM628" s="9">
        <v>99</v>
      </c>
      <c r="CN628" s="9">
        <v>102.8</v>
      </c>
      <c r="CO628" s="9">
        <v>98.6</v>
      </c>
      <c r="CP628" s="9">
        <v>98.6</v>
      </c>
      <c r="CQ628" s="9">
        <v>98.6</v>
      </c>
      <c r="CR628" s="9">
        <v>98.8</v>
      </c>
      <c r="CS628" s="9">
        <v>99.7</v>
      </c>
      <c r="CT628" s="9">
        <v>100.1</v>
      </c>
      <c r="CU628" s="9">
        <v>100.2</v>
      </c>
      <c r="CV628" s="9">
        <v>100.2</v>
      </c>
      <c r="CW628" s="9">
        <v>100.1</v>
      </c>
      <c r="CX628" s="9">
        <v>99.5</v>
      </c>
      <c r="CY628" s="9">
        <v>100.8</v>
      </c>
      <c r="CZ628" s="9">
        <v>100.8</v>
      </c>
      <c r="DA628" s="9">
        <v>100.8</v>
      </c>
      <c r="DB628" s="9">
        <v>99.4</v>
      </c>
      <c r="DC628" s="9">
        <v>99.5</v>
      </c>
      <c r="DD628" s="9">
        <v>99.5</v>
      </c>
      <c r="DE628" s="9">
        <v>100.9</v>
      </c>
      <c r="DF628" s="9">
        <v>100.9</v>
      </c>
      <c r="DG628" s="9">
        <v>103.6</v>
      </c>
      <c r="DH628" s="9">
        <v>104.8</v>
      </c>
      <c r="DI628" s="9">
        <v>104.4</v>
      </c>
      <c r="DJ628" s="9">
        <v>105.3</v>
      </c>
      <c r="DK628" s="9">
        <v>105.2</v>
      </c>
      <c r="DL628" s="9">
        <v>105.6</v>
      </c>
      <c r="DM628" s="9">
        <v>106.1</v>
      </c>
      <c r="DN628" s="9">
        <v>107.8</v>
      </c>
      <c r="DO628" s="9">
        <v>106.4</v>
      </c>
      <c r="DP628" s="9">
        <v>106.2</v>
      </c>
      <c r="DQ628" s="9">
        <v>106.9</v>
      </c>
      <c r="DR628" s="9">
        <v>107.7</v>
      </c>
      <c r="DS628" s="9">
        <v>108</v>
      </c>
      <c r="DT628" s="9">
        <v>110</v>
      </c>
      <c r="DU628" s="9">
        <v>110.8</v>
      </c>
      <c r="DV628" s="9">
        <v>110.8</v>
      </c>
      <c r="DW628" s="9">
        <v>111.2</v>
      </c>
      <c r="DX628" s="9">
        <v>111.5</v>
      </c>
      <c r="DY628" s="9">
        <v>111.9</v>
      </c>
      <c r="DZ628" s="9">
        <v>112.5</v>
      </c>
      <c r="EA628" s="9">
        <v>112.5</v>
      </c>
      <c r="EB628" s="9">
        <v>116.9</v>
      </c>
      <c r="EC628" s="9">
        <v>117.1</v>
      </c>
      <c r="ED628" s="9">
        <v>115.5</v>
      </c>
      <c r="EE628" s="9">
        <v>115.6</v>
      </c>
      <c r="EF628" s="10">
        <v>114.6</v>
      </c>
      <c r="EG628" s="10">
        <v>114.6</v>
      </c>
      <c r="EH628" s="10">
        <v>114.4</v>
      </c>
      <c r="EI628" s="10">
        <v>114.5</v>
      </c>
      <c r="EJ628" s="69">
        <v>117.4</v>
      </c>
      <c r="EK628" s="69">
        <v>117.1</v>
      </c>
      <c r="EL628" s="70">
        <v>117</v>
      </c>
      <c r="EM628" s="70">
        <v>117</v>
      </c>
      <c r="EN628" s="70">
        <v>117</v>
      </c>
    </row>
    <row r="629" spans="1:144" x14ac:dyDescent="0.25">
      <c r="A629" s="2" t="s">
        <v>1275</v>
      </c>
      <c r="B629" s="2" t="s">
        <v>1276</v>
      </c>
      <c r="C629" s="5">
        <v>0.72841</v>
      </c>
      <c r="D629" s="9">
        <v>101.1</v>
      </c>
      <c r="E629" s="9">
        <v>100.8</v>
      </c>
      <c r="F629" s="9">
        <v>101.9</v>
      </c>
      <c r="G629" s="9">
        <v>99.8</v>
      </c>
      <c r="H629" s="9">
        <v>102.3</v>
      </c>
      <c r="I629" s="9">
        <v>99.4</v>
      </c>
      <c r="J629" s="9">
        <v>102.2</v>
      </c>
      <c r="K629" s="9">
        <v>101.3</v>
      </c>
      <c r="L629" s="9">
        <v>99.9</v>
      </c>
      <c r="M629" s="9">
        <v>100.7</v>
      </c>
      <c r="N629" s="9">
        <v>103.3</v>
      </c>
      <c r="O629" s="9">
        <v>103.8</v>
      </c>
      <c r="P629" s="9">
        <v>103.1</v>
      </c>
      <c r="Q629" s="9">
        <v>103.3</v>
      </c>
      <c r="R629" s="9">
        <v>100.9</v>
      </c>
      <c r="S629" s="9">
        <v>102.6</v>
      </c>
      <c r="T629" s="9">
        <v>103.5</v>
      </c>
      <c r="U629" s="9">
        <v>104.2</v>
      </c>
      <c r="V629" s="9">
        <v>103.2</v>
      </c>
      <c r="W629" s="9">
        <v>104</v>
      </c>
      <c r="X629" s="9">
        <v>105.3</v>
      </c>
      <c r="Y629" s="9">
        <v>106.5</v>
      </c>
      <c r="Z629" s="9">
        <v>105.6</v>
      </c>
      <c r="AA629" s="9">
        <v>107.9</v>
      </c>
      <c r="AB629" s="9">
        <v>108.7</v>
      </c>
      <c r="AC629" s="9">
        <v>112.5</v>
      </c>
      <c r="AD629" s="9">
        <v>113.6</v>
      </c>
      <c r="AE629" s="9">
        <v>110.4</v>
      </c>
      <c r="AF629" s="9">
        <v>111.3</v>
      </c>
      <c r="AG629" s="9">
        <v>111.4</v>
      </c>
      <c r="AH629" s="9">
        <v>112.1</v>
      </c>
      <c r="AI629" s="9">
        <v>108.1</v>
      </c>
      <c r="AJ629" s="9">
        <v>109.3</v>
      </c>
      <c r="AK629" s="9">
        <v>109.3</v>
      </c>
      <c r="AL629" s="9">
        <v>110.7</v>
      </c>
      <c r="AM629" s="9">
        <v>114.3</v>
      </c>
      <c r="AN629" s="9">
        <v>108.7</v>
      </c>
      <c r="AO629" s="9">
        <v>109.3</v>
      </c>
      <c r="AP629" s="9">
        <v>109.8</v>
      </c>
      <c r="AQ629" s="9">
        <v>109.7</v>
      </c>
      <c r="AR629" s="9">
        <v>108.4</v>
      </c>
      <c r="AS629" s="9">
        <v>108.9</v>
      </c>
      <c r="AT629" s="9">
        <v>107.7</v>
      </c>
      <c r="AU629" s="9">
        <v>108.6</v>
      </c>
      <c r="AV629" s="9">
        <v>107.1</v>
      </c>
      <c r="AW629" s="9">
        <v>106.8</v>
      </c>
      <c r="AX629" s="9">
        <v>107.3</v>
      </c>
      <c r="AY629" s="9">
        <v>108.4</v>
      </c>
      <c r="AZ629" s="9">
        <v>104.9</v>
      </c>
      <c r="BA629" s="9">
        <v>108</v>
      </c>
      <c r="BB629" s="9">
        <v>108</v>
      </c>
      <c r="BC629" s="9">
        <v>106.5</v>
      </c>
      <c r="BD629" s="9">
        <v>105.2</v>
      </c>
      <c r="BE629" s="9">
        <v>108.7</v>
      </c>
      <c r="BF629" s="9">
        <v>110.5</v>
      </c>
      <c r="BG629" s="9">
        <v>106.7</v>
      </c>
      <c r="BH629" s="9">
        <v>108.4</v>
      </c>
      <c r="BI629" s="9">
        <v>109.9</v>
      </c>
      <c r="BJ629" s="9">
        <v>110.1</v>
      </c>
      <c r="BK629" s="9">
        <v>110.5</v>
      </c>
      <c r="BL629" s="9">
        <v>110.9</v>
      </c>
      <c r="BM629" s="9">
        <v>111.5</v>
      </c>
      <c r="BN629" s="9">
        <v>110</v>
      </c>
      <c r="BO629" s="9">
        <v>110.6</v>
      </c>
      <c r="BP629" s="9">
        <v>112</v>
      </c>
      <c r="BQ629" s="9">
        <v>116.6</v>
      </c>
      <c r="BR629" s="9">
        <v>117.2</v>
      </c>
      <c r="BS629" s="9">
        <v>118.4</v>
      </c>
      <c r="BT629" s="9">
        <v>116.9</v>
      </c>
      <c r="BU629" s="9">
        <v>116.7</v>
      </c>
      <c r="BV629" s="9">
        <v>118</v>
      </c>
      <c r="BW629" s="9">
        <v>118.8</v>
      </c>
      <c r="BX629" s="9">
        <v>120.1</v>
      </c>
      <c r="BY629" s="9">
        <v>120.6</v>
      </c>
      <c r="BZ629" s="9">
        <v>120.8</v>
      </c>
      <c r="CA629" s="9">
        <v>122.8</v>
      </c>
      <c r="CB629" s="9">
        <v>121.6</v>
      </c>
      <c r="CC629" s="9">
        <v>121.9</v>
      </c>
      <c r="CD629" s="9">
        <v>125.1</v>
      </c>
      <c r="CE629" s="9">
        <v>123.9</v>
      </c>
      <c r="CF629" s="9">
        <v>124.3</v>
      </c>
      <c r="CG629" s="9">
        <v>125.7</v>
      </c>
      <c r="CH629" s="9">
        <v>125.8</v>
      </c>
      <c r="CI629" s="9">
        <v>124.9</v>
      </c>
      <c r="CJ629" s="9">
        <v>125.3</v>
      </c>
      <c r="CK629" s="9">
        <v>126.1</v>
      </c>
      <c r="CL629" s="9">
        <v>126.1</v>
      </c>
      <c r="CM629" s="9">
        <v>124.4</v>
      </c>
      <c r="CN629" s="9">
        <v>123.2</v>
      </c>
      <c r="CO629" s="9">
        <v>124.2</v>
      </c>
      <c r="CP629" s="9">
        <v>121.9</v>
      </c>
      <c r="CQ629" s="9">
        <v>123.5</v>
      </c>
      <c r="CR629" s="9">
        <v>123.7</v>
      </c>
      <c r="CS629" s="9">
        <v>124.4</v>
      </c>
      <c r="CT629" s="9">
        <v>122.9</v>
      </c>
      <c r="CU629" s="9">
        <v>122.6</v>
      </c>
      <c r="CV629" s="9">
        <v>122.6</v>
      </c>
      <c r="CW629" s="9">
        <v>120.3</v>
      </c>
      <c r="CX629" s="9">
        <v>123.6</v>
      </c>
      <c r="CY629" s="9">
        <v>123.7</v>
      </c>
      <c r="CZ629" s="9">
        <v>122.5</v>
      </c>
      <c r="DA629" s="9">
        <v>123.9</v>
      </c>
      <c r="DB629" s="9">
        <v>124.2</v>
      </c>
      <c r="DC629" s="9">
        <v>125.7</v>
      </c>
      <c r="DD629" s="9">
        <v>126.8</v>
      </c>
      <c r="DE629" s="9">
        <v>127.8</v>
      </c>
      <c r="DF629" s="9">
        <v>128.80000000000001</v>
      </c>
      <c r="DG629" s="9">
        <v>129.69999999999999</v>
      </c>
      <c r="DH629" s="9">
        <v>131.30000000000001</v>
      </c>
      <c r="DI629" s="9">
        <v>132.69999999999999</v>
      </c>
      <c r="DJ629" s="9">
        <v>134.1</v>
      </c>
      <c r="DK629" s="9">
        <v>134.1</v>
      </c>
      <c r="DL629" s="9">
        <v>135.69999999999999</v>
      </c>
      <c r="DM629" s="9">
        <v>136.4</v>
      </c>
      <c r="DN629" s="9">
        <v>136.9</v>
      </c>
      <c r="DO629" s="9">
        <v>136.9</v>
      </c>
      <c r="DP629" s="9">
        <v>138.30000000000001</v>
      </c>
      <c r="DQ629" s="9">
        <v>140.30000000000001</v>
      </c>
      <c r="DR629" s="9">
        <v>140.1</v>
      </c>
      <c r="DS629" s="9">
        <v>140.80000000000001</v>
      </c>
      <c r="DT629" s="9">
        <v>143.69999999999999</v>
      </c>
      <c r="DU629" s="9">
        <v>143.9</v>
      </c>
      <c r="DV629" s="9">
        <v>142.6</v>
      </c>
      <c r="DW629" s="9">
        <v>145.4</v>
      </c>
      <c r="DX629" s="9">
        <v>146</v>
      </c>
      <c r="DY629" s="9">
        <v>146.5</v>
      </c>
      <c r="DZ629" s="9">
        <v>144.19999999999999</v>
      </c>
      <c r="EA629" s="9">
        <v>144.4</v>
      </c>
      <c r="EB629" s="9">
        <v>144.80000000000001</v>
      </c>
      <c r="EC629" s="9">
        <v>145.9</v>
      </c>
      <c r="ED629" s="9">
        <v>146.9</v>
      </c>
      <c r="EE629" s="9">
        <v>145.4</v>
      </c>
      <c r="EF629" s="10">
        <v>144.69999999999999</v>
      </c>
      <c r="EG629" s="10">
        <v>144.9</v>
      </c>
      <c r="EH629" s="10">
        <v>144.9</v>
      </c>
      <c r="EI629" s="10">
        <v>144.5</v>
      </c>
      <c r="EJ629" s="69">
        <v>143</v>
      </c>
      <c r="EK629" s="69">
        <v>143.4</v>
      </c>
      <c r="EL629" s="70">
        <v>143.80000000000001</v>
      </c>
      <c r="EM629" s="70">
        <v>143.6</v>
      </c>
      <c r="EN629" s="70">
        <v>143.9</v>
      </c>
    </row>
    <row r="630" spans="1:144" x14ac:dyDescent="0.25">
      <c r="A630" s="2" t="s">
        <v>1277</v>
      </c>
      <c r="B630" s="2" t="s">
        <v>1278</v>
      </c>
      <c r="C630" s="5">
        <v>0.18662000000000001</v>
      </c>
      <c r="D630" s="9">
        <v>108.1</v>
      </c>
      <c r="E630" s="9">
        <v>100.5</v>
      </c>
      <c r="F630" s="9">
        <v>104.7</v>
      </c>
      <c r="G630" s="9">
        <v>102.3</v>
      </c>
      <c r="H630" s="9">
        <v>103.2</v>
      </c>
      <c r="I630" s="9">
        <v>98.3</v>
      </c>
      <c r="J630" s="9">
        <v>101.6</v>
      </c>
      <c r="K630" s="9">
        <v>98.8</v>
      </c>
      <c r="L630" s="9">
        <v>98.2</v>
      </c>
      <c r="M630" s="9">
        <v>99.5</v>
      </c>
      <c r="N630" s="9">
        <v>98.5</v>
      </c>
      <c r="O630" s="9">
        <v>99.1</v>
      </c>
      <c r="P630" s="9">
        <v>96.6</v>
      </c>
      <c r="Q630" s="9">
        <v>96.9</v>
      </c>
      <c r="R630" s="9">
        <v>99.1</v>
      </c>
      <c r="S630" s="9">
        <v>102.5</v>
      </c>
      <c r="T630" s="9">
        <v>102.9</v>
      </c>
      <c r="U630" s="9">
        <v>103.3</v>
      </c>
      <c r="V630" s="9">
        <v>101.2</v>
      </c>
      <c r="W630" s="9">
        <v>101.4</v>
      </c>
      <c r="X630" s="9">
        <v>99</v>
      </c>
      <c r="Y630" s="9">
        <v>102.1</v>
      </c>
      <c r="Z630" s="9">
        <v>100.5</v>
      </c>
      <c r="AA630" s="9">
        <v>100.2</v>
      </c>
      <c r="AB630" s="9">
        <v>102.1</v>
      </c>
      <c r="AC630" s="9">
        <v>108.8</v>
      </c>
      <c r="AD630" s="9">
        <v>110.4</v>
      </c>
      <c r="AE630" s="9">
        <v>109.7</v>
      </c>
      <c r="AF630" s="9">
        <v>111.1</v>
      </c>
      <c r="AG630" s="9">
        <v>109.9</v>
      </c>
      <c r="AH630" s="9">
        <v>109.5</v>
      </c>
      <c r="AI630" s="9">
        <v>101.4</v>
      </c>
      <c r="AJ630" s="9">
        <v>101.7</v>
      </c>
      <c r="AK630" s="9">
        <v>101.7</v>
      </c>
      <c r="AL630" s="9">
        <v>100</v>
      </c>
      <c r="AM630" s="9">
        <v>100.9</v>
      </c>
      <c r="AN630" s="9">
        <v>100.9</v>
      </c>
      <c r="AO630" s="9">
        <v>101.5</v>
      </c>
      <c r="AP630" s="9">
        <v>101.5</v>
      </c>
      <c r="AQ630" s="9">
        <v>100.3</v>
      </c>
      <c r="AR630" s="9">
        <v>93.8</v>
      </c>
      <c r="AS630" s="9">
        <v>93.8</v>
      </c>
      <c r="AT630" s="9">
        <v>93.6</v>
      </c>
      <c r="AU630" s="9">
        <v>93.9</v>
      </c>
      <c r="AV630" s="9">
        <v>93.4</v>
      </c>
      <c r="AW630" s="9">
        <v>93.6</v>
      </c>
      <c r="AX630" s="9">
        <v>93.3</v>
      </c>
      <c r="AY630" s="9">
        <v>92.1</v>
      </c>
      <c r="AZ630" s="9">
        <v>91.1</v>
      </c>
      <c r="BA630" s="9">
        <v>93</v>
      </c>
      <c r="BB630" s="9">
        <v>93.6</v>
      </c>
      <c r="BC630" s="9">
        <v>92</v>
      </c>
      <c r="BD630" s="9">
        <v>89.1</v>
      </c>
      <c r="BE630" s="9">
        <v>91.4</v>
      </c>
      <c r="BF630" s="9">
        <v>91.7</v>
      </c>
      <c r="BG630" s="9">
        <v>94.7</v>
      </c>
      <c r="BH630" s="9">
        <v>99.1</v>
      </c>
      <c r="BI630" s="9">
        <v>99.8</v>
      </c>
      <c r="BJ630" s="9">
        <v>99.2</v>
      </c>
      <c r="BK630" s="9">
        <v>98.3</v>
      </c>
      <c r="BL630" s="9">
        <v>102.1</v>
      </c>
      <c r="BM630" s="9">
        <v>101</v>
      </c>
      <c r="BN630" s="9">
        <v>99.2</v>
      </c>
      <c r="BO630" s="9">
        <v>103.9</v>
      </c>
      <c r="BP630" s="9">
        <v>101.7</v>
      </c>
      <c r="BQ630" s="9">
        <v>103.9</v>
      </c>
      <c r="BR630" s="9">
        <v>103.5</v>
      </c>
      <c r="BS630" s="9">
        <v>104.1</v>
      </c>
      <c r="BT630" s="9">
        <v>104.3</v>
      </c>
      <c r="BU630" s="9">
        <v>108.3</v>
      </c>
      <c r="BV630" s="9">
        <v>108.8</v>
      </c>
      <c r="BW630" s="9">
        <v>109.8</v>
      </c>
      <c r="BX630" s="9">
        <v>110.5</v>
      </c>
      <c r="BY630" s="9">
        <v>111</v>
      </c>
      <c r="BZ630" s="9">
        <v>112.8</v>
      </c>
      <c r="CA630" s="9">
        <v>114.3</v>
      </c>
      <c r="CB630" s="9">
        <v>111.6</v>
      </c>
      <c r="CC630" s="9">
        <v>111.7</v>
      </c>
      <c r="CD630" s="9">
        <v>115.8</v>
      </c>
      <c r="CE630" s="9">
        <v>115.4</v>
      </c>
      <c r="CF630" s="9">
        <v>114.9</v>
      </c>
      <c r="CG630" s="9">
        <v>115.9</v>
      </c>
      <c r="CH630" s="9">
        <v>115.8</v>
      </c>
      <c r="CI630" s="9">
        <v>115</v>
      </c>
      <c r="CJ630" s="9">
        <v>113.7</v>
      </c>
      <c r="CK630" s="9">
        <v>113.3</v>
      </c>
      <c r="CL630" s="9">
        <v>115.2</v>
      </c>
      <c r="CM630" s="9">
        <v>111.7</v>
      </c>
      <c r="CN630" s="9">
        <v>110.4</v>
      </c>
      <c r="CO630" s="9">
        <v>111.1</v>
      </c>
      <c r="CP630" s="9">
        <v>111</v>
      </c>
      <c r="CQ630" s="9">
        <v>112.1</v>
      </c>
      <c r="CR630" s="9">
        <v>110.1</v>
      </c>
      <c r="CS630" s="9">
        <v>113.1</v>
      </c>
      <c r="CT630" s="9">
        <v>109.5</v>
      </c>
      <c r="CU630" s="9">
        <v>109.1</v>
      </c>
      <c r="CV630" s="9">
        <v>109</v>
      </c>
      <c r="CW630" s="9">
        <v>109.9</v>
      </c>
      <c r="CX630" s="9">
        <v>113.5</v>
      </c>
      <c r="CY630" s="9">
        <v>114</v>
      </c>
      <c r="CZ630" s="9">
        <v>112.8</v>
      </c>
      <c r="DA630" s="9">
        <v>115.4</v>
      </c>
      <c r="DB630" s="9">
        <v>113.6</v>
      </c>
      <c r="DC630" s="9">
        <v>114.1</v>
      </c>
      <c r="DD630" s="9">
        <v>114.7</v>
      </c>
      <c r="DE630" s="9">
        <v>117.7</v>
      </c>
      <c r="DF630" s="9">
        <v>117.3</v>
      </c>
      <c r="DG630" s="9">
        <v>119.5</v>
      </c>
      <c r="DH630" s="9">
        <v>120.8</v>
      </c>
      <c r="DI630" s="9">
        <v>125.8</v>
      </c>
      <c r="DJ630" s="9">
        <v>124.6</v>
      </c>
      <c r="DK630" s="9">
        <v>121.8</v>
      </c>
      <c r="DL630" s="9">
        <v>129.19999999999999</v>
      </c>
      <c r="DM630" s="9">
        <v>131.6</v>
      </c>
      <c r="DN630" s="9">
        <v>133.6</v>
      </c>
      <c r="DO630" s="9">
        <v>134</v>
      </c>
      <c r="DP630" s="9">
        <v>134</v>
      </c>
      <c r="DQ630" s="9">
        <v>136.5</v>
      </c>
      <c r="DR630" s="9">
        <v>137.6</v>
      </c>
      <c r="DS630" s="9">
        <v>141.4</v>
      </c>
      <c r="DT630" s="9">
        <v>150.69999999999999</v>
      </c>
      <c r="DU630" s="9">
        <v>146.1</v>
      </c>
      <c r="DV630" s="9">
        <v>145</v>
      </c>
      <c r="DW630" s="9">
        <v>151.1</v>
      </c>
      <c r="DX630" s="9">
        <v>152.19999999999999</v>
      </c>
      <c r="DY630" s="9">
        <v>151.69999999999999</v>
      </c>
      <c r="DZ630" s="9">
        <v>147.69999999999999</v>
      </c>
      <c r="EA630" s="9">
        <v>146.1</v>
      </c>
      <c r="EB630" s="9">
        <v>145.6</v>
      </c>
      <c r="EC630" s="9">
        <v>148.19999999999999</v>
      </c>
      <c r="ED630" s="9">
        <v>149.80000000000001</v>
      </c>
      <c r="EE630" s="9">
        <v>149.1</v>
      </c>
      <c r="EF630" s="10">
        <v>148.69999999999999</v>
      </c>
      <c r="EG630" s="10">
        <v>145.9</v>
      </c>
      <c r="EH630" s="10">
        <v>144.80000000000001</v>
      </c>
      <c r="EI630" s="10">
        <v>144.80000000000001</v>
      </c>
      <c r="EJ630" s="69">
        <v>143</v>
      </c>
      <c r="EK630" s="69">
        <v>142.5</v>
      </c>
      <c r="EL630" s="70">
        <v>146.1</v>
      </c>
      <c r="EM630" s="70">
        <v>144.19999999999999</v>
      </c>
      <c r="EN630" s="70">
        <v>144</v>
      </c>
    </row>
    <row r="631" spans="1:144" x14ac:dyDescent="0.25">
      <c r="A631" s="2" t="s">
        <v>1279</v>
      </c>
      <c r="B631" s="2" t="s">
        <v>1280</v>
      </c>
      <c r="C631" s="5">
        <v>0.27659</v>
      </c>
      <c r="D631" s="9">
        <v>96.1</v>
      </c>
      <c r="E631" s="9">
        <v>98.3</v>
      </c>
      <c r="F631" s="9">
        <v>97.3</v>
      </c>
      <c r="G631" s="9">
        <v>95.6</v>
      </c>
      <c r="H631" s="9">
        <v>100.9</v>
      </c>
      <c r="I631" s="9">
        <v>95</v>
      </c>
      <c r="J631" s="9">
        <v>99.8</v>
      </c>
      <c r="K631" s="9">
        <v>97.9</v>
      </c>
      <c r="L631" s="9">
        <v>94.1</v>
      </c>
      <c r="M631" s="9">
        <v>95.2</v>
      </c>
      <c r="N631" s="9">
        <v>100.7</v>
      </c>
      <c r="O631" s="9">
        <v>102.6</v>
      </c>
      <c r="P631" s="9">
        <v>102.1</v>
      </c>
      <c r="Q631" s="9">
        <v>101.7</v>
      </c>
      <c r="R631" s="9">
        <v>95.3</v>
      </c>
      <c r="S631" s="9">
        <v>96.2</v>
      </c>
      <c r="T631" s="9">
        <v>97.1</v>
      </c>
      <c r="U631" s="9">
        <v>101.6</v>
      </c>
      <c r="V631" s="9">
        <v>101</v>
      </c>
      <c r="W631" s="9">
        <v>99.8</v>
      </c>
      <c r="X631" s="9">
        <v>100.8</v>
      </c>
      <c r="Y631" s="9">
        <v>101.2</v>
      </c>
      <c r="Z631" s="9">
        <v>101.3</v>
      </c>
      <c r="AA631" s="9">
        <v>105.6</v>
      </c>
      <c r="AB631" s="9">
        <v>105.4</v>
      </c>
      <c r="AC631" s="9">
        <v>108.4</v>
      </c>
      <c r="AD631" s="9">
        <v>108.9</v>
      </c>
      <c r="AE631" s="9">
        <v>104.2</v>
      </c>
      <c r="AF631" s="9">
        <v>105.2</v>
      </c>
      <c r="AG631" s="9">
        <v>105.5</v>
      </c>
      <c r="AH631" s="9">
        <v>106.6</v>
      </c>
      <c r="AI631" s="9">
        <v>100.5</v>
      </c>
      <c r="AJ631" s="9">
        <v>104</v>
      </c>
      <c r="AK631" s="9">
        <v>100.8</v>
      </c>
      <c r="AL631" s="9">
        <v>105.4</v>
      </c>
      <c r="AM631" s="9">
        <v>114.9</v>
      </c>
      <c r="AN631" s="9">
        <v>102.5</v>
      </c>
      <c r="AO631" s="9">
        <v>106.4</v>
      </c>
      <c r="AP631" s="9">
        <v>109.4</v>
      </c>
      <c r="AQ631" s="9">
        <v>108.7</v>
      </c>
      <c r="AR631" s="9">
        <v>108.4</v>
      </c>
      <c r="AS631" s="9">
        <v>108.2</v>
      </c>
      <c r="AT631" s="9">
        <v>109.9</v>
      </c>
      <c r="AU631" s="9">
        <v>109.8</v>
      </c>
      <c r="AV631" s="9">
        <v>108.5</v>
      </c>
      <c r="AW631" s="9">
        <v>109</v>
      </c>
      <c r="AX631" s="9">
        <v>107.6</v>
      </c>
      <c r="AY631" s="9">
        <v>111</v>
      </c>
      <c r="AZ631" s="9">
        <v>108</v>
      </c>
      <c r="BA631" s="9">
        <v>111.2</v>
      </c>
      <c r="BB631" s="9">
        <v>109</v>
      </c>
      <c r="BC631" s="9">
        <v>106.7</v>
      </c>
      <c r="BD631" s="9">
        <v>106</v>
      </c>
      <c r="BE631" s="9">
        <v>114.1</v>
      </c>
      <c r="BF631" s="9">
        <v>111.3</v>
      </c>
      <c r="BG631" s="9">
        <v>108.2</v>
      </c>
      <c r="BH631" s="9">
        <v>107.6</v>
      </c>
      <c r="BI631" s="9">
        <v>113.9</v>
      </c>
      <c r="BJ631" s="9">
        <v>110.6</v>
      </c>
      <c r="BK631" s="9">
        <v>111</v>
      </c>
      <c r="BL631" s="9">
        <v>109.6</v>
      </c>
      <c r="BM631" s="9">
        <v>111.4</v>
      </c>
      <c r="BN631" s="9">
        <v>109.4</v>
      </c>
      <c r="BO631" s="9">
        <v>107.9</v>
      </c>
      <c r="BP631" s="9">
        <v>117</v>
      </c>
      <c r="BQ631" s="9">
        <v>127.8</v>
      </c>
      <c r="BR631" s="9">
        <v>129.6</v>
      </c>
      <c r="BS631" s="9">
        <v>131.9</v>
      </c>
      <c r="BT631" s="9">
        <v>131.1</v>
      </c>
      <c r="BU631" s="9">
        <v>131.1</v>
      </c>
      <c r="BV631" s="9">
        <v>128.80000000000001</v>
      </c>
      <c r="BW631" s="9">
        <v>133.5</v>
      </c>
      <c r="BX631" s="9">
        <v>134.5</v>
      </c>
      <c r="BY631" s="9">
        <v>133.19999999999999</v>
      </c>
      <c r="BZ631" s="9">
        <v>133.69999999999999</v>
      </c>
      <c r="CA631" s="9">
        <v>138.80000000000001</v>
      </c>
      <c r="CB631" s="9">
        <v>136.5</v>
      </c>
      <c r="CC631" s="9">
        <v>137</v>
      </c>
      <c r="CD631" s="9">
        <v>138.19999999999999</v>
      </c>
      <c r="CE631" s="9">
        <v>137.19999999999999</v>
      </c>
      <c r="CF631" s="9">
        <v>141.1</v>
      </c>
      <c r="CG631" s="9">
        <v>143.69999999999999</v>
      </c>
      <c r="CH631" s="9">
        <v>142.4</v>
      </c>
      <c r="CI631" s="9">
        <v>140.69999999999999</v>
      </c>
      <c r="CJ631" s="9">
        <v>143.19999999999999</v>
      </c>
      <c r="CK631" s="9">
        <v>145.30000000000001</v>
      </c>
      <c r="CL631" s="9">
        <v>144.80000000000001</v>
      </c>
      <c r="CM631" s="9">
        <v>144.69999999999999</v>
      </c>
      <c r="CN631" s="9">
        <v>139.5</v>
      </c>
      <c r="CO631" s="9">
        <v>140.5</v>
      </c>
      <c r="CP631" s="9">
        <v>137.4</v>
      </c>
      <c r="CQ631" s="9">
        <v>141.80000000000001</v>
      </c>
      <c r="CR631" s="9">
        <v>142.69999999999999</v>
      </c>
      <c r="CS631" s="9">
        <v>142.1</v>
      </c>
      <c r="CT631" s="9">
        <v>142.19999999999999</v>
      </c>
      <c r="CU631" s="9">
        <v>140.6</v>
      </c>
      <c r="CV631" s="9">
        <v>140.6</v>
      </c>
      <c r="CW631" s="9">
        <v>132.19999999999999</v>
      </c>
      <c r="CX631" s="9">
        <v>136.69999999999999</v>
      </c>
      <c r="CY631" s="9">
        <v>140</v>
      </c>
      <c r="CZ631" s="9">
        <v>140.69999999999999</v>
      </c>
      <c r="DA631" s="9">
        <v>141.30000000000001</v>
      </c>
      <c r="DB631" s="9">
        <v>142.30000000000001</v>
      </c>
      <c r="DC631" s="9">
        <v>145</v>
      </c>
      <c r="DD631" s="9">
        <v>144.9</v>
      </c>
      <c r="DE631" s="9">
        <v>144.69999999999999</v>
      </c>
      <c r="DF631" s="9">
        <v>144.19999999999999</v>
      </c>
      <c r="DG631" s="9">
        <v>145</v>
      </c>
      <c r="DH631" s="9">
        <v>145.19999999999999</v>
      </c>
      <c r="DI631" s="9">
        <v>144.19999999999999</v>
      </c>
      <c r="DJ631" s="9">
        <v>149.1</v>
      </c>
      <c r="DK631" s="9">
        <v>150.30000000000001</v>
      </c>
      <c r="DL631" s="9">
        <v>150.69999999999999</v>
      </c>
      <c r="DM631" s="9">
        <v>149.4</v>
      </c>
      <c r="DN631" s="9">
        <v>148</v>
      </c>
      <c r="DO631" s="9">
        <v>148.1</v>
      </c>
      <c r="DP631" s="9">
        <v>150</v>
      </c>
      <c r="DQ631" s="9">
        <v>153.9</v>
      </c>
      <c r="DR631" s="9">
        <v>151.19999999999999</v>
      </c>
      <c r="DS631" s="9">
        <v>150.6</v>
      </c>
      <c r="DT631" s="9">
        <v>151.69999999999999</v>
      </c>
      <c r="DU631" s="9">
        <v>152</v>
      </c>
      <c r="DV631" s="9">
        <v>151.1</v>
      </c>
      <c r="DW631" s="9">
        <v>150.9</v>
      </c>
      <c r="DX631" s="9">
        <v>152.30000000000001</v>
      </c>
      <c r="DY631" s="9">
        <v>154.1</v>
      </c>
      <c r="DZ631" s="9">
        <v>151.6</v>
      </c>
      <c r="EA631" s="9">
        <v>152.5</v>
      </c>
      <c r="EB631" s="9">
        <v>154.30000000000001</v>
      </c>
      <c r="EC631" s="9">
        <v>155.1</v>
      </c>
      <c r="ED631" s="9">
        <v>154.69999999999999</v>
      </c>
      <c r="EE631" s="9">
        <v>154.19999999999999</v>
      </c>
      <c r="EF631" s="10">
        <v>153.19999999999999</v>
      </c>
      <c r="EG631" s="10">
        <v>154.1</v>
      </c>
      <c r="EH631" s="10">
        <v>153.69999999999999</v>
      </c>
      <c r="EI631" s="10">
        <v>153.1</v>
      </c>
      <c r="EJ631" s="69">
        <v>151.30000000000001</v>
      </c>
      <c r="EK631" s="69">
        <v>152.69999999999999</v>
      </c>
      <c r="EL631" s="70">
        <v>151.6</v>
      </c>
      <c r="EM631" s="70">
        <v>152.1</v>
      </c>
      <c r="EN631" s="70">
        <v>153.19999999999999</v>
      </c>
    </row>
    <row r="632" spans="1:144" x14ac:dyDescent="0.25">
      <c r="A632" s="2" t="s">
        <v>1281</v>
      </c>
      <c r="B632" s="2" t="s">
        <v>1282</v>
      </c>
      <c r="C632" s="5">
        <v>1.294E-2</v>
      </c>
      <c r="D632" s="9">
        <v>99.3</v>
      </c>
      <c r="E632" s="9">
        <v>100.4</v>
      </c>
      <c r="F632" s="9">
        <v>99.3</v>
      </c>
      <c r="G632" s="9">
        <v>99.5</v>
      </c>
      <c r="H632" s="9">
        <v>100.6</v>
      </c>
      <c r="I632" s="9">
        <v>101.5</v>
      </c>
      <c r="J632" s="9">
        <v>102.1</v>
      </c>
      <c r="K632" s="9">
        <v>101.7</v>
      </c>
      <c r="L632" s="9">
        <v>100.6</v>
      </c>
      <c r="M632" s="9">
        <v>101.3</v>
      </c>
      <c r="N632" s="9">
        <v>101.5</v>
      </c>
      <c r="O632" s="9">
        <v>102.6</v>
      </c>
      <c r="P632" s="9">
        <v>101.5</v>
      </c>
      <c r="Q632" s="9">
        <v>103</v>
      </c>
      <c r="R632" s="9">
        <v>104.1</v>
      </c>
      <c r="S632" s="9">
        <v>105</v>
      </c>
      <c r="T632" s="9">
        <v>109.1</v>
      </c>
      <c r="U632" s="9">
        <v>106.4</v>
      </c>
      <c r="V632" s="9">
        <v>107.9</v>
      </c>
      <c r="W632" s="9">
        <v>107</v>
      </c>
      <c r="X632" s="9">
        <v>106.4</v>
      </c>
      <c r="Y632" s="9">
        <v>106.8</v>
      </c>
      <c r="Z632" s="9">
        <v>107.7</v>
      </c>
      <c r="AA632" s="9">
        <v>113.7</v>
      </c>
      <c r="AB632" s="9">
        <v>114.4</v>
      </c>
      <c r="AC632" s="9">
        <v>113.7</v>
      </c>
      <c r="AD632" s="9">
        <v>113.7</v>
      </c>
      <c r="AE632" s="9">
        <v>114.6</v>
      </c>
      <c r="AF632" s="9">
        <v>114.2</v>
      </c>
      <c r="AG632" s="9">
        <v>114.6</v>
      </c>
      <c r="AH632" s="9">
        <v>111.4</v>
      </c>
      <c r="AI632" s="9">
        <v>112.5</v>
      </c>
      <c r="AJ632" s="9">
        <v>113.1</v>
      </c>
      <c r="AK632" s="9">
        <v>112.3</v>
      </c>
      <c r="AL632" s="9">
        <v>112.9</v>
      </c>
      <c r="AM632" s="9">
        <v>113.1</v>
      </c>
      <c r="AN632" s="9">
        <v>111.4</v>
      </c>
      <c r="AO632" s="9">
        <v>111.8</v>
      </c>
      <c r="AP632" s="9">
        <v>112.3</v>
      </c>
      <c r="AQ632" s="9">
        <v>112.7</v>
      </c>
      <c r="AR632" s="9">
        <v>111.8</v>
      </c>
      <c r="AS632" s="9">
        <v>113.1</v>
      </c>
      <c r="AT632" s="9">
        <v>111.1</v>
      </c>
      <c r="AU632" s="9">
        <v>112.3</v>
      </c>
      <c r="AV632" s="9">
        <v>111.6</v>
      </c>
      <c r="AW632" s="9">
        <v>113.8</v>
      </c>
      <c r="AX632" s="9">
        <v>112.3</v>
      </c>
      <c r="AY632" s="9">
        <v>113.1</v>
      </c>
      <c r="AZ632" s="9">
        <v>111.6</v>
      </c>
      <c r="BA632" s="9">
        <v>111.6</v>
      </c>
      <c r="BB632" s="9">
        <v>111.6</v>
      </c>
      <c r="BC632" s="9">
        <v>111.6</v>
      </c>
      <c r="BD632" s="9">
        <v>111.6</v>
      </c>
      <c r="BE632" s="9">
        <v>111.6</v>
      </c>
      <c r="BF632" s="9">
        <v>112.7</v>
      </c>
      <c r="BG632" s="9">
        <v>111.6</v>
      </c>
      <c r="BH632" s="9">
        <v>112.7</v>
      </c>
      <c r="BI632" s="9">
        <v>112.7</v>
      </c>
      <c r="BJ632" s="9">
        <v>112.7</v>
      </c>
      <c r="BK632" s="9">
        <v>112.7</v>
      </c>
      <c r="BL632" s="9">
        <v>112.7</v>
      </c>
      <c r="BM632" s="9">
        <v>113.8</v>
      </c>
      <c r="BN632" s="9">
        <v>113.8</v>
      </c>
      <c r="BO632" s="9">
        <v>121.4</v>
      </c>
      <c r="BP632" s="9">
        <v>121.4</v>
      </c>
      <c r="BQ632" s="9">
        <v>121.4</v>
      </c>
      <c r="BR632" s="9">
        <v>121.4</v>
      </c>
      <c r="BS632" s="9">
        <v>121.4</v>
      </c>
      <c r="BT632" s="9">
        <v>120.2</v>
      </c>
      <c r="BU632" s="9">
        <v>120.2</v>
      </c>
      <c r="BV632" s="9">
        <v>119</v>
      </c>
      <c r="BW632" s="9">
        <v>116.4</v>
      </c>
      <c r="BX632" s="9">
        <v>117.7</v>
      </c>
      <c r="BY632" s="9">
        <v>119</v>
      </c>
      <c r="BZ632" s="9">
        <v>119</v>
      </c>
      <c r="CA632" s="9">
        <v>119</v>
      </c>
      <c r="CB632" s="9">
        <v>119</v>
      </c>
      <c r="CC632" s="9">
        <v>120</v>
      </c>
      <c r="CD632" s="9">
        <v>120</v>
      </c>
      <c r="CE632" s="9">
        <v>123.3</v>
      </c>
      <c r="CF632" s="9">
        <v>123.3</v>
      </c>
      <c r="CG632" s="9">
        <v>123.3</v>
      </c>
      <c r="CH632" s="9">
        <v>123.8</v>
      </c>
      <c r="CI632" s="9">
        <v>123.8</v>
      </c>
      <c r="CJ632" s="9">
        <v>123.8</v>
      </c>
      <c r="CK632" s="9">
        <v>123.8</v>
      </c>
      <c r="CL632" s="9">
        <v>123.8</v>
      </c>
      <c r="CM632" s="9">
        <v>126.3</v>
      </c>
      <c r="CN632" s="9">
        <v>125.3</v>
      </c>
      <c r="CO632" s="9">
        <v>125</v>
      </c>
      <c r="CP632" s="9">
        <v>124.2</v>
      </c>
      <c r="CQ632" s="9">
        <v>124.5</v>
      </c>
      <c r="CR632" s="9">
        <v>125</v>
      </c>
      <c r="CS632" s="9">
        <v>125</v>
      </c>
      <c r="CT632" s="9">
        <v>125</v>
      </c>
      <c r="CU632" s="9">
        <v>125</v>
      </c>
      <c r="CV632" s="9">
        <v>125</v>
      </c>
      <c r="CW632" s="9">
        <v>125</v>
      </c>
      <c r="CX632" s="9">
        <v>126.2</v>
      </c>
      <c r="CY632" s="9">
        <v>126.2</v>
      </c>
      <c r="CZ632" s="9">
        <v>126.2</v>
      </c>
      <c r="DA632" s="9">
        <v>126.2</v>
      </c>
      <c r="DB632" s="9">
        <v>126.2</v>
      </c>
      <c r="DC632" s="9">
        <v>127.4</v>
      </c>
      <c r="DD632" s="9">
        <v>129.80000000000001</v>
      </c>
      <c r="DE632" s="9">
        <v>131.1</v>
      </c>
      <c r="DF632" s="9">
        <v>132.4</v>
      </c>
      <c r="DG632" s="9">
        <v>133.6</v>
      </c>
      <c r="DH632" s="9">
        <v>133.6</v>
      </c>
      <c r="DI632" s="9">
        <v>133.6</v>
      </c>
      <c r="DJ632" s="9">
        <v>138.5</v>
      </c>
      <c r="DK632" s="9">
        <v>138.5</v>
      </c>
      <c r="DL632" s="9">
        <v>141.9</v>
      </c>
      <c r="DM632" s="9">
        <v>143.1</v>
      </c>
      <c r="DN632" s="9">
        <v>143.1</v>
      </c>
      <c r="DO632" s="9">
        <v>143.1</v>
      </c>
      <c r="DP632" s="9">
        <v>143.1</v>
      </c>
      <c r="DQ632" s="9">
        <v>145.4</v>
      </c>
      <c r="DR632" s="9">
        <v>145.4</v>
      </c>
      <c r="DS632" s="9">
        <v>145.4</v>
      </c>
      <c r="DT632" s="9">
        <v>147.30000000000001</v>
      </c>
      <c r="DU632" s="9">
        <v>147.80000000000001</v>
      </c>
      <c r="DV632" s="9">
        <v>147.80000000000001</v>
      </c>
      <c r="DW632" s="9">
        <v>146.9</v>
      </c>
      <c r="DX632" s="9">
        <v>141.6</v>
      </c>
      <c r="DY632" s="9">
        <v>141.6</v>
      </c>
      <c r="DZ632" s="9">
        <v>141.4</v>
      </c>
      <c r="EA632" s="9">
        <v>140.9</v>
      </c>
      <c r="EB632" s="9">
        <v>140.9</v>
      </c>
      <c r="EC632" s="9">
        <v>139.80000000000001</v>
      </c>
      <c r="ED632" s="9">
        <v>139.80000000000001</v>
      </c>
      <c r="EE632" s="9">
        <v>139.80000000000001</v>
      </c>
      <c r="EF632" s="10">
        <v>139.80000000000001</v>
      </c>
      <c r="EG632" s="10">
        <v>142</v>
      </c>
      <c r="EH632" s="10">
        <v>144.6</v>
      </c>
      <c r="EI632" s="10">
        <v>144.6</v>
      </c>
      <c r="EJ632" s="69">
        <v>144.6</v>
      </c>
      <c r="EK632" s="69">
        <v>144.6</v>
      </c>
      <c r="EL632" s="70">
        <v>144.6</v>
      </c>
      <c r="EM632" s="70">
        <v>142.19999999999999</v>
      </c>
      <c r="EN632" s="70">
        <v>142.19999999999999</v>
      </c>
    </row>
    <row r="633" spans="1:144" x14ac:dyDescent="0.25">
      <c r="A633" s="2" t="s">
        <v>1283</v>
      </c>
      <c r="B633" s="2" t="s">
        <v>1284</v>
      </c>
      <c r="C633" s="5">
        <v>2.264E-2</v>
      </c>
      <c r="D633" s="9">
        <v>106.3</v>
      </c>
      <c r="E633" s="9">
        <v>97.5</v>
      </c>
      <c r="F633" s="9">
        <v>102.5</v>
      </c>
      <c r="G633" s="9">
        <v>102.2</v>
      </c>
      <c r="H633" s="9">
        <v>97.3</v>
      </c>
      <c r="I633" s="9">
        <v>98.2</v>
      </c>
      <c r="J633" s="9">
        <v>97.2</v>
      </c>
      <c r="K633" s="9">
        <v>97.4</v>
      </c>
      <c r="L633" s="9">
        <v>94.7</v>
      </c>
      <c r="M633" s="9">
        <v>97.5</v>
      </c>
      <c r="N633" s="9">
        <v>98.3</v>
      </c>
      <c r="O633" s="9">
        <v>103.2</v>
      </c>
      <c r="P633" s="9">
        <v>98.1</v>
      </c>
      <c r="Q633" s="9">
        <v>97.8</v>
      </c>
      <c r="R633" s="9">
        <v>97.8</v>
      </c>
      <c r="S633" s="9">
        <v>97.3</v>
      </c>
      <c r="T633" s="9">
        <v>98.4</v>
      </c>
      <c r="U633" s="9">
        <v>98.2</v>
      </c>
      <c r="V633" s="9">
        <v>103.5</v>
      </c>
      <c r="W633" s="9">
        <v>99</v>
      </c>
      <c r="X633" s="9">
        <v>106.3</v>
      </c>
      <c r="Y633" s="9">
        <v>107.9</v>
      </c>
      <c r="Z633" s="9">
        <v>111.2</v>
      </c>
      <c r="AA633" s="9">
        <v>120.4</v>
      </c>
      <c r="AB633" s="9">
        <v>123.5</v>
      </c>
      <c r="AC633" s="9">
        <v>123.5</v>
      </c>
      <c r="AD633" s="9">
        <v>123.5</v>
      </c>
      <c r="AE633" s="9">
        <v>112.7</v>
      </c>
      <c r="AF633" s="9">
        <v>114.5</v>
      </c>
      <c r="AG633" s="9">
        <v>115</v>
      </c>
      <c r="AH633" s="9">
        <v>112.9</v>
      </c>
      <c r="AI633" s="9">
        <v>114.5</v>
      </c>
      <c r="AJ633" s="9">
        <v>115.7</v>
      </c>
      <c r="AK633" s="9">
        <v>116.4</v>
      </c>
      <c r="AL633" s="9">
        <v>128.69999999999999</v>
      </c>
      <c r="AM633" s="9">
        <v>134.5</v>
      </c>
      <c r="AN633" s="9">
        <v>140.30000000000001</v>
      </c>
      <c r="AO633" s="9">
        <v>120.9</v>
      </c>
      <c r="AP633" s="9">
        <v>118.9</v>
      </c>
      <c r="AQ633" s="9">
        <v>118.2</v>
      </c>
      <c r="AR633" s="9">
        <v>118.1</v>
      </c>
      <c r="AS633" s="9">
        <v>118.4</v>
      </c>
      <c r="AT633" s="9">
        <v>117.8</v>
      </c>
      <c r="AU633" s="9">
        <v>116.8</v>
      </c>
      <c r="AV633" s="9">
        <v>116.6</v>
      </c>
      <c r="AW633" s="9">
        <v>118.5</v>
      </c>
      <c r="AX633" s="9">
        <v>119</v>
      </c>
      <c r="AY633" s="9">
        <v>119.4</v>
      </c>
      <c r="AZ633" s="9">
        <v>118.8</v>
      </c>
      <c r="BA633" s="9">
        <v>118.7</v>
      </c>
      <c r="BB633" s="9">
        <v>118.6</v>
      </c>
      <c r="BC633" s="9">
        <v>119</v>
      </c>
      <c r="BD633" s="9">
        <v>118.9</v>
      </c>
      <c r="BE633" s="9">
        <v>119</v>
      </c>
      <c r="BF633" s="9">
        <v>120</v>
      </c>
      <c r="BG633" s="9">
        <v>120.2</v>
      </c>
      <c r="BH633" s="9">
        <v>120.9</v>
      </c>
      <c r="BI633" s="9">
        <v>121.1</v>
      </c>
      <c r="BJ633" s="9">
        <v>120.1</v>
      </c>
      <c r="BK633" s="9">
        <v>120.3</v>
      </c>
      <c r="BL633" s="9">
        <v>120.6</v>
      </c>
      <c r="BM633" s="9">
        <v>121.4</v>
      </c>
      <c r="BN633" s="9">
        <v>120.4</v>
      </c>
      <c r="BO633" s="9">
        <v>119</v>
      </c>
      <c r="BP633" s="9">
        <v>114.7</v>
      </c>
      <c r="BQ633" s="9">
        <v>116.4</v>
      </c>
      <c r="BR633" s="9">
        <v>116.9</v>
      </c>
      <c r="BS633" s="9">
        <v>116.6</v>
      </c>
      <c r="BT633" s="9">
        <v>114.9</v>
      </c>
      <c r="BU633" s="9">
        <v>115.6</v>
      </c>
      <c r="BV633" s="9">
        <v>115.8</v>
      </c>
      <c r="BW633" s="9">
        <v>114.5</v>
      </c>
      <c r="BX633" s="9">
        <v>114.7</v>
      </c>
      <c r="BY633" s="9">
        <v>118.1</v>
      </c>
      <c r="BZ633" s="9">
        <v>117.4</v>
      </c>
      <c r="CA633" s="9">
        <v>117.3</v>
      </c>
      <c r="CB633" s="9">
        <v>117.3</v>
      </c>
      <c r="CC633" s="9">
        <v>117.3</v>
      </c>
      <c r="CD633" s="9">
        <v>117.3</v>
      </c>
      <c r="CE633" s="9">
        <v>117.6</v>
      </c>
      <c r="CF633" s="9">
        <v>116.7</v>
      </c>
      <c r="CG633" s="9">
        <v>116.9</v>
      </c>
      <c r="CH633" s="9">
        <v>117.1</v>
      </c>
      <c r="CI633" s="9">
        <v>117.9</v>
      </c>
      <c r="CJ633" s="9">
        <v>118.1</v>
      </c>
      <c r="CK633" s="9">
        <v>117.9</v>
      </c>
      <c r="CL633" s="9">
        <v>117.6</v>
      </c>
      <c r="CM633" s="9">
        <v>116.3</v>
      </c>
      <c r="CN633" s="9">
        <v>116.4</v>
      </c>
      <c r="CO633" s="9">
        <v>116</v>
      </c>
      <c r="CP633" s="9">
        <v>115.9</v>
      </c>
      <c r="CQ633" s="9">
        <v>116</v>
      </c>
      <c r="CR633" s="9">
        <v>115.8</v>
      </c>
      <c r="CS633" s="9">
        <v>115.9</v>
      </c>
      <c r="CT633" s="9">
        <v>115.5</v>
      </c>
      <c r="CU633" s="9">
        <v>115.8</v>
      </c>
      <c r="CV633" s="9">
        <v>115.6</v>
      </c>
      <c r="CW633" s="9">
        <v>115.4</v>
      </c>
      <c r="CX633" s="9">
        <v>116.4</v>
      </c>
      <c r="CY633" s="9">
        <v>117.3</v>
      </c>
      <c r="CZ633" s="9">
        <v>118</v>
      </c>
      <c r="DA633" s="9">
        <v>118.1</v>
      </c>
      <c r="DB633" s="9">
        <v>118.6</v>
      </c>
      <c r="DC633" s="9">
        <v>119.6</v>
      </c>
      <c r="DD633" s="9">
        <v>119.1</v>
      </c>
      <c r="DE633" s="9">
        <v>121.1</v>
      </c>
      <c r="DF633" s="9">
        <v>123.1</v>
      </c>
      <c r="DG633" s="9">
        <v>123.7</v>
      </c>
      <c r="DH633" s="9">
        <v>124.9</v>
      </c>
      <c r="DI633" s="9">
        <v>126.7</v>
      </c>
      <c r="DJ633" s="9">
        <v>127.6</v>
      </c>
      <c r="DK633" s="9">
        <v>127.7</v>
      </c>
      <c r="DL633" s="9">
        <v>129.19999999999999</v>
      </c>
      <c r="DM633" s="9">
        <v>132.19999999999999</v>
      </c>
      <c r="DN633" s="9">
        <v>133.9</v>
      </c>
      <c r="DO633" s="9">
        <v>132.4</v>
      </c>
      <c r="DP633" s="9">
        <v>132</v>
      </c>
      <c r="DQ633" s="9">
        <v>133.4</v>
      </c>
      <c r="DR633" s="9">
        <v>135.4</v>
      </c>
      <c r="DS633" s="9">
        <v>135.80000000000001</v>
      </c>
      <c r="DT633" s="9">
        <v>136.5</v>
      </c>
      <c r="DU633" s="9">
        <v>137.6</v>
      </c>
      <c r="DV633" s="9">
        <v>135.19999999999999</v>
      </c>
      <c r="DW633" s="9">
        <v>135.5</v>
      </c>
      <c r="DX633" s="9">
        <v>136.19999999999999</v>
      </c>
      <c r="DY633" s="9">
        <v>134.6</v>
      </c>
      <c r="DZ633" s="9">
        <v>132</v>
      </c>
      <c r="EA633" s="9">
        <v>134.80000000000001</v>
      </c>
      <c r="EB633" s="9">
        <v>132.9</v>
      </c>
      <c r="EC633" s="9">
        <v>134</v>
      </c>
      <c r="ED633" s="9">
        <v>133.19999999999999</v>
      </c>
      <c r="EE633" s="9">
        <v>134.1</v>
      </c>
      <c r="EF633" s="10">
        <v>135.69999999999999</v>
      </c>
      <c r="EG633" s="10">
        <v>131.80000000000001</v>
      </c>
      <c r="EH633" s="10">
        <v>135.69999999999999</v>
      </c>
      <c r="EI633" s="10">
        <v>131.30000000000001</v>
      </c>
      <c r="EJ633" s="69">
        <v>132.6</v>
      </c>
      <c r="EK633" s="69">
        <v>133.1</v>
      </c>
      <c r="EL633" s="70">
        <v>133.5</v>
      </c>
      <c r="EM633" s="70">
        <v>133.80000000000001</v>
      </c>
      <c r="EN633" s="70">
        <v>134.19999999999999</v>
      </c>
    </row>
    <row r="634" spans="1:144" x14ac:dyDescent="0.25">
      <c r="A634" s="2" t="s">
        <v>1285</v>
      </c>
      <c r="B634" s="2" t="s">
        <v>1286</v>
      </c>
      <c r="C634" s="5">
        <v>6.2509999999999996E-2</v>
      </c>
      <c r="D634" s="9">
        <v>96.2</v>
      </c>
      <c r="E634" s="9">
        <v>103.9</v>
      </c>
      <c r="F634" s="9">
        <v>104.7</v>
      </c>
      <c r="G634" s="9">
        <v>101</v>
      </c>
      <c r="H634" s="9">
        <v>101.4</v>
      </c>
      <c r="I634" s="9">
        <v>106.8</v>
      </c>
      <c r="J634" s="9">
        <v>104.1</v>
      </c>
      <c r="K634" s="9">
        <v>110.5</v>
      </c>
      <c r="L634" s="9">
        <v>106.5</v>
      </c>
      <c r="M634" s="9">
        <v>109.6</v>
      </c>
      <c r="N634" s="9">
        <v>114.7</v>
      </c>
      <c r="O634" s="9">
        <v>109.3</v>
      </c>
      <c r="P634" s="9">
        <v>108.7</v>
      </c>
      <c r="Q634" s="9">
        <v>114.3</v>
      </c>
      <c r="R634" s="9">
        <v>102.5</v>
      </c>
      <c r="S634" s="9">
        <v>107.6</v>
      </c>
      <c r="T634" s="9">
        <v>113.5</v>
      </c>
      <c r="U634" s="9">
        <v>102.8</v>
      </c>
      <c r="V634" s="9">
        <v>100.6</v>
      </c>
      <c r="W634" s="9">
        <v>109.2</v>
      </c>
      <c r="X634" s="9">
        <v>115.5</v>
      </c>
      <c r="Y634" s="9">
        <v>123.2</v>
      </c>
      <c r="Z634" s="9">
        <v>110.6</v>
      </c>
      <c r="AA634" s="9">
        <v>120.4</v>
      </c>
      <c r="AB634" s="9">
        <v>119.6</v>
      </c>
      <c r="AC634" s="9">
        <v>123.5</v>
      </c>
      <c r="AD634" s="9">
        <v>119.1</v>
      </c>
      <c r="AE634" s="9">
        <v>112.9</v>
      </c>
      <c r="AF634" s="9">
        <v>111.2</v>
      </c>
      <c r="AG634" s="9">
        <v>130</v>
      </c>
      <c r="AH634" s="9">
        <v>133.6</v>
      </c>
      <c r="AI634" s="9">
        <v>132.19999999999999</v>
      </c>
      <c r="AJ634" s="9">
        <v>130.19999999999999</v>
      </c>
      <c r="AK634" s="9">
        <v>129.4</v>
      </c>
      <c r="AL634" s="9">
        <v>132.5</v>
      </c>
      <c r="AM634" s="9">
        <v>131.80000000000001</v>
      </c>
      <c r="AN634" s="9">
        <v>112.6</v>
      </c>
      <c r="AO634" s="9">
        <v>125.6</v>
      </c>
      <c r="AP634" s="9">
        <v>111.8</v>
      </c>
      <c r="AQ634" s="9">
        <v>116.6</v>
      </c>
      <c r="AR634" s="9">
        <v>121.8</v>
      </c>
      <c r="AS634" s="9">
        <v>128.19999999999999</v>
      </c>
      <c r="AT634" s="9">
        <v>114.1</v>
      </c>
      <c r="AU634" s="9">
        <v>120.1</v>
      </c>
      <c r="AV634" s="9">
        <v>115.4</v>
      </c>
      <c r="AW634" s="9">
        <v>108.2</v>
      </c>
      <c r="AX634" s="9">
        <v>120.9</v>
      </c>
      <c r="AY634" s="9">
        <v>120.9</v>
      </c>
      <c r="AZ634" s="9">
        <v>97.9</v>
      </c>
      <c r="BA634" s="9">
        <v>113.8</v>
      </c>
      <c r="BB634" s="9">
        <v>121.3</v>
      </c>
      <c r="BC634" s="9">
        <v>120.9</v>
      </c>
      <c r="BD634" s="9">
        <v>118</v>
      </c>
      <c r="BE634" s="9">
        <v>109.5</v>
      </c>
      <c r="BF634" s="9">
        <v>143.19999999999999</v>
      </c>
      <c r="BG634" s="9">
        <v>105.1</v>
      </c>
      <c r="BH634" s="9">
        <v>111.8</v>
      </c>
      <c r="BI634" s="9">
        <v>93.4</v>
      </c>
      <c r="BJ634" s="9">
        <v>115.6</v>
      </c>
      <c r="BK634" s="9">
        <v>119.5</v>
      </c>
      <c r="BL634" s="9">
        <v>119.5</v>
      </c>
      <c r="BM634" s="9">
        <v>119.5</v>
      </c>
      <c r="BN634" s="9">
        <v>119.5</v>
      </c>
      <c r="BO634" s="9">
        <v>119.5</v>
      </c>
      <c r="BP634" s="9">
        <v>100.4</v>
      </c>
      <c r="BQ634" s="9">
        <v>100.4</v>
      </c>
      <c r="BR634" s="9">
        <v>100.4</v>
      </c>
      <c r="BS634" s="9">
        <v>100.4</v>
      </c>
      <c r="BT634" s="9">
        <v>85.1</v>
      </c>
      <c r="BU634" s="9">
        <v>65.8</v>
      </c>
      <c r="BV634" s="9">
        <v>89.5</v>
      </c>
      <c r="BW634" s="9">
        <v>75.099999999999994</v>
      </c>
      <c r="BX634" s="9">
        <v>78.599999999999994</v>
      </c>
      <c r="BY634" s="9">
        <v>82.3</v>
      </c>
      <c r="BZ634" s="9">
        <v>82.3</v>
      </c>
      <c r="CA634" s="9">
        <v>80.900000000000006</v>
      </c>
      <c r="CB634" s="9">
        <v>80.900000000000006</v>
      </c>
      <c r="CC634" s="9">
        <v>80.900000000000006</v>
      </c>
      <c r="CD634" s="9">
        <v>99.1</v>
      </c>
      <c r="CE634" s="9">
        <v>91.2</v>
      </c>
      <c r="CF634" s="9">
        <v>83.3</v>
      </c>
      <c r="CG634" s="9">
        <v>83.8</v>
      </c>
      <c r="CH634" s="9">
        <v>90.1</v>
      </c>
      <c r="CI634" s="9">
        <v>90.9</v>
      </c>
      <c r="CJ634" s="9">
        <v>84.3</v>
      </c>
      <c r="CK634" s="9">
        <v>86.9</v>
      </c>
      <c r="CL634" s="9">
        <v>85.1</v>
      </c>
      <c r="CM634" s="9">
        <v>76.7</v>
      </c>
      <c r="CN634" s="9">
        <v>90.9</v>
      </c>
      <c r="CO634" s="9">
        <v>96.6</v>
      </c>
      <c r="CP634" s="9">
        <v>86.2</v>
      </c>
      <c r="CQ634" s="9">
        <v>81.599999999999994</v>
      </c>
      <c r="CR634" s="9">
        <v>85.6</v>
      </c>
      <c r="CS634" s="9">
        <v>88.7</v>
      </c>
      <c r="CT634" s="9">
        <v>81.7</v>
      </c>
      <c r="CU634" s="9">
        <v>86.4</v>
      </c>
      <c r="CV634" s="9">
        <v>86.4</v>
      </c>
      <c r="CW634" s="9">
        <v>92.8</v>
      </c>
      <c r="CX634" s="9">
        <v>98.8</v>
      </c>
      <c r="CY634" s="9">
        <v>89.5</v>
      </c>
      <c r="CZ634" s="9">
        <v>76.8</v>
      </c>
      <c r="DA634" s="9">
        <v>78.599999999999994</v>
      </c>
      <c r="DB634" s="9">
        <v>82.2</v>
      </c>
      <c r="DC634" s="9">
        <v>81.5</v>
      </c>
      <c r="DD634" s="9">
        <v>89.8</v>
      </c>
      <c r="DE634" s="9">
        <v>87.6</v>
      </c>
      <c r="DF634" s="9">
        <v>93.9</v>
      </c>
      <c r="DG634" s="9">
        <v>92.3</v>
      </c>
      <c r="DH634" s="9">
        <v>99</v>
      </c>
      <c r="DI634" s="9">
        <v>101.4</v>
      </c>
      <c r="DJ634" s="9">
        <v>96.3</v>
      </c>
      <c r="DK634" s="9">
        <v>93.9</v>
      </c>
      <c r="DL634" s="9">
        <v>83.1</v>
      </c>
      <c r="DM634" s="9">
        <v>88.5</v>
      </c>
      <c r="DN634" s="9">
        <v>91.5</v>
      </c>
      <c r="DO634" s="9">
        <v>91.5</v>
      </c>
      <c r="DP634" s="9">
        <v>98.4</v>
      </c>
      <c r="DQ634" s="9">
        <v>95.9</v>
      </c>
      <c r="DR634" s="9">
        <v>101</v>
      </c>
      <c r="DS634" s="9">
        <v>97.2</v>
      </c>
      <c r="DT634" s="9">
        <v>96.2</v>
      </c>
      <c r="DU634" s="9">
        <v>107.7</v>
      </c>
      <c r="DV634" s="9">
        <v>101.8</v>
      </c>
      <c r="DW634" s="9">
        <v>108.2</v>
      </c>
      <c r="DX634" s="9">
        <v>110.2</v>
      </c>
      <c r="DY634" s="9">
        <v>109.3</v>
      </c>
      <c r="DZ634" s="9">
        <v>108.5</v>
      </c>
      <c r="EA634" s="9">
        <v>110.1</v>
      </c>
      <c r="EB634" s="9">
        <v>108.2</v>
      </c>
      <c r="EC634" s="9">
        <v>108</v>
      </c>
      <c r="ED634" s="9">
        <v>117.2</v>
      </c>
      <c r="EE634" s="9">
        <v>103.8</v>
      </c>
      <c r="EF634" s="10">
        <v>105.8</v>
      </c>
      <c r="EG634" s="10">
        <v>109.8</v>
      </c>
      <c r="EH634" s="10">
        <v>113.8</v>
      </c>
      <c r="EI634" s="10">
        <v>113.8</v>
      </c>
      <c r="EJ634" s="69">
        <v>114.1</v>
      </c>
      <c r="EK634" s="69">
        <v>109.8</v>
      </c>
      <c r="EL634" s="70">
        <v>109.7</v>
      </c>
      <c r="EM634" s="70">
        <v>109.8</v>
      </c>
      <c r="EN634" s="70">
        <v>109.8</v>
      </c>
    </row>
    <row r="635" spans="1:144" x14ac:dyDescent="0.25">
      <c r="A635" s="2" t="s">
        <v>1287</v>
      </c>
      <c r="B635" s="2" t="s">
        <v>1288</v>
      </c>
      <c r="C635" s="5">
        <v>8.5000000000000006E-3</v>
      </c>
      <c r="D635" s="9">
        <v>106.6</v>
      </c>
      <c r="E635" s="9">
        <v>109.2</v>
      </c>
      <c r="F635" s="9">
        <v>107.8</v>
      </c>
      <c r="G635" s="9">
        <v>105.5</v>
      </c>
      <c r="H635" s="9">
        <v>106.3</v>
      </c>
      <c r="I635" s="9">
        <v>103.8</v>
      </c>
      <c r="J635" s="9">
        <v>103.9</v>
      </c>
      <c r="K635" s="9">
        <v>108.1</v>
      </c>
      <c r="L635" s="9">
        <v>111.5</v>
      </c>
      <c r="M635" s="9">
        <v>112.7</v>
      </c>
      <c r="N635" s="9">
        <v>113.5</v>
      </c>
      <c r="O635" s="9">
        <v>110.6</v>
      </c>
      <c r="P635" s="9">
        <v>109.7</v>
      </c>
      <c r="Q635" s="9">
        <v>113.8</v>
      </c>
      <c r="R635" s="9">
        <v>114.1</v>
      </c>
      <c r="S635" s="9">
        <v>113.9</v>
      </c>
      <c r="T635" s="9">
        <v>109.4</v>
      </c>
      <c r="U635" s="9">
        <v>111.6</v>
      </c>
      <c r="V635" s="9">
        <v>115.1</v>
      </c>
      <c r="W635" s="9">
        <v>117.8</v>
      </c>
      <c r="X635" s="9">
        <v>119.2</v>
      </c>
      <c r="Y635" s="9">
        <v>117.1</v>
      </c>
      <c r="Z635" s="9">
        <v>119.6</v>
      </c>
      <c r="AA635" s="9">
        <v>117.3</v>
      </c>
      <c r="AB635" s="9">
        <v>121.8</v>
      </c>
      <c r="AC635" s="9">
        <v>118.7</v>
      </c>
      <c r="AD635" s="9">
        <v>118</v>
      </c>
      <c r="AE635" s="9">
        <v>121.9</v>
      </c>
      <c r="AF635" s="9">
        <v>130.19999999999999</v>
      </c>
      <c r="AG635" s="9">
        <v>126.8</v>
      </c>
      <c r="AH635" s="9">
        <v>127.4</v>
      </c>
      <c r="AI635" s="9">
        <v>135.80000000000001</v>
      </c>
      <c r="AJ635" s="9">
        <v>126.2</v>
      </c>
      <c r="AK635" s="9">
        <v>126.2</v>
      </c>
      <c r="AL635" s="9">
        <v>125.9</v>
      </c>
      <c r="AM635" s="9">
        <v>129.19999999999999</v>
      </c>
      <c r="AN635" s="9">
        <v>130</v>
      </c>
      <c r="AO635" s="9">
        <v>124.9</v>
      </c>
      <c r="AP635" s="9">
        <v>125.7</v>
      </c>
      <c r="AQ635" s="9">
        <v>127.7</v>
      </c>
      <c r="AR635" s="9">
        <v>130.80000000000001</v>
      </c>
      <c r="AS635" s="9">
        <v>128.30000000000001</v>
      </c>
      <c r="AT635" s="9">
        <v>128.4</v>
      </c>
      <c r="AU635" s="9">
        <v>134.69999999999999</v>
      </c>
      <c r="AV635" s="9">
        <v>131.4</v>
      </c>
      <c r="AW635" s="9">
        <v>130.30000000000001</v>
      </c>
      <c r="AX635" s="9">
        <v>132</v>
      </c>
      <c r="AY635" s="9">
        <v>132.6</v>
      </c>
      <c r="AZ635" s="9">
        <v>130.5</v>
      </c>
      <c r="BA635" s="9">
        <v>127.6</v>
      </c>
      <c r="BB635" s="9">
        <v>130.5</v>
      </c>
      <c r="BC635" s="9">
        <v>130.19999999999999</v>
      </c>
      <c r="BD635" s="9">
        <v>130</v>
      </c>
      <c r="BE635" s="9">
        <v>130.19999999999999</v>
      </c>
      <c r="BF635" s="9">
        <v>129.5</v>
      </c>
      <c r="BG635" s="9">
        <v>131.4</v>
      </c>
      <c r="BH635" s="9">
        <v>135.19999999999999</v>
      </c>
      <c r="BI635" s="9">
        <v>142.5</v>
      </c>
      <c r="BJ635" s="9">
        <v>144.80000000000001</v>
      </c>
      <c r="BK635" s="9">
        <v>145.1</v>
      </c>
      <c r="BL635" s="9">
        <v>144.1</v>
      </c>
      <c r="BM635" s="9">
        <v>146</v>
      </c>
      <c r="BN635" s="9">
        <v>149.4</v>
      </c>
      <c r="BO635" s="9">
        <v>151.30000000000001</v>
      </c>
      <c r="BP635" s="9">
        <v>152.69999999999999</v>
      </c>
      <c r="BQ635" s="9">
        <v>153.9</v>
      </c>
      <c r="BR635" s="9">
        <v>150.1</v>
      </c>
      <c r="BS635" s="9">
        <v>148.1</v>
      </c>
      <c r="BT635" s="9">
        <v>148.6</v>
      </c>
      <c r="BU635" s="9">
        <v>149.1</v>
      </c>
      <c r="BV635" s="9">
        <v>150.9</v>
      </c>
      <c r="BW635" s="9">
        <v>150.6</v>
      </c>
      <c r="BX635" s="9">
        <v>151.30000000000001</v>
      </c>
      <c r="BY635" s="9">
        <v>154.1</v>
      </c>
      <c r="BZ635" s="9">
        <v>155.30000000000001</v>
      </c>
      <c r="CA635" s="9">
        <v>154.30000000000001</v>
      </c>
      <c r="CB635" s="9">
        <v>155.4</v>
      </c>
      <c r="CC635" s="9">
        <v>153.6</v>
      </c>
      <c r="CD635" s="9">
        <v>155.9</v>
      </c>
      <c r="CE635" s="9">
        <v>157.5</v>
      </c>
      <c r="CF635" s="9">
        <v>152.5</v>
      </c>
      <c r="CG635" s="9">
        <v>148.30000000000001</v>
      </c>
      <c r="CH635" s="9">
        <v>148</v>
      </c>
      <c r="CI635" s="9">
        <v>147.1</v>
      </c>
      <c r="CJ635" s="9">
        <v>151.9</v>
      </c>
      <c r="CK635" s="9">
        <v>151.19999999999999</v>
      </c>
      <c r="CL635" s="9">
        <v>154</v>
      </c>
      <c r="CM635" s="9">
        <v>150.69999999999999</v>
      </c>
      <c r="CN635" s="9">
        <v>150.6</v>
      </c>
      <c r="CO635" s="9">
        <v>151.5</v>
      </c>
      <c r="CP635" s="9">
        <v>152.5</v>
      </c>
      <c r="CQ635" s="9">
        <v>151.5</v>
      </c>
      <c r="CR635" s="9">
        <v>150.1</v>
      </c>
      <c r="CS635" s="9">
        <v>152.1</v>
      </c>
      <c r="CT635" s="9">
        <v>151</v>
      </c>
      <c r="CU635" s="9">
        <v>150.9</v>
      </c>
      <c r="CV635" s="9">
        <v>150.80000000000001</v>
      </c>
      <c r="CW635" s="9">
        <v>151.30000000000001</v>
      </c>
      <c r="CX635" s="9">
        <v>151.1</v>
      </c>
      <c r="CY635" s="9">
        <v>150.19999999999999</v>
      </c>
      <c r="CZ635" s="9">
        <v>147.69999999999999</v>
      </c>
      <c r="DA635" s="9">
        <v>150.4</v>
      </c>
      <c r="DB635" s="9">
        <v>148.5</v>
      </c>
      <c r="DC635" s="9">
        <v>149</v>
      </c>
      <c r="DD635" s="9">
        <v>152.80000000000001</v>
      </c>
      <c r="DE635" s="9">
        <v>153.80000000000001</v>
      </c>
      <c r="DF635" s="9">
        <v>149.9</v>
      </c>
      <c r="DG635" s="9">
        <v>150.9</v>
      </c>
      <c r="DH635" s="9">
        <v>153.4</v>
      </c>
      <c r="DI635" s="9">
        <v>155.30000000000001</v>
      </c>
      <c r="DJ635" s="9">
        <v>155.80000000000001</v>
      </c>
      <c r="DK635" s="9">
        <v>156.30000000000001</v>
      </c>
      <c r="DL635" s="9">
        <v>158.80000000000001</v>
      </c>
      <c r="DM635" s="9">
        <v>161.9</v>
      </c>
      <c r="DN635" s="9">
        <v>167.2</v>
      </c>
      <c r="DO635" s="9">
        <v>168.4</v>
      </c>
      <c r="DP635" s="9">
        <v>168.5</v>
      </c>
      <c r="DQ635" s="9">
        <v>170.6</v>
      </c>
      <c r="DR635" s="9">
        <v>173.2</v>
      </c>
      <c r="DS635" s="9">
        <v>173.5</v>
      </c>
      <c r="DT635" s="9">
        <v>173.6</v>
      </c>
      <c r="DU635" s="9">
        <v>173.3</v>
      </c>
      <c r="DV635" s="9">
        <v>173.8</v>
      </c>
      <c r="DW635" s="9">
        <v>173.1</v>
      </c>
      <c r="DX635" s="9">
        <v>171.6</v>
      </c>
      <c r="DY635" s="9">
        <v>166.9</v>
      </c>
      <c r="DZ635" s="9">
        <v>172.4</v>
      </c>
      <c r="EA635" s="9">
        <v>169.3</v>
      </c>
      <c r="EB635" s="9">
        <v>170.4</v>
      </c>
      <c r="EC635" s="9">
        <v>173.6</v>
      </c>
      <c r="ED635" s="9">
        <v>174.1</v>
      </c>
      <c r="EE635" s="9">
        <v>170.6</v>
      </c>
      <c r="EF635" s="10">
        <v>169.9</v>
      </c>
      <c r="EG635" s="10">
        <v>168.8</v>
      </c>
      <c r="EH635" s="10">
        <v>168.4</v>
      </c>
      <c r="EI635" s="10">
        <v>169.2</v>
      </c>
      <c r="EJ635" s="69">
        <v>169.5</v>
      </c>
      <c r="EK635" s="69">
        <v>169.8</v>
      </c>
      <c r="EL635" s="70">
        <v>169.7</v>
      </c>
      <c r="EM635" s="70">
        <v>169.3</v>
      </c>
      <c r="EN635" s="70">
        <v>169.5</v>
      </c>
    </row>
    <row r="636" spans="1:144" x14ac:dyDescent="0.25">
      <c r="A636" s="2" t="s">
        <v>1289</v>
      </c>
      <c r="B636" s="2" t="s">
        <v>1290</v>
      </c>
      <c r="C636" s="5">
        <v>9.0660000000000004E-2</v>
      </c>
      <c r="D636" s="9">
        <v>102.1</v>
      </c>
      <c r="E636" s="9">
        <v>104.9</v>
      </c>
      <c r="F636" s="9">
        <v>106.4</v>
      </c>
      <c r="G636" s="9">
        <v>102.5</v>
      </c>
      <c r="H636" s="9">
        <v>104.9</v>
      </c>
      <c r="I636" s="9">
        <v>106.4</v>
      </c>
      <c r="J636" s="9">
        <v>109.1</v>
      </c>
      <c r="K636" s="9">
        <v>108.7</v>
      </c>
      <c r="L636" s="9">
        <v>113.8</v>
      </c>
      <c r="M636" s="9">
        <v>111</v>
      </c>
      <c r="N636" s="9">
        <v>112.8</v>
      </c>
      <c r="O636" s="9">
        <v>112.5</v>
      </c>
      <c r="P636" s="9">
        <v>113.6</v>
      </c>
      <c r="Q636" s="9">
        <v>111.4</v>
      </c>
      <c r="R636" s="9">
        <v>114.8</v>
      </c>
      <c r="S636" s="9">
        <v>113.3</v>
      </c>
      <c r="T636" s="9">
        <v>112.1</v>
      </c>
      <c r="U636" s="9">
        <v>112.1</v>
      </c>
      <c r="V636" s="9">
        <v>110</v>
      </c>
      <c r="W636" s="9">
        <v>114.4</v>
      </c>
      <c r="X636" s="9">
        <v>119.5</v>
      </c>
      <c r="Y636" s="9">
        <v>117.5</v>
      </c>
      <c r="Z636" s="9">
        <v>120</v>
      </c>
      <c r="AA636" s="9">
        <v>115.9</v>
      </c>
      <c r="AB636" s="9">
        <v>117.7</v>
      </c>
      <c r="AC636" s="9">
        <v>122</v>
      </c>
      <c r="AD636" s="9">
        <v>129</v>
      </c>
      <c r="AE636" s="9">
        <v>125.2</v>
      </c>
      <c r="AF636" s="9">
        <v>127.5</v>
      </c>
      <c r="AG636" s="9">
        <v>115.3</v>
      </c>
      <c r="AH636" s="9">
        <v>117.2</v>
      </c>
      <c r="AI636" s="9">
        <v>119.8</v>
      </c>
      <c r="AJ636" s="9">
        <v>120.1</v>
      </c>
      <c r="AK636" s="9">
        <v>130.9</v>
      </c>
      <c r="AL636" s="9">
        <v>126.6</v>
      </c>
      <c r="AM636" s="9">
        <v>124.8</v>
      </c>
      <c r="AN636" s="9">
        <v>126.7</v>
      </c>
      <c r="AO636" s="9">
        <v>114.6</v>
      </c>
      <c r="AP636" s="9">
        <v>120.6</v>
      </c>
      <c r="AQ636" s="9">
        <v>120.7</v>
      </c>
      <c r="AR636" s="9">
        <v>118.9</v>
      </c>
      <c r="AS636" s="9">
        <v>120.9</v>
      </c>
      <c r="AT636" s="9">
        <v>116.4</v>
      </c>
      <c r="AU636" s="9">
        <v>117</v>
      </c>
      <c r="AV636" s="9">
        <v>115.7</v>
      </c>
      <c r="AW636" s="9">
        <v>115.5</v>
      </c>
      <c r="AX636" s="9">
        <v>115.5</v>
      </c>
      <c r="AY636" s="9">
        <v>117</v>
      </c>
      <c r="AZ636" s="9">
        <v>116.8</v>
      </c>
      <c r="BA636" s="9">
        <v>116.6</v>
      </c>
      <c r="BB636" s="9">
        <v>116.4</v>
      </c>
      <c r="BC636" s="9">
        <v>115.9</v>
      </c>
      <c r="BD636" s="9">
        <v>115.9</v>
      </c>
      <c r="BE636" s="9">
        <v>120.2</v>
      </c>
      <c r="BF636" s="9">
        <v>118.8</v>
      </c>
      <c r="BG636" s="9">
        <v>117.4</v>
      </c>
      <c r="BH636" s="9">
        <v>118.7</v>
      </c>
      <c r="BI636" s="9">
        <v>121.5</v>
      </c>
      <c r="BJ636" s="9">
        <v>118.7</v>
      </c>
      <c r="BK636" s="9">
        <v>119.1</v>
      </c>
      <c r="BL636" s="9">
        <v>119.4</v>
      </c>
      <c r="BM636" s="9">
        <v>119.9</v>
      </c>
      <c r="BN636" s="9">
        <v>118.7</v>
      </c>
      <c r="BO636" s="9">
        <v>115.8</v>
      </c>
      <c r="BP636" s="9">
        <v>117.8</v>
      </c>
      <c r="BQ636" s="9">
        <v>118</v>
      </c>
      <c r="BR636" s="9">
        <v>117.7</v>
      </c>
      <c r="BS636" s="9">
        <v>117.4</v>
      </c>
      <c r="BT636" s="9">
        <v>118.4</v>
      </c>
      <c r="BU636" s="9">
        <v>119.3</v>
      </c>
      <c r="BV636" s="9">
        <v>119.3</v>
      </c>
      <c r="BW636" s="9">
        <v>118.8</v>
      </c>
      <c r="BX636" s="9">
        <v>119.5</v>
      </c>
      <c r="BY636" s="9">
        <v>121.4</v>
      </c>
      <c r="BZ636" s="9">
        <v>118.7</v>
      </c>
      <c r="CA636" s="9">
        <v>118.3</v>
      </c>
      <c r="CB636" s="9">
        <v>120.7</v>
      </c>
      <c r="CC636" s="9">
        <v>122.3</v>
      </c>
      <c r="CD636" s="9">
        <v>122.6</v>
      </c>
      <c r="CE636" s="9">
        <v>120.9</v>
      </c>
      <c r="CF636" s="9">
        <v>119.4</v>
      </c>
      <c r="CG636" s="9">
        <v>120.7</v>
      </c>
      <c r="CH636" s="9">
        <v>121.2</v>
      </c>
      <c r="CI636" s="9">
        <v>120.8</v>
      </c>
      <c r="CJ636" s="9">
        <v>121.6</v>
      </c>
      <c r="CK636" s="9">
        <v>121.2</v>
      </c>
      <c r="CL636" s="9">
        <v>120.5</v>
      </c>
      <c r="CM636" s="9">
        <v>119.6</v>
      </c>
      <c r="CN636" s="9">
        <v>119</v>
      </c>
      <c r="CO636" s="9">
        <v>120.6</v>
      </c>
      <c r="CP636" s="9">
        <v>120.1</v>
      </c>
      <c r="CQ636" s="9">
        <v>120.6</v>
      </c>
      <c r="CR636" s="9">
        <v>121.4</v>
      </c>
      <c r="CS636" s="9">
        <v>121.2</v>
      </c>
      <c r="CT636" s="9">
        <v>120.9</v>
      </c>
      <c r="CU636" s="9">
        <v>120.5</v>
      </c>
      <c r="CV636" s="9">
        <v>120</v>
      </c>
      <c r="CW636" s="9">
        <v>120.2</v>
      </c>
      <c r="CX636" s="9">
        <v>120.7</v>
      </c>
      <c r="CY636" s="9">
        <v>117.5</v>
      </c>
      <c r="CZ636" s="9">
        <v>117.8</v>
      </c>
      <c r="DA636" s="9">
        <v>119.5</v>
      </c>
      <c r="DB636" s="9">
        <v>119.1</v>
      </c>
      <c r="DC636" s="9">
        <v>119.9</v>
      </c>
      <c r="DD636" s="9">
        <v>120.6</v>
      </c>
      <c r="DE636" s="9">
        <v>120.9</v>
      </c>
      <c r="DF636" s="9">
        <v>124.1</v>
      </c>
      <c r="DG636" s="9">
        <v>124.4</v>
      </c>
      <c r="DH636" s="9">
        <v>127.5</v>
      </c>
      <c r="DI636" s="9">
        <v>127.6</v>
      </c>
      <c r="DJ636" s="9">
        <v>126.6</v>
      </c>
      <c r="DK636" s="9">
        <v>125.9</v>
      </c>
      <c r="DL636" s="9">
        <v>128.6</v>
      </c>
      <c r="DM636" s="9">
        <v>129</v>
      </c>
      <c r="DN636" s="9">
        <v>129.5</v>
      </c>
      <c r="DO636" s="9">
        <v>128.9</v>
      </c>
      <c r="DP636" s="9">
        <v>131</v>
      </c>
      <c r="DQ636" s="9">
        <v>131.19999999999999</v>
      </c>
      <c r="DR636" s="9">
        <v>130.5</v>
      </c>
      <c r="DS636" s="9">
        <v>133.30000000000001</v>
      </c>
      <c r="DT636" s="9">
        <v>132</v>
      </c>
      <c r="DU636" s="9">
        <v>132.69999999999999</v>
      </c>
      <c r="DV636" s="9">
        <v>131.6</v>
      </c>
      <c r="DW636" s="9">
        <v>139.30000000000001</v>
      </c>
      <c r="DX636" s="9">
        <v>138.69999999999999</v>
      </c>
      <c r="DY636" s="9">
        <v>139.4</v>
      </c>
      <c r="DZ636" s="9">
        <v>138.19999999999999</v>
      </c>
      <c r="EA636" s="9">
        <v>139.19999999999999</v>
      </c>
      <c r="EB636" s="9">
        <v>138.4</v>
      </c>
      <c r="EC636" s="9">
        <v>138.80000000000001</v>
      </c>
      <c r="ED636" s="9">
        <v>138.19999999999999</v>
      </c>
      <c r="EE636" s="9">
        <v>138.1</v>
      </c>
      <c r="EF636" s="10">
        <v>134.6</v>
      </c>
      <c r="EG636" s="10">
        <v>134.80000000000001</v>
      </c>
      <c r="EH636" s="10">
        <v>135</v>
      </c>
      <c r="EI636" s="10">
        <v>135.1</v>
      </c>
      <c r="EJ636" s="69">
        <v>131.69999999999999</v>
      </c>
      <c r="EK636" s="69">
        <v>134.69999999999999</v>
      </c>
      <c r="EL636" s="70">
        <v>134.1</v>
      </c>
      <c r="EM636" s="70">
        <v>136</v>
      </c>
      <c r="EN636" s="70">
        <v>133.69999999999999</v>
      </c>
    </row>
    <row r="637" spans="1:144" x14ac:dyDescent="0.25">
      <c r="A637" s="2" t="s">
        <v>1291</v>
      </c>
      <c r="B637" s="2" t="s">
        <v>1292</v>
      </c>
      <c r="C637" s="5">
        <v>4.521E-2</v>
      </c>
      <c r="D637" s="9">
        <v>103.8</v>
      </c>
      <c r="E637" s="9">
        <v>104.4</v>
      </c>
      <c r="F637" s="9">
        <v>104.5</v>
      </c>
      <c r="G637" s="9">
        <v>104.6</v>
      </c>
      <c r="H637" s="9">
        <v>105.1</v>
      </c>
      <c r="I637" s="9">
        <v>105.2</v>
      </c>
      <c r="J637" s="9">
        <v>105.4</v>
      </c>
      <c r="K637" s="9">
        <v>105.6</v>
      </c>
      <c r="L637" s="9">
        <v>105.7</v>
      </c>
      <c r="M637" s="9">
        <v>105.7</v>
      </c>
      <c r="N637" s="9">
        <v>106.3</v>
      </c>
      <c r="O637" s="9">
        <v>106.7</v>
      </c>
      <c r="P637" s="9">
        <v>110.3</v>
      </c>
      <c r="Q637" s="9">
        <v>111.2</v>
      </c>
      <c r="R637" s="9">
        <v>111.4</v>
      </c>
      <c r="S637" s="9">
        <v>113.6</v>
      </c>
      <c r="T637" s="9">
        <v>114.8</v>
      </c>
      <c r="U637" s="9">
        <v>112.4</v>
      </c>
      <c r="V637" s="9">
        <v>111.5</v>
      </c>
      <c r="W637" s="9">
        <v>111.5</v>
      </c>
      <c r="X637" s="9">
        <v>114.5</v>
      </c>
      <c r="Y637" s="9">
        <v>109.9</v>
      </c>
      <c r="Z637" s="9">
        <v>112.6</v>
      </c>
      <c r="AA637" s="9">
        <v>112.4</v>
      </c>
      <c r="AB637" s="9">
        <v>112.9</v>
      </c>
      <c r="AC637" s="9">
        <v>114.5</v>
      </c>
      <c r="AD637" s="9">
        <v>114.7</v>
      </c>
      <c r="AE637" s="9">
        <v>115.5</v>
      </c>
      <c r="AF637" s="9">
        <v>114.7</v>
      </c>
      <c r="AG637" s="9">
        <v>117.2</v>
      </c>
      <c r="AH637" s="9">
        <v>116.7</v>
      </c>
      <c r="AI637" s="9">
        <v>117.2</v>
      </c>
      <c r="AJ637" s="9">
        <v>116.7</v>
      </c>
      <c r="AK637" s="9">
        <v>115.6</v>
      </c>
      <c r="AL637" s="9">
        <v>116.4</v>
      </c>
      <c r="AM637" s="9">
        <v>114.9</v>
      </c>
      <c r="AN637" s="9">
        <v>119.3</v>
      </c>
      <c r="AO637" s="9">
        <v>118.5</v>
      </c>
      <c r="AP637" s="9">
        <v>116.9</v>
      </c>
      <c r="AQ637" s="9">
        <v>116.2</v>
      </c>
      <c r="AR637" s="9">
        <v>119.4</v>
      </c>
      <c r="AS637" s="9">
        <v>117.4</v>
      </c>
      <c r="AT637" s="9">
        <v>119.3</v>
      </c>
      <c r="AU637" s="9">
        <v>121.8</v>
      </c>
      <c r="AV637" s="9">
        <v>118.3</v>
      </c>
      <c r="AW637" s="9">
        <v>118.8</v>
      </c>
      <c r="AX637" s="9">
        <v>118.3</v>
      </c>
      <c r="AY637" s="9">
        <v>118.4</v>
      </c>
      <c r="AZ637" s="9">
        <v>117.2</v>
      </c>
      <c r="BA637" s="9">
        <v>118.4</v>
      </c>
      <c r="BB637" s="9">
        <v>118.7</v>
      </c>
      <c r="BC637" s="9">
        <v>117.1</v>
      </c>
      <c r="BD637" s="9">
        <v>116</v>
      </c>
      <c r="BE637" s="9">
        <v>117.2</v>
      </c>
      <c r="BF637" s="9">
        <v>116.7</v>
      </c>
      <c r="BG637" s="9">
        <v>116.8</v>
      </c>
      <c r="BH637" s="9">
        <v>116.3</v>
      </c>
      <c r="BI637" s="9">
        <v>117.1</v>
      </c>
      <c r="BJ637" s="9">
        <v>116.7</v>
      </c>
      <c r="BK637" s="9">
        <v>116</v>
      </c>
      <c r="BL637" s="9">
        <v>116.5</v>
      </c>
      <c r="BM637" s="9">
        <v>116.9</v>
      </c>
      <c r="BN637" s="9">
        <v>116.4</v>
      </c>
      <c r="BO637" s="9">
        <v>118.9</v>
      </c>
      <c r="BP637" s="9">
        <v>119</v>
      </c>
      <c r="BQ637" s="9">
        <v>116.5</v>
      </c>
      <c r="BR637" s="9">
        <v>116.4</v>
      </c>
      <c r="BS637" s="9">
        <v>119</v>
      </c>
      <c r="BT637" s="9">
        <v>119.6</v>
      </c>
      <c r="BU637" s="9">
        <v>123.3</v>
      </c>
      <c r="BV637" s="9">
        <v>122.7</v>
      </c>
      <c r="BW637" s="9">
        <v>123.7</v>
      </c>
      <c r="BX637" s="9">
        <v>127.7</v>
      </c>
      <c r="BY637" s="9">
        <v>129.80000000000001</v>
      </c>
      <c r="BZ637" s="9">
        <v>129.5</v>
      </c>
      <c r="CA637" s="9">
        <v>124.8</v>
      </c>
      <c r="CB637" s="9">
        <v>125.9</v>
      </c>
      <c r="CC637" s="9">
        <v>124.9</v>
      </c>
      <c r="CD637" s="9">
        <v>124.3</v>
      </c>
      <c r="CE637" s="9">
        <v>125.3</v>
      </c>
      <c r="CF637" s="9">
        <v>124.2</v>
      </c>
      <c r="CG637" s="9">
        <v>125</v>
      </c>
      <c r="CH637" s="9">
        <v>125</v>
      </c>
      <c r="CI637" s="9">
        <v>124.2</v>
      </c>
      <c r="CJ637" s="9">
        <v>126.7</v>
      </c>
      <c r="CK637" s="9">
        <v>126.4</v>
      </c>
      <c r="CL637" s="9">
        <v>126.3</v>
      </c>
      <c r="CM637" s="9">
        <v>128</v>
      </c>
      <c r="CN637" s="9">
        <v>126.9</v>
      </c>
      <c r="CO637" s="9">
        <v>124.7</v>
      </c>
      <c r="CP637" s="9">
        <v>124.2</v>
      </c>
      <c r="CQ637" s="9">
        <v>124.2</v>
      </c>
      <c r="CR637" s="9">
        <v>124.4</v>
      </c>
      <c r="CS637" s="9">
        <v>124.2</v>
      </c>
      <c r="CT637" s="9">
        <v>124.1</v>
      </c>
      <c r="CU637" s="9">
        <v>124.3</v>
      </c>
      <c r="CV637" s="9">
        <v>124.3</v>
      </c>
      <c r="CW637" s="9">
        <v>124.2</v>
      </c>
      <c r="CX637" s="9">
        <v>125.6</v>
      </c>
      <c r="CY637" s="9">
        <v>123.9</v>
      </c>
      <c r="CZ637" s="9">
        <v>123.3</v>
      </c>
      <c r="DA637" s="9">
        <v>123.2</v>
      </c>
      <c r="DB637" s="9">
        <v>124.3</v>
      </c>
      <c r="DC637" s="9">
        <v>124.8</v>
      </c>
      <c r="DD637" s="9">
        <v>125.6</v>
      </c>
      <c r="DE637" s="9">
        <v>126.5</v>
      </c>
      <c r="DF637" s="9">
        <v>127.3</v>
      </c>
      <c r="DG637" s="9">
        <v>128.30000000000001</v>
      </c>
      <c r="DH637" s="9">
        <v>129.5</v>
      </c>
      <c r="DI637" s="9">
        <v>129.5</v>
      </c>
      <c r="DJ637" s="9">
        <v>130.4</v>
      </c>
      <c r="DK637" s="9">
        <v>132.1</v>
      </c>
      <c r="DL637" s="9">
        <v>132.80000000000001</v>
      </c>
      <c r="DM637" s="9">
        <v>134</v>
      </c>
      <c r="DN637" s="9">
        <v>134.9</v>
      </c>
      <c r="DO637" s="9">
        <v>136.1</v>
      </c>
      <c r="DP637" s="9">
        <v>137.1</v>
      </c>
      <c r="DQ637" s="9">
        <v>137.80000000000001</v>
      </c>
      <c r="DR637" s="9">
        <v>138.4</v>
      </c>
      <c r="DS637" s="9">
        <v>139</v>
      </c>
      <c r="DT637" s="9">
        <v>140.5</v>
      </c>
      <c r="DU637" s="9">
        <v>140.1</v>
      </c>
      <c r="DV637" s="9">
        <v>140.9</v>
      </c>
      <c r="DW637" s="9">
        <v>141.80000000000001</v>
      </c>
      <c r="DX637" s="9">
        <v>140.9</v>
      </c>
      <c r="DY637" s="9">
        <v>141.19999999999999</v>
      </c>
      <c r="DZ637" s="9">
        <v>141.80000000000001</v>
      </c>
      <c r="EA637" s="9">
        <v>141.9</v>
      </c>
      <c r="EB637" s="9">
        <v>142.4</v>
      </c>
      <c r="EC637" s="9">
        <v>142.9</v>
      </c>
      <c r="ED637" s="9">
        <v>142.80000000000001</v>
      </c>
      <c r="EE637" s="9">
        <v>142.80000000000001</v>
      </c>
      <c r="EF637" s="10">
        <v>143</v>
      </c>
      <c r="EG637" s="10">
        <v>145.80000000000001</v>
      </c>
      <c r="EH637" s="10">
        <v>144.9</v>
      </c>
      <c r="EI637" s="10">
        <v>145.30000000000001</v>
      </c>
      <c r="EJ637" s="69">
        <v>145.69999999999999</v>
      </c>
      <c r="EK637" s="69">
        <v>146.9</v>
      </c>
      <c r="EL637" s="70">
        <v>146.80000000000001</v>
      </c>
      <c r="EM637" s="70">
        <v>147.1</v>
      </c>
      <c r="EN637" s="70">
        <v>148.6</v>
      </c>
    </row>
    <row r="638" spans="1:144" x14ac:dyDescent="0.25">
      <c r="A638" s="2" t="s">
        <v>1293</v>
      </c>
      <c r="B638" s="2" t="s">
        <v>1294</v>
      </c>
      <c r="C638" s="5">
        <v>2.274E-2</v>
      </c>
      <c r="D638" s="9">
        <v>100.9</v>
      </c>
      <c r="E638" s="9">
        <v>100.4</v>
      </c>
      <c r="F638" s="9">
        <v>101.7</v>
      </c>
      <c r="G638" s="9">
        <v>101.2</v>
      </c>
      <c r="H638" s="9">
        <v>100.7</v>
      </c>
      <c r="I638" s="9">
        <v>101.5</v>
      </c>
      <c r="J638" s="9">
        <v>100.3</v>
      </c>
      <c r="K638" s="9">
        <v>100.3</v>
      </c>
      <c r="L638" s="9">
        <v>99.5</v>
      </c>
      <c r="M638" s="9">
        <v>99.1</v>
      </c>
      <c r="N638" s="9">
        <v>99.5</v>
      </c>
      <c r="O638" s="9">
        <v>99.3</v>
      </c>
      <c r="P638" s="9">
        <v>99.3</v>
      </c>
      <c r="Q638" s="9">
        <v>99</v>
      </c>
      <c r="R638" s="9">
        <v>98.9</v>
      </c>
      <c r="S638" s="9">
        <v>102.2</v>
      </c>
      <c r="T638" s="9">
        <v>103</v>
      </c>
      <c r="U638" s="9">
        <v>102.9</v>
      </c>
      <c r="V638" s="9">
        <v>103.4</v>
      </c>
      <c r="W638" s="9">
        <v>103.2</v>
      </c>
      <c r="X638" s="9">
        <v>102.3</v>
      </c>
      <c r="Y638" s="9">
        <v>104.3</v>
      </c>
      <c r="Z638" s="9">
        <v>104.1</v>
      </c>
      <c r="AA638" s="9">
        <v>104.9</v>
      </c>
      <c r="AB638" s="9">
        <v>105.4</v>
      </c>
      <c r="AC638" s="9">
        <v>105.3</v>
      </c>
      <c r="AD638" s="9">
        <v>106.3</v>
      </c>
      <c r="AE638" s="9">
        <v>106.4</v>
      </c>
      <c r="AF638" s="9">
        <v>106.4</v>
      </c>
      <c r="AG638" s="9">
        <v>106.3</v>
      </c>
      <c r="AH638" s="9">
        <v>105.7</v>
      </c>
      <c r="AI638" s="9">
        <v>105.2</v>
      </c>
      <c r="AJ638" s="9">
        <v>104.5</v>
      </c>
      <c r="AK638" s="9">
        <v>105.4</v>
      </c>
      <c r="AL638" s="9">
        <v>104</v>
      </c>
      <c r="AM638" s="9">
        <v>102.9</v>
      </c>
      <c r="AN638" s="9">
        <v>104</v>
      </c>
      <c r="AO638" s="9">
        <v>104.6</v>
      </c>
      <c r="AP638" s="9">
        <v>103.8</v>
      </c>
      <c r="AQ638" s="9">
        <v>104.6</v>
      </c>
      <c r="AR638" s="9">
        <v>107</v>
      </c>
      <c r="AS638" s="9">
        <v>103.8</v>
      </c>
      <c r="AT638" s="9">
        <v>102.6</v>
      </c>
      <c r="AU638" s="9">
        <v>102.4</v>
      </c>
      <c r="AV638" s="9">
        <v>101.9</v>
      </c>
      <c r="AW638" s="9">
        <v>101.1</v>
      </c>
      <c r="AX638" s="9">
        <v>101.2</v>
      </c>
      <c r="AY638" s="9">
        <v>99.2</v>
      </c>
      <c r="AZ638" s="9">
        <v>100.1</v>
      </c>
      <c r="BA638" s="9">
        <v>101</v>
      </c>
      <c r="BB638" s="9">
        <v>101.7</v>
      </c>
      <c r="BC638" s="9">
        <v>101.3</v>
      </c>
      <c r="BD638" s="9">
        <v>102.5</v>
      </c>
      <c r="BE638" s="9">
        <v>100.8</v>
      </c>
      <c r="BF638" s="9">
        <v>101.4</v>
      </c>
      <c r="BG638" s="9">
        <v>103.9</v>
      </c>
      <c r="BH638" s="9">
        <v>103.7</v>
      </c>
      <c r="BI638" s="9">
        <v>105.6</v>
      </c>
      <c r="BJ638" s="9">
        <v>106.5</v>
      </c>
      <c r="BK638" s="9">
        <v>109.4</v>
      </c>
      <c r="BL638" s="9">
        <v>108.1</v>
      </c>
      <c r="BM638" s="9">
        <v>106.7</v>
      </c>
      <c r="BN638" s="9">
        <v>106.7</v>
      </c>
      <c r="BO638" s="9">
        <v>107.2</v>
      </c>
      <c r="BP638" s="9">
        <v>107</v>
      </c>
      <c r="BQ638" s="9">
        <v>108.8</v>
      </c>
      <c r="BR638" s="9">
        <v>111</v>
      </c>
      <c r="BS638" s="9">
        <v>113.1</v>
      </c>
      <c r="BT638" s="9">
        <v>113.2</v>
      </c>
      <c r="BU638" s="9">
        <v>112.8</v>
      </c>
      <c r="BV638" s="9">
        <v>114</v>
      </c>
      <c r="BW638" s="9">
        <v>117.6</v>
      </c>
      <c r="BX638" s="9">
        <v>118.5</v>
      </c>
      <c r="BY638" s="9">
        <v>119</v>
      </c>
      <c r="BZ638" s="9">
        <v>118.5</v>
      </c>
      <c r="CA638" s="9">
        <v>121</v>
      </c>
      <c r="CB638" s="9">
        <v>122</v>
      </c>
      <c r="CC638" s="9">
        <v>121.9</v>
      </c>
      <c r="CD638" s="9">
        <v>122.9</v>
      </c>
      <c r="CE638" s="9">
        <v>124.5</v>
      </c>
      <c r="CF638" s="9">
        <v>126.5</v>
      </c>
      <c r="CG638" s="9">
        <v>126.2</v>
      </c>
      <c r="CH638" s="9">
        <v>126.2</v>
      </c>
      <c r="CI638" s="9">
        <v>124</v>
      </c>
      <c r="CJ638" s="9">
        <v>124.5</v>
      </c>
      <c r="CK638" s="9">
        <v>123.6</v>
      </c>
      <c r="CL638" s="9">
        <v>123.5</v>
      </c>
      <c r="CM638" s="9">
        <v>122.7</v>
      </c>
      <c r="CN638" s="9">
        <v>122.7</v>
      </c>
      <c r="CO638" s="9">
        <v>120.2</v>
      </c>
      <c r="CP638" s="9">
        <v>117</v>
      </c>
      <c r="CQ638" s="9">
        <v>115.8</v>
      </c>
      <c r="CR638" s="9">
        <v>114.7</v>
      </c>
      <c r="CS638" s="9">
        <v>112.4</v>
      </c>
      <c r="CT638" s="9">
        <v>112.4</v>
      </c>
      <c r="CU638" s="9">
        <v>114</v>
      </c>
      <c r="CV638" s="9">
        <v>117.9</v>
      </c>
      <c r="CW638" s="9">
        <v>118.4</v>
      </c>
      <c r="CX638" s="9">
        <v>117</v>
      </c>
      <c r="CY638" s="9">
        <v>118.1</v>
      </c>
      <c r="CZ638" s="9">
        <v>116.5</v>
      </c>
      <c r="DA638" s="9">
        <v>118.7</v>
      </c>
      <c r="DB638" s="9">
        <v>122.5</v>
      </c>
      <c r="DC638" s="9">
        <v>127.3</v>
      </c>
      <c r="DD638" s="9">
        <v>131.1</v>
      </c>
      <c r="DE638" s="9">
        <v>141.5</v>
      </c>
      <c r="DF638" s="9">
        <v>148.1</v>
      </c>
      <c r="DG638" s="9">
        <v>150.1</v>
      </c>
      <c r="DH638" s="9">
        <v>151.9</v>
      </c>
      <c r="DI638" s="9">
        <v>160</v>
      </c>
      <c r="DJ638" s="9">
        <v>166</v>
      </c>
      <c r="DK638" s="9">
        <v>180.7</v>
      </c>
      <c r="DL638" s="9">
        <v>178.9</v>
      </c>
      <c r="DM638" s="9">
        <v>175.8</v>
      </c>
      <c r="DN638" s="9">
        <v>174.1</v>
      </c>
      <c r="DO638" s="9">
        <v>172</v>
      </c>
      <c r="DP638" s="9">
        <v>165</v>
      </c>
      <c r="DQ638" s="9">
        <v>163.1</v>
      </c>
      <c r="DR638" s="9">
        <v>164</v>
      </c>
      <c r="DS638" s="9">
        <v>159.69999999999999</v>
      </c>
      <c r="DT638" s="9">
        <v>167.4</v>
      </c>
      <c r="DU638" s="9">
        <v>172.9</v>
      </c>
      <c r="DV638" s="9">
        <v>172.3</v>
      </c>
      <c r="DW638" s="9">
        <v>165</v>
      </c>
      <c r="DX638" s="9">
        <v>160.1</v>
      </c>
      <c r="DY638" s="9">
        <v>158</v>
      </c>
      <c r="DZ638" s="9">
        <v>156.19999999999999</v>
      </c>
      <c r="EA638" s="9">
        <v>154.9</v>
      </c>
      <c r="EB638" s="9">
        <v>157.69999999999999</v>
      </c>
      <c r="EC638" s="9">
        <v>157</v>
      </c>
      <c r="ED638" s="9">
        <v>159.5</v>
      </c>
      <c r="EE638" s="9">
        <v>162.6</v>
      </c>
      <c r="EF638" s="10">
        <v>162.4</v>
      </c>
      <c r="EG638" s="10">
        <v>164.9</v>
      </c>
      <c r="EH638" s="10">
        <v>164.5</v>
      </c>
      <c r="EI638" s="10">
        <v>161.19999999999999</v>
      </c>
      <c r="EJ638" s="69">
        <v>158.9</v>
      </c>
      <c r="EK638" s="69">
        <v>157.30000000000001</v>
      </c>
      <c r="EL638" s="70">
        <v>155.19999999999999</v>
      </c>
      <c r="EM638" s="70">
        <v>153.4</v>
      </c>
      <c r="EN638" s="70">
        <v>155.19999999999999</v>
      </c>
    </row>
    <row r="639" spans="1:144" x14ac:dyDescent="0.25">
      <c r="A639" s="2" t="s">
        <v>1295</v>
      </c>
      <c r="B639" s="2" t="s">
        <v>1296</v>
      </c>
      <c r="C639" s="5">
        <v>2.00875</v>
      </c>
      <c r="D639" s="9">
        <v>99.7</v>
      </c>
      <c r="E639" s="9">
        <v>100.6</v>
      </c>
      <c r="F639" s="9">
        <v>100.3</v>
      </c>
      <c r="G639" s="9">
        <v>100.3</v>
      </c>
      <c r="H639" s="9">
        <v>100.4</v>
      </c>
      <c r="I639" s="9">
        <v>100.2</v>
      </c>
      <c r="J639" s="9">
        <v>102</v>
      </c>
      <c r="K639" s="9">
        <v>101.8</v>
      </c>
      <c r="L639" s="9">
        <v>102.1</v>
      </c>
      <c r="M639" s="9">
        <v>102.1</v>
      </c>
      <c r="N639" s="9">
        <v>101</v>
      </c>
      <c r="O639" s="9">
        <v>101.9</v>
      </c>
      <c r="P639" s="9">
        <v>101.3</v>
      </c>
      <c r="Q639" s="9">
        <v>102.6</v>
      </c>
      <c r="R639" s="9">
        <v>102.6</v>
      </c>
      <c r="S639" s="9">
        <v>102.5</v>
      </c>
      <c r="T639" s="9">
        <v>103.8</v>
      </c>
      <c r="U639" s="9">
        <v>104.5</v>
      </c>
      <c r="V639" s="9">
        <v>103.2</v>
      </c>
      <c r="W639" s="9">
        <v>102.4</v>
      </c>
      <c r="X639" s="9">
        <v>102.3</v>
      </c>
      <c r="Y639" s="9">
        <v>103.1</v>
      </c>
      <c r="Z639" s="9">
        <v>104</v>
      </c>
      <c r="AA639" s="9">
        <v>103.4</v>
      </c>
      <c r="AB639" s="9">
        <v>104.4</v>
      </c>
      <c r="AC639" s="9">
        <v>105.4</v>
      </c>
      <c r="AD639" s="9">
        <v>106.5</v>
      </c>
      <c r="AE639" s="9">
        <v>106.5</v>
      </c>
      <c r="AF639" s="9">
        <v>107.5</v>
      </c>
      <c r="AG639" s="9">
        <v>107.8</v>
      </c>
      <c r="AH639" s="9">
        <v>108</v>
      </c>
      <c r="AI639" s="9">
        <v>107.7</v>
      </c>
      <c r="AJ639" s="9">
        <v>109.3</v>
      </c>
      <c r="AK639" s="9">
        <v>108.9</v>
      </c>
      <c r="AL639" s="9">
        <v>108</v>
      </c>
      <c r="AM639" s="9">
        <v>108.8</v>
      </c>
      <c r="AN639" s="9">
        <v>105.6</v>
      </c>
      <c r="AO639" s="9">
        <v>107.5</v>
      </c>
      <c r="AP639" s="9">
        <v>107.7</v>
      </c>
      <c r="AQ639" s="9">
        <v>107.9</v>
      </c>
      <c r="AR639" s="9">
        <v>107.4</v>
      </c>
      <c r="AS639" s="9">
        <v>107.9</v>
      </c>
      <c r="AT639" s="9">
        <v>108.6</v>
      </c>
      <c r="AU639" s="9">
        <v>108.9</v>
      </c>
      <c r="AV639" s="9">
        <v>108.4</v>
      </c>
      <c r="AW639" s="9">
        <v>108.8</v>
      </c>
      <c r="AX639" s="9">
        <v>109.5</v>
      </c>
      <c r="AY639" s="9">
        <v>108</v>
      </c>
      <c r="AZ639" s="9">
        <v>107.4</v>
      </c>
      <c r="BA639" s="9">
        <v>107.2</v>
      </c>
      <c r="BB639" s="9">
        <v>108.4</v>
      </c>
      <c r="BC639" s="9">
        <v>108.3</v>
      </c>
      <c r="BD639" s="9">
        <v>108.8</v>
      </c>
      <c r="BE639" s="9">
        <v>108.5</v>
      </c>
      <c r="BF639" s="9">
        <v>108.5</v>
      </c>
      <c r="BG639" s="9">
        <v>108.7</v>
      </c>
      <c r="BH639" s="9">
        <v>108.2</v>
      </c>
      <c r="BI639" s="9">
        <v>109.2</v>
      </c>
      <c r="BJ639" s="9">
        <v>108.8</v>
      </c>
      <c r="BK639" s="9">
        <v>108</v>
      </c>
      <c r="BL639" s="9">
        <v>109.2</v>
      </c>
      <c r="BM639" s="9">
        <v>108.6</v>
      </c>
      <c r="BN639" s="9">
        <v>109.1</v>
      </c>
      <c r="BO639" s="9">
        <v>109.2</v>
      </c>
      <c r="BP639" s="9">
        <v>109.5</v>
      </c>
      <c r="BQ639" s="9">
        <v>111.7</v>
      </c>
      <c r="BR639" s="9">
        <v>111.2</v>
      </c>
      <c r="BS639" s="9">
        <v>110.3</v>
      </c>
      <c r="BT639" s="9">
        <v>110.5</v>
      </c>
      <c r="BU639" s="9">
        <v>110.7</v>
      </c>
      <c r="BV639" s="9">
        <v>110.7</v>
      </c>
      <c r="BW639" s="9">
        <v>110.6</v>
      </c>
      <c r="BX639" s="9">
        <v>111.4</v>
      </c>
      <c r="BY639" s="9">
        <v>111.3</v>
      </c>
      <c r="BZ639" s="9">
        <v>111.2</v>
      </c>
      <c r="CA639" s="9">
        <v>110.8</v>
      </c>
      <c r="CB639" s="9">
        <v>112.8</v>
      </c>
      <c r="CC639" s="9">
        <v>112.2</v>
      </c>
      <c r="CD639" s="9">
        <v>113.1</v>
      </c>
      <c r="CE639" s="9">
        <v>112.9</v>
      </c>
      <c r="CF639" s="9">
        <v>111.6</v>
      </c>
      <c r="CG639" s="9">
        <v>111.5</v>
      </c>
      <c r="CH639" s="9">
        <v>111.3</v>
      </c>
      <c r="CI639" s="9">
        <v>111.4</v>
      </c>
      <c r="CJ639" s="9">
        <v>111.4</v>
      </c>
      <c r="CK639" s="9">
        <v>111.6</v>
      </c>
      <c r="CL639" s="9">
        <v>111.4</v>
      </c>
      <c r="CM639" s="9">
        <v>111.2</v>
      </c>
      <c r="CN639" s="9">
        <v>110.2</v>
      </c>
      <c r="CO639" s="9">
        <v>109.9</v>
      </c>
      <c r="CP639" s="9">
        <v>109.8</v>
      </c>
      <c r="CQ639" s="9">
        <v>109.7</v>
      </c>
      <c r="CR639" s="9">
        <v>109.9</v>
      </c>
      <c r="CS639" s="9">
        <v>109.6</v>
      </c>
      <c r="CT639" s="9">
        <v>109.4</v>
      </c>
      <c r="CU639" s="9">
        <v>110.1</v>
      </c>
      <c r="CV639" s="9">
        <v>109.9</v>
      </c>
      <c r="CW639" s="9">
        <v>110</v>
      </c>
      <c r="CX639" s="9">
        <v>109.9</v>
      </c>
      <c r="CY639" s="9">
        <v>109.6</v>
      </c>
      <c r="CZ639" s="9">
        <v>109.5</v>
      </c>
      <c r="DA639" s="9">
        <v>109.2</v>
      </c>
      <c r="DB639" s="9">
        <v>108.9</v>
      </c>
      <c r="DC639" s="9">
        <v>108.6</v>
      </c>
      <c r="DD639" s="9">
        <v>109.7</v>
      </c>
      <c r="DE639" s="9">
        <v>110.1</v>
      </c>
      <c r="DF639" s="9">
        <v>111.1</v>
      </c>
      <c r="DG639" s="9">
        <v>111</v>
      </c>
      <c r="DH639" s="9">
        <v>111.6</v>
      </c>
      <c r="DI639" s="9">
        <v>111.6</v>
      </c>
      <c r="DJ639" s="9">
        <v>112.7</v>
      </c>
      <c r="DK639" s="9">
        <v>113.1</v>
      </c>
      <c r="DL639" s="9">
        <v>113</v>
      </c>
      <c r="DM639" s="9">
        <v>112.7</v>
      </c>
      <c r="DN639" s="9">
        <v>113.4</v>
      </c>
      <c r="DO639" s="9">
        <v>113.9</v>
      </c>
      <c r="DP639" s="9">
        <v>113.5</v>
      </c>
      <c r="DQ639" s="9">
        <v>115.6</v>
      </c>
      <c r="DR639" s="9">
        <v>116.4</v>
      </c>
      <c r="DS639" s="9">
        <v>116.4</v>
      </c>
      <c r="DT639" s="9">
        <v>116.4</v>
      </c>
      <c r="DU639" s="9">
        <v>115.9</v>
      </c>
      <c r="DV639" s="9">
        <v>116.6</v>
      </c>
      <c r="DW639" s="9">
        <v>115.9</v>
      </c>
      <c r="DX639" s="9">
        <v>116.8</v>
      </c>
      <c r="DY639" s="9">
        <v>117.2</v>
      </c>
      <c r="DZ639" s="9">
        <v>117.1</v>
      </c>
      <c r="EA639" s="9">
        <v>116.5</v>
      </c>
      <c r="EB639" s="9">
        <v>116.7</v>
      </c>
      <c r="EC639" s="9">
        <v>117.1</v>
      </c>
      <c r="ED639" s="9">
        <v>116.8</v>
      </c>
      <c r="EE639" s="9">
        <v>116.4</v>
      </c>
      <c r="EF639" s="10">
        <v>117.5</v>
      </c>
      <c r="EG639" s="10">
        <v>118.3</v>
      </c>
      <c r="EH639" s="10">
        <v>117.8</v>
      </c>
      <c r="EI639" s="10">
        <v>118.5</v>
      </c>
      <c r="EJ639" s="69">
        <v>119.4</v>
      </c>
      <c r="EK639" s="69">
        <v>119.7</v>
      </c>
      <c r="EL639" s="70">
        <v>120.1</v>
      </c>
      <c r="EM639" s="70">
        <v>119.8</v>
      </c>
      <c r="EN639" s="70">
        <v>119.9</v>
      </c>
    </row>
    <row r="640" spans="1:144" x14ac:dyDescent="0.25">
      <c r="A640" s="2" t="s">
        <v>1297</v>
      </c>
      <c r="B640" s="2" t="s">
        <v>1298</v>
      </c>
      <c r="C640" s="5">
        <v>0.40240999999999999</v>
      </c>
      <c r="D640" s="9">
        <v>103.4</v>
      </c>
      <c r="E640" s="9">
        <v>104.3</v>
      </c>
      <c r="F640" s="9">
        <v>103.2</v>
      </c>
      <c r="G640" s="9">
        <v>103.9</v>
      </c>
      <c r="H640" s="9">
        <v>103.1</v>
      </c>
      <c r="I640" s="9">
        <v>101.1</v>
      </c>
      <c r="J640" s="9">
        <v>104.7</v>
      </c>
      <c r="K640" s="9">
        <v>104.6</v>
      </c>
      <c r="L640" s="9">
        <v>104.4</v>
      </c>
      <c r="M640" s="9">
        <v>105.5</v>
      </c>
      <c r="N640" s="9">
        <v>106.1</v>
      </c>
      <c r="O640" s="9">
        <v>109.5</v>
      </c>
      <c r="P640" s="9">
        <v>105.2</v>
      </c>
      <c r="Q640" s="9">
        <v>105.1</v>
      </c>
      <c r="R640" s="9">
        <v>103.7</v>
      </c>
      <c r="S640" s="9">
        <v>105.5</v>
      </c>
      <c r="T640" s="9">
        <v>107.8</v>
      </c>
      <c r="U640" s="9">
        <v>108.6</v>
      </c>
      <c r="V640" s="9">
        <v>106.6</v>
      </c>
      <c r="W640" s="9">
        <v>106</v>
      </c>
      <c r="X640" s="9">
        <v>109.4</v>
      </c>
      <c r="Y640" s="9">
        <v>105.8</v>
      </c>
      <c r="Z640" s="9">
        <v>111.7</v>
      </c>
      <c r="AA640" s="9">
        <v>110.7</v>
      </c>
      <c r="AB640" s="9">
        <v>108.7</v>
      </c>
      <c r="AC640" s="9">
        <v>107.5</v>
      </c>
      <c r="AD640" s="9">
        <v>105.6</v>
      </c>
      <c r="AE640" s="9">
        <v>103.7</v>
      </c>
      <c r="AF640" s="9">
        <v>102.9</v>
      </c>
      <c r="AG640" s="9">
        <v>106.8</v>
      </c>
      <c r="AH640" s="9">
        <v>102.9</v>
      </c>
      <c r="AI640" s="9">
        <v>103.5</v>
      </c>
      <c r="AJ640" s="9">
        <v>106.6</v>
      </c>
      <c r="AK640" s="9">
        <v>105.4</v>
      </c>
      <c r="AL640" s="9">
        <v>108.3</v>
      </c>
      <c r="AM640" s="9">
        <v>108.7</v>
      </c>
      <c r="AN640" s="9">
        <v>101.6</v>
      </c>
      <c r="AO640" s="9">
        <v>107.6</v>
      </c>
      <c r="AP640" s="9">
        <v>107.1</v>
      </c>
      <c r="AQ640" s="9">
        <v>105.5</v>
      </c>
      <c r="AR640" s="9">
        <v>105.2</v>
      </c>
      <c r="AS640" s="9">
        <v>105.9</v>
      </c>
      <c r="AT640" s="9">
        <v>104.5</v>
      </c>
      <c r="AU640" s="9">
        <v>101.7</v>
      </c>
      <c r="AV640" s="9">
        <v>103.6</v>
      </c>
      <c r="AW640" s="9">
        <v>104</v>
      </c>
      <c r="AX640" s="9">
        <v>109.3</v>
      </c>
      <c r="AY640" s="9">
        <v>104.7</v>
      </c>
      <c r="AZ640" s="9">
        <v>105.3</v>
      </c>
      <c r="BA640" s="9">
        <v>103.7</v>
      </c>
      <c r="BB640" s="9">
        <v>108.2</v>
      </c>
      <c r="BC640" s="9">
        <v>107.2</v>
      </c>
      <c r="BD640" s="9">
        <v>108.8</v>
      </c>
      <c r="BE640" s="9">
        <v>108.3</v>
      </c>
      <c r="BF640" s="9">
        <v>106</v>
      </c>
      <c r="BG640" s="9">
        <v>105.9</v>
      </c>
      <c r="BH640" s="9">
        <v>108.3</v>
      </c>
      <c r="BI640" s="9">
        <v>107.7</v>
      </c>
      <c r="BJ640" s="9">
        <v>106</v>
      </c>
      <c r="BK640" s="9">
        <v>104.8</v>
      </c>
      <c r="BL640" s="9">
        <v>105.4</v>
      </c>
      <c r="BM640" s="9">
        <v>105.3</v>
      </c>
      <c r="BN640" s="9">
        <v>105.9</v>
      </c>
      <c r="BO640" s="9">
        <v>103.7</v>
      </c>
      <c r="BP640" s="9">
        <v>104</v>
      </c>
      <c r="BQ640" s="9">
        <v>103.6</v>
      </c>
      <c r="BR640" s="9">
        <v>104.4</v>
      </c>
      <c r="BS640" s="9">
        <v>103.2</v>
      </c>
      <c r="BT640" s="9">
        <v>101.7</v>
      </c>
      <c r="BU640" s="9">
        <v>102.9</v>
      </c>
      <c r="BV640" s="9">
        <v>102.1</v>
      </c>
      <c r="BW640" s="9">
        <v>102.3</v>
      </c>
      <c r="BX640" s="9">
        <v>101.8</v>
      </c>
      <c r="BY640" s="9">
        <v>102.6</v>
      </c>
      <c r="BZ640" s="9">
        <v>100.4</v>
      </c>
      <c r="CA640" s="9">
        <v>101.8</v>
      </c>
      <c r="CB640" s="9">
        <v>101.8</v>
      </c>
      <c r="CC640" s="9">
        <v>101.3</v>
      </c>
      <c r="CD640" s="9">
        <v>101.3</v>
      </c>
      <c r="CE640" s="9">
        <v>102.6</v>
      </c>
      <c r="CF640" s="9">
        <v>100.9</v>
      </c>
      <c r="CG640" s="9">
        <v>99.5</v>
      </c>
      <c r="CH640" s="9">
        <v>98.5</v>
      </c>
      <c r="CI640" s="9">
        <v>98.8</v>
      </c>
      <c r="CJ640" s="9">
        <v>98</v>
      </c>
      <c r="CK640" s="9">
        <v>99.1</v>
      </c>
      <c r="CL640" s="9">
        <v>97.4</v>
      </c>
      <c r="CM640" s="9">
        <v>99.6</v>
      </c>
      <c r="CN640" s="9">
        <v>98</v>
      </c>
      <c r="CO640" s="9">
        <v>97.9</v>
      </c>
      <c r="CP640" s="9">
        <v>98.3</v>
      </c>
      <c r="CQ640" s="9">
        <v>97.8</v>
      </c>
      <c r="CR640" s="9">
        <v>97.8</v>
      </c>
      <c r="CS640" s="9">
        <v>97.4</v>
      </c>
      <c r="CT640" s="9">
        <v>98.1</v>
      </c>
      <c r="CU640" s="9">
        <v>98</v>
      </c>
      <c r="CV640" s="9">
        <v>98.2</v>
      </c>
      <c r="CW640" s="9">
        <v>98.6</v>
      </c>
      <c r="CX640" s="9">
        <v>96.7</v>
      </c>
      <c r="CY640" s="9">
        <v>97.5</v>
      </c>
      <c r="CZ640" s="9">
        <v>99</v>
      </c>
      <c r="DA640" s="9">
        <v>97.9</v>
      </c>
      <c r="DB640" s="9">
        <v>98.9</v>
      </c>
      <c r="DC640" s="9">
        <v>100.6</v>
      </c>
      <c r="DD640" s="9">
        <v>99.9</v>
      </c>
      <c r="DE640" s="9">
        <v>99.8</v>
      </c>
      <c r="DF640" s="9">
        <v>100.5</v>
      </c>
      <c r="DG640" s="9">
        <v>101.2</v>
      </c>
      <c r="DH640" s="9">
        <v>102.2</v>
      </c>
      <c r="DI640" s="9">
        <v>100.3</v>
      </c>
      <c r="DJ640" s="9">
        <v>103.4</v>
      </c>
      <c r="DK640" s="9">
        <v>104.1</v>
      </c>
      <c r="DL640" s="9">
        <v>103.7</v>
      </c>
      <c r="DM640" s="9">
        <v>104.9</v>
      </c>
      <c r="DN640" s="9">
        <v>105.7</v>
      </c>
      <c r="DO640" s="9">
        <v>106.8</v>
      </c>
      <c r="DP640" s="9">
        <v>107.5</v>
      </c>
      <c r="DQ640" s="9">
        <v>110.5</v>
      </c>
      <c r="DR640" s="9">
        <v>111.5</v>
      </c>
      <c r="DS640" s="9">
        <v>111.5</v>
      </c>
      <c r="DT640" s="9">
        <v>113.2</v>
      </c>
      <c r="DU640" s="9">
        <v>114.8</v>
      </c>
      <c r="DV640" s="9">
        <v>116</v>
      </c>
      <c r="DW640" s="9">
        <v>116</v>
      </c>
      <c r="DX640" s="9">
        <v>116.2</v>
      </c>
      <c r="DY640" s="9">
        <v>115.9</v>
      </c>
      <c r="DZ640" s="9">
        <v>115.6</v>
      </c>
      <c r="EA640" s="9">
        <v>115.1</v>
      </c>
      <c r="EB640" s="9">
        <v>113.7</v>
      </c>
      <c r="EC640" s="9">
        <v>115.4</v>
      </c>
      <c r="ED640" s="9">
        <v>114.8</v>
      </c>
      <c r="EE640" s="9">
        <v>113.4</v>
      </c>
      <c r="EF640" s="10">
        <v>113.8</v>
      </c>
      <c r="EG640" s="10">
        <v>114.1</v>
      </c>
      <c r="EH640" s="10">
        <v>114.1</v>
      </c>
      <c r="EI640" s="10">
        <v>116.1</v>
      </c>
      <c r="EJ640" s="69">
        <v>115.3</v>
      </c>
      <c r="EK640" s="69">
        <v>116.7</v>
      </c>
      <c r="EL640" s="70">
        <v>116</v>
      </c>
      <c r="EM640" s="70">
        <v>115.5</v>
      </c>
      <c r="EN640" s="70">
        <v>114.8</v>
      </c>
    </row>
    <row r="641" spans="1:144" x14ac:dyDescent="0.25">
      <c r="A641" s="2" t="s">
        <v>1299</v>
      </c>
      <c r="B641" s="2" t="s">
        <v>1300</v>
      </c>
      <c r="C641" s="5">
        <v>0.20041</v>
      </c>
      <c r="D641" s="9">
        <v>103.2</v>
      </c>
      <c r="E641" s="9">
        <v>103.7</v>
      </c>
      <c r="F641" s="9">
        <v>102.4</v>
      </c>
      <c r="G641" s="9">
        <v>103.5</v>
      </c>
      <c r="H641" s="9">
        <v>104</v>
      </c>
      <c r="I641" s="9">
        <v>101.1</v>
      </c>
      <c r="J641" s="9">
        <v>103.6</v>
      </c>
      <c r="K641" s="9">
        <v>101</v>
      </c>
      <c r="L641" s="9">
        <v>102.3</v>
      </c>
      <c r="M641" s="9">
        <v>105.7</v>
      </c>
      <c r="N641" s="9">
        <v>103.5</v>
      </c>
      <c r="O641" s="9">
        <v>103.4</v>
      </c>
      <c r="P641" s="9">
        <v>103.5</v>
      </c>
      <c r="Q641" s="9">
        <v>104.3</v>
      </c>
      <c r="R641" s="9">
        <v>101.2</v>
      </c>
      <c r="S641" s="9">
        <v>104.3</v>
      </c>
      <c r="T641" s="9">
        <v>105.3</v>
      </c>
      <c r="U641" s="9">
        <v>106.1</v>
      </c>
      <c r="V641" s="9">
        <v>105.6</v>
      </c>
      <c r="W641" s="9">
        <v>106.2</v>
      </c>
      <c r="X641" s="9">
        <v>109.8</v>
      </c>
      <c r="Y641" s="9">
        <v>106.5</v>
      </c>
      <c r="Z641" s="9">
        <v>117.9</v>
      </c>
      <c r="AA641" s="9">
        <v>114.3</v>
      </c>
      <c r="AB641" s="9">
        <v>113.3</v>
      </c>
      <c r="AC641" s="9">
        <v>112.5</v>
      </c>
      <c r="AD641" s="9">
        <v>110</v>
      </c>
      <c r="AE641" s="9">
        <v>109.1</v>
      </c>
      <c r="AF641" s="9">
        <v>106.8</v>
      </c>
      <c r="AG641" s="9">
        <v>109.8</v>
      </c>
      <c r="AH641" s="9">
        <v>104.8</v>
      </c>
      <c r="AI641" s="9">
        <v>104.9</v>
      </c>
      <c r="AJ641" s="9">
        <v>110.7</v>
      </c>
      <c r="AK641" s="9">
        <v>109.9</v>
      </c>
      <c r="AL641" s="9">
        <v>112</v>
      </c>
      <c r="AM641" s="9">
        <v>110.5</v>
      </c>
      <c r="AN641" s="9">
        <v>103.8</v>
      </c>
      <c r="AO641" s="9">
        <v>112.5</v>
      </c>
      <c r="AP641" s="9">
        <v>107.7</v>
      </c>
      <c r="AQ641" s="9">
        <v>108.6</v>
      </c>
      <c r="AR641" s="9">
        <v>107.3</v>
      </c>
      <c r="AS641" s="9">
        <v>107.5</v>
      </c>
      <c r="AT641" s="9">
        <v>110.8</v>
      </c>
      <c r="AU641" s="9">
        <v>107.1</v>
      </c>
      <c r="AV641" s="9">
        <v>110.2</v>
      </c>
      <c r="AW641" s="9">
        <v>110.8</v>
      </c>
      <c r="AX641" s="9">
        <v>114.1</v>
      </c>
      <c r="AY641" s="9">
        <v>111.2</v>
      </c>
      <c r="AZ641" s="9">
        <v>111.2</v>
      </c>
      <c r="BA641" s="9">
        <v>109.4</v>
      </c>
      <c r="BB641" s="9">
        <v>113.1</v>
      </c>
      <c r="BC641" s="9">
        <v>113.7</v>
      </c>
      <c r="BD641" s="9">
        <v>115.8</v>
      </c>
      <c r="BE641" s="9">
        <v>115.1</v>
      </c>
      <c r="BF641" s="9">
        <v>115.5</v>
      </c>
      <c r="BG641" s="9">
        <v>114.2</v>
      </c>
      <c r="BH641" s="9">
        <v>114.8</v>
      </c>
      <c r="BI641" s="9">
        <v>114.8</v>
      </c>
      <c r="BJ641" s="9">
        <v>110.2</v>
      </c>
      <c r="BK641" s="9">
        <v>110.1</v>
      </c>
      <c r="BL641" s="9">
        <v>110.4</v>
      </c>
      <c r="BM641" s="9">
        <v>110.2</v>
      </c>
      <c r="BN641" s="9">
        <v>111</v>
      </c>
      <c r="BO641" s="9">
        <v>106.4</v>
      </c>
      <c r="BP641" s="9">
        <v>107.5</v>
      </c>
      <c r="BQ641" s="9">
        <v>108.5</v>
      </c>
      <c r="BR641" s="9">
        <v>110.1</v>
      </c>
      <c r="BS641" s="9">
        <v>107.4</v>
      </c>
      <c r="BT641" s="9">
        <v>104.3</v>
      </c>
      <c r="BU641" s="9">
        <v>106.3</v>
      </c>
      <c r="BV641" s="9">
        <v>104.5</v>
      </c>
      <c r="BW641" s="9">
        <v>104.1</v>
      </c>
      <c r="BX641" s="9">
        <v>103.3</v>
      </c>
      <c r="BY641" s="9">
        <v>105.2</v>
      </c>
      <c r="BZ641" s="9">
        <v>100.8</v>
      </c>
      <c r="CA641" s="9">
        <v>103.8</v>
      </c>
      <c r="CB641" s="9">
        <v>103.1</v>
      </c>
      <c r="CC641" s="9">
        <v>102.7</v>
      </c>
      <c r="CD641" s="9">
        <v>102.2</v>
      </c>
      <c r="CE641" s="9">
        <v>105.5</v>
      </c>
      <c r="CF641" s="9">
        <v>101.1</v>
      </c>
      <c r="CG641" s="9">
        <v>98.4</v>
      </c>
      <c r="CH641" s="9">
        <v>96.4</v>
      </c>
      <c r="CI641" s="9">
        <v>97.7</v>
      </c>
      <c r="CJ641" s="9">
        <v>97</v>
      </c>
      <c r="CK641" s="9">
        <v>98.5</v>
      </c>
      <c r="CL641" s="9">
        <v>97.1</v>
      </c>
      <c r="CM641" s="9">
        <v>99.7</v>
      </c>
      <c r="CN641" s="9">
        <v>97.5</v>
      </c>
      <c r="CO641" s="9">
        <v>97.7</v>
      </c>
      <c r="CP641" s="9">
        <v>98.5</v>
      </c>
      <c r="CQ641" s="9">
        <v>97.4</v>
      </c>
      <c r="CR641" s="9">
        <v>97</v>
      </c>
      <c r="CS641" s="9">
        <v>97.1</v>
      </c>
      <c r="CT641" s="9">
        <v>97.5</v>
      </c>
      <c r="CU641" s="9">
        <v>97.1</v>
      </c>
      <c r="CV641" s="9">
        <v>97.1</v>
      </c>
      <c r="CW641" s="9">
        <v>99.7</v>
      </c>
      <c r="CX641" s="9">
        <v>99.7</v>
      </c>
      <c r="CY641" s="9">
        <v>100.5</v>
      </c>
      <c r="CZ641" s="9">
        <v>102.1</v>
      </c>
      <c r="DA641" s="9">
        <v>100.1</v>
      </c>
      <c r="DB641" s="9">
        <v>102.8</v>
      </c>
      <c r="DC641" s="9">
        <v>104.2</v>
      </c>
      <c r="DD641" s="9">
        <v>104.1</v>
      </c>
      <c r="DE641" s="9">
        <v>102.8</v>
      </c>
      <c r="DF641" s="9">
        <v>104.2</v>
      </c>
      <c r="DG641" s="9">
        <v>104.3</v>
      </c>
      <c r="DH641" s="9">
        <v>106.8</v>
      </c>
      <c r="DI641" s="9">
        <v>106.3</v>
      </c>
      <c r="DJ641" s="9">
        <v>108.3</v>
      </c>
      <c r="DK641" s="9">
        <v>106.5</v>
      </c>
      <c r="DL641" s="9">
        <v>105.4</v>
      </c>
      <c r="DM641" s="9">
        <v>105.7</v>
      </c>
      <c r="DN641" s="9">
        <v>106.3</v>
      </c>
      <c r="DO641" s="9">
        <v>107.6</v>
      </c>
      <c r="DP641" s="9">
        <v>108.4</v>
      </c>
      <c r="DQ641" s="9">
        <v>111.7</v>
      </c>
      <c r="DR641" s="9">
        <v>112.8</v>
      </c>
      <c r="DS641" s="9">
        <v>112.9</v>
      </c>
      <c r="DT641" s="9">
        <v>116.1</v>
      </c>
      <c r="DU641" s="9">
        <v>120.8</v>
      </c>
      <c r="DV641" s="9">
        <v>121.5</v>
      </c>
      <c r="DW641" s="9">
        <v>125</v>
      </c>
      <c r="DX641" s="9">
        <v>125.5</v>
      </c>
      <c r="DY641" s="9">
        <v>124.9</v>
      </c>
      <c r="DZ641" s="9">
        <v>124.3</v>
      </c>
      <c r="EA641" s="9">
        <v>124.3</v>
      </c>
      <c r="EB641" s="9">
        <v>124.7</v>
      </c>
      <c r="EC641" s="9">
        <v>124.5</v>
      </c>
      <c r="ED641" s="9">
        <v>124.8</v>
      </c>
      <c r="EE641" s="9">
        <v>124.6</v>
      </c>
      <c r="EF641" s="10">
        <v>126.3</v>
      </c>
      <c r="EG641" s="10">
        <v>125.3</v>
      </c>
      <c r="EH641" s="10">
        <v>124.6</v>
      </c>
      <c r="EI641" s="10">
        <v>125.6</v>
      </c>
      <c r="EJ641" s="69">
        <v>125.7</v>
      </c>
      <c r="EK641" s="69">
        <v>127.6</v>
      </c>
      <c r="EL641" s="70">
        <v>126.4</v>
      </c>
      <c r="EM641" s="70">
        <v>125.7</v>
      </c>
      <c r="EN641" s="70">
        <v>125.8</v>
      </c>
    </row>
    <row r="642" spans="1:144" x14ac:dyDescent="0.25">
      <c r="A642" s="2" t="s">
        <v>1301</v>
      </c>
      <c r="B642" s="2" t="s">
        <v>1302</v>
      </c>
      <c r="C642" s="5">
        <v>0.12825</v>
      </c>
      <c r="D642" s="9">
        <v>100.4</v>
      </c>
      <c r="E642" s="9">
        <v>100.5</v>
      </c>
      <c r="F642" s="9">
        <v>100.5</v>
      </c>
      <c r="G642" s="9">
        <v>101.8</v>
      </c>
      <c r="H642" s="9">
        <v>99.1</v>
      </c>
      <c r="I642" s="9">
        <v>97.4</v>
      </c>
      <c r="J642" s="9">
        <v>104.1</v>
      </c>
      <c r="K642" s="9">
        <v>105.2</v>
      </c>
      <c r="L642" s="9">
        <v>105.4</v>
      </c>
      <c r="M642" s="9">
        <v>103.7</v>
      </c>
      <c r="N642" s="9">
        <v>107.8</v>
      </c>
      <c r="O642" s="9">
        <v>118.3</v>
      </c>
      <c r="P642" s="9">
        <v>105.8</v>
      </c>
      <c r="Q642" s="9">
        <v>103.7</v>
      </c>
      <c r="R642" s="9">
        <v>104</v>
      </c>
      <c r="S642" s="9">
        <v>104.4</v>
      </c>
      <c r="T642" s="9">
        <v>109.3</v>
      </c>
      <c r="U642" s="9">
        <v>111.6</v>
      </c>
      <c r="V642" s="9">
        <v>104.6</v>
      </c>
      <c r="W642" s="9">
        <v>102.7</v>
      </c>
      <c r="X642" s="9">
        <v>105</v>
      </c>
      <c r="Y642" s="9">
        <v>102.2</v>
      </c>
      <c r="Z642" s="9">
        <v>99.5</v>
      </c>
      <c r="AA642" s="9">
        <v>102.6</v>
      </c>
      <c r="AB642" s="9">
        <v>99.6</v>
      </c>
      <c r="AC642" s="9">
        <v>95.1</v>
      </c>
      <c r="AD642" s="9">
        <v>91</v>
      </c>
      <c r="AE642" s="9">
        <v>88.2</v>
      </c>
      <c r="AF642" s="9">
        <v>89.8</v>
      </c>
      <c r="AG642" s="9">
        <v>96.5</v>
      </c>
      <c r="AH642" s="9">
        <v>92.5</v>
      </c>
      <c r="AI642" s="9">
        <v>91.8</v>
      </c>
      <c r="AJ642" s="9">
        <v>93</v>
      </c>
      <c r="AK642" s="9">
        <v>91.8</v>
      </c>
      <c r="AL642" s="9">
        <v>96.7</v>
      </c>
      <c r="AM642" s="9">
        <v>101.2</v>
      </c>
      <c r="AN642" s="9">
        <v>90.8</v>
      </c>
      <c r="AO642" s="9">
        <v>92.4</v>
      </c>
      <c r="AP642" s="9">
        <v>96.4</v>
      </c>
      <c r="AQ642" s="9">
        <v>93</v>
      </c>
      <c r="AR642" s="9">
        <v>94.7</v>
      </c>
      <c r="AS642" s="9">
        <v>96.4</v>
      </c>
      <c r="AT642" s="9">
        <v>87.3</v>
      </c>
      <c r="AU642" s="9">
        <v>83.2</v>
      </c>
      <c r="AV642" s="9">
        <v>82.9</v>
      </c>
      <c r="AW642" s="9">
        <v>82.3</v>
      </c>
      <c r="AX642" s="9">
        <v>92.1</v>
      </c>
      <c r="AY642" s="9">
        <v>83</v>
      </c>
      <c r="AZ642" s="9">
        <v>84.7</v>
      </c>
      <c r="BA642" s="9">
        <v>81.3</v>
      </c>
      <c r="BB642" s="9">
        <v>89.6</v>
      </c>
      <c r="BC642" s="9">
        <v>85</v>
      </c>
      <c r="BD642" s="9">
        <v>85</v>
      </c>
      <c r="BE642" s="9">
        <v>86.1</v>
      </c>
      <c r="BF642" s="9">
        <v>79.2</v>
      </c>
      <c r="BG642" s="9">
        <v>80</v>
      </c>
      <c r="BH642" s="9">
        <v>85.3</v>
      </c>
      <c r="BI642" s="9">
        <v>83.6</v>
      </c>
      <c r="BJ642" s="9">
        <v>83.6</v>
      </c>
      <c r="BK642" s="9">
        <v>79.2</v>
      </c>
      <c r="BL642" s="9">
        <v>80.7</v>
      </c>
      <c r="BM642" s="9">
        <v>80.7</v>
      </c>
      <c r="BN642" s="9">
        <v>80.7</v>
      </c>
      <c r="BO642" s="9">
        <v>80.8</v>
      </c>
      <c r="BP642" s="9">
        <v>80.8</v>
      </c>
      <c r="BQ642" s="9">
        <v>78.5</v>
      </c>
      <c r="BR642" s="9">
        <v>78.5</v>
      </c>
      <c r="BS642" s="9">
        <v>78.5</v>
      </c>
      <c r="BT642" s="9">
        <v>79.400000000000006</v>
      </c>
      <c r="BU642" s="9">
        <v>79.400000000000006</v>
      </c>
      <c r="BV642" s="9">
        <v>79.7</v>
      </c>
      <c r="BW642" s="9">
        <v>78.900000000000006</v>
      </c>
      <c r="BX642" s="9">
        <v>78.900000000000006</v>
      </c>
      <c r="BY642" s="9">
        <v>79.099999999999994</v>
      </c>
      <c r="BZ642" s="9">
        <v>79.099999999999994</v>
      </c>
      <c r="CA642" s="9">
        <v>79.099999999999994</v>
      </c>
      <c r="CB642" s="9">
        <v>79.099999999999994</v>
      </c>
      <c r="CC642" s="9">
        <v>79.099999999999994</v>
      </c>
      <c r="CD642" s="9">
        <v>79.099999999999994</v>
      </c>
      <c r="CE642" s="9">
        <v>79.099999999999994</v>
      </c>
      <c r="CF642" s="9">
        <v>79.3</v>
      </c>
      <c r="CG642" s="9">
        <v>79.3</v>
      </c>
      <c r="CH642" s="9">
        <v>79.5</v>
      </c>
      <c r="CI642" s="9">
        <v>79.5</v>
      </c>
      <c r="CJ642" s="9">
        <v>79.599999999999994</v>
      </c>
      <c r="CK642" s="9">
        <v>79.599999999999994</v>
      </c>
      <c r="CL642" s="9">
        <v>79.099999999999994</v>
      </c>
      <c r="CM642" s="9">
        <v>79.099999999999994</v>
      </c>
      <c r="CN642" s="9">
        <v>79.599999999999994</v>
      </c>
      <c r="CO642" s="9">
        <v>78.7</v>
      </c>
      <c r="CP642" s="9">
        <v>78.7</v>
      </c>
      <c r="CQ642" s="9">
        <v>78.5</v>
      </c>
      <c r="CR642" s="9">
        <v>78.5</v>
      </c>
      <c r="CS642" s="9">
        <v>78.7</v>
      </c>
      <c r="CT642" s="9">
        <v>82</v>
      </c>
      <c r="CU642" s="9">
        <v>82</v>
      </c>
      <c r="CV642" s="9">
        <v>82</v>
      </c>
      <c r="CW642" s="9">
        <v>80.099999999999994</v>
      </c>
      <c r="CX642" s="9">
        <v>76.099999999999994</v>
      </c>
      <c r="CY642" s="9">
        <v>77.2</v>
      </c>
      <c r="CZ642" s="9">
        <v>77.2</v>
      </c>
      <c r="DA642" s="9">
        <v>77.2</v>
      </c>
      <c r="DB642" s="9">
        <v>77.2</v>
      </c>
      <c r="DC642" s="9">
        <v>78.8</v>
      </c>
      <c r="DD642" s="9">
        <v>77.7</v>
      </c>
      <c r="DE642" s="9">
        <v>77.7</v>
      </c>
      <c r="DF642" s="9">
        <v>78.2</v>
      </c>
      <c r="DG642" s="9">
        <v>78.599999999999994</v>
      </c>
      <c r="DH642" s="9">
        <v>79.8</v>
      </c>
      <c r="DI642" s="9">
        <v>79.599999999999994</v>
      </c>
      <c r="DJ642" s="9">
        <v>81.7</v>
      </c>
      <c r="DK642" s="9">
        <v>84.2</v>
      </c>
      <c r="DL642" s="9">
        <v>84.9</v>
      </c>
      <c r="DM642" s="9">
        <v>87.8</v>
      </c>
      <c r="DN642" s="9">
        <v>87.8</v>
      </c>
      <c r="DO642" s="9">
        <v>87.8</v>
      </c>
      <c r="DP642" s="9">
        <v>86.6</v>
      </c>
      <c r="DQ642" s="9">
        <v>92.8</v>
      </c>
      <c r="DR642" s="9">
        <v>93.5</v>
      </c>
      <c r="DS642" s="9">
        <v>94.1</v>
      </c>
      <c r="DT642" s="9">
        <v>94.1</v>
      </c>
      <c r="DU642" s="9">
        <v>94.6</v>
      </c>
      <c r="DV642" s="9">
        <v>94.6</v>
      </c>
      <c r="DW642" s="9">
        <v>89.6</v>
      </c>
      <c r="DX642" s="9">
        <v>89.6</v>
      </c>
      <c r="DY642" s="9">
        <v>87.9</v>
      </c>
      <c r="DZ642" s="9">
        <v>87.9</v>
      </c>
      <c r="EA642" s="9">
        <v>87</v>
      </c>
      <c r="EB642" s="9">
        <v>85.8</v>
      </c>
      <c r="EC642" s="9">
        <v>88.6</v>
      </c>
      <c r="ED642" s="9">
        <v>88.6</v>
      </c>
      <c r="EE642" s="9">
        <v>84.5</v>
      </c>
      <c r="EF642" s="10">
        <v>84.5</v>
      </c>
      <c r="EG642" s="10">
        <v>84</v>
      </c>
      <c r="EH642" s="10">
        <v>84.7</v>
      </c>
      <c r="EI642" s="10">
        <v>86.8</v>
      </c>
      <c r="EJ642" s="69">
        <v>86.8</v>
      </c>
      <c r="EK642" s="69">
        <v>86.8</v>
      </c>
      <c r="EL642" s="70">
        <v>86.8</v>
      </c>
      <c r="EM642" s="70">
        <v>86.8</v>
      </c>
      <c r="EN642" s="70">
        <v>85.1</v>
      </c>
    </row>
    <row r="643" spans="1:144" x14ac:dyDescent="0.25">
      <c r="A643" s="2" t="s">
        <v>1303</v>
      </c>
      <c r="B643" s="2" t="s">
        <v>1304</v>
      </c>
      <c r="C643" s="5">
        <v>7.3749999999999996E-2</v>
      </c>
      <c r="D643" s="9">
        <v>109.1</v>
      </c>
      <c r="E643" s="9">
        <v>112.3</v>
      </c>
      <c r="F643" s="9">
        <v>110</v>
      </c>
      <c r="G643" s="9">
        <v>108.5</v>
      </c>
      <c r="H643" s="9">
        <v>107.9</v>
      </c>
      <c r="I643" s="9">
        <v>107.3</v>
      </c>
      <c r="J643" s="9">
        <v>109.1</v>
      </c>
      <c r="K643" s="9">
        <v>113</v>
      </c>
      <c r="L643" s="9">
        <v>108</v>
      </c>
      <c r="M643" s="9">
        <v>108.2</v>
      </c>
      <c r="N643" s="9">
        <v>110.2</v>
      </c>
      <c r="O643" s="9">
        <v>110.6</v>
      </c>
      <c r="P643" s="9">
        <v>108.9</v>
      </c>
      <c r="Q643" s="9">
        <v>109.7</v>
      </c>
      <c r="R643" s="9">
        <v>110.1</v>
      </c>
      <c r="S643" s="9">
        <v>110.8</v>
      </c>
      <c r="T643" s="9">
        <v>111.7</v>
      </c>
      <c r="U643" s="9">
        <v>110.4</v>
      </c>
      <c r="V643" s="9">
        <v>112.5</v>
      </c>
      <c r="W643" s="9">
        <v>111.1</v>
      </c>
      <c r="X643" s="9">
        <v>116.1</v>
      </c>
      <c r="Y643" s="9">
        <v>110.2</v>
      </c>
      <c r="Z643" s="9">
        <v>116.4</v>
      </c>
      <c r="AA643" s="9">
        <v>115.1</v>
      </c>
      <c r="AB643" s="9">
        <v>111.9</v>
      </c>
      <c r="AC643" s="9">
        <v>115.3</v>
      </c>
      <c r="AD643" s="9">
        <v>118.8</v>
      </c>
      <c r="AE643" s="9">
        <v>116.4</v>
      </c>
      <c r="AF643" s="9">
        <v>115.4</v>
      </c>
      <c r="AG643" s="9">
        <v>116.4</v>
      </c>
      <c r="AH643" s="9">
        <v>116.1</v>
      </c>
      <c r="AI643" s="9">
        <v>120</v>
      </c>
      <c r="AJ643" s="9">
        <v>119.4</v>
      </c>
      <c r="AK643" s="9">
        <v>117</v>
      </c>
      <c r="AL643" s="9">
        <v>118.6</v>
      </c>
      <c r="AM643" s="9">
        <v>117</v>
      </c>
      <c r="AN643" s="9">
        <v>114.5</v>
      </c>
      <c r="AO643" s="9">
        <v>120.6</v>
      </c>
      <c r="AP643" s="9">
        <v>124.1</v>
      </c>
      <c r="AQ643" s="9">
        <v>119.1</v>
      </c>
      <c r="AR643" s="9">
        <v>117.8</v>
      </c>
      <c r="AS643" s="9">
        <v>118</v>
      </c>
      <c r="AT643" s="9">
        <v>117.5</v>
      </c>
      <c r="AU643" s="9">
        <v>119.6</v>
      </c>
      <c r="AV643" s="9">
        <v>121.8</v>
      </c>
      <c r="AW643" s="9">
        <v>123</v>
      </c>
      <c r="AX643" s="9">
        <v>126.3</v>
      </c>
      <c r="AY643" s="9">
        <v>124.5</v>
      </c>
      <c r="AZ643" s="9">
        <v>125.1</v>
      </c>
      <c r="BA643" s="9">
        <v>127.3</v>
      </c>
      <c r="BB643" s="9">
        <v>127.2</v>
      </c>
      <c r="BC643" s="9">
        <v>128.19999999999999</v>
      </c>
      <c r="BD643" s="9">
        <v>131</v>
      </c>
      <c r="BE643" s="9">
        <v>128.6</v>
      </c>
      <c r="BF643" s="9">
        <v>126.9</v>
      </c>
      <c r="BG643" s="9">
        <v>128.69999999999999</v>
      </c>
      <c r="BH643" s="9">
        <v>130.9</v>
      </c>
      <c r="BI643" s="9">
        <v>130.1</v>
      </c>
      <c r="BJ643" s="9">
        <v>133.6</v>
      </c>
      <c r="BK643" s="9">
        <v>135</v>
      </c>
      <c r="BL643" s="9">
        <v>134.69999999999999</v>
      </c>
      <c r="BM643" s="9">
        <v>134.5</v>
      </c>
      <c r="BN643" s="9">
        <v>136</v>
      </c>
      <c r="BO643" s="9">
        <v>136.19999999999999</v>
      </c>
      <c r="BP643" s="9">
        <v>134.6</v>
      </c>
      <c r="BQ643" s="9">
        <v>134</v>
      </c>
      <c r="BR643" s="9">
        <v>134.30000000000001</v>
      </c>
      <c r="BS643" s="9">
        <v>134.5</v>
      </c>
      <c r="BT643" s="9">
        <v>133.6</v>
      </c>
      <c r="BU643" s="9">
        <v>134.30000000000001</v>
      </c>
      <c r="BV643" s="9">
        <v>134.5</v>
      </c>
      <c r="BW643" s="9">
        <v>138.1</v>
      </c>
      <c r="BX643" s="9">
        <v>137.5</v>
      </c>
      <c r="BY643" s="9">
        <v>136.4</v>
      </c>
      <c r="BZ643" s="9">
        <v>136.6</v>
      </c>
      <c r="CA643" s="9">
        <v>135.6</v>
      </c>
      <c r="CB643" s="9">
        <v>137.4</v>
      </c>
      <c r="CC643" s="9">
        <v>135.9</v>
      </c>
      <c r="CD643" s="9">
        <v>137.6</v>
      </c>
      <c r="CE643" s="9">
        <v>135.6</v>
      </c>
      <c r="CF643" s="9">
        <v>138.1</v>
      </c>
      <c r="CG643" s="9">
        <v>137.4</v>
      </c>
      <c r="CH643" s="9">
        <v>137.19999999999999</v>
      </c>
      <c r="CI643" s="9">
        <v>135</v>
      </c>
      <c r="CJ643" s="9">
        <v>132.69999999999999</v>
      </c>
      <c r="CK643" s="9">
        <v>134.30000000000001</v>
      </c>
      <c r="CL643" s="9">
        <v>129.69999999999999</v>
      </c>
      <c r="CM643" s="9">
        <v>135.1</v>
      </c>
      <c r="CN643" s="9">
        <v>131.1</v>
      </c>
      <c r="CO643" s="9">
        <v>131.80000000000001</v>
      </c>
      <c r="CP643" s="9">
        <v>131.9</v>
      </c>
      <c r="CQ643" s="9">
        <v>132.80000000000001</v>
      </c>
      <c r="CR643" s="9">
        <v>133.69999999999999</v>
      </c>
      <c r="CS643" s="9">
        <v>131</v>
      </c>
      <c r="CT643" s="9">
        <v>127.5</v>
      </c>
      <c r="CU643" s="9">
        <v>128.5</v>
      </c>
      <c r="CV643" s="9">
        <v>129</v>
      </c>
      <c r="CW643" s="9">
        <v>127.7</v>
      </c>
      <c r="CX643" s="9">
        <v>124.6</v>
      </c>
      <c r="CY643" s="9">
        <v>124.5</v>
      </c>
      <c r="CZ643" s="9">
        <v>128.30000000000001</v>
      </c>
      <c r="DA643" s="9">
        <v>127.6</v>
      </c>
      <c r="DB643" s="9">
        <v>126.3</v>
      </c>
      <c r="DC643" s="9">
        <v>128.69999999999999</v>
      </c>
      <c r="DD643" s="9">
        <v>127.2</v>
      </c>
      <c r="DE643" s="9">
        <v>129.80000000000001</v>
      </c>
      <c r="DF643" s="9">
        <v>129.30000000000001</v>
      </c>
      <c r="DG643" s="9">
        <v>132.30000000000001</v>
      </c>
      <c r="DH643" s="9">
        <v>129</v>
      </c>
      <c r="DI643" s="9">
        <v>120.2</v>
      </c>
      <c r="DJ643" s="9">
        <v>127.6</v>
      </c>
      <c r="DK643" s="9">
        <v>131.9</v>
      </c>
      <c r="DL643" s="9">
        <v>131.9</v>
      </c>
      <c r="DM643" s="9">
        <v>132.30000000000001</v>
      </c>
      <c r="DN643" s="9">
        <v>135.19999999999999</v>
      </c>
      <c r="DO643" s="9">
        <v>137.30000000000001</v>
      </c>
      <c r="DP643" s="9">
        <v>141.19999999999999</v>
      </c>
      <c r="DQ643" s="9">
        <v>137.6</v>
      </c>
      <c r="DR643" s="9">
        <v>139.4</v>
      </c>
      <c r="DS643" s="9">
        <v>137.80000000000001</v>
      </c>
      <c r="DT643" s="9">
        <v>138.6</v>
      </c>
      <c r="DU643" s="9">
        <v>133.5</v>
      </c>
      <c r="DV643" s="9">
        <v>138.19999999999999</v>
      </c>
      <c r="DW643" s="9">
        <v>137.30000000000001</v>
      </c>
      <c r="DX643" s="9">
        <v>136.9</v>
      </c>
      <c r="DY643" s="9">
        <v>139.9</v>
      </c>
      <c r="DZ643" s="9">
        <v>140.5</v>
      </c>
      <c r="EA643" s="9">
        <v>138.9</v>
      </c>
      <c r="EB643" s="9">
        <v>132.4</v>
      </c>
      <c r="EC643" s="9">
        <v>137.19999999999999</v>
      </c>
      <c r="ED643" s="9">
        <v>133.4</v>
      </c>
      <c r="EE643" s="9">
        <v>133.4</v>
      </c>
      <c r="EF643" s="10">
        <v>130.80000000000001</v>
      </c>
      <c r="EG643" s="10">
        <v>136.1</v>
      </c>
      <c r="EH643" s="10">
        <v>136.69999999999999</v>
      </c>
      <c r="EI643" s="10">
        <v>141.19999999999999</v>
      </c>
      <c r="EJ643" s="69">
        <v>136.6</v>
      </c>
      <c r="EK643" s="69">
        <v>138.9</v>
      </c>
      <c r="EL643" s="70">
        <v>138.69999999999999</v>
      </c>
      <c r="EM643" s="70">
        <v>137.80000000000001</v>
      </c>
      <c r="EN643" s="70">
        <v>136.6</v>
      </c>
    </row>
    <row r="644" spans="1:144" x14ac:dyDescent="0.25">
      <c r="A644" s="2" t="s">
        <v>1305</v>
      </c>
      <c r="B644" s="2" t="s">
        <v>1306</v>
      </c>
      <c r="C644" s="5">
        <v>0.33637</v>
      </c>
      <c r="D644" s="9">
        <v>95.5</v>
      </c>
      <c r="E644" s="9">
        <v>95.6</v>
      </c>
      <c r="F644" s="9">
        <v>95.6</v>
      </c>
      <c r="G644" s="9">
        <v>95.6</v>
      </c>
      <c r="H644" s="9">
        <v>95.7</v>
      </c>
      <c r="I644" s="9">
        <v>95.7</v>
      </c>
      <c r="J644" s="9">
        <v>95.7</v>
      </c>
      <c r="K644" s="9">
        <v>95.6</v>
      </c>
      <c r="L644" s="9">
        <v>95.7</v>
      </c>
      <c r="M644" s="9">
        <v>95.7</v>
      </c>
      <c r="N644" s="9">
        <v>95.7</v>
      </c>
      <c r="O644" s="9">
        <v>95.7</v>
      </c>
      <c r="P644" s="9">
        <v>98.8</v>
      </c>
      <c r="Q644" s="9">
        <v>97.7</v>
      </c>
      <c r="R644" s="9">
        <v>97.4</v>
      </c>
      <c r="S644" s="9">
        <v>97.4</v>
      </c>
      <c r="T644" s="9">
        <v>98.6</v>
      </c>
      <c r="U644" s="9">
        <v>98.6</v>
      </c>
      <c r="V644" s="9">
        <v>98.6</v>
      </c>
      <c r="W644" s="9">
        <v>98.6</v>
      </c>
      <c r="X644" s="9">
        <v>98.4</v>
      </c>
      <c r="Y644" s="9">
        <v>98.4</v>
      </c>
      <c r="Z644" s="9">
        <v>98.4</v>
      </c>
      <c r="AA644" s="9">
        <v>98.2</v>
      </c>
      <c r="AB644" s="9">
        <v>100.3</v>
      </c>
      <c r="AC644" s="9">
        <v>102.5</v>
      </c>
      <c r="AD644" s="9">
        <v>114.7</v>
      </c>
      <c r="AE644" s="9">
        <v>120.8</v>
      </c>
      <c r="AF644" s="9">
        <v>126.9</v>
      </c>
      <c r="AG644" s="9">
        <v>127.3</v>
      </c>
      <c r="AH644" s="9">
        <v>127.3</v>
      </c>
      <c r="AI644" s="9">
        <v>127.3</v>
      </c>
      <c r="AJ644" s="9">
        <v>127.3</v>
      </c>
      <c r="AK644" s="9">
        <v>127.2</v>
      </c>
      <c r="AL644" s="9">
        <v>127.2</v>
      </c>
      <c r="AM644" s="9">
        <v>127.2</v>
      </c>
      <c r="AN644" s="9">
        <v>127.3</v>
      </c>
      <c r="AO644" s="9">
        <v>127.3</v>
      </c>
      <c r="AP644" s="9">
        <v>127.3</v>
      </c>
      <c r="AQ644" s="9">
        <v>127.3</v>
      </c>
      <c r="AR644" s="9">
        <v>127.4</v>
      </c>
      <c r="AS644" s="9">
        <v>127.4</v>
      </c>
      <c r="AT644" s="9">
        <v>127.6</v>
      </c>
      <c r="AU644" s="9">
        <v>127.6</v>
      </c>
      <c r="AV644" s="9">
        <v>127.7</v>
      </c>
      <c r="AW644" s="9">
        <v>127.7</v>
      </c>
      <c r="AX644" s="9">
        <v>127.6</v>
      </c>
      <c r="AY644" s="9">
        <v>127.3</v>
      </c>
      <c r="AZ644" s="9">
        <v>127.3</v>
      </c>
      <c r="BA644" s="9">
        <v>127.3</v>
      </c>
      <c r="BB644" s="9">
        <v>127.3</v>
      </c>
      <c r="BC644" s="9">
        <v>127.3</v>
      </c>
      <c r="BD644" s="9">
        <v>127.3</v>
      </c>
      <c r="BE644" s="9">
        <v>127.3</v>
      </c>
      <c r="BF644" s="9">
        <v>127.3</v>
      </c>
      <c r="BG644" s="9">
        <v>127.3</v>
      </c>
      <c r="BH644" s="9">
        <v>127.3</v>
      </c>
      <c r="BI644" s="9">
        <v>127.3</v>
      </c>
      <c r="BJ644" s="9">
        <v>127.3</v>
      </c>
      <c r="BK644" s="9">
        <v>127.3</v>
      </c>
      <c r="BL644" s="9">
        <v>127.3</v>
      </c>
      <c r="BM644" s="9">
        <v>127.5</v>
      </c>
      <c r="BN644" s="9">
        <v>127.5</v>
      </c>
      <c r="BO644" s="9">
        <v>127.4</v>
      </c>
      <c r="BP644" s="9">
        <v>127.4</v>
      </c>
      <c r="BQ644" s="9">
        <v>127.4</v>
      </c>
      <c r="BR644" s="9">
        <v>127.4</v>
      </c>
      <c r="BS644" s="9">
        <v>127.4</v>
      </c>
      <c r="BT644" s="9">
        <v>127.4</v>
      </c>
      <c r="BU644" s="9">
        <v>127.4</v>
      </c>
      <c r="BV644" s="9">
        <v>127.4</v>
      </c>
      <c r="BW644" s="9">
        <v>127.4</v>
      </c>
      <c r="BX644" s="9">
        <v>127.3</v>
      </c>
      <c r="BY644" s="9">
        <v>127.3</v>
      </c>
      <c r="BZ644" s="9">
        <v>127.3</v>
      </c>
      <c r="CA644" s="9">
        <v>127.3</v>
      </c>
      <c r="CB644" s="9">
        <v>135.1</v>
      </c>
      <c r="CC644" s="9">
        <v>135.1</v>
      </c>
      <c r="CD644" s="9">
        <v>135.1</v>
      </c>
      <c r="CE644" s="9">
        <v>135.1</v>
      </c>
      <c r="CF644" s="9">
        <v>135.1</v>
      </c>
      <c r="CG644" s="9">
        <v>135</v>
      </c>
      <c r="CH644" s="9">
        <v>135</v>
      </c>
      <c r="CI644" s="9">
        <v>135</v>
      </c>
      <c r="CJ644" s="9">
        <v>135.1</v>
      </c>
      <c r="CK644" s="9">
        <v>135</v>
      </c>
      <c r="CL644" s="9">
        <v>135</v>
      </c>
      <c r="CM644" s="9">
        <v>135</v>
      </c>
      <c r="CN644" s="9">
        <v>135.1</v>
      </c>
      <c r="CO644" s="9">
        <v>135.1</v>
      </c>
      <c r="CP644" s="9">
        <v>135.1</v>
      </c>
      <c r="CQ644" s="9">
        <v>135</v>
      </c>
      <c r="CR644" s="9">
        <v>135</v>
      </c>
      <c r="CS644" s="9">
        <v>135</v>
      </c>
      <c r="CT644" s="9">
        <v>135</v>
      </c>
      <c r="CU644" s="9">
        <v>135</v>
      </c>
      <c r="CV644" s="9">
        <v>135</v>
      </c>
      <c r="CW644" s="9">
        <v>135</v>
      </c>
      <c r="CX644" s="9">
        <v>135.1</v>
      </c>
      <c r="CY644" s="9">
        <v>135.1</v>
      </c>
      <c r="CZ644" s="9">
        <v>135.1</v>
      </c>
      <c r="DA644" s="9">
        <v>135.19999999999999</v>
      </c>
      <c r="DB644" s="9">
        <v>135.19999999999999</v>
      </c>
      <c r="DC644" s="9">
        <v>134</v>
      </c>
      <c r="DD644" s="9">
        <v>134.4</v>
      </c>
      <c r="DE644" s="9">
        <v>134.4</v>
      </c>
      <c r="DF644" s="9">
        <v>134.4</v>
      </c>
      <c r="DG644" s="9">
        <v>134.5</v>
      </c>
      <c r="DH644" s="9">
        <v>134.6</v>
      </c>
      <c r="DI644" s="9">
        <v>134.80000000000001</v>
      </c>
      <c r="DJ644" s="9">
        <v>134.80000000000001</v>
      </c>
      <c r="DK644" s="9">
        <v>134.6</v>
      </c>
      <c r="DL644" s="9">
        <v>134.6</v>
      </c>
      <c r="DM644" s="9">
        <v>134.6</v>
      </c>
      <c r="DN644" s="9">
        <v>134.69999999999999</v>
      </c>
      <c r="DO644" s="9">
        <v>134.9</v>
      </c>
      <c r="DP644" s="9">
        <v>134.9</v>
      </c>
      <c r="DQ644" s="9">
        <v>134.80000000000001</v>
      </c>
      <c r="DR644" s="9">
        <v>134.69999999999999</v>
      </c>
      <c r="DS644" s="9">
        <v>134.80000000000001</v>
      </c>
      <c r="DT644" s="9">
        <v>134.80000000000001</v>
      </c>
      <c r="DU644" s="9">
        <v>135</v>
      </c>
      <c r="DV644" s="9">
        <v>134.9</v>
      </c>
      <c r="DW644" s="9">
        <v>134.9</v>
      </c>
      <c r="DX644" s="9">
        <v>134.9</v>
      </c>
      <c r="DY644" s="9">
        <v>134.9</v>
      </c>
      <c r="DZ644" s="9">
        <v>134.9</v>
      </c>
      <c r="EA644" s="9">
        <v>134.9</v>
      </c>
      <c r="EB644" s="9">
        <v>135</v>
      </c>
      <c r="EC644" s="9">
        <v>135</v>
      </c>
      <c r="ED644" s="9">
        <v>135.1</v>
      </c>
      <c r="EE644" s="9">
        <v>135.1</v>
      </c>
      <c r="EF644" s="10">
        <v>135.1</v>
      </c>
      <c r="EG644" s="10">
        <v>135.1</v>
      </c>
      <c r="EH644" s="10">
        <v>135.1</v>
      </c>
      <c r="EI644" s="10">
        <v>135.1</v>
      </c>
      <c r="EJ644" s="69">
        <v>135.1</v>
      </c>
      <c r="EK644" s="69">
        <v>135.1</v>
      </c>
      <c r="EL644" s="70">
        <v>135.9</v>
      </c>
      <c r="EM644" s="70">
        <v>135.1</v>
      </c>
      <c r="EN644" s="70">
        <v>135.1</v>
      </c>
    </row>
    <row r="645" spans="1:144" x14ac:dyDescent="0.25">
      <c r="A645" s="2" t="s">
        <v>1307</v>
      </c>
      <c r="B645" s="2" t="s">
        <v>1308</v>
      </c>
      <c r="C645" s="5">
        <v>0.10995000000000001</v>
      </c>
      <c r="D645" s="9">
        <v>100.5</v>
      </c>
      <c r="E645" s="9">
        <v>100.9</v>
      </c>
      <c r="F645" s="9">
        <v>100.9</v>
      </c>
      <c r="G645" s="9">
        <v>100.9</v>
      </c>
      <c r="H645" s="9">
        <v>100.9</v>
      </c>
      <c r="I645" s="9">
        <v>100.9</v>
      </c>
      <c r="J645" s="9">
        <v>100.9</v>
      </c>
      <c r="K645" s="9">
        <v>100.9</v>
      </c>
      <c r="L645" s="9">
        <v>100.9</v>
      </c>
      <c r="M645" s="9">
        <v>100.9</v>
      </c>
      <c r="N645" s="9">
        <v>100.9</v>
      </c>
      <c r="O645" s="9">
        <v>100.9</v>
      </c>
      <c r="P645" s="9">
        <v>100.9</v>
      </c>
      <c r="Q645" s="9">
        <v>97.8</v>
      </c>
      <c r="R645" s="9">
        <v>97.8</v>
      </c>
      <c r="S645" s="9">
        <v>97.8</v>
      </c>
      <c r="T645" s="9">
        <v>100.9</v>
      </c>
      <c r="U645" s="9">
        <v>100.9</v>
      </c>
      <c r="V645" s="9">
        <v>100.9</v>
      </c>
      <c r="W645" s="9">
        <v>100.9</v>
      </c>
      <c r="X645" s="9">
        <v>100.9</v>
      </c>
      <c r="Y645" s="9">
        <v>100.9</v>
      </c>
      <c r="Z645" s="9">
        <v>100.9</v>
      </c>
      <c r="AA645" s="9">
        <v>100.5</v>
      </c>
      <c r="AB645" s="9">
        <v>106.9</v>
      </c>
      <c r="AC645" s="9">
        <v>114.3</v>
      </c>
      <c r="AD645" s="9">
        <v>114.3</v>
      </c>
      <c r="AE645" s="9">
        <v>114.3</v>
      </c>
      <c r="AF645" s="9">
        <v>114.3</v>
      </c>
      <c r="AG645" s="9">
        <v>115.5</v>
      </c>
      <c r="AH645" s="9">
        <v>115.5</v>
      </c>
      <c r="AI645" s="9">
        <v>115.5</v>
      </c>
      <c r="AJ645" s="9">
        <v>115.5</v>
      </c>
      <c r="AK645" s="9">
        <v>115.5</v>
      </c>
      <c r="AL645" s="9">
        <v>115.5</v>
      </c>
      <c r="AM645" s="9">
        <v>115.5</v>
      </c>
      <c r="AN645" s="9">
        <v>115.6</v>
      </c>
      <c r="AO645" s="9">
        <v>115.6</v>
      </c>
      <c r="AP645" s="9">
        <v>115.6</v>
      </c>
      <c r="AQ645" s="9">
        <v>115.6</v>
      </c>
      <c r="AR645" s="9">
        <v>115.6</v>
      </c>
      <c r="AS645" s="9">
        <v>115.6</v>
      </c>
      <c r="AT645" s="9">
        <v>115.6</v>
      </c>
      <c r="AU645" s="9">
        <v>115.6</v>
      </c>
      <c r="AV645" s="9">
        <v>115.6</v>
      </c>
      <c r="AW645" s="9">
        <v>115.6</v>
      </c>
      <c r="AX645" s="9">
        <v>115.6</v>
      </c>
      <c r="AY645" s="9">
        <v>115.6</v>
      </c>
      <c r="AZ645" s="9">
        <v>115.6</v>
      </c>
      <c r="BA645" s="9">
        <v>115.6</v>
      </c>
      <c r="BB645" s="9">
        <v>115.6</v>
      </c>
      <c r="BC645" s="9">
        <v>115.6</v>
      </c>
      <c r="BD645" s="9">
        <v>115.6</v>
      </c>
      <c r="BE645" s="9">
        <v>115.6</v>
      </c>
      <c r="BF645" s="9">
        <v>115.6</v>
      </c>
      <c r="BG645" s="9">
        <v>115.6</v>
      </c>
      <c r="BH645" s="9">
        <v>115.6</v>
      </c>
      <c r="BI645" s="9">
        <v>115.6</v>
      </c>
      <c r="BJ645" s="9">
        <v>115.6</v>
      </c>
      <c r="BK645" s="9">
        <v>115.6</v>
      </c>
      <c r="BL645" s="9">
        <v>115.6</v>
      </c>
      <c r="BM645" s="9">
        <v>115.6</v>
      </c>
      <c r="BN645" s="9">
        <v>115.6</v>
      </c>
      <c r="BO645" s="9">
        <v>115.6</v>
      </c>
      <c r="BP645" s="9">
        <v>115.6</v>
      </c>
      <c r="BQ645" s="9">
        <v>115.6</v>
      </c>
      <c r="BR645" s="9">
        <v>115.6</v>
      </c>
      <c r="BS645" s="9">
        <v>115.6</v>
      </c>
      <c r="BT645" s="9">
        <v>115.6</v>
      </c>
      <c r="BU645" s="9">
        <v>115.6</v>
      </c>
      <c r="BV645" s="9">
        <v>115.6</v>
      </c>
      <c r="BW645" s="9">
        <v>115.6</v>
      </c>
      <c r="BX645" s="9">
        <v>115.6</v>
      </c>
      <c r="BY645" s="9">
        <v>115.6</v>
      </c>
      <c r="BZ645" s="9">
        <v>115.6</v>
      </c>
      <c r="CA645" s="9">
        <v>115.6</v>
      </c>
      <c r="CB645" s="9">
        <v>115.6</v>
      </c>
      <c r="CC645" s="9">
        <v>115.6</v>
      </c>
      <c r="CD645" s="9">
        <v>115.6</v>
      </c>
      <c r="CE645" s="9">
        <v>115.6</v>
      </c>
      <c r="CF645" s="9">
        <v>115.6</v>
      </c>
      <c r="CG645" s="9">
        <v>115.6</v>
      </c>
      <c r="CH645" s="9">
        <v>115.6</v>
      </c>
      <c r="CI645" s="9">
        <v>115.6</v>
      </c>
      <c r="CJ645" s="9">
        <v>115.6</v>
      </c>
      <c r="CK645" s="9">
        <v>115.6</v>
      </c>
      <c r="CL645" s="9">
        <v>115.6</v>
      </c>
      <c r="CM645" s="9">
        <v>115.6</v>
      </c>
      <c r="CN645" s="9">
        <v>115.6</v>
      </c>
      <c r="CO645" s="9">
        <v>115.6</v>
      </c>
      <c r="CP645" s="9">
        <v>115.6</v>
      </c>
      <c r="CQ645" s="9">
        <v>115.6</v>
      </c>
      <c r="CR645" s="9">
        <v>115.6</v>
      </c>
      <c r="CS645" s="9">
        <v>115.6</v>
      </c>
      <c r="CT645" s="9">
        <v>115.6</v>
      </c>
      <c r="CU645" s="9">
        <v>115.6</v>
      </c>
      <c r="CV645" s="9">
        <v>115.6</v>
      </c>
      <c r="CW645" s="9">
        <v>115.6</v>
      </c>
      <c r="CX645" s="9">
        <v>115.6</v>
      </c>
      <c r="CY645" s="9">
        <v>115.6</v>
      </c>
      <c r="CZ645" s="9">
        <v>115.6</v>
      </c>
      <c r="DA645" s="9">
        <v>115.6</v>
      </c>
      <c r="DB645" s="9">
        <v>115.6</v>
      </c>
      <c r="DC645" s="9">
        <v>115.6</v>
      </c>
      <c r="DD645" s="9">
        <v>115.6</v>
      </c>
      <c r="DE645" s="9">
        <v>115.6</v>
      </c>
      <c r="DF645" s="9">
        <v>115.6</v>
      </c>
      <c r="DG645" s="9">
        <v>115.6</v>
      </c>
      <c r="DH645" s="9">
        <v>115.6</v>
      </c>
      <c r="DI645" s="9">
        <v>115.6</v>
      </c>
      <c r="DJ645" s="9">
        <v>115.6</v>
      </c>
      <c r="DK645" s="9">
        <v>115.6</v>
      </c>
      <c r="DL645" s="9">
        <v>115.6</v>
      </c>
      <c r="DM645" s="9">
        <v>115.6</v>
      </c>
      <c r="DN645" s="9">
        <v>115.6</v>
      </c>
      <c r="DO645" s="9">
        <v>115.6</v>
      </c>
      <c r="DP645" s="9">
        <v>115.6</v>
      </c>
      <c r="DQ645" s="9">
        <v>115.6</v>
      </c>
      <c r="DR645" s="9">
        <v>115.6</v>
      </c>
      <c r="DS645" s="9">
        <v>115.6</v>
      </c>
      <c r="DT645" s="9">
        <v>115.6</v>
      </c>
      <c r="DU645" s="9">
        <v>115.6</v>
      </c>
      <c r="DV645" s="9">
        <v>115.6</v>
      </c>
      <c r="DW645" s="9">
        <v>115.6</v>
      </c>
      <c r="DX645" s="9">
        <v>115.6</v>
      </c>
      <c r="DY645" s="9">
        <v>115.6</v>
      </c>
      <c r="DZ645" s="9">
        <v>115.6</v>
      </c>
      <c r="EA645" s="9">
        <v>115.6</v>
      </c>
      <c r="EB645" s="9">
        <v>115.6</v>
      </c>
      <c r="EC645" s="9">
        <v>115.6</v>
      </c>
      <c r="ED645" s="9">
        <v>115.6</v>
      </c>
      <c r="EE645" s="9">
        <v>115.6</v>
      </c>
      <c r="EF645" s="10">
        <v>115.6</v>
      </c>
      <c r="EG645" s="10">
        <v>115.6</v>
      </c>
      <c r="EH645" s="10">
        <v>115.6</v>
      </c>
      <c r="EI645" s="10">
        <v>115.6</v>
      </c>
      <c r="EJ645" s="69">
        <v>115.6</v>
      </c>
      <c r="EK645" s="69">
        <v>115.6</v>
      </c>
      <c r="EL645" s="70">
        <v>118</v>
      </c>
      <c r="EM645" s="70">
        <v>115.6</v>
      </c>
      <c r="EN645" s="70">
        <v>115.6</v>
      </c>
    </row>
    <row r="646" spans="1:144" x14ac:dyDescent="0.25">
      <c r="A646" s="2" t="s">
        <v>1309</v>
      </c>
      <c r="B646" s="2" t="s">
        <v>1310</v>
      </c>
      <c r="C646" s="5">
        <v>0.19067999999999999</v>
      </c>
      <c r="D646" s="9">
        <v>91.7</v>
      </c>
      <c r="E646" s="9">
        <v>91.7</v>
      </c>
      <c r="F646" s="9">
        <v>91.7</v>
      </c>
      <c r="G646" s="9">
        <v>91.7</v>
      </c>
      <c r="H646" s="9">
        <v>91.7</v>
      </c>
      <c r="I646" s="9">
        <v>91.7</v>
      </c>
      <c r="J646" s="9">
        <v>91.7</v>
      </c>
      <c r="K646" s="9">
        <v>91.7</v>
      </c>
      <c r="L646" s="9">
        <v>91.7</v>
      </c>
      <c r="M646" s="9">
        <v>91.7</v>
      </c>
      <c r="N646" s="9">
        <v>91.7</v>
      </c>
      <c r="O646" s="9">
        <v>91.7</v>
      </c>
      <c r="P646" s="9">
        <v>97.2</v>
      </c>
      <c r="Q646" s="9">
        <v>97.2</v>
      </c>
      <c r="R646" s="9">
        <v>97.2</v>
      </c>
      <c r="S646" s="9">
        <v>97.2</v>
      </c>
      <c r="T646" s="9">
        <v>97.2</v>
      </c>
      <c r="U646" s="9">
        <v>97.2</v>
      </c>
      <c r="V646" s="9">
        <v>97.2</v>
      </c>
      <c r="W646" s="9">
        <v>97.2</v>
      </c>
      <c r="X646" s="9">
        <v>97.2</v>
      </c>
      <c r="Y646" s="9">
        <v>97.2</v>
      </c>
      <c r="Z646" s="9">
        <v>97.2</v>
      </c>
      <c r="AA646" s="9">
        <v>97.2</v>
      </c>
      <c r="AB646" s="9">
        <v>97.2</v>
      </c>
      <c r="AC646" s="9">
        <v>97.2</v>
      </c>
      <c r="AD646" s="9">
        <v>118.8</v>
      </c>
      <c r="AE646" s="9">
        <v>129.6</v>
      </c>
      <c r="AF646" s="9">
        <v>140.4</v>
      </c>
      <c r="AG646" s="9">
        <v>140.4</v>
      </c>
      <c r="AH646" s="9">
        <v>140.4</v>
      </c>
      <c r="AI646" s="9">
        <v>140.4</v>
      </c>
      <c r="AJ646" s="9">
        <v>140.4</v>
      </c>
      <c r="AK646" s="9">
        <v>140.4</v>
      </c>
      <c r="AL646" s="9">
        <v>140.4</v>
      </c>
      <c r="AM646" s="9">
        <v>140.4</v>
      </c>
      <c r="AN646" s="9">
        <v>140.4</v>
      </c>
      <c r="AO646" s="9">
        <v>140.4</v>
      </c>
      <c r="AP646" s="9">
        <v>140.4</v>
      </c>
      <c r="AQ646" s="9">
        <v>140.4</v>
      </c>
      <c r="AR646" s="9">
        <v>140.4</v>
      </c>
      <c r="AS646" s="9">
        <v>140.4</v>
      </c>
      <c r="AT646" s="9">
        <v>140.4</v>
      </c>
      <c r="AU646" s="9">
        <v>140.4</v>
      </c>
      <c r="AV646" s="9">
        <v>140.4</v>
      </c>
      <c r="AW646" s="9">
        <v>140.4</v>
      </c>
      <c r="AX646" s="9">
        <v>140.4</v>
      </c>
      <c r="AY646" s="9">
        <v>140.4</v>
      </c>
      <c r="AZ646" s="9">
        <v>140.4</v>
      </c>
      <c r="BA646" s="9">
        <v>140.4</v>
      </c>
      <c r="BB646" s="9">
        <v>140.4</v>
      </c>
      <c r="BC646" s="9">
        <v>140.4</v>
      </c>
      <c r="BD646" s="9">
        <v>140.4</v>
      </c>
      <c r="BE646" s="9">
        <v>140.4</v>
      </c>
      <c r="BF646" s="9">
        <v>140.4</v>
      </c>
      <c r="BG646" s="9">
        <v>140.4</v>
      </c>
      <c r="BH646" s="9">
        <v>140.4</v>
      </c>
      <c r="BI646" s="9">
        <v>140.4</v>
      </c>
      <c r="BJ646" s="9">
        <v>140.4</v>
      </c>
      <c r="BK646" s="9">
        <v>140.4</v>
      </c>
      <c r="BL646" s="9">
        <v>140.4</v>
      </c>
      <c r="BM646" s="9">
        <v>140.4</v>
      </c>
      <c r="BN646" s="9">
        <v>140.4</v>
      </c>
      <c r="BO646" s="9">
        <v>140.4</v>
      </c>
      <c r="BP646" s="9">
        <v>140.4</v>
      </c>
      <c r="BQ646" s="9">
        <v>140.4</v>
      </c>
      <c r="BR646" s="9">
        <v>140.4</v>
      </c>
      <c r="BS646" s="9">
        <v>140.4</v>
      </c>
      <c r="BT646" s="9">
        <v>140.4</v>
      </c>
      <c r="BU646" s="9">
        <v>140.4</v>
      </c>
      <c r="BV646" s="9">
        <v>140.4</v>
      </c>
      <c r="BW646" s="9">
        <v>140.4</v>
      </c>
      <c r="BX646" s="9">
        <v>140.4</v>
      </c>
      <c r="BY646" s="9">
        <v>140.4</v>
      </c>
      <c r="BZ646" s="9">
        <v>140.4</v>
      </c>
      <c r="CA646" s="9">
        <v>140.4</v>
      </c>
      <c r="CB646" s="9">
        <v>154.1</v>
      </c>
      <c r="CC646" s="9">
        <v>154.1</v>
      </c>
      <c r="CD646" s="9">
        <v>154.1</v>
      </c>
      <c r="CE646" s="9">
        <v>154.1</v>
      </c>
      <c r="CF646" s="9">
        <v>154.1</v>
      </c>
      <c r="CG646" s="9">
        <v>154.1</v>
      </c>
      <c r="CH646" s="9">
        <v>154.1</v>
      </c>
      <c r="CI646" s="9">
        <v>154.1</v>
      </c>
      <c r="CJ646" s="9">
        <v>154.1</v>
      </c>
      <c r="CK646" s="9">
        <v>154.1</v>
      </c>
      <c r="CL646" s="9">
        <v>154.1</v>
      </c>
      <c r="CM646" s="9">
        <v>154.1</v>
      </c>
      <c r="CN646" s="9">
        <v>154.1</v>
      </c>
      <c r="CO646" s="9">
        <v>154.1</v>
      </c>
      <c r="CP646" s="9">
        <v>154.1</v>
      </c>
      <c r="CQ646" s="9">
        <v>154.1</v>
      </c>
      <c r="CR646" s="9">
        <v>154.1</v>
      </c>
      <c r="CS646" s="9">
        <v>154.1</v>
      </c>
      <c r="CT646" s="9">
        <v>154.1</v>
      </c>
      <c r="CU646" s="9">
        <v>154.1</v>
      </c>
      <c r="CV646" s="9">
        <v>154.1</v>
      </c>
      <c r="CW646" s="9">
        <v>154.1</v>
      </c>
      <c r="CX646" s="9">
        <v>154.1</v>
      </c>
      <c r="CY646" s="9">
        <v>154.1</v>
      </c>
      <c r="CZ646" s="9">
        <v>154.1</v>
      </c>
      <c r="DA646" s="9">
        <v>154.1</v>
      </c>
      <c r="DB646" s="9">
        <v>154.1</v>
      </c>
      <c r="DC646" s="9">
        <v>154.1</v>
      </c>
      <c r="DD646" s="9">
        <v>154.1</v>
      </c>
      <c r="DE646" s="9">
        <v>154.1</v>
      </c>
      <c r="DF646" s="9">
        <v>154.1</v>
      </c>
      <c r="DG646" s="9">
        <v>154.1</v>
      </c>
      <c r="DH646" s="9">
        <v>154.1</v>
      </c>
      <c r="DI646" s="9">
        <v>154.1</v>
      </c>
      <c r="DJ646" s="9">
        <v>154.1</v>
      </c>
      <c r="DK646" s="9">
        <v>154.1</v>
      </c>
      <c r="DL646" s="9">
        <v>154.1</v>
      </c>
      <c r="DM646" s="9">
        <v>154.1</v>
      </c>
      <c r="DN646" s="9">
        <v>154.1</v>
      </c>
      <c r="DO646" s="9">
        <v>154.1</v>
      </c>
      <c r="DP646" s="9">
        <v>154.1</v>
      </c>
      <c r="DQ646" s="9">
        <v>154.1</v>
      </c>
      <c r="DR646" s="9">
        <v>154.1</v>
      </c>
      <c r="DS646" s="9">
        <v>154.1</v>
      </c>
      <c r="DT646" s="9">
        <v>154.1</v>
      </c>
      <c r="DU646" s="9">
        <v>154.1</v>
      </c>
      <c r="DV646" s="9">
        <v>154.1</v>
      </c>
      <c r="DW646" s="9">
        <v>154.1</v>
      </c>
      <c r="DX646" s="9">
        <v>154.1</v>
      </c>
      <c r="DY646" s="9">
        <v>154.1</v>
      </c>
      <c r="DZ646" s="9">
        <v>154.1</v>
      </c>
      <c r="EA646" s="9">
        <v>154.1</v>
      </c>
      <c r="EB646" s="9">
        <v>154.1</v>
      </c>
      <c r="EC646" s="9">
        <v>154.1</v>
      </c>
      <c r="ED646" s="9">
        <v>154.1</v>
      </c>
      <c r="EE646" s="9">
        <v>154.1</v>
      </c>
      <c r="EF646" s="10">
        <v>154.1</v>
      </c>
      <c r="EG646" s="10">
        <v>154.1</v>
      </c>
      <c r="EH646" s="10">
        <v>154.1</v>
      </c>
      <c r="EI646" s="10">
        <v>154.1</v>
      </c>
      <c r="EJ646" s="69">
        <v>154.1</v>
      </c>
      <c r="EK646" s="69">
        <v>154.1</v>
      </c>
      <c r="EL646" s="70">
        <v>154.1</v>
      </c>
      <c r="EM646" s="70">
        <v>154.1</v>
      </c>
      <c r="EN646" s="70">
        <v>154.1</v>
      </c>
    </row>
    <row r="647" spans="1:144" x14ac:dyDescent="0.25">
      <c r="A647" s="2" t="s">
        <v>1311</v>
      </c>
      <c r="B647" s="2" t="s">
        <v>1312</v>
      </c>
      <c r="C647" s="5">
        <v>3.5740000000000001E-2</v>
      </c>
      <c r="D647" s="9">
        <v>100.5</v>
      </c>
      <c r="E647" s="9">
        <v>100.5</v>
      </c>
      <c r="F647" s="9">
        <v>100.5</v>
      </c>
      <c r="G647" s="9">
        <v>100.5</v>
      </c>
      <c r="H647" s="9">
        <v>100.7</v>
      </c>
      <c r="I647" s="9">
        <v>100.7</v>
      </c>
      <c r="J647" s="9">
        <v>100.7</v>
      </c>
      <c r="K647" s="9">
        <v>100.5</v>
      </c>
      <c r="L647" s="9">
        <v>101.5</v>
      </c>
      <c r="M647" s="9">
        <v>101.3</v>
      </c>
      <c r="N647" s="9">
        <v>101.3</v>
      </c>
      <c r="O647" s="9">
        <v>101.3</v>
      </c>
      <c r="P647" s="9">
        <v>101</v>
      </c>
      <c r="Q647" s="9">
        <v>100</v>
      </c>
      <c r="R647" s="9">
        <v>97.6</v>
      </c>
      <c r="S647" s="9">
        <v>97.6</v>
      </c>
      <c r="T647" s="9">
        <v>98.5</v>
      </c>
      <c r="U647" s="9">
        <v>98.5</v>
      </c>
      <c r="V647" s="9">
        <v>98.5</v>
      </c>
      <c r="W647" s="9">
        <v>98.5</v>
      </c>
      <c r="X647" s="9">
        <v>96.7</v>
      </c>
      <c r="Y647" s="9">
        <v>96.6</v>
      </c>
      <c r="Z647" s="9">
        <v>96.5</v>
      </c>
      <c r="AA647" s="9">
        <v>96.5</v>
      </c>
      <c r="AB647" s="9">
        <v>96.5</v>
      </c>
      <c r="AC647" s="9">
        <v>93.9</v>
      </c>
      <c r="AD647" s="9">
        <v>93.9</v>
      </c>
      <c r="AE647" s="9">
        <v>93.6</v>
      </c>
      <c r="AF647" s="9">
        <v>93.6</v>
      </c>
      <c r="AG647" s="9">
        <v>93.6</v>
      </c>
      <c r="AH647" s="9">
        <v>93.6</v>
      </c>
      <c r="AI647" s="9">
        <v>93.6</v>
      </c>
      <c r="AJ647" s="9">
        <v>93.6</v>
      </c>
      <c r="AK647" s="9">
        <v>92.9</v>
      </c>
      <c r="AL647" s="9">
        <v>92.9</v>
      </c>
      <c r="AM647" s="9">
        <v>92.9</v>
      </c>
      <c r="AN647" s="9">
        <v>92.9</v>
      </c>
      <c r="AO647" s="9">
        <v>92.9</v>
      </c>
      <c r="AP647" s="9">
        <v>92.9</v>
      </c>
      <c r="AQ647" s="9">
        <v>92.9</v>
      </c>
      <c r="AR647" s="9">
        <v>94.2</v>
      </c>
      <c r="AS647" s="9">
        <v>94.2</v>
      </c>
      <c r="AT647" s="9">
        <v>95.7</v>
      </c>
      <c r="AU647" s="9">
        <v>95.7</v>
      </c>
      <c r="AV647" s="9">
        <v>96.8</v>
      </c>
      <c r="AW647" s="9">
        <v>96.8</v>
      </c>
      <c r="AX647" s="9">
        <v>96.1</v>
      </c>
      <c r="AY647" s="9">
        <v>93.3</v>
      </c>
      <c r="AZ647" s="9">
        <v>93</v>
      </c>
      <c r="BA647" s="9">
        <v>93</v>
      </c>
      <c r="BB647" s="9">
        <v>93.3</v>
      </c>
      <c r="BC647" s="9">
        <v>93</v>
      </c>
      <c r="BD647" s="9">
        <v>93</v>
      </c>
      <c r="BE647" s="9">
        <v>93.3</v>
      </c>
      <c r="BF647" s="9">
        <v>93.3</v>
      </c>
      <c r="BG647" s="9">
        <v>93.3</v>
      </c>
      <c r="BH647" s="9">
        <v>93.3</v>
      </c>
      <c r="BI647" s="9">
        <v>93.1</v>
      </c>
      <c r="BJ647" s="9">
        <v>93.2</v>
      </c>
      <c r="BK647" s="9">
        <v>93.3</v>
      </c>
      <c r="BL647" s="9">
        <v>93.4</v>
      </c>
      <c r="BM647" s="9">
        <v>94.9</v>
      </c>
      <c r="BN647" s="9">
        <v>94.9</v>
      </c>
      <c r="BO647" s="9">
        <v>94.2</v>
      </c>
      <c r="BP647" s="9">
        <v>94</v>
      </c>
      <c r="BQ647" s="9">
        <v>93.9</v>
      </c>
      <c r="BR647" s="9">
        <v>93.9</v>
      </c>
      <c r="BS647" s="9">
        <v>93.9</v>
      </c>
      <c r="BT647" s="9">
        <v>93.9</v>
      </c>
      <c r="BU647" s="9">
        <v>93.9</v>
      </c>
      <c r="BV647" s="9">
        <v>93.9</v>
      </c>
      <c r="BW647" s="9">
        <v>93.8</v>
      </c>
      <c r="BX647" s="9">
        <v>93.4</v>
      </c>
      <c r="BY647" s="9">
        <v>93.4</v>
      </c>
      <c r="BZ647" s="9">
        <v>93.6</v>
      </c>
      <c r="CA647" s="9">
        <v>93.6</v>
      </c>
      <c r="CB647" s="9">
        <v>93.8</v>
      </c>
      <c r="CC647" s="9">
        <v>93.4</v>
      </c>
      <c r="CD647" s="9">
        <v>93.8</v>
      </c>
      <c r="CE647" s="9">
        <v>93.8</v>
      </c>
      <c r="CF647" s="9">
        <v>93.4</v>
      </c>
      <c r="CG647" s="9">
        <v>93.1</v>
      </c>
      <c r="CH647" s="9">
        <v>93.1</v>
      </c>
      <c r="CI647" s="9">
        <v>93.1</v>
      </c>
      <c r="CJ647" s="9">
        <v>93.4</v>
      </c>
      <c r="CK647" s="9">
        <v>93.1</v>
      </c>
      <c r="CL647" s="9">
        <v>93.1</v>
      </c>
      <c r="CM647" s="9">
        <v>93.1</v>
      </c>
      <c r="CN647" s="9">
        <v>93.4</v>
      </c>
      <c r="CO647" s="9">
        <v>93.4</v>
      </c>
      <c r="CP647" s="9">
        <v>93.4</v>
      </c>
      <c r="CQ647" s="9">
        <v>93.1</v>
      </c>
      <c r="CR647" s="9">
        <v>93.1</v>
      </c>
      <c r="CS647" s="9">
        <v>92.7</v>
      </c>
      <c r="CT647" s="9">
        <v>92.7</v>
      </c>
      <c r="CU647" s="9">
        <v>92.7</v>
      </c>
      <c r="CV647" s="9">
        <v>92.7</v>
      </c>
      <c r="CW647" s="9">
        <v>92.7</v>
      </c>
      <c r="CX647" s="9">
        <v>93.4</v>
      </c>
      <c r="CY647" s="9">
        <v>93.4</v>
      </c>
      <c r="CZ647" s="9">
        <v>93.4</v>
      </c>
      <c r="DA647" s="9">
        <v>94.5</v>
      </c>
      <c r="DB647" s="9">
        <v>94.5</v>
      </c>
      <c r="DC647" s="9">
        <v>83.5</v>
      </c>
      <c r="DD647" s="9">
        <v>87.2</v>
      </c>
      <c r="DE647" s="9">
        <v>87.2</v>
      </c>
      <c r="DF647" s="9">
        <v>87.2</v>
      </c>
      <c r="DG647" s="9">
        <v>88.3</v>
      </c>
      <c r="DH647" s="9">
        <v>88.8</v>
      </c>
      <c r="DI647" s="9">
        <v>91.3</v>
      </c>
      <c r="DJ647" s="9">
        <v>91.3</v>
      </c>
      <c r="DK647" s="9">
        <v>89.7</v>
      </c>
      <c r="DL647" s="9">
        <v>89.3</v>
      </c>
      <c r="DM647" s="9">
        <v>89.4</v>
      </c>
      <c r="DN647" s="9">
        <v>89.8</v>
      </c>
      <c r="DO647" s="9">
        <v>92</v>
      </c>
      <c r="DP647" s="9">
        <v>92</v>
      </c>
      <c r="DQ647" s="9">
        <v>91.5</v>
      </c>
      <c r="DR647" s="9">
        <v>90.5</v>
      </c>
      <c r="DS647" s="9">
        <v>90.7</v>
      </c>
      <c r="DT647" s="9">
        <v>90.7</v>
      </c>
      <c r="DU647" s="9">
        <v>92.9</v>
      </c>
      <c r="DV647" s="9">
        <v>92.4</v>
      </c>
      <c r="DW647" s="9">
        <v>92</v>
      </c>
      <c r="DX647" s="9">
        <v>92.4</v>
      </c>
      <c r="DY647" s="9">
        <v>92.5</v>
      </c>
      <c r="DZ647" s="9">
        <v>92.4</v>
      </c>
      <c r="EA647" s="9">
        <v>92.4</v>
      </c>
      <c r="EB647" s="9">
        <v>92.8</v>
      </c>
      <c r="EC647" s="9">
        <v>92.8</v>
      </c>
      <c r="ED647" s="9">
        <v>93.8</v>
      </c>
      <c r="EE647" s="9">
        <v>93.8</v>
      </c>
      <c r="EF647" s="10">
        <v>93.8</v>
      </c>
      <c r="EG647" s="10">
        <v>93.8</v>
      </c>
      <c r="EH647" s="10">
        <v>93.8</v>
      </c>
      <c r="EI647" s="10">
        <v>94</v>
      </c>
      <c r="EJ647" s="69">
        <v>94</v>
      </c>
      <c r="EK647" s="69">
        <v>94</v>
      </c>
      <c r="EL647" s="70">
        <v>94.2</v>
      </c>
      <c r="EM647" s="70">
        <v>94.2</v>
      </c>
      <c r="EN647" s="70">
        <v>94.2</v>
      </c>
    </row>
    <row r="648" spans="1:144" x14ac:dyDescent="0.25">
      <c r="A648" s="2" t="s">
        <v>1313</v>
      </c>
      <c r="B648" s="2" t="s">
        <v>1314</v>
      </c>
      <c r="C648" s="5">
        <v>0.30997999999999998</v>
      </c>
      <c r="D648" s="9">
        <v>103.2</v>
      </c>
      <c r="E648" s="9">
        <v>104.3</v>
      </c>
      <c r="F648" s="9">
        <v>102.1</v>
      </c>
      <c r="G648" s="9">
        <v>101.7</v>
      </c>
      <c r="H648" s="9">
        <v>102.7</v>
      </c>
      <c r="I648" s="9">
        <v>104.1</v>
      </c>
      <c r="J648" s="9">
        <v>101.7</v>
      </c>
      <c r="K648" s="9">
        <v>103.2</v>
      </c>
      <c r="L648" s="9">
        <v>102.7</v>
      </c>
      <c r="M648" s="9">
        <v>101.5</v>
      </c>
      <c r="N648" s="9">
        <v>103.2</v>
      </c>
      <c r="O648" s="9">
        <v>103</v>
      </c>
      <c r="P648" s="9">
        <v>101</v>
      </c>
      <c r="Q648" s="9">
        <v>108.7</v>
      </c>
      <c r="R648" s="9">
        <v>111</v>
      </c>
      <c r="S648" s="9">
        <v>110.7</v>
      </c>
      <c r="T648" s="9">
        <v>110.8</v>
      </c>
      <c r="U648" s="9">
        <v>110</v>
      </c>
      <c r="V648" s="9">
        <v>106.6</v>
      </c>
      <c r="W648" s="9">
        <v>103.4</v>
      </c>
      <c r="X648" s="9">
        <v>104.1</v>
      </c>
      <c r="Y648" s="9">
        <v>105.6</v>
      </c>
      <c r="Z648" s="9">
        <v>104.4</v>
      </c>
      <c r="AA648" s="9">
        <v>105.9</v>
      </c>
      <c r="AB648" s="9">
        <v>108.9</v>
      </c>
      <c r="AC648" s="9">
        <v>109.2</v>
      </c>
      <c r="AD648" s="9">
        <v>105.8</v>
      </c>
      <c r="AE648" s="9">
        <v>107.4</v>
      </c>
      <c r="AF648" s="9">
        <v>104.8</v>
      </c>
      <c r="AG648" s="9">
        <v>105.2</v>
      </c>
      <c r="AH648" s="9">
        <v>104.4</v>
      </c>
      <c r="AI648" s="9">
        <v>106.9</v>
      </c>
      <c r="AJ648" s="9">
        <v>106</v>
      </c>
      <c r="AK648" s="9">
        <v>108.8</v>
      </c>
      <c r="AL648" s="9">
        <v>108.7</v>
      </c>
      <c r="AM648" s="9">
        <v>109.8</v>
      </c>
      <c r="AN648" s="9">
        <v>104.2</v>
      </c>
      <c r="AO648" s="9">
        <v>102.9</v>
      </c>
      <c r="AP648" s="9">
        <v>103.7</v>
      </c>
      <c r="AQ648" s="9">
        <v>104.1</v>
      </c>
      <c r="AR648" s="9">
        <v>104.1</v>
      </c>
      <c r="AS648" s="9">
        <v>104.1</v>
      </c>
      <c r="AT648" s="9">
        <v>104.6</v>
      </c>
      <c r="AU648" s="9">
        <v>106.6</v>
      </c>
      <c r="AV648" s="9">
        <v>106.6</v>
      </c>
      <c r="AW648" s="9">
        <v>106.6</v>
      </c>
      <c r="AX648" s="9">
        <v>106.6</v>
      </c>
      <c r="AY648" s="9">
        <v>106.6</v>
      </c>
      <c r="AZ648" s="9">
        <v>104.1</v>
      </c>
      <c r="BA648" s="9">
        <v>104.1</v>
      </c>
      <c r="BB648" s="9">
        <v>104.1</v>
      </c>
      <c r="BC648" s="9">
        <v>104.1</v>
      </c>
      <c r="BD648" s="9">
        <v>104.1</v>
      </c>
      <c r="BE648" s="9">
        <v>104.1</v>
      </c>
      <c r="BF648" s="9">
        <v>104.1</v>
      </c>
      <c r="BG648" s="9">
        <v>104.1</v>
      </c>
      <c r="BH648" s="9">
        <v>104.1</v>
      </c>
      <c r="BI648" s="9">
        <v>104.1</v>
      </c>
      <c r="BJ648" s="9">
        <v>104.1</v>
      </c>
      <c r="BK648" s="9">
        <v>104.1</v>
      </c>
      <c r="BL648" s="9">
        <v>104.1</v>
      </c>
      <c r="BM648" s="9">
        <v>104.1</v>
      </c>
      <c r="BN648" s="9">
        <v>104.1</v>
      </c>
      <c r="BO648" s="9">
        <v>104.7</v>
      </c>
      <c r="BP648" s="9">
        <v>104.7</v>
      </c>
      <c r="BQ648" s="9">
        <v>116</v>
      </c>
      <c r="BR648" s="9">
        <v>115.7</v>
      </c>
      <c r="BS648" s="9">
        <v>115.7</v>
      </c>
      <c r="BT648" s="9">
        <v>116</v>
      </c>
      <c r="BU648" s="9">
        <v>114.2</v>
      </c>
      <c r="BV648" s="9">
        <v>114.3</v>
      </c>
      <c r="BW648" s="9">
        <v>114</v>
      </c>
      <c r="BX648" s="9">
        <v>117.1</v>
      </c>
      <c r="BY648" s="9">
        <v>116.3</v>
      </c>
      <c r="BZ648" s="9">
        <v>117.4</v>
      </c>
      <c r="CA648" s="9">
        <v>116.4</v>
      </c>
      <c r="CB648" s="9">
        <v>116.2</v>
      </c>
      <c r="CC648" s="9">
        <v>117.4</v>
      </c>
      <c r="CD648" s="9">
        <v>117.3</v>
      </c>
      <c r="CE648" s="9">
        <v>116.5</v>
      </c>
      <c r="CF648" s="9">
        <v>116.8</v>
      </c>
      <c r="CG648" s="9">
        <v>116.5</v>
      </c>
      <c r="CH648" s="9">
        <v>116.6</v>
      </c>
      <c r="CI648" s="9">
        <v>116.3</v>
      </c>
      <c r="CJ648" s="9">
        <v>116.6</v>
      </c>
      <c r="CK648" s="9">
        <v>116.8</v>
      </c>
      <c r="CL648" s="9">
        <v>116.7</v>
      </c>
      <c r="CM648" s="9">
        <v>116.9</v>
      </c>
      <c r="CN648" s="9">
        <v>117.2</v>
      </c>
      <c r="CO648" s="9">
        <v>117.6</v>
      </c>
      <c r="CP648" s="9">
        <v>117.5</v>
      </c>
      <c r="CQ648" s="9">
        <v>118.8</v>
      </c>
      <c r="CR648" s="9">
        <v>118.9</v>
      </c>
      <c r="CS648" s="9">
        <v>116.8</v>
      </c>
      <c r="CT648" s="9">
        <v>115</v>
      </c>
      <c r="CU648" s="9">
        <v>114.9</v>
      </c>
      <c r="CV648" s="9">
        <v>115.1</v>
      </c>
      <c r="CW648" s="9">
        <v>115</v>
      </c>
      <c r="CX648" s="9">
        <v>115.4</v>
      </c>
      <c r="CY648" s="9">
        <v>114.8</v>
      </c>
      <c r="CZ648" s="9">
        <v>114.2</v>
      </c>
      <c r="DA648" s="9">
        <v>114.3</v>
      </c>
      <c r="DB648" s="9">
        <v>114.2</v>
      </c>
      <c r="DC648" s="9">
        <v>114.4</v>
      </c>
      <c r="DD648" s="9">
        <v>114.6</v>
      </c>
      <c r="DE648" s="9">
        <v>115.1</v>
      </c>
      <c r="DF648" s="9">
        <v>115</v>
      </c>
      <c r="DG648" s="9">
        <v>116.4</v>
      </c>
      <c r="DH648" s="9">
        <v>116.3</v>
      </c>
      <c r="DI648" s="9">
        <v>118.4</v>
      </c>
      <c r="DJ648" s="9">
        <v>120.7</v>
      </c>
      <c r="DK648" s="9">
        <v>119.7</v>
      </c>
      <c r="DL648" s="9">
        <v>119.3</v>
      </c>
      <c r="DM648" s="9">
        <v>119.3</v>
      </c>
      <c r="DN648" s="9">
        <v>119.3</v>
      </c>
      <c r="DO648" s="9">
        <v>120.5</v>
      </c>
      <c r="DP648" s="9">
        <v>120.5</v>
      </c>
      <c r="DQ648" s="9">
        <v>128.6</v>
      </c>
      <c r="DR648" s="9">
        <v>128.6</v>
      </c>
      <c r="DS648" s="9">
        <v>128.80000000000001</v>
      </c>
      <c r="DT648" s="9">
        <v>128.19999999999999</v>
      </c>
      <c r="DU648" s="9">
        <v>128.19999999999999</v>
      </c>
      <c r="DV648" s="9">
        <v>128</v>
      </c>
      <c r="DW648" s="9">
        <v>128.6</v>
      </c>
      <c r="DX648" s="9">
        <v>129.5</v>
      </c>
      <c r="DY648" s="9">
        <v>129.5</v>
      </c>
      <c r="DZ648" s="9">
        <v>129.6</v>
      </c>
      <c r="EA648" s="9">
        <v>129.6</v>
      </c>
      <c r="EB648" s="9">
        <v>130.69999999999999</v>
      </c>
      <c r="EC648" s="9">
        <v>129.80000000000001</v>
      </c>
      <c r="ED648" s="9">
        <v>130.5</v>
      </c>
      <c r="EE648" s="9">
        <v>130.5</v>
      </c>
      <c r="EF648" s="10">
        <v>131</v>
      </c>
      <c r="EG648" s="10">
        <v>131</v>
      </c>
      <c r="EH648" s="10">
        <v>131.5</v>
      </c>
      <c r="EI648" s="10">
        <v>131.5</v>
      </c>
      <c r="EJ648" s="69">
        <v>136.9</v>
      </c>
      <c r="EK648" s="69">
        <v>136.1</v>
      </c>
      <c r="EL648" s="70">
        <v>137.30000000000001</v>
      </c>
      <c r="EM648" s="70">
        <v>137.30000000000001</v>
      </c>
      <c r="EN648" s="70">
        <v>139.4</v>
      </c>
    </row>
    <row r="649" spans="1:144" x14ac:dyDescent="0.25">
      <c r="A649" s="2" t="s">
        <v>1315</v>
      </c>
      <c r="B649" s="2" t="s">
        <v>1316</v>
      </c>
      <c r="C649" s="5">
        <v>0.30578</v>
      </c>
      <c r="D649" s="9">
        <v>103.3</v>
      </c>
      <c r="E649" s="9">
        <v>104.4</v>
      </c>
      <c r="F649" s="9">
        <v>102.1</v>
      </c>
      <c r="G649" s="9">
        <v>101.7</v>
      </c>
      <c r="H649" s="9">
        <v>102.8</v>
      </c>
      <c r="I649" s="9">
        <v>104.1</v>
      </c>
      <c r="J649" s="9">
        <v>101.7</v>
      </c>
      <c r="K649" s="9">
        <v>103.3</v>
      </c>
      <c r="L649" s="9">
        <v>102.8</v>
      </c>
      <c r="M649" s="9">
        <v>101.5</v>
      </c>
      <c r="N649" s="9">
        <v>103.3</v>
      </c>
      <c r="O649" s="9">
        <v>103</v>
      </c>
      <c r="P649" s="9">
        <v>101</v>
      </c>
      <c r="Q649" s="9">
        <v>108.8</v>
      </c>
      <c r="R649" s="9">
        <v>111.2</v>
      </c>
      <c r="S649" s="9">
        <v>110.8</v>
      </c>
      <c r="T649" s="9">
        <v>110.9</v>
      </c>
      <c r="U649" s="9">
        <v>110.1</v>
      </c>
      <c r="V649" s="9">
        <v>106.6</v>
      </c>
      <c r="W649" s="9">
        <v>103.3</v>
      </c>
      <c r="X649" s="9">
        <v>104.2</v>
      </c>
      <c r="Y649" s="9">
        <v>105.7</v>
      </c>
      <c r="Z649" s="9">
        <v>104.5</v>
      </c>
      <c r="AA649" s="9">
        <v>106</v>
      </c>
      <c r="AB649" s="9">
        <v>109.1</v>
      </c>
      <c r="AC649" s="9">
        <v>109.4</v>
      </c>
      <c r="AD649" s="9">
        <v>105.9</v>
      </c>
      <c r="AE649" s="9">
        <v>107.5</v>
      </c>
      <c r="AF649" s="9">
        <v>105</v>
      </c>
      <c r="AG649" s="9">
        <v>105.3</v>
      </c>
      <c r="AH649" s="9">
        <v>104.5</v>
      </c>
      <c r="AI649" s="9">
        <v>107.1</v>
      </c>
      <c r="AJ649" s="9">
        <v>106.2</v>
      </c>
      <c r="AK649" s="9">
        <v>109</v>
      </c>
      <c r="AL649" s="9">
        <v>108.9</v>
      </c>
      <c r="AM649" s="9">
        <v>110</v>
      </c>
      <c r="AN649" s="9">
        <v>104.3</v>
      </c>
      <c r="AO649" s="9">
        <v>103</v>
      </c>
      <c r="AP649" s="9">
        <v>103.9</v>
      </c>
      <c r="AQ649" s="9">
        <v>104.2</v>
      </c>
      <c r="AR649" s="9">
        <v>104.2</v>
      </c>
      <c r="AS649" s="9">
        <v>104.2</v>
      </c>
      <c r="AT649" s="9">
        <v>104.7</v>
      </c>
      <c r="AU649" s="9">
        <v>106.7</v>
      </c>
      <c r="AV649" s="9">
        <v>106.7</v>
      </c>
      <c r="AW649" s="9">
        <v>106.7</v>
      </c>
      <c r="AX649" s="9">
        <v>106.7</v>
      </c>
      <c r="AY649" s="9">
        <v>106.7</v>
      </c>
      <c r="AZ649" s="9">
        <v>104.2</v>
      </c>
      <c r="BA649" s="9">
        <v>104.2</v>
      </c>
      <c r="BB649" s="9">
        <v>104.2</v>
      </c>
      <c r="BC649" s="9">
        <v>104.2</v>
      </c>
      <c r="BD649" s="9">
        <v>104.2</v>
      </c>
      <c r="BE649" s="9">
        <v>104.2</v>
      </c>
      <c r="BF649" s="9">
        <v>104.2</v>
      </c>
      <c r="BG649" s="9">
        <v>104.2</v>
      </c>
      <c r="BH649" s="9">
        <v>104.2</v>
      </c>
      <c r="BI649" s="9">
        <v>104.2</v>
      </c>
      <c r="BJ649" s="9">
        <v>104.2</v>
      </c>
      <c r="BK649" s="9">
        <v>104.2</v>
      </c>
      <c r="BL649" s="9">
        <v>104.2</v>
      </c>
      <c r="BM649" s="9">
        <v>104.2</v>
      </c>
      <c r="BN649" s="9">
        <v>104.2</v>
      </c>
      <c r="BO649" s="9">
        <v>104.8</v>
      </c>
      <c r="BP649" s="9">
        <v>104.8</v>
      </c>
      <c r="BQ649" s="9">
        <v>116.3</v>
      </c>
      <c r="BR649" s="9">
        <v>116</v>
      </c>
      <c r="BS649" s="9">
        <v>116</v>
      </c>
      <c r="BT649" s="9">
        <v>116.3</v>
      </c>
      <c r="BU649" s="9">
        <v>114.5</v>
      </c>
      <c r="BV649" s="9">
        <v>114.6</v>
      </c>
      <c r="BW649" s="9">
        <v>114.3</v>
      </c>
      <c r="BX649" s="9">
        <v>117.4</v>
      </c>
      <c r="BY649" s="9">
        <v>116.6</v>
      </c>
      <c r="BZ649" s="9">
        <v>117.6</v>
      </c>
      <c r="CA649" s="9">
        <v>116.7</v>
      </c>
      <c r="CB649" s="9">
        <v>116.5</v>
      </c>
      <c r="CC649" s="9">
        <v>117.7</v>
      </c>
      <c r="CD649" s="9">
        <v>117.6</v>
      </c>
      <c r="CE649" s="9">
        <v>116.8</v>
      </c>
      <c r="CF649" s="9">
        <v>117</v>
      </c>
      <c r="CG649" s="9">
        <v>116.7</v>
      </c>
      <c r="CH649" s="9">
        <v>116.9</v>
      </c>
      <c r="CI649" s="9">
        <v>116.6</v>
      </c>
      <c r="CJ649" s="9">
        <v>116.9</v>
      </c>
      <c r="CK649" s="9">
        <v>117.1</v>
      </c>
      <c r="CL649" s="9">
        <v>117.2</v>
      </c>
      <c r="CM649" s="9">
        <v>117.4</v>
      </c>
      <c r="CN649" s="9">
        <v>117.6</v>
      </c>
      <c r="CO649" s="9">
        <v>118.1</v>
      </c>
      <c r="CP649" s="9">
        <v>117.9</v>
      </c>
      <c r="CQ649" s="9">
        <v>119.3</v>
      </c>
      <c r="CR649" s="9">
        <v>119.4</v>
      </c>
      <c r="CS649" s="9">
        <v>117.2</v>
      </c>
      <c r="CT649" s="9">
        <v>115.4</v>
      </c>
      <c r="CU649" s="9">
        <v>115.3</v>
      </c>
      <c r="CV649" s="9">
        <v>115.5</v>
      </c>
      <c r="CW649" s="9">
        <v>115.5</v>
      </c>
      <c r="CX649" s="9">
        <v>115.9</v>
      </c>
      <c r="CY649" s="9">
        <v>115.2</v>
      </c>
      <c r="CZ649" s="9">
        <v>114.6</v>
      </c>
      <c r="DA649" s="9">
        <v>114.7</v>
      </c>
      <c r="DB649" s="9">
        <v>114.6</v>
      </c>
      <c r="DC649" s="9">
        <v>114.8</v>
      </c>
      <c r="DD649" s="9">
        <v>115.1</v>
      </c>
      <c r="DE649" s="9">
        <v>115.5</v>
      </c>
      <c r="DF649" s="9">
        <v>115.4</v>
      </c>
      <c r="DG649" s="9">
        <v>116.8</v>
      </c>
      <c r="DH649" s="9">
        <v>116.8</v>
      </c>
      <c r="DI649" s="9">
        <v>118.9</v>
      </c>
      <c r="DJ649" s="9">
        <v>121.2</v>
      </c>
      <c r="DK649" s="9">
        <v>120.3</v>
      </c>
      <c r="DL649" s="9">
        <v>119.9</v>
      </c>
      <c r="DM649" s="9">
        <v>119.9</v>
      </c>
      <c r="DN649" s="9">
        <v>119.9</v>
      </c>
      <c r="DO649" s="9">
        <v>121.1</v>
      </c>
      <c r="DP649" s="9">
        <v>121</v>
      </c>
      <c r="DQ649" s="9">
        <v>129.30000000000001</v>
      </c>
      <c r="DR649" s="9">
        <v>129.30000000000001</v>
      </c>
      <c r="DS649" s="9">
        <v>129.5</v>
      </c>
      <c r="DT649" s="9">
        <v>128.9</v>
      </c>
      <c r="DU649" s="9">
        <v>128.9</v>
      </c>
      <c r="DV649" s="9">
        <v>128.6</v>
      </c>
      <c r="DW649" s="9">
        <v>129.30000000000001</v>
      </c>
      <c r="DX649" s="9">
        <v>130.19999999999999</v>
      </c>
      <c r="DY649" s="9">
        <v>130.19999999999999</v>
      </c>
      <c r="DZ649" s="9">
        <v>130.30000000000001</v>
      </c>
      <c r="EA649" s="9">
        <v>130.30000000000001</v>
      </c>
      <c r="EB649" s="9">
        <v>131.4</v>
      </c>
      <c r="EC649" s="9">
        <v>130.5</v>
      </c>
      <c r="ED649" s="9">
        <v>131.1</v>
      </c>
      <c r="EE649" s="9">
        <v>131.1</v>
      </c>
      <c r="EF649" s="10">
        <v>131.6</v>
      </c>
      <c r="EG649" s="10">
        <v>131.6</v>
      </c>
      <c r="EH649" s="10">
        <v>132.1</v>
      </c>
      <c r="EI649" s="10">
        <v>132.1</v>
      </c>
      <c r="EJ649" s="69">
        <v>137.6</v>
      </c>
      <c r="EK649" s="69">
        <v>136.80000000000001</v>
      </c>
      <c r="EL649" s="70">
        <v>138</v>
      </c>
      <c r="EM649" s="70">
        <v>138</v>
      </c>
      <c r="EN649" s="70">
        <v>140.1</v>
      </c>
    </row>
    <row r="650" spans="1:144" x14ac:dyDescent="0.25">
      <c r="A650" s="2" t="s">
        <v>1317</v>
      </c>
      <c r="B650" s="2" t="s">
        <v>1318</v>
      </c>
      <c r="C650" s="5">
        <v>4.1999999999999997E-3</v>
      </c>
      <c r="D650" s="9">
        <v>100</v>
      </c>
      <c r="E650" s="9">
        <v>100</v>
      </c>
      <c r="F650" s="9">
        <v>100</v>
      </c>
      <c r="G650" s="9">
        <v>100</v>
      </c>
      <c r="H650" s="9">
        <v>100</v>
      </c>
      <c r="I650" s="9">
        <v>100</v>
      </c>
      <c r="J650" s="9">
        <v>100</v>
      </c>
      <c r="K650" s="9">
        <v>100</v>
      </c>
      <c r="L650" s="9">
        <v>100</v>
      </c>
      <c r="M650" s="9">
        <v>100</v>
      </c>
      <c r="N650" s="9">
        <v>100</v>
      </c>
      <c r="O650" s="9">
        <v>100</v>
      </c>
      <c r="P650" s="9">
        <v>100</v>
      </c>
      <c r="Q650" s="9">
        <v>100</v>
      </c>
      <c r="R650" s="9">
        <v>100</v>
      </c>
      <c r="S650" s="9">
        <v>100</v>
      </c>
      <c r="T650" s="9">
        <v>100</v>
      </c>
      <c r="U650" s="9">
        <v>100</v>
      </c>
      <c r="V650" s="9">
        <v>106.5</v>
      </c>
      <c r="W650" s="9">
        <v>106.5</v>
      </c>
      <c r="X650" s="9">
        <v>95.7</v>
      </c>
      <c r="Y650" s="9">
        <v>95.7</v>
      </c>
      <c r="Z650" s="9">
        <v>95.7</v>
      </c>
      <c r="AA650" s="9">
        <v>95.7</v>
      </c>
      <c r="AB650" s="9">
        <v>95.7</v>
      </c>
      <c r="AC650" s="9">
        <v>95.7</v>
      </c>
      <c r="AD650" s="9">
        <v>95.7</v>
      </c>
      <c r="AE650" s="9">
        <v>95.7</v>
      </c>
      <c r="AF650" s="9">
        <v>95.7</v>
      </c>
      <c r="AG650" s="9">
        <v>95.7</v>
      </c>
      <c r="AH650" s="9">
        <v>95.7</v>
      </c>
      <c r="AI650" s="9">
        <v>95.7</v>
      </c>
      <c r="AJ650" s="9">
        <v>95.7</v>
      </c>
      <c r="AK650" s="9">
        <v>95.7</v>
      </c>
      <c r="AL650" s="9">
        <v>95.7</v>
      </c>
      <c r="AM650" s="9">
        <v>95.7</v>
      </c>
      <c r="AN650" s="9">
        <v>95.7</v>
      </c>
      <c r="AO650" s="9">
        <v>95.7</v>
      </c>
      <c r="AP650" s="9">
        <v>95.7</v>
      </c>
      <c r="AQ650" s="9">
        <v>95.7</v>
      </c>
      <c r="AR650" s="9">
        <v>95.7</v>
      </c>
      <c r="AS650" s="9">
        <v>95.7</v>
      </c>
      <c r="AT650" s="9">
        <v>95.7</v>
      </c>
      <c r="AU650" s="9">
        <v>95.7</v>
      </c>
      <c r="AV650" s="9">
        <v>95.7</v>
      </c>
      <c r="AW650" s="9">
        <v>95.7</v>
      </c>
      <c r="AX650" s="9">
        <v>95.7</v>
      </c>
      <c r="AY650" s="9">
        <v>95.7</v>
      </c>
      <c r="AZ650" s="9">
        <v>95.7</v>
      </c>
      <c r="BA650" s="9">
        <v>95.7</v>
      </c>
      <c r="BB650" s="9">
        <v>95.7</v>
      </c>
      <c r="BC650" s="9">
        <v>95.7</v>
      </c>
      <c r="BD650" s="9">
        <v>95.7</v>
      </c>
      <c r="BE650" s="9">
        <v>95.7</v>
      </c>
      <c r="BF650" s="9">
        <v>95.7</v>
      </c>
      <c r="BG650" s="9">
        <v>95.7</v>
      </c>
      <c r="BH650" s="9">
        <v>95.7</v>
      </c>
      <c r="BI650" s="9">
        <v>95.7</v>
      </c>
      <c r="BJ650" s="9">
        <v>95.7</v>
      </c>
      <c r="BK650" s="9">
        <v>95.7</v>
      </c>
      <c r="BL650" s="9">
        <v>95.7</v>
      </c>
      <c r="BM650" s="9">
        <v>95.7</v>
      </c>
      <c r="BN650" s="9">
        <v>95.7</v>
      </c>
      <c r="BO650" s="9">
        <v>95.7</v>
      </c>
      <c r="BP650" s="9">
        <v>95.7</v>
      </c>
      <c r="BQ650" s="9">
        <v>95.7</v>
      </c>
      <c r="BR650" s="9">
        <v>95.7</v>
      </c>
      <c r="BS650" s="9">
        <v>95.7</v>
      </c>
      <c r="BT650" s="9">
        <v>95.7</v>
      </c>
      <c r="BU650" s="9">
        <v>95.7</v>
      </c>
      <c r="BV650" s="9">
        <v>95.7</v>
      </c>
      <c r="BW650" s="9">
        <v>95.7</v>
      </c>
      <c r="BX650" s="9">
        <v>95.7</v>
      </c>
      <c r="BY650" s="9">
        <v>95.7</v>
      </c>
      <c r="BZ650" s="9">
        <v>95.7</v>
      </c>
      <c r="CA650" s="9">
        <v>95.7</v>
      </c>
      <c r="CB650" s="9">
        <v>95.7</v>
      </c>
      <c r="CC650" s="9">
        <v>95.7</v>
      </c>
      <c r="CD650" s="9">
        <v>95.7</v>
      </c>
      <c r="CE650" s="9">
        <v>95.7</v>
      </c>
      <c r="CF650" s="9">
        <v>95.7</v>
      </c>
      <c r="CG650" s="9">
        <v>95.7</v>
      </c>
      <c r="CH650" s="9">
        <v>95.7</v>
      </c>
      <c r="CI650" s="9">
        <v>95.7</v>
      </c>
      <c r="CJ650" s="9">
        <v>89.9</v>
      </c>
      <c r="CK650" s="9">
        <v>89.9</v>
      </c>
      <c r="CL650" s="9">
        <v>84.2</v>
      </c>
      <c r="CM650" s="9">
        <v>84.2</v>
      </c>
      <c r="CN650" s="9">
        <v>84.2</v>
      </c>
      <c r="CO650" s="9">
        <v>84.2</v>
      </c>
      <c r="CP650" s="9">
        <v>84.2</v>
      </c>
      <c r="CQ650" s="9">
        <v>84.2</v>
      </c>
      <c r="CR650" s="9">
        <v>84.2</v>
      </c>
      <c r="CS650" s="9">
        <v>84.2</v>
      </c>
      <c r="CT650" s="9">
        <v>84.2</v>
      </c>
      <c r="CU650" s="9">
        <v>84.2</v>
      </c>
      <c r="CV650" s="9">
        <v>84.2</v>
      </c>
      <c r="CW650" s="9">
        <v>84.2</v>
      </c>
      <c r="CX650" s="9">
        <v>84.2</v>
      </c>
      <c r="CY650" s="9">
        <v>84.2</v>
      </c>
      <c r="CZ650" s="9">
        <v>84.2</v>
      </c>
      <c r="DA650" s="9">
        <v>84.2</v>
      </c>
      <c r="DB650" s="9">
        <v>84.2</v>
      </c>
      <c r="DC650" s="9">
        <v>84.2</v>
      </c>
      <c r="DD650" s="9">
        <v>84.2</v>
      </c>
      <c r="DE650" s="9">
        <v>84.2</v>
      </c>
      <c r="DF650" s="9">
        <v>84.2</v>
      </c>
      <c r="DG650" s="9">
        <v>84.2</v>
      </c>
      <c r="DH650" s="9">
        <v>79.099999999999994</v>
      </c>
      <c r="DI650" s="9">
        <v>79.099999999999994</v>
      </c>
      <c r="DJ650" s="9">
        <v>79.099999999999994</v>
      </c>
      <c r="DK650" s="9">
        <v>79.099999999999994</v>
      </c>
      <c r="DL650" s="9">
        <v>79.099999999999994</v>
      </c>
      <c r="DM650" s="9">
        <v>79.099999999999994</v>
      </c>
      <c r="DN650" s="9">
        <v>79.099999999999994</v>
      </c>
      <c r="DO650" s="9">
        <v>79.099999999999994</v>
      </c>
      <c r="DP650" s="9">
        <v>79.099999999999994</v>
      </c>
      <c r="DQ650" s="9">
        <v>79.099999999999994</v>
      </c>
      <c r="DR650" s="9">
        <v>79.099999999999994</v>
      </c>
      <c r="DS650" s="9">
        <v>79.099999999999994</v>
      </c>
      <c r="DT650" s="9">
        <v>79.099999999999994</v>
      </c>
      <c r="DU650" s="9">
        <v>79.099999999999994</v>
      </c>
      <c r="DV650" s="9">
        <v>79.099999999999994</v>
      </c>
      <c r="DW650" s="9">
        <v>79.099999999999994</v>
      </c>
      <c r="DX650" s="9">
        <v>79.099999999999994</v>
      </c>
      <c r="DY650" s="9">
        <v>79.099999999999994</v>
      </c>
      <c r="DZ650" s="9">
        <v>79.099999999999994</v>
      </c>
      <c r="EA650" s="9">
        <v>79.099999999999994</v>
      </c>
      <c r="EB650" s="9">
        <v>79.099999999999994</v>
      </c>
      <c r="EC650" s="9">
        <v>79.099999999999994</v>
      </c>
      <c r="ED650" s="9">
        <v>85.4</v>
      </c>
      <c r="EE650" s="9">
        <v>85.4</v>
      </c>
      <c r="EF650" s="10">
        <v>85.4</v>
      </c>
      <c r="EG650" s="10">
        <v>85.4</v>
      </c>
      <c r="EH650" s="10">
        <v>85.4</v>
      </c>
      <c r="EI650" s="10">
        <v>85.4</v>
      </c>
      <c r="EJ650" s="69">
        <v>85.4</v>
      </c>
      <c r="EK650" s="69">
        <v>85.4</v>
      </c>
      <c r="EL650" s="70">
        <v>85.7</v>
      </c>
      <c r="EM650" s="70">
        <v>85.7</v>
      </c>
      <c r="EN650" s="70">
        <v>85.7</v>
      </c>
    </row>
    <row r="651" spans="1:144" x14ac:dyDescent="0.25">
      <c r="A651" s="2" t="s">
        <v>1319</v>
      </c>
      <c r="B651" s="2" t="s">
        <v>1320</v>
      </c>
      <c r="C651" s="5">
        <v>0.64095000000000002</v>
      </c>
      <c r="D651" s="9">
        <v>98.5</v>
      </c>
      <c r="E651" s="9">
        <v>99.7</v>
      </c>
      <c r="F651" s="9">
        <v>98.7</v>
      </c>
      <c r="G651" s="9">
        <v>98.9</v>
      </c>
      <c r="H651" s="9">
        <v>99.8</v>
      </c>
      <c r="I651" s="9">
        <v>99.6</v>
      </c>
      <c r="J651" s="9">
        <v>102.1</v>
      </c>
      <c r="K651" s="9">
        <v>102.3</v>
      </c>
      <c r="L651" s="9">
        <v>101.8</v>
      </c>
      <c r="M651" s="9">
        <v>101.6</v>
      </c>
      <c r="N651" s="9">
        <v>97.4</v>
      </c>
      <c r="O651" s="9">
        <v>98.6</v>
      </c>
      <c r="P651" s="9">
        <v>99.2</v>
      </c>
      <c r="Q651" s="9">
        <v>98.7</v>
      </c>
      <c r="R651" s="9">
        <v>99.6</v>
      </c>
      <c r="S651" s="9">
        <v>99.1</v>
      </c>
      <c r="T651" s="9">
        <v>100.3</v>
      </c>
      <c r="U651" s="9">
        <v>100.1</v>
      </c>
      <c r="V651" s="9">
        <v>100.6</v>
      </c>
      <c r="W651" s="9">
        <v>101.2</v>
      </c>
      <c r="X651" s="9">
        <v>97.8</v>
      </c>
      <c r="Y651" s="9">
        <v>100.9</v>
      </c>
      <c r="Z651" s="9">
        <v>100.7</v>
      </c>
      <c r="AA651" s="9">
        <v>99.2</v>
      </c>
      <c r="AB651" s="9">
        <v>100.5</v>
      </c>
      <c r="AC651" s="9">
        <v>100.5</v>
      </c>
      <c r="AD651" s="9">
        <v>101.1</v>
      </c>
      <c r="AE651" s="9">
        <v>100.8</v>
      </c>
      <c r="AF651" s="9">
        <v>100.3</v>
      </c>
      <c r="AG651" s="9">
        <v>100.1</v>
      </c>
      <c r="AH651" s="9">
        <v>102.1</v>
      </c>
      <c r="AI651" s="9">
        <v>101.3</v>
      </c>
      <c r="AJ651" s="9">
        <v>102.3</v>
      </c>
      <c r="AK651" s="9">
        <v>102.3</v>
      </c>
      <c r="AL651" s="9">
        <v>98.2</v>
      </c>
      <c r="AM651" s="9">
        <v>98.4</v>
      </c>
      <c r="AN651" s="9">
        <v>98.2</v>
      </c>
      <c r="AO651" s="9">
        <v>99.4</v>
      </c>
      <c r="AP651" s="9">
        <v>101.4</v>
      </c>
      <c r="AQ651" s="9">
        <v>100.2</v>
      </c>
      <c r="AR651" s="9">
        <v>99.6</v>
      </c>
      <c r="AS651" s="9">
        <v>100.9</v>
      </c>
      <c r="AT651" s="9">
        <v>103.8</v>
      </c>
      <c r="AU651" s="9">
        <v>105.3</v>
      </c>
      <c r="AV651" s="9">
        <v>102.9</v>
      </c>
      <c r="AW651" s="9">
        <v>103.6</v>
      </c>
      <c r="AX651" s="9">
        <v>102</v>
      </c>
      <c r="AY651" s="9">
        <v>100.8</v>
      </c>
      <c r="AZ651" s="9">
        <v>99.7</v>
      </c>
      <c r="BA651" s="9">
        <v>99.8</v>
      </c>
      <c r="BB651" s="9">
        <v>99.3</v>
      </c>
      <c r="BC651" s="9">
        <v>99.4</v>
      </c>
      <c r="BD651" s="9">
        <v>100.2</v>
      </c>
      <c r="BE651" s="9">
        <v>99.4</v>
      </c>
      <c r="BF651" s="9">
        <v>101.1</v>
      </c>
      <c r="BG651" s="9">
        <v>101.7</v>
      </c>
      <c r="BH651" s="9">
        <v>98.6</v>
      </c>
      <c r="BI651" s="9">
        <v>99.6</v>
      </c>
      <c r="BJ651" s="9">
        <v>100.8</v>
      </c>
      <c r="BK651" s="9">
        <v>99.8</v>
      </c>
      <c r="BL651" s="9">
        <v>102.8</v>
      </c>
      <c r="BM651" s="9">
        <v>100.2</v>
      </c>
      <c r="BN651" s="9">
        <v>101.6</v>
      </c>
      <c r="BO651" s="9">
        <v>103.4</v>
      </c>
      <c r="BP651" s="9">
        <v>104.5</v>
      </c>
      <c r="BQ651" s="9">
        <v>105</v>
      </c>
      <c r="BR651" s="9">
        <v>103.5</v>
      </c>
      <c r="BS651" s="9">
        <v>101.4</v>
      </c>
      <c r="BT651" s="9">
        <v>102.9</v>
      </c>
      <c r="BU651" s="9">
        <v>103.9</v>
      </c>
      <c r="BV651" s="9">
        <v>104.1</v>
      </c>
      <c r="BW651" s="9">
        <v>103.4</v>
      </c>
      <c r="BX651" s="9">
        <v>103.9</v>
      </c>
      <c r="BY651" s="9">
        <v>103.6</v>
      </c>
      <c r="BZ651" s="9">
        <v>104.6</v>
      </c>
      <c r="CA651" s="9">
        <v>103</v>
      </c>
      <c r="CB651" s="9">
        <v>105.4</v>
      </c>
      <c r="CC651" s="9">
        <v>103.4</v>
      </c>
      <c r="CD651" s="9">
        <v>105.5</v>
      </c>
      <c r="CE651" s="9">
        <v>104.9</v>
      </c>
      <c r="CF651" s="9">
        <v>102.6</v>
      </c>
      <c r="CG651" s="9">
        <v>103.8</v>
      </c>
      <c r="CH651" s="9">
        <v>102.4</v>
      </c>
      <c r="CI651" s="9">
        <v>102.8</v>
      </c>
      <c r="CJ651" s="9">
        <v>101.9</v>
      </c>
      <c r="CK651" s="9">
        <v>102.3</v>
      </c>
      <c r="CL651" s="9">
        <v>102.2</v>
      </c>
      <c r="CM651" s="9">
        <v>101</v>
      </c>
      <c r="CN651" s="9">
        <v>99</v>
      </c>
      <c r="CO651" s="9">
        <v>97.3</v>
      </c>
      <c r="CP651" s="9">
        <v>97.2</v>
      </c>
      <c r="CQ651" s="9">
        <v>95.3</v>
      </c>
      <c r="CR651" s="9">
        <v>96.7</v>
      </c>
      <c r="CS651" s="9">
        <v>96.9</v>
      </c>
      <c r="CT651" s="9">
        <v>96.5</v>
      </c>
      <c r="CU651" s="9">
        <v>99</v>
      </c>
      <c r="CV651" s="9">
        <v>98</v>
      </c>
      <c r="CW651" s="9">
        <v>98.1</v>
      </c>
      <c r="CX651" s="9">
        <v>99.5</v>
      </c>
      <c r="CY651" s="9">
        <v>99.1</v>
      </c>
      <c r="CZ651" s="9">
        <v>98</v>
      </c>
      <c r="DA651" s="9">
        <v>97.9</v>
      </c>
      <c r="DB651" s="9">
        <v>96.5</v>
      </c>
      <c r="DC651" s="9">
        <v>94.7</v>
      </c>
      <c r="DD651" s="9">
        <v>97.5</v>
      </c>
      <c r="DE651" s="9">
        <v>99.1</v>
      </c>
      <c r="DF651" s="9">
        <v>102.4</v>
      </c>
      <c r="DG651" s="9">
        <v>100.9</v>
      </c>
      <c r="DH651" s="9">
        <v>101.8</v>
      </c>
      <c r="DI651" s="9">
        <v>101.5</v>
      </c>
      <c r="DJ651" s="9">
        <v>101.6</v>
      </c>
      <c r="DK651" s="9">
        <v>102.8</v>
      </c>
      <c r="DL651" s="9">
        <v>103</v>
      </c>
      <c r="DM651" s="9">
        <v>101.6</v>
      </c>
      <c r="DN651" s="9">
        <v>102.8</v>
      </c>
      <c r="DO651" s="9">
        <v>103.1</v>
      </c>
      <c r="DP651" s="9">
        <v>100.8</v>
      </c>
      <c r="DQ651" s="9">
        <v>101.4</v>
      </c>
      <c r="DR651" s="9">
        <v>102.3</v>
      </c>
      <c r="DS651" s="9">
        <v>102</v>
      </c>
      <c r="DT651" s="9">
        <v>101</v>
      </c>
      <c r="DU651" s="9">
        <v>98.7</v>
      </c>
      <c r="DV651" s="9">
        <v>99.6</v>
      </c>
      <c r="DW651" s="9">
        <v>97.8</v>
      </c>
      <c r="DX651" s="9">
        <v>99.3</v>
      </c>
      <c r="DY651" s="9">
        <v>100.6</v>
      </c>
      <c r="DZ651" s="9">
        <v>100.4</v>
      </c>
      <c r="EA651" s="9">
        <v>98.6</v>
      </c>
      <c r="EB651" s="9">
        <v>100.2</v>
      </c>
      <c r="EC651" s="9">
        <v>100.6</v>
      </c>
      <c r="ED651" s="9">
        <v>99.5</v>
      </c>
      <c r="EE651" s="9">
        <v>100</v>
      </c>
      <c r="EF651" s="10">
        <v>101.8</v>
      </c>
      <c r="EG651" s="10">
        <v>104.9</v>
      </c>
      <c r="EH651" s="10">
        <v>102.8</v>
      </c>
      <c r="EI651" s="10">
        <v>103.5</v>
      </c>
      <c r="EJ651" s="69">
        <v>103.4</v>
      </c>
      <c r="EK651" s="69">
        <v>103.5</v>
      </c>
      <c r="EL651" s="70">
        <v>104.7</v>
      </c>
      <c r="EM651" s="70">
        <v>104.4</v>
      </c>
      <c r="EN651" s="70">
        <v>103.9</v>
      </c>
    </row>
    <row r="652" spans="1:144" x14ac:dyDescent="0.25">
      <c r="A652" s="2" t="s">
        <v>1321</v>
      </c>
      <c r="B652" s="2" t="s">
        <v>1322</v>
      </c>
      <c r="C652" s="5">
        <v>0.43702000000000002</v>
      </c>
      <c r="D652" s="9">
        <v>97.5</v>
      </c>
      <c r="E652" s="9">
        <v>99.8</v>
      </c>
      <c r="F652" s="9">
        <v>97.6</v>
      </c>
      <c r="G652" s="9">
        <v>97.5</v>
      </c>
      <c r="H652" s="9">
        <v>97.5</v>
      </c>
      <c r="I652" s="9">
        <v>96.7</v>
      </c>
      <c r="J652" s="9">
        <v>100.3</v>
      </c>
      <c r="K652" s="9">
        <v>100.8</v>
      </c>
      <c r="L652" s="9">
        <v>99.8</v>
      </c>
      <c r="M652" s="9">
        <v>100.3</v>
      </c>
      <c r="N652" s="9">
        <v>94.4</v>
      </c>
      <c r="O652" s="9">
        <v>95.9</v>
      </c>
      <c r="P652" s="9">
        <v>97.5</v>
      </c>
      <c r="Q652" s="9">
        <v>96</v>
      </c>
      <c r="R652" s="9">
        <v>97.1</v>
      </c>
      <c r="S652" s="9">
        <v>96.6</v>
      </c>
      <c r="T652" s="9">
        <v>97.6</v>
      </c>
      <c r="U652" s="9">
        <v>97.7</v>
      </c>
      <c r="V652" s="9">
        <v>98.3</v>
      </c>
      <c r="W652" s="9">
        <v>98.9</v>
      </c>
      <c r="X652" s="9">
        <v>94.7</v>
      </c>
      <c r="Y652" s="9">
        <v>98.3</v>
      </c>
      <c r="Z652" s="9">
        <v>98.1</v>
      </c>
      <c r="AA652" s="9">
        <v>95.4</v>
      </c>
      <c r="AB652" s="9">
        <v>97.2</v>
      </c>
      <c r="AC652" s="9">
        <v>97.4</v>
      </c>
      <c r="AD652" s="9">
        <v>98.3</v>
      </c>
      <c r="AE652" s="9">
        <v>97.7</v>
      </c>
      <c r="AF652" s="9">
        <v>96.7</v>
      </c>
      <c r="AG652" s="9">
        <v>96.8</v>
      </c>
      <c r="AH652" s="9">
        <v>99.2</v>
      </c>
      <c r="AI652" s="9">
        <v>98.1</v>
      </c>
      <c r="AJ652" s="9">
        <v>99.4</v>
      </c>
      <c r="AK652" s="9">
        <v>99.5</v>
      </c>
      <c r="AL652" s="9">
        <v>93.9</v>
      </c>
      <c r="AM652" s="9">
        <v>93.9</v>
      </c>
      <c r="AN652" s="9">
        <v>93.7</v>
      </c>
      <c r="AO652" s="9">
        <v>95</v>
      </c>
      <c r="AP652" s="9">
        <v>97</v>
      </c>
      <c r="AQ652" s="9">
        <v>95.7</v>
      </c>
      <c r="AR652" s="9">
        <v>94.6</v>
      </c>
      <c r="AS652" s="9">
        <v>97.2</v>
      </c>
      <c r="AT652" s="9">
        <v>100.6</v>
      </c>
      <c r="AU652" s="9">
        <v>102.8</v>
      </c>
      <c r="AV652" s="9">
        <v>99.5</v>
      </c>
      <c r="AW652" s="9">
        <v>99.6</v>
      </c>
      <c r="AX652" s="9">
        <v>98.2</v>
      </c>
      <c r="AY652" s="9">
        <v>96.3</v>
      </c>
      <c r="AZ652" s="9">
        <v>94.7</v>
      </c>
      <c r="BA652" s="9">
        <v>95</v>
      </c>
      <c r="BB652" s="9">
        <v>94.3</v>
      </c>
      <c r="BC652" s="9">
        <v>94.7</v>
      </c>
      <c r="BD652" s="9">
        <v>95.7</v>
      </c>
      <c r="BE652" s="9">
        <v>94.6</v>
      </c>
      <c r="BF652" s="9">
        <v>97.1</v>
      </c>
      <c r="BG652" s="9">
        <v>97.7</v>
      </c>
      <c r="BH652" s="9">
        <v>93.5</v>
      </c>
      <c r="BI652" s="9">
        <v>94.8</v>
      </c>
      <c r="BJ652" s="9">
        <v>96.7</v>
      </c>
      <c r="BK652" s="9">
        <v>94.8</v>
      </c>
      <c r="BL652" s="9">
        <v>97.5</v>
      </c>
      <c r="BM652" s="9">
        <v>93.7</v>
      </c>
      <c r="BN652" s="9">
        <v>95.7</v>
      </c>
      <c r="BO652" s="9">
        <v>98.7</v>
      </c>
      <c r="BP652" s="9">
        <v>100</v>
      </c>
      <c r="BQ652" s="9">
        <v>100.6</v>
      </c>
      <c r="BR652" s="9">
        <v>99</v>
      </c>
      <c r="BS652" s="9">
        <v>95.9</v>
      </c>
      <c r="BT652" s="9">
        <v>97.8</v>
      </c>
      <c r="BU652" s="9">
        <v>98.7</v>
      </c>
      <c r="BV652" s="9">
        <v>98.6</v>
      </c>
      <c r="BW652" s="9">
        <v>97.5</v>
      </c>
      <c r="BX652" s="9">
        <v>98.3</v>
      </c>
      <c r="BY652" s="9">
        <v>98.3</v>
      </c>
      <c r="BZ652" s="9">
        <v>99.7</v>
      </c>
      <c r="CA652" s="9">
        <v>96.9</v>
      </c>
      <c r="CB652" s="9">
        <v>99.8</v>
      </c>
      <c r="CC652" s="9">
        <v>97.4</v>
      </c>
      <c r="CD652" s="9">
        <v>100.3</v>
      </c>
      <c r="CE652" s="9">
        <v>99.6</v>
      </c>
      <c r="CF652" s="9">
        <v>96.4</v>
      </c>
      <c r="CG652" s="9">
        <v>97.5</v>
      </c>
      <c r="CH652" s="9">
        <v>95.5</v>
      </c>
      <c r="CI652" s="9">
        <v>95.9</v>
      </c>
      <c r="CJ652" s="9">
        <v>94.2</v>
      </c>
      <c r="CK652" s="9">
        <v>94.7</v>
      </c>
      <c r="CL652" s="9">
        <v>94.8</v>
      </c>
      <c r="CM652" s="9">
        <v>92.4</v>
      </c>
      <c r="CN652" s="9">
        <v>89.9</v>
      </c>
      <c r="CO652" s="9">
        <v>87.9</v>
      </c>
      <c r="CP652" s="9">
        <v>88.1</v>
      </c>
      <c r="CQ652" s="9">
        <v>85</v>
      </c>
      <c r="CR652" s="9">
        <v>87.4</v>
      </c>
      <c r="CS652" s="9">
        <v>87.8</v>
      </c>
      <c r="CT652" s="9">
        <v>87.2</v>
      </c>
      <c r="CU652" s="9">
        <v>90.9</v>
      </c>
      <c r="CV652" s="9">
        <v>89.5</v>
      </c>
      <c r="CW652" s="9">
        <v>89.5</v>
      </c>
      <c r="CX652" s="9">
        <v>90.4</v>
      </c>
      <c r="CY652" s="9">
        <v>90</v>
      </c>
      <c r="CZ652" s="9">
        <v>88.7</v>
      </c>
      <c r="DA652" s="9">
        <v>88.5</v>
      </c>
      <c r="DB652" s="9">
        <v>86.9</v>
      </c>
      <c r="DC652" s="9">
        <v>85.1</v>
      </c>
      <c r="DD652" s="9">
        <v>89.7</v>
      </c>
      <c r="DE652" s="9">
        <v>91.2</v>
      </c>
      <c r="DF652" s="9">
        <v>95.4</v>
      </c>
      <c r="DG652" s="9">
        <v>92.5</v>
      </c>
      <c r="DH652" s="9">
        <v>93.7</v>
      </c>
      <c r="DI652" s="9">
        <v>93</v>
      </c>
      <c r="DJ652" s="9">
        <v>93</v>
      </c>
      <c r="DK652" s="9">
        <v>94.7</v>
      </c>
      <c r="DL652" s="9">
        <v>95.1</v>
      </c>
      <c r="DM652" s="9">
        <v>93</v>
      </c>
      <c r="DN652" s="9">
        <v>94.7</v>
      </c>
      <c r="DO652" s="9">
        <v>95.4</v>
      </c>
      <c r="DP652" s="9">
        <v>91.8</v>
      </c>
      <c r="DQ652" s="9">
        <v>94</v>
      </c>
      <c r="DR652" s="9">
        <v>95</v>
      </c>
      <c r="DS652" s="9">
        <v>94.2</v>
      </c>
      <c r="DT652" s="9">
        <v>92.5</v>
      </c>
      <c r="DU652" s="9">
        <v>88.6</v>
      </c>
      <c r="DV652" s="9">
        <v>89.7</v>
      </c>
      <c r="DW652" s="9">
        <v>86.3</v>
      </c>
      <c r="DX652" s="9">
        <v>89.3</v>
      </c>
      <c r="DY652" s="9">
        <v>91.2</v>
      </c>
      <c r="DZ652" s="9">
        <v>90.8</v>
      </c>
      <c r="EA652" s="9">
        <v>88.6</v>
      </c>
      <c r="EB652" s="9">
        <v>91</v>
      </c>
      <c r="EC652" s="9">
        <v>91.3</v>
      </c>
      <c r="ED652" s="9">
        <v>90</v>
      </c>
      <c r="EE652" s="9">
        <v>89.8</v>
      </c>
      <c r="EF652" s="10">
        <v>92.5</v>
      </c>
      <c r="EG652" s="10">
        <v>97.1</v>
      </c>
      <c r="EH652" s="10">
        <v>93.7</v>
      </c>
      <c r="EI652" s="10">
        <v>94.7</v>
      </c>
      <c r="EJ652" s="69">
        <v>94.7</v>
      </c>
      <c r="EK652" s="69">
        <v>94.9</v>
      </c>
      <c r="EL652" s="70">
        <v>96.6</v>
      </c>
      <c r="EM652" s="70">
        <v>96.3</v>
      </c>
      <c r="EN652" s="70">
        <v>95.4</v>
      </c>
    </row>
    <row r="653" spans="1:144" x14ac:dyDescent="0.25">
      <c r="A653" s="2" t="s">
        <v>1323</v>
      </c>
      <c r="B653" s="2" t="s">
        <v>1324</v>
      </c>
      <c r="C653" s="5">
        <v>0.20393</v>
      </c>
      <c r="D653" s="9">
        <v>100.8</v>
      </c>
      <c r="E653" s="9">
        <v>99.5</v>
      </c>
      <c r="F653" s="9">
        <v>100.8</v>
      </c>
      <c r="G653" s="9">
        <v>102</v>
      </c>
      <c r="H653" s="9">
        <v>104.7</v>
      </c>
      <c r="I653" s="9">
        <v>106</v>
      </c>
      <c r="J653" s="9">
        <v>106</v>
      </c>
      <c r="K653" s="9">
        <v>105.4</v>
      </c>
      <c r="L653" s="9">
        <v>106.1</v>
      </c>
      <c r="M653" s="9">
        <v>104.6</v>
      </c>
      <c r="N653" s="9">
        <v>103.9</v>
      </c>
      <c r="O653" s="9">
        <v>104.3</v>
      </c>
      <c r="P653" s="9">
        <v>102.9</v>
      </c>
      <c r="Q653" s="9">
        <v>104.5</v>
      </c>
      <c r="R653" s="9">
        <v>104.9</v>
      </c>
      <c r="S653" s="9">
        <v>104.4</v>
      </c>
      <c r="T653" s="9">
        <v>106.1</v>
      </c>
      <c r="U653" s="9">
        <v>105.3</v>
      </c>
      <c r="V653" s="9">
        <v>105.6</v>
      </c>
      <c r="W653" s="9">
        <v>106.1</v>
      </c>
      <c r="X653" s="9">
        <v>104.4</v>
      </c>
      <c r="Y653" s="9">
        <v>106.4</v>
      </c>
      <c r="Z653" s="9">
        <v>106.3</v>
      </c>
      <c r="AA653" s="9">
        <v>107.3</v>
      </c>
      <c r="AB653" s="9">
        <v>107.8</v>
      </c>
      <c r="AC653" s="9">
        <v>107.1</v>
      </c>
      <c r="AD653" s="9">
        <v>107.1</v>
      </c>
      <c r="AE653" s="9">
        <v>107.4</v>
      </c>
      <c r="AF653" s="9">
        <v>108.2</v>
      </c>
      <c r="AG653" s="9">
        <v>107</v>
      </c>
      <c r="AH653" s="9">
        <v>108.5</v>
      </c>
      <c r="AI653" s="9">
        <v>108.3</v>
      </c>
      <c r="AJ653" s="9">
        <v>108.3</v>
      </c>
      <c r="AK653" s="9">
        <v>108.5</v>
      </c>
      <c r="AL653" s="9">
        <v>107.5</v>
      </c>
      <c r="AM653" s="9">
        <v>108</v>
      </c>
      <c r="AN653" s="9">
        <v>107.9</v>
      </c>
      <c r="AO653" s="9">
        <v>108.7</v>
      </c>
      <c r="AP653" s="9">
        <v>110.7</v>
      </c>
      <c r="AQ653" s="9">
        <v>109.6</v>
      </c>
      <c r="AR653" s="9">
        <v>110.3</v>
      </c>
      <c r="AS653" s="9">
        <v>108.8</v>
      </c>
      <c r="AT653" s="9">
        <v>110.6</v>
      </c>
      <c r="AU653" s="9">
        <v>110.5</v>
      </c>
      <c r="AV653" s="9">
        <v>110</v>
      </c>
      <c r="AW653" s="9">
        <v>112.1</v>
      </c>
      <c r="AX653" s="9">
        <v>110.1</v>
      </c>
      <c r="AY653" s="9">
        <v>110.5</v>
      </c>
      <c r="AZ653" s="9">
        <v>110.4</v>
      </c>
      <c r="BA653" s="9">
        <v>110.2</v>
      </c>
      <c r="BB653" s="9">
        <v>110.1</v>
      </c>
      <c r="BC653" s="9">
        <v>109.3</v>
      </c>
      <c r="BD653" s="9">
        <v>109.8</v>
      </c>
      <c r="BE653" s="9">
        <v>109.8</v>
      </c>
      <c r="BF653" s="9">
        <v>109.8</v>
      </c>
      <c r="BG653" s="9">
        <v>110.4</v>
      </c>
      <c r="BH653" s="9">
        <v>109.5</v>
      </c>
      <c r="BI653" s="9">
        <v>109.9</v>
      </c>
      <c r="BJ653" s="9">
        <v>109.7</v>
      </c>
      <c r="BK653" s="9">
        <v>110.6</v>
      </c>
      <c r="BL653" s="9">
        <v>114.1</v>
      </c>
      <c r="BM653" s="9">
        <v>114.2</v>
      </c>
      <c r="BN653" s="9">
        <v>114.3</v>
      </c>
      <c r="BO653" s="9">
        <v>113.3</v>
      </c>
      <c r="BP653" s="9">
        <v>114.2</v>
      </c>
      <c r="BQ653" s="9">
        <v>114.5</v>
      </c>
      <c r="BR653" s="9">
        <v>113.3</v>
      </c>
      <c r="BS653" s="9">
        <v>113.3</v>
      </c>
      <c r="BT653" s="9">
        <v>113.8</v>
      </c>
      <c r="BU653" s="9">
        <v>115</v>
      </c>
      <c r="BV653" s="9">
        <v>115.8</v>
      </c>
      <c r="BW653" s="9">
        <v>116</v>
      </c>
      <c r="BX653" s="9">
        <v>115.9</v>
      </c>
      <c r="BY653" s="9">
        <v>114.8</v>
      </c>
      <c r="BZ653" s="9">
        <v>115.2</v>
      </c>
      <c r="CA653" s="9">
        <v>116</v>
      </c>
      <c r="CB653" s="9">
        <v>117.5</v>
      </c>
      <c r="CC653" s="9">
        <v>116.3</v>
      </c>
      <c r="CD653" s="9">
        <v>116.6</v>
      </c>
      <c r="CE653" s="9">
        <v>116.5</v>
      </c>
      <c r="CF653" s="9">
        <v>116</v>
      </c>
      <c r="CG653" s="9">
        <v>117.2</v>
      </c>
      <c r="CH653" s="9">
        <v>117</v>
      </c>
      <c r="CI653" s="9">
        <v>117.5</v>
      </c>
      <c r="CJ653" s="9">
        <v>118.3</v>
      </c>
      <c r="CK653" s="9">
        <v>118.6</v>
      </c>
      <c r="CL653" s="9">
        <v>118.1</v>
      </c>
      <c r="CM653" s="9">
        <v>119.4</v>
      </c>
      <c r="CN653" s="9">
        <v>118.6</v>
      </c>
      <c r="CO653" s="9">
        <v>117.5</v>
      </c>
      <c r="CP653" s="9">
        <v>116.9</v>
      </c>
      <c r="CQ653" s="9">
        <v>117.5</v>
      </c>
      <c r="CR653" s="9">
        <v>116.8</v>
      </c>
      <c r="CS653" s="9">
        <v>116.4</v>
      </c>
      <c r="CT653" s="9">
        <v>116.4</v>
      </c>
      <c r="CU653" s="9">
        <v>116.3</v>
      </c>
      <c r="CV653" s="9">
        <v>116.2</v>
      </c>
      <c r="CW653" s="9">
        <v>116.6</v>
      </c>
      <c r="CX653" s="9">
        <v>118.9</v>
      </c>
      <c r="CY653" s="9">
        <v>118.8</v>
      </c>
      <c r="CZ653" s="9">
        <v>118</v>
      </c>
      <c r="DA653" s="9">
        <v>118.2</v>
      </c>
      <c r="DB653" s="9">
        <v>117.2</v>
      </c>
      <c r="DC653" s="9">
        <v>115.3</v>
      </c>
      <c r="DD653" s="9">
        <v>114.2</v>
      </c>
      <c r="DE653" s="9">
        <v>116</v>
      </c>
      <c r="DF653" s="9">
        <v>117.4</v>
      </c>
      <c r="DG653" s="9">
        <v>119</v>
      </c>
      <c r="DH653" s="9">
        <v>119.2</v>
      </c>
      <c r="DI653" s="9">
        <v>119.8</v>
      </c>
      <c r="DJ653" s="9">
        <v>120</v>
      </c>
      <c r="DK653" s="9">
        <v>120.3</v>
      </c>
      <c r="DL653" s="9">
        <v>120.1</v>
      </c>
      <c r="DM653" s="9">
        <v>120.2</v>
      </c>
      <c r="DN653" s="9">
        <v>120.1</v>
      </c>
      <c r="DO653" s="9">
        <v>119.6</v>
      </c>
      <c r="DP653" s="9">
        <v>120.2</v>
      </c>
      <c r="DQ653" s="9">
        <v>117.1</v>
      </c>
      <c r="DR653" s="9">
        <v>117.9</v>
      </c>
      <c r="DS653" s="9">
        <v>118.8</v>
      </c>
      <c r="DT653" s="9">
        <v>119.2</v>
      </c>
      <c r="DU653" s="9">
        <v>120.1</v>
      </c>
      <c r="DV653" s="9">
        <v>121</v>
      </c>
      <c r="DW653" s="9">
        <v>122.3</v>
      </c>
      <c r="DX653" s="9">
        <v>120.6</v>
      </c>
      <c r="DY653" s="9">
        <v>120.7</v>
      </c>
      <c r="DZ653" s="9">
        <v>120.8</v>
      </c>
      <c r="EA653" s="9">
        <v>120</v>
      </c>
      <c r="EB653" s="9">
        <v>119.7</v>
      </c>
      <c r="EC653" s="9">
        <v>120.4</v>
      </c>
      <c r="ED653" s="9">
        <v>119.9</v>
      </c>
      <c r="EE653" s="9">
        <v>121.9</v>
      </c>
      <c r="EF653" s="10">
        <v>121.7</v>
      </c>
      <c r="EG653" s="10">
        <v>121.8</v>
      </c>
      <c r="EH653" s="10">
        <v>122.2</v>
      </c>
      <c r="EI653" s="10">
        <v>122.4</v>
      </c>
      <c r="EJ653" s="69">
        <v>122</v>
      </c>
      <c r="EK653" s="69">
        <v>121.9</v>
      </c>
      <c r="EL653" s="70">
        <v>122.2</v>
      </c>
      <c r="EM653" s="70">
        <v>121.8</v>
      </c>
      <c r="EN653" s="70">
        <v>122.3</v>
      </c>
    </row>
    <row r="654" spans="1:144" x14ac:dyDescent="0.25">
      <c r="A654" s="2" t="s">
        <v>1325</v>
      </c>
      <c r="B654" s="2" t="s">
        <v>1326</v>
      </c>
      <c r="C654" s="5">
        <v>0.18056</v>
      </c>
      <c r="D654" s="9">
        <v>94.7</v>
      </c>
      <c r="E654" s="9">
        <v>97.8</v>
      </c>
      <c r="F654" s="9">
        <v>102.5</v>
      </c>
      <c r="G654" s="9">
        <v>101.7</v>
      </c>
      <c r="H654" s="9">
        <v>100.2</v>
      </c>
      <c r="I654" s="9">
        <v>100.5</v>
      </c>
      <c r="J654" s="9">
        <v>105.6</v>
      </c>
      <c r="K654" s="9">
        <v>102.6</v>
      </c>
      <c r="L654" s="9">
        <v>107.9</v>
      </c>
      <c r="M654" s="9">
        <v>108</v>
      </c>
      <c r="N654" s="9">
        <v>105.1</v>
      </c>
      <c r="O654" s="9">
        <v>105.4</v>
      </c>
      <c r="P654" s="9">
        <v>100.6</v>
      </c>
      <c r="Q654" s="9">
        <v>106.7</v>
      </c>
      <c r="R654" s="9">
        <v>104</v>
      </c>
      <c r="S654" s="9">
        <v>99.4</v>
      </c>
      <c r="T654" s="9">
        <v>100.5</v>
      </c>
      <c r="U654" s="9">
        <v>108</v>
      </c>
      <c r="V654" s="9">
        <v>101</v>
      </c>
      <c r="W654" s="9">
        <v>96.3</v>
      </c>
      <c r="X654" s="9">
        <v>98.8</v>
      </c>
      <c r="Y654" s="9">
        <v>102.3</v>
      </c>
      <c r="Z654" s="9">
        <v>100.9</v>
      </c>
      <c r="AA654" s="9">
        <v>100.5</v>
      </c>
      <c r="AB654" s="9">
        <v>98.8</v>
      </c>
      <c r="AC654" s="9">
        <v>107.4</v>
      </c>
      <c r="AD654" s="9">
        <v>105.2</v>
      </c>
      <c r="AE654" s="9">
        <v>97.5</v>
      </c>
      <c r="AF654" s="9">
        <v>105.3</v>
      </c>
      <c r="AG654" s="9">
        <v>99</v>
      </c>
      <c r="AH654" s="9">
        <v>104.3</v>
      </c>
      <c r="AI654" s="9">
        <v>98.8</v>
      </c>
      <c r="AJ654" s="9">
        <v>106.2</v>
      </c>
      <c r="AK654" s="9">
        <v>100.8</v>
      </c>
      <c r="AL654" s="9">
        <v>98.9</v>
      </c>
      <c r="AM654" s="9">
        <v>104.5</v>
      </c>
      <c r="AN654" s="9">
        <v>97.3</v>
      </c>
      <c r="AO654" s="9">
        <v>102.1</v>
      </c>
      <c r="AP654" s="9">
        <v>96.9</v>
      </c>
      <c r="AQ654" s="9">
        <v>104.9</v>
      </c>
      <c r="AR654" s="9">
        <v>101.5</v>
      </c>
      <c r="AS654" s="9">
        <v>101.5</v>
      </c>
      <c r="AT654" s="9">
        <v>101.5</v>
      </c>
      <c r="AU654" s="9">
        <v>101.5</v>
      </c>
      <c r="AV654" s="9">
        <v>101.5</v>
      </c>
      <c r="AW654" s="9">
        <v>101.5</v>
      </c>
      <c r="AX654" s="9">
        <v>101.5</v>
      </c>
      <c r="AY654" s="9">
        <v>101.5</v>
      </c>
      <c r="AZ654" s="9">
        <v>101.5</v>
      </c>
      <c r="BA654" s="9">
        <v>101.5</v>
      </c>
      <c r="BB654" s="9">
        <v>101.5</v>
      </c>
      <c r="BC654" s="9">
        <v>101.5</v>
      </c>
      <c r="BD654" s="9">
        <v>101.5</v>
      </c>
      <c r="BE654" s="9">
        <v>101.5</v>
      </c>
      <c r="BF654" s="9">
        <v>102.3</v>
      </c>
      <c r="BG654" s="9">
        <v>102.3</v>
      </c>
      <c r="BH654" s="9">
        <v>102.3</v>
      </c>
      <c r="BI654" s="9">
        <v>111.5</v>
      </c>
      <c r="BJ654" s="9">
        <v>106.1</v>
      </c>
      <c r="BK654" s="9">
        <v>103.7</v>
      </c>
      <c r="BL654" s="9">
        <v>103.7</v>
      </c>
      <c r="BM654" s="9">
        <v>106.6</v>
      </c>
      <c r="BN654" s="9">
        <v>106.6</v>
      </c>
      <c r="BO654" s="9">
        <v>106.1</v>
      </c>
      <c r="BP654" s="9">
        <v>105.9</v>
      </c>
      <c r="BQ654" s="9">
        <v>108.7</v>
      </c>
      <c r="BR654" s="9">
        <v>106.2</v>
      </c>
      <c r="BS654" s="9">
        <v>107.8</v>
      </c>
      <c r="BT654" s="9">
        <v>108.4</v>
      </c>
      <c r="BU654" s="9">
        <v>106.5</v>
      </c>
      <c r="BV654" s="9">
        <v>107.3</v>
      </c>
      <c r="BW654" s="9">
        <v>109.1</v>
      </c>
      <c r="BX654" s="9">
        <v>111.4</v>
      </c>
      <c r="BY654" s="9">
        <v>111.4</v>
      </c>
      <c r="BZ654" s="9">
        <v>109.2</v>
      </c>
      <c r="CA654" s="9">
        <v>109.2</v>
      </c>
      <c r="CB654" s="9">
        <v>109.8</v>
      </c>
      <c r="CC654" s="9">
        <v>108.6</v>
      </c>
      <c r="CD654" s="9">
        <v>111.2</v>
      </c>
      <c r="CE654" s="9">
        <v>110.6</v>
      </c>
      <c r="CF654" s="9">
        <v>105.4</v>
      </c>
      <c r="CG654" s="9">
        <v>105.3</v>
      </c>
      <c r="CH654" s="9">
        <v>108.9</v>
      </c>
      <c r="CI654" s="9">
        <v>108.4</v>
      </c>
      <c r="CJ654" s="9">
        <v>111.9</v>
      </c>
      <c r="CK654" s="9">
        <v>112.1</v>
      </c>
      <c r="CL654" s="9">
        <v>112.5</v>
      </c>
      <c r="CM654" s="9">
        <v>110.8</v>
      </c>
      <c r="CN654" s="9">
        <v>110.5</v>
      </c>
      <c r="CO654" s="9">
        <v>112.9</v>
      </c>
      <c r="CP654" s="9">
        <v>110.3</v>
      </c>
      <c r="CQ654" s="9">
        <v>113.5</v>
      </c>
      <c r="CR654" s="9">
        <v>111.1</v>
      </c>
      <c r="CS654" s="9">
        <v>110.6</v>
      </c>
      <c r="CT654" s="9">
        <v>110.6</v>
      </c>
      <c r="CU654" s="9">
        <v>111</v>
      </c>
      <c r="CV654" s="9">
        <v>111</v>
      </c>
      <c r="CW654" s="9">
        <v>111</v>
      </c>
      <c r="CX654" s="9">
        <v>109.2</v>
      </c>
      <c r="CY654" s="9">
        <v>106</v>
      </c>
      <c r="CZ654" s="9">
        <v>106</v>
      </c>
      <c r="DA654" s="9">
        <v>106.1</v>
      </c>
      <c r="DB654" s="9">
        <v>106.1</v>
      </c>
      <c r="DC654" s="9">
        <v>106.4</v>
      </c>
      <c r="DD654" s="9">
        <v>109.6</v>
      </c>
      <c r="DE654" s="9">
        <v>108.8</v>
      </c>
      <c r="DF654" s="9">
        <v>106.1</v>
      </c>
      <c r="DG654" s="9">
        <v>106.1</v>
      </c>
      <c r="DH654" s="9">
        <v>107</v>
      </c>
      <c r="DI654" s="9">
        <v>107</v>
      </c>
      <c r="DJ654" s="9">
        <v>108.5</v>
      </c>
      <c r="DK654" s="9">
        <v>107.7</v>
      </c>
      <c r="DL654" s="9">
        <v>107.1</v>
      </c>
      <c r="DM654" s="9">
        <v>107.1</v>
      </c>
      <c r="DN654" s="9">
        <v>107.1</v>
      </c>
      <c r="DO654" s="9">
        <v>107.1</v>
      </c>
      <c r="DP654" s="9">
        <v>108.5</v>
      </c>
      <c r="DQ654" s="9">
        <v>109.2</v>
      </c>
      <c r="DR654" s="9">
        <v>112.2</v>
      </c>
      <c r="DS654" s="9">
        <v>112.2</v>
      </c>
      <c r="DT654" s="9">
        <v>112.3</v>
      </c>
      <c r="DU654" s="9">
        <v>112.7</v>
      </c>
      <c r="DV654" s="9">
        <v>112.8</v>
      </c>
      <c r="DW654" s="9">
        <v>112.9</v>
      </c>
      <c r="DX654" s="9">
        <v>113.1</v>
      </c>
      <c r="DY654" s="9">
        <v>113.1</v>
      </c>
      <c r="DZ654" s="9">
        <v>113.5</v>
      </c>
      <c r="EA654" s="9">
        <v>113.5</v>
      </c>
      <c r="EB654" s="9">
        <v>112.5</v>
      </c>
      <c r="EC654" s="9">
        <v>113</v>
      </c>
      <c r="ED654" s="9">
        <v>113</v>
      </c>
      <c r="EE654" s="9">
        <v>111.7</v>
      </c>
      <c r="EF654" s="10">
        <v>113</v>
      </c>
      <c r="EG654" s="10">
        <v>111.7</v>
      </c>
      <c r="EH654" s="10">
        <v>111.6</v>
      </c>
      <c r="EI654" s="10">
        <v>111.6</v>
      </c>
      <c r="EJ654" s="69">
        <v>114.2</v>
      </c>
      <c r="EK654" s="69">
        <v>114.4</v>
      </c>
      <c r="EL654" s="70">
        <v>114.1</v>
      </c>
      <c r="EM654" s="70">
        <v>114.3</v>
      </c>
      <c r="EN654" s="70">
        <v>113.8</v>
      </c>
    </row>
    <row r="655" spans="1:144" x14ac:dyDescent="0.25">
      <c r="A655" s="2" t="s">
        <v>1327</v>
      </c>
      <c r="B655" s="2" t="s">
        <v>1328</v>
      </c>
      <c r="C655" s="5">
        <v>0.18056</v>
      </c>
      <c r="D655" s="9">
        <v>94.7</v>
      </c>
      <c r="E655" s="9">
        <v>97.8</v>
      </c>
      <c r="F655" s="9">
        <v>102.5</v>
      </c>
      <c r="G655" s="9">
        <v>101.7</v>
      </c>
      <c r="H655" s="9">
        <v>100.2</v>
      </c>
      <c r="I655" s="9">
        <v>100.5</v>
      </c>
      <c r="J655" s="9">
        <v>105.6</v>
      </c>
      <c r="K655" s="9">
        <v>102.6</v>
      </c>
      <c r="L655" s="9">
        <v>107.9</v>
      </c>
      <c r="M655" s="9">
        <v>108</v>
      </c>
      <c r="N655" s="9">
        <v>105.1</v>
      </c>
      <c r="O655" s="9">
        <v>105.4</v>
      </c>
      <c r="P655" s="9">
        <v>100.6</v>
      </c>
      <c r="Q655" s="9">
        <v>106.7</v>
      </c>
      <c r="R655" s="9">
        <v>104</v>
      </c>
      <c r="S655" s="9">
        <v>99.4</v>
      </c>
      <c r="T655" s="9">
        <v>100.5</v>
      </c>
      <c r="U655" s="9">
        <v>108</v>
      </c>
      <c r="V655" s="9">
        <v>101</v>
      </c>
      <c r="W655" s="9">
        <v>96.3</v>
      </c>
      <c r="X655" s="9">
        <v>98.8</v>
      </c>
      <c r="Y655" s="9">
        <v>102.3</v>
      </c>
      <c r="Z655" s="9">
        <v>100.9</v>
      </c>
      <c r="AA655" s="9">
        <v>100.5</v>
      </c>
      <c r="AB655" s="9">
        <v>98.8</v>
      </c>
      <c r="AC655" s="9">
        <v>107.4</v>
      </c>
      <c r="AD655" s="9">
        <v>105.2</v>
      </c>
      <c r="AE655" s="9">
        <v>97.5</v>
      </c>
      <c r="AF655" s="9">
        <v>105.3</v>
      </c>
      <c r="AG655" s="9">
        <v>99</v>
      </c>
      <c r="AH655" s="9">
        <v>104.3</v>
      </c>
      <c r="AI655" s="9">
        <v>98.8</v>
      </c>
      <c r="AJ655" s="9">
        <v>106.2</v>
      </c>
      <c r="AK655" s="9">
        <v>100.8</v>
      </c>
      <c r="AL655" s="9">
        <v>98.9</v>
      </c>
      <c r="AM655" s="9">
        <v>104.5</v>
      </c>
      <c r="AN655" s="9">
        <v>97.3</v>
      </c>
      <c r="AO655" s="9">
        <v>102.1</v>
      </c>
      <c r="AP655" s="9">
        <v>96.9</v>
      </c>
      <c r="AQ655" s="9">
        <v>104.9</v>
      </c>
      <c r="AR655" s="9">
        <v>101.5</v>
      </c>
      <c r="AS655" s="9">
        <v>101.5</v>
      </c>
      <c r="AT655" s="9">
        <v>101.5</v>
      </c>
      <c r="AU655" s="9">
        <v>101.5</v>
      </c>
      <c r="AV655" s="9">
        <v>101.5</v>
      </c>
      <c r="AW655" s="9">
        <v>101.5</v>
      </c>
      <c r="AX655" s="9">
        <v>101.5</v>
      </c>
      <c r="AY655" s="9">
        <v>101.5</v>
      </c>
      <c r="AZ655" s="9">
        <v>101.5</v>
      </c>
      <c r="BA655" s="9">
        <v>101.5</v>
      </c>
      <c r="BB655" s="9">
        <v>101.5</v>
      </c>
      <c r="BC655" s="9">
        <v>101.5</v>
      </c>
      <c r="BD655" s="9">
        <v>101.5</v>
      </c>
      <c r="BE655" s="9">
        <v>101.5</v>
      </c>
      <c r="BF655" s="9">
        <v>102.3</v>
      </c>
      <c r="BG655" s="9">
        <v>102.3</v>
      </c>
      <c r="BH655" s="9">
        <v>102.3</v>
      </c>
      <c r="BI655" s="9">
        <v>111.5</v>
      </c>
      <c r="BJ655" s="9">
        <v>106.1</v>
      </c>
      <c r="BK655" s="9">
        <v>103.7</v>
      </c>
      <c r="BL655" s="9">
        <v>103.7</v>
      </c>
      <c r="BM655" s="9">
        <v>106.6</v>
      </c>
      <c r="BN655" s="9">
        <v>106.6</v>
      </c>
      <c r="BO655" s="9">
        <v>106.1</v>
      </c>
      <c r="BP655" s="9">
        <v>105.9</v>
      </c>
      <c r="BQ655" s="9">
        <v>108.7</v>
      </c>
      <c r="BR655" s="9">
        <v>106.2</v>
      </c>
      <c r="BS655" s="9">
        <v>107.8</v>
      </c>
      <c r="BT655" s="9">
        <v>108.4</v>
      </c>
      <c r="BU655" s="9">
        <v>106.5</v>
      </c>
      <c r="BV655" s="9">
        <v>107.3</v>
      </c>
      <c r="BW655" s="9">
        <v>109.1</v>
      </c>
      <c r="BX655" s="9">
        <v>111.4</v>
      </c>
      <c r="BY655" s="9">
        <v>111.4</v>
      </c>
      <c r="BZ655" s="9">
        <v>109.2</v>
      </c>
      <c r="CA655" s="9">
        <v>109.2</v>
      </c>
      <c r="CB655" s="9">
        <v>109.8</v>
      </c>
      <c r="CC655" s="9">
        <v>108.6</v>
      </c>
      <c r="CD655" s="9">
        <v>111.2</v>
      </c>
      <c r="CE655" s="9">
        <v>110.6</v>
      </c>
      <c r="CF655" s="9">
        <v>105.4</v>
      </c>
      <c r="CG655" s="9">
        <v>105.3</v>
      </c>
      <c r="CH655" s="9">
        <v>108.9</v>
      </c>
      <c r="CI655" s="9">
        <v>108.4</v>
      </c>
      <c r="CJ655" s="9">
        <v>111.9</v>
      </c>
      <c r="CK655" s="9">
        <v>112.1</v>
      </c>
      <c r="CL655" s="9">
        <v>112.5</v>
      </c>
      <c r="CM655" s="9">
        <v>110.8</v>
      </c>
      <c r="CN655" s="9">
        <v>110.5</v>
      </c>
      <c r="CO655" s="9">
        <v>112.9</v>
      </c>
      <c r="CP655" s="9">
        <v>110.3</v>
      </c>
      <c r="CQ655" s="9">
        <v>113.5</v>
      </c>
      <c r="CR655" s="9">
        <v>111.1</v>
      </c>
      <c r="CS655" s="9">
        <v>110.6</v>
      </c>
      <c r="CT655" s="9">
        <v>110.6</v>
      </c>
      <c r="CU655" s="9">
        <v>111</v>
      </c>
      <c r="CV655" s="9">
        <v>111</v>
      </c>
      <c r="CW655" s="9">
        <v>111</v>
      </c>
      <c r="CX655" s="9">
        <v>109.2</v>
      </c>
      <c r="CY655" s="9">
        <v>106</v>
      </c>
      <c r="CZ655" s="9">
        <v>106</v>
      </c>
      <c r="DA655" s="9">
        <v>106.1</v>
      </c>
      <c r="DB655" s="9">
        <v>106.1</v>
      </c>
      <c r="DC655" s="9">
        <v>106.4</v>
      </c>
      <c r="DD655" s="9">
        <v>109.6</v>
      </c>
      <c r="DE655" s="9">
        <v>108.8</v>
      </c>
      <c r="DF655" s="9">
        <v>106.1</v>
      </c>
      <c r="DG655" s="9">
        <v>106.1</v>
      </c>
      <c r="DH655" s="9">
        <v>107</v>
      </c>
      <c r="DI655" s="9">
        <v>107</v>
      </c>
      <c r="DJ655" s="9">
        <v>108.5</v>
      </c>
      <c r="DK655" s="9">
        <v>107.7</v>
      </c>
      <c r="DL655" s="9">
        <v>107.1</v>
      </c>
      <c r="DM655" s="9">
        <v>107.1</v>
      </c>
      <c r="DN655" s="9">
        <v>107.1</v>
      </c>
      <c r="DO655" s="9">
        <v>107.1</v>
      </c>
      <c r="DP655" s="9">
        <v>108.5</v>
      </c>
      <c r="DQ655" s="9">
        <v>109.2</v>
      </c>
      <c r="DR655" s="9">
        <v>112.2</v>
      </c>
      <c r="DS655" s="9">
        <v>112.2</v>
      </c>
      <c r="DT655" s="9">
        <v>112.3</v>
      </c>
      <c r="DU655" s="9">
        <v>112.7</v>
      </c>
      <c r="DV655" s="9">
        <v>112.8</v>
      </c>
      <c r="DW655" s="9">
        <v>112.9</v>
      </c>
      <c r="DX655" s="9">
        <v>113.1</v>
      </c>
      <c r="DY655" s="9">
        <v>113.1</v>
      </c>
      <c r="DZ655" s="9">
        <v>113.5</v>
      </c>
      <c r="EA655" s="9">
        <v>113.5</v>
      </c>
      <c r="EB655" s="9">
        <v>112.5</v>
      </c>
      <c r="EC655" s="9">
        <v>113</v>
      </c>
      <c r="ED655" s="9">
        <v>113</v>
      </c>
      <c r="EE655" s="9">
        <v>111.7</v>
      </c>
      <c r="EF655" s="10">
        <v>113</v>
      </c>
      <c r="EG655" s="10">
        <v>111.7</v>
      </c>
      <c r="EH655" s="10">
        <v>111.6</v>
      </c>
      <c r="EI655" s="10">
        <v>111.6</v>
      </c>
      <c r="EJ655" s="69">
        <v>114.2</v>
      </c>
      <c r="EK655" s="69">
        <v>114.4</v>
      </c>
      <c r="EL655" s="70">
        <v>114.1</v>
      </c>
      <c r="EM655" s="70">
        <v>114.3</v>
      </c>
      <c r="EN655" s="70">
        <v>113.8</v>
      </c>
    </row>
    <row r="656" spans="1:144" x14ac:dyDescent="0.25">
      <c r="A656" s="2" t="s">
        <v>1329</v>
      </c>
      <c r="B656" s="2" t="s">
        <v>1330</v>
      </c>
      <c r="C656" s="5">
        <v>7.5509999999999994E-2</v>
      </c>
      <c r="D656" s="9">
        <v>103.8</v>
      </c>
      <c r="E656" s="9">
        <v>104</v>
      </c>
      <c r="F656" s="9">
        <v>104.1</v>
      </c>
      <c r="G656" s="9">
        <v>103.6</v>
      </c>
      <c r="H656" s="9">
        <v>103.8</v>
      </c>
      <c r="I656" s="9">
        <v>104.4</v>
      </c>
      <c r="J656" s="9">
        <v>104.2</v>
      </c>
      <c r="K656" s="9">
        <v>104.7</v>
      </c>
      <c r="L656" s="9">
        <v>104.7</v>
      </c>
      <c r="M656" s="9">
        <v>104.7</v>
      </c>
      <c r="N656" s="9">
        <v>105.6</v>
      </c>
      <c r="O656" s="9">
        <v>105</v>
      </c>
      <c r="P656" s="9">
        <v>109.6</v>
      </c>
      <c r="Q656" s="9">
        <v>109.6</v>
      </c>
      <c r="R656" s="9">
        <v>109.6</v>
      </c>
      <c r="S656" s="9">
        <v>109.5</v>
      </c>
      <c r="T656" s="9">
        <v>112.4</v>
      </c>
      <c r="U656" s="9">
        <v>114.8</v>
      </c>
      <c r="V656" s="9">
        <v>114.9</v>
      </c>
      <c r="W656" s="9">
        <v>114.9</v>
      </c>
      <c r="X656" s="9">
        <v>115.5</v>
      </c>
      <c r="Y656" s="9">
        <v>115.7</v>
      </c>
      <c r="Z656" s="9">
        <v>115.9</v>
      </c>
      <c r="AA656" s="9">
        <v>117.3</v>
      </c>
      <c r="AB656" s="9">
        <v>122.2</v>
      </c>
      <c r="AC656" s="9">
        <v>122.3</v>
      </c>
      <c r="AD656" s="9">
        <v>122.2</v>
      </c>
      <c r="AE656" s="9">
        <v>122.5</v>
      </c>
      <c r="AF656" s="9">
        <v>122.9</v>
      </c>
      <c r="AG656" s="9">
        <v>122.9</v>
      </c>
      <c r="AH656" s="9">
        <v>123.2</v>
      </c>
      <c r="AI656" s="9">
        <v>122.9</v>
      </c>
      <c r="AJ656" s="9">
        <v>122.6</v>
      </c>
      <c r="AK656" s="9">
        <v>122.9</v>
      </c>
      <c r="AL656" s="9">
        <v>122.3</v>
      </c>
      <c r="AM656" s="9">
        <v>123.4</v>
      </c>
      <c r="AN656" s="9">
        <v>123.7</v>
      </c>
      <c r="AO656" s="9">
        <v>124</v>
      </c>
      <c r="AP656" s="9">
        <v>124.6</v>
      </c>
      <c r="AQ656" s="9">
        <v>124.6</v>
      </c>
      <c r="AR656" s="9">
        <v>125.1</v>
      </c>
      <c r="AS656" s="9">
        <v>125.1</v>
      </c>
      <c r="AT656" s="9">
        <v>124.6</v>
      </c>
      <c r="AU656" s="9">
        <v>124.6</v>
      </c>
      <c r="AV656" s="9">
        <v>124.4</v>
      </c>
      <c r="AW656" s="9">
        <v>125.8</v>
      </c>
      <c r="AX656" s="9">
        <v>126.4</v>
      </c>
      <c r="AY656" s="9">
        <v>126.8</v>
      </c>
      <c r="AZ656" s="9">
        <v>126.8</v>
      </c>
      <c r="BA656" s="9">
        <v>126.8</v>
      </c>
      <c r="BB656" s="9">
        <v>139.80000000000001</v>
      </c>
      <c r="BC656" s="9">
        <v>139.6</v>
      </c>
      <c r="BD656" s="9">
        <v>140</v>
      </c>
      <c r="BE656" s="9">
        <v>140.19999999999999</v>
      </c>
      <c r="BF656" s="9">
        <v>140.19999999999999</v>
      </c>
      <c r="BG656" s="9">
        <v>140.1</v>
      </c>
      <c r="BH656" s="9">
        <v>139.80000000000001</v>
      </c>
      <c r="BI656" s="9">
        <v>140.4</v>
      </c>
      <c r="BJ656" s="9">
        <v>140.6</v>
      </c>
      <c r="BK656" s="9">
        <v>140.6</v>
      </c>
      <c r="BL656" s="9">
        <v>141.9</v>
      </c>
      <c r="BM656" s="9">
        <v>141.80000000000001</v>
      </c>
      <c r="BN656" s="9">
        <v>139.4</v>
      </c>
      <c r="BO656" s="9">
        <v>137.19999999999999</v>
      </c>
      <c r="BP656" s="9">
        <v>136.6</v>
      </c>
      <c r="BQ656" s="9">
        <v>136.69999999999999</v>
      </c>
      <c r="BR656" s="9">
        <v>137.19999999999999</v>
      </c>
      <c r="BS656" s="9">
        <v>136.1</v>
      </c>
      <c r="BT656" s="9">
        <v>136.1</v>
      </c>
      <c r="BU656" s="9">
        <v>137.1</v>
      </c>
      <c r="BV656" s="9">
        <v>136.80000000000001</v>
      </c>
      <c r="BW656" s="9">
        <v>137.1</v>
      </c>
      <c r="BX656" s="9">
        <v>137.4</v>
      </c>
      <c r="BY656" s="9">
        <v>137.4</v>
      </c>
      <c r="BZ656" s="9">
        <v>137.4</v>
      </c>
      <c r="CA656" s="9">
        <v>138.9</v>
      </c>
      <c r="CB656" s="9">
        <v>137.4</v>
      </c>
      <c r="CC656" s="9">
        <v>138.5</v>
      </c>
      <c r="CD656" s="9">
        <v>138.5</v>
      </c>
      <c r="CE656" s="9">
        <v>138.6</v>
      </c>
      <c r="CF656" s="9">
        <v>138.6</v>
      </c>
      <c r="CG656" s="9">
        <v>135.6</v>
      </c>
      <c r="CH656" s="9">
        <v>136.6</v>
      </c>
      <c r="CI656" s="9">
        <v>139.69999999999999</v>
      </c>
      <c r="CJ656" s="9">
        <v>139.69999999999999</v>
      </c>
      <c r="CK656" s="9">
        <v>136.6</v>
      </c>
      <c r="CL656" s="9">
        <v>138.69999999999999</v>
      </c>
      <c r="CM656" s="9">
        <v>138.69999999999999</v>
      </c>
      <c r="CN656" s="9">
        <v>138.69999999999999</v>
      </c>
      <c r="CO656" s="9">
        <v>136.5</v>
      </c>
      <c r="CP656" s="9">
        <v>138.69999999999999</v>
      </c>
      <c r="CQ656" s="9">
        <v>139.69999999999999</v>
      </c>
      <c r="CR656" s="9">
        <v>139.69999999999999</v>
      </c>
      <c r="CS656" s="9">
        <v>140.5</v>
      </c>
      <c r="CT656" s="9">
        <v>140.9</v>
      </c>
      <c r="CU656" s="9">
        <v>141.1</v>
      </c>
      <c r="CV656" s="9">
        <v>141.1</v>
      </c>
      <c r="CW656" s="9">
        <v>141.1</v>
      </c>
      <c r="CX656" s="9">
        <v>142</v>
      </c>
      <c r="CY656" s="9">
        <v>141.69999999999999</v>
      </c>
      <c r="CZ656" s="9">
        <v>142.80000000000001</v>
      </c>
      <c r="DA656" s="9">
        <v>142.9</v>
      </c>
      <c r="DB656" s="9">
        <v>141.69999999999999</v>
      </c>
      <c r="DC656" s="9">
        <v>141.69999999999999</v>
      </c>
      <c r="DD656" s="9">
        <v>141.69999999999999</v>
      </c>
      <c r="DE656" s="9">
        <v>141.80000000000001</v>
      </c>
      <c r="DF656" s="9">
        <v>141.6</v>
      </c>
      <c r="DG656" s="9">
        <v>141.69999999999999</v>
      </c>
      <c r="DH656" s="9">
        <v>142.80000000000001</v>
      </c>
      <c r="DI656" s="9">
        <v>142</v>
      </c>
      <c r="DJ656" s="9">
        <v>142.4</v>
      </c>
      <c r="DK656" s="9">
        <v>144.9</v>
      </c>
      <c r="DL656" s="9">
        <v>145.69999999999999</v>
      </c>
      <c r="DM656" s="9">
        <v>145.69999999999999</v>
      </c>
      <c r="DN656" s="9">
        <v>145.4</v>
      </c>
      <c r="DO656" s="9">
        <v>145.6</v>
      </c>
      <c r="DP656" s="9">
        <v>145.6</v>
      </c>
      <c r="DQ656" s="9">
        <v>147.6</v>
      </c>
      <c r="DR656" s="9">
        <v>148.4</v>
      </c>
      <c r="DS656" s="9">
        <v>150.5</v>
      </c>
      <c r="DT656" s="9">
        <v>149.30000000000001</v>
      </c>
      <c r="DU656" s="9">
        <v>149.6</v>
      </c>
      <c r="DV656" s="9">
        <v>152.6</v>
      </c>
      <c r="DW656" s="9">
        <v>149.6</v>
      </c>
      <c r="DX656" s="9">
        <v>152.6</v>
      </c>
      <c r="DY656" s="9">
        <v>152.80000000000001</v>
      </c>
      <c r="DZ656" s="9">
        <v>151.6</v>
      </c>
      <c r="EA656" s="9">
        <v>151.9</v>
      </c>
      <c r="EB656" s="9">
        <v>151.30000000000001</v>
      </c>
      <c r="EC656" s="9">
        <v>151.5</v>
      </c>
      <c r="ED656" s="9">
        <v>151.9</v>
      </c>
      <c r="EE656" s="9">
        <v>150</v>
      </c>
      <c r="EF656" s="10">
        <v>153.1</v>
      </c>
      <c r="EG656" s="10">
        <v>153.69999999999999</v>
      </c>
      <c r="EH656" s="10">
        <v>154.1</v>
      </c>
      <c r="EI656" s="10">
        <v>155.4</v>
      </c>
      <c r="EJ656" s="69">
        <v>156.6</v>
      </c>
      <c r="EK656" s="69">
        <v>157.30000000000001</v>
      </c>
      <c r="EL656" s="70">
        <v>157</v>
      </c>
      <c r="EM656" s="70">
        <v>157</v>
      </c>
      <c r="EN656" s="70">
        <v>159.19999999999999</v>
      </c>
    </row>
    <row r="657" spans="1:144" x14ac:dyDescent="0.25">
      <c r="A657" s="2" t="s">
        <v>1331</v>
      </c>
      <c r="B657" s="2" t="s">
        <v>1332</v>
      </c>
      <c r="C657" s="5">
        <v>6.7339999999999997E-2</v>
      </c>
      <c r="D657" s="9">
        <v>103.4</v>
      </c>
      <c r="E657" s="9">
        <v>103.4</v>
      </c>
      <c r="F657" s="9">
        <v>103.4</v>
      </c>
      <c r="G657" s="9">
        <v>103.4</v>
      </c>
      <c r="H657" s="9">
        <v>103.4</v>
      </c>
      <c r="I657" s="9">
        <v>103.9</v>
      </c>
      <c r="J657" s="9">
        <v>103.9</v>
      </c>
      <c r="K657" s="9">
        <v>103.9</v>
      </c>
      <c r="L657" s="9">
        <v>103.9</v>
      </c>
      <c r="M657" s="9">
        <v>103.9</v>
      </c>
      <c r="N657" s="9">
        <v>103.9</v>
      </c>
      <c r="O657" s="9">
        <v>103.9</v>
      </c>
      <c r="P657" s="9">
        <v>108.2</v>
      </c>
      <c r="Q657" s="9">
        <v>108.2</v>
      </c>
      <c r="R657" s="9">
        <v>108.2</v>
      </c>
      <c r="S657" s="9">
        <v>108.2</v>
      </c>
      <c r="T657" s="9">
        <v>111.4</v>
      </c>
      <c r="U657" s="9">
        <v>114.3</v>
      </c>
      <c r="V657" s="9">
        <v>114.3</v>
      </c>
      <c r="W657" s="9">
        <v>114.3</v>
      </c>
      <c r="X657" s="9">
        <v>114.3</v>
      </c>
      <c r="Y657" s="9">
        <v>114.3</v>
      </c>
      <c r="Z657" s="9">
        <v>114.6</v>
      </c>
      <c r="AA657" s="9">
        <v>115.9</v>
      </c>
      <c r="AB657" s="9">
        <v>121.1</v>
      </c>
      <c r="AC657" s="9">
        <v>121.1</v>
      </c>
      <c r="AD657" s="9">
        <v>121.1</v>
      </c>
      <c r="AE657" s="9">
        <v>121.1</v>
      </c>
      <c r="AF657" s="9">
        <v>121.1</v>
      </c>
      <c r="AG657" s="9">
        <v>121.1</v>
      </c>
      <c r="AH657" s="9">
        <v>121.1</v>
      </c>
      <c r="AI657" s="9">
        <v>121.1</v>
      </c>
      <c r="AJ657" s="9">
        <v>121.1</v>
      </c>
      <c r="AK657" s="9">
        <v>121.1</v>
      </c>
      <c r="AL657" s="9">
        <v>121.1</v>
      </c>
      <c r="AM657" s="9">
        <v>121.1</v>
      </c>
      <c r="AN657" s="9">
        <v>122.4</v>
      </c>
      <c r="AO657" s="9">
        <v>122.4</v>
      </c>
      <c r="AP657" s="9">
        <v>122.4</v>
      </c>
      <c r="AQ657" s="9">
        <v>122.4</v>
      </c>
      <c r="AR657" s="9">
        <v>122.4</v>
      </c>
      <c r="AS657" s="9">
        <v>122.4</v>
      </c>
      <c r="AT657" s="9">
        <v>122.4</v>
      </c>
      <c r="AU657" s="9">
        <v>122.4</v>
      </c>
      <c r="AV657" s="9">
        <v>122.3</v>
      </c>
      <c r="AW657" s="9">
        <v>123.8</v>
      </c>
      <c r="AX657" s="9">
        <v>124.2</v>
      </c>
      <c r="AY657" s="9">
        <v>124.6</v>
      </c>
      <c r="AZ657" s="9">
        <v>125</v>
      </c>
      <c r="BA657" s="9">
        <v>125</v>
      </c>
      <c r="BB657" s="9">
        <v>139.1</v>
      </c>
      <c r="BC657" s="9">
        <v>138.80000000000001</v>
      </c>
      <c r="BD657" s="9">
        <v>139.1</v>
      </c>
      <c r="BE657" s="9">
        <v>139.30000000000001</v>
      </c>
      <c r="BF657" s="9">
        <v>139.30000000000001</v>
      </c>
      <c r="BG657" s="9">
        <v>139.30000000000001</v>
      </c>
      <c r="BH657" s="9">
        <v>139</v>
      </c>
      <c r="BI657" s="9">
        <v>139.69999999999999</v>
      </c>
      <c r="BJ657" s="9">
        <v>139.9</v>
      </c>
      <c r="BK657" s="9">
        <v>139.9</v>
      </c>
      <c r="BL657" s="9">
        <v>141.30000000000001</v>
      </c>
      <c r="BM657" s="9">
        <v>141.19999999999999</v>
      </c>
      <c r="BN657" s="9">
        <v>138.5</v>
      </c>
      <c r="BO657" s="9">
        <v>135.6</v>
      </c>
      <c r="BP657" s="9">
        <v>135.19999999999999</v>
      </c>
      <c r="BQ657" s="9">
        <v>135.19999999999999</v>
      </c>
      <c r="BR657" s="9">
        <v>135.6</v>
      </c>
      <c r="BS657" s="9">
        <v>134.4</v>
      </c>
      <c r="BT657" s="9">
        <v>134.4</v>
      </c>
      <c r="BU657" s="9">
        <v>135.4</v>
      </c>
      <c r="BV657" s="9">
        <v>135.4</v>
      </c>
      <c r="BW657" s="9">
        <v>135.4</v>
      </c>
      <c r="BX657" s="9">
        <v>135.4</v>
      </c>
      <c r="BY657" s="9">
        <v>135.4</v>
      </c>
      <c r="BZ657" s="9">
        <v>135.5</v>
      </c>
      <c r="CA657" s="9">
        <v>137.1</v>
      </c>
      <c r="CB657" s="9">
        <v>135.5</v>
      </c>
      <c r="CC657" s="9">
        <v>136.69999999999999</v>
      </c>
      <c r="CD657" s="9">
        <v>136.69999999999999</v>
      </c>
      <c r="CE657" s="9">
        <v>136.69999999999999</v>
      </c>
      <c r="CF657" s="9">
        <v>136.69999999999999</v>
      </c>
      <c r="CG657" s="9">
        <v>133.30000000000001</v>
      </c>
      <c r="CH657" s="9">
        <v>134.4</v>
      </c>
      <c r="CI657" s="9">
        <v>137.9</v>
      </c>
      <c r="CJ657" s="9">
        <v>137.9</v>
      </c>
      <c r="CK657" s="9">
        <v>134.30000000000001</v>
      </c>
      <c r="CL657" s="9">
        <v>136.69999999999999</v>
      </c>
      <c r="CM657" s="9">
        <v>136.69999999999999</v>
      </c>
      <c r="CN657" s="9">
        <v>136.69999999999999</v>
      </c>
      <c r="CO657" s="9">
        <v>134.19999999999999</v>
      </c>
      <c r="CP657" s="9">
        <v>136.69999999999999</v>
      </c>
      <c r="CQ657" s="9">
        <v>137.80000000000001</v>
      </c>
      <c r="CR657" s="9">
        <v>137.80000000000001</v>
      </c>
      <c r="CS657" s="9">
        <v>138.5</v>
      </c>
      <c r="CT657" s="9">
        <v>138.69999999999999</v>
      </c>
      <c r="CU657" s="9">
        <v>139</v>
      </c>
      <c r="CV657" s="9">
        <v>139</v>
      </c>
      <c r="CW657" s="9">
        <v>139</v>
      </c>
      <c r="CX657" s="9">
        <v>139.80000000000001</v>
      </c>
      <c r="CY657" s="9">
        <v>139.5</v>
      </c>
      <c r="CZ657" s="9">
        <v>140.69999999999999</v>
      </c>
      <c r="DA657" s="9">
        <v>140.80000000000001</v>
      </c>
      <c r="DB657" s="9">
        <v>139.5</v>
      </c>
      <c r="DC657" s="9">
        <v>139.5</v>
      </c>
      <c r="DD657" s="9">
        <v>139.5</v>
      </c>
      <c r="DE657" s="9">
        <v>139.5</v>
      </c>
      <c r="DF657" s="9">
        <v>139.30000000000001</v>
      </c>
      <c r="DG657" s="9">
        <v>139.30000000000001</v>
      </c>
      <c r="DH657" s="9">
        <v>140.5</v>
      </c>
      <c r="DI657" s="9">
        <v>139.6</v>
      </c>
      <c r="DJ657" s="9">
        <v>140.1</v>
      </c>
      <c r="DK657" s="9">
        <v>141.1</v>
      </c>
      <c r="DL657" s="9">
        <v>142</v>
      </c>
      <c r="DM657" s="9">
        <v>142</v>
      </c>
      <c r="DN657" s="9">
        <v>141.6</v>
      </c>
      <c r="DO657" s="9">
        <v>141.9</v>
      </c>
      <c r="DP657" s="9">
        <v>141.30000000000001</v>
      </c>
      <c r="DQ657" s="9">
        <v>142.5</v>
      </c>
      <c r="DR657" s="9">
        <v>143.30000000000001</v>
      </c>
      <c r="DS657" s="9">
        <v>145.6</v>
      </c>
      <c r="DT657" s="9">
        <v>144.30000000000001</v>
      </c>
      <c r="DU657" s="9">
        <v>144.6</v>
      </c>
      <c r="DV657" s="9">
        <v>148</v>
      </c>
      <c r="DW657" s="9">
        <v>144.30000000000001</v>
      </c>
      <c r="DX657" s="9">
        <v>147.69999999999999</v>
      </c>
      <c r="DY657" s="9">
        <v>147.9</v>
      </c>
      <c r="DZ657" s="9">
        <v>146.5</v>
      </c>
      <c r="EA657" s="9">
        <v>146.80000000000001</v>
      </c>
      <c r="EB657" s="9">
        <v>146.1</v>
      </c>
      <c r="EC657" s="9">
        <v>146.4</v>
      </c>
      <c r="ED657" s="9">
        <v>146.80000000000001</v>
      </c>
      <c r="EE657" s="9">
        <v>144</v>
      </c>
      <c r="EF657" s="10">
        <v>146.6</v>
      </c>
      <c r="EG657" s="10">
        <v>146.6</v>
      </c>
      <c r="EH657" s="10">
        <v>146.6</v>
      </c>
      <c r="EI657" s="10">
        <v>147.4</v>
      </c>
      <c r="EJ657" s="69">
        <v>148.80000000000001</v>
      </c>
      <c r="EK657" s="69">
        <v>149.4</v>
      </c>
      <c r="EL657" s="70">
        <v>149</v>
      </c>
      <c r="EM657" s="70">
        <v>149</v>
      </c>
      <c r="EN657" s="70">
        <v>149.69999999999999</v>
      </c>
    </row>
    <row r="658" spans="1:144" x14ac:dyDescent="0.25">
      <c r="A658" s="2" t="s">
        <v>1333</v>
      </c>
      <c r="B658" s="2" t="s">
        <v>1334</v>
      </c>
      <c r="C658" s="5">
        <v>3.0400000000000002E-3</v>
      </c>
      <c r="D658" s="9">
        <v>108.5</v>
      </c>
      <c r="E658" s="9">
        <v>112.6</v>
      </c>
      <c r="F658" s="9">
        <v>116.5</v>
      </c>
      <c r="G658" s="9">
        <v>104.2</v>
      </c>
      <c r="H658" s="9">
        <v>108.5</v>
      </c>
      <c r="I658" s="9">
        <v>112.6</v>
      </c>
      <c r="J658" s="9">
        <v>108.5</v>
      </c>
      <c r="K658" s="9">
        <v>120.3</v>
      </c>
      <c r="L658" s="9">
        <v>112.6</v>
      </c>
      <c r="M658" s="9">
        <v>112.6</v>
      </c>
      <c r="N658" s="9">
        <v>134.5</v>
      </c>
      <c r="O658" s="9">
        <v>120.3</v>
      </c>
      <c r="P658" s="9">
        <v>128.4</v>
      </c>
      <c r="Q658" s="9">
        <v>128.4</v>
      </c>
      <c r="R658" s="9">
        <v>128.4</v>
      </c>
      <c r="S658" s="9">
        <v>124.8</v>
      </c>
      <c r="T658" s="9">
        <v>128.4</v>
      </c>
      <c r="U658" s="9">
        <v>121</v>
      </c>
      <c r="V658" s="9">
        <v>124.8</v>
      </c>
      <c r="W658" s="9">
        <v>124.8</v>
      </c>
      <c r="X658" s="9">
        <v>135.30000000000001</v>
      </c>
      <c r="Y658" s="9">
        <v>138.69999999999999</v>
      </c>
      <c r="Z658" s="9">
        <v>138.69999999999999</v>
      </c>
      <c r="AA658" s="9">
        <v>145.1</v>
      </c>
      <c r="AB658" s="9">
        <v>146.4</v>
      </c>
      <c r="AC658" s="9">
        <v>150</v>
      </c>
      <c r="AD658" s="9">
        <v>146.4</v>
      </c>
      <c r="AE658" s="9">
        <v>153.5</v>
      </c>
      <c r="AF658" s="9">
        <v>163.69999999999999</v>
      </c>
      <c r="AG658" s="9">
        <v>163.69999999999999</v>
      </c>
      <c r="AH658" s="9">
        <v>170.1</v>
      </c>
      <c r="AI658" s="9">
        <v>163.69999999999999</v>
      </c>
      <c r="AJ658" s="9">
        <v>157</v>
      </c>
      <c r="AK658" s="9">
        <v>163.69999999999999</v>
      </c>
      <c r="AL658" s="9">
        <v>150</v>
      </c>
      <c r="AM658" s="9">
        <v>176.3</v>
      </c>
      <c r="AN658" s="9">
        <v>153.5</v>
      </c>
      <c r="AO658" s="9">
        <v>160.69999999999999</v>
      </c>
      <c r="AP658" s="9">
        <v>177.3</v>
      </c>
      <c r="AQ658" s="9">
        <v>177.3</v>
      </c>
      <c r="AR658" s="9">
        <v>188.7</v>
      </c>
      <c r="AS658" s="9">
        <v>188.7</v>
      </c>
      <c r="AT658" s="9">
        <v>175.2</v>
      </c>
      <c r="AU658" s="9">
        <v>175.2</v>
      </c>
      <c r="AV658" s="9">
        <v>173.2</v>
      </c>
      <c r="AW658" s="9">
        <v>177.6</v>
      </c>
      <c r="AX658" s="9">
        <v>181</v>
      </c>
      <c r="AY658" s="9">
        <v>181.9</v>
      </c>
      <c r="AZ658" s="9">
        <v>173.8</v>
      </c>
      <c r="BA658" s="9">
        <v>174</v>
      </c>
      <c r="BB658" s="9">
        <v>185.5</v>
      </c>
      <c r="BC658" s="9">
        <v>185.2</v>
      </c>
      <c r="BD658" s="9">
        <v>190.2</v>
      </c>
      <c r="BE658" s="9">
        <v>190.2</v>
      </c>
      <c r="BF658" s="9">
        <v>190.3</v>
      </c>
      <c r="BG658" s="9">
        <v>186.7</v>
      </c>
      <c r="BH658" s="9">
        <v>186.7</v>
      </c>
      <c r="BI658" s="9">
        <v>186.7</v>
      </c>
      <c r="BJ658" s="9">
        <v>186.8</v>
      </c>
      <c r="BK658" s="9">
        <v>186.8</v>
      </c>
      <c r="BL658" s="9">
        <v>186.9</v>
      </c>
      <c r="BM658" s="9">
        <v>186.9</v>
      </c>
      <c r="BN658" s="9">
        <v>186.9</v>
      </c>
      <c r="BO658" s="9">
        <v>186.9</v>
      </c>
      <c r="BP658" s="9">
        <v>180.7</v>
      </c>
      <c r="BQ658" s="9">
        <v>183.9</v>
      </c>
      <c r="BR658" s="9">
        <v>187.1</v>
      </c>
      <c r="BS658" s="9">
        <v>185</v>
      </c>
      <c r="BT658" s="9">
        <v>185</v>
      </c>
      <c r="BU658" s="9">
        <v>189.1</v>
      </c>
      <c r="BV658" s="9">
        <v>180.7</v>
      </c>
      <c r="BW658" s="9">
        <v>189.1</v>
      </c>
      <c r="BX658" s="9">
        <v>192</v>
      </c>
      <c r="BY658" s="9">
        <v>192</v>
      </c>
      <c r="BZ658" s="9">
        <v>191.2</v>
      </c>
      <c r="CA658" s="9">
        <v>191.2</v>
      </c>
      <c r="CB658" s="9">
        <v>191.2</v>
      </c>
      <c r="CC658" s="9">
        <v>191.2</v>
      </c>
      <c r="CD658" s="9">
        <v>193.2</v>
      </c>
      <c r="CE658" s="9">
        <v>193.2</v>
      </c>
      <c r="CF658" s="9">
        <v>195.2</v>
      </c>
      <c r="CG658" s="9">
        <v>195.2</v>
      </c>
      <c r="CH658" s="9">
        <v>195.2</v>
      </c>
      <c r="CI658" s="9">
        <v>195.2</v>
      </c>
      <c r="CJ658" s="9">
        <v>195.2</v>
      </c>
      <c r="CK658" s="9">
        <v>195.2</v>
      </c>
      <c r="CL658" s="9">
        <v>195.2</v>
      </c>
      <c r="CM658" s="9">
        <v>196</v>
      </c>
      <c r="CN658" s="9">
        <v>196</v>
      </c>
      <c r="CO658" s="9">
        <v>196</v>
      </c>
      <c r="CP658" s="9">
        <v>196</v>
      </c>
      <c r="CQ658" s="9">
        <v>198</v>
      </c>
      <c r="CR658" s="9">
        <v>198</v>
      </c>
      <c r="CS658" s="9">
        <v>201.1</v>
      </c>
      <c r="CT658" s="9">
        <v>205.7</v>
      </c>
      <c r="CU658" s="9">
        <v>205.7</v>
      </c>
      <c r="CV658" s="9">
        <v>205.7</v>
      </c>
      <c r="CW658" s="9">
        <v>205.7</v>
      </c>
      <c r="CX658" s="9">
        <v>209.8</v>
      </c>
      <c r="CY658" s="9">
        <v>209.8</v>
      </c>
      <c r="CZ658" s="9">
        <v>209.8</v>
      </c>
      <c r="DA658" s="9">
        <v>209.8</v>
      </c>
      <c r="DB658" s="9">
        <v>209.8</v>
      </c>
      <c r="DC658" s="9">
        <v>209.8</v>
      </c>
      <c r="DD658" s="9">
        <v>209.8</v>
      </c>
      <c r="DE658" s="9">
        <v>210.5</v>
      </c>
      <c r="DF658" s="9">
        <v>210.5</v>
      </c>
      <c r="DG658" s="9">
        <v>213.8</v>
      </c>
      <c r="DH658" s="9">
        <v>213.8</v>
      </c>
      <c r="DI658" s="9">
        <v>213.8</v>
      </c>
      <c r="DJ658" s="9">
        <v>213.8</v>
      </c>
      <c r="DK658" s="9">
        <v>213.8</v>
      </c>
      <c r="DL658" s="9">
        <v>214.8</v>
      </c>
      <c r="DM658" s="9">
        <v>214.6</v>
      </c>
      <c r="DN658" s="9">
        <v>215.3</v>
      </c>
      <c r="DO658" s="9">
        <v>215.3</v>
      </c>
      <c r="DP658" s="9">
        <v>216.1</v>
      </c>
      <c r="DQ658" s="9">
        <v>216.1</v>
      </c>
      <c r="DR658" s="9">
        <v>217</v>
      </c>
      <c r="DS658" s="9">
        <v>217</v>
      </c>
      <c r="DT658" s="9">
        <v>217</v>
      </c>
      <c r="DU658" s="9">
        <v>217</v>
      </c>
      <c r="DV658" s="9">
        <v>217</v>
      </c>
      <c r="DW658" s="9">
        <v>222.8</v>
      </c>
      <c r="DX658" s="9">
        <v>222.8</v>
      </c>
      <c r="DY658" s="9">
        <v>224.1</v>
      </c>
      <c r="DZ658" s="9">
        <v>224.1</v>
      </c>
      <c r="EA658" s="9">
        <v>225</v>
      </c>
      <c r="EB658" s="9">
        <v>225.4</v>
      </c>
      <c r="EC658" s="9">
        <v>225.4</v>
      </c>
      <c r="ED658" s="9">
        <v>225.4</v>
      </c>
      <c r="EE658" s="9">
        <v>240.2</v>
      </c>
      <c r="EF658" s="10">
        <v>260.5</v>
      </c>
      <c r="EG658" s="10">
        <v>275.10000000000002</v>
      </c>
      <c r="EH658" s="10">
        <v>285.39999999999998</v>
      </c>
      <c r="EI658" s="10">
        <v>285.39999999999998</v>
      </c>
      <c r="EJ658" s="69">
        <v>285.39999999999998</v>
      </c>
      <c r="EK658" s="69">
        <v>289.7</v>
      </c>
      <c r="EL658" s="70">
        <v>289.7</v>
      </c>
      <c r="EM658" s="70">
        <v>289.7</v>
      </c>
      <c r="EN658" s="70">
        <v>289.7</v>
      </c>
    </row>
    <row r="659" spans="1:144" x14ac:dyDescent="0.25">
      <c r="A659" s="2" t="s">
        <v>1335</v>
      </c>
      <c r="B659" s="2" t="s">
        <v>1336</v>
      </c>
      <c r="C659" s="5">
        <v>5.13E-3</v>
      </c>
      <c r="D659" s="9">
        <v>106.8</v>
      </c>
      <c r="E659" s="9">
        <v>106.8</v>
      </c>
      <c r="F659" s="9">
        <v>106.8</v>
      </c>
      <c r="G659" s="9">
        <v>106.8</v>
      </c>
      <c r="H659" s="9">
        <v>106.8</v>
      </c>
      <c r="I659" s="9">
        <v>106.8</v>
      </c>
      <c r="J659" s="9">
        <v>106.8</v>
      </c>
      <c r="K659" s="9">
        <v>106.8</v>
      </c>
      <c r="L659" s="9">
        <v>111</v>
      </c>
      <c r="M659" s="9">
        <v>111</v>
      </c>
      <c r="N659" s="9">
        <v>111</v>
      </c>
      <c r="O659" s="9">
        <v>111</v>
      </c>
      <c r="P659" s="9">
        <v>117</v>
      </c>
      <c r="Q659" s="9">
        <v>117</v>
      </c>
      <c r="R659" s="9">
        <v>117</v>
      </c>
      <c r="S659" s="9">
        <v>117</v>
      </c>
      <c r="T659" s="9">
        <v>117</v>
      </c>
      <c r="U659" s="9">
        <v>117</v>
      </c>
      <c r="V659" s="9">
        <v>117</v>
      </c>
      <c r="W659" s="9">
        <v>117</v>
      </c>
      <c r="X659" s="9">
        <v>119.9</v>
      </c>
      <c r="Y659" s="9">
        <v>119.9</v>
      </c>
      <c r="Z659" s="9">
        <v>119.9</v>
      </c>
      <c r="AA659" s="9">
        <v>119.9</v>
      </c>
      <c r="AB659" s="9">
        <v>122.7</v>
      </c>
      <c r="AC659" s="9">
        <v>122.7</v>
      </c>
      <c r="AD659" s="9">
        <v>122.7</v>
      </c>
      <c r="AE659" s="9">
        <v>122.7</v>
      </c>
      <c r="AF659" s="9">
        <v>122.7</v>
      </c>
      <c r="AG659" s="9">
        <v>122.7</v>
      </c>
      <c r="AH659" s="9">
        <v>122.7</v>
      </c>
      <c r="AI659" s="9">
        <v>122.7</v>
      </c>
      <c r="AJ659" s="9">
        <v>122.7</v>
      </c>
      <c r="AK659" s="9">
        <v>122.7</v>
      </c>
      <c r="AL659" s="9">
        <v>122.7</v>
      </c>
      <c r="AM659" s="9">
        <v>122.6</v>
      </c>
      <c r="AN659" s="9">
        <v>122.6</v>
      </c>
      <c r="AO659" s="9">
        <v>122.6</v>
      </c>
      <c r="AP659" s="9">
        <v>122.6</v>
      </c>
      <c r="AQ659" s="9">
        <v>122.6</v>
      </c>
      <c r="AR659" s="9">
        <v>122.6</v>
      </c>
      <c r="AS659" s="9">
        <v>122.6</v>
      </c>
      <c r="AT659" s="9">
        <v>122.6</v>
      </c>
      <c r="AU659" s="9">
        <v>122.6</v>
      </c>
      <c r="AV659" s="9">
        <v>122.6</v>
      </c>
      <c r="AW659" s="9">
        <v>122.6</v>
      </c>
      <c r="AX659" s="9">
        <v>122.6</v>
      </c>
      <c r="AY659" s="9">
        <v>122.6</v>
      </c>
      <c r="AZ659" s="9">
        <v>122.6</v>
      </c>
      <c r="BA659" s="9">
        <v>122.6</v>
      </c>
      <c r="BB659" s="9">
        <v>122.6</v>
      </c>
      <c r="BC659" s="9">
        <v>122.6</v>
      </c>
      <c r="BD659" s="9">
        <v>122.6</v>
      </c>
      <c r="BE659" s="9">
        <v>122.6</v>
      </c>
      <c r="BF659" s="9">
        <v>122.6</v>
      </c>
      <c r="BG659" s="9">
        <v>122.6</v>
      </c>
      <c r="BH659" s="9">
        <v>122.6</v>
      </c>
      <c r="BI659" s="9">
        <v>122.6</v>
      </c>
      <c r="BJ659" s="9">
        <v>122.6</v>
      </c>
      <c r="BK659" s="9">
        <v>122.6</v>
      </c>
      <c r="BL659" s="9">
        <v>122.6</v>
      </c>
      <c r="BM659" s="9">
        <v>122.6</v>
      </c>
      <c r="BN659" s="9">
        <v>122.6</v>
      </c>
      <c r="BO659" s="9">
        <v>129.1</v>
      </c>
      <c r="BP659" s="9">
        <v>129.1</v>
      </c>
      <c r="BQ659" s="9">
        <v>129.1</v>
      </c>
      <c r="BR659" s="9">
        <v>129.1</v>
      </c>
      <c r="BS659" s="9">
        <v>129.1</v>
      </c>
      <c r="BT659" s="9">
        <v>129.1</v>
      </c>
      <c r="BU659" s="9">
        <v>129.1</v>
      </c>
      <c r="BV659" s="9">
        <v>129.1</v>
      </c>
      <c r="BW659" s="9">
        <v>129.1</v>
      </c>
      <c r="BX659" s="9">
        <v>130.80000000000001</v>
      </c>
      <c r="BY659" s="9">
        <v>130.80000000000001</v>
      </c>
      <c r="BZ659" s="9">
        <v>130.80000000000001</v>
      </c>
      <c r="CA659" s="9">
        <v>130.80000000000001</v>
      </c>
      <c r="CB659" s="9">
        <v>130.80000000000001</v>
      </c>
      <c r="CC659" s="9">
        <v>130.80000000000001</v>
      </c>
      <c r="CD659" s="9">
        <v>130.80000000000001</v>
      </c>
      <c r="CE659" s="9">
        <v>130.80000000000001</v>
      </c>
      <c r="CF659" s="9">
        <v>130.80000000000001</v>
      </c>
      <c r="CG659" s="9">
        <v>130.80000000000001</v>
      </c>
      <c r="CH659" s="9">
        <v>130.80000000000001</v>
      </c>
      <c r="CI659" s="9">
        <v>130.80000000000001</v>
      </c>
      <c r="CJ659" s="9">
        <v>130.80000000000001</v>
      </c>
      <c r="CK659" s="9">
        <v>130.80000000000001</v>
      </c>
      <c r="CL659" s="9">
        <v>130.80000000000001</v>
      </c>
      <c r="CM659" s="9">
        <v>130.80000000000001</v>
      </c>
      <c r="CN659" s="9">
        <v>130.80000000000001</v>
      </c>
      <c r="CO659" s="9">
        <v>130.80000000000001</v>
      </c>
      <c r="CP659" s="9">
        <v>130.80000000000001</v>
      </c>
      <c r="CQ659" s="9">
        <v>130.80000000000001</v>
      </c>
      <c r="CR659" s="9">
        <v>130.80000000000001</v>
      </c>
      <c r="CS659" s="9">
        <v>130.80000000000001</v>
      </c>
      <c r="CT659" s="9">
        <v>130.80000000000001</v>
      </c>
      <c r="CU659" s="9">
        <v>130.80000000000001</v>
      </c>
      <c r="CV659" s="9">
        <v>130.80000000000001</v>
      </c>
      <c r="CW659" s="9">
        <v>130.80000000000001</v>
      </c>
      <c r="CX659" s="9">
        <v>130.80000000000001</v>
      </c>
      <c r="CY659" s="9">
        <v>130.80000000000001</v>
      </c>
      <c r="CZ659" s="9">
        <v>130.80000000000001</v>
      </c>
      <c r="DA659" s="9">
        <v>130.80000000000001</v>
      </c>
      <c r="DB659" s="9">
        <v>130.80000000000001</v>
      </c>
      <c r="DC659" s="9">
        <v>130.80000000000001</v>
      </c>
      <c r="DD659" s="9">
        <v>130.80000000000001</v>
      </c>
      <c r="DE659" s="9">
        <v>130.80000000000001</v>
      </c>
      <c r="DF659" s="9">
        <v>130.80000000000001</v>
      </c>
      <c r="DG659" s="9">
        <v>130.80000000000001</v>
      </c>
      <c r="DH659" s="9">
        <v>130.80000000000001</v>
      </c>
      <c r="DI659" s="9">
        <v>130.80000000000001</v>
      </c>
      <c r="DJ659" s="9">
        <v>130.80000000000001</v>
      </c>
      <c r="DK659" s="9">
        <v>153.19999999999999</v>
      </c>
      <c r="DL659" s="9">
        <v>153.19999999999999</v>
      </c>
      <c r="DM659" s="9">
        <v>153.19999999999999</v>
      </c>
      <c r="DN659" s="9">
        <v>153.19999999999999</v>
      </c>
      <c r="DO659" s="9">
        <v>153.19999999999999</v>
      </c>
      <c r="DP659" s="9">
        <v>160.5</v>
      </c>
      <c r="DQ659" s="9">
        <v>175</v>
      </c>
      <c r="DR659" s="9">
        <v>175</v>
      </c>
      <c r="DS659" s="9">
        <v>175</v>
      </c>
      <c r="DT659" s="9">
        <v>175</v>
      </c>
      <c r="DU659" s="9">
        <v>175</v>
      </c>
      <c r="DV659" s="9">
        <v>175</v>
      </c>
      <c r="DW659" s="9">
        <v>175</v>
      </c>
      <c r="DX659" s="9">
        <v>175</v>
      </c>
      <c r="DY659" s="9">
        <v>175</v>
      </c>
      <c r="DZ659" s="9">
        <v>175</v>
      </c>
      <c r="EA659" s="9">
        <v>175</v>
      </c>
      <c r="EB659" s="9">
        <v>175</v>
      </c>
      <c r="EC659" s="9">
        <v>175</v>
      </c>
      <c r="ED659" s="9">
        <v>175</v>
      </c>
      <c r="EE659" s="9">
        <v>175</v>
      </c>
      <c r="EF659" s="10">
        <v>175</v>
      </c>
      <c r="EG659" s="10">
        <v>175</v>
      </c>
      <c r="EH659" s="10">
        <v>175</v>
      </c>
      <c r="EI659" s="10">
        <v>183</v>
      </c>
      <c r="EJ659" s="69">
        <v>183</v>
      </c>
      <c r="EK659" s="69">
        <v>183</v>
      </c>
      <c r="EL659" s="70">
        <v>183</v>
      </c>
      <c r="EM659" s="70">
        <v>183</v>
      </c>
      <c r="EN659" s="70">
        <v>206.7</v>
      </c>
    </row>
    <row r="660" spans="1:144" x14ac:dyDescent="0.25">
      <c r="A660" s="2" t="s">
        <v>1337</v>
      </c>
      <c r="B660" s="2" t="s">
        <v>1338</v>
      </c>
      <c r="C660" s="5">
        <v>5.5460000000000002E-2</v>
      </c>
      <c r="D660" s="9">
        <v>101.7</v>
      </c>
      <c r="E660" s="9">
        <v>96.4</v>
      </c>
      <c r="F660" s="9">
        <v>103</v>
      </c>
      <c r="G660" s="9">
        <v>101.6</v>
      </c>
      <c r="H660" s="9">
        <v>100.2</v>
      </c>
      <c r="I660" s="9">
        <v>101</v>
      </c>
      <c r="J660" s="9">
        <v>105.2</v>
      </c>
      <c r="K660" s="9">
        <v>100.9</v>
      </c>
      <c r="L660" s="9">
        <v>101.6</v>
      </c>
      <c r="M660" s="9">
        <v>102.2</v>
      </c>
      <c r="N660" s="9">
        <v>103.7</v>
      </c>
      <c r="O660" s="9">
        <v>102.4</v>
      </c>
      <c r="P660" s="9">
        <v>102.6</v>
      </c>
      <c r="Q660" s="9">
        <v>101.7</v>
      </c>
      <c r="R660" s="9">
        <v>99.9</v>
      </c>
      <c r="S660" s="9">
        <v>104</v>
      </c>
      <c r="T660" s="9">
        <v>105.6</v>
      </c>
      <c r="U660" s="9">
        <v>103.6</v>
      </c>
      <c r="V660" s="9">
        <v>108.4</v>
      </c>
      <c r="W660" s="9">
        <v>109.4</v>
      </c>
      <c r="X660" s="9">
        <v>110.3</v>
      </c>
      <c r="Y660" s="9">
        <v>110.4</v>
      </c>
      <c r="Z660" s="9">
        <v>111.6</v>
      </c>
      <c r="AA660" s="9">
        <v>108.7</v>
      </c>
      <c r="AB660" s="9">
        <v>111.1</v>
      </c>
      <c r="AC660" s="9">
        <v>113.7</v>
      </c>
      <c r="AD660" s="9">
        <v>112.4</v>
      </c>
      <c r="AE660" s="9">
        <v>107.1</v>
      </c>
      <c r="AF660" s="9">
        <v>108.2</v>
      </c>
      <c r="AG660" s="9">
        <v>109.8</v>
      </c>
      <c r="AH660" s="9">
        <v>109.2</v>
      </c>
      <c r="AI660" s="9">
        <v>107.5</v>
      </c>
      <c r="AJ660" s="9">
        <v>111.2</v>
      </c>
      <c r="AK660" s="9">
        <v>107.5</v>
      </c>
      <c r="AL660" s="9">
        <v>108.6</v>
      </c>
      <c r="AM660" s="9">
        <v>106.2</v>
      </c>
      <c r="AN660" s="9">
        <v>98.8</v>
      </c>
      <c r="AO660" s="9">
        <v>103.3</v>
      </c>
      <c r="AP660" s="9">
        <v>102</v>
      </c>
      <c r="AQ660" s="9">
        <v>107.4</v>
      </c>
      <c r="AR660" s="9">
        <v>105.4</v>
      </c>
      <c r="AS660" s="9">
        <v>105</v>
      </c>
      <c r="AT660" s="9">
        <v>104.8</v>
      </c>
      <c r="AU660" s="9">
        <v>107.6</v>
      </c>
      <c r="AV660" s="9">
        <v>102.7</v>
      </c>
      <c r="AW660" s="9">
        <v>103.1</v>
      </c>
      <c r="AX660" s="9">
        <v>107.7</v>
      </c>
      <c r="AY660" s="9">
        <v>103.6</v>
      </c>
      <c r="AZ660" s="9">
        <v>105.4</v>
      </c>
      <c r="BA660" s="9">
        <v>105</v>
      </c>
      <c r="BB660" s="9">
        <v>104.4</v>
      </c>
      <c r="BC660" s="9">
        <v>108.9</v>
      </c>
      <c r="BD660" s="9">
        <v>105.5</v>
      </c>
      <c r="BE660" s="9">
        <v>105.2</v>
      </c>
      <c r="BF660" s="9">
        <v>102.5</v>
      </c>
      <c r="BG660" s="9">
        <v>103</v>
      </c>
      <c r="BH660" s="9">
        <v>103.5</v>
      </c>
      <c r="BI660" s="9">
        <v>102.8</v>
      </c>
      <c r="BJ660" s="9">
        <v>102.8</v>
      </c>
      <c r="BK660" s="9">
        <v>102.8</v>
      </c>
      <c r="BL660" s="9">
        <v>105.1</v>
      </c>
      <c r="BM660" s="9">
        <v>103.5</v>
      </c>
      <c r="BN660" s="9">
        <v>103.5</v>
      </c>
      <c r="BO660" s="9">
        <v>102.2</v>
      </c>
      <c r="BP660" s="9">
        <v>102.6</v>
      </c>
      <c r="BQ660" s="9">
        <v>105.3</v>
      </c>
      <c r="BR660" s="9">
        <v>104.3</v>
      </c>
      <c r="BS660" s="9">
        <v>102.3</v>
      </c>
      <c r="BT660" s="9">
        <v>100.5</v>
      </c>
      <c r="BU660" s="9">
        <v>102.6</v>
      </c>
      <c r="BV660" s="9">
        <v>102.9</v>
      </c>
      <c r="BW660" s="9">
        <v>100.3</v>
      </c>
      <c r="BX660" s="9">
        <v>104.3</v>
      </c>
      <c r="BY660" s="9">
        <v>102</v>
      </c>
      <c r="BZ660" s="9">
        <v>103.7</v>
      </c>
      <c r="CA660" s="9">
        <v>103</v>
      </c>
      <c r="CB660" s="9">
        <v>101.5</v>
      </c>
      <c r="CC660" s="9">
        <v>103.6</v>
      </c>
      <c r="CD660" s="9">
        <v>101.9</v>
      </c>
      <c r="CE660" s="9">
        <v>99.8</v>
      </c>
      <c r="CF660" s="9">
        <v>105.4</v>
      </c>
      <c r="CG660" s="9">
        <v>104.4</v>
      </c>
      <c r="CH660" s="9">
        <v>106.6</v>
      </c>
      <c r="CI660" s="9">
        <v>102.5</v>
      </c>
      <c r="CJ660" s="9">
        <v>105.3</v>
      </c>
      <c r="CK660" s="9">
        <v>103.6</v>
      </c>
      <c r="CL660" s="9">
        <v>104.2</v>
      </c>
      <c r="CM660" s="9">
        <v>102</v>
      </c>
      <c r="CN660" s="9">
        <v>100.3</v>
      </c>
      <c r="CO660" s="9">
        <v>102.8</v>
      </c>
      <c r="CP660" s="9">
        <v>102.5</v>
      </c>
      <c r="CQ660" s="9">
        <v>103.1</v>
      </c>
      <c r="CR660" s="9">
        <v>101.4</v>
      </c>
      <c r="CS660" s="9">
        <v>104.9</v>
      </c>
      <c r="CT660" s="9">
        <v>108.3</v>
      </c>
      <c r="CU660" s="9">
        <v>104.5</v>
      </c>
      <c r="CV660" s="9">
        <v>104.3</v>
      </c>
      <c r="CW660" s="9">
        <v>103.8</v>
      </c>
      <c r="CX660" s="9">
        <v>102</v>
      </c>
      <c r="CY660" s="9">
        <v>103.5</v>
      </c>
      <c r="CZ660" s="9">
        <v>103</v>
      </c>
      <c r="DA660" s="9">
        <v>101.6</v>
      </c>
      <c r="DB660" s="9">
        <v>102.5</v>
      </c>
      <c r="DC660" s="9">
        <v>103.1</v>
      </c>
      <c r="DD660" s="9">
        <v>102.8</v>
      </c>
      <c r="DE660" s="9">
        <v>101.5</v>
      </c>
      <c r="DF660" s="9">
        <v>102.7</v>
      </c>
      <c r="DG660" s="9">
        <v>102.4</v>
      </c>
      <c r="DH660" s="9">
        <v>103.5</v>
      </c>
      <c r="DI660" s="9">
        <v>106</v>
      </c>
      <c r="DJ660" s="9">
        <v>106.6</v>
      </c>
      <c r="DK660" s="9">
        <v>105.2</v>
      </c>
      <c r="DL660" s="9">
        <v>104</v>
      </c>
      <c r="DM660" s="9">
        <v>103</v>
      </c>
      <c r="DN660" s="9">
        <v>108.6</v>
      </c>
      <c r="DO660" s="9">
        <v>106.1</v>
      </c>
      <c r="DP660" s="9">
        <v>109.2</v>
      </c>
      <c r="DQ660" s="9">
        <v>106.2</v>
      </c>
      <c r="DR660" s="9">
        <v>107.4</v>
      </c>
      <c r="DS660" s="9">
        <v>107.4</v>
      </c>
      <c r="DT660" s="9">
        <v>109.9</v>
      </c>
      <c r="DU660" s="9">
        <v>106.1</v>
      </c>
      <c r="DV660" s="9">
        <v>109.2</v>
      </c>
      <c r="DW660" s="9">
        <v>107</v>
      </c>
      <c r="DX660" s="9">
        <v>107.6</v>
      </c>
      <c r="DY660" s="9">
        <v>110.4</v>
      </c>
      <c r="DZ660" s="9">
        <v>111.6</v>
      </c>
      <c r="EA660" s="9">
        <v>112.3</v>
      </c>
      <c r="EB660" s="9">
        <v>108</v>
      </c>
      <c r="EC660" s="9">
        <v>108.9</v>
      </c>
      <c r="ED660" s="9">
        <v>109.1</v>
      </c>
      <c r="EE660" s="9">
        <v>106.8</v>
      </c>
      <c r="EF660" s="10">
        <v>110.5</v>
      </c>
      <c r="EG660" s="10">
        <v>106.4</v>
      </c>
      <c r="EH660" s="10">
        <v>109.8</v>
      </c>
      <c r="EI660" s="10">
        <v>109.9</v>
      </c>
      <c r="EJ660" s="69">
        <v>111</v>
      </c>
      <c r="EK660" s="69">
        <v>109.6</v>
      </c>
      <c r="EL660" s="70">
        <v>107.9</v>
      </c>
      <c r="EM660" s="70">
        <v>107.1</v>
      </c>
      <c r="EN660" s="70">
        <v>107.1</v>
      </c>
    </row>
    <row r="661" spans="1:144" x14ac:dyDescent="0.25">
      <c r="A661" s="2" t="s">
        <v>1339</v>
      </c>
      <c r="B661" s="2" t="s">
        <v>1340</v>
      </c>
      <c r="C661" s="5">
        <v>4.8480000000000002E-2</v>
      </c>
      <c r="D661" s="9">
        <v>101.8</v>
      </c>
      <c r="E661" s="9">
        <v>95.1</v>
      </c>
      <c r="F661" s="9">
        <v>102.8</v>
      </c>
      <c r="G661" s="9">
        <v>101.1</v>
      </c>
      <c r="H661" s="9">
        <v>99.6</v>
      </c>
      <c r="I661" s="9">
        <v>99.9</v>
      </c>
      <c r="J661" s="9">
        <v>104.9</v>
      </c>
      <c r="K661" s="9">
        <v>100.3</v>
      </c>
      <c r="L661" s="9">
        <v>101.1</v>
      </c>
      <c r="M661" s="9">
        <v>101.5</v>
      </c>
      <c r="N661" s="9">
        <v>103.4</v>
      </c>
      <c r="O661" s="9">
        <v>101.4</v>
      </c>
      <c r="P661" s="9">
        <v>101.5</v>
      </c>
      <c r="Q661" s="9">
        <v>100.7</v>
      </c>
      <c r="R661" s="9">
        <v>98.3</v>
      </c>
      <c r="S661" s="9">
        <v>102.9</v>
      </c>
      <c r="T661" s="9">
        <v>104.3</v>
      </c>
      <c r="U661" s="9">
        <v>102.3</v>
      </c>
      <c r="V661" s="9">
        <v>107.4</v>
      </c>
      <c r="W661" s="9">
        <v>108.6</v>
      </c>
      <c r="X661" s="9">
        <v>109.3</v>
      </c>
      <c r="Y661" s="9">
        <v>109.7</v>
      </c>
      <c r="Z661" s="9">
        <v>110.5</v>
      </c>
      <c r="AA661" s="9">
        <v>107.2</v>
      </c>
      <c r="AB661" s="9">
        <v>109.7</v>
      </c>
      <c r="AC661" s="9">
        <v>112.9</v>
      </c>
      <c r="AD661" s="9">
        <v>111.3</v>
      </c>
      <c r="AE661" s="9">
        <v>105.3</v>
      </c>
      <c r="AF661" s="9">
        <v>106.9</v>
      </c>
      <c r="AG661" s="9">
        <v>108.2</v>
      </c>
      <c r="AH661" s="9">
        <v>107.6</v>
      </c>
      <c r="AI661" s="9">
        <v>105.8</v>
      </c>
      <c r="AJ661" s="9">
        <v>109.9</v>
      </c>
      <c r="AK661" s="9">
        <v>105.8</v>
      </c>
      <c r="AL661" s="9">
        <v>106.9</v>
      </c>
      <c r="AM661" s="9">
        <v>104.1</v>
      </c>
      <c r="AN661" s="9">
        <v>95.7</v>
      </c>
      <c r="AO661" s="9">
        <v>100.8</v>
      </c>
      <c r="AP661" s="9">
        <v>99.3</v>
      </c>
      <c r="AQ661" s="9">
        <v>105.6</v>
      </c>
      <c r="AR661" s="9">
        <v>103.3</v>
      </c>
      <c r="AS661" s="9">
        <v>102.8</v>
      </c>
      <c r="AT661" s="9">
        <v>102.6</v>
      </c>
      <c r="AU661" s="9">
        <v>105.8</v>
      </c>
      <c r="AV661" s="9">
        <v>100.2</v>
      </c>
      <c r="AW661" s="9">
        <v>100.7</v>
      </c>
      <c r="AX661" s="9">
        <v>105.9</v>
      </c>
      <c r="AY661" s="9">
        <v>101.2</v>
      </c>
      <c r="AZ661" s="9">
        <v>103.2</v>
      </c>
      <c r="BA661" s="9">
        <v>102.8</v>
      </c>
      <c r="BB661" s="9">
        <v>102.1</v>
      </c>
      <c r="BC661" s="9">
        <v>107.3</v>
      </c>
      <c r="BD661" s="9">
        <v>103.4</v>
      </c>
      <c r="BE661" s="9">
        <v>103.1</v>
      </c>
      <c r="BF661" s="9">
        <v>99.9</v>
      </c>
      <c r="BG661" s="9">
        <v>100.4</v>
      </c>
      <c r="BH661" s="9">
        <v>101</v>
      </c>
      <c r="BI661" s="9">
        <v>100.4</v>
      </c>
      <c r="BJ661" s="9">
        <v>100.4</v>
      </c>
      <c r="BK661" s="9">
        <v>100.3</v>
      </c>
      <c r="BL661" s="9">
        <v>103</v>
      </c>
      <c r="BM661" s="9">
        <v>101.2</v>
      </c>
      <c r="BN661" s="9">
        <v>101.1</v>
      </c>
      <c r="BO661" s="9">
        <v>99.9</v>
      </c>
      <c r="BP661" s="9">
        <v>100.4</v>
      </c>
      <c r="BQ661" s="9">
        <v>103.4</v>
      </c>
      <c r="BR661" s="9">
        <v>102.3</v>
      </c>
      <c r="BS661" s="9">
        <v>100</v>
      </c>
      <c r="BT661" s="9">
        <v>98</v>
      </c>
      <c r="BU661" s="9">
        <v>101.2</v>
      </c>
      <c r="BV661" s="9">
        <v>101.6</v>
      </c>
      <c r="BW661" s="9">
        <v>98.3</v>
      </c>
      <c r="BX661" s="9">
        <v>102.9</v>
      </c>
      <c r="BY661" s="9">
        <v>100.2</v>
      </c>
      <c r="BZ661" s="9">
        <v>102.1</v>
      </c>
      <c r="CA661" s="9">
        <v>101.4</v>
      </c>
      <c r="CB661" s="9">
        <v>99.7</v>
      </c>
      <c r="CC661" s="9">
        <v>102.1</v>
      </c>
      <c r="CD661" s="9">
        <v>100.1</v>
      </c>
      <c r="CE661" s="9">
        <v>97.6</v>
      </c>
      <c r="CF661" s="9">
        <v>104.1</v>
      </c>
      <c r="CG661" s="9">
        <v>102.9</v>
      </c>
      <c r="CH661" s="9">
        <v>105.6</v>
      </c>
      <c r="CI661" s="9">
        <v>100.9</v>
      </c>
      <c r="CJ661" s="9">
        <v>104.1</v>
      </c>
      <c r="CK661" s="9">
        <v>102.2</v>
      </c>
      <c r="CL661" s="9">
        <v>102.9</v>
      </c>
      <c r="CM661" s="9">
        <v>100.4</v>
      </c>
      <c r="CN661" s="9">
        <v>98.4</v>
      </c>
      <c r="CO661" s="9">
        <v>101.3</v>
      </c>
      <c r="CP661" s="9">
        <v>101</v>
      </c>
      <c r="CQ661" s="9">
        <v>101.6</v>
      </c>
      <c r="CR661" s="9">
        <v>99.7</v>
      </c>
      <c r="CS661" s="9">
        <v>103.3</v>
      </c>
      <c r="CT661" s="9">
        <v>107.4</v>
      </c>
      <c r="CU661" s="9">
        <v>103.4</v>
      </c>
      <c r="CV661" s="9">
        <v>103.2</v>
      </c>
      <c r="CW661" s="9">
        <v>102.6</v>
      </c>
      <c r="CX661" s="9">
        <v>100.6</v>
      </c>
      <c r="CY661" s="9">
        <v>102.3</v>
      </c>
      <c r="CZ661" s="9">
        <v>101.7</v>
      </c>
      <c r="DA661" s="9">
        <v>100.1</v>
      </c>
      <c r="DB661" s="9">
        <v>101.1</v>
      </c>
      <c r="DC661" s="9">
        <v>101.7</v>
      </c>
      <c r="DD661" s="9">
        <v>101.5</v>
      </c>
      <c r="DE661" s="9">
        <v>99.9</v>
      </c>
      <c r="DF661" s="9">
        <v>101.3</v>
      </c>
      <c r="DG661" s="9">
        <v>100</v>
      </c>
      <c r="DH661" s="9">
        <v>101.4</v>
      </c>
      <c r="DI661" s="9">
        <v>104.2</v>
      </c>
      <c r="DJ661" s="9">
        <v>102.1</v>
      </c>
      <c r="DK661" s="9">
        <v>100.5</v>
      </c>
      <c r="DL661" s="9">
        <v>99</v>
      </c>
      <c r="DM661" s="9">
        <v>99</v>
      </c>
      <c r="DN661" s="9">
        <v>104.9</v>
      </c>
      <c r="DO661" s="9">
        <v>102.8</v>
      </c>
      <c r="DP661" s="9">
        <v>105.1</v>
      </c>
      <c r="DQ661" s="9">
        <v>102.8</v>
      </c>
      <c r="DR661" s="9">
        <v>104</v>
      </c>
      <c r="DS661" s="9">
        <v>103.9</v>
      </c>
      <c r="DT661" s="9">
        <v>106.4</v>
      </c>
      <c r="DU661" s="9">
        <v>102.3</v>
      </c>
      <c r="DV661" s="9">
        <v>105.5</v>
      </c>
      <c r="DW661" s="9">
        <v>103</v>
      </c>
      <c r="DX661" s="9">
        <v>104</v>
      </c>
      <c r="DY661" s="9">
        <v>107.2</v>
      </c>
      <c r="DZ661" s="9">
        <v>108.4</v>
      </c>
      <c r="EA661" s="9">
        <v>109.2</v>
      </c>
      <c r="EB661" s="9">
        <v>104.3</v>
      </c>
      <c r="EC661" s="9">
        <v>105.4</v>
      </c>
      <c r="ED661" s="9">
        <v>105.3</v>
      </c>
      <c r="EE661" s="9">
        <v>102.9</v>
      </c>
      <c r="EF661" s="10">
        <v>107.2</v>
      </c>
      <c r="EG661" s="10">
        <v>102.4</v>
      </c>
      <c r="EH661" s="10">
        <v>106.4</v>
      </c>
      <c r="EI661" s="10">
        <v>106.4</v>
      </c>
      <c r="EJ661" s="69">
        <v>107</v>
      </c>
      <c r="EK661" s="69">
        <v>105.3</v>
      </c>
      <c r="EL661" s="70">
        <v>103.5</v>
      </c>
      <c r="EM661" s="70">
        <v>102.5</v>
      </c>
      <c r="EN661" s="70">
        <v>102.5</v>
      </c>
    </row>
    <row r="662" spans="1:144" x14ac:dyDescent="0.25">
      <c r="A662" s="2" t="s">
        <v>1341</v>
      </c>
      <c r="B662" s="2" t="s">
        <v>1342</v>
      </c>
      <c r="C662" s="5">
        <v>6.9800000000000001E-3</v>
      </c>
      <c r="D662" s="9">
        <v>100.9</v>
      </c>
      <c r="E662" s="9">
        <v>105</v>
      </c>
      <c r="F662" s="9">
        <v>104.3</v>
      </c>
      <c r="G662" s="9">
        <v>104.7</v>
      </c>
      <c r="H662" s="9">
        <v>104.6</v>
      </c>
      <c r="I662" s="9">
        <v>108.6</v>
      </c>
      <c r="J662" s="9">
        <v>107.1</v>
      </c>
      <c r="K662" s="9">
        <v>105.2</v>
      </c>
      <c r="L662" s="9">
        <v>105.3</v>
      </c>
      <c r="M662" s="9">
        <v>106.4</v>
      </c>
      <c r="N662" s="9">
        <v>105.8</v>
      </c>
      <c r="O662" s="9">
        <v>109.4</v>
      </c>
      <c r="P662" s="9">
        <v>110.5</v>
      </c>
      <c r="Q662" s="9">
        <v>108.6</v>
      </c>
      <c r="R662" s="9">
        <v>110.7</v>
      </c>
      <c r="S662" s="9">
        <v>111.5</v>
      </c>
      <c r="T662" s="9">
        <v>114.8</v>
      </c>
      <c r="U662" s="9">
        <v>112.6</v>
      </c>
      <c r="V662" s="9">
        <v>115.4</v>
      </c>
      <c r="W662" s="9">
        <v>114.9</v>
      </c>
      <c r="X662" s="9">
        <v>117</v>
      </c>
      <c r="Y662" s="9">
        <v>115.5</v>
      </c>
      <c r="Z662" s="9">
        <v>119.3</v>
      </c>
      <c r="AA662" s="9">
        <v>119.2</v>
      </c>
      <c r="AB662" s="9">
        <v>121</v>
      </c>
      <c r="AC662" s="9">
        <v>119</v>
      </c>
      <c r="AD662" s="9">
        <v>119.8</v>
      </c>
      <c r="AE662" s="9">
        <v>119.3</v>
      </c>
      <c r="AF662" s="9">
        <v>117.4</v>
      </c>
      <c r="AG662" s="9">
        <v>120.6</v>
      </c>
      <c r="AH662" s="9">
        <v>120.1</v>
      </c>
      <c r="AI662" s="9">
        <v>119.4</v>
      </c>
      <c r="AJ662" s="9">
        <v>120.3</v>
      </c>
      <c r="AK662" s="9">
        <v>119.7</v>
      </c>
      <c r="AL662" s="9">
        <v>120.4</v>
      </c>
      <c r="AM662" s="9">
        <v>121</v>
      </c>
      <c r="AN662" s="9">
        <v>120.8</v>
      </c>
      <c r="AO662" s="9">
        <v>120.8</v>
      </c>
      <c r="AP662" s="9">
        <v>120.6</v>
      </c>
      <c r="AQ662" s="9">
        <v>120.1</v>
      </c>
      <c r="AR662" s="9">
        <v>120.1</v>
      </c>
      <c r="AS662" s="9">
        <v>120.1</v>
      </c>
      <c r="AT662" s="9">
        <v>120.1</v>
      </c>
      <c r="AU662" s="9">
        <v>120.1</v>
      </c>
      <c r="AV662" s="9">
        <v>120.1</v>
      </c>
      <c r="AW662" s="9">
        <v>120.1</v>
      </c>
      <c r="AX662" s="9">
        <v>120.1</v>
      </c>
      <c r="AY662" s="9">
        <v>120.1</v>
      </c>
      <c r="AZ662" s="9">
        <v>120.1</v>
      </c>
      <c r="BA662" s="9">
        <v>120.1</v>
      </c>
      <c r="BB662" s="9">
        <v>120.1</v>
      </c>
      <c r="BC662" s="9">
        <v>120.1</v>
      </c>
      <c r="BD662" s="9">
        <v>120.1</v>
      </c>
      <c r="BE662" s="9">
        <v>120.1</v>
      </c>
      <c r="BF662" s="9">
        <v>120.1</v>
      </c>
      <c r="BG662" s="9">
        <v>120.9</v>
      </c>
      <c r="BH662" s="9">
        <v>120.9</v>
      </c>
      <c r="BI662" s="9">
        <v>120.1</v>
      </c>
      <c r="BJ662" s="9">
        <v>120.1</v>
      </c>
      <c r="BK662" s="9">
        <v>120.1</v>
      </c>
      <c r="BL662" s="9">
        <v>120.1</v>
      </c>
      <c r="BM662" s="9">
        <v>120.1</v>
      </c>
      <c r="BN662" s="9">
        <v>120.1</v>
      </c>
      <c r="BO662" s="9">
        <v>118</v>
      </c>
      <c r="BP662" s="9">
        <v>118</v>
      </c>
      <c r="BQ662" s="9">
        <v>118.2</v>
      </c>
      <c r="BR662" s="9">
        <v>118.2</v>
      </c>
      <c r="BS662" s="9">
        <v>118.2</v>
      </c>
      <c r="BT662" s="9">
        <v>118.1</v>
      </c>
      <c r="BU662" s="9">
        <v>112</v>
      </c>
      <c r="BV662" s="9">
        <v>112</v>
      </c>
      <c r="BW662" s="9">
        <v>114.2</v>
      </c>
      <c r="BX662" s="9">
        <v>114.5</v>
      </c>
      <c r="BY662" s="9">
        <v>114.5</v>
      </c>
      <c r="BZ662" s="9">
        <v>114.4</v>
      </c>
      <c r="CA662" s="9">
        <v>114.2</v>
      </c>
      <c r="CB662" s="9">
        <v>114.2</v>
      </c>
      <c r="CC662" s="9">
        <v>114.2</v>
      </c>
      <c r="CD662" s="9">
        <v>114.2</v>
      </c>
      <c r="CE662" s="9">
        <v>114.8</v>
      </c>
      <c r="CF662" s="9">
        <v>114.5</v>
      </c>
      <c r="CG662" s="9">
        <v>114.5</v>
      </c>
      <c r="CH662" s="9">
        <v>113.4</v>
      </c>
      <c r="CI662" s="9">
        <v>113.3</v>
      </c>
      <c r="CJ662" s="9">
        <v>113.4</v>
      </c>
      <c r="CK662" s="9">
        <v>113.5</v>
      </c>
      <c r="CL662" s="9">
        <v>113.2</v>
      </c>
      <c r="CM662" s="9">
        <v>113.1</v>
      </c>
      <c r="CN662" s="9">
        <v>113.3</v>
      </c>
      <c r="CO662" s="9">
        <v>113.2</v>
      </c>
      <c r="CP662" s="9">
        <v>113.4</v>
      </c>
      <c r="CQ662" s="9">
        <v>113.2</v>
      </c>
      <c r="CR662" s="9">
        <v>113.1</v>
      </c>
      <c r="CS662" s="9">
        <v>115.7</v>
      </c>
      <c r="CT662" s="9">
        <v>114.4</v>
      </c>
      <c r="CU662" s="9">
        <v>111.8</v>
      </c>
      <c r="CV662" s="9">
        <v>111.8</v>
      </c>
      <c r="CW662" s="9">
        <v>111.8</v>
      </c>
      <c r="CX662" s="9">
        <v>112.3</v>
      </c>
      <c r="CY662" s="9">
        <v>111.8</v>
      </c>
      <c r="CZ662" s="9">
        <v>111.8</v>
      </c>
      <c r="DA662" s="9">
        <v>112.3</v>
      </c>
      <c r="DB662" s="9">
        <v>112.3</v>
      </c>
      <c r="DC662" s="9">
        <v>112.5</v>
      </c>
      <c r="DD662" s="9">
        <v>112.3</v>
      </c>
      <c r="DE662" s="9">
        <v>112.7</v>
      </c>
      <c r="DF662" s="9">
        <v>112.6</v>
      </c>
      <c r="DG662" s="9">
        <v>119.5</v>
      </c>
      <c r="DH662" s="9">
        <v>118</v>
      </c>
      <c r="DI662" s="9">
        <v>118.2</v>
      </c>
      <c r="DJ662" s="9">
        <v>138</v>
      </c>
      <c r="DK662" s="9">
        <v>137.69999999999999</v>
      </c>
      <c r="DL662" s="9">
        <v>138.19999999999999</v>
      </c>
      <c r="DM662" s="9">
        <v>130.69999999999999</v>
      </c>
      <c r="DN662" s="9">
        <v>133.69999999999999</v>
      </c>
      <c r="DO662" s="9">
        <v>129.30000000000001</v>
      </c>
      <c r="DP662" s="9">
        <v>137.30000000000001</v>
      </c>
      <c r="DQ662" s="9">
        <v>129.80000000000001</v>
      </c>
      <c r="DR662" s="9">
        <v>130.5</v>
      </c>
      <c r="DS662" s="9">
        <v>132</v>
      </c>
      <c r="DT662" s="9">
        <v>134.69999999999999</v>
      </c>
      <c r="DU662" s="9">
        <v>132.30000000000001</v>
      </c>
      <c r="DV662" s="9">
        <v>134.6</v>
      </c>
      <c r="DW662" s="9">
        <v>134.9</v>
      </c>
      <c r="DX662" s="9">
        <v>133.19999999999999</v>
      </c>
      <c r="DY662" s="9">
        <v>133.19999999999999</v>
      </c>
      <c r="DZ662" s="9">
        <v>134.1</v>
      </c>
      <c r="EA662" s="9">
        <v>134.1</v>
      </c>
      <c r="EB662" s="9">
        <v>133.5</v>
      </c>
      <c r="EC662" s="9">
        <v>133.9</v>
      </c>
      <c r="ED662" s="9">
        <v>134.80000000000001</v>
      </c>
      <c r="EE662" s="9">
        <v>133.9</v>
      </c>
      <c r="EF662" s="10">
        <v>134.1</v>
      </c>
      <c r="EG662" s="10">
        <v>133.9</v>
      </c>
      <c r="EH662" s="10">
        <v>133.9</v>
      </c>
      <c r="EI662" s="10">
        <v>134.1</v>
      </c>
      <c r="EJ662" s="69">
        <v>138.9</v>
      </c>
      <c r="EK662" s="69">
        <v>138.9</v>
      </c>
      <c r="EL662" s="70">
        <v>138.9</v>
      </c>
      <c r="EM662" s="70">
        <v>138.9</v>
      </c>
      <c r="EN662" s="70">
        <v>138.9</v>
      </c>
    </row>
    <row r="663" spans="1:144" x14ac:dyDescent="0.25">
      <c r="A663" s="2" t="s">
        <v>1343</v>
      </c>
      <c r="B663" s="2" t="s">
        <v>1344</v>
      </c>
      <c r="C663" s="5">
        <v>7.5100000000000002E-3</v>
      </c>
      <c r="D663" s="9">
        <v>101.7</v>
      </c>
      <c r="E663" s="9">
        <v>102.7</v>
      </c>
      <c r="F663" s="9">
        <v>104</v>
      </c>
      <c r="G663" s="9">
        <v>104.3</v>
      </c>
      <c r="H663" s="9">
        <v>102.3</v>
      </c>
      <c r="I663" s="9">
        <v>98.3</v>
      </c>
      <c r="J663" s="9">
        <v>98.4</v>
      </c>
      <c r="K663" s="9">
        <v>99.6</v>
      </c>
      <c r="L663" s="9">
        <v>99.5</v>
      </c>
      <c r="M663" s="9">
        <v>99.6</v>
      </c>
      <c r="N663" s="9">
        <v>104.6</v>
      </c>
      <c r="O663" s="9">
        <v>102.5</v>
      </c>
      <c r="P663" s="9">
        <v>109.4</v>
      </c>
      <c r="Q663" s="9">
        <v>107.2</v>
      </c>
      <c r="R663" s="9">
        <v>108</v>
      </c>
      <c r="S663" s="9">
        <v>106.1</v>
      </c>
      <c r="T663" s="9">
        <v>107.3</v>
      </c>
      <c r="U663" s="9">
        <v>106.5</v>
      </c>
      <c r="V663" s="9">
        <v>108.4</v>
      </c>
      <c r="W663" s="9">
        <v>106.3</v>
      </c>
      <c r="X663" s="9">
        <v>106.6</v>
      </c>
      <c r="Y663" s="9">
        <v>107.1</v>
      </c>
      <c r="Z663" s="9">
        <v>108.4</v>
      </c>
      <c r="AA663" s="9">
        <v>107.5</v>
      </c>
      <c r="AB663" s="9">
        <v>106.4</v>
      </c>
      <c r="AC663" s="9">
        <v>107.6</v>
      </c>
      <c r="AD663" s="9">
        <v>108.8</v>
      </c>
      <c r="AE663" s="9">
        <v>106</v>
      </c>
      <c r="AF663" s="9">
        <v>104.4</v>
      </c>
      <c r="AG663" s="9">
        <v>104.9</v>
      </c>
      <c r="AH663" s="9">
        <v>102.7</v>
      </c>
      <c r="AI663" s="9">
        <v>105.4</v>
      </c>
      <c r="AJ663" s="9">
        <v>104.1</v>
      </c>
      <c r="AK663" s="9">
        <v>104.7</v>
      </c>
      <c r="AL663" s="9">
        <v>105.1</v>
      </c>
      <c r="AM663" s="9">
        <v>106.3</v>
      </c>
      <c r="AN663" s="9">
        <v>100.8</v>
      </c>
      <c r="AO663" s="9">
        <v>99.1</v>
      </c>
      <c r="AP663" s="9">
        <v>100.6</v>
      </c>
      <c r="AQ663" s="9">
        <v>100.2</v>
      </c>
      <c r="AR663" s="9">
        <v>101</v>
      </c>
      <c r="AS663" s="9">
        <v>101.6</v>
      </c>
      <c r="AT663" s="9">
        <v>101.8</v>
      </c>
      <c r="AU663" s="9">
        <v>95</v>
      </c>
      <c r="AV663" s="9">
        <v>95.8</v>
      </c>
      <c r="AW663" s="9">
        <v>95.8</v>
      </c>
      <c r="AX663" s="9">
        <v>96.1</v>
      </c>
      <c r="AY663" s="9">
        <v>100.7</v>
      </c>
      <c r="AZ663" s="9">
        <v>98.3</v>
      </c>
      <c r="BA663" s="9">
        <v>98.2</v>
      </c>
      <c r="BB663" s="9">
        <v>97.2</v>
      </c>
      <c r="BC663" s="9">
        <v>97.5</v>
      </c>
      <c r="BD663" s="9">
        <v>97.7</v>
      </c>
      <c r="BE663" s="9">
        <v>98.4</v>
      </c>
      <c r="BF663" s="9">
        <v>95.2</v>
      </c>
      <c r="BG663" s="9">
        <v>94.9</v>
      </c>
      <c r="BH663" s="9">
        <v>95</v>
      </c>
      <c r="BI663" s="9">
        <v>95.1</v>
      </c>
      <c r="BJ663" s="9">
        <v>95.7</v>
      </c>
      <c r="BK663" s="9">
        <v>96.3</v>
      </c>
      <c r="BL663" s="9">
        <v>98.5</v>
      </c>
      <c r="BM663" s="9">
        <v>97.8</v>
      </c>
      <c r="BN663" s="9">
        <v>98.2</v>
      </c>
      <c r="BO663" s="9">
        <v>106.8</v>
      </c>
      <c r="BP663" s="9">
        <v>105.1</v>
      </c>
      <c r="BQ663" s="9">
        <v>112.8</v>
      </c>
      <c r="BR663" s="9">
        <v>113.6</v>
      </c>
      <c r="BS663" s="9">
        <v>113.1</v>
      </c>
      <c r="BT663" s="9">
        <v>113.1</v>
      </c>
      <c r="BU663" s="9">
        <v>112.3</v>
      </c>
      <c r="BV663" s="9">
        <v>111.8</v>
      </c>
      <c r="BW663" s="9">
        <v>112.6</v>
      </c>
      <c r="BX663" s="9">
        <v>109.6</v>
      </c>
      <c r="BY663" s="9">
        <v>111.8</v>
      </c>
      <c r="BZ663" s="9">
        <v>111.8</v>
      </c>
      <c r="CA663" s="9">
        <v>112.1</v>
      </c>
      <c r="CB663" s="9">
        <v>107.5</v>
      </c>
      <c r="CC663" s="9">
        <v>107.5</v>
      </c>
      <c r="CD663" s="9">
        <v>107.2</v>
      </c>
      <c r="CE663" s="9">
        <v>107.2</v>
      </c>
      <c r="CF663" s="9">
        <v>107.4</v>
      </c>
      <c r="CG663" s="9">
        <v>107.3</v>
      </c>
      <c r="CH663" s="9">
        <v>107.5</v>
      </c>
      <c r="CI663" s="9">
        <v>107.4</v>
      </c>
      <c r="CJ663" s="9">
        <v>109.2</v>
      </c>
      <c r="CK663" s="9">
        <v>109.3</v>
      </c>
      <c r="CL663" s="9">
        <v>109.5</v>
      </c>
      <c r="CM663" s="9">
        <v>109.4</v>
      </c>
      <c r="CN663" s="9">
        <v>109.5</v>
      </c>
      <c r="CO663" s="9">
        <v>109.5</v>
      </c>
      <c r="CP663" s="9">
        <v>109.4</v>
      </c>
      <c r="CQ663" s="9">
        <v>109.4</v>
      </c>
      <c r="CR663" s="9">
        <v>110.9</v>
      </c>
      <c r="CS663" s="9">
        <v>112.2</v>
      </c>
      <c r="CT663" s="9">
        <v>112</v>
      </c>
      <c r="CU663" s="9">
        <v>112.2</v>
      </c>
      <c r="CV663" s="9">
        <v>112.2</v>
      </c>
      <c r="CW663" s="9">
        <v>112.1</v>
      </c>
      <c r="CX663" s="9">
        <v>112.1</v>
      </c>
      <c r="CY663" s="9">
        <v>112.1</v>
      </c>
      <c r="CZ663" s="9">
        <v>108.8</v>
      </c>
      <c r="DA663" s="9">
        <v>102</v>
      </c>
      <c r="DB663" s="9">
        <v>95.7</v>
      </c>
      <c r="DC663" s="9">
        <v>95.6</v>
      </c>
      <c r="DD663" s="9">
        <v>95.2</v>
      </c>
      <c r="DE663" s="9">
        <v>95.2</v>
      </c>
      <c r="DF663" s="9">
        <v>94.9</v>
      </c>
      <c r="DG663" s="9">
        <v>95.9</v>
      </c>
      <c r="DH663" s="9">
        <v>95.8</v>
      </c>
      <c r="DI663" s="9">
        <v>95.8</v>
      </c>
      <c r="DJ663" s="9">
        <v>98.5</v>
      </c>
      <c r="DK663" s="9">
        <v>98.5</v>
      </c>
      <c r="DL663" s="9">
        <v>98.4</v>
      </c>
      <c r="DM663" s="9">
        <v>98.4</v>
      </c>
      <c r="DN663" s="9">
        <v>98.5</v>
      </c>
      <c r="DO663" s="9">
        <v>98.4</v>
      </c>
      <c r="DP663" s="9">
        <v>98.4</v>
      </c>
      <c r="DQ663" s="9">
        <v>99.6</v>
      </c>
      <c r="DR663" s="9">
        <v>99.7</v>
      </c>
      <c r="DS663" s="9">
        <v>99.6</v>
      </c>
      <c r="DT663" s="9">
        <v>99.6</v>
      </c>
      <c r="DU663" s="9">
        <v>99.6</v>
      </c>
      <c r="DV663" s="9">
        <v>98.3</v>
      </c>
      <c r="DW663" s="9">
        <v>99</v>
      </c>
      <c r="DX663" s="9">
        <v>101.6</v>
      </c>
      <c r="DY663" s="9">
        <v>101.6</v>
      </c>
      <c r="DZ663" s="9">
        <v>101.6</v>
      </c>
      <c r="EA663" s="9">
        <v>101.7</v>
      </c>
      <c r="EB663" s="9">
        <v>101.8</v>
      </c>
      <c r="EC663" s="9">
        <v>100.3</v>
      </c>
      <c r="ED663" s="9">
        <v>100.3</v>
      </c>
      <c r="EE663" s="9">
        <v>100.3</v>
      </c>
      <c r="EF663" s="10">
        <v>103.7</v>
      </c>
      <c r="EG663" s="10">
        <v>103.6</v>
      </c>
      <c r="EH663" s="10">
        <v>103.6</v>
      </c>
      <c r="EI663" s="10">
        <v>103.6</v>
      </c>
      <c r="EJ663" s="69">
        <v>103.9</v>
      </c>
      <c r="EK663" s="69">
        <v>103.6</v>
      </c>
      <c r="EL663" s="70">
        <v>103.8</v>
      </c>
      <c r="EM663" s="70">
        <v>103.8</v>
      </c>
      <c r="EN663" s="70">
        <v>103.6</v>
      </c>
    </row>
    <row r="664" spans="1:144" x14ac:dyDescent="0.25">
      <c r="A664" s="2" t="s">
        <v>1345</v>
      </c>
      <c r="B664" s="2" t="s">
        <v>1346</v>
      </c>
      <c r="C664" s="5">
        <v>4.4999999999999997E-3</v>
      </c>
      <c r="D664" s="9">
        <v>100</v>
      </c>
      <c r="E664" s="9">
        <v>100</v>
      </c>
      <c r="F664" s="9">
        <v>100</v>
      </c>
      <c r="G664" s="9">
        <v>100</v>
      </c>
      <c r="H664" s="9">
        <v>100</v>
      </c>
      <c r="I664" s="9">
        <v>100</v>
      </c>
      <c r="J664" s="9">
        <v>100</v>
      </c>
      <c r="K664" s="9">
        <v>100</v>
      </c>
      <c r="L664" s="9">
        <v>100</v>
      </c>
      <c r="M664" s="9">
        <v>100</v>
      </c>
      <c r="N664" s="9">
        <v>100</v>
      </c>
      <c r="O664" s="9">
        <v>100</v>
      </c>
      <c r="P664" s="9">
        <v>105.4</v>
      </c>
      <c r="Q664" s="9">
        <v>105.4</v>
      </c>
      <c r="R664" s="9">
        <v>105.4</v>
      </c>
      <c r="S664" s="9">
        <v>105.4</v>
      </c>
      <c r="T664" s="9">
        <v>105.4</v>
      </c>
      <c r="U664" s="9">
        <v>105.4</v>
      </c>
      <c r="V664" s="9">
        <v>105.4</v>
      </c>
      <c r="W664" s="9">
        <v>105.4</v>
      </c>
      <c r="X664" s="9">
        <v>105.4</v>
      </c>
      <c r="Y664" s="9">
        <v>105.4</v>
      </c>
      <c r="Z664" s="9">
        <v>105.4</v>
      </c>
      <c r="AA664" s="9">
        <v>105.4</v>
      </c>
      <c r="AB664" s="9">
        <v>104.7</v>
      </c>
      <c r="AC664" s="9">
        <v>104.7</v>
      </c>
      <c r="AD664" s="9">
        <v>104.7</v>
      </c>
      <c r="AE664" s="9">
        <v>104.7</v>
      </c>
      <c r="AF664" s="9">
        <v>104.7</v>
      </c>
      <c r="AG664" s="9">
        <v>104.7</v>
      </c>
      <c r="AH664" s="9">
        <v>104.7</v>
      </c>
      <c r="AI664" s="9">
        <v>104.7</v>
      </c>
      <c r="AJ664" s="9">
        <v>104.7</v>
      </c>
      <c r="AK664" s="9">
        <v>104.7</v>
      </c>
      <c r="AL664" s="9">
        <v>104.7</v>
      </c>
      <c r="AM664" s="9">
        <v>104.7</v>
      </c>
      <c r="AN664" s="9">
        <v>102.3</v>
      </c>
      <c r="AO664" s="9">
        <v>102.3</v>
      </c>
      <c r="AP664" s="9">
        <v>102.3</v>
      </c>
      <c r="AQ664" s="9">
        <v>102.3</v>
      </c>
      <c r="AR664" s="9">
        <v>102.3</v>
      </c>
      <c r="AS664" s="9">
        <v>102.3</v>
      </c>
      <c r="AT664" s="9">
        <v>102.3</v>
      </c>
      <c r="AU664" s="9">
        <v>91.7</v>
      </c>
      <c r="AV664" s="9">
        <v>91.7</v>
      </c>
      <c r="AW664" s="9">
        <v>91.7</v>
      </c>
      <c r="AX664" s="9">
        <v>91.7</v>
      </c>
      <c r="AY664" s="9">
        <v>91.7</v>
      </c>
      <c r="AZ664" s="9">
        <v>91.7</v>
      </c>
      <c r="BA664" s="9">
        <v>91.7</v>
      </c>
      <c r="BB664" s="9">
        <v>91.7</v>
      </c>
      <c r="BC664" s="9">
        <v>91.7</v>
      </c>
      <c r="BD664" s="9">
        <v>91.7</v>
      </c>
      <c r="BE664" s="9">
        <v>91.7</v>
      </c>
      <c r="BF664" s="9">
        <v>91.7</v>
      </c>
      <c r="BG664" s="9">
        <v>91.7</v>
      </c>
      <c r="BH664" s="9">
        <v>91.7</v>
      </c>
      <c r="BI664" s="9">
        <v>91.7</v>
      </c>
      <c r="BJ664" s="9">
        <v>91.7</v>
      </c>
      <c r="BK664" s="9">
        <v>91.7</v>
      </c>
      <c r="BL664" s="9">
        <v>96.4</v>
      </c>
      <c r="BM664" s="9">
        <v>96.2</v>
      </c>
      <c r="BN664" s="9">
        <v>96.2</v>
      </c>
      <c r="BO664" s="9">
        <v>104.8</v>
      </c>
      <c r="BP664" s="9">
        <v>104.8</v>
      </c>
      <c r="BQ664" s="9">
        <v>112.9</v>
      </c>
      <c r="BR664" s="9">
        <v>112.9</v>
      </c>
      <c r="BS664" s="9">
        <v>112.9</v>
      </c>
      <c r="BT664" s="9">
        <v>112.9</v>
      </c>
      <c r="BU664" s="9">
        <v>112.9</v>
      </c>
      <c r="BV664" s="9">
        <v>112.9</v>
      </c>
      <c r="BW664" s="9">
        <v>113.8</v>
      </c>
      <c r="BX664" s="9">
        <v>111</v>
      </c>
      <c r="BY664" s="9">
        <v>114.7</v>
      </c>
      <c r="BZ664" s="9">
        <v>114.7</v>
      </c>
      <c r="CA664" s="9">
        <v>114.7</v>
      </c>
      <c r="CB664" s="9">
        <v>105.3</v>
      </c>
      <c r="CC664" s="9">
        <v>105.3</v>
      </c>
      <c r="CD664" s="9">
        <v>105.3</v>
      </c>
      <c r="CE664" s="9">
        <v>105.3</v>
      </c>
      <c r="CF664" s="9">
        <v>105.3</v>
      </c>
      <c r="CG664" s="9">
        <v>105.3</v>
      </c>
      <c r="CH664" s="9">
        <v>105.3</v>
      </c>
      <c r="CI664" s="9">
        <v>105.3</v>
      </c>
      <c r="CJ664" s="9">
        <v>107.9</v>
      </c>
      <c r="CK664" s="9">
        <v>107.9</v>
      </c>
      <c r="CL664" s="9">
        <v>107.9</v>
      </c>
      <c r="CM664" s="9">
        <v>107.9</v>
      </c>
      <c r="CN664" s="9">
        <v>107.9</v>
      </c>
      <c r="CO664" s="9">
        <v>107.9</v>
      </c>
      <c r="CP664" s="9">
        <v>107.9</v>
      </c>
      <c r="CQ664" s="9">
        <v>107.9</v>
      </c>
      <c r="CR664" s="9">
        <v>110.7</v>
      </c>
      <c r="CS664" s="9">
        <v>110.7</v>
      </c>
      <c r="CT664" s="9">
        <v>110.7</v>
      </c>
      <c r="CU664" s="9">
        <v>110.7</v>
      </c>
      <c r="CV664" s="9">
        <v>110.7</v>
      </c>
      <c r="CW664" s="9">
        <v>110.7</v>
      </c>
      <c r="CX664" s="9">
        <v>110.7</v>
      </c>
      <c r="CY664" s="9">
        <v>110.7</v>
      </c>
      <c r="CZ664" s="9">
        <v>110.7</v>
      </c>
      <c r="DA664" s="9">
        <v>114.6</v>
      </c>
      <c r="DB664" s="9">
        <v>114.6</v>
      </c>
      <c r="DC664" s="9">
        <v>114.6</v>
      </c>
      <c r="DD664" s="9">
        <v>113.8</v>
      </c>
      <c r="DE664" s="9">
        <v>113.8</v>
      </c>
      <c r="DF664" s="9">
        <v>113.8</v>
      </c>
      <c r="DG664" s="9">
        <v>113.8</v>
      </c>
      <c r="DH664" s="9">
        <v>113.8</v>
      </c>
      <c r="DI664" s="9">
        <v>113.8</v>
      </c>
      <c r="DJ664" s="9">
        <v>118.5</v>
      </c>
      <c r="DK664" s="9">
        <v>118.5</v>
      </c>
      <c r="DL664" s="9">
        <v>118.5</v>
      </c>
      <c r="DM664" s="9">
        <v>118.5</v>
      </c>
      <c r="DN664" s="9">
        <v>118.5</v>
      </c>
      <c r="DO664" s="9">
        <v>118.5</v>
      </c>
      <c r="DP664" s="9">
        <v>118.5</v>
      </c>
      <c r="DQ664" s="9">
        <v>120.3</v>
      </c>
      <c r="DR664" s="9">
        <v>120.3</v>
      </c>
      <c r="DS664" s="9">
        <v>120.3</v>
      </c>
      <c r="DT664" s="9">
        <v>120.3</v>
      </c>
      <c r="DU664" s="9">
        <v>120.3</v>
      </c>
      <c r="DV664" s="9">
        <v>118.1</v>
      </c>
      <c r="DW664" s="9">
        <v>118.2</v>
      </c>
      <c r="DX664" s="9">
        <v>122.7</v>
      </c>
      <c r="DY664" s="9">
        <v>122.7</v>
      </c>
      <c r="DZ664" s="9">
        <v>122.7</v>
      </c>
      <c r="EA664" s="9">
        <v>122.7</v>
      </c>
      <c r="EB664" s="9">
        <v>122.7</v>
      </c>
      <c r="EC664" s="9">
        <v>120.3</v>
      </c>
      <c r="ED664" s="9">
        <v>120.3</v>
      </c>
      <c r="EE664" s="9">
        <v>120.3</v>
      </c>
      <c r="EF664" s="10">
        <v>126</v>
      </c>
      <c r="EG664" s="10">
        <v>125.7</v>
      </c>
      <c r="EH664" s="10">
        <v>125.7</v>
      </c>
      <c r="EI664" s="10">
        <v>125.7</v>
      </c>
      <c r="EJ664" s="69">
        <v>125.7</v>
      </c>
      <c r="EK664" s="69">
        <v>125.7</v>
      </c>
      <c r="EL664" s="70">
        <v>125.7</v>
      </c>
      <c r="EM664" s="70">
        <v>125.7</v>
      </c>
      <c r="EN664" s="70">
        <v>125.7</v>
      </c>
    </row>
    <row r="665" spans="1:144" x14ac:dyDescent="0.25">
      <c r="A665" s="2" t="s">
        <v>1347</v>
      </c>
      <c r="B665" s="2" t="s">
        <v>1348</v>
      </c>
      <c r="C665" s="5">
        <v>3.0100000000000001E-3</v>
      </c>
      <c r="D665" s="9">
        <v>104.3</v>
      </c>
      <c r="E665" s="9">
        <v>106.7</v>
      </c>
      <c r="F665" s="9">
        <v>110.1</v>
      </c>
      <c r="G665" s="9">
        <v>110.7</v>
      </c>
      <c r="H665" s="9">
        <v>105.7</v>
      </c>
      <c r="I665" s="9">
        <v>95.8</v>
      </c>
      <c r="J665" s="9">
        <v>96.1</v>
      </c>
      <c r="K665" s="9">
        <v>98.9</v>
      </c>
      <c r="L665" s="9">
        <v>98.7</v>
      </c>
      <c r="M665" s="9">
        <v>99.1</v>
      </c>
      <c r="N665" s="9">
        <v>111.5</v>
      </c>
      <c r="O665" s="9">
        <v>106.2</v>
      </c>
      <c r="P665" s="9">
        <v>115.3</v>
      </c>
      <c r="Q665" s="9">
        <v>110</v>
      </c>
      <c r="R665" s="9">
        <v>112</v>
      </c>
      <c r="S665" s="9">
        <v>107.1</v>
      </c>
      <c r="T665" s="9">
        <v>110.2</v>
      </c>
      <c r="U665" s="9">
        <v>108.3</v>
      </c>
      <c r="V665" s="9">
        <v>112.9</v>
      </c>
      <c r="W665" s="9">
        <v>107.8</v>
      </c>
      <c r="X665" s="9">
        <v>108.5</v>
      </c>
      <c r="Y665" s="9">
        <v>109.7</v>
      </c>
      <c r="Z665" s="9">
        <v>112.9</v>
      </c>
      <c r="AA665" s="9">
        <v>110.8</v>
      </c>
      <c r="AB665" s="9">
        <v>108.9</v>
      </c>
      <c r="AC665" s="9">
        <v>111.9</v>
      </c>
      <c r="AD665" s="9">
        <v>115</v>
      </c>
      <c r="AE665" s="9">
        <v>108</v>
      </c>
      <c r="AF665" s="9">
        <v>103.9</v>
      </c>
      <c r="AG665" s="9">
        <v>105.3</v>
      </c>
      <c r="AH665" s="9">
        <v>99.7</v>
      </c>
      <c r="AI665" s="9">
        <v>106.5</v>
      </c>
      <c r="AJ665" s="9">
        <v>103.1</v>
      </c>
      <c r="AK665" s="9">
        <v>104.8</v>
      </c>
      <c r="AL665" s="9">
        <v>105.6</v>
      </c>
      <c r="AM665" s="9">
        <v>108.6</v>
      </c>
      <c r="AN665" s="9">
        <v>98.7</v>
      </c>
      <c r="AO665" s="9">
        <v>94.5</v>
      </c>
      <c r="AP665" s="9">
        <v>98.1</v>
      </c>
      <c r="AQ665" s="9">
        <v>97</v>
      </c>
      <c r="AR665" s="9">
        <v>99</v>
      </c>
      <c r="AS665" s="9">
        <v>100.6</v>
      </c>
      <c r="AT665" s="9">
        <v>101.2</v>
      </c>
      <c r="AU665" s="9">
        <v>99.9</v>
      </c>
      <c r="AV665" s="9">
        <v>101.9</v>
      </c>
      <c r="AW665" s="9">
        <v>102</v>
      </c>
      <c r="AX665" s="9">
        <v>102.7</v>
      </c>
      <c r="AY665" s="9">
        <v>114.2</v>
      </c>
      <c r="AZ665" s="9">
        <v>108.3</v>
      </c>
      <c r="BA665" s="9">
        <v>107.9</v>
      </c>
      <c r="BB665" s="9">
        <v>105.5</v>
      </c>
      <c r="BC665" s="9">
        <v>106</v>
      </c>
      <c r="BD665" s="9">
        <v>106.7</v>
      </c>
      <c r="BE665" s="9">
        <v>108.5</v>
      </c>
      <c r="BF665" s="9">
        <v>100.4</v>
      </c>
      <c r="BG665" s="9">
        <v>99.6</v>
      </c>
      <c r="BH665" s="9">
        <v>100</v>
      </c>
      <c r="BI665" s="9">
        <v>100.1</v>
      </c>
      <c r="BJ665" s="9">
        <v>101.6</v>
      </c>
      <c r="BK665" s="9">
        <v>103</v>
      </c>
      <c r="BL665" s="9">
        <v>101.6</v>
      </c>
      <c r="BM665" s="9">
        <v>100.2</v>
      </c>
      <c r="BN665" s="9">
        <v>101.3</v>
      </c>
      <c r="BO665" s="9">
        <v>109.7</v>
      </c>
      <c r="BP665" s="9">
        <v>105.6</v>
      </c>
      <c r="BQ665" s="9">
        <v>112.5</v>
      </c>
      <c r="BR665" s="9">
        <v>114.5</v>
      </c>
      <c r="BS665" s="9">
        <v>113.4</v>
      </c>
      <c r="BT665" s="9">
        <v>113.3</v>
      </c>
      <c r="BU665" s="9">
        <v>111.4</v>
      </c>
      <c r="BV665" s="9">
        <v>110.2</v>
      </c>
      <c r="BW665" s="9">
        <v>110.9</v>
      </c>
      <c r="BX665" s="9">
        <v>107.5</v>
      </c>
      <c r="BY665" s="9">
        <v>107.5</v>
      </c>
      <c r="BZ665" s="9">
        <v>107.5</v>
      </c>
      <c r="CA665" s="9">
        <v>108.2</v>
      </c>
      <c r="CB665" s="9">
        <v>110.8</v>
      </c>
      <c r="CC665" s="9">
        <v>110.8</v>
      </c>
      <c r="CD665" s="9">
        <v>110.1</v>
      </c>
      <c r="CE665" s="9">
        <v>110.1</v>
      </c>
      <c r="CF665" s="9">
        <v>110.7</v>
      </c>
      <c r="CG665" s="9">
        <v>110.3</v>
      </c>
      <c r="CH665" s="9">
        <v>110.8</v>
      </c>
      <c r="CI665" s="9">
        <v>110.5</v>
      </c>
      <c r="CJ665" s="9">
        <v>111.1</v>
      </c>
      <c r="CK665" s="9">
        <v>111.5</v>
      </c>
      <c r="CL665" s="9">
        <v>111.9</v>
      </c>
      <c r="CM665" s="9">
        <v>111.6</v>
      </c>
      <c r="CN665" s="9">
        <v>111.9</v>
      </c>
      <c r="CO665" s="9">
        <v>111.9</v>
      </c>
      <c r="CP665" s="9">
        <v>111.7</v>
      </c>
      <c r="CQ665" s="9">
        <v>111.6</v>
      </c>
      <c r="CR665" s="9">
        <v>111.3</v>
      </c>
      <c r="CS665" s="9">
        <v>114.4</v>
      </c>
      <c r="CT665" s="9">
        <v>113.9</v>
      </c>
      <c r="CU665" s="9">
        <v>114.5</v>
      </c>
      <c r="CV665" s="9">
        <v>114.5</v>
      </c>
      <c r="CW665" s="9">
        <v>114.3</v>
      </c>
      <c r="CX665" s="9">
        <v>114.3</v>
      </c>
      <c r="CY665" s="9">
        <v>114.3</v>
      </c>
      <c r="CZ665" s="9">
        <v>106.1</v>
      </c>
      <c r="DA665" s="9">
        <v>83.1</v>
      </c>
      <c r="DB665" s="9">
        <v>67.400000000000006</v>
      </c>
      <c r="DC665" s="9">
        <v>67.3</v>
      </c>
      <c r="DD665" s="9">
        <v>67.400000000000006</v>
      </c>
      <c r="DE665" s="9">
        <v>67.3</v>
      </c>
      <c r="DF665" s="9">
        <v>66.599999999999994</v>
      </c>
      <c r="DG665" s="9">
        <v>69</v>
      </c>
      <c r="DH665" s="9">
        <v>68.900000000000006</v>
      </c>
      <c r="DI665" s="9">
        <v>68.900000000000006</v>
      </c>
      <c r="DJ665" s="9">
        <v>68.599999999999994</v>
      </c>
      <c r="DK665" s="9">
        <v>68.5</v>
      </c>
      <c r="DL665" s="9">
        <v>68.3</v>
      </c>
      <c r="DM665" s="9">
        <v>68.400000000000006</v>
      </c>
      <c r="DN665" s="9">
        <v>68.7</v>
      </c>
      <c r="DO665" s="9">
        <v>68.400000000000006</v>
      </c>
      <c r="DP665" s="9">
        <v>68.5</v>
      </c>
      <c r="DQ665" s="9">
        <v>68.599999999999994</v>
      </c>
      <c r="DR665" s="9">
        <v>68.8</v>
      </c>
      <c r="DS665" s="9">
        <v>68.599999999999994</v>
      </c>
      <c r="DT665" s="9">
        <v>68.599999999999994</v>
      </c>
      <c r="DU665" s="9">
        <v>68.8</v>
      </c>
      <c r="DV665" s="9">
        <v>68.599999999999994</v>
      </c>
      <c r="DW665" s="9">
        <v>70.5</v>
      </c>
      <c r="DX665" s="9">
        <v>70.099999999999994</v>
      </c>
      <c r="DY665" s="9">
        <v>70.2</v>
      </c>
      <c r="DZ665" s="9">
        <v>70</v>
      </c>
      <c r="EA665" s="9">
        <v>70.400000000000006</v>
      </c>
      <c r="EB665" s="9">
        <v>70.599999999999994</v>
      </c>
      <c r="EC665" s="9">
        <v>70.400000000000006</v>
      </c>
      <c r="ED665" s="9">
        <v>70.400000000000006</v>
      </c>
      <c r="EE665" s="9">
        <v>70.5</v>
      </c>
      <c r="EF665" s="10">
        <v>70.400000000000006</v>
      </c>
      <c r="EG665" s="10">
        <v>70.5</v>
      </c>
      <c r="EH665" s="10">
        <v>70.5</v>
      </c>
      <c r="EI665" s="10">
        <v>70.7</v>
      </c>
      <c r="EJ665" s="69">
        <v>71.2</v>
      </c>
      <c r="EK665" s="69">
        <v>70.7</v>
      </c>
      <c r="EL665" s="70">
        <v>71.099999999999994</v>
      </c>
      <c r="EM665" s="70">
        <v>71.099999999999994</v>
      </c>
      <c r="EN665" s="70">
        <v>70.599999999999994</v>
      </c>
    </row>
    <row r="666" spans="1:144" x14ac:dyDescent="0.25">
      <c r="A666" s="2" t="s">
        <v>1349</v>
      </c>
      <c r="B666" s="2" t="s">
        <v>1350</v>
      </c>
      <c r="C666" s="5">
        <v>2.9297</v>
      </c>
      <c r="D666" s="9">
        <v>104.1</v>
      </c>
      <c r="E666" s="9">
        <v>102.3</v>
      </c>
      <c r="F666" s="9">
        <v>103.1</v>
      </c>
      <c r="G666" s="9">
        <v>101.6</v>
      </c>
      <c r="H666" s="9">
        <v>102.6</v>
      </c>
      <c r="I666" s="9">
        <v>103.8</v>
      </c>
      <c r="J666" s="9">
        <v>104.3</v>
      </c>
      <c r="K666" s="9">
        <v>104.3</v>
      </c>
      <c r="L666" s="9">
        <v>105.3</v>
      </c>
      <c r="M666" s="9">
        <v>103.2</v>
      </c>
      <c r="N666" s="9">
        <v>103</v>
      </c>
      <c r="O666" s="9">
        <v>102.7</v>
      </c>
      <c r="P666" s="9">
        <v>102.3</v>
      </c>
      <c r="Q666" s="9">
        <v>101.9</v>
      </c>
      <c r="R666" s="9">
        <v>103.2</v>
      </c>
      <c r="S666" s="9">
        <v>102.9</v>
      </c>
      <c r="T666" s="9">
        <v>104</v>
      </c>
      <c r="U666" s="9">
        <v>104.8</v>
      </c>
      <c r="V666" s="9">
        <v>105.1</v>
      </c>
      <c r="W666" s="9">
        <v>106.3</v>
      </c>
      <c r="X666" s="9">
        <v>107</v>
      </c>
      <c r="Y666" s="9">
        <v>106.9</v>
      </c>
      <c r="Z666" s="9">
        <v>106.2</v>
      </c>
      <c r="AA666" s="9">
        <v>107.2</v>
      </c>
      <c r="AB666" s="9">
        <v>108</v>
      </c>
      <c r="AC666" s="9">
        <v>108.6</v>
      </c>
      <c r="AD666" s="9">
        <v>108</v>
      </c>
      <c r="AE666" s="9">
        <v>109.1</v>
      </c>
      <c r="AF666" s="9">
        <v>110.9</v>
      </c>
      <c r="AG666" s="9">
        <v>110.7</v>
      </c>
      <c r="AH666" s="9">
        <v>111.3</v>
      </c>
      <c r="AI666" s="9">
        <v>110.4</v>
      </c>
      <c r="AJ666" s="9">
        <v>109.6</v>
      </c>
      <c r="AK666" s="9">
        <v>108.9</v>
      </c>
      <c r="AL666" s="9">
        <v>108.9</v>
      </c>
      <c r="AM666" s="9">
        <v>109.2</v>
      </c>
      <c r="AN666" s="9">
        <v>110.9</v>
      </c>
      <c r="AO666" s="9">
        <v>109.5</v>
      </c>
      <c r="AP666" s="9">
        <v>111</v>
      </c>
      <c r="AQ666" s="9">
        <v>110.3</v>
      </c>
      <c r="AR666" s="9">
        <v>109.4</v>
      </c>
      <c r="AS666" s="9">
        <v>108.3</v>
      </c>
      <c r="AT666" s="9">
        <v>108.4</v>
      </c>
      <c r="AU666" s="9">
        <v>107.9</v>
      </c>
      <c r="AV666" s="9">
        <v>107.6</v>
      </c>
      <c r="AW666" s="9">
        <v>107.9</v>
      </c>
      <c r="AX666" s="9">
        <v>108</v>
      </c>
      <c r="AY666" s="9">
        <v>108.5</v>
      </c>
      <c r="AZ666" s="9">
        <v>108.6</v>
      </c>
      <c r="BA666" s="9">
        <v>108.3</v>
      </c>
      <c r="BB666" s="9">
        <v>107.6</v>
      </c>
      <c r="BC666" s="9">
        <v>108.8</v>
      </c>
      <c r="BD666" s="9">
        <v>108</v>
      </c>
      <c r="BE666" s="9">
        <v>108.2</v>
      </c>
      <c r="BF666" s="9">
        <v>107.9</v>
      </c>
      <c r="BG666" s="9">
        <v>107.8</v>
      </c>
      <c r="BH666" s="9">
        <v>108.3</v>
      </c>
      <c r="BI666" s="9">
        <v>108.3</v>
      </c>
      <c r="BJ666" s="9">
        <v>108</v>
      </c>
      <c r="BK666" s="9">
        <v>108</v>
      </c>
      <c r="BL666" s="9">
        <v>108.4</v>
      </c>
      <c r="BM666" s="9">
        <v>108.5</v>
      </c>
      <c r="BN666" s="9">
        <v>109</v>
      </c>
      <c r="BO666" s="9">
        <v>109.6</v>
      </c>
      <c r="BP666" s="9">
        <v>109.9</v>
      </c>
      <c r="BQ666" s="9">
        <v>110.7</v>
      </c>
      <c r="BR666" s="9">
        <v>110.2</v>
      </c>
      <c r="BS666" s="9">
        <v>109.7</v>
      </c>
      <c r="BT666" s="9">
        <v>109.7</v>
      </c>
      <c r="BU666" s="9">
        <v>110.1</v>
      </c>
      <c r="BV666" s="9">
        <v>109.4</v>
      </c>
      <c r="BW666" s="9">
        <v>110.1</v>
      </c>
      <c r="BX666" s="9">
        <v>110.9</v>
      </c>
      <c r="BY666" s="9">
        <v>110.8</v>
      </c>
      <c r="BZ666" s="9">
        <v>111.8</v>
      </c>
      <c r="CA666" s="9">
        <v>111.5</v>
      </c>
      <c r="CB666" s="9">
        <v>111.8</v>
      </c>
      <c r="CC666" s="9">
        <v>111.5</v>
      </c>
      <c r="CD666" s="9">
        <v>111.7</v>
      </c>
      <c r="CE666" s="9">
        <v>112.1</v>
      </c>
      <c r="CF666" s="9">
        <v>112.2</v>
      </c>
      <c r="CG666" s="9">
        <v>112.1</v>
      </c>
      <c r="CH666" s="9">
        <v>112</v>
      </c>
      <c r="CI666" s="9">
        <v>112.3</v>
      </c>
      <c r="CJ666" s="9">
        <v>112.7</v>
      </c>
      <c r="CK666" s="9">
        <v>112.2</v>
      </c>
      <c r="CL666" s="9">
        <v>110.9</v>
      </c>
      <c r="CM666" s="9">
        <v>111.2</v>
      </c>
      <c r="CN666" s="9">
        <v>110.9</v>
      </c>
      <c r="CO666" s="9">
        <v>110.6</v>
      </c>
      <c r="CP666" s="9">
        <v>111.2</v>
      </c>
      <c r="CQ666" s="9">
        <v>112.1</v>
      </c>
      <c r="CR666" s="9">
        <v>110.8</v>
      </c>
      <c r="CS666" s="9">
        <v>110.8</v>
      </c>
      <c r="CT666" s="9">
        <v>110.7</v>
      </c>
      <c r="CU666" s="9">
        <v>111.5</v>
      </c>
      <c r="CV666" s="9">
        <v>110.3</v>
      </c>
      <c r="CW666" s="9">
        <v>111.1</v>
      </c>
      <c r="CX666" s="9">
        <v>112</v>
      </c>
      <c r="CY666" s="9">
        <v>112.6</v>
      </c>
      <c r="CZ666" s="9">
        <v>111.7</v>
      </c>
      <c r="DA666" s="9">
        <v>112.6</v>
      </c>
      <c r="DB666" s="9">
        <v>112.6</v>
      </c>
      <c r="DC666" s="9">
        <v>113.2</v>
      </c>
      <c r="DD666" s="9">
        <v>115.1</v>
      </c>
      <c r="DE666" s="9">
        <v>115.7</v>
      </c>
      <c r="DF666" s="9">
        <v>116.9</v>
      </c>
      <c r="DG666" s="9">
        <v>118.9</v>
      </c>
      <c r="DH666" s="9">
        <v>118.6</v>
      </c>
      <c r="DI666" s="9">
        <v>118.8</v>
      </c>
      <c r="DJ666" s="9">
        <v>120.2</v>
      </c>
      <c r="DK666" s="9">
        <v>121.1</v>
      </c>
      <c r="DL666" s="9">
        <v>121.8</v>
      </c>
      <c r="DM666" s="9">
        <v>122</v>
      </c>
      <c r="DN666" s="9">
        <v>123.2</v>
      </c>
      <c r="DO666" s="9">
        <v>123.2</v>
      </c>
      <c r="DP666" s="9">
        <v>123.6</v>
      </c>
      <c r="DQ666" s="9">
        <v>124.8</v>
      </c>
      <c r="DR666" s="9">
        <v>124.8</v>
      </c>
      <c r="DS666" s="9">
        <v>126</v>
      </c>
      <c r="DT666" s="9">
        <v>127.4</v>
      </c>
      <c r="DU666" s="9">
        <v>127.2</v>
      </c>
      <c r="DV666" s="9">
        <v>128.6</v>
      </c>
      <c r="DW666" s="9">
        <v>127.4</v>
      </c>
      <c r="DX666" s="9">
        <v>128.6</v>
      </c>
      <c r="DY666" s="9">
        <v>129.19999999999999</v>
      </c>
      <c r="DZ666" s="9">
        <v>129.19999999999999</v>
      </c>
      <c r="EA666" s="9">
        <v>128.9</v>
      </c>
      <c r="EB666" s="9">
        <v>129.5</v>
      </c>
      <c r="EC666" s="9">
        <v>130.1</v>
      </c>
      <c r="ED666" s="9">
        <v>129.9</v>
      </c>
      <c r="EE666" s="9">
        <v>129.5</v>
      </c>
      <c r="EF666" s="10">
        <v>130.69999999999999</v>
      </c>
      <c r="EG666" s="10">
        <v>130.5</v>
      </c>
      <c r="EH666" s="10">
        <v>130.19999999999999</v>
      </c>
      <c r="EI666" s="10">
        <v>130.5</v>
      </c>
      <c r="EJ666" s="69">
        <v>131.69999999999999</v>
      </c>
      <c r="EK666" s="69">
        <v>131</v>
      </c>
      <c r="EL666" s="70">
        <v>132.19999999999999</v>
      </c>
      <c r="EM666" s="70">
        <v>131.19999999999999</v>
      </c>
      <c r="EN666" s="70">
        <v>131.6</v>
      </c>
    </row>
    <row r="667" spans="1:144" x14ac:dyDescent="0.25">
      <c r="A667" s="2" t="s">
        <v>1351</v>
      </c>
      <c r="B667" s="2" t="s">
        <v>1352</v>
      </c>
      <c r="C667" s="5">
        <v>1.29789</v>
      </c>
      <c r="D667" s="9">
        <v>108.1</v>
      </c>
      <c r="E667" s="9">
        <v>103.5</v>
      </c>
      <c r="F667" s="9">
        <v>103.7</v>
      </c>
      <c r="G667" s="9">
        <v>99.9</v>
      </c>
      <c r="H667" s="9">
        <v>100.8</v>
      </c>
      <c r="I667" s="9">
        <v>102.7</v>
      </c>
      <c r="J667" s="9">
        <v>103.3</v>
      </c>
      <c r="K667" s="9">
        <v>103.3</v>
      </c>
      <c r="L667" s="9">
        <v>104.3</v>
      </c>
      <c r="M667" s="9">
        <v>99.6</v>
      </c>
      <c r="N667" s="9">
        <v>99.3</v>
      </c>
      <c r="O667" s="9">
        <v>97.7</v>
      </c>
      <c r="P667" s="9">
        <v>96.8</v>
      </c>
      <c r="Q667" s="9">
        <v>95.3</v>
      </c>
      <c r="R667" s="9">
        <v>98.7</v>
      </c>
      <c r="S667" s="9">
        <v>98.1</v>
      </c>
      <c r="T667" s="9">
        <v>100</v>
      </c>
      <c r="U667" s="9">
        <v>99.2</v>
      </c>
      <c r="V667" s="9">
        <v>99.4</v>
      </c>
      <c r="W667" s="9">
        <v>101.4</v>
      </c>
      <c r="X667" s="9">
        <v>102.9</v>
      </c>
      <c r="Y667" s="9">
        <v>101.6</v>
      </c>
      <c r="Z667" s="9">
        <v>100.4</v>
      </c>
      <c r="AA667" s="9">
        <v>102.1</v>
      </c>
      <c r="AB667" s="9">
        <v>104.2</v>
      </c>
      <c r="AC667" s="9">
        <v>105.7</v>
      </c>
      <c r="AD667" s="9">
        <v>103.1</v>
      </c>
      <c r="AE667" s="9">
        <v>105.4</v>
      </c>
      <c r="AF667" s="9">
        <v>109.1</v>
      </c>
      <c r="AG667" s="9">
        <v>108.5</v>
      </c>
      <c r="AH667" s="9">
        <v>110.1</v>
      </c>
      <c r="AI667" s="9">
        <v>108.2</v>
      </c>
      <c r="AJ667" s="9">
        <v>107</v>
      </c>
      <c r="AK667" s="9">
        <v>105.7</v>
      </c>
      <c r="AL667" s="9">
        <v>106</v>
      </c>
      <c r="AM667" s="9">
        <v>106.8</v>
      </c>
      <c r="AN667" s="9">
        <v>108.8</v>
      </c>
      <c r="AO667" s="9">
        <v>105.9</v>
      </c>
      <c r="AP667" s="9">
        <v>108.7</v>
      </c>
      <c r="AQ667" s="9">
        <v>107.4</v>
      </c>
      <c r="AR667" s="9">
        <v>106.5</v>
      </c>
      <c r="AS667" s="9">
        <v>103.4</v>
      </c>
      <c r="AT667" s="9">
        <v>103.8</v>
      </c>
      <c r="AU667" s="9">
        <v>103.6</v>
      </c>
      <c r="AV667" s="9">
        <v>103.8</v>
      </c>
      <c r="AW667" s="9">
        <v>105</v>
      </c>
      <c r="AX667" s="9">
        <v>104.9</v>
      </c>
      <c r="AY667" s="9">
        <v>105.2</v>
      </c>
      <c r="AZ667" s="9">
        <v>105.6</v>
      </c>
      <c r="BA667" s="9">
        <v>105.1</v>
      </c>
      <c r="BB667" s="9">
        <v>105.1</v>
      </c>
      <c r="BC667" s="9">
        <v>106</v>
      </c>
      <c r="BD667" s="9">
        <v>104.9</v>
      </c>
      <c r="BE667" s="9">
        <v>104.9</v>
      </c>
      <c r="BF667" s="9">
        <v>104.6</v>
      </c>
      <c r="BG667" s="9">
        <v>104.2</v>
      </c>
      <c r="BH667" s="9">
        <v>104.9</v>
      </c>
      <c r="BI667" s="9">
        <v>104.8</v>
      </c>
      <c r="BJ667" s="9">
        <v>104.9</v>
      </c>
      <c r="BK667" s="9">
        <v>104.7</v>
      </c>
      <c r="BL667" s="9">
        <v>104.6</v>
      </c>
      <c r="BM667" s="9">
        <v>104.6</v>
      </c>
      <c r="BN667" s="9">
        <v>106.4</v>
      </c>
      <c r="BO667" s="9">
        <v>106</v>
      </c>
      <c r="BP667" s="9">
        <v>106.5</v>
      </c>
      <c r="BQ667" s="9">
        <v>106.8</v>
      </c>
      <c r="BR667" s="9">
        <v>106.5</v>
      </c>
      <c r="BS667" s="9">
        <v>105.5</v>
      </c>
      <c r="BT667" s="9">
        <v>105.3</v>
      </c>
      <c r="BU667" s="9">
        <v>106.1</v>
      </c>
      <c r="BV667" s="9">
        <v>104.9</v>
      </c>
      <c r="BW667" s="9">
        <v>106.1</v>
      </c>
      <c r="BX667" s="9">
        <v>107.3</v>
      </c>
      <c r="BY667" s="9">
        <v>105.6</v>
      </c>
      <c r="BZ667" s="9">
        <v>107.4</v>
      </c>
      <c r="CA667" s="9">
        <v>106.9</v>
      </c>
      <c r="CB667" s="9">
        <v>107.9</v>
      </c>
      <c r="CC667" s="9">
        <v>106.4</v>
      </c>
      <c r="CD667" s="9">
        <v>106.7</v>
      </c>
      <c r="CE667" s="9">
        <v>109</v>
      </c>
      <c r="CF667" s="9">
        <v>108.8</v>
      </c>
      <c r="CG667" s="9">
        <v>108.2</v>
      </c>
      <c r="CH667" s="9">
        <v>108.6</v>
      </c>
      <c r="CI667" s="9">
        <v>109.1</v>
      </c>
      <c r="CJ667" s="9">
        <v>111</v>
      </c>
      <c r="CK667" s="9">
        <v>109.7</v>
      </c>
      <c r="CL667" s="9">
        <v>107.5</v>
      </c>
      <c r="CM667" s="9">
        <v>108.4</v>
      </c>
      <c r="CN667" s="9">
        <v>108</v>
      </c>
      <c r="CO667" s="9">
        <v>107.7</v>
      </c>
      <c r="CP667" s="9">
        <v>108.5</v>
      </c>
      <c r="CQ667" s="9">
        <v>111.2</v>
      </c>
      <c r="CR667" s="9">
        <v>108.2</v>
      </c>
      <c r="CS667" s="9">
        <v>108.4</v>
      </c>
      <c r="CT667" s="9">
        <v>108.6</v>
      </c>
      <c r="CU667" s="9">
        <v>110.8</v>
      </c>
      <c r="CV667" s="9">
        <v>108.7</v>
      </c>
      <c r="CW667" s="9">
        <v>110.2</v>
      </c>
      <c r="CX667" s="9">
        <v>112.2</v>
      </c>
      <c r="CY667" s="9">
        <v>114</v>
      </c>
      <c r="CZ667" s="9">
        <v>111</v>
      </c>
      <c r="DA667" s="9">
        <v>112.2</v>
      </c>
      <c r="DB667" s="9">
        <v>111.6</v>
      </c>
      <c r="DC667" s="9">
        <v>112</v>
      </c>
      <c r="DD667" s="9">
        <v>114.9</v>
      </c>
      <c r="DE667" s="9">
        <v>115.3</v>
      </c>
      <c r="DF667" s="9">
        <v>116.6</v>
      </c>
      <c r="DG667" s="9">
        <v>119.1</v>
      </c>
      <c r="DH667" s="9">
        <v>117.6</v>
      </c>
      <c r="DI667" s="9">
        <v>116.2</v>
      </c>
      <c r="DJ667" s="9">
        <v>118</v>
      </c>
      <c r="DK667" s="9">
        <v>118.8</v>
      </c>
      <c r="DL667" s="9">
        <v>119.5</v>
      </c>
      <c r="DM667" s="9">
        <v>119.3</v>
      </c>
      <c r="DN667" s="9">
        <v>120.6</v>
      </c>
      <c r="DO667" s="9">
        <v>120.3</v>
      </c>
      <c r="DP667" s="9">
        <v>120.8</v>
      </c>
      <c r="DQ667" s="9">
        <v>121.6</v>
      </c>
      <c r="DR667" s="9">
        <v>121.2</v>
      </c>
      <c r="DS667" s="9">
        <v>122.2</v>
      </c>
      <c r="DT667" s="9">
        <v>123.3</v>
      </c>
      <c r="DU667" s="9">
        <v>122.6</v>
      </c>
      <c r="DV667" s="9">
        <v>125.2</v>
      </c>
      <c r="DW667" s="9">
        <v>124.3</v>
      </c>
      <c r="DX667" s="9">
        <v>127</v>
      </c>
      <c r="DY667" s="9">
        <v>128.30000000000001</v>
      </c>
      <c r="DZ667" s="9">
        <v>128.1</v>
      </c>
      <c r="EA667" s="9">
        <v>126.7</v>
      </c>
      <c r="EB667" s="9">
        <v>128.1</v>
      </c>
      <c r="EC667" s="9">
        <v>129</v>
      </c>
      <c r="ED667" s="9">
        <v>127.3</v>
      </c>
      <c r="EE667" s="9">
        <v>126</v>
      </c>
      <c r="EF667" s="10">
        <v>128.1</v>
      </c>
      <c r="EG667" s="10">
        <v>128.30000000000001</v>
      </c>
      <c r="EH667" s="10">
        <v>127.7</v>
      </c>
      <c r="EI667" s="10">
        <v>128</v>
      </c>
      <c r="EJ667" s="69">
        <v>130.4</v>
      </c>
      <c r="EK667" s="69">
        <v>129.30000000000001</v>
      </c>
      <c r="EL667" s="70">
        <v>132.1</v>
      </c>
      <c r="EM667" s="70">
        <v>130.30000000000001</v>
      </c>
      <c r="EN667" s="70">
        <v>130.30000000000001</v>
      </c>
    </row>
    <row r="668" spans="1:144" x14ac:dyDescent="0.25">
      <c r="A668" s="2" t="s">
        <v>1353</v>
      </c>
      <c r="B668" s="2" t="s">
        <v>1354</v>
      </c>
      <c r="C668" s="5">
        <v>0.39019999999999999</v>
      </c>
      <c r="D668" s="9">
        <v>104.4</v>
      </c>
      <c r="E668" s="9">
        <v>101.4</v>
      </c>
      <c r="F668" s="9">
        <v>97.4</v>
      </c>
      <c r="G668" s="9">
        <v>93.5</v>
      </c>
      <c r="H668" s="9">
        <v>99.8</v>
      </c>
      <c r="I668" s="9">
        <v>100.4</v>
      </c>
      <c r="J668" s="9">
        <v>99.7</v>
      </c>
      <c r="K668" s="9">
        <v>101.8</v>
      </c>
      <c r="L668" s="9">
        <v>102.2</v>
      </c>
      <c r="M668" s="9">
        <v>97.7</v>
      </c>
      <c r="N668" s="9">
        <v>92.4</v>
      </c>
      <c r="O668" s="9">
        <v>94.2</v>
      </c>
      <c r="P668" s="9">
        <v>96.1</v>
      </c>
      <c r="Q668" s="9">
        <v>97.1</v>
      </c>
      <c r="R668" s="9">
        <v>95.9</v>
      </c>
      <c r="S668" s="9">
        <v>91.6</v>
      </c>
      <c r="T668" s="9">
        <v>93.9</v>
      </c>
      <c r="U668" s="9">
        <v>93</v>
      </c>
      <c r="V668" s="9">
        <v>94.5</v>
      </c>
      <c r="W668" s="9">
        <v>94.7</v>
      </c>
      <c r="X668" s="9">
        <v>95.4</v>
      </c>
      <c r="Y668" s="9">
        <v>92.4</v>
      </c>
      <c r="Z668" s="9">
        <v>90.1</v>
      </c>
      <c r="AA668" s="9">
        <v>93</v>
      </c>
      <c r="AB668" s="9">
        <v>91.9</v>
      </c>
      <c r="AC668" s="9">
        <v>94.9</v>
      </c>
      <c r="AD668" s="9">
        <v>97.4</v>
      </c>
      <c r="AE668" s="9">
        <v>97.4</v>
      </c>
      <c r="AF668" s="9">
        <v>99.9</v>
      </c>
      <c r="AG668" s="9">
        <v>105.6</v>
      </c>
      <c r="AH668" s="9">
        <v>105.6</v>
      </c>
      <c r="AI668" s="9">
        <v>106.2</v>
      </c>
      <c r="AJ668" s="9">
        <v>100.8</v>
      </c>
      <c r="AK668" s="9">
        <v>100.7</v>
      </c>
      <c r="AL668" s="9">
        <v>101.7</v>
      </c>
      <c r="AM668" s="9">
        <v>105.2</v>
      </c>
      <c r="AN668" s="9">
        <v>105.4</v>
      </c>
      <c r="AO668" s="9">
        <v>105.9</v>
      </c>
      <c r="AP668" s="9">
        <v>104.7</v>
      </c>
      <c r="AQ668" s="9">
        <v>106.4</v>
      </c>
      <c r="AR668" s="9">
        <v>105.3</v>
      </c>
      <c r="AS668" s="9">
        <v>104.9</v>
      </c>
      <c r="AT668" s="9">
        <v>105.1</v>
      </c>
      <c r="AU668" s="9">
        <v>105.1</v>
      </c>
      <c r="AV668" s="9">
        <v>105.2</v>
      </c>
      <c r="AW668" s="9">
        <v>109.8</v>
      </c>
      <c r="AX668" s="9">
        <v>108.9</v>
      </c>
      <c r="AY668" s="9">
        <v>108</v>
      </c>
      <c r="AZ668" s="9">
        <v>108.6</v>
      </c>
      <c r="BA668" s="9">
        <v>107.7</v>
      </c>
      <c r="BB668" s="9">
        <v>108</v>
      </c>
      <c r="BC668" s="9">
        <v>109.9</v>
      </c>
      <c r="BD668" s="9">
        <v>110</v>
      </c>
      <c r="BE668" s="9">
        <v>111.5</v>
      </c>
      <c r="BF668" s="9">
        <v>109.8</v>
      </c>
      <c r="BG668" s="9">
        <v>110.4</v>
      </c>
      <c r="BH668" s="9">
        <v>111.7</v>
      </c>
      <c r="BI668" s="9">
        <v>110.9</v>
      </c>
      <c r="BJ668" s="9">
        <v>110.4</v>
      </c>
      <c r="BK668" s="9">
        <v>111.9</v>
      </c>
      <c r="BL668" s="9">
        <v>112.3</v>
      </c>
      <c r="BM668" s="9">
        <v>113.1</v>
      </c>
      <c r="BN668" s="9">
        <v>114</v>
      </c>
      <c r="BO668" s="9">
        <v>115</v>
      </c>
      <c r="BP668" s="9">
        <v>115.7</v>
      </c>
      <c r="BQ668" s="9">
        <v>115.7</v>
      </c>
      <c r="BR668" s="9">
        <v>114.8</v>
      </c>
      <c r="BS668" s="9">
        <v>114.8</v>
      </c>
      <c r="BT668" s="9">
        <v>115.4</v>
      </c>
      <c r="BU668" s="9">
        <v>115.8</v>
      </c>
      <c r="BV668" s="9">
        <v>115.7</v>
      </c>
      <c r="BW668" s="9">
        <v>115.5</v>
      </c>
      <c r="BX668" s="9">
        <v>115.1</v>
      </c>
      <c r="BY668" s="9">
        <v>115.4</v>
      </c>
      <c r="BZ668" s="9">
        <v>116.6</v>
      </c>
      <c r="CA668" s="9">
        <v>116.9</v>
      </c>
      <c r="CB668" s="9">
        <v>116.9</v>
      </c>
      <c r="CC668" s="9">
        <v>117.7</v>
      </c>
      <c r="CD668" s="9">
        <v>117.9</v>
      </c>
      <c r="CE668" s="9">
        <v>118.5</v>
      </c>
      <c r="CF668" s="9">
        <v>118.8</v>
      </c>
      <c r="CG668" s="9">
        <v>117.1</v>
      </c>
      <c r="CH668" s="9">
        <v>116.9</v>
      </c>
      <c r="CI668" s="9">
        <v>118</v>
      </c>
      <c r="CJ668" s="9">
        <v>118.2</v>
      </c>
      <c r="CK668" s="9">
        <v>118.4</v>
      </c>
      <c r="CL668" s="9">
        <v>117.9</v>
      </c>
      <c r="CM668" s="9">
        <v>117.6</v>
      </c>
      <c r="CN668" s="9">
        <v>117.5</v>
      </c>
      <c r="CO668" s="9">
        <v>116.7</v>
      </c>
      <c r="CP668" s="9">
        <v>116.8</v>
      </c>
      <c r="CQ668" s="9">
        <v>117.1</v>
      </c>
      <c r="CR668" s="9">
        <v>117.2</v>
      </c>
      <c r="CS668" s="9">
        <v>118</v>
      </c>
      <c r="CT668" s="9">
        <v>118</v>
      </c>
      <c r="CU668" s="9">
        <v>118</v>
      </c>
      <c r="CV668" s="9">
        <v>117.6</v>
      </c>
      <c r="CW668" s="9">
        <v>115.2</v>
      </c>
      <c r="CX668" s="9">
        <v>119.2</v>
      </c>
      <c r="CY668" s="9">
        <v>118.6</v>
      </c>
      <c r="CZ668" s="9">
        <v>118.9</v>
      </c>
      <c r="DA668" s="9">
        <v>118.9</v>
      </c>
      <c r="DB668" s="9">
        <v>120.3</v>
      </c>
      <c r="DC668" s="9">
        <v>120.8</v>
      </c>
      <c r="DD668" s="9">
        <v>121.4</v>
      </c>
      <c r="DE668" s="9">
        <v>121.4</v>
      </c>
      <c r="DF668" s="9">
        <v>122.3</v>
      </c>
      <c r="DG668" s="9">
        <v>125.3</v>
      </c>
      <c r="DH668" s="9">
        <v>126.1</v>
      </c>
      <c r="DI668" s="9">
        <v>119.4</v>
      </c>
      <c r="DJ668" s="9">
        <v>121.7</v>
      </c>
      <c r="DK668" s="9">
        <v>119.9</v>
      </c>
      <c r="DL668" s="9">
        <v>119.3</v>
      </c>
      <c r="DM668" s="9">
        <v>121.7</v>
      </c>
      <c r="DN668" s="9">
        <v>123.5</v>
      </c>
      <c r="DO668" s="9">
        <v>125.9</v>
      </c>
      <c r="DP668" s="9">
        <v>127.9</v>
      </c>
      <c r="DQ668" s="9">
        <v>130.19999999999999</v>
      </c>
      <c r="DR668" s="9">
        <v>131.19999999999999</v>
      </c>
      <c r="DS668" s="9">
        <v>134.30000000000001</v>
      </c>
      <c r="DT668" s="9">
        <v>135</v>
      </c>
      <c r="DU668" s="9">
        <v>134.5</v>
      </c>
      <c r="DV668" s="9">
        <v>137.1</v>
      </c>
      <c r="DW668" s="9">
        <v>137.30000000000001</v>
      </c>
      <c r="DX668" s="9">
        <v>137.80000000000001</v>
      </c>
      <c r="DY668" s="9">
        <v>137.5</v>
      </c>
      <c r="DZ668" s="9">
        <v>138.4</v>
      </c>
      <c r="EA668" s="9">
        <v>138</v>
      </c>
      <c r="EB668" s="9">
        <v>139.30000000000001</v>
      </c>
      <c r="EC668" s="9">
        <v>137.9</v>
      </c>
      <c r="ED668" s="9">
        <v>138.5</v>
      </c>
      <c r="EE668" s="9">
        <v>135.9</v>
      </c>
      <c r="EF668" s="10">
        <v>135.9</v>
      </c>
      <c r="EG668" s="10">
        <v>135.69999999999999</v>
      </c>
      <c r="EH668" s="10">
        <v>135.6</v>
      </c>
      <c r="EI668" s="10">
        <v>136.6</v>
      </c>
      <c r="EJ668" s="69">
        <v>138.9</v>
      </c>
      <c r="EK668" s="69">
        <v>138.19999999999999</v>
      </c>
      <c r="EL668" s="70">
        <v>143.80000000000001</v>
      </c>
      <c r="EM668" s="70">
        <v>141.69999999999999</v>
      </c>
      <c r="EN668" s="70">
        <v>141.69999999999999</v>
      </c>
    </row>
    <row r="669" spans="1:144" x14ac:dyDescent="0.25">
      <c r="A669" s="2" t="s">
        <v>1355</v>
      </c>
      <c r="B669" s="2" t="s">
        <v>1356</v>
      </c>
      <c r="C669" s="5">
        <v>9.4900000000000002E-3</v>
      </c>
      <c r="D669" s="9">
        <v>106.4</v>
      </c>
      <c r="E669" s="9">
        <v>107</v>
      </c>
      <c r="F669" s="9">
        <v>107.2</v>
      </c>
      <c r="G669" s="9">
        <v>108.2</v>
      </c>
      <c r="H669" s="9">
        <v>107.2</v>
      </c>
      <c r="I669" s="9">
        <v>107.2</v>
      </c>
      <c r="J669" s="9">
        <v>107.2</v>
      </c>
      <c r="K669" s="9">
        <v>107.2</v>
      </c>
      <c r="L669" s="9">
        <v>107.3</v>
      </c>
      <c r="M669" s="9">
        <v>107.3</v>
      </c>
      <c r="N669" s="9">
        <v>107.3</v>
      </c>
      <c r="O669" s="9">
        <v>107.3</v>
      </c>
      <c r="P669" s="9">
        <v>107.7</v>
      </c>
      <c r="Q669" s="9">
        <v>107.6</v>
      </c>
      <c r="R669" s="9">
        <v>110.4</v>
      </c>
      <c r="S669" s="9">
        <v>110.5</v>
      </c>
      <c r="T669" s="9">
        <v>111.3</v>
      </c>
      <c r="U669" s="9">
        <v>111.8</v>
      </c>
      <c r="V669" s="9">
        <v>111.8</v>
      </c>
      <c r="W669" s="9">
        <v>112.2</v>
      </c>
      <c r="X669" s="9">
        <v>111.8</v>
      </c>
      <c r="Y669" s="9">
        <v>112.2</v>
      </c>
      <c r="Z669" s="9">
        <v>111.8</v>
      </c>
      <c r="AA669" s="9">
        <v>111.7</v>
      </c>
      <c r="AB669" s="9">
        <v>114.8</v>
      </c>
      <c r="AC669" s="9">
        <v>114.5</v>
      </c>
      <c r="AD669" s="9">
        <v>114.1</v>
      </c>
      <c r="AE669" s="9">
        <v>113.9</v>
      </c>
      <c r="AF669" s="9">
        <v>113.7</v>
      </c>
      <c r="AG669" s="9">
        <v>113.6</v>
      </c>
      <c r="AH669" s="9">
        <v>113.3</v>
      </c>
      <c r="AI669" s="9">
        <v>113.3</v>
      </c>
      <c r="AJ669" s="9">
        <v>113.3</v>
      </c>
      <c r="AK669" s="9">
        <v>113.5</v>
      </c>
      <c r="AL669" s="9">
        <v>113.3</v>
      </c>
      <c r="AM669" s="9">
        <v>113.1</v>
      </c>
      <c r="AN669" s="9">
        <v>112.7</v>
      </c>
      <c r="AO669" s="9">
        <v>112.3</v>
      </c>
      <c r="AP669" s="9">
        <v>112.3</v>
      </c>
      <c r="AQ669" s="9">
        <v>112</v>
      </c>
      <c r="AR669" s="9">
        <v>112.1</v>
      </c>
      <c r="AS669" s="9">
        <v>112.1</v>
      </c>
      <c r="AT669" s="9">
        <v>116.7</v>
      </c>
      <c r="AU669" s="9">
        <v>116.7</v>
      </c>
      <c r="AV669" s="9">
        <v>116.7</v>
      </c>
      <c r="AW669" s="9">
        <v>116.7</v>
      </c>
      <c r="AX669" s="9">
        <v>116.7</v>
      </c>
      <c r="AY669" s="9">
        <v>116.7</v>
      </c>
      <c r="AZ669" s="9">
        <v>116.7</v>
      </c>
      <c r="BA669" s="9">
        <v>116.7</v>
      </c>
      <c r="BB669" s="9">
        <v>116.7</v>
      </c>
      <c r="BC669" s="9">
        <v>116.7</v>
      </c>
      <c r="BD669" s="9">
        <v>116.7</v>
      </c>
      <c r="BE669" s="9">
        <v>116.7</v>
      </c>
      <c r="BF669" s="9">
        <v>116.7</v>
      </c>
      <c r="BG669" s="9">
        <v>123.8</v>
      </c>
      <c r="BH669" s="9">
        <v>123.8</v>
      </c>
      <c r="BI669" s="9">
        <v>123.8</v>
      </c>
      <c r="BJ669" s="9">
        <v>123.8</v>
      </c>
      <c r="BK669" s="9">
        <v>123.8</v>
      </c>
      <c r="BL669" s="9">
        <v>123.8</v>
      </c>
      <c r="BM669" s="9">
        <v>123.8</v>
      </c>
      <c r="BN669" s="9">
        <v>123.8</v>
      </c>
      <c r="BO669" s="9">
        <v>123.8</v>
      </c>
      <c r="BP669" s="9">
        <v>123.8</v>
      </c>
      <c r="BQ669" s="9">
        <v>123.8</v>
      </c>
      <c r="BR669" s="9">
        <v>123.8</v>
      </c>
      <c r="BS669" s="9">
        <v>123.8</v>
      </c>
      <c r="BT669" s="9">
        <v>123.8</v>
      </c>
      <c r="BU669" s="9">
        <v>123.8</v>
      </c>
      <c r="BV669" s="9">
        <v>123.8</v>
      </c>
      <c r="BW669" s="9">
        <v>123.8</v>
      </c>
      <c r="BX669" s="9">
        <v>123.8</v>
      </c>
      <c r="BY669" s="9">
        <v>123.2</v>
      </c>
      <c r="BZ669" s="9">
        <v>123.2</v>
      </c>
      <c r="CA669" s="9">
        <v>123.2</v>
      </c>
      <c r="CB669" s="9">
        <v>123.2</v>
      </c>
      <c r="CC669" s="9">
        <v>126</v>
      </c>
      <c r="CD669" s="9">
        <v>126</v>
      </c>
      <c r="CE669" s="9">
        <v>126</v>
      </c>
      <c r="CF669" s="9">
        <v>126</v>
      </c>
      <c r="CG669" s="9">
        <v>126</v>
      </c>
      <c r="CH669" s="9">
        <v>126</v>
      </c>
      <c r="CI669" s="9">
        <v>126.2</v>
      </c>
      <c r="CJ669" s="9">
        <v>126</v>
      </c>
      <c r="CK669" s="9">
        <v>126</v>
      </c>
      <c r="CL669" s="9">
        <v>126.3</v>
      </c>
      <c r="CM669" s="9">
        <v>126.3</v>
      </c>
      <c r="CN669" s="9">
        <v>126.3</v>
      </c>
      <c r="CO669" s="9">
        <v>126.2</v>
      </c>
      <c r="CP669" s="9">
        <v>126.2</v>
      </c>
      <c r="CQ669" s="9">
        <v>126</v>
      </c>
      <c r="CR669" s="9">
        <v>126</v>
      </c>
      <c r="CS669" s="9">
        <v>126</v>
      </c>
      <c r="CT669" s="9">
        <v>126.2</v>
      </c>
      <c r="CU669" s="9">
        <v>128.9</v>
      </c>
      <c r="CV669" s="9">
        <v>128.9</v>
      </c>
      <c r="CW669" s="9">
        <v>128.9</v>
      </c>
      <c r="CX669" s="9">
        <v>128.9</v>
      </c>
      <c r="CY669" s="9">
        <v>128.9</v>
      </c>
      <c r="CZ669" s="9">
        <v>128.9</v>
      </c>
      <c r="DA669" s="9">
        <v>128.9</v>
      </c>
      <c r="DB669" s="9">
        <v>117.8</v>
      </c>
      <c r="DC669" s="9">
        <v>117.8</v>
      </c>
      <c r="DD669" s="9">
        <v>104.8</v>
      </c>
      <c r="DE669" s="9">
        <v>104.8</v>
      </c>
      <c r="DF669" s="9">
        <v>104.8</v>
      </c>
      <c r="DG669" s="9">
        <v>104.8</v>
      </c>
      <c r="DH669" s="9">
        <v>104.8</v>
      </c>
      <c r="DI669" s="9">
        <v>104.8</v>
      </c>
      <c r="DJ669" s="9">
        <v>104.8</v>
      </c>
      <c r="DK669" s="9">
        <v>104.8</v>
      </c>
      <c r="DL669" s="9">
        <v>104.8</v>
      </c>
      <c r="DM669" s="9">
        <v>127.6</v>
      </c>
      <c r="DN669" s="9">
        <v>127.6</v>
      </c>
      <c r="DO669" s="9">
        <v>132.69999999999999</v>
      </c>
      <c r="DP669" s="9">
        <v>132.69999999999999</v>
      </c>
      <c r="DQ669" s="9">
        <v>132.69999999999999</v>
      </c>
      <c r="DR669" s="9">
        <v>132.69999999999999</v>
      </c>
      <c r="DS669" s="9">
        <v>132.69999999999999</v>
      </c>
      <c r="DT669" s="9">
        <v>132.69999999999999</v>
      </c>
      <c r="DU669" s="9">
        <v>132.69999999999999</v>
      </c>
      <c r="DV669" s="9">
        <v>142.19999999999999</v>
      </c>
      <c r="DW669" s="9">
        <v>142.19999999999999</v>
      </c>
      <c r="DX669" s="9">
        <v>162.4</v>
      </c>
      <c r="DY669" s="9">
        <v>162.4</v>
      </c>
      <c r="DZ669" s="9">
        <v>162.4</v>
      </c>
      <c r="EA669" s="9">
        <v>162.4</v>
      </c>
      <c r="EB669" s="9">
        <v>162.4</v>
      </c>
      <c r="EC669" s="9">
        <v>162.4</v>
      </c>
      <c r="ED669" s="9">
        <v>162.4</v>
      </c>
      <c r="EE669" s="9">
        <v>177</v>
      </c>
      <c r="EF669" s="10">
        <v>177</v>
      </c>
      <c r="EG669" s="10">
        <v>177</v>
      </c>
      <c r="EH669" s="10">
        <v>177</v>
      </c>
      <c r="EI669" s="10">
        <v>177</v>
      </c>
      <c r="EJ669" s="69">
        <v>177</v>
      </c>
      <c r="EK669" s="69">
        <v>177</v>
      </c>
      <c r="EL669" s="70">
        <v>177</v>
      </c>
      <c r="EM669" s="70">
        <v>177</v>
      </c>
      <c r="EN669" s="70">
        <v>177</v>
      </c>
    </row>
    <row r="670" spans="1:144" x14ac:dyDescent="0.25">
      <c r="A670" s="2" t="s">
        <v>1357</v>
      </c>
      <c r="B670" s="2" t="s">
        <v>1358</v>
      </c>
      <c r="C670" s="5">
        <v>6.7999999999999996E-3</v>
      </c>
      <c r="D670" s="9">
        <v>101.1</v>
      </c>
      <c r="E670" s="9">
        <v>101</v>
      </c>
      <c r="F670" s="9">
        <v>101.1</v>
      </c>
      <c r="G670" s="9">
        <v>100.8</v>
      </c>
      <c r="H670" s="9">
        <v>101</v>
      </c>
      <c r="I670" s="9">
        <v>101</v>
      </c>
      <c r="J670" s="9">
        <v>100.5</v>
      </c>
      <c r="K670" s="9">
        <v>100.5</v>
      </c>
      <c r="L670" s="9">
        <v>100</v>
      </c>
      <c r="M670" s="9">
        <v>100.5</v>
      </c>
      <c r="N670" s="9">
        <v>96.9</v>
      </c>
      <c r="O670" s="9">
        <v>97</v>
      </c>
      <c r="P670" s="9">
        <v>97.7</v>
      </c>
      <c r="Q670" s="9">
        <v>97.3</v>
      </c>
      <c r="R670" s="9">
        <v>97.1</v>
      </c>
      <c r="S670" s="9">
        <v>96.8</v>
      </c>
      <c r="T670" s="9">
        <v>97</v>
      </c>
      <c r="U670" s="9">
        <v>98.7</v>
      </c>
      <c r="V670" s="9">
        <v>99.5</v>
      </c>
      <c r="W670" s="9">
        <v>98.7</v>
      </c>
      <c r="X670" s="9">
        <v>97</v>
      </c>
      <c r="Y670" s="9">
        <v>96.9</v>
      </c>
      <c r="Z670" s="9">
        <v>96.9</v>
      </c>
      <c r="AA670" s="9">
        <v>95.6</v>
      </c>
      <c r="AB670" s="9">
        <v>96</v>
      </c>
      <c r="AC670" s="9">
        <v>96</v>
      </c>
      <c r="AD670" s="9">
        <v>94.8</v>
      </c>
      <c r="AE670" s="9">
        <v>94.7</v>
      </c>
      <c r="AF670" s="9">
        <v>94.3</v>
      </c>
      <c r="AG670" s="9">
        <v>94.3</v>
      </c>
      <c r="AH670" s="9">
        <v>94.3</v>
      </c>
      <c r="AI670" s="9">
        <v>94.7</v>
      </c>
      <c r="AJ670" s="9">
        <v>94.5</v>
      </c>
      <c r="AK670" s="9">
        <v>94</v>
      </c>
      <c r="AL670" s="9">
        <v>93.8</v>
      </c>
      <c r="AM670" s="9">
        <v>93.3</v>
      </c>
      <c r="AN670" s="9">
        <v>93.5</v>
      </c>
      <c r="AO670" s="9">
        <v>93</v>
      </c>
      <c r="AP670" s="9">
        <v>92.2</v>
      </c>
      <c r="AQ670" s="9">
        <v>90.8</v>
      </c>
      <c r="AR670" s="9">
        <v>89.9</v>
      </c>
      <c r="AS670" s="9">
        <v>89.1</v>
      </c>
      <c r="AT670" s="9">
        <v>89.9</v>
      </c>
      <c r="AU670" s="9">
        <v>89.8</v>
      </c>
      <c r="AV670" s="9">
        <v>90.2</v>
      </c>
      <c r="AW670" s="9">
        <v>89.3</v>
      </c>
      <c r="AX670" s="9">
        <v>88.4</v>
      </c>
      <c r="AY670" s="9">
        <v>90.5</v>
      </c>
      <c r="AZ670" s="9">
        <v>91.3</v>
      </c>
      <c r="BA670" s="9">
        <v>93</v>
      </c>
      <c r="BB670" s="9">
        <v>92.5</v>
      </c>
      <c r="BC670" s="9">
        <v>90.9</v>
      </c>
      <c r="BD670" s="9">
        <v>90.1</v>
      </c>
      <c r="BE670" s="9">
        <v>91.8</v>
      </c>
      <c r="BF670" s="9">
        <v>93.5</v>
      </c>
      <c r="BG670" s="9">
        <v>93.9</v>
      </c>
      <c r="BH670" s="9">
        <v>94.3</v>
      </c>
      <c r="BI670" s="9">
        <v>96.5</v>
      </c>
      <c r="BJ670" s="9">
        <v>93.7</v>
      </c>
      <c r="BK670" s="9">
        <v>93.5</v>
      </c>
      <c r="BL670" s="9">
        <v>93.7</v>
      </c>
      <c r="BM670" s="9">
        <v>93.4</v>
      </c>
      <c r="BN670" s="9">
        <v>92</v>
      </c>
      <c r="BO670" s="9">
        <v>90.9</v>
      </c>
      <c r="BP670" s="9">
        <v>92.2</v>
      </c>
      <c r="BQ670" s="9">
        <v>94.2</v>
      </c>
      <c r="BR670" s="9">
        <v>93.8</v>
      </c>
      <c r="BS670" s="9">
        <v>94.5</v>
      </c>
      <c r="BT670" s="9">
        <v>94.2</v>
      </c>
      <c r="BU670" s="9">
        <v>96.4</v>
      </c>
      <c r="BV670" s="9">
        <v>97.2</v>
      </c>
      <c r="BW670" s="9">
        <v>97.2</v>
      </c>
      <c r="BX670" s="9">
        <v>93.9</v>
      </c>
      <c r="BY670" s="9">
        <v>96</v>
      </c>
      <c r="BZ670" s="9">
        <v>94</v>
      </c>
      <c r="CA670" s="9">
        <v>93.7</v>
      </c>
      <c r="CB670" s="9">
        <v>92.9</v>
      </c>
      <c r="CC670" s="9">
        <v>93.8</v>
      </c>
      <c r="CD670" s="9">
        <v>93.9</v>
      </c>
      <c r="CE670" s="9">
        <v>94.7</v>
      </c>
      <c r="CF670" s="9">
        <v>94.6</v>
      </c>
      <c r="CG670" s="9">
        <v>92.5</v>
      </c>
      <c r="CH670" s="9">
        <v>92</v>
      </c>
      <c r="CI670" s="9">
        <v>91.8</v>
      </c>
      <c r="CJ670" s="9">
        <v>91.9</v>
      </c>
      <c r="CK670" s="9">
        <v>91.8</v>
      </c>
      <c r="CL670" s="9">
        <v>90.6</v>
      </c>
      <c r="CM670" s="9">
        <v>89.4</v>
      </c>
      <c r="CN670" s="9">
        <v>88.7</v>
      </c>
      <c r="CO670" s="9">
        <v>93.3</v>
      </c>
      <c r="CP670" s="9">
        <v>94.8</v>
      </c>
      <c r="CQ670" s="9">
        <v>96.8</v>
      </c>
      <c r="CR670" s="9">
        <v>100.9</v>
      </c>
      <c r="CS670" s="9">
        <v>104.1</v>
      </c>
      <c r="CT670" s="9">
        <v>112.8</v>
      </c>
      <c r="CU670" s="9">
        <v>114.2</v>
      </c>
      <c r="CV670" s="9">
        <v>114.2</v>
      </c>
      <c r="CW670" s="9">
        <v>113.2</v>
      </c>
      <c r="CX670" s="9">
        <v>115.7</v>
      </c>
      <c r="CY670" s="9">
        <v>115.3</v>
      </c>
      <c r="CZ670" s="9">
        <v>117.8</v>
      </c>
      <c r="DA670" s="9">
        <v>124.8</v>
      </c>
      <c r="DB670" s="9">
        <v>126.3</v>
      </c>
      <c r="DC670" s="9">
        <v>128</v>
      </c>
      <c r="DD670" s="9">
        <v>132.30000000000001</v>
      </c>
      <c r="DE670" s="9">
        <v>132</v>
      </c>
      <c r="DF670" s="9">
        <v>135.1</v>
      </c>
      <c r="DG670" s="9">
        <v>135.4</v>
      </c>
      <c r="DH670" s="9">
        <v>141</v>
      </c>
      <c r="DI670" s="9">
        <v>140.19999999999999</v>
      </c>
      <c r="DJ670" s="9">
        <v>143.30000000000001</v>
      </c>
      <c r="DK670" s="9">
        <v>143.69999999999999</v>
      </c>
      <c r="DL670" s="9">
        <v>144.19999999999999</v>
      </c>
      <c r="DM670" s="9">
        <v>141.30000000000001</v>
      </c>
      <c r="DN670" s="9">
        <v>141.5</v>
      </c>
      <c r="DO670" s="9">
        <v>141.30000000000001</v>
      </c>
      <c r="DP670" s="9">
        <v>138.9</v>
      </c>
      <c r="DQ670" s="9">
        <v>137</v>
      </c>
      <c r="DR670" s="9">
        <v>139.5</v>
      </c>
      <c r="DS670" s="9">
        <v>145.19999999999999</v>
      </c>
      <c r="DT670" s="9">
        <v>149.69999999999999</v>
      </c>
      <c r="DU670" s="9">
        <v>148.1</v>
      </c>
      <c r="DV670" s="9">
        <v>142.30000000000001</v>
      </c>
      <c r="DW670" s="9">
        <v>136.80000000000001</v>
      </c>
      <c r="DX670" s="9">
        <v>134.19999999999999</v>
      </c>
      <c r="DY670" s="9">
        <v>132.19999999999999</v>
      </c>
      <c r="DZ670" s="9">
        <v>130.5</v>
      </c>
      <c r="EA670" s="9">
        <v>131.5</v>
      </c>
      <c r="EB670" s="9">
        <v>131.19999999999999</v>
      </c>
      <c r="EC670" s="9">
        <v>131.6</v>
      </c>
      <c r="ED670" s="9">
        <v>132.19999999999999</v>
      </c>
      <c r="EE670" s="9">
        <v>132.19999999999999</v>
      </c>
      <c r="EF670" s="10">
        <v>130.30000000000001</v>
      </c>
      <c r="EG670" s="10">
        <v>130.4</v>
      </c>
      <c r="EH670" s="10">
        <v>129.9</v>
      </c>
      <c r="EI670" s="10">
        <v>130.19999999999999</v>
      </c>
      <c r="EJ670" s="69">
        <v>130.30000000000001</v>
      </c>
      <c r="EK670" s="69">
        <v>131.69999999999999</v>
      </c>
      <c r="EL670" s="70">
        <v>131.4</v>
      </c>
      <c r="EM670" s="70">
        <v>132</v>
      </c>
      <c r="EN670" s="70">
        <v>131.19999999999999</v>
      </c>
    </row>
    <row r="671" spans="1:144" x14ac:dyDescent="0.25">
      <c r="A671" s="2" t="s">
        <v>1359</v>
      </c>
      <c r="B671" s="2" t="s">
        <v>1360</v>
      </c>
      <c r="C671" s="5">
        <v>0.55071999999999999</v>
      </c>
      <c r="D671" s="9">
        <v>114.8</v>
      </c>
      <c r="E671" s="9">
        <v>105.8</v>
      </c>
      <c r="F671" s="9">
        <v>108.5</v>
      </c>
      <c r="G671" s="9">
        <v>102.3</v>
      </c>
      <c r="H671" s="9">
        <v>99.9</v>
      </c>
      <c r="I671" s="9">
        <v>103.9</v>
      </c>
      <c r="J671" s="9">
        <v>105.3</v>
      </c>
      <c r="K671" s="9">
        <v>103.3</v>
      </c>
      <c r="L671" s="9">
        <v>105.4</v>
      </c>
      <c r="M671" s="9">
        <v>97.4</v>
      </c>
      <c r="N671" s="9">
        <v>100.8</v>
      </c>
      <c r="O671" s="9">
        <v>95.7</v>
      </c>
      <c r="P671" s="9">
        <v>92.4</v>
      </c>
      <c r="Q671" s="9">
        <v>89</v>
      </c>
      <c r="R671" s="9">
        <v>97.1</v>
      </c>
      <c r="S671" s="9">
        <v>98.5</v>
      </c>
      <c r="T671" s="9">
        <v>101.3</v>
      </c>
      <c r="U671" s="9">
        <v>99.6</v>
      </c>
      <c r="V671" s="9">
        <v>98.9</v>
      </c>
      <c r="W671" s="9">
        <v>102.9</v>
      </c>
      <c r="X671" s="9">
        <v>106.4</v>
      </c>
      <c r="Y671" s="9">
        <v>105.2</v>
      </c>
      <c r="Z671" s="9">
        <v>104.4</v>
      </c>
      <c r="AA671" s="9">
        <v>106.4</v>
      </c>
      <c r="AB671" s="9">
        <v>111.5</v>
      </c>
      <c r="AC671" s="9">
        <v>113</v>
      </c>
      <c r="AD671" s="9">
        <v>104.5</v>
      </c>
      <c r="AE671" s="9">
        <v>109.9</v>
      </c>
      <c r="AF671" s="9">
        <v>115.7</v>
      </c>
      <c r="AG671" s="9">
        <v>110.7</v>
      </c>
      <c r="AH671" s="9">
        <v>114.5</v>
      </c>
      <c r="AI671" s="9">
        <v>110.1</v>
      </c>
      <c r="AJ671" s="9">
        <v>111.3</v>
      </c>
      <c r="AK671" s="9">
        <v>108.5</v>
      </c>
      <c r="AL671" s="9">
        <v>109.1</v>
      </c>
      <c r="AM671" s="9">
        <v>108</v>
      </c>
      <c r="AN671" s="9">
        <v>111.7</v>
      </c>
      <c r="AO671" s="9">
        <v>104.7</v>
      </c>
      <c r="AP671" s="9">
        <v>112.5</v>
      </c>
      <c r="AQ671" s="9">
        <v>108.3</v>
      </c>
      <c r="AR671" s="9">
        <v>107.4</v>
      </c>
      <c r="AS671" s="9">
        <v>100.4</v>
      </c>
      <c r="AT671" s="9">
        <v>101.2</v>
      </c>
      <c r="AU671" s="9">
        <v>101</v>
      </c>
      <c r="AV671" s="9">
        <v>101.4</v>
      </c>
      <c r="AW671" s="9">
        <v>101.4</v>
      </c>
      <c r="AX671" s="9">
        <v>101.4</v>
      </c>
      <c r="AY671" s="9">
        <v>102</v>
      </c>
      <c r="AZ671" s="9">
        <v>103.1</v>
      </c>
      <c r="BA671" s="9">
        <v>103</v>
      </c>
      <c r="BB671" s="9">
        <v>103.3</v>
      </c>
      <c r="BC671" s="9">
        <v>103.4</v>
      </c>
      <c r="BD671" s="9">
        <v>101.1</v>
      </c>
      <c r="BE671" s="9">
        <v>101.1</v>
      </c>
      <c r="BF671" s="9">
        <v>101.1</v>
      </c>
      <c r="BG671" s="9">
        <v>100</v>
      </c>
      <c r="BH671" s="9">
        <v>100</v>
      </c>
      <c r="BI671" s="9">
        <v>100.5</v>
      </c>
      <c r="BJ671" s="9">
        <v>100.7</v>
      </c>
      <c r="BK671" s="9">
        <v>99.1</v>
      </c>
      <c r="BL671" s="9">
        <v>98.5</v>
      </c>
      <c r="BM671" s="9">
        <v>98</v>
      </c>
      <c r="BN671" s="9">
        <v>101.2</v>
      </c>
      <c r="BO671" s="9">
        <v>99.7</v>
      </c>
      <c r="BP671" s="9">
        <v>100.1</v>
      </c>
      <c r="BQ671" s="9">
        <v>101.1</v>
      </c>
      <c r="BR671" s="9">
        <v>100.7</v>
      </c>
      <c r="BS671" s="9">
        <v>98.4</v>
      </c>
      <c r="BT671" s="9">
        <v>97.3</v>
      </c>
      <c r="BU671" s="9">
        <v>98.6</v>
      </c>
      <c r="BV671" s="9">
        <v>95.6</v>
      </c>
      <c r="BW671" s="9">
        <v>98.5</v>
      </c>
      <c r="BX671" s="9">
        <v>101.3</v>
      </c>
      <c r="BY671" s="9">
        <v>97</v>
      </c>
      <c r="BZ671" s="9">
        <v>100</v>
      </c>
      <c r="CA671" s="9">
        <v>99.1</v>
      </c>
      <c r="CB671" s="9">
        <v>102</v>
      </c>
      <c r="CC671" s="9">
        <v>97.5</v>
      </c>
      <c r="CD671" s="9">
        <v>98.1</v>
      </c>
      <c r="CE671" s="9">
        <v>103</v>
      </c>
      <c r="CF671" s="9">
        <v>102.5</v>
      </c>
      <c r="CG671" s="9">
        <v>102.5</v>
      </c>
      <c r="CH671" s="9">
        <v>103.6</v>
      </c>
      <c r="CI671" s="9">
        <v>103.9</v>
      </c>
      <c r="CJ671" s="9">
        <v>107.3</v>
      </c>
      <c r="CK671" s="9">
        <v>104</v>
      </c>
      <c r="CL671" s="9">
        <v>99.4</v>
      </c>
      <c r="CM671" s="9">
        <v>102</v>
      </c>
      <c r="CN671" s="9">
        <v>100.8</v>
      </c>
      <c r="CO671" s="9">
        <v>100.4</v>
      </c>
      <c r="CP671" s="9">
        <v>102.4</v>
      </c>
      <c r="CQ671" s="9">
        <v>108.8</v>
      </c>
      <c r="CR671" s="9">
        <v>101.5</v>
      </c>
      <c r="CS671" s="9">
        <v>101.2</v>
      </c>
      <c r="CT671" s="9">
        <v>101.4</v>
      </c>
      <c r="CU671" s="9">
        <v>106.4</v>
      </c>
      <c r="CV671" s="9">
        <v>101.9</v>
      </c>
      <c r="CW671" s="9">
        <v>107.2</v>
      </c>
      <c r="CX671" s="9">
        <v>109</v>
      </c>
      <c r="CY671" s="9">
        <v>114</v>
      </c>
      <c r="CZ671" s="9">
        <v>106.3</v>
      </c>
      <c r="DA671" s="9">
        <v>108.9</v>
      </c>
      <c r="DB671" s="9">
        <v>106.6</v>
      </c>
      <c r="DC671" s="9">
        <v>106.6</v>
      </c>
      <c r="DD671" s="9">
        <v>111.6</v>
      </c>
      <c r="DE671" s="9">
        <v>111.8</v>
      </c>
      <c r="DF671" s="9">
        <v>115.3</v>
      </c>
      <c r="DG671" s="9">
        <v>116.6</v>
      </c>
      <c r="DH671" s="9">
        <v>113.4</v>
      </c>
      <c r="DI671" s="9">
        <v>114.8</v>
      </c>
      <c r="DJ671" s="9">
        <v>116.6</v>
      </c>
      <c r="DK671" s="9">
        <v>120.1</v>
      </c>
      <c r="DL671" s="9">
        <v>121.1</v>
      </c>
      <c r="DM671" s="9">
        <v>118.2</v>
      </c>
      <c r="DN671" s="9">
        <v>118.9</v>
      </c>
      <c r="DO671" s="9">
        <v>115.4</v>
      </c>
      <c r="DP671" s="9">
        <v>114.9</v>
      </c>
      <c r="DQ671" s="9">
        <v>114</v>
      </c>
      <c r="DR671" s="9">
        <v>112.3</v>
      </c>
      <c r="DS671" s="9">
        <v>111.3</v>
      </c>
      <c r="DT671" s="9">
        <v>112.4</v>
      </c>
      <c r="DU671" s="9">
        <v>110.9</v>
      </c>
      <c r="DV671" s="9">
        <v>115.1</v>
      </c>
      <c r="DW671" s="9">
        <v>113.8</v>
      </c>
      <c r="DX671" s="9">
        <v>119</v>
      </c>
      <c r="DY671" s="9">
        <v>122.3</v>
      </c>
      <c r="DZ671" s="9">
        <v>121.2</v>
      </c>
      <c r="EA671" s="9">
        <v>117.8</v>
      </c>
      <c r="EB671" s="9">
        <v>120.1</v>
      </c>
      <c r="EC671" s="9">
        <v>122.7</v>
      </c>
      <c r="ED671" s="9">
        <v>118</v>
      </c>
      <c r="EE671" s="9">
        <v>116.6</v>
      </c>
      <c r="EF671" s="10">
        <v>120.8</v>
      </c>
      <c r="EG671" s="10">
        <v>121.5</v>
      </c>
      <c r="EH671" s="10">
        <v>120.8</v>
      </c>
      <c r="EI671" s="10">
        <v>120.6</v>
      </c>
      <c r="EJ671" s="69">
        <v>124.6</v>
      </c>
      <c r="EK671" s="69">
        <v>122</v>
      </c>
      <c r="EL671" s="70">
        <v>125.3</v>
      </c>
      <c r="EM671" s="70">
        <v>122.1</v>
      </c>
      <c r="EN671" s="70">
        <v>122.1</v>
      </c>
    </row>
    <row r="672" spans="1:144" x14ac:dyDescent="0.25">
      <c r="A672" s="2" t="s">
        <v>1361</v>
      </c>
      <c r="B672" s="2" t="s">
        <v>1362</v>
      </c>
      <c r="C672" s="5">
        <v>2.2179999999999998E-2</v>
      </c>
      <c r="D672" s="9">
        <v>101.5</v>
      </c>
      <c r="E672" s="9">
        <v>101.4</v>
      </c>
      <c r="F672" s="9">
        <v>101.5</v>
      </c>
      <c r="G672" s="9">
        <v>101.7</v>
      </c>
      <c r="H672" s="9">
        <v>101.2</v>
      </c>
      <c r="I672" s="9">
        <v>100.9</v>
      </c>
      <c r="J672" s="9">
        <v>101.7</v>
      </c>
      <c r="K672" s="9">
        <v>101.4</v>
      </c>
      <c r="L672" s="9">
        <v>100.7</v>
      </c>
      <c r="M672" s="9">
        <v>101.7</v>
      </c>
      <c r="N672" s="9">
        <v>101.6</v>
      </c>
      <c r="O672" s="9">
        <v>101.5</v>
      </c>
      <c r="P672" s="9">
        <v>102.2</v>
      </c>
      <c r="Q672" s="9">
        <v>102.1</v>
      </c>
      <c r="R672" s="9">
        <v>103.4</v>
      </c>
      <c r="S672" s="9">
        <v>103.8</v>
      </c>
      <c r="T672" s="9">
        <v>104.1</v>
      </c>
      <c r="U672" s="9">
        <v>104.1</v>
      </c>
      <c r="V672" s="9">
        <v>103.6</v>
      </c>
      <c r="W672" s="9">
        <v>104.9</v>
      </c>
      <c r="X672" s="9">
        <v>104</v>
      </c>
      <c r="Y672" s="9">
        <v>105.2</v>
      </c>
      <c r="Z672" s="9">
        <v>105.3</v>
      </c>
      <c r="AA672" s="9">
        <v>105.3</v>
      </c>
      <c r="AB672" s="9">
        <v>108.2</v>
      </c>
      <c r="AC672" s="9">
        <v>108.4</v>
      </c>
      <c r="AD672" s="9">
        <v>107.8</v>
      </c>
      <c r="AE672" s="9">
        <v>108.2</v>
      </c>
      <c r="AF672" s="9">
        <v>109.5</v>
      </c>
      <c r="AG672" s="9">
        <v>110.1</v>
      </c>
      <c r="AH672" s="9">
        <v>110.2</v>
      </c>
      <c r="AI672" s="9">
        <v>110.9</v>
      </c>
      <c r="AJ672" s="9">
        <v>112.1</v>
      </c>
      <c r="AK672" s="9">
        <v>110.5</v>
      </c>
      <c r="AL672" s="9">
        <v>110</v>
      </c>
      <c r="AM672" s="9">
        <v>110.9</v>
      </c>
      <c r="AN672" s="9">
        <v>112.1</v>
      </c>
      <c r="AO672" s="9">
        <v>112.5</v>
      </c>
      <c r="AP672" s="9">
        <v>112.1</v>
      </c>
      <c r="AQ672" s="9">
        <v>111.5</v>
      </c>
      <c r="AR672" s="9">
        <v>112.5</v>
      </c>
      <c r="AS672" s="9">
        <v>112.6</v>
      </c>
      <c r="AT672" s="9">
        <v>111.9</v>
      </c>
      <c r="AU672" s="9">
        <v>110</v>
      </c>
      <c r="AV672" s="9">
        <v>111.3</v>
      </c>
      <c r="AW672" s="9">
        <v>109.7</v>
      </c>
      <c r="AX672" s="9">
        <v>111.8</v>
      </c>
      <c r="AY672" s="9">
        <v>113.6</v>
      </c>
      <c r="AZ672" s="9">
        <v>111.1</v>
      </c>
      <c r="BA672" s="9">
        <v>114.2</v>
      </c>
      <c r="BB672" s="9">
        <v>114.9</v>
      </c>
      <c r="BC672" s="9">
        <v>115.5</v>
      </c>
      <c r="BD672" s="9">
        <v>112.8</v>
      </c>
      <c r="BE672" s="9">
        <v>110.8</v>
      </c>
      <c r="BF672" s="9">
        <v>111</v>
      </c>
      <c r="BG672" s="9">
        <v>110.7</v>
      </c>
      <c r="BH672" s="9">
        <v>117</v>
      </c>
      <c r="BI672" s="9">
        <v>111.8</v>
      </c>
      <c r="BJ672" s="9">
        <v>112.5</v>
      </c>
      <c r="BK672" s="9">
        <v>114.1</v>
      </c>
      <c r="BL672" s="9">
        <v>114.2</v>
      </c>
      <c r="BM672" s="9">
        <v>114.6</v>
      </c>
      <c r="BN672" s="9">
        <v>114</v>
      </c>
      <c r="BO672" s="9">
        <v>115.8</v>
      </c>
      <c r="BP672" s="9">
        <v>115.2</v>
      </c>
      <c r="BQ672" s="9">
        <v>115.1</v>
      </c>
      <c r="BR672" s="9">
        <v>116</v>
      </c>
      <c r="BS672" s="9">
        <v>116.1</v>
      </c>
      <c r="BT672" s="9">
        <v>116.6</v>
      </c>
      <c r="BU672" s="9">
        <v>115.5</v>
      </c>
      <c r="BV672" s="9">
        <v>116</v>
      </c>
      <c r="BW672" s="9">
        <v>116.3</v>
      </c>
      <c r="BX672" s="9">
        <v>117.2</v>
      </c>
      <c r="BY672" s="9">
        <v>116.8</v>
      </c>
      <c r="BZ672" s="9">
        <v>117</v>
      </c>
      <c r="CA672" s="9">
        <v>117.6</v>
      </c>
      <c r="CB672" s="9">
        <v>118</v>
      </c>
      <c r="CC672" s="9">
        <v>118.1</v>
      </c>
      <c r="CD672" s="9">
        <v>118</v>
      </c>
      <c r="CE672" s="9">
        <v>118</v>
      </c>
      <c r="CF672" s="9">
        <v>118.2</v>
      </c>
      <c r="CG672" s="9">
        <v>118.2</v>
      </c>
      <c r="CH672" s="9">
        <v>118.5</v>
      </c>
      <c r="CI672" s="9">
        <v>118.6</v>
      </c>
      <c r="CJ672" s="9">
        <v>118.6</v>
      </c>
      <c r="CK672" s="9">
        <v>118.2</v>
      </c>
      <c r="CL672" s="9">
        <v>118.5</v>
      </c>
      <c r="CM672" s="9">
        <v>118.5</v>
      </c>
      <c r="CN672" s="9">
        <v>121.2</v>
      </c>
      <c r="CO672" s="9">
        <v>121.6</v>
      </c>
      <c r="CP672" s="9">
        <v>121.6</v>
      </c>
      <c r="CQ672" s="9">
        <v>122.2</v>
      </c>
      <c r="CR672" s="9">
        <v>123</v>
      </c>
      <c r="CS672" s="9">
        <v>122.5</v>
      </c>
      <c r="CT672" s="9">
        <v>123.8</v>
      </c>
      <c r="CU672" s="9">
        <v>123.1</v>
      </c>
      <c r="CV672" s="9">
        <v>123.1</v>
      </c>
      <c r="CW672" s="9">
        <v>123.2</v>
      </c>
      <c r="CX672" s="9">
        <v>123.1</v>
      </c>
      <c r="CY672" s="9">
        <v>125.9</v>
      </c>
      <c r="CZ672" s="9">
        <v>126.9</v>
      </c>
      <c r="DA672" s="9">
        <v>125.6</v>
      </c>
      <c r="DB672" s="9">
        <v>125.3</v>
      </c>
      <c r="DC672" s="9">
        <v>125.6</v>
      </c>
      <c r="DD672" s="9">
        <v>125.9</v>
      </c>
      <c r="DE672" s="9">
        <v>129.6</v>
      </c>
      <c r="DF672" s="9">
        <v>130.80000000000001</v>
      </c>
      <c r="DG672" s="9">
        <v>132.6</v>
      </c>
      <c r="DH672" s="9">
        <v>133.69999999999999</v>
      </c>
      <c r="DI672" s="9">
        <v>134.6</v>
      </c>
      <c r="DJ672" s="9">
        <v>135</v>
      </c>
      <c r="DK672" s="9">
        <v>136.4</v>
      </c>
      <c r="DL672" s="9">
        <v>137.30000000000001</v>
      </c>
      <c r="DM672" s="9">
        <v>137.4</v>
      </c>
      <c r="DN672" s="9">
        <v>137.19999999999999</v>
      </c>
      <c r="DO672" s="9">
        <v>137.30000000000001</v>
      </c>
      <c r="DP672" s="9">
        <v>137.19999999999999</v>
      </c>
      <c r="DQ672" s="9">
        <v>137.4</v>
      </c>
      <c r="DR672" s="9">
        <v>137.4</v>
      </c>
      <c r="DS672" s="9">
        <v>139.1</v>
      </c>
      <c r="DT672" s="9">
        <v>142.30000000000001</v>
      </c>
      <c r="DU672" s="9">
        <v>143.6</v>
      </c>
      <c r="DV672" s="9">
        <v>142.69999999999999</v>
      </c>
      <c r="DW672" s="9">
        <v>143</v>
      </c>
      <c r="DX672" s="9">
        <v>143.30000000000001</v>
      </c>
      <c r="DY672" s="9">
        <v>143.4</v>
      </c>
      <c r="DZ672" s="9">
        <v>142.19999999999999</v>
      </c>
      <c r="EA672" s="9">
        <v>142.5</v>
      </c>
      <c r="EB672" s="9">
        <v>141.9</v>
      </c>
      <c r="EC672" s="9">
        <v>142.1</v>
      </c>
      <c r="ED672" s="9">
        <v>143.4</v>
      </c>
      <c r="EE672" s="9">
        <v>142.19999999999999</v>
      </c>
      <c r="EF672" s="10">
        <v>143.6</v>
      </c>
      <c r="EG672" s="10">
        <v>142.4</v>
      </c>
      <c r="EH672" s="10">
        <v>142.19999999999999</v>
      </c>
      <c r="EI672" s="10">
        <v>142.19999999999999</v>
      </c>
      <c r="EJ672" s="69">
        <v>142.6</v>
      </c>
      <c r="EK672" s="69">
        <v>142.4</v>
      </c>
      <c r="EL672" s="70">
        <v>142.9</v>
      </c>
      <c r="EM672" s="70">
        <v>141.69999999999999</v>
      </c>
      <c r="EN672" s="70">
        <v>140.9</v>
      </c>
    </row>
    <row r="673" spans="1:144" x14ac:dyDescent="0.25">
      <c r="A673" s="2" t="s">
        <v>1363</v>
      </c>
      <c r="B673" s="2" t="s">
        <v>1364</v>
      </c>
      <c r="C673" s="5">
        <v>4.3450000000000003E-2</v>
      </c>
      <c r="D673" s="9">
        <v>100.2</v>
      </c>
      <c r="E673" s="9">
        <v>100.2</v>
      </c>
      <c r="F673" s="9">
        <v>100.4</v>
      </c>
      <c r="G673" s="9">
        <v>100.3</v>
      </c>
      <c r="H673" s="9">
        <v>100.4</v>
      </c>
      <c r="I673" s="9">
        <v>99.9</v>
      </c>
      <c r="J673" s="9">
        <v>100.2</v>
      </c>
      <c r="K673" s="9">
        <v>101.5</v>
      </c>
      <c r="L673" s="9">
        <v>101.5</v>
      </c>
      <c r="M673" s="9">
        <v>101.9</v>
      </c>
      <c r="N673" s="9">
        <v>101.9</v>
      </c>
      <c r="O673" s="9">
        <v>101.6</v>
      </c>
      <c r="P673" s="9">
        <v>102</v>
      </c>
      <c r="Q673" s="9">
        <v>100.2</v>
      </c>
      <c r="R673" s="9">
        <v>100.2</v>
      </c>
      <c r="S673" s="9">
        <v>100.1</v>
      </c>
      <c r="T673" s="9">
        <v>100.5</v>
      </c>
      <c r="U673" s="9">
        <v>100.4</v>
      </c>
      <c r="V673" s="9">
        <v>100</v>
      </c>
      <c r="W673" s="9">
        <v>101.5</v>
      </c>
      <c r="X673" s="9">
        <v>101.6</v>
      </c>
      <c r="Y673" s="9">
        <v>101.3</v>
      </c>
      <c r="Z673" s="9">
        <v>101.5</v>
      </c>
      <c r="AA673" s="9">
        <v>102</v>
      </c>
      <c r="AB673" s="9">
        <v>101.7</v>
      </c>
      <c r="AC673" s="9">
        <v>101.5</v>
      </c>
      <c r="AD673" s="9">
        <v>101.5</v>
      </c>
      <c r="AE673" s="9">
        <v>102.1</v>
      </c>
      <c r="AF673" s="9">
        <v>103.3</v>
      </c>
      <c r="AG673" s="9">
        <v>103.4</v>
      </c>
      <c r="AH673" s="9">
        <v>103.1</v>
      </c>
      <c r="AI673" s="9">
        <v>103.1</v>
      </c>
      <c r="AJ673" s="9">
        <v>102.3</v>
      </c>
      <c r="AK673" s="9">
        <v>101.4</v>
      </c>
      <c r="AL673" s="9">
        <v>101</v>
      </c>
      <c r="AM673" s="9">
        <v>101</v>
      </c>
      <c r="AN673" s="9">
        <v>99.7</v>
      </c>
      <c r="AO673" s="9">
        <v>100.5</v>
      </c>
      <c r="AP673" s="9">
        <v>100.6</v>
      </c>
      <c r="AQ673" s="9">
        <v>100.2</v>
      </c>
      <c r="AR673" s="9">
        <v>97.9</v>
      </c>
      <c r="AS673" s="9">
        <v>97.7</v>
      </c>
      <c r="AT673" s="9">
        <v>97.6</v>
      </c>
      <c r="AU673" s="9">
        <v>97</v>
      </c>
      <c r="AV673" s="9">
        <v>96.5</v>
      </c>
      <c r="AW673" s="9">
        <v>97.4</v>
      </c>
      <c r="AX673" s="9">
        <v>97.3</v>
      </c>
      <c r="AY673" s="9">
        <v>98.1</v>
      </c>
      <c r="AZ673" s="9">
        <v>96.5</v>
      </c>
      <c r="BA673" s="9">
        <v>96.2</v>
      </c>
      <c r="BB673" s="9">
        <v>95.4</v>
      </c>
      <c r="BC673" s="9">
        <v>93.6</v>
      </c>
      <c r="BD673" s="9">
        <v>94</v>
      </c>
      <c r="BE673" s="9">
        <v>92.7</v>
      </c>
      <c r="BF673" s="9">
        <v>93</v>
      </c>
      <c r="BG673" s="9">
        <v>93.5</v>
      </c>
      <c r="BH673" s="9">
        <v>93.5</v>
      </c>
      <c r="BI673" s="9">
        <v>93.5</v>
      </c>
      <c r="BJ673" s="9">
        <v>93.5</v>
      </c>
      <c r="BK673" s="9">
        <v>93.5</v>
      </c>
      <c r="BL673" s="9">
        <v>93.8</v>
      </c>
      <c r="BM673" s="9">
        <v>94.5</v>
      </c>
      <c r="BN673" s="9">
        <v>96.6</v>
      </c>
      <c r="BO673" s="9">
        <v>95.5</v>
      </c>
      <c r="BP673" s="9">
        <v>95.7</v>
      </c>
      <c r="BQ673" s="9">
        <v>95.7</v>
      </c>
      <c r="BR673" s="9">
        <v>95.7</v>
      </c>
      <c r="BS673" s="9">
        <v>94.7</v>
      </c>
      <c r="BT673" s="9">
        <v>95.5</v>
      </c>
      <c r="BU673" s="9">
        <v>94.5</v>
      </c>
      <c r="BV673" s="9">
        <v>94.7</v>
      </c>
      <c r="BW673" s="9">
        <v>95</v>
      </c>
      <c r="BX673" s="9">
        <v>94.1</v>
      </c>
      <c r="BY673" s="9">
        <v>95.2</v>
      </c>
      <c r="BZ673" s="9">
        <v>95.2</v>
      </c>
      <c r="CA673" s="9">
        <v>95.4</v>
      </c>
      <c r="CB673" s="9">
        <v>95</v>
      </c>
      <c r="CC673" s="9">
        <v>95.4</v>
      </c>
      <c r="CD673" s="9">
        <v>95.4</v>
      </c>
      <c r="CE673" s="9">
        <v>95.4</v>
      </c>
      <c r="CF673" s="9">
        <v>95.4</v>
      </c>
      <c r="CG673" s="9">
        <v>95.6</v>
      </c>
      <c r="CH673" s="9">
        <v>95.4</v>
      </c>
      <c r="CI673" s="9">
        <v>96.3</v>
      </c>
      <c r="CJ673" s="9">
        <v>94.8</v>
      </c>
      <c r="CK673" s="9">
        <v>96.4</v>
      </c>
      <c r="CL673" s="9">
        <v>96</v>
      </c>
      <c r="CM673" s="9">
        <v>95.5</v>
      </c>
      <c r="CN673" s="9">
        <v>95.8</v>
      </c>
      <c r="CO673" s="9">
        <v>96.1</v>
      </c>
      <c r="CP673" s="9">
        <v>96.3</v>
      </c>
      <c r="CQ673" s="9">
        <v>96.4</v>
      </c>
      <c r="CR673" s="9">
        <v>96.7</v>
      </c>
      <c r="CS673" s="9">
        <v>96.9</v>
      </c>
      <c r="CT673" s="9">
        <v>96.9</v>
      </c>
      <c r="CU673" s="9">
        <v>96.9</v>
      </c>
      <c r="CV673" s="9">
        <v>96.9</v>
      </c>
      <c r="CW673" s="9">
        <v>96.8</v>
      </c>
      <c r="CX673" s="9">
        <v>97.1</v>
      </c>
      <c r="CY673" s="9">
        <v>97.1</v>
      </c>
      <c r="CZ673" s="9">
        <v>97.1</v>
      </c>
      <c r="DA673" s="9">
        <v>97.2</v>
      </c>
      <c r="DB673" s="9">
        <v>96</v>
      </c>
      <c r="DC673" s="9">
        <v>95.6</v>
      </c>
      <c r="DD673" s="9">
        <v>95.3</v>
      </c>
      <c r="DE673" s="9">
        <v>96.5</v>
      </c>
      <c r="DF673" s="9">
        <v>98</v>
      </c>
      <c r="DG673" s="9">
        <v>99.2</v>
      </c>
      <c r="DH673" s="9">
        <v>99.9</v>
      </c>
      <c r="DI673" s="9">
        <v>100.1</v>
      </c>
      <c r="DJ673" s="9">
        <v>103.4</v>
      </c>
      <c r="DK673" s="9">
        <v>98.4</v>
      </c>
      <c r="DL673" s="9">
        <v>97.8</v>
      </c>
      <c r="DM673" s="9">
        <v>96.3</v>
      </c>
      <c r="DN673" s="9">
        <v>100.9</v>
      </c>
      <c r="DO673" s="9">
        <v>100</v>
      </c>
      <c r="DP673" s="9">
        <v>103.5</v>
      </c>
      <c r="DQ673" s="9">
        <v>105.4</v>
      </c>
      <c r="DR673" s="9">
        <v>105.9</v>
      </c>
      <c r="DS673" s="9">
        <v>103.7</v>
      </c>
      <c r="DT673" s="9">
        <v>103.8</v>
      </c>
      <c r="DU673" s="9">
        <v>104.6</v>
      </c>
      <c r="DV673" s="9">
        <v>106.3</v>
      </c>
      <c r="DW673" s="9">
        <v>104.4</v>
      </c>
      <c r="DX673" s="9">
        <v>104.9</v>
      </c>
      <c r="DY673" s="9">
        <v>103.8</v>
      </c>
      <c r="DZ673" s="9">
        <v>107.3</v>
      </c>
      <c r="EA673" s="9">
        <v>106.4</v>
      </c>
      <c r="EB673" s="9">
        <v>105.1</v>
      </c>
      <c r="EC673" s="9">
        <v>105.7</v>
      </c>
      <c r="ED673" s="9">
        <v>107.1</v>
      </c>
      <c r="EE673" s="9">
        <v>107.5</v>
      </c>
      <c r="EF673" s="10">
        <v>107.6</v>
      </c>
      <c r="EG673" s="10">
        <v>108.5</v>
      </c>
      <c r="EH673" s="10">
        <v>107.8</v>
      </c>
      <c r="EI673" s="10">
        <v>109.9</v>
      </c>
      <c r="EJ673" s="69">
        <v>108.6</v>
      </c>
      <c r="EK673" s="69">
        <v>110.1</v>
      </c>
      <c r="EL673" s="70">
        <v>107.2</v>
      </c>
      <c r="EM673" s="70">
        <v>109.6</v>
      </c>
      <c r="EN673" s="70">
        <v>111.6</v>
      </c>
    </row>
    <row r="674" spans="1:144" x14ac:dyDescent="0.25">
      <c r="A674" s="2" t="s">
        <v>1365</v>
      </c>
      <c r="B674" s="2" t="s">
        <v>1366</v>
      </c>
      <c r="C674" s="5">
        <v>2.069E-2</v>
      </c>
      <c r="D674" s="9">
        <v>99.8</v>
      </c>
      <c r="E674" s="9">
        <v>99.1</v>
      </c>
      <c r="F674" s="9">
        <v>99.1</v>
      </c>
      <c r="G674" s="9">
        <v>99.2</v>
      </c>
      <c r="H674" s="9">
        <v>100.8</v>
      </c>
      <c r="I674" s="9">
        <v>101</v>
      </c>
      <c r="J674" s="9">
        <v>101.5</v>
      </c>
      <c r="K674" s="9">
        <v>100.9</v>
      </c>
      <c r="L674" s="9">
        <v>101.7</v>
      </c>
      <c r="M674" s="9">
        <v>104</v>
      </c>
      <c r="N674" s="9">
        <v>104.1</v>
      </c>
      <c r="O674" s="9">
        <v>104.1</v>
      </c>
      <c r="P674" s="9">
        <v>104.8</v>
      </c>
      <c r="Q674" s="9">
        <v>105.8</v>
      </c>
      <c r="R674" s="9">
        <v>105.1</v>
      </c>
      <c r="S674" s="9">
        <v>105.4</v>
      </c>
      <c r="T674" s="9">
        <v>106.6</v>
      </c>
      <c r="U674" s="9">
        <v>106.7</v>
      </c>
      <c r="V674" s="9">
        <v>107.6</v>
      </c>
      <c r="W674" s="9">
        <v>109.5</v>
      </c>
      <c r="X674" s="9">
        <v>108.4</v>
      </c>
      <c r="Y674" s="9">
        <v>110.5</v>
      </c>
      <c r="Z674" s="9">
        <v>110.5</v>
      </c>
      <c r="AA674" s="9">
        <v>109.9</v>
      </c>
      <c r="AB674" s="9">
        <v>109.3</v>
      </c>
      <c r="AC674" s="9">
        <v>108.4</v>
      </c>
      <c r="AD674" s="9">
        <v>111.5</v>
      </c>
      <c r="AE674" s="9">
        <v>109.9</v>
      </c>
      <c r="AF674" s="9">
        <v>110.5</v>
      </c>
      <c r="AG674" s="9">
        <v>108.6</v>
      </c>
      <c r="AH674" s="9">
        <v>109.2</v>
      </c>
      <c r="AI674" s="9">
        <v>109.5</v>
      </c>
      <c r="AJ674" s="9">
        <v>109.6</v>
      </c>
      <c r="AK674" s="9">
        <v>111.4</v>
      </c>
      <c r="AL674" s="9">
        <v>109.1</v>
      </c>
      <c r="AM674" s="9">
        <v>109.1</v>
      </c>
      <c r="AN674" s="9">
        <v>110.5</v>
      </c>
      <c r="AO674" s="9">
        <v>108.9</v>
      </c>
      <c r="AP674" s="9">
        <v>109.4</v>
      </c>
      <c r="AQ674" s="9">
        <v>111.8</v>
      </c>
      <c r="AR674" s="9">
        <v>111.8</v>
      </c>
      <c r="AS674" s="9">
        <v>111.8</v>
      </c>
      <c r="AT674" s="9">
        <v>112.1</v>
      </c>
      <c r="AU674" s="9">
        <v>113.8</v>
      </c>
      <c r="AV674" s="9">
        <v>113.6</v>
      </c>
      <c r="AW674" s="9">
        <v>111</v>
      </c>
      <c r="AX674" s="9">
        <v>110.6</v>
      </c>
      <c r="AY674" s="9">
        <v>112.8</v>
      </c>
      <c r="AZ674" s="9">
        <v>110.4</v>
      </c>
      <c r="BA674" s="9">
        <v>110.4</v>
      </c>
      <c r="BB674" s="9">
        <v>111.1</v>
      </c>
      <c r="BC674" s="9">
        <v>108.4</v>
      </c>
      <c r="BD674" s="9">
        <v>110</v>
      </c>
      <c r="BE674" s="9">
        <v>108.9</v>
      </c>
      <c r="BF674" s="9">
        <v>111.1</v>
      </c>
      <c r="BG674" s="9">
        <v>106.8</v>
      </c>
      <c r="BH674" s="9">
        <v>107.2</v>
      </c>
      <c r="BI674" s="9">
        <v>106.1</v>
      </c>
      <c r="BJ674" s="9">
        <v>108</v>
      </c>
      <c r="BK674" s="9">
        <v>108.6</v>
      </c>
      <c r="BL674" s="9">
        <v>106.8</v>
      </c>
      <c r="BM674" s="9">
        <v>107.5</v>
      </c>
      <c r="BN674" s="9">
        <v>106.9</v>
      </c>
      <c r="BO674" s="9">
        <v>106.3</v>
      </c>
      <c r="BP674" s="9">
        <v>105.6</v>
      </c>
      <c r="BQ674" s="9">
        <v>104.9</v>
      </c>
      <c r="BR674" s="9">
        <v>105.5</v>
      </c>
      <c r="BS674" s="9">
        <v>105.5</v>
      </c>
      <c r="BT674" s="9">
        <v>103.8</v>
      </c>
      <c r="BU674" s="9">
        <v>103.4</v>
      </c>
      <c r="BV674" s="9">
        <v>104.5</v>
      </c>
      <c r="BW674" s="9">
        <v>105.2</v>
      </c>
      <c r="BX674" s="9">
        <v>105.9</v>
      </c>
      <c r="BY674" s="9">
        <v>106.2</v>
      </c>
      <c r="BZ674" s="9">
        <v>105.1</v>
      </c>
      <c r="CA674" s="9">
        <v>105.6</v>
      </c>
      <c r="CB674" s="9">
        <v>105.1</v>
      </c>
      <c r="CC674" s="9">
        <v>105.1</v>
      </c>
      <c r="CD674" s="9">
        <v>105.9</v>
      </c>
      <c r="CE674" s="9">
        <v>105.1</v>
      </c>
      <c r="CF674" s="9">
        <v>106.1</v>
      </c>
      <c r="CG674" s="9">
        <v>106.4</v>
      </c>
      <c r="CH674" s="9">
        <v>106.1</v>
      </c>
      <c r="CI674" s="9">
        <v>106.1</v>
      </c>
      <c r="CJ674" s="9">
        <v>106.9</v>
      </c>
      <c r="CK674" s="9">
        <v>108.7</v>
      </c>
      <c r="CL674" s="9">
        <v>108.4</v>
      </c>
      <c r="CM674" s="9">
        <v>107.2</v>
      </c>
      <c r="CN674" s="9">
        <v>108.9</v>
      </c>
      <c r="CO674" s="9">
        <v>109</v>
      </c>
      <c r="CP674" s="9">
        <v>108.5</v>
      </c>
      <c r="CQ674" s="9">
        <v>108.4</v>
      </c>
      <c r="CR674" s="9">
        <v>108.7</v>
      </c>
      <c r="CS674" s="9">
        <v>109.7</v>
      </c>
      <c r="CT674" s="9">
        <v>108.2</v>
      </c>
      <c r="CU674" s="9">
        <v>109.1</v>
      </c>
      <c r="CV674" s="9">
        <v>109.4</v>
      </c>
      <c r="CW674" s="9">
        <v>109</v>
      </c>
      <c r="CX674" s="9">
        <v>108.8</v>
      </c>
      <c r="CY674" s="9">
        <v>108.6</v>
      </c>
      <c r="CZ674" s="9">
        <v>111.2</v>
      </c>
      <c r="DA674" s="9">
        <v>111</v>
      </c>
      <c r="DB674" s="9">
        <v>112.3</v>
      </c>
      <c r="DC674" s="9">
        <v>112.2</v>
      </c>
      <c r="DD674" s="9">
        <v>112.8</v>
      </c>
      <c r="DE674" s="9">
        <v>114</v>
      </c>
      <c r="DF674" s="9">
        <v>114.1</v>
      </c>
      <c r="DG674" s="9">
        <v>114.4</v>
      </c>
      <c r="DH674" s="9">
        <v>113.8</v>
      </c>
      <c r="DI674" s="9">
        <v>114.6</v>
      </c>
      <c r="DJ674" s="9">
        <v>115.9</v>
      </c>
      <c r="DK674" s="9">
        <v>117.6</v>
      </c>
      <c r="DL674" s="9">
        <v>117.8</v>
      </c>
      <c r="DM674" s="9">
        <v>118.2</v>
      </c>
      <c r="DN674" s="9">
        <v>120.1</v>
      </c>
      <c r="DO674" s="9">
        <v>119.4</v>
      </c>
      <c r="DP674" s="9">
        <v>119.5</v>
      </c>
      <c r="DQ674" s="9">
        <v>120.8</v>
      </c>
      <c r="DR674" s="9">
        <v>121.4</v>
      </c>
      <c r="DS674" s="9">
        <v>121.6</v>
      </c>
      <c r="DT674" s="9">
        <v>122.8</v>
      </c>
      <c r="DU674" s="9">
        <v>122.3</v>
      </c>
      <c r="DV674" s="9">
        <v>122.4</v>
      </c>
      <c r="DW674" s="9">
        <v>122.8</v>
      </c>
      <c r="DX674" s="9">
        <v>122.6</v>
      </c>
      <c r="DY674" s="9">
        <v>122.5</v>
      </c>
      <c r="DZ674" s="9">
        <v>122.5</v>
      </c>
      <c r="EA674" s="9">
        <v>122.5</v>
      </c>
      <c r="EB674" s="9">
        <v>122.7</v>
      </c>
      <c r="EC674" s="9">
        <v>124.6</v>
      </c>
      <c r="ED674" s="9">
        <v>124.7</v>
      </c>
      <c r="EE674" s="9">
        <v>126.9</v>
      </c>
      <c r="EF674" s="10">
        <v>127.3</v>
      </c>
      <c r="EG674" s="10">
        <v>128.30000000000001</v>
      </c>
      <c r="EH674" s="10">
        <v>128.5</v>
      </c>
      <c r="EI674" s="10">
        <v>128.6</v>
      </c>
      <c r="EJ674" s="69">
        <v>128.30000000000001</v>
      </c>
      <c r="EK674" s="69">
        <v>128.5</v>
      </c>
      <c r="EL674" s="70">
        <v>128.1</v>
      </c>
      <c r="EM674" s="70">
        <v>128.6</v>
      </c>
      <c r="EN674" s="70">
        <v>127.4</v>
      </c>
    </row>
    <row r="675" spans="1:144" x14ac:dyDescent="0.25">
      <c r="A675" s="2" t="s">
        <v>1367</v>
      </c>
      <c r="B675" s="2" t="s">
        <v>1368</v>
      </c>
      <c r="C675" s="5">
        <v>5.246E-2</v>
      </c>
      <c r="D675" s="9">
        <v>101.9</v>
      </c>
      <c r="E675" s="9">
        <v>102</v>
      </c>
      <c r="F675" s="9">
        <v>102</v>
      </c>
      <c r="G675" s="9">
        <v>102.1</v>
      </c>
      <c r="H675" s="9">
        <v>102.1</v>
      </c>
      <c r="I675" s="9">
        <v>102.1</v>
      </c>
      <c r="J675" s="9">
        <v>102.2</v>
      </c>
      <c r="K675" s="9">
        <v>102</v>
      </c>
      <c r="L675" s="9">
        <v>102.3</v>
      </c>
      <c r="M675" s="9">
        <v>102.6</v>
      </c>
      <c r="N675" s="9">
        <v>100.9</v>
      </c>
      <c r="O675" s="9">
        <v>101</v>
      </c>
      <c r="P675" s="9">
        <v>100.8</v>
      </c>
      <c r="Q675" s="9">
        <v>100.2</v>
      </c>
      <c r="R675" s="9">
        <v>99.2</v>
      </c>
      <c r="S675" s="9">
        <v>99.8</v>
      </c>
      <c r="T675" s="9">
        <v>99.8</v>
      </c>
      <c r="U675" s="9">
        <v>100.5</v>
      </c>
      <c r="V675" s="9">
        <v>101.3</v>
      </c>
      <c r="W675" s="9">
        <v>101.8</v>
      </c>
      <c r="X675" s="9">
        <v>101.5</v>
      </c>
      <c r="Y675" s="9">
        <v>102.3</v>
      </c>
      <c r="Z675" s="9">
        <v>102.3</v>
      </c>
      <c r="AA675" s="9">
        <v>102.9</v>
      </c>
      <c r="AB675" s="9">
        <v>102.3</v>
      </c>
      <c r="AC675" s="9">
        <v>103.1</v>
      </c>
      <c r="AD675" s="9">
        <v>103.2</v>
      </c>
      <c r="AE675" s="9">
        <v>103.1</v>
      </c>
      <c r="AF675" s="9">
        <v>103.7</v>
      </c>
      <c r="AG675" s="9">
        <v>102.9</v>
      </c>
      <c r="AH675" s="9">
        <v>103.5</v>
      </c>
      <c r="AI675" s="9">
        <v>103.1</v>
      </c>
      <c r="AJ675" s="9">
        <v>103.6</v>
      </c>
      <c r="AK675" s="9">
        <v>105.5</v>
      </c>
      <c r="AL675" s="9">
        <v>105.5</v>
      </c>
      <c r="AM675" s="9">
        <v>105.6</v>
      </c>
      <c r="AN675" s="9">
        <v>107.1</v>
      </c>
      <c r="AO675" s="9">
        <v>106.8</v>
      </c>
      <c r="AP675" s="9">
        <v>106.6</v>
      </c>
      <c r="AQ675" s="9">
        <v>107.6</v>
      </c>
      <c r="AR675" s="9">
        <v>107.6</v>
      </c>
      <c r="AS675" s="9">
        <v>107.7</v>
      </c>
      <c r="AT675" s="9">
        <v>107.1</v>
      </c>
      <c r="AU675" s="9">
        <v>108.6</v>
      </c>
      <c r="AV675" s="9">
        <v>109.7</v>
      </c>
      <c r="AW675" s="9">
        <v>109.2</v>
      </c>
      <c r="AX675" s="9">
        <v>109.2</v>
      </c>
      <c r="AY675" s="9">
        <v>109.1</v>
      </c>
      <c r="AZ675" s="9">
        <v>106.2</v>
      </c>
      <c r="BA675" s="9">
        <v>105.9</v>
      </c>
      <c r="BB675" s="9">
        <v>105.9</v>
      </c>
      <c r="BC675" s="9">
        <v>107.2</v>
      </c>
      <c r="BD675" s="9">
        <v>107.2</v>
      </c>
      <c r="BE675" s="9">
        <v>107.6</v>
      </c>
      <c r="BF675" s="9">
        <v>108.1</v>
      </c>
      <c r="BG675" s="9">
        <v>108</v>
      </c>
      <c r="BH675" s="9">
        <v>108</v>
      </c>
      <c r="BI675" s="9">
        <v>108.4</v>
      </c>
      <c r="BJ675" s="9">
        <v>108.6</v>
      </c>
      <c r="BK675" s="9">
        <v>108.9</v>
      </c>
      <c r="BL675" s="9">
        <v>109.1</v>
      </c>
      <c r="BM675" s="9">
        <v>109.1</v>
      </c>
      <c r="BN675" s="9">
        <v>109.1</v>
      </c>
      <c r="BO675" s="9">
        <v>110.1</v>
      </c>
      <c r="BP675" s="9">
        <v>110.1</v>
      </c>
      <c r="BQ675" s="9">
        <v>110.1</v>
      </c>
      <c r="BR675" s="9">
        <v>110.1</v>
      </c>
      <c r="BS675" s="9">
        <v>110.1</v>
      </c>
      <c r="BT675" s="9">
        <v>111.2</v>
      </c>
      <c r="BU675" s="9">
        <v>111.2</v>
      </c>
      <c r="BV675" s="9">
        <v>111.5</v>
      </c>
      <c r="BW675" s="9">
        <v>111.7</v>
      </c>
      <c r="BX675" s="9">
        <v>112</v>
      </c>
      <c r="BY675" s="9">
        <v>112.5</v>
      </c>
      <c r="BZ675" s="9">
        <v>112.7</v>
      </c>
      <c r="CA675" s="9">
        <v>111.5</v>
      </c>
      <c r="CB675" s="9">
        <v>111.9</v>
      </c>
      <c r="CC675" s="9">
        <v>111.9</v>
      </c>
      <c r="CD675" s="9">
        <v>112.5</v>
      </c>
      <c r="CE675" s="9">
        <v>112.5</v>
      </c>
      <c r="CF675" s="9">
        <v>112.6</v>
      </c>
      <c r="CG675" s="9">
        <v>112.6</v>
      </c>
      <c r="CH675" s="9">
        <v>112.6</v>
      </c>
      <c r="CI675" s="9">
        <v>112.6</v>
      </c>
      <c r="CJ675" s="9">
        <v>112.6</v>
      </c>
      <c r="CK675" s="9">
        <v>112.6</v>
      </c>
      <c r="CL675" s="9">
        <v>112.6</v>
      </c>
      <c r="CM675" s="9">
        <v>112.5</v>
      </c>
      <c r="CN675" s="9">
        <v>112.5</v>
      </c>
      <c r="CO675" s="9">
        <v>112.5</v>
      </c>
      <c r="CP675" s="9">
        <v>112.6</v>
      </c>
      <c r="CQ675" s="9">
        <v>112.6</v>
      </c>
      <c r="CR675" s="9">
        <v>112.6</v>
      </c>
      <c r="CS675" s="9">
        <v>112.6</v>
      </c>
      <c r="CT675" s="9">
        <v>112.6</v>
      </c>
      <c r="CU675" s="9">
        <v>112.6</v>
      </c>
      <c r="CV675" s="9">
        <v>112.6</v>
      </c>
      <c r="CW675" s="9">
        <v>112.6</v>
      </c>
      <c r="CX675" s="9">
        <v>112.6</v>
      </c>
      <c r="CY675" s="9">
        <v>112.6</v>
      </c>
      <c r="CZ675" s="9">
        <v>112.6</v>
      </c>
      <c r="DA675" s="9">
        <v>112.6</v>
      </c>
      <c r="DB675" s="9">
        <v>112.6</v>
      </c>
      <c r="DC675" s="9">
        <v>112.6</v>
      </c>
      <c r="DD675" s="9">
        <v>112.7</v>
      </c>
      <c r="DE675" s="9">
        <v>113</v>
      </c>
      <c r="DF675" s="9">
        <v>113</v>
      </c>
      <c r="DG675" s="9">
        <v>113.1</v>
      </c>
      <c r="DH675" s="9">
        <v>113.1</v>
      </c>
      <c r="DI675" s="9">
        <v>113.1</v>
      </c>
      <c r="DJ675" s="9">
        <v>113.1</v>
      </c>
      <c r="DK675" s="9">
        <v>113.1</v>
      </c>
      <c r="DL675" s="9">
        <v>113.8</v>
      </c>
      <c r="DM675" s="9">
        <v>114.1</v>
      </c>
      <c r="DN675" s="9">
        <v>114.1</v>
      </c>
      <c r="DO675" s="9">
        <v>114.1</v>
      </c>
      <c r="DP675" s="9">
        <v>114.2</v>
      </c>
      <c r="DQ675" s="9">
        <v>114.6</v>
      </c>
      <c r="DR675" s="9">
        <v>114.6</v>
      </c>
      <c r="DS675" s="9">
        <v>114.7</v>
      </c>
      <c r="DT675" s="9">
        <v>114.7</v>
      </c>
      <c r="DU675" s="9">
        <v>114.8</v>
      </c>
      <c r="DV675" s="9">
        <v>114.8</v>
      </c>
      <c r="DW675" s="9">
        <v>114.8</v>
      </c>
      <c r="DX675" s="9">
        <v>114.8</v>
      </c>
      <c r="DY675" s="9">
        <v>114.7</v>
      </c>
      <c r="DZ675" s="9">
        <v>115.9</v>
      </c>
      <c r="EA675" s="9">
        <v>116.4</v>
      </c>
      <c r="EB675" s="9">
        <v>116.4</v>
      </c>
      <c r="EC675" s="9">
        <v>116.3</v>
      </c>
      <c r="ED675" s="9">
        <v>116.1</v>
      </c>
      <c r="EE675" s="9">
        <v>116.4</v>
      </c>
      <c r="EF675" s="10">
        <v>116.5</v>
      </c>
      <c r="EG675" s="10">
        <v>116.5</v>
      </c>
      <c r="EH675" s="10">
        <v>116.6</v>
      </c>
      <c r="EI675" s="10">
        <v>116.5</v>
      </c>
      <c r="EJ675" s="69">
        <v>116.5</v>
      </c>
      <c r="EK675" s="69">
        <v>116.5</v>
      </c>
      <c r="EL675" s="70">
        <v>116.6</v>
      </c>
      <c r="EM675" s="70">
        <v>116.6</v>
      </c>
      <c r="EN675" s="70">
        <v>116.7</v>
      </c>
    </row>
    <row r="676" spans="1:144" x14ac:dyDescent="0.25">
      <c r="A676" s="2" t="s">
        <v>1369</v>
      </c>
      <c r="B676" s="2" t="s">
        <v>1370</v>
      </c>
      <c r="C676" s="5">
        <v>1.1000000000000001E-3</v>
      </c>
      <c r="D676" s="9">
        <v>104.2</v>
      </c>
      <c r="E676" s="9">
        <v>105.9</v>
      </c>
      <c r="F676" s="9">
        <v>106.5</v>
      </c>
      <c r="G676" s="9">
        <v>107.5</v>
      </c>
      <c r="H676" s="9">
        <v>107.4</v>
      </c>
      <c r="I676" s="9">
        <v>105.5</v>
      </c>
      <c r="J676" s="9">
        <v>104</v>
      </c>
      <c r="K676" s="9">
        <v>104.5</v>
      </c>
      <c r="L676" s="9">
        <v>106.6</v>
      </c>
      <c r="M676" s="9">
        <v>105.7</v>
      </c>
      <c r="N676" s="9">
        <v>104.7</v>
      </c>
      <c r="O676" s="9">
        <v>106.4</v>
      </c>
      <c r="P676" s="9">
        <v>104.6</v>
      </c>
      <c r="Q676" s="9">
        <v>104.5</v>
      </c>
      <c r="R676" s="9">
        <v>105.7</v>
      </c>
      <c r="S676" s="9">
        <v>109.7</v>
      </c>
      <c r="T676" s="9">
        <v>108.3</v>
      </c>
      <c r="U676" s="9">
        <v>110.6</v>
      </c>
      <c r="V676" s="9">
        <v>109.4</v>
      </c>
      <c r="W676" s="9">
        <v>108.3</v>
      </c>
      <c r="X676" s="9">
        <v>109.2</v>
      </c>
      <c r="Y676" s="9">
        <v>108</v>
      </c>
      <c r="Z676" s="9">
        <v>108.5</v>
      </c>
      <c r="AA676" s="9">
        <v>107.8</v>
      </c>
      <c r="AB676" s="9">
        <v>107.8</v>
      </c>
      <c r="AC676" s="9">
        <v>109.8</v>
      </c>
      <c r="AD676" s="9">
        <v>110.6</v>
      </c>
      <c r="AE676" s="9">
        <v>110</v>
      </c>
      <c r="AF676" s="9">
        <v>108.6</v>
      </c>
      <c r="AG676" s="9">
        <v>108.9</v>
      </c>
      <c r="AH676" s="9">
        <v>109.5</v>
      </c>
      <c r="AI676" s="9">
        <v>108.4</v>
      </c>
      <c r="AJ676" s="9">
        <v>108.2</v>
      </c>
      <c r="AK676" s="9">
        <v>108.9</v>
      </c>
      <c r="AL676" s="9">
        <v>108.5</v>
      </c>
      <c r="AM676" s="9">
        <v>110.5</v>
      </c>
      <c r="AN676" s="9">
        <v>113.4</v>
      </c>
      <c r="AO676" s="9">
        <v>113</v>
      </c>
      <c r="AP676" s="9">
        <v>113.5</v>
      </c>
      <c r="AQ676" s="9">
        <v>112.4</v>
      </c>
      <c r="AR676" s="9">
        <v>112.5</v>
      </c>
      <c r="AS676" s="9">
        <v>112.7</v>
      </c>
      <c r="AT676" s="9">
        <v>112.8</v>
      </c>
      <c r="AU676" s="9">
        <v>120.6</v>
      </c>
      <c r="AV676" s="9">
        <v>119.6</v>
      </c>
      <c r="AW676" s="9">
        <v>119.1</v>
      </c>
      <c r="AX676" s="9">
        <v>120.5</v>
      </c>
      <c r="AY676" s="9">
        <v>121.7</v>
      </c>
      <c r="AZ676" s="9">
        <v>121.2</v>
      </c>
      <c r="BA676" s="9">
        <v>119.9</v>
      </c>
      <c r="BB676" s="9">
        <v>118.9</v>
      </c>
      <c r="BC676" s="9">
        <v>121.3</v>
      </c>
      <c r="BD676" s="9">
        <v>121.1</v>
      </c>
      <c r="BE676" s="9">
        <v>120.2</v>
      </c>
      <c r="BF676" s="9">
        <v>121.1</v>
      </c>
      <c r="BG676" s="9">
        <v>121.6</v>
      </c>
      <c r="BH676" s="9">
        <v>123.1</v>
      </c>
      <c r="BI676" s="9">
        <v>123.1</v>
      </c>
      <c r="BJ676" s="9">
        <v>123.1</v>
      </c>
      <c r="BK676" s="9">
        <v>123.1</v>
      </c>
      <c r="BL676" s="9">
        <v>123.1</v>
      </c>
      <c r="BM676" s="9">
        <v>123.1</v>
      </c>
      <c r="BN676" s="9">
        <v>113.6</v>
      </c>
      <c r="BO676" s="9">
        <v>113.3</v>
      </c>
      <c r="BP676" s="9">
        <v>113</v>
      </c>
      <c r="BQ676" s="9">
        <v>113</v>
      </c>
      <c r="BR676" s="9">
        <v>110.4</v>
      </c>
      <c r="BS676" s="9">
        <v>110.4</v>
      </c>
      <c r="BT676" s="9">
        <v>114.2</v>
      </c>
      <c r="BU676" s="9">
        <v>111.3</v>
      </c>
      <c r="BV676" s="9">
        <v>111.6</v>
      </c>
      <c r="BW676" s="9">
        <v>112.9</v>
      </c>
      <c r="BX676" s="9">
        <v>112.9</v>
      </c>
      <c r="BY676" s="9">
        <v>112.9</v>
      </c>
      <c r="BZ676" s="9">
        <v>112.9</v>
      </c>
      <c r="CA676" s="9">
        <v>112.9</v>
      </c>
      <c r="CB676" s="9">
        <v>114</v>
      </c>
      <c r="CC676" s="9">
        <v>114</v>
      </c>
      <c r="CD676" s="9">
        <v>114.7</v>
      </c>
      <c r="CE676" s="9">
        <v>116.6</v>
      </c>
      <c r="CF676" s="9">
        <v>117.2</v>
      </c>
      <c r="CG676" s="9">
        <v>117.2</v>
      </c>
      <c r="CH676" s="9">
        <v>117.2</v>
      </c>
      <c r="CI676" s="9">
        <v>117.2</v>
      </c>
      <c r="CJ676" s="9">
        <v>117.2</v>
      </c>
      <c r="CK676" s="9">
        <v>115.1</v>
      </c>
      <c r="CL676" s="9">
        <v>115.4</v>
      </c>
      <c r="CM676" s="9">
        <v>115.2</v>
      </c>
      <c r="CN676" s="9">
        <v>115.2</v>
      </c>
      <c r="CO676" s="9">
        <v>115.8</v>
      </c>
      <c r="CP676" s="9">
        <v>116</v>
      </c>
      <c r="CQ676" s="9">
        <v>116.5</v>
      </c>
      <c r="CR676" s="9">
        <v>116.8</v>
      </c>
      <c r="CS676" s="9">
        <v>117.3</v>
      </c>
      <c r="CT676" s="9">
        <v>117.3</v>
      </c>
      <c r="CU676" s="9">
        <v>117.3</v>
      </c>
      <c r="CV676" s="9">
        <v>117.3</v>
      </c>
      <c r="CW676" s="9">
        <v>117.3</v>
      </c>
      <c r="CX676" s="9">
        <v>117.3</v>
      </c>
      <c r="CY676" s="9">
        <v>117.3</v>
      </c>
      <c r="CZ676" s="9">
        <v>117.3</v>
      </c>
      <c r="DA676" s="9">
        <v>117.3</v>
      </c>
      <c r="DB676" s="9">
        <v>117.3</v>
      </c>
      <c r="DC676" s="9">
        <v>117.3</v>
      </c>
      <c r="DD676" s="9">
        <v>117.4</v>
      </c>
      <c r="DE676" s="9">
        <v>118.6</v>
      </c>
      <c r="DF676" s="9">
        <v>124.2</v>
      </c>
      <c r="DG676" s="9">
        <v>124.2</v>
      </c>
      <c r="DH676" s="9">
        <v>130.80000000000001</v>
      </c>
      <c r="DI676" s="9">
        <v>130.9</v>
      </c>
      <c r="DJ676" s="9">
        <v>130.9</v>
      </c>
      <c r="DK676" s="9">
        <v>132</v>
      </c>
      <c r="DL676" s="9">
        <v>132.5</v>
      </c>
      <c r="DM676" s="9">
        <v>133.30000000000001</v>
      </c>
      <c r="DN676" s="9">
        <v>133.6</v>
      </c>
      <c r="DO676" s="9">
        <v>133.6</v>
      </c>
      <c r="DP676" s="9">
        <v>134</v>
      </c>
      <c r="DQ676" s="9">
        <v>134.9</v>
      </c>
      <c r="DR676" s="9">
        <v>134.9</v>
      </c>
      <c r="DS676" s="9">
        <v>132.9</v>
      </c>
      <c r="DT676" s="9">
        <v>133</v>
      </c>
      <c r="DU676" s="9">
        <v>133.1</v>
      </c>
      <c r="DV676" s="9">
        <v>133.1</v>
      </c>
      <c r="DW676" s="9">
        <v>133.1</v>
      </c>
      <c r="DX676" s="9">
        <v>133.4</v>
      </c>
      <c r="DY676" s="9">
        <v>133.4</v>
      </c>
      <c r="DZ676" s="9">
        <v>133.4</v>
      </c>
      <c r="EA676" s="9">
        <v>133.4</v>
      </c>
      <c r="EB676" s="9">
        <v>135.30000000000001</v>
      </c>
      <c r="EC676" s="9">
        <v>135.30000000000001</v>
      </c>
      <c r="ED676" s="9">
        <v>139.6</v>
      </c>
      <c r="EE676" s="9">
        <v>140.30000000000001</v>
      </c>
      <c r="EF676" s="10">
        <v>139</v>
      </c>
      <c r="EG676" s="10">
        <v>139.80000000000001</v>
      </c>
      <c r="EH676" s="10">
        <v>140</v>
      </c>
      <c r="EI676" s="10">
        <v>140</v>
      </c>
      <c r="EJ676" s="69">
        <v>140.4</v>
      </c>
      <c r="EK676" s="69">
        <v>140.4</v>
      </c>
      <c r="EL676" s="70">
        <v>140.4</v>
      </c>
      <c r="EM676" s="70">
        <v>140.4</v>
      </c>
      <c r="EN676" s="70">
        <v>140.4</v>
      </c>
    </row>
    <row r="677" spans="1:144" x14ac:dyDescent="0.25">
      <c r="A677" s="2" t="s">
        <v>1371</v>
      </c>
      <c r="B677" s="2" t="s">
        <v>1372</v>
      </c>
      <c r="C677" s="5">
        <v>0.1027</v>
      </c>
      <c r="D677" s="9">
        <v>103.5</v>
      </c>
      <c r="E677" s="9">
        <v>104.4</v>
      </c>
      <c r="F677" s="9">
        <v>106.4</v>
      </c>
      <c r="G677" s="9">
        <v>106.4</v>
      </c>
      <c r="H677" s="9">
        <v>106.3</v>
      </c>
      <c r="I677" s="9">
        <v>105.9</v>
      </c>
      <c r="J677" s="9">
        <v>108.2</v>
      </c>
      <c r="K677" s="9">
        <v>110.6</v>
      </c>
      <c r="L677" s="9">
        <v>109.8</v>
      </c>
      <c r="M677" s="9">
        <v>109.1</v>
      </c>
      <c r="N677" s="9">
        <v>108.5</v>
      </c>
      <c r="O677" s="9">
        <v>109.1</v>
      </c>
      <c r="P677" s="9">
        <v>107</v>
      </c>
      <c r="Q677" s="9">
        <v>103.1</v>
      </c>
      <c r="R677" s="9">
        <v>108.5</v>
      </c>
      <c r="S677" s="9">
        <v>108.2</v>
      </c>
      <c r="T677" s="9">
        <v>108.4</v>
      </c>
      <c r="U677" s="9">
        <v>110.2</v>
      </c>
      <c r="V677" s="9">
        <v>110.7</v>
      </c>
      <c r="W677" s="9">
        <v>111.9</v>
      </c>
      <c r="X677" s="9">
        <v>109.3</v>
      </c>
      <c r="Y677" s="9">
        <v>110.5</v>
      </c>
      <c r="Z677" s="9">
        <v>109.1</v>
      </c>
      <c r="AA677" s="9">
        <v>108</v>
      </c>
      <c r="AB677" s="9">
        <v>110.7</v>
      </c>
      <c r="AC677" s="9">
        <v>110.5</v>
      </c>
      <c r="AD677" s="9">
        <v>112.3</v>
      </c>
      <c r="AE677" s="9">
        <v>112.2</v>
      </c>
      <c r="AF677" s="9">
        <v>115.6</v>
      </c>
      <c r="AG677" s="9">
        <v>114.1</v>
      </c>
      <c r="AH677" s="9">
        <v>113.6</v>
      </c>
      <c r="AI677" s="9">
        <v>111.3</v>
      </c>
      <c r="AJ677" s="9">
        <v>110</v>
      </c>
      <c r="AK677" s="9">
        <v>108</v>
      </c>
      <c r="AL677" s="9">
        <v>105.5</v>
      </c>
      <c r="AM677" s="9">
        <v>107.5</v>
      </c>
      <c r="AN677" s="9">
        <v>108.8</v>
      </c>
      <c r="AO677" s="9">
        <v>107.2</v>
      </c>
      <c r="AP677" s="9">
        <v>106</v>
      </c>
      <c r="AQ677" s="9">
        <v>105.5</v>
      </c>
      <c r="AR677" s="9">
        <v>101.5</v>
      </c>
      <c r="AS677" s="9">
        <v>102.1</v>
      </c>
      <c r="AT677" s="9">
        <v>102.5</v>
      </c>
      <c r="AU677" s="9">
        <v>101</v>
      </c>
      <c r="AV677" s="9">
        <v>101.5</v>
      </c>
      <c r="AW677" s="9">
        <v>101.3</v>
      </c>
      <c r="AX677" s="9">
        <v>103.2</v>
      </c>
      <c r="AY677" s="9">
        <v>105.1</v>
      </c>
      <c r="AZ677" s="9">
        <v>103.8</v>
      </c>
      <c r="BA677" s="9">
        <v>102.8</v>
      </c>
      <c r="BB677" s="9">
        <v>103.1</v>
      </c>
      <c r="BC677" s="9">
        <v>103.3</v>
      </c>
      <c r="BD677" s="9">
        <v>101.8</v>
      </c>
      <c r="BE677" s="9">
        <v>102</v>
      </c>
      <c r="BF677" s="9">
        <v>102.4</v>
      </c>
      <c r="BG677" s="9">
        <v>101.9</v>
      </c>
      <c r="BH677" s="9">
        <v>102.8</v>
      </c>
      <c r="BI677" s="9">
        <v>103.1</v>
      </c>
      <c r="BJ677" s="9">
        <v>103.6</v>
      </c>
      <c r="BK677" s="9">
        <v>104</v>
      </c>
      <c r="BL677" s="9">
        <v>104.4</v>
      </c>
      <c r="BM677" s="9">
        <v>103</v>
      </c>
      <c r="BN677" s="9">
        <v>104.9</v>
      </c>
      <c r="BO677" s="9">
        <v>104.4</v>
      </c>
      <c r="BP677" s="9">
        <v>104.3</v>
      </c>
      <c r="BQ677" s="9">
        <v>104.2</v>
      </c>
      <c r="BR677" s="9">
        <v>104.8</v>
      </c>
      <c r="BS677" s="9">
        <v>104.4</v>
      </c>
      <c r="BT677" s="9">
        <v>106</v>
      </c>
      <c r="BU677" s="9">
        <v>106.7</v>
      </c>
      <c r="BV677" s="9">
        <v>107.3</v>
      </c>
      <c r="BW677" s="9">
        <v>107.9</v>
      </c>
      <c r="BX677" s="9">
        <v>108.9</v>
      </c>
      <c r="BY677" s="9">
        <v>108.9</v>
      </c>
      <c r="BZ677" s="9">
        <v>109.6</v>
      </c>
      <c r="CA677" s="9">
        <v>108.6</v>
      </c>
      <c r="CB677" s="9">
        <v>107.8</v>
      </c>
      <c r="CC677" s="9">
        <v>108.9</v>
      </c>
      <c r="CD677" s="9">
        <v>109.3</v>
      </c>
      <c r="CE677" s="9">
        <v>109.3</v>
      </c>
      <c r="CF677" s="9">
        <v>108.4</v>
      </c>
      <c r="CG677" s="9">
        <v>107.1</v>
      </c>
      <c r="CH677" s="9">
        <v>107</v>
      </c>
      <c r="CI677" s="9">
        <v>107.3</v>
      </c>
      <c r="CJ677" s="9">
        <v>111.4</v>
      </c>
      <c r="CK677" s="9">
        <v>110.8</v>
      </c>
      <c r="CL677" s="9">
        <v>110.2</v>
      </c>
      <c r="CM677" s="9">
        <v>109.7</v>
      </c>
      <c r="CN677" s="9">
        <v>110.2</v>
      </c>
      <c r="CO677" s="9">
        <v>110.5</v>
      </c>
      <c r="CP677" s="9">
        <v>109.6</v>
      </c>
      <c r="CQ677" s="9">
        <v>108.8</v>
      </c>
      <c r="CR677" s="9">
        <v>108.5</v>
      </c>
      <c r="CS677" s="9">
        <v>108.8</v>
      </c>
      <c r="CT677" s="9">
        <v>109.4</v>
      </c>
      <c r="CU677" s="9">
        <v>109.7</v>
      </c>
      <c r="CV677" s="9">
        <v>109.2</v>
      </c>
      <c r="CW677" s="9">
        <v>108.2</v>
      </c>
      <c r="CX677" s="9">
        <v>108.5</v>
      </c>
      <c r="CY677" s="9">
        <v>106.6</v>
      </c>
      <c r="CZ677" s="9">
        <v>108.1</v>
      </c>
      <c r="DA677" s="9">
        <v>108.7</v>
      </c>
      <c r="DB677" s="9">
        <v>109.6</v>
      </c>
      <c r="DC677" s="9">
        <v>112.9</v>
      </c>
      <c r="DD677" s="9">
        <v>116</v>
      </c>
      <c r="DE677" s="9">
        <v>117.7</v>
      </c>
      <c r="DF677" s="9">
        <v>115</v>
      </c>
      <c r="DG677" s="9">
        <v>126.8</v>
      </c>
      <c r="DH677" s="9">
        <v>120.4</v>
      </c>
      <c r="DI677" s="9">
        <v>121</v>
      </c>
      <c r="DJ677" s="9">
        <v>122.4</v>
      </c>
      <c r="DK677" s="9">
        <v>120.9</v>
      </c>
      <c r="DL677" s="9">
        <v>126.8</v>
      </c>
      <c r="DM677" s="9">
        <v>127.5</v>
      </c>
      <c r="DN677" s="9">
        <v>130.80000000000001</v>
      </c>
      <c r="DO677" s="9">
        <v>135.30000000000001</v>
      </c>
      <c r="DP677" s="9">
        <v>130.9</v>
      </c>
      <c r="DQ677" s="9">
        <v>136.69999999999999</v>
      </c>
      <c r="DR677" s="9">
        <v>135.30000000000001</v>
      </c>
      <c r="DS677" s="9">
        <v>141.30000000000001</v>
      </c>
      <c r="DT677" s="9">
        <v>145.30000000000001</v>
      </c>
      <c r="DU677" s="9">
        <v>144.80000000000001</v>
      </c>
      <c r="DV677" s="9">
        <v>145</v>
      </c>
      <c r="DW677" s="9">
        <v>140.19999999999999</v>
      </c>
      <c r="DX677" s="9">
        <v>141.69999999999999</v>
      </c>
      <c r="DY677" s="9">
        <v>142</v>
      </c>
      <c r="DZ677" s="9">
        <v>139.19999999999999</v>
      </c>
      <c r="EA677" s="9">
        <v>141.4</v>
      </c>
      <c r="EB677" s="9">
        <v>141.19999999999999</v>
      </c>
      <c r="EC677" s="9">
        <v>141.80000000000001</v>
      </c>
      <c r="ED677" s="9">
        <v>142.80000000000001</v>
      </c>
      <c r="EE677" s="9">
        <v>140.80000000000001</v>
      </c>
      <c r="EF677" s="10">
        <v>142.80000000000001</v>
      </c>
      <c r="EG677" s="10">
        <v>142.19999999999999</v>
      </c>
      <c r="EH677" s="10">
        <v>138.69999999999999</v>
      </c>
      <c r="EI677" s="10">
        <v>138.5</v>
      </c>
      <c r="EJ677" s="69">
        <v>140.30000000000001</v>
      </c>
      <c r="EK677" s="69">
        <v>140.69999999999999</v>
      </c>
      <c r="EL677" s="70">
        <v>140.1</v>
      </c>
      <c r="EM677" s="70">
        <v>141.30000000000001</v>
      </c>
      <c r="EN677" s="70">
        <v>140.30000000000001</v>
      </c>
    </row>
    <row r="678" spans="1:144" x14ac:dyDescent="0.25">
      <c r="A678" s="2" t="s">
        <v>1373</v>
      </c>
      <c r="B678" s="2" t="s">
        <v>1374</v>
      </c>
      <c r="C678" s="5">
        <v>5.2500000000000003E-3</v>
      </c>
      <c r="D678" s="9">
        <v>101.9</v>
      </c>
      <c r="E678" s="9">
        <v>105.7</v>
      </c>
      <c r="F678" s="9">
        <v>103.3</v>
      </c>
      <c r="G678" s="9">
        <v>100.1</v>
      </c>
      <c r="H678" s="9">
        <v>103.2</v>
      </c>
      <c r="I678" s="9">
        <v>104.6</v>
      </c>
      <c r="J678" s="9">
        <v>104.7</v>
      </c>
      <c r="K678" s="9">
        <v>107.5</v>
      </c>
      <c r="L678" s="9">
        <v>110.4</v>
      </c>
      <c r="M678" s="9">
        <v>111.3</v>
      </c>
      <c r="N678" s="9">
        <v>115.7</v>
      </c>
      <c r="O678" s="9">
        <v>113.2</v>
      </c>
      <c r="P678" s="9">
        <v>117.5</v>
      </c>
      <c r="Q678" s="9">
        <v>123.6</v>
      </c>
      <c r="R678" s="9">
        <v>118.1</v>
      </c>
      <c r="S678" s="9">
        <v>116.8</v>
      </c>
      <c r="T678" s="9">
        <v>116.8</v>
      </c>
      <c r="U678" s="9">
        <v>116</v>
      </c>
      <c r="V678" s="9">
        <v>110.5</v>
      </c>
      <c r="W678" s="9">
        <v>112.8</v>
      </c>
      <c r="X678" s="9">
        <v>114.9</v>
      </c>
      <c r="Y678" s="9">
        <v>115.3</v>
      </c>
      <c r="Z678" s="9">
        <v>113.5</v>
      </c>
      <c r="AA678" s="9">
        <v>113.8</v>
      </c>
      <c r="AB678" s="9">
        <v>116.9</v>
      </c>
      <c r="AC678" s="9">
        <v>116.3</v>
      </c>
      <c r="AD678" s="9">
        <v>118.5</v>
      </c>
      <c r="AE678" s="9">
        <v>119.1</v>
      </c>
      <c r="AF678" s="9">
        <v>119.1</v>
      </c>
      <c r="AG678" s="9">
        <v>124.5</v>
      </c>
      <c r="AH678" s="9">
        <v>122.4</v>
      </c>
      <c r="AI678" s="9">
        <v>122.5</v>
      </c>
      <c r="AJ678" s="9">
        <v>121.4</v>
      </c>
      <c r="AK678" s="9">
        <v>121.1</v>
      </c>
      <c r="AL678" s="9">
        <v>124.9</v>
      </c>
      <c r="AM678" s="9">
        <v>124.5</v>
      </c>
      <c r="AN678" s="9">
        <v>122.6</v>
      </c>
      <c r="AO678" s="9">
        <v>124.5</v>
      </c>
      <c r="AP678" s="9">
        <v>130.69999999999999</v>
      </c>
      <c r="AQ678" s="9">
        <v>129.9</v>
      </c>
      <c r="AR678" s="9">
        <v>130</v>
      </c>
      <c r="AS678" s="9">
        <v>130.30000000000001</v>
      </c>
      <c r="AT678" s="9">
        <v>128.30000000000001</v>
      </c>
      <c r="AU678" s="9">
        <v>128.30000000000001</v>
      </c>
      <c r="AV678" s="9">
        <v>131.19999999999999</v>
      </c>
      <c r="AW678" s="9">
        <v>123.3</v>
      </c>
      <c r="AX678" s="9">
        <v>123.3</v>
      </c>
      <c r="AY678" s="9">
        <v>125.3</v>
      </c>
      <c r="AZ678" s="9">
        <v>125.3</v>
      </c>
      <c r="BA678" s="9">
        <v>125.5</v>
      </c>
      <c r="BB678" s="9">
        <v>125.3</v>
      </c>
      <c r="BC678" s="9">
        <v>125.6</v>
      </c>
      <c r="BD678" s="9">
        <v>123.3</v>
      </c>
      <c r="BE678" s="9">
        <v>122.9</v>
      </c>
      <c r="BF678" s="9">
        <v>122.9</v>
      </c>
      <c r="BG678" s="9">
        <v>123.1</v>
      </c>
      <c r="BH678" s="9">
        <v>123.1</v>
      </c>
      <c r="BI678" s="9">
        <v>123.1</v>
      </c>
      <c r="BJ678" s="9">
        <v>123.1</v>
      </c>
      <c r="BK678" s="9">
        <v>123.1</v>
      </c>
      <c r="BL678" s="9">
        <v>123.1</v>
      </c>
      <c r="BM678" s="9">
        <v>123.6</v>
      </c>
      <c r="BN678" s="9">
        <v>123.6</v>
      </c>
      <c r="BO678" s="9">
        <v>122.3</v>
      </c>
      <c r="BP678" s="9">
        <v>122.3</v>
      </c>
      <c r="BQ678" s="9">
        <v>122.3</v>
      </c>
      <c r="BR678" s="9">
        <v>122.3</v>
      </c>
      <c r="BS678" s="9">
        <v>122.3</v>
      </c>
      <c r="BT678" s="9">
        <v>122.3</v>
      </c>
      <c r="BU678" s="9">
        <v>122.3</v>
      </c>
      <c r="BV678" s="9">
        <v>122.3</v>
      </c>
      <c r="BW678" s="9">
        <v>123.2</v>
      </c>
      <c r="BX678" s="9">
        <v>123.3</v>
      </c>
      <c r="BY678" s="9">
        <v>122.6</v>
      </c>
      <c r="BZ678" s="9">
        <v>122.6</v>
      </c>
      <c r="CA678" s="9">
        <v>122.7</v>
      </c>
      <c r="CB678" s="9">
        <v>122.7</v>
      </c>
      <c r="CC678" s="9">
        <v>121</v>
      </c>
      <c r="CD678" s="9">
        <v>111.9</v>
      </c>
      <c r="CE678" s="9">
        <v>114.4</v>
      </c>
      <c r="CF678" s="9">
        <v>114.4</v>
      </c>
      <c r="CG678" s="9">
        <v>114.4</v>
      </c>
      <c r="CH678" s="9">
        <v>107.9</v>
      </c>
      <c r="CI678" s="9">
        <v>108</v>
      </c>
      <c r="CJ678" s="9">
        <v>109.5</v>
      </c>
      <c r="CK678" s="9">
        <v>109.5</v>
      </c>
      <c r="CL678" s="9">
        <v>109.4</v>
      </c>
      <c r="CM678" s="9">
        <v>109</v>
      </c>
      <c r="CN678" s="9">
        <v>109</v>
      </c>
      <c r="CO678" s="9">
        <v>109.2</v>
      </c>
      <c r="CP678" s="9">
        <v>109.2</v>
      </c>
      <c r="CQ678" s="9">
        <v>109.9</v>
      </c>
      <c r="CR678" s="9">
        <v>109.9</v>
      </c>
      <c r="CS678" s="9">
        <v>110.8</v>
      </c>
      <c r="CT678" s="9">
        <v>111.3</v>
      </c>
      <c r="CU678" s="9">
        <v>108.8</v>
      </c>
      <c r="CV678" s="9">
        <v>109.5</v>
      </c>
      <c r="CW678" s="9">
        <v>109.5</v>
      </c>
      <c r="CX678" s="9">
        <v>108.7</v>
      </c>
      <c r="CY678" s="9">
        <v>108.5</v>
      </c>
      <c r="CZ678" s="9">
        <v>107.9</v>
      </c>
      <c r="DA678" s="9">
        <v>107.9</v>
      </c>
      <c r="DB678" s="9">
        <v>108.3</v>
      </c>
      <c r="DC678" s="9">
        <v>108.3</v>
      </c>
      <c r="DD678" s="9">
        <v>109</v>
      </c>
      <c r="DE678" s="9">
        <v>109.1</v>
      </c>
      <c r="DF678" s="9">
        <v>109.1</v>
      </c>
      <c r="DG678" s="9">
        <v>109.8</v>
      </c>
      <c r="DH678" s="9">
        <v>109.7</v>
      </c>
      <c r="DI678" s="9">
        <v>110</v>
      </c>
      <c r="DJ678" s="9">
        <v>111.4</v>
      </c>
      <c r="DK678" s="9">
        <v>111.5</v>
      </c>
      <c r="DL678" s="9">
        <v>111.5</v>
      </c>
      <c r="DM678" s="9">
        <v>111.9</v>
      </c>
      <c r="DN678" s="9">
        <v>112.3</v>
      </c>
      <c r="DO678" s="9">
        <v>112.2</v>
      </c>
      <c r="DP678" s="9">
        <v>113.1</v>
      </c>
      <c r="DQ678" s="9">
        <v>113.7</v>
      </c>
      <c r="DR678" s="9">
        <v>117.7</v>
      </c>
      <c r="DS678" s="9">
        <v>117.7</v>
      </c>
      <c r="DT678" s="9">
        <v>117.7</v>
      </c>
      <c r="DU678" s="9">
        <v>121</v>
      </c>
      <c r="DV678" s="9">
        <v>121</v>
      </c>
      <c r="DW678" s="9">
        <v>120.7</v>
      </c>
      <c r="DX678" s="9">
        <v>119.1</v>
      </c>
      <c r="DY678" s="9">
        <v>119.5</v>
      </c>
      <c r="DZ678" s="9">
        <v>119.5</v>
      </c>
      <c r="EA678" s="9">
        <v>118.6</v>
      </c>
      <c r="EB678" s="9">
        <v>119.7</v>
      </c>
      <c r="EC678" s="9">
        <v>119.4</v>
      </c>
      <c r="ED678" s="9">
        <v>118.9</v>
      </c>
      <c r="EE678" s="9">
        <v>118.1</v>
      </c>
      <c r="EF678" s="10">
        <v>121.5</v>
      </c>
      <c r="EG678" s="10">
        <v>120.9</v>
      </c>
      <c r="EH678" s="10">
        <v>122.7</v>
      </c>
      <c r="EI678" s="10">
        <v>124</v>
      </c>
      <c r="EJ678" s="69">
        <v>124.8</v>
      </c>
      <c r="EK678" s="69">
        <v>124.8</v>
      </c>
      <c r="EL678" s="70">
        <v>125.7</v>
      </c>
      <c r="EM678" s="70">
        <v>125.5</v>
      </c>
      <c r="EN678" s="70">
        <v>125.5</v>
      </c>
    </row>
    <row r="679" spans="1:144" x14ac:dyDescent="0.25">
      <c r="A679" s="2" t="s">
        <v>1375</v>
      </c>
      <c r="B679" s="2" t="s">
        <v>1376</v>
      </c>
      <c r="C679" s="5">
        <v>1.3999999999999999E-4</v>
      </c>
      <c r="D679" s="9">
        <v>102.6</v>
      </c>
      <c r="E679" s="9">
        <v>102.6</v>
      </c>
      <c r="F679" s="9">
        <v>102.6</v>
      </c>
      <c r="G679" s="9">
        <v>102.6</v>
      </c>
      <c r="H679" s="9">
        <v>102.6</v>
      </c>
      <c r="I679" s="9">
        <v>102.6</v>
      </c>
      <c r="J679" s="9">
        <v>102.6</v>
      </c>
      <c r="K679" s="9">
        <v>102.6</v>
      </c>
      <c r="L679" s="9">
        <v>102.6</v>
      </c>
      <c r="M679" s="9">
        <v>102.6</v>
      </c>
      <c r="N679" s="9">
        <v>102.6</v>
      </c>
      <c r="O679" s="9">
        <v>102.6</v>
      </c>
      <c r="P679" s="9">
        <v>106</v>
      </c>
      <c r="Q679" s="9">
        <v>106</v>
      </c>
      <c r="R679" s="9">
        <v>106</v>
      </c>
      <c r="S679" s="9">
        <v>106</v>
      </c>
      <c r="T679" s="9">
        <v>106</v>
      </c>
      <c r="U679" s="9">
        <v>106</v>
      </c>
      <c r="V679" s="9">
        <v>106</v>
      </c>
      <c r="W679" s="9">
        <v>106</v>
      </c>
      <c r="X679" s="9">
        <v>106</v>
      </c>
      <c r="Y679" s="9">
        <v>106</v>
      </c>
      <c r="Z679" s="9">
        <v>106</v>
      </c>
      <c r="AA679" s="9">
        <v>106</v>
      </c>
      <c r="AB679" s="9">
        <v>111.2</v>
      </c>
      <c r="AC679" s="9">
        <v>111.2</v>
      </c>
      <c r="AD679" s="9">
        <v>111.2</v>
      </c>
      <c r="AE679" s="9">
        <v>111.2</v>
      </c>
      <c r="AF679" s="9">
        <v>111.2</v>
      </c>
      <c r="AG679" s="9">
        <v>111.2</v>
      </c>
      <c r="AH679" s="9">
        <v>114.1</v>
      </c>
      <c r="AI679" s="9">
        <v>114.1</v>
      </c>
      <c r="AJ679" s="9">
        <v>114.1</v>
      </c>
      <c r="AK679" s="9">
        <v>114.1</v>
      </c>
      <c r="AL679" s="9">
        <v>114.1</v>
      </c>
      <c r="AM679" s="9">
        <v>114.1</v>
      </c>
      <c r="AN679" s="9">
        <v>120</v>
      </c>
      <c r="AO679" s="9">
        <v>120</v>
      </c>
      <c r="AP679" s="9">
        <v>120</v>
      </c>
      <c r="AQ679" s="9">
        <v>120</v>
      </c>
      <c r="AR679" s="9">
        <v>120</v>
      </c>
      <c r="AS679" s="9">
        <v>120</v>
      </c>
      <c r="AT679" s="9">
        <v>120</v>
      </c>
      <c r="AU679" s="9">
        <v>126.7</v>
      </c>
      <c r="AV679" s="9">
        <v>126.7</v>
      </c>
      <c r="AW679" s="9">
        <v>126.7</v>
      </c>
      <c r="AX679" s="9">
        <v>126.7</v>
      </c>
      <c r="AY679" s="9">
        <v>126.7</v>
      </c>
      <c r="AZ679" s="9">
        <v>126.7</v>
      </c>
      <c r="BA679" s="9">
        <v>126.7</v>
      </c>
      <c r="BB679" s="9">
        <v>126.7</v>
      </c>
      <c r="BC679" s="9">
        <v>126.7</v>
      </c>
      <c r="BD679" s="9">
        <v>129.80000000000001</v>
      </c>
      <c r="BE679" s="9">
        <v>129.80000000000001</v>
      </c>
      <c r="BF679" s="9">
        <v>129.80000000000001</v>
      </c>
      <c r="BG679" s="9">
        <v>129.80000000000001</v>
      </c>
      <c r="BH679" s="9">
        <v>129.80000000000001</v>
      </c>
      <c r="BI679" s="9">
        <v>129.80000000000001</v>
      </c>
      <c r="BJ679" s="9">
        <v>129.80000000000001</v>
      </c>
      <c r="BK679" s="9">
        <v>129.80000000000001</v>
      </c>
      <c r="BL679" s="9">
        <v>129.80000000000001</v>
      </c>
      <c r="BM679" s="9">
        <v>129.80000000000001</v>
      </c>
      <c r="BN679" s="9">
        <v>129.80000000000001</v>
      </c>
      <c r="BO679" s="9">
        <v>129.80000000000001</v>
      </c>
      <c r="BP679" s="9">
        <v>129.80000000000001</v>
      </c>
      <c r="BQ679" s="9">
        <v>129.80000000000001</v>
      </c>
      <c r="BR679" s="9">
        <v>129.80000000000001</v>
      </c>
      <c r="BS679" s="9">
        <v>129.80000000000001</v>
      </c>
      <c r="BT679" s="9">
        <v>129.80000000000001</v>
      </c>
      <c r="BU679" s="9">
        <v>129.80000000000001</v>
      </c>
      <c r="BV679" s="9">
        <v>129.9</v>
      </c>
      <c r="BW679" s="9">
        <v>129.9</v>
      </c>
      <c r="BX679" s="9">
        <v>129.9</v>
      </c>
      <c r="BY679" s="9">
        <v>133</v>
      </c>
      <c r="BZ679" s="9">
        <v>133</v>
      </c>
      <c r="CA679" s="9">
        <v>133</v>
      </c>
      <c r="CB679" s="9">
        <v>133</v>
      </c>
      <c r="CC679" s="9">
        <v>133</v>
      </c>
      <c r="CD679" s="9">
        <v>133</v>
      </c>
      <c r="CE679" s="9">
        <v>133</v>
      </c>
      <c r="CF679" s="9">
        <v>133</v>
      </c>
      <c r="CG679" s="9">
        <v>133</v>
      </c>
      <c r="CH679" s="9">
        <v>133</v>
      </c>
      <c r="CI679" s="9">
        <v>133</v>
      </c>
      <c r="CJ679" s="9">
        <v>133</v>
      </c>
      <c r="CK679" s="9">
        <v>133</v>
      </c>
      <c r="CL679" s="9">
        <v>133</v>
      </c>
      <c r="CM679" s="9">
        <v>133</v>
      </c>
      <c r="CN679" s="9">
        <v>133</v>
      </c>
      <c r="CO679" s="9">
        <v>133</v>
      </c>
      <c r="CP679" s="9">
        <v>133</v>
      </c>
      <c r="CQ679" s="9">
        <v>133</v>
      </c>
      <c r="CR679" s="9">
        <v>133</v>
      </c>
      <c r="CS679" s="9">
        <v>133</v>
      </c>
      <c r="CT679" s="9">
        <v>133</v>
      </c>
      <c r="CU679" s="9">
        <v>133</v>
      </c>
      <c r="CV679" s="9">
        <v>133</v>
      </c>
      <c r="CW679" s="9">
        <v>133</v>
      </c>
      <c r="CX679" s="9">
        <v>133</v>
      </c>
      <c r="CY679" s="9">
        <v>133</v>
      </c>
      <c r="CZ679" s="9">
        <v>133</v>
      </c>
      <c r="DA679" s="9">
        <v>133</v>
      </c>
      <c r="DB679" s="9">
        <v>133</v>
      </c>
      <c r="DC679" s="9">
        <v>133</v>
      </c>
      <c r="DD679" s="9">
        <v>133</v>
      </c>
      <c r="DE679" s="9">
        <v>133</v>
      </c>
      <c r="DF679" s="9">
        <v>133</v>
      </c>
      <c r="DG679" s="9">
        <v>133</v>
      </c>
      <c r="DH679" s="9">
        <v>133</v>
      </c>
      <c r="DI679" s="9">
        <v>133</v>
      </c>
      <c r="DJ679" s="9">
        <v>133</v>
      </c>
      <c r="DK679" s="9">
        <v>133</v>
      </c>
      <c r="DL679" s="9">
        <v>133</v>
      </c>
      <c r="DM679" s="9">
        <v>133</v>
      </c>
      <c r="DN679" s="9">
        <v>133</v>
      </c>
      <c r="DO679" s="9">
        <v>133</v>
      </c>
      <c r="DP679" s="9">
        <v>133</v>
      </c>
      <c r="DQ679" s="9">
        <v>133</v>
      </c>
      <c r="DR679" s="9">
        <v>133</v>
      </c>
      <c r="DS679" s="9">
        <v>133</v>
      </c>
      <c r="DT679" s="9">
        <v>133</v>
      </c>
      <c r="DU679" s="9">
        <v>133</v>
      </c>
      <c r="DV679" s="9">
        <v>133</v>
      </c>
      <c r="DW679" s="9">
        <v>133</v>
      </c>
      <c r="DX679" s="9">
        <v>133</v>
      </c>
      <c r="DY679" s="9">
        <v>133.69999999999999</v>
      </c>
      <c r="DZ679" s="9">
        <v>142.4</v>
      </c>
      <c r="EA679" s="9">
        <v>135.69999999999999</v>
      </c>
      <c r="EB679" s="9">
        <v>135.69999999999999</v>
      </c>
      <c r="EC679" s="9">
        <v>136.1</v>
      </c>
      <c r="ED679" s="9">
        <v>136.1</v>
      </c>
      <c r="EE679" s="9">
        <v>136.1</v>
      </c>
      <c r="EF679" s="10">
        <v>136.1</v>
      </c>
      <c r="EG679" s="10">
        <v>136.1</v>
      </c>
      <c r="EH679" s="10">
        <v>136.1</v>
      </c>
      <c r="EI679" s="10">
        <v>136.1</v>
      </c>
      <c r="EJ679" s="69">
        <v>136.1</v>
      </c>
      <c r="EK679" s="69">
        <v>136.1</v>
      </c>
      <c r="EL679" s="70">
        <v>136.1</v>
      </c>
      <c r="EM679" s="70">
        <v>136.1</v>
      </c>
      <c r="EN679" s="70">
        <v>136.1</v>
      </c>
    </row>
    <row r="680" spans="1:144" x14ac:dyDescent="0.25">
      <c r="A680" s="2" t="s">
        <v>1377</v>
      </c>
      <c r="B680" s="2" t="s">
        <v>1378</v>
      </c>
      <c r="C680" s="5">
        <v>8.0790000000000001E-2</v>
      </c>
      <c r="D680" s="9">
        <v>99.9</v>
      </c>
      <c r="E680" s="9">
        <v>100.6</v>
      </c>
      <c r="F680" s="9">
        <v>100.8</v>
      </c>
      <c r="G680" s="9">
        <v>102.1</v>
      </c>
      <c r="H680" s="9">
        <v>102.1</v>
      </c>
      <c r="I680" s="9">
        <v>102.3</v>
      </c>
      <c r="J680" s="9">
        <v>102.6</v>
      </c>
      <c r="K680" s="9">
        <v>102.9</v>
      </c>
      <c r="L680" s="9">
        <v>103</v>
      </c>
      <c r="M680" s="9">
        <v>103.3</v>
      </c>
      <c r="N680" s="9">
        <v>103.4</v>
      </c>
      <c r="O680" s="9">
        <v>103.5</v>
      </c>
      <c r="P680" s="9">
        <v>103.5</v>
      </c>
      <c r="Q680" s="9">
        <v>103.7</v>
      </c>
      <c r="R680" s="9">
        <v>102.9</v>
      </c>
      <c r="S680" s="9">
        <v>103.2</v>
      </c>
      <c r="T680" s="9">
        <v>103.5</v>
      </c>
      <c r="U680" s="9">
        <v>104</v>
      </c>
      <c r="V680" s="9">
        <v>103.6</v>
      </c>
      <c r="W680" s="9">
        <v>104.2</v>
      </c>
      <c r="X680" s="9">
        <v>103.9</v>
      </c>
      <c r="Y680" s="9">
        <v>104</v>
      </c>
      <c r="Z680" s="9">
        <v>102.8</v>
      </c>
      <c r="AA680" s="9">
        <v>102.6</v>
      </c>
      <c r="AB680" s="9">
        <v>102.4</v>
      </c>
      <c r="AC680" s="9">
        <v>102.5</v>
      </c>
      <c r="AD680" s="9">
        <v>103.1</v>
      </c>
      <c r="AE680" s="9">
        <v>104.1</v>
      </c>
      <c r="AF680" s="9">
        <v>104.7</v>
      </c>
      <c r="AG680" s="9">
        <v>104.6</v>
      </c>
      <c r="AH680" s="9">
        <v>104.4</v>
      </c>
      <c r="AI680" s="9">
        <v>104.5</v>
      </c>
      <c r="AJ680" s="9">
        <v>103.8</v>
      </c>
      <c r="AK680" s="9">
        <v>105</v>
      </c>
      <c r="AL680" s="9">
        <v>104.7</v>
      </c>
      <c r="AM680" s="9">
        <v>104.8</v>
      </c>
      <c r="AN680" s="9">
        <v>107.6</v>
      </c>
      <c r="AO680" s="9">
        <v>107.9</v>
      </c>
      <c r="AP680" s="9">
        <v>107.8</v>
      </c>
      <c r="AQ680" s="9">
        <v>107.9</v>
      </c>
      <c r="AR680" s="9">
        <v>109.6</v>
      </c>
      <c r="AS680" s="9">
        <v>110.2</v>
      </c>
      <c r="AT680" s="9">
        <v>108.9</v>
      </c>
      <c r="AU680" s="9">
        <v>107.6</v>
      </c>
      <c r="AV680" s="9">
        <v>104.4</v>
      </c>
      <c r="AW680" s="9">
        <v>104.4</v>
      </c>
      <c r="AX680" s="9">
        <v>104.7</v>
      </c>
      <c r="AY680" s="9">
        <v>104.8</v>
      </c>
      <c r="AZ680" s="9">
        <v>107.3</v>
      </c>
      <c r="BA680" s="9">
        <v>105.4</v>
      </c>
      <c r="BB680" s="9">
        <v>101.1</v>
      </c>
      <c r="BC680" s="9">
        <v>105.8</v>
      </c>
      <c r="BD680" s="9">
        <v>105.9</v>
      </c>
      <c r="BE680" s="9">
        <v>100.5</v>
      </c>
      <c r="BF680" s="9">
        <v>102</v>
      </c>
      <c r="BG680" s="9">
        <v>100</v>
      </c>
      <c r="BH680" s="9">
        <v>102.5</v>
      </c>
      <c r="BI680" s="9">
        <v>101.8</v>
      </c>
      <c r="BJ680" s="9">
        <v>102.5</v>
      </c>
      <c r="BK680" s="9">
        <v>102.1</v>
      </c>
      <c r="BL680" s="9">
        <v>102.8</v>
      </c>
      <c r="BM680" s="9">
        <v>102.8</v>
      </c>
      <c r="BN680" s="9">
        <v>102.9</v>
      </c>
      <c r="BO680" s="9">
        <v>102.8</v>
      </c>
      <c r="BP680" s="9">
        <v>102.5</v>
      </c>
      <c r="BQ680" s="9">
        <v>103.1</v>
      </c>
      <c r="BR680" s="9">
        <v>103.3</v>
      </c>
      <c r="BS680" s="9">
        <v>103</v>
      </c>
      <c r="BT680" s="9">
        <v>102.9</v>
      </c>
      <c r="BU680" s="9">
        <v>102.7</v>
      </c>
      <c r="BV680" s="9">
        <v>102.7</v>
      </c>
      <c r="BW680" s="9">
        <v>102.8</v>
      </c>
      <c r="BX680" s="9">
        <v>103.1</v>
      </c>
      <c r="BY680" s="9">
        <v>103.4</v>
      </c>
      <c r="BZ680" s="9">
        <v>103.6</v>
      </c>
      <c r="CA680" s="9">
        <v>103.7</v>
      </c>
      <c r="CB680" s="9">
        <v>99.6</v>
      </c>
      <c r="CC680" s="9">
        <v>99.8</v>
      </c>
      <c r="CD680" s="9">
        <v>100.3</v>
      </c>
      <c r="CE680" s="9">
        <v>100.4</v>
      </c>
      <c r="CF680" s="9">
        <v>99.8</v>
      </c>
      <c r="CG680" s="9">
        <v>99.6</v>
      </c>
      <c r="CH680" s="9">
        <v>99.3</v>
      </c>
      <c r="CI680" s="9">
        <v>99.6</v>
      </c>
      <c r="CJ680" s="9">
        <v>101.4</v>
      </c>
      <c r="CK680" s="9">
        <v>101.3</v>
      </c>
      <c r="CL680" s="9">
        <v>101.3</v>
      </c>
      <c r="CM680" s="9">
        <v>101.1</v>
      </c>
      <c r="CN680" s="9">
        <v>101.3</v>
      </c>
      <c r="CO680" s="9">
        <v>101.7</v>
      </c>
      <c r="CP680" s="9">
        <v>101.4</v>
      </c>
      <c r="CQ680" s="9">
        <v>101.5</v>
      </c>
      <c r="CR680" s="9">
        <v>101.7</v>
      </c>
      <c r="CS680" s="9">
        <v>102.1</v>
      </c>
      <c r="CT680" s="9">
        <v>102.1</v>
      </c>
      <c r="CU680" s="9">
        <v>102.2</v>
      </c>
      <c r="CV680" s="9">
        <v>102.6</v>
      </c>
      <c r="CW680" s="9">
        <v>103</v>
      </c>
      <c r="CX680" s="9">
        <v>103.2</v>
      </c>
      <c r="CY680" s="9">
        <v>103.2</v>
      </c>
      <c r="CZ680" s="9">
        <v>102.6</v>
      </c>
      <c r="DA680" s="9">
        <v>102.8</v>
      </c>
      <c r="DB680" s="9">
        <v>103</v>
      </c>
      <c r="DC680" s="9">
        <v>103.1</v>
      </c>
      <c r="DD680" s="9">
        <v>107.8</v>
      </c>
      <c r="DE680" s="9">
        <v>107.9</v>
      </c>
      <c r="DF680" s="9">
        <v>102.6</v>
      </c>
      <c r="DG680" s="9">
        <v>103</v>
      </c>
      <c r="DH680" s="9">
        <v>103.7</v>
      </c>
      <c r="DI680" s="9">
        <v>103.6</v>
      </c>
      <c r="DJ680" s="9">
        <v>103.9</v>
      </c>
      <c r="DK680" s="9">
        <v>104.5</v>
      </c>
      <c r="DL680" s="9">
        <v>104.5</v>
      </c>
      <c r="DM680" s="9">
        <v>106.1</v>
      </c>
      <c r="DN680" s="9">
        <v>106.9</v>
      </c>
      <c r="DO680" s="9">
        <v>107.5</v>
      </c>
      <c r="DP680" s="9">
        <v>111.6</v>
      </c>
      <c r="DQ680" s="9">
        <v>111.7</v>
      </c>
      <c r="DR680" s="9">
        <v>112.1</v>
      </c>
      <c r="DS680" s="9">
        <v>112.6</v>
      </c>
      <c r="DT680" s="9">
        <v>113.3</v>
      </c>
      <c r="DU680" s="9">
        <v>113.5</v>
      </c>
      <c r="DV680" s="9">
        <v>113.4</v>
      </c>
      <c r="DW680" s="9">
        <v>114.2</v>
      </c>
      <c r="DX680" s="9">
        <v>115.1</v>
      </c>
      <c r="DY680" s="9">
        <v>115.4</v>
      </c>
      <c r="DZ680" s="9">
        <v>116.3</v>
      </c>
      <c r="EA680" s="9">
        <v>116.4</v>
      </c>
      <c r="EB680" s="9">
        <v>116.3</v>
      </c>
      <c r="EC680" s="9">
        <v>118.3</v>
      </c>
      <c r="ED680" s="9">
        <v>117.3</v>
      </c>
      <c r="EE680" s="9">
        <v>118.9</v>
      </c>
      <c r="EF680" s="10">
        <v>119</v>
      </c>
      <c r="EG680" s="10">
        <v>119.5</v>
      </c>
      <c r="EH680" s="10">
        <v>118.6</v>
      </c>
      <c r="EI680" s="10">
        <v>119.4</v>
      </c>
      <c r="EJ680" s="69">
        <v>118.3</v>
      </c>
      <c r="EK680" s="69">
        <v>119.1</v>
      </c>
      <c r="EL680" s="70">
        <v>118.4</v>
      </c>
      <c r="EM680" s="70">
        <v>118.8</v>
      </c>
      <c r="EN680" s="70">
        <v>119.1</v>
      </c>
    </row>
    <row r="681" spans="1:144" x14ac:dyDescent="0.25">
      <c r="A681" s="2" t="s">
        <v>1379</v>
      </c>
      <c r="B681" s="2" t="s">
        <v>1380</v>
      </c>
      <c r="C681" s="5">
        <v>7.3200000000000001E-3</v>
      </c>
      <c r="D681" s="9">
        <v>108.8</v>
      </c>
      <c r="E681" s="9">
        <v>107.9</v>
      </c>
      <c r="F681" s="9">
        <v>109.6</v>
      </c>
      <c r="G681" s="9">
        <v>109.2</v>
      </c>
      <c r="H681" s="9">
        <v>109.2</v>
      </c>
      <c r="I681" s="9">
        <v>109</v>
      </c>
      <c r="J681" s="9">
        <v>110.4</v>
      </c>
      <c r="K681" s="9">
        <v>109.9</v>
      </c>
      <c r="L681" s="9">
        <v>109.9</v>
      </c>
      <c r="M681" s="9">
        <v>109.9</v>
      </c>
      <c r="N681" s="9">
        <v>112</v>
      </c>
      <c r="O681" s="9">
        <v>112</v>
      </c>
      <c r="P681" s="9">
        <v>106.4</v>
      </c>
      <c r="Q681" s="9">
        <v>105</v>
      </c>
      <c r="R681" s="9">
        <v>103.5</v>
      </c>
      <c r="S681" s="9">
        <v>105.3</v>
      </c>
      <c r="T681" s="9">
        <v>106</v>
      </c>
      <c r="U681" s="9">
        <v>105.9</v>
      </c>
      <c r="V681" s="9">
        <v>106</v>
      </c>
      <c r="W681" s="9">
        <v>105.7</v>
      </c>
      <c r="X681" s="9">
        <v>106</v>
      </c>
      <c r="Y681" s="9">
        <v>106</v>
      </c>
      <c r="Z681" s="9">
        <v>106</v>
      </c>
      <c r="AA681" s="9">
        <v>106</v>
      </c>
      <c r="AB681" s="9">
        <v>107.4</v>
      </c>
      <c r="AC681" s="9">
        <v>107.9</v>
      </c>
      <c r="AD681" s="9">
        <v>107.9</v>
      </c>
      <c r="AE681" s="9">
        <v>108.4</v>
      </c>
      <c r="AF681" s="9">
        <v>108.3</v>
      </c>
      <c r="AG681" s="9">
        <v>108.3</v>
      </c>
      <c r="AH681" s="9">
        <v>110.9</v>
      </c>
      <c r="AI681" s="9">
        <v>111.1</v>
      </c>
      <c r="AJ681" s="9">
        <v>111.3</v>
      </c>
      <c r="AK681" s="9">
        <v>111.3</v>
      </c>
      <c r="AL681" s="9">
        <v>111.3</v>
      </c>
      <c r="AM681" s="9">
        <v>113</v>
      </c>
      <c r="AN681" s="9">
        <v>120.9</v>
      </c>
      <c r="AO681" s="9">
        <v>120.3</v>
      </c>
      <c r="AP681" s="9">
        <v>118.6</v>
      </c>
      <c r="AQ681" s="9">
        <v>118.3</v>
      </c>
      <c r="AR681" s="9">
        <v>118.1</v>
      </c>
      <c r="AS681" s="9">
        <v>116.6</v>
      </c>
      <c r="AT681" s="9">
        <v>113</v>
      </c>
      <c r="AU681" s="9">
        <v>124.2</v>
      </c>
      <c r="AV681" s="9">
        <v>128.4</v>
      </c>
      <c r="AW681" s="9">
        <v>128.1</v>
      </c>
      <c r="AX681" s="9">
        <v>127.5</v>
      </c>
      <c r="AY681" s="9">
        <v>128.6</v>
      </c>
      <c r="AZ681" s="9">
        <v>124.4</v>
      </c>
      <c r="BA681" s="9">
        <v>121.4</v>
      </c>
      <c r="BB681" s="9">
        <v>122.7</v>
      </c>
      <c r="BC681" s="9">
        <v>121.9</v>
      </c>
      <c r="BD681" s="9">
        <v>121.3</v>
      </c>
      <c r="BE681" s="9">
        <v>121.4</v>
      </c>
      <c r="BF681" s="9">
        <v>120.7</v>
      </c>
      <c r="BG681" s="9">
        <v>122</v>
      </c>
      <c r="BH681" s="9">
        <v>123.6</v>
      </c>
      <c r="BI681" s="9">
        <v>123.4</v>
      </c>
      <c r="BJ681" s="9">
        <v>125.1</v>
      </c>
      <c r="BK681" s="9">
        <v>123.7</v>
      </c>
      <c r="BL681" s="9">
        <v>121.6</v>
      </c>
      <c r="BM681" s="9">
        <v>124.9</v>
      </c>
      <c r="BN681" s="9">
        <v>125.8</v>
      </c>
      <c r="BO681" s="9">
        <v>130.19999999999999</v>
      </c>
      <c r="BP681" s="9">
        <v>131.30000000000001</v>
      </c>
      <c r="BQ681" s="9">
        <v>131.5</v>
      </c>
      <c r="BR681" s="9">
        <v>131.19999999999999</v>
      </c>
      <c r="BS681" s="9">
        <v>132.69999999999999</v>
      </c>
      <c r="BT681" s="9">
        <v>136.69999999999999</v>
      </c>
      <c r="BU681" s="9">
        <v>142.30000000000001</v>
      </c>
      <c r="BV681" s="9">
        <v>142.30000000000001</v>
      </c>
      <c r="BW681" s="9">
        <v>143.69999999999999</v>
      </c>
      <c r="BX681" s="9">
        <v>145.30000000000001</v>
      </c>
      <c r="BY681" s="9">
        <v>146</v>
      </c>
      <c r="BZ681" s="9">
        <v>145.69999999999999</v>
      </c>
      <c r="CA681" s="9">
        <v>143.69999999999999</v>
      </c>
      <c r="CB681" s="9">
        <v>144.30000000000001</v>
      </c>
      <c r="CC681" s="9">
        <v>144.1</v>
      </c>
      <c r="CD681" s="9">
        <v>148</v>
      </c>
      <c r="CE681" s="9">
        <v>148.80000000000001</v>
      </c>
      <c r="CF681" s="9">
        <v>146.80000000000001</v>
      </c>
      <c r="CG681" s="9">
        <v>148.5</v>
      </c>
      <c r="CH681" s="9">
        <v>148.4</v>
      </c>
      <c r="CI681" s="9">
        <v>150.30000000000001</v>
      </c>
      <c r="CJ681" s="9">
        <v>150.4</v>
      </c>
      <c r="CK681" s="9">
        <v>149.4</v>
      </c>
      <c r="CL681" s="9">
        <v>149.4</v>
      </c>
      <c r="CM681" s="9">
        <v>147</v>
      </c>
      <c r="CN681" s="9">
        <v>149.5</v>
      </c>
      <c r="CO681" s="9">
        <v>149.5</v>
      </c>
      <c r="CP681" s="9">
        <v>151.1</v>
      </c>
      <c r="CQ681" s="9">
        <v>149.4</v>
      </c>
      <c r="CR681" s="9">
        <v>150.19999999999999</v>
      </c>
      <c r="CS681" s="9">
        <v>150.6</v>
      </c>
      <c r="CT681" s="9">
        <v>149.9</v>
      </c>
      <c r="CU681" s="9">
        <v>149.6</v>
      </c>
      <c r="CV681" s="9">
        <v>149.6</v>
      </c>
      <c r="CW681" s="9">
        <v>145.6</v>
      </c>
      <c r="CX681" s="9">
        <v>145.9</v>
      </c>
      <c r="CY681" s="9">
        <v>144.6</v>
      </c>
      <c r="CZ681" s="9">
        <v>148</v>
      </c>
      <c r="DA681" s="9">
        <v>147.69999999999999</v>
      </c>
      <c r="DB681" s="9">
        <v>151.9</v>
      </c>
      <c r="DC681" s="9">
        <v>152.69999999999999</v>
      </c>
      <c r="DD681" s="9">
        <v>155.1</v>
      </c>
      <c r="DE681" s="9">
        <v>156.9</v>
      </c>
      <c r="DF681" s="9">
        <v>158.4</v>
      </c>
      <c r="DG681" s="9">
        <v>159.80000000000001</v>
      </c>
      <c r="DH681" s="9">
        <v>159.80000000000001</v>
      </c>
      <c r="DI681" s="9">
        <v>160.19999999999999</v>
      </c>
      <c r="DJ681" s="9">
        <v>161.9</v>
      </c>
      <c r="DK681" s="9">
        <v>164.4</v>
      </c>
      <c r="DL681" s="9">
        <v>167.4</v>
      </c>
      <c r="DM681" s="9">
        <v>168.8</v>
      </c>
      <c r="DN681" s="9">
        <v>167.9</v>
      </c>
      <c r="DO681" s="9">
        <v>178</v>
      </c>
      <c r="DP681" s="9">
        <v>179.8</v>
      </c>
      <c r="DQ681" s="9">
        <v>179.7</v>
      </c>
      <c r="DR681" s="9">
        <v>180.7</v>
      </c>
      <c r="DS681" s="9">
        <v>181.9</v>
      </c>
      <c r="DT681" s="9">
        <v>180.6</v>
      </c>
      <c r="DU681" s="9">
        <v>180.8</v>
      </c>
      <c r="DV681" s="9">
        <v>182.9</v>
      </c>
      <c r="DW681" s="9">
        <v>182.2</v>
      </c>
      <c r="DX681" s="9">
        <v>183.6</v>
      </c>
      <c r="DY681" s="9">
        <v>182</v>
      </c>
      <c r="DZ681" s="9">
        <v>183.8</v>
      </c>
      <c r="EA681" s="9">
        <v>182.6</v>
      </c>
      <c r="EB681" s="9">
        <v>183</v>
      </c>
      <c r="EC681" s="9">
        <v>184.1</v>
      </c>
      <c r="ED681" s="9">
        <v>187.5</v>
      </c>
      <c r="EE681" s="9">
        <v>186.7</v>
      </c>
      <c r="EF681" s="10">
        <v>187.1</v>
      </c>
      <c r="EG681" s="10">
        <v>187.5</v>
      </c>
      <c r="EH681" s="10">
        <v>189.7</v>
      </c>
      <c r="EI681" s="10">
        <v>190.1</v>
      </c>
      <c r="EJ681" s="69">
        <v>186.8</v>
      </c>
      <c r="EK681" s="69">
        <v>186.8</v>
      </c>
      <c r="EL681" s="70">
        <v>188.2</v>
      </c>
      <c r="EM681" s="70">
        <v>185.8</v>
      </c>
      <c r="EN681" s="70">
        <v>186.9</v>
      </c>
    </row>
    <row r="682" spans="1:144" x14ac:dyDescent="0.25">
      <c r="A682" s="2" t="s">
        <v>1381</v>
      </c>
      <c r="B682" s="2" t="s">
        <v>1382</v>
      </c>
      <c r="C682" s="5">
        <v>4.5999999999999999E-3</v>
      </c>
      <c r="D682" s="9">
        <v>100.5</v>
      </c>
      <c r="E682" s="9">
        <v>109.5</v>
      </c>
      <c r="F682" s="9">
        <v>111.1</v>
      </c>
      <c r="G682" s="9">
        <v>110.7</v>
      </c>
      <c r="H682" s="9">
        <v>110.9</v>
      </c>
      <c r="I682" s="9">
        <v>110.9</v>
      </c>
      <c r="J682" s="9">
        <v>110</v>
      </c>
      <c r="K682" s="9">
        <v>111.2</v>
      </c>
      <c r="L682" s="9">
        <v>111</v>
      </c>
      <c r="M682" s="9">
        <v>111</v>
      </c>
      <c r="N682" s="9">
        <v>111</v>
      </c>
      <c r="O682" s="9">
        <v>111</v>
      </c>
      <c r="P682" s="9">
        <v>114.6</v>
      </c>
      <c r="Q682" s="9">
        <v>115</v>
      </c>
      <c r="R682" s="9">
        <v>116.9</v>
      </c>
      <c r="S682" s="9">
        <v>116.7</v>
      </c>
      <c r="T682" s="9">
        <v>117.9</v>
      </c>
      <c r="U682" s="9">
        <v>118.9</v>
      </c>
      <c r="V682" s="9">
        <v>117.7</v>
      </c>
      <c r="W682" s="9">
        <v>118.3</v>
      </c>
      <c r="X682" s="9">
        <v>118.1</v>
      </c>
      <c r="Y682" s="9">
        <v>117.7</v>
      </c>
      <c r="Z682" s="9">
        <v>118.1</v>
      </c>
      <c r="AA682" s="9">
        <v>117.6</v>
      </c>
      <c r="AB682" s="9">
        <v>128.4</v>
      </c>
      <c r="AC682" s="9">
        <v>128.4</v>
      </c>
      <c r="AD682" s="9">
        <v>128.6</v>
      </c>
      <c r="AE682" s="9">
        <v>128.80000000000001</v>
      </c>
      <c r="AF682" s="9">
        <v>129.4</v>
      </c>
      <c r="AG682" s="9">
        <v>128.9</v>
      </c>
      <c r="AH682" s="9">
        <v>129.6</v>
      </c>
      <c r="AI682" s="9">
        <v>129.80000000000001</v>
      </c>
      <c r="AJ682" s="9">
        <v>130.4</v>
      </c>
      <c r="AK682" s="9">
        <v>129.9</v>
      </c>
      <c r="AL682" s="9">
        <v>130</v>
      </c>
      <c r="AM682" s="9">
        <v>130</v>
      </c>
      <c r="AN682" s="9">
        <v>127.4</v>
      </c>
      <c r="AO682" s="9">
        <v>127.6</v>
      </c>
      <c r="AP682" s="9">
        <v>127.3</v>
      </c>
      <c r="AQ682" s="9">
        <v>128.1</v>
      </c>
      <c r="AR682" s="9">
        <v>128.1</v>
      </c>
      <c r="AS682" s="9">
        <v>128.1</v>
      </c>
      <c r="AT682" s="9">
        <v>128</v>
      </c>
      <c r="AU682" s="9">
        <v>140.6</v>
      </c>
      <c r="AV682" s="9">
        <v>141.30000000000001</v>
      </c>
      <c r="AW682" s="9">
        <v>138.19999999999999</v>
      </c>
      <c r="AX682" s="9">
        <v>132.6</v>
      </c>
      <c r="AY682" s="9">
        <v>140.1</v>
      </c>
      <c r="AZ682" s="9">
        <v>139.4</v>
      </c>
      <c r="BA682" s="9">
        <v>138.5</v>
      </c>
      <c r="BB682" s="9">
        <v>137.80000000000001</v>
      </c>
      <c r="BC682" s="9">
        <v>143.6</v>
      </c>
      <c r="BD682" s="9">
        <v>137.80000000000001</v>
      </c>
      <c r="BE682" s="9">
        <v>140.19999999999999</v>
      </c>
      <c r="BF682" s="9">
        <v>133.6</v>
      </c>
      <c r="BG682" s="9">
        <v>132.5</v>
      </c>
      <c r="BH682" s="9">
        <v>132.6</v>
      </c>
      <c r="BI682" s="9">
        <v>137.5</v>
      </c>
      <c r="BJ682" s="9">
        <v>139.30000000000001</v>
      </c>
      <c r="BK682" s="9">
        <v>144.9</v>
      </c>
      <c r="BL682" s="9">
        <v>137.5</v>
      </c>
      <c r="BM682" s="9">
        <v>133.5</v>
      </c>
      <c r="BN682" s="9">
        <v>131.4</v>
      </c>
      <c r="BO682" s="9">
        <v>135.6</v>
      </c>
      <c r="BP682" s="9">
        <v>144.9</v>
      </c>
      <c r="BQ682" s="9">
        <v>133.6</v>
      </c>
      <c r="BR682" s="9">
        <v>139.5</v>
      </c>
      <c r="BS682" s="9">
        <v>138.69999999999999</v>
      </c>
      <c r="BT682" s="9">
        <v>133.30000000000001</v>
      </c>
      <c r="BU682" s="9">
        <v>143.9</v>
      </c>
      <c r="BV682" s="9">
        <v>135.6</v>
      </c>
      <c r="BW682" s="9">
        <v>138.5</v>
      </c>
      <c r="BX682" s="9">
        <v>143.19999999999999</v>
      </c>
      <c r="BY682" s="9">
        <v>138.1</v>
      </c>
      <c r="BZ682" s="9">
        <v>146.19999999999999</v>
      </c>
      <c r="CA682" s="9">
        <v>141.9</v>
      </c>
      <c r="CB682" s="9">
        <v>149.4</v>
      </c>
      <c r="CC682" s="9">
        <v>150.4</v>
      </c>
      <c r="CD682" s="9">
        <v>149.19999999999999</v>
      </c>
      <c r="CE682" s="9">
        <v>148.5</v>
      </c>
      <c r="CF682" s="9">
        <v>151.4</v>
      </c>
      <c r="CG682" s="9">
        <v>147.6</v>
      </c>
      <c r="CH682" s="9">
        <v>151.9</v>
      </c>
      <c r="CI682" s="9">
        <v>147.19999999999999</v>
      </c>
      <c r="CJ682" s="9">
        <v>147.80000000000001</v>
      </c>
      <c r="CK682" s="9">
        <v>147.80000000000001</v>
      </c>
      <c r="CL682" s="9">
        <v>152.5</v>
      </c>
      <c r="CM682" s="9">
        <v>152.19999999999999</v>
      </c>
      <c r="CN682" s="9">
        <v>148.1</v>
      </c>
      <c r="CO682" s="9">
        <v>148.1</v>
      </c>
      <c r="CP682" s="9">
        <v>146.80000000000001</v>
      </c>
      <c r="CQ682" s="9">
        <v>147.9</v>
      </c>
      <c r="CR682" s="9">
        <v>147.1</v>
      </c>
      <c r="CS682" s="9">
        <v>150.80000000000001</v>
      </c>
      <c r="CT682" s="9">
        <v>146.6</v>
      </c>
      <c r="CU682" s="9">
        <v>146.6</v>
      </c>
      <c r="CV682" s="9">
        <v>146.6</v>
      </c>
      <c r="CW682" s="9">
        <v>145.69999999999999</v>
      </c>
      <c r="CX682" s="9">
        <v>150.80000000000001</v>
      </c>
      <c r="CY682" s="9">
        <v>140</v>
      </c>
      <c r="CZ682" s="9">
        <v>144.5</v>
      </c>
      <c r="DA682" s="9">
        <v>150.5</v>
      </c>
      <c r="DB682" s="9">
        <v>142.5</v>
      </c>
      <c r="DC682" s="9">
        <v>141.80000000000001</v>
      </c>
      <c r="DD682" s="9">
        <v>151.4</v>
      </c>
      <c r="DE682" s="9">
        <v>154.1</v>
      </c>
      <c r="DF682" s="9">
        <v>155.69999999999999</v>
      </c>
      <c r="DG682" s="9">
        <v>157.4</v>
      </c>
      <c r="DH682" s="9">
        <v>159</v>
      </c>
      <c r="DI682" s="9">
        <v>158.69999999999999</v>
      </c>
      <c r="DJ682" s="9">
        <v>159.19999999999999</v>
      </c>
      <c r="DK682" s="9">
        <v>170.4</v>
      </c>
      <c r="DL682" s="9">
        <v>168.2</v>
      </c>
      <c r="DM682" s="9">
        <v>165.7</v>
      </c>
      <c r="DN682" s="9">
        <v>165.5</v>
      </c>
      <c r="DO682" s="9">
        <v>167.3</v>
      </c>
      <c r="DP682" s="9">
        <v>166.7</v>
      </c>
      <c r="DQ682" s="9">
        <v>166.5</v>
      </c>
      <c r="DR682" s="9">
        <v>170.5</v>
      </c>
      <c r="DS682" s="9">
        <v>170.3</v>
      </c>
      <c r="DT682" s="9">
        <v>173.1</v>
      </c>
      <c r="DU682" s="9">
        <v>172.2</v>
      </c>
      <c r="DV682" s="9">
        <v>172.2</v>
      </c>
      <c r="DW682" s="9">
        <v>172.7</v>
      </c>
      <c r="DX682" s="9">
        <v>173.3</v>
      </c>
      <c r="DY682" s="9">
        <v>173.2</v>
      </c>
      <c r="DZ682" s="9">
        <v>170.6</v>
      </c>
      <c r="EA682" s="9">
        <v>181.2</v>
      </c>
      <c r="EB682" s="9">
        <v>188.8</v>
      </c>
      <c r="EC682" s="9">
        <v>194.2</v>
      </c>
      <c r="ED682" s="9">
        <v>202.3</v>
      </c>
      <c r="EE682" s="9">
        <v>213.9</v>
      </c>
      <c r="EF682" s="10">
        <v>221.3</v>
      </c>
      <c r="EG682" s="10">
        <v>227</v>
      </c>
      <c r="EH682" s="10">
        <v>223.6</v>
      </c>
      <c r="EI682" s="10">
        <v>225</v>
      </c>
      <c r="EJ682" s="69">
        <v>229.1</v>
      </c>
      <c r="EK682" s="69">
        <v>227.3</v>
      </c>
      <c r="EL682" s="70">
        <v>225.9</v>
      </c>
      <c r="EM682" s="70">
        <v>223.5</v>
      </c>
      <c r="EN682" s="70">
        <v>227.6</v>
      </c>
    </row>
    <row r="683" spans="1:144" x14ac:dyDescent="0.25">
      <c r="A683" s="2" t="s">
        <v>1383</v>
      </c>
      <c r="B683" s="2" t="s">
        <v>1384</v>
      </c>
      <c r="C683" s="5">
        <v>0.23573</v>
      </c>
      <c r="D683" s="9">
        <v>100.2</v>
      </c>
      <c r="E683" s="9">
        <v>100.6</v>
      </c>
      <c r="F683" s="9">
        <v>101.1</v>
      </c>
      <c r="G683" s="9">
        <v>102.2</v>
      </c>
      <c r="H683" s="9">
        <v>103.7</v>
      </c>
      <c r="I683" s="9">
        <v>104.3</v>
      </c>
      <c r="J683" s="9">
        <v>103</v>
      </c>
      <c r="K683" s="9">
        <v>103.4</v>
      </c>
      <c r="L683" s="9">
        <v>103.3</v>
      </c>
      <c r="M683" s="9">
        <v>104.8</v>
      </c>
      <c r="N683" s="9">
        <v>105.9</v>
      </c>
      <c r="O683" s="9">
        <v>106.4</v>
      </c>
      <c r="P683" s="9">
        <v>109.1</v>
      </c>
      <c r="Q683" s="9">
        <v>111.8</v>
      </c>
      <c r="R683" s="9">
        <v>110.2</v>
      </c>
      <c r="S683" s="9">
        <v>108.7</v>
      </c>
      <c r="T683" s="9">
        <v>109.7</v>
      </c>
      <c r="U683" s="9">
        <v>110.7</v>
      </c>
      <c r="V683" s="9">
        <v>112.3</v>
      </c>
      <c r="W683" s="9">
        <v>114.8</v>
      </c>
      <c r="X683" s="9">
        <v>112.8</v>
      </c>
      <c r="Y683" s="9">
        <v>114.5</v>
      </c>
      <c r="Z683" s="9">
        <v>115.2</v>
      </c>
      <c r="AA683" s="9">
        <v>115.2</v>
      </c>
      <c r="AB683" s="9">
        <v>117.9</v>
      </c>
      <c r="AC683" s="9">
        <v>116.8</v>
      </c>
      <c r="AD683" s="9">
        <v>117.9</v>
      </c>
      <c r="AE683" s="9">
        <v>118.3</v>
      </c>
      <c r="AF683" s="9">
        <v>116.3</v>
      </c>
      <c r="AG683" s="9">
        <v>117.2</v>
      </c>
      <c r="AH683" s="9">
        <v>118.1</v>
      </c>
      <c r="AI683" s="9">
        <v>117.9</v>
      </c>
      <c r="AJ683" s="9">
        <v>115.3</v>
      </c>
      <c r="AK683" s="9">
        <v>116.4</v>
      </c>
      <c r="AL683" s="9">
        <v>115.9</v>
      </c>
      <c r="AM683" s="9">
        <v>115.2</v>
      </c>
      <c r="AN683" s="9">
        <v>116.8</v>
      </c>
      <c r="AO683" s="9">
        <v>118.5</v>
      </c>
      <c r="AP683" s="9">
        <v>119.9</v>
      </c>
      <c r="AQ683" s="9">
        <v>120.8</v>
      </c>
      <c r="AR683" s="9">
        <v>120.3</v>
      </c>
      <c r="AS683" s="9">
        <v>120.5</v>
      </c>
      <c r="AT683" s="9">
        <v>120.8</v>
      </c>
      <c r="AU683" s="9">
        <v>121</v>
      </c>
      <c r="AV683" s="9">
        <v>121</v>
      </c>
      <c r="AW683" s="9">
        <v>120.2</v>
      </c>
      <c r="AX683" s="9">
        <v>120.8</v>
      </c>
      <c r="AY683" s="9">
        <v>121</v>
      </c>
      <c r="AZ683" s="9">
        <v>121.7</v>
      </c>
      <c r="BA683" s="9">
        <v>121.7</v>
      </c>
      <c r="BB683" s="9">
        <v>119.3</v>
      </c>
      <c r="BC683" s="9">
        <v>118.8</v>
      </c>
      <c r="BD683" s="9">
        <v>118.7</v>
      </c>
      <c r="BE683" s="9">
        <v>118.4</v>
      </c>
      <c r="BF683" s="9">
        <v>121.3</v>
      </c>
      <c r="BG683" s="9">
        <v>120.3</v>
      </c>
      <c r="BH683" s="9">
        <v>120.8</v>
      </c>
      <c r="BI683" s="9">
        <v>121.7</v>
      </c>
      <c r="BJ683" s="9">
        <v>121.3</v>
      </c>
      <c r="BK683" s="9">
        <v>121.1</v>
      </c>
      <c r="BL683" s="9">
        <v>121.7</v>
      </c>
      <c r="BM683" s="9">
        <v>122.1</v>
      </c>
      <c r="BN683" s="9">
        <v>119.2</v>
      </c>
      <c r="BO683" s="9">
        <v>115.4</v>
      </c>
      <c r="BP683" s="9">
        <v>115.2</v>
      </c>
      <c r="BQ683" s="9">
        <v>115.3</v>
      </c>
      <c r="BR683" s="9">
        <v>115.6</v>
      </c>
      <c r="BS683" s="9">
        <v>116.6</v>
      </c>
      <c r="BT683" s="9">
        <v>116.5</v>
      </c>
      <c r="BU683" s="9">
        <v>116.7</v>
      </c>
      <c r="BV683" s="9">
        <v>117</v>
      </c>
      <c r="BW683" s="9">
        <v>117.2</v>
      </c>
      <c r="BX683" s="9">
        <v>117.3</v>
      </c>
      <c r="BY683" s="9">
        <v>117.3</v>
      </c>
      <c r="BZ683" s="9">
        <v>118</v>
      </c>
      <c r="CA683" s="9">
        <v>118.4</v>
      </c>
      <c r="CB683" s="9">
        <v>118.5</v>
      </c>
      <c r="CC683" s="9">
        <v>118.2</v>
      </c>
      <c r="CD683" s="9">
        <v>118.3</v>
      </c>
      <c r="CE683" s="9">
        <v>118.3</v>
      </c>
      <c r="CF683" s="9">
        <v>117.7</v>
      </c>
      <c r="CG683" s="9">
        <v>117.3</v>
      </c>
      <c r="CH683" s="9">
        <v>116.5</v>
      </c>
      <c r="CI683" s="9">
        <v>116.8</v>
      </c>
      <c r="CJ683" s="9">
        <v>117.6</v>
      </c>
      <c r="CK683" s="9">
        <v>117.5</v>
      </c>
      <c r="CL683" s="9">
        <v>117.6</v>
      </c>
      <c r="CM683" s="9">
        <v>117.5</v>
      </c>
      <c r="CN683" s="9">
        <v>117.5</v>
      </c>
      <c r="CO683" s="9">
        <v>116.8</v>
      </c>
      <c r="CP683" s="9">
        <v>117</v>
      </c>
      <c r="CQ683" s="9">
        <v>117.9</v>
      </c>
      <c r="CR683" s="9">
        <v>116</v>
      </c>
      <c r="CS683" s="9">
        <v>116.6</v>
      </c>
      <c r="CT683" s="9">
        <v>115.9</v>
      </c>
      <c r="CU683" s="9">
        <v>116.4</v>
      </c>
      <c r="CV683" s="9">
        <v>117</v>
      </c>
      <c r="CW683" s="9">
        <v>117.1</v>
      </c>
      <c r="CX683" s="9">
        <v>118.1</v>
      </c>
      <c r="CY683" s="9">
        <v>116.3</v>
      </c>
      <c r="CZ683" s="9">
        <v>116.8</v>
      </c>
      <c r="DA683" s="9">
        <v>117.9</v>
      </c>
      <c r="DB683" s="9">
        <v>119.3</v>
      </c>
      <c r="DC683" s="9">
        <v>117.8</v>
      </c>
      <c r="DD683" s="9">
        <v>115.4</v>
      </c>
      <c r="DE683" s="9">
        <v>115.6</v>
      </c>
      <c r="DF683" s="9">
        <v>117.3</v>
      </c>
      <c r="DG683" s="9">
        <v>116.4</v>
      </c>
      <c r="DH683" s="9">
        <v>116.5</v>
      </c>
      <c r="DI683" s="9">
        <v>115.8</v>
      </c>
      <c r="DJ683" s="9">
        <v>117.5</v>
      </c>
      <c r="DK683" s="9">
        <v>120</v>
      </c>
      <c r="DL683" s="9">
        <v>120.7</v>
      </c>
      <c r="DM683" s="9">
        <v>121.9</v>
      </c>
      <c r="DN683" s="9">
        <v>123.8</v>
      </c>
      <c r="DO683" s="9">
        <v>123.1</v>
      </c>
      <c r="DP683" s="9">
        <v>123.8</v>
      </c>
      <c r="DQ683" s="9">
        <v>125.6</v>
      </c>
      <c r="DR683" s="9">
        <v>125.1</v>
      </c>
      <c r="DS683" s="9">
        <v>127.2</v>
      </c>
      <c r="DT683" s="9">
        <v>129.4</v>
      </c>
      <c r="DU683" s="9">
        <v>129.69999999999999</v>
      </c>
      <c r="DV683" s="9">
        <v>131.69999999999999</v>
      </c>
      <c r="DW683" s="9">
        <v>132.19999999999999</v>
      </c>
      <c r="DX683" s="9">
        <v>132.19999999999999</v>
      </c>
      <c r="DY683" s="9">
        <v>132.19999999999999</v>
      </c>
      <c r="DZ683" s="9">
        <v>133.1</v>
      </c>
      <c r="EA683" s="9">
        <v>133.19999999999999</v>
      </c>
      <c r="EB683" s="9">
        <v>131.69999999999999</v>
      </c>
      <c r="EC683" s="9">
        <v>131.6</v>
      </c>
      <c r="ED683" s="9">
        <v>131.6</v>
      </c>
      <c r="EE683" s="9">
        <v>134.4</v>
      </c>
      <c r="EF683" s="10">
        <v>136.4</v>
      </c>
      <c r="EG683" s="10">
        <v>136.1</v>
      </c>
      <c r="EH683" s="10">
        <v>136.80000000000001</v>
      </c>
      <c r="EI683" s="10">
        <v>136.9</v>
      </c>
      <c r="EJ683" s="69">
        <v>136.5</v>
      </c>
      <c r="EK683" s="69">
        <v>137.19999999999999</v>
      </c>
      <c r="EL683" s="70">
        <v>137.69999999999999</v>
      </c>
      <c r="EM683" s="70">
        <v>137.69999999999999</v>
      </c>
      <c r="EN683" s="70">
        <v>139.1</v>
      </c>
    </row>
    <row r="684" spans="1:144" x14ac:dyDescent="0.25">
      <c r="A684" s="2" t="s">
        <v>1385</v>
      </c>
      <c r="B684" s="2" t="s">
        <v>1386</v>
      </c>
      <c r="C684" s="5">
        <v>4.299E-2</v>
      </c>
      <c r="D684" s="9">
        <v>98.8</v>
      </c>
      <c r="E684" s="9">
        <v>98.9</v>
      </c>
      <c r="F684" s="9">
        <v>98.9</v>
      </c>
      <c r="G684" s="9">
        <v>98.9</v>
      </c>
      <c r="H684" s="9">
        <v>98.9</v>
      </c>
      <c r="I684" s="9">
        <v>99.9</v>
      </c>
      <c r="J684" s="9">
        <v>99.9</v>
      </c>
      <c r="K684" s="9">
        <v>99.9</v>
      </c>
      <c r="L684" s="9">
        <v>99.9</v>
      </c>
      <c r="M684" s="9">
        <v>99.9</v>
      </c>
      <c r="N684" s="9">
        <v>99.9</v>
      </c>
      <c r="O684" s="9">
        <v>99.9</v>
      </c>
      <c r="P684" s="9">
        <v>100.4</v>
      </c>
      <c r="Q684" s="9">
        <v>105.3</v>
      </c>
      <c r="R684" s="9">
        <v>105.3</v>
      </c>
      <c r="S684" s="9">
        <v>105.3</v>
      </c>
      <c r="T684" s="9">
        <v>106.1</v>
      </c>
      <c r="U684" s="9">
        <v>111</v>
      </c>
      <c r="V684" s="9">
        <v>114.8</v>
      </c>
      <c r="W684" s="9">
        <v>115.3</v>
      </c>
      <c r="X684" s="9">
        <v>115.3</v>
      </c>
      <c r="Y684" s="9">
        <v>120.7</v>
      </c>
      <c r="Z684" s="9">
        <v>120.7</v>
      </c>
      <c r="AA684" s="9">
        <v>121.6</v>
      </c>
      <c r="AB684" s="9">
        <v>124.7</v>
      </c>
      <c r="AC684" s="9">
        <v>124.7</v>
      </c>
      <c r="AD684" s="9">
        <v>125.2</v>
      </c>
      <c r="AE684" s="9">
        <v>125.2</v>
      </c>
      <c r="AF684" s="9">
        <v>118.6</v>
      </c>
      <c r="AG684" s="9">
        <v>118.6</v>
      </c>
      <c r="AH684" s="9">
        <v>117.3</v>
      </c>
      <c r="AI684" s="9">
        <v>119.5</v>
      </c>
      <c r="AJ684" s="9">
        <v>119.5</v>
      </c>
      <c r="AK684" s="9">
        <v>119.8</v>
      </c>
      <c r="AL684" s="9">
        <v>119.8</v>
      </c>
      <c r="AM684" s="9">
        <v>120.1</v>
      </c>
      <c r="AN684" s="9">
        <v>117.9</v>
      </c>
      <c r="AO684" s="9">
        <v>118.3</v>
      </c>
      <c r="AP684" s="9">
        <v>118.5</v>
      </c>
      <c r="AQ684" s="9">
        <v>119.1</v>
      </c>
      <c r="AR684" s="9">
        <v>119.1</v>
      </c>
      <c r="AS684" s="9">
        <v>119.1</v>
      </c>
      <c r="AT684" s="9">
        <v>119.1</v>
      </c>
      <c r="AU684" s="9">
        <v>121.5</v>
      </c>
      <c r="AV684" s="9">
        <v>122.3</v>
      </c>
      <c r="AW684" s="9">
        <v>122.7</v>
      </c>
      <c r="AX684" s="9">
        <v>122.3</v>
      </c>
      <c r="AY684" s="9">
        <v>122.3</v>
      </c>
      <c r="AZ684" s="9">
        <v>122.3</v>
      </c>
      <c r="BA684" s="9">
        <v>122.3</v>
      </c>
      <c r="BB684" s="9">
        <v>122.3</v>
      </c>
      <c r="BC684" s="9">
        <v>122.3</v>
      </c>
      <c r="BD684" s="9">
        <v>122.3</v>
      </c>
      <c r="BE684" s="9">
        <v>122.3</v>
      </c>
      <c r="BF684" s="9">
        <v>124</v>
      </c>
      <c r="BG684" s="9">
        <v>124</v>
      </c>
      <c r="BH684" s="9">
        <v>124.3</v>
      </c>
      <c r="BI684" s="9">
        <v>124.3</v>
      </c>
      <c r="BJ684" s="9">
        <v>124.3</v>
      </c>
      <c r="BK684" s="9">
        <v>122.5</v>
      </c>
      <c r="BL684" s="9">
        <v>122.5</v>
      </c>
      <c r="BM684" s="9">
        <v>123.2</v>
      </c>
      <c r="BN684" s="9">
        <v>123.2</v>
      </c>
      <c r="BO684" s="9">
        <v>115.8</v>
      </c>
      <c r="BP684" s="9">
        <v>115.8</v>
      </c>
      <c r="BQ684" s="9">
        <v>119.8</v>
      </c>
      <c r="BR684" s="9">
        <v>119.8</v>
      </c>
      <c r="BS684" s="9">
        <v>119.1</v>
      </c>
      <c r="BT684" s="9">
        <v>115.1</v>
      </c>
      <c r="BU684" s="9">
        <v>115.1</v>
      </c>
      <c r="BV684" s="9">
        <v>114.1</v>
      </c>
      <c r="BW684" s="9">
        <v>115</v>
      </c>
      <c r="BX684" s="9">
        <v>115</v>
      </c>
      <c r="BY684" s="9">
        <v>115</v>
      </c>
      <c r="BZ684" s="9">
        <v>115</v>
      </c>
      <c r="CA684" s="9">
        <v>115</v>
      </c>
      <c r="CB684" s="9">
        <v>115</v>
      </c>
      <c r="CC684" s="9">
        <v>115</v>
      </c>
      <c r="CD684" s="9">
        <v>115</v>
      </c>
      <c r="CE684" s="9">
        <v>115</v>
      </c>
      <c r="CF684" s="9">
        <v>115</v>
      </c>
      <c r="CG684" s="9">
        <v>115</v>
      </c>
      <c r="CH684" s="9">
        <v>115</v>
      </c>
      <c r="CI684" s="9">
        <v>115</v>
      </c>
      <c r="CJ684" s="9">
        <v>115</v>
      </c>
      <c r="CK684" s="9">
        <v>115</v>
      </c>
      <c r="CL684" s="9">
        <v>117.3</v>
      </c>
      <c r="CM684" s="9">
        <v>117.3</v>
      </c>
      <c r="CN684" s="9">
        <v>115.8</v>
      </c>
      <c r="CO684" s="9">
        <v>115.8</v>
      </c>
      <c r="CP684" s="9">
        <v>115.8</v>
      </c>
      <c r="CQ684" s="9">
        <v>116.2</v>
      </c>
      <c r="CR684" s="9">
        <v>112.9</v>
      </c>
      <c r="CS684" s="9">
        <v>112.9</v>
      </c>
      <c r="CT684" s="9">
        <v>113</v>
      </c>
      <c r="CU684" s="9">
        <v>113</v>
      </c>
      <c r="CV684" s="9">
        <v>113</v>
      </c>
      <c r="CW684" s="9">
        <v>113.4</v>
      </c>
      <c r="CX684" s="9">
        <v>113.7</v>
      </c>
      <c r="CY684" s="9">
        <v>113.7</v>
      </c>
      <c r="CZ684" s="9">
        <v>113.4</v>
      </c>
      <c r="DA684" s="9">
        <v>114.3</v>
      </c>
      <c r="DB684" s="9">
        <v>114.2</v>
      </c>
      <c r="DC684" s="9">
        <v>114.3</v>
      </c>
      <c r="DD684" s="9">
        <v>113.8</v>
      </c>
      <c r="DE684" s="9">
        <v>114</v>
      </c>
      <c r="DF684" s="9">
        <v>112.3</v>
      </c>
      <c r="DG684" s="9">
        <v>111.4</v>
      </c>
      <c r="DH684" s="9">
        <v>112.9</v>
      </c>
      <c r="DI684" s="9">
        <v>113.9</v>
      </c>
      <c r="DJ684" s="9">
        <v>114.1</v>
      </c>
      <c r="DK684" s="9">
        <v>114.1</v>
      </c>
      <c r="DL684" s="9">
        <v>114.1</v>
      </c>
      <c r="DM684" s="9">
        <v>114.3</v>
      </c>
      <c r="DN684" s="9">
        <v>114.3</v>
      </c>
      <c r="DO684" s="9">
        <v>114.3</v>
      </c>
      <c r="DP684" s="9">
        <v>114.1</v>
      </c>
      <c r="DQ684" s="9">
        <v>116.3</v>
      </c>
      <c r="DR684" s="9">
        <v>117.5</v>
      </c>
      <c r="DS684" s="9">
        <v>122</v>
      </c>
      <c r="DT684" s="9">
        <v>124.6</v>
      </c>
      <c r="DU684" s="9">
        <v>124.9</v>
      </c>
      <c r="DV684" s="9">
        <v>125.7</v>
      </c>
      <c r="DW684" s="9">
        <v>125.3</v>
      </c>
      <c r="DX684" s="9">
        <v>130.69999999999999</v>
      </c>
      <c r="DY684" s="9">
        <v>133</v>
      </c>
      <c r="DZ684" s="9">
        <v>133</v>
      </c>
      <c r="EA684" s="9">
        <v>133</v>
      </c>
      <c r="EB684" s="9">
        <v>133</v>
      </c>
      <c r="EC684" s="9">
        <v>133</v>
      </c>
      <c r="ED684" s="9">
        <v>133.19999999999999</v>
      </c>
      <c r="EE684" s="9">
        <v>134.4</v>
      </c>
      <c r="EF684" s="10">
        <v>140.69999999999999</v>
      </c>
      <c r="EG684" s="10">
        <v>140.6</v>
      </c>
      <c r="EH684" s="10">
        <v>140.69999999999999</v>
      </c>
      <c r="EI684" s="10">
        <v>140.69999999999999</v>
      </c>
      <c r="EJ684" s="69">
        <v>140.69999999999999</v>
      </c>
      <c r="EK684" s="69">
        <v>140.69999999999999</v>
      </c>
      <c r="EL684" s="70">
        <v>141.6</v>
      </c>
      <c r="EM684" s="70">
        <v>140.69999999999999</v>
      </c>
      <c r="EN684" s="70">
        <v>143.19999999999999</v>
      </c>
    </row>
    <row r="685" spans="1:144" x14ac:dyDescent="0.25">
      <c r="A685" s="2" t="s">
        <v>1387</v>
      </c>
      <c r="B685" s="2" t="s">
        <v>1388</v>
      </c>
      <c r="C685" s="5">
        <v>3.8999999999999999E-4</v>
      </c>
      <c r="D685" s="9">
        <v>102</v>
      </c>
      <c r="E685" s="9">
        <v>99.8</v>
      </c>
      <c r="F685" s="9">
        <v>104.6</v>
      </c>
      <c r="G685" s="9">
        <v>102.9</v>
      </c>
      <c r="H685" s="9">
        <v>105</v>
      </c>
      <c r="I685" s="9">
        <v>105.1</v>
      </c>
      <c r="J685" s="9">
        <v>107.2</v>
      </c>
      <c r="K685" s="9">
        <v>107.6</v>
      </c>
      <c r="L685" s="9">
        <v>109.9</v>
      </c>
      <c r="M685" s="9">
        <v>112.6</v>
      </c>
      <c r="N685" s="9">
        <v>112.8</v>
      </c>
      <c r="O685" s="9">
        <v>114.8</v>
      </c>
      <c r="P685" s="9">
        <v>121.3</v>
      </c>
      <c r="Q685" s="9">
        <v>122.9</v>
      </c>
      <c r="R685" s="9">
        <v>114.8</v>
      </c>
      <c r="S685" s="9">
        <v>114</v>
      </c>
      <c r="T685" s="9">
        <v>114.2</v>
      </c>
      <c r="U685" s="9">
        <v>114.7</v>
      </c>
      <c r="V685" s="9">
        <v>118.5</v>
      </c>
      <c r="W685" s="9">
        <v>114.1</v>
      </c>
      <c r="X685" s="9">
        <v>113.3</v>
      </c>
      <c r="Y685" s="9">
        <v>115.2</v>
      </c>
      <c r="Z685" s="9">
        <v>117.6</v>
      </c>
      <c r="AA685" s="9">
        <v>117.6</v>
      </c>
      <c r="AB685" s="9">
        <v>122.4</v>
      </c>
      <c r="AC685" s="9">
        <v>125.6</v>
      </c>
      <c r="AD685" s="9">
        <v>125.5</v>
      </c>
      <c r="AE685" s="9">
        <v>123.5</v>
      </c>
      <c r="AF685" s="9">
        <v>122.9</v>
      </c>
      <c r="AG685" s="9">
        <v>122</v>
      </c>
      <c r="AH685" s="9">
        <v>120.7</v>
      </c>
      <c r="AI685" s="9">
        <v>122.6</v>
      </c>
      <c r="AJ685" s="9">
        <v>122.1</v>
      </c>
      <c r="AK685" s="9">
        <v>121</v>
      </c>
      <c r="AL685" s="9">
        <v>124</v>
      </c>
      <c r="AM685" s="9">
        <v>120.4</v>
      </c>
      <c r="AN685" s="9">
        <v>122.3</v>
      </c>
      <c r="AO685" s="9">
        <v>126.1</v>
      </c>
      <c r="AP685" s="9">
        <v>123</v>
      </c>
      <c r="AQ685" s="9">
        <v>124</v>
      </c>
      <c r="AR685" s="9">
        <v>123.1</v>
      </c>
      <c r="AS685" s="9">
        <v>119.6</v>
      </c>
      <c r="AT685" s="9">
        <v>121.9</v>
      </c>
      <c r="AU685" s="9">
        <v>121.3</v>
      </c>
      <c r="AV685" s="9">
        <v>119.3</v>
      </c>
      <c r="AW685" s="9">
        <v>116.8</v>
      </c>
      <c r="AX685" s="9">
        <v>118.6</v>
      </c>
      <c r="AY685" s="9">
        <v>121.1</v>
      </c>
      <c r="AZ685" s="9">
        <v>120.4</v>
      </c>
      <c r="BA685" s="9">
        <v>119.5</v>
      </c>
      <c r="BB685" s="9">
        <v>115.8</v>
      </c>
      <c r="BC685" s="9">
        <v>116.8</v>
      </c>
      <c r="BD685" s="9">
        <v>118.3</v>
      </c>
      <c r="BE685" s="9">
        <v>118</v>
      </c>
      <c r="BF685" s="9">
        <v>119.7</v>
      </c>
      <c r="BG685" s="9">
        <v>120.7</v>
      </c>
      <c r="BH685" s="9">
        <v>120.4</v>
      </c>
      <c r="BI685" s="9">
        <v>121.9</v>
      </c>
      <c r="BJ685" s="9">
        <v>122.1</v>
      </c>
      <c r="BK685" s="9">
        <v>122.1</v>
      </c>
      <c r="BL685" s="9">
        <v>122.1</v>
      </c>
      <c r="BM685" s="9">
        <v>121.1</v>
      </c>
      <c r="BN685" s="9">
        <v>121.1</v>
      </c>
      <c r="BO685" s="9">
        <v>122.1</v>
      </c>
      <c r="BP685" s="9">
        <v>122.2</v>
      </c>
      <c r="BQ685" s="9">
        <v>122.2</v>
      </c>
      <c r="BR685" s="9">
        <v>122.2</v>
      </c>
      <c r="BS685" s="9">
        <v>122.2</v>
      </c>
      <c r="BT685" s="9">
        <v>123.1</v>
      </c>
      <c r="BU685" s="9">
        <v>123.1</v>
      </c>
      <c r="BV685" s="9">
        <v>123.1</v>
      </c>
      <c r="BW685" s="9">
        <v>123.1</v>
      </c>
      <c r="BX685" s="9">
        <v>123.1</v>
      </c>
      <c r="BY685" s="9">
        <v>123.1</v>
      </c>
      <c r="BZ685" s="9">
        <v>123.2</v>
      </c>
      <c r="CA685" s="9">
        <v>123.2</v>
      </c>
      <c r="CB685" s="9">
        <v>123.2</v>
      </c>
      <c r="CC685" s="9">
        <v>123.2</v>
      </c>
      <c r="CD685" s="9">
        <v>123.2</v>
      </c>
      <c r="CE685" s="9">
        <v>122.5</v>
      </c>
      <c r="CF685" s="9">
        <v>121.3</v>
      </c>
      <c r="CG685" s="9">
        <v>121.6</v>
      </c>
      <c r="CH685" s="9">
        <v>121.7</v>
      </c>
      <c r="CI685" s="9">
        <v>121.8</v>
      </c>
      <c r="CJ685" s="9">
        <v>121.8</v>
      </c>
      <c r="CK685" s="9">
        <v>121.4</v>
      </c>
      <c r="CL685" s="9">
        <v>119.3</v>
      </c>
      <c r="CM685" s="9">
        <v>118.9</v>
      </c>
      <c r="CN685" s="9">
        <v>118.9</v>
      </c>
      <c r="CO685" s="9">
        <v>118.9</v>
      </c>
      <c r="CP685" s="9">
        <v>118.9</v>
      </c>
      <c r="CQ685" s="9">
        <v>118.9</v>
      </c>
      <c r="CR685" s="9">
        <v>118.9</v>
      </c>
      <c r="CS685" s="9">
        <v>119.2</v>
      </c>
      <c r="CT685" s="9">
        <v>113.8</v>
      </c>
      <c r="CU685" s="9">
        <v>113.7</v>
      </c>
      <c r="CV685" s="9">
        <v>111.8</v>
      </c>
      <c r="CW685" s="9">
        <v>111.9</v>
      </c>
      <c r="CX685" s="9">
        <v>113.7</v>
      </c>
      <c r="CY685" s="9">
        <v>113</v>
      </c>
      <c r="CZ685" s="9">
        <v>113.2</v>
      </c>
      <c r="DA685" s="9">
        <v>111.4</v>
      </c>
      <c r="DB685" s="9">
        <v>109</v>
      </c>
      <c r="DC685" s="9">
        <v>109.8</v>
      </c>
      <c r="DD685" s="9">
        <v>109.3</v>
      </c>
      <c r="DE685" s="9">
        <v>110.6</v>
      </c>
      <c r="DF685" s="9">
        <v>111.9</v>
      </c>
      <c r="DG685" s="9">
        <v>112.4</v>
      </c>
      <c r="DH685" s="9">
        <v>112.6</v>
      </c>
      <c r="DI685" s="9">
        <v>113</v>
      </c>
      <c r="DJ685" s="9">
        <v>113.3</v>
      </c>
      <c r="DK685" s="9">
        <v>111</v>
      </c>
      <c r="DL685" s="9">
        <v>112.7</v>
      </c>
      <c r="DM685" s="9">
        <v>114.3</v>
      </c>
      <c r="DN685" s="9">
        <v>114.8</v>
      </c>
      <c r="DO685" s="9">
        <v>115.4</v>
      </c>
      <c r="DP685" s="9">
        <v>115.9</v>
      </c>
      <c r="DQ685" s="9">
        <v>116.3</v>
      </c>
      <c r="DR685" s="9">
        <v>116.3</v>
      </c>
      <c r="DS685" s="9">
        <v>117.5</v>
      </c>
      <c r="DT685" s="9">
        <v>119.1</v>
      </c>
      <c r="DU685" s="9">
        <v>119.5</v>
      </c>
      <c r="DV685" s="9">
        <v>119.7</v>
      </c>
      <c r="DW685" s="9">
        <v>121.5</v>
      </c>
      <c r="DX685" s="9">
        <v>120.2</v>
      </c>
      <c r="DY685" s="9">
        <v>121.5</v>
      </c>
      <c r="DZ685" s="9">
        <v>120.8</v>
      </c>
      <c r="EA685" s="9">
        <v>120.3</v>
      </c>
      <c r="EB685" s="9">
        <v>119.7</v>
      </c>
      <c r="EC685" s="9">
        <v>120.2</v>
      </c>
      <c r="ED685" s="9">
        <v>120.5</v>
      </c>
      <c r="EE685" s="9">
        <v>121.2</v>
      </c>
      <c r="EF685" s="10">
        <v>121.5</v>
      </c>
      <c r="EG685" s="10">
        <v>121.1</v>
      </c>
      <c r="EH685" s="10">
        <v>121.7</v>
      </c>
      <c r="EI685" s="10">
        <v>121.9</v>
      </c>
      <c r="EJ685" s="69">
        <v>122.5</v>
      </c>
      <c r="EK685" s="69">
        <v>122.1</v>
      </c>
      <c r="EL685" s="70">
        <v>121.9</v>
      </c>
      <c r="EM685" s="70">
        <v>121.3</v>
      </c>
      <c r="EN685" s="70">
        <v>121.8</v>
      </c>
    </row>
    <row r="686" spans="1:144" x14ac:dyDescent="0.25">
      <c r="A686" s="2" t="s">
        <v>1389</v>
      </c>
      <c r="B686" s="2" t="s">
        <v>1390</v>
      </c>
      <c r="C686" s="5">
        <v>2.0699999999999998E-3</v>
      </c>
      <c r="D686" s="9">
        <v>108.7</v>
      </c>
      <c r="E686" s="9">
        <v>108.8</v>
      </c>
      <c r="F686" s="9">
        <v>105.9</v>
      </c>
      <c r="G686" s="9">
        <v>104.6</v>
      </c>
      <c r="H686" s="9">
        <v>110.4</v>
      </c>
      <c r="I686" s="9">
        <v>110.4</v>
      </c>
      <c r="J686" s="9">
        <v>119.3</v>
      </c>
      <c r="K686" s="9">
        <v>120.6</v>
      </c>
      <c r="L686" s="9">
        <v>127.1</v>
      </c>
      <c r="M686" s="9">
        <v>122.1</v>
      </c>
      <c r="N686" s="9">
        <v>140.30000000000001</v>
      </c>
      <c r="O686" s="9">
        <v>140.80000000000001</v>
      </c>
      <c r="P686" s="9">
        <v>133.1</v>
      </c>
      <c r="Q686" s="9">
        <v>138.5</v>
      </c>
      <c r="R686" s="9">
        <v>124.4</v>
      </c>
      <c r="S686" s="9">
        <v>104.7</v>
      </c>
      <c r="T686" s="9">
        <v>104.6</v>
      </c>
      <c r="U686" s="9">
        <v>105.8</v>
      </c>
      <c r="V686" s="9">
        <v>116.4</v>
      </c>
      <c r="W686" s="9">
        <v>109.5</v>
      </c>
      <c r="X686" s="9">
        <v>107.7</v>
      </c>
      <c r="Y686" s="9">
        <v>107.4</v>
      </c>
      <c r="Z686" s="9">
        <v>111.1</v>
      </c>
      <c r="AA686" s="9">
        <v>110.7</v>
      </c>
      <c r="AB686" s="9">
        <v>107.7</v>
      </c>
      <c r="AC686" s="9">
        <v>107.6</v>
      </c>
      <c r="AD686" s="9">
        <v>114.3</v>
      </c>
      <c r="AE686" s="9">
        <v>110.6</v>
      </c>
      <c r="AF686" s="9">
        <v>112.9</v>
      </c>
      <c r="AG686" s="9">
        <v>117.7</v>
      </c>
      <c r="AH686" s="9">
        <v>112.1</v>
      </c>
      <c r="AI686" s="9">
        <v>120.3</v>
      </c>
      <c r="AJ686" s="9">
        <v>103.7</v>
      </c>
      <c r="AK686" s="9">
        <v>109.4</v>
      </c>
      <c r="AL686" s="9">
        <v>113.8</v>
      </c>
      <c r="AM686" s="9">
        <v>110.9</v>
      </c>
      <c r="AN686" s="9">
        <v>110.7</v>
      </c>
      <c r="AO686" s="9">
        <v>111.7</v>
      </c>
      <c r="AP686" s="9">
        <v>111.7</v>
      </c>
      <c r="AQ686" s="9">
        <v>111.7</v>
      </c>
      <c r="AR686" s="9">
        <v>111.7</v>
      </c>
      <c r="AS686" s="9">
        <v>110.7</v>
      </c>
      <c r="AT686" s="9">
        <v>107.4</v>
      </c>
      <c r="AU686" s="9">
        <v>107.9</v>
      </c>
      <c r="AV686" s="9">
        <v>107.9</v>
      </c>
      <c r="AW686" s="9">
        <v>117.1</v>
      </c>
      <c r="AX686" s="9">
        <v>116.9</v>
      </c>
      <c r="AY686" s="9">
        <v>118.4</v>
      </c>
      <c r="AZ686" s="9">
        <v>118.5</v>
      </c>
      <c r="BA686" s="9">
        <v>119.2</v>
      </c>
      <c r="BB686" s="9">
        <v>119.2</v>
      </c>
      <c r="BC686" s="9">
        <v>119.2</v>
      </c>
      <c r="BD686" s="9">
        <v>117.1</v>
      </c>
      <c r="BE686" s="9">
        <v>117.1</v>
      </c>
      <c r="BF686" s="9">
        <v>117.1</v>
      </c>
      <c r="BG686" s="9">
        <v>118.2</v>
      </c>
      <c r="BH686" s="9">
        <v>123.2</v>
      </c>
      <c r="BI686" s="9">
        <v>123.2</v>
      </c>
      <c r="BJ686" s="9">
        <v>124</v>
      </c>
      <c r="BK686" s="9">
        <v>124.9</v>
      </c>
      <c r="BL686" s="9">
        <v>124.9</v>
      </c>
      <c r="BM686" s="9">
        <v>125.7</v>
      </c>
      <c r="BN686" s="9">
        <v>133.6</v>
      </c>
      <c r="BO686" s="9">
        <v>132.80000000000001</v>
      </c>
      <c r="BP686" s="9">
        <v>129.69999999999999</v>
      </c>
      <c r="BQ686" s="9">
        <v>127.2</v>
      </c>
      <c r="BR686" s="9">
        <v>127.2</v>
      </c>
      <c r="BS686" s="9">
        <v>128.5</v>
      </c>
      <c r="BT686" s="9">
        <v>129.30000000000001</v>
      </c>
      <c r="BU686" s="9">
        <v>129.30000000000001</v>
      </c>
      <c r="BV686" s="9">
        <v>129.30000000000001</v>
      </c>
      <c r="BW686" s="9">
        <v>129.30000000000001</v>
      </c>
      <c r="BX686" s="9">
        <v>129.6</v>
      </c>
      <c r="BY686" s="9">
        <v>130.19999999999999</v>
      </c>
      <c r="BZ686" s="9">
        <v>130.1</v>
      </c>
      <c r="CA686" s="9">
        <v>130.1</v>
      </c>
      <c r="CB686" s="9">
        <v>130.1</v>
      </c>
      <c r="CC686" s="9">
        <v>130.1</v>
      </c>
      <c r="CD686" s="9">
        <v>130.1</v>
      </c>
      <c r="CE686" s="9">
        <v>130.1</v>
      </c>
      <c r="CF686" s="9">
        <v>130.1</v>
      </c>
      <c r="CG686" s="9">
        <v>130.1</v>
      </c>
      <c r="CH686" s="9">
        <v>120.8</v>
      </c>
      <c r="CI686" s="9">
        <v>120.8</v>
      </c>
      <c r="CJ686" s="9">
        <v>114.6</v>
      </c>
      <c r="CK686" s="9">
        <v>114.6</v>
      </c>
      <c r="CL686" s="9">
        <v>122.9</v>
      </c>
      <c r="CM686" s="9">
        <v>121.6</v>
      </c>
      <c r="CN686" s="9">
        <v>121.7</v>
      </c>
      <c r="CO686" s="9">
        <v>119.4</v>
      </c>
      <c r="CP686" s="9">
        <v>124.1</v>
      </c>
      <c r="CQ686" s="9">
        <v>123.2</v>
      </c>
      <c r="CR686" s="9">
        <v>125</v>
      </c>
      <c r="CS686" s="9">
        <v>125</v>
      </c>
      <c r="CT686" s="9">
        <v>125</v>
      </c>
      <c r="CU686" s="9">
        <v>125</v>
      </c>
      <c r="CV686" s="9">
        <v>125</v>
      </c>
      <c r="CW686" s="9">
        <v>125</v>
      </c>
      <c r="CX686" s="9">
        <v>125.6</v>
      </c>
      <c r="CY686" s="9">
        <v>123.7</v>
      </c>
      <c r="CZ686" s="9">
        <v>125.3</v>
      </c>
      <c r="DA686" s="9">
        <v>122.7</v>
      </c>
      <c r="DB686" s="9">
        <v>122.7</v>
      </c>
      <c r="DC686" s="9">
        <v>115.6</v>
      </c>
      <c r="DD686" s="9">
        <v>115.6</v>
      </c>
      <c r="DE686" s="9">
        <v>115.6</v>
      </c>
      <c r="DF686" s="9">
        <v>115.6</v>
      </c>
      <c r="DG686" s="9">
        <v>116.3</v>
      </c>
      <c r="DH686" s="9">
        <v>131.4</v>
      </c>
      <c r="DI686" s="9">
        <v>131.4</v>
      </c>
      <c r="DJ686" s="9">
        <v>133.80000000000001</v>
      </c>
      <c r="DK686" s="9">
        <v>133.80000000000001</v>
      </c>
      <c r="DL686" s="9">
        <v>133.80000000000001</v>
      </c>
      <c r="DM686" s="9">
        <v>134.1</v>
      </c>
      <c r="DN686" s="9">
        <v>137.1</v>
      </c>
      <c r="DO686" s="9">
        <v>137.1</v>
      </c>
      <c r="DP686" s="9">
        <v>137.1</v>
      </c>
      <c r="DQ686" s="9">
        <v>137.1</v>
      </c>
      <c r="DR686" s="9">
        <v>137.1</v>
      </c>
      <c r="DS686" s="9">
        <v>137.1</v>
      </c>
      <c r="DT686" s="9">
        <v>137.1</v>
      </c>
      <c r="DU686" s="9">
        <v>138.5</v>
      </c>
      <c r="DV686" s="9">
        <v>138.5</v>
      </c>
      <c r="DW686" s="9">
        <v>138.5</v>
      </c>
      <c r="DX686" s="9">
        <v>137.1</v>
      </c>
      <c r="DY686" s="9">
        <v>136.80000000000001</v>
      </c>
      <c r="DZ686" s="9">
        <v>136.80000000000001</v>
      </c>
      <c r="EA686" s="9">
        <v>136.80000000000001</v>
      </c>
      <c r="EB686" s="9">
        <v>136.80000000000001</v>
      </c>
      <c r="EC686" s="9">
        <v>136.80000000000001</v>
      </c>
      <c r="ED686" s="9">
        <v>137.1</v>
      </c>
      <c r="EE686" s="9">
        <v>137.1</v>
      </c>
      <c r="EF686" s="10">
        <v>137.1</v>
      </c>
      <c r="EG686" s="10">
        <v>140.30000000000001</v>
      </c>
      <c r="EH686" s="10">
        <v>137.1</v>
      </c>
      <c r="EI686" s="10">
        <v>140.30000000000001</v>
      </c>
      <c r="EJ686" s="69">
        <v>138</v>
      </c>
      <c r="EK686" s="69">
        <v>137.1</v>
      </c>
      <c r="EL686" s="70">
        <v>137.1</v>
      </c>
      <c r="EM686" s="70">
        <v>137.1</v>
      </c>
      <c r="EN686" s="70">
        <v>137.1</v>
      </c>
    </row>
    <row r="687" spans="1:144" x14ac:dyDescent="0.25">
      <c r="A687" s="2" t="s">
        <v>1391</v>
      </c>
      <c r="B687" s="2" t="s">
        <v>1392</v>
      </c>
      <c r="C687" s="5">
        <v>0.19028</v>
      </c>
      <c r="D687" s="9">
        <v>100.4</v>
      </c>
      <c r="E687" s="9">
        <v>100.9</v>
      </c>
      <c r="F687" s="9">
        <v>101.5</v>
      </c>
      <c r="G687" s="9">
        <v>103</v>
      </c>
      <c r="H687" s="9">
        <v>104.7</v>
      </c>
      <c r="I687" s="9">
        <v>105.2</v>
      </c>
      <c r="J687" s="9">
        <v>103.5</v>
      </c>
      <c r="K687" s="9">
        <v>104</v>
      </c>
      <c r="L687" s="9">
        <v>103.8</v>
      </c>
      <c r="M687" s="9">
        <v>105.7</v>
      </c>
      <c r="N687" s="9">
        <v>106.8</v>
      </c>
      <c r="O687" s="9">
        <v>107.5</v>
      </c>
      <c r="P687" s="9">
        <v>110.7</v>
      </c>
      <c r="Q687" s="9">
        <v>112.9</v>
      </c>
      <c r="R687" s="9">
        <v>111.1</v>
      </c>
      <c r="S687" s="9">
        <v>109.5</v>
      </c>
      <c r="T687" s="9">
        <v>110.6</v>
      </c>
      <c r="U687" s="9">
        <v>110.7</v>
      </c>
      <c r="V687" s="9">
        <v>111.7</v>
      </c>
      <c r="W687" s="9">
        <v>114.7</v>
      </c>
      <c r="X687" s="9">
        <v>112.3</v>
      </c>
      <c r="Y687" s="9">
        <v>113.2</v>
      </c>
      <c r="Z687" s="9">
        <v>114</v>
      </c>
      <c r="AA687" s="9">
        <v>113.8</v>
      </c>
      <c r="AB687" s="9">
        <v>116.4</v>
      </c>
      <c r="AC687" s="9">
        <v>115.1</v>
      </c>
      <c r="AD687" s="9">
        <v>116.2</v>
      </c>
      <c r="AE687" s="9">
        <v>116.9</v>
      </c>
      <c r="AF687" s="9">
        <v>115.9</v>
      </c>
      <c r="AG687" s="9">
        <v>116.9</v>
      </c>
      <c r="AH687" s="9">
        <v>118.4</v>
      </c>
      <c r="AI687" s="9">
        <v>117.5</v>
      </c>
      <c r="AJ687" s="9">
        <v>114.4</v>
      </c>
      <c r="AK687" s="9">
        <v>115.7</v>
      </c>
      <c r="AL687" s="9">
        <v>115.1</v>
      </c>
      <c r="AM687" s="9">
        <v>114.1</v>
      </c>
      <c r="AN687" s="9">
        <v>116.6</v>
      </c>
      <c r="AO687" s="9">
        <v>118.6</v>
      </c>
      <c r="AP687" s="9">
        <v>120.3</v>
      </c>
      <c r="AQ687" s="9">
        <v>121.3</v>
      </c>
      <c r="AR687" s="9">
        <v>120.7</v>
      </c>
      <c r="AS687" s="9">
        <v>120.9</v>
      </c>
      <c r="AT687" s="9">
        <v>121.3</v>
      </c>
      <c r="AU687" s="9">
        <v>121.1</v>
      </c>
      <c r="AV687" s="9">
        <v>120.9</v>
      </c>
      <c r="AW687" s="9">
        <v>119.7</v>
      </c>
      <c r="AX687" s="9">
        <v>120.5</v>
      </c>
      <c r="AY687" s="9">
        <v>120.7</v>
      </c>
      <c r="AZ687" s="9">
        <v>121.6</v>
      </c>
      <c r="BA687" s="9">
        <v>121.6</v>
      </c>
      <c r="BB687" s="9">
        <v>118.7</v>
      </c>
      <c r="BC687" s="9">
        <v>118</v>
      </c>
      <c r="BD687" s="9">
        <v>117.9</v>
      </c>
      <c r="BE687" s="9">
        <v>117.6</v>
      </c>
      <c r="BF687" s="9">
        <v>120.8</v>
      </c>
      <c r="BG687" s="9">
        <v>119.6</v>
      </c>
      <c r="BH687" s="9">
        <v>120</v>
      </c>
      <c r="BI687" s="9">
        <v>121.1</v>
      </c>
      <c r="BJ687" s="9">
        <v>120.6</v>
      </c>
      <c r="BK687" s="9">
        <v>120.8</v>
      </c>
      <c r="BL687" s="9">
        <v>121.5</v>
      </c>
      <c r="BM687" s="9">
        <v>121.8</v>
      </c>
      <c r="BN687" s="9">
        <v>118.2</v>
      </c>
      <c r="BO687" s="9">
        <v>115.2</v>
      </c>
      <c r="BP687" s="9">
        <v>114.9</v>
      </c>
      <c r="BQ687" s="9">
        <v>114.1</v>
      </c>
      <c r="BR687" s="9">
        <v>114.5</v>
      </c>
      <c r="BS687" s="9">
        <v>115.8</v>
      </c>
      <c r="BT687" s="9">
        <v>116.6</v>
      </c>
      <c r="BU687" s="9">
        <v>116.8</v>
      </c>
      <c r="BV687" s="9">
        <v>117.5</v>
      </c>
      <c r="BW687" s="9">
        <v>117.5</v>
      </c>
      <c r="BX687" s="9">
        <v>117.7</v>
      </c>
      <c r="BY687" s="9">
        <v>117.7</v>
      </c>
      <c r="BZ687" s="9">
        <v>118.5</v>
      </c>
      <c r="CA687" s="9">
        <v>119</v>
      </c>
      <c r="CB687" s="9">
        <v>119.2</v>
      </c>
      <c r="CC687" s="9">
        <v>118.8</v>
      </c>
      <c r="CD687" s="9">
        <v>118.9</v>
      </c>
      <c r="CE687" s="9">
        <v>118.9</v>
      </c>
      <c r="CF687" s="9">
        <v>118.2</v>
      </c>
      <c r="CG687" s="9">
        <v>117.7</v>
      </c>
      <c r="CH687" s="9">
        <v>116.8</v>
      </c>
      <c r="CI687" s="9">
        <v>117.2</v>
      </c>
      <c r="CJ687" s="9">
        <v>118.3</v>
      </c>
      <c r="CK687" s="9">
        <v>118.1</v>
      </c>
      <c r="CL687" s="9">
        <v>117.6</v>
      </c>
      <c r="CM687" s="9">
        <v>117.5</v>
      </c>
      <c r="CN687" s="9">
        <v>117.8</v>
      </c>
      <c r="CO687" s="9">
        <v>117</v>
      </c>
      <c r="CP687" s="9">
        <v>117.2</v>
      </c>
      <c r="CQ687" s="9">
        <v>118.2</v>
      </c>
      <c r="CR687" s="9">
        <v>116.5</v>
      </c>
      <c r="CS687" s="9">
        <v>117.4</v>
      </c>
      <c r="CT687" s="9">
        <v>116.5</v>
      </c>
      <c r="CU687" s="9">
        <v>117.1</v>
      </c>
      <c r="CV687" s="9">
        <v>117.9</v>
      </c>
      <c r="CW687" s="9">
        <v>117.8</v>
      </c>
      <c r="CX687" s="9">
        <v>119</v>
      </c>
      <c r="CY687" s="9">
        <v>116.8</v>
      </c>
      <c r="CZ687" s="9">
        <v>117.5</v>
      </c>
      <c r="DA687" s="9">
        <v>118.6</v>
      </c>
      <c r="DB687" s="9">
        <v>120.5</v>
      </c>
      <c r="DC687" s="9">
        <v>118.7</v>
      </c>
      <c r="DD687" s="9">
        <v>115.7</v>
      </c>
      <c r="DE687" s="9">
        <v>116</v>
      </c>
      <c r="DF687" s="9">
        <v>118.4</v>
      </c>
      <c r="DG687" s="9">
        <v>117.6</v>
      </c>
      <c r="DH687" s="9">
        <v>117.2</v>
      </c>
      <c r="DI687" s="9">
        <v>116.1</v>
      </c>
      <c r="DJ687" s="9">
        <v>118</v>
      </c>
      <c r="DK687" s="9">
        <v>121.2</v>
      </c>
      <c r="DL687" s="9">
        <v>122.1</v>
      </c>
      <c r="DM687" s="9">
        <v>123.5</v>
      </c>
      <c r="DN687" s="9">
        <v>125.8</v>
      </c>
      <c r="DO687" s="9">
        <v>125</v>
      </c>
      <c r="DP687" s="9">
        <v>125.8</v>
      </c>
      <c r="DQ687" s="9">
        <v>127.5</v>
      </c>
      <c r="DR687" s="9">
        <v>126.7</v>
      </c>
      <c r="DS687" s="9">
        <v>128.30000000000001</v>
      </c>
      <c r="DT687" s="9">
        <v>130.4</v>
      </c>
      <c r="DU687" s="9">
        <v>130.69999999999999</v>
      </c>
      <c r="DV687" s="9">
        <v>133.1</v>
      </c>
      <c r="DW687" s="9">
        <v>133.69999999999999</v>
      </c>
      <c r="DX687" s="9">
        <v>132.6</v>
      </c>
      <c r="DY687" s="9">
        <v>132</v>
      </c>
      <c r="DZ687" s="9">
        <v>133.1</v>
      </c>
      <c r="EA687" s="9">
        <v>133.30000000000001</v>
      </c>
      <c r="EB687" s="9">
        <v>131.30000000000001</v>
      </c>
      <c r="EC687" s="9">
        <v>131.19999999999999</v>
      </c>
      <c r="ED687" s="9">
        <v>131.30000000000001</v>
      </c>
      <c r="EE687" s="9">
        <v>134.4</v>
      </c>
      <c r="EF687" s="10">
        <v>135.5</v>
      </c>
      <c r="EG687" s="10">
        <v>135</v>
      </c>
      <c r="EH687" s="10">
        <v>135.9</v>
      </c>
      <c r="EI687" s="10">
        <v>136</v>
      </c>
      <c r="EJ687" s="69">
        <v>135.6</v>
      </c>
      <c r="EK687" s="69">
        <v>136.4</v>
      </c>
      <c r="EL687" s="70">
        <v>136.9</v>
      </c>
      <c r="EM687" s="70">
        <v>137.1</v>
      </c>
      <c r="EN687" s="70">
        <v>138.30000000000001</v>
      </c>
    </row>
    <row r="688" spans="1:144" x14ac:dyDescent="0.25">
      <c r="A688" s="2" t="s">
        <v>1393</v>
      </c>
      <c r="B688" s="2" t="s">
        <v>1394</v>
      </c>
      <c r="C688" s="5">
        <v>0.13327</v>
      </c>
      <c r="D688" s="9">
        <v>102.2</v>
      </c>
      <c r="E688" s="9">
        <v>105.3</v>
      </c>
      <c r="F688" s="9">
        <v>107</v>
      </c>
      <c r="G688" s="9">
        <v>107.9</v>
      </c>
      <c r="H688" s="9">
        <v>111.3</v>
      </c>
      <c r="I688" s="9">
        <v>112.5</v>
      </c>
      <c r="J688" s="9">
        <v>111.6</v>
      </c>
      <c r="K688" s="9">
        <v>114.3</v>
      </c>
      <c r="L688" s="9">
        <v>115.6</v>
      </c>
      <c r="M688" s="9">
        <v>119</v>
      </c>
      <c r="N688" s="9">
        <v>119.4</v>
      </c>
      <c r="O688" s="9">
        <v>120.7</v>
      </c>
      <c r="P688" s="9">
        <v>119.6</v>
      </c>
      <c r="Q688" s="9">
        <v>119.6</v>
      </c>
      <c r="R688" s="9">
        <v>117.4</v>
      </c>
      <c r="S688" s="9">
        <v>119.2</v>
      </c>
      <c r="T688" s="9">
        <v>118.5</v>
      </c>
      <c r="U688" s="9">
        <v>118.1</v>
      </c>
      <c r="V688" s="9">
        <v>118.3</v>
      </c>
      <c r="W688" s="9">
        <v>118.2</v>
      </c>
      <c r="X688" s="9">
        <v>118.8</v>
      </c>
      <c r="Y688" s="9">
        <v>119.7</v>
      </c>
      <c r="Z688" s="9">
        <v>123.3</v>
      </c>
      <c r="AA688" s="9">
        <v>126</v>
      </c>
      <c r="AB688" s="9">
        <v>124.2</v>
      </c>
      <c r="AC688" s="9">
        <v>127.8</v>
      </c>
      <c r="AD688" s="9">
        <v>128.69999999999999</v>
      </c>
      <c r="AE688" s="9">
        <v>127.8</v>
      </c>
      <c r="AF688" s="9">
        <v>125.9</v>
      </c>
      <c r="AG688" s="9">
        <v>125.4</v>
      </c>
      <c r="AH688" s="9">
        <v>124.6</v>
      </c>
      <c r="AI688" s="9">
        <v>124.1</v>
      </c>
      <c r="AJ688" s="9">
        <v>123.4</v>
      </c>
      <c r="AK688" s="9">
        <v>126.7</v>
      </c>
      <c r="AL688" s="9">
        <v>126.3</v>
      </c>
      <c r="AM688" s="9">
        <v>127.1</v>
      </c>
      <c r="AN688" s="9">
        <v>124.3</v>
      </c>
      <c r="AO688" s="9">
        <v>124.5</v>
      </c>
      <c r="AP688" s="9">
        <v>124.3</v>
      </c>
      <c r="AQ688" s="9">
        <v>120.7</v>
      </c>
      <c r="AR688" s="9">
        <v>122</v>
      </c>
      <c r="AS688" s="9">
        <v>122.8</v>
      </c>
      <c r="AT688" s="9">
        <v>124</v>
      </c>
      <c r="AU688" s="9">
        <v>123.7</v>
      </c>
      <c r="AV688" s="9">
        <v>118.5</v>
      </c>
      <c r="AW688" s="9">
        <v>117.1</v>
      </c>
      <c r="AX688" s="9">
        <v>121</v>
      </c>
      <c r="AY688" s="9">
        <v>122.4</v>
      </c>
      <c r="AZ688" s="9">
        <v>118.5</v>
      </c>
      <c r="BA688" s="9">
        <v>120</v>
      </c>
      <c r="BB688" s="9">
        <v>119.8</v>
      </c>
      <c r="BC688" s="9">
        <v>122.5</v>
      </c>
      <c r="BD688" s="9">
        <v>119.3</v>
      </c>
      <c r="BE688" s="9">
        <v>120</v>
      </c>
      <c r="BF688" s="9">
        <v>117.2</v>
      </c>
      <c r="BG688" s="9">
        <v>118.4</v>
      </c>
      <c r="BH688" s="9">
        <v>118.3</v>
      </c>
      <c r="BI688" s="9">
        <v>117.9</v>
      </c>
      <c r="BJ688" s="9">
        <v>117.2</v>
      </c>
      <c r="BK688" s="9">
        <v>116.2</v>
      </c>
      <c r="BL688" s="9">
        <v>116.3</v>
      </c>
      <c r="BM688" s="9">
        <v>117.5</v>
      </c>
      <c r="BN688" s="9">
        <v>114.3</v>
      </c>
      <c r="BO688" s="9">
        <v>123.6</v>
      </c>
      <c r="BP688" s="9">
        <v>122.9</v>
      </c>
      <c r="BQ688" s="9">
        <v>123.8</v>
      </c>
      <c r="BR688" s="9">
        <v>117.2</v>
      </c>
      <c r="BS688" s="9">
        <v>112.7</v>
      </c>
      <c r="BT688" s="9">
        <v>112.8</v>
      </c>
      <c r="BU688" s="9">
        <v>113.7</v>
      </c>
      <c r="BV688" s="9">
        <v>110.3</v>
      </c>
      <c r="BW688" s="9">
        <v>112.4</v>
      </c>
      <c r="BX688" s="9">
        <v>116.6</v>
      </c>
      <c r="BY688" s="9">
        <v>126</v>
      </c>
      <c r="BZ688" s="9">
        <v>127.3</v>
      </c>
      <c r="CA688" s="9">
        <v>123.5</v>
      </c>
      <c r="CB688" s="9">
        <v>127</v>
      </c>
      <c r="CC688" s="9">
        <v>129.6</v>
      </c>
      <c r="CD688" s="9">
        <v>128.5</v>
      </c>
      <c r="CE688" s="9">
        <v>126.3</v>
      </c>
      <c r="CF688" s="9">
        <v>128.69999999999999</v>
      </c>
      <c r="CG688" s="9">
        <v>128.80000000000001</v>
      </c>
      <c r="CH688" s="9">
        <v>124.6</v>
      </c>
      <c r="CI688" s="9">
        <v>125.8</v>
      </c>
      <c r="CJ688" s="9">
        <v>119</v>
      </c>
      <c r="CK688" s="9">
        <v>119.4</v>
      </c>
      <c r="CL688" s="9">
        <v>113.6</v>
      </c>
      <c r="CM688" s="9">
        <v>115.4</v>
      </c>
      <c r="CN688" s="9">
        <v>106.6</v>
      </c>
      <c r="CO688" s="9">
        <v>105</v>
      </c>
      <c r="CP688" s="9">
        <v>108.4</v>
      </c>
      <c r="CQ688" s="9">
        <v>104.1</v>
      </c>
      <c r="CR688" s="9">
        <v>109.2</v>
      </c>
      <c r="CS688" s="9">
        <v>108</v>
      </c>
      <c r="CT688" s="9">
        <v>105.9</v>
      </c>
      <c r="CU688" s="9">
        <v>103.8</v>
      </c>
      <c r="CV688" s="9">
        <v>99.4</v>
      </c>
      <c r="CW688" s="9">
        <v>101.1</v>
      </c>
      <c r="CX688" s="9">
        <v>96.9</v>
      </c>
      <c r="CY688" s="9">
        <v>93.7</v>
      </c>
      <c r="CZ688" s="9">
        <v>94.3</v>
      </c>
      <c r="DA688" s="9">
        <v>93.3</v>
      </c>
      <c r="DB688" s="9">
        <v>97.2</v>
      </c>
      <c r="DC688" s="9">
        <v>99.5</v>
      </c>
      <c r="DD688" s="9">
        <v>100.2</v>
      </c>
      <c r="DE688" s="9">
        <v>101.6</v>
      </c>
      <c r="DF688" s="9">
        <v>99.9</v>
      </c>
      <c r="DG688" s="9">
        <v>100.5</v>
      </c>
      <c r="DH688" s="9">
        <v>102.2</v>
      </c>
      <c r="DI688" s="9">
        <v>101.6</v>
      </c>
      <c r="DJ688" s="9">
        <v>101.1</v>
      </c>
      <c r="DK688" s="9">
        <v>99.6</v>
      </c>
      <c r="DL688" s="9">
        <v>101</v>
      </c>
      <c r="DM688" s="9">
        <v>102.1</v>
      </c>
      <c r="DN688" s="9">
        <v>103.7</v>
      </c>
      <c r="DO688" s="9">
        <v>103.8</v>
      </c>
      <c r="DP688" s="9">
        <v>100.4</v>
      </c>
      <c r="DQ688" s="9">
        <v>106</v>
      </c>
      <c r="DR688" s="9">
        <v>106.4</v>
      </c>
      <c r="DS688" s="9">
        <v>109.4</v>
      </c>
      <c r="DT688" s="9">
        <v>105.3</v>
      </c>
      <c r="DU688" s="9">
        <v>108.6</v>
      </c>
      <c r="DV688" s="9">
        <v>112.5</v>
      </c>
      <c r="DW688" s="9">
        <v>113.8</v>
      </c>
      <c r="DX688" s="9">
        <v>117</v>
      </c>
      <c r="DY688" s="9">
        <v>118.7</v>
      </c>
      <c r="DZ688" s="9">
        <v>119.9</v>
      </c>
      <c r="EA688" s="9">
        <v>120.4</v>
      </c>
      <c r="EB688" s="9">
        <v>119.1</v>
      </c>
      <c r="EC688" s="9">
        <v>119.9</v>
      </c>
      <c r="ED688" s="9">
        <v>122.9</v>
      </c>
      <c r="EE688" s="9">
        <v>121.6</v>
      </c>
      <c r="EF688" s="10">
        <v>121.5</v>
      </c>
      <c r="EG688" s="10">
        <v>123</v>
      </c>
      <c r="EH688" s="10">
        <v>123.7</v>
      </c>
      <c r="EI688" s="10">
        <v>123.7</v>
      </c>
      <c r="EJ688" s="69">
        <v>124.7</v>
      </c>
      <c r="EK688" s="69">
        <v>125.6</v>
      </c>
      <c r="EL688" s="70">
        <v>123.5</v>
      </c>
      <c r="EM688" s="70">
        <v>123.6</v>
      </c>
      <c r="EN688" s="70">
        <v>127.4</v>
      </c>
    </row>
    <row r="689" spans="1:144" x14ac:dyDescent="0.25">
      <c r="A689" s="2" t="s">
        <v>1395</v>
      </c>
      <c r="B689" s="2" t="s">
        <v>1396</v>
      </c>
      <c r="C689" s="5">
        <v>0.13327</v>
      </c>
      <c r="D689" s="9">
        <v>102.2</v>
      </c>
      <c r="E689" s="9">
        <v>105.3</v>
      </c>
      <c r="F689" s="9">
        <v>107</v>
      </c>
      <c r="G689" s="9">
        <v>107.9</v>
      </c>
      <c r="H689" s="9">
        <v>111.3</v>
      </c>
      <c r="I689" s="9">
        <v>112.5</v>
      </c>
      <c r="J689" s="9">
        <v>111.6</v>
      </c>
      <c r="K689" s="9">
        <v>114.3</v>
      </c>
      <c r="L689" s="9">
        <v>115.6</v>
      </c>
      <c r="M689" s="9">
        <v>119</v>
      </c>
      <c r="N689" s="9">
        <v>119.4</v>
      </c>
      <c r="O689" s="9">
        <v>120.7</v>
      </c>
      <c r="P689" s="9">
        <v>119.6</v>
      </c>
      <c r="Q689" s="9">
        <v>119.6</v>
      </c>
      <c r="R689" s="9">
        <v>117.4</v>
      </c>
      <c r="S689" s="9">
        <v>119.2</v>
      </c>
      <c r="T689" s="9">
        <v>118.5</v>
      </c>
      <c r="U689" s="9">
        <v>118.1</v>
      </c>
      <c r="V689" s="9">
        <v>118.3</v>
      </c>
      <c r="W689" s="9">
        <v>118.2</v>
      </c>
      <c r="X689" s="9">
        <v>118.8</v>
      </c>
      <c r="Y689" s="9">
        <v>119.7</v>
      </c>
      <c r="Z689" s="9">
        <v>123.3</v>
      </c>
      <c r="AA689" s="9">
        <v>126</v>
      </c>
      <c r="AB689" s="9">
        <v>124.2</v>
      </c>
      <c r="AC689" s="9">
        <v>127.8</v>
      </c>
      <c r="AD689" s="9">
        <v>128.69999999999999</v>
      </c>
      <c r="AE689" s="9">
        <v>127.8</v>
      </c>
      <c r="AF689" s="9">
        <v>125.9</v>
      </c>
      <c r="AG689" s="9">
        <v>125.4</v>
      </c>
      <c r="AH689" s="9">
        <v>124.6</v>
      </c>
      <c r="AI689" s="9">
        <v>124.1</v>
      </c>
      <c r="AJ689" s="9">
        <v>123.4</v>
      </c>
      <c r="AK689" s="9">
        <v>126.7</v>
      </c>
      <c r="AL689" s="9">
        <v>126.3</v>
      </c>
      <c r="AM689" s="9">
        <v>127.1</v>
      </c>
      <c r="AN689" s="9">
        <v>124.3</v>
      </c>
      <c r="AO689" s="9">
        <v>124.5</v>
      </c>
      <c r="AP689" s="9">
        <v>124.3</v>
      </c>
      <c r="AQ689" s="9">
        <v>120.7</v>
      </c>
      <c r="AR689" s="9">
        <v>122</v>
      </c>
      <c r="AS689" s="9">
        <v>122.8</v>
      </c>
      <c r="AT689" s="9">
        <v>124</v>
      </c>
      <c r="AU689" s="9">
        <v>123.7</v>
      </c>
      <c r="AV689" s="9">
        <v>118.5</v>
      </c>
      <c r="AW689" s="9">
        <v>117.1</v>
      </c>
      <c r="AX689" s="9">
        <v>121</v>
      </c>
      <c r="AY689" s="9">
        <v>122.4</v>
      </c>
      <c r="AZ689" s="9">
        <v>118.5</v>
      </c>
      <c r="BA689" s="9">
        <v>120</v>
      </c>
      <c r="BB689" s="9">
        <v>119.8</v>
      </c>
      <c r="BC689" s="9">
        <v>122.5</v>
      </c>
      <c r="BD689" s="9">
        <v>119.3</v>
      </c>
      <c r="BE689" s="9">
        <v>120</v>
      </c>
      <c r="BF689" s="9">
        <v>117.2</v>
      </c>
      <c r="BG689" s="9">
        <v>118.4</v>
      </c>
      <c r="BH689" s="9">
        <v>118.3</v>
      </c>
      <c r="BI689" s="9">
        <v>117.9</v>
      </c>
      <c r="BJ689" s="9">
        <v>117.2</v>
      </c>
      <c r="BK689" s="9">
        <v>116.2</v>
      </c>
      <c r="BL689" s="9">
        <v>116.3</v>
      </c>
      <c r="BM689" s="9">
        <v>117.5</v>
      </c>
      <c r="BN689" s="9">
        <v>114.3</v>
      </c>
      <c r="BO689" s="9">
        <v>123.6</v>
      </c>
      <c r="BP689" s="9">
        <v>122.9</v>
      </c>
      <c r="BQ689" s="9">
        <v>123.8</v>
      </c>
      <c r="BR689" s="9">
        <v>117.2</v>
      </c>
      <c r="BS689" s="9">
        <v>112.7</v>
      </c>
      <c r="BT689" s="9">
        <v>112.8</v>
      </c>
      <c r="BU689" s="9">
        <v>113.7</v>
      </c>
      <c r="BV689" s="9">
        <v>110.3</v>
      </c>
      <c r="BW689" s="9">
        <v>112.4</v>
      </c>
      <c r="BX689" s="9">
        <v>116.6</v>
      </c>
      <c r="BY689" s="9">
        <v>126</v>
      </c>
      <c r="BZ689" s="9">
        <v>127.3</v>
      </c>
      <c r="CA689" s="9">
        <v>123.5</v>
      </c>
      <c r="CB689" s="9">
        <v>127</v>
      </c>
      <c r="CC689" s="9">
        <v>129.6</v>
      </c>
      <c r="CD689" s="9">
        <v>128.5</v>
      </c>
      <c r="CE689" s="9">
        <v>126.3</v>
      </c>
      <c r="CF689" s="9">
        <v>128.69999999999999</v>
      </c>
      <c r="CG689" s="9">
        <v>128.80000000000001</v>
      </c>
      <c r="CH689" s="9">
        <v>124.6</v>
      </c>
      <c r="CI689" s="9">
        <v>125.8</v>
      </c>
      <c r="CJ689" s="9">
        <v>119</v>
      </c>
      <c r="CK689" s="9">
        <v>119.4</v>
      </c>
      <c r="CL689" s="9">
        <v>113.6</v>
      </c>
      <c r="CM689" s="9">
        <v>115.4</v>
      </c>
      <c r="CN689" s="9">
        <v>106.6</v>
      </c>
      <c r="CO689" s="9">
        <v>105</v>
      </c>
      <c r="CP689" s="9">
        <v>108.4</v>
      </c>
      <c r="CQ689" s="9">
        <v>104.1</v>
      </c>
      <c r="CR689" s="9">
        <v>109.2</v>
      </c>
      <c r="CS689" s="9">
        <v>108</v>
      </c>
      <c r="CT689" s="9">
        <v>105.9</v>
      </c>
      <c r="CU689" s="9">
        <v>103.8</v>
      </c>
      <c r="CV689" s="9">
        <v>99.4</v>
      </c>
      <c r="CW689" s="9">
        <v>101.1</v>
      </c>
      <c r="CX689" s="9">
        <v>96.9</v>
      </c>
      <c r="CY689" s="9">
        <v>93.7</v>
      </c>
      <c r="CZ689" s="9">
        <v>94.3</v>
      </c>
      <c r="DA689" s="9">
        <v>93.3</v>
      </c>
      <c r="DB689" s="9">
        <v>97.2</v>
      </c>
      <c r="DC689" s="9">
        <v>99.5</v>
      </c>
      <c r="DD689" s="9">
        <v>100.2</v>
      </c>
      <c r="DE689" s="9">
        <v>101.6</v>
      </c>
      <c r="DF689" s="9">
        <v>99.9</v>
      </c>
      <c r="DG689" s="9">
        <v>100.5</v>
      </c>
      <c r="DH689" s="9">
        <v>102.2</v>
      </c>
      <c r="DI689" s="9">
        <v>101.6</v>
      </c>
      <c r="DJ689" s="9">
        <v>101.1</v>
      </c>
      <c r="DK689" s="9">
        <v>99.6</v>
      </c>
      <c r="DL689" s="9">
        <v>101</v>
      </c>
      <c r="DM689" s="9">
        <v>102.1</v>
      </c>
      <c r="DN689" s="9">
        <v>103.7</v>
      </c>
      <c r="DO689" s="9">
        <v>103.8</v>
      </c>
      <c r="DP689" s="9">
        <v>100.4</v>
      </c>
      <c r="DQ689" s="9">
        <v>106</v>
      </c>
      <c r="DR689" s="9">
        <v>106.4</v>
      </c>
      <c r="DS689" s="9">
        <v>109.4</v>
      </c>
      <c r="DT689" s="9">
        <v>105.3</v>
      </c>
      <c r="DU689" s="9">
        <v>108.6</v>
      </c>
      <c r="DV689" s="9">
        <v>112.5</v>
      </c>
      <c r="DW689" s="9">
        <v>113.8</v>
      </c>
      <c r="DX689" s="9">
        <v>117</v>
      </c>
      <c r="DY689" s="9">
        <v>118.7</v>
      </c>
      <c r="DZ689" s="9">
        <v>119.9</v>
      </c>
      <c r="EA689" s="9">
        <v>120.4</v>
      </c>
      <c r="EB689" s="9">
        <v>119.1</v>
      </c>
      <c r="EC689" s="9">
        <v>119.9</v>
      </c>
      <c r="ED689" s="9">
        <v>122.9</v>
      </c>
      <c r="EE689" s="9">
        <v>121.6</v>
      </c>
      <c r="EF689" s="10">
        <v>121.5</v>
      </c>
      <c r="EG689" s="10">
        <v>123</v>
      </c>
      <c r="EH689" s="10">
        <v>123.7</v>
      </c>
      <c r="EI689" s="10">
        <v>123.7</v>
      </c>
      <c r="EJ689" s="69">
        <v>124.7</v>
      </c>
      <c r="EK689" s="69">
        <v>125.6</v>
      </c>
      <c r="EL689" s="70">
        <v>123.5</v>
      </c>
      <c r="EM689" s="70">
        <v>123.6</v>
      </c>
      <c r="EN689" s="70">
        <v>127.4</v>
      </c>
    </row>
    <row r="690" spans="1:144" x14ac:dyDescent="0.25">
      <c r="A690" s="2" t="s">
        <v>1397</v>
      </c>
      <c r="B690" s="2" t="s">
        <v>1398</v>
      </c>
      <c r="C690" s="5">
        <v>0.42798000000000003</v>
      </c>
      <c r="D690" s="9">
        <v>103.2</v>
      </c>
      <c r="E690" s="9">
        <v>104.5</v>
      </c>
      <c r="F690" s="9">
        <v>104.8</v>
      </c>
      <c r="G690" s="9">
        <v>103.7</v>
      </c>
      <c r="H690" s="9">
        <v>102.8</v>
      </c>
      <c r="I690" s="9">
        <v>103.6</v>
      </c>
      <c r="J690" s="9">
        <v>105.9</v>
      </c>
      <c r="K690" s="9">
        <v>105.2</v>
      </c>
      <c r="L690" s="9">
        <v>105.9</v>
      </c>
      <c r="M690" s="9">
        <v>105.5</v>
      </c>
      <c r="N690" s="9">
        <v>104.7</v>
      </c>
      <c r="O690" s="9">
        <v>105.7</v>
      </c>
      <c r="P690" s="9">
        <v>103.4</v>
      </c>
      <c r="Q690" s="9">
        <v>103.4</v>
      </c>
      <c r="R690" s="9">
        <v>103.9</v>
      </c>
      <c r="S690" s="9">
        <v>103.8</v>
      </c>
      <c r="T690" s="9">
        <v>104.6</v>
      </c>
      <c r="U690" s="9">
        <v>107.7</v>
      </c>
      <c r="V690" s="9">
        <v>107.8</v>
      </c>
      <c r="W690" s="9">
        <v>108.8</v>
      </c>
      <c r="X690" s="9">
        <v>108.9</v>
      </c>
      <c r="Y690" s="9">
        <v>109.8</v>
      </c>
      <c r="Z690" s="9">
        <v>109</v>
      </c>
      <c r="AA690" s="9">
        <v>109.1</v>
      </c>
      <c r="AB690" s="9">
        <v>106.1</v>
      </c>
      <c r="AC690" s="9">
        <v>105.9</v>
      </c>
      <c r="AD690" s="9">
        <v>106.5</v>
      </c>
      <c r="AE690" s="9">
        <v>106.7</v>
      </c>
      <c r="AF690" s="9">
        <v>109</v>
      </c>
      <c r="AG690" s="9">
        <v>109.8</v>
      </c>
      <c r="AH690" s="9">
        <v>108.4</v>
      </c>
      <c r="AI690" s="9">
        <v>107.7</v>
      </c>
      <c r="AJ690" s="9">
        <v>107.4</v>
      </c>
      <c r="AK690" s="9">
        <v>106.5</v>
      </c>
      <c r="AL690" s="9">
        <v>104.2</v>
      </c>
      <c r="AM690" s="9">
        <v>104.5</v>
      </c>
      <c r="AN690" s="9">
        <v>105.6</v>
      </c>
      <c r="AO690" s="9">
        <v>104.5</v>
      </c>
      <c r="AP690" s="9">
        <v>104.7</v>
      </c>
      <c r="AQ690" s="9">
        <v>103.3</v>
      </c>
      <c r="AR690" s="9">
        <v>100.7</v>
      </c>
      <c r="AS690" s="9">
        <v>101.6</v>
      </c>
      <c r="AT690" s="9">
        <v>101.7</v>
      </c>
      <c r="AU690" s="9">
        <v>99.7</v>
      </c>
      <c r="AV690" s="9">
        <v>98.4</v>
      </c>
      <c r="AW690" s="9">
        <v>99.2</v>
      </c>
      <c r="AX690" s="9">
        <v>97.7</v>
      </c>
      <c r="AY690" s="9">
        <v>98.4</v>
      </c>
      <c r="AZ690" s="9">
        <v>99.9</v>
      </c>
      <c r="BA690" s="9">
        <v>99.1</v>
      </c>
      <c r="BB690" s="9">
        <v>97.7</v>
      </c>
      <c r="BC690" s="9">
        <v>98.5</v>
      </c>
      <c r="BD690" s="9">
        <v>98.2</v>
      </c>
      <c r="BE690" s="9">
        <v>98.8</v>
      </c>
      <c r="BF690" s="9">
        <v>98.4</v>
      </c>
      <c r="BG690" s="9">
        <v>99.2</v>
      </c>
      <c r="BH690" s="9">
        <v>101.4</v>
      </c>
      <c r="BI690" s="9">
        <v>101.6</v>
      </c>
      <c r="BJ690" s="9">
        <v>101.8</v>
      </c>
      <c r="BK690" s="9">
        <v>101.7</v>
      </c>
      <c r="BL690" s="9">
        <v>102.3</v>
      </c>
      <c r="BM690" s="9">
        <v>102.2</v>
      </c>
      <c r="BN690" s="9">
        <v>102.5</v>
      </c>
      <c r="BO690" s="9">
        <v>103.5</v>
      </c>
      <c r="BP690" s="9">
        <v>104.5</v>
      </c>
      <c r="BQ690" s="9">
        <v>106.7</v>
      </c>
      <c r="BR690" s="9">
        <v>106</v>
      </c>
      <c r="BS690" s="9">
        <v>107.3</v>
      </c>
      <c r="BT690" s="9">
        <v>107.5</v>
      </c>
      <c r="BU690" s="9">
        <v>108.1</v>
      </c>
      <c r="BV690" s="9">
        <v>108.6</v>
      </c>
      <c r="BW690" s="9">
        <v>109.2</v>
      </c>
      <c r="BX690" s="9">
        <v>110</v>
      </c>
      <c r="BY690" s="9">
        <v>110.6</v>
      </c>
      <c r="BZ690" s="9">
        <v>111.9</v>
      </c>
      <c r="CA690" s="9">
        <v>111.6</v>
      </c>
      <c r="CB690" s="9">
        <v>110</v>
      </c>
      <c r="CC690" s="9">
        <v>111.3</v>
      </c>
      <c r="CD690" s="9">
        <v>112.3</v>
      </c>
      <c r="CE690" s="9">
        <v>111.8</v>
      </c>
      <c r="CF690" s="9">
        <v>111.5</v>
      </c>
      <c r="CG690" s="9">
        <v>111.4</v>
      </c>
      <c r="CH690" s="9">
        <v>111.3</v>
      </c>
      <c r="CI690" s="9">
        <v>111</v>
      </c>
      <c r="CJ690" s="9">
        <v>110.2</v>
      </c>
      <c r="CK690" s="9">
        <v>110.3</v>
      </c>
      <c r="CL690" s="9">
        <v>109.3</v>
      </c>
      <c r="CM690" s="9">
        <v>109.7</v>
      </c>
      <c r="CN690" s="9">
        <v>109.9</v>
      </c>
      <c r="CO690" s="9">
        <v>109.5</v>
      </c>
      <c r="CP690" s="9">
        <v>110</v>
      </c>
      <c r="CQ690" s="9">
        <v>109.5</v>
      </c>
      <c r="CR690" s="9">
        <v>109.8</v>
      </c>
      <c r="CS690" s="9">
        <v>110.5</v>
      </c>
      <c r="CT690" s="9">
        <v>109.4</v>
      </c>
      <c r="CU690" s="9">
        <v>108.8</v>
      </c>
      <c r="CV690" s="9">
        <v>108.3</v>
      </c>
      <c r="CW690" s="9">
        <v>108.1</v>
      </c>
      <c r="CX690" s="9">
        <v>109.5</v>
      </c>
      <c r="CY690" s="9">
        <v>110.9</v>
      </c>
      <c r="CZ690" s="9">
        <v>112.6</v>
      </c>
      <c r="DA690" s="9">
        <v>114.7</v>
      </c>
      <c r="DB690" s="9">
        <v>114.5</v>
      </c>
      <c r="DC690" s="9">
        <v>116.1</v>
      </c>
      <c r="DD690" s="9">
        <v>119.5</v>
      </c>
      <c r="DE690" s="9">
        <v>122.5</v>
      </c>
      <c r="DF690" s="9">
        <v>124.4</v>
      </c>
      <c r="DG690" s="9">
        <v>129.4</v>
      </c>
      <c r="DH690" s="9">
        <v>130.4</v>
      </c>
      <c r="DI690" s="9">
        <v>134.69999999999999</v>
      </c>
      <c r="DJ690" s="9">
        <v>137.1</v>
      </c>
      <c r="DK690" s="9">
        <v>138.9</v>
      </c>
      <c r="DL690" s="9">
        <v>138.80000000000001</v>
      </c>
      <c r="DM690" s="9">
        <v>140.1</v>
      </c>
      <c r="DN690" s="9">
        <v>141.9</v>
      </c>
      <c r="DO690" s="9">
        <v>142.19999999999999</v>
      </c>
      <c r="DP690" s="9">
        <v>143.1</v>
      </c>
      <c r="DQ690" s="9">
        <v>144.69999999999999</v>
      </c>
      <c r="DR690" s="9">
        <v>146.5</v>
      </c>
      <c r="DS690" s="9">
        <v>150.30000000000001</v>
      </c>
      <c r="DT690" s="9">
        <v>153.30000000000001</v>
      </c>
      <c r="DU690" s="9">
        <v>152</v>
      </c>
      <c r="DV690" s="9">
        <v>150.6</v>
      </c>
      <c r="DW690" s="9">
        <v>144.1</v>
      </c>
      <c r="DX690" s="9">
        <v>142.1</v>
      </c>
      <c r="DY690" s="9">
        <v>141.69999999999999</v>
      </c>
      <c r="DZ690" s="9">
        <v>141.4</v>
      </c>
      <c r="EA690" s="9">
        <v>142.9</v>
      </c>
      <c r="EB690" s="9">
        <v>144.1</v>
      </c>
      <c r="EC690" s="9">
        <v>146.4</v>
      </c>
      <c r="ED690" s="9">
        <v>149</v>
      </c>
      <c r="EE690" s="9">
        <v>148.30000000000001</v>
      </c>
      <c r="EF690" s="10">
        <v>148.6</v>
      </c>
      <c r="EG690" s="10">
        <v>146.4</v>
      </c>
      <c r="EH690" s="10">
        <v>145.6</v>
      </c>
      <c r="EI690" s="10">
        <v>146.19999999999999</v>
      </c>
      <c r="EJ690" s="69">
        <v>146.9</v>
      </c>
      <c r="EK690" s="69">
        <v>146.80000000000001</v>
      </c>
      <c r="EL690" s="70">
        <v>145.4</v>
      </c>
      <c r="EM690" s="70">
        <v>145.1</v>
      </c>
      <c r="EN690" s="70">
        <v>145.6</v>
      </c>
    </row>
    <row r="691" spans="1:144" x14ac:dyDescent="0.25">
      <c r="A691" s="2" t="s">
        <v>1399</v>
      </c>
      <c r="B691" s="2" t="s">
        <v>1400</v>
      </c>
      <c r="C691" s="5">
        <v>8.2919999999999994E-2</v>
      </c>
      <c r="D691" s="9">
        <v>98.9</v>
      </c>
      <c r="E691" s="9">
        <v>100.7</v>
      </c>
      <c r="F691" s="9">
        <v>99</v>
      </c>
      <c r="G691" s="9">
        <v>96.4</v>
      </c>
      <c r="H691" s="9">
        <v>96.3</v>
      </c>
      <c r="I691" s="9">
        <v>97.9</v>
      </c>
      <c r="J691" s="9">
        <v>99.9</v>
      </c>
      <c r="K691" s="9">
        <v>98.8</v>
      </c>
      <c r="L691" s="9">
        <v>101.1</v>
      </c>
      <c r="M691" s="9">
        <v>98</v>
      </c>
      <c r="N691" s="9">
        <v>98.3</v>
      </c>
      <c r="O691" s="9">
        <v>98.8</v>
      </c>
      <c r="P691" s="9">
        <v>99.3</v>
      </c>
      <c r="Q691" s="9">
        <v>99.5</v>
      </c>
      <c r="R691" s="9">
        <v>96.5</v>
      </c>
      <c r="S691" s="9">
        <v>99</v>
      </c>
      <c r="T691" s="9">
        <v>101.1</v>
      </c>
      <c r="U691" s="9">
        <v>103.2</v>
      </c>
      <c r="V691" s="9">
        <v>104.5</v>
      </c>
      <c r="W691" s="9">
        <v>105</v>
      </c>
      <c r="X691" s="9">
        <v>106.9</v>
      </c>
      <c r="Y691" s="9">
        <v>105.8</v>
      </c>
      <c r="Z691" s="9">
        <v>106.7</v>
      </c>
      <c r="AA691" s="9">
        <v>106.1</v>
      </c>
      <c r="AB691" s="9">
        <v>104.7</v>
      </c>
      <c r="AC691" s="9">
        <v>105.1</v>
      </c>
      <c r="AD691" s="9">
        <v>104.6</v>
      </c>
      <c r="AE691" s="9">
        <v>103.2</v>
      </c>
      <c r="AF691" s="9">
        <v>105.7</v>
      </c>
      <c r="AG691" s="9">
        <v>107.6</v>
      </c>
      <c r="AH691" s="9">
        <v>107.8</v>
      </c>
      <c r="AI691" s="9">
        <v>109</v>
      </c>
      <c r="AJ691" s="9">
        <v>112</v>
      </c>
      <c r="AK691" s="9">
        <v>111.3</v>
      </c>
      <c r="AL691" s="9">
        <v>108.9</v>
      </c>
      <c r="AM691" s="9">
        <v>107.6</v>
      </c>
      <c r="AN691" s="9">
        <v>107.6</v>
      </c>
      <c r="AO691" s="9">
        <v>106.6</v>
      </c>
      <c r="AP691" s="9">
        <v>109.7</v>
      </c>
      <c r="AQ691" s="9">
        <v>105.6</v>
      </c>
      <c r="AR691" s="9">
        <v>102.7</v>
      </c>
      <c r="AS691" s="9">
        <v>104.4</v>
      </c>
      <c r="AT691" s="9">
        <v>104.7</v>
      </c>
      <c r="AU691" s="9">
        <v>104.2</v>
      </c>
      <c r="AV691" s="9">
        <v>102.2</v>
      </c>
      <c r="AW691" s="9">
        <v>102.4</v>
      </c>
      <c r="AX691" s="9">
        <v>101.2</v>
      </c>
      <c r="AY691" s="9">
        <v>101.1</v>
      </c>
      <c r="AZ691" s="9">
        <v>102.3</v>
      </c>
      <c r="BA691" s="9">
        <v>103.7</v>
      </c>
      <c r="BB691" s="9">
        <v>100.4</v>
      </c>
      <c r="BC691" s="9">
        <v>101</v>
      </c>
      <c r="BD691" s="9">
        <v>101</v>
      </c>
      <c r="BE691" s="9">
        <v>101.9</v>
      </c>
      <c r="BF691" s="9">
        <v>100.4</v>
      </c>
      <c r="BG691" s="9">
        <v>101.6</v>
      </c>
      <c r="BH691" s="9">
        <v>104</v>
      </c>
      <c r="BI691" s="9">
        <v>102.5</v>
      </c>
      <c r="BJ691" s="9">
        <v>105.9</v>
      </c>
      <c r="BK691" s="9">
        <v>103.6</v>
      </c>
      <c r="BL691" s="9">
        <v>105.3</v>
      </c>
      <c r="BM691" s="9">
        <v>104.8</v>
      </c>
      <c r="BN691" s="9">
        <v>107.7</v>
      </c>
      <c r="BO691" s="9">
        <v>106.5</v>
      </c>
      <c r="BP691" s="9">
        <v>109.2</v>
      </c>
      <c r="BQ691" s="9">
        <v>108.2</v>
      </c>
      <c r="BR691" s="9">
        <v>108</v>
      </c>
      <c r="BS691" s="9">
        <v>109.8</v>
      </c>
      <c r="BT691" s="9">
        <v>111.6</v>
      </c>
      <c r="BU691" s="9">
        <v>112.2</v>
      </c>
      <c r="BV691" s="9">
        <v>111.4</v>
      </c>
      <c r="BW691" s="9">
        <v>112.2</v>
      </c>
      <c r="BX691" s="9">
        <v>112.6</v>
      </c>
      <c r="BY691" s="9">
        <v>111</v>
      </c>
      <c r="BZ691" s="9">
        <v>112.4</v>
      </c>
      <c r="CA691" s="9">
        <v>113.6</v>
      </c>
      <c r="CB691" s="9">
        <v>110.7</v>
      </c>
      <c r="CC691" s="9">
        <v>112.6</v>
      </c>
      <c r="CD691" s="9">
        <v>113.4</v>
      </c>
      <c r="CE691" s="9">
        <v>115.6</v>
      </c>
      <c r="CF691" s="9">
        <v>113.1</v>
      </c>
      <c r="CG691" s="9">
        <v>115.6</v>
      </c>
      <c r="CH691" s="9">
        <v>114</v>
      </c>
      <c r="CI691" s="9">
        <v>113.9</v>
      </c>
      <c r="CJ691" s="9">
        <v>112.2</v>
      </c>
      <c r="CK691" s="9">
        <v>111.1</v>
      </c>
      <c r="CL691" s="9">
        <v>109.2</v>
      </c>
      <c r="CM691" s="9">
        <v>112.1</v>
      </c>
      <c r="CN691" s="9">
        <v>111.1</v>
      </c>
      <c r="CO691" s="9">
        <v>109.2</v>
      </c>
      <c r="CP691" s="9">
        <v>110.2</v>
      </c>
      <c r="CQ691" s="9">
        <v>112.6</v>
      </c>
      <c r="CR691" s="9">
        <v>109.6</v>
      </c>
      <c r="CS691" s="9">
        <v>110.7</v>
      </c>
      <c r="CT691" s="9">
        <v>109.9</v>
      </c>
      <c r="CU691" s="9">
        <v>108.5</v>
      </c>
      <c r="CV691" s="9">
        <v>108.7</v>
      </c>
      <c r="CW691" s="9">
        <v>108.4</v>
      </c>
      <c r="CX691" s="9">
        <v>106.9</v>
      </c>
      <c r="CY691" s="9">
        <v>107.4</v>
      </c>
      <c r="CZ691" s="9">
        <v>110.9</v>
      </c>
      <c r="DA691" s="9">
        <v>114.9</v>
      </c>
      <c r="DB691" s="9">
        <v>114.3</v>
      </c>
      <c r="DC691" s="9">
        <v>119.3</v>
      </c>
      <c r="DD691" s="9">
        <v>120.1</v>
      </c>
      <c r="DE691" s="9">
        <v>123.6</v>
      </c>
      <c r="DF691" s="9">
        <v>124.6</v>
      </c>
      <c r="DG691" s="9">
        <v>129.5</v>
      </c>
      <c r="DH691" s="9">
        <v>130.6</v>
      </c>
      <c r="DI691" s="9">
        <v>133.69999999999999</v>
      </c>
      <c r="DJ691" s="9">
        <v>139.9</v>
      </c>
      <c r="DK691" s="9">
        <v>144.4</v>
      </c>
      <c r="DL691" s="9">
        <v>142.4</v>
      </c>
      <c r="DM691" s="9">
        <v>141.4</v>
      </c>
      <c r="DN691" s="9">
        <v>143.9</v>
      </c>
      <c r="DO691" s="9">
        <v>146.30000000000001</v>
      </c>
      <c r="DP691" s="9">
        <v>150.4</v>
      </c>
      <c r="DQ691" s="9">
        <v>151.6</v>
      </c>
      <c r="DR691" s="9">
        <v>154</v>
      </c>
      <c r="DS691" s="9">
        <v>160</v>
      </c>
      <c r="DT691" s="9">
        <v>162</v>
      </c>
      <c r="DU691" s="9">
        <v>164.2</v>
      </c>
      <c r="DV691" s="9">
        <v>160.9</v>
      </c>
      <c r="DW691" s="9">
        <v>156.19999999999999</v>
      </c>
      <c r="DX691" s="9">
        <v>155.19999999999999</v>
      </c>
      <c r="DY691" s="9">
        <v>155.69999999999999</v>
      </c>
      <c r="DZ691" s="9">
        <v>154</v>
      </c>
      <c r="EA691" s="9">
        <v>154.4</v>
      </c>
      <c r="EB691" s="9">
        <v>153</v>
      </c>
      <c r="EC691" s="9">
        <v>156</v>
      </c>
      <c r="ED691" s="9">
        <v>158.5</v>
      </c>
      <c r="EE691" s="9">
        <v>156.5</v>
      </c>
      <c r="EF691" s="10">
        <v>155</v>
      </c>
      <c r="EG691" s="10">
        <v>152.30000000000001</v>
      </c>
      <c r="EH691" s="10">
        <v>151.6</v>
      </c>
      <c r="EI691" s="10">
        <v>152.69999999999999</v>
      </c>
      <c r="EJ691" s="69">
        <v>152.4</v>
      </c>
      <c r="EK691" s="69">
        <v>153.80000000000001</v>
      </c>
      <c r="EL691" s="70">
        <v>152.9</v>
      </c>
      <c r="EM691" s="70">
        <v>150.9</v>
      </c>
      <c r="EN691" s="70">
        <v>153.6</v>
      </c>
    </row>
    <row r="692" spans="1:144" x14ac:dyDescent="0.25">
      <c r="A692" s="2" t="s">
        <v>1401</v>
      </c>
      <c r="B692" s="2" t="s">
        <v>1402</v>
      </c>
      <c r="C692" s="5">
        <v>3.6600000000000001E-3</v>
      </c>
      <c r="D692" s="9">
        <v>94.2</v>
      </c>
      <c r="E692" s="9">
        <v>99.1</v>
      </c>
      <c r="F692" s="9">
        <v>103.1</v>
      </c>
      <c r="G692" s="9">
        <v>101.4</v>
      </c>
      <c r="H692" s="9">
        <v>98.2</v>
      </c>
      <c r="I692" s="9">
        <v>107.8</v>
      </c>
      <c r="J692" s="9">
        <v>103.4</v>
      </c>
      <c r="K692" s="9">
        <v>104.5</v>
      </c>
      <c r="L692" s="9">
        <v>104.7</v>
      </c>
      <c r="M692" s="9">
        <v>106.5</v>
      </c>
      <c r="N692" s="9">
        <v>105.3</v>
      </c>
      <c r="O692" s="9">
        <v>104.8</v>
      </c>
      <c r="P692" s="9">
        <v>101.6</v>
      </c>
      <c r="Q692" s="9">
        <v>101.7</v>
      </c>
      <c r="R692" s="9">
        <v>104.7</v>
      </c>
      <c r="S692" s="9">
        <v>100.9</v>
      </c>
      <c r="T692" s="9">
        <v>107.8</v>
      </c>
      <c r="U692" s="9">
        <v>111</v>
      </c>
      <c r="V692" s="9">
        <v>114.1</v>
      </c>
      <c r="W692" s="9">
        <v>109.3</v>
      </c>
      <c r="X692" s="9">
        <v>106.6</v>
      </c>
      <c r="Y692" s="9">
        <v>104.6</v>
      </c>
      <c r="Z692" s="9">
        <v>110.8</v>
      </c>
      <c r="AA692" s="9">
        <v>111</v>
      </c>
      <c r="AB692" s="9">
        <v>108</v>
      </c>
      <c r="AC692" s="9">
        <v>115.2</v>
      </c>
      <c r="AD692" s="9">
        <v>119.8</v>
      </c>
      <c r="AE692" s="9">
        <v>120.3</v>
      </c>
      <c r="AF692" s="9">
        <v>116.8</v>
      </c>
      <c r="AG692" s="9">
        <v>118.3</v>
      </c>
      <c r="AH692" s="9">
        <v>115.7</v>
      </c>
      <c r="AI692" s="9">
        <v>118.5</v>
      </c>
      <c r="AJ692" s="9">
        <v>118.7</v>
      </c>
      <c r="AK692" s="9">
        <v>117</v>
      </c>
      <c r="AL692" s="9">
        <v>114.5</v>
      </c>
      <c r="AM692" s="9">
        <v>115.3</v>
      </c>
      <c r="AN692" s="9">
        <v>116.9</v>
      </c>
      <c r="AO692" s="9">
        <v>116</v>
      </c>
      <c r="AP692" s="9">
        <v>117.7</v>
      </c>
      <c r="AQ692" s="9">
        <v>120.2</v>
      </c>
      <c r="AR692" s="9">
        <v>104.3</v>
      </c>
      <c r="AS692" s="9">
        <v>108</v>
      </c>
      <c r="AT692" s="9">
        <v>108</v>
      </c>
      <c r="AU692" s="9">
        <v>105.4</v>
      </c>
      <c r="AV692" s="9">
        <v>102.6</v>
      </c>
      <c r="AW692" s="9">
        <v>105.6</v>
      </c>
      <c r="AX692" s="9">
        <v>106.4</v>
      </c>
      <c r="AY692" s="9">
        <v>103</v>
      </c>
      <c r="AZ692" s="9">
        <v>105.4</v>
      </c>
      <c r="BA692" s="9">
        <v>102.2</v>
      </c>
      <c r="BB692" s="9">
        <v>102.9</v>
      </c>
      <c r="BC692" s="9">
        <v>102.9</v>
      </c>
      <c r="BD692" s="9">
        <v>106.1</v>
      </c>
      <c r="BE692" s="9">
        <v>107.1</v>
      </c>
      <c r="BF692" s="9">
        <v>106.8</v>
      </c>
      <c r="BG692" s="9">
        <v>101.4</v>
      </c>
      <c r="BH692" s="9">
        <v>102.1</v>
      </c>
      <c r="BI692" s="9">
        <v>102.1</v>
      </c>
      <c r="BJ692" s="9">
        <v>102.1</v>
      </c>
      <c r="BK692" s="9">
        <v>102.1</v>
      </c>
      <c r="BL692" s="9">
        <v>102.1</v>
      </c>
      <c r="BM692" s="9">
        <v>101.7</v>
      </c>
      <c r="BN692" s="9">
        <v>101.7</v>
      </c>
      <c r="BO692" s="9">
        <v>101.6</v>
      </c>
      <c r="BP692" s="9">
        <v>102</v>
      </c>
      <c r="BQ692" s="9">
        <v>104</v>
      </c>
      <c r="BR692" s="9">
        <v>104.8</v>
      </c>
      <c r="BS692" s="9">
        <v>102.4</v>
      </c>
      <c r="BT692" s="9">
        <v>116.2</v>
      </c>
      <c r="BU692" s="9">
        <v>113</v>
      </c>
      <c r="BV692" s="9">
        <v>115</v>
      </c>
      <c r="BW692" s="9">
        <v>119</v>
      </c>
      <c r="BX692" s="9">
        <v>116.7</v>
      </c>
      <c r="BY692" s="9">
        <v>121.5</v>
      </c>
      <c r="BZ692" s="9">
        <v>119</v>
      </c>
      <c r="CA692" s="9">
        <v>119.1</v>
      </c>
      <c r="CB692" s="9">
        <v>119.6</v>
      </c>
      <c r="CC692" s="9">
        <v>118.8</v>
      </c>
      <c r="CD692" s="9">
        <v>122.6</v>
      </c>
      <c r="CE692" s="9">
        <v>114.8</v>
      </c>
      <c r="CF692" s="9">
        <v>115.3</v>
      </c>
      <c r="CG692" s="9">
        <v>117.4</v>
      </c>
      <c r="CH692" s="9">
        <v>119.5</v>
      </c>
      <c r="CI692" s="9">
        <v>118.7</v>
      </c>
      <c r="CJ692" s="9">
        <v>114.6</v>
      </c>
      <c r="CK692" s="9">
        <v>113.2</v>
      </c>
      <c r="CL692" s="9">
        <v>113.3</v>
      </c>
      <c r="CM692" s="9">
        <v>111.7</v>
      </c>
      <c r="CN692" s="9">
        <v>111.9</v>
      </c>
      <c r="CO692" s="9">
        <v>111.4</v>
      </c>
      <c r="CP692" s="9">
        <v>115.6</v>
      </c>
      <c r="CQ692" s="9">
        <v>114.9</v>
      </c>
      <c r="CR692" s="9">
        <v>118.2</v>
      </c>
      <c r="CS692" s="9">
        <v>121</v>
      </c>
      <c r="CT692" s="9">
        <v>124.1</v>
      </c>
      <c r="CU692" s="9">
        <v>121.4</v>
      </c>
      <c r="CV692" s="9">
        <v>121.4</v>
      </c>
      <c r="CW692" s="9">
        <v>120.8</v>
      </c>
      <c r="CX692" s="9">
        <v>120.7</v>
      </c>
      <c r="CY692" s="9">
        <v>122.4</v>
      </c>
      <c r="CZ692" s="9">
        <v>118.2</v>
      </c>
      <c r="DA692" s="9">
        <v>123.2</v>
      </c>
      <c r="DB692" s="9">
        <v>128.30000000000001</v>
      </c>
      <c r="DC692" s="9">
        <v>123.1</v>
      </c>
      <c r="DD692" s="9">
        <v>125</v>
      </c>
      <c r="DE692" s="9">
        <v>129.9</v>
      </c>
      <c r="DF692" s="9">
        <v>127.9</v>
      </c>
      <c r="DG692" s="9">
        <v>117.8</v>
      </c>
      <c r="DH692" s="9">
        <v>121.4</v>
      </c>
      <c r="DI692" s="9">
        <v>131.30000000000001</v>
      </c>
      <c r="DJ692" s="9">
        <v>136.80000000000001</v>
      </c>
      <c r="DK692" s="9">
        <v>129.80000000000001</v>
      </c>
      <c r="DL692" s="9">
        <v>131.6</v>
      </c>
      <c r="DM692" s="9">
        <v>134.9</v>
      </c>
      <c r="DN692" s="9">
        <v>140.5</v>
      </c>
      <c r="DO692" s="9">
        <v>134.5</v>
      </c>
      <c r="DP692" s="9">
        <v>135.1</v>
      </c>
      <c r="DQ692" s="9">
        <v>136.9</v>
      </c>
      <c r="DR692" s="9">
        <v>139.69999999999999</v>
      </c>
      <c r="DS692" s="9">
        <v>146.19999999999999</v>
      </c>
      <c r="DT692" s="9">
        <v>151</v>
      </c>
      <c r="DU692" s="9">
        <v>150.30000000000001</v>
      </c>
      <c r="DV692" s="9">
        <v>156.9</v>
      </c>
      <c r="DW692" s="9">
        <v>141.4</v>
      </c>
      <c r="DX692" s="9">
        <v>142.4</v>
      </c>
      <c r="DY692" s="9">
        <v>141.80000000000001</v>
      </c>
      <c r="DZ692" s="9">
        <v>142.19999999999999</v>
      </c>
      <c r="EA692" s="9">
        <v>141.9</v>
      </c>
      <c r="EB692" s="9">
        <v>141.69999999999999</v>
      </c>
      <c r="EC692" s="9">
        <v>139.30000000000001</v>
      </c>
      <c r="ED692" s="9">
        <v>140.9</v>
      </c>
      <c r="EE692" s="9">
        <v>142</v>
      </c>
      <c r="EF692" s="10">
        <v>142.1</v>
      </c>
      <c r="EG692" s="10">
        <v>139.69999999999999</v>
      </c>
      <c r="EH692" s="10">
        <v>139.80000000000001</v>
      </c>
      <c r="EI692" s="10">
        <v>144.5</v>
      </c>
      <c r="EJ692" s="69">
        <v>144.6</v>
      </c>
      <c r="EK692" s="69">
        <v>145</v>
      </c>
      <c r="EL692" s="70">
        <v>145.1</v>
      </c>
      <c r="EM692" s="70">
        <v>146.80000000000001</v>
      </c>
      <c r="EN692" s="70">
        <v>146.19999999999999</v>
      </c>
    </row>
    <row r="693" spans="1:144" x14ac:dyDescent="0.25">
      <c r="A693" s="2" t="s">
        <v>1403</v>
      </c>
      <c r="B693" s="2" t="s">
        <v>1404</v>
      </c>
      <c r="C693" s="5">
        <v>2.1569999999999999E-2</v>
      </c>
      <c r="D693" s="9">
        <v>102.4</v>
      </c>
      <c r="E693" s="9">
        <v>105.2</v>
      </c>
      <c r="F693" s="9">
        <v>111.3</v>
      </c>
      <c r="G693" s="9">
        <v>111.7</v>
      </c>
      <c r="H693" s="9">
        <v>113</v>
      </c>
      <c r="I693" s="9">
        <v>113</v>
      </c>
      <c r="J693" s="9">
        <v>113.8</v>
      </c>
      <c r="K693" s="9">
        <v>113</v>
      </c>
      <c r="L693" s="9">
        <v>113</v>
      </c>
      <c r="M693" s="9">
        <v>113</v>
      </c>
      <c r="N693" s="9">
        <v>113</v>
      </c>
      <c r="O693" s="9">
        <v>113.1</v>
      </c>
      <c r="P693" s="9">
        <v>111.7</v>
      </c>
      <c r="Q693" s="9">
        <v>112.1</v>
      </c>
      <c r="R693" s="9">
        <v>112.1</v>
      </c>
      <c r="S693" s="9">
        <v>112.1</v>
      </c>
      <c r="T693" s="9">
        <v>112.9</v>
      </c>
      <c r="U693" s="9">
        <v>114.2</v>
      </c>
      <c r="V693" s="9">
        <v>109.2</v>
      </c>
      <c r="W693" s="9">
        <v>114.2</v>
      </c>
      <c r="X693" s="9">
        <v>115.9</v>
      </c>
      <c r="Y693" s="9">
        <v>116.4</v>
      </c>
      <c r="Z693" s="9">
        <v>116.9</v>
      </c>
      <c r="AA693" s="9">
        <v>116.5</v>
      </c>
      <c r="AB693" s="9">
        <v>115.4</v>
      </c>
      <c r="AC693" s="9">
        <v>115.4</v>
      </c>
      <c r="AD693" s="9">
        <v>115.4</v>
      </c>
      <c r="AE693" s="9">
        <v>115.4</v>
      </c>
      <c r="AF693" s="9">
        <v>115.4</v>
      </c>
      <c r="AG693" s="9">
        <v>116</v>
      </c>
      <c r="AH693" s="9">
        <v>116</v>
      </c>
      <c r="AI693" s="9">
        <v>110.3</v>
      </c>
      <c r="AJ693" s="9">
        <v>109.7</v>
      </c>
      <c r="AK693" s="9">
        <v>108.9</v>
      </c>
      <c r="AL693" s="9">
        <v>108</v>
      </c>
      <c r="AM693" s="9">
        <v>108</v>
      </c>
      <c r="AN693" s="9">
        <v>108</v>
      </c>
      <c r="AO693" s="9">
        <v>110.9</v>
      </c>
      <c r="AP693" s="9">
        <v>110.5</v>
      </c>
      <c r="AQ693" s="9">
        <v>110</v>
      </c>
      <c r="AR693" s="9">
        <v>109.4</v>
      </c>
      <c r="AS693" s="9">
        <v>108.8</v>
      </c>
      <c r="AT693" s="9">
        <v>106.8</v>
      </c>
      <c r="AU693" s="9">
        <v>106.4</v>
      </c>
      <c r="AV693" s="9">
        <v>105.9</v>
      </c>
      <c r="AW693" s="9">
        <v>102.7</v>
      </c>
      <c r="AX693" s="9">
        <v>102.3</v>
      </c>
      <c r="AY693" s="9">
        <v>99.4</v>
      </c>
      <c r="AZ693" s="9">
        <v>99.4</v>
      </c>
      <c r="BA693" s="9">
        <v>99.4</v>
      </c>
      <c r="BB693" s="9">
        <v>98.8</v>
      </c>
      <c r="BC693" s="9">
        <v>98.8</v>
      </c>
      <c r="BD693" s="9">
        <v>98.8</v>
      </c>
      <c r="BE693" s="9">
        <v>98.8</v>
      </c>
      <c r="BF693" s="9">
        <v>98.8</v>
      </c>
      <c r="BG693" s="9">
        <v>99.6</v>
      </c>
      <c r="BH693" s="9">
        <v>99.6</v>
      </c>
      <c r="BI693" s="9">
        <v>100.7</v>
      </c>
      <c r="BJ693" s="9">
        <v>100.7</v>
      </c>
      <c r="BK693" s="9">
        <v>101.8</v>
      </c>
      <c r="BL693" s="9">
        <v>101.8</v>
      </c>
      <c r="BM693" s="9">
        <v>101.8</v>
      </c>
      <c r="BN693" s="9">
        <v>102.2</v>
      </c>
      <c r="BO693" s="9">
        <v>103.6</v>
      </c>
      <c r="BP693" s="9">
        <v>105.9</v>
      </c>
      <c r="BQ693" s="9">
        <v>107.9</v>
      </c>
      <c r="BR693" s="9">
        <v>107.9</v>
      </c>
      <c r="BS693" s="9">
        <v>110.8</v>
      </c>
      <c r="BT693" s="9">
        <v>110.8</v>
      </c>
      <c r="BU693" s="9">
        <v>110.1</v>
      </c>
      <c r="BV693" s="9">
        <v>110.1</v>
      </c>
      <c r="BW693" s="9">
        <v>111.4</v>
      </c>
      <c r="BX693" s="9">
        <v>111.4</v>
      </c>
      <c r="BY693" s="9">
        <v>112.5</v>
      </c>
      <c r="BZ693" s="9">
        <v>113.6</v>
      </c>
      <c r="CA693" s="9">
        <v>113</v>
      </c>
      <c r="CB693" s="9">
        <v>113</v>
      </c>
      <c r="CC693" s="9">
        <v>112.5</v>
      </c>
      <c r="CD693" s="9">
        <v>113.2</v>
      </c>
      <c r="CE693" s="9">
        <v>113.4</v>
      </c>
      <c r="CF693" s="9">
        <v>113.4</v>
      </c>
      <c r="CG693" s="9">
        <v>112.8</v>
      </c>
      <c r="CH693" s="9">
        <v>112.8</v>
      </c>
      <c r="CI693" s="9">
        <v>112.8</v>
      </c>
      <c r="CJ693" s="9">
        <v>113.6</v>
      </c>
      <c r="CK693" s="9">
        <v>112.3</v>
      </c>
      <c r="CL693" s="9">
        <v>112.1</v>
      </c>
      <c r="CM693" s="9">
        <v>112.1</v>
      </c>
      <c r="CN693" s="9">
        <v>112.1</v>
      </c>
      <c r="CO693" s="9">
        <v>112.1</v>
      </c>
      <c r="CP693" s="9">
        <v>112.1</v>
      </c>
      <c r="CQ693" s="9">
        <v>112.1</v>
      </c>
      <c r="CR693" s="9">
        <v>112.1</v>
      </c>
      <c r="CS693" s="9">
        <v>111.2</v>
      </c>
      <c r="CT693" s="9">
        <v>110.7</v>
      </c>
      <c r="CU693" s="9">
        <v>110.7</v>
      </c>
      <c r="CV693" s="9">
        <v>110.7</v>
      </c>
      <c r="CW693" s="9">
        <v>110.7</v>
      </c>
      <c r="CX693" s="9">
        <v>107.9</v>
      </c>
      <c r="CY693" s="9">
        <v>107.6</v>
      </c>
      <c r="CZ693" s="9">
        <v>109.9</v>
      </c>
      <c r="DA693" s="9">
        <v>111.7</v>
      </c>
      <c r="DB693" s="9">
        <v>111.7</v>
      </c>
      <c r="DC693" s="9">
        <v>114.8</v>
      </c>
      <c r="DD693" s="9">
        <v>127.4</v>
      </c>
      <c r="DE693" s="9">
        <v>129.4</v>
      </c>
      <c r="DF693" s="9">
        <v>132.6</v>
      </c>
      <c r="DG693" s="9">
        <v>137.80000000000001</v>
      </c>
      <c r="DH693" s="9">
        <v>138.4</v>
      </c>
      <c r="DI693" s="9">
        <v>144.1</v>
      </c>
      <c r="DJ693" s="9">
        <v>145.69999999999999</v>
      </c>
      <c r="DK693" s="9">
        <v>147.6</v>
      </c>
      <c r="DL693" s="9">
        <v>147.5</v>
      </c>
      <c r="DM693" s="9">
        <v>147.6</v>
      </c>
      <c r="DN693" s="9">
        <v>149.80000000000001</v>
      </c>
      <c r="DO693" s="9">
        <v>149.80000000000001</v>
      </c>
      <c r="DP693" s="9">
        <v>148.80000000000001</v>
      </c>
      <c r="DQ693" s="9">
        <v>149.30000000000001</v>
      </c>
      <c r="DR693" s="9">
        <v>149.1</v>
      </c>
      <c r="DS693" s="9">
        <v>157.4</v>
      </c>
      <c r="DT693" s="9">
        <v>155.9</v>
      </c>
      <c r="DU693" s="9">
        <v>154.5</v>
      </c>
      <c r="DV693" s="9">
        <v>151.19999999999999</v>
      </c>
      <c r="DW693" s="9">
        <v>148.9</v>
      </c>
      <c r="DX693" s="9">
        <v>147</v>
      </c>
      <c r="DY693" s="9">
        <v>143.69999999999999</v>
      </c>
      <c r="DZ693" s="9">
        <v>142</v>
      </c>
      <c r="EA693" s="9">
        <v>143.5</v>
      </c>
      <c r="EB693" s="9">
        <v>143</v>
      </c>
      <c r="EC693" s="9">
        <v>143.69999999999999</v>
      </c>
      <c r="ED693" s="9">
        <v>148.69999999999999</v>
      </c>
      <c r="EE693" s="9">
        <v>150.6</v>
      </c>
      <c r="EF693" s="10">
        <v>150.6</v>
      </c>
      <c r="EG693" s="10">
        <v>149.4</v>
      </c>
      <c r="EH693" s="10">
        <v>149.4</v>
      </c>
      <c r="EI693" s="10">
        <v>148.19999999999999</v>
      </c>
      <c r="EJ693" s="69">
        <v>146.9</v>
      </c>
      <c r="EK693" s="69">
        <v>146.9</v>
      </c>
      <c r="EL693" s="70">
        <v>145.80000000000001</v>
      </c>
      <c r="EM693" s="70">
        <v>145.80000000000001</v>
      </c>
      <c r="EN693" s="70">
        <v>145.80000000000001</v>
      </c>
    </row>
    <row r="694" spans="1:144" x14ac:dyDescent="0.25">
      <c r="A694" s="2" t="s">
        <v>1405</v>
      </c>
      <c r="B694" s="2" t="s">
        <v>1406</v>
      </c>
      <c r="C694" s="5">
        <v>4.7410000000000001E-2</v>
      </c>
      <c r="D694" s="9">
        <v>100.3</v>
      </c>
      <c r="E694" s="9">
        <v>100.7</v>
      </c>
      <c r="F694" s="9">
        <v>100</v>
      </c>
      <c r="G694" s="9">
        <v>103.3</v>
      </c>
      <c r="H694" s="9">
        <v>100.6</v>
      </c>
      <c r="I694" s="9">
        <v>101.3</v>
      </c>
      <c r="J694" s="9">
        <v>105.2</v>
      </c>
      <c r="K694" s="9">
        <v>104.5</v>
      </c>
      <c r="L694" s="9">
        <v>104.4</v>
      </c>
      <c r="M694" s="9">
        <v>106</v>
      </c>
      <c r="N694" s="9">
        <v>107.2</v>
      </c>
      <c r="O694" s="9">
        <v>107.4</v>
      </c>
      <c r="P694" s="9">
        <v>106.5</v>
      </c>
      <c r="Q694" s="9">
        <v>106.2</v>
      </c>
      <c r="R694" s="9">
        <v>107</v>
      </c>
      <c r="S694" s="9">
        <v>107.2</v>
      </c>
      <c r="T694" s="9">
        <v>107.3</v>
      </c>
      <c r="U694" s="9">
        <v>107.7</v>
      </c>
      <c r="V694" s="9">
        <v>108.2</v>
      </c>
      <c r="W694" s="9">
        <v>105.4</v>
      </c>
      <c r="X694" s="9">
        <v>104.7</v>
      </c>
      <c r="Y694" s="9">
        <v>105.5</v>
      </c>
      <c r="Z694" s="9">
        <v>106.2</v>
      </c>
      <c r="AA694" s="9">
        <v>107.3</v>
      </c>
      <c r="AB694" s="9">
        <v>107.6</v>
      </c>
      <c r="AC694" s="9">
        <v>107.7</v>
      </c>
      <c r="AD694" s="9">
        <v>109.8</v>
      </c>
      <c r="AE694" s="9">
        <v>111</v>
      </c>
      <c r="AF694" s="9">
        <v>111.9</v>
      </c>
      <c r="AG694" s="9">
        <v>112.1</v>
      </c>
      <c r="AH694" s="9">
        <v>113.3</v>
      </c>
      <c r="AI694" s="9">
        <v>113.2</v>
      </c>
      <c r="AJ694" s="9">
        <v>112.8</v>
      </c>
      <c r="AK694" s="9">
        <v>113.2</v>
      </c>
      <c r="AL694" s="9">
        <v>113.2</v>
      </c>
      <c r="AM694" s="9">
        <v>112.9</v>
      </c>
      <c r="AN694" s="9">
        <v>112</v>
      </c>
      <c r="AO694" s="9">
        <v>113.7</v>
      </c>
      <c r="AP694" s="9">
        <v>112.7</v>
      </c>
      <c r="AQ694" s="9">
        <v>113.3</v>
      </c>
      <c r="AR694" s="9">
        <v>112.8</v>
      </c>
      <c r="AS694" s="9">
        <v>110.3</v>
      </c>
      <c r="AT694" s="9">
        <v>106.9</v>
      </c>
      <c r="AU694" s="9">
        <v>105.7</v>
      </c>
      <c r="AV694" s="9">
        <v>106.5</v>
      </c>
      <c r="AW694" s="9">
        <v>106.1</v>
      </c>
      <c r="AX694" s="9">
        <v>106.7</v>
      </c>
      <c r="AY694" s="9">
        <v>106.9</v>
      </c>
      <c r="AZ694" s="9">
        <v>111.4</v>
      </c>
      <c r="BA694" s="9">
        <v>107.2</v>
      </c>
      <c r="BB694" s="9">
        <v>107.9</v>
      </c>
      <c r="BC694" s="9">
        <v>108.3</v>
      </c>
      <c r="BD694" s="9">
        <v>109</v>
      </c>
      <c r="BE694" s="9">
        <v>109.2</v>
      </c>
      <c r="BF694" s="9">
        <v>109.3</v>
      </c>
      <c r="BG694" s="9">
        <v>109.2</v>
      </c>
      <c r="BH694" s="9">
        <v>110</v>
      </c>
      <c r="BI694" s="9">
        <v>110.7</v>
      </c>
      <c r="BJ694" s="9">
        <v>110.9</v>
      </c>
      <c r="BK694" s="9">
        <v>112.1</v>
      </c>
      <c r="BL694" s="9">
        <v>111.9</v>
      </c>
      <c r="BM694" s="9">
        <v>112.6</v>
      </c>
      <c r="BN694" s="9">
        <v>112.5</v>
      </c>
      <c r="BO694" s="9">
        <v>115.2</v>
      </c>
      <c r="BP694" s="9">
        <v>114.5</v>
      </c>
      <c r="BQ694" s="9">
        <v>115.5</v>
      </c>
      <c r="BR694" s="9">
        <v>112.4</v>
      </c>
      <c r="BS694" s="9">
        <v>115.6</v>
      </c>
      <c r="BT694" s="9">
        <v>112</v>
      </c>
      <c r="BU694" s="9">
        <v>113.4</v>
      </c>
      <c r="BV694" s="9">
        <v>116.1</v>
      </c>
      <c r="BW694" s="9">
        <v>117.8</v>
      </c>
      <c r="BX694" s="9">
        <v>118.3</v>
      </c>
      <c r="BY694" s="9">
        <v>116.2</v>
      </c>
      <c r="BZ694" s="9">
        <v>117.8</v>
      </c>
      <c r="CA694" s="9">
        <v>117.9</v>
      </c>
      <c r="CB694" s="9">
        <v>116.7</v>
      </c>
      <c r="CC694" s="9">
        <v>121.2</v>
      </c>
      <c r="CD694" s="9">
        <v>123.3</v>
      </c>
      <c r="CE694" s="9">
        <v>115.6</v>
      </c>
      <c r="CF694" s="9">
        <v>115.8</v>
      </c>
      <c r="CG694" s="9">
        <v>116.3</v>
      </c>
      <c r="CH694" s="9">
        <v>118.6</v>
      </c>
      <c r="CI694" s="9">
        <v>113.4</v>
      </c>
      <c r="CJ694" s="9">
        <v>111.6</v>
      </c>
      <c r="CK694" s="9">
        <v>111.8</v>
      </c>
      <c r="CL694" s="9">
        <v>112.9</v>
      </c>
      <c r="CM694" s="9">
        <v>114.1</v>
      </c>
      <c r="CN694" s="9">
        <v>114.1</v>
      </c>
      <c r="CO694" s="9">
        <v>118.2</v>
      </c>
      <c r="CP694" s="9">
        <v>117.8</v>
      </c>
      <c r="CQ694" s="9">
        <v>113</v>
      </c>
      <c r="CR694" s="9">
        <v>114.8</v>
      </c>
      <c r="CS694" s="9">
        <v>117.7</v>
      </c>
      <c r="CT694" s="9">
        <v>111.7</v>
      </c>
      <c r="CU694" s="9">
        <v>116.5</v>
      </c>
      <c r="CV694" s="9">
        <v>116.2</v>
      </c>
      <c r="CW694" s="9">
        <v>114.3</v>
      </c>
      <c r="CX694" s="9">
        <v>119.2</v>
      </c>
      <c r="CY694" s="9">
        <v>118</v>
      </c>
      <c r="CZ694" s="9">
        <v>116.8</v>
      </c>
      <c r="DA694" s="9">
        <v>113.9</v>
      </c>
      <c r="DB694" s="9">
        <v>112.3</v>
      </c>
      <c r="DC694" s="9">
        <v>113.5</v>
      </c>
      <c r="DD694" s="9">
        <v>114.4</v>
      </c>
      <c r="DE694" s="9">
        <v>115.2</v>
      </c>
      <c r="DF694" s="9">
        <v>120.2</v>
      </c>
      <c r="DG694" s="9">
        <v>120.4</v>
      </c>
      <c r="DH694" s="9">
        <v>120.3</v>
      </c>
      <c r="DI694" s="9">
        <v>126.5</v>
      </c>
      <c r="DJ694" s="9">
        <v>129.4</v>
      </c>
      <c r="DK694" s="9">
        <v>130.9</v>
      </c>
      <c r="DL694" s="9">
        <v>128.19999999999999</v>
      </c>
      <c r="DM694" s="9">
        <v>129.6</v>
      </c>
      <c r="DN694" s="9">
        <v>131.80000000000001</v>
      </c>
      <c r="DO694" s="9">
        <v>131.1</v>
      </c>
      <c r="DP694" s="9">
        <v>129.19999999999999</v>
      </c>
      <c r="DQ694" s="9">
        <v>129.69999999999999</v>
      </c>
      <c r="DR694" s="9">
        <v>132.80000000000001</v>
      </c>
      <c r="DS694" s="9">
        <v>132.80000000000001</v>
      </c>
      <c r="DT694" s="9">
        <v>137.1</v>
      </c>
      <c r="DU694" s="9">
        <v>138.5</v>
      </c>
      <c r="DV694" s="9">
        <v>139.19999999999999</v>
      </c>
      <c r="DW694" s="9">
        <v>135.6</v>
      </c>
      <c r="DX694" s="9">
        <v>133.1</v>
      </c>
      <c r="DY694" s="9">
        <v>131.5</v>
      </c>
      <c r="DZ694" s="9">
        <v>132.4</v>
      </c>
      <c r="EA694" s="9">
        <v>129.19999999999999</v>
      </c>
      <c r="EB694" s="9">
        <v>130.30000000000001</v>
      </c>
      <c r="EC694" s="9">
        <v>132.19999999999999</v>
      </c>
      <c r="ED694" s="9">
        <v>132.4</v>
      </c>
      <c r="EE694" s="9">
        <v>133</v>
      </c>
      <c r="EF694" s="10">
        <v>133.69999999999999</v>
      </c>
      <c r="EG694" s="10">
        <v>132.69999999999999</v>
      </c>
      <c r="EH694" s="10">
        <v>132.30000000000001</v>
      </c>
      <c r="EI694" s="10">
        <v>133.80000000000001</v>
      </c>
      <c r="EJ694" s="69">
        <v>132.4</v>
      </c>
      <c r="EK694" s="69">
        <v>132.4</v>
      </c>
      <c r="EL694" s="70">
        <v>134.30000000000001</v>
      </c>
      <c r="EM694" s="70">
        <v>132.19999999999999</v>
      </c>
      <c r="EN694" s="70">
        <v>134.19999999999999</v>
      </c>
    </row>
    <row r="695" spans="1:144" x14ac:dyDescent="0.25">
      <c r="A695" s="2" t="s">
        <v>1407</v>
      </c>
      <c r="B695" s="2" t="s">
        <v>1408</v>
      </c>
      <c r="C695" s="5">
        <v>2.6669999999999999E-2</v>
      </c>
      <c r="D695" s="9">
        <v>98.5</v>
      </c>
      <c r="E695" s="9">
        <v>101</v>
      </c>
      <c r="F695" s="9">
        <v>101.8</v>
      </c>
      <c r="G695" s="9">
        <v>100.2</v>
      </c>
      <c r="H695" s="9">
        <v>100.3</v>
      </c>
      <c r="I695" s="9">
        <v>102.3</v>
      </c>
      <c r="J695" s="9">
        <v>102.6</v>
      </c>
      <c r="K695" s="9">
        <v>99.9</v>
      </c>
      <c r="L695" s="9">
        <v>106.2</v>
      </c>
      <c r="M695" s="9">
        <v>108.5</v>
      </c>
      <c r="N695" s="9">
        <v>108.1</v>
      </c>
      <c r="O695" s="9">
        <v>106.4</v>
      </c>
      <c r="P695" s="9">
        <v>107.9</v>
      </c>
      <c r="Q695" s="9">
        <v>108.3</v>
      </c>
      <c r="R695" s="9">
        <v>109.9</v>
      </c>
      <c r="S695" s="9">
        <v>105.8</v>
      </c>
      <c r="T695" s="9">
        <v>106</v>
      </c>
      <c r="U695" s="9">
        <v>106.9</v>
      </c>
      <c r="V695" s="9">
        <v>107.4</v>
      </c>
      <c r="W695" s="9">
        <v>106</v>
      </c>
      <c r="X695" s="9">
        <v>105</v>
      </c>
      <c r="Y695" s="9">
        <v>105.7</v>
      </c>
      <c r="Z695" s="9">
        <v>106.5</v>
      </c>
      <c r="AA695" s="9">
        <v>109.1</v>
      </c>
      <c r="AB695" s="9">
        <v>109.6</v>
      </c>
      <c r="AC695" s="9">
        <v>110.7</v>
      </c>
      <c r="AD695" s="9">
        <v>109.8</v>
      </c>
      <c r="AE695" s="9">
        <v>111.7</v>
      </c>
      <c r="AF695" s="9">
        <v>114</v>
      </c>
      <c r="AG695" s="9">
        <v>115.4</v>
      </c>
      <c r="AH695" s="9">
        <v>117.2</v>
      </c>
      <c r="AI695" s="9">
        <v>119.4</v>
      </c>
      <c r="AJ695" s="9">
        <v>118</v>
      </c>
      <c r="AK695" s="9">
        <v>115.5</v>
      </c>
      <c r="AL695" s="9">
        <v>116.7</v>
      </c>
      <c r="AM695" s="9">
        <v>115.8</v>
      </c>
      <c r="AN695" s="9">
        <v>116</v>
      </c>
      <c r="AO695" s="9">
        <v>112.1</v>
      </c>
      <c r="AP695" s="9">
        <v>110.1</v>
      </c>
      <c r="AQ695" s="9">
        <v>108.5</v>
      </c>
      <c r="AR695" s="9">
        <v>113</v>
      </c>
      <c r="AS695" s="9">
        <v>112.8</v>
      </c>
      <c r="AT695" s="9">
        <v>112.4</v>
      </c>
      <c r="AU695" s="9">
        <v>110.5</v>
      </c>
      <c r="AV695" s="9">
        <v>110.3</v>
      </c>
      <c r="AW695" s="9">
        <v>111.5</v>
      </c>
      <c r="AX695" s="9">
        <v>111.1</v>
      </c>
      <c r="AY695" s="9">
        <v>109.5</v>
      </c>
      <c r="AZ695" s="9">
        <v>108.9</v>
      </c>
      <c r="BA695" s="9">
        <v>110.1</v>
      </c>
      <c r="BB695" s="9">
        <v>109.1</v>
      </c>
      <c r="BC695" s="9">
        <v>110.6</v>
      </c>
      <c r="BD695" s="9">
        <v>109.5</v>
      </c>
      <c r="BE695" s="9">
        <v>109.2</v>
      </c>
      <c r="BF695" s="9">
        <v>110</v>
      </c>
      <c r="BG695" s="9">
        <v>110.5</v>
      </c>
      <c r="BH695" s="9">
        <v>111.8</v>
      </c>
      <c r="BI695" s="9">
        <v>112.5</v>
      </c>
      <c r="BJ695" s="9">
        <v>113.6</v>
      </c>
      <c r="BK695" s="9">
        <v>115.7</v>
      </c>
      <c r="BL695" s="9">
        <v>117.5</v>
      </c>
      <c r="BM695" s="9">
        <v>117</v>
      </c>
      <c r="BN695" s="9">
        <v>117.4</v>
      </c>
      <c r="BO695" s="9">
        <v>117.9</v>
      </c>
      <c r="BP695" s="9">
        <v>118.5</v>
      </c>
      <c r="BQ695" s="9">
        <v>121.9</v>
      </c>
      <c r="BR695" s="9">
        <v>123.1</v>
      </c>
      <c r="BS695" s="9">
        <v>122.9</v>
      </c>
      <c r="BT695" s="9">
        <v>122.2</v>
      </c>
      <c r="BU695" s="9">
        <v>124</v>
      </c>
      <c r="BV695" s="9">
        <v>125.8</v>
      </c>
      <c r="BW695" s="9">
        <v>124.5</v>
      </c>
      <c r="BX695" s="9">
        <v>125.6</v>
      </c>
      <c r="BY695" s="9">
        <v>128.30000000000001</v>
      </c>
      <c r="BZ695" s="9">
        <v>128.19999999999999</v>
      </c>
      <c r="CA695" s="9">
        <v>128</v>
      </c>
      <c r="CB695" s="9">
        <v>126.6</v>
      </c>
      <c r="CC695" s="9">
        <v>128</v>
      </c>
      <c r="CD695" s="9">
        <v>128.6</v>
      </c>
      <c r="CE695" s="9">
        <v>129.30000000000001</v>
      </c>
      <c r="CF695" s="9">
        <v>127.8</v>
      </c>
      <c r="CG695" s="9">
        <v>124.3</v>
      </c>
      <c r="CH695" s="9">
        <v>124.1</v>
      </c>
      <c r="CI695" s="9">
        <v>118.2</v>
      </c>
      <c r="CJ695" s="9">
        <v>117.5</v>
      </c>
      <c r="CK695" s="9">
        <v>116.8</v>
      </c>
      <c r="CL695" s="9">
        <v>119.5</v>
      </c>
      <c r="CM695" s="9">
        <v>119.6</v>
      </c>
      <c r="CN695" s="9">
        <v>119.1</v>
      </c>
      <c r="CO695" s="9">
        <v>119.1</v>
      </c>
      <c r="CP695" s="9">
        <v>118.6</v>
      </c>
      <c r="CQ695" s="9">
        <v>116.3</v>
      </c>
      <c r="CR695" s="9">
        <v>116.8</v>
      </c>
      <c r="CS695" s="9">
        <v>117.2</v>
      </c>
      <c r="CT695" s="9">
        <v>116.4</v>
      </c>
      <c r="CU695" s="9">
        <v>116.7</v>
      </c>
      <c r="CV695" s="9">
        <v>117.8</v>
      </c>
      <c r="CW695" s="9">
        <v>117.5</v>
      </c>
      <c r="CX695" s="9">
        <v>118.2</v>
      </c>
      <c r="CY695" s="9">
        <v>119.1</v>
      </c>
      <c r="CZ695" s="9">
        <v>118.7</v>
      </c>
      <c r="DA695" s="9">
        <v>129</v>
      </c>
      <c r="DB695" s="9">
        <v>130.6</v>
      </c>
      <c r="DC695" s="9">
        <v>134</v>
      </c>
      <c r="DD695" s="9">
        <v>136.69999999999999</v>
      </c>
      <c r="DE695" s="9">
        <v>136.80000000000001</v>
      </c>
      <c r="DF695" s="9">
        <v>137</v>
      </c>
      <c r="DG695" s="9">
        <v>138.69999999999999</v>
      </c>
      <c r="DH695" s="9">
        <v>139.80000000000001</v>
      </c>
      <c r="DI695" s="9">
        <v>141.80000000000001</v>
      </c>
      <c r="DJ695" s="9">
        <v>140.80000000000001</v>
      </c>
      <c r="DK695" s="9">
        <v>142.30000000000001</v>
      </c>
      <c r="DL695" s="9">
        <v>145.19999999999999</v>
      </c>
      <c r="DM695" s="9">
        <v>149.4</v>
      </c>
      <c r="DN695" s="9">
        <v>153.5</v>
      </c>
      <c r="DO695" s="9">
        <v>152.5</v>
      </c>
      <c r="DP695" s="9">
        <v>152.69999999999999</v>
      </c>
      <c r="DQ695" s="9">
        <v>154.5</v>
      </c>
      <c r="DR695" s="9">
        <v>159.1</v>
      </c>
      <c r="DS695" s="9">
        <v>168.3</v>
      </c>
      <c r="DT695" s="9">
        <v>170.3</v>
      </c>
      <c r="DU695" s="9">
        <v>165.4</v>
      </c>
      <c r="DV695" s="9">
        <v>161.69999999999999</v>
      </c>
      <c r="DW695" s="9">
        <v>157.80000000000001</v>
      </c>
      <c r="DX695" s="9">
        <v>159.80000000000001</v>
      </c>
      <c r="DY695" s="9">
        <v>158.5</v>
      </c>
      <c r="DZ695" s="9">
        <v>156.80000000000001</v>
      </c>
      <c r="EA695" s="9">
        <v>158.9</v>
      </c>
      <c r="EB695" s="9">
        <v>162.5</v>
      </c>
      <c r="EC695" s="9">
        <v>162.30000000000001</v>
      </c>
      <c r="ED695" s="9">
        <v>161.1</v>
      </c>
      <c r="EE695" s="9">
        <v>158.5</v>
      </c>
      <c r="EF695" s="10">
        <v>159.4</v>
      </c>
      <c r="EG695" s="10">
        <v>161.5</v>
      </c>
      <c r="EH695" s="10">
        <v>159.80000000000001</v>
      </c>
      <c r="EI695" s="10">
        <v>157</v>
      </c>
      <c r="EJ695" s="69">
        <v>157.4</v>
      </c>
      <c r="EK695" s="69">
        <v>157.5</v>
      </c>
      <c r="EL695" s="70">
        <v>158.69999999999999</v>
      </c>
      <c r="EM695" s="70">
        <v>158.80000000000001</v>
      </c>
      <c r="EN695" s="70">
        <v>157.4</v>
      </c>
    </row>
    <row r="696" spans="1:144" x14ac:dyDescent="0.25">
      <c r="A696" s="2" t="s">
        <v>1409</v>
      </c>
      <c r="B696" s="2" t="s">
        <v>1410</v>
      </c>
      <c r="C696" s="5">
        <v>1.353E-2</v>
      </c>
      <c r="D696" s="9">
        <v>101.7</v>
      </c>
      <c r="E696" s="9">
        <v>103.8</v>
      </c>
      <c r="F696" s="9">
        <v>103.3</v>
      </c>
      <c r="G696" s="9">
        <v>100.7</v>
      </c>
      <c r="H696" s="9">
        <v>100.2</v>
      </c>
      <c r="I696" s="9">
        <v>102.8</v>
      </c>
      <c r="J696" s="9">
        <v>101</v>
      </c>
      <c r="K696" s="9">
        <v>106.7</v>
      </c>
      <c r="L696" s="9">
        <v>106.7</v>
      </c>
      <c r="M696" s="9">
        <v>107.1</v>
      </c>
      <c r="N696" s="9">
        <v>106.5</v>
      </c>
      <c r="O696" s="9">
        <v>107.2</v>
      </c>
      <c r="P696" s="9">
        <v>105.7</v>
      </c>
      <c r="Q696" s="9">
        <v>104.7</v>
      </c>
      <c r="R696" s="9">
        <v>105.8</v>
      </c>
      <c r="S696" s="9">
        <v>108.8</v>
      </c>
      <c r="T696" s="9">
        <v>112.5</v>
      </c>
      <c r="U696" s="9">
        <v>111.7</v>
      </c>
      <c r="V696" s="9">
        <v>108.7</v>
      </c>
      <c r="W696" s="9">
        <v>111</v>
      </c>
      <c r="X696" s="9">
        <v>111.6</v>
      </c>
      <c r="Y696" s="9">
        <v>111.2</v>
      </c>
      <c r="Z696" s="9">
        <v>112.2</v>
      </c>
      <c r="AA696" s="9">
        <v>109</v>
      </c>
      <c r="AB696" s="9">
        <v>110.4</v>
      </c>
      <c r="AC696" s="9">
        <v>110.9</v>
      </c>
      <c r="AD696" s="9">
        <v>112.4</v>
      </c>
      <c r="AE696" s="9">
        <v>114.1</v>
      </c>
      <c r="AF696" s="9">
        <v>116.1</v>
      </c>
      <c r="AG696" s="9">
        <v>117</v>
      </c>
      <c r="AH696" s="9">
        <v>118.2</v>
      </c>
      <c r="AI696" s="9">
        <v>120.2</v>
      </c>
      <c r="AJ696" s="9">
        <v>120.1</v>
      </c>
      <c r="AK696" s="9">
        <v>118.7</v>
      </c>
      <c r="AL696" s="9">
        <v>117.8</v>
      </c>
      <c r="AM696" s="9">
        <v>115.8</v>
      </c>
      <c r="AN696" s="9">
        <v>115.6</v>
      </c>
      <c r="AO696" s="9">
        <v>113.7</v>
      </c>
      <c r="AP696" s="9">
        <v>110.9</v>
      </c>
      <c r="AQ696" s="9">
        <v>109.9</v>
      </c>
      <c r="AR696" s="9">
        <v>108.9</v>
      </c>
      <c r="AS696" s="9">
        <v>107.4</v>
      </c>
      <c r="AT696" s="9">
        <v>106.6</v>
      </c>
      <c r="AU696" s="9">
        <v>103.9</v>
      </c>
      <c r="AV696" s="9">
        <v>106.2</v>
      </c>
      <c r="AW696" s="9">
        <v>105.9</v>
      </c>
      <c r="AX696" s="9">
        <v>107.8</v>
      </c>
      <c r="AY696" s="9">
        <v>109.2</v>
      </c>
      <c r="AZ696" s="9">
        <v>109.6</v>
      </c>
      <c r="BA696" s="9">
        <v>111.1</v>
      </c>
      <c r="BB696" s="9">
        <v>109.1</v>
      </c>
      <c r="BC696" s="9">
        <v>110.6</v>
      </c>
      <c r="BD696" s="9">
        <v>110.5</v>
      </c>
      <c r="BE696" s="9">
        <v>109.9</v>
      </c>
      <c r="BF696" s="9">
        <v>110.9</v>
      </c>
      <c r="BG696" s="9">
        <v>112.7</v>
      </c>
      <c r="BH696" s="9">
        <v>112.9</v>
      </c>
      <c r="BI696" s="9">
        <v>113.6</v>
      </c>
      <c r="BJ696" s="9">
        <v>116.2</v>
      </c>
      <c r="BK696" s="9">
        <v>116.6</v>
      </c>
      <c r="BL696" s="9">
        <v>116.7</v>
      </c>
      <c r="BM696" s="9">
        <v>117.4</v>
      </c>
      <c r="BN696" s="9">
        <v>115.8</v>
      </c>
      <c r="BO696" s="9">
        <v>112</v>
      </c>
      <c r="BP696" s="9">
        <v>112.4</v>
      </c>
      <c r="BQ696" s="9">
        <v>118.1</v>
      </c>
      <c r="BR696" s="9">
        <v>122.6</v>
      </c>
      <c r="BS696" s="9">
        <v>118.1</v>
      </c>
      <c r="BT696" s="9">
        <v>117.7</v>
      </c>
      <c r="BU696" s="9">
        <v>120.2</v>
      </c>
      <c r="BV696" s="9">
        <v>120.9</v>
      </c>
      <c r="BW696" s="9">
        <v>120.2</v>
      </c>
      <c r="BX696" s="9">
        <v>123.4</v>
      </c>
      <c r="BY696" s="9">
        <v>128.1</v>
      </c>
      <c r="BZ696" s="9">
        <v>127.6</v>
      </c>
      <c r="CA696" s="9">
        <v>124.5</v>
      </c>
      <c r="CB696" s="9">
        <v>123.6</v>
      </c>
      <c r="CC696" s="9">
        <v>123.9</v>
      </c>
      <c r="CD696" s="9">
        <v>124.3</v>
      </c>
      <c r="CE696" s="9">
        <v>124</v>
      </c>
      <c r="CF696" s="9">
        <v>120.5</v>
      </c>
      <c r="CG696" s="9">
        <v>119</v>
      </c>
      <c r="CH696" s="9">
        <v>120.5</v>
      </c>
      <c r="CI696" s="9">
        <v>120.6</v>
      </c>
      <c r="CJ696" s="9">
        <v>120.4</v>
      </c>
      <c r="CK696" s="9">
        <v>119.3</v>
      </c>
      <c r="CL696" s="9">
        <v>117</v>
      </c>
      <c r="CM696" s="9">
        <v>117.2</v>
      </c>
      <c r="CN696" s="9">
        <v>117.4</v>
      </c>
      <c r="CO696" s="9">
        <v>116.9</v>
      </c>
      <c r="CP696" s="9">
        <v>116.3</v>
      </c>
      <c r="CQ696" s="9">
        <v>116.2</v>
      </c>
      <c r="CR696" s="9">
        <v>116.7</v>
      </c>
      <c r="CS696" s="9">
        <v>117.2</v>
      </c>
      <c r="CT696" s="9">
        <v>114.8</v>
      </c>
      <c r="CU696" s="9">
        <v>115</v>
      </c>
      <c r="CV696" s="9">
        <v>113.3</v>
      </c>
      <c r="CW696" s="9">
        <v>113.2</v>
      </c>
      <c r="CX696" s="9">
        <v>113.7</v>
      </c>
      <c r="CY696" s="9">
        <v>114.1</v>
      </c>
      <c r="CZ696" s="9">
        <v>115.8</v>
      </c>
      <c r="DA696" s="9">
        <v>116.2</v>
      </c>
      <c r="DB696" s="9">
        <v>118.2</v>
      </c>
      <c r="DC696" s="9">
        <v>122.5</v>
      </c>
      <c r="DD696" s="9">
        <v>125.5</v>
      </c>
      <c r="DE696" s="9">
        <v>125.7</v>
      </c>
      <c r="DF696" s="9">
        <v>127.9</v>
      </c>
      <c r="DG696" s="9">
        <v>130.6</v>
      </c>
      <c r="DH696" s="9">
        <v>135.6</v>
      </c>
      <c r="DI696" s="9">
        <v>141.30000000000001</v>
      </c>
      <c r="DJ696" s="9">
        <v>141.19999999999999</v>
      </c>
      <c r="DK696" s="9">
        <v>144.30000000000001</v>
      </c>
      <c r="DL696" s="9">
        <v>145.5</v>
      </c>
      <c r="DM696" s="9">
        <v>148.9</v>
      </c>
      <c r="DN696" s="9">
        <v>154.4</v>
      </c>
      <c r="DO696" s="9">
        <v>152.69999999999999</v>
      </c>
      <c r="DP696" s="9">
        <v>151.1</v>
      </c>
      <c r="DQ696" s="9">
        <v>153.5</v>
      </c>
      <c r="DR696" s="9">
        <v>159.6</v>
      </c>
      <c r="DS696" s="9">
        <v>165.7</v>
      </c>
      <c r="DT696" s="9">
        <v>177.8</v>
      </c>
      <c r="DU696" s="9">
        <v>173.1</v>
      </c>
      <c r="DV696" s="9">
        <v>166.2</v>
      </c>
      <c r="DW696" s="9">
        <v>161.9</v>
      </c>
      <c r="DX696" s="9">
        <v>158.80000000000001</v>
      </c>
      <c r="DY696" s="9">
        <v>156.30000000000001</v>
      </c>
      <c r="DZ696" s="9">
        <v>155.4</v>
      </c>
      <c r="EA696" s="9">
        <v>157</v>
      </c>
      <c r="EB696" s="9">
        <v>157.9</v>
      </c>
      <c r="EC696" s="9">
        <v>160.80000000000001</v>
      </c>
      <c r="ED696" s="9">
        <v>162.69999999999999</v>
      </c>
      <c r="EE696" s="9">
        <v>158.4</v>
      </c>
      <c r="EF696" s="10">
        <v>157.69999999999999</v>
      </c>
      <c r="EG696" s="10">
        <v>158</v>
      </c>
      <c r="EH696" s="10">
        <v>156.4</v>
      </c>
      <c r="EI696" s="10">
        <v>154.6</v>
      </c>
      <c r="EJ696" s="69">
        <v>154.80000000000001</v>
      </c>
      <c r="EK696" s="69">
        <v>156.30000000000001</v>
      </c>
      <c r="EL696" s="70">
        <v>156.19999999999999</v>
      </c>
      <c r="EM696" s="70">
        <v>156.4</v>
      </c>
      <c r="EN696" s="70">
        <v>156.30000000000001</v>
      </c>
    </row>
    <row r="697" spans="1:144" x14ac:dyDescent="0.25">
      <c r="A697" s="2" t="s">
        <v>1411</v>
      </c>
      <c r="B697" s="2" t="s">
        <v>1412</v>
      </c>
      <c r="C697" s="5">
        <v>7.782E-2</v>
      </c>
      <c r="D697" s="9">
        <v>104.7</v>
      </c>
      <c r="E697" s="9">
        <v>105.4</v>
      </c>
      <c r="F697" s="9">
        <v>104.3</v>
      </c>
      <c r="G697" s="9">
        <v>104</v>
      </c>
      <c r="H697" s="9">
        <v>103.6</v>
      </c>
      <c r="I697" s="9">
        <v>104</v>
      </c>
      <c r="J697" s="9">
        <v>105.8</v>
      </c>
      <c r="K697" s="9">
        <v>104.6</v>
      </c>
      <c r="L697" s="9">
        <v>104.7</v>
      </c>
      <c r="M697" s="9">
        <v>105.1</v>
      </c>
      <c r="N697" s="9">
        <v>105.4</v>
      </c>
      <c r="O697" s="9">
        <v>104.9</v>
      </c>
      <c r="P697" s="9">
        <v>101.6</v>
      </c>
      <c r="Q697" s="9">
        <v>99.4</v>
      </c>
      <c r="R697" s="9">
        <v>101.9</v>
      </c>
      <c r="S697" s="9">
        <v>101.4</v>
      </c>
      <c r="T697" s="9">
        <v>104.4</v>
      </c>
      <c r="U697" s="9">
        <v>110.2</v>
      </c>
      <c r="V697" s="9">
        <v>109.6</v>
      </c>
      <c r="W697" s="9">
        <v>111.8</v>
      </c>
      <c r="X697" s="9">
        <v>112.3</v>
      </c>
      <c r="Y697" s="9">
        <v>119</v>
      </c>
      <c r="Z697" s="9">
        <v>112.6</v>
      </c>
      <c r="AA697" s="9">
        <v>109.8</v>
      </c>
      <c r="AB697" s="9">
        <v>108.1</v>
      </c>
      <c r="AC697" s="9">
        <v>107.9</v>
      </c>
      <c r="AD697" s="9">
        <v>107.2</v>
      </c>
      <c r="AE697" s="9">
        <v>110.1</v>
      </c>
      <c r="AF697" s="9">
        <v>111.8</v>
      </c>
      <c r="AG697" s="9">
        <v>108.3</v>
      </c>
      <c r="AH697" s="9">
        <v>107.9</v>
      </c>
      <c r="AI697" s="9">
        <v>107.7</v>
      </c>
      <c r="AJ697" s="9">
        <v>105.4</v>
      </c>
      <c r="AK697" s="9">
        <v>102.3</v>
      </c>
      <c r="AL697" s="9">
        <v>97.6</v>
      </c>
      <c r="AM697" s="9">
        <v>98.6</v>
      </c>
      <c r="AN697" s="9">
        <v>103</v>
      </c>
      <c r="AO697" s="9">
        <v>101.4</v>
      </c>
      <c r="AP697" s="9">
        <v>99.6</v>
      </c>
      <c r="AQ697" s="9">
        <v>98.5</v>
      </c>
      <c r="AR697" s="9">
        <v>94.4</v>
      </c>
      <c r="AS697" s="9">
        <v>93.8</v>
      </c>
      <c r="AT697" s="9">
        <v>95.3</v>
      </c>
      <c r="AU697" s="9">
        <v>90.7</v>
      </c>
      <c r="AV697" s="9">
        <v>87.1</v>
      </c>
      <c r="AW697" s="9">
        <v>87.1</v>
      </c>
      <c r="AX697" s="9">
        <v>86.5</v>
      </c>
      <c r="AY697" s="9">
        <v>88</v>
      </c>
      <c r="AZ697" s="9">
        <v>90.3</v>
      </c>
      <c r="BA697" s="9">
        <v>89.7</v>
      </c>
      <c r="BB697" s="9">
        <v>87.4</v>
      </c>
      <c r="BC697" s="9">
        <v>89.3</v>
      </c>
      <c r="BD697" s="9">
        <v>89.6</v>
      </c>
      <c r="BE697" s="9">
        <v>88.4</v>
      </c>
      <c r="BF697" s="9">
        <v>88.3</v>
      </c>
      <c r="BG697" s="9">
        <v>90</v>
      </c>
      <c r="BH697" s="9">
        <v>95.5</v>
      </c>
      <c r="BI697" s="9">
        <v>96</v>
      </c>
      <c r="BJ697" s="9">
        <v>94.8</v>
      </c>
      <c r="BK697" s="9">
        <v>94.5</v>
      </c>
      <c r="BL697" s="9">
        <v>96</v>
      </c>
      <c r="BM697" s="9">
        <v>94.8</v>
      </c>
      <c r="BN697" s="9">
        <v>94.1</v>
      </c>
      <c r="BO697" s="9">
        <v>94.2</v>
      </c>
      <c r="BP697" s="9">
        <v>96.5</v>
      </c>
      <c r="BQ697" s="9">
        <v>102.9</v>
      </c>
      <c r="BR697" s="9">
        <v>101.3</v>
      </c>
      <c r="BS697" s="9">
        <v>104.9</v>
      </c>
      <c r="BT697" s="9">
        <v>104.9</v>
      </c>
      <c r="BU697" s="9">
        <v>106.7</v>
      </c>
      <c r="BV697" s="9">
        <v>106.6</v>
      </c>
      <c r="BW697" s="9">
        <v>107.6</v>
      </c>
      <c r="BX697" s="9">
        <v>107.5</v>
      </c>
      <c r="BY697" s="9">
        <v>110.1</v>
      </c>
      <c r="BZ697" s="9">
        <v>110</v>
      </c>
      <c r="CA697" s="9">
        <v>109.9</v>
      </c>
      <c r="CB697" s="9">
        <v>107.6</v>
      </c>
      <c r="CC697" s="9">
        <v>107.9</v>
      </c>
      <c r="CD697" s="9">
        <v>108.7</v>
      </c>
      <c r="CE697" s="9">
        <v>108.9</v>
      </c>
      <c r="CF697" s="9">
        <v>109</v>
      </c>
      <c r="CG697" s="9">
        <v>108.4</v>
      </c>
      <c r="CH697" s="9">
        <v>108.3</v>
      </c>
      <c r="CI697" s="9">
        <v>111</v>
      </c>
      <c r="CJ697" s="9">
        <v>110.6</v>
      </c>
      <c r="CK697" s="9">
        <v>112.2</v>
      </c>
      <c r="CL697" s="9">
        <v>109.8</v>
      </c>
      <c r="CM697" s="9">
        <v>106.5</v>
      </c>
      <c r="CN697" s="9">
        <v>107.9</v>
      </c>
      <c r="CO697" s="9">
        <v>106.7</v>
      </c>
      <c r="CP697" s="9">
        <v>107.4</v>
      </c>
      <c r="CQ697" s="9">
        <v>105.8</v>
      </c>
      <c r="CR697" s="9">
        <v>108.8</v>
      </c>
      <c r="CS697" s="9">
        <v>109.3</v>
      </c>
      <c r="CT697" s="9">
        <v>107.9</v>
      </c>
      <c r="CU697" s="9">
        <v>105.5</v>
      </c>
      <c r="CV697" s="9">
        <v>102.4</v>
      </c>
      <c r="CW697" s="9">
        <v>104.8</v>
      </c>
      <c r="CX697" s="9">
        <v>107.6</v>
      </c>
      <c r="CY697" s="9">
        <v>110.8</v>
      </c>
      <c r="CZ697" s="9">
        <v>116.8</v>
      </c>
      <c r="DA697" s="9">
        <v>115.4</v>
      </c>
      <c r="DB697" s="9">
        <v>116.7</v>
      </c>
      <c r="DC697" s="9">
        <v>117.8</v>
      </c>
      <c r="DD697" s="9">
        <v>123.4</v>
      </c>
      <c r="DE697" s="9">
        <v>127.2</v>
      </c>
      <c r="DF697" s="9">
        <v>131</v>
      </c>
      <c r="DG697" s="9">
        <v>142.69999999999999</v>
      </c>
      <c r="DH697" s="9">
        <v>144.6</v>
      </c>
      <c r="DI697" s="9">
        <v>151.1</v>
      </c>
      <c r="DJ697" s="9">
        <v>154</v>
      </c>
      <c r="DK697" s="9">
        <v>152.69999999999999</v>
      </c>
      <c r="DL697" s="9">
        <v>152.69999999999999</v>
      </c>
      <c r="DM697" s="9">
        <v>155.80000000000001</v>
      </c>
      <c r="DN697" s="9">
        <v>158</v>
      </c>
      <c r="DO697" s="9">
        <v>156.4</v>
      </c>
      <c r="DP697" s="9">
        <v>155.6</v>
      </c>
      <c r="DQ697" s="9">
        <v>161.5</v>
      </c>
      <c r="DR697" s="9">
        <v>165.7</v>
      </c>
      <c r="DS697" s="9">
        <v>170.3</v>
      </c>
      <c r="DT697" s="9">
        <v>176.1</v>
      </c>
      <c r="DU697" s="9">
        <v>171.8</v>
      </c>
      <c r="DV697" s="9">
        <v>171</v>
      </c>
      <c r="DW697" s="9">
        <v>157.4</v>
      </c>
      <c r="DX697" s="9">
        <v>154.1</v>
      </c>
      <c r="DY697" s="9">
        <v>150.1</v>
      </c>
      <c r="DZ697" s="9">
        <v>150.1</v>
      </c>
      <c r="EA697" s="9">
        <v>153.30000000000001</v>
      </c>
      <c r="EB697" s="9">
        <v>155.9</v>
      </c>
      <c r="EC697" s="9">
        <v>161.19999999999999</v>
      </c>
      <c r="ED697" s="9">
        <v>167.1</v>
      </c>
      <c r="EE697" s="9">
        <v>166.8</v>
      </c>
      <c r="EF697" s="10">
        <v>166.2</v>
      </c>
      <c r="EG697" s="10">
        <v>162</v>
      </c>
      <c r="EH697" s="10">
        <v>158.1</v>
      </c>
      <c r="EI697" s="10">
        <v>158.9</v>
      </c>
      <c r="EJ697" s="69">
        <v>161.4</v>
      </c>
      <c r="EK697" s="69">
        <v>160.6</v>
      </c>
      <c r="EL697" s="70">
        <v>162.5</v>
      </c>
      <c r="EM697" s="70">
        <v>159.30000000000001</v>
      </c>
      <c r="EN697" s="70">
        <v>160.5</v>
      </c>
    </row>
    <row r="698" spans="1:144" x14ac:dyDescent="0.25">
      <c r="A698" s="2" t="s">
        <v>1413</v>
      </c>
      <c r="B698" s="2" t="s">
        <v>1414</v>
      </c>
      <c r="C698" s="5">
        <v>1.9640000000000001E-2</v>
      </c>
      <c r="D698" s="9">
        <v>129.6</v>
      </c>
      <c r="E698" s="9">
        <v>127</v>
      </c>
      <c r="F698" s="9">
        <v>129</v>
      </c>
      <c r="G698" s="9">
        <v>126.5</v>
      </c>
      <c r="H698" s="9">
        <v>124.7</v>
      </c>
      <c r="I698" s="9">
        <v>118</v>
      </c>
      <c r="J698" s="9">
        <v>117.6</v>
      </c>
      <c r="K698" s="9">
        <v>117</v>
      </c>
      <c r="L698" s="9">
        <v>127.1</v>
      </c>
      <c r="M698" s="9">
        <v>113.8</v>
      </c>
      <c r="N698" s="9">
        <v>98.9</v>
      </c>
      <c r="O698" s="9">
        <v>107.2</v>
      </c>
      <c r="P698" s="9">
        <v>108.1</v>
      </c>
      <c r="Q698" s="9">
        <v>106.8</v>
      </c>
      <c r="R698" s="9">
        <v>116.8</v>
      </c>
      <c r="S698" s="9">
        <v>109.5</v>
      </c>
      <c r="T698" s="9">
        <v>98.8</v>
      </c>
      <c r="U698" s="9">
        <v>98.1</v>
      </c>
      <c r="V698" s="9">
        <v>105</v>
      </c>
      <c r="W698" s="9">
        <v>100.9</v>
      </c>
      <c r="X698" s="9">
        <v>101.4</v>
      </c>
      <c r="Y698" s="9">
        <v>103.4</v>
      </c>
      <c r="Z698" s="9">
        <v>110.2</v>
      </c>
      <c r="AA698" s="9">
        <v>109.6</v>
      </c>
      <c r="AB698" s="9">
        <v>98.3</v>
      </c>
      <c r="AC698" s="9">
        <v>99.1</v>
      </c>
      <c r="AD698" s="9">
        <v>101.7</v>
      </c>
      <c r="AE698" s="9">
        <v>101.5</v>
      </c>
      <c r="AF698" s="9">
        <v>108.4</v>
      </c>
      <c r="AG698" s="9">
        <v>109.4</v>
      </c>
      <c r="AH698" s="9">
        <v>109.1</v>
      </c>
      <c r="AI698" s="9">
        <v>100.5</v>
      </c>
      <c r="AJ698" s="9">
        <v>96.6</v>
      </c>
      <c r="AK698" s="9">
        <v>93.8</v>
      </c>
      <c r="AL698" s="9">
        <v>85.9</v>
      </c>
      <c r="AM698" s="9">
        <v>91.8</v>
      </c>
      <c r="AN698" s="9">
        <v>89.4</v>
      </c>
      <c r="AO698" s="9">
        <v>94.4</v>
      </c>
      <c r="AP698" s="9">
        <v>89.5</v>
      </c>
      <c r="AQ698" s="9">
        <v>75.5</v>
      </c>
      <c r="AR698" s="9">
        <v>71.7</v>
      </c>
      <c r="AS698" s="9">
        <v>74.900000000000006</v>
      </c>
      <c r="AT698" s="9">
        <v>77</v>
      </c>
      <c r="AU698" s="9">
        <v>77</v>
      </c>
      <c r="AV698" s="9">
        <v>79.7</v>
      </c>
      <c r="AW698" s="9">
        <v>81.3</v>
      </c>
      <c r="AX698" s="9">
        <v>79.5</v>
      </c>
      <c r="AY698" s="9">
        <v>79.900000000000006</v>
      </c>
      <c r="AZ698" s="9">
        <v>80.099999999999994</v>
      </c>
      <c r="BA698" s="9">
        <v>79.8</v>
      </c>
      <c r="BB698" s="9">
        <v>79.5</v>
      </c>
      <c r="BC698" s="9">
        <v>80</v>
      </c>
      <c r="BD698" s="9">
        <v>80.5</v>
      </c>
      <c r="BE698" s="9">
        <v>80.3</v>
      </c>
      <c r="BF698" s="9">
        <v>80.2</v>
      </c>
      <c r="BG698" s="9">
        <v>80.099999999999994</v>
      </c>
      <c r="BH698" s="9">
        <v>80.5</v>
      </c>
      <c r="BI698" s="9">
        <v>80.599999999999994</v>
      </c>
      <c r="BJ698" s="9">
        <v>66.3</v>
      </c>
      <c r="BK698" s="9">
        <v>66.5</v>
      </c>
      <c r="BL698" s="9">
        <v>64.900000000000006</v>
      </c>
      <c r="BM698" s="9">
        <v>65.5</v>
      </c>
      <c r="BN698" s="9">
        <v>65.400000000000006</v>
      </c>
      <c r="BO698" s="9">
        <v>64.400000000000006</v>
      </c>
      <c r="BP698" s="9">
        <v>65.400000000000006</v>
      </c>
      <c r="BQ698" s="9">
        <v>64.8</v>
      </c>
      <c r="BR698" s="9">
        <v>65.2</v>
      </c>
      <c r="BS698" s="9">
        <v>65.3</v>
      </c>
      <c r="BT698" s="9">
        <v>65.5</v>
      </c>
      <c r="BU698" s="9">
        <v>61.1</v>
      </c>
      <c r="BV698" s="9">
        <v>61.2</v>
      </c>
      <c r="BW698" s="9">
        <v>61.9</v>
      </c>
      <c r="BX698" s="9">
        <v>62.2</v>
      </c>
      <c r="BY698" s="9">
        <v>62.1</v>
      </c>
      <c r="BZ698" s="9">
        <v>63.2</v>
      </c>
      <c r="CA698" s="9">
        <v>62.9</v>
      </c>
      <c r="CB698" s="9">
        <v>62.8</v>
      </c>
      <c r="CC698" s="9">
        <v>62.3</v>
      </c>
      <c r="CD698" s="9">
        <v>62.6</v>
      </c>
      <c r="CE698" s="9">
        <v>63</v>
      </c>
      <c r="CF698" s="9">
        <v>63</v>
      </c>
      <c r="CG698" s="9">
        <v>62.5</v>
      </c>
      <c r="CH698" s="9">
        <v>62.9</v>
      </c>
      <c r="CI698" s="9">
        <v>62.9</v>
      </c>
      <c r="CJ698" s="9">
        <v>62.3</v>
      </c>
      <c r="CK698" s="9">
        <v>62.4</v>
      </c>
      <c r="CL698" s="9">
        <v>62.1</v>
      </c>
      <c r="CM698" s="9">
        <v>62</v>
      </c>
      <c r="CN698" s="9">
        <v>62.2</v>
      </c>
      <c r="CO698" s="9">
        <v>62.5</v>
      </c>
      <c r="CP698" s="9">
        <v>62.4</v>
      </c>
      <c r="CQ698" s="9">
        <v>62.5</v>
      </c>
      <c r="CR698" s="9">
        <v>62.5</v>
      </c>
      <c r="CS698" s="9">
        <v>62.5</v>
      </c>
      <c r="CT698" s="9">
        <v>62.6</v>
      </c>
      <c r="CU698" s="9">
        <v>62.1</v>
      </c>
      <c r="CV698" s="9">
        <v>62.1</v>
      </c>
      <c r="CW698" s="9">
        <v>62.9</v>
      </c>
      <c r="CX698" s="9">
        <v>63.5</v>
      </c>
      <c r="CY698" s="9">
        <v>62.9</v>
      </c>
      <c r="CZ698" s="9">
        <v>64.400000000000006</v>
      </c>
      <c r="DA698" s="9">
        <v>64.2</v>
      </c>
      <c r="DB698" s="9">
        <v>63.9</v>
      </c>
      <c r="DC698" s="9">
        <v>65.099999999999994</v>
      </c>
      <c r="DD698" s="9">
        <v>65.900000000000006</v>
      </c>
      <c r="DE698" s="9">
        <v>66.900000000000006</v>
      </c>
      <c r="DF698" s="9">
        <v>67.599999999999994</v>
      </c>
      <c r="DG698" s="9">
        <v>69.099999999999994</v>
      </c>
      <c r="DH698" s="9">
        <v>69.7</v>
      </c>
      <c r="DI698" s="9">
        <v>70.400000000000006</v>
      </c>
      <c r="DJ698" s="9">
        <v>69.400000000000006</v>
      </c>
      <c r="DK698" s="9">
        <v>71</v>
      </c>
      <c r="DL698" s="9">
        <v>70.8</v>
      </c>
      <c r="DM698" s="9">
        <v>70.900000000000006</v>
      </c>
      <c r="DN698" s="9">
        <v>71.599999999999994</v>
      </c>
      <c r="DO698" s="9">
        <v>72.5</v>
      </c>
      <c r="DP698" s="9">
        <v>74.2</v>
      </c>
      <c r="DQ698" s="9">
        <v>74.3</v>
      </c>
      <c r="DR698" s="9">
        <v>74.599999999999994</v>
      </c>
      <c r="DS698" s="9">
        <v>74.8</v>
      </c>
      <c r="DT698" s="9">
        <v>76.5</v>
      </c>
      <c r="DU698" s="9">
        <v>76.400000000000006</v>
      </c>
      <c r="DV698" s="9">
        <v>75.400000000000006</v>
      </c>
      <c r="DW698" s="9">
        <v>75</v>
      </c>
      <c r="DX698" s="9">
        <v>74.599999999999994</v>
      </c>
      <c r="DY698" s="9">
        <v>73.7</v>
      </c>
      <c r="DZ698" s="9">
        <v>73.2</v>
      </c>
      <c r="EA698" s="9">
        <v>73.5</v>
      </c>
      <c r="EB698" s="9">
        <v>73.599999999999994</v>
      </c>
      <c r="EC698" s="9">
        <v>74.900000000000006</v>
      </c>
      <c r="ED698" s="9">
        <v>76.099999999999994</v>
      </c>
      <c r="EE698" s="9">
        <v>75.5</v>
      </c>
      <c r="EF698" s="10">
        <v>76</v>
      </c>
      <c r="EG698" s="10">
        <v>76.099999999999994</v>
      </c>
      <c r="EH698" s="10">
        <v>74.900000000000006</v>
      </c>
      <c r="EI698" s="10">
        <v>75.8</v>
      </c>
      <c r="EJ698" s="69">
        <v>75.8</v>
      </c>
      <c r="EK698" s="69">
        <v>76.2</v>
      </c>
      <c r="EL698" s="70">
        <v>74.099999999999994</v>
      </c>
      <c r="EM698" s="70">
        <v>75.400000000000006</v>
      </c>
      <c r="EN698" s="70">
        <v>74.099999999999994</v>
      </c>
    </row>
    <row r="699" spans="1:144" x14ac:dyDescent="0.25">
      <c r="A699" s="2" t="s">
        <v>1415</v>
      </c>
      <c r="B699" s="2" t="s">
        <v>1416</v>
      </c>
      <c r="C699" s="5">
        <v>8.6440000000000003E-2</v>
      </c>
      <c r="D699" s="9">
        <v>104.1</v>
      </c>
      <c r="E699" s="9">
        <v>107.2</v>
      </c>
      <c r="F699" s="9">
        <v>105.5</v>
      </c>
      <c r="G699" s="9">
        <v>104.2</v>
      </c>
      <c r="H699" s="9">
        <v>102.5</v>
      </c>
      <c r="I699" s="9">
        <v>101.8</v>
      </c>
      <c r="J699" s="9">
        <v>107</v>
      </c>
      <c r="K699" s="9">
        <v>106.1</v>
      </c>
      <c r="L699" s="9">
        <v>104.5</v>
      </c>
      <c r="M699" s="9">
        <v>105.2</v>
      </c>
      <c r="N699" s="9">
        <v>105.9</v>
      </c>
      <c r="O699" s="9">
        <v>109.7</v>
      </c>
      <c r="P699" s="9">
        <v>101.9</v>
      </c>
      <c r="Q699" s="9">
        <v>102.6</v>
      </c>
      <c r="R699" s="9">
        <v>102.3</v>
      </c>
      <c r="S699" s="9">
        <v>102.8</v>
      </c>
      <c r="T699" s="9">
        <v>104</v>
      </c>
      <c r="U699" s="9">
        <v>112.2</v>
      </c>
      <c r="V699" s="9">
        <v>110</v>
      </c>
      <c r="W699" s="9">
        <v>112.3</v>
      </c>
      <c r="X699" s="9">
        <v>110.9</v>
      </c>
      <c r="Y699" s="9">
        <v>109.2</v>
      </c>
      <c r="Z699" s="9">
        <v>107</v>
      </c>
      <c r="AA699" s="9">
        <v>109.9</v>
      </c>
      <c r="AB699" s="9">
        <v>100.9</v>
      </c>
      <c r="AC699" s="9">
        <v>98.4</v>
      </c>
      <c r="AD699" s="9">
        <v>98.2</v>
      </c>
      <c r="AE699" s="9">
        <v>97.1</v>
      </c>
      <c r="AF699" s="9">
        <v>100.6</v>
      </c>
      <c r="AG699" s="9">
        <v>104.9</v>
      </c>
      <c r="AH699" s="9">
        <v>96.3</v>
      </c>
      <c r="AI699" s="9">
        <v>96.1</v>
      </c>
      <c r="AJ699" s="9">
        <v>96.9</v>
      </c>
      <c r="AK699" s="9">
        <v>97.6</v>
      </c>
      <c r="AL699" s="9">
        <v>94.1</v>
      </c>
      <c r="AM699" s="9">
        <v>93.3</v>
      </c>
      <c r="AN699" s="9">
        <v>96.9</v>
      </c>
      <c r="AO699" s="9">
        <v>92.9</v>
      </c>
      <c r="AP699" s="9">
        <v>94.3</v>
      </c>
      <c r="AQ699" s="9">
        <v>96.7</v>
      </c>
      <c r="AR699" s="9">
        <v>95</v>
      </c>
      <c r="AS699" s="9">
        <v>98.7</v>
      </c>
      <c r="AT699" s="9">
        <v>98.4</v>
      </c>
      <c r="AU699" s="9">
        <v>95</v>
      </c>
      <c r="AV699" s="9">
        <v>92.8</v>
      </c>
      <c r="AW699" s="9">
        <v>94.6</v>
      </c>
      <c r="AX699" s="9">
        <v>89.9</v>
      </c>
      <c r="AY699" s="9">
        <v>93</v>
      </c>
      <c r="AZ699" s="9">
        <v>94.1</v>
      </c>
      <c r="BA699" s="9">
        <v>91.4</v>
      </c>
      <c r="BB699" s="9">
        <v>89.8</v>
      </c>
      <c r="BC699" s="9">
        <v>89.5</v>
      </c>
      <c r="BD699" s="9">
        <v>88.4</v>
      </c>
      <c r="BE699" s="9">
        <v>91</v>
      </c>
      <c r="BF699" s="9">
        <v>90.5</v>
      </c>
      <c r="BG699" s="9">
        <v>91.9</v>
      </c>
      <c r="BH699" s="9">
        <v>93.2</v>
      </c>
      <c r="BI699" s="9">
        <v>95.9</v>
      </c>
      <c r="BJ699" s="9">
        <v>96</v>
      </c>
      <c r="BK699" s="9">
        <v>96.3</v>
      </c>
      <c r="BL699" s="9">
        <v>95.8</v>
      </c>
      <c r="BM699" s="9">
        <v>95</v>
      </c>
      <c r="BN699" s="9">
        <v>97.1</v>
      </c>
      <c r="BO699" s="9">
        <v>97.6</v>
      </c>
      <c r="BP699" s="9">
        <v>97.5</v>
      </c>
      <c r="BQ699" s="9">
        <v>98.9</v>
      </c>
      <c r="BR699" s="9">
        <v>98.2</v>
      </c>
      <c r="BS699" s="9">
        <v>99.2</v>
      </c>
      <c r="BT699" s="9">
        <v>100.9</v>
      </c>
      <c r="BU699" s="9">
        <v>101.1</v>
      </c>
      <c r="BV699" s="9">
        <v>103.4</v>
      </c>
      <c r="BW699" s="9">
        <v>102.3</v>
      </c>
      <c r="BX699" s="9">
        <v>103.6</v>
      </c>
      <c r="BY699" s="9">
        <v>104.3</v>
      </c>
      <c r="BZ699" s="9">
        <v>106.5</v>
      </c>
      <c r="CA699" s="9">
        <v>104.8</v>
      </c>
      <c r="CB699" s="9">
        <v>102.9</v>
      </c>
      <c r="CC699" s="9">
        <v>104.5</v>
      </c>
      <c r="CD699" s="9">
        <v>107</v>
      </c>
      <c r="CE699" s="9">
        <v>106.5</v>
      </c>
      <c r="CF699" s="9">
        <v>107.2</v>
      </c>
      <c r="CG699" s="9">
        <v>106</v>
      </c>
      <c r="CH699" s="9">
        <v>106</v>
      </c>
      <c r="CI699" s="9">
        <v>106.5</v>
      </c>
      <c r="CJ699" s="9">
        <v>106.7</v>
      </c>
      <c r="CK699" s="9">
        <v>106.8</v>
      </c>
      <c r="CL699" s="9">
        <v>105</v>
      </c>
      <c r="CM699" s="9">
        <v>105.4</v>
      </c>
      <c r="CN699" s="9">
        <v>106</v>
      </c>
      <c r="CO699" s="9">
        <v>106</v>
      </c>
      <c r="CP699" s="9">
        <v>106.8</v>
      </c>
      <c r="CQ699" s="9">
        <v>106.2</v>
      </c>
      <c r="CR699" s="9">
        <v>107.5</v>
      </c>
      <c r="CS699" s="9">
        <v>107.6</v>
      </c>
      <c r="CT699" s="9">
        <v>108.6</v>
      </c>
      <c r="CU699" s="9">
        <v>109.2</v>
      </c>
      <c r="CV699" s="9">
        <v>109.5</v>
      </c>
      <c r="CW699" s="9">
        <v>104.4</v>
      </c>
      <c r="CX699" s="9">
        <v>104.6</v>
      </c>
      <c r="CY699" s="9">
        <v>110.4</v>
      </c>
      <c r="CZ699" s="9">
        <v>109.7</v>
      </c>
      <c r="DA699" s="9">
        <v>115.3</v>
      </c>
      <c r="DB699" s="9">
        <v>113.9</v>
      </c>
      <c r="DC699" s="9">
        <v>115.3</v>
      </c>
      <c r="DD699" s="9">
        <v>121.1</v>
      </c>
      <c r="DE699" s="9">
        <v>126.1</v>
      </c>
      <c r="DF699" s="9">
        <v>126.9</v>
      </c>
      <c r="DG699" s="9">
        <v>132.30000000000001</v>
      </c>
      <c r="DH699" s="9">
        <v>133.80000000000001</v>
      </c>
      <c r="DI699" s="9">
        <v>140.80000000000001</v>
      </c>
      <c r="DJ699" s="9">
        <v>140.6</v>
      </c>
      <c r="DK699" s="9">
        <v>142.9</v>
      </c>
      <c r="DL699" s="9">
        <v>144.19999999999999</v>
      </c>
      <c r="DM699" s="9">
        <v>142.69999999999999</v>
      </c>
      <c r="DN699" s="9">
        <v>145</v>
      </c>
      <c r="DO699" s="9">
        <v>144.9</v>
      </c>
      <c r="DP699" s="9">
        <v>146.6</v>
      </c>
      <c r="DQ699" s="9">
        <v>147.19999999999999</v>
      </c>
      <c r="DR699" s="9">
        <v>146.1</v>
      </c>
      <c r="DS699" s="9">
        <v>150</v>
      </c>
      <c r="DT699" s="9">
        <v>152</v>
      </c>
      <c r="DU699" s="9">
        <v>148.6</v>
      </c>
      <c r="DV699" s="9">
        <v>147.1</v>
      </c>
      <c r="DW699" s="9">
        <v>138.6</v>
      </c>
      <c r="DX699" s="9">
        <v>134.1</v>
      </c>
      <c r="DY699" s="9">
        <v>137.1</v>
      </c>
      <c r="DZ699" s="9">
        <v>137.19999999999999</v>
      </c>
      <c r="EA699" s="9">
        <v>141.6</v>
      </c>
      <c r="EB699" s="9">
        <v>145.1</v>
      </c>
      <c r="EC699" s="9">
        <v>147.5</v>
      </c>
      <c r="ED699" s="9">
        <v>149.6</v>
      </c>
      <c r="EE699" s="9">
        <v>149.4</v>
      </c>
      <c r="EF699" s="10">
        <v>151.80000000000001</v>
      </c>
      <c r="EG699" s="10">
        <v>148</v>
      </c>
      <c r="EH699" s="10">
        <v>149.19999999999999</v>
      </c>
      <c r="EI699" s="10">
        <v>150.4</v>
      </c>
      <c r="EJ699" s="69">
        <v>150.69999999999999</v>
      </c>
      <c r="EK699" s="69">
        <v>149.9</v>
      </c>
      <c r="EL699" s="70">
        <v>143.6</v>
      </c>
      <c r="EM699" s="70">
        <v>145.1</v>
      </c>
      <c r="EN699" s="70">
        <v>146.30000000000001</v>
      </c>
    </row>
    <row r="700" spans="1:144" x14ac:dyDescent="0.25">
      <c r="A700" s="2" t="s">
        <v>1417</v>
      </c>
      <c r="B700" s="2" t="s">
        <v>1418</v>
      </c>
      <c r="C700" s="5">
        <v>4.8320000000000002E-2</v>
      </c>
      <c r="D700" s="9">
        <v>102.4</v>
      </c>
      <c r="E700" s="9">
        <v>101.8</v>
      </c>
      <c r="F700" s="9">
        <v>108</v>
      </c>
      <c r="G700" s="9">
        <v>105.8</v>
      </c>
      <c r="H700" s="9">
        <v>104.4</v>
      </c>
      <c r="I700" s="9">
        <v>108.5</v>
      </c>
      <c r="J700" s="9">
        <v>109.8</v>
      </c>
      <c r="K700" s="9">
        <v>110.5</v>
      </c>
      <c r="L700" s="9">
        <v>108.3</v>
      </c>
      <c r="M700" s="9">
        <v>109.9</v>
      </c>
      <c r="N700" s="9">
        <v>106.2</v>
      </c>
      <c r="O700" s="9">
        <v>105.1</v>
      </c>
      <c r="P700" s="9">
        <v>104.1</v>
      </c>
      <c r="Q700" s="9">
        <v>107.1</v>
      </c>
      <c r="R700" s="9">
        <v>106.6</v>
      </c>
      <c r="S700" s="9">
        <v>106.3</v>
      </c>
      <c r="T700" s="9">
        <v>104.7</v>
      </c>
      <c r="U700" s="9">
        <v>103.4</v>
      </c>
      <c r="V700" s="9">
        <v>105.9</v>
      </c>
      <c r="W700" s="9">
        <v>108.9</v>
      </c>
      <c r="X700" s="9">
        <v>108.8</v>
      </c>
      <c r="Y700" s="9">
        <v>108.7</v>
      </c>
      <c r="Z700" s="9">
        <v>109.8</v>
      </c>
      <c r="AA700" s="9">
        <v>109.7</v>
      </c>
      <c r="AB700" s="9">
        <v>109.1</v>
      </c>
      <c r="AC700" s="9">
        <v>109.5</v>
      </c>
      <c r="AD700" s="9">
        <v>113.4</v>
      </c>
      <c r="AE700" s="9">
        <v>112.8</v>
      </c>
      <c r="AF700" s="9">
        <v>114.6</v>
      </c>
      <c r="AG700" s="9">
        <v>114.2</v>
      </c>
      <c r="AH700" s="9">
        <v>115.4</v>
      </c>
      <c r="AI700" s="9">
        <v>111.9</v>
      </c>
      <c r="AJ700" s="9">
        <v>109.1</v>
      </c>
      <c r="AK700" s="9">
        <v>109.4</v>
      </c>
      <c r="AL700" s="9">
        <v>110.6</v>
      </c>
      <c r="AM700" s="9">
        <v>113.8</v>
      </c>
      <c r="AN700" s="9">
        <v>112</v>
      </c>
      <c r="AO700" s="9">
        <v>110.9</v>
      </c>
      <c r="AP700" s="9">
        <v>113</v>
      </c>
      <c r="AQ700" s="9">
        <v>111.6</v>
      </c>
      <c r="AR700" s="9">
        <v>104.1</v>
      </c>
      <c r="AS700" s="9">
        <v>105.4</v>
      </c>
      <c r="AT700" s="9">
        <v>108</v>
      </c>
      <c r="AU700" s="9">
        <v>107.5</v>
      </c>
      <c r="AV700" s="9">
        <v>107.1</v>
      </c>
      <c r="AW700" s="9">
        <v>111.3</v>
      </c>
      <c r="AX700" s="9">
        <v>109.3</v>
      </c>
      <c r="AY700" s="9">
        <v>109.4</v>
      </c>
      <c r="AZ700" s="9">
        <v>110.8</v>
      </c>
      <c r="BA700" s="9">
        <v>110.4</v>
      </c>
      <c r="BB700" s="9">
        <v>110.5</v>
      </c>
      <c r="BC700" s="9">
        <v>112.3</v>
      </c>
      <c r="BD700" s="9">
        <v>110.9</v>
      </c>
      <c r="BE700" s="9">
        <v>111.9</v>
      </c>
      <c r="BF700" s="9">
        <v>111.7</v>
      </c>
      <c r="BG700" s="9">
        <v>110.2</v>
      </c>
      <c r="BH700" s="9">
        <v>112.9</v>
      </c>
      <c r="BI700" s="9">
        <v>110</v>
      </c>
      <c r="BJ700" s="9">
        <v>111.4</v>
      </c>
      <c r="BK700" s="9">
        <v>112.2</v>
      </c>
      <c r="BL700" s="9">
        <v>112.8</v>
      </c>
      <c r="BM700" s="9">
        <v>114.9</v>
      </c>
      <c r="BN700" s="9">
        <v>110.2</v>
      </c>
      <c r="BO700" s="9">
        <v>117.7</v>
      </c>
      <c r="BP700" s="9">
        <v>117.6</v>
      </c>
      <c r="BQ700" s="9">
        <v>120.8</v>
      </c>
      <c r="BR700" s="9">
        <v>119.9</v>
      </c>
      <c r="BS700" s="9">
        <v>117.5</v>
      </c>
      <c r="BT700" s="9">
        <v>116</v>
      </c>
      <c r="BU700" s="9">
        <v>116</v>
      </c>
      <c r="BV700" s="9">
        <v>114.4</v>
      </c>
      <c r="BW700" s="9">
        <v>116.4</v>
      </c>
      <c r="BX700" s="9">
        <v>118.9</v>
      </c>
      <c r="BY700" s="9">
        <v>119.9</v>
      </c>
      <c r="BZ700" s="9">
        <v>123.4</v>
      </c>
      <c r="CA700" s="9">
        <v>122.6</v>
      </c>
      <c r="CB700" s="9">
        <v>123.3</v>
      </c>
      <c r="CC700" s="9">
        <v>123.1</v>
      </c>
      <c r="CD700" s="9">
        <v>121.6</v>
      </c>
      <c r="CE700" s="9">
        <v>121.5</v>
      </c>
      <c r="CF700" s="9">
        <v>123.1</v>
      </c>
      <c r="CG700" s="9">
        <v>123.6</v>
      </c>
      <c r="CH700" s="9">
        <v>122.3</v>
      </c>
      <c r="CI700" s="9">
        <v>123.3</v>
      </c>
      <c r="CJ700" s="9">
        <v>121.6</v>
      </c>
      <c r="CK700" s="9">
        <v>122.9</v>
      </c>
      <c r="CL700" s="9">
        <v>122.1</v>
      </c>
      <c r="CM700" s="9">
        <v>124.6</v>
      </c>
      <c r="CN700" s="9">
        <v>124.9</v>
      </c>
      <c r="CO700" s="9">
        <v>122.4</v>
      </c>
      <c r="CP700" s="9">
        <v>123.4</v>
      </c>
      <c r="CQ700" s="9">
        <v>124.1</v>
      </c>
      <c r="CR700" s="9">
        <v>122.6</v>
      </c>
      <c r="CS700" s="9">
        <v>123.1</v>
      </c>
      <c r="CT700" s="9">
        <v>122.1</v>
      </c>
      <c r="CU700" s="9">
        <v>117.5</v>
      </c>
      <c r="CV700" s="9">
        <v>117.5</v>
      </c>
      <c r="CW700" s="9">
        <v>122.7</v>
      </c>
      <c r="CX700" s="9">
        <v>129</v>
      </c>
      <c r="CY700" s="9">
        <v>126</v>
      </c>
      <c r="CZ700" s="9">
        <v>125.8</v>
      </c>
      <c r="DA700" s="9">
        <v>125.6</v>
      </c>
      <c r="DB700" s="9">
        <v>124.9</v>
      </c>
      <c r="DC700" s="9">
        <v>120.6</v>
      </c>
      <c r="DD700" s="9">
        <v>121</v>
      </c>
      <c r="DE700" s="9">
        <v>123.8</v>
      </c>
      <c r="DF700" s="9">
        <v>124.2</v>
      </c>
      <c r="DG700" s="9">
        <v>127.6</v>
      </c>
      <c r="DH700" s="9">
        <v>126.1</v>
      </c>
      <c r="DI700" s="9">
        <v>123.8</v>
      </c>
      <c r="DJ700" s="9">
        <v>127.3</v>
      </c>
      <c r="DK700" s="9">
        <v>128.80000000000001</v>
      </c>
      <c r="DL700" s="9">
        <v>129.80000000000001</v>
      </c>
      <c r="DM700" s="9">
        <v>135.9</v>
      </c>
      <c r="DN700" s="9">
        <v>132.1</v>
      </c>
      <c r="DO700" s="9">
        <v>135.30000000000001</v>
      </c>
      <c r="DP700" s="9">
        <v>136.19999999999999</v>
      </c>
      <c r="DQ700" s="9">
        <v>135.5</v>
      </c>
      <c r="DR700" s="9">
        <v>134.9</v>
      </c>
      <c r="DS700" s="9">
        <v>133</v>
      </c>
      <c r="DT700" s="9">
        <v>134.30000000000001</v>
      </c>
      <c r="DU700" s="9">
        <v>134.5</v>
      </c>
      <c r="DV700" s="9">
        <v>137.1</v>
      </c>
      <c r="DW700" s="9">
        <v>133.19999999999999</v>
      </c>
      <c r="DX700" s="9">
        <v>134.6</v>
      </c>
      <c r="DY700" s="9">
        <v>136.1</v>
      </c>
      <c r="DZ700" s="9">
        <v>137.5</v>
      </c>
      <c r="EA700" s="9">
        <v>137.5</v>
      </c>
      <c r="EB700" s="9">
        <v>136.80000000000001</v>
      </c>
      <c r="EC700" s="9">
        <v>136.1</v>
      </c>
      <c r="ED700" s="9">
        <v>138.30000000000001</v>
      </c>
      <c r="EE700" s="9">
        <v>138.6</v>
      </c>
      <c r="EF700" s="10">
        <v>138.9</v>
      </c>
      <c r="EG700" s="10">
        <v>138.1</v>
      </c>
      <c r="EH700" s="10">
        <v>138.19999999999999</v>
      </c>
      <c r="EI700" s="10">
        <v>138.4</v>
      </c>
      <c r="EJ700" s="69">
        <v>142.19999999999999</v>
      </c>
      <c r="EK700" s="69">
        <v>141</v>
      </c>
      <c r="EL700" s="70">
        <v>137.30000000000001</v>
      </c>
      <c r="EM700" s="70">
        <v>141.80000000000001</v>
      </c>
      <c r="EN700" s="70">
        <v>136.9</v>
      </c>
    </row>
    <row r="701" spans="1:144" x14ac:dyDescent="0.25">
      <c r="A701" s="2" t="s">
        <v>1419</v>
      </c>
      <c r="B701" s="2" t="s">
        <v>1420</v>
      </c>
      <c r="C701" s="5">
        <v>0.26294000000000001</v>
      </c>
      <c r="D701" s="9">
        <v>95.3</v>
      </c>
      <c r="E701" s="9">
        <v>95.3</v>
      </c>
      <c r="F701" s="9">
        <v>96.9</v>
      </c>
      <c r="G701" s="9">
        <v>96.5</v>
      </c>
      <c r="H701" s="9">
        <v>98.1</v>
      </c>
      <c r="I701" s="9">
        <v>97.7</v>
      </c>
      <c r="J701" s="9">
        <v>98.5</v>
      </c>
      <c r="K701" s="9">
        <v>98.6</v>
      </c>
      <c r="L701" s="9">
        <v>103.5</v>
      </c>
      <c r="M701" s="9">
        <v>98.9</v>
      </c>
      <c r="N701" s="9">
        <v>98.5</v>
      </c>
      <c r="O701" s="9">
        <v>98.9</v>
      </c>
      <c r="P701" s="9">
        <v>98.8</v>
      </c>
      <c r="Q701" s="9">
        <v>98.1</v>
      </c>
      <c r="R701" s="9">
        <v>98.8</v>
      </c>
      <c r="S701" s="9">
        <v>100.4</v>
      </c>
      <c r="T701" s="9">
        <v>100.5</v>
      </c>
      <c r="U701" s="9">
        <v>101.9</v>
      </c>
      <c r="V701" s="9">
        <v>103.7</v>
      </c>
      <c r="W701" s="9">
        <v>100.2</v>
      </c>
      <c r="X701" s="9">
        <v>102.3</v>
      </c>
      <c r="Y701" s="9">
        <v>103.3</v>
      </c>
      <c r="Z701" s="9">
        <v>101.9</v>
      </c>
      <c r="AA701" s="9">
        <v>103.8</v>
      </c>
      <c r="AB701" s="9">
        <v>104.6</v>
      </c>
      <c r="AC701" s="9">
        <v>103.4</v>
      </c>
      <c r="AD701" s="9">
        <v>106.3</v>
      </c>
      <c r="AE701" s="9">
        <v>104.9</v>
      </c>
      <c r="AF701" s="9">
        <v>104.2</v>
      </c>
      <c r="AG701" s="9">
        <v>102.8</v>
      </c>
      <c r="AH701" s="9">
        <v>102.7</v>
      </c>
      <c r="AI701" s="9">
        <v>102.9</v>
      </c>
      <c r="AJ701" s="9">
        <v>106.2</v>
      </c>
      <c r="AK701" s="9">
        <v>104</v>
      </c>
      <c r="AL701" s="9">
        <v>104.2</v>
      </c>
      <c r="AM701" s="9">
        <v>104.2</v>
      </c>
      <c r="AN701" s="9">
        <v>112.6</v>
      </c>
      <c r="AO701" s="9">
        <v>110.7</v>
      </c>
      <c r="AP701" s="9">
        <v>111.4</v>
      </c>
      <c r="AQ701" s="9">
        <v>110.8</v>
      </c>
      <c r="AR701" s="9">
        <v>111.2</v>
      </c>
      <c r="AS701" s="9">
        <v>110.9</v>
      </c>
      <c r="AT701" s="9">
        <v>109.4</v>
      </c>
      <c r="AU701" s="9">
        <v>109.8</v>
      </c>
      <c r="AV701" s="9">
        <v>109.2</v>
      </c>
      <c r="AW701" s="9">
        <v>107.1</v>
      </c>
      <c r="AX701" s="9">
        <v>108.2</v>
      </c>
      <c r="AY701" s="9">
        <v>107.9</v>
      </c>
      <c r="AZ701" s="9">
        <v>110</v>
      </c>
      <c r="BA701" s="9">
        <v>107.8</v>
      </c>
      <c r="BB701" s="9">
        <v>106.5</v>
      </c>
      <c r="BC701" s="9">
        <v>112.1</v>
      </c>
      <c r="BD701" s="9">
        <v>110.4</v>
      </c>
      <c r="BE701" s="9">
        <v>111.4</v>
      </c>
      <c r="BF701" s="9">
        <v>107.7</v>
      </c>
      <c r="BG701" s="9">
        <v>110.1</v>
      </c>
      <c r="BH701" s="9">
        <v>107.2</v>
      </c>
      <c r="BI701" s="9">
        <v>106.3</v>
      </c>
      <c r="BJ701" s="9">
        <v>105.8</v>
      </c>
      <c r="BK701" s="9">
        <v>107.1</v>
      </c>
      <c r="BL701" s="9">
        <v>107.4</v>
      </c>
      <c r="BM701" s="9">
        <v>106.8</v>
      </c>
      <c r="BN701" s="9">
        <v>105.7</v>
      </c>
      <c r="BO701" s="9">
        <v>111.6</v>
      </c>
      <c r="BP701" s="9">
        <v>111.6</v>
      </c>
      <c r="BQ701" s="9">
        <v>110.7</v>
      </c>
      <c r="BR701" s="9">
        <v>111.9</v>
      </c>
      <c r="BS701" s="9">
        <v>112</v>
      </c>
      <c r="BT701" s="9">
        <v>111.3</v>
      </c>
      <c r="BU701" s="9">
        <v>111</v>
      </c>
      <c r="BV701" s="9">
        <v>109.5</v>
      </c>
      <c r="BW701" s="9">
        <v>109.7</v>
      </c>
      <c r="BX701" s="9">
        <v>109.4</v>
      </c>
      <c r="BY701" s="9">
        <v>109.2</v>
      </c>
      <c r="BZ701" s="9">
        <v>108.2</v>
      </c>
      <c r="CA701" s="9">
        <v>108.8</v>
      </c>
      <c r="CB701" s="9">
        <v>108.7</v>
      </c>
      <c r="CC701" s="9">
        <v>108.8</v>
      </c>
      <c r="CD701" s="9">
        <v>109.8</v>
      </c>
      <c r="CE701" s="9">
        <v>105.9</v>
      </c>
      <c r="CF701" s="9">
        <v>106.4</v>
      </c>
      <c r="CG701" s="9">
        <v>108.5</v>
      </c>
      <c r="CH701" s="9">
        <v>109.3</v>
      </c>
      <c r="CI701" s="9">
        <v>109.8</v>
      </c>
      <c r="CJ701" s="9">
        <v>110.3</v>
      </c>
      <c r="CK701" s="9">
        <v>110.2</v>
      </c>
      <c r="CL701" s="9">
        <v>111.4</v>
      </c>
      <c r="CM701" s="9">
        <v>107.9</v>
      </c>
      <c r="CN701" s="9">
        <v>112.1</v>
      </c>
      <c r="CO701" s="9">
        <v>111.9</v>
      </c>
      <c r="CP701" s="9">
        <v>112.6</v>
      </c>
      <c r="CQ701" s="9">
        <v>111.7</v>
      </c>
      <c r="CR701" s="9">
        <v>110.3</v>
      </c>
      <c r="CS701" s="9">
        <v>111.3</v>
      </c>
      <c r="CT701" s="9">
        <v>111.7</v>
      </c>
      <c r="CU701" s="9">
        <v>112.2</v>
      </c>
      <c r="CV701" s="9">
        <v>111.1</v>
      </c>
      <c r="CW701" s="9">
        <v>112</v>
      </c>
      <c r="CX701" s="9">
        <v>110.4</v>
      </c>
      <c r="CY701" s="9">
        <v>110.5</v>
      </c>
      <c r="CZ701" s="9">
        <v>110.9</v>
      </c>
      <c r="DA701" s="9">
        <v>110.1</v>
      </c>
      <c r="DB701" s="9">
        <v>110.7</v>
      </c>
      <c r="DC701" s="9">
        <v>111.2</v>
      </c>
      <c r="DD701" s="9">
        <v>111.6</v>
      </c>
      <c r="DE701" s="9">
        <v>111.4</v>
      </c>
      <c r="DF701" s="9">
        <v>111.8</v>
      </c>
      <c r="DG701" s="9">
        <v>111.8</v>
      </c>
      <c r="DH701" s="9">
        <v>112.4</v>
      </c>
      <c r="DI701" s="9">
        <v>113.9</v>
      </c>
      <c r="DJ701" s="9">
        <v>113.8</v>
      </c>
      <c r="DK701" s="9">
        <v>114.1</v>
      </c>
      <c r="DL701" s="9">
        <v>113.8</v>
      </c>
      <c r="DM701" s="9">
        <v>114</v>
      </c>
      <c r="DN701" s="9">
        <v>114.9</v>
      </c>
      <c r="DO701" s="9">
        <v>115.6</v>
      </c>
      <c r="DP701" s="9">
        <v>115.6</v>
      </c>
      <c r="DQ701" s="9">
        <v>115.3</v>
      </c>
      <c r="DR701" s="9">
        <v>115.4</v>
      </c>
      <c r="DS701" s="9">
        <v>115.4</v>
      </c>
      <c r="DT701" s="9">
        <v>116.2</v>
      </c>
      <c r="DU701" s="9">
        <v>117</v>
      </c>
      <c r="DV701" s="9">
        <v>116.8</v>
      </c>
      <c r="DW701" s="9">
        <v>117</v>
      </c>
      <c r="DX701" s="9">
        <v>116.4</v>
      </c>
      <c r="DY701" s="9">
        <v>117.9</v>
      </c>
      <c r="DZ701" s="9">
        <v>117.5</v>
      </c>
      <c r="EA701" s="9">
        <v>118</v>
      </c>
      <c r="EB701" s="9">
        <v>117.7</v>
      </c>
      <c r="EC701" s="9">
        <v>117</v>
      </c>
      <c r="ED701" s="9">
        <v>116.9</v>
      </c>
      <c r="EE701" s="9">
        <v>117.5</v>
      </c>
      <c r="EF701" s="10">
        <v>116.9</v>
      </c>
      <c r="EG701" s="10">
        <v>116.8</v>
      </c>
      <c r="EH701" s="10">
        <v>116.9</v>
      </c>
      <c r="EI701" s="10">
        <v>115.8</v>
      </c>
      <c r="EJ701" s="69">
        <v>116</v>
      </c>
      <c r="EK701" s="69">
        <v>116.3</v>
      </c>
      <c r="EL701" s="70">
        <v>116.3</v>
      </c>
      <c r="EM701" s="70">
        <v>116.2</v>
      </c>
      <c r="EN701" s="70">
        <v>117.1</v>
      </c>
    </row>
    <row r="702" spans="1:144" x14ac:dyDescent="0.25">
      <c r="A702" s="2" t="s">
        <v>1421</v>
      </c>
      <c r="B702" s="2" t="s">
        <v>1422</v>
      </c>
      <c r="C702" s="5">
        <v>0.17380999999999999</v>
      </c>
      <c r="D702" s="9">
        <v>92.2</v>
      </c>
      <c r="E702" s="9">
        <v>91.8</v>
      </c>
      <c r="F702" s="9">
        <v>93.3</v>
      </c>
      <c r="G702" s="9">
        <v>92.8</v>
      </c>
      <c r="H702" s="9">
        <v>95.2</v>
      </c>
      <c r="I702" s="9">
        <v>94.2</v>
      </c>
      <c r="J702" s="9">
        <v>95.1</v>
      </c>
      <c r="K702" s="9">
        <v>94.7</v>
      </c>
      <c r="L702" s="9">
        <v>102</v>
      </c>
      <c r="M702" s="9">
        <v>94.8</v>
      </c>
      <c r="N702" s="9">
        <v>94.1</v>
      </c>
      <c r="O702" s="9">
        <v>94.6</v>
      </c>
      <c r="P702" s="9">
        <v>95.7</v>
      </c>
      <c r="Q702" s="9">
        <v>95</v>
      </c>
      <c r="R702" s="9">
        <v>96</v>
      </c>
      <c r="S702" s="9">
        <v>98.3</v>
      </c>
      <c r="T702" s="9">
        <v>98.8</v>
      </c>
      <c r="U702" s="9">
        <v>100.5</v>
      </c>
      <c r="V702" s="9">
        <v>103</v>
      </c>
      <c r="W702" s="9">
        <v>97.5</v>
      </c>
      <c r="X702" s="9">
        <v>99.4</v>
      </c>
      <c r="Y702" s="9">
        <v>101.5</v>
      </c>
      <c r="Z702" s="9">
        <v>99</v>
      </c>
      <c r="AA702" s="9">
        <v>101.9</v>
      </c>
      <c r="AB702" s="9">
        <v>102.1</v>
      </c>
      <c r="AC702" s="9">
        <v>100.4</v>
      </c>
      <c r="AD702" s="9">
        <v>104.7</v>
      </c>
      <c r="AE702" s="9">
        <v>102.4</v>
      </c>
      <c r="AF702" s="9">
        <v>101.1</v>
      </c>
      <c r="AG702" s="9">
        <v>99</v>
      </c>
      <c r="AH702" s="9">
        <v>98.9</v>
      </c>
      <c r="AI702" s="9">
        <v>98.8</v>
      </c>
      <c r="AJ702" s="9">
        <v>104.4</v>
      </c>
      <c r="AK702" s="9">
        <v>100.5</v>
      </c>
      <c r="AL702" s="9">
        <v>100.8</v>
      </c>
      <c r="AM702" s="9">
        <v>100.6</v>
      </c>
      <c r="AN702" s="9">
        <v>113.3</v>
      </c>
      <c r="AO702" s="9">
        <v>110.9</v>
      </c>
      <c r="AP702" s="9">
        <v>112.4</v>
      </c>
      <c r="AQ702" s="9">
        <v>111</v>
      </c>
      <c r="AR702" s="9">
        <v>111</v>
      </c>
      <c r="AS702" s="9">
        <v>111.1</v>
      </c>
      <c r="AT702" s="9">
        <v>108.8</v>
      </c>
      <c r="AU702" s="9">
        <v>109.8</v>
      </c>
      <c r="AV702" s="9">
        <v>109.1</v>
      </c>
      <c r="AW702" s="9">
        <v>105.6</v>
      </c>
      <c r="AX702" s="9">
        <v>108.1</v>
      </c>
      <c r="AY702" s="9">
        <v>107.8</v>
      </c>
      <c r="AZ702" s="9">
        <v>109.3</v>
      </c>
      <c r="BA702" s="9">
        <v>105.9</v>
      </c>
      <c r="BB702" s="9">
        <v>104.1</v>
      </c>
      <c r="BC702" s="9">
        <v>112.4</v>
      </c>
      <c r="BD702" s="9">
        <v>110.4</v>
      </c>
      <c r="BE702" s="9">
        <v>113.1</v>
      </c>
      <c r="BF702" s="9">
        <v>107.6</v>
      </c>
      <c r="BG702" s="9">
        <v>110.6</v>
      </c>
      <c r="BH702" s="9">
        <v>106.6</v>
      </c>
      <c r="BI702" s="9">
        <v>104.8</v>
      </c>
      <c r="BJ702" s="9">
        <v>104.5</v>
      </c>
      <c r="BK702" s="9">
        <v>105.9</v>
      </c>
      <c r="BL702" s="9">
        <v>105.9</v>
      </c>
      <c r="BM702" s="9">
        <v>105.9</v>
      </c>
      <c r="BN702" s="9">
        <v>103.9</v>
      </c>
      <c r="BO702" s="9">
        <v>112.1</v>
      </c>
      <c r="BP702" s="9">
        <v>112.1</v>
      </c>
      <c r="BQ702" s="9">
        <v>110.9</v>
      </c>
      <c r="BR702" s="9">
        <v>112.6</v>
      </c>
      <c r="BS702" s="9">
        <v>112.6</v>
      </c>
      <c r="BT702" s="9">
        <v>111.5</v>
      </c>
      <c r="BU702" s="9">
        <v>111.2</v>
      </c>
      <c r="BV702" s="9">
        <v>108.8</v>
      </c>
      <c r="BW702" s="9">
        <v>109.1</v>
      </c>
      <c r="BX702" s="9">
        <v>108.5</v>
      </c>
      <c r="BY702" s="9">
        <v>108.3</v>
      </c>
      <c r="BZ702" s="9">
        <v>106.4</v>
      </c>
      <c r="CA702" s="9">
        <v>107.3</v>
      </c>
      <c r="CB702" s="9">
        <v>107.1</v>
      </c>
      <c r="CC702" s="9">
        <v>107.3</v>
      </c>
      <c r="CD702" s="9">
        <v>107.8</v>
      </c>
      <c r="CE702" s="9">
        <v>101.6</v>
      </c>
      <c r="CF702" s="9">
        <v>101.8</v>
      </c>
      <c r="CG702" s="9">
        <v>105.1</v>
      </c>
      <c r="CH702" s="9">
        <v>106.3</v>
      </c>
      <c r="CI702" s="9">
        <v>107.4</v>
      </c>
      <c r="CJ702" s="9">
        <v>108</v>
      </c>
      <c r="CK702" s="9">
        <v>107.9</v>
      </c>
      <c r="CL702" s="9">
        <v>109.5</v>
      </c>
      <c r="CM702" s="9">
        <v>104</v>
      </c>
      <c r="CN702" s="9">
        <v>111.3</v>
      </c>
      <c r="CO702" s="9">
        <v>110.8</v>
      </c>
      <c r="CP702" s="9">
        <v>111.8</v>
      </c>
      <c r="CQ702" s="9">
        <v>110.6</v>
      </c>
      <c r="CR702" s="9">
        <v>109.1</v>
      </c>
      <c r="CS702" s="9">
        <v>110</v>
      </c>
      <c r="CT702" s="9">
        <v>110.6</v>
      </c>
      <c r="CU702" s="9">
        <v>111.8</v>
      </c>
      <c r="CV702" s="9">
        <v>110.4</v>
      </c>
      <c r="CW702" s="9">
        <v>112</v>
      </c>
      <c r="CX702" s="9">
        <v>109.6</v>
      </c>
      <c r="CY702" s="9">
        <v>109.8</v>
      </c>
      <c r="CZ702" s="9">
        <v>110.7</v>
      </c>
      <c r="DA702" s="9">
        <v>109.2</v>
      </c>
      <c r="DB702" s="9">
        <v>110.2</v>
      </c>
      <c r="DC702" s="9">
        <v>110.6</v>
      </c>
      <c r="DD702" s="9">
        <v>110.9</v>
      </c>
      <c r="DE702" s="9">
        <v>110.8</v>
      </c>
      <c r="DF702" s="9">
        <v>110.8</v>
      </c>
      <c r="DG702" s="9">
        <v>110.8</v>
      </c>
      <c r="DH702" s="9">
        <v>111.2</v>
      </c>
      <c r="DI702" s="9">
        <v>111.2</v>
      </c>
      <c r="DJ702" s="9">
        <v>111.2</v>
      </c>
      <c r="DK702" s="9">
        <v>112.1</v>
      </c>
      <c r="DL702" s="9">
        <v>111</v>
      </c>
      <c r="DM702" s="9">
        <v>111.2</v>
      </c>
      <c r="DN702" s="9">
        <v>112.5</v>
      </c>
      <c r="DO702" s="9">
        <v>113.4</v>
      </c>
      <c r="DP702" s="9">
        <v>113.6</v>
      </c>
      <c r="DQ702" s="9">
        <v>113</v>
      </c>
      <c r="DR702" s="9">
        <v>112.5</v>
      </c>
      <c r="DS702" s="9">
        <v>112.6</v>
      </c>
      <c r="DT702" s="9">
        <v>114.2</v>
      </c>
      <c r="DU702" s="9">
        <v>114.6</v>
      </c>
      <c r="DV702" s="9">
        <v>114.2</v>
      </c>
      <c r="DW702" s="9">
        <v>114</v>
      </c>
      <c r="DX702" s="9">
        <v>113.4</v>
      </c>
      <c r="DY702" s="9">
        <v>115</v>
      </c>
      <c r="DZ702" s="9">
        <v>114.9</v>
      </c>
      <c r="EA702" s="9">
        <v>115.2</v>
      </c>
      <c r="EB702" s="9">
        <v>114.9</v>
      </c>
      <c r="EC702" s="9">
        <v>113.8</v>
      </c>
      <c r="ED702" s="9">
        <v>114</v>
      </c>
      <c r="EE702" s="9">
        <v>113.8</v>
      </c>
      <c r="EF702" s="10">
        <v>114.1</v>
      </c>
      <c r="EG702" s="10">
        <v>114.1</v>
      </c>
      <c r="EH702" s="10">
        <v>113.9</v>
      </c>
      <c r="EI702" s="10">
        <v>113</v>
      </c>
      <c r="EJ702" s="69">
        <v>113</v>
      </c>
      <c r="EK702" s="69">
        <v>113.4</v>
      </c>
      <c r="EL702" s="70">
        <v>113.9</v>
      </c>
      <c r="EM702" s="70">
        <v>113.4</v>
      </c>
      <c r="EN702" s="70">
        <v>114.2</v>
      </c>
    </row>
    <row r="703" spans="1:144" x14ac:dyDescent="0.25">
      <c r="A703" s="2" t="s">
        <v>1423</v>
      </c>
      <c r="B703" s="2" t="s">
        <v>1424</v>
      </c>
      <c r="C703" s="5">
        <v>3.1130000000000001E-2</v>
      </c>
      <c r="D703" s="9">
        <v>102.3</v>
      </c>
      <c r="E703" s="9">
        <v>104</v>
      </c>
      <c r="F703" s="9">
        <v>106.8</v>
      </c>
      <c r="G703" s="9">
        <v>106.3</v>
      </c>
      <c r="H703" s="9">
        <v>106.7</v>
      </c>
      <c r="I703" s="9">
        <v>107.8</v>
      </c>
      <c r="J703" s="9">
        <v>108.2</v>
      </c>
      <c r="K703" s="9">
        <v>109.6</v>
      </c>
      <c r="L703" s="9">
        <v>110</v>
      </c>
      <c r="M703" s="9">
        <v>111.7</v>
      </c>
      <c r="N703" s="9">
        <v>111.7</v>
      </c>
      <c r="O703" s="9">
        <v>111.7</v>
      </c>
      <c r="P703" s="9">
        <v>104.2</v>
      </c>
      <c r="Q703" s="9">
        <v>103.5</v>
      </c>
      <c r="R703" s="9">
        <v>106.2</v>
      </c>
      <c r="S703" s="9">
        <v>107.1</v>
      </c>
      <c r="T703" s="9">
        <v>106</v>
      </c>
      <c r="U703" s="9">
        <v>107.6</v>
      </c>
      <c r="V703" s="9">
        <v>107.3</v>
      </c>
      <c r="W703" s="9">
        <v>107</v>
      </c>
      <c r="X703" s="9">
        <v>109.6</v>
      </c>
      <c r="Y703" s="9">
        <v>108.6</v>
      </c>
      <c r="Z703" s="9">
        <v>109.6</v>
      </c>
      <c r="AA703" s="9">
        <v>108.4</v>
      </c>
      <c r="AB703" s="9">
        <v>114.9</v>
      </c>
      <c r="AC703" s="9">
        <v>114.2</v>
      </c>
      <c r="AD703" s="9">
        <v>115.3</v>
      </c>
      <c r="AE703" s="9">
        <v>117.6</v>
      </c>
      <c r="AF703" s="9">
        <v>118.6</v>
      </c>
      <c r="AG703" s="9">
        <v>119.2</v>
      </c>
      <c r="AH703" s="9">
        <v>118.2</v>
      </c>
      <c r="AI703" s="9">
        <v>119.7</v>
      </c>
      <c r="AJ703" s="9">
        <v>118.1</v>
      </c>
      <c r="AK703" s="9">
        <v>120.3</v>
      </c>
      <c r="AL703" s="9">
        <v>117.5</v>
      </c>
      <c r="AM703" s="9">
        <v>121</v>
      </c>
      <c r="AN703" s="9">
        <v>121.4</v>
      </c>
      <c r="AO703" s="9">
        <v>117.4</v>
      </c>
      <c r="AP703" s="9">
        <v>115.4</v>
      </c>
      <c r="AQ703" s="9">
        <v>119.6</v>
      </c>
      <c r="AR703" s="9">
        <v>122.9</v>
      </c>
      <c r="AS703" s="9">
        <v>123.5</v>
      </c>
      <c r="AT703" s="9">
        <v>123.3</v>
      </c>
      <c r="AU703" s="9">
        <v>123.5</v>
      </c>
      <c r="AV703" s="9">
        <v>122.6</v>
      </c>
      <c r="AW703" s="9">
        <v>126.2</v>
      </c>
      <c r="AX703" s="9">
        <v>121.8</v>
      </c>
      <c r="AY703" s="9">
        <v>120.5</v>
      </c>
      <c r="AZ703" s="9">
        <v>128.69999999999999</v>
      </c>
      <c r="BA703" s="9">
        <v>129</v>
      </c>
      <c r="BB703" s="9">
        <v>127.7</v>
      </c>
      <c r="BC703" s="9">
        <v>129.80000000000001</v>
      </c>
      <c r="BD703" s="9">
        <v>126.4</v>
      </c>
      <c r="BE703" s="9">
        <v>120.3</v>
      </c>
      <c r="BF703" s="9">
        <v>120.9</v>
      </c>
      <c r="BG703" s="9">
        <v>123.1</v>
      </c>
      <c r="BH703" s="9">
        <v>122.2</v>
      </c>
      <c r="BI703" s="9">
        <v>124.5</v>
      </c>
      <c r="BJ703" s="9">
        <v>122.1</v>
      </c>
      <c r="BK703" s="9">
        <v>125.1</v>
      </c>
      <c r="BL703" s="9">
        <v>127.1</v>
      </c>
      <c r="BM703" s="9">
        <v>121.4</v>
      </c>
      <c r="BN703" s="9">
        <v>124.1</v>
      </c>
      <c r="BO703" s="9">
        <v>124.1</v>
      </c>
      <c r="BP703" s="9">
        <v>124.6</v>
      </c>
      <c r="BQ703" s="9">
        <v>123.3</v>
      </c>
      <c r="BR703" s="9">
        <v>123.3</v>
      </c>
      <c r="BS703" s="9">
        <v>123.4</v>
      </c>
      <c r="BT703" s="9">
        <v>123.4</v>
      </c>
      <c r="BU703" s="9">
        <v>122.3</v>
      </c>
      <c r="BV703" s="9">
        <v>122.7</v>
      </c>
      <c r="BW703" s="9">
        <v>122.7</v>
      </c>
      <c r="BX703" s="9">
        <v>124</v>
      </c>
      <c r="BY703" s="9">
        <v>123.6</v>
      </c>
      <c r="BZ703" s="9">
        <v>126.3</v>
      </c>
      <c r="CA703" s="9">
        <v>126.5</v>
      </c>
      <c r="CB703" s="9">
        <v>127.2</v>
      </c>
      <c r="CC703" s="9">
        <v>127.3</v>
      </c>
      <c r="CD703" s="9">
        <v>127.2</v>
      </c>
      <c r="CE703" s="9">
        <v>127.5</v>
      </c>
      <c r="CF703" s="9">
        <v>127.5</v>
      </c>
      <c r="CG703" s="9">
        <v>127.2</v>
      </c>
      <c r="CH703" s="9">
        <v>127.3</v>
      </c>
      <c r="CI703" s="9">
        <v>127.2</v>
      </c>
      <c r="CJ703" s="9">
        <v>126.9</v>
      </c>
      <c r="CK703" s="9">
        <v>126.5</v>
      </c>
      <c r="CL703" s="9">
        <v>126.7</v>
      </c>
      <c r="CM703" s="9">
        <v>127.1</v>
      </c>
      <c r="CN703" s="9">
        <v>123.6</v>
      </c>
      <c r="CO703" s="9">
        <v>123.8</v>
      </c>
      <c r="CP703" s="9">
        <v>124.1</v>
      </c>
      <c r="CQ703" s="9">
        <v>123.9</v>
      </c>
      <c r="CR703" s="9">
        <v>123.2</v>
      </c>
      <c r="CS703" s="9">
        <v>123.6</v>
      </c>
      <c r="CT703" s="9">
        <v>123.6</v>
      </c>
      <c r="CU703" s="9">
        <v>123.1</v>
      </c>
      <c r="CV703" s="9">
        <v>121.5</v>
      </c>
      <c r="CW703" s="9">
        <v>120.3</v>
      </c>
      <c r="CX703" s="9">
        <v>121.3</v>
      </c>
      <c r="CY703" s="9">
        <v>121</v>
      </c>
      <c r="CZ703" s="9">
        <v>121.2</v>
      </c>
      <c r="DA703" s="9">
        <v>121.5</v>
      </c>
      <c r="DB703" s="9">
        <v>121.3</v>
      </c>
      <c r="DC703" s="9">
        <v>122.4</v>
      </c>
      <c r="DD703" s="9">
        <v>122.7</v>
      </c>
      <c r="DE703" s="9">
        <v>121.4</v>
      </c>
      <c r="DF703" s="9">
        <v>124.7</v>
      </c>
      <c r="DG703" s="9">
        <v>124.3</v>
      </c>
      <c r="DH703" s="9">
        <v>124.1</v>
      </c>
      <c r="DI703" s="9">
        <v>135</v>
      </c>
      <c r="DJ703" s="9">
        <v>135.6</v>
      </c>
      <c r="DK703" s="9">
        <v>135.80000000000001</v>
      </c>
      <c r="DL703" s="9">
        <v>136.1</v>
      </c>
      <c r="DM703" s="9">
        <v>136.30000000000001</v>
      </c>
      <c r="DN703" s="9">
        <v>136.30000000000001</v>
      </c>
      <c r="DO703" s="9">
        <v>136.30000000000001</v>
      </c>
      <c r="DP703" s="9">
        <v>135.5</v>
      </c>
      <c r="DQ703" s="9">
        <v>135.9</v>
      </c>
      <c r="DR703" s="9">
        <v>135.9</v>
      </c>
      <c r="DS703" s="9">
        <v>136</v>
      </c>
      <c r="DT703" s="9">
        <v>136</v>
      </c>
      <c r="DU703" s="9">
        <v>136</v>
      </c>
      <c r="DV703" s="9">
        <v>136</v>
      </c>
      <c r="DW703" s="9">
        <v>137.1</v>
      </c>
      <c r="DX703" s="9">
        <v>137.5</v>
      </c>
      <c r="DY703" s="9">
        <v>140.6</v>
      </c>
      <c r="DZ703" s="9">
        <v>138.9</v>
      </c>
      <c r="EA703" s="9">
        <v>140.4</v>
      </c>
      <c r="EB703" s="9">
        <v>139.80000000000001</v>
      </c>
      <c r="EC703" s="9">
        <v>141</v>
      </c>
      <c r="ED703" s="9">
        <v>139.80000000000001</v>
      </c>
      <c r="EE703" s="9">
        <v>142.80000000000001</v>
      </c>
      <c r="EF703" s="10">
        <v>139.19999999999999</v>
      </c>
      <c r="EG703" s="10">
        <v>137</v>
      </c>
      <c r="EH703" s="10">
        <v>137.9</v>
      </c>
      <c r="EI703" s="10">
        <v>132.5</v>
      </c>
      <c r="EJ703" s="69">
        <v>133.80000000000001</v>
      </c>
      <c r="EK703" s="69">
        <v>132.6</v>
      </c>
      <c r="EL703" s="70">
        <v>131.9</v>
      </c>
      <c r="EM703" s="70">
        <v>132.9</v>
      </c>
      <c r="EN703" s="70">
        <v>135.6</v>
      </c>
    </row>
    <row r="704" spans="1:144" x14ac:dyDescent="0.25">
      <c r="A704" s="2" t="s">
        <v>1425</v>
      </c>
      <c r="B704" s="2" t="s">
        <v>1426</v>
      </c>
      <c r="C704" s="5">
        <v>3.823E-2</v>
      </c>
      <c r="D704" s="9">
        <v>99.6</v>
      </c>
      <c r="E704" s="9">
        <v>100.8</v>
      </c>
      <c r="F704" s="9">
        <v>102.3</v>
      </c>
      <c r="G704" s="9">
        <v>102.7</v>
      </c>
      <c r="H704" s="9">
        <v>102</v>
      </c>
      <c r="I704" s="9">
        <v>102</v>
      </c>
      <c r="J704" s="9">
        <v>103.2</v>
      </c>
      <c r="K704" s="9">
        <v>104.4</v>
      </c>
      <c r="L704" s="9">
        <v>104.3</v>
      </c>
      <c r="M704" s="9">
        <v>104</v>
      </c>
      <c r="N704" s="9">
        <v>103.7</v>
      </c>
      <c r="O704" s="9">
        <v>104.1</v>
      </c>
      <c r="P704" s="9">
        <v>103.9</v>
      </c>
      <c r="Q704" s="9">
        <v>103.1</v>
      </c>
      <c r="R704" s="9">
        <v>101.9</v>
      </c>
      <c r="S704" s="9">
        <v>102.4</v>
      </c>
      <c r="T704" s="9">
        <v>101.3</v>
      </c>
      <c r="U704" s="9">
        <v>101</v>
      </c>
      <c r="V704" s="9">
        <v>102.4</v>
      </c>
      <c r="W704" s="9">
        <v>103.1</v>
      </c>
      <c r="X704" s="9">
        <v>104.3</v>
      </c>
      <c r="Y704" s="9">
        <v>104.7</v>
      </c>
      <c r="Z704" s="9">
        <v>104.8</v>
      </c>
      <c r="AA704" s="9">
        <v>105.7</v>
      </c>
      <c r="AB704" s="9">
        <v>104.5</v>
      </c>
      <c r="AC704" s="9">
        <v>104.7</v>
      </c>
      <c r="AD704" s="9">
        <v>103.4</v>
      </c>
      <c r="AE704" s="9">
        <v>103</v>
      </c>
      <c r="AF704" s="9">
        <v>103.7</v>
      </c>
      <c r="AG704" s="9">
        <v>103.7</v>
      </c>
      <c r="AH704" s="9">
        <v>104.7</v>
      </c>
      <c r="AI704" s="9">
        <v>103.9</v>
      </c>
      <c r="AJ704" s="9">
        <v>103</v>
      </c>
      <c r="AK704" s="9">
        <v>104.1</v>
      </c>
      <c r="AL704" s="9">
        <v>106.2</v>
      </c>
      <c r="AM704" s="9">
        <v>104.6</v>
      </c>
      <c r="AN704" s="9">
        <v>104.2</v>
      </c>
      <c r="AO704" s="9">
        <v>105.1</v>
      </c>
      <c r="AP704" s="9">
        <v>104.5</v>
      </c>
      <c r="AQ704" s="9">
        <v>104.1</v>
      </c>
      <c r="AR704" s="9">
        <v>104.3</v>
      </c>
      <c r="AS704" s="9">
        <v>102.3</v>
      </c>
      <c r="AT704" s="9">
        <v>102.2</v>
      </c>
      <c r="AU704" s="9">
        <v>100.6</v>
      </c>
      <c r="AV704" s="9">
        <v>100.4</v>
      </c>
      <c r="AW704" s="9">
        <v>100.5</v>
      </c>
      <c r="AX704" s="9">
        <v>99.8</v>
      </c>
      <c r="AY704" s="9">
        <v>99.6</v>
      </c>
      <c r="AZ704" s="9">
        <v>99.9</v>
      </c>
      <c r="BA704" s="9">
        <v>99.6</v>
      </c>
      <c r="BB704" s="9">
        <v>99.4</v>
      </c>
      <c r="BC704" s="9">
        <v>99.3</v>
      </c>
      <c r="BD704" s="9">
        <v>99.7</v>
      </c>
      <c r="BE704" s="9">
        <v>99.4</v>
      </c>
      <c r="BF704" s="9">
        <v>98.9</v>
      </c>
      <c r="BG704" s="9">
        <v>98.4</v>
      </c>
      <c r="BH704" s="9">
        <v>98.6</v>
      </c>
      <c r="BI704" s="9">
        <v>98.7</v>
      </c>
      <c r="BJ704" s="9">
        <v>97.9</v>
      </c>
      <c r="BK704" s="9">
        <v>97.8</v>
      </c>
      <c r="BL704" s="9">
        <v>98.6</v>
      </c>
      <c r="BM704" s="9">
        <v>98.8</v>
      </c>
      <c r="BN704" s="9">
        <v>98.9</v>
      </c>
      <c r="BO704" s="9">
        <v>101.4</v>
      </c>
      <c r="BP704" s="9">
        <v>101.1</v>
      </c>
      <c r="BQ704" s="9">
        <v>101.3</v>
      </c>
      <c r="BR704" s="9">
        <v>101.7</v>
      </c>
      <c r="BS704" s="9">
        <v>102.4</v>
      </c>
      <c r="BT704" s="9">
        <v>102.6</v>
      </c>
      <c r="BU704" s="9">
        <v>102.6</v>
      </c>
      <c r="BV704" s="9">
        <v>102.8</v>
      </c>
      <c r="BW704" s="9">
        <v>103</v>
      </c>
      <c r="BX704" s="9">
        <v>102.9</v>
      </c>
      <c r="BY704" s="9">
        <v>102.6</v>
      </c>
      <c r="BZ704" s="9">
        <v>102.3</v>
      </c>
      <c r="CA704" s="9">
        <v>102.2</v>
      </c>
      <c r="CB704" s="9">
        <v>102.2</v>
      </c>
      <c r="CC704" s="9">
        <v>102.2</v>
      </c>
      <c r="CD704" s="9">
        <v>105.3</v>
      </c>
      <c r="CE704" s="9">
        <v>106.1</v>
      </c>
      <c r="CF704" s="9">
        <v>109</v>
      </c>
      <c r="CG704" s="9">
        <v>110.1</v>
      </c>
      <c r="CH704" s="9">
        <v>110.4</v>
      </c>
      <c r="CI704" s="9">
        <v>108.4</v>
      </c>
      <c r="CJ704" s="9">
        <v>109.2</v>
      </c>
      <c r="CK704" s="9">
        <v>109.2</v>
      </c>
      <c r="CL704" s="9">
        <v>109.8</v>
      </c>
      <c r="CM704" s="9">
        <v>110</v>
      </c>
      <c r="CN704" s="9">
        <v>108.7</v>
      </c>
      <c r="CO704" s="9">
        <v>110</v>
      </c>
      <c r="CP704" s="9">
        <v>110.1</v>
      </c>
      <c r="CQ704" s="9">
        <v>109.7</v>
      </c>
      <c r="CR704" s="9">
        <v>107.8</v>
      </c>
      <c r="CS704" s="9">
        <v>108.9</v>
      </c>
      <c r="CT704" s="9">
        <v>109.3</v>
      </c>
      <c r="CU704" s="9">
        <v>108.4</v>
      </c>
      <c r="CV704" s="9">
        <v>108.4</v>
      </c>
      <c r="CW704" s="9">
        <v>107.9</v>
      </c>
      <c r="CX704" s="9">
        <v>107.4</v>
      </c>
      <c r="CY704" s="9">
        <v>108</v>
      </c>
      <c r="CZ704" s="9">
        <v>107.1</v>
      </c>
      <c r="DA704" s="9">
        <v>108</v>
      </c>
      <c r="DB704" s="9">
        <v>107.1</v>
      </c>
      <c r="DC704" s="9">
        <v>107.9</v>
      </c>
      <c r="DD704" s="9">
        <v>108.9</v>
      </c>
      <c r="DE704" s="9">
        <v>109.5</v>
      </c>
      <c r="DF704" s="9">
        <v>109.2</v>
      </c>
      <c r="DG704" s="9">
        <v>109.8</v>
      </c>
      <c r="DH704" s="9">
        <v>110.9</v>
      </c>
      <c r="DI704" s="9">
        <v>113</v>
      </c>
      <c r="DJ704" s="9">
        <v>111</v>
      </c>
      <c r="DK704" s="9">
        <v>109.1</v>
      </c>
      <c r="DL704" s="9">
        <v>111.8</v>
      </c>
      <c r="DM704" s="9">
        <v>112.1</v>
      </c>
      <c r="DN704" s="9">
        <v>112.3</v>
      </c>
      <c r="DO704" s="9">
        <v>112.7</v>
      </c>
      <c r="DP704" s="9">
        <v>112.6</v>
      </c>
      <c r="DQ704" s="9">
        <v>112.2</v>
      </c>
      <c r="DR704" s="9">
        <v>114.2</v>
      </c>
      <c r="DS704" s="9">
        <v>114</v>
      </c>
      <c r="DT704" s="9">
        <v>112.6</v>
      </c>
      <c r="DU704" s="9">
        <v>115.2</v>
      </c>
      <c r="DV704" s="9">
        <v>115.9</v>
      </c>
      <c r="DW704" s="9">
        <v>116.1</v>
      </c>
      <c r="DX704" s="9">
        <v>114.2</v>
      </c>
      <c r="DY704" s="9">
        <v>114.8</v>
      </c>
      <c r="DZ704" s="9">
        <v>114.1</v>
      </c>
      <c r="EA704" s="9">
        <v>116.2</v>
      </c>
      <c r="EB704" s="9">
        <v>116</v>
      </c>
      <c r="EC704" s="9">
        <v>115</v>
      </c>
      <c r="ED704" s="9">
        <v>114.9</v>
      </c>
      <c r="EE704" s="9">
        <v>117</v>
      </c>
      <c r="EF704" s="10">
        <v>114.1</v>
      </c>
      <c r="EG704" s="10">
        <v>114.7</v>
      </c>
      <c r="EH704" s="10">
        <v>116.4</v>
      </c>
      <c r="EI704" s="10">
        <v>116.8</v>
      </c>
      <c r="EJ704" s="69">
        <v>117.2</v>
      </c>
      <c r="EK704" s="69">
        <v>117.4</v>
      </c>
      <c r="EL704" s="70">
        <v>116.7</v>
      </c>
      <c r="EM704" s="70">
        <v>116.7</v>
      </c>
      <c r="EN704" s="70">
        <v>116.9</v>
      </c>
    </row>
    <row r="705" spans="1:144" x14ac:dyDescent="0.25">
      <c r="A705" s="2" t="s">
        <v>1427</v>
      </c>
      <c r="B705" s="2" t="s">
        <v>1428</v>
      </c>
      <c r="C705" s="5">
        <v>1.6000000000000001E-3</v>
      </c>
      <c r="D705" s="9">
        <v>100.2</v>
      </c>
      <c r="E705" s="9">
        <v>101.3</v>
      </c>
      <c r="F705" s="9">
        <v>101.8</v>
      </c>
      <c r="G705" s="9">
        <v>104.7</v>
      </c>
      <c r="H705" s="9">
        <v>103.8</v>
      </c>
      <c r="I705" s="9">
        <v>104.9</v>
      </c>
      <c r="J705" s="9">
        <v>103.5</v>
      </c>
      <c r="K705" s="9">
        <v>104.4</v>
      </c>
      <c r="L705" s="9">
        <v>103</v>
      </c>
      <c r="M705" s="9">
        <v>103.8</v>
      </c>
      <c r="N705" s="9">
        <v>103.2</v>
      </c>
      <c r="O705" s="9">
        <v>107.2</v>
      </c>
      <c r="P705" s="9">
        <v>106.6</v>
      </c>
      <c r="Q705" s="9">
        <v>102.6</v>
      </c>
      <c r="R705" s="9">
        <v>104.4</v>
      </c>
      <c r="S705" s="9">
        <v>101.9</v>
      </c>
      <c r="T705" s="9">
        <v>105.2</v>
      </c>
      <c r="U705" s="9">
        <v>105.2</v>
      </c>
      <c r="V705" s="9">
        <v>105.6</v>
      </c>
      <c r="W705" s="9">
        <v>104.3</v>
      </c>
      <c r="X705" s="9">
        <v>105.1</v>
      </c>
      <c r="Y705" s="9">
        <v>104.5</v>
      </c>
      <c r="Z705" s="9">
        <v>106.1</v>
      </c>
      <c r="AA705" s="9">
        <v>105.4</v>
      </c>
      <c r="AB705" s="9">
        <v>106.2</v>
      </c>
      <c r="AC705" s="9">
        <v>105.7</v>
      </c>
      <c r="AD705" s="9">
        <v>107.6</v>
      </c>
      <c r="AE705" s="9">
        <v>104.9</v>
      </c>
      <c r="AF705" s="9">
        <v>107.9</v>
      </c>
      <c r="AG705" s="9">
        <v>106.2</v>
      </c>
      <c r="AH705" s="9">
        <v>107.2</v>
      </c>
      <c r="AI705" s="9">
        <v>105.8</v>
      </c>
      <c r="AJ705" s="9">
        <v>104.7</v>
      </c>
      <c r="AK705" s="9">
        <v>106.7</v>
      </c>
      <c r="AL705" s="9">
        <v>105.9</v>
      </c>
      <c r="AM705" s="9">
        <v>104.5</v>
      </c>
      <c r="AN705" s="9">
        <v>104.3</v>
      </c>
      <c r="AO705" s="9">
        <v>105.1</v>
      </c>
      <c r="AP705" s="9">
        <v>106.7</v>
      </c>
      <c r="AQ705" s="9">
        <v>105.6</v>
      </c>
      <c r="AR705" s="9">
        <v>105.4</v>
      </c>
      <c r="AS705" s="9">
        <v>104</v>
      </c>
      <c r="AT705" s="9">
        <v>105.5</v>
      </c>
      <c r="AU705" s="9">
        <v>105.9</v>
      </c>
      <c r="AV705" s="9">
        <v>105.5</v>
      </c>
      <c r="AW705" s="9">
        <v>104.6</v>
      </c>
      <c r="AX705" s="9">
        <v>104.3</v>
      </c>
      <c r="AY705" s="9">
        <v>104</v>
      </c>
      <c r="AZ705" s="9">
        <v>104.4</v>
      </c>
      <c r="BA705" s="9">
        <v>104.3</v>
      </c>
      <c r="BB705" s="9">
        <v>104.7</v>
      </c>
      <c r="BC705" s="9">
        <v>104.2</v>
      </c>
      <c r="BD705" s="9">
        <v>104.2</v>
      </c>
      <c r="BE705" s="9">
        <v>104.5</v>
      </c>
      <c r="BF705" s="9">
        <v>104.2</v>
      </c>
      <c r="BG705" s="9">
        <v>104.3</v>
      </c>
      <c r="BH705" s="9">
        <v>104.5</v>
      </c>
      <c r="BI705" s="9">
        <v>105</v>
      </c>
      <c r="BJ705" s="9">
        <v>104.9</v>
      </c>
      <c r="BK705" s="9">
        <v>105.1</v>
      </c>
      <c r="BL705" s="9">
        <v>105</v>
      </c>
      <c r="BM705" s="9">
        <v>105.3</v>
      </c>
      <c r="BN705" s="9">
        <v>105.6</v>
      </c>
      <c r="BO705" s="9">
        <v>108.3</v>
      </c>
      <c r="BP705" s="9">
        <v>107.7</v>
      </c>
      <c r="BQ705" s="9">
        <v>106.5</v>
      </c>
      <c r="BR705" s="9">
        <v>105.9</v>
      </c>
      <c r="BS705" s="9">
        <v>106.6</v>
      </c>
      <c r="BT705" s="9">
        <v>106.3</v>
      </c>
      <c r="BU705" s="9">
        <v>106.5</v>
      </c>
      <c r="BV705" s="9">
        <v>107.1</v>
      </c>
      <c r="BW705" s="9">
        <v>107.6</v>
      </c>
      <c r="BX705" s="9">
        <v>109.1</v>
      </c>
      <c r="BY705" s="9">
        <v>108.9</v>
      </c>
      <c r="BZ705" s="9">
        <v>108.7</v>
      </c>
      <c r="CA705" s="9">
        <v>108.3</v>
      </c>
      <c r="CB705" s="9">
        <v>108.4</v>
      </c>
      <c r="CC705" s="9">
        <v>108.5</v>
      </c>
      <c r="CD705" s="9">
        <v>110.8</v>
      </c>
      <c r="CE705" s="9">
        <v>112.1</v>
      </c>
      <c r="CF705" s="9">
        <v>112.4</v>
      </c>
      <c r="CG705" s="9">
        <v>110.2</v>
      </c>
      <c r="CH705" s="9">
        <v>109.4</v>
      </c>
      <c r="CI705" s="9">
        <v>108.8</v>
      </c>
      <c r="CJ705" s="9">
        <v>110.2</v>
      </c>
      <c r="CK705" s="9">
        <v>110</v>
      </c>
      <c r="CL705" s="9">
        <v>111.5</v>
      </c>
      <c r="CM705" s="9">
        <v>112.9</v>
      </c>
      <c r="CN705" s="9">
        <v>110.9</v>
      </c>
      <c r="CO705" s="9">
        <v>112.4</v>
      </c>
      <c r="CP705" s="9">
        <v>112.4</v>
      </c>
      <c r="CQ705" s="9">
        <v>112.3</v>
      </c>
      <c r="CR705" s="9">
        <v>112.4</v>
      </c>
      <c r="CS705" s="9">
        <v>112.4</v>
      </c>
      <c r="CT705" s="9">
        <v>112.1</v>
      </c>
      <c r="CU705" s="9">
        <v>112.1</v>
      </c>
      <c r="CV705" s="9">
        <v>112.1</v>
      </c>
      <c r="CW705" s="9">
        <v>112.2</v>
      </c>
      <c r="CX705" s="9">
        <v>112.7</v>
      </c>
      <c r="CY705" s="9">
        <v>112.7</v>
      </c>
      <c r="CZ705" s="9">
        <v>112.8</v>
      </c>
      <c r="DA705" s="9">
        <v>113.8</v>
      </c>
      <c r="DB705" s="9">
        <v>112.4</v>
      </c>
      <c r="DC705" s="9">
        <v>112.7</v>
      </c>
      <c r="DD705" s="9">
        <v>113.7</v>
      </c>
      <c r="DE705" s="9">
        <v>113.5</v>
      </c>
      <c r="DF705" s="9">
        <v>112.1</v>
      </c>
      <c r="DG705" s="9">
        <v>112.7</v>
      </c>
      <c r="DH705" s="9">
        <v>115.1</v>
      </c>
      <c r="DI705" s="9">
        <v>115.5</v>
      </c>
      <c r="DJ705" s="9">
        <v>116.5</v>
      </c>
      <c r="DK705" s="9">
        <v>116.1</v>
      </c>
      <c r="DL705" s="9">
        <v>114.7</v>
      </c>
      <c r="DM705" s="9">
        <v>115.4</v>
      </c>
      <c r="DN705" s="9">
        <v>114.4</v>
      </c>
      <c r="DO705" s="9">
        <v>113.4</v>
      </c>
      <c r="DP705" s="9">
        <v>112.7</v>
      </c>
      <c r="DQ705" s="9">
        <v>112.7</v>
      </c>
      <c r="DR705" s="9">
        <v>112</v>
      </c>
      <c r="DS705" s="9">
        <v>112.5</v>
      </c>
      <c r="DT705" s="9">
        <v>112.1</v>
      </c>
      <c r="DU705" s="9">
        <v>114.2</v>
      </c>
      <c r="DV705" s="9">
        <v>113.2</v>
      </c>
      <c r="DW705" s="9">
        <v>114.9</v>
      </c>
      <c r="DX705" s="9">
        <v>115.5</v>
      </c>
      <c r="DY705" s="9">
        <v>116.3</v>
      </c>
      <c r="DZ705" s="9">
        <v>116.3</v>
      </c>
      <c r="EA705" s="9">
        <v>116.5</v>
      </c>
      <c r="EB705" s="9">
        <v>112.9</v>
      </c>
      <c r="EC705" s="9">
        <v>111.6</v>
      </c>
      <c r="ED705" s="9">
        <v>112.9</v>
      </c>
      <c r="EE705" s="9">
        <v>114.2</v>
      </c>
      <c r="EF705" s="10">
        <v>115</v>
      </c>
      <c r="EG705" s="10">
        <v>116.9</v>
      </c>
      <c r="EH705" s="10">
        <v>117.6</v>
      </c>
      <c r="EI705" s="10">
        <v>118.4</v>
      </c>
      <c r="EJ705" s="69">
        <v>121.5</v>
      </c>
      <c r="EK705" s="69">
        <v>120.7</v>
      </c>
      <c r="EL705" s="70">
        <v>118.9</v>
      </c>
      <c r="EM705" s="70">
        <v>119.4</v>
      </c>
      <c r="EN705" s="70">
        <v>118.5</v>
      </c>
    </row>
    <row r="706" spans="1:144" x14ac:dyDescent="0.25">
      <c r="A706" s="2" t="s">
        <v>1429</v>
      </c>
      <c r="B706" s="2" t="s">
        <v>1430</v>
      </c>
      <c r="C706" s="5">
        <v>1.4710000000000001E-2</v>
      </c>
      <c r="D706" s="9">
        <v>104.1</v>
      </c>
      <c r="E706" s="9">
        <v>102</v>
      </c>
      <c r="F706" s="9">
        <v>102.4</v>
      </c>
      <c r="G706" s="9">
        <v>102.4</v>
      </c>
      <c r="H706" s="9">
        <v>102.4</v>
      </c>
      <c r="I706" s="9">
        <v>104.8</v>
      </c>
      <c r="J706" s="9">
        <v>104.8</v>
      </c>
      <c r="K706" s="9">
        <v>104.8</v>
      </c>
      <c r="L706" s="9">
        <v>106.7</v>
      </c>
      <c r="M706" s="9">
        <v>107.2</v>
      </c>
      <c r="N706" s="9">
        <v>108</v>
      </c>
      <c r="O706" s="9">
        <v>108</v>
      </c>
      <c r="P706" s="9">
        <v>110.5</v>
      </c>
      <c r="Q706" s="9">
        <v>108.7</v>
      </c>
      <c r="R706" s="9">
        <v>107.4</v>
      </c>
      <c r="S706" s="9">
        <v>106.7</v>
      </c>
      <c r="T706" s="9">
        <v>107.3</v>
      </c>
      <c r="U706" s="9">
        <v>108.4</v>
      </c>
      <c r="V706" s="9">
        <v>109.4</v>
      </c>
      <c r="W706" s="9">
        <v>110.4</v>
      </c>
      <c r="X706" s="9">
        <v>115.7</v>
      </c>
      <c r="Y706" s="9">
        <v>111.1</v>
      </c>
      <c r="Z706" s="9">
        <v>112.3</v>
      </c>
      <c r="AA706" s="9">
        <v>112.3</v>
      </c>
      <c r="AB706" s="9">
        <v>114</v>
      </c>
      <c r="AC706" s="9">
        <v>113.8</v>
      </c>
      <c r="AD706" s="9">
        <v>114.7</v>
      </c>
      <c r="AE706" s="9">
        <v>113.3</v>
      </c>
      <c r="AF706" s="9">
        <v>113.5</v>
      </c>
      <c r="AG706" s="9">
        <v>111.5</v>
      </c>
      <c r="AH706" s="9">
        <v>110.7</v>
      </c>
      <c r="AI706" s="9">
        <v>113.9</v>
      </c>
      <c r="AJ706" s="9">
        <v>112.9</v>
      </c>
      <c r="AK706" s="9">
        <v>112</v>
      </c>
      <c r="AL706" s="9">
        <v>112.5</v>
      </c>
      <c r="AM706" s="9">
        <v>112.6</v>
      </c>
      <c r="AN706" s="9">
        <v>113.4</v>
      </c>
      <c r="AO706" s="9">
        <v>113.1</v>
      </c>
      <c r="AP706" s="9">
        <v>113.4</v>
      </c>
      <c r="AQ706" s="9">
        <v>112.7</v>
      </c>
      <c r="AR706" s="9">
        <v>112.2</v>
      </c>
      <c r="AS706" s="9">
        <v>110.5</v>
      </c>
      <c r="AT706" s="9">
        <v>111.2</v>
      </c>
      <c r="AU706" s="9">
        <v>110.8</v>
      </c>
      <c r="AV706" s="9">
        <v>109.8</v>
      </c>
      <c r="AW706" s="9">
        <v>107.4</v>
      </c>
      <c r="AX706" s="9">
        <v>109</v>
      </c>
      <c r="AY706" s="9">
        <v>109.2</v>
      </c>
      <c r="AZ706" s="9">
        <v>110.1</v>
      </c>
      <c r="BA706" s="9">
        <v>111.8</v>
      </c>
      <c r="BB706" s="9">
        <v>111.9</v>
      </c>
      <c r="BC706" s="9">
        <v>109.6</v>
      </c>
      <c r="BD706" s="9">
        <v>110.8</v>
      </c>
      <c r="BE706" s="9">
        <v>109.6</v>
      </c>
      <c r="BF706" s="9">
        <v>109.4</v>
      </c>
      <c r="BG706" s="9">
        <v>111.1</v>
      </c>
      <c r="BH706" s="9">
        <v>109.9</v>
      </c>
      <c r="BI706" s="9">
        <v>108.8</v>
      </c>
      <c r="BJ706" s="9">
        <v>111.6</v>
      </c>
      <c r="BK706" s="9">
        <v>111.1</v>
      </c>
      <c r="BL706" s="9">
        <v>109.4</v>
      </c>
      <c r="BM706" s="9">
        <v>110.1</v>
      </c>
      <c r="BN706" s="9">
        <v>110.1</v>
      </c>
      <c r="BO706" s="9">
        <v>111.5</v>
      </c>
      <c r="BP706" s="9">
        <v>111.5</v>
      </c>
      <c r="BQ706" s="9">
        <v>111.5</v>
      </c>
      <c r="BR706" s="9">
        <v>111.4</v>
      </c>
      <c r="BS706" s="9">
        <v>111.4</v>
      </c>
      <c r="BT706" s="9">
        <v>111.8</v>
      </c>
      <c r="BU706" s="9">
        <v>111.7</v>
      </c>
      <c r="BV706" s="9">
        <v>111.5</v>
      </c>
      <c r="BW706" s="9">
        <v>110.9</v>
      </c>
      <c r="BX706" s="9">
        <v>110.9</v>
      </c>
      <c r="BY706" s="9">
        <v>110.4</v>
      </c>
      <c r="BZ706" s="9">
        <v>110.5</v>
      </c>
      <c r="CA706" s="9">
        <v>110.2</v>
      </c>
      <c r="CB706" s="9">
        <v>110.4</v>
      </c>
      <c r="CC706" s="9">
        <v>109.6</v>
      </c>
      <c r="CD706" s="9">
        <v>112.3</v>
      </c>
      <c r="CE706" s="9">
        <v>112.3</v>
      </c>
      <c r="CF706" s="9">
        <v>112.3</v>
      </c>
      <c r="CG706" s="9">
        <v>109.5</v>
      </c>
      <c r="CH706" s="9">
        <v>109.3</v>
      </c>
      <c r="CI706" s="9">
        <v>109.4</v>
      </c>
      <c r="CJ706" s="9">
        <v>110.8</v>
      </c>
      <c r="CK706" s="9">
        <v>110.2</v>
      </c>
      <c r="CL706" s="9">
        <v>111.2</v>
      </c>
      <c r="CM706" s="9">
        <v>110.9</v>
      </c>
      <c r="CN706" s="9">
        <v>110.3</v>
      </c>
      <c r="CO706" s="9">
        <v>109.9</v>
      </c>
      <c r="CP706" s="9">
        <v>109.3</v>
      </c>
      <c r="CQ706" s="9">
        <v>109</v>
      </c>
      <c r="CR706" s="9">
        <v>109.4</v>
      </c>
      <c r="CS706" s="9">
        <v>110.3</v>
      </c>
      <c r="CT706" s="9">
        <v>110.2</v>
      </c>
      <c r="CU706" s="9">
        <v>109.2</v>
      </c>
      <c r="CV706" s="9">
        <v>109.2</v>
      </c>
      <c r="CW706" s="9">
        <v>109.2</v>
      </c>
      <c r="CX706" s="9">
        <v>108.9</v>
      </c>
      <c r="CY706" s="9">
        <v>107.2</v>
      </c>
      <c r="CZ706" s="9">
        <v>107.3</v>
      </c>
      <c r="DA706" s="9">
        <v>107.5</v>
      </c>
      <c r="DB706" s="9">
        <v>107.1</v>
      </c>
      <c r="DC706" s="9">
        <v>107.1</v>
      </c>
      <c r="DD706" s="9">
        <v>107.4</v>
      </c>
      <c r="DE706" s="9">
        <v>107.4</v>
      </c>
      <c r="DF706" s="9">
        <v>107.5</v>
      </c>
      <c r="DG706" s="9">
        <v>107.7</v>
      </c>
      <c r="DH706" s="9">
        <v>109.6</v>
      </c>
      <c r="DI706" s="9">
        <v>109.3</v>
      </c>
      <c r="DJ706" s="9">
        <v>110.8</v>
      </c>
      <c r="DK706" s="9">
        <v>111.4</v>
      </c>
      <c r="DL706" s="9">
        <v>110.3</v>
      </c>
      <c r="DM706" s="9">
        <v>110.3</v>
      </c>
      <c r="DN706" s="9">
        <v>110.2</v>
      </c>
      <c r="DO706" s="9">
        <v>111.8</v>
      </c>
      <c r="DP706" s="9">
        <v>111.8</v>
      </c>
      <c r="DQ706" s="9">
        <v>112.9</v>
      </c>
      <c r="DR706" s="9">
        <v>115.1</v>
      </c>
      <c r="DS706" s="9">
        <v>114.4</v>
      </c>
      <c r="DT706" s="9">
        <v>113.1</v>
      </c>
      <c r="DU706" s="9">
        <v>115.1</v>
      </c>
      <c r="DV706" s="9">
        <v>116.7</v>
      </c>
      <c r="DW706" s="9">
        <v>119</v>
      </c>
      <c r="DX706" s="9">
        <v>119</v>
      </c>
      <c r="DY706" s="9">
        <v>119</v>
      </c>
      <c r="DZ706" s="9">
        <v>117.3</v>
      </c>
      <c r="EA706" s="9">
        <v>115.7</v>
      </c>
      <c r="EB706" s="9">
        <v>115.7</v>
      </c>
      <c r="EC706" s="9">
        <v>115.5</v>
      </c>
      <c r="ED706" s="9">
        <v>115.3</v>
      </c>
      <c r="EE706" s="9">
        <v>115.3</v>
      </c>
      <c r="EF706" s="10">
        <v>115.8</v>
      </c>
      <c r="EG706" s="10">
        <v>117.6</v>
      </c>
      <c r="EH706" s="10">
        <v>116.6</v>
      </c>
      <c r="EI706" s="10">
        <v>116.6</v>
      </c>
      <c r="EJ706" s="69">
        <v>116.4</v>
      </c>
      <c r="EK706" s="69">
        <v>118</v>
      </c>
      <c r="EL706" s="70">
        <v>116.8</v>
      </c>
      <c r="EM706" s="70">
        <v>118.7</v>
      </c>
      <c r="EN706" s="70">
        <v>118.5</v>
      </c>
    </row>
    <row r="707" spans="1:144" x14ac:dyDescent="0.25">
      <c r="A707" s="2" t="s">
        <v>1431</v>
      </c>
      <c r="B707" s="2" t="s">
        <v>1432</v>
      </c>
      <c r="C707" s="5">
        <v>3.46E-3</v>
      </c>
      <c r="D707" s="9">
        <v>99.4</v>
      </c>
      <c r="E707" s="9">
        <v>99.4</v>
      </c>
      <c r="F707" s="9">
        <v>99.4</v>
      </c>
      <c r="G707" s="9">
        <v>99.4</v>
      </c>
      <c r="H707" s="9">
        <v>99.4</v>
      </c>
      <c r="I707" s="9">
        <v>99.4</v>
      </c>
      <c r="J707" s="9">
        <v>98.1</v>
      </c>
      <c r="K707" s="9">
        <v>98.1</v>
      </c>
      <c r="L707" s="9">
        <v>98.1</v>
      </c>
      <c r="M707" s="9">
        <v>98.1</v>
      </c>
      <c r="N707" s="9">
        <v>98.1</v>
      </c>
      <c r="O707" s="9">
        <v>98.1</v>
      </c>
      <c r="P707" s="9">
        <v>98.1</v>
      </c>
      <c r="Q707" s="9">
        <v>98.1</v>
      </c>
      <c r="R707" s="9">
        <v>98.1</v>
      </c>
      <c r="S707" s="9">
        <v>98.1</v>
      </c>
      <c r="T707" s="9">
        <v>98.1</v>
      </c>
      <c r="U707" s="9">
        <v>98.1</v>
      </c>
      <c r="V707" s="9">
        <v>98.1</v>
      </c>
      <c r="W707" s="9">
        <v>98.1</v>
      </c>
      <c r="X707" s="9">
        <v>98.1</v>
      </c>
      <c r="Y707" s="9">
        <v>98.1</v>
      </c>
      <c r="Z707" s="9">
        <v>98.1</v>
      </c>
      <c r="AA707" s="9">
        <v>99.4</v>
      </c>
      <c r="AB707" s="9">
        <v>99.4</v>
      </c>
      <c r="AC707" s="9">
        <v>99.4</v>
      </c>
      <c r="AD707" s="9">
        <v>99.4</v>
      </c>
      <c r="AE707" s="9">
        <v>99.4</v>
      </c>
      <c r="AF707" s="9">
        <v>99.4</v>
      </c>
      <c r="AG707" s="9">
        <v>99.4</v>
      </c>
      <c r="AH707" s="9">
        <v>99.4</v>
      </c>
      <c r="AI707" s="9">
        <v>99.4</v>
      </c>
      <c r="AJ707" s="9">
        <v>99.4</v>
      </c>
      <c r="AK707" s="9">
        <v>99.4</v>
      </c>
      <c r="AL707" s="9">
        <v>99.4</v>
      </c>
      <c r="AM707" s="9">
        <v>92.3</v>
      </c>
      <c r="AN707" s="9">
        <v>92.3</v>
      </c>
      <c r="AO707" s="9">
        <v>92.3</v>
      </c>
      <c r="AP707" s="9">
        <v>92.3</v>
      </c>
      <c r="AQ707" s="9">
        <v>92.3</v>
      </c>
      <c r="AR707" s="9">
        <v>92.3</v>
      </c>
      <c r="AS707" s="9">
        <v>91.2</v>
      </c>
      <c r="AT707" s="9">
        <v>91.1</v>
      </c>
      <c r="AU707" s="9">
        <v>91.1</v>
      </c>
      <c r="AV707" s="9">
        <v>88.6</v>
      </c>
      <c r="AW707" s="9">
        <v>88.6</v>
      </c>
      <c r="AX707" s="9">
        <v>87</v>
      </c>
      <c r="AY707" s="9">
        <v>88.2</v>
      </c>
      <c r="AZ707" s="9">
        <v>89.8</v>
      </c>
      <c r="BA707" s="9">
        <v>89.8</v>
      </c>
      <c r="BB707" s="9">
        <v>89.8</v>
      </c>
      <c r="BC707" s="9">
        <v>89.8</v>
      </c>
      <c r="BD707" s="9">
        <v>89.8</v>
      </c>
      <c r="BE707" s="9">
        <v>89.8</v>
      </c>
      <c r="BF707" s="9">
        <v>89.8</v>
      </c>
      <c r="BG707" s="9">
        <v>89.8</v>
      </c>
      <c r="BH707" s="9">
        <v>89.8</v>
      </c>
      <c r="BI707" s="9">
        <v>89.8</v>
      </c>
      <c r="BJ707" s="9">
        <v>89.8</v>
      </c>
      <c r="BK707" s="9">
        <v>89.8</v>
      </c>
      <c r="BL707" s="9">
        <v>89.8</v>
      </c>
      <c r="BM707" s="9">
        <v>89.8</v>
      </c>
      <c r="BN707" s="9">
        <v>89.8</v>
      </c>
      <c r="BO707" s="9">
        <v>89.8</v>
      </c>
      <c r="BP707" s="9">
        <v>89.8</v>
      </c>
      <c r="BQ707" s="9">
        <v>89.8</v>
      </c>
      <c r="BR707" s="9">
        <v>89.8</v>
      </c>
      <c r="BS707" s="9">
        <v>89.8</v>
      </c>
      <c r="BT707" s="9">
        <v>89.8</v>
      </c>
      <c r="BU707" s="9">
        <v>89.8</v>
      </c>
      <c r="BV707" s="9">
        <v>89.8</v>
      </c>
      <c r="BW707" s="9">
        <v>89.8</v>
      </c>
      <c r="BX707" s="9">
        <v>89.8</v>
      </c>
      <c r="BY707" s="9">
        <v>89.8</v>
      </c>
      <c r="BZ707" s="9">
        <v>89.8</v>
      </c>
      <c r="CA707" s="9">
        <v>89.8</v>
      </c>
      <c r="CB707" s="9">
        <v>89.8</v>
      </c>
      <c r="CC707" s="9">
        <v>89.8</v>
      </c>
      <c r="CD707" s="9">
        <v>89.8</v>
      </c>
      <c r="CE707" s="9">
        <v>89.8</v>
      </c>
      <c r="CF707" s="9">
        <v>89.8</v>
      </c>
      <c r="CG707" s="9">
        <v>89.8</v>
      </c>
      <c r="CH707" s="9">
        <v>89.8</v>
      </c>
      <c r="CI707" s="9">
        <v>89.8</v>
      </c>
      <c r="CJ707" s="9">
        <v>89.8</v>
      </c>
      <c r="CK707" s="9">
        <v>89.8</v>
      </c>
      <c r="CL707" s="9">
        <v>89.8</v>
      </c>
      <c r="CM707" s="9">
        <v>89.8</v>
      </c>
      <c r="CN707" s="9">
        <v>89.8</v>
      </c>
      <c r="CO707" s="9">
        <v>89.8</v>
      </c>
      <c r="CP707" s="9">
        <v>89.8</v>
      </c>
      <c r="CQ707" s="9">
        <v>89.8</v>
      </c>
      <c r="CR707" s="9">
        <v>89.8</v>
      </c>
      <c r="CS707" s="9">
        <v>89.8</v>
      </c>
      <c r="CT707" s="9">
        <v>89.8</v>
      </c>
      <c r="CU707" s="9">
        <v>89.8</v>
      </c>
      <c r="CV707" s="9">
        <v>89.8</v>
      </c>
      <c r="CW707" s="9">
        <v>89.8</v>
      </c>
      <c r="CX707" s="9">
        <v>89.8</v>
      </c>
      <c r="CY707" s="9">
        <v>89.8</v>
      </c>
      <c r="CZ707" s="9">
        <v>89.8</v>
      </c>
      <c r="DA707" s="9">
        <v>89.8</v>
      </c>
      <c r="DB707" s="9">
        <v>89.8</v>
      </c>
      <c r="DC707" s="9">
        <v>89.8</v>
      </c>
      <c r="DD707" s="9">
        <v>89.8</v>
      </c>
      <c r="DE707" s="9">
        <v>89.8</v>
      </c>
      <c r="DF707" s="9">
        <v>89.8</v>
      </c>
      <c r="DG707" s="9">
        <v>89.8</v>
      </c>
      <c r="DH707" s="9">
        <v>89.8</v>
      </c>
      <c r="DI707" s="9">
        <v>89.8</v>
      </c>
      <c r="DJ707" s="9">
        <v>89.8</v>
      </c>
      <c r="DK707" s="9">
        <v>89.8</v>
      </c>
      <c r="DL707" s="9">
        <v>89.8</v>
      </c>
      <c r="DM707" s="9">
        <v>89.8</v>
      </c>
      <c r="DN707" s="9">
        <v>89.8</v>
      </c>
      <c r="DO707" s="9">
        <v>89.8</v>
      </c>
      <c r="DP707" s="9">
        <v>89.8</v>
      </c>
      <c r="DQ707" s="9">
        <v>89.8</v>
      </c>
      <c r="DR707" s="9">
        <v>89.8</v>
      </c>
      <c r="DS707" s="9">
        <v>89.8</v>
      </c>
      <c r="DT707" s="9">
        <v>89.8</v>
      </c>
      <c r="DU707" s="9">
        <v>89.8</v>
      </c>
      <c r="DV707" s="9">
        <v>89.8</v>
      </c>
      <c r="DW707" s="9">
        <v>89.8</v>
      </c>
      <c r="DX707" s="9">
        <v>89.8</v>
      </c>
      <c r="DY707" s="9">
        <v>89.8</v>
      </c>
      <c r="DZ707" s="9">
        <v>89.8</v>
      </c>
      <c r="EA707" s="9">
        <v>89.8</v>
      </c>
      <c r="EB707" s="9">
        <v>89.8</v>
      </c>
      <c r="EC707" s="9">
        <v>89.8</v>
      </c>
      <c r="ED707" s="9">
        <v>89.8</v>
      </c>
      <c r="EE707" s="9">
        <v>89.8</v>
      </c>
      <c r="EF707" s="10">
        <v>89.8</v>
      </c>
      <c r="EG707" s="10">
        <v>89.8</v>
      </c>
      <c r="EH707" s="10">
        <v>89.8</v>
      </c>
      <c r="EI707" s="10">
        <v>89.8</v>
      </c>
      <c r="EJ707" s="69">
        <v>89.8</v>
      </c>
      <c r="EK707" s="69">
        <v>89.8</v>
      </c>
      <c r="EL707" s="70">
        <v>89.8</v>
      </c>
      <c r="EM707" s="70">
        <v>89.8</v>
      </c>
      <c r="EN707" s="70">
        <v>89.8</v>
      </c>
    </row>
    <row r="708" spans="1:144" x14ac:dyDescent="0.25">
      <c r="A708" s="2" t="s">
        <v>1433</v>
      </c>
      <c r="B708" s="2" t="s">
        <v>1434</v>
      </c>
      <c r="C708" s="5">
        <v>0.36599999999999999</v>
      </c>
      <c r="D708" s="9">
        <v>102.3</v>
      </c>
      <c r="E708" s="9">
        <v>102.2</v>
      </c>
      <c r="F708" s="9">
        <v>104.4</v>
      </c>
      <c r="G708" s="9">
        <v>105.7</v>
      </c>
      <c r="H708" s="9">
        <v>107.5</v>
      </c>
      <c r="I708" s="9">
        <v>109.8</v>
      </c>
      <c r="J708" s="9">
        <v>109.8</v>
      </c>
      <c r="K708" s="9">
        <v>109.4</v>
      </c>
      <c r="L708" s="9">
        <v>109.1</v>
      </c>
      <c r="M708" s="9">
        <v>110.6</v>
      </c>
      <c r="N708" s="9">
        <v>110.9</v>
      </c>
      <c r="O708" s="9">
        <v>111.4</v>
      </c>
      <c r="P708" s="9">
        <v>111.9</v>
      </c>
      <c r="Q708" s="9">
        <v>112.4</v>
      </c>
      <c r="R708" s="9">
        <v>111.7</v>
      </c>
      <c r="S708" s="9">
        <v>111.9</v>
      </c>
      <c r="T708" s="9">
        <v>112</v>
      </c>
      <c r="U708" s="9">
        <v>114.4</v>
      </c>
      <c r="V708" s="9">
        <v>114.9</v>
      </c>
      <c r="W708" s="9">
        <v>116.1</v>
      </c>
      <c r="X708" s="9">
        <v>115.4</v>
      </c>
      <c r="Y708" s="9">
        <v>116.2</v>
      </c>
      <c r="Z708" s="9">
        <v>115.3</v>
      </c>
      <c r="AA708" s="9">
        <v>114.6</v>
      </c>
      <c r="AB708" s="9">
        <v>115.2</v>
      </c>
      <c r="AC708" s="9">
        <v>116</v>
      </c>
      <c r="AD708" s="9">
        <v>115.2</v>
      </c>
      <c r="AE708" s="9">
        <v>116.6</v>
      </c>
      <c r="AF708" s="9">
        <v>117</v>
      </c>
      <c r="AG708" s="9">
        <v>117.1</v>
      </c>
      <c r="AH708" s="9">
        <v>117.2</v>
      </c>
      <c r="AI708" s="9">
        <v>118.2</v>
      </c>
      <c r="AJ708" s="9">
        <v>116.7</v>
      </c>
      <c r="AK708" s="9">
        <v>116.1</v>
      </c>
      <c r="AL708" s="9">
        <v>116.2</v>
      </c>
      <c r="AM708" s="9">
        <v>115.8</v>
      </c>
      <c r="AN708" s="9">
        <v>115.8</v>
      </c>
      <c r="AO708" s="9">
        <v>116.9</v>
      </c>
      <c r="AP708" s="9">
        <v>117.3</v>
      </c>
      <c r="AQ708" s="9">
        <v>119</v>
      </c>
      <c r="AR708" s="9">
        <v>118.4</v>
      </c>
      <c r="AS708" s="9">
        <v>118.8</v>
      </c>
      <c r="AT708" s="9">
        <v>119.1</v>
      </c>
      <c r="AU708" s="9">
        <v>118.6</v>
      </c>
      <c r="AV708" s="9">
        <v>119.2</v>
      </c>
      <c r="AW708" s="9">
        <v>119.4</v>
      </c>
      <c r="AX708" s="9">
        <v>119.2</v>
      </c>
      <c r="AY708" s="9">
        <v>119.4</v>
      </c>
      <c r="AZ708" s="9">
        <v>118.8</v>
      </c>
      <c r="BA708" s="9">
        <v>119.1</v>
      </c>
      <c r="BB708" s="9">
        <v>119.3</v>
      </c>
      <c r="BC708" s="9">
        <v>119.2</v>
      </c>
      <c r="BD708" s="9">
        <v>119.1</v>
      </c>
      <c r="BE708" s="9">
        <v>119.6</v>
      </c>
      <c r="BF708" s="9">
        <v>119.9</v>
      </c>
      <c r="BG708" s="9">
        <v>119.4</v>
      </c>
      <c r="BH708" s="9">
        <v>119.9</v>
      </c>
      <c r="BI708" s="9">
        <v>120.5</v>
      </c>
      <c r="BJ708" s="9">
        <v>118.8</v>
      </c>
      <c r="BK708" s="9">
        <v>119</v>
      </c>
      <c r="BL708" s="9">
        <v>119.8</v>
      </c>
      <c r="BM708" s="9">
        <v>120.4</v>
      </c>
      <c r="BN708" s="9">
        <v>120.7</v>
      </c>
      <c r="BO708" s="9">
        <v>121.4</v>
      </c>
      <c r="BP708" s="9">
        <v>121.5</v>
      </c>
      <c r="BQ708" s="9">
        <v>122.1</v>
      </c>
      <c r="BR708" s="9">
        <v>121.7</v>
      </c>
      <c r="BS708" s="9">
        <v>121.5</v>
      </c>
      <c r="BT708" s="9">
        <v>121.5</v>
      </c>
      <c r="BU708" s="9">
        <v>121.8</v>
      </c>
      <c r="BV708" s="9">
        <v>121.7</v>
      </c>
      <c r="BW708" s="9">
        <v>121.5</v>
      </c>
      <c r="BX708" s="9">
        <v>121.8</v>
      </c>
      <c r="BY708" s="9">
        <v>122.8</v>
      </c>
      <c r="BZ708" s="9">
        <v>122.9</v>
      </c>
      <c r="CA708" s="9">
        <v>122.7</v>
      </c>
      <c r="CB708" s="9">
        <v>121.8</v>
      </c>
      <c r="CC708" s="9">
        <v>122.1</v>
      </c>
      <c r="CD708" s="9">
        <v>121</v>
      </c>
      <c r="CE708" s="9">
        <v>121.1</v>
      </c>
      <c r="CF708" s="9">
        <v>120.8</v>
      </c>
      <c r="CG708" s="9">
        <v>120.9</v>
      </c>
      <c r="CH708" s="9">
        <v>120.7</v>
      </c>
      <c r="CI708" s="9">
        <v>120.3</v>
      </c>
      <c r="CJ708" s="9">
        <v>120.4</v>
      </c>
      <c r="CK708" s="9">
        <v>120.4</v>
      </c>
      <c r="CL708" s="9">
        <v>120.4</v>
      </c>
      <c r="CM708" s="9">
        <v>120.5</v>
      </c>
      <c r="CN708" s="9">
        <v>120.5</v>
      </c>
      <c r="CO708" s="9">
        <v>120.7</v>
      </c>
      <c r="CP708" s="9">
        <v>120.5</v>
      </c>
      <c r="CQ708" s="9">
        <v>120.3</v>
      </c>
      <c r="CR708" s="9">
        <v>120.4</v>
      </c>
      <c r="CS708" s="9">
        <v>118.3</v>
      </c>
      <c r="CT708" s="9">
        <v>118.1</v>
      </c>
      <c r="CU708" s="9">
        <v>118.1</v>
      </c>
      <c r="CV708" s="9">
        <v>118.1</v>
      </c>
      <c r="CW708" s="9">
        <v>118.2</v>
      </c>
      <c r="CX708" s="9">
        <v>117.8</v>
      </c>
      <c r="CY708" s="9">
        <v>118.2</v>
      </c>
      <c r="CZ708" s="9">
        <v>118.6</v>
      </c>
      <c r="DA708" s="9">
        <v>119.4</v>
      </c>
      <c r="DB708" s="9">
        <v>118.6</v>
      </c>
      <c r="DC708" s="9">
        <v>119.2</v>
      </c>
      <c r="DD708" s="9">
        <v>120.4</v>
      </c>
      <c r="DE708" s="9">
        <v>121</v>
      </c>
      <c r="DF708" s="9">
        <v>122.9</v>
      </c>
      <c r="DG708" s="9">
        <v>123.8</v>
      </c>
      <c r="DH708" s="9">
        <v>124.6</v>
      </c>
      <c r="DI708" s="9">
        <v>125.1</v>
      </c>
      <c r="DJ708" s="9">
        <v>125.2</v>
      </c>
      <c r="DK708" s="9">
        <v>126.3</v>
      </c>
      <c r="DL708" s="9">
        <v>127.7</v>
      </c>
      <c r="DM708" s="9">
        <v>128.69999999999999</v>
      </c>
      <c r="DN708" s="9">
        <v>128.69999999999999</v>
      </c>
      <c r="DO708" s="9">
        <v>129.6</v>
      </c>
      <c r="DP708" s="9">
        <v>130.80000000000001</v>
      </c>
      <c r="DQ708" s="9">
        <v>131.30000000000001</v>
      </c>
      <c r="DR708" s="9">
        <v>131.30000000000001</v>
      </c>
      <c r="DS708" s="9">
        <v>131.19999999999999</v>
      </c>
      <c r="DT708" s="9">
        <v>133.30000000000001</v>
      </c>
      <c r="DU708" s="9">
        <v>134</v>
      </c>
      <c r="DV708" s="9">
        <v>134.30000000000001</v>
      </c>
      <c r="DW708" s="9">
        <v>134.5</v>
      </c>
      <c r="DX708" s="9">
        <v>135.1</v>
      </c>
      <c r="DY708" s="9">
        <v>134.69999999999999</v>
      </c>
      <c r="DZ708" s="9">
        <v>134.69999999999999</v>
      </c>
      <c r="EA708" s="9">
        <v>134.5</v>
      </c>
      <c r="EB708" s="9">
        <v>133.69999999999999</v>
      </c>
      <c r="EC708" s="9">
        <v>133.80000000000001</v>
      </c>
      <c r="ED708" s="9">
        <v>133.19999999999999</v>
      </c>
      <c r="EE708" s="9">
        <v>133.19999999999999</v>
      </c>
      <c r="EF708" s="10">
        <v>133.80000000000001</v>
      </c>
      <c r="EG708" s="10">
        <v>134</v>
      </c>
      <c r="EH708" s="10">
        <v>134</v>
      </c>
      <c r="EI708" s="10">
        <v>134.80000000000001</v>
      </c>
      <c r="EJ708" s="69">
        <v>135.4</v>
      </c>
      <c r="EK708" s="69">
        <v>133.19999999999999</v>
      </c>
      <c r="EL708" s="70">
        <v>133.9</v>
      </c>
      <c r="EM708" s="70">
        <v>134</v>
      </c>
      <c r="EN708" s="70">
        <v>134</v>
      </c>
    </row>
    <row r="709" spans="1:144" x14ac:dyDescent="0.25">
      <c r="A709" s="2" t="s">
        <v>1435</v>
      </c>
      <c r="B709" s="2" t="s">
        <v>1436</v>
      </c>
      <c r="C709" s="5">
        <v>0.13502</v>
      </c>
      <c r="D709" s="9">
        <v>101.5</v>
      </c>
      <c r="E709" s="9">
        <v>103.4</v>
      </c>
      <c r="F709" s="9">
        <v>106.9</v>
      </c>
      <c r="G709" s="9">
        <v>107.1</v>
      </c>
      <c r="H709" s="9">
        <v>110.2</v>
      </c>
      <c r="I709" s="9">
        <v>111.1</v>
      </c>
      <c r="J709" s="9">
        <v>114.1</v>
      </c>
      <c r="K709" s="9">
        <v>113.7</v>
      </c>
      <c r="L709" s="9">
        <v>113.8</v>
      </c>
      <c r="M709" s="9">
        <v>113.2</v>
      </c>
      <c r="N709" s="9">
        <v>113.6</v>
      </c>
      <c r="O709" s="9">
        <v>113.2</v>
      </c>
      <c r="P709" s="9">
        <v>117.9</v>
      </c>
      <c r="Q709" s="9">
        <v>119.3</v>
      </c>
      <c r="R709" s="9">
        <v>115.4</v>
      </c>
      <c r="S709" s="9">
        <v>116.6</v>
      </c>
      <c r="T709" s="9">
        <v>118.5</v>
      </c>
      <c r="U709" s="9">
        <v>120</v>
      </c>
      <c r="V709" s="9">
        <v>120.7</v>
      </c>
      <c r="W709" s="9">
        <v>121.4</v>
      </c>
      <c r="X709" s="9">
        <v>121.7</v>
      </c>
      <c r="Y709" s="9">
        <v>121.4</v>
      </c>
      <c r="Z709" s="9">
        <v>118.5</v>
      </c>
      <c r="AA709" s="9">
        <v>118.5</v>
      </c>
      <c r="AB709" s="9">
        <v>119.4</v>
      </c>
      <c r="AC709" s="9">
        <v>119.2</v>
      </c>
      <c r="AD709" s="9">
        <v>117.1</v>
      </c>
      <c r="AE709" s="9">
        <v>119.1</v>
      </c>
      <c r="AF709" s="9">
        <v>120</v>
      </c>
      <c r="AG709" s="9">
        <v>121</v>
      </c>
      <c r="AH709" s="9">
        <v>121.7</v>
      </c>
      <c r="AI709" s="9">
        <v>121.8</v>
      </c>
      <c r="AJ709" s="9">
        <v>118.2</v>
      </c>
      <c r="AK709" s="9">
        <v>119.9</v>
      </c>
      <c r="AL709" s="9">
        <v>119.2</v>
      </c>
      <c r="AM709" s="9">
        <v>117.2</v>
      </c>
      <c r="AN709" s="9">
        <v>118</v>
      </c>
      <c r="AO709" s="9">
        <v>118.7</v>
      </c>
      <c r="AP709" s="9">
        <v>119.5</v>
      </c>
      <c r="AQ709" s="9">
        <v>122.5</v>
      </c>
      <c r="AR709" s="9">
        <v>123.7</v>
      </c>
      <c r="AS709" s="9">
        <v>124.5</v>
      </c>
      <c r="AT709" s="9">
        <v>126</v>
      </c>
      <c r="AU709" s="9">
        <v>125.5</v>
      </c>
      <c r="AV709" s="9">
        <v>126.8</v>
      </c>
      <c r="AW709" s="9">
        <v>126.2</v>
      </c>
      <c r="AX709" s="9">
        <v>126</v>
      </c>
      <c r="AY709" s="9">
        <v>126.3</v>
      </c>
      <c r="AZ709" s="9">
        <v>125.8</v>
      </c>
      <c r="BA709" s="9">
        <v>126.9</v>
      </c>
      <c r="BB709" s="9">
        <v>126.7</v>
      </c>
      <c r="BC709" s="9">
        <v>126.7</v>
      </c>
      <c r="BD709" s="9">
        <v>127.3</v>
      </c>
      <c r="BE709" s="9">
        <v>127.5</v>
      </c>
      <c r="BF709" s="9">
        <v>127.6</v>
      </c>
      <c r="BG709" s="9">
        <v>126.6</v>
      </c>
      <c r="BH709" s="9">
        <v>126.8</v>
      </c>
      <c r="BI709" s="9">
        <v>127.3</v>
      </c>
      <c r="BJ709" s="9">
        <v>126.5</v>
      </c>
      <c r="BK709" s="9">
        <v>127.2</v>
      </c>
      <c r="BL709" s="9">
        <v>126.7</v>
      </c>
      <c r="BM709" s="9">
        <v>128.4</v>
      </c>
      <c r="BN709" s="9">
        <v>129.19999999999999</v>
      </c>
      <c r="BO709" s="9">
        <v>129.19999999999999</v>
      </c>
      <c r="BP709" s="9">
        <v>130.4</v>
      </c>
      <c r="BQ709" s="9">
        <v>130.69999999999999</v>
      </c>
      <c r="BR709" s="9">
        <v>130.69999999999999</v>
      </c>
      <c r="BS709" s="9">
        <v>130.6</v>
      </c>
      <c r="BT709" s="9">
        <v>130.9</v>
      </c>
      <c r="BU709" s="9">
        <v>130.69999999999999</v>
      </c>
      <c r="BV709" s="9">
        <v>130.69999999999999</v>
      </c>
      <c r="BW709" s="9">
        <v>130.80000000000001</v>
      </c>
      <c r="BX709" s="9">
        <v>130.6</v>
      </c>
      <c r="BY709" s="9">
        <v>131.4</v>
      </c>
      <c r="BZ709" s="9">
        <v>132</v>
      </c>
      <c r="CA709" s="9">
        <v>132.19999999999999</v>
      </c>
      <c r="CB709" s="9">
        <v>129.6</v>
      </c>
      <c r="CC709" s="9">
        <v>129.30000000000001</v>
      </c>
      <c r="CD709" s="9">
        <v>126.3</v>
      </c>
      <c r="CE709" s="9">
        <v>125.8</v>
      </c>
      <c r="CF709" s="9">
        <v>125.6</v>
      </c>
      <c r="CG709" s="9">
        <v>125.3</v>
      </c>
      <c r="CH709" s="9">
        <v>125.9</v>
      </c>
      <c r="CI709" s="9">
        <v>124.3</v>
      </c>
      <c r="CJ709" s="9">
        <v>124</v>
      </c>
      <c r="CK709" s="9">
        <v>124</v>
      </c>
      <c r="CL709" s="9">
        <v>124</v>
      </c>
      <c r="CM709" s="9">
        <v>124</v>
      </c>
      <c r="CN709" s="9">
        <v>123.8</v>
      </c>
      <c r="CO709" s="9">
        <v>123.8</v>
      </c>
      <c r="CP709" s="9">
        <v>123.7</v>
      </c>
      <c r="CQ709" s="9">
        <v>123.7</v>
      </c>
      <c r="CR709" s="9">
        <v>123.7</v>
      </c>
      <c r="CS709" s="9">
        <v>123.7</v>
      </c>
      <c r="CT709" s="9">
        <v>123.3</v>
      </c>
      <c r="CU709" s="9">
        <v>123.7</v>
      </c>
      <c r="CV709" s="9">
        <v>123.7</v>
      </c>
      <c r="CW709" s="9">
        <v>123.7</v>
      </c>
      <c r="CX709" s="9">
        <v>123.2</v>
      </c>
      <c r="CY709" s="9">
        <v>123.3</v>
      </c>
      <c r="CZ709" s="9">
        <v>123.7</v>
      </c>
      <c r="DA709" s="9">
        <v>125.1</v>
      </c>
      <c r="DB709" s="9">
        <v>123.7</v>
      </c>
      <c r="DC709" s="9">
        <v>123.6</v>
      </c>
      <c r="DD709" s="9">
        <v>123.9</v>
      </c>
      <c r="DE709" s="9">
        <v>123.8</v>
      </c>
      <c r="DF709" s="9">
        <v>125.4</v>
      </c>
      <c r="DG709" s="9">
        <v>126.8</v>
      </c>
      <c r="DH709" s="9">
        <v>127</v>
      </c>
      <c r="DI709" s="9">
        <v>127.2</v>
      </c>
      <c r="DJ709" s="9">
        <v>127.3</v>
      </c>
      <c r="DK709" s="9">
        <v>128</v>
      </c>
      <c r="DL709" s="9">
        <v>128.30000000000001</v>
      </c>
      <c r="DM709" s="9">
        <v>129.19999999999999</v>
      </c>
      <c r="DN709" s="9">
        <v>128.80000000000001</v>
      </c>
      <c r="DO709" s="9">
        <v>130.6</v>
      </c>
      <c r="DP709" s="9">
        <v>131.80000000000001</v>
      </c>
      <c r="DQ709" s="9">
        <v>131.30000000000001</v>
      </c>
      <c r="DR709" s="9">
        <v>131.4</v>
      </c>
      <c r="DS709" s="9">
        <v>131.5</v>
      </c>
      <c r="DT709" s="9">
        <v>130</v>
      </c>
      <c r="DU709" s="9">
        <v>130.6</v>
      </c>
      <c r="DV709" s="9">
        <v>130.6</v>
      </c>
      <c r="DW709" s="9">
        <v>130.19999999999999</v>
      </c>
      <c r="DX709" s="9">
        <v>131.5</v>
      </c>
      <c r="DY709" s="9">
        <v>131.30000000000001</v>
      </c>
      <c r="DZ709" s="9">
        <v>131.5</v>
      </c>
      <c r="EA709" s="9">
        <v>131.69999999999999</v>
      </c>
      <c r="EB709" s="9">
        <v>129.80000000000001</v>
      </c>
      <c r="EC709" s="9">
        <v>130.80000000000001</v>
      </c>
      <c r="ED709" s="9">
        <v>130.69999999999999</v>
      </c>
      <c r="EE709" s="9">
        <v>130.69999999999999</v>
      </c>
      <c r="EF709" s="10">
        <v>130.30000000000001</v>
      </c>
      <c r="EG709" s="10">
        <v>130.9</v>
      </c>
      <c r="EH709" s="10">
        <v>130.4</v>
      </c>
      <c r="EI709" s="10">
        <v>130.4</v>
      </c>
      <c r="EJ709" s="69">
        <v>130.6</v>
      </c>
      <c r="EK709" s="69">
        <v>130.4</v>
      </c>
      <c r="EL709" s="70">
        <v>130.9</v>
      </c>
      <c r="EM709" s="70">
        <v>130.9</v>
      </c>
      <c r="EN709" s="70">
        <v>130.9</v>
      </c>
    </row>
    <row r="710" spans="1:144" x14ac:dyDescent="0.25">
      <c r="A710" s="2" t="s">
        <v>1437</v>
      </c>
      <c r="B710" s="2" t="s">
        <v>1438</v>
      </c>
      <c r="C710" s="5">
        <v>4.3130000000000002E-2</v>
      </c>
      <c r="D710" s="9">
        <v>101.5</v>
      </c>
      <c r="E710" s="9">
        <v>101.4</v>
      </c>
      <c r="F710" s="9">
        <v>101.6</v>
      </c>
      <c r="G710" s="9">
        <v>101.7</v>
      </c>
      <c r="H710" s="9">
        <v>102</v>
      </c>
      <c r="I710" s="9">
        <v>102.2</v>
      </c>
      <c r="J710" s="9">
        <v>100.3</v>
      </c>
      <c r="K710" s="9">
        <v>99.6</v>
      </c>
      <c r="L710" s="9">
        <v>98.8</v>
      </c>
      <c r="M710" s="9">
        <v>98.6</v>
      </c>
      <c r="N710" s="9">
        <v>98.5</v>
      </c>
      <c r="O710" s="9">
        <v>99.5</v>
      </c>
      <c r="P710" s="9">
        <v>100.5</v>
      </c>
      <c r="Q710" s="9">
        <v>100.6</v>
      </c>
      <c r="R710" s="9">
        <v>100.7</v>
      </c>
      <c r="S710" s="9">
        <v>100.8</v>
      </c>
      <c r="T710" s="9">
        <v>101.3</v>
      </c>
      <c r="U710" s="9">
        <v>101.2</v>
      </c>
      <c r="V710" s="9">
        <v>101</v>
      </c>
      <c r="W710" s="9">
        <v>98.6</v>
      </c>
      <c r="X710" s="9">
        <v>98.2</v>
      </c>
      <c r="Y710" s="9">
        <v>98.8</v>
      </c>
      <c r="Z710" s="9">
        <v>99.1</v>
      </c>
      <c r="AA710" s="9">
        <v>99</v>
      </c>
      <c r="AB710" s="9">
        <v>94.6</v>
      </c>
      <c r="AC710" s="9">
        <v>96</v>
      </c>
      <c r="AD710" s="9">
        <v>96.5</v>
      </c>
      <c r="AE710" s="9">
        <v>96.9</v>
      </c>
      <c r="AF710" s="9">
        <v>95</v>
      </c>
      <c r="AG710" s="9">
        <v>94.1</v>
      </c>
      <c r="AH710" s="9">
        <v>96.3</v>
      </c>
      <c r="AI710" s="9">
        <v>96</v>
      </c>
      <c r="AJ710" s="9">
        <v>95.6</v>
      </c>
      <c r="AK710" s="9">
        <v>94.8</v>
      </c>
      <c r="AL710" s="9">
        <v>91.2</v>
      </c>
      <c r="AM710" s="9">
        <v>91.8</v>
      </c>
      <c r="AN710" s="9">
        <v>93.6</v>
      </c>
      <c r="AO710" s="9">
        <v>90.8</v>
      </c>
      <c r="AP710" s="9">
        <v>91.6</v>
      </c>
      <c r="AQ710" s="9">
        <v>90.6</v>
      </c>
      <c r="AR710" s="9">
        <v>91</v>
      </c>
      <c r="AS710" s="9">
        <v>91.5</v>
      </c>
      <c r="AT710" s="9">
        <v>90.5</v>
      </c>
      <c r="AU710" s="9">
        <v>89.1</v>
      </c>
      <c r="AV710" s="9">
        <v>89.5</v>
      </c>
      <c r="AW710" s="9">
        <v>90.1</v>
      </c>
      <c r="AX710" s="9">
        <v>90.1</v>
      </c>
      <c r="AY710" s="9">
        <v>89.5</v>
      </c>
      <c r="AZ710" s="9">
        <v>88.4</v>
      </c>
      <c r="BA710" s="9">
        <v>87.2</v>
      </c>
      <c r="BB710" s="9">
        <v>87</v>
      </c>
      <c r="BC710" s="9">
        <v>86.6</v>
      </c>
      <c r="BD710" s="9">
        <v>85.6</v>
      </c>
      <c r="BE710" s="9">
        <v>86.3</v>
      </c>
      <c r="BF710" s="9">
        <v>88.9</v>
      </c>
      <c r="BG710" s="9">
        <v>88.8</v>
      </c>
      <c r="BH710" s="9">
        <v>90.2</v>
      </c>
      <c r="BI710" s="9">
        <v>89.5</v>
      </c>
      <c r="BJ710" s="9">
        <v>89.6</v>
      </c>
      <c r="BK710" s="9">
        <v>88.7</v>
      </c>
      <c r="BL710" s="9">
        <v>89.2</v>
      </c>
      <c r="BM710" s="9">
        <v>88.9</v>
      </c>
      <c r="BN710" s="9">
        <v>89.4</v>
      </c>
      <c r="BO710" s="9">
        <v>89.8</v>
      </c>
      <c r="BP710" s="9">
        <v>89.9</v>
      </c>
      <c r="BQ710" s="9">
        <v>90.4</v>
      </c>
      <c r="BR710" s="9">
        <v>90.2</v>
      </c>
      <c r="BS710" s="9">
        <v>90</v>
      </c>
      <c r="BT710" s="9">
        <v>90.4</v>
      </c>
      <c r="BU710" s="9">
        <v>90.5</v>
      </c>
      <c r="BV710" s="9">
        <v>90.1</v>
      </c>
      <c r="BW710" s="9">
        <v>89.8</v>
      </c>
      <c r="BX710" s="9">
        <v>90.3</v>
      </c>
      <c r="BY710" s="9">
        <v>90.5</v>
      </c>
      <c r="BZ710" s="9">
        <v>89.9</v>
      </c>
      <c r="CA710" s="9">
        <v>90.3</v>
      </c>
      <c r="CB710" s="9">
        <v>90.7</v>
      </c>
      <c r="CC710" s="9">
        <v>91.5</v>
      </c>
      <c r="CD710" s="9">
        <v>90.9</v>
      </c>
      <c r="CE710" s="9">
        <v>89.8</v>
      </c>
      <c r="CF710" s="9">
        <v>90.8</v>
      </c>
      <c r="CG710" s="9">
        <v>90.6</v>
      </c>
      <c r="CH710" s="9">
        <v>89.9</v>
      </c>
      <c r="CI710" s="9">
        <v>89.3</v>
      </c>
      <c r="CJ710" s="9">
        <v>89.9</v>
      </c>
      <c r="CK710" s="9">
        <v>89.8</v>
      </c>
      <c r="CL710" s="9">
        <v>89.2</v>
      </c>
      <c r="CM710" s="9">
        <v>88.8</v>
      </c>
      <c r="CN710" s="9">
        <v>89.6</v>
      </c>
      <c r="CO710" s="9">
        <v>89.9</v>
      </c>
      <c r="CP710" s="9">
        <v>89.1</v>
      </c>
      <c r="CQ710" s="9">
        <v>89.5</v>
      </c>
      <c r="CR710" s="9">
        <v>88.8</v>
      </c>
      <c r="CS710" s="9">
        <v>90.6</v>
      </c>
      <c r="CT710" s="9">
        <v>89.6</v>
      </c>
      <c r="CU710" s="9">
        <v>89.5</v>
      </c>
      <c r="CV710" s="9">
        <v>89.5</v>
      </c>
      <c r="CW710" s="9">
        <v>90.4</v>
      </c>
      <c r="CX710" s="9">
        <v>90.4</v>
      </c>
      <c r="CY710" s="9">
        <v>91.3</v>
      </c>
      <c r="CZ710" s="9">
        <v>90.9</v>
      </c>
      <c r="DA710" s="9">
        <v>91.8</v>
      </c>
      <c r="DB710" s="9">
        <v>91.9</v>
      </c>
      <c r="DC710" s="9">
        <v>92.3</v>
      </c>
      <c r="DD710" s="9">
        <v>97.4</v>
      </c>
      <c r="DE710" s="9">
        <v>99.9</v>
      </c>
      <c r="DF710" s="9">
        <v>101.7</v>
      </c>
      <c r="DG710" s="9">
        <v>100.2</v>
      </c>
      <c r="DH710" s="9">
        <v>100.5</v>
      </c>
      <c r="DI710" s="9">
        <v>100.1</v>
      </c>
      <c r="DJ710" s="9">
        <v>99.6</v>
      </c>
      <c r="DK710" s="9">
        <v>102.9</v>
      </c>
      <c r="DL710" s="9">
        <v>102.7</v>
      </c>
      <c r="DM710" s="9">
        <v>103.5</v>
      </c>
      <c r="DN710" s="9">
        <v>104.8</v>
      </c>
      <c r="DO710" s="9">
        <v>103.9</v>
      </c>
      <c r="DP710" s="9">
        <v>105.3</v>
      </c>
      <c r="DQ710" s="9">
        <v>105.9</v>
      </c>
      <c r="DR710" s="9">
        <v>107.6</v>
      </c>
      <c r="DS710" s="9">
        <v>107.8</v>
      </c>
      <c r="DT710" s="9">
        <v>108</v>
      </c>
      <c r="DU710" s="9">
        <v>108.6</v>
      </c>
      <c r="DV710" s="9">
        <v>108.8</v>
      </c>
      <c r="DW710" s="9">
        <v>110.1</v>
      </c>
      <c r="DX710" s="9">
        <v>110.2</v>
      </c>
      <c r="DY710" s="9">
        <v>110.9</v>
      </c>
      <c r="DZ710" s="9">
        <v>110.4</v>
      </c>
      <c r="EA710" s="9">
        <v>110.1</v>
      </c>
      <c r="EB710" s="9">
        <v>109.5</v>
      </c>
      <c r="EC710" s="9">
        <v>107.5</v>
      </c>
      <c r="ED710" s="9">
        <v>107.8</v>
      </c>
      <c r="EE710" s="9">
        <v>107.5</v>
      </c>
      <c r="EF710" s="10">
        <v>108.9</v>
      </c>
      <c r="EG710" s="10">
        <v>109.1</v>
      </c>
      <c r="EH710" s="10">
        <v>109</v>
      </c>
      <c r="EI710" s="10">
        <v>109.9</v>
      </c>
      <c r="EJ710" s="69">
        <v>110.2</v>
      </c>
      <c r="EK710" s="69">
        <v>109.4</v>
      </c>
      <c r="EL710" s="70">
        <v>110.5</v>
      </c>
      <c r="EM710" s="70">
        <v>110.5</v>
      </c>
      <c r="EN710" s="70">
        <v>110.7</v>
      </c>
    </row>
    <row r="711" spans="1:144" x14ac:dyDescent="0.25">
      <c r="A711" s="2" t="s">
        <v>1439</v>
      </c>
      <c r="B711" s="2" t="s">
        <v>1440</v>
      </c>
      <c r="C711" s="5">
        <v>6.9699999999999996E-3</v>
      </c>
      <c r="D711" s="9">
        <v>100.4</v>
      </c>
      <c r="E711" s="9">
        <v>100.4</v>
      </c>
      <c r="F711" s="9">
        <v>100.6</v>
      </c>
      <c r="G711" s="9">
        <v>101.1</v>
      </c>
      <c r="H711" s="9">
        <v>101.1</v>
      </c>
      <c r="I711" s="9">
        <v>101.1</v>
      </c>
      <c r="J711" s="9">
        <v>100.2</v>
      </c>
      <c r="K711" s="9">
        <v>100.1</v>
      </c>
      <c r="L711" s="9">
        <v>101.8</v>
      </c>
      <c r="M711" s="9">
        <v>102.3</v>
      </c>
      <c r="N711" s="9">
        <v>102.1</v>
      </c>
      <c r="O711" s="9">
        <v>102.4</v>
      </c>
      <c r="P711" s="9">
        <v>102.1</v>
      </c>
      <c r="Q711" s="9">
        <v>101.9</v>
      </c>
      <c r="R711" s="9">
        <v>101.6</v>
      </c>
      <c r="S711" s="9">
        <v>101.6</v>
      </c>
      <c r="T711" s="9">
        <v>107</v>
      </c>
      <c r="U711" s="9">
        <v>114.6</v>
      </c>
      <c r="V711" s="9">
        <v>109.6</v>
      </c>
      <c r="W711" s="9">
        <v>113.1</v>
      </c>
      <c r="X711" s="9">
        <v>111.8</v>
      </c>
      <c r="Y711" s="9">
        <v>111.2</v>
      </c>
      <c r="Z711" s="9">
        <v>111</v>
      </c>
      <c r="AA711" s="9">
        <v>111.3</v>
      </c>
      <c r="AB711" s="9">
        <v>111.4</v>
      </c>
      <c r="AC711" s="9">
        <v>112.7</v>
      </c>
      <c r="AD711" s="9">
        <v>112.5</v>
      </c>
      <c r="AE711" s="9">
        <v>115.8</v>
      </c>
      <c r="AF711" s="9">
        <v>116</v>
      </c>
      <c r="AG711" s="9">
        <v>116.6</v>
      </c>
      <c r="AH711" s="9">
        <v>117</v>
      </c>
      <c r="AI711" s="9">
        <v>117.2</v>
      </c>
      <c r="AJ711" s="9">
        <v>117</v>
      </c>
      <c r="AK711" s="9">
        <v>116.3</v>
      </c>
      <c r="AL711" s="9">
        <v>113</v>
      </c>
      <c r="AM711" s="9">
        <v>113.6</v>
      </c>
      <c r="AN711" s="9">
        <v>113.6</v>
      </c>
      <c r="AO711" s="9">
        <v>114.2</v>
      </c>
      <c r="AP711" s="9">
        <v>112.8</v>
      </c>
      <c r="AQ711" s="9">
        <v>118.2</v>
      </c>
      <c r="AR711" s="9">
        <v>117.1</v>
      </c>
      <c r="AS711" s="9">
        <v>114.4</v>
      </c>
      <c r="AT711" s="9">
        <v>114.4</v>
      </c>
      <c r="AU711" s="9">
        <v>111.6</v>
      </c>
      <c r="AV711" s="9">
        <v>109.9</v>
      </c>
      <c r="AW711" s="9">
        <v>114.2</v>
      </c>
      <c r="AX711" s="9">
        <v>113.4</v>
      </c>
      <c r="AY711" s="9">
        <v>113.9</v>
      </c>
      <c r="AZ711" s="9">
        <v>114.5</v>
      </c>
      <c r="BA711" s="9">
        <v>115.3</v>
      </c>
      <c r="BB711" s="9">
        <v>115.3</v>
      </c>
      <c r="BC711" s="9">
        <v>115.3</v>
      </c>
      <c r="BD711" s="9">
        <v>116</v>
      </c>
      <c r="BE711" s="9">
        <v>115.9</v>
      </c>
      <c r="BF711" s="9">
        <v>116.1</v>
      </c>
      <c r="BG711" s="9">
        <v>116.2</v>
      </c>
      <c r="BH711" s="9">
        <v>117</v>
      </c>
      <c r="BI711" s="9">
        <v>117</v>
      </c>
      <c r="BJ711" s="9">
        <v>117</v>
      </c>
      <c r="BK711" s="9">
        <v>117</v>
      </c>
      <c r="BL711" s="9">
        <v>118.2</v>
      </c>
      <c r="BM711" s="9">
        <v>118.2</v>
      </c>
      <c r="BN711" s="9">
        <v>118.2</v>
      </c>
      <c r="BO711" s="9">
        <v>118.2</v>
      </c>
      <c r="BP711" s="9">
        <v>118.2</v>
      </c>
      <c r="BQ711" s="9">
        <v>117.5</v>
      </c>
      <c r="BR711" s="9">
        <v>117.5</v>
      </c>
      <c r="BS711" s="9">
        <v>117.5</v>
      </c>
      <c r="BT711" s="9">
        <v>117.2</v>
      </c>
      <c r="BU711" s="9">
        <v>117.5</v>
      </c>
      <c r="BV711" s="9">
        <v>117.9</v>
      </c>
      <c r="BW711" s="9">
        <v>117.9</v>
      </c>
      <c r="BX711" s="9">
        <v>118.2</v>
      </c>
      <c r="BY711" s="9">
        <v>118.2</v>
      </c>
      <c r="BZ711" s="9">
        <v>118.2</v>
      </c>
      <c r="CA711" s="9">
        <v>118.2</v>
      </c>
      <c r="CB711" s="9">
        <v>118.2</v>
      </c>
      <c r="CC711" s="9">
        <v>121.3</v>
      </c>
      <c r="CD711" s="9">
        <v>121.3</v>
      </c>
      <c r="CE711" s="9">
        <v>120.8</v>
      </c>
      <c r="CF711" s="9">
        <v>121.4</v>
      </c>
      <c r="CG711" s="9">
        <v>120.6</v>
      </c>
      <c r="CH711" s="9">
        <v>120.6</v>
      </c>
      <c r="CI711" s="9">
        <v>117.6</v>
      </c>
      <c r="CJ711" s="9">
        <v>120.7</v>
      </c>
      <c r="CK711" s="9">
        <v>120.7</v>
      </c>
      <c r="CL711" s="9">
        <v>119.5</v>
      </c>
      <c r="CM711" s="9">
        <v>117.5</v>
      </c>
      <c r="CN711" s="9">
        <v>119.5</v>
      </c>
      <c r="CO711" s="9">
        <v>119.2</v>
      </c>
      <c r="CP711" s="9">
        <v>118.8</v>
      </c>
      <c r="CQ711" s="9">
        <v>113.8</v>
      </c>
      <c r="CR711" s="9">
        <v>119.2</v>
      </c>
      <c r="CS711" s="9">
        <v>119.7</v>
      </c>
      <c r="CT711" s="9">
        <v>118.9</v>
      </c>
      <c r="CU711" s="9">
        <v>118.9</v>
      </c>
      <c r="CV711" s="9">
        <v>118.9</v>
      </c>
      <c r="CW711" s="9">
        <v>116.1</v>
      </c>
      <c r="CX711" s="9">
        <v>116.1</v>
      </c>
      <c r="CY711" s="9">
        <v>116.1</v>
      </c>
      <c r="CZ711" s="9">
        <v>116.1</v>
      </c>
      <c r="DA711" s="9">
        <v>117.6</v>
      </c>
      <c r="DB711" s="9">
        <v>115.5</v>
      </c>
      <c r="DC711" s="9">
        <v>114.6</v>
      </c>
      <c r="DD711" s="9">
        <v>116.3</v>
      </c>
      <c r="DE711" s="9">
        <v>115.5</v>
      </c>
      <c r="DF711" s="9">
        <v>118.7</v>
      </c>
      <c r="DG711" s="9">
        <v>118.7</v>
      </c>
      <c r="DH711" s="9">
        <v>118.7</v>
      </c>
      <c r="DI711" s="9">
        <v>118.7</v>
      </c>
      <c r="DJ711" s="9">
        <v>115.4</v>
      </c>
      <c r="DK711" s="9">
        <v>118.7</v>
      </c>
      <c r="DL711" s="9">
        <v>121</v>
      </c>
      <c r="DM711" s="9">
        <v>120.2</v>
      </c>
      <c r="DN711" s="9">
        <v>124.4</v>
      </c>
      <c r="DO711" s="9">
        <v>124.9</v>
      </c>
      <c r="DP711" s="9">
        <v>125.6</v>
      </c>
      <c r="DQ711" s="9">
        <v>127</v>
      </c>
      <c r="DR711" s="9">
        <v>129.9</v>
      </c>
      <c r="DS711" s="9">
        <v>123.7</v>
      </c>
      <c r="DT711" s="9">
        <v>126.2</v>
      </c>
      <c r="DU711" s="9">
        <v>129.1</v>
      </c>
      <c r="DV711" s="9">
        <v>130.1</v>
      </c>
      <c r="DW711" s="9">
        <v>130.1</v>
      </c>
      <c r="DX711" s="9">
        <v>130.1</v>
      </c>
      <c r="DY711" s="9">
        <v>124.2</v>
      </c>
      <c r="DZ711" s="9">
        <v>129.4</v>
      </c>
      <c r="EA711" s="9">
        <v>129.9</v>
      </c>
      <c r="EB711" s="9">
        <v>129.9</v>
      </c>
      <c r="EC711" s="9">
        <v>137.19999999999999</v>
      </c>
      <c r="ED711" s="9">
        <v>133.80000000000001</v>
      </c>
      <c r="EE711" s="9">
        <v>133.80000000000001</v>
      </c>
      <c r="EF711" s="10">
        <v>136.19999999999999</v>
      </c>
      <c r="EG711" s="10">
        <v>136.19999999999999</v>
      </c>
      <c r="EH711" s="10">
        <v>136.19999999999999</v>
      </c>
      <c r="EI711" s="10">
        <v>134.1</v>
      </c>
      <c r="EJ711" s="69">
        <v>134.1</v>
      </c>
      <c r="EK711" s="69">
        <v>132.80000000000001</v>
      </c>
      <c r="EL711" s="70">
        <v>128.6</v>
      </c>
      <c r="EM711" s="70">
        <v>131.80000000000001</v>
      </c>
      <c r="EN711" s="70">
        <v>132</v>
      </c>
    </row>
    <row r="712" spans="1:144" x14ac:dyDescent="0.25">
      <c r="A712" s="2" t="s">
        <v>1441</v>
      </c>
      <c r="B712" s="2" t="s">
        <v>1442</v>
      </c>
      <c r="C712" s="5">
        <v>2.6900000000000001E-3</v>
      </c>
      <c r="D712" s="9">
        <v>104.9</v>
      </c>
      <c r="E712" s="9">
        <v>104.9</v>
      </c>
      <c r="F712" s="9">
        <v>105.2</v>
      </c>
      <c r="G712" s="9">
        <v>103.7</v>
      </c>
      <c r="H712" s="9">
        <v>103.7</v>
      </c>
      <c r="I712" s="9">
        <v>107.5</v>
      </c>
      <c r="J712" s="9">
        <v>112</v>
      </c>
      <c r="K712" s="9">
        <v>109.1</v>
      </c>
      <c r="L712" s="9">
        <v>103.9</v>
      </c>
      <c r="M712" s="9">
        <v>119.3</v>
      </c>
      <c r="N712" s="9">
        <v>113.1</v>
      </c>
      <c r="O712" s="9">
        <v>111.9</v>
      </c>
      <c r="P712" s="9">
        <v>111.8</v>
      </c>
      <c r="Q712" s="9">
        <v>114.1</v>
      </c>
      <c r="R712" s="9">
        <v>114.3</v>
      </c>
      <c r="S712" s="9">
        <v>119.7</v>
      </c>
      <c r="T712" s="9">
        <v>123.4</v>
      </c>
      <c r="U712" s="9">
        <v>123.4</v>
      </c>
      <c r="V712" s="9">
        <v>124.6</v>
      </c>
      <c r="W712" s="9">
        <v>124.6</v>
      </c>
      <c r="X712" s="9">
        <v>123.4</v>
      </c>
      <c r="Y712" s="9">
        <v>106.7</v>
      </c>
      <c r="Z712" s="9">
        <v>107.7</v>
      </c>
      <c r="AA712" s="9">
        <v>107.6</v>
      </c>
      <c r="AB712" s="9">
        <v>108.7</v>
      </c>
      <c r="AC712" s="9">
        <v>108.7</v>
      </c>
      <c r="AD712" s="9">
        <v>108.7</v>
      </c>
      <c r="AE712" s="9">
        <v>108.7</v>
      </c>
      <c r="AF712" s="9">
        <v>108.7</v>
      </c>
      <c r="AG712" s="9">
        <v>108.7</v>
      </c>
      <c r="AH712" s="9">
        <v>111.4</v>
      </c>
      <c r="AI712" s="9">
        <v>111.4</v>
      </c>
      <c r="AJ712" s="9">
        <v>111.4</v>
      </c>
      <c r="AK712" s="9">
        <v>105.3</v>
      </c>
      <c r="AL712" s="9">
        <v>111.5</v>
      </c>
      <c r="AM712" s="9">
        <v>111.4</v>
      </c>
      <c r="AN712" s="9">
        <v>111.4</v>
      </c>
      <c r="AO712" s="9">
        <v>111.1</v>
      </c>
      <c r="AP712" s="9">
        <v>112.9</v>
      </c>
      <c r="AQ712" s="9">
        <v>112.6</v>
      </c>
      <c r="AR712" s="9">
        <v>114.2</v>
      </c>
      <c r="AS712" s="9">
        <v>113.4</v>
      </c>
      <c r="AT712" s="9">
        <v>104.4</v>
      </c>
      <c r="AU712" s="9">
        <v>104.8</v>
      </c>
      <c r="AV712" s="9">
        <v>102.5</v>
      </c>
      <c r="AW712" s="9">
        <v>104.8</v>
      </c>
      <c r="AX712" s="9">
        <v>105.1</v>
      </c>
      <c r="AY712" s="9">
        <v>105.1</v>
      </c>
      <c r="AZ712" s="9">
        <v>105.1</v>
      </c>
      <c r="BA712" s="9">
        <v>112.7</v>
      </c>
      <c r="BB712" s="9">
        <v>112.7</v>
      </c>
      <c r="BC712" s="9">
        <v>105.1</v>
      </c>
      <c r="BD712" s="9">
        <v>98.5</v>
      </c>
      <c r="BE712" s="9">
        <v>98.7</v>
      </c>
      <c r="BF712" s="9">
        <v>98.9</v>
      </c>
      <c r="BG712" s="9">
        <v>97.4</v>
      </c>
      <c r="BH712" s="9">
        <v>98.8</v>
      </c>
      <c r="BI712" s="9">
        <v>98.8</v>
      </c>
      <c r="BJ712" s="9">
        <v>98.8</v>
      </c>
      <c r="BK712" s="9">
        <v>98.8</v>
      </c>
      <c r="BL712" s="9">
        <v>98.8</v>
      </c>
      <c r="BM712" s="9">
        <v>98.8</v>
      </c>
      <c r="BN712" s="9">
        <v>98.9</v>
      </c>
      <c r="BO712" s="9">
        <v>101.9</v>
      </c>
      <c r="BP712" s="9">
        <v>101.9</v>
      </c>
      <c r="BQ712" s="9">
        <v>101.9</v>
      </c>
      <c r="BR712" s="9">
        <v>101.9</v>
      </c>
      <c r="BS712" s="9">
        <v>101.9</v>
      </c>
      <c r="BT712" s="9">
        <v>101.9</v>
      </c>
      <c r="BU712" s="9">
        <v>101.9</v>
      </c>
      <c r="BV712" s="9">
        <v>101.9</v>
      </c>
      <c r="BW712" s="9">
        <v>101.9</v>
      </c>
      <c r="BX712" s="9">
        <v>101.9</v>
      </c>
      <c r="BY712" s="9">
        <v>101.9</v>
      </c>
      <c r="BZ712" s="9">
        <v>101.9</v>
      </c>
      <c r="CA712" s="9">
        <v>102.2</v>
      </c>
      <c r="CB712" s="9">
        <v>101.9</v>
      </c>
      <c r="CC712" s="9">
        <v>101.9</v>
      </c>
      <c r="CD712" s="9">
        <v>101.9</v>
      </c>
      <c r="CE712" s="9">
        <v>101.9</v>
      </c>
      <c r="CF712" s="9">
        <v>101.9</v>
      </c>
      <c r="CG712" s="9">
        <v>101.9</v>
      </c>
      <c r="CH712" s="9">
        <v>101.9</v>
      </c>
      <c r="CI712" s="9">
        <v>101.9</v>
      </c>
      <c r="CJ712" s="9">
        <v>101.9</v>
      </c>
      <c r="CK712" s="9">
        <v>101.9</v>
      </c>
      <c r="CL712" s="9">
        <v>101.9</v>
      </c>
      <c r="CM712" s="9">
        <v>101.9</v>
      </c>
      <c r="CN712" s="9">
        <v>101.9</v>
      </c>
      <c r="CO712" s="9">
        <v>101.9</v>
      </c>
      <c r="CP712" s="9">
        <v>101.9</v>
      </c>
      <c r="CQ712" s="9">
        <v>101.9</v>
      </c>
      <c r="CR712" s="9">
        <v>101.9</v>
      </c>
      <c r="CS712" s="9">
        <v>101.9</v>
      </c>
      <c r="CT712" s="9">
        <v>101.9</v>
      </c>
      <c r="CU712" s="9">
        <v>101.9</v>
      </c>
      <c r="CV712" s="9">
        <v>101.9</v>
      </c>
      <c r="CW712" s="9">
        <v>101.9</v>
      </c>
      <c r="CX712" s="9">
        <v>101.9</v>
      </c>
      <c r="CY712" s="9">
        <v>101.9</v>
      </c>
      <c r="CZ712" s="9">
        <v>101.9</v>
      </c>
      <c r="DA712" s="9">
        <v>101.9</v>
      </c>
      <c r="DB712" s="9">
        <v>101.9</v>
      </c>
      <c r="DC712" s="9">
        <v>101.9</v>
      </c>
      <c r="DD712" s="9">
        <v>101.9</v>
      </c>
      <c r="DE712" s="9">
        <v>101.9</v>
      </c>
      <c r="DF712" s="9">
        <v>101.9</v>
      </c>
      <c r="DG712" s="9">
        <v>104.1</v>
      </c>
      <c r="DH712" s="9">
        <v>104.1</v>
      </c>
      <c r="DI712" s="9">
        <v>104.1</v>
      </c>
      <c r="DJ712" s="9">
        <v>104.1</v>
      </c>
      <c r="DK712" s="9">
        <v>104.1</v>
      </c>
      <c r="DL712" s="9">
        <v>104.1</v>
      </c>
      <c r="DM712" s="9">
        <v>104.1</v>
      </c>
      <c r="DN712" s="9">
        <v>106.8</v>
      </c>
      <c r="DO712" s="9">
        <v>106.8</v>
      </c>
      <c r="DP712" s="9">
        <v>106.8</v>
      </c>
      <c r="DQ712" s="9">
        <v>106.8</v>
      </c>
      <c r="DR712" s="9">
        <v>106.8</v>
      </c>
      <c r="DS712" s="9">
        <v>106.8</v>
      </c>
      <c r="DT712" s="9">
        <v>106.8</v>
      </c>
      <c r="DU712" s="9">
        <v>106.8</v>
      </c>
      <c r="DV712" s="9">
        <v>106.8</v>
      </c>
      <c r="DW712" s="9">
        <v>106.8</v>
      </c>
      <c r="DX712" s="9">
        <v>113.8</v>
      </c>
      <c r="DY712" s="9">
        <v>113.8</v>
      </c>
      <c r="DZ712" s="9">
        <v>113.8</v>
      </c>
      <c r="EA712" s="9">
        <v>113.8</v>
      </c>
      <c r="EB712" s="9">
        <v>113.8</v>
      </c>
      <c r="EC712" s="9">
        <v>113.8</v>
      </c>
      <c r="ED712" s="9">
        <v>113.8</v>
      </c>
      <c r="EE712" s="9">
        <v>113.8</v>
      </c>
      <c r="EF712" s="10">
        <v>110.3</v>
      </c>
      <c r="EG712" s="10">
        <v>114.4</v>
      </c>
      <c r="EH712" s="10">
        <v>110.3</v>
      </c>
      <c r="EI712" s="10">
        <v>110.3</v>
      </c>
      <c r="EJ712" s="69">
        <v>110.3</v>
      </c>
      <c r="EK712" s="69">
        <v>109.2</v>
      </c>
      <c r="EL712" s="70">
        <v>110.3</v>
      </c>
      <c r="EM712" s="70">
        <v>110.3</v>
      </c>
      <c r="EN712" s="70">
        <v>112.7</v>
      </c>
    </row>
    <row r="713" spans="1:144" x14ac:dyDescent="0.25">
      <c r="A713" s="2" t="s">
        <v>1443</v>
      </c>
      <c r="B713" s="2" t="s">
        <v>1444</v>
      </c>
      <c r="C713" s="5">
        <v>5.0799999999999998E-2</v>
      </c>
      <c r="D713" s="9">
        <v>101.2</v>
      </c>
      <c r="E713" s="9">
        <v>99.1</v>
      </c>
      <c r="F713" s="9">
        <v>99.8</v>
      </c>
      <c r="G713" s="9">
        <v>98.7</v>
      </c>
      <c r="H713" s="9">
        <v>99.1</v>
      </c>
      <c r="I713" s="9">
        <v>100</v>
      </c>
      <c r="J713" s="9">
        <v>99.8</v>
      </c>
      <c r="K713" s="9">
        <v>101.8</v>
      </c>
      <c r="L713" s="9">
        <v>99.4</v>
      </c>
      <c r="M713" s="9">
        <v>102.1</v>
      </c>
      <c r="N713" s="9">
        <v>103.1</v>
      </c>
      <c r="O713" s="9">
        <v>104.7</v>
      </c>
      <c r="P713" s="9">
        <v>103.1</v>
      </c>
      <c r="Q713" s="9">
        <v>104.2</v>
      </c>
      <c r="R713" s="9">
        <v>104.2</v>
      </c>
      <c r="S713" s="9">
        <v>103.4</v>
      </c>
      <c r="T713" s="9">
        <v>104</v>
      </c>
      <c r="U713" s="9">
        <v>105.1</v>
      </c>
      <c r="V713" s="9">
        <v>104.1</v>
      </c>
      <c r="W713" s="9">
        <v>102</v>
      </c>
      <c r="X713" s="9">
        <v>102.5</v>
      </c>
      <c r="Y713" s="9">
        <v>103.6</v>
      </c>
      <c r="Z713" s="9">
        <v>105.6</v>
      </c>
      <c r="AA713" s="9">
        <v>105</v>
      </c>
      <c r="AB713" s="9">
        <v>106.5</v>
      </c>
      <c r="AC713" s="9">
        <v>106.6</v>
      </c>
      <c r="AD713" s="9">
        <v>106.1</v>
      </c>
      <c r="AE713" s="9">
        <v>105.3</v>
      </c>
      <c r="AF713" s="9">
        <v>106.7</v>
      </c>
      <c r="AG713" s="9">
        <v>107.4</v>
      </c>
      <c r="AH713" s="9">
        <v>109.3</v>
      </c>
      <c r="AI713" s="9">
        <v>105.7</v>
      </c>
      <c r="AJ713" s="9">
        <v>105.6</v>
      </c>
      <c r="AK713" s="9">
        <v>105.8</v>
      </c>
      <c r="AL713" s="9">
        <v>106.6</v>
      </c>
      <c r="AM713" s="9">
        <v>107.8</v>
      </c>
      <c r="AN713" s="9">
        <v>107.3</v>
      </c>
      <c r="AO713" s="9">
        <v>109.1</v>
      </c>
      <c r="AP713" s="9">
        <v>107.9</v>
      </c>
      <c r="AQ713" s="9">
        <v>109.5</v>
      </c>
      <c r="AR713" s="9">
        <v>110.5</v>
      </c>
      <c r="AS713" s="9">
        <v>110.7</v>
      </c>
      <c r="AT713" s="9">
        <v>109.9</v>
      </c>
      <c r="AU713" s="9">
        <v>106.2</v>
      </c>
      <c r="AV713" s="9">
        <v>107.5</v>
      </c>
      <c r="AW713" s="9">
        <v>108</v>
      </c>
      <c r="AX713" s="9">
        <v>108</v>
      </c>
      <c r="AY713" s="9">
        <v>108.7</v>
      </c>
      <c r="AZ713" s="9">
        <v>107.3</v>
      </c>
      <c r="BA713" s="9">
        <v>107.8</v>
      </c>
      <c r="BB713" s="9">
        <v>109.1</v>
      </c>
      <c r="BC713" s="9">
        <v>109.1</v>
      </c>
      <c r="BD713" s="9">
        <v>107.7</v>
      </c>
      <c r="BE713" s="9">
        <v>109.6</v>
      </c>
      <c r="BF713" s="9">
        <v>108.9</v>
      </c>
      <c r="BG713" s="9">
        <v>109.3</v>
      </c>
      <c r="BH713" s="9">
        <v>111.9</v>
      </c>
      <c r="BI713" s="9">
        <v>112.5</v>
      </c>
      <c r="BJ713" s="9">
        <v>112.3</v>
      </c>
      <c r="BK713" s="9">
        <v>112</v>
      </c>
      <c r="BL713" s="9">
        <v>112.1</v>
      </c>
      <c r="BM713" s="9">
        <v>112.1</v>
      </c>
      <c r="BN713" s="9">
        <v>112.2</v>
      </c>
      <c r="BO713" s="9">
        <v>113</v>
      </c>
      <c r="BP713" s="9">
        <v>110.8</v>
      </c>
      <c r="BQ713" s="9">
        <v>113.9</v>
      </c>
      <c r="BR713" s="9">
        <v>114.4</v>
      </c>
      <c r="BS713" s="9">
        <v>113</v>
      </c>
      <c r="BT713" s="9">
        <v>112.3</v>
      </c>
      <c r="BU713" s="9">
        <v>114.9</v>
      </c>
      <c r="BV713" s="9">
        <v>114.7</v>
      </c>
      <c r="BW713" s="9">
        <v>114</v>
      </c>
      <c r="BX713" s="9">
        <v>114.2</v>
      </c>
      <c r="BY713" s="9">
        <v>115.6</v>
      </c>
      <c r="BZ713" s="9">
        <v>114.7</v>
      </c>
      <c r="CA713" s="9">
        <v>114.5</v>
      </c>
      <c r="CB713" s="9">
        <v>114.4</v>
      </c>
      <c r="CC713" s="9">
        <v>114.8</v>
      </c>
      <c r="CD713" s="9">
        <v>115.5</v>
      </c>
      <c r="CE713" s="9">
        <v>116.3</v>
      </c>
      <c r="CF713" s="9">
        <v>116.4</v>
      </c>
      <c r="CG713" s="9">
        <v>116.9</v>
      </c>
      <c r="CH713" s="9">
        <v>115.1</v>
      </c>
      <c r="CI713" s="9">
        <v>116.2</v>
      </c>
      <c r="CJ713" s="9">
        <v>116.2</v>
      </c>
      <c r="CK713" s="9">
        <v>116.9</v>
      </c>
      <c r="CL713" s="9">
        <v>116.9</v>
      </c>
      <c r="CM713" s="9">
        <v>117.6</v>
      </c>
      <c r="CN713" s="9">
        <v>117.4</v>
      </c>
      <c r="CO713" s="9">
        <v>117</v>
      </c>
      <c r="CP713" s="9">
        <v>116.2</v>
      </c>
      <c r="CQ713" s="9">
        <v>117</v>
      </c>
      <c r="CR713" s="9">
        <v>116.8</v>
      </c>
      <c r="CS713" s="9">
        <v>116.5</v>
      </c>
      <c r="CT713" s="9">
        <v>116.8</v>
      </c>
      <c r="CU713" s="9">
        <v>116.7</v>
      </c>
      <c r="CV713" s="9">
        <v>116.5</v>
      </c>
      <c r="CW713" s="9">
        <v>116.3</v>
      </c>
      <c r="CX713" s="9">
        <v>115</v>
      </c>
      <c r="CY713" s="9">
        <v>116.9</v>
      </c>
      <c r="CZ713" s="9">
        <v>116.7</v>
      </c>
      <c r="DA713" s="9">
        <v>115.8</v>
      </c>
      <c r="DB713" s="9">
        <v>115.9</v>
      </c>
      <c r="DC713" s="9">
        <v>120.6</v>
      </c>
      <c r="DD713" s="9">
        <v>122.4</v>
      </c>
      <c r="DE713" s="9">
        <v>124.2</v>
      </c>
      <c r="DF713" s="9">
        <v>131.30000000000001</v>
      </c>
      <c r="DG713" s="9">
        <v>132.6</v>
      </c>
      <c r="DH713" s="9">
        <v>133.1</v>
      </c>
      <c r="DI713" s="9">
        <v>134.4</v>
      </c>
      <c r="DJ713" s="9">
        <v>135.69999999999999</v>
      </c>
      <c r="DK713" s="9">
        <v>136.30000000000001</v>
      </c>
      <c r="DL713" s="9">
        <v>137.6</v>
      </c>
      <c r="DM713" s="9">
        <v>138.69999999999999</v>
      </c>
      <c r="DN713" s="9">
        <v>139.30000000000001</v>
      </c>
      <c r="DO713" s="9">
        <v>143.5</v>
      </c>
      <c r="DP713" s="9">
        <v>143</v>
      </c>
      <c r="DQ713" s="9">
        <v>144.5</v>
      </c>
      <c r="DR713" s="9">
        <v>144.6</v>
      </c>
      <c r="DS713" s="9">
        <v>145.1</v>
      </c>
      <c r="DT713" s="9">
        <v>147</v>
      </c>
      <c r="DU713" s="9">
        <v>148.6</v>
      </c>
      <c r="DV713" s="9">
        <v>148.9</v>
      </c>
      <c r="DW713" s="9">
        <v>150</v>
      </c>
      <c r="DX713" s="9">
        <v>150.1</v>
      </c>
      <c r="DY713" s="9">
        <v>150</v>
      </c>
      <c r="DZ713" s="9">
        <v>148.9</v>
      </c>
      <c r="EA713" s="9">
        <v>148.4</v>
      </c>
      <c r="EB713" s="9">
        <v>149.69999999999999</v>
      </c>
      <c r="EC713" s="9">
        <v>151.80000000000001</v>
      </c>
      <c r="ED713" s="9">
        <v>148.1</v>
      </c>
      <c r="EE713" s="9">
        <v>148.30000000000001</v>
      </c>
      <c r="EF713" s="10">
        <v>149.1</v>
      </c>
      <c r="EG713" s="10">
        <v>149</v>
      </c>
      <c r="EH713" s="10">
        <v>150.4</v>
      </c>
      <c r="EI713" s="10">
        <v>149.6</v>
      </c>
      <c r="EJ713" s="69">
        <v>149.5</v>
      </c>
      <c r="EK713" s="69">
        <v>150.1</v>
      </c>
      <c r="EL713" s="70">
        <v>151.19999999999999</v>
      </c>
      <c r="EM713" s="70">
        <v>150.80000000000001</v>
      </c>
      <c r="EN713" s="70">
        <v>150.30000000000001</v>
      </c>
    </row>
    <row r="714" spans="1:144" x14ac:dyDescent="0.25">
      <c r="A714" s="2" t="s">
        <v>1445</v>
      </c>
      <c r="B714" s="2" t="s">
        <v>1446</v>
      </c>
      <c r="C714" s="5">
        <v>9.4900000000000002E-3</v>
      </c>
      <c r="D714" s="9">
        <v>100.4</v>
      </c>
      <c r="E714" s="9">
        <v>103</v>
      </c>
      <c r="F714" s="9">
        <v>110.1</v>
      </c>
      <c r="G714" s="9">
        <v>112.5</v>
      </c>
      <c r="H714" s="9">
        <v>110.6</v>
      </c>
      <c r="I714" s="9">
        <v>112.3</v>
      </c>
      <c r="J714" s="9">
        <v>111</v>
      </c>
      <c r="K714" s="9">
        <v>103.6</v>
      </c>
      <c r="L714" s="9">
        <v>103.4</v>
      </c>
      <c r="M714" s="9">
        <v>104.6</v>
      </c>
      <c r="N714" s="9">
        <v>104.5</v>
      </c>
      <c r="O714" s="9">
        <v>104.5</v>
      </c>
      <c r="P714" s="9">
        <v>107.4</v>
      </c>
      <c r="Q714" s="9">
        <v>109.3</v>
      </c>
      <c r="R714" s="9">
        <v>108.8</v>
      </c>
      <c r="S714" s="9">
        <v>108.7</v>
      </c>
      <c r="T714" s="9">
        <v>109.9</v>
      </c>
      <c r="U714" s="9">
        <v>111.4</v>
      </c>
      <c r="V714" s="9">
        <v>118.3</v>
      </c>
      <c r="W714" s="9">
        <v>114.9</v>
      </c>
      <c r="X714" s="9">
        <v>116.6</v>
      </c>
      <c r="Y714" s="9">
        <v>117.9</v>
      </c>
      <c r="Z714" s="9">
        <v>124.5</v>
      </c>
      <c r="AA714" s="9">
        <v>124.6</v>
      </c>
      <c r="AB714" s="9">
        <v>124.9</v>
      </c>
      <c r="AC714" s="9">
        <v>120.9</v>
      </c>
      <c r="AD714" s="9">
        <v>121.1</v>
      </c>
      <c r="AE714" s="9">
        <v>124.5</v>
      </c>
      <c r="AF714" s="9">
        <v>122.6</v>
      </c>
      <c r="AG714" s="9">
        <v>124.5</v>
      </c>
      <c r="AH714" s="9">
        <v>123.9</v>
      </c>
      <c r="AI714" s="9">
        <v>125.4</v>
      </c>
      <c r="AJ714" s="9">
        <v>124.6</v>
      </c>
      <c r="AK714" s="9">
        <v>119.9</v>
      </c>
      <c r="AL714" s="9">
        <v>120.8</v>
      </c>
      <c r="AM714" s="9">
        <v>120.5</v>
      </c>
      <c r="AN714" s="9">
        <v>120.6</v>
      </c>
      <c r="AO714" s="9">
        <v>120.3</v>
      </c>
      <c r="AP714" s="9">
        <v>120.3</v>
      </c>
      <c r="AQ714" s="9">
        <v>120.3</v>
      </c>
      <c r="AR714" s="9">
        <v>119.7</v>
      </c>
      <c r="AS714" s="9">
        <v>122.2</v>
      </c>
      <c r="AT714" s="9">
        <v>119</v>
      </c>
      <c r="AU714" s="9">
        <v>119.3</v>
      </c>
      <c r="AV714" s="9">
        <v>118.6</v>
      </c>
      <c r="AW714" s="9">
        <v>117.2</v>
      </c>
      <c r="AX714" s="9">
        <v>115.8</v>
      </c>
      <c r="AY714" s="9">
        <v>117.4</v>
      </c>
      <c r="AZ714" s="9">
        <v>117.4</v>
      </c>
      <c r="BA714" s="9">
        <v>113.2</v>
      </c>
      <c r="BB714" s="9">
        <v>114.1</v>
      </c>
      <c r="BC714" s="9">
        <v>114.9</v>
      </c>
      <c r="BD714" s="9">
        <v>113.2</v>
      </c>
      <c r="BE714" s="9">
        <v>113.7</v>
      </c>
      <c r="BF714" s="9">
        <v>114.2</v>
      </c>
      <c r="BG714" s="9">
        <v>116</v>
      </c>
      <c r="BH714" s="9">
        <v>116.1</v>
      </c>
      <c r="BI714" s="9">
        <v>116.6</v>
      </c>
      <c r="BJ714" s="9">
        <v>116.5</v>
      </c>
      <c r="BK714" s="9">
        <v>116.5</v>
      </c>
      <c r="BL714" s="9">
        <v>113.3</v>
      </c>
      <c r="BM714" s="9">
        <v>113.4</v>
      </c>
      <c r="BN714" s="9">
        <v>116.4</v>
      </c>
      <c r="BO714" s="9">
        <v>110.8</v>
      </c>
      <c r="BP714" s="9">
        <v>111.1</v>
      </c>
      <c r="BQ714" s="9">
        <v>111.2</v>
      </c>
      <c r="BR714" s="9">
        <v>111.4</v>
      </c>
      <c r="BS714" s="9">
        <v>110.7</v>
      </c>
      <c r="BT714" s="9">
        <v>110.2</v>
      </c>
      <c r="BU714" s="9">
        <v>110.1</v>
      </c>
      <c r="BV714" s="9">
        <v>111.2</v>
      </c>
      <c r="BW714" s="9">
        <v>109.7</v>
      </c>
      <c r="BX714" s="9">
        <v>112.8</v>
      </c>
      <c r="BY714" s="9">
        <v>112.1</v>
      </c>
      <c r="BZ714" s="9">
        <v>112.3</v>
      </c>
      <c r="CA714" s="9">
        <v>112.5</v>
      </c>
      <c r="CB714" s="9">
        <v>110.6</v>
      </c>
      <c r="CC714" s="9">
        <v>112.7</v>
      </c>
      <c r="CD714" s="9">
        <v>112.4</v>
      </c>
      <c r="CE714" s="9">
        <v>112.6</v>
      </c>
      <c r="CF714" s="9">
        <v>112.5</v>
      </c>
      <c r="CG714" s="9">
        <v>112.6</v>
      </c>
      <c r="CH714" s="9">
        <v>112.8</v>
      </c>
      <c r="CI714" s="9">
        <v>115.5</v>
      </c>
      <c r="CJ714" s="9">
        <v>114.2</v>
      </c>
      <c r="CK714" s="9">
        <v>115.5</v>
      </c>
      <c r="CL714" s="9">
        <v>115.5</v>
      </c>
      <c r="CM714" s="9">
        <v>115.1</v>
      </c>
      <c r="CN714" s="9">
        <v>115</v>
      </c>
      <c r="CO714" s="9">
        <v>119.5</v>
      </c>
      <c r="CP714" s="9">
        <v>121.6</v>
      </c>
      <c r="CQ714" s="9">
        <v>117.5</v>
      </c>
      <c r="CR714" s="9">
        <v>121</v>
      </c>
      <c r="CS714" s="9">
        <v>121.6</v>
      </c>
      <c r="CT714" s="9">
        <v>120</v>
      </c>
      <c r="CU714" s="9">
        <v>120.1</v>
      </c>
      <c r="CV714" s="9">
        <v>120.1</v>
      </c>
      <c r="CW714" s="9">
        <v>120.5</v>
      </c>
      <c r="CX714" s="9">
        <v>120.5</v>
      </c>
      <c r="CY714" s="9">
        <v>119.5</v>
      </c>
      <c r="CZ714" s="9">
        <v>122.2</v>
      </c>
      <c r="DA714" s="9">
        <v>124.3</v>
      </c>
      <c r="DB714" s="9">
        <v>124.4</v>
      </c>
      <c r="DC714" s="9">
        <v>121.5</v>
      </c>
      <c r="DD714" s="9">
        <v>124.9</v>
      </c>
      <c r="DE714" s="9">
        <v>125.2</v>
      </c>
      <c r="DF714" s="9">
        <v>125.1</v>
      </c>
      <c r="DG714" s="9">
        <v>125.1</v>
      </c>
      <c r="DH714" s="9">
        <v>125.1</v>
      </c>
      <c r="DI714" s="9">
        <v>123.4</v>
      </c>
      <c r="DJ714" s="9">
        <v>124</v>
      </c>
      <c r="DK714" s="9">
        <v>127</v>
      </c>
      <c r="DL714" s="9">
        <v>127.2</v>
      </c>
      <c r="DM714" s="9">
        <v>127.3</v>
      </c>
      <c r="DN714" s="9">
        <v>128.69999999999999</v>
      </c>
      <c r="DO714" s="9">
        <v>127.4</v>
      </c>
      <c r="DP714" s="9">
        <v>127.4</v>
      </c>
      <c r="DQ714" s="9">
        <v>127.1</v>
      </c>
      <c r="DR714" s="9">
        <v>126.8</v>
      </c>
      <c r="DS714" s="9">
        <v>126.8</v>
      </c>
      <c r="DT714" s="9">
        <v>129.19999999999999</v>
      </c>
      <c r="DU714" s="9">
        <v>130.30000000000001</v>
      </c>
      <c r="DV714" s="9">
        <v>134.9</v>
      </c>
      <c r="DW714" s="9">
        <v>134.4</v>
      </c>
      <c r="DX714" s="9">
        <v>134.1</v>
      </c>
      <c r="DY714" s="9">
        <v>131.69999999999999</v>
      </c>
      <c r="DZ714" s="9">
        <v>131.69999999999999</v>
      </c>
      <c r="EA714" s="9">
        <v>130.19999999999999</v>
      </c>
      <c r="EB714" s="9">
        <v>129</v>
      </c>
      <c r="EC714" s="9">
        <v>128.80000000000001</v>
      </c>
      <c r="ED714" s="9">
        <v>128.80000000000001</v>
      </c>
      <c r="EE714" s="9">
        <v>127</v>
      </c>
      <c r="EF714" s="10">
        <v>127</v>
      </c>
      <c r="EG714" s="10">
        <v>127</v>
      </c>
      <c r="EH714" s="10">
        <v>126.6</v>
      </c>
      <c r="EI714" s="10">
        <v>126.6</v>
      </c>
      <c r="EJ714" s="69">
        <v>126.6</v>
      </c>
      <c r="EK714" s="69">
        <v>128</v>
      </c>
      <c r="EL714" s="70">
        <v>127.5</v>
      </c>
      <c r="EM714" s="70">
        <v>126.8</v>
      </c>
      <c r="EN714" s="70">
        <v>127.9</v>
      </c>
    </row>
    <row r="715" spans="1:144" x14ac:dyDescent="0.25">
      <c r="A715" s="2" t="s">
        <v>1447</v>
      </c>
      <c r="B715" s="2" t="s">
        <v>1448</v>
      </c>
      <c r="C715" s="5">
        <v>7.3700000000000002E-2</v>
      </c>
      <c r="D715" s="9">
        <v>105.3</v>
      </c>
      <c r="E715" s="9">
        <v>102.3</v>
      </c>
      <c r="F715" s="9">
        <v>104.6</v>
      </c>
      <c r="G715" s="9">
        <v>105</v>
      </c>
      <c r="H715" s="9">
        <v>108.1</v>
      </c>
      <c r="I715" s="9">
        <v>108.9</v>
      </c>
      <c r="J715" s="9">
        <v>105.3</v>
      </c>
      <c r="K715" s="9">
        <v>104.1</v>
      </c>
      <c r="L715" s="9">
        <v>104.6</v>
      </c>
      <c r="M715" s="9">
        <v>110.5</v>
      </c>
      <c r="N715" s="9">
        <v>110.7</v>
      </c>
      <c r="O715" s="9">
        <v>112.1</v>
      </c>
      <c r="P715" s="9">
        <v>108.6</v>
      </c>
      <c r="Q715" s="9">
        <v>107.7</v>
      </c>
      <c r="R715" s="9">
        <v>111.1</v>
      </c>
      <c r="S715" s="9">
        <v>110.3</v>
      </c>
      <c r="T715" s="9">
        <v>107.2</v>
      </c>
      <c r="U715" s="9">
        <v>114.7</v>
      </c>
      <c r="V715" s="9">
        <v>113.6</v>
      </c>
      <c r="W715" s="9">
        <v>118.2</v>
      </c>
      <c r="X715" s="9">
        <v>113.6</v>
      </c>
      <c r="Y715" s="9">
        <v>113.8</v>
      </c>
      <c r="Z715" s="9">
        <v>112.4</v>
      </c>
      <c r="AA715" s="9">
        <v>109.1</v>
      </c>
      <c r="AB715" s="9">
        <v>111.7</v>
      </c>
      <c r="AC715" s="9">
        <v>115.5</v>
      </c>
      <c r="AD715" s="9">
        <v>115.7</v>
      </c>
      <c r="AE715" s="9">
        <v>118.1</v>
      </c>
      <c r="AF715" s="9">
        <v>119.2</v>
      </c>
      <c r="AG715" s="9">
        <v>116</v>
      </c>
      <c r="AH715" s="9">
        <v>112.9</v>
      </c>
      <c r="AI715" s="9">
        <v>118.1</v>
      </c>
      <c r="AJ715" s="9">
        <v>117.6</v>
      </c>
      <c r="AK715" s="9">
        <v>112.6</v>
      </c>
      <c r="AL715" s="9">
        <v>116.9</v>
      </c>
      <c r="AM715" s="9">
        <v>117.3</v>
      </c>
      <c r="AN715" s="9">
        <v>115</v>
      </c>
      <c r="AO715" s="9">
        <v>114.6</v>
      </c>
      <c r="AP715" s="9">
        <v>115.6</v>
      </c>
      <c r="AQ715" s="9">
        <v>117.3</v>
      </c>
      <c r="AR715" s="9">
        <v>113.8</v>
      </c>
      <c r="AS715" s="9">
        <v>113.7</v>
      </c>
      <c r="AT715" s="9">
        <v>114.6</v>
      </c>
      <c r="AU715" s="9">
        <v>116.4</v>
      </c>
      <c r="AV715" s="9">
        <v>116</v>
      </c>
      <c r="AW715" s="9">
        <v>117.3</v>
      </c>
      <c r="AX715" s="9">
        <v>116.7</v>
      </c>
      <c r="AY715" s="9">
        <v>117.3</v>
      </c>
      <c r="AZ715" s="9">
        <v>116.3</v>
      </c>
      <c r="BA715" s="9">
        <v>116.4</v>
      </c>
      <c r="BB715" s="9">
        <v>116.8</v>
      </c>
      <c r="BC715" s="9">
        <v>117</v>
      </c>
      <c r="BD715" s="9">
        <v>117.1</v>
      </c>
      <c r="BE715" s="9">
        <v>117.4</v>
      </c>
      <c r="BF715" s="9">
        <v>117.5</v>
      </c>
      <c r="BG715" s="9">
        <v>116.8</v>
      </c>
      <c r="BH715" s="9">
        <v>116.4</v>
      </c>
      <c r="BI715" s="9">
        <v>118.5</v>
      </c>
      <c r="BJ715" s="9">
        <v>117.4</v>
      </c>
      <c r="BK715" s="9">
        <v>116.7</v>
      </c>
      <c r="BL715" s="9">
        <v>115.6</v>
      </c>
      <c r="BM715" s="9">
        <v>114.8</v>
      </c>
      <c r="BN715" s="9">
        <v>114.5</v>
      </c>
      <c r="BO715" s="9">
        <v>115.5</v>
      </c>
      <c r="BP715" s="9">
        <v>115.4</v>
      </c>
      <c r="BQ715" s="9">
        <v>115.4</v>
      </c>
      <c r="BR715" s="9">
        <v>113.2</v>
      </c>
      <c r="BS715" s="9">
        <v>113.7</v>
      </c>
      <c r="BT715" s="9">
        <v>113.3</v>
      </c>
      <c r="BU715" s="9">
        <v>113.6</v>
      </c>
      <c r="BV715" s="9">
        <v>113.4</v>
      </c>
      <c r="BW715" s="9">
        <v>112.8</v>
      </c>
      <c r="BX715" s="9">
        <v>113.7</v>
      </c>
      <c r="BY715" s="9">
        <v>115.7</v>
      </c>
      <c r="BZ715" s="9">
        <v>115.7</v>
      </c>
      <c r="CA715" s="9">
        <v>114.4</v>
      </c>
      <c r="CB715" s="9">
        <v>115.3</v>
      </c>
      <c r="CC715" s="9">
        <v>115.7</v>
      </c>
      <c r="CD715" s="9">
        <v>115.7</v>
      </c>
      <c r="CE715" s="9">
        <v>117.3</v>
      </c>
      <c r="CF715" s="9">
        <v>115.5</v>
      </c>
      <c r="CG715" s="9">
        <v>116.2</v>
      </c>
      <c r="CH715" s="9">
        <v>115.7</v>
      </c>
      <c r="CI715" s="9">
        <v>115.9</v>
      </c>
      <c r="CJ715" s="9">
        <v>116.6</v>
      </c>
      <c r="CK715" s="9">
        <v>116.4</v>
      </c>
      <c r="CL715" s="9">
        <v>116.4</v>
      </c>
      <c r="CM715" s="9">
        <v>117</v>
      </c>
      <c r="CN715" s="9">
        <v>116.9</v>
      </c>
      <c r="CO715" s="9">
        <v>117.4</v>
      </c>
      <c r="CP715" s="9">
        <v>117.3</v>
      </c>
      <c r="CQ715" s="9">
        <v>116.5</v>
      </c>
      <c r="CR715" s="9">
        <v>116.7</v>
      </c>
      <c r="CS715" s="9">
        <v>115.8</v>
      </c>
      <c r="CT715" s="9">
        <v>115.9</v>
      </c>
      <c r="CU715" s="9">
        <v>115.4</v>
      </c>
      <c r="CV715" s="9">
        <v>115.7</v>
      </c>
      <c r="CW715" s="9">
        <v>115.9</v>
      </c>
      <c r="CX715" s="9">
        <v>116</v>
      </c>
      <c r="CY715" s="9">
        <v>115.9</v>
      </c>
      <c r="CZ715" s="9">
        <v>117.2</v>
      </c>
      <c r="DA715" s="9">
        <v>118.4</v>
      </c>
      <c r="DB715" s="9">
        <v>117</v>
      </c>
      <c r="DC715" s="9">
        <v>117</v>
      </c>
      <c r="DD715" s="9">
        <v>117.4</v>
      </c>
      <c r="DE715" s="9">
        <v>118.4</v>
      </c>
      <c r="DF715" s="9">
        <v>118.6</v>
      </c>
      <c r="DG715" s="9">
        <v>120.1</v>
      </c>
      <c r="DH715" s="9">
        <v>123.3</v>
      </c>
      <c r="DI715" s="9">
        <v>124.8</v>
      </c>
      <c r="DJ715" s="9">
        <v>125</v>
      </c>
      <c r="DK715" s="9">
        <v>126.1</v>
      </c>
      <c r="DL715" s="9">
        <v>129.1</v>
      </c>
      <c r="DM715" s="9">
        <v>131.19999999999999</v>
      </c>
      <c r="DN715" s="9">
        <v>129.80000000000001</v>
      </c>
      <c r="DO715" s="9">
        <v>128.9</v>
      </c>
      <c r="DP715" s="9">
        <v>130</v>
      </c>
      <c r="DQ715" s="9">
        <v>131.4</v>
      </c>
      <c r="DR715" s="9">
        <v>130.30000000000001</v>
      </c>
      <c r="DS715" s="9">
        <v>129.80000000000001</v>
      </c>
      <c r="DT715" s="9">
        <v>131.19999999999999</v>
      </c>
      <c r="DU715" s="9">
        <v>131.69999999999999</v>
      </c>
      <c r="DV715" s="9">
        <v>132.1</v>
      </c>
      <c r="DW715" s="9">
        <v>132.19999999999999</v>
      </c>
      <c r="DX715" s="9">
        <v>132.69999999999999</v>
      </c>
      <c r="DY715" s="9">
        <v>131.6</v>
      </c>
      <c r="DZ715" s="9">
        <v>131.69999999999999</v>
      </c>
      <c r="EA715" s="9">
        <v>130.9</v>
      </c>
      <c r="EB715" s="9">
        <v>130.1</v>
      </c>
      <c r="EC715" s="9">
        <v>129.19999999999999</v>
      </c>
      <c r="ED715" s="9">
        <v>128.69999999999999</v>
      </c>
      <c r="EE715" s="9">
        <v>128.80000000000001</v>
      </c>
      <c r="EF715" s="10">
        <v>130.19999999999999</v>
      </c>
      <c r="EG715" s="10">
        <v>129.6</v>
      </c>
      <c r="EH715" s="10">
        <v>130.19999999999999</v>
      </c>
      <c r="EI715" s="10">
        <v>132.30000000000001</v>
      </c>
      <c r="EJ715" s="69">
        <v>129.80000000000001</v>
      </c>
      <c r="EK715" s="69">
        <v>129.80000000000001</v>
      </c>
      <c r="EL715" s="70">
        <v>130.80000000000001</v>
      </c>
      <c r="EM715" s="70">
        <v>131</v>
      </c>
      <c r="EN715" s="70">
        <v>131.1</v>
      </c>
    </row>
    <row r="716" spans="1:144" x14ac:dyDescent="0.25">
      <c r="A716" s="2" t="s">
        <v>1449</v>
      </c>
      <c r="B716" s="2" t="s">
        <v>1450</v>
      </c>
      <c r="C716" s="5">
        <v>2.0600000000000002E-3</v>
      </c>
      <c r="D716" s="9">
        <v>101.2</v>
      </c>
      <c r="E716" s="9">
        <v>102.8</v>
      </c>
      <c r="F716" s="9">
        <v>118.8</v>
      </c>
      <c r="G716" s="9">
        <v>119.2</v>
      </c>
      <c r="H716" s="9">
        <v>125.1</v>
      </c>
      <c r="I716" s="9">
        <v>132.1</v>
      </c>
      <c r="J716" s="9">
        <v>125.2</v>
      </c>
      <c r="K716" s="9">
        <v>118.2</v>
      </c>
      <c r="L716" s="9">
        <v>128.30000000000001</v>
      </c>
      <c r="M716" s="9">
        <v>123.3</v>
      </c>
      <c r="N716" s="9">
        <v>128.30000000000001</v>
      </c>
      <c r="O716" s="9">
        <v>133.30000000000001</v>
      </c>
      <c r="P716" s="9">
        <v>109.4</v>
      </c>
      <c r="Q716" s="9">
        <v>109.4</v>
      </c>
      <c r="R716" s="9">
        <v>109.4</v>
      </c>
      <c r="S716" s="9">
        <v>109.4</v>
      </c>
      <c r="T716" s="9">
        <v>111.9</v>
      </c>
      <c r="U716" s="9">
        <v>111.9</v>
      </c>
      <c r="V716" s="9">
        <v>115.7</v>
      </c>
      <c r="W716" s="9">
        <v>115.7</v>
      </c>
      <c r="X716" s="9">
        <v>115.7</v>
      </c>
      <c r="Y716" s="9">
        <v>115.7</v>
      </c>
      <c r="Z716" s="9">
        <v>115.7</v>
      </c>
      <c r="AA716" s="9">
        <v>115.7</v>
      </c>
      <c r="AB716" s="9">
        <v>115.7</v>
      </c>
      <c r="AC716" s="9">
        <v>115.7</v>
      </c>
      <c r="AD716" s="9">
        <v>115.7</v>
      </c>
      <c r="AE716" s="9">
        <v>115.7</v>
      </c>
      <c r="AF716" s="9">
        <v>115.7</v>
      </c>
      <c r="AG716" s="9">
        <v>115.7</v>
      </c>
      <c r="AH716" s="9">
        <v>115.7</v>
      </c>
      <c r="AI716" s="9">
        <v>115.7</v>
      </c>
      <c r="AJ716" s="9">
        <v>115.7</v>
      </c>
      <c r="AK716" s="9">
        <v>115.7</v>
      </c>
      <c r="AL716" s="9">
        <v>115.7</v>
      </c>
      <c r="AM716" s="9">
        <v>115.7</v>
      </c>
      <c r="AN716" s="9">
        <v>114.3</v>
      </c>
      <c r="AO716" s="9">
        <v>114.3</v>
      </c>
      <c r="AP716" s="9">
        <v>114.3</v>
      </c>
      <c r="AQ716" s="9">
        <v>114.3</v>
      </c>
      <c r="AR716" s="9">
        <v>114.3</v>
      </c>
      <c r="AS716" s="9">
        <v>114.3</v>
      </c>
      <c r="AT716" s="9">
        <v>114.3</v>
      </c>
      <c r="AU716" s="9">
        <v>114.3</v>
      </c>
      <c r="AV716" s="9">
        <v>114.3</v>
      </c>
      <c r="AW716" s="9">
        <v>113.9</v>
      </c>
      <c r="AX716" s="9">
        <v>113.9</v>
      </c>
      <c r="AY716" s="9">
        <v>113.9</v>
      </c>
      <c r="AZ716" s="9">
        <v>113.9</v>
      </c>
      <c r="BA716" s="9">
        <v>115.6</v>
      </c>
      <c r="BB716" s="9">
        <v>117.2</v>
      </c>
      <c r="BC716" s="9">
        <v>117.2</v>
      </c>
      <c r="BD716" s="9">
        <v>117.2</v>
      </c>
      <c r="BE716" s="9">
        <v>117.2</v>
      </c>
      <c r="BF716" s="9">
        <v>117.2</v>
      </c>
      <c r="BG716" s="9">
        <v>112.2</v>
      </c>
      <c r="BH716" s="9">
        <v>115.6</v>
      </c>
      <c r="BI716" s="9">
        <v>115.6</v>
      </c>
      <c r="BJ716" s="9">
        <v>115.6</v>
      </c>
      <c r="BK716" s="9">
        <v>117.2</v>
      </c>
      <c r="BL716" s="9">
        <v>113.9</v>
      </c>
      <c r="BM716" s="9">
        <v>110.5</v>
      </c>
      <c r="BN716" s="9">
        <v>112.2</v>
      </c>
      <c r="BO716" s="9">
        <v>107</v>
      </c>
      <c r="BP716" s="9">
        <v>105.2</v>
      </c>
      <c r="BQ716" s="9">
        <v>105.2</v>
      </c>
      <c r="BR716" s="9">
        <v>97.7</v>
      </c>
      <c r="BS716" s="9">
        <v>97.7</v>
      </c>
      <c r="BT716" s="9">
        <v>97.7</v>
      </c>
      <c r="BU716" s="9">
        <v>97.7</v>
      </c>
      <c r="BV716" s="9">
        <v>97.7</v>
      </c>
      <c r="BW716" s="9">
        <v>97.7</v>
      </c>
      <c r="BX716" s="9">
        <v>97.7</v>
      </c>
      <c r="BY716" s="9">
        <v>123.4</v>
      </c>
      <c r="BZ716" s="9">
        <v>123.4</v>
      </c>
      <c r="CA716" s="9">
        <v>123.4</v>
      </c>
      <c r="CB716" s="9">
        <v>114.8</v>
      </c>
      <c r="CC716" s="9">
        <v>114.8</v>
      </c>
      <c r="CD716" s="9">
        <v>114.8</v>
      </c>
      <c r="CE716" s="9">
        <v>114.8</v>
      </c>
      <c r="CF716" s="9">
        <v>121.4</v>
      </c>
      <c r="CG716" s="9">
        <v>121.4</v>
      </c>
      <c r="CH716" s="9">
        <v>121.4</v>
      </c>
      <c r="CI716" s="9">
        <v>121.4</v>
      </c>
      <c r="CJ716" s="9">
        <v>121.4</v>
      </c>
      <c r="CK716" s="9">
        <v>121.4</v>
      </c>
      <c r="CL716" s="9">
        <v>121.4</v>
      </c>
      <c r="CM716" s="9">
        <v>121.4</v>
      </c>
      <c r="CN716" s="9">
        <v>121.4</v>
      </c>
      <c r="CO716" s="9">
        <v>121.4</v>
      </c>
      <c r="CP716" s="9">
        <v>121.4</v>
      </c>
      <c r="CQ716" s="9">
        <v>121.4</v>
      </c>
      <c r="CR716" s="9">
        <v>121.4</v>
      </c>
      <c r="CS716" s="9">
        <v>121.4</v>
      </c>
      <c r="CT716" s="9">
        <v>121.4</v>
      </c>
      <c r="CU716" s="9">
        <v>121.4</v>
      </c>
      <c r="CV716" s="9">
        <v>121.4</v>
      </c>
      <c r="CW716" s="9">
        <v>121.4</v>
      </c>
      <c r="CX716" s="9">
        <v>121.4</v>
      </c>
      <c r="CY716" s="9">
        <v>121.4</v>
      </c>
      <c r="CZ716" s="9">
        <v>121.4</v>
      </c>
      <c r="DA716" s="9">
        <v>121.4</v>
      </c>
      <c r="DB716" s="9">
        <v>125.1</v>
      </c>
      <c r="DC716" s="9">
        <v>125.1</v>
      </c>
      <c r="DD716" s="9">
        <v>125.1</v>
      </c>
      <c r="DE716" s="9">
        <v>125.1</v>
      </c>
      <c r="DF716" s="9">
        <v>125.1</v>
      </c>
      <c r="DG716" s="9">
        <v>125.1</v>
      </c>
      <c r="DH716" s="9">
        <v>125.1</v>
      </c>
      <c r="DI716" s="9">
        <v>125.1</v>
      </c>
      <c r="DJ716" s="9">
        <v>125.1</v>
      </c>
      <c r="DK716" s="9">
        <v>125.1</v>
      </c>
      <c r="DL716" s="9">
        <v>125.1</v>
      </c>
      <c r="DM716" s="9">
        <v>125.1</v>
      </c>
      <c r="DN716" s="9">
        <v>125.1</v>
      </c>
      <c r="DO716" s="9">
        <v>125.1</v>
      </c>
      <c r="DP716" s="9">
        <v>125.1</v>
      </c>
      <c r="DQ716" s="9">
        <v>125.1</v>
      </c>
      <c r="DR716" s="9">
        <v>125.1</v>
      </c>
      <c r="DS716" s="9">
        <v>125.1</v>
      </c>
      <c r="DT716" s="9">
        <v>125.1</v>
      </c>
      <c r="DU716" s="9">
        <v>125.1</v>
      </c>
      <c r="DV716" s="9">
        <v>125.1</v>
      </c>
      <c r="DW716" s="9">
        <v>125.1</v>
      </c>
      <c r="DX716" s="9">
        <v>125.1</v>
      </c>
      <c r="DY716" s="9">
        <v>126.1</v>
      </c>
      <c r="DZ716" s="9">
        <v>126.1</v>
      </c>
      <c r="EA716" s="9">
        <v>126.1</v>
      </c>
      <c r="EB716" s="9">
        <v>126.1</v>
      </c>
      <c r="EC716" s="9">
        <v>126.1</v>
      </c>
      <c r="ED716" s="9">
        <v>126.1</v>
      </c>
      <c r="EE716" s="9">
        <v>126.1</v>
      </c>
      <c r="EF716" s="10">
        <v>126.1</v>
      </c>
      <c r="EG716" s="10">
        <v>126.1</v>
      </c>
      <c r="EH716" s="10">
        <v>126.1</v>
      </c>
      <c r="EI716" s="10">
        <v>126.1</v>
      </c>
      <c r="EJ716" s="69">
        <v>126.1</v>
      </c>
      <c r="EK716" s="69">
        <v>126.1</v>
      </c>
      <c r="EL716" s="70">
        <v>128</v>
      </c>
      <c r="EM716" s="70">
        <v>128</v>
      </c>
      <c r="EN716" s="70">
        <v>128</v>
      </c>
    </row>
    <row r="717" spans="1:144" x14ac:dyDescent="0.25">
      <c r="A717" s="2" t="s">
        <v>1451</v>
      </c>
      <c r="B717" s="2" t="s">
        <v>1452</v>
      </c>
      <c r="C717" s="5">
        <v>4.2139999999999997E-2</v>
      </c>
      <c r="D717" s="9">
        <v>102.9</v>
      </c>
      <c r="E717" s="9">
        <v>102.9</v>
      </c>
      <c r="F717" s="9">
        <v>102.9</v>
      </c>
      <c r="G717" s="9">
        <v>113.2</v>
      </c>
      <c r="H717" s="9">
        <v>113.2</v>
      </c>
      <c r="I717" s="9">
        <v>126.4</v>
      </c>
      <c r="J717" s="9">
        <v>126.4</v>
      </c>
      <c r="K717" s="9">
        <v>126.4</v>
      </c>
      <c r="L717" s="9">
        <v>126.4</v>
      </c>
      <c r="M717" s="9">
        <v>126.4</v>
      </c>
      <c r="N717" s="9">
        <v>126.4</v>
      </c>
      <c r="O717" s="9">
        <v>126.4</v>
      </c>
      <c r="P717" s="9">
        <v>123.4</v>
      </c>
      <c r="Q717" s="9">
        <v>123.4</v>
      </c>
      <c r="R717" s="9">
        <v>123.4</v>
      </c>
      <c r="S717" s="9">
        <v>123.4</v>
      </c>
      <c r="T717" s="9">
        <v>120.7</v>
      </c>
      <c r="U717" s="9">
        <v>120.7</v>
      </c>
      <c r="V717" s="9">
        <v>125.3</v>
      </c>
      <c r="W717" s="9">
        <v>131.1</v>
      </c>
      <c r="X717" s="9">
        <v>131.1</v>
      </c>
      <c r="Y717" s="9">
        <v>137.9</v>
      </c>
      <c r="Z717" s="9">
        <v>137.9</v>
      </c>
      <c r="AA717" s="9">
        <v>137.9</v>
      </c>
      <c r="AB717" s="9">
        <v>138.1</v>
      </c>
      <c r="AC717" s="9">
        <v>138.1</v>
      </c>
      <c r="AD717" s="9">
        <v>138.1</v>
      </c>
      <c r="AE717" s="9">
        <v>138.1</v>
      </c>
      <c r="AF717" s="9">
        <v>138.1</v>
      </c>
      <c r="AG717" s="9">
        <v>140.6</v>
      </c>
      <c r="AH717" s="9">
        <v>140.6</v>
      </c>
      <c r="AI717" s="9">
        <v>143.69999999999999</v>
      </c>
      <c r="AJ717" s="9">
        <v>143.69999999999999</v>
      </c>
      <c r="AK717" s="9">
        <v>143.69999999999999</v>
      </c>
      <c r="AL717" s="9">
        <v>142.69999999999999</v>
      </c>
      <c r="AM717" s="9">
        <v>142.69999999999999</v>
      </c>
      <c r="AN717" s="9">
        <v>142.69999999999999</v>
      </c>
      <c r="AO717" s="9">
        <v>151.69999999999999</v>
      </c>
      <c r="AP717" s="9">
        <v>151.69999999999999</v>
      </c>
      <c r="AQ717" s="9">
        <v>151.69999999999999</v>
      </c>
      <c r="AR717" s="9">
        <v>147.6</v>
      </c>
      <c r="AS717" s="9">
        <v>147.6</v>
      </c>
      <c r="AT717" s="9">
        <v>147.6</v>
      </c>
      <c r="AU717" s="9">
        <v>147.6</v>
      </c>
      <c r="AV717" s="9">
        <v>147.6</v>
      </c>
      <c r="AW717" s="9">
        <v>147.6</v>
      </c>
      <c r="AX717" s="9">
        <v>147.6</v>
      </c>
      <c r="AY717" s="9">
        <v>147.6</v>
      </c>
      <c r="AZ717" s="9">
        <v>147.6</v>
      </c>
      <c r="BA717" s="9">
        <v>147.6</v>
      </c>
      <c r="BB717" s="9">
        <v>147.6</v>
      </c>
      <c r="BC717" s="9">
        <v>147.6</v>
      </c>
      <c r="BD717" s="9">
        <v>147.6</v>
      </c>
      <c r="BE717" s="9">
        <v>147.6</v>
      </c>
      <c r="BF717" s="9">
        <v>147.6</v>
      </c>
      <c r="BG717" s="9">
        <v>147.6</v>
      </c>
      <c r="BH717" s="9">
        <v>147.1</v>
      </c>
      <c r="BI717" s="9">
        <v>147.1</v>
      </c>
      <c r="BJ717" s="9">
        <v>136.30000000000001</v>
      </c>
      <c r="BK717" s="9">
        <v>138.4</v>
      </c>
      <c r="BL717" s="9">
        <v>149.4</v>
      </c>
      <c r="BM717" s="9">
        <v>150.1</v>
      </c>
      <c r="BN717" s="9">
        <v>150.1</v>
      </c>
      <c r="BO717" s="9">
        <v>153.80000000000001</v>
      </c>
      <c r="BP717" s="9">
        <v>154</v>
      </c>
      <c r="BQ717" s="9">
        <v>154</v>
      </c>
      <c r="BR717" s="9">
        <v>154</v>
      </c>
      <c r="BS717" s="9">
        <v>154</v>
      </c>
      <c r="BT717" s="9">
        <v>154</v>
      </c>
      <c r="BU717" s="9">
        <v>154</v>
      </c>
      <c r="BV717" s="9">
        <v>154</v>
      </c>
      <c r="BW717" s="9">
        <v>154</v>
      </c>
      <c r="BX717" s="9">
        <v>154</v>
      </c>
      <c r="BY717" s="9">
        <v>154</v>
      </c>
      <c r="BZ717" s="9">
        <v>154</v>
      </c>
      <c r="CA717" s="9">
        <v>154</v>
      </c>
      <c r="CB717" s="9">
        <v>154</v>
      </c>
      <c r="CC717" s="9">
        <v>154</v>
      </c>
      <c r="CD717" s="9">
        <v>154</v>
      </c>
      <c r="CE717" s="9">
        <v>154</v>
      </c>
      <c r="CF717" s="9">
        <v>154</v>
      </c>
      <c r="CG717" s="9">
        <v>154</v>
      </c>
      <c r="CH717" s="9">
        <v>154</v>
      </c>
      <c r="CI717" s="9">
        <v>154</v>
      </c>
      <c r="CJ717" s="9">
        <v>154</v>
      </c>
      <c r="CK717" s="9">
        <v>154</v>
      </c>
      <c r="CL717" s="9">
        <v>154</v>
      </c>
      <c r="CM717" s="9">
        <v>154</v>
      </c>
      <c r="CN717" s="9">
        <v>154</v>
      </c>
      <c r="CO717" s="9">
        <v>154</v>
      </c>
      <c r="CP717" s="9">
        <v>154</v>
      </c>
      <c r="CQ717" s="9">
        <v>154</v>
      </c>
      <c r="CR717" s="9">
        <v>154</v>
      </c>
      <c r="CS717" s="9">
        <v>135.80000000000001</v>
      </c>
      <c r="CT717" s="9">
        <v>135.80000000000001</v>
      </c>
      <c r="CU717" s="9">
        <v>135.80000000000001</v>
      </c>
      <c r="CV717" s="9">
        <v>135.80000000000001</v>
      </c>
      <c r="CW717" s="9">
        <v>135.80000000000001</v>
      </c>
      <c r="CX717" s="9">
        <v>135.80000000000001</v>
      </c>
      <c r="CY717" s="9">
        <v>135.80000000000001</v>
      </c>
      <c r="CZ717" s="9">
        <v>135.80000000000001</v>
      </c>
      <c r="DA717" s="9">
        <v>135.80000000000001</v>
      </c>
      <c r="DB717" s="9">
        <v>135.80000000000001</v>
      </c>
      <c r="DC717" s="9">
        <v>135.80000000000001</v>
      </c>
      <c r="DD717" s="9">
        <v>135.80000000000001</v>
      </c>
      <c r="DE717" s="9">
        <v>135.80000000000001</v>
      </c>
      <c r="DF717" s="9">
        <v>135.80000000000001</v>
      </c>
      <c r="DG717" s="9">
        <v>135.80000000000001</v>
      </c>
      <c r="DH717" s="9">
        <v>135.80000000000001</v>
      </c>
      <c r="DI717" s="9">
        <v>135.80000000000001</v>
      </c>
      <c r="DJ717" s="9">
        <v>135.80000000000001</v>
      </c>
      <c r="DK717" s="9">
        <v>135.80000000000001</v>
      </c>
      <c r="DL717" s="9">
        <v>139.9</v>
      </c>
      <c r="DM717" s="9">
        <v>139.9</v>
      </c>
      <c r="DN717" s="9">
        <v>139.9</v>
      </c>
      <c r="DO717" s="9">
        <v>139.9</v>
      </c>
      <c r="DP717" s="9">
        <v>144.4</v>
      </c>
      <c r="DQ717" s="9">
        <v>144.4</v>
      </c>
      <c r="DR717" s="9">
        <v>144.4</v>
      </c>
      <c r="DS717" s="9">
        <v>144.4</v>
      </c>
      <c r="DT717" s="9">
        <v>161</v>
      </c>
      <c r="DU717" s="9">
        <v>161.4</v>
      </c>
      <c r="DV717" s="9">
        <v>161.4</v>
      </c>
      <c r="DW717" s="9">
        <v>161.4</v>
      </c>
      <c r="DX717" s="9">
        <v>161.4</v>
      </c>
      <c r="DY717" s="9">
        <v>161.4</v>
      </c>
      <c r="DZ717" s="9">
        <v>161.4</v>
      </c>
      <c r="EA717" s="9">
        <v>161.6</v>
      </c>
      <c r="EB717" s="9">
        <v>161.6</v>
      </c>
      <c r="EC717" s="9">
        <v>159.5</v>
      </c>
      <c r="ED717" s="9">
        <v>159.5</v>
      </c>
      <c r="EE717" s="9">
        <v>159.5</v>
      </c>
      <c r="EF717" s="10">
        <v>161.4</v>
      </c>
      <c r="EG717" s="10">
        <v>161.4</v>
      </c>
      <c r="EH717" s="10">
        <v>161.4</v>
      </c>
      <c r="EI717" s="10">
        <v>165.1</v>
      </c>
      <c r="EJ717" s="69">
        <v>173.8</v>
      </c>
      <c r="EK717" s="69">
        <v>155.5</v>
      </c>
      <c r="EL717" s="70">
        <v>156.4</v>
      </c>
      <c r="EM717" s="70">
        <v>156.4</v>
      </c>
      <c r="EN717" s="70">
        <v>156.4</v>
      </c>
    </row>
    <row r="718" spans="1:144" x14ac:dyDescent="0.25">
      <c r="A718" s="2" t="s">
        <v>1453</v>
      </c>
      <c r="B718" s="2" t="s">
        <v>1454</v>
      </c>
      <c r="C718" s="5">
        <v>0.20588999999999999</v>
      </c>
      <c r="D718" s="9">
        <v>101</v>
      </c>
      <c r="E718" s="9">
        <v>99.7</v>
      </c>
      <c r="F718" s="9">
        <v>102.1</v>
      </c>
      <c r="G718" s="9">
        <v>102.6</v>
      </c>
      <c r="H718" s="9">
        <v>103.8</v>
      </c>
      <c r="I718" s="9">
        <v>102.9</v>
      </c>
      <c r="J718" s="9">
        <v>101.4</v>
      </c>
      <c r="K718" s="9">
        <v>101.9</v>
      </c>
      <c r="L718" s="9">
        <v>101.1</v>
      </c>
      <c r="M718" s="9">
        <v>101.4</v>
      </c>
      <c r="N718" s="9">
        <v>100.8</v>
      </c>
      <c r="O718" s="9">
        <v>101.7</v>
      </c>
      <c r="P718" s="9">
        <v>103.4</v>
      </c>
      <c r="Q718" s="9">
        <v>102.8</v>
      </c>
      <c r="R718" s="9">
        <v>102.9</v>
      </c>
      <c r="S718" s="9">
        <v>101.8</v>
      </c>
      <c r="T718" s="9">
        <v>102.5</v>
      </c>
      <c r="U718" s="9">
        <v>104.5</v>
      </c>
      <c r="V718" s="9">
        <v>103.6</v>
      </c>
      <c r="W718" s="9">
        <v>104.5</v>
      </c>
      <c r="X718" s="9">
        <v>105.8</v>
      </c>
      <c r="Y718" s="9">
        <v>105.2</v>
      </c>
      <c r="Z718" s="9">
        <v>105.4</v>
      </c>
      <c r="AA718" s="9">
        <v>105</v>
      </c>
      <c r="AB718" s="9">
        <v>106</v>
      </c>
      <c r="AC718" s="9">
        <v>104.7</v>
      </c>
      <c r="AD718" s="9">
        <v>106.8</v>
      </c>
      <c r="AE718" s="9">
        <v>106.5</v>
      </c>
      <c r="AF718" s="9">
        <v>108.1</v>
      </c>
      <c r="AG718" s="9">
        <v>108.1</v>
      </c>
      <c r="AH718" s="9">
        <v>108.6</v>
      </c>
      <c r="AI718" s="9">
        <v>108.4</v>
      </c>
      <c r="AJ718" s="9">
        <v>107.5</v>
      </c>
      <c r="AK718" s="9">
        <v>107.6</v>
      </c>
      <c r="AL718" s="9">
        <v>109.7</v>
      </c>
      <c r="AM718" s="9">
        <v>109.7</v>
      </c>
      <c r="AN718" s="9">
        <v>108.5</v>
      </c>
      <c r="AO718" s="9">
        <v>108.2</v>
      </c>
      <c r="AP718" s="9">
        <v>108.1</v>
      </c>
      <c r="AQ718" s="9">
        <v>108.3</v>
      </c>
      <c r="AR718" s="9">
        <v>106.8</v>
      </c>
      <c r="AS718" s="9">
        <v>106.9</v>
      </c>
      <c r="AT718" s="9">
        <v>106.3</v>
      </c>
      <c r="AU718" s="9">
        <v>105.6</v>
      </c>
      <c r="AV718" s="9">
        <v>106.1</v>
      </c>
      <c r="AW718" s="9">
        <v>105.3</v>
      </c>
      <c r="AX718" s="9">
        <v>106.1</v>
      </c>
      <c r="AY718" s="9">
        <v>107.7</v>
      </c>
      <c r="AZ718" s="9">
        <v>104.5</v>
      </c>
      <c r="BA718" s="9">
        <v>105.3</v>
      </c>
      <c r="BB718" s="9">
        <v>103.9</v>
      </c>
      <c r="BC718" s="9">
        <v>105</v>
      </c>
      <c r="BD718" s="9">
        <v>105.8</v>
      </c>
      <c r="BE718" s="9">
        <v>104.9</v>
      </c>
      <c r="BF718" s="9">
        <v>105.2</v>
      </c>
      <c r="BG718" s="9">
        <v>103.8</v>
      </c>
      <c r="BH718" s="9">
        <v>103.8</v>
      </c>
      <c r="BI718" s="9">
        <v>103.9</v>
      </c>
      <c r="BJ718" s="9">
        <v>103</v>
      </c>
      <c r="BK718" s="9">
        <v>103.7</v>
      </c>
      <c r="BL718" s="9">
        <v>105.3</v>
      </c>
      <c r="BM718" s="9">
        <v>105.8</v>
      </c>
      <c r="BN718" s="9">
        <v>106.4</v>
      </c>
      <c r="BO718" s="9">
        <v>105.5</v>
      </c>
      <c r="BP718" s="9">
        <v>105.4</v>
      </c>
      <c r="BQ718" s="9">
        <v>109.4</v>
      </c>
      <c r="BR718" s="9">
        <v>108.1</v>
      </c>
      <c r="BS718" s="9">
        <v>107.8</v>
      </c>
      <c r="BT718" s="9">
        <v>108.6</v>
      </c>
      <c r="BU718" s="9">
        <v>107.7</v>
      </c>
      <c r="BV718" s="9">
        <v>107.8</v>
      </c>
      <c r="BW718" s="9">
        <v>108.2</v>
      </c>
      <c r="BX718" s="9">
        <v>107.3</v>
      </c>
      <c r="BY718" s="9">
        <v>107</v>
      </c>
      <c r="BZ718" s="9">
        <v>107.6</v>
      </c>
      <c r="CA718" s="9">
        <v>107.3</v>
      </c>
      <c r="CB718" s="9">
        <v>108.1</v>
      </c>
      <c r="CC718" s="9">
        <v>109.1</v>
      </c>
      <c r="CD718" s="9">
        <v>108.9</v>
      </c>
      <c r="CE718" s="9">
        <v>108.4</v>
      </c>
      <c r="CF718" s="9">
        <v>109.8</v>
      </c>
      <c r="CG718" s="9">
        <v>110.1</v>
      </c>
      <c r="CH718" s="9">
        <v>110.2</v>
      </c>
      <c r="CI718" s="9">
        <v>109.7</v>
      </c>
      <c r="CJ718" s="9">
        <v>108.9</v>
      </c>
      <c r="CK718" s="9">
        <v>108.6</v>
      </c>
      <c r="CL718" s="9">
        <v>108.9</v>
      </c>
      <c r="CM718" s="9">
        <v>110.1</v>
      </c>
      <c r="CN718" s="9">
        <v>107.7</v>
      </c>
      <c r="CO718" s="9">
        <v>108.7</v>
      </c>
      <c r="CP718" s="9">
        <v>107.6</v>
      </c>
      <c r="CQ718" s="9">
        <v>107.3</v>
      </c>
      <c r="CR718" s="9">
        <v>108.5</v>
      </c>
      <c r="CS718" s="9">
        <v>108.3</v>
      </c>
      <c r="CT718" s="9">
        <v>109.5</v>
      </c>
      <c r="CU718" s="9">
        <v>109.1</v>
      </c>
      <c r="CV718" s="9">
        <v>109.4</v>
      </c>
      <c r="CW718" s="9">
        <v>109.2</v>
      </c>
      <c r="CX718" s="9">
        <v>109.9</v>
      </c>
      <c r="CY718" s="9">
        <v>107.7</v>
      </c>
      <c r="CZ718" s="9">
        <v>108.4</v>
      </c>
      <c r="DA718" s="9">
        <v>108.5</v>
      </c>
      <c r="DB718" s="9">
        <v>109</v>
      </c>
      <c r="DC718" s="9">
        <v>109.9</v>
      </c>
      <c r="DD718" s="9">
        <v>111.6</v>
      </c>
      <c r="DE718" s="9">
        <v>109.8</v>
      </c>
      <c r="DF718" s="9">
        <v>109.5</v>
      </c>
      <c r="DG718" s="9">
        <v>110.9</v>
      </c>
      <c r="DH718" s="9">
        <v>110.2</v>
      </c>
      <c r="DI718" s="9">
        <v>111.1</v>
      </c>
      <c r="DJ718" s="9">
        <v>113.6</v>
      </c>
      <c r="DK718" s="9">
        <v>113.1</v>
      </c>
      <c r="DL718" s="9">
        <v>114.5</v>
      </c>
      <c r="DM718" s="9">
        <v>113</v>
      </c>
      <c r="DN718" s="9">
        <v>113.2</v>
      </c>
      <c r="DO718" s="9">
        <v>113.2</v>
      </c>
      <c r="DP718" s="9">
        <v>113.9</v>
      </c>
      <c r="DQ718" s="9">
        <v>115.6</v>
      </c>
      <c r="DR718" s="9">
        <v>113.9</v>
      </c>
      <c r="DS718" s="9">
        <v>113.4</v>
      </c>
      <c r="DT718" s="9">
        <v>114.3</v>
      </c>
      <c r="DU718" s="9">
        <v>114.7</v>
      </c>
      <c r="DV718" s="9">
        <v>115.8</v>
      </c>
      <c r="DW718" s="9">
        <v>115.6</v>
      </c>
      <c r="DX718" s="9">
        <v>117.3</v>
      </c>
      <c r="DY718" s="9">
        <v>116.6</v>
      </c>
      <c r="DZ718" s="9">
        <v>117.5</v>
      </c>
      <c r="EA718" s="9">
        <v>118</v>
      </c>
      <c r="EB718" s="9">
        <v>119.7</v>
      </c>
      <c r="EC718" s="9">
        <v>118.9</v>
      </c>
      <c r="ED718" s="9">
        <v>120</v>
      </c>
      <c r="EE718" s="9">
        <v>120.8</v>
      </c>
      <c r="EF718" s="10">
        <v>121.2</v>
      </c>
      <c r="EG718" s="10">
        <v>121.2</v>
      </c>
      <c r="EH718" s="10">
        <v>120.9</v>
      </c>
      <c r="EI718" s="10">
        <v>121.6</v>
      </c>
      <c r="EJ718" s="69">
        <v>121.1</v>
      </c>
      <c r="EK718" s="69">
        <v>120.8</v>
      </c>
      <c r="EL718" s="70">
        <v>121.4</v>
      </c>
      <c r="EM718" s="70">
        <v>120.1</v>
      </c>
      <c r="EN718" s="70">
        <v>119.5</v>
      </c>
    </row>
    <row r="719" spans="1:144" x14ac:dyDescent="0.25">
      <c r="A719" s="2" t="s">
        <v>1455</v>
      </c>
      <c r="B719" s="2" t="s">
        <v>1456</v>
      </c>
      <c r="C719" s="5">
        <v>6.0769999999999998E-2</v>
      </c>
      <c r="D719" s="9">
        <v>102</v>
      </c>
      <c r="E719" s="9">
        <v>100.5</v>
      </c>
      <c r="F719" s="9">
        <v>102.3</v>
      </c>
      <c r="G719" s="9">
        <v>99.8</v>
      </c>
      <c r="H719" s="9">
        <v>102.6</v>
      </c>
      <c r="I719" s="9">
        <v>102.2</v>
      </c>
      <c r="J719" s="9">
        <v>103.7</v>
      </c>
      <c r="K719" s="9">
        <v>102.7</v>
      </c>
      <c r="L719" s="9">
        <v>101.2</v>
      </c>
      <c r="M719" s="9">
        <v>102.1</v>
      </c>
      <c r="N719" s="9">
        <v>100.9</v>
      </c>
      <c r="O719" s="9">
        <v>100.4</v>
      </c>
      <c r="P719" s="9">
        <v>101.3</v>
      </c>
      <c r="Q719" s="9">
        <v>100.6</v>
      </c>
      <c r="R719" s="9">
        <v>100.4</v>
      </c>
      <c r="S719" s="9">
        <v>99.6</v>
      </c>
      <c r="T719" s="9">
        <v>99.2</v>
      </c>
      <c r="U719" s="9">
        <v>102.4</v>
      </c>
      <c r="V719" s="9">
        <v>101.2</v>
      </c>
      <c r="W719" s="9">
        <v>101.9</v>
      </c>
      <c r="X719" s="9">
        <v>102.7</v>
      </c>
      <c r="Y719" s="9">
        <v>101.7</v>
      </c>
      <c r="Z719" s="9">
        <v>100.4</v>
      </c>
      <c r="AA719" s="9">
        <v>100.4</v>
      </c>
      <c r="AB719" s="9">
        <v>100.8</v>
      </c>
      <c r="AC719" s="9">
        <v>100.2</v>
      </c>
      <c r="AD719" s="9">
        <v>102.6</v>
      </c>
      <c r="AE719" s="9">
        <v>101.5</v>
      </c>
      <c r="AF719" s="9">
        <v>102.9</v>
      </c>
      <c r="AG719" s="9">
        <v>100.4</v>
      </c>
      <c r="AH719" s="9">
        <v>103.7</v>
      </c>
      <c r="AI719" s="9">
        <v>102.5</v>
      </c>
      <c r="AJ719" s="9">
        <v>100.6</v>
      </c>
      <c r="AK719" s="9">
        <v>100</v>
      </c>
      <c r="AL719" s="9">
        <v>102.9</v>
      </c>
      <c r="AM719" s="9">
        <v>102.7</v>
      </c>
      <c r="AN719" s="9">
        <v>99.9</v>
      </c>
      <c r="AO719" s="9">
        <v>99.7</v>
      </c>
      <c r="AP719" s="9">
        <v>101.6</v>
      </c>
      <c r="AQ719" s="9">
        <v>100.1</v>
      </c>
      <c r="AR719" s="9">
        <v>98.9</v>
      </c>
      <c r="AS719" s="9">
        <v>96.6</v>
      </c>
      <c r="AT719" s="9">
        <v>95.5</v>
      </c>
      <c r="AU719" s="9">
        <v>92.7</v>
      </c>
      <c r="AV719" s="9">
        <v>92.7</v>
      </c>
      <c r="AW719" s="9">
        <v>92.4</v>
      </c>
      <c r="AX719" s="9">
        <v>92.6</v>
      </c>
      <c r="AY719" s="9">
        <v>94.6</v>
      </c>
      <c r="AZ719" s="9">
        <v>94.4</v>
      </c>
      <c r="BA719" s="9">
        <v>96.2</v>
      </c>
      <c r="BB719" s="9">
        <v>92.3</v>
      </c>
      <c r="BC719" s="9">
        <v>94.9</v>
      </c>
      <c r="BD719" s="9">
        <v>96.7</v>
      </c>
      <c r="BE719" s="9">
        <v>93.7</v>
      </c>
      <c r="BF719" s="9">
        <v>93.2</v>
      </c>
      <c r="BG719" s="9">
        <v>92.6</v>
      </c>
      <c r="BH719" s="9">
        <v>93.5</v>
      </c>
      <c r="BI719" s="9">
        <v>92.6</v>
      </c>
      <c r="BJ719" s="9">
        <v>91.8</v>
      </c>
      <c r="BK719" s="9">
        <v>91.7</v>
      </c>
      <c r="BL719" s="9">
        <v>92.7</v>
      </c>
      <c r="BM719" s="9">
        <v>94.3</v>
      </c>
      <c r="BN719" s="9">
        <v>94.2</v>
      </c>
      <c r="BO719" s="9">
        <v>93.6</v>
      </c>
      <c r="BP719" s="9">
        <v>92.7</v>
      </c>
      <c r="BQ719" s="9">
        <v>93.4</v>
      </c>
      <c r="BR719" s="9">
        <v>93.4</v>
      </c>
      <c r="BS719" s="9">
        <v>93.2</v>
      </c>
      <c r="BT719" s="9">
        <v>94.1</v>
      </c>
      <c r="BU719" s="9">
        <v>94.3</v>
      </c>
      <c r="BV719" s="9">
        <v>96.6</v>
      </c>
      <c r="BW719" s="9">
        <v>96.3</v>
      </c>
      <c r="BX719" s="9">
        <v>96.3</v>
      </c>
      <c r="BY719" s="9">
        <v>93.6</v>
      </c>
      <c r="BZ719" s="9">
        <v>95</v>
      </c>
      <c r="CA719" s="9">
        <v>96.2</v>
      </c>
      <c r="CB719" s="9">
        <v>94</v>
      </c>
      <c r="CC719" s="9">
        <v>93.9</v>
      </c>
      <c r="CD719" s="9">
        <v>93.9</v>
      </c>
      <c r="CE719" s="9">
        <v>93.9</v>
      </c>
      <c r="CF719" s="9">
        <v>96.7</v>
      </c>
      <c r="CG719" s="9">
        <v>97</v>
      </c>
      <c r="CH719" s="9">
        <v>97</v>
      </c>
      <c r="CI719" s="9">
        <v>95.8</v>
      </c>
      <c r="CJ719" s="9">
        <v>95.8</v>
      </c>
      <c r="CK719" s="9">
        <v>93</v>
      </c>
      <c r="CL719" s="9">
        <v>96.9</v>
      </c>
      <c r="CM719" s="9">
        <v>96.9</v>
      </c>
      <c r="CN719" s="9">
        <v>96.6</v>
      </c>
      <c r="CO719" s="9">
        <v>97.1</v>
      </c>
      <c r="CP719" s="9">
        <v>95.3</v>
      </c>
      <c r="CQ719" s="9">
        <v>95.9</v>
      </c>
      <c r="CR719" s="9">
        <v>95.9</v>
      </c>
      <c r="CS719" s="9">
        <v>95.6</v>
      </c>
      <c r="CT719" s="9">
        <v>95.3</v>
      </c>
      <c r="CU719" s="9">
        <v>95.9</v>
      </c>
      <c r="CV719" s="9">
        <v>95.7</v>
      </c>
      <c r="CW719" s="9">
        <v>95.8</v>
      </c>
      <c r="CX719" s="9">
        <v>95.1</v>
      </c>
      <c r="CY719" s="9">
        <v>94.9</v>
      </c>
      <c r="CZ719" s="9">
        <v>94</v>
      </c>
      <c r="DA719" s="9">
        <v>93.8</v>
      </c>
      <c r="DB719" s="9">
        <v>92.8</v>
      </c>
      <c r="DC719" s="9">
        <v>93.7</v>
      </c>
      <c r="DD719" s="9">
        <v>95.1</v>
      </c>
      <c r="DE719" s="9">
        <v>96.1</v>
      </c>
      <c r="DF719" s="9">
        <v>95.7</v>
      </c>
      <c r="DG719" s="9">
        <v>95.9</v>
      </c>
      <c r="DH719" s="9">
        <v>96.6</v>
      </c>
      <c r="DI719" s="9">
        <v>97</v>
      </c>
      <c r="DJ719" s="9">
        <v>97.2</v>
      </c>
      <c r="DK719" s="9">
        <v>97.1</v>
      </c>
      <c r="DL719" s="9">
        <v>97.2</v>
      </c>
      <c r="DM719" s="9">
        <v>97.9</v>
      </c>
      <c r="DN719" s="9">
        <v>98.6</v>
      </c>
      <c r="DO719" s="9">
        <v>98.5</v>
      </c>
      <c r="DP719" s="9">
        <v>100.4</v>
      </c>
      <c r="DQ719" s="9">
        <v>100.4</v>
      </c>
      <c r="DR719" s="9">
        <v>102</v>
      </c>
      <c r="DS719" s="9">
        <v>101.5</v>
      </c>
      <c r="DT719" s="9">
        <v>101.8</v>
      </c>
      <c r="DU719" s="9">
        <v>103.9</v>
      </c>
      <c r="DV719" s="9">
        <v>103.2</v>
      </c>
      <c r="DW719" s="9">
        <v>103.5</v>
      </c>
      <c r="DX719" s="9">
        <v>106.6</v>
      </c>
      <c r="DY719" s="9">
        <v>105.6</v>
      </c>
      <c r="DZ719" s="9">
        <v>105.5</v>
      </c>
      <c r="EA719" s="9">
        <v>106.7</v>
      </c>
      <c r="EB719" s="9">
        <v>109.9</v>
      </c>
      <c r="EC719" s="9">
        <v>108.7</v>
      </c>
      <c r="ED719" s="9">
        <v>106.8</v>
      </c>
      <c r="EE719" s="9">
        <v>107.4</v>
      </c>
      <c r="EF719" s="10">
        <v>106.5</v>
      </c>
      <c r="EG719" s="10">
        <v>109</v>
      </c>
      <c r="EH719" s="10">
        <v>109.6</v>
      </c>
      <c r="EI719" s="10">
        <v>109.3</v>
      </c>
      <c r="EJ719" s="69">
        <v>109.5</v>
      </c>
      <c r="EK719" s="69">
        <v>104.4</v>
      </c>
      <c r="EL719" s="70">
        <v>107.2</v>
      </c>
      <c r="EM719" s="70">
        <v>107.2</v>
      </c>
      <c r="EN719" s="70">
        <v>107.9</v>
      </c>
    </row>
    <row r="720" spans="1:144" x14ac:dyDescent="0.25">
      <c r="A720" s="2" t="s">
        <v>1457</v>
      </c>
      <c r="B720" s="2" t="s">
        <v>1458</v>
      </c>
      <c r="C720" s="5">
        <v>3.3529999999999997E-2</v>
      </c>
      <c r="D720" s="9">
        <v>99.1</v>
      </c>
      <c r="E720" s="9">
        <v>100.3</v>
      </c>
      <c r="F720" s="9">
        <v>102.8</v>
      </c>
      <c r="G720" s="9">
        <v>100.3</v>
      </c>
      <c r="H720" s="9">
        <v>104.4</v>
      </c>
      <c r="I720" s="9">
        <v>102.9</v>
      </c>
      <c r="J720" s="9">
        <v>101.9</v>
      </c>
      <c r="K720" s="9">
        <v>102.5</v>
      </c>
      <c r="L720" s="9">
        <v>100.1</v>
      </c>
      <c r="M720" s="9">
        <v>100.1</v>
      </c>
      <c r="N720" s="9">
        <v>98.5</v>
      </c>
      <c r="O720" s="9">
        <v>98.5</v>
      </c>
      <c r="P720" s="9">
        <v>101.8</v>
      </c>
      <c r="Q720" s="9">
        <v>100.4</v>
      </c>
      <c r="R720" s="9">
        <v>101.5</v>
      </c>
      <c r="S720" s="9">
        <v>101.1</v>
      </c>
      <c r="T720" s="9">
        <v>102.5</v>
      </c>
      <c r="U720" s="9">
        <v>100.7</v>
      </c>
      <c r="V720" s="9">
        <v>99.5</v>
      </c>
      <c r="W720" s="9">
        <v>97.6</v>
      </c>
      <c r="X720" s="9">
        <v>99</v>
      </c>
      <c r="Y720" s="9">
        <v>98.8</v>
      </c>
      <c r="Z720" s="9">
        <v>98</v>
      </c>
      <c r="AA720" s="9">
        <v>98.4</v>
      </c>
      <c r="AB720" s="9">
        <v>100.8</v>
      </c>
      <c r="AC720" s="9">
        <v>99.5</v>
      </c>
      <c r="AD720" s="9">
        <v>100.3</v>
      </c>
      <c r="AE720" s="9">
        <v>103.6</v>
      </c>
      <c r="AF720" s="9">
        <v>102.1</v>
      </c>
      <c r="AG720" s="9">
        <v>100.5</v>
      </c>
      <c r="AH720" s="9">
        <v>99.7</v>
      </c>
      <c r="AI720" s="9">
        <v>99.7</v>
      </c>
      <c r="AJ720" s="9">
        <v>99.6</v>
      </c>
      <c r="AK720" s="9">
        <v>99.4</v>
      </c>
      <c r="AL720" s="9">
        <v>99.7</v>
      </c>
      <c r="AM720" s="9">
        <v>98.4</v>
      </c>
      <c r="AN720" s="9">
        <v>100.1</v>
      </c>
      <c r="AO720" s="9">
        <v>99.8</v>
      </c>
      <c r="AP720" s="9">
        <v>102</v>
      </c>
      <c r="AQ720" s="9">
        <v>98.9</v>
      </c>
      <c r="AR720" s="9">
        <v>98.9</v>
      </c>
      <c r="AS720" s="9">
        <v>98.9</v>
      </c>
      <c r="AT720" s="9">
        <v>98.9</v>
      </c>
      <c r="AU720" s="9">
        <v>98.9</v>
      </c>
      <c r="AV720" s="9">
        <v>98.9</v>
      </c>
      <c r="AW720" s="9">
        <v>98.9</v>
      </c>
      <c r="AX720" s="9">
        <v>100.2</v>
      </c>
      <c r="AY720" s="9">
        <v>100.2</v>
      </c>
      <c r="AZ720" s="9">
        <v>100.2</v>
      </c>
      <c r="BA720" s="9">
        <v>100.2</v>
      </c>
      <c r="BB720" s="9">
        <v>100.2</v>
      </c>
      <c r="BC720" s="9">
        <v>100.2</v>
      </c>
      <c r="BD720" s="9">
        <v>100.2</v>
      </c>
      <c r="BE720" s="9">
        <v>100.2</v>
      </c>
      <c r="BF720" s="9">
        <v>100.2</v>
      </c>
      <c r="BG720" s="9">
        <v>100.2</v>
      </c>
      <c r="BH720" s="9">
        <v>100.2</v>
      </c>
      <c r="BI720" s="9">
        <v>100.2</v>
      </c>
      <c r="BJ720" s="9">
        <v>100.2</v>
      </c>
      <c r="BK720" s="9">
        <v>100.2</v>
      </c>
      <c r="BL720" s="9">
        <v>100.2</v>
      </c>
      <c r="BM720" s="9">
        <v>100.2</v>
      </c>
      <c r="BN720" s="9">
        <v>100.2</v>
      </c>
      <c r="BO720" s="9">
        <v>100.2</v>
      </c>
      <c r="BP720" s="9">
        <v>100.3</v>
      </c>
      <c r="BQ720" s="9">
        <v>114.8</v>
      </c>
      <c r="BR720" s="9">
        <v>114.8</v>
      </c>
      <c r="BS720" s="9">
        <v>114.8</v>
      </c>
      <c r="BT720" s="9">
        <v>114.8</v>
      </c>
      <c r="BU720" s="9">
        <v>114.8</v>
      </c>
      <c r="BV720" s="9">
        <v>114.8</v>
      </c>
      <c r="BW720" s="9">
        <v>114.5</v>
      </c>
      <c r="BX720" s="9">
        <v>114.5</v>
      </c>
      <c r="BY720" s="9">
        <v>114.5</v>
      </c>
      <c r="BZ720" s="9">
        <v>114.6</v>
      </c>
      <c r="CA720" s="9">
        <v>114.6</v>
      </c>
      <c r="CB720" s="9">
        <v>119.8</v>
      </c>
      <c r="CC720" s="9">
        <v>119.8</v>
      </c>
      <c r="CD720" s="9">
        <v>119.8</v>
      </c>
      <c r="CE720" s="9">
        <v>120</v>
      </c>
      <c r="CF720" s="9">
        <v>120</v>
      </c>
      <c r="CG720" s="9">
        <v>120</v>
      </c>
      <c r="CH720" s="9">
        <v>120</v>
      </c>
      <c r="CI720" s="9">
        <v>120</v>
      </c>
      <c r="CJ720" s="9">
        <v>120</v>
      </c>
      <c r="CK720" s="9">
        <v>120</v>
      </c>
      <c r="CL720" s="9">
        <v>120</v>
      </c>
      <c r="CM720" s="9">
        <v>120</v>
      </c>
      <c r="CN720" s="9">
        <v>120</v>
      </c>
      <c r="CO720" s="9">
        <v>120</v>
      </c>
      <c r="CP720" s="9">
        <v>120</v>
      </c>
      <c r="CQ720" s="9">
        <v>120</v>
      </c>
      <c r="CR720" s="9">
        <v>120</v>
      </c>
      <c r="CS720" s="9">
        <v>120</v>
      </c>
      <c r="CT720" s="9">
        <v>120</v>
      </c>
      <c r="CU720" s="9">
        <v>120</v>
      </c>
      <c r="CV720" s="9">
        <v>120</v>
      </c>
      <c r="CW720" s="9">
        <v>120</v>
      </c>
      <c r="CX720" s="9">
        <v>117.7</v>
      </c>
      <c r="CY720" s="9">
        <v>117.7</v>
      </c>
      <c r="CZ720" s="9">
        <v>117.2</v>
      </c>
      <c r="DA720" s="9">
        <v>117.2</v>
      </c>
      <c r="DB720" s="9">
        <v>117.7</v>
      </c>
      <c r="DC720" s="9">
        <v>117.7</v>
      </c>
      <c r="DD720" s="9">
        <v>120</v>
      </c>
      <c r="DE720" s="9">
        <v>120</v>
      </c>
      <c r="DF720" s="9">
        <v>117.2</v>
      </c>
      <c r="DG720" s="9">
        <v>120.2</v>
      </c>
      <c r="DH720" s="9">
        <v>119.3</v>
      </c>
      <c r="DI720" s="9">
        <v>117.9</v>
      </c>
      <c r="DJ720" s="9">
        <v>117.4</v>
      </c>
      <c r="DK720" s="9">
        <v>118.5</v>
      </c>
      <c r="DL720" s="9">
        <v>118.5</v>
      </c>
      <c r="DM720" s="9">
        <v>120.7</v>
      </c>
      <c r="DN720" s="9">
        <v>120.7</v>
      </c>
      <c r="DO720" s="9">
        <v>120.7</v>
      </c>
      <c r="DP720" s="9">
        <v>117.4</v>
      </c>
      <c r="DQ720" s="9">
        <v>120.7</v>
      </c>
      <c r="DR720" s="9">
        <v>121.3</v>
      </c>
      <c r="DS720" s="9">
        <v>117.4</v>
      </c>
      <c r="DT720" s="9">
        <v>117.4</v>
      </c>
      <c r="DU720" s="9">
        <v>119.7</v>
      </c>
      <c r="DV720" s="9">
        <v>119.7</v>
      </c>
      <c r="DW720" s="9">
        <v>121.3</v>
      </c>
      <c r="DX720" s="9">
        <v>125.7</v>
      </c>
      <c r="DY720" s="9">
        <v>125.9</v>
      </c>
      <c r="DZ720" s="9">
        <v>127.6</v>
      </c>
      <c r="EA720" s="9">
        <v>127.1</v>
      </c>
      <c r="EB720" s="9">
        <v>125.9</v>
      </c>
      <c r="EC720" s="9">
        <v>125.9</v>
      </c>
      <c r="ED720" s="9">
        <v>127.1</v>
      </c>
      <c r="EE720" s="9">
        <v>124.7</v>
      </c>
      <c r="EF720" s="10">
        <v>127.1</v>
      </c>
      <c r="EG720" s="10">
        <v>127.4</v>
      </c>
      <c r="EH720" s="10">
        <v>130.69999999999999</v>
      </c>
      <c r="EI720" s="10">
        <v>130.69999999999999</v>
      </c>
      <c r="EJ720" s="69">
        <v>130.69999999999999</v>
      </c>
      <c r="EK720" s="69">
        <v>130.69999999999999</v>
      </c>
      <c r="EL720" s="70">
        <v>128.80000000000001</v>
      </c>
      <c r="EM720" s="70">
        <v>128.80000000000001</v>
      </c>
      <c r="EN720" s="70">
        <v>127.4</v>
      </c>
    </row>
    <row r="721" spans="1:144" x14ac:dyDescent="0.25">
      <c r="A721" s="2" t="s">
        <v>1459</v>
      </c>
      <c r="B721" s="2" t="s">
        <v>1460</v>
      </c>
      <c r="C721" s="5">
        <v>0.11158999999999999</v>
      </c>
      <c r="D721" s="9">
        <v>101.1</v>
      </c>
      <c r="E721" s="9">
        <v>99.1</v>
      </c>
      <c r="F721" s="9">
        <v>101.9</v>
      </c>
      <c r="G721" s="9">
        <v>104.8</v>
      </c>
      <c r="H721" s="9">
        <v>104.2</v>
      </c>
      <c r="I721" s="9">
        <v>103.2</v>
      </c>
      <c r="J721" s="9">
        <v>100</v>
      </c>
      <c r="K721" s="9">
        <v>101.3</v>
      </c>
      <c r="L721" s="9">
        <v>101.2</v>
      </c>
      <c r="M721" s="9">
        <v>101.5</v>
      </c>
      <c r="N721" s="9">
        <v>101.4</v>
      </c>
      <c r="O721" s="9">
        <v>103.4</v>
      </c>
      <c r="P721" s="9">
        <v>105.1</v>
      </c>
      <c r="Q721" s="9">
        <v>104.8</v>
      </c>
      <c r="R721" s="9">
        <v>104.7</v>
      </c>
      <c r="S721" s="9">
        <v>103.1</v>
      </c>
      <c r="T721" s="9">
        <v>104.3</v>
      </c>
      <c r="U721" s="9">
        <v>106.7</v>
      </c>
      <c r="V721" s="9">
        <v>106.2</v>
      </c>
      <c r="W721" s="9">
        <v>108.1</v>
      </c>
      <c r="X721" s="9">
        <v>109.6</v>
      </c>
      <c r="Y721" s="9">
        <v>109</v>
      </c>
      <c r="Z721" s="9">
        <v>110.3</v>
      </c>
      <c r="AA721" s="9">
        <v>109.5</v>
      </c>
      <c r="AB721" s="9">
        <v>110.4</v>
      </c>
      <c r="AC721" s="9">
        <v>108.8</v>
      </c>
      <c r="AD721" s="9">
        <v>111.1</v>
      </c>
      <c r="AE721" s="9">
        <v>110.2</v>
      </c>
      <c r="AF721" s="9">
        <v>112.6</v>
      </c>
      <c r="AG721" s="9">
        <v>114.6</v>
      </c>
      <c r="AH721" s="9">
        <v>114</v>
      </c>
      <c r="AI721" s="9">
        <v>114.2</v>
      </c>
      <c r="AJ721" s="9">
        <v>113.7</v>
      </c>
      <c r="AK721" s="9">
        <v>114.3</v>
      </c>
      <c r="AL721" s="9">
        <v>116.4</v>
      </c>
      <c r="AM721" s="9">
        <v>116.8</v>
      </c>
      <c r="AN721" s="9">
        <v>115.7</v>
      </c>
      <c r="AO721" s="9">
        <v>115.2</v>
      </c>
      <c r="AP721" s="9">
        <v>113.4</v>
      </c>
      <c r="AQ721" s="9">
        <v>115.7</v>
      </c>
      <c r="AR721" s="9">
        <v>113.5</v>
      </c>
      <c r="AS721" s="9">
        <v>114.9</v>
      </c>
      <c r="AT721" s="9">
        <v>114.4</v>
      </c>
      <c r="AU721" s="9">
        <v>114.6</v>
      </c>
      <c r="AV721" s="9">
        <v>115.5</v>
      </c>
      <c r="AW721" s="9">
        <v>114.2</v>
      </c>
      <c r="AX721" s="9">
        <v>115.2</v>
      </c>
      <c r="AY721" s="9">
        <v>117</v>
      </c>
      <c r="AZ721" s="9">
        <v>111.2</v>
      </c>
      <c r="BA721" s="9">
        <v>111.8</v>
      </c>
      <c r="BB721" s="9">
        <v>111.3</v>
      </c>
      <c r="BC721" s="9">
        <v>111.9</v>
      </c>
      <c r="BD721" s="9">
        <v>112.4</v>
      </c>
      <c r="BE721" s="9">
        <v>112.3</v>
      </c>
      <c r="BF721" s="9">
        <v>113.3</v>
      </c>
      <c r="BG721" s="9">
        <v>111</v>
      </c>
      <c r="BH721" s="9">
        <v>110.5</v>
      </c>
      <c r="BI721" s="9">
        <v>111.1</v>
      </c>
      <c r="BJ721" s="9">
        <v>109.9</v>
      </c>
      <c r="BK721" s="9">
        <v>111.3</v>
      </c>
      <c r="BL721" s="9">
        <v>113.6</v>
      </c>
      <c r="BM721" s="9">
        <v>113.7</v>
      </c>
      <c r="BN721" s="9">
        <v>115</v>
      </c>
      <c r="BO721" s="9">
        <v>113.5</v>
      </c>
      <c r="BP721" s="9">
        <v>113.9</v>
      </c>
      <c r="BQ721" s="9">
        <v>116.5</v>
      </c>
      <c r="BR721" s="9">
        <v>114.1</v>
      </c>
      <c r="BS721" s="9">
        <v>113.7</v>
      </c>
      <c r="BT721" s="9">
        <v>114.6</v>
      </c>
      <c r="BU721" s="9">
        <v>112.8</v>
      </c>
      <c r="BV721" s="9">
        <v>111.8</v>
      </c>
      <c r="BW721" s="9">
        <v>112.9</v>
      </c>
      <c r="BX721" s="9">
        <v>111.2</v>
      </c>
      <c r="BY721" s="9">
        <v>112</v>
      </c>
      <c r="BZ721" s="9">
        <v>112.4</v>
      </c>
      <c r="CA721" s="9">
        <v>111.2</v>
      </c>
      <c r="CB721" s="9">
        <v>112.3</v>
      </c>
      <c r="CC721" s="9">
        <v>114.1</v>
      </c>
      <c r="CD721" s="9">
        <v>113.9</v>
      </c>
      <c r="CE721" s="9">
        <v>112.7</v>
      </c>
      <c r="CF721" s="9">
        <v>113.8</v>
      </c>
      <c r="CG721" s="9">
        <v>114.2</v>
      </c>
      <c r="CH721" s="9">
        <v>114.4</v>
      </c>
      <c r="CI721" s="9">
        <v>114.2</v>
      </c>
      <c r="CJ721" s="9">
        <v>112.6</v>
      </c>
      <c r="CK721" s="9">
        <v>113.7</v>
      </c>
      <c r="CL721" s="9">
        <v>112</v>
      </c>
      <c r="CM721" s="9">
        <v>114.3</v>
      </c>
      <c r="CN721" s="9">
        <v>110</v>
      </c>
      <c r="CO721" s="9">
        <v>111.6</v>
      </c>
      <c r="CP721" s="9">
        <v>110.5</v>
      </c>
      <c r="CQ721" s="9">
        <v>109.6</v>
      </c>
      <c r="CR721" s="9">
        <v>111.8</v>
      </c>
      <c r="CS721" s="9">
        <v>111.8</v>
      </c>
      <c r="CT721" s="9">
        <v>114.1</v>
      </c>
      <c r="CU721" s="9">
        <v>113</v>
      </c>
      <c r="CV721" s="9">
        <v>113.7</v>
      </c>
      <c r="CW721" s="9">
        <v>113.2</v>
      </c>
      <c r="CX721" s="9">
        <v>115.6</v>
      </c>
      <c r="CY721" s="9">
        <v>111.6</v>
      </c>
      <c r="CZ721" s="9">
        <v>113.5</v>
      </c>
      <c r="DA721" s="9">
        <v>113.9</v>
      </c>
      <c r="DB721" s="9">
        <v>115.2</v>
      </c>
      <c r="DC721" s="9">
        <v>116.4</v>
      </c>
      <c r="DD721" s="9">
        <v>118</v>
      </c>
      <c r="DE721" s="9">
        <v>114.1</v>
      </c>
      <c r="DF721" s="9">
        <v>114.8</v>
      </c>
      <c r="DG721" s="9">
        <v>116.3</v>
      </c>
      <c r="DH721" s="9">
        <v>114.9</v>
      </c>
      <c r="DI721" s="9">
        <v>116.6</v>
      </c>
      <c r="DJ721" s="9">
        <v>121.4</v>
      </c>
      <c r="DK721" s="9">
        <v>120.1</v>
      </c>
      <c r="DL721" s="9">
        <v>122.7</v>
      </c>
      <c r="DM721" s="9">
        <v>118.8</v>
      </c>
      <c r="DN721" s="9">
        <v>118.9</v>
      </c>
      <c r="DO721" s="9">
        <v>118.9</v>
      </c>
      <c r="DP721" s="9">
        <v>120.2</v>
      </c>
      <c r="DQ721" s="9">
        <v>122.3</v>
      </c>
      <c r="DR721" s="9">
        <v>118.2</v>
      </c>
      <c r="DS721" s="9">
        <v>118.7</v>
      </c>
      <c r="DT721" s="9">
        <v>120.2</v>
      </c>
      <c r="DU721" s="9">
        <v>119.1</v>
      </c>
      <c r="DV721" s="9">
        <v>121.5</v>
      </c>
      <c r="DW721" s="9">
        <v>120.6</v>
      </c>
      <c r="DX721" s="9">
        <v>120.6</v>
      </c>
      <c r="DY721" s="9">
        <v>119.8</v>
      </c>
      <c r="DZ721" s="9">
        <v>121.1</v>
      </c>
      <c r="EA721" s="9">
        <v>121.4</v>
      </c>
      <c r="EB721" s="9">
        <v>123.2</v>
      </c>
      <c r="EC721" s="9">
        <v>122.4</v>
      </c>
      <c r="ED721" s="9">
        <v>125</v>
      </c>
      <c r="EE721" s="9">
        <v>127</v>
      </c>
      <c r="EF721" s="10">
        <v>127.5</v>
      </c>
      <c r="EG721" s="10">
        <v>125.9</v>
      </c>
      <c r="EH721" s="10">
        <v>124.1</v>
      </c>
      <c r="EI721" s="10">
        <v>125.6</v>
      </c>
      <c r="EJ721" s="69">
        <v>124.5</v>
      </c>
      <c r="EK721" s="69">
        <v>126.7</v>
      </c>
      <c r="EL721" s="70">
        <v>127</v>
      </c>
      <c r="EM721" s="70">
        <v>124.6</v>
      </c>
      <c r="EN721" s="70">
        <v>123.4</v>
      </c>
    </row>
    <row r="722" spans="1:144" x14ac:dyDescent="0.25">
      <c r="A722" s="2" t="s">
        <v>1461</v>
      </c>
      <c r="B722" s="2" t="s">
        <v>1462</v>
      </c>
      <c r="C722" s="5">
        <v>4.7889900000000001</v>
      </c>
      <c r="D722" s="9">
        <v>102.2</v>
      </c>
      <c r="E722" s="9">
        <v>102.3</v>
      </c>
      <c r="F722" s="9">
        <v>103.2</v>
      </c>
      <c r="G722" s="9">
        <v>102.9</v>
      </c>
      <c r="H722" s="9">
        <v>103.2</v>
      </c>
      <c r="I722" s="9">
        <v>104.4</v>
      </c>
      <c r="J722" s="9">
        <v>104.4</v>
      </c>
      <c r="K722" s="9">
        <v>103.7</v>
      </c>
      <c r="L722" s="9">
        <v>103.1</v>
      </c>
      <c r="M722" s="9">
        <v>104.3</v>
      </c>
      <c r="N722" s="9">
        <v>104.6</v>
      </c>
      <c r="O722" s="9">
        <v>105</v>
      </c>
      <c r="P722" s="9">
        <v>105.9</v>
      </c>
      <c r="Q722" s="9">
        <v>105.5</v>
      </c>
      <c r="R722" s="9">
        <v>104.8</v>
      </c>
      <c r="S722" s="9">
        <v>104.1</v>
      </c>
      <c r="T722" s="9">
        <v>105.1</v>
      </c>
      <c r="U722" s="9">
        <v>105.3</v>
      </c>
      <c r="V722" s="9">
        <v>105.8</v>
      </c>
      <c r="W722" s="9">
        <v>106.4</v>
      </c>
      <c r="X722" s="9">
        <v>106.4</v>
      </c>
      <c r="Y722" s="9">
        <v>105.9</v>
      </c>
      <c r="Z722" s="9">
        <v>106.9</v>
      </c>
      <c r="AA722" s="9">
        <v>107.5</v>
      </c>
      <c r="AB722" s="9">
        <v>107.9</v>
      </c>
      <c r="AC722" s="9">
        <v>108</v>
      </c>
      <c r="AD722" s="9">
        <v>108.2</v>
      </c>
      <c r="AE722" s="9">
        <v>107.4</v>
      </c>
      <c r="AF722" s="9">
        <v>107.2</v>
      </c>
      <c r="AG722" s="9">
        <v>108.1</v>
      </c>
      <c r="AH722" s="9">
        <v>108.3</v>
      </c>
      <c r="AI722" s="9">
        <v>108.9</v>
      </c>
      <c r="AJ722" s="9">
        <v>108.1</v>
      </c>
      <c r="AK722" s="9">
        <v>108.5</v>
      </c>
      <c r="AL722" s="9">
        <v>109.5</v>
      </c>
      <c r="AM722" s="9">
        <v>109.4</v>
      </c>
      <c r="AN722" s="9">
        <v>108.9</v>
      </c>
      <c r="AO722" s="9">
        <v>110.2</v>
      </c>
      <c r="AP722" s="9">
        <v>111.1</v>
      </c>
      <c r="AQ722" s="9">
        <v>110.2</v>
      </c>
      <c r="AR722" s="9">
        <v>109.6</v>
      </c>
      <c r="AS722" s="9">
        <v>108.3</v>
      </c>
      <c r="AT722" s="9">
        <v>109.4</v>
      </c>
      <c r="AU722" s="9">
        <v>109.2</v>
      </c>
      <c r="AV722" s="9">
        <v>109</v>
      </c>
      <c r="AW722" s="9">
        <v>108.2</v>
      </c>
      <c r="AX722" s="9">
        <v>108.1</v>
      </c>
      <c r="AY722" s="9">
        <v>108.5</v>
      </c>
      <c r="AZ722" s="9">
        <v>107.8</v>
      </c>
      <c r="BA722" s="9">
        <v>107.7</v>
      </c>
      <c r="BB722" s="9">
        <v>108</v>
      </c>
      <c r="BC722" s="9">
        <v>107.8</v>
      </c>
      <c r="BD722" s="9">
        <v>107.5</v>
      </c>
      <c r="BE722" s="9">
        <v>107.4</v>
      </c>
      <c r="BF722" s="9">
        <v>107.9</v>
      </c>
      <c r="BG722" s="9">
        <v>107.5</v>
      </c>
      <c r="BH722" s="9">
        <v>108.3</v>
      </c>
      <c r="BI722" s="9">
        <v>108.1</v>
      </c>
      <c r="BJ722" s="9">
        <v>108.2</v>
      </c>
      <c r="BK722" s="9">
        <v>108.3</v>
      </c>
      <c r="BL722" s="9">
        <v>108.3</v>
      </c>
      <c r="BM722" s="9">
        <v>108.1</v>
      </c>
      <c r="BN722" s="9">
        <v>108.5</v>
      </c>
      <c r="BO722" s="9">
        <v>107.9</v>
      </c>
      <c r="BP722" s="9">
        <v>108.5</v>
      </c>
      <c r="BQ722" s="9">
        <v>108.5</v>
      </c>
      <c r="BR722" s="9">
        <v>109</v>
      </c>
      <c r="BS722" s="9">
        <v>109.3</v>
      </c>
      <c r="BT722" s="9">
        <v>108.9</v>
      </c>
      <c r="BU722" s="9">
        <v>110</v>
      </c>
      <c r="BV722" s="9">
        <v>109.7</v>
      </c>
      <c r="BW722" s="9">
        <v>109.9</v>
      </c>
      <c r="BX722" s="9">
        <v>110.1</v>
      </c>
      <c r="BY722" s="9">
        <v>109.9</v>
      </c>
      <c r="BZ722" s="9">
        <v>110.5</v>
      </c>
      <c r="CA722" s="9">
        <v>110.9</v>
      </c>
      <c r="CB722" s="9">
        <v>111.2</v>
      </c>
      <c r="CC722" s="9">
        <v>111.6</v>
      </c>
      <c r="CD722" s="9">
        <v>111.5</v>
      </c>
      <c r="CE722" s="9">
        <v>111.9</v>
      </c>
      <c r="CF722" s="9">
        <v>111.8</v>
      </c>
      <c r="CG722" s="9">
        <v>111.8</v>
      </c>
      <c r="CH722" s="9">
        <v>111.9</v>
      </c>
      <c r="CI722" s="9">
        <v>112.3</v>
      </c>
      <c r="CJ722" s="9">
        <v>112.5</v>
      </c>
      <c r="CK722" s="9">
        <v>112.9</v>
      </c>
      <c r="CL722" s="9">
        <v>113.2</v>
      </c>
      <c r="CM722" s="9">
        <v>113.2</v>
      </c>
      <c r="CN722" s="9">
        <v>113.6</v>
      </c>
      <c r="CO722" s="9">
        <v>113.6</v>
      </c>
      <c r="CP722" s="9">
        <v>112.7</v>
      </c>
      <c r="CQ722" s="9">
        <v>112.8</v>
      </c>
      <c r="CR722" s="9">
        <v>113</v>
      </c>
      <c r="CS722" s="9">
        <v>113.2</v>
      </c>
      <c r="CT722" s="9">
        <v>113.2</v>
      </c>
      <c r="CU722" s="9">
        <v>113.3</v>
      </c>
      <c r="CV722" s="9">
        <v>113</v>
      </c>
      <c r="CW722" s="9">
        <v>112.9</v>
      </c>
      <c r="CX722" s="9">
        <v>112.7</v>
      </c>
      <c r="CY722" s="9">
        <v>112.9</v>
      </c>
      <c r="CZ722" s="9">
        <v>113.7</v>
      </c>
      <c r="DA722" s="9">
        <v>113.7</v>
      </c>
      <c r="DB722" s="9">
        <v>114.2</v>
      </c>
      <c r="DC722" s="9">
        <v>113.8</v>
      </c>
      <c r="DD722" s="9">
        <v>114.6</v>
      </c>
      <c r="DE722" s="9">
        <v>115.3</v>
      </c>
      <c r="DF722" s="9">
        <v>115.4</v>
      </c>
      <c r="DG722" s="9">
        <v>116.1</v>
      </c>
      <c r="DH722" s="9">
        <v>116.7</v>
      </c>
      <c r="DI722" s="9">
        <v>117.3</v>
      </c>
      <c r="DJ722" s="9">
        <v>118.1</v>
      </c>
      <c r="DK722" s="9">
        <v>119.2</v>
      </c>
      <c r="DL722" s="9">
        <v>119.6</v>
      </c>
      <c r="DM722" s="9">
        <v>120.7</v>
      </c>
      <c r="DN722" s="9">
        <v>120.4</v>
      </c>
      <c r="DO722" s="9">
        <v>120.8</v>
      </c>
      <c r="DP722" s="9">
        <v>121.1</v>
      </c>
      <c r="DQ722" s="9">
        <v>121.6</v>
      </c>
      <c r="DR722" s="9">
        <v>122</v>
      </c>
      <c r="DS722" s="9">
        <v>122.7</v>
      </c>
      <c r="DT722" s="9">
        <v>124.3</v>
      </c>
      <c r="DU722" s="9">
        <v>124.9</v>
      </c>
      <c r="DV722" s="9">
        <v>125.1</v>
      </c>
      <c r="DW722" s="9">
        <v>125.8</v>
      </c>
      <c r="DX722" s="9">
        <v>126.1</v>
      </c>
      <c r="DY722" s="9">
        <v>126.4</v>
      </c>
      <c r="DZ722" s="9">
        <v>126.5</v>
      </c>
      <c r="EA722" s="9">
        <v>126.7</v>
      </c>
      <c r="EB722" s="9">
        <v>126.3</v>
      </c>
      <c r="EC722" s="9">
        <v>127</v>
      </c>
      <c r="ED722" s="9">
        <v>127.7</v>
      </c>
      <c r="EE722" s="9">
        <v>128</v>
      </c>
      <c r="EF722" s="10">
        <v>128.4</v>
      </c>
      <c r="EG722" s="10">
        <v>128.5</v>
      </c>
      <c r="EH722" s="10">
        <v>128.1</v>
      </c>
      <c r="EI722" s="10">
        <v>128.5</v>
      </c>
      <c r="EJ722" s="69">
        <v>128.30000000000001</v>
      </c>
      <c r="EK722" s="69">
        <v>129</v>
      </c>
      <c r="EL722" s="70">
        <v>128.9</v>
      </c>
      <c r="EM722" s="70">
        <v>128.9</v>
      </c>
      <c r="EN722" s="70">
        <v>129.19999999999999</v>
      </c>
    </row>
    <row r="723" spans="1:144" x14ac:dyDescent="0.25">
      <c r="A723" s="2" t="s">
        <v>1463</v>
      </c>
      <c r="B723" s="2" t="s">
        <v>1464</v>
      </c>
      <c r="C723" s="5">
        <v>0.63839999999999997</v>
      </c>
      <c r="D723" s="9">
        <v>100.4</v>
      </c>
      <c r="E723" s="9">
        <v>100.9</v>
      </c>
      <c r="F723" s="9">
        <v>101.6</v>
      </c>
      <c r="G723" s="9">
        <v>101.4</v>
      </c>
      <c r="H723" s="9">
        <v>102.4</v>
      </c>
      <c r="I723" s="9">
        <v>102.2</v>
      </c>
      <c r="J723" s="9">
        <v>101.2</v>
      </c>
      <c r="K723" s="9">
        <v>102</v>
      </c>
      <c r="L723" s="9">
        <v>102.5</v>
      </c>
      <c r="M723" s="9">
        <v>102.7</v>
      </c>
      <c r="N723" s="9">
        <v>103</v>
      </c>
      <c r="O723" s="9">
        <v>104.6</v>
      </c>
      <c r="P723" s="9">
        <v>104.2</v>
      </c>
      <c r="Q723" s="9">
        <v>104.4</v>
      </c>
      <c r="R723" s="9">
        <v>103.6</v>
      </c>
      <c r="S723" s="9">
        <v>101.9</v>
      </c>
      <c r="T723" s="9">
        <v>103.2</v>
      </c>
      <c r="U723" s="9">
        <v>104.4</v>
      </c>
      <c r="V723" s="9">
        <v>101.8</v>
      </c>
      <c r="W723" s="9">
        <v>103.1</v>
      </c>
      <c r="X723" s="9">
        <v>102.9</v>
      </c>
      <c r="Y723" s="9">
        <v>103.4</v>
      </c>
      <c r="Z723" s="9">
        <v>102.5</v>
      </c>
      <c r="AA723" s="9">
        <v>102.6</v>
      </c>
      <c r="AB723" s="9">
        <v>102.8</v>
      </c>
      <c r="AC723" s="9">
        <v>103.4</v>
      </c>
      <c r="AD723" s="9">
        <v>102</v>
      </c>
      <c r="AE723" s="9">
        <v>102.2</v>
      </c>
      <c r="AF723" s="9">
        <v>102.9</v>
      </c>
      <c r="AG723" s="9">
        <v>103.6</v>
      </c>
      <c r="AH723" s="9">
        <v>103.9</v>
      </c>
      <c r="AI723" s="9">
        <v>105.8</v>
      </c>
      <c r="AJ723" s="9">
        <v>104.9</v>
      </c>
      <c r="AK723" s="9">
        <v>106.2</v>
      </c>
      <c r="AL723" s="9">
        <v>106.1</v>
      </c>
      <c r="AM723" s="9">
        <v>105.9</v>
      </c>
      <c r="AN723" s="9">
        <v>106.2</v>
      </c>
      <c r="AO723" s="9">
        <v>106.3</v>
      </c>
      <c r="AP723" s="9">
        <v>106.9</v>
      </c>
      <c r="AQ723" s="9">
        <v>106.2</v>
      </c>
      <c r="AR723" s="9">
        <v>105.8</v>
      </c>
      <c r="AS723" s="9">
        <v>105</v>
      </c>
      <c r="AT723" s="9">
        <v>105.4</v>
      </c>
      <c r="AU723" s="9">
        <v>104.7</v>
      </c>
      <c r="AV723" s="9">
        <v>106.1</v>
      </c>
      <c r="AW723" s="9">
        <v>106.9</v>
      </c>
      <c r="AX723" s="9">
        <v>106.2</v>
      </c>
      <c r="AY723" s="9">
        <v>106</v>
      </c>
      <c r="AZ723" s="9">
        <v>104.8</v>
      </c>
      <c r="BA723" s="9">
        <v>104.1</v>
      </c>
      <c r="BB723" s="9">
        <v>104.7</v>
      </c>
      <c r="BC723" s="9">
        <v>105.3</v>
      </c>
      <c r="BD723" s="9">
        <v>104.4</v>
      </c>
      <c r="BE723" s="9">
        <v>103.4</v>
      </c>
      <c r="BF723" s="9">
        <v>103.6</v>
      </c>
      <c r="BG723" s="9">
        <v>102.9</v>
      </c>
      <c r="BH723" s="9">
        <v>104.1</v>
      </c>
      <c r="BI723" s="9">
        <v>104.1</v>
      </c>
      <c r="BJ723" s="9">
        <v>103.7</v>
      </c>
      <c r="BK723" s="9">
        <v>103.8</v>
      </c>
      <c r="BL723" s="9">
        <v>103.3</v>
      </c>
      <c r="BM723" s="9">
        <v>102.8</v>
      </c>
      <c r="BN723" s="9">
        <v>102.7</v>
      </c>
      <c r="BO723" s="9">
        <v>102.4</v>
      </c>
      <c r="BP723" s="9">
        <v>102.8</v>
      </c>
      <c r="BQ723" s="9">
        <v>100.4</v>
      </c>
      <c r="BR723" s="9">
        <v>101.4</v>
      </c>
      <c r="BS723" s="9">
        <v>101.4</v>
      </c>
      <c r="BT723" s="9">
        <v>101.8</v>
      </c>
      <c r="BU723" s="9">
        <v>103.4</v>
      </c>
      <c r="BV723" s="9">
        <v>102.2</v>
      </c>
      <c r="BW723" s="9">
        <v>102.9</v>
      </c>
      <c r="BX723" s="9">
        <v>101.9</v>
      </c>
      <c r="BY723" s="9">
        <v>101.1</v>
      </c>
      <c r="BZ723" s="9">
        <v>102.1</v>
      </c>
      <c r="CA723" s="9">
        <v>103.2</v>
      </c>
      <c r="CB723" s="9">
        <v>103.2</v>
      </c>
      <c r="CC723" s="9">
        <v>103.5</v>
      </c>
      <c r="CD723" s="9">
        <v>102.5</v>
      </c>
      <c r="CE723" s="9">
        <v>103.5</v>
      </c>
      <c r="CF723" s="9">
        <v>102.9</v>
      </c>
      <c r="CG723" s="9">
        <v>103.8</v>
      </c>
      <c r="CH723" s="9">
        <v>103.3</v>
      </c>
      <c r="CI723" s="9">
        <v>104.5</v>
      </c>
      <c r="CJ723" s="9">
        <v>105</v>
      </c>
      <c r="CK723" s="9">
        <v>104.6</v>
      </c>
      <c r="CL723" s="9">
        <v>104.7</v>
      </c>
      <c r="CM723" s="9">
        <v>104.4</v>
      </c>
      <c r="CN723" s="9">
        <v>105</v>
      </c>
      <c r="CO723" s="9">
        <v>105.2</v>
      </c>
      <c r="CP723" s="9">
        <v>103.4</v>
      </c>
      <c r="CQ723" s="9">
        <v>104.2</v>
      </c>
      <c r="CR723" s="9">
        <v>105.5</v>
      </c>
      <c r="CS723" s="9">
        <v>104.8</v>
      </c>
      <c r="CT723" s="9">
        <v>105.3</v>
      </c>
      <c r="CU723" s="9">
        <v>105</v>
      </c>
      <c r="CV723" s="9">
        <v>104.7</v>
      </c>
      <c r="CW723" s="9">
        <v>104</v>
      </c>
      <c r="CX723" s="9">
        <v>104</v>
      </c>
      <c r="CY723" s="9">
        <v>104.9</v>
      </c>
      <c r="CZ723" s="9">
        <v>105.5</v>
      </c>
      <c r="DA723" s="9">
        <v>105.6</v>
      </c>
      <c r="DB723" s="9">
        <v>105.7</v>
      </c>
      <c r="DC723" s="9">
        <v>104.4</v>
      </c>
      <c r="DD723" s="9">
        <v>107.4</v>
      </c>
      <c r="DE723" s="9">
        <v>108.4</v>
      </c>
      <c r="DF723" s="9">
        <v>110.2</v>
      </c>
      <c r="DG723" s="9">
        <v>110.7</v>
      </c>
      <c r="DH723" s="9">
        <v>112.7</v>
      </c>
      <c r="DI723" s="9">
        <v>114.3</v>
      </c>
      <c r="DJ723" s="9">
        <v>116.6</v>
      </c>
      <c r="DK723" s="9">
        <v>119.4</v>
      </c>
      <c r="DL723" s="9">
        <v>119.7</v>
      </c>
      <c r="DM723" s="9">
        <v>121.2</v>
      </c>
      <c r="DN723" s="9">
        <v>120.6</v>
      </c>
      <c r="DO723" s="9">
        <v>120.7</v>
      </c>
      <c r="DP723" s="9">
        <v>121.4</v>
      </c>
      <c r="DQ723" s="9">
        <v>119.4</v>
      </c>
      <c r="DR723" s="9">
        <v>121.4</v>
      </c>
      <c r="DS723" s="9">
        <v>123.5</v>
      </c>
      <c r="DT723" s="9">
        <v>125.4</v>
      </c>
      <c r="DU723" s="9">
        <v>127.7</v>
      </c>
      <c r="DV723" s="9">
        <v>126.9</v>
      </c>
      <c r="DW723" s="9">
        <v>125.9</v>
      </c>
      <c r="DX723" s="9">
        <v>127.5</v>
      </c>
      <c r="DY723" s="9">
        <v>127.9</v>
      </c>
      <c r="DZ723" s="9">
        <v>126.9</v>
      </c>
      <c r="EA723" s="9">
        <v>126.6</v>
      </c>
      <c r="EB723" s="9">
        <v>125.9</v>
      </c>
      <c r="EC723" s="9">
        <v>126.4</v>
      </c>
      <c r="ED723" s="9">
        <v>128</v>
      </c>
      <c r="EE723" s="9">
        <v>127.4</v>
      </c>
      <c r="EF723" s="10">
        <v>127.7</v>
      </c>
      <c r="EG723" s="10">
        <v>127.9</v>
      </c>
      <c r="EH723" s="10">
        <v>127.2</v>
      </c>
      <c r="EI723" s="10">
        <v>126.9</v>
      </c>
      <c r="EJ723" s="69">
        <v>127.9</v>
      </c>
      <c r="EK723" s="69">
        <v>129.30000000000001</v>
      </c>
      <c r="EL723" s="70">
        <v>128.6</v>
      </c>
      <c r="EM723" s="70">
        <v>128.30000000000001</v>
      </c>
      <c r="EN723" s="70">
        <v>128.9</v>
      </c>
    </row>
    <row r="724" spans="1:144" x14ac:dyDescent="0.25">
      <c r="A724" s="2" t="s">
        <v>1465</v>
      </c>
      <c r="B724" s="2" t="s">
        <v>1466</v>
      </c>
      <c r="C724" s="5">
        <v>2.5360000000000001E-2</v>
      </c>
      <c r="D724" s="9">
        <v>95.6</v>
      </c>
      <c r="E724" s="9">
        <v>95.6</v>
      </c>
      <c r="F724" s="9">
        <v>95.7</v>
      </c>
      <c r="G724" s="9">
        <v>95.7</v>
      </c>
      <c r="H724" s="9">
        <v>96.1</v>
      </c>
      <c r="I724" s="9">
        <v>96.1</v>
      </c>
      <c r="J724" s="9">
        <v>96.1</v>
      </c>
      <c r="K724" s="9">
        <v>96.1</v>
      </c>
      <c r="L724" s="9">
        <v>96.1</v>
      </c>
      <c r="M724" s="9">
        <v>96.1</v>
      </c>
      <c r="N724" s="9">
        <v>96.1</v>
      </c>
      <c r="O724" s="9">
        <v>96.1</v>
      </c>
      <c r="P724" s="9">
        <v>96.1</v>
      </c>
      <c r="Q724" s="9">
        <v>96.1</v>
      </c>
      <c r="R724" s="9">
        <v>96.1</v>
      </c>
      <c r="S724" s="9">
        <v>96.1</v>
      </c>
      <c r="T724" s="9">
        <v>96.4</v>
      </c>
      <c r="U724" s="9">
        <v>98.2</v>
      </c>
      <c r="V724" s="9">
        <v>98.2</v>
      </c>
      <c r="W724" s="9">
        <v>98.2</v>
      </c>
      <c r="X724" s="9">
        <v>98.2</v>
      </c>
      <c r="Y724" s="9">
        <v>98.2</v>
      </c>
      <c r="Z724" s="9">
        <v>87.2</v>
      </c>
      <c r="AA724" s="9">
        <v>87.2</v>
      </c>
      <c r="AB724" s="9">
        <v>87.7</v>
      </c>
      <c r="AC724" s="9">
        <v>87.7</v>
      </c>
      <c r="AD724" s="9">
        <v>87.7</v>
      </c>
      <c r="AE724" s="9">
        <v>87.7</v>
      </c>
      <c r="AF724" s="9">
        <v>87.7</v>
      </c>
      <c r="AG724" s="9">
        <v>87.7</v>
      </c>
      <c r="AH724" s="9">
        <v>87.7</v>
      </c>
      <c r="AI724" s="9">
        <v>84.1</v>
      </c>
      <c r="AJ724" s="9">
        <v>84.1</v>
      </c>
      <c r="AK724" s="9">
        <v>93</v>
      </c>
      <c r="AL724" s="9">
        <v>93.5</v>
      </c>
      <c r="AM724" s="9">
        <v>93.5</v>
      </c>
      <c r="AN724" s="9">
        <v>93.5</v>
      </c>
      <c r="AO724" s="9">
        <v>93.5</v>
      </c>
      <c r="AP724" s="9">
        <v>93.5</v>
      </c>
      <c r="AQ724" s="9">
        <v>94.7</v>
      </c>
      <c r="AR724" s="9">
        <v>94.7</v>
      </c>
      <c r="AS724" s="9">
        <v>94.7</v>
      </c>
      <c r="AT724" s="9">
        <v>94.7</v>
      </c>
      <c r="AU724" s="9">
        <v>94.7</v>
      </c>
      <c r="AV724" s="9">
        <v>94.7</v>
      </c>
      <c r="AW724" s="9">
        <v>94.7</v>
      </c>
      <c r="AX724" s="9">
        <v>94.7</v>
      </c>
      <c r="AY724" s="9">
        <v>94.7</v>
      </c>
      <c r="AZ724" s="9">
        <v>94.7</v>
      </c>
      <c r="BA724" s="9">
        <v>94.7</v>
      </c>
      <c r="BB724" s="9">
        <v>94.7</v>
      </c>
      <c r="BC724" s="9">
        <v>94.7</v>
      </c>
      <c r="BD724" s="9">
        <v>94.7</v>
      </c>
      <c r="BE724" s="9">
        <v>94.7</v>
      </c>
      <c r="BF724" s="9">
        <v>94.7</v>
      </c>
      <c r="BG724" s="9">
        <v>94.7</v>
      </c>
      <c r="BH724" s="9">
        <v>94.7</v>
      </c>
      <c r="BI724" s="9">
        <v>94.7</v>
      </c>
      <c r="BJ724" s="9">
        <v>94.7</v>
      </c>
      <c r="BK724" s="9">
        <v>94.7</v>
      </c>
      <c r="BL724" s="9">
        <v>94.7</v>
      </c>
      <c r="BM724" s="9">
        <v>94.7</v>
      </c>
      <c r="BN724" s="9">
        <v>94.7</v>
      </c>
      <c r="BO724" s="9">
        <v>81.099999999999994</v>
      </c>
      <c r="BP724" s="9">
        <v>81.099999999999994</v>
      </c>
      <c r="BQ724" s="9">
        <v>89.7</v>
      </c>
      <c r="BR724" s="9">
        <v>79.2</v>
      </c>
      <c r="BS724" s="9">
        <v>79.2</v>
      </c>
      <c r="BT724" s="9">
        <v>79.2</v>
      </c>
      <c r="BU724" s="9">
        <v>79.2</v>
      </c>
      <c r="BV724" s="9">
        <v>79.2</v>
      </c>
      <c r="BW724" s="9">
        <v>79.2</v>
      </c>
      <c r="BX724" s="9">
        <v>79.2</v>
      </c>
      <c r="BY724" s="9">
        <v>79.2</v>
      </c>
      <c r="BZ724" s="9">
        <v>79.2</v>
      </c>
      <c r="CA724" s="9">
        <v>79.2</v>
      </c>
      <c r="CB724" s="9">
        <v>79.2</v>
      </c>
      <c r="CC724" s="9">
        <v>79.2</v>
      </c>
      <c r="CD724" s="9">
        <v>79.2</v>
      </c>
      <c r="CE724" s="9">
        <v>79.2</v>
      </c>
      <c r="CF724" s="9">
        <v>79.2</v>
      </c>
      <c r="CG724" s="9">
        <v>79.2</v>
      </c>
      <c r="CH724" s="9">
        <v>79.2</v>
      </c>
      <c r="CI724" s="9">
        <v>79.2</v>
      </c>
      <c r="CJ724" s="9">
        <v>79.2</v>
      </c>
      <c r="CK724" s="9">
        <v>79.2</v>
      </c>
      <c r="CL724" s="9">
        <v>79.2</v>
      </c>
      <c r="CM724" s="9">
        <v>79.2</v>
      </c>
      <c r="CN724" s="9">
        <v>79.2</v>
      </c>
      <c r="CO724" s="9">
        <v>79.2</v>
      </c>
      <c r="CP724" s="9">
        <v>79.2</v>
      </c>
      <c r="CQ724" s="9">
        <v>79.3</v>
      </c>
      <c r="CR724" s="9">
        <v>79.3</v>
      </c>
      <c r="CS724" s="9">
        <v>79.3</v>
      </c>
      <c r="CT724" s="9">
        <v>79.3</v>
      </c>
      <c r="CU724" s="9">
        <v>79.3</v>
      </c>
      <c r="CV724" s="9">
        <v>79.3</v>
      </c>
      <c r="CW724" s="9">
        <v>79.3</v>
      </c>
      <c r="CX724" s="9">
        <v>76.599999999999994</v>
      </c>
      <c r="CY724" s="9">
        <v>76.599999999999994</v>
      </c>
      <c r="CZ724" s="9">
        <v>85.6</v>
      </c>
      <c r="DA724" s="9">
        <v>85.7</v>
      </c>
      <c r="DB724" s="9">
        <v>85.7</v>
      </c>
      <c r="DC724" s="9">
        <v>85.7</v>
      </c>
      <c r="DD724" s="9">
        <v>85.7</v>
      </c>
      <c r="DE724" s="9">
        <v>85.7</v>
      </c>
      <c r="DF724" s="9">
        <v>85.7</v>
      </c>
      <c r="DG724" s="9">
        <v>85.7</v>
      </c>
      <c r="DH724" s="9">
        <v>85.7</v>
      </c>
      <c r="DI724" s="9">
        <v>85.7</v>
      </c>
      <c r="DJ724" s="9">
        <v>85.7</v>
      </c>
      <c r="DK724" s="9">
        <v>85.7</v>
      </c>
      <c r="DL724" s="9">
        <v>85.7</v>
      </c>
      <c r="DM724" s="9">
        <v>85.7</v>
      </c>
      <c r="DN724" s="9">
        <v>85.7</v>
      </c>
      <c r="DO724" s="9">
        <v>85.7</v>
      </c>
      <c r="DP724" s="9">
        <v>85.7</v>
      </c>
      <c r="DQ724" s="9">
        <v>85.7</v>
      </c>
      <c r="DR724" s="9">
        <v>85.7</v>
      </c>
      <c r="DS724" s="9">
        <v>82</v>
      </c>
      <c r="DT724" s="9">
        <v>82</v>
      </c>
      <c r="DU724" s="9">
        <v>82</v>
      </c>
      <c r="DV724" s="9">
        <v>82</v>
      </c>
      <c r="DW724" s="9">
        <v>82</v>
      </c>
      <c r="DX724" s="9">
        <v>82</v>
      </c>
      <c r="DY724" s="9">
        <v>82</v>
      </c>
      <c r="DZ724" s="9">
        <v>82</v>
      </c>
      <c r="EA724" s="9">
        <v>82</v>
      </c>
      <c r="EB724" s="9">
        <v>82</v>
      </c>
      <c r="EC724" s="9">
        <v>82</v>
      </c>
      <c r="ED724" s="9">
        <v>77.599999999999994</v>
      </c>
      <c r="EE724" s="9">
        <v>77.599999999999994</v>
      </c>
      <c r="EF724" s="10">
        <v>77</v>
      </c>
      <c r="EG724" s="10">
        <v>77</v>
      </c>
      <c r="EH724" s="10">
        <v>77</v>
      </c>
      <c r="EI724" s="10">
        <v>77.099999999999994</v>
      </c>
      <c r="EJ724" s="69">
        <v>77.099999999999994</v>
      </c>
      <c r="EK724" s="69">
        <v>77.099999999999994</v>
      </c>
      <c r="EL724" s="70">
        <v>77.099999999999994</v>
      </c>
      <c r="EM724" s="70">
        <v>77.099999999999994</v>
      </c>
      <c r="EN724" s="70">
        <v>77.099999999999994</v>
      </c>
    </row>
    <row r="725" spans="1:144" x14ac:dyDescent="0.25">
      <c r="A725" s="2" t="s">
        <v>1467</v>
      </c>
      <c r="B725" s="2" t="s">
        <v>1468</v>
      </c>
      <c r="C725" s="5">
        <v>0.61304000000000003</v>
      </c>
      <c r="D725" s="9">
        <v>100.6</v>
      </c>
      <c r="E725" s="9">
        <v>101.1</v>
      </c>
      <c r="F725" s="9">
        <v>101.9</v>
      </c>
      <c r="G725" s="9">
        <v>101.6</v>
      </c>
      <c r="H725" s="9">
        <v>102.6</v>
      </c>
      <c r="I725" s="9">
        <v>102.5</v>
      </c>
      <c r="J725" s="9">
        <v>101.4</v>
      </c>
      <c r="K725" s="9">
        <v>102.2</v>
      </c>
      <c r="L725" s="9">
        <v>102.8</v>
      </c>
      <c r="M725" s="9">
        <v>103</v>
      </c>
      <c r="N725" s="9">
        <v>103.3</v>
      </c>
      <c r="O725" s="9">
        <v>105</v>
      </c>
      <c r="P725" s="9">
        <v>104.5</v>
      </c>
      <c r="Q725" s="9">
        <v>104.7</v>
      </c>
      <c r="R725" s="9">
        <v>103.9</v>
      </c>
      <c r="S725" s="9">
        <v>102.1</v>
      </c>
      <c r="T725" s="9">
        <v>103.5</v>
      </c>
      <c r="U725" s="9">
        <v>104.7</v>
      </c>
      <c r="V725" s="9">
        <v>102</v>
      </c>
      <c r="W725" s="9">
        <v>103.3</v>
      </c>
      <c r="X725" s="9">
        <v>103</v>
      </c>
      <c r="Y725" s="9">
        <v>103.6</v>
      </c>
      <c r="Z725" s="9">
        <v>103.1</v>
      </c>
      <c r="AA725" s="9">
        <v>103.2</v>
      </c>
      <c r="AB725" s="9">
        <v>103.4</v>
      </c>
      <c r="AC725" s="9">
        <v>104</v>
      </c>
      <c r="AD725" s="9">
        <v>102.6</v>
      </c>
      <c r="AE725" s="9">
        <v>102.8</v>
      </c>
      <c r="AF725" s="9">
        <v>103.6</v>
      </c>
      <c r="AG725" s="9">
        <v>104.2</v>
      </c>
      <c r="AH725" s="9">
        <v>104.6</v>
      </c>
      <c r="AI725" s="9">
        <v>106.7</v>
      </c>
      <c r="AJ725" s="9">
        <v>105.7</v>
      </c>
      <c r="AK725" s="9">
        <v>106.7</v>
      </c>
      <c r="AL725" s="9">
        <v>106.6</v>
      </c>
      <c r="AM725" s="9">
        <v>106.4</v>
      </c>
      <c r="AN725" s="9">
        <v>106.7</v>
      </c>
      <c r="AO725" s="9">
        <v>106.8</v>
      </c>
      <c r="AP725" s="9">
        <v>107.4</v>
      </c>
      <c r="AQ725" s="9">
        <v>106.7</v>
      </c>
      <c r="AR725" s="9">
        <v>106.3</v>
      </c>
      <c r="AS725" s="9">
        <v>105.4</v>
      </c>
      <c r="AT725" s="9">
        <v>105.8</v>
      </c>
      <c r="AU725" s="9">
        <v>105.2</v>
      </c>
      <c r="AV725" s="9">
        <v>106.6</v>
      </c>
      <c r="AW725" s="9">
        <v>107.4</v>
      </c>
      <c r="AX725" s="9">
        <v>106.7</v>
      </c>
      <c r="AY725" s="9">
        <v>106.5</v>
      </c>
      <c r="AZ725" s="9">
        <v>105.2</v>
      </c>
      <c r="BA725" s="9">
        <v>104.5</v>
      </c>
      <c r="BB725" s="9">
        <v>105.1</v>
      </c>
      <c r="BC725" s="9">
        <v>105.7</v>
      </c>
      <c r="BD725" s="9">
        <v>104.8</v>
      </c>
      <c r="BE725" s="9">
        <v>103.8</v>
      </c>
      <c r="BF725" s="9">
        <v>104</v>
      </c>
      <c r="BG725" s="9">
        <v>103.3</v>
      </c>
      <c r="BH725" s="9">
        <v>104.5</v>
      </c>
      <c r="BI725" s="9">
        <v>104.5</v>
      </c>
      <c r="BJ725" s="9">
        <v>104.1</v>
      </c>
      <c r="BK725" s="9">
        <v>104.2</v>
      </c>
      <c r="BL725" s="9">
        <v>103.7</v>
      </c>
      <c r="BM725" s="9">
        <v>103.2</v>
      </c>
      <c r="BN725" s="9">
        <v>103</v>
      </c>
      <c r="BO725" s="9">
        <v>103.3</v>
      </c>
      <c r="BP725" s="9">
        <v>103.7</v>
      </c>
      <c r="BQ725" s="9">
        <v>100.9</v>
      </c>
      <c r="BR725" s="9">
        <v>102.4</v>
      </c>
      <c r="BS725" s="9">
        <v>102.3</v>
      </c>
      <c r="BT725" s="9">
        <v>102.7</v>
      </c>
      <c r="BU725" s="9">
        <v>104.4</v>
      </c>
      <c r="BV725" s="9">
        <v>103.2</v>
      </c>
      <c r="BW725" s="9">
        <v>103.9</v>
      </c>
      <c r="BX725" s="9">
        <v>102.9</v>
      </c>
      <c r="BY725" s="9">
        <v>102</v>
      </c>
      <c r="BZ725" s="9">
        <v>103.1</v>
      </c>
      <c r="CA725" s="9">
        <v>104.2</v>
      </c>
      <c r="CB725" s="9">
        <v>104.2</v>
      </c>
      <c r="CC725" s="9">
        <v>104.5</v>
      </c>
      <c r="CD725" s="9">
        <v>103.4</v>
      </c>
      <c r="CE725" s="9">
        <v>104.5</v>
      </c>
      <c r="CF725" s="9">
        <v>103.8</v>
      </c>
      <c r="CG725" s="9">
        <v>104.8</v>
      </c>
      <c r="CH725" s="9">
        <v>104.3</v>
      </c>
      <c r="CI725" s="9">
        <v>105.5</v>
      </c>
      <c r="CJ725" s="9">
        <v>106</v>
      </c>
      <c r="CK725" s="9">
        <v>105.7</v>
      </c>
      <c r="CL725" s="9">
        <v>105.7</v>
      </c>
      <c r="CM725" s="9">
        <v>105.5</v>
      </c>
      <c r="CN725" s="9">
        <v>106</v>
      </c>
      <c r="CO725" s="9">
        <v>106.3</v>
      </c>
      <c r="CP725" s="9">
        <v>104.4</v>
      </c>
      <c r="CQ725" s="9">
        <v>105.2</v>
      </c>
      <c r="CR725" s="9">
        <v>106.6</v>
      </c>
      <c r="CS725" s="9">
        <v>105.8</v>
      </c>
      <c r="CT725" s="9">
        <v>106.3</v>
      </c>
      <c r="CU725" s="9">
        <v>106.1</v>
      </c>
      <c r="CV725" s="9">
        <v>105.8</v>
      </c>
      <c r="CW725" s="9">
        <v>105</v>
      </c>
      <c r="CX725" s="9">
        <v>105.1</v>
      </c>
      <c r="CY725" s="9">
        <v>106</v>
      </c>
      <c r="CZ725" s="9">
        <v>106.3</v>
      </c>
      <c r="DA725" s="9">
        <v>106.4</v>
      </c>
      <c r="DB725" s="9">
        <v>106.5</v>
      </c>
      <c r="DC725" s="9">
        <v>105.2</v>
      </c>
      <c r="DD725" s="9">
        <v>108.3</v>
      </c>
      <c r="DE725" s="9">
        <v>109.3</v>
      </c>
      <c r="DF725" s="9">
        <v>111.2</v>
      </c>
      <c r="DG725" s="9">
        <v>111.7</v>
      </c>
      <c r="DH725" s="9">
        <v>113.8</v>
      </c>
      <c r="DI725" s="9">
        <v>115.5</v>
      </c>
      <c r="DJ725" s="9">
        <v>117.9</v>
      </c>
      <c r="DK725" s="9">
        <v>120.8</v>
      </c>
      <c r="DL725" s="9">
        <v>121.1</v>
      </c>
      <c r="DM725" s="9">
        <v>122.7</v>
      </c>
      <c r="DN725" s="9">
        <v>122.1</v>
      </c>
      <c r="DO725" s="9">
        <v>122.1</v>
      </c>
      <c r="DP725" s="9">
        <v>122.9</v>
      </c>
      <c r="DQ725" s="9">
        <v>120.8</v>
      </c>
      <c r="DR725" s="9">
        <v>122.9</v>
      </c>
      <c r="DS725" s="9">
        <v>125.2</v>
      </c>
      <c r="DT725" s="9">
        <v>127.2</v>
      </c>
      <c r="DU725" s="9">
        <v>129.5</v>
      </c>
      <c r="DV725" s="9">
        <v>128.69999999999999</v>
      </c>
      <c r="DW725" s="9">
        <v>127.7</v>
      </c>
      <c r="DX725" s="9">
        <v>129.4</v>
      </c>
      <c r="DY725" s="9">
        <v>129.80000000000001</v>
      </c>
      <c r="DZ725" s="9">
        <v>128.69999999999999</v>
      </c>
      <c r="EA725" s="9">
        <v>128.5</v>
      </c>
      <c r="EB725" s="9">
        <v>127.8</v>
      </c>
      <c r="EC725" s="9">
        <v>128.30000000000001</v>
      </c>
      <c r="ED725" s="9">
        <v>130.1</v>
      </c>
      <c r="EE725" s="9">
        <v>129.5</v>
      </c>
      <c r="EF725" s="10">
        <v>129.80000000000001</v>
      </c>
      <c r="EG725" s="10">
        <v>130</v>
      </c>
      <c r="EH725" s="10">
        <v>129.30000000000001</v>
      </c>
      <c r="EI725" s="10">
        <v>129</v>
      </c>
      <c r="EJ725" s="69">
        <v>130.1</v>
      </c>
      <c r="EK725" s="69">
        <v>131.4</v>
      </c>
      <c r="EL725" s="70">
        <v>130.69999999999999</v>
      </c>
      <c r="EM725" s="70">
        <v>130.4</v>
      </c>
      <c r="EN725" s="70">
        <v>131.1</v>
      </c>
    </row>
    <row r="726" spans="1:144" x14ac:dyDescent="0.25">
      <c r="A726" s="2" t="s">
        <v>1469</v>
      </c>
      <c r="B726" s="2" t="s">
        <v>1470</v>
      </c>
      <c r="C726" s="5">
        <v>0.16150999999999999</v>
      </c>
      <c r="D726" s="9">
        <v>106.1</v>
      </c>
      <c r="E726" s="9">
        <v>105.8</v>
      </c>
      <c r="F726" s="9">
        <v>106.4</v>
      </c>
      <c r="G726" s="9">
        <v>106.5</v>
      </c>
      <c r="H726" s="9">
        <v>107.2</v>
      </c>
      <c r="I726" s="9">
        <v>108.4</v>
      </c>
      <c r="J726" s="9">
        <v>106.2</v>
      </c>
      <c r="K726" s="9">
        <v>106.7</v>
      </c>
      <c r="L726" s="9">
        <v>106.6</v>
      </c>
      <c r="M726" s="9">
        <v>104.9</v>
      </c>
      <c r="N726" s="9">
        <v>104.8</v>
      </c>
      <c r="O726" s="9">
        <v>104.8</v>
      </c>
      <c r="P726" s="9">
        <v>105.3</v>
      </c>
      <c r="Q726" s="9">
        <v>105.8</v>
      </c>
      <c r="R726" s="9">
        <v>106.5</v>
      </c>
      <c r="S726" s="9">
        <v>106.4</v>
      </c>
      <c r="T726" s="9">
        <v>106.6</v>
      </c>
      <c r="U726" s="9">
        <v>106.6</v>
      </c>
      <c r="V726" s="9">
        <v>107.4</v>
      </c>
      <c r="W726" s="9">
        <v>106.7</v>
      </c>
      <c r="X726" s="9">
        <v>106.5</v>
      </c>
      <c r="Y726" s="9">
        <v>106.3</v>
      </c>
      <c r="Z726" s="9">
        <v>106.8</v>
      </c>
      <c r="AA726" s="9">
        <v>107.1</v>
      </c>
      <c r="AB726" s="9">
        <v>108.3</v>
      </c>
      <c r="AC726" s="9">
        <v>108.2</v>
      </c>
      <c r="AD726" s="9">
        <v>109.6</v>
      </c>
      <c r="AE726" s="9">
        <v>110.7</v>
      </c>
      <c r="AF726" s="9">
        <v>111</v>
      </c>
      <c r="AG726" s="9">
        <v>112.5</v>
      </c>
      <c r="AH726" s="9">
        <v>112.5</v>
      </c>
      <c r="AI726" s="9">
        <v>113.7</v>
      </c>
      <c r="AJ726" s="9">
        <v>113.1</v>
      </c>
      <c r="AK726" s="9">
        <v>114.3</v>
      </c>
      <c r="AL726" s="9">
        <v>114.4</v>
      </c>
      <c r="AM726" s="9">
        <v>114.4</v>
      </c>
      <c r="AN726" s="9">
        <v>114.7</v>
      </c>
      <c r="AO726" s="9">
        <v>116.9</v>
      </c>
      <c r="AP726" s="9">
        <v>115.8</v>
      </c>
      <c r="AQ726" s="9">
        <v>114.8</v>
      </c>
      <c r="AR726" s="9">
        <v>115.8</v>
      </c>
      <c r="AS726" s="9">
        <v>115.7</v>
      </c>
      <c r="AT726" s="9">
        <v>116.4</v>
      </c>
      <c r="AU726" s="9">
        <v>115.9</v>
      </c>
      <c r="AV726" s="9">
        <v>115.9</v>
      </c>
      <c r="AW726" s="9">
        <v>115.8</v>
      </c>
      <c r="AX726" s="9">
        <v>114.5</v>
      </c>
      <c r="AY726" s="9">
        <v>114.4</v>
      </c>
      <c r="AZ726" s="9">
        <v>114</v>
      </c>
      <c r="BA726" s="9">
        <v>114.6</v>
      </c>
      <c r="BB726" s="9">
        <v>114.9</v>
      </c>
      <c r="BC726" s="9">
        <v>114.2</v>
      </c>
      <c r="BD726" s="9">
        <v>114.5</v>
      </c>
      <c r="BE726" s="9">
        <v>113.6</v>
      </c>
      <c r="BF726" s="9">
        <v>114.1</v>
      </c>
      <c r="BG726" s="9">
        <v>114</v>
      </c>
      <c r="BH726" s="9">
        <v>114.7</v>
      </c>
      <c r="BI726" s="9">
        <v>114.6</v>
      </c>
      <c r="BJ726" s="9">
        <v>113.9</v>
      </c>
      <c r="BK726" s="9">
        <v>114.2</v>
      </c>
      <c r="BL726" s="9">
        <v>114.1</v>
      </c>
      <c r="BM726" s="9">
        <v>114.4</v>
      </c>
      <c r="BN726" s="9">
        <v>115.5</v>
      </c>
      <c r="BO726" s="9">
        <v>115.2</v>
      </c>
      <c r="BP726" s="9">
        <v>115</v>
      </c>
      <c r="BQ726" s="9">
        <v>115.1</v>
      </c>
      <c r="BR726" s="9">
        <v>115.7</v>
      </c>
      <c r="BS726" s="9">
        <v>115.2</v>
      </c>
      <c r="BT726" s="9">
        <v>115.3</v>
      </c>
      <c r="BU726" s="9">
        <v>116.1</v>
      </c>
      <c r="BV726" s="9">
        <v>115.9</v>
      </c>
      <c r="BW726" s="9">
        <v>116.2</v>
      </c>
      <c r="BX726" s="9">
        <v>116</v>
      </c>
      <c r="BY726" s="9">
        <v>117.2</v>
      </c>
      <c r="BZ726" s="9">
        <v>117.4</v>
      </c>
      <c r="CA726" s="9">
        <v>117.9</v>
      </c>
      <c r="CB726" s="9">
        <v>118.7</v>
      </c>
      <c r="CC726" s="9">
        <v>118.5</v>
      </c>
      <c r="CD726" s="9">
        <v>118.8</v>
      </c>
      <c r="CE726" s="9">
        <v>118.8</v>
      </c>
      <c r="CF726" s="9">
        <v>118.7</v>
      </c>
      <c r="CG726" s="9">
        <v>118.6</v>
      </c>
      <c r="CH726" s="9">
        <v>119.1</v>
      </c>
      <c r="CI726" s="9">
        <v>118.5</v>
      </c>
      <c r="CJ726" s="9">
        <v>119.5</v>
      </c>
      <c r="CK726" s="9">
        <v>119.4</v>
      </c>
      <c r="CL726" s="9">
        <v>119.3</v>
      </c>
      <c r="CM726" s="9">
        <v>120.1</v>
      </c>
      <c r="CN726" s="9">
        <v>120.3</v>
      </c>
      <c r="CO726" s="9">
        <v>120.1</v>
      </c>
      <c r="CP726" s="9">
        <v>120.2</v>
      </c>
      <c r="CQ726" s="9">
        <v>120</v>
      </c>
      <c r="CR726" s="9">
        <v>120.1</v>
      </c>
      <c r="CS726" s="9">
        <v>120.1</v>
      </c>
      <c r="CT726" s="9">
        <v>119.6</v>
      </c>
      <c r="CU726" s="9">
        <v>119.9</v>
      </c>
      <c r="CV726" s="9">
        <v>119.9</v>
      </c>
      <c r="CW726" s="9">
        <v>117.7</v>
      </c>
      <c r="CX726" s="9">
        <v>117</v>
      </c>
      <c r="CY726" s="9">
        <v>117.4</v>
      </c>
      <c r="CZ726" s="9">
        <v>119.4</v>
      </c>
      <c r="DA726" s="9">
        <v>119.9</v>
      </c>
      <c r="DB726" s="9">
        <v>120.4</v>
      </c>
      <c r="DC726" s="9">
        <v>120.2</v>
      </c>
      <c r="DD726" s="9">
        <v>120.8</v>
      </c>
      <c r="DE726" s="9">
        <v>120.1</v>
      </c>
      <c r="DF726" s="9">
        <v>119.5</v>
      </c>
      <c r="DG726" s="9">
        <v>120.4</v>
      </c>
      <c r="DH726" s="9">
        <v>120.3</v>
      </c>
      <c r="DI726" s="9">
        <v>120.4</v>
      </c>
      <c r="DJ726" s="9">
        <v>120.3</v>
      </c>
      <c r="DK726" s="9">
        <v>120.4</v>
      </c>
      <c r="DL726" s="9">
        <v>121</v>
      </c>
      <c r="DM726" s="9">
        <v>120.8</v>
      </c>
      <c r="DN726" s="9">
        <v>121.4</v>
      </c>
      <c r="DO726" s="9">
        <v>123.8</v>
      </c>
      <c r="DP726" s="9">
        <v>123.1</v>
      </c>
      <c r="DQ726" s="9">
        <v>123.7</v>
      </c>
      <c r="DR726" s="9">
        <v>124.9</v>
      </c>
      <c r="DS726" s="9">
        <v>125.1</v>
      </c>
      <c r="DT726" s="9">
        <v>125.5</v>
      </c>
      <c r="DU726" s="9">
        <v>126.5</v>
      </c>
      <c r="DV726" s="9">
        <v>127</v>
      </c>
      <c r="DW726" s="9">
        <v>128.19999999999999</v>
      </c>
      <c r="DX726" s="9">
        <v>127.3</v>
      </c>
      <c r="DY726" s="9">
        <v>127.8</v>
      </c>
      <c r="DZ726" s="9">
        <v>127.4</v>
      </c>
      <c r="EA726" s="9">
        <v>128.5</v>
      </c>
      <c r="EB726" s="9">
        <v>129.19999999999999</v>
      </c>
      <c r="EC726" s="9">
        <v>129.9</v>
      </c>
      <c r="ED726" s="9">
        <v>130.30000000000001</v>
      </c>
      <c r="EE726" s="9">
        <v>133.5</v>
      </c>
      <c r="EF726" s="10">
        <v>132.80000000000001</v>
      </c>
      <c r="EG726" s="10">
        <v>132.4</v>
      </c>
      <c r="EH726" s="10">
        <v>132</v>
      </c>
      <c r="EI726" s="10">
        <v>131</v>
      </c>
      <c r="EJ726" s="69">
        <v>130.69999999999999</v>
      </c>
      <c r="EK726" s="69">
        <v>131.30000000000001</v>
      </c>
      <c r="EL726" s="70">
        <v>132.30000000000001</v>
      </c>
      <c r="EM726" s="70">
        <v>131.5</v>
      </c>
      <c r="EN726" s="70">
        <v>132.30000000000001</v>
      </c>
    </row>
    <row r="727" spans="1:144" x14ac:dyDescent="0.25">
      <c r="A727" s="2" t="s">
        <v>1471</v>
      </c>
      <c r="B727" s="2" t="s">
        <v>1472</v>
      </c>
      <c r="C727" s="5">
        <v>4.4179999999999997E-2</v>
      </c>
      <c r="D727" s="9">
        <v>104.3</v>
      </c>
      <c r="E727" s="9">
        <v>103.2</v>
      </c>
      <c r="F727" s="9">
        <v>105.2</v>
      </c>
      <c r="G727" s="9">
        <v>105</v>
      </c>
      <c r="H727" s="9">
        <v>105</v>
      </c>
      <c r="I727" s="9">
        <v>103.1</v>
      </c>
      <c r="J727" s="9">
        <v>103.1</v>
      </c>
      <c r="K727" s="9">
        <v>104.2</v>
      </c>
      <c r="L727" s="9">
        <v>104.9</v>
      </c>
      <c r="M727" s="9">
        <v>104.2</v>
      </c>
      <c r="N727" s="9">
        <v>103.8</v>
      </c>
      <c r="O727" s="9">
        <v>104.7</v>
      </c>
      <c r="P727" s="9">
        <v>104.5</v>
      </c>
      <c r="Q727" s="9">
        <v>105.1</v>
      </c>
      <c r="R727" s="9">
        <v>106.1</v>
      </c>
      <c r="S727" s="9">
        <v>105.8</v>
      </c>
      <c r="T727" s="9">
        <v>106.4</v>
      </c>
      <c r="U727" s="9">
        <v>106.4</v>
      </c>
      <c r="V727" s="9">
        <v>107.3</v>
      </c>
      <c r="W727" s="9">
        <v>104.5</v>
      </c>
      <c r="X727" s="9">
        <v>106.5</v>
      </c>
      <c r="Y727" s="9">
        <v>105.7</v>
      </c>
      <c r="Z727" s="9">
        <v>105.9</v>
      </c>
      <c r="AA727" s="9">
        <v>107.1</v>
      </c>
      <c r="AB727" s="9">
        <v>107.4</v>
      </c>
      <c r="AC727" s="9">
        <v>109.7</v>
      </c>
      <c r="AD727" s="9">
        <v>112.4</v>
      </c>
      <c r="AE727" s="9">
        <v>114.1</v>
      </c>
      <c r="AF727" s="9">
        <v>114.2</v>
      </c>
      <c r="AG727" s="9">
        <v>114.4</v>
      </c>
      <c r="AH727" s="9">
        <v>114.3</v>
      </c>
      <c r="AI727" s="9">
        <v>118.6</v>
      </c>
      <c r="AJ727" s="9">
        <v>118.9</v>
      </c>
      <c r="AK727" s="9">
        <v>119.2</v>
      </c>
      <c r="AL727" s="9">
        <v>119.4</v>
      </c>
      <c r="AM727" s="9">
        <v>119.6</v>
      </c>
      <c r="AN727" s="9">
        <v>120.3</v>
      </c>
      <c r="AO727" s="9">
        <v>124.2</v>
      </c>
      <c r="AP727" s="9">
        <v>124.3</v>
      </c>
      <c r="AQ727" s="9">
        <v>124.6</v>
      </c>
      <c r="AR727" s="9">
        <v>125.8</v>
      </c>
      <c r="AS727" s="9">
        <v>125.9</v>
      </c>
      <c r="AT727" s="9">
        <v>126.5</v>
      </c>
      <c r="AU727" s="9">
        <v>125.1</v>
      </c>
      <c r="AV727" s="9">
        <v>125</v>
      </c>
      <c r="AW727" s="9">
        <v>124.8</v>
      </c>
      <c r="AX727" s="9">
        <v>120.4</v>
      </c>
      <c r="AY727" s="9">
        <v>121.1</v>
      </c>
      <c r="AZ727" s="9">
        <v>118.5</v>
      </c>
      <c r="BA727" s="9">
        <v>120.7</v>
      </c>
      <c r="BB727" s="9">
        <v>122.1</v>
      </c>
      <c r="BC727" s="9">
        <v>119.8</v>
      </c>
      <c r="BD727" s="9">
        <v>121.3</v>
      </c>
      <c r="BE727" s="9">
        <v>119.1</v>
      </c>
      <c r="BF727" s="9">
        <v>119.7</v>
      </c>
      <c r="BG727" s="9">
        <v>119.6</v>
      </c>
      <c r="BH727" s="9">
        <v>119.8</v>
      </c>
      <c r="BI727" s="9">
        <v>119.6</v>
      </c>
      <c r="BJ727" s="9">
        <v>117.1</v>
      </c>
      <c r="BK727" s="9">
        <v>118.2</v>
      </c>
      <c r="BL727" s="9">
        <v>118.2</v>
      </c>
      <c r="BM727" s="9">
        <v>119</v>
      </c>
      <c r="BN727" s="9">
        <v>123.2</v>
      </c>
      <c r="BO727" s="9">
        <v>119.9</v>
      </c>
      <c r="BP727" s="9">
        <v>119.4</v>
      </c>
      <c r="BQ727" s="9">
        <v>119.5</v>
      </c>
      <c r="BR727" s="9">
        <v>121.7</v>
      </c>
      <c r="BS727" s="9">
        <v>119.9</v>
      </c>
      <c r="BT727" s="9">
        <v>120.2</v>
      </c>
      <c r="BU727" s="9">
        <v>120.8</v>
      </c>
      <c r="BV727" s="9">
        <v>120</v>
      </c>
      <c r="BW727" s="9">
        <v>120.7</v>
      </c>
      <c r="BX727" s="9">
        <v>118.2</v>
      </c>
      <c r="BY727" s="9">
        <v>121.2</v>
      </c>
      <c r="BZ727" s="9">
        <v>119.6</v>
      </c>
      <c r="CA727" s="9">
        <v>121.6</v>
      </c>
      <c r="CB727" s="9">
        <v>122.7</v>
      </c>
      <c r="CC727" s="9">
        <v>122</v>
      </c>
      <c r="CD727" s="9">
        <v>123.1</v>
      </c>
      <c r="CE727" s="9">
        <v>123</v>
      </c>
      <c r="CF727" s="9">
        <v>122</v>
      </c>
      <c r="CG727" s="9">
        <v>121.7</v>
      </c>
      <c r="CH727" s="9">
        <v>123.3</v>
      </c>
      <c r="CI727" s="9">
        <v>121.1</v>
      </c>
      <c r="CJ727" s="9">
        <v>121.8</v>
      </c>
      <c r="CK727" s="9">
        <v>121.4</v>
      </c>
      <c r="CL727" s="9">
        <v>120.9</v>
      </c>
      <c r="CM727" s="9">
        <v>123.4</v>
      </c>
      <c r="CN727" s="9">
        <v>123.8</v>
      </c>
      <c r="CO727" s="9">
        <v>122.9</v>
      </c>
      <c r="CP727" s="9">
        <v>123.1</v>
      </c>
      <c r="CQ727" s="9">
        <v>122.5</v>
      </c>
      <c r="CR727" s="9">
        <v>122.5</v>
      </c>
      <c r="CS727" s="9">
        <v>122.4</v>
      </c>
      <c r="CT727" s="9">
        <v>120.7</v>
      </c>
      <c r="CU727" s="9">
        <v>121.8</v>
      </c>
      <c r="CV727" s="9">
        <v>121.8</v>
      </c>
      <c r="CW727" s="9">
        <v>123.9</v>
      </c>
      <c r="CX727" s="9">
        <v>121.8</v>
      </c>
      <c r="CY727" s="9">
        <v>122.8</v>
      </c>
      <c r="CZ727" s="9">
        <v>125.1</v>
      </c>
      <c r="DA727" s="9">
        <v>125.5</v>
      </c>
      <c r="DB727" s="9">
        <v>127.4</v>
      </c>
      <c r="DC727" s="9">
        <v>126.5</v>
      </c>
      <c r="DD727" s="9">
        <v>127.5</v>
      </c>
      <c r="DE727" s="9">
        <v>124.7</v>
      </c>
      <c r="DF727" s="9">
        <v>122.8</v>
      </c>
      <c r="DG727" s="9">
        <v>124.9</v>
      </c>
      <c r="DH727" s="9">
        <v>125</v>
      </c>
      <c r="DI727" s="9">
        <v>126</v>
      </c>
      <c r="DJ727" s="9">
        <v>125.3</v>
      </c>
      <c r="DK727" s="9">
        <v>125.8</v>
      </c>
      <c r="DL727" s="9">
        <v>126.2</v>
      </c>
      <c r="DM727" s="9">
        <v>125.9</v>
      </c>
      <c r="DN727" s="9">
        <v>127.5</v>
      </c>
      <c r="DO727" s="9">
        <v>129.1</v>
      </c>
      <c r="DP727" s="9">
        <v>126.9</v>
      </c>
      <c r="DQ727" s="9">
        <v>127.9</v>
      </c>
      <c r="DR727" s="9">
        <v>128.69999999999999</v>
      </c>
      <c r="DS727" s="9">
        <v>129.4</v>
      </c>
      <c r="DT727" s="9">
        <v>128.6</v>
      </c>
      <c r="DU727" s="9">
        <v>131.30000000000001</v>
      </c>
      <c r="DV727" s="9">
        <v>131.1</v>
      </c>
      <c r="DW727" s="9">
        <v>134.6</v>
      </c>
      <c r="DX727" s="9">
        <v>132.4</v>
      </c>
      <c r="DY727" s="9">
        <v>132.19999999999999</v>
      </c>
      <c r="DZ727" s="9">
        <v>134</v>
      </c>
      <c r="EA727" s="9">
        <v>134.69999999999999</v>
      </c>
      <c r="EB727" s="9">
        <v>132.1</v>
      </c>
      <c r="EC727" s="9">
        <v>133.80000000000001</v>
      </c>
      <c r="ED727" s="9">
        <v>134.1</v>
      </c>
      <c r="EE727" s="9">
        <v>135.80000000000001</v>
      </c>
      <c r="EF727" s="10">
        <v>135.80000000000001</v>
      </c>
      <c r="EG727" s="10">
        <v>135.1</v>
      </c>
      <c r="EH727" s="10">
        <v>136.4</v>
      </c>
      <c r="EI727" s="10">
        <v>136.30000000000001</v>
      </c>
      <c r="EJ727" s="69">
        <v>137.9</v>
      </c>
      <c r="EK727" s="69">
        <v>137.1</v>
      </c>
      <c r="EL727" s="70">
        <v>137.1</v>
      </c>
      <c r="EM727" s="70">
        <v>137.5</v>
      </c>
      <c r="EN727" s="70">
        <v>137.69999999999999</v>
      </c>
    </row>
    <row r="728" spans="1:144" x14ac:dyDescent="0.25">
      <c r="A728" s="2" t="s">
        <v>1473</v>
      </c>
      <c r="B728" s="2" t="s">
        <v>1474</v>
      </c>
      <c r="C728" s="5">
        <v>2.5999999999999998E-4</v>
      </c>
      <c r="D728" s="9">
        <v>104.4</v>
      </c>
      <c r="E728" s="9">
        <v>104.6</v>
      </c>
      <c r="F728" s="9">
        <v>104.2</v>
      </c>
      <c r="G728" s="9">
        <v>105.1</v>
      </c>
      <c r="H728" s="9">
        <v>105.5</v>
      </c>
      <c r="I728" s="9">
        <v>104.8</v>
      </c>
      <c r="J728" s="9">
        <v>107.8</v>
      </c>
      <c r="K728" s="9">
        <v>109.3</v>
      </c>
      <c r="L728" s="9">
        <v>105.3</v>
      </c>
      <c r="M728" s="9">
        <v>107.8</v>
      </c>
      <c r="N728" s="9">
        <v>106.7</v>
      </c>
      <c r="O728" s="9">
        <v>106.7</v>
      </c>
      <c r="P728" s="9">
        <v>109.9</v>
      </c>
      <c r="Q728" s="9">
        <v>109.5</v>
      </c>
      <c r="R728" s="9">
        <v>107.1</v>
      </c>
      <c r="S728" s="9">
        <v>107.2</v>
      </c>
      <c r="T728" s="9">
        <v>108.4</v>
      </c>
      <c r="U728" s="9">
        <v>108.8</v>
      </c>
      <c r="V728" s="9">
        <v>107.4</v>
      </c>
      <c r="W728" s="9">
        <v>110.3</v>
      </c>
      <c r="X728" s="9">
        <v>110.1</v>
      </c>
      <c r="Y728" s="9">
        <v>110.6</v>
      </c>
      <c r="Z728" s="9">
        <v>110.5</v>
      </c>
      <c r="AA728" s="9">
        <v>110.9</v>
      </c>
      <c r="AB728" s="9">
        <v>113.7</v>
      </c>
      <c r="AC728" s="9">
        <v>112.9</v>
      </c>
      <c r="AD728" s="9">
        <v>113.5</v>
      </c>
      <c r="AE728" s="9">
        <v>112.9</v>
      </c>
      <c r="AF728" s="9">
        <v>112.7</v>
      </c>
      <c r="AG728" s="9">
        <v>111.8</v>
      </c>
      <c r="AH728" s="9">
        <v>112.9</v>
      </c>
      <c r="AI728" s="9">
        <v>112.7</v>
      </c>
      <c r="AJ728" s="9">
        <v>114.5</v>
      </c>
      <c r="AK728" s="9">
        <v>116.9</v>
      </c>
      <c r="AL728" s="9">
        <v>116.7</v>
      </c>
      <c r="AM728" s="9">
        <v>116.6</v>
      </c>
      <c r="AN728" s="9">
        <v>117</v>
      </c>
      <c r="AO728" s="9">
        <v>117.3</v>
      </c>
      <c r="AP728" s="9">
        <v>115.4</v>
      </c>
      <c r="AQ728" s="9">
        <v>115.8</v>
      </c>
      <c r="AR728" s="9">
        <v>115.5</v>
      </c>
      <c r="AS728" s="9">
        <v>114.1</v>
      </c>
      <c r="AT728" s="9">
        <v>111.4</v>
      </c>
      <c r="AU728" s="9">
        <v>115.7</v>
      </c>
      <c r="AV728" s="9">
        <v>115.9</v>
      </c>
      <c r="AW728" s="9">
        <v>115.7</v>
      </c>
      <c r="AX728" s="9">
        <v>114.8</v>
      </c>
      <c r="AY728" s="9">
        <v>113.6</v>
      </c>
      <c r="AZ728" s="9">
        <v>114.1</v>
      </c>
      <c r="BA728" s="9">
        <v>113.7</v>
      </c>
      <c r="BB728" s="9">
        <v>113.7</v>
      </c>
      <c r="BC728" s="9">
        <v>115.2</v>
      </c>
      <c r="BD728" s="9">
        <v>115.4</v>
      </c>
      <c r="BE728" s="9">
        <v>115.6</v>
      </c>
      <c r="BF728" s="9">
        <v>117.7</v>
      </c>
      <c r="BG728" s="9">
        <v>116.9</v>
      </c>
      <c r="BH728" s="9">
        <v>117.8</v>
      </c>
      <c r="BI728" s="9">
        <v>119.1</v>
      </c>
      <c r="BJ728" s="9">
        <v>119.8</v>
      </c>
      <c r="BK728" s="9">
        <v>120.9</v>
      </c>
      <c r="BL728" s="9">
        <v>120.4</v>
      </c>
      <c r="BM728" s="9">
        <v>118.7</v>
      </c>
      <c r="BN728" s="9">
        <v>119</v>
      </c>
      <c r="BO728" s="9">
        <v>119.9</v>
      </c>
      <c r="BP728" s="9">
        <v>119.7</v>
      </c>
      <c r="BQ728" s="9">
        <v>119</v>
      </c>
      <c r="BR728" s="9">
        <v>119.1</v>
      </c>
      <c r="BS728" s="9">
        <v>118.5</v>
      </c>
      <c r="BT728" s="9">
        <v>118.8</v>
      </c>
      <c r="BU728" s="9">
        <v>118.7</v>
      </c>
      <c r="BV728" s="9">
        <v>120.6</v>
      </c>
      <c r="BW728" s="9">
        <v>119</v>
      </c>
      <c r="BX728" s="9">
        <v>121.1</v>
      </c>
      <c r="BY728" s="9">
        <v>122</v>
      </c>
      <c r="BZ728" s="9">
        <v>121.1</v>
      </c>
      <c r="CA728" s="9">
        <v>122.4</v>
      </c>
      <c r="CB728" s="9">
        <v>124.1</v>
      </c>
      <c r="CC728" s="9">
        <v>120.4</v>
      </c>
      <c r="CD728" s="9">
        <v>120.4</v>
      </c>
      <c r="CE728" s="9">
        <v>121.2</v>
      </c>
      <c r="CF728" s="9">
        <v>119</v>
      </c>
      <c r="CG728" s="9">
        <v>118.5</v>
      </c>
      <c r="CH728" s="9">
        <v>116.5</v>
      </c>
      <c r="CI728" s="9">
        <v>117.6</v>
      </c>
      <c r="CJ728" s="9">
        <v>116.5</v>
      </c>
      <c r="CK728" s="9">
        <v>117.3</v>
      </c>
      <c r="CL728" s="9">
        <v>115.8</v>
      </c>
      <c r="CM728" s="9">
        <v>114.2</v>
      </c>
      <c r="CN728" s="9">
        <v>113.2</v>
      </c>
      <c r="CO728" s="9">
        <v>115.5</v>
      </c>
      <c r="CP728" s="9">
        <v>115.3</v>
      </c>
      <c r="CQ728" s="9">
        <v>118.4</v>
      </c>
      <c r="CR728" s="9">
        <v>118.5</v>
      </c>
      <c r="CS728" s="9">
        <v>117.1</v>
      </c>
      <c r="CT728" s="9">
        <v>114.1</v>
      </c>
      <c r="CU728" s="9">
        <v>114.4</v>
      </c>
      <c r="CV728" s="9">
        <v>114.3</v>
      </c>
      <c r="CW728" s="9">
        <v>113.6</v>
      </c>
      <c r="CX728" s="9">
        <v>113.6</v>
      </c>
      <c r="CY728" s="9">
        <v>113.9</v>
      </c>
      <c r="CZ728" s="9">
        <v>115.6</v>
      </c>
      <c r="DA728" s="9">
        <v>115.3</v>
      </c>
      <c r="DB728" s="9">
        <v>114.9</v>
      </c>
      <c r="DC728" s="9">
        <v>115.6</v>
      </c>
      <c r="DD728" s="9">
        <v>117.6</v>
      </c>
      <c r="DE728" s="9">
        <v>119.1</v>
      </c>
      <c r="DF728" s="9">
        <v>122.2</v>
      </c>
      <c r="DG728" s="9">
        <v>120.8</v>
      </c>
      <c r="DH728" s="9">
        <v>121.7</v>
      </c>
      <c r="DI728" s="9">
        <v>122</v>
      </c>
      <c r="DJ728" s="9">
        <v>121.1</v>
      </c>
      <c r="DK728" s="9">
        <v>121.1</v>
      </c>
      <c r="DL728" s="9">
        <v>121</v>
      </c>
      <c r="DM728" s="9">
        <v>121.5</v>
      </c>
      <c r="DN728" s="9">
        <v>121.4</v>
      </c>
      <c r="DO728" s="9">
        <v>122.9</v>
      </c>
      <c r="DP728" s="9">
        <v>121.9</v>
      </c>
      <c r="DQ728" s="9">
        <v>121.5</v>
      </c>
      <c r="DR728" s="9">
        <v>120.2</v>
      </c>
      <c r="DS728" s="9">
        <v>122.9</v>
      </c>
      <c r="DT728" s="9">
        <v>123.2</v>
      </c>
      <c r="DU728" s="9">
        <v>123.7</v>
      </c>
      <c r="DV728" s="9">
        <v>124.4</v>
      </c>
      <c r="DW728" s="9">
        <v>124.7</v>
      </c>
      <c r="DX728" s="9">
        <v>125.9</v>
      </c>
      <c r="DY728" s="9">
        <v>126.5</v>
      </c>
      <c r="DZ728" s="9">
        <v>126.1</v>
      </c>
      <c r="EA728" s="9">
        <v>126</v>
      </c>
      <c r="EB728" s="9">
        <v>127.5</v>
      </c>
      <c r="EC728" s="9">
        <v>127.5</v>
      </c>
      <c r="ED728" s="9">
        <v>128.80000000000001</v>
      </c>
      <c r="EE728" s="9">
        <v>129.1</v>
      </c>
      <c r="EF728" s="10">
        <v>129.4</v>
      </c>
      <c r="EG728" s="10">
        <v>130</v>
      </c>
      <c r="EH728" s="10">
        <v>130.9</v>
      </c>
      <c r="EI728" s="10">
        <v>129.30000000000001</v>
      </c>
      <c r="EJ728" s="69">
        <v>132</v>
      </c>
      <c r="EK728" s="69">
        <v>131.5</v>
      </c>
      <c r="EL728" s="70">
        <v>131.5</v>
      </c>
      <c r="EM728" s="70">
        <v>131.5</v>
      </c>
      <c r="EN728" s="70">
        <v>132.1</v>
      </c>
    </row>
    <row r="729" spans="1:144" x14ac:dyDescent="0.25">
      <c r="A729" s="2" t="s">
        <v>1475</v>
      </c>
      <c r="B729" s="2" t="s">
        <v>1476</v>
      </c>
      <c r="C729" s="5">
        <v>4.0169999999999997E-2</v>
      </c>
      <c r="D729" s="9">
        <v>100.2</v>
      </c>
      <c r="E729" s="9">
        <v>100.2</v>
      </c>
      <c r="F729" s="9">
        <v>100.2</v>
      </c>
      <c r="G729" s="9">
        <v>100.2</v>
      </c>
      <c r="H729" s="9">
        <v>100.2</v>
      </c>
      <c r="I729" s="9">
        <v>100.2</v>
      </c>
      <c r="J729" s="9">
        <v>100.2</v>
      </c>
      <c r="K729" s="9">
        <v>100.2</v>
      </c>
      <c r="L729" s="9">
        <v>100.2</v>
      </c>
      <c r="M729" s="9">
        <v>100.2</v>
      </c>
      <c r="N729" s="9">
        <v>100.2</v>
      </c>
      <c r="O729" s="9">
        <v>100.2</v>
      </c>
      <c r="P729" s="9">
        <v>100.2</v>
      </c>
      <c r="Q729" s="9">
        <v>100.2</v>
      </c>
      <c r="R729" s="9">
        <v>100.2</v>
      </c>
      <c r="S729" s="9">
        <v>100.2</v>
      </c>
      <c r="T729" s="9">
        <v>100.2</v>
      </c>
      <c r="U729" s="9">
        <v>100.2</v>
      </c>
      <c r="V729" s="9">
        <v>100.2</v>
      </c>
      <c r="W729" s="9">
        <v>100.2</v>
      </c>
      <c r="X729" s="9">
        <v>100.2</v>
      </c>
      <c r="Y729" s="9">
        <v>100.2</v>
      </c>
      <c r="Z729" s="9">
        <v>100.2</v>
      </c>
      <c r="AA729" s="9">
        <v>100.2</v>
      </c>
      <c r="AB729" s="9">
        <v>100.2</v>
      </c>
      <c r="AC729" s="9">
        <v>100.2</v>
      </c>
      <c r="AD729" s="9">
        <v>100.2</v>
      </c>
      <c r="AE729" s="9">
        <v>100.2</v>
      </c>
      <c r="AF729" s="9">
        <v>100.2</v>
      </c>
      <c r="AG729" s="9">
        <v>100.2</v>
      </c>
      <c r="AH729" s="9">
        <v>100.2</v>
      </c>
      <c r="AI729" s="9">
        <v>100.2</v>
      </c>
      <c r="AJ729" s="9">
        <v>100.2</v>
      </c>
      <c r="AK729" s="9">
        <v>100.2</v>
      </c>
      <c r="AL729" s="9">
        <v>100.2</v>
      </c>
      <c r="AM729" s="9">
        <v>100.2</v>
      </c>
      <c r="AN729" s="9">
        <v>100.2</v>
      </c>
      <c r="AO729" s="9">
        <v>100.2</v>
      </c>
      <c r="AP729" s="9">
        <v>100.2</v>
      </c>
      <c r="AQ729" s="9">
        <v>100.2</v>
      </c>
      <c r="AR729" s="9">
        <v>103.2</v>
      </c>
      <c r="AS729" s="9">
        <v>103.2</v>
      </c>
      <c r="AT729" s="9">
        <v>104.2</v>
      </c>
      <c r="AU729" s="9">
        <v>104.2</v>
      </c>
      <c r="AV729" s="9">
        <v>104.2</v>
      </c>
      <c r="AW729" s="9">
        <v>104.2</v>
      </c>
      <c r="AX729" s="9">
        <v>104.2</v>
      </c>
      <c r="AY729" s="9">
        <v>104.2</v>
      </c>
      <c r="AZ729" s="9">
        <v>105.2</v>
      </c>
      <c r="BA729" s="9">
        <v>105.2</v>
      </c>
      <c r="BB729" s="9">
        <v>105.2</v>
      </c>
      <c r="BC729" s="9">
        <v>105.2</v>
      </c>
      <c r="BD729" s="9">
        <v>105.2</v>
      </c>
      <c r="BE729" s="9">
        <v>105.2</v>
      </c>
      <c r="BF729" s="9">
        <v>105.2</v>
      </c>
      <c r="BG729" s="9">
        <v>105.2</v>
      </c>
      <c r="BH729" s="9">
        <v>105.2</v>
      </c>
      <c r="BI729" s="9">
        <v>105.2</v>
      </c>
      <c r="BJ729" s="9">
        <v>105.2</v>
      </c>
      <c r="BK729" s="9">
        <v>105.2</v>
      </c>
      <c r="BL729" s="9">
        <v>105.2</v>
      </c>
      <c r="BM729" s="9">
        <v>105.2</v>
      </c>
      <c r="BN729" s="9">
        <v>105.2</v>
      </c>
      <c r="BO729" s="9">
        <v>105.2</v>
      </c>
      <c r="BP729" s="9">
        <v>105.2</v>
      </c>
      <c r="BQ729" s="9">
        <v>105.2</v>
      </c>
      <c r="BR729" s="9">
        <v>105.2</v>
      </c>
      <c r="BS729" s="9">
        <v>105.2</v>
      </c>
      <c r="BT729" s="9">
        <v>105.2</v>
      </c>
      <c r="BU729" s="9">
        <v>107.5</v>
      </c>
      <c r="BV729" s="9">
        <v>107.7</v>
      </c>
      <c r="BW729" s="9">
        <v>108.2</v>
      </c>
      <c r="BX729" s="9">
        <v>110</v>
      </c>
      <c r="BY729" s="9">
        <v>109.4</v>
      </c>
      <c r="BZ729" s="9">
        <v>111.3</v>
      </c>
      <c r="CA729" s="9">
        <v>110.1</v>
      </c>
      <c r="CB729" s="9">
        <v>110.1</v>
      </c>
      <c r="CC729" s="9">
        <v>110.1</v>
      </c>
      <c r="CD729" s="9">
        <v>110.1</v>
      </c>
      <c r="CE729" s="9">
        <v>110.1</v>
      </c>
      <c r="CF729" s="9">
        <v>110.1</v>
      </c>
      <c r="CG729" s="9">
        <v>110.1</v>
      </c>
      <c r="CH729" s="9">
        <v>110.1</v>
      </c>
      <c r="CI729" s="9">
        <v>110.1</v>
      </c>
      <c r="CJ729" s="9">
        <v>113.1</v>
      </c>
      <c r="CK729" s="9">
        <v>113.1</v>
      </c>
      <c r="CL729" s="9">
        <v>113.1</v>
      </c>
      <c r="CM729" s="9">
        <v>113.1</v>
      </c>
      <c r="CN729" s="9">
        <v>113.1</v>
      </c>
      <c r="CO729" s="9">
        <v>113.1</v>
      </c>
      <c r="CP729" s="9">
        <v>113.1</v>
      </c>
      <c r="CQ729" s="9">
        <v>113.1</v>
      </c>
      <c r="CR729" s="9">
        <v>113.1</v>
      </c>
      <c r="CS729" s="9">
        <v>113.1</v>
      </c>
      <c r="CT729" s="9">
        <v>113.1</v>
      </c>
      <c r="CU729" s="9">
        <v>113.1</v>
      </c>
      <c r="CV729" s="9">
        <v>113.1</v>
      </c>
      <c r="CW729" s="9">
        <v>113.1</v>
      </c>
      <c r="CX729" s="9">
        <v>113.1</v>
      </c>
      <c r="CY729" s="9">
        <v>113.1</v>
      </c>
      <c r="CZ729" s="9">
        <v>113.1</v>
      </c>
      <c r="DA729" s="9">
        <v>115</v>
      </c>
      <c r="DB729" s="9">
        <v>115</v>
      </c>
      <c r="DC729" s="9">
        <v>115</v>
      </c>
      <c r="DD729" s="9">
        <v>115</v>
      </c>
      <c r="DE729" s="9">
        <v>115</v>
      </c>
      <c r="DF729" s="9">
        <v>115</v>
      </c>
      <c r="DG729" s="9">
        <v>115</v>
      </c>
      <c r="DH729" s="9">
        <v>115</v>
      </c>
      <c r="DI729" s="9">
        <v>115</v>
      </c>
      <c r="DJ729" s="9">
        <v>115</v>
      </c>
      <c r="DK729" s="9">
        <v>115</v>
      </c>
      <c r="DL729" s="9">
        <v>115</v>
      </c>
      <c r="DM729" s="9">
        <v>115</v>
      </c>
      <c r="DN729" s="9">
        <v>115</v>
      </c>
      <c r="DO729" s="9">
        <v>115</v>
      </c>
      <c r="DP729" s="9">
        <v>115</v>
      </c>
      <c r="DQ729" s="9">
        <v>115</v>
      </c>
      <c r="DR729" s="9">
        <v>118.8</v>
      </c>
      <c r="DS729" s="9">
        <v>118.8</v>
      </c>
      <c r="DT729" s="9">
        <v>118.8</v>
      </c>
      <c r="DU729" s="9">
        <v>118.8</v>
      </c>
      <c r="DV729" s="9">
        <v>118.8</v>
      </c>
      <c r="DW729" s="9">
        <v>118.8</v>
      </c>
      <c r="DX729" s="9">
        <v>118.8</v>
      </c>
      <c r="DY729" s="9">
        <v>118.8</v>
      </c>
      <c r="DZ729" s="9">
        <v>118.8</v>
      </c>
      <c r="EA729" s="9">
        <v>118.8</v>
      </c>
      <c r="EB729" s="9">
        <v>118.8</v>
      </c>
      <c r="EC729" s="9">
        <v>118.8</v>
      </c>
      <c r="ED729" s="9">
        <v>118.8</v>
      </c>
      <c r="EE729" s="9">
        <v>118.8</v>
      </c>
      <c r="EF729" s="10">
        <v>118.7</v>
      </c>
      <c r="EG729" s="10">
        <v>118.8</v>
      </c>
      <c r="EH729" s="10">
        <v>118.8</v>
      </c>
      <c r="EI729" s="10">
        <v>118.8</v>
      </c>
      <c r="EJ729" s="69">
        <v>118.8</v>
      </c>
      <c r="EK729" s="69">
        <v>118.8</v>
      </c>
      <c r="EL729" s="70">
        <v>118.8</v>
      </c>
      <c r="EM729" s="70">
        <v>118.8</v>
      </c>
      <c r="EN729" s="70">
        <v>118.8</v>
      </c>
    </row>
    <row r="730" spans="1:144" x14ac:dyDescent="0.25">
      <c r="A730" s="2" t="s">
        <v>1477</v>
      </c>
      <c r="B730" s="2" t="s">
        <v>1478</v>
      </c>
      <c r="C730" s="5">
        <v>7.6899999999999996E-2</v>
      </c>
      <c r="D730" s="9">
        <v>110.2</v>
      </c>
      <c r="E730" s="9">
        <v>110.2</v>
      </c>
      <c r="F730" s="9">
        <v>110.3</v>
      </c>
      <c r="G730" s="9">
        <v>110.6</v>
      </c>
      <c r="H730" s="9">
        <v>112.2</v>
      </c>
      <c r="I730" s="9">
        <v>115.7</v>
      </c>
      <c r="J730" s="9">
        <v>111.1</v>
      </c>
      <c r="K730" s="9">
        <v>111.5</v>
      </c>
      <c r="L730" s="9">
        <v>110.9</v>
      </c>
      <c r="M730" s="9">
        <v>107.8</v>
      </c>
      <c r="N730" s="9">
        <v>107.7</v>
      </c>
      <c r="O730" s="9">
        <v>107.2</v>
      </c>
      <c r="P730" s="9">
        <v>108.5</v>
      </c>
      <c r="Q730" s="9">
        <v>109.1</v>
      </c>
      <c r="R730" s="9">
        <v>110</v>
      </c>
      <c r="S730" s="9">
        <v>110</v>
      </c>
      <c r="T730" s="9">
        <v>110</v>
      </c>
      <c r="U730" s="9">
        <v>110.1</v>
      </c>
      <c r="V730" s="9">
        <v>111.2</v>
      </c>
      <c r="W730" s="9">
        <v>111.4</v>
      </c>
      <c r="X730" s="9">
        <v>109.8</v>
      </c>
      <c r="Y730" s="9">
        <v>109.8</v>
      </c>
      <c r="Z730" s="9">
        <v>110.7</v>
      </c>
      <c r="AA730" s="9">
        <v>110.6</v>
      </c>
      <c r="AB730" s="9">
        <v>113.1</v>
      </c>
      <c r="AC730" s="9">
        <v>111.6</v>
      </c>
      <c r="AD730" s="9">
        <v>113</v>
      </c>
      <c r="AE730" s="9">
        <v>114.3</v>
      </c>
      <c r="AF730" s="9">
        <v>114.8</v>
      </c>
      <c r="AG730" s="9">
        <v>117.9</v>
      </c>
      <c r="AH730" s="9">
        <v>118</v>
      </c>
      <c r="AI730" s="9">
        <v>117.9</v>
      </c>
      <c r="AJ730" s="9">
        <v>116.5</v>
      </c>
      <c r="AK730" s="9">
        <v>118.9</v>
      </c>
      <c r="AL730" s="9">
        <v>118.9</v>
      </c>
      <c r="AM730" s="9">
        <v>118.9</v>
      </c>
      <c r="AN730" s="9">
        <v>119</v>
      </c>
      <c r="AO730" s="9">
        <v>121.4</v>
      </c>
      <c r="AP730" s="9">
        <v>119</v>
      </c>
      <c r="AQ730" s="9">
        <v>116.8</v>
      </c>
      <c r="AR730" s="9">
        <v>116.6</v>
      </c>
      <c r="AS730" s="9">
        <v>116.5</v>
      </c>
      <c r="AT730" s="9">
        <v>117.1</v>
      </c>
      <c r="AU730" s="9">
        <v>116.8</v>
      </c>
      <c r="AV730" s="9">
        <v>116.8</v>
      </c>
      <c r="AW730" s="9">
        <v>116.6</v>
      </c>
      <c r="AX730" s="9">
        <v>116.6</v>
      </c>
      <c r="AY730" s="9">
        <v>115.9</v>
      </c>
      <c r="AZ730" s="9">
        <v>115.9</v>
      </c>
      <c r="BA730" s="9">
        <v>116</v>
      </c>
      <c r="BB730" s="9">
        <v>115.9</v>
      </c>
      <c r="BC730" s="9">
        <v>115.7</v>
      </c>
      <c r="BD730" s="9">
        <v>115.5</v>
      </c>
      <c r="BE730" s="9">
        <v>114.9</v>
      </c>
      <c r="BF730" s="9">
        <v>115.5</v>
      </c>
      <c r="BG730" s="9">
        <v>115.4</v>
      </c>
      <c r="BH730" s="9">
        <v>116.6</v>
      </c>
      <c r="BI730" s="9">
        <v>116.6</v>
      </c>
      <c r="BJ730" s="9">
        <v>116.6</v>
      </c>
      <c r="BK730" s="9">
        <v>116.5</v>
      </c>
      <c r="BL730" s="9">
        <v>116.4</v>
      </c>
      <c r="BM730" s="9">
        <v>116.4</v>
      </c>
      <c r="BN730" s="9">
        <v>116.4</v>
      </c>
      <c r="BO730" s="9">
        <v>117.7</v>
      </c>
      <c r="BP730" s="9">
        <v>117.6</v>
      </c>
      <c r="BQ730" s="9">
        <v>117.8</v>
      </c>
      <c r="BR730" s="9">
        <v>117.8</v>
      </c>
      <c r="BS730" s="9">
        <v>117.8</v>
      </c>
      <c r="BT730" s="9">
        <v>117.8</v>
      </c>
      <c r="BU730" s="9">
        <v>117.8</v>
      </c>
      <c r="BV730" s="9">
        <v>117.8</v>
      </c>
      <c r="BW730" s="9">
        <v>117.9</v>
      </c>
      <c r="BX730" s="9">
        <v>117.9</v>
      </c>
      <c r="BY730" s="9">
        <v>118.9</v>
      </c>
      <c r="BZ730" s="9">
        <v>119.3</v>
      </c>
      <c r="CA730" s="9">
        <v>119.7</v>
      </c>
      <c r="CB730" s="9">
        <v>120.9</v>
      </c>
      <c r="CC730" s="9">
        <v>120.9</v>
      </c>
      <c r="CD730" s="9">
        <v>120.9</v>
      </c>
      <c r="CE730" s="9">
        <v>121</v>
      </c>
      <c r="CF730" s="9">
        <v>121.3</v>
      </c>
      <c r="CG730" s="9">
        <v>121.3</v>
      </c>
      <c r="CH730" s="9">
        <v>121.3</v>
      </c>
      <c r="CI730" s="9">
        <v>121.3</v>
      </c>
      <c r="CJ730" s="9">
        <v>121.6</v>
      </c>
      <c r="CK730" s="9">
        <v>121.6</v>
      </c>
      <c r="CL730" s="9">
        <v>121.6</v>
      </c>
      <c r="CM730" s="9">
        <v>121.9</v>
      </c>
      <c r="CN730" s="9">
        <v>122.2</v>
      </c>
      <c r="CO730" s="9">
        <v>122.2</v>
      </c>
      <c r="CP730" s="9">
        <v>122.2</v>
      </c>
      <c r="CQ730" s="9">
        <v>122.2</v>
      </c>
      <c r="CR730" s="9">
        <v>122.5</v>
      </c>
      <c r="CS730" s="9">
        <v>122.5</v>
      </c>
      <c r="CT730" s="9">
        <v>122.5</v>
      </c>
      <c r="CU730" s="9">
        <v>122.5</v>
      </c>
      <c r="CV730" s="9">
        <v>122.5</v>
      </c>
      <c r="CW730" s="9">
        <v>116.4</v>
      </c>
      <c r="CX730" s="9">
        <v>116.3</v>
      </c>
      <c r="CY730" s="9">
        <v>116.5</v>
      </c>
      <c r="CZ730" s="9">
        <v>119.3</v>
      </c>
      <c r="DA730" s="9">
        <v>119.3</v>
      </c>
      <c r="DB730" s="9">
        <v>119.3</v>
      </c>
      <c r="DC730" s="9">
        <v>119.3</v>
      </c>
      <c r="DD730" s="9">
        <v>120.1</v>
      </c>
      <c r="DE730" s="9">
        <v>120.2</v>
      </c>
      <c r="DF730" s="9">
        <v>120</v>
      </c>
      <c r="DG730" s="9">
        <v>120.6</v>
      </c>
      <c r="DH730" s="9">
        <v>120.4</v>
      </c>
      <c r="DI730" s="9">
        <v>120.1</v>
      </c>
      <c r="DJ730" s="9">
        <v>120.2</v>
      </c>
      <c r="DK730" s="9">
        <v>120.1</v>
      </c>
      <c r="DL730" s="9">
        <v>121.1</v>
      </c>
      <c r="DM730" s="9">
        <v>120.9</v>
      </c>
      <c r="DN730" s="9">
        <v>121.3</v>
      </c>
      <c r="DO730" s="9">
        <v>125.4</v>
      </c>
      <c r="DP730" s="9">
        <v>125.2</v>
      </c>
      <c r="DQ730" s="9">
        <v>125.9</v>
      </c>
      <c r="DR730" s="9">
        <v>126</v>
      </c>
      <c r="DS730" s="9">
        <v>126</v>
      </c>
      <c r="DT730" s="9">
        <v>127.3</v>
      </c>
      <c r="DU730" s="9">
        <v>127.9</v>
      </c>
      <c r="DV730" s="9">
        <v>129</v>
      </c>
      <c r="DW730" s="9">
        <v>129.5</v>
      </c>
      <c r="DX730" s="9">
        <v>128.80000000000001</v>
      </c>
      <c r="DY730" s="9">
        <v>129.9</v>
      </c>
      <c r="DZ730" s="9">
        <v>128.1</v>
      </c>
      <c r="EA730" s="9">
        <v>130.1</v>
      </c>
      <c r="EB730" s="9">
        <v>133</v>
      </c>
      <c r="EC730" s="9">
        <v>133.4</v>
      </c>
      <c r="ED730" s="9">
        <v>134.1</v>
      </c>
      <c r="EE730" s="9">
        <v>139.9</v>
      </c>
      <c r="EF730" s="10">
        <v>138.5</v>
      </c>
      <c r="EG730" s="10">
        <v>137.9</v>
      </c>
      <c r="EH730" s="10">
        <v>136.30000000000001</v>
      </c>
      <c r="EI730" s="10">
        <v>134.30000000000001</v>
      </c>
      <c r="EJ730" s="69">
        <v>132.9</v>
      </c>
      <c r="EK730" s="69">
        <v>134.5</v>
      </c>
      <c r="EL730" s="70">
        <v>136.69999999999999</v>
      </c>
      <c r="EM730" s="70">
        <v>134.6</v>
      </c>
      <c r="EN730" s="70">
        <v>136.19999999999999</v>
      </c>
    </row>
    <row r="731" spans="1:144" x14ac:dyDescent="0.25">
      <c r="A731" s="2" t="s">
        <v>1479</v>
      </c>
      <c r="B731" s="2" t="s">
        <v>1480</v>
      </c>
      <c r="C731" s="5">
        <v>0.55183000000000004</v>
      </c>
      <c r="D731" s="9">
        <v>106.2</v>
      </c>
      <c r="E731" s="9">
        <v>99.9</v>
      </c>
      <c r="F731" s="9">
        <v>100.4</v>
      </c>
      <c r="G731" s="9">
        <v>100.5</v>
      </c>
      <c r="H731" s="9">
        <v>98.5</v>
      </c>
      <c r="I731" s="9">
        <v>106.7</v>
      </c>
      <c r="J731" s="9">
        <v>105</v>
      </c>
      <c r="K731" s="9">
        <v>106</v>
      </c>
      <c r="L731" s="9">
        <v>97.2</v>
      </c>
      <c r="M731" s="9">
        <v>101.6</v>
      </c>
      <c r="N731" s="9">
        <v>101.9</v>
      </c>
      <c r="O731" s="9">
        <v>101.8</v>
      </c>
      <c r="P731" s="9">
        <v>102.4</v>
      </c>
      <c r="Q731" s="9">
        <v>104.6</v>
      </c>
      <c r="R731" s="9">
        <v>102.7</v>
      </c>
      <c r="S731" s="9">
        <v>103</v>
      </c>
      <c r="T731" s="9">
        <v>110.5</v>
      </c>
      <c r="U731" s="9">
        <v>110.5</v>
      </c>
      <c r="V731" s="9">
        <v>110.2</v>
      </c>
      <c r="W731" s="9">
        <v>110</v>
      </c>
      <c r="X731" s="9">
        <v>109.9</v>
      </c>
      <c r="Y731" s="9">
        <v>108.7</v>
      </c>
      <c r="Z731" s="9">
        <v>110.9</v>
      </c>
      <c r="AA731" s="9">
        <v>111.4</v>
      </c>
      <c r="AB731" s="9">
        <v>111.8</v>
      </c>
      <c r="AC731" s="9">
        <v>113.1</v>
      </c>
      <c r="AD731" s="9">
        <v>114.6</v>
      </c>
      <c r="AE731" s="9">
        <v>106.4</v>
      </c>
      <c r="AF731" s="9">
        <v>105.4</v>
      </c>
      <c r="AG731" s="9">
        <v>105.5</v>
      </c>
      <c r="AH731" s="9">
        <v>111.3</v>
      </c>
      <c r="AI731" s="9">
        <v>107.8</v>
      </c>
      <c r="AJ731" s="9">
        <v>107.7</v>
      </c>
      <c r="AK731" s="9">
        <v>107.5</v>
      </c>
      <c r="AL731" s="9">
        <v>107.5</v>
      </c>
      <c r="AM731" s="9">
        <v>106.6</v>
      </c>
      <c r="AN731" s="9">
        <v>106.7</v>
      </c>
      <c r="AO731" s="9">
        <v>111.2</v>
      </c>
      <c r="AP731" s="9">
        <v>116.4</v>
      </c>
      <c r="AQ731" s="9">
        <v>107.2</v>
      </c>
      <c r="AR731" s="9">
        <v>106.6</v>
      </c>
      <c r="AS731" s="9">
        <v>106</v>
      </c>
      <c r="AT731" s="9">
        <v>105.9</v>
      </c>
      <c r="AU731" s="9">
        <v>106.3</v>
      </c>
      <c r="AV731" s="9">
        <v>106.1</v>
      </c>
      <c r="AW731" s="9">
        <v>106.4</v>
      </c>
      <c r="AX731" s="9">
        <v>106.4</v>
      </c>
      <c r="AY731" s="9">
        <v>106.4</v>
      </c>
      <c r="AZ731" s="9">
        <v>106.1</v>
      </c>
      <c r="BA731" s="9">
        <v>106.1</v>
      </c>
      <c r="BB731" s="9">
        <v>106.2</v>
      </c>
      <c r="BC731" s="9">
        <v>106</v>
      </c>
      <c r="BD731" s="9">
        <v>106.4</v>
      </c>
      <c r="BE731" s="9">
        <v>105.9</v>
      </c>
      <c r="BF731" s="9">
        <v>105.9</v>
      </c>
      <c r="BG731" s="9">
        <v>107.7</v>
      </c>
      <c r="BH731" s="9">
        <v>107.7</v>
      </c>
      <c r="BI731" s="9">
        <v>107.8</v>
      </c>
      <c r="BJ731" s="9">
        <v>106.4</v>
      </c>
      <c r="BK731" s="9">
        <v>107.5</v>
      </c>
      <c r="BL731" s="9">
        <v>107.5</v>
      </c>
      <c r="BM731" s="9">
        <v>107.9</v>
      </c>
      <c r="BN731" s="9">
        <v>108.2</v>
      </c>
      <c r="BO731" s="9">
        <v>108.5</v>
      </c>
      <c r="BP731" s="9">
        <v>107.2</v>
      </c>
      <c r="BQ731" s="9">
        <v>107.9</v>
      </c>
      <c r="BR731" s="9">
        <v>108.3</v>
      </c>
      <c r="BS731" s="9">
        <v>108.7</v>
      </c>
      <c r="BT731" s="9">
        <v>109</v>
      </c>
      <c r="BU731" s="9">
        <v>110.2</v>
      </c>
      <c r="BV731" s="9">
        <v>109.7</v>
      </c>
      <c r="BW731" s="9">
        <v>109.5</v>
      </c>
      <c r="BX731" s="9">
        <v>108.8</v>
      </c>
      <c r="BY731" s="9">
        <v>108.7</v>
      </c>
      <c r="BZ731" s="9">
        <v>109.1</v>
      </c>
      <c r="CA731" s="9">
        <v>109</v>
      </c>
      <c r="CB731" s="9">
        <v>107.1</v>
      </c>
      <c r="CC731" s="9">
        <v>108.5</v>
      </c>
      <c r="CD731" s="9">
        <v>109</v>
      </c>
      <c r="CE731" s="9">
        <v>108.9</v>
      </c>
      <c r="CF731" s="9">
        <v>109.2</v>
      </c>
      <c r="CG731" s="9">
        <v>109.5</v>
      </c>
      <c r="CH731" s="9">
        <v>109.9</v>
      </c>
      <c r="CI731" s="9">
        <v>109.3</v>
      </c>
      <c r="CJ731" s="9">
        <v>110.1</v>
      </c>
      <c r="CK731" s="9">
        <v>110.1</v>
      </c>
      <c r="CL731" s="9">
        <v>111.6</v>
      </c>
      <c r="CM731" s="9">
        <v>112.3</v>
      </c>
      <c r="CN731" s="9">
        <v>111.5</v>
      </c>
      <c r="CO731" s="9">
        <v>111.7</v>
      </c>
      <c r="CP731" s="9">
        <v>111</v>
      </c>
      <c r="CQ731" s="9">
        <v>111</v>
      </c>
      <c r="CR731" s="9">
        <v>111.2</v>
      </c>
      <c r="CS731" s="9">
        <v>112.3</v>
      </c>
      <c r="CT731" s="9">
        <v>111.8</v>
      </c>
      <c r="CU731" s="9">
        <v>110</v>
      </c>
      <c r="CV731" s="9">
        <v>111.9</v>
      </c>
      <c r="CW731" s="9">
        <v>109.8</v>
      </c>
      <c r="CX731" s="9">
        <v>111.1</v>
      </c>
      <c r="CY731" s="9">
        <v>110.8</v>
      </c>
      <c r="CZ731" s="9">
        <v>112.4</v>
      </c>
      <c r="DA731" s="9">
        <v>111</v>
      </c>
      <c r="DB731" s="9">
        <v>111</v>
      </c>
      <c r="DC731" s="9">
        <v>111.5</v>
      </c>
      <c r="DD731" s="9">
        <v>111.5</v>
      </c>
      <c r="DE731" s="9">
        <v>112.4</v>
      </c>
      <c r="DF731" s="9">
        <v>112.2</v>
      </c>
      <c r="DG731" s="9">
        <v>113.6</v>
      </c>
      <c r="DH731" s="9">
        <v>114.2</v>
      </c>
      <c r="DI731" s="9">
        <v>115</v>
      </c>
      <c r="DJ731" s="9">
        <v>113.9</v>
      </c>
      <c r="DK731" s="9">
        <v>114</v>
      </c>
      <c r="DL731" s="9">
        <v>114.9</v>
      </c>
      <c r="DM731" s="9">
        <v>114.6</v>
      </c>
      <c r="DN731" s="9">
        <v>115</v>
      </c>
      <c r="DO731" s="9">
        <v>116.1</v>
      </c>
      <c r="DP731" s="9">
        <v>116.4</v>
      </c>
      <c r="DQ731" s="9">
        <v>115.9</v>
      </c>
      <c r="DR731" s="9">
        <v>115.2</v>
      </c>
      <c r="DS731" s="9">
        <v>115.8</v>
      </c>
      <c r="DT731" s="9">
        <v>117.4</v>
      </c>
      <c r="DU731" s="9">
        <v>117.6</v>
      </c>
      <c r="DV731" s="9">
        <v>117.7</v>
      </c>
      <c r="DW731" s="9">
        <v>118.1</v>
      </c>
      <c r="DX731" s="9">
        <v>117.9</v>
      </c>
      <c r="DY731" s="9">
        <v>117.7</v>
      </c>
      <c r="DZ731" s="9">
        <v>117.1</v>
      </c>
      <c r="EA731" s="9">
        <v>117.2</v>
      </c>
      <c r="EB731" s="9">
        <v>117.6</v>
      </c>
      <c r="EC731" s="9">
        <v>117.6</v>
      </c>
      <c r="ED731" s="9">
        <v>117.5</v>
      </c>
      <c r="EE731" s="9">
        <v>117.8</v>
      </c>
      <c r="EF731" s="10">
        <v>117.8</v>
      </c>
      <c r="EG731" s="10">
        <v>118</v>
      </c>
      <c r="EH731" s="10">
        <v>118.1</v>
      </c>
      <c r="EI731" s="10">
        <v>117.1</v>
      </c>
      <c r="EJ731" s="69">
        <v>116.6</v>
      </c>
      <c r="EK731" s="69">
        <v>116.7</v>
      </c>
      <c r="EL731" s="70">
        <v>117</v>
      </c>
      <c r="EM731" s="70">
        <v>116.8</v>
      </c>
      <c r="EN731" s="70">
        <v>117.3</v>
      </c>
    </row>
    <row r="732" spans="1:144" x14ac:dyDescent="0.25">
      <c r="A732" s="2" t="s">
        <v>1481</v>
      </c>
      <c r="B732" s="2" t="s">
        <v>1482</v>
      </c>
      <c r="C732" s="5">
        <v>2.7959999999999999E-2</v>
      </c>
      <c r="D732" s="9">
        <v>103.9</v>
      </c>
      <c r="E732" s="9">
        <v>103.8</v>
      </c>
      <c r="F732" s="9">
        <v>104.4</v>
      </c>
      <c r="G732" s="9">
        <v>109.8</v>
      </c>
      <c r="H732" s="9">
        <v>107.6</v>
      </c>
      <c r="I732" s="9">
        <v>107.5</v>
      </c>
      <c r="J732" s="9">
        <v>102.3</v>
      </c>
      <c r="K732" s="9">
        <v>105.5</v>
      </c>
      <c r="L732" s="9">
        <v>103.9</v>
      </c>
      <c r="M732" s="9">
        <v>105.8</v>
      </c>
      <c r="N732" s="9">
        <v>105</v>
      </c>
      <c r="O732" s="9">
        <v>106.8</v>
      </c>
      <c r="P732" s="9">
        <v>104.2</v>
      </c>
      <c r="Q732" s="9">
        <v>105.4</v>
      </c>
      <c r="R732" s="9">
        <v>103.5</v>
      </c>
      <c r="S732" s="9">
        <v>102.3</v>
      </c>
      <c r="T732" s="9">
        <v>100.3</v>
      </c>
      <c r="U732" s="9">
        <v>104.7</v>
      </c>
      <c r="V732" s="9">
        <v>105.1</v>
      </c>
      <c r="W732" s="9">
        <v>102.7</v>
      </c>
      <c r="X732" s="9">
        <v>104.3</v>
      </c>
      <c r="Y732" s="9">
        <v>103.3</v>
      </c>
      <c r="Z732" s="9">
        <v>102.5</v>
      </c>
      <c r="AA732" s="9">
        <v>103.6</v>
      </c>
      <c r="AB732" s="9">
        <v>102.6</v>
      </c>
      <c r="AC732" s="9">
        <v>101.4</v>
      </c>
      <c r="AD732" s="9">
        <v>105.5</v>
      </c>
      <c r="AE732" s="9">
        <v>105</v>
      </c>
      <c r="AF732" s="9">
        <v>105.2</v>
      </c>
      <c r="AG732" s="9">
        <v>105.4</v>
      </c>
      <c r="AH732" s="9">
        <v>104.2</v>
      </c>
      <c r="AI732" s="9">
        <v>105.1</v>
      </c>
      <c r="AJ732" s="9">
        <v>112</v>
      </c>
      <c r="AK732" s="9">
        <v>108</v>
      </c>
      <c r="AL732" s="9">
        <v>105.7</v>
      </c>
      <c r="AM732" s="9">
        <v>110</v>
      </c>
      <c r="AN732" s="9">
        <v>112.8</v>
      </c>
      <c r="AO732" s="9">
        <v>105.8</v>
      </c>
      <c r="AP732" s="9">
        <v>105.2</v>
      </c>
      <c r="AQ732" s="9">
        <v>106.6</v>
      </c>
      <c r="AR732" s="9">
        <v>110.5</v>
      </c>
      <c r="AS732" s="9">
        <v>106.7</v>
      </c>
      <c r="AT732" s="9">
        <v>108</v>
      </c>
      <c r="AU732" s="9">
        <v>107.5</v>
      </c>
      <c r="AV732" s="9">
        <v>107.5</v>
      </c>
      <c r="AW732" s="9">
        <v>107.5</v>
      </c>
      <c r="AX732" s="9">
        <v>107.5</v>
      </c>
      <c r="AY732" s="9">
        <v>107.5</v>
      </c>
      <c r="AZ732" s="9">
        <v>108.3</v>
      </c>
      <c r="BA732" s="9">
        <v>107</v>
      </c>
      <c r="BB732" s="9">
        <v>107.1</v>
      </c>
      <c r="BC732" s="9">
        <v>107.1</v>
      </c>
      <c r="BD732" s="9">
        <v>107.5</v>
      </c>
      <c r="BE732" s="9">
        <v>107.5</v>
      </c>
      <c r="BF732" s="9">
        <v>108.4</v>
      </c>
      <c r="BG732" s="9">
        <v>108.3</v>
      </c>
      <c r="BH732" s="9">
        <v>109.6</v>
      </c>
      <c r="BI732" s="9">
        <v>109.6</v>
      </c>
      <c r="BJ732" s="9">
        <v>109.6</v>
      </c>
      <c r="BK732" s="9">
        <v>109.8</v>
      </c>
      <c r="BL732" s="9">
        <v>110.2</v>
      </c>
      <c r="BM732" s="9">
        <v>110.5</v>
      </c>
      <c r="BN732" s="9">
        <v>110.3</v>
      </c>
      <c r="BO732" s="9">
        <v>109.5</v>
      </c>
      <c r="BP732" s="9">
        <v>109.7</v>
      </c>
      <c r="BQ732" s="9">
        <v>109.7</v>
      </c>
      <c r="BR732" s="9">
        <v>110.2</v>
      </c>
      <c r="BS732" s="9">
        <v>109.9</v>
      </c>
      <c r="BT732" s="9">
        <v>110.2</v>
      </c>
      <c r="BU732" s="9">
        <v>110.1</v>
      </c>
      <c r="BV732" s="9">
        <v>110.1</v>
      </c>
      <c r="BW732" s="9">
        <v>110.1</v>
      </c>
      <c r="BX732" s="9">
        <v>109.7</v>
      </c>
      <c r="BY732" s="9">
        <v>109.8</v>
      </c>
      <c r="BZ732" s="9">
        <v>110.2</v>
      </c>
      <c r="CA732" s="9">
        <v>110.5</v>
      </c>
      <c r="CB732" s="9">
        <v>111.7</v>
      </c>
      <c r="CC732" s="9">
        <v>112.2</v>
      </c>
      <c r="CD732" s="9">
        <v>111.4</v>
      </c>
      <c r="CE732" s="9">
        <v>112</v>
      </c>
      <c r="CF732" s="9">
        <v>112.1</v>
      </c>
      <c r="CG732" s="9">
        <v>113.4</v>
      </c>
      <c r="CH732" s="9">
        <v>113.4</v>
      </c>
      <c r="CI732" s="9">
        <v>113.3</v>
      </c>
      <c r="CJ732" s="9">
        <v>113</v>
      </c>
      <c r="CK732" s="9">
        <v>115.5</v>
      </c>
      <c r="CL732" s="9">
        <v>115.5</v>
      </c>
      <c r="CM732" s="9">
        <v>115.4</v>
      </c>
      <c r="CN732" s="9">
        <v>115.2</v>
      </c>
      <c r="CO732" s="9">
        <v>115</v>
      </c>
      <c r="CP732" s="9">
        <v>114.6</v>
      </c>
      <c r="CQ732" s="9">
        <v>114.7</v>
      </c>
      <c r="CR732" s="9">
        <v>114.9</v>
      </c>
      <c r="CS732" s="9">
        <v>115.1</v>
      </c>
      <c r="CT732" s="9">
        <v>115.1</v>
      </c>
      <c r="CU732" s="9">
        <v>115.1</v>
      </c>
      <c r="CV732" s="9">
        <v>115.1</v>
      </c>
      <c r="CW732" s="9">
        <v>115.5</v>
      </c>
      <c r="CX732" s="9">
        <v>114.3</v>
      </c>
      <c r="CY732" s="9">
        <v>115.5</v>
      </c>
      <c r="CZ732" s="9">
        <v>115.2</v>
      </c>
      <c r="DA732" s="9">
        <v>115.1</v>
      </c>
      <c r="DB732" s="9">
        <v>115.8</v>
      </c>
      <c r="DC732" s="9">
        <v>116.2</v>
      </c>
      <c r="DD732" s="9">
        <v>116.3</v>
      </c>
      <c r="DE732" s="9">
        <v>117.3</v>
      </c>
      <c r="DF732" s="9">
        <v>119.3</v>
      </c>
      <c r="DG732" s="9">
        <v>120.2</v>
      </c>
      <c r="DH732" s="9">
        <v>121.7</v>
      </c>
      <c r="DI732" s="9">
        <v>122.1</v>
      </c>
      <c r="DJ732" s="9">
        <v>122.1</v>
      </c>
      <c r="DK732" s="9">
        <v>124.9</v>
      </c>
      <c r="DL732" s="9">
        <v>126.8</v>
      </c>
      <c r="DM732" s="9">
        <v>123.4</v>
      </c>
      <c r="DN732" s="9">
        <v>124.1</v>
      </c>
      <c r="DO732" s="9">
        <v>126</v>
      </c>
      <c r="DP732" s="9">
        <v>125.8</v>
      </c>
      <c r="DQ732" s="9">
        <v>126.3</v>
      </c>
      <c r="DR732" s="9">
        <v>127.5</v>
      </c>
      <c r="DS732" s="9">
        <v>130</v>
      </c>
      <c r="DT732" s="9">
        <v>133.30000000000001</v>
      </c>
      <c r="DU732" s="9">
        <v>133.80000000000001</v>
      </c>
      <c r="DV732" s="9">
        <v>134.19999999999999</v>
      </c>
      <c r="DW732" s="9">
        <v>134</v>
      </c>
      <c r="DX732" s="9">
        <v>134.19999999999999</v>
      </c>
      <c r="DY732" s="9">
        <v>134.19999999999999</v>
      </c>
      <c r="DZ732" s="9">
        <v>134.80000000000001</v>
      </c>
      <c r="EA732" s="9">
        <v>133.5</v>
      </c>
      <c r="EB732" s="9">
        <v>133.69999999999999</v>
      </c>
      <c r="EC732" s="9">
        <v>134.69999999999999</v>
      </c>
      <c r="ED732" s="9">
        <v>134.80000000000001</v>
      </c>
      <c r="EE732" s="9">
        <v>135.5</v>
      </c>
      <c r="EF732" s="10">
        <v>136.5</v>
      </c>
      <c r="EG732" s="10">
        <v>136</v>
      </c>
      <c r="EH732" s="10">
        <v>135.30000000000001</v>
      </c>
      <c r="EI732" s="10">
        <v>137.19999999999999</v>
      </c>
      <c r="EJ732" s="69">
        <v>137.9</v>
      </c>
      <c r="EK732" s="69">
        <v>137.80000000000001</v>
      </c>
      <c r="EL732" s="70">
        <v>137.19999999999999</v>
      </c>
      <c r="EM732" s="70">
        <v>136.1</v>
      </c>
      <c r="EN732" s="70">
        <v>136.5</v>
      </c>
    </row>
    <row r="733" spans="1:144" x14ac:dyDescent="0.25">
      <c r="A733" s="2" t="s">
        <v>1483</v>
      </c>
      <c r="B733" s="2" t="s">
        <v>1484</v>
      </c>
      <c r="C733" s="5">
        <v>0.25362000000000001</v>
      </c>
      <c r="D733" s="9">
        <v>110.7</v>
      </c>
      <c r="E733" s="9">
        <v>96.9</v>
      </c>
      <c r="F733" s="9">
        <v>98.8</v>
      </c>
      <c r="G733" s="9">
        <v>98.3</v>
      </c>
      <c r="H733" s="9">
        <v>93.1</v>
      </c>
      <c r="I733" s="9">
        <v>110.2</v>
      </c>
      <c r="J733" s="9">
        <v>107.8</v>
      </c>
      <c r="K733" s="9">
        <v>110.3</v>
      </c>
      <c r="L733" s="9">
        <v>92.5</v>
      </c>
      <c r="M733" s="9">
        <v>99.6</v>
      </c>
      <c r="N733" s="9">
        <v>99.8</v>
      </c>
      <c r="O733" s="9">
        <v>101.3</v>
      </c>
      <c r="P733" s="9">
        <v>101.8</v>
      </c>
      <c r="Q733" s="9">
        <v>106</v>
      </c>
      <c r="R733" s="9">
        <v>101.8</v>
      </c>
      <c r="S733" s="9">
        <v>100</v>
      </c>
      <c r="T733" s="9">
        <v>115.8</v>
      </c>
      <c r="U733" s="9">
        <v>114.8</v>
      </c>
      <c r="V733" s="9">
        <v>114.8</v>
      </c>
      <c r="W733" s="9">
        <v>114.8</v>
      </c>
      <c r="X733" s="9">
        <v>114.8</v>
      </c>
      <c r="Y733" s="9">
        <v>112.3</v>
      </c>
      <c r="Z733" s="9">
        <v>120</v>
      </c>
      <c r="AA733" s="9">
        <v>120</v>
      </c>
      <c r="AB733" s="9">
        <v>120.2</v>
      </c>
      <c r="AC733" s="9">
        <v>123.8</v>
      </c>
      <c r="AD733" s="9">
        <v>123.8</v>
      </c>
      <c r="AE733" s="9">
        <v>105.7</v>
      </c>
      <c r="AF733" s="9">
        <v>105.6</v>
      </c>
      <c r="AG733" s="9">
        <v>105.6</v>
      </c>
      <c r="AH733" s="9">
        <v>118.5</v>
      </c>
      <c r="AI733" s="9">
        <v>111.7</v>
      </c>
      <c r="AJ733" s="9">
        <v>110.9</v>
      </c>
      <c r="AK733" s="9">
        <v>110.9</v>
      </c>
      <c r="AL733" s="9">
        <v>110.9</v>
      </c>
      <c r="AM733" s="9">
        <v>107.3</v>
      </c>
      <c r="AN733" s="9">
        <v>107.3</v>
      </c>
      <c r="AO733" s="9">
        <v>117.8</v>
      </c>
      <c r="AP733" s="9">
        <v>125.3</v>
      </c>
      <c r="AQ733" s="9">
        <v>105.8</v>
      </c>
      <c r="AR733" s="9">
        <v>105.8</v>
      </c>
      <c r="AS733" s="9">
        <v>105.8</v>
      </c>
      <c r="AT733" s="9">
        <v>105.8</v>
      </c>
      <c r="AU733" s="9">
        <v>106.7</v>
      </c>
      <c r="AV733" s="9">
        <v>106.7</v>
      </c>
      <c r="AW733" s="9">
        <v>107.5</v>
      </c>
      <c r="AX733" s="9">
        <v>107.5</v>
      </c>
      <c r="AY733" s="9">
        <v>107.5</v>
      </c>
      <c r="AZ733" s="9">
        <v>106.8</v>
      </c>
      <c r="BA733" s="9">
        <v>106.8</v>
      </c>
      <c r="BB733" s="9">
        <v>106.9</v>
      </c>
      <c r="BC733" s="9">
        <v>106.9</v>
      </c>
      <c r="BD733" s="9">
        <v>107</v>
      </c>
      <c r="BE733" s="9">
        <v>106.3</v>
      </c>
      <c r="BF733" s="9">
        <v>106.3</v>
      </c>
      <c r="BG733" s="9">
        <v>109.5</v>
      </c>
      <c r="BH733" s="9">
        <v>109.5</v>
      </c>
      <c r="BI733" s="9">
        <v>109.5</v>
      </c>
      <c r="BJ733" s="9">
        <v>109.5</v>
      </c>
      <c r="BK733" s="9">
        <v>110.8</v>
      </c>
      <c r="BL733" s="9">
        <v>110.8</v>
      </c>
      <c r="BM733" s="9">
        <v>112.2</v>
      </c>
      <c r="BN733" s="9">
        <v>112.3</v>
      </c>
      <c r="BO733" s="9">
        <v>112.7</v>
      </c>
      <c r="BP733" s="9">
        <v>112.7</v>
      </c>
      <c r="BQ733" s="9">
        <v>113.8</v>
      </c>
      <c r="BR733" s="9">
        <v>113.8</v>
      </c>
      <c r="BS733" s="9">
        <v>113.8</v>
      </c>
      <c r="BT733" s="9">
        <v>113.8</v>
      </c>
      <c r="BU733" s="9">
        <v>115.5</v>
      </c>
      <c r="BV733" s="9">
        <v>115.5</v>
      </c>
      <c r="BW733" s="9">
        <v>115.5</v>
      </c>
      <c r="BX733" s="9">
        <v>115.5</v>
      </c>
      <c r="BY733" s="9">
        <v>115.7</v>
      </c>
      <c r="BZ733" s="9">
        <v>115.6</v>
      </c>
      <c r="CA733" s="9">
        <v>115.6</v>
      </c>
      <c r="CB733" s="9">
        <v>111.1</v>
      </c>
      <c r="CC733" s="9">
        <v>113.1</v>
      </c>
      <c r="CD733" s="9">
        <v>113.3</v>
      </c>
      <c r="CE733" s="9">
        <v>112.5</v>
      </c>
      <c r="CF733" s="9">
        <v>113.2</v>
      </c>
      <c r="CG733" s="9">
        <v>113.2</v>
      </c>
      <c r="CH733" s="9">
        <v>113.4</v>
      </c>
      <c r="CI733" s="9">
        <v>111.8</v>
      </c>
      <c r="CJ733" s="9">
        <v>111.1</v>
      </c>
      <c r="CK733" s="9">
        <v>111.5</v>
      </c>
      <c r="CL733" s="9">
        <v>113.2</v>
      </c>
      <c r="CM733" s="9">
        <v>114.8</v>
      </c>
      <c r="CN733" s="9">
        <v>112.8</v>
      </c>
      <c r="CO733" s="9">
        <v>113.7</v>
      </c>
      <c r="CP733" s="9">
        <v>113.7</v>
      </c>
      <c r="CQ733" s="9">
        <v>113.7</v>
      </c>
      <c r="CR733" s="9">
        <v>113.7</v>
      </c>
      <c r="CS733" s="9">
        <v>113.7</v>
      </c>
      <c r="CT733" s="9">
        <v>113.8</v>
      </c>
      <c r="CU733" s="9">
        <v>113.8</v>
      </c>
      <c r="CV733" s="9">
        <v>113.8</v>
      </c>
      <c r="CW733" s="9">
        <v>108.7</v>
      </c>
      <c r="CX733" s="9">
        <v>108.7</v>
      </c>
      <c r="CY733" s="9">
        <v>108.5</v>
      </c>
      <c r="CZ733" s="9">
        <v>108</v>
      </c>
      <c r="DA733" s="9">
        <v>107.7</v>
      </c>
      <c r="DB733" s="9">
        <v>107.9</v>
      </c>
      <c r="DC733" s="9">
        <v>107.9</v>
      </c>
      <c r="DD733" s="9">
        <v>108.1</v>
      </c>
      <c r="DE733" s="9">
        <v>109.1</v>
      </c>
      <c r="DF733" s="9">
        <v>108.9</v>
      </c>
      <c r="DG733" s="9">
        <v>109.3</v>
      </c>
      <c r="DH733" s="9">
        <v>109.3</v>
      </c>
      <c r="DI733" s="9">
        <v>109.3</v>
      </c>
      <c r="DJ733" s="9">
        <v>109</v>
      </c>
      <c r="DK733" s="9">
        <v>107.8</v>
      </c>
      <c r="DL733" s="9">
        <v>108.1</v>
      </c>
      <c r="DM733" s="9">
        <v>107.8</v>
      </c>
      <c r="DN733" s="9">
        <v>108.3</v>
      </c>
      <c r="DO733" s="9">
        <v>110.3</v>
      </c>
      <c r="DP733" s="9">
        <v>110.7</v>
      </c>
      <c r="DQ733" s="9">
        <v>109.5</v>
      </c>
      <c r="DR733" s="9">
        <v>110.7</v>
      </c>
      <c r="DS733" s="9">
        <v>110.9</v>
      </c>
      <c r="DT733" s="9">
        <v>112.9</v>
      </c>
      <c r="DU733" s="9">
        <v>112.8</v>
      </c>
      <c r="DV733" s="9">
        <v>111.5</v>
      </c>
      <c r="DW733" s="9">
        <v>111.5</v>
      </c>
      <c r="DX733" s="9">
        <v>110.5</v>
      </c>
      <c r="DY733" s="9">
        <v>110.6</v>
      </c>
      <c r="DZ733" s="9">
        <v>110</v>
      </c>
      <c r="EA733" s="9">
        <v>109.8</v>
      </c>
      <c r="EB733" s="9">
        <v>110.2</v>
      </c>
      <c r="EC733" s="9">
        <v>110.1</v>
      </c>
      <c r="ED733" s="9">
        <v>110.3</v>
      </c>
      <c r="EE733" s="9">
        <v>110.8</v>
      </c>
      <c r="EF733" s="10">
        <v>110.8</v>
      </c>
      <c r="EG733" s="10">
        <v>111</v>
      </c>
      <c r="EH733" s="10">
        <v>111</v>
      </c>
      <c r="EI733" s="10">
        <v>108</v>
      </c>
      <c r="EJ733" s="69">
        <v>107</v>
      </c>
      <c r="EK733" s="69">
        <v>107</v>
      </c>
      <c r="EL733" s="70">
        <v>107.3</v>
      </c>
      <c r="EM733" s="70">
        <v>107</v>
      </c>
      <c r="EN733" s="70">
        <v>107.6</v>
      </c>
    </row>
    <row r="734" spans="1:144" x14ac:dyDescent="0.25">
      <c r="A734" s="2" t="s">
        <v>1485</v>
      </c>
      <c r="B734" s="2" t="s">
        <v>1486</v>
      </c>
      <c r="C734" s="5">
        <v>0.17455999999999999</v>
      </c>
      <c r="D734" s="9">
        <v>102.6</v>
      </c>
      <c r="E734" s="9">
        <v>101.5</v>
      </c>
      <c r="F734" s="9">
        <v>100</v>
      </c>
      <c r="G734" s="9">
        <v>100</v>
      </c>
      <c r="H734" s="9">
        <v>101.4</v>
      </c>
      <c r="I734" s="9">
        <v>102.1</v>
      </c>
      <c r="J734" s="9">
        <v>102.1</v>
      </c>
      <c r="K734" s="9">
        <v>101.6</v>
      </c>
      <c r="L734" s="9">
        <v>98.6</v>
      </c>
      <c r="M734" s="9">
        <v>102.7</v>
      </c>
      <c r="N734" s="9">
        <v>103</v>
      </c>
      <c r="O734" s="9">
        <v>99.8</v>
      </c>
      <c r="P734" s="9">
        <v>100.8</v>
      </c>
      <c r="Q734" s="9">
        <v>101.2</v>
      </c>
      <c r="R734" s="9">
        <v>101.2</v>
      </c>
      <c r="S734" s="9">
        <v>105.3</v>
      </c>
      <c r="T734" s="9">
        <v>105.5</v>
      </c>
      <c r="U734" s="9">
        <v>105.5</v>
      </c>
      <c r="V734" s="9">
        <v>105.6</v>
      </c>
      <c r="W734" s="9">
        <v>105.2</v>
      </c>
      <c r="X734" s="9">
        <v>104.2</v>
      </c>
      <c r="Y734" s="9">
        <v>104.5</v>
      </c>
      <c r="Z734" s="9">
        <v>101.8</v>
      </c>
      <c r="AA734" s="9">
        <v>102.2</v>
      </c>
      <c r="AB734" s="9">
        <v>102.9</v>
      </c>
      <c r="AC734" s="9">
        <v>102.9</v>
      </c>
      <c r="AD734" s="9">
        <v>106.5</v>
      </c>
      <c r="AE734" s="9">
        <v>106.5</v>
      </c>
      <c r="AF734" s="9">
        <v>103.7</v>
      </c>
      <c r="AG734" s="9">
        <v>104</v>
      </c>
      <c r="AH734" s="9">
        <v>104</v>
      </c>
      <c r="AI734" s="9">
        <v>102.8</v>
      </c>
      <c r="AJ734" s="9">
        <v>102.9</v>
      </c>
      <c r="AK734" s="9">
        <v>102.9</v>
      </c>
      <c r="AL734" s="9">
        <v>103.5</v>
      </c>
      <c r="AM734" s="9">
        <v>104.1</v>
      </c>
      <c r="AN734" s="9">
        <v>104.4</v>
      </c>
      <c r="AO734" s="9">
        <v>104.6</v>
      </c>
      <c r="AP734" s="9">
        <v>109.8</v>
      </c>
      <c r="AQ734" s="9">
        <v>109.8</v>
      </c>
      <c r="AR734" s="9">
        <v>107.1</v>
      </c>
      <c r="AS734" s="9">
        <v>105.8</v>
      </c>
      <c r="AT734" s="9">
        <v>105.5</v>
      </c>
      <c r="AU734" s="9">
        <v>105.5</v>
      </c>
      <c r="AV734" s="9">
        <v>105.5</v>
      </c>
      <c r="AW734" s="9">
        <v>105.5</v>
      </c>
      <c r="AX734" s="9">
        <v>105.7</v>
      </c>
      <c r="AY734" s="9">
        <v>105.7</v>
      </c>
      <c r="AZ734" s="9">
        <v>105.7</v>
      </c>
      <c r="BA734" s="9">
        <v>105.7</v>
      </c>
      <c r="BB734" s="9">
        <v>105.7</v>
      </c>
      <c r="BC734" s="9">
        <v>105.7</v>
      </c>
      <c r="BD734" s="9">
        <v>105.8</v>
      </c>
      <c r="BE734" s="9">
        <v>105.8</v>
      </c>
      <c r="BF734" s="9">
        <v>105.8</v>
      </c>
      <c r="BG734" s="9">
        <v>105.9</v>
      </c>
      <c r="BH734" s="9">
        <v>105.9</v>
      </c>
      <c r="BI734" s="9">
        <v>105.9</v>
      </c>
      <c r="BJ734" s="9">
        <v>101.6</v>
      </c>
      <c r="BK734" s="9">
        <v>102.3</v>
      </c>
      <c r="BL734" s="9">
        <v>102.3</v>
      </c>
      <c r="BM734" s="9">
        <v>101.6</v>
      </c>
      <c r="BN734" s="9">
        <v>101.6</v>
      </c>
      <c r="BO734" s="9">
        <v>101.6</v>
      </c>
      <c r="BP734" s="9">
        <v>99.7</v>
      </c>
      <c r="BQ734" s="9">
        <v>99.7</v>
      </c>
      <c r="BR734" s="9">
        <v>100.4</v>
      </c>
      <c r="BS734" s="9">
        <v>101.2</v>
      </c>
      <c r="BT734" s="9">
        <v>102.3</v>
      </c>
      <c r="BU734" s="9">
        <v>103.9</v>
      </c>
      <c r="BV734" s="9">
        <v>103.1</v>
      </c>
      <c r="BW734" s="9">
        <v>103.9</v>
      </c>
      <c r="BX734" s="9">
        <v>101.5</v>
      </c>
      <c r="BY734" s="9">
        <v>100.2</v>
      </c>
      <c r="BZ734" s="9">
        <v>101.8</v>
      </c>
      <c r="CA734" s="9">
        <v>101.8</v>
      </c>
      <c r="CB734" s="9">
        <v>101.8</v>
      </c>
      <c r="CC734" s="9">
        <v>103.4</v>
      </c>
      <c r="CD734" s="9">
        <v>104.8</v>
      </c>
      <c r="CE734" s="9">
        <v>104.8</v>
      </c>
      <c r="CF734" s="9">
        <v>105</v>
      </c>
      <c r="CG734" s="9">
        <v>105.9</v>
      </c>
      <c r="CH734" s="9">
        <v>107.2</v>
      </c>
      <c r="CI734" s="9">
        <v>106.6</v>
      </c>
      <c r="CJ734" s="9">
        <v>109.9</v>
      </c>
      <c r="CK734" s="9">
        <v>109.3</v>
      </c>
      <c r="CL734" s="9">
        <v>112</v>
      </c>
      <c r="CM734" s="9">
        <v>112.6</v>
      </c>
      <c r="CN734" s="9">
        <v>111.4</v>
      </c>
      <c r="CO734" s="9">
        <v>110.8</v>
      </c>
      <c r="CP734" s="9">
        <v>108.8</v>
      </c>
      <c r="CQ734" s="9">
        <v>108.8</v>
      </c>
      <c r="CR734" s="9">
        <v>108.8</v>
      </c>
      <c r="CS734" s="9">
        <v>110.2</v>
      </c>
      <c r="CT734" s="9">
        <v>110.2</v>
      </c>
      <c r="CU734" s="9">
        <v>105.7</v>
      </c>
      <c r="CV734" s="9">
        <v>108.8</v>
      </c>
      <c r="CW734" s="9">
        <v>108.1</v>
      </c>
      <c r="CX734" s="9">
        <v>113.7</v>
      </c>
      <c r="CY734" s="9">
        <v>113.7</v>
      </c>
      <c r="CZ734" s="9">
        <v>118.9</v>
      </c>
      <c r="DA734" s="9">
        <v>115.2</v>
      </c>
      <c r="DB734" s="9">
        <v>115.9</v>
      </c>
      <c r="DC734" s="9">
        <v>115.9</v>
      </c>
      <c r="DD734" s="9">
        <v>115.9</v>
      </c>
      <c r="DE734" s="9">
        <v>116.5</v>
      </c>
      <c r="DF734" s="9">
        <v>115.9</v>
      </c>
      <c r="DG734" s="9">
        <v>119.4</v>
      </c>
      <c r="DH734" s="9">
        <v>121.3</v>
      </c>
      <c r="DI734" s="9">
        <v>122.6</v>
      </c>
      <c r="DJ734" s="9">
        <v>119.8</v>
      </c>
      <c r="DK734" s="9">
        <v>121</v>
      </c>
      <c r="DL734" s="9">
        <v>122.6</v>
      </c>
      <c r="DM734" s="9">
        <v>122.7</v>
      </c>
      <c r="DN734" s="9">
        <v>122.9</v>
      </c>
      <c r="DO734" s="9">
        <v>123.1</v>
      </c>
      <c r="DP734" s="9">
        <v>123</v>
      </c>
      <c r="DQ734" s="9">
        <v>123.1</v>
      </c>
      <c r="DR734" s="9">
        <v>119.1</v>
      </c>
      <c r="DS734" s="9">
        <v>120.3</v>
      </c>
      <c r="DT734" s="9">
        <v>120.6</v>
      </c>
      <c r="DU734" s="9">
        <v>121.3</v>
      </c>
      <c r="DV734" s="9">
        <v>123.1</v>
      </c>
      <c r="DW734" s="9">
        <v>123.2</v>
      </c>
      <c r="DX734" s="9">
        <v>123.3</v>
      </c>
      <c r="DY734" s="9">
        <v>122.6</v>
      </c>
      <c r="DZ734" s="9">
        <v>122.3</v>
      </c>
      <c r="EA734" s="9">
        <v>122.4</v>
      </c>
      <c r="EB734" s="9">
        <v>122.8</v>
      </c>
      <c r="EC734" s="9">
        <v>122.8</v>
      </c>
      <c r="ED734" s="9">
        <v>122</v>
      </c>
      <c r="EE734" s="9">
        <v>122.4</v>
      </c>
      <c r="EF734" s="10">
        <v>122.4</v>
      </c>
      <c r="EG734" s="10">
        <v>122.4</v>
      </c>
      <c r="EH734" s="10">
        <v>122.8</v>
      </c>
      <c r="EI734" s="10">
        <v>123.6</v>
      </c>
      <c r="EJ734" s="69">
        <v>123.6</v>
      </c>
      <c r="EK734" s="69">
        <v>123.8</v>
      </c>
      <c r="EL734" s="70">
        <v>124.4</v>
      </c>
      <c r="EM734" s="70">
        <v>124.3</v>
      </c>
      <c r="EN734" s="70">
        <v>124.3</v>
      </c>
    </row>
    <row r="735" spans="1:144" x14ac:dyDescent="0.25">
      <c r="A735" s="2" t="s">
        <v>1487</v>
      </c>
      <c r="B735" s="2" t="s">
        <v>1488</v>
      </c>
      <c r="C735" s="5">
        <v>5.4449999999999998E-2</v>
      </c>
      <c r="D735" s="9">
        <v>104</v>
      </c>
      <c r="E735" s="9">
        <v>102.5</v>
      </c>
      <c r="F735" s="9">
        <v>103.1</v>
      </c>
      <c r="G735" s="9">
        <v>103.8</v>
      </c>
      <c r="H735" s="9">
        <v>105.2</v>
      </c>
      <c r="I735" s="9">
        <v>103.8</v>
      </c>
      <c r="J735" s="9">
        <v>101.7</v>
      </c>
      <c r="K735" s="9">
        <v>101.8</v>
      </c>
      <c r="L735" s="9">
        <v>105.5</v>
      </c>
      <c r="M735" s="9">
        <v>102.4</v>
      </c>
      <c r="N735" s="9">
        <v>103.7</v>
      </c>
      <c r="O735" s="9">
        <v>103.6</v>
      </c>
      <c r="P735" s="9">
        <v>104.5</v>
      </c>
      <c r="Q735" s="9">
        <v>103.4</v>
      </c>
      <c r="R735" s="9">
        <v>104.9</v>
      </c>
      <c r="S735" s="9">
        <v>106.8</v>
      </c>
      <c r="T735" s="9">
        <v>111</v>
      </c>
      <c r="U735" s="9">
        <v>112.8</v>
      </c>
      <c r="V735" s="9">
        <v>110</v>
      </c>
      <c r="W735" s="9">
        <v>110.8</v>
      </c>
      <c r="X735" s="9">
        <v>108.6</v>
      </c>
      <c r="Y735" s="9">
        <v>106.8</v>
      </c>
      <c r="Z735" s="9">
        <v>106.9</v>
      </c>
      <c r="AA735" s="9">
        <v>107.8</v>
      </c>
      <c r="AB735" s="9">
        <v>107.1</v>
      </c>
      <c r="AC735" s="9">
        <v>103.9</v>
      </c>
      <c r="AD735" s="9">
        <v>106.5</v>
      </c>
      <c r="AE735" s="9">
        <v>107.8</v>
      </c>
      <c r="AF735" s="9">
        <v>109</v>
      </c>
      <c r="AG735" s="9">
        <v>108.5</v>
      </c>
      <c r="AH735" s="9">
        <v>108.5</v>
      </c>
      <c r="AI735" s="9">
        <v>108.3</v>
      </c>
      <c r="AJ735" s="9">
        <v>108.7</v>
      </c>
      <c r="AK735" s="9">
        <v>109.3</v>
      </c>
      <c r="AL735" s="9">
        <v>108.9</v>
      </c>
      <c r="AM735" s="9">
        <v>108.7</v>
      </c>
      <c r="AN735" s="9">
        <v>107.6</v>
      </c>
      <c r="AO735" s="9">
        <v>106.9</v>
      </c>
      <c r="AP735" s="9">
        <v>108.7</v>
      </c>
      <c r="AQ735" s="9">
        <v>108</v>
      </c>
      <c r="AR735" s="9">
        <v>107</v>
      </c>
      <c r="AS735" s="9">
        <v>108.7</v>
      </c>
      <c r="AT735" s="9">
        <v>109.3</v>
      </c>
      <c r="AU735" s="9">
        <v>110.2</v>
      </c>
      <c r="AV735" s="9">
        <v>107.7</v>
      </c>
      <c r="AW735" s="9">
        <v>106.6</v>
      </c>
      <c r="AX735" s="9">
        <v>106.7</v>
      </c>
      <c r="AY735" s="9">
        <v>107.1</v>
      </c>
      <c r="AZ735" s="9">
        <v>106.9</v>
      </c>
      <c r="BA735" s="9">
        <v>107.5</v>
      </c>
      <c r="BB735" s="9">
        <v>107.5</v>
      </c>
      <c r="BC735" s="9">
        <v>105</v>
      </c>
      <c r="BD735" s="9">
        <v>109</v>
      </c>
      <c r="BE735" s="9">
        <v>107.8</v>
      </c>
      <c r="BF735" s="9">
        <v>107.5</v>
      </c>
      <c r="BG735" s="9">
        <v>109.8</v>
      </c>
      <c r="BH735" s="9">
        <v>108</v>
      </c>
      <c r="BI735" s="9">
        <v>109</v>
      </c>
      <c r="BJ735" s="9">
        <v>108.1</v>
      </c>
      <c r="BK735" s="9">
        <v>110.8</v>
      </c>
      <c r="BL735" s="9">
        <v>111.3</v>
      </c>
      <c r="BM735" s="9">
        <v>111.3</v>
      </c>
      <c r="BN735" s="9">
        <v>112.4</v>
      </c>
      <c r="BO735" s="9">
        <v>112.4</v>
      </c>
      <c r="BP735" s="9">
        <v>108.5</v>
      </c>
      <c r="BQ735" s="9">
        <v>110.4</v>
      </c>
      <c r="BR735" s="9">
        <v>110.5</v>
      </c>
      <c r="BS735" s="9">
        <v>111.1</v>
      </c>
      <c r="BT735" s="9">
        <v>109.3</v>
      </c>
      <c r="BU735" s="9">
        <v>109.2</v>
      </c>
      <c r="BV735" s="9">
        <v>110.1</v>
      </c>
      <c r="BW735" s="9">
        <v>106</v>
      </c>
      <c r="BX735" s="9">
        <v>105.7</v>
      </c>
      <c r="BY735" s="9">
        <v>106.5</v>
      </c>
      <c r="BZ735" s="9">
        <v>105.7</v>
      </c>
      <c r="CA735" s="9">
        <v>105.2</v>
      </c>
      <c r="CB735" s="9">
        <v>106.9</v>
      </c>
      <c r="CC735" s="9">
        <v>106.8</v>
      </c>
      <c r="CD735" s="9">
        <v>107.6</v>
      </c>
      <c r="CE735" s="9">
        <v>107.7</v>
      </c>
      <c r="CF735" s="9">
        <v>107.7</v>
      </c>
      <c r="CG735" s="9">
        <v>108.1</v>
      </c>
      <c r="CH735" s="9">
        <v>108.2</v>
      </c>
      <c r="CI735" s="9">
        <v>110.6</v>
      </c>
      <c r="CJ735" s="9">
        <v>112.5</v>
      </c>
      <c r="CK735" s="9">
        <v>111.6</v>
      </c>
      <c r="CL735" s="9">
        <v>109.2</v>
      </c>
      <c r="CM735" s="9">
        <v>110.6</v>
      </c>
      <c r="CN735" s="9">
        <v>115.9</v>
      </c>
      <c r="CO735" s="9">
        <v>116.5</v>
      </c>
      <c r="CP735" s="9">
        <v>116</v>
      </c>
      <c r="CQ735" s="9">
        <v>115</v>
      </c>
      <c r="CR735" s="9">
        <v>116</v>
      </c>
      <c r="CS735" s="9">
        <v>118.6</v>
      </c>
      <c r="CT735" s="9">
        <v>114.7</v>
      </c>
      <c r="CU735" s="9">
        <v>112</v>
      </c>
      <c r="CV735" s="9">
        <v>119</v>
      </c>
      <c r="CW735" s="9">
        <v>120.1</v>
      </c>
      <c r="CX735" s="9">
        <v>117.4</v>
      </c>
      <c r="CY735" s="9">
        <v>117.9</v>
      </c>
      <c r="CZ735" s="9">
        <v>119.3</v>
      </c>
      <c r="DA735" s="9">
        <v>118</v>
      </c>
      <c r="DB735" s="9">
        <v>115.4</v>
      </c>
      <c r="DC735" s="9">
        <v>118.4</v>
      </c>
      <c r="DD735" s="9">
        <v>116.3</v>
      </c>
      <c r="DE735" s="9">
        <v>118.6</v>
      </c>
      <c r="DF735" s="9">
        <v>117.5</v>
      </c>
      <c r="DG735" s="9">
        <v>117.2</v>
      </c>
      <c r="DH735" s="9">
        <v>114</v>
      </c>
      <c r="DI735" s="9">
        <v>115.8</v>
      </c>
      <c r="DJ735" s="9">
        <v>116.7</v>
      </c>
      <c r="DK735" s="9">
        <v>118.8</v>
      </c>
      <c r="DL735" s="9">
        <v>119.8</v>
      </c>
      <c r="DM735" s="9">
        <v>120.6</v>
      </c>
      <c r="DN735" s="9">
        <v>121</v>
      </c>
      <c r="DO735" s="9">
        <v>121.1</v>
      </c>
      <c r="DP735" s="9">
        <v>121.6</v>
      </c>
      <c r="DQ735" s="9">
        <v>122.3</v>
      </c>
      <c r="DR735" s="9">
        <v>121.9</v>
      </c>
      <c r="DS735" s="9">
        <v>121.1</v>
      </c>
      <c r="DT735" s="9">
        <v>124.5</v>
      </c>
      <c r="DU735" s="9">
        <v>123.6</v>
      </c>
      <c r="DV735" s="9">
        <v>124.6</v>
      </c>
      <c r="DW735" s="9">
        <v>128.19999999999999</v>
      </c>
      <c r="DX735" s="9">
        <v>131</v>
      </c>
      <c r="DY735" s="9">
        <v>131.6</v>
      </c>
      <c r="DZ735" s="9">
        <v>129.4</v>
      </c>
      <c r="EA735" s="9">
        <v>129.80000000000001</v>
      </c>
      <c r="EB735" s="9">
        <v>130.4</v>
      </c>
      <c r="EC735" s="9">
        <v>131.80000000000001</v>
      </c>
      <c r="ED735" s="9">
        <v>130.69999999999999</v>
      </c>
      <c r="EE735" s="9">
        <v>130.1</v>
      </c>
      <c r="EF735" s="10">
        <v>130.30000000000001</v>
      </c>
      <c r="EG735" s="10">
        <v>132</v>
      </c>
      <c r="EH735" s="10">
        <v>132.6</v>
      </c>
      <c r="EI735" s="10">
        <v>133.4</v>
      </c>
      <c r="EJ735" s="69">
        <v>132.30000000000001</v>
      </c>
      <c r="EK735" s="69">
        <v>133.5</v>
      </c>
      <c r="EL735" s="70">
        <v>132.69999999999999</v>
      </c>
      <c r="EM735" s="70">
        <v>133.6</v>
      </c>
      <c r="EN735" s="70">
        <v>133</v>
      </c>
    </row>
    <row r="736" spans="1:144" x14ac:dyDescent="0.25">
      <c r="A736" s="2" t="s">
        <v>1489</v>
      </c>
      <c r="B736" s="2" t="s">
        <v>1490</v>
      </c>
      <c r="C736" s="5">
        <v>4.1239999999999999E-2</v>
      </c>
      <c r="D736" s="9">
        <v>97.9</v>
      </c>
      <c r="E736" s="9">
        <v>105.8</v>
      </c>
      <c r="F736" s="9">
        <v>105.7</v>
      </c>
      <c r="G736" s="9">
        <v>106.1</v>
      </c>
      <c r="H736" s="9">
        <v>103.8</v>
      </c>
      <c r="I736" s="9">
        <v>108.1</v>
      </c>
      <c r="J736" s="9">
        <v>106.2</v>
      </c>
      <c r="K736" s="9">
        <v>103.8</v>
      </c>
      <c r="L736" s="9">
        <v>105.2</v>
      </c>
      <c r="M736" s="9">
        <v>105.3</v>
      </c>
      <c r="N736" s="9">
        <v>106.1</v>
      </c>
      <c r="O736" s="9">
        <v>107.1</v>
      </c>
      <c r="P736" s="9">
        <v>109</v>
      </c>
      <c r="Q736" s="9">
        <v>111.9</v>
      </c>
      <c r="R736" s="9">
        <v>111.3</v>
      </c>
      <c r="S736" s="9">
        <v>106.9</v>
      </c>
      <c r="T736" s="9">
        <v>105.3</v>
      </c>
      <c r="U736" s="9">
        <v>105.9</v>
      </c>
      <c r="V736" s="9">
        <v>105.2</v>
      </c>
      <c r="W736" s="9">
        <v>105</v>
      </c>
      <c r="X736" s="9">
        <v>109.1</v>
      </c>
      <c r="Y736" s="9">
        <v>109.7</v>
      </c>
      <c r="Z736" s="9">
        <v>105.2</v>
      </c>
      <c r="AA736" s="9">
        <v>107.8</v>
      </c>
      <c r="AB736" s="9">
        <v>109.6</v>
      </c>
      <c r="AC736" s="9">
        <v>110.2</v>
      </c>
      <c r="AD736" s="9">
        <v>109.1</v>
      </c>
      <c r="AE736" s="9">
        <v>109.2</v>
      </c>
      <c r="AF736" s="9">
        <v>107.3</v>
      </c>
      <c r="AG736" s="9">
        <v>107.3</v>
      </c>
      <c r="AH736" s="9">
        <v>106.1</v>
      </c>
      <c r="AI736" s="9">
        <v>106.2</v>
      </c>
      <c r="AJ736" s="9">
        <v>104.7</v>
      </c>
      <c r="AK736" s="9">
        <v>103.5</v>
      </c>
      <c r="AL736" s="9">
        <v>103.1</v>
      </c>
      <c r="AM736" s="9">
        <v>108.2</v>
      </c>
      <c r="AN736" s="9">
        <v>107.8</v>
      </c>
      <c r="AO736" s="9">
        <v>108.5</v>
      </c>
      <c r="AP736" s="9">
        <v>107.6</v>
      </c>
      <c r="AQ736" s="9">
        <v>104.4</v>
      </c>
      <c r="AR736" s="9">
        <v>105.8</v>
      </c>
      <c r="AS736" s="9">
        <v>103.6</v>
      </c>
      <c r="AT736" s="9">
        <v>101.4</v>
      </c>
      <c r="AU736" s="9">
        <v>100.8</v>
      </c>
      <c r="AV736" s="9">
        <v>102.1</v>
      </c>
      <c r="AW736" s="9">
        <v>101.9</v>
      </c>
      <c r="AX736" s="9">
        <v>100.9</v>
      </c>
      <c r="AY736" s="9">
        <v>100.4</v>
      </c>
      <c r="AZ736" s="9">
        <v>100.4</v>
      </c>
      <c r="BA736" s="9">
        <v>101.7</v>
      </c>
      <c r="BB736" s="9">
        <v>102.1</v>
      </c>
      <c r="BC736" s="9">
        <v>101.7</v>
      </c>
      <c r="BD736" s="9">
        <v>100.6</v>
      </c>
      <c r="BE736" s="9">
        <v>100.2</v>
      </c>
      <c r="BF736" s="9">
        <v>99.9</v>
      </c>
      <c r="BG736" s="9">
        <v>101.4</v>
      </c>
      <c r="BH736" s="9">
        <v>102.5</v>
      </c>
      <c r="BI736" s="9">
        <v>102.5</v>
      </c>
      <c r="BJ736" s="9">
        <v>102.8</v>
      </c>
      <c r="BK736" s="9">
        <v>103.7</v>
      </c>
      <c r="BL736" s="9">
        <v>102.2</v>
      </c>
      <c r="BM736" s="9">
        <v>102.1</v>
      </c>
      <c r="BN736" s="9">
        <v>104.8</v>
      </c>
      <c r="BO736" s="9">
        <v>105.5</v>
      </c>
      <c r="BP736" s="9">
        <v>101.9</v>
      </c>
      <c r="BQ736" s="9">
        <v>101.6</v>
      </c>
      <c r="BR736" s="9">
        <v>102.9</v>
      </c>
      <c r="BS736" s="9">
        <v>104.6</v>
      </c>
      <c r="BT736" s="9">
        <v>106.5</v>
      </c>
      <c r="BU736" s="9">
        <v>105.4</v>
      </c>
      <c r="BV736" s="9">
        <v>101.8</v>
      </c>
      <c r="BW736" s="9">
        <v>100.8</v>
      </c>
      <c r="BX736" s="9">
        <v>102.2</v>
      </c>
      <c r="BY736" s="9">
        <v>104.1</v>
      </c>
      <c r="BZ736" s="9">
        <v>103</v>
      </c>
      <c r="CA736" s="9">
        <v>102.2</v>
      </c>
      <c r="CB736" s="9">
        <v>101.3</v>
      </c>
      <c r="CC736" s="9">
        <v>101.5</v>
      </c>
      <c r="CD736" s="9">
        <v>100.5</v>
      </c>
      <c r="CE736" s="9">
        <v>103.5</v>
      </c>
      <c r="CF736" s="9">
        <v>103.1</v>
      </c>
      <c r="CG736" s="9">
        <v>101.2</v>
      </c>
      <c r="CH736" s="9">
        <v>99.9</v>
      </c>
      <c r="CI736" s="9">
        <v>101.7</v>
      </c>
      <c r="CJ736" s="9">
        <v>99.4</v>
      </c>
      <c r="CK736" s="9">
        <v>99.9</v>
      </c>
      <c r="CL736" s="9">
        <v>100.1</v>
      </c>
      <c r="CM736" s="9">
        <v>95.1</v>
      </c>
      <c r="CN736" s="9">
        <v>94.9</v>
      </c>
      <c r="CO736" s="9">
        <v>94.4</v>
      </c>
      <c r="CP736" s="9">
        <v>94</v>
      </c>
      <c r="CQ736" s="9">
        <v>96.5</v>
      </c>
      <c r="CR736" s="9">
        <v>96.8</v>
      </c>
      <c r="CS736" s="9">
        <v>102.5</v>
      </c>
      <c r="CT736" s="9">
        <v>100</v>
      </c>
      <c r="CU736" s="9">
        <v>99.5</v>
      </c>
      <c r="CV736" s="9">
        <v>102.4</v>
      </c>
      <c r="CW736" s="9">
        <v>106.8</v>
      </c>
      <c r="CX736" s="9">
        <v>103.6</v>
      </c>
      <c r="CY736" s="9">
        <v>100.2</v>
      </c>
      <c r="CZ736" s="9">
        <v>100.6</v>
      </c>
      <c r="DA736" s="9">
        <v>101</v>
      </c>
      <c r="DB736" s="9">
        <v>100.1</v>
      </c>
      <c r="DC736" s="9">
        <v>102.6</v>
      </c>
      <c r="DD736" s="9">
        <v>104.4</v>
      </c>
      <c r="DE736" s="9">
        <v>104</v>
      </c>
      <c r="DF736" s="9">
        <v>105.5</v>
      </c>
      <c r="DG736" s="9">
        <v>106.2</v>
      </c>
      <c r="DH736" s="9">
        <v>109.3</v>
      </c>
      <c r="DI736" s="9">
        <v>111.7</v>
      </c>
      <c r="DJ736" s="9">
        <v>109.7</v>
      </c>
      <c r="DK736" s="9">
        <v>108.7</v>
      </c>
      <c r="DL736" s="9">
        <v>109.8</v>
      </c>
      <c r="DM736" s="9">
        <v>108.2</v>
      </c>
      <c r="DN736" s="9">
        <v>108.9</v>
      </c>
      <c r="DO736" s="9">
        <v>109</v>
      </c>
      <c r="DP736" s="9">
        <v>110.6</v>
      </c>
      <c r="DQ736" s="9">
        <v>109.4</v>
      </c>
      <c r="DR736" s="9">
        <v>109.9</v>
      </c>
      <c r="DS736" s="9">
        <v>110.2</v>
      </c>
      <c r="DT736" s="9">
        <v>110.8</v>
      </c>
      <c r="DU736" s="9">
        <v>112.7</v>
      </c>
      <c r="DV736" s="9">
        <v>112.3</v>
      </c>
      <c r="DW736" s="9">
        <v>112.4</v>
      </c>
      <c r="DX736" s="9">
        <v>111.6</v>
      </c>
      <c r="DY736" s="9">
        <v>111.3</v>
      </c>
      <c r="DZ736" s="9">
        <v>109.8</v>
      </c>
      <c r="EA736" s="9">
        <v>112.3</v>
      </c>
      <c r="EB736" s="9">
        <v>113.3</v>
      </c>
      <c r="EC736" s="9">
        <v>111.4</v>
      </c>
      <c r="ED736" s="9">
        <v>113.4</v>
      </c>
      <c r="EE736" s="9">
        <v>112.9</v>
      </c>
      <c r="EF736" s="10">
        <v>111.8</v>
      </c>
      <c r="EG736" s="10">
        <v>112.3</v>
      </c>
      <c r="EH736" s="10">
        <v>111.2</v>
      </c>
      <c r="EI736" s="10">
        <v>111</v>
      </c>
      <c r="EJ736" s="69">
        <v>110.7</v>
      </c>
      <c r="EK736" s="69">
        <v>110.1</v>
      </c>
      <c r="EL736" s="70">
        <v>111.7</v>
      </c>
      <c r="EM736" s="70">
        <v>110.1</v>
      </c>
      <c r="EN736" s="70">
        <v>113.4</v>
      </c>
    </row>
    <row r="737" spans="1:144" x14ac:dyDescent="0.25">
      <c r="A737" s="2" t="s">
        <v>1491</v>
      </c>
      <c r="B737" s="2" t="s">
        <v>1492</v>
      </c>
      <c r="C737" s="5">
        <v>0.34015000000000001</v>
      </c>
      <c r="D737" s="9">
        <v>102.4</v>
      </c>
      <c r="E737" s="9">
        <v>102.5</v>
      </c>
      <c r="F737" s="9">
        <v>104</v>
      </c>
      <c r="G737" s="9">
        <v>102.3</v>
      </c>
      <c r="H737" s="9">
        <v>106.4</v>
      </c>
      <c r="I737" s="9">
        <v>107.4</v>
      </c>
      <c r="J737" s="9">
        <v>107.6</v>
      </c>
      <c r="K737" s="9">
        <v>105.5</v>
      </c>
      <c r="L737" s="9">
        <v>105.1</v>
      </c>
      <c r="M737" s="9">
        <v>103.5</v>
      </c>
      <c r="N737" s="9">
        <v>102.3</v>
      </c>
      <c r="O737" s="9">
        <v>104.5</v>
      </c>
      <c r="P737" s="9">
        <v>103.4</v>
      </c>
      <c r="Q737" s="9">
        <v>103.4</v>
      </c>
      <c r="R737" s="9">
        <v>102.7</v>
      </c>
      <c r="S737" s="9">
        <v>102</v>
      </c>
      <c r="T737" s="9">
        <v>101.3</v>
      </c>
      <c r="U737" s="9">
        <v>101.7</v>
      </c>
      <c r="V737" s="9">
        <v>104.9</v>
      </c>
      <c r="W737" s="9">
        <v>103</v>
      </c>
      <c r="X737" s="9">
        <v>105.5</v>
      </c>
      <c r="Y737" s="9">
        <v>102.1</v>
      </c>
      <c r="Z737" s="9">
        <v>102.3</v>
      </c>
      <c r="AA737" s="9">
        <v>104.7</v>
      </c>
      <c r="AB737" s="9">
        <v>105.3</v>
      </c>
      <c r="AC737" s="9">
        <v>105</v>
      </c>
      <c r="AD737" s="9">
        <v>106.4</v>
      </c>
      <c r="AE737" s="9">
        <v>106.2</v>
      </c>
      <c r="AF737" s="9">
        <v>107.2</v>
      </c>
      <c r="AG737" s="9">
        <v>106.6</v>
      </c>
      <c r="AH737" s="9">
        <v>106.2</v>
      </c>
      <c r="AI737" s="9">
        <v>105.7</v>
      </c>
      <c r="AJ737" s="9">
        <v>107.5</v>
      </c>
      <c r="AK737" s="9">
        <v>106.7</v>
      </c>
      <c r="AL737" s="9">
        <v>107.5</v>
      </c>
      <c r="AM737" s="9">
        <v>105.2</v>
      </c>
      <c r="AN737" s="9">
        <v>104.2</v>
      </c>
      <c r="AO737" s="9">
        <v>104.9</v>
      </c>
      <c r="AP737" s="9">
        <v>105.9</v>
      </c>
      <c r="AQ737" s="9">
        <v>105.7</v>
      </c>
      <c r="AR737" s="9">
        <v>104.9</v>
      </c>
      <c r="AS737" s="9">
        <v>104.4</v>
      </c>
      <c r="AT737" s="9">
        <v>103.5</v>
      </c>
      <c r="AU737" s="9">
        <v>103.5</v>
      </c>
      <c r="AV737" s="9">
        <v>103.2</v>
      </c>
      <c r="AW737" s="9">
        <v>105.1</v>
      </c>
      <c r="AX737" s="9">
        <v>105.8</v>
      </c>
      <c r="AY737" s="9">
        <v>105.8</v>
      </c>
      <c r="AZ737" s="9">
        <v>104.1</v>
      </c>
      <c r="BA737" s="9">
        <v>104.4</v>
      </c>
      <c r="BB737" s="9">
        <v>105.5</v>
      </c>
      <c r="BC737" s="9">
        <v>103.7</v>
      </c>
      <c r="BD737" s="9">
        <v>103.7</v>
      </c>
      <c r="BE737" s="9">
        <v>102.6</v>
      </c>
      <c r="BF737" s="9">
        <v>102.9</v>
      </c>
      <c r="BG737" s="9">
        <v>104</v>
      </c>
      <c r="BH737" s="9">
        <v>106.8</v>
      </c>
      <c r="BI737" s="9">
        <v>104.9</v>
      </c>
      <c r="BJ737" s="9">
        <v>105.3</v>
      </c>
      <c r="BK737" s="9">
        <v>105.6</v>
      </c>
      <c r="BL737" s="9">
        <v>105.8</v>
      </c>
      <c r="BM737" s="9">
        <v>104.4</v>
      </c>
      <c r="BN737" s="9">
        <v>105</v>
      </c>
      <c r="BO737" s="9">
        <v>105.7</v>
      </c>
      <c r="BP737" s="9">
        <v>110.2</v>
      </c>
      <c r="BQ737" s="9">
        <v>108.6</v>
      </c>
      <c r="BR737" s="9">
        <v>110.2</v>
      </c>
      <c r="BS737" s="9">
        <v>111.7</v>
      </c>
      <c r="BT737" s="9">
        <v>113.6</v>
      </c>
      <c r="BU737" s="9">
        <v>111.2</v>
      </c>
      <c r="BV737" s="9">
        <v>109.7</v>
      </c>
      <c r="BW737" s="9">
        <v>111.3</v>
      </c>
      <c r="BX737" s="9">
        <v>112</v>
      </c>
      <c r="BY737" s="9">
        <v>112.5</v>
      </c>
      <c r="BZ737" s="9">
        <v>111.7</v>
      </c>
      <c r="CA737" s="9">
        <v>112.1</v>
      </c>
      <c r="CB737" s="9">
        <v>112.9</v>
      </c>
      <c r="CC737" s="9">
        <v>111.2</v>
      </c>
      <c r="CD737" s="9">
        <v>110.2</v>
      </c>
      <c r="CE737" s="9">
        <v>112.3</v>
      </c>
      <c r="CF737" s="9">
        <v>110.7</v>
      </c>
      <c r="CG737" s="9">
        <v>109.1</v>
      </c>
      <c r="CH737" s="9">
        <v>110.5</v>
      </c>
      <c r="CI737" s="9">
        <v>109.6</v>
      </c>
      <c r="CJ737" s="9">
        <v>110.1</v>
      </c>
      <c r="CK737" s="9">
        <v>110.2</v>
      </c>
      <c r="CL737" s="9">
        <v>110.2</v>
      </c>
      <c r="CM737" s="9">
        <v>111.5</v>
      </c>
      <c r="CN737" s="9">
        <v>110.8</v>
      </c>
      <c r="CO737" s="9">
        <v>109.6</v>
      </c>
      <c r="CP737" s="9">
        <v>109.9</v>
      </c>
      <c r="CQ737" s="9">
        <v>107.4</v>
      </c>
      <c r="CR737" s="9">
        <v>109.7</v>
      </c>
      <c r="CS737" s="9">
        <v>111.2</v>
      </c>
      <c r="CT737" s="9">
        <v>107.9</v>
      </c>
      <c r="CU737" s="9">
        <v>112.6</v>
      </c>
      <c r="CV737" s="9">
        <v>113.6</v>
      </c>
      <c r="CW737" s="9">
        <v>112.6</v>
      </c>
      <c r="CX737" s="9">
        <v>110.3</v>
      </c>
      <c r="CY737" s="9">
        <v>110.6</v>
      </c>
      <c r="CZ737" s="9">
        <v>109.6</v>
      </c>
      <c r="DA737" s="9">
        <v>110.4</v>
      </c>
      <c r="DB737" s="9">
        <v>113.3</v>
      </c>
      <c r="DC737" s="9">
        <v>110.4</v>
      </c>
      <c r="DD737" s="9">
        <v>113.5</v>
      </c>
      <c r="DE737" s="9">
        <v>111.9</v>
      </c>
      <c r="DF737" s="9">
        <v>112.9</v>
      </c>
      <c r="DG737" s="9">
        <v>112.7</v>
      </c>
      <c r="DH737" s="9">
        <v>114.4</v>
      </c>
      <c r="DI737" s="9">
        <v>113.4</v>
      </c>
      <c r="DJ737" s="9">
        <v>117.5</v>
      </c>
      <c r="DK737" s="9">
        <v>120.6</v>
      </c>
      <c r="DL737" s="9">
        <v>117.3</v>
      </c>
      <c r="DM737" s="9">
        <v>119</v>
      </c>
      <c r="DN737" s="9">
        <v>118.3</v>
      </c>
      <c r="DO737" s="9">
        <v>117.4</v>
      </c>
      <c r="DP737" s="9">
        <v>119.5</v>
      </c>
      <c r="DQ737" s="9">
        <v>120.6</v>
      </c>
      <c r="DR737" s="9">
        <v>119.9</v>
      </c>
      <c r="DS737" s="9">
        <v>119.2</v>
      </c>
      <c r="DT737" s="9">
        <v>121.1</v>
      </c>
      <c r="DU737" s="9">
        <v>120.5</v>
      </c>
      <c r="DV737" s="9">
        <v>121.3</v>
      </c>
      <c r="DW737" s="9">
        <v>124.7</v>
      </c>
      <c r="DX737" s="9">
        <v>124.5</v>
      </c>
      <c r="DY737" s="9">
        <v>124.6</v>
      </c>
      <c r="DZ737" s="9">
        <v>124.4</v>
      </c>
      <c r="EA737" s="9">
        <v>123.9</v>
      </c>
      <c r="EB737" s="9">
        <v>125.1</v>
      </c>
      <c r="EC737" s="9">
        <v>125.7</v>
      </c>
      <c r="ED737" s="9">
        <v>126.6</v>
      </c>
      <c r="EE737" s="9">
        <v>127.7</v>
      </c>
      <c r="EF737" s="10">
        <v>128.1</v>
      </c>
      <c r="EG737" s="10">
        <v>126.7</v>
      </c>
      <c r="EH737" s="10">
        <v>126.5</v>
      </c>
      <c r="EI737" s="10">
        <v>126.4</v>
      </c>
      <c r="EJ737" s="69">
        <v>125.8</v>
      </c>
      <c r="EK737" s="69">
        <v>127</v>
      </c>
      <c r="EL737" s="70">
        <v>126.3</v>
      </c>
      <c r="EM737" s="70">
        <v>126.7</v>
      </c>
      <c r="EN737" s="70">
        <v>127.4</v>
      </c>
    </row>
    <row r="738" spans="1:144" x14ac:dyDescent="0.25">
      <c r="A738" s="2" t="s">
        <v>1493</v>
      </c>
      <c r="B738" s="2" t="s">
        <v>1494</v>
      </c>
      <c r="C738" s="5">
        <v>0.28071000000000002</v>
      </c>
      <c r="D738" s="9">
        <v>102.7</v>
      </c>
      <c r="E738" s="9">
        <v>102.8</v>
      </c>
      <c r="F738" s="9">
        <v>104.5</v>
      </c>
      <c r="G738" s="9">
        <v>102.4</v>
      </c>
      <c r="H738" s="9">
        <v>107.6</v>
      </c>
      <c r="I738" s="9">
        <v>108.6</v>
      </c>
      <c r="J738" s="9">
        <v>108.8</v>
      </c>
      <c r="K738" s="9">
        <v>106.4</v>
      </c>
      <c r="L738" s="9">
        <v>105.8</v>
      </c>
      <c r="M738" s="9">
        <v>103.8</v>
      </c>
      <c r="N738" s="9">
        <v>102.1</v>
      </c>
      <c r="O738" s="9">
        <v>104.8</v>
      </c>
      <c r="P738" s="9">
        <v>103.3</v>
      </c>
      <c r="Q738" s="9">
        <v>103.2</v>
      </c>
      <c r="R738" s="9">
        <v>102.2</v>
      </c>
      <c r="S738" s="9">
        <v>101.3</v>
      </c>
      <c r="T738" s="9">
        <v>100.3</v>
      </c>
      <c r="U738" s="9">
        <v>100.9</v>
      </c>
      <c r="V738" s="9">
        <v>105</v>
      </c>
      <c r="W738" s="9">
        <v>102.5</v>
      </c>
      <c r="X738" s="9">
        <v>105.3</v>
      </c>
      <c r="Y738" s="9">
        <v>101</v>
      </c>
      <c r="Z738" s="9">
        <v>101.4</v>
      </c>
      <c r="AA738" s="9">
        <v>104.1</v>
      </c>
      <c r="AB738" s="9">
        <v>104.7</v>
      </c>
      <c r="AC738" s="9">
        <v>104.5</v>
      </c>
      <c r="AD738" s="9">
        <v>106.2</v>
      </c>
      <c r="AE738" s="9">
        <v>105.9</v>
      </c>
      <c r="AF738" s="9">
        <v>106.9</v>
      </c>
      <c r="AG738" s="9">
        <v>106.3</v>
      </c>
      <c r="AH738" s="9">
        <v>105.7</v>
      </c>
      <c r="AI738" s="9">
        <v>105.2</v>
      </c>
      <c r="AJ738" s="9">
        <v>107.3</v>
      </c>
      <c r="AK738" s="9">
        <v>106.3</v>
      </c>
      <c r="AL738" s="9">
        <v>107.3</v>
      </c>
      <c r="AM738" s="9">
        <v>104.7</v>
      </c>
      <c r="AN738" s="9">
        <v>103.4</v>
      </c>
      <c r="AO738" s="9">
        <v>104.1</v>
      </c>
      <c r="AP738" s="9">
        <v>105.4</v>
      </c>
      <c r="AQ738" s="9">
        <v>105.2</v>
      </c>
      <c r="AR738" s="9">
        <v>104.2</v>
      </c>
      <c r="AS738" s="9">
        <v>103.6</v>
      </c>
      <c r="AT738" s="9">
        <v>102.8</v>
      </c>
      <c r="AU738" s="9">
        <v>102.7</v>
      </c>
      <c r="AV738" s="9">
        <v>102.4</v>
      </c>
      <c r="AW738" s="9">
        <v>104.7</v>
      </c>
      <c r="AX738" s="9">
        <v>105.6</v>
      </c>
      <c r="AY738" s="9">
        <v>105.6</v>
      </c>
      <c r="AZ738" s="9">
        <v>103.9</v>
      </c>
      <c r="BA738" s="9">
        <v>104.3</v>
      </c>
      <c r="BB738" s="9">
        <v>105.6</v>
      </c>
      <c r="BC738" s="9">
        <v>103.4</v>
      </c>
      <c r="BD738" s="9">
        <v>103.4</v>
      </c>
      <c r="BE738" s="9">
        <v>102</v>
      </c>
      <c r="BF738" s="9">
        <v>102.4</v>
      </c>
      <c r="BG738" s="9">
        <v>103.9</v>
      </c>
      <c r="BH738" s="9">
        <v>107.2</v>
      </c>
      <c r="BI738" s="9">
        <v>105</v>
      </c>
      <c r="BJ738" s="9">
        <v>105.5</v>
      </c>
      <c r="BK738" s="9">
        <v>105.8</v>
      </c>
      <c r="BL738" s="9">
        <v>106.1</v>
      </c>
      <c r="BM738" s="9">
        <v>104.4</v>
      </c>
      <c r="BN738" s="9">
        <v>105.1</v>
      </c>
      <c r="BO738" s="9">
        <v>106.1</v>
      </c>
      <c r="BP738" s="9">
        <v>111.7</v>
      </c>
      <c r="BQ738" s="9">
        <v>109.6</v>
      </c>
      <c r="BR738" s="9">
        <v>111.7</v>
      </c>
      <c r="BS738" s="9">
        <v>113.3</v>
      </c>
      <c r="BT738" s="9">
        <v>115.7</v>
      </c>
      <c r="BU738" s="9">
        <v>112.8</v>
      </c>
      <c r="BV738" s="9">
        <v>110.9</v>
      </c>
      <c r="BW738" s="9">
        <v>112.9</v>
      </c>
      <c r="BX738" s="9">
        <v>113.6</v>
      </c>
      <c r="BY738" s="9">
        <v>114.1</v>
      </c>
      <c r="BZ738" s="9">
        <v>113.2</v>
      </c>
      <c r="CA738" s="9">
        <v>113.6</v>
      </c>
      <c r="CB738" s="9">
        <v>114.6</v>
      </c>
      <c r="CC738" s="9">
        <v>112.3</v>
      </c>
      <c r="CD738" s="9">
        <v>111.2</v>
      </c>
      <c r="CE738" s="9">
        <v>113.6</v>
      </c>
      <c r="CF738" s="9">
        <v>111.6</v>
      </c>
      <c r="CG738" s="9">
        <v>109.7</v>
      </c>
      <c r="CH738" s="9">
        <v>111.4</v>
      </c>
      <c r="CI738" s="9">
        <v>110.2</v>
      </c>
      <c r="CJ738" s="9">
        <v>110.6</v>
      </c>
      <c r="CK738" s="9">
        <v>110.7</v>
      </c>
      <c r="CL738" s="9">
        <v>110.6</v>
      </c>
      <c r="CM738" s="9">
        <v>112.2</v>
      </c>
      <c r="CN738" s="9">
        <v>111.2</v>
      </c>
      <c r="CO738" s="9">
        <v>109.7</v>
      </c>
      <c r="CP738" s="9">
        <v>110.2</v>
      </c>
      <c r="CQ738" s="9">
        <v>107.2</v>
      </c>
      <c r="CR738" s="9">
        <v>110.1</v>
      </c>
      <c r="CS738" s="9">
        <v>111.7</v>
      </c>
      <c r="CT738" s="9">
        <v>107.8</v>
      </c>
      <c r="CU738" s="9">
        <v>113.5</v>
      </c>
      <c r="CV738" s="9">
        <v>114.7</v>
      </c>
      <c r="CW738" s="9">
        <v>113.1</v>
      </c>
      <c r="CX738" s="9">
        <v>110.2</v>
      </c>
      <c r="CY738" s="9">
        <v>109.6</v>
      </c>
      <c r="CZ738" s="9">
        <v>108.5</v>
      </c>
      <c r="DA738" s="9">
        <v>110.6</v>
      </c>
      <c r="DB738" s="9">
        <v>114.1</v>
      </c>
      <c r="DC738" s="9">
        <v>110.5</v>
      </c>
      <c r="DD738" s="9">
        <v>114</v>
      </c>
      <c r="DE738" s="9">
        <v>112</v>
      </c>
      <c r="DF738" s="9">
        <v>113.1</v>
      </c>
      <c r="DG738" s="9">
        <v>112.6</v>
      </c>
      <c r="DH738" s="9">
        <v>114.5</v>
      </c>
      <c r="DI738" s="9">
        <v>113.2</v>
      </c>
      <c r="DJ738" s="9">
        <v>117.9</v>
      </c>
      <c r="DK738" s="9">
        <v>121.2</v>
      </c>
      <c r="DL738" s="9">
        <v>117.2</v>
      </c>
      <c r="DM738" s="9">
        <v>118.7</v>
      </c>
      <c r="DN738" s="9">
        <v>117.8</v>
      </c>
      <c r="DO738" s="9">
        <v>116.7</v>
      </c>
      <c r="DP738" s="9">
        <v>118.8</v>
      </c>
      <c r="DQ738" s="9">
        <v>120</v>
      </c>
      <c r="DR738" s="9">
        <v>119.1</v>
      </c>
      <c r="DS738" s="9">
        <v>118.3</v>
      </c>
      <c r="DT738" s="9">
        <v>120.4</v>
      </c>
      <c r="DU738" s="9">
        <v>119.1</v>
      </c>
      <c r="DV738" s="9">
        <v>120.2</v>
      </c>
      <c r="DW738" s="9">
        <v>124.1</v>
      </c>
      <c r="DX738" s="9">
        <v>124</v>
      </c>
      <c r="DY738" s="9">
        <v>124.2</v>
      </c>
      <c r="DZ738" s="9">
        <v>123.9</v>
      </c>
      <c r="EA738" s="9">
        <v>123.3</v>
      </c>
      <c r="EB738" s="9">
        <v>124.2</v>
      </c>
      <c r="EC738" s="9">
        <v>124.9</v>
      </c>
      <c r="ED738" s="9">
        <v>126.3</v>
      </c>
      <c r="EE738" s="9">
        <v>127.6</v>
      </c>
      <c r="EF738" s="10">
        <v>128.1</v>
      </c>
      <c r="EG738" s="10">
        <v>126.2</v>
      </c>
      <c r="EH738" s="10">
        <v>125.9</v>
      </c>
      <c r="EI738" s="10">
        <v>125.8</v>
      </c>
      <c r="EJ738" s="69">
        <v>125</v>
      </c>
      <c r="EK738" s="69">
        <v>126.3</v>
      </c>
      <c r="EL738" s="70">
        <v>125.7</v>
      </c>
      <c r="EM738" s="70">
        <v>126.1</v>
      </c>
      <c r="EN738" s="70">
        <v>126.8</v>
      </c>
    </row>
    <row r="739" spans="1:144" x14ac:dyDescent="0.25">
      <c r="A739" s="2" t="s">
        <v>1495</v>
      </c>
      <c r="B739" s="2" t="s">
        <v>1496</v>
      </c>
      <c r="C739" s="5">
        <v>4.7570000000000001E-2</v>
      </c>
      <c r="D739" s="9">
        <v>100.6</v>
      </c>
      <c r="E739" s="9">
        <v>100.7</v>
      </c>
      <c r="F739" s="9">
        <v>100.7</v>
      </c>
      <c r="G739" s="9">
        <v>100.7</v>
      </c>
      <c r="H739" s="9">
        <v>99.7</v>
      </c>
      <c r="I739" s="9">
        <v>100.5</v>
      </c>
      <c r="J739" s="9">
        <v>101.6</v>
      </c>
      <c r="K739" s="9">
        <v>100.4</v>
      </c>
      <c r="L739" s="9">
        <v>100.7</v>
      </c>
      <c r="M739" s="9">
        <v>101</v>
      </c>
      <c r="N739" s="9">
        <v>101.7</v>
      </c>
      <c r="O739" s="9">
        <v>101.8</v>
      </c>
      <c r="P739" s="9">
        <v>102.4</v>
      </c>
      <c r="Q739" s="9">
        <v>102.8</v>
      </c>
      <c r="R739" s="9">
        <v>103.4</v>
      </c>
      <c r="S739" s="9">
        <v>104.1</v>
      </c>
      <c r="T739" s="9">
        <v>104.2</v>
      </c>
      <c r="U739" s="9">
        <v>104.1</v>
      </c>
      <c r="V739" s="9">
        <v>102.9</v>
      </c>
      <c r="W739" s="9">
        <v>103.9</v>
      </c>
      <c r="X739" s="9">
        <v>104.6</v>
      </c>
      <c r="Y739" s="9">
        <v>105.6</v>
      </c>
      <c r="Z739" s="9">
        <v>105.3</v>
      </c>
      <c r="AA739" s="9">
        <v>106.4</v>
      </c>
      <c r="AB739" s="9">
        <v>106.6</v>
      </c>
      <c r="AC739" s="9">
        <v>106.2</v>
      </c>
      <c r="AD739" s="9">
        <v>106.1</v>
      </c>
      <c r="AE739" s="9">
        <v>106.7</v>
      </c>
      <c r="AF739" s="9">
        <v>107.3</v>
      </c>
      <c r="AG739" s="9">
        <v>106.9</v>
      </c>
      <c r="AH739" s="9">
        <v>107.3</v>
      </c>
      <c r="AI739" s="9">
        <v>107.3</v>
      </c>
      <c r="AJ739" s="9">
        <v>107.4</v>
      </c>
      <c r="AK739" s="9">
        <v>107.5</v>
      </c>
      <c r="AL739" s="9">
        <v>107.4</v>
      </c>
      <c r="AM739" s="9">
        <v>106.6</v>
      </c>
      <c r="AN739" s="9">
        <v>106.5</v>
      </c>
      <c r="AO739" s="9">
        <v>107.4</v>
      </c>
      <c r="AP739" s="9">
        <v>107.6</v>
      </c>
      <c r="AQ739" s="9">
        <v>107</v>
      </c>
      <c r="AR739" s="9">
        <v>106.8</v>
      </c>
      <c r="AS739" s="9">
        <v>107.2</v>
      </c>
      <c r="AT739" s="9">
        <v>105.7</v>
      </c>
      <c r="AU739" s="9">
        <v>106.4</v>
      </c>
      <c r="AV739" s="9">
        <v>106.1</v>
      </c>
      <c r="AW739" s="9">
        <v>106.1</v>
      </c>
      <c r="AX739" s="9">
        <v>106.1</v>
      </c>
      <c r="AY739" s="9">
        <v>105.8</v>
      </c>
      <c r="AZ739" s="9">
        <v>104.5</v>
      </c>
      <c r="BA739" s="9">
        <v>104.5</v>
      </c>
      <c r="BB739" s="9">
        <v>104.5</v>
      </c>
      <c r="BC739" s="9">
        <v>104.6</v>
      </c>
      <c r="BD739" s="9">
        <v>104.7</v>
      </c>
      <c r="BE739" s="9">
        <v>104.7</v>
      </c>
      <c r="BF739" s="9">
        <v>104.7</v>
      </c>
      <c r="BG739" s="9">
        <v>104.7</v>
      </c>
      <c r="BH739" s="9">
        <v>104.7</v>
      </c>
      <c r="BI739" s="9">
        <v>104.7</v>
      </c>
      <c r="BJ739" s="9">
        <v>104.3</v>
      </c>
      <c r="BK739" s="9">
        <v>104.3</v>
      </c>
      <c r="BL739" s="9">
        <v>104.3</v>
      </c>
      <c r="BM739" s="9">
        <v>104.3</v>
      </c>
      <c r="BN739" s="9">
        <v>104.5</v>
      </c>
      <c r="BO739" s="9">
        <v>103.3</v>
      </c>
      <c r="BP739" s="9">
        <v>103.3</v>
      </c>
      <c r="BQ739" s="9">
        <v>103.4</v>
      </c>
      <c r="BR739" s="9">
        <v>102.6</v>
      </c>
      <c r="BS739" s="9">
        <v>103.5</v>
      </c>
      <c r="BT739" s="9">
        <v>103.8</v>
      </c>
      <c r="BU739" s="9">
        <v>103.7</v>
      </c>
      <c r="BV739" s="9">
        <v>103.6</v>
      </c>
      <c r="BW739" s="9">
        <v>103.6</v>
      </c>
      <c r="BX739" s="9">
        <v>104.2</v>
      </c>
      <c r="BY739" s="9">
        <v>104.3</v>
      </c>
      <c r="BZ739" s="9">
        <v>104.3</v>
      </c>
      <c r="CA739" s="9">
        <v>104.5</v>
      </c>
      <c r="CB739" s="9">
        <v>104.4</v>
      </c>
      <c r="CC739" s="9">
        <v>105.5</v>
      </c>
      <c r="CD739" s="9">
        <v>105.5</v>
      </c>
      <c r="CE739" s="9">
        <v>105.6</v>
      </c>
      <c r="CF739" s="9">
        <v>105.6</v>
      </c>
      <c r="CG739" s="9">
        <v>105.6</v>
      </c>
      <c r="CH739" s="9">
        <v>105.7</v>
      </c>
      <c r="CI739" s="9">
        <v>106.2</v>
      </c>
      <c r="CJ739" s="9">
        <v>107.4</v>
      </c>
      <c r="CK739" s="9">
        <v>107.4</v>
      </c>
      <c r="CL739" s="9">
        <v>107.4</v>
      </c>
      <c r="CM739" s="9">
        <v>108</v>
      </c>
      <c r="CN739" s="9">
        <v>108.6</v>
      </c>
      <c r="CO739" s="9">
        <v>108.6</v>
      </c>
      <c r="CP739" s="9">
        <v>108.6</v>
      </c>
      <c r="CQ739" s="9">
        <v>108.6</v>
      </c>
      <c r="CR739" s="9">
        <v>107.8</v>
      </c>
      <c r="CS739" s="9">
        <v>108.1</v>
      </c>
      <c r="CT739" s="9">
        <v>108</v>
      </c>
      <c r="CU739" s="9">
        <v>108</v>
      </c>
      <c r="CV739" s="9">
        <v>108</v>
      </c>
      <c r="CW739" s="9">
        <v>109.9</v>
      </c>
      <c r="CX739" s="9">
        <v>111.1</v>
      </c>
      <c r="CY739" s="9">
        <v>116.8</v>
      </c>
      <c r="CZ739" s="9">
        <v>116</v>
      </c>
      <c r="DA739" s="9">
        <v>109.5</v>
      </c>
      <c r="DB739" s="9">
        <v>109.9</v>
      </c>
      <c r="DC739" s="9">
        <v>109.9</v>
      </c>
      <c r="DD739" s="9">
        <v>111</v>
      </c>
      <c r="DE739" s="9">
        <v>111.1</v>
      </c>
      <c r="DF739" s="9">
        <v>111.1</v>
      </c>
      <c r="DG739" s="9">
        <v>112.8</v>
      </c>
      <c r="DH739" s="9">
        <v>113.7</v>
      </c>
      <c r="DI739" s="9">
        <v>114.2</v>
      </c>
      <c r="DJ739" s="9">
        <v>115.7</v>
      </c>
      <c r="DK739" s="9">
        <v>117.9</v>
      </c>
      <c r="DL739" s="9">
        <v>117.9</v>
      </c>
      <c r="DM739" s="9">
        <v>119.7</v>
      </c>
      <c r="DN739" s="9">
        <v>120.6</v>
      </c>
      <c r="DO739" s="9">
        <v>120.3</v>
      </c>
      <c r="DP739" s="9">
        <v>121.9</v>
      </c>
      <c r="DQ739" s="9">
        <v>123.4</v>
      </c>
      <c r="DR739" s="9">
        <v>123.6</v>
      </c>
      <c r="DS739" s="9">
        <v>123.7</v>
      </c>
      <c r="DT739" s="9">
        <v>125.3</v>
      </c>
      <c r="DU739" s="9">
        <v>126.4</v>
      </c>
      <c r="DV739" s="9">
        <v>126.7</v>
      </c>
      <c r="DW739" s="9">
        <v>126.9</v>
      </c>
      <c r="DX739" s="9">
        <v>126.4</v>
      </c>
      <c r="DY739" s="9">
        <v>126.3</v>
      </c>
      <c r="DZ739" s="9">
        <v>126.5</v>
      </c>
      <c r="EA739" s="9">
        <v>126</v>
      </c>
      <c r="EB739" s="9">
        <v>129.19999999999999</v>
      </c>
      <c r="EC739" s="9">
        <v>129.80000000000001</v>
      </c>
      <c r="ED739" s="9">
        <v>127.8</v>
      </c>
      <c r="EE739" s="9">
        <v>128.4</v>
      </c>
      <c r="EF739" s="10">
        <v>128.19999999999999</v>
      </c>
      <c r="EG739" s="10">
        <v>128.9</v>
      </c>
      <c r="EH739" s="10">
        <v>129.5</v>
      </c>
      <c r="EI739" s="10">
        <v>129.5</v>
      </c>
      <c r="EJ739" s="69">
        <v>129.80000000000001</v>
      </c>
      <c r="EK739" s="69">
        <v>130.9</v>
      </c>
      <c r="EL739" s="70">
        <v>128.80000000000001</v>
      </c>
      <c r="EM739" s="70">
        <v>129.30000000000001</v>
      </c>
      <c r="EN739" s="70">
        <v>130.80000000000001</v>
      </c>
    </row>
    <row r="740" spans="1:144" x14ac:dyDescent="0.25">
      <c r="A740" s="2" t="s">
        <v>1497</v>
      </c>
      <c r="B740" s="2" t="s">
        <v>1498</v>
      </c>
      <c r="C740" s="5">
        <v>1.187E-2</v>
      </c>
      <c r="D740" s="9">
        <v>103.8</v>
      </c>
      <c r="E740" s="9">
        <v>103.8</v>
      </c>
      <c r="F740" s="9">
        <v>104.7</v>
      </c>
      <c r="G740" s="9">
        <v>104.8</v>
      </c>
      <c r="H740" s="9">
        <v>105.2</v>
      </c>
      <c r="I740" s="9">
        <v>105.2</v>
      </c>
      <c r="J740" s="9">
        <v>105.6</v>
      </c>
      <c r="K740" s="9">
        <v>105.9</v>
      </c>
      <c r="L740" s="9">
        <v>105.9</v>
      </c>
      <c r="M740" s="9">
        <v>106</v>
      </c>
      <c r="N740" s="9">
        <v>108.9</v>
      </c>
      <c r="O740" s="9">
        <v>107.6</v>
      </c>
      <c r="P740" s="9">
        <v>108.8</v>
      </c>
      <c r="Q740" s="9">
        <v>109.8</v>
      </c>
      <c r="R740" s="9">
        <v>111.2</v>
      </c>
      <c r="S740" s="9">
        <v>111.2</v>
      </c>
      <c r="T740" s="9">
        <v>111.3</v>
      </c>
      <c r="U740" s="9">
        <v>111.5</v>
      </c>
      <c r="V740" s="9">
        <v>112.5</v>
      </c>
      <c r="W740" s="9">
        <v>112.6</v>
      </c>
      <c r="X740" s="9">
        <v>112.6</v>
      </c>
      <c r="Y740" s="9">
        <v>112.8</v>
      </c>
      <c r="Z740" s="9">
        <v>112.6</v>
      </c>
      <c r="AA740" s="9">
        <v>112.6</v>
      </c>
      <c r="AB740" s="9">
        <v>112.8</v>
      </c>
      <c r="AC740" s="9">
        <v>112.1</v>
      </c>
      <c r="AD740" s="9">
        <v>112.4</v>
      </c>
      <c r="AE740" s="9">
        <v>112.4</v>
      </c>
      <c r="AF740" s="9">
        <v>112.3</v>
      </c>
      <c r="AG740" s="9">
        <v>112.2</v>
      </c>
      <c r="AH740" s="9">
        <v>113</v>
      </c>
      <c r="AI740" s="9">
        <v>113</v>
      </c>
      <c r="AJ740" s="9">
        <v>112.2</v>
      </c>
      <c r="AK740" s="9">
        <v>112.3</v>
      </c>
      <c r="AL740" s="9">
        <v>112.3</v>
      </c>
      <c r="AM740" s="9">
        <v>112.5</v>
      </c>
      <c r="AN740" s="9">
        <v>112.6</v>
      </c>
      <c r="AO740" s="9">
        <v>112.6</v>
      </c>
      <c r="AP740" s="9">
        <v>112.6</v>
      </c>
      <c r="AQ740" s="9">
        <v>111.8</v>
      </c>
      <c r="AR740" s="9">
        <v>111.8</v>
      </c>
      <c r="AS740" s="9">
        <v>111.3</v>
      </c>
      <c r="AT740" s="9">
        <v>111.5</v>
      </c>
      <c r="AU740" s="9">
        <v>110.1</v>
      </c>
      <c r="AV740" s="9">
        <v>111.3</v>
      </c>
      <c r="AW740" s="9">
        <v>110.9</v>
      </c>
      <c r="AX740" s="9">
        <v>110.9</v>
      </c>
      <c r="AY740" s="9">
        <v>110.6</v>
      </c>
      <c r="AZ740" s="9">
        <v>106.6</v>
      </c>
      <c r="BA740" s="9">
        <v>106.7</v>
      </c>
      <c r="BB740" s="9">
        <v>106.5</v>
      </c>
      <c r="BC740" s="9">
        <v>106.5</v>
      </c>
      <c r="BD740" s="9">
        <v>107.6</v>
      </c>
      <c r="BE740" s="9">
        <v>107.8</v>
      </c>
      <c r="BF740" s="9">
        <v>106.9</v>
      </c>
      <c r="BG740" s="9">
        <v>104</v>
      </c>
      <c r="BH740" s="9">
        <v>104.1</v>
      </c>
      <c r="BI740" s="9">
        <v>104.3</v>
      </c>
      <c r="BJ740" s="9">
        <v>104.3</v>
      </c>
      <c r="BK740" s="9">
        <v>104</v>
      </c>
      <c r="BL740" s="9">
        <v>104.9</v>
      </c>
      <c r="BM740" s="9">
        <v>104.9</v>
      </c>
      <c r="BN740" s="9">
        <v>104.8</v>
      </c>
      <c r="BO740" s="9">
        <v>104.2</v>
      </c>
      <c r="BP740" s="9">
        <v>104.8</v>
      </c>
      <c r="BQ740" s="9">
        <v>105</v>
      </c>
      <c r="BR740" s="9">
        <v>105.1</v>
      </c>
      <c r="BS740" s="9">
        <v>105</v>
      </c>
      <c r="BT740" s="9">
        <v>104.2</v>
      </c>
      <c r="BU740" s="9">
        <v>104.4</v>
      </c>
      <c r="BV740" s="9">
        <v>105.5</v>
      </c>
      <c r="BW740" s="9">
        <v>105.6</v>
      </c>
      <c r="BX740" s="9">
        <v>107.2</v>
      </c>
      <c r="BY740" s="9">
        <v>105.9</v>
      </c>
      <c r="BZ740" s="9">
        <v>106.1</v>
      </c>
      <c r="CA740" s="9">
        <v>106.1</v>
      </c>
      <c r="CB740" s="9">
        <v>106.6</v>
      </c>
      <c r="CC740" s="9">
        <v>107</v>
      </c>
      <c r="CD740" s="9">
        <v>107</v>
      </c>
      <c r="CE740" s="9">
        <v>106.9</v>
      </c>
      <c r="CF740" s="9">
        <v>108.1</v>
      </c>
      <c r="CG740" s="9">
        <v>108.3</v>
      </c>
      <c r="CH740" s="9">
        <v>108.1</v>
      </c>
      <c r="CI740" s="9">
        <v>108.8</v>
      </c>
      <c r="CJ740" s="9">
        <v>109.5</v>
      </c>
      <c r="CK740" s="9">
        <v>109.6</v>
      </c>
      <c r="CL740" s="9">
        <v>109.5</v>
      </c>
      <c r="CM740" s="9">
        <v>109.6</v>
      </c>
      <c r="CN740" s="9">
        <v>109.5</v>
      </c>
      <c r="CO740" s="9">
        <v>109.3</v>
      </c>
      <c r="CP740" s="9">
        <v>109.3</v>
      </c>
      <c r="CQ740" s="9">
        <v>109.3</v>
      </c>
      <c r="CR740" s="9">
        <v>109.4</v>
      </c>
      <c r="CS740" s="9">
        <v>109.9</v>
      </c>
      <c r="CT740" s="9">
        <v>109</v>
      </c>
      <c r="CU740" s="9">
        <v>109.5</v>
      </c>
      <c r="CV740" s="9">
        <v>109.5</v>
      </c>
      <c r="CW740" s="9">
        <v>110.7</v>
      </c>
      <c r="CX740" s="9">
        <v>110</v>
      </c>
      <c r="CY740" s="9">
        <v>109.9</v>
      </c>
      <c r="CZ740" s="9">
        <v>110.3</v>
      </c>
      <c r="DA740" s="9">
        <v>110.5</v>
      </c>
      <c r="DB740" s="9">
        <v>110.2</v>
      </c>
      <c r="DC740" s="9">
        <v>111.3</v>
      </c>
      <c r="DD740" s="9">
        <v>112.2</v>
      </c>
      <c r="DE740" s="9">
        <v>112.5</v>
      </c>
      <c r="DF740" s="9">
        <v>113.4</v>
      </c>
      <c r="DG740" s="9">
        <v>114.2</v>
      </c>
      <c r="DH740" s="9">
        <v>114.4</v>
      </c>
      <c r="DI740" s="9">
        <v>115.3</v>
      </c>
      <c r="DJ740" s="9">
        <v>116.8</v>
      </c>
      <c r="DK740" s="9">
        <v>117.3</v>
      </c>
      <c r="DL740" s="9">
        <v>118.5</v>
      </c>
      <c r="DM740" s="9">
        <v>121.7</v>
      </c>
      <c r="DN740" s="9">
        <v>121.8</v>
      </c>
      <c r="DO740" s="9">
        <v>122</v>
      </c>
      <c r="DP740" s="9">
        <v>125</v>
      </c>
      <c r="DQ740" s="9">
        <v>124.9</v>
      </c>
      <c r="DR740" s="9">
        <v>123.4</v>
      </c>
      <c r="DS740" s="9">
        <v>122.6</v>
      </c>
      <c r="DT740" s="9">
        <v>121.9</v>
      </c>
      <c r="DU740" s="9">
        <v>128.1</v>
      </c>
      <c r="DV740" s="9">
        <v>128.1</v>
      </c>
      <c r="DW740" s="9">
        <v>128.30000000000001</v>
      </c>
      <c r="DX740" s="9">
        <v>128.69999999999999</v>
      </c>
      <c r="DY740" s="9">
        <v>128.80000000000001</v>
      </c>
      <c r="DZ740" s="9">
        <v>128.6</v>
      </c>
      <c r="EA740" s="9">
        <v>128.5</v>
      </c>
      <c r="EB740" s="9">
        <v>128.19999999999999</v>
      </c>
      <c r="EC740" s="9">
        <v>128.30000000000001</v>
      </c>
      <c r="ED740" s="9">
        <v>128.1</v>
      </c>
      <c r="EE740" s="9">
        <v>127.9</v>
      </c>
      <c r="EF740" s="10">
        <v>128.80000000000001</v>
      </c>
      <c r="EG740" s="10">
        <v>128.69999999999999</v>
      </c>
      <c r="EH740" s="10">
        <v>129.4</v>
      </c>
      <c r="EI740" s="10">
        <v>129.5</v>
      </c>
      <c r="EJ740" s="69">
        <v>128.9</v>
      </c>
      <c r="EK740" s="69">
        <v>128.69999999999999</v>
      </c>
      <c r="EL740" s="70">
        <v>128.69999999999999</v>
      </c>
      <c r="EM740" s="70">
        <v>128.69999999999999</v>
      </c>
      <c r="EN740" s="70">
        <v>128.80000000000001</v>
      </c>
    </row>
    <row r="741" spans="1:144" x14ac:dyDescent="0.25">
      <c r="A741" s="2" t="s">
        <v>1499</v>
      </c>
      <c r="B741" s="2" t="s">
        <v>1500</v>
      </c>
      <c r="C741" s="5">
        <v>8.3700000000000007E-3</v>
      </c>
      <c r="D741" s="9">
        <v>114.9</v>
      </c>
      <c r="E741" s="9">
        <v>111.6</v>
      </c>
      <c r="F741" s="9">
        <v>117.1</v>
      </c>
      <c r="G741" s="9">
        <v>121.6</v>
      </c>
      <c r="H741" s="9">
        <v>121.6</v>
      </c>
      <c r="I741" s="9">
        <v>120.3</v>
      </c>
      <c r="J741" s="9">
        <v>106.5</v>
      </c>
      <c r="K741" s="9">
        <v>115.6</v>
      </c>
      <c r="L741" s="9">
        <v>107.4</v>
      </c>
      <c r="M741" s="9">
        <v>122.2</v>
      </c>
      <c r="N741" s="9">
        <v>112.2</v>
      </c>
      <c r="O741" s="9">
        <v>114.7</v>
      </c>
      <c r="P741" s="9">
        <v>108.4</v>
      </c>
      <c r="Q741" s="9">
        <v>106.2</v>
      </c>
      <c r="R741" s="9">
        <v>93.9</v>
      </c>
      <c r="S741" s="9">
        <v>113.1</v>
      </c>
      <c r="T741" s="9">
        <v>115.5</v>
      </c>
      <c r="U741" s="9">
        <v>104.8</v>
      </c>
      <c r="V741" s="9">
        <v>106</v>
      </c>
      <c r="W741" s="9">
        <v>112.4</v>
      </c>
      <c r="X741" s="9">
        <v>122.3</v>
      </c>
      <c r="Y741" s="9">
        <v>118.6</v>
      </c>
      <c r="Z741" s="9">
        <v>91.6</v>
      </c>
      <c r="AA741" s="9">
        <v>93.1</v>
      </c>
      <c r="AB741" s="9">
        <v>119.1</v>
      </c>
      <c r="AC741" s="9">
        <v>103.8</v>
      </c>
      <c r="AD741" s="9">
        <v>112.4</v>
      </c>
      <c r="AE741" s="9">
        <v>93.6</v>
      </c>
      <c r="AF741" s="9">
        <v>90.3</v>
      </c>
      <c r="AG741" s="9">
        <v>91.8</v>
      </c>
      <c r="AH741" s="9">
        <v>99.4</v>
      </c>
      <c r="AI741" s="9">
        <v>97.6</v>
      </c>
      <c r="AJ741" s="9">
        <v>92.7</v>
      </c>
      <c r="AK741" s="9">
        <v>92</v>
      </c>
      <c r="AL741" s="9">
        <v>94.3</v>
      </c>
      <c r="AM741" s="9">
        <v>98.6</v>
      </c>
      <c r="AN741" s="9">
        <v>83</v>
      </c>
      <c r="AO741" s="9">
        <v>90.6</v>
      </c>
      <c r="AP741" s="9">
        <v>93.3</v>
      </c>
      <c r="AQ741" s="9">
        <v>79.3</v>
      </c>
      <c r="AR741" s="9">
        <v>77.3</v>
      </c>
      <c r="AS741" s="9">
        <v>79.900000000000006</v>
      </c>
      <c r="AT741" s="9">
        <v>83.3</v>
      </c>
      <c r="AU741" s="9">
        <v>83.4</v>
      </c>
      <c r="AV741" s="9">
        <v>83.7</v>
      </c>
      <c r="AW741" s="9">
        <v>83.6</v>
      </c>
      <c r="AX741" s="9">
        <v>83.3</v>
      </c>
      <c r="AY741" s="9">
        <v>83.7</v>
      </c>
      <c r="AZ741" s="9">
        <v>83.7</v>
      </c>
      <c r="BA741" s="9">
        <v>83.7</v>
      </c>
      <c r="BB741" s="9">
        <v>83.5</v>
      </c>
      <c r="BC741" s="9">
        <v>83.5</v>
      </c>
      <c r="BD741" s="9">
        <v>75.5</v>
      </c>
      <c r="BE741" s="9">
        <v>75.5</v>
      </c>
      <c r="BF741" s="9">
        <v>74.2</v>
      </c>
      <c r="BG741" s="9">
        <v>74.7</v>
      </c>
      <c r="BH741" s="9">
        <v>74</v>
      </c>
      <c r="BI741" s="9">
        <v>74.900000000000006</v>
      </c>
      <c r="BJ741" s="9">
        <v>74.900000000000006</v>
      </c>
      <c r="BK741" s="9">
        <v>74.900000000000006</v>
      </c>
      <c r="BL741" s="9">
        <v>74.900000000000006</v>
      </c>
      <c r="BM741" s="9">
        <v>74.900000000000006</v>
      </c>
      <c r="BN741" s="9">
        <v>79.2</v>
      </c>
      <c r="BO741" s="9">
        <v>79.2</v>
      </c>
      <c r="BP741" s="9">
        <v>79.599999999999994</v>
      </c>
      <c r="BQ741" s="9">
        <v>79.400000000000006</v>
      </c>
      <c r="BR741" s="9">
        <v>79.099999999999994</v>
      </c>
      <c r="BS741" s="9">
        <v>79.5</v>
      </c>
      <c r="BT741" s="9">
        <v>79.3</v>
      </c>
      <c r="BU741" s="9">
        <v>78.900000000000006</v>
      </c>
      <c r="BV741" s="9">
        <v>79.099999999999994</v>
      </c>
      <c r="BW741" s="9">
        <v>79.3</v>
      </c>
      <c r="BX741" s="9">
        <v>79.3</v>
      </c>
      <c r="BY741" s="9">
        <v>79.599999999999994</v>
      </c>
      <c r="BZ741" s="9">
        <v>79.3</v>
      </c>
      <c r="CA741" s="9">
        <v>79.099999999999994</v>
      </c>
      <c r="CB741" s="9">
        <v>77.400000000000006</v>
      </c>
      <c r="CC741" s="9">
        <v>77.5</v>
      </c>
      <c r="CD741" s="9">
        <v>77.400000000000006</v>
      </c>
      <c r="CE741" s="9">
        <v>77.400000000000006</v>
      </c>
      <c r="CF741" s="9">
        <v>77.7</v>
      </c>
      <c r="CG741" s="9">
        <v>78</v>
      </c>
      <c r="CH741" s="9">
        <v>78</v>
      </c>
      <c r="CI741" s="9">
        <v>77.7</v>
      </c>
      <c r="CJ741" s="9">
        <v>77.900000000000006</v>
      </c>
      <c r="CK741" s="9">
        <v>79.3</v>
      </c>
      <c r="CL741" s="9">
        <v>79.3</v>
      </c>
      <c r="CM741" s="9">
        <v>79.5</v>
      </c>
      <c r="CN741" s="9">
        <v>79.8</v>
      </c>
      <c r="CO741" s="9">
        <v>80</v>
      </c>
      <c r="CP741" s="9">
        <v>80.099999999999994</v>
      </c>
      <c r="CQ741" s="9">
        <v>80.400000000000006</v>
      </c>
      <c r="CR741" s="9">
        <v>80.599999999999994</v>
      </c>
      <c r="CS741" s="9">
        <v>80.900000000000006</v>
      </c>
      <c r="CT741" s="9">
        <v>81</v>
      </c>
      <c r="CU741" s="9">
        <v>81</v>
      </c>
      <c r="CV741" s="9">
        <v>81</v>
      </c>
      <c r="CW741" s="9">
        <v>81</v>
      </c>
      <c r="CX741" s="9">
        <v>81.3</v>
      </c>
      <c r="CY741" s="9">
        <v>81.5</v>
      </c>
      <c r="CZ741" s="9">
        <v>81.599999999999994</v>
      </c>
      <c r="DA741" s="9">
        <v>81.900000000000006</v>
      </c>
      <c r="DB741" s="9">
        <v>81.400000000000006</v>
      </c>
      <c r="DC741" s="9">
        <v>83.7</v>
      </c>
      <c r="DD741" s="9">
        <v>83.6</v>
      </c>
      <c r="DE741" s="9">
        <v>82.5</v>
      </c>
      <c r="DF741" s="9">
        <v>71.400000000000006</v>
      </c>
      <c r="DG741" s="9">
        <v>70.900000000000006</v>
      </c>
      <c r="DH741" s="9">
        <v>72.099999999999994</v>
      </c>
      <c r="DI741" s="9">
        <v>72.3</v>
      </c>
      <c r="DJ741" s="9">
        <v>74.2</v>
      </c>
      <c r="DK741" s="9">
        <v>74.2</v>
      </c>
      <c r="DL741" s="9">
        <v>75.099999999999994</v>
      </c>
      <c r="DM741" s="9">
        <v>75.3</v>
      </c>
      <c r="DN741" s="9">
        <v>73.2</v>
      </c>
      <c r="DO741" s="9">
        <v>73.099999999999994</v>
      </c>
      <c r="DP741" s="9">
        <v>73</v>
      </c>
      <c r="DQ741" s="9">
        <v>74.8</v>
      </c>
      <c r="DR741" s="9">
        <v>76.900000000000006</v>
      </c>
      <c r="DS741" s="9">
        <v>76.5</v>
      </c>
      <c r="DT741" s="9">
        <v>78.5</v>
      </c>
      <c r="DU741" s="9">
        <v>78.099999999999994</v>
      </c>
      <c r="DV741" s="9">
        <v>78.5</v>
      </c>
      <c r="DW741" s="9">
        <v>78.3</v>
      </c>
      <c r="DX741" s="9">
        <v>78.900000000000006</v>
      </c>
      <c r="DY741" s="9">
        <v>78.7</v>
      </c>
      <c r="DZ741" s="9">
        <v>79.900000000000006</v>
      </c>
      <c r="EA741" s="9">
        <v>81</v>
      </c>
      <c r="EB741" s="9">
        <v>81.3</v>
      </c>
      <c r="EC741" s="9">
        <v>82.3</v>
      </c>
      <c r="ED741" s="9">
        <v>81.5</v>
      </c>
      <c r="EE741" s="9">
        <v>80.900000000000006</v>
      </c>
      <c r="EF741" s="10">
        <v>80.7</v>
      </c>
      <c r="EG741" s="10">
        <v>81.599999999999994</v>
      </c>
      <c r="EH741" s="10">
        <v>83.1</v>
      </c>
      <c r="EI741" s="10">
        <v>83.5</v>
      </c>
      <c r="EJ741" s="69">
        <v>84.4</v>
      </c>
      <c r="EK741" s="69">
        <v>82.2</v>
      </c>
      <c r="EL741" s="70">
        <v>82.4</v>
      </c>
      <c r="EM741" s="70">
        <v>83.2</v>
      </c>
      <c r="EN741" s="70">
        <v>84.9</v>
      </c>
    </row>
    <row r="742" spans="1:144" x14ac:dyDescent="0.25">
      <c r="A742" s="2" t="s">
        <v>1501</v>
      </c>
      <c r="B742" s="2" t="s">
        <v>1502</v>
      </c>
      <c r="C742" s="5">
        <v>8.3700000000000007E-3</v>
      </c>
      <c r="D742" s="9">
        <v>114.9</v>
      </c>
      <c r="E742" s="9">
        <v>111.6</v>
      </c>
      <c r="F742" s="9">
        <v>117.1</v>
      </c>
      <c r="G742" s="9">
        <v>121.6</v>
      </c>
      <c r="H742" s="9">
        <v>121.6</v>
      </c>
      <c r="I742" s="9">
        <v>120.3</v>
      </c>
      <c r="J742" s="9">
        <v>106.5</v>
      </c>
      <c r="K742" s="9">
        <v>115.6</v>
      </c>
      <c r="L742" s="9">
        <v>107.4</v>
      </c>
      <c r="M742" s="9">
        <v>122.2</v>
      </c>
      <c r="N742" s="9">
        <v>112.2</v>
      </c>
      <c r="O742" s="9">
        <v>114.7</v>
      </c>
      <c r="P742" s="9">
        <v>108.4</v>
      </c>
      <c r="Q742" s="9">
        <v>106.2</v>
      </c>
      <c r="R742" s="9">
        <v>93.9</v>
      </c>
      <c r="S742" s="9">
        <v>113.1</v>
      </c>
      <c r="T742" s="9">
        <v>115.5</v>
      </c>
      <c r="U742" s="9">
        <v>104.8</v>
      </c>
      <c r="V742" s="9">
        <v>106</v>
      </c>
      <c r="W742" s="9">
        <v>112.4</v>
      </c>
      <c r="X742" s="9">
        <v>122.3</v>
      </c>
      <c r="Y742" s="9">
        <v>118.6</v>
      </c>
      <c r="Z742" s="9">
        <v>91.6</v>
      </c>
      <c r="AA742" s="9">
        <v>93.1</v>
      </c>
      <c r="AB742" s="9">
        <v>119.1</v>
      </c>
      <c r="AC742" s="9">
        <v>103.8</v>
      </c>
      <c r="AD742" s="9">
        <v>112.4</v>
      </c>
      <c r="AE742" s="9">
        <v>93.6</v>
      </c>
      <c r="AF742" s="9">
        <v>90.3</v>
      </c>
      <c r="AG742" s="9">
        <v>91.8</v>
      </c>
      <c r="AH742" s="9">
        <v>99.4</v>
      </c>
      <c r="AI742" s="9">
        <v>97.6</v>
      </c>
      <c r="AJ742" s="9">
        <v>92.7</v>
      </c>
      <c r="AK742" s="9">
        <v>92</v>
      </c>
      <c r="AL742" s="9">
        <v>94.3</v>
      </c>
      <c r="AM742" s="9">
        <v>98.6</v>
      </c>
      <c r="AN742" s="9">
        <v>83</v>
      </c>
      <c r="AO742" s="9">
        <v>90.6</v>
      </c>
      <c r="AP742" s="9">
        <v>93.3</v>
      </c>
      <c r="AQ742" s="9">
        <v>79.3</v>
      </c>
      <c r="AR742" s="9">
        <v>77.3</v>
      </c>
      <c r="AS742" s="9">
        <v>79.900000000000006</v>
      </c>
      <c r="AT742" s="9">
        <v>83.3</v>
      </c>
      <c r="AU742" s="9">
        <v>83.4</v>
      </c>
      <c r="AV742" s="9">
        <v>83.7</v>
      </c>
      <c r="AW742" s="9">
        <v>83.6</v>
      </c>
      <c r="AX742" s="9">
        <v>83.3</v>
      </c>
      <c r="AY742" s="9">
        <v>83.7</v>
      </c>
      <c r="AZ742" s="9">
        <v>83.7</v>
      </c>
      <c r="BA742" s="9">
        <v>83.7</v>
      </c>
      <c r="BB742" s="9">
        <v>83.5</v>
      </c>
      <c r="BC742" s="9">
        <v>83.5</v>
      </c>
      <c r="BD742" s="9">
        <v>75.5</v>
      </c>
      <c r="BE742" s="9">
        <v>75.5</v>
      </c>
      <c r="BF742" s="9">
        <v>74.2</v>
      </c>
      <c r="BG742" s="9">
        <v>74.7</v>
      </c>
      <c r="BH742" s="9">
        <v>74</v>
      </c>
      <c r="BI742" s="9">
        <v>74.900000000000006</v>
      </c>
      <c r="BJ742" s="9">
        <v>74.900000000000006</v>
      </c>
      <c r="BK742" s="9">
        <v>74.900000000000006</v>
      </c>
      <c r="BL742" s="9">
        <v>74.900000000000006</v>
      </c>
      <c r="BM742" s="9">
        <v>74.900000000000006</v>
      </c>
      <c r="BN742" s="9">
        <v>79.2</v>
      </c>
      <c r="BO742" s="9">
        <v>79.2</v>
      </c>
      <c r="BP742" s="9">
        <v>79.599999999999994</v>
      </c>
      <c r="BQ742" s="9">
        <v>79.400000000000006</v>
      </c>
      <c r="BR742" s="9">
        <v>79.099999999999994</v>
      </c>
      <c r="BS742" s="9">
        <v>79.5</v>
      </c>
      <c r="BT742" s="9">
        <v>79.3</v>
      </c>
      <c r="BU742" s="9">
        <v>78.900000000000006</v>
      </c>
      <c r="BV742" s="9">
        <v>79.099999999999994</v>
      </c>
      <c r="BW742" s="9">
        <v>79.3</v>
      </c>
      <c r="BX742" s="9">
        <v>79.3</v>
      </c>
      <c r="BY742" s="9">
        <v>79.599999999999994</v>
      </c>
      <c r="BZ742" s="9">
        <v>79.3</v>
      </c>
      <c r="CA742" s="9">
        <v>79.099999999999994</v>
      </c>
      <c r="CB742" s="9">
        <v>77.400000000000006</v>
      </c>
      <c r="CC742" s="9">
        <v>77.5</v>
      </c>
      <c r="CD742" s="9">
        <v>77.400000000000006</v>
      </c>
      <c r="CE742" s="9">
        <v>77.400000000000006</v>
      </c>
      <c r="CF742" s="9">
        <v>77.7</v>
      </c>
      <c r="CG742" s="9">
        <v>78</v>
      </c>
      <c r="CH742" s="9">
        <v>78</v>
      </c>
      <c r="CI742" s="9">
        <v>77.7</v>
      </c>
      <c r="CJ742" s="9">
        <v>77.900000000000006</v>
      </c>
      <c r="CK742" s="9">
        <v>79.3</v>
      </c>
      <c r="CL742" s="9">
        <v>79.3</v>
      </c>
      <c r="CM742" s="9">
        <v>79.5</v>
      </c>
      <c r="CN742" s="9">
        <v>79.8</v>
      </c>
      <c r="CO742" s="9">
        <v>80</v>
      </c>
      <c r="CP742" s="9">
        <v>80.099999999999994</v>
      </c>
      <c r="CQ742" s="9">
        <v>80.400000000000006</v>
      </c>
      <c r="CR742" s="9">
        <v>80.599999999999994</v>
      </c>
      <c r="CS742" s="9">
        <v>80.900000000000006</v>
      </c>
      <c r="CT742" s="9">
        <v>81</v>
      </c>
      <c r="CU742" s="9">
        <v>81</v>
      </c>
      <c r="CV742" s="9">
        <v>81</v>
      </c>
      <c r="CW742" s="9">
        <v>81</v>
      </c>
      <c r="CX742" s="9">
        <v>81.3</v>
      </c>
      <c r="CY742" s="9">
        <v>81.5</v>
      </c>
      <c r="CZ742" s="9">
        <v>81.599999999999994</v>
      </c>
      <c r="DA742" s="9">
        <v>81.900000000000006</v>
      </c>
      <c r="DB742" s="9">
        <v>81.400000000000006</v>
      </c>
      <c r="DC742" s="9">
        <v>83.7</v>
      </c>
      <c r="DD742" s="9">
        <v>83.6</v>
      </c>
      <c r="DE742" s="9">
        <v>82.5</v>
      </c>
      <c r="DF742" s="9">
        <v>71.400000000000006</v>
      </c>
      <c r="DG742" s="9">
        <v>70.900000000000006</v>
      </c>
      <c r="DH742" s="9">
        <v>72.099999999999994</v>
      </c>
      <c r="DI742" s="9">
        <v>72.3</v>
      </c>
      <c r="DJ742" s="9">
        <v>74.2</v>
      </c>
      <c r="DK742" s="9">
        <v>74.2</v>
      </c>
      <c r="DL742" s="9">
        <v>75.099999999999994</v>
      </c>
      <c r="DM742" s="9">
        <v>75.3</v>
      </c>
      <c r="DN742" s="9">
        <v>73.2</v>
      </c>
      <c r="DO742" s="9">
        <v>73.099999999999994</v>
      </c>
      <c r="DP742" s="9">
        <v>73</v>
      </c>
      <c r="DQ742" s="9">
        <v>74.8</v>
      </c>
      <c r="DR742" s="9">
        <v>76.900000000000006</v>
      </c>
      <c r="DS742" s="9">
        <v>76.5</v>
      </c>
      <c r="DT742" s="9">
        <v>78.5</v>
      </c>
      <c r="DU742" s="9">
        <v>78.099999999999994</v>
      </c>
      <c r="DV742" s="9">
        <v>78.5</v>
      </c>
      <c r="DW742" s="9">
        <v>78.3</v>
      </c>
      <c r="DX742" s="9">
        <v>78.900000000000006</v>
      </c>
      <c r="DY742" s="9">
        <v>78.7</v>
      </c>
      <c r="DZ742" s="9">
        <v>79.900000000000006</v>
      </c>
      <c r="EA742" s="9">
        <v>81</v>
      </c>
      <c r="EB742" s="9">
        <v>81.3</v>
      </c>
      <c r="EC742" s="9">
        <v>82.3</v>
      </c>
      <c r="ED742" s="9">
        <v>81.5</v>
      </c>
      <c r="EE742" s="9">
        <v>80.900000000000006</v>
      </c>
      <c r="EF742" s="10">
        <v>80.7</v>
      </c>
      <c r="EG742" s="10">
        <v>81.599999999999994</v>
      </c>
      <c r="EH742" s="10">
        <v>83.1</v>
      </c>
      <c r="EI742" s="10">
        <v>83.5</v>
      </c>
      <c r="EJ742" s="69">
        <v>84.4</v>
      </c>
      <c r="EK742" s="69">
        <v>82.2</v>
      </c>
      <c r="EL742" s="70">
        <v>82.4</v>
      </c>
      <c r="EM742" s="70">
        <v>83.2</v>
      </c>
      <c r="EN742" s="70">
        <v>84.9</v>
      </c>
    </row>
    <row r="743" spans="1:144" x14ac:dyDescent="0.25">
      <c r="A743" s="2" t="s">
        <v>1503</v>
      </c>
      <c r="B743" s="2" t="s">
        <v>1504</v>
      </c>
      <c r="C743" s="5">
        <v>0.28509000000000001</v>
      </c>
      <c r="D743" s="9">
        <v>101.6</v>
      </c>
      <c r="E743" s="9">
        <v>100.9</v>
      </c>
      <c r="F743" s="9">
        <v>102.2</v>
      </c>
      <c r="G743" s="9">
        <v>102.3</v>
      </c>
      <c r="H743" s="9">
        <v>101.1</v>
      </c>
      <c r="I743" s="9">
        <v>103.3</v>
      </c>
      <c r="J743" s="9">
        <v>103.6</v>
      </c>
      <c r="K743" s="9">
        <v>101.6</v>
      </c>
      <c r="L743" s="9">
        <v>101.1</v>
      </c>
      <c r="M743" s="9">
        <v>99.9</v>
      </c>
      <c r="N743" s="9">
        <v>101</v>
      </c>
      <c r="O743" s="9">
        <v>102.2</v>
      </c>
      <c r="P743" s="9">
        <v>102.7</v>
      </c>
      <c r="Q743" s="9">
        <v>103.8</v>
      </c>
      <c r="R743" s="9">
        <v>102</v>
      </c>
      <c r="S743" s="9">
        <v>101.9</v>
      </c>
      <c r="T743" s="9">
        <v>102</v>
      </c>
      <c r="U743" s="9">
        <v>103.9</v>
      </c>
      <c r="V743" s="9">
        <v>104.5</v>
      </c>
      <c r="W743" s="9">
        <v>105.2</v>
      </c>
      <c r="X743" s="9">
        <v>105.5</v>
      </c>
      <c r="Y743" s="9">
        <v>104.7</v>
      </c>
      <c r="Z743" s="9">
        <v>104.7</v>
      </c>
      <c r="AA743" s="9">
        <v>106.3</v>
      </c>
      <c r="AB743" s="9">
        <v>105.7</v>
      </c>
      <c r="AC743" s="9">
        <v>108.2</v>
      </c>
      <c r="AD743" s="9">
        <v>109.3</v>
      </c>
      <c r="AE743" s="9">
        <v>108.9</v>
      </c>
      <c r="AF743" s="9">
        <v>106.7</v>
      </c>
      <c r="AG743" s="9">
        <v>105.2</v>
      </c>
      <c r="AH743" s="9">
        <v>104.6</v>
      </c>
      <c r="AI743" s="9">
        <v>102.9</v>
      </c>
      <c r="AJ743" s="9">
        <v>102.6</v>
      </c>
      <c r="AK743" s="9">
        <v>105.2</v>
      </c>
      <c r="AL743" s="9">
        <v>105</v>
      </c>
      <c r="AM743" s="9">
        <v>106.7</v>
      </c>
      <c r="AN743" s="9">
        <v>106.5</v>
      </c>
      <c r="AO743" s="9">
        <v>104.5</v>
      </c>
      <c r="AP743" s="9">
        <v>105.1</v>
      </c>
      <c r="AQ743" s="9">
        <v>104.5</v>
      </c>
      <c r="AR743" s="9">
        <v>104</v>
      </c>
      <c r="AS743" s="9">
        <v>104.4</v>
      </c>
      <c r="AT743" s="9">
        <v>104.5</v>
      </c>
      <c r="AU743" s="9">
        <v>103.2</v>
      </c>
      <c r="AV743" s="9">
        <v>103.1</v>
      </c>
      <c r="AW743" s="9">
        <v>103.1</v>
      </c>
      <c r="AX743" s="9">
        <v>102.8</v>
      </c>
      <c r="AY743" s="9">
        <v>102.2</v>
      </c>
      <c r="AZ743" s="9">
        <v>102.9</v>
      </c>
      <c r="BA743" s="9">
        <v>102.1</v>
      </c>
      <c r="BB743" s="9">
        <v>102.5</v>
      </c>
      <c r="BC743" s="9">
        <v>103</v>
      </c>
      <c r="BD743" s="9">
        <v>103.2</v>
      </c>
      <c r="BE743" s="9">
        <v>102.7</v>
      </c>
      <c r="BF743" s="9">
        <v>103</v>
      </c>
      <c r="BG743" s="9">
        <v>102.7</v>
      </c>
      <c r="BH743" s="9">
        <v>103.3</v>
      </c>
      <c r="BI743" s="9">
        <v>103.8</v>
      </c>
      <c r="BJ743" s="9">
        <v>104.3</v>
      </c>
      <c r="BK743" s="9">
        <v>104.9</v>
      </c>
      <c r="BL743" s="9">
        <v>104.5</v>
      </c>
      <c r="BM743" s="9">
        <v>103.2</v>
      </c>
      <c r="BN743" s="9">
        <v>104.1</v>
      </c>
      <c r="BO743" s="9">
        <v>103.7</v>
      </c>
      <c r="BP743" s="9">
        <v>103.8</v>
      </c>
      <c r="BQ743" s="9">
        <v>107.6</v>
      </c>
      <c r="BR743" s="9">
        <v>107.4</v>
      </c>
      <c r="BS743" s="9">
        <v>106.4</v>
      </c>
      <c r="BT743" s="9">
        <v>107</v>
      </c>
      <c r="BU743" s="9">
        <v>107.3</v>
      </c>
      <c r="BV743" s="9">
        <v>107.1</v>
      </c>
      <c r="BW743" s="9">
        <v>107.7</v>
      </c>
      <c r="BX743" s="9">
        <v>107.9</v>
      </c>
      <c r="BY743" s="9">
        <v>109.8</v>
      </c>
      <c r="BZ743" s="9">
        <v>109.5</v>
      </c>
      <c r="CA743" s="9">
        <v>109.2</v>
      </c>
      <c r="CB743" s="9">
        <v>110.2</v>
      </c>
      <c r="CC743" s="9">
        <v>108.8</v>
      </c>
      <c r="CD743" s="9">
        <v>110</v>
      </c>
      <c r="CE743" s="9">
        <v>111.6</v>
      </c>
      <c r="CF743" s="9">
        <v>112.2</v>
      </c>
      <c r="CG743" s="9">
        <v>112.3</v>
      </c>
      <c r="CH743" s="9">
        <v>111.6</v>
      </c>
      <c r="CI743" s="9">
        <v>111.8</v>
      </c>
      <c r="CJ743" s="9">
        <v>111.8</v>
      </c>
      <c r="CK743" s="9">
        <v>111.3</v>
      </c>
      <c r="CL743" s="9">
        <v>110.6</v>
      </c>
      <c r="CM743" s="9">
        <v>111.3</v>
      </c>
      <c r="CN743" s="9">
        <v>112.4</v>
      </c>
      <c r="CO743" s="9">
        <v>112.4</v>
      </c>
      <c r="CP743" s="9">
        <v>110.8</v>
      </c>
      <c r="CQ743" s="9">
        <v>111.9</v>
      </c>
      <c r="CR743" s="9">
        <v>111.9</v>
      </c>
      <c r="CS743" s="9">
        <v>111.7</v>
      </c>
      <c r="CT743" s="9">
        <v>111.2</v>
      </c>
      <c r="CU743" s="9">
        <v>111.1</v>
      </c>
      <c r="CV743" s="9">
        <v>111.2</v>
      </c>
      <c r="CW743" s="9">
        <v>111.2</v>
      </c>
      <c r="CX743" s="9">
        <v>110.9</v>
      </c>
      <c r="CY743" s="9">
        <v>112</v>
      </c>
      <c r="CZ743" s="9">
        <v>113.2</v>
      </c>
      <c r="DA743" s="9">
        <v>113.8</v>
      </c>
      <c r="DB743" s="9">
        <v>114</v>
      </c>
      <c r="DC743" s="9">
        <v>113.5</v>
      </c>
      <c r="DD743" s="9">
        <v>114.4</v>
      </c>
      <c r="DE743" s="9">
        <v>115.6</v>
      </c>
      <c r="DF743" s="9">
        <v>115.2</v>
      </c>
      <c r="DG743" s="9">
        <v>115.6</v>
      </c>
      <c r="DH743" s="9">
        <v>115.2</v>
      </c>
      <c r="DI743" s="9">
        <v>116.5</v>
      </c>
      <c r="DJ743" s="9">
        <v>116.8</v>
      </c>
      <c r="DK743" s="9">
        <v>117</v>
      </c>
      <c r="DL743" s="9">
        <v>119.5</v>
      </c>
      <c r="DM743" s="9">
        <v>119.6</v>
      </c>
      <c r="DN743" s="9">
        <v>120</v>
      </c>
      <c r="DO743" s="9">
        <v>121.6</v>
      </c>
      <c r="DP743" s="9">
        <v>122.7</v>
      </c>
      <c r="DQ743" s="9">
        <v>123</v>
      </c>
      <c r="DR743" s="9">
        <v>124.1</v>
      </c>
      <c r="DS743" s="9">
        <v>124.4</v>
      </c>
      <c r="DT743" s="9">
        <v>125.4</v>
      </c>
      <c r="DU743" s="9">
        <v>125.3</v>
      </c>
      <c r="DV743" s="9">
        <v>125.6</v>
      </c>
      <c r="DW743" s="9">
        <v>126.6</v>
      </c>
      <c r="DX743" s="9">
        <v>125.6</v>
      </c>
      <c r="DY743" s="9">
        <v>124.8</v>
      </c>
      <c r="DZ743" s="9">
        <v>125.9</v>
      </c>
      <c r="EA743" s="9">
        <v>126.3</v>
      </c>
      <c r="EB743" s="9">
        <v>126.9</v>
      </c>
      <c r="EC743" s="9">
        <v>127.2</v>
      </c>
      <c r="ED743" s="9">
        <v>128</v>
      </c>
      <c r="EE743" s="9">
        <v>128.30000000000001</v>
      </c>
      <c r="EF743" s="10">
        <v>127.5</v>
      </c>
      <c r="EG743" s="10">
        <v>127.6</v>
      </c>
      <c r="EH743" s="10">
        <v>127.7</v>
      </c>
      <c r="EI743" s="10">
        <v>127.9</v>
      </c>
      <c r="EJ743" s="69">
        <v>128.5</v>
      </c>
      <c r="EK743" s="69">
        <v>128.19999999999999</v>
      </c>
      <c r="EL743" s="70">
        <v>128.5</v>
      </c>
      <c r="EM743" s="70">
        <v>128.30000000000001</v>
      </c>
      <c r="EN743" s="70">
        <v>129.4</v>
      </c>
    </row>
    <row r="744" spans="1:144" x14ac:dyDescent="0.25">
      <c r="A744" s="2" t="s">
        <v>1505</v>
      </c>
      <c r="B744" s="2" t="s">
        <v>1506</v>
      </c>
      <c r="C744" s="5">
        <v>7.6200000000000004E-2</v>
      </c>
      <c r="D744" s="9">
        <v>108.3</v>
      </c>
      <c r="E744" s="9">
        <v>100.8</v>
      </c>
      <c r="F744" s="9">
        <v>102.7</v>
      </c>
      <c r="G744" s="9">
        <v>99.2</v>
      </c>
      <c r="H744" s="9">
        <v>97.5</v>
      </c>
      <c r="I744" s="9">
        <v>98.3</v>
      </c>
      <c r="J744" s="9">
        <v>106.1</v>
      </c>
      <c r="K744" s="9">
        <v>100.5</v>
      </c>
      <c r="L744" s="9">
        <v>100.1</v>
      </c>
      <c r="M744" s="9">
        <v>100.1</v>
      </c>
      <c r="N744" s="9">
        <v>104.1</v>
      </c>
      <c r="O744" s="9">
        <v>106</v>
      </c>
      <c r="P744" s="9">
        <v>100.7</v>
      </c>
      <c r="Q744" s="9">
        <v>104.2</v>
      </c>
      <c r="R744" s="9">
        <v>98</v>
      </c>
      <c r="S744" s="9">
        <v>93.7</v>
      </c>
      <c r="T744" s="9">
        <v>94.3</v>
      </c>
      <c r="U744" s="9">
        <v>98.9</v>
      </c>
      <c r="V744" s="9">
        <v>104.5</v>
      </c>
      <c r="W744" s="9">
        <v>107.5</v>
      </c>
      <c r="X744" s="9">
        <v>108.9</v>
      </c>
      <c r="Y744" s="9">
        <v>104.9</v>
      </c>
      <c r="Z744" s="9">
        <v>96.4</v>
      </c>
      <c r="AA744" s="9">
        <v>107.6</v>
      </c>
      <c r="AB744" s="9">
        <v>106</v>
      </c>
      <c r="AC744" s="9">
        <v>113</v>
      </c>
      <c r="AD744" s="9">
        <v>110.3</v>
      </c>
      <c r="AE744" s="9">
        <v>114.5</v>
      </c>
      <c r="AF744" s="9">
        <v>108.2</v>
      </c>
      <c r="AG744" s="9">
        <v>104.5</v>
      </c>
      <c r="AH744" s="9">
        <v>103.7</v>
      </c>
      <c r="AI744" s="9">
        <v>98.8</v>
      </c>
      <c r="AJ744" s="9">
        <v>93</v>
      </c>
      <c r="AK744" s="9">
        <v>98.4</v>
      </c>
      <c r="AL744" s="9">
        <v>103.6</v>
      </c>
      <c r="AM744" s="9">
        <v>108.3</v>
      </c>
      <c r="AN744" s="9">
        <v>105.3</v>
      </c>
      <c r="AO744" s="9">
        <v>99</v>
      </c>
      <c r="AP744" s="9">
        <v>97.6</v>
      </c>
      <c r="AQ744" s="9">
        <v>93.1</v>
      </c>
      <c r="AR744" s="9">
        <v>91.5</v>
      </c>
      <c r="AS744" s="9">
        <v>92.4</v>
      </c>
      <c r="AT744" s="9">
        <v>93.8</v>
      </c>
      <c r="AU744" s="9">
        <v>94</v>
      </c>
      <c r="AV744" s="9">
        <v>93.4</v>
      </c>
      <c r="AW744" s="9">
        <v>93</v>
      </c>
      <c r="AX744" s="9">
        <v>93.2</v>
      </c>
      <c r="AY744" s="9">
        <v>93.4</v>
      </c>
      <c r="AZ744" s="9">
        <v>93.4</v>
      </c>
      <c r="BA744" s="9">
        <v>92.2</v>
      </c>
      <c r="BB744" s="9">
        <v>92.5</v>
      </c>
      <c r="BC744" s="9">
        <v>91.9</v>
      </c>
      <c r="BD744" s="9">
        <v>93.1</v>
      </c>
      <c r="BE744" s="9">
        <v>92.9</v>
      </c>
      <c r="BF744" s="9">
        <v>93</v>
      </c>
      <c r="BG744" s="9">
        <v>93.2</v>
      </c>
      <c r="BH744" s="9">
        <v>93.5</v>
      </c>
      <c r="BI744" s="9">
        <v>94.1</v>
      </c>
      <c r="BJ744" s="9">
        <v>94</v>
      </c>
      <c r="BK744" s="9">
        <v>98.3</v>
      </c>
      <c r="BL744" s="9">
        <v>97.9</v>
      </c>
      <c r="BM744" s="9">
        <v>93.5</v>
      </c>
      <c r="BN744" s="9">
        <v>93.5</v>
      </c>
      <c r="BO744" s="9">
        <v>93.5</v>
      </c>
      <c r="BP744" s="9">
        <v>94.1</v>
      </c>
      <c r="BQ744" s="9">
        <v>102</v>
      </c>
      <c r="BR744" s="9">
        <v>101.8</v>
      </c>
      <c r="BS744" s="9">
        <v>97.4</v>
      </c>
      <c r="BT744" s="9">
        <v>97.5</v>
      </c>
      <c r="BU744" s="9">
        <v>96.4</v>
      </c>
      <c r="BV744" s="9">
        <v>96.8</v>
      </c>
      <c r="BW744" s="9">
        <v>97.1</v>
      </c>
      <c r="BX744" s="9">
        <v>97</v>
      </c>
      <c r="BY744" s="9">
        <v>96.9</v>
      </c>
      <c r="BZ744" s="9">
        <v>97.6</v>
      </c>
      <c r="CA744" s="9">
        <v>97.4</v>
      </c>
      <c r="CB744" s="9">
        <v>105.5</v>
      </c>
      <c r="CC744" s="9">
        <v>101.9</v>
      </c>
      <c r="CD744" s="9">
        <v>104.7</v>
      </c>
      <c r="CE744" s="9">
        <v>110.3</v>
      </c>
      <c r="CF744" s="9">
        <v>109.9</v>
      </c>
      <c r="CG744" s="9">
        <v>110.9</v>
      </c>
      <c r="CH744" s="9">
        <v>111.6</v>
      </c>
      <c r="CI744" s="9">
        <v>112.4</v>
      </c>
      <c r="CJ744" s="9">
        <v>112.6</v>
      </c>
      <c r="CK744" s="9">
        <v>113.3</v>
      </c>
      <c r="CL744" s="9">
        <v>110.7</v>
      </c>
      <c r="CM744" s="9">
        <v>113</v>
      </c>
      <c r="CN744" s="9">
        <v>113</v>
      </c>
      <c r="CO744" s="9">
        <v>113.4</v>
      </c>
      <c r="CP744" s="9">
        <v>109.2</v>
      </c>
      <c r="CQ744" s="9">
        <v>114.8</v>
      </c>
      <c r="CR744" s="9">
        <v>115</v>
      </c>
      <c r="CS744" s="9">
        <v>114.7</v>
      </c>
      <c r="CT744" s="9">
        <v>114.3</v>
      </c>
      <c r="CU744" s="9">
        <v>114.3</v>
      </c>
      <c r="CV744" s="9">
        <v>114.7</v>
      </c>
      <c r="CW744" s="9">
        <v>109.3</v>
      </c>
      <c r="CX744" s="9">
        <v>113</v>
      </c>
      <c r="CY744" s="9">
        <v>113.8</v>
      </c>
      <c r="CZ744" s="9">
        <v>115.1</v>
      </c>
      <c r="DA744" s="9">
        <v>113.4</v>
      </c>
      <c r="DB744" s="9">
        <v>114.4</v>
      </c>
      <c r="DC744" s="9">
        <v>113.3</v>
      </c>
      <c r="DD744" s="9">
        <v>115.6</v>
      </c>
      <c r="DE744" s="9">
        <v>117.3</v>
      </c>
      <c r="DF744" s="9">
        <v>118.7</v>
      </c>
      <c r="DG744" s="9">
        <v>119.3</v>
      </c>
      <c r="DH744" s="9">
        <v>114.7</v>
      </c>
      <c r="DI744" s="9">
        <v>118.8</v>
      </c>
      <c r="DJ744" s="9">
        <v>120.8</v>
      </c>
      <c r="DK744" s="9">
        <v>120</v>
      </c>
      <c r="DL744" s="9">
        <v>125.5</v>
      </c>
      <c r="DM744" s="9">
        <v>125.5</v>
      </c>
      <c r="DN744" s="9">
        <v>126</v>
      </c>
      <c r="DO744" s="9">
        <v>129.1</v>
      </c>
      <c r="DP744" s="9">
        <v>135</v>
      </c>
      <c r="DQ744" s="9">
        <v>134.69999999999999</v>
      </c>
      <c r="DR744" s="9">
        <v>136</v>
      </c>
      <c r="DS744" s="9">
        <v>136.4</v>
      </c>
      <c r="DT744" s="9">
        <v>137.1</v>
      </c>
      <c r="DU744" s="9">
        <v>135.1</v>
      </c>
      <c r="DV744" s="9">
        <v>140</v>
      </c>
      <c r="DW744" s="9">
        <v>139.69999999999999</v>
      </c>
      <c r="DX744" s="9">
        <v>139.69999999999999</v>
      </c>
      <c r="DY744" s="9">
        <v>140</v>
      </c>
      <c r="DZ744" s="9">
        <v>139.4</v>
      </c>
      <c r="EA744" s="9">
        <v>139.4</v>
      </c>
      <c r="EB744" s="9">
        <v>139.4</v>
      </c>
      <c r="EC744" s="9">
        <v>140.5</v>
      </c>
      <c r="ED744" s="9">
        <v>141.1</v>
      </c>
      <c r="EE744" s="9">
        <v>141.1</v>
      </c>
      <c r="EF744" s="10">
        <v>139.4</v>
      </c>
      <c r="EG744" s="10">
        <v>141.5</v>
      </c>
      <c r="EH744" s="10">
        <v>141.5</v>
      </c>
      <c r="EI744" s="10">
        <v>141.5</v>
      </c>
      <c r="EJ744" s="69">
        <v>140.69999999999999</v>
      </c>
      <c r="EK744" s="69">
        <v>141.6</v>
      </c>
      <c r="EL744" s="70">
        <v>140</v>
      </c>
      <c r="EM744" s="70">
        <v>141.6</v>
      </c>
      <c r="EN744" s="70">
        <v>141.1</v>
      </c>
    </row>
    <row r="745" spans="1:144" x14ac:dyDescent="0.25">
      <c r="A745" s="2" t="s">
        <v>1507</v>
      </c>
      <c r="B745" s="2" t="s">
        <v>1508</v>
      </c>
      <c r="C745" s="5">
        <v>4.086E-2</v>
      </c>
      <c r="D745" s="9">
        <v>99.2</v>
      </c>
      <c r="E745" s="9">
        <v>96</v>
      </c>
      <c r="F745" s="9">
        <v>91.8</v>
      </c>
      <c r="G745" s="9">
        <v>98.5</v>
      </c>
      <c r="H745" s="9">
        <v>96.1</v>
      </c>
      <c r="I745" s="9">
        <v>100.7</v>
      </c>
      <c r="J745" s="9">
        <v>96.7</v>
      </c>
      <c r="K745" s="9">
        <v>104.6</v>
      </c>
      <c r="L745" s="9">
        <v>102.2</v>
      </c>
      <c r="M745" s="9">
        <v>102.8</v>
      </c>
      <c r="N745" s="9">
        <v>100.3</v>
      </c>
      <c r="O745" s="9">
        <v>99.5</v>
      </c>
      <c r="P745" s="9">
        <v>101.4</v>
      </c>
      <c r="Q745" s="9">
        <v>102.2</v>
      </c>
      <c r="R745" s="9">
        <v>102.2</v>
      </c>
      <c r="S745" s="9">
        <v>108.3</v>
      </c>
      <c r="T745" s="9">
        <v>105.9</v>
      </c>
      <c r="U745" s="9">
        <v>109.4</v>
      </c>
      <c r="V745" s="9">
        <v>108.5</v>
      </c>
      <c r="W745" s="9">
        <v>109.6</v>
      </c>
      <c r="X745" s="9">
        <v>99.2</v>
      </c>
      <c r="Y745" s="9">
        <v>98.2</v>
      </c>
      <c r="Z745" s="9">
        <v>113.4</v>
      </c>
      <c r="AA745" s="9">
        <v>104.1</v>
      </c>
      <c r="AB745" s="9">
        <v>100.5</v>
      </c>
      <c r="AC745" s="9">
        <v>101.6</v>
      </c>
      <c r="AD745" s="9">
        <v>108.1</v>
      </c>
      <c r="AE745" s="9">
        <v>103.9</v>
      </c>
      <c r="AF745" s="9">
        <v>97.3</v>
      </c>
      <c r="AG745" s="9">
        <v>98.4</v>
      </c>
      <c r="AH745" s="9">
        <v>102.5</v>
      </c>
      <c r="AI745" s="9">
        <v>101</v>
      </c>
      <c r="AJ745" s="9">
        <v>100.2</v>
      </c>
      <c r="AK745" s="9">
        <v>105.3</v>
      </c>
      <c r="AL745" s="9">
        <v>99.6</v>
      </c>
      <c r="AM745" s="9">
        <v>100.3</v>
      </c>
      <c r="AN745" s="9">
        <v>101.9</v>
      </c>
      <c r="AO745" s="9">
        <v>99.9</v>
      </c>
      <c r="AP745" s="9">
        <v>100.5</v>
      </c>
      <c r="AQ745" s="9">
        <v>101</v>
      </c>
      <c r="AR745" s="9">
        <v>102.6</v>
      </c>
      <c r="AS745" s="9">
        <v>102.5</v>
      </c>
      <c r="AT745" s="9">
        <v>101.4</v>
      </c>
      <c r="AU745" s="9">
        <v>101.4</v>
      </c>
      <c r="AV745" s="9">
        <v>101.4</v>
      </c>
      <c r="AW745" s="9">
        <v>102.2</v>
      </c>
      <c r="AX745" s="9">
        <v>102.2</v>
      </c>
      <c r="AY745" s="9">
        <v>101</v>
      </c>
      <c r="AZ745" s="9">
        <v>101</v>
      </c>
      <c r="BA745" s="9">
        <v>101</v>
      </c>
      <c r="BB745" s="9">
        <v>101</v>
      </c>
      <c r="BC745" s="9">
        <v>101.6</v>
      </c>
      <c r="BD745" s="9">
        <v>101.5</v>
      </c>
      <c r="BE745" s="9">
        <v>101.7</v>
      </c>
      <c r="BF745" s="9">
        <v>101.7</v>
      </c>
      <c r="BG745" s="9">
        <v>101.7</v>
      </c>
      <c r="BH745" s="9">
        <v>103.3</v>
      </c>
      <c r="BI745" s="9">
        <v>103.3</v>
      </c>
      <c r="BJ745" s="9">
        <v>103.3</v>
      </c>
      <c r="BK745" s="9">
        <v>103.3</v>
      </c>
      <c r="BL745" s="9">
        <v>103.3</v>
      </c>
      <c r="BM745" s="9">
        <v>103.3</v>
      </c>
      <c r="BN745" s="9">
        <v>103.6</v>
      </c>
      <c r="BO745" s="9">
        <v>103.6</v>
      </c>
      <c r="BP745" s="9">
        <v>104.1</v>
      </c>
      <c r="BQ745" s="9">
        <v>104.1</v>
      </c>
      <c r="BR745" s="9">
        <v>104.2</v>
      </c>
      <c r="BS745" s="9">
        <v>104.2</v>
      </c>
      <c r="BT745" s="9">
        <v>104.4</v>
      </c>
      <c r="BU745" s="9">
        <v>104.4</v>
      </c>
      <c r="BV745" s="9">
        <v>105.2</v>
      </c>
      <c r="BW745" s="9">
        <v>105.7</v>
      </c>
      <c r="BX745" s="9">
        <v>105.9</v>
      </c>
      <c r="BY745" s="9">
        <v>106.1</v>
      </c>
      <c r="BZ745" s="9">
        <v>107</v>
      </c>
      <c r="CA745" s="9">
        <v>107.2</v>
      </c>
      <c r="CB745" s="9">
        <v>106.4</v>
      </c>
      <c r="CC745" s="9">
        <v>106.4</v>
      </c>
      <c r="CD745" s="9">
        <v>107.7</v>
      </c>
      <c r="CE745" s="9">
        <v>108.1</v>
      </c>
      <c r="CF745" s="9">
        <v>108.4</v>
      </c>
      <c r="CG745" s="9">
        <v>107.9</v>
      </c>
      <c r="CH745" s="9">
        <v>107.1</v>
      </c>
      <c r="CI745" s="9">
        <v>108.5</v>
      </c>
      <c r="CJ745" s="9">
        <v>108.5</v>
      </c>
      <c r="CK745" s="9">
        <v>108.7</v>
      </c>
      <c r="CL745" s="9">
        <v>108.7</v>
      </c>
      <c r="CM745" s="9">
        <v>109</v>
      </c>
      <c r="CN745" s="9">
        <v>108.8</v>
      </c>
      <c r="CO745" s="9">
        <v>109.1</v>
      </c>
      <c r="CP745" s="9">
        <v>109.3</v>
      </c>
      <c r="CQ745" s="9">
        <v>109.3</v>
      </c>
      <c r="CR745" s="9">
        <v>108.8</v>
      </c>
      <c r="CS745" s="9">
        <v>108.5</v>
      </c>
      <c r="CT745" s="9">
        <v>108.9</v>
      </c>
      <c r="CU745" s="9">
        <v>108.9</v>
      </c>
      <c r="CV745" s="9">
        <v>108.8</v>
      </c>
      <c r="CW745" s="9">
        <v>108.2</v>
      </c>
      <c r="CX745" s="9">
        <v>108.6</v>
      </c>
      <c r="CY745" s="9">
        <v>108.1</v>
      </c>
      <c r="CZ745" s="9">
        <v>108.6</v>
      </c>
      <c r="DA745" s="9">
        <v>109.2</v>
      </c>
      <c r="DB745" s="9">
        <v>109.4</v>
      </c>
      <c r="DC745" s="9">
        <v>109.9</v>
      </c>
      <c r="DD745" s="9">
        <v>109.5</v>
      </c>
      <c r="DE745" s="9">
        <v>109.7</v>
      </c>
      <c r="DF745" s="9">
        <v>109.9</v>
      </c>
      <c r="DG745" s="9">
        <v>110</v>
      </c>
      <c r="DH745" s="9">
        <v>109.7</v>
      </c>
      <c r="DI745" s="9">
        <v>109.6</v>
      </c>
      <c r="DJ745" s="9">
        <v>110</v>
      </c>
      <c r="DK745" s="9">
        <v>110</v>
      </c>
      <c r="DL745" s="9">
        <v>110.1</v>
      </c>
      <c r="DM745" s="9">
        <v>110.6</v>
      </c>
      <c r="DN745" s="9">
        <v>111.3</v>
      </c>
      <c r="DO745" s="9">
        <v>111.8</v>
      </c>
      <c r="DP745" s="9">
        <v>111.9</v>
      </c>
      <c r="DQ745" s="9">
        <v>111.8</v>
      </c>
      <c r="DR745" s="9">
        <v>112.1</v>
      </c>
      <c r="DS745" s="9">
        <v>112.8</v>
      </c>
      <c r="DT745" s="9">
        <v>113.1</v>
      </c>
      <c r="DU745" s="9">
        <v>113.2</v>
      </c>
      <c r="DV745" s="9">
        <v>112.8</v>
      </c>
      <c r="DW745" s="9">
        <v>115.4</v>
      </c>
      <c r="DX745" s="9">
        <v>115.8</v>
      </c>
      <c r="DY745" s="9">
        <v>116.1</v>
      </c>
      <c r="DZ745" s="9">
        <v>116.6</v>
      </c>
      <c r="EA745" s="9">
        <v>116.6</v>
      </c>
      <c r="EB745" s="9">
        <v>116.6</v>
      </c>
      <c r="EC745" s="9">
        <v>116.5</v>
      </c>
      <c r="ED745" s="9">
        <v>116.7</v>
      </c>
      <c r="EE745" s="9">
        <v>117.8</v>
      </c>
      <c r="EF745" s="10">
        <v>118</v>
      </c>
      <c r="EG745" s="10">
        <v>118.3</v>
      </c>
      <c r="EH745" s="10">
        <v>118.8</v>
      </c>
      <c r="EI745" s="10">
        <v>117.9</v>
      </c>
      <c r="EJ745" s="69">
        <v>119.3</v>
      </c>
      <c r="EK745" s="69">
        <v>118.9</v>
      </c>
      <c r="EL745" s="70">
        <v>118.8</v>
      </c>
      <c r="EM745" s="70">
        <v>118.8</v>
      </c>
      <c r="EN745" s="70">
        <v>120</v>
      </c>
    </row>
    <row r="746" spans="1:144" x14ac:dyDescent="0.25">
      <c r="A746" s="2" t="s">
        <v>1509</v>
      </c>
      <c r="B746" s="2" t="s">
        <v>1510</v>
      </c>
      <c r="C746" s="5">
        <v>0.16803000000000001</v>
      </c>
      <c r="D746" s="9">
        <v>99.2</v>
      </c>
      <c r="E746" s="9">
        <v>102.1</v>
      </c>
      <c r="F746" s="9">
        <v>104.4</v>
      </c>
      <c r="G746" s="9">
        <v>104.6</v>
      </c>
      <c r="H746" s="9">
        <v>104</v>
      </c>
      <c r="I746" s="9">
        <v>106.2</v>
      </c>
      <c r="J746" s="9">
        <v>104.1</v>
      </c>
      <c r="K746" s="9">
        <v>101.3</v>
      </c>
      <c r="L746" s="9">
        <v>101.2</v>
      </c>
      <c r="M746" s="9">
        <v>99.1</v>
      </c>
      <c r="N746" s="9">
        <v>99.8</v>
      </c>
      <c r="O746" s="9">
        <v>101.2</v>
      </c>
      <c r="P746" s="9">
        <v>103.9</v>
      </c>
      <c r="Q746" s="9">
        <v>104.1</v>
      </c>
      <c r="R746" s="9">
        <v>103.7</v>
      </c>
      <c r="S746" s="9">
        <v>104.1</v>
      </c>
      <c r="T746" s="9">
        <v>104.6</v>
      </c>
      <c r="U746" s="9">
        <v>104.9</v>
      </c>
      <c r="V746" s="9">
        <v>103.5</v>
      </c>
      <c r="W746" s="9">
        <v>103.1</v>
      </c>
      <c r="X746" s="9">
        <v>105.5</v>
      </c>
      <c r="Y746" s="9">
        <v>106.1</v>
      </c>
      <c r="Z746" s="9">
        <v>106.4</v>
      </c>
      <c r="AA746" s="9">
        <v>106.3</v>
      </c>
      <c r="AB746" s="9">
        <v>106.8</v>
      </c>
      <c r="AC746" s="9">
        <v>107.6</v>
      </c>
      <c r="AD746" s="9">
        <v>109.2</v>
      </c>
      <c r="AE746" s="9">
        <v>107.5</v>
      </c>
      <c r="AF746" s="9">
        <v>108.3</v>
      </c>
      <c r="AG746" s="9">
        <v>107.2</v>
      </c>
      <c r="AH746" s="9">
        <v>105.6</v>
      </c>
      <c r="AI746" s="9">
        <v>105.2</v>
      </c>
      <c r="AJ746" s="9">
        <v>107.5</v>
      </c>
      <c r="AK746" s="9">
        <v>108.2</v>
      </c>
      <c r="AL746" s="9">
        <v>107</v>
      </c>
      <c r="AM746" s="9">
        <v>107.6</v>
      </c>
      <c r="AN746" s="9">
        <v>108.1</v>
      </c>
      <c r="AO746" s="9">
        <v>108.1</v>
      </c>
      <c r="AP746" s="9">
        <v>109.6</v>
      </c>
      <c r="AQ746" s="9">
        <v>110.5</v>
      </c>
      <c r="AR746" s="9">
        <v>110</v>
      </c>
      <c r="AS746" s="9">
        <v>110.3</v>
      </c>
      <c r="AT746" s="9">
        <v>110.1</v>
      </c>
      <c r="AU746" s="9">
        <v>107.8</v>
      </c>
      <c r="AV746" s="9">
        <v>107.9</v>
      </c>
      <c r="AW746" s="9">
        <v>107.9</v>
      </c>
      <c r="AX746" s="9">
        <v>107.3</v>
      </c>
      <c r="AY746" s="9">
        <v>106.5</v>
      </c>
      <c r="AZ746" s="9">
        <v>107.7</v>
      </c>
      <c r="BA746" s="9">
        <v>106.8</v>
      </c>
      <c r="BB746" s="9">
        <v>107.4</v>
      </c>
      <c r="BC746" s="9">
        <v>108.5</v>
      </c>
      <c r="BD746" s="9">
        <v>108.2</v>
      </c>
      <c r="BE746" s="9">
        <v>107.4</v>
      </c>
      <c r="BF746" s="9">
        <v>107.9</v>
      </c>
      <c r="BG746" s="9">
        <v>107.2</v>
      </c>
      <c r="BH746" s="9">
        <v>107.8</v>
      </c>
      <c r="BI746" s="9">
        <v>108.2</v>
      </c>
      <c r="BJ746" s="9">
        <v>109.2</v>
      </c>
      <c r="BK746" s="9">
        <v>108.3</v>
      </c>
      <c r="BL746" s="9">
        <v>107.8</v>
      </c>
      <c r="BM746" s="9">
        <v>107.5</v>
      </c>
      <c r="BN746" s="9">
        <v>109</v>
      </c>
      <c r="BO746" s="9">
        <v>108.3</v>
      </c>
      <c r="BP746" s="9">
        <v>108.2</v>
      </c>
      <c r="BQ746" s="9">
        <v>111</v>
      </c>
      <c r="BR746" s="9">
        <v>110.8</v>
      </c>
      <c r="BS746" s="9">
        <v>111</v>
      </c>
      <c r="BT746" s="9">
        <v>112</v>
      </c>
      <c r="BU746" s="9">
        <v>112.9</v>
      </c>
      <c r="BV746" s="9">
        <v>112.3</v>
      </c>
      <c r="BW746" s="9">
        <v>112.9</v>
      </c>
      <c r="BX746" s="9">
        <v>113.3</v>
      </c>
      <c r="BY746" s="9">
        <v>116.6</v>
      </c>
      <c r="BZ746" s="9">
        <v>115.5</v>
      </c>
      <c r="CA746" s="9">
        <v>115</v>
      </c>
      <c r="CB746" s="9">
        <v>113.2</v>
      </c>
      <c r="CC746" s="9">
        <v>112.5</v>
      </c>
      <c r="CD746" s="9">
        <v>113</v>
      </c>
      <c r="CE746" s="9">
        <v>113.1</v>
      </c>
      <c r="CF746" s="9">
        <v>114.1</v>
      </c>
      <c r="CG746" s="9">
        <v>114</v>
      </c>
      <c r="CH746" s="9">
        <v>112.6</v>
      </c>
      <c r="CI746" s="9">
        <v>112.3</v>
      </c>
      <c r="CJ746" s="9">
        <v>112.2</v>
      </c>
      <c r="CK746" s="9">
        <v>111.1</v>
      </c>
      <c r="CL746" s="9">
        <v>111.1</v>
      </c>
      <c r="CM746" s="9">
        <v>111.2</v>
      </c>
      <c r="CN746" s="9">
        <v>113</v>
      </c>
      <c r="CO746" s="9">
        <v>112.7</v>
      </c>
      <c r="CP746" s="9">
        <v>111.9</v>
      </c>
      <c r="CQ746" s="9">
        <v>111.3</v>
      </c>
      <c r="CR746" s="9">
        <v>111.2</v>
      </c>
      <c r="CS746" s="9">
        <v>111.1</v>
      </c>
      <c r="CT746" s="9">
        <v>110.4</v>
      </c>
      <c r="CU746" s="9">
        <v>110.3</v>
      </c>
      <c r="CV746" s="9">
        <v>110.3</v>
      </c>
      <c r="CW746" s="9">
        <v>112.8</v>
      </c>
      <c r="CX746" s="9">
        <v>110.5</v>
      </c>
      <c r="CY746" s="9">
        <v>112.2</v>
      </c>
      <c r="CZ746" s="9">
        <v>113.4</v>
      </c>
      <c r="DA746" s="9">
        <v>115.1</v>
      </c>
      <c r="DB746" s="9">
        <v>114.9</v>
      </c>
      <c r="DC746" s="9">
        <v>114.5</v>
      </c>
      <c r="DD746" s="9">
        <v>115</v>
      </c>
      <c r="DE746" s="9">
        <v>116.2</v>
      </c>
      <c r="DF746" s="9">
        <v>114.9</v>
      </c>
      <c r="DG746" s="9">
        <v>115.2</v>
      </c>
      <c r="DH746" s="9">
        <v>116.7</v>
      </c>
      <c r="DI746" s="9">
        <v>117.1</v>
      </c>
      <c r="DJ746" s="9">
        <v>116.6</v>
      </c>
      <c r="DK746" s="9">
        <v>117.4</v>
      </c>
      <c r="DL746" s="9">
        <v>119</v>
      </c>
      <c r="DM746" s="9">
        <v>119.1</v>
      </c>
      <c r="DN746" s="9">
        <v>119.3</v>
      </c>
      <c r="DO746" s="9">
        <v>120.6</v>
      </c>
      <c r="DP746" s="9">
        <v>119.7</v>
      </c>
      <c r="DQ746" s="9">
        <v>120.4</v>
      </c>
      <c r="DR746" s="9">
        <v>121.6</v>
      </c>
      <c r="DS746" s="9">
        <v>121.7</v>
      </c>
      <c r="DT746" s="9">
        <v>123</v>
      </c>
      <c r="DU746" s="9">
        <v>123.7</v>
      </c>
      <c r="DV746" s="9">
        <v>122.2</v>
      </c>
      <c r="DW746" s="9">
        <v>123.3</v>
      </c>
      <c r="DX746" s="9">
        <v>121.6</v>
      </c>
      <c r="DY746" s="9">
        <v>120</v>
      </c>
      <c r="DZ746" s="9">
        <v>122.1</v>
      </c>
      <c r="EA746" s="9">
        <v>122.8</v>
      </c>
      <c r="EB746" s="9">
        <v>123.7</v>
      </c>
      <c r="EC746" s="9">
        <v>123.8</v>
      </c>
      <c r="ED746" s="9">
        <v>124.8</v>
      </c>
      <c r="EE746" s="9">
        <v>125</v>
      </c>
      <c r="EF746" s="10">
        <v>124.5</v>
      </c>
      <c r="EG746" s="10">
        <v>123.5</v>
      </c>
      <c r="EH746" s="10">
        <v>123.6</v>
      </c>
      <c r="EI746" s="10">
        <v>124.2</v>
      </c>
      <c r="EJ746" s="69">
        <v>125.2</v>
      </c>
      <c r="EK746" s="69">
        <v>124.4</v>
      </c>
      <c r="EL746" s="70">
        <v>125.6</v>
      </c>
      <c r="EM746" s="70">
        <v>124.5</v>
      </c>
      <c r="EN746" s="70">
        <v>126.3</v>
      </c>
    </row>
    <row r="747" spans="1:144" x14ac:dyDescent="0.25">
      <c r="A747" s="2" t="s">
        <v>1511</v>
      </c>
      <c r="B747" s="2" t="s">
        <v>1512</v>
      </c>
      <c r="C747" s="5">
        <v>5.8199999999999997E-3</v>
      </c>
      <c r="D747" s="9">
        <v>103.1</v>
      </c>
      <c r="E747" s="9">
        <v>103.1</v>
      </c>
      <c r="F747" s="9">
        <v>103.1</v>
      </c>
      <c r="G747" s="9">
        <v>103.1</v>
      </c>
      <c r="H747" s="9">
        <v>103.1</v>
      </c>
      <c r="I747" s="9">
        <v>103.1</v>
      </c>
      <c r="J747" s="9">
        <v>103.1</v>
      </c>
      <c r="K747" s="9">
        <v>103.1</v>
      </c>
      <c r="L747" s="9">
        <v>103.1</v>
      </c>
      <c r="M747" s="9">
        <v>103.1</v>
      </c>
      <c r="N747" s="9">
        <v>103.1</v>
      </c>
      <c r="O747" s="9">
        <v>103.1</v>
      </c>
      <c r="P747" s="9">
        <v>103.1</v>
      </c>
      <c r="Q747" s="9">
        <v>103.1</v>
      </c>
      <c r="R747" s="9">
        <v>103.1</v>
      </c>
      <c r="S747" s="9">
        <v>103.1</v>
      </c>
      <c r="T747" s="9">
        <v>103.1</v>
      </c>
      <c r="U747" s="9">
        <v>103.1</v>
      </c>
      <c r="V747" s="9">
        <v>103.1</v>
      </c>
      <c r="W747" s="9">
        <v>103.1</v>
      </c>
      <c r="X747" s="9">
        <v>103.1</v>
      </c>
      <c r="Y747" s="9">
        <v>103.1</v>
      </c>
      <c r="Z747" s="9">
        <v>103.1</v>
      </c>
      <c r="AA747" s="9">
        <v>103.1</v>
      </c>
      <c r="AB747" s="9">
        <v>140.6</v>
      </c>
      <c r="AC747" s="9">
        <v>140.6</v>
      </c>
      <c r="AD747" s="9">
        <v>140.6</v>
      </c>
      <c r="AE747" s="9">
        <v>140.6</v>
      </c>
      <c r="AF747" s="9">
        <v>140.6</v>
      </c>
      <c r="AG747" s="9">
        <v>140.6</v>
      </c>
      <c r="AH747" s="9">
        <v>140.6</v>
      </c>
      <c r="AI747" s="9">
        <v>140.6</v>
      </c>
      <c r="AJ747" s="9">
        <v>140.6</v>
      </c>
      <c r="AK747" s="9">
        <v>140.6</v>
      </c>
      <c r="AL747" s="9">
        <v>140.6</v>
      </c>
      <c r="AM747" s="9">
        <v>140.6</v>
      </c>
      <c r="AN747" s="9">
        <v>131.5</v>
      </c>
      <c r="AO747" s="9">
        <v>131.5</v>
      </c>
      <c r="AP747" s="9">
        <v>131.5</v>
      </c>
      <c r="AQ747" s="9">
        <v>131.5</v>
      </c>
      <c r="AR747" s="9">
        <v>131.5</v>
      </c>
      <c r="AS747" s="9">
        <v>131.5</v>
      </c>
      <c r="AT747" s="9">
        <v>131.5</v>
      </c>
      <c r="AU747" s="9">
        <v>131.5</v>
      </c>
      <c r="AV747" s="9">
        <v>131.5</v>
      </c>
      <c r="AW747" s="9">
        <v>131.5</v>
      </c>
      <c r="AX747" s="9">
        <v>130.19999999999999</v>
      </c>
      <c r="AY747" s="9">
        <v>130.19999999999999</v>
      </c>
      <c r="AZ747" s="9">
        <v>130.19999999999999</v>
      </c>
      <c r="BA747" s="9">
        <v>130.19999999999999</v>
      </c>
      <c r="BB747" s="9">
        <v>130.19999999999999</v>
      </c>
      <c r="BC747" s="9">
        <v>130.19999999999999</v>
      </c>
      <c r="BD747" s="9">
        <v>130.19999999999999</v>
      </c>
      <c r="BE747" s="9">
        <v>130.19999999999999</v>
      </c>
      <c r="BF747" s="9">
        <v>130.19999999999999</v>
      </c>
      <c r="BG747" s="9">
        <v>130.19999999999999</v>
      </c>
      <c r="BH747" s="9">
        <v>130.19999999999999</v>
      </c>
      <c r="BI747" s="9">
        <v>130.19999999999999</v>
      </c>
      <c r="BJ747" s="9">
        <v>130.19999999999999</v>
      </c>
      <c r="BK747" s="9">
        <v>130.19999999999999</v>
      </c>
      <c r="BL747" s="9">
        <v>130.19999999999999</v>
      </c>
      <c r="BM747" s="9">
        <v>130.19999999999999</v>
      </c>
      <c r="BN747" s="9">
        <v>130.19999999999999</v>
      </c>
      <c r="BO747" s="9">
        <v>130.19999999999999</v>
      </c>
      <c r="BP747" s="9">
        <v>130.19999999999999</v>
      </c>
      <c r="BQ747" s="9">
        <v>130.19999999999999</v>
      </c>
      <c r="BR747" s="9">
        <v>130.19999999999999</v>
      </c>
      <c r="BS747" s="9">
        <v>130.19999999999999</v>
      </c>
      <c r="BT747" s="9">
        <v>130.19999999999999</v>
      </c>
      <c r="BU747" s="9">
        <v>130.19999999999999</v>
      </c>
      <c r="BV747" s="9">
        <v>130.19999999999999</v>
      </c>
      <c r="BW747" s="9">
        <v>130.19999999999999</v>
      </c>
      <c r="BX747" s="9">
        <v>130.19999999999999</v>
      </c>
      <c r="BY747" s="9">
        <v>130.19999999999999</v>
      </c>
      <c r="BZ747" s="9">
        <v>130.19999999999999</v>
      </c>
      <c r="CA747" s="9">
        <v>130.19999999999999</v>
      </c>
      <c r="CB747" s="9">
        <v>130.19999999999999</v>
      </c>
      <c r="CC747" s="9">
        <v>130.19999999999999</v>
      </c>
      <c r="CD747" s="9">
        <v>130.19999999999999</v>
      </c>
      <c r="CE747" s="9">
        <v>130.19999999999999</v>
      </c>
      <c r="CF747" s="9">
        <v>130.19999999999999</v>
      </c>
      <c r="CG747" s="9">
        <v>130.19999999999999</v>
      </c>
      <c r="CH747" s="9">
        <v>130.19999999999999</v>
      </c>
      <c r="CI747" s="9">
        <v>130.19999999999999</v>
      </c>
      <c r="CJ747" s="9">
        <v>130.19999999999999</v>
      </c>
      <c r="CK747" s="9">
        <v>130.19999999999999</v>
      </c>
      <c r="CL747" s="9">
        <v>130.19999999999999</v>
      </c>
      <c r="CM747" s="9">
        <v>130.19999999999999</v>
      </c>
      <c r="CN747" s="9">
        <v>130.19999999999999</v>
      </c>
      <c r="CO747" s="9">
        <v>130.19999999999999</v>
      </c>
      <c r="CP747" s="9">
        <v>130.19999999999999</v>
      </c>
      <c r="CQ747" s="9">
        <v>130.19999999999999</v>
      </c>
      <c r="CR747" s="9">
        <v>130.19999999999999</v>
      </c>
      <c r="CS747" s="9">
        <v>130.19999999999999</v>
      </c>
      <c r="CT747" s="9">
        <v>130.19999999999999</v>
      </c>
      <c r="CU747" s="9">
        <v>130.19999999999999</v>
      </c>
      <c r="CV747" s="9">
        <v>130.19999999999999</v>
      </c>
      <c r="CW747" s="9">
        <v>130.19999999999999</v>
      </c>
      <c r="CX747" s="9">
        <v>130.19999999999999</v>
      </c>
      <c r="CY747" s="9">
        <v>130.19999999999999</v>
      </c>
      <c r="CZ747" s="9">
        <v>130.19999999999999</v>
      </c>
      <c r="DA747" s="9">
        <v>130.19999999999999</v>
      </c>
      <c r="DB747" s="9">
        <v>130.19999999999999</v>
      </c>
      <c r="DC747" s="9">
        <v>130.19999999999999</v>
      </c>
      <c r="DD747" s="9">
        <v>130.19999999999999</v>
      </c>
      <c r="DE747" s="9">
        <v>130.19999999999999</v>
      </c>
      <c r="DF747" s="9">
        <v>130.19999999999999</v>
      </c>
      <c r="DG747" s="9">
        <v>130.19999999999999</v>
      </c>
      <c r="DH747" s="9">
        <v>130.19999999999999</v>
      </c>
      <c r="DI747" s="9">
        <v>130.19999999999999</v>
      </c>
      <c r="DJ747" s="9">
        <v>130.19999999999999</v>
      </c>
      <c r="DK747" s="9">
        <v>130.19999999999999</v>
      </c>
      <c r="DL747" s="9">
        <v>130.19999999999999</v>
      </c>
      <c r="DM747" s="9">
        <v>130.19999999999999</v>
      </c>
      <c r="DN747" s="9">
        <v>130.19999999999999</v>
      </c>
      <c r="DO747" s="9">
        <v>130.19999999999999</v>
      </c>
      <c r="DP747" s="9">
        <v>130.19999999999999</v>
      </c>
      <c r="DQ747" s="9">
        <v>130.19999999999999</v>
      </c>
      <c r="DR747" s="9">
        <v>130.19999999999999</v>
      </c>
      <c r="DS747" s="9">
        <v>130.19999999999999</v>
      </c>
      <c r="DT747" s="9">
        <v>130.19999999999999</v>
      </c>
      <c r="DU747" s="9">
        <v>130.19999999999999</v>
      </c>
      <c r="DV747" s="9">
        <v>130.19999999999999</v>
      </c>
      <c r="DW747" s="9">
        <v>130.19999999999999</v>
      </c>
      <c r="DX747" s="9">
        <v>130.19999999999999</v>
      </c>
      <c r="DY747" s="9">
        <v>130.19999999999999</v>
      </c>
      <c r="DZ747" s="9">
        <v>130.19999999999999</v>
      </c>
      <c r="EA747" s="9">
        <v>130.19999999999999</v>
      </c>
      <c r="EB747" s="9">
        <v>130.19999999999999</v>
      </c>
      <c r="EC747" s="9">
        <v>130.19999999999999</v>
      </c>
      <c r="ED747" s="9">
        <v>130.19999999999999</v>
      </c>
      <c r="EE747" s="9">
        <v>130.19999999999999</v>
      </c>
      <c r="EF747" s="10">
        <v>130.19999999999999</v>
      </c>
      <c r="EG747" s="10">
        <v>130.19999999999999</v>
      </c>
      <c r="EH747" s="10">
        <v>130.19999999999999</v>
      </c>
      <c r="EI747" s="10">
        <v>130.19999999999999</v>
      </c>
      <c r="EJ747" s="69">
        <v>130.19999999999999</v>
      </c>
      <c r="EK747" s="69">
        <v>130.19999999999999</v>
      </c>
      <c r="EL747" s="70">
        <v>130.19999999999999</v>
      </c>
      <c r="EM747" s="70">
        <v>130.19999999999999</v>
      </c>
      <c r="EN747" s="70">
        <v>130.19999999999999</v>
      </c>
    </row>
    <row r="748" spans="1:144" x14ac:dyDescent="0.25">
      <c r="A748" s="2" t="s">
        <v>1513</v>
      </c>
      <c r="B748" s="2" t="s">
        <v>1514</v>
      </c>
      <c r="C748" s="5">
        <v>5.8199999999999997E-3</v>
      </c>
      <c r="D748" s="9">
        <v>103.1</v>
      </c>
      <c r="E748" s="9">
        <v>103.1</v>
      </c>
      <c r="F748" s="9">
        <v>103.1</v>
      </c>
      <c r="G748" s="9">
        <v>103.1</v>
      </c>
      <c r="H748" s="9">
        <v>103.1</v>
      </c>
      <c r="I748" s="9">
        <v>103.1</v>
      </c>
      <c r="J748" s="9">
        <v>103.1</v>
      </c>
      <c r="K748" s="9">
        <v>103.1</v>
      </c>
      <c r="L748" s="9">
        <v>103.1</v>
      </c>
      <c r="M748" s="9">
        <v>103.1</v>
      </c>
      <c r="N748" s="9">
        <v>103.1</v>
      </c>
      <c r="O748" s="9">
        <v>103.1</v>
      </c>
      <c r="P748" s="9">
        <v>103.1</v>
      </c>
      <c r="Q748" s="9">
        <v>103.1</v>
      </c>
      <c r="R748" s="9">
        <v>103.1</v>
      </c>
      <c r="S748" s="9">
        <v>103.1</v>
      </c>
      <c r="T748" s="9">
        <v>103.1</v>
      </c>
      <c r="U748" s="9">
        <v>103.1</v>
      </c>
      <c r="V748" s="9">
        <v>103.1</v>
      </c>
      <c r="W748" s="9">
        <v>103.1</v>
      </c>
      <c r="X748" s="9">
        <v>103.1</v>
      </c>
      <c r="Y748" s="9">
        <v>103.1</v>
      </c>
      <c r="Z748" s="9">
        <v>103.1</v>
      </c>
      <c r="AA748" s="9">
        <v>103.1</v>
      </c>
      <c r="AB748" s="9">
        <v>140.6</v>
      </c>
      <c r="AC748" s="9">
        <v>140.6</v>
      </c>
      <c r="AD748" s="9">
        <v>140.6</v>
      </c>
      <c r="AE748" s="9">
        <v>140.6</v>
      </c>
      <c r="AF748" s="9">
        <v>140.6</v>
      </c>
      <c r="AG748" s="9">
        <v>140.6</v>
      </c>
      <c r="AH748" s="9">
        <v>140.6</v>
      </c>
      <c r="AI748" s="9">
        <v>140.6</v>
      </c>
      <c r="AJ748" s="9">
        <v>140.6</v>
      </c>
      <c r="AK748" s="9">
        <v>140.6</v>
      </c>
      <c r="AL748" s="9">
        <v>140.6</v>
      </c>
      <c r="AM748" s="9">
        <v>140.6</v>
      </c>
      <c r="AN748" s="9">
        <v>131.5</v>
      </c>
      <c r="AO748" s="9">
        <v>131.5</v>
      </c>
      <c r="AP748" s="9">
        <v>131.5</v>
      </c>
      <c r="AQ748" s="9">
        <v>131.5</v>
      </c>
      <c r="AR748" s="9">
        <v>131.5</v>
      </c>
      <c r="AS748" s="9">
        <v>131.5</v>
      </c>
      <c r="AT748" s="9">
        <v>131.5</v>
      </c>
      <c r="AU748" s="9">
        <v>131.5</v>
      </c>
      <c r="AV748" s="9">
        <v>131.5</v>
      </c>
      <c r="AW748" s="9">
        <v>131.5</v>
      </c>
      <c r="AX748" s="9">
        <v>130.19999999999999</v>
      </c>
      <c r="AY748" s="9">
        <v>130.19999999999999</v>
      </c>
      <c r="AZ748" s="9">
        <v>130.19999999999999</v>
      </c>
      <c r="BA748" s="9">
        <v>130.19999999999999</v>
      </c>
      <c r="BB748" s="9">
        <v>130.19999999999999</v>
      </c>
      <c r="BC748" s="9">
        <v>130.19999999999999</v>
      </c>
      <c r="BD748" s="9">
        <v>130.19999999999999</v>
      </c>
      <c r="BE748" s="9">
        <v>130.19999999999999</v>
      </c>
      <c r="BF748" s="9">
        <v>130.19999999999999</v>
      </c>
      <c r="BG748" s="9">
        <v>130.19999999999999</v>
      </c>
      <c r="BH748" s="9">
        <v>130.19999999999999</v>
      </c>
      <c r="BI748" s="9">
        <v>130.19999999999999</v>
      </c>
      <c r="BJ748" s="9">
        <v>130.19999999999999</v>
      </c>
      <c r="BK748" s="9">
        <v>130.19999999999999</v>
      </c>
      <c r="BL748" s="9">
        <v>130.19999999999999</v>
      </c>
      <c r="BM748" s="9">
        <v>130.19999999999999</v>
      </c>
      <c r="BN748" s="9">
        <v>130.19999999999999</v>
      </c>
      <c r="BO748" s="9">
        <v>130.19999999999999</v>
      </c>
      <c r="BP748" s="9">
        <v>130.19999999999999</v>
      </c>
      <c r="BQ748" s="9">
        <v>130.19999999999999</v>
      </c>
      <c r="BR748" s="9">
        <v>130.19999999999999</v>
      </c>
      <c r="BS748" s="9">
        <v>130.19999999999999</v>
      </c>
      <c r="BT748" s="9">
        <v>130.19999999999999</v>
      </c>
      <c r="BU748" s="9">
        <v>130.19999999999999</v>
      </c>
      <c r="BV748" s="9">
        <v>130.19999999999999</v>
      </c>
      <c r="BW748" s="9">
        <v>130.19999999999999</v>
      </c>
      <c r="BX748" s="9">
        <v>130.19999999999999</v>
      </c>
      <c r="BY748" s="9">
        <v>130.19999999999999</v>
      </c>
      <c r="BZ748" s="9">
        <v>130.19999999999999</v>
      </c>
      <c r="CA748" s="9">
        <v>130.19999999999999</v>
      </c>
      <c r="CB748" s="9">
        <v>130.19999999999999</v>
      </c>
      <c r="CC748" s="9">
        <v>130.19999999999999</v>
      </c>
      <c r="CD748" s="9">
        <v>130.19999999999999</v>
      </c>
      <c r="CE748" s="9">
        <v>130.19999999999999</v>
      </c>
      <c r="CF748" s="9">
        <v>130.19999999999999</v>
      </c>
      <c r="CG748" s="9">
        <v>130.19999999999999</v>
      </c>
      <c r="CH748" s="9">
        <v>130.19999999999999</v>
      </c>
      <c r="CI748" s="9">
        <v>130.19999999999999</v>
      </c>
      <c r="CJ748" s="9">
        <v>130.19999999999999</v>
      </c>
      <c r="CK748" s="9">
        <v>130.19999999999999</v>
      </c>
      <c r="CL748" s="9">
        <v>130.19999999999999</v>
      </c>
      <c r="CM748" s="9">
        <v>130.19999999999999</v>
      </c>
      <c r="CN748" s="9">
        <v>130.19999999999999</v>
      </c>
      <c r="CO748" s="9">
        <v>130.19999999999999</v>
      </c>
      <c r="CP748" s="9">
        <v>130.19999999999999</v>
      </c>
      <c r="CQ748" s="9">
        <v>130.19999999999999</v>
      </c>
      <c r="CR748" s="9">
        <v>130.19999999999999</v>
      </c>
      <c r="CS748" s="9">
        <v>130.19999999999999</v>
      </c>
      <c r="CT748" s="9">
        <v>130.19999999999999</v>
      </c>
      <c r="CU748" s="9">
        <v>130.19999999999999</v>
      </c>
      <c r="CV748" s="9">
        <v>130.19999999999999</v>
      </c>
      <c r="CW748" s="9">
        <v>130.19999999999999</v>
      </c>
      <c r="CX748" s="9">
        <v>130.19999999999999</v>
      </c>
      <c r="CY748" s="9">
        <v>130.19999999999999</v>
      </c>
      <c r="CZ748" s="9">
        <v>130.19999999999999</v>
      </c>
      <c r="DA748" s="9">
        <v>130.19999999999999</v>
      </c>
      <c r="DB748" s="9">
        <v>130.19999999999999</v>
      </c>
      <c r="DC748" s="9">
        <v>130.19999999999999</v>
      </c>
      <c r="DD748" s="9">
        <v>130.19999999999999</v>
      </c>
      <c r="DE748" s="9">
        <v>130.19999999999999</v>
      </c>
      <c r="DF748" s="9">
        <v>130.19999999999999</v>
      </c>
      <c r="DG748" s="9">
        <v>130.19999999999999</v>
      </c>
      <c r="DH748" s="9">
        <v>130.19999999999999</v>
      </c>
      <c r="DI748" s="9">
        <v>130.19999999999999</v>
      </c>
      <c r="DJ748" s="9">
        <v>130.19999999999999</v>
      </c>
      <c r="DK748" s="9">
        <v>130.19999999999999</v>
      </c>
      <c r="DL748" s="9">
        <v>130.19999999999999</v>
      </c>
      <c r="DM748" s="9">
        <v>130.19999999999999</v>
      </c>
      <c r="DN748" s="9">
        <v>130.19999999999999</v>
      </c>
      <c r="DO748" s="9">
        <v>130.19999999999999</v>
      </c>
      <c r="DP748" s="9">
        <v>130.19999999999999</v>
      </c>
      <c r="DQ748" s="9">
        <v>130.19999999999999</v>
      </c>
      <c r="DR748" s="9">
        <v>130.19999999999999</v>
      </c>
      <c r="DS748" s="9">
        <v>130.19999999999999</v>
      </c>
      <c r="DT748" s="9">
        <v>130.19999999999999</v>
      </c>
      <c r="DU748" s="9">
        <v>130.19999999999999</v>
      </c>
      <c r="DV748" s="9">
        <v>130.19999999999999</v>
      </c>
      <c r="DW748" s="9">
        <v>130.19999999999999</v>
      </c>
      <c r="DX748" s="9">
        <v>130.19999999999999</v>
      </c>
      <c r="DY748" s="9">
        <v>130.19999999999999</v>
      </c>
      <c r="DZ748" s="9">
        <v>130.19999999999999</v>
      </c>
      <c r="EA748" s="9">
        <v>130.19999999999999</v>
      </c>
      <c r="EB748" s="9">
        <v>130.19999999999999</v>
      </c>
      <c r="EC748" s="9">
        <v>130.19999999999999</v>
      </c>
      <c r="ED748" s="9">
        <v>130.19999999999999</v>
      </c>
      <c r="EE748" s="9">
        <v>130.19999999999999</v>
      </c>
      <c r="EF748" s="10">
        <v>130.19999999999999</v>
      </c>
      <c r="EG748" s="10">
        <v>130.19999999999999</v>
      </c>
      <c r="EH748" s="10">
        <v>130.19999999999999</v>
      </c>
      <c r="EI748" s="10">
        <v>130.19999999999999</v>
      </c>
      <c r="EJ748" s="69">
        <v>130.19999999999999</v>
      </c>
      <c r="EK748" s="69">
        <v>130.19999999999999</v>
      </c>
      <c r="EL748" s="70">
        <v>130.19999999999999</v>
      </c>
      <c r="EM748" s="70">
        <v>130.19999999999999</v>
      </c>
      <c r="EN748" s="70">
        <v>130.19999999999999</v>
      </c>
    </row>
    <row r="749" spans="1:144" x14ac:dyDescent="0.25">
      <c r="A749" s="2" t="s">
        <v>1515</v>
      </c>
      <c r="B749" s="2" t="s">
        <v>1516</v>
      </c>
      <c r="C749" s="5">
        <v>0.43675000000000003</v>
      </c>
      <c r="D749" s="9">
        <v>107</v>
      </c>
      <c r="E749" s="9">
        <v>107.9</v>
      </c>
      <c r="F749" s="9">
        <v>112.7</v>
      </c>
      <c r="G749" s="9">
        <v>107</v>
      </c>
      <c r="H749" s="9">
        <v>107.3</v>
      </c>
      <c r="I749" s="9">
        <v>104.6</v>
      </c>
      <c r="J749" s="9">
        <v>107</v>
      </c>
      <c r="K749" s="9">
        <v>103.6</v>
      </c>
      <c r="L749" s="9">
        <v>107.7</v>
      </c>
      <c r="M749" s="9">
        <v>116.8</v>
      </c>
      <c r="N749" s="9">
        <v>116.4</v>
      </c>
      <c r="O749" s="9">
        <v>116.5</v>
      </c>
      <c r="P749" s="9">
        <v>119.4</v>
      </c>
      <c r="Q749" s="9">
        <v>116.9</v>
      </c>
      <c r="R749" s="9">
        <v>115.4</v>
      </c>
      <c r="S749" s="9">
        <v>117.9</v>
      </c>
      <c r="T749" s="9">
        <v>114</v>
      </c>
      <c r="U749" s="9">
        <v>116.2</v>
      </c>
      <c r="V749" s="9">
        <v>120.4</v>
      </c>
      <c r="W749" s="9">
        <v>121.2</v>
      </c>
      <c r="X749" s="9">
        <v>123.2</v>
      </c>
      <c r="Y749" s="9">
        <v>124.2</v>
      </c>
      <c r="Z749" s="9">
        <v>127.6</v>
      </c>
      <c r="AA749" s="9">
        <v>126.2</v>
      </c>
      <c r="AB749" s="9">
        <v>131.30000000000001</v>
      </c>
      <c r="AC749" s="9">
        <v>131.19999999999999</v>
      </c>
      <c r="AD749" s="9">
        <v>127.1</v>
      </c>
      <c r="AE749" s="9">
        <v>133.6</v>
      </c>
      <c r="AF749" s="9">
        <v>125.8</v>
      </c>
      <c r="AG749" s="9">
        <v>129.80000000000001</v>
      </c>
      <c r="AH749" s="9">
        <v>126.1</v>
      </c>
      <c r="AI749" s="9">
        <v>135.19999999999999</v>
      </c>
      <c r="AJ749" s="9">
        <v>125.2</v>
      </c>
      <c r="AK749" s="9">
        <v>122.3</v>
      </c>
      <c r="AL749" s="9">
        <v>129.80000000000001</v>
      </c>
      <c r="AM749" s="9">
        <v>131.19999999999999</v>
      </c>
      <c r="AN749" s="9">
        <v>124</v>
      </c>
      <c r="AO749" s="9">
        <v>128.9</v>
      </c>
      <c r="AP749" s="9">
        <v>130.30000000000001</v>
      </c>
      <c r="AQ749" s="9">
        <v>135.69999999999999</v>
      </c>
      <c r="AR749" s="9">
        <v>132</v>
      </c>
      <c r="AS749" s="9">
        <v>128.9</v>
      </c>
      <c r="AT749" s="9">
        <v>129.6</v>
      </c>
      <c r="AU749" s="9">
        <v>128.1</v>
      </c>
      <c r="AV749" s="9">
        <v>127.7</v>
      </c>
      <c r="AW749" s="9">
        <v>123.2</v>
      </c>
      <c r="AX749" s="9">
        <v>123.3</v>
      </c>
      <c r="AY749" s="9">
        <v>123.8</v>
      </c>
      <c r="AZ749" s="9">
        <v>123.1</v>
      </c>
      <c r="BA749" s="9">
        <v>123.1</v>
      </c>
      <c r="BB749" s="9">
        <v>123.5</v>
      </c>
      <c r="BC749" s="9">
        <v>124.4</v>
      </c>
      <c r="BD749" s="9">
        <v>124.6</v>
      </c>
      <c r="BE749" s="9">
        <v>125.7</v>
      </c>
      <c r="BF749" s="9">
        <v>125.9</v>
      </c>
      <c r="BG749" s="9">
        <v>125.6</v>
      </c>
      <c r="BH749" s="9">
        <v>126.1</v>
      </c>
      <c r="BI749" s="9">
        <v>125.4</v>
      </c>
      <c r="BJ749" s="9">
        <v>125.7</v>
      </c>
      <c r="BK749" s="9">
        <v>126.1</v>
      </c>
      <c r="BL749" s="9">
        <v>124.8</v>
      </c>
      <c r="BM749" s="9">
        <v>125.1</v>
      </c>
      <c r="BN749" s="9">
        <v>126.8</v>
      </c>
      <c r="BO749" s="9">
        <v>126.5</v>
      </c>
      <c r="BP749" s="9">
        <v>126.8</v>
      </c>
      <c r="BQ749" s="9">
        <v>128.4</v>
      </c>
      <c r="BR749" s="9">
        <v>127.6</v>
      </c>
      <c r="BS749" s="9">
        <v>128.69999999999999</v>
      </c>
      <c r="BT749" s="9">
        <v>127</v>
      </c>
      <c r="BU749" s="9">
        <v>127.6</v>
      </c>
      <c r="BV749" s="9">
        <v>129</v>
      </c>
      <c r="BW749" s="9">
        <v>129.69999999999999</v>
      </c>
      <c r="BX749" s="9">
        <v>129.19999999999999</v>
      </c>
      <c r="BY749" s="9">
        <v>128.6</v>
      </c>
      <c r="BZ749" s="9">
        <v>130.19999999999999</v>
      </c>
      <c r="CA749" s="9">
        <v>130.19999999999999</v>
      </c>
      <c r="CB749" s="9">
        <v>130.19999999999999</v>
      </c>
      <c r="CC749" s="9">
        <v>130.4</v>
      </c>
      <c r="CD749" s="9">
        <v>130.19999999999999</v>
      </c>
      <c r="CE749" s="9">
        <v>129.9</v>
      </c>
      <c r="CF749" s="9">
        <v>129.9</v>
      </c>
      <c r="CG749" s="9">
        <v>129.1</v>
      </c>
      <c r="CH749" s="9">
        <v>128.9</v>
      </c>
      <c r="CI749" s="9">
        <v>128.30000000000001</v>
      </c>
      <c r="CJ749" s="9">
        <v>128.4</v>
      </c>
      <c r="CK749" s="9">
        <v>131.6</v>
      </c>
      <c r="CL749" s="9">
        <v>133.69999999999999</v>
      </c>
      <c r="CM749" s="9">
        <v>132.30000000000001</v>
      </c>
      <c r="CN749" s="9">
        <v>135.19999999999999</v>
      </c>
      <c r="CO749" s="9">
        <v>135.19999999999999</v>
      </c>
      <c r="CP749" s="9">
        <v>130.19999999999999</v>
      </c>
      <c r="CQ749" s="9">
        <v>130.4</v>
      </c>
      <c r="CR749" s="9">
        <v>129</v>
      </c>
      <c r="CS749" s="9">
        <v>127.8</v>
      </c>
      <c r="CT749" s="9">
        <v>128.5</v>
      </c>
      <c r="CU749" s="9">
        <v>128.4</v>
      </c>
      <c r="CV749" s="9">
        <v>128.4</v>
      </c>
      <c r="CW749" s="9">
        <v>128</v>
      </c>
      <c r="CX749" s="9">
        <v>127.9</v>
      </c>
      <c r="CY749" s="9">
        <v>127.9</v>
      </c>
      <c r="CZ749" s="9">
        <v>128.30000000000001</v>
      </c>
      <c r="DA749" s="9">
        <v>128.4</v>
      </c>
      <c r="DB749" s="9">
        <v>130.6</v>
      </c>
      <c r="DC749" s="9">
        <v>127.7</v>
      </c>
      <c r="DD749" s="9">
        <v>127.3</v>
      </c>
      <c r="DE749" s="9">
        <v>130.6</v>
      </c>
      <c r="DF749" s="9">
        <v>128.1</v>
      </c>
      <c r="DG749" s="9">
        <v>131.5</v>
      </c>
      <c r="DH749" s="9">
        <v>131.1</v>
      </c>
      <c r="DI749" s="9">
        <v>131.6</v>
      </c>
      <c r="DJ749" s="9">
        <v>132.9</v>
      </c>
      <c r="DK749" s="9">
        <v>135</v>
      </c>
      <c r="DL749" s="9">
        <v>134.69999999999999</v>
      </c>
      <c r="DM749" s="9">
        <v>135.9</v>
      </c>
      <c r="DN749" s="9">
        <v>133</v>
      </c>
      <c r="DO749" s="9">
        <v>132.9</v>
      </c>
      <c r="DP749" s="9">
        <v>130.6</v>
      </c>
      <c r="DQ749" s="9">
        <v>133.5</v>
      </c>
      <c r="DR749" s="9">
        <v>135.5</v>
      </c>
      <c r="DS749" s="9">
        <v>134.30000000000001</v>
      </c>
      <c r="DT749" s="9">
        <v>143.6</v>
      </c>
      <c r="DU749" s="9">
        <v>144.9</v>
      </c>
      <c r="DV749" s="9">
        <v>142.6</v>
      </c>
      <c r="DW749" s="9">
        <v>144.30000000000001</v>
      </c>
      <c r="DX749" s="9">
        <v>141.6</v>
      </c>
      <c r="DY749" s="9">
        <v>142.9</v>
      </c>
      <c r="DZ749" s="9">
        <v>141.69999999999999</v>
      </c>
      <c r="EA749" s="9">
        <v>141.6</v>
      </c>
      <c r="EB749" s="9">
        <v>138.6</v>
      </c>
      <c r="EC749" s="9">
        <v>144.19999999999999</v>
      </c>
      <c r="ED749" s="9">
        <v>145.69999999999999</v>
      </c>
      <c r="EE749" s="9">
        <v>144.1</v>
      </c>
      <c r="EF749" s="10">
        <v>145.19999999999999</v>
      </c>
      <c r="EG749" s="10">
        <v>146.1</v>
      </c>
      <c r="EH749" s="10">
        <v>144</v>
      </c>
      <c r="EI749" s="10">
        <v>146</v>
      </c>
      <c r="EJ749" s="69">
        <v>144.69999999999999</v>
      </c>
      <c r="EK749" s="69">
        <v>146.5</v>
      </c>
      <c r="EL749" s="70">
        <v>145.80000000000001</v>
      </c>
      <c r="EM749" s="70">
        <v>145.1</v>
      </c>
      <c r="EN749" s="70">
        <v>143</v>
      </c>
    </row>
    <row r="750" spans="1:144" x14ac:dyDescent="0.25">
      <c r="A750" s="2" t="s">
        <v>1517</v>
      </c>
      <c r="B750" s="2" t="s">
        <v>1518</v>
      </c>
      <c r="C750" s="5">
        <v>4.3600000000000002E-3</v>
      </c>
      <c r="D750" s="9">
        <v>84.8</v>
      </c>
      <c r="E750" s="9">
        <v>93</v>
      </c>
      <c r="F750" s="9">
        <v>87.4</v>
      </c>
      <c r="G750" s="9">
        <v>119</v>
      </c>
      <c r="H750" s="9">
        <v>101.6</v>
      </c>
      <c r="I750" s="9">
        <v>123.3</v>
      </c>
      <c r="J750" s="9">
        <v>117</v>
      </c>
      <c r="K750" s="9">
        <v>101</v>
      </c>
      <c r="L750" s="9">
        <v>112</v>
      </c>
      <c r="M750" s="9">
        <v>120.8</v>
      </c>
      <c r="N750" s="9">
        <v>101.6</v>
      </c>
      <c r="O750" s="9">
        <v>89.3</v>
      </c>
      <c r="P750" s="9">
        <v>97.3</v>
      </c>
      <c r="Q750" s="9">
        <v>111.3</v>
      </c>
      <c r="R750" s="9">
        <v>124.5</v>
      </c>
      <c r="S750" s="9">
        <v>105</v>
      </c>
      <c r="T750" s="9">
        <v>105.3</v>
      </c>
      <c r="U750" s="9">
        <v>117.6</v>
      </c>
      <c r="V750" s="9">
        <v>101.7</v>
      </c>
      <c r="W750" s="9">
        <v>107.5</v>
      </c>
      <c r="X750" s="9">
        <v>105.4</v>
      </c>
      <c r="Y750" s="9">
        <v>102.2</v>
      </c>
      <c r="Z750" s="9">
        <v>104</v>
      </c>
      <c r="AA750" s="9">
        <v>94.5</v>
      </c>
      <c r="AB750" s="9">
        <v>113.1</v>
      </c>
      <c r="AC750" s="9">
        <v>104.1</v>
      </c>
      <c r="AD750" s="9">
        <v>103.9</v>
      </c>
      <c r="AE750" s="9">
        <v>110.1</v>
      </c>
      <c r="AF750" s="9">
        <v>100.4</v>
      </c>
      <c r="AG750" s="9">
        <v>109.6</v>
      </c>
      <c r="AH750" s="9">
        <v>108.2</v>
      </c>
      <c r="AI750" s="9">
        <v>115.7</v>
      </c>
      <c r="AJ750" s="9">
        <v>115</v>
      </c>
      <c r="AK750" s="9">
        <v>111.9</v>
      </c>
      <c r="AL750" s="9">
        <v>102.1</v>
      </c>
      <c r="AM750" s="9">
        <v>108</v>
      </c>
      <c r="AN750" s="9">
        <v>112.5</v>
      </c>
      <c r="AO750" s="9">
        <v>113.6</v>
      </c>
      <c r="AP750" s="9">
        <v>107.7</v>
      </c>
      <c r="AQ750" s="9">
        <v>118.4</v>
      </c>
      <c r="AR750" s="9">
        <v>117.3</v>
      </c>
      <c r="AS750" s="9">
        <v>127.3</v>
      </c>
      <c r="AT750" s="9">
        <v>119.9</v>
      </c>
      <c r="AU750" s="9">
        <v>119.9</v>
      </c>
      <c r="AV750" s="9">
        <v>119.4</v>
      </c>
      <c r="AW750" s="9">
        <v>119.4</v>
      </c>
      <c r="AX750" s="9">
        <v>111.4</v>
      </c>
      <c r="AY750" s="9">
        <v>114.9</v>
      </c>
      <c r="AZ750" s="9">
        <v>116.5</v>
      </c>
      <c r="BA750" s="9">
        <v>112.9</v>
      </c>
      <c r="BB750" s="9">
        <v>114.4</v>
      </c>
      <c r="BC750" s="9">
        <v>112.2</v>
      </c>
      <c r="BD750" s="9">
        <v>113</v>
      </c>
      <c r="BE750" s="9">
        <v>118.9</v>
      </c>
      <c r="BF750" s="9">
        <v>118.9</v>
      </c>
      <c r="BG750" s="9">
        <v>113.4</v>
      </c>
      <c r="BH750" s="9">
        <v>121.7</v>
      </c>
      <c r="BI750" s="9">
        <v>121.7</v>
      </c>
      <c r="BJ750" s="9">
        <v>117.2</v>
      </c>
      <c r="BK750" s="9">
        <v>113.6</v>
      </c>
      <c r="BL750" s="9">
        <v>114.3</v>
      </c>
      <c r="BM750" s="9">
        <v>114.3</v>
      </c>
      <c r="BN750" s="9">
        <v>117.1</v>
      </c>
      <c r="BO750" s="9">
        <v>112</v>
      </c>
      <c r="BP750" s="9">
        <v>112</v>
      </c>
      <c r="BQ750" s="9">
        <v>112.2</v>
      </c>
      <c r="BR750" s="9">
        <v>117</v>
      </c>
      <c r="BS750" s="9">
        <v>114.7</v>
      </c>
      <c r="BT750" s="9">
        <v>114.7</v>
      </c>
      <c r="BU750" s="9">
        <v>113.2</v>
      </c>
      <c r="BV750" s="9">
        <v>115.2</v>
      </c>
      <c r="BW750" s="9">
        <v>113.8</v>
      </c>
      <c r="BX750" s="9">
        <v>115.4</v>
      </c>
      <c r="BY750" s="9">
        <v>119.3</v>
      </c>
      <c r="BZ750" s="9">
        <v>119.3</v>
      </c>
      <c r="CA750" s="9">
        <v>113.4</v>
      </c>
      <c r="CB750" s="9">
        <v>112.4</v>
      </c>
      <c r="CC750" s="9">
        <v>120.7</v>
      </c>
      <c r="CD750" s="9">
        <v>127.3</v>
      </c>
      <c r="CE750" s="9">
        <v>118.7</v>
      </c>
      <c r="CF750" s="9">
        <v>122.4</v>
      </c>
      <c r="CG750" s="9">
        <v>122.4</v>
      </c>
      <c r="CH750" s="9">
        <v>128.19999999999999</v>
      </c>
      <c r="CI750" s="9">
        <v>119.7</v>
      </c>
      <c r="CJ750" s="9">
        <v>128.6</v>
      </c>
      <c r="CK750" s="9">
        <v>116.9</v>
      </c>
      <c r="CL750" s="9">
        <v>115.3</v>
      </c>
      <c r="CM750" s="9">
        <v>119.8</v>
      </c>
      <c r="CN750" s="9">
        <v>119.8</v>
      </c>
      <c r="CO750" s="9">
        <v>119.8</v>
      </c>
      <c r="CP750" s="9">
        <v>116.9</v>
      </c>
      <c r="CQ750" s="9">
        <v>119.7</v>
      </c>
      <c r="CR750" s="9">
        <v>119.7</v>
      </c>
      <c r="CS750" s="9">
        <v>119.7</v>
      </c>
      <c r="CT750" s="9">
        <v>120.1</v>
      </c>
      <c r="CU750" s="9">
        <v>120.8</v>
      </c>
      <c r="CV750" s="9">
        <v>120.8</v>
      </c>
      <c r="CW750" s="9">
        <v>120.1</v>
      </c>
      <c r="CX750" s="9">
        <v>119</v>
      </c>
      <c r="CY750" s="9">
        <v>119</v>
      </c>
      <c r="CZ750" s="9">
        <v>122.2</v>
      </c>
      <c r="DA750" s="9">
        <v>122.2</v>
      </c>
      <c r="DB750" s="9">
        <v>122.2</v>
      </c>
      <c r="DC750" s="9">
        <v>119.7</v>
      </c>
      <c r="DD750" s="9">
        <v>119.7</v>
      </c>
      <c r="DE750" s="9">
        <v>122.3</v>
      </c>
      <c r="DF750" s="9">
        <v>123.3</v>
      </c>
      <c r="DG750" s="9">
        <v>123.3</v>
      </c>
      <c r="DH750" s="9">
        <v>119.3</v>
      </c>
      <c r="DI750" s="9">
        <v>119.3</v>
      </c>
      <c r="DJ750" s="9">
        <v>119.3</v>
      </c>
      <c r="DK750" s="9">
        <v>119.7</v>
      </c>
      <c r="DL750" s="9">
        <v>119.7</v>
      </c>
      <c r="DM750" s="9">
        <v>125.6</v>
      </c>
      <c r="DN750" s="9">
        <v>125.6</v>
      </c>
      <c r="DO750" s="9">
        <v>117.2</v>
      </c>
      <c r="DP750" s="9">
        <v>121.8</v>
      </c>
      <c r="DQ750" s="9">
        <v>121.8</v>
      </c>
      <c r="DR750" s="9">
        <v>121.8</v>
      </c>
      <c r="DS750" s="9">
        <v>121.8</v>
      </c>
      <c r="DT750" s="9">
        <v>121.8</v>
      </c>
      <c r="DU750" s="9">
        <v>121.8</v>
      </c>
      <c r="DV750" s="9">
        <v>121.8</v>
      </c>
      <c r="DW750" s="9">
        <v>123.3</v>
      </c>
      <c r="DX750" s="9">
        <v>124.1</v>
      </c>
      <c r="DY750" s="9">
        <v>127</v>
      </c>
      <c r="DZ750" s="9">
        <v>121.9</v>
      </c>
      <c r="EA750" s="9">
        <v>121.9</v>
      </c>
      <c r="EB750" s="9">
        <v>121.9</v>
      </c>
      <c r="EC750" s="9">
        <v>122.8</v>
      </c>
      <c r="ED750" s="9">
        <v>118.4</v>
      </c>
      <c r="EE750" s="9">
        <v>121.9</v>
      </c>
      <c r="EF750" s="10">
        <v>121.9</v>
      </c>
      <c r="EG750" s="10">
        <v>121.9</v>
      </c>
      <c r="EH750" s="10">
        <v>122.5</v>
      </c>
      <c r="EI750" s="10">
        <v>122</v>
      </c>
      <c r="EJ750" s="69">
        <v>118.4</v>
      </c>
      <c r="EK750" s="69">
        <v>118.4</v>
      </c>
      <c r="EL750" s="70">
        <v>118.4</v>
      </c>
      <c r="EM750" s="70">
        <v>122.3</v>
      </c>
      <c r="EN750" s="70">
        <v>122.3</v>
      </c>
    </row>
    <row r="751" spans="1:144" x14ac:dyDescent="0.25">
      <c r="A751" s="2" t="s">
        <v>1519</v>
      </c>
      <c r="B751" s="2" t="s">
        <v>1520</v>
      </c>
      <c r="C751" s="5">
        <v>0.25613000000000002</v>
      </c>
      <c r="D751" s="9">
        <v>108.8</v>
      </c>
      <c r="E751" s="9">
        <v>115.3</v>
      </c>
      <c r="F751" s="9">
        <v>120.3</v>
      </c>
      <c r="G751" s="9">
        <v>111.9</v>
      </c>
      <c r="H751" s="9">
        <v>109.6</v>
      </c>
      <c r="I751" s="9">
        <v>107.2</v>
      </c>
      <c r="J751" s="9">
        <v>110.9</v>
      </c>
      <c r="K751" s="9">
        <v>104.6</v>
      </c>
      <c r="L751" s="9">
        <v>110.4</v>
      </c>
      <c r="M751" s="9">
        <v>122.3</v>
      </c>
      <c r="N751" s="9">
        <v>123.4</v>
      </c>
      <c r="O751" s="9">
        <v>120.5</v>
      </c>
      <c r="P751" s="9">
        <v>125.7</v>
      </c>
      <c r="Q751" s="9">
        <v>121.7</v>
      </c>
      <c r="R751" s="9">
        <v>114.4</v>
      </c>
      <c r="S751" s="9">
        <v>126.8</v>
      </c>
      <c r="T751" s="9">
        <v>117.6</v>
      </c>
      <c r="U751" s="9">
        <v>120.3</v>
      </c>
      <c r="V751" s="9">
        <v>125.3</v>
      </c>
      <c r="W751" s="9">
        <v>129.69999999999999</v>
      </c>
      <c r="X751" s="9">
        <v>130.80000000000001</v>
      </c>
      <c r="Y751" s="9">
        <v>129.5</v>
      </c>
      <c r="Z751" s="9">
        <v>134.19999999999999</v>
      </c>
      <c r="AA751" s="9">
        <v>134.19999999999999</v>
      </c>
      <c r="AB751" s="9">
        <v>147.69999999999999</v>
      </c>
      <c r="AC751" s="9">
        <v>143.69999999999999</v>
      </c>
      <c r="AD751" s="9">
        <v>140.80000000000001</v>
      </c>
      <c r="AE751" s="9">
        <v>148.6</v>
      </c>
      <c r="AF751" s="9">
        <v>134.69999999999999</v>
      </c>
      <c r="AG751" s="9">
        <v>140.69999999999999</v>
      </c>
      <c r="AH751" s="9">
        <v>138.1</v>
      </c>
      <c r="AI751" s="9">
        <v>149.30000000000001</v>
      </c>
      <c r="AJ751" s="9">
        <v>137.6</v>
      </c>
      <c r="AK751" s="9">
        <v>134.9</v>
      </c>
      <c r="AL751" s="9">
        <v>146.4</v>
      </c>
      <c r="AM751" s="9">
        <v>144.30000000000001</v>
      </c>
      <c r="AN751" s="9">
        <v>135.80000000000001</v>
      </c>
      <c r="AO751" s="9">
        <v>140</v>
      </c>
      <c r="AP751" s="9">
        <v>144.9</v>
      </c>
      <c r="AQ751" s="9">
        <v>151.30000000000001</v>
      </c>
      <c r="AR751" s="9">
        <v>146.5</v>
      </c>
      <c r="AS751" s="9">
        <v>141</v>
      </c>
      <c r="AT751" s="9">
        <v>142.9</v>
      </c>
      <c r="AU751" s="9">
        <v>141.6</v>
      </c>
      <c r="AV751" s="9">
        <v>140.6</v>
      </c>
      <c r="AW751" s="9">
        <v>132.1</v>
      </c>
      <c r="AX751" s="9">
        <v>132.1</v>
      </c>
      <c r="AY751" s="9">
        <v>132.1</v>
      </c>
      <c r="AZ751" s="9">
        <v>132.1</v>
      </c>
      <c r="BA751" s="9">
        <v>132.1</v>
      </c>
      <c r="BB751" s="9">
        <v>132.1</v>
      </c>
      <c r="BC751" s="9">
        <v>132.1</v>
      </c>
      <c r="BD751" s="9">
        <v>132.1</v>
      </c>
      <c r="BE751" s="9">
        <v>132.1</v>
      </c>
      <c r="BF751" s="9">
        <v>132.1</v>
      </c>
      <c r="BG751" s="9">
        <v>132.1</v>
      </c>
      <c r="BH751" s="9">
        <v>132.1</v>
      </c>
      <c r="BI751" s="9">
        <v>132.1</v>
      </c>
      <c r="BJ751" s="9">
        <v>132.1</v>
      </c>
      <c r="BK751" s="9">
        <v>132.1</v>
      </c>
      <c r="BL751" s="9">
        <v>130.80000000000001</v>
      </c>
      <c r="BM751" s="9">
        <v>130.80000000000001</v>
      </c>
      <c r="BN751" s="9">
        <v>133.6</v>
      </c>
      <c r="BO751" s="9">
        <v>133.6</v>
      </c>
      <c r="BP751" s="9">
        <v>135.4</v>
      </c>
      <c r="BQ751" s="9">
        <v>137.1</v>
      </c>
      <c r="BR751" s="9">
        <v>135.6</v>
      </c>
      <c r="BS751" s="9">
        <v>137.6</v>
      </c>
      <c r="BT751" s="9">
        <v>134.69999999999999</v>
      </c>
      <c r="BU751" s="9">
        <v>135.9</v>
      </c>
      <c r="BV751" s="9">
        <v>139.4</v>
      </c>
      <c r="BW751" s="9">
        <v>138.80000000000001</v>
      </c>
      <c r="BX751" s="9">
        <v>138.80000000000001</v>
      </c>
      <c r="BY751" s="9">
        <v>137.69999999999999</v>
      </c>
      <c r="BZ751" s="9">
        <v>138.19999999999999</v>
      </c>
      <c r="CA751" s="9">
        <v>138.19999999999999</v>
      </c>
      <c r="CB751" s="9">
        <v>138.19999999999999</v>
      </c>
      <c r="CC751" s="9">
        <v>138.19999999999999</v>
      </c>
      <c r="CD751" s="9">
        <v>138.19999999999999</v>
      </c>
      <c r="CE751" s="9">
        <v>138.19999999999999</v>
      </c>
      <c r="CF751" s="9">
        <v>138.19999999999999</v>
      </c>
      <c r="CG751" s="9">
        <v>138.19999999999999</v>
      </c>
      <c r="CH751" s="9">
        <v>138.19999999999999</v>
      </c>
      <c r="CI751" s="9">
        <v>135.9</v>
      </c>
      <c r="CJ751" s="9">
        <v>135.9</v>
      </c>
      <c r="CK751" s="9">
        <v>141.19999999999999</v>
      </c>
      <c r="CL751" s="9">
        <v>146.5</v>
      </c>
      <c r="CM751" s="9">
        <v>143.69999999999999</v>
      </c>
      <c r="CN751" s="9">
        <v>147.9</v>
      </c>
      <c r="CO751" s="9">
        <v>147.9</v>
      </c>
      <c r="CP751" s="9">
        <v>139.1</v>
      </c>
      <c r="CQ751" s="9">
        <v>139.1</v>
      </c>
      <c r="CR751" s="9">
        <v>137.19999999999999</v>
      </c>
      <c r="CS751" s="9">
        <v>135.69999999999999</v>
      </c>
      <c r="CT751" s="9">
        <v>135.69999999999999</v>
      </c>
      <c r="CU751" s="9">
        <v>135.69999999999999</v>
      </c>
      <c r="CV751" s="9">
        <v>135.69999999999999</v>
      </c>
      <c r="CW751" s="9">
        <v>135.69999999999999</v>
      </c>
      <c r="CX751" s="9">
        <v>135.69999999999999</v>
      </c>
      <c r="CY751" s="9">
        <v>135.69999999999999</v>
      </c>
      <c r="CZ751" s="9">
        <v>135.69999999999999</v>
      </c>
      <c r="DA751" s="9">
        <v>136.5</v>
      </c>
      <c r="DB751" s="9">
        <v>138.5</v>
      </c>
      <c r="DC751" s="9">
        <v>133.69999999999999</v>
      </c>
      <c r="DD751" s="9">
        <v>132.69999999999999</v>
      </c>
      <c r="DE751" s="9">
        <v>137</v>
      </c>
      <c r="DF751" s="9">
        <v>133</v>
      </c>
      <c r="DG751" s="9">
        <v>137.5</v>
      </c>
      <c r="DH751" s="9">
        <v>135.5</v>
      </c>
      <c r="DI751" s="9">
        <v>135.5</v>
      </c>
      <c r="DJ751" s="9">
        <v>138.1</v>
      </c>
      <c r="DK751" s="9">
        <v>139.80000000000001</v>
      </c>
      <c r="DL751" s="9">
        <v>138.69999999999999</v>
      </c>
      <c r="DM751" s="9">
        <v>137.5</v>
      </c>
      <c r="DN751" s="9">
        <v>132.4</v>
      </c>
      <c r="DO751" s="9">
        <v>132.4</v>
      </c>
      <c r="DP751" s="9">
        <v>128.4</v>
      </c>
      <c r="DQ751" s="9">
        <v>133.6</v>
      </c>
      <c r="DR751" s="9">
        <v>136.69999999999999</v>
      </c>
      <c r="DS751" s="9">
        <v>134.4</v>
      </c>
      <c r="DT751" s="9">
        <v>149</v>
      </c>
      <c r="DU751" s="9">
        <v>150.30000000000001</v>
      </c>
      <c r="DV751" s="9">
        <v>146.30000000000001</v>
      </c>
      <c r="DW751" s="9">
        <v>148.4</v>
      </c>
      <c r="DX751" s="9">
        <v>145.30000000000001</v>
      </c>
      <c r="DY751" s="9">
        <v>146.19999999999999</v>
      </c>
      <c r="DZ751" s="9">
        <v>144.6</v>
      </c>
      <c r="EA751" s="9">
        <v>146.80000000000001</v>
      </c>
      <c r="EB751" s="9">
        <v>140.1</v>
      </c>
      <c r="EC751" s="9">
        <v>148.9</v>
      </c>
      <c r="ED751" s="9">
        <v>151</v>
      </c>
      <c r="EE751" s="9">
        <v>148.4</v>
      </c>
      <c r="EF751" s="10">
        <v>149.6</v>
      </c>
      <c r="EG751" s="10">
        <v>151.4</v>
      </c>
      <c r="EH751" s="10">
        <v>147.80000000000001</v>
      </c>
      <c r="EI751" s="10">
        <v>151.9</v>
      </c>
      <c r="EJ751" s="69">
        <v>150</v>
      </c>
      <c r="EK751" s="69">
        <v>152.5</v>
      </c>
      <c r="EL751" s="70">
        <v>151.5</v>
      </c>
      <c r="EM751" s="70">
        <v>150.1</v>
      </c>
      <c r="EN751" s="70">
        <v>146.6</v>
      </c>
    </row>
    <row r="752" spans="1:144" x14ac:dyDescent="0.25">
      <c r="A752" s="2" t="s">
        <v>1521</v>
      </c>
      <c r="B752" s="2" t="s">
        <v>1522</v>
      </c>
      <c r="C752" s="5">
        <v>1.4999999999999999E-4</v>
      </c>
      <c r="D752" s="9">
        <v>100.7</v>
      </c>
      <c r="E752" s="9">
        <v>95.8</v>
      </c>
      <c r="F752" s="9">
        <v>104.1</v>
      </c>
      <c r="G752" s="9">
        <v>101</v>
      </c>
      <c r="H752" s="9">
        <v>84</v>
      </c>
      <c r="I752" s="9">
        <v>77.900000000000006</v>
      </c>
      <c r="J752" s="9">
        <v>79.099999999999994</v>
      </c>
      <c r="K752" s="9">
        <v>76.8</v>
      </c>
      <c r="L752" s="9">
        <v>80.5</v>
      </c>
      <c r="M752" s="9">
        <v>78.5</v>
      </c>
      <c r="N752" s="9">
        <v>77</v>
      </c>
      <c r="O752" s="9">
        <v>73.7</v>
      </c>
      <c r="P752" s="9">
        <v>79.3</v>
      </c>
      <c r="Q752" s="9">
        <v>80.099999999999994</v>
      </c>
      <c r="R752" s="9">
        <v>81.7</v>
      </c>
      <c r="S752" s="9">
        <v>80.2</v>
      </c>
      <c r="T752" s="9">
        <v>83.1</v>
      </c>
      <c r="U752" s="9">
        <v>85.1</v>
      </c>
      <c r="V752" s="9">
        <v>79.900000000000006</v>
      </c>
      <c r="W752" s="9">
        <v>82.6</v>
      </c>
      <c r="X752" s="9">
        <v>87.7</v>
      </c>
      <c r="Y752" s="9">
        <v>82.8</v>
      </c>
      <c r="Z752" s="9">
        <v>92.6</v>
      </c>
      <c r="AA752" s="9">
        <v>101.3</v>
      </c>
      <c r="AB752" s="9">
        <v>102.7</v>
      </c>
      <c r="AC752" s="9">
        <v>103</v>
      </c>
      <c r="AD752" s="9">
        <v>100.9</v>
      </c>
      <c r="AE752" s="9">
        <v>95.4</v>
      </c>
      <c r="AF752" s="9">
        <v>95.4</v>
      </c>
      <c r="AG752" s="9">
        <v>100.2</v>
      </c>
      <c r="AH752" s="9">
        <v>100.2</v>
      </c>
      <c r="AI752" s="9">
        <v>100.2</v>
      </c>
      <c r="AJ752" s="9">
        <v>100.2</v>
      </c>
      <c r="AK752" s="9">
        <v>100.2</v>
      </c>
      <c r="AL752" s="9">
        <v>100.2</v>
      </c>
      <c r="AM752" s="9">
        <v>104.6</v>
      </c>
      <c r="AN752" s="9">
        <v>100.2</v>
      </c>
      <c r="AO752" s="9">
        <v>108</v>
      </c>
      <c r="AP752" s="9">
        <v>107.4</v>
      </c>
      <c r="AQ752" s="9">
        <v>111.3</v>
      </c>
      <c r="AR752" s="9">
        <v>111.3</v>
      </c>
      <c r="AS752" s="9">
        <v>112.3</v>
      </c>
      <c r="AT752" s="9">
        <v>112.3</v>
      </c>
      <c r="AU752" s="9">
        <v>112.3</v>
      </c>
      <c r="AV752" s="9">
        <v>112.3</v>
      </c>
      <c r="AW752" s="9">
        <v>112.3</v>
      </c>
      <c r="AX752" s="9">
        <v>112.3</v>
      </c>
      <c r="AY752" s="9">
        <v>112.3</v>
      </c>
      <c r="AZ752" s="9">
        <v>112.3</v>
      </c>
      <c r="BA752" s="9">
        <v>112.3</v>
      </c>
      <c r="BB752" s="9">
        <v>112.3</v>
      </c>
      <c r="BC752" s="9">
        <v>112.3</v>
      </c>
      <c r="BD752" s="9">
        <v>112.3</v>
      </c>
      <c r="BE752" s="9">
        <v>112.3</v>
      </c>
      <c r="BF752" s="9">
        <v>112.3</v>
      </c>
      <c r="BG752" s="9">
        <v>112.3</v>
      </c>
      <c r="BH752" s="9">
        <v>112.3</v>
      </c>
      <c r="BI752" s="9">
        <v>112.3</v>
      </c>
      <c r="BJ752" s="9">
        <v>112.3</v>
      </c>
      <c r="BK752" s="9">
        <v>112.3</v>
      </c>
      <c r="BL752" s="9">
        <v>112.3</v>
      </c>
      <c r="BM752" s="9">
        <v>112.3</v>
      </c>
      <c r="BN752" s="9">
        <v>112.3</v>
      </c>
      <c r="BO752" s="9">
        <v>112.3</v>
      </c>
      <c r="BP752" s="9">
        <v>112.3</v>
      </c>
      <c r="BQ752" s="9">
        <v>112.3</v>
      </c>
      <c r="BR752" s="9">
        <v>112.3</v>
      </c>
      <c r="BS752" s="9">
        <v>112.3</v>
      </c>
      <c r="BT752" s="9">
        <v>112.3</v>
      </c>
      <c r="BU752" s="9">
        <v>112.3</v>
      </c>
      <c r="BV752" s="9">
        <v>112.3</v>
      </c>
      <c r="BW752" s="9">
        <v>112.3</v>
      </c>
      <c r="BX752" s="9">
        <v>112.3</v>
      </c>
      <c r="BY752" s="9">
        <v>112.3</v>
      </c>
      <c r="BZ752" s="9">
        <v>112.3</v>
      </c>
      <c r="CA752" s="9">
        <v>112.3</v>
      </c>
      <c r="CB752" s="9">
        <v>112.3</v>
      </c>
      <c r="CC752" s="9">
        <v>115.3</v>
      </c>
      <c r="CD752" s="9">
        <v>115.3</v>
      </c>
      <c r="CE752" s="9">
        <v>115.3</v>
      </c>
      <c r="CF752" s="9">
        <v>115.3</v>
      </c>
      <c r="CG752" s="9">
        <v>111.5</v>
      </c>
      <c r="CH752" s="9">
        <v>111.5</v>
      </c>
      <c r="CI752" s="9">
        <v>111.5</v>
      </c>
      <c r="CJ752" s="9">
        <v>111.5</v>
      </c>
      <c r="CK752" s="9">
        <v>111.5</v>
      </c>
      <c r="CL752" s="9">
        <v>111.5</v>
      </c>
      <c r="CM752" s="9">
        <v>111.5</v>
      </c>
      <c r="CN752" s="9">
        <v>111.5</v>
      </c>
      <c r="CO752" s="9">
        <v>111.5</v>
      </c>
      <c r="CP752" s="9">
        <v>111.5</v>
      </c>
      <c r="CQ752" s="9">
        <v>111.5</v>
      </c>
      <c r="CR752" s="9">
        <v>111.5</v>
      </c>
      <c r="CS752" s="9">
        <v>111.5</v>
      </c>
      <c r="CT752" s="9">
        <v>111.5</v>
      </c>
      <c r="CU752" s="9">
        <v>111.5</v>
      </c>
      <c r="CV752" s="9">
        <v>111.5</v>
      </c>
      <c r="CW752" s="9">
        <v>111.5</v>
      </c>
      <c r="CX752" s="9">
        <v>111.5</v>
      </c>
      <c r="CY752" s="9">
        <v>111.5</v>
      </c>
      <c r="CZ752" s="9">
        <v>111.5</v>
      </c>
      <c r="DA752" s="9">
        <v>111.5</v>
      </c>
      <c r="DB752" s="9">
        <v>111.5</v>
      </c>
      <c r="DC752" s="9">
        <v>111.5</v>
      </c>
      <c r="DD752" s="9">
        <v>111.5</v>
      </c>
      <c r="DE752" s="9">
        <v>111.5</v>
      </c>
      <c r="DF752" s="9">
        <v>111.5</v>
      </c>
      <c r="DG752" s="9">
        <v>116.5</v>
      </c>
      <c r="DH752" s="9">
        <v>116.5</v>
      </c>
      <c r="DI752" s="9">
        <v>116.5</v>
      </c>
      <c r="DJ752" s="9">
        <v>116.5</v>
      </c>
      <c r="DK752" s="9">
        <v>116</v>
      </c>
      <c r="DL752" s="9">
        <v>116</v>
      </c>
      <c r="DM752" s="9">
        <v>116</v>
      </c>
      <c r="DN752" s="9">
        <v>116</v>
      </c>
      <c r="DO752" s="9">
        <v>116</v>
      </c>
      <c r="DP752" s="9">
        <v>116</v>
      </c>
      <c r="DQ752" s="9">
        <v>116</v>
      </c>
      <c r="DR752" s="9">
        <v>116</v>
      </c>
      <c r="DS752" s="9">
        <v>116</v>
      </c>
      <c r="DT752" s="9">
        <v>116</v>
      </c>
      <c r="DU752" s="9">
        <v>116</v>
      </c>
      <c r="DV752" s="9">
        <v>116</v>
      </c>
      <c r="DW752" s="9">
        <v>116</v>
      </c>
      <c r="DX752" s="9">
        <v>116</v>
      </c>
      <c r="DY752" s="9">
        <v>116</v>
      </c>
      <c r="DZ752" s="9">
        <v>115.9</v>
      </c>
      <c r="EA752" s="9">
        <v>115.9</v>
      </c>
      <c r="EB752" s="9">
        <v>115.9</v>
      </c>
      <c r="EC752" s="9">
        <v>115.9</v>
      </c>
      <c r="ED752" s="9">
        <v>115.9</v>
      </c>
      <c r="EE752" s="9">
        <v>115.9</v>
      </c>
      <c r="EF752" s="10">
        <v>117.1</v>
      </c>
      <c r="EG752" s="10">
        <v>117.1</v>
      </c>
      <c r="EH752" s="10">
        <v>117.1</v>
      </c>
      <c r="EI752" s="10">
        <v>117.1</v>
      </c>
      <c r="EJ752" s="69">
        <v>117.1</v>
      </c>
      <c r="EK752" s="69">
        <v>117.1</v>
      </c>
      <c r="EL752" s="70">
        <v>117.1</v>
      </c>
      <c r="EM752" s="70">
        <v>117.1</v>
      </c>
      <c r="EN752" s="70">
        <v>117.1</v>
      </c>
    </row>
    <row r="753" spans="1:144" x14ac:dyDescent="0.25">
      <c r="A753" s="2" t="s">
        <v>1523</v>
      </c>
      <c r="B753" s="2" t="s">
        <v>1524</v>
      </c>
      <c r="C753" s="5">
        <v>0.13411999999999999</v>
      </c>
      <c r="D753" s="9">
        <v>105.2</v>
      </c>
      <c r="E753" s="9">
        <v>95.4</v>
      </c>
      <c r="F753" s="9">
        <v>102.3</v>
      </c>
      <c r="G753" s="9">
        <v>98.2</v>
      </c>
      <c r="H753" s="9">
        <v>104.2</v>
      </c>
      <c r="I753" s="9">
        <v>98.6</v>
      </c>
      <c r="J753" s="9">
        <v>100</v>
      </c>
      <c r="K753" s="9">
        <v>101.6</v>
      </c>
      <c r="L753" s="9">
        <v>103.3</v>
      </c>
      <c r="M753" s="9">
        <v>109.8</v>
      </c>
      <c r="N753" s="9">
        <v>105.8</v>
      </c>
      <c r="O753" s="9">
        <v>112.5</v>
      </c>
      <c r="P753" s="9">
        <v>112.8</v>
      </c>
      <c r="Q753" s="9">
        <v>112.7</v>
      </c>
      <c r="R753" s="9">
        <v>121</v>
      </c>
      <c r="S753" s="9">
        <v>105.4</v>
      </c>
      <c r="T753" s="9">
        <v>110</v>
      </c>
      <c r="U753" s="9">
        <v>111.2</v>
      </c>
      <c r="V753" s="9">
        <v>115.6</v>
      </c>
      <c r="W753" s="9">
        <v>109.6</v>
      </c>
      <c r="X753" s="9">
        <v>114</v>
      </c>
      <c r="Y753" s="9">
        <v>119.8</v>
      </c>
      <c r="Z753" s="9">
        <v>122</v>
      </c>
      <c r="AA753" s="9">
        <v>117.3</v>
      </c>
      <c r="AB753" s="9">
        <v>108</v>
      </c>
      <c r="AC753" s="9">
        <v>115.6</v>
      </c>
      <c r="AD753" s="9">
        <v>107.8</v>
      </c>
      <c r="AE753" s="9">
        <v>113.8</v>
      </c>
      <c r="AF753" s="9">
        <v>115.3</v>
      </c>
      <c r="AG753" s="9">
        <v>116.8</v>
      </c>
      <c r="AH753" s="9">
        <v>109.2</v>
      </c>
      <c r="AI753" s="9">
        <v>117.4</v>
      </c>
      <c r="AJ753" s="9">
        <v>107.1</v>
      </c>
      <c r="AK753" s="9">
        <v>102.9</v>
      </c>
      <c r="AL753" s="9">
        <v>106.3</v>
      </c>
      <c r="AM753" s="9">
        <v>114.7</v>
      </c>
      <c r="AN753" s="9">
        <v>107.1</v>
      </c>
      <c r="AO753" s="9">
        <v>114.7</v>
      </c>
      <c r="AP753" s="9">
        <v>110.1</v>
      </c>
      <c r="AQ753" s="9">
        <v>115</v>
      </c>
      <c r="AR753" s="9">
        <v>112.1</v>
      </c>
      <c r="AS753" s="9">
        <v>112.3</v>
      </c>
      <c r="AT753" s="9">
        <v>111</v>
      </c>
      <c r="AU753" s="9">
        <v>108.8</v>
      </c>
      <c r="AV753" s="9">
        <v>109.1</v>
      </c>
      <c r="AW753" s="9">
        <v>110.7</v>
      </c>
      <c r="AX753" s="9">
        <v>111.1</v>
      </c>
      <c r="AY753" s="9">
        <v>112.6</v>
      </c>
      <c r="AZ753" s="9">
        <v>111.5</v>
      </c>
      <c r="BA753" s="9">
        <v>111.3</v>
      </c>
      <c r="BB753" s="9">
        <v>112.8</v>
      </c>
      <c r="BC753" s="9">
        <v>115.7</v>
      </c>
      <c r="BD753" s="9">
        <v>116.2</v>
      </c>
      <c r="BE753" s="9">
        <v>119.4</v>
      </c>
      <c r="BF753" s="9">
        <v>120.2</v>
      </c>
      <c r="BG753" s="9">
        <v>119.2</v>
      </c>
      <c r="BH753" s="9">
        <v>120.4</v>
      </c>
      <c r="BI753" s="9">
        <v>118</v>
      </c>
      <c r="BJ753" s="9">
        <v>119.1</v>
      </c>
      <c r="BK753" s="9">
        <v>120.6</v>
      </c>
      <c r="BL753" s="9">
        <v>118.9</v>
      </c>
      <c r="BM753" s="9">
        <v>119.8</v>
      </c>
      <c r="BN753" s="9">
        <v>119.8</v>
      </c>
      <c r="BO753" s="9">
        <v>119.6</v>
      </c>
      <c r="BP753" s="9">
        <v>118</v>
      </c>
      <c r="BQ753" s="9">
        <v>119.8</v>
      </c>
      <c r="BR753" s="9">
        <v>119.9</v>
      </c>
      <c r="BS753" s="9">
        <v>119.8</v>
      </c>
      <c r="BT753" s="9">
        <v>119.8</v>
      </c>
      <c r="BU753" s="9">
        <v>118.2</v>
      </c>
      <c r="BV753" s="9">
        <v>116.2</v>
      </c>
      <c r="BW753" s="9">
        <v>119.8</v>
      </c>
      <c r="BX753" s="9">
        <v>118.2</v>
      </c>
      <c r="BY753" s="9">
        <v>118.2</v>
      </c>
      <c r="BZ753" s="9">
        <v>122.4</v>
      </c>
      <c r="CA753" s="9">
        <v>122.3</v>
      </c>
      <c r="CB753" s="9">
        <v>122.4</v>
      </c>
      <c r="CC753" s="9">
        <v>123</v>
      </c>
      <c r="CD753" s="9">
        <v>121.9</v>
      </c>
      <c r="CE753" s="9">
        <v>121.1</v>
      </c>
      <c r="CF753" s="9">
        <v>120.9</v>
      </c>
      <c r="CG753" s="9">
        <v>118.9</v>
      </c>
      <c r="CH753" s="9">
        <v>117</v>
      </c>
      <c r="CI753" s="9">
        <v>119.7</v>
      </c>
      <c r="CJ753" s="9">
        <v>119.4</v>
      </c>
      <c r="CK753" s="9">
        <v>120</v>
      </c>
      <c r="CL753" s="9">
        <v>118.5</v>
      </c>
      <c r="CM753" s="9">
        <v>119</v>
      </c>
      <c r="CN753" s="9">
        <v>119.8</v>
      </c>
      <c r="CO753" s="9">
        <v>119.8</v>
      </c>
      <c r="CP753" s="9">
        <v>119.9</v>
      </c>
      <c r="CQ753" s="9">
        <v>120.8</v>
      </c>
      <c r="CR753" s="9">
        <v>120.3</v>
      </c>
      <c r="CS753" s="9">
        <v>119.1</v>
      </c>
      <c r="CT753" s="9">
        <v>121.2</v>
      </c>
      <c r="CU753" s="9">
        <v>120.5</v>
      </c>
      <c r="CV753" s="9">
        <v>121.1</v>
      </c>
      <c r="CW753" s="9">
        <v>119.7</v>
      </c>
      <c r="CX753" s="9">
        <v>119.4</v>
      </c>
      <c r="CY753" s="9">
        <v>119.2</v>
      </c>
      <c r="CZ753" s="9">
        <v>120.7</v>
      </c>
      <c r="DA753" s="9">
        <v>118.9</v>
      </c>
      <c r="DB753" s="9">
        <v>122.4</v>
      </c>
      <c r="DC753" s="9">
        <v>122.2</v>
      </c>
      <c r="DD753" s="9">
        <v>122.7</v>
      </c>
      <c r="DE753" s="9">
        <v>125.1</v>
      </c>
      <c r="DF753" s="9">
        <v>124.8</v>
      </c>
      <c r="DG753" s="9">
        <v>126.6</v>
      </c>
      <c r="DH753" s="9">
        <v>129</v>
      </c>
      <c r="DI753" s="9">
        <v>131</v>
      </c>
      <c r="DJ753" s="9">
        <v>129.9</v>
      </c>
      <c r="DK753" s="9">
        <v>132.5</v>
      </c>
      <c r="DL753" s="9">
        <v>133.19999999999999</v>
      </c>
      <c r="DM753" s="9">
        <v>138.9</v>
      </c>
      <c r="DN753" s="9">
        <v>139.19999999999999</v>
      </c>
      <c r="DO753" s="9">
        <v>139</v>
      </c>
      <c r="DP753" s="9">
        <v>139</v>
      </c>
      <c r="DQ753" s="9">
        <v>138.19999999999999</v>
      </c>
      <c r="DR753" s="9">
        <v>139</v>
      </c>
      <c r="DS753" s="9">
        <v>139.30000000000001</v>
      </c>
      <c r="DT753" s="9">
        <v>141.30000000000001</v>
      </c>
      <c r="DU753" s="9">
        <v>142.30000000000001</v>
      </c>
      <c r="DV753" s="9">
        <v>142.19999999999999</v>
      </c>
      <c r="DW753" s="9">
        <v>143.19999999999999</v>
      </c>
      <c r="DX753" s="9">
        <v>140.9</v>
      </c>
      <c r="DY753" s="9">
        <v>142.5</v>
      </c>
      <c r="DZ753" s="9">
        <v>142.5</v>
      </c>
      <c r="EA753" s="9">
        <v>137.69999999999999</v>
      </c>
      <c r="EB753" s="9">
        <v>139.9</v>
      </c>
      <c r="EC753" s="9">
        <v>140.9</v>
      </c>
      <c r="ED753" s="9">
        <v>141.69999999999999</v>
      </c>
      <c r="EE753" s="9">
        <v>140.9</v>
      </c>
      <c r="EF753" s="10">
        <v>141.69999999999999</v>
      </c>
      <c r="EG753" s="10">
        <v>140.9</v>
      </c>
      <c r="EH753" s="10">
        <v>140.9</v>
      </c>
      <c r="EI753" s="10">
        <v>140.1</v>
      </c>
      <c r="EJ753" s="69">
        <v>140.1</v>
      </c>
      <c r="EK753" s="69">
        <v>141.1</v>
      </c>
      <c r="EL753" s="70">
        <v>141.1</v>
      </c>
      <c r="EM753" s="70">
        <v>141.1</v>
      </c>
      <c r="EN753" s="70">
        <v>141.1</v>
      </c>
    </row>
    <row r="754" spans="1:144" x14ac:dyDescent="0.25">
      <c r="A754" s="2" t="s">
        <v>1525</v>
      </c>
      <c r="B754" s="2" t="s">
        <v>1526</v>
      </c>
      <c r="C754" s="5">
        <v>9.3000000000000005E-4</v>
      </c>
      <c r="D754" s="9">
        <v>101.7</v>
      </c>
      <c r="E754" s="9">
        <v>102</v>
      </c>
      <c r="F754" s="9">
        <v>107.7</v>
      </c>
      <c r="G754" s="9">
        <v>104.6</v>
      </c>
      <c r="H754" s="9">
        <v>104.6</v>
      </c>
      <c r="I754" s="9">
        <v>102.4</v>
      </c>
      <c r="J754" s="9">
        <v>102</v>
      </c>
      <c r="K754" s="9">
        <v>93.8</v>
      </c>
      <c r="L754" s="9">
        <v>93.8</v>
      </c>
      <c r="M754" s="9">
        <v>93.8</v>
      </c>
      <c r="N754" s="9">
        <v>92.6</v>
      </c>
      <c r="O754" s="9">
        <v>92.7</v>
      </c>
      <c r="P754" s="9">
        <v>95.9</v>
      </c>
      <c r="Q754" s="9">
        <v>98</v>
      </c>
      <c r="R754" s="9">
        <v>93.8</v>
      </c>
      <c r="S754" s="9">
        <v>91.3</v>
      </c>
      <c r="T754" s="9">
        <v>92</v>
      </c>
      <c r="U754" s="9">
        <v>91.5</v>
      </c>
      <c r="V754" s="9">
        <v>99</v>
      </c>
      <c r="W754" s="9">
        <v>101.1</v>
      </c>
      <c r="X754" s="9">
        <v>95.9</v>
      </c>
      <c r="Y754" s="9">
        <v>95.9</v>
      </c>
      <c r="Z754" s="9">
        <v>95.9</v>
      </c>
      <c r="AA754" s="9">
        <v>94.7</v>
      </c>
      <c r="AB754" s="9">
        <v>96.9</v>
      </c>
      <c r="AC754" s="9">
        <v>88.7</v>
      </c>
      <c r="AD754" s="9">
        <v>89.2</v>
      </c>
      <c r="AE754" s="9">
        <v>89.5</v>
      </c>
      <c r="AF754" s="9">
        <v>88.7</v>
      </c>
      <c r="AG754" s="9">
        <v>86.8</v>
      </c>
      <c r="AH754" s="9">
        <v>89.9</v>
      </c>
      <c r="AI754" s="9">
        <v>89.6</v>
      </c>
      <c r="AJ754" s="9">
        <v>87.7</v>
      </c>
      <c r="AK754" s="9">
        <v>86.7</v>
      </c>
      <c r="AL754" s="9">
        <v>86.7</v>
      </c>
      <c r="AM754" s="9">
        <v>95.3</v>
      </c>
      <c r="AN754" s="9">
        <v>96.3</v>
      </c>
      <c r="AO754" s="9">
        <v>93.4</v>
      </c>
      <c r="AP754" s="9">
        <v>93.5</v>
      </c>
      <c r="AQ754" s="9">
        <v>97.9</v>
      </c>
      <c r="AR754" s="9">
        <v>86.6</v>
      </c>
      <c r="AS754" s="9">
        <v>87.4</v>
      </c>
      <c r="AT754" s="9">
        <v>87.9</v>
      </c>
      <c r="AU754" s="9">
        <v>92.9</v>
      </c>
      <c r="AV754" s="9">
        <v>90.5</v>
      </c>
      <c r="AW754" s="9">
        <v>89.2</v>
      </c>
      <c r="AX754" s="9">
        <v>91</v>
      </c>
      <c r="AY754" s="9">
        <v>90.2</v>
      </c>
      <c r="AZ754" s="9">
        <v>90.4</v>
      </c>
      <c r="BA754" s="9">
        <v>90.5</v>
      </c>
      <c r="BB754" s="9">
        <v>90.9</v>
      </c>
      <c r="BC754" s="9">
        <v>91.3</v>
      </c>
      <c r="BD754" s="9">
        <v>95.5</v>
      </c>
      <c r="BE754" s="9">
        <v>95.3</v>
      </c>
      <c r="BF754" s="9">
        <v>93.7</v>
      </c>
      <c r="BG754" s="9">
        <v>93.3</v>
      </c>
      <c r="BH754" s="9">
        <v>94.5</v>
      </c>
      <c r="BI754" s="9">
        <v>94.5</v>
      </c>
      <c r="BJ754" s="9">
        <v>95.2</v>
      </c>
      <c r="BK754" s="9">
        <v>95.7</v>
      </c>
      <c r="BL754" s="9">
        <v>94</v>
      </c>
      <c r="BM754" s="9">
        <v>91.1</v>
      </c>
      <c r="BN754" s="9">
        <v>91.4</v>
      </c>
      <c r="BO754" s="9">
        <v>93.8</v>
      </c>
      <c r="BP754" s="9">
        <v>94.7</v>
      </c>
      <c r="BQ754" s="9">
        <v>92.9</v>
      </c>
      <c r="BR754" s="9">
        <v>91.8</v>
      </c>
      <c r="BS754" s="9">
        <v>85.5</v>
      </c>
      <c r="BT754" s="9">
        <v>91.8</v>
      </c>
      <c r="BU754" s="9">
        <v>85.9</v>
      </c>
      <c r="BV754" s="9">
        <v>85.6</v>
      </c>
      <c r="BW754" s="9">
        <v>87.5</v>
      </c>
      <c r="BX754" s="9">
        <v>83.1</v>
      </c>
      <c r="BY754" s="9">
        <v>84.3</v>
      </c>
      <c r="BZ754" s="9">
        <v>81.3</v>
      </c>
      <c r="CA754" s="9">
        <v>81.400000000000006</v>
      </c>
      <c r="CB754" s="9">
        <v>81.7</v>
      </c>
      <c r="CC754" s="9">
        <v>78.599999999999994</v>
      </c>
      <c r="CD754" s="9">
        <v>81.7</v>
      </c>
      <c r="CE754" s="9">
        <v>81.400000000000006</v>
      </c>
      <c r="CF754" s="9">
        <v>82.4</v>
      </c>
      <c r="CG754" s="9">
        <v>85.5</v>
      </c>
      <c r="CH754" s="9">
        <v>86.9</v>
      </c>
      <c r="CI754" s="9">
        <v>82.3</v>
      </c>
      <c r="CJ754" s="9">
        <v>84.3</v>
      </c>
      <c r="CK754" s="9">
        <v>82.1</v>
      </c>
      <c r="CL754" s="9">
        <v>82.1</v>
      </c>
      <c r="CM754" s="9">
        <v>79.8</v>
      </c>
      <c r="CN754" s="9">
        <v>79.8</v>
      </c>
      <c r="CO754" s="9">
        <v>81.7</v>
      </c>
      <c r="CP754" s="9">
        <v>81.599999999999994</v>
      </c>
      <c r="CQ754" s="9">
        <v>78.3</v>
      </c>
      <c r="CR754" s="9">
        <v>82.7</v>
      </c>
      <c r="CS754" s="9">
        <v>81.599999999999994</v>
      </c>
      <c r="CT754" s="9">
        <v>82.7</v>
      </c>
      <c r="CU754" s="9">
        <v>79.599999999999994</v>
      </c>
      <c r="CV754" s="9">
        <v>83</v>
      </c>
      <c r="CW754" s="9">
        <v>81.3</v>
      </c>
      <c r="CX754" s="9">
        <v>83</v>
      </c>
      <c r="CY754" s="9">
        <v>79.5</v>
      </c>
      <c r="CZ754" s="9">
        <v>81.3</v>
      </c>
      <c r="DA754" s="9">
        <v>79.7</v>
      </c>
      <c r="DB754" s="9">
        <v>79.7</v>
      </c>
      <c r="DC754" s="9">
        <v>79.7</v>
      </c>
      <c r="DD754" s="9">
        <v>79.2</v>
      </c>
      <c r="DE754" s="9">
        <v>79.5</v>
      </c>
      <c r="DF754" s="9">
        <v>79.2</v>
      </c>
      <c r="DG754" s="9">
        <v>80.900000000000006</v>
      </c>
      <c r="DH754" s="9">
        <v>81.3</v>
      </c>
      <c r="DI754" s="9">
        <v>81.3</v>
      </c>
      <c r="DJ754" s="9">
        <v>82.3</v>
      </c>
      <c r="DK754" s="9">
        <v>81.599999999999994</v>
      </c>
      <c r="DL754" s="9">
        <v>80.2</v>
      </c>
      <c r="DM754" s="9">
        <v>86.4</v>
      </c>
      <c r="DN754" s="9">
        <v>89.1</v>
      </c>
      <c r="DO754" s="9">
        <v>86.4</v>
      </c>
      <c r="DP754" s="9">
        <v>88.8</v>
      </c>
      <c r="DQ754" s="9">
        <v>88.5</v>
      </c>
      <c r="DR754" s="9">
        <v>88.4</v>
      </c>
      <c r="DS754" s="9">
        <v>88.5</v>
      </c>
      <c r="DT754" s="9">
        <v>91.7</v>
      </c>
      <c r="DU754" s="9">
        <v>92.2</v>
      </c>
      <c r="DV754" s="9">
        <v>94.8</v>
      </c>
      <c r="DW754" s="9">
        <v>95.1</v>
      </c>
      <c r="DX754" s="9">
        <v>94.9</v>
      </c>
      <c r="DY754" s="9">
        <v>95.1</v>
      </c>
      <c r="DZ754" s="9">
        <v>95.7</v>
      </c>
      <c r="EA754" s="9">
        <v>95.1</v>
      </c>
      <c r="EB754" s="9">
        <v>96.2</v>
      </c>
      <c r="EC754" s="9">
        <v>96.9</v>
      </c>
      <c r="ED754" s="9">
        <v>93.6</v>
      </c>
      <c r="EE754" s="9">
        <v>93.7</v>
      </c>
      <c r="EF754" s="10">
        <v>95.2</v>
      </c>
      <c r="EG754" s="10">
        <v>93.5</v>
      </c>
      <c r="EH754" s="10">
        <v>93.3</v>
      </c>
      <c r="EI754" s="10">
        <v>94.1</v>
      </c>
      <c r="EJ754" s="69">
        <v>95</v>
      </c>
      <c r="EK754" s="69">
        <v>94</v>
      </c>
      <c r="EL754" s="70">
        <v>94</v>
      </c>
      <c r="EM754" s="70">
        <v>95</v>
      </c>
      <c r="EN754" s="70">
        <v>94</v>
      </c>
    </row>
    <row r="755" spans="1:144" x14ac:dyDescent="0.25">
      <c r="A755" s="2" t="s">
        <v>1527</v>
      </c>
      <c r="B755" s="2" t="s">
        <v>1528</v>
      </c>
      <c r="C755" s="5">
        <v>2E-3</v>
      </c>
      <c r="D755" s="9">
        <v>101.8</v>
      </c>
      <c r="E755" s="9">
        <v>103.6</v>
      </c>
      <c r="F755" s="9">
        <v>102</v>
      </c>
      <c r="G755" s="9">
        <v>103.3</v>
      </c>
      <c r="H755" s="9">
        <v>102.9</v>
      </c>
      <c r="I755" s="9">
        <v>103.5</v>
      </c>
      <c r="J755" s="9">
        <v>103.6</v>
      </c>
      <c r="K755" s="9">
        <v>106.9</v>
      </c>
      <c r="L755" s="9">
        <v>104.4</v>
      </c>
      <c r="M755" s="9">
        <v>105.2</v>
      </c>
      <c r="N755" s="9">
        <v>106</v>
      </c>
      <c r="O755" s="9">
        <v>105.1</v>
      </c>
      <c r="P755" s="9">
        <v>106.7</v>
      </c>
      <c r="Q755" s="9">
        <v>106.9</v>
      </c>
      <c r="R755" s="9">
        <v>107.4</v>
      </c>
      <c r="S755" s="9">
        <v>107.4</v>
      </c>
      <c r="T755" s="9">
        <v>108.8</v>
      </c>
      <c r="U755" s="9">
        <v>108.6</v>
      </c>
      <c r="V755" s="9">
        <v>108.9</v>
      </c>
      <c r="W755" s="9">
        <v>110.8</v>
      </c>
      <c r="X755" s="9">
        <v>109.7</v>
      </c>
      <c r="Y755" s="9">
        <v>112</v>
      </c>
      <c r="Z755" s="9">
        <v>111.1</v>
      </c>
      <c r="AA755" s="9">
        <v>113.3</v>
      </c>
      <c r="AB755" s="9">
        <v>112.6</v>
      </c>
      <c r="AC755" s="9">
        <v>112.7</v>
      </c>
      <c r="AD755" s="9">
        <v>113.4</v>
      </c>
      <c r="AE755" s="9">
        <v>114.6</v>
      </c>
      <c r="AF755" s="9">
        <v>114</v>
      </c>
      <c r="AG755" s="9">
        <v>114.9</v>
      </c>
      <c r="AH755" s="9">
        <v>114.9</v>
      </c>
      <c r="AI755" s="9">
        <v>115.3</v>
      </c>
      <c r="AJ755" s="9">
        <v>115.5</v>
      </c>
      <c r="AK755" s="9">
        <v>116.4</v>
      </c>
      <c r="AL755" s="9">
        <v>115.6</v>
      </c>
      <c r="AM755" s="9">
        <v>115.6</v>
      </c>
      <c r="AN755" s="9">
        <v>115.8</v>
      </c>
      <c r="AO755" s="9">
        <v>116.6</v>
      </c>
      <c r="AP755" s="9">
        <v>117.1</v>
      </c>
      <c r="AQ755" s="9">
        <v>117.6</v>
      </c>
      <c r="AR755" s="9">
        <v>117.6</v>
      </c>
      <c r="AS755" s="9">
        <v>117.6</v>
      </c>
      <c r="AT755" s="9">
        <v>118</v>
      </c>
      <c r="AU755" s="9">
        <v>118.5</v>
      </c>
      <c r="AV755" s="9">
        <v>117.8</v>
      </c>
      <c r="AW755" s="9">
        <v>117.8</v>
      </c>
      <c r="AX755" s="9">
        <v>117.8</v>
      </c>
      <c r="AY755" s="9">
        <v>117.5</v>
      </c>
      <c r="AZ755" s="9">
        <v>117.5</v>
      </c>
      <c r="BA755" s="9">
        <v>116.3</v>
      </c>
      <c r="BB755" s="9">
        <v>116.3</v>
      </c>
      <c r="BC755" s="9">
        <v>116.3</v>
      </c>
      <c r="BD755" s="9">
        <v>116.3</v>
      </c>
      <c r="BE755" s="9">
        <v>116.3</v>
      </c>
      <c r="BF755" s="9">
        <v>120.6</v>
      </c>
      <c r="BG755" s="9">
        <v>119.9</v>
      </c>
      <c r="BH755" s="9">
        <v>119.9</v>
      </c>
      <c r="BI755" s="9">
        <v>118.9</v>
      </c>
      <c r="BJ755" s="9">
        <v>118.9</v>
      </c>
      <c r="BK755" s="9">
        <v>119.3</v>
      </c>
      <c r="BL755" s="9">
        <v>119.3</v>
      </c>
      <c r="BM755" s="9">
        <v>119.3</v>
      </c>
      <c r="BN755" s="9">
        <v>119.3</v>
      </c>
      <c r="BO755" s="9">
        <v>119.8</v>
      </c>
      <c r="BP755" s="9">
        <v>120.7</v>
      </c>
      <c r="BQ755" s="9">
        <v>123</v>
      </c>
      <c r="BR755" s="9">
        <v>121.2</v>
      </c>
      <c r="BS755" s="9">
        <v>120.5</v>
      </c>
      <c r="BT755" s="9">
        <v>121.2</v>
      </c>
      <c r="BU755" s="9">
        <v>121.6</v>
      </c>
      <c r="BV755" s="9">
        <v>122.1</v>
      </c>
      <c r="BW755" s="9">
        <v>120.4</v>
      </c>
      <c r="BX755" s="9">
        <v>119.3</v>
      </c>
      <c r="BY755" s="9">
        <v>119.3</v>
      </c>
      <c r="BZ755" s="9">
        <v>120.7</v>
      </c>
      <c r="CA755" s="9">
        <v>122.5</v>
      </c>
      <c r="CB755" s="9">
        <v>121.8</v>
      </c>
      <c r="CC755" s="9">
        <v>120.9</v>
      </c>
      <c r="CD755" s="9">
        <v>118.1</v>
      </c>
      <c r="CE755" s="9">
        <v>118.1</v>
      </c>
      <c r="CF755" s="9">
        <v>120.1</v>
      </c>
      <c r="CG755" s="9">
        <v>118.1</v>
      </c>
      <c r="CH755" s="9">
        <v>122.3</v>
      </c>
      <c r="CI755" s="9">
        <v>123.5</v>
      </c>
      <c r="CJ755" s="9">
        <v>125.5</v>
      </c>
      <c r="CK755" s="9">
        <v>126.5</v>
      </c>
      <c r="CL755" s="9">
        <v>126.1</v>
      </c>
      <c r="CM755" s="9">
        <v>126.1</v>
      </c>
      <c r="CN755" s="9">
        <v>126.1</v>
      </c>
      <c r="CO755" s="9">
        <v>126.1</v>
      </c>
      <c r="CP755" s="9">
        <v>126.2</v>
      </c>
      <c r="CQ755" s="9">
        <v>127</v>
      </c>
      <c r="CR755" s="9">
        <v>127.1</v>
      </c>
      <c r="CS755" s="9">
        <v>123.6</v>
      </c>
      <c r="CT755" s="9">
        <v>127.6</v>
      </c>
      <c r="CU755" s="9">
        <v>127.6</v>
      </c>
      <c r="CV755" s="9">
        <v>127.6</v>
      </c>
      <c r="CW755" s="9">
        <v>130.5</v>
      </c>
      <c r="CX755" s="9">
        <v>130.5</v>
      </c>
      <c r="CY755" s="9">
        <v>128.6</v>
      </c>
      <c r="CZ755" s="9">
        <v>128.6</v>
      </c>
      <c r="DA755" s="9">
        <v>127.6</v>
      </c>
      <c r="DB755" s="9">
        <v>128</v>
      </c>
      <c r="DC755" s="9">
        <v>128</v>
      </c>
      <c r="DD755" s="9">
        <v>128.5</v>
      </c>
      <c r="DE755" s="9">
        <v>129.5</v>
      </c>
      <c r="DF755" s="9">
        <v>129.4</v>
      </c>
      <c r="DG755" s="9">
        <v>129.4</v>
      </c>
      <c r="DH755" s="9">
        <v>130.69999999999999</v>
      </c>
      <c r="DI755" s="9">
        <v>130.69999999999999</v>
      </c>
      <c r="DJ755" s="9">
        <v>131.5</v>
      </c>
      <c r="DK755" s="9">
        <v>130.69999999999999</v>
      </c>
      <c r="DL755" s="9">
        <v>130.19999999999999</v>
      </c>
      <c r="DM755" s="9">
        <v>131.1</v>
      </c>
      <c r="DN755" s="9">
        <v>131.6</v>
      </c>
      <c r="DO755" s="9">
        <v>131.69999999999999</v>
      </c>
      <c r="DP755" s="9">
        <v>133.30000000000001</v>
      </c>
      <c r="DQ755" s="9">
        <v>135.1</v>
      </c>
      <c r="DR755" s="9">
        <v>134.19999999999999</v>
      </c>
      <c r="DS755" s="9">
        <v>136.19999999999999</v>
      </c>
      <c r="DT755" s="9">
        <v>136.4</v>
      </c>
      <c r="DU755" s="9">
        <v>137.80000000000001</v>
      </c>
      <c r="DV755" s="9">
        <v>137.80000000000001</v>
      </c>
      <c r="DW755" s="9">
        <v>138.4</v>
      </c>
      <c r="DX755" s="9">
        <v>138.4</v>
      </c>
      <c r="DY755" s="9">
        <v>144.5</v>
      </c>
      <c r="DZ755" s="9">
        <v>142.9</v>
      </c>
      <c r="EA755" s="9">
        <v>144.30000000000001</v>
      </c>
      <c r="EB755" s="9">
        <v>144.30000000000001</v>
      </c>
      <c r="EC755" s="9">
        <v>143.9</v>
      </c>
      <c r="ED755" s="9">
        <v>143.19999999999999</v>
      </c>
      <c r="EE755" s="9">
        <v>143.19999999999999</v>
      </c>
      <c r="EF755" s="10">
        <v>144</v>
      </c>
      <c r="EG755" s="10">
        <v>143.80000000000001</v>
      </c>
      <c r="EH755" s="10">
        <v>143.80000000000001</v>
      </c>
      <c r="EI755" s="10">
        <v>144.19999999999999</v>
      </c>
      <c r="EJ755" s="69">
        <v>145.1</v>
      </c>
      <c r="EK755" s="69">
        <v>145.1</v>
      </c>
      <c r="EL755" s="70">
        <v>144.9</v>
      </c>
      <c r="EM755" s="70">
        <v>144.9</v>
      </c>
      <c r="EN755" s="70">
        <v>144.80000000000001</v>
      </c>
    </row>
    <row r="756" spans="1:144" x14ac:dyDescent="0.25">
      <c r="A756" s="2" t="s">
        <v>1529</v>
      </c>
      <c r="B756" s="2" t="s">
        <v>1530</v>
      </c>
      <c r="C756" s="5">
        <v>1.5990000000000001E-2</v>
      </c>
      <c r="D756" s="9">
        <v>104</v>
      </c>
      <c r="E756" s="9">
        <v>104</v>
      </c>
      <c r="F756" s="9">
        <v>104</v>
      </c>
      <c r="G756" s="9">
        <v>104</v>
      </c>
      <c r="H756" s="9">
        <v>104</v>
      </c>
      <c r="I756" s="9">
        <v>104</v>
      </c>
      <c r="J756" s="9">
        <v>104</v>
      </c>
      <c r="K756" s="9">
        <v>104</v>
      </c>
      <c r="L756" s="9">
        <v>104</v>
      </c>
      <c r="M756" s="9">
        <v>104</v>
      </c>
      <c r="N756" s="9">
        <v>105</v>
      </c>
      <c r="O756" s="9">
        <v>105</v>
      </c>
      <c r="P756" s="9">
        <v>94.8</v>
      </c>
      <c r="Q756" s="9">
        <v>94.8</v>
      </c>
      <c r="R756" s="9">
        <v>97.2</v>
      </c>
      <c r="S756" s="9">
        <v>97.2</v>
      </c>
      <c r="T756" s="9">
        <v>97.2</v>
      </c>
      <c r="U756" s="9">
        <v>97.2</v>
      </c>
      <c r="V756" s="9">
        <v>97.2</v>
      </c>
      <c r="W756" s="9">
        <v>97.2</v>
      </c>
      <c r="X756" s="9">
        <v>97.2</v>
      </c>
      <c r="Y756" s="9">
        <v>97.2</v>
      </c>
      <c r="Z756" s="9">
        <v>96.6</v>
      </c>
      <c r="AA756" s="9">
        <v>96.6</v>
      </c>
      <c r="AB756" s="9">
        <v>97.3</v>
      </c>
      <c r="AC756" s="9">
        <v>97.3</v>
      </c>
      <c r="AD756" s="9">
        <v>97.3</v>
      </c>
      <c r="AE756" s="9">
        <v>97.3</v>
      </c>
      <c r="AF756" s="9">
        <v>97.3</v>
      </c>
      <c r="AG756" s="9">
        <v>97.3</v>
      </c>
      <c r="AH756" s="9">
        <v>98.4</v>
      </c>
      <c r="AI756" s="9">
        <v>98.4</v>
      </c>
      <c r="AJ756" s="9">
        <v>98.4</v>
      </c>
      <c r="AK756" s="9">
        <v>98.4</v>
      </c>
      <c r="AL756" s="9">
        <v>98.4</v>
      </c>
      <c r="AM756" s="9">
        <v>98.4</v>
      </c>
      <c r="AN756" s="9">
        <v>99</v>
      </c>
      <c r="AO756" s="9">
        <v>99</v>
      </c>
      <c r="AP756" s="9">
        <v>99</v>
      </c>
      <c r="AQ756" s="9">
        <v>99</v>
      </c>
      <c r="AR756" s="9">
        <v>99</v>
      </c>
      <c r="AS756" s="9">
        <v>99</v>
      </c>
      <c r="AT756" s="9">
        <v>99</v>
      </c>
      <c r="AU756" s="9">
        <v>99</v>
      </c>
      <c r="AV756" s="9">
        <v>99</v>
      </c>
      <c r="AW756" s="9">
        <v>99</v>
      </c>
      <c r="AX756" s="9">
        <v>99</v>
      </c>
      <c r="AY756" s="9">
        <v>99</v>
      </c>
      <c r="AZ756" s="9">
        <v>99</v>
      </c>
      <c r="BA756" s="9">
        <v>99</v>
      </c>
      <c r="BB756" s="9">
        <v>99</v>
      </c>
      <c r="BC756" s="9">
        <v>99</v>
      </c>
      <c r="BD756" s="9">
        <v>99</v>
      </c>
      <c r="BE756" s="9">
        <v>99</v>
      </c>
      <c r="BF756" s="9">
        <v>99</v>
      </c>
      <c r="BG756" s="9">
        <v>99</v>
      </c>
      <c r="BH756" s="9">
        <v>99</v>
      </c>
      <c r="BI756" s="9">
        <v>99</v>
      </c>
      <c r="BJ756" s="9">
        <v>99</v>
      </c>
      <c r="BK756" s="9">
        <v>99</v>
      </c>
      <c r="BL756" s="9">
        <v>99</v>
      </c>
      <c r="BM756" s="9">
        <v>99.9</v>
      </c>
      <c r="BN756" s="9">
        <v>99.9</v>
      </c>
      <c r="BO756" s="9">
        <v>94.4</v>
      </c>
      <c r="BP756" s="9">
        <v>94.4</v>
      </c>
      <c r="BQ756" s="9">
        <v>94.4</v>
      </c>
      <c r="BR756" s="9">
        <v>94.4</v>
      </c>
      <c r="BS756" s="9">
        <v>94.4</v>
      </c>
      <c r="BT756" s="9">
        <v>94.4</v>
      </c>
      <c r="BU756" s="9">
        <v>95</v>
      </c>
      <c r="BV756" s="9">
        <v>94.4</v>
      </c>
      <c r="BW756" s="9">
        <v>95.4</v>
      </c>
      <c r="BX756" s="9">
        <v>95.9</v>
      </c>
      <c r="BY756" s="9">
        <v>95.5</v>
      </c>
      <c r="BZ756" s="9">
        <v>94.9</v>
      </c>
      <c r="CA756" s="9">
        <v>95.8</v>
      </c>
      <c r="CB756" s="9">
        <v>95.4</v>
      </c>
      <c r="CC756" s="9">
        <v>96.9</v>
      </c>
      <c r="CD756" s="9">
        <v>96.4</v>
      </c>
      <c r="CE756" s="9">
        <v>97.3</v>
      </c>
      <c r="CF756" s="9">
        <v>95.7</v>
      </c>
      <c r="CG756" s="9">
        <v>94.7</v>
      </c>
      <c r="CH756" s="9">
        <v>96.3</v>
      </c>
      <c r="CI756" s="9">
        <v>95.7</v>
      </c>
      <c r="CJ756" s="9">
        <v>101.6</v>
      </c>
      <c r="CK756" s="9">
        <v>104.2</v>
      </c>
      <c r="CL756" s="9">
        <v>89.1</v>
      </c>
      <c r="CM756" s="9">
        <v>89.6</v>
      </c>
      <c r="CN756" s="9">
        <v>96.6</v>
      </c>
      <c r="CO756" s="9">
        <v>96.7</v>
      </c>
      <c r="CP756" s="9">
        <v>97.6</v>
      </c>
      <c r="CQ756" s="9">
        <v>97.5</v>
      </c>
      <c r="CR756" s="9">
        <v>94.6</v>
      </c>
      <c r="CS756" s="9">
        <v>94.9</v>
      </c>
      <c r="CT756" s="9">
        <v>95</v>
      </c>
      <c r="CU756" s="9">
        <v>94.7</v>
      </c>
      <c r="CV756" s="9">
        <v>95.3</v>
      </c>
      <c r="CW756" s="9">
        <v>95.1</v>
      </c>
      <c r="CX756" s="9">
        <v>95.1</v>
      </c>
      <c r="CY756" s="9">
        <v>95.7</v>
      </c>
      <c r="CZ756" s="9">
        <v>95.4</v>
      </c>
      <c r="DA756" s="9">
        <v>96.1</v>
      </c>
      <c r="DB756" s="9">
        <v>95.6</v>
      </c>
      <c r="DC756" s="9">
        <v>95.2</v>
      </c>
      <c r="DD756" s="9">
        <v>95.4</v>
      </c>
      <c r="DE756" s="9">
        <v>95.2</v>
      </c>
      <c r="DF756" s="9">
        <v>95.9</v>
      </c>
      <c r="DG756" s="9">
        <v>96.8</v>
      </c>
      <c r="DH756" s="9">
        <v>97.7</v>
      </c>
      <c r="DI756" s="9">
        <v>98.3</v>
      </c>
      <c r="DJ756" s="9">
        <v>98.4</v>
      </c>
      <c r="DK756" s="9">
        <v>98.8</v>
      </c>
      <c r="DL756" s="9">
        <v>98.8</v>
      </c>
      <c r="DM756" s="9">
        <v>100.3</v>
      </c>
      <c r="DN756" s="9">
        <v>99</v>
      </c>
      <c r="DO756" s="9">
        <v>99.9</v>
      </c>
      <c r="DP756" s="9">
        <v>99.8</v>
      </c>
      <c r="DQ756" s="9">
        <v>100.1</v>
      </c>
      <c r="DR756" s="9">
        <v>100.4</v>
      </c>
      <c r="DS756" s="9">
        <v>101.8</v>
      </c>
      <c r="DT756" s="9">
        <v>99.2</v>
      </c>
      <c r="DU756" s="9">
        <v>102.5</v>
      </c>
      <c r="DV756" s="9">
        <v>104.3</v>
      </c>
      <c r="DW756" s="9">
        <v>106.3</v>
      </c>
      <c r="DX756" s="9">
        <v>101.8</v>
      </c>
      <c r="DY756" s="9">
        <v>105</v>
      </c>
      <c r="DZ756" s="9">
        <v>102.5</v>
      </c>
      <c r="EA756" s="9">
        <v>101.5</v>
      </c>
      <c r="EB756" s="9">
        <v>103.2</v>
      </c>
      <c r="EC756" s="9">
        <v>105.3</v>
      </c>
      <c r="ED756" s="9">
        <v>106.8</v>
      </c>
      <c r="EE756" s="9">
        <v>109.7</v>
      </c>
      <c r="EF756" s="10">
        <v>109.1</v>
      </c>
      <c r="EG756" s="10">
        <v>108</v>
      </c>
      <c r="EH756" s="10">
        <v>107.4</v>
      </c>
      <c r="EI756" s="10">
        <v>108.4</v>
      </c>
      <c r="EJ756" s="69">
        <v>108</v>
      </c>
      <c r="EK756" s="69">
        <v>107.9</v>
      </c>
      <c r="EL756" s="70">
        <v>108.7</v>
      </c>
      <c r="EM756" s="70">
        <v>107.8</v>
      </c>
      <c r="EN756" s="70">
        <v>107.2</v>
      </c>
    </row>
    <row r="757" spans="1:144" x14ac:dyDescent="0.25">
      <c r="A757" s="2" t="s">
        <v>1531</v>
      </c>
      <c r="B757" s="2" t="s">
        <v>1532</v>
      </c>
      <c r="C757" s="5">
        <v>2.307E-2</v>
      </c>
      <c r="D757" s="9">
        <v>104.1</v>
      </c>
      <c r="E757" s="9">
        <v>104.6</v>
      </c>
      <c r="F757" s="9">
        <v>101.4</v>
      </c>
      <c r="G757" s="9">
        <v>103.4</v>
      </c>
      <c r="H757" s="9">
        <v>103.5</v>
      </c>
      <c r="I757" s="9">
        <v>107.7</v>
      </c>
      <c r="J757" s="9">
        <v>105.7</v>
      </c>
      <c r="K757" s="9">
        <v>105.4</v>
      </c>
      <c r="L757" s="9">
        <v>106.2</v>
      </c>
      <c r="M757" s="9">
        <v>107.6</v>
      </c>
      <c r="N757" s="9">
        <v>112.3</v>
      </c>
      <c r="O757" s="9">
        <v>111.5</v>
      </c>
      <c r="P757" s="9">
        <v>111.4</v>
      </c>
      <c r="Q757" s="9">
        <v>106.8</v>
      </c>
      <c r="R757" s="9">
        <v>107.8</v>
      </c>
      <c r="S757" s="9">
        <v>111</v>
      </c>
      <c r="T757" s="9">
        <v>112</v>
      </c>
      <c r="U757" s="9">
        <v>113.3</v>
      </c>
      <c r="V757" s="9">
        <v>115</v>
      </c>
      <c r="W757" s="9">
        <v>115</v>
      </c>
      <c r="X757" s="9">
        <v>115.4</v>
      </c>
      <c r="Y757" s="9">
        <v>117</v>
      </c>
      <c r="Z757" s="9">
        <v>115.3</v>
      </c>
      <c r="AA757" s="9">
        <v>116.9</v>
      </c>
      <c r="AB757" s="9">
        <v>115.1</v>
      </c>
      <c r="AC757" s="9">
        <v>115.1</v>
      </c>
      <c r="AD757" s="9">
        <v>114.9</v>
      </c>
      <c r="AE757" s="9">
        <v>115</v>
      </c>
      <c r="AF757" s="9">
        <v>115</v>
      </c>
      <c r="AG757" s="9">
        <v>115.2</v>
      </c>
      <c r="AH757" s="9">
        <v>116.5</v>
      </c>
      <c r="AI757" s="9">
        <v>114.9</v>
      </c>
      <c r="AJ757" s="9">
        <v>116.1</v>
      </c>
      <c r="AK757" s="9">
        <v>115.3</v>
      </c>
      <c r="AL757" s="9">
        <v>113.1</v>
      </c>
      <c r="AM757" s="9">
        <v>112.8</v>
      </c>
      <c r="AN757" s="9">
        <v>113.7</v>
      </c>
      <c r="AO757" s="9">
        <v>114.3</v>
      </c>
      <c r="AP757" s="9">
        <v>114.5</v>
      </c>
      <c r="AQ757" s="9">
        <v>114.6</v>
      </c>
      <c r="AR757" s="9">
        <v>114.5</v>
      </c>
      <c r="AS757" s="9">
        <v>116.1</v>
      </c>
      <c r="AT757" s="9">
        <v>115.8</v>
      </c>
      <c r="AU757" s="9">
        <v>113.7</v>
      </c>
      <c r="AV757" s="9">
        <v>117</v>
      </c>
      <c r="AW757" s="9">
        <v>116.2</v>
      </c>
      <c r="AX757" s="9">
        <v>117.4</v>
      </c>
      <c r="AY757" s="9">
        <v>118.4</v>
      </c>
      <c r="AZ757" s="9">
        <v>111</v>
      </c>
      <c r="BA757" s="9">
        <v>112.7</v>
      </c>
      <c r="BB757" s="9">
        <v>111.3</v>
      </c>
      <c r="BC757" s="9">
        <v>112.6</v>
      </c>
      <c r="BD757" s="9">
        <v>112.4</v>
      </c>
      <c r="BE757" s="9">
        <v>113.9</v>
      </c>
      <c r="BF757" s="9">
        <v>111.4</v>
      </c>
      <c r="BG757" s="9">
        <v>114.5</v>
      </c>
      <c r="BH757" s="9">
        <v>114.5</v>
      </c>
      <c r="BI757" s="9">
        <v>114.5</v>
      </c>
      <c r="BJ757" s="9">
        <v>114.5</v>
      </c>
      <c r="BK757" s="9">
        <v>114.5</v>
      </c>
      <c r="BL757" s="9">
        <v>114.5</v>
      </c>
      <c r="BM757" s="9">
        <v>114.5</v>
      </c>
      <c r="BN757" s="9">
        <v>114.5</v>
      </c>
      <c r="BO757" s="9">
        <v>114.5</v>
      </c>
      <c r="BP757" s="9">
        <v>110.9</v>
      </c>
      <c r="BQ757" s="9">
        <v>110.9</v>
      </c>
      <c r="BR757" s="9">
        <v>110.9</v>
      </c>
      <c r="BS757" s="9">
        <v>110.9</v>
      </c>
      <c r="BT757" s="9">
        <v>110.9</v>
      </c>
      <c r="BU757" s="9">
        <v>116.8</v>
      </c>
      <c r="BV757" s="9">
        <v>117.5</v>
      </c>
      <c r="BW757" s="9">
        <v>116.5</v>
      </c>
      <c r="BX757" s="9">
        <v>115</v>
      </c>
      <c r="BY757" s="9">
        <v>115.9</v>
      </c>
      <c r="BZ757" s="9">
        <v>115.7</v>
      </c>
      <c r="CA757" s="9">
        <v>116.2</v>
      </c>
      <c r="CB757" s="9">
        <v>116.3</v>
      </c>
      <c r="CC757" s="9">
        <v>114.9</v>
      </c>
      <c r="CD757" s="9">
        <v>115.9</v>
      </c>
      <c r="CE757" s="9">
        <v>117</v>
      </c>
      <c r="CF757" s="9">
        <v>118.3</v>
      </c>
      <c r="CG757" s="9">
        <v>115.4</v>
      </c>
      <c r="CH757" s="9">
        <v>118.8</v>
      </c>
      <c r="CI757" s="9">
        <v>120.1</v>
      </c>
      <c r="CJ757" s="9">
        <v>117.7</v>
      </c>
      <c r="CK757" s="9">
        <v>117.6</v>
      </c>
      <c r="CL757" s="9">
        <v>117.9</v>
      </c>
      <c r="CM757" s="9">
        <v>117.5</v>
      </c>
      <c r="CN757" s="9">
        <v>117.5</v>
      </c>
      <c r="CO757" s="9">
        <v>117.2</v>
      </c>
      <c r="CP757" s="9">
        <v>118.7</v>
      </c>
      <c r="CQ757" s="9">
        <v>116.7</v>
      </c>
      <c r="CR757" s="9">
        <v>116.2</v>
      </c>
      <c r="CS757" s="9">
        <v>117.2</v>
      </c>
      <c r="CT757" s="9">
        <v>117</v>
      </c>
      <c r="CU757" s="9">
        <v>120.6</v>
      </c>
      <c r="CV757" s="9">
        <v>116.6</v>
      </c>
      <c r="CW757" s="9">
        <v>116.8</v>
      </c>
      <c r="CX757" s="9">
        <v>117</v>
      </c>
      <c r="CY757" s="9">
        <v>117.5</v>
      </c>
      <c r="CZ757" s="9">
        <v>116.2</v>
      </c>
      <c r="DA757" s="9">
        <v>117.9</v>
      </c>
      <c r="DB757" s="9">
        <v>118.8</v>
      </c>
      <c r="DC757" s="9">
        <v>118.4</v>
      </c>
      <c r="DD757" s="9">
        <v>119</v>
      </c>
      <c r="DE757" s="9">
        <v>120.7</v>
      </c>
      <c r="DF757" s="9">
        <v>118.1</v>
      </c>
      <c r="DG757" s="9">
        <v>121.7</v>
      </c>
      <c r="DH757" s="9">
        <v>121.7</v>
      </c>
      <c r="DI757" s="9">
        <v>119.7</v>
      </c>
      <c r="DJ757" s="9">
        <v>122</v>
      </c>
      <c r="DK757" s="9">
        <v>126.1</v>
      </c>
      <c r="DL757" s="9">
        <v>130</v>
      </c>
      <c r="DM757" s="9">
        <v>130</v>
      </c>
      <c r="DN757" s="9">
        <v>130</v>
      </c>
      <c r="DO757" s="9">
        <v>131.19999999999999</v>
      </c>
      <c r="DP757" s="9">
        <v>131.6</v>
      </c>
      <c r="DQ757" s="9">
        <v>131.30000000000001</v>
      </c>
      <c r="DR757" s="9">
        <v>130.9</v>
      </c>
      <c r="DS757" s="9">
        <v>132.1</v>
      </c>
      <c r="DT757" s="9">
        <v>135.5</v>
      </c>
      <c r="DU757" s="9">
        <v>136.4</v>
      </c>
      <c r="DV757" s="9">
        <v>136.69999999999999</v>
      </c>
      <c r="DW757" s="9">
        <v>138.30000000000001</v>
      </c>
      <c r="DX757" s="9">
        <v>137.9</v>
      </c>
      <c r="DY757" s="9">
        <v>139.80000000000001</v>
      </c>
      <c r="DZ757" s="9">
        <v>139.30000000000001</v>
      </c>
      <c r="EA757" s="9">
        <v>140.4</v>
      </c>
      <c r="EB757" s="9">
        <v>142.6</v>
      </c>
      <c r="EC757" s="9">
        <v>144.19999999999999</v>
      </c>
      <c r="ED757" s="9">
        <v>144.80000000000001</v>
      </c>
      <c r="EE757" s="9">
        <v>146.19999999999999</v>
      </c>
      <c r="EF757" s="10">
        <v>149.4</v>
      </c>
      <c r="EG757" s="10">
        <v>150.4</v>
      </c>
      <c r="EH757" s="10">
        <v>151.30000000000001</v>
      </c>
      <c r="EI757" s="10">
        <v>148.1</v>
      </c>
      <c r="EJ757" s="69">
        <v>145.6</v>
      </c>
      <c r="EK757" s="69">
        <v>144.80000000000001</v>
      </c>
      <c r="EL757" s="70">
        <v>143.80000000000001</v>
      </c>
      <c r="EM757" s="70">
        <v>144.5</v>
      </c>
      <c r="EN757" s="70">
        <v>144.30000000000001</v>
      </c>
    </row>
    <row r="758" spans="1:144" x14ac:dyDescent="0.25">
      <c r="A758" s="2" t="s">
        <v>1533</v>
      </c>
      <c r="B758" s="2" t="s">
        <v>1534</v>
      </c>
      <c r="C758" s="5">
        <v>0.83265</v>
      </c>
      <c r="D758" s="9">
        <v>103.1</v>
      </c>
      <c r="E758" s="9">
        <v>103.7</v>
      </c>
      <c r="F758" s="9">
        <v>104</v>
      </c>
      <c r="G758" s="9">
        <v>104.7</v>
      </c>
      <c r="H758" s="9">
        <v>104.5</v>
      </c>
      <c r="I758" s="9">
        <v>104.5</v>
      </c>
      <c r="J758" s="9">
        <v>104.9</v>
      </c>
      <c r="K758" s="9">
        <v>105</v>
      </c>
      <c r="L758" s="9">
        <v>105</v>
      </c>
      <c r="M758" s="9">
        <v>105.3</v>
      </c>
      <c r="N758" s="9">
        <v>105.5</v>
      </c>
      <c r="O758" s="9">
        <v>105.8</v>
      </c>
      <c r="P758" s="9">
        <v>106.8</v>
      </c>
      <c r="Q758" s="9">
        <v>103.8</v>
      </c>
      <c r="R758" s="9">
        <v>104.5</v>
      </c>
      <c r="S758" s="9">
        <v>104.8</v>
      </c>
      <c r="T758" s="9">
        <v>105.4</v>
      </c>
      <c r="U758" s="9">
        <v>105.2</v>
      </c>
      <c r="V758" s="9">
        <v>105.3</v>
      </c>
      <c r="W758" s="9">
        <v>105.5</v>
      </c>
      <c r="X758" s="9">
        <v>106</v>
      </c>
      <c r="Y758" s="9">
        <v>106</v>
      </c>
      <c r="Z758" s="9">
        <v>106.2</v>
      </c>
      <c r="AA758" s="9">
        <v>106.5</v>
      </c>
      <c r="AB758" s="9">
        <v>107.7</v>
      </c>
      <c r="AC758" s="9">
        <v>107.5</v>
      </c>
      <c r="AD758" s="9">
        <v>107.5</v>
      </c>
      <c r="AE758" s="9">
        <v>108.2</v>
      </c>
      <c r="AF758" s="9">
        <v>108.5</v>
      </c>
      <c r="AG758" s="9">
        <v>107.7</v>
      </c>
      <c r="AH758" s="9">
        <v>107.6</v>
      </c>
      <c r="AI758" s="9">
        <v>108.4</v>
      </c>
      <c r="AJ758" s="9">
        <v>108.9</v>
      </c>
      <c r="AK758" s="9">
        <v>108.9</v>
      </c>
      <c r="AL758" s="9">
        <v>109.5</v>
      </c>
      <c r="AM758" s="9">
        <v>109.7</v>
      </c>
      <c r="AN758" s="9">
        <v>111.1</v>
      </c>
      <c r="AO758" s="9">
        <v>111</v>
      </c>
      <c r="AP758" s="9">
        <v>110.7</v>
      </c>
      <c r="AQ758" s="9">
        <v>111.7</v>
      </c>
      <c r="AR758" s="9">
        <v>110.8</v>
      </c>
      <c r="AS758" s="9">
        <v>110.5</v>
      </c>
      <c r="AT758" s="9">
        <v>111.5</v>
      </c>
      <c r="AU758" s="9">
        <v>111.5</v>
      </c>
      <c r="AV758" s="9">
        <v>111.6</v>
      </c>
      <c r="AW758" s="9">
        <v>111.3</v>
      </c>
      <c r="AX758" s="9">
        <v>111.2</v>
      </c>
      <c r="AY758" s="9">
        <v>111.8</v>
      </c>
      <c r="AZ758" s="9">
        <v>112.6</v>
      </c>
      <c r="BA758" s="9">
        <v>112.3</v>
      </c>
      <c r="BB758" s="9">
        <v>112.2</v>
      </c>
      <c r="BC758" s="9">
        <v>112.3</v>
      </c>
      <c r="BD758" s="9">
        <v>112</v>
      </c>
      <c r="BE758" s="9">
        <v>112.3</v>
      </c>
      <c r="BF758" s="9">
        <v>112.6</v>
      </c>
      <c r="BG758" s="9">
        <v>112.3</v>
      </c>
      <c r="BH758" s="9">
        <v>112.2</v>
      </c>
      <c r="BI758" s="9">
        <v>112.5</v>
      </c>
      <c r="BJ758" s="9">
        <v>112.2</v>
      </c>
      <c r="BK758" s="9">
        <v>111.5</v>
      </c>
      <c r="BL758" s="9">
        <v>112</v>
      </c>
      <c r="BM758" s="9">
        <v>112.4</v>
      </c>
      <c r="BN758" s="9">
        <v>112.3</v>
      </c>
      <c r="BO758" s="9">
        <v>111.9</v>
      </c>
      <c r="BP758" s="9">
        <v>112.3</v>
      </c>
      <c r="BQ758" s="9">
        <v>112.5</v>
      </c>
      <c r="BR758" s="9">
        <v>112.7</v>
      </c>
      <c r="BS758" s="9">
        <v>112.8</v>
      </c>
      <c r="BT758" s="9">
        <v>112.8</v>
      </c>
      <c r="BU758" s="9">
        <v>114.3</v>
      </c>
      <c r="BV758" s="9">
        <v>113.8</v>
      </c>
      <c r="BW758" s="9">
        <v>113.9</v>
      </c>
      <c r="BX758" s="9">
        <v>114.5</v>
      </c>
      <c r="BY758" s="9">
        <v>114.2</v>
      </c>
      <c r="BZ758" s="9">
        <v>114.6</v>
      </c>
      <c r="CA758" s="9">
        <v>115.5</v>
      </c>
      <c r="CB758" s="9">
        <v>116.7</v>
      </c>
      <c r="CC758" s="9">
        <v>117.3</v>
      </c>
      <c r="CD758" s="9">
        <v>117.6</v>
      </c>
      <c r="CE758" s="9">
        <v>117.9</v>
      </c>
      <c r="CF758" s="9">
        <v>118</v>
      </c>
      <c r="CG758" s="9">
        <v>118.7</v>
      </c>
      <c r="CH758" s="9">
        <v>118.5</v>
      </c>
      <c r="CI758" s="9">
        <v>119.4</v>
      </c>
      <c r="CJ758" s="9">
        <v>119.3</v>
      </c>
      <c r="CK758" s="9">
        <v>119.3</v>
      </c>
      <c r="CL758" s="9">
        <v>119.7</v>
      </c>
      <c r="CM758" s="9">
        <v>120.1</v>
      </c>
      <c r="CN758" s="9">
        <v>120.6</v>
      </c>
      <c r="CO758" s="9">
        <v>121.1</v>
      </c>
      <c r="CP758" s="9">
        <v>121.3</v>
      </c>
      <c r="CQ758" s="9">
        <v>120.9</v>
      </c>
      <c r="CR758" s="9">
        <v>121.1</v>
      </c>
      <c r="CS758" s="9">
        <v>121.1</v>
      </c>
      <c r="CT758" s="9">
        <v>121.4</v>
      </c>
      <c r="CU758" s="9">
        <v>121.5</v>
      </c>
      <c r="CV758" s="9">
        <v>121.6</v>
      </c>
      <c r="CW758" s="9">
        <v>121.1</v>
      </c>
      <c r="CX758" s="9">
        <v>120.6</v>
      </c>
      <c r="CY758" s="9">
        <v>120.6</v>
      </c>
      <c r="CZ758" s="9">
        <v>121.5</v>
      </c>
      <c r="DA758" s="9">
        <v>121.7</v>
      </c>
      <c r="DB758" s="9">
        <v>121.2</v>
      </c>
      <c r="DC758" s="9">
        <v>121.6</v>
      </c>
      <c r="DD758" s="9">
        <v>121.3</v>
      </c>
      <c r="DE758" s="9">
        <v>122.7</v>
      </c>
      <c r="DF758" s="9">
        <v>122.4</v>
      </c>
      <c r="DG758" s="9">
        <v>122.7</v>
      </c>
      <c r="DH758" s="9">
        <v>122.9</v>
      </c>
      <c r="DI758" s="9">
        <v>124.4</v>
      </c>
      <c r="DJ758" s="9">
        <v>124.8</v>
      </c>
      <c r="DK758" s="9">
        <v>126.4</v>
      </c>
      <c r="DL758" s="9">
        <v>127</v>
      </c>
      <c r="DM758" s="9">
        <v>129</v>
      </c>
      <c r="DN758" s="9">
        <v>129.4</v>
      </c>
      <c r="DO758" s="9">
        <v>129.80000000000001</v>
      </c>
      <c r="DP758" s="9">
        <v>130.5</v>
      </c>
      <c r="DQ758" s="9">
        <v>131.9</v>
      </c>
      <c r="DR758" s="9">
        <v>132.1</v>
      </c>
      <c r="DS758" s="9">
        <v>132.80000000000001</v>
      </c>
      <c r="DT758" s="9">
        <v>133.5</v>
      </c>
      <c r="DU758" s="9">
        <v>133.80000000000001</v>
      </c>
      <c r="DV758" s="9">
        <v>135</v>
      </c>
      <c r="DW758" s="9">
        <v>136.6</v>
      </c>
      <c r="DX758" s="9">
        <v>136.4</v>
      </c>
      <c r="DY758" s="9">
        <v>137.1</v>
      </c>
      <c r="DZ758" s="9">
        <v>138</v>
      </c>
      <c r="EA758" s="9">
        <v>139</v>
      </c>
      <c r="EB758" s="9">
        <v>138.69999999999999</v>
      </c>
      <c r="EC758" s="9">
        <v>139.4</v>
      </c>
      <c r="ED758" s="9">
        <v>139.4</v>
      </c>
      <c r="EE758" s="9">
        <v>140</v>
      </c>
      <c r="EF758" s="10">
        <v>140.9</v>
      </c>
      <c r="EG758" s="10">
        <v>141</v>
      </c>
      <c r="EH758" s="10">
        <v>141.4</v>
      </c>
      <c r="EI758" s="10">
        <v>141.1</v>
      </c>
      <c r="EJ758" s="69">
        <v>141.4</v>
      </c>
      <c r="EK758" s="69">
        <v>141.9</v>
      </c>
      <c r="EL758" s="70">
        <v>142.5</v>
      </c>
      <c r="EM758" s="70">
        <v>143.1</v>
      </c>
      <c r="EN758" s="70">
        <v>143.9</v>
      </c>
    </row>
    <row r="759" spans="1:144" x14ac:dyDescent="0.25">
      <c r="A759" s="2" t="s">
        <v>1535</v>
      </c>
      <c r="B759" s="2" t="s">
        <v>1536</v>
      </c>
      <c r="C759" s="5">
        <v>0.52771999999999997</v>
      </c>
      <c r="D759" s="9">
        <v>103.9</v>
      </c>
      <c r="E759" s="9">
        <v>103.9</v>
      </c>
      <c r="F759" s="9">
        <v>104.1</v>
      </c>
      <c r="G759" s="9">
        <v>103.8</v>
      </c>
      <c r="H759" s="9">
        <v>104.2</v>
      </c>
      <c r="I759" s="9">
        <v>104</v>
      </c>
      <c r="J759" s="9">
        <v>104.7</v>
      </c>
      <c r="K759" s="9">
        <v>104.6</v>
      </c>
      <c r="L759" s="9">
        <v>104.7</v>
      </c>
      <c r="M759" s="9">
        <v>104.7</v>
      </c>
      <c r="N759" s="9">
        <v>104.9</v>
      </c>
      <c r="O759" s="9">
        <v>105.1</v>
      </c>
      <c r="P759" s="9">
        <v>105.9</v>
      </c>
      <c r="Q759" s="9">
        <v>103.6</v>
      </c>
      <c r="R759" s="9">
        <v>104.1</v>
      </c>
      <c r="S759" s="9">
        <v>104.1</v>
      </c>
      <c r="T759" s="9">
        <v>103.9</v>
      </c>
      <c r="U759" s="9">
        <v>104.3</v>
      </c>
      <c r="V759" s="9">
        <v>104.7</v>
      </c>
      <c r="W759" s="9">
        <v>104.6</v>
      </c>
      <c r="X759" s="9">
        <v>104.1</v>
      </c>
      <c r="Y759" s="9">
        <v>104.3</v>
      </c>
      <c r="Z759" s="9">
        <v>104.4</v>
      </c>
      <c r="AA759" s="9">
        <v>104.8</v>
      </c>
      <c r="AB759" s="9">
        <v>106.3</v>
      </c>
      <c r="AC759" s="9">
        <v>106.7</v>
      </c>
      <c r="AD759" s="9">
        <v>106.4</v>
      </c>
      <c r="AE759" s="9">
        <v>107</v>
      </c>
      <c r="AF759" s="9">
        <v>106.8</v>
      </c>
      <c r="AG759" s="9">
        <v>106.9</v>
      </c>
      <c r="AH759" s="9">
        <v>107.1</v>
      </c>
      <c r="AI759" s="9">
        <v>107.1</v>
      </c>
      <c r="AJ759" s="9">
        <v>107.6</v>
      </c>
      <c r="AK759" s="9">
        <v>108</v>
      </c>
      <c r="AL759" s="9">
        <v>108.1</v>
      </c>
      <c r="AM759" s="9">
        <v>108.1</v>
      </c>
      <c r="AN759" s="9">
        <v>111</v>
      </c>
      <c r="AO759" s="9">
        <v>110.9</v>
      </c>
      <c r="AP759" s="9">
        <v>111</v>
      </c>
      <c r="AQ759" s="9">
        <v>111.3</v>
      </c>
      <c r="AR759" s="9">
        <v>110.9</v>
      </c>
      <c r="AS759" s="9">
        <v>110.7</v>
      </c>
      <c r="AT759" s="9">
        <v>111.8</v>
      </c>
      <c r="AU759" s="9">
        <v>111.9</v>
      </c>
      <c r="AV759" s="9">
        <v>111.9</v>
      </c>
      <c r="AW759" s="9">
        <v>111.7</v>
      </c>
      <c r="AX759" s="9">
        <v>111.7</v>
      </c>
      <c r="AY759" s="9">
        <v>111.9</v>
      </c>
      <c r="AZ759" s="9">
        <v>113.7</v>
      </c>
      <c r="BA759" s="9">
        <v>113</v>
      </c>
      <c r="BB759" s="9">
        <v>113</v>
      </c>
      <c r="BC759" s="9">
        <v>113.1</v>
      </c>
      <c r="BD759" s="9">
        <v>113.6</v>
      </c>
      <c r="BE759" s="9">
        <v>113.9</v>
      </c>
      <c r="BF759" s="9">
        <v>113.8</v>
      </c>
      <c r="BG759" s="9">
        <v>113.8</v>
      </c>
      <c r="BH759" s="9">
        <v>113.5</v>
      </c>
      <c r="BI759" s="9">
        <v>113.8</v>
      </c>
      <c r="BJ759" s="9">
        <v>114.2</v>
      </c>
      <c r="BK759" s="9">
        <v>113.3</v>
      </c>
      <c r="BL759" s="9">
        <v>114</v>
      </c>
      <c r="BM759" s="9">
        <v>114</v>
      </c>
      <c r="BN759" s="9">
        <v>114.3</v>
      </c>
      <c r="BO759" s="9">
        <v>113.5</v>
      </c>
      <c r="BP759" s="9">
        <v>114.1</v>
      </c>
      <c r="BQ759" s="9">
        <v>114.5</v>
      </c>
      <c r="BR759" s="9">
        <v>114.3</v>
      </c>
      <c r="BS759" s="9">
        <v>114</v>
      </c>
      <c r="BT759" s="9">
        <v>113.8</v>
      </c>
      <c r="BU759" s="9">
        <v>114.4</v>
      </c>
      <c r="BV759" s="9">
        <v>114.3</v>
      </c>
      <c r="BW759" s="9">
        <v>115.3</v>
      </c>
      <c r="BX759" s="9">
        <v>115.4</v>
      </c>
      <c r="BY759" s="9">
        <v>114.8</v>
      </c>
      <c r="BZ759" s="9">
        <v>115.6</v>
      </c>
      <c r="CA759" s="9">
        <v>116</v>
      </c>
      <c r="CB759" s="9">
        <v>116.5</v>
      </c>
      <c r="CC759" s="9">
        <v>117.1</v>
      </c>
      <c r="CD759" s="9">
        <v>116.9</v>
      </c>
      <c r="CE759" s="9">
        <v>117.5</v>
      </c>
      <c r="CF759" s="9">
        <v>117.6</v>
      </c>
      <c r="CG759" s="9">
        <v>117.7</v>
      </c>
      <c r="CH759" s="9">
        <v>117.2</v>
      </c>
      <c r="CI759" s="9">
        <v>118.3</v>
      </c>
      <c r="CJ759" s="9">
        <v>118.2</v>
      </c>
      <c r="CK759" s="9">
        <v>118.1</v>
      </c>
      <c r="CL759" s="9">
        <v>118.1</v>
      </c>
      <c r="CM759" s="9">
        <v>118.9</v>
      </c>
      <c r="CN759" s="9">
        <v>119.5</v>
      </c>
      <c r="CO759" s="9">
        <v>120.3</v>
      </c>
      <c r="CP759" s="9">
        <v>120.3</v>
      </c>
      <c r="CQ759" s="9">
        <v>119.3</v>
      </c>
      <c r="CR759" s="9">
        <v>119.7</v>
      </c>
      <c r="CS759" s="9">
        <v>119.7</v>
      </c>
      <c r="CT759" s="9">
        <v>120.1</v>
      </c>
      <c r="CU759" s="9">
        <v>120.1</v>
      </c>
      <c r="CV759" s="9">
        <v>120.1</v>
      </c>
      <c r="CW759" s="9">
        <v>120.1</v>
      </c>
      <c r="CX759" s="9">
        <v>119.2</v>
      </c>
      <c r="CY759" s="9">
        <v>119.3</v>
      </c>
      <c r="CZ759" s="9">
        <v>120.4</v>
      </c>
      <c r="DA759" s="9">
        <v>120.5</v>
      </c>
      <c r="DB759" s="9">
        <v>119.7</v>
      </c>
      <c r="DC759" s="9">
        <v>119.8</v>
      </c>
      <c r="DD759" s="9">
        <v>119.5</v>
      </c>
      <c r="DE759" s="9">
        <v>121.3</v>
      </c>
      <c r="DF759" s="9">
        <v>121.3</v>
      </c>
      <c r="DG759" s="9">
        <v>120.6</v>
      </c>
      <c r="DH759" s="9">
        <v>121.2</v>
      </c>
      <c r="DI759" s="9">
        <v>122.4</v>
      </c>
      <c r="DJ759" s="9">
        <v>122.8</v>
      </c>
      <c r="DK759" s="9">
        <v>124.3</v>
      </c>
      <c r="DL759" s="9">
        <v>123.9</v>
      </c>
      <c r="DM759" s="9">
        <v>124.6</v>
      </c>
      <c r="DN759" s="9">
        <v>124.9</v>
      </c>
      <c r="DO759" s="9">
        <v>125.1</v>
      </c>
      <c r="DP759" s="9">
        <v>126.2</v>
      </c>
      <c r="DQ759" s="9">
        <v>127.5</v>
      </c>
      <c r="DR759" s="9">
        <v>126.9</v>
      </c>
      <c r="DS759" s="9">
        <v>128</v>
      </c>
      <c r="DT759" s="9">
        <v>128.1</v>
      </c>
      <c r="DU759" s="9">
        <v>128.5</v>
      </c>
      <c r="DV759" s="9">
        <v>129.80000000000001</v>
      </c>
      <c r="DW759" s="9">
        <v>130.9</v>
      </c>
      <c r="DX759" s="9">
        <v>131</v>
      </c>
      <c r="DY759" s="9">
        <v>131.4</v>
      </c>
      <c r="DZ759" s="9">
        <v>132.5</v>
      </c>
      <c r="EA759" s="9">
        <v>133.69999999999999</v>
      </c>
      <c r="EB759" s="9">
        <v>134.19999999999999</v>
      </c>
      <c r="EC759" s="9">
        <v>134.5</v>
      </c>
      <c r="ED759" s="9">
        <v>134.69999999999999</v>
      </c>
      <c r="EE759" s="9">
        <v>135.69999999999999</v>
      </c>
      <c r="EF759" s="10">
        <v>136.1</v>
      </c>
      <c r="EG759" s="10">
        <v>136.30000000000001</v>
      </c>
      <c r="EH759" s="10">
        <v>136.6</v>
      </c>
      <c r="EI759" s="10">
        <v>136.80000000000001</v>
      </c>
      <c r="EJ759" s="69">
        <v>137.6</v>
      </c>
      <c r="EK759" s="69">
        <v>137</v>
      </c>
      <c r="EL759" s="70">
        <v>137.69999999999999</v>
      </c>
      <c r="EM759" s="70">
        <v>137.9</v>
      </c>
      <c r="EN759" s="70">
        <v>138.30000000000001</v>
      </c>
    </row>
    <row r="760" spans="1:144" x14ac:dyDescent="0.25">
      <c r="A760" s="2" t="s">
        <v>1537</v>
      </c>
      <c r="B760" s="2" t="s">
        <v>1538</v>
      </c>
      <c r="C760" s="5">
        <v>3.64E-3</v>
      </c>
      <c r="D760" s="9">
        <v>102.3</v>
      </c>
      <c r="E760" s="9">
        <v>102.8</v>
      </c>
      <c r="F760" s="9">
        <v>102.5</v>
      </c>
      <c r="G760" s="9">
        <v>102.4</v>
      </c>
      <c r="H760" s="9">
        <v>102.8</v>
      </c>
      <c r="I760" s="9">
        <v>102</v>
      </c>
      <c r="J760" s="9">
        <v>103</v>
      </c>
      <c r="K760" s="9">
        <v>102.9</v>
      </c>
      <c r="L760" s="9">
        <v>103.8</v>
      </c>
      <c r="M760" s="9">
        <v>104.7</v>
      </c>
      <c r="N760" s="9">
        <v>104.6</v>
      </c>
      <c r="O760" s="9">
        <v>103.8</v>
      </c>
      <c r="P760" s="9">
        <v>103.6</v>
      </c>
      <c r="Q760" s="9">
        <v>103.4</v>
      </c>
      <c r="R760" s="9">
        <v>103.4</v>
      </c>
      <c r="S760" s="9">
        <v>103.9</v>
      </c>
      <c r="T760" s="9">
        <v>104.4</v>
      </c>
      <c r="U760" s="9">
        <v>105.4</v>
      </c>
      <c r="V760" s="9">
        <v>105.2</v>
      </c>
      <c r="W760" s="9">
        <v>106.1</v>
      </c>
      <c r="X760" s="9">
        <v>106.2</v>
      </c>
      <c r="Y760" s="9">
        <v>107.7</v>
      </c>
      <c r="Z760" s="9">
        <v>108</v>
      </c>
      <c r="AA760" s="9">
        <v>109.1</v>
      </c>
      <c r="AB760" s="9">
        <v>107.5</v>
      </c>
      <c r="AC760" s="9">
        <v>107.7</v>
      </c>
      <c r="AD760" s="9">
        <v>107.3</v>
      </c>
      <c r="AE760" s="9">
        <v>107.6</v>
      </c>
      <c r="AF760" s="9">
        <v>109.5</v>
      </c>
      <c r="AG760" s="9">
        <v>109.6</v>
      </c>
      <c r="AH760" s="9">
        <v>108.6</v>
      </c>
      <c r="AI760" s="9">
        <v>109.5</v>
      </c>
      <c r="AJ760" s="9">
        <v>109.2</v>
      </c>
      <c r="AK760" s="9">
        <v>109.6</v>
      </c>
      <c r="AL760" s="9">
        <v>109.8</v>
      </c>
      <c r="AM760" s="9">
        <v>110.5</v>
      </c>
      <c r="AN760" s="9">
        <v>109.3</v>
      </c>
      <c r="AO760" s="9">
        <v>110</v>
      </c>
      <c r="AP760" s="9">
        <v>111.1</v>
      </c>
      <c r="AQ760" s="9">
        <v>109.2</v>
      </c>
      <c r="AR760" s="9">
        <v>109.3</v>
      </c>
      <c r="AS760" s="9">
        <v>109.1</v>
      </c>
      <c r="AT760" s="9">
        <v>109.8</v>
      </c>
      <c r="AU760" s="9">
        <v>108.3</v>
      </c>
      <c r="AV760" s="9">
        <v>108.7</v>
      </c>
      <c r="AW760" s="9">
        <v>108.3</v>
      </c>
      <c r="AX760" s="9">
        <v>107.9</v>
      </c>
      <c r="AY760" s="9">
        <v>108</v>
      </c>
      <c r="AZ760" s="9">
        <v>108.3</v>
      </c>
      <c r="BA760" s="9">
        <v>108.1</v>
      </c>
      <c r="BB760" s="9">
        <v>108.8</v>
      </c>
      <c r="BC760" s="9">
        <v>109.1</v>
      </c>
      <c r="BD760" s="9">
        <v>108.3</v>
      </c>
      <c r="BE760" s="9">
        <v>110.5</v>
      </c>
      <c r="BF760" s="9">
        <v>110.3</v>
      </c>
      <c r="BG760" s="9">
        <v>110.6</v>
      </c>
      <c r="BH760" s="9">
        <v>110.1</v>
      </c>
      <c r="BI760" s="9">
        <v>110.4</v>
      </c>
      <c r="BJ760" s="9">
        <v>110.3</v>
      </c>
      <c r="BK760" s="9">
        <v>111.5</v>
      </c>
      <c r="BL760" s="9">
        <v>112.6</v>
      </c>
      <c r="BM760" s="9">
        <v>111.1</v>
      </c>
      <c r="BN760" s="9">
        <v>110.1</v>
      </c>
      <c r="BO760" s="9">
        <v>107.6</v>
      </c>
      <c r="BP760" s="9">
        <v>107</v>
      </c>
      <c r="BQ760" s="9">
        <v>108.4</v>
      </c>
      <c r="BR760" s="9">
        <v>107.8</v>
      </c>
      <c r="BS760" s="9">
        <v>108</v>
      </c>
      <c r="BT760" s="9">
        <v>107.5</v>
      </c>
      <c r="BU760" s="9">
        <v>107.5</v>
      </c>
      <c r="BV760" s="9">
        <v>107</v>
      </c>
      <c r="BW760" s="9">
        <v>107</v>
      </c>
      <c r="BX760" s="9">
        <v>107.5</v>
      </c>
      <c r="BY760" s="9">
        <v>107.9</v>
      </c>
      <c r="BZ760" s="9">
        <v>107.7</v>
      </c>
      <c r="CA760" s="9">
        <v>107.7</v>
      </c>
      <c r="CB760" s="9">
        <v>108.6</v>
      </c>
      <c r="CC760" s="9">
        <v>108</v>
      </c>
      <c r="CD760" s="9">
        <v>108.6</v>
      </c>
      <c r="CE760" s="9">
        <v>108.1</v>
      </c>
      <c r="CF760" s="9">
        <v>109.2</v>
      </c>
      <c r="CG760" s="9">
        <v>109.8</v>
      </c>
      <c r="CH760" s="9">
        <v>109.6</v>
      </c>
      <c r="CI760" s="9">
        <v>109.6</v>
      </c>
      <c r="CJ760" s="9">
        <v>109.2</v>
      </c>
      <c r="CK760" s="9">
        <v>108.2</v>
      </c>
      <c r="CL760" s="9">
        <v>107.4</v>
      </c>
      <c r="CM760" s="9">
        <v>109.1</v>
      </c>
      <c r="CN760" s="9">
        <v>109.1</v>
      </c>
      <c r="CO760" s="9">
        <v>109.8</v>
      </c>
      <c r="CP760" s="9">
        <v>111.4</v>
      </c>
      <c r="CQ760" s="9">
        <v>111.3</v>
      </c>
      <c r="CR760" s="9">
        <v>111.6</v>
      </c>
      <c r="CS760" s="9">
        <v>112.1</v>
      </c>
      <c r="CT760" s="9">
        <v>112.5</v>
      </c>
      <c r="CU760" s="9">
        <v>112.6</v>
      </c>
      <c r="CV760" s="9">
        <v>113.9</v>
      </c>
      <c r="CW760" s="9">
        <v>113.8</v>
      </c>
      <c r="CX760" s="9">
        <v>114.2</v>
      </c>
      <c r="CY760" s="9">
        <v>116</v>
      </c>
      <c r="CZ760" s="9">
        <v>116.6</v>
      </c>
      <c r="DA760" s="9">
        <v>118.8</v>
      </c>
      <c r="DB760" s="9">
        <v>119.2</v>
      </c>
      <c r="DC760" s="9">
        <v>117.1</v>
      </c>
      <c r="DD760" s="9">
        <v>119.2</v>
      </c>
      <c r="DE760" s="9">
        <v>122.7</v>
      </c>
      <c r="DF760" s="9">
        <v>124</v>
      </c>
      <c r="DG760" s="9">
        <v>125.5</v>
      </c>
      <c r="DH760" s="9">
        <v>125.1</v>
      </c>
      <c r="DI760" s="9">
        <v>124.9</v>
      </c>
      <c r="DJ760" s="9">
        <v>124.8</v>
      </c>
      <c r="DK760" s="9">
        <v>126.2</v>
      </c>
      <c r="DL760" s="9">
        <v>127.3</v>
      </c>
      <c r="DM760" s="9">
        <v>127.4</v>
      </c>
      <c r="DN760" s="9">
        <v>132.1</v>
      </c>
      <c r="DO760" s="9">
        <v>131.69999999999999</v>
      </c>
      <c r="DP760" s="9">
        <v>130.19999999999999</v>
      </c>
      <c r="DQ760" s="9">
        <v>132.9</v>
      </c>
      <c r="DR760" s="9">
        <v>133.1</v>
      </c>
      <c r="DS760" s="9">
        <v>134.69999999999999</v>
      </c>
      <c r="DT760" s="9">
        <v>134.69999999999999</v>
      </c>
      <c r="DU760" s="9">
        <v>130.9</v>
      </c>
      <c r="DV760" s="9">
        <v>133.4</v>
      </c>
      <c r="DW760" s="9">
        <v>133.19999999999999</v>
      </c>
      <c r="DX760" s="9">
        <v>133.6</v>
      </c>
      <c r="DY760" s="9">
        <v>134.6</v>
      </c>
      <c r="DZ760" s="9">
        <v>133.69999999999999</v>
      </c>
      <c r="EA760" s="9">
        <v>133.5</v>
      </c>
      <c r="EB760" s="9">
        <v>136.69999999999999</v>
      </c>
      <c r="EC760" s="9">
        <v>134.9</v>
      </c>
      <c r="ED760" s="9">
        <v>135.1</v>
      </c>
      <c r="EE760" s="9">
        <v>139.30000000000001</v>
      </c>
      <c r="EF760" s="10">
        <v>138.4</v>
      </c>
      <c r="EG760" s="10">
        <v>138.30000000000001</v>
      </c>
      <c r="EH760" s="10">
        <v>138.6</v>
      </c>
      <c r="EI760" s="10">
        <v>139.69999999999999</v>
      </c>
      <c r="EJ760" s="69">
        <v>143.9</v>
      </c>
      <c r="EK760" s="69">
        <v>144.30000000000001</v>
      </c>
      <c r="EL760" s="70">
        <v>145.1</v>
      </c>
      <c r="EM760" s="70">
        <v>144.4</v>
      </c>
      <c r="EN760" s="70">
        <v>143.80000000000001</v>
      </c>
    </row>
    <row r="761" spans="1:144" x14ac:dyDescent="0.25">
      <c r="A761" s="2" t="s">
        <v>1539</v>
      </c>
      <c r="B761" s="2" t="s">
        <v>1540</v>
      </c>
      <c r="C761" s="5">
        <v>0.26218000000000002</v>
      </c>
      <c r="D761" s="9">
        <v>101.5</v>
      </c>
      <c r="E761" s="9">
        <v>103.2</v>
      </c>
      <c r="F761" s="9">
        <v>103.7</v>
      </c>
      <c r="G761" s="9">
        <v>106.7</v>
      </c>
      <c r="H761" s="9">
        <v>105.2</v>
      </c>
      <c r="I761" s="9">
        <v>105.6</v>
      </c>
      <c r="J761" s="9">
        <v>105.5</v>
      </c>
      <c r="K761" s="9">
        <v>105.8</v>
      </c>
      <c r="L761" s="9">
        <v>105.9</v>
      </c>
      <c r="M761" s="9">
        <v>106.8</v>
      </c>
      <c r="N761" s="9">
        <v>106.9</v>
      </c>
      <c r="O761" s="9">
        <v>107.6</v>
      </c>
      <c r="P761" s="9">
        <v>109.3</v>
      </c>
      <c r="Q761" s="9">
        <v>104.5</v>
      </c>
      <c r="R761" s="9">
        <v>106.5</v>
      </c>
      <c r="S761" s="9">
        <v>106.1</v>
      </c>
      <c r="T761" s="9">
        <v>107.3</v>
      </c>
      <c r="U761" s="9">
        <v>107.9</v>
      </c>
      <c r="V761" s="9">
        <v>108.7</v>
      </c>
      <c r="W761" s="9">
        <v>108.5</v>
      </c>
      <c r="X761" s="9">
        <v>109.6</v>
      </c>
      <c r="Y761" s="9">
        <v>109.6</v>
      </c>
      <c r="Z761" s="9">
        <v>109.7</v>
      </c>
      <c r="AA761" s="9">
        <v>110.5</v>
      </c>
      <c r="AB761" s="9">
        <v>110.5</v>
      </c>
      <c r="AC761" s="9">
        <v>109.3</v>
      </c>
      <c r="AD761" s="9">
        <v>110.7</v>
      </c>
      <c r="AE761" s="9">
        <v>110.8</v>
      </c>
      <c r="AF761" s="9">
        <v>110.6</v>
      </c>
      <c r="AG761" s="9">
        <v>110.6</v>
      </c>
      <c r="AH761" s="9">
        <v>110.9</v>
      </c>
      <c r="AI761" s="9">
        <v>111</v>
      </c>
      <c r="AJ761" s="9">
        <v>110.2</v>
      </c>
      <c r="AK761" s="9">
        <v>109.8</v>
      </c>
      <c r="AL761" s="9">
        <v>111.1</v>
      </c>
      <c r="AM761" s="9">
        <v>112.7</v>
      </c>
      <c r="AN761" s="9">
        <v>110.4</v>
      </c>
      <c r="AO761" s="9">
        <v>111</v>
      </c>
      <c r="AP761" s="9">
        <v>111.6</v>
      </c>
      <c r="AQ761" s="9">
        <v>112.4</v>
      </c>
      <c r="AR761" s="9">
        <v>110.1</v>
      </c>
      <c r="AS761" s="9">
        <v>109.9</v>
      </c>
      <c r="AT761" s="9">
        <v>110.8</v>
      </c>
      <c r="AU761" s="9">
        <v>110.9</v>
      </c>
      <c r="AV761" s="9">
        <v>111</v>
      </c>
      <c r="AW761" s="9">
        <v>110.2</v>
      </c>
      <c r="AX761" s="9">
        <v>110.2</v>
      </c>
      <c r="AY761" s="9">
        <v>111.5</v>
      </c>
      <c r="AZ761" s="9">
        <v>110.5</v>
      </c>
      <c r="BA761" s="9">
        <v>111.2</v>
      </c>
      <c r="BB761" s="9">
        <v>110.8</v>
      </c>
      <c r="BC761" s="9">
        <v>110.9</v>
      </c>
      <c r="BD761" s="9">
        <v>109</v>
      </c>
      <c r="BE761" s="9">
        <v>109.3</v>
      </c>
      <c r="BF761" s="9">
        <v>110.1</v>
      </c>
      <c r="BG761" s="9">
        <v>109.1</v>
      </c>
      <c r="BH761" s="9">
        <v>109.6</v>
      </c>
      <c r="BI761" s="9">
        <v>109.9</v>
      </c>
      <c r="BJ761" s="9">
        <v>108.1</v>
      </c>
      <c r="BK761" s="9">
        <v>107.9</v>
      </c>
      <c r="BL761" s="9">
        <v>107.8</v>
      </c>
      <c r="BM761" s="9">
        <v>109</v>
      </c>
      <c r="BN761" s="9">
        <v>108.1</v>
      </c>
      <c r="BO761" s="9">
        <v>108.4</v>
      </c>
      <c r="BP761" s="9">
        <v>108.4</v>
      </c>
      <c r="BQ761" s="9">
        <v>108.4</v>
      </c>
      <c r="BR761" s="9">
        <v>109.4</v>
      </c>
      <c r="BS761" s="9">
        <v>110.1</v>
      </c>
      <c r="BT761" s="9">
        <v>110.8</v>
      </c>
      <c r="BU761" s="9">
        <v>114.3</v>
      </c>
      <c r="BV761" s="9">
        <v>113</v>
      </c>
      <c r="BW761" s="9">
        <v>111.3</v>
      </c>
      <c r="BX761" s="9">
        <v>112.8</v>
      </c>
      <c r="BY761" s="9">
        <v>112.8</v>
      </c>
      <c r="BZ761" s="9">
        <v>112.6</v>
      </c>
      <c r="CA761" s="9">
        <v>114.2</v>
      </c>
      <c r="CB761" s="9">
        <v>117</v>
      </c>
      <c r="CC761" s="9">
        <v>117.8</v>
      </c>
      <c r="CD761" s="9">
        <v>118.8</v>
      </c>
      <c r="CE761" s="9">
        <v>118.8</v>
      </c>
      <c r="CF761" s="9">
        <v>119</v>
      </c>
      <c r="CG761" s="9">
        <v>121</v>
      </c>
      <c r="CH761" s="9">
        <v>121</v>
      </c>
      <c r="CI761" s="9">
        <v>121.6</v>
      </c>
      <c r="CJ761" s="9">
        <v>121.5</v>
      </c>
      <c r="CK761" s="9">
        <v>121.8</v>
      </c>
      <c r="CL761" s="9">
        <v>123</v>
      </c>
      <c r="CM761" s="9">
        <v>122.9</v>
      </c>
      <c r="CN761" s="9">
        <v>123.1</v>
      </c>
      <c r="CO761" s="9">
        <v>123.1</v>
      </c>
      <c r="CP761" s="9">
        <v>123.7</v>
      </c>
      <c r="CQ761" s="9">
        <v>124.2</v>
      </c>
      <c r="CR761" s="9">
        <v>124.2</v>
      </c>
      <c r="CS761" s="9">
        <v>124.1</v>
      </c>
      <c r="CT761" s="9">
        <v>124.3</v>
      </c>
      <c r="CU761" s="9">
        <v>124.7</v>
      </c>
      <c r="CV761" s="9">
        <v>125</v>
      </c>
      <c r="CW761" s="9">
        <v>123.4</v>
      </c>
      <c r="CX761" s="9">
        <v>123.5</v>
      </c>
      <c r="CY761" s="9">
        <v>123.5</v>
      </c>
      <c r="CZ761" s="9">
        <v>124.3</v>
      </c>
      <c r="DA761" s="9">
        <v>124.5</v>
      </c>
      <c r="DB761" s="9">
        <v>124.6</v>
      </c>
      <c r="DC761" s="9">
        <v>125.8</v>
      </c>
      <c r="DD761" s="9">
        <v>125.5</v>
      </c>
      <c r="DE761" s="9">
        <v>125.8</v>
      </c>
      <c r="DF761" s="9">
        <v>125.2</v>
      </c>
      <c r="DG761" s="9">
        <v>127.4</v>
      </c>
      <c r="DH761" s="9">
        <v>126.4</v>
      </c>
      <c r="DI761" s="9">
        <v>128.69999999999999</v>
      </c>
      <c r="DJ761" s="9">
        <v>129.4</v>
      </c>
      <c r="DK761" s="9">
        <v>131.6</v>
      </c>
      <c r="DL761" s="9">
        <v>134</v>
      </c>
      <c r="DM761" s="9">
        <v>138.80000000000001</v>
      </c>
      <c r="DN761" s="9">
        <v>139.4</v>
      </c>
      <c r="DO761" s="9">
        <v>140.19999999999999</v>
      </c>
      <c r="DP761" s="9">
        <v>140.1</v>
      </c>
      <c r="DQ761" s="9">
        <v>141.9</v>
      </c>
      <c r="DR761" s="9">
        <v>143.9</v>
      </c>
      <c r="DS761" s="9">
        <v>143.9</v>
      </c>
      <c r="DT761" s="9">
        <v>145.4</v>
      </c>
      <c r="DU761" s="9">
        <v>145.5</v>
      </c>
      <c r="DV761" s="9">
        <v>146.69999999999999</v>
      </c>
      <c r="DW761" s="9">
        <v>149.4</v>
      </c>
      <c r="DX761" s="9">
        <v>148</v>
      </c>
      <c r="DY761" s="9">
        <v>149.30000000000001</v>
      </c>
      <c r="DZ761" s="9">
        <v>149.6</v>
      </c>
      <c r="EA761" s="9">
        <v>150.5</v>
      </c>
      <c r="EB761" s="9">
        <v>148.4</v>
      </c>
      <c r="EC761" s="9">
        <v>150.4</v>
      </c>
      <c r="ED761" s="9">
        <v>150</v>
      </c>
      <c r="EE761" s="9">
        <v>150</v>
      </c>
      <c r="EF761" s="10">
        <v>151.9</v>
      </c>
      <c r="EG761" s="10">
        <v>151.9</v>
      </c>
      <c r="EH761" s="10">
        <v>152.30000000000001</v>
      </c>
      <c r="EI761" s="10">
        <v>151.1</v>
      </c>
      <c r="EJ761" s="69">
        <v>150.6</v>
      </c>
      <c r="EK761" s="69">
        <v>153.30000000000001</v>
      </c>
      <c r="EL761" s="70">
        <v>153.69999999999999</v>
      </c>
      <c r="EM761" s="70">
        <v>155.1</v>
      </c>
      <c r="EN761" s="70">
        <v>157.1</v>
      </c>
    </row>
    <row r="762" spans="1:144" x14ac:dyDescent="0.25">
      <c r="A762" s="2" t="s">
        <v>1541</v>
      </c>
      <c r="B762" s="2" t="s">
        <v>1542</v>
      </c>
      <c r="C762" s="5">
        <v>7.1000000000000002E-4</v>
      </c>
      <c r="D762" s="9">
        <v>108.5</v>
      </c>
      <c r="E762" s="9">
        <v>109.5</v>
      </c>
      <c r="F762" s="9">
        <v>109.4</v>
      </c>
      <c r="G762" s="9">
        <v>109.7</v>
      </c>
      <c r="H762" s="9">
        <v>109.7</v>
      </c>
      <c r="I762" s="9">
        <v>109.7</v>
      </c>
      <c r="J762" s="9">
        <v>108.4</v>
      </c>
      <c r="K762" s="9">
        <v>108.2</v>
      </c>
      <c r="L762" s="9">
        <v>108.2</v>
      </c>
      <c r="M762" s="9">
        <v>109</v>
      </c>
      <c r="N762" s="9">
        <v>111.2</v>
      </c>
      <c r="O762" s="9">
        <v>112.3</v>
      </c>
      <c r="P762" s="9">
        <v>113.1</v>
      </c>
      <c r="Q762" s="9">
        <v>113.1</v>
      </c>
      <c r="R762" s="9">
        <v>113.1</v>
      </c>
      <c r="S762" s="9">
        <v>113.5</v>
      </c>
      <c r="T762" s="9">
        <v>113.6</v>
      </c>
      <c r="U762" s="9">
        <v>114</v>
      </c>
      <c r="V762" s="9">
        <v>114</v>
      </c>
      <c r="W762" s="9">
        <v>109.9</v>
      </c>
      <c r="X762" s="9">
        <v>109.2</v>
      </c>
      <c r="Y762" s="9">
        <v>109.9</v>
      </c>
      <c r="Z762" s="9">
        <v>110.4</v>
      </c>
      <c r="AA762" s="9">
        <v>110.4</v>
      </c>
      <c r="AB762" s="9">
        <v>112.7</v>
      </c>
      <c r="AC762" s="9">
        <v>112.7</v>
      </c>
      <c r="AD762" s="9">
        <v>112.7</v>
      </c>
      <c r="AE762" s="9">
        <v>114.1</v>
      </c>
      <c r="AF762" s="9">
        <v>114.1</v>
      </c>
      <c r="AG762" s="9">
        <v>114.1</v>
      </c>
      <c r="AH762" s="9">
        <v>114.1</v>
      </c>
      <c r="AI762" s="9">
        <v>114.7</v>
      </c>
      <c r="AJ762" s="9">
        <v>113.3</v>
      </c>
      <c r="AK762" s="9">
        <v>113.8</v>
      </c>
      <c r="AL762" s="9">
        <v>114.6</v>
      </c>
      <c r="AM762" s="9">
        <v>114.7</v>
      </c>
      <c r="AN762" s="9">
        <v>118.2</v>
      </c>
      <c r="AO762" s="9">
        <v>118.2</v>
      </c>
      <c r="AP762" s="9">
        <v>118.1</v>
      </c>
      <c r="AQ762" s="9">
        <v>118.9</v>
      </c>
      <c r="AR762" s="9">
        <v>118.9</v>
      </c>
      <c r="AS762" s="9">
        <v>118.9</v>
      </c>
      <c r="AT762" s="9">
        <v>118.9</v>
      </c>
      <c r="AU762" s="9">
        <v>118.9</v>
      </c>
      <c r="AV762" s="9">
        <v>118.9</v>
      </c>
      <c r="AW762" s="9">
        <v>121.3</v>
      </c>
      <c r="AX762" s="9">
        <v>121.3</v>
      </c>
      <c r="AY762" s="9">
        <v>121.3</v>
      </c>
      <c r="AZ762" s="9">
        <v>121.3</v>
      </c>
      <c r="BA762" s="9">
        <v>121.3</v>
      </c>
      <c r="BB762" s="9">
        <v>121.3</v>
      </c>
      <c r="BC762" s="9">
        <v>122.7</v>
      </c>
      <c r="BD762" s="9">
        <v>122.7</v>
      </c>
      <c r="BE762" s="9">
        <v>122.7</v>
      </c>
      <c r="BF762" s="9">
        <v>122.4</v>
      </c>
      <c r="BG762" s="9">
        <v>122.4</v>
      </c>
      <c r="BH762" s="9">
        <v>123</v>
      </c>
      <c r="BI762" s="9">
        <v>121.8</v>
      </c>
      <c r="BJ762" s="9">
        <v>123.7</v>
      </c>
      <c r="BK762" s="9">
        <v>123.7</v>
      </c>
      <c r="BL762" s="9">
        <v>122.9</v>
      </c>
      <c r="BM762" s="9">
        <v>122.9</v>
      </c>
      <c r="BN762" s="9">
        <v>122.9</v>
      </c>
      <c r="BO762" s="9">
        <v>121.4</v>
      </c>
      <c r="BP762" s="9">
        <v>121.7</v>
      </c>
      <c r="BQ762" s="9">
        <v>120.6</v>
      </c>
      <c r="BR762" s="9">
        <v>121</v>
      </c>
      <c r="BS762" s="9">
        <v>121.8</v>
      </c>
      <c r="BT762" s="9">
        <v>121.8</v>
      </c>
      <c r="BU762" s="9">
        <v>122.2</v>
      </c>
      <c r="BV762" s="9">
        <v>122.2</v>
      </c>
      <c r="BW762" s="9">
        <v>122.4</v>
      </c>
      <c r="BX762" s="9">
        <v>122.6</v>
      </c>
      <c r="BY762" s="9">
        <v>122.6</v>
      </c>
      <c r="BZ762" s="9">
        <v>123.3</v>
      </c>
      <c r="CA762" s="9">
        <v>123.3</v>
      </c>
      <c r="CB762" s="9">
        <v>123.3</v>
      </c>
      <c r="CC762" s="9">
        <v>122.6</v>
      </c>
      <c r="CD762" s="9">
        <v>123.3</v>
      </c>
      <c r="CE762" s="9">
        <v>123.4</v>
      </c>
      <c r="CF762" s="9">
        <v>124.9</v>
      </c>
      <c r="CG762" s="9">
        <v>124.2</v>
      </c>
      <c r="CH762" s="9">
        <v>124.9</v>
      </c>
      <c r="CI762" s="9">
        <v>124.1</v>
      </c>
      <c r="CJ762" s="9">
        <v>124.9</v>
      </c>
      <c r="CK762" s="9">
        <v>124.9</v>
      </c>
      <c r="CL762" s="9">
        <v>124.9</v>
      </c>
      <c r="CM762" s="9">
        <v>127.8</v>
      </c>
      <c r="CN762" s="9">
        <v>127.1</v>
      </c>
      <c r="CO762" s="9">
        <v>127.1</v>
      </c>
      <c r="CP762" s="9">
        <v>127.8</v>
      </c>
      <c r="CQ762" s="9">
        <v>127.8</v>
      </c>
      <c r="CR762" s="9">
        <v>128.19999999999999</v>
      </c>
      <c r="CS762" s="9">
        <v>128.9</v>
      </c>
      <c r="CT762" s="9">
        <v>129.6</v>
      </c>
      <c r="CU762" s="9">
        <v>129.19999999999999</v>
      </c>
      <c r="CV762" s="9">
        <v>129.6</v>
      </c>
      <c r="CW762" s="9">
        <v>129.6</v>
      </c>
      <c r="CX762" s="9">
        <v>129.6</v>
      </c>
      <c r="CY762" s="9">
        <v>128.9</v>
      </c>
      <c r="CZ762" s="9">
        <v>132</v>
      </c>
      <c r="DA762" s="9">
        <v>131.4</v>
      </c>
      <c r="DB762" s="9">
        <v>131.4</v>
      </c>
      <c r="DC762" s="9">
        <v>131.69999999999999</v>
      </c>
      <c r="DD762" s="9">
        <v>132</v>
      </c>
      <c r="DE762" s="9">
        <v>132.9</v>
      </c>
      <c r="DF762" s="9">
        <v>133.69999999999999</v>
      </c>
      <c r="DG762" s="9">
        <v>133.69999999999999</v>
      </c>
      <c r="DH762" s="9">
        <v>133.69999999999999</v>
      </c>
      <c r="DI762" s="9">
        <v>133.4</v>
      </c>
      <c r="DJ762" s="9">
        <v>134.9</v>
      </c>
      <c r="DK762" s="9">
        <v>134.9</v>
      </c>
      <c r="DL762" s="9">
        <v>137.1</v>
      </c>
      <c r="DM762" s="9">
        <v>138.1</v>
      </c>
      <c r="DN762" s="9">
        <v>139.69999999999999</v>
      </c>
      <c r="DO762" s="9">
        <v>140.19999999999999</v>
      </c>
      <c r="DP762" s="9">
        <v>140.19999999999999</v>
      </c>
      <c r="DQ762" s="9">
        <v>140.5</v>
      </c>
      <c r="DR762" s="9">
        <v>140.69999999999999</v>
      </c>
      <c r="DS762" s="9">
        <v>143.1</v>
      </c>
      <c r="DT762" s="9">
        <v>141.1</v>
      </c>
      <c r="DU762" s="9">
        <v>139.30000000000001</v>
      </c>
      <c r="DV762" s="9">
        <v>138.6</v>
      </c>
      <c r="DW762" s="9">
        <v>142</v>
      </c>
      <c r="DX762" s="9">
        <v>142</v>
      </c>
      <c r="DY762" s="9">
        <v>145.4</v>
      </c>
      <c r="DZ762" s="9">
        <v>146.6</v>
      </c>
      <c r="EA762" s="9">
        <v>146.5</v>
      </c>
      <c r="EB762" s="9">
        <v>147.5</v>
      </c>
      <c r="EC762" s="9">
        <v>147.30000000000001</v>
      </c>
      <c r="ED762" s="9">
        <v>147.1</v>
      </c>
      <c r="EE762" s="9">
        <v>147.1</v>
      </c>
      <c r="EF762" s="10">
        <v>147.1</v>
      </c>
      <c r="EG762" s="10">
        <v>147.1</v>
      </c>
      <c r="EH762" s="10">
        <v>147.1</v>
      </c>
      <c r="EI762" s="10">
        <v>147.1</v>
      </c>
      <c r="EJ762" s="69">
        <v>147.1</v>
      </c>
      <c r="EK762" s="69">
        <v>147.30000000000001</v>
      </c>
      <c r="EL762" s="70">
        <v>147.30000000000001</v>
      </c>
      <c r="EM762" s="70">
        <v>147.30000000000001</v>
      </c>
      <c r="EN762" s="70">
        <v>147.19999999999999</v>
      </c>
    </row>
    <row r="763" spans="1:144" x14ac:dyDescent="0.25">
      <c r="A763" s="2" t="s">
        <v>1543</v>
      </c>
      <c r="B763" s="2" t="s">
        <v>1544</v>
      </c>
      <c r="C763" s="5">
        <v>3.8399999999999997E-2</v>
      </c>
      <c r="D763" s="9">
        <v>104.2</v>
      </c>
      <c r="E763" s="9">
        <v>104.2</v>
      </c>
      <c r="F763" s="9">
        <v>104.2</v>
      </c>
      <c r="G763" s="9">
        <v>104.2</v>
      </c>
      <c r="H763" s="9">
        <v>104.2</v>
      </c>
      <c r="I763" s="9">
        <v>103.7</v>
      </c>
      <c r="J763" s="9">
        <v>103.7</v>
      </c>
      <c r="K763" s="9">
        <v>103.7</v>
      </c>
      <c r="L763" s="9">
        <v>103.7</v>
      </c>
      <c r="M763" s="9">
        <v>103.7</v>
      </c>
      <c r="N763" s="9">
        <v>103.7</v>
      </c>
      <c r="O763" s="9">
        <v>103.7</v>
      </c>
      <c r="P763" s="9">
        <v>101.2</v>
      </c>
      <c r="Q763" s="9">
        <v>102.2</v>
      </c>
      <c r="R763" s="9">
        <v>97.2</v>
      </c>
      <c r="S763" s="9">
        <v>104.9</v>
      </c>
      <c r="T763" s="9">
        <v>111.9</v>
      </c>
      <c r="U763" s="9">
        <v>98.8</v>
      </c>
      <c r="V763" s="9">
        <v>89.9</v>
      </c>
      <c r="W763" s="9">
        <v>97</v>
      </c>
      <c r="X763" s="9">
        <v>106.8</v>
      </c>
      <c r="Y763" s="9">
        <v>105.4</v>
      </c>
      <c r="Z763" s="9">
        <v>106.2</v>
      </c>
      <c r="AA763" s="9">
        <v>100.9</v>
      </c>
      <c r="AB763" s="9">
        <v>107.9</v>
      </c>
      <c r="AC763" s="9">
        <v>106.8</v>
      </c>
      <c r="AD763" s="9">
        <v>98.8</v>
      </c>
      <c r="AE763" s="9">
        <v>106.6</v>
      </c>
      <c r="AF763" s="9">
        <v>116.8</v>
      </c>
      <c r="AG763" s="9">
        <v>97.9</v>
      </c>
      <c r="AH763" s="9">
        <v>92.2</v>
      </c>
      <c r="AI763" s="9">
        <v>107.3</v>
      </c>
      <c r="AJ763" s="9">
        <v>117.9</v>
      </c>
      <c r="AK763" s="9">
        <v>115.4</v>
      </c>
      <c r="AL763" s="9">
        <v>117.7</v>
      </c>
      <c r="AM763" s="9">
        <v>110.9</v>
      </c>
      <c r="AN763" s="9">
        <v>116.4</v>
      </c>
      <c r="AO763" s="9">
        <v>113.5</v>
      </c>
      <c r="AP763" s="9">
        <v>100.4</v>
      </c>
      <c r="AQ763" s="9">
        <v>112.9</v>
      </c>
      <c r="AR763" s="9">
        <v>115.8</v>
      </c>
      <c r="AS763" s="9">
        <v>111.9</v>
      </c>
      <c r="AT763" s="9">
        <v>111.4</v>
      </c>
      <c r="AU763" s="9">
        <v>111.4</v>
      </c>
      <c r="AV763" s="9">
        <v>112.3</v>
      </c>
      <c r="AW763" s="9">
        <v>112.7</v>
      </c>
      <c r="AX763" s="9">
        <v>112.3</v>
      </c>
      <c r="AY763" s="9">
        <v>111.6</v>
      </c>
      <c r="AZ763" s="9">
        <v>111.9</v>
      </c>
      <c r="BA763" s="9">
        <v>111.9</v>
      </c>
      <c r="BB763" s="9">
        <v>111.8</v>
      </c>
      <c r="BC763" s="9">
        <v>111.8</v>
      </c>
      <c r="BD763" s="9">
        <v>111.8</v>
      </c>
      <c r="BE763" s="9">
        <v>111.8</v>
      </c>
      <c r="BF763" s="9">
        <v>111.8</v>
      </c>
      <c r="BG763" s="9">
        <v>111.8</v>
      </c>
      <c r="BH763" s="9">
        <v>111.8</v>
      </c>
      <c r="BI763" s="9">
        <v>111.8</v>
      </c>
      <c r="BJ763" s="9">
        <v>111.8</v>
      </c>
      <c r="BK763" s="9">
        <v>111.8</v>
      </c>
      <c r="BL763" s="9">
        <v>113</v>
      </c>
      <c r="BM763" s="9">
        <v>113.6</v>
      </c>
      <c r="BN763" s="9">
        <v>113.6</v>
      </c>
      <c r="BO763" s="9">
        <v>114.1</v>
      </c>
      <c r="BP763" s="9">
        <v>114.1</v>
      </c>
      <c r="BQ763" s="9">
        <v>114.1</v>
      </c>
      <c r="BR763" s="9">
        <v>114.1</v>
      </c>
      <c r="BS763" s="9">
        <v>114.2</v>
      </c>
      <c r="BT763" s="9">
        <v>114.2</v>
      </c>
      <c r="BU763" s="9">
        <v>114.2</v>
      </c>
      <c r="BV763" s="9">
        <v>114.2</v>
      </c>
      <c r="BW763" s="9">
        <v>114.4</v>
      </c>
      <c r="BX763" s="9">
        <v>115.2</v>
      </c>
      <c r="BY763" s="9">
        <v>115.7</v>
      </c>
      <c r="BZ763" s="9">
        <v>115.7</v>
      </c>
      <c r="CA763" s="9">
        <v>117.7</v>
      </c>
      <c r="CB763" s="9">
        <v>117.7</v>
      </c>
      <c r="CC763" s="9">
        <v>117.7</v>
      </c>
      <c r="CD763" s="9">
        <v>118.3</v>
      </c>
      <c r="CE763" s="9">
        <v>118.3</v>
      </c>
      <c r="CF763" s="9">
        <v>118.3</v>
      </c>
      <c r="CG763" s="9">
        <v>118.3</v>
      </c>
      <c r="CH763" s="9">
        <v>118.3</v>
      </c>
      <c r="CI763" s="9">
        <v>119.9</v>
      </c>
      <c r="CJ763" s="9">
        <v>120.5</v>
      </c>
      <c r="CK763" s="9">
        <v>120.5</v>
      </c>
      <c r="CL763" s="9">
        <v>120.5</v>
      </c>
      <c r="CM763" s="9">
        <v>119.2</v>
      </c>
      <c r="CN763" s="9">
        <v>120.1</v>
      </c>
      <c r="CO763" s="9">
        <v>120.1</v>
      </c>
      <c r="CP763" s="9">
        <v>120.1</v>
      </c>
      <c r="CQ763" s="9">
        <v>120.1</v>
      </c>
      <c r="CR763" s="9">
        <v>120.1</v>
      </c>
      <c r="CS763" s="9">
        <v>120.1</v>
      </c>
      <c r="CT763" s="9">
        <v>120.1</v>
      </c>
      <c r="CU763" s="9">
        <v>120.1</v>
      </c>
      <c r="CV763" s="9">
        <v>120.1</v>
      </c>
      <c r="CW763" s="9">
        <v>120.1</v>
      </c>
      <c r="CX763" s="9">
        <v>120.1</v>
      </c>
      <c r="CY763" s="9">
        <v>118.4</v>
      </c>
      <c r="CZ763" s="9">
        <v>118.4</v>
      </c>
      <c r="DA763" s="9">
        <v>118.4</v>
      </c>
      <c r="DB763" s="9">
        <v>118.4</v>
      </c>
      <c r="DC763" s="9">
        <v>118.4</v>
      </c>
      <c r="DD763" s="9">
        <v>118.4</v>
      </c>
      <c r="DE763" s="9">
        <v>120.4</v>
      </c>
      <c r="DF763" s="9">
        <v>119.1</v>
      </c>
      <c r="DG763" s="9">
        <v>119.1</v>
      </c>
      <c r="DH763" s="9">
        <v>121.3</v>
      </c>
      <c r="DI763" s="9">
        <v>121.3</v>
      </c>
      <c r="DJ763" s="9">
        <v>121.3</v>
      </c>
      <c r="DK763" s="9">
        <v>121.3</v>
      </c>
      <c r="DL763" s="9">
        <v>121.4</v>
      </c>
      <c r="DM763" s="9">
        <v>121.4</v>
      </c>
      <c r="DN763" s="9">
        <v>123.4</v>
      </c>
      <c r="DO763" s="9">
        <v>123.5</v>
      </c>
      <c r="DP763" s="9">
        <v>123.5</v>
      </c>
      <c r="DQ763" s="9">
        <v>123.5</v>
      </c>
      <c r="DR763" s="9">
        <v>123.5</v>
      </c>
      <c r="DS763" s="9">
        <v>123.5</v>
      </c>
      <c r="DT763" s="9">
        <v>127.4</v>
      </c>
      <c r="DU763" s="9">
        <v>127.4</v>
      </c>
      <c r="DV763" s="9">
        <v>127.4</v>
      </c>
      <c r="DW763" s="9">
        <v>127.4</v>
      </c>
      <c r="DX763" s="9">
        <v>130.6</v>
      </c>
      <c r="DY763" s="9">
        <v>130.6</v>
      </c>
      <c r="DZ763" s="9">
        <v>134</v>
      </c>
      <c r="EA763" s="9">
        <v>134</v>
      </c>
      <c r="EB763" s="9">
        <v>134</v>
      </c>
      <c r="EC763" s="9">
        <v>131.80000000000001</v>
      </c>
      <c r="ED763" s="9">
        <v>132.1</v>
      </c>
      <c r="EE763" s="9">
        <v>131.5</v>
      </c>
      <c r="EF763" s="10">
        <v>131.5</v>
      </c>
      <c r="EG763" s="10">
        <v>131.5</v>
      </c>
      <c r="EH763" s="10">
        <v>131.5</v>
      </c>
      <c r="EI763" s="10">
        <v>131.5</v>
      </c>
      <c r="EJ763" s="69">
        <v>131.5</v>
      </c>
      <c r="EK763" s="69">
        <v>131.5</v>
      </c>
      <c r="EL763" s="70">
        <v>131.6</v>
      </c>
      <c r="EM763" s="70">
        <v>131.6</v>
      </c>
      <c r="EN763" s="70">
        <v>131.6</v>
      </c>
    </row>
    <row r="764" spans="1:144" x14ac:dyDescent="0.25">
      <c r="A764" s="2" t="s">
        <v>1545</v>
      </c>
      <c r="B764" s="2" t="s">
        <v>1546</v>
      </c>
      <c r="C764" s="5">
        <v>0.22363</v>
      </c>
      <c r="D764" s="9">
        <v>100.9</v>
      </c>
      <c r="E764" s="9">
        <v>101.3</v>
      </c>
      <c r="F764" s="9">
        <v>101</v>
      </c>
      <c r="G764" s="9">
        <v>101.4</v>
      </c>
      <c r="H764" s="9">
        <v>101.2</v>
      </c>
      <c r="I764" s="9">
        <v>101.4</v>
      </c>
      <c r="J764" s="9">
        <v>101.4</v>
      </c>
      <c r="K764" s="9">
        <v>101.5</v>
      </c>
      <c r="L764" s="9">
        <v>102.7</v>
      </c>
      <c r="M764" s="9">
        <v>102.3</v>
      </c>
      <c r="N764" s="9">
        <v>102.5</v>
      </c>
      <c r="O764" s="9">
        <v>105.4</v>
      </c>
      <c r="P764" s="9">
        <v>106.5</v>
      </c>
      <c r="Q764" s="9">
        <v>106.1</v>
      </c>
      <c r="R764" s="9">
        <v>105.7</v>
      </c>
      <c r="S764" s="9">
        <v>106.1</v>
      </c>
      <c r="T764" s="9">
        <v>105.5</v>
      </c>
      <c r="U764" s="9">
        <v>106.8</v>
      </c>
      <c r="V764" s="9">
        <v>106.4</v>
      </c>
      <c r="W764" s="9">
        <v>106.4</v>
      </c>
      <c r="X764" s="9">
        <v>106.6</v>
      </c>
      <c r="Y764" s="9">
        <v>106.3</v>
      </c>
      <c r="Z764" s="9">
        <v>106.9</v>
      </c>
      <c r="AA764" s="9">
        <v>108.2</v>
      </c>
      <c r="AB764" s="9">
        <v>107.2</v>
      </c>
      <c r="AC764" s="9">
        <v>107.7</v>
      </c>
      <c r="AD764" s="9">
        <v>107.8</v>
      </c>
      <c r="AE764" s="9">
        <v>107.7</v>
      </c>
      <c r="AF764" s="9">
        <v>107.6</v>
      </c>
      <c r="AG764" s="9">
        <v>108.9</v>
      </c>
      <c r="AH764" s="9">
        <v>108.9</v>
      </c>
      <c r="AI764" s="9">
        <v>109</v>
      </c>
      <c r="AJ764" s="9">
        <v>109.2</v>
      </c>
      <c r="AK764" s="9">
        <v>108.8</v>
      </c>
      <c r="AL764" s="9">
        <v>111</v>
      </c>
      <c r="AM764" s="9">
        <v>110.8</v>
      </c>
      <c r="AN764" s="9">
        <v>111</v>
      </c>
      <c r="AO764" s="9">
        <v>111.1</v>
      </c>
      <c r="AP764" s="9">
        <v>111.2</v>
      </c>
      <c r="AQ764" s="9">
        <v>110.6</v>
      </c>
      <c r="AR764" s="9">
        <v>110.3</v>
      </c>
      <c r="AS764" s="9">
        <v>111.1</v>
      </c>
      <c r="AT764" s="9">
        <v>108.9</v>
      </c>
      <c r="AU764" s="9">
        <v>108.9</v>
      </c>
      <c r="AV764" s="9">
        <v>102.2</v>
      </c>
      <c r="AW764" s="9">
        <v>101.9</v>
      </c>
      <c r="AX764" s="9">
        <v>102</v>
      </c>
      <c r="AY764" s="9">
        <v>102</v>
      </c>
      <c r="AZ764" s="9">
        <v>101.8</v>
      </c>
      <c r="BA764" s="9">
        <v>101.6</v>
      </c>
      <c r="BB764" s="9">
        <v>102</v>
      </c>
      <c r="BC764" s="9">
        <v>98.2</v>
      </c>
      <c r="BD764" s="9">
        <v>98.2</v>
      </c>
      <c r="BE764" s="9">
        <v>98.4</v>
      </c>
      <c r="BF764" s="9">
        <v>98.7</v>
      </c>
      <c r="BG764" s="9">
        <v>99.7</v>
      </c>
      <c r="BH764" s="9">
        <v>99.9</v>
      </c>
      <c r="BI764" s="9">
        <v>99.9</v>
      </c>
      <c r="BJ764" s="9">
        <v>102.5</v>
      </c>
      <c r="BK764" s="9">
        <v>99.9</v>
      </c>
      <c r="BL764" s="9">
        <v>101.2</v>
      </c>
      <c r="BM764" s="9">
        <v>99.9</v>
      </c>
      <c r="BN764" s="9">
        <v>102.4</v>
      </c>
      <c r="BO764" s="9">
        <v>98.6</v>
      </c>
      <c r="BP764" s="9">
        <v>100.9</v>
      </c>
      <c r="BQ764" s="9">
        <v>99.7</v>
      </c>
      <c r="BR764" s="9">
        <v>98.9</v>
      </c>
      <c r="BS764" s="9">
        <v>98.7</v>
      </c>
      <c r="BT764" s="9">
        <v>97.3</v>
      </c>
      <c r="BU764" s="9">
        <v>100.6</v>
      </c>
      <c r="BV764" s="9">
        <v>100.2</v>
      </c>
      <c r="BW764" s="9">
        <v>96.7</v>
      </c>
      <c r="BX764" s="9">
        <v>99.5</v>
      </c>
      <c r="BY764" s="9">
        <v>97.5</v>
      </c>
      <c r="BZ764" s="9">
        <v>97.5</v>
      </c>
      <c r="CA764" s="9">
        <v>99.4</v>
      </c>
      <c r="CB764" s="9">
        <v>102.5</v>
      </c>
      <c r="CC764" s="9">
        <v>103.6</v>
      </c>
      <c r="CD764" s="9">
        <v>102.5</v>
      </c>
      <c r="CE764" s="9">
        <v>102.5</v>
      </c>
      <c r="CF764" s="9">
        <v>103.3</v>
      </c>
      <c r="CG764" s="9">
        <v>103.6</v>
      </c>
      <c r="CH764" s="9">
        <v>104.6</v>
      </c>
      <c r="CI764" s="9">
        <v>105</v>
      </c>
      <c r="CJ764" s="9">
        <v>104.9</v>
      </c>
      <c r="CK764" s="9">
        <v>107.2</v>
      </c>
      <c r="CL764" s="9">
        <v>107.4</v>
      </c>
      <c r="CM764" s="9">
        <v>108.2</v>
      </c>
      <c r="CN764" s="9">
        <v>108</v>
      </c>
      <c r="CO764" s="9">
        <v>108.8</v>
      </c>
      <c r="CP764" s="9">
        <v>107.9</v>
      </c>
      <c r="CQ764" s="9">
        <v>107.9</v>
      </c>
      <c r="CR764" s="9">
        <v>109</v>
      </c>
      <c r="CS764" s="9">
        <v>108.2</v>
      </c>
      <c r="CT764" s="9">
        <v>109.7</v>
      </c>
      <c r="CU764" s="9">
        <v>109.6</v>
      </c>
      <c r="CV764" s="9">
        <v>109.6</v>
      </c>
      <c r="CW764" s="9">
        <v>109.6</v>
      </c>
      <c r="CX764" s="9">
        <v>108.2</v>
      </c>
      <c r="CY764" s="9">
        <v>108.3</v>
      </c>
      <c r="CZ764" s="9">
        <v>107.7</v>
      </c>
      <c r="DA764" s="9">
        <v>108.7</v>
      </c>
      <c r="DB764" s="9">
        <v>108.1</v>
      </c>
      <c r="DC764" s="9">
        <v>108.2</v>
      </c>
      <c r="DD764" s="9">
        <v>107.6</v>
      </c>
      <c r="DE764" s="9">
        <v>108.2</v>
      </c>
      <c r="DF764" s="9">
        <v>107.3</v>
      </c>
      <c r="DG764" s="9">
        <v>108.7</v>
      </c>
      <c r="DH764" s="9">
        <v>109.7</v>
      </c>
      <c r="DI764" s="9">
        <v>109.6</v>
      </c>
      <c r="DJ764" s="9">
        <v>110.3</v>
      </c>
      <c r="DK764" s="9">
        <v>114.8</v>
      </c>
      <c r="DL764" s="9">
        <v>115.3</v>
      </c>
      <c r="DM764" s="9">
        <v>115.5</v>
      </c>
      <c r="DN764" s="9">
        <v>116</v>
      </c>
      <c r="DO764" s="9">
        <v>116</v>
      </c>
      <c r="DP764" s="9">
        <v>114.6</v>
      </c>
      <c r="DQ764" s="9">
        <v>114.6</v>
      </c>
      <c r="DR764" s="9">
        <v>116.5</v>
      </c>
      <c r="DS764" s="9">
        <v>118</v>
      </c>
      <c r="DT764" s="9">
        <v>118.1</v>
      </c>
      <c r="DU764" s="9">
        <v>118.6</v>
      </c>
      <c r="DV764" s="9">
        <v>118.7</v>
      </c>
      <c r="DW764" s="9">
        <v>119.6</v>
      </c>
      <c r="DX764" s="9">
        <v>121.3</v>
      </c>
      <c r="DY764" s="9">
        <v>120.9</v>
      </c>
      <c r="DZ764" s="9">
        <v>121.2</v>
      </c>
      <c r="EA764" s="9">
        <v>121.1</v>
      </c>
      <c r="EB764" s="9">
        <v>121.1</v>
      </c>
      <c r="EC764" s="9">
        <v>121.2</v>
      </c>
      <c r="ED764" s="9">
        <v>121.6</v>
      </c>
      <c r="EE764" s="9">
        <v>122.3</v>
      </c>
      <c r="EF764" s="10">
        <v>122.3</v>
      </c>
      <c r="EG764" s="10">
        <v>122.2</v>
      </c>
      <c r="EH764" s="10">
        <v>121.8</v>
      </c>
      <c r="EI764" s="10">
        <v>121.9</v>
      </c>
      <c r="EJ764" s="69">
        <v>121.9</v>
      </c>
      <c r="EK764" s="69">
        <v>122.9</v>
      </c>
      <c r="EL764" s="70">
        <v>122.9</v>
      </c>
      <c r="EM764" s="70">
        <v>122.9</v>
      </c>
      <c r="EN764" s="70">
        <v>123.3</v>
      </c>
    </row>
    <row r="765" spans="1:144" x14ac:dyDescent="0.25">
      <c r="A765" s="2" t="s">
        <v>1547</v>
      </c>
      <c r="B765" s="2" t="s">
        <v>1548</v>
      </c>
      <c r="C765" s="5">
        <v>6.8940000000000001E-2</v>
      </c>
      <c r="D765" s="9">
        <v>101.2</v>
      </c>
      <c r="E765" s="9">
        <v>101.2</v>
      </c>
      <c r="F765" s="9">
        <v>100.9</v>
      </c>
      <c r="G765" s="9">
        <v>101.5</v>
      </c>
      <c r="H765" s="9">
        <v>100.9</v>
      </c>
      <c r="I765" s="9">
        <v>100.9</v>
      </c>
      <c r="J765" s="9">
        <v>101.1</v>
      </c>
      <c r="K765" s="9">
        <v>101.4</v>
      </c>
      <c r="L765" s="9">
        <v>102.8</v>
      </c>
      <c r="M765" s="9">
        <v>101.4</v>
      </c>
      <c r="N765" s="9">
        <v>102.3</v>
      </c>
      <c r="O765" s="9">
        <v>103.5</v>
      </c>
      <c r="P765" s="9">
        <v>105</v>
      </c>
      <c r="Q765" s="9">
        <v>104.9</v>
      </c>
      <c r="R765" s="9">
        <v>104.3</v>
      </c>
      <c r="S765" s="9">
        <v>105</v>
      </c>
      <c r="T765" s="9">
        <v>104.3</v>
      </c>
      <c r="U765" s="9">
        <v>105.1</v>
      </c>
      <c r="V765" s="9">
        <v>107.3</v>
      </c>
      <c r="W765" s="9">
        <v>106.5</v>
      </c>
      <c r="X765" s="9">
        <v>107.3</v>
      </c>
      <c r="Y765" s="9">
        <v>106.7</v>
      </c>
      <c r="Z765" s="9">
        <v>107.8</v>
      </c>
      <c r="AA765" s="9">
        <v>111.7</v>
      </c>
      <c r="AB765" s="9">
        <v>108.7</v>
      </c>
      <c r="AC765" s="9">
        <v>109.8</v>
      </c>
      <c r="AD765" s="9">
        <v>110.2</v>
      </c>
      <c r="AE765" s="9">
        <v>110.2</v>
      </c>
      <c r="AF765" s="9">
        <v>109</v>
      </c>
      <c r="AG765" s="9">
        <v>109</v>
      </c>
      <c r="AH765" s="9">
        <v>109</v>
      </c>
      <c r="AI765" s="9">
        <v>109</v>
      </c>
      <c r="AJ765" s="9">
        <v>109</v>
      </c>
      <c r="AK765" s="9">
        <v>108.7</v>
      </c>
      <c r="AL765" s="9">
        <v>109.6</v>
      </c>
      <c r="AM765" s="9">
        <v>109.7</v>
      </c>
      <c r="AN765" s="9">
        <v>110.2</v>
      </c>
      <c r="AO765" s="9">
        <v>110.6</v>
      </c>
      <c r="AP765" s="9">
        <v>110.7</v>
      </c>
      <c r="AQ765" s="9">
        <v>110.5</v>
      </c>
      <c r="AR765" s="9">
        <v>110</v>
      </c>
      <c r="AS765" s="9">
        <v>112.3</v>
      </c>
      <c r="AT765" s="9">
        <v>112.7</v>
      </c>
      <c r="AU765" s="9">
        <v>112.7</v>
      </c>
      <c r="AV765" s="9">
        <v>112.5</v>
      </c>
      <c r="AW765" s="9">
        <v>111.7</v>
      </c>
      <c r="AX765" s="9">
        <v>112.1</v>
      </c>
      <c r="AY765" s="9">
        <v>112</v>
      </c>
      <c r="AZ765" s="9">
        <v>111.9</v>
      </c>
      <c r="BA765" s="9">
        <v>111.5</v>
      </c>
      <c r="BB765" s="9">
        <v>112.1</v>
      </c>
      <c r="BC765" s="9">
        <v>112.1</v>
      </c>
      <c r="BD765" s="9">
        <v>112</v>
      </c>
      <c r="BE765" s="9">
        <v>113</v>
      </c>
      <c r="BF765" s="9">
        <v>113.8</v>
      </c>
      <c r="BG765" s="9">
        <v>116.9</v>
      </c>
      <c r="BH765" s="9">
        <v>116.3</v>
      </c>
      <c r="BI765" s="9">
        <v>115.9</v>
      </c>
      <c r="BJ765" s="9">
        <v>116.1</v>
      </c>
      <c r="BK765" s="9">
        <v>112.7</v>
      </c>
      <c r="BL765" s="9">
        <v>113.7</v>
      </c>
      <c r="BM765" s="9">
        <v>112.7</v>
      </c>
      <c r="BN765" s="9">
        <v>116.7</v>
      </c>
      <c r="BO765" s="9">
        <v>114.2</v>
      </c>
      <c r="BP765" s="9">
        <v>114.3</v>
      </c>
      <c r="BQ765" s="9">
        <v>114.7</v>
      </c>
      <c r="BR765" s="9">
        <v>110.7</v>
      </c>
      <c r="BS765" s="9">
        <v>110.2</v>
      </c>
      <c r="BT765" s="9">
        <v>114.1</v>
      </c>
      <c r="BU765" s="9">
        <v>114.1</v>
      </c>
      <c r="BV765" s="9">
        <v>112.5</v>
      </c>
      <c r="BW765" s="9">
        <v>112.5</v>
      </c>
      <c r="BX765" s="9">
        <v>113.7</v>
      </c>
      <c r="BY765" s="9">
        <v>113.7</v>
      </c>
      <c r="BZ765" s="9">
        <v>113.8</v>
      </c>
      <c r="CA765" s="9">
        <v>118</v>
      </c>
      <c r="CB765" s="9">
        <v>119</v>
      </c>
      <c r="CC765" s="9">
        <v>118.1</v>
      </c>
      <c r="CD765" s="9">
        <v>118.1</v>
      </c>
      <c r="CE765" s="9">
        <v>118.1</v>
      </c>
      <c r="CF765" s="9">
        <v>118.1</v>
      </c>
      <c r="CG765" s="9">
        <v>119.2</v>
      </c>
      <c r="CH765" s="9">
        <v>119.2</v>
      </c>
      <c r="CI765" s="9">
        <v>120.4</v>
      </c>
      <c r="CJ765" s="9">
        <v>119.9</v>
      </c>
      <c r="CK765" s="9">
        <v>127.5</v>
      </c>
      <c r="CL765" s="9">
        <v>127.9</v>
      </c>
      <c r="CM765" s="9">
        <v>127.9</v>
      </c>
      <c r="CN765" s="9">
        <v>128</v>
      </c>
      <c r="CO765" s="9">
        <v>128</v>
      </c>
      <c r="CP765" s="9">
        <v>128</v>
      </c>
      <c r="CQ765" s="9">
        <v>128</v>
      </c>
      <c r="CR765" s="9">
        <v>128.30000000000001</v>
      </c>
      <c r="CS765" s="9">
        <v>128.30000000000001</v>
      </c>
      <c r="CT765" s="9">
        <v>128.4</v>
      </c>
      <c r="CU765" s="9">
        <v>128.4</v>
      </c>
      <c r="CV765" s="9">
        <v>128.4</v>
      </c>
      <c r="CW765" s="9">
        <v>128.30000000000001</v>
      </c>
      <c r="CX765" s="9">
        <v>124.2</v>
      </c>
      <c r="CY765" s="9">
        <v>124.2</v>
      </c>
      <c r="CZ765" s="9">
        <v>124.7</v>
      </c>
      <c r="DA765" s="9">
        <v>124.7</v>
      </c>
      <c r="DB765" s="9">
        <v>125.2</v>
      </c>
      <c r="DC765" s="9">
        <v>125.2</v>
      </c>
      <c r="DD765" s="9">
        <v>123.3</v>
      </c>
      <c r="DE765" s="9">
        <v>123.3</v>
      </c>
      <c r="DF765" s="9">
        <v>120</v>
      </c>
      <c r="DG765" s="9">
        <v>120.4</v>
      </c>
      <c r="DH765" s="9">
        <v>123.6</v>
      </c>
      <c r="DI765" s="9">
        <v>124</v>
      </c>
      <c r="DJ765" s="9">
        <v>124</v>
      </c>
      <c r="DK765" s="9">
        <v>124.1</v>
      </c>
      <c r="DL765" s="9">
        <v>127</v>
      </c>
      <c r="DM765" s="9">
        <v>127</v>
      </c>
      <c r="DN765" s="9">
        <v>128.69999999999999</v>
      </c>
      <c r="DO765" s="9">
        <v>128.6</v>
      </c>
      <c r="DP765" s="9">
        <v>124.7</v>
      </c>
      <c r="DQ765" s="9">
        <v>123.9</v>
      </c>
      <c r="DR765" s="9">
        <v>125.9</v>
      </c>
      <c r="DS765" s="9">
        <v>131.19999999999999</v>
      </c>
      <c r="DT765" s="9">
        <v>131.19999999999999</v>
      </c>
      <c r="DU765" s="9">
        <v>131.30000000000001</v>
      </c>
      <c r="DV765" s="9">
        <v>131.4</v>
      </c>
      <c r="DW765" s="9">
        <v>132.80000000000001</v>
      </c>
      <c r="DX765" s="9">
        <v>137.5</v>
      </c>
      <c r="DY765" s="9">
        <v>137.5</v>
      </c>
      <c r="DZ765" s="9">
        <v>137.30000000000001</v>
      </c>
      <c r="EA765" s="9">
        <v>137.30000000000001</v>
      </c>
      <c r="EB765" s="9">
        <v>137.30000000000001</v>
      </c>
      <c r="EC765" s="9">
        <v>137.30000000000001</v>
      </c>
      <c r="ED765" s="9">
        <v>137.30000000000001</v>
      </c>
      <c r="EE765" s="9">
        <v>138.9</v>
      </c>
      <c r="EF765" s="10">
        <v>138.9</v>
      </c>
      <c r="EG765" s="10">
        <v>138.9</v>
      </c>
      <c r="EH765" s="10">
        <v>137.6</v>
      </c>
      <c r="EI765" s="10">
        <v>137.6</v>
      </c>
      <c r="EJ765" s="69">
        <v>137.6</v>
      </c>
      <c r="EK765" s="69">
        <v>140.80000000000001</v>
      </c>
      <c r="EL765" s="70">
        <v>140.80000000000001</v>
      </c>
      <c r="EM765" s="70">
        <v>140.80000000000001</v>
      </c>
      <c r="EN765" s="70">
        <v>142.1</v>
      </c>
    </row>
    <row r="766" spans="1:144" x14ac:dyDescent="0.25">
      <c r="A766" s="2" t="s">
        <v>1549</v>
      </c>
      <c r="B766" s="2" t="s">
        <v>1550</v>
      </c>
      <c r="C766" s="5">
        <v>2.477E-2</v>
      </c>
      <c r="D766" s="9">
        <v>101.6</v>
      </c>
      <c r="E766" s="9">
        <v>101.7</v>
      </c>
      <c r="F766" s="9">
        <v>101.5</v>
      </c>
      <c r="G766" s="9">
        <v>101.7</v>
      </c>
      <c r="H766" s="9">
        <v>102.4</v>
      </c>
      <c r="I766" s="9">
        <v>102.7</v>
      </c>
      <c r="J766" s="9">
        <v>102.5</v>
      </c>
      <c r="K766" s="9">
        <v>102.4</v>
      </c>
      <c r="L766" s="9">
        <v>102.4</v>
      </c>
      <c r="M766" s="9">
        <v>102.9</v>
      </c>
      <c r="N766" s="9">
        <v>102.7</v>
      </c>
      <c r="O766" s="9">
        <v>103.7</v>
      </c>
      <c r="P766" s="9">
        <v>104.5</v>
      </c>
      <c r="Q766" s="9">
        <v>108</v>
      </c>
      <c r="R766" s="9">
        <v>108.5</v>
      </c>
      <c r="S766" s="9">
        <v>108.3</v>
      </c>
      <c r="T766" s="9">
        <v>108.8</v>
      </c>
      <c r="U766" s="9">
        <v>108.9</v>
      </c>
      <c r="V766" s="9">
        <v>114.8</v>
      </c>
      <c r="W766" s="9">
        <v>116.6</v>
      </c>
      <c r="X766" s="9">
        <v>116.4</v>
      </c>
      <c r="Y766" s="9">
        <v>116.3</v>
      </c>
      <c r="Z766" s="9">
        <v>117.9</v>
      </c>
      <c r="AA766" s="9">
        <v>117.9</v>
      </c>
      <c r="AB766" s="9">
        <v>117.1</v>
      </c>
      <c r="AC766" s="9">
        <v>118.4</v>
      </c>
      <c r="AD766" s="9">
        <v>118.2</v>
      </c>
      <c r="AE766" s="9">
        <v>116.5</v>
      </c>
      <c r="AF766" s="9">
        <v>119</v>
      </c>
      <c r="AG766" s="9">
        <v>118.4</v>
      </c>
      <c r="AH766" s="9">
        <v>118.6</v>
      </c>
      <c r="AI766" s="9">
        <v>120.3</v>
      </c>
      <c r="AJ766" s="9">
        <v>120.2</v>
      </c>
      <c r="AK766" s="9">
        <v>119.9</v>
      </c>
      <c r="AL766" s="9">
        <v>116.1</v>
      </c>
      <c r="AM766" s="9">
        <v>112.6</v>
      </c>
      <c r="AN766" s="9">
        <v>113.5</v>
      </c>
      <c r="AO766" s="9">
        <v>113.6</v>
      </c>
      <c r="AP766" s="9">
        <v>113.6</v>
      </c>
      <c r="AQ766" s="9">
        <v>114.1</v>
      </c>
      <c r="AR766" s="9">
        <v>113.9</v>
      </c>
      <c r="AS766" s="9">
        <v>114</v>
      </c>
      <c r="AT766" s="9">
        <v>114</v>
      </c>
      <c r="AU766" s="9">
        <v>114.3</v>
      </c>
      <c r="AV766" s="9">
        <v>112.1</v>
      </c>
      <c r="AW766" s="9">
        <v>111.8</v>
      </c>
      <c r="AX766" s="9">
        <v>111.8</v>
      </c>
      <c r="AY766" s="9">
        <v>111.7</v>
      </c>
      <c r="AZ766" s="9">
        <v>110.5</v>
      </c>
      <c r="BA766" s="9">
        <v>110.7</v>
      </c>
      <c r="BB766" s="9">
        <v>111.6</v>
      </c>
      <c r="BC766" s="9">
        <v>112</v>
      </c>
      <c r="BD766" s="9">
        <v>112.8</v>
      </c>
      <c r="BE766" s="9">
        <v>112.7</v>
      </c>
      <c r="BF766" s="9">
        <v>112.2</v>
      </c>
      <c r="BG766" s="9">
        <v>112.6</v>
      </c>
      <c r="BH766" s="9">
        <v>115.2</v>
      </c>
      <c r="BI766" s="9">
        <v>114.6</v>
      </c>
      <c r="BJ766" s="9">
        <v>114.4</v>
      </c>
      <c r="BK766" s="9">
        <v>111.9</v>
      </c>
      <c r="BL766" s="9">
        <v>112</v>
      </c>
      <c r="BM766" s="9">
        <v>111.9</v>
      </c>
      <c r="BN766" s="9">
        <v>111.7</v>
      </c>
      <c r="BO766" s="9">
        <v>111</v>
      </c>
      <c r="BP766" s="9">
        <v>110.1</v>
      </c>
      <c r="BQ766" s="9">
        <v>110.1</v>
      </c>
      <c r="BR766" s="9">
        <v>107.5</v>
      </c>
      <c r="BS766" s="9">
        <v>107.5</v>
      </c>
      <c r="BT766" s="9">
        <v>107.6</v>
      </c>
      <c r="BU766" s="9">
        <v>107.9</v>
      </c>
      <c r="BV766" s="9">
        <v>107.9</v>
      </c>
      <c r="BW766" s="9">
        <v>107.9</v>
      </c>
      <c r="BX766" s="9">
        <v>111.3</v>
      </c>
      <c r="BY766" s="9">
        <v>111.4</v>
      </c>
      <c r="BZ766" s="9">
        <v>111.3</v>
      </c>
      <c r="CA766" s="9">
        <v>113.6</v>
      </c>
      <c r="CB766" s="9">
        <v>114.9</v>
      </c>
      <c r="CC766" s="9">
        <v>114.5</v>
      </c>
      <c r="CD766" s="9">
        <v>115.5</v>
      </c>
      <c r="CE766" s="9">
        <v>115.5</v>
      </c>
      <c r="CF766" s="9">
        <v>116.7</v>
      </c>
      <c r="CG766" s="9">
        <v>116.6</v>
      </c>
      <c r="CH766" s="9">
        <v>116.4</v>
      </c>
      <c r="CI766" s="9">
        <v>117.2</v>
      </c>
      <c r="CJ766" s="9">
        <v>117</v>
      </c>
      <c r="CK766" s="9">
        <v>117.4</v>
      </c>
      <c r="CL766" s="9">
        <v>117.4</v>
      </c>
      <c r="CM766" s="9">
        <v>117.1</v>
      </c>
      <c r="CN766" s="9">
        <v>117.6</v>
      </c>
      <c r="CO766" s="9">
        <v>116.1</v>
      </c>
      <c r="CP766" s="9">
        <v>116.3</v>
      </c>
      <c r="CQ766" s="9">
        <v>116.6</v>
      </c>
      <c r="CR766" s="9">
        <v>116.6</v>
      </c>
      <c r="CS766" s="9">
        <v>115.5</v>
      </c>
      <c r="CT766" s="9">
        <v>117.7</v>
      </c>
      <c r="CU766" s="9">
        <v>117.7</v>
      </c>
      <c r="CV766" s="9">
        <v>117.7</v>
      </c>
      <c r="CW766" s="9">
        <v>117.7</v>
      </c>
      <c r="CX766" s="9">
        <v>117.7</v>
      </c>
      <c r="CY766" s="9">
        <v>118.1</v>
      </c>
      <c r="CZ766" s="9">
        <v>120.5</v>
      </c>
      <c r="DA766" s="9">
        <v>120.9</v>
      </c>
      <c r="DB766" s="9">
        <v>121.8</v>
      </c>
      <c r="DC766" s="9">
        <v>123.2</v>
      </c>
      <c r="DD766" s="9">
        <v>123.1</v>
      </c>
      <c r="DE766" s="9">
        <v>123.1</v>
      </c>
      <c r="DF766" s="9">
        <v>123.7</v>
      </c>
      <c r="DG766" s="9">
        <v>124</v>
      </c>
      <c r="DH766" s="9">
        <v>124.3</v>
      </c>
      <c r="DI766" s="9">
        <v>124.3</v>
      </c>
      <c r="DJ766" s="9">
        <v>124.3</v>
      </c>
      <c r="DK766" s="9">
        <v>124.1</v>
      </c>
      <c r="DL766" s="9">
        <v>124.2</v>
      </c>
      <c r="DM766" s="9">
        <v>123</v>
      </c>
      <c r="DN766" s="9">
        <v>122.3</v>
      </c>
      <c r="DO766" s="9">
        <v>122.7</v>
      </c>
      <c r="DP766" s="9">
        <v>123.4</v>
      </c>
      <c r="DQ766" s="9">
        <v>123.2</v>
      </c>
      <c r="DR766" s="9">
        <v>124.5</v>
      </c>
      <c r="DS766" s="9">
        <v>124.7</v>
      </c>
      <c r="DT766" s="9">
        <v>124.7</v>
      </c>
      <c r="DU766" s="9">
        <v>122.2</v>
      </c>
      <c r="DV766" s="9">
        <v>125.4</v>
      </c>
      <c r="DW766" s="9">
        <v>126.8</v>
      </c>
      <c r="DX766" s="9">
        <v>128.80000000000001</v>
      </c>
      <c r="DY766" s="9">
        <v>128.9</v>
      </c>
      <c r="DZ766" s="9">
        <v>128.9</v>
      </c>
      <c r="EA766" s="9">
        <v>128.1</v>
      </c>
      <c r="EB766" s="9">
        <v>128.1</v>
      </c>
      <c r="EC766" s="9">
        <v>128.1</v>
      </c>
      <c r="ED766" s="9">
        <v>132.19999999999999</v>
      </c>
      <c r="EE766" s="9">
        <v>133.1</v>
      </c>
      <c r="EF766" s="10">
        <v>133.1</v>
      </c>
      <c r="EG766" s="10">
        <v>133.1</v>
      </c>
      <c r="EH766" s="10">
        <v>133.1</v>
      </c>
      <c r="EI766" s="10">
        <v>133.30000000000001</v>
      </c>
      <c r="EJ766" s="69">
        <v>133.19999999999999</v>
      </c>
      <c r="EK766" s="69">
        <v>133.19999999999999</v>
      </c>
      <c r="EL766" s="70">
        <v>133.19999999999999</v>
      </c>
      <c r="EM766" s="70">
        <v>133.19999999999999</v>
      </c>
      <c r="EN766" s="70">
        <v>133.19999999999999</v>
      </c>
    </row>
    <row r="767" spans="1:144" x14ac:dyDescent="0.25">
      <c r="A767" s="2" t="s">
        <v>1551</v>
      </c>
      <c r="B767" s="2" t="s">
        <v>1552</v>
      </c>
      <c r="C767" s="5">
        <v>1.044E-2</v>
      </c>
      <c r="D767" s="9">
        <v>103.2</v>
      </c>
      <c r="E767" s="9">
        <v>104.6</v>
      </c>
      <c r="F767" s="9">
        <v>102.2</v>
      </c>
      <c r="G767" s="9">
        <v>105.6</v>
      </c>
      <c r="H767" s="9">
        <v>104.5</v>
      </c>
      <c r="I767" s="9">
        <v>106.5</v>
      </c>
      <c r="J767" s="9">
        <v>106.6</v>
      </c>
      <c r="K767" s="9">
        <v>105.8</v>
      </c>
      <c r="L767" s="9">
        <v>107.9</v>
      </c>
      <c r="M767" s="9">
        <v>108.6</v>
      </c>
      <c r="N767" s="9">
        <v>107.9</v>
      </c>
      <c r="O767" s="9">
        <v>104.6</v>
      </c>
      <c r="P767" s="9">
        <v>116.2</v>
      </c>
      <c r="Q767" s="9">
        <v>114.8</v>
      </c>
      <c r="R767" s="9">
        <v>109</v>
      </c>
      <c r="S767" s="9">
        <v>114.2</v>
      </c>
      <c r="T767" s="9">
        <v>111.2</v>
      </c>
      <c r="U767" s="9">
        <v>112.1</v>
      </c>
      <c r="V767" s="9">
        <v>114.8</v>
      </c>
      <c r="W767" s="9">
        <v>115.3</v>
      </c>
      <c r="X767" s="9">
        <v>115.4</v>
      </c>
      <c r="Y767" s="9">
        <v>113.8</v>
      </c>
      <c r="Z767" s="9">
        <v>114.8</v>
      </c>
      <c r="AA767" s="9">
        <v>116.6</v>
      </c>
      <c r="AB767" s="9">
        <v>117.4</v>
      </c>
      <c r="AC767" s="9">
        <v>117.3</v>
      </c>
      <c r="AD767" s="9">
        <v>118.4</v>
      </c>
      <c r="AE767" s="9">
        <v>119</v>
      </c>
      <c r="AF767" s="9">
        <v>118.2</v>
      </c>
      <c r="AG767" s="9">
        <v>117.8</v>
      </c>
      <c r="AH767" s="9">
        <v>116.7</v>
      </c>
      <c r="AI767" s="9">
        <v>115.2</v>
      </c>
      <c r="AJ767" s="9">
        <v>119.5</v>
      </c>
      <c r="AK767" s="9">
        <v>115</v>
      </c>
      <c r="AL767" s="9">
        <v>115.8</v>
      </c>
      <c r="AM767" s="9">
        <v>118.9</v>
      </c>
      <c r="AN767" s="9">
        <v>118.6</v>
      </c>
      <c r="AO767" s="9">
        <v>117.1</v>
      </c>
      <c r="AP767" s="9">
        <v>119.1</v>
      </c>
      <c r="AQ767" s="9">
        <v>120.6</v>
      </c>
      <c r="AR767" s="9">
        <v>116.8</v>
      </c>
      <c r="AS767" s="9">
        <v>118.2</v>
      </c>
      <c r="AT767" s="9">
        <v>119.4</v>
      </c>
      <c r="AU767" s="9">
        <v>118.2</v>
      </c>
      <c r="AV767" s="9">
        <v>120</v>
      </c>
      <c r="AW767" s="9">
        <v>119.1</v>
      </c>
      <c r="AX767" s="9">
        <v>119</v>
      </c>
      <c r="AY767" s="9">
        <v>119.5</v>
      </c>
      <c r="AZ767" s="9">
        <v>118.2</v>
      </c>
      <c r="BA767" s="9">
        <v>116.1</v>
      </c>
      <c r="BB767" s="9">
        <v>119.9</v>
      </c>
      <c r="BC767" s="9">
        <v>120</v>
      </c>
      <c r="BD767" s="9">
        <v>119.6</v>
      </c>
      <c r="BE767" s="9">
        <v>117.1</v>
      </c>
      <c r="BF767" s="9">
        <v>118</v>
      </c>
      <c r="BG767" s="9">
        <v>118</v>
      </c>
      <c r="BH767" s="9">
        <v>120.1</v>
      </c>
      <c r="BI767" s="9">
        <v>119.6</v>
      </c>
      <c r="BJ767" s="9">
        <v>119.6</v>
      </c>
      <c r="BK767" s="9">
        <v>117.8</v>
      </c>
      <c r="BL767" s="9">
        <v>117.6</v>
      </c>
      <c r="BM767" s="9">
        <v>117.7</v>
      </c>
      <c r="BN767" s="9">
        <v>118.1</v>
      </c>
      <c r="BO767" s="9">
        <v>116.6</v>
      </c>
      <c r="BP767" s="9">
        <v>112.5</v>
      </c>
      <c r="BQ767" s="9">
        <v>111.9</v>
      </c>
      <c r="BR767" s="9">
        <v>112.8</v>
      </c>
      <c r="BS767" s="9">
        <v>112.2</v>
      </c>
      <c r="BT767" s="9">
        <v>114.4</v>
      </c>
      <c r="BU767" s="9">
        <v>112.5</v>
      </c>
      <c r="BV767" s="9">
        <v>114.1</v>
      </c>
      <c r="BW767" s="9">
        <v>113.3</v>
      </c>
      <c r="BX767" s="9">
        <v>110.9</v>
      </c>
      <c r="BY767" s="9">
        <v>112.7</v>
      </c>
      <c r="BZ767" s="9">
        <v>113.2</v>
      </c>
      <c r="CA767" s="9">
        <v>112.9</v>
      </c>
      <c r="CB767" s="9">
        <v>112.4</v>
      </c>
      <c r="CC767" s="9">
        <v>115.2</v>
      </c>
      <c r="CD767" s="9">
        <v>115.8</v>
      </c>
      <c r="CE767" s="9">
        <v>115.9</v>
      </c>
      <c r="CF767" s="9">
        <v>115.9</v>
      </c>
      <c r="CG767" s="9">
        <v>115.9</v>
      </c>
      <c r="CH767" s="9">
        <v>115.9</v>
      </c>
      <c r="CI767" s="9">
        <v>115.9</v>
      </c>
      <c r="CJ767" s="9">
        <v>115.9</v>
      </c>
      <c r="CK767" s="9">
        <v>115.9</v>
      </c>
      <c r="CL767" s="9">
        <v>115.9</v>
      </c>
      <c r="CM767" s="9">
        <v>114.8</v>
      </c>
      <c r="CN767" s="9">
        <v>114.8</v>
      </c>
      <c r="CO767" s="9">
        <v>115.6</v>
      </c>
      <c r="CP767" s="9">
        <v>116.4</v>
      </c>
      <c r="CQ767" s="9">
        <v>116.4</v>
      </c>
      <c r="CR767" s="9">
        <v>116.4</v>
      </c>
      <c r="CS767" s="9">
        <v>116.4</v>
      </c>
      <c r="CT767" s="9">
        <v>117.5</v>
      </c>
      <c r="CU767" s="9">
        <v>117.4</v>
      </c>
      <c r="CV767" s="9">
        <v>117.4</v>
      </c>
      <c r="CW767" s="9">
        <v>117.7</v>
      </c>
      <c r="CX767" s="9">
        <v>117.7</v>
      </c>
      <c r="CY767" s="9">
        <v>117.6</v>
      </c>
      <c r="CZ767" s="9">
        <v>117.5</v>
      </c>
      <c r="DA767" s="9">
        <v>117.5</v>
      </c>
      <c r="DB767" s="9">
        <v>119.3</v>
      </c>
      <c r="DC767" s="9">
        <v>117.9</v>
      </c>
      <c r="DD767" s="9">
        <v>119.1</v>
      </c>
      <c r="DE767" s="9">
        <v>119.1</v>
      </c>
      <c r="DF767" s="9">
        <v>119.1</v>
      </c>
      <c r="DG767" s="9">
        <v>119.1</v>
      </c>
      <c r="DH767" s="9">
        <v>119.1</v>
      </c>
      <c r="DI767" s="9">
        <v>119.5</v>
      </c>
      <c r="DJ767" s="9">
        <v>119.5</v>
      </c>
      <c r="DK767" s="9">
        <v>120.2</v>
      </c>
      <c r="DL767" s="9">
        <v>119.2</v>
      </c>
      <c r="DM767" s="9">
        <v>119.2</v>
      </c>
      <c r="DN767" s="9">
        <v>120.5</v>
      </c>
      <c r="DO767" s="9">
        <v>120.5</v>
      </c>
      <c r="DP767" s="9">
        <v>120.8</v>
      </c>
      <c r="DQ767" s="9">
        <v>120.8</v>
      </c>
      <c r="DR767" s="9">
        <v>120.8</v>
      </c>
      <c r="DS767" s="9">
        <v>119.3</v>
      </c>
      <c r="DT767" s="9">
        <v>121</v>
      </c>
      <c r="DU767" s="9">
        <v>123</v>
      </c>
      <c r="DV767" s="9">
        <v>123</v>
      </c>
      <c r="DW767" s="9">
        <v>123</v>
      </c>
      <c r="DX767" s="9">
        <v>123</v>
      </c>
      <c r="DY767" s="9">
        <v>123</v>
      </c>
      <c r="DZ767" s="9">
        <v>123</v>
      </c>
      <c r="EA767" s="9">
        <v>123.2</v>
      </c>
      <c r="EB767" s="9">
        <v>123.2</v>
      </c>
      <c r="EC767" s="9">
        <v>123.8</v>
      </c>
      <c r="ED767" s="9">
        <v>123.8</v>
      </c>
      <c r="EE767" s="9">
        <v>125.1</v>
      </c>
      <c r="EF767" s="10">
        <v>125.2</v>
      </c>
      <c r="EG767" s="10">
        <v>125.3</v>
      </c>
      <c r="EH767" s="10">
        <v>125.3</v>
      </c>
      <c r="EI767" s="10">
        <v>125.3</v>
      </c>
      <c r="EJ767" s="69">
        <v>125.3</v>
      </c>
      <c r="EK767" s="69">
        <v>125.3</v>
      </c>
      <c r="EL767" s="70">
        <v>125.2</v>
      </c>
      <c r="EM767" s="70">
        <v>125.2</v>
      </c>
      <c r="EN767" s="70">
        <v>126</v>
      </c>
    </row>
    <row r="768" spans="1:144" x14ac:dyDescent="0.25">
      <c r="A768" s="2" t="s">
        <v>1553</v>
      </c>
      <c r="B768" s="2" t="s">
        <v>1554</v>
      </c>
      <c r="C768" s="5">
        <v>0.11948</v>
      </c>
      <c r="D768" s="9">
        <v>100.5</v>
      </c>
      <c r="E768" s="9">
        <v>100.9</v>
      </c>
      <c r="F768" s="9">
        <v>100.9</v>
      </c>
      <c r="G768" s="9">
        <v>100.9</v>
      </c>
      <c r="H768" s="9">
        <v>100.9</v>
      </c>
      <c r="I768" s="9">
        <v>100.9</v>
      </c>
      <c r="J768" s="9">
        <v>100.9</v>
      </c>
      <c r="K768" s="9">
        <v>100.9</v>
      </c>
      <c r="L768" s="9">
        <v>102.2</v>
      </c>
      <c r="M768" s="9">
        <v>102.2</v>
      </c>
      <c r="N768" s="9">
        <v>102.2</v>
      </c>
      <c r="O768" s="9">
        <v>106.9</v>
      </c>
      <c r="P768" s="9">
        <v>106.9</v>
      </c>
      <c r="Q768" s="9">
        <v>105.6</v>
      </c>
      <c r="R768" s="9">
        <v>105.6</v>
      </c>
      <c r="S768" s="9">
        <v>105.6</v>
      </c>
      <c r="T768" s="9">
        <v>105.1</v>
      </c>
      <c r="U768" s="9">
        <v>106.9</v>
      </c>
      <c r="V768" s="9">
        <v>103.4</v>
      </c>
      <c r="W768" s="9">
        <v>103.4</v>
      </c>
      <c r="X768" s="9">
        <v>103.4</v>
      </c>
      <c r="Y768" s="9">
        <v>103.4</v>
      </c>
      <c r="Z768" s="9">
        <v>103.4</v>
      </c>
      <c r="AA768" s="9">
        <v>103.4</v>
      </c>
      <c r="AB768" s="9">
        <v>103.4</v>
      </c>
      <c r="AC768" s="9">
        <v>103.4</v>
      </c>
      <c r="AD768" s="9">
        <v>103.4</v>
      </c>
      <c r="AE768" s="9">
        <v>103.4</v>
      </c>
      <c r="AF768" s="9">
        <v>103.4</v>
      </c>
      <c r="AG768" s="9">
        <v>106.1</v>
      </c>
      <c r="AH768" s="9">
        <v>106.1</v>
      </c>
      <c r="AI768" s="9">
        <v>106.1</v>
      </c>
      <c r="AJ768" s="9">
        <v>106.1</v>
      </c>
      <c r="AK768" s="9">
        <v>106.1</v>
      </c>
      <c r="AL768" s="9">
        <v>110.3</v>
      </c>
      <c r="AM768" s="9">
        <v>110.3</v>
      </c>
      <c r="AN768" s="9">
        <v>110.3</v>
      </c>
      <c r="AO768" s="9">
        <v>110.3</v>
      </c>
      <c r="AP768" s="9">
        <v>110.3</v>
      </c>
      <c r="AQ768" s="9">
        <v>109.2</v>
      </c>
      <c r="AR768" s="9">
        <v>109.2</v>
      </c>
      <c r="AS768" s="9">
        <v>109.2</v>
      </c>
      <c r="AT768" s="9">
        <v>104.8</v>
      </c>
      <c r="AU768" s="9">
        <v>104.8</v>
      </c>
      <c r="AV768" s="9">
        <v>92.7</v>
      </c>
      <c r="AW768" s="9">
        <v>92.7</v>
      </c>
      <c r="AX768" s="9">
        <v>92.7</v>
      </c>
      <c r="AY768" s="9">
        <v>92.7</v>
      </c>
      <c r="AZ768" s="9">
        <v>92.7</v>
      </c>
      <c r="BA768" s="9">
        <v>92.7</v>
      </c>
      <c r="BB768" s="9">
        <v>92.7</v>
      </c>
      <c r="BC768" s="9">
        <v>85.4</v>
      </c>
      <c r="BD768" s="9">
        <v>85.4</v>
      </c>
      <c r="BE768" s="9">
        <v>85.4</v>
      </c>
      <c r="BF768" s="9">
        <v>85.4</v>
      </c>
      <c r="BG768" s="9">
        <v>85.4</v>
      </c>
      <c r="BH768" s="9">
        <v>85.4</v>
      </c>
      <c r="BI768" s="9">
        <v>85.9</v>
      </c>
      <c r="BJ768" s="9">
        <v>90.7</v>
      </c>
      <c r="BK768" s="9">
        <v>88.5</v>
      </c>
      <c r="BL768" s="9">
        <v>90.2</v>
      </c>
      <c r="BM768" s="9">
        <v>88.4</v>
      </c>
      <c r="BN768" s="9">
        <v>90.8</v>
      </c>
      <c r="BO768" s="9">
        <v>85.4</v>
      </c>
      <c r="BP768" s="9">
        <v>90.2</v>
      </c>
      <c r="BQ768" s="9">
        <v>87.9</v>
      </c>
      <c r="BR768" s="9">
        <v>89</v>
      </c>
      <c r="BS768" s="9">
        <v>89</v>
      </c>
      <c r="BT768" s="9">
        <v>83.9</v>
      </c>
      <c r="BU768" s="9">
        <v>90.2</v>
      </c>
      <c r="BV768" s="9">
        <v>90.2</v>
      </c>
      <c r="BW768" s="9">
        <v>83.9</v>
      </c>
      <c r="BX768" s="9">
        <v>87.9</v>
      </c>
      <c r="BY768" s="9">
        <v>83.9</v>
      </c>
      <c r="BZ768" s="9">
        <v>83.9</v>
      </c>
      <c r="CA768" s="9">
        <v>84.5</v>
      </c>
      <c r="CB768" s="9">
        <v>89.6</v>
      </c>
      <c r="CC768" s="9">
        <v>92</v>
      </c>
      <c r="CD768" s="9">
        <v>89.7</v>
      </c>
      <c r="CE768" s="9">
        <v>89.7</v>
      </c>
      <c r="CF768" s="9">
        <v>90.9</v>
      </c>
      <c r="CG768" s="9">
        <v>90.9</v>
      </c>
      <c r="CH768" s="9">
        <v>92.7</v>
      </c>
      <c r="CI768" s="9">
        <v>92.7</v>
      </c>
      <c r="CJ768" s="9">
        <v>92.7</v>
      </c>
      <c r="CK768" s="9">
        <v>92.7</v>
      </c>
      <c r="CL768" s="9">
        <v>92.7</v>
      </c>
      <c r="CM768" s="9">
        <v>94.5</v>
      </c>
      <c r="CN768" s="9">
        <v>93.9</v>
      </c>
      <c r="CO768" s="9">
        <v>95.6</v>
      </c>
      <c r="CP768" s="9">
        <v>93.9</v>
      </c>
      <c r="CQ768" s="9">
        <v>93.9</v>
      </c>
      <c r="CR768" s="9">
        <v>95.6</v>
      </c>
      <c r="CS768" s="9">
        <v>94.4</v>
      </c>
      <c r="CT768" s="9">
        <v>96.5</v>
      </c>
      <c r="CU768" s="9">
        <v>96.5</v>
      </c>
      <c r="CV768" s="9">
        <v>96.5</v>
      </c>
      <c r="CW768" s="9">
        <v>96.5</v>
      </c>
      <c r="CX768" s="9">
        <v>96.2</v>
      </c>
      <c r="CY768" s="9">
        <v>96.2</v>
      </c>
      <c r="CZ768" s="9">
        <v>94.4</v>
      </c>
      <c r="DA768" s="9">
        <v>96.2</v>
      </c>
      <c r="DB768" s="9">
        <v>94.4</v>
      </c>
      <c r="DC768" s="9">
        <v>94.4</v>
      </c>
      <c r="DD768" s="9">
        <v>94.4</v>
      </c>
      <c r="DE768" s="9">
        <v>95.5</v>
      </c>
      <c r="DF768" s="9">
        <v>95.5</v>
      </c>
      <c r="DG768" s="9">
        <v>97.8</v>
      </c>
      <c r="DH768" s="9">
        <v>97.8</v>
      </c>
      <c r="DI768" s="9">
        <v>97.3</v>
      </c>
      <c r="DJ768" s="9">
        <v>98.6</v>
      </c>
      <c r="DK768" s="9">
        <v>106.9</v>
      </c>
      <c r="DL768" s="9">
        <v>106.3</v>
      </c>
      <c r="DM768" s="9">
        <v>106.9</v>
      </c>
      <c r="DN768" s="9">
        <v>106.9</v>
      </c>
      <c r="DO768" s="9">
        <v>106.9</v>
      </c>
      <c r="DP768" s="9">
        <v>106.3</v>
      </c>
      <c r="DQ768" s="9">
        <v>106.9</v>
      </c>
      <c r="DR768" s="9">
        <v>109</v>
      </c>
      <c r="DS768" s="9">
        <v>109</v>
      </c>
      <c r="DT768" s="9">
        <v>109</v>
      </c>
      <c r="DU768" s="9">
        <v>110.2</v>
      </c>
      <c r="DV768" s="9">
        <v>109.5</v>
      </c>
      <c r="DW768" s="9">
        <v>110.2</v>
      </c>
      <c r="DX768" s="9">
        <v>110.2</v>
      </c>
      <c r="DY768" s="9">
        <v>109.6</v>
      </c>
      <c r="DZ768" s="9">
        <v>110.2</v>
      </c>
      <c r="EA768" s="9">
        <v>110.2</v>
      </c>
      <c r="EB768" s="9">
        <v>110.2</v>
      </c>
      <c r="EC768" s="9">
        <v>110.2</v>
      </c>
      <c r="ED768" s="9">
        <v>110.2</v>
      </c>
      <c r="EE768" s="9">
        <v>110.2</v>
      </c>
      <c r="EF768" s="10">
        <v>110.2</v>
      </c>
      <c r="EG768" s="10">
        <v>110.1</v>
      </c>
      <c r="EH768" s="10">
        <v>110.1</v>
      </c>
      <c r="EI768" s="10">
        <v>110.1</v>
      </c>
      <c r="EJ768" s="69">
        <v>110.1</v>
      </c>
      <c r="EK768" s="69">
        <v>110.1</v>
      </c>
      <c r="EL768" s="70">
        <v>110.1</v>
      </c>
      <c r="EM768" s="70">
        <v>110.1</v>
      </c>
      <c r="EN768" s="70">
        <v>110.2</v>
      </c>
    </row>
    <row r="769" spans="1:144" x14ac:dyDescent="0.25">
      <c r="A769" s="2" t="s">
        <v>1555</v>
      </c>
      <c r="B769" s="2" t="s">
        <v>1556</v>
      </c>
      <c r="C769" s="5">
        <v>0.37079000000000001</v>
      </c>
      <c r="D769" s="9">
        <v>103.9</v>
      </c>
      <c r="E769" s="9">
        <v>104.1</v>
      </c>
      <c r="F769" s="9">
        <v>103.5</v>
      </c>
      <c r="G769" s="9">
        <v>104.7</v>
      </c>
      <c r="H769" s="9">
        <v>106.3</v>
      </c>
      <c r="I769" s="9">
        <v>103.9</v>
      </c>
      <c r="J769" s="9">
        <v>106.1</v>
      </c>
      <c r="K769" s="9">
        <v>104.5</v>
      </c>
      <c r="L769" s="9">
        <v>104.8</v>
      </c>
      <c r="M769" s="9">
        <v>105</v>
      </c>
      <c r="N769" s="9">
        <v>105.5</v>
      </c>
      <c r="O769" s="9">
        <v>107.5</v>
      </c>
      <c r="P769" s="9">
        <v>107</v>
      </c>
      <c r="Q769" s="9">
        <v>105.8</v>
      </c>
      <c r="R769" s="9">
        <v>103.2</v>
      </c>
      <c r="S769" s="9">
        <v>91.7</v>
      </c>
      <c r="T769" s="9">
        <v>88.4</v>
      </c>
      <c r="U769" s="9">
        <v>87.9</v>
      </c>
      <c r="V769" s="9">
        <v>91.1</v>
      </c>
      <c r="W769" s="9">
        <v>90.4</v>
      </c>
      <c r="X769" s="9">
        <v>93.1</v>
      </c>
      <c r="Y769" s="9">
        <v>90.5</v>
      </c>
      <c r="Z769" s="9">
        <v>90.5</v>
      </c>
      <c r="AA769" s="9">
        <v>90.9</v>
      </c>
      <c r="AB769" s="9">
        <v>86.3</v>
      </c>
      <c r="AC769" s="9">
        <v>84.3</v>
      </c>
      <c r="AD769" s="9">
        <v>87.8</v>
      </c>
      <c r="AE769" s="9">
        <v>84.7</v>
      </c>
      <c r="AF769" s="9">
        <v>85.7</v>
      </c>
      <c r="AG769" s="9">
        <v>87.3</v>
      </c>
      <c r="AH769" s="9">
        <v>92.2</v>
      </c>
      <c r="AI769" s="9">
        <v>92.9</v>
      </c>
      <c r="AJ769" s="9">
        <v>94.1</v>
      </c>
      <c r="AK769" s="9">
        <v>92.2</v>
      </c>
      <c r="AL769" s="9">
        <v>93.8</v>
      </c>
      <c r="AM769" s="9">
        <v>92.7</v>
      </c>
      <c r="AN769" s="9">
        <v>89.3</v>
      </c>
      <c r="AO769" s="9">
        <v>90.9</v>
      </c>
      <c r="AP769" s="9">
        <v>88.7</v>
      </c>
      <c r="AQ769" s="9">
        <v>88</v>
      </c>
      <c r="AR769" s="9">
        <v>88.6</v>
      </c>
      <c r="AS769" s="9">
        <v>86.6</v>
      </c>
      <c r="AT769" s="9">
        <v>93.3</v>
      </c>
      <c r="AU769" s="9">
        <v>93.1</v>
      </c>
      <c r="AV769" s="9">
        <v>90.9</v>
      </c>
      <c r="AW769" s="9">
        <v>87.7</v>
      </c>
      <c r="AX769" s="9">
        <v>88.4</v>
      </c>
      <c r="AY769" s="9">
        <v>89.3</v>
      </c>
      <c r="AZ769" s="9">
        <v>83</v>
      </c>
      <c r="BA769" s="9">
        <v>82.4</v>
      </c>
      <c r="BB769" s="9">
        <v>84</v>
      </c>
      <c r="BC769" s="9">
        <v>80.3</v>
      </c>
      <c r="BD769" s="9">
        <v>80.3</v>
      </c>
      <c r="BE769" s="9">
        <v>80.099999999999994</v>
      </c>
      <c r="BF769" s="9">
        <v>80.099999999999994</v>
      </c>
      <c r="BG769" s="9">
        <v>76.8</v>
      </c>
      <c r="BH769" s="9">
        <v>76.7</v>
      </c>
      <c r="BI769" s="9">
        <v>76.599999999999994</v>
      </c>
      <c r="BJ769" s="9">
        <v>76.8</v>
      </c>
      <c r="BK769" s="9">
        <v>77.5</v>
      </c>
      <c r="BL769" s="9">
        <v>76.3</v>
      </c>
      <c r="BM769" s="9">
        <v>76.2</v>
      </c>
      <c r="BN769" s="9">
        <v>76.099999999999994</v>
      </c>
      <c r="BO769" s="9">
        <v>76.099999999999994</v>
      </c>
      <c r="BP769" s="9">
        <v>75</v>
      </c>
      <c r="BQ769" s="9">
        <v>75.599999999999994</v>
      </c>
      <c r="BR769" s="9">
        <v>74</v>
      </c>
      <c r="BS769" s="9">
        <v>74.599999999999994</v>
      </c>
      <c r="BT769" s="9">
        <v>74</v>
      </c>
      <c r="BU769" s="9">
        <v>74</v>
      </c>
      <c r="BV769" s="9">
        <v>73.8</v>
      </c>
      <c r="BW769" s="9">
        <v>73.900000000000006</v>
      </c>
      <c r="BX769" s="9">
        <v>74.400000000000006</v>
      </c>
      <c r="BY769" s="9">
        <v>73.8</v>
      </c>
      <c r="BZ769" s="9">
        <v>74.099999999999994</v>
      </c>
      <c r="CA769" s="9">
        <v>75.2</v>
      </c>
      <c r="CB769" s="9">
        <v>75.8</v>
      </c>
      <c r="CC769" s="9">
        <v>76.599999999999994</v>
      </c>
      <c r="CD769" s="9">
        <v>76.5</v>
      </c>
      <c r="CE769" s="9">
        <v>76.5</v>
      </c>
      <c r="CF769" s="9">
        <v>75.5</v>
      </c>
      <c r="CG769" s="9">
        <v>75.7</v>
      </c>
      <c r="CH769" s="9">
        <v>77</v>
      </c>
      <c r="CI769" s="9">
        <v>77.099999999999994</v>
      </c>
      <c r="CJ769" s="9">
        <v>76.900000000000006</v>
      </c>
      <c r="CK769" s="9">
        <v>76.7</v>
      </c>
      <c r="CL769" s="9">
        <v>74.5</v>
      </c>
      <c r="CM769" s="9">
        <v>74.5</v>
      </c>
      <c r="CN769" s="9">
        <v>74.5</v>
      </c>
      <c r="CO769" s="9">
        <v>74.2</v>
      </c>
      <c r="CP769" s="9">
        <v>74.2</v>
      </c>
      <c r="CQ769" s="9">
        <v>75.400000000000006</v>
      </c>
      <c r="CR769" s="9">
        <v>74.8</v>
      </c>
      <c r="CS769" s="9">
        <v>75.7</v>
      </c>
      <c r="CT769" s="9">
        <v>75</v>
      </c>
      <c r="CU769" s="9">
        <v>74.8</v>
      </c>
      <c r="CV769" s="9">
        <v>75</v>
      </c>
      <c r="CW769" s="9">
        <v>76.3</v>
      </c>
      <c r="CX769" s="9">
        <v>75.099999999999994</v>
      </c>
      <c r="CY769" s="9">
        <v>75.099999999999994</v>
      </c>
      <c r="CZ769" s="9">
        <v>75.599999999999994</v>
      </c>
      <c r="DA769" s="9">
        <v>75.3</v>
      </c>
      <c r="DB769" s="9">
        <v>75.3</v>
      </c>
      <c r="DC769" s="9">
        <v>75.599999999999994</v>
      </c>
      <c r="DD769" s="9">
        <v>75.8</v>
      </c>
      <c r="DE769" s="9">
        <v>76.599999999999994</v>
      </c>
      <c r="DF769" s="9">
        <v>76.599999999999994</v>
      </c>
      <c r="DG769" s="9">
        <v>76.599999999999994</v>
      </c>
      <c r="DH769" s="9">
        <v>76.8</v>
      </c>
      <c r="DI769" s="9">
        <v>77</v>
      </c>
      <c r="DJ769" s="9">
        <v>76.8</v>
      </c>
      <c r="DK769" s="9">
        <v>76.599999999999994</v>
      </c>
      <c r="DL769" s="9">
        <v>78.400000000000006</v>
      </c>
      <c r="DM769" s="9">
        <v>77.900000000000006</v>
      </c>
      <c r="DN769" s="9">
        <v>78.3</v>
      </c>
      <c r="DO769" s="9">
        <v>78.7</v>
      </c>
      <c r="DP769" s="9">
        <v>78.5</v>
      </c>
      <c r="DQ769" s="9">
        <v>79.400000000000006</v>
      </c>
      <c r="DR769" s="9">
        <v>79.400000000000006</v>
      </c>
      <c r="DS769" s="9">
        <v>80</v>
      </c>
      <c r="DT769" s="9">
        <v>80.3</v>
      </c>
      <c r="DU769" s="9">
        <v>83.6</v>
      </c>
      <c r="DV769" s="9">
        <v>84.5</v>
      </c>
      <c r="DW769" s="9">
        <v>83.9</v>
      </c>
      <c r="DX769" s="9">
        <v>84.5</v>
      </c>
      <c r="DY769" s="9">
        <v>85</v>
      </c>
      <c r="DZ769" s="9">
        <v>85.2</v>
      </c>
      <c r="EA769" s="9">
        <v>86.7</v>
      </c>
      <c r="EB769" s="9">
        <v>85.5</v>
      </c>
      <c r="EC769" s="9">
        <v>86.1</v>
      </c>
      <c r="ED769" s="9">
        <v>86.6</v>
      </c>
      <c r="EE769" s="9">
        <v>86.9</v>
      </c>
      <c r="EF769" s="10">
        <v>87.1</v>
      </c>
      <c r="EG769" s="10">
        <v>87.2</v>
      </c>
      <c r="EH769" s="10">
        <v>87.5</v>
      </c>
      <c r="EI769" s="10">
        <v>89.1</v>
      </c>
      <c r="EJ769" s="69">
        <v>88.3</v>
      </c>
      <c r="EK769" s="69">
        <v>88.9</v>
      </c>
      <c r="EL769" s="70">
        <v>89.2</v>
      </c>
      <c r="EM769" s="70">
        <v>88.8</v>
      </c>
      <c r="EN769" s="70">
        <v>88.6</v>
      </c>
    </row>
    <row r="770" spans="1:144" x14ac:dyDescent="0.25">
      <c r="A770" s="2" t="s">
        <v>1557</v>
      </c>
      <c r="B770" s="2" t="s">
        <v>1558</v>
      </c>
      <c r="C770" s="5">
        <v>6.4630000000000007E-2</v>
      </c>
      <c r="D770" s="9">
        <v>111.1</v>
      </c>
      <c r="E770" s="9">
        <v>111.5</v>
      </c>
      <c r="F770" s="9">
        <v>105.2</v>
      </c>
      <c r="G770" s="9">
        <v>109.5</v>
      </c>
      <c r="H770" s="9">
        <v>114.7</v>
      </c>
      <c r="I770" s="9">
        <v>118.7</v>
      </c>
      <c r="J770" s="9">
        <v>118.1</v>
      </c>
      <c r="K770" s="9">
        <v>115.1</v>
      </c>
      <c r="L770" s="9">
        <v>109.5</v>
      </c>
      <c r="M770" s="9">
        <v>110.5</v>
      </c>
      <c r="N770" s="9">
        <v>110.9</v>
      </c>
      <c r="O770" s="9">
        <v>119.9</v>
      </c>
      <c r="P770" s="9">
        <v>113.5</v>
      </c>
      <c r="Q770" s="9">
        <v>113.6</v>
      </c>
      <c r="R770" s="9">
        <v>111.2</v>
      </c>
      <c r="S770" s="9">
        <v>111.7</v>
      </c>
      <c r="T770" s="9">
        <v>111.7</v>
      </c>
      <c r="U770" s="9">
        <v>111.5</v>
      </c>
      <c r="V770" s="9">
        <v>113.2</v>
      </c>
      <c r="W770" s="9">
        <v>111.3</v>
      </c>
      <c r="X770" s="9">
        <v>122.5</v>
      </c>
      <c r="Y770" s="9">
        <v>117.1</v>
      </c>
      <c r="Z770" s="9">
        <v>117.3</v>
      </c>
      <c r="AA770" s="9">
        <v>117.6</v>
      </c>
      <c r="AB770" s="9">
        <v>121</v>
      </c>
      <c r="AC770" s="9">
        <v>111.2</v>
      </c>
      <c r="AD770" s="9">
        <v>120.3</v>
      </c>
      <c r="AE770" s="9">
        <v>109.5</v>
      </c>
      <c r="AF770" s="9">
        <v>111.9</v>
      </c>
      <c r="AG770" s="9">
        <v>118.9</v>
      </c>
      <c r="AH770" s="9">
        <v>114.8</v>
      </c>
      <c r="AI770" s="9">
        <v>114.9</v>
      </c>
      <c r="AJ770" s="9">
        <v>117.3</v>
      </c>
      <c r="AK770" s="9">
        <v>115.4</v>
      </c>
      <c r="AL770" s="9">
        <v>122.7</v>
      </c>
      <c r="AM770" s="9">
        <v>122.7</v>
      </c>
      <c r="AN770" s="9">
        <v>118.3</v>
      </c>
      <c r="AO770" s="9">
        <v>118.6</v>
      </c>
      <c r="AP770" s="9">
        <v>116.3</v>
      </c>
      <c r="AQ770" s="9">
        <v>116</v>
      </c>
      <c r="AR770" s="9">
        <v>116</v>
      </c>
      <c r="AS770" s="9">
        <v>115.9</v>
      </c>
      <c r="AT770" s="9">
        <v>116</v>
      </c>
      <c r="AU770" s="9">
        <v>115.9</v>
      </c>
      <c r="AV770" s="9">
        <v>115.8</v>
      </c>
      <c r="AW770" s="9">
        <v>116.1</v>
      </c>
      <c r="AX770" s="9">
        <v>116.3</v>
      </c>
      <c r="AY770" s="9">
        <v>116.2</v>
      </c>
      <c r="AZ770" s="9">
        <v>116.1</v>
      </c>
      <c r="BA770" s="9">
        <v>116.2</v>
      </c>
      <c r="BB770" s="9">
        <v>116.1</v>
      </c>
      <c r="BC770" s="9">
        <v>116.4</v>
      </c>
      <c r="BD770" s="9">
        <v>116.3</v>
      </c>
      <c r="BE770" s="9">
        <v>116.3</v>
      </c>
      <c r="BF770" s="9">
        <v>116.4</v>
      </c>
      <c r="BG770" s="9">
        <v>116.3</v>
      </c>
      <c r="BH770" s="9">
        <v>116.4</v>
      </c>
      <c r="BI770" s="9">
        <v>116.5</v>
      </c>
      <c r="BJ770" s="9">
        <v>116.7</v>
      </c>
      <c r="BK770" s="9">
        <v>120.3</v>
      </c>
      <c r="BL770" s="9">
        <v>114.4</v>
      </c>
      <c r="BM770" s="9">
        <v>114.4</v>
      </c>
      <c r="BN770" s="9">
        <v>113</v>
      </c>
      <c r="BO770" s="9">
        <v>112.4</v>
      </c>
      <c r="BP770" s="9">
        <v>106.1</v>
      </c>
      <c r="BQ770" s="9">
        <v>109.2</v>
      </c>
      <c r="BR770" s="9">
        <v>108.5</v>
      </c>
      <c r="BS770" s="9">
        <v>112.2</v>
      </c>
      <c r="BT770" s="9">
        <v>108.9</v>
      </c>
      <c r="BU770" s="9">
        <v>108.2</v>
      </c>
      <c r="BV770" s="9">
        <v>106.4</v>
      </c>
      <c r="BW770" s="9">
        <v>106.4</v>
      </c>
      <c r="BX770" s="9">
        <v>108.7</v>
      </c>
      <c r="BY770" s="9">
        <v>106.3</v>
      </c>
      <c r="BZ770" s="9">
        <v>106.9</v>
      </c>
      <c r="CA770" s="9">
        <v>106.2</v>
      </c>
      <c r="CB770" s="9">
        <v>106.4</v>
      </c>
      <c r="CC770" s="9">
        <v>107.7</v>
      </c>
      <c r="CD770" s="9">
        <v>107.5</v>
      </c>
      <c r="CE770" s="9">
        <v>107.9</v>
      </c>
      <c r="CF770" s="9">
        <v>106.6</v>
      </c>
      <c r="CG770" s="9">
        <v>107.5</v>
      </c>
      <c r="CH770" s="9">
        <v>108.6</v>
      </c>
      <c r="CI770" s="9">
        <v>108.6</v>
      </c>
      <c r="CJ770" s="9">
        <v>109.6</v>
      </c>
      <c r="CK770" s="9">
        <v>108.4</v>
      </c>
      <c r="CL770" s="9">
        <v>108.2</v>
      </c>
      <c r="CM770" s="9">
        <v>108.3</v>
      </c>
      <c r="CN770" s="9">
        <v>108.3</v>
      </c>
      <c r="CO770" s="9">
        <v>108</v>
      </c>
      <c r="CP770" s="9">
        <v>107.6</v>
      </c>
      <c r="CQ770" s="9">
        <v>108.3</v>
      </c>
      <c r="CR770" s="9">
        <v>106.2</v>
      </c>
      <c r="CS770" s="9">
        <v>107.4</v>
      </c>
      <c r="CT770" s="9">
        <v>108.2</v>
      </c>
      <c r="CU770" s="9">
        <v>108.4</v>
      </c>
      <c r="CV770" s="9">
        <v>110</v>
      </c>
      <c r="CW770" s="9">
        <v>108.7</v>
      </c>
      <c r="CX770" s="9">
        <v>109.6</v>
      </c>
      <c r="CY770" s="9">
        <v>109.3</v>
      </c>
      <c r="CZ770" s="9">
        <v>111.6</v>
      </c>
      <c r="DA770" s="9">
        <v>110.1</v>
      </c>
      <c r="DB770" s="9">
        <v>109.9</v>
      </c>
      <c r="DC770" s="9">
        <v>110.8</v>
      </c>
      <c r="DD770" s="9">
        <v>112</v>
      </c>
      <c r="DE770" s="9">
        <v>114.2</v>
      </c>
      <c r="DF770" s="9">
        <v>114.8</v>
      </c>
      <c r="DG770" s="9">
        <v>113.9</v>
      </c>
      <c r="DH770" s="9">
        <v>115</v>
      </c>
      <c r="DI770" s="9">
        <v>116.2</v>
      </c>
      <c r="DJ770" s="9">
        <v>114.9</v>
      </c>
      <c r="DK770" s="9">
        <v>113.4</v>
      </c>
      <c r="DL770" s="9">
        <v>122.8</v>
      </c>
      <c r="DM770" s="9">
        <v>120.7</v>
      </c>
      <c r="DN770" s="9">
        <v>121.7</v>
      </c>
      <c r="DO770" s="9">
        <v>123.2</v>
      </c>
      <c r="DP770" s="9">
        <v>121.3</v>
      </c>
      <c r="DQ770" s="9">
        <v>125.3</v>
      </c>
      <c r="DR770" s="9">
        <v>123.3</v>
      </c>
      <c r="DS770" s="9">
        <v>124.9</v>
      </c>
      <c r="DT770" s="9">
        <v>125.8</v>
      </c>
      <c r="DU770" s="9">
        <v>127.5</v>
      </c>
      <c r="DV770" s="9">
        <v>128.30000000000001</v>
      </c>
      <c r="DW770" s="9">
        <v>123.3</v>
      </c>
      <c r="DX770" s="9">
        <v>123.4</v>
      </c>
      <c r="DY770" s="9">
        <v>123.2</v>
      </c>
      <c r="DZ770" s="9">
        <v>125.2</v>
      </c>
      <c r="EA770" s="9">
        <v>124.5</v>
      </c>
      <c r="EB770" s="9">
        <v>123.7</v>
      </c>
      <c r="EC770" s="9">
        <v>123</v>
      </c>
      <c r="ED770" s="9">
        <v>124.4</v>
      </c>
      <c r="EE770" s="9">
        <v>125.4</v>
      </c>
      <c r="EF770" s="10">
        <v>126.4</v>
      </c>
      <c r="EG770" s="10">
        <v>126.8</v>
      </c>
      <c r="EH770" s="10">
        <v>129.4</v>
      </c>
      <c r="EI770" s="10">
        <v>129.6</v>
      </c>
      <c r="EJ770" s="69">
        <v>126.9</v>
      </c>
      <c r="EK770" s="69">
        <v>128.1</v>
      </c>
      <c r="EL770" s="70">
        <v>129</v>
      </c>
      <c r="EM770" s="70">
        <v>126.8</v>
      </c>
      <c r="EN770" s="70">
        <v>125.7</v>
      </c>
    </row>
    <row r="771" spans="1:144" x14ac:dyDescent="0.25">
      <c r="A771" s="2" t="s">
        <v>1559</v>
      </c>
      <c r="B771" s="2" t="s">
        <v>1560</v>
      </c>
      <c r="C771" s="5">
        <v>6.7849999999999994E-2</v>
      </c>
      <c r="D771" s="9">
        <v>107.7</v>
      </c>
      <c r="E771" s="9">
        <v>107.5</v>
      </c>
      <c r="F771" s="9">
        <v>107.6</v>
      </c>
      <c r="G771" s="9">
        <v>108.6</v>
      </c>
      <c r="H771" s="9">
        <v>108.6</v>
      </c>
      <c r="I771" s="9">
        <v>92.1</v>
      </c>
      <c r="J771" s="9">
        <v>107.1</v>
      </c>
      <c r="K771" s="9">
        <v>106.6</v>
      </c>
      <c r="L771" s="9">
        <v>106.8</v>
      </c>
      <c r="M771" s="9">
        <v>106.8</v>
      </c>
      <c r="N771" s="9">
        <v>106.8</v>
      </c>
      <c r="O771" s="9">
        <v>106.5</v>
      </c>
      <c r="P771" s="9">
        <v>113.1</v>
      </c>
      <c r="Q771" s="9">
        <v>105.8</v>
      </c>
      <c r="R771" s="9">
        <v>93.3</v>
      </c>
      <c r="S771" s="9">
        <v>93.2</v>
      </c>
      <c r="T771" s="9">
        <v>93.3</v>
      </c>
      <c r="U771" s="9">
        <v>93.3</v>
      </c>
      <c r="V771" s="9">
        <v>94.3</v>
      </c>
      <c r="W771" s="9">
        <v>94.3</v>
      </c>
      <c r="X771" s="9">
        <v>106</v>
      </c>
      <c r="Y771" s="9">
        <v>106</v>
      </c>
      <c r="Z771" s="9">
        <v>107.3</v>
      </c>
      <c r="AA771" s="9">
        <v>107.3</v>
      </c>
      <c r="AB771" s="9">
        <v>109.1</v>
      </c>
      <c r="AC771" s="9">
        <v>109.6</v>
      </c>
      <c r="AD771" s="9">
        <v>109.5</v>
      </c>
      <c r="AE771" s="9">
        <v>106.7</v>
      </c>
      <c r="AF771" s="9">
        <v>107.7</v>
      </c>
      <c r="AG771" s="9">
        <v>107.7</v>
      </c>
      <c r="AH771" s="9">
        <v>107.8</v>
      </c>
      <c r="AI771" s="9">
        <v>109.3</v>
      </c>
      <c r="AJ771" s="9">
        <v>109.1</v>
      </c>
      <c r="AK771" s="9">
        <v>104.4</v>
      </c>
      <c r="AL771" s="9">
        <v>102.8</v>
      </c>
      <c r="AM771" s="9">
        <v>103.6</v>
      </c>
      <c r="AN771" s="9">
        <v>103.8</v>
      </c>
      <c r="AO771" s="9">
        <v>105.1</v>
      </c>
      <c r="AP771" s="9">
        <v>104.9</v>
      </c>
      <c r="AQ771" s="9">
        <v>104.3</v>
      </c>
      <c r="AR771" s="9">
        <v>103.8</v>
      </c>
      <c r="AS771" s="9">
        <v>113.3</v>
      </c>
      <c r="AT771" s="9">
        <v>113.3</v>
      </c>
      <c r="AU771" s="9">
        <v>113.3</v>
      </c>
      <c r="AV771" s="9">
        <v>113.3</v>
      </c>
      <c r="AW771" s="9">
        <v>113.3</v>
      </c>
      <c r="AX771" s="9">
        <v>113.3</v>
      </c>
      <c r="AY771" s="9">
        <v>113.3</v>
      </c>
      <c r="AZ771" s="9">
        <v>113.3</v>
      </c>
      <c r="BA771" s="9">
        <v>113.3</v>
      </c>
      <c r="BB771" s="9">
        <v>113.3</v>
      </c>
      <c r="BC771" s="9">
        <v>113.3</v>
      </c>
      <c r="BD771" s="9">
        <v>113.3</v>
      </c>
      <c r="BE771" s="9">
        <v>113.3</v>
      </c>
      <c r="BF771" s="9">
        <v>113.3</v>
      </c>
      <c r="BG771" s="9">
        <v>95.2</v>
      </c>
      <c r="BH771" s="9">
        <v>95.2</v>
      </c>
      <c r="BI771" s="9">
        <v>95.2</v>
      </c>
      <c r="BJ771" s="9">
        <v>95.2</v>
      </c>
      <c r="BK771" s="9">
        <v>95.2</v>
      </c>
      <c r="BL771" s="9">
        <v>95.2</v>
      </c>
      <c r="BM771" s="9">
        <v>95.2</v>
      </c>
      <c r="BN771" s="9">
        <v>95.2</v>
      </c>
      <c r="BO771" s="9">
        <v>95.2</v>
      </c>
      <c r="BP771" s="9">
        <v>95.2</v>
      </c>
      <c r="BQ771" s="9">
        <v>95.2</v>
      </c>
      <c r="BR771" s="9">
        <v>87.2</v>
      </c>
      <c r="BS771" s="9">
        <v>87.2</v>
      </c>
      <c r="BT771" s="9">
        <v>87.2</v>
      </c>
      <c r="BU771" s="9">
        <v>87.2</v>
      </c>
      <c r="BV771" s="9">
        <v>87.2</v>
      </c>
      <c r="BW771" s="9">
        <v>87.2</v>
      </c>
      <c r="BX771" s="9">
        <v>87.2</v>
      </c>
      <c r="BY771" s="9">
        <v>87.2</v>
      </c>
      <c r="BZ771" s="9">
        <v>87.2</v>
      </c>
      <c r="CA771" s="9">
        <v>94.6</v>
      </c>
      <c r="CB771" s="9">
        <v>96.5</v>
      </c>
      <c r="CC771" s="9">
        <v>99.7</v>
      </c>
      <c r="CD771" s="9">
        <v>99.9</v>
      </c>
      <c r="CE771" s="9">
        <v>99.8</v>
      </c>
      <c r="CF771" s="9">
        <v>95.3</v>
      </c>
      <c r="CG771" s="9">
        <v>96.4</v>
      </c>
      <c r="CH771" s="9">
        <v>102.4</v>
      </c>
      <c r="CI771" s="9">
        <v>102.4</v>
      </c>
      <c r="CJ771" s="9">
        <v>100.6</v>
      </c>
      <c r="CK771" s="9">
        <v>100.6</v>
      </c>
      <c r="CL771" s="9">
        <v>89.1</v>
      </c>
      <c r="CM771" s="9">
        <v>88.7</v>
      </c>
      <c r="CN771" s="9">
        <v>88.9</v>
      </c>
      <c r="CO771" s="9">
        <v>87.1</v>
      </c>
      <c r="CP771" s="9">
        <v>87.4</v>
      </c>
      <c r="CQ771" s="9">
        <v>93.9</v>
      </c>
      <c r="CR771" s="9">
        <v>91.8</v>
      </c>
      <c r="CS771" s="9">
        <v>93.9</v>
      </c>
      <c r="CT771" s="9">
        <v>89.6</v>
      </c>
      <c r="CU771" s="9">
        <v>88.2</v>
      </c>
      <c r="CV771" s="9">
        <v>88.2</v>
      </c>
      <c r="CW771" s="9">
        <v>95</v>
      </c>
      <c r="CX771" s="9">
        <v>88.4</v>
      </c>
      <c r="CY771" s="9">
        <v>88.4</v>
      </c>
      <c r="CZ771" s="9">
        <v>88.4</v>
      </c>
      <c r="DA771" s="9">
        <v>88.4</v>
      </c>
      <c r="DB771" s="9">
        <v>88.8</v>
      </c>
      <c r="DC771" s="9">
        <v>88.7</v>
      </c>
      <c r="DD771" s="9">
        <v>88.8</v>
      </c>
      <c r="DE771" s="9">
        <v>88.8</v>
      </c>
      <c r="DF771" s="9">
        <v>88.3</v>
      </c>
      <c r="DG771" s="9">
        <v>88.9</v>
      </c>
      <c r="DH771" s="9">
        <v>88.4</v>
      </c>
      <c r="DI771" s="9">
        <v>88.3</v>
      </c>
      <c r="DJ771" s="9">
        <v>88.2</v>
      </c>
      <c r="DK771" s="9">
        <v>88.1</v>
      </c>
      <c r="DL771" s="9">
        <v>87.9</v>
      </c>
      <c r="DM771" s="9">
        <v>87.9</v>
      </c>
      <c r="DN771" s="9">
        <v>88.1</v>
      </c>
      <c r="DO771" s="9">
        <v>88.5</v>
      </c>
      <c r="DP771" s="9">
        <v>88.8</v>
      </c>
      <c r="DQ771" s="9">
        <v>89.2</v>
      </c>
      <c r="DR771" s="9">
        <v>89.2</v>
      </c>
      <c r="DS771" s="9">
        <v>90.7</v>
      </c>
      <c r="DT771" s="9">
        <v>90.5</v>
      </c>
      <c r="DU771" s="9">
        <v>90.6</v>
      </c>
      <c r="DV771" s="9">
        <v>91.4</v>
      </c>
      <c r="DW771" s="9">
        <v>92.8</v>
      </c>
      <c r="DX771" s="9">
        <v>93.4</v>
      </c>
      <c r="DY771" s="9">
        <v>93.8</v>
      </c>
      <c r="DZ771" s="9">
        <v>94</v>
      </c>
      <c r="EA771" s="9">
        <v>100.9</v>
      </c>
      <c r="EB771" s="9">
        <v>96.9</v>
      </c>
      <c r="EC771" s="9">
        <v>96.9</v>
      </c>
      <c r="ED771" s="9">
        <v>97.1</v>
      </c>
      <c r="EE771" s="9">
        <v>97.2</v>
      </c>
      <c r="EF771" s="10">
        <v>98.3</v>
      </c>
      <c r="EG771" s="10">
        <v>98.6</v>
      </c>
      <c r="EH771" s="10">
        <v>93.5</v>
      </c>
      <c r="EI771" s="10">
        <v>99.2</v>
      </c>
      <c r="EJ771" s="69">
        <v>97.3</v>
      </c>
      <c r="EK771" s="69">
        <v>99.4</v>
      </c>
      <c r="EL771" s="70">
        <v>99.7</v>
      </c>
      <c r="EM771" s="70">
        <v>99.6</v>
      </c>
      <c r="EN771" s="70">
        <v>99.5</v>
      </c>
    </row>
    <row r="772" spans="1:144" x14ac:dyDescent="0.25">
      <c r="A772" s="2" t="s">
        <v>1561</v>
      </c>
      <c r="B772" s="2" t="s">
        <v>1562</v>
      </c>
      <c r="C772" s="5">
        <v>9.9500000000000005E-3</v>
      </c>
      <c r="D772" s="9">
        <v>101.5</v>
      </c>
      <c r="E772" s="9">
        <v>99.5</v>
      </c>
      <c r="F772" s="9">
        <v>96.3</v>
      </c>
      <c r="G772" s="9">
        <v>96.7</v>
      </c>
      <c r="H772" s="9">
        <v>97.7</v>
      </c>
      <c r="I772" s="9">
        <v>97.9</v>
      </c>
      <c r="J772" s="9">
        <v>103.6</v>
      </c>
      <c r="K772" s="9">
        <v>99.2</v>
      </c>
      <c r="L772" s="9">
        <v>102.2</v>
      </c>
      <c r="M772" s="9">
        <v>102.6</v>
      </c>
      <c r="N772" s="9">
        <v>102.5</v>
      </c>
      <c r="O772" s="9">
        <v>101.7</v>
      </c>
      <c r="P772" s="9">
        <v>102.1</v>
      </c>
      <c r="Q772" s="9">
        <v>100</v>
      </c>
      <c r="R772" s="9">
        <v>102.7</v>
      </c>
      <c r="S772" s="9">
        <v>97.6</v>
      </c>
      <c r="T772" s="9">
        <v>101.8</v>
      </c>
      <c r="U772" s="9">
        <v>102.8</v>
      </c>
      <c r="V772" s="9">
        <v>99.8</v>
      </c>
      <c r="W772" s="9">
        <v>105.6</v>
      </c>
      <c r="X772" s="9">
        <v>103.1</v>
      </c>
      <c r="Y772" s="9">
        <v>105.4</v>
      </c>
      <c r="Z772" s="9">
        <v>107.4</v>
      </c>
      <c r="AA772" s="9">
        <v>114.7</v>
      </c>
      <c r="AB772" s="9">
        <v>106.8</v>
      </c>
      <c r="AC772" s="9">
        <v>104</v>
      </c>
      <c r="AD772" s="9">
        <v>104.9</v>
      </c>
      <c r="AE772" s="9">
        <v>104.4</v>
      </c>
      <c r="AF772" s="9">
        <v>106.4</v>
      </c>
      <c r="AG772" s="9">
        <v>102.7</v>
      </c>
      <c r="AH772" s="9">
        <v>104.4</v>
      </c>
      <c r="AI772" s="9">
        <v>106.5</v>
      </c>
      <c r="AJ772" s="9">
        <v>97.8</v>
      </c>
      <c r="AK772" s="9">
        <v>106.6</v>
      </c>
      <c r="AL772" s="9">
        <v>106.3</v>
      </c>
      <c r="AM772" s="9">
        <v>107.1</v>
      </c>
      <c r="AN772" s="9">
        <v>108.6</v>
      </c>
      <c r="AO772" s="9">
        <v>108.4</v>
      </c>
      <c r="AP772" s="9">
        <v>111.8</v>
      </c>
      <c r="AQ772" s="9">
        <v>100.4</v>
      </c>
      <c r="AR772" s="9">
        <v>109.2</v>
      </c>
      <c r="AS772" s="9">
        <v>110.8</v>
      </c>
      <c r="AT772" s="9">
        <v>107.9</v>
      </c>
      <c r="AU772" s="9">
        <v>107.7</v>
      </c>
      <c r="AV772" s="9">
        <v>107.7</v>
      </c>
      <c r="AW772" s="9">
        <v>104.9</v>
      </c>
      <c r="AX772" s="9">
        <v>104.9</v>
      </c>
      <c r="AY772" s="9">
        <v>104.9</v>
      </c>
      <c r="AZ772" s="9">
        <v>107.8</v>
      </c>
      <c r="BA772" s="9">
        <v>107.7</v>
      </c>
      <c r="BB772" s="9">
        <v>107.6</v>
      </c>
      <c r="BC772" s="9">
        <v>107.6</v>
      </c>
      <c r="BD772" s="9">
        <v>107.6</v>
      </c>
      <c r="BE772" s="9">
        <v>107.6</v>
      </c>
      <c r="BF772" s="9">
        <v>107.6</v>
      </c>
      <c r="BG772" s="9">
        <v>107.6</v>
      </c>
      <c r="BH772" s="9">
        <v>105.4</v>
      </c>
      <c r="BI772" s="9">
        <v>105.4</v>
      </c>
      <c r="BJ772" s="9">
        <v>107.9</v>
      </c>
      <c r="BK772" s="9">
        <v>107.9</v>
      </c>
      <c r="BL772" s="9">
        <v>107.9</v>
      </c>
      <c r="BM772" s="9">
        <v>107.9</v>
      </c>
      <c r="BN772" s="9">
        <v>109.8</v>
      </c>
      <c r="BO772" s="9">
        <v>109.8</v>
      </c>
      <c r="BP772" s="9">
        <v>109.8</v>
      </c>
      <c r="BQ772" s="9">
        <v>109.8</v>
      </c>
      <c r="BR772" s="9">
        <v>109.8</v>
      </c>
      <c r="BS772" s="9">
        <v>109.8</v>
      </c>
      <c r="BT772" s="9">
        <v>111.2</v>
      </c>
      <c r="BU772" s="9">
        <v>113.5</v>
      </c>
      <c r="BV772" s="9">
        <v>113.9</v>
      </c>
      <c r="BW772" s="9">
        <v>114.3</v>
      </c>
      <c r="BX772" s="9">
        <v>114.3</v>
      </c>
      <c r="BY772" s="9">
        <v>114.3</v>
      </c>
      <c r="BZ772" s="9">
        <v>117.6</v>
      </c>
      <c r="CA772" s="9">
        <v>117.6</v>
      </c>
      <c r="CB772" s="9">
        <v>117.6</v>
      </c>
      <c r="CC772" s="9">
        <v>117.6</v>
      </c>
      <c r="CD772" s="9">
        <v>117.6</v>
      </c>
      <c r="CE772" s="9">
        <v>117.6</v>
      </c>
      <c r="CF772" s="9">
        <v>117.6</v>
      </c>
      <c r="CG772" s="9">
        <v>117.6</v>
      </c>
      <c r="CH772" s="9">
        <v>117.6</v>
      </c>
      <c r="CI772" s="9">
        <v>117.6</v>
      </c>
      <c r="CJ772" s="9">
        <v>117.6</v>
      </c>
      <c r="CK772" s="9">
        <v>115.3</v>
      </c>
      <c r="CL772" s="9">
        <v>115.3</v>
      </c>
      <c r="CM772" s="9">
        <v>115.3</v>
      </c>
      <c r="CN772" s="9">
        <v>115.3</v>
      </c>
      <c r="CO772" s="9">
        <v>115.3</v>
      </c>
      <c r="CP772" s="9">
        <v>115.3</v>
      </c>
      <c r="CQ772" s="9">
        <v>115.3</v>
      </c>
      <c r="CR772" s="9">
        <v>115.3</v>
      </c>
      <c r="CS772" s="9">
        <v>115.3</v>
      </c>
      <c r="CT772" s="9">
        <v>115.3</v>
      </c>
      <c r="CU772" s="9">
        <v>115.3</v>
      </c>
      <c r="CV772" s="9">
        <v>115.3</v>
      </c>
      <c r="CW772" s="9">
        <v>115.3</v>
      </c>
      <c r="CX772" s="9">
        <v>115.3</v>
      </c>
      <c r="CY772" s="9">
        <v>115.3</v>
      </c>
      <c r="CZ772" s="9">
        <v>119</v>
      </c>
      <c r="DA772" s="9">
        <v>119</v>
      </c>
      <c r="DB772" s="9">
        <v>119</v>
      </c>
      <c r="DC772" s="9">
        <v>119</v>
      </c>
      <c r="DD772" s="9">
        <v>119</v>
      </c>
      <c r="DE772" s="9">
        <v>122.8</v>
      </c>
      <c r="DF772" s="9">
        <v>122.8</v>
      </c>
      <c r="DG772" s="9">
        <v>122.8</v>
      </c>
      <c r="DH772" s="9">
        <v>122.8</v>
      </c>
      <c r="DI772" s="9">
        <v>122.8</v>
      </c>
      <c r="DJ772" s="9">
        <v>122.8</v>
      </c>
      <c r="DK772" s="9">
        <v>122.9</v>
      </c>
      <c r="DL772" s="9">
        <v>122.9</v>
      </c>
      <c r="DM772" s="9">
        <v>122.9</v>
      </c>
      <c r="DN772" s="9">
        <v>122.9</v>
      </c>
      <c r="DO772" s="9">
        <v>123</v>
      </c>
      <c r="DP772" s="9">
        <v>123</v>
      </c>
      <c r="DQ772" s="9">
        <v>123</v>
      </c>
      <c r="DR772" s="9">
        <v>123</v>
      </c>
      <c r="DS772" s="9">
        <v>123</v>
      </c>
      <c r="DT772" s="9">
        <v>123</v>
      </c>
      <c r="DU772" s="9">
        <v>123</v>
      </c>
      <c r="DV772" s="9">
        <v>123</v>
      </c>
      <c r="DW772" s="9">
        <v>123</v>
      </c>
      <c r="DX772" s="9">
        <v>123</v>
      </c>
      <c r="DY772" s="9">
        <v>123</v>
      </c>
      <c r="DZ772" s="9">
        <v>123</v>
      </c>
      <c r="EA772" s="9">
        <v>123</v>
      </c>
      <c r="EB772" s="9">
        <v>123</v>
      </c>
      <c r="EC772" s="9">
        <v>123</v>
      </c>
      <c r="ED772" s="9">
        <v>123.1</v>
      </c>
      <c r="EE772" s="9">
        <v>123.1</v>
      </c>
      <c r="EF772" s="10">
        <v>123.1</v>
      </c>
      <c r="EG772" s="10">
        <v>123.1</v>
      </c>
      <c r="EH772" s="10">
        <v>123.1</v>
      </c>
      <c r="EI772" s="10">
        <v>123.1</v>
      </c>
      <c r="EJ772" s="69">
        <v>123.1</v>
      </c>
      <c r="EK772" s="69">
        <v>123.1</v>
      </c>
      <c r="EL772" s="70">
        <v>123.2</v>
      </c>
      <c r="EM772" s="70">
        <v>123.2</v>
      </c>
      <c r="EN772" s="70">
        <v>123.2</v>
      </c>
    </row>
    <row r="773" spans="1:144" x14ac:dyDescent="0.25">
      <c r="A773" s="2" t="s">
        <v>1563</v>
      </c>
      <c r="B773" s="2" t="s">
        <v>1564</v>
      </c>
      <c r="C773" s="5">
        <v>3.79E-3</v>
      </c>
      <c r="D773" s="9">
        <v>103.2</v>
      </c>
      <c r="E773" s="9">
        <v>103.2</v>
      </c>
      <c r="F773" s="9">
        <v>103.2</v>
      </c>
      <c r="G773" s="9">
        <v>103.2</v>
      </c>
      <c r="H773" s="9">
        <v>103.2</v>
      </c>
      <c r="I773" s="9">
        <v>103.2</v>
      </c>
      <c r="J773" s="9">
        <v>103.2</v>
      </c>
      <c r="K773" s="9">
        <v>103.2</v>
      </c>
      <c r="L773" s="9">
        <v>103.2</v>
      </c>
      <c r="M773" s="9">
        <v>103.2</v>
      </c>
      <c r="N773" s="9">
        <v>103.2</v>
      </c>
      <c r="O773" s="9">
        <v>103.2</v>
      </c>
      <c r="P773" s="9">
        <v>111.5</v>
      </c>
      <c r="Q773" s="9">
        <v>111.5</v>
      </c>
      <c r="R773" s="9">
        <v>114.6</v>
      </c>
      <c r="S773" s="9">
        <v>114.6</v>
      </c>
      <c r="T773" s="9">
        <v>114.6</v>
      </c>
      <c r="U773" s="9">
        <v>114.6</v>
      </c>
      <c r="V773" s="9">
        <v>114.6</v>
      </c>
      <c r="W773" s="9">
        <v>114.6</v>
      </c>
      <c r="X773" s="9">
        <v>114.6</v>
      </c>
      <c r="Y773" s="9">
        <v>114.6</v>
      </c>
      <c r="Z773" s="9">
        <v>125.6</v>
      </c>
      <c r="AA773" s="9">
        <v>125.6</v>
      </c>
      <c r="AB773" s="9">
        <v>125.8</v>
      </c>
      <c r="AC773" s="9">
        <v>120.7</v>
      </c>
      <c r="AD773" s="9">
        <v>120.7</v>
      </c>
      <c r="AE773" s="9">
        <v>123.7</v>
      </c>
      <c r="AF773" s="9">
        <v>123.7</v>
      </c>
      <c r="AG773" s="9">
        <v>123.7</v>
      </c>
      <c r="AH773" s="9">
        <v>125.2</v>
      </c>
      <c r="AI773" s="9">
        <v>125.2</v>
      </c>
      <c r="AJ773" s="9">
        <v>125.2</v>
      </c>
      <c r="AK773" s="9">
        <v>124.4</v>
      </c>
      <c r="AL773" s="9">
        <v>124.4</v>
      </c>
      <c r="AM773" s="9">
        <v>124.4</v>
      </c>
      <c r="AN773" s="9">
        <v>125.5</v>
      </c>
      <c r="AO773" s="9">
        <v>128.6</v>
      </c>
      <c r="AP773" s="9">
        <v>128.6</v>
      </c>
      <c r="AQ773" s="9">
        <v>125.3</v>
      </c>
      <c r="AR773" s="9">
        <v>125.3</v>
      </c>
      <c r="AS773" s="9">
        <v>125.3</v>
      </c>
      <c r="AT773" s="9">
        <v>125.3</v>
      </c>
      <c r="AU773" s="9">
        <v>125.3</v>
      </c>
      <c r="AV773" s="9">
        <v>125.3</v>
      </c>
      <c r="AW773" s="9">
        <v>131.9</v>
      </c>
      <c r="AX773" s="9">
        <v>131.9</v>
      </c>
      <c r="AY773" s="9">
        <v>131.9</v>
      </c>
      <c r="AZ773" s="9">
        <v>131.9</v>
      </c>
      <c r="BA773" s="9">
        <v>131.9</v>
      </c>
      <c r="BB773" s="9">
        <v>135.5</v>
      </c>
      <c r="BC773" s="9">
        <v>135.5</v>
      </c>
      <c r="BD773" s="9">
        <v>135.5</v>
      </c>
      <c r="BE773" s="9">
        <v>135.5</v>
      </c>
      <c r="BF773" s="9">
        <v>135.5</v>
      </c>
      <c r="BG773" s="9">
        <v>135.5</v>
      </c>
      <c r="BH773" s="9">
        <v>135.5</v>
      </c>
      <c r="BI773" s="9">
        <v>131.9</v>
      </c>
      <c r="BJ773" s="9">
        <v>145.6</v>
      </c>
      <c r="BK773" s="9">
        <v>145.4</v>
      </c>
      <c r="BL773" s="9">
        <v>135.30000000000001</v>
      </c>
      <c r="BM773" s="9">
        <v>131.80000000000001</v>
      </c>
      <c r="BN773" s="9">
        <v>131.80000000000001</v>
      </c>
      <c r="BO773" s="9">
        <v>131.80000000000001</v>
      </c>
      <c r="BP773" s="9">
        <v>131.69999999999999</v>
      </c>
      <c r="BQ773" s="9">
        <v>131.9</v>
      </c>
      <c r="BR773" s="9">
        <v>131.9</v>
      </c>
      <c r="BS773" s="9">
        <v>131.9</v>
      </c>
      <c r="BT773" s="9">
        <v>131.9</v>
      </c>
      <c r="BU773" s="9">
        <v>136.1</v>
      </c>
      <c r="BV773" s="9">
        <v>138.9</v>
      </c>
      <c r="BW773" s="9">
        <v>138.9</v>
      </c>
      <c r="BX773" s="9">
        <v>138.9</v>
      </c>
      <c r="BY773" s="9">
        <v>138.9</v>
      </c>
      <c r="BZ773" s="9">
        <v>138.9</v>
      </c>
      <c r="CA773" s="9">
        <v>138.9</v>
      </c>
      <c r="CB773" s="9">
        <v>138.9</v>
      </c>
      <c r="CC773" s="9">
        <v>138.9</v>
      </c>
      <c r="CD773" s="9">
        <v>138.9</v>
      </c>
      <c r="CE773" s="9">
        <v>138.9</v>
      </c>
      <c r="CF773" s="9">
        <v>138.9</v>
      </c>
      <c r="CG773" s="9">
        <v>138.9</v>
      </c>
      <c r="CH773" s="9">
        <v>138.9</v>
      </c>
      <c r="CI773" s="9">
        <v>140.1</v>
      </c>
      <c r="CJ773" s="9">
        <v>140.1</v>
      </c>
      <c r="CK773" s="9">
        <v>140.6</v>
      </c>
      <c r="CL773" s="9">
        <v>140.6</v>
      </c>
      <c r="CM773" s="9">
        <v>140.6</v>
      </c>
      <c r="CN773" s="9">
        <v>140.6</v>
      </c>
      <c r="CO773" s="9">
        <v>139.4</v>
      </c>
      <c r="CP773" s="9">
        <v>140.6</v>
      </c>
      <c r="CQ773" s="9">
        <v>140.6</v>
      </c>
      <c r="CR773" s="9">
        <v>140.6</v>
      </c>
      <c r="CS773" s="9">
        <v>140.6</v>
      </c>
      <c r="CT773" s="9">
        <v>140.6</v>
      </c>
      <c r="CU773" s="9">
        <v>141.30000000000001</v>
      </c>
      <c r="CV773" s="9">
        <v>140.6</v>
      </c>
      <c r="CW773" s="9">
        <v>140.6</v>
      </c>
      <c r="CX773" s="9">
        <v>140.6</v>
      </c>
      <c r="CY773" s="9">
        <v>140.6</v>
      </c>
      <c r="CZ773" s="9">
        <v>140.6</v>
      </c>
      <c r="DA773" s="9">
        <v>140.6</v>
      </c>
      <c r="DB773" s="9">
        <v>141.30000000000001</v>
      </c>
      <c r="DC773" s="9">
        <v>141.30000000000001</v>
      </c>
      <c r="DD773" s="9">
        <v>141.30000000000001</v>
      </c>
      <c r="DE773" s="9">
        <v>141.30000000000001</v>
      </c>
      <c r="DF773" s="9">
        <v>141.30000000000001</v>
      </c>
      <c r="DG773" s="9">
        <v>141.30000000000001</v>
      </c>
      <c r="DH773" s="9">
        <v>141.30000000000001</v>
      </c>
      <c r="DI773" s="9">
        <v>140.6</v>
      </c>
      <c r="DJ773" s="9">
        <v>140.6</v>
      </c>
      <c r="DK773" s="9">
        <v>140.6</v>
      </c>
      <c r="DL773" s="9">
        <v>140.6</v>
      </c>
      <c r="DM773" s="9">
        <v>140.6</v>
      </c>
      <c r="DN773" s="9">
        <v>140.6</v>
      </c>
      <c r="DO773" s="9">
        <v>141.30000000000001</v>
      </c>
      <c r="DP773" s="9">
        <v>141.30000000000001</v>
      </c>
      <c r="DQ773" s="9">
        <v>141.30000000000001</v>
      </c>
      <c r="DR773" s="9">
        <v>141.30000000000001</v>
      </c>
      <c r="DS773" s="9">
        <v>141.30000000000001</v>
      </c>
      <c r="DT773" s="9">
        <v>141.30000000000001</v>
      </c>
      <c r="DU773" s="9">
        <v>141.30000000000001</v>
      </c>
      <c r="DV773" s="9">
        <v>140.6</v>
      </c>
      <c r="DW773" s="9">
        <v>140.6</v>
      </c>
      <c r="DX773" s="9">
        <v>140.6</v>
      </c>
      <c r="DY773" s="9">
        <v>140.6</v>
      </c>
      <c r="DZ773" s="9">
        <v>140.9</v>
      </c>
      <c r="EA773" s="9">
        <v>140.6</v>
      </c>
      <c r="EB773" s="9">
        <v>140.6</v>
      </c>
      <c r="EC773" s="9">
        <v>141.30000000000001</v>
      </c>
      <c r="ED773" s="9">
        <v>141.30000000000001</v>
      </c>
      <c r="EE773" s="9">
        <v>141.30000000000001</v>
      </c>
      <c r="EF773" s="10">
        <v>141.69999999999999</v>
      </c>
      <c r="EG773" s="10">
        <v>141.69999999999999</v>
      </c>
      <c r="EH773" s="10">
        <v>141.69999999999999</v>
      </c>
      <c r="EI773" s="10">
        <v>141.30000000000001</v>
      </c>
      <c r="EJ773" s="69">
        <v>140.80000000000001</v>
      </c>
      <c r="EK773" s="69">
        <v>140.80000000000001</v>
      </c>
      <c r="EL773" s="70">
        <v>140.80000000000001</v>
      </c>
      <c r="EM773" s="70">
        <v>140.80000000000001</v>
      </c>
      <c r="EN773" s="70">
        <v>140.80000000000001</v>
      </c>
    </row>
    <row r="774" spans="1:144" x14ac:dyDescent="0.25">
      <c r="A774" s="2" t="s">
        <v>1565</v>
      </c>
      <c r="B774" s="2" t="s">
        <v>1566</v>
      </c>
      <c r="C774" s="5">
        <v>2.4539999999999999E-2</v>
      </c>
      <c r="D774" s="9">
        <v>104.9</v>
      </c>
      <c r="E774" s="9">
        <v>104.6</v>
      </c>
      <c r="F774" s="9">
        <v>105.3</v>
      </c>
      <c r="G774" s="9">
        <v>107.7</v>
      </c>
      <c r="H774" s="9">
        <v>110.5</v>
      </c>
      <c r="I774" s="9">
        <v>110.5</v>
      </c>
      <c r="J774" s="9">
        <v>107.8</v>
      </c>
      <c r="K774" s="9">
        <v>108.4</v>
      </c>
      <c r="L774" s="9">
        <v>108.1</v>
      </c>
      <c r="M774" s="9">
        <v>107.7</v>
      </c>
      <c r="N774" s="9">
        <v>109.1</v>
      </c>
      <c r="O774" s="9">
        <v>108.2</v>
      </c>
      <c r="P774" s="9">
        <v>111.2</v>
      </c>
      <c r="Q774" s="9">
        <v>113.2</v>
      </c>
      <c r="R774" s="9">
        <v>112.9</v>
      </c>
      <c r="S774" s="9">
        <v>113.3</v>
      </c>
      <c r="T774" s="9">
        <v>112.3</v>
      </c>
      <c r="U774" s="9">
        <v>113.2</v>
      </c>
      <c r="V774" s="9">
        <v>105.7</v>
      </c>
      <c r="W774" s="9">
        <v>97.8</v>
      </c>
      <c r="X774" s="9">
        <v>98.9</v>
      </c>
      <c r="Y774" s="9">
        <v>100.2</v>
      </c>
      <c r="Z774" s="9">
        <v>97.3</v>
      </c>
      <c r="AA774" s="9">
        <v>98.4</v>
      </c>
      <c r="AB774" s="9">
        <v>97.7</v>
      </c>
      <c r="AC774" s="9">
        <v>98.7</v>
      </c>
      <c r="AD774" s="9">
        <v>97.7</v>
      </c>
      <c r="AE774" s="9">
        <v>97.7</v>
      </c>
      <c r="AF774" s="9">
        <v>98</v>
      </c>
      <c r="AG774" s="9">
        <v>99.2</v>
      </c>
      <c r="AH774" s="9">
        <v>100.1</v>
      </c>
      <c r="AI774" s="9">
        <v>100.2</v>
      </c>
      <c r="AJ774" s="9">
        <v>100.2</v>
      </c>
      <c r="AK774" s="9">
        <v>99.7</v>
      </c>
      <c r="AL774" s="9">
        <v>98.5</v>
      </c>
      <c r="AM774" s="9">
        <v>99.6</v>
      </c>
      <c r="AN774" s="9">
        <v>100.1</v>
      </c>
      <c r="AO774" s="9">
        <v>98.8</v>
      </c>
      <c r="AP774" s="9">
        <v>98</v>
      </c>
      <c r="AQ774" s="9">
        <v>99.5</v>
      </c>
      <c r="AR774" s="9">
        <v>98.6</v>
      </c>
      <c r="AS774" s="9">
        <v>100.6</v>
      </c>
      <c r="AT774" s="9">
        <v>100.8</v>
      </c>
      <c r="AU774" s="9">
        <v>101.1</v>
      </c>
      <c r="AV774" s="9">
        <v>101.8</v>
      </c>
      <c r="AW774" s="9">
        <v>100.8</v>
      </c>
      <c r="AX774" s="9">
        <v>100.1</v>
      </c>
      <c r="AY774" s="9">
        <v>102.7</v>
      </c>
      <c r="AZ774" s="9">
        <v>100.3</v>
      </c>
      <c r="BA774" s="9">
        <v>101.6</v>
      </c>
      <c r="BB774" s="9">
        <v>101.5</v>
      </c>
      <c r="BC774" s="9">
        <v>101.8</v>
      </c>
      <c r="BD774" s="9">
        <v>103.2</v>
      </c>
      <c r="BE774" s="9">
        <v>100.7</v>
      </c>
      <c r="BF774" s="9">
        <v>100.6</v>
      </c>
      <c r="BG774" s="9">
        <v>100.3</v>
      </c>
      <c r="BH774" s="9">
        <v>100</v>
      </c>
      <c r="BI774" s="9">
        <v>99.4</v>
      </c>
      <c r="BJ774" s="9">
        <v>99.4</v>
      </c>
      <c r="BK774" s="9">
        <v>98.8</v>
      </c>
      <c r="BL774" s="9">
        <v>98.9</v>
      </c>
      <c r="BM774" s="9">
        <v>98.2</v>
      </c>
      <c r="BN774" s="9">
        <v>98.7</v>
      </c>
      <c r="BO774" s="9">
        <v>99.6</v>
      </c>
      <c r="BP774" s="9">
        <v>99.9</v>
      </c>
      <c r="BQ774" s="9">
        <v>100.3</v>
      </c>
      <c r="BR774" s="9">
        <v>100.1</v>
      </c>
      <c r="BS774" s="9">
        <v>99.6</v>
      </c>
      <c r="BT774" s="9">
        <v>99.6</v>
      </c>
      <c r="BU774" s="9">
        <v>100.1</v>
      </c>
      <c r="BV774" s="9">
        <v>101.3</v>
      </c>
      <c r="BW774" s="9">
        <v>103.1</v>
      </c>
      <c r="BX774" s="9">
        <v>103.5</v>
      </c>
      <c r="BY774" s="9">
        <v>101.3</v>
      </c>
      <c r="BZ774" s="9">
        <v>102.4</v>
      </c>
      <c r="CA774" s="9">
        <v>101</v>
      </c>
      <c r="CB774" s="9">
        <v>103.6</v>
      </c>
      <c r="CC774" s="9">
        <v>104.1</v>
      </c>
      <c r="CD774" s="9">
        <v>101.8</v>
      </c>
      <c r="CE774" s="9">
        <v>101</v>
      </c>
      <c r="CF774" s="9">
        <v>102.3</v>
      </c>
      <c r="CG774" s="9">
        <v>101.6</v>
      </c>
      <c r="CH774" s="9">
        <v>102.3</v>
      </c>
      <c r="CI774" s="9">
        <v>103.6</v>
      </c>
      <c r="CJ774" s="9">
        <v>102.9</v>
      </c>
      <c r="CK774" s="9">
        <v>103.1</v>
      </c>
      <c r="CL774" s="9">
        <v>103</v>
      </c>
      <c r="CM774" s="9">
        <v>103.3</v>
      </c>
      <c r="CN774" s="9">
        <v>102.8</v>
      </c>
      <c r="CO774" s="9">
        <v>103.4</v>
      </c>
      <c r="CP774" s="9">
        <v>103.5</v>
      </c>
      <c r="CQ774" s="9">
        <v>102.6</v>
      </c>
      <c r="CR774" s="9">
        <v>104.3</v>
      </c>
      <c r="CS774" s="9">
        <v>103.9</v>
      </c>
      <c r="CT774" s="9">
        <v>103.7</v>
      </c>
      <c r="CU774" s="9">
        <v>104.2</v>
      </c>
      <c r="CV774" s="9">
        <v>104</v>
      </c>
      <c r="CW774" s="9">
        <v>105.5</v>
      </c>
      <c r="CX774" s="9">
        <v>104.4</v>
      </c>
      <c r="CY774" s="9">
        <v>104.5</v>
      </c>
      <c r="CZ774" s="9">
        <v>104.7</v>
      </c>
      <c r="DA774" s="9">
        <v>104.4</v>
      </c>
      <c r="DB774" s="9">
        <v>103.9</v>
      </c>
      <c r="DC774" s="9">
        <v>105.7</v>
      </c>
      <c r="DD774" s="9">
        <v>106.2</v>
      </c>
      <c r="DE774" s="9">
        <v>106.6</v>
      </c>
      <c r="DF774" s="9">
        <v>106.8</v>
      </c>
      <c r="DG774" s="9">
        <v>106.3</v>
      </c>
      <c r="DH774" s="9">
        <v>107.2</v>
      </c>
      <c r="DI774" s="9">
        <v>106.8</v>
      </c>
      <c r="DJ774" s="9">
        <v>108</v>
      </c>
      <c r="DK774" s="9">
        <v>107.9</v>
      </c>
      <c r="DL774" s="9">
        <v>111.6</v>
      </c>
      <c r="DM774" s="9">
        <v>108.3</v>
      </c>
      <c r="DN774" s="9">
        <v>108.3</v>
      </c>
      <c r="DO774" s="9">
        <v>109.6</v>
      </c>
      <c r="DP774" s="9">
        <v>110.2</v>
      </c>
      <c r="DQ774" s="9">
        <v>110.2</v>
      </c>
      <c r="DR774" s="9">
        <v>110.7</v>
      </c>
      <c r="DS774" s="9">
        <v>112.1</v>
      </c>
      <c r="DT774" s="9">
        <v>113.2</v>
      </c>
      <c r="DU774" s="9">
        <v>113</v>
      </c>
      <c r="DV774" s="9">
        <v>113.9</v>
      </c>
      <c r="DW774" s="9">
        <v>113.2</v>
      </c>
      <c r="DX774" s="9">
        <v>113.4</v>
      </c>
      <c r="DY774" s="9">
        <v>115</v>
      </c>
      <c r="DZ774" s="9">
        <v>114.6</v>
      </c>
      <c r="EA774" s="9">
        <v>115</v>
      </c>
      <c r="EB774" s="9">
        <v>115.7</v>
      </c>
      <c r="EC774" s="9">
        <v>116.7</v>
      </c>
      <c r="ED774" s="9">
        <v>118.9</v>
      </c>
      <c r="EE774" s="9">
        <v>119.8</v>
      </c>
      <c r="EF774" s="10">
        <v>118.5</v>
      </c>
      <c r="EG774" s="10">
        <v>118.9</v>
      </c>
      <c r="EH774" s="10">
        <v>119.9</v>
      </c>
      <c r="EI774" s="10">
        <v>119.7</v>
      </c>
      <c r="EJ774" s="69">
        <v>120</v>
      </c>
      <c r="EK774" s="69">
        <v>120</v>
      </c>
      <c r="EL774" s="70">
        <v>120.1</v>
      </c>
      <c r="EM774" s="70">
        <v>120.8</v>
      </c>
      <c r="EN774" s="70">
        <v>121</v>
      </c>
    </row>
    <row r="775" spans="1:144" x14ac:dyDescent="0.25">
      <c r="A775" s="2" t="s">
        <v>1567</v>
      </c>
      <c r="B775" s="2" t="s">
        <v>1568</v>
      </c>
      <c r="C775" s="5">
        <v>2.16E-3</v>
      </c>
      <c r="D775" s="9">
        <v>103.6</v>
      </c>
      <c r="E775" s="9">
        <v>103.7</v>
      </c>
      <c r="F775" s="9">
        <v>106.5</v>
      </c>
      <c r="G775" s="9">
        <v>106.5</v>
      </c>
      <c r="H775" s="9">
        <v>106.5</v>
      </c>
      <c r="I775" s="9">
        <v>106.3</v>
      </c>
      <c r="J775" s="9">
        <v>106.3</v>
      </c>
      <c r="K775" s="9">
        <v>106.4</v>
      </c>
      <c r="L775" s="9">
        <v>106.4</v>
      </c>
      <c r="M775" s="9">
        <v>103</v>
      </c>
      <c r="N775" s="9">
        <v>103</v>
      </c>
      <c r="O775" s="9">
        <v>103</v>
      </c>
      <c r="P775" s="9">
        <v>103.5</v>
      </c>
      <c r="Q775" s="9">
        <v>103.5</v>
      </c>
      <c r="R775" s="9">
        <v>103.5</v>
      </c>
      <c r="S775" s="9">
        <v>103.5</v>
      </c>
      <c r="T775" s="9">
        <v>103.1</v>
      </c>
      <c r="U775" s="9">
        <v>103.1</v>
      </c>
      <c r="V775" s="9">
        <v>103.1</v>
      </c>
      <c r="W775" s="9">
        <v>103.4</v>
      </c>
      <c r="X775" s="9">
        <v>103.4</v>
      </c>
      <c r="Y775" s="9">
        <v>105.5</v>
      </c>
      <c r="Z775" s="9">
        <v>105.5</v>
      </c>
      <c r="AA775" s="9">
        <v>106.1</v>
      </c>
      <c r="AB775" s="9">
        <v>105.9</v>
      </c>
      <c r="AC775" s="9">
        <v>105.9</v>
      </c>
      <c r="AD775" s="9">
        <v>105.9</v>
      </c>
      <c r="AE775" s="9">
        <v>105.9</v>
      </c>
      <c r="AF775" s="9">
        <v>105.9</v>
      </c>
      <c r="AG775" s="9">
        <v>105.9</v>
      </c>
      <c r="AH775" s="9">
        <v>105.9</v>
      </c>
      <c r="AI775" s="9">
        <v>105.9</v>
      </c>
      <c r="AJ775" s="9">
        <v>105.9</v>
      </c>
      <c r="AK775" s="9">
        <v>106.8</v>
      </c>
      <c r="AL775" s="9">
        <v>106.8</v>
      </c>
      <c r="AM775" s="9">
        <v>106.8</v>
      </c>
      <c r="AN775" s="9">
        <v>106.9</v>
      </c>
      <c r="AO775" s="9">
        <v>106.9</v>
      </c>
      <c r="AP775" s="9">
        <v>106.9</v>
      </c>
      <c r="AQ775" s="9">
        <v>106.9</v>
      </c>
      <c r="AR775" s="9">
        <v>106.9</v>
      </c>
      <c r="AS775" s="9">
        <v>106.9</v>
      </c>
      <c r="AT775" s="9">
        <v>106.9</v>
      </c>
      <c r="AU775" s="9">
        <v>106.9</v>
      </c>
      <c r="AV775" s="9">
        <v>108.8</v>
      </c>
      <c r="AW775" s="9">
        <v>105.8</v>
      </c>
      <c r="AX775" s="9">
        <v>105.8</v>
      </c>
      <c r="AY775" s="9">
        <v>105.8</v>
      </c>
      <c r="AZ775" s="9">
        <v>105.8</v>
      </c>
      <c r="BA775" s="9">
        <v>105.8</v>
      </c>
      <c r="BB775" s="9">
        <v>106.4</v>
      </c>
      <c r="BC775" s="9">
        <v>106.4</v>
      </c>
      <c r="BD775" s="9">
        <v>107</v>
      </c>
      <c r="BE775" s="9">
        <v>105.1</v>
      </c>
      <c r="BF775" s="9">
        <v>105.1</v>
      </c>
      <c r="BG775" s="9">
        <v>105.1</v>
      </c>
      <c r="BH775" s="9">
        <v>105.1</v>
      </c>
      <c r="BI775" s="9">
        <v>103.9</v>
      </c>
      <c r="BJ775" s="9">
        <v>103.9</v>
      </c>
      <c r="BK775" s="9">
        <v>103.2</v>
      </c>
      <c r="BL775" s="9">
        <v>103.2</v>
      </c>
      <c r="BM775" s="9">
        <v>103.2</v>
      </c>
      <c r="BN775" s="9">
        <v>103.2</v>
      </c>
      <c r="BO775" s="9">
        <v>103.2</v>
      </c>
      <c r="BP775" s="9">
        <v>107.4</v>
      </c>
      <c r="BQ775" s="9">
        <v>107.4</v>
      </c>
      <c r="BR775" s="9">
        <v>107.4</v>
      </c>
      <c r="BS775" s="9">
        <v>107.4</v>
      </c>
      <c r="BT775" s="9">
        <v>107.4</v>
      </c>
      <c r="BU775" s="9">
        <v>108.3</v>
      </c>
      <c r="BV775" s="9">
        <v>108.3</v>
      </c>
      <c r="BW775" s="9">
        <v>109</v>
      </c>
      <c r="BX775" s="9">
        <v>109</v>
      </c>
      <c r="BY775" s="9">
        <v>109</v>
      </c>
      <c r="BZ775" s="9">
        <v>109</v>
      </c>
      <c r="CA775" s="9">
        <v>109</v>
      </c>
      <c r="CB775" s="9">
        <v>109</v>
      </c>
      <c r="CC775" s="9">
        <v>109</v>
      </c>
      <c r="CD775" s="9">
        <v>109</v>
      </c>
      <c r="CE775" s="9">
        <v>109</v>
      </c>
      <c r="CF775" s="9">
        <v>109.4</v>
      </c>
      <c r="CG775" s="9">
        <v>109.4</v>
      </c>
      <c r="CH775" s="9">
        <v>109.4</v>
      </c>
      <c r="CI775" s="9">
        <v>109.4</v>
      </c>
      <c r="CJ775" s="9">
        <v>109.4</v>
      </c>
      <c r="CK775" s="9">
        <v>109.4</v>
      </c>
      <c r="CL775" s="9">
        <v>109.4</v>
      </c>
      <c r="CM775" s="9">
        <v>109.7</v>
      </c>
      <c r="CN775" s="9">
        <v>109.7</v>
      </c>
      <c r="CO775" s="9">
        <v>109.7</v>
      </c>
      <c r="CP775" s="9">
        <v>109.7</v>
      </c>
      <c r="CQ775" s="9">
        <v>109.7</v>
      </c>
      <c r="CR775" s="9">
        <v>109.7</v>
      </c>
      <c r="CS775" s="9">
        <v>109.7</v>
      </c>
      <c r="CT775" s="9">
        <v>109.7</v>
      </c>
      <c r="CU775" s="9">
        <v>109.7</v>
      </c>
      <c r="CV775" s="9">
        <v>109.7</v>
      </c>
      <c r="CW775" s="9">
        <v>109.7</v>
      </c>
      <c r="CX775" s="9">
        <v>109.7</v>
      </c>
      <c r="CY775" s="9">
        <v>109.7</v>
      </c>
      <c r="CZ775" s="9">
        <v>109.8</v>
      </c>
      <c r="DA775" s="9">
        <v>109.8</v>
      </c>
      <c r="DB775" s="9">
        <v>109.8</v>
      </c>
      <c r="DC775" s="9">
        <v>109.7</v>
      </c>
      <c r="DD775" s="9">
        <v>109.8</v>
      </c>
      <c r="DE775" s="9">
        <v>109.8</v>
      </c>
      <c r="DF775" s="9">
        <v>109.8</v>
      </c>
      <c r="DG775" s="9">
        <v>109.8</v>
      </c>
      <c r="DH775" s="9">
        <v>109.8</v>
      </c>
      <c r="DI775" s="9">
        <v>109.8</v>
      </c>
      <c r="DJ775" s="9">
        <v>109.8</v>
      </c>
      <c r="DK775" s="9">
        <v>110.4</v>
      </c>
      <c r="DL775" s="9">
        <v>110.4</v>
      </c>
      <c r="DM775" s="9">
        <v>113.5</v>
      </c>
      <c r="DN775" s="9">
        <v>113.5</v>
      </c>
      <c r="DO775" s="9">
        <v>113.5</v>
      </c>
      <c r="DP775" s="9">
        <v>115.3</v>
      </c>
      <c r="DQ775" s="9">
        <v>115.4</v>
      </c>
      <c r="DR775" s="9">
        <v>115.4</v>
      </c>
      <c r="DS775" s="9">
        <v>117.2</v>
      </c>
      <c r="DT775" s="9">
        <v>117.2</v>
      </c>
      <c r="DU775" s="9">
        <v>117.2</v>
      </c>
      <c r="DV775" s="9">
        <v>117.7</v>
      </c>
      <c r="DW775" s="9">
        <v>117.7</v>
      </c>
      <c r="DX775" s="9">
        <v>118.4</v>
      </c>
      <c r="DY775" s="9">
        <v>118.4</v>
      </c>
      <c r="DZ775" s="9">
        <v>118.8</v>
      </c>
      <c r="EA775" s="9">
        <v>118.4</v>
      </c>
      <c r="EB775" s="9">
        <v>117.7</v>
      </c>
      <c r="EC775" s="9">
        <v>117.7</v>
      </c>
      <c r="ED775" s="9">
        <v>117.7</v>
      </c>
      <c r="EE775" s="9">
        <v>118.6</v>
      </c>
      <c r="EF775" s="10">
        <v>116.5</v>
      </c>
      <c r="EG775" s="10">
        <v>118.6</v>
      </c>
      <c r="EH775" s="10">
        <v>118.6</v>
      </c>
      <c r="EI775" s="10">
        <v>118.6</v>
      </c>
      <c r="EJ775" s="69">
        <v>118.8</v>
      </c>
      <c r="EK775" s="69">
        <v>118.8</v>
      </c>
      <c r="EL775" s="70">
        <v>118.8</v>
      </c>
      <c r="EM775" s="70">
        <v>118.8</v>
      </c>
      <c r="EN775" s="70">
        <v>118.8</v>
      </c>
    </row>
    <row r="776" spans="1:144" x14ac:dyDescent="0.25">
      <c r="A776" s="2" t="s">
        <v>1569</v>
      </c>
      <c r="B776" s="2" t="s">
        <v>1570</v>
      </c>
      <c r="C776" s="5">
        <v>1.6920000000000001E-2</v>
      </c>
      <c r="D776" s="9">
        <v>100.4</v>
      </c>
      <c r="E776" s="9">
        <v>100.5</v>
      </c>
      <c r="F776" s="9">
        <v>100.7</v>
      </c>
      <c r="G776" s="9">
        <v>102.2</v>
      </c>
      <c r="H776" s="9">
        <v>103.2</v>
      </c>
      <c r="I776" s="9">
        <v>102.5</v>
      </c>
      <c r="J776" s="9">
        <v>101.8</v>
      </c>
      <c r="K776" s="9">
        <v>101.9</v>
      </c>
      <c r="L776" s="9">
        <v>101.9</v>
      </c>
      <c r="M776" s="9">
        <v>101.9</v>
      </c>
      <c r="N776" s="9">
        <v>101.9</v>
      </c>
      <c r="O776" s="9">
        <v>102.2</v>
      </c>
      <c r="P776" s="9">
        <v>102.7</v>
      </c>
      <c r="Q776" s="9">
        <v>102.7</v>
      </c>
      <c r="R776" s="9">
        <v>103</v>
      </c>
      <c r="S776" s="9">
        <v>102.1</v>
      </c>
      <c r="T776" s="9">
        <v>102.1</v>
      </c>
      <c r="U776" s="9">
        <v>102.1</v>
      </c>
      <c r="V776" s="9">
        <v>101.3</v>
      </c>
      <c r="W776" s="9">
        <v>101.3</v>
      </c>
      <c r="X776" s="9">
        <v>101.3</v>
      </c>
      <c r="Y776" s="9">
        <v>103.3</v>
      </c>
      <c r="Z776" s="9">
        <v>103.3</v>
      </c>
      <c r="AA776" s="9">
        <v>103.2</v>
      </c>
      <c r="AB776" s="9">
        <v>103.6</v>
      </c>
      <c r="AC776" s="9">
        <v>103.6</v>
      </c>
      <c r="AD776" s="9">
        <v>103.4</v>
      </c>
      <c r="AE776" s="9">
        <v>102.2</v>
      </c>
      <c r="AF776" s="9">
        <v>102.2</v>
      </c>
      <c r="AG776" s="9">
        <v>102.4</v>
      </c>
      <c r="AH776" s="9">
        <v>102.8</v>
      </c>
      <c r="AI776" s="9">
        <v>102.8</v>
      </c>
      <c r="AJ776" s="9">
        <v>102.8</v>
      </c>
      <c r="AK776" s="9">
        <v>102.3</v>
      </c>
      <c r="AL776" s="9">
        <v>102.3</v>
      </c>
      <c r="AM776" s="9">
        <v>102.3</v>
      </c>
      <c r="AN776" s="9">
        <v>104.6</v>
      </c>
      <c r="AO776" s="9">
        <v>104.6</v>
      </c>
      <c r="AP776" s="9">
        <v>104.4</v>
      </c>
      <c r="AQ776" s="9">
        <v>104.5</v>
      </c>
      <c r="AR776" s="9">
        <v>104</v>
      </c>
      <c r="AS776" s="9">
        <v>103.9</v>
      </c>
      <c r="AT776" s="9">
        <v>103.9</v>
      </c>
      <c r="AU776" s="9">
        <v>104</v>
      </c>
      <c r="AV776" s="9">
        <v>104</v>
      </c>
      <c r="AW776" s="9">
        <v>103.8</v>
      </c>
      <c r="AX776" s="9">
        <v>103.8</v>
      </c>
      <c r="AY776" s="9">
        <v>103.8</v>
      </c>
      <c r="AZ776" s="9">
        <v>103.8</v>
      </c>
      <c r="BA776" s="9">
        <v>103.8</v>
      </c>
      <c r="BB776" s="9">
        <v>103.8</v>
      </c>
      <c r="BC776" s="9">
        <v>103.9</v>
      </c>
      <c r="BD776" s="9">
        <v>103.9</v>
      </c>
      <c r="BE776" s="9">
        <v>103.9</v>
      </c>
      <c r="BF776" s="9">
        <v>103.9</v>
      </c>
      <c r="BG776" s="9">
        <v>103.9</v>
      </c>
      <c r="BH776" s="9">
        <v>103.8</v>
      </c>
      <c r="BI776" s="9">
        <v>103.6</v>
      </c>
      <c r="BJ776" s="9">
        <v>103.4</v>
      </c>
      <c r="BK776" s="9">
        <v>103.8</v>
      </c>
      <c r="BL776" s="9">
        <v>103.4</v>
      </c>
      <c r="BM776" s="9">
        <v>103.6</v>
      </c>
      <c r="BN776" s="9">
        <v>104</v>
      </c>
      <c r="BO776" s="9">
        <v>104.5</v>
      </c>
      <c r="BP776" s="9">
        <v>103.5</v>
      </c>
      <c r="BQ776" s="9">
        <v>105</v>
      </c>
      <c r="BR776" s="9">
        <v>105</v>
      </c>
      <c r="BS776" s="9">
        <v>104.9</v>
      </c>
      <c r="BT776" s="9">
        <v>102.8</v>
      </c>
      <c r="BU776" s="9">
        <v>102.7</v>
      </c>
      <c r="BV776" s="9">
        <v>102.8</v>
      </c>
      <c r="BW776" s="9">
        <v>102.7</v>
      </c>
      <c r="BX776" s="9">
        <v>102.7</v>
      </c>
      <c r="BY776" s="9">
        <v>102.8</v>
      </c>
      <c r="BZ776" s="9">
        <v>102.6</v>
      </c>
      <c r="CA776" s="9">
        <v>102.6</v>
      </c>
      <c r="CB776" s="9">
        <v>103.1</v>
      </c>
      <c r="CC776" s="9">
        <v>103.2</v>
      </c>
      <c r="CD776" s="9">
        <v>103.4</v>
      </c>
      <c r="CE776" s="9">
        <v>103.5</v>
      </c>
      <c r="CF776" s="9">
        <v>103.4</v>
      </c>
      <c r="CG776" s="9">
        <v>102.8</v>
      </c>
      <c r="CH776" s="9">
        <v>102.8</v>
      </c>
      <c r="CI776" s="9">
        <v>102.4</v>
      </c>
      <c r="CJ776" s="9">
        <v>102.4</v>
      </c>
      <c r="CK776" s="9">
        <v>102.6</v>
      </c>
      <c r="CL776" s="9">
        <v>102.7</v>
      </c>
      <c r="CM776" s="9">
        <v>102.8</v>
      </c>
      <c r="CN776" s="9">
        <v>102.8</v>
      </c>
      <c r="CO776" s="9">
        <v>103.1</v>
      </c>
      <c r="CP776" s="9">
        <v>103.1</v>
      </c>
      <c r="CQ776" s="9">
        <v>103.4</v>
      </c>
      <c r="CR776" s="9">
        <v>103.7</v>
      </c>
      <c r="CS776" s="9">
        <v>103.6</v>
      </c>
      <c r="CT776" s="9">
        <v>103.7</v>
      </c>
      <c r="CU776" s="9">
        <v>103.8</v>
      </c>
      <c r="CV776" s="9">
        <v>103.7</v>
      </c>
      <c r="CW776" s="9">
        <v>104.6</v>
      </c>
      <c r="CX776" s="9">
        <v>104.7</v>
      </c>
      <c r="CY776" s="9">
        <v>105.2</v>
      </c>
      <c r="CZ776" s="9">
        <v>104.5</v>
      </c>
      <c r="DA776" s="9">
        <v>104</v>
      </c>
      <c r="DB776" s="9">
        <v>104</v>
      </c>
      <c r="DC776" s="9">
        <v>104.8</v>
      </c>
      <c r="DD776" s="9">
        <v>104</v>
      </c>
      <c r="DE776" s="9">
        <v>104.5</v>
      </c>
      <c r="DF776" s="9">
        <v>104.5</v>
      </c>
      <c r="DG776" s="9">
        <v>105.7</v>
      </c>
      <c r="DH776" s="9">
        <v>106</v>
      </c>
      <c r="DI776" s="9">
        <v>107.2</v>
      </c>
      <c r="DJ776" s="9">
        <v>107.1</v>
      </c>
      <c r="DK776" s="9">
        <v>107.5</v>
      </c>
      <c r="DL776" s="9">
        <v>107.5</v>
      </c>
      <c r="DM776" s="9">
        <v>108.4</v>
      </c>
      <c r="DN776" s="9">
        <v>110.1</v>
      </c>
      <c r="DO776" s="9">
        <v>110.2</v>
      </c>
      <c r="DP776" s="9">
        <v>111.3</v>
      </c>
      <c r="DQ776" s="9">
        <v>111.4</v>
      </c>
      <c r="DR776" s="9">
        <v>112.8</v>
      </c>
      <c r="DS776" s="9">
        <v>112.2</v>
      </c>
      <c r="DT776" s="9">
        <v>112.7</v>
      </c>
      <c r="DU776" s="9">
        <v>116</v>
      </c>
      <c r="DV776" s="9">
        <v>117</v>
      </c>
      <c r="DW776" s="9">
        <v>117.2</v>
      </c>
      <c r="DX776" s="9">
        <v>117</v>
      </c>
      <c r="DY776" s="9">
        <v>119</v>
      </c>
      <c r="DZ776" s="9">
        <v>121</v>
      </c>
      <c r="EA776" s="9">
        <v>120.5</v>
      </c>
      <c r="EB776" s="9">
        <v>120.6</v>
      </c>
      <c r="EC776" s="9">
        <v>119.8</v>
      </c>
      <c r="ED776" s="9">
        <v>119.6</v>
      </c>
      <c r="EE776" s="9">
        <v>119.8</v>
      </c>
      <c r="EF776" s="10">
        <v>120.4</v>
      </c>
      <c r="EG776" s="10">
        <v>119.1</v>
      </c>
      <c r="EH776" s="10">
        <v>119.1</v>
      </c>
      <c r="EI776" s="10">
        <v>119.3</v>
      </c>
      <c r="EJ776" s="69">
        <v>119.3</v>
      </c>
      <c r="EK776" s="69">
        <v>120.2</v>
      </c>
      <c r="EL776" s="70">
        <v>119.8</v>
      </c>
      <c r="EM776" s="70">
        <v>119.9</v>
      </c>
      <c r="EN776" s="70">
        <v>120.7</v>
      </c>
    </row>
    <row r="777" spans="1:144" x14ac:dyDescent="0.25">
      <c r="A777" s="2" t="s">
        <v>1571</v>
      </c>
      <c r="B777" s="2" t="s">
        <v>1572</v>
      </c>
      <c r="C777" s="5">
        <v>0.18095</v>
      </c>
      <c r="D777" s="9">
        <v>100.3</v>
      </c>
      <c r="E777" s="9">
        <v>100.8</v>
      </c>
      <c r="F777" s="9">
        <v>101.8</v>
      </c>
      <c r="G777" s="9">
        <v>101.7</v>
      </c>
      <c r="H777" s="9">
        <v>102.6</v>
      </c>
      <c r="I777" s="9">
        <v>102.7</v>
      </c>
      <c r="J777" s="9">
        <v>101.8</v>
      </c>
      <c r="K777" s="9">
        <v>100</v>
      </c>
      <c r="L777" s="9">
        <v>102.4</v>
      </c>
      <c r="M777" s="9">
        <v>102.4</v>
      </c>
      <c r="N777" s="9">
        <v>103.2</v>
      </c>
      <c r="O777" s="9">
        <v>104.2</v>
      </c>
      <c r="P777" s="9">
        <v>102.5</v>
      </c>
      <c r="Q777" s="9">
        <v>102.5</v>
      </c>
      <c r="R777" s="9">
        <v>102.5</v>
      </c>
      <c r="S777" s="9">
        <v>79.2</v>
      </c>
      <c r="T777" s="9">
        <v>72.3</v>
      </c>
      <c r="U777" s="9">
        <v>71.099999999999994</v>
      </c>
      <c r="V777" s="9">
        <v>78</v>
      </c>
      <c r="W777" s="9">
        <v>78</v>
      </c>
      <c r="X777" s="9">
        <v>75.2</v>
      </c>
      <c r="Y777" s="9">
        <v>71.2</v>
      </c>
      <c r="Z777" s="9">
        <v>70.7</v>
      </c>
      <c r="AA777" s="9">
        <v>70.900000000000006</v>
      </c>
      <c r="AB777" s="9">
        <v>59.9</v>
      </c>
      <c r="AC777" s="9">
        <v>59.4</v>
      </c>
      <c r="AD777" s="9">
        <v>63.4</v>
      </c>
      <c r="AE777" s="9">
        <v>62.1</v>
      </c>
      <c r="AF777" s="9">
        <v>62.7</v>
      </c>
      <c r="AG777" s="9">
        <v>63.6</v>
      </c>
      <c r="AH777" s="9">
        <v>74.8</v>
      </c>
      <c r="AI777" s="9">
        <v>75.400000000000006</v>
      </c>
      <c r="AJ777" s="9">
        <v>77.599999999999994</v>
      </c>
      <c r="AK777" s="9">
        <v>75.7</v>
      </c>
      <c r="AL777" s="9">
        <v>77.2</v>
      </c>
      <c r="AM777" s="9">
        <v>74.400000000000006</v>
      </c>
      <c r="AN777" s="9">
        <v>68.599999999999994</v>
      </c>
      <c r="AO777" s="9">
        <v>71.400000000000006</v>
      </c>
      <c r="AP777" s="9">
        <v>67.8</v>
      </c>
      <c r="AQ777" s="9">
        <v>67</v>
      </c>
      <c r="AR777" s="9">
        <v>68.099999999999994</v>
      </c>
      <c r="AS777" s="9">
        <v>60.2</v>
      </c>
      <c r="AT777" s="9">
        <v>74.099999999999994</v>
      </c>
      <c r="AU777" s="9">
        <v>73.599999999999994</v>
      </c>
      <c r="AV777" s="9">
        <v>69</v>
      </c>
      <c r="AW777" s="9">
        <v>62.5</v>
      </c>
      <c r="AX777" s="9">
        <v>64</v>
      </c>
      <c r="AY777" s="9">
        <v>65.599999999999994</v>
      </c>
      <c r="AZ777" s="9">
        <v>52.9</v>
      </c>
      <c r="BA777" s="9">
        <v>51.5</v>
      </c>
      <c r="BB777" s="9">
        <v>54.7</v>
      </c>
      <c r="BC777" s="9">
        <v>47</v>
      </c>
      <c r="BD777" s="9">
        <v>46.8</v>
      </c>
      <c r="BE777" s="9">
        <v>46.7</v>
      </c>
      <c r="BF777" s="9">
        <v>46.7</v>
      </c>
      <c r="BG777" s="9">
        <v>46.7</v>
      </c>
      <c r="BH777" s="9">
        <v>46.7</v>
      </c>
      <c r="BI777" s="9">
        <v>46.7</v>
      </c>
      <c r="BJ777" s="9">
        <v>46.7</v>
      </c>
      <c r="BK777" s="9">
        <v>46.7</v>
      </c>
      <c r="BL777" s="9">
        <v>46.7</v>
      </c>
      <c r="BM777" s="9">
        <v>46.7</v>
      </c>
      <c r="BN777" s="9">
        <v>46.7</v>
      </c>
      <c r="BO777" s="9">
        <v>46.7</v>
      </c>
      <c r="BP777" s="9">
        <v>46.7</v>
      </c>
      <c r="BQ777" s="9">
        <v>46.7</v>
      </c>
      <c r="BR777" s="9">
        <v>46.7</v>
      </c>
      <c r="BS777" s="9">
        <v>46.7</v>
      </c>
      <c r="BT777" s="9">
        <v>46.7</v>
      </c>
      <c r="BU777" s="9">
        <v>46.7</v>
      </c>
      <c r="BV777" s="9">
        <v>46.7</v>
      </c>
      <c r="BW777" s="9">
        <v>46.7</v>
      </c>
      <c r="BX777" s="9">
        <v>46.7</v>
      </c>
      <c r="BY777" s="9">
        <v>46.7</v>
      </c>
      <c r="BZ777" s="9">
        <v>46.7</v>
      </c>
      <c r="CA777" s="9">
        <v>46.7</v>
      </c>
      <c r="CB777" s="9">
        <v>46.7</v>
      </c>
      <c r="CC777" s="9">
        <v>46.7</v>
      </c>
      <c r="CD777" s="9">
        <v>46.7</v>
      </c>
      <c r="CE777" s="9">
        <v>46.7</v>
      </c>
      <c r="CF777" s="9">
        <v>46.7</v>
      </c>
      <c r="CG777" s="9">
        <v>46.5</v>
      </c>
      <c r="CH777" s="9">
        <v>46.5</v>
      </c>
      <c r="CI777" s="9">
        <v>46.5</v>
      </c>
      <c r="CJ777" s="9">
        <v>46.5</v>
      </c>
      <c r="CK777" s="9">
        <v>46.5</v>
      </c>
      <c r="CL777" s="9">
        <v>46.5</v>
      </c>
      <c r="CM777" s="9">
        <v>46.5</v>
      </c>
      <c r="CN777" s="9">
        <v>46.5</v>
      </c>
      <c r="CO777" s="9">
        <v>46.5</v>
      </c>
      <c r="CP777" s="9">
        <v>46.5</v>
      </c>
      <c r="CQ777" s="9">
        <v>46.5</v>
      </c>
      <c r="CR777" s="9">
        <v>46.5</v>
      </c>
      <c r="CS777" s="9">
        <v>47.1</v>
      </c>
      <c r="CT777" s="9">
        <v>47.2</v>
      </c>
      <c r="CU777" s="9">
        <v>47.1</v>
      </c>
      <c r="CV777" s="9">
        <v>47</v>
      </c>
      <c r="CW777" s="9">
        <v>47.2</v>
      </c>
      <c r="CX777" s="9">
        <v>47.2</v>
      </c>
      <c r="CY777" s="9">
        <v>47.1</v>
      </c>
      <c r="CZ777" s="9">
        <v>47.1</v>
      </c>
      <c r="DA777" s="9">
        <v>47.1</v>
      </c>
      <c r="DB777" s="9">
        <v>47</v>
      </c>
      <c r="DC777" s="9">
        <v>47.1</v>
      </c>
      <c r="DD777" s="9">
        <v>47.1</v>
      </c>
      <c r="DE777" s="9">
        <v>47.6</v>
      </c>
      <c r="DF777" s="9">
        <v>47.6</v>
      </c>
      <c r="DG777" s="9">
        <v>47.6</v>
      </c>
      <c r="DH777" s="9">
        <v>47.6</v>
      </c>
      <c r="DI777" s="9">
        <v>47.6</v>
      </c>
      <c r="DJ777" s="9">
        <v>47.6</v>
      </c>
      <c r="DK777" s="9">
        <v>47.6</v>
      </c>
      <c r="DL777" s="9">
        <v>47.6</v>
      </c>
      <c r="DM777" s="9">
        <v>47.8</v>
      </c>
      <c r="DN777" s="9">
        <v>47.9</v>
      </c>
      <c r="DO777" s="9">
        <v>47.8</v>
      </c>
      <c r="DP777" s="9">
        <v>47.9</v>
      </c>
      <c r="DQ777" s="9">
        <v>48.1</v>
      </c>
      <c r="DR777" s="9">
        <v>48.5</v>
      </c>
      <c r="DS777" s="9">
        <v>48.4</v>
      </c>
      <c r="DT777" s="9">
        <v>48.6</v>
      </c>
      <c r="DU777" s="9">
        <v>54.4</v>
      </c>
      <c r="DV777" s="9">
        <v>55.5</v>
      </c>
      <c r="DW777" s="9">
        <v>55.8</v>
      </c>
      <c r="DX777" s="9">
        <v>56.7</v>
      </c>
      <c r="DY777" s="9">
        <v>57.1</v>
      </c>
      <c r="DZ777" s="9">
        <v>56.7</v>
      </c>
      <c r="EA777" s="9">
        <v>57.3</v>
      </c>
      <c r="EB777" s="9">
        <v>56.7</v>
      </c>
      <c r="EC777" s="9">
        <v>57.9</v>
      </c>
      <c r="ED777" s="9">
        <v>58.2</v>
      </c>
      <c r="EE777" s="9">
        <v>58.3</v>
      </c>
      <c r="EF777" s="10">
        <v>57.9</v>
      </c>
      <c r="EG777" s="10">
        <v>58.1</v>
      </c>
      <c r="EH777" s="10">
        <v>59.5</v>
      </c>
      <c r="EI777" s="10">
        <v>60.6</v>
      </c>
      <c r="EJ777" s="69">
        <v>60.6</v>
      </c>
      <c r="EK777" s="69">
        <v>60.4</v>
      </c>
      <c r="EL777" s="70">
        <v>60.7</v>
      </c>
      <c r="EM777" s="70">
        <v>60.6</v>
      </c>
      <c r="EN777" s="70">
        <v>60.5</v>
      </c>
    </row>
    <row r="778" spans="1:144" x14ac:dyDescent="0.25">
      <c r="A778" s="2" t="s">
        <v>1573</v>
      </c>
      <c r="B778" s="2" t="s">
        <v>1574</v>
      </c>
      <c r="C778" s="5">
        <v>0.22792999999999999</v>
      </c>
      <c r="D778" s="9">
        <v>94.4</v>
      </c>
      <c r="E778" s="9">
        <v>94.7</v>
      </c>
      <c r="F778" s="9">
        <v>96.7</v>
      </c>
      <c r="G778" s="9">
        <v>100.1</v>
      </c>
      <c r="H778" s="9">
        <v>99</v>
      </c>
      <c r="I778" s="9">
        <v>102.1</v>
      </c>
      <c r="J778" s="9">
        <v>111.4</v>
      </c>
      <c r="K778" s="9">
        <v>104.1</v>
      </c>
      <c r="L778" s="9">
        <v>102.6</v>
      </c>
      <c r="M778" s="9">
        <v>100.9</v>
      </c>
      <c r="N778" s="9">
        <v>101.9</v>
      </c>
      <c r="O778" s="9">
        <v>104.9</v>
      </c>
      <c r="P778" s="9">
        <v>101.4</v>
      </c>
      <c r="Q778" s="9">
        <v>103.2</v>
      </c>
      <c r="R778" s="9">
        <v>104.1</v>
      </c>
      <c r="S778" s="9">
        <v>105.4</v>
      </c>
      <c r="T778" s="9">
        <v>106</v>
      </c>
      <c r="U778" s="9">
        <v>104.3</v>
      </c>
      <c r="V778" s="9">
        <v>105.6</v>
      </c>
      <c r="W778" s="9">
        <v>107.2</v>
      </c>
      <c r="X778" s="9">
        <v>107.9</v>
      </c>
      <c r="Y778" s="9">
        <v>107.5</v>
      </c>
      <c r="Z778" s="9">
        <v>114.6</v>
      </c>
      <c r="AA778" s="9">
        <v>117.9</v>
      </c>
      <c r="AB778" s="9">
        <v>115.8</v>
      </c>
      <c r="AC778" s="9">
        <v>114.9</v>
      </c>
      <c r="AD778" s="9">
        <v>113.4</v>
      </c>
      <c r="AE778" s="9">
        <v>112.6</v>
      </c>
      <c r="AF778" s="9">
        <v>113.7</v>
      </c>
      <c r="AG778" s="9">
        <v>116.2</v>
      </c>
      <c r="AH778" s="9">
        <v>116.5</v>
      </c>
      <c r="AI778" s="9">
        <v>112.2</v>
      </c>
      <c r="AJ778" s="9">
        <v>116.2</v>
      </c>
      <c r="AK778" s="9">
        <v>114.4</v>
      </c>
      <c r="AL778" s="9">
        <v>113.7</v>
      </c>
      <c r="AM778" s="9">
        <v>117.3</v>
      </c>
      <c r="AN778" s="9">
        <v>118</v>
      </c>
      <c r="AO778" s="9">
        <v>120.4</v>
      </c>
      <c r="AP778" s="9">
        <v>118</v>
      </c>
      <c r="AQ778" s="9">
        <v>123.7</v>
      </c>
      <c r="AR778" s="9">
        <v>122.6</v>
      </c>
      <c r="AS778" s="9">
        <v>117.4</v>
      </c>
      <c r="AT778" s="9">
        <v>123.7</v>
      </c>
      <c r="AU778" s="9">
        <v>122.7</v>
      </c>
      <c r="AV778" s="9">
        <v>121.5</v>
      </c>
      <c r="AW778" s="9">
        <v>116.9</v>
      </c>
      <c r="AX778" s="9">
        <v>114.2</v>
      </c>
      <c r="AY778" s="9">
        <v>119.6</v>
      </c>
      <c r="AZ778" s="9">
        <v>114.3</v>
      </c>
      <c r="BA778" s="9">
        <v>114</v>
      </c>
      <c r="BB778" s="9">
        <v>113.8</v>
      </c>
      <c r="BC778" s="9">
        <v>112.4</v>
      </c>
      <c r="BD778" s="9">
        <v>112.3</v>
      </c>
      <c r="BE778" s="9">
        <v>114.8</v>
      </c>
      <c r="BF778" s="9">
        <v>118.5</v>
      </c>
      <c r="BG778" s="9">
        <v>116.6</v>
      </c>
      <c r="BH778" s="9">
        <v>121.2</v>
      </c>
      <c r="BI778" s="9">
        <v>120.2</v>
      </c>
      <c r="BJ778" s="9">
        <v>122.1</v>
      </c>
      <c r="BK778" s="9">
        <v>122.9</v>
      </c>
      <c r="BL778" s="9">
        <v>124.5</v>
      </c>
      <c r="BM778" s="9">
        <v>124.1</v>
      </c>
      <c r="BN778" s="9">
        <v>120.4</v>
      </c>
      <c r="BO778" s="9">
        <v>116.6</v>
      </c>
      <c r="BP778" s="9">
        <v>119.5</v>
      </c>
      <c r="BQ778" s="9">
        <v>117.3</v>
      </c>
      <c r="BR778" s="9">
        <v>121.3</v>
      </c>
      <c r="BS778" s="9">
        <v>123.2</v>
      </c>
      <c r="BT778" s="9">
        <v>121.9</v>
      </c>
      <c r="BU778" s="9">
        <v>119.8</v>
      </c>
      <c r="BV778" s="9">
        <v>122.1</v>
      </c>
      <c r="BW778" s="9">
        <v>122.8</v>
      </c>
      <c r="BX778" s="9">
        <v>122.8</v>
      </c>
      <c r="BY778" s="9">
        <v>121.5</v>
      </c>
      <c r="BZ778" s="9">
        <v>124.1</v>
      </c>
      <c r="CA778" s="9">
        <v>121.6</v>
      </c>
      <c r="CB778" s="9">
        <v>121.3</v>
      </c>
      <c r="CC778" s="9">
        <v>125.9</v>
      </c>
      <c r="CD778" s="9">
        <v>128</v>
      </c>
      <c r="CE778" s="9">
        <v>128.69999999999999</v>
      </c>
      <c r="CF778" s="9">
        <v>127.5</v>
      </c>
      <c r="CG778" s="9">
        <v>126.9</v>
      </c>
      <c r="CH778" s="9">
        <v>123.4</v>
      </c>
      <c r="CI778" s="9">
        <v>124.5</v>
      </c>
      <c r="CJ778" s="9">
        <v>123.1</v>
      </c>
      <c r="CK778" s="9">
        <v>125.2</v>
      </c>
      <c r="CL778" s="9">
        <v>125.3</v>
      </c>
      <c r="CM778" s="9">
        <v>123.8</v>
      </c>
      <c r="CN778" s="9">
        <v>123.7</v>
      </c>
      <c r="CO778" s="9">
        <v>121.5</v>
      </c>
      <c r="CP778" s="9">
        <v>125.7</v>
      </c>
      <c r="CQ778" s="9">
        <v>123.6</v>
      </c>
      <c r="CR778" s="9">
        <v>125.6</v>
      </c>
      <c r="CS778" s="9">
        <v>126.3</v>
      </c>
      <c r="CT778" s="9">
        <v>128.6</v>
      </c>
      <c r="CU778" s="9">
        <v>130.1</v>
      </c>
      <c r="CV778" s="9">
        <v>119.3</v>
      </c>
      <c r="CW778" s="9">
        <v>125.2</v>
      </c>
      <c r="CX778" s="9">
        <v>125.6</v>
      </c>
      <c r="CY778" s="9">
        <v>125.7</v>
      </c>
      <c r="CZ778" s="9">
        <v>128.5</v>
      </c>
      <c r="DA778" s="9">
        <v>127.7</v>
      </c>
      <c r="DB778" s="9">
        <v>128.4</v>
      </c>
      <c r="DC778" s="9">
        <v>131.69999999999999</v>
      </c>
      <c r="DD778" s="9">
        <v>131.9</v>
      </c>
      <c r="DE778" s="9">
        <v>132.4</v>
      </c>
      <c r="DF778" s="9">
        <v>128.19999999999999</v>
      </c>
      <c r="DG778" s="9">
        <v>131.19999999999999</v>
      </c>
      <c r="DH778" s="9">
        <v>128.30000000000001</v>
      </c>
      <c r="DI778" s="9">
        <v>128.4</v>
      </c>
      <c r="DJ778" s="9">
        <v>128.5</v>
      </c>
      <c r="DK778" s="9">
        <v>128.6</v>
      </c>
      <c r="DL778" s="9">
        <v>129</v>
      </c>
      <c r="DM778" s="9">
        <v>131.6</v>
      </c>
      <c r="DN778" s="9">
        <v>131.9</v>
      </c>
      <c r="DO778" s="9">
        <v>131.80000000000001</v>
      </c>
      <c r="DP778" s="9">
        <v>131</v>
      </c>
      <c r="DQ778" s="9">
        <v>130.69999999999999</v>
      </c>
      <c r="DR778" s="9">
        <v>131.19999999999999</v>
      </c>
      <c r="DS778" s="9">
        <v>130.69999999999999</v>
      </c>
      <c r="DT778" s="9">
        <v>131</v>
      </c>
      <c r="DU778" s="9">
        <v>129.6</v>
      </c>
      <c r="DV778" s="9">
        <v>129.1</v>
      </c>
      <c r="DW778" s="9">
        <v>127.7</v>
      </c>
      <c r="DX778" s="9">
        <v>130</v>
      </c>
      <c r="DY778" s="9">
        <v>129.9</v>
      </c>
      <c r="DZ778" s="9">
        <v>129.80000000000001</v>
      </c>
      <c r="EA778" s="9">
        <v>125.5</v>
      </c>
      <c r="EB778" s="9">
        <v>125.3</v>
      </c>
      <c r="EC778" s="9">
        <v>124.7</v>
      </c>
      <c r="ED778" s="9">
        <v>124.6</v>
      </c>
      <c r="EE778" s="9">
        <v>124.7</v>
      </c>
      <c r="EF778" s="10">
        <v>124.8</v>
      </c>
      <c r="EG778" s="10">
        <v>124.8</v>
      </c>
      <c r="EH778" s="10">
        <v>124.9</v>
      </c>
      <c r="EI778" s="10">
        <v>124.9</v>
      </c>
      <c r="EJ778" s="69">
        <v>124.4</v>
      </c>
      <c r="EK778" s="69">
        <v>124.5</v>
      </c>
      <c r="EL778" s="70">
        <v>124.3</v>
      </c>
      <c r="EM778" s="70">
        <v>124.2</v>
      </c>
      <c r="EN778" s="70">
        <v>124.3</v>
      </c>
    </row>
    <row r="779" spans="1:144" x14ac:dyDescent="0.25">
      <c r="A779" s="2" t="s">
        <v>1575</v>
      </c>
      <c r="B779" s="2" t="s">
        <v>1576</v>
      </c>
      <c r="C779" s="5">
        <v>3.0710000000000001E-2</v>
      </c>
      <c r="D779" s="9">
        <v>105.6</v>
      </c>
      <c r="E779" s="9">
        <v>100.6</v>
      </c>
      <c r="F779" s="9">
        <v>103.7</v>
      </c>
      <c r="G779" s="9">
        <v>109</v>
      </c>
      <c r="H779" s="9">
        <v>110</v>
      </c>
      <c r="I779" s="9">
        <v>108</v>
      </c>
      <c r="J779" s="9">
        <v>108.9</v>
      </c>
      <c r="K779" s="9">
        <v>105.8</v>
      </c>
      <c r="L779" s="9">
        <v>112.1</v>
      </c>
      <c r="M779" s="9">
        <v>108.3</v>
      </c>
      <c r="N779" s="9">
        <v>110.5</v>
      </c>
      <c r="O779" s="9">
        <v>108.9</v>
      </c>
      <c r="P779" s="9">
        <v>107.1</v>
      </c>
      <c r="Q779" s="9">
        <v>113.5</v>
      </c>
      <c r="R779" s="9">
        <v>110.6</v>
      </c>
      <c r="S779" s="9">
        <v>104.6</v>
      </c>
      <c r="T779" s="9">
        <v>112.1</v>
      </c>
      <c r="U779" s="9">
        <v>105.4</v>
      </c>
      <c r="V779" s="9">
        <v>103.1</v>
      </c>
      <c r="W779" s="9">
        <v>107.4</v>
      </c>
      <c r="X779" s="9">
        <v>104.9</v>
      </c>
      <c r="Y779" s="9">
        <v>109.1</v>
      </c>
      <c r="Z779" s="9">
        <v>110.4</v>
      </c>
      <c r="AA779" s="9">
        <v>108.6</v>
      </c>
      <c r="AB779" s="9">
        <v>111.8</v>
      </c>
      <c r="AC779" s="9">
        <v>102.5</v>
      </c>
      <c r="AD779" s="9">
        <v>103.5</v>
      </c>
      <c r="AE779" s="9">
        <v>103.5</v>
      </c>
      <c r="AF779" s="9">
        <v>108.4</v>
      </c>
      <c r="AG779" s="9">
        <v>105.6</v>
      </c>
      <c r="AH779" s="9">
        <v>108.3</v>
      </c>
      <c r="AI779" s="9">
        <v>100.3</v>
      </c>
      <c r="AJ779" s="9">
        <v>100.3</v>
      </c>
      <c r="AK779" s="9">
        <v>108.8</v>
      </c>
      <c r="AL779" s="9">
        <v>103.3</v>
      </c>
      <c r="AM779" s="9">
        <v>102.1</v>
      </c>
      <c r="AN779" s="9">
        <v>103</v>
      </c>
      <c r="AO779" s="9">
        <v>106.3</v>
      </c>
      <c r="AP779" s="9">
        <v>112.5</v>
      </c>
      <c r="AQ779" s="9">
        <v>108.6</v>
      </c>
      <c r="AR779" s="9">
        <v>112.8</v>
      </c>
      <c r="AS779" s="9">
        <v>109.2</v>
      </c>
      <c r="AT779" s="9">
        <v>115.5</v>
      </c>
      <c r="AU779" s="9">
        <v>107.7</v>
      </c>
      <c r="AV779" s="9">
        <v>114.2</v>
      </c>
      <c r="AW779" s="9">
        <v>111.4</v>
      </c>
      <c r="AX779" s="9">
        <v>112.7</v>
      </c>
      <c r="AY779" s="9">
        <v>115.1</v>
      </c>
      <c r="AZ779" s="9">
        <v>115.4</v>
      </c>
      <c r="BA779" s="9">
        <v>112.9</v>
      </c>
      <c r="BB779" s="9">
        <v>120.2</v>
      </c>
      <c r="BC779" s="9">
        <v>114.3</v>
      </c>
      <c r="BD779" s="9">
        <v>117.7</v>
      </c>
      <c r="BE779" s="9">
        <v>117.2</v>
      </c>
      <c r="BF779" s="9">
        <v>121.8</v>
      </c>
      <c r="BG779" s="9">
        <v>117</v>
      </c>
      <c r="BH779" s="9">
        <v>118.9</v>
      </c>
      <c r="BI779" s="9">
        <v>119.7</v>
      </c>
      <c r="BJ779" s="9">
        <v>118.9</v>
      </c>
      <c r="BK779" s="9">
        <v>118.3</v>
      </c>
      <c r="BL779" s="9">
        <v>120.1</v>
      </c>
      <c r="BM779" s="9">
        <v>120.9</v>
      </c>
      <c r="BN779" s="9">
        <v>119.3</v>
      </c>
      <c r="BO779" s="9">
        <v>121.5</v>
      </c>
      <c r="BP779" s="9">
        <v>120.9</v>
      </c>
      <c r="BQ779" s="9">
        <v>119.6</v>
      </c>
      <c r="BR779" s="9">
        <v>123.1</v>
      </c>
      <c r="BS779" s="9">
        <v>126.4</v>
      </c>
      <c r="BT779" s="9">
        <v>125.2</v>
      </c>
      <c r="BU779" s="9">
        <v>124.9</v>
      </c>
      <c r="BV779" s="9">
        <v>125.4</v>
      </c>
      <c r="BW779" s="9">
        <v>124.4</v>
      </c>
      <c r="BX779" s="9">
        <v>124.5</v>
      </c>
      <c r="BY779" s="9">
        <v>125.7</v>
      </c>
      <c r="BZ779" s="9">
        <v>129.1</v>
      </c>
      <c r="CA779" s="9">
        <v>127.9</v>
      </c>
      <c r="CB779" s="9">
        <v>127.6</v>
      </c>
      <c r="CC779" s="9">
        <v>127.2</v>
      </c>
      <c r="CD779" s="9">
        <v>128.69999999999999</v>
      </c>
      <c r="CE779" s="9">
        <v>128.80000000000001</v>
      </c>
      <c r="CF779" s="9">
        <v>127.1</v>
      </c>
      <c r="CG779" s="9">
        <v>124.5</v>
      </c>
      <c r="CH779" s="9">
        <v>124.5</v>
      </c>
      <c r="CI779" s="9">
        <v>124.5</v>
      </c>
      <c r="CJ779" s="9">
        <v>128</v>
      </c>
      <c r="CK779" s="9">
        <v>130.6</v>
      </c>
      <c r="CL779" s="9">
        <v>130.1</v>
      </c>
      <c r="CM779" s="9">
        <v>127.6</v>
      </c>
      <c r="CN779" s="9">
        <v>119.4</v>
      </c>
      <c r="CO779" s="9">
        <v>119.4</v>
      </c>
      <c r="CP779" s="9">
        <v>119.4</v>
      </c>
      <c r="CQ779" s="9">
        <v>119.7</v>
      </c>
      <c r="CR779" s="9">
        <v>119.7</v>
      </c>
      <c r="CS779" s="9">
        <v>121.1</v>
      </c>
      <c r="CT779" s="9">
        <v>121.4</v>
      </c>
      <c r="CU779" s="9">
        <v>121.4</v>
      </c>
      <c r="CV779" s="9">
        <v>120.8</v>
      </c>
      <c r="CW779" s="9">
        <v>120.8</v>
      </c>
      <c r="CX779" s="9">
        <v>121.1</v>
      </c>
      <c r="CY779" s="9">
        <v>121.1</v>
      </c>
      <c r="CZ779" s="9">
        <v>121.4</v>
      </c>
      <c r="DA779" s="9">
        <v>121.2</v>
      </c>
      <c r="DB779" s="9">
        <v>119.9</v>
      </c>
      <c r="DC779" s="9">
        <v>122.1</v>
      </c>
      <c r="DD779" s="9">
        <v>123.3</v>
      </c>
      <c r="DE779" s="9">
        <v>126</v>
      </c>
      <c r="DF779" s="9">
        <v>125.3</v>
      </c>
      <c r="DG779" s="9">
        <v>125.1</v>
      </c>
      <c r="DH779" s="9">
        <v>126.2</v>
      </c>
      <c r="DI779" s="9">
        <v>127</v>
      </c>
      <c r="DJ779" s="9">
        <v>127</v>
      </c>
      <c r="DK779" s="9">
        <v>129.19999999999999</v>
      </c>
      <c r="DL779" s="9">
        <v>129.6</v>
      </c>
      <c r="DM779" s="9">
        <v>130.4</v>
      </c>
      <c r="DN779" s="9">
        <v>131.9</v>
      </c>
      <c r="DO779" s="9">
        <v>131.1</v>
      </c>
      <c r="DP779" s="9">
        <v>129.1</v>
      </c>
      <c r="DQ779" s="9">
        <v>130.5</v>
      </c>
      <c r="DR779" s="9">
        <v>129.5</v>
      </c>
      <c r="DS779" s="9">
        <v>130.69999999999999</v>
      </c>
      <c r="DT779" s="9">
        <v>133.1</v>
      </c>
      <c r="DU779" s="9">
        <v>130.80000000000001</v>
      </c>
      <c r="DV779" s="9">
        <v>130.6</v>
      </c>
      <c r="DW779" s="9">
        <v>127.7</v>
      </c>
      <c r="DX779" s="9">
        <v>127.1</v>
      </c>
      <c r="DY779" s="9">
        <v>127.8</v>
      </c>
      <c r="DZ779" s="9">
        <v>127.7</v>
      </c>
      <c r="EA779" s="9">
        <v>127.2</v>
      </c>
      <c r="EB779" s="9">
        <v>129.4</v>
      </c>
      <c r="EC779" s="9">
        <v>130.19999999999999</v>
      </c>
      <c r="ED779" s="9">
        <v>130</v>
      </c>
      <c r="EE779" s="9">
        <v>129.9</v>
      </c>
      <c r="EF779" s="10">
        <v>131</v>
      </c>
      <c r="EG779" s="10">
        <v>131.4</v>
      </c>
      <c r="EH779" s="10">
        <v>130.6</v>
      </c>
      <c r="EI779" s="10">
        <v>130.1</v>
      </c>
      <c r="EJ779" s="69">
        <v>129.69999999999999</v>
      </c>
      <c r="EK779" s="69">
        <v>128.9</v>
      </c>
      <c r="EL779" s="70">
        <v>127.9</v>
      </c>
      <c r="EM779" s="70">
        <v>128.5</v>
      </c>
      <c r="EN779" s="70">
        <v>128.30000000000001</v>
      </c>
    </row>
    <row r="780" spans="1:144" x14ac:dyDescent="0.25">
      <c r="A780" s="2" t="s">
        <v>1577</v>
      </c>
      <c r="B780" s="2" t="s">
        <v>1578</v>
      </c>
      <c r="C780" s="5">
        <v>5.4690000000000003E-2</v>
      </c>
      <c r="D780" s="9">
        <v>85.8</v>
      </c>
      <c r="E780" s="9">
        <v>85.8</v>
      </c>
      <c r="F780" s="9">
        <v>92.6</v>
      </c>
      <c r="G780" s="9">
        <v>102.1</v>
      </c>
      <c r="H780" s="9">
        <v>95.7</v>
      </c>
      <c r="I780" s="9">
        <v>94.7</v>
      </c>
      <c r="J780" s="9">
        <v>122</v>
      </c>
      <c r="K780" s="9">
        <v>124</v>
      </c>
      <c r="L780" s="9">
        <v>112.9</v>
      </c>
      <c r="M780" s="9">
        <v>108.7</v>
      </c>
      <c r="N780" s="9">
        <v>109.7</v>
      </c>
      <c r="O780" s="9">
        <v>110.2</v>
      </c>
      <c r="P780" s="9">
        <v>100.4</v>
      </c>
      <c r="Q780" s="9">
        <v>105.3</v>
      </c>
      <c r="R780" s="9">
        <v>102.4</v>
      </c>
      <c r="S780" s="9">
        <v>96.4</v>
      </c>
      <c r="T780" s="9">
        <v>88.6</v>
      </c>
      <c r="U780" s="9">
        <v>85</v>
      </c>
      <c r="V780" s="9">
        <v>94.5</v>
      </c>
      <c r="W780" s="9">
        <v>90.8</v>
      </c>
      <c r="X780" s="9">
        <v>97.6</v>
      </c>
      <c r="Y780" s="9">
        <v>88.9</v>
      </c>
      <c r="Z780" s="9">
        <v>94.8</v>
      </c>
      <c r="AA780" s="9">
        <v>106.5</v>
      </c>
      <c r="AB780" s="9">
        <v>100.5</v>
      </c>
      <c r="AC780" s="9">
        <v>102.1</v>
      </c>
      <c r="AD780" s="9">
        <v>95</v>
      </c>
      <c r="AE780" s="9">
        <v>88.4</v>
      </c>
      <c r="AF780" s="9">
        <v>85.5</v>
      </c>
      <c r="AG780" s="9">
        <v>91.6</v>
      </c>
      <c r="AH780" s="9">
        <v>89.3</v>
      </c>
      <c r="AI780" s="9">
        <v>79.5</v>
      </c>
      <c r="AJ780" s="9">
        <v>92</v>
      </c>
      <c r="AK780" s="9">
        <v>87.5</v>
      </c>
      <c r="AL780" s="9">
        <v>90.3</v>
      </c>
      <c r="AM780" s="9">
        <v>99.5</v>
      </c>
      <c r="AN780" s="9">
        <v>98.4</v>
      </c>
      <c r="AO780" s="9">
        <v>106</v>
      </c>
      <c r="AP780" s="9">
        <v>96.3</v>
      </c>
      <c r="AQ780" s="9">
        <v>94.1</v>
      </c>
      <c r="AR780" s="9">
        <v>92</v>
      </c>
      <c r="AS780" s="9">
        <v>75.3</v>
      </c>
      <c r="AT780" s="9">
        <v>105.1</v>
      </c>
      <c r="AU780" s="9">
        <v>99.8</v>
      </c>
      <c r="AV780" s="9">
        <v>91</v>
      </c>
      <c r="AW780" s="9">
        <v>93.1</v>
      </c>
      <c r="AX780" s="9">
        <v>101.4</v>
      </c>
      <c r="AY780" s="9">
        <v>110.3</v>
      </c>
      <c r="AZ780" s="9">
        <v>98.5</v>
      </c>
      <c r="BA780" s="9">
        <v>108</v>
      </c>
      <c r="BB780" s="9">
        <v>107.4</v>
      </c>
      <c r="BC780" s="9">
        <v>101.3</v>
      </c>
      <c r="BD780" s="9">
        <v>93.7</v>
      </c>
      <c r="BE780" s="9">
        <v>96.5</v>
      </c>
      <c r="BF780" s="9">
        <v>104.7</v>
      </c>
      <c r="BG780" s="9">
        <v>98.7</v>
      </c>
      <c r="BH780" s="9">
        <v>110.9</v>
      </c>
      <c r="BI780" s="9">
        <v>110.5</v>
      </c>
      <c r="BJ780" s="9">
        <v>115.3</v>
      </c>
      <c r="BK780" s="9">
        <v>116.9</v>
      </c>
      <c r="BL780" s="9">
        <v>120</v>
      </c>
      <c r="BM780" s="9">
        <v>117.5</v>
      </c>
      <c r="BN780" s="9">
        <v>103</v>
      </c>
      <c r="BO780" s="9">
        <v>99.8</v>
      </c>
      <c r="BP780" s="9">
        <v>110.6</v>
      </c>
      <c r="BQ780" s="9">
        <v>96.8</v>
      </c>
      <c r="BR780" s="9">
        <v>114.6</v>
      </c>
      <c r="BS780" s="9">
        <v>120.7</v>
      </c>
      <c r="BT780" s="9">
        <v>114</v>
      </c>
      <c r="BU780" s="9">
        <v>107.3</v>
      </c>
      <c r="BV780" s="9">
        <v>117.8</v>
      </c>
      <c r="BW780" s="9">
        <v>119.9</v>
      </c>
      <c r="BX780" s="9">
        <v>120.1</v>
      </c>
      <c r="BY780" s="9">
        <v>114.4</v>
      </c>
      <c r="BZ780" s="9">
        <v>122.7</v>
      </c>
      <c r="CA780" s="9">
        <v>115.8</v>
      </c>
      <c r="CB780" s="9">
        <v>115.8</v>
      </c>
      <c r="CC780" s="9">
        <v>134.1</v>
      </c>
      <c r="CD780" s="9">
        <v>131.5</v>
      </c>
      <c r="CE780" s="9">
        <v>134.5</v>
      </c>
      <c r="CF780" s="9">
        <v>130.5</v>
      </c>
      <c r="CG780" s="9">
        <v>142</v>
      </c>
      <c r="CH780" s="9">
        <v>127.4</v>
      </c>
      <c r="CI780" s="9">
        <v>132</v>
      </c>
      <c r="CJ780" s="9">
        <v>124.1</v>
      </c>
      <c r="CK780" s="9">
        <v>131.1</v>
      </c>
      <c r="CL780" s="9">
        <v>132.1</v>
      </c>
      <c r="CM780" s="9">
        <v>127.2</v>
      </c>
      <c r="CN780" s="9">
        <v>132</v>
      </c>
      <c r="CO780" s="9">
        <v>122.7</v>
      </c>
      <c r="CP780" s="9">
        <v>144.5</v>
      </c>
      <c r="CQ780" s="9">
        <v>136.1</v>
      </c>
      <c r="CR780" s="9">
        <v>142.19999999999999</v>
      </c>
      <c r="CS780" s="9">
        <v>146.1</v>
      </c>
      <c r="CT780" s="9">
        <v>154.6</v>
      </c>
      <c r="CU780" s="9">
        <v>160.6</v>
      </c>
      <c r="CV780" s="9">
        <v>115.9</v>
      </c>
      <c r="CW780" s="9">
        <v>140.30000000000001</v>
      </c>
      <c r="CX780" s="9">
        <v>142.1</v>
      </c>
      <c r="CY780" s="9">
        <v>140</v>
      </c>
      <c r="CZ780" s="9">
        <v>141.6</v>
      </c>
      <c r="DA780" s="9">
        <v>139</v>
      </c>
      <c r="DB780" s="9">
        <v>143.30000000000001</v>
      </c>
      <c r="DC780" s="9">
        <v>155.6</v>
      </c>
      <c r="DD780" s="9">
        <v>155.4</v>
      </c>
      <c r="DE780" s="9">
        <v>156.1</v>
      </c>
      <c r="DF780" s="9">
        <v>138.1</v>
      </c>
      <c r="DG780" s="9">
        <v>148.4</v>
      </c>
      <c r="DH780" s="9">
        <v>135.5</v>
      </c>
      <c r="DI780" s="9">
        <v>135.5</v>
      </c>
      <c r="DJ780" s="9">
        <v>135.5</v>
      </c>
      <c r="DK780" s="9">
        <v>135.5</v>
      </c>
      <c r="DL780" s="9">
        <v>135.5</v>
      </c>
      <c r="DM780" s="9">
        <v>135.5</v>
      </c>
      <c r="DN780" s="9">
        <v>134.69999999999999</v>
      </c>
      <c r="DO780" s="9">
        <v>132</v>
      </c>
      <c r="DP780" s="9">
        <v>130.1</v>
      </c>
      <c r="DQ780" s="9">
        <v>128.1</v>
      </c>
      <c r="DR780" s="9">
        <v>128.6</v>
      </c>
      <c r="DS780" s="9">
        <v>125.5</v>
      </c>
      <c r="DT780" s="9">
        <v>125.7</v>
      </c>
      <c r="DU780" s="9">
        <v>124.8</v>
      </c>
      <c r="DV780" s="9">
        <v>125.2</v>
      </c>
      <c r="DW780" s="9">
        <v>123.8</v>
      </c>
      <c r="DX780" s="9">
        <v>123.1</v>
      </c>
      <c r="DY780" s="9">
        <v>122.3</v>
      </c>
      <c r="DZ780" s="9">
        <v>121.8</v>
      </c>
      <c r="EA780" s="9">
        <v>120.1</v>
      </c>
      <c r="EB780" s="9">
        <v>118.2</v>
      </c>
      <c r="EC780" s="9">
        <v>115.3</v>
      </c>
      <c r="ED780" s="9">
        <v>114.8</v>
      </c>
      <c r="EE780" s="9">
        <v>115.2</v>
      </c>
      <c r="EF780" s="10">
        <v>113.3</v>
      </c>
      <c r="EG780" s="10">
        <v>113.4</v>
      </c>
      <c r="EH780" s="10">
        <v>114.2</v>
      </c>
      <c r="EI780" s="10">
        <v>114.2</v>
      </c>
      <c r="EJ780" s="69">
        <v>111.9</v>
      </c>
      <c r="EK780" s="69">
        <v>111.6</v>
      </c>
      <c r="EL780" s="70">
        <v>110.8</v>
      </c>
      <c r="EM780" s="70">
        <v>109.7</v>
      </c>
      <c r="EN780" s="70">
        <v>109.7</v>
      </c>
    </row>
    <row r="781" spans="1:144" x14ac:dyDescent="0.25">
      <c r="A781" s="2" t="s">
        <v>1579</v>
      </c>
      <c r="B781" s="2" t="s">
        <v>1580</v>
      </c>
      <c r="C781" s="5">
        <v>2.2169999999999999E-2</v>
      </c>
      <c r="D781" s="9">
        <v>100.4</v>
      </c>
      <c r="E781" s="9">
        <v>100.4</v>
      </c>
      <c r="F781" s="9">
        <v>100.4</v>
      </c>
      <c r="G781" s="9">
        <v>100.4</v>
      </c>
      <c r="H781" s="9">
        <v>100.4</v>
      </c>
      <c r="I781" s="9">
        <v>100.4</v>
      </c>
      <c r="J781" s="9">
        <v>100.4</v>
      </c>
      <c r="K781" s="9">
        <v>97.4</v>
      </c>
      <c r="L781" s="9">
        <v>100.4</v>
      </c>
      <c r="M781" s="9">
        <v>100.4</v>
      </c>
      <c r="N781" s="9">
        <v>100.4</v>
      </c>
      <c r="O781" s="9">
        <v>100.4</v>
      </c>
      <c r="P781" s="9">
        <v>100.6</v>
      </c>
      <c r="Q781" s="9">
        <v>100.6</v>
      </c>
      <c r="R781" s="9">
        <v>100.6</v>
      </c>
      <c r="S781" s="9">
        <v>100.6</v>
      </c>
      <c r="T781" s="9">
        <v>100.6</v>
      </c>
      <c r="U781" s="9">
        <v>100.6</v>
      </c>
      <c r="V781" s="9">
        <v>100.6</v>
      </c>
      <c r="W781" s="9">
        <v>100.6</v>
      </c>
      <c r="X781" s="9">
        <v>100.6</v>
      </c>
      <c r="Y781" s="9">
        <v>100.6</v>
      </c>
      <c r="Z781" s="9">
        <v>100.6</v>
      </c>
      <c r="AA781" s="9">
        <v>100.6</v>
      </c>
      <c r="AB781" s="9">
        <v>100.9</v>
      </c>
      <c r="AC781" s="9">
        <v>100.9</v>
      </c>
      <c r="AD781" s="9">
        <v>100.9</v>
      </c>
      <c r="AE781" s="9">
        <v>100.9</v>
      </c>
      <c r="AF781" s="9">
        <v>100.9</v>
      </c>
      <c r="AG781" s="9">
        <v>100.9</v>
      </c>
      <c r="AH781" s="9">
        <v>100.9</v>
      </c>
      <c r="AI781" s="9">
        <v>100.9</v>
      </c>
      <c r="AJ781" s="9">
        <v>100.9</v>
      </c>
      <c r="AK781" s="9">
        <v>100.9</v>
      </c>
      <c r="AL781" s="9">
        <v>100.9</v>
      </c>
      <c r="AM781" s="9">
        <v>100.9</v>
      </c>
      <c r="AN781" s="9">
        <v>102.1</v>
      </c>
      <c r="AO781" s="9">
        <v>102.1</v>
      </c>
      <c r="AP781" s="9">
        <v>102.1</v>
      </c>
      <c r="AQ781" s="9">
        <v>102.1</v>
      </c>
      <c r="AR781" s="9">
        <v>102.1</v>
      </c>
      <c r="AS781" s="9">
        <v>102.1</v>
      </c>
      <c r="AT781" s="9">
        <v>102.1</v>
      </c>
      <c r="AU781" s="9">
        <v>102.1</v>
      </c>
      <c r="AV781" s="9">
        <v>102.1</v>
      </c>
      <c r="AW781" s="9">
        <v>102.1</v>
      </c>
      <c r="AX781" s="9">
        <v>102.1</v>
      </c>
      <c r="AY781" s="9">
        <v>102.1</v>
      </c>
      <c r="AZ781" s="9">
        <v>102.1</v>
      </c>
      <c r="BA781" s="9">
        <v>102.1</v>
      </c>
      <c r="BB781" s="9">
        <v>89.1</v>
      </c>
      <c r="BC781" s="9">
        <v>89.1</v>
      </c>
      <c r="BD781" s="9">
        <v>89.1</v>
      </c>
      <c r="BE781" s="9">
        <v>89.1</v>
      </c>
      <c r="BF781" s="9">
        <v>89.1</v>
      </c>
      <c r="BG781" s="9">
        <v>89.1</v>
      </c>
      <c r="BH781" s="9">
        <v>89.1</v>
      </c>
      <c r="BI781" s="9">
        <v>89.1</v>
      </c>
      <c r="BJ781" s="9">
        <v>89.1</v>
      </c>
      <c r="BK781" s="9">
        <v>89.1</v>
      </c>
      <c r="BL781" s="9">
        <v>89.1</v>
      </c>
      <c r="BM781" s="9">
        <v>89.1</v>
      </c>
      <c r="BN781" s="9">
        <v>89.1</v>
      </c>
      <c r="BO781" s="9">
        <v>90.2</v>
      </c>
      <c r="BP781" s="9">
        <v>90.2</v>
      </c>
      <c r="BQ781" s="9">
        <v>90.2</v>
      </c>
      <c r="BR781" s="9">
        <v>90.2</v>
      </c>
      <c r="BS781" s="9">
        <v>90.2</v>
      </c>
      <c r="BT781" s="9">
        <v>90.2</v>
      </c>
      <c r="BU781" s="9">
        <v>88.9</v>
      </c>
      <c r="BV781" s="9">
        <v>88.9</v>
      </c>
      <c r="BW781" s="9">
        <v>88.9</v>
      </c>
      <c r="BX781" s="9">
        <v>88.9</v>
      </c>
      <c r="BY781" s="9">
        <v>88.9</v>
      </c>
      <c r="BZ781" s="9">
        <v>88.9</v>
      </c>
      <c r="CA781" s="9">
        <v>88.9</v>
      </c>
      <c r="CB781" s="9">
        <v>87</v>
      </c>
      <c r="CC781" s="9">
        <v>87</v>
      </c>
      <c r="CD781" s="9">
        <v>87</v>
      </c>
      <c r="CE781" s="9">
        <v>87</v>
      </c>
      <c r="CF781" s="9">
        <v>87</v>
      </c>
      <c r="CG781" s="9">
        <v>87</v>
      </c>
      <c r="CH781" s="9">
        <v>87</v>
      </c>
      <c r="CI781" s="9">
        <v>87</v>
      </c>
      <c r="CJ781" s="9">
        <v>87</v>
      </c>
      <c r="CK781" s="9">
        <v>87</v>
      </c>
      <c r="CL781" s="9">
        <v>87</v>
      </c>
      <c r="CM781" s="9">
        <v>87</v>
      </c>
      <c r="CN781" s="9">
        <v>87</v>
      </c>
      <c r="CO781" s="9">
        <v>87</v>
      </c>
      <c r="CP781" s="9">
        <v>84.3</v>
      </c>
      <c r="CQ781" s="9">
        <v>84.3</v>
      </c>
      <c r="CR781" s="9">
        <v>84.3</v>
      </c>
      <c r="CS781" s="9">
        <v>84.3</v>
      </c>
      <c r="CT781" s="9">
        <v>84.3</v>
      </c>
      <c r="CU781" s="9">
        <v>84.3</v>
      </c>
      <c r="CV781" s="9">
        <v>84.3</v>
      </c>
      <c r="CW781" s="9">
        <v>84.3</v>
      </c>
      <c r="CX781" s="9">
        <v>84.3</v>
      </c>
      <c r="CY781" s="9">
        <v>84.3</v>
      </c>
      <c r="CZ781" s="9">
        <v>84.3</v>
      </c>
      <c r="DA781" s="9">
        <v>84.3</v>
      </c>
      <c r="DB781" s="9">
        <v>84.3</v>
      </c>
      <c r="DC781" s="9">
        <v>84.3</v>
      </c>
      <c r="DD781" s="9">
        <v>84.3</v>
      </c>
      <c r="DE781" s="9">
        <v>84.3</v>
      </c>
      <c r="DF781" s="9">
        <v>87.5</v>
      </c>
      <c r="DG781" s="9">
        <v>93.5</v>
      </c>
      <c r="DH781" s="9">
        <v>93.5</v>
      </c>
      <c r="DI781" s="9">
        <v>93.5</v>
      </c>
      <c r="DJ781" s="9">
        <v>93.5</v>
      </c>
      <c r="DK781" s="9">
        <v>90.5</v>
      </c>
      <c r="DL781" s="9">
        <v>93.5</v>
      </c>
      <c r="DM781" s="9">
        <v>81</v>
      </c>
      <c r="DN781" s="9">
        <v>84.3</v>
      </c>
      <c r="DO781" s="9">
        <v>84.6</v>
      </c>
      <c r="DP781" s="9">
        <v>84.6</v>
      </c>
      <c r="DQ781" s="9">
        <v>84.7</v>
      </c>
      <c r="DR781" s="9">
        <v>87.5</v>
      </c>
      <c r="DS781" s="9">
        <v>87.4</v>
      </c>
      <c r="DT781" s="9">
        <v>87.4</v>
      </c>
      <c r="DU781" s="9">
        <v>87.4</v>
      </c>
      <c r="DV781" s="9">
        <v>87.4</v>
      </c>
      <c r="DW781" s="9">
        <v>87.4</v>
      </c>
      <c r="DX781" s="9">
        <v>87.4</v>
      </c>
      <c r="DY781" s="9">
        <v>87.4</v>
      </c>
      <c r="DZ781" s="9">
        <v>90.1</v>
      </c>
      <c r="EA781" s="9">
        <v>90.1</v>
      </c>
      <c r="EB781" s="9">
        <v>90.1</v>
      </c>
      <c r="EC781" s="9">
        <v>90.1</v>
      </c>
      <c r="ED781" s="9">
        <v>90.1</v>
      </c>
      <c r="EE781" s="9">
        <v>90.1</v>
      </c>
      <c r="EF781" s="10">
        <v>90.1</v>
      </c>
      <c r="EG781" s="10">
        <v>90.1</v>
      </c>
      <c r="EH781" s="10">
        <v>90.1</v>
      </c>
      <c r="EI781" s="10">
        <v>90.1</v>
      </c>
      <c r="EJ781" s="69">
        <v>90.1</v>
      </c>
      <c r="EK781" s="69">
        <v>92.8</v>
      </c>
      <c r="EL781" s="70">
        <v>92.8</v>
      </c>
      <c r="EM781" s="70">
        <v>92.8</v>
      </c>
      <c r="EN781" s="70">
        <v>92.8</v>
      </c>
    </row>
    <row r="782" spans="1:144" x14ac:dyDescent="0.25">
      <c r="A782" s="2" t="s">
        <v>1581</v>
      </c>
      <c r="B782" s="2" t="s">
        <v>1582</v>
      </c>
      <c r="C782" s="5">
        <v>2.4599999999999999E-3</v>
      </c>
      <c r="D782" s="9">
        <v>99.6</v>
      </c>
      <c r="E782" s="9">
        <v>97.6</v>
      </c>
      <c r="F782" s="9">
        <v>99.6</v>
      </c>
      <c r="G782" s="9">
        <v>99.6</v>
      </c>
      <c r="H782" s="9">
        <v>112.1</v>
      </c>
      <c r="I782" s="9">
        <v>117.7</v>
      </c>
      <c r="J782" s="9">
        <v>114</v>
      </c>
      <c r="K782" s="9">
        <v>109.7</v>
      </c>
      <c r="L782" s="9">
        <v>109.1</v>
      </c>
      <c r="M782" s="9">
        <v>106.8</v>
      </c>
      <c r="N782" s="9">
        <v>107.8</v>
      </c>
      <c r="O782" s="9">
        <v>116</v>
      </c>
      <c r="P782" s="9">
        <v>117.2</v>
      </c>
      <c r="Q782" s="9">
        <v>110</v>
      </c>
      <c r="R782" s="9">
        <v>109.2</v>
      </c>
      <c r="S782" s="9">
        <v>112</v>
      </c>
      <c r="T782" s="9">
        <v>110.9</v>
      </c>
      <c r="U782" s="9">
        <v>119.7</v>
      </c>
      <c r="V782" s="9">
        <v>116.7</v>
      </c>
      <c r="W782" s="9">
        <v>118</v>
      </c>
      <c r="X782" s="9">
        <v>128.9</v>
      </c>
      <c r="Y782" s="9">
        <v>126.1</v>
      </c>
      <c r="Z782" s="9">
        <v>117</v>
      </c>
      <c r="AA782" s="9">
        <v>127.1</v>
      </c>
      <c r="AB782" s="9">
        <v>124.2</v>
      </c>
      <c r="AC782" s="9">
        <v>126.9</v>
      </c>
      <c r="AD782" s="9">
        <v>125.4</v>
      </c>
      <c r="AE782" s="9">
        <v>119.7</v>
      </c>
      <c r="AF782" s="9">
        <v>126.6</v>
      </c>
      <c r="AG782" s="9">
        <v>132.19999999999999</v>
      </c>
      <c r="AH782" s="9">
        <v>126.4</v>
      </c>
      <c r="AI782" s="9">
        <v>120</v>
      </c>
      <c r="AJ782" s="9">
        <v>126.8</v>
      </c>
      <c r="AK782" s="9">
        <v>123.9</v>
      </c>
      <c r="AL782" s="9">
        <v>125.6</v>
      </c>
      <c r="AM782" s="9">
        <v>123.7</v>
      </c>
      <c r="AN782" s="9">
        <v>119</v>
      </c>
      <c r="AO782" s="9">
        <v>130.4</v>
      </c>
      <c r="AP782" s="9">
        <v>132.69999999999999</v>
      </c>
      <c r="AQ782" s="9">
        <v>121.9</v>
      </c>
      <c r="AR782" s="9">
        <v>119.4</v>
      </c>
      <c r="AS782" s="9">
        <v>119.4</v>
      </c>
      <c r="AT782" s="9">
        <v>118.4</v>
      </c>
      <c r="AU782" s="9">
        <v>118.4</v>
      </c>
      <c r="AV782" s="9">
        <v>118.9</v>
      </c>
      <c r="AW782" s="9">
        <v>122.5</v>
      </c>
      <c r="AX782" s="9">
        <v>116</v>
      </c>
      <c r="AY782" s="9">
        <v>120.3</v>
      </c>
      <c r="AZ782" s="9">
        <v>117.3</v>
      </c>
      <c r="BA782" s="9">
        <v>113.3</v>
      </c>
      <c r="BB782" s="9">
        <v>115.9</v>
      </c>
      <c r="BC782" s="9">
        <v>115.9</v>
      </c>
      <c r="BD782" s="9">
        <v>116.9</v>
      </c>
      <c r="BE782" s="9">
        <v>114.9</v>
      </c>
      <c r="BF782" s="9">
        <v>112.6</v>
      </c>
      <c r="BG782" s="9">
        <v>113.3</v>
      </c>
      <c r="BH782" s="9">
        <v>109.6</v>
      </c>
      <c r="BI782" s="9">
        <v>116.6</v>
      </c>
      <c r="BJ782" s="9">
        <v>116.6</v>
      </c>
      <c r="BK782" s="9">
        <v>116.1</v>
      </c>
      <c r="BL782" s="9">
        <v>116.3</v>
      </c>
      <c r="BM782" s="9">
        <v>118.6</v>
      </c>
      <c r="BN782" s="9">
        <v>117.5</v>
      </c>
      <c r="BO782" s="9">
        <v>113</v>
      </c>
      <c r="BP782" s="9">
        <v>110.8</v>
      </c>
      <c r="BQ782" s="9">
        <v>111.6</v>
      </c>
      <c r="BR782" s="9">
        <v>111.6</v>
      </c>
      <c r="BS782" s="9">
        <v>110</v>
      </c>
      <c r="BT782" s="9">
        <v>106</v>
      </c>
      <c r="BU782" s="9">
        <v>106.7</v>
      </c>
      <c r="BV782" s="9">
        <v>106.7</v>
      </c>
      <c r="BW782" s="9">
        <v>106.7</v>
      </c>
      <c r="BX782" s="9">
        <v>106.7</v>
      </c>
      <c r="BY782" s="9">
        <v>106.7</v>
      </c>
      <c r="BZ782" s="9">
        <v>106.7</v>
      </c>
      <c r="CA782" s="9">
        <v>106.7</v>
      </c>
      <c r="CB782" s="9">
        <v>106.7</v>
      </c>
      <c r="CC782" s="9">
        <v>106.7</v>
      </c>
      <c r="CD782" s="9">
        <v>106.7</v>
      </c>
      <c r="CE782" s="9">
        <v>106.7</v>
      </c>
      <c r="CF782" s="9">
        <v>106.8</v>
      </c>
      <c r="CG782" s="9">
        <v>105.2</v>
      </c>
      <c r="CH782" s="9">
        <v>106.7</v>
      </c>
      <c r="CI782" s="9">
        <v>106.4</v>
      </c>
      <c r="CJ782" s="9">
        <v>104.4</v>
      </c>
      <c r="CK782" s="9">
        <v>108.4</v>
      </c>
      <c r="CL782" s="9">
        <v>106.7</v>
      </c>
      <c r="CM782" s="9">
        <v>108.7</v>
      </c>
      <c r="CN782" s="9">
        <v>105.2</v>
      </c>
      <c r="CO782" s="9">
        <v>105.2</v>
      </c>
      <c r="CP782" s="9">
        <v>105.2</v>
      </c>
      <c r="CQ782" s="9">
        <v>105.2</v>
      </c>
      <c r="CR782" s="9">
        <v>105.2</v>
      </c>
      <c r="CS782" s="9">
        <v>106</v>
      </c>
      <c r="CT782" s="9">
        <v>105.6</v>
      </c>
      <c r="CU782" s="9">
        <v>105.2</v>
      </c>
      <c r="CV782" s="9">
        <v>105.2</v>
      </c>
      <c r="CW782" s="9">
        <v>105.2</v>
      </c>
      <c r="CX782" s="9">
        <v>104.6</v>
      </c>
      <c r="CY782" s="9">
        <v>104.6</v>
      </c>
      <c r="CZ782" s="9">
        <v>104.6</v>
      </c>
      <c r="DA782" s="9">
        <v>104.6</v>
      </c>
      <c r="DB782" s="9">
        <v>104.6</v>
      </c>
      <c r="DC782" s="9">
        <v>104.6</v>
      </c>
      <c r="DD782" s="9">
        <v>104.6</v>
      </c>
      <c r="DE782" s="9">
        <v>104.7</v>
      </c>
      <c r="DF782" s="9">
        <v>108.6</v>
      </c>
      <c r="DG782" s="9">
        <v>109.2</v>
      </c>
      <c r="DH782" s="9">
        <v>109.2</v>
      </c>
      <c r="DI782" s="9">
        <v>109.2</v>
      </c>
      <c r="DJ782" s="9">
        <v>110.3</v>
      </c>
      <c r="DK782" s="9">
        <v>110.5</v>
      </c>
      <c r="DL782" s="9">
        <v>110.8</v>
      </c>
      <c r="DM782" s="9">
        <v>112.3</v>
      </c>
      <c r="DN782" s="9">
        <v>112.6</v>
      </c>
      <c r="DO782" s="9">
        <v>112.7</v>
      </c>
      <c r="DP782" s="9">
        <v>112.8</v>
      </c>
      <c r="DQ782" s="9">
        <v>112.8</v>
      </c>
      <c r="DR782" s="9">
        <v>113.4</v>
      </c>
      <c r="DS782" s="9">
        <v>113.4</v>
      </c>
      <c r="DT782" s="9">
        <v>113.6</v>
      </c>
      <c r="DU782" s="9">
        <v>116.1</v>
      </c>
      <c r="DV782" s="9">
        <v>119.5</v>
      </c>
      <c r="DW782" s="9">
        <v>119.7</v>
      </c>
      <c r="DX782" s="9">
        <v>120.1</v>
      </c>
      <c r="DY782" s="9">
        <v>120.1</v>
      </c>
      <c r="DZ782" s="9">
        <v>120</v>
      </c>
      <c r="EA782" s="9">
        <v>119.9</v>
      </c>
      <c r="EB782" s="9">
        <v>119.9</v>
      </c>
      <c r="EC782" s="9">
        <v>119.9</v>
      </c>
      <c r="ED782" s="9">
        <v>119.9</v>
      </c>
      <c r="EE782" s="9">
        <v>119.8</v>
      </c>
      <c r="EF782" s="10">
        <v>119.8</v>
      </c>
      <c r="EG782" s="10">
        <v>119.2</v>
      </c>
      <c r="EH782" s="10">
        <v>119.1</v>
      </c>
      <c r="EI782" s="10">
        <v>119.1</v>
      </c>
      <c r="EJ782" s="69">
        <v>119</v>
      </c>
      <c r="EK782" s="69">
        <v>119.6</v>
      </c>
      <c r="EL782" s="70">
        <v>119.5</v>
      </c>
      <c r="EM782" s="70">
        <v>119.3</v>
      </c>
      <c r="EN782" s="70">
        <v>119.4</v>
      </c>
    </row>
    <row r="783" spans="1:144" x14ac:dyDescent="0.25">
      <c r="A783" s="2" t="s">
        <v>1583</v>
      </c>
      <c r="B783" s="2" t="s">
        <v>1584</v>
      </c>
      <c r="C783" s="5">
        <v>0.1179</v>
      </c>
      <c r="D783" s="9">
        <v>94.3</v>
      </c>
      <c r="E783" s="9">
        <v>96.1</v>
      </c>
      <c r="F783" s="9">
        <v>96.1</v>
      </c>
      <c r="G783" s="9">
        <v>96.7</v>
      </c>
      <c r="H783" s="9">
        <v>97.1</v>
      </c>
      <c r="I783" s="9">
        <v>103.9</v>
      </c>
      <c r="J783" s="9">
        <v>109.2</v>
      </c>
      <c r="K783" s="9">
        <v>95.5</v>
      </c>
      <c r="L783" s="9">
        <v>95.6</v>
      </c>
      <c r="M783" s="9">
        <v>95.4</v>
      </c>
      <c r="N783" s="9">
        <v>96.2</v>
      </c>
      <c r="O783" s="9">
        <v>102.1</v>
      </c>
      <c r="P783" s="9">
        <v>100.2</v>
      </c>
      <c r="Q783" s="9">
        <v>99.9</v>
      </c>
      <c r="R783" s="9">
        <v>103.8</v>
      </c>
      <c r="S783" s="9">
        <v>110.6</v>
      </c>
      <c r="T783" s="9">
        <v>113.4</v>
      </c>
      <c r="U783" s="9">
        <v>113.3</v>
      </c>
      <c r="V783" s="9">
        <v>112.1</v>
      </c>
      <c r="W783" s="9">
        <v>115.9</v>
      </c>
      <c r="X783" s="9">
        <v>114.5</v>
      </c>
      <c r="Y783" s="9">
        <v>116.5</v>
      </c>
      <c r="Z783" s="9">
        <v>127.4</v>
      </c>
      <c r="AA783" s="9">
        <v>128.6</v>
      </c>
      <c r="AB783" s="9">
        <v>126.6</v>
      </c>
      <c r="AC783" s="9">
        <v>126.5</v>
      </c>
      <c r="AD783" s="9">
        <v>126.5</v>
      </c>
      <c r="AE783" s="9">
        <v>128.19999999999999</v>
      </c>
      <c r="AF783" s="9">
        <v>130.19999999999999</v>
      </c>
      <c r="AG783" s="9">
        <v>133</v>
      </c>
      <c r="AH783" s="9">
        <v>133.9</v>
      </c>
      <c r="AI783" s="9">
        <v>132.4</v>
      </c>
      <c r="AJ783" s="9">
        <v>134.19999999999999</v>
      </c>
      <c r="AK783" s="9">
        <v>130.69999999999999</v>
      </c>
      <c r="AL783" s="9">
        <v>129.5</v>
      </c>
      <c r="AM783" s="9">
        <v>132.5</v>
      </c>
      <c r="AN783" s="9">
        <v>134.1</v>
      </c>
      <c r="AO783" s="9">
        <v>134.1</v>
      </c>
      <c r="AP783" s="9">
        <v>132.30000000000001</v>
      </c>
      <c r="AQ783" s="9">
        <v>145.4</v>
      </c>
      <c r="AR783" s="9">
        <v>143.19999999999999</v>
      </c>
      <c r="AS783" s="9">
        <v>141.80000000000001</v>
      </c>
      <c r="AT783" s="9">
        <v>138.69999999999999</v>
      </c>
      <c r="AU783" s="9">
        <v>141.19999999999999</v>
      </c>
      <c r="AV783" s="9">
        <v>141.19999999999999</v>
      </c>
      <c r="AW783" s="9">
        <v>132</v>
      </c>
      <c r="AX783" s="9">
        <v>122.8</v>
      </c>
      <c r="AY783" s="9">
        <v>128.5</v>
      </c>
      <c r="AZ783" s="9">
        <v>123.6</v>
      </c>
      <c r="BA783" s="9">
        <v>119.3</v>
      </c>
      <c r="BB783" s="9">
        <v>119.7</v>
      </c>
      <c r="BC783" s="9">
        <v>121.4</v>
      </c>
      <c r="BD783" s="9">
        <v>123.8</v>
      </c>
      <c r="BE783" s="9">
        <v>127.5</v>
      </c>
      <c r="BF783" s="9">
        <v>129.6</v>
      </c>
      <c r="BG783" s="9">
        <v>130.1</v>
      </c>
      <c r="BH783" s="9">
        <v>132.9</v>
      </c>
      <c r="BI783" s="9">
        <v>130.80000000000001</v>
      </c>
      <c r="BJ783" s="9">
        <v>132.30000000000001</v>
      </c>
      <c r="BK783" s="9">
        <v>133.4</v>
      </c>
      <c r="BL783" s="9">
        <v>134.6</v>
      </c>
      <c r="BM783" s="9">
        <v>134.80000000000001</v>
      </c>
      <c r="BN783" s="9">
        <v>134.6</v>
      </c>
      <c r="BO783" s="9">
        <v>128.19999999999999</v>
      </c>
      <c r="BP783" s="9">
        <v>128.9</v>
      </c>
      <c r="BQ783" s="9">
        <v>131.5</v>
      </c>
      <c r="BR783" s="9">
        <v>130</v>
      </c>
      <c r="BS783" s="9">
        <v>130</v>
      </c>
      <c r="BT783" s="9">
        <v>131</v>
      </c>
      <c r="BU783" s="9">
        <v>130.4</v>
      </c>
      <c r="BV783" s="9">
        <v>129.9</v>
      </c>
      <c r="BW783" s="9">
        <v>130.4</v>
      </c>
      <c r="BX783" s="9">
        <v>130.30000000000001</v>
      </c>
      <c r="BY783" s="9">
        <v>130.19999999999999</v>
      </c>
      <c r="BZ783" s="9">
        <v>130.30000000000001</v>
      </c>
      <c r="CA783" s="9">
        <v>129</v>
      </c>
      <c r="CB783" s="9">
        <v>129</v>
      </c>
      <c r="CC783" s="9">
        <v>129.6</v>
      </c>
      <c r="CD783" s="9">
        <v>134.30000000000001</v>
      </c>
      <c r="CE783" s="9">
        <v>134.30000000000001</v>
      </c>
      <c r="CF783" s="9">
        <v>134.19999999999999</v>
      </c>
      <c r="CG783" s="9">
        <v>128.5</v>
      </c>
      <c r="CH783" s="9">
        <v>128.5</v>
      </c>
      <c r="CI783" s="9">
        <v>128.5</v>
      </c>
      <c r="CJ783" s="9">
        <v>128.5</v>
      </c>
      <c r="CK783" s="9">
        <v>128.6</v>
      </c>
      <c r="CL783" s="9">
        <v>128.5</v>
      </c>
      <c r="CM783" s="9">
        <v>128.5</v>
      </c>
      <c r="CN783" s="9">
        <v>128.30000000000001</v>
      </c>
      <c r="CO783" s="9">
        <v>128.4</v>
      </c>
      <c r="CP783" s="9">
        <v>126.7</v>
      </c>
      <c r="CQ783" s="9">
        <v>126.7</v>
      </c>
      <c r="CR783" s="9">
        <v>127.7</v>
      </c>
      <c r="CS783" s="9">
        <v>126.8</v>
      </c>
      <c r="CT783" s="9">
        <v>127.3</v>
      </c>
      <c r="CU783" s="9">
        <v>127.3</v>
      </c>
      <c r="CV783" s="9">
        <v>127.3</v>
      </c>
      <c r="CW783" s="9">
        <v>127.4</v>
      </c>
      <c r="CX783" s="9">
        <v>127.4</v>
      </c>
      <c r="CY783" s="9">
        <v>128.5</v>
      </c>
      <c r="CZ783" s="9">
        <v>133</v>
      </c>
      <c r="DA783" s="9">
        <v>132.69999999999999</v>
      </c>
      <c r="DB783" s="9">
        <v>132.4</v>
      </c>
      <c r="DC783" s="9">
        <v>132.6</v>
      </c>
      <c r="DD783" s="9">
        <v>132.69999999999999</v>
      </c>
      <c r="DE783" s="9">
        <v>132.69999999999999</v>
      </c>
      <c r="DF783" s="9">
        <v>132.4</v>
      </c>
      <c r="DG783" s="9">
        <v>132.4</v>
      </c>
      <c r="DH783" s="9">
        <v>132.4</v>
      </c>
      <c r="DI783" s="9">
        <v>132.4</v>
      </c>
      <c r="DJ783" s="9">
        <v>132.6</v>
      </c>
      <c r="DK783" s="9">
        <v>132.80000000000001</v>
      </c>
      <c r="DL783" s="9">
        <v>132.80000000000001</v>
      </c>
      <c r="DM783" s="9">
        <v>140</v>
      </c>
      <c r="DN783" s="9">
        <v>140</v>
      </c>
      <c r="DO783" s="9">
        <v>141.1</v>
      </c>
      <c r="DP783" s="9">
        <v>140.9</v>
      </c>
      <c r="DQ783" s="9">
        <v>140.9</v>
      </c>
      <c r="DR783" s="9">
        <v>141.5</v>
      </c>
      <c r="DS783" s="9">
        <v>141.5</v>
      </c>
      <c r="DT783" s="9">
        <v>141.5</v>
      </c>
      <c r="DU783" s="9">
        <v>139.69999999999999</v>
      </c>
      <c r="DV783" s="9">
        <v>138.6</v>
      </c>
      <c r="DW783" s="9">
        <v>137.30000000000001</v>
      </c>
      <c r="DX783" s="9">
        <v>142.19999999999999</v>
      </c>
      <c r="DY783" s="9">
        <v>142.19999999999999</v>
      </c>
      <c r="DZ783" s="9">
        <v>141.80000000000001</v>
      </c>
      <c r="EA783" s="9">
        <v>134.30000000000001</v>
      </c>
      <c r="EB783" s="9">
        <v>134.30000000000001</v>
      </c>
      <c r="EC783" s="9">
        <v>134.30000000000001</v>
      </c>
      <c r="ED783" s="9">
        <v>134.30000000000001</v>
      </c>
      <c r="EE783" s="9">
        <v>134.30000000000001</v>
      </c>
      <c r="EF783" s="10">
        <v>135.1</v>
      </c>
      <c r="EG783" s="10">
        <v>135.1</v>
      </c>
      <c r="EH783" s="10">
        <v>135.1</v>
      </c>
      <c r="EI783" s="10">
        <v>135.1</v>
      </c>
      <c r="EJ783" s="69">
        <v>135.5</v>
      </c>
      <c r="EK783" s="69">
        <v>135.5</v>
      </c>
      <c r="EL783" s="70">
        <v>135.69999999999999</v>
      </c>
      <c r="EM783" s="70">
        <v>135.9</v>
      </c>
      <c r="EN783" s="70">
        <v>136.1</v>
      </c>
    </row>
    <row r="784" spans="1:144" x14ac:dyDescent="0.25">
      <c r="A784" s="2" t="s">
        <v>1585</v>
      </c>
      <c r="B784" s="2" t="s">
        <v>1586</v>
      </c>
      <c r="C784" s="5">
        <v>0.19214000000000001</v>
      </c>
      <c r="D784" s="9">
        <v>92.6</v>
      </c>
      <c r="E784" s="9">
        <v>105.7</v>
      </c>
      <c r="F784" s="9">
        <v>103.3</v>
      </c>
      <c r="G784" s="9">
        <v>99.1</v>
      </c>
      <c r="H784" s="9">
        <v>101.8</v>
      </c>
      <c r="I784" s="9">
        <v>106</v>
      </c>
      <c r="J784" s="9">
        <v>102</v>
      </c>
      <c r="K784" s="9">
        <v>111.1</v>
      </c>
      <c r="L784" s="9">
        <v>101.8</v>
      </c>
      <c r="M784" s="9">
        <v>103.6</v>
      </c>
      <c r="N784" s="9">
        <v>107.2</v>
      </c>
      <c r="O784" s="9">
        <v>95.5</v>
      </c>
      <c r="P784" s="9">
        <v>109</v>
      </c>
      <c r="Q784" s="9">
        <v>107.5</v>
      </c>
      <c r="R784" s="9">
        <v>101.1</v>
      </c>
      <c r="S784" s="9">
        <v>107.9</v>
      </c>
      <c r="T784" s="9">
        <v>106.8</v>
      </c>
      <c r="U784" s="9">
        <v>103.2</v>
      </c>
      <c r="V784" s="9">
        <v>102.6</v>
      </c>
      <c r="W784" s="9">
        <v>114.8</v>
      </c>
      <c r="X784" s="9">
        <v>106.2</v>
      </c>
      <c r="Y784" s="9">
        <v>105.6</v>
      </c>
      <c r="Z784" s="9">
        <v>106.2</v>
      </c>
      <c r="AA784" s="9">
        <v>107.4</v>
      </c>
      <c r="AB784" s="9">
        <v>114.8</v>
      </c>
      <c r="AC784" s="9">
        <v>112.1</v>
      </c>
      <c r="AD784" s="9">
        <v>107.9</v>
      </c>
      <c r="AE784" s="9">
        <v>108.5</v>
      </c>
      <c r="AF784" s="9">
        <v>113.9</v>
      </c>
      <c r="AG784" s="9">
        <v>116.4</v>
      </c>
      <c r="AH784" s="9">
        <v>110.2</v>
      </c>
      <c r="AI784" s="9">
        <v>113.1</v>
      </c>
      <c r="AJ784" s="9">
        <v>106.2</v>
      </c>
      <c r="AK784" s="9">
        <v>116.3</v>
      </c>
      <c r="AL784" s="9">
        <v>115.7</v>
      </c>
      <c r="AM784" s="9">
        <v>109.8</v>
      </c>
      <c r="AN784" s="9">
        <v>111.9</v>
      </c>
      <c r="AO784" s="9">
        <v>111.9</v>
      </c>
      <c r="AP784" s="9">
        <v>115.1</v>
      </c>
      <c r="AQ784" s="9">
        <v>112.2</v>
      </c>
      <c r="AR784" s="9">
        <v>114.5</v>
      </c>
      <c r="AS784" s="9">
        <v>107.5</v>
      </c>
      <c r="AT784" s="9">
        <v>109.2</v>
      </c>
      <c r="AU784" s="9">
        <v>110.4</v>
      </c>
      <c r="AV784" s="9">
        <v>109.6</v>
      </c>
      <c r="AW784" s="9">
        <v>108.9</v>
      </c>
      <c r="AX784" s="9">
        <v>107.9</v>
      </c>
      <c r="AY784" s="9">
        <v>109.5</v>
      </c>
      <c r="AZ784" s="9">
        <v>113.7</v>
      </c>
      <c r="BA784" s="9">
        <v>117.4</v>
      </c>
      <c r="BB784" s="9">
        <v>115.4</v>
      </c>
      <c r="BC784" s="9">
        <v>120.3</v>
      </c>
      <c r="BD784" s="9">
        <v>116.3</v>
      </c>
      <c r="BE784" s="9">
        <v>115.3</v>
      </c>
      <c r="BF784" s="9">
        <v>115.7</v>
      </c>
      <c r="BG784" s="9">
        <v>115.6</v>
      </c>
      <c r="BH784" s="9">
        <v>115.7</v>
      </c>
      <c r="BI784" s="9">
        <v>115.8</v>
      </c>
      <c r="BJ784" s="9">
        <v>115.9</v>
      </c>
      <c r="BK784" s="9">
        <v>116.9</v>
      </c>
      <c r="BL784" s="9">
        <v>117.4</v>
      </c>
      <c r="BM784" s="9">
        <v>117.1</v>
      </c>
      <c r="BN784" s="9">
        <v>117.7</v>
      </c>
      <c r="BO784" s="9">
        <v>114.9</v>
      </c>
      <c r="BP784" s="9">
        <v>115.7</v>
      </c>
      <c r="BQ784" s="9">
        <v>116.1</v>
      </c>
      <c r="BR784" s="9">
        <v>118.7</v>
      </c>
      <c r="BS784" s="9">
        <v>119.3</v>
      </c>
      <c r="BT784" s="9">
        <v>112.5</v>
      </c>
      <c r="BU784" s="9">
        <v>121.3</v>
      </c>
      <c r="BV784" s="9">
        <v>117.9</v>
      </c>
      <c r="BW784" s="9">
        <v>120.2</v>
      </c>
      <c r="BX784" s="9">
        <v>121.3</v>
      </c>
      <c r="BY784" s="9">
        <v>120.2</v>
      </c>
      <c r="BZ784" s="9">
        <v>121.8</v>
      </c>
      <c r="CA784" s="9">
        <v>122.4</v>
      </c>
      <c r="CB784" s="9">
        <v>120.8</v>
      </c>
      <c r="CC784" s="9">
        <v>119.9</v>
      </c>
      <c r="CD784" s="9">
        <v>118.9</v>
      </c>
      <c r="CE784" s="9">
        <v>118.5</v>
      </c>
      <c r="CF784" s="9">
        <v>118</v>
      </c>
      <c r="CG784" s="9">
        <v>119.1</v>
      </c>
      <c r="CH784" s="9">
        <v>118.1</v>
      </c>
      <c r="CI784" s="9">
        <v>120.3</v>
      </c>
      <c r="CJ784" s="9">
        <v>122.1</v>
      </c>
      <c r="CK784" s="9">
        <v>121.8</v>
      </c>
      <c r="CL784" s="9">
        <v>120.8</v>
      </c>
      <c r="CM784" s="9">
        <v>119.8</v>
      </c>
      <c r="CN784" s="9">
        <v>118.7</v>
      </c>
      <c r="CO784" s="9">
        <v>122.3</v>
      </c>
      <c r="CP784" s="9">
        <v>117.7</v>
      </c>
      <c r="CQ784" s="9">
        <v>119.9</v>
      </c>
      <c r="CR784" s="9">
        <v>117.2</v>
      </c>
      <c r="CS784" s="9">
        <v>119.3</v>
      </c>
      <c r="CT784" s="9">
        <v>117.9</v>
      </c>
      <c r="CU784" s="9">
        <v>119.1</v>
      </c>
      <c r="CV784" s="9">
        <v>119.2</v>
      </c>
      <c r="CW784" s="9">
        <v>117.2</v>
      </c>
      <c r="CX784" s="9">
        <v>122.7</v>
      </c>
      <c r="CY784" s="9">
        <v>121.9</v>
      </c>
      <c r="CZ784" s="9">
        <v>122.2</v>
      </c>
      <c r="DA784" s="9">
        <v>122.4</v>
      </c>
      <c r="DB784" s="9">
        <v>121.6</v>
      </c>
      <c r="DC784" s="9">
        <v>123.3</v>
      </c>
      <c r="DD784" s="9">
        <v>123.4</v>
      </c>
      <c r="DE784" s="9">
        <v>122.4</v>
      </c>
      <c r="DF784" s="9">
        <v>125.9</v>
      </c>
      <c r="DG784" s="9">
        <v>120.2</v>
      </c>
      <c r="DH784" s="9">
        <v>126</v>
      </c>
      <c r="DI784" s="9">
        <v>126.2</v>
      </c>
      <c r="DJ784" s="9">
        <v>123.8</v>
      </c>
      <c r="DK784" s="9">
        <v>121.4</v>
      </c>
      <c r="DL784" s="9">
        <v>122.9</v>
      </c>
      <c r="DM784" s="9">
        <v>124.6</v>
      </c>
      <c r="DN784" s="9">
        <v>123.7</v>
      </c>
      <c r="DO784" s="9">
        <v>126.2</v>
      </c>
      <c r="DP784" s="9">
        <v>125.8</v>
      </c>
      <c r="DQ784" s="9">
        <v>128</v>
      </c>
      <c r="DR784" s="9">
        <v>125.9</v>
      </c>
      <c r="DS784" s="9">
        <v>129.1</v>
      </c>
      <c r="DT784" s="9">
        <v>127.9</v>
      </c>
      <c r="DU784" s="9">
        <v>125.8</v>
      </c>
      <c r="DV784" s="9">
        <v>126.5</v>
      </c>
      <c r="DW784" s="9">
        <v>126.7</v>
      </c>
      <c r="DX784" s="9">
        <v>129.9</v>
      </c>
      <c r="DY784" s="9">
        <v>130.4</v>
      </c>
      <c r="DZ784" s="9">
        <v>132.6</v>
      </c>
      <c r="EA784" s="9">
        <v>133.4</v>
      </c>
      <c r="EB784" s="9">
        <v>132.4</v>
      </c>
      <c r="EC784" s="9">
        <v>131.1</v>
      </c>
      <c r="ED784" s="9">
        <v>130.9</v>
      </c>
      <c r="EE784" s="9">
        <v>132.30000000000001</v>
      </c>
      <c r="EF784" s="10">
        <v>136.69999999999999</v>
      </c>
      <c r="EG784" s="10">
        <v>136.6</v>
      </c>
      <c r="EH784" s="10">
        <v>134.69999999999999</v>
      </c>
      <c r="EI784" s="10">
        <v>136.4</v>
      </c>
      <c r="EJ784" s="69">
        <v>136.80000000000001</v>
      </c>
      <c r="EK784" s="69">
        <v>139.19999999999999</v>
      </c>
      <c r="EL784" s="70">
        <v>137.5</v>
      </c>
      <c r="EM784" s="70">
        <v>137.6</v>
      </c>
      <c r="EN784" s="70">
        <v>138.1</v>
      </c>
    </row>
    <row r="785" spans="1:144" x14ac:dyDescent="0.25">
      <c r="A785" s="2" t="s">
        <v>1587</v>
      </c>
      <c r="B785" s="2" t="s">
        <v>1588</v>
      </c>
      <c r="C785" s="5">
        <v>0.13728000000000001</v>
      </c>
      <c r="D785" s="9">
        <v>86.5</v>
      </c>
      <c r="E785" s="9">
        <v>106</v>
      </c>
      <c r="F785" s="9">
        <v>103.9</v>
      </c>
      <c r="G785" s="9">
        <v>94.8</v>
      </c>
      <c r="H785" s="9">
        <v>99.7</v>
      </c>
      <c r="I785" s="9">
        <v>105.8</v>
      </c>
      <c r="J785" s="9">
        <v>100.4</v>
      </c>
      <c r="K785" s="9">
        <v>114.3</v>
      </c>
      <c r="L785" s="9">
        <v>99.7</v>
      </c>
      <c r="M785" s="9">
        <v>104.4</v>
      </c>
      <c r="N785" s="9">
        <v>109.4</v>
      </c>
      <c r="O785" s="9">
        <v>92.9</v>
      </c>
      <c r="P785" s="9">
        <v>109.9</v>
      </c>
      <c r="Q785" s="9">
        <v>107.1</v>
      </c>
      <c r="R785" s="9">
        <v>100.7</v>
      </c>
      <c r="S785" s="9">
        <v>109</v>
      </c>
      <c r="T785" s="9">
        <v>111.1</v>
      </c>
      <c r="U785" s="9">
        <v>104.3</v>
      </c>
      <c r="V785" s="9">
        <v>101.5</v>
      </c>
      <c r="W785" s="9">
        <v>118</v>
      </c>
      <c r="X785" s="9">
        <v>107.1</v>
      </c>
      <c r="Y785" s="9">
        <v>107.1</v>
      </c>
      <c r="Z785" s="9">
        <v>107.7</v>
      </c>
      <c r="AA785" s="9">
        <v>110.5</v>
      </c>
      <c r="AB785" s="9">
        <v>117</v>
      </c>
      <c r="AC785" s="9">
        <v>115.9</v>
      </c>
      <c r="AD785" s="9">
        <v>109.6</v>
      </c>
      <c r="AE785" s="9">
        <v>110.3</v>
      </c>
      <c r="AF785" s="9">
        <v>116.4</v>
      </c>
      <c r="AG785" s="9">
        <v>121.3</v>
      </c>
      <c r="AH785" s="9">
        <v>110</v>
      </c>
      <c r="AI785" s="9">
        <v>114.2</v>
      </c>
      <c r="AJ785" s="9">
        <v>105.3</v>
      </c>
      <c r="AK785" s="9">
        <v>115.9</v>
      </c>
      <c r="AL785" s="9">
        <v>115.9</v>
      </c>
      <c r="AM785" s="9">
        <v>108.3</v>
      </c>
      <c r="AN785" s="9">
        <v>109.4</v>
      </c>
      <c r="AO785" s="9">
        <v>109.8</v>
      </c>
      <c r="AP785" s="9">
        <v>115</v>
      </c>
      <c r="AQ785" s="9">
        <v>111.6</v>
      </c>
      <c r="AR785" s="9">
        <v>115.7</v>
      </c>
      <c r="AS785" s="9">
        <v>107.1</v>
      </c>
      <c r="AT785" s="9">
        <v>109.8</v>
      </c>
      <c r="AU785" s="9">
        <v>110.4</v>
      </c>
      <c r="AV785" s="9">
        <v>109.2</v>
      </c>
      <c r="AW785" s="9">
        <v>108.9</v>
      </c>
      <c r="AX785" s="9">
        <v>107.4</v>
      </c>
      <c r="AY785" s="9">
        <v>108.6</v>
      </c>
      <c r="AZ785" s="9">
        <v>114.7</v>
      </c>
      <c r="BA785" s="9">
        <v>119.4</v>
      </c>
      <c r="BB785" s="9">
        <v>116.4</v>
      </c>
      <c r="BC785" s="9">
        <v>123.1</v>
      </c>
      <c r="BD785" s="9">
        <v>118</v>
      </c>
      <c r="BE785" s="9">
        <v>117.9</v>
      </c>
      <c r="BF785" s="9">
        <v>117.5</v>
      </c>
      <c r="BG785" s="9">
        <v>117.5</v>
      </c>
      <c r="BH785" s="9">
        <v>117.5</v>
      </c>
      <c r="BI785" s="9">
        <v>117.5</v>
      </c>
      <c r="BJ785" s="9">
        <v>117.5</v>
      </c>
      <c r="BK785" s="9">
        <v>118.9</v>
      </c>
      <c r="BL785" s="9">
        <v>119.6</v>
      </c>
      <c r="BM785" s="9">
        <v>119.6</v>
      </c>
      <c r="BN785" s="9">
        <v>120.4</v>
      </c>
      <c r="BO785" s="9">
        <v>118.3</v>
      </c>
      <c r="BP785" s="9">
        <v>119.6</v>
      </c>
      <c r="BQ785" s="9">
        <v>118.5</v>
      </c>
      <c r="BR785" s="9">
        <v>122.4</v>
      </c>
      <c r="BS785" s="9">
        <v>122.7</v>
      </c>
      <c r="BT785" s="9">
        <v>113</v>
      </c>
      <c r="BU785" s="9">
        <v>125.5</v>
      </c>
      <c r="BV785" s="9">
        <v>120.5</v>
      </c>
      <c r="BW785" s="9">
        <v>123.4</v>
      </c>
      <c r="BX785" s="9">
        <v>124.8</v>
      </c>
      <c r="BY785" s="9">
        <v>123.2</v>
      </c>
      <c r="BZ785" s="9">
        <v>125.6</v>
      </c>
      <c r="CA785" s="9">
        <v>125.6</v>
      </c>
      <c r="CB785" s="9">
        <v>123.6</v>
      </c>
      <c r="CC785" s="9">
        <v>122.1</v>
      </c>
      <c r="CD785" s="9">
        <v>120.6</v>
      </c>
      <c r="CE785" s="9">
        <v>119.5</v>
      </c>
      <c r="CF785" s="9">
        <v>119.2</v>
      </c>
      <c r="CG785" s="9">
        <v>120.7</v>
      </c>
      <c r="CH785" s="9">
        <v>119.3</v>
      </c>
      <c r="CI785" s="9">
        <v>122.1</v>
      </c>
      <c r="CJ785" s="9">
        <v>124.6</v>
      </c>
      <c r="CK785" s="9">
        <v>124</v>
      </c>
      <c r="CL785" s="9">
        <v>122.6</v>
      </c>
      <c r="CM785" s="9">
        <v>121.1</v>
      </c>
      <c r="CN785" s="9">
        <v>119.7</v>
      </c>
      <c r="CO785" s="9">
        <v>124.7</v>
      </c>
      <c r="CP785" s="9">
        <v>118.2</v>
      </c>
      <c r="CQ785" s="9">
        <v>121.2</v>
      </c>
      <c r="CR785" s="9">
        <v>117.7</v>
      </c>
      <c r="CS785" s="9">
        <v>120.1</v>
      </c>
      <c r="CT785" s="9">
        <v>118.3</v>
      </c>
      <c r="CU785" s="9">
        <v>119.9</v>
      </c>
      <c r="CV785" s="9">
        <v>119.9</v>
      </c>
      <c r="CW785" s="9">
        <v>117</v>
      </c>
      <c r="CX785" s="9">
        <v>124.7</v>
      </c>
      <c r="CY785" s="9">
        <v>123.8</v>
      </c>
      <c r="CZ785" s="9">
        <v>123.8</v>
      </c>
      <c r="DA785" s="9">
        <v>124.1</v>
      </c>
      <c r="DB785" s="9">
        <v>122.9</v>
      </c>
      <c r="DC785" s="9">
        <v>125</v>
      </c>
      <c r="DD785" s="9">
        <v>124.9</v>
      </c>
      <c r="DE785" s="9">
        <v>123.4</v>
      </c>
      <c r="DF785" s="9">
        <v>127.4</v>
      </c>
      <c r="DG785" s="9">
        <v>120.2</v>
      </c>
      <c r="DH785" s="9">
        <v>127.5</v>
      </c>
      <c r="DI785" s="9">
        <v>127.1</v>
      </c>
      <c r="DJ785" s="9">
        <v>123.2</v>
      </c>
      <c r="DK785" s="9">
        <v>119.5</v>
      </c>
      <c r="DL785" s="9">
        <v>121.1</v>
      </c>
      <c r="DM785" s="9">
        <v>123</v>
      </c>
      <c r="DN785" s="9">
        <v>121.3</v>
      </c>
      <c r="DO785" s="9">
        <v>124.5</v>
      </c>
      <c r="DP785" s="9">
        <v>124.6</v>
      </c>
      <c r="DQ785" s="9">
        <v>128</v>
      </c>
      <c r="DR785" s="9">
        <v>124.2</v>
      </c>
      <c r="DS785" s="9">
        <v>128.5</v>
      </c>
      <c r="DT785" s="9">
        <v>127.5</v>
      </c>
      <c r="DU785" s="9">
        <v>124</v>
      </c>
      <c r="DV785" s="9">
        <v>124.9</v>
      </c>
      <c r="DW785" s="9">
        <v>125.2</v>
      </c>
      <c r="DX785" s="9">
        <v>129.69999999999999</v>
      </c>
      <c r="DY785" s="9">
        <v>129.69999999999999</v>
      </c>
      <c r="DZ785" s="9">
        <v>132.69999999999999</v>
      </c>
      <c r="EA785" s="9">
        <v>133.80000000000001</v>
      </c>
      <c r="EB785" s="9">
        <v>132.5</v>
      </c>
      <c r="EC785" s="9">
        <v>130.9</v>
      </c>
      <c r="ED785" s="9">
        <v>131</v>
      </c>
      <c r="EE785" s="9">
        <v>133.30000000000001</v>
      </c>
      <c r="EF785" s="10">
        <v>138.4</v>
      </c>
      <c r="EG785" s="10">
        <v>138.30000000000001</v>
      </c>
      <c r="EH785" s="10">
        <v>135.6</v>
      </c>
      <c r="EI785" s="10">
        <v>138.6</v>
      </c>
      <c r="EJ785" s="69">
        <v>140.30000000000001</v>
      </c>
      <c r="EK785" s="69">
        <v>141.19999999999999</v>
      </c>
      <c r="EL785" s="70">
        <v>139.4</v>
      </c>
      <c r="EM785" s="70">
        <v>139.6</v>
      </c>
      <c r="EN785" s="70">
        <v>139.6</v>
      </c>
    </row>
    <row r="786" spans="1:144" x14ac:dyDescent="0.25">
      <c r="A786" s="2" t="s">
        <v>1589</v>
      </c>
      <c r="B786" s="2" t="s">
        <v>1590</v>
      </c>
      <c r="C786" s="5">
        <v>1.112E-2</v>
      </c>
      <c r="D786" s="9">
        <v>104.6</v>
      </c>
      <c r="E786" s="9">
        <v>105</v>
      </c>
      <c r="F786" s="9">
        <v>106.3</v>
      </c>
      <c r="G786" s="9">
        <v>106.7</v>
      </c>
      <c r="H786" s="9">
        <v>106.2</v>
      </c>
      <c r="I786" s="9">
        <v>106.2</v>
      </c>
      <c r="J786" s="9">
        <v>105.9</v>
      </c>
      <c r="K786" s="9">
        <v>108.7</v>
      </c>
      <c r="L786" s="9">
        <v>108.1</v>
      </c>
      <c r="M786" s="9">
        <v>104.8</v>
      </c>
      <c r="N786" s="9">
        <v>107.6</v>
      </c>
      <c r="O786" s="9">
        <v>106.6</v>
      </c>
      <c r="P786" s="9">
        <v>107.3</v>
      </c>
      <c r="Q786" s="9">
        <v>109</v>
      </c>
      <c r="R786" s="9">
        <v>107.6</v>
      </c>
      <c r="S786" s="9">
        <v>107.6</v>
      </c>
      <c r="T786" s="9">
        <v>107.6</v>
      </c>
      <c r="U786" s="9">
        <v>108.9</v>
      </c>
      <c r="V786" s="9">
        <v>108.4</v>
      </c>
      <c r="W786" s="9">
        <v>111</v>
      </c>
      <c r="X786" s="9">
        <v>110.4</v>
      </c>
      <c r="Y786" s="9">
        <v>110.5</v>
      </c>
      <c r="Z786" s="9">
        <v>111.5</v>
      </c>
      <c r="AA786" s="9">
        <v>111.3</v>
      </c>
      <c r="AB786" s="9">
        <v>108.7</v>
      </c>
      <c r="AC786" s="9">
        <v>108.9</v>
      </c>
      <c r="AD786" s="9">
        <v>109.8</v>
      </c>
      <c r="AE786" s="9">
        <v>108.9</v>
      </c>
      <c r="AF786" s="9">
        <v>110.2</v>
      </c>
      <c r="AG786" s="9">
        <v>109.5</v>
      </c>
      <c r="AH786" s="9">
        <v>109.5</v>
      </c>
      <c r="AI786" s="9">
        <v>109.3</v>
      </c>
      <c r="AJ786" s="9">
        <v>110.5</v>
      </c>
      <c r="AK786" s="9">
        <v>109.1</v>
      </c>
      <c r="AL786" s="9">
        <v>109.8</v>
      </c>
      <c r="AM786" s="9">
        <v>109.9</v>
      </c>
      <c r="AN786" s="9">
        <v>110</v>
      </c>
      <c r="AO786" s="9">
        <v>110.1</v>
      </c>
      <c r="AP786" s="9">
        <v>111.2</v>
      </c>
      <c r="AQ786" s="9">
        <v>109.8</v>
      </c>
      <c r="AR786" s="9">
        <v>105.5</v>
      </c>
      <c r="AS786" s="9">
        <v>105.7</v>
      </c>
      <c r="AT786" s="9">
        <v>105.7</v>
      </c>
      <c r="AU786" s="9">
        <v>106</v>
      </c>
      <c r="AV786" s="9">
        <v>105.6</v>
      </c>
      <c r="AW786" s="9">
        <v>104.4</v>
      </c>
      <c r="AX786" s="9">
        <v>104.4</v>
      </c>
      <c r="AY786" s="9">
        <v>105.9</v>
      </c>
      <c r="AZ786" s="9">
        <v>105.8</v>
      </c>
      <c r="BA786" s="9">
        <v>105</v>
      </c>
      <c r="BB786" s="9">
        <v>107.1</v>
      </c>
      <c r="BC786" s="9">
        <v>106.8</v>
      </c>
      <c r="BD786" s="9">
        <v>106</v>
      </c>
      <c r="BE786" s="9">
        <v>107.7</v>
      </c>
      <c r="BF786" s="9">
        <v>107.3</v>
      </c>
      <c r="BG786" s="9">
        <v>109</v>
      </c>
      <c r="BH786" s="9">
        <v>108.6</v>
      </c>
      <c r="BI786" s="9">
        <v>108.5</v>
      </c>
      <c r="BJ786" s="9">
        <v>108.4</v>
      </c>
      <c r="BK786" s="9">
        <v>108.8</v>
      </c>
      <c r="BL786" s="9">
        <v>109.1</v>
      </c>
      <c r="BM786" s="9">
        <v>109.4</v>
      </c>
      <c r="BN786" s="9">
        <v>110.1</v>
      </c>
      <c r="BO786" s="9">
        <v>109.6</v>
      </c>
      <c r="BP786" s="9">
        <v>109.6</v>
      </c>
      <c r="BQ786" s="9">
        <v>110.1</v>
      </c>
      <c r="BR786" s="9">
        <v>109.6</v>
      </c>
      <c r="BS786" s="9">
        <v>109.9</v>
      </c>
      <c r="BT786" s="9">
        <v>109.5</v>
      </c>
      <c r="BU786" s="9">
        <v>109.6</v>
      </c>
      <c r="BV786" s="9">
        <v>109.9</v>
      </c>
      <c r="BW786" s="9">
        <v>110</v>
      </c>
      <c r="BX786" s="9">
        <v>109.9</v>
      </c>
      <c r="BY786" s="9">
        <v>110</v>
      </c>
      <c r="BZ786" s="9">
        <v>110.3</v>
      </c>
      <c r="CA786" s="9">
        <v>110.5</v>
      </c>
      <c r="CB786" s="9">
        <v>111.7</v>
      </c>
      <c r="CC786" s="9">
        <v>112.2</v>
      </c>
      <c r="CD786" s="9">
        <v>112.2</v>
      </c>
      <c r="CE786" s="9">
        <v>112.6</v>
      </c>
      <c r="CF786" s="9">
        <v>112.5</v>
      </c>
      <c r="CG786" s="9">
        <v>112.5</v>
      </c>
      <c r="CH786" s="9">
        <v>112.9</v>
      </c>
      <c r="CI786" s="9">
        <v>115.1</v>
      </c>
      <c r="CJ786" s="9">
        <v>115.8</v>
      </c>
      <c r="CK786" s="9">
        <v>116.5</v>
      </c>
      <c r="CL786" s="9">
        <v>117.4</v>
      </c>
      <c r="CM786" s="9">
        <v>118.6</v>
      </c>
      <c r="CN786" s="9">
        <v>117.7</v>
      </c>
      <c r="CO786" s="9">
        <v>119</v>
      </c>
      <c r="CP786" s="9">
        <v>119.3</v>
      </c>
      <c r="CQ786" s="9">
        <v>119.4</v>
      </c>
      <c r="CR786" s="9">
        <v>119.7</v>
      </c>
      <c r="CS786" s="9">
        <v>119.4</v>
      </c>
      <c r="CT786" s="9">
        <v>120</v>
      </c>
      <c r="CU786" s="9">
        <v>120</v>
      </c>
      <c r="CV786" s="9">
        <v>120</v>
      </c>
      <c r="CW786" s="9">
        <v>120.3</v>
      </c>
      <c r="CX786" s="9">
        <v>120.5</v>
      </c>
      <c r="CY786" s="9">
        <v>120.9</v>
      </c>
      <c r="CZ786" s="9">
        <v>120.9</v>
      </c>
      <c r="DA786" s="9">
        <v>123.6</v>
      </c>
      <c r="DB786" s="9">
        <v>124.2</v>
      </c>
      <c r="DC786" s="9">
        <v>127</v>
      </c>
      <c r="DD786" s="9">
        <v>127.2</v>
      </c>
      <c r="DE786" s="9">
        <v>126.6</v>
      </c>
      <c r="DF786" s="9">
        <v>127.9</v>
      </c>
      <c r="DG786" s="9">
        <v>129.69999999999999</v>
      </c>
      <c r="DH786" s="9">
        <v>130.5</v>
      </c>
      <c r="DI786" s="9">
        <v>131.69999999999999</v>
      </c>
      <c r="DJ786" s="9">
        <v>134</v>
      </c>
      <c r="DK786" s="9">
        <v>134.30000000000001</v>
      </c>
      <c r="DL786" s="9">
        <v>134.4</v>
      </c>
      <c r="DM786" s="9">
        <v>135.30000000000001</v>
      </c>
      <c r="DN786" s="9">
        <v>136</v>
      </c>
      <c r="DO786" s="9">
        <v>137.80000000000001</v>
      </c>
      <c r="DP786" s="9">
        <v>138.80000000000001</v>
      </c>
      <c r="DQ786" s="9">
        <v>138.69999999999999</v>
      </c>
      <c r="DR786" s="9">
        <v>139.80000000000001</v>
      </c>
      <c r="DS786" s="9">
        <v>141</v>
      </c>
      <c r="DT786" s="9">
        <v>142.4</v>
      </c>
      <c r="DU786" s="9">
        <v>144</v>
      </c>
      <c r="DV786" s="9">
        <v>145.1</v>
      </c>
      <c r="DW786" s="9">
        <v>145</v>
      </c>
      <c r="DX786" s="9">
        <v>148.4</v>
      </c>
      <c r="DY786" s="9">
        <v>149.30000000000001</v>
      </c>
      <c r="DZ786" s="9">
        <v>148.80000000000001</v>
      </c>
      <c r="EA786" s="9">
        <v>149</v>
      </c>
      <c r="EB786" s="9">
        <v>149.1</v>
      </c>
      <c r="EC786" s="9">
        <v>149.4</v>
      </c>
      <c r="ED786" s="9">
        <v>151.4</v>
      </c>
      <c r="EE786" s="9">
        <v>153.1</v>
      </c>
      <c r="EF786" s="10">
        <v>152.69999999999999</v>
      </c>
      <c r="EG786" s="10">
        <v>154</v>
      </c>
      <c r="EH786" s="10">
        <v>154.9</v>
      </c>
      <c r="EI786" s="10">
        <v>156.19999999999999</v>
      </c>
      <c r="EJ786" s="69">
        <v>156.9</v>
      </c>
      <c r="EK786" s="69">
        <v>157.6</v>
      </c>
      <c r="EL786" s="70">
        <v>158.19999999999999</v>
      </c>
      <c r="EM786" s="70">
        <v>158.19999999999999</v>
      </c>
      <c r="EN786" s="70">
        <v>158.1</v>
      </c>
    </row>
    <row r="787" spans="1:144" x14ac:dyDescent="0.25">
      <c r="A787" s="2" t="s">
        <v>1591</v>
      </c>
      <c r="B787" s="2" t="s">
        <v>1592</v>
      </c>
      <c r="C787" s="5">
        <v>1.9E-3</v>
      </c>
      <c r="D787" s="9">
        <v>99.8</v>
      </c>
      <c r="E787" s="9">
        <v>99.7</v>
      </c>
      <c r="F787" s="9">
        <v>100.6</v>
      </c>
      <c r="G787" s="9">
        <v>100.8</v>
      </c>
      <c r="H787" s="9">
        <v>101.6</v>
      </c>
      <c r="I787" s="9">
        <v>99.9</v>
      </c>
      <c r="J787" s="9">
        <v>98.8</v>
      </c>
      <c r="K787" s="9">
        <v>99.3</v>
      </c>
      <c r="L787" s="9">
        <v>99.6</v>
      </c>
      <c r="M787" s="9">
        <v>98.8</v>
      </c>
      <c r="N787" s="9">
        <v>99.3</v>
      </c>
      <c r="O787" s="9">
        <v>99.5</v>
      </c>
      <c r="P787" s="9">
        <v>100</v>
      </c>
      <c r="Q787" s="9">
        <v>99.6</v>
      </c>
      <c r="R787" s="9">
        <v>99.3</v>
      </c>
      <c r="S787" s="9">
        <v>100.3</v>
      </c>
      <c r="T787" s="9">
        <v>100.2</v>
      </c>
      <c r="U787" s="9">
        <v>100.4</v>
      </c>
      <c r="V787" s="9">
        <v>103.2</v>
      </c>
      <c r="W787" s="9">
        <v>102.9</v>
      </c>
      <c r="X787" s="9">
        <v>103.5</v>
      </c>
      <c r="Y787" s="9">
        <v>99</v>
      </c>
      <c r="Z787" s="9">
        <v>100.6</v>
      </c>
      <c r="AA787" s="9">
        <v>99.4</v>
      </c>
      <c r="AB787" s="9">
        <v>101.8</v>
      </c>
      <c r="AC787" s="9">
        <v>102.9</v>
      </c>
      <c r="AD787" s="9">
        <v>99.3</v>
      </c>
      <c r="AE787" s="9">
        <v>102</v>
      </c>
      <c r="AF787" s="9">
        <v>101.8</v>
      </c>
      <c r="AG787" s="9">
        <v>102.5</v>
      </c>
      <c r="AH787" s="9">
        <v>101.2</v>
      </c>
      <c r="AI787" s="9">
        <v>101.3</v>
      </c>
      <c r="AJ787" s="9">
        <v>102.3</v>
      </c>
      <c r="AK787" s="9">
        <v>100.8</v>
      </c>
      <c r="AL787" s="9">
        <v>101.2</v>
      </c>
      <c r="AM787" s="9">
        <v>102.9</v>
      </c>
      <c r="AN787" s="9">
        <v>103.2</v>
      </c>
      <c r="AO787" s="9">
        <v>103</v>
      </c>
      <c r="AP787" s="9">
        <v>103.1</v>
      </c>
      <c r="AQ787" s="9">
        <v>102.4</v>
      </c>
      <c r="AR787" s="9">
        <v>102.4</v>
      </c>
      <c r="AS787" s="9">
        <v>102.4</v>
      </c>
      <c r="AT787" s="9">
        <v>102.4</v>
      </c>
      <c r="AU787" s="9">
        <v>102.4</v>
      </c>
      <c r="AV787" s="9">
        <v>110.6</v>
      </c>
      <c r="AW787" s="9">
        <v>110.6</v>
      </c>
      <c r="AX787" s="9">
        <v>110.6</v>
      </c>
      <c r="AY787" s="9">
        <v>110.6</v>
      </c>
      <c r="AZ787" s="9">
        <v>110.6</v>
      </c>
      <c r="BA787" s="9">
        <v>110.6</v>
      </c>
      <c r="BB787" s="9">
        <v>110.6</v>
      </c>
      <c r="BC787" s="9">
        <v>125.4</v>
      </c>
      <c r="BD787" s="9">
        <v>125.4</v>
      </c>
      <c r="BE787" s="9">
        <v>125.4</v>
      </c>
      <c r="BF787" s="9">
        <v>125.4</v>
      </c>
      <c r="BG787" s="9">
        <v>125.4</v>
      </c>
      <c r="BH787" s="9">
        <v>125.4</v>
      </c>
      <c r="BI787" s="9">
        <v>132.19999999999999</v>
      </c>
      <c r="BJ787" s="9">
        <v>132.19999999999999</v>
      </c>
      <c r="BK787" s="9">
        <v>128.69999999999999</v>
      </c>
      <c r="BL787" s="9">
        <v>130.1</v>
      </c>
      <c r="BM787" s="9">
        <v>127.3</v>
      </c>
      <c r="BN787" s="9">
        <v>130.1</v>
      </c>
      <c r="BO787" s="9">
        <v>130.1</v>
      </c>
      <c r="BP787" s="9">
        <v>130.1</v>
      </c>
      <c r="BQ787" s="9">
        <v>130.1</v>
      </c>
      <c r="BR787" s="9">
        <v>130.1</v>
      </c>
      <c r="BS787" s="9">
        <v>130.1</v>
      </c>
      <c r="BT787" s="9">
        <v>130.1</v>
      </c>
      <c r="BU787" s="9">
        <v>130.1</v>
      </c>
      <c r="BV787" s="9">
        <v>141.4</v>
      </c>
      <c r="BW787" s="9">
        <v>138.6</v>
      </c>
      <c r="BX787" s="9">
        <v>141.1</v>
      </c>
      <c r="BY787" s="9">
        <v>139.30000000000001</v>
      </c>
      <c r="BZ787" s="9">
        <v>139.1</v>
      </c>
      <c r="CA787" s="9">
        <v>137.5</v>
      </c>
      <c r="CB787" s="9">
        <v>138.30000000000001</v>
      </c>
      <c r="CC787" s="9">
        <v>139</v>
      </c>
      <c r="CD787" s="9">
        <v>138.4</v>
      </c>
      <c r="CE787" s="9">
        <v>142.30000000000001</v>
      </c>
      <c r="CF787" s="9">
        <v>141.69999999999999</v>
      </c>
      <c r="CG787" s="9">
        <v>145</v>
      </c>
      <c r="CH787" s="9">
        <v>143.4</v>
      </c>
      <c r="CI787" s="9">
        <v>145.30000000000001</v>
      </c>
      <c r="CJ787" s="9">
        <v>146.30000000000001</v>
      </c>
      <c r="CK787" s="9">
        <v>146.1</v>
      </c>
      <c r="CL787" s="9">
        <v>145.30000000000001</v>
      </c>
      <c r="CM787" s="9">
        <v>145.30000000000001</v>
      </c>
      <c r="CN787" s="9">
        <v>145.30000000000001</v>
      </c>
      <c r="CO787" s="9">
        <v>145.30000000000001</v>
      </c>
      <c r="CP787" s="9">
        <v>145.30000000000001</v>
      </c>
      <c r="CQ787" s="9">
        <v>144.5</v>
      </c>
      <c r="CR787" s="9">
        <v>144.30000000000001</v>
      </c>
      <c r="CS787" s="9">
        <v>148.4</v>
      </c>
      <c r="CT787" s="9">
        <v>146.1</v>
      </c>
      <c r="CU787" s="9">
        <v>143.69999999999999</v>
      </c>
      <c r="CV787" s="9">
        <v>137.5</v>
      </c>
      <c r="CW787" s="9">
        <v>141.30000000000001</v>
      </c>
      <c r="CX787" s="9">
        <v>140.80000000000001</v>
      </c>
      <c r="CY787" s="9">
        <v>141.80000000000001</v>
      </c>
      <c r="CZ787" s="9">
        <v>140.19999999999999</v>
      </c>
      <c r="DA787" s="9">
        <v>140.80000000000001</v>
      </c>
      <c r="DB787" s="9">
        <v>142.19999999999999</v>
      </c>
      <c r="DC787" s="9">
        <v>136.69999999999999</v>
      </c>
      <c r="DD787" s="9">
        <v>137.6</v>
      </c>
      <c r="DE787" s="9">
        <v>139.4</v>
      </c>
      <c r="DF787" s="9">
        <v>140.80000000000001</v>
      </c>
      <c r="DG787" s="9">
        <v>139.30000000000001</v>
      </c>
      <c r="DH787" s="9">
        <v>146.1</v>
      </c>
      <c r="DI787" s="9">
        <v>148.19999999999999</v>
      </c>
      <c r="DJ787" s="9">
        <v>146.1</v>
      </c>
      <c r="DK787" s="9">
        <v>149.1</v>
      </c>
      <c r="DL787" s="9">
        <v>149.30000000000001</v>
      </c>
      <c r="DM787" s="9">
        <v>152.19999999999999</v>
      </c>
      <c r="DN787" s="9">
        <v>155.30000000000001</v>
      </c>
      <c r="DO787" s="9">
        <v>154.19999999999999</v>
      </c>
      <c r="DP787" s="9">
        <v>152.9</v>
      </c>
      <c r="DQ787" s="9">
        <v>155.9</v>
      </c>
      <c r="DR787" s="9">
        <v>154.80000000000001</v>
      </c>
      <c r="DS787" s="9">
        <v>156.30000000000001</v>
      </c>
      <c r="DT787" s="9">
        <v>154.69999999999999</v>
      </c>
      <c r="DU787" s="9">
        <v>159.1</v>
      </c>
      <c r="DV787" s="9">
        <v>155.4</v>
      </c>
      <c r="DW787" s="9">
        <v>154.19999999999999</v>
      </c>
      <c r="DX787" s="9">
        <v>152.9</v>
      </c>
      <c r="DY787" s="9">
        <v>155.6</v>
      </c>
      <c r="DZ787" s="9">
        <v>160</v>
      </c>
      <c r="EA787" s="9">
        <v>161.30000000000001</v>
      </c>
      <c r="EB787" s="9">
        <v>156</v>
      </c>
      <c r="EC787" s="9">
        <v>154.9</v>
      </c>
      <c r="ED787" s="9">
        <v>154.80000000000001</v>
      </c>
      <c r="EE787" s="9">
        <v>155.5</v>
      </c>
      <c r="EF787" s="10">
        <v>153.4</v>
      </c>
      <c r="EG787" s="10">
        <v>155.9</v>
      </c>
      <c r="EH787" s="10">
        <v>153.30000000000001</v>
      </c>
      <c r="EI787" s="10">
        <v>151.5</v>
      </c>
      <c r="EJ787" s="69">
        <v>154.19999999999999</v>
      </c>
      <c r="EK787" s="69">
        <v>167</v>
      </c>
      <c r="EL787" s="70">
        <v>167.7</v>
      </c>
      <c r="EM787" s="70">
        <v>175</v>
      </c>
      <c r="EN787" s="70">
        <v>166.1</v>
      </c>
    </row>
    <row r="788" spans="1:144" x14ac:dyDescent="0.25">
      <c r="A788" s="2" t="s">
        <v>1593</v>
      </c>
      <c r="B788" s="2" t="s">
        <v>1594</v>
      </c>
      <c r="C788" s="5">
        <v>4.1840000000000002E-2</v>
      </c>
      <c r="D788" s="9">
        <v>109.1</v>
      </c>
      <c r="E788" s="9">
        <v>105.3</v>
      </c>
      <c r="F788" s="9">
        <v>100.5</v>
      </c>
      <c r="G788" s="9">
        <v>111.1</v>
      </c>
      <c r="H788" s="9">
        <v>107.5</v>
      </c>
      <c r="I788" s="9">
        <v>106.9</v>
      </c>
      <c r="J788" s="9">
        <v>106.6</v>
      </c>
      <c r="K788" s="9">
        <v>101.8</v>
      </c>
      <c r="L788" s="9">
        <v>107.5</v>
      </c>
      <c r="M788" s="9">
        <v>101</v>
      </c>
      <c r="N788" s="9">
        <v>100.5</v>
      </c>
      <c r="O788" s="9">
        <v>101</v>
      </c>
      <c r="P788" s="9">
        <v>107</v>
      </c>
      <c r="Q788" s="9">
        <v>109.1</v>
      </c>
      <c r="R788" s="9">
        <v>100.8</v>
      </c>
      <c r="S788" s="9">
        <v>104.4</v>
      </c>
      <c r="T788" s="9">
        <v>92.7</v>
      </c>
      <c r="U788" s="9">
        <v>98.4</v>
      </c>
      <c r="V788" s="9">
        <v>104.9</v>
      </c>
      <c r="W788" s="9">
        <v>105.8</v>
      </c>
      <c r="X788" s="9">
        <v>102.4</v>
      </c>
      <c r="Y788" s="9">
        <v>99.4</v>
      </c>
      <c r="Z788" s="9">
        <v>100.2</v>
      </c>
      <c r="AA788" s="9">
        <v>96.6</v>
      </c>
      <c r="AB788" s="9">
        <v>109.7</v>
      </c>
      <c r="AC788" s="9">
        <v>101.1</v>
      </c>
      <c r="AD788" s="9">
        <v>102.2</v>
      </c>
      <c r="AE788" s="9">
        <v>102.9</v>
      </c>
      <c r="AF788" s="9">
        <v>107.3</v>
      </c>
      <c r="AG788" s="9">
        <v>103</v>
      </c>
      <c r="AH788" s="9">
        <v>111.6</v>
      </c>
      <c r="AI788" s="9">
        <v>111.1</v>
      </c>
      <c r="AJ788" s="9">
        <v>108.3</v>
      </c>
      <c r="AK788" s="9">
        <v>120.3</v>
      </c>
      <c r="AL788" s="9">
        <v>117.2</v>
      </c>
      <c r="AM788" s="9">
        <v>114.9</v>
      </c>
      <c r="AN788" s="9">
        <v>121.2</v>
      </c>
      <c r="AO788" s="9">
        <v>119.8</v>
      </c>
      <c r="AP788" s="9">
        <v>117.1</v>
      </c>
      <c r="AQ788" s="9">
        <v>115.3</v>
      </c>
      <c r="AR788" s="9">
        <v>113.6</v>
      </c>
      <c r="AS788" s="9">
        <v>109.3</v>
      </c>
      <c r="AT788" s="9">
        <v>108.5</v>
      </c>
      <c r="AU788" s="9">
        <v>112</v>
      </c>
      <c r="AV788" s="9">
        <v>111.7</v>
      </c>
      <c r="AW788" s="9">
        <v>109.7</v>
      </c>
      <c r="AX788" s="9">
        <v>110.3</v>
      </c>
      <c r="AY788" s="9">
        <v>113.1</v>
      </c>
      <c r="AZ788" s="9">
        <v>112.7</v>
      </c>
      <c r="BA788" s="9">
        <v>114.6</v>
      </c>
      <c r="BB788" s="9">
        <v>114.6</v>
      </c>
      <c r="BC788" s="9">
        <v>114.6</v>
      </c>
      <c r="BD788" s="9">
        <v>112.9</v>
      </c>
      <c r="BE788" s="9">
        <v>108.2</v>
      </c>
      <c r="BF788" s="9">
        <v>111.7</v>
      </c>
      <c r="BG788" s="9">
        <v>110.8</v>
      </c>
      <c r="BH788" s="9">
        <v>111.5</v>
      </c>
      <c r="BI788" s="9">
        <v>111.5</v>
      </c>
      <c r="BJ788" s="9">
        <v>111.8</v>
      </c>
      <c r="BK788" s="9">
        <v>111.8</v>
      </c>
      <c r="BL788" s="9">
        <v>111.8</v>
      </c>
      <c r="BM788" s="9">
        <v>110.3</v>
      </c>
      <c r="BN788" s="9">
        <v>110</v>
      </c>
      <c r="BO788" s="9">
        <v>104.6</v>
      </c>
      <c r="BP788" s="9">
        <v>104.2</v>
      </c>
      <c r="BQ788" s="9">
        <v>108.9</v>
      </c>
      <c r="BR788" s="9">
        <v>108.5</v>
      </c>
      <c r="BS788" s="9">
        <v>110.2</v>
      </c>
      <c r="BT788" s="9">
        <v>110.7</v>
      </c>
      <c r="BU788" s="9">
        <v>110.4</v>
      </c>
      <c r="BV788" s="9">
        <v>110.4</v>
      </c>
      <c r="BW788" s="9">
        <v>111.7</v>
      </c>
      <c r="BX788" s="9">
        <v>111.7</v>
      </c>
      <c r="BY788" s="9">
        <v>112.3</v>
      </c>
      <c r="BZ788" s="9">
        <v>111.6</v>
      </c>
      <c r="CA788" s="9">
        <v>114.2</v>
      </c>
      <c r="CB788" s="9">
        <v>113.5</v>
      </c>
      <c r="CC788" s="9">
        <v>113.9</v>
      </c>
      <c r="CD788" s="9">
        <v>114</v>
      </c>
      <c r="CE788" s="9">
        <v>115.8</v>
      </c>
      <c r="CF788" s="9">
        <v>114.5</v>
      </c>
      <c r="CG788" s="9">
        <v>114.5</v>
      </c>
      <c r="CH788" s="9">
        <v>114.5</v>
      </c>
      <c r="CI788" s="9">
        <v>114.4</v>
      </c>
      <c r="CJ788" s="9">
        <v>114.4</v>
      </c>
      <c r="CK788" s="9">
        <v>114.8</v>
      </c>
      <c r="CL788" s="9">
        <v>114.8</v>
      </c>
      <c r="CM788" s="9">
        <v>114.8</v>
      </c>
      <c r="CN788" s="9">
        <v>114.5</v>
      </c>
      <c r="CO788" s="9">
        <v>114.2</v>
      </c>
      <c r="CP788" s="9">
        <v>114.4</v>
      </c>
      <c r="CQ788" s="9">
        <v>114.5</v>
      </c>
      <c r="CR788" s="9">
        <v>113.8</v>
      </c>
      <c r="CS788" s="9">
        <v>115.1</v>
      </c>
      <c r="CT788" s="9">
        <v>114.7</v>
      </c>
      <c r="CU788" s="9">
        <v>114.9</v>
      </c>
      <c r="CV788" s="9">
        <v>115.8</v>
      </c>
      <c r="CW788" s="9">
        <v>116</v>
      </c>
      <c r="CX788" s="9">
        <v>115.8</v>
      </c>
      <c r="CY788" s="9">
        <v>115.1</v>
      </c>
      <c r="CZ788" s="9">
        <v>116.2</v>
      </c>
      <c r="DA788" s="9">
        <v>115.6</v>
      </c>
      <c r="DB788" s="9">
        <v>115.8</v>
      </c>
      <c r="DC788" s="9">
        <v>116.1</v>
      </c>
      <c r="DD788" s="9">
        <v>117</v>
      </c>
      <c r="DE788" s="9">
        <v>117</v>
      </c>
      <c r="DF788" s="9">
        <v>119.7</v>
      </c>
      <c r="DG788" s="9">
        <v>116.8</v>
      </c>
      <c r="DH788" s="9">
        <v>119</v>
      </c>
      <c r="DI788" s="9">
        <v>120.9</v>
      </c>
      <c r="DJ788" s="9">
        <v>122.1</v>
      </c>
      <c r="DK788" s="9">
        <v>123.2</v>
      </c>
      <c r="DL788" s="9">
        <v>124.6</v>
      </c>
      <c r="DM788" s="9">
        <v>125.7</v>
      </c>
      <c r="DN788" s="9">
        <v>126.6</v>
      </c>
      <c r="DO788" s="9">
        <v>127.3</v>
      </c>
      <c r="DP788" s="9">
        <v>125</v>
      </c>
      <c r="DQ788" s="9">
        <v>124.2</v>
      </c>
      <c r="DR788" s="9">
        <v>126.7</v>
      </c>
      <c r="DS788" s="9">
        <v>126.7</v>
      </c>
      <c r="DT788" s="9">
        <v>124.4</v>
      </c>
      <c r="DU788" s="9">
        <v>125.6</v>
      </c>
      <c r="DV788" s="9">
        <v>125.6</v>
      </c>
      <c r="DW788" s="9">
        <v>125.6</v>
      </c>
      <c r="DX788" s="9">
        <v>124.6</v>
      </c>
      <c r="DY788" s="9">
        <v>126.4</v>
      </c>
      <c r="DZ788" s="9">
        <v>126.4</v>
      </c>
      <c r="EA788" s="9">
        <v>126.4</v>
      </c>
      <c r="EB788" s="9">
        <v>126.5</v>
      </c>
      <c r="EC788" s="9">
        <v>125.6</v>
      </c>
      <c r="ED788" s="9">
        <v>124.1</v>
      </c>
      <c r="EE788" s="9">
        <v>122.4</v>
      </c>
      <c r="EF788" s="10">
        <v>126.1</v>
      </c>
      <c r="EG788" s="10">
        <v>125.4</v>
      </c>
      <c r="EH788" s="10">
        <v>125.7</v>
      </c>
      <c r="EI788" s="10">
        <v>123.2</v>
      </c>
      <c r="EJ788" s="69">
        <v>119</v>
      </c>
      <c r="EK788" s="69">
        <v>126.5</v>
      </c>
      <c r="EL788" s="70">
        <v>124.4</v>
      </c>
      <c r="EM788" s="70">
        <v>123.8</v>
      </c>
      <c r="EN788" s="70">
        <v>126.4</v>
      </c>
    </row>
    <row r="789" spans="1:144" x14ac:dyDescent="0.25">
      <c r="A789" s="2" t="s">
        <v>1595</v>
      </c>
      <c r="B789" s="2" t="s">
        <v>1596</v>
      </c>
      <c r="C789" s="5">
        <v>0.46833999999999998</v>
      </c>
      <c r="D789" s="9">
        <v>101</v>
      </c>
      <c r="E789" s="9">
        <v>101.2</v>
      </c>
      <c r="F789" s="9">
        <v>102.3</v>
      </c>
      <c r="G789" s="9">
        <v>103.4</v>
      </c>
      <c r="H789" s="9">
        <v>103.8</v>
      </c>
      <c r="I789" s="9">
        <v>104.8</v>
      </c>
      <c r="J789" s="9">
        <v>101.1</v>
      </c>
      <c r="K789" s="9">
        <v>98.4</v>
      </c>
      <c r="L789" s="9">
        <v>102.2</v>
      </c>
      <c r="M789" s="9">
        <v>102.9</v>
      </c>
      <c r="N789" s="9">
        <v>103.9</v>
      </c>
      <c r="O789" s="9">
        <v>103.2</v>
      </c>
      <c r="P789" s="9">
        <v>104.7</v>
      </c>
      <c r="Q789" s="9">
        <v>105.8</v>
      </c>
      <c r="R789" s="9">
        <v>107.7</v>
      </c>
      <c r="S789" s="9">
        <v>105.3</v>
      </c>
      <c r="T789" s="9">
        <v>111.1</v>
      </c>
      <c r="U789" s="9">
        <v>110</v>
      </c>
      <c r="V789" s="9">
        <v>109.5</v>
      </c>
      <c r="W789" s="9">
        <v>109.4</v>
      </c>
      <c r="X789" s="9">
        <v>105.9</v>
      </c>
      <c r="Y789" s="9">
        <v>106.5</v>
      </c>
      <c r="Z789" s="9">
        <v>107.9</v>
      </c>
      <c r="AA789" s="9">
        <v>107.8</v>
      </c>
      <c r="AB789" s="9">
        <v>105.8</v>
      </c>
      <c r="AC789" s="9">
        <v>105.6</v>
      </c>
      <c r="AD789" s="9">
        <v>109.3</v>
      </c>
      <c r="AE789" s="9">
        <v>105.8</v>
      </c>
      <c r="AF789" s="9">
        <v>108.6</v>
      </c>
      <c r="AG789" s="9">
        <v>110.5</v>
      </c>
      <c r="AH789" s="9">
        <v>107.8</v>
      </c>
      <c r="AI789" s="9">
        <v>106.7</v>
      </c>
      <c r="AJ789" s="9">
        <v>107.3</v>
      </c>
      <c r="AK789" s="9">
        <v>109.6</v>
      </c>
      <c r="AL789" s="9">
        <v>109.6</v>
      </c>
      <c r="AM789" s="9">
        <v>111.2</v>
      </c>
      <c r="AN789" s="9">
        <v>112.3</v>
      </c>
      <c r="AO789" s="9">
        <v>112.9</v>
      </c>
      <c r="AP789" s="9">
        <v>115.1</v>
      </c>
      <c r="AQ789" s="9">
        <v>111.1</v>
      </c>
      <c r="AR789" s="9">
        <v>111.6</v>
      </c>
      <c r="AS789" s="9">
        <v>110.2</v>
      </c>
      <c r="AT789" s="9">
        <v>111</v>
      </c>
      <c r="AU789" s="9">
        <v>111.5</v>
      </c>
      <c r="AV789" s="9">
        <v>113.7</v>
      </c>
      <c r="AW789" s="9">
        <v>113.5</v>
      </c>
      <c r="AX789" s="9">
        <v>114.6</v>
      </c>
      <c r="AY789" s="9">
        <v>114.2</v>
      </c>
      <c r="AZ789" s="9">
        <v>114.9</v>
      </c>
      <c r="BA789" s="9">
        <v>114.7</v>
      </c>
      <c r="BB789" s="9">
        <v>115.1</v>
      </c>
      <c r="BC789" s="9">
        <v>115.4</v>
      </c>
      <c r="BD789" s="9">
        <v>115</v>
      </c>
      <c r="BE789" s="9">
        <v>115.3</v>
      </c>
      <c r="BF789" s="9">
        <v>117</v>
      </c>
      <c r="BG789" s="9">
        <v>115.6</v>
      </c>
      <c r="BH789" s="9">
        <v>116.7</v>
      </c>
      <c r="BI789" s="9">
        <v>116.4</v>
      </c>
      <c r="BJ789" s="9">
        <v>116.7</v>
      </c>
      <c r="BK789" s="9">
        <v>117.1</v>
      </c>
      <c r="BL789" s="9">
        <v>117.3</v>
      </c>
      <c r="BM789" s="9">
        <v>117</v>
      </c>
      <c r="BN789" s="9">
        <v>118.4</v>
      </c>
      <c r="BO789" s="9">
        <v>117.9</v>
      </c>
      <c r="BP789" s="9">
        <v>119.2</v>
      </c>
      <c r="BQ789" s="9">
        <v>119.4</v>
      </c>
      <c r="BR789" s="9">
        <v>120.2</v>
      </c>
      <c r="BS789" s="9">
        <v>120.7</v>
      </c>
      <c r="BT789" s="9">
        <v>119.7</v>
      </c>
      <c r="BU789" s="9">
        <v>121.2</v>
      </c>
      <c r="BV789" s="9">
        <v>121.4</v>
      </c>
      <c r="BW789" s="9">
        <v>121.3</v>
      </c>
      <c r="BX789" s="9">
        <v>121.4</v>
      </c>
      <c r="BY789" s="9">
        <v>123.2</v>
      </c>
      <c r="BZ789" s="9">
        <v>123.4</v>
      </c>
      <c r="CA789" s="9">
        <v>123.7</v>
      </c>
      <c r="CB789" s="9">
        <v>124.2</v>
      </c>
      <c r="CC789" s="9">
        <v>124.1</v>
      </c>
      <c r="CD789" s="9">
        <v>123.2</v>
      </c>
      <c r="CE789" s="9">
        <v>122.9</v>
      </c>
      <c r="CF789" s="9">
        <v>124.3</v>
      </c>
      <c r="CG789" s="9">
        <v>122.8</v>
      </c>
      <c r="CH789" s="9">
        <v>125.2</v>
      </c>
      <c r="CI789" s="9">
        <v>126.6</v>
      </c>
      <c r="CJ789" s="9">
        <v>125.6</v>
      </c>
      <c r="CK789" s="9">
        <v>125.8</v>
      </c>
      <c r="CL789" s="9">
        <v>126.8</v>
      </c>
      <c r="CM789" s="9">
        <v>125.8</v>
      </c>
      <c r="CN789" s="9">
        <v>127.6</v>
      </c>
      <c r="CO789" s="9">
        <v>126.5</v>
      </c>
      <c r="CP789" s="9">
        <v>126.2</v>
      </c>
      <c r="CQ789" s="9">
        <v>126.7</v>
      </c>
      <c r="CR789" s="9">
        <v>126.2</v>
      </c>
      <c r="CS789" s="9">
        <v>125.9</v>
      </c>
      <c r="CT789" s="9">
        <v>126.9</v>
      </c>
      <c r="CU789" s="9">
        <v>125.7</v>
      </c>
      <c r="CV789" s="9">
        <v>125.7</v>
      </c>
      <c r="CW789" s="9">
        <v>127.5</v>
      </c>
      <c r="CX789" s="9">
        <v>126.1</v>
      </c>
      <c r="CY789" s="9">
        <v>126.9</v>
      </c>
      <c r="CZ789" s="9">
        <v>127.5</v>
      </c>
      <c r="DA789" s="9">
        <v>128.30000000000001</v>
      </c>
      <c r="DB789" s="9">
        <v>129.5</v>
      </c>
      <c r="DC789" s="9">
        <v>128.4</v>
      </c>
      <c r="DD789" s="9">
        <v>130.4</v>
      </c>
      <c r="DE789" s="9">
        <v>129.6</v>
      </c>
      <c r="DF789" s="9">
        <v>131.5</v>
      </c>
      <c r="DG789" s="9">
        <v>132.6</v>
      </c>
      <c r="DH789" s="9">
        <v>132.5</v>
      </c>
      <c r="DI789" s="9">
        <v>132.80000000000001</v>
      </c>
      <c r="DJ789" s="9">
        <v>134.1</v>
      </c>
      <c r="DK789" s="9">
        <v>133.1</v>
      </c>
      <c r="DL789" s="9">
        <v>134.1</v>
      </c>
      <c r="DM789" s="9">
        <v>135.5</v>
      </c>
      <c r="DN789" s="9">
        <v>134.19999999999999</v>
      </c>
      <c r="DO789" s="9">
        <v>134.80000000000001</v>
      </c>
      <c r="DP789" s="9">
        <v>136.19999999999999</v>
      </c>
      <c r="DQ789" s="9">
        <v>136.4</v>
      </c>
      <c r="DR789" s="9">
        <v>136.1</v>
      </c>
      <c r="DS789" s="9">
        <v>136.9</v>
      </c>
      <c r="DT789" s="9">
        <v>136.6</v>
      </c>
      <c r="DU789" s="9">
        <v>137.19999999999999</v>
      </c>
      <c r="DV789" s="9">
        <v>138.4</v>
      </c>
      <c r="DW789" s="9">
        <v>139</v>
      </c>
      <c r="DX789" s="9">
        <v>140</v>
      </c>
      <c r="DY789" s="9">
        <v>140.4</v>
      </c>
      <c r="DZ789" s="9">
        <v>141.19999999999999</v>
      </c>
      <c r="EA789" s="9">
        <v>142.1</v>
      </c>
      <c r="EB789" s="9">
        <v>142.19999999999999</v>
      </c>
      <c r="EC789" s="9">
        <v>142.1</v>
      </c>
      <c r="ED789" s="9">
        <v>143.6</v>
      </c>
      <c r="EE789" s="9">
        <v>144</v>
      </c>
      <c r="EF789" s="10">
        <v>143.19999999999999</v>
      </c>
      <c r="EG789" s="10">
        <v>144.4</v>
      </c>
      <c r="EH789" s="10">
        <v>142.9</v>
      </c>
      <c r="EI789" s="10">
        <v>145</v>
      </c>
      <c r="EJ789" s="69">
        <v>144.1</v>
      </c>
      <c r="EK789" s="69">
        <v>144.1</v>
      </c>
      <c r="EL789" s="70">
        <v>144.1</v>
      </c>
      <c r="EM789" s="70">
        <v>144.69999999999999</v>
      </c>
      <c r="EN789" s="70">
        <v>144.9</v>
      </c>
    </row>
    <row r="790" spans="1:144" x14ac:dyDescent="0.25">
      <c r="A790" s="2" t="s">
        <v>1597</v>
      </c>
      <c r="B790" s="2" t="s">
        <v>1598</v>
      </c>
      <c r="C790" s="5">
        <v>8.3729999999999999E-2</v>
      </c>
      <c r="D790" s="9">
        <v>106.7</v>
      </c>
      <c r="E790" s="9">
        <v>102.6</v>
      </c>
      <c r="F790" s="9">
        <v>97.6</v>
      </c>
      <c r="G790" s="9">
        <v>108.4</v>
      </c>
      <c r="H790" s="9">
        <v>101.7</v>
      </c>
      <c r="I790" s="9">
        <v>103.7</v>
      </c>
      <c r="J790" s="9">
        <v>91.3</v>
      </c>
      <c r="K790" s="9">
        <v>90.9</v>
      </c>
      <c r="L790" s="9">
        <v>92.7</v>
      </c>
      <c r="M790" s="9">
        <v>92.7</v>
      </c>
      <c r="N790" s="9">
        <v>93</v>
      </c>
      <c r="O790" s="9">
        <v>92.9</v>
      </c>
      <c r="P790" s="9">
        <v>93.3</v>
      </c>
      <c r="Q790" s="9">
        <v>101.1</v>
      </c>
      <c r="R790" s="9">
        <v>93.3</v>
      </c>
      <c r="S790" s="9">
        <v>93.6</v>
      </c>
      <c r="T790" s="9">
        <v>110.4</v>
      </c>
      <c r="U790" s="9">
        <v>111</v>
      </c>
      <c r="V790" s="9">
        <v>109</v>
      </c>
      <c r="W790" s="9">
        <v>108.9</v>
      </c>
      <c r="X790" s="9">
        <v>98.3</v>
      </c>
      <c r="Y790" s="9">
        <v>109.8</v>
      </c>
      <c r="Z790" s="9">
        <v>108.1</v>
      </c>
      <c r="AA790" s="9">
        <v>103.8</v>
      </c>
      <c r="AB790" s="9">
        <v>94.3</v>
      </c>
      <c r="AC790" s="9">
        <v>94.2</v>
      </c>
      <c r="AD790" s="9">
        <v>94.5</v>
      </c>
      <c r="AE790" s="9">
        <v>96.8</v>
      </c>
      <c r="AF790" s="9">
        <v>107.4</v>
      </c>
      <c r="AG790" s="9">
        <v>107.4</v>
      </c>
      <c r="AH790" s="9">
        <v>101.1</v>
      </c>
      <c r="AI790" s="9">
        <v>94.5</v>
      </c>
      <c r="AJ790" s="9">
        <v>95.6</v>
      </c>
      <c r="AK790" s="9">
        <v>95.7</v>
      </c>
      <c r="AL790" s="9">
        <v>101.6</v>
      </c>
      <c r="AM790" s="9">
        <v>101.3</v>
      </c>
      <c r="AN790" s="9">
        <v>108.6</v>
      </c>
      <c r="AO790" s="9">
        <v>109.2</v>
      </c>
      <c r="AP790" s="9">
        <v>115.4</v>
      </c>
      <c r="AQ790" s="9">
        <v>98.2</v>
      </c>
      <c r="AR790" s="9">
        <v>98.8</v>
      </c>
      <c r="AS790" s="9">
        <v>98.8</v>
      </c>
      <c r="AT790" s="9">
        <v>98.8</v>
      </c>
      <c r="AU790" s="9">
        <v>98.8</v>
      </c>
      <c r="AV790" s="9">
        <v>98.5</v>
      </c>
      <c r="AW790" s="9">
        <v>98.7</v>
      </c>
      <c r="AX790" s="9">
        <v>97.7</v>
      </c>
      <c r="AY790" s="9">
        <v>97.7</v>
      </c>
      <c r="AZ790" s="9">
        <v>97.7</v>
      </c>
      <c r="BA790" s="9">
        <v>97.7</v>
      </c>
      <c r="BB790" s="9">
        <v>97.7</v>
      </c>
      <c r="BC790" s="9">
        <v>97.7</v>
      </c>
      <c r="BD790" s="9">
        <v>97.7</v>
      </c>
      <c r="BE790" s="9">
        <v>97.7</v>
      </c>
      <c r="BF790" s="9">
        <v>97.7</v>
      </c>
      <c r="BG790" s="9">
        <v>97.7</v>
      </c>
      <c r="BH790" s="9">
        <v>97.7</v>
      </c>
      <c r="BI790" s="9">
        <v>97.7</v>
      </c>
      <c r="BJ790" s="9">
        <v>97.7</v>
      </c>
      <c r="BK790" s="9">
        <v>98.2</v>
      </c>
      <c r="BL790" s="9">
        <v>98.2</v>
      </c>
      <c r="BM790" s="9">
        <v>98.6</v>
      </c>
      <c r="BN790" s="9">
        <v>98.6</v>
      </c>
      <c r="BO790" s="9">
        <v>96.6</v>
      </c>
      <c r="BP790" s="9">
        <v>99.5</v>
      </c>
      <c r="BQ790" s="9">
        <v>98.9</v>
      </c>
      <c r="BR790" s="9">
        <v>98.9</v>
      </c>
      <c r="BS790" s="9">
        <v>98.9</v>
      </c>
      <c r="BT790" s="9">
        <v>98.8</v>
      </c>
      <c r="BU790" s="9">
        <v>98.7</v>
      </c>
      <c r="BV790" s="9">
        <v>98.8</v>
      </c>
      <c r="BW790" s="9">
        <v>99.3</v>
      </c>
      <c r="BX790" s="9">
        <v>99.9</v>
      </c>
      <c r="BY790" s="9">
        <v>99.6</v>
      </c>
      <c r="BZ790" s="9">
        <v>100.3</v>
      </c>
      <c r="CA790" s="9">
        <v>101.4</v>
      </c>
      <c r="CB790" s="9">
        <v>101.4</v>
      </c>
      <c r="CC790" s="9">
        <v>101.5</v>
      </c>
      <c r="CD790" s="9">
        <v>101.5</v>
      </c>
      <c r="CE790" s="9">
        <v>101.2</v>
      </c>
      <c r="CF790" s="9">
        <v>101.3</v>
      </c>
      <c r="CG790" s="9">
        <v>100.8</v>
      </c>
      <c r="CH790" s="9">
        <v>100.8</v>
      </c>
      <c r="CI790" s="9">
        <v>101</v>
      </c>
      <c r="CJ790" s="9">
        <v>101</v>
      </c>
      <c r="CK790" s="9">
        <v>101.2</v>
      </c>
      <c r="CL790" s="9">
        <v>101.2</v>
      </c>
      <c r="CM790" s="9">
        <v>101.3</v>
      </c>
      <c r="CN790" s="9">
        <v>101.2</v>
      </c>
      <c r="CO790" s="9">
        <v>101.2</v>
      </c>
      <c r="CP790" s="9">
        <v>101.3</v>
      </c>
      <c r="CQ790" s="9">
        <v>101.4</v>
      </c>
      <c r="CR790" s="9">
        <v>99.5</v>
      </c>
      <c r="CS790" s="9">
        <v>101.6</v>
      </c>
      <c r="CT790" s="9">
        <v>101.5</v>
      </c>
      <c r="CU790" s="9">
        <v>101.5</v>
      </c>
      <c r="CV790" s="9">
        <v>101.5</v>
      </c>
      <c r="CW790" s="9">
        <v>101.5</v>
      </c>
      <c r="CX790" s="9">
        <v>99.5</v>
      </c>
      <c r="CY790" s="9">
        <v>102.8</v>
      </c>
      <c r="CZ790" s="9">
        <v>102.8</v>
      </c>
      <c r="DA790" s="9">
        <v>98.5</v>
      </c>
      <c r="DB790" s="9">
        <v>98.5</v>
      </c>
      <c r="DC790" s="9">
        <v>98.6</v>
      </c>
      <c r="DD790" s="9">
        <v>102.7</v>
      </c>
      <c r="DE790" s="9">
        <v>103.7</v>
      </c>
      <c r="DF790" s="9">
        <v>103.7</v>
      </c>
      <c r="DG790" s="9">
        <v>105.4</v>
      </c>
      <c r="DH790" s="9">
        <v>105.8</v>
      </c>
      <c r="DI790" s="9">
        <v>105.5</v>
      </c>
      <c r="DJ790" s="9">
        <v>104.1</v>
      </c>
      <c r="DK790" s="9">
        <v>104.6</v>
      </c>
      <c r="DL790" s="9">
        <v>107.6</v>
      </c>
      <c r="DM790" s="9">
        <v>108.2</v>
      </c>
      <c r="DN790" s="9">
        <v>107.6</v>
      </c>
      <c r="DO790" s="9">
        <v>107.2</v>
      </c>
      <c r="DP790" s="9">
        <v>108.2</v>
      </c>
      <c r="DQ790" s="9">
        <v>108.7</v>
      </c>
      <c r="DR790" s="9">
        <v>112.4</v>
      </c>
      <c r="DS790" s="9">
        <v>111.9</v>
      </c>
      <c r="DT790" s="9">
        <v>112.4</v>
      </c>
      <c r="DU790" s="9">
        <v>112.7</v>
      </c>
      <c r="DV790" s="9">
        <v>113.3</v>
      </c>
      <c r="DW790" s="9">
        <v>114.1</v>
      </c>
      <c r="DX790" s="9">
        <v>113.6</v>
      </c>
      <c r="DY790" s="9">
        <v>114.3</v>
      </c>
      <c r="DZ790" s="9">
        <v>114.3</v>
      </c>
      <c r="EA790" s="9">
        <v>114.3</v>
      </c>
      <c r="EB790" s="9">
        <v>115</v>
      </c>
      <c r="EC790" s="9">
        <v>115.5</v>
      </c>
      <c r="ED790" s="9">
        <v>115.6</v>
      </c>
      <c r="EE790" s="9">
        <v>116</v>
      </c>
      <c r="EF790" s="10">
        <v>116</v>
      </c>
      <c r="EG790" s="10">
        <v>116.1</v>
      </c>
      <c r="EH790" s="10">
        <v>115.6</v>
      </c>
      <c r="EI790" s="10">
        <v>115.6</v>
      </c>
      <c r="EJ790" s="69">
        <v>115.9</v>
      </c>
      <c r="EK790" s="69">
        <v>115.9</v>
      </c>
      <c r="EL790" s="70">
        <v>116.7</v>
      </c>
      <c r="EM790" s="70">
        <v>116.7</v>
      </c>
      <c r="EN790" s="70">
        <v>116.7</v>
      </c>
    </row>
    <row r="791" spans="1:144" x14ac:dyDescent="0.25">
      <c r="A791" s="2" t="s">
        <v>1599</v>
      </c>
      <c r="B791" s="2" t="s">
        <v>1600</v>
      </c>
      <c r="C791" s="5">
        <v>9.1079999999999994E-2</v>
      </c>
      <c r="D791" s="9">
        <v>102.3</v>
      </c>
      <c r="E791" s="9">
        <v>105.9</v>
      </c>
      <c r="F791" s="9">
        <v>109.5</v>
      </c>
      <c r="G791" s="9">
        <v>108.1</v>
      </c>
      <c r="H791" s="9">
        <v>110.1</v>
      </c>
      <c r="I791" s="9">
        <v>109.8</v>
      </c>
      <c r="J791" s="9">
        <v>108.9</v>
      </c>
      <c r="K791" s="9">
        <v>103.4</v>
      </c>
      <c r="L791" s="9">
        <v>110.1</v>
      </c>
      <c r="M791" s="9">
        <v>108.8</v>
      </c>
      <c r="N791" s="9">
        <v>107.7</v>
      </c>
      <c r="O791" s="9">
        <v>115.5</v>
      </c>
      <c r="P791" s="9">
        <v>112.5</v>
      </c>
      <c r="Q791" s="9">
        <v>108.4</v>
      </c>
      <c r="R791" s="9">
        <v>112.6</v>
      </c>
      <c r="S791" s="9">
        <v>107.3</v>
      </c>
      <c r="T791" s="9">
        <v>112.9</v>
      </c>
      <c r="U791" s="9">
        <v>112</v>
      </c>
      <c r="V791" s="9">
        <v>110.7</v>
      </c>
      <c r="W791" s="9">
        <v>112.9</v>
      </c>
      <c r="X791" s="9">
        <v>109.1</v>
      </c>
      <c r="Y791" s="9">
        <v>107.5</v>
      </c>
      <c r="Z791" s="9">
        <v>114</v>
      </c>
      <c r="AA791" s="9">
        <v>113.3</v>
      </c>
      <c r="AB791" s="9">
        <v>115</v>
      </c>
      <c r="AC791" s="9">
        <v>116.7</v>
      </c>
      <c r="AD791" s="9">
        <v>119.1</v>
      </c>
      <c r="AE791" s="9">
        <v>115.5</v>
      </c>
      <c r="AF791" s="9">
        <v>117.7</v>
      </c>
      <c r="AG791" s="9">
        <v>119.2</v>
      </c>
      <c r="AH791" s="9">
        <v>116</v>
      </c>
      <c r="AI791" s="9">
        <v>115.3</v>
      </c>
      <c r="AJ791" s="9">
        <v>115.7</v>
      </c>
      <c r="AK791" s="9">
        <v>119.5</v>
      </c>
      <c r="AL791" s="9">
        <v>122</v>
      </c>
      <c r="AM791" s="9">
        <v>123.1</v>
      </c>
      <c r="AN791" s="9">
        <v>122.7</v>
      </c>
      <c r="AO791" s="9">
        <v>118.9</v>
      </c>
      <c r="AP791" s="9">
        <v>120.1</v>
      </c>
      <c r="AQ791" s="9">
        <v>122.9</v>
      </c>
      <c r="AR791" s="9">
        <v>125.9</v>
      </c>
      <c r="AS791" s="9">
        <v>124.6</v>
      </c>
      <c r="AT791" s="9">
        <v>124.2</v>
      </c>
      <c r="AU791" s="9">
        <v>124.9</v>
      </c>
      <c r="AV791" s="9">
        <v>124.8</v>
      </c>
      <c r="AW791" s="9">
        <v>124.8</v>
      </c>
      <c r="AX791" s="9">
        <v>128.30000000000001</v>
      </c>
      <c r="AY791" s="9">
        <v>128.30000000000001</v>
      </c>
      <c r="AZ791" s="9">
        <v>131.6</v>
      </c>
      <c r="BA791" s="9">
        <v>131.6</v>
      </c>
      <c r="BB791" s="9">
        <v>131.80000000000001</v>
      </c>
      <c r="BC791" s="9">
        <v>132</v>
      </c>
      <c r="BD791" s="9">
        <v>131.80000000000001</v>
      </c>
      <c r="BE791" s="9">
        <v>131.80000000000001</v>
      </c>
      <c r="BF791" s="9">
        <v>136.19999999999999</v>
      </c>
      <c r="BG791" s="9">
        <v>136.5</v>
      </c>
      <c r="BH791" s="9">
        <v>136.1</v>
      </c>
      <c r="BI791" s="9">
        <v>136.4</v>
      </c>
      <c r="BJ791" s="9">
        <v>136.4</v>
      </c>
      <c r="BK791" s="9">
        <v>136.4</v>
      </c>
      <c r="BL791" s="9">
        <v>137.30000000000001</v>
      </c>
      <c r="BM791" s="9">
        <v>135.6</v>
      </c>
      <c r="BN791" s="9">
        <v>140</v>
      </c>
      <c r="BO791" s="9">
        <v>139.9</v>
      </c>
      <c r="BP791" s="9">
        <v>140.19999999999999</v>
      </c>
      <c r="BQ791" s="9">
        <v>138.30000000000001</v>
      </c>
      <c r="BR791" s="9">
        <v>139.30000000000001</v>
      </c>
      <c r="BS791" s="9">
        <v>139.4</v>
      </c>
      <c r="BT791" s="9">
        <v>139.4</v>
      </c>
      <c r="BU791" s="9">
        <v>139.4</v>
      </c>
      <c r="BV791" s="9">
        <v>139.4</v>
      </c>
      <c r="BW791" s="9">
        <v>141.4</v>
      </c>
      <c r="BX791" s="9">
        <v>144.1</v>
      </c>
      <c r="BY791" s="9">
        <v>147</v>
      </c>
      <c r="BZ791" s="9">
        <v>143.80000000000001</v>
      </c>
      <c r="CA791" s="9">
        <v>143.80000000000001</v>
      </c>
      <c r="CB791" s="9">
        <v>147.69999999999999</v>
      </c>
      <c r="CC791" s="9">
        <v>147.69999999999999</v>
      </c>
      <c r="CD791" s="9">
        <v>149.6</v>
      </c>
      <c r="CE791" s="9">
        <v>149.6</v>
      </c>
      <c r="CF791" s="9">
        <v>148.5</v>
      </c>
      <c r="CG791" s="9">
        <v>149</v>
      </c>
      <c r="CH791" s="9">
        <v>151.6</v>
      </c>
      <c r="CI791" s="9">
        <v>151.6</v>
      </c>
      <c r="CJ791" s="9">
        <v>149.5</v>
      </c>
      <c r="CK791" s="9">
        <v>149.5</v>
      </c>
      <c r="CL791" s="9">
        <v>151.30000000000001</v>
      </c>
      <c r="CM791" s="9">
        <v>152.9</v>
      </c>
      <c r="CN791" s="9">
        <v>149.5</v>
      </c>
      <c r="CO791" s="9">
        <v>149.5</v>
      </c>
      <c r="CP791" s="9">
        <v>151.19999999999999</v>
      </c>
      <c r="CQ791" s="9">
        <v>152.9</v>
      </c>
      <c r="CR791" s="9">
        <v>149.4</v>
      </c>
      <c r="CS791" s="9">
        <v>149.4</v>
      </c>
      <c r="CT791" s="9">
        <v>149.4</v>
      </c>
      <c r="CU791" s="9">
        <v>148.69999999999999</v>
      </c>
      <c r="CV791" s="9">
        <v>148.69999999999999</v>
      </c>
      <c r="CW791" s="9">
        <v>149.4</v>
      </c>
      <c r="CX791" s="9">
        <v>150.30000000000001</v>
      </c>
      <c r="CY791" s="9">
        <v>149.4</v>
      </c>
      <c r="CZ791" s="9">
        <v>149.5</v>
      </c>
      <c r="DA791" s="9">
        <v>151.30000000000001</v>
      </c>
      <c r="DB791" s="9">
        <v>151.30000000000001</v>
      </c>
      <c r="DC791" s="9">
        <v>152.9</v>
      </c>
      <c r="DD791" s="9">
        <v>151.30000000000001</v>
      </c>
      <c r="DE791" s="9">
        <v>151.30000000000001</v>
      </c>
      <c r="DF791" s="9">
        <v>153</v>
      </c>
      <c r="DG791" s="9">
        <v>153</v>
      </c>
      <c r="DH791" s="9">
        <v>153.30000000000001</v>
      </c>
      <c r="DI791" s="9">
        <v>153.30000000000001</v>
      </c>
      <c r="DJ791" s="9">
        <v>154.6</v>
      </c>
      <c r="DK791" s="9">
        <v>153.4</v>
      </c>
      <c r="DL791" s="9">
        <v>153.4</v>
      </c>
      <c r="DM791" s="9">
        <v>158</v>
      </c>
      <c r="DN791" s="9">
        <v>157.69999999999999</v>
      </c>
      <c r="DO791" s="9">
        <v>158.1</v>
      </c>
      <c r="DP791" s="9">
        <v>158.1</v>
      </c>
      <c r="DQ791" s="9">
        <v>159.6</v>
      </c>
      <c r="DR791" s="9">
        <v>159.6</v>
      </c>
      <c r="DS791" s="9">
        <v>159.6</v>
      </c>
      <c r="DT791" s="9">
        <v>159.6</v>
      </c>
      <c r="DU791" s="9">
        <v>161.1</v>
      </c>
      <c r="DV791" s="9">
        <v>161.1</v>
      </c>
      <c r="DW791" s="9">
        <v>161.1</v>
      </c>
      <c r="DX791" s="9">
        <v>161.1</v>
      </c>
      <c r="DY791" s="9">
        <v>163.80000000000001</v>
      </c>
      <c r="DZ791" s="9">
        <v>165.7</v>
      </c>
      <c r="EA791" s="9">
        <v>169.8</v>
      </c>
      <c r="EB791" s="9">
        <v>169.8</v>
      </c>
      <c r="EC791" s="9">
        <v>168.8</v>
      </c>
      <c r="ED791" s="9">
        <v>171.1</v>
      </c>
      <c r="EE791" s="9">
        <v>171.3</v>
      </c>
      <c r="EF791" s="10">
        <v>172</v>
      </c>
      <c r="EG791" s="10">
        <v>171.7</v>
      </c>
      <c r="EH791" s="10">
        <v>171.7</v>
      </c>
      <c r="EI791" s="10">
        <v>170.6</v>
      </c>
      <c r="EJ791" s="69">
        <v>170.4</v>
      </c>
      <c r="EK791" s="69">
        <v>170.4</v>
      </c>
      <c r="EL791" s="70">
        <v>170.4</v>
      </c>
      <c r="EM791" s="70">
        <v>170.9</v>
      </c>
      <c r="EN791" s="70">
        <v>170.9</v>
      </c>
    </row>
    <row r="792" spans="1:144" x14ac:dyDescent="0.25">
      <c r="A792" s="2" t="s">
        <v>1601</v>
      </c>
      <c r="B792" s="2" t="s">
        <v>1602</v>
      </c>
      <c r="C792" s="5">
        <v>7.3099999999999997E-3</v>
      </c>
      <c r="D792" s="9">
        <v>104</v>
      </c>
      <c r="E792" s="9">
        <v>100.4</v>
      </c>
      <c r="F792" s="9">
        <v>102.2</v>
      </c>
      <c r="G792" s="9">
        <v>106.3</v>
      </c>
      <c r="H792" s="9">
        <v>99.1</v>
      </c>
      <c r="I792" s="9">
        <v>111.1</v>
      </c>
      <c r="J792" s="9">
        <v>111.4</v>
      </c>
      <c r="K792" s="9">
        <v>111.7</v>
      </c>
      <c r="L792" s="9">
        <v>103.4</v>
      </c>
      <c r="M792" s="9">
        <v>103</v>
      </c>
      <c r="N792" s="9">
        <v>100.7</v>
      </c>
      <c r="O792" s="9">
        <v>105.3</v>
      </c>
      <c r="P792" s="9">
        <v>99.2</v>
      </c>
      <c r="Q792" s="9">
        <v>99</v>
      </c>
      <c r="R792" s="9">
        <v>98.4</v>
      </c>
      <c r="S792" s="9">
        <v>98.8</v>
      </c>
      <c r="T792" s="9">
        <v>103.4</v>
      </c>
      <c r="U792" s="9">
        <v>102.3</v>
      </c>
      <c r="V792" s="9">
        <v>108</v>
      </c>
      <c r="W792" s="9">
        <v>101.4</v>
      </c>
      <c r="X792" s="9">
        <v>105.3</v>
      </c>
      <c r="Y792" s="9">
        <v>102.5</v>
      </c>
      <c r="Z792" s="9">
        <v>92</v>
      </c>
      <c r="AA792" s="9">
        <v>104.1</v>
      </c>
      <c r="AB792" s="9">
        <v>96.4</v>
      </c>
      <c r="AC792" s="9">
        <v>100.1</v>
      </c>
      <c r="AD792" s="9">
        <v>118.7</v>
      </c>
      <c r="AE792" s="9">
        <v>109.4</v>
      </c>
      <c r="AF792" s="9">
        <v>119.1</v>
      </c>
      <c r="AG792" s="9">
        <v>124.2</v>
      </c>
      <c r="AH792" s="9">
        <v>113.5</v>
      </c>
      <c r="AI792" s="9">
        <v>113</v>
      </c>
      <c r="AJ792" s="9">
        <v>114.3</v>
      </c>
      <c r="AK792" s="9">
        <v>118.4</v>
      </c>
      <c r="AL792" s="9">
        <v>119.8</v>
      </c>
      <c r="AM792" s="9">
        <v>134.4</v>
      </c>
      <c r="AN792" s="9">
        <v>113.6</v>
      </c>
      <c r="AO792" s="9">
        <v>131.6</v>
      </c>
      <c r="AP792" s="9">
        <v>125.3</v>
      </c>
      <c r="AQ792" s="9">
        <v>138.69999999999999</v>
      </c>
      <c r="AR792" s="9">
        <v>138.69999999999999</v>
      </c>
      <c r="AS792" s="9">
        <v>138.69999999999999</v>
      </c>
      <c r="AT792" s="9">
        <v>138.69999999999999</v>
      </c>
      <c r="AU792" s="9">
        <v>138.69999999999999</v>
      </c>
      <c r="AV792" s="9">
        <v>138.69999999999999</v>
      </c>
      <c r="AW792" s="9">
        <v>134.30000000000001</v>
      </c>
      <c r="AX792" s="9">
        <v>139.1</v>
      </c>
      <c r="AY792" s="9">
        <v>138.5</v>
      </c>
      <c r="AZ792" s="9">
        <v>141.69999999999999</v>
      </c>
      <c r="BA792" s="9">
        <v>139.30000000000001</v>
      </c>
      <c r="BB792" s="9">
        <v>140.4</v>
      </c>
      <c r="BC792" s="9">
        <v>139</v>
      </c>
      <c r="BD792" s="9">
        <v>141.9</v>
      </c>
      <c r="BE792" s="9">
        <v>138.9</v>
      </c>
      <c r="BF792" s="9">
        <v>140</v>
      </c>
      <c r="BG792" s="9">
        <v>137.5</v>
      </c>
      <c r="BH792" s="9">
        <v>138.9</v>
      </c>
      <c r="BI792" s="9">
        <v>136.30000000000001</v>
      </c>
      <c r="BJ792" s="9">
        <v>141</v>
      </c>
      <c r="BK792" s="9">
        <v>142.19999999999999</v>
      </c>
      <c r="BL792" s="9">
        <v>140.9</v>
      </c>
      <c r="BM792" s="9">
        <v>139.6</v>
      </c>
      <c r="BN792" s="9">
        <v>140.5</v>
      </c>
      <c r="BO792" s="9">
        <v>136.80000000000001</v>
      </c>
      <c r="BP792" s="9">
        <v>140.30000000000001</v>
      </c>
      <c r="BQ792" s="9">
        <v>136.4</v>
      </c>
      <c r="BR792" s="9">
        <v>138.69999999999999</v>
      </c>
      <c r="BS792" s="9">
        <v>138.5</v>
      </c>
      <c r="BT792" s="9">
        <v>139.5</v>
      </c>
      <c r="BU792" s="9">
        <v>136.80000000000001</v>
      </c>
      <c r="BV792" s="9">
        <v>140.69999999999999</v>
      </c>
      <c r="BW792" s="9">
        <v>141.6</v>
      </c>
      <c r="BX792" s="9">
        <v>144.1</v>
      </c>
      <c r="BY792" s="9">
        <v>142.4</v>
      </c>
      <c r="BZ792" s="9">
        <v>140.5</v>
      </c>
      <c r="CA792" s="9">
        <v>145.19999999999999</v>
      </c>
      <c r="CB792" s="9">
        <v>141.5</v>
      </c>
      <c r="CC792" s="9">
        <v>141.1</v>
      </c>
      <c r="CD792" s="9">
        <v>142.69999999999999</v>
      </c>
      <c r="CE792" s="9">
        <v>145.69999999999999</v>
      </c>
      <c r="CF792" s="9">
        <v>142.5</v>
      </c>
      <c r="CG792" s="9">
        <v>144.1</v>
      </c>
      <c r="CH792" s="9">
        <v>144.69999999999999</v>
      </c>
      <c r="CI792" s="9">
        <v>140.4</v>
      </c>
      <c r="CJ792" s="9">
        <v>141.19999999999999</v>
      </c>
      <c r="CK792" s="9">
        <v>142.6</v>
      </c>
      <c r="CL792" s="9">
        <v>141.9</v>
      </c>
      <c r="CM792" s="9">
        <v>146.5</v>
      </c>
      <c r="CN792" s="9">
        <v>143.1</v>
      </c>
      <c r="CO792" s="9">
        <v>141.69999999999999</v>
      </c>
      <c r="CP792" s="9">
        <v>149.19999999999999</v>
      </c>
      <c r="CQ792" s="9">
        <v>143.19999999999999</v>
      </c>
      <c r="CR792" s="9">
        <v>140.69999999999999</v>
      </c>
      <c r="CS792" s="9">
        <v>140.69999999999999</v>
      </c>
      <c r="CT792" s="9">
        <v>140.69999999999999</v>
      </c>
      <c r="CU792" s="9">
        <v>140.69999999999999</v>
      </c>
      <c r="CV792" s="9">
        <v>140.69999999999999</v>
      </c>
      <c r="CW792" s="9">
        <v>140.69999999999999</v>
      </c>
      <c r="CX792" s="9">
        <v>143</v>
      </c>
      <c r="CY792" s="9">
        <v>140.30000000000001</v>
      </c>
      <c r="CZ792" s="9">
        <v>143.5</v>
      </c>
      <c r="DA792" s="9">
        <v>142.19999999999999</v>
      </c>
      <c r="DB792" s="9">
        <v>141.1</v>
      </c>
      <c r="DC792" s="9">
        <v>144.1</v>
      </c>
      <c r="DD792" s="9">
        <v>145.30000000000001</v>
      </c>
      <c r="DE792" s="9">
        <v>151.19999999999999</v>
      </c>
      <c r="DF792" s="9">
        <v>149.1</v>
      </c>
      <c r="DG792" s="9">
        <v>147.5</v>
      </c>
      <c r="DH792" s="9">
        <v>154.80000000000001</v>
      </c>
      <c r="DI792" s="9">
        <v>152.4</v>
      </c>
      <c r="DJ792" s="9">
        <v>155.19999999999999</v>
      </c>
      <c r="DK792" s="9">
        <v>140.4</v>
      </c>
      <c r="DL792" s="9">
        <v>139.30000000000001</v>
      </c>
      <c r="DM792" s="9">
        <v>139.80000000000001</v>
      </c>
      <c r="DN792" s="9">
        <v>139.80000000000001</v>
      </c>
      <c r="DO792" s="9">
        <v>141.9</v>
      </c>
      <c r="DP792" s="9">
        <v>140.6</v>
      </c>
      <c r="DQ792" s="9">
        <v>142.19999999999999</v>
      </c>
      <c r="DR792" s="9">
        <v>142.1</v>
      </c>
      <c r="DS792" s="9">
        <v>140.6</v>
      </c>
      <c r="DT792" s="9">
        <v>128</v>
      </c>
      <c r="DU792" s="9">
        <v>128.5</v>
      </c>
      <c r="DV792" s="9">
        <v>138.1</v>
      </c>
      <c r="DW792" s="9">
        <v>132.69999999999999</v>
      </c>
      <c r="DX792" s="9">
        <v>131.30000000000001</v>
      </c>
      <c r="DY792" s="9">
        <v>127.9</v>
      </c>
      <c r="DZ792" s="9">
        <v>128.1</v>
      </c>
      <c r="EA792" s="9">
        <v>126.9</v>
      </c>
      <c r="EB792" s="9">
        <v>131</v>
      </c>
      <c r="EC792" s="9">
        <v>129.30000000000001</v>
      </c>
      <c r="ED792" s="9">
        <v>129.5</v>
      </c>
      <c r="EE792" s="9">
        <v>128.4</v>
      </c>
      <c r="EF792" s="10">
        <v>129.30000000000001</v>
      </c>
      <c r="EG792" s="10">
        <v>129.19999999999999</v>
      </c>
      <c r="EH792" s="10">
        <v>129.19999999999999</v>
      </c>
      <c r="EI792" s="10">
        <v>129.30000000000001</v>
      </c>
      <c r="EJ792" s="69">
        <v>129.30000000000001</v>
      </c>
      <c r="EK792" s="69">
        <v>129</v>
      </c>
      <c r="EL792" s="70">
        <v>129</v>
      </c>
      <c r="EM792" s="70">
        <v>129</v>
      </c>
      <c r="EN792" s="70">
        <v>129</v>
      </c>
    </row>
    <row r="793" spans="1:144" x14ac:dyDescent="0.25">
      <c r="A793" s="2" t="s">
        <v>1603</v>
      </c>
      <c r="B793" s="2" t="s">
        <v>1604</v>
      </c>
      <c r="C793" s="5">
        <v>0.19273000000000001</v>
      </c>
      <c r="D793" s="9">
        <v>99.2</v>
      </c>
      <c r="E793" s="9">
        <v>99.4</v>
      </c>
      <c r="F793" s="9">
        <v>102.4</v>
      </c>
      <c r="G793" s="9">
        <v>101</v>
      </c>
      <c r="H793" s="9">
        <v>105.6</v>
      </c>
      <c r="I793" s="9">
        <v>106.8</v>
      </c>
      <c r="J793" s="9">
        <v>103.6</v>
      </c>
      <c r="K793" s="9">
        <v>99.8</v>
      </c>
      <c r="L793" s="9">
        <v>105.4</v>
      </c>
      <c r="M793" s="9">
        <v>107.2</v>
      </c>
      <c r="N793" s="9">
        <v>110</v>
      </c>
      <c r="O793" s="9">
        <v>104.7</v>
      </c>
      <c r="P793" s="9">
        <v>107.7</v>
      </c>
      <c r="Q793" s="9">
        <v>108.4</v>
      </c>
      <c r="R793" s="9">
        <v>113</v>
      </c>
      <c r="S793" s="9">
        <v>110.7</v>
      </c>
      <c r="T793" s="9">
        <v>113.6</v>
      </c>
      <c r="U793" s="9">
        <v>110.9</v>
      </c>
      <c r="V793" s="9">
        <v>112.9</v>
      </c>
      <c r="W793" s="9">
        <v>111.9</v>
      </c>
      <c r="X793" s="9">
        <v>109.5</v>
      </c>
      <c r="Y793" s="9">
        <v>107</v>
      </c>
      <c r="Z793" s="9">
        <v>108.2</v>
      </c>
      <c r="AA793" s="9">
        <v>108.9</v>
      </c>
      <c r="AB793" s="9">
        <v>106</v>
      </c>
      <c r="AC793" s="9">
        <v>103.4</v>
      </c>
      <c r="AD793" s="9">
        <v>110.4</v>
      </c>
      <c r="AE793" s="9">
        <v>103</v>
      </c>
      <c r="AF793" s="9">
        <v>103.5</v>
      </c>
      <c r="AG793" s="9">
        <v>107.3</v>
      </c>
      <c r="AH793" s="9">
        <v>105.4</v>
      </c>
      <c r="AI793" s="9">
        <v>106</v>
      </c>
      <c r="AJ793" s="9">
        <v>106.8</v>
      </c>
      <c r="AK793" s="9">
        <v>110.2</v>
      </c>
      <c r="AL793" s="9">
        <v>106.5</v>
      </c>
      <c r="AM793" s="9">
        <v>108.9</v>
      </c>
      <c r="AN793" s="9">
        <v>109.3</v>
      </c>
      <c r="AO793" s="9">
        <v>111.6</v>
      </c>
      <c r="AP793" s="9">
        <v>113.9</v>
      </c>
      <c r="AQ793" s="9">
        <v>109.8</v>
      </c>
      <c r="AR793" s="9">
        <v>109.4</v>
      </c>
      <c r="AS793" s="9">
        <v>106.1</v>
      </c>
      <c r="AT793" s="9">
        <v>107.6</v>
      </c>
      <c r="AU793" s="9">
        <v>108.5</v>
      </c>
      <c r="AV793" s="9">
        <v>114</v>
      </c>
      <c r="AW793" s="9">
        <v>113.5</v>
      </c>
      <c r="AX793" s="9">
        <v>114.7</v>
      </c>
      <c r="AY793" s="9">
        <v>113.9</v>
      </c>
      <c r="AZ793" s="9">
        <v>113.8</v>
      </c>
      <c r="BA793" s="9">
        <v>113.4</v>
      </c>
      <c r="BB793" s="9">
        <v>114.3</v>
      </c>
      <c r="BC793" s="9">
        <v>115</v>
      </c>
      <c r="BD793" s="9">
        <v>114.1</v>
      </c>
      <c r="BE793" s="9">
        <v>114.8</v>
      </c>
      <c r="BF793" s="9">
        <v>116.9</v>
      </c>
      <c r="BG793" s="9">
        <v>113.4</v>
      </c>
      <c r="BH793" s="9">
        <v>116.2</v>
      </c>
      <c r="BI793" s="9">
        <v>115.6</v>
      </c>
      <c r="BJ793" s="9">
        <v>116.5</v>
      </c>
      <c r="BK793" s="9">
        <v>117.2</v>
      </c>
      <c r="BL793" s="9">
        <v>116.6</v>
      </c>
      <c r="BM793" s="9">
        <v>116.5</v>
      </c>
      <c r="BN793" s="9">
        <v>116.5</v>
      </c>
      <c r="BO793" s="9">
        <v>115.7</v>
      </c>
      <c r="BP793" s="9">
        <v>117.1</v>
      </c>
      <c r="BQ793" s="9">
        <v>118.7</v>
      </c>
      <c r="BR793" s="9">
        <v>120</v>
      </c>
      <c r="BS793" s="9">
        <v>121.1</v>
      </c>
      <c r="BT793" s="9">
        <v>118.6</v>
      </c>
      <c r="BU793" s="9">
        <v>122.3</v>
      </c>
      <c r="BV793" s="9">
        <v>123.2</v>
      </c>
      <c r="BW793" s="9">
        <v>121.5</v>
      </c>
      <c r="BX793" s="9">
        <v>120.3</v>
      </c>
      <c r="BY793" s="9">
        <v>123.5</v>
      </c>
      <c r="BZ793" s="9">
        <v>125.2</v>
      </c>
      <c r="CA793" s="9">
        <v>125.2</v>
      </c>
      <c r="CB793" s="9">
        <v>124.7</v>
      </c>
      <c r="CC793" s="9">
        <v>124.6</v>
      </c>
      <c r="CD793" s="9">
        <v>121.6</v>
      </c>
      <c r="CE793" s="9">
        <v>120.4</v>
      </c>
      <c r="CF793" s="9">
        <v>124.8</v>
      </c>
      <c r="CG793" s="9">
        <v>121.2</v>
      </c>
      <c r="CH793" s="9">
        <v>125.5</v>
      </c>
      <c r="CI793" s="9">
        <v>129</v>
      </c>
      <c r="CJ793" s="9">
        <v>127.8</v>
      </c>
      <c r="CK793" s="9">
        <v>128.1</v>
      </c>
      <c r="CL793" s="9">
        <v>130</v>
      </c>
      <c r="CM793" s="9">
        <v>126.5</v>
      </c>
      <c r="CN793" s="9">
        <v>131.69999999999999</v>
      </c>
      <c r="CO793" s="9">
        <v>129.5</v>
      </c>
      <c r="CP793" s="9">
        <v>127.9</v>
      </c>
      <c r="CQ793" s="9">
        <v>128.6</v>
      </c>
      <c r="CR793" s="9">
        <v>129.9</v>
      </c>
      <c r="CS793" s="9">
        <v>128.5</v>
      </c>
      <c r="CT793" s="9">
        <v>130.69999999999999</v>
      </c>
      <c r="CU793" s="9">
        <v>128</v>
      </c>
      <c r="CV793" s="9">
        <v>128</v>
      </c>
      <c r="CW793" s="9">
        <v>132.19999999999999</v>
      </c>
      <c r="CX793" s="9">
        <v>129.4</v>
      </c>
      <c r="CY793" s="9">
        <v>130.1</v>
      </c>
      <c r="CZ793" s="9">
        <v>131.6</v>
      </c>
      <c r="DA793" s="9">
        <v>133</v>
      </c>
      <c r="DB793" s="9">
        <v>135.9</v>
      </c>
      <c r="DC793" s="9">
        <v>133.30000000000001</v>
      </c>
      <c r="DD793" s="9">
        <v>136.4</v>
      </c>
      <c r="DE793" s="9">
        <v>134.1</v>
      </c>
      <c r="DF793" s="9">
        <v>138</v>
      </c>
      <c r="DG793" s="9">
        <v>138.6</v>
      </c>
      <c r="DH793" s="9">
        <v>137.80000000000001</v>
      </c>
      <c r="DI793" s="9">
        <v>138.69999999999999</v>
      </c>
      <c r="DJ793" s="9">
        <v>140.69999999999999</v>
      </c>
      <c r="DK793" s="9">
        <v>139.4</v>
      </c>
      <c r="DL793" s="9">
        <v>140.5</v>
      </c>
      <c r="DM793" s="9">
        <v>141.5</v>
      </c>
      <c r="DN793" s="9">
        <v>138.6</v>
      </c>
      <c r="DO793" s="9">
        <v>139.80000000000001</v>
      </c>
      <c r="DP793" s="9">
        <v>142.69999999999999</v>
      </c>
      <c r="DQ793" s="9">
        <v>142.30000000000001</v>
      </c>
      <c r="DR793" s="9">
        <v>139.80000000000001</v>
      </c>
      <c r="DS793" s="9">
        <v>141.69999999999999</v>
      </c>
      <c r="DT793" s="9">
        <v>141.30000000000001</v>
      </c>
      <c r="DU793" s="9">
        <v>141.5</v>
      </c>
      <c r="DV793" s="9">
        <v>143.80000000000001</v>
      </c>
      <c r="DW793" s="9">
        <v>143.5</v>
      </c>
      <c r="DX793" s="9">
        <v>145.6</v>
      </c>
      <c r="DY793" s="9">
        <v>145.4</v>
      </c>
      <c r="DZ793" s="9">
        <v>146.4</v>
      </c>
      <c r="EA793" s="9">
        <v>146.6</v>
      </c>
      <c r="EB793" s="9">
        <v>146.4</v>
      </c>
      <c r="EC793" s="9">
        <v>146.4</v>
      </c>
      <c r="ED793" s="9">
        <v>148.9</v>
      </c>
      <c r="EE793" s="9">
        <v>149.69999999999999</v>
      </c>
      <c r="EF793" s="10">
        <v>146.69999999999999</v>
      </c>
      <c r="EG793" s="10">
        <v>149.5</v>
      </c>
      <c r="EH793" s="10">
        <v>146.30000000000001</v>
      </c>
      <c r="EI793" s="10">
        <v>151.6</v>
      </c>
      <c r="EJ793" s="69">
        <v>149.4</v>
      </c>
      <c r="EK793" s="69">
        <v>149.4</v>
      </c>
      <c r="EL793" s="70">
        <v>149.19999999999999</v>
      </c>
      <c r="EM793" s="70">
        <v>150.6</v>
      </c>
      <c r="EN793" s="70">
        <v>151</v>
      </c>
    </row>
    <row r="794" spans="1:144" x14ac:dyDescent="0.25">
      <c r="A794" s="2" t="s">
        <v>1605</v>
      </c>
      <c r="B794" s="2" t="s">
        <v>1606</v>
      </c>
      <c r="C794" s="5">
        <v>1.2760000000000001E-2</v>
      </c>
      <c r="D794" s="9">
        <v>91.2</v>
      </c>
      <c r="E794" s="9">
        <v>95.9</v>
      </c>
      <c r="F794" s="9">
        <v>95.9</v>
      </c>
      <c r="G794" s="9">
        <v>91.6</v>
      </c>
      <c r="H794" s="9">
        <v>91.6</v>
      </c>
      <c r="I794" s="9">
        <v>91.6</v>
      </c>
      <c r="J794" s="9">
        <v>91.6</v>
      </c>
      <c r="K794" s="9">
        <v>91.6</v>
      </c>
      <c r="L794" s="9">
        <v>91.6</v>
      </c>
      <c r="M794" s="9">
        <v>93.4</v>
      </c>
      <c r="N794" s="9">
        <v>93.4</v>
      </c>
      <c r="O794" s="9">
        <v>93.4</v>
      </c>
      <c r="P794" s="9">
        <v>93.4</v>
      </c>
      <c r="Q794" s="9">
        <v>100.2</v>
      </c>
      <c r="R794" s="9">
        <v>119.2</v>
      </c>
      <c r="S794" s="9">
        <v>103.1</v>
      </c>
      <c r="T794" s="9">
        <v>122.2</v>
      </c>
      <c r="U794" s="9">
        <v>122.2</v>
      </c>
      <c r="V794" s="9">
        <v>101.7</v>
      </c>
      <c r="W794" s="9">
        <v>101.7</v>
      </c>
      <c r="X794" s="9">
        <v>101.7</v>
      </c>
      <c r="Y794" s="9">
        <v>101.4</v>
      </c>
      <c r="Z794" s="9">
        <v>105.1</v>
      </c>
      <c r="AA794" s="9">
        <v>105.1</v>
      </c>
      <c r="AB794" s="9">
        <v>104</v>
      </c>
      <c r="AC794" s="9">
        <v>104</v>
      </c>
      <c r="AD794" s="9">
        <v>104</v>
      </c>
      <c r="AE794" s="9">
        <v>104</v>
      </c>
      <c r="AF794" s="9">
        <v>104</v>
      </c>
      <c r="AG794" s="9">
        <v>104</v>
      </c>
      <c r="AH794" s="9">
        <v>104</v>
      </c>
      <c r="AI794" s="9">
        <v>104</v>
      </c>
      <c r="AJ794" s="9">
        <v>104</v>
      </c>
      <c r="AK794" s="9">
        <v>105.2</v>
      </c>
      <c r="AL794" s="9">
        <v>102.8</v>
      </c>
      <c r="AM794" s="9">
        <v>108.5</v>
      </c>
      <c r="AN794" s="9">
        <v>108.5</v>
      </c>
      <c r="AO794" s="9">
        <v>108.5</v>
      </c>
      <c r="AP794" s="9">
        <v>108.5</v>
      </c>
      <c r="AQ794" s="9">
        <v>108.5</v>
      </c>
      <c r="AR794" s="9">
        <v>107.5</v>
      </c>
      <c r="AS794" s="9">
        <v>113.1</v>
      </c>
      <c r="AT794" s="9">
        <v>113.1</v>
      </c>
      <c r="AU794" s="9">
        <v>113.1</v>
      </c>
      <c r="AV794" s="9">
        <v>113.1</v>
      </c>
      <c r="AW794" s="9">
        <v>113.1</v>
      </c>
      <c r="AX794" s="9">
        <v>113.1</v>
      </c>
      <c r="AY794" s="9">
        <v>113.1</v>
      </c>
      <c r="AZ794" s="9">
        <v>113.1</v>
      </c>
      <c r="BA794" s="9">
        <v>113.1</v>
      </c>
      <c r="BB794" s="9">
        <v>113.1</v>
      </c>
      <c r="BC794" s="9">
        <v>113.1</v>
      </c>
      <c r="BD794" s="9">
        <v>113.1</v>
      </c>
      <c r="BE794" s="9">
        <v>113.1</v>
      </c>
      <c r="BF794" s="9">
        <v>113.1</v>
      </c>
      <c r="BG794" s="9">
        <v>113.1</v>
      </c>
      <c r="BH794" s="9">
        <v>113.1</v>
      </c>
      <c r="BI794" s="9">
        <v>112.6</v>
      </c>
      <c r="BJ794" s="9">
        <v>107.5</v>
      </c>
      <c r="BK794" s="9">
        <v>107.5</v>
      </c>
      <c r="BL794" s="9">
        <v>107.7</v>
      </c>
      <c r="BM794" s="9">
        <v>107.6</v>
      </c>
      <c r="BN794" s="9">
        <v>107.6</v>
      </c>
      <c r="BO794" s="9">
        <v>107.6</v>
      </c>
      <c r="BP794" s="9">
        <v>109.9</v>
      </c>
      <c r="BQ794" s="9">
        <v>109.2</v>
      </c>
      <c r="BR794" s="9">
        <v>109.2</v>
      </c>
      <c r="BS794" s="9">
        <v>109.2</v>
      </c>
      <c r="BT794" s="9">
        <v>112.2</v>
      </c>
      <c r="BU794" s="9">
        <v>114.7</v>
      </c>
      <c r="BV794" s="9">
        <v>107.6</v>
      </c>
      <c r="BW794" s="9">
        <v>110.4</v>
      </c>
      <c r="BX794" s="9">
        <v>109.4</v>
      </c>
      <c r="BY794" s="9">
        <v>105.9</v>
      </c>
      <c r="BZ794" s="9">
        <v>104.6</v>
      </c>
      <c r="CA794" s="9">
        <v>107.7</v>
      </c>
      <c r="CB794" s="9">
        <v>106.5</v>
      </c>
      <c r="CC794" s="9">
        <v>106.5</v>
      </c>
      <c r="CD794" s="9">
        <v>106.5</v>
      </c>
      <c r="CE794" s="9">
        <v>106.6</v>
      </c>
      <c r="CF794" s="9">
        <v>105.2</v>
      </c>
      <c r="CG794" s="9">
        <v>104.2</v>
      </c>
      <c r="CH794" s="9">
        <v>106.5</v>
      </c>
      <c r="CI794" s="9">
        <v>105.9</v>
      </c>
      <c r="CJ794" s="9">
        <v>105.9</v>
      </c>
      <c r="CK794" s="9">
        <v>105.9</v>
      </c>
      <c r="CL794" s="9">
        <v>105.9</v>
      </c>
      <c r="CM794" s="9">
        <v>105.9</v>
      </c>
      <c r="CN794" s="9">
        <v>115.5</v>
      </c>
      <c r="CO794" s="9">
        <v>111.2</v>
      </c>
      <c r="CP794" s="9">
        <v>111.1</v>
      </c>
      <c r="CQ794" s="9">
        <v>110.6</v>
      </c>
      <c r="CR794" s="9">
        <v>110.6</v>
      </c>
      <c r="CS794" s="9">
        <v>110.6</v>
      </c>
      <c r="CT794" s="9">
        <v>110.6</v>
      </c>
      <c r="CU794" s="9">
        <v>110.6</v>
      </c>
      <c r="CV794" s="9">
        <v>111.3</v>
      </c>
      <c r="CW794" s="9">
        <v>111.7</v>
      </c>
      <c r="CX794" s="9">
        <v>105.4</v>
      </c>
      <c r="CY794" s="9">
        <v>106.6</v>
      </c>
      <c r="CZ794" s="9">
        <v>106.2</v>
      </c>
      <c r="DA794" s="9">
        <v>107.5</v>
      </c>
      <c r="DB794" s="9">
        <v>107.5</v>
      </c>
      <c r="DC794" s="9">
        <v>105.9</v>
      </c>
      <c r="DD794" s="9">
        <v>108.6</v>
      </c>
      <c r="DE794" s="9">
        <v>108.6</v>
      </c>
      <c r="DF794" s="9">
        <v>108.6</v>
      </c>
      <c r="DG794" s="9">
        <v>106.8</v>
      </c>
      <c r="DH794" s="9">
        <v>106.8</v>
      </c>
      <c r="DI794" s="9">
        <v>106.8</v>
      </c>
      <c r="DJ794" s="9">
        <v>106.8</v>
      </c>
      <c r="DK794" s="9">
        <v>105.9</v>
      </c>
      <c r="DL794" s="9">
        <v>105.9</v>
      </c>
      <c r="DM794" s="9">
        <v>102</v>
      </c>
      <c r="DN794" s="9">
        <v>105.9</v>
      </c>
      <c r="DO794" s="9">
        <v>105.9</v>
      </c>
      <c r="DP794" s="9">
        <v>106</v>
      </c>
      <c r="DQ794" s="9">
        <v>106</v>
      </c>
      <c r="DR794" s="9">
        <v>106</v>
      </c>
      <c r="DS794" s="9">
        <v>108.4</v>
      </c>
      <c r="DT794" s="9">
        <v>108.4</v>
      </c>
      <c r="DU794" s="9">
        <v>111.3</v>
      </c>
      <c r="DV794" s="9">
        <v>111.3</v>
      </c>
      <c r="DW794" s="9">
        <v>114.7</v>
      </c>
      <c r="DX794" s="9">
        <v>114.7</v>
      </c>
      <c r="DY794" s="9">
        <v>114.8</v>
      </c>
      <c r="DZ794" s="9">
        <v>114.8</v>
      </c>
      <c r="EA794" s="9">
        <v>114.9</v>
      </c>
      <c r="EB794" s="9">
        <v>116.2</v>
      </c>
      <c r="EC794" s="9">
        <v>115.8</v>
      </c>
      <c r="ED794" s="9">
        <v>115.8</v>
      </c>
      <c r="EE794" s="9">
        <v>115.8</v>
      </c>
      <c r="EF794" s="10">
        <v>115.8</v>
      </c>
      <c r="EG794" s="10">
        <v>114.9</v>
      </c>
      <c r="EH794" s="10">
        <v>114.9</v>
      </c>
      <c r="EI794" s="10">
        <v>114.9</v>
      </c>
      <c r="EJ794" s="69">
        <v>114.9</v>
      </c>
      <c r="EK794" s="69">
        <v>114.8</v>
      </c>
      <c r="EL794" s="70">
        <v>114.8</v>
      </c>
      <c r="EM794" s="70">
        <v>114.9</v>
      </c>
      <c r="EN794" s="70">
        <v>115.3</v>
      </c>
    </row>
    <row r="795" spans="1:144" x14ac:dyDescent="0.25">
      <c r="A795" s="2" t="s">
        <v>1607</v>
      </c>
      <c r="B795" s="2" t="s">
        <v>1608</v>
      </c>
      <c r="C795" s="5">
        <v>8.0729999999999996E-2</v>
      </c>
      <c r="D795" s="9">
        <v>99.5</v>
      </c>
      <c r="E795" s="9">
        <v>99.5</v>
      </c>
      <c r="F795" s="9">
        <v>99.5</v>
      </c>
      <c r="G795" s="9">
        <v>100.1</v>
      </c>
      <c r="H795" s="9">
        <v>96.9</v>
      </c>
      <c r="I795" s="9">
        <v>96.9</v>
      </c>
      <c r="J795" s="9">
        <v>96.9</v>
      </c>
      <c r="K795" s="9">
        <v>96.9</v>
      </c>
      <c r="L795" s="9">
        <v>97</v>
      </c>
      <c r="M795" s="9">
        <v>98.1</v>
      </c>
      <c r="N795" s="9">
        <v>98.1</v>
      </c>
      <c r="O795" s="9">
        <v>97.9</v>
      </c>
      <c r="P795" s="9">
        <v>103.1</v>
      </c>
      <c r="Q795" s="9">
        <v>103.2</v>
      </c>
      <c r="R795" s="9">
        <v>103.1</v>
      </c>
      <c r="S795" s="9">
        <v>103.2</v>
      </c>
      <c r="T795" s="9">
        <v>103.2</v>
      </c>
      <c r="U795" s="9">
        <v>103.2</v>
      </c>
      <c r="V795" s="9">
        <v>102.1</v>
      </c>
      <c r="W795" s="9">
        <v>102.1</v>
      </c>
      <c r="X795" s="9">
        <v>102.1</v>
      </c>
      <c r="Y795" s="9">
        <v>102</v>
      </c>
      <c r="Z795" s="9">
        <v>102</v>
      </c>
      <c r="AA795" s="9">
        <v>104</v>
      </c>
      <c r="AB795" s="9">
        <v>107.6</v>
      </c>
      <c r="AC795" s="9">
        <v>111.2</v>
      </c>
      <c r="AD795" s="9">
        <v>111.2</v>
      </c>
      <c r="AE795" s="9">
        <v>111.2</v>
      </c>
      <c r="AF795" s="9">
        <v>111.3</v>
      </c>
      <c r="AG795" s="9">
        <v>111.3</v>
      </c>
      <c r="AH795" s="9">
        <v>111.3</v>
      </c>
      <c r="AI795" s="9">
        <v>111.3</v>
      </c>
      <c r="AJ795" s="9">
        <v>111.3</v>
      </c>
      <c r="AK795" s="9">
        <v>111.3</v>
      </c>
      <c r="AL795" s="9">
        <v>111.4</v>
      </c>
      <c r="AM795" s="9">
        <v>111.9</v>
      </c>
      <c r="AN795" s="9">
        <v>111.9</v>
      </c>
      <c r="AO795" s="9">
        <v>111.9</v>
      </c>
      <c r="AP795" s="9">
        <v>112.1</v>
      </c>
      <c r="AQ795" s="9">
        <v>112.1</v>
      </c>
      <c r="AR795" s="9">
        <v>112.1</v>
      </c>
      <c r="AS795" s="9">
        <v>112.4</v>
      </c>
      <c r="AT795" s="9">
        <v>113.9</v>
      </c>
      <c r="AU795" s="9">
        <v>114.1</v>
      </c>
      <c r="AV795" s="9">
        <v>114</v>
      </c>
      <c r="AW795" s="9">
        <v>114</v>
      </c>
      <c r="AX795" s="9">
        <v>114.1</v>
      </c>
      <c r="AY795" s="9">
        <v>114.1</v>
      </c>
      <c r="AZ795" s="9">
        <v>114.1</v>
      </c>
      <c r="BA795" s="9">
        <v>114.1</v>
      </c>
      <c r="BB795" s="9">
        <v>114.1</v>
      </c>
      <c r="BC795" s="9">
        <v>114.1</v>
      </c>
      <c r="BD795" s="9">
        <v>114.1</v>
      </c>
      <c r="BE795" s="9">
        <v>114.1</v>
      </c>
      <c r="BF795" s="9">
        <v>114.1</v>
      </c>
      <c r="BG795" s="9">
        <v>114.1</v>
      </c>
      <c r="BH795" s="9">
        <v>114.1</v>
      </c>
      <c r="BI795" s="9">
        <v>114.1</v>
      </c>
      <c r="BJ795" s="9">
        <v>114.1</v>
      </c>
      <c r="BK795" s="9">
        <v>114.1</v>
      </c>
      <c r="BL795" s="9">
        <v>115.6</v>
      </c>
      <c r="BM795" s="9">
        <v>115.6</v>
      </c>
      <c r="BN795" s="9">
        <v>119</v>
      </c>
      <c r="BO795" s="9">
        <v>120.5</v>
      </c>
      <c r="BP795" s="9">
        <v>120.5</v>
      </c>
      <c r="BQ795" s="9">
        <v>121.2</v>
      </c>
      <c r="BR795" s="9">
        <v>121.2</v>
      </c>
      <c r="BS795" s="9">
        <v>121.2</v>
      </c>
      <c r="BT795" s="9">
        <v>121.2</v>
      </c>
      <c r="BU795" s="9">
        <v>121.3</v>
      </c>
      <c r="BV795" s="9">
        <v>120.8</v>
      </c>
      <c r="BW795" s="9">
        <v>120.5</v>
      </c>
      <c r="BX795" s="9">
        <v>120.5</v>
      </c>
      <c r="BY795" s="9">
        <v>121</v>
      </c>
      <c r="BZ795" s="9">
        <v>121.3</v>
      </c>
      <c r="CA795" s="9">
        <v>121</v>
      </c>
      <c r="CB795" s="9">
        <v>121.2</v>
      </c>
      <c r="CC795" s="9">
        <v>120.9</v>
      </c>
      <c r="CD795" s="9">
        <v>120.3</v>
      </c>
      <c r="CE795" s="9">
        <v>121.3</v>
      </c>
      <c r="CF795" s="9">
        <v>121.3</v>
      </c>
      <c r="CG795" s="9">
        <v>120.7</v>
      </c>
      <c r="CH795" s="9">
        <v>121</v>
      </c>
      <c r="CI795" s="9">
        <v>121.3</v>
      </c>
      <c r="CJ795" s="9">
        <v>120.9</v>
      </c>
      <c r="CK795" s="9">
        <v>121</v>
      </c>
      <c r="CL795" s="9">
        <v>120.4</v>
      </c>
      <c r="CM795" s="9">
        <v>120.5</v>
      </c>
      <c r="CN795" s="9">
        <v>120.7</v>
      </c>
      <c r="CO795" s="9">
        <v>120.4</v>
      </c>
      <c r="CP795" s="9">
        <v>119.8</v>
      </c>
      <c r="CQ795" s="9">
        <v>119.7</v>
      </c>
      <c r="CR795" s="9">
        <v>119.7</v>
      </c>
      <c r="CS795" s="9">
        <v>119.7</v>
      </c>
      <c r="CT795" s="9">
        <v>120.1</v>
      </c>
      <c r="CU795" s="9">
        <v>120.1</v>
      </c>
      <c r="CV795" s="9">
        <v>120.1</v>
      </c>
      <c r="CW795" s="9">
        <v>120.1</v>
      </c>
      <c r="CX795" s="9">
        <v>120.1</v>
      </c>
      <c r="CY795" s="9">
        <v>121.1</v>
      </c>
      <c r="CZ795" s="9">
        <v>120.5</v>
      </c>
      <c r="DA795" s="9">
        <v>124</v>
      </c>
      <c r="DB795" s="9">
        <v>124</v>
      </c>
      <c r="DC795" s="9">
        <v>121.7</v>
      </c>
      <c r="DD795" s="9">
        <v>123.3</v>
      </c>
      <c r="DE795" s="9">
        <v>122.4</v>
      </c>
      <c r="DF795" s="9">
        <v>122.4</v>
      </c>
      <c r="DG795" s="9">
        <v>126</v>
      </c>
      <c r="DH795" s="9">
        <v>126</v>
      </c>
      <c r="DI795" s="9">
        <v>126</v>
      </c>
      <c r="DJ795" s="9">
        <v>128.6</v>
      </c>
      <c r="DK795" s="9">
        <v>128.6</v>
      </c>
      <c r="DL795" s="9">
        <v>128.5</v>
      </c>
      <c r="DM795" s="9">
        <v>128.9</v>
      </c>
      <c r="DN795" s="9">
        <v>128.9</v>
      </c>
      <c r="DO795" s="9">
        <v>129.30000000000001</v>
      </c>
      <c r="DP795" s="9">
        <v>129.30000000000001</v>
      </c>
      <c r="DQ795" s="9">
        <v>129.30000000000001</v>
      </c>
      <c r="DR795" s="9">
        <v>129.6</v>
      </c>
      <c r="DS795" s="9">
        <v>130</v>
      </c>
      <c r="DT795" s="9">
        <v>130</v>
      </c>
      <c r="DU795" s="9">
        <v>130</v>
      </c>
      <c r="DV795" s="9">
        <v>130.4</v>
      </c>
      <c r="DW795" s="9">
        <v>133.30000000000001</v>
      </c>
      <c r="DX795" s="9">
        <v>134.69999999999999</v>
      </c>
      <c r="DY795" s="9">
        <v>134.5</v>
      </c>
      <c r="DZ795" s="9">
        <v>134.30000000000001</v>
      </c>
      <c r="EA795" s="9">
        <v>134.4</v>
      </c>
      <c r="EB795" s="9">
        <v>134.69999999999999</v>
      </c>
      <c r="EC795" s="9">
        <v>134.69999999999999</v>
      </c>
      <c r="ED795" s="9">
        <v>134.80000000000001</v>
      </c>
      <c r="EE795" s="9">
        <v>134.69999999999999</v>
      </c>
      <c r="EF795" s="10">
        <v>135.80000000000001</v>
      </c>
      <c r="EG795" s="10">
        <v>136.9</v>
      </c>
      <c r="EH795" s="10">
        <v>136.6</v>
      </c>
      <c r="EI795" s="10">
        <v>136.9</v>
      </c>
      <c r="EJ795" s="69">
        <v>136.80000000000001</v>
      </c>
      <c r="EK795" s="69">
        <v>136.80000000000001</v>
      </c>
      <c r="EL795" s="70">
        <v>136.80000000000001</v>
      </c>
      <c r="EM795" s="70">
        <v>136.4</v>
      </c>
      <c r="EN795" s="70">
        <v>136.4</v>
      </c>
    </row>
    <row r="796" spans="1:144" x14ac:dyDescent="0.25">
      <c r="A796" s="2" t="s">
        <v>1609</v>
      </c>
      <c r="B796" s="2" t="s">
        <v>1610</v>
      </c>
      <c r="C796" s="5">
        <v>4.5589999999999999E-2</v>
      </c>
      <c r="D796" s="9">
        <v>85.7</v>
      </c>
      <c r="E796" s="9">
        <v>86</v>
      </c>
      <c r="F796" s="9">
        <v>89.3</v>
      </c>
      <c r="G796" s="9">
        <v>89.3</v>
      </c>
      <c r="H796" s="9">
        <v>87.8</v>
      </c>
      <c r="I796" s="9">
        <v>87.5</v>
      </c>
      <c r="J796" s="9">
        <v>87.1</v>
      </c>
      <c r="K796" s="9">
        <v>89.1</v>
      </c>
      <c r="L796" s="9">
        <v>88.5</v>
      </c>
      <c r="M796" s="9">
        <v>88</v>
      </c>
      <c r="N796" s="9">
        <v>82</v>
      </c>
      <c r="O796" s="9">
        <v>81.7</v>
      </c>
      <c r="P796" s="9">
        <v>78.099999999999994</v>
      </c>
      <c r="Q796" s="9">
        <v>77.900000000000006</v>
      </c>
      <c r="R796" s="9">
        <v>79</v>
      </c>
      <c r="S796" s="9">
        <v>81.099999999999994</v>
      </c>
      <c r="T796" s="9">
        <v>79.099999999999994</v>
      </c>
      <c r="U796" s="9">
        <v>78.5</v>
      </c>
      <c r="V796" s="9">
        <v>78.5</v>
      </c>
      <c r="W796" s="9">
        <v>77.900000000000006</v>
      </c>
      <c r="X796" s="9">
        <v>77.400000000000006</v>
      </c>
      <c r="Y796" s="9">
        <v>76.599999999999994</v>
      </c>
      <c r="Z796" s="9">
        <v>77.099999999999994</v>
      </c>
      <c r="AA796" s="9">
        <v>77.099999999999994</v>
      </c>
      <c r="AB796" s="9">
        <v>76</v>
      </c>
      <c r="AC796" s="9">
        <v>76.2</v>
      </c>
      <c r="AD796" s="9">
        <v>78.099999999999994</v>
      </c>
      <c r="AE796" s="9">
        <v>79</v>
      </c>
      <c r="AF796" s="9">
        <v>76.900000000000006</v>
      </c>
      <c r="AG796" s="9">
        <v>78</v>
      </c>
      <c r="AH796" s="9">
        <v>78.2</v>
      </c>
      <c r="AI796" s="9">
        <v>78.2</v>
      </c>
      <c r="AJ796" s="9">
        <v>78.2</v>
      </c>
      <c r="AK796" s="9">
        <v>78.900000000000006</v>
      </c>
      <c r="AL796" s="9">
        <v>80.599999999999994</v>
      </c>
      <c r="AM796" s="9">
        <v>78.7</v>
      </c>
      <c r="AN796" s="9">
        <v>78</v>
      </c>
      <c r="AO796" s="9">
        <v>79.400000000000006</v>
      </c>
      <c r="AP796" s="9">
        <v>79.400000000000006</v>
      </c>
      <c r="AQ796" s="9">
        <v>79.5</v>
      </c>
      <c r="AR796" s="9">
        <v>76.5</v>
      </c>
      <c r="AS796" s="9">
        <v>77.3</v>
      </c>
      <c r="AT796" s="9">
        <v>76.8</v>
      </c>
      <c r="AU796" s="9">
        <v>77</v>
      </c>
      <c r="AV796" s="9">
        <v>76.900000000000006</v>
      </c>
      <c r="AW796" s="9">
        <v>77</v>
      </c>
      <c r="AX796" s="9">
        <v>77.099999999999994</v>
      </c>
      <c r="AY796" s="9">
        <v>73.599999999999994</v>
      </c>
      <c r="AZ796" s="9">
        <v>75.7</v>
      </c>
      <c r="BA796" s="9">
        <v>75.7</v>
      </c>
      <c r="BB796" s="9">
        <v>75.599999999999994</v>
      </c>
      <c r="BC796" s="9">
        <v>75.099999999999994</v>
      </c>
      <c r="BD796" s="9">
        <v>75.400000000000006</v>
      </c>
      <c r="BE796" s="9">
        <v>72.099999999999994</v>
      </c>
      <c r="BF796" s="9">
        <v>72</v>
      </c>
      <c r="BG796" s="9">
        <v>72.599999999999994</v>
      </c>
      <c r="BH796" s="9">
        <v>72.400000000000006</v>
      </c>
      <c r="BI796" s="9">
        <v>72.7</v>
      </c>
      <c r="BJ796" s="9">
        <v>72.400000000000006</v>
      </c>
      <c r="BK796" s="9">
        <v>72.599999999999994</v>
      </c>
      <c r="BL796" s="9">
        <v>72</v>
      </c>
      <c r="BM796" s="9">
        <v>70.900000000000006</v>
      </c>
      <c r="BN796" s="9">
        <v>71.099999999999994</v>
      </c>
      <c r="BO796" s="9">
        <v>70.900000000000006</v>
      </c>
      <c r="BP796" s="9">
        <v>70.900000000000006</v>
      </c>
      <c r="BQ796" s="9">
        <v>71</v>
      </c>
      <c r="BR796" s="9">
        <v>71</v>
      </c>
      <c r="BS796" s="9">
        <v>70.8</v>
      </c>
      <c r="BT796" s="9">
        <v>70.3</v>
      </c>
      <c r="BU796" s="9">
        <v>68.599999999999994</v>
      </c>
      <c r="BV796" s="9">
        <v>68.5</v>
      </c>
      <c r="BW796" s="9">
        <v>68.8</v>
      </c>
      <c r="BX796" s="9">
        <v>68.8</v>
      </c>
      <c r="BY796" s="9">
        <v>68.8</v>
      </c>
      <c r="BZ796" s="9">
        <v>67.2</v>
      </c>
      <c r="CA796" s="9">
        <v>67</v>
      </c>
      <c r="CB796" s="9">
        <v>67</v>
      </c>
      <c r="CC796" s="9">
        <v>67</v>
      </c>
      <c r="CD796" s="9">
        <v>67</v>
      </c>
      <c r="CE796" s="9">
        <v>67</v>
      </c>
      <c r="CF796" s="9">
        <v>67</v>
      </c>
      <c r="CG796" s="9">
        <v>67</v>
      </c>
      <c r="CH796" s="9">
        <v>67</v>
      </c>
      <c r="CI796" s="9">
        <v>66.599999999999994</v>
      </c>
      <c r="CJ796" s="9">
        <v>66.599999999999994</v>
      </c>
      <c r="CK796" s="9">
        <v>66.599999999999994</v>
      </c>
      <c r="CL796" s="9">
        <v>66.599999999999994</v>
      </c>
      <c r="CM796" s="9">
        <v>66.599999999999994</v>
      </c>
      <c r="CN796" s="9">
        <v>66.599999999999994</v>
      </c>
      <c r="CO796" s="9">
        <v>66.599999999999994</v>
      </c>
      <c r="CP796" s="9">
        <v>65.8</v>
      </c>
      <c r="CQ796" s="9">
        <v>65.599999999999994</v>
      </c>
      <c r="CR796" s="9">
        <v>65.400000000000006</v>
      </c>
      <c r="CS796" s="9">
        <v>65.400000000000006</v>
      </c>
      <c r="CT796" s="9">
        <v>65.400000000000006</v>
      </c>
      <c r="CU796" s="9">
        <v>64.3</v>
      </c>
      <c r="CV796" s="9">
        <v>64.3</v>
      </c>
      <c r="CW796" s="9">
        <v>64.8</v>
      </c>
      <c r="CX796" s="9">
        <v>64.599999999999994</v>
      </c>
      <c r="CY796" s="9">
        <v>64.599999999999994</v>
      </c>
      <c r="CZ796" s="9">
        <v>64.3</v>
      </c>
      <c r="DA796" s="9">
        <v>64.400000000000006</v>
      </c>
      <c r="DB796" s="9">
        <v>65.400000000000006</v>
      </c>
      <c r="DC796" s="9">
        <v>65.5</v>
      </c>
      <c r="DD796" s="9">
        <v>65.7</v>
      </c>
      <c r="DE796" s="9">
        <v>66</v>
      </c>
      <c r="DF796" s="9">
        <v>66.2</v>
      </c>
      <c r="DG796" s="9">
        <v>66.400000000000006</v>
      </c>
      <c r="DH796" s="9">
        <v>66.400000000000006</v>
      </c>
      <c r="DI796" s="9">
        <v>66.5</v>
      </c>
      <c r="DJ796" s="9">
        <v>66.400000000000006</v>
      </c>
      <c r="DK796" s="9">
        <v>66.2</v>
      </c>
      <c r="DL796" s="9">
        <v>66.2</v>
      </c>
      <c r="DM796" s="9">
        <v>66.5</v>
      </c>
      <c r="DN796" s="9">
        <v>66.7</v>
      </c>
      <c r="DO796" s="9">
        <v>66.3</v>
      </c>
      <c r="DP796" s="9">
        <v>66.8</v>
      </c>
      <c r="DQ796" s="9">
        <v>66.900000000000006</v>
      </c>
      <c r="DR796" s="9">
        <v>67.2</v>
      </c>
      <c r="DS796" s="9">
        <v>67.599999999999994</v>
      </c>
      <c r="DT796" s="9">
        <v>67.8</v>
      </c>
      <c r="DU796" s="9">
        <v>68.3</v>
      </c>
      <c r="DV796" s="9">
        <v>68.5</v>
      </c>
      <c r="DW796" s="9">
        <v>68.599999999999994</v>
      </c>
      <c r="DX796" s="9">
        <v>68.5</v>
      </c>
      <c r="DY796" s="9">
        <v>69</v>
      </c>
      <c r="DZ796" s="9">
        <v>70.3</v>
      </c>
      <c r="EA796" s="9">
        <v>70.099999999999994</v>
      </c>
      <c r="EB796" s="9">
        <v>69.7</v>
      </c>
      <c r="EC796" s="9">
        <v>69.7</v>
      </c>
      <c r="ED796" s="9">
        <v>69.7</v>
      </c>
      <c r="EE796" s="9">
        <v>70.599999999999994</v>
      </c>
      <c r="EF796" s="10">
        <v>71.099999999999994</v>
      </c>
      <c r="EG796" s="10">
        <v>71.5</v>
      </c>
      <c r="EH796" s="10">
        <v>71.5</v>
      </c>
      <c r="EI796" s="10">
        <v>71.5</v>
      </c>
      <c r="EJ796" s="69">
        <v>71</v>
      </c>
      <c r="EK796" s="69">
        <v>71</v>
      </c>
      <c r="EL796" s="70">
        <v>71.5</v>
      </c>
      <c r="EM796" s="70">
        <v>70.900000000000006</v>
      </c>
      <c r="EN796" s="70">
        <v>70.2</v>
      </c>
    </row>
    <row r="797" spans="1:144" x14ac:dyDescent="0.25">
      <c r="A797" s="2" t="s">
        <v>1611</v>
      </c>
      <c r="B797" s="2" t="s">
        <v>1612</v>
      </c>
      <c r="C797" s="5">
        <v>2.5819999999999999E-2</v>
      </c>
      <c r="D797" s="9">
        <v>72.599999999999994</v>
      </c>
      <c r="E797" s="9">
        <v>73</v>
      </c>
      <c r="F797" s="9">
        <v>80</v>
      </c>
      <c r="G797" s="9">
        <v>80.099999999999994</v>
      </c>
      <c r="H797" s="9">
        <v>77.5</v>
      </c>
      <c r="I797" s="9">
        <v>77</v>
      </c>
      <c r="J797" s="9">
        <v>76.3</v>
      </c>
      <c r="K797" s="9">
        <v>79.8</v>
      </c>
      <c r="L797" s="9">
        <v>78.599999999999994</v>
      </c>
      <c r="M797" s="9">
        <v>77.900000000000006</v>
      </c>
      <c r="N797" s="9">
        <v>73.5</v>
      </c>
      <c r="O797" s="9">
        <v>73</v>
      </c>
      <c r="P797" s="9">
        <v>66.599999999999994</v>
      </c>
      <c r="Q797" s="9">
        <v>66.3</v>
      </c>
      <c r="R797" s="9">
        <v>68.2</v>
      </c>
      <c r="S797" s="9">
        <v>61.8</v>
      </c>
      <c r="T797" s="9">
        <v>63</v>
      </c>
      <c r="U797" s="9">
        <v>61.9</v>
      </c>
      <c r="V797" s="9">
        <v>61.8</v>
      </c>
      <c r="W797" s="9">
        <v>60.9</v>
      </c>
      <c r="X797" s="9">
        <v>62.8</v>
      </c>
      <c r="Y797" s="9">
        <v>61.5</v>
      </c>
      <c r="Z797" s="9">
        <v>62.3</v>
      </c>
      <c r="AA797" s="9">
        <v>62.3</v>
      </c>
      <c r="AB797" s="9">
        <v>60.4</v>
      </c>
      <c r="AC797" s="9">
        <v>60.8</v>
      </c>
      <c r="AD797" s="9">
        <v>59.4</v>
      </c>
      <c r="AE797" s="9">
        <v>61</v>
      </c>
      <c r="AF797" s="9">
        <v>57.3</v>
      </c>
      <c r="AG797" s="9">
        <v>58.6</v>
      </c>
      <c r="AH797" s="9">
        <v>59</v>
      </c>
      <c r="AI797" s="9">
        <v>58.5</v>
      </c>
      <c r="AJ797" s="9">
        <v>58.5</v>
      </c>
      <c r="AK797" s="9">
        <v>60.3</v>
      </c>
      <c r="AL797" s="9">
        <v>60.5</v>
      </c>
      <c r="AM797" s="9">
        <v>61.8</v>
      </c>
      <c r="AN797" s="9">
        <v>60.6</v>
      </c>
      <c r="AO797" s="9">
        <v>61.3</v>
      </c>
      <c r="AP797" s="9">
        <v>61.2</v>
      </c>
      <c r="AQ797" s="9">
        <v>61.5</v>
      </c>
      <c r="AR797" s="9">
        <v>56.2</v>
      </c>
      <c r="AS797" s="9">
        <v>57.4</v>
      </c>
      <c r="AT797" s="9">
        <v>56.5</v>
      </c>
      <c r="AU797" s="9">
        <v>56.9</v>
      </c>
      <c r="AV797" s="9">
        <v>56.8</v>
      </c>
      <c r="AW797" s="9">
        <v>57</v>
      </c>
      <c r="AX797" s="9">
        <v>61.3</v>
      </c>
      <c r="AY797" s="9">
        <v>56.4</v>
      </c>
      <c r="AZ797" s="9">
        <v>60.2</v>
      </c>
      <c r="BA797" s="9">
        <v>60.2</v>
      </c>
      <c r="BB797" s="9">
        <v>60</v>
      </c>
      <c r="BC797" s="9">
        <v>58.6</v>
      </c>
      <c r="BD797" s="9">
        <v>59.7</v>
      </c>
      <c r="BE797" s="9">
        <v>53.9</v>
      </c>
      <c r="BF797" s="9">
        <v>53.6</v>
      </c>
      <c r="BG797" s="9">
        <v>54.8</v>
      </c>
      <c r="BH797" s="9">
        <v>54.3</v>
      </c>
      <c r="BI797" s="9">
        <v>54.8</v>
      </c>
      <c r="BJ797" s="9">
        <v>54.4</v>
      </c>
      <c r="BK797" s="9">
        <v>54.7</v>
      </c>
      <c r="BL797" s="9">
        <v>53.7</v>
      </c>
      <c r="BM797" s="9">
        <v>51.7</v>
      </c>
      <c r="BN797" s="9">
        <v>51.9</v>
      </c>
      <c r="BO797" s="9">
        <v>51.7</v>
      </c>
      <c r="BP797" s="9">
        <v>51.7</v>
      </c>
      <c r="BQ797" s="9">
        <v>51.8</v>
      </c>
      <c r="BR797" s="9">
        <v>51.8</v>
      </c>
      <c r="BS797" s="9">
        <v>51.5</v>
      </c>
      <c r="BT797" s="9">
        <v>50.6</v>
      </c>
      <c r="BU797" s="9">
        <v>47.6</v>
      </c>
      <c r="BV797" s="9">
        <v>47.4</v>
      </c>
      <c r="BW797" s="9">
        <v>48.1</v>
      </c>
      <c r="BX797" s="9">
        <v>48.1</v>
      </c>
      <c r="BY797" s="9">
        <v>48.1</v>
      </c>
      <c r="BZ797" s="9">
        <v>45.1</v>
      </c>
      <c r="CA797" s="9">
        <v>44.7</v>
      </c>
      <c r="CB797" s="9">
        <v>44.7</v>
      </c>
      <c r="CC797" s="9">
        <v>44.7</v>
      </c>
      <c r="CD797" s="9">
        <v>44.7</v>
      </c>
      <c r="CE797" s="9">
        <v>44.7</v>
      </c>
      <c r="CF797" s="9">
        <v>44.7</v>
      </c>
      <c r="CG797" s="9">
        <v>44.7</v>
      </c>
      <c r="CH797" s="9">
        <v>44.7</v>
      </c>
      <c r="CI797" s="9">
        <v>44.7</v>
      </c>
      <c r="CJ797" s="9">
        <v>44.7</v>
      </c>
      <c r="CK797" s="9">
        <v>44.7</v>
      </c>
      <c r="CL797" s="9">
        <v>44.7</v>
      </c>
      <c r="CM797" s="9">
        <v>44.7</v>
      </c>
      <c r="CN797" s="9">
        <v>44.7</v>
      </c>
      <c r="CO797" s="9">
        <v>44.7</v>
      </c>
      <c r="CP797" s="9">
        <v>43.3</v>
      </c>
      <c r="CQ797" s="9">
        <v>43</v>
      </c>
      <c r="CR797" s="9">
        <v>42.7</v>
      </c>
      <c r="CS797" s="9">
        <v>42.7</v>
      </c>
      <c r="CT797" s="9">
        <v>42.7</v>
      </c>
      <c r="CU797" s="9">
        <v>40.700000000000003</v>
      </c>
      <c r="CV797" s="9">
        <v>40.700000000000003</v>
      </c>
      <c r="CW797" s="9">
        <v>41.6</v>
      </c>
      <c r="CX797" s="9">
        <v>41.3</v>
      </c>
      <c r="CY797" s="9">
        <v>41.2</v>
      </c>
      <c r="CZ797" s="9">
        <v>40.700000000000003</v>
      </c>
      <c r="DA797" s="9">
        <v>40.799999999999997</v>
      </c>
      <c r="DB797" s="9">
        <v>42.7</v>
      </c>
      <c r="DC797" s="9">
        <v>42.8</v>
      </c>
      <c r="DD797" s="9">
        <v>43.1</v>
      </c>
      <c r="DE797" s="9">
        <v>43.6</v>
      </c>
      <c r="DF797" s="9">
        <v>44</v>
      </c>
      <c r="DG797" s="9">
        <v>44.4</v>
      </c>
      <c r="DH797" s="9">
        <v>44.5</v>
      </c>
      <c r="DI797" s="9">
        <v>44.6</v>
      </c>
      <c r="DJ797" s="9">
        <v>44.4</v>
      </c>
      <c r="DK797" s="9">
        <v>44</v>
      </c>
      <c r="DL797" s="9">
        <v>44</v>
      </c>
      <c r="DM797" s="9">
        <v>44.6</v>
      </c>
      <c r="DN797" s="9">
        <v>44.7</v>
      </c>
      <c r="DO797" s="9">
        <v>44.1</v>
      </c>
      <c r="DP797" s="9">
        <v>45</v>
      </c>
      <c r="DQ797" s="9">
        <v>45.2</v>
      </c>
      <c r="DR797" s="9">
        <v>45.8</v>
      </c>
      <c r="DS797" s="9">
        <v>46.3</v>
      </c>
      <c r="DT797" s="9">
        <v>46.7</v>
      </c>
      <c r="DU797" s="9">
        <v>47.6</v>
      </c>
      <c r="DV797" s="9">
        <v>47.9</v>
      </c>
      <c r="DW797" s="9">
        <v>48.2</v>
      </c>
      <c r="DX797" s="9">
        <v>48.1</v>
      </c>
      <c r="DY797" s="9">
        <v>48.8</v>
      </c>
      <c r="DZ797" s="9">
        <v>49.2</v>
      </c>
      <c r="EA797" s="9">
        <v>48.8</v>
      </c>
      <c r="EB797" s="9">
        <v>48.2</v>
      </c>
      <c r="EC797" s="9">
        <v>47.6</v>
      </c>
      <c r="ED797" s="9">
        <v>47.7</v>
      </c>
      <c r="EE797" s="9">
        <v>49.2</v>
      </c>
      <c r="EF797" s="10">
        <v>50.1</v>
      </c>
      <c r="EG797" s="10">
        <v>50.8</v>
      </c>
      <c r="EH797" s="10">
        <v>50.9</v>
      </c>
      <c r="EI797" s="10">
        <v>50.9</v>
      </c>
      <c r="EJ797" s="69">
        <v>50</v>
      </c>
      <c r="EK797" s="69">
        <v>49.9</v>
      </c>
      <c r="EL797" s="70">
        <v>50.3</v>
      </c>
      <c r="EM797" s="70">
        <v>49.4</v>
      </c>
      <c r="EN797" s="70">
        <v>48.1</v>
      </c>
    </row>
    <row r="798" spans="1:144" x14ac:dyDescent="0.25">
      <c r="A798" s="2" t="s">
        <v>1613</v>
      </c>
      <c r="B798" s="2" t="s">
        <v>1614</v>
      </c>
      <c r="C798" s="5">
        <v>1.9769999999999999E-2</v>
      </c>
      <c r="D798" s="9">
        <v>102.8</v>
      </c>
      <c r="E798" s="9">
        <v>103</v>
      </c>
      <c r="F798" s="9">
        <v>101.4</v>
      </c>
      <c r="G798" s="9">
        <v>101.3</v>
      </c>
      <c r="H798" s="9">
        <v>101.3</v>
      </c>
      <c r="I798" s="9">
        <v>101.3</v>
      </c>
      <c r="J798" s="9">
        <v>101.3</v>
      </c>
      <c r="K798" s="9">
        <v>101.3</v>
      </c>
      <c r="L798" s="9">
        <v>101.3</v>
      </c>
      <c r="M798" s="9">
        <v>101.3</v>
      </c>
      <c r="N798" s="9">
        <v>93.1</v>
      </c>
      <c r="O798" s="9">
        <v>93.1</v>
      </c>
      <c r="P798" s="9">
        <v>93.1</v>
      </c>
      <c r="Q798" s="9">
        <v>93.1</v>
      </c>
      <c r="R798" s="9">
        <v>93.1</v>
      </c>
      <c r="S798" s="9">
        <v>106.2</v>
      </c>
      <c r="T798" s="9">
        <v>100.2</v>
      </c>
      <c r="U798" s="9">
        <v>100.2</v>
      </c>
      <c r="V798" s="9">
        <v>100.2</v>
      </c>
      <c r="W798" s="9">
        <v>100.2</v>
      </c>
      <c r="X798" s="9">
        <v>96.4</v>
      </c>
      <c r="Y798" s="9">
        <v>96.4</v>
      </c>
      <c r="Z798" s="9">
        <v>96.4</v>
      </c>
      <c r="AA798" s="9">
        <v>96.4</v>
      </c>
      <c r="AB798" s="9">
        <v>96.4</v>
      </c>
      <c r="AC798" s="9">
        <v>96.4</v>
      </c>
      <c r="AD798" s="9">
        <v>102.5</v>
      </c>
      <c r="AE798" s="9">
        <v>102.5</v>
      </c>
      <c r="AF798" s="9">
        <v>102.6</v>
      </c>
      <c r="AG798" s="9">
        <v>103.3</v>
      </c>
      <c r="AH798" s="9">
        <v>103.3</v>
      </c>
      <c r="AI798" s="9">
        <v>103.9</v>
      </c>
      <c r="AJ798" s="9">
        <v>103.9</v>
      </c>
      <c r="AK798" s="9">
        <v>103.2</v>
      </c>
      <c r="AL798" s="9">
        <v>106.8</v>
      </c>
      <c r="AM798" s="9">
        <v>100.8</v>
      </c>
      <c r="AN798" s="9">
        <v>100.8</v>
      </c>
      <c r="AO798" s="9">
        <v>103.2</v>
      </c>
      <c r="AP798" s="9">
        <v>103.2</v>
      </c>
      <c r="AQ798" s="9">
        <v>103.2</v>
      </c>
      <c r="AR798" s="9">
        <v>103.2</v>
      </c>
      <c r="AS798" s="9">
        <v>103.2</v>
      </c>
      <c r="AT798" s="9">
        <v>103.2</v>
      </c>
      <c r="AU798" s="9">
        <v>103.2</v>
      </c>
      <c r="AV798" s="9">
        <v>103.2</v>
      </c>
      <c r="AW798" s="9">
        <v>103.2</v>
      </c>
      <c r="AX798" s="9">
        <v>97.8</v>
      </c>
      <c r="AY798" s="9">
        <v>96</v>
      </c>
      <c r="AZ798" s="9">
        <v>96</v>
      </c>
      <c r="BA798" s="9">
        <v>96</v>
      </c>
      <c r="BB798" s="9">
        <v>96</v>
      </c>
      <c r="BC798" s="9">
        <v>96.7</v>
      </c>
      <c r="BD798" s="9">
        <v>96</v>
      </c>
      <c r="BE798" s="9">
        <v>96</v>
      </c>
      <c r="BF798" s="9">
        <v>96</v>
      </c>
      <c r="BG798" s="9">
        <v>96</v>
      </c>
      <c r="BH798" s="9">
        <v>96</v>
      </c>
      <c r="BI798" s="9">
        <v>96</v>
      </c>
      <c r="BJ798" s="9">
        <v>96</v>
      </c>
      <c r="BK798" s="9">
        <v>96</v>
      </c>
      <c r="BL798" s="9">
        <v>96</v>
      </c>
      <c r="BM798" s="9">
        <v>96</v>
      </c>
      <c r="BN798" s="9">
        <v>96</v>
      </c>
      <c r="BO798" s="9">
        <v>96</v>
      </c>
      <c r="BP798" s="9">
        <v>96</v>
      </c>
      <c r="BQ798" s="9">
        <v>96</v>
      </c>
      <c r="BR798" s="9">
        <v>96</v>
      </c>
      <c r="BS798" s="9">
        <v>96</v>
      </c>
      <c r="BT798" s="9">
        <v>96</v>
      </c>
      <c r="BU798" s="9">
        <v>96</v>
      </c>
      <c r="BV798" s="9">
        <v>96</v>
      </c>
      <c r="BW798" s="9">
        <v>96</v>
      </c>
      <c r="BX798" s="9">
        <v>96</v>
      </c>
      <c r="BY798" s="9">
        <v>96</v>
      </c>
      <c r="BZ798" s="9">
        <v>96</v>
      </c>
      <c r="CA798" s="9">
        <v>96</v>
      </c>
      <c r="CB798" s="9">
        <v>96</v>
      </c>
      <c r="CC798" s="9">
        <v>96</v>
      </c>
      <c r="CD798" s="9">
        <v>96</v>
      </c>
      <c r="CE798" s="9">
        <v>96</v>
      </c>
      <c r="CF798" s="9">
        <v>96</v>
      </c>
      <c r="CG798" s="9">
        <v>96</v>
      </c>
      <c r="CH798" s="9">
        <v>96</v>
      </c>
      <c r="CI798" s="9">
        <v>95.2</v>
      </c>
      <c r="CJ798" s="9">
        <v>95.2</v>
      </c>
      <c r="CK798" s="9">
        <v>95.2</v>
      </c>
      <c r="CL798" s="9">
        <v>95.2</v>
      </c>
      <c r="CM798" s="9">
        <v>95.2</v>
      </c>
      <c r="CN798" s="9">
        <v>95.2</v>
      </c>
      <c r="CO798" s="9">
        <v>95.2</v>
      </c>
      <c r="CP798" s="9">
        <v>95.2</v>
      </c>
      <c r="CQ798" s="9">
        <v>95.2</v>
      </c>
      <c r="CR798" s="9">
        <v>95.2</v>
      </c>
      <c r="CS798" s="9">
        <v>95.2</v>
      </c>
      <c r="CT798" s="9">
        <v>95.2</v>
      </c>
      <c r="CU798" s="9">
        <v>95.2</v>
      </c>
      <c r="CV798" s="9">
        <v>95.2</v>
      </c>
      <c r="CW798" s="9">
        <v>95.2</v>
      </c>
      <c r="CX798" s="9">
        <v>95.2</v>
      </c>
      <c r="CY798" s="9">
        <v>95.2</v>
      </c>
      <c r="CZ798" s="9">
        <v>95.2</v>
      </c>
      <c r="DA798" s="9">
        <v>95.2</v>
      </c>
      <c r="DB798" s="9">
        <v>95.2</v>
      </c>
      <c r="DC798" s="9">
        <v>95.2</v>
      </c>
      <c r="DD798" s="9">
        <v>95.2</v>
      </c>
      <c r="DE798" s="9">
        <v>95.2</v>
      </c>
      <c r="DF798" s="9">
        <v>95.2</v>
      </c>
      <c r="DG798" s="9">
        <v>95.2</v>
      </c>
      <c r="DH798" s="9">
        <v>95.2</v>
      </c>
      <c r="DI798" s="9">
        <v>95.2</v>
      </c>
      <c r="DJ798" s="9">
        <v>95.2</v>
      </c>
      <c r="DK798" s="9">
        <v>95.2</v>
      </c>
      <c r="DL798" s="9">
        <v>95.2</v>
      </c>
      <c r="DM798" s="9">
        <v>95.2</v>
      </c>
      <c r="DN798" s="9">
        <v>95.3</v>
      </c>
      <c r="DO798" s="9">
        <v>95.3</v>
      </c>
      <c r="DP798" s="9">
        <v>95.3</v>
      </c>
      <c r="DQ798" s="9">
        <v>95.3</v>
      </c>
      <c r="DR798" s="9">
        <v>95.3</v>
      </c>
      <c r="DS798" s="9">
        <v>95.3</v>
      </c>
      <c r="DT798" s="9">
        <v>95.3</v>
      </c>
      <c r="DU798" s="9">
        <v>95.3</v>
      </c>
      <c r="DV798" s="9">
        <v>95.3</v>
      </c>
      <c r="DW798" s="9">
        <v>95.3</v>
      </c>
      <c r="DX798" s="9">
        <v>95.3</v>
      </c>
      <c r="DY798" s="9">
        <v>95.3</v>
      </c>
      <c r="DZ798" s="9">
        <v>97.8</v>
      </c>
      <c r="EA798" s="9">
        <v>97.8</v>
      </c>
      <c r="EB798" s="9">
        <v>97.8</v>
      </c>
      <c r="EC798" s="9">
        <v>98.5</v>
      </c>
      <c r="ED798" s="9">
        <v>98.5</v>
      </c>
      <c r="EE798" s="9">
        <v>98.5</v>
      </c>
      <c r="EF798" s="10">
        <v>98.5</v>
      </c>
      <c r="EG798" s="10">
        <v>98.5</v>
      </c>
      <c r="EH798" s="10">
        <v>98.5</v>
      </c>
      <c r="EI798" s="10">
        <v>98.5</v>
      </c>
      <c r="EJ798" s="69">
        <v>98.5</v>
      </c>
      <c r="EK798" s="69">
        <v>98.5</v>
      </c>
      <c r="EL798" s="70">
        <v>99</v>
      </c>
      <c r="EM798" s="70">
        <v>99</v>
      </c>
      <c r="EN798" s="70">
        <v>99</v>
      </c>
    </row>
    <row r="799" spans="1:144" x14ac:dyDescent="0.25">
      <c r="A799" s="2" t="s">
        <v>1615</v>
      </c>
      <c r="B799" s="2" t="s">
        <v>1616</v>
      </c>
      <c r="C799" s="5">
        <v>4.9685300000000003</v>
      </c>
      <c r="D799" s="9">
        <v>98.4</v>
      </c>
      <c r="E799" s="9">
        <v>100.6</v>
      </c>
      <c r="F799" s="9">
        <v>98.4</v>
      </c>
      <c r="G799" s="9">
        <v>99.6</v>
      </c>
      <c r="H799" s="9">
        <v>99.4</v>
      </c>
      <c r="I799" s="9">
        <v>100.5</v>
      </c>
      <c r="J799" s="9">
        <v>105</v>
      </c>
      <c r="K799" s="9">
        <v>102.8</v>
      </c>
      <c r="L799" s="9">
        <v>103.7</v>
      </c>
      <c r="M799" s="9">
        <v>107.3</v>
      </c>
      <c r="N799" s="9">
        <v>107.4</v>
      </c>
      <c r="O799" s="9">
        <v>110.7</v>
      </c>
      <c r="P799" s="9">
        <v>106.2</v>
      </c>
      <c r="Q799" s="9">
        <v>105.1</v>
      </c>
      <c r="R799" s="9">
        <v>106.7</v>
      </c>
      <c r="S799" s="9">
        <v>107.5</v>
      </c>
      <c r="T799" s="9">
        <v>108.3</v>
      </c>
      <c r="U799" s="9">
        <v>109.6</v>
      </c>
      <c r="V799" s="9">
        <v>108.2</v>
      </c>
      <c r="W799" s="9">
        <v>106.3</v>
      </c>
      <c r="X799" s="9">
        <v>105.3</v>
      </c>
      <c r="Y799" s="9">
        <v>107.9</v>
      </c>
      <c r="Z799" s="9">
        <v>107.8</v>
      </c>
      <c r="AA799" s="9">
        <v>109.7</v>
      </c>
      <c r="AB799" s="9">
        <v>108.6</v>
      </c>
      <c r="AC799" s="9">
        <v>108.1</v>
      </c>
      <c r="AD799" s="9">
        <v>106.8</v>
      </c>
      <c r="AE799" s="9">
        <v>107.9</v>
      </c>
      <c r="AF799" s="9">
        <v>109</v>
      </c>
      <c r="AG799" s="9">
        <v>111.7</v>
      </c>
      <c r="AH799" s="9">
        <v>110</v>
      </c>
      <c r="AI799" s="9">
        <v>111.5</v>
      </c>
      <c r="AJ799" s="9">
        <v>110.2</v>
      </c>
      <c r="AK799" s="9">
        <v>111.4</v>
      </c>
      <c r="AL799" s="9">
        <v>111.2</v>
      </c>
      <c r="AM799" s="9">
        <v>111.4</v>
      </c>
      <c r="AN799" s="9">
        <v>110.1</v>
      </c>
      <c r="AO799" s="9">
        <v>110.7</v>
      </c>
      <c r="AP799" s="9">
        <v>110.8</v>
      </c>
      <c r="AQ799" s="9">
        <v>111.3</v>
      </c>
      <c r="AR799" s="9">
        <v>110.1</v>
      </c>
      <c r="AS799" s="9">
        <v>110.3</v>
      </c>
      <c r="AT799" s="9">
        <v>111.4</v>
      </c>
      <c r="AU799" s="9">
        <v>111.3</v>
      </c>
      <c r="AV799" s="9">
        <v>111.2</v>
      </c>
      <c r="AW799" s="9">
        <v>111</v>
      </c>
      <c r="AX799" s="9">
        <v>110.6</v>
      </c>
      <c r="AY799" s="9">
        <v>110</v>
      </c>
      <c r="AZ799" s="9">
        <v>110.1</v>
      </c>
      <c r="BA799" s="9">
        <v>110.4</v>
      </c>
      <c r="BB799" s="9">
        <v>110.9</v>
      </c>
      <c r="BC799" s="9">
        <v>110.6</v>
      </c>
      <c r="BD799" s="9">
        <v>110.8</v>
      </c>
      <c r="BE799" s="9">
        <v>110.5</v>
      </c>
      <c r="BF799" s="9">
        <v>110.6</v>
      </c>
      <c r="BG799" s="9">
        <v>110.3</v>
      </c>
      <c r="BH799" s="9">
        <v>110.1</v>
      </c>
      <c r="BI799" s="9">
        <v>110</v>
      </c>
      <c r="BJ799" s="9">
        <v>110.2</v>
      </c>
      <c r="BK799" s="9">
        <v>110.7</v>
      </c>
      <c r="BL799" s="9">
        <v>110.9</v>
      </c>
      <c r="BM799" s="9">
        <v>111.4</v>
      </c>
      <c r="BN799" s="9">
        <v>111.6</v>
      </c>
      <c r="BO799" s="9">
        <v>110.3</v>
      </c>
      <c r="BP799" s="9">
        <v>110.4</v>
      </c>
      <c r="BQ799" s="9">
        <v>110.5</v>
      </c>
      <c r="BR799" s="9">
        <v>110.3</v>
      </c>
      <c r="BS799" s="9">
        <v>110.3</v>
      </c>
      <c r="BT799" s="9">
        <v>110.2</v>
      </c>
      <c r="BU799" s="9">
        <v>110.7</v>
      </c>
      <c r="BV799" s="9">
        <v>110.9</v>
      </c>
      <c r="BW799" s="9">
        <v>111.1</v>
      </c>
      <c r="BX799" s="9">
        <v>111.6</v>
      </c>
      <c r="BY799" s="9">
        <v>112.1</v>
      </c>
      <c r="BZ799" s="9">
        <v>111.7</v>
      </c>
      <c r="CA799" s="9">
        <v>112.4</v>
      </c>
      <c r="CB799" s="9">
        <v>113.3</v>
      </c>
      <c r="CC799" s="9">
        <v>112.9</v>
      </c>
      <c r="CD799" s="9">
        <v>113.4</v>
      </c>
      <c r="CE799" s="9">
        <v>113.6</v>
      </c>
      <c r="CF799" s="9">
        <v>112.9</v>
      </c>
      <c r="CG799" s="9">
        <v>113.3</v>
      </c>
      <c r="CH799" s="9">
        <v>113.2</v>
      </c>
      <c r="CI799" s="9">
        <v>112.9</v>
      </c>
      <c r="CJ799" s="9">
        <v>113.2</v>
      </c>
      <c r="CK799" s="9">
        <v>113.8</v>
      </c>
      <c r="CL799" s="9">
        <v>114.7</v>
      </c>
      <c r="CM799" s="9">
        <v>113.3</v>
      </c>
      <c r="CN799" s="9">
        <v>113</v>
      </c>
      <c r="CO799" s="9">
        <v>113.7</v>
      </c>
      <c r="CP799" s="9">
        <v>114.7</v>
      </c>
      <c r="CQ799" s="9">
        <v>115</v>
      </c>
      <c r="CR799" s="9">
        <v>115.3</v>
      </c>
      <c r="CS799" s="9">
        <v>116</v>
      </c>
      <c r="CT799" s="9">
        <v>115.6</v>
      </c>
      <c r="CU799" s="9">
        <v>115.6</v>
      </c>
      <c r="CV799" s="9">
        <v>115</v>
      </c>
      <c r="CW799" s="9">
        <v>116.4</v>
      </c>
      <c r="CX799" s="9">
        <v>117</v>
      </c>
      <c r="CY799" s="9">
        <v>117.3</v>
      </c>
      <c r="CZ799" s="9">
        <v>117.5</v>
      </c>
      <c r="DA799" s="9">
        <v>118.3</v>
      </c>
      <c r="DB799" s="9">
        <v>117.6</v>
      </c>
      <c r="DC799" s="9">
        <v>117.9</v>
      </c>
      <c r="DD799" s="9">
        <v>118.4</v>
      </c>
      <c r="DE799" s="9">
        <v>118.7</v>
      </c>
      <c r="DF799" s="9">
        <v>119.6</v>
      </c>
      <c r="DG799" s="9">
        <v>120.1</v>
      </c>
      <c r="DH799" s="9">
        <v>119.1</v>
      </c>
      <c r="DI799" s="9">
        <v>119.5</v>
      </c>
      <c r="DJ799" s="9">
        <v>120.5</v>
      </c>
      <c r="DK799" s="9">
        <v>121.3</v>
      </c>
      <c r="DL799" s="9">
        <v>121.8</v>
      </c>
      <c r="DM799" s="9">
        <v>122.1</v>
      </c>
      <c r="DN799" s="9">
        <v>122.9</v>
      </c>
      <c r="DO799" s="9">
        <v>124</v>
      </c>
      <c r="DP799" s="9">
        <v>124.1</v>
      </c>
      <c r="DQ799" s="9">
        <v>125.3</v>
      </c>
      <c r="DR799" s="9">
        <v>125.6</v>
      </c>
      <c r="DS799" s="9">
        <v>125.8</v>
      </c>
      <c r="DT799" s="9">
        <v>126.1</v>
      </c>
      <c r="DU799" s="9">
        <v>127.5</v>
      </c>
      <c r="DV799" s="9">
        <v>127.8</v>
      </c>
      <c r="DW799" s="9">
        <v>128.1</v>
      </c>
      <c r="DX799" s="9">
        <v>127</v>
      </c>
      <c r="DY799" s="9">
        <v>128.30000000000001</v>
      </c>
      <c r="DZ799" s="9">
        <v>128.1</v>
      </c>
      <c r="EA799" s="9">
        <v>127.7</v>
      </c>
      <c r="EB799" s="9">
        <v>128</v>
      </c>
      <c r="EC799" s="9">
        <v>127.1</v>
      </c>
      <c r="ED799" s="9">
        <v>127.1</v>
      </c>
      <c r="EE799" s="9">
        <v>128.4</v>
      </c>
      <c r="EF799" s="10">
        <v>128</v>
      </c>
      <c r="EG799" s="10">
        <v>128.1</v>
      </c>
      <c r="EH799" s="10">
        <v>128</v>
      </c>
      <c r="EI799" s="10">
        <v>128</v>
      </c>
      <c r="EJ799" s="69">
        <v>128.19999999999999</v>
      </c>
      <c r="EK799" s="69">
        <v>127.6</v>
      </c>
      <c r="EL799" s="70">
        <v>127.7</v>
      </c>
      <c r="EM799" s="70">
        <v>128.19999999999999</v>
      </c>
      <c r="EN799" s="70">
        <v>128.4</v>
      </c>
    </row>
    <row r="800" spans="1:144" x14ac:dyDescent="0.25">
      <c r="A800" s="2" t="s">
        <v>1617</v>
      </c>
      <c r="B800" s="2" t="s">
        <v>1618</v>
      </c>
      <c r="C800" s="5">
        <v>2.60026</v>
      </c>
      <c r="D800" s="9">
        <v>95.6</v>
      </c>
      <c r="E800" s="9">
        <v>99.8</v>
      </c>
      <c r="F800" s="9">
        <v>94</v>
      </c>
      <c r="G800" s="9">
        <v>96.6</v>
      </c>
      <c r="H800" s="9">
        <v>96</v>
      </c>
      <c r="I800" s="9">
        <v>98.5</v>
      </c>
      <c r="J800" s="9">
        <v>107.5</v>
      </c>
      <c r="K800" s="9">
        <v>103.4</v>
      </c>
      <c r="L800" s="9">
        <v>104.9</v>
      </c>
      <c r="M800" s="9">
        <v>110.5</v>
      </c>
      <c r="N800" s="9">
        <v>111.8</v>
      </c>
      <c r="O800" s="9">
        <v>117.5</v>
      </c>
      <c r="P800" s="9">
        <v>108.7</v>
      </c>
      <c r="Q800" s="9">
        <v>106.3</v>
      </c>
      <c r="R800" s="9">
        <v>108.7</v>
      </c>
      <c r="S800" s="9">
        <v>110.5</v>
      </c>
      <c r="T800" s="9">
        <v>112.7</v>
      </c>
      <c r="U800" s="9">
        <v>115.1</v>
      </c>
      <c r="V800" s="9">
        <v>112.1</v>
      </c>
      <c r="W800" s="9">
        <v>109.6</v>
      </c>
      <c r="X800" s="9">
        <v>106.7</v>
      </c>
      <c r="Y800" s="9">
        <v>113</v>
      </c>
      <c r="Z800" s="9">
        <v>111.8</v>
      </c>
      <c r="AA800" s="9">
        <v>114.4</v>
      </c>
      <c r="AB800" s="9">
        <v>112.8</v>
      </c>
      <c r="AC800" s="9">
        <v>110.8</v>
      </c>
      <c r="AD800" s="9">
        <v>108.6</v>
      </c>
      <c r="AE800" s="9">
        <v>110.6</v>
      </c>
      <c r="AF800" s="9">
        <v>112.8</v>
      </c>
      <c r="AG800" s="9">
        <v>117.2</v>
      </c>
      <c r="AH800" s="9">
        <v>113.9</v>
      </c>
      <c r="AI800" s="9">
        <v>116.7</v>
      </c>
      <c r="AJ800" s="9">
        <v>113.3</v>
      </c>
      <c r="AK800" s="9">
        <v>116.2</v>
      </c>
      <c r="AL800" s="9">
        <v>115.9</v>
      </c>
      <c r="AM800" s="9">
        <v>115.8</v>
      </c>
      <c r="AN800" s="9">
        <v>113.2</v>
      </c>
      <c r="AO800" s="9">
        <v>113.6</v>
      </c>
      <c r="AP800" s="9">
        <v>114.5</v>
      </c>
      <c r="AQ800" s="9">
        <v>115.4</v>
      </c>
      <c r="AR800" s="9">
        <v>112.5</v>
      </c>
      <c r="AS800" s="9">
        <v>112.6</v>
      </c>
      <c r="AT800" s="9">
        <v>113.9</v>
      </c>
      <c r="AU800" s="9">
        <v>113.8</v>
      </c>
      <c r="AV800" s="9">
        <v>113.8</v>
      </c>
      <c r="AW800" s="9">
        <v>113.8</v>
      </c>
      <c r="AX800" s="9">
        <v>113.6</v>
      </c>
      <c r="AY800" s="9">
        <v>112.9</v>
      </c>
      <c r="AZ800" s="9">
        <v>112.9</v>
      </c>
      <c r="BA800" s="9">
        <v>112.9</v>
      </c>
      <c r="BB800" s="9">
        <v>114</v>
      </c>
      <c r="BC800" s="9">
        <v>113.4</v>
      </c>
      <c r="BD800" s="9">
        <v>113.3</v>
      </c>
      <c r="BE800" s="9">
        <v>113.3</v>
      </c>
      <c r="BF800" s="9">
        <v>113.3</v>
      </c>
      <c r="BG800" s="9">
        <v>113.4</v>
      </c>
      <c r="BH800" s="9">
        <v>113.6</v>
      </c>
      <c r="BI800" s="9">
        <v>113.4</v>
      </c>
      <c r="BJ800" s="9">
        <v>113.3</v>
      </c>
      <c r="BK800" s="9">
        <v>113.5</v>
      </c>
      <c r="BL800" s="9">
        <v>113.6</v>
      </c>
      <c r="BM800" s="9">
        <v>114.2</v>
      </c>
      <c r="BN800" s="9">
        <v>114.3</v>
      </c>
      <c r="BO800" s="9">
        <v>112.5</v>
      </c>
      <c r="BP800" s="9">
        <v>113.3</v>
      </c>
      <c r="BQ800" s="9">
        <v>112.6</v>
      </c>
      <c r="BR800" s="9">
        <v>112.2</v>
      </c>
      <c r="BS800" s="9">
        <v>112.1</v>
      </c>
      <c r="BT800" s="9">
        <v>112</v>
      </c>
      <c r="BU800" s="9">
        <v>111.6</v>
      </c>
      <c r="BV800" s="9">
        <v>111.5</v>
      </c>
      <c r="BW800" s="9">
        <v>111.5</v>
      </c>
      <c r="BX800" s="9">
        <v>112.1</v>
      </c>
      <c r="BY800" s="9">
        <v>112.4</v>
      </c>
      <c r="BZ800" s="9">
        <v>112.5</v>
      </c>
      <c r="CA800" s="9">
        <v>112.9</v>
      </c>
      <c r="CB800" s="9">
        <v>113.9</v>
      </c>
      <c r="CC800" s="9">
        <v>113.5</v>
      </c>
      <c r="CD800" s="9">
        <v>114</v>
      </c>
      <c r="CE800" s="9">
        <v>114</v>
      </c>
      <c r="CF800" s="9">
        <v>114.3</v>
      </c>
      <c r="CG800" s="9">
        <v>113.6</v>
      </c>
      <c r="CH800" s="9">
        <v>113.6</v>
      </c>
      <c r="CI800" s="9">
        <v>113</v>
      </c>
      <c r="CJ800" s="9">
        <v>113.6</v>
      </c>
      <c r="CK800" s="9">
        <v>114.4</v>
      </c>
      <c r="CL800" s="9">
        <v>115.7</v>
      </c>
      <c r="CM800" s="9">
        <v>114.4</v>
      </c>
      <c r="CN800" s="9">
        <v>114.5</v>
      </c>
      <c r="CO800" s="9">
        <v>114.7</v>
      </c>
      <c r="CP800" s="9">
        <v>115.2</v>
      </c>
      <c r="CQ800" s="9">
        <v>115.2</v>
      </c>
      <c r="CR800" s="9">
        <v>115</v>
      </c>
      <c r="CS800" s="9">
        <v>116.4</v>
      </c>
      <c r="CT800" s="9">
        <v>116.3</v>
      </c>
      <c r="CU800" s="9">
        <v>116.5</v>
      </c>
      <c r="CV800" s="9">
        <v>115.4</v>
      </c>
      <c r="CW800" s="9">
        <v>117.4</v>
      </c>
      <c r="CX800" s="9">
        <v>117.9</v>
      </c>
      <c r="CY800" s="9">
        <v>118.7</v>
      </c>
      <c r="CZ800" s="9">
        <v>118.5</v>
      </c>
      <c r="DA800" s="9">
        <v>120.4</v>
      </c>
      <c r="DB800" s="9">
        <v>119.6</v>
      </c>
      <c r="DC800" s="9">
        <v>120.1</v>
      </c>
      <c r="DD800" s="9">
        <v>120.6</v>
      </c>
      <c r="DE800" s="9">
        <v>120.9</v>
      </c>
      <c r="DF800" s="9">
        <v>121.5</v>
      </c>
      <c r="DG800" s="9">
        <v>122</v>
      </c>
      <c r="DH800" s="9">
        <v>119.8</v>
      </c>
      <c r="DI800" s="9">
        <v>119.6</v>
      </c>
      <c r="DJ800" s="9">
        <v>120.7</v>
      </c>
      <c r="DK800" s="9">
        <v>121.5</v>
      </c>
      <c r="DL800" s="9">
        <v>121.5</v>
      </c>
      <c r="DM800" s="9">
        <v>122.2</v>
      </c>
      <c r="DN800" s="9">
        <v>122.3</v>
      </c>
      <c r="DO800" s="9">
        <v>123.6</v>
      </c>
      <c r="DP800" s="9">
        <v>123.5</v>
      </c>
      <c r="DQ800" s="9">
        <v>125.7</v>
      </c>
      <c r="DR800" s="9">
        <v>125.9</v>
      </c>
      <c r="DS800" s="9">
        <v>125.1</v>
      </c>
      <c r="DT800" s="9">
        <v>124.6</v>
      </c>
      <c r="DU800" s="9">
        <v>126.2</v>
      </c>
      <c r="DV800" s="9">
        <v>126.5</v>
      </c>
      <c r="DW800" s="9">
        <v>127.3</v>
      </c>
      <c r="DX800" s="9">
        <v>124.4</v>
      </c>
      <c r="DY800" s="9">
        <v>126.5</v>
      </c>
      <c r="DZ800" s="9">
        <v>125.8</v>
      </c>
      <c r="EA800" s="9">
        <v>125.9</v>
      </c>
      <c r="EB800" s="9">
        <v>126</v>
      </c>
      <c r="EC800" s="9">
        <v>125.7</v>
      </c>
      <c r="ED800" s="9">
        <v>125.8</v>
      </c>
      <c r="EE800" s="9">
        <v>127.8</v>
      </c>
      <c r="EF800" s="10">
        <v>127.4</v>
      </c>
      <c r="EG800" s="10">
        <v>127.5</v>
      </c>
      <c r="EH800" s="10">
        <v>127.7</v>
      </c>
      <c r="EI800" s="10">
        <v>127.6</v>
      </c>
      <c r="EJ800" s="69">
        <v>128.6</v>
      </c>
      <c r="EK800" s="69">
        <v>128.69999999999999</v>
      </c>
      <c r="EL800" s="70">
        <v>128.4</v>
      </c>
      <c r="EM800" s="70">
        <v>129.4</v>
      </c>
      <c r="EN800" s="70">
        <v>128.9</v>
      </c>
    </row>
    <row r="801" spans="1:144" x14ac:dyDescent="0.25">
      <c r="A801" s="2" t="s">
        <v>1619</v>
      </c>
      <c r="B801" s="2" t="s">
        <v>1620</v>
      </c>
      <c r="C801" s="5">
        <v>0.69584000000000001</v>
      </c>
      <c r="D801" s="9">
        <v>102</v>
      </c>
      <c r="E801" s="9">
        <v>102</v>
      </c>
      <c r="F801" s="9">
        <v>103.9</v>
      </c>
      <c r="G801" s="9">
        <v>106.8</v>
      </c>
      <c r="H801" s="9">
        <v>106.8</v>
      </c>
      <c r="I801" s="9">
        <v>108.2</v>
      </c>
      <c r="J801" s="9">
        <v>108.5</v>
      </c>
      <c r="K801" s="9">
        <v>109.5</v>
      </c>
      <c r="L801" s="9">
        <v>109.9</v>
      </c>
      <c r="M801" s="9">
        <v>110.2</v>
      </c>
      <c r="N801" s="9">
        <v>110.4</v>
      </c>
      <c r="O801" s="9">
        <v>110.8</v>
      </c>
      <c r="P801" s="9">
        <v>108.9</v>
      </c>
      <c r="Q801" s="9">
        <v>110.6</v>
      </c>
      <c r="R801" s="9">
        <v>112.6</v>
      </c>
      <c r="S801" s="9">
        <v>113.2</v>
      </c>
      <c r="T801" s="9">
        <v>115.4</v>
      </c>
      <c r="U801" s="9">
        <v>115.9</v>
      </c>
      <c r="V801" s="9">
        <v>115.7</v>
      </c>
      <c r="W801" s="9">
        <v>113</v>
      </c>
      <c r="X801" s="9">
        <v>113</v>
      </c>
      <c r="Y801" s="9">
        <v>111.6</v>
      </c>
      <c r="Z801" s="9">
        <v>111.6</v>
      </c>
      <c r="AA801" s="9">
        <v>114.3</v>
      </c>
      <c r="AB801" s="9">
        <v>114.2</v>
      </c>
      <c r="AC801" s="9">
        <v>114</v>
      </c>
      <c r="AD801" s="9">
        <v>114</v>
      </c>
      <c r="AE801" s="9">
        <v>113.9</v>
      </c>
      <c r="AF801" s="9">
        <v>113.9</v>
      </c>
      <c r="AG801" s="9">
        <v>114</v>
      </c>
      <c r="AH801" s="9">
        <v>114</v>
      </c>
      <c r="AI801" s="9">
        <v>114.2</v>
      </c>
      <c r="AJ801" s="9">
        <v>114.4</v>
      </c>
      <c r="AK801" s="9">
        <v>114.4</v>
      </c>
      <c r="AL801" s="9">
        <v>114.5</v>
      </c>
      <c r="AM801" s="9">
        <v>113.2</v>
      </c>
      <c r="AN801" s="9">
        <v>113.7</v>
      </c>
      <c r="AO801" s="9">
        <v>113.8</v>
      </c>
      <c r="AP801" s="9">
        <v>114</v>
      </c>
      <c r="AQ801" s="9">
        <v>118.8</v>
      </c>
      <c r="AR801" s="9">
        <v>113.1</v>
      </c>
      <c r="AS801" s="9">
        <v>112.9</v>
      </c>
      <c r="AT801" s="9">
        <v>113.2</v>
      </c>
      <c r="AU801" s="9">
        <v>113.2</v>
      </c>
      <c r="AV801" s="9">
        <v>113.2</v>
      </c>
      <c r="AW801" s="9">
        <v>113.4</v>
      </c>
      <c r="AX801" s="9">
        <v>113.2</v>
      </c>
      <c r="AY801" s="9">
        <v>110.5</v>
      </c>
      <c r="AZ801" s="9">
        <v>110.8</v>
      </c>
      <c r="BA801" s="9">
        <v>110.9</v>
      </c>
      <c r="BB801" s="9">
        <v>114.5</v>
      </c>
      <c r="BC801" s="9">
        <v>114.5</v>
      </c>
      <c r="BD801" s="9">
        <v>114.5</v>
      </c>
      <c r="BE801" s="9">
        <v>114.6</v>
      </c>
      <c r="BF801" s="9">
        <v>114.9</v>
      </c>
      <c r="BG801" s="9">
        <v>114.7</v>
      </c>
      <c r="BH801" s="9">
        <v>114.7</v>
      </c>
      <c r="BI801" s="9">
        <v>115</v>
      </c>
      <c r="BJ801" s="9">
        <v>114.9</v>
      </c>
      <c r="BK801" s="9">
        <v>114.9</v>
      </c>
      <c r="BL801" s="9">
        <v>115.1</v>
      </c>
      <c r="BM801" s="9">
        <v>115.1</v>
      </c>
      <c r="BN801" s="9">
        <v>115.1</v>
      </c>
      <c r="BO801" s="9">
        <v>113.6</v>
      </c>
      <c r="BP801" s="9">
        <v>113.6</v>
      </c>
      <c r="BQ801" s="9">
        <v>113.4</v>
      </c>
      <c r="BR801" s="9">
        <v>113.2</v>
      </c>
      <c r="BS801" s="9">
        <v>112.7</v>
      </c>
      <c r="BT801" s="9">
        <v>113.8</v>
      </c>
      <c r="BU801" s="9">
        <v>113.8</v>
      </c>
      <c r="BV801" s="9">
        <v>113.6</v>
      </c>
      <c r="BW801" s="9">
        <v>113.6</v>
      </c>
      <c r="BX801" s="9">
        <v>113.9</v>
      </c>
      <c r="BY801" s="9">
        <v>113.9</v>
      </c>
      <c r="BZ801" s="9">
        <v>113.9</v>
      </c>
      <c r="CA801" s="9">
        <v>113.7</v>
      </c>
      <c r="CB801" s="9">
        <v>113.7</v>
      </c>
      <c r="CC801" s="9">
        <v>113.8</v>
      </c>
      <c r="CD801" s="9">
        <v>115</v>
      </c>
      <c r="CE801" s="9">
        <v>115</v>
      </c>
      <c r="CF801" s="9">
        <v>113.7</v>
      </c>
      <c r="CG801" s="9">
        <v>114.2</v>
      </c>
      <c r="CH801" s="9">
        <v>114</v>
      </c>
      <c r="CI801" s="9">
        <v>114</v>
      </c>
      <c r="CJ801" s="9">
        <v>114</v>
      </c>
      <c r="CK801" s="9">
        <v>114.1</v>
      </c>
      <c r="CL801" s="9">
        <v>114.1</v>
      </c>
      <c r="CM801" s="9">
        <v>114.2</v>
      </c>
      <c r="CN801" s="9">
        <v>114.2</v>
      </c>
      <c r="CO801" s="9">
        <v>114.2</v>
      </c>
      <c r="CP801" s="9">
        <v>114.2</v>
      </c>
      <c r="CQ801" s="9">
        <v>114.2</v>
      </c>
      <c r="CR801" s="9">
        <v>114.1</v>
      </c>
      <c r="CS801" s="9">
        <v>114.2</v>
      </c>
      <c r="CT801" s="9">
        <v>114.2</v>
      </c>
      <c r="CU801" s="9">
        <v>114.2</v>
      </c>
      <c r="CV801" s="9">
        <v>114.2</v>
      </c>
      <c r="CW801" s="9">
        <v>114.2</v>
      </c>
      <c r="CX801" s="9">
        <v>114.2</v>
      </c>
      <c r="CY801" s="9">
        <v>114.2</v>
      </c>
      <c r="CZ801" s="9">
        <v>114.2</v>
      </c>
      <c r="DA801" s="9">
        <v>114.2</v>
      </c>
      <c r="DB801" s="9">
        <v>114.2</v>
      </c>
      <c r="DC801" s="9">
        <v>114.2</v>
      </c>
      <c r="DD801" s="9">
        <v>114.2</v>
      </c>
      <c r="DE801" s="9">
        <v>114.2</v>
      </c>
      <c r="DF801" s="9">
        <v>115.9</v>
      </c>
      <c r="DG801" s="9">
        <v>115.9</v>
      </c>
      <c r="DH801" s="9">
        <v>115.9</v>
      </c>
      <c r="DI801" s="9">
        <v>115.9</v>
      </c>
      <c r="DJ801" s="9">
        <v>115.9</v>
      </c>
      <c r="DK801" s="9">
        <v>115.9</v>
      </c>
      <c r="DL801" s="9">
        <v>115.9</v>
      </c>
      <c r="DM801" s="9">
        <v>115.9</v>
      </c>
      <c r="DN801" s="9">
        <v>116.1</v>
      </c>
      <c r="DO801" s="9">
        <v>116.1</v>
      </c>
      <c r="DP801" s="9">
        <v>116.1</v>
      </c>
      <c r="DQ801" s="9">
        <v>116.1</v>
      </c>
      <c r="DR801" s="9">
        <v>116.1</v>
      </c>
      <c r="DS801" s="9">
        <v>117.6</v>
      </c>
      <c r="DT801" s="9">
        <v>116.7</v>
      </c>
      <c r="DU801" s="9">
        <v>117</v>
      </c>
      <c r="DV801" s="9">
        <v>116.9</v>
      </c>
      <c r="DW801" s="9">
        <v>117</v>
      </c>
      <c r="DX801" s="9">
        <v>117</v>
      </c>
      <c r="DY801" s="9">
        <v>116.8</v>
      </c>
      <c r="DZ801" s="9">
        <v>117</v>
      </c>
      <c r="EA801" s="9">
        <v>117.2</v>
      </c>
      <c r="EB801" s="9">
        <v>116.4</v>
      </c>
      <c r="EC801" s="9">
        <v>117.2</v>
      </c>
      <c r="ED801" s="9">
        <v>117.2</v>
      </c>
      <c r="EE801" s="9">
        <v>117</v>
      </c>
      <c r="EF801" s="10">
        <v>117</v>
      </c>
      <c r="EG801" s="10">
        <v>116.8</v>
      </c>
      <c r="EH801" s="10">
        <v>116.8</v>
      </c>
      <c r="EI801" s="10">
        <v>116.8</v>
      </c>
      <c r="EJ801" s="69">
        <v>116.8</v>
      </c>
      <c r="EK801" s="69">
        <v>116.8</v>
      </c>
      <c r="EL801" s="70">
        <v>116.8</v>
      </c>
      <c r="EM801" s="70">
        <v>116.8</v>
      </c>
      <c r="EN801" s="70">
        <v>115.4</v>
      </c>
    </row>
    <row r="802" spans="1:144" x14ac:dyDescent="0.25">
      <c r="A802" s="2" t="s">
        <v>1621</v>
      </c>
      <c r="B802" s="2" t="s">
        <v>1622</v>
      </c>
      <c r="C802" s="5">
        <v>0.79295000000000004</v>
      </c>
      <c r="D802" s="9">
        <v>101.8</v>
      </c>
      <c r="E802" s="9">
        <v>105.2</v>
      </c>
      <c r="F802" s="9">
        <v>101.8</v>
      </c>
      <c r="G802" s="9">
        <v>102.4</v>
      </c>
      <c r="H802" s="9">
        <v>103.4</v>
      </c>
      <c r="I802" s="9">
        <v>104.7</v>
      </c>
      <c r="J802" s="9">
        <v>106.7</v>
      </c>
      <c r="K802" s="9">
        <v>105.9</v>
      </c>
      <c r="L802" s="9">
        <v>109.1</v>
      </c>
      <c r="M802" s="9">
        <v>107.7</v>
      </c>
      <c r="N802" s="9">
        <v>109.7</v>
      </c>
      <c r="O802" s="9">
        <v>112.3</v>
      </c>
      <c r="P802" s="9">
        <v>109.2</v>
      </c>
      <c r="Q802" s="9">
        <v>109.6</v>
      </c>
      <c r="R802" s="9">
        <v>114.2</v>
      </c>
      <c r="S802" s="9">
        <v>107.4</v>
      </c>
      <c r="T802" s="9">
        <v>108</v>
      </c>
      <c r="U802" s="9">
        <v>109.3</v>
      </c>
      <c r="V802" s="9">
        <v>105.9</v>
      </c>
      <c r="W802" s="9">
        <v>105.8</v>
      </c>
      <c r="X802" s="9">
        <v>106.1</v>
      </c>
      <c r="Y802" s="9">
        <v>109.1</v>
      </c>
      <c r="Z802" s="9">
        <v>105.8</v>
      </c>
      <c r="AA802" s="9">
        <v>106.2</v>
      </c>
      <c r="AB802" s="9">
        <v>109.2</v>
      </c>
      <c r="AC802" s="9">
        <v>108.8</v>
      </c>
      <c r="AD802" s="9">
        <v>109.9</v>
      </c>
      <c r="AE802" s="9">
        <v>110.5</v>
      </c>
      <c r="AF802" s="9">
        <v>110</v>
      </c>
      <c r="AG802" s="9">
        <v>109.1</v>
      </c>
      <c r="AH802" s="9">
        <v>101.7</v>
      </c>
      <c r="AI802" s="9">
        <v>108.6</v>
      </c>
      <c r="AJ802" s="9">
        <v>113.7</v>
      </c>
      <c r="AK802" s="9">
        <v>112.8</v>
      </c>
      <c r="AL802" s="9">
        <v>113.3</v>
      </c>
      <c r="AM802" s="9">
        <v>109.3</v>
      </c>
      <c r="AN802" s="9">
        <v>109.9</v>
      </c>
      <c r="AO802" s="9">
        <v>109.8</v>
      </c>
      <c r="AP802" s="9">
        <v>111</v>
      </c>
      <c r="AQ802" s="9">
        <v>108.7</v>
      </c>
      <c r="AR802" s="9">
        <v>109.1</v>
      </c>
      <c r="AS802" s="9">
        <v>108.7</v>
      </c>
      <c r="AT802" s="9">
        <v>112.4</v>
      </c>
      <c r="AU802" s="9">
        <v>112.2</v>
      </c>
      <c r="AV802" s="9">
        <v>112.3</v>
      </c>
      <c r="AW802" s="9">
        <v>112.6</v>
      </c>
      <c r="AX802" s="9">
        <v>112.4</v>
      </c>
      <c r="AY802" s="9">
        <v>112.5</v>
      </c>
      <c r="AZ802" s="9">
        <v>112.5</v>
      </c>
      <c r="BA802" s="9">
        <v>112.5</v>
      </c>
      <c r="BB802" s="9">
        <v>112.8</v>
      </c>
      <c r="BC802" s="9">
        <v>111.3</v>
      </c>
      <c r="BD802" s="9">
        <v>111.3</v>
      </c>
      <c r="BE802" s="9">
        <v>111.4</v>
      </c>
      <c r="BF802" s="9">
        <v>111.1</v>
      </c>
      <c r="BG802" s="9">
        <v>111.5</v>
      </c>
      <c r="BH802" s="9">
        <v>112.4</v>
      </c>
      <c r="BI802" s="9">
        <v>111</v>
      </c>
      <c r="BJ802" s="9">
        <v>110.3</v>
      </c>
      <c r="BK802" s="9">
        <v>111</v>
      </c>
      <c r="BL802" s="9">
        <v>111</v>
      </c>
      <c r="BM802" s="9">
        <v>112.1</v>
      </c>
      <c r="BN802" s="9">
        <v>112.3</v>
      </c>
      <c r="BO802" s="9">
        <v>116.5</v>
      </c>
      <c r="BP802" s="9">
        <v>116.9</v>
      </c>
      <c r="BQ802" s="9">
        <v>116.9</v>
      </c>
      <c r="BR802" s="9">
        <v>117.1</v>
      </c>
      <c r="BS802" s="9">
        <v>117.1</v>
      </c>
      <c r="BT802" s="9">
        <v>115.9</v>
      </c>
      <c r="BU802" s="9">
        <v>114.5</v>
      </c>
      <c r="BV802" s="9">
        <v>114.9</v>
      </c>
      <c r="BW802" s="9">
        <v>114.9</v>
      </c>
      <c r="BX802" s="9">
        <v>115</v>
      </c>
      <c r="BY802" s="9">
        <v>114.6</v>
      </c>
      <c r="BZ802" s="9">
        <v>114.6</v>
      </c>
      <c r="CA802" s="9">
        <v>116.9</v>
      </c>
      <c r="CB802" s="9">
        <v>116.3</v>
      </c>
      <c r="CC802" s="9">
        <v>118</v>
      </c>
      <c r="CD802" s="9">
        <v>116.6</v>
      </c>
      <c r="CE802" s="9">
        <v>117.6</v>
      </c>
      <c r="CF802" s="9">
        <v>118.5</v>
      </c>
      <c r="CG802" s="9">
        <v>116.5</v>
      </c>
      <c r="CH802" s="9">
        <v>116.7</v>
      </c>
      <c r="CI802" s="9">
        <v>116.9</v>
      </c>
      <c r="CJ802" s="9">
        <v>119.1</v>
      </c>
      <c r="CK802" s="9">
        <v>118.9</v>
      </c>
      <c r="CL802" s="9">
        <v>119.6</v>
      </c>
      <c r="CM802" s="9">
        <v>119</v>
      </c>
      <c r="CN802" s="9">
        <v>118.3</v>
      </c>
      <c r="CO802" s="9">
        <v>118.2</v>
      </c>
      <c r="CP802" s="9">
        <v>119.2</v>
      </c>
      <c r="CQ802" s="9">
        <v>118.8</v>
      </c>
      <c r="CR802" s="9">
        <v>118.6</v>
      </c>
      <c r="CS802" s="9">
        <v>123.1</v>
      </c>
      <c r="CT802" s="9">
        <v>122.9</v>
      </c>
      <c r="CU802" s="9">
        <v>124.4</v>
      </c>
      <c r="CV802" s="9">
        <v>124.4</v>
      </c>
      <c r="CW802" s="9">
        <v>125.9</v>
      </c>
      <c r="CX802" s="9">
        <v>127.4</v>
      </c>
      <c r="CY802" s="9">
        <v>128.80000000000001</v>
      </c>
      <c r="CZ802" s="9">
        <v>128.19999999999999</v>
      </c>
      <c r="DA802" s="9">
        <v>129.69999999999999</v>
      </c>
      <c r="DB802" s="9">
        <v>127</v>
      </c>
      <c r="DC802" s="9">
        <v>128</v>
      </c>
      <c r="DD802" s="9">
        <v>129.5</v>
      </c>
      <c r="DE802" s="9">
        <v>129.9</v>
      </c>
      <c r="DF802" s="9">
        <v>130</v>
      </c>
      <c r="DG802" s="9">
        <v>131.69999999999999</v>
      </c>
      <c r="DH802" s="9">
        <v>129.5</v>
      </c>
      <c r="DI802" s="9">
        <v>129.30000000000001</v>
      </c>
      <c r="DJ802" s="9">
        <v>129.30000000000001</v>
      </c>
      <c r="DK802" s="9">
        <v>129.4</v>
      </c>
      <c r="DL802" s="9">
        <v>129.80000000000001</v>
      </c>
      <c r="DM802" s="9">
        <v>132.6</v>
      </c>
      <c r="DN802" s="9">
        <v>134.5</v>
      </c>
      <c r="DO802" s="9">
        <v>136.80000000000001</v>
      </c>
      <c r="DP802" s="9">
        <v>137.19999999999999</v>
      </c>
      <c r="DQ802" s="9">
        <v>140.4</v>
      </c>
      <c r="DR802" s="9">
        <v>140.80000000000001</v>
      </c>
      <c r="DS802" s="9">
        <v>140.9</v>
      </c>
      <c r="DT802" s="9">
        <v>141.19999999999999</v>
      </c>
      <c r="DU802" s="9">
        <v>141.80000000000001</v>
      </c>
      <c r="DV802" s="9">
        <v>143.4</v>
      </c>
      <c r="DW802" s="9">
        <v>144.30000000000001</v>
      </c>
      <c r="DX802" s="9">
        <v>140.19999999999999</v>
      </c>
      <c r="DY802" s="9">
        <v>142.1</v>
      </c>
      <c r="DZ802" s="9">
        <v>140.4</v>
      </c>
      <c r="EA802" s="9">
        <v>142.30000000000001</v>
      </c>
      <c r="EB802" s="9">
        <v>141.19999999999999</v>
      </c>
      <c r="EC802" s="9">
        <v>140.80000000000001</v>
      </c>
      <c r="ED802" s="9">
        <v>140.80000000000001</v>
      </c>
      <c r="EE802" s="9">
        <v>143.5</v>
      </c>
      <c r="EF802" s="10">
        <v>143.80000000000001</v>
      </c>
      <c r="EG802" s="10">
        <v>143</v>
      </c>
      <c r="EH802" s="10">
        <v>141.9</v>
      </c>
      <c r="EI802" s="10">
        <v>141.5</v>
      </c>
      <c r="EJ802" s="69">
        <v>142</v>
      </c>
      <c r="EK802" s="69">
        <v>142.30000000000001</v>
      </c>
      <c r="EL802" s="70">
        <v>141.69999999999999</v>
      </c>
      <c r="EM802" s="70">
        <v>142</v>
      </c>
      <c r="EN802" s="70">
        <v>142.69999999999999</v>
      </c>
    </row>
    <row r="803" spans="1:144" x14ac:dyDescent="0.25">
      <c r="A803" s="2" t="s">
        <v>1623</v>
      </c>
      <c r="B803" s="2" t="s">
        <v>1624</v>
      </c>
      <c r="C803" s="5">
        <v>0.86336000000000002</v>
      </c>
      <c r="D803" s="9">
        <v>82.4</v>
      </c>
      <c r="E803" s="9">
        <v>91.3</v>
      </c>
      <c r="F803" s="9">
        <v>76</v>
      </c>
      <c r="G803" s="9">
        <v>80.099999999999994</v>
      </c>
      <c r="H803" s="9">
        <v>77.7</v>
      </c>
      <c r="I803" s="9">
        <v>82.3</v>
      </c>
      <c r="J803" s="9">
        <v>107.2</v>
      </c>
      <c r="K803" s="9">
        <v>94.9</v>
      </c>
      <c r="L803" s="9">
        <v>96.6</v>
      </c>
      <c r="M803" s="9">
        <v>114.5</v>
      </c>
      <c r="N803" s="9">
        <v>116.7</v>
      </c>
      <c r="O803" s="9">
        <v>130.5</v>
      </c>
      <c r="P803" s="9">
        <v>107.9</v>
      </c>
      <c r="Q803" s="9">
        <v>99.2</v>
      </c>
      <c r="R803" s="9">
        <v>100</v>
      </c>
      <c r="S803" s="9">
        <v>111.4</v>
      </c>
      <c r="T803" s="9">
        <v>115.7</v>
      </c>
      <c r="U803" s="9">
        <v>120.8</v>
      </c>
      <c r="V803" s="9">
        <v>115.3</v>
      </c>
      <c r="W803" s="9">
        <v>109.8</v>
      </c>
      <c r="X803" s="9">
        <v>100.2</v>
      </c>
      <c r="Y803" s="9">
        <v>118.1</v>
      </c>
      <c r="Z803" s="9">
        <v>117.4</v>
      </c>
      <c r="AA803" s="9">
        <v>122.8</v>
      </c>
      <c r="AB803" s="9">
        <v>117.8</v>
      </c>
      <c r="AC803" s="9">
        <v>112.3</v>
      </c>
      <c r="AD803" s="9">
        <v>104.6</v>
      </c>
      <c r="AE803" s="9">
        <v>110.2</v>
      </c>
      <c r="AF803" s="9">
        <v>116.8</v>
      </c>
      <c r="AG803" s="9">
        <v>131</v>
      </c>
      <c r="AH803" s="9">
        <v>127.5</v>
      </c>
      <c r="AI803" s="9">
        <v>129.30000000000001</v>
      </c>
      <c r="AJ803" s="9">
        <v>115</v>
      </c>
      <c r="AK803" s="9">
        <v>124.6</v>
      </c>
      <c r="AL803" s="9">
        <v>122.3</v>
      </c>
      <c r="AM803" s="9">
        <v>126.6</v>
      </c>
      <c r="AN803" s="9">
        <v>118.4</v>
      </c>
      <c r="AO803" s="9">
        <v>119.3</v>
      </c>
      <c r="AP803" s="9">
        <v>120.6</v>
      </c>
      <c r="AQ803" s="9">
        <v>122.7</v>
      </c>
      <c r="AR803" s="9">
        <v>118.2</v>
      </c>
      <c r="AS803" s="9">
        <v>118.4</v>
      </c>
      <c r="AT803" s="9">
        <v>118.7</v>
      </c>
      <c r="AU803" s="9">
        <v>118.7</v>
      </c>
      <c r="AV803" s="9">
        <v>118.7</v>
      </c>
      <c r="AW803" s="9">
        <v>118.3</v>
      </c>
      <c r="AX803" s="9">
        <v>118.5</v>
      </c>
      <c r="AY803" s="9">
        <v>118.5</v>
      </c>
      <c r="AZ803" s="9">
        <v>117.7</v>
      </c>
      <c r="BA803" s="9">
        <v>117.7</v>
      </c>
      <c r="BB803" s="9">
        <v>117.9</v>
      </c>
      <c r="BC803" s="9">
        <v>117.4</v>
      </c>
      <c r="BD803" s="9">
        <v>117.1</v>
      </c>
      <c r="BE803" s="9">
        <v>116.9</v>
      </c>
      <c r="BF803" s="9">
        <v>116.8</v>
      </c>
      <c r="BG803" s="9">
        <v>116.8</v>
      </c>
      <c r="BH803" s="9">
        <v>116.6</v>
      </c>
      <c r="BI803" s="9">
        <v>117.2</v>
      </c>
      <c r="BJ803" s="9">
        <v>117.3</v>
      </c>
      <c r="BK803" s="9">
        <v>117.4</v>
      </c>
      <c r="BL803" s="9">
        <v>117.2</v>
      </c>
      <c r="BM803" s="9">
        <v>117.5</v>
      </c>
      <c r="BN803" s="9">
        <v>117.5</v>
      </c>
      <c r="BO803" s="9">
        <v>109.6</v>
      </c>
      <c r="BP803" s="9">
        <v>111.8</v>
      </c>
      <c r="BQ803" s="9">
        <v>109.9</v>
      </c>
      <c r="BR803" s="9">
        <v>108.5</v>
      </c>
      <c r="BS803" s="9">
        <v>108.5</v>
      </c>
      <c r="BT803" s="9">
        <v>108.5</v>
      </c>
      <c r="BU803" s="9">
        <v>108.5</v>
      </c>
      <c r="BV803" s="9">
        <v>108.1</v>
      </c>
      <c r="BW803" s="9">
        <v>108</v>
      </c>
      <c r="BX803" s="9">
        <v>109</v>
      </c>
      <c r="BY803" s="9">
        <v>110.6</v>
      </c>
      <c r="BZ803" s="9">
        <v>110.6</v>
      </c>
      <c r="CA803" s="9">
        <v>109.6</v>
      </c>
      <c r="CB803" s="9">
        <v>113.4</v>
      </c>
      <c r="CC803" s="9">
        <v>110.4</v>
      </c>
      <c r="CD803" s="9">
        <v>112</v>
      </c>
      <c r="CE803" s="9">
        <v>111</v>
      </c>
      <c r="CF803" s="9">
        <v>112</v>
      </c>
      <c r="CG803" s="9">
        <v>111.3</v>
      </c>
      <c r="CH803" s="9">
        <v>111.2</v>
      </c>
      <c r="CI803" s="9">
        <v>109.1</v>
      </c>
      <c r="CJ803" s="9">
        <v>109.2</v>
      </c>
      <c r="CK803" s="9">
        <v>111.4</v>
      </c>
      <c r="CL803" s="9">
        <v>113.8</v>
      </c>
      <c r="CM803" s="9">
        <v>110</v>
      </c>
      <c r="CN803" s="9">
        <v>111.2</v>
      </c>
      <c r="CO803" s="9">
        <v>112.1</v>
      </c>
      <c r="CP803" s="9">
        <v>112.2</v>
      </c>
      <c r="CQ803" s="9">
        <v>112.7</v>
      </c>
      <c r="CR803" s="9">
        <v>112.4</v>
      </c>
      <c r="CS803" s="9">
        <v>112.4</v>
      </c>
      <c r="CT803" s="9">
        <v>112.4</v>
      </c>
      <c r="CU803" s="9">
        <v>112</v>
      </c>
      <c r="CV803" s="9">
        <v>108.8</v>
      </c>
      <c r="CW803" s="9">
        <v>112</v>
      </c>
      <c r="CX803" s="9">
        <v>112</v>
      </c>
      <c r="CY803" s="9">
        <v>112.6</v>
      </c>
      <c r="CZ803" s="9">
        <v>112.9</v>
      </c>
      <c r="DA803" s="9">
        <v>117.4</v>
      </c>
      <c r="DB803" s="9">
        <v>117.1</v>
      </c>
      <c r="DC803" s="9">
        <v>117.5</v>
      </c>
      <c r="DD803" s="9">
        <v>117.5</v>
      </c>
      <c r="DE803" s="9">
        <v>117.8</v>
      </c>
      <c r="DF803" s="9">
        <v>118.1</v>
      </c>
      <c r="DG803" s="9">
        <v>118.1</v>
      </c>
      <c r="DH803" s="9">
        <v>112.9</v>
      </c>
      <c r="DI803" s="9">
        <v>112.2</v>
      </c>
      <c r="DJ803" s="9">
        <v>115.4</v>
      </c>
      <c r="DK803" s="9">
        <v>117.8</v>
      </c>
      <c r="DL803" s="9">
        <v>116.8</v>
      </c>
      <c r="DM803" s="9">
        <v>115.7</v>
      </c>
      <c r="DN803" s="9">
        <v>114.2</v>
      </c>
      <c r="DO803" s="9">
        <v>115.7</v>
      </c>
      <c r="DP803" s="9">
        <v>115.1</v>
      </c>
      <c r="DQ803" s="9">
        <v>118.4</v>
      </c>
      <c r="DR803" s="9">
        <v>118.4</v>
      </c>
      <c r="DS803" s="9">
        <v>114.4</v>
      </c>
      <c r="DT803" s="9">
        <v>113.3</v>
      </c>
      <c r="DU803" s="9">
        <v>117.5</v>
      </c>
      <c r="DV803" s="9">
        <v>116.9</v>
      </c>
      <c r="DW803" s="9">
        <v>118.3</v>
      </c>
      <c r="DX803" s="9">
        <v>113.4</v>
      </c>
      <c r="DY803" s="9">
        <v>118.1</v>
      </c>
      <c r="DZ803" s="9">
        <v>117.3</v>
      </c>
      <c r="EA803" s="9">
        <v>115.9</v>
      </c>
      <c r="EB803" s="9">
        <v>118</v>
      </c>
      <c r="EC803" s="9">
        <v>116.8</v>
      </c>
      <c r="ED803" s="9">
        <v>116.4</v>
      </c>
      <c r="EE803" s="9">
        <v>120.4</v>
      </c>
      <c r="EF803" s="10">
        <v>119.1</v>
      </c>
      <c r="EG803" s="10">
        <v>120.6</v>
      </c>
      <c r="EH803" s="10">
        <v>122</v>
      </c>
      <c r="EI803" s="10">
        <v>122.4</v>
      </c>
      <c r="EJ803" s="69">
        <v>125</v>
      </c>
      <c r="EK803" s="69">
        <v>125.1</v>
      </c>
      <c r="EL803" s="70">
        <v>124.1</v>
      </c>
      <c r="EM803" s="70">
        <v>126.8</v>
      </c>
      <c r="EN803" s="70">
        <v>126.1</v>
      </c>
    </row>
    <row r="804" spans="1:144" x14ac:dyDescent="0.25">
      <c r="A804" s="2" t="s">
        <v>1625</v>
      </c>
      <c r="B804" s="2" t="s">
        <v>1626</v>
      </c>
      <c r="C804" s="5">
        <v>0.15892999999999999</v>
      </c>
      <c r="D804" s="9">
        <v>102.5</v>
      </c>
      <c r="E804" s="9">
        <v>104.2</v>
      </c>
      <c r="F804" s="9">
        <v>104.6</v>
      </c>
      <c r="G804" s="9">
        <v>105</v>
      </c>
      <c r="H804" s="9">
        <v>104.9</v>
      </c>
      <c r="I804" s="9">
        <v>106.1</v>
      </c>
      <c r="J804" s="9">
        <v>106.2</v>
      </c>
      <c r="K804" s="9">
        <v>106.2</v>
      </c>
      <c r="L804" s="9">
        <v>106.6</v>
      </c>
      <c r="M804" s="9">
        <v>106.7</v>
      </c>
      <c r="N804" s="9">
        <v>106.7</v>
      </c>
      <c r="O804" s="9">
        <v>106.8</v>
      </c>
      <c r="P804" s="9">
        <v>109.6</v>
      </c>
      <c r="Q804" s="9">
        <v>109.4</v>
      </c>
      <c r="R804" s="9">
        <v>111.2</v>
      </c>
      <c r="S804" s="9">
        <v>111.8</v>
      </c>
      <c r="T804" s="9">
        <v>113.6</v>
      </c>
      <c r="U804" s="9">
        <v>113.9</v>
      </c>
      <c r="V804" s="9">
        <v>112.5</v>
      </c>
      <c r="W804" s="9">
        <v>113.1</v>
      </c>
      <c r="X804" s="9">
        <v>113.2</v>
      </c>
      <c r="Y804" s="9">
        <v>114.4</v>
      </c>
      <c r="Z804" s="9">
        <v>115.7</v>
      </c>
      <c r="AA804" s="9">
        <v>114.5</v>
      </c>
      <c r="AB804" s="9">
        <v>102.1</v>
      </c>
      <c r="AC804" s="9">
        <v>102.1</v>
      </c>
      <c r="AD804" s="9">
        <v>102.2</v>
      </c>
      <c r="AE804" s="9">
        <v>102.2</v>
      </c>
      <c r="AF804" s="9">
        <v>102.6</v>
      </c>
      <c r="AG804" s="9">
        <v>102.6</v>
      </c>
      <c r="AH804" s="9">
        <v>102.6</v>
      </c>
      <c r="AI804" s="9">
        <v>102.9</v>
      </c>
      <c r="AJ804" s="9">
        <v>103</v>
      </c>
      <c r="AK804" s="9">
        <v>102.7</v>
      </c>
      <c r="AL804" s="9">
        <v>102.9</v>
      </c>
      <c r="AM804" s="9">
        <v>103</v>
      </c>
      <c r="AN804" s="9">
        <v>103.4</v>
      </c>
      <c r="AO804" s="9">
        <v>103.6</v>
      </c>
      <c r="AP804" s="9">
        <v>103.1</v>
      </c>
      <c r="AQ804" s="9">
        <v>102.6</v>
      </c>
      <c r="AR804" s="9">
        <v>102.8</v>
      </c>
      <c r="AS804" s="9">
        <v>102.8</v>
      </c>
      <c r="AT804" s="9">
        <v>102.9</v>
      </c>
      <c r="AU804" s="9">
        <v>102.4</v>
      </c>
      <c r="AV804" s="9">
        <v>102.4</v>
      </c>
      <c r="AW804" s="9">
        <v>101.9</v>
      </c>
      <c r="AX804" s="9">
        <v>102</v>
      </c>
      <c r="AY804" s="9">
        <v>102.2</v>
      </c>
      <c r="AZ804" s="9">
        <v>104.8</v>
      </c>
      <c r="BA804" s="9">
        <v>105</v>
      </c>
      <c r="BB804" s="9">
        <v>105.1</v>
      </c>
      <c r="BC804" s="9">
        <v>105.1</v>
      </c>
      <c r="BD804" s="9">
        <v>105.1</v>
      </c>
      <c r="BE804" s="9">
        <v>105.5</v>
      </c>
      <c r="BF804" s="9">
        <v>105.5</v>
      </c>
      <c r="BG804" s="9">
        <v>105.5</v>
      </c>
      <c r="BH804" s="9">
        <v>105.5</v>
      </c>
      <c r="BI804" s="9">
        <v>106</v>
      </c>
      <c r="BJ804" s="9">
        <v>105.8</v>
      </c>
      <c r="BK804" s="9">
        <v>105.8</v>
      </c>
      <c r="BL804" s="9">
        <v>108.2</v>
      </c>
      <c r="BM804" s="9">
        <v>110</v>
      </c>
      <c r="BN804" s="9">
        <v>110</v>
      </c>
      <c r="BO804" s="9">
        <v>107.9</v>
      </c>
      <c r="BP804" s="9">
        <v>107.9</v>
      </c>
      <c r="BQ804" s="9">
        <v>107.9</v>
      </c>
      <c r="BR804" s="9">
        <v>107.9</v>
      </c>
      <c r="BS804" s="9">
        <v>107.9</v>
      </c>
      <c r="BT804" s="9">
        <v>108.1</v>
      </c>
      <c r="BU804" s="9">
        <v>108.3</v>
      </c>
      <c r="BV804" s="9">
        <v>107.7</v>
      </c>
      <c r="BW804" s="9">
        <v>108.9</v>
      </c>
      <c r="BX804" s="9">
        <v>109.5</v>
      </c>
      <c r="BY804" s="9">
        <v>109</v>
      </c>
      <c r="BZ804" s="9">
        <v>109.5</v>
      </c>
      <c r="CA804" s="9">
        <v>109.9</v>
      </c>
      <c r="CB804" s="9">
        <v>109.7</v>
      </c>
      <c r="CC804" s="9">
        <v>110.2</v>
      </c>
      <c r="CD804" s="9">
        <v>110.5</v>
      </c>
      <c r="CE804" s="9">
        <v>110.6</v>
      </c>
      <c r="CF804" s="9">
        <v>111.6</v>
      </c>
      <c r="CG804" s="9">
        <v>112.4</v>
      </c>
      <c r="CH804" s="9">
        <v>112.5</v>
      </c>
      <c r="CI804" s="9">
        <v>112.7</v>
      </c>
      <c r="CJ804" s="9">
        <v>111.4</v>
      </c>
      <c r="CK804" s="9">
        <v>113</v>
      </c>
      <c r="CL804" s="9">
        <v>116.5</v>
      </c>
      <c r="CM804" s="9">
        <v>116.3</v>
      </c>
      <c r="CN804" s="9">
        <v>115.7</v>
      </c>
      <c r="CO804" s="9">
        <v>115.7</v>
      </c>
      <c r="CP804" s="9">
        <v>116.7</v>
      </c>
      <c r="CQ804" s="9">
        <v>116.6</v>
      </c>
      <c r="CR804" s="9">
        <v>116.8</v>
      </c>
      <c r="CS804" s="9">
        <v>117.7</v>
      </c>
      <c r="CT804" s="9">
        <v>116.1</v>
      </c>
      <c r="CU804" s="9">
        <v>114.2</v>
      </c>
      <c r="CV804" s="9">
        <v>114.2</v>
      </c>
      <c r="CW804" s="9">
        <v>121</v>
      </c>
      <c r="CX804" s="9">
        <v>121.5</v>
      </c>
      <c r="CY804" s="9">
        <v>124.5</v>
      </c>
      <c r="CZ804" s="9">
        <v>124.3</v>
      </c>
      <c r="DA804" s="9">
        <v>123.9</v>
      </c>
      <c r="DB804" s="9">
        <v>124</v>
      </c>
      <c r="DC804" s="9">
        <v>124.1</v>
      </c>
      <c r="DD804" s="9">
        <v>123.9</v>
      </c>
      <c r="DE804" s="9">
        <v>125.3</v>
      </c>
      <c r="DF804" s="9">
        <v>125.8</v>
      </c>
      <c r="DG804" s="9">
        <v>124.5</v>
      </c>
      <c r="DH804" s="9">
        <v>125.4</v>
      </c>
      <c r="DI804" s="9">
        <v>127.3</v>
      </c>
      <c r="DJ804" s="9">
        <v>128.19999999999999</v>
      </c>
      <c r="DK804" s="9">
        <v>128.6</v>
      </c>
      <c r="DL804" s="9">
        <v>128.6</v>
      </c>
      <c r="DM804" s="9">
        <v>130.80000000000001</v>
      </c>
      <c r="DN804" s="9">
        <v>131</v>
      </c>
      <c r="DO804" s="9">
        <v>131.80000000000001</v>
      </c>
      <c r="DP804" s="9">
        <v>131.5</v>
      </c>
      <c r="DQ804" s="9">
        <v>131.80000000000001</v>
      </c>
      <c r="DR804" s="9">
        <v>133</v>
      </c>
      <c r="DS804" s="9">
        <v>132.9</v>
      </c>
      <c r="DT804" s="9">
        <v>134.6</v>
      </c>
      <c r="DU804" s="9">
        <v>134.19999999999999</v>
      </c>
      <c r="DV804" s="9">
        <v>134.19999999999999</v>
      </c>
      <c r="DW804" s="9">
        <v>134.6</v>
      </c>
      <c r="DX804" s="9">
        <v>134.80000000000001</v>
      </c>
      <c r="DY804" s="9">
        <v>135.30000000000001</v>
      </c>
      <c r="DZ804" s="9">
        <v>133.9</v>
      </c>
      <c r="EA804" s="9">
        <v>134.30000000000001</v>
      </c>
      <c r="EB804" s="9">
        <v>133.9</v>
      </c>
      <c r="EC804" s="9">
        <v>134</v>
      </c>
      <c r="ED804" s="9">
        <v>136.80000000000001</v>
      </c>
      <c r="EE804" s="9">
        <v>136.9</v>
      </c>
      <c r="EF804" s="10">
        <v>136.19999999999999</v>
      </c>
      <c r="EG804" s="10">
        <v>136.30000000000001</v>
      </c>
      <c r="EH804" s="10">
        <v>136.69999999999999</v>
      </c>
      <c r="EI804" s="10">
        <v>136.30000000000001</v>
      </c>
      <c r="EJ804" s="69">
        <v>134.30000000000001</v>
      </c>
      <c r="EK804" s="69">
        <v>134.30000000000001</v>
      </c>
      <c r="EL804" s="70">
        <v>136.6</v>
      </c>
      <c r="EM804" s="70">
        <v>136.6</v>
      </c>
      <c r="EN804" s="70">
        <v>136.6</v>
      </c>
    </row>
    <row r="805" spans="1:144" x14ac:dyDescent="0.25">
      <c r="A805" s="2" t="s">
        <v>1627</v>
      </c>
      <c r="B805" s="2" t="s">
        <v>1628</v>
      </c>
      <c r="C805" s="5">
        <v>8.9179999999999995E-2</v>
      </c>
      <c r="D805" s="9">
        <v>104.3</v>
      </c>
      <c r="E805" s="9">
        <v>108.8</v>
      </c>
      <c r="F805" s="9">
        <v>103.3</v>
      </c>
      <c r="G805" s="9">
        <v>108.3</v>
      </c>
      <c r="H805" s="9">
        <v>107</v>
      </c>
      <c r="I805" s="9">
        <v>109.9</v>
      </c>
      <c r="J805" s="9">
        <v>110.6</v>
      </c>
      <c r="K805" s="9">
        <v>110</v>
      </c>
      <c r="L805" s="9">
        <v>105.8</v>
      </c>
      <c r="M805" s="9">
        <v>104.5</v>
      </c>
      <c r="N805" s="9">
        <v>101.7</v>
      </c>
      <c r="O805" s="9">
        <v>111</v>
      </c>
      <c r="P805" s="9">
        <v>108.8</v>
      </c>
      <c r="Q805" s="9">
        <v>107.6</v>
      </c>
      <c r="R805" s="9">
        <v>109.9</v>
      </c>
      <c r="S805" s="9">
        <v>106.6</v>
      </c>
      <c r="T805" s="9">
        <v>103.6</v>
      </c>
      <c r="U805" s="9">
        <v>106.4</v>
      </c>
      <c r="V805" s="9">
        <v>108.8</v>
      </c>
      <c r="W805" s="9">
        <v>109.3</v>
      </c>
      <c r="X805" s="9">
        <v>113.5</v>
      </c>
      <c r="Y805" s="9">
        <v>107.8</v>
      </c>
      <c r="Z805" s="9">
        <v>105.2</v>
      </c>
      <c r="AA805" s="9">
        <v>106.2</v>
      </c>
      <c r="AB805" s="9">
        <v>104.4</v>
      </c>
      <c r="AC805" s="9">
        <v>105.2</v>
      </c>
      <c r="AD805" s="9">
        <v>104.5</v>
      </c>
      <c r="AE805" s="9">
        <v>105.4</v>
      </c>
      <c r="AF805" s="9">
        <v>110.2</v>
      </c>
      <c r="AG805" s="9">
        <v>108</v>
      </c>
      <c r="AH805" s="9">
        <v>109</v>
      </c>
      <c r="AI805" s="9">
        <v>111.4</v>
      </c>
      <c r="AJ805" s="9">
        <v>104.8</v>
      </c>
      <c r="AK805" s="9">
        <v>105</v>
      </c>
      <c r="AL805" s="9">
        <v>109.8</v>
      </c>
      <c r="AM805" s="9">
        <v>110.9</v>
      </c>
      <c r="AN805" s="9">
        <v>107.6</v>
      </c>
      <c r="AO805" s="9">
        <v>108.7</v>
      </c>
      <c r="AP805" s="9">
        <v>109.5</v>
      </c>
      <c r="AQ805" s="9">
        <v>102.3</v>
      </c>
      <c r="AR805" s="9">
        <v>101.1</v>
      </c>
      <c r="AS805" s="9">
        <v>106</v>
      </c>
      <c r="AT805" s="9">
        <v>106</v>
      </c>
      <c r="AU805" s="9">
        <v>106</v>
      </c>
      <c r="AV805" s="9">
        <v>106.3</v>
      </c>
      <c r="AW805" s="9">
        <v>106.3</v>
      </c>
      <c r="AX805" s="9">
        <v>100.9</v>
      </c>
      <c r="AY805" s="9">
        <v>100.3</v>
      </c>
      <c r="AZ805" s="9">
        <v>100.4</v>
      </c>
      <c r="BA805" s="9">
        <v>100</v>
      </c>
      <c r="BB805" s="9">
        <v>99.9</v>
      </c>
      <c r="BC805" s="9">
        <v>99.9</v>
      </c>
      <c r="BD805" s="9">
        <v>99.9</v>
      </c>
      <c r="BE805" s="9">
        <v>100.1</v>
      </c>
      <c r="BF805" s="9">
        <v>100.1</v>
      </c>
      <c r="BG805" s="9">
        <v>100.1</v>
      </c>
      <c r="BH805" s="9">
        <v>100.3</v>
      </c>
      <c r="BI805" s="9">
        <v>100.3</v>
      </c>
      <c r="BJ805" s="9">
        <v>100.4</v>
      </c>
      <c r="BK805" s="9">
        <v>100.4</v>
      </c>
      <c r="BL805" s="9">
        <v>100.4</v>
      </c>
      <c r="BM805" s="9">
        <v>101.7</v>
      </c>
      <c r="BN805" s="9">
        <v>101.8</v>
      </c>
      <c r="BO805" s="9">
        <v>103.1</v>
      </c>
      <c r="BP805" s="9">
        <v>102.7</v>
      </c>
      <c r="BQ805" s="9">
        <v>103.1</v>
      </c>
      <c r="BR805" s="9">
        <v>103.1</v>
      </c>
      <c r="BS805" s="9">
        <v>103.5</v>
      </c>
      <c r="BT805" s="9">
        <v>103.8</v>
      </c>
      <c r="BU805" s="9">
        <v>104.1</v>
      </c>
      <c r="BV805" s="9">
        <v>104.8</v>
      </c>
      <c r="BW805" s="9">
        <v>105.1</v>
      </c>
      <c r="BX805" s="9">
        <v>105.3</v>
      </c>
      <c r="BY805" s="9">
        <v>105.6</v>
      </c>
      <c r="BZ805" s="9">
        <v>106.2</v>
      </c>
      <c r="CA805" s="9">
        <v>107.5</v>
      </c>
      <c r="CB805" s="9">
        <v>107.5</v>
      </c>
      <c r="CC805" s="9">
        <v>107.5</v>
      </c>
      <c r="CD805" s="9">
        <v>107.5</v>
      </c>
      <c r="CE805" s="9">
        <v>107.5</v>
      </c>
      <c r="CF805" s="9">
        <v>108.5</v>
      </c>
      <c r="CG805" s="9">
        <v>107.8</v>
      </c>
      <c r="CH805" s="9">
        <v>107.8</v>
      </c>
      <c r="CI805" s="9">
        <v>108.5</v>
      </c>
      <c r="CJ805" s="9">
        <v>108.5</v>
      </c>
      <c r="CK805" s="9">
        <v>109.5</v>
      </c>
      <c r="CL805" s="9">
        <v>109.5</v>
      </c>
      <c r="CM805" s="9">
        <v>112.8</v>
      </c>
      <c r="CN805" s="9">
        <v>112.8</v>
      </c>
      <c r="CO805" s="9">
        <v>111.7</v>
      </c>
      <c r="CP805" s="9">
        <v>112.3</v>
      </c>
      <c r="CQ805" s="9">
        <v>111.9</v>
      </c>
      <c r="CR805" s="9">
        <v>111</v>
      </c>
      <c r="CS805" s="9">
        <v>111</v>
      </c>
      <c r="CT805" s="9">
        <v>110.5</v>
      </c>
      <c r="CU805" s="9">
        <v>110.9</v>
      </c>
      <c r="CV805" s="9">
        <v>110.9</v>
      </c>
      <c r="CW805" s="9">
        <v>110.9</v>
      </c>
      <c r="CX805" s="9">
        <v>111.7</v>
      </c>
      <c r="CY805" s="9">
        <v>111.2</v>
      </c>
      <c r="CZ805" s="9">
        <v>108.8</v>
      </c>
      <c r="DA805" s="9">
        <v>109.3</v>
      </c>
      <c r="DB805" s="9">
        <v>110.9</v>
      </c>
      <c r="DC805" s="9">
        <v>114.2</v>
      </c>
      <c r="DD805" s="9">
        <v>114.2</v>
      </c>
      <c r="DE805" s="9">
        <v>115.6</v>
      </c>
      <c r="DF805" s="9">
        <v>116</v>
      </c>
      <c r="DG805" s="9">
        <v>117.7</v>
      </c>
      <c r="DH805" s="9">
        <v>120.3</v>
      </c>
      <c r="DI805" s="9">
        <v>120.1</v>
      </c>
      <c r="DJ805" s="9">
        <v>120.5</v>
      </c>
      <c r="DK805" s="9">
        <v>119</v>
      </c>
      <c r="DL805" s="9">
        <v>124.7</v>
      </c>
      <c r="DM805" s="9">
        <v>125.2</v>
      </c>
      <c r="DN805" s="9">
        <v>124.7</v>
      </c>
      <c r="DO805" s="9">
        <v>126.5</v>
      </c>
      <c r="DP805" s="9">
        <v>126.6</v>
      </c>
      <c r="DQ805" s="9">
        <v>130.5</v>
      </c>
      <c r="DR805" s="9">
        <v>129.4</v>
      </c>
      <c r="DS805" s="9">
        <v>132.30000000000001</v>
      </c>
      <c r="DT805" s="9">
        <v>129.80000000000001</v>
      </c>
      <c r="DU805" s="9">
        <v>128.1</v>
      </c>
      <c r="DV805" s="9">
        <v>129.4</v>
      </c>
      <c r="DW805" s="9">
        <v>130.1</v>
      </c>
      <c r="DX805" s="9">
        <v>129.6</v>
      </c>
      <c r="DY805" s="9">
        <v>129.19999999999999</v>
      </c>
      <c r="DZ805" s="9">
        <v>130.69999999999999</v>
      </c>
      <c r="EA805" s="9">
        <v>129.69999999999999</v>
      </c>
      <c r="EB805" s="9">
        <v>130</v>
      </c>
      <c r="EC805" s="9">
        <v>129.4</v>
      </c>
      <c r="ED805" s="9">
        <v>129.5</v>
      </c>
      <c r="EE805" s="9">
        <v>129.69999999999999</v>
      </c>
      <c r="EF805" s="10">
        <v>127.7</v>
      </c>
      <c r="EG805" s="10">
        <v>124.9</v>
      </c>
      <c r="EH805" s="10">
        <v>124.4</v>
      </c>
      <c r="EI805" s="10">
        <v>124</v>
      </c>
      <c r="EJ805" s="69">
        <v>125.5</v>
      </c>
      <c r="EK805" s="69">
        <v>126.2</v>
      </c>
      <c r="EL805" s="70">
        <v>127.1</v>
      </c>
      <c r="EM805" s="70">
        <v>127.1</v>
      </c>
      <c r="EN805" s="70">
        <v>126.2</v>
      </c>
    </row>
    <row r="806" spans="1:144" x14ac:dyDescent="0.25">
      <c r="A806" s="2" t="s">
        <v>1629</v>
      </c>
      <c r="B806" s="2" t="s">
        <v>1630</v>
      </c>
      <c r="C806" s="5">
        <v>2.3682699999999999</v>
      </c>
      <c r="D806" s="9">
        <v>101.6</v>
      </c>
      <c r="E806" s="9">
        <v>101.6</v>
      </c>
      <c r="F806" s="9">
        <v>103.2</v>
      </c>
      <c r="G806" s="9">
        <v>102.9</v>
      </c>
      <c r="H806" s="9">
        <v>103.1</v>
      </c>
      <c r="I806" s="9">
        <v>102.7</v>
      </c>
      <c r="J806" s="9">
        <v>102.3</v>
      </c>
      <c r="K806" s="9">
        <v>102.2</v>
      </c>
      <c r="L806" s="9">
        <v>102.5</v>
      </c>
      <c r="M806" s="9">
        <v>103.8</v>
      </c>
      <c r="N806" s="9">
        <v>102.6</v>
      </c>
      <c r="O806" s="9">
        <v>103.3</v>
      </c>
      <c r="P806" s="9">
        <v>103.4</v>
      </c>
      <c r="Q806" s="9">
        <v>103.7</v>
      </c>
      <c r="R806" s="9">
        <v>104.5</v>
      </c>
      <c r="S806" s="9">
        <v>104.2</v>
      </c>
      <c r="T806" s="9">
        <v>103.5</v>
      </c>
      <c r="U806" s="9">
        <v>103.7</v>
      </c>
      <c r="V806" s="9">
        <v>103.9</v>
      </c>
      <c r="W806" s="9">
        <v>102.6</v>
      </c>
      <c r="X806" s="9">
        <v>103.7</v>
      </c>
      <c r="Y806" s="9">
        <v>102.4</v>
      </c>
      <c r="Z806" s="9">
        <v>103.4</v>
      </c>
      <c r="AA806" s="9">
        <v>104.6</v>
      </c>
      <c r="AB806" s="9">
        <v>104.1</v>
      </c>
      <c r="AC806" s="9">
        <v>105.2</v>
      </c>
      <c r="AD806" s="9">
        <v>104.8</v>
      </c>
      <c r="AE806" s="9">
        <v>105</v>
      </c>
      <c r="AF806" s="9">
        <v>104.7</v>
      </c>
      <c r="AG806" s="9">
        <v>105.6</v>
      </c>
      <c r="AH806" s="9">
        <v>105.7</v>
      </c>
      <c r="AI806" s="9">
        <v>105.8</v>
      </c>
      <c r="AJ806" s="9">
        <v>106.8</v>
      </c>
      <c r="AK806" s="9">
        <v>106</v>
      </c>
      <c r="AL806" s="9">
        <v>106.1</v>
      </c>
      <c r="AM806" s="9">
        <v>106.5</v>
      </c>
      <c r="AN806" s="9">
        <v>106.6</v>
      </c>
      <c r="AO806" s="9">
        <v>107.5</v>
      </c>
      <c r="AP806" s="9">
        <v>106.8</v>
      </c>
      <c r="AQ806" s="9">
        <v>106.7</v>
      </c>
      <c r="AR806" s="9">
        <v>107.3</v>
      </c>
      <c r="AS806" s="9">
        <v>107.8</v>
      </c>
      <c r="AT806" s="9">
        <v>108.6</v>
      </c>
      <c r="AU806" s="9">
        <v>108.6</v>
      </c>
      <c r="AV806" s="9">
        <v>108.3</v>
      </c>
      <c r="AW806" s="9">
        <v>107.9</v>
      </c>
      <c r="AX806" s="9">
        <v>107.2</v>
      </c>
      <c r="AY806" s="9">
        <v>106.9</v>
      </c>
      <c r="AZ806" s="9">
        <v>107.1</v>
      </c>
      <c r="BA806" s="9">
        <v>107.7</v>
      </c>
      <c r="BB806" s="9">
        <v>107.4</v>
      </c>
      <c r="BC806" s="9">
        <v>107.6</v>
      </c>
      <c r="BD806" s="9">
        <v>108</v>
      </c>
      <c r="BE806" s="9">
        <v>107.3</v>
      </c>
      <c r="BF806" s="9">
        <v>107.5</v>
      </c>
      <c r="BG806" s="9">
        <v>106.9</v>
      </c>
      <c r="BH806" s="9">
        <v>106.3</v>
      </c>
      <c r="BI806" s="9">
        <v>106.2</v>
      </c>
      <c r="BJ806" s="9">
        <v>106.9</v>
      </c>
      <c r="BK806" s="9">
        <v>107.5</v>
      </c>
      <c r="BL806" s="9">
        <v>107.9</v>
      </c>
      <c r="BM806" s="9">
        <v>108.3</v>
      </c>
      <c r="BN806" s="9">
        <v>108.7</v>
      </c>
      <c r="BO806" s="9">
        <v>107.9</v>
      </c>
      <c r="BP806" s="9">
        <v>107.3</v>
      </c>
      <c r="BQ806" s="9">
        <v>108.1</v>
      </c>
      <c r="BR806" s="9">
        <v>108.2</v>
      </c>
      <c r="BS806" s="9">
        <v>108.4</v>
      </c>
      <c r="BT806" s="9">
        <v>108.3</v>
      </c>
      <c r="BU806" s="9">
        <v>109.8</v>
      </c>
      <c r="BV806" s="9">
        <v>110.2</v>
      </c>
      <c r="BW806" s="9">
        <v>110.6</v>
      </c>
      <c r="BX806" s="9">
        <v>111.2</v>
      </c>
      <c r="BY806" s="9">
        <v>111.7</v>
      </c>
      <c r="BZ806" s="9">
        <v>111</v>
      </c>
      <c r="CA806" s="9">
        <v>111.9</v>
      </c>
      <c r="CB806" s="9">
        <v>112.5</v>
      </c>
      <c r="CC806" s="9">
        <v>112.2</v>
      </c>
      <c r="CD806" s="9">
        <v>112.8</v>
      </c>
      <c r="CE806" s="9">
        <v>113.2</v>
      </c>
      <c r="CF806" s="9">
        <v>111.4</v>
      </c>
      <c r="CG806" s="9">
        <v>113</v>
      </c>
      <c r="CH806" s="9">
        <v>112.8</v>
      </c>
      <c r="CI806" s="9">
        <v>112.8</v>
      </c>
      <c r="CJ806" s="9">
        <v>112.8</v>
      </c>
      <c r="CK806" s="9">
        <v>113</v>
      </c>
      <c r="CL806" s="9">
        <v>113.5</v>
      </c>
      <c r="CM806" s="9">
        <v>112.1</v>
      </c>
      <c r="CN806" s="9">
        <v>111.3</v>
      </c>
      <c r="CO806" s="9">
        <v>112.6</v>
      </c>
      <c r="CP806" s="9">
        <v>114.2</v>
      </c>
      <c r="CQ806" s="9">
        <v>114.8</v>
      </c>
      <c r="CR806" s="9">
        <v>115.6</v>
      </c>
      <c r="CS806" s="9">
        <v>115.5</v>
      </c>
      <c r="CT806" s="9">
        <v>114.8</v>
      </c>
      <c r="CU806" s="9">
        <v>114.7</v>
      </c>
      <c r="CV806" s="9">
        <v>114.5</v>
      </c>
      <c r="CW806" s="9">
        <v>115.3</v>
      </c>
      <c r="CX806" s="9">
        <v>116</v>
      </c>
      <c r="CY806" s="9">
        <v>115.9</v>
      </c>
      <c r="CZ806" s="9">
        <v>116.4</v>
      </c>
      <c r="DA806" s="9">
        <v>116</v>
      </c>
      <c r="DB806" s="9">
        <v>115.4</v>
      </c>
      <c r="DC806" s="9">
        <v>115.5</v>
      </c>
      <c r="DD806" s="9">
        <v>116.1</v>
      </c>
      <c r="DE806" s="9">
        <v>116.2</v>
      </c>
      <c r="DF806" s="9">
        <v>117.4</v>
      </c>
      <c r="DG806" s="9">
        <v>118</v>
      </c>
      <c r="DH806" s="9">
        <v>118.4</v>
      </c>
      <c r="DI806" s="9">
        <v>119.4</v>
      </c>
      <c r="DJ806" s="9">
        <v>120.2</v>
      </c>
      <c r="DK806" s="9">
        <v>121.1</v>
      </c>
      <c r="DL806" s="9">
        <v>122.1</v>
      </c>
      <c r="DM806" s="9">
        <v>122.1</v>
      </c>
      <c r="DN806" s="9">
        <v>123.6</v>
      </c>
      <c r="DO806" s="9">
        <v>124.4</v>
      </c>
      <c r="DP806" s="9">
        <v>124.7</v>
      </c>
      <c r="DQ806" s="9">
        <v>124.8</v>
      </c>
      <c r="DR806" s="9">
        <v>125.2</v>
      </c>
      <c r="DS806" s="9">
        <v>126.5</v>
      </c>
      <c r="DT806" s="9">
        <v>127.8</v>
      </c>
      <c r="DU806" s="9">
        <v>129.1</v>
      </c>
      <c r="DV806" s="9">
        <v>129.19999999999999</v>
      </c>
      <c r="DW806" s="9">
        <v>129</v>
      </c>
      <c r="DX806" s="9">
        <v>129.9</v>
      </c>
      <c r="DY806" s="9">
        <v>130.19999999999999</v>
      </c>
      <c r="DZ806" s="9">
        <v>130.6</v>
      </c>
      <c r="EA806" s="9">
        <v>129.69999999999999</v>
      </c>
      <c r="EB806" s="9">
        <v>130.1</v>
      </c>
      <c r="EC806" s="9">
        <v>128.69999999999999</v>
      </c>
      <c r="ED806" s="9">
        <v>128.6</v>
      </c>
      <c r="EE806" s="9">
        <v>129</v>
      </c>
      <c r="EF806" s="10">
        <v>128.6</v>
      </c>
      <c r="EG806" s="10">
        <v>128.80000000000001</v>
      </c>
      <c r="EH806" s="10">
        <v>128.4</v>
      </c>
      <c r="EI806" s="10">
        <v>128.4</v>
      </c>
      <c r="EJ806" s="69">
        <v>127.9</v>
      </c>
      <c r="EK806" s="69">
        <v>126.4</v>
      </c>
      <c r="EL806" s="70">
        <v>126.9</v>
      </c>
      <c r="EM806" s="70">
        <v>126.8</v>
      </c>
      <c r="EN806" s="70">
        <v>127.9</v>
      </c>
    </row>
    <row r="807" spans="1:144" x14ac:dyDescent="0.25">
      <c r="A807" s="2" t="s">
        <v>1631</v>
      </c>
      <c r="B807" s="2" t="s">
        <v>1632</v>
      </c>
      <c r="C807" s="5">
        <v>0.83797999999999995</v>
      </c>
      <c r="D807" s="9">
        <v>100.9</v>
      </c>
      <c r="E807" s="9">
        <v>102.4</v>
      </c>
      <c r="F807" s="9">
        <v>104.2</v>
      </c>
      <c r="G807" s="9">
        <v>103.6</v>
      </c>
      <c r="H807" s="9">
        <v>102.9</v>
      </c>
      <c r="I807" s="9">
        <v>103.4</v>
      </c>
      <c r="J807" s="9">
        <v>103.2</v>
      </c>
      <c r="K807" s="9">
        <v>104</v>
      </c>
      <c r="L807" s="9">
        <v>104</v>
      </c>
      <c r="M807" s="9">
        <v>105.5</v>
      </c>
      <c r="N807" s="9">
        <v>105.2</v>
      </c>
      <c r="O807" s="9">
        <v>105</v>
      </c>
      <c r="P807" s="9">
        <v>105.2</v>
      </c>
      <c r="Q807" s="9">
        <v>105.9</v>
      </c>
      <c r="R807" s="9">
        <v>106.2</v>
      </c>
      <c r="S807" s="9">
        <v>105.6</v>
      </c>
      <c r="T807" s="9">
        <v>106.4</v>
      </c>
      <c r="U807" s="9">
        <v>106.3</v>
      </c>
      <c r="V807" s="9">
        <v>107.1</v>
      </c>
      <c r="W807" s="9">
        <v>106.2</v>
      </c>
      <c r="X807" s="9">
        <v>106.3</v>
      </c>
      <c r="Y807" s="9">
        <v>105.6</v>
      </c>
      <c r="Z807" s="9">
        <v>105.7</v>
      </c>
      <c r="AA807" s="9">
        <v>105.6</v>
      </c>
      <c r="AB807" s="9">
        <v>106.2</v>
      </c>
      <c r="AC807" s="9">
        <v>106.2</v>
      </c>
      <c r="AD807" s="9">
        <v>106.3</v>
      </c>
      <c r="AE807" s="9">
        <v>106.2</v>
      </c>
      <c r="AF807" s="9">
        <v>106.4</v>
      </c>
      <c r="AG807" s="9">
        <v>106.1</v>
      </c>
      <c r="AH807" s="9">
        <v>106</v>
      </c>
      <c r="AI807" s="9">
        <v>106.3</v>
      </c>
      <c r="AJ807" s="9">
        <v>107.6</v>
      </c>
      <c r="AK807" s="9">
        <v>107.4</v>
      </c>
      <c r="AL807" s="9">
        <v>107.5</v>
      </c>
      <c r="AM807" s="9">
        <v>108</v>
      </c>
      <c r="AN807" s="9">
        <v>108</v>
      </c>
      <c r="AO807" s="9">
        <v>109.2</v>
      </c>
      <c r="AP807" s="9">
        <v>109.3</v>
      </c>
      <c r="AQ807" s="9">
        <v>108.5</v>
      </c>
      <c r="AR807" s="9">
        <v>108.4</v>
      </c>
      <c r="AS807" s="9">
        <v>108</v>
      </c>
      <c r="AT807" s="9">
        <v>109.3</v>
      </c>
      <c r="AU807" s="9">
        <v>108.3</v>
      </c>
      <c r="AV807" s="9">
        <v>108.5</v>
      </c>
      <c r="AW807" s="9">
        <v>107.6</v>
      </c>
      <c r="AX807" s="9">
        <v>107.5</v>
      </c>
      <c r="AY807" s="9">
        <v>106.1</v>
      </c>
      <c r="AZ807" s="9">
        <v>106.9</v>
      </c>
      <c r="BA807" s="9">
        <v>106.3</v>
      </c>
      <c r="BB807" s="9">
        <v>106.5</v>
      </c>
      <c r="BC807" s="9">
        <v>105.8</v>
      </c>
      <c r="BD807" s="9">
        <v>106.4</v>
      </c>
      <c r="BE807" s="9">
        <v>106</v>
      </c>
      <c r="BF807" s="9">
        <v>106.1</v>
      </c>
      <c r="BG807" s="9">
        <v>103.4</v>
      </c>
      <c r="BH807" s="9">
        <v>103.2</v>
      </c>
      <c r="BI807" s="9">
        <v>103.5</v>
      </c>
      <c r="BJ807" s="9">
        <v>104.6</v>
      </c>
      <c r="BK807" s="9">
        <v>104.5</v>
      </c>
      <c r="BL807" s="9">
        <v>105.2</v>
      </c>
      <c r="BM807" s="9">
        <v>106.7</v>
      </c>
      <c r="BN807" s="9">
        <v>106.4</v>
      </c>
      <c r="BO807" s="9">
        <v>105.3</v>
      </c>
      <c r="BP807" s="9">
        <v>103.1</v>
      </c>
      <c r="BQ807" s="9">
        <v>104.4</v>
      </c>
      <c r="BR807" s="9">
        <v>104.8</v>
      </c>
      <c r="BS807" s="9">
        <v>104.7</v>
      </c>
      <c r="BT807" s="9">
        <v>105.5</v>
      </c>
      <c r="BU807" s="9">
        <v>105.2</v>
      </c>
      <c r="BV807" s="9">
        <v>106</v>
      </c>
      <c r="BW807" s="9">
        <v>106.3</v>
      </c>
      <c r="BX807" s="9">
        <v>107.2</v>
      </c>
      <c r="BY807" s="9">
        <v>107.8</v>
      </c>
      <c r="BZ807" s="9">
        <v>106.4</v>
      </c>
      <c r="CA807" s="9">
        <v>108.2</v>
      </c>
      <c r="CB807" s="9">
        <v>108.6</v>
      </c>
      <c r="CC807" s="9">
        <v>107.9</v>
      </c>
      <c r="CD807" s="9">
        <v>108.4</v>
      </c>
      <c r="CE807" s="9">
        <v>108.4</v>
      </c>
      <c r="CF807" s="9">
        <v>106.5</v>
      </c>
      <c r="CG807" s="9">
        <v>110.4</v>
      </c>
      <c r="CH807" s="9">
        <v>110.3</v>
      </c>
      <c r="CI807" s="9">
        <v>110.1</v>
      </c>
      <c r="CJ807" s="9">
        <v>110.6</v>
      </c>
      <c r="CK807" s="9">
        <v>110.8</v>
      </c>
      <c r="CL807" s="9">
        <v>110.6</v>
      </c>
      <c r="CM807" s="9">
        <v>110.7</v>
      </c>
      <c r="CN807" s="9">
        <v>109.4</v>
      </c>
      <c r="CO807" s="9">
        <v>112.6</v>
      </c>
      <c r="CP807" s="9">
        <v>114.2</v>
      </c>
      <c r="CQ807" s="9">
        <v>114.6</v>
      </c>
      <c r="CR807" s="9">
        <v>116.3</v>
      </c>
      <c r="CS807" s="9">
        <v>116.5</v>
      </c>
      <c r="CT807" s="9">
        <v>116.5</v>
      </c>
      <c r="CU807" s="9">
        <v>116.5</v>
      </c>
      <c r="CV807" s="9">
        <v>116.5</v>
      </c>
      <c r="CW807" s="9">
        <v>116.5</v>
      </c>
      <c r="CX807" s="9">
        <v>116.2</v>
      </c>
      <c r="CY807" s="9">
        <v>116.9</v>
      </c>
      <c r="CZ807" s="9">
        <v>117</v>
      </c>
      <c r="DA807" s="9">
        <v>117</v>
      </c>
      <c r="DB807" s="9">
        <v>117</v>
      </c>
      <c r="DC807" s="9">
        <v>117</v>
      </c>
      <c r="DD807" s="9">
        <v>117</v>
      </c>
      <c r="DE807" s="9">
        <v>117.1</v>
      </c>
      <c r="DF807" s="9">
        <v>117.6</v>
      </c>
      <c r="DG807" s="9">
        <v>117.8</v>
      </c>
      <c r="DH807" s="9">
        <v>117.8</v>
      </c>
      <c r="DI807" s="9">
        <v>119.5</v>
      </c>
      <c r="DJ807" s="9">
        <v>120</v>
      </c>
      <c r="DK807" s="9">
        <v>120</v>
      </c>
      <c r="DL807" s="9">
        <v>120</v>
      </c>
      <c r="DM807" s="9">
        <v>120</v>
      </c>
      <c r="DN807" s="9">
        <v>122.4</v>
      </c>
      <c r="DO807" s="9">
        <v>122.6</v>
      </c>
      <c r="DP807" s="9">
        <v>122.6</v>
      </c>
      <c r="DQ807" s="9">
        <v>122.6</v>
      </c>
      <c r="DR807" s="9">
        <v>122.8</v>
      </c>
      <c r="DS807" s="9">
        <v>123.8</v>
      </c>
      <c r="DT807" s="9">
        <v>126.5</v>
      </c>
      <c r="DU807" s="9">
        <v>127.4</v>
      </c>
      <c r="DV807" s="9">
        <v>127.4</v>
      </c>
      <c r="DW807" s="9">
        <v>127.6</v>
      </c>
      <c r="DX807" s="9">
        <v>127.9</v>
      </c>
      <c r="DY807" s="9">
        <v>127.9</v>
      </c>
      <c r="DZ807" s="9">
        <v>128.9</v>
      </c>
      <c r="EA807" s="9">
        <v>126.8</v>
      </c>
      <c r="EB807" s="9">
        <v>127.3</v>
      </c>
      <c r="EC807" s="9">
        <v>122.9</v>
      </c>
      <c r="ED807" s="9">
        <v>123.8</v>
      </c>
      <c r="EE807" s="9">
        <v>124.6</v>
      </c>
      <c r="EF807" s="10">
        <v>123.8</v>
      </c>
      <c r="EG807" s="10">
        <v>123.7</v>
      </c>
      <c r="EH807" s="10">
        <v>122.8</v>
      </c>
      <c r="EI807" s="10">
        <v>122.1</v>
      </c>
      <c r="EJ807" s="69">
        <v>120.2</v>
      </c>
      <c r="EK807" s="69">
        <v>119.7</v>
      </c>
      <c r="EL807" s="70">
        <v>118</v>
      </c>
      <c r="EM807" s="70">
        <v>118.1</v>
      </c>
      <c r="EN807" s="70">
        <v>120.8</v>
      </c>
    </row>
    <row r="808" spans="1:144" x14ac:dyDescent="0.25">
      <c r="A808" s="2" t="s">
        <v>1633</v>
      </c>
      <c r="B808" s="2" t="s">
        <v>1634</v>
      </c>
      <c r="C808" s="5">
        <v>0.14274999999999999</v>
      </c>
      <c r="D808" s="9">
        <v>99.8</v>
      </c>
      <c r="E808" s="9">
        <v>98.8</v>
      </c>
      <c r="F808" s="9">
        <v>99.5</v>
      </c>
      <c r="G808" s="9">
        <v>99.7</v>
      </c>
      <c r="H808" s="9">
        <v>100.8</v>
      </c>
      <c r="I808" s="9">
        <v>102.9</v>
      </c>
      <c r="J808" s="9">
        <v>104</v>
      </c>
      <c r="K808" s="9">
        <v>100.7</v>
      </c>
      <c r="L808" s="9">
        <v>105.5</v>
      </c>
      <c r="M808" s="9">
        <v>105.4</v>
      </c>
      <c r="N808" s="9">
        <v>103</v>
      </c>
      <c r="O808" s="9">
        <v>103.3</v>
      </c>
      <c r="P808" s="9">
        <v>97.3</v>
      </c>
      <c r="Q808" s="9">
        <v>96.7</v>
      </c>
      <c r="R808" s="9">
        <v>96.9</v>
      </c>
      <c r="S808" s="9">
        <v>96.9</v>
      </c>
      <c r="T808" s="9">
        <v>97.9</v>
      </c>
      <c r="U808" s="9">
        <v>95</v>
      </c>
      <c r="V808" s="9">
        <v>95.1</v>
      </c>
      <c r="W808" s="9">
        <v>95.6</v>
      </c>
      <c r="X808" s="9">
        <v>94.6</v>
      </c>
      <c r="Y808" s="9">
        <v>96.5</v>
      </c>
      <c r="Z808" s="9">
        <v>96.7</v>
      </c>
      <c r="AA808" s="9">
        <v>100.3</v>
      </c>
      <c r="AB808" s="9">
        <v>99.2</v>
      </c>
      <c r="AC808" s="9">
        <v>101.6</v>
      </c>
      <c r="AD808" s="9">
        <v>101.3</v>
      </c>
      <c r="AE808" s="9">
        <v>102.4</v>
      </c>
      <c r="AF808" s="9">
        <v>100.5</v>
      </c>
      <c r="AG808" s="9">
        <v>100.5</v>
      </c>
      <c r="AH808" s="9">
        <v>98.8</v>
      </c>
      <c r="AI808" s="9">
        <v>98.5</v>
      </c>
      <c r="AJ808" s="9">
        <v>96.8</v>
      </c>
      <c r="AK808" s="9">
        <v>101.4</v>
      </c>
      <c r="AL808" s="9">
        <v>98.2</v>
      </c>
      <c r="AM808" s="9">
        <v>98.6</v>
      </c>
      <c r="AN808" s="9">
        <v>99.8</v>
      </c>
      <c r="AO808" s="9">
        <v>100</v>
      </c>
      <c r="AP808" s="9">
        <v>99.3</v>
      </c>
      <c r="AQ808" s="9">
        <v>100.6</v>
      </c>
      <c r="AR808" s="9">
        <v>98.7</v>
      </c>
      <c r="AS808" s="9">
        <v>97.5</v>
      </c>
      <c r="AT808" s="9">
        <v>98</v>
      </c>
      <c r="AU808" s="9">
        <v>97.2</v>
      </c>
      <c r="AV808" s="9">
        <v>95.8</v>
      </c>
      <c r="AW808" s="9">
        <v>96.7</v>
      </c>
      <c r="AX808" s="9">
        <v>95.4</v>
      </c>
      <c r="AY808" s="9">
        <v>94</v>
      </c>
      <c r="AZ808" s="9">
        <v>94.1</v>
      </c>
      <c r="BA808" s="9">
        <v>93.4</v>
      </c>
      <c r="BB808" s="9">
        <v>94</v>
      </c>
      <c r="BC808" s="9">
        <v>93.2</v>
      </c>
      <c r="BD808" s="9">
        <v>93.3</v>
      </c>
      <c r="BE808" s="9">
        <v>92.4</v>
      </c>
      <c r="BF808" s="9">
        <v>93.6</v>
      </c>
      <c r="BG808" s="9">
        <v>94</v>
      </c>
      <c r="BH808" s="9">
        <v>94.3</v>
      </c>
      <c r="BI808" s="9">
        <v>94.7</v>
      </c>
      <c r="BJ808" s="9">
        <v>95.3</v>
      </c>
      <c r="BK808" s="9">
        <v>95.8</v>
      </c>
      <c r="BL808" s="9">
        <v>96</v>
      </c>
      <c r="BM808" s="9">
        <v>95.2</v>
      </c>
      <c r="BN808" s="9">
        <v>96.5</v>
      </c>
      <c r="BO808" s="9">
        <v>97.7</v>
      </c>
      <c r="BP808" s="9">
        <v>98</v>
      </c>
      <c r="BQ808" s="9">
        <v>97.7</v>
      </c>
      <c r="BR808" s="9">
        <v>98</v>
      </c>
      <c r="BS808" s="9">
        <v>98</v>
      </c>
      <c r="BT808" s="9">
        <v>97.1</v>
      </c>
      <c r="BU808" s="9">
        <v>98.5</v>
      </c>
      <c r="BV808" s="9">
        <v>98.1</v>
      </c>
      <c r="BW808" s="9">
        <v>99.3</v>
      </c>
      <c r="BX808" s="9">
        <v>98.7</v>
      </c>
      <c r="BY808" s="9">
        <v>99.9</v>
      </c>
      <c r="BZ808" s="9">
        <v>99.8</v>
      </c>
      <c r="CA808" s="9">
        <v>100.5</v>
      </c>
      <c r="CB808" s="9">
        <v>101.4</v>
      </c>
      <c r="CC808" s="9">
        <v>103.2</v>
      </c>
      <c r="CD808" s="9">
        <v>104.6</v>
      </c>
      <c r="CE808" s="9">
        <v>104.4</v>
      </c>
      <c r="CF808" s="9">
        <v>105.6</v>
      </c>
      <c r="CG808" s="9">
        <v>105.9</v>
      </c>
      <c r="CH808" s="9">
        <v>105.7</v>
      </c>
      <c r="CI808" s="9">
        <v>106.5</v>
      </c>
      <c r="CJ808" s="9">
        <v>107.4</v>
      </c>
      <c r="CK808" s="9">
        <v>107.1</v>
      </c>
      <c r="CL808" s="9">
        <v>106.2</v>
      </c>
      <c r="CM808" s="9">
        <v>106.6</v>
      </c>
      <c r="CN808" s="9">
        <v>106.8</v>
      </c>
      <c r="CO808" s="9">
        <v>106.9</v>
      </c>
      <c r="CP808" s="9">
        <v>105.2</v>
      </c>
      <c r="CQ808" s="9">
        <v>105.9</v>
      </c>
      <c r="CR808" s="9">
        <v>106.2</v>
      </c>
      <c r="CS808" s="9">
        <v>104.3</v>
      </c>
      <c r="CT808" s="9">
        <v>103.7</v>
      </c>
      <c r="CU808" s="9">
        <v>103</v>
      </c>
      <c r="CV808" s="9">
        <v>101.2</v>
      </c>
      <c r="CW808" s="9">
        <v>100.6</v>
      </c>
      <c r="CX808" s="9">
        <v>100.1</v>
      </c>
      <c r="CY808" s="9">
        <v>101.9</v>
      </c>
      <c r="CZ808" s="9">
        <v>101.9</v>
      </c>
      <c r="DA808" s="9">
        <v>101.2</v>
      </c>
      <c r="DB808" s="9">
        <v>101.1</v>
      </c>
      <c r="DC808" s="9">
        <v>101.9</v>
      </c>
      <c r="DD808" s="9">
        <v>102.3</v>
      </c>
      <c r="DE808" s="9">
        <v>103</v>
      </c>
      <c r="DF808" s="9">
        <v>104.5</v>
      </c>
      <c r="DG808" s="9">
        <v>106.1</v>
      </c>
      <c r="DH808" s="9">
        <v>110.3</v>
      </c>
      <c r="DI808" s="9">
        <v>111.5</v>
      </c>
      <c r="DJ808" s="9">
        <v>113.5</v>
      </c>
      <c r="DK808" s="9">
        <v>112.8</v>
      </c>
      <c r="DL808" s="9">
        <v>115.3</v>
      </c>
      <c r="DM808" s="9">
        <v>117.3</v>
      </c>
      <c r="DN808" s="9">
        <v>121.1</v>
      </c>
      <c r="DO808" s="9">
        <v>120.2</v>
      </c>
      <c r="DP808" s="9">
        <v>121.7</v>
      </c>
      <c r="DQ808" s="9">
        <v>122.9</v>
      </c>
      <c r="DR808" s="9">
        <v>125.1</v>
      </c>
      <c r="DS808" s="9">
        <v>127</v>
      </c>
      <c r="DT808" s="9">
        <v>126.6</v>
      </c>
      <c r="DU808" s="9">
        <v>127.4</v>
      </c>
      <c r="DV808" s="9">
        <v>128.30000000000001</v>
      </c>
      <c r="DW808" s="9">
        <v>129.4</v>
      </c>
      <c r="DX808" s="9">
        <v>129.6</v>
      </c>
      <c r="DY808" s="9">
        <v>129.5</v>
      </c>
      <c r="DZ808" s="9">
        <v>130.4</v>
      </c>
      <c r="EA808" s="9">
        <v>128.69999999999999</v>
      </c>
      <c r="EB808" s="9">
        <v>129.19999999999999</v>
      </c>
      <c r="EC808" s="9">
        <v>129.1</v>
      </c>
      <c r="ED808" s="9">
        <v>129.30000000000001</v>
      </c>
      <c r="EE808" s="9">
        <v>128.1</v>
      </c>
      <c r="EF808" s="10">
        <v>127.6</v>
      </c>
      <c r="EG808" s="10">
        <v>129.1</v>
      </c>
      <c r="EH808" s="10">
        <v>126.1</v>
      </c>
      <c r="EI808" s="10">
        <v>126.2</v>
      </c>
      <c r="EJ808" s="69">
        <v>128.6</v>
      </c>
      <c r="EK808" s="69">
        <v>129</v>
      </c>
      <c r="EL808" s="70">
        <v>129.30000000000001</v>
      </c>
      <c r="EM808" s="70">
        <v>129.1</v>
      </c>
      <c r="EN808" s="70">
        <v>128.69999999999999</v>
      </c>
    </row>
    <row r="809" spans="1:144" x14ac:dyDescent="0.25">
      <c r="A809" s="2" t="s">
        <v>1635</v>
      </c>
      <c r="B809" s="2" t="s">
        <v>1636</v>
      </c>
      <c r="C809" s="5">
        <v>0.10027999999999999</v>
      </c>
      <c r="D809" s="9">
        <v>103</v>
      </c>
      <c r="E809" s="9">
        <v>103</v>
      </c>
      <c r="F809" s="9">
        <v>104.2</v>
      </c>
      <c r="G809" s="9">
        <v>105.4</v>
      </c>
      <c r="H809" s="9">
        <v>105.4</v>
      </c>
      <c r="I809" s="9">
        <v>100.3</v>
      </c>
      <c r="J809" s="9">
        <v>100.4</v>
      </c>
      <c r="K809" s="9">
        <v>100.4</v>
      </c>
      <c r="L809" s="9">
        <v>100.4</v>
      </c>
      <c r="M809" s="9">
        <v>101.1</v>
      </c>
      <c r="N809" s="9">
        <v>101.1</v>
      </c>
      <c r="O809" s="9">
        <v>100.7</v>
      </c>
      <c r="P809" s="9">
        <v>100</v>
      </c>
      <c r="Q809" s="9">
        <v>100</v>
      </c>
      <c r="R809" s="9">
        <v>100</v>
      </c>
      <c r="S809" s="9">
        <v>99.6</v>
      </c>
      <c r="T809" s="9">
        <v>99.6</v>
      </c>
      <c r="U809" s="9">
        <v>99.6</v>
      </c>
      <c r="V809" s="9">
        <v>99.1</v>
      </c>
      <c r="W809" s="9">
        <v>99</v>
      </c>
      <c r="X809" s="9">
        <v>99</v>
      </c>
      <c r="Y809" s="9">
        <v>99.9</v>
      </c>
      <c r="Z809" s="9">
        <v>99.9</v>
      </c>
      <c r="AA809" s="9">
        <v>100.3</v>
      </c>
      <c r="AB809" s="9">
        <v>101.9</v>
      </c>
      <c r="AC809" s="9">
        <v>101.9</v>
      </c>
      <c r="AD809" s="9">
        <v>101.9</v>
      </c>
      <c r="AE809" s="9">
        <v>102.7</v>
      </c>
      <c r="AF809" s="9">
        <v>102.7</v>
      </c>
      <c r="AG809" s="9">
        <v>102.7</v>
      </c>
      <c r="AH809" s="9">
        <v>103</v>
      </c>
      <c r="AI809" s="9">
        <v>103</v>
      </c>
      <c r="AJ809" s="9">
        <v>103</v>
      </c>
      <c r="AK809" s="9">
        <v>102.6</v>
      </c>
      <c r="AL809" s="9">
        <v>102.6</v>
      </c>
      <c r="AM809" s="9">
        <v>101.4</v>
      </c>
      <c r="AN809" s="9">
        <v>100.2</v>
      </c>
      <c r="AO809" s="9">
        <v>100.2</v>
      </c>
      <c r="AP809" s="9">
        <v>100.2</v>
      </c>
      <c r="AQ809" s="9">
        <v>98.9</v>
      </c>
      <c r="AR809" s="9">
        <v>98.9</v>
      </c>
      <c r="AS809" s="9">
        <v>98.9</v>
      </c>
      <c r="AT809" s="9">
        <v>97.5</v>
      </c>
      <c r="AU809" s="9">
        <v>101</v>
      </c>
      <c r="AV809" s="9">
        <v>100.9</v>
      </c>
      <c r="AW809" s="9">
        <v>101.5</v>
      </c>
      <c r="AX809" s="9">
        <v>101.5</v>
      </c>
      <c r="AY809" s="9">
        <v>101.5</v>
      </c>
      <c r="AZ809" s="9">
        <v>100.3</v>
      </c>
      <c r="BA809" s="9">
        <v>99.3</v>
      </c>
      <c r="BB809" s="9">
        <v>99.3</v>
      </c>
      <c r="BC809" s="9">
        <v>100.1</v>
      </c>
      <c r="BD809" s="9">
        <v>101.3</v>
      </c>
      <c r="BE809" s="9">
        <v>101.3</v>
      </c>
      <c r="BF809" s="9">
        <v>101.4</v>
      </c>
      <c r="BG809" s="9">
        <v>101.4</v>
      </c>
      <c r="BH809" s="9">
        <v>101.4</v>
      </c>
      <c r="BI809" s="9">
        <v>101.4</v>
      </c>
      <c r="BJ809" s="9">
        <v>102.1</v>
      </c>
      <c r="BK809" s="9">
        <v>102.1</v>
      </c>
      <c r="BL809" s="9">
        <v>102.1</v>
      </c>
      <c r="BM809" s="9">
        <v>101.6</v>
      </c>
      <c r="BN809" s="9">
        <v>103</v>
      </c>
      <c r="BO809" s="9">
        <v>101.7</v>
      </c>
      <c r="BP809" s="9">
        <v>101.7</v>
      </c>
      <c r="BQ809" s="9">
        <v>101.7</v>
      </c>
      <c r="BR809" s="9">
        <v>101.7</v>
      </c>
      <c r="BS809" s="9">
        <v>101.7</v>
      </c>
      <c r="BT809" s="9">
        <v>101.5</v>
      </c>
      <c r="BU809" s="9">
        <v>101.5</v>
      </c>
      <c r="BV809" s="9">
        <v>102</v>
      </c>
      <c r="BW809" s="9">
        <v>102</v>
      </c>
      <c r="BX809" s="9">
        <v>102</v>
      </c>
      <c r="BY809" s="9">
        <v>102</v>
      </c>
      <c r="BZ809" s="9">
        <v>102.1</v>
      </c>
      <c r="CA809" s="9">
        <v>102.1</v>
      </c>
      <c r="CB809" s="9">
        <v>103.7</v>
      </c>
      <c r="CC809" s="9">
        <v>103.7</v>
      </c>
      <c r="CD809" s="9">
        <v>103.7</v>
      </c>
      <c r="CE809" s="9">
        <v>104</v>
      </c>
      <c r="CF809" s="9">
        <v>104</v>
      </c>
      <c r="CG809" s="9">
        <v>104</v>
      </c>
      <c r="CH809" s="9">
        <v>104</v>
      </c>
      <c r="CI809" s="9">
        <v>104</v>
      </c>
      <c r="CJ809" s="9">
        <v>105.7</v>
      </c>
      <c r="CK809" s="9">
        <v>105.8</v>
      </c>
      <c r="CL809" s="9">
        <v>105.8</v>
      </c>
      <c r="CM809" s="9">
        <v>105.8</v>
      </c>
      <c r="CN809" s="9">
        <v>105.8</v>
      </c>
      <c r="CO809" s="9">
        <v>105.8</v>
      </c>
      <c r="CP809" s="9">
        <v>99.3</v>
      </c>
      <c r="CQ809" s="9">
        <v>99.3</v>
      </c>
      <c r="CR809" s="9">
        <v>102.9</v>
      </c>
      <c r="CS809" s="9">
        <v>102.9</v>
      </c>
      <c r="CT809" s="9">
        <v>100.6</v>
      </c>
      <c r="CU809" s="9">
        <v>100.6</v>
      </c>
      <c r="CV809" s="9">
        <v>100.6</v>
      </c>
      <c r="CW809" s="9">
        <v>100.6</v>
      </c>
      <c r="CX809" s="9">
        <v>100.6</v>
      </c>
      <c r="CY809" s="9">
        <v>100.6</v>
      </c>
      <c r="CZ809" s="9">
        <v>100.6</v>
      </c>
      <c r="DA809" s="9">
        <v>100.6</v>
      </c>
      <c r="DB809" s="9">
        <v>95.1</v>
      </c>
      <c r="DC809" s="9">
        <v>97.1</v>
      </c>
      <c r="DD809" s="9">
        <v>98.9</v>
      </c>
      <c r="DE809" s="9">
        <v>98.9</v>
      </c>
      <c r="DF809" s="9">
        <v>98.9</v>
      </c>
      <c r="DG809" s="9">
        <v>98.9</v>
      </c>
      <c r="DH809" s="9">
        <v>98.7</v>
      </c>
      <c r="DI809" s="9">
        <v>98.7</v>
      </c>
      <c r="DJ809" s="9">
        <v>102.5</v>
      </c>
      <c r="DK809" s="9">
        <v>102.5</v>
      </c>
      <c r="DL809" s="9">
        <v>104.1</v>
      </c>
      <c r="DM809" s="9">
        <v>104.1</v>
      </c>
      <c r="DN809" s="9">
        <v>104.1</v>
      </c>
      <c r="DO809" s="9">
        <v>105.1</v>
      </c>
      <c r="DP809" s="9">
        <v>106.4</v>
      </c>
      <c r="DQ809" s="9">
        <v>107.7</v>
      </c>
      <c r="DR809" s="9">
        <v>106.4</v>
      </c>
      <c r="DS809" s="9">
        <v>109</v>
      </c>
      <c r="DT809" s="9">
        <v>108.8</v>
      </c>
      <c r="DU809" s="9">
        <v>108.8</v>
      </c>
      <c r="DV809" s="9">
        <v>109.4</v>
      </c>
      <c r="DW809" s="9">
        <v>109.4</v>
      </c>
      <c r="DX809" s="9">
        <v>109.4</v>
      </c>
      <c r="DY809" s="9">
        <v>109.4</v>
      </c>
      <c r="DZ809" s="9">
        <v>109</v>
      </c>
      <c r="EA809" s="9">
        <v>108.3</v>
      </c>
      <c r="EB809" s="9">
        <v>108.3</v>
      </c>
      <c r="EC809" s="9">
        <v>113.1</v>
      </c>
      <c r="ED809" s="9">
        <v>110.3</v>
      </c>
      <c r="EE809" s="9">
        <v>105</v>
      </c>
      <c r="EF809" s="10">
        <v>105</v>
      </c>
      <c r="EG809" s="10">
        <v>107.6</v>
      </c>
      <c r="EH809" s="10">
        <v>107.6</v>
      </c>
      <c r="EI809" s="10">
        <v>108.6</v>
      </c>
      <c r="EJ809" s="69">
        <v>108.6</v>
      </c>
      <c r="EK809" s="69">
        <v>108.6</v>
      </c>
      <c r="EL809" s="70">
        <v>105</v>
      </c>
      <c r="EM809" s="70">
        <v>105</v>
      </c>
      <c r="EN809" s="70">
        <v>105</v>
      </c>
    </row>
    <row r="810" spans="1:144" x14ac:dyDescent="0.25">
      <c r="A810" s="2" t="s">
        <v>1637</v>
      </c>
      <c r="B810" s="2" t="s">
        <v>1638</v>
      </c>
      <c r="C810" s="5">
        <v>7.1120000000000003E-2</v>
      </c>
      <c r="D810" s="9">
        <v>109.8</v>
      </c>
      <c r="E810" s="9">
        <v>112.2</v>
      </c>
      <c r="F810" s="9">
        <v>109.6</v>
      </c>
      <c r="G810" s="9">
        <v>101.3</v>
      </c>
      <c r="H810" s="9">
        <v>103.1</v>
      </c>
      <c r="I810" s="9">
        <v>102.9</v>
      </c>
      <c r="J810" s="9">
        <v>101.4</v>
      </c>
      <c r="K810" s="9">
        <v>98</v>
      </c>
      <c r="L810" s="9">
        <v>102.8</v>
      </c>
      <c r="M810" s="9">
        <v>108</v>
      </c>
      <c r="N810" s="9">
        <v>107.6</v>
      </c>
      <c r="O810" s="9">
        <v>108.5</v>
      </c>
      <c r="P810" s="9">
        <v>106.8</v>
      </c>
      <c r="Q810" s="9">
        <v>102.3</v>
      </c>
      <c r="R810" s="9">
        <v>99.6</v>
      </c>
      <c r="S810" s="9">
        <v>104.5</v>
      </c>
      <c r="T810" s="9">
        <v>102.9</v>
      </c>
      <c r="U810" s="9">
        <v>105.8</v>
      </c>
      <c r="V810" s="9">
        <v>105.1</v>
      </c>
      <c r="W810" s="9">
        <v>106.4</v>
      </c>
      <c r="X810" s="9">
        <v>108.6</v>
      </c>
      <c r="Y810" s="9">
        <v>106.5</v>
      </c>
      <c r="Z810" s="9">
        <v>108.1</v>
      </c>
      <c r="AA810" s="9">
        <v>107.7</v>
      </c>
      <c r="AB810" s="9">
        <v>107.9</v>
      </c>
      <c r="AC810" s="9">
        <v>107.4</v>
      </c>
      <c r="AD810" s="9">
        <v>107.1</v>
      </c>
      <c r="AE810" s="9">
        <v>105.3</v>
      </c>
      <c r="AF810" s="9">
        <v>110.5</v>
      </c>
      <c r="AG810" s="9">
        <v>109.6</v>
      </c>
      <c r="AH810" s="9">
        <v>113.7</v>
      </c>
      <c r="AI810" s="9">
        <v>110.8</v>
      </c>
      <c r="AJ810" s="9">
        <v>111</v>
      </c>
      <c r="AK810" s="9">
        <v>107.9</v>
      </c>
      <c r="AL810" s="9">
        <v>105.3</v>
      </c>
      <c r="AM810" s="9">
        <v>107.7</v>
      </c>
      <c r="AN810" s="9">
        <v>104.5</v>
      </c>
      <c r="AO810" s="9">
        <v>103.9</v>
      </c>
      <c r="AP810" s="9">
        <v>104.7</v>
      </c>
      <c r="AQ810" s="9">
        <v>105.3</v>
      </c>
      <c r="AR810" s="9">
        <v>104.4</v>
      </c>
      <c r="AS810" s="9">
        <v>104.7</v>
      </c>
      <c r="AT810" s="9">
        <v>104.7</v>
      </c>
      <c r="AU810" s="9">
        <v>107</v>
      </c>
      <c r="AV810" s="9">
        <v>109.2</v>
      </c>
      <c r="AW810" s="9">
        <v>109.4</v>
      </c>
      <c r="AX810" s="9">
        <v>109.9</v>
      </c>
      <c r="AY810" s="9">
        <v>110</v>
      </c>
      <c r="AZ810" s="9">
        <v>113.1</v>
      </c>
      <c r="BA810" s="9">
        <v>112.3</v>
      </c>
      <c r="BB810" s="9">
        <v>116</v>
      </c>
      <c r="BC810" s="9">
        <v>114.3</v>
      </c>
      <c r="BD810" s="9">
        <v>111.7</v>
      </c>
      <c r="BE810" s="9">
        <v>115.1</v>
      </c>
      <c r="BF810" s="9">
        <v>115.2</v>
      </c>
      <c r="BG810" s="9">
        <v>110.8</v>
      </c>
      <c r="BH810" s="9">
        <v>112.3</v>
      </c>
      <c r="BI810" s="9">
        <v>109.8</v>
      </c>
      <c r="BJ810" s="9">
        <v>114.5</v>
      </c>
      <c r="BK810" s="9">
        <v>112</v>
      </c>
      <c r="BL810" s="9">
        <v>113.1</v>
      </c>
      <c r="BM810" s="9">
        <v>113.8</v>
      </c>
      <c r="BN810" s="9">
        <v>112.4</v>
      </c>
      <c r="BO810" s="9">
        <v>110.3</v>
      </c>
      <c r="BP810" s="9">
        <v>113.2</v>
      </c>
      <c r="BQ810" s="9">
        <v>113.4</v>
      </c>
      <c r="BR810" s="9">
        <v>113.3</v>
      </c>
      <c r="BS810" s="9">
        <v>114.2</v>
      </c>
      <c r="BT810" s="9">
        <v>115</v>
      </c>
      <c r="BU810" s="9">
        <v>113.2</v>
      </c>
      <c r="BV810" s="9">
        <v>112.4</v>
      </c>
      <c r="BW810" s="9">
        <v>115.2</v>
      </c>
      <c r="BX810" s="9">
        <v>116</v>
      </c>
      <c r="BY810" s="9">
        <v>116</v>
      </c>
      <c r="BZ810" s="9">
        <v>117.1</v>
      </c>
      <c r="CA810" s="9">
        <v>116.7</v>
      </c>
      <c r="CB810" s="9">
        <v>116.1</v>
      </c>
      <c r="CC810" s="9">
        <v>114.7</v>
      </c>
      <c r="CD810" s="9">
        <v>116</v>
      </c>
      <c r="CE810" s="9">
        <v>117.1</v>
      </c>
      <c r="CF810" s="9">
        <v>118.5</v>
      </c>
      <c r="CG810" s="9">
        <v>117.8</v>
      </c>
      <c r="CH810" s="9">
        <v>118.3</v>
      </c>
      <c r="CI810" s="9">
        <v>118.4</v>
      </c>
      <c r="CJ810" s="9">
        <v>119.7</v>
      </c>
      <c r="CK810" s="9">
        <v>121.2</v>
      </c>
      <c r="CL810" s="9">
        <v>120.8</v>
      </c>
      <c r="CM810" s="9">
        <v>117.4</v>
      </c>
      <c r="CN810" s="9">
        <v>118.1</v>
      </c>
      <c r="CO810" s="9">
        <v>120</v>
      </c>
      <c r="CP810" s="9">
        <v>120</v>
      </c>
      <c r="CQ810" s="9">
        <v>118.3</v>
      </c>
      <c r="CR810" s="9">
        <v>120</v>
      </c>
      <c r="CS810" s="9">
        <v>119.9</v>
      </c>
      <c r="CT810" s="9">
        <v>119.9</v>
      </c>
      <c r="CU810" s="9">
        <v>119.9</v>
      </c>
      <c r="CV810" s="9">
        <v>119.9</v>
      </c>
      <c r="CW810" s="9">
        <v>120.1</v>
      </c>
      <c r="CX810" s="9">
        <v>120.1</v>
      </c>
      <c r="CY810" s="9">
        <v>122.7</v>
      </c>
      <c r="CZ810" s="9">
        <v>124.2</v>
      </c>
      <c r="DA810" s="9">
        <v>123.4</v>
      </c>
      <c r="DB810" s="9">
        <v>125</v>
      </c>
      <c r="DC810" s="9">
        <v>121</v>
      </c>
      <c r="DD810" s="9">
        <v>123.7</v>
      </c>
      <c r="DE810" s="9">
        <v>124</v>
      </c>
      <c r="DF810" s="9">
        <v>124</v>
      </c>
      <c r="DG810" s="9">
        <v>124</v>
      </c>
      <c r="DH810" s="9">
        <v>125.5</v>
      </c>
      <c r="DI810" s="9">
        <v>125.5</v>
      </c>
      <c r="DJ810" s="9">
        <v>125.5</v>
      </c>
      <c r="DK810" s="9">
        <v>125.5</v>
      </c>
      <c r="DL810" s="9">
        <v>125.8</v>
      </c>
      <c r="DM810" s="9">
        <v>126.4</v>
      </c>
      <c r="DN810" s="9">
        <v>126.8</v>
      </c>
      <c r="DO810" s="9">
        <v>126.8</v>
      </c>
      <c r="DP810" s="9">
        <v>126.8</v>
      </c>
      <c r="DQ810" s="9">
        <v>127</v>
      </c>
      <c r="DR810" s="9">
        <v>127</v>
      </c>
      <c r="DS810" s="9">
        <v>127.7</v>
      </c>
      <c r="DT810" s="9">
        <v>127.7</v>
      </c>
      <c r="DU810" s="9">
        <v>127.7</v>
      </c>
      <c r="DV810" s="9">
        <v>128</v>
      </c>
      <c r="DW810" s="9">
        <v>129.6</v>
      </c>
      <c r="DX810" s="9">
        <v>129.6</v>
      </c>
      <c r="DY810" s="9">
        <v>130.30000000000001</v>
      </c>
      <c r="DZ810" s="9">
        <v>130</v>
      </c>
      <c r="EA810" s="9">
        <v>131.9</v>
      </c>
      <c r="EB810" s="9">
        <v>133.9</v>
      </c>
      <c r="EC810" s="9">
        <v>133.9</v>
      </c>
      <c r="ED810" s="9">
        <v>134.5</v>
      </c>
      <c r="EE810" s="9">
        <v>134.6</v>
      </c>
      <c r="EF810" s="10">
        <v>134.19999999999999</v>
      </c>
      <c r="EG810" s="10">
        <v>134.4</v>
      </c>
      <c r="EH810" s="10">
        <v>132.4</v>
      </c>
      <c r="EI810" s="10">
        <v>134.6</v>
      </c>
      <c r="EJ810" s="69">
        <v>133.80000000000001</v>
      </c>
      <c r="EK810" s="69">
        <v>132.5</v>
      </c>
      <c r="EL810" s="70">
        <v>132.69999999999999</v>
      </c>
      <c r="EM810" s="70">
        <v>132.4</v>
      </c>
      <c r="EN810" s="70">
        <v>133.5</v>
      </c>
    </row>
    <row r="811" spans="1:144" x14ac:dyDescent="0.25">
      <c r="A811" s="2" t="s">
        <v>1639</v>
      </c>
      <c r="B811" s="2" t="s">
        <v>1640</v>
      </c>
      <c r="C811" s="5">
        <v>0.12553</v>
      </c>
      <c r="D811" s="9">
        <v>104.2</v>
      </c>
      <c r="E811" s="9">
        <v>105.1</v>
      </c>
      <c r="F811" s="9">
        <v>106.3</v>
      </c>
      <c r="G811" s="9">
        <v>106.5</v>
      </c>
      <c r="H811" s="9">
        <v>106</v>
      </c>
      <c r="I811" s="9">
        <v>105</v>
      </c>
      <c r="J811" s="9">
        <v>106.6</v>
      </c>
      <c r="K811" s="9">
        <v>105.8</v>
      </c>
      <c r="L811" s="9">
        <v>105.8</v>
      </c>
      <c r="M811" s="9">
        <v>104.8</v>
      </c>
      <c r="N811" s="9">
        <v>101.6</v>
      </c>
      <c r="O811" s="9">
        <v>101.7</v>
      </c>
      <c r="P811" s="9">
        <v>106.1</v>
      </c>
      <c r="Q811" s="9">
        <v>105.3</v>
      </c>
      <c r="R811" s="9">
        <v>107.7</v>
      </c>
      <c r="S811" s="9">
        <v>108.4</v>
      </c>
      <c r="T811" s="9">
        <v>107.7</v>
      </c>
      <c r="U811" s="9">
        <v>108.6</v>
      </c>
      <c r="V811" s="9">
        <v>108.3</v>
      </c>
      <c r="W811" s="9">
        <v>108.2</v>
      </c>
      <c r="X811" s="9">
        <v>107.8</v>
      </c>
      <c r="Y811" s="9">
        <v>109.6</v>
      </c>
      <c r="Z811" s="9">
        <v>111.3</v>
      </c>
      <c r="AA811" s="9">
        <v>110.7</v>
      </c>
      <c r="AB811" s="9">
        <v>106</v>
      </c>
      <c r="AC811" s="9">
        <v>106.9</v>
      </c>
      <c r="AD811" s="9">
        <v>106.6</v>
      </c>
      <c r="AE811" s="9">
        <v>106.9</v>
      </c>
      <c r="AF811" s="9">
        <v>105.6</v>
      </c>
      <c r="AG811" s="9">
        <v>105.4</v>
      </c>
      <c r="AH811" s="9">
        <v>107.9</v>
      </c>
      <c r="AI811" s="9">
        <v>108.4</v>
      </c>
      <c r="AJ811" s="9">
        <v>106.8</v>
      </c>
      <c r="AK811" s="9">
        <v>107.4</v>
      </c>
      <c r="AL811" s="9">
        <v>109.1</v>
      </c>
      <c r="AM811" s="9">
        <v>106.7</v>
      </c>
      <c r="AN811" s="9">
        <v>109.8</v>
      </c>
      <c r="AO811" s="9">
        <v>108.2</v>
      </c>
      <c r="AP811" s="9">
        <v>107.9</v>
      </c>
      <c r="AQ811" s="9">
        <v>109</v>
      </c>
      <c r="AR811" s="9">
        <v>109</v>
      </c>
      <c r="AS811" s="9">
        <v>107.7</v>
      </c>
      <c r="AT811" s="9">
        <v>108.4</v>
      </c>
      <c r="AU811" s="9">
        <v>106.4</v>
      </c>
      <c r="AV811" s="9">
        <v>107.5</v>
      </c>
      <c r="AW811" s="9">
        <v>107.8</v>
      </c>
      <c r="AX811" s="9">
        <v>107.2</v>
      </c>
      <c r="AY811" s="9">
        <v>108.4</v>
      </c>
      <c r="AZ811" s="9">
        <v>108</v>
      </c>
      <c r="BA811" s="9">
        <v>107.8</v>
      </c>
      <c r="BB811" s="9">
        <v>108</v>
      </c>
      <c r="BC811" s="9">
        <v>108.3</v>
      </c>
      <c r="BD811" s="9">
        <v>108.1</v>
      </c>
      <c r="BE811" s="9">
        <v>108.2</v>
      </c>
      <c r="BF811" s="9">
        <v>108.2</v>
      </c>
      <c r="BG811" s="9">
        <v>109.4</v>
      </c>
      <c r="BH811" s="9">
        <v>109.4</v>
      </c>
      <c r="BI811" s="9">
        <v>109.5</v>
      </c>
      <c r="BJ811" s="9">
        <v>109.5</v>
      </c>
      <c r="BK811" s="9">
        <v>110.2</v>
      </c>
      <c r="BL811" s="9">
        <v>110.2</v>
      </c>
      <c r="BM811" s="9">
        <v>110.2</v>
      </c>
      <c r="BN811" s="9">
        <v>110.9</v>
      </c>
      <c r="BO811" s="9">
        <v>110.6</v>
      </c>
      <c r="BP811" s="9">
        <v>110.4</v>
      </c>
      <c r="BQ811" s="9">
        <v>110.4</v>
      </c>
      <c r="BR811" s="9">
        <v>111.3</v>
      </c>
      <c r="BS811" s="9">
        <v>111.1</v>
      </c>
      <c r="BT811" s="9">
        <v>110.5</v>
      </c>
      <c r="BU811" s="9">
        <v>111.4</v>
      </c>
      <c r="BV811" s="9">
        <v>110.4</v>
      </c>
      <c r="BW811" s="9">
        <v>110.9</v>
      </c>
      <c r="BX811" s="9">
        <v>112.8</v>
      </c>
      <c r="BY811" s="9">
        <v>113.4</v>
      </c>
      <c r="BZ811" s="9">
        <v>114.1</v>
      </c>
      <c r="CA811" s="9">
        <v>114.2</v>
      </c>
      <c r="CB811" s="9">
        <v>116.3</v>
      </c>
      <c r="CC811" s="9">
        <v>114.2</v>
      </c>
      <c r="CD811" s="9">
        <v>113.7</v>
      </c>
      <c r="CE811" s="9">
        <v>117.4</v>
      </c>
      <c r="CF811" s="9">
        <v>112.9</v>
      </c>
      <c r="CG811" s="9">
        <v>110.7</v>
      </c>
      <c r="CH811" s="9">
        <v>113.2</v>
      </c>
      <c r="CI811" s="9">
        <v>111.9</v>
      </c>
      <c r="CJ811" s="9">
        <v>115.7</v>
      </c>
      <c r="CK811" s="9">
        <v>114.4</v>
      </c>
      <c r="CL811" s="9">
        <v>114.1</v>
      </c>
      <c r="CM811" s="9">
        <v>115.3</v>
      </c>
      <c r="CN811" s="9">
        <v>113.5</v>
      </c>
      <c r="CO811" s="9">
        <v>115.1</v>
      </c>
      <c r="CP811" s="9">
        <v>117.6</v>
      </c>
      <c r="CQ811" s="9">
        <v>114.6</v>
      </c>
      <c r="CR811" s="9">
        <v>113.8</v>
      </c>
      <c r="CS811" s="9">
        <v>112.7</v>
      </c>
      <c r="CT811" s="9">
        <v>113.1</v>
      </c>
      <c r="CU811" s="9">
        <v>113.3</v>
      </c>
      <c r="CV811" s="9">
        <v>113.7</v>
      </c>
      <c r="CW811" s="9">
        <v>121.4</v>
      </c>
      <c r="CX811" s="9">
        <v>122</v>
      </c>
      <c r="CY811" s="9">
        <v>120.4</v>
      </c>
      <c r="CZ811" s="9">
        <v>119.9</v>
      </c>
      <c r="DA811" s="9">
        <v>121.4</v>
      </c>
      <c r="DB811" s="9">
        <v>120.4</v>
      </c>
      <c r="DC811" s="9">
        <v>115</v>
      </c>
      <c r="DD811" s="9">
        <v>116.8</v>
      </c>
      <c r="DE811" s="9">
        <v>114.9</v>
      </c>
      <c r="DF811" s="9">
        <v>118.2</v>
      </c>
      <c r="DG811" s="9">
        <v>120.2</v>
      </c>
      <c r="DH811" s="9">
        <v>121.3</v>
      </c>
      <c r="DI811" s="9">
        <v>123.1</v>
      </c>
      <c r="DJ811" s="9">
        <v>124.9</v>
      </c>
      <c r="DK811" s="9">
        <v>120.5</v>
      </c>
      <c r="DL811" s="9">
        <v>127.4</v>
      </c>
      <c r="DM811" s="9">
        <v>128</v>
      </c>
      <c r="DN811" s="9">
        <v>126.2</v>
      </c>
      <c r="DO811" s="9">
        <v>126.9</v>
      </c>
      <c r="DP811" s="9">
        <v>126.4</v>
      </c>
      <c r="DQ811" s="9">
        <v>129.30000000000001</v>
      </c>
      <c r="DR811" s="9">
        <v>128</v>
      </c>
      <c r="DS811" s="9">
        <v>131.6</v>
      </c>
      <c r="DT811" s="9">
        <v>130.6</v>
      </c>
      <c r="DU811" s="9">
        <v>137.80000000000001</v>
      </c>
      <c r="DV811" s="9">
        <v>140.80000000000001</v>
      </c>
      <c r="DW811" s="9">
        <v>140.19999999999999</v>
      </c>
      <c r="DX811" s="9">
        <v>144.5</v>
      </c>
      <c r="DY811" s="9">
        <v>144.30000000000001</v>
      </c>
      <c r="DZ811" s="9">
        <v>142.69999999999999</v>
      </c>
      <c r="EA811" s="9">
        <v>145.19999999999999</v>
      </c>
      <c r="EB811" s="9">
        <v>144.5</v>
      </c>
      <c r="EC811" s="9">
        <v>144.9</v>
      </c>
      <c r="ED811" s="9">
        <v>143</v>
      </c>
      <c r="EE811" s="9">
        <v>146.6</v>
      </c>
      <c r="EF811" s="10">
        <v>145.6</v>
      </c>
      <c r="EG811" s="10">
        <v>146</v>
      </c>
      <c r="EH811" s="10">
        <v>142.9</v>
      </c>
      <c r="EI811" s="10">
        <v>145.19999999999999</v>
      </c>
      <c r="EJ811" s="69">
        <v>145.4</v>
      </c>
      <c r="EK811" s="69">
        <v>144.80000000000001</v>
      </c>
      <c r="EL811" s="70">
        <v>145.19999999999999</v>
      </c>
      <c r="EM811" s="70">
        <v>145.6</v>
      </c>
      <c r="EN811" s="70">
        <v>145.5</v>
      </c>
    </row>
    <row r="812" spans="1:144" x14ac:dyDescent="0.25">
      <c r="A812" s="2" t="s">
        <v>1641</v>
      </c>
      <c r="B812" s="2" t="s">
        <v>1642</v>
      </c>
      <c r="C812" s="5">
        <v>6.1609999999999998E-2</v>
      </c>
      <c r="D812" s="9">
        <v>101.1</v>
      </c>
      <c r="E812" s="9">
        <v>98.4</v>
      </c>
      <c r="F812" s="9">
        <v>101.7</v>
      </c>
      <c r="G812" s="9">
        <v>102.8</v>
      </c>
      <c r="H812" s="9">
        <v>99.8</v>
      </c>
      <c r="I812" s="9">
        <v>103.5</v>
      </c>
      <c r="J812" s="9">
        <v>99.6</v>
      </c>
      <c r="K812" s="9">
        <v>99</v>
      </c>
      <c r="L812" s="9">
        <v>102.8</v>
      </c>
      <c r="M812" s="9">
        <v>99.2</v>
      </c>
      <c r="N812" s="9">
        <v>105.1</v>
      </c>
      <c r="O812" s="9">
        <v>102.9</v>
      </c>
      <c r="P812" s="9">
        <v>101.4</v>
      </c>
      <c r="Q812" s="9">
        <v>108.1</v>
      </c>
      <c r="R812" s="9">
        <v>109</v>
      </c>
      <c r="S812" s="9">
        <v>107.8</v>
      </c>
      <c r="T812" s="9">
        <v>110.2</v>
      </c>
      <c r="U812" s="9">
        <v>114</v>
      </c>
      <c r="V812" s="9">
        <v>112.9</v>
      </c>
      <c r="W812" s="9">
        <v>111.9</v>
      </c>
      <c r="X812" s="9">
        <v>107.8</v>
      </c>
      <c r="Y812" s="9">
        <v>109.6</v>
      </c>
      <c r="Z812" s="9">
        <v>111.6</v>
      </c>
      <c r="AA812" s="9">
        <v>111.9</v>
      </c>
      <c r="AB812" s="9">
        <v>111.6</v>
      </c>
      <c r="AC812" s="9">
        <v>113.7</v>
      </c>
      <c r="AD812" s="9">
        <v>115.4</v>
      </c>
      <c r="AE812" s="9">
        <v>114</v>
      </c>
      <c r="AF812" s="9">
        <v>115.7</v>
      </c>
      <c r="AG812" s="9">
        <v>114.3</v>
      </c>
      <c r="AH812" s="9">
        <v>115.2</v>
      </c>
      <c r="AI812" s="9">
        <v>114</v>
      </c>
      <c r="AJ812" s="9">
        <v>116</v>
      </c>
      <c r="AK812" s="9">
        <v>115.9</v>
      </c>
      <c r="AL812" s="9">
        <v>115.1</v>
      </c>
      <c r="AM812" s="9">
        <v>119.2</v>
      </c>
      <c r="AN812" s="9">
        <v>117.4</v>
      </c>
      <c r="AO812" s="9">
        <v>117.4</v>
      </c>
      <c r="AP812" s="9">
        <v>116.1</v>
      </c>
      <c r="AQ812" s="9">
        <v>111.6</v>
      </c>
      <c r="AR812" s="9">
        <v>110.7</v>
      </c>
      <c r="AS812" s="9">
        <v>114.2</v>
      </c>
      <c r="AT812" s="9">
        <v>111.4</v>
      </c>
      <c r="AU812" s="9">
        <v>116.1</v>
      </c>
      <c r="AV812" s="9">
        <v>113.8</v>
      </c>
      <c r="AW812" s="9">
        <v>111.2</v>
      </c>
      <c r="AX812" s="9">
        <v>106.7</v>
      </c>
      <c r="AY812" s="9">
        <v>111.2</v>
      </c>
      <c r="AZ812" s="9">
        <v>113.6</v>
      </c>
      <c r="BA812" s="9">
        <v>116.3</v>
      </c>
      <c r="BB812" s="9">
        <v>114.5</v>
      </c>
      <c r="BC812" s="9">
        <v>113.3</v>
      </c>
      <c r="BD812" s="9">
        <v>112.8</v>
      </c>
      <c r="BE812" s="9">
        <v>110.9</v>
      </c>
      <c r="BF812" s="9">
        <v>109.6</v>
      </c>
      <c r="BG812" s="9">
        <v>111.4</v>
      </c>
      <c r="BH812" s="9">
        <v>108.6</v>
      </c>
      <c r="BI812" s="9">
        <v>111.1</v>
      </c>
      <c r="BJ812" s="9">
        <v>109.8</v>
      </c>
      <c r="BK812" s="9">
        <v>109</v>
      </c>
      <c r="BL812" s="9">
        <v>109.1</v>
      </c>
      <c r="BM812" s="9">
        <v>107.7</v>
      </c>
      <c r="BN812" s="9">
        <v>107</v>
      </c>
      <c r="BO812" s="9">
        <v>108.3</v>
      </c>
      <c r="BP812" s="9">
        <v>107.6</v>
      </c>
      <c r="BQ812" s="9">
        <v>109.2</v>
      </c>
      <c r="BR812" s="9">
        <v>109.9</v>
      </c>
      <c r="BS812" s="9">
        <v>108.6</v>
      </c>
      <c r="BT812" s="9">
        <v>107.3</v>
      </c>
      <c r="BU812" s="9">
        <v>108.4</v>
      </c>
      <c r="BV812" s="9">
        <v>107.9</v>
      </c>
      <c r="BW812" s="9">
        <v>108.3</v>
      </c>
      <c r="BX812" s="9">
        <v>106.1</v>
      </c>
      <c r="BY812" s="9">
        <v>104.8</v>
      </c>
      <c r="BZ812" s="9">
        <v>104.3</v>
      </c>
      <c r="CA812" s="9">
        <v>103.9</v>
      </c>
      <c r="CB812" s="9">
        <v>104.9</v>
      </c>
      <c r="CC812" s="9">
        <v>110.9</v>
      </c>
      <c r="CD812" s="9">
        <v>112</v>
      </c>
      <c r="CE812" s="9">
        <v>112.2</v>
      </c>
      <c r="CF812" s="9">
        <v>112.7</v>
      </c>
      <c r="CG812" s="9">
        <v>115.2</v>
      </c>
      <c r="CH812" s="9">
        <v>116.1</v>
      </c>
      <c r="CI812" s="9">
        <v>113.3</v>
      </c>
      <c r="CJ812" s="9">
        <v>116.2</v>
      </c>
      <c r="CK812" s="9">
        <v>114.7</v>
      </c>
      <c r="CL812" s="9">
        <v>119.8</v>
      </c>
      <c r="CM812" s="9">
        <v>112.2</v>
      </c>
      <c r="CN812" s="9">
        <v>117.3</v>
      </c>
      <c r="CO812" s="9">
        <v>117.1</v>
      </c>
      <c r="CP812" s="9">
        <v>118.9</v>
      </c>
      <c r="CQ812" s="9">
        <v>118.9</v>
      </c>
      <c r="CR812" s="9">
        <v>121.5</v>
      </c>
      <c r="CS812" s="9">
        <v>121.3</v>
      </c>
      <c r="CT812" s="9">
        <v>121</v>
      </c>
      <c r="CU812" s="9">
        <v>121.1</v>
      </c>
      <c r="CV812" s="9">
        <v>117.7</v>
      </c>
      <c r="CW812" s="9">
        <v>117.2</v>
      </c>
      <c r="CX812" s="9">
        <v>120.2</v>
      </c>
      <c r="CY812" s="9">
        <v>120.3</v>
      </c>
      <c r="CZ812" s="9">
        <v>119.9</v>
      </c>
      <c r="DA812" s="9">
        <v>119.2</v>
      </c>
      <c r="DB812" s="9">
        <v>119.6</v>
      </c>
      <c r="DC812" s="9">
        <v>123.2</v>
      </c>
      <c r="DD812" s="9">
        <v>126.4</v>
      </c>
      <c r="DE812" s="9">
        <v>130.19999999999999</v>
      </c>
      <c r="DF812" s="9">
        <v>128.6</v>
      </c>
      <c r="DG812" s="9">
        <v>128.19999999999999</v>
      </c>
      <c r="DH812" s="9">
        <v>126.7</v>
      </c>
      <c r="DI812" s="9">
        <v>127.5</v>
      </c>
      <c r="DJ812" s="9">
        <v>130.6</v>
      </c>
      <c r="DK812" s="9">
        <v>131.6</v>
      </c>
      <c r="DL812" s="9">
        <v>132</v>
      </c>
      <c r="DM812" s="9">
        <v>130.9</v>
      </c>
      <c r="DN812" s="9">
        <v>135.5</v>
      </c>
      <c r="DO812" s="9">
        <v>137.69999999999999</v>
      </c>
      <c r="DP812" s="9">
        <v>137.1</v>
      </c>
      <c r="DQ812" s="9">
        <v>139.19999999999999</v>
      </c>
      <c r="DR812" s="9">
        <v>139.5</v>
      </c>
      <c r="DS812" s="9">
        <v>139.9</v>
      </c>
      <c r="DT812" s="9">
        <v>142.19999999999999</v>
      </c>
      <c r="DU812" s="9">
        <v>144.30000000000001</v>
      </c>
      <c r="DV812" s="9">
        <v>143.6</v>
      </c>
      <c r="DW812" s="9">
        <v>142.30000000000001</v>
      </c>
      <c r="DX812" s="9">
        <v>143.30000000000001</v>
      </c>
      <c r="DY812" s="9">
        <v>143.1</v>
      </c>
      <c r="DZ812" s="9">
        <v>144.19999999999999</v>
      </c>
      <c r="EA812" s="9">
        <v>145</v>
      </c>
      <c r="EB812" s="9">
        <v>147.5</v>
      </c>
      <c r="EC812" s="9">
        <v>150.80000000000001</v>
      </c>
      <c r="ED812" s="9">
        <v>148.80000000000001</v>
      </c>
      <c r="EE812" s="9">
        <v>151.4</v>
      </c>
      <c r="EF812" s="10">
        <v>151.6</v>
      </c>
      <c r="EG812" s="10">
        <v>150.4</v>
      </c>
      <c r="EH812" s="10">
        <v>150.9</v>
      </c>
      <c r="EI812" s="10">
        <v>149.30000000000001</v>
      </c>
      <c r="EJ812" s="69">
        <v>148.4</v>
      </c>
      <c r="EK812" s="69">
        <v>152</v>
      </c>
      <c r="EL812" s="70">
        <v>147.80000000000001</v>
      </c>
      <c r="EM812" s="70">
        <v>150</v>
      </c>
      <c r="EN812" s="70">
        <v>152.19999999999999</v>
      </c>
    </row>
    <row r="813" spans="1:144" x14ac:dyDescent="0.25">
      <c r="A813" s="2" t="s">
        <v>1643</v>
      </c>
      <c r="B813" s="2" t="s">
        <v>1644</v>
      </c>
      <c r="C813" s="5">
        <v>5.1029999999999999E-2</v>
      </c>
      <c r="D813" s="9">
        <v>100.1</v>
      </c>
      <c r="E813" s="9">
        <v>100.2</v>
      </c>
      <c r="F813" s="9">
        <v>107.3</v>
      </c>
      <c r="G813" s="9">
        <v>101.9</v>
      </c>
      <c r="H813" s="9">
        <v>103</v>
      </c>
      <c r="I813" s="9">
        <v>103.6</v>
      </c>
      <c r="J813" s="9">
        <v>103</v>
      </c>
      <c r="K813" s="9">
        <v>104.6</v>
      </c>
      <c r="L813" s="9">
        <v>105.6</v>
      </c>
      <c r="M813" s="9">
        <v>112.2</v>
      </c>
      <c r="N813" s="9">
        <v>111.8</v>
      </c>
      <c r="O813" s="9">
        <v>114.4</v>
      </c>
      <c r="P813" s="9">
        <v>105.9</v>
      </c>
      <c r="Q813" s="9">
        <v>105.7</v>
      </c>
      <c r="R813" s="9">
        <v>112.7</v>
      </c>
      <c r="S813" s="9">
        <v>110.7</v>
      </c>
      <c r="T813" s="9">
        <v>104.4</v>
      </c>
      <c r="U813" s="9">
        <v>113</v>
      </c>
      <c r="V813" s="9">
        <v>110.3</v>
      </c>
      <c r="W813" s="9">
        <v>112.3</v>
      </c>
      <c r="X813" s="9">
        <v>106.3</v>
      </c>
      <c r="Y813" s="9">
        <v>114.7</v>
      </c>
      <c r="Z813" s="9">
        <v>114.6</v>
      </c>
      <c r="AA813" s="9">
        <v>117.5</v>
      </c>
      <c r="AB813" s="9">
        <v>118.9</v>
      </c>
      <c r="AC813" s="9">
        <v>113.9</v>
      </c>
      <c r="AD813" s="9">
        <v>118.4</v>
      </c>
      <c r="AE813" s="9">
        <v>114.4</v>
      </c>
      <c r="AF813" s="9">
        <v>115.1</v>
      </c>
      <c r="AG813" s="9">
        <v>115.3</v>
      </c>
      <c r="AH813" s="9">
        <v>118.1</v>
      </c>
      <c r="AI813" s="9">
        <v>111.8</v>
      </c>
      <c r="AJ813" s="9">
        <v>118.2</v>
      </c>
      <c r="AK813" s="9">
        <v>117.8</v>
      </c>
      <c r="AL813" s="9">
        <v>114.7</v>
      </c>
      <c r="AM813" s="9">
        <v>118.4</v>
      </c>
      <c r="AN813" s="9">
        <v>119.8</v>
      </c>
      <c r="AO813" s="9">
        <v>116.6</v>
      </c>
      <c r="AP813" s="9">
        <v>119.3</v>
      </c>
      <c r="AQ813" s="9">
        <v>117.7</v>
      </c>
      <c r="AR813" s="9">
        <v>120</v>
      </c>
      <c r="AS813" s="9">
        <v>122.9</v>
      </c>
      <c r="AT813" s="9">
        <v>123.5</v>
      </c>
      <c r="AU813" s="9">
        <v>127.8</v>
      </c>
      <c r="AV813" s="9">
        <v>127.2</v>
      </c>
      <c r="AW813" s="9">
        <v>127.3</v>
      </c>
      <c r="AX813" s="9">
        <v>127.4</v>
      </c>
      <c r="AY813" s="9">
        <v>127.9</v>
      </c>
      <c r="AZ813" s="9">
        <v>127.8</v>
      </c>
      <c r="BA813" s="9">
        <v>127.3</v>
      </c>
      <c r="BB813" s="9">
        <v>126.4</v>
      </c>
      <c r="BC813" s="9">
        <v>125.5</v>
      </c>
      <c r="BD813" s="9">
        <v>125.4</v>
      </c>
      <c r="BE813" s="9">
        <v>124.8</v>
      </c>
      <c r="BF813" s="9">
        <v>124.7</v>
      </c>
      <c r="BG813" s="9">
        <v>125.2</v>
      </c>
      <c r="BH813" s="9">
        <v>125.6</v>
      </c>
      <c r="BI813" s="9">
        <v>126.4</v>
      </c>
      <c r="BJ813" s="9">
        <v>125.6</v>
      </c>
      <c r="BK813" s="9">
        <v>126.1</v>
      </c>
      <c r="BL813" s="9">
        <v>126.8</v>
      </c>
      <c r="BM813" s="9">
        <v>126.8</v>
      </c>
      <c r="BN813" s="9">
        <v>129.4</v>
      </c>
      <c r="BO813" s="9">
        <v>132.1</v>
      </c>
      <c r="BP813" s="9">
        <v>131.69999999999999</v>
      </c>
      <c r="BQ813" s="9">
        <v>131.1</v>
      </c>
      <c r="BR813" s="9">
        <v>132.30000000000001</v>
      </c>
      <c r="BS813" s="9">
        <v>133</v>
      </c>
      <c r="BT813" s="9">
        <v>132.80000000000001</v>
      </c>
      <c r="BU813" s="9">
        <v>134.80000000000001</v>
      </c>
      <c r="BV813" s="9">
        <v>134.4</v>
      </c>
      <c r="BW813" s="9">
        <v>133.80000000000001</v>
      </c>
      <c r="BX813" s="9">
        <v>132.80000000000001</v>
      </c>
      <c r="BY813" s="9">
        <v>133.30000000000001</v>
      </c>
      <c r="BZ813" s="9">
        <v>134.1</v>
      </c>
      <c r="CA813" s="9">
        <v>134.69999999999999</v>
      </c>
      <c r="CB813" s="9">
        <v>135.69999999999999</v>
      </c>
      <c r="CC813" s="9">
        <v>135.1</v>
      </c>
      <c r="CD813" s="9">
        <v>134.80000000000001</v>
      </c>
      <c r="CE813" s="9">
        <v>135.30000000000001</v>
      </c>
      <c r="CF813" s="9">
        <v>135.30000000000001</v>
      </c>
      <c r="CG813" s="9">
        <v>134.4</v>
      </c>
      <c r="CH813" s="9">
        <v>135.4</v>
      </c>
      <c r="CI813" s="9">
        <v>134.69999999999999</v>
      </c>
      <c r="CJ813" s="9">
        <v>135.19999999999999</v>
      </c>
      <c r="CK813" s="9">
        <v>132.80000000000001</v>
      </c>
      <c r="CL813" s="9">
        <v>132.9</v>
      </c>
      <c r="CM813" s="9">
        <v>132.19999999999999</v>
      </c>
      <c r="CN813" s="9">
        <v>132</v>
      </c>
      <c r="CO813" s="9">
        <v>131.4</v>
      </c>
      <c r="CP813" s="9">
        <v>131.30000000000001</v>
      </c>
      <c r="CQ813" s="9">
        <v>131.19999999999999</v>
      </c>
      <c r="CR813" s="9">
        <v>130.4</v>
      </c>
      <c r="CS813" s="9">
        <v>131.19999999999999</v>
      </c>
      <c r="CT813" s="9">
        <v>131.1</v>
      </c>
      <c r="CU813" s="9">
        <v>130.19999999999999</v>
      </c>
      <c r="CV813" s="9">
        <v>130.19999999999999</v>
      </c>
      <c r="CW813" s="9">
        <v>129.6</v>
      </c>
      <c r="CX813" s="9">
        <v>130.1</v>
      </c>
      <c r="CY813" s="9">
        <v>132.4</v>
      </c>
      <c r="CZ813" s="9">
        <v>130.9</v>
      </c>
      <c r="DA813" s="9">
        <v>131.5</v>
      </c>
      <c r="DB813" s="9">
        <v>132.19999999999999</v>
      </c>
      <c r="DC813" s="9">
        <v>132.4</v>
      </c>
      <c r="DD813" s="9">
        <v>132.6</v>
      </c>
      <c r="DE813" s="9">
        <v>132.69999999999999</v>
      </c>
      <c r="DF813" s="9">
        <v>133.30000000000001</v>
      </c>
      <c r="DG813" s="9">
        <v>133.5</v>
      </c>
      <c r="DH813" s="9">
        <v>134.80000000000001</v>
      </c>
      <c r="DI813" s="9">
        <v>136.4</v>
      </c>
      <c r="DJ813" s="9">
        <v>135.5</v>
      </c>
      <c r="DK813" s="9">
        <v>135.80000000000001</v>
      </c>
      <c r="DL813" s="9">
        <v>137.9</v>
      </c>
      <c r="DM813" s="9">
        <v>137.5</v>
      </c>
      <c r="DN813" s="9">
        <v>136.4</v>
      </c>
      <c r="DO813" s="9">
        <v>137.30000000000001</v>
      </c>
      <c r="DP813" s="9">
        <v>138.30000000000001</v>
      </c>
      <c r="DQ813" s="9">
        <v>140.19999999999999</v>
      </c>
      <c r="DR813" s="9">
        <v>141.19999999999999</v>
      </c>
      <c r="DS813" s="9">
        <v>139.30000000000001</v>
      </c>
      <c r="DT813" s="9">
        <v>139.5</v>
      </c>
      <c r="DU813" s="9">
        <v>143.19999999999999</v>
      </c>
      <c r="DV813" s="9">
        <v>142.30000000000001</v>
      </c>
      <c r="DW813" s="9">
        <v>143.4</v>
      </c>
      <c r="DX813" s="9">
        <v>146.19999999999999</v>
      </c>
      <c r="DY813" s="9">
        <v>146.6</v>
      </c>
      <c r="DZ813" s="9">
        <v>144.4</v>
      </c>
      <c r="EA813" s="9">
        <v>145.5</v>
      </c>
      <c r="EB813" s="9">
        <v>147.19999999999999</v>
      </c>
      <c r="EC813" s="9">
        <v>148.30000000000001</v>
      </c>
      <c r="ED813" s="9">
        <v>148.6</v>
      </c>
      <c r="EE813" s="9">
        <v>148.69999999999999</v>
      </c>
      <c r="EF813" s="10">
        <v>149</v>
      </c>
      <c r="EG813" s="10">
        <v>149.5</v>
      </c>
      <c r="EH813" s="10">
        <v>148.80000000000001</v>
      </c>
      <c r="EI813" s="10">
        <v>148.80000000000001</v>
      </c>
      <c r="EJ813" s="69">
        <v>148</v>
      </c>
      <c r="EK813" s="69">
        <v>148</v>
      </c>
      <c r="EL813" s="70">
        <v>149.5</v>
      </c>
      <c r="EM813" s="70">
        <v>149.69999999999999</v>
      </c>
      <c r="EN813" s="70">
        <v>149.69999999999999</v>
      </c>
    </row>
    <row r="814" spans="1:144" x14ac:dyDescent="0.25">
      <c r="A814" s="2" t="s">
        <v>1645</v>
      </c>
      <c r="B814" s="2" t="s">
        <v>1646</v>
      </c>
      <c r="C814" s="5">
        <v>2.8070000000000001E-2</v>
      </c>
      <c r="D814" s="9">
        <v>95.3</v>
      </c>
      <c r="E814" s="9">
        <v>95.2</v>
      </c>
      <c r="F814" s="9">
        <v>93.8</v>
      </c>
      <c r="G814" s="9">
        <v>99.1</v>
      </c>
      <c r="H814" s="9">
        <v>97.2</v>
      </c>
      <c r="I814" s="9">
        <v>92.3</v>
      </c>
      <c r="J814" s="9">
        <v>89.9</v>
      </c>
      <c r="K814" s="9">
        <v>95.8</v>
      </c>
      <c r="L814" s="9">
        <v>96.2</v>
      </c>
      <c r="M814" s="9">
        <v>95.6</v>
      </c>
      <c r="N814" s="9">
        <v>103.2</v>
      </c>
      <c r="O814" s="9">
        <v>96.4</v>
      </c>
      <c r="P814" s="9">
        <v>90.5</v>
      </c>
      <c r="Q814" s="9">
        <v>91.5</v>
      </c>
      <c r="R814" s="9">
        <v>92.5</v>
      </c>
      <c r="S814" s="9">
        <v>89.2</v>
      </c>
      <c r="T814" s="9">
        <v>91.1</v>
      </c>
      <c r="U814" s="9">
        <v>90.3</v>
      </c>
      <c r="V814" s="9">
        <v>88.2</v>
      </c>
      <c r="W814" s="9">
        <v>90.9</v>
      </c>
      <c r="X814" s="9">
        <v>94.7</v>
      </c>
      <c r="Y814" s="9">
        <v>89.6</v>
      </c>
      <c r="Z814" s="9">
        <v>91.5</v>
      </c>
      <c r="AA814" s="9">
        <v>91.1</v>
      </c>
      <c r="AB814" s="9">
        <v>97.1</v>
      </c>
      <c r="AC814" s="9">
        <v>95.7</v>
      </c>
      <c r="AD814" s="9">
        <v>96.1</v>
      </c>
      <c r="AE814" s="9">
        <v>94.8</v>
      </c>
      <c r="AF814" s="9">
        <v>100.3</v>
      </c>
      <c r="AG814" s="9">
        <v>101.2</v>
      </c>
      <c r="AH814" s="9">
        <v>96.9</v>
      </c>
      <c r="AI814" s="9">
        <v>99.9</v>
      </c>
      <c r="AJ814" s="9">
        <v>99.3</v>
      </c>
      <c r="AK814" s="9">
        <v>101.8</v>
      </c>
      <c r="AL814" s="9">
        <v>100.6</v>
      </c>
      <c r="AM814" s="9">
        <v>101.7</v>
      </c>
      <c r="AN814" s="9">
        <v>99.4</v>
      </c>
      <c r="AO814" s="9">
        <v>100.5</v>
      </c>
      <c r="AP814" s="9">
        <v>99</v>
      </c>
      <c r="AQ814" s="9">
        <v>100.9</v>
      </c>
      <c r="AR814" s="9">
        <v>99.2</v>
      </c>
      <c r="AS814" s="9">
        <v>97</v>
      </c>
      <c r="AT814" s="9">
        <v>96</v>
      </c>
      <c r="AU814" s="9">
        <v>97.9</v>
      </c>
      <c r="AV814" s="9">
        <v>95.7</v>
      </c>
      <c r="AW814" s="9">
        <v>97.6</v>
      </c>
      <c r="AX814" s="9">
        <v>97</v>
      </c>
      <c r="AY814" s="9">
        <v>96.8</v>
      </c>
      <c r="AZ814" s="9">
        <v>96.8</v>
      </c>
      <c r="BA814" s="9">
        <v>96.2</v>
      </c>
      <c r="BB814" s="9">
        <v>96.1</v>
      </c>
      <c r="BC814" s="9">
        <v>97.5</v>
      </c>
      <c r="BD814" s="9">
        <v>96.1</v>
      </c>
      <c r="BE814" s="9">
        <v>94.6</v>
      </c>
      <c r="BF814" s="9">
        <v>94.8</v>
      </c>
      <c r="BG814" s="9">
        <v>96</v>
      </c>
      <c r="BH814" s="9">
        <v>95.5</v>
      </c>
      <c r="BI814" s="9">
        <v>98.1</v>
      </c>
      <c r="BJ814" s="9">
        <v>99.3</v>
      </c>
      <c r="BK814" s="9">
        <v>99.6</v>
      </c>
      <c r="BL814" s="9">
        <v>97.8</v>
      </c>
      <c r="BM814" s="9">
        <v>98.8</v>
      </c>
      <c r="BN814" s="9">
        <v>97.7</v>
      </c>
      <c r="BO814" s="9">
        <v>102.3</v>
      </c>
      <c r="BP814" s="9">
        <v>101.9</v>
      </c>
      <c r="BQ814" s="9">
        <v>99.6</v>
      </c>
      <c r="BR814" s="9">
        <v>98.6</v>
      </c>
      <c r="BS814" s="9">
        <v>104.2</v>
      </c>
      <c r="BT814" s="9">
        <v>98.9</v>
      </c>
      <c r="BU814" s="9">
        <v>103</v>
      </c>
      <c r="BV814" s="9">
        <v>99.7</v>
      </c>
      <c r="BW814" s="9">
        <v>102.8</v>
      </c>
      <c r="BX814" s="9">
        <v>103.3</v>
      </c>
      <c r="BY814" s="9">
        <v>100</v>
      </c>
      <c r="BZ814" s="9">
        <v>104.2</v>
      </c>
      <c r="CA814" s="9">
        <v>106.5</v>
      </c>
      <c r="CB814" s="9">
        <v>100.1</v>
      </c>
      <c r="CC814" s="9">
        <v>100.3</v>
      </c>
      <c r="CD814" s="9">
        <v>101.1</v>
      </c>
      <c r="CE814" s="9">
        <v>100</v>
      </c>
      <c r="CF814" s="9">
        <v>102.6</v>
      </c>
      <c r="CG814" s="9">
        <v>99.6</v>
      </c>
      <c r="CH814" s="9">
        <v>95.3</v>
      </c>
      <c r="CI814" s="9">
        <v>95.6</v>
      </c>
      <c r="CJ814" s="9">
        <v>95.4</v>
      </c>
      <c r="CK814" s="9">
        <v>96.5</v>
      </c>
      <c r="CL814" s="9">
        <v>96.8</v>
      </c>
      <c r="CM814" s="9">
        <v>96</v>
      </c>
      <c r="CN814" s="9">
        <v>96.3</v>
      </c>
      <c r="CO814" s="9">
        <v>95.9</v>
      </c>
      <c r="CP814" s="9">
        <v>97.9</v>
      </c>
      <c r="CQ814" s="9">
        <v>98.1</v>
      </c>
      <c r="CR814" s="9">
        <v>98.9</v>
      </c>
      <c r="CS814" s="9">
        <v>101.3</v>
      </c>
      <c r="CT814" s="9">
        <v>100.1</v>
      </c>
      <c r="CU814" s="9">
        <v>100.1</v>
      </c>
      <c r="CV814" s="9">
        <v>100.1</v>
      </c>
      <c r="CW814" s="9">
        <v>99.5</v>
      </c>
      <c r="CX814" s="9">
        <v>99.8</v>
      </c>
      <c r="CY814" s="9">
        <v>99.7</v>
      </c>
      <c r="CZ814" s="9">
        <v>99.9</v>
      </c>
      <c r="DA814" s="9">
        <v>99.5</v>
      </c>
      <c r="DB814" s="9">
        <v>101</v>
      </c>
      <c r="DC814" s="9">
        <v>100</v>
      </c>
      <c r="DD814" s="9">
        <v>99</v>
      </c>
      <c r="DE814" s="9">
        <v>100.1</v>
      </c>
      <c r="DF814" s="9">
        <v>100.6</v>
      </c>
      <c r="DG814" s="9">
        <v>100.8</v>
      </c>
      <c r="DH814" s="9">
        <v>101.7</v>
      </c>
      <c r="DI814" s="9">
        <v>101.1</v>
      </c>
      <c r="DJ814" s="9">
        <v>99.8</v>
      </c>
      <c r="DK814" s="9">
        <v>99.8</v>
      </c>
      <c r="DL814" s="9">
        <v>102.5</v>
      </c>
      <c r="DM814" s="9">
        <v>102</v>
      </c>
      <c r="DN814" s="9">
        <v>103</v>
      </c>
      <c r="DO814" s="9">
        <v>103.3</v>
      </c>
      <c r="DP814" s="9">
        <v>109.7</v>
      </c>
      <c r="DQ814" s="9">
        <v>110.8</v>
      </c>
      <c r="DR814" s="9">
        <v>111.7</v>
      </c>
      <c r="DS814" s="9">
        <v>114.1</v>
      </c>
      <c r="DT814" s="9">
        <v>113.5</v>
      </c>
      <c r="DU814" s="9">
        <v>111.6</v>
      </c>
      <c r="DV814" s="9">
        <v>113.9</v>
      </c>
      <c r="DW814" s="9">
        <v>114.6</v>
      </c>
      <c r="DX814" s="9">
        <v>115.1</v>
      </c>
      <c r="DY814" s="9">
        <v>116.3</v>
      </c>
      <c r="DZ814" s="9">
        <v>116</v>
      </c>
      <c r="EA814" s="9">
        <v>114.4</v>
      </c>
      <c r="EB814" s="9">
        <v>111.4</v>
      </c>
      <c r="EC814" s="9">
        <v>112.4</v>
      </c>
      <c r="ED814" s="9">
        <v>112.8</v>
      </c>
      <c r="EE814" s="9">
        <v>112.6</v>
      </c>
      <c r="EF814" s="10">
        <v>112</v>
      </c>
      <c r="EG814" s="10">
        <v>112.1</v>
      </c>
      <c r="EH814" s="10">
        <v>110.9</v>
      </c>
      <c r="EI814" s="10">
        <v>111</v>
      </c>
      <c r="EJ814" s="69">
        <v>112</v>
      </c>
      <c r="EK814" s="69">
        <v>111.6</v>
      </c>
      <c r="EL814" s="70">
        <v>112.3</v>
      </c>
      <c r="EM814" s="70">
        <v>112.3</v>
      </c>
      <c r="EN814" s="70">
        <v>111.4</v>
      </c>
    </row>
    <row r="815" spans="1:144" x14ac:dyDescent="0.25">
      <c r="A815" s="2" t="s">
        <v>1647</v>
      </c>
      <c r="B815" s="2" t="s">
        <v>1648</v>
      </c>
      <c r="C815" s="5">
        <v>7.8979999999999995E-2</v>
      </c>
      <c r="D815" s="9">
        <v>96.1</v>
      </c>
      <c r="E815" s="9">
        <v>92.8</v>
      </c>
      <c r="F815" s="9">
        <v>93.3</v>
      </c>
      <c r="G815" s="9">
        <v>92.7</v>
      </c>
      <c r="H815" s="9">
        <v>104.6</v>
      </c>
      <c r="I815" s="9">
        <v>99.5</v>
      </c>
      <c r="J815" s="9">
        <v>96.6</v>
      </c>
      <c r="K815" s="9">
        <v>94.4</v>
      </c>
      <c r="L815" s="9">
        <v>94.8</v>
      </c>
      <c r="M815" s="9">
        <v>96.6</v>
      </c>
      <c r="N815" s="9">
        <v>94.1</v>
      </c>
      <c r="O815" s="9">
        <v>93.8</v>
      </c>
      <c r="P815" s="9">
        <v>115.4</v>
      </c>
      <c r="Q815" s="9">
        <v>106.2</v>
      </c>
      <c r="R815" s="9">
        <v>97</v>
      </c>
      <c r="S815" s="9">
        <v>94.6</v>
      </c>
      <c r="T815" s="9">
        <v>90.1</v>
      </c>
      <c r="U815" s="9">
        <v>91.7</v>
      </c>
      <c r="V815" s="9">
        <v>91.3</v>
      </c>
      <c r="W815" s="9">
        <v>94.5</v>
      </c>
      <c r="X815" s="9">
        <v>91.8</v>
      </c>
      <c r="Y815" s="9">
        <v>88.2</v>
      </c>
      <c r="Z815" s="9">
        <v>92.2</v>
      </c>
      <c r="AA815" s="9">
        <v>90.7</v>
      </c>
      <c r="AB815" s="9">
        <v>89.6</v>
      </c>
      <c r="AC815" s="9">
        <v>90</v>
      </c>
      <c r="AD815" s="9">
        <v>86.4</v>
      </c>
      <c r="AE815" s="9">
        <v>95.3</v>
      </c>
      <c r="AF815" s="9">
        <v>94.7</v>
      </c>
      <c r="AG815" s="9">
        <v>92.9</v>
      </c>
      <c r="AH815" s="9">
        <v>93.2</v>
      </c>
      <c r="AI815" s="9">
        <v>88.1</v>
      </c>
      <c r="AJ815" s="9">
        <v>86</v>
      </c>
      <c r="AK815" s="9">
        <v>89.5</v>
      </c>
      <c r="AL815" s="9">
        <v>91.7</v>
      </c>
      <c r="AM815" s="9">
        <v>87.9</v>
      </c>
      <c r="AN815" s="9">
        <v>92</v>
      </c>
      <c r="AO815" s="9">
        <v>99.5</v>
      </c>
      <c r="AP815" s="9">
        <v>97.4</v>
      </c>
      <c r="AQ815" s="9">
        <v>101.9</v>
      </c>
      <c r="AR815" s="9">
        <v>101.9</v>
      </c>
      <c r="AS815" s="9">
        <v>101.9</v>
      </c>
      <c r="AT815" s="9">
        <v>101.7</v>
      </c>
      <c r="AU815" s="9">
        <v>101.9</v>
      </c>
      <c r="AV815" s="9">
        <v>101.9</v>
      </c>
      <c r="AW815" s="9">
        <v>102</v>
      </c>
      <c r="AX815" s="9">
        <v>103.6</v>
      </c>
      <c r="AY815" s="9">
        <v>102.2</v>
      </c>
      <c r="AZ815" s="9">
        <v>101.7</v>
      </c>
      <c r="BA815" s="9">
        <v>102.3</v>
      </c>
      <c r="BB815" s="9">
        <v>101.3</v>
      </c>
      <c r="BC815" s="9">
        <v>101.4</v>
      </c>
      <c r="BD815" s="9">
        <v>101.6</v>
      </c>
      <c r="BE815" s="9">
        <v>101.4</v>
      </c>
      <c r="BF815" s="9">
        <v>101.1</v>
      </c>
      <c r="BG815" s="9">
        <v>101.4</v>
      </c>
      <c r="BH815" s="9">
        <v>102</v>
      </c>
      <c r="BI815" s="9">
        <v>102.1</v>
      </c>
      <c r="BJ815" s="9">
        <v>102.1</v>
      </c>
      <c r="BK815" s="9">
        <v>102.2</v>
      </c>
      <c r="BL815" s="9">
        <v>103.5</v>
      </c>
      <c r="BM815" s="9">
        <v>103.4</v>
      </c>
      <c r="BN815" s="9">
        <v>103.5</v>
      </c>
      <c r="BO815" s="9">
        <v>102.8</v>
      </c>
      <c r="BP815" s="9">
        <v>103.6</v>
      </c>
      <c r="BQ815" s="9">
        <v>103.7</v>
      </c>
      <c r="BR815" s="9">
        <v>103.8</v>
      </c>
      <c r="BS815" s="9">
        <v>103.7</v>
      </c>
      <c r="BT815" s="9">
        <v>103.1</v>
      </c>
      <c r="BU815" s="9">
        <v>104.2</v>
      </c>
      <c r="BV815" s="9">
        <v>104.3</v>
      </c>
      <c r="BW815" s="9">
        <v>104.4</v>
      </c>
      <c r="BX815" s="9">
        <v>104.4</v>
      </c>
      <c r="BY815" s="9">
        <v>104.7</v>
      </c>
      <c r="BZ815" s="9">
        <v>104.3</v>
      </c>
      <c r="CA815" s="9">
        <v>104.3</v>
      </c>
      <c r="CB815" s="9">
        <v>106.2</v>
      </c>
      <c r="CC815" s="9">
        <v>106.9</v>
      </c>
      <c r="CD815" s="9">
        <v>107.2</v>
      </c>
      <c r="CE815" s="9">
        <v>107.4</v>
      </c>
      <c r="CF815" s="9">
        <v>106.7</v>
      </c>
      <c r="CG815" s="9">
        <v>106.7</v>
      </c>
      <c r="CH815" s="9">
        <v>106.8</v>
      </c>
      <c r="CI815" s="9">
        <v>106.8</v>
      </c>
      <c r="CJ815" s="9">
        <v>107.3</v>
      </c>
      <c r="CK815" s="9">
        <v>107.7</v>
      </c>
      <c r="CL815" s="9">
        <v>107.7</v>
      </c>
      <c r="CM815" s="9">
        <v>107.7</v>
      </c>
      <c r="CN815" s="9">
        <v>107.6</v>
      </c>
      <c r="CO815" s="9">
        <v>107.6</v>
      </c>
      <c r="CP815" s="9">
        <v>109.2</v>
      </c>
      <c r="CQ815" s="9">
        <v>109.1</v>
      </c>
      <c r="CR815" s="9">
        <v>109.1</v>
      </c>
      <c r="CS815" s="9">
        <v>109.1</v>
      </c>
      <c r="CT815" s="9">
        <v>109</v>
      </c>
      <c r="CU815" s="9">
        <v>109</v>
      </c>
      <c r="CV815" s="9">
        <v>109</v>
      </c>
      <c r="CW815" s="9">
        <v>111.3</v>
      </c>
      <c r="CX815" s="9">
        <v>116.1</v>
      </c>
      <c r="CY815" s="9">
        <v>116.4</v>
      </c>
      <c r="CZ815" s="9">
        <v>118.3</v>
      </c>
      <c r="DA815" s="9">
        <v>118.1</v>
      </c>
      <c r="DB815" s="9">
        <v>118.2</v>
      </c>
      <c r="DC815" s="9">
        <v>118.2</v>
      </c>
      <c r="DD815" s="9">
        <v>122.4</v>
      </c>
      <c r="DE815" s="9">
        <v>123.2</v>
      </c>
      <c r="DF815" s="9">
        <v>120.6</v>
      </c>
      <c r="DG815" s="9">
        <v>118.5</v>
      </c>
      <c r="DH815" s="9">
        <v>119.1</v>
      </c>
      <c r="DI815" s="9">
        <v>119</v>
      </c>
      <c r="DJ815" s="9">
        <v>120.4</v>
      </c>
      <c r="DK815" s="9">
        <v>119.8</v>
      </c>
      <c r="DL815" s="9">
        <v>122.2</v>
      </c>
      <c r="DM815" s="9">
        <v>121.3</v>
      </c>
      <c r="DN815" s="9">
        <v>122.6</v>
      </c>
      <c r="DO815" s="9">
        <v>123.9</v>
      </c>
      <c r="DP815" s="9">
        <v>123.4</v>
      </c>
      <c r="DQ815" s="9">
        <v>123.9</v>
      </c>
      <c r="DR815" s="9">
        <v>126.4</v>
      </c>
      <c r="DS815" s="9">
        <v>126</v>
      </c>
      <c r="DT815" s="9">
        <v>128.4</v>
      </c>
      <c r="DU815" s="9">
        <v>128.5</v>
      </c>
      <c r="DV815" s="9">
        <v>128.19999999999999</v>
      </c>
      <c r="DW815" s="9">
        <v>126.9</v>
      </c>
      <c r="DX815" s="9">
        <v>124.3</v>
      </c>
      <c r="DY815" s="9">
        <v>124.8</v>
      </c>
      <c r="DZ815" s="9">
        <v>124.8</v>
      </c>
      <c r="EA815" s="9">
        <v>123.2</v>
      </c>
      <c r="EB815" s="9">
        <v>123.4</v>
      </c>
      <c r="EC815" s="9">
        <v>123.4</v>
      </c>
      <c r="ED815" s="9">
        <v>123.4</v>
      </c>
      <c r="EE815" s="9">
        <v>127.5</v>
      </c>
      <c r="EF815" s="10">
        <v>127.7</v>
      </c>
      <c r="EG815" s="10">
        <v>128.19999999999999</v>
      </c>
      <c r="EH815" s="10">
        <v>128.19999999999999</v>
      </c>
      <c r="EI815" s="10">
        <v>128.19999999999999</v>
      </c>
      <c r="EJ815" s="69">
        <v>128.69999999999999</v>
      </c>
      <c r="EK815" s="69">
        <v>128.69999999999999</v>
      </c>
      <c r="EL815" s="70">
        <v>127.7</v>
      </c>
      <c r="EM815" s="70">
        <v>125.4</v>
      </c>
      <c r="EN815" s="70">
        <v>127.7</v>
      </c>
    </row>
    <row r="816" spans="1:144" x14ac:dyDescent="0.25">
      <c r="A816" s="2" t="s">
        <v>1649</v>
      </c>
      <c r="B816" s="2" t="s">
        <v>1650</v>
      </c>
      <c r="C816" s="5">
        <v>0.10145</v>
      </c>
      <c r="D816" s="9">
        <v>96.4</v>
      </c>
      <c r="E816" s="9">
        <v>89.8</v>
      </c>
      <c r="F816" s="9">
        <v>102</v>
      </c>
      <c r="G816" s="9">
        <v>94.3</v>
      </c>
      <c r="H816" s="9">
        <v>95.7</v>
      </c>
      <c r="I816" s="9">
        <v>100.3</v>
      </c>
      <c r="J816" s="9">
        <v>95.5</v>
      </c>
      <c r="K816" s="9">
        <v>99.3</v>
      </c>
      <c r="L816" s="9">
        <v>94.8</v>
      </c>
      <c r="M816" s="9">
        <v>96.4</v>
      </c>
      <c r="N816" s="9">
        <v>94.7</v>
      </c>
      <c r="O816" s="9">
        <v>93.9</v>
      </c>
      <c r="P816" s="9">
        <v>96.9</v>
      </c>
      <c r="Q816" s="9">
        <v>98.2</v>
      </c>
      <c r="R816" s="9">
        <v>102.2</v>
      </c>
      <c r="S816" s="9">
        <v>92.9</v>
      </c>
      <c r="T816" s="9">
        <v>99.8</v>
      </c>
      <c r="U816" s="9">
        <v>102.7</v>
      </c>
      <c r="V816" s="9">
        <v>102.2</v>
      </c>
      <c r="W816" s="9">
        <v>97.4</v>
      </c>
      <c r="X816" s="9">
        <v>93.1</v>
      </c>
      <c r="Y816" s="9">
        <v>93.8</v>
      </c>
      <c r="Z816" s="9">
        <v>98.4</v>
      </c>
      <c r="AA816" s="9">
        <v>95.8</v>
      </c>
      <c r="AB816" s="9">
        <v>102.8</v>
      </c>
      <c r="AC816" s="9">
        <v>96.8</v>
      </c>
      <c r="AD816" s="9">
        <v>99.1</v>
      </c>
      <c r="AE816" s="9">
        <v>101.2</v>
      </c>
      <c r="AF816" s="9">
        <v>100</v>
      </c>
      <c r="AG816" s="9">
        <v>100.3</v>
      </c>
      <c r="AH816" s="9">
        <v>98.3</v>
      </c>
      <c r="AI816" s="9">
        <v>99.1</v>
      </c>
      <c r="AJ816" s="9">
        <v>97.9</v>
      </c>
      <c r="AK816" s="9">
        <v>105.6</v>
      </c>
      <c r="AL816" s="9">
        <v>97.5</v>
      </c>
      <c r="AM816" s="9">
        <v>95.6</v>
      </c>
      <c r="AN816" s="9">
        <v>98.5</v>
      </c>
      <c r="AO816" s="9">
        <v>97.7</v>
      </c>
      <c r="AP816" s="9">
        <v>98.3</v>
      </c>
      <c r="AQ816" s="9">
        <v>97.1</v>
      </c>
      <c r="AR816" s="9">
        <v>110.4</v>
      </c>
      <c r="AS816" s="9">
        <v>114.4</v>
      </c>
      <c r="AT816" s="9">
        <v>112.6</v>
      </c>
      <c r="AU816" s="9">
        <v>114.3</v>
      </c>
      <c r="AV816" s="9">
        <v>110.9</v>
      </c>
      <c r="AW816" s="9">
        <v>117.9</v>
      </c>
      <c r="AX816" s="9">
        <v>111.9</v>
      </c>
      <c r="AY816" s="9">
        <v>114.4</v>
      </c>
      <c r="AZ816" s="9">
        <v>109.6</v>
      </c>
      <c r="BA816" s="9">
        <v>113</v>
      </c>
      <c r="BB816" s="9">
        <v>109</v>
      </c>
      <c r="BC816" s="9">
        <v>108.7</v>
      </c>
      <c r="BD816" s="9">
        <v>108.1</v>
      </c>
      <c r="BE816" s="9">
        <v>109.6</v>
      </c>
      <c r="BF816" s="9">
        <v>109.6</v>
      </c>
      <c r="BG816" s="9">
        <v>109.6</v>
      </c>
      <c r="BH816" s="9">
        <v>108</v>
      </c>
      <c r="BI816" s="9">
        <v>103.3</v>
      </c>
      <c r="BJ816" s="9">
        <v>103.8</v>
      </c>
      <c r="BK816" s="9">
        <v>104.3</v>
      </c>
      <c r="BL816" s="9">
        <v>105.1</v>
      </c>
      <c r="BM816" s="9">
        <v>104.9</v>
      </c>
      <c r="BN816" s="9">
        <v>108.1</v>
      </c>
      <c r="BO816" s="9">
        <v>107.6</v>
      </c>
      <c r="BP816" s="9">
        <v>108.8</v>
      </c>
      <c r="BQ816" s="9">
        <v>110.4</v>
      </c>
      <c r="BR816" s="9">
        <v>109.5</v>
      </c>
      <c r="BS816" s="9">
        <v>111.4</v>
      </c>
      <c r="BT816" s="9">
        <v>110</v>
      </c>
      <c r="BU816" s="9">
        <v>106.1</v>
      </c>
      <c r="BV816" s="9">
        <v>112.3</v>
      </c>
      <c r="BW816" s="9">
        <v>106.6</v>
      </c>
      <c r="BX816" s="9">
        <v>113.6</v>
      </c>
      <c r="BY816" s="9">
        <v>115.8</v>
      </c>
      <c r="BZ816" s="9">
        <v>112</v>
      </c>
      <c r="CA816" s="9">
        <v>116.2</v>
      </c>
      <c r="CB816" s="9">
        <v>113.9</v>
      </c>
      <c r="CC816" s="9">
        <v>110</v>
      </c>
      <c r="CD816" s="9">
        <v>117.3</v>
      </c>
      <c r="CE816" s="9">
        <v>116.8</v>
      </c>
      <c r="CF816" s="9">
        <v>116.5</v>
      </c>
      <c r="CG816" s="9">
        <v>116.2</v>
      </c>
      <c r="CH816" s="9">
        <v>115.9</v>
      </c>
      <c r="CI816" s="9">
        <v>118.7</v>
      </c>
      <c r="CJ816" s="9">
        <v>117.1</v>
      </c>
      <c r="CK816" s="9">
        <v>120.7</v>
      </c>
      <c r="CL816" s="9">
        <v>121</v>
      </c>
      <c r="CM816" s="9">
        <v>120.1</v>
      </c>
      <c r="CN816" s="9">
        <v>118.3</v>
      </c>
      <c r="CO816" s="9">
        <v>119.5</v>
      </c>
      <c r="CP816" s="9">
        <v>119.7</v>
      </c>
      <c r="CQ816" s="9">
        <v>122.2</v>
      </c>
      <c r="CR816" s="9">
        <v>121.6</v>
      </c>
      <c r="CS816" s="9">
        <v>123.8</v>
      </c>
      <c r="CT816" s="9">
        <v>119.7</v>
      </c>
      <c r="CU816" s="9">
        <v>118.8</v>
      </c>
      <c r="CV816" s="9">
        <v>119.2</v>
      </c>
      <c r="CW816" s="9">
        <v>121.1</v>
      </c>
      <c r="CX816" s="9">
        <v>122.1</v>
      </c>
      <c r="CY816" s="9">
        <v>120.1</v>
      </c>
      <c r="CZ816" s="9">
        <v>118.5</v>
      </c>
      <c r="DA816" s="9">
        <v>115.8</v>
      </c>
      <c r="DB816" s="9">
        <v>114.2</v>
      </c>
      <c r="DC816" s="9">
        <v>118.8</v>
      </c>
      <c r="DD816" s="9">
        <v>117.7</v>
      </c>
      <c r="DE816" s="9">
        <v>114.9</v>
      </c>
      <c r="DF816" s="9">
        <v>119.2</v>
      </c>
      <c r="DG816" s="9">
        <v>122.5</v>
      </c>
      <c r="DH816" s="9">
        <v>122.6</v>
      </c>
      <c r="DI816" s="9">
        <v>127.1</v>
      </c>
      <c r="DJ816" s="9">
        <v>124.6</v>
      </c>
      <c r="DK816" s="9">
        <v>126.9</v>
      </c>
      <c r="DL816" s="9">
        <v>129</v>
      </c>
      <c r="DM816" s="9">
        <v>128</v>
      </c>
      <c r="DN816" s="9">
        <v>127.3</v>
      </c>
      <c r="DO816" s="9">
        <v>128.69999999999999</v>
      </c>
      <c r="DP816" s="9">
        <v>129.1</v>
      </c>
      <c r="DQ816" s="9">
        <v>130.4</v>
      </c>
      <c r="DR816" s="9">
        <v>131.1</v>
      </c>
      <c r="DS816" s="9">
        <v>129</v>
      </c>
      <c r="DT816" s="9">
        <v>135.19999999999999</v>
      </c>
      <c r="DU816" s="9">
        <v>140.6</v>
      </c>
      <c r="DV816" s="9">
        <v>137</v>
      </c>
      <c r="DW816" s="9">
        <v>138.9</v>
      </c>
      <c r="DX816" s="9">
        <v>141.30000000000001</v>
      </c>
      <c r="DY816" s="9">
        <v>142</v>
      </c>
      <c r="DZ816" s="9">
        <v>142.19999999999999</v>
      </c>
      <c r="EA816" s="9">
        <v>139.9</v>
      </c>
      <c r="EB816" s="9">
        <v>138.80000000000001</v>
      </c>
      <c r="EC816" s="9">
        <v>136.4</v>
      </c>
      <c r="ED816" s="9">
        <v>132.69999999999999</v>
      </c>
      <c r="EE816" s="9">
        <v>135.80000000000001</v>
      </c>
      <c r="EF816" s="10">
        <v>136.5</v>
      </c>
      <c r="EG816" s="10">
        <v>135.69999999999999</v>
      </c>
      <c r="EH816" s="10">
        <v>138.5</v>
      </c>
      <c r="EI816" s="10">
        <v>137.30000000000001</v>
      </c>
      <c r="EJ816" s="69">
        <v>136.30000000000001</v>
      </c>
      <c r="EK816" s="69">
        <v>136.4</v>
      </c>
      <c r="EL816" s="70">
        <v>132.5</v>
      </c>
      <c r="EM816" s="70">
        <v>136.4</v>
      </c>
      <c r="EN816" s="70">
        <v>133.1</v>
      </c>
    </row>
    <row r="817" spans="1:144" x14ac:dyDescent="0.25">
      <c r="A817" s="2" t="s">
        <v>1651</v>
      </c>
      <c r="B817" s="2" t="s">
        <v>1652</v>
      </c>
      <c r="C817" s="5">
        <v>3.6810000000000002E-2</v>
      </c>
      <c r="D817" s="9">
        <v>98.9</v>
      </c>
      <c r="E817" s="9">
        <v>101.4</v>
      </c>
      <c r="F817" s="9">
        <v>99.8</v>
      </c>
      <c r="G817" s="9">
        <v>99.7</v>
      </c>
      <c r="H817" s="9">
        <v>97.1</v>
      </c>
      <c r="I817" s="9">
        <v>99.7</v>
      </c>
      <c r="J817" s="9">
        <v>100</v>
      </c>
      <c r="K817" s="9">
        <v>98</v>
      </c>
      <c r="L817" s="9">
        <v>97.6</v>
      </c>
      <c r="M817" s="9">
        <v>100.4</v>
      </c>
      <c r="N817" s="9">
        <v>100</v>
      </c>
      <c r="O817" s="9">
        <v>100.8</v>
      </c>
      <c r="P817" s="9">
        <v>99.2</v>
      </c>
      <c r="Q817" s="9">
        <v>102.5</v>
      </c>
      <c r="R817" s="9">
        <v>100.6</v>
      </c>
      <c r="S817" s="9">
        <v>100.4</v>
      </c>
      <c r="T817" s="9">
        <v>100.3</v>
      </c>
      <c r="U817" s="9">
        <v>105.3</v>
      </c>
      <c r="V817" s="9">
        <v>100.2</v>
      </c>
      <c r="W817" s="9">
        <v>102</v>
      </c>
      <c r="X817" s="9">
        <v>103</v>
      </c>
      <c r="Y817" s="9">
        <v>105.7</v>
      </c>
      <c r="Z817" s="9">
        <v>103.4</v>
      </c>
      <c r="AA817" s="9">
        <v>105</v>
      </c>
      <c r="AB817" s="9">
        <v>103.9</v>
      </c>
      <c r="AC817" s="9">
        <v>105.1</v>
      </c>
      <c r="AD817" s="9">
        <v>105.1</v>
      </c>
      <c r="AE817" s="9">
        <v>105.1</v>
      </c>
      <c r="AF817" s="9">
        <v>103.5</v>
      </c>
      <c r="AG817" s="9">
        <v>104.6</v>
      </c>
      <c r="AH817" s="9">
        <v>102.9</v>
      </c>
      <c r="AI817" s="9">
        <v>105.1</v>
      </c>
      <c r="AJ817" s="9">
        <v>105.6</v>
      </c>
      <c r="AK817" s="9">
        <v>107.8</v>
      </c>
      <c r="AL817" s="9">
        <v>109.8</v>
      </c>
      <c r="AM817" s="9">
        <v>108.1</v>
      </c>
      <c r="AN817" s="9">
        <v>108.7</v>
      </c>
      <c r="AO817" s="9">
        <v>110.2</v>
      </c>
      <c r="AP817" s="9">
        <v>109.6</v>
      </c>
      <c r="AQ817" s="9">
        <v>110.2</v>
      </c>
      <c r="AR817" s="9">
        <v>119.7</v>
      </c>
      <c r="AS817" s="9">
        <v>120</v>
      </c>
      <c r="AT817" s="9">
        <v>121.1</v>
      </c>
      <c r="AU817" s="9">
        <v>121.1</v>
      </c>
      <c r="AV817" s="9">
        <v>118.4</v>
      </c>
      <c r="AW817" s="9">
        <v>122.5</v>
      </c>
      <c r="AX817" s="9">
        <v>121</v>
      </c>
      <c r="AY817" s="9">
        <v>120.2</v>
      </c>
      <c r="AZ817" s="9">
        <v>125.7</v>
      </c>
      <c r="BA817" s="9">
        <v>122.6</v>
      </c>
      <c r="BB817" s="9">
        <v>120.9</v>
      </c>
      <c r="BC817" s="9">
        <v>122.6</v>
      </c>
      <c r="BD817" s="9">
        <v>121.2</v>
      </c>
      <c r="BE817" s="9">
        <v>120</v>
      </c>
      <c r="BF817" s="9">
        <v>124.4</v>
      </c>
      <c r="BG817" s="9">
        <v>120.1</v>
      </c>
      <c r="BH817" s="9">
        <v>118.7</v>
      </c>
      <c r="BI817" s="9">
        <v>121.9</v>
      </c>
      <c r="BJ817" s="9">
        <v>122.9</v>
      </c>
      <c r="BK817" s="9">
        <v>123.4</v>
      </c>
      <c r="BL817" s="9">
        <v>123.9</v>
      </c>
      <c r="BM817" s="9">
        <v>123.8</v>
      </c>
      <c r="BN817" s="9">
        <v>123.4</v>
      </c>
      <c r="BO817" s="9">
        <v>123.2</v>
      </c>
      <c r="BP817" s="9">
        <v>126.3</v>
      </c>
      <c r="BQ817" s="9">
        <v>125.4</v>
      </c>
      <c r="BR817" s="9">
        <v>125.4</v>
      </c>
      <c r="BS817" s="9">
        <v>129.19999999999999</v>
      </c>
      <c r="BT817" s="9">
        <v>128</v>
      </c>
      <c r="BU817" s="9">
        <v>128.6</v>
      </c>
      <c r="BV817" s="9">
        <v>129</v>
      </c>
      <c r="BW817" s="9">
        <v>129.69999999999999</v>
      </c>
      <c r="BX817" s="9">
        <v>129.9</v>
      </c>
      <c r="BY817" s="9">
        <v>131.19999999999999</v>
      </c>
      <c r="BZ817" s="9">
        <v>130.9</v>
      </c>
      <c r="CA817" s="9">
        <v>130.80000000000001</v>
      </c>
      <c r="CB817" s="9">
        <v>131.19999999999999</v>
      </c>
      <c r="CC817" s="9">
        <v>131.6</v>
      </c>
      <c r="CD817" s="9">
        <v>131.9</v>
      </c>
      <c r="CE817" s="9">
        <v>131.4</v>
      </c>
      <c r="CF817" s="9">
        <v>135.30000000000001</v>
      </c>
      <c r="CG817" s="9">
        <v>135.69999999999999</v>
      </c>
      <c r="CH817" s="9">
        <v>135.30000000000001</v>
      </c>
      <c r="CI817" s="9">
        <v>134.5</v>
      </c>
      <c r="CJ817" s="9">
        <v>131.80000000000001</v>
      </c>
      <c r="CK817" s="9">
        <v>129.9</v>
      </c>
      <c r="CL817" s="9">
        <v>129.5</v>
      </c>
      <c r="CM817" s="9">
        <v>130.69999999999999</v>
      </c>
      <c r="CN817" s="9">
        <v>130.4</v>
      </c>
      <c r="CO817" s="9">
        <v>129.6</v>
      </c>
      <c r="CP817" s="9">
        <v>128.19999999999999</v>
      </c>
      <c r="CQ817" s="9">
        <v>127.8</v>
      </c>
      <c r="CR817" s="9">
        <v>127.7</v>
      </c>
      <c r="CS817" s="9">
        <v>128</v>
      </c>
      <c r="CT817" s="9">
        <v>129.30000000000001</v>
      </c>
      <c r="CU817" s="9">
        <v>129.9</v>
      </c>
      <c r="CV817" s="9">
        <v>129.69999999999999</v>
      </c>
      <c r="CW817" s="9">
        <v>126.4</v>
      </c>
      <c r="CX817" s="9">
        <v>129.19999999999999</v>
      </c>
      <c r="CY817" s="9">
        <v>132.80000000000001</v>
      </c>
      <c r="CZ817" s="9">
        <v>131.69999999999999</v>
      </c>
      <c r="DA817" s="9">
        <v>131.4</v>
      </c>
      <c r="DB817" s="9">
        <v>131.80000000000001</v>
      </c>
      <c r="DC817" s="9">
        <v>131.80000000000001</v>
      </c>
      <c r="DD817" s="9">
        <v>131.19999999999999</v>
      </c>
      <c r="DE817" s="9">
        <v>131.4</v>
      </c>
      <c r="DF817" s="9">
        <v>132.1</v>
      </c>
      <c r="DG817" s="9">
        <v>132.5</v>
      </c>
      <c r="DH817" s="9">
        <v>134.80000000000001</v>
      </c>
      <c r="DI817" s="9">
        <v>134.30000000000001</v>
      </c>
      <c r="DJ817" s="9">
        <v>134.69999999999999</v>
      </c>
      <c r="DK817" s="9">
        <v>136.19999999999999</v>
      </c>
      <c r="DL817" s="9">
        <v>137.19999999999999</v>
      </c>
      <c r="DM817" s="9">
        <v>139</v>
      </c>
      <c r="DN817" s="9">
        <v>140.5</v>
      </c>
      <c r="DO817" s="9">
        <v>143.80000000000001</v>
      </c>
      <c r="DP817" s="9">
        <v>146.6</v>
      </c>
      <c r="DQ817" s="9">
        <v>147.1</v>
      </c>
      <c r="DR817" s="9">
        <v>148.69999999999999</v>
      </c>
      <c r="DS817" s="9">
        <v>149.6</v>
      </c>
      <c r="DT817" s="9">
        <v>144.5</v>
      </c>
      <c r="DU817" s="9">
        <v>147.4</v>
      </c>
      <c r="DV817" s="9">
        <v>151</v>
      </c>
      <c r="DW817" s="9">
        <v>151.30000000000001</v>
      </c>
      <c r="DX817" s="9">
        <v>152.30000000000001</v>
      </c>
      <c r="DY817" s="9">
        <v>152.30000000000001</v>
      </c>
      <c r="DZ817" s="9">
        <v>152.5</v>
      </c>
      <c r="EA817" s="9">
        <v>151</v>
      </c>
      <c r="EB817" s="9">
        <v>151.30000000000001</v>
      </c>
      <c r="EC817" s="9">
        <v>152.1</v>
      </c>
      <c r="ED817" s="9">
        <v>151.4</v>
      </c>
      <c r="EE817" s="9">
        <v>152.19999999999999</v>
      </c>
      <c r="EF817" s="10">
        <v>152.1</v>
      </c>
      <c r="EG817" s="10">
        <v>153.80000000000001</v>
      </c>
      <c r="EH817" s="10">
        <v>153.80000000000001</v>
      </c>
      <c r="EI817" s="10">
        <v>153.9</v>
      </c>
      <c r="EJ817" s="69">
        <v>153.4</v>
      </c>
      <c r="EK817" s="69">
        <v>153.19999999999999</v>
      </c>
      <c r="EL817" s="70">
        <v>155.30000000000001</v>
      </c>
      <c r="EM817" s="70">
        <v>154.4</v>
      </c>
      <c r="EN817" s="70">
        <v>154.80000000000001</v>
      </c>
    </row>
    <row r="818" spans="1:144" x14ac:dyDescent="0.25">
      <c r="A818" s="2" t="s">
        <v>1653</v>
      </c>
      <c r="B818" s="2" t="s">
        <v>1654</v>
      </c>
      <c r="C818" s="5">
        <v>0.31546000000000002</v>
      </c>
      <c r="D818" s="9">
        <v>100.5</v>
      </c>
      <c r="E818" s="9">
        <v>97.4</v>
      </c>
      <c r="F818" s="9">
        <v>100.3</v>
      </c>
      <c r="G818" s="9">
        <v>101.7</v>
      </c>
      <c r="H818" s="9">
        <v>102.5</v>
      </c>
      <c r="I818" s="9">
        <v>101.9</v>
      </c>
      <c r="J818" s="9">
        <v>101.5</v>
      </c>
      <c r="K818" s="9">
        <v>102</v>
      </c>
      <c r="L818" s="9">
        <v>102.5</v>
      </c>
      <c r="M818" s="9">
        <v>103.4</v>
      </c>
      <c r="N818" s="9">
        <v>101.2</v>
      </c>
      <c r="O818" s="9">
        <v>102.7</v>
      </c>
      <c r="P818" s="9">
        <v>100</v>
      </c>
      <c r="Q818" s="9">
        <v>101.7</v>
      </c>
      <c r="R818" s="9">
        <v>99.4</v>
      </c>
      <c r="S818" s="9">
        <v>101.9</v>
      </c>
      <c r="T818" s="9">
        <v>101</v>
      </c>
      <c r="U818" s="9">
        <v>95.4</v>
      </c>
      <c r="V818" s="9">
        <v>99.7</v>
      </c>
      <c r="W818" s="9">
        <v>93.9</v>
      </c>
      <c r="X818" s="9">
        <v>98.1</v>
      </c>
      <c r="Y818" s="9">
        <v>94.9</v>
      </c>
      <c r="Z818" s="9">
        <v>96.3</v>
      </c>
      <c r="AA818" s="9">
        <v>101.6</v>
      </c>
      <c r="AB818" s="9">
        <v>92.1</v>
      </c>
      <c r="AC818" s="9">
        <v>97.6</v>
      </c>
      <c r="AD818" s="9">
        <v>94.7</v>
      </c>
      <c r="AE818" s="9">
        <v>95.9</v>
      </c>
      <c r="AF818" s="9">
        <v>95.6</v>
      </c>
      <c r="AG818" s="9">
        <v>96.4</v>
      </c>
      <c r="AH818" s="9">
        <v>95.2</v>
      </c>
      <c r="AI818" s="9">
        <v>94.7</v>
      </c>
      <c r="AJ818" s="9">
        <v>98.2</v>
      </c>
      <c r="AK818" s="9">
        <v>98.5</v>
      </c>
      <c r="AL818" s="9">
        <v>98</v>
      </c>
      <c r="AM818" s="9">
        <v>98.8</v>
      </c>
      <c r="AN818" s="9">
        <v>95.5</v>
      </c>
      <c r="AO818" s="9">
        <v>98.3</v>
      </c>
      <c r="AP818" s="9">
        <v>98.5</v>
      </c>
      <c r="AQ818" s="9">
        <v>98.7</v>
      </c>
      <c r="AR818" s="9">
        <v>100.2</v>
      </c>
      <c r="AS818" s="9">
        <v>98.8</v>
      </c>
      <c r="AT818" s="9">
        <v>104.3</v>
      </c>
      <c r="AU818" s="9">
        <v>98.4</v>
      </c>
      <c r="AV818" s="9">
        <v>97.6</v>
      </c>
      <c r="AW818" s="9">
        <v>96.6</v>
      </c>
      <c r="AX818" s="9">
        <v>97.1</v>
      </c>
      <c r="AY818" s="9">
        <v>100.4</v>
      </c>
      <c r="AZ818" s="9">
        <v>99</v>
      </c>
      <c r="BA818" s="9">
        <v>101.8</v>
      </c>
      <c r="BB818" s="9">
        <v>100.8</v>
      </c>
      <c r="BC818" s="9">
        <v>103.3</v>
      </c>
      <c r="BD818" s="9">
        <v>102.7</v>
      </c>
      <c r="BE818" s="9">
        <v>102.2</v>
      </c>
      <c r="BF818" s="9">
        <v>102</v>
      </c>
      <c r="BG818" s="9">
        <v>101.7</v>
      </c>
      <c r="BH818" s="9">
        <v>102</v>
      </c>
      <c r="BI818" s="9">
        <v>100.8</v>
      </c>
      <c r="BJ818" s="9">
        <v>100.9</v>
      </c>
      <c r="BK818" s="9">
        <v>100.8</v>
      </c>
      <c r="BL818" s="9">
        <v>100.9</v>
      </c>
      <c r="BM818" s="9">
        <v>101.1</v>
      </c>
      <c r="BN818" s="9">
        <v>101.5</v>
      </c>
      <c r="BO818" s="9">
        <v>101.9</v>
      </c>
      <c r="BP818" s="9">
        <v>101</v>
      </c>
      <c r="BQ818" s="9">
        <v>102.7</v>
      </c>
      <c r="BR818" s="9">
        <v>101.8</v>
      </c>
      <c r="BS818" s="9">
        <v>102</v>
      </c>
      <c r="BT818" s="9">
        <v>102.1</v>
      </c>
      <c r="BU818" s="9">
        <v>103.1</v>
      </c>
      <c r="BV818" s="9">
        <v>102.9</v>
      </c>
      <c r="BW818" s="9">
        <v>104.3</v>
      </c>
      <c r="BX818" s="9">
        <v>104.4</v>
      </c>
      <c r="BY818" s="9">
        <v>103.7</v>
      </c>
      <c r="BZ818" s="9">
        <v>103.4</v>
      </c>
      <c r="CA818" s="9">
        <v>105</v>
      </c>
      <c r="CB818" s="9">
        <v>105.6</v>
      </c>
      <c r="CC818" s="9">
        <v>105.5</v>
      </c>
      <c r="CD818" s="9">
        <v>106.2</v>
      </c>
      <c r="CE818" s="9">
        <v>105.4</v>
      </c>
      <c r="CF818" s="9">
        <v>105.5</v>
      </c>
      <c r="CG818" s="9">
        <v>105.9</v>
      </c>
      <c r="CH818" s="9">
        <v>106.3</v>
      </c>
      <c r="CI818" s="9">
        <v>105.3</v>
      </c>
      <c r="CJ818" s="9">
        <v>105.1</v>
      </c>
      <c r="CK818" s="9">
        <v>106.3</v>
      </c>
      <c r="CL818" s="9">
        <v>105</v>
      </c>
      <c r="CM818" s="9">
        <v>105.4</v>
      </c>
      <c r="CN818" s="9">
        <v>105.3</v>
      </c>
      <c r="CO818" s="9">
        <v>105.8</v>
      </c>
      <c r="CP818" s="9">
        <v>105.8</v>
      </c>
      <c r="CQ818" s="9">
        <v>107.1</v>
      </c>
      <c r="CR818" s="9">
        <v>106.2</v>
      </c>
      <c r="CS818" s="9">
        <v>107.8</v>
      </c>
      <c r="CT818" s="9">
        <v>107.8</v>
      </c>
      <c r="CU818" s="9">
        <v>107.2</v>
      </c>
      <c r="CV818" s="9">
        <v>107.4</v>
      </c>
      <c r="CW818" s="9">
        <v>107.3</v>
      </c>
      <c r="CX818" s="9">
        <v>107.2</v>
      </c>
      <c r="CY818" s="9">
        <v>107.7</v>
      </c>
      <c r="CZ818" s="9">
        <v>107.8</v>
      </c>
      <c r="DA818" s="9">
        <v>107.6</v>
      </c>
      <c r="DB818" s="9">
        <v>106.9</v>
      </c>
      <c r="DC818" s="9">
        <v>106.6</v>
      </c>
      <c r="DD818" s="9">
        <v>107</v>
      </c>
      <c r="DE818" s="9">
        <v>107.8</v>
      </c>
      <c r="DF818" s="9">
        <v>107.3</v>
      </c>
      <c r="DG818" s="9">
        <v>107.7</v>
      </c>
      <c r="DH818" s="9">
        <v>109.5</v>
      </c>
      <c r="DI818" s="9">
        <v>108.4</v>
      </c>
      <c r="DJ818" s="9">
        <v>109.5</v>
      </c>
      <c r="DK818" s="9">
        <v>112.2</v>
      </c>
      <c r="DL818" s="9">
        <v>112.3</v>
      </c>
      <c r="DM818" s="9">
        <v>110.9</v>
      </c>
      <c r="DN818" s="9">
        <v>112</v>
      </c>
      <c r="DO818" s="9">
        <v>112.7</v>
      </c>
      <c r="DP818" s="9">
        <v>112.8</v>
      </c>
      <c r="DQ818" s="9">
        <v>113.3</v>
      </c>
      <c r="DR818" s="9">
        <v>113.8</v>
      </c>
      <c r="DS818" s="9">
        <v>115.8</v>
      </c>
      <c r="DT818" s="9">
        <v>115.6</v>
      </c>
      <c r="DU818" s="9">
        <v>116.3</v>
      </c>
      <c r="DV818" s="9">
        <v>116.8</v>
      </c>
      <c r="DW818" s="9">
        <v>117.6</v>
      </c>
      <c r="DX818" s="9">
        <v>118.3</v>
      </c>
      <c r="DY818" s="9">
        <v>119.1</v>
      </c>
      <c r="DZ818" s="9">
        <v>119.5</v>
      </c>
      <c r="EA818" s="9">
        <v>119.8</v>
      </c>
      <c r="EB818" s="9">
        <v>120.9</v>
      </c>
      <c r="EC818" s="9">
        <v>119.2</v>
      </c>
      <c r="ED818" s="9">
        <v>120.3</v>
      </c>
      <c r="EE818" s="9">
        <v>120.6</v>
      </c>
      <c r="EF818" s="10">
        <v>120.2</v>
      </c>
      <c r="EG818" s="10">
        <v>120.1</v>
      </c>
      <c r="EH818" s="10">
        <v>121.8</v>
      </c>
      <c r="EI818" s="10">
        <v>121.7</v>
      </c>
      <c r="EJ818" s="69">
        <v>122.3</v>
      </c>
      <c r="EK818" s="69">
        <v>112.6</v>
      </c>
      <c r="EL818" s="70">
        <v>122</v>
      </c>
      <c r="EM818" s="70">
        <v>121.9</v>
      </c>
      <c r="EN818" s="70">
        <v>122.6</v>
      </c>
    </row>
    <row r="819" spans="1:144" x14ac:dyDescent="0.25">
      <c r="A819" s="2" t="s">
        <v>1655</v>
      </c>
      <c r="B819" s="2" t="s">
        <v>1656</v>
      </c>
      <c r="C819" s="5">
        <v>8.6269999999999999E-2</v>
      </c>
      <c r="D819" s="9">
        <v>98.8</v>
      </c>
      <c r="E819" s="9">
        <v>96.9</v>
      </c>
      <c r="F819" s="9">
        <v>96.8</v>
      </c>
      <c r="G819" s="9">
        <v>99.9</v>
      </c>
      <c r="H819" s="9">
        <v>102</v>
      </c>
      <c r="I819" s="9">
        <v>101</v>
      </c>
      <c r="J819" s="9">
        <v>98.8</v>
      </c>
      <c r="K819" s="9">
        <v>98.2</v>
      </c>
      <c r="L819" s="9">
        <v>98.4</v>
      </c>
      <c r="M819" s="9">
        <v>98.6</v>
      </c>
      <c r="N819" s="9">
        <v>95.3</v>
      </c>
      <c r="O819" s="9">
        <v>94.9</v>
      </c>
      <c r="P819" s="9">
        <v>96.6</v>
      </c>
      <c r="Q819" s="9">
        <v>96.3</v>
      </c>
      <c r="R819" s="9">
        <v>99.6</v>
      </c>
      <c r="S819" s="9">
        <v>100.7</v>
      </c>
      <c r="T819" s="9">
        <v>102.6</v>
      </c>
      <c r="U819" s="9">
        <v>101.8</v>
      </c>
      <c r="V819" s="9">
        <v>99.1</v>
      </c>
      <c r="W819" s="9">
        <v>98.3</v>
      </c>
      <c r="X819" s="9">
        <v>98.4</v>
      </c>
      <c r="Y819" s="9">
        <v>98.9</v>
      </c>
      <c r="Z819" s="9">
        <v>99.5</v>
      </c>
      <c r="AA819" s="9">
        <v>101.1</v>
      </c>
      <c r="AB819" s="9">
        <v>98</v>
      </c>
      <c r="AC819" s="9">
        <v>98.4</v>
      </c>
      <c r="AD819" s="9">
        <v>98.6</v>
      </c>
      <c r="AE819" s="9">
        <v>100.6</v>
      </c>
      <c r="AF819" s="9">
        <v>100.9</v>
      </c>
      <c r="AG819" s="9">
        <v>99.3</v>
      </c>
      <c r="AH819" s="9">
        <v>101.1</v>
      </c>
      <c r="AI819" s="9">
        <v>96.4</v>
      </c>
      <c r="AJ819" s="9">
        <v>92.4</v>
      </c>
      <c r="AK819" s="9">
        <v>91.7</v>
      </c>
      <c r="AL819" s="9">
        <v>93.7</v>
      </c>
      <c r="AM819" s="9">
        <v>93.9</v>
      </c>
      <c r="AN819" s="9">
        <v>99.8</v>
      </c>
      <c r="AO819" s="9">
        <v>101.5</v>
      </c>
      <c r="AP819" s="9">
        <v>104.2</v>
      </c>
      <c r="AQ819" s="9">
        <v>104.1</v>
      </c>
      <c r="AR819" s="9">
        <v>105.4</v>
      </c>
      <c r="AS819" s="9">
        <v>104.1</v>
      </c>
      <c r="AT819" s="9">
        <v>103.3</v>
      </c>
      <c r="AU819" s="9">
        <v>105</v>
      </c>
      <c r="AV819" s="9">
        <v>103.4</v>
      </c>
      <c r="AW819" s="9">
        <v>105.9</v>
      </c>
      <c r="AX819" s="9">
        <v>104.6</v>
      </c>
      <c r="AY819" s="9">
        <v>104.1</v>
      </c>
      <c r="AZ819" s="9">
        <v>103.4</v>
      </c>
      <c r="BA819" s="9">
        <v>105.4</v>
      </c>
      <c r="BB819" s="9">
        <v>105.8</v>
      </c>
      <c r="BC819" s="9">
        <v>107.1</v>
      </c>
      <c r="BD819" s="9">
        <v>106</v>
      </c>
      <c r="BE819" s="9">
        <v>105.6</v>
      </c>
      <c r="BF819" s="9">
        <v>105.3</v>
      </c>
      <c r="BG819" s="9">
        <v>105.7</v>
      </c>
      <c r="BH819" s="9">
        <v>105.7</v>
      </c>
      <c r="BI819" s="9">
        <v>105.7</v>
      </c>
      <c r="BJ819" s="9">
        <v>105.7</v>
      </c>
      <c r="BK819" s="9">
        <v>106</v>
      </c>
      <c r="BL819" s="9">
        <v>106</v>
      </c>
      <c r="BM819" s="9">
        <v>106</v>
      </c>
      <c r="BN819" s="9">
        <v>108</v>
      </c>
      <c r="BO819" s="9">
        <v>106.2</v>
      </c>
      <c r="BP819" s="9">
        <v>106.2</v>
      </c>
      <c r="BQ819" s="9">
        <v>106.2</v>
      </c>
      <c r="BR819" s="9">
        <v>106.2</v>
      </c>
      <c r="BS819" s="9">
        <v>106.2</v>
      </c>
      <c r="BT819" s="9">
        <v>106.3</v>
      </c>
      <c r="BU819" s="9">
        <v>106.4</v>
      </c>
      <c r="BV819" s="9">
        <v>103.4</v>
      </c>
      <c r="BW819" s="9">
        <v>103.3</v>
      </c>
      <c r="BX819" s="9">
        <v>103.3</v>
      </c>
      <c r="BY819" s="9">
        <v>103.6</v>
      </c>
      <c r="BZ819" s="9">
        <v>103.8</v>
      </c>
      <c r="CA819" s="9">
        <v>103.8</v>
      </c>
      <c r="CB819" s="9">
        <v>103.8</v>
      </c>
      <c r="CC819" s="9">
        <v>105.5</v>
      </c>
      <c r="CD819" s="9">
        <v>105.6</v>
      </c>
      <c r="CE819" s="9">
        <v>105.5</v>
      </c>
      <c r="CF819" s="9">
        <v>105.5</v>
      </c>
      <c r="CG819" s="9">
        <v>105.5</v>
      </c>
      <c r="CH819" s="9">
        <v>109.5</v>
      </c>
      <c r="CI819" s="9">
        <v>109.5</v>
      </c>
      <c r="CJ819" s="9">
        <v>109.5</v>
      </c>
      <c r="CK819" s="9">
        <v>109.5</v>
      </c>
      <c r="CL819" s="9">
        <v>108.1</v>
      </c>
      <c r="CM819" s="9">
        <v>108.2</v>
      </c>
      <c r="CN819" s="9">
        <v>108.2</v>
      </c>
      <c r="CO819" s="9">
        <v>108.7</v>
      </c>
      <c r="CP819" s="9">
        <v>109</v>
      </c>
      <c r="CQ819" s="9">
        <v>109</v>
      </c>
      <c r="CR819" s="9">
        <v>108.6</v>
      </c>
      <c r="CS819" s="9">
        <v>109</v>
      </c>
      <c r="CT819" s="9">
        <v>109</v>
      </c>
      <c r="CU819" s="9">
        <v>109</v>
      </c>
      <c r="CV819" s="9">
        <v>109</v>
      </c>
      <c r="CW819" s="9">
        <v>109</v>
      </c>
      <c r="CX819" s="9">
        <v>109</v>
      </c>
      <c r="CY819" s="9">
        <v>108.8</v>
      </c>
      <c r="CZ819" s="9">
        <v>108.7</v>
      </c>
      <c r="DA819" s="9">
        <v>108.8</v>
      </c>
      <c r="DB819" s="9">
        <v>109.9</v>
      </c>
      <c r="DC819" s="9">
        <v>110.3</v>
      </c>
      <c r="DD819" s="9">
        <v>110.2</v>
      </c>
      <c r="DE819" s="9">
        <v>110.2</v>
      </c>
      <c r="DF819" s="9">
        <v>113.8</v>
      </c>
      <c r="DG819" s="9">
        <v>114.1</v>
      </c>
      <c r="DH819" s="9">
        <v>114.6</v>
      </c>
      <c r="DI819" s="9">
        <v>114.7</v>
      </c>
      <c r="DJ819" s="9">
        <v>114.7</v>
      </c>
      <c r="DK819" s="9">
        <v>114.7</v>
      </c>
      <c r="DL819" s="9">
        <v>114.7</v>
      </c>
      <c r="DM819" s="9">
        <v>114.8</v>
      </c>
      <c r="DN819" s="9">
        <v>115.5</v>
      </c>
      <c r="DO819" s="9">
        <v>122.5</v>
      </c>
      <c r="DP819" s="9">
        <v>122.9</v>
      </c>
      <c r="DQ819" s="9">
        <v>126.3</v>
      </c>
      <c r="DR819" s="9">
        <v>126.9</v>
      </c>
      <c r="DS819" s="9">
        <v>126.9</v>
      </c>
      <c r="DT819" s="9">
        <v>128.69999999999999</v>
      </c>
      <c r="DU819" s="9">
        <v>128.69999999999999</v>
      </c>
      <c r="DV819" s="9">
        <v>129.1</v>
      </c>
      <c r="DW819" s="9">
        <v>129.4</v>
      </c>
      <c r="DX819" s="9">
        <v>129.4</v>
      </c>
      <c r="DY819" s="9">
        <v>131</v>
      </c>
      <c r="DZ819" s="9">
        <v>131</v>
      </c>
      <c r="EA819" s="9">
        <v>131</v>
      </c>
      <c r="EB819" s="9">
        <v>131</v>
      </c>
      <c r="EC819" s="9">
        <v>131.1</v>
      </c>
      <c r="ED819" s="9">
        <v>130.5</v>
      </c>
      <c r="EE819" s="9">
        <v>130.5</v>
      </c>
      <c r="EF819" s="10">
        <v>130.80000000000001</v>
      </c>
      <c r="EG819" s="10">
        <v>130.80000000000001</v>
      </c>
      <c r="EH819" s="10">
        <v>131.80000000000001</v>
      </c>
      <c r="EI819" s="10">
        <v>131.80000000000001</v>
      </c>
      <c r="EJ819" s="69">
        <v>131.80000000000001</v>
      </c>
      <c r="EK819" s="69">
        <v>131.80000000000001</v>
      </c>
      <c r="EL819" s="70">
        <v>131.80000000000001</v>
      </c>
      <c r="EM819" s="70">
        <v>131.80000000000001</v>
      </c>
      <c r="EN819" s="70">
        <v>131.80000000000001</v>
      </c>
    </row>
    <row r="820" spans="1:144" x14ac:dyDescent="0.25">
      <c r="A820" s="2" t="s">
        <v>1657</v>
      </c>
      <c r="B820" s="2" t="s">
        <v>1658</v>
      </c>
      <c r="C820" s="5">
        <v>8.8230000000000003E-2</v>
      </c>
      <c r="D820" s="9">
        <v>107.1</v>
      </c>
      <c r="E820" s="9">
        <v>105.5</v>
      </c>
      <c r="F820" s="9">
        <v>104.3</v>
      </c>
      <c r="G820" s="9">
        <v>106.1</v>
      </c>
      <c r="H820" s="9">
        <v>110</v>
      </c>
      <c r="I820" s="9">
        <v>106.2</v>
      </c>
      <c r="J820" s="9">
        <v>109.5</v>
      </c>
      <c r="K820" s="9">
        <v>104</v>
      </c>
      <c r="L820" s="9">
        <v>105.3</v>
      </c>
      <c r="M820" s="9">
        <v>106.8</v>
      </c>
      <c r="N820" s="9">
        <v>99.8</v>
      </c>
      <c r="O820" s="9">
        <v>102</v>
      </c>
      <c r="P820" s="9">
        <v>107</v>
      </c>
      <c r="Q820" s="9">
        <v>105.5</v>
      </c>
      <c r="R820" s="9">
        <v>109.9</v>
      </c>
      <c r="S820" s="9">
        <v>109.9</v>
      </c>
      <c r="T820" s="9">
        <v>104</v>
      </c>
      <c r="U820" s="9">
        <v>107.5</v>
      </c>
      <c r="V820" s="9">
        <v>109.5</v>
      </c>
      <c r="W820" s="9">
        <v>104.6</v>
      </c>
      <c r="X820" s="9">
        <v>109.5</v>
      </c>
      <c r="Y820" s="9">
        <v>109</v>
      </c>
      <c r="Z820" s="9">
        <v>111.8</v>
      </c>
      <c r="AA820" s="9">
        <v>108.8</v>
      </c>
      <c r="AB820" s="9">
        <v>112.2</v>
      </c>
      <c r="AC820" s="9">
        <v>113</v>
      </c>
      <c r="AD820" s="9">
        <v>108</v>
      </c>
      <c r="AE820" s="9">
        <v>105.1</v>
      </c>
      <c r="AF820" s="9">
        <v>105.9</v>
      </c>
      <c r="AG820" s="9">
        <v>115.2</v>
      </c>
      <c r="AH820" s="9">
        <v>114.5</v>
      </c>
      <c r="AI820" s="9">
        <v>109</v>
      </c>
      <c r="AJ820" s="9">
        <v>107.6</v>
      </c>
      <c r="AK820" s="9">
        <v>104.5</v>
      </c>
      <c r="AL820" s="9">
        <v>105.9</v>
      </c>
      <c r="AM820" s="9">
        <v>112.6</v>
      </c>
      <c r="AN820" s="9">
        <v>107.9</v>
      </c>
      <c r="AO820" s="9">
        <v>104.4</v>
      </c>
      <c r="AP820" s="9">
        <v>101.1</v>
      </c>
      <c r="AQ820" s="9">
        <v>107.4</v>
      </c>
      <c r="AR820" s="9">
        <v>110.9</v>
      </c>
      <c r="AS820" s="9">
        <v>112.5</v>
      </c>
      <c r="AT820" s="9">
        <v>109.5</v>
      </c>
      <c r="AU820" s="9">
        <v>113.5</v>
      </c>
      <c r="AV820" s="9">
        <v>110.9</v>
      </c>
      <c r="AW820" s="9">
        <v>105</v>
      </c>
      <c r="AX820" s="9">
        <v>106.9</v>
      </c>
      <c r="AY820" s="9">
        <v>105.4</v>
      </c>
      <c r="AZ820" s="9">
        <v>103</v>
      </c>
      <c r="BA820" s="9">
        <v>105.3</v>
      </c>
      <c r="BB820" s="9">
        <v>101</v>
      </c>
      <c r="BC820" s="9">
        <v>106</v>
      </c>
      <c r="BD820" s="9">
        <v>107.8</v>
      </c>
      <c r="BE820" s="9">
        <v>103.1</v>
      </c>
      <c r="BF820" s="9">
        <v>107.6</v>
      </c>
      <c r="BG820" s="9">
        <v>104.7</v>
      </c>
      <c r="BH820" s="9">
        <v>103.7</v>
      </c>
      <c r="BI820" s="9">
        <v>103.3</v>
      </c>
      <c r="BJ820" s="9">
        <v>105.7</v>
      </c>
      <c r="BK820" s="9">
        <v>108.4</v>
      </c>
      <c r="BL820" s="9">
        <v>108.4</v>
      </c>
      <c r="BM820" s="9">
        <v>107.6</v>
      </c>
      <c r="BN820" s="9">
        <v>109.8</v>
      </c>
      <c r="BO820" s="9">
        <v>101.5</v>
      </c>
      <c r="BP820" s="9">
        <v>104.5</v>
      </c>
      <c r="BQ820" s="9">
        <v>104.5</v>
      </c>
      <c r="BR820" s="9">
        <v>104.1</v>
      </c>
      <c r="BS820" s="9">
        <v>103.9</v>
      </c>
      <c r="BT820" s="9">
        <v>102.7</v>
      </c>
      <c r="BU820" s="9">
        <v>106</v>
      </c>
      <c r="BV820" s="9">
        <v>104.1</v>
      </c>
      <c r="BW820" s="9">
        <v>105.8</v>
      </c>
      <c r="BX820" s="9">
        <v>105.8</v>
      </c>
      <c r="BY820" s="9">
        <v>106.7</v>
      </c>
      <c r="BZ820" s="9">
        <v>104</v>
      </c>
      <c r="CA820" s="9">
        <v>105.6</v>
      </c>
      <c r="CB820" s="9">
        <v>105.1</v>
      </c>
      <c r="CC820" s="9">
        <v>104.6</v>
      </c>
      <c r="CD820" s="9">
        <v>105.1</v>
      </c>
      <c r="CE820" s="9">
        <v>106.5</v>
      </c>
      <c r="CF820" s="9">
        <v>105.9</v>
      </c>
      <c r="CG820" s="9">
        <v>107.1</v>
      </c>
      <c r="CH820" s="9">
        <v>107.6</v>
      </c>
      <c r="CI820" s="9">
        <v>109.7</v>
      </c>
      <c r="CJ820" s="9">
        <v>111.1</v>
      </c>
      <c r="CK820" s="9">
        <v>110.9</v>
      </c>
      <c r="CL820" s="9">
        <v>113.6</v>
      </c>
      <c r="CM820" s="9">
        <v>114.5</v>
      </c>
      <c r="CN820" s="9">
        <v>111.8</v>
      </c>
      <c r="CO820" s="9">
        <v>111.6</v>
      </c>
      <c r="CP820" s="9">
        <v>108.4</v>
      </c>
      <c r="CQ820" s="9">
        <v>109.6</v>
      </c>
      <c r="CR820" s="9">
        <v>113</v>
      </c>
      <c r="CS820" s="9">
        <v>109</v>
      </c>
      <c r="CT820" s="9">
        <v>107.7</v>
      </c>
      <c r="CU820" s="9">
        <v>108.3</v>
      </c>
      <c r="CV820" s="9">
        <v>108.2</v>
      </c>
      <c r="CW820" s="9">
        <v>115.8</v>
      </c>
      <c r="CX820" s="9">
        <v>106.5</v>
      </c>
      <c r="CY820" s="9">
        <v>107.7</v>
      </c>
      <c r="CZ820" s="9">
        <v>107.5</v>
      </c>
      <c r="DA820" s="9">
        <v>109</v>
      </c>
      <c r="DB820" s="9">
        <v>107.5</v>
      </c>
      <c r="DC820" s="9">
        <v>111.4</v>
      </c>
      <c r="DD820" s="9">
        <v>110.4</v>
      </c>
      <c r="DE820" s="9">
        <v>113</v>
      </c>
      <c r="DF820" s="9">
        <v>113.6</v>
      </c>
      <c r="DG820" s="9">
        <v>115.9</v>
      </c>
      <c r="DH820" s="9">
        <v>116.7</v>
      </c>
      <c r="DI820" s="9">
        <v>114.8</v>
      </c>
      <c r="DJ820" s="9">
        <v>113.6</v>
      </c>
      <c r="DK820" s="9">
        <v>113.5</v>
      </c>
      <c r="DL820" s="9">
        <v>117.1</v>
      </c>
      <c r="DM820" s="9">
        <v>116.6</v>
      </c>
      <c r="DN820" s="9">
        <v>114.9</v>
      </c>
      <c r="DO820" s="9">
        <v>117.9</v>
      </c>
      <c r="DP820" s="9">
        <v>114.2</v>
      </c>
      <c r="DQ820" s="9">
        <v>99.6</v>
      </c>
      <c r="DR820" s="9">
        <v>102.5</v>
      </c>
      <c r="DS820" s="9">
        <v>104.8</v>
      </c>
      <c r="DT820" s="9">
        <v>105.3</v>
      </c>
      <c r="DU820" s="9">
        <v>105.9</v>
      </c>
      <c r="DV820" s="9">
        <v>106.4</v>
      </c>
      <c r="DW820" s="9">
        <v>108.2</v>
      </c>
      <c r="DX820" s="9">
        <v>107.2</v>
      </c>
      <c r="DY820" s="9">
        <v>108.4</v>
      </c>
      <c r="DZ820" s="9">
        <v>109.7</v>
      </c>
      <c r="EA820" s="9">
        <v>111.1</v>
      </c>
      <c r="EB820" s="9">
        <v>108.4</v>
      </c>
      <c r="EC820" s="9">
        <v>112.1</v>
      </c>
      <c r="ED820" s="9">
        <v>110.2</v>
      </c>
      <c r="EE820" s="9">
        <v>112.8</v>
      </c>
      <c r="EF820" s="10">
        <v>110.9</v>
      </c>
      <c r="EG820" s="10">
        <v>111.3</v>
      </c>
      <c r="EH820" s="10">
        <v>111.3</v>
      </c>
      <c r="EI820" s="10">
        <v>112.5</v>
      </c>
      <c r="EJ820" s="69">
        <v>113.5</v>
      </c>
      <c r="EK820" s="69">
        <v>111.5</v>
      </c>
      <c r="EL820" s="70">
        <v>112.6</v>
      </c>
      <c r="EM820" s="70">
        <v>111</v>
      </c>
      <c r="EN820" s="70">
        <v>110.3</v>
      </c>
    </row>
    <row r="821" spans="1:144" x14ac:dyDescent="0.25">
      <c r="A821" s="2" t="s">
        <v>1659</v>
      </c>
      <c r="B821" s="2" t="s">
        <v>1660</v>
      </c>
      <c r="C821" s="5">
        <v>2.1899999999999999E-2</v>
      </c>
      <c r="D821" s="9">
        <v>103.6</v>
      </c>
      <c r="E821" s="9">
        <v>105.3</v>
      </c>
      <c r="F821" s="9">
        <v>103.4</v>
      </c>
      <c r="G821" s="9">
        <v>103.4</v>
      </c>
      <c r="H821" s="9">
        <v>103.4</v>
      </c>
      <c r="I821" s="9">
        <v>104.4</v>
      </c>
      <c r="J821" s="9">
        <v>104.1</v>
      </c>
      <c r="K821" s="9">
        <v>104.5</v>
      </c>
      <c r="L821" s="9">
        <v>104.5</v>
      </c>
      <c r="M821" s="9">
        <v>104.5</v>
      </c>
      <c r="N821" s="9">
        <v>106</v>
      </c>
      <c r="O821" s="9">
        <v>106</v>
      </c>
      <c r="P821" s="9">
        <v>104.6</v>
      </c>
      <c r="Q821" s="9">
        <v>105.8</v>
      </c>
      <c r="R821" s="9">
        <v>103.3</v>
      </c>
      <c r="S821" s="9">
        <v>104</v>
      </c>
      <c r="T821" s="9">
        <v>105.2</v>
      </c>
      <c r="U821" s="9">
        <v>104</v>
      </c>
      <c r="V821" s="9">
        <v>104.8</v>
      </c>
      <c r="W821" s="9">
        <v>108.2</v>
      </c>
      <c r="X821" s="9">
        <v>106.2</v>
      </c>
      <c r="Y821" s="9">
        <v>104.6</v>
      </c>
      <c r="Z821" s="9">
        <v>106</v>
      </c>
      <c r="AA821" s="9">
        <v>106.6</v>
      </c>
      <c r="AB821" s="9">
        <v>109</v>
      </c>
      <c r="AC821" s="9">
        <v>107.1</v>
      </c>
      <c r="AD821" s="9">
        <v>108.4</v>
      </c>
      <c r="AE821" s="9">
        <v>108.1</v>
      </c>
      <c r="AF821" s="9">
        <v>108.6</v>
      </c>
      <c r="AG821" s="9">
        <v>106</v>
      </c>
      <c r="AH821" s="9">
        <v>106.5</v>
      </c>
      <c r="AI821" s="9">
        <v>108.4</v>
      </c>
      <c r="AJ821" s="9">
        <v>107.6</v>
      </c>
      <c r="AK821" s="9">
        <v>107</v>
      </c>
      <c r="AL821" s="9">
        <v>106.1</v>
      </c>
      <c r="AM821" s="9">
        <v>106.1</v>
      </c>
      <c r="AN821" s="9">
        <v>109.5</v>
      </c>
      <c r="AO821" s="9">
        <v>107.2</v>
      </c>
      <c r="AP821" s="9">
        <v>106.6</v>
      </c>
      <c r="AQ821" s="9">
        <v>107.8</v>
      </c>
      <c r="AR821" s="9">
        <v>108.1</v>
      </c>
      <c r="AS821" s="9">
        <v>108.3</v>
      </c>
      <c r="AT821" s="9">
        <v>106.9</v>
      </c>
      <c r="AU821" s="9">
        <v>107.4</v>
      </c>
      <c r="AV821" s="9">
        <v>107.8</v>
      </c>
      <c r="AW821" s="9">
        <v>106.3</v>
      </c>
      <c r="AX821" s="9">
        <v>104.9</v>
      </c>
      <c r="AY821" s="9">
        <v>106.6</v>
      </c>
      <c r="AZ821" s="9">
        <v>106.5</v>
      </c>
      <c r="BA821" s="9">
        <v>105.7</v>
      </c>
      <c r="BB821" s="9">
        <v>101.4</v>
      </c>
      <c r="BC821" s="9">
        <v>103</v>
      </c>
      <c r="BD821" s="9">
        <v>102.1</v>
      </c>
      <c r="BE821" s="9">
        <v>102.1</v>
      </c>
      <c r="BF821" s="9">
        <v>105.3</v>
      </c>
      <c r="BG821" s="9">
        <v>102.9</v>
      </c>
      <c r="BH821" s="9">
        <v>103.2</v>
      </c>
      <c r="BI821" s="9">
        <v>105.5</v>
      </c>
      <c r="BJ821" s="9">
        <v>105</v>
      </c>
      <c r="BK821" s="9">
        <v>104.4</v>
      </c>
      <c r="BL821" s="9">
        <v>101.4</v>
      </c>
      <c r="BM821" s="9">
        <v>101.4</v>
      </c>
      <c r="BN821" s="9">
        <v>104</v>
      </c>
      <c r="BO821" s="9">
        <v>104.4</v>
      </c>
      <c r="BP821" s="9">
        <v>105.6</v>
      </c>
      <c r="BQ821" s="9">
        <v>105.7</v>
      </c>
      <c r="BR821" s="9">
        <v>105.7</v>
      </c>
      <c r="BS821" s="9">
        <v>105.7</v>
      </c>
      <c r="BT821" s="9">
        <v>106.7</v>
      </c>
      <c r="BU821" s="9">
        <v>106.9</v>
      </c>
      <c r="BV821" s="9">
        <v>108.3</v>
      </c>
      <c r="BW821" s="9">
        <v>111.4</v>
      </c>
      <c r="BX821" s="9">
        <v>109.7</v>
      </c>
      <c r="BY821" s="9">
        <v>111.3</v>
      </c>
      <c r="BZ821" s="9">
        <v>107.7</v>
      </c>
      <c r="CA821" s="9">
        <v>110.2</v>
      </c>
      <c r="CB821" s="9">
        <v>109.2</v>
      </c>
      <c r="CC821" s="9">
        <v>109.2</v>
      </c>
      <c r="CD821" s="9">
        <v>110.4</v>
      </c>
      <c r="CE821" s="9">
        <v>110</v>
      </c>
      <c r="CF821" s="9">
        <v>109.1</v>
      </c>
      <c r="CG821" s="9">
        <v>109.1</v>
      </c>
      <c r="CH821" s="9">
        <v>108</v>
      </c>
      <c r="CI821" s="9">
        <v>108.8</v>
      </c>
      <c r="CJ821" s="9">
        <v>110.2</v>
      </c>
      <c r="CK821" s="9">
        <v>111</v>
      </c>
      <c r="CL821" s="9">
        <v>112.1</v>
      </c>
      <c r="CM821" s="9">
        <v>111.7</v>
      </c>
      <c r="CN821" s="9">
        <v>111.2</v>
      </c>
      <c r="CO821" s="9">
        <v>112.6</v>
      </c>
      <c r="CP821" s="9">
        <v>112.8</v>
      </c>
      <c r="CQ821" s="9">
        <v>112.3</v>
      </c>
      <c r="CR821" s="9">
        <v>112.9</v>
      </c>
      <c r="CS821" s="9">
        <v>109.8</v>
      </c>
      <c r="CT821" s="9">
        <v>110.4</v>
      </c>
      <c r="CU821" s="9">
        <v>110.5</v>
      </c>
      <c r="CV821" s="9">
        <v>110.5</v>
      </c>
      <c r="CW821" s="9">
        <v>111.3</v>
      </c>
      <c r="CX821" s="9">
        <v>110.1</v>
      </c>
      <c r="CY821" s="9">
        <v>111.1</v>
      </c>
      <c r="CZ821" s="9">
        <v>111.9</v>
      </c>
      <c r="DA821" s="9">
        <v>112.2</v>
      </c>
      <c r="DB821" s="9">
        <v>112.1</v>
      </c>
      <c r="DC821" s="9">
        <v>113.1</v>
      </c>
      <c r="DD821" s="9">
        <v>113.5</v>
      </c>
      <c r="DE821" s="9">
        <v>115</v>
      </c>
      <c r="DF821" s="9">
        <v>118</v>
      </c>
      <c r="DG821" s="9">
        <v>120.6</v>
      </c>
      <c r="DH821" s="9">
        <v>122.3</v>
      </c>
      <c r="DI821" s="9">
        <v>122.4</v>
      </c>
      <c r="DJ821" s="9">
        <v>122.9</v>
      </c>
      <c r="DK821" s="9">
        <v>122.6</v>
      </c>
      <c r="DL821" s="9">
        <v>123.2</v>
      </c>
      <c r="DM821" s="9">
        <v>124.5</v>
      </c>
      <c r="DN821" s="9">
        <v>125.5</v>
      </c>
      <c r="DO821" s="9">
        <v>127.8</v>
      </c>
      <c r="DP821" s="9">
        <v>128.4</v>
      </c>
      <c r="DQ821" s="9">
        <v>129.4</v>
      </c>
      <c r="DR821" s="9">
        <v>129.80000000000001</v>
      </c>
      <c r="DS821" s="9">
        <v>132.9</v>
      </c>
      <c r="DT821" s="9">
        <v>133.19999999999999</v>
      </c>
      <c r="DU821" s="9">
        <v>135.6</v>
      </c>
      <c r="DV821" s="9">
        <v>136.19999999999999</v>
      </c>
      <c r="DW821" s="9">
        <v>137.5</v>
      </c>
      <c r="DX821" s="9">
        <v>137.19999999999999</v>
      </c>
      <c r="DY821" s="9">
        <v>138.1</v>
      </c>
      <c r="DZ821" s="9">
        <v>138.80000000000001</v>
      </c>
      <c r="EA821" s="9">
        <v>140.30000000000001</v>
      </c>
      <c r="EB821" s="9">
        <v>140.6</v>
      </c>
      <c r="EC821" s="9">
        <v>140.80000000000001</v>
      </c>
      <c r="ED821" s="9">
        <v>141.80000000000001</v>
      </c>
      <c r="EE821" s="9">
        <v>141</v>
      </c>
      <c r="EF821" s="10">
        <v>141.19999999999999</v>
      </c>
      <c r="EG821" s="10">
        <v>140.69999999999999</v>
      </c>
      <c r="EH821" s="10">
        <v>141.1</v>
      </c>
      <c r="EI821" s="10">
        <v>142.80000000000001</v>
      </c>
      <c r="EJ821" s="69">
        <v>142.5</v>
      </c>
      <c r="EK821" s="69">
        <v>144.4</v>
      </c>
      <c r="EL821" s="70">
        <v>144.4</v>
      </c>
      <c r="EM821" s="70">
        <v>145.5</v>
      </c>
      <c r="EN821" s="70">
        <v>145.1</v>
      </c>
    </row>
    <row r="822" spans="1:144" x14ac:dyDescent="0.25">
      <c r="A822" s="2" t="s">
        <v>1661</v>
      </c>
      <c r="B822" s="2" t="s">
        <v>1662</v>
      </c>
      <c r="C822" s="5">
        <v>1.01E-3</v>
      </c>
      <c r="D822" s="9">
        <v>119.4</v>
      </c>
      <c r="E822" s="9">
        <v>92.8</v>
      </c>
      <c r="F822" s="9">
        <v>123</v>
      </c>
      <c r="G822" s="9">
        <v>115.6</v>
      </c>
      <c r="H822" s="9">
        <v>119.3</v>
      </c>
      <c r="I822" s="9">
        <v>115.8</v>
      </c>
      <c r="J822" s="9">
        <v>112.9</v>
      </c>
      <c r="K822" s="9">
        <v>113.8</v>
      </c>
      <c r="L822" s="9">
        <v>122.5</v>
      </c>
      <c r="M822" s="9">
        <v>127.1</v>
      </c>
      <c r="N822" s="9">
        <v>117.8</v>
      </c>
      <c r="O822" s="9">
        <v>121.4</v>
      </c>
      <c r="P822" s="9">
        <v>116.5</v>
      </c>
      <c r="Q822" s="9">
        <v>115.3</v>
      </c>
      <c r="R822" s="9">
        <v>119.4</v>
      </c>
      <c r="S822" s="9">
        <v>109.6</v>
      </c>
      <c r="T822" s="9">
        <v>137.69999999999999</v>
      </c>
      <c r="U822" s="9">
        <v>135.69999999999999</v>
      </c>
      <c r="V822" s="9">
        <v>138.30000000000001</v>
      </c>
      <c r="W822" s="9">
        <v>104.4</v>
      </c>
      <c r="X822" s="9">
        <v>125.5</v>
      </c>
      <c r="Y822" s="9">
        <v>125.4</v>
      </c>
      <c r="Z822" s="9">
        <v>135.30000000000001</v>
      </c>
      <c r="AA822" s="9">
        <v>130.69999999999999</v>
      </c>
      <c r="AB822" s="9">
        <v>126.3</v>
      </c>
      <c r="AC822" s="9">
        <v>139.69999999999999</v>
      </c>
      <c r="AD822" s="9">
        <v>113.1</v>
      </c>
      <c r="AE822" s="9">
        <v>125.2</v>
      </c>
      <c r="AF822" s="9">
        <v>126.5</v>
      </c>
      <c r="AG822" s="9">
        <v>105.8</v>
      </c>
      <c r="AH822" s="9">
        <v>131.80000000000001</v>
      </c>
      <c r="AI822" s="9">
        <v>137.19999999999999</v>
      </c>
      <c r="AJ822" s="9">
        <v>117.9</v>
      </c>
      <c r="AK822" s="9">
        <v>118.8</v>
      </c>
      <c r="AL822" s="9">
        <v>133</v>
      </c>
      <c r="AM822" s="9">
        <v>114.5</v>
      </c>
      <c r="AN822" s="9">
        <v>111.5</v>
      </c>
      <c r="AO822" s="9">
        <v>117.3</v>
      </c>
      <c r="AP822" s="9">
        <v>113.3</v>
      </c>
      <c r="AQ822" s="9">
        <v>111.5</v>
      </c>
      <c r="AR822" s="9">
        <v>112.3</v>
      </c>
      <c r="AS822" s="9">
        <v>110.4</v>
      </c>
      <c r="AT822" s="9">
        <v>110.7</v>
      </c>
      <c r="AU822" s="9">
        <v>108.2</v>
      </c>
      <c r="AV822" s="9">
        <v>106.1</v>
      </c>
      <c r="AW822" s="9">
        <v>105.6</v>
      </c>
      <c r="AX822" s="9">
        <v>107.5</v>
      </c>
      <c r="AY822" s="9">
        <v>105.6</v>
      </c>
      <c r="AZ822" s="9">
        <v>106.3</v>
      </c>
      <c r="BA822" s="9">
        <v>107.3</v>
      </c>
      <c r="BB822" s="9">
        <v>105.7</v>
      </c>
      <c r="BC822" s="9">
        <v>107.2</v>
      </c>
      <c r="BD822" s="9">
        <v>105.4</v>
      </c>
      <c r="BE822" s="9">
        <v>107.3</v>
      </c>
      <c r="BF822" s="9">
        <v>108.7</v>
      </c>
      <c r="BG822" s="9">
        <v>108.2</v>
      </c>
      <c r="BH822" s="9">
        <v>110.3</v>
      </c>
      <c r="BI822" s="9">
        <v>112.5</v>
      </c>
      <c r="BJ822" s="9">
        <v>112.2</v>
      </c>
      <c r="BK822" s="9">
        <v>112</v>
      </c>
      <c r="BL822" s="9">
        <v>112</v>
      </c>
      <c r="BM822" s="9">
        <v>112.5</v>
      </c>
      <c r="BN822" s="9">
        <v>113.2</v>
      </c>
      <c r="BO822" s="9">
        <v>111.9</v>
      </c>
      <c r="BP822" s="9">
        <v>114.4</v>
      </c>
      <c r="BQ822" s="9">
        <v>113.1</v>
      </c>
      <c r="BR822" s="9">
        <v>113.2</v>
      </c>
      <c r="BS822" s="9">
        <v>114.7</v>
      </c>
      <c r="BT822" s="9">
        <v>114.8</v>
      </c>
      <c r="BU822" s="9">
        <v>115.2</v>
      </c>
      <c r="BV822" s="9">
        <v>115.2</v>
      </c>
      <c r="BW822" s="9">
        <v>117.5</v>
      </c>
      <c r="BX822" s="9">
        <v>119.4</v>
      </c>
      <c r="BY822" s="9">
        <v>117.2</v>
      </c>
      <c r="BZ822" s="9">
        <v>118.8</v>
      </c>
      <c r="CA822" s="9">
        <v>118.6</v>
      </c>
      <c r="CB822" s="9">
        <v>120.4</v>
      </c>
      <c r="CC822" s="9">
        <v>119.6</v>
      </c>
      <c r="CD822" s="9">
        <v>121.5</v>
      </c>
      <c r="CE822" s="9">
        <v>121.9</v>
      </c>
      <c r="CF822" s="9">
        <v>122.8</v>
      </c>
      <c r="CG822" s="9">
        <v>122.2</v>
      </c>
      <c r="CH822" s="9">
        <v>121.6</v>
      </c>
      <c r="CI822" s="9">
        <v>121.4</v>
      </c>
      <c r="CJ822" s="9">
        <v>122.5</v>
      </c>
      <c r="CK822" s="9">
        <v>122.3</v>
      </c>
      <c r="CL822" s="9">
        <v>120.7</v>
      </c>
      <c r="CM822" s="9">
        <v>120</v>
      </c>
      <c r="CN822" s="9">
        <v>120.4</v>
      </c>
      <c r="CO822" s="9">
        <v>119.7</v>
      </c>
      <c r="CP822" s="9">
        <v>119.3</v>
      </c>
      <c r="CQ822" s="9">
        <v>119.2</v>
      </c>
      <c r="CR822" s="9">
        <v>120.1</v>
      </c>
      <c r="CS822" s="9">
        <v>120.1</v>
      </c>
      <c r="CT822" s="9">
        <v>120.2</v>
      </c>
      <c r="CU822" s="9">
        <v>120.2</v>
      </c>
      <c r="CV822" s="9">
        <v>119.6</v>
      </c>
      <c r="CW822" s="9">
        <v>117.7</v>
      </c>
      <c r="CX822" s="9">
        <v>117.7</v>
      </c>
      <c r="CY822" s="9">
        <v>117.7</v>
      </c>
      <c r="CZ822" s="9">
        <v>119.2</v>
      </c>
      <c r="DA822" s="9">
        <v>120.7</v>
      </c>
      <c r="DB822" s="9">
        <v>120.4</v>
      </c>
      <c r="DC822" s="9">
        <v>121.4</v>
      </c>
      <c r="DD822" s="9">
        <v>120.8</v>
      </c>
      <c r="DE822" s="9">
        <v>122.6</v>
      </c>
      <c r="DF822" s="9">
        <v>124.3</v>
      </c>
      <c r="DG822" s="9">
        <v>124.3</v>
      </c>
      <c r="DH822" s="9">
        <v>127.6</v>
      </c>
      <c r="DI822" s="9">
        <v>127.6</v>
      </c>
      <c r="DJ822" s="9">
        <v>129</v>
      </c>
      <c r="DK822" s="9">
        <v>129</v>
      </c>
      <c r="DL822" s="9">
        <v>129</v>
      </c>
      <c r="DM822" s="9">
        <v>131.6</v>
      </c>
      <c r="DN822" s="9">
        <v>131.9</v>
      </c>
      <c r="DO822" s="9">
        <v>131.6</v>
      </c>
      <c r="DP822" s="9">
        <v>130.69999999999999</v>
      </c>
      <c r="DQ822" s="9">
        <v>130.6</v>
      </c>
      <c r="DR822" s="9">
        <v>132.80000000000001</v>
      </c>
      <c r="DS822" s="9">
        <v>135.5</v>
      </c>
      <c r="DT822" s="9">
        <v>135.5</v>
      </c>
      <c r="DU822" s="9">
        <v>135.5</v>
      </c>
      <c r="DV822" s="9">
        <v>135.5</v>
      </c>
      <c r="DW822" s="9">
        <v>143</v>
      </c>
      <c r="DX822" s="9">
        <v>136.9</v>
      </c>
      <c r="DY822" s="9">
        <v>137.4</v>
      </c>
      <c r="DZ822" s="9">
        <v>137</v>
      </c>
      <c r="EA822" s="9">
        <v>136.9</v>
      </c>
      <c r="EB822" s="9">
        <v>131.9</v>
      </c>
      <c r="EC822" s="9">
        <v>131.30000000000001</v>
      </c>
      <c r="ED822" s="9">
        <v>131.30000000000001</v>
      </c>
      <c r="EE822" s="9">
        <v>131.30000000000001</v>
      </c>
      <c r="EF822" s="10">
        <v>130.4</v>
      </c>
      <c r="EG822" s="10">
        <v>130.4</v>
      </c>
      <c r="EH822" s="10">
        <v>134.69999999999999</v>
      </c>
      <c r="EI822" s="10">
        <v>137.4</v>
      </c>
      <c r="EJ822" s="69">
        <v>137.4</v>
      </c>
      <c r="EK822" s="69">
        <v>137.6</v>
      </c>
      <c r="EL822" s="70">
        <v>137.6</v>
      </c>
      <c r="EM822" s="70">
        <v>137.6</v>
      </c>
      <c r="EN822" s="70">
        <v>137.4</v>
      </c>
    </row>
    <row r="823" spans="1:144" x14ac:dyDescent="0.25">
      <c r="A823" s="2" t="s">
        <v>1663</v>
      </c>
      <c r="B823" s="2" t="s">
        <v>1664</v>
      </c>
      <c r="C823" s="5">
        <v>5.0299999999999997E-2</v>
      </c>
      <c r="D823" s="9">
        <v>93.7</v>
      </c>
      <c r="E823" s="9">
        <v>104.4</v>
      </c>
      <c r="F823" s="9">
        <v>101.5</v>
      </c>
      <c r="G823" s="9">
        <v>104.2</v>
      </c>
      <c r="H823" s="9">
        <v>101.9</v>
      </c>
      <c r="I823" s="9">
        <v>102.4</v>
      </c>
      <c r="J823" s="9">
        <v>101.3</v>
      </c>
      <c r="K823" s="9">
        <v>109.3</v>
      </c>
      <c r="L823" s="9">
        <v>96.6</v>
      </c>
      <c r="M823" s="9">
        <v>108</v>
      </c>
      <c r="N823" s="9">
        <v>97.8</v>
      </c>
      <c r="O823" s="9">
        <v>112.7</v>
      </c>
      <c r="P823" s="9">
        <v>95.3</v>
      </c>
      <c r="Q823" s="9">
        <v>98.7</v>
      </c>
      <c r="R823" s="9">
        <v>112.6</v>
      </c>
      <c r="S823" s="9">
        <v>111.5</v>
      </c>
      <c r="T823" s="9">
        <v>110.4</v>
      </c>
      <c r="U823" s="9">
        <v>111.2</v>
      </c>
      <c r="V823" s="9">
        <v>101.1</v>
      </c>
      <c r="W823" s="9">
        <v>93.9</v>
      </c>
      <c r="X823" s="9">
        <v>110.7</v>
      </c>
      <c r="Y823" s="9">
        <v>104</v>
      </c>
      <c r="Z823" s="9">
        <v>97.7</v>
      </c>
      <c r="AA823" s="9">
        <v>98.8</v>
      </c>
      <c r="AB823" s="9">
        <v>93.9</v>
      </c>
      <c r="AC823" s="9">
        <v>100.6</v>
      </c>
      <c r="AD823" s="9">
        <v>103.9</v>
      </c>
      <c r="AE823" s="9">
        <v>95.1</v>
      </c>
      <c r="AF823" s="9">
        <v>95.2</v>
      </c>
      <c r="AG823" s="9">
        <v>100.6</v>
      </c>
      <c r="AH823" s="9">
        <v>95.4</v>
      </c>
      <c r="AI823" s="9">
        <v>100.7</v>
      </c>
      <c r="AJ823" s="9">
        <v>104</v>
      </c>
      <c r="AK823" s="9">
        <v>96.1</v>
      </c>
      <c r="AL823" s="9">
        <v>103.6</v>
      </c>
      <c r="AM823" s="9">
        <v>109.4</v>
      </c>
      <c r="AN823" s="9">
        <v>104.3</v>
      </c>
      <c r="AO823" s="9">
        <v>107.1</v>
      </c>
      <c r="AP823" s="9">
        <v>103.6</v>
      </c>
      <c r="AQ823" s="9">
        <v>101.9</v>
      </c>
      <c r="AR823" s="9">
        <v>101.3</v>
      </c>
      <c r="AS823" s="9">
        <v>103.4</v>
      </c>
      <c r="AT823" s="9">
        <v>107.2</v>
      </c>
      <c r="AU823" s="9">
        <v>107.3</v>
      </c>
      <c r="AV823" s="9">
        <v>107.4</v>
      </c>
      <c r="AW823" s="9">
        <v>107.1</v>
      </c>
      <c r="AX823" s="9">
        <v>107.3</v>
      </c>
      <c r="AY823" s="9">
        <v>107.3</v>
      </c>
      <c r="AZ823" s="9">
        <v>107.3</v>
      </c>
      <c r="BA823" s="9">
        <v>105.8</v>
      </c>
      <c r="BB823" s="9">
        <v>106.6</v>
      </c>
      <c r="BC823" s="9">
        <v>106.6</v>
      </c>
      <c r="BD823" s="9">
        <v>106.6</v>
      </c>
      <c r="BE823" s="9">
        <v>106.6</v>
      </c>
      <c r="BF823" s="9">
        <v>106.6</v>
      </c>
      <c r="BG823" s="9">
        <v>106.6</v>
      </c>
      <c r="BH823" s="9">
        <v>106.6</v>
      </c>
      <c r="BI823" s="9">
        <v>106.8</v>
      </c>
      <c r="BJ823" s="9">
        <v>106.8</v>
      </c>
      <c r="BK823" s="9">
        <v>106.8</v>
      </c>
      <c r="BL823" s="9">
        <v>106.8</v>
      </c>
      <c r="BM823" s="9">
        <v>105.4</v>
      </c>
      <c r="BN823" s="9">
        <v>105.6</v>
      </c>
      <c r="BO823" s="9">
        <v>96.8</v>
      </c>
      <c r="BP823" s="9">
        <v>96.1</v>
      </c>
      <c r="BQ823" s="9">
        <v>96.6</v>
      </c>
      <c r="BR823" s="9">
        <v>96.1</v>
      </c>
      <c r="BS823" s="9">
        <v>96.1</v>
      </c>
      <c r="BT823" s="9">
        <v>94.9</v>
      </c>
      <c r="BU823" s="9">
        <v>96.1</v>
      </c>
      <c r="BV823" s="9">
        <v>96.2</v>
      </c>
      <c r="BW823" s="9">
        <v>96.8</v>
      </c>
      <c r="BX823" s="9">
        <v>96.8</v>
      </c>
      <c r="BY823" s="9">
        <v>97.1</v>
      </c>
      <c r="BZ823" s="9">
        <v>96.7</v>
      </c>
      <c r="CA823" s="9">
        <v>95.8</v>
      </c>
      <c r="CB823" s="9">
        <v>96.2</v>
      </c>
      <c r="CC823" s="9">
        <v>95.8</v>
      </c>
      <c r="CD823" s="9">
        <v>95.3</v>
      </c>
      <c r="CE823" s="9">
        <v>96.2</v>
      </c>
      <c r="CF823" s="9">
        <v>97.3</v>
      </c>
      <c r="CG823" s="9">
        <v>97.3</v>
      </c>
      <c r="CH823" s="9">
        <v>96.9</v>
      </c>
      <c r="CI823" s="9">
        <v>97.5</v>
      </c>
      <c r="CJ823" s="9">
        <v>98</v>
      </c>
      <c r="CK823" s="9">
        <v>97.4</v>
      </c>
      <c r="CL823" s="9">
        <v>97.5</v>
      </c>
      <c r="CM823" s="9">
        <v>98.4</v>
      </c>
      <c r="CN823" s="9">
        <v>97.1</v>
      </c>
      <c r="CO823" s="9">
        <v>97.4</v>
      </c>
      <c r="CP823" s="9">
        <v>97</v>
      </c>
      <c r="CQ823" s="9">
        <v>97.7</v>
      </c>
      <c r="CR823" s="9">
        <v>98.2</v>
      </c>
      <c r="CS823" s="9">
        <v>98.4</v>
      </c>
      <c r="CT823" s="9">
        <v>98.1</v>
      </c>
      <c r="CU823" s="9">
        <v>98.2</v>
      </c>
      <c r="CV823" s="9">
        <v>98.2</v>
      </c>
      <c r="CW823" s="9">
        <v>98.8</v>
      </c>
      <c r="CX823" s="9">
        <v>95.1</v>
      </c>
      <c r="CY823" s="9">
        <v>93.8</v>
      </c>
      <c r="CZ823" s="9">
        <v>93.8</v>
      </c>
      <c r="DA823" s="9">
        <v>99.2</v>
      </c>
      <c r="DB823" s="9">
        <v>101.5</v>
      </c>
      <c r="DC823" s="9">
        <v>100.1</v>
      </c>
      <c r="DD823" s="9">
        <v>103.1</v>
      </c>
      <c r="DE823" s="9">
        <v>103.9</v>
      </c>
      <c r="DF823" s="9">
        <v>103.8</v>
      </c>
      <c r="DG823" s="9">
        <v>106.5</v>
      </c>
      <c r="DH823" s="9">
        <v>105.2</v>
      </c>
      <c r="DI823" s="9">
        <v>104</v>
      </c>
      <c r="DJ823" s="9">
        <v>108.8</v>
      </c>
      <c r="DK823" s="9">
        <v>108.3</v>
      </c>
      <c r="DL823" s="9">
        <v>106.5</v>
      </c>
      <c r="DM823" s="9">
        <v>108.8</v>
      </c>
      <c r="DN823" s="9">
        <v>108.5</v>
      </c>
      <c r="DO823" s="9">
        <v>109.7</v>
      </c>
      <c r="DP823" s="9">
        <v>110.5</v>
      </c>
      <c r="DQ823" s="9">
        <v>111.3</v>
      </c>
      <c r="DR823" s="9">
        <v>109.5</v>
      </c>
      <c r="DS823" s="9">
        <v>108.1</v>
      </c>
      <c r="DT823" s="9">
        <v>110.9</v>
      </c>
      <c r="DU823" s="9">
        <v>110.1</v>
      </c>
      <c r="DV823" s="9">
        <v>109.3</v>
      </c>
      <c r="DW823" s="9">
        <v>111.5</v>
      </c>
      <c r="DX823" s="9">
        <v>108.3</v>
      </c>
      <c r="DY823" s="9">
        <v>108.2</v>
      </c>
      <c r="DZ823" s="9">
        <v>109.8</v>
      </c>
      <c r="EA823" s="9">
        <v>108.5</v>
      </c>
      <c r="EB823" s="9">
        <v>109.5</v>
      </c>
      <c r="EC823" s="9">
        <v>109.5</v>
      </c>
      <c r="ED823" s="9">
        <v>105.8</v>
      </c>
      <c r="EE823" s="9">
        <v>105.8</v>
      </c>
      <c r="EF823" s="10">
        <v>105.1</v>
      </c>
      <c r="EG823" s="10">
        <v>105.7</v>
      </c>
      <c r="EH823" s="10">
        <v>106.3</v>
      </c>
      <c r="EI823" s="10">
        <v>104.8</v>
      </c>
      <c r="EJ823" s="69">
        <v>105</v>
      </c>
      <c r="EK823" s="69">
        <v>105.6</v>
      </c>
      <c r="EL823" s="70">
        <v>109.9</v>
      </c>
      <c r="EM823" s="70">
        <v>105.9</v>
      </c>
      <c r="EN823" s="70">
        <v>106.2</v>
      </c>
    </row>
    <row r="824" spans="1:144" x14ac:dyDescent="0.25">
      <c r="A824" s="2" t="s">
        <v>1665</v>
      </c>
      <c r="B824" s="2" t="s">
        <v>1666</v>
      </c>
      <c r="C824" s="5">
        <v>0.15245</v>
      </c>
      <c r="D824" s="9">
        <v>110.7</v>
      </c>
      <c r="E824" s="9">
        <v>113.4</v>
      </c>
      <c r="F824" s="9">
        <v>112.3</v>
      </c>
      <c r="G824" s="9">
        <v>112.8</v>
      </c>
      <c r="H824" s="9">
        <v>109.2</v>
      </c>
      <c r="I824" s="9">
        <v>104</v>
      </c>
      <c r="J824" s="9">
        <v>103.5</v>
      </c>
      <c r="K824" s="9">
        <v>101.8</v>
      </c>
      <c r="L824" s="9">
        <v>102.1</v>
      </c>
      <c r="M824" s="9">
        <v>102.4</v>
      </c>
      <c r="N824" s="9">
        <v>102.5</v>
      </c>
      <c r="O824" s="9">
        <v>106.2</v>
      </c>
      <c r="P824" s="9">
        <v>108.9</v>
      </c>
      <c r="Q824" s="9">
        <v>110</v>
      </c>
      <c r="R824" s="9">
        <v>114.9</v>
      </c>
      <c r="S824" s="9">
        <v>114.1</v>
      </c>
      <c r="T824" s="9">
        <v>101.3</v>
      </c>
      <c r="U824" s="9">
        <v>107.7</v>
      </c>
      <c r="V824" s="9">
        <v>106.1</v>
      </c>
      <c r="W824" s="9">
        <v>107.4</v>
      </c>
      <c r="X824" s="9">
        <v>115</v>
      </c>
      <c r="Y824" s="9">
        <v>101.7</v>
      </c>
      <c r="Z824" s="9">
        <v>105.6</v>
      </c>
      <c r="AA824" s="9">
        <v>112.2</v>
      </c>
      <c r="AB824" s="9">
        <v>121.1</v>
      </c>
      <c r="AC824" s="9">
        <v>125.7</v>
      </c>
      <c r="AD824" s="9">
        <v>124.4</v>
      </c>
      <c r="AE824" s="9">
        <v>124.3</v>
      </c>
      <c r="AF824" s="9">
        <v>119.4</v>
      </c>
      <c r="AG824" s="9">
        <v>128</v>
      </c>
      <c r="AH824" s="9">
        <v>131.6</v>
      </c>
      <c r="AI824" s="9">
        <v>141.9</v>
      </c>
      <c r="AJ824" s="9">
        <v>147.6</v>
      </c>
      <c r="AK824" s="9">
        <v>129.5</v>
      </c>
      <c r="AL824" s="9">
        <v>135.5</v>
      </c>
      <c r="AM824" s="9">
        <v>132.69999999999999</v>
      </c>
      <c r="AN824" s="9">
        <v>137.1</v>
      </c>
      <c r="AO824" s="9">
        <v>137.1</v>
      </c>
      <c r="AP824" s="9">
        <v>128.4</v>
      </c>
      <c r="AQ824" s="9">
        <v>127.1</v>
      </c>
      <c r="AR824" s="9">
        <v>122.5</v>
      </c>
      <c r="AS824" s="9">
        <v>130.9</v>
      </c>
      <c r="AT824" s="9">
        <v>128.6</v>
      </c>
      <c r="AU824" s="9">
        <v>137.5</v>
      </c>
      <c r="AV824" s="9">
        <v>138</v>
      </c>
      <c r="AW824" s="9">
        <v>134.30000000000001</v>
      </c>
      <c r="AX824" s="9">
        <v>129.30000000000001</v>
      </c>
      <c r="AY824" s="9">
        <v>123.3</v>
      </c>
      <c r="AZ824" s="9">
        <v>127.4</v>
      </c>
      <c r="BA824" s="9">
        <v>131.1</v>
      </c>
      <c r="BB824" s="9">
        <v>133.1</v>
      </c>
      <c r="BC824" s="9">
        <v>130.9</v>
      </c>
      <c r="BD824" s="9">
        <v>136.4</v>
      </c>
      <c r="BE824" s="9">
        <v>131.1</v>
      </c>
      <c r="BF824" s="9">
        <v>130.6</v>
      </c>
      <c r="BG824" s="9">
        <v>137.4</v>
      </c>
      <c r="BH824" s="9">
        <v>131.1</v>
      </c>
      <c r="BI824" s="9">
        <v>131.1</v>
      </c>
      <c r="BJ824" s="9">
        <v>131.1</v>
      </c>
      <c r="BK824" s="9">
        <v>140.30000000000001</v>
      </c>
      <c r="BL824" s="9">
        <v>140.30000000000001</v>
      </c>
      <c r="BM824" s="9">
        <v>140.30000000000001</v>
      </c>
      <c r="BN824" s="9">
        <v>140.30000000000001</v>
      </c>
      <c r="BO824" s="9">
        <v>141.30000000000001</v>
      </c>
      <c r="BP824" s="9">
        <v>141.30000000000001</v>
      </c>
      <c r="BQ824" s="9">
        <v>141.30000000000001</v>
      </c>
      <c r="BR824" s="9">
        <v>141.30000000000001</v>
      </c>
      <c r="BS824" s="9">
        <v>141.30000000000001</v>
      </c>
      <c r="BT824" s="9">
        <v>141.30000000000001</v>
      </c>
      <c r="BU824" s="9">
        <v>160.9</v>
      </c>
      <c r="BV824" s="9">
        <v>163</v>
      </c>
      <c r="BW824" s="9">
        <v>162.4</v>
      </c>
      <c r="BX824" s="9">
        <v>162.4</v>
      </c>
      <c r="BY824" s="9">
        <v>164.4</v>
      </c>
      <c r="BZ824" s="9">
        <v>164.4</v>
      </c>
      <c r="CA824" s="9">
        <v>161.6</v>
      </c>
      <c r="CB824" s="9">
        <v>164.9</v>
      </c>
      <c r="CC824" s="9">
        <v>164.9</v>
      </c>
      <c r="CD824" s="9">
        <v>161.1</v>
      </c>
      <c r="CE824" s="9">
        <v>165</v>
      </c>
      <c r="CF824" s="9">
        <v>149.69999999999999</v>
      </c>
      <c r="CG824" s="9">
        <v>152.80000000000001</v>
      </c>
      <c r="CH824" s="9">
        <v>145.30000000000001</v>
      </c>
      <c r="CI824" s="9">
        <v>146.80000000000001</v>
      </c>
      <c r="CJ824" s="9">
        <v>137</v>
      </c>
      <c r="CK824" s="9">
        <v>137.1</v>
      </c>
      <c r="CL824" s="9">
        <v>147.19999999999999</v>
      </c>
      <c r="CM824" s="9">
        <v>126.9</v>
      </c>
      <c r="CN824" s="9">
        <v>123.8</v>
      </c>
      <c r="CO824" s="9">
        <v>122.1</v>
      </c>
      <c r="CP824" s="9">
        <v>142.80000000000001</v>
      </c>
      <c r="CQ824" s="9">
        <v>147</v>
      </c>
      <c r="CR824" s="9">
        <v>147</v>
      </c>
      <c r="CS824" s="9">
        <v>142.9</v>
      </c>
      <c r="CT824" s="9">
        <v>138.30000000000001</v>
      </c>
      <c r="CU824" s="9">
        <v>138.30000000000001</v>
      </c>
      <c r="CV824" s="9">
        <v>138.30000000000001</v>
      </c>
      <c r="CW824" s="9">
        <v>138.30000000000001</v>
      </c>
      <c r="CX824" s="9">
        <v>152.5</v>
      </c>
      <c r="CY824" s="9">
        <v>144.19999999999999</v>
      </c>
      <c r="CZ824" s="9">
        <v>152.1</v>
      </c>
      <c r="DA824" s="9">
        <v>144.6</v>
      </c>
      <c r="DB824" s="9">
        <v>140.6</v>
      </c>
      <c r="DC824" s="9">
        <v>139.80000000000001</v>
      </c>
      <c r="DD824" s="9">
        <v>142</v>
      </c>
      <c r="DE824" s="9">
        <v>140</v>
      </c>
      <c r="DF824" s="9">
        <v>147.6</v>
      </c>
      <c r="DG824" s="9">
        <v>149.30000000000001</v>
      </c>
      <c r="DH824" s="9">
        <v>144.5</v>
      </c>
      <c r="DI824" s="9">
        <v>148.30000000000001</v>
      </c>
      <c r="DJ824" s="9">
        <v>148.30000000000001</v>
      </c>
      <c r="DK824" s="9">
        <v>159.4</v>
      </c>
      <c r="DL824" s="9">
        <v>159.30000000000001</v>
      </c>
      <c r="DM824" s="9">
        <v>159.30000000000001</v>
      </c>
      <c r="DN824" s="9">
        <v>163.30000000000001</v>
      </c>
      <c r="DO824" s="9">
        <v>162.9</v>
      </c>
      <c r="DP824" s="9">
        <v>164.7</v>
      </c>
      <c r="DQ824" s="9">
        <v>164.7</v>
      </c>
      <c r="DR824" s="9">
        <v>164.7</v>
      </c>
      <c r="DS824" s="9">
        <v>167.5</v>
      </c>
      <c r="DT824" s="9">
        <v>167.5</v>
      </c>
      <c r="DU824" s="9">
        <v>167.5</v>
      </c>
      <c r="DV824" s="9">
        <v>165.8</v>
      </c>
      <c r="DW824" s="9">
        <v>156.30000000000001</v>
      </c>
      <c r="DX824" s="9">
        <v>162.69999999999999</v>
      </c>
      <c r="DY824" s="9">
        <v>162.69999999999999</v>
      </c>
      <c r="DZ824" s="9">
        <v>162.69999999999999</v>
      </c>
      <c r="EA824" s="9">
        <v>160.80000000000001</v>
      </c>
      <c r="EB824" s="9">
        <v>161.5</v>
      </c>
      <c r="EC824" s="9">
        <v>161.5</v>
      </c>
      <c r="ED824" s="9">
        <v>161.5</v>
      </c>
      <c r="EE824" s="9">
        <v>157.80000000000001</v>
      </c>
      <c r="EF824" s="10">
        <v>157.69999999999999</v>
      </c>
      <c r="EG824" s="10">
        <v>157.9</v>
      </c>
      <c r="EH824" s="10">
        <v>157.9</v>
      </c>
      <c r="EI824" s="10">
        <v>157.9</v>
      </c>
      <c r="EJ824" s="69">
        <v>157.9</v>
      </c>
      <c r="EK824" s="69">
        <v>157.9</v>
      </c>
      <c r="EL824" s="70">
        <v>157.9</v>
      </c>
      <c r="EM824" s="70">
        <v>157.69999999999999</v>
      </c>
      <c r="EN824" s="70">
        <v>158.19999999999999</v>
      </c>
    </row>
    <row r="825" spans="1:144" x14ac:dyDescent="0.25">
      <c r="A825" s="2" t="s">
        <v>1667</v>
      </c>
      <c r="B825" s="2" t="s">
        <v>1668</v>
      </c>
      <c r="C825" s="5">
        <v>1.704E-2</v>
      </c>
      <c r="D825" s="9">
        <v>107.8</v>
      </c>
      <c r="E825" s="9">
        <v>104.9</v>
      </c>
      <c r="F825" s="9">
        <v>104.9</v>
      </c>
      <c r="G825" s="9">
        <v>107.2</v>
      </c>
      <c r="H825" s="9">
        <v>102.2</v>
      </c>
      <c r="I825" s="9">
        <v>102.2</v>
      </c>
      <c r="J825" s="9">
        <v>102.9</v>
      </c>
      <c r="K825" s="9">
        <v>102.9</v>
      </c>
      <c r="L825" s="9">
        <v>102.9</v>
      </c>
      <c r="M825" s="9">
        <v>102.9</v>
      </c>
      <c r="N825" s="9">
        <v>102.9</v>
      </c>
      <c r="O825" s="9">
        <v>109.4</v>
      </c>
      <c r="P825" s="9">
        <v>113.9</v>
      </c>
      <c r="Q825" s="9">
        <v>116.9</v>
      </c>
      <c r="R825" s="9">
        <v>118.9</v>
      </c>
      <c r="S825" s="9">
        <v>121.2</v>
      </c>
      <c r="T825" s="9">
        <v>125.8</v>
      </c>
      <c r="U825" s="9">
        <v>123.7</v>
      </c>
      <c r="V825" s="9">
        <v>123.7</v>
      </c>
      <c r="W825" s="9">
        <v>122.9</v>
      </c>
      <c r="X825" s="9">
        <v>120.6</v>
      </c>
      <c r="Y825" s="9">
        <v>125.6</v>
      </c>
      <c r="Z825" s="9">
        <v>125.6</v>
      </c>
      <c r="AA825" s="9">
        <v>125.6</v>
      </c>
      <c r="AB825" s="9">
        <v>123.4</v>
      </c>
      <c r="AC825" s="9">
        <v>126.6</v>
      </c>
      <c r="AD825" s="9">
        <v>129.4</v>
      </c>
      <c r="AE825" s="9">
        <v>129.4</v>
      </c>
      <c r="AF825" s="9">
        <v>127</v>
      </c>
      <c r="AG825" s="9">
        <v>127</v>
      </c>
      <c r="AH825" s="9">
        <v>127.5</v>
      </c>
      <c r="AI825" s="9">
        <v>127.5</v>
      </c>
      <c r="AJ825" s="9">
        <v>127.5</v>
      </c>
      <c r="AK825" s="9">
        <v>127</v>
      </c>
      <c r="AL825" s="9">
        <v>127.3</v>
      </c>
      <c r="AM825" s="9">
        <v>127.3</v>
      </c>
      <c r="AN825" s="9">
        <v>127.3</v>
      </c>
      <c r="AO825" s="9">
        <v>127.3</v>
      </c>
      <c r="AP825" s="9">
        <v>124.7</v>
      </c>
      <c r="AQ825" s="9">
        <v>126.5</v>
      </c>
      <c r="AR825" s="9">
        <v>126.5</v>
      </c>
      <c r="AS825" s="9">
        <v>126.5</v>
      </c>
      <c r="AT825" s="9">
        <v>126.3</v>
      </c>
      <c r="AU825" s="9">
        <v>126.3</v>
      </c>
      <c r="AV825" s="9">
        <v>132.1</v>
      </c>
      <c r="AW825" s="9">
        <v>134.9</v>
      </c>
      <c r="AX825" s="9">
        <v>137.1</v>
      </c>
      <c r="AY825" s="9">
        <v>140.1</v>
      </c>
      <c r="AZ825" s="9">
        <v>141.69999999999999</v>
      </c>
      <c r="BA825" s="9">
        <v>143.6</v>
      </c>
      <c r="BB825" s="9">
        <v>146.30000000000001</v>
      </c>
      <c r="BC825" s="9">
        <v>149.5</v>
      </c>
      <c r="BD825" s="9">
        <v>148.6</v>
      </c>
      <c r="BE825" s="9">
        <v>150.30000000000001</v>
      </c>
      <c r="BF825" s="9">
        <v>152.6</v>
      </c>
      <c r="BG825" s="9">
        <v>153.19999999999999</v>
      </c>
      <c r="BH825" s="9">
        <v>153.19999999999999</v>
      </c>
      <c r="BI825" s="9">
        <v>153.30000000000001</v>
      </c>
      <c r="BJ825" s="9">
        <v>153.6</v>
      </c>
      <c r="BK825" s="9">
        <v>153.6</v>
      </c>
      <c r="BL825" s="9">
        <v>153.6</v>
      </c>
      <c r="BM825" s="9">
        <v>153.6</v>
      </c>
      <c r="BN825" s="9">
        <v>153.19999999999999</v>
      </c>
      <c r="BO825" s="9">
        <v>153.30000000000001</v>
      </c>
      <c r="BP825" s="9">
        <v>153.30000000000001</v>
      </c>
      <c r="BQ825" s="9">
        <v>155.4</v>
      </c>
      <c r="BR825" s="9">
        <v>155.5</v>
      </c>
      <c r="BS825" s="9">
        <v>155.5</v>
      </c>
      <c r="BT825" s="9">
        <v>155.6</v>
      </c>
      <c r="BU825" s="9">
        <v>155.80000000000001</v>
      </c>
      <c r="BV825" s="9">
        <v>155.80000000000001</v>
      </c>
      <c r="BW825" s="9">
        <v>155.80000000000001</v>
      </c>
      <c r="BX825" s="9">
        <v>157.30000000000001</v>
      </c>
      <c r="BY825" s="9">
        <v>157.30000000000001</v>
      </c>
      <c r="BZ825" s="9">
        <v>157.30000000000001</v>
      </c>
      <c r="CA825" s="9">
        <v>157.30000000000001</v>
      </c>
      <c r="CB825" s="9">
        <v>157.30000000000001</v>
      </c>
      <c r="CC825" s="9">
        <v>157.4</v>
      </c>
      <c r="CD825" s="9">
        <v>158.19999999999999</v>
      </c>
      <c r="CE825" s="9">
        <v>158.69999999999999</v>
      </c>
      <c r="CF825" s="9">
        <v>158.9</v>
      </c>
      <c r="CG825" s="9">
        <v>158.9</v>
      </c>
      <c r="CH825" s="9">
        <v>158.9</v>
      </c>
      <c r="CI825" s="9">
        <v>158.9</v>
      </c>
      <c r="CJ825" s="9">
        <v>158.9</v>
      </c>
      <c r="CK825" s="9">
        <v>158.9</v>
      </c>
      <c r="CL825" s="9">
        <v>158.9</v>
      </c>
      <c r="CM825" s="9">
        <v>158.80000000000001</v>
      </c>
      <c r="CN825" s="9">
        <v>158.80000000000001</v>
      </c>
      <c r="CO825" s="9">
        <v>158.80000000000001</v>
      </c>
      <c r="CP825" s="9">
        <v>158.80000000000001</v>
      </c>
      <c r="CQ825" s="9">
        <v>158.69999999999999</v>
      </c>
      <c r="CR825" s="9">
        <v>158.69999999999999</v>
      </c>
      <c r="CS825" s="9">
        <v>158.6</v>
      </c>
      <c r="CT825" s="9">
        <v>158.6</v>
      </c>
      <c r="CU825" s="9">
        <v>158.6</v>
      </c>
      <c r="CV825" s="9">
        <v>158.6</v>
      </c>
      <c r="CW825" s="9">
        <v>158.6</v>
      </c>
      <c r="CX825" s="9">
        <v>158.80000000000001</v>
      </c>
      <c r="CY825" s="9">
        <v>158.80000000000001</v>
      </c>
      <c r="CZ825" s="9">
        <v>158.80000000000001</v>
      </c>
      <c r="DA825" s="9">
        <v>158.80000000000001</v>
      </c>
      <c r="DB825" s="9">
        <v>158.80000000000001</v>
      </c>
      <c r="DC825" s="9">
        <v>159</v>
      </c>
      <c r="DD825" s="9">
        <v>159</v>
      </c>
      <c r="DE825" s="9">
        <v>158.9</v>
      </c>
      <c r="DF825" s="9">
        <v>159</v>
      </c>
      <c r="DG825" s="9">
        <v>159</v>
      </c>
      <c r="DH825" s="9">
        <v>158.9</v>
      </c>
      <c r="DI825" s="9">
        <v>158.9</v>
      </c>
      <c r="DJ825" s="9">
        <v>159</v>
      </c>
      <c r="DK825" s="9">
        <v>162.69999999999999</v>
      </c>
      <c r="DL825" s="9">
        <v>168.1</v>
      </c>
      <c r="DM825" s="9">
        <v>168.5</v>
      </c>
      <c r="DN825" s="9">
        <v>168.5</v>
      </c>
      <c r="DO825" s="9">
        <v>168.7</v>
      </c>
      <c r="DP825" s="9">
        <v>168.7</v>
      </c>
      <c r="DQ825" s="9">
        <v>168.8</v>
      </c>
      <c r="DR825" s="9">
        <v>168.8</v>
      </c>
      <c r="DS825" s="9">
        <v>171.6</v>
      </c>
      <c r="DT825" s="9">
        <v>171.5</v>
      </c>
      <c r="DU825" s="9">
        <v>171.6</v>
      </c>
      <c r="DV825" s="9">
        <v>171.5</v>
      </c>
      <c r="DW825" s="9">
        <v>171.5</v>
      </c>
      <c r="DX825" s="9">
        <v>174</v>
      </c>
      <c r="DY825" s="9">
        <v>174</v>
      </c>
      <c r="DZ825" s="9">
        <v>174</v>
      </c>
      <c r="EA825" s="9">
        <v>173.9</v>
      </c>
      <c r="EB825" s="9">
        <v>173.8</v>
      </c>
      <c r="EC825" s="9">
        <v>173.7</v>
      </c>
      <c r="ED825" s="9">
        <v>173.7</v>
      </c>
      <c r="EE825" s="9">
        <v>173.7</v>
      </c>
      <c r="EF825" s="10">
        <v>173.7</v>
      </c>
      <c r="EG825" s="10">
        <v>175.2</v>
      </c>
      <c r="EH825" s="10">
        <v>175.2</v>
      </c>
      <c r="EI825" s="10">
        <v>175.4</v>
      </c>
      <c r="EJ825" s="69">
        <v>175.4</v>
      </c>
      <c r="EK825" s="69">
        <v>176</v>
      </c>
      <c r="EL825" s="70">
        <v>178.8</v>
      </c>
      <c r="EM825" s="70">
        <v>178.8</v>
      </c>
      <c r="EN825" s="70">
        <v>179.7</v>
      </c>
    </row>
    <row r="826" spans="1:144" x14ac:dyDescent="0.25">
      <c r="A826" s="2" t="s">
        <v>1669</v>
      </c>
      <c r="B826" s="2" t="s">
        <v>1670</v>
      </c>
      <c r="C826" s="5">
        <v>1.64777</v>
      </c>
      <c r="D826" s="9">
        <v>98.8</v>
      </c>
      <c r="E826" s="9">
        <v>100.7</v>
      </c>
      <c r="F826" s="9">
        <v>102</v>
      </c>
      <c r="G826" s="9">
        <v>103</v>
      </c>
      <c r="H826" s="9">
        <v>102</v>
      </c>
      <c r="I826" s="9">
        <v>102.4</v>
      </c>
      <c r="J826" s="9">
        <v>102.9</v>
      </c>
      <c r="K826" s="9">
        <v>100.5</v>
      </c>
      <c r="L826" s="9">
        <v>98.7</v>
      </c>
      <c r="M826" s="9">
        <v>104.4</v>
      </c>
      <c r="N826" s="9">
        <v>101.5</v>
      </c>
      <c r="O826" s="9">
        <v>101.1</v>
      </c>
      <c r="P826" s="9">
        <v>100.1</v>
      </c>
      <c r="Q826" s="9">
        <v>102.5</v>
      </c>
      <c r="R826" s="9">
        <v>104.7</v>
      </c>
      <c r="S826" s="9">
        <v>104.5</v>
      </c>
      <c r="T826" s="9">
        <v>104.5</v>
      </c>
      <c r="U826" s="9">
        <v>103.9</v>
      </c>
      <c r="V826" s="9">
        <v>102.1</v>
      </c>
      <c r="W826" s="9">
        <v>101.3</v>
      </c>
      <c r="X826" s="9">
        <v>102.8</v>
      </c>
      <c r="Y826" s="9">
        <v>104.8</v>
      </c>
      <c r="Z826" s="9">
        <v>101.3</v>
      </c>
      <c r="AA826" s="9">
        <v>104</v>
      </c>
      <c r="AB826" s="9">
        <v>103.4</v>
      </c>
      <c r="AC826" s="9">
        <v>105.4</v>
      </c>
      <c r="AD826" s="9">
        <v>106.7</v>
      </c>
      <c r="AE826" s="9">
        <v>105.9</v>
      </c>
      <c r="AF826" s="9">
        <v>108.8</v>
      </c>
      <c r="AG826" s="9">
        <v>110.7</v>
      </c>
      <c r="AH826" s="9">
        <v>110.4</v>
      </c>
      <c r="AI826" s="9">
        <v>107.1</v>
      </c>
      <c r="AJ826" s="9">
        <v>101.2</v>
      </c>
      <c r="AK826" s="9">
        <v>107.5</v>
      </c>
      <c r="AL826" s="9">
        <v>103.9</v>
      </c>
      <c r="AM826" s="9">
        <v>103.9</v>
      </c>
      <c r="AN826" s="9">
        <v>102.6</v>
      </c>
      <c r="AO826" s="9">
        <v>104</v>
      </c>
      <c r="AP826" s="9">
        <v>105.9</v>
      </c>
      <c r="AQ826" s="9">
        <v>106</v>
      </c>
      <c r="AR826" s="9">
        <v>107.5</v>
      </c>
      <c r="AS826" s="9">
        <v>107.5</v>
      </c>
      <c r="AT826" s="9">
        <v>106.8</v>
      </c>
      <c r="AU826" s="9">
        <v>105.9</v>
      </c>
      <c r="AV826" s="9">
        <v>105.9</v>
      </c>
      <c r="AW826" s="9">
        <v>106.9</v>
      </c>
      <c r="AX826" s="9">
        <v>106.3</v>
      </c>
      <c r="AY826" s="9">
        <v>105.2</v>
      </c>
      <c r="AZ826" s="9">
        <v>104.1</v>
      </c>
      <c r="BA826" s="9">
        <v>104.7</v>
      </c>
      <c r="BB826" s="9">
        <v>106.7</v>
      </c>
      <c r="BC826" s="9">
        <v>105.5</v>
      </c>
      <c r="BD826" s="9">
        <v>107.8</v>
      </c>
      <c r="BE826" s="9">
        <v>107.9</v>
      </c>
      <c r="BF826" s="9">
        <v>107.9</v>
      </c>
      <c r="BG826" s="9">
        <v>108.7</v>
      </c>
      <c r="BH826" s="9">
        <v>109.3</v>
      </c>
      <c r="BI826" s="9">
        <v>110.4</v>
      </c>
      <c r="BJ826" s="9">
        <v>109.7</v>
      </c>
      <c r="BK826" s="9">
        <v>109.9</v>
      </c>
      <c r="BL826" s="9">
        <v>108</v>
      </c>
      <c r="BM826" s="9">
        <v>109</v>
      </c>
      <c r="BN826" s="9">
        <v>109.3</v>
      </c>
      <c r="BO826" s="9">
        <v>109.1</v>
      </c>
      <c r="BP826" s="9">
        <v>109.1</v>
      </c>
      <c r="BQ826" s="9">
        <v>109.6</v>
      </c>
      <c r="BR826" s="9">
        <v>110.5</v>
      </c>
      <c r="BS826" s="9">
        <v>110.8</v>
      </c>
      <c r="BT826" s="9">
        <v>111.5</v>
      </c>
      <c r="BU826" s="9">
        <v>112.1</v>
      </c>
      <c r="BV826" s="9">
        <v>112.4</v>
      </c>
      <c r="BW826" s="9">
        <v>110.4</v>
      </c>
      <c r="BX826" s="9">
        <v>110.4</v>
      </c>
      <c r="BY826" s="9">
        <v>110.4</v>
      </c>
      <c r="BZ826" s="9">
        <v>110.6</v>
      </c>
      <c r="CA826" s="9">
        <v>111.2</v>
      </c>
      <c r="CB826" s="9">
        <v>110.9</v>
      </c>
      <c r="CC826" s="9">
        <v>111.5</v>
      </c>
      <c r="CD826" s="9">
        <v>111.8</v>
      </c>
      <c r="CE826" s="9">
        <v>112</v>
      </c>
      <c r="CF826" s="9">
        <v>112.5</v>
      </c>
      <c r="CG826" s="9">
        <v>112.9</v>
      </c>
      <c r="CH826" s="9">
        <v>112.9</v>
      </c>
      <c r="CI826" s="9">
        <v>113.3</v>
      </c>
      <c r="CJ826" s="9">
        <v>114.2</v>
      </c>
      <c r="CK826" s="9">
        <v>116.9</v>
      </c>
      <c r="CL826" s="9">
        <v>117</v>
      </c>
      <c r="CM826" s="9">
        <v>117.5</v>
      </c>
      <c r="CN826" s="9">
        <v>117.7</v>
      </c>
      <c r="CO826" s="9">
        <v>117.9</v>
      </c>
      <c r="CP826" s="9">
        <v>118</v>
      </c>
      <c r="CQ826" s="9">
        <v>118.4</v>
      </c>
      <c r="CR826" s="9">
        <v>118.4</v>
      </c>
      <c r="CS826" s="9">
        <v>118.7</v>
      </c>
      <c r="CT826" s="9">
        <v>120.5</v>
      </c>
      <c r="CU826" s="9">
        <v>120.5</v>
      </c>
      <c r="CV826" s="9">
        <v>120.5</v>
      </c>
      <c r="CW826" s="9">
        <v>124.2</v>
      </c>
      <c r="CX826" s="9">
        <v>124.5</v>
      </c>
      <c r="CY826" s="9">
        <v>125.6</v>
      </c>
      <c r="CZ826" s="9">
        <v>125.9</v>
      </c>
      <c r="DA826" s="9">
        <v>126.2</v>
      </c>
      <c r="DB826" s="9">
        <v>126.7</v>
      </c>
      <c r="DC826" s="9">
        <v>127.5</v>
      </c>
      <c r="DD826" s="9">
        <v>127.5</v>
      </c>
      <c r="DE826" s="9">
        <v>128.30000000000001</v>
      </c>
      <c r="DF826" s="9">
        <v>128.80000000000001</v>
      </c>
      <c r="DG826" s="9">
        <v>128.69999999999999</v>
      </c>
      <c r="DH826" s="9">
        <v>128.80000000000001</v>
      </c>
      <c r="DI826" s="9">
        <v>130</v>
      </c>
      <c r="DJ826" s="9">
        <v>128.6</v>
      </c>
      <c r="DK826" s="9">
        <v>130.6</v>
      </c>
      <c r="DL826" s="9">
        <v>131</v>
      </c>
      <c r="DM826" s="9">
        <v>131.69999999999999</v>
      </c>
      <c r="DN826" s="9">
        <v>132.4</v>
      </c>
      <c r="DO826" s="9">
        <v>132.69999999999999</v>
      </c>
      <c r="DP826" s="9">
        <v>133.1</v>
      </c>
      <c r="DQ826" s="9">
        <v>133.4</v>
      </c>
      <c r="DR826" s="9">
        <v>133.69999999999999</v>
      </c>
      <c r="DS826" s="9">
        <v>133.9</v>
      </c>
      <c r="DT826" s="9">
        <v>134.5</v>
      </c>
      <c r="DU826" s="9">
        <v>135.30000000000001</v>
      </c>
      <c r="DV826" s="9">
        <v>135.5</v>
      </c>
      <c r="DW826" s="9">
        <v>136.19999999999999</v>
      </c>
      <c r="DX826" s="9">
        <v>137.19999999999999</v>
      </c>
      <c r="DY826" s="9">
        <v>137.6</v>
      </c>
      <c r="DZ826" s="9">
        <v>137.30000000000001</v>
      </c>
      <c r="EA826" s="9">
        <v>137.5</v>
      </c>
      <c r="EB826" s="9">
        <v>138.19999999999999</v>
      </c>
      <c r="EC826" s="9">
        <v>138.80000000000001</v>
      </c>
      <c r="ED826" s="9">
        <v>139.6</v>
      </c>
      <c r="EE826" s="9">
        <v>141.6</v>
      </c>
      <c r="EF826" s="10">
        <v>141.9</v>
      </c>
      <c r="EG826" s="10">
        <v>142</v>
      </c>
      <c r="EH826" s="10">
        <v>142.1</v>
      </c>
      <c r="EI826" s="10">
        <v>142.4</v>
      </c>
      <c r="EJ826" s="69">
        <v>142.80000000000001</v>
      </c>
      <c r="EK826" s="69">
        <v>145.30000000000001</v>
      </c>
      <c r="EL826" s="70">
        <v>143.69999999999999</v>
      </c>
      <c r="EM826" s="70">
        <v>143.80000000000001</v>
      </c>
      <c r="EN826" s="70">
        <v>143.69999999999999</v>
      </c>
    </row>
    <row r="827" spans="1:144" x14ac:dyDescent="0.25">
      <c r="A827" s="2" t="s">
        <v>1671</v>
      </c>
      <c r="B827" s="2" t="s">
        <v>1672</v>
      </c>
      <c r="C827" s="5">
        <v>0.11734</v>
      </c>
      <c r="D827" s="9">
        <v>99.9</v>
      </c>
      <c r="E827" s="9">
        <v>100</v>
      </c>
      <c r="F827" s="9">
        <v>100</v>
      </c>
      <c r="G827" s="9">
        <v>99.9</v>
      </c>
      <c r="H827" s="9">
        <v>99.8</v>
      </c>
      <c r="I827" s="9">
        <v>100</v>
      </c>
      <c r="J827" s="9">
        <v>100</v>
      </c>
      <c r="K827" s="9">
        <v>100</v>
      </c>
      <c r="L827" s="9">
        <v>100</v>
      </c>
      <c r="M827" s="9">
        <v>121.3</v>
      </c>
      <c r="N827" s="9">
        <v>121.3</v>
      </c>
      <c r="O827" s="9">
        <v>121.3</v>
      </c>
      <c r="P827" s="9">
        <v>121.3</v>
      </c>
      <c r="Q827" s="9">
        <v>121.3</v>
      </c>
      <c r="R827" s="9">
        <v>133.80000000000001</v>
      </c>
      <c r="S827" s="9">
        <v>133.80000000000001</v>
      </c>
      <c r="T827" s="9">
        <v>133.80000000000001</v>
      </c>
      <c r="U827" s="9">
        <v>133.9</v>
      </c>
      <c r="V827" s="9">
        <v>133.6</v>
      </c>
      <c r="W827" s="9">
        <v>133.80000000000001</v>
      </c>
      <c r="X827" s="9">
        <v>158.6</v>
      </c>
      <c r="Y827" s="9">
        <v>158.69999999999999</v>
      </c>
      <c r="Z827" s="9">
        <v>158.6</v>
      </c>
      <c r="AA827" s="9">
        <v>158.5</v>
      </c>
      <c r="AB827" s="9">
        <v>158.6</v>
      </c>
      <c r="AC827" s="9">
        <v>158.5</v>
      </c>
      <c r="AD827" s="9">
        <v>158.5</v>
      </c>
      <c r="AE827" s="9">
        <v>158.69999999999999</v>
      </c>
      <c r="AF827" s="9">
        <v>158.69999999999999</v>
      </c>
      <c r="AG827" s="9">
        <v>158.69999999999999</v>
      </c>
      <c r="AH827" s="9">
        <v>158.69999999999999</v>
      </c>
      <c r="AI827" s="9">
        <v>158.69999999999999</v>
      </c>
      <c r="AJ827" s="9">
        <v>158.69999999999999</v>
      </c>
      <c r="AK827" s="9">
        <v>158.6</v>
      </c>
      <c r="AL827" s="9">
        <v>158.5</v>
      </c>
      <c r="AM827" s="9">
        <v>158.69999999999999</v>
      </c>
      <c r="AN827" s="9">
        <v>158.69999999999999</v>
      </c>
      <c r="AO827" s="9">
        <v>158.6</v>
      </c>
      <c r="AP827" s="9">
        <v>158.5</v>
      </c>
      <c r="AQ827" s="9">
        <v>158.5</v>
      </c>
      <c r="AR827" s="9">
        <v>158.69999999999999</v>
      </c>
      <c r="AS827" s="9">
        <v>158.69999999999999</v>
      </c>
      <c r="AT827" s="9">
        <v>158.6</v>
      </c>
      <c r="AU827" s="9">
        <v>158.69999999999999</v>
      </c>
      <c r="AV827" s="9">
        <v>158.69999999999999</v>
      </c>
      <c r="AW827" s="9">
        <v>158.69999999999999</v>
      </c>
      <c r="AX827" s="9">
        <v>158.6</v>
      </c>
      <c r="AY827" s="9">
        <v>158.69999999999999</v>
      </c>
      <c r="AZ827" s="9">
        <v>158.6</v>
      </c>
      <c r="BA827" s="9">
        <v>158.6</v>
      </c>
      <c r="BB827" s="9">
        <v>158.69999999999999</v>
      </c>
      <c r="BC827" s="9">
        <v>158.69999999999999</v>
      </c>
      <c r="BD827" s="9">
        <v>158.80000000000001</v>
      </c>
      <c r="BE827" s="9">
        <v>158.69999999999999</v>
      </c>
      <c r="BF827" s="9">
        <v>158.6</v>
      </c>
      <c r="BG827" s="9">
        <v>158.80000000000001</v>
      </c>
      <c r="BH827" s="9">
        <v>158.80000000000001</v>
      </c>
      <c r="BI827" s="9">
        <v>158.80000000000001</v>
      </c>
      <c r="BJ827" s="9">
        <v>158.80000000000001</v>
      </c>
      <c r="BK827" s="9">
        <v>158.69999999999999</v>
      </c>
      <c r="BL827" s="9">
        <v>158.69999999999999</v>
      </c>
      <c r="BM827" s="9">
        <v>158.80000000000001</v>
      </c>
      <c r="BN827" s="9">
        <v>158.80000000000001</v>
      </c>
      <c r="BO827" s="9">
        <v>158.80000000000001</v>
      </c>
      <c r="BP827" s="9">
        <v>158.80000000000001</v>
      </c>
      <c r="BQ827" s="9">
        <v>158.80000000000001</v>
      </c>
      <c r="BR827" s="9">
        <v>158.80000000000001</v>
      </c>
      <c r="BS827" s="9">
        <v>158.80000000000001</v>
      </c>
      <c r="BT827" s="9">
        <v>158.69999999999999</v>
      </c>
      <c r="BU827" s="9">
        <v>158.80000000000001</v>
      </c>
      <c r="BV827" s="9">
        <v>158.80000000000001</v>
      </c>
      <c r="BW827" s="9">
        <v>158.80000000000001</v>
      </c>
      <c r="BX827" s="9">
        <v>158.80000000000001</v>
      </c>
      <c r="BY827" s="9">
        <v>158.80000000000001</v>
      </c>
      <c r="BZ827" s="9">
        <v>158.80000000000001</v>
      </c>
      <c r="CA827" s="9">
        <v>158.80000000000001</v>
      </c>
      <c r="CB827" s="9">
        <v>158.80000000000001</v>
      </c>
      <c r="CC827" s="9">
        <v>158.80000000000001</v>
      </c>
      <c r="CD827" s="9">
        <v>158.80000000000001</v>
      </c>
      <c r="CE827" s="9">
        <v>158.80000000000001</v>
      </c>
      <c r="CF827" s="9">
        <v>158.80000000000001</v>
      </c>
      <c r="CG827" s="9">
        <v>158.80000000000001</v>
      </c>
      <c r="CH827" s="9">
        <v>158.80000000000001</v>
      </c>
      <c r="CI827" s="9">
        <v>158.80000000000001</v>
      </c>
      <c r="CJ827" s="9">
        <v>158.80000000000001</v>
      </c>
      <c r="CK827" s="9">
        <v>158.80000000000001</v>
      </c>
      <c r="CL827" s="9">
        <v>158.80000000000001</v>
      </c>
      <c r="CM827" s="9">
        <v>158.80000000000001</v>
      </c>
      <c r="CN827" s="9">
        <v>158.80000000000001</v>
      </c>
      <c r="CO827" s="9">
        <v>158.80000000000001</v>
      </c>
      <c r="CP827" s="9">
        <v>158.80000000000001</v>
      </c>
      <c r="CQ827" s="9">
        <v>158.80000000000001</v>
      </c>
      <c r="CR827" s="9">
        <v>158.80000000000001</v>
      </c>
      <c r="CS827" s="9">
        <v>158.80000000000001</v>
      </c>
      <c r="CT827" s="9">
        <v>158.80000000000001</v>
      </c>
      <c r="CU827" s="9">
        <v>158.80000000000001</v>
      </c>
      <c r="CV827" s="9">
        <v>158.80000000000001</v>
      </c>
      <c r="CW827" s="9">
        <v>158.80000000000001</v>
      </c>
      <c r="CX827" s="9">
        <v>158.80000000000001</v>
      </c>
      <c r="CY827" s="9">
        <v>158.80000000000001</v>
      </c>
      <c r="CZ827" s="9">
        <v>158.80000000000001</v>
      </c>
      <c r="DA827" s="9">
        <v>158.80000000000001</v>
      </c>
      <c r="DB827" s="9">
        <v>158.80000000000001</v>
      </c>
      <c r="DC827" s="9">
        <v>158.80000000000001</v>
      </c>
      <c r="DD827" s="9">
        <v>158.80000000000001</v>
      </c>
      <c r="DE827" s="9">
        <v>158.80000000000001</v>
      </c>
      <c r="DF827" s="9">
        <v>158.9</v>
      </c>
      <c r="DG827" s="9">
        <v>158.9</v>
      </c>
      <c r="DH827" s="9">
        <v>158.80000000000001</v>
      </c>
      <c r="DI827" s="9">
        <v>158.9</v>
      </c>
      <c r="DJ827" s="9">
        <v>158.80000000000001</v>
      </c>
      <c r="DK827" s="9">
        <v>158.9</v>
      </c>
      <c r="DL827" s="9">
        <v>158.9</v>
      </c>
      <c r="DM827" s="9">
        <v>158.9</v>
      </c>
      <c r="DN827" s="9">
        <v>158.9</v>
      </c>
      <c r="DO827" s="9">
        <v>158.9</v>
      </c>
      <c r="DP827" s="9">
        <v>158.9</v>
      </c>
      <c r="DQ827" s="9">
        <v>158.9</v>
      </c>
      <c r="DR827" s="9">
        <v>158.9</v>
      </c>
      <c r="DS827" s="9">
        <v>159</v>
      </c>
      <c r="DT827" s="9">
        <v>159.1</v>
      </c>
      <c r="DU827" s="9">
        <v>159.1</v>
      </c>
      <c r="DV827" s="9">
        <v>159.1</v>
      </c>
      <c r="DW827" s="9">
        <v>163.5</v>
      </c>
      <c r="DX827" s="9">
        <v>163.5</v>
      </c>
      <c r="DY827" s="9">
        <v>163.6</v>
      </c>
      <c r="DZ827" s="9">
        <v>163.6</v>
      </c>
      <c r="EA827" s="9">
        <v>163.6</v>
      </c>
      <c r="EB827" s="9">
        <v>163.6</v>
      </c>
      <c r="EC827" s="9">
        <v>163.6</v>
      </c>
      <c r="ED827" s="9">
        <v>163.6</v>
      </c>
      <c r="EE827" s="9">
        <v>163.6</v>
      </c>
      <c r="EF827" s="10">
        <v>163.6</v>
      </c>
      <c r="EG827" s="10">
        <v>163.6</v>
      </c>
      <c r="EH827" s="10">
        <v>163.69999999999999</v>
      </c>
      <c r="EI827" s="10">
        <v>163.69999999999999</v>
      </c>
      <c r="EJ827" s="69">
        <v>163.69999999999999</v>
      </c>
      <c r="EK827" s="69">
        <v>163.69999999999999</v>
      </c>
      <c r="EL827" s="70">
        <v>163.69999999999999</v>
      </c>
      <c r="EM827" s="70">
        <v>163.69999999999999</v>
      </c>
      <c r="EN827" s="70">
        <v>163.6</v>
      </c>
    </row>
    <row r="828" spans="1:144" x14ac:dyDescent="0.25">
      <c r="A828" s="2" t="s">
        <v>1673</v>
      </c>
      <c r="B828" s="2" t="s">
        <v>1674</v>
      </c>
      <c r="C828" s="5">
        <v>0.1134</v>
      </c>
      <c r="D828" s="9">
        <v>100</v>
      </c>
      <c r="E828" s="9">
        <v>100</v>
      </c>
      <c r="F828" s="9">
        <v>100</v>
      </c>
      <c r="G828" s="9">
        <v>100</v>
      </c>
      <c r="H828" s="9">
        <v>100</v>
      </c>
      <c r="I828" s="9">
        <v>100</v>
      </c>
      <c r="J828" s="9">
        <v>100</v>
      </c>
      <c r="K828" s="9">
        <v>100</v>
      </c>
      <c r="L828" s="9">
        <v>100</v>
      </c>
      <c r="M828" s="9">
        <v>122.1</v>
      </c>
      <c r="N828" s="9">
        <v>122.1</v>
      </c>
      <c r="O828" s="9">
        <v>122.1</v>
      </c>
      <c r="P828" s="9">
        <v>122.1</v>
      </c>
      <c r="Q828" s="9">
        <v>122.1</v>
      </c>
      <c r="R828" s="9">
        <v>135</v>
      </c>
      <c r="S828" s="9">
        <v>135</v>
      </c>
      <c r="T828" s="9">
        <v>135</v>
      </c>
      <c r="U828" s="9">
        <v>135</v>
      </c>
      <c r="V828" s="9">
        <v>135</v>
      </c>
      <c r="W828" s="9">
        <v>135</v>
      </c>
      <c r="X828" s="9">
        <v>160.69999999999999</v>
      </c>
      <c r="Y828" s="9">
        <v>160.69999999999999</v>
      </c>
      <c r="Z828" s="9">
        <v>160.69999999999999</v>
      </c>
      <c r="AA828" s="9">
        <v>160.69999999999999</v>
      </c>
      <c r="AB828" s="9">
        <v>160.69999999999999</v>
      </c>
      <c r="AC828" s="9">
        <v>160.69999999999999</v>
      </c>
      <c r="AD828" s="9">
        <v>160.69999999999999</v>
      </c>
      <c r="AE828" s="9">
        <v>160.69999999999999</v>
      </c>
      <c r="AF828" s="9">
        <v>160.69999999999999</v>
      </c>
      <c r="AG828" s="9">
        <v>160.69999999999999</v>
      </c>
      <c r="AH828" s="9">
        <v>160.69999999999999</v>
      </c>
      <c r="AI828" s="9">
        <v>160.69999999999999</v>
      </c>
      <c r="AJ828" s="9">
        <v>160.69999999999999</v>
      </c>
      <c r="AK828" s="9">
        <v>160.69999999999999</v>
      </c>
      <c r="AL828" s="9">
        <v>160.69999999999999</v>
      </c>
      <c r="AM828" s="9">
        <v>160.69999999999999</v>
      </c>
      <c r="AN828" s="9">
        <v>160.69999999999999</v>
      </c>
      <c r="AO828" s="9">
        <v>160.69999999999999</v>
      </c>
      <c r="AP828" s="9">
        <v>160.69999999999999</v>
      </c>
      <c r="AQ828" s="9">
        <v>160.69999999999999</v>
      </c>
      <c r="AR828" s="9">
        <v>160.69999999999999</v>
      </c>
      <c r="AS828" s="9">
        <v>160.69999999999999</v>
      </c>
      <c r="AT828" s="9">
        <v>160.69999999999999</v>
      </c>
      <c r="AU828" s="9">
        <v>160.69999999999999</v>
      </c>
      <c r="AV828" s="9">
        <v>160.69999999999999</v>
      </c>
      <c r="AW828" s="9">
        <v>160.69999999999999</v>
      </c>
      <c r="AX828" s="9">
        <v>160.69999999999999</v>
      </c>
      <c r="AY828" s="9">
        <v>160.69999999999999</v>
      </c>
      <c r="AZ828" s="9">
        <v>160.69999999999999</v>
      </c>
      <c r="BA828" s="9">
        <v>160.69999999999999</v>
      </c>
      <c r="BB828" s="9">
        <v>160.69999999999999</v>
      </c>
      <c r="BC828" s="9">
        <v>160.69999999999999</v>
      </c>
      <c r="BD828" s="9">
        <v>160.69999999999999</v>
      </c>
      <c r="BE828" s="9">
        <v>160.69999999999999</v>
      </c>
      <c r="BF828" s="9">
        <v>160.69999999999999</v>
      </c>
      <c r="BG828" s="9">
        <v>160.69999999999999</v>
      </c>
      <c r="BH828" s="9">
        <v>160.69999999999999</v>
      </c>
      <c r="BI828" s="9">
        <v>160.69999999999999</v>
      </c>
      <c r="BJ828" s="9">
        <v>160.69999999999999</v>
      </c>
      <c r="BK828" s="9">
        <v>160.69999999999999</v>
      </c>
      <c r="BL828" s="9">
        <v>160.69999999999999</v>
      </c>
      <c r="BM828" s="9">
        <v>160.69999999999999</v>
      </c>
      <c r="BN828" s="9">
        <v>160.69999999999999</v>
      </c>
      <c r="BO828" s="9">
        <v>160.69999999999999</v>
      </c>
      <c r="BP828" s="9">
        <v>160.69999999999999</v>
      </c>
      <c r="BQ828" s="9">
        <v>160.69999999999999</v>
      </c>
      <c r="BR828" s="9">
        <v>160.69999999999999</v>
      </c>
      <c r="BS828" s="9">
        <v>160.69999999999999</v>
      </c>
      <c r="BT828" s="9">
        <v>160.69999999999999</v>
      </c>
      <c r="BU828" s="9">
        <v>160.69999999999999</v>
      </c>
      <c r="BV828" s="9">
        <v>160.69999999999999</v>
      </c>
      <c r="BW828" s="9">
        <v>160.69999999999999</v>
      </c>
      <c r="BX828" s="9">
        <v>160.69999999999999</v>
      </c>
      <c r="BY828" s="9">
        <v>160.69999999999999</v>
      </c>
      <c r="BZ828" s="9">
        <v>160.69999999999999</v>
      </c>
      <c r="CA828" s="9">
        <v>160.69999999999999</v>
      </c>
      <c r="CB828" s="9">
        <v>160.69999999999999</v>
      </c>
      <c r="CC828" s="9">
        <v>160.69999999999999</v>
      </c>
      <c r="CD828" s="9">
        <v>160.69999999999999</v>
      </c>
      <c r="CE828" s="9">
        <v>160.69999999999999</v>
      </c>
      <c r="CF828" s="9">
        <v>160.69999999999999</v>
      </c>
      <c r="CG828" s="9">
        <v>160.69999999999999</v>
      </c>
      <c r="CH828" s="9">
        <v>160.69999999999999</v>
      </c>
      <c r="CI828" s="9">
        <v>160.69999999999999</v>
      </c>
      <c r="CJ828" s="9">
        <v>160.69999999999999</v>
      </c>
      <c r="CK828" s="9">
        <v>160.69999999999999</v>
      </c>
      <c r="CL828" s="9">
        <v>160.69999999999999</v>
      </c>
      <c r="CM828" s="9">
        <v>160.69999999999999</v>
      </c>
      <c r="CN828" s="9">
        <v>160.69999999999999</v>
      </c>
      <c r="CO828" s="9">
        <v>160.69999999999999</v>
      </c>
      <c r="CP828" s="9">
        <v>160.69999999999999</v>
      </c>
      <c r="CQ828" s="9">
        <v>160.69999999999999</v>
      </c>
      <c r="CR828" s="9">
        <v>160.69999999999999</v>
      </c>
      <c r="CS828" s="9">
        <v>160.69999999999999</v>
      </c>
      <c r="CT828" s="9">
        <v>160.69999999999999</v>
      </c>
      <c r="CU828" s="9">
        <v>160.69999999999999</v>
      </c>
      <c r="CV828" s="9">
        <v>160.69999999999999</v>
      </c>
      <c r="CW828" s="9">
        <v>160.69999999999999</v>
      </c>
      <c r="CX828" s="9">
        <v>160.69999999999999</v>
      </c>
      <c r="CY828" s="9">
        <v>160.69999999999999</v>
      </c>
      <c r="CZ828" s="9">
        <v>160.69999999999999</v>
      </c>
      <c r="DA828" s="9">
        <v>160.69999999999999</v>
      </c>
      <c r="DB828" s="9">
        <v>160.69999999999999</v>
      </c>
      <c r="DC828" s="9">
        <v>160.69999999999999</v>
      </c>
      <c r="DD828" s="9">
        <v>160.69999999999999</v>
      </c>
      <c r="DE828" s="9">
        <v>160.69999999999999</v>
      </c>
      <c r="DF828" s="9">
        <v>160.69999999999999</v>
      </c>
      <c r="DG828" s="9">
        <v>160.69999999999999</v>
      </c>
      <c r="DH828" s="9">
        <v>160.69999999999999</v>
      </c>
      <c r="DI828" s="9">
        <v>160.69999999999999</v>
      </c>
      <c r="DJ828" s="9">
        <v>160.69999999999999</v>
      </c>
      <c r="DK828" s="9">
        <v>160.69999999999999</v>
      </c>
      <c r="DL828" s="9">
        <v>160.69999999999999</v>
      </c>
      <c r="DM828" s="9">
        <v>160.69999999999999</v>
      </c>
      <c r="DN828" s="9">
        <v>160.69999999999999</v>
      </c>
      <c r="DO828" s="9">
        <v>160.69999999999999</v>
      </c>
      <c r="DP828" s="9">
        <v>160.69999999999999</v>
      </c>
      <c r="DQ828" s="9">
        <v>160.69999999999999</v>
      </c>
      <c r="DR828" s="9">
        <v>160.69999999999999</v>
      </c>
      <c r="DS828" s="9">
        <v>160.69999999999999</v>
      </c>
      <c r="DT828" s="9">
        <v>160.69999999999999</v>
      </c>
      <c r="DU828" s="9">
        <v>160.69999999999999</v>
      </c>
      <c r="DV828" s="9">
        <v>160.69999999999999</v>
      </c>
      <c r="DW828" s="9">
        <v>165.3</v>
      </c>
      <c r="DX828" s="9">
        <v>165.3</v>
      </c>
      <c r="DY828" s="9">
        <v>165.3</v>
      </c>
      <c r="DZ828" s="9">
        <v>165.3</v>
      </c>
      <c r="EA828" s="9">
        <v>165.3</v>
      </c>
      <c r="EB828" s="9">
        <v>165.3</v>
      </c>
      <c r="EC828" s="9">
        <v>165.3</v>
      </c>
      <c r="ED828" s="9">
        <v>165.3</v>
      </c>
      <c r="EE828" s="9">
        <v>165.3</v>
      </c>
      <c r="EF828" s="10">
        <v>165.3</v>
      </c>
      <c r="EG828" s="10">
        <v>165.3</v>
      </c>
      <c r="EH828" s="10">
        <v>165.3</v>
      </c>
      <c r="EI828" s="10">
        <v>165.3</v>
      </c>
      <c r="EJ828" s="69">
        <v>165.3</v>
      </c>
      <c r="EK828" s="69">
        <v>165.3</v>
      </c>
      <c r="EL828" s="70">
        <v>165.3</v>
      </c>
      <c r="EM828" s="70">
        <v>165.3</v>
      </c>
      <c r="EN828" s="70">
        <v>165.3</v>
      </c>
    </row>
    <row r="829" spans="1:144" x14ac:dyDescent="0.25">
      <c r="A829" s="2" t="s">
        <v>1675</v>
      </c>
      <c r="B829" s="2" t="s">
        <v>1676</v>
      </c>
      <c r="C829" s="5">
        <v>3.9399999999999999E-3</v>
      </c>
      <c r="D829" s="9">
        <v>98.1</v>
      </c>
      <c r="E829" s="9">
        <v>98.6</v>
      </c>
      <c r="F829" s="9">
        <v>99.8</v>
      </c>
      <c r="G829" s="9">
        <v>96.5</v>
      </c>
      <c r="H829" s="9">
        <v>93.8</v>
      </c>
      <c r="I829" s="9">
        <v>99.6</v>
      </c>
      <c r="J829" s="9">
        <v>100.6</v>
      </c>
      <c r="K829" s="9">
        <v>99</v>
      </c>
      <c r="L829" s="9">
        <v>100.2</v>
      </c>
      <c r="M829" s="9">
        <v>96.7</v>
      </c>
      <c r="N829" s="9">
        <v>97.8</v>
      </c>
      <c r="O829" s="9">
        <v>98.6</v>
      </c>
      <c r="P829" s="9">
        <v>99.5</v>
      </c>
      <c r="Q829" s="9">
        <v>98.2</v>
      </c>
      <c r="R829" s="9">
        <v>101.4</v>
      </c>
      <c r="S829" s="9">
        <v>99.8</v>
      </c>
      <c r="T829" s="9">
        <v>101.6</v>
      </c>
      <c r="U829" s="9">
        <v>102.1</v>
      </c>
      <c r="V829" s="9">
        <v>95.1</v>
      </c>
      <c r="W829" s="9">
        <v>99</v>
      </c>
      <c r="X829" s="9">
        <v>98.4</v>
      </c>
      <c r="Y829" s="9">
        <v>101.1</v>
      </c>
      <c r="Z829" s="9">
        <v>97.9</v>
      </c>
      <c r="AA829" s="9">
        <v>97.3</v>
      </c>
      <c r="AB829" s="9">
        <v>100.1</v>
      </c>
      <c r="AC829" s="9">
        <v>97.2</v>
      </c>
      <c r="AD829" s="9">
        <v>94.8</v>
      </c>
      <c r="AE829" s="9">
        <v>101</v>
      </c>
      <c r="AF829" s="9">
        <v>102.8</v>
      </c>
      <c r="AG829" s="9">
        <v>103.3</v>
      </c>
      <c r="AH829" s="9">
        <v>102.3</v>
      </c>
      <c r="AI829" s="9">
        <v>101.6</v>
      </c>
      <c r="AJ829" s="9">
        <v>103.3</v>
      </c>
      <c r="AK829" s="9">
        <v>99.8</v>
      </c>
      <c r="AL829" s="9">
        <v>96.7</v>
      </c>
      <c r="AM829" s="9">
        <v>101.2</v>
      </c>
      <c r="AN829" s="9">
        <v>103.5</v>
      </c>
      <c r="AO829" s="9">
        <v>100.4</v>
      </c>
      <c r="AP829" s="9">
        <v>96.8</v>
      </c>
      <c r="AQ829" s="9">
        <v>96.4</v>
      </c>
      <c r="AR829" s="9">
        <v>101.2</v>
      </c>
      <c r="AS829" s="9">
        <v>101.8</v>
      </c>
      <c r="AT829" s="9">
        <v>99.3</v>
      </c>
      <c r="AU829" s="9">
        <v>103</v>
      </c>
      <c r="AV829" s="9">
        <v>101.8</v>
      </c>
      <c r="AW829" s="9">
        <v>103</v>
      </c>
      <c r="AX829" s="9">
        <v>100.4</v>
      </c>
      <c r="AY829" s="9">
        <v>103</v>
      </c>
      <c r="AZ829" s="9">
        <v>99.9</v>
      </c>
      <c r="BA829" s="9">
        <v>99.9</v>
      </c>
      <c r="BB829" s="9">
        <v>103</v>
      </c>
      <c r="BC829" s="9">
        <v>102.4</v>
      </c>
      <c r="BD829" s="9">
        <v>105.1</v>
      </c>
      <c r="BE829" s="9">
        <v>102.4</v>
      </c>
      <c r="BF829" s="9">
        <v>97.9</v>
      </c>
      <c r="BG829" s="9">
        <v>103.9</v>
      </c>
      <c r="BH829" s="9">
        <v>103.9</v>
      </c>
      <c r="BI829" s="9">
        <v>103.9</v>
      </c>
      <c r="BJ829" s="9">
        <v>103.9</v>
      </c>
      <c r="BK829" s="9">
        <v>103.4</v>
      </c>
      <c r="BL829" s="9">
        <v>103.4</v>
      </c>
      <c r="BM829" s="9">
        <v>103.9</v>
      </c>
      <c r="BN829" s="9">
        <v>103.9</v>
      </c>
      <c r="BO829" s="9">
        <v>103.9</v>
      </c>
      <c r="BP829" s="9">
        <v>103.9</v>
      </c>
      <c r="BQ829" s="9">
        <v>103.6</v>
      </c>
      <c r="BR829" s="9">
        <v>104.6</v>
      </c>
      <c r="BS829" s="9">
        <v>103.9</v>
      </c>
      <c r="BT829" s="9">
        <v>102.9</v>
      </c>
      <c r="BU829" s="9">
        <v>104.1</v>
      </c>
      <c r="BV829" s="9">
        <v>104.1</v>
      </c>
      <c r="BW829" s="9">
        <v>103.9</v>
      </c>
      <c r="BX829" s="9">
        <v>103.9</v>
      </c>
      <c r="BY829" s="9">
        <v>103.9</v>
      </c>
      <c r="BZ829" s="9">
        <v>103.9</v>
      </c>
      <c r="CA829" s="9">
        <v>104.4</v>
      </c>
      <c r="CB829" s="9">
        <v>104.1</v>
      </c>
      <c r="CC829" s="9">
        <v>104.1</v>
      </c>
      <c r="CD829" s="9">
        <v>104</v>
      </c>
      <c r="CE829" s="9">
        <v>103.9</v>
      </c>
      <c r="CF829" s="9">
        <v>104.3</v>
      </c>
      <c r="CG829" s="9">
        <v>104.3</v>
      </c>
      <c r="CH829" s="9">
        <v>104.2</v>
      </c>
      <c r="CI829" s="9">
        <v>104.9</v>
      </c>
      <c r="CJ829" s="9">
        <v>105.2</v>
      </c>
      <c r="CK829" s="9">
        <v>105</v>
      </c>
      <c r="CL829" s="9">
        <v>105.2</v>
      </c>
      <c r="CM829" s="9">
        <v>105</v>
      </c>
      <c r="CN829" s="9">
        <v>105.2</v>
      </c>
      <c r="CO829" s="9">
        <v>105.2</v>
      </c>
      <c r="CP829" s="9">
        <v>105.2</v>
      </c>
      <c r="CQ829" s="9">
        <v>105.2</v>
      </c>
      <c r="CR829" s="9">
        <v>105.6</v>
      </c>
      <c r="CS829" s="9">
        <v>105.4</v>
      </c>
      <c r="CT829" s="9">
        <v>105.6</v>
      </c>
      <c r="CU829" s="9">
        <v>103.9</v>
      </c>
      <c r="CV829" s="9">
        <v>103.9</v>
      </c>
      <c r="CW829" s="9">
        <v>104.4</v>
      </c>
      <c r="CX829" s="9">
        <v>104.9</v>
      </c>
      <c r="CY829" s="9">
        <v>105.2</v>
      </c>
      <c r="CZ829" s="9">
        <v>105.4</v>
      </c>
      <c r="DA829" s="9">
        <v>105.6</v>
      </c>
      <c r="DB829" s="9">
        <v>104.2</v>
      </c>
      <c r="DC829" s="9">
        <v>103.8</v>
      </c>
      <c r="DD829" s="9">
        <v>104.5</v>
      </c>
      <c r="DE829" s="9">
        <v>104.8</v>
      </c>
      <c r="DF829" s="9">
        <v>106.8</v>
      </c>
      <c r="DG829" s="9">
        <v>107</v>
      </c>
      <c r="DH829" s="9">
        <v>106.3</v>
      </c>
      <c r="DI829" s="9">
        <v>106.8</v>
      </c>
      <c r="DJ829" s="9">
        <v>106.2</v>
      </c>
      <c r="DK829" s="9">
        <v>108.4</v>
      </c>
      <c r="DL829" s="9">
        <v>108.4</v>
      </c>
      <c r="DM829" s="9">
        <v>108.4</v>
      </c>
      <c r="DN829" s="9">
        <v>109.3</v>
      </c>
      <c r="DO829" s="9">
        <v>109.3</v>
      </c>
      <c r="DP829" s="9">
        <v>109</v>
      </c>
      <c r="DQ829" s="9">
        <v>109</v>
      </c>
      <c r="DR829" s="9">
        <v>109.3</v>
      </c>
      <c r="DS829" s="9">
        <v>112.4</v>
      </c>
      <c r="DT829" s="9">
        <v>113.8</v>
      </c>
      <c r="DU829" s="9">
        <v>113.8</v>
      </c>
      <c r="DV829" s="9">
        <v>113.8</v>
      </c>
      <c r="DW829" s="9">
        <v>113.4</v>
      </c>
      <c r="DX829" s="9">
        <v>113.4</v>
      </c>
      <c r="DY829" s="9">
        <v>116.5</v>
      </c>
      <c r="DZ829" s="9">
        <v>116.6</v>
      </c>
      <c r="EA829" s="9">
        <v>115.6</v>
      </c>
      <c r="EB829" s="9">
        <v>115.6</v>
      </c>
      <c r="EC829" s="9">
        <v>115.9</v>
      </c>
      <c r="ED829" s="9">
        <v>115.5</v>
      </c>
      <c r="EE829" s="9">
        <v>116.1</v>
      </c>
      <c r="EF829" s="10">
        <v>116.6</v>
      </c>
      <c r="EG829" s="10">
        <v>116.7</v>
      </c>
      <c r="EH829" s="10">
        <v>117.3</v>
      </c>
      <c r="EI829" s="10">
        <v>117.1</v>
      </c>
      <c r="EJ829" s="69">
        <v>117.8</v>
      </c>
      <c r="EK829" s="69">
        <v>117.6</v>
      </c>
      <c r="EL829" s="70">
        <v>117.8</v>
      </c>
      <c r="EM829" s="70">
        <v>117.2</v>
      </c>
      <c r="EN829" s="70">
        <v>116.6</v>
      </c>
    </row>
    <row r="830" spans="1:144" x14ac:dyDescent="0.25">
      <c r="A830" s="2" t="s">
        <v>1677</v>
      </c>
      <c r="B830" s="2" t="s">
        <v>1678</v>
      </c>
      <c r="C830" s="5">
        <v>0.10979</v>
      </c>
      <c r="D830" s="9">
        <v>95.5</v>
      </c>
      <c r="E830" s="9">
        <v>95.5</v>
      </c>
      <c r="F830" s="9">
        <v>95.9</v>
      </c>
      <c r="G830" s="9">
        <v>99.9</v>
      </c>
      <c r="H830" s="9">
        <v>103.7</v>
      </c>
      <c r="I830" s="9">
        <v>102.6</v>
      </c>
      <c r="J830" s="9">
        <v>103.1</v>
      </c>
      <c r="K830" s="9">
        <v>103</v>
      </c>
      <c r="L830" s="9">
        <v>102.5</v>
      </c>
      <c r="M830" s="9">
        <v>102.3</v>
      </c>
      <c r="N830" s="9">
        <v>102.3</v>
      </c>
      <c r="O830" s="9">
        <v>104.9</v>
      </c>
      <c r="P830" s="9">
        <v>104.9</v>
      </c>
      <c r="Q830" s="9">
        <v>105.9</v>
      </c>
      <c r="R830" s="9">
        <v>107.2</v>
      </c>
      <c r="S830" s="9">
        <v>107.3</v>
      </c>
      <c r="T830" s="9">
        <v>107.3</v>
      </c>
      <c r="U830" s="9">
        <v>107.2</v>
      </c>
      <c r="V830" s="9">
        <v>106.8</v>
      </c>
      <c r="W830" s="9">
        <v>107.3</v>
      </c>
      <c r="X830" s="9">
        <v>107.5</v>
      </c>
      <c r="Y830" s="9">
        <v>106.9</v>
      </c>
      <c r="Z830" s="9">
        <v>104.4</v>
      </c>
      <c r="AA830" s="9">
        <v>102.4</v>
      </c>
      <c r="AB830" s="9">
        <v>101.7</v>
      </c>
      <c r="AC830" s="9">
        <v>101.7</v>
      </c>
      <c r="AD830" s="9">
        <v>104.7</v>
      </c>
      <c r="AE830" s="9">
        <v>102.1</v>
      </c>
      <c r="AF830" s="9">
        <v>99.7</v>
      </c>
      <c r="AG830" s="9">
        <v>100.9</v>
      </c>
      <c r="AH830" s="9">
        <v>99</v>
      </c>
      <c r="AI830" s="9">
        <v>96.7</v>
      </c>
      <c r="AJ830" s="9">
        <v>98.2</v>
      </c>
      <c r="AK830" s="9">
        <v>98.3</v>
      </c>
      <c r="AL830" s="9">
        <v>96.5</v>
      </c>
      <c r="AM830" s="9">
        <v>95.4</v>
      </c>
      <c r="AN830" s="9">
        <v>95</v>
      </c>
      <c r="AO830" s="9">
        <v>95</v>
      </c>
      <c r="AP830" s="9">
        <v>95</v>
      </c>
      <c r="AQ830" s="9">
        <v>94.8</v>
      </c>
      <c r="AR830" s="9">
        <v>94.8</v>
      </c>
      <c r="AS830" s="9">
        <v>95.3</v>
      </c>
      <c r="AT830" s="9">
        <v>95.3</v>
      </c>
      <c r="AU830" s="9">
        <v>97.6</v>
      </c>
      <c r="AV830" s="9">
        <v>97.6</v>
      </c>
      <c r="AW830" s="9">
        <v>97.6</v>
      </c>
      <c r="AX830" s="9">
        <v>97.6</v>
      </c>
      <c r="AY830" s="9">
        <v>95.6</v>
      </c>
      <c r="AZ830" s="9">
        <v>95.6</v>
      </c>
      <c r="BA830" s="9">
        <v>95.6</v>
      </c>
      <c r="BB830" s="9">
        <v>95.6</v>
      </c>
      <c r="BC830" s="9">
        <v>96.9</v>
      </c>
      <c r="BD830" s="9">
        <v>103.4</v>
      </c>
      <c r="BE830" s="9">
        <v>103.3</v>
      </c>
      <c r="BF830" s="9">
        <v>103.3</v>
      </c>
      <c r="BG830" s="9">
        <v>102.5</v>
      </c>
      <c r="BH830" s="9">
        <v>102.5</v>
      </c>
      <c r="BI830" s="9">
        <v>102.6</v>
      </c>
      <c r="BJ830" s="9">
        <v>102.6</v>
      </c>
      <c r="BK830" s="9">
        <v>103.5</v>
      </c>
      <c r="BL830" s="9">
        <v>102.3</v>
      </c>
      <c r="BM830" s="9">
        <v>102.3</v>
      </c>
      <c r="BN830" s="9">
        <v>101.3</v>
      </c>
      <c r="BO830" s="9">
        <v>103.8</v>
      </c>
      <c r="BP830" s="9">
        <v>103.6</v>
      </c>
      <c r="BQ830" s="9">
        <v>104.7</v>
      </c>
      <c r="BR830" s="9">
        <v>104.7</v>
      </c>
      <c r="BS830" s="9">
        <v>104.7</v>
      </c>
      <c r="BT830" s="9">
        <v>105.2</v>
      </c>
      <c r="BU830" s="9">
        <v>105.2</v>
      </c>
      <c r="BV830" s="9">
        <v>105.2</v>
      </c>
      <c r="BW830" s="9">
        <v>105.2</v>
      </c>
      <c r="BX830" s="9">
        <v>105.2</v>
      </c>
      <c r="BY830" s="9">
        <v>105.2</v>
      </c>
      <c r="BZ830" s="9">
        <v>105.2</v>
      </c>
      <c r="CA830" s="9">
        <v>105.3</v>
      </c>
      <c r="CB830" s="9">
        <v>103.9</v>
      </c>
      <c r="CC830" s="9">
        <v>103.8</v>
      </c>
      <c r="CD830" s="9">
        <v>103.6</v>
      </c>
      <c r="CE830" s="9">
        <v>103.4</v>
      </c>
      <c r="CF830" s="9">
        <v>104.3</v>
      </c>
      <c r="CG830" s="9">
        <v>105.8</v>
      </c>
      <c r="CH830" s="9">
        <v>105.2</v>
      </c>
      <c r="CI830" s="9">
        <v>105.8</v>
      </c>
      <c r="CJ830" s="9">
        <v>106.2</v>
      </c>
      <c r="CK830" s="9">
        <v>106.2</v>
      </c>
      <c r="CL830" s="9">
        <v>106.6</v>
      </c>
      <c r="CM830" s="9">
        <v>106.7</v>
      </c>
      <c r="CN830" s="9">
        <v>106.6</v>
      </c>
      <c r="CO830" s="9">
        <v>106.7</v>
      </c>
      <c r="CP830" s="9">
        <v>106.6</v>
      </c>
      <c r="CQ830" s="9">
        <v>106.6</v>
      </c>
      <c r="CR830" s="9">
        <v>106.6</v>
      </c>
      <c r="CS830" s="9">
        <v>107</v>
      </c>
      <c r="CT830" s="9">
        <v>105.8</v>
      </c>
      <c r="CU830" s="9">
        <v>105.2</v>
      </c>
      <c r="CV830" s="9">
        <v>105.2</v>
      </c>
      <c r="CW830" s="9">
        <v>105.3</v>
      </c>
      <c r="CX830" s="9">
        <v>106.3</v>
      </c>
      <c r="CY830" s="9">
        <v>105.7</v>
      </c>
      <c r="CZ830" s="9">
        <v>105.8</v>
      </c>
      <c r="DA830" s="9">
        <v>104.7</v>
      </c>
      <c r="DB830" s="9">
        <v>104.7</v>
      </c>
      <c r="DC830" s="9">
        <v>104.8</v>
      </c>
      <c r="DD830" s="9">
        <v>104.8</v>
      </c>
      <c r="DE830" s="9">
        <v>104.6</v>
      </c>
      <c r="DF830" s="9">
        <v>104.6</v>
      </c>
      <c r="DG830" s="9">
        <v>104</v>
      </c>
      <c r="DH830" s="9">
        <v>104.1</v>
      </c>
      <c r="DI830" s="9">
        <v>104.1</v>
      </c>
      <c r="DJ830" s="9">
        <v>103.8</v>
      </c>
      <c r="DK830" s="9">
        <v>104.5</v>
      </c>
      <c r="DL830" s="9">
        <v>104.9</v>
      </c>
      <c r="DM830" s="9">
        <v>104.3</v>
      </c>
      <c r="DN830" s="9">
        <v>105.1</v>
      </c>
      <c r="DO830" s="9">
        <v>104.9</v>
      </c>
      <c r="DP830" s="9">
        <v>103.8</v>
      </c>
      <c r="DQ830" s="9">
        <v>105.3</v>
      </c>
      <c r="DR830" s="9">
        <v>103.7</v>
      </c>
      <c r="DS830" s="9">
        <v>103.7</v>
      </c>
      <c r="DT830" s="9">
        <v>103.7</v>
      </c>
      <c r="DU830" s="9">
        <v>103.8</v>
      </c>
      <c r="DV830" s="9">
        <v>104</v>
      </c>
      <c r="DW830" s="9">
        <v>104</v>
      </c>
      <c r="DX830" s="9">
        <v>105.5</v>
      </c>
      <c r="DY830" s="9">
        <v>110.6</v>
      </c>
      <c r="DZ830" s="9">
        <v>104.3</v>
      </c>
      <c r="EA830" s="9">
        <v>104.5</v>
      </c>
      <c r="EB830" s="9">
        <v>104.3</v>
      </c>
      <c r="EC830" s="9">
        <v>108.4</v>
      </c>
      <c r="ED830" s="9">
        <v>106.5</v>
      </c>
      <c r="EE830" s="9">
        <v>106.3</v>
      </c>
      <c r="EF830" s="10">
        <v>104.8</v>
      </c>
      <c r="EG830" s="10">
        <v>104.8</v>
      </c>
      <c r="EH830" s="10">
        <v>105.9</v>
      </c>
      <c r="EI830" s="10">
        <v>105.9</v>
      </c>
      <c r="EJ830" s="69">
        <v>106.4</v>
      </c>
      <c r="EK830" s="69">
        <v>106.4</v>
      </c>
      <c r="EL830" s="70">
        <v>109</v>
      </c>
      <c r="EM830" s="70">
        <v>108.9</v>
      </c>
      <c r="EN830" s="70">
        <v>108.9</v>
      </c>
    </row>
    <row r="831" spans="1:144" x14ac:dyDescent="0.25">
      <c r="A831" s="2" t="s">
        <v>1679</v>
      </c>
      <c r="B831" s="2" t="s">
        <v>1680</v>
      </c>
      <c r="C831" s="5">
        <v>6.3310000000000005E-2</v>
      </c>
      <c r="D831" s="9">
        <v>96</v>
      </c>
      <c r="E831" s="9">
        <v>96</v>
      </c>
      <c r="F831" s="9">
        <v>96.8</v>
      </c>
      <c r="G831" s="9">
        <v>99.7</v>
      </c>
      <c r="H831" s="9">
        <v>101.4</v>
      </c>
      <c r="I831" s="9">
        <v>101.8</v>
      </c>
      <c r="J831" s="9">
        <v>102.8</v>
      </c>
      <c r="K831" s="9">
        <v>102.7</v>
      </c>
      <c r="L831" s="9">
        <v>101.8</v>
      </c>
      <c r="M831" s="9">
        <v>101.5</v>
      </c>
      <c r="N831" s="9">
        <v>101.5</v>
      </c>
      <c r="O831" s="9">
        <v>101.6</v>
      </c>
      <c r="P831" s="9">
        <v>101.6</v>
      </c>
      <c r="Q831" s="9">
        <v>103.3</v>
      </c>
      <c r="R831" s="9">
        <v>103.4</v>
      </c>
      <c r="S831" s="9">
        <v>103.4</v>
      </c>
      <c r="T831" s="9">
        <v>103.5</v>
      </c>
      <c r="U831" s="9">
        <v>103.5</v>
      </c>
      <c r="V831" s="9">
        <v>103.5</v>
      </c>
      <c r="W831" s="9">
        <v>103.5</v>
      </c>
      <c r="X831" s="9">
        <v>103.5</v>
      </c>
      <c r="Y831" s="9">
        <v>103.5</v>
      </c>
      <c r="Z831" s="9">
        <v>97.3</v>
      </c>
      <c r="AA831" s="9">
        <v>98</v>
      </c>
      <c r="AB831" s="9">
        <v>96.8</v>
      </c>
      <c r="AC831" s="9">
        <v>96.8</v>
      </c>
      <c r="AD831" s="9">
        <v>96.9</v>
      </c>
      <c r="AE831" s="9">
        <v>92.4</v>
      </c>
      <c r="AF831" s="9">
        <v>88.2</v>
      </c>
      <c r="AG831" s="9">
        <v>90.3</v>
      </c>
      <c r="AH831" s="9">
        <v>87.1</v>
      </c>
      <c r="AI831" s="9">
        <v>86</v>
      </c>
      <c r="AJ831" s="9">
        <v>85.8</v>
      </c>
      <c r="AK831" s="9">
        <v>86</v>
      </c>
      <c r="AL831" s="9">
        <v>86.2</v>
      </c>
      <c r="AM831" s="9">
        <v>85.9</v>
      </c>
      <c r="AN831" s="9">
        <v>85.3</v>
      </c>
      <c r="AO831" s="9">
        <v>85.3</v>
      </c>
      <c r="AP831" s="9">
        <v>85.3</v>
      </c>
      <c r="AQ831" s="9">
        <v>84.9</v>
      </c>
      <c r="AR831" s="9">
        <v>84.9</v>
      </c>
      <c r="AS831" s="9">
        <v>84.9</v>
      </c>
      <c r="AT831" s="9">
        <v>84.9</v>
      </c>
      <c r="AU831" s="9">
        <v>84.9</v>
      </c>
      <c r="AV831" s="9">
        <v>84.9</v>
      </c>
      <c r="AW831" s="9">
        <v>84.9</v>
      </c>
      <c r="AX831" s="9">
        <v>84.9</v>
      </c>
      <c r="AY831" s="9">
        <v>85.5</v>
      </c>
      <c r="AZ831" s="9">
        <v>85.5</v>
      </c>
      <c r="BA831" s="9">
        <v>85.5</v>
      </c>
      <c r="BB831" s="9">
        <v>85.5</v>
      </c>
      <c r="BC831" s="9">
        <v>87.6</v>
      </c>
      <c r="BD831" s="9">
        <v>93.1</v>
      </c>
      <c r="BE831" s="9">
        <v>93.1</v>
      </c>
      <c r="BF831" s="9">
        <v>93.1</v>
      </c>
      <c r="BG831" s="9">
        <v>91.6</v>
      </c>
      <c r="BH831" s="9">
        <v>91.7</v>
      </c>
      <c r="BI831" s="9">
        <v>91.8</v>
      </c>
      <c r="BJ831" s="9">
        <v>91.8</v>
      </c>
      <c r="BK831" s="9">
        <v>93.8</v>
      </c>
      <c r="BL831" s="9">
        <v>91.7</v>
      </c>
      <c r="BM831" s="9">
        <v>91.7</v>
      </c>
      <c r="BN831" s="9">
        <v>90.1</v>
      </c>
      <c r="BO831" s="9">
        <v>90.1</v>
      </c>
      <c r="BP831" s="9">
        <v>89.9</v>
      </c>
      <c r="BQ831" s="9">
        <v>91.8</v>
      </c>
      <c r="BR831" s="9">
        <v>91.8</v>
      </c>
      <c r="BS831" s="9">
        <v>91.8</v>
      </c>
      <c r="BT831" s="9">
        <v>91.8</v>
      </c>
      <c r="BU831" s="9">
        <v>91.8</v>
      </c>
      <c r="BV831" s="9">
        <v>91.8</v>
      </c>
      <c r="BW831" s="9">
        <v>91.8</v>
      </c>
      <c r="BX831" s="9">
        <v>91.8</v>
      </c>
      <c r="BY831" s="9">
        <v>91.8</v>
      </c>
      <c r="BZ831" s="9">
        <v>91.8</v>
      </c>
      <c r="CA831" s="9">
        <v>92.1</v>
      </c>
      <c r="CB831" s="9">
        <v>89.5</v>
      </c>
      <c r="CC831" s="9">
        <v>89.4</v>
      </c>
      <c r="CD831" s="9">
        <v>89</v>
      </c>
      <c r="CE831" s="9">
        <v>88.8</v>
      </c>
      <c r="CF831" s="9">
        <v>90.2</v>
      </c>
      <c r="CG831" s="9">
        <v>92.9</v>
      </c>
      <c r="CH831" s="9">
        <v>91.9</v>
      </c>
      <c r="CI831" s="9">
        <v>92.8</v>
      </c>
      <c r="CJ831" s="9">
        <v>93.6</v>
      </c>
      <c r="CK831" s="9">
        <v>93.6</v>
      </c>
      <c r="CL831" s="9">
        <v>94.6</v>
      </c>
      <c r="CM831" s="9">
        <v>94.7</v>
      </c>
      <c r="CN831" s="9">
        <v>94.6</v>
      </c>
      <c r="CO831" s="9">
        <v>94.7</v>
      </c>
      <c r="CP831" s="9">
        <v>94.6</v>
      </c>
      <c r="CQ831" s="9">
        <v>94.6</v>
      </c>
      <c r="CR831" s="9">
        <v>94.6</v>
      </c>
      <c r="CS831" s="9">
        <v>95.3</v>
      </c>
      <c r="CT831" s="9">
        <v>94.8</v>
      </c>
      <c r="CU831" s="9">
        <v>93.9</v>
      </c>
      <c r="CV831" s="9">
        <v>93.9</v>
      </c>
      <c r="CW831" s="9">
        <v>94</v>
      </c>
      <c r="CX831" s="9">
        <v>95.8</v>
      </c>
      <c r="CY831" s="9">
        <v>94.7</v>
      </c>
      <c r="CZ831" s="9">
        <v>94.9</v>
      </c>
      <c r="DA831" s="9">
        <v>93</v>
      </c>
      <c r="DB831" s="9">
        <v>93</v>
      </c>
      <c r="DC831" s="9">
        <v>93.1</v>
      </c>
      <c r="DD831" s="9">
        <v>93.2</v>
      </c>
      <c r="DE831" s="9">
        <v>92.8</v>
      </c>
      <c r="DF831" s="9">
        <v>92.8</v>
      </c>
      <c r="DG831" s="9">
        <v>91.8</v>
      </c>
      <c r="DH831" s="9">
        <v>91.9</v>
      </c>
      <c r="DI831" s="9">
        <v>91.9</v>
      </c>
      <c r="DJ831" s="9">
        <v>91.4</v>
      </c>
      <c r="DK831" s="9">
        <v>92.7</v>
      </c>
      <c r="DL831" s="9">
        <v>93.3</v>
      </c>
      <c r="DM831" s="9">
        <v>92.3</v>
      </c>
      <c r="DN831" s="9">
        <v>93.6</v>
      </c>
      <c r="DO831" s="9">
        <v>93.4</v>
      </c>
      <c r="DP831" s="9">
        <v>91.5</v>
      </c>
      <c r="DQ831" s="9">
        <v>94.1</v>
      </c>
      <c r="DR831" s="9">
        <v>91.3</v>
      </c>
      <c r="DS831" s="9">
        <v>91.2</v>
      </c>
      <c r="DT831" s="9">
        <v>91.3</v>
      </c>
      <c r="DU831" s="9">
        <v>91.5</v>
      </c>
      <c r="DV831" s="9">
        <v>91.8</v>
      </c>
      <c r="DW831" s="9">
        <v>91.7</v>
      </c>
      <c r="DX831" s="9">
        <v>91.7</v>
      </c>
      <c r="DY831" s="9">
        <v>95.7</v>
      </c>
      <c r="DZ831" s="9">
        <v>95.7</v>
      </c>
      <c r="EA831" s="9">
        <v>97.7</v>
      </c>
      <c r="EB831" s="9">
        <v>97.7</v>
      </c>
      <c r="EC831" s="9">
        <v>97.4</v>
      </c>
      <c r="ED831" s="9">
        <v>98.4</v>
      </c>
      <c r="EE831" s="9">
        <v>98.2</v>
      </c>
      <c r="EF831" s="10">
        <v>98.2</v>
      </c>
      <c r="EG831" s="10">
        <v>98.1</v>
      </c>
      <c r="EH831" s="10">
        <v>98.1</v>
      </c>
      <c r="EI831" s="10">
        <v>98.1</v>
      </c>
      <c r="EJ831" s="69">
        <v>98.8</v>
      </c>
      <c r="EK831" s="69">
        <v>98.8</v>
      </c>
      <c r="EL831" s="70">
        <v>98.5</v>
      </c>
      <c r="EM831" s="70">
        <v>98.4</v>
      </c>
      <c r="EN831" s="70">
        <v>98.5</v>
      </c>
    </row>
    <row r="832" spans="1:144" x14ac:dyDescent="0.25">
      <c r="A832" s="2" t="s">
        <v>1681</v>
      </c>
      <c r="B832" s="2" t="s">
        <v>1682</v>
      </c>
      <c r="C832" s="5">
        <v>2.7150000000000001E-2</v>
      </c>
      <c r="D832" s="9">
        <v>100</v>
      </c>
      <c r="E832" s="9">
        <v>100</v>
      </c>
      <c r="F832" s="9">
        <v>100</v>
      </c>
      <c r="G832" s="9">
        <v>100</v>
      </c>
      <c r="H832" s="9">
        <v>100</v>
      </c>
      <c r="I832" s="9">
        <v>100</v>
      </c>
      <c r="J832" s="9">
        <v>99.7</v>
      </c>
      <c r="K832" s="9">
        <v>99.7</v>
      </c>
      <c r="L832" s="9">
        <v>99.7</v>
      </c>
      <c r="M832" s="9">
        <v>99.7</v>
      </c>
      <c r="N832" s="9">
        <v>99.7</v>
      </c>
      <c r="O832" s="9">
        <v>104.6</v>
      </c>
      <c r="P832" s="9">
        <v>104.6</v>
      </c>
      <c r="Q832" s="9">
        <v>104.6</v>
      </c>
      <c r="R832" s="9">
        <v>104.6</v>
      </c>
      <c r="S832" s="9">
        <v>104.6</v>
      </c>
      <c r="T832" s="9">
        <v>104.6</v>
      </c>
      <c r="U832" s="9">
        <v>104.6</v>
      </c>
      <c r="V832" s="9">
        <v>104.6</v>
      </c>
      <c r="W832" s="9">
        <v>104.6</v>
      </c>
      <c r="X832" s="9">
        <v>104.6</v>
      </c>
      <c r="Y832" s="9">
        <v>104.6</v>
      </c>
      <c r="Z832" s="9">
        <v>108.9</v>
      </c>
      <c r="AA832" s="9">
        <v>108.9</v>
      </c>
      <c r="AB832" s="9">
        <v>109.2</v>
      </c>
      <c r="AC832" s="9">
        <v>109.2</v>
      </c>
      <c r="AD832" s="9">
        <v>109.2</v>
      </c>
      <c r="AE832" s="9">
        <v>109.4</v>
      </c>
      <c r="AF832" s="9">
        <v>109.4</v>
      </c>
      <c r="AG832" s="9">
        <v>109.4</v>
      </c>
      <c r="AH832" s="9">
        <v>109.4</v>
      </c>
      <c r="AI832" s="9">
        <v>109.4</v>
      </c>
      <c r="AJ832" s="9">
        <v>109.4</v>
      </c>
      <c r="AK832" s="9">
        <v>109.4</v>
      </c>
      <c r="AL832" s="9">
        <v>109.4</v>
      </c>
      <c r="AM832" s="9">
        <v>109.4</v>
      </c>
      <c r="AN832" s="9">
        <v>109.4</v>
      </c>
      <c r="AO832" s="9">
        <v>109.4</v>
      </c>
      <c r="AP832" s="9">
        <v>109.4</v>
      </c>
      <c r="AQ832" s="9">
        <v>109.4</v>
      </c>
      <c r="AR832" s="9">
        <v>109.4</v>
      </c>
      <c r="AS832" s="9">
        <v>109.4</v>
      </c>
      <c r="AT832" s="9">
        <v>109.4</v>
      </c>
      <c r="AU832" s="9">
        <v>109.4</v>
      </c>
      <c r="AV832" s="9">
        <v>109.4</v>
      </c>
      <c r="AW832" s="9">
        <v>109.4</v>
      </c>
      <c r="AX832" s="9">
        <v>109.4</v>
      </c>
      <c r="AY832" s="9">
        <v>109.4</v>
      </c>
      <c r="AZ832" s="9">
        <v>109.4</v>
      </c>
      <c r="BA832" s="9">
        <v>109.4</v>
      </c>
      <c r="BB832" s="9">
        <v>109.4</v>
      </c>
      <c r="BC832" s="9">
        <v>109.4</v>
      </c>
      <c r="BD832" s="9">
        <v>109.4</v>
      </c>
      <c r="BE832" s="9">
        <v>109.4</v>
      </c>
      <c r="BF832" s="9">
        <v>109.4</v>
      </c>
      <c r="BG832" s="9">
        <v>109.4</v>
      </c>
      <c r="BH832" s="9">
        <v>109.4</v>
      </c>
      <c r="BI832" s="9">
        <v>109.4</v>
      </c>
      <c r="BJ832" s="9">
        <v>109.4</v>
      </c>
      <c r="BK832" s="9">
        <v>109.4</v>
      </c>
      <c r="BL832" s="9">
        <v>109.4</v>
      </c>
      <c r="BM832" s="9">
        <v>109.4</v>
      </c>
      <c r="BN832" s="9">
        <v>109.4</v>
      </c>
      <c r="BO832" s="9">
        <v>109.4</v>
      </c>
      <c r="BP832" s="9">
        <v>109.4</v>
      </c>
      <c r="BQ832" s="9">
        <v>109.4</v>
      </c>
      <c r="BR832" s="9">
        <v>109.4</v>
      </c>
      <c r="BS832" s="9">
        <v>109.4</v>
      </c>
      <c r="BT832" s="9">
        <v>111.3</v>
      </c>
      <c r="BU832" s="9">
        <v>111.3</v>
      </c>
      <c r="BV832" s="9">
        <v>111.3</v>
      </c>
      <c r="BW832" s="9">
        <v>111.3</v>
      </c>
      <c r="BX832" s="9">
        <v>111.3</v>
      </c>
      <c r="BY832" s="9">
        <v>111.3</v>
      </c>
      <c r="BZ832" s="9">
        <v>111.3</v>
      </c>
      <c r="CA832" s="9">
        <v>111.3</v>
      </c>
      <c r="CB832" s="9">
        <v>111.3</v>
      </c>
      <c r="CC832" s="9">
        <v>111.3</v>
      </c>
      <c r="CD832" s="9">
        <v>111.3</v>
      </c>
      <c r="CE832" s="9">
        <v>111.3</v>
      </c>
      <c r="CF832" s="9">
        <v>111.3</v>
      </c>
      <c r="CG832" s="9">
        <v>111.3</v>
      </c>
      <c r="CH832" s="9">
        <v>111.3</v>
      </c>
      <c r="CI832" s="9">
        <v>111.3</v>
      </c>
      <c r="CJ832" s="9">
        <v>111.3</v>
      </c>
      <c r="CK832" s="9">
        <v>111.3</v>
      </c>
      <c r="CL832" s="9">
        <v>111.3</v>
      </c>
      <c r="CM832" s="9">
        <v>111.3</v>
      </c>
      <c r="CN832" s="9">
        <v>111.3</v>
      </c>
      <c r="CO832" s="9">
        <v>111.3</v>
      </c>
      <c r="CP832" s="9">
        <v>111.3</v>
      </c>
      <c r="CQ832" s="9">
        <v>111.3</v>
      </c>
      <c r="CR832" s="9">
        <v>111.3</v>
      </c>
      <c r="CS832" s="9">
        <v>111.3</v>
      </c>
      <c r="CT832" s="9">
        <v>111.3</v>
      </c>
      <c r="CU832" s="9">
        <v>111.3</v>
      </c>
      <c r="CV832" s="9">
        <v>111.3</v>
      </c>
      <c r="CW832" s="9">
        <v>111.3</v>
      </c>
      <c r="CX832" s="9">
        <v>111.3</v>
      </c>
      <c r="CY832" s="9">
        <v>111.3</v>
      </c>
      <c r="CZ832" s="9">
        <v>111.3</v>
      </c>
      <c r="DA832" s="9">
        <v>111.3</v>
      </c>
      <c r="DB832" s="9">
        <v>111.3</v>
      </c>
      <c r="DC832" s="9">
        <v>111.3</v>
      </c>
      <c r="DD832" s="9">
        <v>111.3</v>
      </c>
      <c r="DE832" s="9">
        <v>111.3</v>
      </c>
      <c r="DF832" s="9">
        <v>111.3</v>
      </c>
      <c r="DG832" s="9">
        <v>111.3</v>
      </c>
      <c r="DH832" s="9">
        <v>111.3</v>
      </c>
      <c r="DI832" s="9">
        <v>111.3</v>
      </c>
      <c r="DJ832" s="9">
        <v>111.3</v>
      </c>
      <c r="DK832" s="9">
        <v>111.3</v>
      </c>
      <c r="DL832" s="9">
        <v>111.3</v>
      </c>
      <c r="DM832" s="9">
        <v>111.3</v>
      </c>
      <c r="DN832" s="9">
        <v>111.3</v>
      </c>
      <c r="DO832" s="9">
        <v>111.3</v>
      </c>
      <c r="DP832" s="9">
        <v>111.3</v>
      </c>
      <c r="DQ832" s="9">
        <v>111.3</v>
      </c>
      <c r="DR832" s="9">
        <v>111.3</v>
      </c>
      <c r="DS832" s="9">
        <v>111.3</v>
      </c>
      <c r="DT832" s="9">
        <v>111.3</v>
      </c>
      <c r="DU832" s="9">
        <v>111.3</v>
      </c>
      <c r="DV832" s="9">
        <v>111.3</v>
      </c>
      <c r="DW832" s="9">
        <v>111.5</v>
      </c>
      <c r="DX832" s="9">
        <v>111.5</v>
      </c>
      <c r="DY832" s="9">
        <v>122.6</v>
      </c>
      <c r="DZ832" s="9">
        <v>107.8</v>
      </c>
      <c r="EA832" s="9">
        <v>103.8</v>
      </c>
      <c r="EB832" s="9">
        <v>103</v>
      </c>
      <c r="EC832" s="9">
        <v>110.3</v>
      </c>
      <c r="ED832" s="9">
        <v>110.3</v>
      </c>
      <c r="EE832" s="9">
        <v>109.8</v>
      </c>
      <c r="EF832" s="10">
        <v>104</v>
      </c>
      <c r="EG832" s="10">
        <v>104</v>
      </c>
      <c r="EH832" s="10">
        <v>108.7</v>
      </c>
      <c r="EI832" s="10">
        <v>108.7</v>
      </c>
      <c r="EJ832" s="69">
        <v>108.7</v>
      </c>
      <c r="EK832" s="69">
        <v>108.7</v>
      </c>
      <c r="EL832" s="70">
        <v>120</v>
      </c>
      <c r="EM832" s="70">
        <v>120</v>
      </c>
      <c r="EN832" s="70">
        <v>120</v>
      </c>
    </row>
    <row r="833" spans="1:144" x14ac:dyDescent="0.25">
      <c r="A833" s="2" t="s">
        <v>1683</v>
      </c>
      <c r="B833" s="2" t="s">
        <v>1684</v>
      </c>
      <c r="C833" s="5">
        <v>1.891E-2</v>
      </c>
      <c r="D833" s="9">
        <v>87.1</v>
      </c>
      <c r="E833" s="9">
        <v>87.1</v>
      </c>
      <c r="F833" s="9">
        <v>87.1</v>
      </c>
      <c r="G833" s="9">
        <v>100.6</v>
      </c>
      <c r="H833" s="9">
        <v>116.7</v>
      </c>
      <c r="I833" s="9">
        <v>109</v>
      </c>
      <c r="J833" s="9">
        <v>109</v>
      </c>
      <c r="K833" s="9">
        <v>109</v>
      </c>
      <c r="L833" s="9">
        <v>109</v>
      </c>
      <c r="M833" s="9">
        <v>109</v>
      </c>
      <c r="N833" s="9">
        <v>109</v>
      </c>
      <c r="O833" s="9">
        <v>116.6</v>
      </c>
      <c r="P833" s="9">
        <v>116.6</v>
      </c>
      <c r="Q833" s="9">
        <v>116.6</v>
      </c>
      <c r="R833" s="9">
        <v>124.1</v>
      </c>
      <c r="S833" s="9">
        <v>124.1</v>
      </c>
      <c r="T833" s="9">
        <v>124.1</v>
      </c>
      <c r="U833" s="9">
        <v>123.1</v>
      </c>
      <c r="V833" s="9">
        <v>120.8</v>
      </c>
      <c r="W833" s="9">
        <v>124.1</v>
      </c>
      <c r="X833" s="9">
        <v>125.2</v>
      </c>
      <c r="Y833" s="9">
        <v>121.8</v>
      </c>
      <c r="Z833" s="9">
        <v>121.8</v>
      </c>
      <c r="AA833" s="9">
        <v>107.4</v>
      </c>
      <c r="AB833" s="9">
        <v>107.4</v>
      </c>
      <c r="AC833" s="9">
        <v>107.4</v>
      </c>
      <c r="AD833" s="9">
        <v>124.1</v>
      </c>
      <c r="AE833" s="9">
        <v>124.1</v>
      </c>
      <c r="AF833" s="9">
        <v>124.1</v>
      </c>
      <c r="AG833" s="9">
        <v>124.1</v>
      </c>
      <c r="AH833" s="9">
        <v>124.1</v>
      </c>
      <c r="AI833" s="9">
        <v>114.3</v>
      </c>
      <c r="AJ833" s="9">
        <v>123.6</v>
      </c>
      <c r="AK833" s="9">
        <v>123.6</v>
      </c>
      <c r="AL833" s="9">
        <v>112.4</v>
      </c>
      <c r="AM833" s="9">
        <v>107</v>
      </c>
      <c r="AN833" s="9">
        <v>107</v>
      </c>
      <c r="AO833" s="9">
        <v>107</v>
      </c>
      <c r="AP833" s="9">
        <v>107</v>
      </c>
      <c r="AQ833" s="9">
        <v>107</v>
      </c>
      <c r="AR833" s="9">
        <v>107</v>
      </c>
      <c r="AS833" s="9">
        <v>109.7</v>
      </c>
      <c r="AT833" s="9">
        <v>109.7</v>
      </c>
      <c r="AU833" s="9">
        <v>123</v>
      </c>
      <c r="AV833" s="9">
        <v>123</v>
      </c>
      <c r="AW833" s="9">
        <v>123</v>
      </c>
      <c r="AX833" s="9">
        <v>123</v>
      </c>
      <c r="AY833" s="9">
        <v>109.7</v>
      </c>
      <c r="AZ833" s="9">
        <v>109.7</v>
      </c>
      <c r="BA833" s="9">
        <v>109.7</v>
      </c>
      <c r="BB833" s="9">
        <v>109.7</v>
      </c>
      <c r="BC833" s="9">
        <v>109.7</v>
      </c>
      <c r="BD833" s="9">
        <v>129.19999999999999</v>
      </c>
      <c r="BE833" s="9">
        <v>129.19999999999999</v>
      </c>
      <c r="BF833" s="9">
        <v>129.19999999999999</v>
      </c>
      <c r="BG833" s="9">
        <v>129.19999999999999</v>
      </c>
      <c r="BH833" s="9">
        <v>129.19999999999999</v>
      </c>
      <c r="BI833" s="9">
        <v>129.19999999999999</v>
      </c>
      <c r="BJ833" s="9">
        <v>129.19999999999999</v>
      </c>
      <c r="BK833" s="9">
        <v>127.5</v>
      </c>
      <c r="BL833" s="9">
        <v>127.5</v>
      </c>
      <c r="BM833" s="9">
        <v>127.5</v>
      </c>
      <c r="BN833" s="9">
        <v>127.5</v>
      </c>
      <c r="BO833" s="9">
        <v>141.5</v>
      </c>
      <c r="BP833" s="9">
        <v>141.5</v>
      </c>
      <c r="BQ833" s="9">
        <v>141.5</v>
      </c>
      <c r="BR833" s="9">
        <v>141.5</v>
      </c>
      <c r="BS833" s="9">
        <v>141.5</v>
      </c>
      <c r="BT833" s="9">
        <v>141.5</v>
      </c>
      <c r="BU833" s="9">
        <v>141.5</v>
      </c>
      <c r="BV833" s="9">
        <v>141.5</v>
      </c>
      <c r="BW833" s="9">
        <v>141.5</v>
      </c>
      <c r="BX833" s="9">
        <v>141.5</v>
      </c>
      <c r="BY833" s="9">
        <v>141.5</v>
      </c>
      <c r="BZ833" s="9">
        <v>141.5</v>
      </c>
      <c r="CA833" s="9">
        <v>141.5</v>
      </c>
      <c r="CB833" s="9">
        <v>141.5</v>
      </c>
      <c r="CC833" s="9">
        <v>141.5</v>
      </c>
      <c r="CD833" s="9">
        <v>141.5</v>
      </c>
      <c r="CE833" s="9">
        <v>141.5</v>
      </c>
      <c r="CF833" s="9">
        <v>141.5</v>
      </c>
      <c r="CG833" s="9">
        <v>141.5</v>
      </c>
      <c r="CH833" s="9">
        <v>141.5</v>
      </c>
      <c r="CI833" s="9">
        <v>141.5</v>
      </c>
      <c r="CJ833" s="9">
        <v>141.5</v>
      </c>
      <c r="CK833" s="9">
        <v>141.5</v>
      </c>
      <c r="CL833" s="9">
        <v>140.4</v>
      </c>
      <c r="CM833" s="9">
        <v>140.4</v>
      </c>
      <c r="CN833" s="9">
        <v>140.4</v>
      </c>
      <c r="CO833" s="9">
        <v>140.4</v>
      </c>
      <c r="CP833" s="9">
        <v>140.4</v>
      </c>
      <c r="CQ833" s="9">
        <v>140.4</v>
      </c>
      <c r="CR833" s="9">
        <v>140.4</v>
      </c>
      <c r="CS833" s="9">
        <v>140.4</v>
      </c>
      <c r="CT833" s="9">
        <v>134.69999999999999</v>
      </c>
      <c r="CU833" s="9">
        <v>134.69999999999999</v>
      </c>
      <c r="CV833" s="9">
        <v>134.69999999999999</v>
      </c>
      <c r="CW833" s="9">
        <v>134.69999999999999</v>
      </c>
      <c r="CX833" s="9">
        <v>134.69999999999999</v>
      </c>
      <c r="CY833" s="9">
        <v>134.69999999999999</v>
      </c>
      <c r="CZ833" s="9">
        <v>134.69999999999999</v>
      </c>
      <c r="DA833" s="9">
        <v>134.69999999999999</v>
      </c>
      <c r="DB833" s="9">
        <v>134.69999999999999</v>
      </c>
      <c r="DC833" s="9">
        <v>134.69999999999999</v>
      </c>
      <c r="DD833" s="9">
        <v>134.69999999999999</v>
      </c>
      <c r="DE833" s="9">
        <v>134.69999999999999</v>
      </c>
      <c r="DF833" s="9">
        <v>134.69999999999999</v>
      </c>
      <c r="DG833" s="9">
        <v>134.69999999999999</v>
      </c>
      <c r="DH833" s="9">
        <v>134.69999999999999</v>
      </c>
      <c r="DI833" s="9">
        <v>134.69999999999999</v>
      </c>
      <c r="DJ833" s="9">
        <v>134.69999999999999</v>
      </c>
      <c r="DK833" s="9">
        <v>134.69999999999999</v>
      </c>
      <c r="DL833" s="9">
        <v>134.69999999999999</v>
      </c>
      <c r="DM833" s="9">
        <v>134.69999999999999</v>
      </c>
      <c r="DN833" s="9">
        <v>134.69999999999999</v>
      </c>
      <c r="DO833" s="9">
        <v>134.69999999999999</v>
      </c>
      <c r="DP833" s="9">
        <v>134.69999999999999</v>
      </c>
      <c r="DQ833" s="9">
        <v>134.69999999999999</v>
      </c>
      <c r="DR833" s="9">
        <v>134.69999999999999</v>
      </c>
      <c r="DS833" s="9">
        <v>134.69999999999999</v>
      </c>
      <c r="DT833" s="9">
        <v>134.69999999999999</v>
      </c>
      <c r="DU833" s="9">
        <v>134.69999999999999</v>
      </c>
      <c r="DV833" s="9">
        <v>134.69999999999999</v>
      </c>
      <c r="DW833" s="9">
        <v>134.69999999999999</v>
      </c>
      <c r="DX833" s="9">
        <v>143.69999999999999</v>
      </c>
      <c r="DY833" s="9">
        <v>143.69999999999999</v>
      </c>
      <c r="DZ833" s="9">
        <v>128.6</v>
      </c>
      <c r="EA833" s="9">
        <v>128.6</v>
      </c>
      <c r="EB833" s="9">
        <v>128.6</v>
      </c>
      <c r="EC833" s="9">
        <v>142.80000000000001</v>
      </c>
      <c r="ED833" s="9">
        <v>128.6</v>
      </c>
      <c r="EE833" s="9">
        <v>128.6</v>
      </c>
      <c r="EF833" s="10">
        <v>128.6</v>
      </c>
      <c r="EG833" s="10">
        <v>128.6</v>
      </c>
      <c r="EH833" s="10">
        <v>128.6</v>
      </c>
      <c r="EI833" s="10">
        <v>128.6</v>
      </c>
      <c r="EJ833" s="69">
        <v>128.6</v>
      </c>
      <c r="EK833" s="69">
        <v>128.6</v>
      </c>
      <c r="EL833" s="70">
        <v>128.6</v>
      </c>
      <c r="EM833" s="70">
        <v>128.6</v>
      </c>
      <c r="EN833" s="70">
        <v>128.6</v>
      </c>
    </row>
    <row r="834" spans="1:144" x14ac:dyDescent="0.25">
      <c r="A834" s="2" t="s">
        <v>1685</v>
      </c>
      <c r="B834" s="2" t="s">
        <v>1686</v>
      </c>
      <c r="C834" s="5">
        <v>4.2000000000000002E-4</v>
      </c>
      <c r="D834" s="9">
        <v>101.9</v>
      </c>
      <c r="E834" s="9">
        <v>101.8</v>
      </c>
      <c r="F834" s="9">
        <v>101.6</v>
      </c>
      <c r="G834" s="9">
        <v>102</v>
      </c>
      <c r="H834" s="9">
        <v>101.4</v>
      </c>
      <c r="I834" s="9">
        <v>100.6</v>
      </c>
      <c r="J834" s="9">
        <v>100.2</v>
      </c>
      <c r="K834" s="9">
        <v>100.3</v>
      </c>
      <c r="L834" s="9">
        <v>101</v>
      </c>
      <c r="M834" s="9">
        <v>100.2</v>
      </c>
      <c r="N834" s="9">
        <v>100.2</v>
      </c>
      <c r="O834" s="9">
        <v>100.2</v>
      </c>
      <c r="P834" s="9">
        <v>102.6</v>
      </c>
      <c r="Q834" s="9">
        <v>104.4</v>
      </c>
      <c r="R834" s="9">
        <v>104.4</v>
      </c>
      <c r="S834" s="9">
        <v>105.1</v>
      </c>
      <c r="T834" s="9">
        <v>105.3</v>
      </c>
      <c r="U834" s="9">
        <v>105.4</v>
      </c>
      <c r="V834" s="9">
        <v>105.3</v>
      </c>
      <c r="W834" s="9">
        <v>105.3</v>
      </c>
      <c r="X834" s="9">
        <v>105.3</v>
      </c>
      <c r="Y834" s="9">
        <v>105.3</v>
      </c>
      <c r="Z834" s="9">
        <v>105.3</v>
      </c>
      <c r="AA834" s="9">
        <v>105.3</v>
      </c>
      <c r="AB834" s="9">
        <v>105.3</v>
      </c>
      <c r="AC834" s="9">
        <v>105.3</v>
      </c>
      <c r="AD834" s="9">
        <v>106.8</v>
      </c>
      <c r="AE834" s="9">
        <v>106.8</v>
      </c>
      <c r="AF834" s="9">
        <v>106.8</v>
      </c>
      <c r="AG834" s="9">
        <v>105.3</v>
      </c>
      <c r="AH834" s="9">
        <v>102.8</v>
      </c>
      <c r="AI834" s="9">
        <v>106.2</v>
      </c>
      <c r="AJ834" s="9">
        <v>109</v>
      </c>
      <c r="AK834" s="9">
        <v>99</v>
      </c>
      <c r="AL834" s="9">
        <v>99</v>
      </c>
      <c r="AM834" s="9">
        <v>104.3</v>
      </c>
      <c r="AN834" s="9">
        <v>103.4</v>
      </c>
      <c r="AO834" s="9">
        <v>105</v>
      </c>
      <c r="AP834" s="9">
        <v>102.3</v>
      </c>
      <c r="AQ834" s="9">
        <v>100.7</v>
      </c>
      <c r="AR834" s="9">
        <v>103.2</v>
      </c>
      <c r="AS834" s="9">
        <v>101.7</v>
      </c>
      <c r="AT834" s="9">
        <v>101.7</v>
      </c>
      <c r="AU834" s="9">
        <v>102.1</v>
      </c>
      <c r="AV834" s="9">
        <v>102.7</v>
      </c>
      <c r="AW834" s="9">
        <v>102.7</v>
      </c>
      <c r="AX834" s="9">
        <v>101.8</v>
      </c>
      <c r="AY834" s="9">
        <v>99.2</v>
      </c>
      <c r="AZ834" s="9">
        <v>96.7</v>
      </c>
      <c r="BA834" s="9">
        <v>98.8</v>
      </c>
      <c r="BB834" s="9">
        <v>100.3</v>
      </c>
      <c r="BC834" s="9">
        <v>101.8</v>
      </c>
      <c r="BD834" s="9">
        <v>102.8</v>
      </c>
      <c r="BE834" s="9">
        <v>97</v>
      </c>
      <c r="BF834" s="9">
        <v>96.2</v>
      </c>
      <c r="BG834" s="9">
        <v>95.3</v>
      </c>
      <c r="BH834" s="9">
        <v>95.3</v>
      </c>
      <c r="BI834" s="9">
        <v>95.3</v>
      </c>
      <c r="BJ834" s="9">
        <v>95.3</v>
      </c>
      <c r="BK834" s="9">
        <v>95.3</v>
      </c>
      <c r="BL834" s="9">
        <v>95.3</v>
      </c>
      <c r="BM834" s="9">
        <v>95.3</v>
      </c>
      <c r="BN834" s="9">
        <v>95.3</v>
      </c>
      <c r="BO834" s="9">
        <v>95.3</v>
      </c>
      <c r="BP834" s="9">
        <v>95.3</v>
      </c>
      <c r="BQ834" s="9">
        <v>95.3</v>
      </c>
      <c r="BR834" s="9">
        <v>95.3</v>
      </c>
      <c r="BS834" s="9">
        <v>95.3</v>
      </c>
      <c r="BT834" s="9">
        <v>95.3</v>
      </c>
      <c r="BU834" s="9">
        <v>95.3</v>
      </c>
      <c r="BV834" s="9">
        <v>97.2</v>
      </c>
      <c r="BW834" s="9">
        <v>93.1</v>
      </c>
      <c r="BX834" s="9">
        <v>93.1</v>
      </c>
      <c r="BY834" s="9">
        <v>93.1</v>
      </c>
      <c r="BZ834" s="9">
        <v>92.9</v>
      </c>
      <c r="CA834" s="9">
        <v>93.3</v>
      </c>
      <c r="CB834" s="9">
        <v>93.2</v>
      </c>
      <c r="CC834" s="9">
        <v>94.1</v>
      </c>
      <c r="CD834" s="9">
        <v>95.2</v>
      </c>
      <c r="CE834" s="9">
        <v>93.6</v>
      </c>
      <c r="CF834" s="9">
        <v>93.7</v>
      </c>
      <c r="CG834" s="9">
        <v>93.6</v>
      </c>
      <c r="CH834" s="9">
        <v>94.8</v>
      </c>
      <c r="CI834" s="9">
        <v>94.7</v>
      </c>
      <c r="CJ834" s="9">
        <v>92.6</v>
      </c>
      <c r="CK834" s="9">
        <v>92.6</v>
      </c>
      <c r="CL834" s="9">
        <v>92.6</v>
      </c>
      <c r="CM834" s="9">
        <v>92.6</v>
      </c>
      <c r="CN834" s="9">
        <v>92.6</v>
      </c>
      <c r="CO834" s="9">
        <v>92.6</v>
      </c>
      <c r="CP834" s="9">
        <v>92.6</v>
      </c>
      <c r="CQ834" s="9">
        <v>92.6</v>
      </c>
      <c r="CR834" s="9">
        <v>92.6</v>
      </c>
      <c r="CS834" s="9">
        <v>92.6</v>
      </c>
      <c r="CT834" s="9">
        <v>92.6</v>
      </c>
      <c r="CU834" s="9">
        <v>92.6</v>
      </c>
      <c r="CV834" s="9">
        <v>92.6</v>
      </c>
      <c r="CW834" s="9">
        <v>92.6</v>
      </c>
      <c r="CX834" s="9">
        <v>92.6</v>
      </c>
      <c r="CY834" s="9">
        <v>92.6</v>
      </c>
      <c r="CZ834" s="9">
        <v>92.6</v>
      </c>
      <c r="DA834" s="9">
        <v>92.6</v>
      </c>
      <c r="DB834" s="9">
        <v>92.6</v>
      </c>
      <c r="DC834" s="9">
        <v>92.3</v>
      </c>
      <c r="DD834" s="9">
        <v>92.4</v>
      </c>
      <c r="DE834" s="9">
        <v>92.4</v>
      </c>
      <c r="DF834" s="9">
        <v>91.9</v>
      </c>
      <c r="DG834" s="9">
        <v>93.6</v>
      </c>
      <c r="DH834" s="9">
        <v>92.6</v>
      </c>
      <c r="DI834" s="9">
        <v>92.3</v>
      </c>
      <c r="DJ834" s="9">
        <v>93.6</v>
      </c>
      <c r="DK834" s="9">
        <v>91.9</v>
      </c>
      <c r="DL834" s="9">
        <v>95.3</v>
      </c>
      <c r="DM834" s="9">
        <v>92.3</v>
      </c>
      <c r="DN834" s="9">
        <v>91.9</v>
      </c>
      <c r="DO834" s="9">
        <v>94.8</v>
      </c>
      <c r="DP834" s="9">
        <v>94.8</v>
      </c>
      <c r="DQ834" s="9">
        <v>95.5</v>
      </c>
      <c r="DR834" s="9">
        <v>94.8</v>
      </c>
      <c r="DS834" s="9">
        <v>89.9</v>
      </c>
      <c r="DT834" s="9">
        <v>86.4</v>
      </c>
      <c r="DU834" s="9">
        <v>86.4</v>
      </c>
      <c r="DV834" s="9">
        <v>86.6</v>
      </c>
      <c r="DW834" s="9">
        <v>87.3</v>
      </c>
      <c r="DX834" s="9">
        <v>87.4</v>
      </c>
      <c r="DY834" s="9">
        <v>88.7</v>
      </c>
      <c r="DZ834" s="9">
        <v>88.5</v>
      </c>
      <c r="EA834" s="9">
        <v>86.4</v>
      </c>
      <c r="EB834" s="9">
        <v>87.6</v>
      </c>
      <c r="EC834" s="9">
        <v>89.1</v>
      </c>
      <c r="ED834" s="9">
        <v>88</v>
      </c>
      <c r="EE834" s="9">
        <v>88.4</v>
      </c>
      <c r="EF834" s="10">
        <v>88.8</v>
      </c>
      <c r="EG834" s="10">
        <v>89.2</v>
      </c>
      <c r="EH834" s="10">
        <v>88.4</v>
      </c>
      <c r="EI834" s="10">
        <v>89</v>
      </c>
      <c r="EJ834" s="69">
        <v>89.3</v>
      </c>
      <c r="EK834" s="69">
        <v>89.2</v>
      </c>
      <c r="EL834" s="70">
        <v>89.5</v>
      </c>
      <c r="EM834" s="70">
        <v>91.7</v>
      </c>
      <c r="EN834" s="70">
        <v>90.7</v>
      </c>
    </row>
    <row r="835" spans="1:144" x14ac:dyDescent="0.25">
      <c r="A835" s="2" t="s">
        <v>1687</v>
      </c>
      <c r="B835" s="2" t="s">
        <v>1688</v>
      </c>
      <c r="C835" s="5">
        <v>1.3020499999999999</v>
      </c>
      <c r="D835" s="9">
        <v>98.4</v>
      </c>
      <c r="E835" s="9">
        <v>100.9</v>
      </c>
      <c r="F835" s="9">
        <v>102.4</v>
      </c>
      <c r="G835" s="9">
        <v>103.3</v>
      </c>
      <c r="H835" s="9">
        <v>101.7</v>
      </c>
      <c r="I835" s="9">
        <v>102.3</v>
      </c>
      <c r="J835" s="9">
        <v>103</v>
      </c>
      <c r="K835" s="9">
        <v>99.8</v>
      </c>
      <c r="L835" s="9">
        <v>97.5</v>
      </c>
      <c r="M835" s="9">
        <v>102.9</v>
      </c>
      <c r="N835" s="9">
        <v>99.2</v>
      </c>
      <c r="O835" s="9">
        <v>98.4</v>
      </c>
      <c r="P835" s="9">
        <v>97.1</v>
      </c>
      <c r="Q835" s="9">
        <v>100.1</v>
      </c>
      <c r="R835" s="9">
        <v>101.5</v>
      </c>
      <c r="S835" s="9">
        <v>101.1</v>
      </c>
      <c r="T835" s="9">
        <v>101.1</v>
      </c>
      <c r="U835" s="9">
        <v>100.5</v>
      </c>
      <c r="V835" s="9">
        <v>98.1</v>
      </c>
      <c r="W835" s="9">
        <v>97</v>
      </c>
      <c r="X835" s="9">
        <v>96.6</v>
      </c>
      <c r="Y835" s="9">
        <v>99.2</v>
      </c>
      <c r="Z835" s="9">
        <v>95</v>
      </c>
      <c r="AA835" s="9">
        <v>98.5</v>
      </c>
      <c r="AB835" s="9">
        <v>97.8</v>
      </c>
      <c r="AC835" s="9">
        <v>100.2</v>
      </c>
      <c r="AD835" s="9">
        <v>101.5</v>
      </c>
      <c r="AE835" s="9">
        <v>100.6</v>
      </c>
      <c r="AF835" s="9">
        <v>104.5</v>
      </c>
      <c r="AG835" s="9">
        <v>106.9</v>
      </c>
      <c r="AH835" s="9">
        <v>106.6</v>
      </c>
      <c r="AI835" s="9">
        <v>102.7</v>
      </c>
      <c r="AJ835" s="9">
        <v>95.2</v>
      </c>
      <c r="AK835" s="9">
        <v>103.1</v>
      </c>
      <c r="AL835" s="9">
        <v>98.7</v>
      </c>
      <c r="AM835" s="9">
        <v>98.6</v>
      </c>
      <c r="AN835" s="9">
        <v>97</v>
      </c>
      <c r="AO835" s="9">
        <v>98.8</v>
      </c>
      <c r="AP835" s="9">
        <v>101.2</v>
      </c>
      <c r="AQ835" s="9">
        <v>101.5</v>
      </c>
      <c r="AR835" s="9">
        <v>103.1</v>
      </c>
      <c r="AS835" s="9">
        <v>103.2</v>
      </c>
      <c r="AT835" s="9">
        <v>102.3</v>
      </c>
      <c r="AU835" s="9">
        <v>101</v>
      </c>
      <c r="AV835" s="9">
        <v>101</v>
      </c>
      <c r="AW835" s="9">
        <v>102.3</v>
      </c>
      <c r="AX835" s="9">
        <v>101.6</v>
      </c>
      <c r="AY835" s="9">
        <v>100.3</v>
      </c>
      <c r="AZ835" s="9">
        <v>98.9</v>
      </c>
      <c r="BA835" s="9">
        <v>99.6</v>
      </c>
      <c r="BB835" s="9">
        <v>102</v>
      </c>
      <c r="BC835" s="9">
        <v>100.3</v>
      </c>
      <c r="BD835" s="9">
        <v>102.7</v>
      </c>
      <c r="BE835" s="9">
        <v>102.7</v>
      </c>
      <c r="BF835" s="9">
        <v>102.7</v>
      </c>
      <c r="BG835" s="9">
        <v>103.8</v>
      </c>
      <c r="BH835" s="9">
        <v>104.7</v>
      </c>
      <c r="BI835" s="9">
        <v>105.9</v>
      </c>
      <c r="BJ835" s="9">
        <v>104.9</v>
      </c>
      <c r="BK835" s="9">
        <v>105.1</v>
      </c>
      <c r="BL835" s="9">
        <v>102.8</v>
      </c>
      <c r="BM835" s="9">
        <v>104</v>
      </c>
      <c r="BN835" s="9">
        <v>104.3</v>
      </c>
      <c r="BO835" s="9">
        <v>104.2</v>
      </c>
      <c r="BP835" s="9">
        <v>104.1</v>
      </c>
      <c r="BQ835" s="9">
        <v>104.6</v>
      </c>
      <c r="BR835" s="9">
        <v>105.8</v>
      </c>
      <c r="BS835" s="9">
        <v>106.1</v>
      </c>
      <c r="BT835" s="9">
        <v>107</v>
      </c>
      <c r="BU835" s="9">
        <v>107.5</v>
      </c>
      <c r="BV835" s="9">
        <v>107.8</v>
      </c>
      <c r="BW835" s="9">
        <v>105.2</v>
      </c>
      <c r="BX835" s="9">
        <v>105.1</v>
      </c>
      <c r="BY835" s="9">
        <v>105.2</v>
      </c>
      <c r="BZ835" s="9">
        <v>105.4</v>
      </c>
      <c r="CA835" s="9">
        <v>106.1</v>
      </c>
      <c r="CB835" s="9">
        <v>105.6</v>
      </c>
      <c r="CC835" s="9">
        <v>106.4</v>
      </c>
      <c r="CD835" s="9">
        <v>106.8</v>
      </c>
      <c r="CE835" s="9">
        <v>107</v>
      </c>
      <c r="CF835" s="9">
        <v>107.5</v>
      </c>
      <c r="CG835" s="9">
        <v>107.9</v>
      </c>
      <c r="CH835" s="9">
        <v>107.9</v>
      </c>
      <c r="CI835" s="9">
        <v>108.3</v>
      </c>
      <c r="CJ835" s="9">
        <v>109.4</v>
      </c>
      <c r="CK835" s="9">
        <v>112.9</v>
      </c>
      <c r="CL835" s="9">
        <v>113</v>
      </c>
      <c r="CM835" s="9">
        <v>113.8</v>
      </c>
      <c r="CN835" s="9">
        <v>113.9</v>
      </c>
      <c r="CO835" s="9">
        <v>114.3</v>
      </c>
      <c r="CP835" s="9">
        <v>114.4</v>
      </c>
      <c r="CQ835" s="9">
        <v>114.7</v>
      </c>
      <c r="CR835" s="9">
        <v>114.7</v>
      </c>
      <c r="CS835" s="9">
        <v>115.2</v>
      </c>
      <c r="CT835" s="9">
        <v>117.6</v>
      </c>
      <c r="CU835" s="9">
        <v>117.6</v>
      </c>
      <c r="CV835" s="9">
        <v>117.6</v>
      </c>
      <c r="CW835" s="9">
        <v>122.2</v>
      </c>
      <c r="CX835" s="9">
        <v>122.6</v>
      </c>
      <c r="CY835" s="9">
        <v>124</v>
      </c>
      <c r="CZ835" s="9">
        <v>124.5</v>
      </c>
      <c r="DA835" s="9">
        <v>124.9</v>
      </c>
      <c r="DB835" s="9">
        <v>125.6</v>
      </c>
      <c r="DC835" s="9">
        <v>126.5</v>
      </c>
      <c r="DD835" s="9">
        <v>126.1</v>
      </c>
      <c r="DE835" s="9">
        <v>127.1</v>
      </c>
      <c r="DF835" s="9">
        <v>127.7</v>
      </c>
      <c r="DG835" s="9">
        <v>127.5</v>
      </c>
      <c r="DH835" s="9">
        <v>127.5</v>
      </c>
      <c r="DI835" s="9">
        <v>129</v>
      </c>
      <c r="DJ835" s="9">
        <v>127.3</v>
      </c>
      <c r="DK835" s="9">
        <v>129.69999999999999</v>
      </c>
      <c r="DL835" s="9">
        <v>130.1</v>
      </c>
      <c r="DM835" s="9">
        <v>131</v>
      </c>
      <c r="DN835" s="9">
        <v>131.80000000000001</v>
      </c>
      <c r="DO835" s="9">
        <v>132.19999999999999</v>
      </c>
      <c r="DP835" s="9">
        <v>132.80000000000001</v>
      </c>
      <c r="DQ835" s="9">
        <v>133.1</v>
      </c>
      <c r="DR835" s="9">
        <v>133.6</v>
      </c>
      <c r="DS835" s="9">
        <v>133.69999999999999</v>
      </c>
      <c r="DT835" s="9">
        <v>134.4</v>
      </c>
      <c r="DU835" s="9">
        <v>135.30000000000001</v>
      </c>
      <c r="DV835" s="9">
        <v>135.6</v>
      </c>
      <c r="DW835" s="9">
        <v>136</v>
      </c>
      <c r="DX835" s="9">
        <v>137.1</v>
      </c>
      <c r="DY835" s="9">
        <v>137.30000000000001</v>
      </c>
      <c r="DZ835" s="9">
        <v>137.4</v>
      </c>
      <c r="EA835" s="9">
        <v>137.6</v>
      </c>
      <c r="EB835" s="9">
        <v>138.6</v>
      </c>
      <c r="EC835" s="9">
        <v>139.1</v>
      </c>
      <c r="ED835" s="9">
        <v>140.30000000000001</v>
      </c>
      <c r="EE835" s="9">
        <v>142.80000000000001</v>
      </c>
      <c r="EF835" s="10">
        <v>143.4</v>
      </c>
      <c r="EG835" s="10">
        <v>143.6</v>
      </c>
      <c r="EH835" s="10">
        <v>143.6</v>
      </c>
      <c r="EI835" s="10">
        <v>143.9</v>
      </c>
      <c r="EJ835" s="69">
        <v>144.4</v>
      </c>
      <c r="EK835" s="69">
        <v>147.5</v>
      </c>
      <c r="EL835" s="70">
        <v>145.30000000000001</v>
      </c>
      <c r="EM835" s="70">
        <v>145.4</v>
      </c>
      <c r="EN835" s="70">
        <v>145.30000000000001</v>
      </c>
    </row>
    <row r="836" spans="1:144" x14ac:dyDescent="0.25">
      <c r="A836" s="2" t="s">
        <v>1689</v>
      </c>
      <c r="B836" s="2" t="s">
        <v>1690</v>
      </c>
      <c r="C836" s="5">
        <v>1.1660999999999999</v>
      </c>
      <c r="D836" s="9">
        <v>98</v>
      </c>
      <c r="E836" s="9">
        <v>100.7</v>
      </c>
      <c r="F836" s="9">
        <v>102.2</v>
      </c>
      <c r="G836" s="9">
        <v>103.2</v>
      </c>
      <c r="H836" s="9">
        <v>101.7</v>
      </c>
      <c r="I836" s="9">
        <v>102.3</v>
      </c>
      <c r="J836" s="9">
        <v>102.9</v>
      </c>
      <c r="K836" s="9">
        <v>99.8</v>
      </c>
      <c r="L836" s="9">
        <v>97.4</v>
      </c>
      <c r="M836" s="9">
        <v>102.8</v>
      </c>
      <c r="N836" s="9">
        <v>99</v>
      </c>
      <c r="O836" s="9">
        <v>98.2</v>
      </c>
      <c r="P836" s="9">
        <v>96.8</v>
      </c>
      <c r="Q836" s="9">
        <v>100</v>
      </c>
      <c r="R836" s="9">
        <v>101.5</v>
      </c>
      <c r="S836" s="9">
        <v>101.1</v>
      </c>
      <c r="T836" s="9">
        <v>101</v>
      </c>
      <c r="U836" s="9">
        <v>100.4</v>
      </c>
      <c r="V836" s="9">
        <v>98.1</v>
      </c>
      <c r="W836" s="9">
        <v>97.1</v>
      </c>
      <c r="X836" s="9">
        <v>96.8</v>
      </c>
      <c r="Y836" s="9">
        <v>99.4</v>
      </c>
      <c r="Z836" s="9">
        <v>95</v>
      </c>
      <c r="AA836" s="9">
        <v>98.7</v>
      </c>
      <c r="AB836" s="9">
        <v>98.2</v>
      </c>
      <c r="AC836" s="9">
        <v>100.6</v>
      </c>
      <c r="AD836" s="9">
        <v>102.1</v>
      </c>
      <c r="AE836" s="9">
        <v>101.1</v>
      </c>
      <c r="AF836" s="9">
        <v>105.1</v>
      </c>
      <c r="AG836" s="9">
        <v>107.2</v>
      </c>
      <c r="AH836" s="9">
        <v>106.9</v>
      </c>
      <c r="AI836" s="9">
        <v>102.8</v>
      </c>
      <c r="AJ836" s="9">
        <v>94.6</v>
      </c>
      <c r="AK836" s="9">
        <v>103.2</v>
      </c>
      <c r="AL836" s="9">
        <v>98.5</v>
      </c>
      <c r="AM836" s="9">
        <v>98.4</v>
      </c>
      <c r="AN836" s="9">
        <v>96.7</v>
      </c>
      <c r="AO836" s="9">
        <v>98.7</v>
      </c>
      <c r="AP836" s="9">
        <v>101.1</v>
      </c>
      <c r="AQ836" s="9">
        <v>101.5</v>
      </c>
      <c r="AR836" s="9">
        <v>103.4</v>
      </c>
      <c r="AS836" s="9">
        <v>103.5</v>
      </c>
      <c r="AT836" s="9">
        <v>102.3</v>
      </c>
      <c r="AU836" s="9">
        <v>101.5</v>
      </c>
      <c r="AV836" s="9">
        <v>101.6</v>
      </c>
      <c r="AW836" s="9">
        <v>103.1</v>
      </c>
      <c r="AX836" s="9">
        <v>102.4</v>
      </c>
      <c r="AY836" s="9">
        <v>100.5</v>
      </c>
      <c r="AZ836" s="9">
        <v>99</v>
      </c>
      <c r="BA836" s="9">
        <v>99.8</v>
      </c>
      <c r="BB836" s="9">
        <v>102.5</v>
      </c>
      <c r="BC836" s="9">
        <v>100.6</v>
      </c>
      <c r="BD836" s="9">
        <v>103.4</v>
      </c>
      <c r="BE836" s="9">
        <v>103.4</v>
      </c>
      <c r="BF836" s="9">
        <v>103.4</v>
      </c>
      <c r="BG836" s="9">
        <v>104</v>
      </c>
      <c r="BH836" s="9">
        <v>105</v>
      </c>
      <c r="BI836" s="9">
        <v>106.3</v>
      </c>
      <c r="BJ836" s="9">
        <v>105.2</v>
      </c>
      <c r="BK836" s="9">
        <v>105.3</v>
      </c>
      <c r="BL836" s="9">
        <v>102.7</v>
      </c>
      <c r="BM836" s="9">
        <v>104.2</v>
      </c>
      <c r="BN836" s="9">
        <v>104.5</v>
      </c>
      <c r="BO836" s="9">
        <v>104.4</v>
      </c>
      <c r="BP836" s="9">
        <v>104.4</v>
      </c>
      <c r="BQ836" s="9">
        <v>105</v>
      </c>
      <c r="BR836" s="9">
        <v>106.3</v>
      </c>
      <c r="BS836" s="9">
        <v>106.7</v>
      </c>
      <c r="BT836" s="9">
        <v>107.6</v>
      </c>
      <c r="BU836" s="9">
        <v>108.2</v>
      </c>
      <c r="BV836" s="9">
        <v>108.3</v>
      </c>
      <c r="BW836" s="9">
        <v>105.4</v>
      </c>
      <c r="BX836" s="9">
        <v>105.2</v>
      </c>
      <c r="BY836" s="9">
        <v>105.4</v>
      </c>
      <c r="BZ836" s="9">
        <v>105.6</v>
      </c>
      <c r="CA836" s="9">
        <v>106.2</v>
      </c>
      <c r="CB836" s="9">
        <v>105.7</v>
      </c>
      <c r="CC836" s="9">
        <v>106.5</v>
      </c>
      <c r="CD836" s="9">
        <v>107.1</v>
      </c>
      <c r="CE836" s="9">
        <v>107.4</v>
      </c>
      <c r="CF836" s="9">
        <v>107.9</v>
      </c>
      <c r="CG836" s="9">
        <v>108.5</v>
      </c>
      <c r="CH836" s="9">
        <v>108.3</v>
      </c>
      <c r="CI836" s="9">
        <v>108.7</v>
      </c>
      <c r="CJ836" s="9">
        <v>109.9</v>
      </c>
      <c r="CK836" s="9">
        <v>113.9</v>
      </c>
      <c r="CL836" s="9">
        <v>113.9</v>
      </c>
      <c r="CM836" s="9">
        <v>114.8</v>
      </c>
      <c r="CN836" s="9">
        <v>114.8</v>
      </c>
      <c r="CO836" s="9">
        <v>115.1</v>
      </c>
      <c r="CP836" s="9">
        <v>115.3</v>
      </c>
      <c r="CQ836" s="9">
        <v>115.5</v>
      </c>
      <c r="CR836" s="9">
        <v>115.6</v>
      </c>
      <c r="CS836" s="9">
        <v>115.9</v>
      </c>
      <c r="CT836" s="9">
        <v>118.4</v>
      </c>
      <c r="CU836" s="9">
        <v>118.6</v>
      </c>
      <c r="CV836" s="9">
        <v>118.6</v>
      </c>
      <c r="CW836" s="9">
        <v>123.8</v>
      </c>
      <c r="CX836" s="9">
        <v>124.1</v>
      </c>
      <c r="CY836" s="9">
        <v>125.4</v>
      </c>
      <c r="CZ836" s="9">
        <v>126.3</v>
      </c>
      <c r="DA836" s="9">
        <v>126.7</v>
      </c>
      <c r="DB836" s="9">
        <v>127.4</v>
      </c>
      <c r="DC836" s="9">
        <v>128.4</v>
      </c>
      <c r="DD836" s="9">
        <v>127.6</v>
      </c>
      <c r="DE836" s="9">
        <v>128.6</v>
      </c>
      <c r="DF836" s="9">
        <v>129.30000000000001</v>
      </c>
      <c r="DG836" s="9">
        <v>129</v>
      </c>
      <c r="DH836" s="9">
        <v>129.1</v>
      </c>
      <c r="DI836" s="9">
        <v>130.69999999999999</v>
      </c>
      <c r="DJ836" s="9">
        <v>128.5</v>
      </c>
      <c r="DK836" s="9">
        <v>131.19999999999999</v>
      </c>
      <c r="DL836" s="9">
        <v>131.69999999999999</v>
      </c>
      <c r="DM836" s="9">
        <v>132.80000000000001</v>
      </c>
      <c r="DN836" s="9">
        <v>133.6</v>
      </c>
      <c r="DO836" s="9">
        <v>134.1</v>
      </c>
      <c r="DP836" s="9">
        <v>134.30000000000001</v>
      </c>
      <c r="DQ836" s="9">
        <v>134.69999999999999</v>
      </c>
      <c r="DR836" s="9">
        <v>135.4</v>
      </c>
      <c r="DS836" s="9">
        <v>135.4</v>
      </c>
      <c r="DT836" s="9">
        <v>136</v>
      </c>
      <c r="DU836" s="9">
        <v>136.80000000000001</v>
      </c>
      <c r="DV836" s="9">
        <v>137</v>
      </c>
      <c r="DW836" s="9">
        <v>137.5</v>
      </c>
      <c r="DX836" s="9">
        <v>138.69999999999999</v>
      </c>
      <c r="DY836" s="9">
        <v>138.80000000000001</v>
      </c>
      <c r="DZ836" s="9">
        <v>139.1</v>
      </c>
      <c r="EA836" s="9">
        <v>139.19999999999999</v>
      </c>
      <c r="EB836" s="9">
        <v>140.30000000000001</v>
      </c>
      <c r="EC836" s="9">
        <v>140.6</v>
      </c>
      <c r="ED836" s="9">
        <v>142.1</v>
      </c>
      <c r="EE836" s="9">
        <v>144.69999999999999</v>
      </c>
      <c r="EF836" s="10">
        <v>145.6</v>
      </c>
      <c r="EG836" s="10">
        <v>145.9</v>
      </c>
      <c r="EH836" s="10">
        <v>145.80000000000001</v>
      </c>
      <c r="EI836" s="10">
        <v>146</v>
      </c>
      <c r="EJ836" s="69">
        <v>146.6</v>
      </c>
      <c r="EK836" s="69">
        <v>150.1</v>
      </c>
      <c r="EL836" s="70">
        <v>147.4</v>
      </c>
      <c r="EM836" s="70">
        <v>147.6</v>
      </c>
      <c r="EN836" s="70">
        <v>147.4</v>
      </c>
    </row>
    <row r="837" spans="1:144" x14ac:dyDescent="0.25">
      <c r="A837" s="2" t="s">
        <v>1691</v>
      </c>
      <c r="B837" s="2" t="s">
        <v>1692</v>
      </c>
      <c r="C837" s="5">
        <v>0.12322</v>
      </c>
      <c r="D837" s="9">
        <v>101.3</v>
      </c>
      <c r="E837" s="9">
        <v>102.5</v>
      </c>
      <c r="F837" s="9">
        <v>104.3</v>
      </c>
      <c r="G837" s="9">
        <v>104.3</v>
      </c>
      <c r="H837" s="9">
        <v>100.5</v>
      </c>
      <c r="I837" s="9">
        <v>101.8</v>
      </c>
      <c r="J837" s="9">
        <v>103.4</v>
      </c>
      <c r="K837" s="9">
        <v>99.1</v>
      </c>
      <c r="L837" s="9">
        <v>97.1</v>
      </c>
      <c r="M837" s="9">
        <v>103</v>
      </c>
      <c r="N837" s="9">
        <v>99.8</v>
      </c>
      <c r="O837" s="9">
        <v>98.6</v>
      </c>
      <c r="P837" s="9">
        <v>98.7</v>
      </c>
      <c r="Q837" s="9">
        <v>99.3</v>
      </c>
      <c r="R837" s="9">
        <v>100.1</v>
      </c>
      <c r="S837" s="9">
        <v>100.9</v>
      </c>
      <c r="T837" s="9">
        <v>100.4</v>
      </c>
      <c r="U837" s="9">
        <v>99.3</v>
      </c>
      <c r="V837" s="9">
        <v>95.1</v>
      </c>
      <c r="W837" s="9">
        <v>94.4</v>
      </c>
      <c r="X837" s="9">
        <v>93</v>
      </c>
      <c r="Y837" s="9">
        <v>95.8</v>
      </c>
      <c r="Z837" s="9">
        <v>93</v>
      </c>
      <c r="AA837" s="9">
        <v>95.3</v>
      </c>
      <c r="AB837" s="9">
        <v>92</v>
      </c>
      <c r="AC837" s="9">
        <v>94.4</v>
      </c>
      <c r="AD837" s="9">
        <v>94.6</v>
      </c>
      <c r="AE837" s="9">
        <v>94.8</v>
      </c>
      <c r="AF837" s="9">
        <v>97.9</v>
      </c>
      <c r="AG837" s="9">
        <v>103.7</v>
      </c>
      <c r="AH837" s="9">
        <v>102.7</v>
      </c>
      <c r="AI837" s="9">
        <v>100</v>
      </c>
      <c r="AJ837" s="9">
        <v>98.8</v>
      </c>
      <c r="AK837" s="9">
        <v>100.1</v>
      </c>
      <c r="AL837" s="9">
        <v>98.6</v>
      </c>
      <c r="AM837" s="9">
        <v>98.8</v>
      </c>
      <c r="AN837" s="9">
        <v>97.8</v>
      </c>
      <c r="AO837" s="9">
        <v>98.5</v>
      </c>
      <c r="AP837" s="9">
        <v>99.9</v>
      </c>
      <c r="AQ837" s="9">
        <v>100.2</v>
      </c>
      <c r="AR837" s="9">
        <v>99.4</v>
      </c>
      <c r="AS837" s="9">
        <v>99.6</v>
      </c>
      <c r="AT837" s="9">
        <v>100.4</v>
      </c>
      <c r="AU837" s="9">
        <v>94.5</v>
      </c>
      <c r="AV837" s="9">
        <v>94</v>
      </c>
      <c r="AW837" s="9">
        <v>93.1</v>
      </c>
      <c r="AX837" s="9">
        <v>93.1</v>
      </c>
      <c r="AY837" s="9">
        <v>95.8</v>
      </c>
      <c r="AZ837" s="9">
        <v>95.5</v>
      </c>
      <c r="BA837" s="9">
        <v>95.5</v>
      </c>
      <c r="BB837" s="9">
        <v>95.5</v>
      </c>
      <c r="BC837" s="9">
        <v>95.5</v>
      </c>
      <c r="BD837" s="9">
        <v>94.6</v>
      </c>
      <c r="BE837" s="9">
        <v>94.6</v>
      </c>
      <c r="BF837" s="9">
        <v>94.6</v>
      </c>
      <c r="BG837" s="9">
        <v>100.2</v>
      </c>
      <c r="BH837" s="9">
        <v>100</v>
      </c>
      <c r="BI837" s="9">
        <v>100</v>
      </c>
      <c r="BJ837" s="9">
        <v>100</v>
      </c>
      <c r="BK837" s="9">
        <v>101</v>
      </c>
      <c r="BL837" s="9">
        <v>101</v>
      </c>
      <c r="BM837" s="9">
        <v>100.6</v>
      </c>
      <c r="BN837" s="9">
        <v>100.2</v>
      </c>
      <c r="BO837" s="9">
        <v>99</v>
      </c>
      <c r="BP837" s="9">
        <v>98.7</v>
      </c>
      <c r="BQ837" s="9">
        <v>98.6</v>
      </c>
      <c r="BR837" s="9">
        <v>98.8</v>
      </c>
      <c r="BS837" s="9">
        <v>98.5</v>
      </c>
      <c r="BT837" s="9">
        <v>98.9</v>
      </c>
      <c r="BU837" s="9">
        <v>98.8</v>
      </c>
      <c r="BV837" s="9">
        <v>100.8</v>
      </c>
      <c r="BW837" s="9">
        <v>101.1</v>
      </c>
      <c r="BX837" s="9">
        <v>101.5</v>
      </c>
      <c r="BY837" s="9">
        <v>101.4</v>
      </c>
      <c r="BZ837" s="9">
        <v>101.3</v>
      </c>
      <c r="CA837" s="9">
        <v>102.1</v>
      </c>
      <c r="CB837" s="9">
        <v>102.1</v>
      </c>
      <c r="CC837" s="9">
        <v>102.1</v>
      </c>
      <c r="CD837" s="9">
        <v>100.9</v>
      </c>
      <c r="CE837" s="9">
        <v>101.1</v>
      </c>
      <c r="CF837" s="9">
        <v>100.9</v>
      </c>
      <c r="CG837" s="9">
        <v>100.3</v>
      </c>
      <c r="CH837" s="9">
        <v>101.1</v>
      </c>
      <c r="CI837" s="9">
        <v>101.5</v>
      </c>
      <c r="CJ837" s="9">
        <v>101.8</v>
      </c>
      <c r="CK837" s="9">
        <v>101.4</v>
      </c>
      <c r="CL837" s="9">
        <v>101.8</v>
      </c>
      <c r="CM837" s="9">
        <v>101.8</v>
      </c>
      <c r="CN837" s="9">
        <v>103.8</v>
      </c>
      <c r="CO837" s="9">
        <v>104.4</v>
      </c>
      <c r="CP837" s="9">
        <v>103.6</v>
      </c>
      <c r="CQ837" s="9">
        <v>105.4</v>
      </c>
      <c r="CR837" s="9">
        <v>104.4</v>
      </c>
      <c r="CS837" s="9">
        <v>105.9</v>
      </c>
      <c r="CT837" s="9">
        <v>107.4</v>
      </c>
      <c r="CU837" s="9">
        <v>105.5</v>
      </c>
      <c r="CV837" s="9">
        <v>105.9</v>
      </c>
      <c r="CW837" s="9">
        <v>105.3</v>
      </c>
      <c r="CX837" s="9">
        <v>106.5</v>
      </c>
      <c r="CY837" s="9">
        <v>108.1</v>
      </c>
      <c r="CZ837" s="9">
        <v>104.6</v>
      </c>
      <c r="DA837" s="9">
        <v>105.3</v>
      </c>
      <c r="DB837" s="9">
        <v>106</v>
      </c>
      <c r="DC837" s="9">
        <v>106.4</v>
      </c>
      <c r="DD837" s="9">
        <v>109.3</v>
      </c>
      <c r="DE837" s="9">
        <v>110.1</v>
      </c>
      <c r="DF837" s="9">
        <v>110.3</v>
      </c>
      <c r="DG837" s="9">
        <v>110.6</v>
      </c>
      <c r="DH837" s="9">
        <v>110.5</v>
      </c>
      <c r="DI837" s="9">
        <v>110.5</v>
      </c>
      <c r="DJ837" s="9">
        <v>112.5</v>
      </c>
      <c r="DK837" s="9">
        <v>113.3</v>
      </c>
      <c r="DL837" s="9">
        <v>113.3</v>
      </c>
      <c r="DM837" s="9">
        <v>111.9</v>
      </c>
      <c r="DN837" s="9">
        <v>112.1</v>
      </c>
      <c r="DO837" s="9">
        <v>112.6</v>
      </c>
      <c r="DP837" s="9">
        <v>115.9</v>
      </c>
      <c r="DQ837" s="9">
        <v>114.8</v>
      </c>
      <c r="DR837" s="9">
        <v>114.6</v>
      </c>
      <c r="DS837" s="9">
        <v>114.9</v>
      </c>
      <c r="DT837" s="9">
        <v>117</v>
      </c>
      <c r="DU837" s="9">
        <v>118.4</v>
      </c>
      <c r="DV837" s="9">
        <v>119.1</v>
      </c>
      <c r="DW837" s="9">
        <v>119.8</v>
      </c>
      <c r="DX837" s="9">
        <v>120.1</v>
      </c>
      <c r="DY837" s="9">
        <v>120.5</v>
      </c>
      <c r="DZ837" s="9">
        <v>119.3</v>
      </c>
      <c r="EA837" s="9">
        <v>120.2</v>
      </c>
      <c r="EB837" s="9">
        <v>120.4</v>
      </c>
      <c r="EC837" s="9">
        <v>122.7</v>
      </c>
      <c r="ED837" s="9">
        <v>121.8</v>
      </c>
      <c r="EE837" s="9">
        <v>122.8</v>
      </c>
      <c r="EF837" s="10">
        <v>121.2</v>
      </c>
      <c r="EG837" s="10">
        <v>120.1</v>
      </c>
      <c r="EH837" s="10">
        <v>121.2</v>
      </c>
      <c r="EI837" s="10">
        <v>122.2</v>
      </c>
      <c r="EJ837" s="69">
        <v>122.3</v>
      </c>
      <c r="EK837" s="69">
        <v>122.2</v>
      </c>
      <c r="EL837" s="70">
        <v>123.7</v>
      </c>
      <c r="EM837" s="70">
        <v>123.4</v>
      </c>
      <c r="EN837" s="70">
        <v>124.3</v>
      </c>
    </row>
    <row r="838" spans="1:144" x14ac:dyDescent="0.25">
      <c r="A838" s="2" t="s">
        <v>1693</v>
      </c>
      <c r="B838" s="2" t="s">
        <v>1694</v>
      </c>
      <c r="C838" s="5">
        <v>1.273E-2</v>
      </c>
      <c r="D838" s="9">
        <v>105.7</v>
      </c>
      <c r="E838" s="9">
        <v>105.7</v>
      </c>
      <c r="F838" s="9">
        <v>106.5</v>
      </c>
      <c r="G838" s="9">
        <v>106.8</v>
      </c>
      <c r="H838" s="9">
        <v>106.8</v>
      </c>
      <c r="I838" s="9">
        <v>106.8</v>
      </c>
      <c r="J838" s="9">
        <v>107.3</v>
      </c>
      <c r="K838" s="9">
        <v>107.5</v>
      </c>
      <c r="L838" s="9">
        <v>107.5</v>
      </c>
      <c r="M838" s="9">
        <v>107.5</v>
      </c>
      <c r="N838" s="9">
        <v>107.5</v>
      </c>
      <c r="O838" s="9">
        <v>107.8</v>
      </c>
      <c r="P838" s="9">
        <v>107.8</v>
      </c>
      <c r="Q838" s="9">
        <v>110</v>
      </c>
      <c r="R838" s="9">
        <v>110</v>
      </c>
      <c r="S838" s="9">
        <v>110</v>
      </c>
      <c r="T838" s="9">
        <v>110.9</v>
      </c>
      <c r="U838" s="9">
        <v>118.6</v>
      </c>
      <c r="V838" s="9">
        <v>120.7</v>
      </c>
      <c r="W838" s="9">
        <v>113.1</v>
      </c>
      <c r="X838" s="9">
        <v>113.1</v>
      </c>
      <c r="Y838" s="9">
        <v>113.6</v>
      </c>
      <c r="Z838" s="9">
        <v>113.6</v>
      </c>
      <c r="AA838" s="9">
        <v>114.9</v>
      </c>
      <c r="AB838" s="9">
        <v>114.9</v>
      </c>
      <c r="AC838" s="9">
        <v>114.9</v>
      </c>
      <c r="AD838" s="9">
        <v>114.7</v>
      </c>
      <c r="AE838" s="9">
        <v>116.6</v>
      </c>
      <c r="AF838" s="9">
        <v>116.9</v>
      </c>
      <c r="AG838" s="9">
        <v>117.2</v>
      </c>
      <c r="AH838" s="9">
        <v>117.5</v>
      </c>
      <c r="AI838" s="9">
        <v>117.7</v>
      </c>
      <c r="AJ838" s="9">
        <v>117.8</v>
      </c>
      <c r="AK838" s="9">
        <v>114.7</v>
      </c>
      <c r="AL838" s="9">
        <v>113.1</v>
      </c>
      <c r="AM838" s="9">
        <v>113.1</v>
      </c>
      <c r="AN838" s="9">
        <v>113.3</v>
      </c>
      <c r="AO838" s="9">
        <v>113.3</v>
      </c>
      <c r="AP838" s="9">
        <v>115.8</v>
      </c>
      <c r="AQ838" s="9">
        <v>115.8</v>
      </c>
      <c r="AR838" s="9">
        <v>115.8</v>
      </c>
      <c r="AS838" s="9">
        <v>116</v>
      </c>
      <c r="AT838" s="9">
        <v>116</v>
      </c>
      <c r="AU838" s="9">
        <v>117</v>
      </c>
      <c r="AV838" s="9">
        <v>117</v>
      </c>
      <c r="AW838" s="9">
        <v>117</v>
      </c>
      <c r="AX838" s="9">
        <v>117</v>
      </c>
      <c r="AY838" s="9">
        <v>118.1</v>
      </c>
      <c r="AZ838" s="9">
        <v>121.8</v>
      </c>
      <c r="BA838" s="9">
        <v>122</v>
      </c>
      <c r="BB838" s="9">
        <v>122</v>
      </c>
      <c r="BC838" s="9">
        <v>122</v>
      </c>
      <c r="BD838" s="9">
        <v>122.3</v>
      </c>
      <c r="BE838" s="9">
        <v>122.5</v>
      </c>
      <c r="BF838" s="9">
        <v>122.5</v>
      </c>
      <c r="BG838" s="9">
        <v>122.5</v>
      </c>
      <c r="BH838" s="9">
        <v>122.9</v>
      </c>
      <c r="BI838" s="9">
        <v>123.1</v>
      </c>
      <c r="BJ838" s="9">
        <v>122.9</v>
      </c>
      <c r="BK838" s="9">
        <v>123.2</v>
      </c>
      <c r="BL838" s="9">
        <v>123.2</v>
      </c>
      <c r="BM838" s="9">
        <v>124</v>
      </c>
      <c r="BN838" s="9">
        <v>125.8</v>
      </c>
      <c r="BO838" s="9">
        <v>128.5</v>
      </c>
      <c r="BP838" s="9">
        <v>129.4</v>
      </c>
      <c r="BQ838" s="9">
        <v>129.5</v>
      </c>
      <c r="BR838" s="9">
        <v>129.80000000000001</v>
      </c>
      <c r="BS838" s="9">
        <v>129.80000000000001</v>
      </c>
      <c r="BT838" s="9">
        <v>129.80000000000001</v>
      </c>
      <c r="BU838" s="9">
        <v>130</v>
      </c>
      <c r="BV838" s="9">
        <v>130.4</v>
      </c>
      <c r="BW838" s="9">
        <v>130.4</v>
      </c>
      <c r="BX838" s="9">
        <v>130.80000000000001</v>
      </c>
      <c r="BY838" s="9">
        <v>131.1</v>
      </c>
      <c r="BZ838" s="9">
        <v>131.1</v>
      </c>
      <c r="CA838" s="9">
        <v>133.19999999999999</v>
      </c>
      <c r="CB838" s="9">
        <v>133</v>
      </c>
      <c r="CC838" s="9">
        <v>133</v>
      </c>
      <c r="CD838" s="9">
        <v>133.4</v>
      </c>
      <c r="CE838" s="9">
        <v>133.4</v>
      </c>
      <c r="CF838" s="9">
        <v>134.80000000000001</v>
      </c>
      <c r="CG838" s="9">
        <v>134.80000000000001</v>
      </c>
      <c r="CH838" s="9">
        <v>135.5</v>
      </c>
      <c r="CI838" s="9">
        <v>135.5</v>
      </c>
      <c r="CJ838" s="9">
        <v>135.9</v>
      </c>
      <c r="CK838" s="9">
        <v>136</v>
      </c>
      <c r="CL838" s="9">
        <v>136.69999999999999</v>
      </c>
      <c r="CM838" s="9">
        <v>136.69999999999999</v>
      </c>
      <c r="CN838" s="9">
        <v>136.69999999999999</v>
      </c>
      <c r="CO838" s="9">
        <v>136.69999999999999</v>
      </c>
      <c r="CP838" s="9">
        <v>136.69999999999999</v>
      </c>
      <c r="CQ838" s="9">
        <v>137.1</v>
      </c>
      <c r="CR838" s="9">
        <v>137.1</v>
      </c>
      <c r="CS838" s="9">
        <v>137.1</v>
      </c>
      <c r="CT838" s="9">
        <v>137.1</v>
      </c>
      <c r="CU838" s="9">
        <v>141.4</v>
      </c>
      <c r="CV838" s="9">
        <v>141.4</v>
      </c>
      <c r="CW838" s="9">
        <v>141.4</v>
      </c>
      <c r="CX838" s="9">
        <v>141.30000000000001</v>
      </c>
      <c r="CY838" s="9">
        <v>148.19999999999999</v>
      </c>
      <c r="CZ838" s="9">
        <v>148.5</v>
      </c>
      <c r="DA838" s="9">
        <v>148.1</v>
      </c>
      <c r="DB838" s="9">
        <v>147.4</v>
      </c>
      <c r="DC838" s="9">
        <v>148</v>
      </c>
      <c r="DD838" s="9">
        <v>148.30000000000001</v>
      </c>
      <c r="DE838" s="9">
        <v>148.30000000000001</v>
      </c>
      <c r="DF838" s="9">
        <v>148.30000000000001</v>
      </c>
      <c r="DG838" s="9">
        <v>149.69999999999999</v>
      </c>
      <c r="DH838" s="9">
        <v>151.30000000000001</v>
      </c>
      <c r="DI838" s="9">
        <v>151.30000000000001</v>
      </c>
      <c r="DJ838" s="9">
        <v>153.1</v>
      </c>
      <c r="DK838" s="9">
        <v>154.4</v>
      </c>
      <c r="DL838" s="9">
        <v>154.4</v>
      </c>
      <c r="DM838" s="9">
        <v>150.5</v>
      </c>
      <c r="DN838" s="9">
        <v>155.5</v>
      </c>
      <c r="DO838" s="9">
        <v>155.30000000000001</v>
      </c>
      <c r="DP838" s="9">
        <v>155.30000000000001</v>
      </c>
      <c r="DQ838" s="9">
        <v>157.6</v>
      </c>
      <c r="DR838" s="9">
        <v>157.6</v>
      </c>
      <c r="DS838" s="9">
        <v>157.6</v>
      </c>
      <c r="DT838" s="9">
        <v>158.6</v>
      </c>
      <c r="DU838" s="9">
        <v>160.19999999999999</v>
      </c>
      <c r="DV838" s="9">
        <v>160.19999999999999</v>
      </c>
      <c r="DW838" s="9">
        <v>160.80000000000001</v>
      </c>
      <c r="DX838" s="9">
        <v>160.69999999999999</v>
      </c>
      <c r="DY838" s="9">
        <v>160.69999999999999</v>
      </c>
      <c r="DZ838" s="9">
        <v>160.9</v>
      </c>
      <c r="EA838" s="9">
        <v>160.9</v>
      </c>
      <c r="EB838" s="9">
        <v>160.9</v>
      </c>
      <c r="EC838" s="9">
        <v>160.80000000000001</v>
      </c>
      <c r="ED838" s="9">
        <v>160.80000000000001</v>
      </c>
      <c r="EE838" s="9">
        <v>160.80000000000001</v>
      </c>
      <c r="EF838" s="10">
        <v>160.69999999999999</v>
      </c>
      <c r="EG838" s="10">
        <v>159.6</v>
      </c>
      <c r="EH838" s="10">
        <v>160.1</v>
      </c>
      <c r="EI838" s="10">
        <v>160.5</v>
      </c>
      <c r="EJ838" s="69">
        <v>161.1</v>
      </c>
      <c r="EK838" s="69">
        <v>161.1</v>
      </c>
      <c r="EL838" s="70">
        <v>161.1</v>
      </c>
      <c r="EM838" s="70">
        <v>161.1</v>
      </c>
      <c r="EN838" s="70">
        <v>161.1</v>
      </c>
    </row>
    <row r="839" spans="1:144" x14ac:dyDescent="0.25">
      <c r="A839" s="2" t="s">
        <v>1695</v>
      </c>
      <c r="B839" s="2" t="s">
        <v>1696</v>
      </c>
      <c r="C839" s="5">
        <v>0.11700000000000001</v>
      </c>
      <c r="D839" s="9">
        <v>104.7</v>
      </c>
      <c r="E839" s="9">
        <v>104.8</v>
      </c>
      <c r="F839" s="9">
        <v>105.5</v>
      </c>
      <c r="G839" s="9">
        <v>105.1</v>
      </c>
      <c r="H839" s="9">
        <v>105.6</v>
      </c>
      <c r="I839" s="9">
        <v>105.3</v>
      </c>
      <c r="J839" s="9">
        <v>105</v>
      </c>
      <c r="K839" s="9">
        <v>105.8</v>
      </c>
      <c r="L839" s="9">
        <v>107.7</v>
      </c>
      <c r="M839" s="9">
        <v>105.9</v>
      </c>
      <c r="N839" s="9">
        <v>107.5</v>
      </c>
      <c r="O839" s="9">
        <v>107.6</v>
      </c>
      <c r="P839" s="9">
        <v>107.5</v>
      </c>
      <c r="Q839" s="9">
        <v>106.7</v>
      </c>
      <c r="R839" s="9">
        <v>109.5</v>
      </c>
      <c r="S839" s="9">
        <v>110.6</v>
      </c>
      <c r="T839" s="9">
        <v>110.7</v>
      </c>
      <c r="U839" s="9">
        <v>108.6</v>
      </c>
      <c r="V839" s="9">
        <v>110.4</v>
      </c>
      <c r="W839" s="9">
        <v>110.9</v>
      </c>
      <c r="X839" s="9">
        <v>110.8</v>
      </c>
      <c r="Y839" s="9">
        <v>110.7</v>
      </c>
      <c r="Z839" s="9">
        <v>110.9</v>
      </c>
      <c r="AA839" s="9">
        <v>111.4</v>
      </c>
      <c r="AB839" s="9">
        <v>112.1</v>
      </c>
      <c r="AC839" s="9">
        <v>113.7</v>
      </c>
      <c r="AD839" s="9">
        <v>114.5</v>
      </c>
      <c r="AE839" s="9">
        <v>114.8</v>
      </c>
      <c r="AF839" s="9">
        <v>114.7</v>
      </c>
      <c r="AG839" s="9">
        <v>114.1</v>
      </c>
      <c r="AH839" s="9">
        <v>113.9</v>
      </c>
      <c r="AI839" s="9">
        <v>114.5</v>
      </c>
      <c r="AJ839" s="9">
        <v>113.5</v>
      </c>
      <c r="AK839" s="9">
        <v>113.8</v>
      </c>
      <c r="AL839" s="9">
        <v>114.1</v>
      </c>
      <c r="AM839" s="9">
        <v>115.2</v>
      </c>
      <c r="AN839" s="9">
        <v>115.5</v>
      </c>
      <c r="AO839" s="9">
        <v>115.4</v>
      </c>
      <c r="AP839" s="9">
        <v>115.4</v>
      </c>
      <c r="AQ839" s="9">
        <v>114.3</v>
      </c>
      <c r="AR839" s="9">
        <v>116</v>
      </c>
      <c r="AS839" s="9">
        <v>115</v>
      </c>
      <c r="AT839" s="9">
        <v>115</v>
      </c>
      <c r="AU839" s="9">
        <v>114.8</v>
      </c>
      <c r="AV839" s="9">
        <v>114.7</v>
      </c>
      <c r="AW839" s="9">
        <v>114.7</v>
      </c>
      <c r="AX839" s="9">
        <v>114.6</v>
      </c>
      <c r="AY839" s="9">
        <v>114.7</v>
      </c>
      <c r="AZ839" s="9">
        <v>115.1</v>
      </c>
      <c r="BA839" s="9">
        <v>116.2</v>
      </c>
      <c r="BB839" s="9">
        <v>117.1</v>
      </c>
      <c r="BC839" s="9">
        <v>117.3</v>
      </c>
      <c r="BD839" s="9">
        <v>117.4</v>
      </c>
      <c r="BE839" s="9">
        <v>117.9</v>
      </c>
      <c r="BF839" s="9">
        <v>118.1</v>
      </c>
      <c r="BG839" s="9">
        <v>117.9</v>
      </c>
      <c r="BH839" s="9">
        <v>117.6</v>
      </c>
      <c r="BI839" s="9">
        <v>120.2</v>
      </c>
      <c r="BJ839" s="9">
        <v>120.2</v>
      </c>
      <c r="BK839" s="9">
        <v>120.4</v>
      </c>
      <c r="BL839" s="9">
        <v>120.5</v>
      </c>
      <c r="BM839" s="9">
        <v>120.5</v>
      </c>
      <c r="BN839" s="9">
        <v>122.5</v>
      </c>
      <c r="BO839" s="9">
        <v>119.8</v>
      </c>
      <c r="BP839" s="9">
        <v>119.8</v>
      </c>
      <c r="BQ839" s="9">
        <v>120.1</v>
      </c>
      <c r="BR839" s="9">
        <v>120.1</v>
      </c>
      <c r="BS839" s="9">
        <v>120.1</v>
      </c>
      <c r="BT839" s="9">
        <v>120.1</v>
      </c>
      <c r="BU839" s="9">
        <v>122.9</v>
      </c>
      <c r="BV839" s="9">
        <v>123.7</v>
      </c>
      <c r="BW839" s="9">
        <v>124.9</v>
      </c>
      <c r="BX839" s="9">
        <v>125.4</v>
      </c>
      <c r="BY839" s="9">
        <v>124.7</v>
      </c>
      <c r="BZ839" s="9">
        <v>125.2</v>
      </c>
      <c r="CA839" s="9">
        <v>126.3</v>
      </c>
      <c r="CB839" s="9">
        <v>127.9</v>
      </c>
      <c r="CC839" s="9">
        <v>128.19999999999999</v>
      </c>
      <c r="CD839" s="9">
        <v>128.69999999999999</v>
      </c>
      <c r="CE839" s="9">
        <v>128.69999999999999</v>
      </c>
      <c r="CF839" s="9">
        <v>129.19999999999999</v>
      </c>
      <c r="CG839" s="9">
        <v>129.30000000000001</v>
      </c>
      <c r="CH839" s="9">
        <v>129.69999999999999</v>
      </c>
      <c r="CI839" s="9">
        <v>130.30000000000001</v>
      </c>
      <c r="CJ839" s="9">
        <v>130.5</v>
      </c>
      <c r="CK839" s="9">
        <v>128.80000000000001</v>
      </c>
      <c r="CL839" s="9">
        <v>128.69999999999999</v>
      </c>
      <c r="CM839" s="9">
        <v>128.30000000000001</v>
      </c>
      <c r="CN839" s="9">
        <v>128.19999999999999</v>
      </c>
      <c r="CO839" s="9">
        <v>128</v>
      </c>
      <c r="CP839" s="9">
        <v>128.1</v>
      </c>
      <c r="CQ839" s="9">
        <v>130.5</v>
      </c>
      <c r="CR839" s="9">
        <v>130.5</v>
      </c>
      <c r="CS839" s="9">
        <v>128.19999999999999</v>
      </c>
      <c r="CT839" s="9">
        <v>128.30000000000001</v>
      </c>
      <c r="CU839" s="9">
        <v>128.19999999999999</v>
      </c>
      <c r="CV839" s="9">
        <v>128.19999999999999</v>
      </c>
      <c r="CW839" s="9">
        <v>128.6</v>
      </c>
      <c r="CX839" s="9">
        <v>128.5</v>
      </c>
      <c r="CY839" s="9">
        <v>128.69999999999999</v>
      </c>
      <c r="CZ839" s="9">
        <v>127.9</v>
      </c>
      <c r="DA839" s="9">
        <v>128.19999999999999</v>
      </c>
      <c r="DB839" s="9">
        <v>128.6</v>
      </c>
      <c r="DC839" s="9">
        <v>128.69999999999999</v>
      </c>
      <c r="DD839" s="9">
        <v>132.69999999999999</v>
      </c>
      <c r="DE839" s="9">
        <v>134.30000000000001</v>
      </c>
      <c r="DF839" s="9">
        <v>134.5</v>
      </c>
      <c r="DG839" s="9">
        <v>134.80000000000001</v>
      </c>
      <c r="DH839" s="9">
        <v>135.19999999999999</v>
      </c>
      <c r="DI839" s="9">
        <v>135.9</v>
      </c>
      <c r="DJ839" s="9">
        <v>136.30000000000001</v>
      </c>
      <c r="DK839" s="9">
        <v>136.4</v>
      </c>
      <c r="DL839" s="9">
        <v>136.4</v>
      </c>
      <c r="DM839" s="9">
        <v>137.30000000000001</v>
      </c>
      <c r="DN839" s="9">
        <v>137.30000000000001</v>
      </c>
      <c r="DO839" s="9">
        <v>137.9</v>
      </c>
      <c r="DP839" s="9">
        <v>138</v>
      </c>
      <c r="DQ839" s="9">
        <v>138.19999999999999</v>
      </c>
      <c r="DR839" s="9">
        <v>137.9</v>
      </c>
      <c r="DS839" s="9">
        <v>139.1</v>
      </c>
      <c r="DT839" s="9">
        <v>139.4</v>
      </c>
      <c r="DU839" s="9">
        <v>139.9</v>
      </c>
      <c r="DV839" s="9">
        <v>139.9</v>
      </c>
      <c r="DW839" s="9">
        <v>140.80000000000001</v>
      </c>
      <c r="DX839" s="9">
        <v>140.80000000000001</v>
      </c>
      <c r="DY839" s="9">
        <v>140.69999999999999</v>
      </c>
      <c r="DZ839" s="9">
        <v>140.4</v>
      </c>
      <c r="EA839" s="9">
        <v>140.19999999999999</v>
      </c>
      <c r="EB839" s="9">
        <v>139.19999999999999</v>
      </c>
      <c r="EC839" s="9">
        <v>138.9</v>
      </c>
      <c r="ED839" s="9">
        <v>138.5</v>
      </c>
      <c r="EE839" s="9">
        <v>138.6</v>
      </c>
      <c r="EF839" s="10">
        <v>137.30000000000001</v>
      </c>
      <c r="EG839" s="10">
        <v>137.1</v>
      </c>
      <c r="EH839" s="10">
        <v>136.9</v>
      </c>
      <c r="EI839" s="10">
        <v>138.6</v>
      </c>
      <c r="EJ839" s="69">
        <v>138.5</v>
      </c>
      <c r="EK839" s="69">
        <v>138.1</v>
      </c>
      <c r="EL839" s="70">
        <v>138.5</v>
      </c>
      <c r="EM839" s="70">
        <v>138.5</v>
      </c>
      <c r="EN839" s="70">
        <v>138</v>
      </c>
    </row>
    <row r="840" spans="1:144" x14ac:dyDescent="0.25">
      <c r="A840" s="2" t="s">
        <v>1697</v>
      </c>
      <c r="B840" s="2" t="s">
        <v>1698</v>
      </c>
      <c r="C840" s="5">
        <v>0.11700000000000001</v>
      </c>
      <c r="D840" s="9">
        <v>104.7</v>
      </c>
      <c r="E840" s="9">
        <v>104.8</v>
      </c>
      <c r="F840" s="9">
        <v>105.5</v>
      </c>
      <c r="G840" s="9">
        <v>105.1</v>
      </c>
      <c r="H840" s="9">
        <v>105.6</v>
      </c>
      <c r="I840" s="9">
        <v>105.3</v>
      </c>
      <c r="J840" s="9">
        <v>105</v>
      </c>
      <c r="K840" s="9">
        <v>105.8</v>
      </c>
      <c r="L840" s="9">
        <v>107.7</v>
      </c>
      <c r="M840" s="9">
        <v>105.9</v>
      </c>
      <c r="N840" s="9">
        <v>107.5</v>
      </c>
      <c r="O840" s="9">
        <v>107.6</v>
      </c>
      <c r="P840" s="9">
        <v>107.5</v>
      </c>
      <c r="Q840" s="9">
        <v>106.7</v>
      </c>
      <c r="R840" s="9">
        <v>109.5</v>
      </c>
      <c r="S840" s="9">
        <v>110.6</v>
      </c>
      <c r="T840" s="9">
        <v>110.7</v>
      </c>
      <c r="U840" s="9">
        <v>108.6</v>
      </c>
      <c r="V840" s="9">
        <v>110.4</v>
      </c>
      <c r="W840" s="9">
        <v>110.9</v>
      </c>
      <c r="X840" s="9">
        <v>110.8</v>
      </c>
      <c r="Y840" s="9">
        <v>110.7</v>
      </c>
      <c r="Z840" s="9">
        <v>110.9</v>
      </c>
      <c r="AA840" s="9">
        <v>111.4</v>
      </c>
      <c r="AB840" s="9">
        <v>112.1</v>
      </c>
      <c r="AC840" s="9">
        <v>113.7</v>
      </c>
      <c r="AD840" s="9">
        <v>114.5</v>
      </c>
      <c r="AE840" s="9">
        <v>114.8</v>
      </c>
      <c r="AF840" s="9">
        <v>114.7</v>
      </c>
      <c r="AG840" s="9">
        <v>114.1</v>
      </c>
      <c r="AH840" s="9">
        <v>113.9</v>
      </c>
      <c r="AI840" s="9">
        <v>114.5</v>
      </c>
      <c r="AJ840" s="9">
        <v>113.5</v>
      </c>
      <c r="AK840" s="9">
        <v>113.8</v>
      </c>
      <c r="AL840" s="9">
        <v>114.1</v>
      </c>
      <c r="AM840" s="9">
        <v>115.2</v>
      </c>
      <c r="AN840" s="9">
        <v>115.5</v>
      </c>
      <c r="AO840" s="9">
        <v>115.4</v>
      </c>
      <c r="AP840" s="9">
        <v>115.4</v>
      </c>
      <c r="AQ840" s="9">
        <v>114.3</v>
      </c>
      <c r="AR840" s="9">
        <v>116</v>
      </c>
      <c r="AS840" s="9">
        <v>115</v>
      </c>
      <c r="AT840" s="9">
        <v>115</v>
      </c>
      <c r="AU840" s="9">
        <v>114.8</v>
      </c>
      <c r="AV840" s="9">
        <v>114.7</v>
      </c>
      <c r="AW840" s="9">
        <v>114.7</v>
      </c>
      <c r="AX840" s="9">
        <v>114.6</v>
      </c>
      <c r="AY840" s="9">
        <v>114.7</v>
      </c>
      <c r="AZ840" s="9">
        <v>115.1</v>
      </c>
      <c r="BA840" s="9">
        <v>116.2</v>
      </c>
      <c r="BB840" s="9">
        <v>117.1</v>
      </c>
      <c r="BC840" s="9">
        <v>117.3</v>
      </c>
      <c r="BD840" s="9">
        <v>117.4</v>
      </c>
      <c r="BE840" s="9">
        <v>117.9</v>
      </c>
      <c r="BF840" s="9">
        <v>118.1</v>
      </c>
      <c r="BG840" s="9">
        <v>117.9</v>
      </c>
      <c r="BH840" s="9">
        <v>117.6</v>
      </c>
      <c r="BI840" s="9">
        <v>120.2</v>
      </c>
      <c r="BJ840" s="9">
        <v>120.2</v>
      </c>
      <c r="BK840" s="9">
        <v>120.4</v>
      </c>
      <c r="BL840" s="9">
        <v>120.5</v>
      </c>
      <c r="BM840" s="9">
        <v>120.5</v>
      </c>
      <c r="BN840" s="9">
        <v>122.5</v>
      </c>
      <c r="BO840" s="9">
        <v>119.8</v>
      </c>
      <c r="BP840" s="9">
        <v>119.8</v>
      </c>
      <c r="BQ840" s="9">
        <v>120.1</v>
      </c>
      <c r="BR840" s="9">
        <v>120.1</v>
      </c>
      <c r="BS840" s="9">
        <v>120.1</v>
      </c>
      <c r="BT840" s="9">
        <v>120.1</v>
      </c>
      <c r="BU840" s="9">
        <v>122.9</v>
      </c>
      <c r="BV840" s="9">
        <v>123.7</v>
      </c>
      <c r="BW840" s="9">
        <v>124.9</v>
      </c>
      <c r="BX840" s="9">
        <v>125.4</v>
      </c>
      <c r="BY840" s="9">
        <v>124.7</v>
      </c>
      <c r="BZ840" s="9">
        <v>125.2</v>
      </c>
      <c r="CA840" s="9">
        <v>126.3</v>
      </c>
      <c r="CB840" s="9">
        <v>127.9</v>
      </c>
      <c r="CC840" s="9">
        <v>128.19999999999999</v>
      </c>
      <c r="CD840" s="9">
        <v>128.69999999999999</v>
      </c>
      <c r="CE840" s="9">
        <v>128.69999999999999</v>
      </c>
      <c r="CF840" s="9">
        <v>129.19999999999999</v>
      </c>
      <c r="CG840" s="9">
        <v>129.30000000000001</v>
      </c>
      <c r="CH840" s="9">
        <v>129.69999999999999</v>
      </c>
      <c r="CI840" s="9">
        <v>130.30000000000001</v>
      </c>
      <c r="CJ840" s="9">
        <v>130.5</v>
      </c>
      <c r="CK840" s="9">
        <v>128.80000000000001</v>
      </c>
      <c r="CL840" s="9">
        <v>128.69999999999999</v>
      </c>
      <c r="CM840" s="9">
        <v>128.30000000000001</v>
      </c>
      <c r="CN840" s="9">
        <v>128.19999999999999</v>
      </c>
      <c r="CO840" s="9">
        <v>128</v>
      </c>
      <c r="CP840" s="9">
        <v>128.1</v>
      </c>
      <c r="CQ840" s="9">
        <v>130.5</v>
      </c>
      <c r="CR840" s="9">
        <v>130.5</v>
      </c>
      <c r="CS840" s="9">
        <v>128.19999999999999</v>
      </c>
      <c r="CT840" s="9">
        <v>128.30000000000001</v>
      </c>
      <c r="CU840" s="9">
        <v>128.19999999999999</v>
      </c>
      <c r="CV840" s="9">
        <v>128.19999999999999</v>
      </c>
      <c r="CW840" s="9">
        <v>128.6</v>
      </c>
      <c r="CX840" s="9">
        <v>128.5</v>
      </c>
      <c r="CY840" s="9">
        <v>128.69999999999999</v>
      </c>
      <c r="CZ840" s="9">
        <v>127.9</v>
      </c>
      <c r="DA840" s="9">
        <v>128.19999999999999</v>
      </c>
      <c r="DB840" s="9">
        <v>128.6</v>
      </c>
      <c r="DC840" s="9">
        <v>128.69999999999999</v>
      </c>
      <c r="DD840" s="9">
        <v>132.69999999999999</v>
      </c>
      <c r="DE840" s="9">
        <v>134.30000000000001</v>
      </c>
      <c r="DF840" s="9">
        <v>134.5</v>
      </c>
      <c r="DG840" s="9">
        <v>134.80000000000001</v>
      </c>
      <c r="DH840" s="9">
        <v>135.19999999999999</v>
      </c>
      <c r="DI840" s="9">
        <v>135.9</v>
      </c>
      <c r="DJ840" s="9">
        <v>136.30000000000001</v>
      </c>
      <c r="DK840" s="9">
        <v>136.4</v>
      </c>
      <c r="DL840" s="9">
        <v>136.4</v>
      </c>
      <c r="DM840" s="9">
        <v>137.30000000000001</v>
      </c>
      <c r="DN840" s="9">
        <v>137.30000000000001</v>
      </c>
      <c r="DO840" s="9">
        <v>137.9</v>
      </c>
      <c r="DP840" s="9">
        <v>138</v>
      </c>
      <c r="DQ840" s="9">
        <v>138.19999999999999</v>
      </c>
      <c r="DR840" s="9">
        <v>137.9</v>
      </c>
      <c r="DS840" s="9">
        <v>139.1</v>
      </c>
      <c r="DT840" s="9">
        <v>139.4</v>
      </c>
      <c r="DU840" s="9">
        <v>139.9</v>
      </c>
      <c r="DV840" s="9">
        <v>139.9</v>
      </c>
      <c r="DW840" s="9">
        <v>140.80000000000001</v>
      </c>
      <c r="DX840" s="9">
        <v>140.80000000000001</v>
      </c>
      <c r="DY840" s="9">
        <v>140.69999999999999</v>
      </c>
      <c r="DZ840" s="9">
        <v>140.4</v>
      </c>
      <c r="EA840" s="9">
        <v>140.19999999999999</v>
      </c>
      <c r="EB840" s="9">
        <v>139.19999999999999</v>
      </c>
      <c r="EC840" s="9">
        <v>138.9</v>
      </c>
      <c r="ED840" s="9">
        <v>138.5</v>
      </c>
      <c r="EE840" s="9">
        <v>138.6</v>
      </c>
      <c r="EF840" s="10">
        <v>137.30000000000001</v>
      </c>
      <c r="EG840" s="10">
        <v>137.1</v>
      </c>
      <c r="EH840" s="10">
        <v>136.9</v>
      </c>
      <c r="EI840" s="10">
        <v>138.6</v>
      </c>
      <c r="EJ840" s="69">
        <v>138.5</v>
      </c>
      <c r="EK840" s="69">
        <v>138.1</v>
      </c>
      <c r="EL840" s="70">
        <v>138.5</v>
      </c>
      <c r="EM840" s="70">
        <v>138.5</v>
      </c>
      <c r="EN840" s="70">
        <v>138</v>
      </c>
    </row>
    <row r="841" spans="1:144" x14ac:dyDescent="0.25">
      <c r="A841" s="2" t="s">
        <v>1699</v>
      </c>
      <c r="B841" s="2" t="s">
        <v>1700</v>
      </c>
      <c r="C841" s="5">
        <v>1.5900000000000001E-3</v>
      </c>
      <c r="D841" s="9">
        <v>107.4</v>
      </c>
      <c r="E841" s="9">
        <v>108</v>
      </c>
      <c r="F841" s="9">
        <v>111.7</v>
      </c>
      <c r="G841" s="9">
        <v>112.1</v>
      </c>
      <c r="H841" s="9">
        <v>111</v>
      </c>
      <c r="I841" s="9">
        <v>111</v>
      </c>
      <c r="J841" s="9">
        <v>110.8</v>
      </c>
      <c r="K841" s="9">
        <v>111.7</v>
      </c>
      <c r="L841" s="9">
        <v>111.1</v>
      </c>
      <c r="M841" s="9">
        <v>112.7</v>
      </c>
      <c r="N841" s="9">
        <v>112.1</v>
      </c>
      <c r="O841" s="9">
        <v>111</v>
      </c>
      <c r="P841" s="9">
        <v>112.7</v>
      </c>
      <c r="Q841" s="9">
        <v>114.7</v>
      </c>
      <c r="R841" s="9">
        <v>112.9</v>
      </c>
      <c r="S841" s="9">
        <v>112.5</v>
      </c>
      <c r="T841" s="9">
        <v>111.1</v>
      </c>
      <c r="U841" s="9">
        <v>109.8</v>
      </c>
      <c r="V841" s="9">
        <v>112.4</v>
      </c>
      <c r="W841" s="9">
        <v>112.2</v>
      </c>
      <c r="X841" s="9">
        <v>111.9</v>
      </c>
      <c r="Y841" s="9">
        <v>110.8</v>
      </c>
      <c r="Z841" s="9">
        <v>112.3</v>
      </c>
      <c r="AA841" s="9">
        <v>113.7</v>
      </c>
      <c r="AB841" s="9">
        <v>113.7</v>
      </c>
      <c r="AC841" s="9">
        <v>113.7</v>
      </c>
      <c r="AD841" s="9">
        <v>113.7</v>
      </c>
      <c r="AE841" s="9">
        <v>110.9</v>
      </c>
      <c r="AF841" s="9">
        <v>111.5</v>
      </c>
      <c r="AG841" s="9">
        <v>112.4</v>
      </c>
      <c r="AH841" s="9">
        <v>114.8</v>
      </c>
      <c r="AI841" s="9">
        <v>110.8</v>
      </c>
      <c r="AJ841" s="9">
        <v>110.9</v>
      </c>
      <c r="AK841" s="9">
        <v>113.7</v>
      </c>
      <c r="AL841" s="9">
        <v>117.4</v>
      </c>
      <c r="AM841" s="9">
        <v>118.6</v>
      </c>
      <c r="AN841" s="9">
        <v>116.8</v>
      </c>
      <c r="AO841" s="9">
        <v>118.1</v>
      </c>
      <c r="AP841" s="9">
        <v>120</v>
      </c>
      <c r="AQ841" s="9">
        <v>120.3</v>
      </c>
      <c r="AR841" s="9">
        <v>118.6</v>
      </c>
      <c r="AS841" s="9">
        <v>115.8</v>
      </c>
      <c r="AT841" s="9">
        <v>116.3</v>
      </c>
      <c r="AU841" s="9">
        <v>117.5</v>
      </c>
      <c r="AV841" s="9">
        <v>117.6</v>
      </c>
      <c r="AW841" s="9">
        <v>117.3</v>
      </c>
      <c r="AX841" s="9">
        <v>116.6</v>
      </c>
      <c r="AY841" s="9">
        <v>114.7</v>
      </c>
      <c r="AZ841" s="9">
        <v>113.8</v>
      </c>
      <c r="BA841" s="9">
        <v>115.5</v>
      </c>
      <c r="BB841" s="9">
        <v>115.9</v>
      </c>
      <c r="BC841" s="9">
        <v>117.6</v>
      </c>
      <c r="BD841" s="9">
        <v>116.2</v>
      </c>
      <c r="BE841" s="9">
        <v>115.3</v>
      </c>
      <c r="BF841" s="9">
        <v>115.3</v>
      </c>
      <c r="BG841" s="9">
        <v>115.1</v>
      </c>
      <c r="BH841" s="9">
        <v>115.1</v>
      </c>
      <c r="BI841" s="9">
        <v>120</v>
      </c>
      <c r="BJ841" s="9">
        <v>118.9</v>
      </c>
      <c r="BK841" s="9">
        <v>119.4</v>
      </c>
      <c r="BL841" s="9">
        <v>119.8</v>
      </c>
      <c r="BM841" s="9">
        <v>119.9</v>
      </c>
      <c r="BN841" s="9">
        <v>118.8</v>
      </c>
      <c r="BO841" s="9">
        <v>120.3</v>
      </c>
      <c r="BP841" s="9">
        <v>119.1</v>
      </c>
      <c r="BQ841" s="9">
        <v>119.1</v>
      </c>
      <c r="BR841" s="9">
        <v>119.7</v>
      </c>
      <c r="BS841" s="9">
        <v>119.7</v>
      </c>
      <c r="BT841" s="9">
        <v>119.7</v>
      </c>
      <c r="BU841" s="9">
        <v>120.5</v>
      </c>
      <c r="BV841" s="9">
        <v>121.2</v>
      </c>
      <c r="BW841" s="9">
        <v>121.2</v>
      </c>
      <c r="BX841" s="9">
        <v>121.3</v>
      </c>
      <c r="BY841" s="9">
        <v>121.6</v>
      </c>
      <c r="BZ841" s="9">
        <v>121.3</v>
      </c>
      <c r="CA841" s="9">
        <v>121.9</v>
      </c>
      <c r="CB841" s="9">
        <v>123.9</v>
      </c>
      <c r="CC841" s="9">
        <v>124.1</v>
      </c>
      <c r="CD841" s="9">
        <v>124.8</v>
      </c>
      <c r="CE841" s="9">
        <v>124.8</v>
      </c>
      <c r="CF841" s="9">
        <v>124.9</v>
      </c>
      <c r="CG841" s="9">
        <v>125</v>
      </c>
      <c r="CH841" s="9">
        <v>124.1</v>
      </c>
      <c r="CI841" s="9">
        <v>124.7</v>
      </c>
      <c r="CJ841" s="9">
        <v>124.7</v>
      </c>
      <c r="CK841" s="9">
        <v>125</v>
      </c>
      <c r="CL841" s="9">
        <v>125.1</v>
      </c>
      <c r="CM841" s="9">
        <v>125.6</v>
      </c>
      <c r="CN841" s="9">
        <v>124.7</v>
      </c>
      <c r="CO841" s="9">
        <v>125.7</v>
      </c>
      <c r="CP841" s="9">
        <v>125.9</v>
      </c>
      <c r="CQ841" s="9">
        <v>126.9</v>
      </c>
      <c r="CR841" s="9">
        <v>127</v>
      </c>
      <c r="CS841" s="9">
        <v>127.4</v>
      </c>
      <c r="CT841" s="9">
        <v>127.5</v>
      </c>
      <c r="CU841" s="9">
        <v>127.4</v>
      </c>
      <c r="CV841" s="9">
        <v>127.4</v>
      </c>
      <c r="CW841" s="9">
        <v>127.6</v>
      </c>
      <c r="CX841" s="9">
        <v>127.2</v>
      </c>
      <c r="CY841" s="9">
        <v>127.4</v>
      </c>
      <c r="CZ841" s="9">
        <v>127.5</v>
      </c>
      <c r="DA841" s="9">
        <v>127.5</v>
      </c>
      <c r="DB841" s="9">
        <v>127.7</v>
      </c>
      <c r="DC841" s="9">
        <v>127.7</v>
      </c>
      <c r="DD841" s="9">
        <v>129.30000000000001</v>
      </c>
      <c r="DE841" s="9">
        <v>129.30000000000001</v>
      </c>
      <c r="DF841" s="9">
        <v>131.19999999999999</v>
      </c>
      <c r="DG841" s="9">
        <v>132.6</v>
      </c>
      <c r="DH841" s="9">
        <v>132.69999999999999</v>
      </c>
      <c r="DI841" s="9">
        <v>133.5</v>
      </c>
      <c r="DJ841" s="9">
        <v>132.4</v>
      </c>
      <c r="DK841" s="9">
        <v>132.30000000000001</v>
      </c>
      <c r="DL841" s="9">
        <v>132.6</v>
      </c>
      <c r="DM841" s="9">
        <v>135</v>
      </c>
      <c r="DN841" s="9">
        <v>136.9</v>
      </c>
      <c r="DO841" s="9">
        <v>137.69999999999999</v>
      </c>
      <c r="DP841" s="9">
        <v>137.4</v>
      </c>
      <c r="DQ841" s="9">
        <v>138.6</v>
      </c>
      <c r="DR841" s="9">
        <v>139.5</v>
      </c>
      <c r="DS841" s="9">
        <v>142.1</v>
      </c>
      <c r="DT841" s="9">
        <v>145.5</v>
      </c>
      <c r="DU841" s="9">
        <v>146.5</v>
      </c>
      <c r="DV841" s="9">
        <v>147.69999999999999</v>
      </c>
      <c r="DW841" s="9">
        <v>149.19999999999999</v>
      </c>
      <c r="DX841" s="9">
        <v>150.5</v>
      </c>
      <c r="DY841" s="9">
        <v>152.9</v>
      </c>
      <c r="DZ841" s="9">
        <v>153.4</v>
      </c>
      <c r="EA841" s="9">
        <v>156.9</v>
      </c>
      <c r="EB841" s="9">
        <v>158.19999999999999</v>
      </c>
      <c r="EC841" s="9">
        <v>157.1</v>
      </c>
      <c r="ED841" s="9">
        <v>155.80000000000001</v>
      </c>
      <c r="EE841" s="9">
        <v>156.19999999999999</v>
      </c>
      <c r="EF841" s="10">
        <v>155.80000000000001</v>
      </c>
      <c r="EG841" s="10">
        <v>158</v>
      </c>
      <c r="EH841" s="10">
        <v>158.1</v>
      </c>
      <c r="EI841" s="10">
        <v>155.19999999999999</v>
      </c>
      <c r="EJ841" s="69">
        <v>157.5</v>
      </c>
      <c r="EK841" s="69">
        <v>159.80000000000001</v>
      </c>
      <c r="EL841" s="70">
        <v>161.19999999999999</v>
      </c>
      <c r="EM841" s="70">
        <v>163</v>
      </c>
      <c r="EN841" s="70">
        <v>162.9</v>
      </c>
    </row>
    <row r="842" spans="1:144" x14ac:dyDescent="0.25">
      <c r="A842" s="2" t="s">
        <v>1701</v>
      </c>
      <c r="B842" s="2" t="s">
        <v>1702</v>
      </c>
      <c r="C842" s="5">
        <v>1.5900000000000001E-3</v>
      </c>
      <c r="D842" s="9">
        <v>107.4</v>
      </c>
      <c r="E842" s="9">
        <v>108</v>
      </c>
      <c r="F842" s="9">
        <v>111.7</v>
      </c>
      <c r="G842" s="9">
        <v>112.1</v>
      </c>
      <c r="H842" s="9">
        <v>111</v>
      </c>
      <c r="I842" s="9">
        <v>111</v>
      </c>
      <c r="J842" s="9">
        <v>110.8</v>
      </c>
      <c r="K842" s="9">
        <v>111.7</v>
      </c>
      <c r="L842" s="9">
        <v>111.1</v>
      </c>
      <c r="M842" s="9">
        <v>112.7</v>
      </c>
      <c r="N842" s="9">
        <v>112.1</v>
      </c>
      <c r="O842" s="9">
        <v>111</v>
      </c>
      <c r="P842" s="9">
        <v>112.7</v>
      </c>
      <c r="Q842" s="9">
        <v>114.7</v>
      </c>
      <c r="R842" s="9">
        <v>112.9</v>
      </c>
      <c r="S842" s="9">
        <v>112.5</v>
      </c>
      <c r="T842" s="9">
        <v>111.1</v>
      </c>
      <c r="U842" s="9">
        <v>109.8</v>
      </c>
      <c r="V842" s="9">
        <v>112.4</v>
      </c>
      <c r="W842" s="9">
        <v>112.2</v>
      </c>
      <c r="X842" s="9">
        <v>111.9</v>
      </c>
      <c r="Y842" s="9">
        <v>110.8</v>
      </c>
      <c r="Z842" s="9">
        <v>112.3</v>
      </c>
      <c r="AA842" s="9">
        <v>113.7</v>
      </c>
      <c r="AB842" s="9">
        <v>113.7</v>
      </c>
      <c r="AC842" s="9">
        <v>113.7</v>
      </c>
      <c r="AD842" s="9">
        <v>113.7</v>
      </c>
      <c r="AE842" s="9">
        <v>110.9</v>
      </c>
      <c r="AF842" s="9">
        <v>111.5</v>
      </c>
      <c r="AG842" s="9">
        <v>112.4</v>
      </c>
      <c r="AH842" s="9">
        <v>114.8</v>
      </c>
      <c r="AI842" s="9">
        <v>110.8</v>
      </c>
      <c r="AJ842" s="9">
        <v>110.9</v>
      </c>
      <c r="AK842" s="9">
        <v>113.7</v>
      </c>
      <c r="AL842" s="9">
        <v>117.4</v>
      </c>
      <c r="AM842" s="9">
        <v>118.6</v>
      </c>
      <c r="AN842" s="9">
        <v>116.8</v>
      </c>
      <c r="AO842" s="9">
        <v>118.1</v>
      </c>
      <c r="AP842" s="9">
        <v>120</v>
      </c>
      <c r="AQ842" s="9">
        <v>120.3</v>
      </c>
      <c r="AR842" s="9">
        <v>118.6</v>
      </c>
      <c r="AS842" s="9">
        <v>115.8</v>
      </c>
      <c r="AT842" s="9">
        <v>116.3</v>
      </c>
      <c r="AU842" s="9">
        <v>117.5</v>
      </c>
      <c r="AV842" s="9">
        <v>117.6</v>
      </c>
      <c r="AW842" s="9">
        <v>117.3</v>
      </c>
      <c r="AX842" s="9">
        <v>116.6</v>
      </c>
      <c r="AY842" s="9">
        <v>114.7</v>
      </c>
      <c r="AZ842" s="9">
        <v>113.8</v>
      </c>
      <c r="BA842" s="9">
        <v>115.5</v>
      </c>
      <c r="BB842" s="9">
        <v>115.9</v>
      </c>
      <c r="BC842" s="9">
        <v>117.6</v>
      </c>
      <c r="BD842" s="9">
        <v>116.2</v>
      </c>
      <c r="BE842" s="9">
        <v>115.3</v>
      </c>
      <c r="BF842" s="9">
        <v>115.3</v>
      </c>
      <c r="BG842" s="9">
        <v>115.1</v>
      </c>
      <c r="BH842" s="9">
        <v>115.1</v>
      </c>
      <c r="BI842" s="9">
        <v>120</v>
      </c>
      <c r="BJ842" s="9">
        <v>118.9</v>
      </c>
      <c r="BK842" s="9">
        <v>119.4</v>
      </c>
      <c r="BL842" s="9">
        <v>119.8</v>
      </c>
      <c r="BM842" s="9">
        <v>119.9</v>
      </c>
      <c r="BN842" s="9">
        <v>118.8</v>
      </c>
      <c r="BO842" s="9">
        <v>120.3</v>
      </c>
      <c r="BP842" s="9">
        <v>119.1</v>
      </c>
      <c r="BQ842" s="9">
        <v>119.1</v>
      </c>
      <c r="BR842" s="9">
        <v>119.7</v>
      </c>
      <c r="BS842" s="9">
        <v>119.7</v>
      </c>
      <c r="BT842" s="9">
        <v>119.7</v>
      </c>
      <c r="BU842" s="9">
        <v>120.5</v>
      </c>
      <c r="BV842" s="9">
        <v>121.2</v>
      </c>
      <c r="BW842" s="9">
        <v>121.2</v>
      </c>
      <c r="BX842" s="9">
        <v>121.3</v>
      </c>
      <c r="BY842" s="9">
        <v>121.6</v>
      </c>
      <c r="BZ842" s="9">
        <v>121.3</v>
      </c>
      <c r="CA842" s="9">
        <v>121.9</v>
      </c>
      <c r="CB842" s="9">
        <v>123.9</v>
      </c>
      <c r="CC842" s="9">
        <v>124.1</v>
      </c>
      <c r="CD842" s="9">
        <v>124.8</v>
      </c>
      <c r="CE842" s="9">
        <v>124.8</v>
      </c>
      <c r="CF842" s="9">
        <v>124.9</v>
      </c>
      <c r="CG842" s="9">
        <v>125</v>
      </c>
      <c r="CH842" s="9">
        <v>124.1</v>
      </c>
      <c r="CI842" s="9">
        <v>124.7</v>
      </c>
      <c r="CJ842" s="9">
        <v>124.7</v>
      </c>
      <c r="CK842" s="9">
        <v>125</v>
      </c>
      <c r="CL842" s="9">
        <v>125.1</v>
      </c>
      <c r="CM842" s="9">
        <v>125.6</v>
      </c>
      <c r="CN842" s="9">
        <v>124.7</v>
      </c>
      <c r="CO842" s="9">
        <v>125.7</v>
      </c>
      <c r="CP842" s="9">
        <v>125.9</v>
      </c>
      <c r="CQ842" s="9">
        <v>126.9</v>
      </c>
      <c r="CR842" s="9">
        <v>127</v>
      </c>
      <c r="CS842" s="9">
        <v>127.4</v>
      </c>
      <c r="CT842" s="9">
        <v>127.5</v>
      </c>
      <c r="CU842" s="9">
        <v>127.4</v>
      </c>
      <c r="CV842" s="9">
        <v>127.4</v>
      </c>
      <c r="CW842" s="9">
        <v>127.6</v>
      </c>
      <c r="CX842" s="9">
        <v>127.2</v>
      </c>
      <c r="CY842" s="9">
        <v>127.4</v>
      </c>
      <c r="CZ842" s="9">
        <v>127.5</v>
      </c>
      <c r="DA842" s="9">
        <v>127.5</v>
      </c>
      <c r="DB842" s="9">
        <v>127.7</v>
      </c>
      <c r="DC842" s="9">
        <v>127.7</v>
      </c>
      <c r="DD842" s="9">
        <v>129.30000000000001</v>
      </c>
      <c r="DE842" s="9">
        <v>129.30000000000001</v>
      </c>
      <c r="DF842" s="9">
        <v>131.19999999999999</v>
      </c>
      <c r="DG842" s="9">
        <v>132.6</v>
      </c>
      <c r="DH842" s="9">
        <v>132.69999999999999</v>
      </c>
      <c r="DI842" s="9">
        <v>133.5</v>
      </c>
      <c r="DJ842" s="9">
        <v>132.4</v>
      </c>
      <c r="DK842" s="9">
        <v>132.30000000000001</v>
      </c>
      <c r="DL842" s="9">
        <v>132.6</v>
      </c>
      <c r="DM842" s="9">
        <v>135</v>
      </c>
      <c r="DN842" s="9">
        <v>136.9</v>
      </c>
      <c r="DO842" s="9">
        <v>137.69999999999999</v>
      </c>
      <c r="DP842" s="9">
        <v>137.4</v>
      </c>
      <c r="DQ842" s="9">
        <v>138.6</v>
      </c>
      <c r="DR842" s="9">
        <v>139.5</v>
      </c>
      <c r="DS842" s="9">
        <v>142.1</v>
      </c>
      <c r="DT842" s="9">
        <v>145.5</v>
      </c>
      <c r="DU842" s="9">
        <v>146.5</v>
      </c>
      <c r="DV842" s="9">
        <v>147.69999999999999</v>
      </c>
      <c r="DW842" s="9">
        <v>149.19999999999999</v>
      </c>
      <c r="DX842" s="9">
        <v>150.5</v>
      </c>
      <c r="DY842" s="9">
        <v>152.9</v>
      </c>
      <c r="DZ842" s="9">
        <v>153.4</v>
      </c>
      <c r="EA842" s="9">
        <v>156.9</v>
      </c>
      <c r="EB842" s="9">
        <v>158.19999999999999</v>
      </c>
      <c r="EC842" s="9">
        <v>157.1</v>
      </c>
      <c r="ED842" s="9">
        <v>155.80000000000001</v>
      </c>
      <c r="EE842" s="9">
        <v>156.19999999999999</v>
      </c>
      <c r="EF842" s="10">
        <v>155.80000000000001</v>
      </c>
      <c r="EG842" s="10">
        <v>158</v>
      </c>
      <c r="EH842" s="10">
        <v>158.1</v>
      </c>
      <c r="EI842" s="10">
        <v>155.19999999999999</v>
      </c>
      <c r="EJ842" s="69">
        <v>157.5</v>
      </c>
      <c r="EK842" s="69">
        <v>159.80000000000001</v>
      </c>
      <c r="EL842" s="70">
        <v>161.19999999999999</v>
      </c>
      <c r="EM842" s="70">
        <v>163</v>
      </c>
      <c r="EN842" s="70">
        <v>162.9</v>
      </c>
    </row>
    <row r="843" spans="1:144" x14ac:dyDescent="0.25">
      <c r="A843" s="2" t="s">
        <v>1703</v>
      </c>
      <c r="B843" s="2" t="s">
        <v>1704</v>
      </c>
      <c r="C843" s="5">
        <v>0.72672000000000003</v>
      </c>
      <c r="D843" s="9">
        <v>103.9</v>
      </c>
      <c r="E843" s="9">
        <v>102.9</v>
      </c>
      <c r="F843" s="9">
        <v>102.5</v>
      </c>
      <c r="G843" s="9">
        <v>100.8</v>
      </c>
      <c r="H843" s="9">
        <v>103.1</v>
      </c>
      <c r="I843" s="9">
        <v>104.3</v>
      </c>
      <c r="J843" s="9">
        <v>105.5</v>
      </c>
      <c r="K843" s="9">
        <v>109.3</v>
      </c>
      <c r="L843" s="9">
        <v>107.9</v>
      </c>
      <c r="M843" s="9">
        <v>108.6</v>
      </c>
      <c r="N843" s="9">
        <v>109.2</v>
      </c>
      <c r="O843" s="9">
        <v>107</v>
      </c>
      <c r="P843" s="9">
        <v>108.9</v>
      </c>
      <c r="Q843" s="9">
        <v>108.9</v>
      </c>
      <c r="R843" s="9">
        <v>106.3</v>
      </c>
      <c r="S843" s="9">
        <v>106.6</v>
      </c>
      <c r="T843" s="9">
        <v>110.3</v>
      </c>
      <c r="U843" s="9">
        <v>112.4</v>
      </c>
      <c r="V843" s="9">
        <v>113.3</v>
      </c>
      <c r="W843" s="9">
        <v>112.2</v>
      </c>
      <c r="X843" s="9">
        <v>113.6</v>
      </c>
      <c r="Y843" s="9">
        <v>115.4</v>
      </c>
      <c r="Z843" s="9">
        <v>115.1</v>
      </c>
      <c r="AA843" s="9">
        <v>115.3</v>
      </c>
      <c r="AB843" s="9">
        <v>115.2</v>
      </c>
      <c r="AC843" s="9">
        <v>117.1</v>
      </c>
      <c r="AD843" s="9">
        <v>118.1</v>
      </c>
      <c r="AE843" s="9">
        <v>116.9</v>
      </c>
      <c r="AF843" s="9">
        <v>117</v>
      </c>
      <c r="AG843" s="9">
        <v>116.6</v>
      </c>
      <c r="AH843" s="9">
        <v>119.2</v>
      </c>
      <c r="AI843" s="9">
        <v>116</v>
      </c>
      <c r="AJ843" s="9">
        <v>116.4</v>
      </c>
      <c r="AK843" s="9">
        <v>117.7</v>
      </c>
      <c r="AL843" s="9">
        <v>115.4</v>
      </c>
      <c r="AM843" s="9">
        <v>112.8</v>
      </c>
      <c r="AN843" s="9">
        <v>111.4</v>
      </c>
      <c r="AO843" s="9">
        <v>112.6</v>
      </c>
      <c r="AP843" s="9">
        <v>109.9</v>
      </c>
      <c r="AQ843" s="9">
        <v>112</v>
      </c>
      <c r="AR843" s="9">
        <v>116.1</v>
      </c>
      <c r="AS843" s="9">
        <v>110.9</v>
      </c>
      <c r="AT843" s="9">
        <v>112.4</v>
      </c>
      <c r="AU843" s="9">
        <v>112.7</v>
      </c>
      <c r="AV843" s="9">
        <v>112.9</v>
      </c>
      <c r="AW843" s="9">
        <v>113.4</v>
      </c>
      <c r="AX843" s="9">
        <v>113</v>
      </c>
      <c r="AY843" s="9">
        <v>114.6</v>
      </c>
      <c r="AZ843" s="9">
        <v>112.2</v>
      </c>
      <c r="BA843" s="9">
        <v>114.4</v>
      </c>
      <c r="BB843" s="9">
        <v>112.5</v>
      </c>
      <c r="BC843" s="9">
        <v>112.9</v>
      </c>
      <c r="BD843" s="9">
        <v>113.1</v>
      </c>
      <c r="BE843" s="9">
        <v>112.9</v>
      </c>
      <c r="BF843" s="9">
        <v>114.9</v>
      </c>
      <c r="BG843" s="9">
        <v>115.5</v>
      </c>
      <c r="BH843" s="9">
        <v>113.6</v>
      </c>
      <c r="BI843" s="9">
        <v>115.1</v>
      </c>
      <c r="BJ843" s="9">
        <v>115.9</v>
      </c>
      <c r="BK843" s="9">
        <v>116.5</v>
      </c>
      <c r="BL843" s="9">
        <v>114</v>
      </c>
      <c r="BM843" s="9">
        <v>116.4</v>
      </c>
      <c r="BN843" s="9">
        <v>117.7</v>
      </c>
      <c r="BO843" s="9">
        <v>119</v>
      </c>
      <c r="BP843" s="9">
        <v>120.3</v>
      </c>
      <c r="BQ843" s="9">
        <v>125</v>
      </c>
      <c r="BR843" s="9">
        <v>122.1</v>
      </c>
      <c r="BS843" s="9">
        <v>121</v>
      </c>
      <c r="BT843" s="9">
        <v>120.6</v>
      </c>
      <c r="BU843" s="9">
        <v>120.2</v>
      </c>
      <c r="BV843" s="9">
        <v>122.7</v>
      </c>
      <c r="BW843" s="9">
        <v>124.6</v>
      </c>
      <c r="BX843" s="9">
        <v>125.3</v>
      </c>
      <c r="BY843" s="9">
        <v>126.2</v>
      </c>
      <c r="BZ843" s="9">
        <v>124.6</v>
      </c>
      <c r="CA843" s="9">
        <v>125.3</v>
      </c>
      <c r="CB843" s="9">
        <v>125.3</v>
      </c>
      <c r="CC843" s="9">
        <v>127.5</v>
      </c>
      <c r="CD843" s="9">
        <v>127.7</v>
      </c>
      <c r="CE843" s="9">
        <v>127.4</v>
      </c>
      <c r="CF843" s="9">
        <v>129.69999999999999</v>
      </c>
      <c r="CG843" s="9">
        <v>130.9</v>
      </c>
      <c r="CH843" s="9">
        <v>128.69999999999999</v>
      </c>
      <c r="CI843" s="9">
        <v>129.5</v>
      </c>
      <c r="CJ843" s="9">
        <v>128.4</v>
      </c>
      <c r="CK843" s="9">
        <v>128.69999999999999</v>
      </c>
      <c r="CL843" s="9">
        <v>132.1</v>
      </c>
      <c r="CM843" s="9">
        <v>131.30000000000001</v>
      </c>
      <c r="CN843" s="9">
        <v>131.9</v>
      </c>
      <c r="CO843" s="9">
        <v>131.1</v>
      </c>
      <c r="CP843" s="9">
        <v>131.6</v>
      </c>
      <c r="CQ843" s="9">
        <v>129.19999999999999</v>
      </c>
      <c r="CR843" s="9">
        <v>130.30000000000001</v>
      </c>
      <c r="CS843" s="9">
        <v>132.9</v>
      </c>
      <c r="CT843" s="9">
        <v>131.30000000000001</v>
      </c>
      <c r="CU843" s="9">
        <v>132</v>
      </c>
      <c r="CV843" s="9">
        <v>132.30000000000001</v>
      </c>
      <c r="CW843" s="9">
        <v>132</v>
      </c>
      <c r="CX843" s="9">
        <v>128.30000000000001</v>
      </c>
      <c r="CY843" s="9">
        <v>127.7</v>
      </c>
      <c r="CZ843" s="9">
        <v>128.9</v>
      </c>
      <c r="DA843" s="9">
        <v>130.5</v>
      </c>
      <c r="DB843" s="9">
        <v>132.5</v>
      </c>
      <c r="DC843" s="9">
        <v>133.6</v>
      </c>
      <c r="DD843" s="9">
        <v>135.1</v>
      </c>
      <c r="DE843" s="9">
        <v>136.69999999999999</v>
      </c>
      <c r="DF843" s="9">
        <v>138.1</v>
      </c>
      <c r="DG843" s="9">
        <v>143.19999999999999</v>
      </c>
      <c r="DH843" s="9">
        <v>145.80000000000001</v>
      </c>
      <c r="DI843" s="9">
        <v>146.30000000000001</v>
      </c>
      <c r="DJ843" s="9">
        <v>144.80000000000001</v>
      </c>
      <c r="DK843" s="9">
        <v>146.19999999999999</v>
      </c>
      <c r="DL843" s="9">
        <v>149</v>
      </c>
      <c r="DM843" s="9">
        <v>148.1</v>
      </c>
      <c r="DN843" s="9">
        <v>151</v>
      </c>
      <c r="DO843" s="9">
        <v>150.4</v>
      </c>
      <c r="DP843" s="9">
        <v>154.30000000000001</v>
      </c>
      <c r="DQ843" s="9">
        <v>153.30000000000001</v>
      </c>
      <c r="DR843" s="9">
        <v>154.69999999999999</v>
      </c>
      <c r="DS843" s="9">
        <v>157.30000000000001</v>
      </c>
      <c r="DT843" s="9">
        <v>155.19999999999999</v>
      </c>
      <c r="DU843" s="9">
        <v>155.9</v>
      </c>
      <c r="DV843" s="9">
        <v>157</v>
      </c>
      <c r="DW843" s="9">
        <v>157.4</v>
      </c>
      <c r="DX843" s="9">
        <v>157.19999999999999</v>
      </c>
      <c r="DY843" s="9">
        <v>157.19999999999999</v>
      </c>
      <c r="DZ843" s="9">
        <v>156.19999999999999</v>
      </c>
      <c r="EA843" s="9">
        <v>155.9</v>
      </c>
      <c r="EB843" s="9">
        <v>157.69999999999999</v>
      </c>
      <c r="EC843" s="9">
        <v>157.9</v>
      </c>
      <c r="ED843" s="9">
        <v>158.19999999999999</v>
      </c>
      <c r="EE843" s="9">
        <v>160.1</v>
      </c>
      <c r="EF843" s="10">
        <v>160.1</v>
      </c>
      <c r="EG843" s="10">
        <v>160</v>
      </c>
      <c r="EH843" s="10">
        <v>160</v>
      </c>
      <c r="EI843" s="10">
        <v>160.19999999999999</v>
      </c>
      <c r="EJ843" s="69">
        <v>159.80000000000001</v>
      </c>
      <c r="EK843" s="69">
        <v>160.80000000000001</v>
      </c>
      <c r="EL843" s="70">
        <v>159.5</v>
      </c>
      <c r="EM843" s="70">
        <v>160.19999999999999</v>
      </c>
      <c r="EN843" s="70">
        <v>160.30000000000001</v>
      </c>
    </row>
    <row r="844" spans="1:144" x14ac:dyDescent="0.25">
      <c r="A844" s="2" t="s">
        <v>1705</v>
      </c>
      <c r="B844" s="2" t="s">
        <v>1706</v>
      </c>
      <c r="C844" s="5">
        <v>0.72672000000000003</v>
      </c>
      <c r="D844" s="9">
        <v>103.9</v>
      </c>
      <c r="E844" s="9">
        <v>102.9</v>
      </c>
      <c r="F844" s="9">
        <v>102.5</v>
      </c>
      <c r="G844" s="9">
        <v>100.8</v>
      </c>
      <c r="H844" s="9">
        <v>103.1</v>
      </c>
      <c r="I844" s="9">
        <v>104.3</v>
      </c>
      <c r="J844" s="9">
        <v>105.5</v>
      </c>
      <c r="K844" s="9">
        <v>109.3</v>
      </c>
      <c r="L844" s="9">
        <v>107.9</v>
      </c>
      <c r="M844" s="9">
        <v>108.6</v>
      </c>
      <c r="N844" s="9">
        <v>109.2</v>
      </c>
      <c r="O844" s="9">
        <v>107</v>
      </c>
      <c r="P844" s="9">
        <v>108.9</v>
      </c>
      <c r="Q844" s="9">
        <v>108.9</v>
      </c>
      <c r="R844" s="9">
        <v>106.3</v>
      </c>
      <c r="S844" s="9">
        <v>106.6</v>
      </c>
      <c r="T844" s="9">
        <v>110.3</v>
      </c>
      <c r="U844" s="9">
        <v>112.4</v>
      </c>
      <c r="V844" s="9">
        <v>113.3</v>
      </c>
      <c r="W844" s="9">
        <v>112.2</v>
      </c>
      <c r="X844" s="9">
        <v>113.6</v>
      </c>
      <c r="Y844" s="9">
        <v>115.4</v>
      </c>
      <c r="Z844" s="9">
        <v>115.1</v>
      </c>
      <c r="AA844" s="9">
        <v>115.3</v>
      </c>
      <c r="AB844" s="9">
        <v>115.2</v>
      </c>
      <c r="AC844" s="9">
        <v>117.1</v>
      </c>
      <c r="AD844" s="9">
        <v>118.1</v>
      </c>
      <c r="AE844" s="9">
        <v>116.9</v>
      </c>
      <c r="AF844" s="9">
        <v>117</v>
      </c>
      <c r="AG844" s="9">
        <v>116.6</v>
      </c>
      <c r="AH844" s="9">
        <v>119.2</v>
      </c>
      <c r="AI844" s="9">
        <v>116</v>
      </c>
      <c r="AJ844" s="9">
        <v>116.4</v>
      </c>
      <c r="AK844" s="9">
        <v>117.7</v>
      </c>
      <c r="AL844" s="9">
        <v>115.4</v>
      </c>
      <c r="AM844" s="9">
        <v>112.8</v>
      </c>
      <c r="AN844" s="9">
        <v>111.4</v>
      </c>
      <c r="AO844" s="9">
        <v>112.6</v>
      </c>
      <c r="AP844" s="9">
        <v>109.9</v>
      </c>
      <c r="AQ844" s="9">
        <v>112</v>
      </c>
      <c r="AR844" s="9">
        <v>116.1</v>
      </c>
      <c r="AS844" s="9">
        <v>110.9</v>
      </c>
      <c r="AT844" s="9">
        <v>112.4</v>
      </c>
      <c r="AU844" s="9">
        <v>112.7</v>
      </c>
      <c r="AV844" s="9">
        <v>112.9</v>
      </c>
      <c r="AW844" s="9">
        <v>113.4</v>
      </c>
      <c r="AX844" s="9">
        <v>113</v>
      </c>
      <c r="AY844" s="9">
        <v>114.6</v>
      </c>
      <c r="AZ844" s="9">
        <v>112.2</v>
      </c>
      <c r="BA844" s="9">
        <v>114.4</v>
      </c>
      <c r="BB844" s="9">
        <v>112.5</v>
      </c>
      <c r="BC844" s="9">
        <v>112.9</v>
      </c>
      <c r="BD844" s="9">
        <v>113.1</v>
      </c>
      <c r="BE844" s="9">
        <v>112.9</v>
      </c>
      <c r="BF844" s="9">
        <v>114.9</v>
      </c>
      <c r="BG844" s="9">
        <v>115.5</v>
      </c>
      <c r="BH844" s="9">
        <v>113.6</v>
      </c>
      <c r="BI844" s="9">
        <v>115.1</v>
      </c>
      <c r="BJ844" s="9">
        <v>115.9</v>
      </c>
      <c r="BK844" s="9">
        <v>116.5</v>
      </c>
      <c r="BL844" s="9">
        <v>114</v>
      </c>
      <c r="BM844" s="9">
        <v>116.4</v>
      </c>
      <c r="BN844" s="9">
        <v>117.7</v>
      </c>
      <c r="BO844" s="9">
        <v>119</v>
      </c>
      <c r="BP844" s="9">
        <v>120.3</v>
      </c>
      <c r="BQ844" s="9">
        <v>125</v>
      </c>
      <c r="BR844" s="9">
        <v>122.1</v>
      </c>
      <c r="BS844" s="9">
        <v>121</v>
      </c>
      <c r="BT844" s="9">
        <v>120.6</v>
      </c>
      <c r="BU844" s="9">
        <v>120.2</v>
      </c>
      <c r="BV844" s="9">
        <v>122.7</v>
      </c>
      <c r="BW844" s="9">
        <v>124.6</v>
      </c>
      <c r="BX844" s="9">
        <v>125.3</v>
      </c>
      <c r="BY844" s="9">
        <v>126.2</v>
      </c>
      <c r="BZ844" s="9">
        <v>124.6</v>
      </c>
      <c r="CA844" s="9">
        <v>125.3</v>
      </c>
      <c r="CB844" s="9">
        <v>125.3</v>
      </c>
      <c r="CC844" s="9">
        <v>127.5</v>
      </c>
      <c r="CD844" s="9">
        <v>127.7</v>
      </c>
      <c r="CE844" s="9">
        <v>127.4</v>
      </c>
      <c r="CF844" s="9">
        <v>129.69999999999999</v>
      </c>
      <c r="CG844" s="9">
        <v>130.9</v>
      </c>
      <c r="CH844" s="9">
        <v>128.69999999999999</v>
      </c>
      <c r="CI844" s="9">
        <v>129.5</v>
      </c>
      <c r="CJ844" s="9">
        <v>128.4</v>
      </c>
      <c r="CK844" s="9">
        <v>128.69999999999999</v>
      </c>
      <c r="CL844" s="9">
        <v>132.1</v>
      </c>
      <c r="CM844" s="9">
        <v>131.30000000000001</v>
      </c>
      <c r="CN844" s="9">
        <v>131.9</v>
      </c>
      <c r="CO844" s="9">
        <v>131.1</v>
      </c>
      <c r="CP844" s="9">
        <v>131.6</v>
      </c>
      <c r="CQ844" s="9">
        <v>129.19999999999999</v>
      </c>
      <c r="CR844" s="9">
        <v>130.30000000000001</v>
      </c>
      <c r="CS844" s="9">
        <v>132.9</v>
      </c>
      <c r="CT844" s="9">
        <v>131.30000000000001</v>
      </c>
      <c r="CU844" s="9">
        <v>132</v>
      </c>
      <c r="CV844" s="9">
        <v>132.30000000000001</v>
      </c>
      <c r="CW844" s="9">
        <v>132</v>
      </c>
      <c r="CX844" s="9">
        <v>128.30000000000001</v>
      </c>
      <c r="CY844" s="9">
        <v>127.7</v>
      </c>
      <c r="CZ844" s="9">
        <v>128.9</v>
      </c>
      <c r="DA844" s="9">
        <v>130.5</v>
      </c>
      <c r="DB844" s="9">
        <v>132.5</v>
      </c>
      <c r="DC844" s="9">
        <v>133.6</v>
      </c>
      <c r="DD844" s="9">
        <v>135.1</v>
      </c>
      <c r="DE844" s="9">
        <v>136.69999999999999</v>
      </c>
      <c r="DF844" s="9">
        <v>138.1</v>
      </c>
      <c r="DG844" s="9">
        <v>143.19999999999999</v>
      </c>
      <c r="DH844" s="9">
        <v>145.80000000000001</v>
      </c>
      <c r="DI844" s="9">
        <v>146.30000000000001</v>
      </c>
      <c r="DJ844" s="9">
        <v>144.80000000000001</v>
      </c>
      <c r="DK844" s="9">
        <v>146.19999999999999</v>
      </c>
      <c r="DL844" s="9">
        <v>149</v>
      </c>
      <c r="DM844" s="9">
        <v>148.1</v>
      </c>
      <c r="DN844" s="9">
        <v>151</v>
      </c>
      <c r="DO844" s="9">
        <v>150.4</v>
      </c>
      <c r="DP844" s="9">
        <v>154.30000000000001</v>
      </c>
      <c r="DQ844" s="9">
        <v>153.30000000000001</v>
      </c>
      <c r="DR844" s="9">
        <v>154.69999999999999</v>
      </c>
      <c r="DS844" s="9">
        <v>157.30000000000001</v>
      </c>
      <c r="DT844" s="9">
        <v>155.19999999999999</v>
      </c>
      <c r="DU844" s="9">
        <v>155.9</v>
      </c>
      <c r="DV844" s="9">
        <v>157</v>
      </c>
      <c r="DW844" s="9">
        <v>157.4</v>
      </c>
      <c r="DX844" s="9">
        <v>157.19999999999999</v>
      </c>
      <c r="DY844" s="9">
        <v>157.19999999999999</v>
      </c>
      <c r="DZ844" s="9">
        <v>156.19999999999999</v>
      </c>
      <c r="EA844" s="9">
        <v>155.9</v>
      </c>
      <c r="EB844" s="9">
        <v>157.69999999999999</v>
      </c>
      <c r="EC844" s="9">
        <v>157.9</v>
      </c>
      <c r="ED844" s="9">
        <v>158.19999999999999</v>
      </c>
      <c r="EE844" s="9">
        <v>160.1</v>
      </c>
      <c r="EF844" s="10">
        <v>160.1</v>
      </c>
      <c r="EG844" s="10">
        <v>160</v>
      </c>
      <c r="EH844" s="10">
        <v>160</v>
      </c>
      <c r="EI844" s="10">
        <v>160.19999999999999</v>
      </c>
      <c r="EJ844" s="69">
        <v>159.80000000000001</v>
      </c>
      <c r="EK844" s="69">
        <v>160.80000000000001</v>
      </c>
      <c r="EL844" s="70">
        <v>159.5</v>
      </c>
      <c r="EM844" s="70">
        <v>160.19999999999999</v>
      </c>
      <c r="EN844" s="70">
        <v>160.30000000000001</v>
      </c>
    </row>
    <row r="845" spans="1:144" x14ac:dyDescent="0.25">
      <c r="A845" s="2" t="s">
        <v>1707</v>
      </c>
      <c r="B845" s="2" t="s">
        <v>1708</v>
      </c>
      <c r="C845" s="5">
        <v>0.18978999999999999</v>
      </c>
      <c r="D845" s="9">
        <v>102.4</v>
      </c>
      <c r="E845" s="9">
        <v>97.6</v>
      </c>
      <c r="F845" s="9">
        <v>94.7</v>
      </c>
      <c r="G845" s="9">
        <v>91.7</v>
      </c>
      <c r="H845" s="9">
        <v>97</v>
      </c>
      <c r="I845" s="9">
        <v>96.9</v>
      </c>
      <c r="J845" s="9">
        <v>105.4</v>
      </c>
      <c r="K845" s="9">
        <v>112.3</v>
      </c>
      <c r="L845" s="9">
        <v>108.7</v>
      </c>
      <c r="M845" s="9">
        <v>105.1</v>
      </c>
      <c r="N845" s="9">
        <v>105.7</v>
      </c>
      <c r="O845" s="9">
        <v>99.5</v>
      </c>
      <c r="P845" s="9">
        <v>96.3</v>
      </c>
      <c r="Q845" s="9">
        <v>94.1</v>
      </c>
      <c r="R845" s="9">
        <v>95.4</v>
      </c>
      <c r="S845" s="9">
        <v>92.8</v>
      </c>
      <c r="T845" s="9">
        <v>102.3</v>
      </c>
      <c r="U845" s="9">
        <v>114</v>
      </c>
      <c r="V845" s="9">
        <v>107.6</v>
      </c>
      <c r="W845" s="9">
        <v>107.6</v>
      </c>
      <c r="X845" s="9">
        <v>113.1</v>
      </c>
      <c r="Y845" s="9">
        <v>111.7</v>
      </c>
      <c r="Z845" s="9">
        <v>107.2</v>
      </c>
      <c r="AA845" s="9">
        <v>108.8</v>
      </c>
      <c r="AB845" s="9">
        <v>103.4</v>
      </c>
      <c r="AC845" s="9">
        <v>109.9</v>
      </c>
      <c r="AD845" s="9">
        <v>113.1</v>
      </c>
      <c r="AE845" s="9">
        <v>110.1</v>
      </c>
      <c r="AF845" s="9">
        <v>109.4</v>
      </c>
      <c r="AG845" s="9">
        <v>111.7</v>
      </c>
      <c r="AH845" s="9">
        <v>114.7</v>
      </c>
      <c r="AI845" s="9">
        <v>110.5</v>
      </c>
      <c r="AJ845" s="9">
        <v>107.2</v>
      </c>
      <c r="AK845" s="9">
        <v>112.9</v>
      </c>
      <c r="AL845" s="9">
        <v>109.7</v>
      </c>
      <c r="AM845" s="9">
        <v>108.5</v>
      </c>
      <c r="AN845" s="9">
        <v>104.2</v>
      </c>
      <c r="AO845" s="9">
        <v>103.2</v>
      </c>
      <c r="AP845" s="9">
        <v>99.6</v>
      </c>
      <c r="AQ845" s="9">
        <v>107.7</v>
      </c>
      <c r="AR845" s="9">
        <v>119</v>
      </c>
      <c r="AS845" s="9">
        <v>104.2</v>
      </c>
      <c r="AT845" s="9">
        <v>110.4</v>
      </c>
      <c r="AU845" s="9">
        <v>106.3</v>
      </c>
      <c r="AV845" s="9">
        <v>107.2</v>
      </c>
      <c r="AW845" s="9">
        <v>107.2</v>
      </c>
      <c r="AX845" s="9">
        <v>107.5</v>
      </c>
      <c r="AY845" s="9">
        <v>106.8</v>
      </c>
      <c r="AZ845" s="9">
        <v>108.7</v>
      </c>
      <c r="BA845" s="9">
        <v>109.5</v>
      </c>
      <c r="BB845" s="9">
        <v>108</v>
      </c>
      <c r="BC845" s="9">
        <v>108.4</v>
      </c>
      <c r="BD845" s="9">
        <v>109.5</v>
      </c>
      <c r="BE845" s="9">
        <v>110.3</v>
      </c>
      <c r="BF845" s="9">
        <v>110.7</v>
      </c>
      <c r="BG845" s="9">
        <v>113.4</v>
      </c>
      <c r="BH845" s="9">
        <v>108.1</v>
      </c>
      <c r="BI845" s="9">
        <v>109.6</v>
      </c>
      <c r="BJ845" s="9">
        <v>107.3</v>
      </c>
      <c r="BK845" s="9">
        <v>107.3</v>
      </c>
      <c r="BL845" s="9">
        <v>106.6</v>
      </c>
      <c r="BM845" s="9">
        <v>107.6</v>
      </c>
      <c r="BN845" s="9">
        <v>107.6</v>
      </c>
      <c r="BO845" s="9">
        <v>109.5</v>
      </c>
      <c r="BP845" s="9">
        <v>107.9</v>
      </c>
      <c r="BQ845" s="9">
        <v>112.4</v>
      </c>
      <c r="BR845" s="9">
        <v>113.1</v>
      </c>
      <c r="BS845" s="9">
        <v>115.1</v>
      </c>
      <c r="BT845" s="9">
        <v>115</v>
      </c>
      <c r="BU845" s="9">
        <v>116.2</v>
      </c>
      <c r="BV845" s="9">
        <v>117.5</v>
      </c>
      <c r="BW845" s="9">
        <v>118.8</v>
      </c>
      <c r="BX845" s="9">
        <v>118.8</v>
      </c>
      <c r="BY845" s="9">
        <v>117.3</v>
      </c>
      <c r="BZ845" s="9">
        <v>115.8</v>
      </c>
      <c r="CA845" s="9">
        <v>117.7</v>
      </c>
      <c r="CB845" s="9">
        <v>116.7</v>
      </c>
      <c r="CC845" s="9">
        <v>117.8</v>
      </c>
      <c r="CD845" s="9">
        <v>117.8</v>
      </c>
      <c r="CE845" s="9">
        <v>116.7</v>
      </c>
      <c r="CF845" s="9">
        <v>117.7</v>
      </c>
      <c r="CG845" s="9">
        <v>118.9</v>
      </c>
      <c r="CH845" s="9">
        <v>119.5</v>
      </c>
      <c r="CI845" s="9">
        <v>118.3</v>
      </c>
      <c r="CJ845" s="9">
        <v>118.7</v>
      </c>
      <c r="CK845" s="9">
        <v>118.9</v>
      </c>
      <c r="CL845" s="9">
        <v>117.6</v>
      </c>
      <c r="CM845" s="9">
        <v>118</v>
      </c>
      <c r="CN845" s="9">
        <v>118.9</v>
      </c>
      <c r="CO845" s="9">
        <v>119.9</v>
      </c>
      <c r="CP845" s="9">
        <v>119</v>
      </c>
      <c r="CQ845" s="9">
        <v>118.6</v>
      </c>
      <c r="CR845" s="9">
        <v>118.7</v>
      </c>
      <c r="CS845" s="9">
        <v>118</v>
      </c>
      <c r="CT845" s="9">
        <v>116.8</v>
      </c>
      <c r="CU845" s="9">
        <v>115.6</v>
      </c>
      <c r="CV845" s="9">
        <v>117.2</v>
      </c>
      <c r="CW845" s="9">
        <v>117.9</v>
      </c>
      <c r="CX845" s="9">
        <v>116.1</v>
      </c>
      <c r="CY845" s="9">
        <v>117.8</v>
      </c>
      <c r="CZ845" s="9">
        <v>117.6</v>
      </c>
      <c r="DA845" s="9">
        <v>117.1</v>
      </c>
      <c r="DB845" s="9">
        <v>118.2</v>
      </c>
      <c r="DC845" s="9">
        <v>119.9</v>
      </c>
      <c r="DD845" s="9">
        <v>119.7</v>
      </c>
      <c r="DE845" s="9">
        <v>119.1</v>
      </c>
      <c r="DF845" s="9">
        <v>120</v>
      </c>
      <c r="DG845" s="9">
        <v>120.9</v>
      </c>
      <c r="DH845" s="9">
        <v>119.6</v>
      </c>
      <c r="DI845" s="9">
        <v>120.2</v>
      </c>
      <c r="DJ845" s="9">
        <v>120.9</v>
      </c>
      <c r="DK845" s="9">
        <v>119.9</v>
      </c>
      <c r="DL845" s="9">
        <v>123.8</v>
      </c>
      <c r="DM845" s="9">
        <v>121.7</v>
      </c>
      <c r="DN845" s="9">
        <v>122.6</v>
      </c>
      <c r="DO845" s="9">
        <v>123.7</v>
      </c>
      <c r="DP845" s="9">
        <v>126</v>
      </c>
      <c r="DQ845" s="9">
        <v>126.9</v>
      </c>
      <c r="DR845" s="9">
        <v>129</v>
      </c>
      <c r="DS845" s="9">
        <v>129.4</v>
      </c>
      <c r="DT845" s="9">
        <v>130</v>
      </c>
      <c r="DU845" s="9">
        <v>131.6</v>
      </c>
      <c r="DV845" s="9">
        <v>131.1</v>
      </c>
      <c r="DW845" s="9">
        <v>132.80000000000001</v>
      </c>
      <c r="DX845" s="9">
        <v>133.4</v>
      </c>
      <c r="DY845" s="9">
        <v>133.80000000000001</v>
      </c>
      <c r="DZ845" s="9">
        <v>133.19999999999999</v>
      </c>
      <c r="EA845" s="9">
        <v>135.80000000000001</v>
      </c>
      <c r="EB845" s="9">
        <v>136.9</v>
      </c>
      <c r="EC845" s="9">
        <v>136.5</v>
      </c>
      <c r="ED845" s="9">
        <v>136.30000000000001</v>
      </c>
      <c r="EE845" s="9">
        <v>136.4</v>
      </c>
      <c r="EF845" s="10">
        <v>136.1</v>
      </c>
      <c r="EG845" s="10">
        <v>136.1</v>
      </c>
      <c r="EH845" s="10">
        <v>136.1</v>
      </c>
      <c r="EI845" s="10">
        <v>137.6</v>
      </c>
      <c r="EJ845" s="69">
        <v>136.5</v>
      </c>
      <c r="EK845" s="69">
        <v>140.4</v>
      </c>
      <c r="EL845" s="70">
        <v>135.9</v>
      </c>
      <c r="EM845" s="70">
        <v>136.69999999999999</v>
      </c>
      <c r="EN845" s="70">
        <v>137.1</v>
      </c>
    </row>
    <row r="846" spans="1:144" x14ac:dyDescent="0.25">
      <c r="A846" s="2" t="s">
        <v>1709</v>
      </c>
      <c r="B846" s="2" t="s">
        <v>1710</v>
      </c>
      <c r="C846" s="5">
        <v>9.7809999999999994E-2</v>
      </c>
      <c r="D846" s="9">
        <v>107</v>
      </c>
      <c r="E846" s="9">
        <v>106.9</v>
      </c>
      <c r="F846" s="9">
        <v>107.2</v>
      </c>
      <c r="G846" s="9">
        <v>108</v>
      </c>
      <c r="H846" s="9">
        <v>111.3</v>
      </c>
      <c r="I846" s="9">
        <v>113</v>
      </c>
      <c r="J846" s="9">
        <v>112.3</v>
      </c>
      <c r="K846" s="9">
        <v>111.9</v>
      </c>
      <c r="L846" s="9">
        <v>110.8</v>
      </c>
      <c r="M846" s="9">
        <v>113.4</v>
      </c>
      <c r="N846" s="9">
        <v>114.8</v>
      </c>
      <c r="O846" s="9">
        <v>114.2</v>
      </c>
      <c r="P846" s="9">
        <v>114.3</v>
      </c>
      <c r="Q846" s="9">
        <v>118.5</v>
      </c>
      <c r="R846" s="9">
        <v>111.7</v>
      </c>
      <c r="S846" s="9">
        <v>112.5</v>
      </c>
      <c r="T846" s="9">
        <v>113.3</v>
      </c>
      <c r="U846" s="9">
        <v>115.3</v>
      </c>
      <c r="V846" s="9">
        <v>120.5</v>
      </c>
      <c r="W846" s="9">
        <v>125.8</v>
      </c>
      <c r="X846" s="9">
        <v>120.2</v>
      </c>
      <c r="Y846" s="9">
        <v>120.8</v>
      </c>
      <c r="Z846" s="9">
        <v>127.2</v>
      </c>
      <c r="AA846" s="9">
        <v>123.5</v>
      </c>
      <c r="AB846" s="9">
        <v>123</v>
      </c>
      <c r="AC846" s="9">
        <v>122</v>
      </c>
      <c r="AD846" s="9">
        <v>120.9</v>
      </c>
      <c r="AE846" s="9">
        <v>121.5</v>
      </c>
      <c r="AF846" s="9">
        <v>122.2</v>
      </c>
      <c r="AG846" s="9">
        <v>123.1</v>
      </c>
      <c r="AH846" s="9">
        <v>123.2</v>
      </c>
      <c r="AI846" s="9">
        <v>122.6</v>
      </c>
      <c r="AJ846" s="9">
        <v>118.6</v>
      </c>
      <c r="AK846" s="9">
        <v>115.5</v>
      </c>
      <c r="AL846" s="9">
        <v>116.2</v>
      </c>
      <c r="AM846" s="9">
        <v>118.8</v>
      </c>
      <c r="AN846" s="9">
        <v>124.4</v>
      </c>
      <c r="AO846" s="9">
        <v>125.7</v>
      </c>
      <c r="AP846" s="9">
        <v>118.2</v>
      </c>
      <c r="AQ846" s="9">
        <v>117.6</v>
      </c>
      <c r="AR846" s="9">
        <v>124.1</v>
      </c>
      <c r="AS846" s="9">
        <v>111.5</v>
      </c>
      <c r="AT846" s="9">
        <v>113.4</v>
      </c>
      <c r="AU846" s="9">
        <v>112.4</v>
      </c>
      <c r="AV846" s="9">
        <v>110.7</v>
      </c>
      <c r="AW846" s="9">
        <v>110.6</v>
      </c>
      <c r="AX846" s="9">
        <v>108.5</v>
      </c>
      <c r="AY846" s="9">
        <v>108.9</v>
      </c>
      <c r="AZ846" s="9">
        <v>110.4</v>
      </c>
      <c r="BA846" s="9">
        <v>111</v>
      </c>
      <c r="BB846" s="9">
        <v>109.9</v>
      </c>
      <c r="BC846" s="9">
        <v>110.9</v>
      </c>
      <c r="BD846" s="9">
        <v>110.8</v>
      </c>
      <c r="BE846" s="9">
        <v>111.7</v>
      </c>
      <c r="BF846" s="9">
        <v>112</v>
      </c>
      <c r="BG846" s="9">
        <v>111.9</v>
      </c>
      <c r="BH846" s="9">
        <v>112</v>
      </c>
      <c r="BI846" s="9">
        <v>112</v>
      </c>
      <c r="BJ846" s="9">
        <v>112.4</v>
      </c>
      <c r="BK846" s="9">
        <v>111.9</v>
      </c>
      <c r="BL846" s="9">
        <v>112.3</v>
      </c>
      <c r="BM846" s="9">
        <v>110.6</v>
      </c>
      <c r="BN846" s="9">
        <v>110.5</v>
      </c>
      <c r="BO846" s="9">
        <v>107.6</v>
      </c>
      <c r="BP846" s="9">
        <v>107.2</v>
      </c>
      <c r="BQ846" s="9">
        <v>108.7</v>
      </c>
      <c r="BR846" s="9">
        <v>108.7</v>
      </c>
      <c r="BS846" s="9">
        <v>108.7</v>
      </c>
      <c r="BT846" s="9">
        <v>107.2</v>
      </c>
      <c r="BU846" s="9">
        <v>109.3</v>
      </c>
      <c r="BV846" s="9">
        <v>109.9</v>
      </c>
      <c r="BW846" s="9">
        <v>110.3</v>
      </c>
      <c r="BX846" s="9">
        <v>110.3</v>
      </c>
      <c r="BY846" s="9">
        <v>110.1</v>
      </c>
      <c r="BZ846" s="9">
        <v>110.6</v>
      </c>
      <c r="CA846" s="9">
        <v>110.7</v>
      </c>
      <c r="CB846" s="9">
        <v>110.7</v>
      </c>
      <c r="CC846" s="9">
        <v>110.9</v>
      </c>
      <c r="CD846" s="9">
        <v>110.5</v>
      </c>
      <c r="CE846" s="9">
        <v>110.5</v>
      </c>
      <c r="CF846" s="9">
        <v>113.2</v>
      </c>
      <c r="CG846" s="9">
        <v>113.6</v>
      </c>
      <c r="CH846" s="9">
        <v>115</v>
      </c>
      <c r="CI846" s="9">
        <v>115</v>
      </c>
      <c r="CJ846" s="9">
        <v>114.1</v>
      </c>
      <c r="CK846" s="9">
        <v>114.1</v>
      </c>
      <c r="CL846" s="9">
        <v>114.7</v>
      </c>
      <c r="CM846" s="9">
        <v>114.7</v>
      </c>
      <c r="CN846" s="9">
        <v>114.9</v>
      </c>
      <c r="CO846" s="9">
        <v>114.2</v>
      </c>
      <c r="CP846" s="9">
        <v>112.7</v>
      </c>
      <c r="CQ846" s="9">
        <v>114.7</v>
      </c>
      <c r="CR846" s="9">
        <v>114.7</v>
      </c>
      <c r="CS846" s="9">
        <v>113.3</v>
      </c>
      <c r="CT846" s="9">
        <v>113.9</v>
      </c>
      <c r="CU846" s="9">
        <v>113.9</v>
      </c>
      <c r="CV846" s="9">
        <v>113.5</v>
      </c>
      <c r="CW846" s="9">
        <v>110.7</v>
      </c>
      <c r="CX846" s="9">
        <v>111.9</v>
      </c>
      <c r="CY846" s="9">
        <v>115.8</v>
      </c>
      <c r="CZ846" s="9">
        <v>116.4</v>
      </c>
      <c r="DA846" s="9">
        <v>118.6</v>
      </c>
      <c r="DB846" s="9">
        <v>119.4</v>
      </c>
      <c r="DC846" s="9">
        <v>120.6</v>
      </c>
      <c r="DD846" s="9">
        <v>121.2</v>
      </c>
      <c r="DE846" s="9">
        <v>120.7</v>
      </c>
      <c r="DF846" s="9">
        <v>118.8</v>
      </c>
      <c r="DG846" s="9">
        <v>121.4</v>
      </c>
      <c r="DH846" s="9">
        <v>123.5</v>
      </c>
      <c r="DI846" s="9">
        <v>120.6</v>
      </c>
      <c r="DJ846" s="9">
        <v>122.2</v>
      </c>
      <c r="DK846" s="9">
        <v>122.7</v>
      </c>
      <c r="DL846" s="9">
        <v>122.4</v>
      </c>
      <c r="DM846" s="9">
        <v>125.1</v>
      </c>
      <c r="DN846" s="9">
        <v>132.9</v>
      </c>
      <c r="DO846" s="9">
        <v>133.1</v>
      </c>
      <c r="DP846" s="9">
        <v>131</v>
      </c>
      <c r="DQ846" s="9">
        <v>128.9</v>
      </c>
      <c r="DR846" s="9">
        <v>127.6</v>
      </c>
      <c r="DS846" s="9">
        <v>131</v>
      </c>
      <c r="DT846" s="9">
        <v>133.19999999999999</v>
      </c>
      <c r="DU846" s="9">
        <v>131.30000000000001</v>
      </c>
      <c r="DV846" s="9">
        <v>130.19999999999999</v>
      </c>
      <c r="DW846" s="9">
        <v>132</v>
      </c>
      <c r="DX846" s="9">
        <v>125.7</v>
      </c>
      <c r="DY846" s="9">
        <v>126.5</v>
      </c>
      <c r="DZ846" s="9">
        <v>124.2</v>
      </c>
      <c r="EA846" s="9">
        <v>121.7</v>
      </c>
      <c r="EB846" s="9">
        <v>122.9</v>
      </c>
      <c r="EC846" s="9">
        <v>125.3</v>
      </c>
      <c r="ED846" s="9">
        <v>125.7</v>
      </c>
      <c r="EE846" s="9">
        <v>124.4</v>
      </c>
      <c r="EF846" s="10">
        <v>124.1</v>
      </c>
      <c r="EG846" s="10">
        <v>124.7</v>
      </c>
      <c r="EH846" s="10">
        <v>124.6</v>
      </c>
      <c r="EI846" s="10">
        <v>123.9</v>
      </c>
      <c r="EJ846" s="69">
        <v>123.9</v>
      </c>
      <c r="EK846" s="69">
        <v>123.8</v>
      </c>
      <c r="EL846" s="70">
        <v>122.2</v>
      </c>
      <c r="EM846" s="70">
        <v>122.4</v>
      </c>
      <c r="EN846" s="70">
        <v>122.4</v>
      </c>
    </row>
    <row r="847" spans="1:144" x14ac:dyDescent="0.25">
      <c r="A847" s="2" t="s">
        <v>1711</v>
      </c>
      <c r="B847" s="2" t="s">
        <v>1712</v>
      </c>
      <c r="C847" s="5">
        <v>6.8400000000000002E-2</v>
      </c>
      <c r="D847" s="9">
        <v>104.8</v>
      </c>
      <c r="E847" s="9">
        <v>105.8</v>
      </c>
      <c r="F847" s="9">
        <v>105.8</v>
      </c>
      <c r="G847" s="9">
        <v>106.1</v>
      </c>
      <c r="H847" s="9">
        <v>105</v>
      </c>
      <c r="I847" s="9">
        <v>105.9</v>
      </c>
      <c r="J847" s="9">
        <v>106.4</v>
      </c>
      <c r="K847" s="9">
        <v>106.9</v>
      </c>
      <c r="L847" s="9">
        <v>107.6</v>
      </c>
      <c r="M847" s="9">
        <v>111.4</v>
      </c>
      <c r="N847" s="9">
        <v>112</v>
      </c>
      <c r="O847" s="9">
        <v>111.8</v>
      </c>
      <c r="P847" s="9">
        <v>113.3</v>
      </c>
      <c r="Q847" s="9">
        <v>113.6</v>
      </c>
      <c r="R847" s="9">
        <v>114.5</v>
      </c>
      <c r="S847" s="9">
        <v>114.5</v>
      </c>
      <c r="T847" s="9">
        <v>116</v>
      </c>
      <c r="U847" s="9">
        <v>116</v>
      </c>
      <c r="V847" s="9">
        <v>116</v>
      </c>
      <c r="W847" s="9">
        <v>115.3</v>
      </c>
      <c r="X847" s="9">
        <v>115.3</v>
      </c>
      <c r="Y847" s="9">
        <v>120.3</v>
      </c>
      <c r="Z847" s="9">
        <v>120.5</v>
      </c>
      <c r="AA847" s="9">
        <v>121</v>
      </c>
      <c r="AB847" s="9">
        <v>122.1</v>
      </c>
      <c r="AC847" s="9">
        <v>121.8</v>
      </c>
      <c r="AD847" s="9">
        <v>122.2</v>
      </c>
      <c r="AE847" s="9">
        <v>123.3</v>
      </c>
      <c r="AF847" s="9">
        <v>122.7</v>
      </c>
      <c r="AG847" s="9">
        <v>121.1</v>
      </c>
      <c r="AH847" s="9">
        <v>121</v>
      </c>
      <c r="AI847" s="9">
        <v>119.8</v>
      </c>
      <c r="AJ847" s="9">
        <v>119.9</v>
      </c>
      <c r="AK847" s="9">
        <v>123</v>
      </c>
      <c r="AL847" s="9">
        <v>123</v>
      </c>
      <c r="AM847" s="9">
        <v>124</v>
      </c>
      <c r="AN847" s="9">
        <v>123.3</v>
      </c>
      <c r="AO847" s="9">
        <v>123.4</v>
      </c>
      <c r="AP847" s="9">
        <v>124.2</v>
      </c>
      <c r="AQ847" s="9">
        <v>124.6</v>
      </c>
      <c r="AR847" s="9">
        <v>123.2</v>
      </c>
      <c r="AS847" s="9">
        <v>121.5</v>
      </c>
      <c r="AT847" s="9">
        <v>120.9</v>
      </c>
      <c r="AU847" s="9">
        <v>120.5</v>
      </c>
      <c r="AV847" s="9">
        <v>119.2</v>
      </c>
      <c r="AW847" s="9">
        <v>123</v>
      </c>
      <c r="AX847" s="9">
        <v>123.4</v>
      </c>
      <c r="AY847" s="9">
        <v>125.3</v>
      </c>
      <c r="AZ847" s="9">
        <v>125.7</v>
      </c>
      <c r="BA847" s="9">
        <v>125.6</v>
      </c>
      <c r="BB847" s="9">
        <v>124.8</v>
      </c>
      <c r="BC847" s="9">
        <v>126.4</v>
      </c>
      <c r="BD847" s="9">
        <v>128.30000000000001</v>
      </c>
      <c r="BE847" s="9">
        <v>126.4</v>
      </c>
      <c r="BF847" s="9">
        <v>128.4</v>
      </c>
      <c r="BG847" s="9">
        <v>129</v>
      </c>
      <c r="BH847" s="9">
        <v>129.5</v>
      </c>
      <c r="BI847" s="9">
        <v>130.9</v>
      </c>
      <c r="BJ847" s="9">
        <v>129.80000000000001</v>
      </c>
      <c r="BK847" s="9">
        <v>131.30000000000001</v>
      </c>
      <c r="BL847" s="9">
        <v>132.6</v>
      </c>
      <c r="BM847" s="9">
        <v>130.80000000000001</v>
      </c>
      <c r="BN847" s="9">
        <v>133.5</v>
      </c>
      <c r="BO847" s="9">
        <v>134.4</v>
      </c>
      <c r="BP847" s="9">
        <v>135.5</v>
      </c>
      <c r="BQ847" s="9">
        <v>140.19999999999999</v>
      </c>
      <c r="BR847" s="9">
        <v>141.5</v>
      </c>
      <c r="BS847" s="9">
        <v>141.30000000000001</v>
      </c>
      <c r="BT847" s="9">
        <v>141.69999999999999</v>
      </c>
      <c r="BU847" s="9">
        <v>143.19999999999999</v>
      </c>
      <c r="BV847" s="9">
        <v>145.1</v>
      </c>
      <c r="BW847" s="9">
        <v>147.4</v>
      </c>
      <c r="BX847" s="9">
        <v>148.69999999999999</v>
      </c>
      <c r="BY847" s="9">
        <v>150.19999999999999</v>
      </c>
      <c r="BZ847" s="9">
        <v>158.30000000000001</v>
      </c>
      <c r="CA847" s="9">
        <v>159.1</v>
      </c>
      <c r="CB847" s="9">
        <v>159.5</v>
      </c>
      <c r="CC847" s="9">
        <v>162.69999999999999</v>
      </c>
      <c r="CD847" s="9">
        <v>162.80000000000001</v>
      </c>
      <c r="CE847" s="9">
        <v>162.9</v>
      </c>
      <c r="CF847" s="9">
        <v>168.6</v>
      </c>
      <c r="CG847" s="9">
        <v>166.4</v>
      </c>
      <c r="CH847" s="9">
        <v>166.5</v>
      </c>
      <c r="CI847" s="9">
        <v>169.3</v>
      </c>
      <c r="CJ847" s="9">
        <v>170.5</v>
      </c>
      <c r="CK847" s="9">
        <v>167.8</v>
      </c>
      <c r="CL847" s="9">
        <v>170.3</v>
      </c>
      <c r="CM847" s="9">
        <v>169.2</v>
      </c>
      <c r="CN847" s="9">
        <v>168.4</v>
      </c>
      <c r="CO847" s="9">
        <v>169.3</v>
      </c>
      <c r="CP847" s="9">
        <v>171.7</v>
      </c>
      <c r="CQ847" s="9">
        <v>171</v>
      </c>
      <c r="CR847" s="9">
        <v>170.4</v>
      </c>
      <c r="CS847" s="9">
        <v>173.3</v>
      </c>
      <c r="CT847" s="9">
        <v>172.2</v>
      </c>
      <c r="CU847" s="9">
        <v>173.3</v>
      </c>
      <c r="CV847" s="9">
        <v>173.3</v>
      </c>
      <c r="CW847" s="9">
        <v>174.5</v>
      </c>
      <c r="CX847" s="9">
        <v>171.4</v>
      </c>
      <c r="CY847" s="9">
        <v>171.5</v>
      </c>
      <c r="CZ847" s="9">
        <v>169.5</v>
      </c>
      <c r="DA847" s="9">
        <v>173.2</v>
      </c>
      <c r="DB847" s="9">
        <v>174.9</v>
      </c>
      <c r="DC847" s="9">
        <v>184.7</v>
      </c>
      <c r="DD847" s="9">
        <v>192.4</v>
      </c>
      <c r="DE847" s="9">
        <v>197.1</v>
      </c>
      <c r="DF847" s="9">
        <v>198</v>
      </c>
      <c r="DG847" s="9">
        <v>198.5</v>
      </c>
      <c r="DH847" s="9">
        <v>200.8</v>
      </c>
      <c r="DI847" s="9">
        <v>205.4</v>
      </c>
      <c r="DJ847" s="9">
        <v>213.4</v>
      </c>
      <c r="DK847" s="9">
        <v>215.4</v>
      </c>
      <c r="DL847" s="9">
        <v>216.5</v>
      </c>
      <c r="DM847" s="9">
        <v>219.2</v>
      </c>
      <c r="DN847" s="9">
        <v>224</v>
      </c>
      <c r="DO847" s="9">
        <v>224.1</v>
      </c>
      <c r="DP847" s="9">
        <v>230.9</v>
      </c>
      <c r="DQ847" s="9">
        <v>228.6</v>
      </c>
      <c r="DR847" s="9">
        <v>228</v>
      </c>
      <c r="DS847" s="9">
        <v>235.8</v>
      </c>
      <c r="DT847" s="9">
        <v>239.5</v>
      </c>
      <c r="DU847" s="9">
        <v>242.3</v>
      </c>
      <c r="DV847" s="9">
        <v>242.9</v>
      </c>
      <c r="DW847" s="9">
        <v>240.3</v>
      </c>
      <c r="DX847" s="9">
        <v>240</v>
      </c>
      <c r="DY847" s="9">
        <v>239.3</v>
      </c>
      <c r="DZ847" s="9">
        <v>239</v>
      </c>
      <c r="EA847" s="9">
        <v>238.9</v>
      </c>
      <c r="EB847" s="9">
        <v>239.6</v>
      </c>
      <c r="EC847" s="9">
        <v>238.5</v>
      </c>
      <c r="ED847" s="9">
        <v>240</v>
      </c>
      <c r="EE847" s="9">
        <v>240.6</v>
      </c>
      <c r="EF847" s="10">
        <v>238.1</v>
      </c>
      <c r="EG847" s="10">
        <v>237</v>
      </c>
      <c r="EH847" s="10">
        <v>237</v>
      </c>
      <c r="EI847" s="10">
        <v>237</v>
      </c>
      <c r="EJ847" s="69">
        <v>237.4</v>
      </c>
      <c r="EK847" s="69">
        <v>237</v>
      </c>
      <c r="EL847" s="70">
        <v>237</v>
      </c>
      <c r="EM847" s="70">
        <v>238</v>
      </c>
      <c r="EN847" s="70">
        <v>237.1</v>
      </c>
    </row>
    <row r="848" spans="1:144" x14ac:dyDescent="0.25">
      <c r="A848" s="2" t="s">
        <v>1713</v>
      </c>
      <c r="B848" s="2" t="s">
        <v>1714</v>
      </c>
      <c r="C848" s="5">
        <v>0.26311000000000001</v>
      </c>
      <c r="D848" s="9">
        <v>102.2</v>
      </c>
      <c r="E848" s="9">
        <v>102.4</v>
      </c>
      <c r="F848" s="9">
        <v>103.4</v>
      </c>
      <c r="G848" s="9">
        <v>100.3</v>
      </c>
      <c r="H848" s="9">
        <v>101.1</v>
      </c>
      <c r="I848" s="9">
        <v>104.5</v>
      </c>
      <c r="J848" s="9">
        <v>101.3</v>
      </c>
      <c r="K848" s="9">
        <v>105.6</v>
      </c>
      <c r="L848" s="9">
        <v>107.5</v>
      </c>
      <c r="M848" s="9">
        <v>107.4</v>
      </c>
      <c r="N848" s="9">
        <v>106.9</v>
      </c>
      <c r="O848" s="9">
        <v>107.6</v>
      </c>
      <c r="P848" s="9">
        <v>108.4</v>
      </c>
      <c r="Q848" s="9">
        <v>109.9</v>
      </c>
      <c r="R848" s="9">
        <v>105.6</v>
      </c>
      <c r="S848" s="9">
        <v>107.9</v>
      </c>
      <c r="T848" s="9">
        <v>110.4</v>
      </c>
      <c r="U848" s="9">
        <v>107.4</v>
      </c>
      <c r="V848" s="9">
        <v>110.6</v>
      </c>
      <c r="W848" s="9">
        <v>107</v>
      </c>
      <c r="X848" s="9">
        <v>109.7</v>
      </c>
      <c r="Y848" s="9">
        <v>113</v>
      </c>
      <c r="Z848" s="9">
        <v>112.6</v>
      </c>
      <c r="AA848" s="9">
        <v>112.7</v>
      </c>
      <c r="AB848" s="9">
        <v>111</v>
      </c>
      <c r="AC848" s="9">
        <v>113.9</v>
      </c>
      <c r="AD848" s="9">
        <v>115.6</v>
      </c>
      <c r="AE848" s="9">
        <v>112.2</v>
      </c>
      <c r="AF848" s="9">
        <v>112</v>
      </c>
      <c r="AG848" s="9">
        <v>112.3</v>
      </c>
      <c r="AH848" s="9">
        <v>116.4</v>
      </c>
      <c r="AI848" s="9">
        <v>111.2</v>
      </c>
      <c r="AJ848" s="9">
        <v>115.9</v>
      </c>
      <c r="AK848" s="9">
        <v>112.3</v>
      </c>
      <c r="AL848" s="9">
        <v>110.4</v>
      </c>
      <c r="AM848" s="9">
        <v>101.7</v>
      </c>
      <c r="AN848" s="9">
        <v>99.3</v>
      </c>
      <c r="AO848" s="9">
        <v>103.7</v>
      </c>
      <c r="AP848" s="9">
        <v>100</v>
      </c>
      <c r="AQ848" s="9">
        <v>101.1</v>
      </c>
      <c r="AR848" s="9">
        <v>100.8</v>
      </c>
      <c r="AS848" s="9">
        <v>101.2</v>
      </c>
      <c r="AT848" s="9">
        <v>101.1</v>
      </c>
      <c r="AU848" s="9">
        <v>104.1</v>
      </c>
      <c r="AV848" s="9">
        <v>104.1</v>
      </c>
      <c r="AW848" s="9">
        <v>105</v>
      </c>
      <c r="AX848" s="9">
        <v>104.1</v>
      </c>
      <c r="AY848" s="9">
        <v>106.7</v>
      </c>
      <c r="AZ848" s="9">
        <v>105.4</v>
      </c>
      <c r="BA848" s="9">
        <v>104.9</v>
      </c>
      <c r="BB848" s="9">
        <v>103.4</v>
      </c>
      <c r="BC848" s="9">
        <v>107.2</v>
      </c>
      <c r="BD848" s="9">
        <v>106.3</v>
      </c>
      <c r="BE848" s="9">
        <v>107.1</v>
      </c>
      <c r="BF848" s="9">
        <v>105.4</v>
      </c>
      <c r="BG848" s="9">
        <v>105.7</v>
      </c>
      <c r="BH848" s="9">
        <v>105.9</v>
      </c>
      <c r="BI848" s="9">
        <v>105.8</v>
      </c>
      <c r="BJ848" s="9">
        <v>105.3</v>
      </c>
      <c r="BK848" s="9">
        <v>105.7</v>
      </c>
      <c r="BL848" s="9">
        <v>106.4</v>
      </c>
      <c r="BM848" s="9">
        <v>107.6</v>
      </c>
      <c r="BN848" s="9">
        <v>108.2</v>
      </c>
      <c r="BO848" s="9">
        <v>109.8</v>
      </c>
      <c r="BP848" s="9">
        <v>110.9</v>
      </c>
      <c r="BQ848" s="9">
        <v>111.7</v>
      </c>
      <c r="BR848" s="9">
        <v>112</v>
      </c>
      <c r="BS848" s="9">
        <v>113.8</v>
      </c>
      <c r="BT848" s="9">
        <v>113.8</v>
      </c>
      <c r="BU848" s="9">
        <v>115.2</v>
      </c>
      <c r="BV848" s="9">
        <v>116.5</v>
      </c>
      <c r="BW848" s="9">
        <v>116.2</v>
      </c>
      <c r="BX848" s="9">
        <v>117.6</v>
      </c>
      <c r="BY848" s="9">
        <v>116.8</v>
      </c>
      <c r="BZ848" s="9">
        <v>116.7</v>
      </c>
      <c r="CA848" s="9">
        <v>116.8</v>
      </c>
      <c r="CB848" s="9">
        <v>117.9</v>
      </c>
      <c r="CC848" s="9">
        <v>117.6</v>
      </c>
      <c r="CD848" s="9">
        <v>118.5</v>
      </c>
      <c r="CE848" s="9">
        <v>119.8</v>
      </c>
      <c r="CF848" s="9">
        <v>120.1</v>
      </c>
      <c r="CG848" s="9">
        <v>120.4</v>
      </c>
      <c r="CH848" s="9">
        <v>119.9</v>
      </c>
      <c r="CI848" s="9">
        <v>119.9</v>
      </c>
      <c r="CJ848" s="9">
        <v>118.1</v>
      </c>
      <c r="CK848" s="9">
        <v>119.3</v>
      </c>
      <c r="CL848" s="9">
        <v>118.2</v>
      </c>
      <c r="CM848" s="9">
        <v>118.9</v>
      </c>
      <c r="CN848" s="9">
        <v>118.5</v>
      </c>
      <c r="CO848" s="9">
        <v>118.4</v>
      </c>
      <c r="CP848" s="9">
        <v>118.7</v>
      </c>
      <c r="CQ848" s="9">
        <v>119.7</v>
      </c>
      <c r="CR848" s="9">
        <v>119.8</v>
      </c>
      <c r="CS848" s="9">
        <v>120</v>
      </c>
      <c r="CT848" s="9">
        <v>119.7</v>
      </c>
      <c r="CU848" s="9">
        <v>119.4</v>
      </c>
      <c r="CV848" s="9">
        <v>119.3</v>
      </c>
      <c r="CW848" s="9">
        <v>119.5</v>
      </c>
      <c r="CX848" s="9">
        <v>119.9</v>
      </c>
      <c r="CY848" s="9">
        <v>119.2</v>
      </c>
      <c r="CZ848" s="9">
        <v>118.9</v>
      </c>
      <c r="DA848" s="9">
        <v>119.9</v>
      </c>
      <c r="DB848" s="9">
        <v>120.4</v>
      </c>
      <c r="DC848" s="9">
        <v>121.4</v>
      </c>
      <c r="DD848" s="9">
        <v>122.6</v>
      </c>
      <c r="DE848" s="9">
        <v>124.2</v>
      </c>
      <c r="DF848" s="9">
        <v>127.1</v>
      </c>
      <c r="DG848" s="9">
        <v>128.4</v>
      </c>
      <c r="DH848" s="9">
        <v>129.19999999999999</v>
      </c>
      <c r="DI848" s="9">
        <v>132.19999999999999</v>
      </c>
      <c r="DJ848" s="9">
        <v>133.80000000000001</v>
      </c>
      <c r="DK848" s="9">
        <v>136.19999999999999</v>
      </c>
      <c r="DL848" s="9">
        <v>136.5</v>
      </c>
      <c r="DM848" s="9">
        <v>138.1</v>
      </c>
      <c r="DN848" s="9">
        <v>138.69999999999999</v>
      </c>
      <c r="DO848" s="9">
        <v>139.30000000000001</v>
      </c>
      <c r="DP848" s="9">
        <v>139</v>
      </c>
      <c r="DQ848" s="9">
        <v>139.6</v>
      </c>
      <c r="DR848" s="9">
        <v>141.80000000000001</v>
      </c>
      <c r="DS848" s="9">
        <v>141.9</v>
      </c>
      <c r="DT848" s="9">
        <v>134</v>
      </c>
      <c r="DU848" s="9">
        <v>134.80000000000001</v>
      </c>
      <c r="DV848" s="9">
        <v>135.5</v>
      </c>
      <c r="DW848" s="9">
        <v>135.5</v>
      </c>
      <c r="DX848" s="9">
        <v>135.4</v>
      </c>
      <c r="DY848" s="9">
        <v>136.4</v>
      </c>
      <c r="DZ848" s="9">
        <v>136.6</v>
      </c>
      <c r="EA848" s="9">
        <v>136.5</v>
      </c>
      <c r="EB848" s="9">
        <v>136.6</v>
      </c>
      <c r="EC848" s="9">
        <v>136.9</v>
      </c>
      <c r="ED848" s="9">
        <v>136.9</v>
      </c>
      <c r="EE848" s="9">
        <v>136.9</v>
      </c>
      <c r="EF848" s="10">
        <v>137.69999999999999</v>
      </c>
      <c r="EG848" s="10">
        <v>138.1</v>
      </c>
      <c r="EH848" s="10">
        <v>137.9</v>
      </c>
      <c r="EI848" s="10">
        <v>137.69999999999999</v>
      </c>
      <c r="EJ848" s="69">
        <v>137.4</v>
      </c>
      <c r="EK848" s="69">
        <v>137.6</v>
      </c>
      <c r="EL848" s="70">
        <v>137.69999999999999</v>
      </c>
      <c r="EM848" s="70">
        <v>137.80000000000001</v>
      </c>
      <c r="EN848" s="70">
        <v>138.19999999999999</v>
      </c>
    </row>
    <row r="849" spans="1:144" x14ac:dyDescent="0.25">
      <c r="A849" s="2" t="s">
        <v>1715</v>
      </c>
      <c r="B849" s="2" t="s">
        <v>1716</v>
      </c>
      <c r="C849" s="5">
        <v>8.7000000000000001E-4</v>
      </c>
      <c r="D849" s="9">
        <v>98.4</v>
      </c>
      <c r="E849" s="9">
        <v>108.1</v>
      </c>
      <c r="F849" s="9">
        <v>105.9</v>
      </c>
      <c r="G849" s="9">
        <v>102.9</v>
      </c>
      <c r="H849" s="9">
        <v>106.4</v>
      </c>
      <c r="I849" s="9">
        <v>103.6</v>
      </c>
      <c r="J849" s="9">
        <v>98.6</v>
      </c>
      <c r="K849" s="9">
        <v>102.6</v>
      </c>
      <c r="L849" s="9">
        <v>104.3</v>
      </c>
      <c r="M849" s="9">
        <v>103.8</v>
      </c>
      <c r="N849" s="9">
        <v>103.4</v>
      </c>
      <c r="O849" s="9">
        <v>105.5</v>
      </c>
      <c r="P849" s="9">
        <v>106.8</v>
      </c>
      <c r="Q849" s="9">
        <v>108.2</v>
      </c>
      <c r="R849" s="9">
        <v>104.2</v>
      </c>
      <c r="S849" s="9">
        <v>107.5</v>
      </c>
      <c r="T849" s="9">
        <v>105.6</v>
      </c>
      <c r="U849" s="9">
        <v>98.9</v>
      </c>
      <c r="V849" s="9">
        <v>102.8</v>
      </c>
      <c r="W849" s="9">
        <v>108.4</v>
      </c>
      <c r="X849" s="9">
        <v>113.3</v>
      </c>
      <c r="Y849" s="9">
        <v>112.9</v>
      </c>
      <c r="Z849" s="9">
        <v>116.4</v>
      </c>
      <c r="AA849" s="9">
        <v>110</v>
      </c>
      <c r="AB849" s="9">
        <v>113.8</v>
      </c>
      <c r="AC849" s="9">
        <v>114.9</v>
      </c>
      <c r="AD849" s="9">
        <v>112.1</v>
      </c>
      <c r="AE849" s="9">
        <v>117.8</v>
      </c>
      <c r="AF849" s="9">
        <v>121.1</v>
      </c>
      <c r="AG849" s="9">
        <v>111.3</v>
      </c>
      <c r="AH849" s="9">
        <v>116</v>
      </c>
      <c r="AI849" s="9">
        <v>120.2</v>
      </c>
      <c r="AJ849" s="9">
        <v>115.1</v>
      </c>
      <c r="AK849" s="9">
        <v>118.8</v>
      </c>
      <c r="AL849" s="9">
        <v>114.7</v>
      </c>
      <c r="AM849" s="9">
        <v>114.7</v>
      </c>
      <c r="AN849" s="9">
        <v>118.5</v>
      </c>
      <c r="AO849" s="9">
        <v>117.3</v>
      </c>
      <c r="AP849" s="9">
        <v>122</v>
      </c>
      <c r="AQ849" s="9">
        <v>120.3</v>
      </c>
      <c r="AR849" s="9">
        <v>117</v>
      </c>
      <c r="AS849" s="9">
        <v>106.9</v>
      </c>
      <c r="AT849" s="9">
        <v>117</v>
      </c>
      <c r="AU849" s="9">
        <v>121.6</v>
      </c>
      <c r="AV849" s="9">
        <v>119.4</v>
      </c>
      <c r="AW849" s="9">
        <v>117.8</v>
      </c>
      <c r="AX849" s="9">
        <v>112.3</v>
      </c>
      <c r="AY849" s="9">
        <v>112.7</v>
      </c>
      <c r="AZ849" s="9">
        <v>122.1</v>
      </c>
      <c r="BA849" s="9">
        <v>114.8</v>
      </c>
      <c r="BB849" s="9">
        <v>119.6</v>
      </c>
      <c r="BC849" s="9">
        <v>117.5</v>
      </c>
      <c r="BD849" s="9">
        <v>114.5</v>
      </c>
      <c r="BE849" s="9">
        <v>117.9</v>
      </c>
      <c r="BF849" s="9">
        <v>121.4</v>
      </c>
      <c r="BG849" s="9">
        <v>120.9</v>
      </c>
      <c r="BH849" s="9">
        <v>121.3</v>
      </c>
      <c r="BI849" s="9">
        <v>120</v>
      </c>
      <c r="BJ849" s="9">
        <v>123.2</v>
      </c>
      <c r="BK849" s="9">
        <v>122.9</v>
      </c>
      <c r="BL849" s="9">
        <v>124.5</v>
      </c>
      <c r="BM849" s="9">
        <v>126.9</v>
      </c>
      <c r="BN849" s="9">
        <v>126.9</v>
      </c>
      <c r="BO849" s="9">
        <v>126.9</v>
      </c>
      <c r="BP849" s="9">
        <v>129.19999999999999</v>
      </c>
      <c r="BQ849" s="9">
        <v>129</v>
      </c>
      <c r="BR849" s="9">
        <v>123.7</v>
      </c>
      <c r="BS849" s="9">
        <v>124.5</v>
      </c>
      <c r="BT849" s="9">
        <v>124.5</v>
      </c>
      <c r="BU849" s="9">
        <v>116</v>
      </c>
      <c r="BV849" s="9">
        <v>116</v>
      </c>
      <c r="BW849" s="9">
        <v>114.7</v>
      </c>
      <c r="BX849" s="9">
        <v>117.5</v>
      </c>
      <c r="BY849" s="9">
        <v>116</v>
      </c>
      <c r="BZ849" s="9">
        <v>115.4</v>
      </c>
      <c r="CA849" s="9">
        <v>114.3</v>
      </c>
      <c r="CB849" s="9">
        <v>113.9</v>
      </c>
      <c r="CC849" s="9">
        <v>116.7</v>
      </c>
      <c r="CD849" s="9">
        <v>116.9</v>
      </c>
      <c r="CE849" s="9">
        <v>114.8</v>
      </c>
      <c r="CF849" s="9">
        <v>111.8</v>
      </c>
      <c r="CG849" s="9">
        <v>118.3</v>
      </c>
      <c r="CH849" s="9">
        <v>119.9</v>
      </c>
      <c r="CI849" s="9">
        <v>118.5</v>
      </c>
      <c r="CJ849" s="9">
        <v>118.1</v>
      </c>
      <c r="CK849" s="9">
        <v>118.9</v>
      </c>
      <c r="CL849" s="9">
        <v>117.4</v>
      </c>
      <c r="CM849" s="9">
        <v>119.6</v>
      </c>
      <c r="CN849" s="9">
        <v>119.3</v>
      </c>
      <c r="CO849" s="9">
        <v>118.3</v>
      </c>
      <c r="CP849" s="9">
        <v>119.1</v>
      </c>
      <c r="CQ849" s="9">
        <v>122.6</v>
      </c>
      <c r="CR849" s="9">
        <v>115.3</v>
      </c>
      <c r="CS849" s="9">
        <v>120.9</v>
      </c>
      <c r="CT849" s="9">
        <v>121.4</v>
      </c>
      <c r="CU849" s="9">
        <v>113.4</v>
      </c>
      <c r="CV849" s="9">
        <v>111</v>
      </c>
      <c r="CW849" s="9">
        <v>115.9</v>
      </c>
      <c r="CX849" s="9">
        <v>120.7</v>
      </c>
      <c r="CY849" s="9">
        <v>113.1</v>
      </c>
      <c r="CZ849" s="9">
        <v>109.4</v>
      </c>
      <c r="DA849" s="9">
        <v>117.8</v>
      </c>
      <c r="DB849" s="9">
        <v>113.8</v>
      </c>
      <c r="DC849" s="9">
        <v>119.2</v>
      </c>
      <c r="DD849" s="9">
        <v>113.4</v>
      </c>
      <c r="DE849" s="9">
        <v>123.1</v>
      </c>
      <c r="DF849" s="9">
        <v>111.8</v>
      </c>
      <c r="DG849" s="9">
        <v>108.7</v>
      </c>
      <c r="DH849" s="9">
        <v>116.3</v>
      </c>
      <c r="DI849" s="9">
        <v>121.6</v>
      </c>
      <c r="DJ849" s="9">
        <v>114.9</v>
      </c>
      <c r="DK849" s="9">
        <v>123.1</v>
      </c>
      <c r="DL849" s="9">
        <v>130.6</v>
      </c>
      <c r="DM849" s="9">
        <v>133.6</v>
      </c>
      <c r="DN849" s="9">
        <v>120.9</v>
      </c>
      <c r="DO849" s="9">
        <v>121.4</v>
      </c>
      <c r="DP849" s="9">
        <v>116.7</v>
      </c>
      <c r="DQ849" s="9">
        <v>126.5</v>
      </c>
      <c r="DR849" s="9">
        <v>121.8</v>
      </c>
      <c r="DS849" s="9">
        <v>126.1</v>
      </c>
      <c r="DT849" s="9">
        <v>122.6</v>
      </c>
      <c r="DU849" s="9">
        <v>128.9</v>
      </c>
      <c r="DV849" s="9">
        <v>136.30000000000001</v>
      </c>
      <c r="DW849" s="9">
        <v>124.6</v>
      </c>
      <c r="DX849" s="9">
        <v>131.5</v>
      </c>
      <c r="DY849" s="9">
        <v>125.9</v>
      </c>
      <c r="DZ849" s="9">
        <v>125.1</v>
      </c>
      <c r="EA849" s="9">
        <v>125.2</v>
      </c>
      <c r="EB849" s="9">
        <v>121.5</v>
      </c>
      <c r="EC849" s="9">
        <v>125</v>
      </c>
      <c r="ED849" s="9">
        <v>129.80000000000001</v>
      </c>
      <c r="EE849" s="9">
        <v>130</v>
      </c>
      <c r="EF849" s="10">
        <v>137</v>
      </c>
      <c r="EG849" s="10">
        <v>128.80000000000001</v>
      </c>
      <c r="EH849" s="10">
        <v>129.5</v>
      </c>
      <c r="EI849" s="10">
        <v>129.30000000000001</v>
      </c>
      <c r="EJ849" s="69">
        <v>138.9</v>
      </c>
      <c r="EK849" s="69">
        <v>127.5</v>
      </c>
      <c r="EL849" s="70">
        <v>130.1</v>
      </c>
      <c r="EM849" s="70">
        <v>129.80000000000001</v>
      </c>
      <c r="EN849" s="70">
        <v>128.9</v>
      </c>
    </row>
    <row r="850" spans="1:144" x14ac:dyDescent="0.25">
      <c r="A850" s="2" t="s">
        <v>1717</v>
      </c>
      <c r="B850" s="2" t="s">
        <v>1718</v>
      </c>
      <c r="C850" s="5">
        <v>0.10674</v>
      </c>
      <c r="D850" s="9">
        <v>107.6</v>
      </c>
      <c r="E850" s="9">
        <v>108.1</v>
      </c>
      <c r="F850" s="9">
        <v>107.7</v>
      </c>
      <c r="G850" s="9">
        <v>108.2</v>
      </c>
      <c r="H850" s="9">
        <v>110.4</v>
      </c>
      <c r="I850" s="9">
        <v>108.4</v>
      </c>
      <c r="J850" s="9">
        <v>108.8</v>
      </c>
      <c r="K850" s="9">
        <v>112</v>
      </c>
      <c r="L850" s="9">
        <v>105.4</v>
      </c>
      <c r="M850" s="9">
        <v>111.7</v>
      </c>
      <c r="N850" s="9">
        <v>114.4</v>
      </c>
      <c r="O850" s="9">
        <v>109.6</v>
      </c>
      <c r="P850" s="9">
        <v>124.9</v>
      </c>
      <c r="Q850" s="9">
        <v>121</v>
      </c>
      <c r="R850" s="9">
        <v>117.6</v>
      </c>
      <c r="S850" s="9">
        <v>117.6</v>
      </c>
      <c r="T850" s="9">
        <v>118.1</v>
      </c>
      <c r="U850" s="9">
        <v>116.9</v>
      </c>
      <c r="V850" s="9">
        <v>122.1</v>
      </c>
      <c r="W850" s="9">
        <v>119</v>
      </c>
      <c r="X850" s="9">
        <v>117.2</v>
      </c>
      <c r="Y850" s="9">
        <v>119.9</v>
      </c>
      <c r="Z850" s="9">
        <v>120.6</v>
      </c>
      <c r="AA850" s="9">
        <v>122.4</v>
      </c>
      <c r="AB850" s="9">
        <v>134.69999999999999</v>
      </c>
      <c r="AC850" s="9">
        <v>130.30000000000001</v>
      </c>
      <c r="AD850" s="9">
        <v>128.19999999999999</v>
      </c>
      <c r="AE850" s="9">
        <v>132</v>
      </c>
      <c r="AF850" s="9">
        <v>134.30000000000001</v>
      </c>
      <c r="AG850" s="9">
        <v>127.2</v>
      </c>
      <c r="AH850" s="9">
        <v>129.5</v>
      </c>
      <c r="AI850" s="9">
        <v>129.30000000000001</v>
      </c>
      <c r="AJ850" s="9">
        <v>129.6</v>
      </c>
      <c r="AK850" s="9">
        <v>138.19999999999999</v>
      </c>
      <c r="AL850" s="9">
        <v>132.1</v>
      </c>
      <c r="AM850" s="9">
        <v>134.9</v>
      </c>
      <c r="AN850" s="9">
        <v>134.1</v>
      </c>
      <c r="AO850" s="9">
        <v>132.30000000000001</v>
      </c>
      <c r="AP850" s="9">
        <v>135.69999999999999</v>
      </c>
      <c r="AQ850" s="9">
        <v>133.30000000000001</v>
      </c>
      <c r="AR850" s="9">
        <v>136.6</v>
      </c>
      <c r="AS850" s="9">
        <v>139.30000000000001</v>
      </c>
      <c r="AT850" s="9">
        <v>137.19999999999999</v>
      </c>
      <c r="AU850" s="9">
        <v>140.1</v>
      </c>
      <c r="AV850" s="9">
        <v>142.69999999999999</v>
      </c>
      <c r="AW850" s="9">
        <v>141.4</v>
      </c>
      <c r="AX850" s="9">
        <v>142</v>
      </c>
      <c r="AY850" s="9">
        <v>146.69999999999999</v>
      </c>
      <c r="AZ850" s="9">
        <v>127.9</v>
      </c>
      <c r="BA850" s="9">
        <v>142.30000000000001</v>
      </c>
      <c r="BB850" s="9">
        <v>137.4</v>
      </c>
      <c r="BC850" s="9">
        <v>127.9</v>
      </c>
      <c r="BD850" s="9">
        <v>128.80000000000001</v>
      </c>
      <c r="BE850" s="9">
        <v>123.8</v>
      </c>
      <c r="BF850" s="9">
        <v>139.6</v>
      </c>
      <c r="BG850" s="9">
        <v>138.1</v>
      </c>
      <c r="BH850" s="9">
        <v>133.6</v>
      </c>
      <c r="BI850" s="9">
        <v>140.5</v>
      </c>
      <c r="BJ850" s="9">
        <v>151.4</v>
      </c>
      <c r="BK850" s="9">
        <v>154.4</v>
      </c>
      <c r="BL850" s="9">
        <v>135.5</v>
      </c>
      <c r="BM850" s="9">
        <v>149.5</v>
      </c>
      <c r="BN850" s="9">
        <v>155.6</v>
      </c>
      <c r="BO850" s="9">
        <v>158.9</v>
      </c>
      <c r="BP850" s="9">
        <v>167.8</v>
      </c>
      <c r="BQ850" s="9">
        <v>185.3</v>
      </c>
      <c r="BR850" s="9">
        <v>163.19999999999999</v>
      </c>
      <c r="BS850" s="9">
        <v>147.5</v>
      </c>
      <c r="BT850" s="9">
        <v>145.9</v>
      </c>
      <c r="BU850" s="9">
        <v>134.69999999999999</v>
      </c>
      <c r="BV850" s="9">
        <v>144.69999999999999</v>
      </c>
      <c r="BW850" s="9">
        <v>154.4</v>
      </c>
      <c r="BX850" s="9">
        <v>154.5</v>
      </c>
      <c r="BY850" s="9">
        <v>164.9</v>
      </c>
      <c r="BZ850" s="9">
        <v>151</v>
      </c>
      <c r="CA850" s="9">
        <v>151.9</v>
      </c>
      <c r="CB850" s="9">
        <v>150.4</v>
      </c>
      <c r="CC850" s="9">
        <v>161.69999999999999</v>
      </c>
      <c r="CD850" s="9">
        <v>161.1</v>
      </c>
      <c r="CE850" s="9">
        <v>158.19999999999999</v>
      </c>
      <c r="CF850" s="9">
        <v>164.7</v>
      </c>
      <c r="CG850" s="9">
        <v>171.2</v>
      </c>
      <c r="CH850" s="9">
        <v>154.80000000000001</v>
      </c>
      <c r="CI850" s="9">
        <v>161.1</v>
      </c>
      <c r="CJ850" s="9">
        <v>157.5</v>
      </c>
      <c r="CK850" s="9">
        <v>158</v>
      </c>
      <c r="CL850" s="9">
        <v>183.6</v>
      </c>
      <c r="CM850" s="9">
        <v>176.2</v>
      </c>
      <c r="CN850" s="9">
        <v>180.4</v>
      </c>
      <c r="CO850" s="9">
        <v>173.1</v>
      </c>
      <c r="CP850" s="9">
        <v>177.8</v>
      </c>
      <c r="CQ850" s="9">
        <v>157.9</v>
      </c>
      <c r="CR850" s="9">
        <v>165.7</v>
      </c>
      <c r="CS850" s="9">
        <v>183.6</v>
      </c>
      <c r="CT850" s="9">
        <v>175.4</v>
      </c>
      <c r="CU850" s="9">
        <v>182.7</v>
      </c>
      <c r="CV850" s="9">
        <v>182.7</v>
      </c>
      <c r="CW850" s="9">
        <v>180.2</v>
      </c>
      <c r="CX850" s="9">
        <v>158.1</v>
      </c>
      <c r="CY850" s="9">
        <v>149.1</v>
      </c>
      <c r="CZ850" s="9">
        <v>159.19999999999999</v>
      </c>
      <c r="DA850" s="9">
        <v>164.2</v>
      </c>
      <c r="DB850" s="9">
        <v>172.3</v>
      </c>
      <c r="DC850" s="9">
        <v>167.4</v>
      </c>
      <c r="DD850" s="9">
        <v>169.2</v>
      </c>
      <c r="DE850" s="9">
        <v>174.7</v>
      </c>
      <c r="DF850" s="9">
        <v>177.1</v>
      </c>
      <c r="DG850" s="9">
        <v>204.1</v>
      </c>
      <c r="DH850" s="9">
        <v>218.9</v>
      </c>
      <c r="DI850" s="9">
        <v>213.4</v>
      </c>
      <c r="DJ850" s="9">
        <v>191.6</v>
      </c>
      <c r="DK850" s="9">
        <v>195.1</v>
      </c>
      <c r="DL850" s="9">
        <v>206</v>
      </c>
      <c r="DM850" s="9">
        <v>195.1</v>
      </c>
      <c r="DN850" s="9">
        <v>201.7</v>
      </c>
      <c r="DO850" s="9">
        <v>194.3</v>
      </c>
      <c r="DP850" s="9">
        <v>214.8</v>
      </c>
      <c r="DQ850" s="9">
        <v>208.3</v>
      </c>
      <c r="DR850" s="9">
        <v>210</v>
      </c>
      <c r="DS850" s="9">
        <v>218.7</v>
      </c>
      <c r="DT850" s="9">
        <v>218.7</v>
      </c>
      <c r="DU850" s="9">
        <v>218.4</v>
      </c>
      <c r="DV850" s="9">
        <v>225.9</v>
      </c>
      <c r="DW850" s="9">
        <v>225.3</v>
      </c>
      <c r="DX850" s="9">
        <v>229.7</v>
      </c>
      <c r="DY850" s="9">
        <v>226.2</v>
      </c>
      <c r="DZ850" s="9">
        <v>222</v>
      </c>
      <c r="EA850" s="9">
        <v>217.9</v>
      </c>
      <c r="EB850" s="9">
        <v>226.2</v>
      </c>
      <c r="EC850" s="9">
        <v>226.2</v>
      </c>
      <c r="ED850" s="9">
        <v>227.2</v>
      </c>
      <c r="EE850" s="9">
        <v>241</v>
      </c>
      <c r="EF850" s="10">
        <v>241</v>
      </c>
      <c r="EG850" s="10">
        <v>239.9</v>
      </c>
      <c r="EH850" s="10">
        <v>240.2</v>
      </c>
      <c r="EI850" s="10">
        <v>240.2</v>
      </c>
      <c r="EJ850" s="69">
        <v>239.6</v>
      </c>
      <c r="EK850" s="69">
        <v>239.6</v>
      </c>
      <c r="EL850" s="70">
        <v>240.3</v>
      </c>
      <c r="EM850" s="70">
        <v>242</v>
      </c>
      <c r="EN850" s="70">
        <v>242</v>
      </c>
    </row>
    <row r="851" spans="1:144" x14ac:dyDescent="0.25">
      <c r="A851" s="2" t="s">
        <v>1719</v>
      </c>
      <c r="B851" s="2" t="s">
        <v>1720</v>
      </c>
      <c r="C851" s="5">
        <v>1.0641700000000001</v>
      </c>
      <c r="D851" s="9">
        <v>92.9</v>
      </c>
      <c r="E851" s="9">
        <v>90.1</v>
      </c>
      <c r="F851" s="9">
        <v>87.4</v>
      </c>
      <c r="G851" s="9">
        <v>93.3</v>
      </c>
      <c r="H851" s="9">
        <v>89.8</v>
      </c>
      <c r="I851" s="9">
        <v>103.3</v>
      </c>
      <c r="J851" s="9">
        <v>107</v>
      </c>
      <c r="K851" s="9">
        <v>108.6</v>
      </c>
      <c r="L851" s="9">
        <v>100</v>
      </c>
      <c r="M851" s="9">
        <v>93.8</v>
      </c>
      <c r="N851" s="9">
        <v>98.9</v>
      </c>
      <c r="O851" s="9">
        <v>91.8</v>
      </c>
      <c r="P851" s="9">
        <v>93</v>
      </c>
      <c r="Q851" s="9">
        <v>90.4</v>
      </c>
      <c r="R851" s="9">
        <v>89.5</v>
      </c>
      <c r="S851" s="9">
        <v>93.1</v>
      </c>
      <c r="T851" s="9">
        <v>96.6</v>
      </c>
      <c r="U851" s="9">
        <v>95.5</v>
      </c>
      <c r="V851" s="9">
        <v>106.4</v>
      </c>
      <c r="W851" s="9">
        <v>93.9</v>
      </c>
      <c r="X851" s="9">
        <v>90.2</v>
      </c>
      <c r="Y851" s="9">
        <v>95.9</v>
      </c>
      <c r="Z851" s="9">
        <v>99.9</v>
      </c>
      <c r="AA851" s="9">
        <v>104.1</v>
      </c>
      <c r="AB851" s="9">
        <v>106.1</v>
      </c>
      <c r="AC851" s="9">
        <v>102</v>
      </c>
      <c r="AD851" s="9">
        <v>99.7</v>
      </c>
      <c r="AE851" s="9">
        <v>98.5</v>
      </c>
      <c r="AF851" s="9">
        <v>106.1</v>
      </c>
      <c r="AG851" s="9">
        <v>101.3</v>
      </c>
      <c r="AH851" s="9">
        <v>115.1</v>
      </c>
      <c r="AI851" s="9">
        <v>105.4</v>
      </c>
      <c r="AJ851" s="9">
        <v>102.6</v>
      </c>
      <c r="AK851" s="9">
        <v>111.6</v>
      </c>
      <c r="AL851" s="9">
        <v>110</v>
      </c>
      <c r="AM851" s="9">
        <v>106.4</v>
      </c>
      <c r="AN851" s="9">
        <v>116.9</v>
      </c>
      <c r="AO851" s="9">
        <v>123.9</v>
      </c>
      <c r="AP851" s="9">
        <v>115</v>
      </c>
      <c r="AQ851" s="9">
        <v>116.8</v>
      </c>
      <c r="AR851" s="9">
        <v>108.6</v>
      </c>
      <c r="AS851" s="9">
        <v>119.6</v>
      </c>
      <c r="AT851" s="9">
        <v>121.1</v>
      </c>
      <c r="AU851" s="9">
        <v>119.6</v>
      </c>
      <c r="AV851" s="9">
        <v>120.1</v>
      </c>
      <c r="AW851" s="9">
        <v>107.6</v>
      </c>
      <c r="AX851" s="9">
        <v>118.3</v>
      </c>
      <c r="AY851" s="9">
        <v>115.7</v>
      </c>
      <c r="AZ851" s="9">
        <v>113.8</v>
      </c>
      <c r="BA851" s="9">
        <v>126.4</v>
      </c>
      <c r="BB851" s="9">
        <v>121</v>
      </c>
      <c r="BC851" s="9">
        <v>127.9</v>
      </c>
      <c r="BD851" s="9">
        <v>126</v>
      </c>
      <c r="BE851" s="9">
        <v>122.9</v>
      </c>
      <c r="BF851" s="9">
        <v>123.7</v>
      </c>
      <c r="BG851" s="9">
        <v>118.2</v>
      </c>
      <c r="BH851" s="9">
        <v>112.6</v>
      </c>
      <c r="BI851" s="9">
        <v>115</v>
      </c>
      <c r="BJ851" s="9">
        <v>114.1</v>
      </c>
      <c r="BK851" s="9">
        <v>114.9</v>
      </c>
      <c r="BL851" s="9">
        <v>115</v>
      </c>
      <c r="BM851" s="9">
        <v>112.9</v>
      </c>
      <c r="BN851" s="9">
        <v>113.9</v>
      </c>
      <c r="BO851" s="9">
        <v>113.3</v>
      </c>
      <c r="BP851" s="9">
        <v>105</v>
      </c>
      <c r="BQ851" s="9">
        <v>106.6</v>
      </c>
      <c r="BR851" s="9">
        <v>108.4</v>
      </c>
      <c r="BS851" s="9">
        <v>112</v>
      </c>
      <c r="BT851" s="9">
        <v>106.1</v>
      </c>
      <c r="BU851" s="9">
        <v>104</v>
      </c>
      <c r="BV851" s="9">
        <v>108.6</v>
      </c>
      <c r="BW851" s="9">
        <v>104.4</v>
      </c>
      <c r="BX851" s="9">
        <v>105.4</v>
      </c>
      <c r="BY851" s="9">
        <v>106.9</v>
      </c>
      <c r="BZ851" s="9">
        <v>106.9</v>
      </c>
      <c r="CA851" s="9">
        <v>106.9</v>
      </c>
      <c r="CB851" s="9">
        <v>100.6</v>
      </c>
      <c r="CC851" s="9">
        <v>107</v>
      </c>
      <c r="CD851" s="9">
        <v>107.6</v>
      </c>
      <c r="CE851" s="9">
        <v>107.1</v>
      </c>
      <c r="CF851" s="9">
        <v>114.5</v>
      </c>
      <c r="CG851" s="9">
        <v>106.9</v>
      </c>
      <c r="CH851" s="9">
        <v>106.4</v>
      </c>
      <c r="CI851" s="9">
        <v>107.3</v>
      </c>
      <c r="CJ851" s="9">
        <v>106.5</v>
      </c>
      <c r="CK851" s="9">
        <v>104.7</v>
      </c>
      <c r="CL851" s="9">
        <v>108.7</v>
      </c>
      <c r="CM851" s="9">
        <v>109.3</v>
      </c>
      <c r="CN851" s="9">
        <v>114.3</v>
      </c>
      <c r="CO851" s="9">
        <v>114.1</v>
      </c>
      <c r="CP851" s="9">
        <v>116.7</v>
      </c>
      <c r="CQ851" s="9">
        <v>113.5</v>
      </c>
      <c r="CR851" s="9">
        <v>114.4</v>
      </c>
      <c r="CS851" s="9">
        <v>113.9</v>
      </c>
      <c r="CT851" s="9">
        <v>117</v>
      </c>
      <c r="CU851" s="9">
        <v>119.8</v>
      </c>
      <c r="CV851" s="9">
        <v>120</v>
      </c>
      <c r="CW851" s="9">
        <v>120.6</v>
      </c>
      <c r="CX851" s="9">
        <v>127.8</v>
      </c>
      <c r="CY851" s="9">
        <v>134.1</v>
      </c>
      <c r="CZ851" s="9">
        <v>138.19999999999999</v>
      </c>
      <c r="DA851" s="9">
        <v>136.9</v>
      </c>
      <c r="DB851" s="9">
        <v>135.9</v>
      </c>
      <c r="DC851" s="9">
        <v>135</v>
      </c>
      <c r="DD851" s="9">
        <v>134.4</v>
      </c>
      <c r="DE851" s="9">
        <v>133.69999999999999</v>
      </c>
      <c r="DF851" s="9">
        <v>137.4</v>
      </c>
      <c r="DG851" s="9">
        <v>134.19999999999999</v>
      </c>
      <c r="DH851" s="9">
        <v>133.9</v>
      </c>
      <c r="DI851" s="9">
        <v>139.69999999999999</v>
      </c>
      <c r="DJ851" s="9">
        <v>138.4</v>
      </c>
      <c r="DK851" s="9">
        <v>137</v>
      </c>
      <c r="DL851" s="9">
        <v>133.30000000000001</v>
      </c>
      <c r="DM851" s="9">
        <v>135.1</v>
      </c>
      <c r="DN851" s="9">
        <v>138.1</v>
      </c>
      <c r="DO851" s="9">
        <v>136.6</v>
      </c>
      <c r="DP851" s="9">
        <v>136.69999999999999</v>
      </c>
      <c r="DQ851" s="9">
        <v>138.30000000000001</v>
      </c>
      <c r="DR851" s="9">
        <v>140.5</v>
      </c>
      <c r="DS851" s="9">
        <v>146.6</v>
      </c>
      <c r="DT851" s="9">
        <v>147.5</v>
      </c>
      <c r="DU851" s="9">
        <v>144.1</v>
      </c>
      <c r="DV851" s="9">
        <v>139.6</v>
      </c>
      <c r="DW851" s="9">
        <v>144.30000000000001</v>
      </c>
      <c r="DX851" s="9">
        <v>148</v>
      </c>
      <c r="DY851" s="9">
        <v>145.4</v>
      </c>
      <c r="DZ851" s="9">
        <v>144.9</v>
      </c>
      <c r="EA851" s="9">
        <v>146.9</v>
      </c>
      <c r="EB851" s="9">
        <v>153.1</v>
      </c>
      <c r="EC851" s="9">
        <v>151.1</v>
      </c>
      <c r="ED851" s="9">
        <v>153.80000000000001</v>
      </c>
      <c r="EE851" s="9">
        <v>154</v>
      </c>
      <c r="EF851" s="10">
        <v>159.5</v>
      </c>
      <c r="EG851" s="10">
        <v>157.9</v>
      </c>
      <c r="EH851" s="10">
        <v>157.4</v>
      </c>
      <c r="EI851" s="10">
        <v>152.30000000000001</v>
      </c>
      <c r="EJ851" s="69">
        <v>154.30000000000001</v>
      </c>
      <c r="EK851" s="69">
        <v>154.80000000000001</v>
      </c>
      <c r="EL851" s="70">
        <v>153.4</v>
      </c>
      <c r="EM851" s="70">
        <v>161.30000000000001</v>
      </c>
      <c r="EN851" s="70">
        <v>166</v>
      </c>
    </row>
    <row r="852" spans="1:144" x14ac:dyDescent="0.25">
      <c r="A852" s="2" t="s">
        <v>1721</v>
      </c>
      <c r="B852" s="2" t="s">
        <v>1722</v>
      </c>
      <c r="C852" s="5">
        <v>0.99638000000000004</v>
      </c>
      <c r="D852" s="9">
        <v>91.5</v>
      </c>
      <c r="E852" s="9">
        <v>88.6</v>
      </c>
      <c r="F852" s="9">
        <v>85.6</v>
      </c>
      <c r="G852" s="9">
        <v>92</v>
      </c>
      <c r="H852" s="9">
        <v>88.3</v>
      </c>
      <c r="I852" s="9">
        <v>102.6</v>
      </c>
      <c r="J852" s="9">
        <v>106.7</v>
      </c>
      <c r="K852" s="9">
        <v>108.3</v>
      </c>
      <c r="L852" s="9">
        <v>99.2</v>
      </c>
      <c r="M852" s="9">
        <v>92.4</v>
      </c>
      <c r="N852" s="9">
        <v>97.8</v>
      </c>
      <c r="O852" s="9">
        <v>90.3</v>
      </c>
      <c r="P852" s="9">
        <v>91.3</v>
      </c>
      <c r="Q852" s="9">
        <v>88.6</v>
      </c>
      <c r="R852" s="9">
        <v>87.6</v>
      </c>
      <c r="S852" s="9">
        <v>91.5</v>
      </c>
      <c r="T852" s="9">
        <v>95.1</v>
      </c>
      <c r="U852" s="9">
        <v>93.9</v>
      </c>
      <c r="V852" s="9">
        <v>105.6</v>
      </c>
      <c r="W852" s="9">
        <v>92.2</v>
      </c>
      <c r="X852" s="9">
        <v>88.3</v>
      </c>
      <c r="Y852" s="9">
        <v>94.2</v>
      </c>
      <c r="Z852" s="9">
        <v>98.5</v>
      </c>
      <c r="AA852" s="9">
        <v>103</v>
      </c>
      <c r="AB852" s="9">
        <v>105</v>
      </c>
      <c r="AC852" s="9">
        <v>100.6</v>
      </c>
      <c r="AD852" s="9">
        <v>98.2</v>
      </c>
      <c r="AE852" s="9">
        <v>96.9</v>
      </c>
      <c r="AF852" s="9">
        <v>105</v>
      </c>
      <c r="AG852" s="9">
        <v>99.8</v>
      </c>
      <c r="AH852" s="9">
        <v>114.6</v>
      </c>
      <c r="AI852" s="9">
        <v>104.2</v>
      </c>
      <c r="AJ852" s="9">
        <v>101.2</v>
      </c>
      <c r="AK852" s="9">
        <v>110.8</v>
      </c>
      <c r="AL852" s="9">
        <v>109.2</v>
      </c>
      <c r="AM852" s="9">
        <v>105.2</v>
      </c>
      <c r="AN852" s="9">
        <v>115.6</v>
      </c>
      <c r="AO852" s="9">
        <v>123</v>
      </c>
      <c r="AP852" s="9">
        <v>113.5</v>
      </c>
      <c r="AQ852" s="9">
        <v>115.4</v>
      </c>
      <c r="AR852" s="9">
        <v>106.6</v>
      </c>
      <c r="AS852" s="9">
        <v>118.3</v>
      </c>
      <c r="AT852" s="9">
        <v>119.9</v>
      </c>
      <c r="AU852" s="9">
        <v>118.4</v>
      </c>
      <c r="AV852" s="9">
        <v>118.7</v>
      </c>
      <c r="AW852" s="9">
        <v>105.4</v>
      </c>
      <c r="AX852" s="9">
        <v>116.8</v>
      </c>
      <c r="AY852" s="9">
        <v>114</v>
      </c>
      <c r="AZ852" s="9">
        <v>112</v>
      </c>
      <c r="BA852" s="9">
        <v>125.4</v>
      </c>
      <c r="BB852" s="9">
        <v>119.6</v>
      </c>
      <c r="BC852" s="9">
        <v>127</v>
      </c>
      <c r="BD852" s="9">
        <v>125.1</v>
      </c>
      <c r="BE852" s="9">
        <v>121.7</v>
      </c>
      <c r="BF852" s="9">
        <v>122.5</v>
      </c>
      <c r="BG852" s="9">
        <v>116.8</v>
      </c>
      <c r="BH852" s="9">
        <v>110.7</v>
      </c>
      <c r="BI852" s="9">
        <v>113.7</v>
      </c>
      <c r="BJ852" s="9">
        <v>112.9</v>
      </c>
      <c r="BK852" s="9">
        <v>113.5</v>
      </c>
      <c r="BL852" s="9">
        <v>113.5</v>
      </c>
      <c r="BM852" s="9">
        <v>111.3</v>
      </c>
      <c r="BN852" s="9">
        <v>111.9</v>
      </c>
      <c r="BO852" s="9">
        <v>111.1</v>
      </c>
      <c r="BP852" s="9">
        <v>102.1</v>
      </c>
      <c r="BQ852" s="9">
        <v>103.8</v>
      </c>
      <c r="BR852" s="9">
        <v>105.7</v>
      </c>
      <c r="BS852" s="9">
        <v>109.5</v>
      </c>
      <c r="BT852" s="9">
        <v>103.1</v>
      </c>
      <c r="BU852" s="9">
        <v>101</v>
      </c>
      <c r="BV852" s="9">
        <v>105.9</v>
      </c>
      <c r="BW852" s="9">
        <v>101.4</v>
      </c>
      <c r="BX852" s="9">
        <v>102.4</v>
      </c>
      <c r="BY852" s="9">
        <v>103.8</v>
      </c>
      <c r="BZ852" s="9">
        <v>103.8</v>
      </c>
      <c r="CA852" s="9">
        <v>104.1</v>
      </c>
      <c r="CB852" s="9">
        <v>97.3</v>
      </c>
      <c r="CC852" s="9">
        <v>103.8</v>
      </c>
      <c r="CD852" s="9">
        <v>104.5</v>
      </c>
      <c r="CE852" s="9">
        <v>104</v>
      </c>
      <c r="CF852" s="9">
        <v>111.9</v>
      </c>
      <c r="CG852" s="9">
        <v>103.7</v>
      </c>
      <c r="CH852" s="9">
        <v>103.2</v>
      </c>
      <c r="CI852" s="9">
        <v>104.2</v>
      </c>
      <c r="CJ852" s="9">
        <v>103.3</v>
      </c>
      <c r="CK852" s="9">
        <v>101.4</v>
      </c>
      <c r="CL852" s="9">
        <v>105.6</v>
      </c>
      <c r="CM852" s="9">
        <v>106.3</v>
      </c>
      <c r="CN852" s="9">
        <v>111.6</v>
      </c>
      <c r="CO852" s="9">
        <v>111.3</v>
      </c>
      <c r="CP852" s="9">
        <v>114.1</v>
      </c>
      <c r="CQ852" s="9">
        <v>110.6</v>
      </c>
      <c r="CR852" s="9">
        <v>111.6</v>
      </c>
      <c r="CS852" s="9">
        <v>111.1</v>
      </c>
      <c r="CT852" s="9">
        <v>114.4</v>
      </c>
      <c r="CU852" s="9">
        <v>117.3</v>
      </c>
      <c r="CV852" s="9">
        <v>117.6</v>
      </c>
      <c r="CW852" s="9">
        <v>118.1</v>
      </c>
      <c r="CX852" s="9">
        <v>125.7</v>
      </c>
      <c r="CY852" s="9">
        <v>132.4</v>
      </c>
      <c r="CZ852" s="9">
        <v>136.80000000000001</v>
      </c>
      <c r="DA852" s="9">
        <v>135.4</v>
      </c>
      <c r="DB852" s="9">
        <v>134.30000000000001</v>
      </c>
      <c r="DC852" s="9">
        <v>133.30000000000001</v>
      </c>
      <c r="DD852" s="9">
        <v>132.69999999999999</v>
      </c>
      <c r="DE852" s="9">
        <v>131.9</v>
      </c>
      <c r="DF852" s="9">
        <v>135.80000000000001</v>
      </c>
      <c r="DG852" s="9">
        <v>132.4</v>
      </c>
      <c r="DH852" s="9">
        <v>131.9</v>
      </c>
      <c r="DI852" s="9">
        <v>138.1</v>
      </c>
      <c r="DJ852" s="9">
        <v>136.69999999999999</v>
      </c>
      <c r="DK852" s="9">
        <v>135.1</v>
      </c>
      <c r="DL852" s="9">
        <v>131.19999999999999</v>
      </c>
      <c r="DM852" s="9">
        <v>133</v>
      </c>
      <c r="DN852" s="9">
        <v>136.19999999999999</v>
      </c>
      <c r="DO852" s="9">
        <v>134.6</v>
      </c>
      <c r="DP852" s="9">
        <v>134.80000000000001</v>
      </c>
      <c r="DQ852" s="9">
        <v>136.5</v>
      </c>
      <c r="DR852" s="9">
        <v>138.9</v>
      </c>
      <c r="DS852" s="9">
        <v>145</v>
      </c>
      <c r="DT852" s="9">
        <v>146</v>
      </c>
      <c r="DU852" s="9">
        <v>142.30000000000001</v>
      </c>
      <c r="DV852" s="9">
        <v>137.69999999999999</v>
      </c>
      <c r="DW852" s="9">
        <v>142.69999999999999</v>
      </c>
      <c r="DX852" s="9">
        <v>146.69999999999999</v>
      </c>
      <c r="DY852" s="9">
        <v>144</v>
      </c>
      <c r="DZ852" s="9">
        <v>143.4</v>
      </c>
      <c r="EA852" s="9">
        <v>145.69999999999999</v>
      </c>
      <c r="EB852" s="9">
        <v>152.30000000000001</v>
      </c>
      <c r="EC852" s="9">
        <v>150.19999999999999</v>
      </c>
      <c r="ED852" s="9">
        <v>153.1</v>
      </c>
      <c r="EE852" s="9">
        <v>153.30000000000001</v>
      </c>
      <c r="EF852" s="10">
        <v>159.1</v>
      </c>
      <c r="EG852" s="10">
        <v>157.6</v>
      </c>
      <c r="EH852" s="10">
        <v>157</v>
      </c>
      <c r="EI852" s="10">
        <v>151.5</v>
      </c>
      <c r="EJ852" s="69">
        <v>153.69999999999999</v>
      </c>
      <c r="EK852" s="69">
        <v>154.30000000000001</v>
      </c>
      <c r="EL852" s="70">
        <v>152.80000000000001</v>
      </c>
      <c r="EM852" s="70">
        <v>161.30000000000001</v>
      </c>
      <c r="EN852" s="70">
        <v>166.3</v>
      </c>
    </row>
    <row r="853" spans="1:144" x14ac:dyDescent="0.25">
      <c r="A853" s="2" t="s">
        <v>1723</v>
      </c>
      <c r="B853" s="2" t="s">
        <v>1724</v>
      </c>
      <c r="C853" s="5">
        <v>0.96560999999999997</v>
      </c>
      <c r="D853" s="9">
        <v>91.2</v>
      </c>
      <c r="E853" s="9">
        <v>88.2</v>
      </c>
      <c r="F853" s="9">
        <v>85.2</v>
      </c>
      <c r="G853" s="9">
        <v>91.9</v>
      </c>
      <c r="H853" s="9">
        <v>87.9</v>
      </c>
      <c r="I853" s="9">
        <v>102.3</v>
      </c>
      <c r="J853" s="9">
        <v>106.5</v>
      </c>
      <c r="K853" s="9">
        <v>108.2</v>
      </c>
      <c r="L853" s="9">
        <v>98.8</v>
      </c>
      <c r="M853" s="9">
        <v>92</v>
      </c>
      <c r="N853" s="9">
        <v>97.6</v>
      </c>
      <c r="O853" s="9">
        <v>90</v>
      </c>
      <c r="P853" s="9">
        <v>91.3</v>
      </c>
      <c r="Q853" s="9">
        <v>88.8</v>
      </c>
      <c r="R853" s="9">
        <v>88</v>
      </c>
      <c r="S853" s="9">
        <v>92</v>
      </c>
      <c r="T853" s="9">
        <v>95.4</v>
      </c>
      <c r="U853" s="9">
        <v>93.9</v>
      </c>
      <c r="V853" s="9">
        <v>106.1</v>
      </c>
      <c r="W853" s="9">
        <v>92.3</v>
      </c>
      <c r="X853" s="9">
        <v>88.2</v>
      </c>
      <c r="Y853" s="9">
        <v>94.6</v>
      </c>
      <c r="Z853" s="9">
        <v>99</v>
      </c>
      <c r="AA853" s="9">
        <v>103.6</v>
      </c>
      <c r="AB853" s="9">
        <v>105.9</v>
      </c>
      <c r="AC853" s="9">
        <v>101.5</v>
      </c>
      <c r="AD853" s="9">
        <v>98.9</v>
      </c>
      <c r="AE853" s="9">
        <v>97.3</v>
      </c>
      <c r="AF853" s="9">
        <v>105.8</v>
      </c>
      <c r="AG853" s="9">
        <v>100.6</v>
      </c>
      <c r="AH853" s="9">
        <v>115.9</v>
      </c>
      <c r="AI853" s="9">
        <v>105.4</v>
      </c>
      <c r="AJ853" s="9">
        <v>102.2</v>
      </c>
      <c r="AK853" s="9">
        <v>112.7</v>
      </c>
      <c r="AL853" s="9">
        <v>110.4</v>
      </c>
      <c r="AM853" s="9">
        <v>106.3</v>
      </c>
      <c r="AN853" s="9">
        <v>117.2</v>
      </c>
      <c r="AO853" s="9">
        <v>124.7</v>
      </c>
      <c r="AP853" s="9">
        <v>115</v>
      </c>
      <c r="AQ853" s="9">
        <v>117</v>
      </c>
      <c r="AR853" s="9">
        <v>107.9</v>
      </c>
      <c r="AS853" s="9">
        <v>120</v>
      </c>
      <c r="AT853" s="9">
        <v>121.6</v>
      </c>
      <c r="AU853" s="9">
        <v>120</v>
      </c>
      <c r="AV853" s="9">
        <v>120.5</v>
      </c>
      <c r="AW853" s="9">
        <v>106.7</v>
      </c>
      <c r="AX853" s="9">
        <v>118.4</v>
      </c>
      <c r="AY853" s="9">
        <v>115.5</v>
      </c>
      <c r="AZ853" s="9">
        <v>113.2</v>
      </c>
      <c r="BA853" s="9">
        <v>127.1</v>
      </c>
      <c r="BB853" s="9">
        <v>121</v>
      </c>
      <c r="BC853" s="9">
        <v>128.5</v>
      </c>
      <c r="BD853" s="9">
        <v>126.6</v>
      </c>
      <c r="BE853" s="9">
        <v>123.1</v>
      </c>
      <c r="BF853" s="9">
        <v>124</v>
      </c>
      <c r="BG853" s="9">
        <v>118</v>
      </c>
      <c r="BH853" s="9">
        <v>111.9</v>
      </c>
      <c r="BI853" s="9">
        <v>115</v>
      </c>
      <c r="BJ853" s="9">
        <v>113.9</v>
      </c>
      <c r="BK853" s="9">
        <v>114.7</v>
      </c>
      <c r="BL853" s="9">
        <v>114.7</v>
      </c>
      <c r="BM853" s="9">
        <v>112.5</v>
      </c>
      <c r="BN853" s="9">
        <v>113.3</v>
      </c>
      <c r="BO853" s="9">
        <v>112.4</v>
      </c>
      <c r="BP853" s="9">
        <v>103.1</v>
      </c>
      <c r="BQ853" s="9">
        <v>104.7</v>
      </c>
      <c r="BR853" s="9">
        <v>106.8</v>
      </c>
      <c r="BS853" s="9">
        <v>110.6</v>
      </c>
      <c r="BT853" s="9">
        <v>104.2</v>
      </c>
      <c r="BU853" s="9">
        <v>102</v>
      </c>
      <c r="BV853" s="9">
        <v>107</v>
      </c>
      <c r="BW853" s="9">
        <v>102.4</v>
      </c>
      <c r="BX853" s="9">
        <v>103.3</v>
      </c>
      <c r="BY853" s="9">
        <v>104.8</v>
      </c>
      <c r="BZ853" s="9">
        <v>104.8</v>
      </c>
      <c r="CA853" s="9">
        <v>105.2</v>
      </c>
      <c r="CB853" s="9">
        <v>98.3</v>
      </c>
      <c r="CC853" s="9">
        <v>105</v>
      </c>
      <c r="CD853" s="9">
        <v>105.6</v>
      </c>
      <c r="CE853" s="9">
        <v>105.2</v>
      </c>
      <c r="CF853" s="9">
        <v>113.3</v>
      </c>
      <c r="CG853" s="9">
        <v>104.7</v>
      </c>
      <c r="CH853" s="9">
        <v>104.2</v>
      </c>
      <c r="CI853" s="9">
        <v>105.4</v>
      </c>
      <c r="CJ853" s="9">
        <v>104.4</v>
      </c>
      <c r="CK853" s="9">
        <v>102.5</v>
      </c>
      <c r="CL853" s="9">
        <v>106.8</v>
      </c>
      <c r="CM853" s="9">
        <v>107.2</v>
      </c>
      <c r="CN853" s="9">
        <v>112.5</v>
      </c>
      <c r="CO853" s="9">
        <v>112.2</v>
      </c>
      <c r="CP853" s="9">
        <v>115.1</v>
      </c>
      <c r="CQ853" s="9">
        <v>111.6</v>
      </c>
      <c r="CR853" s="9">
        <v>112.6</v>
      </c>
      <c r="CS853" s="9">
        <v>111.9</v>
      </c>
      <c r="CT853" s="9">
        <v>115.4</v>
      </c>
      <c r="CU853" s="9">
        <v>118.5</v>
      </c>
      <c r="CV853" s="9">
        <v>118.8</v>
      </c>
      <c r="CW853" s="9">
        <v>119.1</v>
      </c>
      <c r="CX853" s="9">
        <v>127</v>
      </c>
      <c r="CY853" s="9">
        <v>133.69999999999999</v>
      </c>
      <c r="CZ853" s="9">
        <v>137.9</v>
      </c>
      <c r="DA853" s="9">
        <v>136.6</v>
      </c>
      <c r="DB853" s="9">
        <v>135.5</v>
      </c>
      <c r="DC853" s="9">
        <v>134.4</v>
      </c>
      <c r="DD853" s="9">
        <v>133.80000000000001</v>
      </c>
      <c r="DE853" s="9">
        <v>132.30000000000001</v>
      </c>
      <c r="DF853" s="9">
        <v>136.1</v>
      </c>
      <c r="DG853" s="9">
        <v>132.9</v>
      </c>
      <c r="DH853" s="9">
        <v>132.4</v>
      </c>
      <c r="DI853" s="9">
        <v>138.4</v>
      </c>
      <c r="DJ853" s="9">
        <v>137</v>
      </c>
      <c r="DK853" s="9">
        <v>135.5</v>
      </c>
      <c r="DL853" s="9">
        <v>131.6</v>
      </c>
      <c r="DM853" s="9">
        <v>133.6</v>
      </c>
      <c r="DN853" s="9">
        <v>136.80000000000001</v>
      </c>
      <c r="DO853" s="9">
        <v>135.19999999999999</v>
      </c>
      <c r="DP853" s="9">
        <v>135.5</v>
      </c>
      <c r="DQ853" s="9">
        <v>137.19999999999999</v>
      </c>
      <c r="DR853" s="9">
        <v>139.69999999999999</v>
      </c>
      <c r="DS853" s="9">
        <v>145.69999999999999</v>
      </c>
      <c r="DT853" s="9">
        <v>146.69999999999999</v>
      </c>
      <c r="DU853" s="9">
        <v>143.30000000000001</v>
      </c>
      <c r="DV853" s="9">
        <v>138.5</v>
      </c>
      <c r="DW853" s="9">
        <v>144</v>
      </c>
      <c r="DX853" s="9">
        <v>148.1</v>
      </c>
      <c r="DY853" s="9">
        <v>145.30000000000001</v>
      </c>
      <c r="DZ853" s="9">
        <v>144.6</v>
      </c>
      <c r="EA853" s="9">
        <v>146.80000000000001</v>
      </c>
      <c r="EB853" s="9">
        <v>153.30000000000001</v>
      </c>
      <c r="EC853" s="9">
        <v>151.1</v>
      </c>
      <c r="ED853" s="9">
        <v>154</v>
      </c>
      <c r="EE853" s="9">
        <v>154.30000000000001</v>
      </c>
      <c r="EF853" s="10">
        <v>159.9</v>
      </c>
      <c r="EG853" s="10">
        <v>158.5</v>
      </c>
      <c r="EH853" s="10">
        <v>157.80000000000001</v>
      </c>
      <c r="EI853" s="10">
        <v>152.1</v>
      </c>
      <c r="EJ853" s="69">
        <v>154.4</v>
      </c>
      <c r="EK853" s="69">
        <v>155</v>
      </c>
      <c r="EL853" s="70">
        <v>153.69999999999999</v>
      </c>
      <c r="EM853" s="70">
        <v>162.19999999999999</v>
      </c>
      <c r="EN853" s="70">
        <v>167.3</v>
      </c>
    </row>
    <row r="854" spans="1:144" x14ac:dyDescent="0.25">
      <c r="A854" s="2" t="s">
        <v>1725</v>
      </c>
      <c r="B854" s="2" t="s">
        <v>1726</v>
      </c>
      <c r="C854" s="5">
        <v>3.0769999999999999E-2</v>
      </c>
      <c r="D854" s="9">
        <v>102.4</v>
      </c>
      <c r="E854" s="9">
        <v>98.6</v>
      </c>
      <c r="F854" s="9">
        <v>98.7</v>
      </c>
      <c r="G854" s="9">
        <v>96</v>
      </c>
      <c r="H854" s="9">
        <v>98.2</v>
      </c>
      <c r="I854" s="9">
        <v>112.3</v>
      </c>
      <c r="J854" s="9">
        <v>110.4</v>
      </c>
      <c r="K854" s="9">
        <v>111</v>
      </c>
      <c r="L854" s="9">
        <v>110.1</v>
      </c>
      <c r="M854" s="9">
        <v>105.1</v>
      </c>
      <c r="N854" s="9">
        <v>103.2</v>
      </c>
      <c r="O854" s="9">
        <v>99.2</v>
      </c>
      <c r="P854" s="9">
        <v>90.9</v>
      </c>
      <c r="Q854" s="9">
        <v>81.8</v>
      </c>
      <c r="R854" s="9">
        <v>76.3</v>
      </c>
      <c r="S854" s="9">
        <v>75.400000000000006</v>
      </c>
      <c r="T854" s="9">
        <v>85.9</v>
      </c>
      <c r="U854" s="9">
        <v>94.8</v>
      </c>
      <c r="V854" s="9">
        <v>90.3</v>
      </c>
      <c r="W854" s="9">
        <v>87.5</v>
      </c>
      <c r="X854" s="9">
        <v>90.3</v>
      </c>
      <c r="Y854" s="9">
        <v>80.099999999999994</v>
      </c>
      <c r="Z854" s="9">
        <v>83.3</v>
      </c>
      <c r="AA854" s="9">
        <v>83.9</v>
      </c>
      <c r="AB854" s="9">
        <v>78.900000000000006</v>
      </c>
      <c r="AC854" s="9">
        <v>72.3</v>
      </c>
      <c r="AD854" s="9">
        <v>76.8</v>
      </c>
      <c r="AE854" s="9">
        <v>82.3</v>
      </c>
      <c r="AF854" s="9">
        <v>79.900000000000006</v>
      </c>
      <c r="AG854" s="9">
        <v>75.099999999999994</v>
      </c>
      <c r="AH854" s="9">
        <v>71.400000000000006</v>
      </c>
      <c r="AI854" s="9">
        <v>66.400000000000006</v>
      </c>
      <c r="AJ854" s="9">
        <v>68.400000000000006</v>
      </c>
      <c r="AK854" s="9">
        <v>53.4</v>
      </c>
      <c r="AL854" s="9">
        <v>69.5</v>
      </c>
      <c r="AM854" s="9">
        <v>67.8</v>
      </c>
      <c r="AN854" s="9">
        <v>65.8</v>
      </c>
      <c r="AO854" s="9">
        <v>69.400000000000006</v>
      </c>
      <c r="AP854" s="9">
        <v>66.2</v>
      </c>
      <c r="AQ854" s="9">
        <v>64.8</v>
      </c>
      <c r="AR854" s="9">
        <v>64.2</v>
      </c>
      <c r="AS854" s="9">
        <v>64.400000000000006</v>
      </c>
      <c r="AT854" s="9">
        <v>67.099999999999994</v>
      </c>
      <c r="AU854" s="9">
        <v>65.400000000000006</v>
      </c>
      <c r="AV854" s="9">
        <v>62.6</v>
      </c>
      <c r="AW854" s="9">
        <v>64.400000000000006</v>
      </c>
      <c r="AX854" s="9">
        <v>67.3</v>
      </c>
      <c r="AY854" s="9">
        <v>67.400000000000006</v>
      </c>
      <c r="AZ854" s="9">
        <v>73</v>
      </c>
      <c r="BA854" s="9">
        <v>71.3</v>
      </c>
      <c r="BB854" s="9">
        <v>75.900000000000006</v>
      </c>
      <c r="BC854" s="9">
        <v>79.7</v>
      </c>
      <c r="BD854" s="9">
        <v>77.900000000000006</v>
      </c>
      <c r="BE854" s="9">
        <v>78.400000000000006</v>
      </c>
      <c r="BF854" s="9">
        <v>77.400000000000006</v>
      </c>
      <c r="BG854" s="9">
        <v>77.400000000000006</v>
      </c>
      <c r="BH854" s="9">
        <v>72.900000000000006</v>
      </c>
      <c r="BI854" s="9">
        <v>75</v>
      </c>
      <c r="BJ854" s="9">
        <v>78.7</v>
      </c>
      <c r="BK854" s="9">
        <v>76.400000000000006</v>
      </c>
      <c r="BL854" s="9">
        <v>75.400000000000006</v>
      </c>
      <c r="BM854" s="9">
        <v>75.400000000000006</v>
      </c>
      <c r="BN854" s="9">
        <v>69.7</v>
      </c>
      <c r="BO854" s="9">
        <v>69.400000000000006</v>
      </c>
      <c r="BP854" s="9">
        <v>71.7</v>
      </c>
      <c r="BQ854" s="9">
        <v>73.900000000000006</v>
      </c>
      <c r="BR854" s="9">
        <v>71.099999999999994</v>
      </c>
      <c r="BS854" s="9">
        <v>72.8</v>
      </c>
      <c r="BT854" s="9">
        <v>69.2</v>
      </c>
      <c r="BU854" s="9">
        <v>71.400000000000006</v>
      </c>
      <c r="BV854" s="9">
        <v>70.400000000000006</v>
      </c>
      <c r="BW854" s="9">
        <v>70.400000000000006</v>
      </c>
      <c r="BX854" s="9">
        <v>73.5</v>
      </c>
      <c r="BY854" s="9">
        <v>73</v>
      </c>
      <c r="BZ854" s="9">
        <v>72.900000000000006</v>
      </c>
      <c r="CA854" s="9">
        <v>70.2</v>
      </c>
      <c r="CB854" s="9">
        <v>68.7</v>
      </c>
      <c r="CC854" s="9">
        <v>67.8</v>
      </c>
      <c r="CD854" s="9">
        <v>70</v>
      </c>
      <c r="CE854" s="9">
        <v>66.900000000000006</v>
      </c>
      <c r="CF854" s="9">
        <v>68.099999999999994</v>
      </c>
      <c r="CG854" s="9">
        <v>72.7</v>
      </c>
      <c r="CH854" s="9">
        <v>73.2</v>
      </c>
      <c r="CI854" s="9">
        <v>67.7</v>
      </c>
      <c r="CJ854" s="9">
        <v>68.599999999999994</v>
      </c>
      <c r="CK854" s="9">
        <v>67.099999999999994</v>
      </c>
      <c r="CL854" s="9">
        <v>68.5</v>
      </c>
      <c r="CM854" s="9">
        <v>77.599999999999994</v>
      </c>
      <c r="CN854" s="9">
        <v>82.1</v>
      </c>
      <c r="CO854" s="9">
        <v>82.8</v>
      </c>
      <c r="CP854" s="9">
        <v>83.1</v>
      </c>
      <c r="CQ854" s="9">
        <v>80.8</v>
      </c>
      <c r="CR854" s="9">
        <v>80.5</v>
      </c>
      <c r="CS854" s="9">
        <v>83.9</v>
      </c>
      <c r="CT854" s="9">
        <v>84</v>
      </c>
      <c r="CU854" s="9">
        <v>79.099999999999994</v>
      </c>
      <c r="CV854" s="9">
        <v>77.7</v>
      </c>
      <c r="CW854" s="9">
        <v>83.8</v>
      </c>
      <c r="CX854" s="9">
        <v>85.3</v>
      </c>
      <c r="CY854" s="9">
        <v>91.1</v>
      </c>
      <c r="CZ854" s="9">
        <v>101.3</v>
      </c>
      <c r="DA854" s="9">
        <v>97.9</v>
      </c>
      <c r="DB854" s="9">
        <v>96.3</v>
      </c>
      <c r="DC854" s="9">
        <v>97</v>
      </c>
      <c r="DD854" s="9">
        <v>96.6</v>
      </c>
      <c r="DE854" s="9">
        <v>118.1</v>
      </c>
      <c r="DF854" s="9">
        <v>125.9</v>
      </c>
      <c r="DG854" s="9">
        <v>115.8</v>
      </c>
      <c r="DH854" s="9">
        <v>117.8</v>
      </c>
      <c r="DI854" s="9">
        <v>128.9</v>
      </c>
      <c r="DJ854" s="9">
        <v>126.5</v>
      </c>
      <c r="DK854" s="9">
        <v>124.7</v>
      </c>
      <c r="DL854" s="9">
        <v>119.8</v>
      </c>
      <c r="DM854" s="9">
        <v>114.7</v>
      </c>
      <c r="DN854" s="9">
        <v>116.9</v>
      </c>
      <c r="DO854" s="9">
        <v>118.2</v>
      </c>
      <c r="DP854" s="9">
        <v>112.8</v>
      </c>
      <c r="DQ854" s="9">
        <v>114</v>
      </c>
      <c r="DR854" s="9">
        <v>116.4</v>
      </c>
      <c r="DS854" s="9">
        <v>123.8</v>
      </c>
      <c r="DT854" s="9">
        <v>122.2</v>
      </c>
      <c r="DU854" s="9">
        <v>113.5</v>
      </c>
      <c r="DV854" s="9">
        <v>111.8</v>
      </c>
      <c r="DW854" s="9">
        <v>104.5</v>
      </c>
      <c r="DX854" s="9">
        <v>104.4</v>
      </c>
      <c r="DY854" s="9">
        <v>101.6</v>
      </c>
      <c r="DZ854" s="9">
        <v>104.5</v>
      </c>
      <c r="EA854" s="9">
        <v>110.9</v>
      </c>
      <c r="EB854" s="9">
        <v>121</v>
      </c>
      <c r="EC854" s="9">
        <v>124.7</v>
      </c>
      <c r="ED854" s="9">
        <v>122.5</v>
      </c>
      <c r="EE854" s="9">
        <v>121.8</v>
      </c>
      <c r="EF854" s="10">
        <v>135.5</v>
      </c>
      <c r="EG854" s="10">
        <v>131.30000000000001</v>
      </c>
      <c r="EH854" s="10">
        <v>131.4</v>
      </c>
      <c r="EI854" s="10">
        <v>133.5</v>
      </c>
      <c r="EJ854" s="69">
        <v>131.69999999999999</v>
      </c>
      <c r="EK854" s="69">
        <v>131.4</v>
      </c>
      <c r="EL854" s="70">
        <v>125.8</v>
      </c>
      <c r="EM854" s="70">
        <v>132.9</v>
      </c>
      <c r="EN854" s="70">
        <v>134.6</v>
      </c>
    </row>
    <row r="855" spans="1:144" x14ac:dyDescent="0.25">
      <c r="A855" s="2" t="s">
        <v>1727</v>
      </c>
      <c r="B855" s="2" t="s">
        <v>1728</v>
      </c>
      <c r="C855" s="5">
        <v>1.24E-3</v>
      </c>
      <c r="D855" s="9">
        <v>108.8</v>
      </c>
      <c r="E855" s="9">
        <v>101.6</v>
      </c>
      <c r="F855" s="9">
        <v>107.5</v>
      </c>
      <c r="G855" s="9">
        <v>117.4</v>
      </c>
      <c r="H855" s="9">
        <v>103</v>
      </c>
      <c r="I855" s="9">
        <v>112.2</v>
      </c>
      <c r="J855" s="9">
        <v>100</v>
      </c>
      <c r="K855" s="9">
        <v>105</v>
      </c>
      <c r="L855" s="9">
        <v>102.2</v>
      </c>
      <c r="M855" s="9">
        <v>103</v>
      </c>
      <c r="N855" s="9">
        <v>104.7</v>
      </c>
      <c r="O855" s="9">
        <v>101.3</v>
      </c>
      <c r="P855" s="9">
        <v>114.7</v>
      </c>
      <c r="Q855" s="9">
        <v>112.1</v>
      </c>
      <c r="R855" s="9">
        <v>124.3</v>
      </c>
      <c r="S855" s="9">
        <v>117.8</v>
      </c>
      <c r="T855" s="9">
        <v>115.2</v>
      </c>
      <c r="U855" s="9">
        <v>115.2</v>
      </c>
      <c r="V855" s="9">
        <v>120.8</v>
      </c>
      <c r="W855" s="9">
        <v>114.8</v>
      </c>
      <c r="X855" s="9">
        <v>123.5</v>
      </c>
      <c r="Y855" s="9">
        <v>130</v>
      </c>
      <c r="Z855" s="9">
        <v>133.5</v>
      </c>
      <c r="AA855" s="9">
        <v>121.2</v>
      </c>
      <c r="AB855" s="9">
        <v>122.2</v>
      </c>
      <c r="AC855" s="9">
        <v>131.9</v>
      </c>
      <c r="AD855" s="9">
        <v>125</v>
      </c>
      <c r="AE855" s="9">
        <v>133.30000000000001</v>
      </c>
      <c r="AF855" s="9">
        <v>139.4</v>
      </c>
      <c r="AG855" s="9">
        <v>138</v>
      </c>
      <c r="AH855" s="9">
        <v>136.19999999999999</v>
      </c>
      <c r="AI855" s="9">
        <v>140.1</v>
      </c>
      <c r="AJ855" s="9">
        <v>139.9</v>
      </c>
      <c r="AK855" s="9">
        <v>131.9</v>
      </c>
      <c r="AL855" s="9">
        <v>131.80000000000001</v>
      </c>
      <c r="AM855" s="9">
        <v>135.6</v>
      </c>
      <c r="AN855" s="9">
        <v>136.69999999999999</v>
      </c>
      <c r="AO855" s="9">
        <v>142.9</v>
      </c>
      <c r="AP855" s="9">
        <v>142.4</v>
      </c>
      <c r="AQ855" s="9">
        <v>160</v>
      </c>
      <c r="AR855" s="9">
        <v>148.80000000000001</v>
      </c>
      <c r="AS855" s="9">
        <v>163</v>
      </c>
      <c r="AT855" s="9">
        <v>163</v>
      </c>
      <c r="AU855" s="9">
        <v>150.30000000000001</v>
      </c>
      <c r="AV855" s="9">
        <v>150.30000000000001</v>
      </c>
      <c r="AW855" s="9">
        <v>165.1</v>
      </c>
      <c r="AX855" s="9">
        <v>169.1</v>
      </c>
      <c r="AY855" s="9">
        <v>153.19999999999999</v>
      </c>
      <c r="AZ855" s="9">
        <v>166.2</v>
      </c>
      <c r="BA855" s="9">
        <v>148.6</v>
      </c>
      <c r="BB855" s="9">
        <v>147.19999999999999</v>
      </c>
      <c r="BC855" s="9">
        <v>150.80000000000001</v>
      </c>
      <c r="BD855" s="9">
        <v>162.19999999999999</v>
      </c>
      <c r="BE855" s="9">
        <v>174.8</v>
      </c>
      <c r="BF855" s="9">
        <v>159.1</v>
      </c>
      <c r="BG855" s="9">
        <v>159.69999999999999</v>
      </c>
      <c r="BH855" s="9">
        <v>160.6</v>
      </c>
      <c r="BI855" s="9">
        <v>166.8</v>
      </c>
      <c r="BJ855" s="9">
        <v>150.5</v>
      </c>
      <c r="BK855" s="9">
        <v>149.4</v>
      </c>
      <c r="BL855" s="9">
        <v>148.9</v>
      </c>
      <c r="BM855" s="9">
        <v>147.69999999999999</v>
      </c>
      <c r="BN855" s="9">
        <v>147.19999999999999</v>
      </c>
      <c r="BO855" s="9">
        <v>174</v>
      </c>
      <c r="BP855" s="9">
        <v>173</v>
      </c>
      <c r="BQ855" s="9">
        <v>169.2</v>
      </c>
      <c r="BR855" s="9">
        <v>185.2</v>
      </c>
      <c r="BS855" s="9">
        <v>175.9</v>
      </c>
      <c r="BT855" s="9">
        <v>181.3</v>
      </c>
      <c r="BU855" s="9">
        <v>189</v>
      </c>
      <c r="BV855" s="9">
        <v>180.9</v>
      </c>
      <c r="BW855" s="9">
        <v>180</v>
      </c>
      <c r="BX855" s="9">
        <v>182.7</v>
      </c>
      <c r="BY855" s="9">
        <v>178.7</v>
      </c>
      <c r="BZ855" s="9">
        <v>173.7</v>
      </c>
      <c r="CA855" s="9">
        <v>169.9</v>
      </c>
      <c r="CB855" s="9">
        <v>174.3</v>
      </c>
      <c r="CC855" s="9">
        <v>167.1</v>
      </c>
      <c r="CD855" s="9">
        <v>167.5</v>
      </c>
      <c r="CE855" s="9">
        <v>177.1</v>
      </c>
      <c r="CF855" s="9">
        <v>172</v>
      </c>
      <c r="CG855" s="9">
        <v>172.1</v>
      </c>
      <c r="CH855" s="9">
        <v>177</v>
      </c>
      <c r="CI855" s="9">
        <v>177.5</v>
      </c>
      <c r="CJ855" s="9">
        <v>170.4</v>
      </c>
      <c r="CK855" s="9">
        <v>173</v>
      </c>
      <c r="CL855" s="9">
        <v>177.2</v>
      </c>
      <c r="CM855" s="9">
        <v>175.9</v>
      </c>
      <c r="CN855" s="9">
        <v>173.4</v>
      </c>
      <c r="CO855" s="9">
        <v>176</v>
      </c>
      <c r="CP855" s="9">
        <v>166.4</v>
      </c>
      <c r="CQ855" s="9">
        <v>175.9</v>
      </c>
      <c r="CR855" s="9">
        <v>172.7</v>
      </c>
      <c r="CS855" s="9">
        <v>177.2</v>
      </c>
      <c r="CT855" s="9">
        <v>175.1</v>
      </c>
      <c r="CU855" s="9">
        <v>174.5</v>
      </c>
      <c r="CV855" s="9">
        <v>174.5</v>
      </c>
      <c r="CW855" s="9">
        <v>177.2</v>
      </c>
      <c r="CX855" s="9">
        <v>172.7</v>
      </c>
      <c r="CY855" s="9">
        <v>166.5</v>
      </c>
      <c r="CZ855" s="9">
        <v>172.6</v>
      </c>
      <c r="DA855" s="9">
        <v>163</v>
      </c>
      <c r="DB855" s="9">
        <v>166.4</v>
      </c>
      <c r="DC855" s="9">
        <v>170.2</v>
      </c>
      <c r="DD855" s="9">
        <v>164.3</v>
      </c>
      <c r="DE855" s="9">
        <v>175.1</v>
      </c>
      <c r="DF855" s="9">
        <v>189.7</v>
      </c>
      <c r="DG855" s="9">
        <v>192.3</v>
      </c>
      <c r="DH855" s="9">
        <v>196.9</v>
      </c>
      <c r="DI855" s="9">
        <v>200.4</v>
      </c>
      <c r="DJ855" s="9">
        <v>195.3</v>
      </c>
      <c r="DK855" s="9">
        <v>203.3</v>
      </c>
      <c r="DL855" s="9">
        <v>183.4</v>
      </c>
      <c r="DM855" s="9">
        <v>189.2</v>
      </c>
      <c r="DN855" s="9">
        <v>190.5</v>
      </c>
      <c r="DO855" s="9">
        <v>192.6</v>
      </c>
      <c r="DP855" s="9">
        <v>195.7</v>
      </c>
      <c r="DQ855" s="9">
        <v>195</v>
      </c>
      <c r="DR855" s="9">
        <v>185.1</v>
      </c>
      <c r="DS855" s="9">
        <v>180.7</v>
      </c>
      <c r="DT855" s="9">
        <v>184.4</v>
      </c>
      <c r="DU855" s="9">
        <v>186.8</v>
      </c>
      <c r="DV855" s="9">
        <v>175.4</v>
      </c>
      <c r="DW855" s="9">
        <v>195.2</v>
      </c>
      <c r="DX855" s="9">
        <v>190.5</v>
      </c>
      <c r="DY855" s="9">
        <v>180.3</v>
      </c>
      <c r="DZ855" s="9">
        <v>194.5</v>
      </c>
      <c r="EA855" s="9">
        <v>193.9</v>
      </c>
      <c r="EB855" s="9">
        <v>182.7</v>
      </c>
      <c r="EC855" s="9">
        <v>185.6</v>
      </c>
      <c r="ED855" s="9">
        <v>200.4</v>
      </c>
      <c r="EE855" s="9">
        <v>201.4</v>
      </c>
      <c r="EF855" s="10">
        <v>193.9</v>
      </c>
      <c r="EG855" s="10">
        <v>187.7</v>
      </c>
      <c r="EH855" s="10">
        <v>181.1</v>
      </c>
      <c r="EI855" s="10">
        <v>193.1</v>
      </c>
      <c r="EJ855" s="69">
        <v>193.1</v>
      </c>
      <c r="EK855" s="69">
        <v>180.3</v>
      </c>
      <c r="EL855" s="70">
        <v>189.4</v>
      </c>
      <c r="EM855" s="70">
        <v>186</v>
      </c>
      <c r="EN855" s="70">
        <v>179.2</v>
      </c>
    </row>
    <row r="856" spans="1:144" x14ac:dyDescent="0.25">
      <c r="A856" s="2" t="s">
        <v>1729</v>
      </c>
      <c r="B856" s="2" t="s">
        <v>1730</v>
      </c>
      <c r="C856" s="5">
        <v>1.24E-3</v>
      </c>
      <c r="D856" s="9">
        <v>108.8</v>
      </c>
      <c r="E856" s="9">
        <v>101.6</v>
      </c>
      <c r="F856" s="9">
        <v>107.5</v>
      </c>
      <c r="G856" s="9">
        <v>117.4</v>
      </c>
      <c r="H856" s="9">
        <v>103</v>
      </c>
      <c r="I856" s="9">
        <v>112.2</v>
      </c>
      <c r="J856" s="9">
        <v>100</v>
      </c>
      <c r="K856" s="9">
        <v>105</v>
      </c>
      <c r="L856" s="9">
        <v>102.2</v>
      </c>
      <c r="M856" s="9">
        <v>103</v>
      </c>
      <c r="N856" s="9">
        <v>104.7</v>
      </c>
      <c r="O856" s="9">
        <v>101.3</v>
      </c>
      <c r="P856" s="9">
        <v>114.7</v>
      </c>
      <c r="Q856" s="9">
        <v>112.1</v>
      </c>
      <c r="R856" s="9">
        <v>124.3</v>
      </c>
      <c r="S856" s="9">
        <v>117.8</v>
      </c>
      <c r="T856" s="9">
        <v>115.2</v>
      </c>
      <c r="U856" s="9">
        <v>115.2</v>
      </c>
      <c r="V856" s="9">
        <v>120.8</v>
      </c>
      <c r="W856" s="9">
        <v>114.8</v>
      </c>
      <c r="X856" s="9">
        <v>123.5</v>
      </c>
      <c r="Y856" s="9">
        <v>130</v>
      </c>
      <c r="Z856" s="9">
        <v>133.5</v>
      </c>
      <c r="AA856" s="9">
        <v>121.2</v>
      </c>
      <c r="AB856" s="9">
        <v>122.2</v>
      </c>
      <c r="AC856" s="9">
        <v>131.9</v>
      </c>
      <c r="AD856" s="9">
        <v>125</v>
      </c>
      <c r="AE856" s="9">
        <v>133.30000000000001</v>
      </c>
      <c r="AF856" s="9">
        <v>139.4</v>
      </c>
      <c r="AG856" s="9">
        <v>138</v>
      </c>
      <c r="AH856" s="9">
        <v>136.19999999999999</v>
      </c>
      <c r="AI856" s="9">
        <v>140.1</v>
      </c>
      <c r="AJ856" s="9">
        <v>139.9</v>
      </c>
      <c r="AK856" s="9">
        <v>131.9</v>
      </c>
      <c r="AL856" s="9">
        <v>131.80000000000001</v>
      </c>
      <c r="AM856" s="9">
        <v>135.6</v>
      </c>
      <c r="AN856" s="9">
        <v>136.69999999999999</v>
      </c>
      <c r="AO856" s="9">
        <v>142.9</v>
      </c>
      <c r="AP856" s="9">
        <v>142.4</v>
      </c>
      <c r="AQ856" s="9">
        <v>160</v>
      </c>
      <c r="AR856" s="9">
        <v>148.80000000000001</v>
      </c>
      <c r="AS856" s="9">
        <v>163</v>
      </c>
      <c r="AT856" s="9">
        <v>163</v>
      </c>
      <c r="AU856" s="9">
        <v>150.30000000000001</v>
      </c>
      <c r="AV856" s="9">
        <v>150.30000000000001</v>
      </c>
      <c r="AW856" s="9">
        <v>165.1</v>
      </c>
      <c r="AX856" s="9">
        <v>169.1</v>
      </c>
      <c r="AY856" s="9">
        <v>153.19999999999999</v>
      </c>
      <c r="AZ856" s="9">
        <v>166.2</v>
      </c>
      <c r="BA856" s="9">
        <v>148.6</v>
      </c>
      <c r="BB856" s="9">
        <v>147.19999999999999</v>
      </c>
      <c r="BC856" s="9">
        <v>150.80000000000001</v>
      </c>
      <c r="BD856" s="9">
        <v>162.19999999999999</v>
      </c>
      <c r="BE856" s="9">
        <v>174.8</v>
      </c>
      <c r="BF856" s="9">
        <v>159.1</v>
      </c>
      <c r="BG856" s="9">
        <v>159.69999999999999</v>
      </c>
      <c r="BH856" s="9">
        <v>160.6</v>
      </c>
      <c r="BI856" s="9">
        <v>166.8</v>
      </c>
      <c r="BJ856" s="9">
        <v>150.5</v>
      </c>
      <c r="BK856" s="9">
        <v>149.4</v>
      </c>
      <c r="BL856" s="9">
        <v>148.9</v>
      </c>
      <c r="BM856" s="9">
        <v>147.69999999999999</v>
      </c>
      <c r="BN856" s="9">
        <v>147.19999999999999</v>
      </c>
      <c r="BO856" s="9">
        <v>174</v>
      </c>
      <c r="BP856" s="9">
        <v>173</v>
      </c>
      <c r="BQ856" s="9">
        <v>169.2</v>
      </c>
      <c r="BR856" s="9">
        <v>185.2</v>
      </c>
      <c r="BS856" s="9">
        <v>175.9</v>
      </c>
      <c r="BT856" s="9">
        <v>181.3</v>
      </c>
      <c r="BU856" s="9">
        <v>189</v>
      </c>
      <c r="BV856" s="9">
        <v>180.9</v>
      </c>
      <c r="BW856" s="9">
        <v>180</v>
      </c>
      <c r="BX856" s="9">
        <v>182.7</v>
      </c>
      <c r="BY856" s="9">
        <v>178.7</v>
      </c>
      <c r="BZ856" s="9">
        <v>173.7</v>
      </c>
      <c r="CA856" s="9">
        <v>169.9</v>
      </c>
      <c r="CB856" s="9">
        <v>174.3</v>
      </c>
      <c r="CC856" s="9">
        <v>167.1</v>
      </c>
      <c r="CD856" s="9">
        <v>167.5</v>
      </c>
      <c r="CE856" s="9">
        <v>177.1</v>
      </c>
      <c r="CF856" s="9">
        <v>172</v>
      </c>
      <c r="CG856" s="9">
        <v>172.1</v>
      </c>
      <c r="CH856" s="9">
        <v>177</v>
      </c>
      <c r="CI856" s="9">
        <v>177.5</v>
      </c>
      <c r="CJ856" s="9">
        <v>170.4</v>
      </c>
      <c r="CK856" s="9">
        <v>173</v>
      </c>
      <c r="CL856" s="9">
        <v>177.2</v>
      </c>
      <c r="CM856" s="9">
        <v>175.9</v>
      </c>
      <c r="CN856" s="9">
        <v>173.4</v>
      </c>
      <c r="CO856" s="9">
        <v>176</v>
      </c>
      <c r="CP856" s="9">
        <v>166.4</v>
      </c>
      <c r="CQ856" s="9">
        <v>175.9</v>
      </c>
      <c r="CR856" s="9">
        <v>172.7</v>
      </c>
      <c r="CS856" s="9">
        <v>177.2</v>
      </c>
      <c r="CT856" s="9">
        <v>175.1</v>
      </c>
      <c r="CU856" s="9">
        <v>174.5</v>
      </c>
      <c r="CV856" s="9">
        <v>174.5</v>
      </c>
      <c r="CW856" s="9">
        <v>177.2</v>
      </c>
      <c r="CX856" s="9">
        <v>172.7</v>
      </c>
      <c r="CY856" s="9">
        <v>166.5</v>
      </c>
      <c r="CZ856" s="9">
        <v>172.6</v>
      </c>
      <c r="DA856" s="9">
        <v>163</v>
      </c>
      <c r="DB856" s="9">
        <v>166.4</v>
      </c>
      <c r="DC856" s="9">
        <v>170.2</v>
      </c>
      <c r="DD856" s="9">
        <v>164.3</v>
      </c>
      <c r="DE856" s="9">
        <v>175.1</v>
      </c>
      <c r="DF856" s="9">
        <v>189.7</v>
      </c>
      <c r="DG856" s="9">
        <v>192.3</v>
      </c>
      <c r="DH856" s="9">
        <v>196.9</v>
      </c>
      <c r="DI856" s="9">
        <v>200.4</v>
      </c>
      <c r="DJ856" s="9">
        <v>195.3</v>
      </c>
      <c r="DK856" s="9">
        <v>203.3</v>
      </c>
      <c r="DL856" s="9">
        <v>183.4</v>
      </c>
      <c r="DM856" s="9">
        <v>189.2</v>
      </c>
      <c r="DN856" s="9">
        <v>190.5</v>
      </c>
      <c r="DO856" s="9">
        <v>192.6</v>
      </c>
      <c r="DP856" s="9">
        <v>195.7</v>
      </c>
      <c r="DQ856" s="9">
        <v>195</v>
      </c>
      <c r="DR856" s="9">
        <v>185.1</v>
      </c>
      <c r="DS856" s="9">
        <v>180.7</v>
      </c>
      <c r="DT856" s="9">
        <v>184.4</v>
      </c>
      <c r="DU856" s="9">
        <v>186.8</v>
      </c>
      <c r="DV856" s="9">
        <v>175.4</v>
      </c>
      <c r="DW856" s="9">
        <v>195.2</v>
      </c>
      <c r="DX856" s="9">
        <v>190.5</v>
      </c>
      <c r="DY856" s="9">
        <v>180.3</v>
      </c>
      <c r="DZ856" s="9">
        <v>194.5</v>
      </c>
      <c r="EA856" s="9">
        <v>193.9</v>
      </c>
      <c r="EB856" s="9">
        <v>182.7</v>
      </c>
      <c r="EC856" s="9">
        <v>185.6</v>
      </c>
      <c r="ED856" s="9">
        <v>200.4</v>
      </c>
      <c r="EE856" s="9">
        <v>201.4</v>
      </c>
      <c r="EF856" s="10">
        <v>193.9</v>
      </c>
      <c r="EG856" s="10">
        <v>187.7</v>
      </c>
      <c r="EH856" s="10">
        <v>181.1</v>
      </c>
      <c r="EI856" s="10">
        <v>193.1</v>
      </c>
      <c r="EJ856" s="69">
        <v>193.1</v>
      </c>
      <c r="EK856" s="69">
        <v>180.3</v>
      </c>
      <c r="EL856" s="70">
        <v>189.4</v>
      </c>
      <c r="EM856" s="70">
        <v>186</v>
      </c>
      <c r="EN856" s="70">
        <v>179.2</v>
      </c>
    </row>
    <row r="857" spans="1:144" x14ac:dyDescent="0.25">
      <c r="A857" s="2" t="s">
        <v>1731</v>
      </c>
      <c r="B857" s="2" t="s">
        <v>1732</v>
      </c>
      <c r="C857" s="5">
        <v>1.238E-2</v>
      </c>
      <c r="D857" s="9">
        <v>106</v>
      </c>
      <c r="E857" s="9">
        <v>106.8</v>
      </c>
      <c r="F857" s="9">
        <v>106.4</v>
      </c>
      <c r="G857" s="9">
        <v>106.2</v>
      </c>
      <c r="H857" s="9">
        <v>105</v>
      </c>
      <c r="I857" s="9">
        <v>106.9</v>
      </c>
      <c r="J857" s="9">
        <v>106.9</v>
      </c>
      <c r="K857" s="9">
        <v>106.3</v>
      </c>
      <c r="L857" s="9">
        <v>106.5</v>
      </c>
      <c r="M857" s="9">
        <v>106.6</v>
      </c>
      <c r="N857" s="9">
        <v>107.9</v>
      </c>
      <c r="O857" s="9">
        <v>106.8</v>
      </c>
      <c r="P857" s="9">
        <v>106</v>
      </c>
      <c r="Q857" s="9">
        <v>102.9</v>
      </c>
      <c r="R857" s="9">
        <v>104.7</v>
      </c>
      <c r="S857" s="9">
        <v>106.9</v>
      </c>
      <c r="T857" s="9">
        <v>108.4</v>
      </c>
      <c r="U857" s="9">
        <v>106.7</v>
      </c>
      <c r="V857" s="9">
        <v>106.8</v>
      </c>
      <c r="W857" s="9">
        <v>106.9</v>
      </c>
      <c r="X857" s="9">
        <v>106.9</v>
      </c>
      <c r="Y857" s="9">
        <v>108.2</v>
      </c>
      <c r="Z857" s="9">
        <v>108</v>
      </c>
      <c r="AA857" s="9">
        <v>107.1</v>
      </c>
      <c r="AB857" s="9">
        <v>113.4</v>
      </c>
      <c r="AC857" s="9">
        <v>113.8</v>
      </c>
      <c r="AD857" s="9">
        <v>112.8</v>
      </c>
      <c r="AE857" s="9">
        <v>112.7</v>
      </c>
      <c r="AF857" s="9">
        <v>113.1</v>
      </c>
      <c r="AG857" s="9">
        <v>113.9</v>
      </c>
      <c r="AH857" s="9">
        <v>112.8</v>
      </c>
      <c r="AI857" s="9">
        <v>112.9</v>
      </c>
      <c r="AJ857" s="9">
        <v>113.2</v>
      </c>
      <c r="AK857" s="9">
        <v>113.8</v>
      </c>
      <c r="AL857" s="9">
        <v>114.2</v>
      </c>
      <c r="AM857" s="9">
        <v>120.1</v>
      </c>
      <c r="AN857" s="9">
        <v>117.8</v>
      </c>
      <c r="AO857" s="9">
        <v>118.5</v>
      </c>
      <c r="AP857" s="9">
        <v>116.5</v>
      </c>
      <c r="AQ857" s="9">
        <v>118</v>
      </c>
      <c r="AR857" s="9">
        <v>115.9</v>
      </c>
      <c r="AS857" s="9">
        <v>114.8</v>
      </c>
      <c r="AT857" s="9">
        <v>118.3</v>
      </c>
      <c r="AU857" s="9">
        <v>118</v>
      </c>
      <c r="AV857" s="9">
        <v>119.5</v>
      </c>
      <c r="AW857" s="9">
        <v>120</v>
      </c>
      <c r="AX857" s="9">
        <v>119.4</v>
      </c>
      <c r="AY857" s="9">
        <v>118.9</v>
      </c>
      <c r="AZ857" s="9">
        <v>119.7</v>
      </c>
      <c r="BA857" s="9">
        <v>121.6</v>
      </c>
      <c r="BB857" s="9">
        <v>123.3</v>
      </c>
      <c r="BC857" s="9">
        <v>124.2</v>
      </c>
      <c r="BD857" s="9">
        <v>124.5</v>
      </c>
      <c r="BE857" s="9">
        <v>125.5</v>
      </c>
      <c r="BF857" s="9">
        <v>126</v>
      </c>
      <c r="BG857" s="9">
        <v>126</v>
      </c>
      <c r="BH857" s="9">
        <v>126.5</v>
      </c>
      <c r="BI857" s="9">
        <v>125.9</v>
      </c>
      <c r="BJ857" s="9">
        <v>126.6</v>
      </c>
      <c r="BK857" s="9">
        <v>126.2</v>
      </c>
      <c r="BL857" s="9">
        <v>126.9</v>
      </c>
      <c r="BM857" s="9">
        <v>127.1</v>
      </c>
      <c r="BN857" s="9">
        <v>127.1</v>
      </c>
      <c r="BO857" s="9">
        <v>126.6</v>
      </c>
      <c r="BP857" s="9">
        <v>125.7</v>
      </c>
      <c r="BQ857" s="9">
        <v>125.7</v>
      </c>
      <c r="BR857" s="9">
        <v>126.1</v>
      </c>
      <c r="BS857" s="9">
        <v>125.6</v>
      </c>
      <c r="BT857" s="9">
        <v>125.2</v>
      </c>
      <c r="BU857" s="9">
        <v>125.3</v>
      </c>
      <c r="BV857" s="9">
        <v>125.5</v>
      </c>
      <c r="BW857" s="9">
        <v>125.5</v>
      </c>
      <c r="BX857" s="9">
        <v>126.5</v>
      </c>
      <c r="BY857" s="9">
        <v>126.5</v>
      </c>
      <c r="BZ857" s="9">
        <v>126.2</v>
      </c>
      <c r="CA857" s="9">
        <v>126.3</v>
      </c>
      <c r="CB857" s="9">
        <v>127.4</v>
      </c>
      <c r="CC857" s="9">
        <v>127.8</v>
      </c>
      <c r="CD857" s="9">
        <v>128.80000000000001</v>
      </c>
      <c r="CE857" s="9">
        <v>128.80000000000001</v>
      </c>
      <c r="CF857" s="9">
        <v>128.9</v>
      </c>
      <c r="CG857" s="9">
        <v>129.4</v>
      </c>
      <c r="CH857" s="9">
        <v>126.2</v>
      </c>
      <c r="CI857" s="9">
        <v>126.4</v>
      </c>
      <c r="CJ857" s="9">
        <v>127.7</v>
      </c>
      <c r="CK857" s="9">
        <v>127.8</v>
      </c>
      <c r="CL857" s="9">
        <v>128.1</v>
      </c>
      <c r="CM857" s="9">
        <v>128.19999999999999</v>
      </c>
      <c r="CN857" s="9">
        <v>129.1</v>
      </c>
      <c r="CO857" s="9">
        <v>129.19999999999999</v>
      </c>
      <c r="CP857" s="9">
        <v>129.80000000000001</v>
      </c>
      <c r="CQ857" s="9">
        <v>130.9</v>
      </c>
      <c r="CR857" s="9">
        <v>131.4</v>
      </c>
      <c r="CS857" s="9">
        <v>131.69999999999999</v>
      </c>
      <c r="CT857" s="9">
        <v>131.30000000000001</v>
      </c>
      <c r="CU857" s="9">
        <v>131</v>
      </c>
      <c r="CV857" s="9">
        <v>130.80000000000001</v>
      </c>
      <c r="CW857" s="9">
        <v>131.4</v>
      </c>
      <c r="CX857" s="9">
        <v>130.9</v>
      </c>
      <c r="CY857" s="9">
        <v>130.9</v>
      </c>
      <c r="CZ857" s="9">
        <v>131</v>
      </c>
      <c r="DA857" s="9">
        <v>131.1</v>
      </c>
      <c r="DB857" s="9">
        <v>131.9</v>
      </c>
      <c r="DC857" s="9">
        <v>131.80000000000001</v>
      </c>
      <c r="DD857" s="9">
        <v>131.9</v>
      </c>
      <c r="DE857" s="9">
        <v>134.19999999999999</v>
      </c>
      <c r="DF857" s="9">
        <v>134.19999999999999</v>
      </c>
      <c r="DG857" s="9">
        <v>134.19999999999999</v>
      </c>
      <c r="DH857" s="9">
        <v>135.9</v>
      </c>
      <c r="DI857" s="9">
        <v>136</v>
      </c>
      <c r="DJ857" s="9">
        <v>137.5</v>
      </c>
      <c r="DK857" s="9">
        <v>138.30000000000001</v>
      </c>
      <c r="DL857" s="9">
        <v>138.69999999999999</v>
      </c>
      <c r="DM857" s="9">
        <v>138.6</v>
      </c>
      <c r="DN857" s="9">
        <v>141.1</v>
      </c>
      <c r="DO857" s="9">
        <v>142.1</v>
      </c>
      <c r="DP857" s="9">
        <v>142.5</v>
      </c>
      <c r="DQ857" s="9">
        <v>143.80000000000001</v>
      </c>
      <c r="DR857" s="9">
        <v>144.30000000000001</v>
      </c>
      <c r="DS857" s="9">
        <v>145.9</v>
      </c>
      <c r="DT857" s="9">
        <v>146.6</v>
      </c>
      <c r="DU857" s="9">
        <v>147.5</v>
      </c>
      <c r="DV857" s="9">
        <v>147.80000000000001</v>
      </c>
      <c r="DW857" s="9">
        <v>149</v>
      </c>
      <c r="DX857" s="9">
        <v>149.30000000000001</v>
      </c>
      <c r="DY857" s="9">
        <v>151.80000000000001</v>
      </c>
      <c r="DZ857" s="9">
        <v>151.69999999999999</v>
      </c>
      <c r="EA857" s="9">
        <v>152</v>
      </c>
      <c r="EB857" s="9">
        <v>151.9</v>
      </c>
      <c r="EC857" s="9">
        <v>153</v>
      </c>
      <c r="ED857" s="9">
        <v>152.4</v>
      </c>
      <c r="EE857" s="9">
        <v>152.6</v>
      </c>
      <c r="EF857" s="10">
        <v>154.69999999999999</v>
      </c>
      <c r="EG857" s="10">
        <v>155.69999999999999</v>
      </c>
      <c r="EH857" s="10">
        <v>154.80000000000001</v>
      </c>
      <c r="EI857" s="10">
        <v>155.30000000000001</v>
      </c>
      <c r="EJ857" s="69">
        <v>155.5</v>
      </c>
      <c r="EK857" s="69">
        <v>155.4</v>
      </c>
      <c r="EL857" s="70">
        <v>155</v>
      </c>
      <c r="EM857" s="70">
        <v>155.19999999999999</v>
      </c>
      <c r="EN857" s="70">
        <v>155.9</v>
      </c>
    </row>
    <row r="858" spans="1:144" x14ac:dyDescent="0.25">
      <c r="A858" s="2" t="s">
        <v>1733</v>
      </c>
      <c r="B858" s="2" t="s">
        <v>1734</v>
      </c>
      <c r="C858" s="5">
        <v>3.6700000000000001E-3</v>
      </c>
      <c r="D858" s="9">
        <v>105.2</v>
      </c>
      <c r="E858" s="9">
        <v>109.2</v>
      </c>
      <c r="F858" s="9">
        <v>106.6</v>
      </c>
      <c r="G858" s="9">
        <v>105.5</v>
      </c>
      <c r="H858" s="9">
        <v>105.2</v>
      </c>
      <c r="I858" s="9">
        <v>105</v>
      </c>
      <c r="J858" s="9">
        <v>106.8</v>
      </c>
      <c r="K858" s="9">
        <v>106.1</v>
      </c>
      <c r="L858" s="9">
        <v>107.8</v>
      </c>
      <c r="M858" s="9">
        <v>108.4</v>
      </c>
      <c r="N858" s="9">
        <v>107.9</v>
      </c>
      <c r="O858" s="9">
        <v>108.3</v>
      </c>
      <c r="P858" s="9">
        <v>102.8</v>
      </c>
      <c r="Q858" s="9">
        <v>103.9</v>
      </c>
      <c r="R858" s="9">
        <v>104.5</v>
      </c>
      <c r="S858" s="9">
        <v>103.5</v>
      </c>
      <c r="T858" s="9">
        <v>104.1</v>
      </c>
      <c r="U858" s="9">
        <v>104.8</v>
      </c>
      <c r="V858" s="9">
        <v>104.3</v>
      </c>
      <c r="W858" s="9">
        <v>104.9</v>
      </c>
      <c r="X858" s="9">
        <v>104.7</v>
      </c>
      <c r="Y858" s="9">
        <v>103.9</v>
      </c>
      <c r="Z858" s="9">
        <v>104.4</v>
      </c>
      <c r="AA858" s="9">
        <v>103.1</v>
      </c>
      <c r="AB858" s="9">
        <v>110.8</v>
      </c>
      <c r="AC858" s="9">
        <v>111.8</v>
      </c>
      <c r="AD858" s="9">
        <v>110.6</v>
      </c>
      <c r="AE858" s="9">
        <v>109.9</v>
      </c>
      <c r="AF858" s="9">
        <v>110.2</v>
      </c>
      <c r="AG858" s="9">
        <v>111.5</v>
      </c>
      <c r="AH858" s="9">
        <v>111.1</v>
      </c>
      <c r="AI858" s="9">
        <v>110.8</v>
      </c>
      <c r="AJ858" s="9">
        <v>110.4</v>
      </c>
      <c r="AK858" s="9">
        <v>114.3</v>
      </c>
      <c r="AL858" s="9">
        <v>114.6</v>
      </c>
      <c r="AM858" s="9">
        <v>127.2</v>
      </c>
      <c r="AN858" s="9">
        <v>112.9</v>
      </c>
      <c r="AO858" s="9">
        <v>112</v>
      </c>
      <c r="AP858" s="9">
        <v>112.6</v>
      </c>
      <c r="AQ858" s="9">
        <v>113</v>
      </c>
      <c r="AR858" s="9">
        <v>114.5</v>
      </c>
      <c r="AS858" s="9">
        <v>111.5</v>
      </c>
      <c r="AT858" s="9">
        <v>115</v>
      </c>
      <c r="AU858" s="9">
        <v>115.4</v>
      </c>
      <c r="AV858" s="9">
        <v>115.4</v>
      </c>
      <c r="AW858" s="9">
        <v>112.8</v>
      </c>
      <c r="AX858" s="9">
        <v>112.7</v>
      </c>
      <c r="AY858" s="9">
        <v>112.3</v>
      </c>
      <c r="AZ858" s="9">
        <v>113.8</v>
      </c>
      <c r="BA858" s="9">
        <v>115.5</v>
      </c>
      <c r="BB858" s="9">
        <v>118</v>
      </c>
      <c r="BC858" s="9">
        <v>118.8</v>
      </c>
      <c r="BD858" s="9">
        <v>119.5</v>
      </c>
      <c r="BE858" s="9">
        <v>119.3</v>
      </c>
      <c r="BF858" s="9">
        <v>120.2</v>
      </c>
      <c r="BG858" s="9">
        <v>120.4</v>
      </c>
      <c r="BH858" s="9">
        <v>121.4</v>
      </c>
      <c r="BI858" s="9">
        <v>121.4</v>
      </c>
      <c r="BJ858" s="9">
        <v>121.4</v>
      </c>
      <c r="BK858" s="9">
        <v>121.4</v>
      </c>
      <c r="BL858" s="9">
        <v>122.4</v>
      </c>
      <c r="BM858" s="9">
        <v>122.4</v>
      </c>
      <c r="BN858" s="9">
        <v>122.4</v>
      </c>
      <c r="BO858" s="9">
        <v>120.5</v>
      </c>
      <c r="BP858" s="9">
        <v>118.4</v>
      </c>
      <c r="BQ858" s="9">
        <v>118.4</v>
      </c>
      <c r="BR858" s="9">
        <v>118.6</v>
      </c>
      <c r="BS858" s="9">
        <v>117.8</v>
      </c>
      <c r="BT858" s="9">
        <v>116.8</v>
      </c>
      <c r="BU858" s="9">
        <v>116.9</v>
      </c>
      <c r="BV858" s="9">
        <v>117.9</v>
      </c>
      <c r="BW858" s="9">
        <v>117.9</v>
      </c>
      <c r="BX858" s="9">
        <v>118.2</v>
      </c>
      <c r="BY858" s="9">
        <v>117.2</v>
      </c>
      <c r="BZ858" s="9">
        <v>116.3</v>
      </c>
      <c r="CA858" s="9">
        <v>117.2</v>
      </c>
      <c r="CB858" s="9">
        <v>117</v>
      </c>
      <c r="CC858" s="9">
        <v>117</v>
      </c>
      <c r="CD858" s="9">
        <v>117.4</v>
      </c>
      <c r="CE858" s="9">
        <v>117.4</v>
      </c>
      <c r="CF858" s="9">
        <v>117.4</v>
      </c>
      <c r="CG858" s="9">
        <v>117.4</v>
      </c>
      <c r="CH858" s="9">
        <v>113.8</v>
      </c>
      <c r="CI858" s="9">
        <v>113.8</v>
      </c>
      <c r="CJ858" s="9">
        <v>113.8</v>
      </c>
      <c r="CK858" s="9">
        <v>113.8</v>
      </c>
      <c r="CL858" s="9">
        <v>113.9</v>
      </c>
      <c r="CM858" s="9">
        <v>114</v>
      </c>
      <c r="CN858" s="9">
        <v>114.9</v>
      </c>
      <c r="CO858" s="9">
        <v>114.9</v>
      </c>
      <c r="CP858" s="9">
        <v>114.9</v>
      </c>
      <c r="CQ858" s="9">
        <v>119</v>
      </c>
      <c r="CR858" s="9">
        <v>119.4</v>
      </c>
      <c r="CS858" s="9">
        <v>119.3</v>
      </c>
      <c r="CT858" s="9">
        <v>119.3</v>
      </c>
      <c r="CU858" s="9">
        <v>118.3</v>
      </c>
      <c r="CV858" s="9">
        <v>117.8</v>
      </c>
      <c r="CW858" s="9">
        <v>116.9</v>
      </c>
      <c r="CX858" s="9">
        <v>114.2</v>
      </c>
      <c r="CY858" s="9">
        <v>115.6</v>
      </c>
      <c r="CZ858" s="9">
        <v>115.5</v>
      </c>
      <c r="DA858" s="9">
        <v>115.9</v>
      </c>
      <c r="DB858" s="9">
        <v>116.4</v>
      </c>
      <c r="DC858" s="9">
        <v>115.7</v>
      </c>
      <c r="DD858" s="9">
        <v>116.6</v>
      </c>
      <c r="DE858" s="9">
        <v>119.2</v>
      </c>
      <c r="DF858" s="9">
        <v>119.4</v>
      </c>
      <c r="DG858" s="9">
        <v>118</v>
      </c>
      <c r="DH858" s="9">
        <v>120.5</v>
      </c>
      <c r="DI858" s="9">
        <v>119.8</v>
      </c>
      <c r="DJ858" s="9">
        <v>121.6</v>
      </c>
      <c r="DK858" s="9">
        <v>124.1</v>
      </c>
      <c r="DL858" s="9">
        <v>126.1</v>
      </c>
      <c r="DM858" s="9">
        <v>126.7</v>
      </c>
      <c r="DN858" s="9">
        <v>126.1</v>
      </c>
      <c r="DO858" s="9">
        <v>128.19999999999999</v>
      </c>
      <c r="DP858" s="9">
        <v>127.7</v>
      </c>
      <c r="DQ858" s="9">
        <v>128.80000000000001</v>
      </c>
      <c r="DR858" s="9">
        <v>127.5</v>
      </c>
      <c r="DS858" s="9">
        <v>129.5</v>
      </c>
      <c r="DT858" s="9">
        <v>130.1</v>
      </c>
      <c r="DU858" s="9">
        <v>133</v>
      </c>
      <c r="DV858" s="9">
        <v>133.4</v>
      </c>
      <c r="DW858" s="9">
        <v>131</v>
      </c>
      <c r="DX858" s="9">
        <v>132</v>
      </c>
      <c r="DY858" s="9">
        <v>134.1</v>
      </c>
      <c r="DZ858" s="9">
        <v>132.5</v>
      </c>
      <c r="EA858" s="9">
        <v>134.9</v>
      </c>
      <c r="EB858" s="9">
        <v>134.9</v>
      </c>
      <c r="EC858" s="9">
        <v>134.69999999999999</v>
      </c>
      <c r="ED858" s="9">
        <v>132.5</v>
      </c>
      <c r="EE858" s="9">
        <v>134.4</v>
      </c>
      <c r="EF858" s="10">
        <v>134.5</v>
      </c>
      <c r="EG858" s="10">
        <v>135.5</v>
      </c>
      <c r="EH858" s="10">
        <v>134.6</v>
      </c>
      <c r="EI858" s="10">
        <v>136</v>
      </c>
      <c r="EJ858" s="69">
        <v>137.9</v>
      </c>
      <c r="EK858" s="69">
        <v>137.19999999999999</v>
      </c>
      <c r="EL858" s="70">
        <v>136.5</v>
      </c>
      <c r="EM858" s="70">
        <v>136.9</v>
      </c>
      <c r="EN858" s="70">
        <v>136</v>
      </c>
    </row>
    <row r="859" spans="1:144" x14ac:dyDescent="0.25">
      <c r="A859" s="2" t="s">
        <v>1735</v>
      </c>
      <c r="B859" s="2" t="s">
        <v>1736</v>
      </c>
      <c r="C859" s="5">
        <v>2.3000000000000001E-4</v>
      </c>
      <c r="D859" s="9">
        <v>107.9</v>
      </c>
      <c r="E859" s="9">
        <v>107.9</v>
      </c>
      <c r="F859" s="9">
        <v>107.4</v>
      </c>
      <c r="G859" s="9">
        <v>109.3</v>
      </c>
      <c r="H859" s="9">
        <v>107.9</v>
      </c>
      <c r="I859" s="9">
        <v>109.6</v>
      </c>
      <c r="J859" s="9">
        <v>107.9</v>
      </c>
      <c r="K859" s="9">
        <v>107.9</v>
      </c>
      <c r="L859" s="9">
        <v>107.9</v>
      </c>
      <c r="M859" s="9">
        <v>109.6</v>
      </c>
      <c r="N859" s="9">
        <v>111.9</v>
      </c>
      <c r="O859" s="9">
        <v>111</v>
      </c>
      <c r="P859" s="9">
        <v>115.4</v>
      </c>
      <c r="Q859" s="9">
        <v>120.3</v>
      </c>
      <c r="R859" s="9">
        <v>120.3</v>
      </c>
      <c r="S859" s="9">
        <v>118.7</v>
      </c>
      <c r="T859" s="9">
        <v>118.1</v>
      </c>
      <c r="U859" s="9">
        <v>118.1</v>
      </c>
      <c r="V859" s="9">
        <v>118.1</v>
      </c>
      <c r="W859" s="9">
        <v>120</v>
      </c>
      <c r="X859" s="9">
        <v>118.1</v>
      </c>
      <c r="Y859" s="9">
        <v>118.1</v>
      </c>
      <c r="Z859" s="9">
        <v>121.2</v>
      </c>
      <c r="AA859" s="9">
        <v>123.1</v>
      </c>
      <c r="AB859" s="9">
        <v>132.30000000000001</v>
      </c>
      <c r="AC859" s="9">
        <v>137.4</v>
      </c>
      <c r="AD859" s="9">
        <v>133.19999999999999</v>
      </c>
      <c r="AE859" s="9">
        <v>132.30000000000001</v>
      </c>
      <c r="AF859" s="9">
        <v>134.4</v>
      </c>
      <c r="AG859" s="9">
        <v>132.30000000000001</v>
      </c>
      <c r="AH859" s="9">
        <v>132.30000000000001</v>
      </c>
      <c r="AI859" s="9">
        <v>132.30000000000001</v>
      </c>
      <c r="AJ859" s="9">
        <v>134.19999999999999</v>
      </c>
      <c r="AK859" s="9">
        <v>134.4</v>
      </c>
      <c r="AL859" s="9">
        <v>132.30000000000001</v>
      </c>
      <c r="AM859" s="9">
        <v>134.19999999999999</v>
      </c>
      <c r="AN859" s="9">
        <v>162.4</v>
      </c>
      <c r="AO859" s="9">
        <v>152.69999999999999</v>
      </c>
      <c r="AP859" s="9">
        <v>160.19999999999999</v>
      </c>
      <c r="AQ859" s="9">
        <v>160.4</v>
      </c>
      <c r="AR859" s="9">
        <v>162.6</v>
      </c>
      <c r="AS859" s="9">
        <v>158.5</v>
      </c>
      <c r="AT859" s="9">
        <v>159.9</v>
      </c>
      <c r="AU859" s="9">
        <v>154.69999999999999</v>
      </c>
      <c r="AV859" s="9">
        <v>157</v>
      </c>
      <c r="AW859" s="9">
        <v>155.9</v>
      </c>
      <c r="AX859" s="9">
        <v>156.19999999999999</v>
      </c>
      <c r="AY859" s="9">
        <v>157.80000000000001</v>
      </c>
      <c r="AZ859" s="9">
        <v>155.6</v>
      </c>
      <c r="BA859" s="9">
        <v>159</v>
      </c>
      <c r="BB859" s="9">
        <v>155.69999999999999</v>
      </c>
      <c r="BC859" s="9">
        <v>163.19999999999999</v>
      </c>
      <c r="BD859" s="9">
        <v>161.1</v>
      </c>
      <c r="BE859" s="9">
        <v>161.69999999999999</v>
      </c>
      <c r="BF859" s="9">
        <v>158.4</v>
      </c>
      <c r="BG859" s="9">
        <v>161.80000000000001</v>
      </c>
      <c r="BH859" s="9">
        <v>159.5</v>
      </c>
      <c r="BI859" s="9">
        <v>161.4</v>
      </c>
      <c r="BJ859" s="9">
        <v>163.19999999999999</v>
      </c>
      <c r="BK859" s="9">
        <v>162.5</v>
      </c>
      <c r="BL859" s="9">
        <v>159.19999999999999</v>
      </c>
      <c r="BM859" s="9">
        <v>164.8</v>
      </c>
      <c r="BN859" s="9">
        <v>162.6</v>
      </c>
      <c r="BO859" s="9">
        <v>161.30000000000001</v>
      </c>
      <c r="BP859" s="9">
        <v>161.9</v>
      </c>
      <c r="BQ859" s="9">
        <v>161.5</v>
      </c>
      <c r="BR859" s="9">
        <v>160.30000000000001</v>
      </c>
      <c r="BS859" s="9">
        <v>160.30000000000001</v>
      </c>
      <c r="BT859" s="9">
        <v>163.5</v>
      </c>
      <c r="BU859" s="9">
        <v>163.5</v>
      </c>
      <c r="BV859" s="9">
        <v>161.9</v>
      </c>
      <c r="BW859" s="9">
        <v>160.30000000000001</v>
      </c>
      <c r="BX859" s="9">
        <v>165.4</v>
      </c>
      <c r="BY859" s="9">
        <v>168.2</v>
      </c>
      <c r="BZ859" s="9">
        <v>165.4</v>
      </c>
      <c r="CA859" s="9">
        <v>159.30000000000001</v>
      </c>
      <c r="CB859" s="9">
        <v>164.3</v>
      </c>
      <c r="CC859" s="9">
        <v>164.3</v>
      </c>
      <c r="CD859" s="9">
        <v>164.8</v>
      </c>
      <c r="CE859" s="9">
        <v>163.19999999999999</v>
      </c>
      <c r="CF859" s="9">
        <v>163.6</v>
      </c>
      <c r="CG859" s="9">
        <v>164.8</v>
      </c>
      <c r="CH859" s="9">
        <v>165.1</v>
      </c>
      <c r="CI859" s="9">
        <v>157.6</v>
      </c>
      <c r="CJ859" s="9">
        <v>161.1</v>
      </c>
      <c r="CK859" s="9">
        <v>159.80000000000001</v>
      </c>
      <c r="CL859" s="9">
        <v>167</v>
      </c>
      <c r="CM859" s="9">
        <v>165.9</v>
      </c>
      <c r="CN859" s="9">
        <v>168.2</v>
      </c>
      <c r="CO859" s="9">
        <v>170</v>
      </c>
      <c r="CP859" s="9">
        <v>167.8</v>
      </c>
      <c r="CQ859" s="9">
        <v>172.1</v>
      </c>
      <c r="CR859" s="9">
        <v>169.6</v>
      </c>
      <c r="CS859" s="9">
        <v>171</v>
      </c>
      <c r="CT859" s="9">
        <v>170</v>
      </c>
      <c r="CU859" s="9">
        <v>167</v>
      </c>
      <c r="CV859" s="9">
        <v>168.5</v>
      </c>
      <c r="CW859" s="9">
        <v>171</v>
      </c>
      <c r="CX859" s="9">
        <v>172</v>
      </c>
      <c r="CY859" s="9">
        <v>172.8</v>
      </c>
      <c r="CZ859" s="9">
        <v>175.6</v>
      </c>
      <c r="DA859" s="9">
        <v>174.2</v>
      </c>
      <c r="DB859" s="9">
        <v>176.1</v>
      </c>
      <c r="DC859" s="9">
        <v>179.2</v>
      </c>
      <c r="DD859" s="9">
        <v>181.2</v>
      </c>
      <c r="DE859" s="9">
        <v>189.6</v>
      </c>
      <c r="DF859" s="9">
        <v>189.1</v>
      </c>
      <c r="DG859" s="9">
        <v>190</v>
      </c>
      <c r="DH859" s="9">
        <v>194.6</v>
      </c>
      <c r="DI859" s="9">
        <v>192.8</v>
      </c>
      <c r="DJ859" s="9">
        <v>201.1</v>
      </c>
      <c r="DK859" s="9">
        <v>201.1</v>
      </c>
      <c r="DL859" s="9">
        <v>201.5</v>
      </c>
      <c r="DM859" s="9">
        <v>203.1</v>
      </c>
      <c r="DN859" s="9">
        <v>202.1</v>
      </c>
      <c r="DO859" s="9">
        <v>205.1</v>
      </c>
      <c r="DP859" s="9">
        <v>205.1</v>
      </c>
      <c r="DQ859" s="9">
        <v>208.2</v>
      </c>
      <c r="DR859" s="9">
        <v>208.9</v>
      </c>
      <c r="DS859" s="9">
        <v>203</v>
      </c>
      <c r="DT859" s="9">
        <v>209.6</v>
      </c>
      <c r="DU859" s="9">
        <v>210.8</v>
      </c>
      <c r="DV859" s="9">
        <v>203.5</v>
      </c>
      <c r="DW859" s="9">
        <v>215.3</v>
      </c>
      <c r="DX859" s="9">
        <v>209.3</v>
      </c>
      <c r="DY859" s="9">
        <v>210.8</v>
      </c>
      <c r="DZ859" s="9">
        <v>208.2</v>
      </c>
      <c r="EA859" s="9">
        <v>207</v>
      </c>
      <c r="EB859" s="9">
        <v>215.6</v>
      </c>
      <c r="EC859" s="9">
        <v>211</v>
      </c>
      <c r="ED859" s="9">
        <v>216.3</v>
      </c>
      <c r="EE859" s="9">
        <v>213.7</v>
      </c>
      <c r="EF859" s="10">
        <v>213.7</v>
      </c>
      <c r="EG859" s="10">
        <v>211.5</v>
      </c>
      <c r="EH859" s="10">
        <v>214.2</v>
      </c>
      <c r="EI859" s="10">
        <v>213.4</v>
      </c>
      <c r="EJ859" s="69">
        <v>211.9</v>
      </c>
      <c r="EK859" s="69">
        <v>220.2</v>
      </c>
      <c r="EL859" s="70">
        <v>216.9</v>
      </c>
      <c r="EM859" s="70">
        <v>214</v>
      </c>
      <c r="EN859" s="70">
        <v>212.8</v>
      </c>
    </row>
    <row r="860" spans="1:144" x14ac:dyDescent="0.25">
      <c r="A860" s="2" t="s">
        <v>1737</v>
      </c>
      <c r="B860" s="2" t="s">
        <v>1738</v>
      </c>
      <c r="C860" s="5">
        <v>2.0600000000000002E-3</v>
      </c>
      <c r="D860" s="9">
        <v>109.3</v>
      </c>
      <c r="E860" s="9">
        <v>106.2</v>
      </c>
      <c r="F860" s="9">
        <v>107.8</v>
      </c>
      <c r="G860" s="9">
        <v>107.8</v>
      </c>
      <c r="H860" s="9">
        <v>101.4</v>
      </c>
      <c r="I860" s="9">
        <v>113.5</v>
      </c>
      <c r="J860" s="9">
        <v>110.4</v>
      </c>
      <c r="K860" s="9">
        <v>108.2</v>
      </c>
      <c r="L860" s="9">
        <v>106.6</v>
      </c>
      <c r="M860" s="9">
        <v>103.3</v>
      </c>
      <c r="N860" s="9">
        <v>110.2</v>
      </c>
      <c r="O860" s="9">
        <v>102.9</v>
      </c>
      <c r="P860" s="9">
        <v>109.4</v>
      </c>
      <c r="Q860" s="9">
        <v>105.4</v>
      </c>
      <c r="R860" s="9">
        <v>105.4</v>
      </c>
      <c r="S860" s="9">
        <v>105.4</v>
      </c>
      <c r="T860" s="9">
        <v>105.4</v>
      </c>
      <c r="U860" s="9">
        <v>108.1</v>
      </c>
      <c r="V860" s="9">
        <v>110.7</v>
      </c>
      <c r="W860" s="9">
        <v>110.7</v>
      </c>
      <c r="X860" s="9">
        <v>110.7</v>
      </c>
      <c r="Y860" s="9">
        <v>117.4</v>
      </c>
      <c r="Z860" s="9">
        <v>113</v>
      </c>
      <c r="AA860" s="9">
        <v>113</v>
      </c>
      <c r="AB860" s="9">
        <v>118.6</v>
      </c>
      <c r="AC860" s="9">
        <v>118.6</v>
      </c>
      <c r="AD860" s="9">
        <v>114.4</v>
      </c>
      <c r="AE860" s="9">
        <v>114.4</v>
      </c>
      <c r="AF860" s="9">
        <v>114.7</v>
      </c>
      <c r="AG860" s="9">
        <v>114.7</v>
      </c>
      <c r="AH860" s="9">
        <v>109.3</v>
      </c>
      <c r="AI860" s="9">
        <v>109.7</v>
      </c>
      <c r="AJ860" s="9">
        <v>109.7</v>
      </c>
      <c r="AK860" s="9">
        <v>109.7</v>
      </c>
      <c r="AL860" s="9">
        <v>112.2</v>
      </c>
      <c r="AM860" s="9">
        <v>118.9</v>
      </c>
      <c r="AN860" s="9">
        <v>117.2</v>
      </c>
      <c r="AO860" s="9">
        <v>124.2</v>
      </c>
      <c r="AP860" s="9">
        <v>116</v>
      </c>
      <c r="AQ860" s="9">
        <v>123.4</v>
      </c>
      <c r="AR860" s="9">
        <v>123.4</v>
      </c>
      <c r="AS860" s="9">
        <v>122</v>
      </c>
      <c r="AT860" s="9">
        <v>122.5</v>
      </c>
      <c r="AU860" s="9">
        <v>123.7</v>
      </c>
      <c r="AV860" s="9">
        <v>123.7</v>
      </c>
      <c r="AW860" s="9">
        <v>123.2</v>
      </c>
      <c r="AX860" s="9">
        <v>123.2</v>
      </c>
      <c r="AY860" s="9">
        <v>123.2</v>
      </c>
      <c r="AZ860" s="9">
        <v>123.7</v>
      </c>
      <c r="BA860" s="9">
        <v>124.6</v>
      </c>
      <c r="BB860" s="9">
        <v>124.2</v>
      </c>
      <c r="BC860" s="9">
        <v>122.7</v>
      </c>
      <c r="BD860" s="9">
        <v>122.2</v>
      </c>
      <c r="BE860" s="9">
        <v>132.1</v>
      </c>
      <c r="BF860" s="9">
        <v>130</v>
      </c>
      <c r="BG860" s="9">
        <v>131.1</v>
      </c>
      <c r="BH860" s="9">
        <v>132</v>
      </c>
      <c r="BI860" s="9">
        <v>132.9</v>
      </c>
      <c r="BJ860" s="9">
        <v>132.9</v>
      </c>
      <c r="BK860" s="9">
        <v>134</v>
      </c>
      <c r="BL860" s="9">
        <v>134</v>
      </c>
      <c r="BM860" s="9">
        <v>134.5</v>
      </c>
      <c r="BN860" s="9">
        <v>134.5</v>
      </c>
      <c r="BO860" s="9">
        <v>134.80000000000001</v>
      </c>
      <c r="BP860" s="9">
        <v>132.80000000000001</v>
      </c>
      <c r="BQ860" s="9">
        <v>132.80000000000001</v>
      </c>
      <c r="BR860" s="9">
        <v>135.6</v>
      </c>
      <c r="BS860" s="9">
        <v>133.4</v>
      </c>
      <c r="BT860" s="9">
        <v>132.80000000000001</v>
      </c>
      <c r="BU860" s="9">
        <v>132.80000000000001</v>
      </c>
      <c r="BV860" s="9">
        <v>132.69999999999999</v>
      </c>
      <c r="BW860" s="9">
        <v>133.19999999999999</v>
      </c>
      <c r="BX860" s="9">
        <v>135.69999999999999</v>
      </c>
      <c r="BY860" s="9">
        <v>136.5</v>
      </c>
      <c r="BZ860" s="9">
        <v>136.6</v>
      </c>
      <c r="CA860" s="9">
        <v>136.5</v>
      </c>
      <c r="CB860" s="9">
        <v>136.69999999999999</v>
      </c>
      <c r="CC860" s="9">
        <v>137.4</v>
      </c>
      <c r="CD860" s="9">
        <v>141.5</v>
      </c>
      <c r="CE860" s="9">
        <v>141.5</v>
      </c>
      <c r="CF860" s="9">
        <v>141.5</v>
      </c>
      <c r="CG860" s="9">
        <v>142.4</v>
      </c>
      <c r="CH860" s="9">
        <v>142.4</v>
      </c>
      <c r="CI860" s="9">
        <v>142.4</v>
      </c>
      <c r="CJ860" s="9">
        <v>142.69999999999999</v>
      </c>
      <c r="CK860" s="9">
        <v>144.30000000000001</v>
      </c>
      <c r="CL860" s="9">
        <v>145.80000000000001</v>
      </c>
      <c r="CM860" s="9">
        <v>145.80000000000001</v>
      </c>
      <c r="CN860" s="9">
        <v>146.69999999999999</v>
      </c>
      <c r="CO860" s="9">
        <v>145.80000000000001</v>
      </c>
      <c r="CP860" s="9">
        <v>144.30000000000001</v>
      </c>
      <c r="CQ860" s="9">
        <v>143.9</v>
      </c>
      <c r="CR860" s="9">
        <v>143.1</v>
      </c>
      <c r="CS860" s="9">
        <v>142.30000000000001</v>
      </c>
      <c r="CT860" s="9">
        <v>142</v>
      </c>
      <c r="CU860" s="9">
        <v>142.4</v>
      </c>
      <c r="CV860" s="9">
        <v>141.6</v>
      </c>
      <c r="CW860" s="9">
        <v>142.4</v>
      </c>
      <c r="CX860" s="9">
        <v>142</v>
      </c>
      <c r="CY860" s="9">
        <v>142</v>
      </c>
      <c r="CZ860" s="9">
        <v>143</v>
      </c>
      <c r="DA860" s="9">
        <v>142.1</v>
      </c>
      <c r="DB860" s="9">
        <v>146.4</v>
      </c>
      <c r="DC860" s="9">
        <v>146.1</v>
      </c>
      <c r="DD860" s="9">
        <v>146.30000000000001</v>
      </c>
      <c r="DE860" s="9">
        <v>146.30000000000001</v>
      </c>
      <c r="DF860" s="9">
        <v>146.5</v>
      </c>
      <c r="DG860" s="9">
        <v>146.69999999999999</v>
      </c>
      <c r="DH860" s="9">
        <v>146.80000000000001</v>
      </c>
      <c r="DI860" s="9">
        <v>147.5</v>
      </c>
      <c r="DJ860" s="9">
        <v>151.19999999999999</v>
      </c>
      <c r="DK860" s="9">
        <v>151.30000000000001</v>
      </c>
      <c r="DL860" s="9">
        <v>151.30000000000001</v>
      </c>
      <c r="DM860" s="9">
        <v>151.4</v>
      </c>
      <c r="DN860" s="9">
        <v>153.19999999999999</v>
      </c>
      <c r="DO860" s="9">
        <v>154.5</v>
      </c>
      <c r="DP860" s="9">
        <v>154.5</v>
      </c>
      <c r="DQ860" s="9">
        <v>158.4</v>
      </c>
      <c r="DR860" s="9">
        <v>159.1</v>
      </c>
      <c r="DS860" s="9">
        <v>160.4</v>
      </c>
      <c r="DT860" s="9">
        <v>160.4</v>
      </c>
      <c r="DU860" s="9">
        <v>161.1</v>
      </c>
      <c r="DV860" s="9">
        <v>161.1</v>
      </c>
      <c r="DW860" s="9">
        <v>169.6</v>
      </c>
      <c r="DX860" s="9">
        <v>171.3</v>
      </c>
      <c r="DY860" s="9">
        <v>172.9</v>
      </c>
      <c r="DZ860" s="9">
        <v>174</v>
      </c>
      <c r="EA860" s="9">
        <v>174</v>
      </c>
      <c r="EB860" s="9">
        <v>173.8</v>
      </c>
      <c r="EC860" s="9">
        <v>173.5</v>
      </c>
      <c r="ED860" s="9">
        <v>173.3</v>
      </c>
      <c r="EE860" s="9">
        <v>173.3</v>
      </c>
      <c r="EF860" s="10">
        <v>174.5</v>
      </c>
      <c r="EG860" s="10">
        <v>175.6</v>
      </c>
      <c r="EH860" s="10">
        <v>176.5</v>
      </c>
      <c r="EI860" s="10">
        <v>177.2</v>
      </c>
      <c r="EJ860" s="69">
        <v>177.2</v>
      </c>
      <c r="EK860" s="69">
        <v>178.2</v>
      </c>
      <c r="EL860" s="70">
        <v>177.7</v>
      </c>
      <c r="EM860" s="70">
        <v>177.7</v>
      </c>
      <c r="EN860" s="70">
        <v>177.9</v>
      </c>
    </row>
    <row r="861" spans="1:144" x14ac:dyDescent="0.25">
      <c r="A861" s="2" t="s">
        <v>1739</v>
      </c>
      <c r="B861" s="2" t="s">
        <v>1740</v>
      </c>
      <c r="C861" s="5">
        <v>5.62E-3</v>
      </c>
      <c r="D861" s="9">
        <v>105.4</v>
      </c>
      <c r="E861" s="9">
        <v>105.7</v>
      </c>
      <c r="F861" s="9">
        <v>105.7</v>
      </c>
      <c r="G861" s="9">
        <v>105.8</v>
      </c>
      <c r="H861" s="9">
        <v>105.7</v>
      </c>
      <c r="I861" s="9">
        <v>105.6</v>
      </c>
      <c r="J861" s="9">
        <v>105.7</v>
      </c>
      <c r="K861" s="9">
        <v>105.6</v>
      </c>
      <c r="L861" s="9">
        <v>105.5</v>
      </c>
      <c r="M861" s="9">
        <v>106.3</v>
      </c>
      <c r="N861" s="9">
        <v>106.9</v>
      </c>
      <c r="O861" s="9">
        <v>107.1</v>
      </c>
      <c r="P861" s="9">
        <v>105.9</v>
      </c>
      <c r="Q861" s="9">
        <v>99.8</v>
      </c>
      <c r="R861" s="9">
        <v>103.3</v>
      </c>
      <c r="S861" s="9">
        <v>108.6</v>
      </c>
      <c r="T861" s="9">
        <v>111.7</v>
      </c>
      <c r="U861" s="9">
        <v>106.3</v>
      </c>
      <c r="V861" s="9">
        <v>106</v>
      </c>
      <c r="W861" s="9">
        <v>105.7</v>
      </c>
      <c r="X861" s="9">
        <v>105.9</v>
      </c>
      <c r="Y861" s="9">
        <v>106.9</v>
      </c>
      <c r="Z861" s="9">
        <v>107.7</v>
      </c>
      <c r="AA861" s="9">
        <v>106.5</v>
      </c>
      <c r="AB861" s="9">
        <v>112.3</v>
      </c>
      <c r="AC861" s="9">
        <v>112.3</v>
      </c>
      <c r="AD861" s="9">
        <v>112.7</v>
      </c>
      <c r="AE861" s="9">
        <v>112.6</v>
      </c>
      <c r="AF861" s="9">
        <v>113.3</v>
      </c>
      <c r="AG861" s="9">
        <v>114.2</v>
      </c>
      <c r="AH861" s="9">
        <v>114.1</v>
      </c>
      <c r="AI861" s="9">
        <v>114.4</v>
      </c>
      <c r="AJ861" s="9">
        <v>115.2</v>
      </c>
      <c r="AK861" s="9">
        <v>114</v>
      </c>
      <c r="AL861" s="9">
        <v>113.7</v>
      </c>
      <c r="AM861" s="9">
        <v>115.9</v>
      </c>
      <c r="AN861" s="9">
        <v>119.1</v>
      </c>
      <c r="AO861" s="9">
        <v>118.9</v>
      </c>
      <c r="AP861" s="9">
        <v>117</v>
      </c>
      <c r="AQ861" s="9">
        <v>117.2</v>
      </c>
      <c r="AR861" s="9">
        <v>111.6</v>
      </c>
      <c r="AS861" s="9">
        <v>111.7</v>
      </c>
      <c r="AT861" s="9">
        <v>116.9</v>
      </c>
      <c r="AU861" s="9">
        <v>115.8</v>
      </c>
      <c r="AV861" s="9">
        <v>119.1</v>
      </c>
      <c r="AW861" s="9">
        <v>122.1</v>
      </c>
      <c r="AX861" s="9">
        <v>120.8</v>
      </c>
      <c r="AY861" s="9">
        <v>119.8</v>
      </c>
      <c r="AZ861" s="9">
        <v>120</v>
      </c>
      <c r="BA861" s="9">
        <v>122.5</v>
      </c>
      <c r="BB861" s="9">
        <v>124.9</v>
      </c>
      <c r="BC861" s="9">
        <v>127.3</v>
      </c>
      <c r="BD861" s="9">
        <v>127.5</v>
      </c>
      <c r="BE861" s="9">
        <v>126.3</v>
      </c>
      <c r="BF861" s="9">
        <v>127.7</v>
      </c>
      <c r="BG861" s="9">
        <v>126.9</v>
      </c>
      <c r="BH861" s="9">
        <v>127.1</v>
      </c>
      <c r="BI861" s="9">
        <v>125.6</v>
      </c>
      <c r="BJ861" s="9">
        <v>127</v>
      </c>
      <c r="BK861" s="9">
        <v>125.8</v>
      </c>
      <c r="BL861" s="9">
        <v>126.3</v>
      </c>
      <c r="BM861" s="9">
        <v>126.3</v>
      </c>
      <c r="BN861" s="9">
        <v>126.5</v>
      </c>
      <c r="BO861" s="9">
        <v>126.4</v>
      </c>
      <c r="BP861" s="9">
        <v>126.5</v>
      </c>
      <c r="BQ861" s="9">
        <v>126.6</v>
      </c>
      <c r="BR861" s="9">
        <v>126.4</v>
      </c>
      <c r="BS861" s="9">
        <v>126.6</v>
      </c>
      <c r="BT861" s="9">
        <v>126.6</v>
      </c>
      <c r="BU861" s="9">
        <v>126.6</v>
      </c>
      <c r="BV861" s="9">
        <v>126.5</v>
      </c>
      <c r="BW861" s="9">
        <v>126.5</v>
      </c>
      <c r="BX861" s="9">
        <v>126.6</v>
      </c>
      <c r="BY861" s="9">
        <v>126.8</v>
      </c>
      <c r="BZ861" s="9">
        <v>126.8</v>
      </c>
      <c r="CA861" s="9">
        <v>126.8</v>
      </c>
      <c r="CB861" s="9">
        <v>128.9</v>
      </c>
      <c r="CC861" s="9">
        <v>129.5</v>
      </c>
      <c r="CD861" s="9">
        <v>130.1</v>
      </c>
      <c r="CE861" s="9">
        <v>130</v>
      </c>
      <c r="CF861" s="9">
        <v>130.30000000000001</v>
      </c>
      <c r="CG861" s="9">
        <v>131.1</v>
      </c>
      <c r="CH861" s="9">
        <v>126.3</v>
      </c>
      <c r="CI861" s="9">
        <v>127</v>
      </c>
      <c r="CJ861" s="9">
        <v>127.2</v>
      </c>
      <c r="CK861" s="9">
        <v>127</v>
      </c>
      <c r="CL861" s="9">
        <v>126.8</v>
      </c>
      <c r="CM861" s="9">
        <v>127</v>
      </c>
      <c r="CN861" s="9">
        <v>128</v>
      </c>
      <c r="CO861" s="9">
        <v>128.5</v>
      </c>
      <c r="CP861" s="9">
        <v>130.30000000000001</v>
      </c>
      <c r="CQ861" s="9">
        <v>130.1</v>
      </c>
      <c r="CR861" s="9">
        <v>131.4</v>
      </c>
      <c r="CS861" s="9">
        <v>132.4</v>
      </c>
      <c r="CT861" s="9">
        <v>131.5</v>
      </c>
      <c r="CU861" s="9">
        <v>131.5</v>
      </c>
      <c r="CV861" s="9">
        <v>131.69999999999999</v>
      </c>
      <c r="CW861" s="9">
        <v>133.19999999999999</v>
      </c>
      <c r="CX861" s="9">
        <v>133.80000000000001</v>
      </c>
      <c r="CY861" s="9">
        <v>132.80000000000001</v>
      </c>
      <c r="CZ861" s="9">
        <v>132.6</v>
      </c>
      <c r="DA861" s="9">
        <v>132.9</v>
      </c>
      <c r="DB861" s="9">
        <v>132.69999999999999</v>
      </c>
      <c r="DC861" s="9">
        <v>132.9</v>
      </c>
      <c r="DD861" s="9">
        <v>132.5</v>
      </c>
      <c r="DE861" s="9">
        <v>135.30000000000001</v>
      </c>
      <c r="DF861" s="9">
        <v>135.1</v>
      </c>
      <c r="DG861" s="9">
        <v>136</v>
      </c>
      <c r="DH861" s="9">
        <v>137.69999999999999</v>
      </c>
      <c r="DI861" s="9">
        <v>138.19999999999999</v>
      </c>
      <c r="DJ861" s="9">
        <v>138.5</v>
      </c>
      <c r="DK861" s="9">
        <v>138.69999999999999</v>
      </c>
      <c r="DL861" s="9">
        <v>138.4</v>
      </c>
      <c r="DM861" s="9">
        <v>138.19999999999999</v>
      </c>
      <c r="DN861" s="9">
        <v>143.4</v>
      </c>
      <c r="DO861" s="9">
        <v>143.80000000000001</v>
      </c>
      <c r="DP861" s="9">
        <v>144.19999999999999</v>
      </c>
      <c r="DQ861" s="9">
        <v>144.80000000000001</v>
      </c>
      <c r="DR861" s="9">
        <v>146.30000000000001</v>
      </c>
      <c r="DS861" s="9">
        <v>148.4</v>
      </c>
      <c r="DT861" s="9">
        <v>149.30000000000001</v>
      </c>
      <c r="DU861" s="9">
        <v>149.9</v>
      </c>
      <c r="DV861" s="9">
        <v>150.5</v>
      </c>
      <c r="DW861" s="9">
        <v>150.80000000000001</v>
      </c>
      <c r="DX861" s="9">
        <v>150.6</v>
      </c>
      <c r="DY861" s="9">
        <v>154.19999999999999</v>
      </c>
      <c r="DZ861" s="9">
        <v>154.69999999999999</v>
      </c>
      <c r="EA861" s="9">
        <v>153.9</v>
      </c>
      <c r="EB861" s="9">
        <v>153.4</v>
      </c>
      <c r="EC861" s="9">
        <v>156.1</v>
      </c>
      <c r="ED861" s="9">
        <v>156.19999999999999</v>
      </c>
      <c r="EE861" s="9">
        <v>155.5</v>
      </c>
      <c r="EF861" s="10">
        <v>159.69999999999999</v>
      </c>
      <c r="EG861" s="10">
        <v>160.80000000000001</v>
      </c>
      <c r="EH861" s="10">
        <v>158.9</v>
      </c>
      <c r="EI861" s="10">
        <v>158.9</v>
      </c>
      <c r="EJ861" s="69">
        <v>158.1</v>
      </c>
      <c r="EK861" s="69">
        <v>157.6</v>
      </c>
      <c r="EL861" s="70">
        <v>157.5</v>
      </c>
      <c r="EM861" s="70">
        <v>158</v>
      </c>
      <c r="EN861" s="70">
        <v>159.9</v>
      </c>
    </row>
    <row r="862" spans="1:144" x14ac:dyDescent="0.25">
      <c r="A862" s="2" t="s">
        <v>1741</v>
      </c>
      <c r="B862" s="2" t="s">
        <v>1742</v>
      </c>
      <c r="C862" s="5">
        <v>8.0000000000000004E-4</v>
      </c>
      <c r="D862" s="9">
        <v>105</v>
      </c>
      <c r="E862" s="9">
        <v>105</v>
      </c>
      <c r="F862" s="9">
        <v>107.3</v>
      </c>
      <c r="G862" s="9">
        <v>107.3</v>
      </c>
      <c r="H862" s="9">
        <v>107.3</v>
      </c>
      <c r="I862" s="9">
        <v>107.3</v>
      </c>
      <c r="J862" s="9">
        <v>107.3</v>
      </c>
      <c r="K862" s="9">
        <v>107.3</v>
      </c>
      <c r="L862" s="9">
        <v>107.3</v>
      </c>
      <c r="M862" s="9">
        <v>107.3</v>
      </c>
      <c r="N862" s="9">
        <v>107.3</v>
      </c>
      <c r="O862" s="9">
        <v>107.3</v>
      </c>
      <c r="P862" s="9">
        <v>109.6</v>
      </c>
      <c r="Q862" s="9">
        <v>109.6</v>
      </c>
      <c r="R862" s="9">
        <v>109.6</v>
      </c>
      <c r="S862" s="9">
        <v>110.6</v>
      </c>
      <c r="T862" s="9">
        <v>110.6</v>
      </c>
      <c r="U862" s="9">
        <v>110.6</v>
      </c>
      <c r="V862" s="9">
        <v>110.6</v>
      </c>
      <c r="W862" s="9">
        <v>110.6</v>
      </c>
      <c r="X862" s="9">
        <v>110.6</v>
      </c>
      <c r="Y862" s="9">
        <v>110.6</v>
      </c>
      <c r="Z862" s="9">
        <v>110.6</v>
      </c>
      <c r="AA862" s="9">
        <v>110.6</v>
      </c>
      <c r="AB862" s="9">
        <v>113.9</v>
      </c>
      <c r="AC862" s="9">
        <v>113.9</v>
      </c>
      <c r="AD862" s="9">
        <v>113.9</v>
      </c>
      <c r="AE862" s="9">
        <v>115.4</v>
      </c>
      <c r="AF862" s="9">
        <v>115.4</v>
      </c>
      <c r="AG862" s="9">
        <v>115.4</v>
      </c>
      <c r="AH862" s="9">
        <v>115.4</v>
      </c>
      <c r="AI862" s="9">
        <v>115.4</v>
      </c>
      <c r="AJ862" s="9">
        <v>115.4</v>
      </c>
      <c r="AK862" s="9">
        <v>115.4</v>
      </c>
      <c r="AL862" s="9">
        <v>115.4</v>
      </c>
      <c r="AM862" s="9">
        <v>115.4</v>
      </c>
      <c r="AN862" s="9">
        <v>120.2</v>
      </c>
      <c r="AO862" s="9">
        <v>120.2</v>
      </c>
      <c r="AP862" s="9">
        <v>120.2</v>
      </c>
      <c r="AQ862" s="9">
        <v>120.2</v>
      </c>
      <c r="AR862" s="9">
        <v>120.2</v>
      </c>
      <c r="AS862" s="9">
        <v>120.2</v>
      </c>
      <c r="AT862" s="9">
        <v>120.2</v>
      </c>
      <c r="AU862" s="9">
        <v>120.2</v>
      </c>
      <c r="AV862" s="9">
        <v>120.2</v>
      </c>
      <c r="AW862" s="9">
        <v>120.2</v>
      </c>
      <c r="AX862" s="9">
        <v>120.2</v>
      </c>
      <c r="AY862" s="9">
        <v>120.2</v>
      </c>
      <c r="AZ862" s="9">
        <v>124.3</v>
      </c>
      <c r="BA862" s="9">
        <v>124.3</v>
      </c>
      <c r="BB862" s="9">
        <v>124.3</v>
      </c>
      <c r="BC862" s="9">
        <v>120.8</v>
      </c>
      <c r="BD862" s="9">
        <v>121.6</v>
      </c>
      <c r="BE862" s="9">
        <v>121.6</v>
      </c>
      <c r="BF862" s="9">
        <v>120.8</v>
      </c>
      <c r="BG862" s="9">
        <v>121.9</v>
      </c>
      <c r="BH862" s="9">
        <v>122.3</v>
      </c>
      <c r="BI862" s="9">
        <v>120.8</v>
      </c>
      <c r="BJ862" s="9">
        <v>120.8</v>
      </c>
      <c r="BK862" s="9">
        <v>120.8</v>
      </c>
      <c r="BL862" s="9">
        <v>124.1</v>
      </c>
      <c r="BM862" s="9">
        <v>124.1</v>
      </c>
      <c r="BN862" s="9">
        <v>124.1</v>
      </c>
      <c r="BO862" s="9">
        <v>124.1</v>
      </c>
      <c r="BP862" s="9">
        <v>124.1</v>
      </c>
      <c r="BQ862" s="9">
        <v>124.1</v>
      </c>
      <c r="BR862" s="9">
        <v>124.1</v>
      </c>
      <c r="BS862" s="9">
        <v>124.1</v>
      </c>
      <c r="BT862" s="9">
        <v>124.1</v>
      </c>
      <c r="BU862" s="9">
        <v>124.1</v>
      </c>
      <c r="BV862" s="9">
        <v>124.1</v>
      </c>
      <c r="BW862" s="9">
        <v>124.1</v>
      </c>
      <c r="BX862" s="9">
        <v>129.5</v>
      </c>
      <c r="BY862" s="9">
        <v>129.5</v>
      </c>
      <c r="BZ862" s="9">
        <v>129.5</v>
      </c>
      <c r="CA862" s="9">
        <v>129.5</v>
      </c>
      <c r="CB862" s="9">
        <v>129.5</v>
      </c>
      <c r="CC862" s="9">
        <v>129.5</v>
      </c>
      <c r="CD862" s="9">
        <v>129.5</v>
      </c>
      <c r="CE862" s="9">
        <v>129.5</v>
      </c>
      <c r="CF862" s="9">
        <v>129.5</v>
      </c>
      <c r="CG862" s="9">
        <v>129.5</v>
      </c>
      <c r="CH862" s="9">
        <v>129.5</v>
      </c>
      <c r="CI862" s="9">
        <v>129.5</v>
      </c>
      <c r="CJ862" s="9">
        <v>145.6</v>
      </c>
      <c r="CK862" s="9">
        <v>145.6</v>
      </c>
      <c r="CL862" s="9">
        <v>145.6</v>
      </c>
      <c r="CM862" s="9">
        <v>145.6</v>
      </c>
      <c r="CN862" s="9">
        <v>145.6</v>
      </c>
      <c r="CO862" s="9">
        <v>145.6</v>
      </c>
      <c r="CP862" s="9">
        <v>146.30000000000001</v>
      </c>
      <c r="CQ862" s="9">
        <v>146.30000000000001</v>
      </c>
      <c r="CR862" s="9">
        <v>145.5</v>
      </c>
      <c r="CS862" s="9">
        <v>145.6</v>
      </c>
      <c r="CT862" s="9">
        <v>145.6</v>
      </c>
      <c r="CU862" s="9">
        <v>145.6</v>
      </c>
      <c r="CV862" s="9">
        <v>145.6</v>
      </c>
      <c r="CW862" s="9">
        <v>145.6</v>
      </c>
      <c r="CX862" s="9">
        <v>147.4</v>
      </c>
      <c r="CY862" s="9">
        <v>147.4</v>
      </c>
      <c r="CZ862" s="9">
        <v>147.4</v>
      </c>
      <c r="DA862" s="9">
        <v>147.4</v>
      </c>
      <c r="DB862" s="9">
        <v>147.4</v>
      </c>
      <c r="DC862" s="9">
        <v>147.4</v>
      </c>
      <c r="DD862" s="9">
        <v>147.5</v>
      </c>
      <c r="DE862" s="9">
        <v>147.5</v>
      </c>
      <c r="DF862" s="9">
        <v>147.5</v>
      </c>
      <c r="DG862" s="9">
        <v>147.5</v>
      </c>
      <c r="DH862" s="9">
        <v>149.19999999999999</v>
      </c>
      <c r="DI862" s="9">
        <v>149.19999999999999</v>
      </c>
      <c r="DJ862" s="9">
        <v>149.19999999999999</v>
      </c>
      <c r="DK862" s="9">
        <v>149.30000000000001</v>
      </c>
      <c r="DL862" s="9">
        <v>148.69999999999999</v>
      </c>
      <c r="DM862" s="9">
        <v>144.9</v>
      </c>
      <c r="DN862" s="9">
        <v>144.9</v>
      </c>
      <c r="DO862" s="9">
        <v>144.9</v>
      </c>
      <c r="DP862" s="9">
        <v>149.4</v>
      </c>
      <c r="DQ862" s="9">
        <v>150</v>
      </c>
      <c r="DR862" s="9">
        <v>150</v>
      </c>
      <c r="DS862" s="9">
        <v>150</v>
      </c>
      <c r="DT862" s="9">
        <v>150</v>
      </c>
      <c r="DU862" s="9">
        <v>144.30000000000001</v>
      </c>
      <c r="DV862" s="9">
        <v>144.30000000000001</v>
      </c>
      <c r="DW862" s="9">
        <v>145.69999999999999</v>
      </c>
      <c r="DX862" s="9">
        <v>145.69999999999999</v>
      </c>
      <c r="DY862" s="9">
        <v>145.1</v>
      </c>
      <c r="DZ862" s="9">
        <v>145.1</v>
      </c>
      <c r="EA862" s="9">
        <v>145.1</v>
      </c>
      <c r="EB862" s="9">
        <v>145.1</v>
      </c>
      <c r="EC862" s="9">
        <v>145.1</v>
      </c>
      <c r="ED862" s="9">
        <v>145.1</v>
      </c>
      <c r="EE862" s="9">
        <v>145.1</v>
      </c>
      <c r="EF862" s="10">
        <v>145.1</v>
      </c>
      <c r="EG862" s="10">
        <v>145.1</v>
      </c>
      <c r="EH862" s="10">
        <v>145.1</v>
      </c>
      <c r="EI862" s="10">
        <v>145.69999999999999</v>
      </c>
      <c r="EJ862" s="69">
        <v>145.69999999999999</v>
      </c>
      <c r="EK862" s="69">
        <v>145.69999999999999</v>
      </c>
      <c r="EL862" s="70">
        <v>145.69999999999999</v>
      </c>
      <c r="EM862" s="70">
        <v>145.69999999999999</v>
      </c>
      <c r="EN862" s="70">
        <v>145.69999999999999</v>
      </c>
    </row>
    <row r="863" spans="1:144" x14ac:dyDescent="0.25">
      <c r="A863" s="2" t="s">
        <v>1743</v>
      </c>
      <c r="B863" s="2" t="s">
        <v>1744</v>
      </c>
      <c r="C863" s="5">
        <v>4.7600000000000003E-3</v>
      </c>
      <c r="D863" s="9">
        <v>104.6</v>
      </c>
      <c r="E863" s="9">
        <v>104.8</v>
      </c>
      <c r="F863" s="9">
        <v>105.9</v>
      </c>
      <c r="G863" s="9">
        <v>105.5</v>
      </c>
      <c r="H863" s="9">
        <v>104.3</v>
      </c>
      <c r="I863" s="9">
        <v>105.5</v>
      </c>
      <c r="J863" s="9">
        <v>105.2</v>
      </c>
      <c r="K863" s="9">
        <v>105.7</v>
      </c>
      <c r="L863" s="9">
        <v>105.9</v>
      </c>
      <c r="M863" s="9">
        <v>105.8</v>
      </c>
      <c r="N863" s="9">
        <v>105.8</v>
      </c>
      <c r="O863" s="9">
        <v>106.3</v>
      </c>
      <c r="P863" s="9">
        <v>108.5</v>
      </c>
      <c r="Q863" s="9">
        <v>110</v>
      </c>
      <c r="R863" s="9">
        <v>111.5</v>
      </c>
      <c r="S863" s="9">
        <v>111.3</v>
      </c>
      <c r="T863" s="9">
        <v>112.3</v>
      </c>
      <c r="U863" s="9">
        <v>113.8</v>
      </c>
      <c r="V863" s="9">
        <v>112.1</v>
      </c>
      <c r="W863" s="9">
        <v>113</v>
      </c>
      <c r="X863" s="9">
        <v>112.5</v>
      </c>
      <c r="Y863" s="9">
        <v>113</v>
      </c>
      <c r="Z863" s="9">
        <v>113.3</v>
      </c>
      <c r="AA863" s="9">
        <v>113.3</v>
      </c>
      <c r="AB863" s="9">
        <v>116.8</v>
      </c>
      <c r="AC863" s="9">
        <v>118.1</v>
      </c>
      <c r="AD863" s="9">
        <v>117.6</v>
      </c>
      <c r="AE863" s="9">
        <v>118.1</v>
      </c>
      <c r="AF863" s="9">
        <v>118.6</v>
      </c>
      <c r="AG863" s="9">
        <v>118.2</v>
      </c>
      <c r="AH863" s="9">
        <v>118.4</v>
      </c>
      <c r="AI863" s="9">
        <v>118.9</v>
      </c>
      <c r="AJ863" s="9">
        <v>119.2</v>
      </c>
      <c r="AK863" s="9">
        <v>118.8</v>
      </c>
      <c r="AL863" s="9">
        <v>117.8</v>
      </c>
      <c r="AM863" s="9">
        <v>118</v>
      </c>
      <c r="AN863" s="9">
        <v>118.6</v>
      </c>
      <c r="AO863" s="9">
        <v>119.1</v>
      </c>
      <c r="AP863" s="9">
        <v>119.5</v>
      </c>
      <c r="AQ863" s="9">
        <v>120.6</v>
      </c>
      <c r="AR863" s="9">
        <v>125</v>
      </c>
      <c r="AS863" s="9">
        <v>124.8</v>
      </c>
      <c r="AT863" s="9">
        <v>124.7</v>
      </c>
      <c r="AU863" s="9">
        <v>125.3</v>
      </c>
      <c r="AV863" s="9">
        <v>125.2</v>
      </c>
      <c r="AW863" s="9">
        <v>125</v>
      </c>
      <c r="AX863" s="9">
        <v>125.4</v>
      </c>
      <c r="AY863" s="9">
        <v>125.9</v>
      </c>
      <c r="AZ863" s="9">
        <v>125.3</v>
      </c>
      <c r="BA863" s="9">
        <v>125</v>
      </c>
      <c r="BB863" s="9">
        <v>125.2</v>
      </c>
      <c r="BC863" s="9">
        <v>125.3</v>
      </c>
      <c r="BD863" s="9">
        <v>127</v>
      </c>
      <c r="BE863" s="9">
        <v>126.3</v>
      </c>
      <c r="BF863" s="9">
        <v>124.8</v>
      </c>
      <c r="BG863" s="9">
        <v>120.9</v>
      </c>
      <c r="BH863" s="9">
        <v>123.2</v>
      </c>
      <c r="BI863" s="9">
        <v>125.3</v>
      </c>
      <c r="BJ863" s="9">
        <v>127.2</v>
      </c>
      <c r="BK863" s="9">
        <v>127.4</v>
      </c>
      <c r="BL863" s="9">
        <v>127.4</v>
      </c>
      <c r="BM863" s="9">
        <v>127.7</v>
      </c>
      <c r="BN863" s="9">
        <v>126.8</v>
      </c>
      <c r="BO863" s="9">
        <v>128.4</v>
      </c>
      <c r="BP863" s="9">
        <v>128.30000000000001</v>
      </c>
      <c r="BQ863" s="9">
        <v>126.7</v>
      </c>
      <c r="BR863" s="9">
        <v>125.8</v>
      </c>
      <c r="BS863" s="9">
        <v>129.19999999999999</v>
      </c>
      <c r="BT863" s="9">
        <v>128.9</v>
      </c>
      <c r="BU863" s="9">
        <v>130</v>
      </c>
      <c r="BV863" s="9">
        <v>130</v>
      </c>
      <c r="BW863" s="9">
        <v>128.9</v>
      </c>
      <c r="BX863" s="9">
        <v>130</v>
      </c>
      <c r="BY863" s="9">
        <v>131.69999999999999</v>
      </c>
      <c r="BZ863" s="9">
        <v>129.19999999999999</v>
      </c>
      <c r="CA863" s="9">
        <v>129.4</v>
      </c>
      <c r="CB863" s="9">
        <v>132.19999999999999</v>
      </c>
      <c r="CC863" s="9">
        <v>132.6</v>
      </c>
      <c r="CD863" s="9">
        <v>131.1</v>
      </c>
      <c r="CE863" s="9">
        <v>134.30000000000001</v>
      </c>
      <c r="CF863" s="9">
        <v>132.4</v>
      </c>
      <c r="CG863" s="9">
        <v>135.1</v>
      </c>
      <c r="CH863" s="9">
        <v>132.6</v>
      </c>
      <c r="CI863" s="9">
        <v>135.19999999999999</v>
      </c>
      <c r="CJ863" s="9">
        <v>138.9</v>
      </c>
      <c r="CK863" s="9">
        <v>137.80000000000001</v>
      </c>
      <c r="CL863" s="9">
        <v>137.69999999999999</v>
      </c>
      <c r="CM863" s="9">
        <v>136.19999999999999</v>
      </c>
      <c r="CN863" s="9">
        <v>137.1</v>
      </c>
      <c r="CO863" s="9">
        <v>136</v>
      </c>
      <c r="CP863" s="9">
        <v>135.9</v>
      </c>
      <c r="CQ863" s="9">
        <v>137</v>
      </c>
      <c r="CR863" s="9">
        <v>138.19999999999999</v>
      </c>
      <c r="CS863" s="9">
        <v>134.6</v>
      </c>
      <c r="CT863" s="9">
        <v>135.5</v>
      </c>
      <c r="CU863" s="9">
        <v>137.6</v>
      </c>
      <c r="CV863" s="9">
        <v>137</v>
      </c>
      <c r="CW863" s="9">
        <v>143.6</v>
      </c>
      <c r="CX863" s="9">
        <v>141.19999999999999</v>
      </c>
      <c r="CY863" s="9">
        <v>143.9</v>
      </c>
      <c r="CZ863" s="9">
        <v>141.4</v>
      </c>
      <c r="DA863" s="9">
        <v>142.6</v>
      </c>
      <c r="DB863" s="9">
        <v>140.69999999999999</v>
      </c>
      <c r="DC863" s="9">
        <v>141.5</v>
      </c>
      <c r="DD863" s="9">
        <v>143.1</v>
      </c>
      <c r="DE863" s="9">
        <v>143</v>
      </c>
      <c r="DF863" s="9">
        <v>144.1</v>
      </c>
      <c r="DG863" s="9">
        <v>146.69999999999999</v>
      </c>
      <c r="DH863" s="9">
        <v>146.6</v>
      </c>
      <c r="DI863" s="9">
        <v>148.5</v>
      </c>
      <c r="DJ863" s="9">
        <v>150.4</v>
      </c>
      <c r="DK863" s="9">
        <v>150.1</v>
      </c>
      <c r="DL863" s="9">
        <v>151.5</v>
      </c>
      <c r="DM863" s="9">
        <v>151</v>
      </c>
      <c r="DN863" s="9">
        <v>149.6</v>
      </c>
      <c r="DO863" s="9">
        <v>151.6</v>
      </c>
      <c r="DP863" s="9">
        <v>151.1</v>
      </c>
      <c r="DQ863" s="9">
        <v>152.69999999999999</v>
      </c>
      <c r="DR863" s="9">
        <v>152.4</v>
      </c>
      <c r="DS863" s="9">
        <v>154.80000000000001</v>
      </c>
      <c r="DT863" s="9">
        <v>158.6</v>
      </c>
      <c r="DU863" s="9">
        <v>156.69999999999999</v>
      </c>
      <c r="DV863" s="9">
        <v>160.1</v>
      </c>
      <c r="DW863" s="9">
        <v>160.69999999999999</v>
      </c>
      <c r="DX863" s="9">
        <v>159.30000000000001</v>
      </c>
      <c r="DY863" s="9">
        <v>159.6</v>
      </c>
      <c r="DZ863" s="9">
        <v>159</v>
      </c>
      <c r="EA863" s="9">
        <v>159.30000000000001</v>
      </c>
      <c r="EB863" s="9">
        <v>159.30000000000001</v>
      </c>
      <c r="EC863" s="9">
        <v>158.69999999999999</v>
      </c>
      <c r="ED863" s="9">
        <v>158.5</v>
      </c>
      <c r="EE863" s="9">
        <v>157.6</v>
      </c>
      <c r="EF863" s="10">
        <v>159.4</v>
      </c>
      <c r="EG863" s="10">
        <v>158.9</v>
      </c>
      <c r="EH863" s="10">
        <v>159.69999999999999</v>
      </c>
      <c r="EI863" s="10">
        <v>159.69999999999999</v>
      </c>
      <c r="EJ863" s="69">
        <v>160</v>
      </c>
      <c r="EK863" s="69">
        <v>159.9</v>
      </c>
      <c r="EL863" s="70">
        <v>158.80000000000001</v>
      </c>
      <c r="EM863" s="70">
        <v>159.69999999999999</v>
      </c>
      <c r="EN863" s="70">
        <v>160.30000000000001</v>
      </c>
    </row>
    <row r="864" spans="1:144" x14ac:dyDescent="0.25">
      <c r="A864" s="2" t="s">
        <v>1745</v>
      </c>
      <c r="B864" s="2" t="s">
        <v>1746</v>
      </c>
      <c r="C864" s="5">
        <v>2.0699999999999998E-3</v>
      </c>
      <c r="D864" s="9">
        <v>101.7</v>
      </c>
      <c r="E864" s="9">
        <v>102.5</v>
      </c>
      <c r="F864" s="9">
        <v>105.3</v>
      </c>
      <c r="G864" s="9">
        <v>105.1</v>
      </c>
      <c r="H864" s="9">
        <v>104.1</v>
      </c>
      <c r="I864" s="9">
        <v>104.4</v>
      </c>
      <c r="J864" s="9">
        <v>105</v>
      </c>
      <c r="K864" s="9">
        <v>104.4</v>
      </c>
      <c r="L864" s="9">
        <v>104.1</v>
      </c>
      <c r="M864" s="9">
        <v>104.7</v>
      </c>
      <c r="N864" s="9">
        <v>104.5</v>
      </c>
      <c r="O864" s="9">
        <v>104.7</v>
      </c>
      <c r="P864" s="9">
        <v>107.4</v>
      </c>
      <c r="Q864" s="9">
        <v>108.2</v>
      </c>
      <c r="R864" s="9">
        <v>110.9</v>
      </c>
      <c r="S864" s="9">
        <v>111.2</v>
      </c>
      <c r="T864" s="9">
        <v>111.9</v>
      </c>
      <c r="U864" s="9">
        <v>111.5</v>
      </c>
      <c r="V864" s="9">
        <v>110.6</v>
      </c>
      <c r="W864" s="9">
        <v>112.2</v>
      </c>
      <c r="X864" s="9">
        <v>109.9</v>
      </c>
      <c r="Y864" s="9">
        <v>110.6</v>
      </c>
      <c r="Z864" s="9">
        <v>112.3</v>
      </c>
      <c r="AA864" s="9">
        <v>111.5</v>
      </c>
      <c r="AB864" s="9">
        <v>117.3</v>
      </c>
      <c r="AC864" s="9">
        <v>116.5</v>
      </c>
      <c r="AD864" s="9">
        <v>117.1</v>
      </c>
      <c r="AE864" s="9">
        <v>117.7</v>
      </c>
      <c r="AF864" s="9">
        <v>118.7</v>
      </c>
      <c r="AG864" s="9">
        <v>117.6</v>
      </c>
      <c r="AH864" s="9">
        <v>118</v>
      </c>
      <c r="AI864" s="9">
        <v>119</v>
      </c>
      <c r="AJ864" s="9">
        <v>119.2</v>
      </c>
      <c r="AK864" s="9">
        <v>119.5</v>
      </c>
      <c r="AL864" s="9">
        <v>116.8</v>
      </c>
      <c r="AM864" s="9">
        <v>116.5</v>
      </c>
      <c r="AN864" s="9">
        <v>117.6</v>
      </c>
      <c r="AO864" s="9">
        <v>117.3</v>
      </c>
      <c r="AP864" s="9">
        <v>118.1</v>
      </c>
      <c r="AQ864" s="9">
        <v>117.5</v>
      </c>
      <c r="AR864" s="9">
        <v>127.2</v>
      </c>
      <c r="AS864" s="9">
        <v>126.7</v>
      </c>
      <c r="AT864" s="9">
        <v>126.5</v>
      </c>
      <c r="AU864" s="9">
        <v>127.9</v>
      </c>
      <c r="AV864" s="9">
        <v>127.2</v>
      </c>
      <c r="AW864" s="9">
        <v>126.5</v>
      </c>
      <c r="AX864" s="9">
        <v>128.30000000000001</v>
      </c>
      <c r="AY864" s="9">
        <v>129.80000000000001</v>
      </c>
      <c r="AZ864" s="9">
        <v>127.9</v>
      </c>
      <c r="BA864" s="9">
        <v>127.3</v>
      </c>
      <c r="BB864" s="9">
        <v>127.7</v>
      </c>
      <c r="BC864" s="9">
        <v>127.3</v>
      </c>
      <c r="BD864" s="9">
        <v>130.80000000000001</v>
      </c>
      <c r="BE864" s="9">
        <v>129.30000000000001</v>
      </c>
      <c r="BF864" s="9">
        <v>125.8</v>
      </c>
      <c r="BG864" s="9">
        <v>117.8</v>
      </c>
      <c r="BH864" s="9">
        <v>123.2</v>
      </c>
      <c r="BI864" s="9">
        <v>126.3</v>
      </c>
      <c r="BJ864" s="9">
        <v>129.1</v>
      </c>
      <c r="BK864" s="9">
        <v>130</v>
      </c>
      <c r="BL864" s="9">
        <v>130.6</v>
      </c>
      <c r="BM864" s="9">
        <v>130.6</v>
      </c>
      <c r="BN864" s="9">
        <v>128.6</v>
      </c>
      <c r="BO864" s="9">
        <v>129.5</v>
      </c>
      <c r="BP864" s="9">
        <v>130.5</v>
      </c>
      <c r="BQ864" s="9">
        <v>128.1</v>
      </c>
      <c r="BR864" s="9">
        <v>126</v>
      </c>
      <c r="BS864" s="9">
        <v>132.69999999999999</v>
      </c>
      <c r="BT864" s="9">
        <v>130.80000000000001</v>
      </c>
      <c r="BU864" s="9">
        <v>133.1</v>
      </c>
      <c r="BV864" s="9">
        <v>133</v>
      </c>
      <c r="BW864" s="9">
        <v>130.1</v>
      </c>
      <c r="BX864" s="9">
        <v>131.1</v>
      </c>
      <c r="BY864" s="9">
        <v>133.4</v>
      </c>
      <c r="BZ864" s="9">
        <v>129.1</v>
      </c>
      <c r="CA864" s="9">
        <v>129.4</v>
      </c>
      <c r="CB864" s="9">
        <v>134.4</v>
      </c>
      <c r="CC864" s="9">
        <v>135.6</v>
      </c>
      <c r="CD864" s="9">
        <v>131.19999999999999</v>
      </c>
      <c r="CE864" s="9">
        <v>135.69999999999999</v>
      </c>
      <c r="CF864" s="9">
        <v>129.80000000000001</v>
      </c>
      <c r="CG864" s="9">
        <v>137.80000000000001</v>
      </c>
      <c r="CH864" s="9">
        <v>130.9</v>
      </c>
      <c r="CI864" s="9">
        <v>132.5</v>
      </c>
      <c r="CJ864" s="9">
        <v>138.9</v>
      </c>
      <c r="CK864" s="9">
        <v>135.4</v>
      </c>
      <c r="CL864" s="9">
        <v>135.19999999999999</v>
      </c>
      <c r="CM864" s="9">
        <v>134.30000000000001</v>
      </c>
      <c r="CN864" s="9">
        <v>135.1</v>
      </c>
      <c r="CO864" s="9">
        <v>133.80000000000001</v>
      </c>
      <c r="CP864" s="9">
        <v>132.69999999999999</v>
      </c>
      <c r="CQ864" s="9">
        <v>135.1</v>
      </c>
      <c r="CR864" s="9">
        <v>137.5</v>
      </c>
      <c r="CS864" s="9">
        <v>127.3</v>
      </c>
      <c r="CT864" s="9">
        <v>129.30000000000001</v>
      </c>
      <c r="CU864" s="9">
        <v>133.19999999999999</v>
      </c>
      <c r="CV864" s="9">
        <v>126.4</v>
      </c>
      <c r="CW864" s="9">
        <v>139.69999999999999</v>
      </c>
      <c r="CX864" s="9">
        <v>140.9</v>
      </c>
      <c r="CY864" s="9">
        <v>144.1</v>
      </c>
      <c r="CZ864" s="9">
        <v>141.6</v>
      </c>
      <c r="DA864" s="9">
        <v>146</v>
      </c>
      <c r="DB864" s="9">
        <v>141.30000000000001</v>
      </c>
      <c r="DC864" s="9">
        <v>142.69999999999999</v>
      </c>
      <c r="DD864" s="9">
        <v>145.80000000000001</v>
      </c>
      <c r="DE864" s="9">
        <v>144.4</v>
      </c>
      <c r="DF864" s="9">
        <v>141.19999999999999</v>
      </c>
      <c r="DG864" s="9">
        <v>145.6</v>
      </c>
      <c r="DH864" s="9">
        <v>146.19999999999999</v>
      </c>
      <c r="DI864" s="9">
        <v>146.6</v>
      </c>
      <c r="DJ864" s="9">
        <v>146.4</v>
      </c>
      <c r="DK864" s="9">
        <v>145.5</v>
      </c>
      <c r="DL864" s="9">
        <v>148.6</v>
      </c>
      <c r="DM864" s="9">
        <v>147.4</v>
      </c>
      <c r="DN864" s="9">
        <v>145.69999999999999</v>
      </c>
      <c r="DO864" s="9">
        <v>154.1</v>
      </c>
      <c r="DP864" s="9">
        <v>151.30000000000001</v>
      </c>
      <c r="DQ864" s="9">
        <v>155</v>
      </c>
      <c r="DR864" s="9">
        <v>154.9</v>
      </c>
      <c r="DS864" s="9">
        <v>159.69999999999999</v>
      </c>
      <c r="DT864" s="9">
        <v>166.1</v>
      </c>
      <c r="DU864" s="9">
        <v>159.1</v>
      </c>
      <c r="DV864" s="9">
        <v>166.2</v>
      </c>
      <c r="DW864" s="9">
        <v>166</v>
      </c>
      <c r="DX864" s="9">
        <v>162.1</v>
      </c>
      <c r="DY864" s="9">
        <v>162.30000000000001</v>
      </c>
      <c r="DZ864" s="9">
        <v>161.5</v>
      </c>
      <c r="EA864" s="9">
        <v>162.5</v>
      </c>
      <c r="EB864" s="9">
        <v>162.30000000000001</v>
      </c>
      <c r="EC864" s="9">
        <v>161.1</v>
      </c>
      <c r="ED864" s="9">
        <v>160.80000000000001</v>
      </c>
      <c r="EE864" s="9">
        <v>160</v>
      </c>
      <c r="EF864" s="10">
        <v>163.69999999999999</v>
      </c>
      <c r="EG864" s="10">
        <v>161.19999999999999</v>
      </c>
      <c r="EH864" s="10">
        <v>163.1</v>
      </c>
      <c r="EI864" s="10">
        <v>161.9</v>
      </c>
      <c r="EJ864" s="69">
        <v>163.4</v>
      </c>
      <c r="EK864" s="69">
        <v>161.9</v>
      </c>
      <c r="EL864" s="70">
        <v>158.80000000000001</v>
      </c>
      <c r="EM864" s="70">
        <v>160.6</v>
      </c>
      <c r="EN864" s="70">
        <v>163.6</v>
      </c>
    </row>
    <row r="865" spans="1:144" x14ac:dyDescent="0.25">
      <c r="A865" s="2" t="s">
        <v>1747</v>
      </c>
      <c r="B865" s="2" t="s">
        <v>1748</v>
      </c>
      <c r="C865" s="5">
        <v>4.4999999999999999E-4</v>
      </c>
      <c r="D865" s="9">
        <v>107.4</v>
      </c>
      <c r="E865" s="9">
        <v>107.5</v>
      </c>
      <c r="F865" s="9">
        <v>107.5</v>
      </c>
      <c r="G865" s="9">
        <v>107.4</v>
      </c>
      <c r="H865" s="9">
        <v>107.6</v>
      </c>
      <c r="I865" s="9">
        <v>107.4</v>
      </c>
      <c r="J865" s="9">
        <v>107.6</v>
      </c>
      <c r="K865" s="9">
        <v>107.7</v>
      </c>
      <c r="L865" s="9">
        <v>107.7</v>
      </c>
      <c r="M865" s="9">
        <v>107.7</v>
      </c>
      <c r="N865" s="9">
        <v>107.7</v>
      </c>
      <c r="O865" s="9">
        <v>108.3</v>
      </c>
      <c r="P865" s="9">
        <v>114.6</v>
      </c>
      <c r="Q865" s="9">
        <v>114.6</v>
      </c>
      <c r="R865" s="9">
        <v>114.6</v>
      </c>
      <c r="S865" s="9">
        <v>114.6</v>
      </c>
      <c r="T865" s="9">
        <v>114.6</v>
      </c>
      <c r="U865" s="9">
        <v>114.8</v>
      </c>
      <c r="V865" s="9">
        <v>114.8</v>
      </c>
      <c r="W865" s="9">
        <v>114.8</v>
      </c>
      <c r="X865" s="9">
        <v>114.8</v>
      </c>
      <c r="Y865" s="9">
        <v>115.1</v>
      </c>
      <c r="Z865" s="9">
        <v>115.1</v>
      </c>
      <c r="AA865" s="9">
        <v>116.1</v>
      </c>
      <c r="AB865" s="9">
        <v>121.3</v>
      </c>
      <c r="AC865" s="9">
        <v>121.3</v>
      </c>
      <c r="AD865" s="9">
        <v>121.3</v>
      </c>
      <c r="AE865" s="9">
        <v>121.3</v>
      </c>
      <c r="AF865" s="9">
        <v>121.3</v>
      </c>
      <c r="AG865" s="9">
        <v>121.9</v>
      </c>
      <c r="AH865" s="9">
        <v>121.9</v>
      </c>
      <c r="AI865" s="9">
        <v>121.9</v>
      </c>
      <c r="AJ865" s="9">
        <v>121.9</v>
      </c>
      <c r="AK865" s="9">
        <v>121.9</v>
      </c>
      <c r="AL865" s="9">
        <v>121.9</v>
      </c>
      <c r="AM865" s="9">
        <v>122.9</v>
      </c>
      <c r="AN865" s="9">
        <v>128.6</v>
      </c>
      <c r="AO865" s="9">
        <v>128.6</v>
      </c>
      <c r="AP865" s="9">
        <v>128.6</v>
      </c>
      <c r="AQ865" s="9">
        <v>128.6</v>
      </c>
      <c r="AR865" s="9">
        <v>130.9</v>
      </c>
      <c r="AS865" s="9">
        <v>130.9</v>
      </c>
      <c r="AT865" s="9">
        <v>130.9</v>
      </c>
      <c r="AU865" s="9">
        <v>130.9</v>
      </c>
      <c r="AV865" s="9">
        <v>132.1</v>
      </c>
      <c r="AW865" s="9">
        <v>132</v>
      </c>
      <c r="AX865" s="9">
        <v>132</v>
      </c>
      <c r="AY865" s="9">
        <v>132.30000000000001</v>
      </c>
      <c r="AZ865" s="9">
        <v>135.6</v>
      </c>
      <c r="BA865" s="9">
        <v>135.6</v>
      </c>
      <c r="BB865" s="9">
        <v>135.4</v>
      </c>
      <c r="BC865" s="9">
        <v>135.6</v>
      </c>
      <c r="BD865" s="9">
        <v>135.4</v>
      </c>
      <c r="BE865" s="9">
        <v>135.1</v>
      </c>
      <c r="BF865" s="9">
        <v>135.1</v>
      </c>
      <c r="BG865" s="9">
        <v>135.1</v>
      </c>
      <c r="BH865" s="9">
        <v>135</v>
      </c>
      <c r="BI865" s="9">
        <v>135</v>
      </c>
      <c r="BJ865" s="9">
        <v>135</v>
      </c>
      <c r="BK865" s="9">
        <v>131.5</v>
      </c>
      <c r="BL865" s="9">
        <v>132</v>
      </c>
      <c r="BM865" s="9">
        <v>132</v>
      </c>
      <c r="BN865" s="9">
        <v>132</v>
      </c>
      <c r="BO865" s="9">
        <v>132.4</v>
      </c>
      <c r="BP865" s="9">
        <v>132</v>
      </c>
      <c r="BQ865" s="9">
        <v>132</v>
      </c>
      <c r="BR865" s="9">
        <v>132</v>
      </c>
      <c r="BS865" s="9">
        <v>132</v>
      </c>
      <c r="BT865" s="9">
        <v>132</v>
      </c>
      <c r="BU865" s="9">
        <v>132</v>
      </c>
      <c r="BV865" s="9">
        <v>132.4</v>
      </c>
      <c r="BW865" s="9">
        <v>132.4</v>
      </c>
      <c r="BX865" s="9">
        <v>135</v>
      </c>
      <c r="BY865" s="9">
        <v>134.69999999999999</v>
      </c>
      <c r="BZ865" s="9">
        <v>134</v>
      </c>
      <c r="CA865" s="9">
        <v>134.19999999999999</v>
      </c>
      <c r="CB865" s="9">
        <v>133.69999999999999</v>
      </c>
      <c r="CC865" s="9">
        <v>134.5</v>
      </c>
      <c r="CD865" s="9">
        <v>133.80000000000001</v>
      </c>
      <c r="CE865" s="9">
        <v>133.80000000000001</v>
      </c>
      <c r="CF865" s="9">
        <v>133.80000000000001</v>
      </c>
      <c r="CG865" s="9">
        <v>133</v>
      </c>
      <c r="CH865" s="9">
        <v>133</v>
      </c>
      <c r="CI865" s="9">
        <v>136.1</v>
      </c>
      <c r="CJ865" s="9">
        <v>139.4</v>
      </c>
      <c r="CK865" s="9">
        <v>139.4</v>
      </c>
      <c r="CL865" s="9">
        <v>139.4</v>
      </c>
      <c r="CM865" s="9">
        <v>139.4</v>
      </c>
      <c r="CN865" s="9">
        <v>139.4</v>
      </c>
      <c r="CO865" s="9">
        <v>139.4</v>
      </c>
      <c r="CP865" s="9">
        <v>139.4</v>
      </c>
      <c r="CQ865" s="9">
        <v>140.5</v>
      </c>
      <c r="CR865" s="9">
        <v>140.5</v>
      </c>
      <c r="CS865" s="9">
        <v>141.6</v>
      </c>
      <c r="CT865" s="9">
        <v>141.6</v>
      </c>
      <c r="CU865" s="9">
        <v>141.6</v>
      </c>
      <c r="CV865" s="9">
        <v>141.6</v>
      </c>
      <c r="CW865" s="9">
        <v>142.30000000000001</v>
      </c>
      <c r="CX865" s="9">
        <v>146</v>
      </c>
      <c r="CY865" s="9">
        <v>147.4</v>
      </c>
      <c r="CZ865" s="9">
        <v>145.9</v>
      </c>
      <c r="DA865" s="9">
        <v>145.9</v>
      </c>
      <c r="DB865" s="9">
        <v>147.1</v>
      </c>
      <c r="DC865" s="9">
        <v>148.80000000000001</v>
      </c>
      <c r="DD865" s="9">
        <v>148.80000000000001</v>
      </c>
      <c r="DE865" s="9">
        <v>148.80000000000001</v>
      </c>
      <c r="DF865" s="9">
        <v>153.80000000000001</v>
      </c>
      <c r="DG865" s="9">
        <v>154.6</v>
      </c>
      <c r="DH865" s="9">
        <v>158.6</v>
      </c>
      <c r="DI865" s="9">
        <v>178.1</v>
      </c>
      <c r="DJ865" s="9">
        <v>178.1</v>
      </c>
      <c r="DK865" s="9">
        <v>178.1</v>
      </c>
      <c r="DL865" s="9">
        <v>175.3</v>
      </c>
      <c r="DM865" s="9">
        <v>173.9</v>
      </c>
      <c r="DN865" s="9">
        <v>173.9</v>
      </c>
      <c r="DO865" s="9">
        <v>174</v>
      </c>
      <c r="DP865" s="9">
        <v>175.4</v>
      </c>
      <c r="DQ865" s="9">
        <v>175.4</v>
      </c>
      <c r="DR865" s="9">
        <v>175.4</v>
      </c>
      <c r="DS865" s="9">
        <v>175.4</v>
      </c>
      <c r="DT865" s="9">
        <v>175.4</v>
      </c>
      <c r="DU865" s="9">
        <v>179.3</v>
      </c>
      <c r="DV865" s="9">
        <v>180.3</v>
      </c>
      <c r="DW865" s="9">
        <v>180.3</v>
      </c>
      <c r="DX865" s="9">
        <v>180.3</v>
      </c>
      <c r="DY865" s="9">
        <v>181.9</v>
      </c>
      <c r="DZ865" s="9">
        <v>181.9</v>
      </c>
      <c r="EA865" s="9">
        <v>181.9</v>
      </c>
      <c r="EB865" s="9">
        <v>181.9</v>
      </c>
      <c r="EC865" s="9">
        <v>181.9</v>
      </c>
      <c r="ED865" s="9">
        <v>181.9</v>
      </c>
      <c r="EE865" s="9">
        <v>181.9</v>
      </c>
      <c r="EF865" s="10">
        <v>181.9</v>
      </c>
      <c r="EG865" s="10">
        <v>184.4</v>
      </c>
      <c r="EH865" s="10">
        <v>185.8</v>
      </c>
      <c r="EI865" s="10">
        <v>186.3</v>
      </c>
      <c r="EJ865" s="69">
        <v>186.3</v>
      </c>
      <c r="EK865" s="69">
        <v>187.2</v>
      </c>
      <c r="EL865" s="70">
        <v>187.2</v>
      </c>
      <c r="EM865" s="70">
        <v>187.2</v>
      </c>
      <c r="EN865" s="70">
        <v>187.2</v>
      </c>
    </row>
    <row r="866" spans="1:144" x14ac:dyDescent="0.25">
      <c r="A866" s="2" t="s">
        <v>1749</v>
      </c>
      <c r="B866" s="2" t="s">
        <v>1750</v>
      </c>
      <c r="C866" s="5">
        <v>2.0999999999999999E-3</v>
      </c>
      <c r="D866" s="9">
        <v>106.7</v>
      </c>
      <c r="E866" s="9">
        <v>106.3</v>
      </c>
      <c r="F866" s="9">
        <v>106</v>
      </c>
      <c r="G866" s="9">
        <v>105.3</v>
      </c>
      <c r="H866" s="9">
        <v>103.7</v>
      </c>
      <c r="I866" s="9">
        <v>106</v>
      </c>
      <c r="J866" s="9">
        <v>104.7</v>
      </c>
      <c r="K866" s="9">
        <v>106.6</v>
      </c>
      <c r="L866" s="9">
        <v>107.2</v>
      </c>
      <c r="M866" s="9">
        <v>106.5</v>
      </c>
      <c r="N866" s="9">
        <v>106.4</v>
      </c>
      <c r="O866" s="9">
        <v>107.5</v>
      </c>
      <c r="P866" s="9">
        <v>108</v>
      </c>
      <c r="Q866" s="9">
        <v>110.5</v>
      </c>
      <c r="R866" s="9">
        <v>111.4</v>
      </c>
      <c r="S866" s="9">
        <v>110.5</v>
      </c>
      <c r="T866" s="9">
        <v>112.1</v>
      </c>
      <c r="U866" s="9">
        <v>116</v>
      </c>
      <c r="V866" s="9">
        <v>113</v>
      </c>
      <c r="W866" s="9">
        <v>113.3</v>
      </c>
      <c r="X866" s="9">
        <v>114.6</v>
      </c>
      <c r="Y866" s="9">
        <v>115</v>
      </c>
      <c r="Z866" s="9">
        <v>113.9</v>
      </c>
      <c r="AA866" s="9">
        <v>114.6</v>
      </c>
      <c r="AB866" s="9">
        <v>115.2</v>
      </c>
      <c r="AC866" s="9">
        <v>118.8</v>
      </c>
      <c r="AD866" s="9">
        <v>117</v>
      </c>
      <c r="AE866" s="9">
        <v>117.6</v>
      </c>
      <c r="AF866" s="9">
        <v>117.6</v>
      </c>
      <c r="AG866" s="9">
        <v>117.7</v>
      </c>
      <c r="AH866" s="9">
        <v>117.8</v>
      </c>
      <c r="AI866" s="9">
        <v>117.9</v>
      </c>
      <c r="AJ866" s="9">
        <v>118.5</v>
      </c>
      <c r="AK866" s="9">
        <v>117.3</v>
      </c>
      <c r="AL866" s="9">
        <v>117.7</v>
      </c>
      <c r="AM866" s="9">
        <v>118</v>
      </c>
      <c r="AN866" s="9">
        <v>116.8</v>
      </c>
      <c r="AO866" s="9">
        <v>118.1</v>
      </c>
      <c r="AP866" s="9">
        <v>118.3</v>
      </c>
      <c r="AQ866" s="9">
        <v>121.2</v>
      </c>
      <c r="AR866" s="9">
        <v>121.2</v>
      </c>
      <c r="AS866" s="9">
        <v>121.2</v>
      </c>
      <c r="AT866" s="9">
        <v>121.3</v>
      </c>
      <c r="AU866" s="9">
        <v>121.2</v>
      </c>
      <c r="AV866" s="9">
        <v>121.3</v>
      </c>
      <c r="AW866" s="9">
        <v>121.7</v>
      </c>
      <c r="AX866" s="9">
        <v>120.6</v>
      </c>
      <c r="AY866" s="9">
        <v>120</v>
      </c>
      <c r="AZ866" s="9">
        <v>119.7</v>
      </c>
      <c r="BA866" s="9">
        <v>119.7</v>
      </c>
      <c r="BB866" s="9">
        <v>119.6</v>
      </c>
      <c r="BC866" s="9">
        <v>120.3</v>
      </c>
      <c r="BD866" s="9">
        <v>120.8</v>
      </c>
      <c r="BE866" s="9">
        <v>120.7</v>
      </c>
      <c r="BF866" s="9">
        <v>120.7</v>
      </c>
      <c r="BG866" s="9">
        <v>119.7</v>
      </c>
      <c r="BH866" s="9">
        <v>119.8</v>
      </c>
      <c r="BI866" s="9">
        <v>121.4</v>
      </c>
      <c r="BJ866" s="9">
        <v>123</v>
      </c>
      <c r="BK866" s="9">
        <v>123.2</v>
      </c>
      <c r="BL866" s="9">
        <v>122.5</v>
      </c>
      <c r="BM866" s="9">
        <v>123.3</v>
      </c>
      <c r="BN866" s="9">
        <v>123.2</v>
      </c>
      <c r="BO866" s="9">
        <v>125.8</v>
      </c>
      <c r="BP866" s="9">
        <v>124.4</v>
      </c>
      <c r="BQ866" s="9">
        <v>123.4</v>
      </c>
      <c r="BR866" s="9">
        <v>123.4</v>
      </c>
      <c r="BS866" s="9">
        <v>124.4</v>
      </c>
      <c r="BT866" s="9">
        <v>125.5</v>
      </c>
      <c r="BU866" s="9">
        <v>125.8</v>
      </c>
      <c r="BV866" s="9">
        <v>125.9</v>
      </c>
      <c r="BW866" s="9">
        <v>126.2</v>
      </c>
      <c r="BX866" s="9">
        <v>126.8</v>
      </c>
      <c r="BY866" s="9">
        <v>128.69999999999999</v>
      </c>
      <c r="BZ866" s="9">
        <v>127.5</v>
      </c>
      <c r="CA866" s="9">
        <v>127.7</v>
      </c>
      <c r="CB866" s="9">
        <v>128.80000000000001</v>
      </c>
      <c r="CC866" s="9">
        <v>128.5</v>
      </c>
      <c r="CD866" s="9">
        <v>128.4</v>
      </c>
      <c r="CE866" s="9">
        <v>131.1</v>
      </c>
      <c r="CF866" s="9">
        <v>132.6</v>
      </c>
      <c r="CG866" s="9">
        <v>131.19999999999999</v>
      </c>
      <c r="CH866" s="9">
        <v>132.30000000000001</v>
      </c>
      <c r="CI866" s="9">
        <v>135.80000000000001</v>
      </c>
      <c r="CJ866" s="9">
        <v>137</v>
      </c>
      <c r="CK866" s="9">
        <v>137.69999999999999</v>
      </c>
      <c r="CL866" s="9">
        <v>137.4</v>
      </c>
      <c r="CM866" s="9">
        <v>135.1</v>
      </c>
      <c r="CN866" s="9">
        <v>136</v>
      </c>
      <c r="CO866" s="9">
        <v>134.69999999999999</v>
      </c>
      <c r="CP866" s="9">
        <v>134.30000000000001</v>
      </c>
      <c r="CQ866" s="9">
        <v>134.30000000000001</v>
      </c>
      <c r="CR866" s="9">
        <v>134.9</v>
      </c>
      <c r="CS866" s="9">
        <v>136.4</v>
      </c>
      <c r="CT866" s="9">
        <v>136.6</v>
      </c>
      <c r="CU866" s="9">
        <v>137.6</v>
      </c>
      <c r="CV866" s="9">
        <v>142.9</v>
      </c>
      <c r="CW866" s="9">
        <v>144.6</v>
      </c>
      <c r="CX866" s="9">
        <v>137.19999999999999</v>
      </c>
      <c r="CY866" s="9">
        <v>139.9</v>
      </c>
      <c r="CZ866" s="9">
        <v>137.19999999999999</v>
      </c>
      <c r="DA866" s="9">
        <v>135.5</v>
      </c>
      <c r="DB866" s="9">
        <v>135.80000000000001</v>
      </c>
      <c r="DC866" s="9">
        <v>135.80000000000001</v>
      </c>
      <c r="DD866" s="9">
        <v>135.80000000000001</v>
      </c>
      <c r="DE866" s="9">
        <v>137.1</v>
      </c>
      <c r="DF866" s="9">
        <v>141.69999999999999</v>
      </c>
      <c r="DG866" s="9">
        <v>143</v>
      </c>
      <c r="DH866" s="9">
        <v>141.4</v>
      </c>
      <c r="DI866" s="9">
        <v>141</v>
      </c>
      <c r="DJ866" s="9">
        <v>145.69999999999999</v>
      </c>
      <c r="DK866" s="9">
        <v>145.80000000000001</v>
      </c>
      <c r="DL866" s="9">
        <v>146.5</v>
      </c>
      <c r="DM866" s="9">
        <v>146.6</v>
      </c>
      <c r="DN866" s="9">
        <v>145.1</v>
      </c>
      <c r="DO866" s="9">
        <v>141</v>
      </c>
      <c r="DP866" s="9">
        <v>142.4</v>
      </c>
      <c r="DQ866" s="9">
        <v>142.30000000000001</v>
      </c>
      <c r="DR866" s="9">
        <v>141.80000000000001</v>
      </c>
      <c r="DS866" s="9">
        <v>142.4</v>
      </c>
      <c r="DT866" s="9">
        <v>144.69999999999999</v>
      </c>
      <c r="DU866" s="9">
        <v>146.30000000000001</v>
      </c>
      <c r="DV866" s="9">
        <v>146.30000000000001</v>
      </c>
      <c r="DW866" s="9">
        <v>147.9</v>
      </c>
      <c r="DX866" s="9">
        <v>148.80000000000001</v>
      </c>
      <c r="DY866" s="9">
        <v>149.1</v>
      </c>
      <c r="DZ866" s="9">
        <v>148.5</v>
      </c>
      <c r="EA866" s="9">
        <v>148</v>
      </c>
      <c r="EB866" s="9">
        <v>148.30000000000001</v>
      </c>
      <c r="EC866" s="9">
        <v>148</v>
      </c>
      <c r="ED866" s="9">
        <v>147.80000000000001</v>
      </c>
      <c r="EE866" s="9">
        <v>146.6</v>
      </c>
      <c r="EF866" s="10">
        <v>147.19999999999999</v>
      </c>
      <c r="EG866" s="10">
        <v>148</v>
      </c>
      <c r="EH866" s="10">
        <v>147.6</v>
      </c>
      <c r="EI866" s="10">
        <v>148.6</v>
      </c>
      <c r="EJ866" s="69">
        <v>147.9</v>
      </c>
      <c r="EK866" s="69">
        <v>148.69999999999999</v>
      </c>
      <c r="EL866" s="70">
        <v>149.4</v>
      </c>
      <c r="EM866" s="70">
        <v>149.5</v>
      </c>
      <c r="EN866" s="70">
        <v>148</v>
      </c>
    </row>
    <row r="867" spans="1:144" x14ac:dyDescent="0.25">
      <c r="A867" s="2" t="s">
        <v>1751</v>
      </c>
      <c r="B867" s="2" t="s">
        <v>1752</v>
      </c>
      <c r="C867" s="5">
        <v>1.3999999999999999E-4</v>
      </c>
      <c r="D867" s="9">
        <v>107</v>
      </c>
      <c r="E867" s="9">
        <v>107</v>
      </c>
      <c r="F867" s="9">
        <v>107</v>
      </c>
      <c r="G867" s="9">
        <v>107</v>
      </c>
      <c r="H867" s="9">
        <v>107</v>
      </c>
      <c r="I867" s="9">
        <v>107</v>
      </c>
      <c r="J867" s="9">
        <v>107</v>
      </c>
      <c r="K867" s="9">
        <v>107</v>
      </c>
      <c r="L867" s="9">
        <v>107</v>
      </c>
      <c r="M867" s="9">
        <v>107.3</v>
      </c>
      <c r="N867" s="9">
        <v>107.3</v>
      </c>
      <c r="O867" s="9">
        <v>107.3</v>
      </c>
      <c r="P867" s="9">
        <v>113.2</v>
      </c>
      <c r="Q867" s="9">
        <v>113.2</v>
      </c>
      <c r="R867" s="9">
        <v>113.2</v>
      </c>
      <c r="S867" s="9">
        <v>113.2</v>
      </c>
      <c r="T867" s="9">
        <v>113.2</v>
      </c>
      <c r="U867" s="9">
        <v>113.2</v>
      </c>
      <c r="V867" s="9">
        <v>113.2</v>
      </c>
      <c r="W867" s="9">
        <v>113.2</v>
      </c>
      <c r="X867" s="9">
        <v>113.2</v>
      </c>
      <c r="Y867" s="9">
        <v>113.7</v>
      </c>
      <c r="Z867" s="9">
        <v>113.7</v>
      </c>
      <c r="AA867" s="9">
        <v>113.7</v>
      </c>
      <c r="AB867" s="9">
        <v>121</v>
      </c>
      <c r="AC867" s="9">
        <v>121</v>
      </c>
      <c r="AD867" s="9">
        <v>121</v>
      </c>
      <c r="AE867" s="9">
        <v>121</v>
      </c>
      <c r="AF867" s="9">
        <v>121</v>
      </c>
      <c r="AG867" s="9">
        <v>121.8</v>
      </c>
      <c r="AH867" s="9">
        <v>121.8</v>
      </c>
      <c r="AI867" s="9">
        <v>121.8</v>
      </c>
      <c r="AJ867" s="9">
        <v>121.8</v>
      </c>
      <c r="AK867" s="9">
        <v>122.4</v>
      </c>
      <c r="AL867" s="9">
        <v>122.4</v>
      </c>
      <c r="AM867" s="9">
        <v>122.4</v>
      </c>
      <c r="AN867" s="9">
        <v>128.5</v>
      </c>
      <c r="AO867" s="9">
        <v>128.5</v>
      </c>
      <c r="AP867" s="9">
        <v>128.5</v>
      </c>
      <c r="AQ867" s="9">
        <v>130.69999999999999</v>
      </c>
      <c r="AR867" s="9">
        <v>130.69999999999999</v>
      </c>
      <c r="AS867" s="9">
        <v>130.69999999999999</v>
      </c>
      <c r="AT867" s="9">
        <v>130.69999999999999</v>
      </c>
      <c r="AU867" s="9">
        <v>130.69999999999999</v>
      </c>
      <c r="AV867" s="9">
        <v>130.69999999999999</v>
      </c>
      <c r="AW867" s="9">
        <v>131.1</v>
      </c>
      <c r="AX867" s="9">
        <v>131.1</v>
      </c>
      <c r="AY867" s="9">
        <v>136.80000000000001</v>
      </c>
      <c r="AZ867" s="9">
        <v>137.4</v>
      </c>
      <c r="BA867" s="9">
        <v>137.4</v>
      </c>
      <c r="BB867" s="9">
        <v>137.4</v>
      </c>
      <c r="BC867" s="9">
        <v>137.4</v>
      </c>
      <c r="BD867" s="9">
        <v>137.4</v>
      </c>
      <c r="BE867" s="9">
        <v>137.4</v>
      </c>
      <c r="BF867" s="9">
        <v>137.4</v>
      </c>
      <c r="BG867" s="9">
        <v>137.4</v>
      </c>
      <c r="BH867" s="9">
        <v>137.4</v>
      </c>
      <c r="BI867" s="9">
        <v>137.80000000000001</v>
      </c>
      <c r="BJ867" s="9">
        <v>137.80000000000001</v>
      </c>
      <c r="BK867" s="9">
        <v>137.80000000000001</v>
      </c>
      <c r="BL867" s="9">
        <v>137.80000000000001</v>
      </c>
      <c r="BM867" s="9">
        <v>137.80000000000001</v>
      </c>
      <c r="BN867" s="9">
        <v>137.4</v>
      </c>
      <c r="BO867" s="9">
        <v>137.80000000000001</v>
      </c>
      <c r="BP867" s="9">
        <v>141.19999999999999</v>
      </c>
      <c r="BQ867" s="9">
        <v>140.4</v>
      </c>
      <c r="BR867" s="9">
        <v>140.4</v>
      </c>
      <c r="BS867" s="9">
        <v>140.4</v>
      </c>
      <c r="BT867" s="9">
        <v>140.4</v>
      </c>
      <c r="BU867" s="9">
        <v>140.80000000000001</v>
      </c>
      <c r="BV867" s="9">
        <v>141.6</v>
      </c>
      <c r="BW867" s="9">
        <v>141.6</v>
      </c>
      <c r="BX867" s="9">
        <v>145.4</v>
      </c>
      <c r="BY867" s="9">
        <v>141.6</v>
      </c>
      <c r="BZ867" s="9">
        <v>141.6</v>
      </c>
      <c r="CA867" s="9">
        <v>141.6</v>
      </c>
      <c r="CB867" s="9">
        <v>145.5</v>
      </c>
      <c r="CC867" s="9">
        <v>145.4</v>
      </c>
      <c r="CD867" s="9">
        <v>162.30000000000001</v>
      </c>
      <c r="CE867" s="9">
        <v>162.30000000000001</v>
      </c>
      <c r="CF867" s="9">
        <v>162.30000000000001</v>
      </c>
      <c r="CG867" s="9">
        <v>162.80000000000001</v>
      </c>
      <c r="CH867" s="9">
        <v>162.9</v>
      </c>
      <c r="CI867" s="9">
        <v>162.80000000000001</v>
      </c>
      <c r="CJ867" s="9">
        <v>166.8</v>
      </c>
      <c r="CK867" s="9">
        <v>169.5</v>
      </c>
      <c r="CL867" s="9">
        <v>172</v>
      </c>
      <c r="CM867" s="9">
        <v>172</v>
      </c>
      <c r="CN867" s="9">
        <v>176.5</v>
      </c>
      <c r="CO867" s="9">
        <v>178.6</v>
      </c>
      <c r="CP867" s="9">
        <v>194.2</v>
      </c>
      <c r="CQ867" s="9">
        <v>194.2</v>
      </c>
      <c r="CR867" s="9">
        <v>192.5</v>
      </c>
      <c r="CS867" s="9">
        <v>191.6</v>
      </c>
      <c r="CT867" s="9">
        <v>189.9</v>
      </c>
      <c r="CU867" s="9">
        <v>190.7</v>
      </c>
      <c r="CV867" s="9">
        <v>189.2</v>
      </c>
      <c r="CW867" s="9">
        <v>189.2</v>
      </c>
      <c r="CX867" s="9">
        <v>189</v>
      </c>
      <c r="CY867" s="9">
        <v>189</v>
      </c>
      <c r="CZ867" s="9">
        <v>188</v>
      </c>
      <c r="DA867" s="9">
        <v>188</v>
      </c>
      <c r="DB867" s="9">
        <v>186.2</v>
      </c>
      <c r="DC867" s="9">
        <v>187.3</v>
      </c>
      <c r="DD867" s="9">
        <v>192.7</v>
      </c>
      <c r="DE867" s="9">
        <v>192.7</v>
      </c>
      <c r="DF867" s="9">
        <v>192.7</v>
      </c>
      <c r="DG867" s="9">
        <v>192.7</v>
      </c>
      <c r="DH867" s="9">
        <v>192.7</v>
      </c>
      <c r="DI867" s="9">
        <v>192.7</v>
      </c>
      <c r="DJ867" s="9">
        <v>192.5</v>
      </c>
      <c r="DK867" s="9">
        <v>192.5</v>
      </c>
      <c r="DL867" s="9">
        <v>192.5</v>
      </c>
      <c r="DM867" s="9">
        <v>195.2</v>
      </c>
      <c r="DN867" s="9">
        <v>196</v>
      </c>
      <c r="DO867" s="9">
        <v>202.3</v>
      </c>
      <c r="DP867" s="9">
        <v>202.4</v>
      </c>
      <c r="DQ867" s="9">
        <v>202.6</v>
      </c>
      <c r="DR867" s="9">
        <v>202.9</v>
      </c>
      <c r="DS867" s="9">
        <v>202.9</v>
      </c>
      <c r="DT867" s="9">
        <v>203.7</v>
      </c>
      <c r="DU867" s="9">
        <v>203.8</v>
      </c>
      <c r="DV867" s="9">
        <v>211.5</v>
      </c>
      <c r="DW867" s="9">
        <v>211.5</v>
      </c>
      <c r="DX867" s="9">
        <v>207.4</v>
      </c>
      <c r="DY867" s="9">
        <v>207.4</v>
      </c>
      <c r="DZ867" s="9">
        <v>207.8</v>
      </c>
      <c r="EA867" s="9">
        <v>207.8</v>
      </c>
      <c r="EB867" s="9">
        <v>208.5</v>
      </c>
      <c r="EC867" s="9">
        <v>208.5</v>
      </c>
      <c r="ED867" s="9">
        <v>208.5</v>
      </c>
      <c r="EE867" s="9">
        <v>207</v>
      </c>
      <c r="EF867" s="10">
        <v>207</v>
      </c>
      <c r="EG867" s="10">
        <v>207.8</v>
      </c>
      <c r="EH867" s="10">
        <v>207.8</v>
      </c>
      <c r="EI867" s="10">
        <v>207.8</v>
      </c>
      <c r="EJ867" s="69">
        <v>207.8</v>
      </c>
      <c r="EK867" s="69">
        <v>211.5</v>
      </c>
      <c r="EL867" s="70">
        <v>211.5</v>
      </c>
      <c r="EM867" s="70">
        <v>211.5</v>
      </c>
      <c r="EN867" s="70">
        <v>211.5</v>
      </c>
    </row>
    <row r="868" spans="1:144" x14ac:dyDescent="0.25">
      <c r="A868" s="2" t="s">
        <v>1753</v>
      </c>
      <c r="B868" s="2" t="s">
        <v>1754</v>
      </c>
      <c r="C868" s="5">
        <v>4.9410000000000003E-2</v>
      </c>
      <c r="D868" s="9">
        <v>115</v>
      </c>
      <c r="E868" s="9">
        <v>115</v>
      </c>
      <c r="F868" s="9">
        <v>115</v>
      </c>
      <c r="G868" s="9">
        <v>115</v>
      </c>
      <c r="H868" s="9">
        <v>115</v>
      </c>
      <c r="I868" s="9">
        <v>115</v>
      </c>
      <c r="J868" s="9">
        <v>115</v>
      </c>
      <c r="K868" s="9">
        <v>115</v>
      </c>
      <c r="L868" s="9">
        <v>115</v>
      </c>
      <c r="M868" s="9">
        <v>117.1</v>
      </c>
      <c r="N868" s="9">
        <v>117.1</v>
      </c>
      <c r="O868" s="9">
        <v>117.1</v>
      </c>
      <c r="P868" s="9">
        <v>121.3</v>
      </c>
      <c r="Q868" s="9">
        <v>121.3</v>
      </c>
      <c r="R868" s="9">
        <v>121.3</v>
      </c>
      <c r="S868" s="9">
        <v>121.3</v>
      </c>
      <c r="T868" s="9">
        <v>122.2</v>
      </c>
      <c r="U868" s="9">
        <v>122.2</v>
      </c>
      <c r="V868" s="9">
        <v>122.2</v>
      </c>
      <c r="W868" s="9">
        <v>122.2</v>
      </c>
      <c r="X868" s="9">
        <v>123.1</v>
      </c>
      <c r="Y868" s="9">
        <v>123.8</v>
      </c>
      <c r="Z868" s="9">
        <v>123.8</v>
      </c>
      <c r="AA868" s="9">
        <v>123.8</v>
      </c>
      <c r="AB868" s="9">
        <v>124.9</v>
      </c>
      <c r="AC868" s="9">
        <v>124.9</v>
      </c>
      <c r="AD868" s="9">
        <v>124.9</v>
      </c>
      <c r="AE868" s="9">
        <v>124.9</v>
      </c>
      <c r="AF868" s="9">
        <v>124.9</v>
      </c>
      <c r="AG868" s="9">
        <v>124.9</v>
      </c>
      <c r="AH868" s="9">
        <v>124.9</v>
      </c>
      <c r="AI868" s="9">
        <v>124.9</v>
      </c>
      <c r="AJ868" s="9">
        <v>124.9</v>
      </c>
      <c r="AK868" s="9">
        <v>125.4</v>
      </c>
      <c r="AL868" s="9">
        <v>125.4</v>
      </c>
      <c r="AM868" s="9">
        <v>126.5</v>
      </c>
      <c r="AN868" s="9">
        <v>143.30000000000001</v>
      </c>
      <c r="AO868" s="9">
        <v>143.30000000000001</v>
      </c>
      <c r="AP868" s="9">
        <v>143.30000000000001</v>
      </c>
      <c r="AQ868" s="9">
        <v>143.30000000000001</v>
      </c>
      <c r="AR868" s="9">
        <v>144.6</v>
      </c>
      <c r="AS868" s="9">
        <v>144.6</v>
      </c>
      <c r="AT868" s="9">
        <v>144.6</v>
      </c>
      <c r="AU868" s="9">
        <v>144.6</v>
      </c>
      <c r="AV868" s="9">
        <v>145.4</v>
      </c>
      <c r="AW868" s="9">
        <v>145.4</v>
      </c>
      <c r="AX868" s="9">
        <v>145.4</v>
      </c>
      <c r="AY868" s="9">
        <v>147.30000000000001</v>
      </c>
      <c r="AZ868" s="9">
        <v>147.30000000000001</v>
      </c>
      <c r="BA868" s="9">
        <v>147.30000000000001</v>
      </c>
      <c r="BB868" s="9">
        <v>147.30000000000001</v>
      </c>
      <c r="BC868" s="9">
        <v>147.30000000000001</v>
      </c>
      <c r="BD868" s="9">
        <v>144.5</v>
      </c>
      <c r="BE868" s="9">
        <v>144.5</v>
      </c>
      <c r="BF868" s="9">
        <v>144.5</v>
      </c>
      <c r="BG868" s="9">
        <v>144.5</v>
      </c>
      <c r="BH868" s="9">
        <v>144.5</v>
      </c>
      <c r="BI868" s="9">
        <v>134.9</v>
      </c>
      <c r="BJ868" s="9">
        <v>134.9</v>
      </c>
      <c r="BK868" s="9">
        <v>138.5</v>
      </c>
      <c r="BL868" s="9">
        <v>139.1</v>
      </c>
      <c r="BM868" s="9">
        <v>139.1</v>
      </c>
      <c r="BN868" s="9">
        <v>148</v>
      </c>
      <c r="BO868" s="9">
        <v>152</v>
      </c>
      <c r="BP868" s="9">
        <v>153.5</v>
      </c>
      <c r="BQ868" s="9">
        <v>155.30000000000001</v>
      </c>
      <c r="BR868" s="9">
        <v>155.30000000000001</v>
      </c>
      <c r="BS868" s="9">
        <v>157.6</v>
      </c>
      <c r="BT868" s="9">
        <v>157.6</v>
      </c>
      <c r="BU868" s="9">
        <v>153.80000000000001</v>
      </c>
      <c r="BV868" s="9">
        <v>155.6</v>
      </c>
      <c r="BW868" s="9">
        <v>155.9</v>
      </c>
      <c r="BX868" s="9">
        <v>155.6</v>
      </c>
      <c r="BY868" s="9">
        <v>160</v>
      </c>
      <c r="BZ868" s="9">
        <v>160.4</v>
      </c>
      <c r="CA868" s="9">
        <v>154.9</v>
      </c>
      <c r="CB868" s="9">
        <v>155.1</v>
      </c>
      <c r="CC868" s="9">
        <v>160.6</v>
      </c>
      <c r="CD868" s="9">
        <v>160.6</v>
      </c>
      <c r="CE868" s="9">
        <v>160.69999999999999</v>
      </c>
      <c r="CF868" s="9">
        <v>160.30000000000001</v>
      </c>
      <c r="CG868" s="9">
        <v>160.80000000000001</v>
      </c>
      <c r="CH868" s="9">
        <v>160.9</v>
      </c>
      <c r="CI868" s="9">
        <v>160.9</v>
      </c>
      <c r="CJ868" s="9">
        <v>160.9</v>
      </c>
      <c r="CK868" s="9">
        <v>160.9</v>
      </c>
      <c r="CL868" s="9">
        <v>161.1</v>
      </c>
      <c r="CM868" s="9">
        <v>161</v>
      </c>
      <c r="CN868" s="9">
        <v>162.1</v>
      </c>
      <c r="CO868" s="9">
        <v>162.4</v>
      </c>
      <c r="CP868" s="9">
        <v>162.5</v>
      </c>
      <c r="CQ868" s="9">
        <v>162.5</v>
      </c>
      <c r="CR868" s="9">
        <v>162.5</v>
      </c>
      <c r="CS868" s="9">
        <v>162.9</v>
      </c>
      <c r="CT868" s="9">
        <v>163.19999999999999</v>
      </c>
      <c r="CU868" s="9">
        <v>163.19999999999999</v>
      </c>
      <c r="CV868" s="9">
        <v>163.19999999999999</v>
      </c>
      <c r="CW868" s="9">
        <v>165</v>
      </c>
      <c r="CX868" s="9">
        <v>167.2</v>
      </c>
      <c r="CY868" s="9">
        <v>167.3</v>
      </c>
      <c r="CZ868" s="9">
        <v>167.5</v>
      </c>
      <c r="DA868" s="9">
        <v>166.9</v>
      </c>
      <c r="DB868" s="9">
        <v>168.1</v>
      </c>
      <c r="DC868" s="9">
        <v>168.5</v>
      </c>
      <c r="DD868" s="9">
        <v>168.1</v>
      </c>
      <c r="DE868" s="9">
        <v>168.9</v>
      </c>
      <c r="DF868" s="9">
        <v>168.8</v>
      </c>
      <c r="DG868" s="9">
        <v>168.8</v>
      </c>
      <c r="DH868" s="9">
        <v>169.8</v>
      </c>
      <c r="DI868" s="9">
        <v>170.7</v>
      </c>
      <c r="DJ868" s="9">
        <v>170.7</v>
      </c>
      <c r="DK868" s="9">
        <v>171.3</v>
      </c>
      <c r="DL868" s="9">
        <v>171.3</v>
      </c>
      <c r="DM868" s="9">
        <v>172.9</v>
      </c>
      <c r="DN868" s="9">
        <v>172.9</v>
      </c>
      <c r="DO868" s="9">
        <v>172.9</v>
      </c>
      <c r="DP868" s="9">
        <v>171.1</v>
      </c>
      <c r="DQ868" s="9">
        <v>170.8</v>
      </c>
      <c r="DR868" s="9">
        <v>169.6</v>
      </c>
      <c r="DS868" s="9">
        <v>177.8</v>
      </c>
      <c r="DT868" s="9">
        <v>176.4</v>
      </c>
      <c r="DU868" s="9">
        <v>175.7</v>
      </c>
      <c r="DV868" s="9">
        <v>173.5</v>
      </c>
      <c r="DW868" s="9">
        <v>171.3</v>
      </c>
      <c r="DX868" s="9">
        <v>172</v>
      </c>
      <c r="DY868" s="9">
        <v>169.7</v>
      </c>
      <c r="DZ868" s="9">
        <v>170.5</v>
      </c>
      <c r="EA868" s="9">
        <v>168</v>
      </c>
      <c r="EB868" s="9">
        <v>168</v>
      </c>
      <c r="EC868" s="9">
        <v>167.2</v>
      </c>
      <c r="ED868" s="9">
        <v>166.7</v>
      </c>
      <c r="EE868" s="9">
        <v>166.3</v>
      </c>
      <c r="EF868" s="10">
        <v>166.3</v>
      </c>
      <c r="EG868" s="10">
        <v>163.6</v>
      </c>
      <c r="EH868" s="10">
        <v>164.5</v>
      </c>
      <c r="EI868" s="10">
        <v>164.5</v>
      </c>
      <c r="EJ868" s="69">
        <v>164.5</v>
      </c>
      <c r="EK868" s="69">
        <v>162.69999999999999</v>
      </c>
      <c r="EL868" s="70">
        <v>163.19999999999999</v>
      </c>
      <c r="EM868" s="70">
        <v>162.19999999999999</v>
      </c>
      <c r="EN868" s="70">
        <v>162.19999999999999</v>
      </c>
    </row>
    <row r="869" spans="1:144" x14ac:dyDescent="0.25">
      <c r="A869" s="2" t="s">
        <v>1755</v>
      </c>
      <c r="B869" s="2" t="s">
        <v>1756</v>
      </c>
      <c r="C869" s="5">
        <v>4.9410000000000003E-2</v>
      </c>
      <c r="D869" s="9">
        <v>115</v>
      </c>
      <c r="E869" s="9">
        <v>115</v>
      </c>
      <c r="F869" s="9">
        <v>115</v>
      </c>
      <c r="G869" s="9">
        <v>115</v>
      </c>
      <c r="H869" s="9">
        <v>115</v>
      </c>
      <c r="I869" s="9">
        <v>115</v>
      </c>
      <c r="J869" s="9">
        <v>115</v>
      </c>
      <c r="K869" s="9">
        <v>115</v>
      </c>
      <c r="L869" s="9">
        <v>115</v>
      </c>
      <c r="M869" s="9">
        <v>117.1</v>
      </c>
      <c r="N869" s="9">
        <v>117.1</v>
      </c>
      <c r="O869" s="9">
        <v>117.1</v>
      </c>
      <c r="P869" s="9">
        <v>121.3</v>
      </c>
      <c r="Q869" s="9">
        <v>121.3</v>
      </c>
      <c r="R869" s="9">
        <v>121.3</v>
      </c>
      <c r="S869" s="9">
        <v>121.3</v>
      </c>
      <c r="T869" s="9">
        <v>122.2</v>
      </c>
      <c r="U869" s="9">
        <v>122.2</v>
      </c>
      <c r="V869" s="9">
        <v>122.2</v>
      </c>
      <c r="W869" s="9">
        <v>122.2</v>
      </c>
      <c r="X869" s="9">
        <v>123.1</v>
      </c>
      <c r="Y869" s="9">
        <v>123.8</v>
      </c>
      <c r="Z869" s="9">
        <v>123.8</v>
      </c>
      <c r="AA869" s="9">
        <v>123.8</v>
      </c>
      <c r="AB869" s="9">
        <v>124.9</v>
      </c>
      <c r="AC869" s="9">
        <v>124.9</v>
      </c>
      <c r="AD869" s="9">
        <v>124.9</v>
      </c>
      <c r="AE869" s="9">
        <v>124.9</v>
      </c>
      <c r="AF869" s="9">
        <v>124.9</v>
      </c>
      <c r="AG869" s="9">
        <v>124.9</v>
      </c>
      <c r="AH869" s="9">
        <v>124.9</v>
      </c>
      <c r="AI869" s="9">
        <v>124.9</v>
      </c>
      <c r="AJ869" s="9">
        <v>124.9</v>
      </c>
      <c r="AK869" s="9">
        <v>125.4</v>
      </c>
      <c r="AL869" s="9">
        <v>125.4</v>
      </c>
      <c r="AM869" s="9">
        <v>126.5</v>
      </c>
      <c r="AN869" s="9">
        <v>143.30000000000001</v>
      </c>
      <c r="AO869" s="9">
        <v>143.30000000000001</v>
      </c>
      <c r="AP869" s="9">
        <v>143.30000000000001</v>
      </c>
      <c r="AQ869" s="9">
        <v>143.30000000000001</v>
      </c>
      <c r="AR869" s="9">
        <v>144.6</v>
      </c>
      <c r="AS869" s="9">
        <v>144.6</v>
      </c>
      <c r="AT869" s="9">
        <v>144.6</v>
      </c>
      <c r="AU869" s="9">
        <v>144.6</v>
      </c>
      <c r="AV869" s="9">
        <v>145.4</v>
      </c>
      <c r="AW869" s="9">
        <v>145.4</v>
      </c>
      <c r="AX869" s="9">
        <v>145.4</v>
      </c>
      <c r="AY869" s="9">
        <v>147.30000000000001</v>
      </c>
      <c r="AZ869" s="9">
        <v>147.30000000000001</v>
      </c>
      <c r="BA869" s="9">
        <v>147.30000000000001</v>
      </c>
      <c r="BB869" s="9">
        <v>147.30000000000001</v>
      </c>
      <c r="BC869" s="9">
        <v>147.30000000000001</v>
      </c>
      <c r="BD869" s="9">
        <v>144.5</v>
      </c>
      <c r="BE869" s="9">
        <v>144.5</v>
      </c>
      <c r="BF869" s="9">
        <v>144.5</v>
      </c>
      <c r="BG869" s="9">
        <v>144.5</v>
      </c>
      <c r="BH869" s="9">
        <v>144.5</v>
      </c>
      <c r="BI869" s="9">
        <v>134.9</v>
      </c>
      <c r="BJ869" s="9">
        <v>134.9</v>
      </c>
      <c r="BK869" s="9">
        <v>138.5</v>
      </c>
      <c r="BL869" s="9">
        <v>139.1</v>
      </c>
      <c r="BM869" s="9">
        <v>139.1</v>
      </c>
      <c r="BN869" s="9">
        <v>148</v>
      </c>
      <c r="BO869" s="9">
        <v>152</v>
      </c>
      <c r="BP869" s="9">
        <v>153.5</v>
      </c>
      <c r="BQ869" s="9">
        <v>155.30000000000001</v>
      </c>
      <c r="BR869" s="9">
        <v>155.30000000000001</v>
      </c>
      <c r="BS869" s="9">
        <v>157.6</v>
      </c>
      <c r="BT869" s="9">
        <v>157.6</v>
      </c>
      <c r="BU869" s="9">
        <v>153.80000000000001</v>
      </c>
      <c r="BV869" s="9">
        <v>155.6</v>
      </c>
      <c r="BW869" s="9">
        <v>155.9</v>
      </c>
      <c r="BX869" s="9">
        <v>155.6</v>
      </c>
      <c r="BY869" s="9">
        <v>160</v>
      </c>
      <c r="BZ869" s="9">
        <v>160.4</v>
      </c>
      <c r="CA869" s="9">
        <v>154.9</v>
      </c>
      <c r="CB869" s="9">
        <v>155.1</v>
      </c>
      <c r="CC869" s="9">
        <v>160.6</v>
      </c>
      <c r="CD869" s="9">
        <v>160.6</v>
      </c>
      <c r="CE869" s="9">
        <v>160.69999999999999</v>
      </c>
      <c r="CF869" s="9">
        <v>160.30000000000001</v>
      </c>
      <c r="CG869" s="9">
        <v>160.80000000000001</v>
      </c>
      <c r="CH869" s="9">
        <v>160.9</v>
      </c>
      <c r="CI869" s="9">
        <v>160.9</v>
      </c>
      <c r="CJ869" s="9">
        <v>160.9</v>
      </c>
      <c r="CK869" s="9">
        <v>160.9</v>
      </c>
      <c r="CL869" s="9">
        <v>161.1</v>
      </c>
      <c r="CM869" s="9">
        <v>161</v>
      </c>
      <c r="CN869" s="9">
        <v>162.1</v>
      </c>
      <c r="CO869" s="9">
        <v>162.4</v>
      </c>
      <c r="CP869" s="9">
        <v>162.5</v>
      </c>
      <c r="CQ869" s="9">
        <v>162.5</v>
      </c>
      <c r="CR869" s="9">
        <v>162.5</v>
      </c>
      <c r="CS869" s="9">
        <v>162.9</v>
      </c>
      <c r="CT869" s="9">
        <v>163.19999999999999</v>
      </c>
      <c r="CU869" s="9">
        <v>163.19999999999999</v>
      </c>
      <c r="CV869" s="9">
        <v>163.19999999999999</v>
      </c>
      <c r="CW869" s="9">
        <v>165</v>
      </c>
      <c r="CX869" s="9">
        <v>167.2</v>
      </c>
      <c r="CY869" s="9">
        <v>167.3</v>
      </c>
      <c r="CZ869" s="9">
        <v>167.5</v>
      </c>
      <c r="DA869" s="9">
        <v>166.9</v>
      </c>
      <c r="DB869" s="9">
        <v>168.1</v>
      </c>
      <c r="DC869" s="9">
        <v>168.5</v>
      </c>
      <c r="DD869" s="9">
        <v>168.1</v>
      </c>
      <c r="DE869" s="9">
        <v>168.9</v>
      </c>
      <c r="DF869" s="9">
        <v>168.8</v>
      </c>
      <c r="DG869" s="9">
        <v>168.8</v>
      </c>
      <c r="DH869" s="9">
        <v>169.8</v>
      </c>
      <c r="DI869" s="9">
        <v>170.7</v>
      </c>
      <c r="DJ869" s="9">
        <v>170.7</v>
      </c>
      <c r="DK869" s="9">
        <v>171.3</v>
      </c>
      <c r="DL869" s="9">
        <v>171.3</v>
      </c>
      <c r="DM869" s="9">
        <v>172.9</v>
      </c>
      <c r="DN869" s="9">
        <v>172.9</v>
      </c>
      <c r="DO869" s="9">
        <v>172.9</v>
      </c>
      <c r="DP869" s="9">
        <v>171.1</v>
      </c>
      <c r="DQ869" s="9">
        <v>170.8</v>
      </c>
      <c r="DR869" s="9">
        <v>169.6</v>
      </c>
      <c r="DS869" s="9">
        <v>177.8</v>
      </c>
      <c r="DT869" s="9">
        <v>176.4</v>
      </c>
      <c r="DU869" s="9">
        <v>175.7</v>
      </c>
      <c r="DV869" s="9">
        <v>173.5</v>
      </c>
      <c r="DW869" s="9">
        <v>171.3</v>
      </c>
      <c r="DX869" s="9">
        <v>172</v>
      </c>
      <c r="DY869" s="9">
        <v>169.7</v>
      </c>
      <c r="DZ869" s="9">
        <v>170.5</v>
      </c>
      <c r="EA869" s="9">
        <v>168</v>
      </c>
      <c r="EB869" s="9">
        <v>168</v>
      </c>
      <c r="EC869" s="9">
        <v>167.2</v>
      </c>
      <c r="ED869" s="9">
        <v>166.7</v>
      </c>
      <c r="EE869" s="9">
        <v>166.3</v>
      </c>
      <c r="EF869" s="10">
        <v>166.3</v>
      </c>
      <c r="EG869" s="10">
        <v>163.6</v>
      </c>
      <c r="EH869" s="10">
        <v>164.5</v>
      </c>
      <c r="EI869" s="10">
        <v>164.5</v>
      </c>
      <c r="EJ869" s="69">
        <v>164.5</v>
      </c>
      <c r="EK869" s="69">
        <v>162.69999999999999</v>
      </c>
      <c r="EL869" s="70">
        <v>163.19999999999999</v>
      </c>
      <c r="EM869" s="70">
        <v>162.19999999999999</v>
      </c>
      <c r="EN869" s="70">
        <v>162.19999999999999</v>
      </c>
    </row>
    <row r="870" spans="1:144" x14ac:dyDescent="0.25">
      <c r="A870" s="2" t="s">
        <v>1757</v>
      </c>
      <c r="B870" s="2" t="s">
        <v>1758</v>
      </c>
      <c r="C870" s="5">
        <v>24.377580000000002</v>
      </c>
      <c r="D870" s="9">
        <v>105.9</v>
      </c>
      <c r="E870" s="9">
        <v>106.5</v>
      </c>
      <c r="F870" s="9">
        <v>108.4</v>
      </c>
      <c r="G870" s="9">
        <v>110.4</v>
      </c>
      <c r="H870" s="9">
        <v>111.1</v>
      </c>
      <c r="I870" s="9">
        <v>111.4</v>
      </c>
      <c r="J870" s="9">
        <v>110.5</v>
      </c>
      <c r="K870" s="9">
        <v>111</v>
      </c>
      <c r="L870" s="9">
        <v>110</v>
      </c>
      <c r="M870" s="9">
        <v>111.5</v>
      </c>
      <c r="N870" s="9">
        <v>112</v>
      </c>
      <c r="O870" s="9">
        <v>111.8</v>
      </c>
      <c r="P870" s="9">
        <v>113.2</v>
      </c>
      <c r="Q870" s="9">
        <v>115.5</v>
      </c>
      <c r="R870" s="9">
        <v>118.5</v>
      </c>
      <c r="S870" s="9">
        <v>119.7</v>
      </c>
      <c r="T870" s="9">
        <v>122.9</v>
      </c>
      <c r="U870" s="9">
        <v>123.4</v>
      </c>
      <c r="V870" s="9">
        <v>126.1</v>
      </c>
      <c r="W870" s="9">
        <v>126.7</v>
      </c>
      <c r="X870" s="9">
        <v>121.7</v>
      </c>
      <c r="Y870" s="9">
        <v>119.6</v>
      </c>
      <c r="Z870" s="9">
        <v>119.5</v>
      </c>
      <c r="AA870" s="9">
        <v>120.5</v>
      </c>
      <c r="AB870" s="9">
        <v>121.3</v>
      </c>
      <c r="AC870" s="9">
        <v>123.2</v>
      </c>
      <c r="AD870" s="9">
        <v>125.2</v>
      </c>
      <c r="AE870" s="9">
        <v>129.4</v>
      </c>
      <c r="AF870" s="9">
        <v>130.9</v>
      </c>
      <c r="AG870" s="9">
        <v>129</v>
      </c>
      <c r="AH870" s="9">
        <v>127.9</v>
      </c>
      <c r="AI870" s="9">
        <v>127.3</v>
      </c>
      <c r="AJ870" s="9">
        <v>124.7</v>
      </c>
      <c r="AK870" s="9">
        <v>124.3</v>
      </c>
      <c r="AL870" s="9">
        <v>123.4</v>
      </c>
      <c r="AM870" s="9">
        <v>122.8</v>
      </c>
      <c r="AN870" s="9">
        <v>124.1</v>
      </c>
      <c r="AO870" s="9">
        <v>124.8</v>
      </c>
      <c r="AP870" s="9">
        <v>126</v>
      </c>
      <c r="AQ870" s="9">
        <v>126.1</v>
      </c>
      <c r="AR870" s="9">
        <v>127.6</v>
      </c>
      <c r="AS870" s="9">
        <v>127.9</v>
      </c>
      <c r="AT870" s="9">
        <v>129.30000000000001</v>
      </c>
      <c r="AU870" s="9">
        <v>129.6</v>
      </c>
      <c r="AV870" s="9">
        <v>129.19999999999999</v>
      </c>
      <c r="AW870" s="9">
        <v>128.4</v>
      </c>
      <c r="AX870" s="9">
        <v>126.8</v>
      </c>
      <c r="AY870" s="9">
        <v>127.3</v>
      </c>
      <c r="AZ870" s="9">
        <v>131.1</v>
      </c>
      <c r="BA870" s="9">
        <v>133.6</v>
      </c>
      <c r="BB870" s="9">
        <v>136.1</v>
      </c>
      <c r="BC870" s="9">
        <v>137</v>
      </c>
      <c r="BD870" s="9">
        <v>136</v>
      </c>
      <c r="BE870" s="9">
        <v>135.9</v>
      </c>
      <c r="BF870" s="9">
        <v>136.19999999999999</v>
      </c>
      <c r="BG870" s="9">
        <v>136.5</v>
      </c>
      <c r="BH870" s="9">
        <v>133.9</v>
      </c>
      <c r="BI870" s="9">
        <v>133.30000000000001</v>
      </c>
      <c r="BJ870" s="9">
        <v>133.4</v>
      </c>
      <c r="BK870" s="9">
        <v>133.69999999999999</v>
      </c>
      <c r="BL870" s="9">
        <v>134.30000000000001</v>
      </c>
      <c r="BM870" s="9">
        <v>133.80000000000001</v>
      </c>
      <c r="BN870" s="9">
        <v>134.69999999999999</v>
      </c>
      <c r="BO870" s="9">
        <v>140</v>
      </c>
      <c r="BP870" s="9">
        <v>142.1</v>
      </c>
      <c r="BQ870" s="9">
        <v>138.69999999999999</v>
      </c>
      <c r="BR870" s="9">
        <v>140.6</v>
      </c>
      <c r="BS870" s="9">
        <v>142.5</v>
      </c>
      <c r="BT870" s="9">
        <v>137.80000000000001</v>
      </c>
      <c r="BU870" s="9">
        <v>135.6</v>
      </c>
      <c r="BV870" s="9">
        <v>133.69999999999999</v>
      </c>
      <c r="BW870" s="9">
        <v>133.69999999999999</v>
      </c>
      <c r="BX870" s="9">
        <v>135.4</v>
      </c>
      <c r="BY870" s="9">
        <v>135.4</v>
      </c>
      <c r="BZ870" s="9">
        <v>136.80000000000001</v>
      </c>
      <c r="CA870" s="9">
        <v>138.9</v>
      </c>
      <c r="CB870" s="9">
        <v>139.1</v>
      </c>
      <c r="CC870" s="9">
        <v>138.9</v>
      </c>
      <c r="CD870" s="9">
        <v>139.9</v>
      </c>
      <c r="CE870" s="9">
        <v>139.69999999999999</v>
      </c>
      <c r="CF870" s="9">
        <v>137.6</v>
      </c>
      <c r="CG870" s="9">
        <v>138.30000000000001</v>
      </c>
      <c r="CH870" s="9">
        <v>138.1</v>
      </c>
      <c r="CI870" s="9">
        <v>138.5</v>
      </c>
      <c r="CJ870" s="9">
        <v>141.5</v>
      </c>
      <c r="CK870" s="9">
        <v>142.80000000000001</v>
      </c>
      <c r="CL870" s="9">
        <v>144.19999999999999</v>
      </c>
      <c r="CM870" s="9">
        <v>145.69999999999999</v>
      </c>
      <c r="CN870" s="9">
        <v>147.30000000000001</v>
      </c>
      <c r="CO870" s="9">
        <v>147.4</v>
      </c>
      <c r="CP870" s="9">
        <v>150.6</v>
      </c>
      <c r="CQ870" s="9">
        <v>152.4</v>
      </c>
      <c r="CR870" s="9">
        <v>153</v>
      </c>
      <c r="CS870" s="9">
        <v>152.19999999999999</v>
      </c>
      <c r="CT870" s="9">
        <v>148.1</v>
      </c>
      <c r="CU870" s="9">
        <v>145.69999999999999</v>
      </c>
      <c r="CV870" s="9">
        <v>147.69999999999999</v>
      </c>
      <c r="CW870" s="9">
        <v>146.69999999999999</v>
      </c>
      <c r="CX870" s="9">
        <v>148.69999999999999</v>
      </c>
      <c r="CY870" s="9">
        <v>152.5</v>
      </c>
      <c r="CZ870" s="9">
        <v>154.30000000000001</v>
      </c>
      <c r="DA870" s="9">
        <v>158</v>
      </c>
      <c r="DB870" s="9">
        <v>159.9</v>
      </c>
      <c r="DC870" s="9">
        <v>159.69999999999999</v>
      </c>
      <c r="DD870" s="9">
        <v>154.69999999999999</v>
      </c>
      <c r="DE870" s="9">
        <v>151.80000000000001</v>
      </c>
      <c r="DF870" s="9">
        <v>153.4</v>
      </c>
      <c r="DG870" s="9">
        <v>153.9</v>
      </c>
      <c r="DH870" s="9">
        <v>158.80000000000001</v>
      </c>
      <c r="DI870" s="9">
        <v>158.80000000000001</v>
      </c>
      <c r="DJ870" s="9">
        <v>158.69999999999999</v>
      </c>
      <c r="DK870" s="9">
        <v>159.4</v>
      </c>
      <c r="DL870" s="9">
        <v>160.1</v>
      </c>
      <c r="DM870" s="9">
        <v>162.1</v>
      </c>
      <c r="DN870" s="9">
        <v>166.7</v>
      </c>
      <c r="DO870" s="9">
        <v>170.6</v>
      </c>
      <c r="DP870" s="9">
        <v>169.2</v>
      </c>
      <c r="DQ870" s="9">
        <v>166.3</v>
      </c>
      <c r="DR870" s="9">
        <v>166.7</v>
      </c>
      <c r="DS870" s="9">
        <v>168.2</v>
      </c>
      <c r="DT870" s="9">
        <v>173.3</v>
      </c>
      <c r="DU870" s="9">
        <v>175.6</v>
      </c>
      <c r="DV870" s="9">
        <v>177.4</v>
      </c>
      <c r="DW870" s="9">
        <v>174.2</v>
      </c>
      <c r="DX870" s="9">
        <v>176.2</v>
      </c>
      <c r="DY870" s="9">
        <v>175.1</v>
      </c>
      <c r="DZ870" s="9">
        <v>177.7</v>
      </c>
      <c r="EA870" s="9">
        <v>174.9</v>
      </c>
      <c r="EB870" s="9">
        <v>170.7</v>
      </c>
      <c r="EC870" s="9">
        <v>171.5</v>
      </c>
      <c r="ED870" s="9">
        <v>171.3</v>
      </c>
      <c r="EE870" s="9">
        <v>172.1</v>
      </c>
      <c r="EF870" s="10">
        <v>174</v>
      </c>
      <c r="EG870" s="10">
        <v>172.9</v>
      </c>
      <c r="EH870" s="10">
        <v>175.2</v>
      </c>
      <c r="EI870" s="10">
        <v>187.7</v>
      </c>
      <c r="EJ870" s="69">
        <v>186.1</v>
      </c>
      <c r="EK870" s="69">
        <v>177.8</v>
      </c>
      <c r="EL870" s="70">
        <v>180.3</v>
      </c>
      <c r="EM870" s="70">
        <v>183.1</v>
      </c>
      <c r="EN870" s="70">
        <v>179.9</v>
      </c>
    </row>
  </sheetData>
  <autoFilter ref="A1:EN1"/>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B88"/>
  <sheetViews>
    <sheetView topLeftCell="A61" workbookViewId="0">
      <selection activeCell="B48" sqref="B48:B88"/>
    </sheetView>
  </sheetViews>
  <sheetFormatPr defaultRowHeight="15" x14ac:dyDescent="0.25"/>
  <cols>
    <col min="1" max="1" width="99.7109375" bestFit="1" customWidth="1"/>
    <col min="2" max="2" width="14.28515625" bestFit="1" customWidth="1"/>
    <col min="3" max="3" width="12.42578125" bestFit="1" customWidth="1"/>
  </cols>
  <sheetData>
    <row r="3" spans="1:2" x14ac:dyDescent="0.25">
      <c r="A3" s="71" t="s">
        <v>2289</v>
      </c>
      <c r="B3" t="s">
        <v>2291</v>
      </c>
    </row>
    <row r="4" spans="1:2" x14ac:dyDescent="0.25">
      <c r="A4" s="72" t="s">
        <v>344</v>
      </c>
      <c r="B4" s="67">
        <v>9398190.4675876014</v>
      </c>
    </row>
    <row r="5" spans="1:2" x14ac:dyDescent="0.25">
      <c r="A5" s="72" t="s">
        <v>970</v>
      </c>
      <c r="B5" s="67">
        <v>191790.86944660952</v>
      </c>
    </row>
    <row r="6" spans="1:2" x14ac:dyDescent="0.25">
      <c r="A6" s="72" t="s">
        <v>1349</v>
      </c>
      <c r="B6" s="67">
        <v>17307927.770833328</v>
      </c>
    </row>
    <row r="7" spans="1:2" x14ac:dyDescent="0.25">
      <c r="A7" s="72" t="s">
        <v>1461</v>
      </c>
      <c r="B7" s="67">
        <v>67723932.957187504</v>
      </c>
    </row>
    <row r="8" spans="1:2" x14ac:dyDescent="0.25">
      <c r="A8" s="72" t="s">
        <v>1351</v>
      </c>
      <c r="B8" s="67">
        <v>152430.83452380952</v>
      </c>
    </row>
    <row r="9" spans="1:2" x14ac:dyDescent="0.25">
      <c r="A9" s="72" t="s">
        <v>1323</v>
      </c>
      <c r="B9" s="67">
        <v>13216402.232469235</v>
      </c>
    </row>
    <row r="10" spans="1:2" x14ac:dyDescent="0.25">
      <c r="A10" s="72" t="s">
        <v>1487</v>
      </c>
      <c r="B10" s="67">
        <v>1886676.5603382012</v>
      </c>
    </row>
    <row r="11" spans="1:2" x14ac:dyDescent="0.25">
      <c r="A11" s="72" t="s">
        <v>1305</v>
      </c>
      <c r="B11" s="67">
        <v>405500</v>
      </c>
    </row>
    <row r="12" spans="1:2" x14ac:dyDescent="0.25">
      <c r="A12" s="72" t="s">
        <v>1391</v>
      </c>
      <c r="B12" s="67">
        <v>529474.13793103455</v>
      </c>
    </row>
    <row r="13" spans="1:2" x14ac:dyDescent="0.25">
      <c r="A13" s="72" t="s">
        <v>1018</v>
      </c>
      <c r="B13" s="67">
        <v>1103761.406047516</v>
      </c>
    </row>
    <row r="14" spans="1:2" x14ac:dyDescent="0.25">
      <c r="A14" s="72" t="s">
        <v>1311</v>
      </c>
      <c r="B14" s="67">
        <v>497110.87420042639</v>
      </c>
    </row>
    <row r="15" spans="1:2" x14ac:dyDescent="0.25">
      <c r="A15" s="72" t="s">
        <v>1525</v>
      </c>
      <c r="B15" s="67">
        <v>14792706.70608324</v>
      </c>
    </row>
    <row r="16" spans="1:2" x14ac:dyDescent="0.25">
      <c r="A16" s="72" t="s">
        <v>1411</v>
      </c>
      <c r="B16" s="67">
        <v>18889.348920863307</v>
      </c>
    </row>
    <row r="17" spans="1:2" x14ac:dyDescent="0.25">
      <c r="A17" s="72" t="s">
        <v>1397</v>
      </c>
      <c r="B17" s="67">
        <v>577794.40593391762</v>
      </c>
    </row>
    <row r="18" spans="1:2" x14ac:dyDescent="0.25">
      <c r="A18" s="72" t="s">
        <v>1325</v>
      </c>
      <c r="B18" s="67">
        <v>68120368.797242627</v>
      </c>
    </row>
    <row r="19" spans="1:2" x14ac:dyDescent="0.25">
      <c r="A19" s="72" t="s">
        <v>1419</v>
      </c>
      <c r="B19" s="67">
        <v>184370.21276595743</v>
      </c>
    </row>
    <row r="20" spans="1:2" x14ac:dyDescent="0.25">
      <c r="A20" s="72" t="s">
        <v>1161</v>
      </c>
      <c r="B20" s="67">
        <v>277144</v>
      </c>
    </row>
    <row r="21" spans="1:2" x14ac:dyDescent="0.25">
      <c r="A21" s="72" t="s">
        <v>1084</v>
      </c>
      <c r="B21" s="67">
        <v>103903.5031446541</v>
      </c>
    </row>
    <row r="22" spans="1:2" x14ac:dyDescent="0.25">
      <c r="A22" s="72" t="s">
        <v>898</v>
      </c>
      <c r="B22" s="67">
        <v>2917730.1459605023</v>
      </c>
    </row>
    <row r="23" spans="1:2" x14ac:dyDescent="0.25">
      <c r="A23" s="72" t="s">
        <v>1503</v>
      </c>
      <c r="B23" s="67">
        <v>230799.85714731092</v>
      </c>
    </row>
    <row r="24" spans="1:2" x14ac:dyDescent="0.25">
      <c r="A24" s="72" t="s">
        <v>1443</v>
      </c>
      <c r="B24" s="67">
        <v>1874784.7353337826</v>
      </c>
    </row>
    <row r="25" spans="1:2" x14ac:dyDescent="0.25">
      <c r="A25" s="72" t="s">
        <v>1663</v>
      </c>
      <c r="B25" s="67">
        <v>16060.491493383743</v>
      </c>
    </row>
    <row r="26" spans="1:2" x14ac:dyDescent="0.25">
      <c r="A26" s="72" t="s">
        <v>1511</v>
      </c>
      <c r="B26" s="67">
        <v>1580176.43</v>
      </c>
    </row>
    <row r="27" spans="1:2" x14ac:dyDescent="0.25">
      <c r="A27" s="72" t="s">
        <v>1515</v>
      </c>
      <c r="B27" s="67">
        <v>8588108.7549618296</v>
      </c>
    </row>
    <row r="28" spans="1:2" x14ac:dyDescent="0.25">
      <c r="A28" s="72" t="s">
        <v>20</v>
      </c>
      <c r="B28" s="67">
        <v>101187.13463751439</v>
      </c>
    </row>
    <row r="29" spans="1:2" x14ac:dyDescent="0.25">
      <c r="A29" s="72" t="s">
        <v>1509</v>
      </c>
      <c r="B29" s="67">
        <v>132289.368288</v>
      </c>
    </row>
    <row r="30" spans="1:2" x14ac:dyDescent="0.25">
      <c r="A30" s="72" t="s">
        <v>1713</v>
      </c>
      <c r="B30" s="67">
        <v>6258.8750913075228</v>
      </c>
    </row>
    <row r="31" spans="1:2" x14ac:dyDescent="0.25">
      <c r="A31" s="72" t="s">
        <v>1237</v>
      </c>
      <c r="B31" s="67">
        <v>2251521.7294808128</v>
      </c>
    </row>
    <row r="32" spans="1:2" x14ac:dyDescent="0.25">
      <c r="A32" s="72" t="s">
        <v>1507</v>
      </c>
      <c r="B32" s="67">
        <v>2410031.9185059424</v>
      </c>
    </row>
    <row r="33" spans="1:2" x14ac:dyDescent="0.25">
      <c r="A33" s="72" t="s">
        <v>1235</v>
      </c>
      <c r="B33" s="67">
        <v>14602.883126934987</v>
      </c>
    </row>
    <row r="34" spans="1:2" x14ac:dyDescent="0.25">
      <c r="A34" s="72" t="s">
        <v>1367</v>
      </c>
      <c r="B34" s="67">
        <v>2238994.7706185565</v>
      </c>
    </row>
    <row r="35" spans="1:2" x14ac:dyDescent="0.25">
      <c r="A35" s="72" t="s">
        <v>1599</v>
      </c>
      <c r="B35" s="67">
        <v>948280.50204319914</v>
      </c>
    </row>
    <row r="36" spans="1:2" x14ac:dyDescent="0.25">
      <c r="A36" s="72" t="s">
        <v>1595</v>
      </c>
      <c r="B36" s="67">
        <v>84119290.263750017</v>
      </c>
    </row>
    <row r="37" spans="1:2" x14ac:dyDescent="0.25">
      <c r="A37" s="72" t="s">
        <v>1605</v>
      </c>
      <c r="B37" s="67">
        <v>609357.5129533679</v>
      </c>
    </row>
    <row r="38" spans="1:2" x14ac:dyDescent="0.25">
      <c r="A38" s="72" t="s">
        <v>1593</v>
      </c>
      <c r="B38" s="67">
        <v>2921102.9673202615</v>
      </c>
    </row>
    <row r="39" spans="1:2" x14ac:dyDescent="0.25">
      <c r="A39" s="72" t="s">
        <v>1020</v>
      </c>
      <c r="B39" s="67">
        <v>253540.53058419243</v>
      </c>
    </row>
    <row r="40" spans="1:2" x14ac:dyDescent="0.25">
      <c r="A40" s="72" t="s">
        <v>1513</v>
      </c>
      <c r="B40" s="67">
        <v>180750</v>
      </c>
    </row>
    <row r="41" spans="1:2" x14ac:dyDescent="0.25">
      <c r="A41" s="72" t="s">
        <v>1611</v>
      </c>
      <c r="B41" s="67">
        <v>13810793.018617885</v>
      </c>
    </row>
    <row r="42" spans="1:2" x14ac:dyDescent="0.25">
      <c r="A42" s="72" t="s">
        <v>1239</v>
      </c>
      <c r="B42" s="67">
        <v>21315214.418604653</v>
      </c>
    </row>
    <row r="43" spans="1:2" x14ac:dyDescent="0.25">
      <c r="A43" s="72" t="s">
        <v>1359</v>
      </c>
      <c r="B43" s="67">
        <v>1663773.7641509436</v>
      </c>
    </row>
    <row r="44" spans="1:2" x14ac:dyDescent="0.25">
      <c r="A44" s="72" t="s">
        <v>1477</v>
      </c>
      <c r="B44" s="67">
        <v>237246.98444603285</v>
      </c>
    </row>
    <row r="45" spans="1:2" x14ac:dyDescent="0.25">
      <c r="A45" s="72" t="s">
        <v>2290</v>
      </c>
      <c r="B45" s="67">
        <v>344910272.14177382</v>
      </c>
    </row>
    <row r="48" spans="1:2" x14ac:dyDescent="0.25">
      <c r="A48" s="72" t="s">
        <v>1595</v>
      </c>
      <c r="B48" s="4">
        <v>84119290.263750017</v>
      </c>
    </row>
    <row r="49" spans="1:2" x14ac:dyDescent="0.25">
      <c r="A49" s="72" t="s">
        <v>1325</v>
      </c>
      <c r="B49" s="4">
        <v>68120368.797242627</v>
      </c>
    </row>
    <row r="50" spans="1:2" x14ac:dyDescent="0.25">
      <c r="A50" s="72" t="s">
        <v>1461</v>
      </c>
      <c r="B50" s="4">
        <v>67723932.957187504</v>
      </c>
    </row>
    <row r="51" spans="1:2" x14ac:dyDescent="0.25">
      <c r="A51" s="72" t="s">
        <v>1239</v>
      </c>
      <c r="B51" s="4">
        <v>21315214.418604653</v>
      </c>
    </row>
    <row r="52" spans="1:2" x14ac:dyDescent="0.25">
      <c r="A52" s="72" t="s">
        <v>1349</v>
      </c>
      <c r="B52" s="4">
        <v>17307927.770833328</v>
      </c>
    </row>
    <row r="53" spans="1:2" x14ac:dyDescent="0.25">
      <c r="A53" s="72" t="s">
        <v>1525</v>
      </c>
      <c r="B53" s="4">
        <v>14792706.70608324</v>
      </c>
    </row>
    <row r="54" spans="1:2" x14ac:dyDescent="0.25">
      <c r="A54" s="72" t="s">
        <v>1611</v>
      </c>
      <c r="B54" s="4">
        <v>13810793.018617885</v>
      </c>
    </row>
    <row r="55" spans="1:2" x14ac:dyDescent="0.25">
      <c r="A55" s="72" t="s">
        <v>1323</v>
      </c>
      <c r="B55" s="4">
        <v>13216402.232469235</v>
      </c>
    </row>
    <row r="56" spans="1:2" x14ac:dyDescent="0.25">
      <c r="A56" s="72" t="s">
        <v>344</v>
      </c>
      <c r="B56" s="4">
        <v>9398190.4675876014</v>
      </c>
    </row>
    <row r="57" spans="1:2" x14ac:dyDescent="0.25">
      <c r="A57" s="72" t="s">
        <v>1515</v>
      </c>
      <c r="B57" s="4">
        <v>8588108.7549618296</v>
      </c>
    </row>
    <row r="58" spans="1:2" x14ac:dyDescent="0.25">
      <c r="A58" s="72" t="s">
        <v>1593</v>
      </c>
      <c r="B58" s="4">
        <v>2921102.9673202615</v>
      </c>
    </row>
    <row r="59" spans="1:2" x14ac:dyDescent="0.25">
      <c r="A59" s="72" t="s">
        <v>898</v>
      </c>
      <c r="B59" s="4">
        <v>2917730.1459605023</v>
      </c>
    </row>
    <row r="60" spans="1:2" x14ac:dyDescent="0.25">
      <c r="A60" s="72" t="s">
        <v>1507</v>
      </c>
      <c r="B60" s="4">
        <v>2410031.9185059424</v>
      </c>
    </row>
    <row r="61" spans="1:2" x14ac:dyDescent="0.25">
      <c r="A61" s="72" t="s">
        <v>1237</v>
      </c>
      <c r="B61" s="4">
        <v>2251521.7294808128</v>
      </c>
    </row>
    <row r="62" spans="1:2" x14ac:dyDescent="0.25">
      <c r="A62" s="72" t="s">
        <v>1367</v>
      </c>
      <c r="B62" s="4">
        <v>2238994.7706185565</v>
      </c>
    </row>
    <row r="63" spans="1:2" x14ac:dyDescent="0.25">
      <c r="A63" s="72" t="s">
        <v>1487</v>
      </c>
      <c r="B63" s="4">
        <v>1886676.5603382012</v>
      </c>
    </row>
    <row r="64" spans="1:2" x14ac:dyDescent="0.25">
      <c r="A64" s="72" t="s">
        <v>1443</v>
      </c>
      <c r="B64" s="4">
        <v>1874784.7353337826</v>
      </c>
    </row>
    <row r="65" spans="1:2" x14ac:dyDescent="0.25">
      <c r="A65" s="72" t="s">
        <v>1359</v>
      </c>
      <c r="B65" s="4">
        <v>1663773.7641509436</v>
      </c>
    </row>
    <row r="66" spans="1:2" x14ac:dyDescent="0.25">
      <c r="A66" s="72" t="s">
        <v>1511</v>
      </c>
      <c r="B66" s="4">
        <v>1580176.43</v>
      </c>
    </row>
    <row r="67" spans="1:2" x14ac:dyDescent="0.25">
      <c r="A67" s="72" t="s">
        <v>1018</v>
      </c>
      <c r="B67" s="4">
        <v>1103761.406047516</v>
      </c>
    </row>
    <row r="68" spans="1:2" x14ac:dyDescent="0.25">
      <c r="A68" s="72" t="s">
        <v>1599</v>
      </c>
      <c r="B68" s="4">
        <v>948280.50204319914</v>
      </c>
    </row>
    <row r="69" spans="1:2" x14ac:dyDescent="0.25">
      <c r="A69" s="72" t="s">
        <v>1605</v>
      </c>
      <c r="B69" s="4">
        <v>609357.5129533679</v>
      </c>
    </row>
    <row r="70" spans="1:2" x14ac:dyDescent="0.25">
      <c r="A70" s="72" t="s">
        <v>1397</v>
      </c>
      <c r="B70" s="4">
        <v>577794.40593391762</v>
      </c>
    </row>
    <row r="71" spans="1:2" x14ac:dyDescent="0.25">
      <c r="A71" s="72" t="s">
        <v>1391</v>
      </c>
      <c r="B71" s="4">
        <v>529474.13793103455</v>
      </c>
    </row>
    <row r="72" spans="1:2" x14ac:dyDescent="0.25">
      <c r="A72" s="72" t="s">
        <v>1311</v>
      </c>
      <c r="B72" s="4">
        <v>497110.87420042639</v>
      </c>
    </row>
    <row r="73" spans="1:2" x14ac:dyDescent="0.25">
      <c r="A73" s="72" t="s">
        <v>1305</v>
      </c>
      <c r="B73" s="4">
        <v>405500</v>
      </c>
    </row>
    <row r="74" spans="1:2" x14ac:dyDescent="0.25">
      <c r="A74" s="72" t="s">
        <v>1161</v>
      </c>
      <c r="B74" s="4">
        <v>277144</v>
      </c>
    </row>
    <row r="75" spans="1:2" x14ac:dyDescent="0.25">
      <c r="A75" s="72" t="s">
        <v>1020</v>
      </c>
      <c r="B75" s="4">
        <v>253540.53058419243</v>
      </c>
    </row>
    <row r="76" spans="1:2" x14ac:dyDescent="0.25">
      <c r="A76" s="72" t="s">
        <v>1477</v>
      </c>
      <c r="B76" s="4">
        <v>237246.98444603285</v>
      </c>
    </row>
    <row r="77" spans="1:2" x14ac:dyDescent="0.25">
      <c r="A77" s="72" t="s">
        <v>1503</v>
      </c>
      <c r="B77" s="4">
        <v>230799.85714731092</v>
      </c>
    </row>
    <row r="78" spans="1:2" x14ac:dyDescent="0.25">
      <c r="A78" s="72" t="s">
        <v>970</v>
      </c>
      <c r="B78" s="4">
        <v>191790.86944660952</v>
      </c>
    </row>
    <row r="79" spans="1:2" x14ac:dyDescent="0.25">
      <c r="A79" s="72" t="s">
        <v>1419</v>
      </c>
      <c r="B79" s="4">
        <v>184370.21276595743</v>
      </c>
    </row>
    <row r="80" spans="1:2" x14ac:dyDescent="0.25">
      <c r="A80" s="72" t="s">
        <v>1513</v>
      </c>
      <c r="B80" s="4">
        <v>180750</v>
      </c>
    </row>
    <row r="81" spans="1:2" x14ac:dyDescent="0.25">
      <c r="A81" s="72" t="s">
        <v>1351</v>
      </c>
      <c r="B81" s="4">
        <v>152430.83452380952</v>
      </c>
    </row>
    <row r="82" spans="1:2" x14ac:dyDescent="0.25">
      <c r="A82" s="72" t="s">
        <v>1509</v>
      </c>
      <c r="B82" s="4">
        <v>132289.368288</v>
      </c>
    </row>
    <row r="83" spans="1:2" x14ac:dyDescent="0.25">
      <c r="A83" s="72" t="s">
        <v>1084</v>
      </c>
      <c r="B83" s="4">
        <v>103903.5031446541</v>
      </c>
    </row>
    <row r="84" spans="1:2" x14ac:dyDescent="0.25">
      <c r="A84" s="72" t="s">
        <v>20</v>
      </c>
      <c r="B84" s="4">
        <v>101187.13463751439</v>
      </c>
    </row>
    <row r="85" spans="1:2" x14ac:dyDescent="0.25">
      <c r="A85" s="72" t="s">
        <v>1411</v>
      </c>
      <c r="B85" s="4">
        <v>18889.348920863307</v>
      </c>
    </row>
    <row r="86" spans="1:2" x14ac:dyDescent="0.25">
      <c r="A86" s="72" t="s">
        <v>1663</v>
      </c>
      <c r="B86" s="4">
        <v>16060.491493383743</v>
      </c>
    </row>
    <row r="87" spans="1:2" x14ac:dyDescent="0.25">
      <c r="A87" s="72" t="s">
        <v>1235</v>
      </c>
      <c r="B87" s="4">
        <v>14602.883126934987</v>
      </c>
    </row>
    <row r="88" spans="1:2" x14ac:dyDescent="0.25">
      <c r="A88" s="72" t="s">
        <v>1713</v>
      </c>
      <c r="B88" s="4">
        <v>6258.8750913075228</v>
      </c>
    </row>
  </sheetData>
  <autoFilter ref="A47:B47">
    <sortState ref="A48:B88">
      <sortCondition descending="1" ref="B47"/>
    </sortState>
  </autoFilter>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V557"/>
  <sheetViews>
    <sheetView topLeftCell="H86" zoomScale="85" zoomScaleNormal="85" workbookViewId="0">
      <selection activeCell="P114" sqref="P114"/>
    </sheetView>
  </sheetViews>
  <sheetFormatPr defaultRowHeight="21" customHeight="1" x14ac:dyDescent="0.25"/>
  <cols>
    <col min="1" max="1" width="6.5703125" style="29" bestFit="1" customWidth="1"/>
    <col min="2" max="2" width="56.85546875" style="29" bestFit="1" customWidth="1"/>
    <col min="3" max="3" width="12.28515625" style="29" customWidth="1"/>
    <col min="4" max="4" width="14.28515625" style="29" bestFit="1" customWidth="1"/>
    <col min="5" max="5" width="14.28515625" style="29" customWidth="1"/>
    <col min="6" max="6" width="18.140625" style="29" customWidth="1"/>
    <col min="7" max="7" width="90.7109375" style="29" customWidth="1"/>
    <col min="8" max="8" width="10.7109375" style="29" customWidth="1"/>
    <col min="9" max="9" width="14.28515625" style="29" customWidth="1"/>
    <col min="10" max="10" width="11.5703125" style="29" customWidth="1"/>
    <col min="11" max="11" width="14.28515625" style="29" customWidth="1"/>
    <col min="12" max="12" width="11.5703125" style="29" customWidth="1"/>
    <col min="13" max="13" width="15.140625" style="40" customWidth="1"/>
    <col min="14" max="14" width="11.7109375" style="40" customWidth="1"/>
    <col min="15" max="15" width="11.140625" style="29" customWidth="1"/>
    <col min="16" max="17" width="9.140625" style="29" customWidth="1"/>
    <col min="18" max="18" width="15" style="29" customWidth="1"/>
    <col min="19" max="19" width="13.7109375" style="29" customWidth="1"/>
    <col min="20" max="20" width="12.42578125" style="29" customWidth="1"/>
    <col min="21" max="21" width="9.140625" style="29"/>
    <col min="22" max="22" width="10.85546875" style="29" bestFit="1" customWidth="1"/>
    <col min="23" max="16384" width="9.140625" style="29"/>
  </cols>
  <sheetData>
    <row r="4" spans="1:22" ht="21" customHeight="1" x14ac:dyDescent="0.25">
      <c r="A4" s="43"/>
      <c r="B4" s="43"/>
      <c r="C4" s="43"/>
      <c r="D4" s="61">
        <f>SUBTOTAL(9,D6:D554)</f>
        <v>343109400.47000003</v>
      </c>
      <c r="E4" s="61">
        <f>SUBTOTAL(9,E6:E554)</f>
        <v>215984785.16000044</v>
      </c>
      <c r="F4" s="43"/>
      <c r="G4" s="43"/>
      <c r="H4" s="62"/>
      <c r="I4" s="63">
        <v>41000</v>
      </c>
      <c r="J4" s="62"/>
      <c r="K4" s="63">
        <v>45261</v>
      </c>
      <c r="L4" s="62"/>
      <c r="M4" s="64"/>
      <c r="N4" s="60"/>
      <c r="O4" s="44">
        <v>45342</v>
      </c>
      <c r="P4" s="43"/>
      <c r="Q4" s="43"/>
      <c r="R4" s="61">
        <f>SUBTOTAL(9,R6:R554)</f>
        <v>344975556.08817458</v>
      </c>
      <c r="S4" s="61">
        <f t="shared" ref="S4" si="0">SUBTOTAL(9,S6:S196)</f>
        <v>99860540.731139109</v>
      </c>
      <c r="T4" s="61">
        <f>SUBTOTAL(9,T6:T196)</f>
        <v>234128545.67299122</v>
      </c>
    </row>
    <row r="5" spans="1:22" s="39" customFormat="1" ht="89.25" customHeight="1" x14ac:dyDescent="0.25">
      <c r="A5" s="32" t="s">
        <v>1794</v>
      </c>
      <c r="B5" s="32" t="s">
        <v>0</v>
      </c>
      <c r="C5" s="33" t="s">
        <v>1</v>
      </c>
      <c r="D5" s="33" t="s">
        <v>2</v>
      </c>
      <c r="E5" s="33" t="s">
        <v>3</v>
      </c>
      <c r="F5" s="42" t="s">
        <v>1782</v>
      </c>
      <c r="G5" s="34" t="s">
        <v>13</v>
      </c>
      <c r="H5" s="31" t="s">
        <v>9</v>
      </c>
      <c r="I5" s="31" t="s">
        <v>10</v>
      </c>
      <c r="J5" s="31" t="s">
        <v>11</v>
      </c>
      <c r="K5" s="31" t="s">
        <v>10</v>
      </c>
      <c r="L5" s="31" t="s">
        <v>11</v>
      </c>
      <c r="M5" s="37" t="s">
        <v>12</v>
      </c>
      <c r="N5" s="38" t="s">
        <v>14</v>
      </c>
      <c r="O5" s="35" t="s">
        <v>15</v>
      </c>
      <c r="P5" s="35" t="s">
        <v>16</v>
      </c>
      <c r="Q5" s="35" t="s">
        <v>17</v>
      </c>
      <c r="R5" s="35" t="s">
        <v>2288</v>
      </c>
      <c r="S5" s="36" t="s">
        <v>18</v>
      </c>
      <c r="T5" s="35" t="s">
        <v>19</v>
      </c>
    </row>
    <row r="6" spans="1:22" s="41" customFormat="1" ht="21" customHeight="1" x14ac:dyDescent="0.25">
      <c r="A6" s="30">
        <v>1</v>
      </c>
      <c r="B6" s="51" t="s">
        <v>1795</v>
      </c>
      <c r="C6" s="52">
        <v>45010</v>
      </c>
      <c r="D6" s="57">
        <v>78898876.200000003</v>
      </c>
      <c r="E6" s="57">
        <v>73123344.390000001</v>
      </c>
      <c r="F6" s="44">
        <f t="shared" ref="F6:F69" si="1">DATE(YEAR(C6),MONTH(C6),1)</f>
        <v>44986</v>
      </c>
      <c r="G6" s="45" t="s">
        <v>1595</v>
      </c>
      <c r="H6" s="43">
        <f>MATCH(G6,'Category 4'!$A:$A,0)</f>
        <v>789</v>
      </c>
      <c r="I6" s="43">
        <f>MATCH($F$6,'Category 4'!$1:$1,0)</f>
        <v>135</v>
      </c>
      <c r="J6" s="43">
        <f>INDEX('Category 4'!$A$1:$EN$870,H6,I6)</f>
        <v>144</v>
      </c>
      <c r="K6" s="43">
        <f>MATCH($K$4,'Category 4'!$1:$1,0)</f>
        <v>144</v>
      </c>
      <c r="L6" s="43">
        <f>INDEX('Category 4'!$A$1:$EN$870,'P&amp;M working'!H6,'P&amp;M working'!K6)</f>
        <v>144.9</v>
      </c>
      <c r="M6" s="46">
        <f>L6/J6</f>
        <v>1.0062500000000001</v>
      </c>
      <c r="N6" s="46">
        <f>M6</f>
        <v>1.0062500000000001</v>
      </c>
      <c r="O6" s="73">
        <f>YEARFRAC(C6,$O$4)</f>
        <v>0.90277777777777779</v>
      </c>
      <c r="P6" s="74">
        <f>INDEX('EL&amp;SV'!$D$4:$H$45,MATCH(G6,'EL&amp;SV'!$H$4:$H$45,0),MATCH(IF(D6&gt;1000000,"A",IF(D6&gt;100000,"B",IF(D6&gt;50000,"C","D"))),'EL&amp;SV'!$D$4:$H$4,0))</f>
        <v>15</v>
      </c>
      <c r="Q6" s="48">
        <f>INDEX('EL&amp;SV'!$H$4:$L$45,MATCH(G6,'EL&amp;SV'!$H$4:$H$45,0),MATCH(IF(D6&gt;1000000,"A",IF(D6&gt;100000,"B",IF(D6&gt;50000,"C","D"))),'EL&amp;SV'!$H$4:$L$4,0))</f>
        <v>0.9</v>
      </c>
      <c r="R6" s="47">
        <f t="shared" ref="R6:R69" si="2">N6*D6</f>
        <v>79391994.176250011</v>
      </c>
      <c r="S6" s="47">
        <f>(Q6/P6)*R6*IF(O6&gt;P6,P6,O6)</f>
        <v>4300399.6845468758</v>
      </c>
      <c r="T6" s="47">
        <f>R6-S6</f>
        <v>75091594.491703138</v>
      </c>
      <c r="V6" s="68">
        <f>R6-D6</f>
        <v>493117.97625000775</v>
      </c>
    </row>
    <row r="7" spans="1:22" s="41" customFormat="1" ht="21" customHeight="1" x14ac:dyDescent="0.2">
      <c r="A7" s="30">
        <v>2</v>
      </c>
      <c r="B7" s="51" t="s">
        <v>1796</v>
      </c>
      <c r="C7" s="52">
        <v>42401</v>
      </c>
      <c r="D7" s="57">
        <v>26002647</v>
      </c>
      <c r="E7" s="57">
        <v>6448989.8600000003</v>
      </c>
      <c r="F7" s="44">
        <f t="shared" si="1"/>
        <v>42401</v>
      </c>
      <c r="G7" s="66" t="s">
        <v>1325</v>
      </c>
      <c r="H7" s="43">
        <f>MATCH(G7,'Category 4'!$A:$A,0)</f>
        <v>654</v>
      </c>
      <c r="I7" s="43">
        <f>MATCH($F$6,'Category 4'!$1:$1,0)</f>
        <v>135</v>
      </c>
      <c r="J7" s="43">
        <f>INDEX('Category 4'!$A$1:$EN$870,H7,I7)</f>
        <v>111.7</v>
      </c>
      <c r="K7" s="43">
        <f>MATCH($K$4,'Category 4'!$1:$1,0)</f>
        <v>144</v>
      </c>
      <c r="L7" s="43">
        <f>INDEX('Category 4'!$A$1:$EN$870,'P&amp;M working'!H7,'P&amp;M working'!K7)</f>
        <v>113.8</v>
      </c>
      <c r="M7" s="46">
        <f>L7/J7</f>
        <v>1.018800358102059</v>
      </c>
      <c r="N7" s="46">
        <f t="shared" ref="N7:N70" si="3">M7</f>
        <v>1.018800358102059</v>
      </c>
      <c r="O7" s="73">
        <f t="shared" ref="O7:O70" si="4">YEARFRAC(C7,$O$4)</f>
        <v>8.0527777777777771</v>
      </c>
      <c r="P7" s="74">
        <f>INDEX('EL&amp;SV'!$D$4:$H$45,MATCH(G7,'EL&amp;SV'!$H$4:$H$45,0),MATCH(IF(D7&gt;1000000,"A",IF(D7&gt;100000,"B",IF(D7&gt;50000,"C","D"))),'EL&amp;SV'!$D$4:$H$4,0))</f>
        <v>15</v>
      </c>
      <c r="Q7" s="48">
        <f>INDEX('EL&amp;SV'!$H$4:$L$45,MATCH(G7,'EL&amp;SV'!$H$4:$H$45,0),MATCH(IF(D7&gt;1000000,"A",IF(D7&gt;100000,"B",IF(D7&gt;50000,"C","D"))),'EL&amp;SV'!$H$4:$L$4,0))</f>
        <v>0.9</v>
      </c>
      <c r="R7" s="47">
        <f t="shared" si="2"/>
        <v>26491506.075201433</v>
      </c>
      <c r="S7" s="47">
        <f>(Q7/P7)*R7*IF(O7&gt;P7,P7,O7)</f>
        <v>12799812.685334826</v>
      </c>
      <c r="T7" s="47">
        <f t="shared" ref="T7:T70" si="5">R7-S7</f>
        <v>13691693.389866607</v>
      </c>
      <c r="V7" s="68">
        <f t="shared" ref="V7:V70" si="6">R7-D7</f>
        <v>488859.07520143315</v>
      </c>
    </row>
    <row r="8" spans="1:22" s="41" customFormat="1" ht="21" customHeight="1" x14ac:dyDescent="0.2">
      <c r="A8" s="30">
        <v>3</v>
      </c>
      <c r="B8" s="51" t="s">
        <v>1797</v>
      </c>
      <c r="C8" s="52">
        <v>42401</v>
      </c>
      <c r="D8" s="57">
        <v>21176704</v>
      </c>
      <c r="E8" s="57">
        <v>5252094.1100000003</v>
      </c>
      <c r="F8" s="44">
        <f t="shared" si="1"/>
        <v>42401</v>
      </c>
      <c r="G8" s="66" t="s">
        <v>1239</v>
      </c>
      <c r="H8" s="43">
        <f>MATCH(G8,'Category 4'!$A:$A,0)</f>
        <v>611</v>
      </c>
      <c r="I8" s="43">
        <f>MATCH($F$6,'Category 4'!$1:$1,0)</f>
        <v>135</v>
      </c>
      <c r="J8" s="43">
        <f>INDEX('Category 4'!$A$1:$EN$870,H8,I8)</f>
        <v>137.6</v>
      </c>
      <c r="K8" s="43">
        <f>MATCH($K$4,'Category 4'!$1:$1,0)</f>
        <v>144</v>
      </c>
      <c r="L8" s="43">
        <f>INDEX('Category 4'!$A$1:$EN$870,'P&amp;M working'!H8,'P&amp;M working'!K8)</f>
        <v>138.5</v>
      </c>
      <c r="M8" s="46">
        <f>L8/J8</f>
        <v>1.0065406976744187</v>
      </c>
      <c r="N8" s="46">
        <f t="shared" si="3"/>
        <v>1.0065406976744187</v>
      </c>
      <c r="O8" s="73">
        <f t="shared" si="4"/>
        <v>8.0527777777777771</v>
      </c>
      <c r="P8" s="74">
        <f>INDEX('EL&amp;SV'!$D$4:$H$45,MATCH(G8,'EL&amp;SV'!$H$4:$H$45,0),MATCH(IF(D8&gt;1000000,"A",IF(D8&gt;100000,"B",IF(D8&gt;50000,"C","D"))),'EL&amp;SV'!$D$4:$H$4,0))</f>
        <v>15</v>
      </c>
      <c r="Q8" s="48">
        <f>INDEX('EL&amp;SV'!$H$4:$L$45,MATCH(G8,'EL&amp;SV'!$H$4:$H$45,0),MATCH(IF(D8&gt;1000000,"A",IF(D8&gt;100000,"B",IF(D8&gt;50000,"C","D"))),'EL&amp;SV'!$H$4:$L$4,0))</f>
        <v>0.9</v>
      </c>
      <c r="R8" s="47">
        <f t="shared" si="2"/>
        <v>21315214.418604653</v>
      </c>
      <c r="S8" s="47">
        <f t="shared" ref="S8:S70" si="7">(Q8/P8)*R8*(IF(O8&gt;P8,P8,O8))</f>
        <v>10298801.099922482</v>
      </c>
      <c r="T8" s="47">
        <f t="shared" si="5"/>
        <v>11016413.318682171</v>
      </c>
      <c r="V8" s="68">
        <f t="shared" si="6"/>
        <v>138510.41860465333</v>
      </c>
    </row>
    <row r="9" spans="1:22" s="41" customFormat="1" ht="21" customHeight="1" x14ac:dyDescent="0.2">
      <c r="A9" s="30">
        <v>4</v>
      </c>
      <c r="B9" s="51" t="s">
        <v>1798</v>
      </c>
      <c r="C9" s="52">
        <v>45010</v>
      </c>
      <c r="D9" s="57">
        <v>16367405</v>
      </c>
      <c r="E9" s="57">
        <v>15169283.140000001</v>
      </c>
      <c r="F9" s="44">
        <f t="shared" si="1"/>
        <v>44986</v>
      </c>
      <c r="G9" s="66" t="s">
        <v>1325</v>
      </c>
      <c r="H9" s="43">
        <f>MATCH(G9,'Category 4'!$A:$A,0)</f>
        <v>654</v>
      </c>
      <c r="I9" s="43">
        <f>MATCH($F$6,'Category 4'!$1:$1,0)</f>
        <v>135</v>
      </c>
      <c r="J9" s="43">
        <f>INDEX('Category 4'!$A$1:$EN$870,H9,I9)</f>
        <v>111.7</v>
      </c>
      <c r="K9" s="43">
        <f>MATCH($K$4,'Category 4'!$1:$1,0)</f>
        <v>144</v>
      </c>
      <c r="L9" s="43">
        <f>INDEX('Category 4'!$A$1:$EN$870,'P&amp;M working'!H9,'P&amp;M working'!K9)</f>
        <v>113.8</v>
      </c>
      <c r="M9" s="46">
        <f t="shared" ref="M9:M72" si="8">L9/J9</f>
        <v>1.018800358102059</v>
      </c>
      <c r="N9" s="46">
        <f t="shared" si="3"/>
        <v>1.018800358102059</v>
      </c>
      <c r="O9" s="73">
        <f t="shared" si="4"/>
        <v>0.90277777777777779</v>
      </c>
      <c r="P9" s="74">
        <f>INDEX('EL&amp;SV'!$D$4:$H$45,MATCH(G9,'EL&amp;SV'!$H$4:$H$45,0),MATCH(IF(D9&gt;1000000,"A",IF(D9&gt;100000,"B",IF(D9&gt;50000,"C","D"))),'EL&amp;SV'!$D$4:$H$4,0))</f>
        <v>15</v>
      </c>
      <c r="Q9" s="48">
        <f>INDEX('EL&amp;SV'!$H$4:$L$45,MATCH(G9,'EL&amp;SV'!$H$4:$H$45,0),MATCH(IF(D9&gt;1000000,"A",IF(D9&gt;100000,"B",IF(D9&gt;50000,"C","D"))),'EL&amp;SV'!$H$4:$L$4,0))</f>
        <v>0.9</v>
      </c>
      <c r="R9" s="47">
        <f t="shared" si="2"/>
        <v>16675118.075201431</v>
      </c>
      <c r="S9" s="47">
        <f t="shared" si="7"/>
        <v>903235.56240674434</v>
      </c>
      <c r="T9" s="47">
        <f t="shared" si="5"/>
        <v>15771882.512794686</v>
      </c>
      <c r="V9" s="68">
        <f t="shared" si="6"/>
        <v>307713.07520143129</v>
      </c>
    </row>
    <row r="10" spans="1:22" s="41" customFormat="1" ht="21" customHeight="1" x14ac:dyDescent="0.2">
      <c r="A10" s="30">
        <v>5</v>
      </c>
      <c r="B10" s="51" t="s">
        <v>1799</v>
      </c>
      <c r="C10" s="52">
        <v>45010</v>
      </c>
      <c r="D10" s="57">
        <v>11497104</v>
      </c>
      <c r="E10" s="57">
        <v>10655496.449999999</v>
      </c>
      <c r="F10" s="44">
        <f t="shared" si="1"/>
        <v>44986</v>
      </c>
      <c r="G10" s="66" t="s">
        <v>1325</v>
      </c>
      <c r="H10" s="43">
        <f>MATCH(G10,'Category 4'!$A:$A,0)</f>
        <v>654</v>
      </c>
      <c r="I10" s="43">
        <f>MATCH($F$6,'Category 4'!$1:$1,0)</f>
        <v>135</v>
      </c>
      <c r="J10" s="43">
        <f>INDEX('Category 4'!$A$1:$EN$870,H10,I10)</f>
        <v>111.7</v>
      </c>
      <c r="K10" s="43">
        <f>MATCH($K$4,'Category 4'!$1:$1,0)</f>
        <v>144</v>
      </c>
      <c r="L10" s="43">
        <f>INDEX('Category 4'!$A$1:$EN$870,'P&amp;M working'!H10,'P&amp;M working'!K10)</f>
        <v>113.8</v>
      </c>
      <c r="M10" s="46">
        <f t="shared" si="8"/>
        <v>1.018800358102059</v>
      </c>
      <c r="N10" s="46">
        <f t="shared" si="3"/>
        <v>1.018800358102059</v>
      </c>
      <c r="O10" s="73">
        <f t="shared" si="4"/>
        <v>0.90277777777777779</v>
      </c>
      <c r="P10" s="74">
        <f>INDEX('EL&amp;SV'!$D$4:$H$45,MATCH(G10,'EL&amp;SV'!$H$4:$H$45,0),MATCH(IF(D10&gt;1000000,"A",IF(D10&gt;100000,"B",IF(D10&gt;50000,"C","D"))),'EL&amp;SV'!$D$4:$H$4,0))</f>
        <v>15</v>
      </c>
      <c r="Q10" s="48">
        <f>INDEX('EL&amp;SV'!$H$4:$L$45,MATCH(G10,'EL&amp;SV'!$H$4:$H$45,0),MATCH(IF(D10&gt;1000000,"A",IF(D10&gt;100000,"B",IF(D10&gt;50000,"C","D"))),'EL&amp;SV'!$H$4:$L$4,0))</f>
        <v>0.9</v>
      </c>
      <c r="R10" s="47">
        <f t="shared" si="2"/>
        <v>11713253.672336616</v>
      </c>
      <c r="S10" s="47">
        <f t="shared" si="7"/>
        <v>634467.90725156676</v>
      </c>
      <c r="T10" s="47">
        <f t="shared" si="5"/>
        <v>11078785.765085049</v>
      </c>
      <c r="V10" s="68">
        <f t="shared" si="6"/>
        <v>216149.67233661562</v>
      </c>
    </row>
    <row r="11" spans="1:22" s="41" customFormat="1" ht="21" customHeight="1" x14ac:dyDescent="0.2">
      <c r="A11" s="30">
        <v>6</v>
      </c>
      <c r="B11" s="53" t="s">
        <v>1800</v>
      </c>
      <c r="C11" s="54">
        <v>43790</v>
      </c>
      <c r="D11" s="58">
        <v>8525578.3699999992</v>
      </c>
      <c r="E11" s="58">
        <v>8525578.3699999992</v>
      </c>
      <c r="F11" s="44">
        <f t="shared" si="1"/>
        <v>43770</v>
      </c>
      <c r="G11" s="66" t="s">
        <v>1461</v>
      </c>
      <c r="H11" s="43">
        <f>MATCH(G11,'Category 4'!$A:$A,0)</f>
        <v>722</v>
      </c>
      <c r="I11" s="43">
        <f>MATCH($F$6,'Category 4'!$1:$1,0)</f>
        <v>135</v>
      </c>
      <c r="J11" s="43">
        <f>INDEX('Category 4'!$A$1:$EN$870,H11,I11)</f>
        <v>128</v>
      </c>
      <c r="K11" s="43">
        <f>MATCH($K$4,'Category 4'!$1:$1,0)</f>
        <v>144</v>
      </c>
      <c r="L11" s="43">
        <f>INDEX('Category 4'!$A$1:$EN$870,'P&amp;M working'!H11,'P&amp;M working'!K11)</f>
        <v>129.19999999999999</v>
      </c>
      <c r="M11" s="46">
        <f t="shared" si="8"/>
        <v>1.0093749999999999</v>
      </c>
      <c r="N11" s="46">
        <f t="shared" si="3"/>
        <v>1.0093749999999999</v>
      </c>
      <c r="O11" s="73">
        <f t="shared" si="4"/>
        <v>4.2472222222222218</v>
      </c>
      <c r="P11" s="74">
        <f>INDEX('EL&amp;SV'!$D$4:$H$45,MATCH(G11,'EL&amp;SV'!$H$4:$H$45,0),MATCH(IF(D11&gt;1000000,"A",IF(D11&gt;100000,"B",IF(D11&gt;50000,"C","D"))),'EL&amp;SV'!$D$4:$H$4,0))</f>
        <v>10</v>
      </c>
      <c r="Q11" s="48">
        <f>INDEX('EL&amp;SV'!$H$4:$L$45,MATCH(G11,'EL&amp;SV'!$H$4:$H$45,0),MATCH(IF(D11&gt;1000000,"A",IF(D11&gt;100000,"B",IF(D11&gt;50000,"C","D"))),'EL&amp;SV'!$H$4:$L$4,0))</f>
        <v>0.9</v>
      </c>
      <c r="R11" s="47">
        <f t="shared" si="2"/>
        <v>8605505.6672187485</v>
      </c>
      <c r="S11" s="47">
        <f t="shared" si="7"/>
        <v>3289454.5412943661</v>
      </c>
      <c r="T11" s="47">
        <f t="shared" si="5"/>
        <v>5316051.1259243824</v>
      </c>
      <c r="V11" s="68">
        <f t="shared" si="6"/>
        <v>79927.2972187493</v>
      </c>
    </row>
    <row r="12" spans="1:22" s="41" customFormat="1" ht="21" customHeight="1" x14ac:dyDescent="0.2">
      <c r="A12" s="30">
        <v>7</v>
      </c>
      <c r="B12" s="51" t="s">
        <v>1801</v>
      </c>
      <c r="C12" s="52">
        <v>42381</v>
      </c>
      <c r="D12" s="57">
        <v>7502941.1399999997</v>
      </c>
      <c r="E12" s="57">
        <v>466397.96</v>
      </c>
      <c r="F12" s="44">
        <f t="shared" si="1"/>
        <v>42370</v>
      </c>
      <c r="G12" s="66" t="s">
        <v>1325</v>
      </c>
      <c r="H12" s="43">
        <f>MATCH(G12,'Category 4'!$A:$A,0)</f>
        <v>654</v>
      </c>
      <c r="I12" s="43">
        <f>MATCH($F$6,'Category 4'!$1:$1,0)</f>
        <v>135</v>
      </c>
      <c r="J12" s="43">
        <f>INDEX('Category 4'!$A$1:$EN$870,H12,I12)</f>
        <v>111.7</v>
      </c>
      <c r="K12" s="43">
        <f>MATCH($K$4,'Category 4'!$1:$1,0)</f>
        <v>144</v>
      </c>
      <c r="L12" s="43">
        <f>INDEX('Category 4'!$A$1:$EN$870,'P&amp;M working'!H12,'P&amp;M working'!K12)</f>
        <v>113.8</v>
      </c>
      <c r="M12" s="46">
        <f t="shared" si="8"/>
        <v>1.018800358102059</v>
      </c>
      <c r="N12" s="46">
        <f t="shared" si="3"/>
        <v>1.018800358102059</v>
      </c>
      <c r="O12" s="73">
        <f t="shared" si="4"/>
        <v>8.1055555555555561</v>
      </c>
      <c r="P12" s="74">
        <f>INDEX('EL&amp;SV'!$D$4:$H$45,MATCH(G12,'EL&amp;SV'!$H$4:$H$45,0),MATCH(IF(D12&gt;1000000,"A",IF(D12&gt;100000,"B",IF(D12&gt;50000,"C","D"))),'EL&amp;SV'!$D$4:$H$4,0))</f>
        <v>15</v>
      </c>
      <c r="Q12" s="48">
        <f>INDEX('EL&amp;SV'!$H$4:$L$45,MATCH(G12,'EL&amp;SV'!$H$4:$H$45,0),MATCH(IF(D12&gt;1000000,"A",IF(D12&gt;100000,"B",IF(D12&gt;50000,"C","D"))),'EL&amp;SV'!$H$4:$L$4,0))</f>
        <v>0.9</v>
      </c>
      <c r="R12" s="47">
        <f t="shared" si="2"/>
        <v>7643999.1202506712</v>
      </c>
      <c r="S12" s="47">
        <f t="shared" si="7"/>
        <v>3717531.5721485773</v>
      </c>
      <c r="T12" s="47">
        <f t="shared" si="5"/>
        <v>3926467.5481020939</v>
      </c>
      <c r="V12" s="68">
        <f t="shared" si="6"/>
        <v>141057.98025067151</v>
      </c>
    </row>
    <row r="13" spans="1:22" s="41" customFormat="1" ht="21" customHeight="1" x14ac:dyDescent="0.2">
      <c r="A13" s="30">
        <v>8</v>
      </c>
      <c r="B13" s="51" t="s">
        <v>1802</v>
      </c>
      <c r="C13" s="52">
        <v>43524</v>
      </c>
      <c r="D13" s="57">
        <v>7299643.0199999996</v>
      </c>
      <c r="E13" s="57">
        <v>4074202.33</v>
      </c>
      <c r="F13" s="44">
        <f t="shared" si="1"/>
        <v>43497</v>
      </c>
      <c r="G13" s="66" t="s">
        <v>1611</v>
      </c>
      <c r="H13" s="43">
        <f>MATCH(G13,'Category 4'!$A:$A,0)</f>
        <v>797</v>
      </c>
      <c r="I13" s="43">
        <f>MATCH($F$6,'Category 4'!$1:$1,0)</f>
        <v>135</v>
      </c>
      <c r="J13" s="43">
        <f>INDEX('Category 4'!$A$1:$EN$870,H13,I13)</f>
        <v>49.2</v>
      </c>
      <c r="K13" s="43">
        <f>MATCH($K$4,'Category 4'!$1:$1,0)</f>
        <v>144</v>
      </c>
      <c r="L13" s="43">
        <f>INDEX('Category 4'!$A$1:$EN$870,'P&amp;M working'!H13,'P&amp;M working'!K13)</f>
        <v>48.1</v>
      </c>
      <c r="M13" s="46">
        <f t="shared" si="8"/>
        <v>0.97764227642276424</v>
      </c>
      <c r="N13" s="46">
        <f t="shared" si="3"/>
        <v>0.97764227642276424</v>
      </c>
      <c r="O13" s="73">
        <f t="shared" si="4"/>
        <v>4.9722222222222223</v>
      </c>
      <c r="P13" s="74">
        <f>INDEX('EL&amp;SV'!$D$4:$H$45,MATCH(G13,'EL&amp;SV'!$H$4:$H$45,0),MATCH(IF(D13&gt;1000000,"A",IF(D13&gt;100000,"B",IF(D13&gt;50000,"C","D"))),'EL&amp;SV'!$D$4:$H$4,0))</f>
        <v>15</v>
      </c>
      <c r="Q13" s="48">
        <f>INDEX('EL&amp;SV'!$H$4:$L$45,MATCH(G13,'EL&amp;SV'!$H$4:$H$45,0),MATCH(IF(D13&gt;1000000,"A",IF(D13&gt;100000,"B",IF(D13&gt;50000,"C","D"))),'EL&amp;SV'!$H$4:$L$4,0))</f>
        <v>0.9</v>
      </c>
      <c r="R13" s="47">
        <f t="shared" si="2"/>
        <v>7136439.6191463415</v>
      </c>
      <c r="S13" s="47">
        <f t="shared" si="7"/>
        <v>2129037.8197119921</v>
      </c>
      <c r="T13" s="47">
        <f t="shared" si="5"/>
        <v>5007401.7994343489</v>
      </c>
      <c r="V13" s="68">
        <f t="shared" si="6"/>
        <v>-163203.4008536581</v>
      </c>
    </row>
    <row r="14" spans="1:22" s="41" customFormat="1" ht="21" customHeight="1" x14ac:dyDescent="0.2">
      <c r="A14" s="30">
        <v>9</v>
      </c>
      <c r="B14" s="51" t="s">
        <v>2287</v>
      </c>
      <c r="C14" s="52">
        <v>45010</v>
      </c>
      <c r="D14" s="57">
        <v>6467121</v>
      </c>
      <c r="E14" s="57">
        <v>5993716.7599999998</v>
      </c>
      <c r="F14" s="44">
        <f t="shared" si="1"/>
        <v>44986</v>
      </c>
      <c r="G14" s="66" t="s">
        <v>1461</v>
      </c>
      <c r="H14" s="43">
        <f>MATCH(G14,'Category 4'!$A:$A,0)</f>
        <v>722</v>
      </c>
      <c r="I14" s="43">
        <f>MATCH($F$6,'Category 4'!$1:$1,0)</f>
        <v>135</v>
      </c>
      <c r="J14" s="43">
        <f>INDEX('Category 4'!$A$1:$EN$870,H14,I14)</f>
        <v>128</v>
      </c>
      <c r="K14" s="43">
        <f>MATCH($K$4,'Category 4'!$1:$1,0)</f>
        <v>144</v>
      </c>
      <c r="L14" s="43">
        <f>INDEX('Category 4'!$A$1:$EN$870,'P&amp;M working'!H14,'P&amp;M working'!K14)</f>
        <v>129.19999999999999</v>
      </c>
      <c r="M14" s="46">
        <f t="shared" si="8"/>
        <v>1.0093749999999999</v>
      </c>
      <c r="N14" s="46">
        <f t="shared" si="3"/>
        <v>1.0093749999999999</v>
      </c>
      <c r="O14" s="73">
        <f t="shared" si="4"/>
        <v>0.90277777777777779</v>
      </c>
      <c r="P14" s="74">
        <f>INDEX('EL&amp;SV'!$D$4:$H$45,MATCH(G14,'EL&amp;SV'!$H$4:$H$45,0),MATCH(IF(D14&gt;1000000,"A",IF(D14&gt;100000,"B",IF(D14&gt;50000,"C","D"))),'EL&amp;SV'!$D$4:$H$4,0))</f>
        <v>10</v>
      </c>
      <c r="Q14" s="48">
        <f>INDEX('EL&amp;SV'!$H$4:$L$45,MATCH(G14,'EL&amp;SV'!$H$4:$H$45,0),MATCH(IF(D14&gt;1000000,"A",IF(D14&gt;100000,"B",IF(D14&gt;50000,"C","D"))),'EL&amp;SV'!$H$4:$L$4,0))</f>
        <v>0.9</v>
      </c>
      <c r="R14" s="47">
        <f t="shared" si="2"/>
        <v>6527750.2593749994</v>
      </c>
      <c r="S14" s="47">
        <f t="shared" si="7"/>
        <v>530379.70857421868</v>
      </c>
      <c r="T14" s="47">
        <f t="shared" si="5"/>
        <v>5997370.5508007808</v>
      </c>
      <c r="V14" s="68">
        <f t="shared" si="6"/>
        <v>60629.259374999441</v>
      </c>
    </row>
    <row r="15" spans="1:22" s="41" customFormat="1" ht="21" customHeight="1" x14ac:dyDescent="0.2">
      <c r="A15" s="30">
        <v>10</v>
      </c>
      <c r="B15" s="51" t="s">
        <v>1803</v>
      </c>
      <c r="C15" s="52">
        <v>45010</v>
      </c>
      <c r="D15" s="57">
        <v>6347359.5</v>
      </c>
      <c r="E15" s="57">
        <v>5882722</v>
      </c>
      <c r="F15" s="44">
        <f t="shared" si="1"/>
        <v>44986</v>
      </c>
      <c r="G15" s="66" t="s">
        <v>1461</v>
      </c>
      <c r="H15" s="43">
        <f>MATCH(G15,'Category 4'!$A:$A,0)</f>
        <v>722</v>
      </c>
      <c r="I15" s="43">
        <f>MATCH($F$6,'Category 4'!$1:$1,0)</f>
        <v>135</v>
      </c>
      <c r="J15" s="43">
        <f>INDEX('Category 4'!$A$1:$EN$870,H15,I15)</f>
        <v>128</v>
      </c>
      <c r="K15" s="43">
        <f>MATCH($K$4,'Category 4'!$1:$1,0)</f>
        <v>144</v>
      </c>
      <c r="L15" s="43">
        <f>INDEX('Category 4'!$A$1:$EN$870,'P&amp;M working'!H15,'P&amp;M working'!K15)</f>
        <v>129.19999999999999</v>
      </c>
      <c r="M15" s="46">
        <f t="shared" si="8"/>
        <v>1.0093749999999999</v>
      </c>
      <c r="N15" s="46">
        <f t="shared" si="3"/>
        <v>1.0093749999999999</v>
      </c>
      <c r="O15" s="73">
        <f t="shared" si="4"/>
        <v>0.90277777777777779</v>
      </c>
      <c r="P15" s="74">
        <f>INDEX('EL&amp;SV'!$D$4:$H$45,MATCH(G15,'EL&amp;SV'!$H$4:$H$45,0),MATCH(IF(D15&gt;1000000,"A",IF(D15&gt;100000,"B",IF(D15&gt;50000,"C","D"))),'EL&amp;SV'!$D$4:$H$4,0))</f>
        <v>10</v>
      </c>
      <c r="Q15" s="48">
        <f>INDEX('EL&amp;SV'!$H$4:$L$45,MATCH(G15,'EL&amp;SV'!$H$4:$H$45,0),MATCH(IF(D15&gt;1000000,"A",IF(D15&gt;100000,"B",IF(D15&gt;50000,"C","D"))),'EL&amp;SV'!$H$4:$L$4,0))</f>
        <v>0.9</v>
      </c>
      <c r="R15" s="47">
        <f t="shared" si="2"/>
        <v>6406865.9953124998</v>
      </c>
      <c r="S15" s="47">
        <f t="shared" si="7"/>
        <v>520557.86211914057</v>
      </c>
      <c r="T15" s="47">
        <f t="shared" si="5"/>
        <v>5886308.1331933588</v>
      </c>
      <c r="V15" s="68">
        <f t="shared" si="6"/>
        <v>59506.495312499814</v>
      </c>
    </row>
    <row r="16" spans="1:22" s="41" customFormat="1" ht="21" customHeight="1" x14ac:dyDescent="0.2">
      <c r="A16" s="30">
        <v>11</v>
      </c>
      <c r="B16" s="51" t="s">
        <v>1804</v>
      </c>
      <c r="C16" s="52">
        <v>42401</v>
      </c>
      <c r="D16" s="57">
        <v>6200629.0199999996</v>
      </c>
      <c r="E16" s="57">
        <v>1537835.5</v>
      </c>
      <c r="F16" s="44">
        <f t="shared" si="1"/>
        <v>42401</v>
      </c>
      <c r="G16" s="66" t="s">
        <v>1323</v>
      </c>
      <c r="H16" s="43">
        <f>MATCH(G16,'Category 4'!$A:$A,0)</f>
        <v>653</v>
      </c>
      <c r="I16" s="43">
        <f>MATCH($F$6,'Category 4'!$1:$1,0)</f>
        <v>135</v>
      </c>
      <c r="J16" s="43">
        <f>INDEX('Category 4'!$A$1:$EN$870,H16,I16)</f>
        <v>121.9</v>
      </c>
      <c r="K16" s="43">
        <f>MATCH($K$4,'Category 4'!$1:$1,0)</f>
        <v>144</v>
      </c>
      <c r="L16" s="43">
        <f>INDEX('Category 4'!$A$1:$EN$870,'P&amp;M working'!H16,'P&amp;M working'!K16)</f>
        <v>122.3</v>
      </c>
      <c r="M16" s="46">
        <f t="shared" si="8"/>
        <v>1.003281378178835</v>
      </c>
      <c r="N16" s="46">
        <f t="shared" si="3"/>
        <v>1.003281378178835</v>
      </c>
      <c r="O16" s="73">
        <f t="shared" si="4"/>
        <v>8.0527777777777771</v>
      </c>
      <c r="P16" s="74">
        <f>INDEX('EL&amp;SV'!$D$4:$H$45,MATCH(G16,'EL&amp;SV'!$H$4:$H$45,0),MATCH(IF(D16&gt;1000000,"A",IF(D16&gt;100000,"B",IF(D16&gt;50000,"C","D"))),'EL&amp;SV'!$D$4:$H$4,0))</f>
        <v>15</v>
      </c>
      <c r="Q16" s="48">
        <f>INDEX('EL&amp;SV'!$H$4:$L$45,MATCH(G16,'EL&amp;SV'!$H$4:$H$45,0),MATCH(IF(D16&gt;1000000,"A",IF(D16&gt;100000,"B",IF(D16&gt;50000,"C","D"))),'EL&amp;SV'!$H$4:$L$4,0))</f>
        <v>0.9</v>
      </c>
      <c r="R16" s="47">
        <f t="shared" si="2"/>
        <v>6220975.6287612785</v>
      </c>
      <c r="S16" s="47">
        <f t="shared" si="7"/>
        <v>3005768.0579631575</v>
      </c>
      <c r="T16" s="47">
        <f t="shared" si="5"/>
        <v>3215207.5707981209</v>
      </c>
      <c r="V16" s="68">
        <f t="shared" si="6"/>
        <v>20346.608761278912</v>
      </c>
    </row>
    <row r="17" spans="1:22" s="41" customFormat="1" ht="21" customHeight="1" x14ac:dyDescent="0.2">
      <c r="A17" s="30">
        <v>12</v>
      </c>
      <c r="B17" s="51" t="s">
        <v>1805</v>
      </c>
      <c r="C17" s="52">
        <v>42401</v>
      </c>
      <c r="D17" s="57">
        <v>6055729</v>
      </c>
      <c r="E17" s="57">
        <v>1501898.44</v>
      </c>
      <c r="F17" s="44">
        <f t="shared" si="1"/>
        <v>42401</v>
      </c>
      <c r="G17" s="66" t="s">
        <v>1323</v>
      </c>
      <c r="H17" s="43">
        <f>MATCH(G17,'Category 4'!$A:$A,0)</f>
        <v>653</v>
      </c>
      <c r="I17" s="43">
        <f>MATCH($F$6,'Category 4'!$1:$1,0)</f>
        <v>135</v>
      </c>
      <c r="J17" s="43">
        <f>INDEX('Category 4'!$A$1:$EN$870,H17,I17)</f>
        <v>121.9</v>
      </c>
      <c r="K17" s="43">
        <f>MATCH($K$4,'Category 4'!$1:$1,0)</f>
        <v>144</v>
      </c>
      <c r="L17" s="43">
        <f>INDEX('Category 4'!$A$1:$EN$870,'P&amp;M working'!H17,'P&amp;M working'!K17)</f>
        <v>122.3</v>
      </c>
      <c r="M17" s="46">
        <f t="shared" si="8"/>
        <v>1.003281378178835</v>
      </c>
      <c r="N17" s="46">
        <f t="shared" si="3"/>
        <v>1.003281378178835</v>
      </c>
      <c r="O17" s="73">
        <f t="shared" si="4"/>
        <v>8.0527777777777771</v>
      </c>
      <c r="P17" s="74">
        <f>INDEX('EL&amp;SV'!$D$4:$H$45,MATCH(G17,'EL&amp;SV'!$H$4:$H$45,0),MATCH(IF(D17&gt;1000000,"A",IF(D17&gt;100000,"B",IF(D17&gt;50000,"C","D"))),'EL&amp;SV'!$D$4:$H$4,0))</f>
        <v>15</v>
      </c>
      <c r="Q17" s="48">
        <f>INDEX('EL&amp;SV'!$H$4:$L$45,MATCH(G17,'EL&amp;SV'!$H$4:$H$45,0),MATCH(IF(D17&gt;1000000,"A",IF(D17&gt;100000,"B",IF(D17&gt;50000,"C","D"))),'EL&amp;SV'!$H$4:$L$4,0))</f>
        <v>0.9</v>
      </c>
      <c r="R17" s="47">
        <f t="shared" si="2"/>
        <v>6075600.1369975386</v>
      </c>
      <c r="S17" s="47">
        <f t="shared" si="7"/>
        <v>2935527.4661926441</v>
      </c>
      <c r="T17" s="47">
        <f t="shared" si="5"/>
        <v>3140072.6708048945</v>
      </c>
      <c r="V17" s="68">
        <f t="shared" si="6"/>
        <v>19871.136997538619</v>
      </c>
    </row>
    <row r="18" spans="1:22" s="41" customFormat="1" ht="21" customHeight="1" x14ac:dyDescent="0.2">
      <c r="A18" s="30">
        <v>13</v>
      </c>
      <c r="B18" s="51" t="s">
        <v>1806</v>
      </c>
      <c r="C18" s="52">
        <v>42401</v>
      </c>
      <c r="D18" s="57">
        <v>6000396</v>
      </c>
      <c r="E18" s="57">
        <v>1488175.15</v>
      </c>
      <c r="F18" s="44">
        <f t="shared" si="1"/>
        <v>42401</v>
      </c>
      <c r="G18" s="66" t="s">
        <v>344</v>
      </c>
      <c r="H18" s="43">
        <f>MATCH(G18,'Category 4'!$A:$A,0)</f>
        <v>162</v>
      </c>
      <c r="I18" s="43">
        <f>MATCH($F$6,'Category 4'!$1:$1,0)</f>
        <v>135</v>
      </c>
      <c r="J18" s="43">
        <f>INDEX('Category 4'!$A$1:$EN$870,H18,I18)</f>
        <v>148.4</v>
      </c>
      <c r="K18" s="43">
        <f>MATCH($K$4,'Category 4'!$1:$1,0)</f>
        <v>144</v>
      </c>
      <c r="L18" s="43">
        <f>INDEX('Category 4'!$A$1:$EN$870,'P&amp;M working'!H18,'P&amp;M working'!K18)</f>
        <v>151.5</v>
      </c>
      <c r="M18" s="46">
        <f t="shared" si="8"/>
        <v>1.0208894878706198</v>
      </c>
      <c r="N18" s="46">
        <f t="shared" si="3"/>
        <v>1.0208894878706198</v>
      </c>
      <c r="O18" s="73">
        <f t="shared" si="4"/>
        <v>8.0527777777777771</v>
      </c>
      <c r="P18" s="74">
        <f>INDEX('EL&amp;SV'!$D$4:$H$45,MATCH(G18,'EL&amp;SV'!$H$4:$H$45,0),MATCH(IF(D18&gt;1000000,"A",IF(D18&gt;100000,"B",IF(D18&gt;50000,"C","D"))),'EL&amp;SV'!$D$4:$H$4,0))</f>
        <v>12</v>
      </c>
      <c r="Q18" s="48">
        <f>INDEX('EL&amp;SV'!$H$4:$L$45,MATCH(G18,'EL&amp;SV'!$H$4:$H$45,0),MATCH(IF(D18&gt;1000000,"A",IF(D18&gt;100000,"B",IF(D18&gt;50000,"C","D"))),'EL&amp;SV'!$H$4:$L$4,0))</f>
        <v>0.9</v>
      </c>
      <c r="R18" s="47">
        <f t="shared" si="2"/>
        <v>6125741.1994609162</v>
      </c>
      <c r="S18" s="47">
        <f t="shared" si="7"/>
        <v>3699692.4452577489</v>
      </c>
      <c r="T18" s="47">
        <f t="shared" si="5"/>
        <v>2426048.7542031673</v>
      </c>
      <c r="V18" s="68">
        <f t="shared" si="6"/>
        <v>125345.19946091622</v>
      </c>
    </row>
    <row r="19" spans="1:22" s="41" customFormat="1" ht="21" customHeight="1" x14ac:dyDescent="0.2">
      <c r="A19" s="30">
        <v>14</v>
      </c>
      <c r="B19" s="51" t="s">
        <v>1807</v>
      </c>
      <c r="C19" s="52">
        <v>45010</v>
      </c>
      <c r="D19" s="57">
        <v>5029983</v>
      </c>
      <c r="E19" s="57">
        <v>4661779.6900000004</v>
      </c>
      <c r="F19" s="44">
        <f t="shared" si="1"/>
        <v>44986</v>
      </c>
      <c r="G19" s="66" t="s">
        <v>1461</v>
      </c>
      <c r="H19" s="43">
        <f>MATCH(G19,'Category 4'!$A:$A,0)</f>
        <v>722</v>
      </c>
      <c r="I19" s="43">
        <f>MATCH($F$6,'Category 4'!$1:$1,0)</f>
        <v>135</v>
      </c>
      <c r="J19" s="43">
        <f>INDEX('Category 4'!$A$1:$EN$870,H19,I19)</f>
        <v>128</v>
      </c>
      <c r="K19" s="43">
        <f>MATCH($K$4,'Category 4'!$1:$1,0)</f>
        <v>144</v>
      </c>
      <c r="L19" s="43">
        <f>INDEX('Category 4'!$A$1:$EN$870,'P&amp;M working'!H19,'P&amp;M working'!K19)</f>
        <v>129.19999999999999</v>
      </c>
      <c r="M19" s="46">
        <f t="shared" si="8"/>
        <v>1.0093749999999999</v>
      </c>
      <c r="N19" s="46">
        <f t="shared" si="3"/>
        <v>1.0093749999999999</v>
      </c>
      <c r="O19" s="73">
        <f t="shared" si="4"/>
        <v>0.90277777777777779</v>
      </c>
      <c r="P19" s="74">
        <f>INDEX('EL&amp;SV'!$D$4:$H$45,MATCH(G19,'EL&amp;SV'!$H$4:$H$45,0),MATCH(IF(D19&gt;1000000,"A",IF(D19&gt;100000,"B",IF(D19&gt;50000,"C","D"))),'EL&amp;SV'!$D$4:$H$4,0))</f>
        <v>10</v>
      </c>
      <c r="Q19" s="48">
        <f>INDEX('EL&amp;SV'!$H$4:$L$45,MATCH(G19,'EL&amp;SV'!$H$4:$H$45,0),MATCH(IF(D19&gt;1000000,"A",IF(D19&gt;100000,"B",IF(D19&gt;50000,"C","D"))),'EL&amp;SV'!$H$4:$L$4,0))</f>
        <v>0.9</v>
      </c>
      <c r="R19" s="47">
        <f t="shared" si="2"/>
        <v>5077139.0906249993</v>
      </c>
      <c r="S19" s="47">
        <f t="shared" si="7"/>
        <v>412517.55111328117</v>
      </c>
      <c r="T19" s="47">
        <f t="shared" si="5"/>
        <v>4664621.5395117179</v>
      </c>
      <c r="V19" s="68">
        <f t="shared" si="6"/>
        <v>47156.090624999255</v>
      </c>
    </row>
    <row r="20" spans="1:22" s="41" customFormat="1" ht="21" customHeight="1" x14ac:dyDescent="0.2">
      <c r="A20" s="30">
        <v>15</v>
      </c>
      <c r="B20" s="51" t="s">
        <v>1808</v>
      </c>
      <c r="C20" s="52">
        <v>45010</v>
      </c>
      <c r="D20" s="57">
        <v>4838775</v>
      </c>
      <c r="E20" s="57">
        <v>4484568.45</v>
      </c>
      <c r="F20" s="44">
        <f t="shared" si="1"/>
        <v>44986</v>
      </c>
      <c r="G20" s="66" t="s">
        <v>1461</v>
      </c>
      <c r="H20" s="43">
        <f>MATCH(G20,'Category 4'!$A:$A,0)</f>
        <v>722</v>
      </c>
      <c r="I20" s="43">
        <f>MATCH($F$6,'Category 4'!$1:$1,0)</f>
        <v>135</v>
      </c>
      <c r="J20" s="43">
        <f>INDEX('Category 4'!$A$1:$EN$870,H20,I20)</f>
        <v>128</v>
      </c>
      <c r="K20" s="43">
        <f>MATCH($K$4,'Category 4'!$1:$1,0)</f>
        <v>144</v>
      </c>
      <c r="L20" s="43">
        <f>INDEX('Category 4'!$A$1:$EN$870,'P&amp;M working'!H20,'P&amp;M working'!K20)</f>
        <v>129.19999999999999</v>
      </c>
      <c r="M20" s="46">
        <f t="shared" si="8"/>
        <v>1.0093749999999999</v>
      </c>
      <c r="N20" s="46">
        <f t="shared" si="3"/>
        <v>1.0093749999999999</v>
      </c>
      <c r="O20" s="73">
        <f t="shared" si="4"/>
        <v>0.90277777777777779</v>
      </c>
      <c r="P20" s="74">
        <f>INDEX('EL&amp;SV'!$D$4:$H$45,MATCH(G20,'EL&amp;SV'!$H$4:$H$45,0),MATCH(IF(D20&gt;1000000,"A",IF(D20&gt;100000,"B",IF(D20&gt;50000,"C","D"))),'EL&amp;SV'!$D$4:$H$4,0))</f>
        <v>10</v>
      </c>
      <c r="Q20" s="48">
        <f>INDEX('EL&amp;SV'!$H$4:$L$45,MATCH(G20,'EL&amp;SV'!$H$4:$H$45,0),MATCH(IF(D20&gt;1000000,"A",IF(D20&gt;100000,"B",IF(D20&gt;50000,"C","D"))),'EL&amp;SV'!$H$4:$L$4,0))</f>
        <v>0.9</v>
      </c>
      <c r="R20" s="47">
        <f t="shared" si="2"/>
        <v>4884138.515625</v>
      </c>
      <c r="S20" s="47">
        <f t="shared" si="7"/>
        <v>396836.25439453125</v>
      </c>
      <c r="T20" s="47">
        <f t="shared" si="5"/>
        <v>4487302.2612304687</v>
      </c>
      <c r="V20" s="68">
        <f t="shared" si="6"/>
        <v>45363.515625</v>
      </c>
    </row>
    <row r="21" spans="1:22" s="41" customFormat="1" ht="21" customHeight="1" x14ac:dyDescent="0.2">
      <c r="A21" s="30">
        <v>16</v>
      </c>
      <c r="B21" s="51" t="s">
        <v>1809</v>
      </c>
      <c r="C21" s="52">
        <v>42401</v>
      </c>
      <c r="D21" s="57">
        <v>4764610</v>
      </c>
      <c r="E21" s="57">
        <v>1181684.3700000001</v>
      </c>
      <c r="F21" s="44">
        <f t="shared" si="1"/>
        <v>42401</v>
      </c>
      <c r="G21" s="66" t="s">
        <v>1525</v>
      </c>
      <c r="H21" s="43">
        <f>MATCH(G21,'Category 4'!$A:$A,0)</f>
        <v>754</v>
      </c>
      <c r="I21" s="43">
        <f>MATCH($F$6,'Category 4'!$1:$1,0)</f>
        <v>135</v>
      </c>
      <c r="J21" s="43">
        <f>INDEX('Category 4'!$A$1:$EN$870,H21,I21)</f>
        <v>93.7</v>
      </c>
      <c r="K21" s="43">
        <f>MATCH($K$4,'Category 4'!$1:$1,0)</f>
        <v>144</v>
      </c>
      <c r="L21" s="43">
        <f>INDEX('Category 4'!$A$1:$EN$870,'P&amp;M working'!H21,'P&amp;M working'!K21)</f>
        <v>94</v>
      </c>
      <c r="M21" s="46">
        <f t="shared" si="8"/>
        <v>1.0032017075773745</v>
      </c>
      <c r="N21" s="46">
        <f t="shared" si="3"/>
        <v>1.0032017075773745</v>
      </c>
      <c r="O21" s="73">
        <f t="shared" si="4"/>
        <v>8.0527777777777771</v>
      </c>
      <c r="P21" s="74">
        <f>INDEX('EL&amp;SV'!$D$4:$H$45,MATCH(G21,'EL&amp;SV'!$H$4:$H$45,0),MATCH(IF(D21&gt;1000000,"A",IF(D21&gt;100000,"B",IF(D21&gt;50000,"C","D"))),'EL&amp;SV'!$D$4:$H$4,0))</f>
        <v>12</v>
      </c>
      <c r="Q21" s="48">
        <f>INDEX('EL&amp;SV'!$H$4:$L$45,MATCH(G21,'EL&amp;SV'!$H$4:$H$45,0),MATCH(IF(D21&gt;1000000,"A",IF(D21&gt;100000,"B",IF(D21&gt;50000,"C","D"))),'EL&amp;SV'!$H$4:$L$4,0))</f>
        <v>0.9</v>
      </c>
      <c r="R21" s="47">
        <f t="shared" si="2"/>
        <v>4779864.8879402345</v>
      </c>
      <c r="S21" s="47">
        <f t="shared" si="7"/>
        <v>2886839.2312789038</v>
      </c>
      <c r="T21" s="47">
        <f t="shared" si="5"/>
        <v>1893025.6566613307</v>
      </c>
      <c r="V21" s="68">
        <f t="shared" si="6"/>
        <v>15254.887940234505</v>
      </c>
    </row>
    <row r="22" spans="1:22" s="41" customFormat="1" ht="21" customHeight="1" x14ac:dyDescent="0.2">
      <c r="A22" s="30">
        <v>17</v>
      </c>
      <c r="B22" s="51" t="s">
        <v>1810</v>
      </c>
      <c r="C22" s="52">
        <v>42278</v>
      </c>
      <c r="D22" s="57">
        <v>4724763</v>
      </c>
      <c r="E22" s="57">
        <v>1171801.81</v>
      </c>
      <c r="F22" s="44">
        <f t="shared" si="1"/>
        <v>42278</v>
      </c>
      <c r="G22" s="66" t="s">
        <v>1461</v>
      </c>
      <c r="H22" s="43">
        <f>MATCH(G22,'Category 4'!$A:$A,0)</f>
        <v>722</v>
      </c>
      <c r="I22" s="43">
        <f>MATCH($F$6,'Category 4'!$1:$1,0)</f>
        <v>135</v>
      </c>
      <c r="J22" s="43">
        <f>INDEX('Category 4'!$A$1:$EN$870,H22,I22)</f>
        <v>128</v>
      </c>
      <c r="K22" s="43">
        <f>MATCH($K$4,'Category 4'!$1:$1,0)</f>
        <v>144</v>
      </c>
      <c r="L22" s="43">
        <f>INDEX('Category 4'!$A$1:$EN$870,'P&amp;M working'!H22,'P&amp;M working'!K22)</f>
        <v>129.19999999999999</v>
      </c>
      <c r="M22" s="46">
        <f t="shared" si="8"/>
        <v>1.0093749999999999</v>
      </c>
      <c r="N22" s="46">
        <f t="shared" si="3"/>
        <v>1.0093749999999999</v>
      </c>
      <c r="O22" s="73">
        <f t="shared" si="4"/>
        <v>8.3861111111111111</v>
      </c>
      <c r="P22" s="74">
        <f>INDEX('EL&amp;SV'!$D$4:$H$45,MATCH(G22,'EL&amp;SV'!$H$4:$H$45,0),MATCH(IF(D22&gt;1000000,"A",IF(D22&gt;100000,"B",IF(D22&gt;50000,"C","D"))),'EL&amp;SV'!$D$4:$H$4,0))</f>
        <v>10</v>
      </c>
      <c r="Q22" s="48">
        <f>INDEX('EL&amp;SV'!$H$4:$L$45,MATCH(G22,'EL&amp;SV'!$H$4:$H$45,0),MATCH(IF(D22&gt;1000000,"A",IF(D22&gt;100000,"B",IF(D22&gt;50000,"C","D"))),'EL&amp;SV'!$H$4:$L$4,0))</f>
        <v>0.9</v>
      </c>
      <c r="R22" s="47">
        <f t="shared" si="2"/>
        <v>4769057.6531249993</v>
      </c>
      <c r="S22" s="47">
        <f t="shared" si="7"/>
        <v>3599446.2636960931</v>
      </c>
      <c r="T22" s="47">
        <f t="shared" si="5"/>
        <v>1169611.3894289061</v>
      </c>
      <c r="V22" s="68">
        <f t="shared" si="6"/>
        <v>44294.653124999255</v>
      </c>
    </row>
    <row r="23" spans="1:22" s="41" customFormat="1" ht="21" customHeight="1" x14ac:dyDescent="0.2">
      <c r="A23" s="30">
        <v>18</v>
      </c>
      <c r="B23" s="51" t="s">
        <v>1811</v>
      </c>
      <c r="C23" s="52">
        <v>45010</v>
      </c>
      <c r="D23" s="57">
        <v>4697934</v>
      </c>
      <c r="E23" s="57">
        <v>4354037.25</v>
      </c>
      <c r="F23" s="44">
        <f t="shared" si="1"/>
        <v>44986</v>
      </c>
      <c r="G23" s="66" t="s">
        <v>1595</v>
      </c>
      <c r="H23" s="43">
        <f>MATCH(G23,'Category 4'!$A:$A,0)</f>
        <v>789</v>
      </c>
      <c r="I23" s="43">
        <f>MATCH($F$6,'Category 4'!$1:$1,0)</f>
        <v>135</v>
      </c>
      <c r="J23" s="43">
        <f>INDEX('Category 4'!$A$1:$EN$870,H23,I23)</f>
        <v>144</v>
      </c>
      <c r="K23" s="43">
        <f>MATCH($K$4,'Category 4'!$1:$1,0)</f>
        <v>144</v>
      </c>
      <c r="L23" s="43">
        <f>INDEX('Category 4'!$A$1:$EN$870,'P&amp;M working'!H23,'P&amp;M working'!K23)</f>
        <v>144.9</v>
      </c>
      <c r="M23" s="46">
        <f t="shared" si="8"/>
        <v>1.0062500000000001</v>
      </c>
      <c r="N23" s="46">
        <f t="shared" si="3"/>
        <v>1.0062500000000001</v>
      </c>
      <c r="O23" s="73">
        <f t="shared" si="4"/>
        <v>0.90277777777777779</v>
      </c>
      <c r="P23" s="74">
        <f>INDEX('EL&amp;SV'!$D$4:$H$45,MATCH(G23,'EL&amp;SV'!$H$4:$H$45,0),MATCH(IF(D23&gt;1000000,"A",IF(D23&gt;100000,"B",IF(D23&gt;50000,"C","D"))),'EL&amp;SV'!$D$4:$H$4,0))</f>
        <v>15</v>
      </c>
      <c r="Q23" s="48">
        <f>INDEX('EL&amp;SV'!$H$4:$L$45,MATCH(G23,'EL&amp;SV'!$H$4:$H$45,0),MATCH(IF(D23&gt;1000000,"A",IF(D23&gt;100000,"B",IF(D23&gt;50000,"C","D"))),'EL&amp;SV'!$H$4:$L$4,0))</f>
        <v>0.9</v>
      </c>
      <c r="R23" s="47">
        <f t="shared" si="2"/>
        <v>4727296.0875000004</v>
      </c>
      <c r="S23" s="47">
        <f t="shared" si="7"/>
        <v>256061.87140625005</v>
      </c>
      <c r="T23" s="47">
        <f t="shared" si="5"/>
        <v>4471234.2160937507</v>
      </c>
      <c r="V23" s="68">
        <f t="shared" si="6"/>
        <v>29362.087500000373</v>
      </c>
    </row>
    <row r="24" spans="1:22" s="41" customFormat="1" ht="21" customHeight="1" x14ac:dyDescent="0.2">
      <c r="A24" s="30">
        <v>19</v>
      </c>
      <c r="B24" s="51" t="s">
        <v>1812</v>
      </c>
      <c r="C24" s="52">
        <v>43496</v>
      </c>
      <c r="D24" s="57">
        <v>3754000</v>
      </c>
      <c r="E24" s="57">
        <v>2072161.49</v>
      </c>
      <c r="F24" s="44">
        <f t="shared" si="1"/>
        <v>43466</v>
      </c>
      <c r="G24" s="66" t="s">
        <v>1611</v>
      </c>
      <c r="H24" s="43">
        <f>MATCH(G24,'Category 4'!$A:$A,0)</f>
        <v>797</v>
      </c>
      <c r="I24" s="43">
        <f>MATCH($F$6,'Category 4'!$1:$1,0)</f>
        <v>135</v>
      </c>
      <c r="J24" s="43">
        <f>INDEX('Category 4'!$A$1:$EN$870,H24,I24)</f>
        <v>49.2</v>
      </c>
      <c r="K24" s="43">
        <f>MATCH($K$4,'Category 4'!$1:$1,0)</f>
        <v>144</v>
      </c>
      <c r="L24" s="43">
        <f>INDEX('Category 4'!$A$1:$EN$870,'P&amp;M working'!H24,'P&amp;M working'!K24)</f>
        <v>48.1</v>
      </c>
      <c r="M24" s="46">
        <f t="shared" si="8"/>
        <v>0.97764227642276424</v>
      </c>
      <c r="N24" s="46">
        <f t="shared" si="3"/>
        <v>0.97764227642276424</v>
      </c>
      <c r="O24" s="73">
        <f t="shared" si="4"/>
        <v>5.0555555555555554</v>
      </c>
      <c r="P24" s="74">
        <f>INDEX('EL&amp;SV'!$D$4:$H$45,MATCH(G24,'EL&amp;SV'!$H$4:$H$45,0),MATCH(IF(D24&gt;1000000,"A",IF(D24&gt;100000,"B",IF(D24&gt;50000,"C","D"))),'EL&amp;SV'!$D$4:$H$4,0))</f>
        <v>15</v>
      </c>
      <c r="Q24" s="48">
        <f>INDEX('EL&amp;SV'!$H$4:$L$45,MATCH(G24,'EL&amp;SV'!$H$4:$H$45,0),MATCH(IF(D24&gt;1000000,"A",IF(D24&gt;100000,"B",IF(D24&gt;50000,"C","D"))),'EL&amp;SV'!$H$4:$L$4,0))</f>
        <v>0.9</v>
      </c>
      <c r="R24" s="47">
        <f t="shared" si="2"/>
        <v>3670069.1056910572</v>
      </c>
      <c r="S24" s="47">
        <f t="shared" si="7"/>
        <v>1113254.295392954</v>
      </c>
      <c r="T24" s="47">
        <f t="shared" si="5"/>
        <v>2556814.8102981029</v>
      </c>
      <c r="V24" s="68">
        <f t="shared" si="6"/>
        <v>-83930.894308942836</v>
      </c>
    </row>
    <row r="25" spans="1:22" s="41" customFormat="1" ht="21" customHeight="1" x14ac:dyDescent="0.2">
      <c r="A25" s="30">
        <v>20</v>
      </c>
      <c r="B25" s="51" t="s">
        <v>1813</v>
      </c>
      <c r="C25" s="52">
        <v>45010</v>
      </c>
      <c r="D25" s="57">
        <v>3592845</v>
      </c>
      <c r="E25" s="57">
        <v>3329842.64</v>
      </c>
      <c r="F25" s="44">
        <f t="shared" si="1"/>
        <v>44986</v>
      </c>
      <c r="G25" s="66" t="s">
        <v>1461</v>
      </c>
      <c r="H25" s="43">
        <f>MATCH(G25,'Category 4'!$A:$A,0)</f>
        <v>722</v>
      </c>
      <c r="I25" s="43">
        <f>MATCH($F$6,'Category 4'!$1:$1,0)</f>
        <v>135</v>
      </c>
      <c r="J25" s="43">
        <f>INDEX('Category 4'!$A$1:$EN$870,H25,I25)</f>
        <v>128</v>
      </c>
      <c r="K25" s="43">
        <f>MATCH($K$4,'Category 4'!$1:$1,0)</f>
        <v>144</v>
      </c>
      <c r="L25" s="43">
        <f>INDEX('Category 4'!$A$1:$EN$870,'P&amp;M working'!H25,'P&amp;M working'!K25)</f>
        <v>129.19999999999999</v>
      </c>
      <c r="M25" s="46">
        <f t="shared" si="8"/>
        <v>1.0093749999999999</v>
      </c>
      <c r="N25" s="46">
        <f t="shared" si="3"/>
        <v>1.0093749999999999</v>
      </c>
      <c r="O25" s="73">
        <f t="shared" si="4"/>
        <v>0.90277777777777779</v>
      </c>
      <c r="P25" s="74">
        <f>INDEX('EL&amp;SV'!$D$4:$H$45,MATCH(G25,'EL&amp;SV'!$H$4:$H$45,0),MATCH(IF(D25&gt;1000000,"A",IF(D25&gt;100000,"B",IF(D25&gt;50000,"C","D"))),'EL&amp;SV'!$D$4:$H$4,0))</f>
        <v>10</v>
      </c>
      <c r="Q25" s="48">
        <f>INDEX('EL&amp;SV'!$H$4:$L$45,MATCH(G25,'EL&amp;SV'!$H$4:$H$45,0),MATCH(IF(D25&gt;1000000,"A",IF(D25&gt;100000,"B",IF(D25&gt;50000,"C","D"))),'EL&amp;SV'!$H$4:$L$4,0))</f>
        <v>0.9</v>
      </c>
      <c r="R25" s="47">
        <f t="shared" si="2"/>
        <v>3626527.9218749995</v>
      </c>
      <c r="S25" s="47">
        <f t="shared" si="7"/>
        <v>294655.39365234372</v>
      </c>
      <c r="T25" s="47">
        <f t="shared" si="5"/>
        <v>3331872.5282226559</v>
      </c>
      <c r="V25" s="68">
        <f t="shared" si="6"/>
        <v>33682.921874999534</v>
      </c>
    </row>
    <row r="26" spans="1:22" s="41" customFormat="1" ht="21" customHeight="1" x14ac:dyDescent="0.2">
      <c r="A26" s="30">
        <v>21</v>
      </c>
      <c r="B26" s="51" t="s">
        <v>1814</v>
      </c>
      <c r="C26" s="52">
        <v>42437</v>
      </c>
      <c r="D26" s="57">
        <v>3416648.11</v>
      </c>
      <c r="E26" s="57">
        <v>879367.99</v>
      </c>
      <c r="F26" s="44">
        <f t="shared" si="1"/>
        <v>42430</v>
      </c>
      <c r="G26" s="66" t="s">
        <v>1515</v>
      </c>
      <c r="H26" s="43">
        <f>MATCH(G26,'Category 4'!$A:$A,0)</f>
        <v>749</v>
      </c>
      <c r="I26" s="43">
        <f>MATCH($F$6,'Category 4'!$1:$1,0)</f>
        <v>135</v>
      </c>
      <c r="J26" s="43">
        <f>INDEX('Category 4'!$A$1:$EN$870,H26,I26)</f>
        <v>144.1</v>
      </c>
      <c r="K26" s="43">
        <f>MATCH($K$4,'Category 4'!$1:$1,0)</f>
        <v>144</v>
      </c>
      <c r="L26" s="43">
        <f>INDEX('Category 4'!$A$1:$EN$870,'P&amp;M working'!H26,'P&amp;M working'!K26)</f>
        <v>143</v>
      </c>
      <c r="M26" s="46">
        <f t="shared" si="8"/>
        <v>0.99236641221374045</v>
      </c>
      <c r="N26" s="46">
        <f t="shared" si="3"/>
        <v>0.99236641221374045</v>
      </c>
      <c r="O26" s="73">
        <f t="shared" si="4"/>
        <v>7.95</v>
      </c>
      <c r="P26" s="74">
        <f>INDEX('EL&amp;SV'!$D$4:$H$45,MATCH(G26,'EL&amp;SV'!$H$4:$H$45,0),MATCH(IF(D26&gt;1000000,"A",IF(D26&gt;100000,"B",IF(D26&gt;50000,"C","D"))),'EL&amp;SV'!$D$4:$H$4,0))</f>
        <v>10</v>
      </c>
      <c r="Q26" s="48">
        <f>INDEX('EL&amp;SV'!$H$4:$L$45,MATCH(G26,'EL&amp;SV'!$H$4:$H$45,0),MATCH(IF(D26&gt;1000000,"A",IF(D26&gt;100000,"B",IF(D26&gt;50000,"C","D"))),'EL&amp;SV'!$H$4:$L$4,0))</f>
        <v>0.9</v>
      </c>
      <c r="R26" s="47">
        <f t="shared" si="2"/>
        <v>3390566.8267175569</v>
      </c>
      <c r="S26" s="47">
        <f t="shared" si="7"/>
        <v>2425950.5645164121</v>
      </c>
      <c r="T26" s="47">
        <f t="shared" si="5"/>
        <v>964616.26220114483</v>
      </c>
      <c r="V26" s="68">
        <f t="shared" si="6"/>
        <v>-26081.28328244295</v>
      </c>
    </row>
    <row r="27" spans="1:22" s="41" customFormat="1" ht="21" customHeight="1" x14ac:dyDescent="0.2">
      <c r="A27" s="30">
        <v>22</v>
      </c>
      <c r="B27" s="51" t="s">
        <v>1815</v>
      </c>
      <c r="C27" s="52">
        <v>45010</v>
      </c>
      <c r="D27" s="57">
        <v>3353322</v>
      </c>
      <c r="E27" s="57">
        <v>3107853.13</v>
      </c>
      <c r="F27" s="44">
        <f t="shared" si="1"/>
        <v>44986</v>
      </c>
      <c r="G27" s="66" t="s">
        <v>1461</v>
      </c>
      <c r="H27" s="43">
        <f>MATCH(G27,'Category 4'!$A:$A,0)</f>
        <v>722</v>
      </c>
      <c r="I27" s="43">
        <f>MATCH($F$6,'Category 4'!$1:$1,0)</f>
        <v>135</v>
      </c>
      <c r="J27" s="43">
        <f>INDEX('Category 4'!$A$1:$EN$870,H27,I27)</f>
        <v>128</v>
      </c>
      <c r="K27" s="43">
        <f>MATCH($K$4,'Category 4'!$1:$1,0)</f>
        <v>144</v>
      </c>
      <c r="L27" s="43">
        <f>INDEX('Category 4'!$A$1:$EN$870,'P&amp;M working'!H27,'P&amp;M working'!K27)</f>
        <v>129.19999999999999</v>
      </c>
      <c r="M27" s="46">
        <f t="shared" si="8"/>
        <v>1.0093749999999999</v>
      </c>
      <c r="N27" s="46">
        <f t="shared" si="3"/>
        <v>1.0093749999999999</v>
      </c>
      <c r="O27" s="73">
        <f t="shared" si="4"/>
        <v>0.90277777777777779</v>
      </c>
      <c r="P27" s="74">
        <f>INDEX('EL&amp;SV'!$D$4:$H$45,MATCH(G27,'EL&amp;SV'!$H$4:$H$45,0),MATCH(IF(D27&gt;1000000,"A",IF(D27&gt;100000,"B",IF(D27&gt;50000,"C","D"))),'EL&amp;SV'!$D$4:$H$4,0))</f>
        <v>10</v>
      </c>
      <c r="Q27" s="48">
        <f>INDEX('EL&amp;SV'!$H$4:$L$45,MATCH(G27,'EL&amp;SV'!$H$4:$H$45,0),MATCH(IF(D27&gt;1000000,"A",IF(D27&gt;100000,"B",IF(D27&gt;50000,"C","D"))),'EL&amp;SV'!$H$4:$L$4,0))</f>
        <v>0.9</v>
      </c>
      <c r="R27" s="47">
        <f t="shared" si="2"/>
        <v>3384759.3937499998</v>
      </c>
      <c r="S27" s="47">
        <f t="shared" si="7"/>
        <v>275011.7007421875</v>
      </c>
      <c r="T27" s="47">
        <f t="shared" si="5"/>
        <v>3109747.6930078124</v>
      </c>
      <c r="V27" s="68">
        <f t="shared" si="6"/>
        <v>31437.393749999814</v>
      </c>
    </row>
    <row r="28" spans="1:22" s="41" customFormat="1" ht="21" customHeight="1" x14ac:dyDescent="0.2">
      <c r="A28" s="30">
        <v>23</v>
      </c>
      <c r="B28" s="51" t="s">
        <v>1816</v>
      </c>
      <c r="C28" s="52">
        <v>45010</v>
      </c>
      <c r="D28" s="57">
        <v>3025788</v>
      </c>
      <c r="E28" s="57">
        <v>2804295.17</v>
      </c>
      <c r="F28" s="44">
        <f t="shared" si="1"/>
        <v>44986</v>
      </c>
      <c r="G28" s="66" t="s">
        <v>1461</v>
      </c>
      <c r="H28" s="43">
        <f>MATCH(G28,'Category 4'!$A:$A,0)</f>
        <v>722</v>
      </c>
      <c r="I28" s="43">
        <f>MATCH($F$6,'Category 4'!$1:$1,0)</f>
        <v>135</v>
      </c>
      <c r="J28" s="43">
        <f>INDEX('Category 4'!$A$1:$EN$870,H28,I28)</f>
        <v>128</v>
      </c>
      <c r="K28" s="43">
        <f>MATCH($K$4,'Category 4'!$1:$1,0)</f>
        <v>144</v>
      </c>
      <c r="L28" s="43">
        <f>INDEX('Category 4'!$A$1:$EN$870,'P&amp;M working'!H28,'P&amp;M working'!K28)</f>
        <v>129.19999999999999</v>
      </c>
      <c r="M28" s="46">
        <f t="shared" si="8"/>
        <v>1.0093749999999999</v>
      </c>
      <c r="N28" s="46">
        <f t="shared" si="3"/>
        <v>1.0093749999999999</v>
      </c>
      <c r="O28" s="73">
        <f t="shared" si="4"/>
        <v>0.90277777777777779</v>
      </c>
      <c r="P28" s="74">
        <f>INDEX('EL&amp;SV'!$D$4:$H$45,MATCH(G28,'EL&amp;SV'!$H$4:$H$45,0),MATCH(IF(D28&gt;1000000,"A",IF(D28&gt;100000,"B",IF(D28&gt;50000,"C","D"))),'EL&amp;SV'!$D$4:$H$4,0))</f>
        <v>10</v>
      </c>
      <c r="Q28" s="48">
        <f>INDEX('EL&amp;SV'!$H$4:$L$45,MATCH(G28,'EL&amp;SV'!$H$4:$H$45,0),MATCH(IF(D28&gt;1000000,"A",IF(D28&gt;100000,"B",IF(D28&gt;50000,"C","D"))),'EL&amp;SV'!$H$4:$L$4,0))</f>
        <v>0.9</v>
      </c>
      <c r="R28" s="47">
        <f t="shared" si="2"/>
        <v>3054154.7624999997</v>
      </c>
      <c r="S28" s="47">
        <f t="shared" si="7"/>
        <v>248150.07445312495</v>
      </c>
      <c r="T28" s="47">
        <f t="shared" si="5"/>
        <v>2806004.6880468749</v>
      </c>
      <c r="V28" s="68">
        <f t="shared" si="6"/>
        <v>28366.762499999721</v>
      </c>
    </row>
    <row r="29" spans="1:22" s="41" customFormat="1" ht="21" customHeight="1" x14ac:dyDescent="0.2">
      <c r="A29" s="30">
        <v>24</v>
      </c>
      <c r="B29" s="51" t="s">
        <v>1817</v>
      </c>
      <c r="C29" s="52">
        <v>44743</v>
      </c>
      <c r="D29" s="57">
        <v>2899510.6</v>
      </c>
      <c r="E29" s="57">
        <v>2072020.14</v>
      </c>
      <c r="F29" s="44">
        <f t="shared" si="1"/>
        <v>44743</v>
      </c>
      <c r="G29" s="66" t="s">
        <v>898</v>
      </c>
      <c r="H29" s="43">
        <f>MATCH(G29,'Category 4'!$A:$A,0)</f>
        <v>439</v>
      </c>
      <c r="I29" s="43">
        <f>MATCH($F$6,'Category 4'!$1:$1,0)</f>
        <v>135</v>
      </c>
      <c r="J29" s="43">
        <f>INDEX('Category 4'!$A$1:$EN$870,H29,I29)</f>
        <v>111.4</v>
      </c>
      <c r="K29" s="43">
        <f>MATCH($K$4,'Category 4'!$1:$1,0)</f>
        <v>144</v>
      </c>
      <c r="L29" s="43">
        <f>INDEX('Category 4'!$A$1:$EN$870,'P&amp;M working'!H29,'P&amp;M working'!K29)</f>
        <v>112.1</v>
      </c>
      <c r="M29" s="46">
        <f t="shared" si="8"/>
        <v>1.0062836624775582</v>
      </c>
      <c r="N29" s="46">
        <f t="shared" si="3"/>
        <v>1.0062836624775582</v>
      </c>
      <c r="O29" s="73">
        <f t="shared" si="4"/>
        <v>1.6361111111111111</v>
      </c>
      <c r="P29" s="74">
        <f>INDEX('EL&amp;SV'!$D$4:$H$45,MATCH(G29,'EL&amp;SV'!$H$4:$H$45,0),MATCH(IF(D29&gt;1000000,"A",IF(D29&gt;100000,"B",IF(D29&gt;50000,"C","D"))),'EL&amp;SV'!$D$4:$H$4,0))</f>
        <v>12</v>
      </c>
      <c r="Q29" s="48">
        <f>INDEX('EL&amp;SV'!$H$4:$L$45,MATCH(G29,'EL&amp;SV'!$H$4:$H$45,0),MATCH(IF(D29&gt;1000000,"A",IF(D29&gt;100000,"B",IF(D29&gt;50000,"C","D"))),'EL&amp;SV'!$H$4:$L$4,0))</f>
        <v>0.9</v>
      </c>
      <c r="R29" s="47">
        <f t="shared" si="2"/>
        <v>2917730.1459605023</v>
      </c>
      <c r="S29" s="47">
        <f t="shared" si="7"/>
        <v>358029.80332723662</v>
      </c>
      <c r="T29" s="47">
        <f t="shared" si="5"/>
        <v>2559700.3426332655</v>
      </c>
      <c r="V29" s="68">
        <f t="shared" si="6"/>
        <v>18219.545960502233</v>
      </c>
    </row>
    <row r="30" spans="1:22" s="41" customFormat="1" ht="21" customHeight="1" x14ac:dyDescent="0.2">
      <c r="A30" s="30">
        <v>25</v>
      </c>
      <c r="B30" s="51" t="s">
        <v>1818</v>
      </c>
      <c r="C30" s="52">
        <v>42499</v>
      </c>
      <c r="D30" s="57">
        <v>2743875</v>
      </c>
      <c r="E30" s="57">
        <v>750478.98</v>
      </c>
      <c r="F30" s="44">
        <f t="shared" si="1"/>
        <v>42491</v>
      </c>
      <c r="G30" s="66" t="s">
        <v>1461</v>
      </c>
      <c r="H30" s="43">
        <f>MATCH(G30,'Category 4'!$A:$A,0)</f>
        <v>722</v>
      </c>
      <c r="I30" s="43">
        <f>MATCH($F$6,'Category 4'!$1:$1,0)</f>
        <v>135</v>
      </c>
      <c r="J30" s="43">
        <f>INDEX('Category 4'!$A$1:$EN$870,H30,I30)</f>
        <v>128</v>
      </c>
      <c r="K30" s="43">
        <f>MATCH($K$4,'Category 4'!$1:$1,0)</f>
        <v>144</v>
      </c>
      <c r="L30" s="43">
        <f>INDEX('Category 4'!$A$1:$EN$870,'P&amp;M working'!H30,'P&amp;M working'!K30)</f>
        <v>129.19999999999999</v>
      </c>
      <c r="M30" s="46">
        <f t="shared" si="8"/>
        <v>1.0093749999999999</v>
      </c>
      <c r="N30" s="46">
        <f t="shared" si="3"/>
        <v>1.0093749999999999</v>
      </c>
      <c r="O30" s="73">
        <f t="shared" si="4"/>
        <v>7.7805555555555559</v>
      </c>
      <c r="P30" s="74">
        <f>INDEX('EL&amp;SV'!$D$4:$H$45,MATCH(G30,'EL&amp;SV'!$H$4:$H$45,0),MATCH(IF(D30&gt;1000000,"A",IF(D30&gt;100000,"B",IF(D30&gt;50000,"C","D"))),'EL&amp;SV'!$D$4:$H$4,0))</f>
        <v>10</v>
      </c>
      <c r="Q30" s="48">
        <f>INDEX('EL&amp;SV'!$H$4:$L$45,MATCH(G30,'EL&amp;SV'!$H$4:$H$45,0),MATCH(IF(D30&gt;1000000,"A",IF(D30&gt;100000,"B",IF(D30&gt;50000,"C","D"))),'EL&amp;SV'!$H$4:$L$4,0))</f>
        <v>0.9</v>
      </c>
      <c r="R30" s="47">
        <f t="shared" si="2"/>
        <v>2769598.8281249995</v>
      </c>
      <c r="S30" s="47">
        <f t="shared" si="7"/>
        <v>1939411.579394531</v>
      </c>
      <c r="T30" s="47">
        <f t="shared" si="5"/>
        <v>830187.24873046856</v>
      </c>
      <c r="V30" s="68">
        <f t="shared" si="6"/>
        <v>25723.828124999534</v>
      </c>
    </row>
    <row r="31" spans="1:22" s="41" customFormat="1" ht="21" customHeight="1" x14ac:dyDescent="0.2">
      <c r="A31" s="30">
        <v>26</v>
      </c>
      <c r="B31" s="51" t="s">
        <v>1819</v>
      </c>
      <c r="C31" s="52">
        <v>42889</v>
      </c>
      <c r="D31" s="57">
        <v>2040120</v>
      </c>
      <c r="E31" s="57">
        <v>765080.66</v>
      </c>
      <c r="F31" s="44">
        <f t="shared" si="1"/>
        <v>42887</v>
      </c>
      <c r="G31" s="66" t="s">
        <v>1515</v>
      </c>
      <c r="H31" s="43">
        <f>MATCH(G31,'Category 4'!$A:$A,0)</f>
        <v>749</v>
      </c>
      <c r="I31" s="43">
        <f>MATCH($F$6,'Category 4'!$1:$1,0)</f>
        <v>135</v>
      </c>
      <c r="J31" s="43">
        <f>INDEX('Category 4'!$A$1:$EN$870,H31,I31)</f>
        <v>144.1</v>
      </c>
      <c r="K31" s="43">
        <f>MATCH($K$4,'Category 4'!$1:$1,0)</f>
        <v>144</v>
      </c>
      <c r="L31" s="43">
        <f>INDEX('Category 4'!$A$1:$EN$870,'P&amp;M working'!H31,'P&amp;M working'!K31)</f>
        <v>143</v>
      </c>
      <c r="M31" s="46">
        <f t="shared" si="8"/>
        <v>0.99236641221374045</v>
      </c>
      <c r="N31" s="46">
        <f t="shared" si="3"/>
        <v>0.99236641221374045</v>
      </c>
      <c r="O31" s="73">
        <f t="shared" si="4"/>
        <v>6.7138888888888886</v>
      </c>
      <c r="P31" s="74">
        <f>INDEX('EL&amp;SV'!$D$4:$H$45,MATCH(G31,'EL&amp;SV'!$H$4:$H$45,0),MATCH(IF(D31&gt;1000000,"A",IF(D31&gt;100000,"B",IF(D31&gt;50000,"C","D"))),'EL&amp;SV'!$D$4:$H$4,0))</f>
        <v>10</v>
      </c>
      <c r="Q31" s="48">
        <f>INDEX('EL&amp;SV'!$H$4:$L$45,MATCH(G31,'EL&amp;SV'!$H$4:$H$45,0),MATCH(IF(D31&gt;1000000,"A",IF(D31&gt;100000,"B",IF(D31&gt;50000,"C","D"))),'EL&amp;SV'!$H$4:$L$4,0))</f>
        <v>0.9</v>
      </c>
      <c r="R31" s="47">
        <f t="shared" si="2"/>
        <v>2024546.5648854962</v>
      </c>
      <c r="S31" s="47">
        <f t="shared" si="7"/>
        <v>1223332.261832061</v>
      </c>
      <c r="T31" s="47">
        <f t="shared" si="5"/>
        <v>801214.30305343517</v>
      </c>
      <c r="V31" s="68">
        <f t="shared" si="6"/>
        <v>-15573.435114503838</v>
      </c>
    </row>
    <row r="32" spans="1:22" s="41" customFormat="1" ht="21" customHeight="1" x14ac:dyDescent="0.2">
      <c r="A32" s="30">
        <v>27</v>
      </c>
      <c r="B32" s="51" t="s">
        <v>1820</v>
      </c>
      <c r="C32" s="52">
        <v>42401</v>
      </c>
      <c r="D32" s="57">
        <v>1929152</v>
      </c>
      <c r="E32" s="57">
        <v>478454.43</v>
      </c>
      <c r="F32" s="44">
        <f t="shared" si="1"/>
        <v>42401</v>
      </c>
      <c r="G32" s="66" t="s">
        <v>1367</v>
      </c>
      <c r="H32" s="43">
        <f>MATCH(G32,'Category 4'!$A:$A,0)</f>
        <v>675</v>
      </c>
      <c r="I32" s="43">
        <f>MATCH($F$6,'Category 4'!$1:$1,0)</f>
        <v>135</v>
      </c>
      <c r="J32" s="43">
        <f>INDEX('Category 4'!$A$1:$EN$870,H32,I32)</f>
        <v>116.4</v>
      </c>
      <c r="K32" s="43">
        <f>MATCH($K$4,'Category 4'!$1:$1,0)</f>
        <v>144</v>
      </c>
      <c r="L32" s="43">
        <f>INDEX('Category 4'!$A$1:$EN$870,'P&amp;M working'!H32,'P&amp;M working'!K32)</f>
        <v>116.7</v>
      </c>
      <c r="M32" s="46">
        <f t="shared" si="8"/>
        <v>1.0025773195876289</v>
      </c>
      <c r="N32" s="46">
        <f t="shared" si="3"/>
        <v>1.0025773195876289</v>
      </c>
      <c r="O32" s="73">
        <f t="shared" si="4"/>
        <v>8.0527777777777771</v>
      </c>
      <c r="P32" s="74">
        <f>INDEX('EL&amp;SV'!$D$4:$H$45,MATCH(G32,'EL&amp;SV'!$H$4:$H$45,0),MATCH(IF(D32&gt;1000000,"A",IF(D32&gt;100000,"B",IF(D32&gt;50000,"C","D"))),'EL&amp;SV'!$D$4:$H$4,0))</f>
        <v>12</v>
      </c>
      <c r="Q32" s="48">
        <f>INDEX('EL&amp;SV'!$H$4:$L$45,MATCH(G32,'EL&amp;SV'!$H$4:$H$45,0),MATCH(IF(D32&gt;1000000,"A",IF(D32&gt;100000,"B",IF(D32&gt;50000,"C","D"))),'EL&amp;SV'!$H$4:$L$4,0))</f>
        <v>0.9</v>
      </c>
      <c r="R32" s="47">
        <f t="shared" si="2"/>
        <v>1934124.0412371133</v>
      </c>
      <c r="S32" s="47">
        <f t="shared" si="7"/>
        <v>1168130.332405498</v>
      </c>
      <c r="T32" s="47">
        <f t="shared" si="5"/>
        <v>765993.70883161528</v>
      </c>
      <c r="V32" s="68">
        <f t="shared" si="6"/>
        <v>4972.0412371132988</v>
      </c>
    </row>
    <row r="33" spans="1:22" s="41" customFormat="1" ht="21" customHeight="1" x14ac:dyDescent="0.2">
      <c r="A33" s="30">
        <v>28</v>
      </c>
      <c r="B33" s="51" t="s">
        <v>1821</v>
      </c>
      <c r="C33" s="52">
        <v>42401</v>
      </c>
      <c r="D33" s="57">
        <v>1881199</v>
      </c>
      <c r="E33" s="57">
        <v>466561.47</v>
      </c>
      <c r="F33" s="44">
        <f t="shared" si="1"/>
        <v>42401</v>
      </c>
      <c r="G33" s="66" t="s">
        <v>1525</v>
      </c>
      <c r="H33" s="43">
        <f>MATCH(G33,'Category 4'!$A:$A,0)</f>
        <v>754</v>
      </c>
      <c r="I33" s="43">
        <f>MATCH($F$6,'Category 4'!$1:$1,0)</f>
        <v>135</v>
      </c>
      <c r="J33" s="43">
        <f>INDEX('Category 4'!$A$1:$EN$870,H33,I33)</f>
        <v>93.7</v>
      </c>
      <c r="K33" s="43">
        <f>MATCH($K$4,'Category 4'!$1:$1,0)</f>
        <v>144</v>
      </c>
      <c r="L33" s="43">
        <f>INDEX('Category 4'!$A$1:$EN$870,'P&amp;M working'!H33,'P&amp;M working'!K33)</f>
        <v>94</v>
      </c>
      <c r="M33" s="46">
        <f t="shared" si="8"/>
        <v>1.0032017075773745</v>
      </c>
      <c r="N33" s="46">
        <f t="shared" si="3"/>
        <v>1.0032017075773745</v>
      </c>
      <c r="O33" s="73">
        <f t="shared" si="4"/>
        <v>8.0527777777777771</v>
      </c>
      <c r="P33" s="74">
        <f>INDEX('EL&amp;SV'!$D$4:$H$45,MATCH(G33,'EL&amp;SV'!$H$4:$H$45,0),MATCH(IF(D33&gt;1000000,"A",IF(D33&gt;100000,"B",IF(D33&gt;50000,"C","D"))),'EL&amp;SV'!$D$4:$H$4,0))</f>
        <v>12</v>
      </c>
      <c r="Q33" s="48">
        <f>INDEX('EL&amp;SV'!$H$4:$L$45,MATCH(G33,'EL&amp;SV'!$H$4:$H$45,0),MATCH(IF(D33&gt;1000000,"A",IF(D33&gt;100000,"B",IF(D33&gt;50000,"C","D"))),'EL&amp;SV'!$H$4:$L$4,0))</f>
        <v>0.9</v>
      </c>
      <c r="R33" s="47">
        <f t="shared" si="2"/>
        <v>1887222.0490928493</v>
      </c>
      <c r="S33" s="47">
        <f t="shared" si="7"/>
        <v>1139803.4834000352</v>
      </c>
      <c r="T33" s="47">
        <f t="shared" si="5"/>
        <v>747418.56569281407</v>
      </c>
      <c r="V33" s="68">
        <f t="shared" si="6"/>
        <v>6023.0490928492509</v>
      </c>
    </row>
    <row r="34" spans="1:22" s="41" customFormat="1" ht="21" customHeight="1" x14ac:dyDescent="0.2">
      <c r="A34" s="30">
        <v>29</v>
      </c>
      <c r="B34" s="51" t="s">
        <v>1822</v>
      </c>
      <c r="C34" s="52">
        <v>42401</v>
      </c>
      <c r="D34" s="57">
        <v>1783615</v>
      </c>
      <c r="E34" s="57">
        <v>442359.4</v>
      </c>
      <c r="F34" s="44">
        <f t="shared" si="1"/>
        <v>42401</v>
      </c>
      <c r="G34" s="66" t="s">
        <v>1461</v>
      </c>
      <c r="H34" s="43">
        <f>MATCH(G34,'Category 4'!$A:$A,0)</f>
        <v>722</v>
      </c>
      <c r="I34" s="43">
        <f>MATCH($F$6,'Category 4'!$1:$1,0)</f>
        <v>135</v>
      </c>
      <c r="J34" s="43">
        <f>INDEX('Category 4'!$A$1:$EN$870,H34,I34)</f>
        <v>128</v>
      </c>
      <c r="K34" s="43">
        <f>MATCH($K$4,'Category 4'!$1:$1,0)</f>
        <v>144</v>
      </c>
      <c r="L34" s="43">
        <f>INDEX('Category 4'!$A$1:$EN$870,'P&amp;M working'!H34,'P&amp;M working'!K34)</f>
        <v>129.19999999999999</v>
      </c>
      <c r="M34" s="46">
        <f t="shared" si="8"/>
        <v>1.0093749999999999</v>
      </c>
      <c r="N34" s="46">
        <f t="shared" si="3"/>
        <v>1.0093749999999999</v>
      </c>
      <c r="O34" s="73">
        <f t="shared" si="4"/>
        <v>8.0527777777777771</v>
      </c>
      <c r="P34" s="74">
        <f>INDEX('EL&amp;SV'!$D$4:$H$45,MATCH(G34,'EL&amp;SV'!$H$4:$H$45,0),MATCH(IF(D34&gt;1000000,"A",IF(D34&gt;100000,"B",IF(D34&gt;50000,"C","D"))),'EL&amp;SV'!$D$4:$H$4,0))</f>
        <v>10</v>
      </c>
      <c r="Q34" s="48">
        <f>INDEX('EL&amp;SV'!$H$4:$L$45,MATCH(G34,'EL&amp;SV'!$H$4:$H$45,0),MATCH(IF(D34&gt;1000000,"A",IF(D34&gt;100000,"B",IF(D34&gt;50000,"C","D"))),'EL&amp;SV'!$H$4:$L$4,0))</f>
        <v>0.9</v>
      </c>
      <c r="R34" s="47">
        <f t="shared" si="2"/>
        <v>1800336.3906249998</v>
      </c>
      <c r="S34" s="47">
        <f t="shared" si="7"/>
        <v>1304793.7991054684</v>
      </c>
      <c r="T34" s="47">
        <f t="shared" si="5"/>
        <v>495542.59151953133</v>
      </c>
      <c r="V34" s="68">
        <f t="shared" si="6"/>
        <v>16721.390624999767</v>
      </c>
    </row>
    <row r="35" spans="1:22" s="41" customFormat="1" ht="21" customHeight="1" x14ac:dyDescent="0.2">
      <c r="A35" s="30">
        <v>30</v>
      </c>
      <c r="B35" s="51" t="s">
        <v>1822</v>
      </c>
      <c r="C35" s="52">
        <v>42401</v>
      </c>
      <c r="D35" s="57">
        <v>1783615</v>
      </c>
      <c r="E35" s="57">
        <v>442359.4</v>
      </c>
      <c r="F35" s="44">
        <f t="shared" si="1"/>
        <v>42401</v>
      </c>
      <c r="G35" s="66" t="s">
        <v>1515</v>
      </c>
      <c r="H35" s="43">
        <f>MATCH(G35,'Category 4'!$A:$A,0)</f>
        <v>749</v>
      </c>
      <c r="I35" s="43">
        <f>MATCH($F$6,'Category 4'!$1:$1,0)</f>
        <v>135</v>
      </c>
      <c r="J35" s="43">
        <f>INDEX('Category 4'!$A$1:$EN$870,H35,I35)</f>
        <v>144.1</v>
      </c>
      <c r="K35" s="43">
        <f>MATCH($K$4,'Category 4'!$1:$1,0)</f>
        <v>144</v>
      </c>
      <c r="L35" s="43">
        <f>INDEX('Category 4'!$A$1:$EN$870,'P&amp;M working'!H35,'P&amp;M working'!K35)</f>
        <v>143</v>
      </c>
      <c r="M35" s="46">
        <f t="shared" si="8"/>
        <v>0.99236641221374045</v>
      </c>
      <c r="N35" s="46">
        <f t="shared" si="3"/>
        <v>0.99236641221374045</v>
      </c>
      <c r="O35" s="73">
        <f t="shared" si="4"/>
        <v>8.0527777777777771</v>
      </c>
      <c r="P35" s="74">
        <f>INDEX('EL&amp;SV'!$D$4:$H$45,MATCH(G35,'EL&amp;SV'!$H$4:$H$45,0),MATCH(IF(D35&gt;1000000,"A",IF(D35&gt;100000,"B",IF(D35&gt;50000,"C","D"))),'EL&amp;SV'!$D$4:$H$4,0))</f>
        <v>10</v>
      </c>
      <c r="Q35" s="48">
        <f>INDEX('EL&amp;SV'!$H$4:$L$45,MATCH(G35,'EL&amp;SV'!$H$4:$H$45,0),MATCH(IF(D35&gt;1000000,"A",IF(D35&gt;100000,"B",IF(D35&gt;50000,"C","D"))),'EL&amp;SV'!$H$4:$L$4,0))</f>
        <v>0.9</v>
      </c>
      <c r="R35" s="47">
        <f t="shared" si="2"/>
        <v>1769999.6183206106</v>
      </c>
      <c r="S35" s="47">
        <f t="shared" si="7"/>
        <v>1282807.2233778622</v>
      </c>
      <c r="T35" s="47">
        <f t="shared" si="5"/>
        <v>487192.39494274836</v>
      </c>
      <c r="V35" s="68">
        <f t="shared" si="6"/>
        <v>-13615.381679389393</v>
      </c>
    </row>
    <row r="36" spans="1:22" s="41" customFormat="1" ht="21" customHeight="1" x14ac:dyDescent="0.2">
      <c r="A36" s="30">
        <v>31</v>
      </c>
      <c r="B36" s="51" t="s">
        <v>1823</v>
      </c>
      <c r="C36" s="52">
        <v>44469</v>
      </c>
      <c r="D36" s="57">
        <v>1685000</v>
      </c>
      <c r="E36" s="57">
        <v>1324393.29</v>
      </c>
      <c r="F36" s="44">
        <f t="shared" si="1"/>
        <v>44440</v>
      </c>
      <c r="G36" s="66" t="s">
        <v>1525</v>
      </c>
      <c r="H36" s="43">
        <f>MATCH(G36,'Category 4'!$A:$A,0)</f>
        <v>754</v>
      </c>
      <c r="I36" s="43">
        <f>MATCH($F$6,'Category 4'!$1:$1,0)</f>
        <v>135</v>
      </c>
      <c r="J36" s="43">
        <f>INDEX('Category 4'!$A$1:$EN$870,H36,I36)</f>
        <v>93.7</v>
      </c>
      <c r="K36" s="43">
        <f>MATCH($K$4,'Category 4'!$1:$1,0)</f>
        <v>144</v>
      </c>
      <c r="L36" s="43">
        <f>INDEX('Category 4'!$A$1:$EN$870,'P&amp;M working'!H36,'P&amp;M working'!K36)</f>
        <v>94</v>
      </c>
      <c r="M36" s="46">
        <f t="shared" si="8"/>
        <v>1.0032017075773745</v>
      </c>
      <c r="N36" s="46">
        <f t="shared" si="3"/>
        <v>1.0032017075773745</v>
      </c>
      <c r="O36" s="73">
        <f t="shared" si="4"/>
        <v>2.3888888888888888</v>
      </c>
      <c r="P36" s="74">
        <f>INDEX('EL&amp;SV'!$D$4:$H$45,MATCH(G36,'EL&amp;SV'!$H$4:$H$45,0),MATCH(IF(D36&gt;1000000,"A",IF(D36&gt;100000,"B",IF(D36&gt;50000,"C","D"))),'EL&amp;SV'!$D$4:$H$4,0))</f>
        <v>12</v>
      </c>
      <c r="Q36" s="48">
        <f>INDEX('EL&amp;SV'!$H$4:$L$45,MATCH(G36,'EL&amp;SV'!$H$4:$H$45,0),MATCH(IF(D36&gt;1000000,"A",IF(D36&gt;100000,"B",IF(D36&gt;50000,"C","D"))),'EL&amp;SV'!$H$4:$L$4,0))</f>
        <v>0.9</v>
      </c>
      <c r="R36" s="47">
        <f t="shared" si="2"/>
        <v>1690394.8772678759</v>
      </c>
      <c r="S36" s="47">
        <f t="shared" si="7"/>
        <v>302862.41551049444</v>
      </c>
      <c r="T36" s="47">
        <f t="shared" si="5"/>
        <v>1387532.4617573814</v>
      </c>
      <c r="V36" s="68">
        <f t="shared" si="6"/>
        <v>5394.8772678759415</v>
      </c>
    </row>
    <row r="37" spans="1:22" s="41" customFormat="1" ht="21" customHeight="1" x14ac:dyDescent="0.2">
      <c r="A37" s="30">
        <v>32</v>
      </c>
      <c r="B37" s="51" t="s">
        <v>1824</v>
      </c>
      <c r="C37" s="52">
        <v>45010</v>
      </c>
      <c r="D37" s="57">
        <v>1638376.31</v>
      </c>
      <c r="E37" s="57">
        <v>1518444.38</v>
      </c>
      <c r="F37" s="44">
        <f t="shared" si="1"/>
        <v>44986</v>
      </c>
      <c r="G37" s="66" t="s">
        <v>1461</v>
      </c>
      <c r="H37" s="43">
        <f>MATCH(G37,'Category 4'!$A:$A,0)</f>
        <v>722</v>
      </c>
      <c r="I37" s="43">
        <f>MATCH($F$6,'Category 4'!$1:$1,0)</f>
        <v>135</v>
      </c>
      <c r="J37" s="43">
        <f>INDEX('Category 4'!$A$1:$EN$870,H37,I37)</f>
        <v>128</v>
      </c>
      <c r="K37" s="43">
        <f>MATCH($K$4,'Category 4'!$1:$1,0)</f>
        <v>144</v>
      </c>
      <c r="L37" s="43">
        <f>INDEX('Category 4'!$A$1:$EN$870,'P&amp;M working'!H37,'P&amp;M working'!K37)</f>
        <v>129.19999999999999</v>
      </c>
      <c r="M37" s="46">
        <f t="shared" si="8"/>
        <v>1.0093749999999999</v>
      </c>
      <c r="N37" s="46">
        <f t="shared" si="3"/>
        <v>1.0093749999999999</v>
      </c>
      <c r="O37" s="73">
        <f t="shared" si="4"/>
        <v>0.90277777777777779</v>
      </c>
      <c r="P37" s="74">
        <f>INDEX('EL&amp;SV'!$D$4:$H$45,MATCH(G37,'EL&amp;SV'!$H$4:$H$45,0),MATCH(IF(D37&gt;1000000,"A",IF(D37&gt;100000,"B",IF(D37&gt;50000,"C","D"))),'EL&amp;SV'!$D$4:$H$4,0))</f>
        <v>10</v>
      </c>
      <c r="Q37" s="48">
        <f>INDEX('EL&amp;SV'!$H$4:$L$45,MATCH(G37,'EL&amp;SV'!$H$4:$H$45,0),MATCH(IF(D37&gt;1000000,"A",IF(D37&gt;100000,"B",IF(D37&gt;50000,"C","D"))),'EL&amp;SV'!$H$4:$L$4,0))</f>
        <v>0.9</v>
      </c>
      <c r="R37" s="47">
        <f t="shared" si="2"/>
        <v>1653736.0879062498</v>
      </c>
      <c r="S37" s="47">
        <f t="shared" si="7"/>
        <v>134366.05714238278</v>
      </c>
      <c r="T37" s="47">
        <f t="shared" si="5"/>
        <v>1519370.0307638671</v>
      </c>
      <c r="V37" s="68">
        <f t="shared" si="6"/>
        <v>15359.777906249743</v>
      </c>
    </row>
    <row r="38" spans="1:22" s="41" customFormat="1" ht="21" customHeight="1" x14ac:dyDescent="0.2">
      <c r="A38" s="30">
        <v>33</v>
      </c>
      <c r="B38" s="51" t="s">
        <v>1825</v>
      </c>
      <c r="C38" s="52">
        <v>42837</v>
      </c>
      <c r="D38" s="57">
        <v>1617225.1</v>
      </c>
      <c r="E38" s="57">
        <v>489890.57</v>
      </c>
      <c r="F38" s="44">
        <f t="shared" si="1"/>
        <v>42826</v>
      </c>
      <c r="G38" s="66" t="s">
        <v>1461</v>
      </c>
      <c r="H38" s="43">
        <f>MATCH(G38,'Category 4'!$A:$A,0)</f>
        <v>722</v>
      </c>
      <c r="I38" s="43">
        <f>MATCH($F$6,'Category 4'!$1:$1,0)</f>
        <v>135</v>
      </c>
      <c r="J38" s="43">
        <f>INDEX('Category 4'!$A$1:$EN$870,H38,I38)</f>
        <v>128</v>
      </c>
      <c r="K38" s="43">
        <f>MATCH($K$4,'Category 4'!$1:$1,0)</f>
        <v>144</v>
      </c>
      <c r="L38" s="43">
        <f>INDEX('Category 4'!$A$1:$EN$870,'P&amp;M working'!H38,'P&amp;M working'!K38)</f>
        <v>129.19999999999999</v>
      </c>
      <c r="M38" s="46">
        <f t="shared" si="8"/>
        <v>1.0093749999999999</v>
      </c>
      <c r="N38" s="46">
        <f t="shared" si="3"/>
        <v>1.0093749999999999</v>
      </c>
      <c r="O38" s="73">
        <f t="shared" si="4"/>
        <v>6.8555555555555552</v>
      </c>
      <c r="P38" s="74">
        <f>INDEX('EL&amp;SV'!$D$4:$H$45,MATCH(G38,'EL&amp;SV'!$H$4:$H$45,0),MATCH(IF(D38&gt;1000000,"A",IF(D38&gt;100000,"B",IF(D38&gt;50000,"C","D"))),'EL&amp;SV'!$D$4:$H$4,0))</f>
        <v>10</v>
      </c>
      <c r="Q38" s="48">
        <f>INDEX('EL&amp;SV'!$H$4:$L$45,MATCH(G38,'EL&amp;SV'!$H$4:$H$45,0),MATCH(IF(D38&gt;1000000,"A",IF(D38&gt;100000,"B",IF(D38&gt;50000,"C","D"))),'EL&amp;SV'!$H$4:$L$4,0))</f>
        <v>0.9</v>
      </c>
      <c r="R38" s="47">
        <f t="shared" si="2"/>
        <v>1632386.5853124999</v>
      </c>
      <c r="S38" s="47">
        <f t="shared" si="7"/>
        <v>1007182.5231378124</v>
      </c>
      <c r="T38" s="47">
        <f t="shared" si="5"/>
        <v>625204.06217468751</v>
      </c>
      <c r="V38" s="68">
        <f t="shared" si="6"/>
        <v>15161.485312499804</v>
      </c>
    </row>
    <row r="39" spans="1:22" s="41" customFormat="1" ht="21" customHeight="1" x14ac:dyDescent="0.2">
      <c r="A39" s="30">
        <v>34</v>
      </c>
      <c r="B39" s="51" t="s">
        <v>1826</v>
      </c>
      <c r="C39" s="52">
        <v>43496</v>
      </c>
      <c r="D39" s="57">
        <v>1555803</v>
      </c>
      <c r="E39" s="57">
        <v>858783.97</v>
      </c>
      <c r="F39" s="44">
        <f t="shared" si="1"/>
        <v>43466</v>
      </c>
      <c r="G39" s="66" t="s">
        <v>1461</v>
      </c>
      <c r="H39" s="43">
        <f>MATCH(G39,'Category 4'!$A:$A,0)</f>
        <v>722</v>
      </c>
      <c r="I39" s="43">
        <f>MATCH($F$6,'Category 4'!$1:$1,0)</f>
        <v>135</v>
      </c>
      <c r="J39" s="43">
        <f>INDEX('Category 4'!$A$1:$EN$870,H39,I39)</f>
        <v>128</v>
      </c>
      <c r="K39" s="43">
        <f>MATCH($K$4,'Category 4'!$1:$1,0)</f>
        <v>144</v>
      </c>
      <c r="L39" s="43">
        <f>INDEX('Category 4'!$A$1:$EN$870,'P&amp;M working'!H39,'P&amp;M working'!K39)</f>
        <v>129.19999999999999</v>
      </c>
      <c r="M39" s="46">
        <f t="shared" si="8"/>
        <v>1.0093749999999999</v>
      </c>
      <c r="N39" s="46">
        <f t="shared" si="3"/>
        <v>1.0093749999999999</v>
      </c>
      <c r="O39" s="73">
        <f t="shared" si="4"/>
        <v>5.0555555555555554</v>
      </c>
      <c r="P39" s="74">
        <f>INDEX('EL&amp;SV'!$D$4:$H$45,MATCH(G39,'EL&amp;SV'!$H$4:$H$45,0),MATCH(IF(D39&gt;1000000,"A",IF(D39&gt;100000,"B",IF(D39&gt;50000,"C","D"))),'EL&amp;SV'!$D$4:$H$4,0))</f>
        <v>10</v>
      </c>
      <c r="Q39" s="48">
        <f>INDEX('EL&amp;SV'!$H$4:$L$45,MATCH(G39,'EL&amp;SV'!$H$4:$H$45,0),MATCH(IF(D39&gt;1000000,"A",IF(D39&gt;100000,"B",IF(D39&gt;50000,"C","D"))),'EL&amp;SV'!$H$4:$L$4,0))</f>
        <v>0.9</v>
      </c>
      <c r="R39" s="47">
        <f t="shared" si="2"/>
        <v>1570388.653125</v>
      </c>
      <c r="S39" s="47">
        <f t="shared" si="7"/>
        <v>714526.83717187494</v>
      </c>
      <c r="T39" s="47">
        <f t="shared" si="5"/>
        <v>855861.81595312501</v>
      </c>
      <c r="V39" s="68">
        <f t="shared" si="6"/>
        <v>14585.653124999953</v>
      </c>
    </row>
    <row r="40" spans="1:22" s="41" customFormat="1" ht="21" customHeight="1" x14ac:dyDescent="0.2">
      <c r="A40" s="30">
        <v>35</v>
      </c>
      <c r="B40" s="51" t="s">
        <v>1827</v>
      </c>
      <c r="C40" s="52">
        <v>42401</v>
      </c>
      <c r="D40" s="57">
        <v>1455829</v>
      </c>
      <c r="E40" s="57">
        <v>361064.26</v>
      </c>
      <c r="F40" s="44">
        <f t="shared" si="1"/>
        <v>42401</v>
      </c>
      <c r="G40" s="66" t="s">
        <v>1359</v>
      </c>
      <c r="H40" s="43">
        <f>MATCH(G40,'Category 4'!$A:$A,0)</f>
        <v>671</v>
      </c>
      <c r="I40" s="43">
        <f>MATCH($F$6,'Category 4'!$1:$1,0)</f>
        <v>135</v>
      </c>
      <c r="J40" s="43">
        <f>INDEX('Category 4'!$A$1:$EN$870,H40,I40)</f>
        <v>116.6</v>
      </c>
      <c r="K40" s="43">
        <f>MATCH($K$4,'Category 4'!$1:$1,0)</f>
        <v>144</v>
      </c>
      <c r="L40" s="43">
        <f>INDEX('Category 4'!$A$1:$EN$870,'P&amp;M working'!H40,'P&amp;M working'!K40)</f>
        <v>122.1</v>
      </c>
      <c r="M40" s="46">
        <f t="shared" si="8"/>
        <v>1.0471698113207548</v>
      </c>
      <c r="N40" s="46">
        <f t="shared" si="3"/>
        <v>1.0471698113207548</v>
      </c>
      <c r="O40" s="73">
        <f t="shared" si="4"/>
        <v>8.0527777777777771</v>
      </c>
      <c r="P40" s="74">
        <f>INDEX('EL&amp;SV'!$D$4:$H$45,MATCH(G40,'EL&amp;SV'!$H$4:$H$45,0),MATCH(IF(D40&gt;1000000,"A",IF(D40&gt;100000,"B",IF(D40&gt;50000,"C","D"))),'EL&amp;SV'!$D$4:$H$4,0))</f>
        <v>10</v>
      </c>
      <c r="Q40" s="48">
        <f>INDEX('EL&amp;SV'!$H$4:$L$45,MATCH(G40,'EL&amp;SV'!$H$4:$H$45,0),MATCH(IF(D40&gt;1000000,"A",IF(D40&gt;100000,"B",IF(D40&gt;50000,"C","D"))),'EL&amp;SV'!$H$4:$L$4,0))</f>
        <v>0.9</v>
      </c>
      <c r="R40" s="47">
        <f t="shared" si="2"/>
        <v>1524500.1792452831</v>
      </c>
      <c r="S40" s="47">
        <f t="shared" si="7"/>
        <v>1104881.504908019</v>
      </c>
      <c r="T40" s="47">
        <f t="shared" si="5"/>
        <v>419618.67433726415</v>
      </c>
      <c r="V40" s="68">
        <f t="shared" si="6"/>
        <v>68671.179245283129</v>
      </c>
    </row>
    <row r="41" spans="1:22" s="41" customFormat="1" ht="21" customHeight="1" x14ac:dyDescent="0.2">
      <c r="A41" s="30">
        <v>36</v>
      </c>
      <c r="B41" s="51" t="s">
        <v>1828</v>
      </c>
      <c r="C41" s="52">
        <v>44286</v>
      </c>
      <c r="D41" s="57">
        <v>1394795.24</v>
      </c>
      <c r="E41" s="57">
        <v>1029860.93</v>
      </c>
      <c r="F41" s="44">
        <f t="shared" si="1"/>
        <v>44256</v>
      </c>
      <c r="G41" s="66" t="s">
        <v>1611</v>
      </c>
      <c r="H41" s="43">
        <f>MATCH(G41,'Category 4'!$A:$A,0)</f>
        <v>797</v>
      </c>
      <c r="I41" s="43">
        <f>MATCH($F$6,'Category 4'!$1:$1,0)</f>
        <v>135</v>
      </c>
      <c r="J41" s="43">
        <f>INDEX('Category 4'!$A$1:$EN$870,H41,I41)</f>
        <v>49.2</v>
      </c>
      <c r="K41" s="43">
        <f>MATCH($K$4,'Category 4'!$1:$1,0)</f>
        <v>144</v>
      </c>
      <c r="L41" s="43">
        <f>INDEX('Category 4'!$A$1:$EN$870,'P&amp;M working'!H41,'P&amp;M working'!K41)</f>
        <v>48.1</v>
      </c>
      <c r="M41" s="46">
        <f t="shared" si="8"/>
        <v>0.97764227642276424</v>
      </c>
      <c r="N41" s="46">
        <f t="shared" si="3"/>
        <v>0.97764227642276424</v>
      </c>
      <c r="O41" s="73">
        <f t="shared" si="4"/>
        <v>2.8888888888888888</v>
      </c>
      <c r="P41" s="74">
        <f>INDEX('EL&amp;SV'!$D$4:$H$45,MATCH(G41,'EL&amp;SV'!$H$4:$H$45,0),MATCH(IF(D41&gt;1000000,"A",IF(D41&gt;100000,"B",IF(D41&gt;50000,"C","D"))),'EL&amp;SV'!$D$4:$H$4,0))</f>
        <v>15</v>
      </c>
      <c r="Q41" s="48">
        <f>INDEX('EL&amp;SV'!$H$4:$L$45,MATCH(G41,'EL&amp;SV'!$H$4:$H$45,0),MATCH(IF(D41&gt;1000000,"A",IF(D41&gt;100000,"B",IF(D41&gt;50000,"C","D"))),'EL&amp;SV'!$H$4:$L$4,0))</f>
        <v>0.9</v>
      </c>
      <c r="R41" s="47">
        <f t="shared" si="2"/>
        <v>1363610.7935772359</v>
      </c>
      <c r="S41" s="47">
        <f t="shared" si="7"/>
        <v>236359.20422005423</v>
      </c>
      <c r="T41" s="47">
        <f t="shared" si="5"/>
        <v>1127251.5893571817</v>
      </c>
      <c r="V41" s="68">
        <f t="shared" si="6"/>
        <v>-31184.4464227641</v>
      </c>
    </row>
    <row r="42" spans="1:22" s="41" customFormat="1" ht="21" customHeight="1" x14ac:dyDescent="0.2">
      <c r="A42" s="30">
        <v>37</v>
      </c>
      <c r="B42" s="51" t="s">
        <v>1829</v>
      </c>
      <c r="C42" s="52">
        <v>45010</v>
      </c>
      <c r="D42" s="57">
        <v>1290340</v>
      </c>
      <c r="E42" s="57">
        <v>1195884.92</v>
      </c>
      <c r="F42" s="44">
        <f t="shared" si="1"/>
        <v>44986</v>
      </c>
      <c r="G42" s="66" t="s">
        <v>1461</v>
      </c>
      <c r="H42" s="43">
        <f>MATCH(G42,'Category 4'!$A:$A,0)</f>
        <v>722</v>
      </c>
      <c r="I42" s="43">
        <f>MATCH($F$6,'Category 4'!$1:$1,0)</f>
        <v>135</v>
      </c>
      <c r="J42" s="43">
        <f>INDEX('Category 4'!$A$1:$EN$870,H42,I42)</f>
        <v>128</v>
      </c>
      <c r="K42" s="43">
        <f>MATCH($K$4,'Category 4'!$1:$1,0)</f>
        <v>144</v>
      </c>
      <c r="L42" s="43">
        <f>INDEX('Category 4'!$A$1:$EN$870,'P&amp;M working'!H42,'P&amp;M working'!K42)</f>
        <v>129.19999999999999</v>
      </c>
      <c r="M42" s="46">
        <f t="shared" si="8"/>
        <v>1.0093749999999999</v>
      </c>
      <c r="N42" s="46">
        <f t="shared" si="3"/>
        <v>1.0093749999999999</v>
      </c>
      <c r="O42" s="73">
        <f t="shared" si="4"/>
        <v>0.90277777777777779</v>
      </c>
      <c r="P42" s="74">
        <f>INDEX('EL&amp;SV'!$D$4:$H$45,MATCH(G42,'EL&amp;SV'!$H$4:$H$45,0),MATCH(IF(D42&gt;1000000,"A",IF(D42&gt;100000,"B",IF(D42&gt;50000,"C","D"))),'EL&amp;SV'!$D$4:$H$4,0))</f>
        <v>10</v>
      </c>
      <c r="Q42" s="48">
        <f>INDEX('EL&amp;SV'!$H$4:$L$45,MATCH(G42,'EL&amp;SV'!$H$4:$H$45,0),MATCH(IF(D42&gt;1000000,"A",IF(D42&gt;100000,"B",IF(D42&gt;50000,"C","D"))),'EL&amp;SV'!$H$4:$L$4,0))</f>
        <v>0.9</v>
      </c>
      <c r="R42" s="47">
        <f t="shared" si="2"/>
        <v>1302436.9375</v>
      </c>
      <c r="S42" s="47">
        <f t="shared" si="7"/>
        <v>105823.001171875</v>
      </c>
      <c r="T42" s="47">
        <f t="shared" si="5"/>
        <v>1196613.936328125</v>
      </c>
      <c r="V42" s="68">
        <f t="shared" si="6"/>
        <v>12096.9375</v>
      </c>
    </row>
    <row r="43" spans="1:22" s="41" customFormat="1" ht="21" customHeight="1" x14ac:dyDescent="0.2">
      <c r="A43" s="30">
        <v>38</v>
      </c>
      <c r="B43" s="51" t="s">
        <v>1830</v>
      </c>
      <c r="C43" s="52">
        <v>43524</v>
      </c>
      <c r="D43" s="57">
        <v>1280082.04</v>
      </c>
      <c r="E43" s="57">
        <v>714461.4</v>
      </c>
      <c r="F43" s="44">
        <f t="shared" si="1"/>
        <v>43497</v>
      </c>
      <c r="G43" s="66" t="s">
        <v>1611</v>
      </c>
      <c r="H43" s="43">
        <f>MATCH(G43,'Category 4'!$A:$A,0)</f>
        <v>797</v>
      </c>
      <c r="I43" s="43">
        <f>MATCH($F$6,'Category 4'!$1:$1,0)</f>
        <v>135</v>
      </c>
      <c r="J43" s="43">
        <f>INDEX('Category 4'!$A$1:$EN$870,H43,I43)</f>
        <v>49.2</v>
      </c>
      <c r="K43" s="43">
        <f>MATCH($K$4,'Category 4'!$1:$1,0)</f>
        <v>144</v>
      </c>
      <c r="L43" s="43">
        <f>INDEX('Category 4'!$A$1:$EN$870,'P&amp;M working'!H43,'P&amp;M working'!K43)</f>
        <v>48.1</v>
      </c>
      <c r="M43" s="46">
        <f t="shared" si="8"/>
        <v>0.97764227642276424</v>
      </c>
      <c r="N43" s="46">
        <f t="shared" si="3"/>
        <v>0.97764227642276424</v>
      </c>
      <c r="O43" s="73">
        <f t="shared" si="4"/>
        <v>4.9722222222222223</v>
      </c>
      <c r="P43" s="74">
        <f>INDEX('EL&amp;SV'!$D$4:$H$45,MATCH(G43,'EL&amp;SV'!$H$4:$H$45,0),MATCH(IF(D43&gt;1000000,"A",IF(D43&gt;100000,"B",IF(D43&gt;50000,"C","D"))),'EL&amp;SV'!$D$4:$H$4,0))</f>
        <v>15</v>
      </c>
      <c r="Q43" s="48">
        <f>INDEX('EL&amp;SV'!$H$4:$L$45,MATCH(G43,'EL&amp;SV'!$H$4:$H$45,0),MATCH(IF(D43&gt;1000000,"A",IF(D43&gt;100000,"B",IF(D43&gt;50000,"C","D"))),'EL&amp;SV'!$H$4:$L$4,0))</f>
        <v>0.9</v>
      </c>
      <c r="R43" s="47">
        <f t="shared" si="2"/>
        <v>1251462.3195934959</v>
      </c>
      <c r="S43" s="47">
        <f t="shared" si="7"/>
        <v>373352.92534539301</v>
      </c>
      <c r="T43" s="47">
        <f t="shared" si="5"/>
        <v>878109.39424810291</v>
      </c>
      <c r="V43" s="68">
        <f t="shared" si="6"/>
        <v>-28619.720406504115</v>
      </c>
    </row>
    <row r="44" spans="1:22" s="41" customFormat="1" ht="21" customHeight="1" x14ac:dyDescent="0.2">
      <c r="A44" s="30">
        <v>39</v>
      </c>
      <c r="B44" s="51" t="s">
        <v>1831</v>
      </c>
      <c r="C44" s="52">
        <v>43344</v>
      </c>
      <c r="D44" s="57">
        <v>1188493.54</v>
      </c>
      <c r="E44" s="57">
        <v>615966.31999999995</v>
      </c>
      <c r="F44" s="44">
        <f t="shared" si="1"/>
        <v>43344</v>
      </c>
      <c r="G44" s="66" t="s">
        <v>1525</v>
      </c>
      <c r="H44" s="43">
        <f>MATCH(G44,'Category 4'!$A:$A,0)</f>
        <v>754</v>
      </c>
      <c r="I44" s="43">
        <f>MATCH($F$6,'Category 4'!$1:$1,0)</f>
        <v>135</v>
      </c>
      <c r="J44" s="43">
        <f>INDEX('Category 4'!$A$1:$EN$870,H44,I44)</f>
        <v>93.7</v>
      </c>
      <c r="K44" s="43">
        <f>MATCH($K$4,'Category 4'!$1:$1,0)</f>
        <v>144</v>
      </c>
      <c r="L44" s="43">
        <f>INDEX('Category 4'!$A$1:$EN$870,'P&amp;M working'!H44,'P&amp;M working'!K44)</f>
        <v>94</v>
      </c>
      <c r="M44" s="46">
        <f t="shared" si="8"/>
        <v>1.0032017075773745</v>
      </c>
      <c r="N44" s="46">
        <f t="shared" si="3"/>
        <v>1.0032017075773745</v>
      </c>
      <c r="O44" s="73">
        <f t="shared" si="4"/>
        <v>5.4694444444444441</v>
      </c>
      <c r="P44" s="74">
        <f>INDEX('EL&amp;SV'!$D$4:$H$45,MATCH(G44,'EL&amp;SV'!$H$4:$H$45,0),MATCH(IF(D44&gt;1000000,"A",IF(D44&gt;100000,"B",IF(D44&gt;50000,"C","D"))),'EL&amp;SV'!$D$4:$H$4,0))</f>
        <v>12</v>
      </c>
      <c r="Q44" s="48">
        <f>INDEX('EL&amp;SV'!$H$4:$L$45,MATCH(G44,'EL&amp;SV'!$H$4:$H$45,0),MATCH(IF(D44&gt;1000000,"A",IF(D44&gt;100000,"B",IF(D44&gt;50000,"C","D"))),'EL&amp;SV'!$H$4:$L$4,0))</f>
        <v>0.9</v>
      </c>
      <c r="R44" s="47">
        <f t="shared" si="2"/>
        <v>1192298.7487726787</v>
      </c>
      <c r="S44" s="47">
        <f t="shared" si="7"/>
        <v>489090.88256945921</v>
      </c>
      <c r="T44" s="47">
        <f t="shared" si="5"/>
        <v>703207.8662032194</v>
      </c>
      <c r="V44" s="68">
        <f t="shared" si="6"/>
        <v>3805.2087726786267</v>
      </c>
    </row>
    <row r="45" spans="1:22" s="41" customFormat="1" ht="21" customHeight="1" x14ac:dyDescent="0.2">
      <c r="A45" s="30">
        <v>40</v>
      </c>
      <c r="B45" s="51" t="s">
        <v>1832</v>
      </c>
      <c r="C45" s="52">
        <v>42437</v>
      </c>
      <c r="D45" s="57">
        <v>1178002.8700000001</v>
      </c>
      <c r="E45" s="57">
        <v>303191.3</v>
      </c>
      <c r="F45" s="44">
        <f t="shared" si="1"/>
        <v>42430</v>
      </c>
      <c r="G45" s="66" t="s">
        <v>1461</v>
      </c>
      <c r="H45" s="43">
        <f>MATCH(G45,'Category 4'!$A:$A,0)</f>
        <v>722</v>
      </c>
      <c r="I45" s="43">
        <f>MATCH($F$6,'Category 4'!$1:$1,0)</f>
        <v>135</v>
      </c>
      <c r="J45" s="43">
        <f>INDEX('Category 4'!$A$1:$EN$870,H45,I45)</f>
        <v>128</v>
      </c>
      <c r="K45" s="43">
        <f>MATCH($K$4,'Category 4'!$1:$1,0)</f>
        <v>144</v>
      </c>
      <c r="L45" s="43">
        <f>INDEX('Category 4'!$A$1:$EN$870,'P&amp;M working'!H45,'P&amp;M working'!K45)</f>
        <v>129.19999999999999</v>
      </c>
      <c r="M45" s="46">
        <f t="shared" si="8"/>
        <v>1.0093749999999999</v>
      </c>
      <c r="N45" s="46">
        <f t="shared" si="3"/>
        <v>1.0093749999999999</v>
      </c>
      <c r="O45" s="73">
        <f t="shared" si="4"/>
        <v>7.95</v>
      </c>
      <c r="P45" s="74">
        <f>INDEX('EL&amp;SV'!$D$4:$H$45,MATCH(G45,'EL&amp;SV'!$H$4:$H$45,0),MATCH(IF(D45&gt;1000000,"A",IF(D45&gt;100000,"B",IF(D45&gt;50000,"C","D"))),'EL&amp;SV'!$D$4:$H$4,0))</f>
        <v>10</v>
      </c>
      <c r="Q45" s="48">
        <f>INDEX('EL&amp;SV'!$H$4:$L$45,MATCH(G45,'EL&amp;SV'!$H$4:$H$45,0),MATCH(IF(D45&gt;1000000,"A",IF(D45&gt;100000,"B",IF(D45&gt;50000,"C","D"))),'EL&amp;SV'!$H$4:$L$4,0))</f>
        <v>0.9</v>
      </c>
      <c r="R45" s="47">
        <f t="shared" si="2"/>
        <v>1189046.6469062499</v>
      </c>
      <c r="S45" s="47">
        <f t="shared" si="7"/>
        <v>850762.87586142181</v>
      </c>
      <c r="T45" s="47">
        <f t="shared" si="5"/>
        <v>338283.77104482811</v>
      </c>
      <c r="V45" s="68">
        <f t="shared" si="6"/>
        <v>11043.776906249812</v>
      </c>
    </row>
    <row r="46" spans="1:22" s="41" customFormat="1" ht="21" customHeight="1" x14ac:dyDescent="0.2">
      <c r="A46" s="30">
        <v>41</v>
      </c>
      <c r="B46" s="51" t="s">
        <v>1833</v>
      </c>
      <c r="C46" s="52">
        <v>45010</v>
      </c>
      <c r="D46" s="57">
        <v>1133742.2</v>
      </c>
      <c r="E46" s="57">
        <v>1050750.3400000001</v>
      </c>
      <c r="F46" s="44">
        <f t="shared" si="1"/>
        <v>44986</v>
      </c>
      <c r="G46" s="66" t="s">
        <v>1461</v>
      </c>
      <c r="H46" s="43">
        <f>MATCH(G46,'Category 4'!$A:$A,0)</f>
        <v>722</v>
      </c>
      <c r="I46" s="43">
        <f>MATCH($F$6,'Category 4'!$1:$1,0)</f>
        <v>135</v>
      </c>
      <c r="J46" s="43">
        <f>INDEX('Category 4'!$A$1:$EN$870,H46,I46)</f>
        <v>128</v>
      </c>
      <c r="K46" s="43">
        <f>MATCH($K$4,'Category 4'!$1:$1,0)</f>
        <v>144</v>
      </c>
      <c r="L46" s="43">
        <f>INDEX('Category 4'!$A$1:$EN$870,'P&amp;M working'!H46,'P&amp;M working'!K46)</f>
        <v>129.19999999999999</v>
      </c>
      <c r="M46" s="46">
        <f t="shared" si="8"/>
        <v>1.0093749999999999</v>
      </c>
      <c r="N46" s="46">
        <f t="shared" si="3"/>
        <v>1.0093749999999999</v>
      </c>
      <c r="O46" s="73">
        <f t="shared" si="4"/>
        <v>0.90277777777777779</v>
      </c>
      <c r="P46" s="74">
        <f>INDEX('EL&amp;SV'!$D$4:$H$45,MATCH(G46,'EL&amp;SV'!$H$4:$H$45,0),MATCH(IF(D46&gt;1000000,"A",IF(D46&gt;100000,"B",IF(D46&gt;50000,"C","D"))),'EL&amp;SV'!$D$4:$H$4,0))</f>
        <v>10</v>
      </c>
      <c r="Q46" s="48">
        <f>INDEX('EL&amp;SV'!$H$4:$L$45,MATCH(G46,'EL&amp;SV'!$H$4:$H$45,0),MATCH(IF(D46&gt;1000000,"A",IF(D46&gt;100000,"B",IF(D46&gt;50000,"C","D"))),'EL&amp;SV'!$H$4:$L$4,0))</f>
        <v>0.9</v>
      </c>
      <c r="R46" s="47">
        <f t="shared" si="2"/>
        <v>1144371.0331249998</v>
      </c>
      <c r="S46" s="47">
        <f t="shared" si="7"/>
        <v>92980.146441406236</v>
      </c>
      <c r="T46" s="47">
        <f t="shared" si="5"/>
        <v>1051390.8866835935</v>
      </c>
      <c r="V46" s="68">
        <f t="shared" si="6"/>
        <v>10628.833124999888</v>
      </c>
    </row>
    <row r="47" spans="1:22" s="41" customFormat="1" ht="21" customHeight="1" x14ac:dyDescent="0.2">
      <c r="A47" s="30">
        <v>42</v>
      </c>
      <c r="B47" s="51" t="s">
        <v>1834</v>
      </c>
      <c r="C47" s="52">
        <v>45010</v>
      </c>
      <c r="D47" s="57">
        <v>1129048</v>
      </c>
      <c r="E47" s="57">
        <v>1046399.77</v>
      </c>
      <c r="F47" s="44">
        <f t="shared" si="1"/>
        <v>44986</v>
      </c>
      <c r="G47" s="66" t="s">
        <v>1461</v>
      </c>
      <c r="H47" s="43">
        <f>MATCH(G47,'Category 4'!$A:$A,0)</f>
        <v>722</v>
      </c>
      <c r="I47" s="43">
        <f>MATCH($F$6,'Category 4'!$1:$1,0)</f>
        <v>135</v>
      </c>
      <c r="J47" s="43">
        <f>INDEX('Category 4'!$A$1:$EN$870,H47,I47)</f>
        <v>128</v>
      </c>
      <c r="K47" s="43">
        <f>MATCH($K$4,'Category 4'!$1:$1,0)</f>
        <v>144</v>
      </c>
      <c r="L47" s="43">
        <f>INDEX('Category 4'!$A$1:$EN$870,'P&amp;M working'!H47,'P&amp;M working'!K47)</f>
        <v>129.19999999999999</v>
      </c>
      <c r="M47" s="46">
        <f t="shared" si="8"/>
        <v>1.0093749999999999</v>
      </c>
      <c r="N47" s="46">
        <f t="shared" si="3"/>
        <v>1.0093749999999999</v>
      </c>
      <c r="O47" s="73">
        <f t="shared" si="4"/>
        <v>0.90277777777777779</v>
      </c>
      <c r="P47" s="74">
        <f>INDEX('EL&amp;SV'!$D$4:$H$45,MATCH(G47,'EL&amp;SV'!$H$4:$H$45,0),MATCH(IF(D47&gt;1000000,"A",IF(D47&gt;100000,"B",IF(D47&gt;50000,"C","D"))),'EL&amp;SV'!$D$4:$H$4,0))</f>
        <v>10</v>
      </c>
      <c r="Q47" s="48">
        <f>INDEX('EL&amp;SV'!$H$4:$L$45,MATCH(G47,'EL&amp;SV'!$H$4:$H$45,0),MATCH(IF(D47&gt;1000000,"A",IF(D47&gt;100000,"B",IF(D47&gt;50000,"C","D"))),'EL&amp;SV'!$H$4:$L$4,0))</f>
        <v>0.9</v>
      </c>
      <c r="R47" s="47">
        <f t="shared" si="2"/>
        <v>1139632.825</v>
      </c>
      <c r="S47" s="47">
        <f t="shared" si="7"/>
        <v>92595.167031249992</v>
      </c>
      <c r="T47" s="47">
        <f t="shared" si="5"/>
        <v>1047037.65796875</v>
      </c>
      <c r="V47" s="68">
        <f t="shared" si="6"/>
        <v>10584.824999999953</v>
      </c>
    </row>
    <row r="48" spans="1:22" s="41" customFormat="1" ht="21" customHeight="1" x14ac:dyDescent="0.2">
      <c r="A48" s="30">
        <v>43</v>
      </c>
      <c r="B48" s="51" t="s">
        <v>1835</v>
      </c>
      <c r="C48" s="52">
        <v>42705</v>
      </c>
      <c r="D48" s="57">
        <v>1095711.76</v>
      </c>
      <c r="E48" s="57">
        <v>358436.97</v>
      </c>
      <c r="F48" s="44">
        <f t="shared" si="1"/>
        <v>42705</v>
      </c>
      <c r="G48" s="66" t="s">
        <v>1515</v>
      </c>
      <c r="H48" s="43">
        <f>MATCH(G48,'Category 4'!$A:$A,0)</f>
        <v>749</v>
      </c>
      <c r="I48" s="43">
        <f>MATCH($F$6,'Category 4'!$1:$1,0)</f>
        <v>135</v>
      </c>
      <c r="J48" s="43">
        <f>INDEX('Category 4'!$A$1:$EN$870,H48,I48)</f>
        <v>144.1</v>
      </c>
      <c r="K48" s="43">
        <f>MATCH($K$4,'Category 4'!$1:$1,0)</f>
        <v>144</v>
      </c>
      <c r="L48" s="43">
        <f>INDEX('Category 4'!$A$1:$EN$870,'P&amp;M working'!H48,'P&amp;M working'!K48)</f>
        <v>143</v>
      </c>
      <c r="M48" s="46">
        <f t="shared" si="8"/>
        <v>0.99236641221374045</v>
      </c>
      <c r="N48" s="46">
        <f t="shared" si="3"/>
        <v>0.99236641221374045</v>
      </c>
      <c r="O48" s="73">
        <f t="shared" si="4"/>
        <v>7.2194444444444441</v>
      </c>
      <c r="P48" s="74">
        <f>INDEX('EL&amp;SV'!$D$4:$H$45,MATCH(G48,'EL&amp;SV'!$H$4:$H$45,0),MATCH(IF(D48&gt;1000000,"A",IF(D48&gt;100000,"B",IF(D48&gt;50000,"C","D"))),'EL&amp;SV'!$D$4:$H$4,0))</f>
        <v>10</v>
      </c>
      <c r="Q48" s="48">
        <f>INDEX('EL&amp;SV'!$H$4:$L$45,MATCH(G48,'EL&amp;SV'!$H$4:$H$45,0),MATCH(IF(D48&gt;1000000,"A",IF(D48&gt;100000,"B",IF(D48&gt;50000,"C","D"))),'EL&amp;SV'!$H$4:$L$4,0))</f>
        <v>0.9</v>
      </c>
      <c r="R48" s="47">
        <f t="shared" si="2"/>
        <v>1087347.548091603</v>
      </c>
      <c r="S48" s="47">
        <f t="shared" si="7"/>
        <v>706504.06937251892</v>
      </c>
      <c r="T48" s="47">
        <f t="shared" si="5"/>
        <v>380843.47871908406</v>
      </c>
      <c r="V48" s="68">
        <f t="shared" si="6"/>
        <v>-8364.2119083970319</v>
      </c>
    </row>
    <row r="49" spans="1:22" s="41" customFormat="1" ht="21" customHeight="1" x14ac:dyDescent="0.2">
      <c r="A49" s="30">
        <v>44</v>
      </c>
      <c r="B49" s="51" t="s">
        <v>1836</v>
      </c>
      <c r="C49" s="52">
        <v>45010</v>
      </c>
      <c r="D49" s="57">
        <v>1077853.5</v>
      </c>
      <c r="E49" s="57">
        <v>998952.79</v>
      </c>
      <c r="F49" s="44">
        <f t="shared" si="1"/>
        <v>44986</v>
      </c>
      <c r="G49" s="66" t="s">
        <v>1525</v>
      </c>
      <c r="H49" s="43">
        <f>MATCH(G49,'Category 4'!$A:$A,0)</f>
        <v>754</v>
      </c>
      <c r="I49" s="43">
        <f>MATCH($F$6,'Category 4'!$1:$1,0)</f>
        <v>135</v>
      </c>
      <c r="J49" s="43">
        <f>INDEX('Category 4'!$A$1:$EN$870,H49,I49)</f>
        <v>93.7</v>
      </c>
      <c r="K49" s="43">
        <f>MATCH($K$4,'Category 4'!$1:$1,0)</f>
        <v>144</v>
      </c>
      <c r="L49" s="43">
        <f>INDEX('Category 4'!$A$1:$EN$870,'P&amp;M working'!H49,'P&amp;M working'!K49)</f>
        <v>94</v>
      </c>
      <c r="M49" s="46">
        <f t="shared" si="8"/>
        <v>1.0032017075773745</v>
      </c>
      <c r="N49" s="46">
        <f t="shared" si="3"/>
        <v>1.0032017075773745</v>
      </c>
      <c r="O49" s="73">
        <f t="shared" si="4"/>
        <v>0.90277777777777779</v>
      </c>
      <c r="P49" s="74">
        <f>INDEX('EL&amp;SV'!$D$4:$H$45,MATCH(G49,'EL&amp;SV'!$H$4:$H$45,0),MATCH(IF(D49&gt;1000000,"A",IF(D49&gt;100000,"B",IF(D49&gt;50000,"C","D"))),'EL&amp;SV'!$D$4:$H$4,0))</f>
        <v>12</v>
      </c>
      <c r="Q49" s="48">
        <f>INDEX('EL&amp;SV'!$H$4:$L$45,MATCH(G49,'EL&amp;SV'!$H$4:$H$45,0),MATCH(IF(D49&gt;1000000,"A",IF(D49&gt;100000,"B",IF(D49&gt;50000,"C","D"))),'EL&amp;SV'!$H$4:$L$4,0))</f>
        <v>0.9</v>
      </c>
      <c r="R49" s="47">
        <f t="shared" si="2"/>
        <v>1081304.4717182496</v>
      </c>
      <c r="S49" s="47">
        <f t="shared" si="7"/>
        <v>73213.323605923157</v>
      </c>
      <c r="T49" s="47">
        <f t="shared" si="5"/>
        <v>1008091.1481123264</v>
      </c>
      <c r="V49" s="68">
        <f t="shared" si="6"/>
        <v>3450.9717182496097</v>
      </c>
    </row>
    <row r="50" spans="1:22" s="41" customFormat="1" ht="21" customHeight="1" x14ac:dyDescent="0.2">
      <c r="A50" s="30">
        <v>45</v>
      </c>
      <c r="B50" s="51" t="s">
        <v>1806</v>
      </c>
      <c r="C50" s="52">
        <v>42401</v>
      </c>
      <c r="D50" s="57">
        <v>1068858</v>
      </c>
      <c r="E50" s="57">
        <v>265090.49</v>
      </c>
      <c r="F50" s="44">
        <f t="shared" si="1"/>
        <v>42401</v>
      </c>
      <c r="G50" s="66" t="s">
        <v>344</v>
      </c>
      <c r="H50" s="43">
        <f>MATCH(G50,'Category 4'!$A:$A,0)</f>
        <v>162</v>
      </c>
      <c r="I50" s="43">
        <f>MATCH($F$6,'Category 4'!$1:$1,0)</f>
        <v>135</v>
      </c>
      <c r="J50" s="43">
        <f>INDEX('Category 4'!$A$1:$EN$870,H50,I50)</f>
        <v>148.4</v>
      </c>
      <c r="K50" s="43">
        <f>MATCH($K$4,'Category 4'!$1:$1,0)</f>
        <v>144</v>
      </c>
      <c r="L50" s="43">
        <f>INDEX('Category 4'!$A$1:$EN$870,'P&amp;M working'!H50,'P&amp;M working'!K50)</f>
        <v>151.5</v>
      </c>
      <c r="M50" s="46">
        <f t="shared" si="8"/>
        <v>1.0208894878706198</v>
      </c>
      <c r="N50" s="46">
        <f t="shared" si="3"/>
        <v>1.0208894878706198</v>
      </c>
      <c r="O50" s="73">
        <f t="shared" si="4"/>
        <v>8.0527777777777771</v>
      </c>
      <c r="P50" s="74">
        <f>INDEX('EL&amp;SV'!$D$4:$H$45,MATCH(G50,'EL&amp;SV'!$H$4:$H$45,0),MATCH(IF(D50&gt;1000000,"A",IF(D50&gt;100000,"B",IF(D50&gt;50000,"C","D"))),'EL&amp;SV'!$D$4:$H$4,0))</f>
        <v>12</v>
      </c>
      <c r="Q50" s="48">
        <f>INDEX('EL&amp;SV'!$H$4:$L$45,MATCH(G50,'EL&amp;SV'!$H$4:$H$45,0),MATCH(IF(D50&gt;1000000,"A",IF(D50&gt;100000,"B",IF(D50&gt;50000,"C","D"))),'EL&amp;SV'!$H$4:$L$4,0))</f>
        <v>0.9</v>
      </c>
      <c r="R50" s="47">
        <f t="shared" si="2"/>
        <v>1091185.8962264149</v>
      </c>
      <c r="S50" s="47">
        <f t="shared" si="7"/>
        <v>659030.81524174509</v>
      </c>
      <c r="T50" s="47">
        <f t="shared" si="5"/>
        <v>432155.08098466985</v>
      </c>
      <c r="V50" s="68">
        <f t="shared" si="6"/>
        <v>22327.896226414945</v>
      </c>
    </row>
    <row r="51" spans="1:22" s="41" customFormat="1" ht="21" customHeight="1" x14ac:dyDescent="0.2">
      <c r="A51" s="30">
        <v>46</v>
      </c>
      <c r="B51" s="51" t="s">
        <v>1837</v>
      </c>
      <c r="C51" s="52">
        <v>45010</v>
      </c>
      <c r="D51" s="57">
        <v>1037933</v>
      </c>
      <c r="E51" s="57">
        <v>961954.54</v>
      </c>
      <c r="F51" s="44">
        <f t="shared" si="1"/>
        <v>44986</v>
      </c>
      <c r="G51" s="66" t="s">
        <v>1461</v>
      </c>
      <c r="H51" s="43">
        <f>MATCH(G51,'Category 4'!$A:$A,0)</f>
        <v>722</v>
      </c>
      <c r="I51" s="43">
        <f>MATCH($F$6,'Category 4'!$1:$1,0)</f>
        <v>135</v>
      </c>
      <c r="J51" s="43">
        <f>INDEX('Category 4'!$A$1:$EN$870,H51,I51)</f>
        <v>128</v>
      </c>
      <c r="K51" s="43">
        <f>MATCH($K$4,'Category 4'!$1:$1,0)</f>
        <v>144</v>
      </c>
      <c r="L51" s="43">
        <f>INDEX('Category 4'!$A$1:$EN$870,'P&amp;M working'!H51,'P&amp;M working'!K51)</f>
        <v>129.19999999999999</v>
      </c>
      <c r="M51" s="46">
        <f t="shared" si="8"/>
        <v>1.0093749999999999</v>
      </c>
      <c r="N51" s="46">
        <f t="shared" si="3"/>
        <v>1.0093749999999999</v>
      </c>
      <c r="O51" s="73">
        <f t="shared" si="4"/>
        <v>0.90277777777777779</v>
      </c>
      <c r="P51" s="74">
        <f>INDEX('EL&amp;SV'!$D$4:$H$45,MATCH(G51,'EL&amp;SV'!$H$4:$H$45,0),MATCH(IF(D51&gt;1000000,"A",IF(D51&gt;100000,"B",IF(D51&gt;50000,"C","D"))),'EL&amp;SV'!$D$4:$H$4,0))</f>
        <v>10</v>
      </c>
      <c r="Q51" s="48">
        <f>INDEX('EL&amp;SV'!$H$4:$L$45,MATCH(G51,'EL&amp;SV'!$H$4:$H$45,0),MATCH(IF(D51&gt;1000000,"A",IF(D51&gt;100000,"B",IF(D51&gt;50000,"C","D"))),'EL&amp;SV'!$H$4:$L$4,0))</f>
        <v>0.9</v>
      </c>
      <c r="R51" s="47">
        <f t="shared" si="2"/>
        <v>1047663.621875</v>
      </c>
      <c r="S51" s="47">
        <f t="shared" si="7"/>
        <v>85122.669277343739</v>
      </c>
      <c r="T51" s="47">
        <f t="shared" si="5"/>
        <v>962540.95259765617</v>
      </c>
      <c r="V51" s="68">
        <f t="shared" si="6"/>
        <v>9730.6218749999534</v>
      </c>
    </row>
    <row r="52" spans="1:22" s="41" customFormat="1" ht="21" customHeight="1" x14ac:dyDescent="0.2">
      <c r="A52" s="30">
        <v>47</v>
      </c>
      <c r="B52" s="51" t="s">
        <v>1838</v>
      </c>
      <c r="C52" s="52">
        <v>42401</v>
      </c>
      <c r="D52" s="57">
        <v>1002587</v>
      </c>
      <c r="E52" s="57">
        <v>248654.43</v>
      </c>
      <c r="F52" s="44">
        <f t="shared" si="1"/>
        <v>42401</v>
      </c>
      <c r="G52" s="66" t="s">
        <v>1507</v>
      </c>
      <c r="H52" s="43">
        <f>MATCH(G52,'Category 4'!$A:$A,0)</f>
        <v>745</v>
      </c>
      <c r="I52" s="43">
        <f>MATCH($F$6,'Category 4'!$1:$1,0)</f>
        <v>135</v>
      </c>
      <c r="J52" s="43">
        <f>INDEX('Category 4'!$A$1:$EN$870,H52,I52)</f>
        <v>117.8</v>
      </c>
      <c r="K52" s="43">
        <f>MATCH($K$4,'Category 4'!$1:$1,0)</f>
        <v>144</v>
      </c>
      <c r="L52" s="43">
        <f>INDEX('Category 4'!$A$1:$EN$870,'P&amp;M working'!H52,'P&amp;M working'!K52)</f>
        <v>120</v>
      </c>
      <c r="M52" s="46">
        <f t="shared" si="8"/>
        <v>1.0186757215619695</v>
      </c>
      <c r="N52" s="46">
        <f t="shared" si="3"/>
        <v>1.0186757215619695</v>
      </c>
      <c r="O52" s="73">
        <f t="shared" si="4"/>
        <v>8.0527777777777771</v>
      </c>
      <c r="P52" s="74">
        <f>INDEX('EL&amp;SV'!$D$4:$H$45,MATCH(G52,'EL&amp;SV'!$H$4:$H$45,0),MATCH(IF(D52&gt;1000000,"A",IF(D52&gt;100000,"B",IF(D52&gt;50000,"C","D"))),'EL&amp;SV'!$D$4:$H$4,0))</f>
        <v>8</v>
      </c>
      <c r="Q52" s="48">
        <f>INDEX('EL&amp;SV'!$H$4:$L$45,MATCH(G52,'EL&amp;SV'!$H$4:$H$45,0),MATCH(IF(D52&gt;1000000,"A",IF(D52&gt;100000,"B",IF(D52&gt;50000,"C","D"))),'EL&amp;SV'!$H$4:$L$4,0))</f>
        <v>0.9</v>
      </c>
      <c r="R52" s="47">
        <f t="shared" si="2"/>
        <v>1021311.0356536503</v>
      </c>
      <c r="S52" s="47">
        <f t="shared" si="7"/>
        <v>919179.93208828534</v>
      </c>
      <c r="T52" s="47">
        <f t="shared" si="5"/>
        <v>102131.10356536496</v>
      </c>
      <c r="V52" s="68">
        <f t="shared" si="6"/>
        <v>18724.035653650295</v>
      </c>
    </row>
    <row r="53" spans="1:22" s="41" customFormat="1" ht="21" customHeight="1" x14ac:dyDescent="0.2">
      <c r="A53" s="30">
        <v>48</v>
      </c>
      <c r="B53" s="51" t="s">
        <v>1839</v>
      </c>
      <c r="C53" s="52">
        <v>45012</v>
      </c>
      <c r="D53" s="57">
        <v>980000</v>
      </c>
      <c r="E53" s="57">
        <v>908772.47</v>
      </c>
      <c r="F53" s="44">
        <f t="shared" si="1"/>
        <v>44986</v>
      </c>
      <c r="G53" s="66" t="s">
        <v>1349</v>
      </c>
      <c r="H53" s="43">
        <f>MATCH(G53,'Category 4'!$A:$A,0)</f>
        <v>566</v>
      </c>
      <c r="I53" s="43">
        <f>MATCH($F$6,'Category 4'!$1:$1,0)</f>
        <v>135</v>
      </c>
      <c r="J53" s="43">
        <f>INDEX('Category 4'!$A$1:$EN$870,H53,I53)</f>
        <v>147.6</v>
      </c>
      <c r="K53" s="43">
        <f>MATCH($K$4,'Category 4'!$1:$1,0)</f>
        <v>144</v>
      </c>
      <c r="L53" s="43">
        <f>INDEX('Category 4'!$A$1:$EN$870,'P&amp;M working'!H53,'P&amp;M working'!K53)</f>
        <v>139.69999999999999</v>
      </c>
      <c r="M53" s="46">
        <f t="shared" si="8"/>
        <v>0.94647696476964771</v>
      </c>
      <c r="N53" s="46">
        <f t="shared" si="3"/>
        <v>0.94647696476964771</v>
      </c>
      <c r="O53" s="73">
        <f t="shared" si="4"/>
        <v>0.89722222222222225</v>
      </c>
      <c r="P53" s="74">
        <f>INDEX('EL&amp;SV'!$D$4:$H$45,MATCH(G53,'EL&amp;SV'!$H$4:$H$45,0),MATCH(IF(D53&gt;1000000,"A",IF(D53&gt;100000,"B",IF(D53&gt;50000,"C","D"))),'EL&amp;SV'!$D$4:$H$4,0))</f>
        <v>10</v>
      </c>
      <c r="Q53" s="48">
        <f>INDEX('EL&amp;SV'!$H$4:$L$45,MATCH(G53,'EL&amp;SV'!$H$4:$H$45,0),MATCH(IF(D53&gt;1000000,"A",IF(D53&gt;100000,"B",IF(D53&gt;50000,"C","D"))),'EL&amp;SV'!$H$4:$L$4,0))</f>
        <v>0.95</v>
      </c>
      <c r="R53" s="47">
        <f t="shared" si="2"/>
        <v>927547.42547425476</v>
      </c>
      <c r="S53" s="47">
        <f t="shared" si="7"/>
        <v>79060.535418548636</v>
      </c>
      <c r="T53" s="47">
        <f t="shared" si="5"/>
        <v>848486.89005570614</v>
      </c>
      <c r="V53" s="68">
        <f t="shared" si="6"/>
        <v>-52452.574525745236</v>
      </c>
    </row>
    <row r="54" spans="1:22" s="41" customFormat="1" ht="21" customHeight="1" x14ac:dyDescent="0.2">
      <c r="A54" s="30">
        <v>49</v>
      </c>
      <c r="B54" s="51" t="s">
        <v>1840</v>
      </c>
      <c r="C54" s="52">
        <v>42490</v>
      </c>
      <c r="D54" s="57">
        <v>973823</v>
      </c>
      <c r="E54" s="57">
        <v>264069.8</v>
      </c>
      <c r="F54" s="44">
        <f t="shared" si="1"/>
        <v>42461</v>
      </c>
      <c r="G54" s="66" t="s">
        <v>1349</v>
      </c>
      <c r="H54" s="43">
        <f>MATCH(G54,'Category 4'!$A:$A,0)</f>
        <v>566</v>
      </c>
      <c r="I54" s="43">
        <f>MATCH($F$6,'Category 4'!$1:$1,0)</f>
        <v>135</v>
      </c>
      <c r="J54" s="43">
        <f>INDEX('Category 4'!$A$1:$EN$870,H54,I54)</f>
        <v>147.6</v>
      </c>
      <c r="K54" s="43">
        <f>MATCH($K$4,'Category 4'!$1:$1,0)</f>
        <v>144</v>
      </c>
      <c r="L54" s="43">
        <f>INDEX('Category 4'!$A$1:$EN$870,'P&amp;M working'!H54,'P&amp;M working'!K54)</f>
        <v>139.69999999999999</v>
      </c>
      <c r="M54" s="46">
        <f t="shared" si="8"/>
        <v>0.94647696476964771</v>
      </c>
      <c r="N54" s="46">
        <f t="shared" si="3"/>
        <v>0.94647696476964771</v>
      </c>
      <c r="O54" s="73">
        <f t="shared" si="4"/>
        <v>7.8055555555555554</v>
      </c>
      <c r="P54" s="74">
        <f>INDEX('EL&amp;SV'!$D$4:$H$45,MATCH(G54,'EL&amp;SV'!$H$4:$H$45,0),MATCH(IF(D54&gt;1000000,"A",IF(D54&gt;100000,"B",IF(D54&gt;50000,"C","D"))),'EL&amp;SV'!$D$4:$H$4,0))</f>
        <v>10</v>
      </c>
      <c r="Q54" s="48">
        <f>INDEX('EL&amp;SV'!$H$4:$L$45,MATCH(G54,'EL&amp;SV'!$H$4:$H$45,0),MATCH(IF(D54&gt;1000000,"A",IF(D54&gt;100000,"B",IF(D54&gt;50000,"C","D"))),'EL&amp;SV'!$H$4:$L$4,0))</f>
        <v>0.95</v>
      </c>
      <c r="R54" s="47">
        <f t="shared" si="2"/>
        <v>921701.03726287268</v>
      </c>
      <c r="S54" s="47">
        <f t="shared" si="7"/>
        <v>683466.92193701072</v>
      </c>
      <c r="T54" s="47">
        <f t="shared" si="5"/>
        <v>238234.11532586196</v>
      </c>
      <c r="V54" s="68">
        <f t="shared" si="6"/>
        <v>-52121.962737127324</v>
      </c>
    </row>
    <row r="55" spans="1:22" s="41" customFormat="1" ht="21" customHeight="1" x14ac:dyDescent="0.2">
      <c r="A55" s="30">
        <v>50</v>
      </c>
      <c r="B55" s="51" t="s">
        <v>1841</v>
      </c>
      <c r="C55" s="52">
        <v>44469</v>
      </c>
      <c r="D55" s="57">
        <v>931860</v>
      </c>
      <c r="E55" s="57">
        <v>732432.72</v>
      </c>
      <c r="F55" s="44">
        <f t="shared" si="1"/>
        <v>44440</v>
      </c>
      <c r="G55" s="66" t="s">
        <v>1507</v>
      </c>
      <c r="H55" s="43">
        <f>MATCH(G55,'Category 4'!$A:$A,0)</f>
        <v>745</v>
      </c>
      <c r="I55" s="43">
        <f>MATCH($F$6,'Category 4'!$1:$1,0)</f>
        <v>135</v>
      </c>
      <c r="J55" s="43">
        <f>INDEX('Category 4'!$A$1:$EN$870,H55,I55)</f>
        <v>117.8</v>
      </c>
      <c r="K55" s="43">
        <f>MATCH($K$4,'Category 4'!$1:$1,0)</f>
        <v>144</v>
      </c>
      <c r="L55" s="43">
        <f>INDEX('Category 4'!$A$1:$EN$870,'P&amp;M working'!H55,'P&amp;M working'!K55)</f>
        <v>120</v>
      </c>
      <c r="M55" s="46">
        <f t="shared" si="8"/>
        <v>1.0186757215619695</v>
      </c>
      <c r="N55" s="46">
        <f t="shared" si="3"/>
        <v>1.0186757215619695</v>
      </c>
      <c r="O55" s="73">
        <f t="shared" si="4"/>
        <v>2.3888888888888888</v>
      </c>
      <c r="P55" s="74">
        <f>INDEX('EL&amp;SV'!$D$4:$H$45,MATCH(G55,'EL&amp;SV'!$H$4:$H$45,0),MATCH(IF(D55&gt;1000000,"A",IF(D55&gt;100000,"B",IF(D55&gt;50000,"C","D"))),'EL&amp;SV'!$D$4:$H$4,0))</f>
        <v>6</v>
      </c>
      <c r="Q55" s="48">
        <f>INDEX('EL&amp;SV'!$H$4:$L$45,MATCH(G55,'EL&amp;SV'!$H$4:$H$45,0),MATCH(IF(D55&gt;1000000,"A",IF(D55&gt;100000,"B",IF(D55&gt;50000,"C","D"))),'EL&amp;SV'!$H$4:$L$4,0))</f>
        <v>0.95</v>
      </c>
      <c r="R55" s="47">
        <f t="shared" si="2"/>
        <v>949263.15789473685</v>
      </c>
      <c r="S55" s="47">
        <f t="shared" si="7"/>
        <v>359050</v>
      </c>
      <c r="T55" s="47">
        <f t="shared" si="5"/>
        <v>590213.15789473685</v>
      </c>
      <c r="V55" s="68">
        <f t="shared" si="6"/>
        <v>17403.157894736854</v>
      </c>
    </row>
    <row r="56" spans="1:22" s="41" customFormat="1" ht="15" x14ac:dyDescent="0.2">
      <c r="A56" s="30">
        <v>51</v>
      </c>
      <c r="B56" s="51" t="s">
        <v>1819</v>
      </c>
      <c r="C56" s="52">
        <v>42401</v>
      </c>
      <c r="D56" s="57">
        <v>874000</v>
      </c>
      <c r="E56" s="57">
        <v>216763.21</v>
      </c>
      <c r="F56" s="44">
        <f t="shared" si="1"/>
        <v>42401</v>
      </c>
      <c r="G56" s="66" t="s">
        <v>1461</v>
      </c>
      <c r="H56" s="43">
        <f>MATCH(G56,'Category 4'!$A:$A,0)</f>
        <v>722</v>
      </c>
      <c r="I56" s="43">
        <f>MATCH($F$6,'Category 4'!$1:$1,0)</f>
        <v>135</v>
      </c>
      <c r="J56" s="43">
        <f>INDEX('Category 4'!$A$1:$EN$870,H56,I56)</f>
        <v>128</v>
      </c>
      <c r="K56" s="43">
        <f>MATCH($K$4,'Category 4'!$1:$1,0)</f>
        <v>144</v>
      </c>
      <c r="L56" s="43">
        <f>INDEX('Category 4'!$A$1:$EN$870,'P&amp;M working'!H56,'P&amp;M working'!K56)</f>
        <v>129.19999999999999</v>
      </c>
      <c r="M56" s="46">
        <f t="shared" si="8"/>
        <v>1.0093749999999999</v>
      </c>
      <c r="N56" s="46">
        <f t="shared" si="3"/>
        <v>1.0093749999999999</v>
      </c>
      <c r="O56" s="73">
        <f t="shared" si="4"/>
        <v>8.0527777777777771</v>
      </c>
      <c r="P56" s="74">
        <f>INDEX('EL&amp;SV'!$D$4:$H$45,MATCH(G56,'EL&amp;SV'!$H$4:$H$45,0),MATCH(IF(D56&gt;1000000,"A",IF(D56&gt;100000,"B",IF(D56&gt;50000,"C","D"))),'EL&amp;SV'!$D$4:$H$4,0))</f>
        <v>8</v>
      </c>
      <c r="Q56" s="48">
        <f>INDEX('EL&amp;SV'!$H$4:$L$45,MATCH(G56,'EL&amp;SV'!$H$4:$H$45,0),MATCH(IF(D56&gt;1000000,"A",IF(D56&gt;100000,"B",IF(D56&gt;50000,"C","D"))),'EL&amp;SV'!$H$4:$L$4,0))</f>
        <v>0.95</v>
      </c>
      <c r="R56" s="47">
        <f t="shared" si="2"/>
        <v>882193.74999999988</v>
      </c>
      <c r="S56" s="47">
        <f t="shared" si="7"/>
        <v>838084.06249999988</v>
      </c>
      <c r="T56" s="47">
        <f t="shared" si="5"/>
        <v>44109.6875</v>
      </c>
      <c r="V56" s="68">
        <f t="shared" si="6"/>
        <v>8193.7499999998836</v>
      </c>
    </row>
    <row r="57" spans="1:22" s="41" customFormat="1" ht="21" customHeight="1" x14ac:dyDescent="0.2">
      <c r="A57" s="30">
        <v>52</v>
      </c>
      <c r="B57" s="51" t="s">
        <v>1842</v>
      </c>
      <c r="C57" s="52">
        <v>45010</v>
      </c>
      <c r="D57" s="57">
        <v>798410</v>
      </c>
      <c r="E57" s="57">
        <v>739965.03</v>
      </c>
      <c r="F57" s="44">
        <f t="shared" si="1"/>
        <v>44986</v>
      </c>
      <c r="G57" s="66" t="s">
        <v>1525</v>
      </c>
      <c r="H57" s="43">
        <f>MATCH(G57,'Category 4'!$A:$A,0)</f>
        <v>754</v>
      </c>
      <c r="I57" s="43">
        <f>MATCH($F$6,'Category 4'!$1:$1,0)</f>
        <v>135</v>
      </c>
      <c r="J57" s="43">
        <f>INDEX('Category 4'!$A$1:$EN$870,H57,I57)</f>
        <v>93.7</v>
      </c>
      <c r="K57" s="43">
        <f>MATCH($K$4,'Category 4'!$1:$1,0)</f>
        <v>144</v>
      </c>
      <c r="L57" s="43">
        <f>INDEX('Category 4'!$A$1:$EN$870,'P&amp;M working'!H57,'P&amp;M working'!K57)</f>
        <v>94</v>
      </c>
      <c r="M57" s="46">
        <f t="shared" si="8"/>
        <v>1.0032017075773745</v>
      </c>
      <c r="N57" s="46">
        <f t="shared" si="3"/>
        <v>1.0032017075773745</v>
      </c>
      <c r="O57" s="73">
        <f t="shared" si="4"/>
        <v>0.90277777777777779</v>
      </c>
      <c r="P57" s="74">
        <f>INDEX('EL&amp;SV'!$D$4:$H$45,MATCH(G57,'EL&amp;SV'!$H$4:$H$45,0),MATCH(IF(D57&gt;1000000,"A",IF(D57&gt;100000,"B",IF(D57&gt;50000,"C","D"))),'EL&amp;SV'!$D$4:$H$4,0))</f>
        <v>10</v>
      </c>
      <c r="Q57" s="48">
        <f>INDEX('EL&amp;SV'!$H$4:$L$45,MATCH(G57,'EL&amp;SV'!$H$4:$H$45,0),MATCH(IF(D57&gt;1000000,"A",IF(D57&gt;100000,"B",IF(D57&gt;50000,"C","D"))),'EL&amp;SV'!$H$4:$L$4,0))</f>
        <v>0.95</v>
      </c>
      <c r="R57" s="47">
        <f t="shared" si="2"/>
        <v>800966.27534685156</v>
      </c>
      <c r="S57" s="47">
        <f t="shared" si="7"/>
        <v>68693.982642594565</v>
      </c>
      <c r="T57" s="47">
        <f t="shared" si="5"/>
        <v>732272.29270425695</v>
      </c>
      <c r="V57" s="68">
        <f t="shared" si="6"/>
        <v>2556.2753468515584</v>
      </c>
    </row>
    <row r="58" spans="1:22" s="41" customFormat="1" ht="21" customHeight="1" x14ac:dyDescent="0.2">
      <c r="A58" s="30">
        <v>53</v>
      </c>
      <c r="B58" s="51" t="s">
        <v>1843</v>
      </c>
      <c r="C58" s="52">
        <v>42858</v>
      </c>
      <c r="D58" s="57">
        <v>778265.59</v>
      </c>
      <c r="E58" s="57">
        <v>285583.77</v>
      </c>
      <c r="F58" s="44">
        <f t="shared" si="1"/>
        <v>42856</v>
      </c>
      <c r="G58" s="66" t="s">
        <v>1349</v>
      </c>
      <c r="H58" s="43">
        <f>MATCH(G58,'Category 4'!$A:$A,0)</f>
        <v>566</v>
      </c>
      <c r="I58" s="43">
        <f>MATCH($F$6,'Category 4'!$1:$1,0)</f>
        <v>135</v>
      </c>
      <c r="J58" s="43">
        <f>INDEX('Category 4'!$A$1:$EN$870,H58,I58)</f>
        <v>147.6</v>
      </c>
      <c r="K58" s="43">
        <f>MATCH($K$4,'Category 4'!$1:$1,0)</f>
        <v>144</v>
      </c>
      <c r="L58" s="43">
        <f>INDEX('Category 4'!$A$1:$EN$870,'P&amp;M working'!H58,'P&amp;M working'!K58)</f>
        <v>139.69999999999999</v>
      </c>
      <c r="M58" s="46">
        <f t="shared" si="8"/>
        <v>0.94647696476964771</v>
      </c>
      <c r="N58" s="46">
        <f t="shared" si="3"/>
        <v>0.94647696476964771</v>
      </c>
      <c r="O58" s="73">
        <f t="shared" si="4"/>
        <v>6.7972222222222225</v>
      </c>
      <c r="P58" s="74">
        <f>INDEX('EL&amp;SV'!$D$4:$H$45,MATCH(G58,'EL&amp;SV'!$H$4:$H$45,0),MATCH(IF(D58&gt;1000000,"A",IF(D58&gt;100000,"B",IF(D58&gt;50000,"C","D"))),'EL&amp;SV'!$D$4:$H$4,0))</f>
        <v>10</v>
      </c>
      <c r="Q58" s="48">
        <f>INDEX('EL&amp;SV'!$H$4:$L$45,MATCH(G58,'EL&amp;SV'!$H$4:$H$45,0),MATCH(IF(D58&gt;1000000,"A",IF(D58&gt;100000,"B",IF(D58&gt;50000,"C","D"))),'EL&amp;SV'!$H$4:$L$4,0))</f>
        <v>0.95</v>
      </c>
      <c r="R58" s="47">
        <f t="shared" si="2"/>
        <v>736610.45340785908</v>
      </c>
      <c r="S58" s="47">
        <f t="shared" si="7"/>
        <v>475655.96958738327</v>
      </c>
      <c r="T58" s="47">
        <f t="shared" si="5"/>
        <v>260954.48382047581</v>
      </c>
      <c r="V58" s="68">
        <f t="shared" si="6"/>
        <v>-41655.136592140887</v>
      </c>
    </row>
    <row r="59" spans="1:22" s="41" customFormat="1" ht="21" customHeight="1" x14ac:dyDescent="0.2">
      <c r="A59" s="30">
        <v>54</v>
      </c>
      <c r="B59" s="65" t="s">
        <v>1844</v>
      </c>
      <c r="C59" s="52">
        <v>42401</v>
      </c>
      <c r="D59" s="57">
        <v>745275</v>
      </c>
      <c r="E59" s="57">
        <v>184837.75</v>
      </c>
      <c r="F59" s="44">
        <f t="shared" si="1"/>
        <v>42401</v>
      </c>
      <c r="G59" s="66" t="s">
        <v>1461</v>
      </c>
      <c r="H59" s="43">
        <f>MATCH(G59,'Category 4'!$A:$A,0)</f>
        <v>722</v>
      </c>
      <c r="I59" s="43">
        <f>MATCH($F$6,'Category 4'!$1:$1,0)</f>
        <v>135</v>
      </c>
      <c r="J59" s="43">
        <f>INDEX('Category 4'!$A$1:$EN$870,H59,I59)</f>
        <v>128</v>
      </c>
      <c r="K59" s="43">
        <f>MATCH($K$4,'Category 4'!$1:$1,0)</f>
        <v>144</v>
      </c>
      <c r="L59" s="43">
        <f>INDEX('Category 4'!$A$1:$EN$870,'P&amp;M working'!H59,'P&amp;M working'!K59)</f>
        <v>129.19999999999999</v>
      </c>
      <c r="M59" s="46">
        <f t="shared" si="8"/>
        <v>1.0093749999999999</v>
      </c>
      <c r="N59" s="46">
        <f t="shared" si="3"/>
        <v>1.0093749999999999</v>
      </c>
      <c r="O59" s="73">
        <f t="shared" si="4"/>
        <v>8.0527777777777771</v>
      </c>
      <c r="P59" s="74">
        <f>INDEX('EL&amp;SV'!$D$4:$H$45,MATCH(G59,'EL&amp;SV'!$H$4:$H$45,0),MATCH(IF(D59&gt;1000000,"A",IF(D59&gt;100000,"B",IF(D59&gt;50000,"C","D"))),'EL&amp;SV'!$D$4:$H$4,0))</f>
        <v>8</v>
      </c>
      <c r="Q59" s="48">
        <f>INDEX('EL&amp;SV'!$H$4:$L$45,MATCH(G59,'EL&amp;SV'!$H$4:$H$45,0),MATCH(IF(D59&gt;1000000,"A",IF(D59&gt;100000,"B",IF(D59&gt;50000,"C","D"))),'EL&amp;SV'!$H$4:$L$4,0))</f>
        <v>0.95</v>
      </c>
      <c r="R59" s="47">
        <f t="shared" si="2"/>
        <v>752261.95312499988</v>
      </c>
      <c r="S59" s="47">
        <f t="shared" si="7"/>
        <v>714648.85546874988</v>
      </c>
      <c r="T59" s="47">
        <f t="shared" si="5"/>
        <v>37613.09765625</v>
      </c>
      <c r="V59" s="68">
        <f t="shared" si="6"/>
        <v>6986.9531249998836</v>
      </c>
    </row>
    <row r="60" spans="1:22" s="41" customFormat="1" ht="21" customHeight="1" x14ac:dyDescent="0.2">
      <c r="A60" s="30">
        <v>55</v>
      </c>
      <c r="B60" s="51" t="s">
        <v>1845</v>
      </c>
      <c r="C60" s="52">
        <v>42401</v>
      </c>
      <c r="D60" s="57">
        <v>717748</v>
      </c>
      <c r="E60" s="57">
        <v>178010.71</v>
      </c>
      <c r="F60" s="44">
        <f t="shared" si="1"/>
        <v>42401</v>
      </c>
      <c r="G60" s="66" t="s">
        <v>1349</v>
      </c>
      <c r="H60" s="43">
        <f>MATCH(G60,'Category 4'!$A:$A,0)</f>
        <v>566</v>
      </c>
      <c r="I60" s="43">
        <f>MATCH($F$6,'Category 4'!$1:$1,0)</f>
        <v>135</v>
      </c>
      <c r="J60" s="43">
        <f>INDEX('Category 4'!$A$1:$EN$870,H60,I60)</f>
        <v>147.6</v>
      </c>
      <c r="K60" s="43">
        <f>MATCH($K$4,'Category 4'!$1:$1,0)</f>
        <v>144</v>
      </c>
      <c r="L60" s="43">
        <f>INDEX('Category 4'!$A$1:$EN$870,'P&amp;M working'!H60,'P&amp;M working'!K60)</f>
        <v>139.69999999999999</v>
      </c>
      <c r="M60" s="46">
        <f t="shared" si="8"/>
        <v>0.94647696476964771</v>
      </c>
      <c r="N60" s="46">
        <f t="shared" si="3"/>
        <v>0.94647696476964771</v>
      </c>
      <c r="O60" s="73">
        <f t="shared" si="4"/>
        <v>8.0527777777777771</v>
      </c>
      <c r="P60" s="74">
        <f>INDEX('EL&amp;SV'!$D$4:$H$45,MATCH(G60,'EL&amp;SV'!$H$4:$H$45,0),MATCH(IF(D60&gt;1000000,"A",IF(D60&gt;100000,"B",IF(D60&gt;50000,"C","D"))),'EL&amp;SV'!$D$4:$H$4,0))</f>
        <v>10</v>
      </c>
      <c r="Q60" s="48">
        <f>INDEX('EL&amp;SV'!$H$4:$L$45,MATCH(G60,'EL&amp;SV'!$H$4:$H$45,0),MATCH(IF(D60&gt;1000000,"A",IF(D60&gt;100000,"B",IF(D60&gt;50000,"C","D"))),'EL&amp;SV'!$H$4:$L$4,0))</f>
        <v>0.95</v>
      </c>
      <c r="R60" s="47">
        <f t="shared" si="2"/>
        <v>679331.94850948511</v>
      </c>
      <c r="S60" s="47">
        <f t="shared" si="7"/>
        <v>519698.37577570759</v>
      </c>
      <c r="T60" s="47">
        <f t="shared" si="5"/>
        <v>159633.57273377752</v>
      </c>
      <c r="V60" s="68">
        <f t="shared" si="6"/>
        <v>-38416.051490514888</v>
      </c>
    </row>
    <row r="61" spans="1:22" s="41" customFormat="1" ht="21" customHeight="1" x14ac:dyDescent="0.2">
      <c r="A61" s="30">
        <v>56</v>
      </c>
      <c r="B61" s="51" t="s">
        <v>1846</v>
      </c>
      <c r="C61" s="52">
        <v>43439</v>
      </c>
      <c r="D61" s="57">
        <v>710000</v>
      </c>
      <c r="E61" s="57">
        <v>382982.69</v>
      </c>
      <c r="F61" s="44">
        <f t="shared" si="1"/>
        <v>43435</v>
      </c>
      <c r="G61" s="66" t="s">
        <v>1349</v>
      </c>
      <c r="H61" s="43">
        <f>MATCH(G61,'Category 4'!$A:$A,0)</f>
        <v>566</v>
      </c>
      <c r="I61" s="43">
        <f>MATCH($F$6,'Category 4'!$1:$1,0)</f>
        <v>135</v>
      </c>
      <c r="J61" s="43">
        <f>INDEX('Category 4'!$A$1:$EN$870,H61,I61)</f>
        <v>147.6</v>
      </c>
      <c r="K61" s="43">
        <f>MATCH($K$4,'Category 4'!$1:$1,0)</f>
        <v>144</v>
      </c>
      <c r="L61" s="43">
        <f>INDEX('Category 4'!$A$1:$EN$870,'P&amp;M working'!H61,'P&amp;M working'!K61)</f>
        <v>139.69999999999999</v>
      </c>
      <c r="M61" s="46">
        <f t="shared" si="8"/>
        <v>0.94647696476964771</v>
      </c>
      <c r="N61" s="46">
        <f t="shared" si="3"/>
        <v>0.94647696476964771</v>
      </c>
      <c r="O61" s="73">
        <f t="shared" si="4"/>
        <v>5.208333333333333</v>
      </c>
      <c r="P61" s="74">
        <f>INDEX('EL&amp;SV'!$D$4:$H$45,MATCH(G61,'EL&amp;SV'!$H$4:$H$45,0),MATCH(IF(D61&gt;1000000,"A",IF(D61&gt;100000,"B",IF(D61&gt;50000,"C","D"))),'EL&amp;SV'!$D$4:$H$4,0))</f>
        <v>10</v>
      </c>
      <c r="Q61" s="48">
        <f>INDEX('EL&amp;SV'!$H$4:$L$45,MATCH(G61,'EL&amp;SV'!$H$4:$H$45,0),MATCH(IF(D61&gt;1000000,"A",IF(D61&gt;100000,"B",IF(D61&gt;50000,"C","D"))),'EL&amp;SV'!$H$4:$L$4,0))</f>
        <v>0.95</v>
      </c>
      <c r="R61" s="47">
        <f t="shared" si="2"/>
        <v>671998.64498644986</v>
      </c>
      <c r="S61" s="47">
        <f t="shared" si="7"/>
        <v>332499.32955058716</v>
      </c>
      <c r="T61" s="47">
        <f t="shared" si="5"/>
        <v>339499.31543586269</v>
      </c>
      <c r="V61" s="68">
        <f t="shared" si="6"/>
        <v>-38001.355013550143</v>
      </c>
    </row>
    <row r="62" spans="1:22" s="41" customFormat="1" ht="21" customHeight="1" x14ac:dyDescent="0.2">
      <c r="A62" s="30">
        <v>57</v>
      </c>
      <c r="B62" s="51" t="s">
        <v>1847</v>
      </c>
      <c r="C62" s="52">
        <v>42401</v>
      </c>
      <c r="D62" s="57">
        <v>697680</v>
      </c>
      <c r="E62" s="57">
        <v>173033.58</v>
      </c>
      <c r="F62" s="44">
        <f t="shared" si="1"/>
        <v>42401</v>
      </c>
      <c r="G62" s="66" t="s">
        <v>1593</v>
      </c>
      <c r="H62" s="43">
        <f>MATCH(G62,'Category 4'!$A:$A,0)</f>
        <v>788</v>
      </c>
      <c r="I62" s="43">
        <f>MATCH($F$6,'Category 4'!$1:$1,0)</f>
        <v>135</v>
      </c>
      <c r="J62" s="43">
        <f>INDEX('Category 4'!$A$1:$EN$870,H62,I62)</f>
        <v>122.4</v>
      </c>
      <c r="K62" s="43">
        <f>MATCH($K$4,'Category 4'!$1:$1,0)</f>
        <v>144</v>
      </c>
      <c r="L62" s="43">
        <f>INDEX('Category 4'!$A$1:$EN$870,'P&amp;M working'!H62,'P&amp;M working'!K62)</f>
        <v>126.4</v>
      </c>
      <c r="M62" s="46">
        <f t="shared" si="8"/>
        <v>1.0326797385620916</v>
      </c>
      <c r="N62" s="46">
        <f t="shared" si="3"/>
        <v>1.0326797385620916</v>
      </c>
      <c r="O62" s="73">
        <f t="shared" si="4"/>
        <v>8.0527777777777771</v>
      </c>
      <c r="P62" s="74">
        <f>INDEX('EL&amp;SV'!$D$4:$H$45,MATCH(G62,'EL&amp;SV'!$H$4:$H$45,0),MATCH(IF(D62&gt;1000000,"A",IF(D62&gt;100000,"B",IF(D62&gt;50000,"C","D"))),'EL&amp;SV'!$D$4:$H$4,0))</f>
        <v>12</v>
      </c>
      <c r="Q62" s="48">
        <f>INDEX('EL&amp;SV'!$H$4:$L$45,MATCH(G62,'EL&amp;SV'!$H$4:$H$45,0),MATCH(IF(D62&gt;1000000,"A",IF(D62&gt;100000,"B",IF(D62&gt;50000,"C","D"))),'EL&amp;SV'!$H$4:$L$4,0))</f>
        <v>0.95</v>
      </c>
      <c r="R62" s="47">
        <f t="shared" si="2"/>
        <v>720480.00000000012</v>
      </c>
      <c r="S62" s="47">
        <f t="shared" si="7"/>
        <v>459314.33888888889</v>
      </c>
      <c r="T62" s="47">
        <f t="shared" si="5"/>
        <v>261165.66111111123</v>
      </c>
      <c r="V62" s="68">
        <f t="shared" si="6"/>
        <v>22800.000000000116</v>
      </c>
    </row>
    <row r="63" spans="1:22" s="41" customFormat="1" ht="21" customHeight="1" x14ac:dyDescent="0.2">
      <c r="A63" s="30">
        <v>58</v>
      </c>
      <c r="B63" s="51" t="s">
        <v>1847</v>
      </c>
      <c r="C63" s="52">
        <v>42460</v>
      </c>
      <c r="D63" s="57">
        <v>697680</v>
      </c>
      <c r="E63" s="57">
        <v>183646.15</v>
      </c>
      <c r="F63" s="44">
        <f t="shared" si="1"/>
        <v>42430</v>
      </c>
      <c r="G63" s="66" t="s">
        <v>1593</v>
      </c>
      <c r="H63" s="43">
        <f>MATCH(G63,'Category 4'!$A:$A,0)</f>
        <v>788</v>
      </c>
      <c r="I63" s="43">
        <f>MATCH($F$6,'Category 4'!$1:$1,0)</f>
        <v>135</v>
      </c>
      <c r="J63" s="43">
        <f>INDEX('Category 4'!$A$1:$EN$870,H63,I63)</f>
        <v>122.4</v>
      </c>
      <c r="K63" s="43">
        <f>MATCH($K$4,'Category 4'!$1:$1,0)</f>
        <v>144</v>
      </c>
      <c r="L63" s="43">
        <f>INDEX('Category 4'!$A$1:$EN$870,'P&amp;M working'!H63,'P&amp;M working'!K63)</f>
        <v>126.4</v>
      </c>
      <c r="M63" s="46">
        <f t="shared" si="8"/>
        <v>1.0326797385620916</v>
      </c>
      <c r="N63" s="46">
        <f t="shared" si="3"/>
        <v>1.0326797385620916</v>
      </c>
      <c r="O63" s="73">
        <f t="shared" si="4"/>
        <v>7.8888888888888893</v>
      </c>
      <c r="P63" s="74">
        <f>INDEX('EL&amp;SV'!$D$4:$H$45,MATCH(G63,'EL&amp;SV'!$H$4:$H$45,0),MATCH(IF(D63&gt;1000000,"A",IF(D63&gt;100000,"B",IF(D63&gt;50000,"C","D"))),'EL&amp;SV'!$D$4:$H$4,0))</f>
        <v>12</v>
      </c>
      <c r="Q63" s="48">
        <f>INDEX('EL&amp;SV'!$H$4:$L$45,MATCH(G63,'EL&amp;SV'!$H$4:$H$45,0),MATCH(IF(D63&gt;1000000,"A",IF(D63&gt;100000,"B",IF(D63&gt;50000,"C","D"))),'EL&amp;SV'!$H$4:$L$4,0))</f>
        <v>0.95</v>
      </c>
      <c r="R63" s="47">
        <f t="shared" si="2"/>
        <v>720480.00000000012</v>
      </c>
      <c r="S63" s="47">
        <f t="shared" si="7"/>
        <v>449966.4444444445</v>
      </c>
      <c r="T63" s="47">
        <f t="shared" si="5"/>
        <v>270513.55555555562</v>
      </c>
      <c r="V63" s="68">
        <f t="shared" si="6"/>
        <v>22800.000000000116</v>
      </c>
    </row>
    <row r="64" spans="1:22" s="41" customFormat="1" ht="21" customHeight="1" x14ac:dyDescent="0.2">
      <c r="A64" s="30">
        <v>59</v>
      </c>
      <c r="B64" s="51" t="s">
        <v>1848</v>
      </c>
      <c r="C64" s="52">
        <v>42488</v>
      </c>
      <c r="D64" s="57">
        <v>631280</v>
      </c>
      <c r="E64" s="57">
        <v>170854.43</v>
      </c>
      <c r="F64" s="44">
        <f t="shared" si="1"/>
        <v>42461</v>
      </c>
      <c r="G64" s="66" t="s">
        <v>1461</v>
      </c>
      <c r="H64" s="43">
        <f>MATCH(G64,'Category 4'!$A:$A,0)</f>
        <v>722</v>
      </c>
      <c r="I64" s="43">
        <f>MATCH($F$6,'Category 4'!$1:$1,0)</f>
        <v>135</v>
      </c>
      <c r="J64" s="43">
        <f>INDEX('Category 4'!$A$1:$EN$870,H64,I64)</f>
        <v>128</v>
      </c>
      <c r="K64" s="43">
        <f>MATCH($K$4,'Category 4'!$1:$1,0)</f>
        <v>144</v>
      </c>
      <c r="L64" s="43">
        <f>INDEX('Category 4'!$A$1:$EN$870,'P&amp;M working'!H64,'P&amp;M working'!K64)</f>
        <v>129.19999999999999</v>
      </c>
      <c r="M64" s="46">
        <f t="shared" si="8"/>
        <v>1.0093749999999999</v>
      </c>
      <c r="N64" s="46">
        <f t="shared" si="3"/>
        <v>1.0093749999999999</v>
      </c>
      <c r="O64" s="73">
        <f t="shared" si="4"/>
        <v>7.8111111111111109</v>
      </c>
      <c r="P64" s="74">
        <f>INDEX('EL&amp;SV'!$D$4:$H$45,MATCH(G64,'EL&amp;SV'!$H$4:$H$45,0),MATCH(IF(D64&gt;1000000,"A",IF(D64&gt;100000,"B",IF(D64&gt;50000,"C","D"))),'EL&amp;SV'!$D$4:$H$4,0))</f>
        <v>8</v>
      </c>
      <c r="Q64" s="48">
        <f>INDEX('EL&amp;SV'!$H$4:$L$45,MATCH(G64,'EL&amp;SV'!$H$4:$H$45,0),MATCH(IF(D64&gt;1000000,"A",IF(D64&gt;100000,"B",IF(D64&gt;50000,"C","D"))),'EL&amp;SV'!$H$4:$L$4,0))</f>
        <v>0.95</v>
      </c>
      <c r="R64" s="47">
        <f t="shared" si="2"/>
        <v>637198.25</v>
      </c>
      <c r="S64" s="47">
        <f t="shared" si="7"/>
        <v>591045.62675347226</v>
      </c>
      <c r="T64" s="47">
        <f t="shared" si="5"/>
        <v>46152.623246527743</v>
      </c>
      <c r="V64" s="68">
        <f t="shared" si="6"/>
        <v>5918.25</v>
      </c>
    </row>
    <row r="65" spans="1:22" s="41" customFormat="1" ht="21" customHeight="1" x14ac:dyDescent="0.2">
      <c r="A65" s="30">
        <v>60</v>
      </c>
      <c r="B65" s="51" t="s">
        <v>1849</v>
      </c>
      <c r="C65" s="52">
        <v>42717</v>
      </c>
      <c r="D65" s="57">
        <v>608706</v>
      </c>
      <c r="E65" s="57">
        <v>87906.12</v>
      </c>
      <c r="F65" s="44">
        <f t="shared" si="1"/>
        <v>42705</v>
      </c>
      <c r="G65" s="66" t="s">
        <v>1349</v>
      </c>
      <c r="H65" s="43">
        <f>MATCH(G65,'Category 4'!$A:$A,0)</f>
        <v>566</v>
      </c>
      <c r="I65" s="43">
        <f>MATCH($F$6,'Category 4'!$1:$1,0)</f>
        <v>135</v>
      </c>
      <c r="J65" s="43">
        <f>INDEX('Category 4'!$A$1:$EN$870,H65,I65)</f>
        <v>147.6</v>
      </c>
      <c r="K65" s="43">
        <f>MATCH($K$4,'Category 4'!$1:$1,0)</f>
        <v>144</v>
      </c>
      <c r="L65" s="43">
        <f>INDEX('Category 4'!$A$1:$EN$870,'P&amp;M working'!H65,'P&amp;M working'!K65)</f>
        <v>139.69999999999999</v>
      </c>
      <c r="M65" s="46">
        <f t="shared" si="8"/>
        <v>0.94647696476964771</v>
      </c>
      <c r="N65" s="46">
        <f t="shared" si="3"/>
        <v>0.94647696476964771</v>
      </c>
      <c r="O65" s="73">
        <f t="shared" si="4"/>
        <v>7.1861111111111109</v>
      </c>
      <c r="P65" s="74">
        <f>INDEX('EL&amp;SV'!$D$4:$H$45,MATCH(G65,'EL&amp;SV'!$H$4:$H$45,0),MATCH(IF(D65&gt;1000000,"A",IF(D65&gt;100000,"B",IF(D65&gt;50000,"C","D"))),'EL&amp;SV'!$D$4:$H$4,0))</f>
        <v>10</v>
      </c>
      <c r="Q65" s="48">
        <f>INDEX('EL&amp;SV'!$H$4:$L$45,MATCH(G65,'EL&amp;SV'!$H$4:$H$45,0),MATCH(IF(D65&gt;1000000,"A",IF(D65&gt;100000,"B",IF(D65&gt;50000,"C","D"))),'EL&amp;SV'!$H$4:$L$4,0))</f>
        <v>0.95</v>
      </c>
      <c r="R65" s="47">
        <f t="shared" si="2"/>
        <v>576126.20731707313</v>
      </c>
      <c r="S65" s="47">
        <f t="shared" si="7"/>
        <v>393310.15928133467</v>
      </c>
      <c r="T65" s="47">
        <f t="shared" si="5"/>
        <v>182816.04803573847</v>
      </c>
      <c r="V65" s="68">
        <f t="shared" si="6"/>
        <v>-32579.792682926869</v>
      </c>
    </row>
    <row r="66" spans="1:22" s="41" customFormat="1" ht="21" customHeight="1" x14ac:dyDescent="0.2">
      <c r="A66" s="30">
        <v>61</v>
      </c>
      <c r="B66" s="51" t="s">
        <v>1850</v>
      </c>
      <c r="C66" s="52">
        <v>43344</v>
      </c>
      <c r="D66" s="57">
        <v>607591.68999999994</v>
      </c>
      <c r="E66" s="57">
        <v>314899.5</v>
      </c>
      <c r="F66" s="44">
        <f t="shared" si="1"/>
        <v>43344</v>
      </c>
      <c r="G66" s="66" t="s">
        <v>1525</v>
      </c>
      <c r="H66" s="43">
        <f>MATCH(G66,'Category 4'!$A:$A,0)</f>
        <v>754</v>
      </c>
      <c r="I66" s="43">
        <f>MATCH($F$6,'Category 4'!$1:$1,0)</f>
        <v>135</v>
      </c>
      <c r="J66" s="43">
        <f>INDEX('Category 4'!$A$1:$EN$870,H66,I66)</f>
        <v>93.7</v>
      </c>
      <c r="K66" s="43">
        <f>MATCH($K$4,'Category 4'!$1:$1,0)</f>
        <v>144</v>
      </c>
      <c r="L66" s="43">
        <f>INDEX('Category 4'!$A$1:$EN$870,'P&amp;M working'!H66,'P&amp;M working'!K66)</f>
        <v>94</v>
      </c>
      <c r="M66" s="46">
        <f t="shared" si="8"/>
        <v>1.0032017075773745</v>
      </c>
      <c r="N66" s="46">
        <f t="shared" si="3"/>
        <v>1.0032017075773745</v>
      </c>
      <c r="O66" s="73">
        <f t="shared" si="4"/>
        <v>5.4694444444444441</v>
      </c>
      <c r="P66" s="74">
        <f>INDEX('EL&amp;SV'!$D$4:$H$45,MATCH(G66,'EL&amp;SV'!$H$4:$H$45,0),MATCH(IF(D66&gt;1000000,"A",IF(D66&gt;100000,"B",IF(D66&gt;50000,"C","D"))),'EL&amp;SV'!$D$4:$H$4,0))</f>
        <v>10</v>
      </c>
      <c r="Q66" s="48">
        <f>INDEX('EL&amp;SV'!$H$4:$L$45,MATCH(G66,'EL&amp;SV'!$H$4:$H$45,0),MATCH(IF(D66&gt;1000000,"A",IF(D66&gt;100000,"B",IF(D66&gt;50000,"C","D"))),'EL&amp;SV'!$H$4:$L$4,0))</f>
        <v>0.95</v>
      </c>
      <c r="R66" s="47">
        <f t="shared" si="2"/>
        <v>609537.02091782272</v>
      </c>
      <c r="S66" s="47">
        <f t="shared" si="7"/>
        <v>316713.74291050923</v>
      </c>
      <c r="T66" s="47">
        <f t="shared" si="5"/>
        <v>292823.27800731349</v>
      </c>
      <c r="V66" s="68">
        <f t="shared" si="6"/>
        <v>1945.3309178227792</v>
      </c>
    </row>
    <row r="67" spans="1:22" s="41" customFormat="1" ht="21" customHeight="1" x14ac:dyDescent="0.2">
      <c r="A67" s="30">
        <v>62</v>
      </c>
      <c r="B67" s="51" t="s">
        <v>1851</v>
      </c>
      <c r="C67" s="52">
        <v>45012</v>
      </c>
      <c r="D67" s="57">
        <v>605000</v>
      </c>
      <c r="E67" s="57">
        <v>561027.9</v>
      </c>
      <c r="F67" s="44">
        <f t="shared" si="1"/>
        <v>44986</v>
      </c>
      <c r="G67" s="66" t="s">
        <v>1349</v>
      </c>
      <c r="H67" s="43">
        <f>MATCH(G67,'Category 4'!$A:$A,0)</f>
        <v>566</v>
      </c>
      <c r="I67" s="43">
        <f>MATCH($F$6,'Category 4'!$1:$1,0)</f>
        <v>135</v>
      </c>
      <c r="J67" s="43">
        <f>INDEX('Category 4'!$A$1:$EN$870,H67,I67)</f>
        <v>147.6</v>
      </c>
      <c r="K67" s="43">
        <f>MATCH($K$4,'Category 4'!$1:$1,0)</f>
        <v>144</v>
      </c>
      <c r="L67" s="43">
        <f>INDEX('Category 4'!$A$1:$EN$870,'P&amp;M working'!H67,'P&amp;M working'!K67)</f>
        <v>139.69999999999999</v>
      </c>
      <c r="M67" s="46">
        <f t="shared" si="8"/>
        <v>0.94647696476964771</v>
      </c>
      <c r="N67" s="46">
        <f t="shared" si="3"/>
        <v>0.94647696476964771</v>
      </c>
      <c r="O67" s="73">
        <f t="shared" si="4"/>
        <v>0.89722222222222225</v>
      </c>
      <c r="P67" s="74">
        <f>INDEX('EL&amp;SV'!$D$4:$H$45,MATCH(G67,'EL&amp;SV'!$H$4:$H$45,0),MATCH(IF(D67&gt;1000000,"A",IF(D67&gt;100000,"B",IF(D67&gt;50000,"C","D"))),'EL&amp;SV'!$D$4:$H$4,0))</f>
        <v>10</v>
      </c>
      <c r="Q67" s="48">
        <f>INDEX('EL&amp;SV'!$H$4:$L$45,MATCH(G67,'EL&amp;SV'!$H$4:$H$45,0),MATCH(IF(D67&gt;1000000,"A",IF(D67&gt;100000,"B",IF(D67&gt;50000,"C","D"))),'EL&amp;SV'!$H$4:$L$4,0))</f>
        <v>0.95</v>
      </c>
      <c r="R67" s="47">
        <f t="shared" si="2"/>
        <v>572618.56368563685</v>
      </c>
      <c r="S67" s="47">
        <f t="shared" si="7"/>
        <v>48807.779518593801</v>
      </c>
      <c r="T67" s="47">
        <f t="shared" si="5"/>
        <v>523810.78416704305</v>
      </c>
      <c r="V67" s="68">
        <f t="shared" si="6"/>
        <v>-32381.436314363149</v>
      </c>
    </row>
    <row r="68" spans="1:22" s="41" customFormat="1" ht="21" customHeight="1" x14ac:dyDescent="0.2">
      <c r="A68" s="30">
        <v>63</v>
      </c>
      <c r="B68" s="51" t="s">
        <v>1852</v>
      </c>
      <c r="C68" s="52">
        <v>42531</v>
      </c>
      <c r="D68" s="57">
        <v>603514.04</v>
      </c>
      <c r="E68" s="57">
        <v>170094.03</v>
      </c>
      <c r="F68" s="44">
        <f t="shared" si="1"/>
        <v>42522</v>
      </c>
      <c r="G68" s="66" t="s">
        <v>1323</v>
      </c>
      <c r="H68" s="43">
        <f>MATCH(G68,'Category 4'!$A:$A,0)</f>
        <v>653</v>
      </c>
      <c r="I68" s="43">
        <f>MATCH($F$6,'Category 4'!$1:$1,0)</f>
        <v>135</v>
      </c>
      <c r="J68" s="43">
        <f>INDEX('Category 4'!$A$1:$EN$870,H68,I68)</f>
        <v>121.9</v>
      </c>
      <c r="K68" s="43">
        <f>MATCH($K$4,'Category 4'!$1:$1,0)</f>
        <v>144</v>
      </c>
      <c r="L68" s="43">
        <f>INDEX('Category 4'!$A$1:$EN$870,'P&amp;M working'!H68,'P&amp;M working'!K68)</f>
        <v>122.3</v>
      </c>
      <c r="M68" s="46">
        <f t="shared" si="8"/>
        <v>1.003281378178835</v>
      </c>
      <c r="N68" s="46">
        <f t="shared" si="3"/>
        <v>1.003281378178835</v>
      </c>
      <c r="O68" s="73">
        <f t="shared" si="4"/>
        <v>7.6944444444444446</v>
      </c>
      <c r="P68" s="74">
        <f>INDEX('EL&amp;SV'!$D$4:$H$45,MATCH(G68,'EL&amp;SV'!$H$4:$H$45,0),MATCH(IF(D68&gt;1000000,"A",IF(D68&gt;100000,"B",IF(D68&gt;50000,"C","D"))),'EL&amp;SV'!$D$4:$H$4,0))</f>
        <v>12</v>
      </c>
      <c r="Q68" s="48">
        <f>INDEX('EL&amp;SV'!$H$4:$L$45,MATCH(G68,'EL&amp;SV'!$H$4:$H$45,0),MATCH(IF(D68&gt;1000000,"A",IF(D68&gt;100000,"B",IF(D68&gt;50000,"C","D"))),'EL&amp;SV'!$H$4:$L$4,0))</f>
        <v>0.9</v>
      </c>
      <c r="R68" s="47">
        <f t="shared" si="2"/>
        <v>605494.39780147665</v>
      </c>
      <c r="S68" s="47">
        <f t="shared" si="7"/>
        <v>349420.72539793543</v>
      </c>
      <c r="T68" s="47">
        <f t="shared" si="5"/>
        <v>256073.67240354122</v>
      </c>
      <c r="V68" s="68">
        <f t="shared" si="6"/>
        <v>1980.3578014766099</v>
      </c>
    </row>
    <row r="69" spans="1:22" s="41" customFormat="1" ht="21" customHeight="1" x14ac:dyDescent="0.2">
      <c r="A69" s="30">
        <v>64</v>
      </c>
      <c r="B69" s="51" t="s">
        <v>1853</v>
      </c>
      <c r="C69" s="52">
        <v>45012</v>
      </c>
      <c r="D69" s="57">
        <v>590100</v>
      </c>
      <c r="E69" s="57">
        <v>504321.7</v>
      </c>
      <c r="F69" s="44">
        <f t="shared" si="1"/>
        <v>44986</v>
      </c>
      <c r="G69" s="66" t="s">
        <v>1349</v>
      </c>
      <c r="H69" s="43">
        <f>MATCH(G69,'Category 4'!$A:$A,0)</f>
        <v>566</v>
      </c>
      <c r="I69" s="43">
        <f>MATCH($F$6,'Category 4'!$1:$1,0)</f>
        <v>135</v>
      </c>
      <c r="J69" s="43">
        <f>INDEX('Category 4'!$A$1:$EN$870,H69,I69)</f>
        <v>147.6</v>
      </c>
      <c r="K69" s="43">
        <f>MATCH($K$4,'Category 4'!$1:$1,0)</f>
        <v>144</v>
      </c>
      <c r="L69" s="43">
        <f>INDEX('Category 4'!$A$1:$EN$870,'P&amp;M working'!H69,'P&amp;M working'!K69)</f>
        <v>139.69999999999999</v>
      </c>
      <c r="M69" s="46">
        <f t="shared" si="8"/>
        <v>0.94647696476964771</v>
      </c>
      <c r="N69" s="46">
        <f t="shared" si="3"/>
        <v>0.94647696476964771</v>
      </c>
      <c r="O69" s="73">
        <f t="shared" si="4"/>
        <v>0.89722222222222225</v>
      </c>
      <c r="P69" s="74">
        <f>INDEX('EL&amp;SV'!$D$4:$H$45,MATCH(G69,'EL&amp;SV'!$H$4:$H$45,0),MATCH(IF(D69&gt;1000000,"A",IF(D69&gt;100000,"B",IF(D69&gt;50000,"C","D"))),'EL&amp;SV'!$D$4:$H$4,0))</f>
        <v>10</v>
      </c>
      <c r="Q69" s="48">
        <f>INDEX('EL&amp;SV'!$H$4:$L$45,MATCH(G69,'EL&amp;SV'!$H$4:$H$45,0),MATCH(IF(D69&gt;1000000,"A",IF(D69&gt;100000,"B",IF(D69&gt;50000,"C","D"))),'EL&amp;SV'!$H$4:$L$4,0))</f>
        <v>0.95</v>
      </c>
      <c r="R69" s="47">
        <f t="shared" si="2"/>
        <v>558516.05691056908</v>
      </c>
      <c r="S69" s="47">
        <f t="shared" si="7"/>
        <v>47605.736684168929</v>
      </c>
      <c r="T69" s="47">
        <f t="shared" si="5"/>
        <v>510910.32022640016</v>
      </c>
      <c r="V69" s="68">
        <f t="shared" si="6"/>
        <v>-31583.943089430919</v>
      </c>
    </row>
    <row r="70" spans="1:22" s="41" customFormat="1" ht="21" customHeight="1" x14ac:dyDescent="0.2">
      <c r="A70" s="30">
        <v>65</v>
      </c>
      <c r="B70" s="51" t="s">
        <v>1854</v>
      </c>
      <c r="C70" s="52">
        <v>42401</v>
      </c>
      <c r="D70" s="57">
        <v>567096</v>
      </c>
      <c r="E70" s="57">
        <v>140647.07999999999</v>
      </c>
      <c r="F70" s="44">
        <f t="shared" ref="F70:F133" si="9">DATE(YEAR(C70),MONTH(C70),1)</f>
        <v>42401</v>
      </c>
      <c r="G70" s="66" t="s">
        <v>1349</v>
      </c>
      <c r="H70" s="43">
        <f>MATCH(G70,'Category 4'!$A:$A,0)</f>
        <v>566</v>
      </c>
      <c r="I70" s="43">
        <f>MATCH($F$6,'Category 4'!$1:$1,0)</f>
        <v>135</v>
      </c>
      <c r="J70" s="43">
        <f>INDEX('Category 4'!$A$1:$EN$870,H70,I70)</f>
        <v>147.6</v>
      </c>
      <c r="K70" s="43">
        <f>MATCH($K$4,'Category 4'!$1:$1,0)</f>
        <v>144</v>
      </c>
      <c r="L70" s="43">
        <f>INDEX('Category 4'!$A$1:$EN$870,'P&amp;M working'!H70,'P&amp;M working'!K70)</f>
        <v>139.69999999999999</v>
      </c>
      <c r="M70" s="46">
        <f t="shared" si="8"/>
        <v>0.94647696476964771</v>
      </c>
      <c r="N70" s="46">
        <f t="shared" si="3"/>
        <v>0.94647696476964771</v>
      </c>
      <c r="O70" s="73">
        <f t="shared" si="4"/>
        <v>8.0527777777777771</v>
      </c>
      <c r="P70" s="74">
        <f>INDEX('EL&amp;SV'!$D$4:$H$45,MATCH(G70,'EL&amp;SV'!$H$4:$H$45,0),MATCH(IF(D70&gt;1000000,"A",IF(D70&gt;100000,"B",IF(D70&gt;50000,"C","D"))),'EL&amp;SV'!$D$4:$H$4,0))</f>
        <v>10</v>
      </c>
      <c r="Q70" s="48">
        <f>INDEX('EL&amp;SV'!$H$4:$L$45,MATCH(G70,'EL&amp;SV'!$H$4:$H$45,0),MATCH(IF(D70&gt;1000000,"A",IF(D70&gt;100000,"B",IF(D70&gt;50000,"C","D"))),'EL&amp;SV'!$H$4:$L$4,0))</f>
        <v>0.95</v>
      </c>
      <c r="R70" s="47">
        <f t="shared" ref="R70:R133" si="10">N70*D70</f>
        <v>536743.3008130081</v>
      </c>
      <c r="S70" s="47">
        <f t="shared" si="7"/>
        <v>410616.07989001798</v>
      </c>
      <c r="T70" s="47">
        <f t="shared" si="5"/>
        <v>126127.22092299012</v>
      </c>
      <c r="V70" s="68">
        <f t="shared" si="6"/>
        <v>-30352.6991869919</v>
      </c>
    </row>
    <row r="71" spans="1:22" s="41" customFormat="1" ht="21" customHeight="1" x14ac:dyDescent="0.2">
      <c r="A71" s="30">
        <v>66</v>
      </c>
      <c r="B71" s="51" t="s">
        <v>1855</v>
      </c>
      <c r="C71" s="52">
        <v>43418</v>
      </c>
      <c r="D71" s="57">
        <v>560000</v>
      </c>
      <c r="E71" s="57">
        <v>299465.28000000003</v>
      </c>
      <c r="F71" s="44">
        <f t="shared" si="9"/>
        <v>43405</v>
      </c>
      <c r="G71" s="66" t="s">
        <v>1349</v>
      </c>
      <c r="H71" s="43">
        <f>MATCH(G71,'Category 4'!$A:$A,0)</f>
        <v>566</v>
      </c>
      <c r="I71" s="43">
        <f>MATCH($F$6,'Category 4'!$1:$1,0)</f>
        <v>135</v>
      </c>
      <c r="J71" s="43">
        <f>INDEX('Category 4'!$A$1:$EN$870,H71,I71)</f>
        <v>147.6</v>
      </c>
      <c r="K71" s="43">
        <f>MATCH($K$4,'Category 4'!$1:$1,0)</f>
        <v>144</v>
      </c>
      <c r="L71" s="43">
        <f>INDEX('Category 4'!$A$1:$EN$870,'P&amp;M working'!H71,'P&amp;M working'!K71)</f>
        <v>139.69999999999999</v>
      </c>
      <c r="M71" s="46">
        <f t="shared" si="8"/>
        <v>0.94647696476964771</v>
      </c>
      <c r="N71" s="46">
        <f t="shared" ref="N71:N134" si="11">M71</f>
        <v>0.94647696476964771</v>
      </c>
      <c r="O71" s="73">
        <f t="shared" ref="O71:O134" si="12">YEARFRAC(C71,$O$4)</f>
        <v>5.2666666666666666</v>
      </c>
      <c r="P71" s="74">
        <f>INDEX('EL&amp;SV'!$D$4:$H$45,MATCH(G71,'EL&amp;SV'!$H$4:$H$45,0),MATCH(IF(D71&gt;1000000,"A",IF(D71&gt;100000,"B",IF(D71&gt;50000,"C","D"))),'EL&amp;SV'!$D$4:$H$4,0))</f>
        <v>10</v>
      </c>
      <c r="Q71" s="48">
        <f>INDEX('EL&amp;SV'!$H$4:$L$45,MATCH(G71,'EL&amp;SV'!$H$4:$H$45,0),MATCH(IF(D71&gt;1000000,"A",IF(D71&gt;100000,"B",IF(D71&gt;50000,"C","D"))),'EL&amp;SV'!$H$4:$L$4,0))</f>
        <v>0.95</v>
      </c>
      <c r="R71" s="47">
        <f t="shared" si="10"/>
        <v>530027.10027100274</v>
      </c>
      <c r="S71" s="47">
        <f t="shared" ref="S71:S134" si="13">(Q71/P71)*R71*(IF(O71&gt;P71,P71,O71))</f>
        <v>265190.22583559167</v>
      </c>
      <c r="T71" s="47">
        <f t="shared" ref="T71:T134" si="14">R71-S71</f>
        <v>264836.87443541107</v>
      </c>
      <c r="V71" s="68">
        <f t="shared" ref="V71:V134" si="15">R71-D71</f>
        <v>-29972.899728997261</v>
      </c>
    </row>
    <row r="72" spans="1:22" s="41" customFormat="1" ht="21" customHeight="1" x14ac:dyDescent="0.2">
      <c r="A72" s="30">
        <v>67</v>
      </c>
      <c r="B72" s="51" t="s">
        <v>1856</v>
      </c>
      <c r="C72" s="52">
        <v>45012</v>
      </c>
      <c r="D72" s="57">
        <v>550000</v>
      </c>
      <c r="E72" s="57">
        <v>510025.37</v>
      </c>
      <c r="F72" s="44">
        <f t="shared" si="9"/>
        <v>44986</v>
      </c>
      <c r="G72" s="66" t="s">
        <v>1461</v>
      </c>
      <c r="H72" s="43">
        <f>MATCH(G72,'Category 4'!$A:$A,0)</f>
        <v>722</v>
      </c>
      <c r="I72" s="43">
        <f>MATCH($F$6,'Category 4'!$1:$1,0)</f>
        <v>135</v>
      </c>
      <c r="J72" s="43">
        <f>INDEX('Category 4'!$A$1:$EN$870,H72,I72)</f>
        <v>128</v>
      </c>
      <c r="K72" s="43">
        <f>MATCH($K$4,'Category 4'!$1:$1,0)</f>
        <v>144</v>
      </c>
      <c r="L72" s="43">
        <f>INDEX('Category 4'!$A$1:$EN$870,'P&amp;M working'!H72,'P&amp;M working'!K72)</f>
        <v>129.19999999999999</v>
      </c>
      <c r="M72" s="46">
        <f t="shared" si="8"/>
        <v>1.0093749999999999</v>
      </c>
      <c r="N72" s="46">
        <f t="shared" si="11"/>
        <v>1.0093749999999999</v>
      </c>
      <c r="O72" s="73">
        <f t="shared" si="12"/>
        <v>0.89722222222222225</v>
      </c>
      <c r="P72" s="74">
        <f>INDEX('EL&amp;SV'!$D$4:$H$45,MATCH(G72,'EL&amp;SV'!$H$4:$H$45,0),MATCH(IF(D72&gt;1000000,"A",IF(D72&gt;100000,"B",IF(D72&gt;50000,"C","D"))),'EL&amp;SV'!$D$4:$H$4,0))</f>
        <v>8</v>
      </c>
      <c r="Q72" s="48">
        <f>INDEX('EL&amp;SV'!$H$4:$L$45,MATCH(G72,'EL&amp;SV'!$H$4:$H$45,0),MATCH(IF(D72&gt;1000000,"A",IF(D72&gt;100000,"B",IF(D72&gt;50000,"C","D"))),'EL&amp;SV'!$H$4:$L$4,0))</f>
        <v>0.95</v>
      </c>
      <c r="R72" s="47">
        <f t="shared" si="10"/>
        <v>555156.25</v>
      </c>
      <c r="S72" s="47">
        <f t="shared" si="13"/>
        <v>59149.199761284726</v>
      </c>
      <c r="T72" s="47">
        <f t="shared" si="14"/>
        <v>496007.05023871525</v>
      </c>
      <c r="V72" s="68">
        <f t="shared" si="15"/>
        <v>5156.25</v>
      </c>
    </row>
    <row r="73" spans="1:22" s="41" customFormat="1" ht="21" customHeight="1" x14ac:dyDescent="0.2">
      <c r="A73" s="30">
        <v>68</v>
      </c>
      <c r="B73" s="51" t="s">
        <v>1857</v>
      </c>
      <c r="C73" s="52">
        <v>43344</v>
      </c>
      <c r="D73" s="57">
        <v>544891.68999999994</v>
      </c>
      <c r="E73" s="57">
        <v>282403.65999999997</v>
      </c>
      <c r="F73" s="44">
        <f t="shared" si="9"/>
        <v>43344</v>
      </c>
      <c r="G73" s="66" t="s">
        <v>1525</v>
      </c>
      <c r="H73" s="43">
        <f>MATCH(G73,'Category 4'!$A:$A,0)</f>
        <v>754</v>
      </c>
      <c r="I73" s="43">
        <f>MATCH($F$6,'Category 4'!$1:$1,0)</f>
        <v>135</v>
      </c>
      <c r="J73" s="43">
        <f>INDEX('Category 4'!$A$1:$EN$870,H73,I73)</f>
        <v>93.7</v>
      </c>
      <c r="K73" s="43">
        <f>MATCH($K$4,'Category 4'!$1:$1,0)</f>
        <v>144</v>
      </c>
      <c r="L73" s="43">
        <f>INDEX('Category 4'!$A$1:$EN$870,'P&amp;M working'!H73,'P&amp;M working'!K73)</f>
        <v>94</v>
      </c>
      <c r="M73" s="46">
        <f t="shared" ref="M73:M136" si="16">L73/J73</f>
        <v>1.0032017075773745</v>
      </c>
      <c r="N73" s="46">
        <f t="shared" si="11"/>
        <v>1.0032017075773745</v>
      </c>
      <c r="O73" s="73">
        <f t="shared" si="12"/>
        <v>5.4694444444444441</v>
      </c>
      <c r="P73" s="74">
        <f>INDEX('EL&amp;SV'!$D$4:$H$45,MATCH(G73,'EL&amp;SV'!$H$4:$H$45,0),MATCH(IF(D73&gt;1000000,"A",IF(D73&gt;100000,"B",IF(D73&gt;50000,"C","D"))),'EL&amp;SV'!$D$4:$H$4,0))</f>
        <v>10</v>
      </c>
      <c r="Q73" s="48">
        <f>INDEX('EL&amp;SV'!$H$4:$L$45,MATCH(G73,'EL&amp;SV'!$H$4:$H$45,0),MATCH(IF(D73&gt;1000000,"A",IF(D73&gt;100000,"B",IF(D73&gt;50000,"C","D"))),'EL&amp;SV'!$H$4:$L$4,0))</f>
        <v>0.95</v>
      </c>
      <c r="R73" s="47">
        <f t="shared" si="10"/>
        <v>546636.27385272132</v>
      </c>
      <c r="S73" s="47">
        <f t="shared" si="13"/>
        <v>284030.68945977994</v>
      </c>
      <c r="T73" s="47">
        <f t="shared" si="14"/>
        <v>262605.58439294138</v>
      </c>
      <c r="V73" s="68">
        <f t="shared" si="15"/>
        <v>1744.5838527213782</v>
      </c>
    </row>
    <row r="74" spans="1:22" s="41" customFormat="1" ht="21" customHeight="1" x14ac:dyDescent="0.2">
      <c r="A74" s="30">
        <v>69</v>
      </c>
      <c r="B74" s="51" t="s">
        <v>1858</v>
      </c>
      <c r="C74" s="52">
        <v>45012</v>
      </c>
      <c r="D74" s="57">
        <v>531000</v>
      </c>
      <c r="E74" s="57">
        <v>492406.31</v>
      </c>
      <c r="F74" s="44">
        <f t="shared" si="9"/>
        <v>44986</v>
      </c>
      <c r="G74" s="66" t="s">
        <v>1391</v>
      </c>
      <c r="H74" s="43">
        <f>MATCH(G74,'Category 4'!$A:$A,0)</f>
        <v>605</v>
      </c>
      <c r="I74" s="43">
        <f>MATCH($F$6,'Category 4'!$1:$1,0)</f>
        <v>135</v>
      </c>
      <c r="J74" s="43">
        <f>INDEX('Category 4'!$A$1:$EN$870,H74,I74)</f>
        <v>139.19999999999999</v>
      </c>
      <c r="K74" s="43">
        <f>MATCH($K$4,'Category 4'!$1:$1,0)</f>
        <v>144</v>
      </c>
      <c r="L74" s="43">
        <f>INDEX('Category 4'!$A$1:$EN$870,'P&amp;M working'!H74,'P&amp;M working'!K74)</f>
        <v>138.80000000000001</v>
      </c>
      <c r="M74" s="46">
        <f t="shared" si="16"/>
        <v>0.99712643678160939</v>
      </c>
      <c r="N74" s="46">
        <f t="shared" si="11"/>
        <v>0.99712643678160939</v>
      </c>
      <c r="O74" s="73">
        <f t="shared" si="12"/>
        <v>0.89722222222222225</v>
      </c>
      <c r="P74" s="74">
        <f>INDEX('EL&amp;SV'!$D$4:$H$45,MATCH(G74,'EL&amp;SV'!$H$4:$H$45,0),MATCH(IF(D74&gt;1000000,"A",IF(D74&gt;100000,"B",IF(D74&gt;50000,"C","D"))),'EL&amp;SV'!$D$4:$H$4,0))</f>
        <v>8</v>
      </c>
      <c r="Q74" s="48">
        <f>INDEX('EL&amp;SV'!$H$4:$L$45,MATCH(G74,'EL&amp;SV'!$H$4:$H$45,0),MATCH(IF(D74&gt;1000000,"A",IF(D74&gt;100000,"B",IF(D74&gt;50000,"C","D"))),'EL&amp;SV'!$H$4:$L$4,0))</f>
        <v>0.9</v>
      </c>
      <c r="R74" s="47">
        <f t="shared" si="10"/>
        <v>529474.13793103455</v>
      </c>
      <c r="S74" s="47">
        <f t="shared" si="13"/>
        <v>53443.795797413804</v>
      </c>
      <c r="T74" s="47">
        <f t="shared" si="14"/>
        <v>476030.34213362075</v>
      </c>
      <c r="V74" s="68">
        <f t="shared" si="15"/>
        <v>-1525.862068965449</v>
      </c>
    </row>
    <row r="75" spans="1:22" s="41" customFormat="1" ht="21" customHeight="1" x14ac:dyDescent="0.2">
      <c r="A75" s="30">
        <v>70</v>
      </c>
      <c r="B75" s="51" t="s">
        <v>1859</v>
      </c>
      <c r="C75" s="52">
        <v>42381</v>
      </c>
      <c r="D75" s="57">
        <v>521277</v>
      </c>
      <c r="E75" s="57">
        <v>26063.85</v>
      </c>
      <c r="F75" s="44">
        <f t="shared" si="9"/>
        <v>42370</v>
      </c>
      <c r="G75" s="66" t="s">
        <v>1349</v>
      </c>
      <c r="H75" s="43">
        <f>MATCH(G75,'Category 4'!$A:$A,0)</f>
        <v>566</v>
      </c>
      <c r="I75" s="43">
        <f>MATCH($F$6,'Category 4'!$1:$1,0)</f>
        <v>135</v>
      </c>
      <c r="J75" s="43">
        <f>INDEX('Category 4'!$A$1:$EN$870,H75,I75)</f>
        <v>147.6</v>
      </c>
      <c r="K75" s="43">
        <f>MATCH($K$4,'Category 4'!$1:$1,0)</f>
        <v>144</v>
      </c>
      <c r="L75" s="43">
        <f>INDEX('Category 4'!$A$1:$EN$870,'P&amp;M working'!H75,'P&amp;M working'!K75)</f>
        <v>139.69999999999999</v>
      </c>
      <c r="M75" s="46">
        <f t="shared" si="16"/>
        <v>0.94647696476964771</v>
      </c>
      <c r="N75" s="46">
        <f t="shared" si="11"/>
        <v>0.94647696476964771</v>
      </c>
      <c r="O75" s="73">
        <f t="shared" si="12"/>
        <v>8.1055555555555561</v>
      </c>
      <c r="P75" s="74">
        <f>INDEX('EL&amp;SV'!$D$4:$H$45,MATCH(G75,'EL&amp;SV'!$H$4:$H$45,0),MATCH(IF(D75&gt;1000000,"A",IF(D75&gt;100000,"B",IF(D75&gt;50000,"C","D"))),'EL&amp;SV'!$D$4:$H$4,0))</f>
        <v>10</v>
      </c>
      <c r="Q75" s="48">
        <f>INDEX('EL&amp;SV'!$H$4:$L$45,MATCH(G75,'EL&amp;SV'!$H$4:$H$45,0),MATCH(IF(D75&gt;1000000,"A",IF(D75&gt;100000,"B",IF(D75&gt;50000,"C","D"))),'EL&amp;SV'!$H$4:$L$4,0))</f>
        <v>0.95</v>
      </c>
      <c r="R75" s="47">
        <f t="shared" si="10"/>
        <v>493376.67276422767</v>
      </c>
      <c r="S75" s="47">
        <f t="shared" si="13"/>
        <v>379913.74293603207</v>
      </c>
      <c r="T75" s="47">
        <f t="shared" si="14"/>
        <v>113462.9298281956</v>
      </c>
      <c r="V75" s="68">
        <f t="shared" si="15"/>
        <v>-27900.327235772333</v>
      </c>
    </row>
    <row r="76" spans="1:22" s="41" customFormat="1" ht="21" customHeight="1" x14ac:dyDescent="0.2">
      <c r="A76" s="30">
        <v>71</v>
      </c>
      <c r="B76" s="51" t="s">
        <v>1860</v>
      </c>
      <c r="C76" s="52">
        <v>42401</v>
      </c>
      <c r="D76" s="57">
        <v>497250</v>
      </c>
      <c r="E76" s="57">
        <v>123324.37</v>
      </c>
      <c r="F76" s="44">
        <f t="shared" si="9"/>
        <v>42401</v>
      </c>
      <c r="G76" s="66" t="s">
        <v>1349</v>
      </c>
      <c r="H76" s="43">
        <f>MATCH(G76,'Category 4'!$A:$A,0)</f>
        <v>566</v>
      </c>
      <c r="I76" s="43">
        <f>MATCH($F$6,'Category 4'!$1:$1,0)</f>
        <v>135</v>
      </c>
      <c r="J76" s="43">
        <f>INDEX('Category 4'!$A$1:$EN$870,H76,I76)</f>
        <v>147.6</v>
      </c>
      <c r="K76" s="43">
        <f>MATCH($K$4,'Category 4'!$1:$1,0)</f>
        <v>144</v>
      </c>
      <c r="L76" s="43">
        <f>INDEX('Category 4'!$A$1:$EN$870,'P&amp;M working'!H76,'P&amp;M working'!K76)</f>
        <v>139.69999999999999</v>
      </c>
      <c r="M76" s="46">
        <f t="shared" si="16"/>
        <v>0.94647696476964771</v>
      </c>
      <c r="N76" s="46">
        <f t="shared" si="11"/>
        <v>0.94647696476964771</v>
      </c>
      <c r="O76" s="73">
        <f t="shared" si="12"/>
        <v>8.0527777777777771</v>
      </c>
      <c r="P76" s="74">
        <f>INDEX('EL&amp;SV'!$D$4:$H$45,MATCH(G76,'EL&amp;SV'!$H$4:$H$45,0),MATCH(IF(D76&gt;1000000,"A",IF(D76&gt;100000,"B",IF(D76&gt;50000,"C","D"))),'EL&amp;SV'!$D$4:$H$4,0))</f>
        <v>10</v>
      </c>
      <c r="Q76" s="48">
        <f>INDEX('EL&amp;SV'!$H$4:$L$45,MATCH(G76,'EL&amp;SV'!$H$4:$H$45,0),MATCH(IF(D76&gt;1000000,"A",IF(D76&gt;100000,"B",IF(D76&gt;50000,"C","D"))),'EL&amp;SV'!$H$4:$L$4,0))</f>
        <v>0.95</v>
      </c>
      <c r="R76" s="47">
        <f t="shared" si="10"/>
        <v>470635.6707317073</v>
      </c>
      <c r="S76" s="47">
        <f t="shared" si="13"/>
        <v>360042.82471629401</v>
      </c>
      <c r="T76" s="47">
        <f t="shared" si="14"/>
        <v>110592.84601541329</v>
      </c>
      <c r="V76" s="68">
        <f t="shared" si="15"/>
        <v>-26614.329268292699</v>
      </c>
    </row>
    <row r="77" spans="1:22" s="41" customFormat="1" ht="21" customHeight="1" x14ac:dyDescent="0.2">
      <c r="A77" s="30">
        <v>72</v>
      </c>
      <c r="B77" s="51" t="s">
        <v>1861</v>
      </c>
      <c r="C77" s="52">
        <v>45010</v>
      </c>
      <c r="D77" s="57">
        <v>483878</v>
      </c>
      <c r="E77" s="57">
        <v>448457.3</v>
      </c>
      <c r="F77" s="44">
        <f t="shared" si="9"/>
        <v>44986</v>
      </c>
      <c r="G77" s="66" t="s">
        <v>1349</v>
      </c>
      <c r="H77" s="43">
        <f>MATCH(G77,'Category 4'!$A:$A,0)</f>
        <v>566</v>
      </c>
      <c r="I77" s="43">
        <f>MATCH($F$6,'Category 4'!$1:$1,0)</f>
        <v>135</v>
      </c>
      <c r="J77" s="43">
        <f>INDEX('Category 4'!$A$1:$EN$870,H77,I77)</f>
        <v>147.6</v>
      </c>
      <c r="K77" s="43">
        <f>MATCH($K$4,'Category 4'!$1:$1,0)</f>
        <v>144</v>
      </c>
      <c r="L77" s="43">
        <f>INDEX('Category 4'!$A$1:$EN$870,'P&amp;M working'!H77,'P&amp;M working'!K77)</f>
        <v>139.69999999999999</v>
      </c>
      <c r="M77" s="46">
        <f t="shared" si="16"/>
        <v>0.94647696476964771</v>
      </c>
      <c r="N77" s="46">
        <f t="shared" si="11"/>
        <v>0.94647696476964771</v>
      </c>
      <c r="O77" s="73">
        <f t="shared" si="12"/>
        <v>0.90277777777777779</v>
      </c>
      <c r="P77" s="74">
        <f>INDEX('EL&amp;SV'!$D$4:$H$45,MATCH(G77,'EL&amp;SV'!$H$4:$H$45,0),MATCH(IF(D77&gt;1000000,"A",IF(D77&gt;100000,"B",IF(D77&gt;50000,"C","D"))),'EL&amp;SV'!$D$4:$H$4,0))</f>
        <v>10</v>
      </c>
      <c r="Q77" s="48">
        <f>INDEX('EL&amp;SV'!$H$4:$L$45,MATCH(G77,'EL&amp;SV'!$H$4:$H$45,0),MATCH(IF(D77&gt;1000000,"A",IF(D77&gt;100000,"B",IF(D77&gt;50000,"C","D"))),'EL&amp;SV'!$H$4:$L$4,0))</f>
        <v>0.95</v>
      </c>
      <c r="R77" s="47">
        <f t="shared" si="10"/>
        <v>457979.38075880759</v>
      </c>
      <c r="S77" s="47">
        <f t="shared" si="13"/>
        <v>39278.09272480051</v>
      </c>
      <c r="T77" s="47">
        <f t="shared" si="14"/>
        <v>418701.28803400707</v>
      </c>
      <c r="V77" s="68">
        <f t="shared" si="15"/>
        <v>-25898.619241192413</v>
      </c>
    </row>
    <row r="78" spans="1:22" s="41" customFormat="1" ht="21" customHeight="1" x14ac:dyDescent="0.2">
      <c r="A78" s="30">
        <v>73</v>
      </c>
      <c r="B78" s="51" t="s">
        <v>1862</v>
      </c>
      <c r="C78" s="52">
        <v>45010</v>
      </c>
      <c r="D78" s="57">
        <v>483878</v>
      </c>
      <c r="E78" s="57">
        <v>448457.3</v>
      </c>
      <c r="F78" s="44">
        <f t="shared" si="9"/>
        <v>44986</v>
      </c>
      <c r="G78" s="66" t="s">
        <v>1349</v>
      </c>
      <c r="H78" s="43">
        <f>MATCH(G78,'Category 4'!$A:$A,0)</f>
        <v>566</v>
      </c>
      <c r="I78" s="43">
        <f>MATCH($F$6,'Category 4'!$1:$1,0)</f>
        <v>135</v>
      </c>
      <c r="J78" s="43">
        <f>INDEX('Category 4'!$A$1:$EN$870,H78,I78)</f>
        <v>147.6</v>
      </c>
      <c r="K78" s="43">
        <f>MATCH($K$4,'Category 4'!$1:$1,0)</f>
        <v>144</v>
      </c>
      <c r="L78" s="43">
        <f>INDEX('Category 4'!$A$1:$EN$870,'P&amp;M working'!H78,'P&amp;M working'!K78)</f>
        <v>139.69999999999999</v>
      </c>
      <c r="M78" s="46">
        <f t="shared" si="16"/>
        <v>0.94647696476964771</v>
      </c>
      <c r="N78" s="46">
        <f t="shared" si="11"/>
        <v>0.94647696476964771</v>
      </c>
      <c r="O78" s="73">
        <f t="shared" si="12"/>
        <v>0.90277777777777779</v>
      </c>
      <c r="P78" s="74">
        <f>INDEX('EL&amp;SV'!$D$4:$H$45,MATCH(G78,'EL&amp;SV'!$H$4:$H$45,0),MATCH(IF(D78&gt;1000000,"A",IF(D78&gt;100000,"B",IF(D78&gt;50000,"C","D"))),'EL&amp;SV'!$D$4:$H$4,0))</f>
        <v>10</v>
      </c>
      <c r="Q78" s="48">
        <f>INDEX('EL&amp;SV'!$H$4:$L$45,MATCH(G78,'EL&amp;SV'!$H$4:$H$45,0),MATCH(IF(D78&gt;1000000,"A",IF(D78&gt;100000,"B",IF(D78&gt;50000,"C","D"))),'EL&amp;SV'!$H$4:$L$4,0))</f>
        <v>0.95</v>
      </c>
      <c r="R78" s="47">
        <f t="shared" si="10"/>
        <v>457979.38075880759</v>
      </c>
      <c r="S78" s="47">
        <f t="shared" si="13"/>
        <v>39278.09272480051</v>
      </c>
      <c r="T78" s="47">
        <f t="shared" si="14"/>
        <v>418701.28803400707</v>
      </c>
      <c r="V78" s="68">
        <f t="shared" si="15"/>
        <v>-25898.619241192413</v>
      </c>
    </row>
    <row r="79" spans="1:22" s="41" customFormat="1" ht="21" customHeight="1" x14ac:dyDescent="0.2">
      <c r="A79" s="30">
        <v>74</v>
      </c>
      <c r="B79" s="51" t="s">
        <v>1863</v>
      </c>
      <c r="C79" s="52">
        <v>43344</v>
      </c>
      <c r="D79" s="57">
        <v>464729.24</v>
      </c>
      <c r="E79" s="57">
        <v>240857.48</v>
      </c>
      <c r="F79" s="44">
        <f t="shared" si="9"/>
        <v>43344</v>
      </c>
      <c r="G79" s="66" t="s">
        <v>1525</v>
      </c>
      <c r="H79" s="43">
        <f>MATCH(G79,'Category 4'!$A:$A,0)</f>
        <v>754</v>
      </c>
      <c r="I79" s="43">
        <f>MATCH($F$6,'Category 4'!$1:$1,0)</f>
        <v>135</v>
      </c>
      <c r="J79" s="43">
        <f>INDEX('Category 4'!$A$1:$EN$870,H79,I79)</f>
        <v>93.7</v>
      </c>
      <c r="K79" s="43">
        <f>MATCH($K$4,'Category 4'!$1:$1,0)</f>
        <v>144</v>
      </c>
      <c r="L79" s="43">
        <f>INDEX('Category 4'!$A$1:$EN$870,'P&amp;M working'!H79,'P&amp;M working'!K79)</f>
        <v>94</v>
      </c>
      <c r="M79" s="46">
        <f t="shared" si="16"/>
        <v>1.0032017075773745</v>
      </c>
      <c r="N79" s="46">
        <f t="shared" si="11"/>
        <v>1.0032017075773745</v>
      </c>
      <c r="O79" s="73">
        <f t="shared" si="12"/>
        <v>5.4694444444444441</v>
      </c>
      <c r="P79" s="74">
        <f>INDEX('EL&amp;SV'!$D$4:$H$45,MATCH(G79,'EL&amp;SV'!$H$4:$H$45,0),MATCH(IF(D79&gt;1000000,"A",IF(D79&gt;100000,"B",IF(D79&gt;50000,"C","D"))),'EL&amp;SV'!$D$4:$H$4,0))</f>
        <v>10</v>
      </c>
      <c r="Q79" s="48">
        <f>INDEX('EL&amp;SV'!$H$4:$L$45,MATCH(G79,'EL&amp;SV'!$H$4:$H$45,0),MATCH(IF(D79&gt;1000000,"A",IF(D79&gt;100000,"B",IF(D79&gt;50000,"C","D"))),'EL&amp;SV'!$H$4:$L$4,0))</f>
        <v>0.95</v>
      </c>
      <c r="R79" s="47">
        <f t="shared" si="10"/>
        <v>466217.16712913546</v>
      </c>
      <c r="S79" s="47">
        <f t="shared" si="13"/>
        <v>242245.1449926123</v>
      </c>
      <c r="T79" s="47">
        <f t="shared" si="14"/>
        <v>223972.02213652316</v>
      </c>
      <c r="V79" s="68">
        <f t="shared" si="15"/>
        <v>1487.9271291354671</v>
      </c>
    </row>
    <row r="80" spans="1:22" s="41" customFormat="1" ht="21" customHeight="1" x14ac:dyDescent="0.2">
      <c r="A80" s="30">
        <v>75</v>
      </c>
      <c r="B80" s="51" t="s">
        <v>1864</v>
      </c>
      <c r="C80" s="52">
        <v>43344</v>
      </c>
      <c r="D80" s="57">
        <v>436829.24</v>
      </c>
      <c r="E80" s="57">
        <v>226397.6</v>
      </c>
      <c r="F80" s="44">
        <f t="shared" si="9"/>
        <v>43344</v>
      </c>
      <c r="G80" s="66" t="s">
        <v>1525</v>
      </c>
      <c r="H80" s="43">
        <f>MATCH(G80,'Category 4'!$A:$A,0)</f>
        <v>754</v>
      </c>
      <c r="I80" s="43">
        <f>MATCH($F$6,'Category 4'!$1:$1,0)</f>
        <v>135</v>
      </c>
      <c r="J80" s="43">
        <f>INDEX('Category 4'!$A$1:$EN$870,H80,I80)</f>
        <v>93.7</v>
      </c>
      <c r="K80" s="43">
        <f>MATCH($K$4,'Category 4'!$1:$1,0)</f>
        <v>144</v>
      </c>
      <c r="L80" s="43">
        <f>INDEX('Category 4'!$A$1:$EN$870,'P&amp;M working'!H80,'P&amp;M working'!K80)</f>
        <v>94</v>
      </c>
      <c r="M80" s="46">
        <f t="shared" si="16"/>
        <v>1.0032017075773745</v>
      </c>
      <c r="N80" s="46">
        <f t="shared" si="11"/>
        <v>1.0032017075773745</v>
      </c>
      <c r="O80" s="73">
        <f t="shared" si="12"/>
        <v>5.4694444444444441</v>
      </c>
      <c r="P80" s="74">
        <f>INDEX('EL&amp;SV'!$D$4:$H$45,MATCH(G80,'EL&amp;SV'!$H$4:$H$45,0),MATCH(IF(D80&gt;1000000,"A",IF(D80&gt;100000,"B",IF(D80&gt;50000,"C","D"))),'EL&amp;SV'!$D$4:$H$4,0))</f>
        <v>10</v>
      </c>
      <c r="Q80" s="48">
        <f>INDEX('EL&amp;SV'!$H$4:$L$45,MATCH(G80,'EL&amp;SV'!$H$4:$H$45,0),MATCH(IF(D80&gt;1000000,"A",IF(D80&gt;100000,"B",IF(D80&gt;50000,"C","D"))),'EL&amp;SV'!$H$4:$L$4,0))</f>
        <v>0.95</v>
      </c>
      <c r="R80" s="47">
        <f t="shared" si="10"/>
        <v>438227.83948772674</v>
      </c>
      <c r="S80" s="47">
        <f t="shared" si="13"/>
        <v>227701.96809826867</v>
      </c>
      <c r="T80" s="47">
        <f t="shared" si="14"/>
        <v>210525.87138945807</v>
      </c>
      <c r="V80" s="68">
        <f t="shared" si="15"/>
        <v>1398.5994877267512</v>
      </c>
    </row>
    <row r="81" spans="1:22" s="41" customFormat="1" ht="21" customHeight="1" x14ac:dyDescent="0.2">
      <c r="A81" s="30">
        <v>76</v>
      </c>
      <c r="B81" s="53" t="s">
        <v>1865</v>
      </c>
      <c r="C81" s="54">
        <v>44719</v>
      </c>
      <c r="D81" s="58">
        <v>426354.33</v>
      </c>
      <c r="E81" s="58">
        <v>426354.33</v>
      </c>
      <c r="F81" s="44">
        <f t="shared" si="9"/>
        <v>44713</v>
      </c>
      <c r="G81" s="66" t="s">
        <v>1325</v>
      </c>
      <c r="H81" s="43">
        <f>MATCH(G81,'Category 4'!$A:$A,0)</f>
        <v>654</v>
      </c>
      <c r="I81" s="43">
        <f>MATCH($F$6,'Category 4'!$1:$1,0)</f>
        <v>135</v>
      </c>
      <c r="J81" s="43">
        <f>INDEX('Category 4'!$A$1:$EN$870,H81,I81)</f>
        <v>111.7</v>
      </c>
      <c r="K81" s="43">
        <f>MATCH($K$4,'Category 4'!$1:$1,0)</f>
        <v>144</v>
      </c>
      <c r="L81" s="43">
        <f>INDEX('Category 4'!$A$1:$EN$870,'P&amp;M working'!H81,'P&amp;M working'!K81)</f>
        <v>113.8</v>
      </c>
      <c r="M81" s="46">
        <f t="shared" si="16"/>
        <v>1.018800358102059</v>
      </c>
      <c r="N81" s="46">
        <f t="shared" si="11"/>
        <v>1.018800358102059</v>
      </c>
      <c r="O81" s="73">
        <f t="shared" si="12"/>
        <v>1.7027777777777777</v>
      </c>
      <c r="P81" s="74">
        <f>INDEX('EL&amp;SV'!$D$4:$H$45,MATCH(G81,'EL&amp;SV'!$H$4:$H$45,0),MATCH(IF(D81&gt;1000000,"A",IF(D81&gt;100000,"B",IF(D81&gt;50000,"C","D"))),'EL&amp;SV'!$D$4:$H$4,0))</f>
        <v>12</v>
      </c>
      <c r="Q81" s="48">
        <f>INDEX('EL&amp;SV'!$H$4:$L$45,MATCH(G81,'EL&amp;SV'!$H$4:$H$45,0),MATCH(IF(D81&gt;1000000,"A",IF(D81&gt;100000,"B",IF(D81&gt;50000,"C","D"))),'EL&amp;SV'!$H$4:$L$4,0))</f>
        <v>0.9</v>
      </c>
      <c r="R81" s="47">
        <f t="shared" si="10"/>
        <v>434369.94408236345</v>
      </c>
      <c r="S81" s="47">
        <f t="shared" si="13"/>
        <v>55472.661608851828</v>
      </c>
      <c r="T81" s="47">
        <f t="shared" si="14"/>
        <v>378897.28247351164</v>
      </c>
      <c r="V81" s="68">
        <f t="shared" si="15"/>
        <v>8015.6140823634341</v>
      </c>
    </row>
    <row r="82" spans="1:22" s="41" customFormat="1" ht="21" customHeight="1" x14ac:dyDescent="0.2">
      <c r="A82" s="30">
        <v>77</v>
      </c>
      <c r="B82" s="51" t="s">
        <v>1866</v>
      </c>
      <c r="C82" s="52">
        <v>43769</v>
      </c>
      <c r="D82" s="57">
        <v>413500</v>
      </c>
      <c r="E82" s="57">
        <v>252677.92</v>
      </c>
      <c r="F82" s="44">
        <f t="shared" si="9"/>
        <v>43739</v>
      </c>
      <c r="G82" s="66" t="s">
        <v>1525</v>
      </c>
      <c r="H82" s="43">
        <f>MATCH(G82,'Category 4'!$A:$A,0)</f>
        <v>754</v>
      </c>
      <c r="I82" s="43">
        <f>MATCH($F$6,'Category 4'!$1:$1,0)</f>
        <v>135</v>
      </c>
      <c r="J82" s="43">
        <f>INDEX('Category 4'!$A$1:$EN$870,H82,I82)</f>
        <v>93.7</v>
      </c>
      <c r="K82" s="43">
        <f>MATCH($K$4,'Category 4'!$1:$1,0)</f>
        <v>144</v>
      </c>
      <c r="L82" s="43">
        <f>INDEX('Category 4'!$A$1:$EN$870,'P&amp;M working'!H82,'P&amp;M working'!K82)</f>
        <v>94</v>
      </c>
      <c r="M82" s="46">
        <f t="shared" si="16"/>
        <v>1.0032017075773745</v>
      </c>
      <c r="N82" s="46">
        <f t="shared" si="11"/>
        <v>1.0032017075773745</v>
      </c>
      <c r="O82" s="73">
        <f t="shared" si="12"/>
        <v>4.3055555555555554</v>
      </c>
      <c r="P82" s="74">
        <f>INDEX('EL&amp;SV'!$D$4:$H$45,MATCH(G82,'EL&amp;SV'!$H$4:$H$45,0),MATCH(IF(D82&gt;1000000,"A",IF(D82&gt;100000,"B",IF(D82&gt;50000,"C","D"))),'EL&amp;SV'!$D$4:$H$4,0))</f>
        <v>10</v>
      </c>
      <c r="Q82" s="48">
        <f>INDEX('EL&amp;SV'!$H$4:$L$45,MATCH(G82,'EL&amp;SV'!$H$4:$H$45,0),MATCH(IF(D82&gt;1000000,"A",IF(D82&gt;100000,"B",IF(D82&gt;50000,"C","D"))),'EL&amp;SV'!$H$4:$L$4,0))</f>
        <v>0.95</v>
      </c>
      <c r="R82" s="47">
        <f t="shared" si="10"/>
        <v>414823.90608324436</v>
      </c>
      <c r="S82" s="47">
        <f t="shared" si="13"/>
        <v>169674.50047432701</v>
      </c>
      <c r="T82" s="47">
        <f t="shared" si="14"/>
        <v>245149.40560891735</v>
      </c>
      <c r="V82" s="68">
        <f t="shared" si="15"/>
        <v>1323.9060832443647</v>
      </c>
    </row>
    <row r="83" spans="1:22" s="41" customFormat="1" ht="21" customHeight="1" x14ac:dyDescent="0.2">
      <c r="A83" s="30">
        <v>78</v>
      </c>
      <c r="B83" s="51" t="s">
        <v>1867</v>
      </c>
      <c r="C83" s="52">
        <v>43020</v>
      </c>
      <c r="D83" s="57">
        <v>404000</v>
      </c>
      <c r="E83" s="57">
        <v>165281.79999999999</v>
      </c>
      <c r="F83" s="44">
        <f t="shared" si="9"/>
        <v>43009</v>
      </c>
      <c r="G83" s="66" t="s">
        <v>1593</v>
      </c>
      <c r="H83" s="43">
        <f>MATCH(G83,'Category 4'!$A:$A,0)</f>
        <v>788</v>
      </c>
      <c r="I83" s="43">
        <f>MATCH($F$6,'Category 4'!$1:$1,0)</f>
        <v>135</v>
      </c>
      <c r="J83" s="43">
        <f>INDEX('Category 4'!$A$1:$EN$870,H83,I83)</f>
        <v>122.4</v>
      </c>
      <c r="K83" s="43">
        <f>MATCH($K$4,'Category 4'!$1:$1,0)</f>
        <v>144</v>
      </c>
      <c r="L83" s="43">
        <f>INDEX('Category 4'!$A$1:$EN$870,'P&amp;M working'!H83,'P&amp;M working'!K83)</f>
        <v>126.4</v>
      </c>
      <c r="M83" s="46">
        <f t="shared" si="16"/>
        <v>1.0326797385620916</v>
      </c>
      <c r="N83" s="46">
        <f t="shared" si="11"/>
        <v>1.0326797385620916</v>
      </c>
      <c r="O83" s="73">
        <f t="shared" si="12"/>
        <v>6.3555555555555552</v>
      </c>
      <c r="P83" s="74">
        <f>INDEX('EL&amp;SV'!$D$4:$H$45,MATCH(G83,'EL&amp;SV'!$H$4:$H$45,0),MATCH(IF(D83&gt;1000000,"A",IF(D83&gt;100000,"B",IF(D83&gt;50000,"C","D"))),'EL&amp;SV'!$D$4:$H$4,0))</f>
        <v>12</v>
      </c>
      <c r="Q83" s="48">
        <f>INDEX('EL&amp;SV'!$H$4:$L$45,MATCH(G83,'EL&amp;SV'!$H$4:$H$45,0),MATCH(IF(D83&gt;1000000,"A",IF(D83&gt;100000,"B",IF(D83&gt;50000,"C","D"))),'EL&amp;SV'!$H$4:$L$4,0))</f>
        <v>0.95</v>
      </c>
      <c r="R83" s="47">
        <f t="shared" si="10"/>
        <v>417202.61437908502</v>
      </c>
      <c r="S83" s="47">
        <f t="shared" si="13"/>
        <v>209914.72282740255</v>
      </c>
      <c r="T83" s="47">
        <f t="shared" si="14"/>
        <v>207287.89155168246</v>
      </c>
      <c r="V83" s="68">
        <f t="shared" si="15"/>
        <v>13202.614379085018</v>
      </c>
    </row>
    <row r="84" spans="1:22" s="41" customFormat="1" ht="21" customHeight="1" x14ac:dyDescent="0.2">
      <c r="A84" s="30">
        <v>79</v>
      </c>
      <c r="B84" s="51" t="s">
        <v>1868</v>
      </c>
      <c r="C84" s="52">
        <v>45010</v>
      </c>
      <c r="D84" s="57">
        <v>403230</v>
      </c>
      <c r="E84" s="57">
        <v>373712.88</v>
      </c>
      <c r="F84" s="44">
        <f t="shared" si="9"/>
        <v>44986</v>
      </c>
      <c r="G84" s="66" t="s">
        <v>1461</v>
      </c>
      <c r="H84" s="43">
        <f>MATCH(G84,'Category 4'!$A:$A,0)</f>
        <v>722</v>
      </c>
      <c r="I84" s="43">
        <f>MATCH($F$6,'Category 4'!$1:$1,0)</f>
        <v>135</v>
      </c>
      <c r="J84" s="43">
        <f>INDEX('Category 4'!$A$1:$EN$870,H84,I84)</f>
        <v>128</v>
      </c>
      <c r="K84" s="43">
        <f>MATCH($K$4,'Category 4'!$1:$1,0)</f>
        <v>144</v>
      </c>
      <c r="L84" s="43">
        <f>INDEX('Category 4'!$A$1:$EN$870,'P&amp;M working'!H84,'P&amp;M working'!K84)</f>
        <v>129.19999999999999</v>
      </c>
      <c r="M84" s="46">
        <f t="shared" si="16"/>
        <v>1.0093749999999999</v>
      </c>
      <c r="N84" s="46">
        <f t="shared" si="11"/>
        <v>1.0093749999999999</v>
      </c>
      <c r="O84" s="73">
        <f t="shared" si="12"/>
        <v>0.90277777777777779</v>
      </c>
      <c r="P84" s="74">
        <f>INDEX('EL&amp;SV'!$D$4:$H$45,MATCH(G84,'EL&amp;SV'!$H$4:$H$45,0),MATCH(IF(D84&gt;1000000,"A",IF(D84&gt;100000,"B",IF(D84&gt;50000,"C","D"))),'EL&amp;SV'!$D$4:$H$4,0))</f>
        <v>8</v>
      </c>
      <c r="Q84" s="48">
        <f>INDEX('EL&amp;SV'!$H$4:$L$45,MATCH(G84,'EL&amp;SV'!$H$4:$H$45,0),MATCH(IF(D84&gt;1000000,"A",IF(D84&gt;100000,"B",IF(D84&gt;50000,"C","D"))),'EL&amp;SV'!$H$4:$L$4,0))</f>
        <v>0.95</v>
      </c>
      <c r="R84" s="47">
        <f t="shared" si="10"/>
        <v>407010.28124999994</v>
      </c>
      <c r="S84" s="47">
        <f t="shared" si="13"/>
        <v>43633.480672200509</v>
      </c>
      <c r="T84" s="47">
        <f t="shared" si="14"/>
        <v>363376.80057779944</v>
      </c>
      <c r="V84" s="68">
        <f t="shared" si="15"/>
        <v>3780.2812499999418</v>
      </c>
    </row>
    <row r="85" spans="1:22" s="41" customFormat="1" ht="21" customHeight="1" x14ac:dyDescent="0.2">
      <c r="A85" s="30">
        <v>80</v>
      </c>
      <c r="B85" s="51" t="s">
        <v>1869</v>
      </c>
      <c r="C85" s="52">
        <v>45012</v>
      </c>
      <c r="D85" s="57">
        <v>400000</v>
      </c>
      <c r="E85" s="57">
        <v>370927.54</v>
      </c>
      <c r="F85" s="44">
        <f t="shared" si="9"/>
        <v>44986</v>
      </c>
      <c r="G85" s="66" t="s">
        <v>1525</v>
      </c>
      <c r="H85" s="43">
        <f>MATCH(G85,'Category 4'!$A:$A,0)</f>
        <v>754</v>
      </c>
      <c r="I85" s="43">
        <f>MATCH($F$6,'Category 4'!$1:$1,0)</f>
        <v>135</v>
      </c>
      <c r="J85" s="43">
        <f>INDEX('Category 4'!$A$1:$EN$870,H85,I85)</f>
        <v>93.7</v>
      </c>
      <c r="K85" s="43">
        <f>MATCH($K$4,'Category 4'!$1:$1,0)</f>
        <v>144</v>
      </c>
      <c r="L85" s="43">
        <f>INDEX('Category 4'!$A$1:$EN$870,'P&amp;M working'!H85,'P&amp;M working'!K85)</f>
        <v>94</v>
      </c>
      <c r="M85" s="46">
        <f t="shared" si="16"/>
        <v>1.0032017075773745</v>
      </c>
      <c r="N85" s="46">
        <f t="shared" si="11"/>
        <v>1.0032017075773745</v>
      </c>
      <c r="O85" s="73">
        <f t="shared" si="12"/>
        <v>0.89722222222222225</v>
      </c>
      <c r="P85" s="74">
        <f>INDEX('EL&amp;SV'!$D$4:$H$45,MATCH(G85,'EL&amp;SV'!$H$4:$H$45,0),MATCH(IF(D85&gt;1000000,"A",IF(D85&gt;100000,"B",IF(D85&gt;50000,"C","D"))),'EL&amp;SV'!$D$4:$H$4,0))</f>
        <v>10</v>
      </c>
      <c r="Q85" s="48">
        <f>INDEX('EL&amp;SV'!$H$4:$L$45,MATCH(G85,'EL&amp;SV'!$H$4:$H$45,0),MATCH(IF(D85&gt;1000000,"A",IF(D85&gt;100000,"B",IF(D85&gt;50000,"C","D"))),'EL&amp;SV'!$H$4:$L$4,0))</f>
        <v>0.95</v>
      </c>
      <c r="R85" s="47">
        <f t="shared" si="10"/>
        <v>401280.68303094979</v>
      </c>
      <c r="S85" s="47">
        <f t="shared" si="13"/>
        <v>34203.604885568595</v>
      </c>
      <c r="T85" s="47">
        <f t="shared" si="14"/>
        <v>367077.07814538118</v>
      </c>
      <c r="V85" s="68">
        <f t="shared" si="15"/>
        <v>1280.6830309497891</v>
      </c>
    </row>
    <row r="86" spans="1:22" s="41" customFormat="1" ht="21" customHeight="1" x14ac:dyDescent="0.2">
      <c r="A86" s="30">
        <v>81</v>
      </c>
      <c r="B86" s="51" t="s">
        <v>1870</v>
      </c>
      <c r="C86" s="52">
        <v>45010</v>
      </c>
      <c r="D86" s="57">
        <v>399205</v>
      </c>
      <c r="E86" s="57">
        <v>369982.51</v>
      </c>
      <c r="F86" s="44">
        <f t="shared" si="9"/>
        <v>44986</v>
      </c>
      <c r="G86" s="66" t="s">
        <v>1349</v>
      </c>
      <c r="H86" s="43">
        <f>MATCH(G86,'Category 4'!$A:$A,0)</f>
        <v>566</v>
      </c>
      <c r="I86" s="43">
        <f>MATCH($F$6,'Category 4'!$1:$1,0)</f>
        <v>135</v>
      </c>
      <c r="J86" s="43">
        <f>INDEX('Category 4'!$A$1:$EN$870,H86,I86)</f>
        <v>147.6</v>
      </c>
      <c r="K86" s="43">
        <f>MATCH($K$4,'Category 4'!$1:$1,0)</f>
        <v>144</v>
      </c>
      <c r="L86" s="43">
        <f>INDEX('Category 4'!$A$1:$EN$870,'P&amp;M working'!H86,'P&amp;M working'!K86)</f>
        <v>139.69999999999999</v>
      </c>
      <c r="M86" s="46">
        <f t="shared" si="16"/>
        <v>0.94647696476964771</v>
      </c>
      <c r="N86" s="46">
        <f t="shared" si="11"/>
        <v>0.94647696476964771</v>
      </c>
      <c r="O86" s="73">
        <f t="shared" si="12"/>
        <v>0.90277777777777779</v>
      </c>
      <c r="P86" s="74">
        <f>INDEX('EL&amp;SV'!$D$4:$H$45,MATCH(G86,'EL&amp;SV'!$H$4:$H$45,0),MATCH(IF(D86&gt;1000000,"A",IF(D86&gt;100000,"B",IF(D86&gt;50000,"C","D"))),'EL&amp;SV'!$D$4:$H$4,0))</f>
        <v>10</v>
      </c>
      <c r="Q86" s="48">
        <f>INDEX('EL&amp;SV'!$H$4:$L$45,MATCH(G86,'EL&amp;SV'!$H$4:$H$45,0),MATCH(IF(D86&gt;1000000,"A",IF(D86&gt;100000,"B",IF(D86&gt;50000,"C","D"))),'EL&amp;SV'!$H$4:$L$4,0))</f>
        <v>0.95</v>
      </c>
      <c r="R86" s="47">
        <f t="shared" si="10"/>
        <v>377838.3367208672</v>
      </c>
      <c r="S86" s="47">
        <f t="shared" si="13"/>
        <v>32404.885128491042</v>
      </c>
      <c r="T86" s="47">
        <f t="shared" si="14"/>
        <v>345433.45159237616</v>
      </c>
      <c r="V86" s="68">
        <f t="shared" si="15"/>
        <v>-21366.663279132801</v>
      </c>
    </row>
    <row r="87" spans="1:22" s="41" customFormat="1" ht="21" customHeight="1" x14ac:dyDescent="0.2">
      <c r="A87" s="30">
        <v>82</v>
      </c>
      <c r="B87" s="51" t="s">
        <v>1871</v>
      </c>
      <c r="C87" s="52">
        <v>45010</v>
      </c>
      <c r="D87" s="57">
        <v>399205</v>
      </c>
      <c r="E87" s="57">
        <v>369982.51</v>
      </c>
      <c r="F87" s="44">
        <f t="shared" si="9"/>
        <v>44986</v>
      </c>
      <c r="G87" s="66" t="s">
        <v>1349</v>
      </c>
      <c r="H87" s="43">
        <f>MATCH(G87,'Category 4'!$A:$A,0)</f>
        <v>566</v>
      </c>
      <c r="I87" s="43">
        <f>MATCH($F$6,'Category 4'!$1:$1,0)</f>
        <v>135</v>
      </c>
      <c r="J87" s="43">
        <f>INDEX('Category 4'!$A$1:$EN$870,H87,I87)</f>
        <v>147.6</v>
      </c>
      <c r="K87" s="43">
        <f>MATCH($K$4,'Category 4'!$1:$1,0)</f>
        <v>144</v>
      </c>
      <c r="L87" s="43">
        <f>INDEX('Category 4'!$A$1:$EN$870,'P&amp;M working'!H87,'P&amp;M working'!K87)</f>
        <v>139.69999999999999</v>
      </c>
      <c r="M87" s="46">
        <f t="shared" si="16"/>
        <v>0.94647696476964771</v>
      </c>
      <c r="N87" s="46">
        <f t="shared" si="11"/>
        <v>0.94647696476964771</v>
      </c>
      <c r="O87" s="73">
        <f t="shared" si="12"/>
        <v>0.90277777777777779</v>
      </c>
      <c r="P87" s="74">
        <f>INDEX('EL&amp;SV'!$D$4:$H$45,MATCH(G87,'EL&amp;SV'!$H$4:$H$45,0),MATCH(IF(D87&gt;1000000,"A",IF(D87&gt;100000,"B",IF(D87&gt;50000,"C","D"))),'EL&amp;SV'!$D$4:$H$4,0))</f>
        <v>10</v>
      </c>
      <c r="Q87" s="48">
        <f>INDEX('EL&amp;SV'!$H$4:$L$45,MATCH(G87,'EL&amp;SV'!$H$4:$H$45,0),MATCH(IF(D87&gt;1000000,"A",IF(D87&gt;100000,"B",IF(D87&gt;50000,"C","D"))),'EL&amp;SV'!$H$4:$L$4,0))</f>
        <v>0.95</v>
      </c>
      <c r="R87" s="47">
        <f t="shared" si="10"/>
        <v>377838.3367208672</v>
      </c>
      <c r="S87" s="47">
        <f t="shared" si="13"/>
        <v>32404.885128491042</v>
      </c>
      <c r="T87" s="47">
        <f t="shared" si="14"/>
        <v>345433.45159237616</v>
      </c>
      <c r="V87" s="68">
        <f t="shared" si="15"/>
        <v>-21366.663279132801</v>
      </c>
    </row>
    <row r="88" spans="1:22" s="41" customFormat="1" ht="21" customHeight="1" x14ac:dyDescent="0.2">
      <c r="A88" s="30">
        <v>83</v>
      </c>
      <c r="B88" s="51" t="s">
        <v>1872</v>
      </c>
      <c r="C88" s="52">
        <v>43398</v>
      </c>
      <c r="D88" s="57">
        <v>388000</v>
      </c>
      <c r="E88" s="57">
        <v>205763.37</v>
      </c>
      <c r="F88" s="44">
        <f t="shared" si="9"/>
        <v>43374</v>
      </c>
      <c r="G88" s="66" t="s">
        <v>1461</v>
      </c>
      <c r="H88" s="43">
        <f>MATCH(G88,'Category 4'!$A:$A,0)</f>
        <v>722</v>
      </c>
      <c r="I88" s="43">
        <f>MATCH($F$6,'Category 4'!$1:$1,0)</f>
        <v>135</v>
      </c>
      <c r="J88" s="43">
        <f>INDEX('Category 4'!$A$1:$EN$870,H88,I88)</f>
        <v>128</v>
      </c>
      <c r="K88" s="43">
        <f>MATCH($K$4,'Category 4'!$1:$1,0)</f>
        <v>144</v>
      </c>
      <c r="L88" s="43">
        <f>INDEX('Category 4'!$A$1:$EN$870,'P&amp;M working'!H88,'P&amp;M working'!K88)</f>
        <v>129.19999999999999</v>
      </c>
      <c r="M88" s="46">
        <f t="shared" si="16"/>
        <v>1.0093749999999999</v>
      </c>
      <c r="N88" s="46">
        <f t="shared" si="11"/>
        <v>1.0093749999999999</v>
      </c>
      <c r="O88" s="73">
        <f t="shared" si="12"/>
        <v>5.3194444444444446</v>
      </c>
      <c r="P88" s="74">
        <f>INDEX('EL&amp;SV'!$D$4:$H$45,MATCH(G88,'EL&amp;SV'!$H$4:$H$45,0),MATCH(IF(D88&gt;1000000,"A",IF(D88&gt;100000,"B",IF(D88&gt;50000,"C","D"))),'EL&amp;SV'!$D$4:$H$4,0))</f>
        <v>8</v>
      </c>
      <c r="Q88" s="48">
        <f>INDEX('EL&amp;SV'!$H$4:$L$45,MATCH(G88,'EL&amp;SV'!$H$4:$H$45,0),MATCH(IF(D88&gt;1000000,"A",IF(D88&gt;100000,"B",IF(D88&gt;50000,"C","D"))),'EL&amp;SV'!$H$4:$L$4,0))</f>
        <v>0.95</v>
      </c>
      <c r="R88" s="47">
        <f t="shared" si="10"/>
        <v>391637.49999999994</v>
      </c>
      <c r="S88" s="47">
        <f t="shared" si="13"/>
        <v>247391.15342881941</v>
      </c>
      <c r="T88" s="47">
        <f t="shared" si="14"/>
        <v>144246.34657118053</v>
      </c>
      <c r="V88" s="68">
        <f t="shared" si="15"/>
        <v>3637.4999999999418</v>
      </c>
    </row>
    <row r="89" spans="1:22" s="41" customFormat="1" ht="21" customHeight="1" x14ac:dyDescent="0.2">
      <c r="A89" s="30">
        <v>84</v>
      </c>
      <c r="B89" s="51" t="s">
        <v>1873</v>
      </c>
      <c r="C89" s="52">
        <v>45012</v>
      </c>
      <c r="D89" s="57">
        <v>385776</v>
      </c>
      <c r="E89" s="57">
        <v>357737.35</v>
      </c>
      <c r="F89" s="44">
        <f t="shared" si="9"/>
        <v>44986</v>
      </c>
      <c r="G89" s="66" t="s">
        <v>1461</v>
      </c>
      <c r="H89" s="43">
        <f>MATCH(G89,'Category 4'!$A:$A,0)</f>
        <v>722</v>
      </c>
      <c r="I89" s="43">
        <f>MATCH($F$6,'Category 4'!$1:$1,0)</f>
        <v>135</v>
      </c>
      <c r="J89" s="43">
        <f>INDEX('Category 4'!$A$1:$EN$870,H89,I89)</f>
        <v>128</v>
      </c>
      <c r="K89" s="43">
        <f>MATCH($K$4,'Category 4'!$1:$1,0)</f>
        <v>144</v>
      </c>
      <c r="L89" s="43">
        <f>INDEX('Category 4'!$A$1:$EN$870,'P&amp;M working'!H89,'P&amp;M working'!K89)</f>
        <v>129.19999999999999</v>
      </c>
      <c r="M89" s="46">
        <f t="shared" si="16"/>
        <v>1.0093749999999999</v>
      </c>
      <c r="N89" s="46">
        <f t="shared" si="11"/>
        <v>1.0093749999999999</v>
      </c>
      <c r="O89" s="73">
        <f t="shared" si="12"/>
        <v>0.89722222222222225</v>
      </c>
      <c r="P89" s="74">
        <f>INDEX('EL&amp;SV'!$D$4:$H$45,MATCH(G89,'EL&amp;SV'!$H$4:$H$45,0),MATCH(IF(D89&gt;1000000,"A",IF(D89&gt;100000,"B",IF(D89&gt;50000,"C","D"))),'EL&amp;SV'!$D$4:$H$4,0))</f>
        <v>8</v>
      </c>
      <c r="Q89" s="48">
        <f>INDEX('EL&amp;SV'!$H$4:$L$45,MATCH(G89,'EL&amp;SV'!$H$4:$H$45,0),MATCH(IF(D89&gt;1000000,"A",IF(D89&gt;100000,"B",IF(D89&gt;50000,"C","D"))),'EL&amp;SV'!$H$4:$L$4,0))</f>
        <v>0.95</v>
      </c>
      <c r="R89" s="47">
        <f t="shared" si="10"/>
        <v>389392.64999999997</v>
      </c>
      <c r="S89" s="47">
        <f t="shared" si="13"/>
        <v>41487.893976562496</v>
      </c>
      <c r="T89" s="47">
        <f t="shared" si="14"/>
        <v>347904.75602343748</v>
      </c>
      <c r="V89" s="68">
        <f t="shared" si="15"/>
        <v>3616.6499999999651</v>
      </c>
    </row>
    <row r="90" spans="1:22" s="41" customFormat="1" ht="21" customHeight="1" x14ac:dyDescent="0.25">
      <c r="A90" s="30">
        <v>85</v>
      </c>
      <c r="B90" s="51" t="s">
        <v>1874</v>
      </c>
      <c r="C90" s="52">
        <v>42480</v>
      </c>
      <c r="D90" s="57">
        <v>382500</v>
      </c>
      <c r="E90" s="57">
        <v>102726.27</v>
      </c>
      <c r="F90" s="44">
        <f t="shared" si="9"/>
        <v>42461</v>
      </c>
      <c r="G90" s="45" t="s">
        <v>1605</v>
      </c>
      <c r="H90" s="43">
        <f>MATCH(G90,'Category 4'!$A:$A,0)</f>
        <v>794</v>
      </c>
      <c r="I90" s="43">
        <f>MATCH($F$6,'Category 4'!$1:$1,0)</f>
        <v>135</v>
      </c>
      <c r="J90" s="43">
        <f>INDEX('Category 4'!$A$1:$EN$870,H90,I90)</f>
        <v>115.8</v>
      </c>
      <c r="K90" s="43">
        <f>MATCH($K$4,'Category 4'!$1:$1,0)</f>
        <v>144</v>
      </c>
      <c r="L90" s="43">
        <f>INDEX('Category 4'!$A$1:$EN$870,'P&amp;M working'!H90,'P&amp;M working'!K90)</f>
        <v>115.3</v>
      </c>
      <c r="M90" s="46">
        <f t="shared" si="16"/>
        <v>0.99568221070811747</v>
      </c>
      <c r="N90" s="46">
        <f t="shared" si="11"/>
        <v>0.99568221070811747</v>
      </c>
      <c r="O90" s="73">
        <f t="shared" si="12"/>
        <v>7.833333333333333</v>
      </c>
      <c r="P90" s="74">
        <f>INDEX('EL&amp;SV'!$D$4:$H$45,MATCH(G90,'EL&amp;SV'!$H$4:$H$45,0),MATCH(IF(D90&gt;1000000,"A",IF(D90&gt;100000,"B",IF(D90&gt;50000,"C","D"))),'EL&amp;SV'!$D$4:$H$4,0))</f>
        <v>8</v>
      </c>
      <c r="Q90" s="48">
        <f>INDEX('EL&amp;SV'!$H$4:$L$45,MATCH(G90,'EL&amp;SV'!$H$4:$H$45,0),MATCH(IF(D90&gt;1000000,"A",IF(D90&gt;100000,"B",IF(D90&gt;50000,"C","D"))),'EL&amp;SV'!$H$4:$L$4,0))</f>
        <v>0.95</v>
      </c>
      <c r="R90" s="47">
        <f t="shared" si="10"/>
        <v>380848.44559585495</v>
      </c>
      <c r="S90" s="47">
        <f t="shared" si="13"/>
        <v>354268.39783031086</v>
      </c>
      <c r="T90" s="47">
        <f t="shared" si="14"/>
        <v>26580.047765544092</v>
      </c>
      <c r="V90" s="68">
        <f t="shared" si="15"/>
        <v>-1651.5544041450485</v>
      </c>
    </row>
    <row r="91" spans="1:22" s="41" customFormat="1" ht="21" customHeight="1" x14ac:dyDescent="0.2">
      <c r="A91" s="30">
        <v>86</v>
      </c>
      <c r="B91" s="51" t="s">
        <v>1875</v>
      </c>
      <c r="C91" s="52">
        <v>43555</v>
      </c>
      <c r="D91" s="57">
        <v>380100</v>
      </c>
      <c r="E91" s="57">
        <v>214728.02</v>
      </c>
      <c r="F91" s="44">
        <f t="shared" si="9"/>
        <v>43525</v>
      </c>
      <c r="G91" s="66" t="s">
        <v>1349</v>
      </c>
      <c r="H91" s="43">
        <f>MATCH(G91,'Category 4'!$A:$A,0)</f>
        <v>566</v>
      </c>
      <c r="I91" s="43">
        <f>MATCH($F$6,'Category 4'!$1:$1,0)</f>
        <v>135</v>
      </c>
      <c r="J91" s="43">
        <f>INDEX('Category 4'!$A$1:$EN$870,H91,I91)</f>
        <v>147.6</v>
      </c>
      <c r="K91" s="43">
        <f>MATCH($K$4,'Category 4'!$1:$1,0)</f>
        <v>144</v>
      </c>
      <c r="L91" s="43">
        <f>INDEX('Category 4'!$A$1:$EN$870,'P&amp;M working'!H91,'P&amp;M working'!K91)</f>
        <v>139.69999999999999</v>
      </c>
      <c r="M91" s="46">
        <f t="shared" si="16"/>
        <v>0.94647696476964771</v>
      </c>
      <c r="N91" s="46">
        <f t="shared" si="11"/>
        <v>0.94647696476964771</v>
      </c>
      <c r="O91" s="73">
        <f t="shared" si="12"/>
        <v>4.8888888888888893</v>
      </c>
      <c r="P91" s="74">
        <f>INDEX('EL&amp;SV'!$D$4:$H$45,MATCH(G91,'EL&amp;SV'!$H$4:$H$45,0),MATCH(IF(D91&gt;1000000,"A",IF(D91&gt;100000,"B",IF(D91&gt;50000,"C","D"))),'EL&amp;SV'!$D$4:$H$4,0))</f>
        <v>10</v>
      </c>
      <c r="Q91" s="48">
        <f>INDEX('EL&amp;SV'!$H$4:$L$45,MATCH(G91,'EL&amp;SV'!$H$4:$H$45,0),MATCH(IF(D91&gt;1000000,"A",IF(D91&gt;100000,"B",IF(D91&gt;50000,"C","D"))),'EL&amp;SV'!$H$4:$L$4,0))</f>
        <v>0.95</v>
      </c>
      <c r="R91" s="47">
        <f t="shared" si="10"/>
        <v>359755.89430894307</v>
      </c>
      <c r="S91" s="47">
        <f t="shared" si="13"/>
        <v>167086.62646793135</v>
      </c>
      <c r="T91" s="47">
        <f t="shared" si="14"/>
        <v>192669.26784101172</v>
      </c>
      <c r="V91" s="68">
        <f t="shared" si="15"/>
        <v>-20344.105691056931</v>
      </c>
    </row>
    <row r="92" spans="1:22" s="41" customFormat="1" ht="21" customHeight="1" x14ac:dyDescent="0.2">
      <c r="A92" s="30">
        <v>87</v>
      </c>
      <c r="B92" s="51" t="s">
        <v>1876</v>
      </c>
      <c r="C92" s="52">
        <v>45012</v>
      </c>
      <c r="D92" s="57">
        <v>378310</v>
      </c>
      <c r="E92" s="57">
        <v>350813.99</v>
      </c>
      <c r="F92" s="44">
        <f t="shared" si="9"/>
        <v>44986</v>
      </c>
      <c r="G92" s="66" t="s">
        <v>1349</v>
      </c>
      <c r="H92" s="43">
        <f>MATCH(G92,'Category 4'!$A:$A,0)</f>
        <v>566</v>
      </c>
      <c r="I92" s="43">
        <f>MATCH($F$6,'Category 4'!$1:$1,0)</f>
        <v>135</v>
      </c>
      <c r="J92" s="43">
        <f>INDEX('Category 4'!$A$1:$EN$870,H92,I92)</f>
        <v>147.6</v>
      </c>
      <c r="K92" s="43">
        <f>MATCH($K$4,'Category 4'!$1:$1,0)</f>
        <v>144</v>
      </c>
      <c r="L92" s="43">
        <f>INDEX('Category 4'!$A$1:$EN$870,'P&amp;M working'!H92,'P&amp;M working'!K92)</f>
        <v>139.69999999999999</v>
      </c>
      <c r="M92" s="46">
        <f t="shared" si="16"/>
        <v>0.94647696476964771</v>
      </c>
      <c r="N92" s="46">
        <f t="shared" si="11"/>
        <v>0.94647696476964771</v>
      </c>
      <c r="O92" s="73">
        <f t="shared" si="12"/>
        <v>0.89722222222222225</v>
      </c>
      <c r="P92" s="74">
        <f>INDEX('EL&amp;SV'!$D$4:$H$45,MATCH(G92,'EL&amp;SV'!$H$4:$H$45,0),MATCH(IF(D92&gt;1000000,"A",IF(D92&gt;100000,"B",IF(D92&gt;50000,"C","D"))),'EL&amp;SV'!$D$4:$H$4,0))</f>
        <v>10</v>
      </c>
      <c r="Q92" s="48">
        <f>INDEX('EL&amp;SV'!$H$4:$L$45,MATCH(G92,'EL&amp;SV'!$H$4:$H$45,0),MATCH(IF(D92&gt;1000000,"A",IF(D92&gt;100000,"B",IF(D92&gt;50000,"C","D"))),'EL&amp;SV'!$H$4:$L$4,0))</f>
        <v>0.95</v>
      </c>
      <c r="R92" s="47">
        <f t="shared" si="10"/>
        <v>358061.70054200542</v>
      </c>
      <c r="S92" s="47">
        <f t="shared" si="13"/>
        <v>30519.786892031771</v>
      </c>
      <c r="T92" s="47">
        <f t="shared" si="14"/>
        <v>327541.91364997363</v>
      </c>
      <c r="V92" s="68">
        <f t="shared" si="15"/>
        <v>-20248.299457994581</v>
      </c>
    </row>
    <row r="93" spans="1:22" s="41" customFormat="1" ht="21" customHeight="1" x14ac:dyDescent="0.2">
      <c r="A93" s="30">
        <v>88</v>
      </c>
      <c r="B93" s="51" t="s">
        <v>1877</v>
      </c>
      <c r="C93" s="52">
        <v>42407</v>
      </c>
      <c r="D93" s="57">
        <v>367500</v>
      </c>
      <c r="E93" s="57">
        <v>91718.31</v>
      </c>
      <c r="F93" s="44">
        <f t="shared" si="9"/>
        <v>42401</v>
      </c>
      <c r="G93" s="66" t="s">
        <v>1461</v>
      </c>
      <c r="H93" s="43">
        <f>MATCH(G93,'Category 4'!$A:$A,0)</f>
        <v>722</v>
      </c>
      <c r="I93" s="43">
        <f>MATCH($F$6,'Category 4'!$1:$1,0)</f>
        <v>135</v>
      </c>
      <c r="J93" s="43">
        <f>INDEX('Category 4'!$A$1:$EN$870,H93,I93)</f>
        <v>128</v>
      </c>
      <c r="K93" s="43">
        <f>MATCH($K$4,'Category 4'!$1:$1,0)</f>
        <v>144</v>
      </c>
      <c r="L93" s="43">
        <f>INDEX('Category 4'!$A$1:$EN$870,'P&amp;M working'!H93,'P&amp;M working'!K93)</f>
        <v>129.19999999999999</v>
      </c>
      <c r="M93" s="46">
        <f t="shared" si="16"/>
        <v>1.0093749999999999</v>
      </c>
      <c r="N93" s="46">
        <f t="shared" si="11"/>
        <v>1.0093749999999999</v>
      </c>
      <c r="O93" s="73">
        <f t="shared" si="12"/>
        <v>8.0361111111111114</v>
      </c>
      <c r="P93" s="74">
        <f>INDEX('EL&amp;SV'!$D$4:$H$45,MATCH(G93,'EL&amp;SV'!$H$4:$H$45,0),MATCH(IF(D93&gt;1000000,"A",IF(D93&gt;100000,"B",IF(D93&gt;50000,"C","D"))),'EL&amp;SV'!$D$4:$H$4,0))</f>
        <v>8</v>
      </c>
      <c r="Q93" s="48">
        <f>INDEX('EL&amp;SV'!$H$4:$L$45,MATCH(G93,'EL&amp;SV'!$H$4:$H$45,0),MATCH(IF(D93&gt;1000000,"A",IF(D93&gt;100000,"B",IF(D93&gt;50000,"C","D"))),'EL&amp;SV'!$H$4:$L$4,0))</f>
        <v>0.95</v>
      </c>
      <c r="R93" s="47">
        <f t="shared" si="10"/>
        <v>370945.31249999994</v>
      </c>
      <c r="S93" s="47">
        <f t="shared" si="13"/>
        <v>352398.04687499994</v>
      </c>
      <c r="T93" s="47">
        <f t="shared" si="14"/>
        <v>18547.265625</v>
      </c>
      <c r="V93" s="68">
        <f t="shared" si="15"/>
        <v>3445.3124999999418</v>
      </c>
    </row>
    <row r="94" spans="1:22" s="41" customFormat="1" ht="21" customHeight="1" x14ac:dyDescent="0.2">
      <c r="A94" s="30">
        <v>89</v>
      </c>
      <c r="B94" s="51" t="s">
        <v>1878</v>
      </c>
      <c r="C94" s="52">
        <v>45010</v>
      </c>
      <c r="D94" s="57">
        <v>367268.6</v>
      </c>
      <c r="E94" s="57">
        <v>340383.92</v>
      </c>
      <c r="F94" s="44">
        <f t="shared" si="9"/>
        <v>44986</v>
      </c>
      <c r="G94" s="66" t="s">
        <v>1461</v>
      </c>
      <c r="H94" s="43">
        <f>MATCH(G94,'Category 4'!$A:$A,0)</f>
        <v>722</v>
      </c>
      <c r="I94" s="43">
        <f>MATCH($F$6,'Category 4'!$1:$1,0)</f>
        <v>135</v>
      </c>
      <c r="J94" s="43">
        <f>INDEX('Category 4'!$A$1:$EN$870,H94,I94)</f>
        <v>128</v>
      </c>
      <c r="K94" s="43">
        <f>MATCH($K$4,'Category 4'!$1:$1,0)</f>
        <v>144</v>
      </c>
      <c r="L94" s="43">
        <f>INDEX('Category 4'!$A$1:$EN$870,'P&amp;M working'!H94,'P&amp;M working'!K94)</f>
        <v>129.19999999999999</v>
      </c>
      <c r="M94" s="46">
        <f t="shared" si="16"/>
        <v>1.0093749999999999</v>
      </c>
      <c r="N94" s="46">
        <f t="shared" si="11"/>
        <v>1.0093749999999999</v>
      </c>
      <c r="O94" s="73">
        <f t="shared" si="12"/>
        <v>0.90277777777777779</v>
      </c>
      <c r="P94" s="74">
        <f>INDEX('EL&amp;SV'!$D$4:$H$45,MATCH(G94,'EL&amp;SV'!$H$4:$H$45,0),MATCH(IF(D94&gt;1000000,"A",IF(D94&gt;100000,"B",IF(D94&gt;50000,"C","D"))),'EL&amp;SV'!$D$4:$H$4,0))</f>
        <v>8</v>
      </c>
      <c r="Q94" s="48">
        <f>INDEX('EL&amp;SV'!$H$4:$L$45,MATCH(G94,'EL&amp;SV'!$H$4:$H$45,0),MATCH(IF(D94&gt;1000000,"A",IF(D94&gt;100000,"B",IF(D94&gt;50000,"C","D"))),'EL&amp;SV'!$H$4:$L$4,0))</f>
        <v>0.95</v>
      </c>
      <c r="R94" s="47">
        <f t="shared" si="10"/>
        <v>370711.74312499992</v>
      </c>
      <c r="S94" s="47">
        <f t="shared" si="13"/>
        <v>39742.10093397351</v>
      </c>
      <c r="T94" s="47">
        <f t="shared" si="14"/>
        <v>330969.64219102642</v>
      </c>
      <c r="V94" s="68">
        <f t="shared" si="15"/>
        <v>3443.1431249999441</v>
      </c>
    </row>
    <row r="95" spans="1:22" s="41" customFormat="1" ht="21" customHeight="1" x14ac:dyDescent="0.2">
      <c r="A95" s="30">
        <v>90</v>
      </c>
      <c r="B95" s="51" t="s">
        <v>1879</v>
      </c>
      <c r="C95" s="52">
        <v>42401</v>
      </c>
      <c r="D95" s="57">
        <v>366209</v>
      </c>
      <c r="E95" s="57">
        <v>90824.53</v>
      </c>
      <c r="F95" s="44">
        <f t="shared" si="9"/>
        <v>42401</v>
      </c>
      <c r="G95" s="66" t="s">
        <v>1487</v>
      </c>
      <c r="H95" s="43">
        <f>MATCH(G95,'Category 4'!$A:$A,0)</f>
        <v>735</v>
      </c>
      <c r="I95" s="43">
        <f>MATCH($F$6,'Category 4'!$1:$1,0)</f>
        <v>135</v>
      </c>
      <c r="J95" s="43">
        <f>INDEX('Category 4'!$A$1:$EN$870,H95,I95)</f>
        <v>130.1</v>
      </c>
      <c r="K95" s="43">
        <f>MATCH($K$4,'Category 4'!$1:$1,0)</f>
        <v>144</v>
      </c>
      <c r="L95" s="43">
        <f>INDEX('Category 4'!$A$1:$EN$870,'P&amp;M working'!H95,'P&amp;M working'!K95)</f>
        <v>133</v>
      </c>
      <c r="M95" s="46">
        <f t="shared" si="16"/>
        <v>1.0222905457340508</v>
      </c>
      <c r="N95" s="46">
        <f t="shared" si="11"/>
        <v>1.0222905457340508</v>
      </c>
      <c r="O95" s="73">
        <f t="shared" si="12"/>
        <v>8.0527777777777771</v>
      </c>
      <c r="P95" s="74">
        <f>INDEX('EL&amp;SV'!$D$4:$H$45,MATCH(G95,'EL&amp;SV'!$H$4:$H$45,0),MATCH(IF(D95&gt;1000000,"A",IF(D95&gt;100000,"B",IF(D95&gt;50000,"C","D"))),'EL&amp;SV'!$D$4:$H$4,0))</f>
        <v>12</v>
      </c>
      <c r="Q95" s="48">
        <f>INDEX('EL&amp;SV'!$H$4:$L$45,MATCH(G95,'EL&amp;SV'!$H$4:$H$45,0),MATCH(IF(D95&gt;1000000,"A",IF(D95&gt;100000,"B",IF(D95&gt;50000,"C","D"))),'EL&amp;SV'!$H$4:$L$4,0))</f>
        <v>0.95</v>
      </c>
      <c r="R95" s="47">
        <f t="shared" si="10"/>
        <v>374371.99846272101</v>
      </c>
      <c r="S95" s="47">
        <f t="shared" si="13"/>
        <v>238666.48202922608</v>
      </c>
      <c r="T95" s="47">
        <f t="shared" si="14"/>
        <v>135705.51643349492</v>
      </c>
      <c r="V95" s="68">
        <f t="shared" si="15"/>
        <v>8162.9984627210069</v>
      </c>
    </row>
    <row r="96" spans="1:22" s="41" customFormat="1" ht="21" customHeight="1" x14ac:dyDescent="0.2">
      <c r="A96" s="30">
        <v>91</v>
      </c>
      <c r="B96" s="51" t="s">
        <v>1880</v>
      </c>
      <c r="C96" s="52">
        <v>44469</v>
      </c>
      <c r="D96" s="57">
        <v>362500</v>
      </c>
      <c r="E96" s="57">
        <v>284921.40999999997</v>
      </c>
      <c r="F96" s="44">
        <f t="shared" si="9"/>
        <v>44440</v>
      </c>
      <c r="G96" s="66" t="s">
        <v>1461</v>
      </c>
      <c r="H96" s="43">
        <f>MATCH(G96,'Category 4'!$A:$A,0)</f>
        <v>722</v>
      </c>
      <c r="I96" s="43">
        <f>MATCH($F$6,'Category 4'!$1:$1,0)</f>
        <v>135</v>
      </c>
      <c r="J96" s="43">
        <f>INDEX('Category 4'!$A$1:$EN$870,H96,I96)</f>
        <v>128</v>
      </c>
      <c r="K96" s="43">
        <f>MATCH($K$4,'Category 4'!$1:$1,0)</f>
        <v>144</v>
      </c>
      <c r="L96" s="43">
        <f>INDEX('Category 4'!$A$1:$EN$870,'P&amp;M working'!H96,'P&amp;M working'!K96)</f>
        <v>129.19999999999999</v>
      </c>
      <c r="M96" s="46">
        <f t="shared" si="16"/>
        <v>1.0093749999999999</v>
      </c>
      <c r="N96" s="46">
        <f t="shared" si="11"/>
        <v>1.0093749999999999</v>
      </c>
      <c r="O96" s="73">
        <f t="shared" si="12"/>
        <v>2.3888888888888888</v>
      </c>
      <c r="P96" s="74">
        <f>INDEX('EL&amp;SV'!$D$4:$H$45,MATCH(G96,'EL&amp;SV'!$H$4:$H$45,0),MATCH(IF(D96&gt;1000000,"A",IF(D96&gt;100000,"B",IF(D96&gt;50000,"C","D"))),'EL&amp;SV'!$D$4:$H$4,0))</f>
        <v>8</v>
      </c>
      <c r="Q96" s="48">
        <f>INDEX('EL&amp;SV'!$H$4:$L$45,MATCH(G96,'EL&amp;SV'!$H$4:$H$45,0),MATCH(IF(D96&gt;1000000,"A",IF(D96&gt;100000,"B",IF(D96&gt;50000,"C","D"))),'EL&amp;SV'!$H$4:$L$4,0))</f>
        <v>0.95</v>
      </c>
      <c r="R96" s="47">
        <f t="shared" si="10"/>
        <v>365898.43749999994</v>
      </c>
      <c r="S96" s="47">
        <f t="shared" si="13"/>
        <v>103798.2720269097</v>
      </c>
      <c r="T96" s="47">
        <f t="shared" si="14"/>
        <v>262100.16547309025</v>
      </c>
      <c r="V96" s="68">
        <f t="shared" si="15"/>
        <v>3398.4374999999418</v>
      </c>
    </row>
    <row r="97" spans="1:22" s="41" customFormat="1" ht="21" customHeight="1" x14ac:dyDescent="0.2">
      <c r="A97" s="30">
        <v>92</v>
      </c>
      <c r="B97" s="51" t="s">
        <v>1881</v>
      </c>
      <c r="C97" s="52">
        <v>43059</v>
      </c>
      <c r="D97" s="57">
        <v>360000</v>
      </c>
      <c r="E97" s="57">
        <v>150935.06</v>
      </c>
      <c r="F97" s="44">
        <f t="shared" si="9"/>
        <v>43040</v>
      </c>
      <c r="G97" s="66" t="s">
        <v>1593</v>
      </c>
      <c r="H97" s="43">
        <f>MATCH(G97,'Category 4'!$A:$A,0)</f>
        <v>788</v>
      </c>
      <c r="I97" s="43">
        <f>MATCH($F$6,'Category 4'!$1:$1,0)</f>
        <v>135</v>
      </c>
      <c r="J97" s="43">
        <f>INDEX('Category 4'!$A$1:$EN$870,H97,I97)</f>
        <v>122.4</v>
      </c>
      <c r="K97" s="43">
        <f>MATCH($K$4,'Category 4'!$1:$1,0)</f>
        <v>144</v>
      </c>
      <c r="L97" s="43">
        <f>INDEX('Category 4'!$A$1:$EN$870,'P&amp;M working'!H97,'P&amp;M working'!K97)</f>
        <v>126.4</v>
      </c>
      <c r="M97" s="46">
        <f t="shared" si="16"/>
        <v>1.0326797385620916</v>
      </c>
      <c r="N97" s="46">
        <f t="shared" si="11"/>
        <v>1.0326797385620916</v>
      </c>
      <c r="O97" s="73">
        <f t="shared" si="12"/>
        <v>6.25</v>
      </c>
      <c r="P97" s="74">
        <f>INDEX('EL&amp;SV'!$D$4:$H$45,MATCH(G97,'EL&amp;SV'!$H$4:$H$45,0),MATCH(IF(D97&gt;1000000,"A",IF(D97&gt;100000,"B",IF(D97&gt;50000,"C","D"))),'EL&amp;SV'!$D$4:$H$4,0))</f>
        <v>12</v>
      </c>
      <c r="Q97" s="48">
        <f>INDEX('EL&amp;SV'!$H$4:$L$45,MATCH(G97,'EL&amp;SV'!$H$4:$H$45,0),MATCH(IF(D97&gt;1000000,"A",IF(D97&gt;100000,"B",IF(D97&gt;50000,"C","D"))),'EL&amp;SV'!$H$4:$L$4,0))</f>
        <v>0.95</v>
      </c>
      <c r="R97" s="47">
        <f t="shared" si="10"/>
        <v>371764.70588235295</v>
      </c>
      <c r="S97" s="47">
        <f t="shared" si="13"/>
        <v>183946.07843137256</v>
      </c>
      <c r="T97" s="47">
        <f t="shared" si="14"/>
        <v>187818.62745098039</v>
      </c>
      <c r="V97" s="68">
        <f t="shared" si="15"/>
        <v>11764.705882352951</v>
      </c>
    </row>
    <row r="98" spans="1:22" s="41" customFormat="1" ht="21" customHeight="1" x14ac:dyDescent="0.2">
      <c r="A98" s="30">
        <v>93</v>
      </c>
      <c r="B98" s="51" t="s">
        <v>1882</v>
      </c>
      <c r="C98" s="52">
        <v>43299</v>
      </c>
      <c r="D98" s="57">
        <v>360000</v>
      </c>
      <c r="E98" s="57">
        <v>182944.62</v>
      </c>
      <c r="F98" s="44">
        <f t="shared" si="9"/>
        <v>43282</v>
      </c>
      <c r="G98" s="66" t="s">
        <v>1325</v>
      </c>
      <c r="H98" s="43">
        <f>MATCH(G98,'Category 4'!$A:$A,0)</f>
        <v>654</v>
      </c>
      <c r="I98" s="43">
        <f>MATCH($F$6,'Category 4'!$1:$1,0)</f>
        <v>135</v>
      </c>
      <c r="J98" s="43">
        <f>INDEX('Category 4'!$A$1:$EN$870,H98,I98)</f>
        <v>111.7</v>
      </c>
      <c r="K98" s="43">
        <f>MATCH($K$4,'Category 4'!$1:$1,0)</f>
        <v>144</v>
      </c>
      <c r="L98" s="43">
        <f>INDEX('Category 4'!$A$1:$EN$870,'P&amp;M working'!H98,'P&amp;M working'!K98)</f>
        <v>113.8</v>
      </c>
      <c r="M98" s="46">
        <f t="shared" si="16"/>
        <v>1.018800358102059</v>
      </c>
      <c r="N98" s="46">
        <f t="shared" si="11"/>
        <v>1.018800358102059</v>
      </c>
      <c r="O98" s="73">
        <f t="shared" si="12"/>
        <v>5.5888888888888886</v>
      </c>
      <c r="P98" s="74">
        <f>INDEX('EL&amp;SV'!$D$4:$H$45,MATCH(G98,'EL&amp;SV'!$H$4:$H$45,0),MATCH(IF(D98&gt;1000000,"A",IF(D98&gt;100000,"B",IF(D98&gt;50000,"C","D"))),'EL&amp;SV'!$D$4:$H$4,0))</f>
        <v>12</v>
      </c>
      <c r="Q98" s="48">
        <f>INDEX('EL&amp;SV'!$H$4:$L$45,MATCH(G98,'EL&amp;SV'!$H$4:$H$45,0),MATCH(IF(D98&gt;1000000,"A",IF(D98&gt;100000,"B",IF(D98&gt;50000,"C","D"))),'EL&amp;SV'!$H$4:$L$4,0))</f>
        <v>0.9</v>
      </c>
      <c r="R98" s="47">
        <f t="shared" si="10"/>
        <v>366768.12891674123</v>
      </c>
      <c r="S98" s="47">
        <f t="shared" si="13"/>
        <v>153736.97403760068</v>
      </c>
      <c r="T98" s="47">
        <f t="shared" si="14"/>
        <v>213031.15487914055</v>
      </c>
      <c r="V98" s="68">
        <f t="shared" si="15"/>
        <v>6768.1289167412324</v>
      </c>
    </row>
    <row r="99" spans="1:22" s="41" customFormat="1" ht="21" customHeight="1" x14ac:dyDescent="0.2">
      <c r="A99" s="30">
        <v>94</v>
      </c>
      <c r="B99" s="51" t="s">
        <v>1883</v>
      </c>
      <c r="C99" s="52">
        <v>44638</v>
      </c>
      <c r="D99" s="57">
        <v>359812.5</v>
      </c>
      <c r="E99" s="57">
        <v>237459.26</v>
      </c>
      <c r="F99" s="44">
        <f t="shared" si="9"/>
        <v>44621</v>
      </c>
      <c r="G99" s="66" t="s">
        <v>1461</v>
      </c>
      <c r="H99" s="43">
        <f>MATCH(G99,'Category 4'!$A:$A,0)</f>
        <v>722</v>
      </c>
      <c r="I99" s="43">
        <f>MATCH($F$6,'Category 4'!$1:$1,0)</f>
        <v>135</v>
      </c>
      <c r="J99" s="43">
        <f>INDEX('Category 4'!$A$1:$EN$870,H99,I99)</f>
        <v>128</v>
      </c>
      <c r="K99" s="43">
        <f>MATCH($K$4,'Category 4'!$1:$1,0)</f>
        <v>144</v>
      </c>
      <c r="L99" s="43">
        <f>INDEX('Category 4'!$A$1:$EN$870,'P&amp;M working'!H99,'P&amp;M working'!K99)</f>
        <v>129.19999999999999</v>
      </c>
      <c r="M99" s="46">
        <f t="shared" si="16"/>
        <v>1.0093749999999999</v>
      </c>
      <c r="N99" s="46">
        <f t="shared" si="11"/>
        <v>1.0093749999999999</v>
      </c>
      <c r="O99" s="73">
        <f t="shared" si="12"/>
        <v>1.9222222222222223</v>
      </c>
      <c r="P99" s="74">
        <f>INDEX('EL&amp;SV'!$D$4:$H$45,MATCH(G99,'EL&amp;SV'!$H$4:$H$45,0),MATCH(IF(D99&gt;1000000,"A",IF(D99&gt;100000,"B",IF(D99&gt;50000,"C","D"))),'EL&amp;SV'!$D$4:$H$4,0))</f>
        <v>8</v>
      </c>
      <c r="Q99" s="48">
        <f>INDEX('EL&amp;SV'!$H$4:$L$45,MATCH(G99,'EL&amp;SV'!$H$4:$H$45,0),MATCH(IF(D99&gt;1000000,"A",IF(D99&gt;100000,"B",IF(D99&gt;50000,"C","D"))),'EL&amp;SV'!$H$4:$L$4,0))</f>
        <v>0.95</v>
      </c>
      <c r="R99" s="47">
        <f t="shared" si="10"/>
        <v>363185.74218749994</v>
      </c>
      <c r="S99" s="47">
        <f t="shared" si="13"/>
        <v>82902.189900716141</v>
      </c>
      <c r="T99" s="47">
        <f t="shared" si="14"/>
        <v>280283.55228678382</v>
      </c>
      <c r="V99" s="68">
        <f t="shared" si="15"/>
        <v>3373.2421874999418</v>
      </c>
    </row>
    <row r="100" spans="1:22" s="41" customFormat="1" ht="15" x14ac:dyDescent="0.2">
      <c r="A100" s="30">
        <v>95</v>
      </c>
      <c r="B100" s="51" t="s">
        <v>1884</v>
      </c>
      <c r="C100" s="52">
        <v>43266</v>
      </c>
      <c r="D100" s="57">
        <v>359600</v>
      </c>
      <c r="E100" s="57">
        <v>359600</v>
      </c>
      <c r="F100" s="44">
        <f t="shared" si="9"/>
        <v>43252</v>
      </c>
      <c r="G100" s="66" t="s">
        <v>1461</v>
      </c>
      <c r="H100" s="43">
        <f>MATCH(G100,'Category 4'!$A:$A,0)</f>
        <v>722</v>
      </c>
      <c r="I100" s="43">
        <f>MATCH($F$6,'Category 4'!$1:$1,0)</f>
        <v>135</v>
      </c>
      <c r="J100" s="43">
        <f>INDEX('Category 4'!$A$1:$EN$870,H100,I100)</f>
        <v>128</v>
      </c>
      <c r="K100" s="43">
        <f>MATCH($K$4,'Category 4'!$1:$1,0)</f>
        <v>144</v>
      </c>
      <c r="L100" s="43">
        <f>INDEX('Category 4'!$A$1:$EN$870,'P&amp;M working'!H100,'P&amp;M working'!K100)</f>
        <v>129.19999999999999</v>
      </c>
      <c r="M100" s="46">
        <f t="shared" si="16"/>
        <v>1.0093749999999999</v>
      </c>
      <c r="N100" s="46">
        <f t="shared" si="11"/>
        <v>1.0093749999999999</v>
      </c>
      <c r="O100" s="73">
        <f t="shared" si="12"/>
        <v>5.6805555555555554</v>
      </c>
      <c r="P100" s="74">
        <f>INDEX('EL&amp;SV'!$D$4:$H$45,MATCH(G100,'EL&amp;SV'!$H$4:$H$45,0),MATCH(IF(D100&gt;1000000,"A",IF(D100&gt;100000,"B",IF(D100&gt;50000,"C","D"))),'EL&amp;SV'!$D$4:$H$4,0))</f>
        <v>8</v>
      </c>
      <c r="Q100" s="48">
        <f>INDEX('EL&amp;SV'!$H$4:$L$45,MATCH(G100,'EL&amp;SV'!$H$4:$H$45,0),MATCH(IF(D100&gt;1000000,"A",IF(D100&gt;100000,"B",IF(D100&gt;50000,"C","D"))),'EL&amp;SV'!$H$4:$L$4,0))</f>
        <v>0.95</v>
      </c>
      <c r="R100" s="47">
        <f t="shared" si="10"/>
        <v>362971.24999999994</v>
      </c>
      <c r="S100" s="47">
        <f t="shared" si="13"/>
        <v>244848.05414496522</v>
      </c>
      <c r="T100" s="47">
        <f t="shared" si="14"/>
        <v>118123.19585503472</v>
      </c>
      <c r="V100" s="68">
        <f t="shared" si="15"/>
        <v>3371.2499999999418</v>
      </c>
    </row>
    <row r="101" spans="1:22" s="41" customFormat="1" ht="15" x14ac:dyDescent="0.2">
      <c r="A101" s="30">
        <v>96</v>
      </c>
      <c r="B101" s="51" t="s">
        <v>1885</v>
      </c>
      <c r="C101" s="52">
        <v>45012</v>
      </c>
      <c r="D101" s="57">
        <v>354000</v>
      </c>
      <c r="E101" s="57">
        <v>328270.88</v>
      </c>
      <c r="F101" s="44">
        <f t="shared" si="9"/>
        <v>44986</v>
      </c>
      <c r="G101" s="66" t="s">
        <v>1487</v>
      </c>
      <c r="H101" s="43">
        <f>MATCH(G101,'Category 4'!$A:$A,0)</f>
        <v>735</v>
      </c>
      <c r="I101" s="43">
        <f>MATCH($F$6,'Category 4'!$1:$1,0)</f>
        <v>135</v>
      </c>
      <c r="J101" s="43">
        <f>INDEX('Category 4'!$A$1:$EN$870,H101,I101)</f>
        <v>130.1</v>
      </c>
      <c r="K101" s="43">
        <f>MATCH($K$4,'Category 4'!$1:$1,0)</f>
        <v>144</v>
      </c>
      <c r="L101" s="43">
        <f>INDEX('Category 4'!$A$1:$EN$870,'P&amp;M working'!H101,'P&amp;M working'!K101)</f>
        <v>133</v>
      </c>
      <c r="M101" s="46">
        <f t="shared" si="16"/>
        <v>1.0222905457340508</v>
      </c>
      <c r="N101" s="46">
        <f t="shared" si="11"/>
        <v>1.0222905457340508</v>
      </c>
      <c r="O101" s="73">
        <f t="shared" si="12"/>
        <v>0.89722222222222225</v>
      </c>
      <c r="P101" s="74">
        <f>INDEX('EL&amp;SV'!$D$4:$H$45,MATCH(G101,'EL&amp;SV'!$H$4:$H$45,0),MATCH(IF(D101&gt;1000000,"A",IF(D101&gt;100000,"B",IF(D101&gt;50000,"C","D"))),'EL&amp;SV'!$D$4:$H$4,0))</f>
        <v>12</v>
      </c>
      <c r="Q101" s="48">
        <f>INDEX('EL&amp;SV'!$H$4:$L$45,MATCH(G101,'EL&amp;SV'!$H$4:$H$45,0),MATCH(IF(D101&gt;1000000,"A",IF(D101&gt;100000,"B",IF(D101&gt;50000,"C","D"))),'EL&amp;SV'!$H$4:$L$4,0))</f>
        <v>0.95</v>
      </c>
      <c r="R101" s="47">
        <f t="shared" si="10"/>
        <v>361890.85318985395</v>
      </c>
      <c r="S101" s="47">
        <f t="shared" si="13"/>
        <v>25705.140810487657</v>
      </c>
      <c r="T101" s="47">
        <f t="shared" si="14"/>
        <v>336185.71237936628</v>
      </c>
      <c r="V101" s="68">
        <f t="shared" si="15"/>
        <v>7890.8531898539513</v>
      </c>
    </row>
    <row r="102" spans="1:22" s="41" customFormat="1" ht="15" x14ac:dyDescent="0.2">
      <c r="A102" s="30">
        <v>97</v>
      </c>
      <c r="B102" s="51" t="s">
        <v>1886</v>
      </c>
      <c r="C102" s="52">
        <v>42437</v>
      </c>
      <c r="D102" s="57">
        <v>353256.88</v>
      </c>
      <c r="E102" s="57">
        <v>90920.33</v>
      </c>
      <c r="F102" s="44">
        <f t="shared" si="9"/>
        <v>42430</v>
      </c>
      <c r="G102" s="66" t="s">
        <v>1325</v>
      </c>
      <c r="H102" s="43">
        <f>MATCH(G102,'Category 4'!$A:$A,0)</f>
        <v>654</v>
      </c>
      <c r="I102" s="43">
        <f>MATCH($F$6,'Category 4'!$1:$1,0)</f>
        <v>135</v>
      </c>
      <c r="J102" s="43">
        <f>INDEX('Category 4'!$A$1:$EN$870,H102,I102)</f>
        <v>111.7</v>
      </c>
      <c r="K102" s="43">
        <f>MATCH($K$4,'Category 4'!$1:$1,0)</f>
        <v>144</v>
      </c>
      <c r="L102" s="43">
        <f>INDEX('Category 4'!$A$1:$EN$870,'P&amp;M working'!H102,'P&amp;M working'!K102)</f>
        <v>113.8</v>
      </c>
      <c r="M102" s="46">
        <f t="shared" si="16"/>
        <v>1.018800358102059</v>
      </c>
      <c r="N102" s="46">
        <f t="shared" si="11"/>
        <v>1.018800358102059</v>
      </c>
      <c r="O102" s="73">
        <f t="shared" si="12"/>
        <v>7.95</v>
      </c>
      <c r="P102" s="74">
        <f>INDEX('EL&amp;SV'!$D$4:$H$45,MATCH(G102,'EL&amp;SV'!$H$4:$H$45,0),MATCH(IF(D102&gt;1000000,"A",IF(D102&gt;100000,"B",IF(D102&gt;50000,"C","D"))),'EL&amp;SV'!$D$4:$H$4,0))</f>
        <v>12</v>
      </c>
      <c r="Q102" s="48">
        <f>INDEX('EL&amp;SV'!$H$4:$L$45,MATCH(G102,'EL&amp;SV'!$H$4:$H$45,0),MATCH(IF(D102&gt;1000000,"A",IF(D102&gt;100000,"B",IF(D102&gt;50000,"C","D"))),'EL&amp;SV'!$H$4:$L$4,0))</f>
        <v>0.9</v>
      </c>
      <c r="R102" s="47">
        <f t="shared" si="10"/>
        <v>359898.23584601609</v>
      </c>
      <c r="S102" s="47">
        <f t="shared" si="13"/>
        <v>214589.32312318709</v>
      </c>
      <c r="T102" s="47">
        <f t="shared" si="14"/>
        <v>145308.912722829</v>
      </c>
      <c r="V102" s="68">
        <f t="shared" si="15"/>
        <v>6641.3558460160857</v>
      </c>
    </row>
    <row r="103" spans="1:22" s="41" customFormat="1" ht="15" x14ac:dyDescent="0.2">
      <c r="A103" s="30">
        <v>98</v>
      </c>
      <c r="B103" s="51" t="s">
        <v>1887</v>
      </c>
      <c r="C103" s="52">
        <v>43861</v>
      </c>
      <c r="D103" s="57">
        <v>351792.8</v>
      </c>
      <c r="E103" s="57">
        <v>221872.54</v>
      </c>
      <c r="F103" s="44">
        <f t="shared" si="9"/>
        <v>43831</v>
      </c>
      <c r="G103" s="66" t="s">
        <v>1325</v>
      </c>
      <c r="H103" s="43">
        <f>MATCH(G103,'Category 4'!$A:$A,0)</f>
        <v>654</v>
      </c>
      <c r="I103" s="43">
        <f>MATCH($F$6,'Category 4'!$1:$1,0)</f>
        <v>135</v>
      </c>
      <c r="J103" s="43">
        <f>INDEX('Category 4'!$A$1:$EN$870,H103,I103)</f>
        <v>111.7</v>
      </c>
      <c r="K103" s="43">
        <f>MATCH($K$4,'Category 4'!$1:$1,0)</f>
        <v>144</v>
      </c>
      <c r="L103" s="43">
        <f>INDEX('Category 4'!$A$1:$EN$870,'P&amp;M working'!H103,'P&amp;M working'!K103)</f>
        <v>113.8</v>
      </c>
      <c r="M103" s="46">
        <f t="shared" si="16"/>
        <v>1.018800358102059</v>
      </c>
      <c r="N103" s="46">
        <f t="shared" si="11"/>
        <v>1.018800358102059</v>
      </c>
      <c r="O103" s="73">
        <f t="shared" si="12"/>
        <v>4.0555555555555554</v>
      </c>
      <c r="P103" s="74">
        <f>INDEX('EL&amp;SV'!$D$4:$H$45,MATCH(G103,'EL&amp;SV'!$H$4:$H$45,0),MATCH(IF(D103&gt;1000000,"A",IF(D103&gt;100000,"B",IF(D103&gt;50000,"C","D"))),'EL&amp;SV'!$D$4:$H$4,0))</f>
        <v>12</v>
      </c>
      <c r="Q103" s="48">
        <f>INDEX('EL&amp;SV'!$H$4:$L$45,MATCH(G103,'EL&amp;SV'!$H$4:$H$45,0),MATCH(IF(D103&gt;1000000,"A",IF(D103&gt;100000,"B",IF(D103&gt;50000,"C","D"))),'EL&amp;SV'!$H$4:$L$4,0))</f>
        <v>0.9</v>
      </c>
      <c r="R103" s="47">
        <f t="shared" si="10"/>
        <v>358406.63061772601</v>
      </c>
      <c r="S103" s="47">
        <f t="shared" si="13"/>
        <v>109015.35014622498</v>
      </c>
      <c r="T103" s="47">
        <f t="shared" si="14"/>
        <v>249391.28047150103</v>
      </c>
      <c r="V103" s="68">
        <f t="shared" si="15"/>
        <v>6613.8306177260238</v>
      </c>
    </row>
    <row r="104" spans="1:22" s="41" customFormat="1" ht="15" x14ac:dyDescent="0.2">
      <c r="A104" s="30">
        <v>99</v>
      </c>
      <c r="B104" s="51" t="s">
        <v>1888</v>
      </c>
      <c r="C104" s="52">
        <v>42480</v>
      </c>
      <c r="D104" s="57">
        <v>336600</v>
      </c>
      <c r="E104" s="57">
        <v>90399.12</v>
      </c>
      <c r="F104" s="44">
        <f t="shared" si="9"/>
        <v>42461</v>
      </c>
      <c r="G104" s="66" t="s">
        <v>1325</v>
      </c>
      <c r="H104" s="43">
        <f>MATCH(G104,'Category 4'!$A:$A,0)</f>
        <v>654</v>
      </c>
      <c r="I104" s="43">
        <f>MATCH($F$6,'Category 4'!$1:$1,0)</f>
        <v>135</v>
      </c>
      <c r="J104" s="43">
        <f>INDEX('Category 4'!$A$1:$EN$870,H104,I104)</f>
        <v>111.7</v>
      </c>
      <c r="K104" s="43">
        <f>MATCH($K$4,'Category 4'!$1:$1,0)</f>
        <v>144</v>
      </c>
      <c r="L104" s="43">
        <f>INDEX('Category 4'!$A$1:$EN$870,'P&amp;M working'!H104,'P&amp;M working'!K104)</f>
        <v>113.8</v>
      </c>
      <c r="M104" s="46">
        <f t="shared" si="16"/>
        <v>1.018800358102059</v>
      </c>
      <c r="N104" s="46">
        <f t="shared" si="11"/>
        <v>1.018800358102059</v>
      </c>
      <c r="O104" s="73">
        <f t="shared" si="12"/>
        <v>7.833333333333333</v>
      </c>
      <c r="P104" s="74">
        <f>INDEX('EL&amp;SV'!$D$4:$H$45,MATCH(G104,'EL&amp;SV'!$H$4:$H$45,0),MATCH(IF(D104&gt;1000000,"A",IF(D104&gt;100000,"B",IF(D104&gt;50000,"C","D"))),'EL&amp;SV'!$D$4:$H$4,0))</f>
        <v>12</v>
      </c>
      <c r="Q104" s="48">
        <f>INDEX('EL&amp;SV'!$H$4:$L$45,MATCH(G104,'EL&amp;SV'!$H$4:$H$45,0),MATCH(IF(D104&gt;1000000,"A",IF(D104&gt;100000,"B",IF(D104&gt;50000,"C","D"))),'EL&amp;SV'!$H$4:$L$4,0))</f>
        <v>0.9</v>
      </c>
      <c r="R104" s="47">
        <f t="shared" si="10"/>
        <v>342928.20053715305</v>
      </c>
      <c r="S104" s="47">
        <f t="shared" si="13"/>
        <v>201470.31781557741</v>
      </c>
      <c r="T104" s="47">
        <f t="shared" si="14"/>
        <v>141457.88272157565</v>
      </c>
      <c r="V104" s="68">
        <f t="shared" si="15"/>
        <v>6328.200537153054</v>
      </c>
    </row>
    <row r="105" spans="1:22" s="41" customFormat="1" ht="15" x14ac:dyDescent="0.2">
      <c r="A105" s="30">
        <v>100</v>
      </c>
      <c r="B105" s="51" t="s">
        <v>1889</v>
      </c>
      <c r="C105" s="52">
        <v>42437</v>
      </c>
      <c r="D105" s="57">
        <v>321678.31</v>
      </c>
      <c r="E105" s="57">
        <v>82792.740000000005</v>
      </c>
      <c r="F105" s="44">
        <f t="shared" si="9"/>
        <v>42430</v>
      </c>
      <c r="G105" s="66" t="s">
        <v>1325</v>
      </c>
      <c r="H105" s="43">
        <f>MATCH(G105,'Category 4'!$A:$A,0)</f>
        <v>654</v>
      </c>
      <c r="I105" s="43">
        <f>MATCH($F$6,'Category 4'!$1:$1,0)</f>
        <v>135</v>
      </c>
      <c r="J105" s="43">
        <f>INDEX('Category 4'!$A$1:$EN$870,H105,I105)</f>
        <v>111.7</v>
      </c>
      <c r="K105" s="43">
        <f>MATCH($K$4,'Category 4'!$1:$1,0)</f>
        <v>144</v>
      </c>
      <c r="L105" s="43">
        <f>INDEX('Category 4'!$A$1:$EN$870,'P&amp;M working'!H105,'P&amp;M working'!K105)</f>
        <v>113.8</v>
      </c>
      <c r="M105" s="46">
        <f t="shared" si="16"/>
        <v>1.018800358102059</v>
      </c>
      <c r="N105" s="46">
        <f t="shared" si="11"/>
        <v>1.018800358102059</v>
      </c>
      <c r="O105" s="73">
        <f t="shared" si="12"/>
        <v>7.95</v>
      </c>
      <c r="P105" s="74">
        <f>INDEX('EL&amp;SV'!$D$4:$H$45,MATCH(G105,'EL&amp;SV'!$H$4:$H$45,0),MATCH(IF(D105&gt;1000000,"A",IF(D105&gt;100000,"B",IF(D105&gt;50000,"C","D"))),'EL&amp;SV'!$D$4:$H$4,0))</f>
        <v>12</v>
      </c>
      <c r="Q105" s="48">
        <f>INDEX('EL&amp;SV'!$H$4:$L$45,MATCH(G105,'EL&amp;SV'!$H$4:$H$45,0),MATCH(IF(D105&gt;1000000,"A",IF(D105&gt;100000,"B",IF(D105&gt;50000,"C","D"))),'EL&amp;SV'!$H$4:$L$4,0))</f>
        <v>0.9</v>
      </c>
      <c r="R105" s="47">
        <f t="shared" si="10"/>
        <v>327725.97742166516</v>
      </c>
      <c r="S105" s="47">
        <f t="shared" si="13"/>
        <v>195406.61403766787</v>
      </c>
      <c r="T105" s="47">
        <f t="shared" si="14"/>
        <v>132319.36338399729</v>
      </c>
      <c r="V105" s="68">
        <f t="shared" si="15"/>
        <v>6047.6674216651591</v>
      </c>
    </row>
    <row r="106" spans="1:22" s="41" customFormat="1" ht="15" x14ac:dyDescent="0.2">
      <c r="A106" s="30">
        <v>101</v>
      </c>
      <c r="B106" s="51" t="s">
        <v>1890</v>
      </c>
      <c r="C106" s="52">
        <v>45010</v>
      </c>
      <c r="D106" s="57">
        <v>319364</v>
      </c>
      <c r="E106" s="57">
        <v>295986.02</v>
      </c>
      <c r="F106" s="44">
        <f t="shared" si="9"/>
        <v>44986</v>
      </c>
      <c r="G106" s="66" t="s">
        <v>1461</v>
      </c>
      <c r="H106" s="43">
        <f>MATCH(G106,'Category 4'!$A:$A,0)</f>
        <v>722</v>
      </c>
      <c r="I106" s="43">
        <f>MATCH($F$6,'Category 4'!$1:$1,0)</f>
        <v>135</v>
      </c>
      <c r="J106" s="43">
        <f>INDEX('Category 4'!$A$1:$EN$870,H106,I106)</f>
        <v>128</v>
      </c>
      <c r="K106" s="43">
        <f>MATCH($K$4,'Category 4'!$1:$1,0)</f>
        <v>144</v>
      </c>
      <c r="L106" s="43">
        <f>INDEX('Category 4'!$A$1:$EN$870,'P&amp;M working'!H106,'P&amp;M working'!K106)</f>
        <v>129.19999999999999</v>
      </c>
      <c r="M106" s="46">
        <f t="shared" si="16"/>
        <v>1.0093749999999999</v>
      </c>
      <c r="N106" s="46">
        <f t="shared" si="11"/>
        <v>1.0093749999999999</v>
      </c>
      <c r="O106" s="73">
        <f t="shared" si="12"/>
        <v>0.90277777777777779</v>
      </c>
      <c r="P106" s="74">
        <f>INDEX('EL&amp;SV'!$D$4:$H$45,MATCH(G106,'EL&amp;SV'!$H$4:$H$45,0),MATCH(IF(D106&gt;1000000,"A",IF(D106&gt;100000,"B",IF(D106&gt;50000,"C","D"))),'EL&amp;SV'!$D$4:$H$4,0))</f>
        <v>8</v>
      </c>
      <c r="Q106" s="48">
        <f>INDEX('EL&amp;SV'!$H$4:$L$45,MATCH(G106,'EL&amp;SV'!$H$4:$H$45,0),MATCH(IF(D106&gt;1000000,"A",IF(D106&gt;100000,"B",IF(D106&gt;50000,"C","D"))),'EL&amp;SV'!$H$4:$L$4,0))</f>
        <v>0.95</v>
      </c>
      <c r="R106" s="47">
        <f t="shared" si="10"/>
        <v>322358.03749999998</v>
      </c>
      <c r="S106" s="47">
        <f t="shared" si="13"/>
        <v>34558.34863823784</v>
      </c>
      <c r="T106" s="47">
        <f t="shared" si="14"/>
        <v>287799.68886176212</v>
      </c>
      <c r="V106" s="68">
        <f t="shared" si="15"/>
        <v>2994.0374999999767</v>
      </c>
    </row>
    <row r="107" spans="1:22" s="41" customFormat="1" ht="15" x14ac:dyDescent="0.2">
      <c r="A107" s="30">
        <v>102</v>
      </c>
      <c r="B107" s="51" t="s">
        <v>1806</v>
      </c>
      <c r="C107" s="52">
        <v>42825</v>
      </c>
      <c r="D107" s="57">
        <v>318927.76</v>
      </c>
      <c r="E107" s="57">
        <v>114290.93</v>
      </c>
      <c r="F107" s="44">
        <f t="shared" si="9"/>
        <v>42795</v>
      </c>
      <c r="G107" s="66" t="s">
        <v>344</v>
      </c>
      <c r="H107" s="43">
        <f>MATCH(G107,'Category 4'!$A:$A,0)</f>
        <v>162</v>
      </c>
      <c r="I107" s="43">
        <f>MATCH($F$6,'Category 4'!$1:$1,0)</f>
        <v>135</v>
      </c>
      <c r="J107" s="43">
        <f>INDEX('Category 4'!$A$1:$EN$870,H107,I107)</f>
        <v>148.4</v>
      </c>
      <c r="K107" s="43">
        <f>MATCH($K$4,'Category 4'!$1:$1,0)</f>
        <v>144</v>
      </c>
      <c r="L107" s="43">
        <f>INDEX('Category 4'!$A$1:$EN$870,'P&amp;M working'!H107,'P&amp;M working'!K107)</f>
        <v>151.5</v>
      </c>
      <c r="M107" s="46">
        <f t="shared" si="16"/>
        <v>1.0208894878706198</v>
      </c>
      <c r="N107" s="46">
        <f t="shared" si="11"/>
        <v>1.0208894878706198</v>
      </c>
      <c r="O107" s="73">
        <f t="shared" si="12"/>
        <v>6.8888888888888893</v>
      </c>
      <c r="P107" s="74">
        <f>INDEX('EL&amp;SV'!$D$4:$H$45,MATCH(G107,'EL&amp;SV'!$H$4:$H$45,0),MATCH(IF(D107&gt;1000000,"A",IF(D107&gt;100000,"B",IF(D107&gt;50000,"C","D"))),'EL&amp;SV'!$D$4:$H$4,0))</f>
        <v>10</v>
      </c>
      <c r="Q107" s="48">
        <f>INDEX('EL&amp;SV'!$H$4:$L$45,MATCH(G107,'EL&amp;SV'!$H$4:$H$45,0),MATCH(IF(D107&gt;1000000,"A",IF(D107&gt;100000,"B",IF(D107&gt;50000,"C","D"))),'EL&amp;SV'!$H$4:$L$4,0))</f>
        <v>0.95</v>
      </c>
      <c r="R107" s="47">
        <f t="shared" si="10"/>
        <v>325589.99757412396</v>
      </c>
      <c r="S107" s="47">
        <f t="shared" si="13"/>
        <v>213080.56507906559</v>
      </c>
      <c r="T107" s="47">
        <f t="shared" si="14"/>
        <v>112509.43249505837</v>
      </c>
      <c r="V107" s="68">
        <f t="shared" si="15"/>
        <v>6662.2375741239521</v>
      </c>
    </row>
    <row r="108" spans="1:22" s="41" customFormat="1" ht="15" x14ac:dyDescent="0.2">
      <c r="A108" s="30">
        <v>103</v>
      </c>
      <c r="B108" s="51" t="s">
        <v>1891</v>
      </c>
      <c r="C108" s="52">
        <v>42401</v>
      </c>
      <c r="D108" s="57">
        <v>318750</v>
      </c>
      <c r="E108" s="57">
        <v>79054.09</v>
      </c>
      <c r="F108" s="44">
        <f t="shared" si="9"/>
        <v>42401</v>
      </c>
      <c r="G108" s="66" t="s">
        <v>344</v>
      </c>
      <c r="H108" s="43">
        <f>MATCH(G108,'Category 4'!$A:$A,0)</f>
        <v>162</v>
      </c>
      <c r="I108" s="43">
        <f>MATCH($F$6,'Category 4'!$1:$1,0)</f>
        <v>135</v>
      </c>
      <c r="J108" s="43">
        <f>INDEX('Category 4'!$A$1:$EN$870,H108,I108)</f>
        <v>148.4</v>
      </c>
      <c r="K108" s="43">
        <f>MATCH($K$4,'Category 4'!$1:$1,0)</f>
        <v>144</v>
      </c>
      <c r="L108" s="43">
        <f>INDEX('Category 4'!$A$1:$EN$870,'P&amp;M working'!H108,'P&amp;M working'!K108)</f>
        <v>151.5</v>
      </c>
      <c r="M108" s="46">
        <f t="shared" si="16"/>
        <v>1.0208894878706198</v>
      </c>
      <c r="N108" s="46">
        <f t="shared" si="11"/>
        <v>1.0208894878706198</v>
      </c>
      <c r="O108" s="73">
        <f t="shared" si="12"/>
        <v>8.0527777777777771</v>
      </c>
      <c r="P108" s="74">
        <f>INDEX('EL&amp;SV'!$D$4:$H$45,MATCH(G108,'EL&amp;SV'!$H$4:$H$45,0),MATCH(IF(D108&gt;1000000,"A",IF(D108&gt;100000,"B",IF(D108&gt;50000,"C","D"))),'EL&amp;SV'!$D$4:$H$4,0))</f>
        <v>10</v>
      </c>
      <c r="Q108" s="48">
        <f>INDEX('EL&amp;SV'!$H$4:$L$45,MATCH(G108,'EL&amp;SV'!$H$4:$H$45,0),MATCH(IF(D108&gt;1000000,"A",IF(D108&gt;100000,"B",IF(D108&gt;50000,"C","D"))),'EL&amp;SV'!$H$4:$L$4,0))</f>
        <v>0.95</v>
      </c>
      <c r="R108" s="47">
        <f t="shared" si="10"/>
        <v>325408.5242587601</v>
      </c>
      <c r="S108" s="47">
        <f t="shared" si="13"/>
        <v>248942.04062078838</v>
      </c>
      <c r="T108" s="47">
        <f t="shared" si="14"/>
        <v>76466.483637971716</v>
      </c>
      <c r="V108" s="68">
        <f t="shared" si="15"/>
        <v>6658.5242587600951</v>
      </c>
    </row>
    <row r="109" spans="1:22" s="41" customFormat="1" ht="15" x14ac:dyDescent="0.2">
      <c r="A109" s="30">
        <v>104</v>
      </c>
      <c r="B109" s="51" t="s">
        <v>1892</v>
      </c>
      <c r="C109" s="52">
        <v>42460</v>
      </c>
      <c r="D109" s="57">
        <v>313304</v>
      </c>
      <c r="E109" s="57">
        <v>82511.78</v>
      </c>
      <c r="F109" s="44">
        <f t="shared" si="9"/>
        <v>42430</v>
      </c>
      <c r="G109" s="66" t="s">
        <v>1323</v>
      </c>
      <c r="H109" s="43">
        <f>MATCH(G109,'Category 4'!$A:$A,0)</f>
        <v>653</v>
      </c>
      <c r="I109" s="43">
        <f>MATCH($F$6,'Category 4'!$1:$1,0)</f>
        <v>135</v>
      </c>
      <c r="J109" s="43">
        <f>INDEX('Category 4'!$A$1:$EN$870,H109,I109)</f>
        <v>121.9</v>
      </c>
      <c r="K109" s="43">
        <f>MATCH($K$4,'Category 4'!$1:$1,0)</f>
        <v>144</v>
      </c>
      <c r="L109" s="43">
        <f>INDEX('Category 4'!$A$1:$EN$870,'P&amp;M working'!H109,'P&amp;M working'!K109)</f>
        <v>122.3</v>
      </c>
      <c r="M109" s="46">
        <f t="shared" si="16"/>
        <v>1.003281378178835</v>
      </c>
      <c r="N109" s="46">
        <f t="shared" si="11"/>
        <v>1.003281378178835</v>
      </c>
      <c r="O109" s="73">
        <f t="shared" si="12"/>
        <v>7.8888888888888893</v>
      </c>
      <c r="P109" s="74">
        <f>INDEX('EL&amp;SV'!$D$4:$H$45,MATCH(G109,'EL&amp;SV'!$H$4:$H$45,0),MATCH(IF(D109&gt;1000000,"A",IF(D109&gt;100000,"B",IF(D109&gt;50000,"C","D"))),'EL&amp;SV'!$D$4:$H$4,0))</f>
        <v>12</v>
      </c>
      <c r="Q109" s="48">
        <f>INDEX('EL&amp;SV'!$H$4:$L$45,MATCH(G109,'EL&amp;SV'!$H$4:$H$45,0),MATCH(IF(D109&gt;1000000,"A",IF(D109&gt;100000,"B",IF(D109&gt;50000,"C","D"))),'EL&amp;SV'!$H$4:$L$4,0))</f>
        <v>0.9</v>
      </c>
      <c r="R109" s="47">
        <f t="shared" si="10"/>
        <v>314332.0689089417</v>
      </c>
      <c r="S109" s="47">
        <f t="shared" si="13"/>
        <v>185979.8074377905</v>
      </c>
      <c r="T109" s="47">
        <f t="shared" si="14"/>
        <v>128352.2614711512</v>
      </c>
      <c r="V109" s="68">
        <f t="shared" si="15"/>
        <v>1028.0689089416992</v>
      </c>
    </row>
    <row r="110" spans="1:22" s="41" customFormat="1" ht="15" x14ac:dyDescent="0.2">
      <c r="A110" s="30">
        <v>105</v>
      </c>
      <c r="B110" s="51" t="s">
        <v>1806</v>
      </c>
      <c r="C110" s="52">
        <v>42419</v>
      </c>
      <c r="D110" s="57">
        <v>312933</v>
      </c>
      <c r="E110" s="57">
        <v>79076.66</v>
      </c>
      <c r="F110" s="44">
        <f t="shared" si="9"/>
        <v>42401</v>
      </c>
      <c r="G110" s="66" t="s">
        <v>344</v>
      </c>
      <c r="H110" s="43">
        <f>MATCH(G110,'Category 4'!$A:$A,0)</f>
        <v>162</v>
      </c>
      <c r="I110" s="43">
        <f>MATCH($F$6,'Category 4'!$1:$1,0)</f>
        <v>135</v>
      </c>
      <c r="J110" s="43">
        <f>INDEX('Category 4'!$A$1:$EN$870,H110,I110)</f>
        <v>148.4</v>
      </c>
      <c r="K110" s="43">
        <f>MATCH($K$4,'Category 4'!$1:$1,0)</f>
        <v>144</v>
      </c>
      <c r="L110" s="43">
        <f>INDEX('Category 4'!$A$1:$EN$870,'P&amp;M working'!H110,'P&amp;M working'!K110)</f>
        <v>151.5</v>
      </c>
      <c r="M110" s="46">
        <f t="shared" si="16"/>
        <v>1.0208894878706198</v>
      </c>
      <c r="N110" s="46">
        <f t="shared" si="11"/>
        <v>1.0208894878706198</v>
      </c>
      <c r="O110" s="73">
        <f t="shared" si="12"/>
        <v>8.0027777777777782</v>
      </c>
      <c r="P110" s="74">
        <f>INDEX('EL&amp;SV'!$D$4:$H$45,MATCH(G110,'EL&amp;SV'!$H$4:$H$45,0),MATCH(IF(D110&gt;1000000,"A",IF(D110&gt;100000,"B",IF(D110&gt;50000,"C","D"))),'EL&amp;SV'!$D$4:$H$4,0))</f>
        <v>10</v>
      </c>
      <c r="Q110" s="48">
        <f>INDEX('EL&amp;SV'!$H$4:$L$45,MATCH(G110,'EL&amp;SV'!$H$4:$H$45,0),MATCH(IF(D110&gt;1000000,"A",IF(D110&gt;100000,"B",IF(D110&gt;50000,"C","D"))),'EL&amp;SV'!$H$4:$L$4,0))</f>
        <v>0.95</v>
      </c>
      <c r="R110" s="47">
        <f t="shared" si="10"/>
        <v>319470.01010781666</v>
      </c>
      <c r="S110" s="47">
        <f t="shared" si="13"/>
        <v>242881.51226794135</v>
      </c>
      <c r="T110" s="47">
        <f t="shared" si="14"/>
        <v>76588.497839875316</v>
      </c>
      <c r="V110" s="68">
        <f t="shared" si="15"/>
        <v>6537.0101078166626</v>
      </c>
    </row>
    <row r="111" spans="1:22" s="41" customFormat="1" ht="15" x14ac:dyDescent="0.2">
      <c r="A111" s="30">
        <v>106</v>
      </c>
      <c r="B111" s="51" t="s">
        <v>1893</v>
      </c>
      <c r="C111" s="52">
        <v>42381</v>
      </c>
      <c r="D111" s="57">
        <v>309753.83</v>
      </c>
      <c r="E111" s="57">
        <v>57320.18</v>
      </c>
      <c r="F111" s="44">
        <f t="shared" si="9"/>
        <v>42370</v>
      </c>
      <c r="G111" s="66" t="s">
        <v>1349</v>
      </c>
      <c r="H111" s="43">
        <f>MATCH(G111,'Category 4'!$A:$A,0)</f>
        <v>566</v>
      </c>
      <c r="I111" s="43">
        <f>MATCH($F$6,'Category 4'!$1:$1,0)</f>
        <v>135</v>
      </c>
      <c r="J111" s="43">
        <f>INDEX('Category 4'!$A$1:$EN$870,H111,I111)</f>
        <v>147.6</v>
      </c>
      <c r="K111" s="43">
        <f>MATCH($K$4,'Category 4'!$1:$1,0)</f>
        <v>144</v>
      </c>
      <c r="L111" s="43">
        <f>INDEX('Category 4'!$A$1:$EN$870,'P&amp;M working'!H111,'P&amp;M working'!K111)</f>
        <v>139.69999999999999</v>
      </c>
      <c r="M111" s="46">
        <f t="shared" si="16"/>
        <v>0.94647696476964771</v>
      </c>
      <c r="N111" s="46">
        <f t="shared" si="11"/>
        <v>0.94647696476964771</v>
      </c>
      <c r="O111" s="73">
        <f t="shared" si="12"/>
        <v>8.1055555555555561</v>
      </c>
      <c r="P111" s="74">
        <f>INDEX('EL&amp;SV'!$D$4:$H$45,MATCH(G111,'EL&amp;SV'!$H$4:$H$45,0),MATCH(IF(D111&gt;1000000,"A",IF(D111&gt;100000,"B",IF(D111&gt;50000,"C","D"))),'EL&amp;SV'!$D$4:$H$4,0))</f>
        <v>10</v>
      </c>
      <c r="Q111" s="48">
        <f>INDEX('EL&amp;SV'!$H$4:$L$45,MATCH(G111,'EL&amp;SV'!$H$4:$H$45,0),MATCH(IF(D111&gt;1000000,"A",IF(D111&gt;100000,"B",IF(D111&gt;50000,"C","D"))),'EL&amp;SV'!$H$4:$L$4,0))</f>
        <v>0.95</v>
      </c>
      <c r="R111" s="47">
        <f t="shared" si="10"/>
        <v>293174.86484417348</v>
      </c>
      <c r="S111" s="47">
        <f t="shared" si="13"/>
        <v>225752.78967625927</v>
      </c>
      <c r="T111" s="47">
        <f t="shared" si="14"/>
        <v>67422.075167914212</v>
      </c>
      <c r="V111" s="68">
        <f t="shared" si="15"/>
        <v>-16578.965155826532</v>
      </c>
    </row>
    <row r="112" spans="1:22" s="41" customFormat="1" ht="15" x14ac:dyDescent="0.2">
      <c r="A112" s="30">
        <v>107</v>
      </c>
      <c r="B112" s="51" t="s">
        <v>1894</v>
      </c>
      <c r="C112" s="52">
        <v>42401</v>
      </c>
      <c r="D112" s="57">
        <v>304087</v>
      </c>
      <c r="E112" s="57">
        <v>75417.48</v>
      </c>
      <c r="F112" s="44">
        <f t="shared" si="9"/>
        <v>42401</v>
      </c>
      <c r="G112" s="66" t="s">
        <v>1367</v>
      </c>
      <c r="H112" s="43">
        <f>MATCH(G112,'Category 4'!$A:$A,0)</f>
        <v>675</v>
      </c>
      <c r="I112" s="43">
        <f>MATCH($F$6,'Category 4'!$1:$1,0)</f>
        <v>135</v>
      </c>
      <c r="J112" s="43">
        <f>INDEX('Category 4'!$A$1:$EN$870,H112,I112)</f>
        <v>116.4</v>
      </c>
      <c r="K112" s="43">
        <f>MATCH($K$4,'Category 4'!$1:$1,0)</f>
        <v>144</v>
      </c>
      <c r="L112" s="43">
        <f>INDEX('Category 4'!$A$1:$EN$870,'P&amp;M working'!H112,'P&amp;M working'!K112)</f>
        <v>116.7</v>
      </c>
      <c r="M112" s="46">
        <f t="shared" si="16"/>
        <v>1.0025773195876289</v>
      </c>
      <c r="N112" s="46">
        <f t="shared" si="11"/>
        <v>1.0025773195876289</v>
      </c>
      <c r="O112" s="73">
        <f t="shared" si="12"/>
        <v>8.0527777777777771</v>
      </c>
      <c r="P112" s="74">
        <f>INDEX('EL&amp;SV'!$D$4:$H$45,MATCH(G112,'EL&amp;SV'!$H$4:$H$45,0),MATCH(IF(D112&gt;1000000,"A",IF(D112&gt;100000,"B",IF(D112&gt;50000,"C","D"))),'EL&amp;SV'!$D$4:$H$4,0))</f>
        <v>10</v>
      </c>
      <c r="Q112" s="48">
        <f>INDEX('EL&amp;SV'!$H$4:$L$45,MATCH(G112,'EL&amp;SV'!$H$4:$H$45,0),MATCH(IF(D112&gt;1000000,"A",IF(D112&gt;100000,"B",IF(D112&gt;50000,"C","D"))),'EL&amp;SV'!$H$4:$L$4,0))</f>
        <v>0.95</v>
      </c>
      <c r="R112" s="47">
        <f t="shared" si="10"/>
        <v>304870.72938144329</v>
      </c>
      <c r="S112" s="47">
        <f t="shared" si="13"/>
        <v>233230.34229248995</v>
      </c>
      <c r="T112" s="47">
        <f t="shared" si="14"/>
        <v>71640.387088953343</v>
      </c>
      <c r="V112" s="68">
        <f t="shared" si="15"/>
        <v>783.72938144329237</v>
      </c>
    </row>
    <row r="113" spans="1:22" s="41" customFormat="1" ht="15" x14ac:dyDescent="0.2">
      <c r="A113" s="30">
        <v>108</v>
      </c>
      <c r="B113" s="51" t="s">
        <v>1895</v>
      </c>
      <c r="C113" s="52">
        <v>42468</v>
      </c>
      <c r="D113" s="57">
        <v>299250</v>
      </c>
      <c r="E113" s="57">
        <v>79433.56</v>
      </c>
      <c r="F113" s="44">
        <f t="shared" si="9"/>
        <v>42461</v>
      </c>
      <c r="G113" s="66" t="s">
        <v>1349</v>
      </c>
      <c r="H113" s="43">
        <f>MATCH(G113,'Category 4'!$A:$A,0)</f>
        <v>566</v>
      </c>
      <c r="I113" s="43">
        <f>MATCH($F$6,'Category 4'!$1:$1,0)</f>
        <v>135</v>
      </c>
      <c r="J113" s="43">
        <f>INDEX('Category 4'!$A$1:$EN$870,H113,I113)</f>
        <v>147.6</v>
      </c>
      <c r="K113" s="43">
        <f>MATCH($K$4,'Category 4'!$1:$1,0)</f>
        <v>144</v>
      </c>
      <c r="L113" s="43">
        <f>INDEX('Category 4'!$A$1:$EN$870,'P&amp;M working'!H113,'P&amp;M working'!K113)</f>
        <v>139.69999999999999</v>
      </c>
      <c r="M113" s="46">
        <f t="shared" si="16"/>
        <v>0.94647696476964771</v>
      </c>
      <c r="N113" s="46">
        <f t="shared" si="11"/>
        <v>0.94647696476964771</v>
      </c>
      <c r="O113" s="73">
        <f t="shared" si="12"/>
        <v>7.8666666666666663</v>
      </c>
      <c r="P113" s="74">
        <f>INDEX('EL&amp;SV'!$D$4:$H$45,MATCH(G113,'EL&amp;SV'!$H$4:$H$45,0),MATCH(IF(D113&gt;1000000,"A",IF(D113&gt;100000,"B",IF(D113&gt;50000,"C","D"))),'EL&amp;SV'!$D$4:$H$4,0))</f>
        <v>10</v>
      </c>
      <c r="Q113" s="48">
        <f>INDEX('EL&amp;SV'!$H$4:$L$45,MATCH(G113,'EL&amp;SV'!$H$4:$H$45,0),MATCH(IF(D113&gt;1000000,"A",IF(D113&gt;100000,"B",IF(D113&gt;50000,"C","D"))),'EL&amp;SV'!$H$4:$L$4,0))</f>
        <v>0.95</v>
      </c>
      <c r="R113" s="47">
        <f t="shared" si="10"/>
        <v>283233.23170731706</v>
      </c>
      <c r="S113" s="47">
        <f t="shared" si="13"/>
        <v>211669.6351626016</v>
      </c>
      <c r="T113" s="47">
        <f t="shared" si="14"/>
        <v>71563.596544715459</v>
      </c>
      <c r="V113" s="68">
        <f t="shared" si="15"/>
        <v>-16016.768292682944</v>
      </c>
    </row>
    <row r="114" spans="1:22" s="41" customFormat="1" ht="15" x14ac:dyDescent="0.2">
      <c r="A114" s="30">
        <v>109</v>
      </c>
      <c r="B114" s="51" t="s">
        <v>1896</v>
      </c>
      <c r="C114" s="52">
        <v>45012</v>
      </c>
      <c r="D114" s="57">
        <v>298000</v>
      </c>
      <c r="E114" s="57">
        <v>276341.02</v>
      </c>
      <c r="F114" s="44">
        <f t="shared" si="9"/>
        <v>44986</v>
      </c>
      <c r="G114" s="66" t="s">
        <v>1487</v>
      </c>
      <c r="H114" s="43">
        <f>MATCH(G114,'Category 4'!$A:$A,0)</f>
        <v>735</v>
      </c>
      <c r="I114" s="43">
        <f>MATCH($F$6,'Category 4'!$1:$1,0)</f>
        <v>135</v>
      </c>
      <c r="J114" s="43">
        <f>INDEX('Category 4'!$A$1:$EN$870,H114,I114)</f>
        <v>130.1</v>
      </c>
      <c r="K114" s="43">
        <f>MATCH($K$4,'Category 4'!$1:$1,0)</f>
        <v>144</v>
      </c>
      <c r="L114" s="43">
        <f>INDEX('Category 4'!$A$1:$EN$870,'P&amp;M working'!H114,'P&amp;M working'!K114)</f>
        <v>133</v>
      </c>
      <c r="M114" s="46">
        <f t="shared" si="16"/>
        <v>1.0222905457340508</v>
      </c>
      <c r="N114" s="46">
        <f t="shared" si="11"/>
        <v>1.0222905457340508</v>
      </c>
      <c r="O114" s="73">
        <f t="shared" si="12"/>
        <v>0.89722222222222225</v>
      </c>
      <c r="P114" s="74">
        <f>INDEX('EL&amp;SV'!$D$4:$H$45,MATCH(G114,'EL&amp;SV'!$H$4:$H$45,0),MATCH(IF(D114&gt;1000000,"A",IF(D114&gt;100000,"B",IF(D114&gt;50000,"C","D"))),'EL&amp;SV'!$D$4:$H$4,0))</f>
        <v>12</v>
      </c>
      <c r="Q114" s="48">
        <f>INDEX('EL&amp;SV'!$H$4:$L$45,MATCH(G114,'EL&amp;SV'!$H$4:$H$45,0),MATCH(IF(D114&gt;1000000,"A",IF(D114&gt;100000,"B",IF(D114&gt;50000,"C","D"))),'EL&amp;SV'!$H$4:$L$4,0))</f>
        <v>0.95</v>
      </c>
      <c r="R114" s="47">
        <f t="shared" si="10"/>
        <v>304642.5826287471</v>
      </c>
      <c r="S114" s="47">
        <f t="shared" si="13"/>
        <v>21638.790851766447</v>
      </c>
      <c r="T114" s="47">
        <f t="shared" si="14"/>
        <v>283003.79177698062</v>
      </c>
      <c r="V114" s="68">
        <f t="shared" si="15"/>
        <v>6642.5826287470991</v>
      </c>
    </row>
    <row r="115" spans="1:22" s="41" customFormat="1" ht="15" x14ac:dyDescent="0.2">
      <c r="A115" s="30">
        <v>110</v>
      </c>
      <c r="B115" s="51" t="s">
        <v>1897</v>
      </c>
      <c r="C115" s="52">
        <v>45012</v>
      </c>
      <c r="D115" s="57">
        <v>297750</v>
      </c>
      <c r="E115" s="57">
        <v>254468.37</v>
      </c>
      <c r="F115" s="44">
        <f t="shared" si="9"/>
        <v>44986</v>
      </c>
      <c r="G115" s="66" t="s">
        <v>1511</v>
      </c>
      <c r="H115" s="43">
        <f>MATCH(G115,'Category 4'!$A:$A,0)</f>
        <v>747</v>
      </c>
      <c r="I115" s="43">
        <f>MATCH($F$6,'Category 4'!$1:$1,0)</f>
        <v>135</v>
      </c>
      <c r="J115" s="43">
        <f>INDEX('Category 4'!$A$1:$EN$870,H115,I115)</f>
        <v>130.19999999999999</v>
      </c>
      <c r="K115" s="43">
        <f>MATCH($K$4,'Category 4'!$1:$1,0)</f>
        <v>144</v>
      </c>
      <c r="L115" s="43">
        <f>INDEX('Category 4'!$A$1:$EN$870,'P&amp;M working'!H115,'P&amp;M working'!K115)</f>
        <v>130.19999999999999</v>
      </c>
      <c r="M115" s="46">
        <f t="shared" si="16"/>
        <v>1</v>
      </c>
      <c r="N115" s="46">
        <f t="shared" si="11"/>
        <v>1</v>
      </c>
      <c r="O115" s="73">
        <f t="shared" si="12"/>
        <v>0.89722222222222225</v>
      </c>
      <c r="P115" s="74">
        <f>INDEX('EL&amp;SV'!$D$4:$H$45,MATCH(G115,'EL&amp;SV'!$H$4:$H$45,0),MATCH(IF(D115&gt;1000000,"A",IF(D115&gt;100000,"B",IF(D115&gt;50000,"C","D"))),'EL&amp;SV'!$D$4:$H$4,0))</f>
        <v>12</v>
      </c>
      <c r="Q115" s="48">
        <f>INDEX('EL&amp;SV'!$H$4:$L$45,MATCH(G115,'EL&amp;SV'!$H$4:$H$45,0),MATCH(IF(D115&gt;1000000,"A",IF(D115&gt;100000,"B",IF(D115&gt;50000,"C","D"))),'EL&amp;SV'!$H$4:$L$4,0))</f>
        <v>0.9</v>
      </c>
      <c r="R115" s="47">
        <f t="shared" si="10"/>
        <v>297750</v>
      </c>
      <c r="S115" s="47">
        <f t="shared" si="13"/>
        <v>20036.09375</v>
      </c>
      <c r="T115" s="47">
        <f t="shared" si="14"/>
        <v>277713.90625</v>
      </c>
      <c r="V115" s="68">
        <f t="shared" si="15"/>
        <v>0</v>
      </c>
    </row>
    <row r="116" spans="1:22" s="41" customFormat="1" ht="15" x14ac:dyDescent="0.2">
      <c r="A116" s="30">
        <v>111</v>
      </c>
      <c r="B116" s="51" t="s">
        <v>1898</v>
      </c>
      <c r="C116" s="52">
        <v>45012</v>
      </c>
      <c r="D116" s="57">
        <v>297750</v>
      </c>
      <c r="E116" s="57">
        <v>254468.37</v>
      </c>
      <c r="F116" s="44">
        <f t="shared" si="9"/>
        <v>44986</v>
      </c>
      <c r="G116" s="66" t="s">
        <v>1511</v>
      </c>
      <c r="H116" s="43">
        <f>MATCH(G116,'Category 4'!$A:$A,0)</f>
        <v>747</v>
      </c>
      <c r="I116" s="43">
        <f>MATCH($F$6,'Category 4'!$1:$1,0)</f>
        <v>135</v>
      </c>
      <c r="J116" s="43">
        <f>INDEX('Category 4'!$A$1:$EN$870,H116,I116)</f>
        <v>130.19999999999999</v>
      </c>
      <c r="K116" s="43">
        <f>MATCH($K$4,'Category 4'!$1:$1,0)</f>
        <v>144</v>
      </c>
      <c r="L116" s="43">
        <f>INDEX('Category 4'!$A$1:$EN$870,'P&amp;M working'!H116,'P&amp;M working'!K116)</f>
        <v>130.19999999999999</v>
      </c>
      <c r="M116" s="46">
        <f t="shared" si="16"/>
        <v>1</v>
      </c>
      <c r="N116" s="46">
        <f t="shared" si="11"/>
        <v>1</v>
      </c>
      <c r="O116" s="73">
        <f t="shared" si="12"/>
        <v>0.89722222222222225</v>
      </c>
      <c r="P116" s="74">
        <f>INDEX('EL&amp;SV'!$D$4:$H$45,MATCH(G116,'EL&amp;SV'!$H$4:$H$45,0),MATCH(IF(D116&gt;1000000,"A",IF(D116&gt;100000,"B",IF(D116&gt;50000,"C","D"))),'EL&amp;SV'!$D$4:$H$4,0))</f>
        <v>12</v>
      </c>
      <c r="Q116" s="48">
        <f>INDEX('EL&amp;SV'!$H$4:$L$45,MATCH(G116,'EL&amp;SV'!$H$4:$H$45,0),MATCH(IF(D116&gt;1000000,"A",IF(D116&gt;100000,"B",IF(D116&gt;50000,"C","D"))),'EL&amp;SV'!$H$4:$L$4,0))</f>
        <v>0.9</v>
      </c>
      <c r="R116" s="47">
        <f t="shared" si="10"/>
        <v>297750</v>
      </c>
      <c r="S116" s="47">
        <f t="shared" si="13"/>
        <v>20036.09375</v>
      </c>
      <c r="T116" s="47">
        <f t="shared" si="14"/>
        <v>277713.90625</v>
      </c>
      <c r="V116" s="68">
        <f t="shared" si="15"/>
        <v>0</v>
      </c>
    </row>
    <row r="117" spans="1:22" s="41" customFormat="1" ht="15" x14ac:dyDescent="0.2">
      <c r="A117" s="30">
        <v>112</v>
      </c>
      <c r="B117" s="51" t="s">
        <v>1899</v>
      </c>
      <c r="C117" s="52">
        <v>45012</v>
      </c>
      <c r="D117" s="57">
        <v>297750</v>
      </c>
      <c r="E117" s="57">
        <v>254468.37</v>
      </c>
      <c r="F117" s="44">
        <f t="shared" si="9"/>
        <v>44986</v>
      </c>
      <c r="G117" s="66" t="s">
        <v>1511</v>
      </c>
      <c r="H117" s="43">
        <f>MATCH(G117,'Category 4'!$A:$A,0)</f>
        <v>747</v>
      </c>
      <c r="I117" s="43">
        <f>MATCH($F$6,'Category 4'!$1:$1,0)</f>
        <v>135</v>
      </c>
      <c r="J117" s="43">
        <f>INDEX('Category 4'!$A$1:$EN$870,H117,I117)</f>
        <v>130.19999999999999</v>
      </c>
      <c r="K117" s="43">
        <f>MATCH($K$4,'Category 4'!$1:$1,0)</f>
        <v>144</v>
      </c>
      <c r="L117" s="43">
        <f>INDEX('Category 4'!$A$1:$EN$870,'P&amp;M working'!H117,'P&amp;M working'!K117)</f>
        <v>130.19999999999999</v>
      </c>
      <c r="M117" s="46">
        <f t="shared" si="16"/>
        <v>1</v>
      </c>
      <c r="N117" s="46">
        <f t="shared" si="11"/>
        <v>1</v>
      </c>
      <c r="O117" s="73">
        <f t="shared" si="12"/>
        <v>0.89722222222222225</v>
      </c>
      <c r="P117" s="74">
        <f>INDEX('EL&amp;SV'!$D$4:$H$45,MATCH(G117,'EL&amp;SV'!$H$4:$H$45,0),MATCH(IF(D117&gt;1000000,"A",IF(D117&gt;100000,"B",IF(D117&gt;50000,"C","D"))),'EL&amp;SV'!$D$4:$H$4,0))</f>
        <v>12</v>
      </c>
      <c r="Q117" s="48">
        <f>INDEX('EL&amp;SV'!$H$4:$L$45,MATCH(G117,'EL&amp;SV'!$H$4:$H$45,0),MATCH(IF(D117&gt;1000000,"A",IF(D117&gt;100000,"B",IF(D117&gt;50000,"C","D"))),'EL&amp;SV'!$H$4:$L$4,0))</f>
        <v>0.9</v>
      </c>
      <c r="R117" s="47">
        <f t="shared" si="10"/>
        <v>297750</v>
      </c>
      <c r="S117" s="47">
        <f t="shared" si="13"/>
        <v>20036.09375</v>
      </c>
      <c r="T117" s="47">
        <f t="shared" si="14"/>
        <v>277713.90625</v>
      </c>
      <c r="V117" s="68">
        <f t="shared" si="15"/>
        <v>0</v>
      </c>
    </row>
    <row r="118" spans="1:22" ht="15" x14ac:dyDescent="0.2">
      <c r="A118" s="30">
        <v>113</v>
      </c>
      <c r="B118" s="51" t="s">
        <v>1900</v>
      </c>
      <c r="C118" s="52">
        <v>45012</v>
      </c>
      <c r="D118" s="57">
        <v>297750</v>
      </c>
      <c r="E118" s="57">
        <v>254468.37</v>
      </c>
      <c r="F118" s="44">
        <f t="shared" si="9"/>
        <v>44986</v>
      </c>
      <c r="G118" s="66" t="s">
        <v>1511</v>
      </c>
      <c r="H118" s="43">
        <f>MATCH(G118,'Category 4'!$A:$A,0)</f>
        <v>747</v>
      </c>
      <c r="I118" s="43">
        <f>MATCH($F$6,'Category 4'!$1:$1,0)</f>
        <v>135</v>
      </c>
      <c r="J118" s="43">
        <f>INDEX('Category 4'!$A$1:$EN$870,H118,I118)</f>
        <v>130.19999999999999</v>
      </c>
      <c r="K118" s="43">
        <f>MATCH($K$4,'Category 4'!$1:$1,0)</f>
        <v>144</v>
      </c>
      <c r="L118" s="43">
        <f>INDEX('Category 4'!$A$1:$EN$870,'P&amp;M working'!H118,'P&amp;M working'!K118)</f>
        <v>130.19999999999999</v>
      </c>
      <c r="M118" s="46">
        <f t="shared" si="16"/>
        <v>1</v>
      </c>
      <c r="N118" s="46">
        <f t="shared" si="11"/>
        <v>1</v>
      </c>
      <c r="O118" s="73">
        <f t="shared" si="12"/>
        <v>0.89722222222222225</v>
      </c>
      <c r="P118" s="74">
        <f>INDEX('EL&amp;SV'!$D$4:$H$45,MATCH(G118,'EL&amp;SV'!$H$4:$H$45,0),MATCH(IF(D118&gt;1000000,"A",IF(D118&gt;100000,"B",IF(D118&gt;50000,"C","D"))),'EL&amp;SV'!$D$4:$H$4,0))</f>
        <v>12</v>
      </c>
      <c r="Q118" s="48">
        <f>INDEX('EL&amp;SV'!$H$4:$L$45,MATCH(G118,'EL&amp;SV'!$H$4:$H$45,0),MATCH(IF(D118&gt;1000000,"A",IF(D118&gt;100000,"B",IF(D118&gt;50000,"C","D"))),'EL&amp;SV'!$H$4:$L$4,0))</f>
        <v>0.9</v>
      </c>
      <c r="R118" s="47">
        <f t="shared" si="10"/>
        <v>297750</v>
      </c>
      <c r="S118" s="47">
        <f t="shared" si="13"/>
        <v>20036.09375</v>
      </c>
      <c r="T118" s="47">
        <f t="shared" si="14"/>
        <v>277713.90625</v>
      </c>
      <c r="V118" s="68">
        <f t="shared" si="15"/>
        <v>0</v>
      </c>
    </row>
    <row r="119" spans="1:22" ht="15" x14ac:dyDescent="0.2">
      <c r="A119" s="30">
        <v>114</v>
      </c>
      <c r="B119" s="51" t="s">
        <v>1901</v>
      </c>
      <c r="C119" s="52">
        <v>43646</v>
      </c>
      <c r="D119" s="57">
        <v>296500</v>
      </c>
      <c r="E119" s="57">
        <v>173332.86</v>
      </c>
      <c r="F119" s="44">
        <f t="shared" si="9"/>
        <v>43617</v>
      </c>
      <c r="G119" s="66" t="s">
        <v>1599</v>
      </c>
      <c r="H119" s="43">
        <f>MATCH(G119,'Category 4'!$A:$A,0)</f>
        <v>791</v>
      </c>
      <c r="I119" s="43">
        <f>MATCH($F$6,'Category 4'!$1:$1,0)</f>
        <v>135</v>
      </c>
      <c r="J119" s="43">
        <f>INDEX('Category 4'!$A$1:$EN$870,H119,I119)</f>
        <v>171.3</v>
      </c>
      <c r="K119" s="43">
        <f>MATCH($K$4,'Category 4'!$1:$1,0)</f>
        <v>144</v>
      </c>
      <c r="L119" s="43">
        <f>INDEX('Category 4'!$A$1:$EN$870,'P&amp;M working'!H119,'P&amp;M working'!K119)</f>
        <v>170.9</v>
      </c>
      <c r="M119" s="46">
        <f t="shared" si="16"/>
        <v>0.99766491535318147</v>
      </c>
      <c r="N119" s="46">
        <f t="shared" si="11"/>
        <v>0.99766491535318147</v>
      </c>
      <c r="O119" s="73">
        <f t="shared" si="12"/>
        <v>4.6388888888888893</v>
      </c>
      <c r="P119" s="74">
        <f>INDEX('EL&amp;SV'!$D$4:$H$45,MATCH(G119,'EL&amp;SV'!$H$4:$H$45,0),MATCH(IF(D119&gt;1000000,"A",IF(D119&gt;100000,"B",IF(D119&gt;50000,"C","D"))),'EL&amp;SV'!$D$4:$H$4,0))</f>
        <v>8</v>
      </c>
      <c r="Q119" s="48">
        <f>INDEX('EL&amp;SV'!$H$4:$L$45,MATCH(G119,'EL&amp;SV'!$H$4:$H$45,0),MATCH(IF(D119&gt;1000000,"A",IF(D119&gt;100000,"B",IF(D119&gt;50000,"C","D"))),'EL&amp;SV'!$H$4:$L$4,0))</f>
        <v>0.95</v>
      </c>
      <c r="R119" s="47">
        <f t="shared" si="10"/>
        <v>295807.64740221831</v>
      </c>
      <c r="S119" s="47">
        <f t="shared" si="13"/>
        <v>162950.98354292338</v>
      </c>
      <c r="T119" s="47">
        <f t="shared" si="14"/>
        <v>132856.66385929493</v>
      </c>
      <c r="V119" s="68">
        <f t="shared" si="15"/>
        <v>-692.35259778168984</v>
      </c>
    </row>
    <row r="120" spans="1:22" ht="15" x14ac:dyDescent="0.2">
      <c r="A120" s="30">
        <v>115</v>
      </c>
      <c r="B120" s="55" t="s">
        <v>1902</v>
      </c>
      <c r="C120" s="56">
        <v>42434</v>
      </c>
      <c r="D120" s="59">
        <v>287717.26</v>
      </c>
      <c r="E120" s="59">
        <v>287717.26</v>
      </c>
      <c r="F120" s="44">
        <f t="shared" si="9"/>
        <v>42430</v>
      </c>
      <c r="G120" s="66" t="s">
        <v>1349</v>
      </c>
      <c r="H120" s="43">
        <f>MATCH(G120,'Category 4'!$A:$A,0)</f>
        <v>566</v>
      </c>
      <c r="I120" s="43">
        <f>MATCH($F$6,'Category 4'!$1:$1,0)</f>
        <v>135</v>
      </c>
      <c r="J120" s="43">
        <f>INDEX('Category 4'!$A$1:$EN$870,H120,I120)</f>
        <v>147.6</v>
      </c>
      <c r="K120" s="43">
        <f>MATCH($K$4,'Category 4'!$1:$1,0)</f>
        <v>144</v>
      </c>
      <c r="L120" s="43">
        <f>INDEX('Category 4'!$A$1:$EN$870,'P&amp;M working'!H120,'P&amp;M working'!K120)</f>
        <v>139.69999999999999</v>
      </c>
      <c r="M120" s="46">
        <f t="shared" si="16"/>
        <v>0.94647696476964771</v>
      </c>
      <c r="N120" s="46">
        <f t="shared" si="11"/>
        <v>0.94647696476964771</v>
      </c>
      <c r="O120" s="73">
        <f t="shared" si="12"/>
        <v>7.958333333333333</v>
      </c>
      <c r="P120" s="74">
        <f>INDEX('EL&amp;SV'!$D$4:$H$45,MATCH(G120,'EL&amp;SV'!$H$4:$H$45,0),MATCH(IF(D120&gt;1000000,"A",IF(D120&gt;100000,"B",IF(D120&gt;50000,"C","D"))),'EL&amp;SV'!$D$4:$H$4,0))</f>
        <v>10</v>
      </c>
      <c r="Q120" s="48">
        <f>INDEX('EL&amp;SV'!$H$4:$L$45,MATCH(G120,'EL&amp;SV'!$H$4:$H$45,0),MATCH(IF(D120&gt;1000000,"A",IF(D120&gt;100000,"B",IF(D120&gt;50000,"C","D"))),'EL&amp;SV'!$H$4:$L$4,0))</f>
        <v>0.95</v>
      </c>
      <c r="R120" s="47">
        <f t="shared" si="10"/>
        <v>272317.75895663956</v>
      </c>
      <c r="S120" s="47">
        <f t="shared" si="13"/>
        <v>205883.57234450936</v>
      </c>
      <c r="T120" s="47">
        <f t="shared" si="14"/>
        <v>66434.186612130201</v>
      </c>
      <c r="V120" s="68">
        <f t="shared" si="15"/>
        <v>-15399.501043360448</v>
      </c>
    </row>
    <row r="121" spans="1:22" ht="15" x14ac:dyDescent="0.2">
      <c r="A121" s="30">
        <v>116</v>
      </c>
      <c r="B121" s="51" t="s">
        <v>1903</v>
      </c>
      <c r="C121" s="52">
        <v>44743</v>
      </c>
      <c r="D121" s="57">
        <v>284949.37</v>
      </c>
      <c r="E121" s="57">
        <v>149413.34</v>
      </c>
      <c r="F121" s="44">
        <f t="shared" si="9"/>
        <v>44743</v>
      </c>
      <c r="G121" s="66" t="s">
        <v>1237</v>
      </c>
      <c r="H121" s="43">
        <f>MATCH(G121,'Category 4'!$A:$A,0)</f>
        <v>610</v>
      </c>
      <c r="I121" s="43">
        <f>MATCH($F$6,'Category 4'!$1:$1,0)</f>
        <v>135</v>
      </c>
      <c r="J121" s="43">
        <f>INDEX('Category 4'!$A$1:$EN$870,H121,I121)</f>
        <v>132.9</v>
      </c>
      <c r="K121" s="43">
        <f>MATCH($K$4,'Category 4'!$1:$1,0)</f>
        <v>144</v>
      </c>
      <c r="L121" s="43">
        <f>INDEX('Category 4'!$A$1:$EN$870,'P&amp;M working'!H121,'P&amp;M working'!K121)</f>
        <v>138.6</v>
      </c>
      <c r="M121" s="46">
        <f t="shared" si="16"/>
        <v>1.0428893905191872</v>
      </c>
      <c r="N121" s="46">
        <f t="shared" si="11"/>
        <v>1.0428893905191872</v>
      </c>
      <c r="O121" s="73">
        <f t="shared" si="12"/>
        <v>1.6361111111111111</v>
      </c>
      <c r="P121" s="74">
        <f>INDEX('EL&amp;SV'!$D$4:$H$45,MATCH(G121,'EL&amp;SV'!$H$4:$H$45,0),MATCH(IF(D121&gt;1000000,"A",IF(D121&gt;100000,"B",IF(D121&gt;50000,"C","D"))),'EL&amp;SV'!$D$4:$H$4,0))</f>
        <v>10</v>
      </c>
      <c r="Q121" s="48">
        <f>INDEX('EL&amp;SV'!$H$4:$L$45,MATCH(G121,'EL&amp;SV'!$H$4:$H$45,0),MATCH(IF(D121&gt;1000000,"A",IF(D121&gt;100000,"B",IF(D121&gt;50000,"C","D"))),'EL&amp;SV'!$H$4:$L$4,0))</f>
        <v>0.95</v>
      </c>
      <c r="R121" s="47">
        <f t="shared" si="10"/>
        <v>297170.67480812635</v>
      </c>
      <c r="S121" s="47">
        <f t="shared" si="13"/>
        <v>46189.403080246419</v>
      </c>
      <c r="T121" s="47">
        <f t="shared" si="14"/>
        <v>250981.27172787994</v>
      </c>
      <c r="V121" s="68">
        <f t="shared" si="15"/>
        <v>12221.304808126355</v>
      </c>
    </row>
    <row r="122" spans="1:22" ht="15" x14ac:dyDescent="0.2">
      <c r="A122" s="30">
        <v>117</v>
      </c>
      <c r="B122" s="51" t="s">
        <v>1806</v>
      </c>
      <c r="C122" s="52">
        <v>42404</v>
      </c>
      <c r="D122" s="57">
        <v>284048</v>
      </c>
      <c r="E122" s="57">
        <v>70669.22</v>
      </c>
      <c r="F122" s="44">
        <f t="shared" si="9"/>
        <v>42401</v>
      </c>
      <c r="G122" s="66" t="s">
        <v>344</v>
      </c>
      <c r="H122" s="43">
        <f>MATCH(G122,'Category 4'!$A:$A,0)</f>
        <v>162</v>
      </c>
      <c r="I122" s="43">
        <f>MATCH($F$6,'Category 4'!$1:$1,0)</f>
        <v>135</v>
      </c>
      <c r="J122" s="43">
        <f>INDEX('Category 4'!$A$1:$EN$870,H122,I122)</f>
        <v>148.4</v>
      </c>
      <c r="K122" s="43">
        <f>MATCH($K$4,'Category 4'!$1:$1,0)</f>
        <v>144</v>
      </c>
      <c r="L122" s="43">
        <f>INDEX('Category 4'!$A$1:$EN$870,'P&amp;M working'!H122,'P&amp;M working'!K122)</f>
        <v>151.5</v>
      </c>
      <c r="M122" s="46">
        <f t="shared" si="16"/>
        <v>1.0208894878706198</v>
      </c>
      <c r="N122" s="46">
        <f t="shared" si="11"/>
        <v>1.0208894878706198</v>
      </c>
      <c r="O122" s="73">
        <f t="shared" si="12"/>
        <v>8.0444444444444443</v>
      </c>
      <c r="P122" s="74">
        <f>INDEX('EL&amp;SV'!$D$4:$H$45,MATCH(G122,'EL&amp;SV'!$H$4:$H$45,0),MATCH(IF(D122&gt;1000000,"A",IF(D122&gt;100000,"B",IF(D122&gt;50000,"C","D"))),'EL&amp;SV'!$D$4:$H$4,0))</f>
        <v>10</v>
      </c>
      <c r="Q122" s="48">
        <f>INDEX('EL&amp;SV'!$H$4:$L$45,MATCH(G122,'EL&amp;SV'!$H$4:$H$45,0),MATCH(IF(D122&gt;1000000,"A",IF(D122&gt;100000,"B",IF(D122&gt;50000,"C","D"))),'EL&amp;SV'!$H$4:$L$4,0))</f>
        <v>0.95</v>
      </c>
      <c r="R122" s="47">
        <f t="shared" si="10"/>
        <v>289981.61725067382</v>
      </c>
      <c r="S122" s="47">
        <f t="shared" si="13"/>
        <v>221610.39593890385</v>
      </c>
      <c r="T122" s="47">
        <f t="shared" si="14"/>
        <v>68371.221311769972</v>
      </c>
      <c r="V122" s="68">
        <f t="shared" si="15"/>
        <v>5933.6172506738221</v>
      </c>
    </row>
    <row r="123" spans="1:22" ht="15" x14ac:dyDescent="0.2">
      <c r="A123" s="30">
        <v>118</v>
      </c>
      <c r="B123" s="51" t="s">
        <v>1904</v>
      </c>
      <c r="C123" s="52">
        <v>42460</v>
      </c>
      <c r="D123" s="57">
        <v>275782.03999999998</v>
      </c>
      <c r="E123" s="57">
        <v>72629.990000000005</v>
      </c>
      <c r="F123" s="44">
        <f t="shared" si="9"/>
        <v>42430</v>
      </c>
      <c r="G123" s="66" t="s">
        <v>1349</v>
      </c>
      <c r="H123" s="43">
        <f>MATCH(G123,'Category 4'!$A:$A,0)</f>
        <v>566</v>
      </c>
      <c r="I123" s="43">
        <f>MATCH($F$6,'Category 4'!$1:$1,0)</f>
        <v>135</v>
      </c>
      <c r="J123" s="43">
        <f>INDEX('Category 4'!$A$1:$EN$870,H123,I123)</f>
        <v>147.6</v>
      </c>
      <c r="K123" s="43">
        <f>MATCH($K$4,'Category 4'!$1:$1,0)</f>
        <v>144</v>
      </c>
      <c r="L123" s="43">
        <f>INDEX('Category 4'!$A$1:$EN$870,'P&amp;M working'!H123,'P&amp;M working'!K123)</f>
        <v>139.69999999999999</v>
      </c>
      <c r="M123" s="46">
        <f t="shared" si="16"/>
        <v>0.94647696476964771</v>
      </c>
      <c r="N123" s="46">
        <f t="shared" si="11"/>
        <v>0.94647696476964771</v>
      </c>
      <c r="O123" s="73">
        <f t="shared" si="12"/>
        <v>7.8888888888888893</v>
      </c>
      <c r="P123" s="74">
        <f>INDEX('EL&amp;SV'!$D$4:$H$45,MATCH(G123,'EL&amp;SV'!$H$4:$H$45,0),MATCH(IF(D123&gt;1000000,"A",IF(D123&gt;100000,"B",IF(D123&gt;50000,"C","D"))),'EL&amp;SV'!$D$4:$H$4,0))</f>
        <v>10</v>
      </c>
      <c r="Q123" s="48">
        <f>INDEX('EL&amp;SV'!$H$4:$L$45,MATCH(G123,'EL&amp;SV'!$H$4:$H$45,0),MATCH(IF(D123&gt;1000000,"A",IF(D123&gt;100000,"B",IF(D123&gt;50000,"C","D"))),'EL&amp;SV'!$H$4:$L$4,0))</f>
        <v>0.95</v>
      </c>
      <c r="R123" s="47">
        <f t="shared" si="10"/>
        <v>261021.34815718155</v>
      </c>
      <c r="S123" s="47">
        <f t="shared" si="13"/>
        <v>195620.99925779886</v>
      </c>
      <c r="T123" s="47">
        <f t="shared" si="14"/>
        <v>65400.34889938269</v>
      </c>
      <c r="V123" s="68">
        <f t="shared" si="15"/>
        <v>-14760.691842818429</v>
      </c>
    </row>
    <row r="124" spans="1:22" ht="15" x14ac:dyDescent="0.2">
      <c r="A124" s="30">
        <v>119</v>
      </c>
      <c r="B124" s="51" t="s">
        <v>1905</v>
      </c>
      <c r="C124" s="52">
        <v>42490</v>
      </c>
      <c r="D124" s="57">
        <v>270018</v>
      </c>
      <c r="E124" s="57">
        <v>73220.28</v>
      </c>
      <c r="F124" s="44">
        <f t="shared" si="9"/>
        <v>42461</v>
      </c>
      <c r="G124" s="66" t="s">
        <v>1487</v>
      </c>
      <c r="H124" s="43">
        <f>MATCH(G124,'Category 4'!$A:$A,0)</f>
        <v>735</v>
      </c>
      <c r="I124" s="43">
        <f>MATCH($F$6,'Category 4'!$1:$1,0)</f>
        <v>135</v>
      </c>
      <c r="J124" s="43">
        <f>INDEX('Category 4'!$A$1:$EN$870,H124,I124)</f>
        <v>130.1</v>
      </c>
      <c r="K124" s="43">
        <f>MATCH($K$4,'Category 4'!$1:$1,0)</f>
        <v>144</v>
      </c>
      <c r="L124" s="43">
        <f>INDEX('Category 4'!$A$1:$EN$870,'P&amp;M working'!H124,'P&amp;M working'!K124)</f>
        <v>133</v>
      </c>
      <c r="M124" s="46">
        <f t="shared" si="16"/>
        <v>1.0222905457340508</v>
      </c>
      <c r="N124" s="46">
        <f t="shared" si="11"/>
        <v>1.0222905457340508</v>
      </c>
      <c r="O124" s="73">
        <f t="shared" si="12"/>
        <v>7.8055555555555554</v>
      </c>
      <c r="P124" s="74">
        <f>INDEX('EL&amp;SV'!$D$4:$H$45,MATCH(G124,'EL&amp;SV'!$H$4:$H$45,0),MATCH(IF(D124&gt;1000000,"A",IF(D124&gt;100000,"B",IF(D124&gt;50000,"C","D"))),'EL&amp;SV'!$D$4:$H$4,0))</f>
        <v>12</v>
      </c>
      <c r="Q124" s="48">
        <f>INDEX('EL&amp;SV'!$H$4:$L$45,MATCH(G124,'EL&amp;SV'!$H$4:$H$45,0),MATCH(IF(D124&gt;1000000,"A",IF(D124&gt;100000,"B",IF(D124&gt;50000,"C","D"))),'EL&amp;SV'!$H$4:$L$4,0))</f>
        <v>0.95</v>
      </c>
      <c r="R124" s="47">
        <f t="shared" si="10"/>
        <v>276036.84857801691</v>
      </c>
      <c r="S124" s="47">
        <f t="shared" si="13"/>
        <v>170574.15909236483</v>
      </c>
      <c r="T124" s="47">
        <f t="shared" si="14"/>
        <v>105462.68948565208</v>
      </c>
      <c r="V124" s="68">
        <f t="shared" si="15"/>
        <v>6018.848578016914</v>
      </c>
    </row>
    <row r="125" spans="1:22" ht="15" x14ac:dyDescent="0.2">
      <c r="A125" s="30">
        <v>120</v>
      </c>
      <c r="B125" s="51" t="s">
        <v>1906</v>
      </c>
      <c r="C125" s="52">
        <v>42401</v>
      </c>
      <c r="D125" s="57">
        <v>268097</v>
      </c>
      <c r="E125" s="57">
        <v>66491.48</v>
      </c>
      <c r="F125" s="44">
        <f t="shared" si="9"/>
        <v>42401</v>
      </c>
      <c r="G125" s="66" t="s">
        <v>1020</v>
      </c>
      <c r="H125" s="43">
        <f>MATCH(G125,'Category 4'!$A:$A,0)</f>
        <v>500</v>
      </c>
      <c r="I125" s="43">
        <f>MATCH($F$6,'Category 4'!$1:$1,0)</f>
        <v>135</v>
      </c>
      <c r="J125" s="43">
        <f>INDEX('Category 4'!$A$1:$EN$870,H125,I125)</f>
        <v>145.5</v>
      </c>
      <c r="K125" s="43">
        <f>MATCH($K$4,'Category 4'!$1:$1,0)</f>
        <v>144</v>
      </c>
      <c r="L125" s="43">
        <f>INDEX('Category 4'!$A$1:$EN$870,'P&amp;M working'!H125,'P&amp;M working'!K125)</f>
        <v>137.6</v>
      </c>
      <c r="M125" s="46">
        <f t="shared" si="16"/>
        <v>0.94570446735395186</v>
      </c>
      <c r="N125" s="46">
        <f t="shared" si="11"/>
        <v>0.94570446735395186</v>
      </c>
      <c r="O125" s="73">
        <f t="shared" si="12"/>
        <v>8.0527777777777771</v>
      </c>
      <c r="P125" s="74">
        <f>INDEX('EL&amp;SV'!$D$4:$H$45,MATCH(G125,'EL&amp;SV'!$H$4:$H$45,0),MATCH(IF(D125&gt;1000000,"A",IF(D125&gt;100000,"B",IF(D125&gt;50000,"C","D"))),'EL&amp;SV'!$D$4:$H$4,0))</f>
        <v>5</v>
      </c>
      <c r="Q125" s="48">
        <f>INDEX('EL&amp;SV'!$H$4:$L$45,MATCH(G125,'EL&amp;SV'!$H$4:$H$45,0),MATCH(IF(D125&gt;1000000,"A",IF(D125&gt;100000,"B",IF(D125&gt;50000,"C","D"))),'EL&amp;SV'!$H$4:$L$4,0))</f>
        <v>0.9</v>
      </c>
      <c r="R125" s="47">
        <f t="shared" si="10"/>
        <v>253540.53058419243</v>
      </c>
      <c r="S125" s="47">
        <f t="shared" si="13"/>
        <v>228186.4775257732</v>
      </c>
      <c r="T125" s="47">
        <f t="shared" si="14"/>
        <v>25354.053058419231</v>
      </c>
      <c r="V125" s="68">
        <f t="shared" si="15"/>
        <v>-14556.469415807573</v>
      </c>
    </row>
    <row r="126" spans="1:22" ht="15" x14ac:dyDescent="0.2">
      <c r="A126" s="30">
        <v>121</v>
      </c>
      <c r="B126" s="51" t="s">
        <v>1907</v>
      </c>
      <c r="C126" s="52">
        <v>45010</v>
      </c>
      <c r="D126" s="57">
        <v>266500</v>
      </c>
      <c r="E126" s="57">
        <v>201472.49</v>
      </c>
      <c r="F126" s="44">
        <f t="shared" si="9"/>
        <v>44986</v>
      </c>
      <c r="G126" s="66" t="s">
        <v>1305</v>
      </c>
      <c r="H126" s="43">
        <f>MATCH(G126,'Category 4'!$A:$A,0)</f>
        <v>644</v>
      </c>
      <c r="I126" s="43">
        <f>MATCH($F$6,'Category 4'!$1:$1,0)</f>
        <v>135</v>
      </c>
      <c r="J126" s="43">
        <f>INDEX('Category 4'!$A$1:$EN$870,H126,I126)</f>
        <v>135.1</v>
      </c>
      <c r="K126" s="43">
        <f>MATCH($K$4,'Category 4'!$1:$1,0)</f>
        <v>144</v>
      </c>
      <c r="L126" s="43">
        <f>INDEX('Category 4'!$A$1:$EN$870,'P&amp;M working'!H126,'P&amp;M working'!K126)</f>
        <v>135.1</v>
      </c>
      <c r="M126" s="46">
        <f t="shared" si="16"/>
        <v>1</v>
      </c>
      <c r="N126" s="46">
        <f t="shared" si="11"/>
        <v>1</v>
      </c>
      <c r="O126" s="73">
        <f t="shared" si="12"/>
        <v>0.90277777777777779</v>
      </c>
      <c r="P126" s="74">
        <f>INDEX('EL&amp;SV'!$D$4:$H$45,MATCH(G126,'EL&amp;SV'!$H$4:$H$45,0),MATCH(IF(D126&gt;1000000,"A",IF(D126&gt;100000,"B",IF(D126&gt;50000,"C","D"))),'EL&amp;SV'!$D$4:$H$4,0))</f>
        <v>8</v>
      </c>
      <c r="Q126" s="48">
        <f>INDEX('EL&amp;SV'!$H$4:$L$45,MATCH(G126,'EL&amp;SV'!$H$4:$H$45,0),MATCH(IF(D126&gt;1000000,"A",IF(D126&gt;100000,"B",IF(D126&gt;50000,"C","D"))),'EL&amp;SV'!$H$4:$L$4,0))</f>
        <v>0.9</v>
      </c>
      <c r="R126" s="47">
        <f t="shared" si="10"/>
        <v>266500</v>
      </c>
      <c r="S126" s="47">
        <f t="shared" si="13"/>
        <v>27066.40625</v>
      </c>
      <c r="T126" s="47">
        <f t="shared" si="14"/>
        <v>239433.59375</v>
      </c>
      <c r="V126" s="68">
        <f t="shared" si="15"/>
        <v>0</v>
      </c>
    </row>
    <row r="127" spans="1:22" ht="15" x14ac:dyDescent="0.2">
      <c r="A127" s="30">
        <v>122</v>
      </c>
      <c r="B127" s="51" t="s">
        <v>1806</v>
      </c>
      <c r="C127" s="52">
        <v>42404</v>
      </c>
      <c r="D127" s="57">
        <v>260120</v>
      </c>
      <c r="E127" s="57">
        <v>64716.1</v>
      </c>
      <c r="F127" s="44">
        <f t="shared" si="9"/>
        <v>42401</v>
      </c>
      <c r="G127" s="66" t="s">
        <v>344</v>
      </c>
      <c r="H127" s="43">
        <f>MATCH(G127,'Category 4'!$A:$A,0)</f>
        <v>162</v>
      </c>
      <c r="I127" s="43">
        <f>MATCH($F$6,'Category 4'!$1:$1,0)</f>
        <v>135</v>
      </c>
      <c r="J127" s="43">
        <f>INDEX('Category 4'!$A$1:$EN$870,H127,I127)</f>
        <v>148.4</v>
      </c>
      <c r="K127" s="43">
        <f>MATCH($K$4,'Category 4'!$1:$1,0)</f>
        <v>144</v>
      </c>
      <c r="L127" s="43">
        <f>INDEX('Category 4'!$A$1:$EN$870,'P&amp;M working'!H127,'P&amp;M working'!K127)</f>
        <v>151.5</v>
      </c>
      <c r="M127" s="46">
        <f t="shared" si="16"/>
        <v>1.0208894878706198</v>
      </c>
      <c r="N127" s="46">
        <f t="shared" si="11"/>
        <v>1.0208894878706198</v>
      </c>
      <c r="O127" s="73">
        <f t="shared" si="12"/>
        <v>8.0444444444444443</v>
      </c>
      <c r="P127" s="74">
        <f>INDEX('EL&amp;SV'!$D$4:$H$45,MATCH(G127,'EL&amp;SV'!$H$4:$H$45,0),MATCH(IF(D127&gt;1000000,"A",IF(D127&gt;100000,"B",IF(D127&gt;50000,"C","D"))),'EL&amp;SV'!$D$4:$H$4,0))</f>
        <v>10</v>
      </c>
      <c r="Q127" s="48">
        <f>INDEX('EL&amp;SV'!$H$4:$L$45,MATCH(G127,'EL&amp;SV'!$H$4:$H$45,0),MATCH(IF(D127&gt;1000000,"A",IF(D127&gt;100000,"B",IF(D127&gt;50000,"C","D"))),'EL&amp;SV'!$H$4:$L$4,0))</f>
        <v>0.95</v>
      </c>
      <c r="R127" s="47">
        <f t="shared" si="10"/>
        <v>265553.7735849056</v>
      </c>
      <c r="S127" s="47">
        <f t="shared" si="13"/>
        <v>202942.0949685534</v>
      </c>
      <c r="T127" s="47">
        <f t="shared" si="14"/>
        <v>62611.678616352205</v>
      </c>
      <c r="V127" s="68">
        <f t="shared" si="15"/>
        <v>5433.7735849056044</v>
      </c>
    </row>
    <row r="128" spans="1:22" ht="15" x14ac:dyDescent="0.2">
      <c r="A128" s="30">
        <v>123</v>
      </c>
      <c r="B128" s="51" t="s">
        <v>1908</v>
      </c>
      <c r="C128" s="52">
        <v>42668</v>
      </c>
      <c r="D128" s="57">
        <v>255424.97</v>
      </c>
      <c r="E128" s="57">
        <v>81096.649999999994</v>
      </c>
      <c r="F128" s="44">
        <f t="shared" si="9"/>
        <v>42644</v>
      </c>
      <c r="G128" s="66" t="s">
        <v>1349</v>
      </c>
      <c r="H128" s="43">
        <f>MATCH(G128,'Category 4'!$A:$A,0)</f>
        <v>566</v>
      </c>
      <c r="I128" s="43">
        <f>MATCH($F$6,'Category 4'!$1:$1,0)</f>
        <v>135</v>
      </c>
      <c r="J128" s="43">
        <f>INDEX('Category 4'!$A$1:$EN$870,H128,I128)</f>
        <v>147.6</v>
      </c>
      <c r="K128" s="43">
        <f>MATCH($K$4,'Category 4'!$1:$1,0)</f>
        <v>144</v>
      </c>
      <c r="L128" s="43">
        <f>INDEX('Category 4'!$A$1:$EN$870,'P&amp;M working'!H128,'P&amp;M working'!K128)</f>
        <v>139.69999999999999</v>
      </c>
      <c r="M128" s="46">
        <f t="shared" si="16"/>
        <v>0.94647696476964771</v>
      </c>
      <c r="N128" s="46">
        <f t="shared" si="11"/>
        <v>0.94647696476964771</v>
      </c>
      <c r="O128" s="73">
        <f t="shared" si="12"/>
        <v>7.3194444444444446</v>
      </c>
      <c r="P128" s="74">
        <f>INDEX('EL&amp;SV'!$D$4:$H$45,MATCH(G128,'EL&amp;SV'!$H$4:$H$45,0),MATCH(IF(D128&gt;1000000,"A",IF(D128&gt;100000,"B",IF(D128&gt;50000,"C","D"))),'EL&amp;SV'!$D$4:$H$4,0))</f>
        <v>10</v>
      </c>
      <c r="Q128" s="48">
        <f>INDEX('EL&amp;SV'!$H$4:$L$45,MATCH(G128,'EL&amp;SV'!$H$4:$H$45,0),MATCH(IF(D128&gt;1000000,"A",IF(D128&gt;100000,"B",IF(D128&gt;50000,"C","D"))),'EL&amp;SV'!$H$4:$L$4,0))</f>
        <v>0.95</v>
      </c>
      <c r="R128" s="47">
        <f t="shared" si="10"/>
        <v>241753.85033197832</v>
      </c>
      <c r="S128" s="47">
        <f t="shared" si="13"/>
        <v>168102.868289868</v>
      </c>
      <c r="T128" s="47">
        <f t="shared" si="14"/>
        <v>73650.982042110321</v>
      </c>
      <c r="V128" s="68">
        <f t="shared" si="15"/>
        <v>-13671.119668021682</v>
      </c>
    </row>
    <row r="129" spans="1:22" ht="15" x14ac:dyDescent="0.2">
      <c r="A129" s="30">
        <v>124</v>
      </c>
      <c r="B129" s="51" t="s">
        <v>1806</v>
      </c>
      <c r="C129" s="52">
        <v>42417</v>
      </c>
      <c r="D129" s="57">
        <v>254534</v>
      </c>
      <c r="E129" s="57">
        <v>64187.08</v>
      </c>
      <c r="F129" s="44">
        <f t="shared" si="9"/>
        <v>42401</v>
      </c>
      <c r="G129" s="66" t="s">
        <v>344</v>
      </c>
      <c r="H129" s="43">
        <f>MATCH(G129,'Category 4'!$A:$A,0)</f>
        <v>162</v>
      </c>
      <c r="I129" s="43">
        <f>MATCH($F$6,'Category 4'!$1:$1,0)</f>
        <v>135</v>
      </c>
      <c r="J129" s="43">
        <f>INDEX('Category 4'!$A$1:$EN$870,H129,I129)</f>
        <v>148.4</v>
      </c>
      <c r="K129" s="43">
        <f>MATCH($K$4,'Category 4'!$1:$1,0)</f>
        <v>144</v>
      </c>
      <c r="L129" s="43">
        <f>INDEX('Category 4'!$A$1:$EN$870,'P&amp;M working'!H129,'P&amp;M working'!K129)</f>
        <v>151.5</v>
      </c>
      <c r="M129" s="46">
        <f t="shared" si="16"/>
        <v>1.0208894878706198</v>
      </c>
      <c r="N129" s="46">
        <f t="shared" si="11"/>
        <v>1.0208894878706198</v>
      </c>
      <c r="O129" s="73">
        <f t="shared" si="12"/>
        <v>8.0083333333333329</v>
      </c>
      <c r="P129" s="74">
        <f>INDEX('EL&amp;SV'!$D$4:$H$45,MATCH(G129,'EL&amp;SV'!$H$4:$H$45,0),MATCH(IF(D129&gt;1000000,"A",IF(D129&gt;100000,"B",IF(D129&gt;50000,"C","D"))),'EL&amp;SV'!$D$4:$H$4,0))</f>
        <v>10</v>
      </c>
      <c r="Q129" s="48">
        <f>INDEX('EL&amp;SV'!$H$4:$L$45,MATCH(G129,'EL&amp;SV'!$H$4:$H$45,0),MATCH(IF(D129&gt;1000000,"A",IF(D129&gt;100000,"B",IF(D129&gt;50000,"C","D"))),'EL&amp;SV'!$H$4:$L$4,0))</f>
        <v>0.95</v>
      </c>
      <c r="R129" s="47">
        <f t="shared" si="10"/>
        <v>259851.08490566036</v>
      </c>
      <c r="S129" s="47">
        <f t="shared" si="13"/>
        <v>197692.53997051885</v>
      </c>
      <c r="T129" s="47">
        <f t="shared" si="14"/>
        <v>62158.544935141515</v>
      </c>
      <c r="V129" s="68">
        <f t="shared" si="15"/>
        <v>5317.084905660362</v>
      </c>
    </row>
    <row r="130" spans="1:22" ht="15" x14ac:dyDescent="0.2">
      <c r="A130" s="30">
        <v>125</v>
      </c>
      <c r="B130" s="51" t="s">
        <v>1909</v>
      </c>
      <c r="C130" s="52">
        <v>42460</v>
      </c>
      <c r="D130" s="57">
        <v>252450</v>
      </c>
      <c r="E130" s="57">
        <v>66485.25</v>
      </c>
      <c r="F130" s="44">
        <f t="shared" si="9"/>
        <v>42430</v>
      </c>
      <c r="G130" s="66" t="s">
        <v>1349</v>
      </c>
      <c r="H130" s="43">
        <f>MATCH(G130,'Category 4'!$A:$A,0)</f>
        <v>566</v>
      </c>
      <c r="I130" s="43">
        <f>MATCH($F$6,'Category 4'!$1:$1,0)</f>
        <v>135</v>
      </c>
      <c r="J130" s="43">
        <f>INDEX('Category 4'!$A$1:$EN$870,H130,I130)</f>
        <v>147.6</v>
      </c>
      <c r="K130" s="43">
        <f>MATCH($K$4,'Category 4'!$1:$1,0)</f>
        <v>144</v>
      </c>
      <c r="L130" s="43">
        <f>INDEX('Category 4'!$A$1:$EN$870,'P&amp;M working'!H130,'P&amp;M working'!K130)</f>
        <v>139.69999999999999</v>
      </c>
      <c r="M130" s="46">
        <f t="shared" si="16"/>
        <v>0.94647696476964771</v>
      </c>
      <c r="N130" s="46">
        <f t="shared" si="11"/>
        <v>0.94647696476964771</v>
      </c>
      <c r="O130" s="73">
        <f t="shared" si="12"/>
        <v>7.8888888888888893</v>
      </c>
      <c r="P130" s="74">
        <f>INDEX('EL&amp;SV'!$D$4:$H$45,MATCH(G130,'EL&amp;SV'!$H$4:$H$45,0),MATCH(IF(D130&gt;1000000,"A",IF(D130&gt;100000,"B",IF(D130&gt;50000,"C","D"))),'EL&amp;SV'!$D$4:$H$4,0))</f>
        <v>10</v>
      </c>
      <c r="Q130" s="48">
        <f>INDEX('EL&amp;SV'!$H$4:$L$45,MATCH(G130,'EL&amp;SV'!$H$4:$H$45,0),MATCH(IF(D130&gt;1000000,"A",IF(D130&gt;100000,"B",IF(D130&gt;50000,"C","D"))),'EL&amp;SV'!$H$4:$L$4,0))</f>
        <v>0.95</v>
      </c>
      <c r="R130" s="47">
        <f t="shared" si="10"/>
        <v>238938.10975609758</v>
      </c>
      <c r="S130" s="47">
        <f t="shared" si="13"/>
        <v>179070.83892276426</v>
      </c>
      <c r="T130" s="47">
        <f t="shared" si="14"/>
        <v>59867.270833333314</v>
      </c>
      <c r="V130" s="68">
        <f t="shared" si="15"/>
        <v>-13511.890243902424</v>
      </c>
    </row>
    <row r="131" spans="1:22" ht="14.25" customHeight="1" x14ac:dyDescent="0.2">
      <c r="A131" s="30">
        <v>126</v>
      </c>
      <c r="B131" s="51" t="s">
        <v>1910</v>
      </c>
      <c r="C131" s="52">
        <v>45012</v>
      </c>
      <c r="D131" s="57">
        <v>251000</v>
      </c>
      <c r="E131" s="57">
        <v>232757.03</v>
      </c>
      <c r="F131" s="44">
        <f t="shared" si="9"/>
        <v>44986</v>
      </c>
      <c r="G131" s="66" t="s">
        <v>1507</v>
      </c>
      <c r="H131" s="43">
        <f>MATCH(G131,'Category 4'!$A:$A,0)</f>
        <v>745</v>
      </c>
      <c r="I131" s="43">
        <f>MATCH($F$6,'Category 4'!$1:$1,0)</f>
        <v>135</v>
      </c>
      <c r="J131" s="43">
        <f>INDEX('Category 4'!$A$1:$EN$870,H131,I131)</f>
        <v>117.8</v>
      </c>
      <c r="K131" s="43">
        <f>MATCH($K$4,'Category 4'!$1:$1,0)</f>
        <v>144</v>
      </c>
      <c r="L131" s="43">
        <f>INDEX('Category 4'!$A$1:$EN$870,'P&amp;M working'!H131,'P&amp;M working'!K131)</f>
        <v>120</v>
      </c>
      <c r="M131" s="46">
        <f t="shared" si="16"/>
        <v>1.0186757215619695</v>
      </c>
      <c r="N131" s="46">
        <f t="shared" si="11"/>
        <v>1.0186757215619695</v>
      </c>
      <c r="O131" s="73">
        <f t="shared" si="12"/>
        <v>0.89722222222222225</v>
      </c>
      <c r="P131" s="74">
        <f>INDEX('EL&amp;SV'!$D$4:$H$45,MATCH(G131,'EL&amp;SV'!$H$4:$H$45,0),MATCH(IF(D131&gt;1000000,"A",IF(D131&gt;100000,"B",IF(D131&gt;50000,"C","D"))),'EL&amp;SV'!$D$4:$H$4,0))</f>
        <v>6</v>
      </c>
      <c r="Q131" s="48">
        <f>INDEX('EL&amp;SV'!$H$4:$L$45,MATCH(G131,'EL&amp;SV'!$H$4:$H$45,0),MATCH(IF(D131&gt;1000000,"A",IF(D131&gt;100000,"B",IF(D131&gt;50000,"C","D"))),'EL&amp;SV'!$H$4:$L$4,0))</f>
        <v>0.95</v>
      </c>
      <c r="R131" s="47">
        <f t="shared" si="10"/>
        <v>255687.60611205435</v>
      </c>
      <c r="S131" s="47">
        <f t="shared" si="13"/>
        <v>36323.028673835128</v>
      </c>
      <c r="T131" s="47">
        <f t="shared" si="14"/>
        <v>219364.57743821922</v>
      </c>
      <c r="V131" s="68">
        <f t="shared" si="15"/>
        <v>4687.6061120543454</v>
      </c>
    </row>
    <row r="132" spans="1:22" ht="15" x14ac:dyDescent="0.25">
      <c r="A132" s="30">
        <v>127</v>
      </c>
      <c r="B132" s="51" t="s">
        <v>1911</v>
      </c>
      <c r="C132" s="52">
        <v>42583</v>
      </c>
      <c r="D132" s="57">
        <v>245565</v>
      </c>
      <c r="E132" s="57">
        <v>72533.429999999993</v>
      </c>
      <c r="F132" s="44">
        <f t="shared" si="9"/>
        <v>42583</v>
      </c>
      <c r="G132" s="45" t="s">
        <v>1325</v>
      </c>
      <c r="H132" s="43">
        <f>MATCH(G132,'Category 4'!$A:$A,0)</f>
        <v>654</v>
      </c>
      <c r="I132" s="43">
        <f>MATCH($F$6,'Category 4'!$1:$1,0)</f>
        <v>135</v>
      </c>
      <c r="J132" s="43">
        <f>INDEX('Category 4'!$A$1:$EN$870,H132,I132)</f>
        <v>111.7</v>
      </c>
      <c r="K132" s="43">
        <f>MATCH($K$4,'Category 4'!$1:$1,0)</f>
        <v>144</v>
      </c>
      <c r="L132" s="43">
        <f>INDEX('Category 4'!$A$1:$EN$870,'P&amp;M working'!H132,'P&amp;M working'!K132)</f>
        <v>113.8</v>
      </c>
      <c r="M132" s="46">
        <f t="shared" si="16"/>
        <v>1.018800358102059</v>
      </c>
      <c r="N132" s="46">
        <f t="shared" si="11"/>
        <v>1.018800358102059</v>
      </c>
      <c r="O132" s="73">
        <f t="shared" si="12"/>
        <v>7.552777777777778</v>
      </c>
      <c r="P132" s="74">
        <f>INDEX('EL&amp;SV'!$D$4:$H$45,MATCH(G132,'EL&amp;SV'!$H$4:$H$45,0),MATCH(IF(D132&gt;1000000,"A",IF(D132&gt;100000,"B",IF(D132&gt;50000,"C","D"))),'EL&amp;SV'!$D$4:$H$4,0))</f>
        <v>12</v>
      </c>
      <c r="Q132" s="48">
        <f>INDEX('EL&amp;SV'!$H$4:$L$45,MATCH(G132,'EL&amp;SV'!$H$4:$H$45,0),MATCH(IF(D132&gt;1000000,"A",IF(D132&gt;100000,"B",IF(D132&gt;50000,"C","D"))),'EL&amp;SV'!$H$4:$L$4,0))</f>
        <v>0.9</v>
      </c>
      <c r="R132" s="47">
        <f t="shared" si="10"/>
        <v>250181.70993733214</v>
      </c>
      <c r="S132" s="47">
        <f t="shared" si="13"/>
        <v>141717.51444158462</v>
      </c>
      <c r="T132" s="47">
        <f t="shared" si="14"/>
        <v>108464.19549574752</v>
      </c>
      <c r="V132" s="68">
        <f t="shared" si="15"/>
        <v>4616.7099373321398</v>
      </c>
    </row>
    <row r="133" spans="1:22" ht="15" x14ac:dyDescent="0.2">
      <c r="A133" s="30">
        <v>128</v>
      </c>
      <c r="B133" s="51" t="s">
        <v>1912</v>
      </c>
      <c r="C133" s="52">
        <v>45010</v>
      </c>
      <c r="D133" s="57">
        <v>239523</v>
      </c>
      <c r="E133" s="57">
        <v>221989.51</v>
      </c>
      <c r="F133" s="44">
        <f t="shared" si="9"/>
        <v>44986</v>
      </c>
      <c r="G133" s="66" t="s">
        <v>1349</v>
      </c>
      <c r="H133" s="43">
        <f>MATCH(G133,'Category 4'!$A:$A,0)</f>
        <v>566</v>
      </c>
      <c r="I133" s="43">
        <f>MATCH($F$6,'Category 4'!$1:$1,0)</f>
        <v>135</v>
      </c>
      <c r="J133" s="43">
        <f>INDEX('Category 4'!$A$1:$EN$870,H133,I133)</f>
        <v>147.6</v>
      </c>
      <c r="K133" s="43">
        <f>MATCH($K$4,'Category 4'!$1:$1,0)</f>
        <v>144</v>
      </c>
      <c r="L133" s="43">
        <f>INDEX('Category 4'!$A$1:$EN$870,'P&amp;M working'!H133,'P&amp;M working'!K133)</f>
        <v>139.69999999999999</v>
      </c>
      <c r="M133" s="46">
        <f t="shared" si="16"/>
        <v>0.94647696476964771</v>
      </c>
      <c r="N133" s="46">
        <f t="shared" si="11"/>
        <v>0.94647696476964771</v>
      </c>
      <c r="O133" s="73">
        <f t="shared" si="12"/>
        <v>0.90277777777777779</v>
      </c>
      <c r="P133" s="74">
        <f>INDEX('EL&amp;SV'!$D$4:$H$45,MATCH(G133,'EL&amp;SV'!$H$4:$H$45,0),MATCH(IF(D133&gt;1000000,"A",IF(D133&gt;100000,"B",IF(D133&gt;50000,"C","D"))),'EL&amp;SV'!$D$4:$H$4,0))</f>
        <v>10</v>
      </c>
      <c r="Q133" s="48">
        <f>INDEX('EL&amp;SV'!$H$4:$L$45,MATCH(G133,'EL&amp;SV'!$H$4:$H$45,0),MATCH(IF(D133&gt;1000000,"A",IF(D133&gt;100000,"B",IF(D133&gt;50000,"C","D"))),'EL&amp;SV'!$H$4:$L$4,0))</f>
        <v>0.95</v>
      </c>
      <c r="R133" s="47">
        <f t="shared" si="10"/>
        <v>226703.00203252034</v>
      </c>
      <c r="S133" s="47">
        <f t="shared" si="13"/>
        <v>19442.931077094625</v>
      </c>
      <c r="T133" s="47">
        <f t="shared" si="14"/>
        <v>207260.0709554257</v>
      </c>
      <c r="V133" s="68">
        <f t="shared" si="15"/>
        <v>-12819.997967479663</v>
      </c>
    </row>
    <row r="134" spans="1:22" ht="15" x14ac:dyDescent="0.2">
      <c r="A134" s="30">
        <v>129</v>
      </c>
      <c r="B134" s="51" t="s">
        <v>1913</v>
      </c>
      <c r="C134" s="52">
        <v>42860</v>
      </c>
      <c r="D134" s="57">
        <v>239063</v>
      </c>
      <c r="E134" s="57">
        <v>87848.37</v>
      </c>
      <c r="F134" s="44">
        <f t="shared" ref="F134:F197" si="17">DATE(YEAR(C134),MONTH(C134),1)</f>
        <v>42856</v>
      </c>
      <c r="G134" s="66" t="s">
        <v>1018</v>
      </c>
      <c r="H134" s="43">
        <f>MATCH(G134,'Category 4'!$A:$A,0)</f>
        <v>499</v>
      </c>
      <c r="I134" s="43">
        <f>MATCH($F$6,'Category 4'!$1:$1,0)</f>
        <v>135</v>
      </c>
      <c r="J134" s="43">
        <f>INDEX('Category 4'!$A$1:$EN$870,H134,I134)</f>
        <v>138.9</v>
      </c>
      <c r="K134" s="43">
        <f>MATCH($K$4,'Category 4'!$1:$1,0)</f>
        <v>144</v>
      </c>
      <c r="L134" s="43">
        <f>INDEX('Category 4'!$A$1:$EN$870,'P&amp;M working'!H134,'P&amp;M working'!K134)</f>
        <v>137.19999999999999</v>
      </c>
      <c r="M134" s="46">
        <f t="shared" si="16"/>
        <v>0.98776097912167016</v>
      </c>
      <c r="N134" s="46">
        <f t="shared" si="11"/>
        <v>0.98776097912167016</v>
      </c>
      <c r="O134" s="73">
        <f t="shared" si="12"/>
        <v>6.791666666666667</v>
      </c>
      <c r="P134" s="74">
        <f>INDEX('EL&amp;SV'!$D$4:$H$45,MATCH(G134,'EL&amp;SV'!$H$4:$H$45,0),MATCH(IF(D134&gt;1000000,"A",IF(D134&gt;100000,"B",IF(D134&gt;50000,"C","D"))),'EL&amp;SV'!$D$4:$H$4,0))</f>
        <v>8</v>
      </c>
      <c r="Q134" s="48">
        <f>INDEX('EL&amp;SV'!$H$4:$L$45,MATCH(G134,'EL&amp;SV'!$H$4:$H$45,0),MATCH(IF(D134&gt;1000000,"A",IF(D134&gt;100000,"B",IF(D134&gt;50000,"C","D"))),'EL&amp;SV'!$H$4:$L$4,0))</f>
        <v>0.95</v>
      </c>
      <c r="R134" s="47">
        <f t="shared" ref="R134:R197" si="18">N134*D134</f>
        <v>236137.10295176384</v>
      </c>
      <c r="S134" s="47">
        <f t="shared" si="13"/>
        <v>190447.03329208662</v>
      </c>
      <c r="T134" s="47">
        <f t="shared" si="14"/>
        <v>45690.069659677218</v>
      </c>
      <c r="V134" s="68">
        <f t="shared" si="15"/>
        <v>-2925.8970482361619</v>
      </c>
    </row>
    <row r="135" spans="1:22" ht="21" customHeight="1" x14ac:dyDescent="0.2">
      <c r="A135" s="30">
        <v>130</v>
      </c>
      <c r="B135" s="51" t="s">
        <v>1847</v>
      </c>
      <c r="C135" s="52">
        <v>42434</v>
      </c>
      <c r="D135" s="57">
        <v>232560</v>
      </c>
      <c r="E135" s="57">
        <v>59674.2</v>
      </c>
      <c r="F135" s="44">
        <f t="shared" si="17"/>
        <v>42430</v>
      </c>
      <c r="G135" s="66" t="s">
        <v>1593</v>
      </c>
      <c r="H135" s="43">
        <f>MATCH(G135,'Category 4'!$A:$A,0)</f>
        <v>788</v>
      </c>
      <c r="I135" s="43">
        <f>MATCH($F$6,'Category 4'!$1:$1,0)</f>
        <v>135</v>
      </c>
      <c r="J135" s="43">
        <f>INDEX('Category 4'!$A$1:$EN$870,H135,I135)</f>
        <v>122.4</v>
      </c>
      <c r="K135" s="43">
        <f>MATCH($K$4,'Category 4'!$1:$1,0)</f>
        <v>144</v>
      </c>
      <c r="L135" s="43">
        <f>INDEX('Category 4'!$A$1:$EN$870,'P&amp;M working'!H135,'P&amp;M working'!K135)</f>
        <v>126.4</v>
      </c>
      <c r="M135" s="46">
        <f t="shared" si="16"/>
        <v>1.0326797385620916</v>
      </c>
      <c r="N135" s="46">
        <f t="shared" ref="N135:N198" si="19">M135</f>
        <v>1.0326797385620916</v>
      </c>
      <c r="O135" s="73">
        <f t="shared" ref="O135:O198" si="20">YEARFRAC(C135,$O$4)</f>
        <v>7.958333333333333</v>
      </c>
      <c r="P135" s="74">
        <f>INDEX('EL&amp;SV'!$D$4:$H$45,MATCH(G135,'EL&amp;SV'!$H$4:$H$45,0),MATCH(IF(D135&gt;1000000,"A",IF(D135&gt;100000,"B",IF(D135&gt;50000,"C","D"))),'EL&amp;SV'!$D$4:$H$4,0))</f>
        <v>12</v>
      </c>
      <c r="Q135" s="48">
        <f>INDEX('EL&amp;SV'!$H$4:$L$45,MATCH(G135,'EL&amp;SV'!$H$4:$H$45,0),MATCH(IF(D135&gt;1000000,"A",IF(D135&gt;100000,"B",IF(D135&gt;50000,"C","D"))),'EL&amp;SV'!$H$4:$L$4,0))</f>
        <v>0.95</v>
      </c>
      <c r="R135" s="47">
        <f t="shared" si="18"/>
        <v>240160.00000000003</v>
      </c>
      <c r="S135" s="47">
        <f t="shared" ref="S135:S198" si="21">(Q135/P135)*R135*(IF(O135&gt;P135,P135,O135))</f>
        <v>151309.13888888891</v>
      </c>
      <c r="T135" s="47">
        <f t="shared" ref="T135:T198" si="22">R135-S135</f>
        <v>88850.861111111124</v>
      </c>
      <c r="V135" s="68">
        <f t="shared" ref="V135:V198" si="23">R135-D135</f>
        <v>7600.0000000000291</v>
      </c>
    </row>
    <row r="136" spans="1:22" ht="21" customHeight="1" x14ac:dyDescent="0.2">
      <c r="A136" s="30">
        <v>131</v>
      </c>
      <c r="B136" s="51" t="s">
        <v>1914</v>
      </c>
      <c r="C136" s="52">
        <v>42401</v>
      </c>
      <c r="D136" s="57">
        <v>229500</v>
      </c>
      <c r="E136" s="57">
        <v>56918.94</v>
      </c>
      <c r="F136" s="44">
        <f t="shared" si="17"/>
        <v>42401</v>
      </c>
      <c r="G136" s="66" t="s">
        <v>1605</v>
      </c>
      <c r="H136" s="43">
        <f>MATCH(G136,'Category 4'!$A:$A,0)</f>
        <v>794</v>
      </c>
      <c r="I136" s="43">
        <f>MATCH($F$6,'Category 4'!$1:$1,0)</f>
        <v>135</v>
      </c>
      <c r="J136" s="43">
        <f>INDEX('Category 4'!$A$1:$EN$870,H136,I136)</f>
        <v>115.8</v>
      </c>
      <c r="K136" s="43">
        <f>MATCH($K$4,'Category 4'!$1:$1,0)</f>
        <v>144</v>
      </c>
      <c r="L136" s="43">
        <f>INDEX('Category 4'!$A$1:$EN$870,'P&amp;M working'!H136,'P&amp;M working'!K136)</f>
        <v>115.3</v>
      </c>
      <c r="M136" s="46">
        <f t="shared" si="16"/>
        <v>0.99568221070811747</v>
      </c>
      <c r="N136" s="46">
        <f t="shared" si="19"/>
        <v>0.99568221070811747</v>
      </c>
      <c r="O136" s="73">
        <f t="shared" si="20"/>
        <v>8.0527777777777771</v>
      </c>
      <c r="P136" s="74">
        <f>INDEX('EL&amp;SV'!$D$4:$H$45,MATCH(G136,'EL&amp;SV'!$H$4:$H$45,0),MATCH(IF(D136&gt;1000000,"A",IF(D136&gt;100000,"B",IF(D136&gt;50000,"C","D"))),'EL&amp;SV'!$D$4:$H$4,0))</f>
        <v>8</v>
      </c>
      <c r="Q136" s="48">
        <f>INDEX('EL&amp;SV'!$H$4:$L$45,MATCH(G136,'EL&amp;SV'!$H$4:$H$45,0),MATCH(IF(D136&gt;1000000,"A",IF(D136&gt;100000,"B",IF(D136&gt;50000,"C","D"))),'EL&amp;SV'!$H$4:$L$4,0))</f>
        <v>0.95</v>
      </c>
      <c r="R136" s="47">
        <f t="shared" si="18"/>
        <v>228509.06735751295</v>
      </c>
      <c r="S136" s="47">
        <f t="shared" si="21"/>
        <v>217083.61398963729</v>
      </c>
      <c r="T136" s="47">
        <f t="shared" si="22"/>
        <v>11425.453367875656</v>
      </c>
      <c r="V136" s="68">
        <f t="shared" si="23"/>
        <v>-990.93264248705236</v>
      </c>
    </row>
    <row r="137" spans="1:22" ht="21" customHeight="1" x14ac:dyDescent="0.2">
      <c r="A137" s="30">
        <v>132</v>
      </c>
      <c r="B137" s="51" t="s">
        <v>1915</v>
      </c>
      <c r="C137" s="52">
        <v>42491</v>
      </c>
      <c r="D137" s="57">
        <v>227568.75</v>
      </c>
      <c r="E137" s="57">
        <v>61768.639999999999</v>
      </c>
      <c r="F137" s="44">
        <f t="shared" si="17"/>
        <v>42491</v>
      </c>
      <c r="G137" s="66" t="s">
        <v>1443</v>
      </c>
      <c r="H137" s="43">
        <f>MATCH(G137,'Category 4'!$A:$A,0)</f>
        <v>713</v>
      </c>
      <c r="I137" s="43">
        <f>MATCH($F$6,'Category 4'!$1:$1,0)</f>
        <v>135</v>
      </c>
      <c r="J137" s="43">
        <f>INDEX('Category 4'!$A$1:$EN$870,H137,I137)</f>
        <v>148.30000000000001</v>
      </c>
      <c r="K137" s="43">
        <f>MATCH($K$4,'Category 4'!$1:$1,0)</f>
        <v>144</v>
      </c>
      <c r="L137" s="43">
        <f>INDEX('Category 4'!$A$1:$EN$870,'P&amp;M working'!H137,'P&amp;M working'!K137)</f>
        <v>150.30000000000001</v>
      </c>
      <c r="M137" s="46">
        <f t="shared" ref="M137:M200" si="24">L137/J137</f>
        <v>1.0134861766689143</v>
      </c>
      <c r="N137" s="46">
        <f t="shared" si="19"/>
        <v>1.0134861766689143</v>
      </c>
      <c r="O137" s="73">
        <f t="shared" si="20"/>
        <v>7.802777777777778</v>
      </c>
      <c r="P137" s="74">
        <f>INDEX('EL&amp;SV'!$D$4:$H$45,MATCH(G137,'EL&amp;SV'!$H$4:$H$45,0),MATCH(IF(D137&gt;1000000,"A",IF(D137&gt;100000,"B",IF(D137&gt;50000,"C","D"))),'EL&amp;SV'!$D$4:$H$4,0))</f>
        <v>8</v>
      </c>
      <c r="Q137" s="48">
        <f>INDEX('EL&amp;SV'!$H$4:$L$45,MATCH(G137,'EL&amp;SV'!$H$4:$H$45,0),MATCH(IF(D137&gt;1000000,"A",IF(D137&gt;100000,"B",IF(D137&gt;50000,"C","D"))),'EL&amp;SV'!$H$4:$L$4,0))</f>
        <v>0.95</v>
      </c>
      <c r="R137" s="47">
        <f t="shared" si="18"/>
        <v>230637.78236682399</v>
      </c>
      <c r="S137" s="47">
        <f t="shared" si="21"/>
        <v>213704.32435242645</v>
      </c>
      <c r="T137" s="47">
        <f t="shared" si="22"/>
        <v>16933.458014397533</v>
      </c>
      <c r="V137" s="68">
        <f t="shared" si="23"/>
        <v>3069.0323668239871</v>
      </c>
    </row>
    <row r="138" spans="1:22" ht="21" customHeight="1" x14ac:dyDescent="0.2">
      <c r="A138" s="30">
        <v>133</v>
      </c>
      <c r="B138" s="51" t="s">
        <v>1916</v>
      </c>
      <c r="C138" s="52">
        <v>43398</v>
      </c>
      <c r="D138" s="57">
        <v>220000</v>
      </c>
      <c r="E138" s="57">
        <v>116669.97</v>
      </c>
      <c r="F138" s="44">
        <f t="shared" si="17"/>
        <v>43374</v>
      </c>
      <c r="G138" s="66" t="s">
        <v>1349</v>
      </c>
      <c r="H138" s="43">
        <f>MATCH(G138,'Category 4'!$A:$A,0)</f>
        <v>566</v>
      </c>
      <c r="I138" s="43">
        <f>MATCH($F$6,'Category 4'!$1:$1,0)</f>
        <v>135</v>
      </c>
      <c r="J138" s="43">
        <f>INDEX('Category 4'!$A$1:$EN$870,H138,I138)</f>
        <v>147.6</v>
      </c>
      <c r="K138" s="43">
        <f>MATCH($K$4,'Category 4'!$1:$1,0)</f>
        <v>144</v>
      </c>
      <c r="L138" s="43">
        <f>INDEX('Category 4'!$A$1:$EN$870,'P&amp;M working'!H138,'P&amp;M working'!K138)</f>
        <v>139.69999999999999</v>
      </c>
      <c r="M138" s="46">
        <f t="shared" si="24"/>
        <v>0.94647696476964771</v>
      </c>
      <c r="N138" s="46">
        <f t="shared" si="19"/>
        <v>0.94647696476964771</v>
      </c>
      <c r="O138" s="73">
        <f t="shared" si="20"/>
        <v>5.3194444444444446</v>
      </c>
      <c r="P138" s="74">
        <f>INDEX('EL&amp;SV'!$D$4:$H$45,MATCH(G138,'EL&amp;SV'!$H$4:$H$45,0),MATCH(IF(D138&gt;1000000,"A",IF(D138&gt;100000,"B",IF(D138&gt;50000,"C","D"))),'EL&amp;SV'!$D$4:$H$4,0))</f>
        <v>10</v>
      </c>
      <c r="Q138" s="48">
        <f>INDEX('EL&amp;SV'!$H$4:$L$45,MATCH(G138,'EL&amp;SV'!$H$4:$H$45,0),MATCH(IF(D138&gt;1000000,"A",IF(D138&gt;100000,"B",IF(D138&gt;50000,"C","D"))),'EL&amp;SV'!$H$4:$L$4,0))</f>
        <v>0.95</v>
      </c>
      <c r="R138" s="47">
        <f t="shared" si="18"/>
        <v>208224.9322493225</v>
      </c>
      <c r="S138" s="47">
        <f t="shared" si="21"/>
        <v>105225.89110960555</v>
      </c>
      <c r="T138" s="47">
        <f t="shared" si="22"/>
        <v>102999.04113971695</v>
      </c>
      <c r="V138" s="68">
        <f t="shared" si="23"/>
        <v>-11775.067750677495</v>
      </c>
    </row>
    <row r="139" spans="1:22" ht="21" customHeight="1" x14ac:dyDescent="0.2">
      <c r="A139" s="30">
        <v>134</v>
      </c>
      <c r="B139" s="51" t="s">
        <v>1917</v>
      </c>
      <c r="C139" s="52">
        <v>42510</v>
      </c>
      <c r="D139" s="57">
        <v>215275.16</v>
      </c>
      <c r="E139" s="57">
        <v>59496.39</v>
      </c>
      <c r="F139" s="44">
        <f t="shared" si="17"/>
        <v>42491</v>
      </c>
      <c r="G139" s="66" t="s">
        <v>1349</v>
      </c>
      <c r="H139" s="43">
        <f>MATCH(G139,'Category 4'!$A:$A,0)</f>
        <v>566</v>
      </c>
      <c r="I139" s="43">
        <f>MATCH($F$6,'Category 4'!$1:$1,0)</f>
        <v>135</v>
      </c>
      <c r="J139" s="43">
        <f>INDEX('Category 4'!$A$1:$EN$870,H139,I139)</f>
        <v>147.6</v>
      </c>
      <c r="K139" s="43">
        <f>MATCH($K$4,'Category 4'!$1:$1,0)</f>
        <v>144</v>
      </c>
      <c r="L139" s="43">
        <f>INDEX('Category 4'!$A$1:$EN$870,'P&amp;M working'!H139,'P&amp;M working'!K139)</f>
        <v>139.69999999999999</v>
      </c>
      <c r="M139" s="46">
        <f t="shared" si="24"/>
        <v>0.94647696476964771</v>
      </c>
      <c r="N139" s="46">
        <f t="shared" si="19"/>
        <v>0.94647696476964771</v>
      </c>
      <c r="O139" s="73">
        <f t="shared" si="20"/>
        <v>7.75</v>
      </c>
      <c r="P139" s="74">
        <f>INDEX('EL&amp;SV'!$D$4:$H$45,MATCH(G139,'EL&amp;SV'!$H$4:$H$45,0),MATCH(IF(D139&gt;1000000,"A",IF(D139&gt;100000,"B",IF(D139&gt;50000,"C","D"))),'EL&amp;SV'!$D$4:$H$4,0))</f>
        <v>10</v>
      </c>
      <c r="Q139" s="48">
        <f>INDEX('EL&amp;SV'!$H$4:$L$45,MATCH(G139,'EL&amp;SV'!$H$4:$H$45,0),MATCH(IF(D139&gt;1000000,"A",IF(D139&gt;100000,"B",IF(D139&gt;50000,"C","D"))),'EL&amp;SV'!$H$4:$L$4,0))</f>
        <v>0.95</v>
      </c>
      <c r="R139" s="47">
        <f t="shared" si="18"/>
        <v>203752.98002710028</v>
      </c>
      <c r="S139" s="47">
        <f t="shared" si="21"/>
        <v>150013.13154495257</v>
      </c>
      <c r="T139" s="47">
        <f t="shared" si="22"/>
        <v>53739.848482147703</v>
      </c>
      <c r="V139" s="68">
        <f t="shared" si="23"/>
        <v>-11522.179972899728</v>
      </c>
    </row>
    <row r="140" spans="1:22" ht="21" customHeight="1" x14ac:dyDescent="0.2">
      <c r="A140" s="30">
        <v>135</v>
      </c>
      <c r="B140" s="51" t="s">
        <v>1918</v>
      </c>
      <c r="C140" s="52">
        <v>42510</v>
      </c>
      <c r="D140" s="57">
        <v>215271.69</v>
      </c>
      <c r="E140" s="57">
        <v>59495.42</v>
      </c>
      <c r="F140" s="44">
        <f t="shared" si="17"/>
        <v>42491</v>
      </c>
      <c r="G140" s="66" t="s">
        <v>1349</v>
      </c>
      <c r="H140" s="43">
        <f>MATCH(G140,'Category 4'!$A:$A,0)</f>
        <v>566</v>
      </c>
      <c r="I140" s="43">
        <f>MATCH($F$6,'Category 4'!$1:$1,0)</f>
        <v>135</v>
      </c>
      <c r="J140" s="43">
        <f>INDEX('Category 4'!$A$1:$EN$870,H140,I140)</f>
        <v>147.6</v>
      </c>
      <c r="K140" s="43">
        <f>MATCH($K$4,'Category 4'!$1:$1,0)</f>
        <v>144</v>
      </c>
      <c r="L140" s="43">
        <f>INDEX('Category 4'!$A$1:$EN$870,'P&amp;M working'!H140,'P&amp;M working'!K140)</f>
        <v>139.69999999999999</v>
      </c>
      <c r="M140" s="46">
        <f t="shared" si="24"/>
        <v>0.94647696476964771</v>
      </c>
      <c r="N140" s="46">
        <f t="shared" si="19"/>
        <v>0.94647696476964771</v>
      </c>
      <c r="O140" s="73">
        <f t="shared" si="20"/>
        <v>7.75</v>
      </c>
      <c r="P140" s="74">
        <f>INDEX('EL&amp;SV'!$D$4:$H$45,MATCH(G140,'EL&amp;SV'!$H$4:$H$45,0),MATCH(IF(D140&gt;1000000,"A",IF(D140&gt;100000,"B",IF(D140&gt;50000,"C","D"))),'EL&amp;SV'!$D$4:$H$4,0))</f>
        <v>10</v>
      </c>
      <c r="Q140" s="48">
        <f>INDEX('EL&amp;SV'!$H$4:$L$45,MATCH(G140,'EL&amp;SV'!$H$4:$H$45,0),MATCH(IF(D140&gt;1000000,"A",IF(D140&gt;100000,"B",IF(D140&gt;50000,"C","D"))),'EL&amp;SV'!$H$4:$L$4,0))</f>
        <v>0.95</v>
      </c>
      <c r="R140" s="47">
        <f t="shared" si="18"/>
        <v>203749.69575203254</v>
      </c>
      <c r="S140" s="47">
        <f t="shared" si="21"/>
        <v>150010.71349743396</v>
      </c>
      <c r="T140" s="47">
        <f t="shared" si="22"/>
        <v>53738.982254598581</v>
      </c>
      <c r="V140" s="68">
        <f t="shared" si="23"/>
        <v>-11521.994247967465</v>
      </c>
    </row>
    <row r="141" spans="1:22" ht="21" customHeight="1" x14ac:dyDescent="0.2">
      <c r="A141" s="30">
        <v>136</v>
      </c>
      <c r="B141" s="51" t="s">
        <v>1919</v>
      </c>
      <c r="C141" s="52">
        <v>43344</v>
      </c>
      <c r="D141" s="57">
        <v>213000</v>
      </c>
      <c r="E141" s="57">
        <v>110392.54</v>
      </c>
      <c r="F141" s="44">
        <f t="shared" si="17"/>
        <v>43344</v>
      </c>
      <c r="G141" s="66" t="s">
        <v>1349</v>
      </c>
      <c r="H141" s="43">
        <f>MATCH(G141,'Category 4'!$A:$A,0)</f>
        <v>566</v>
      </c>
      <c r="I141" s="43">
        <f>MATCH($F$6,'Category 4'!$1:$1,0)</f>
        <v>135</v>
      </c>
      <c r="J141" s="43">
        <f>INDEX('Category 4'!$A$1:$EN$870,H141,I141)</f>
        <v>147.6</v>
      </c>
      <c r="K141" s="43">
        <f>MATCH($K$4,'Category 4'!$1:$1,0)</f>
        <v>144</v>
      </c>
      <c r="L141" s="43">
        <f>INDEX('Category 4'!$A$1:$EN$870,'P&amp;M working'!H141,'P&amp;M working'!K141)</f>
        <v>139.69999999999999</v>
      </c>
      <c r="M141" s="46">
        <f t="shared" si="24"/>
        <v>0.94647696476964771</v>
      </c>
      <c r="N141" s="46">
        <f t="shared" si="19"/>
        <v>0.94647696476964771</v>
      </c>
      <c r="O141" s="73">
        <f t="shared" si="20"/>
        <v>5.4694444444444441</v>
      </c>
      <c r="P141" s="74">
        <f>INDEX('EL&amp;SV'!$D$4:$H$45,MATCH(G141,'EL&amp;SV'!$H$4:$H$45,0),MATCH(IF(D141&gt;1000000,"A",IF(D141&gt;100000,"B",IF(D141&gt;50000,"C","D"))),'EL&amp;SV'!$D$4:$H$4,0))</f>
        <v>10</v>
      </c>
      <c r="Q141" s="48">
        <f>INDEX('EL&amp;SV'!$H$4:$L$45,MATCH(G141,'EL&amp;SV'!$H$4:$H$45,0),MATCH(IF(D141&gt;1000000,"A",IF(D141&gt;100000,"B",IF(D141&gt;50000,"C","D"))),'EL&amp;SV'!$H$4:$L$4,0))</f>
        <v>0.95</v>
      </c>
      <c r="R141" s="47">
        <f t="shared" si="18"/>
        <v>201599.59349593497</v>
      </c>
      <c r="S141" s="47">
        <f t="shared" si="21"/>
        <v>104750.58878161699</v>
      </c>
      <c r="T141" s="47">
        <f t="shared" si="22"/>
        <v>96849.004714317984</v>
      </c>
      <c r="V141" s="68">
        <f t="shared" si="23"/>
        <v>-11400.406504065031</v>
      </c>
    </row>
    <row r="142" spans="1:22" ht="21" customHeight="1" x14ac:dyDescent="0.2">
      <c r="A142" s="30">
        <v>137</v>
      </c>
      <c r="B142" s="51" t="s">
        <v>1920</v>
      </c>
      <c r="C142" s="52">
        <v>44469</v>
      </c>
      <c r="D142" s="57">
        <v>205660</v>
      </c>
      <c r="E142" s="57">
        <v>161646.72</v>
      </c>
      <c r="F142" s="44">
        <f t="shared" si="17"/>
        <v>44440</v>
      </c>
      <c r="G142" s="66" t="s">
        <v>1161</v>
      </c>
      <c r="H142" s="43">
        <f>MATCH(G142,'Category 4'!$A:$A,0)</f>
        <v>571</v>
      </c>
      <c r="I142" s="43">
        <f>MATCH($F$6,'Category 4'!$1:$1,0)</f>
        <v>135</v>
      </c>
      <c r="J142" s="43">
        <f>INDEX('Category 4'!$A$1:$EN$870,H142,I142)</f>
        <v>151</v>
      </c>
      <c r="K142" s="43">
        <f>MATCH($K$4,'Category 4'!$1:$1,0)</f>
        <v>144</v>
      </c>
      <c r="L142" s="43">
        <f>INDEX('Category 4'!$A$1:$EN$870,'P&amp;M working'!H142,'P&amp;M working'!K142)</f>
        <v>141.4</v>
      </c>
      <c r="M142" s="46">
        <f t="shared" si="24"/>
        <v>0.93642384105960264</v>
      </c>
      <c r="N142" s="46">
        <f t="shared" si="19"/>
        <v>0.93642384105960264</v>
      </c>
      <c r="O142" s="73">
        <f t="shared" si="20"/>
        <v>2.3888888888888888</v>
      </c>
      <c r="P142" s="74">
        <f>INDEX('EL&amp;SV'!$D$4:$H$45,MATCH(G142,'EL&amp;SV'!$H$4:$H$45,0),MATCH(IF(D142&gt;1000000,"A",IF(D142&gt;100000,"B",IF(D142&gt;50000,"C","D"))),'EL&amp;SV'!$D$4:$H$4,0))</f>
        <v>8</v>
      </c>
      <c r="Q142" s="48">
        <f>INDEX('EL&amp;SV'!$H$4:$L$45,MATCH(G142,'EL&amp;SV'!$H$4:$H$45,0),MATCH(IF(D142&gt;1000000,"A",IF(D142&gt;100000,"B",IF(D142&gt;50000,"C","D"))),'EL&amp;SV'!$H$4:$L$4,0))</f>
        <v>0.9</v>
      </c>
      <c r="R142" s="47">
        <f t="shared" si="18"/>
        <v>192584.92715231789</v>
      </c>
      <c r="S142" s="47">
        <f t="shared" si="21"/>
        <v>51757.199172185436</v>
      </c>
      <c r="T142" s="47">
        <f t="shared" si="22"/>
        <v>140827.72798013245</v>
      </c>
      <c r="V142" s="68">
        <f t="shared" si="23"/>
        <v>-13075.07284768211</v>
      </c>
    </row>
    <row r="143" spans="1:22" ht="21" customHeight="1" x14ac:dyDescent="0.2">
      <c r="A143" s="30">
        <v>138</v>
      </c>
      <c r="B143" s="51" t="s">
        <v>1921</v>
      </c>
      <c r="C143" s="52">
        <v>42381</v>
      </c>
      <c r="D143" s="57">
        <v>200831.61</v>
      </c>
      <c r="E143" s="57">
        <v>37582.120000000003</v>
      </c>
      <c r="F143" s="44">
        <f t="shared" si="17"/>
        <v>42370</v>
      </c>
      <c r="G143" s="66" t="s">
        <v>1349</v>
      </c>
      <c r="H143" s="43">
        <f>MATCH(G143,'Category 4'!$A:$A,0)</f>
        <v>566</v>
      </c>
      <c r="I143" s="43">
        <f>MATCH($F$6,'Category 4'!$1:$1,0)</f>
        <v>135</v>
      </c>
      <c r="J143" s="43">
        <f>INDEX('Category 4'!$A$1:$EN$870,H143,I143)</f>
        <v>147.6</v>
      </c>
      <c r="K143" s="43">
        <f>MATCH($K$4,'Category 4'!$1:$1,0)</f>
        <v>144</v>
      </c>
      <c r="L143" s="43">
        <f>INDEX('Category 4'!$A$1:$EN$870,'P&amp;M working'!H143,'P&amp;M working'!K143)</f>
        <v>139.69999999999999</v>
      </c>
      <c r="M143" s="46">
        <f t="shared" si="24"/>
        <v>0.94647696476964771</v>
      </c>
      <c r="N143" s="46">
        <f t="shared" si="19"/>
        <v>0.94647696476964771</v>
      </c>
      <c r="O143" s="73">
        <f t="shared" si="20"/>
        <v>8.1055555555555561</v>
      </c>
      <c r="P143" s="74">
        <f>INDEX('EL&amp;SV'!$D$4:$H$45,MATCH(G143,'EL&amp;SV'!$H$4:$H$45,0),MATCH(IF(D143&gt;1000000,"A",IF(D143&gt;100000,"B",IF(D143&gt;50000,"C","D"))),'EL&amp;SV'!$D$4:$H$4,0))</f>
        <v>10</v>
      </c>
      <c r="Q143" s="48">
        <f>INDEX('EL&amp;SV'!$H$4:$L$45,MATCH(G143,'EL&amp;SV'!$H$4:$H$45,0),MATCH(IF(D143&gt;1000000,"A",IF(D143&gt;100000,"B",IF(D143&gt;50000,"C","D"))),'EL&amp;SV'!$H$4:$L$4,0))</f>
        <v>0.95</v>
      </c>
      <c r="R143" s="47">
        <f t="shared" si="18"/>
        <v>190082.49266260161</v>
      </c>
      <c r="S143" s="47">
        <f t="shared" si="21"/>
        <v>146368.79941944388</v>
      </c>
      <c r="T143" s="47">
        <f t="shared" si="22"/>
        <v>43713.69324315773</v>
      </c>
      <c r="V143" s="68">
        <f t="shared" si="23"/>
        <v>-10749.117337398377</v>
      </c>
    </row>
    <row r="144" spans="1:22" ht="21" customHeight="1" x14ac:dyDescent="0.2">
      <c r="A144" s="30">
        <v>139</v>
      </c>
      <c r="B144" s="51" t="s">
        <v>1922</v>
      </c>
      <c r="C144" s="52">
        <v>42460</v>
      </c>
      <c r="D144" s="57">
        <v>195840</v>
      </c>
      <c r="E144" s="57">
        <v>51576.44</v>
      </c>
      <c r="F144" s="44">
        <f t="shared" si="17"/>
        <v>42430</v>
      </c>
      <c r="G144" s="66" t="s">
        <v>1443</v>
      </c>
      <c r="H144" s="43">
        <f>MATCH(G144,'Category 4'!$A:$A,0)</f>
        <v>713</v>
      </c>
      <c r="I144" s="43">
        <f>MATCH($F$6,'Category 4'!$1:$1,0)</f>
        <v>135</v>
      </c>
      <c r="J144" s="43">
        <f>INDEX('Category 4'!$A$1:$EN$870,H144,I144)</f>
        <v>148.30000000000001</v>
      </c>
      <c r="K144" s="43">
        <f>MATCH($K$4,'Category 4'!$1:$1,0)</f>
        <v>144</v>
      </c>
      <c r="L144" s="43">
        <f>INDEX('Category 4'!$A$1:$EN$870,'P&amp;M working'!H144,'P&amp;M working'!K144)</f>
        <v>150.30000000000001</v>
      </c>
      <c r="M144" s="46">
        <f t="shared" si="24"/>
        <v>1.0134861766689143</v>
      </c>
      <c r="N144" s="46">
        <f t="shared" si="19"/>
        <v>1.0134861766689143</v>
      </c>
      <c r="O144" s="73">
        <f t="shared" si="20"/>
        <v>7.8888888888888893</v>
      </c>
      <c r="P144" s="74">
        <f>INDEX('EL&amp;SV'!$D$4:$H$45,MATCH(G144,'EL&amp;SV'!$H$4:$H$45,0),MATCH(IF(D144&gt;1000000,"A",IF(D144&gt;100000,"B",IF(D144&gt;50000,"C","D"))),'EL&amp;SV'!$D$4:$H$4,0))</f>
        <v>8</v>
      </c>
      <c r="Q144" s="48">
        <f>INDEX('EL&amp;SV'!$H$4:$L$45,MATCH(G144,'EL&amp;SV'!$H$4:$H$45,0),MATCH(IF(D144&gt;1000000,"A",IF(D144&gt;100000,"B",IF(D144&gt;50000,"C","D"))),'EL&amp;SV'!$H$4:$L$4,0))</f>
        <v>0.95</v>
      </c>
      <c r="R144" s="47">
        <f t="shared" si="18"/>
        <v>198481.13283884016</v>
      </c>
      <c r="S144" s="47">
        <f t="shared" si="21"/>
        <v>185938.22791638569</v>
      </c>
      <c r="T144" s="47">
        <f t="shared" si="22"/>
        <v>12542.904922454472</v>
      </c>
      <c r="V144" s="68">
        <f t="shared" si="23"/>
        <v>2641.1328388401598</v>
      </c>
    </row>
    <row r="145" spans="1:22" ht="21" customHeight="1" x14ac:dyDescent="0.2">
      <c r="A145" s="30">
        <v>140</v>
      </c>
      <c r="B145" s="51" t="s">
        <v>1922</v>
      </c>
      <c r="C145" s="52">
        <v>42460</v>
      </c>
      <c r="D145" s="57">
        <v>195840</v>
      </c>
      <c r="E145" s="57">
        <v>51576.44</v>
      </c>
      <c r="F145" s="44">
        <f t="shared" si="17"/>
        <v>42430</v>
      </c>
      <c r="G145" s="66" t="s">
        <v>1443</v>
      </c>
      <c r="H145" s="43">
        <f>MATCH(G145,'Category 4'!$A:$A,0)</f>
        <v>713</v>
      </c>
      <c r="I145" s="43">
        <f>MATCH($F$6,'Category 4'!$1:$1,0)</f>
        <v>135</v>
      </c>
      <c r="J145" s="43">
        <f>INDEX('Category 4'!$A$1:$EN$870,H145,I145)</f>
        <v>148.30000000000001</v>
      </c>
      <c r="K145" s="43">
        <f>MATCH($K$4,'Category 4'!$1:$1,0)</f>
        <v>144</v>
      </c>
      <c r="L145" s="43">
        <f>INDEX('Category 4'!$A$1:$EN$870,'P&amp;M working'!H145,'P&amp;M working'!K145)</f>
        <v>150.30000000000001</v>
      </c>
      <c r="M145" s="46">
        <f t="shared" si="24"/>
        <v>1.0134861766689143</v>
      </c>
      <c r="N145" s="46">
        <f t="shared" si="19"/>
        <v>1.0134861766689143</v>
      </c>
      <c r="O145" s="73">
        <f t="shared" si="20"/>
        <v>7.8888888888888893</v>
      </c>
      <c r="P145" s="74">
        <f>INDEX('EL&amp;SV'!$D$4:$H$45,MATCH(G145,'EL&amp;SV'!$H$4:$H$45,0),MATCH(IF(D145&gt;1000000,"A",IF(D145&gt;100000,"B",IF(D145&gt;50000,"C","D"))),'EL&amp;SV'!$D$4:$H$4,0))</f>
        <v>8</v>
      </c>
      <c r="Q145" s="48">
        <f>INDEX('EL&amp;SV'!$H$4:$L$45,MATCH(G145,'EL&amp;SV'!$H$4:$H$45,0),MATCH(IF(D145&gt;1000000,"A",IF(D145&gt;100000,"B",IF(D145&gt;50000,"C","D"))),'EL&amp;SV'!$H$4:$L$4,0))</f>
        <v>0.95</v>
      </c>
      <c r="R145" s="47">
        <f t="shared" si="18"/>
        <v>198481.13283884016</v>
      </c>
      <c r="S145" s="47">
        <f t="shared" si="21"/>
        <v>185938.22791638569</v>
      </c>
      <c r="T145" s="47">
        <f t="shared" si="22"/>
        <v>12542.904922454472</v>
      </c>
      <c r="V145" s="68">
        <f t="shared" si="23"/>
        <v>2641.1328388401598</v>
      </c>
    </row>
    <row r="146" spans="1:22" ht="21" customHeight="1" x14ac:dyDescent="0.2">
      <c r="A146" s="30">
        <v>141</v>
      </c>
      <c r="B146" s="51" t="s">
        <v>1923</v>
      </c>
      <c r="C146" s="52">
        <v>42522</v>
      </c>
      <c r="D146" s="57">
        <v>195840</v>
      </c>
      <c r="E146" s="57">
        <v>54736.68</v>
      </c>
      <c r="F146" s="44">
        <f t="shared" si="17"/>
        <v>42522</v>
      </c>
      <c r="G146" s="66" t="s">
        <v>1593</v>
      </c>
      <c r="H146" s="43">
        <f>MATCH(G146,'Category 4'!$A:$A,0)</f>
        <v>788</v>
      </c>
      <c r="I146" s="43">
        <f>MATCH($F$6,'Category 4'!$1:$1,0)</f>
        <v>135</v>
      </c>
      <c r="J146" s="43">
        <f>INDEX('Category 4'!$A$1:$EN$870,H146,I146)</f>
        <v>122.4</v>
      </c>
      <c r="K146" s="43">
        <f>MATCH($K$4,'Category 4'!$1:$1,0)</f>
        <v>144</v>
      </c>
      <c r="L146" s="43">
        <f>INDEX('Category 4'!$A$1:$EN$870,'P&amp;M working'!H146,'P&amp;M working'!K146)</f>
        <v>126.4</v>
      </c>
      <c r="M146" s="46">
        <f t="shared" si="24"/>
        <v>1.0326797385620916</v>
      </c>
      <c r="N146" s="46">
        <f t="shared" si="19"/>
        <v>1.0326797385620916</v>
      </c>
      <c r="O146" s="73">
        <f t="shared" si="20"/>
        <v>7.7194444444444441</v>
      </c>
      <c r="P146" s="74">
        <f>INDEX('EL&amp;SV'!$D$4:$H$45,MATCH(G146,'EL&amp;SV'!$H$4:$H$45,0),MATCH(IF(D146&gt;1000000,"A",IF(D146&gt;100000,"B",IF(D146&gt;50000,"C","D"))),'EL&amp;SV'!$D$4:$H$4,0))</f>
        <v>12</v>
      </c>
      <c r="Q146" s="48">
        <f>INDEX('EL&amp;SV'!$H$4:$L$45,MATCH(G146,'EL&amp;SV'!$H$4:$H$45,0),MATCH(IF(D146&gt;1000000,"A",IF(D146&gt;100000,"B",IF(D146&gt;50000,"C","D"))),'EL&amp;SV'!$H$4:$L$4,0))</f>
        <v>0.95</v>
      </c>
      <c r="R146" s="47">
        <f t="shared" si="18"/>
        <v>202240.00000000003</v>
      </c>
      <c r="S146" s="47">
        <f t="shared" si="21"/>
        <v>123593.45185185186</v>
      </c>
      <c r="T146" s="47">
        <f t="shared" si="22"/>
        <v>78646.548148148169</v>
      </c>
      <c r="V146" s="68">
        <f t="shared" si="23"/>
        <v>6400.0000000000291</v>
      </c>
    </row>
    <row r="147" spans="1:22" ht="21" customHeight="1" x14ac:dyDescent="0.2">
      <c r="A147" s="30">
        <v>142</v>
      </c>
      <c r="B147" s="51" t="s">
        <v>1924</v>
      </c>
      <c r="C147" s="52">
        <v>43376</v>
      </c>
      <c r="D147" s="57">
        <v>195000</v>
      </c>
      <c r="E147" s="57">
        <v>102457.02</v>
      </c>
      <c r="F147" s="44">
        <f t="shared" si="17"/>
        <v>43374</v>
      </c>
      <c r="G147" s="66" t="s">
        <v>1599</v>
      </c>
      <c r="H147" s="43">
        <f>MATCH(G147,'Category 4'!$A:$A,0)</f>
        <v>791</v>
      </c>
      <c r="I147" s="43">
        <f>MATCH($F$6,'Category 4'!$1:$1,0)</f>
        <v>135</v>
      </c>
      <c r="J147" s="43">
        <f>INDEX('Category 4'!$A$1:$EN$870,H147,I147)</f>
        <v>171.3</v>
      </c>
      <c r="K147" s="43">
        <f>MATCH($K$4,'Category 4'!$1:$1,0)</f>
        <v>144</v>
      </c>
      <c r="L147" s="43">
        <f>INDEX('Category 4'!$A$1:$EN$870,'P&amp;M working'!H147,'P&amp;M working'!K147)</f>
        <v>170.9</v>
      </c>
      <c r="M147" s="46">
        <f t="shared" si="24"/>
        <v>0.99766491535318147</v>
      </c>
      <c r="N147" s="46">
        <f t="shared" si="19"/>
        <v>0.99766491535318147</v>
      </c>
      <c r="O147" s="73">
        <f t="shared" si="20"/>
        <v>5.3805555555555555</v>
      </c>
      <c r="P147" s="74">
        <f>INDEX('EL&amp;SV'!$D$4:$H$45,MATCH(G147,'EL&amp;SV'!$H$4:$H$45,0),MATCH(IF(D147&gt;1000000,"A",IF(D147&gt;100000,"B",IF(D147&gt;50000,"C","D"))),'EL&amp;SV'!$D$4:$H$4,0))</f>
        <v>8</v>
      </c>
      <c r="Q147" s="48">
        <f>INDEX('EL&amp;SV'!$H$4:$L$45,MATCH(G147,'EL&amp;SV'!$H$4:$H$45,0),MATCH(IF(D147&gt;1000000,"A",IF(D147&gt;100000,"B",IF(D147&gt;50000,"C","D"))),'EL&amp;SV'!$H$4:$L$4,0))</f>
        <v>0.95</v>
      </c>
      <c r="R147" s="47">
        <f t="shared" si="18"/>
        <v>194544.65849387037</v>
      </c>
      <c r="S147" s="47">
        <f t="shared" si="21"/>
        <v>124302.55323871374</v>
      </c>
      <c r="T147" s="47">
        <f t="shared" si="22"/>
        <v>70242.105255156639</v>
      </c>
      <c r="V147" s="68">
        <f t="shared" si="23"/>
        <v>-455.34150612962549</v>
      </c>
    </row>
    <row r="148" spans="1:22" ht="21" customHeight="1" x14ac:dyDescent="0.2">
      <c r="A148" s="30">
        <v>143</v>
      </c>
      <c r="B148" s="51" t="s">
        <v>1925</v>
      </c>
      <c r="C148" s="52">
        <v>42855</v>
      </c>
      <c r="D148" s="57">
        <v>191997.1</v>
      </c>
      <c r="E148" s="57">
        <v>70303.23</v>
      </c>
      <c r="F148" s="44">
        <f t="shared" si="17"/>
        <v>42826</v>
      </c>
      <c r="G148" s="66" t="s">
        <v>1477</v>
      </c>
      <c r="H148" s="43">
        <f>MATCH(G148,'Category 4'!$A:$A,0)</f>
        <v>730</v>
      </c>
      <c r="I148" s="43">
        <f>MATCH($F$6,'Category 4'!$1:$1,0)</f>
        <v>135</v>
      </c>
      <c r="J148" s="43">
        <f>INDEX('Category 4'!$A$1:$EN$870,H148,I148)</f>
        <v>139.9</v>
      </c>
      <c r="K148" s="43">
        <f>MATCH($K$4,'Category 4'!$1:$1,0)</f>
        <v>144</v>
      </c>
      <c r="L148" s="43">
        <f>INDEX('Category 4'!$A$1:$EN$870,'P&amp;M working'!H148,'P&amp;M working'!K148)</f>
        <v>136.19999999999999</v>
      </c>
      <c r="M148" s="46">
        <f t="shared" si="24"/>
        <v>0.97355253752680471</v>
      </c>
      <c r="N148" s="46">
        <f t="shared" si="19"/>
        <v>0.97355253752680471</v>
      </c>
      <c r="O148" s="73">
        <f t="shared" si="20"/>
        <v>6.8055555555555554</v>
      </c>
      <c r="P148" s="74">
        <f>INDEX('EL&amp;SV'!$D$4:$H$45,MATCH(G148,'EL&amp;SV'!$H$4:$H$45,0),MATCH(IF(D148&gt;1000000,"A",IF(D148&gt;100000,"B",IF(D148&gt;50000,"C","D"))),'EL&amp;SV'!$D$4:$H$4,0))</f>
        <v>5</v>
      </c>
      <c r="Q148" s="48">
        <f>INDEX('EL&amp;SV'!$H$4:$L$45,MATCH(G148,'EL&amp;SV'!$H$4:$H$45,0),MATCH(IF(D148&gt;1000000,"A",IF(D148&gt;100000,"B",IF(D148&gt;50000,"C","D"))),'EL&amp;SV'!$H$4:$L$4,0))</f>
        <v>0.9</v>
      </c>
      <c r="R148" s="47">
        <f t="shared" si="18"/>
        <v>186919.26390278767</v>
      </c>
      <c r="S148" s="47">
        <f t="shared" si="21"/>
        <v>168227.33751250891</v>
      </c>
      <c r="T148" s="47">
        <f t="shared" si="22"/>
        <v>18691.926390278764</v>
      </c>
      <c r="V148" s="68">
        <f t="shared" si="23"/>
        <v>-5077.8360972123337</v>
      </c>
    </row>
    <row r="149" spans="1:22" ht="21" customHeight="1" x14ac:dyDescent="0.2">
      <c r="A149" s="30">
        <v>144</v>
      </c>
      <c r="B149" s="51" t="s">
        <v>1860</v>
      </c>
      <c r="C149" s="52">
        <v>42465</v>
      </c>
      <c r="D149" s="57">
        <v>191760</v>
      </c>
      <c r="E149" s="57">
        <v>50751.45</v>
      </c>
      <c r="F149" s="44">
        <f t="shared" si="17"/>
        <v>42461</v>
      </c>
      <c r="G149" s="66" t="s">
        <v>1349</v>
      </c>
      <c r="H149" s="43">
        <f>MATCH(G149,'Category 4'!$A:$A,0)</f>
        <v>566</v>
      </c>
      <c r="I149" s="43">
        <f>MATCH($F$6,'Category 4'!$1:$1,0)</f>
        <v>135</v>
      </c>
      <c r="J149" s="43">
        <f>INDEX('Category 4'!$A$1:$EN$870,H149,I149)</f>
        <v>147.6</v>
      </c>
      <c r="K149" s="43">
        <f>MATCH($K$4,'Category 4'!$1:$1,0)</f>
        <v>144</v>
      </c>
      <c r="L149" s="43">
        <f>INDEX('Category 4'!$A$1:$EN$870,'P&amp;M working'!H149,'P&amp;M working'!K149)</f>
        <v>139.69999999999999</v>
      </c>
      <c r="M149" s="46">
        <f t="shared" si="24"/>
        <v>0.94647696476964771</v>
      </c>
      <c r="N149" s="46">
        <f t="shared" si="19"/>
        <v>0.94647696476964771</v>
      </c>
      <c r="O149" s="73">
        <f t="shared" si="20"/>
        <v>7.875</v>
      </c>
      <c r="P149" s="74">
        <f>INDEX('EL&amp;SV'!$D$4:$H$45,MATCH(G149,'EL&amp;SV'!$H$4:$H$45,0),MATCH(IF(D149&gt;1000000,"A",IF(D149&gt;100000,"B",IF(D149&gt;50000,"C","D"))),'EL&amp;SV'!$D$4:$H$4,0))</f>
        <v>10</v>
      </c>
      <c r="Q149" s="48">
        <f>INDEX('EL&amp;SV'!$H$4:$L$45,MATCH(G149,'EL&amp;SV'!$H$4:$H$45,0),MATCH(IF(D149&gt;1000000,"A",IF(D149&gt;100000,"B",IF(D149&gt;50000,"C","D"))),'EL&amp;SV'!$H$4:$L$4,0))</f>
        <v>0.95</v>
      </c>
      <c r="R149" s="47">
        <f t="shared" si="18"/>
        <v>181496.42276422764</v>
      </c>
      <c r="S149" s="47">
        <f t="shared" si="21"/>
        <v>135782.01128048782</v>
      </c>
      <c r="T149" s="47">
        <f t="shared" si="22"/>
        <v>45714.411483739823</v>
      </c>
      <c r="V149" s="68">
        <f t="shared" si="23"/>
        <v>-10263.577235772362</v>
      </c>
    </row>
    <row r="150" spans="1:22" ht="21" customHeight="1" x14ac:dyDescent="0.2">
      <c r="A150" s="30">
        <v>145</v>
      </c>
      <c r="B150" s="51" t="s">
        <v>1915</v>
      </c>
      <c r="C150" s="52">
        <v>42485</v>
      </c>
      <c r="D150" s="57">
        <v>188925</v>
      </c>
      <c r="E150" s="57">
        <v>50984.58</v>
      </c>
      <c r="F150" s="44">
        <f t="shared" si="17"/>
        <v>42461</v>
      </c>
      <c r="G150" s="66" t="s">
        <v>1443</v>
      </c>
      <c r="H150" s="43">
        <f>MATCH(G150,'Category 4'!$A:$A,0)</f>
        <v>713</v>
      </c>
      <c r="I150" s="43">
        <f>MATCH($F$6,'Category 4'!$1:$1,0)</f>
        <v>135</v>
      </c>
      <c r="J150" s="43">
        <f>INDEX('Category 4'!$A$1:$EN$870,H150,I150)</f>
        <v>148.30000000000001</v>
      </c>
      <c r="K150" s="43">
        <f>MATCH($K$4,'Category 4'!$1:$1,0)</f>
        <v>144</v>
      </c>
      <c r="L150" s="43">
        <f>INDEX('Category 4'!$A$1:$EN$870,'P&amp;M working'!H150,'P&amp;M working'!K150)</f>
        <v>150.30000000000001</v>
      </c>
      <c r="M150" s="46">
        <f t="shared" si="24"/>
        <v>1.0134861766689143</v>
      </c>
      <c r="N150" s="46">
        <f t="shared" si="19"/>
        <v>1.0134861766689143</v>
      </c>
      <c r="O150" s="73">
        <f t="shared" si="20"/>
        <v>7.8194444444444446</v>
      </c>
      <c r="P150" s="74">
        <f>INDEX('EL&amp;SV'!$D$4:$H$45,MATCH(G150,'EL&amp;SV'!$H$4:$H$45,0),MATCH(IF(D150&gt;1000000,"A",IF(D150&gt;100000,"B",IF(D150&gt;50000,"C","D"))),'EL&amp;SV'!$D$4:$H$4,0))</f>
        <v>8</v>
      </c>
      <c r="Q150" s="48">
        <f>INDEX('EL&amp;SV'!$H$4:$L$45,MATCH(G150,'EL&amp;SV'!$H$4:$H$45,0),MATCH(IF(D150&gt;1000000,"A",IF(D150&gt;100000,"B",IF(D150&gt;50000,"C","D"))),'EL&amp;SV'!$H$4:$L$4,0))</f>
        <v>0.95</v>
      </c>
      <c r="R150" s="47">
        <f t="shared" si="18"/>
        <v>191472.87592717464</v>
      </c>
      <c r="S150" s="47">
        <f t="shared" si="21"/>
        <v>177793.86751675233</v>
      </c>
      <c r="T150" s="47">
        <f t="shared" si="22"/>
        <v>13679.008410422306</v>
      </c>
      <c r="V150" s="68">
        <f t="shared" si="23"/>
        <v>2547.8759271746385</v>
      </c>
    </row>
    <row r="151" spans="1:22" ht="21" customHeight="1" x14ac:dyDescent="0.2">
      <c r="A151" s="30">
        <v>146</v>
      </c>
      <c r="B151" s="51" t="s">
        <v>1926</v>
      </c>
      <c r="C151" s="52">
        <v>44135</v>
      </c>
      <c r="D151" s="57">
        <v>185000</v>
      </c>
      <c r="E151" s="57">
        <v>129325.84</v>
      </c>
      <c r="F151" s="44">
        <f t="shared" si="17"/>
        <v>44105</v>
      </c>
      <c r="G151" s="66" t="s">
        <v>1599</v>
      </c>
      <c r="H151" s="43">
        <f>MATCH(G151,'Category 4'!$A:$A,0)</f>
        <v>791</v>
      </c>
      <c r="I151" s="43">
        <f>MATCH($F$6,'Category 4'!$1:$1,0)</f>
        <v>135</v>
      </c>
      <c r="J151" s="43">
        <f>INDEX('Category 4'!$A$1:$EN$870,H151,I151)</f>
        <v>171.3</v>
      </c>
      <c r="K151" s="43">
        <f>MATCH($K$4,'Category 4'!$1:$1,0)</f>
        <v>144</v>
      </c>
      <c r="L151" s="43">
        <f>INDEX('Category 4'!$A$1:$EN$870,'P&amp;M working'!H151,'P&amp;M working'!K151)</f>
        <v>170.9</v>
      </c>
      <c r="M151" s="46">
        <f t="shared" si="24"/>
        <v>0.99766491535318147</v>
      </c>
      <c r="N151" s="46">
        <f t="shared" si="19"/>
        <v>0.99766491535318147</v>
      </c>
      <c r="O151" s="73">
        <f t="shared" si="20"/>
        <v>3.3055555555555554</v>
      </c>
      <c r="P151" s="74">
        <f>INDEX('EL&amp;SV'!$D$4:$H$45,MATCH(G151,'EL&amp;SV'!$H$4:$H$45,0),MATCH(IF(D151&gt;1000000,"A",IF(D151&gt;100000,"B",IF(D151&gt;50000,"C","D"))),'EL&amp;SV'!$D$4:$H$4,0))</f>
        <v>8</v>
      </c>
      <c r="Q151" s="48">
        <f>INDEX('EL&amp;SV'!$H$4:$L$45,MATCH(G151,'EL&amp;SV'!$H$4:$H$45,0),MATCH(IF(D151&gt;1000000,"A",IF(D151&gt;100000,"B",IF(D151&gt;50000,"C","D"))),'EL&amp;SV'!$H$4:$L$4,0))</f>
        <v>0.95</v>
      </c>
      <c r="R151" s="47">
        <f t="shared" si="18"/>
        <v>184568.00934033858</v>
      </c>
      <c r="S151" s="47">
        <f t="shared" si="21"/>
        <v>72449.352277518308</v>
      </c>
      <c r="T151" s="47">
        <f t="shared" si="22"/>
        <v>112118.65706282028</v>
      </c>
      <c r="V151" s="68">
        <f t="shared" si="23"/>
        <v>-431.99065966141643</v>
      </c>
    </row>
    <row r="152" spans="1:22" ht="21" customHeight="1" x14ac:dyDescent="0.2">
      <c r="A152" s="30">
        <v>147</v>
      </c>
      <c r="B152" s="51" t="s">
        <v>1927</v>
      </c>
      <c r="C152" s="52">
        <v>45012</v>
      </c>
      <c r="D152" s="57">
        <v>185000</v>
      </c>
      <c r="E152" s="57">
        <v>171553.99</v>
      </c>
      <c r="F152" s="44">
        <f t="shared" si="17"/>
        <v>44986</v>
      </c>
      <c r="G152" s="66" t="s">
        <v>1419</v>
      </c>
      <c r="H152" s="43">
        <f>MATCH(G152,'Category 4'!$A:$A,0)</f>
        <v>701</v>
      </c>
      <c r="I152" s="43">
        <f>MATCH($F$6,'Category 4'!$1:$1,0)</f>
        <v>135</v>
      </c>
      <c r="J152" s="43">
        <f>INDEX('Category 4'!$A$1:$EN$870,H152,I152)</f>
        <v>117.5</v>
      </c>
      <c r="K152" s="43">
        <f>MATCH($K$4,'Category 4'!$1:$1,0)</f>
        <v>144</v>
      </c>
      <c r="L152" s="43">
        <f>INDEX('Category 4'!$A$1:$EN$870,'P&amp;M working'!H152,'P&amp;M working'!K152)</f>
        <v>117.1</v>
      </c>
      <c r="M152" s="46">
        <f t="shared" si="24"/>
        <v>0.99659574468085099</v>
      </c>
      <c r="N152" s="46">
        <f t="shared" si="19"/>
        <v>0.99659574468085099</v>
      </c>
      <c r="O152" s="73">
        <f t="shared" si="20"/>
        <v>0.89722222222222225</v>
      </c>
      <c r="P152" s="74">
        <f>INDEX('EL&amp;SV'!$D$4:$H$45,MATCH(G152,'EL&amp;SV'!$H$4:$H$45,0),MATCH(IF(D152&gt;1000000,"A",IF(D152&gt;100000,"B",IF(D152&gt;50000,"C","D"))),'EL&amp;SV'!$D$4:$H$4,0))</f>
        <v>12</v>
      </c>
      <c r="Q152" s="48">
        <f>INDEX('EL&amp;SV'!$H$4:$L$45,MATCH(G152,'EL&amp;SV'!$H$4:$H$45,0),MATCH(IF(D152&gt;1000000,"A",IF(D152&gt;100000,"B",IF(D152&gt;50000,"C","D"))),'EL&amp;SV'!$H$4:$L$4,0))</f>
        <v>0.9</v>
      </c>
      <c r="R152" s="47">
        <f t="shared" si="18"/>
        <v>184370.21276595743</v>
      </c>
      <c r="S152" s="47">
        <f t="shared" si="21"/>
        <v>12406.578900709219</v>
      </c>
      <c r="T152" s="47">
        <f t="shared" si="22"/>
        <v>171963.63386524821</v>
      </c>
      <c r="V152" s="68">
        <f t="shared" si="23"/>
        <v>-629.78723404256743</v>
      </c>
    </row>
    <row r="153" spans="1:22" ht="21" customHeight="1" x14ac:dyDescent="0.2">
      <c r="A153" s="30">
        <v>148</v>
      </c>
      <c r="B153" s="51" t="s">
        <v>1928</v>
      </c>
      <c r="C153" s="52">
        <v>43453</v>
      </c>
      <c r="D153" s="57">
        <v>184404.31</v>
      </c>
      <c r="E153" s="57">
        <v>100040.83</v>
      </c>
      <c r="F153" s="44">
        <f t="shared" si="17"/>
        <v>43435</v>
      </c>
      <c r="G153" s="66" t="s">
        <v>1237</v>
      </c>
      <c r="H153" s="43">
        <f>MATCH(G153,'Category 4'!$A:$A,0)</f>
        <v>610</v>
      </c>
      <c r="I153" s="43">
        <f>MATCH($F$6,'Category 4'!$1:$1,0)</f>
        <v>135</v>
      </c>
      <c r="J153" s="43">
        <f>INDEX('Category 4'!$A$1:$EN$870,H153,I153)</f>
        <v>132.9</v>
      </c>
      <c r="K153" s="43">
        <f>MATCH($K$4,'Category 4'!$1:$1,0)</f>
        <v>144</v>
      </c>
      <c r="L153" s="43">
        <f>INDEX('Category 4'!$A$1:$EN$870,'P&amp;M working'!H153,'P&amp;M working'!K153)</f>
        <v>138.6</v>
      </c>
      <c r="M153" s="46">
        <f t="shared" si="24"/>
        <v>1.0428893905191872</v>
      </c>
      <c r="N153" s="46">
        <f t="shared" si="19"/>
        <v>1.0428893905191872</v>
      </c>
      <c r="O153" s="73">
        <f t="shared" si="20"/>
        <v>5.1694444444444443</v>
      </c>
      <c r="P153" s="74">
        <f>INDEX('EL&amp;SV'!$D$4:$H$45,MATCH(G153,'EL&amp;SV'!$H$4:$H$45,0),MATCH(IF(D153&gt;1000000,"A",IF(D153&gt;100000,"B",IF(D153&gt;50000,"C","D"))),'EL&amp;SV'!$D$4:$H$4,0))</f>
        <v>10</v>
      </c>
      <c r="Q153" s="48">
        <f>INDEX('EL&amp;SV'!$H$4:$L$45,MATCH(G153,'EL&amp;SV'!$H$4:$H$45,0),MATCH(IF(D153&gt;1000000,"A",IF(D153&gt;100000,"B",IF(D153&gt;50000,"C","D"))),'EL&amp;SV'!$H$4:$L$4,0))</f>
        <v>0.95</v>
      </c>
      <c r="R153" s="47">
        <f t="shared" si="18"/>
        <v>192313.29846501123</v>
      </c>
      <c r="S153" s="47">
        <f t="shared" si="21"/>
        <v>94444.526672560154</v>
      </c>
      <c r="T153" s="47">
        <f t="shared" si="22"/>
        <v>97868.77179245108</v>
      </c>
      <c r="V153" s="68">
        <f t="shared" si="23"/>
        <v>7908.9884650112363</v>
      </c>
    </row>
    <row r="154" spans="1:22" ht="21" customHeight="1" x14ac:dyDescent="0.2">
      <c r="A154" s="30">
        <v>149</v>
      </c>
      <c r="B154" s="51" t="s">
        <v>1929</v>
      </c>
      <c r="C154" s="52">
        <v>42401</v>
      </c>
      <c r="D154" s="57">
        <v>182961</v>
      </c>
      <c r="E154" s="57">
        <v>45376.67</v>
      </c>
      <c r="F154" s="44">
        <f t="shared" si="17"/>
        <v>42401</v>
      </c>
      <c r="G154" s="66" t="s">
        <v>1349</v>
      </c>
      <c r="H154" s="43">
        <f>MATCH(G154,'Category 4'!$A:$A,0)</f>
        <v>566</v>
      </c>
      <c r="I154" s="43">
        <f>MATCH($F$6,'Category 4'!$1:$1,0)</f>
        <v>135</v>
      </c>
      <c r="J154" s="43">
        <f>INDEX('Category 4'!$A$1:$EN$870,H154,I154)</f>
        <v>147.6</v>
      </c>
      <c r="K154" s="43">
        <f>MATCH($K$4,'Category 4'!$1:$1,0)</f>
        <v>144</v>
      </c>
      <c r="L154" s="43">
        <f>INDEX('Category 4'!$A$1:$EN$870,'P&amp;M working'!H154,'P&amp;M working'!K154)</f>
        <v>139.69999999999999</v>
      </c>
      <c r="M154" s="46">
        <f t="shared" si="24"/>
        <v>0.94647696476964771</v>
      </c>
      <c r="N154" s="46">
        <f t="shared" si="19"/>
        <v>0.94647696476964771</v>
      </c>
      <c r="O154" s="73">
        <f t="shared" si="20"/>
        <v>8.0527777777777771</v>
      </c>
      <c r="P154" s="74">
        <f>INDEX('EL&amp;SV'!$D$4:$H$45,MATCH(G154,'EL&amp;SV'!$H$4:$H$45,0),MATCH(IF(D154&gt;1000000,"A",IF(D154&gt;100000,"B",IF(D154&gt;50000,"C","D"))),'EL&amp;SV'!$D$4:$H$4,0))</f>
        <v>10</v>
      </c>
      <c r="Q154" s="48">
        <f>INDEX('EL&amp;SV'!$H$4:$L$45,MATCH(G154,'EL&amp;SV'!$H$4:$H$45,0),MATCH(IF(D154&gt;1000000,"A",IF(D154&gt;100000,"B",IF(D154&gt;50000,"C","D"))),'EL&amp;SV'!$H$4:$L$4,0))</f>
        <v>0.95</v>
      </c>
      <c r="R154" s="47">
        <f t="shared" si="18"/>
        <v>173168.37195121951</v>
      </c>
      <c r="S154" s="47">
        <f t="shared" si="21"/>
        <v>132476.20965896</v>
      </c>
      <c r="T154" s="47">
        <f t="shared" si="22"/>
        <v>40692.162292259512</v>
      </c>
      <c r="V154" s="68">
        <f t="shared" si="23"/>
        <v>-9792.6280487804906</v>
      </c>
    </row>
    <row r="155" spans="1:22" ht="21" customHeight="1" x14ac:dyDescent="0.2">
      <c r="A155" s="30">
        <v>150</v>
      </c>
      <c r="B155" s="51" t="s">
        <v>1930</v>
      </c>
      <c r="C155" s="52">
        <v>42491</v>
      </c>
      <c r="D155" s="57">
        <v>175606.25</v>
      </c>
      <c r="E155" s="57">
        <v>47664.53</v>
      </c>
      <c r="F155" s="44">
        <f t="shared" si="17"/>
        <v>42491</v>
      </c>
      <c r="G155" s="66" t="s">
        <v>1349</v>
      </c>
      <c r="H155" s="43">
        <f>MATCH(G155,'Category 4'!$A:$A,0)</f>
        <v>566</v>
      </c>
      <c r="I155" s="43">
        <f>MATCH($F$6,'Category 4'!$1:$1,0)</f>
        <v>135</v>
      </c>
      <c r="J155" s="43">
        <f>INDEX('Category 4'!$A$1:$EN$870,H155,I155)</f>
        <v>147.6</v>
      </c>
      <c r="K155" s="43">
        <f>MATCH($K$4,'Category 4'!$1:$1,0)</f>
        <v>144</v>
      </c>
      <c r="L155" s="43">
        <f>INDEX('Category 4'!$A$1:$EN$870,'P&amp;M working'!H155,'P&amp;M working'!K155)</f>
        <v>139.69999999999999</v>
      </c>
      <c r="M155" s="46">
        <f t="shared" si="24"/>
        <v>0.94647696476964771</v>
      </c>
      <c r="N155" s="46">
        <f t="shared" si="19"/>
        <v>0.94647696476964771</v>
      </c>
      <c r="O155" s="73">
        <f t="shared" si="20"/>
        <v>7.802777777777778</v>
      </c>
      <c r="P155" s="74">
        <f>INDEX('EL&amp;SV'!$D$4:$H$45,MATCH(G155,'EL&amp;SV'!$H$4:$H$45,0),MATCH(IF(D155&gt;1000000,"A",IF(D155&gt;100000,"B",IF(D155&gt;50000,"C","D"))),'EL&amp;SV'!$D$4:$H$4,0))</f>
        <v>10</v>
      </c>
      <c r="Q155" s="48">
        <f>INDEX('EL&amp;SV'!$H$4:$L$45,MATCH(G155,'EL&amp;SV'!$H$4:$H$45,0),MATCH(IF(D155&gt;1000000,"A",IF(D155&gt;100000,"B",IF(D155&gt;50000,"C","D"))),'EL&amp;SV'!$H$4:$L$4,0))</f>
        <v>0.95</v>
      </c>
      <c r="R155" s="47">
        <f t="shared" si="18"/>
        <v>166207.27049457995</v>
      </c>
      <c r="S155" s="47">
        <f t="shared" si="21"/>
        <v>123203.44768841982</v>
      </c>
      <c r="T155" s="47">
        <f t="shared" si="22"/>
        <v>43003.822806160126</v>
      </c>
      <c r="V155" s="68">
        <f t="shared" si="23"/>
        <v>-9398.9795054200513</v>
      </c>
    </row>
    <row r="156" spans="1:22" ht="21" customHeight="1" x14ac:dyDescent="0.2">
      <c r="A156" s="30">
        <v>151</v>
      </c>
      <c r="B156" s="51" t="s">
        <v>1931</v>
      </c>
      <c r="C156" s="52">
        <v>42513</v>
      </c>
      <c r="D156" s="57">
        <v>172757.65</v>
      </c>
      <c r="E156" s="57">
        <v>47880.55</v>
      </c>
      <c r="F156" s="44">
        <f t="shared" si="17"/>
        <v>42491</v>
      </c>
      <c r="G156" s="66" t="s">
        <v>1511</v>
      </c>
      <c r="H156" s="43">
        <f>MATCH(G156,'Category 4'!$A:$A,0)</f>
        <v>747</v>
      </c>
      <c r="I156" s="43">
        <f>MATCH($F$6,'Category 4'!$1:$1,0)</f>
        <v>135</v>
      </c>
      <c r="J156" s="43">
        <f>INDEX('Category 4'!$A$1:$EN$870,H156,I156)</f>
        <v>130.19999999999999</v>
      </c>
      <c r="K156" s="43">
        <f>MATCH($K$4,'Category 4'!$1:$1,0)</f>
        <v>144</v>
      </c>
      <c r="L156" s="43">
        <f>INDEX('Category 4'!$A$1:$EN$870,'P&amp;M working'!H156,'P&amp;M working'!K156)</f>
        <v>130.19999999999999</v>
      </c>
      <c r="M156" s="46">
        <f t="shared" si="24"/>
        <v>1</v>
      </c>
      <c r="N156" s="46">
        <f t="shared" si="19"/>
        <v>1</v>
      </c>
      <c r="O156" s="73">
        <f t="shared" si="20"/>
        <v>7.7416666666666663</v>
      </c>
      <c r="P156" s="74">
        <f>INDEX('EL&amp;SV'!$D$4:$H$45,MATCH(G156,'EL&amp;SV'!$H$4:$H$45,0),MATCH(IF(D156&gt;1000000,"A",IF(D156&gt;100000,"B",IF(D156&gt;50000,"C","D"))),'EL&amp;SV'!$D$4:$H$4,0))</f>
        <v>12</v>
      </c>
      <c r="Q156" s="48">
        <f>INDEX('EL&amp;SV'!$H$4:$L$45,MATCH(G156,'EL&amp;SV'!$H$4:$H$45,0),MATCH(IF(D156&gt;1000000,"A",IF(D156&gt;100000,"B",IF(D156&gt;50000,"C","D"))),'EL&amp;SV'!$H$4:$L$4,0))</f>
        <v>0.9</v>
      </c>
      <c r="R156" s="47">
        <f t="shared" si="18"/>
        <v>172757.65</v>
      </c>
      <c r="S156" s="47">
        <f t="shared" si="21"/>
        <v>100307.41053124999</v>
      </c>
      <c r="T156" s="47">
        <f t="shared" si="22"/>
        <v>72450.239468750005</v>
      </c>
      <c r="V156" s="68">
        <f t="shared" si="23"/>
        <v>0</v>
      </c>
    </row>
    <row r="157" spans="1:22" ht="21" customHeight="1" x14ac:dyDescent="0.2">
      <c r="A157" s="30">
        <v>152</v>
      </c>
      <c r="B157" s="51" t="s">
        <v>1932</v>
      </c>
      <c r="C157" s="52">
        <v>45012</v>
      </c>
      <c r="D157" s="57">
        <v>172500</v>
      </c>
      <c r="E157" s="57">
        <v>159962.5</v>
      </c>
      <c r="F157" s="44">
        <f t="shared" si="17"/>
        <v>44986</v>
      </c>
      <c r="G157" s="66" t="s">
        <v>1397</v>
      </c>
      <c r="H157" s="43">
        <f>MATCH(G157,'Category 4'!$A:$A,0)</f>
        <v>690</v>
      </c>
      <c r="I157" s="43">
        <f>MATCH($F$6,'Category 4'!$1:$1,0)</f>
        <v>135</v>
      </c>
      <c r="J157" s="43">
        <f>INDEX('Category 4'!$A$1:$EN$870,H157,I157)</f>
        <v>148.30000000000001</v>
      </c>
      <c r="K157" s="43">
        <f>MATCH($K$4,'Category 4'!$1:$1,0)</f>
        <v>144</v>
      </c>
      <c r="L157" s="43">
        <f>INDEX('Category 4'!$A$1:$EN$870,'P&amp;M working'!H157,'P&amp;M working'!K157)</f>
        <v>145.6</v>
      </c>
      <c r="M157" s="46">
        <f t="shared" si="24"/>
        <v>0.98179366149696545</v>
      </c>
      <c r="N157" s="46">
        <f t="shared" si="19"/>
        <v>0.98179366149696545</v>
      </c>
      <c r="O157" s="73">
        <f t="shared" si="20"/>
        <v>0.89722222222222225</v>
      </c>
      <c r="P157" s="74">
        <f>INDEX('EL&amp;SV'!$D$4:$H$45,MATCH(G157,'EL&amp;SV'!$H$4:$H$45,0),MATCH(IF(D157&gt;1000000,"A",IF(D157&gt;100000,"B",IF(D157&gt;50000,"C","D"))),'EL&amp;SV'!$D$4:$H$4,0))</f>
        <v>8</v>
      </c>
      <c r="Q157" s="48">
        <f>INDEX('EL&amp;SV'!$H$4:$L$45,MATCH(G157,'EL&amp;SV'!$H$4:$H$45,0),MATCH(IF(D157&gt;1000000,"A",IF(D157&gt;100000,"B",IF(D157&gt;50000,"C","D"))),'EL&amp;SV'!$H$4:$L$4,0))</f>
        <v>0.9</v>
      </c>
      <c r="R157" s="47">
        <f t="shared" si="18"/>
        <v>169359.40660822653</v>
      </c>
      <c r="S157" s="47">
        <f t="shared" si="21"/>
        <v>17094.715104517869</v>
      </c>
      <c r="T157" s="47">
        <f t="shared" si="22"/>
        <v>152264.69150370866</v>
      </c>
      <c r="V157" s="68">
        <f t="shared" si="23"/>
        <v>-3140.5933917734656</v>
      </c>
    </row>
    <row r="158" spans="1:22" ht="21" customHeight="1" x14ac:dyDescent="0.2">
      <c r="A158" s="30">
        <v>153</v>
      </c>
      <c r="B158" s="51" t="s">
        <v>1915</v>
      </c>
      <c r="C158" s="52">
        <v>42480</v>
      </c>
      <c r="D158" s="57">
        <v>171750</v>
      </c>
      <c r="E158" s="57">
        <v>46126.11</v>
      </c>
      <c r="F158" s="44">
        <f t="shared" si="17"/>
        <v>42461</v>
      </c>
      <c r="G158" s="66" t="s">
        <v>1443</v>
      </c>
      <c r="H158" s="43">
        <f>MATCH(G158,'Category 4'!$A:$A,0)</f>
        <v>713</v>
      </c>
      <c r="I158" s="43">
        <f>MATCH($F$6,'Category 4'!$1:$1,0)</f>
        <v>135</v>
      </c>
      <c r="J158" s="43">
        <f>INDEX('Category 4'!$A$1:$EN$870,H158,I158)</f>
        <v>148.30000000000001</v>
      </c>
      <c r="K158" s="43">
        <f>MATCH($K$4,'Category 4'!$1:$1,0)</f>
        <v>144</v>
      </c>
      <c r="L158" s="43">
        <f>INDEX('Category 4'!$A$1:$EN$870,'P&amp;M working'!H158,'P&amp;M working'!K158)</f>
        <v>150.30000000000001</v>
      </c>
      <c r="M158" s="46">
        <f t="shared" si="24"/>
        <v>1.0134861766689143</v>
      </c>
      <c r="N158" s="46">
        <f t="shared" si="19"/>
        <v>1.0134861766689143</v>
      </c>
      <c r="O158" s="73">
        <f t="shared" si="20"/>
        <v>7.833333333333333</v>
      </c>
      <c r="P158" s="74">
        <f>INDEX('EL&amp;SV'!$D$4:$H$45,MATCH(G158,'EL&amp;SV'!$H$4:$H$45,0),MATCH(IF(D158&gt;1000000,"A",IF(D158&gt;100000,"B",IF(D158&gt;50000,"C","D"))),'EL&amp;SV'!$D$4:$H$4,0))</f>
        <v>8</v>
      </c>
      <c r="Q158" s="48">
        <f>INDEX('EL&amp;SV'!$H$4:$L$45,MATCH(G158,'EL&amp;SV'!$H$4:$H$45,0),MATCH(IF(D158&gt;1000000,"A",IF(D158&gt;100000,"B",IF(D158&gt;50000,"C","D"))),'EL&amp;SV'!$H$4:$L$4,0))</f>
        <v>0.95</v>
      </c>
      <c r="R158" s="47">
        <f t="shared" si="18"/>
        <v>174066.25084288602</v>
      </c>
      <c r="S158" s="47">
        <f t="shared" si="21"/>
        <v>161917.87708614292</v>
      </c>
      <c r="T158" s="47">
        <f t="shared" si="22"/>
        <v>12148.373756743094</v>
      </c>
      <c r="V158" s="68">
        <f t="shared" si="23"/>
        <v>2316.2508428860165</v>
      </c>
    </row>
    <row r="159" spans="1:22" ht="21" customHeight="1" x14ac:dyDescent="0.2">
      <c r="A159" s="30">
        <v>154</v>
      </c>
      <c r="B159" s="51" t="s">
        <v>1933</v>
      </c>
      <c r="C159" s="52">
        <v>42401</v>
      </c>
      <c r="D159" s="57">
        <v>171360</v>
      </c>
      <c r="E159" s="57">
        <v>42499.48</v>
      </c>
      <c r="F159" s="44">
        <f t="shared" si="17"/>
        <v>42401</v>
      </c>
      <c r="G159" s="66" t="s">
        <v>1515</v>
      </c>
      <c r="H159" s="43">
        <f>MATCH(G159,'Category 4'!$A:$A,0)</f>
        <v>749</v>
      </c>
      <c r="I159" s="43">
        <f>MATCH($F$6,'Category 4'!$1:$1,0)</f>
        <v>135</v>
      </c>
      <c r="J159" s="43">
        <f>INDEX('Category 4'!$A$1:$EN$870,H159,I159)</f>
        <v>144.1</v>
      </c>
      <c r="K159" s="43">
        <f>MATCH($K$4,'Category 4'!$1:$1,0)</f>
        <v>144</v>
      </c>
      <c r="L159" s="43">
        <f>INDEX('Category 4'!$A$1:$EN$870,'P&amp;M working'!H159,'P&amp;M working'!K159)</f>
        <v>143</v>
      </c>
      <c r="M159" s="46">
        <f t="shared" si="24"/>
        <v>0.99236641221374045</v>
      </c>
      <c r="N159" s="46">
        <f t="shared" si="19"/>
        <v>0.99236641221374045</v>
      </c>
      <c r="O159" s="73">
        <f t="shared" si="20"/>
        <v>8.0527777777777771</v>
      </c>
      <c r="P159" s="74">
        <f>INDEX('EL&amp;SV'!$D$4:$H$45,MATCH(G159,'EL&amp;SV'!$H$4:$H$45,0),MATCH(IF(D159&gt;1000000,"A",IF(D159&gt;100000,"B",IF(D159&gt;50000,"C","D"))),'EL&amp;SV'!$D$4:$H$4,0))</f>
        <v>8</v>
      </c>
      <c r="Q159" s="48">
        <f>INDEX('EL&amp;SV'!$H$4:$L$45,MATCH(G159,'EL&amp;SV'!$H$4:$H$45,0),MATCH(IF(D159&gt;1000000,"A",IF(D159&gt;100000,"B",IF(D159&gt;50000,"C","D"))),'EL&amp;SV'!$H$4:$L$4,0))</f>
        <v>0.95</v>
      </c>
      <c r="R159" s="47">
        <f t="shared" si="18"/>
        <v>170051.90839694656</v>
      </c>
      <c r="S159" s="47">
        <f t="shared" si="21"/>
        <v>161549.31297709921</v>
      </c>
      <c r="T159" s="47">
        <f t="shared" si="22"/>
        <v>8502.5954198473482</v>
      </c>
      <c r="V159" s="68">
        <f t="shared" si="23"/>
        <v>-1308.0916030534427</v>
      </c>
    </row>
    <row r="160" spans="1:22" ht="21" customHeight="1" x14ac:dyDescent="0.2">
      <c r="A160" s="30">
        <v>155</v>
      </c>
      <c r="B160" s="51" t="s">
        <v>1934</v>
      </c>
      <c r="C160" s="52">
        <v>45012</v>
      </c>
      <c r="D160" s="57">
        <v>165924.19</v>
      </c>
      <c r="E160" s="57">
        <v>153864.63</v>
      </c>
      <c r="F160" s="44">
        <f t="shared" si="17"/>
        <v>44986</v>
      </c>
      <c r="G160" s="66" t="s">
        <v>1349</v>
      </c>
      <c r="H160" s="43">
        <f>MATCH(G160,'Category 4'!$A:$A,0)</f>
        <v>566</v>
      </c>
      <c r="I160" s="43">
        <f>MATCH($F$6,'Category 4'!$1:$1,0)</f>
        <v>135</v>
      </c>
      <c r="J160" s="43">
        <f>INDEX('Category 4'!$A$1:$EN$870,H160,I160)</f>
        <v>147.6</v>
      </c>
      <c r="K160" s="43">
        <f>MATCH($K$4,'Category 4'!$1:$1,0)</f>
        <v>144</v>
      </c>
      <c r="L160" s="43">
        <f>INDEX('Category 4'!$A$1:$EN$870,'P&amp;M working'!H160,'P&amp;M working'!K160)</f>
        <v>139.69999999999999</v>
      </c>
      <c r="M160" s="46">
        <f t="shared" si="24"/>
        <v>0.94647696476964771</v>
      </c>
      <c r="N160" s="46">
        <f t="shared" si="19"/>
        <v>0.94647696476964771</v>
      </c>
      <c r="O160" s="73">
        <f t="shared" si="20"/>
        <v>0.89722222222222225</v>
      </c>
      <c r="P160" s="74">
        <f>INDEX('EL&amp;SV'!$D$4:$H$45,MATCH(G160,'EL&amp;SV'!$H$4:$H$45,0),MATCH(IF(D160&gt;1000000,"A",IF(D160&gt;100000,"B",IF(D160&gt;50000,"C","D"))),'EL&amp;SV'!$D$4:$H$4,0))</f>
        <v>10</v>
      </c>
      <c r="Q160" s="48">
        <f>INDEX('EL&amp;SV'!$H$4:$L$45,MATCH(G160,'EL&amp;SV'!$H$4:$H$45,0),MATCH(IF(D160&gt;1000000,"A",IF(D160&gt;100000,"B",IF(D160&gt;50000,"C","D"))),'EL&amp;SV'!$H$4:$L$4,0))</f>
        <v>0.95</v>
      </c>
      <c r="R160" s="47">
        <f t="shared" si="18"/>
        <v>157043.42373306234</v>
      </c>
      <c r="S160" s="47">
        <f t="shared" si="21"/>
        <v>13385.770714580607</v>
      </c>
      <c r="T160" s="47">
        <f t="shared" si="22"/>
        <v>143657.65301848174</v>
      </c>
      <c r="V160" s="68">
        <f t="shared" si="23"/>
        <v>-8880.7662669376587</v>
      </c>
    </row>
    <row r="161" spans="1:22" ht="21" customHeight="1" x14ac:dyDescent="0.2">
      <c r="A161" s="30">
        <v>156</v>
      </c>
      <c r="B161" s="51" t="s">
        <v>1935</v>
      </c>
      <c r="C161" s="52">
        <v>42437</v>
      </c>
      <c r="D161" s="57">
        <v>165625.34</v>
      </c>
      <c r="E161" s="57">
        <v>42628.22</v>
      </c>
      <c r="F161" s="44">
        <f t="shared" si="17"/>
        <v>42430</v>
      </c>
      <c r="G161" s="66" t="s">
        <v>1349</v>
      </c>
      <c r="H161" s="43">
        <f>MATCH(G161,'Category 4'!$A:$A,0)</f>
        <v>566</v>
      </c>
      <c r="I161" s="43">
        <f>MATCH($F$6,'Category 4'!$1:$1,0)</f>
        <v>135</v>
      </c>
      <c r="J161" s="43">
        <f>INDEX('Category 4'!$A$1:$EN$870,H161,I161)</f>
        <v>147.6</v>
      </c>
      <c r="K161" s="43">
        <f>MATCH($K$4,'Category 4'!$1:$1,0)</f>
        <v>144</v>
      </c>
      <c r="L161" s="43">
        <f>INDEX('Category 4'!$A$1:$EN$870,'P&amp;M working'!H161,'P&amp;M working'!K161)</f>
        <v>139.69999999999999</v>
      </c>
      <c r="M161" s="46">
        <f t="shared" si="24"/>
        <v>0.94647696476964771</v>
      </c>
      <c r="N161" s="46">
        <f t="shared" si="19"/>
        <v>0.94647696476964771</v>
      </c>
      <c r="O161" s="73">
        <f t="shared" si="20"/>
        <v>7.95</v>
      </c>
      <c r="P161" s="74">
        <f>INDEX('EL&amp;SV'!$D$4:$H$45,MATCH(G161,'EL&amp;SV'!$H$4:$H$45,0),MATCH(IF(D161&gt;1000000,"A",IF(D161&gt;100000,"B",IF(D161&gt;50000,"C","D"))),'EL&amp;SV'!$D$4:$H$4,0))</f>
        <v>10</v>
      </c>
      <c r="Q161" s="48">
        <f>INDEX('EL&amp;SV'!$H$4:$L$45,MATCH(G161,'EL&amp;SV'!$H$4:$H$45,0),MATCH(IF(D161&gt;1000000,"A",IF(D161&gt;100000,"B",IF(D161&gt;50000,"C","D"))),'EL&amp;SV'!$H$4:$L$4,0))</f>
        <v>0.95</v>
      </c>
      <c r="R161" s="47">
        <f t="shared" si="18"/>
        <v>156760.56909214091</v>
      </c>
      <c r="S161" s="47">
        <f t="shared" si="21"/>
        <v>118393.41980683943</v>
      </c>
      <c r="T161" s="47">
        <f t="shared" si="22"/>
        <v>38367.149285301479</v>
      </c>
      <c r="V161" s="68">
        <f t="shared" si="23"/>
        <v>-8864.7709078590851</v>
      </c>
    </row>
    <row r="162" spans="1:22" ht="21" customHeight="1" x14ac:dyDescent="0.2">
      <c r="A162" s="30">
        <v>157</v>
      </c>
      <c r="B162" s="51" t="s">
        <v>1901</v>
      </c>
      <c r="C162" s="52">
        <v>43646</v>
      </c>
      <c r="D162" s="57">
        <v>164000</v>
      </c>
      <c r="E162" s="57">
        <v>95873.82</v>
      </c>
      <c r="F162" s="44">
        <f t="shared" si="17"/>
        <v>43617</v>
      </c>
      <c r="G162" s="66" t="s">
        <v>1599</v>
      </c>
      <c r="H162" s="43">
        <f>MATCH(G162,'Category 4'!$A:$A,0)</f>
        <v>791</v>
      </c>
      <c r="I162" s="43">
        <f>MATCH($F$6,'Category 4'!$1:$1,0)</f>
        <v>135</v>
      </c>
      <c r="J162" s="43">
        <f>INDEX('Category 4'!$A$1:$EN$870,H162,I162)</f>
        <v>171.3</v>
      </c>
      <c r="K162" s="43">
        <f>MATCH($K$4,'Category 4'!$1:$1,0)</f>
        <v>144</v>
      </c>
      <c r="L162" s="43">
        <f>INDEX('Category 4'!$A$1:$EN$870,'P&amp;M working'!H162,'P&amp;M working'!K162)</f>
        <v>170.9</v>
      </c>
      <c r="M162" s="46">
        <f t="shared" si="24"/>
        <v>0.99766491535318147</v>
      </c>
      <c r="N162" s="46">
        <f t="shared" si="19"/>
        <v>0.99766491535318147</v>
      </c>
      <c r="O162" s="73">
        <f t="shared" si="20"/>
        <v>4.6388888888888893</v>
      </c>
      <c r="P162" s="74">
        <f>INDEX('EL&amp;SV'!$D$4:$H$45,MATCH(G162,'EL&amp;SV'!$H$4:$H$45,0),MATCH(IF(D162&gt;1000000,"A",IF(D162&gt;100000,"B",IF(D162&gt;50000,"C","D"))),'EL&amp;SV'!$D$4:$H$4,0))</f>
        <v>8</v>
      </c>
      <c r="Q162" s="48">
        <f>INDEX('EL&amp;SV'!$H$4:$L$45,MATCH(G162,'EL&amp;SV'!$H$4:$H$45,0),MATCH(IF(D162&gt;1000000,"A",IF(D162&gt;100000,"B",IF(D162&gt;50000,"C","D"))),'EL&amp;SV'!$H$4:$L$4,0))</f>
        <v>0.95</v>
      </c>
      <c r="R162" s="47">
        <f t="shared" si="18"/>
        <v>163617.04611792177</v>
      </c>
      <c r="S162" s="47">
        <f t="shared" si="21"/>
        <v>90131.404050723228</v>
      </c>
      <c r="T162" s="47">
        <f t="shared" si="22"/>
        <v>73485.64206719854</v>
      </c>
      <c r="V162" s="68">
        <f t="shared" si="23"/>
        <v>-382.95388207823271</v>
      </c>
    </row>
    <row r="163" spans="1:22" ht="21" customHeight="1" x14ac:dyDescent="0.2">
      <c r="A163" s="30">
        <v>158</v>
      </c>
      <c r="B163" s="51" t="s">
        <v>1915</v>
      </c>
      <c r="C163" s="52">
        <v>42480</v>
      </c>
      <c r="D163" s="57">
        <v>163162.5</v>
      </c>
      <c r="E163" s="57">
        <v>43819.81</v>
      </c>
      <c r="F163" s="44">
        <f t="shared" si="17"/>
        <v>42461</v>
      </c>
      <c r="G163" s="66" t="s">
        <v>1443</v>
      </c>
      <c r="H163" s="43">
        <f>MATCH(G163,'Category 4'!$A:$A,0)</f>
        <v>713</v>
      </c>
      <c r="I163" s="43">
        <f>MATCH($F$6,'Category 4'!$1:$1,0)</f>
        <v>135</v>
      </c>
      <c r="J163" s="43">
        <f>INDEX('Category 4'!$A$1:$EN$870,H163,I163)</f>
        <v>148.30000000000001</v>
      </c>
      <c r="K163" s="43">
        <f>MATCH($K$4,'Category 4'!$1:$1,0)</f>
        <v>144</v>
      </c>
      <c r="L163" s="43">
        <f>INDEX('Category 4'!$A$1:$EN$870,'P&amp;M working'!H163,'P&amp;M working'!K163)</f>
        <v>150.30000000000001</v>
      </c>
      <c r="M163" s="46">
        <f t="shared" si="24"/>
        <v>1.0134861766689143</v>
      </c>
      <c r="N163" s="46">
        <f t="shared" si="19"/>
        <v>1.0134861766689143</v>
      </c>
      <c r="O163" s="73">
        <f t="shared" si="20"/>
        <v>7.833333333333333</v>
      </c>
      <c r="P163" s="74">
        <f>INDEX('EL&amp;SV'!$D$4:$H$45,MATCH(G163,'EL&amp;SV'!$H$4:$H$45,0),MATCH(IF(D163&gt;1000000,"A",IF(D163&gt;100000,"B",IF(D163&gt;50000,"C","D"))),'EL&amp;SV'!$D$4:$H$4,0))</f>
        <v>8</v>
      </c>
      <c r="Q163" s="48">
        <f>INDEX('EL&amp;SV'!$H$4:$L$45,MATCH(G163,'EL&amp;SV'!$H$4:$H$45,0),MATCH(IF(D163&gt;1000000,"A",IF(D163&gt;100000,"B",IF(D163&gt;50000,"C","D"))),'EL&amp;SV'!$H$4:$L$4,0))</f>
        <v>0.95</v>
      </c>
      <c r="R163" s="47">
        <f t="shared" si="18"/>
        <v>165362.93830074172</v>
      </c>
      <c r="S163" s="47">
        <f t="shared" si="21"/>
        <v>153821.98323183577</v>
      </c>
      <c r="T163" s="47">
        <f t="shared" si="22"/>
        <v>11540.955068905954</v>
      </c>
      <c r="V163" s="68">
        <f t="shared" si="23"/>
        <v>2200.43830074172</v>
      </c>
    </row>
    <row r="164" spans="1:22" ht="21" customHeight="1" x14ac:dyDescent="0.2">
      <c r="A164" s="30">
        <v>159</v>
      </c>
      <c r="B164" s="51" t="s">
        <v>1936</v>
      </c>
      <c r="C164" s="52">
        <v>42401</v>
      </c>
      <c r="D164" s="57">
        <v>157500</v>
      </c>
      <c r="E164" s="57">
        <v>39062.019999999997</v>
      </c>
      <c r="F164" s="44">
        <f t="shared" si="17"/>
        <v>42401</v>
      </c>
      <c r="G164" s="66" t="s">
        <v>1349</v>
      </c>
      <c r="H164" s="43">
        <f>MATCH(G164,'Category 4'!$A:$A,0)</f>
        <v>566</v>
      </c>
      <c r="I164" s="43">
        <f>MATCH($F$6,'Category 4'!$1:$1,0)</f>
        <v>135</v>
      </c>
      <c r="J164" s="43">
        <f>INDEX('Category 4'!$A$1:$EN$870,H164,I164)</f>
        <v>147.6</v>
      </c>
      <c r="K164" s="43">
        <f>MATCH($K$4,'Category 4'!$1:$1,0)</f>
        <v>144</v>
      </c>
      <c r="L164" s="43">
        <f>INDEX('Category 4'!$A$1:$EN$870,'P&amp;M working'!H164,'P&amp;M working'!K164)</f>
        <v>139.69999999999999</v>
      </c>
      <c r="M164" s="46">
        <f t="shared" si="24"/>
        <v>0.94647696476964771</v>
      </c>
      <c r="N164" s="46">
        <f t="shared" si="19"/>
        <v>0.94647696476964771</v>
      </c>
      <c r="O164" s="73">
        <f t="shared" si="20"/>
        <v>8.0527777777777771</v>
      </c>
      <c r="P164" s="74">
        <f>INDEX('EL&amp;SV'!$D$4:$H$45,MATCH(G164,'EL&amp;SV'!$H$4:$H$45,0),MATCH(IF(D164&gt;1000000,"A",IF(D164&gt;100000,"B",IF(D164&gt;50000,"C","D"))),'EL&amp;SV'!$D$4:$H$4,0))</f>
        <v>10</v>
      </c>
      <c r="Q164" s="48">
        <f>INDEX('EL&amp;SV'!$H$4:$L$45,MATCH(G164,'EL&amp;SV'!$H$4:$H$45,0),MATCH(IF(D164&gt;1000000,"A",IF(D164&gt;100000,"B",IF(D164&gt;50000,"C","D"))),'EL&amp;SV'!$H$4:$L$4,0))</f>
        <v>0.95</v>
      </c>
      <c r="R164" s="47">
        <f t="shared" si="18"/>
        <v>149070.12195121951</v>
      </c>
      <c r="S164" s="47">
        <f t="shared" si="21"/>
        <v>114040.71371104335</v>
      </c>
      <c r="T164" s="47">
        <f t="shared" si="22"/>
        <v>35029.408240176155</v>
      </c>
      <c r="V164" s="68">
        <f t="shared" si="23"/>
        <v>-8429.8780487804906</v>
      </c>
    </row>
    <row r="165" spans="1:22" ht="21" customHeight="1" x14ac:dyDescent="0.2">
      <c r="A165" s="30">
        <v>160</v>
      </c>
      <c r="B165" s="51" t="s">
        <v>1937</v>
      </c>
      <c r="C165" s="52">
        <v>42668</v>
      </c>
      <c r="D165" s="57">
        <v>157500</v>
      </c>
      <c r="E165" s="57">
        <v>50005.760000000002</v>
      </c>
      <c r="F165" s="44">
        <f t="shared" si="17"/>
        <v>42644</v>
      </c>
      <c r="G165" s="66" t="s">
        <v>1349</v>
      </c>
      <c r="H165" s="43">
        <f>MATCH(G165,'Category 4'!$A:$A,0)</f>
        <v>566</v>
      </c>
      <c r="I165" s="43">
        <f>MATCH($F$6,'Category 4'!$1:$1,0)</f>
        <v>135</v>
      </c>
      <c r="J165" s="43">
        <f>INDEX('Category 4'!$A$1:$EN$870,H165,I165)</f>
        <v>147.6</v>
      </c>
      <c r="K165" s="43">
        <f>MATCH($K$4,'Category 4'!$1:$1,0)</f>
        <v>144</v>
      </c>
      <c r="L165" s="43">
        <f>INDEX('Category 4'!$A$1:$EN$870,'P&amp;M working'!H165,'P&amp;M working'!K165)</f>
        <v>139.69999999999999</v>
      </c>
      <c r="M165" s="46">
        <f t="shared" si="24"/>
        <v>0.94647696476964771</v>
      </c>
      <c r="N165" s="46">
        <f t="shared" si="19"/>
        <v>0.94647696476964771</v>
      </c>
      <c r="O165" s="73">
        <f t="shared" si="20"/>
        <v>7.3194444444444446</v>
      </c>
      <c r="P165" s="74">
        <f>INDEX('EL&amp;SV'!$D$4:$H$45,MATCH(G165,'EL&amp;SV'!$H$4:$H$45,0),MATCH(IF(D165&gt;1000000,"A",IF(D165&gt;100000,"B",IF(D165&gt;50000,"C","D"))),'EL&amp;SV'!$D$4:$H$4,0))</f>
        <v>10</v>
      </c>
      <c r="Q165" s="48">
        <f>INDEX('EL&amp;SV'!$H$4:$L$45,MATCH(G165,'EL&amp;SV'!$H$4:$H$45,0),MATCH(IF(D165&gt;1000000,"A",IF(D165&gt;100000,"B",IF(D165&gt;50000,"C","D"))),'EL&amp;SV'!$H$4:$L$4,0))</f>
        <v>0.95</v>
      </c>
      <c r="R165" s="47">
        <f t="shared" si="18"/>
        <v>149070.12195121951</v>
      </c>
      <c r="S165" s="47">
        <f t="shared" si="21"/>
        <v>103655.4952151084</v>
      </c>
      <c r="T165" s="47">
        <f t="shared" si="22"/>
        <v>45414.626736111109</v>
      </c>
      <c r="V165" s="68">
        <f t="shared" si="23"/>
        <v>-8429.8780487804906</v>
      </c>
    </row>
    <row r="166" spans="1:22" ht="21" customHeight="1" x14ac:dyDescent="0.2">
      <c r="A166" s="30">
        <v>161</v>
      </c>
      <c r="B166" s="51" t="s">
        <v>1938</v>
      </c>
      <c r="C166" s="52">
        <v>45012</v>
      </c>
      <c r="D166" s="57">
        <v>155000</v>
      </c>
      <c r="E166" s="57">
        <v>143734.42000000001</v>
      </c>
      <c r="F166" s="44">
        <f t="shared" si="17"/>
        <v>44986</v>
      </c>
      <c r="G166" s="66" t="s">
        <v>1349</v>
      </c>
      <c r="H166" s="43">
        <f>MATCH(G166,'Category 4'!$A:$A,0)</f>
        <v>566</v>
      </c>
      <c r="I166" s="43">
        <f>MATCH($F$6,'Category 4'!$1:$1,0)</f>
        <v>135</v>
      </c>
      <c r="J166" s="43">
        <f>INDEX('Category 4'!$A$1:$EN$870,H166,I166)</f>
        <v>147.6</v>
      </c>
      <c r="K166" s="43">
        <f>MATCH($K$4,'Category 4'!$1:$1,0)</f>
        <v>144</v>
      </c>
      <c r="L166" s="43">
        <f>INDEX('Category 4'!$A$1:$EN$870,'P&amp;M working'!H166,'P&amp;M working'!K166)</f>
        <v>139.69999999999999</v>
      </c>
      <c r="M166" s="46">
        <f t="shared" si="24"/>
        <v>0.94647696476964771</v>
      </c>
      <c r="N166" s="46">
        <f t="shared" si="19"/>
        <v>0.94647696476964771</v>
      </c>
      <c r="O166" s="73">
        <f t="shared" si="20"/>
        <v>0.89722222222222225</v>
      </c>
      <c r="P166" s="74">
        <f>INDEX('EL&amp;SV'!$D$4:$H$45,MATCH(G166,'EL&amp;SV'!$H$4:$H$45,0),MATCH(IF(D166&gt;1000000,"A",IF(D166&gt;100000,"B",IF(D166&gt;50000,"C","D"))),'EL&amp;SV'!$D$4:$H$4,0))</f>
        <v>10</v>
      </c>
      <c r="Q166" s="48">
        <f>INDEX('EL&amp;SV'!$H$4:$L$45,MATCH(G166,'EL&amp;SV'!$H$4:$H$45,0),MATCH(IF(D166&gt;1000000,"A",IF(D166&gt;100000,"B",IF(D166&gt;50000,"C","D"))),'EL&amp;SV'!$H$4:$L$4,0))</f>
        <v>0.95</v>
      </c>
      <c r="R166" s="47">
        <f t="shared" si="18"/>
        <v>146703.92953929541</v>
      </c>
      <c r="S166" s="47">
        <f t="shared" si="21"/>
        <v>12504.472438648001</v>
      </c>
      <c r="T166" s="47">
        <f t="shared" si="22"/>
        <v>134199.45710064741</v>
      </c>
      <c r="V166" s="68">
        <f t="shared" si="23"/>
        <v>-8296.0704607045918</v>
      </c>
    </row>
    <row r="167" spans="1:22" ht="21" customHeight="1" x14ac:dyDescent="0.2">
      <c r="A167" s="30">
        <v>162</v>
      </c>
      <c r="B167" s="51" t="s">
        <v>1939</v>
      </c>
      <c r="C167" s="52">
        <v>42437</v>
      </c>
      <c r="D167" s="57">
        <v>152944.85</v>
      </c>
      <c r="E167" s="57">
        <v>39364.550000000003</v>
      </c>
      <c r="F167" s="44">
        <f t="shared" si="17"/>
        <v>42430</v>
      </c>
      <c r="G167" s="66" t="s">
        <v>1325</v>
      </c>
      <c r="H167" s="43">
        <f>MATCH(G167,'Category 4'!$A:$A,0)</f>
        <v>654</v>
      </c>
      <c r="I167" s="43">
        <f>MATCH($F$6,'Category 4'!$1:$1,0)</f>
        <v>135</v>
      </c>
      <c r="J167" s="43">
        <f>INDEX('Category 4'!$A$1:$EN$870,H167,I167)</f>
        <v>111.7</v>
      </c>
      <c r="K167" s="43">
        <f>MATCH($K$4,'Category 4'!$1:$1,0)</f>
        <v>144</v>
      </c>
      <c r="L167" s="43">
        <f>INDEX('Category 4'!$A$1:$EN$870,'P&amp;M working'!H167,'P&amp;M working'!K167)</f>
        <v>113.8</v>
      </c>
      <c r="M167" s="46">
        <f t="shared" si="24"/>
        <v>1.018800358102059</v>
      </c>
      <c r="N167" s="46">
        <f t="shared" si="19"/>
        <v>1.018800358102059</v>
      </c>
      <c r="O167" s="73">
        <f t="shared" si="20"/>
        <v>7.95</v>
      </c>
      <c r="P167" s="74">
        <f>INDEX('EL&amp;SV'!$D$4:$H$45,MATCH(G167,'EL&amp;SV'!$H$4:$H$45,0),MATCH(IF(D167&gt;1000000,"A",IF(D167&gt;100000,"B",IF(D167&gt;50000,"C","D"))),'EL&amp;SV'!$D$4:$H$4,0))</f>
        <v>12</v>
      </c>
      <c r="Q167" s="48">
        <f>INDEX('EL&amp;SV'!$H$4:$L$45,MATCH(G167,'EL&amp;SV'!$H$4:$H$45,0),MATCH(IF(D167&gt;1000000,"A",IF(D167&gt;100000,"B",IF(D167&gt;50000,"C","D"))),'EL&amp;SV'!$H$4:$L$4,0))</f>
        <v>0.9</v>
      </c>
      <c r="R167" s="47">
        <f t="shared" si="18"/>
        <v>155820.26794986572</v>
      </c>
      <c r="S167" s="47">
        <f t="shared" si="21"/>
        <v>92907.834765107429</v>
      </c>
      <c r="T167" s="47">
        <f t="shared" si="22"/>
        <v>62912.433184758294</v>
      </c>
      <c r="V167" s="68">
        <f t="shared" si="23"/>
        <v>2875.4179498657177</v>
      </c>
    </row>
    <row r="168" spans="1:22" ht="21" customHeight="1" x14ac:dyDescent="0.2">
      <c r="A168" s="30">
        <v>163</v>
      </c>
      <c r="B168" s="51" t="s">
        <v>1915</v>
      </c>
      <c r="C168" s="52">
        <v>42475</v>
      </c>
      <c r="D168" s="57">
        <v>150281.25</v>
      </c>
      <c r="E168" s="57">
        <v>40164.769999999997</v>
      </c>
      <c r="F168" s="44">
        <f t="shared" si="17"/>
        <v>42461</v>
      </c>
      <c r="G168" s="66" t="s">
        <v>1443</v>
      </c>
      <c r="H168" s="43">
        <f>MATCH(G168,'Category 4'!$A:$A,0)</f>
        <v>713</v>
      </c>
      <c r="I168" s="43">
        <f>MATCH($F$6,'Category 4'!$1:$1,0)</f>
        <v>135</v>
      </c>
      <c r="J168" s="43">
        <f>INDEX('Category 4'!$A$1:$EN$870,H168,I168)</f>
        <v>148.30000000000001</v>
      </c>
      <c r="K168" s="43">
        <f>MATCH($K$4,'Category 4'!$1:$1,0)</f>
        <v>144</v>
      </c>
      <c r="L168" s="43">
        <f>INDEX('Category 4'!$A$1:$EN$870,'P&amp;M working'!H168,'P&amp;M working'!K168)</f>
        <v>150.30000000000001</v>
      </c>
      <c r="M168" s="46">
        <f t="shared" si="24"/>
        <v>1.0134861766689143</v>
      </c>
      <c r="N168" s="46">
        <f t="shared" si="19"/>
        <v>1.0134861766689143</v>
      </c>
      <c r="O168" s="73">
        <f t="shared" si="20"/>
        <v>7.8472222222222223</v>
      </c>
      <c r="P168" s="74">
        <f>INDEX('EL&amp;SV'!$D$4:$H$45,MATCH(G168,'EL&amp;SV'!$H$4:$H$45,0),MATCH(IF(D168&gt;1000000,"A",IF(D168&gt;100000,"B",IF(D168&gt;50000,"C","D"))),'EL&amp;SV'!$D$4:$H$4,0))</f>
        <v>8</v>
      </c>
      <c r="Q168" s="48">
        <f>INDEX('EL&amp;SV'!$H$4:$L$45,MATCH(G168,'EL&amp;SV'!$H$4:$H$45,0),MATCH(IF(D168&gt;1000000,"A",IF(D168&gt;100000,"B",IF(D168&gt;50000,"C","D"))),'EL&amp;SV'!$H$4:$L$4,0))</f>
        <v>0.95</v>
      </c>
      <c r="R168" s="47">
        <f t="shared" si="18"/>
        <v>152307.96948752526</v>
      </c>
      <c r="S168" s="47">
        <f t="shared" si="21"/>
        <v>141929.34483060622</v>
      </c>
      <c r="T168" s="47">
        <f t="shared" si="22"/>
        <v>10378.624656919041</v>
      </c>
      <c r="V168" s="68">
        <f t="shared" si="23"/>
        <v>2026.7194875252608</v>
      </c>
    </row>
    <row r="169" spans="1:22" ht="21" customHeight="1" x14ac:dyDescent="0.2">
      <c r="A169" s="30">
        <v>164</v>
      </c>
      <c r="B169" s="51" t="s">
        <v>1931</v>
      </c>
      <c r="C169" s="52">
        <v>42473</v>
      </c>
      <c r="D169" s="57">
        <v>149820.96</v>
      </c>
      <c r="E169" s="57">
        <v>39963.769999999997</v>
      </c>
      <c r="F169" s="44">
        <f t="shared" si="17"/>
        <v>42461</v>
      </c>
      <c r="G169" s="66" t="s">
        <v>1511</v>
      </c>
      <c r="H169" s="43">
        <f>MATCH(G169,'Category 4'!$A:$A,0)</f>
        <v>747</v>
      </c>
      <c r="I169" s="43">
        <f>MATCH($F$6,'Category 4'!$1:$1,0)</f>
        <v>135</v>
      </c>
      <c r="J169" s="43">
        <f>INDEX('Category 4'!$A$1:$EN$870,H169,I169)</f>
        <v>130.19999999999999</v>
      </c>
      <c r="K169" s="43">
        <f>MATCH($K$4,'Category 4'!$1:$1,0)</f>
        <v>144</v>
      </c>
      <c r="L169" s="43">
        <f>INDEX('Category 4'!$A$1:$EN$870,'P&amp;M working'!H169,'P&amp;M working'!K169)</f>
        <v>130.19999999999999</v>
      </c>
      <c r="M169" s="46">
        <f t="shared" si="24"/>
        <v>1</v>
      </c>
      <c r="N169" s="46">
        <f t="shared" si="19"/>
        <v>1</v>
      </c>
      <c r="O169" s="73">
        <f t="shared" si="20"/>
        <v>7.8527777777777779</v>
      </c>
      <c r="P169" s="74">
        <f>INDEX('EL&amp;SV'!$D$4:$H$45,MATCH(G169,'EL&amp;SV'!$H$4:$H$45,0),MATCH(IF(D169&gt;1000000,"A",IF(D169&gt;100000,"B",IF(D169&gt;50000,"C","D"))),'EL&amp;SV'!$D$4:$H$4,0))</f>
        <v>12</v>
      </c>
      <c r="Q169" s="48">
        <f>INDEX('EL&amp;SV'!$H$4:$L$45,MATCH(G169,'EL&amp;SV'!$H$4:$H$45,0),MATCH(IF(D169&gt;1000000,"A",IF(D169&gt;100000,"B",IF(D169&gt;50000,"C","D"))),'EL&amp;SV'!$H$4:$L$4,0))</f>
        <v>0.9</v>
      </c>
      <c r="R169" s="47">
        <f t="shared" si="18"/>
        <v>149820.96</v>
      </c>
      <c r="S169" s="47">
        <f t="shared" si="21"/>
        <v>88238.302899999981</v>
      </c>
      <c r="T169" s="47">
        <f t="shared" si="22"/>
        <v>61582.657100000011</v>
      </c>
      <c r="V169" s="68">
        <f t="shared" si="23"/>
        <v>0</v>
      </c>
    </row>
    <row r="170" spans="1:22" ht="21" customHeight="1" x14ac:dyDescent="0.2">
      <c r="A170" s="30">
        <v>165</v>
      </c>
      <c r="B170" s="51" t="s">
        <v>1940</v>
      </c>
      <c r="C170" s="52">
        <v>42465</v>
      </c>
      <c r="D170" s="57">
        <v>146070</v>
      </c>
      <c r="E170" s="57">
        <v>38659.08</v>
      </c>
      <c r="F170" s="44">
        <f t="shared" si="17"/>
        <v>42461</v>
      </c>
      <c r="G170" s="66" t="s">
        <v>1443</v>
      </c>
      <c r="H170" s="43">
        <f>MATCH(G170,'Category 4'!$A:$A,0)</f>
        <v>713</v>
      </c>
      <c r="I170" s="43">
        <f>MATCH($F$6,'Category 4'!$1:$1,0)</f>
        <v>135</v>
      </c>
      <c r="J170" s="43">
        <f>INDEX('Category 4'!$A$1:$EN$870,H170,I170)</f>
        <v>148.30000000000001</v>
      </c>
      <c r="K170" s="43">
        <f>MATCH($K$4,'Category 4'!$1:$1,0)</f>
        <v>144</v>
      </c>
      <c r="L170" s="43">
        <f>INDEX('Category 4'!$A$1:$EN$870,'P&amp;M working'!H170,'P&amp;M working'!K170)</f>
        <v>150.30000000000001</v>
      </c>
      <c r="M170" s="46">
        <f t="shared" si="24"/>
        <v>1.0134861766689143</v>
      </c>
      <c r="N170" s="46">
        <f t="shared" si="19"/>
        <v>1.0134861766689143</v>
      </c>
      <c r="O170" s="73">
        <f t="shared" si="20"/>
        <v>7.875</v>
      </c>
      <c r="P170" s="74">
        <f>INDEX('EL&amp;SV'!$D$4:$H$45,MATCH(G170,'EL&amp;SV'!$H$4:$H$45,0),MATCH(IF(D170&gt;1000000,"A",IF(D170&gt;100000,"B",IF(D170&gt;50000,"C","D"))),'EL&amp;SV'!$D$4:$H$4,0))</f>
        <v>8</v>
      </c>
      <c r="Q170" s="48">
        <f>INDEX('EL&amp;SV'!$H$4:$L$45,MATCH(G170,'EL&amp;SV'!$H$4:$H$45,0),MATCH(IF(D170&gt;1000000,"A",IF(D170&gt;100000,"B",IF(D170&gt;50000,"C","D"))),'EL&amp;SV'!$H$4:$L$4,0))</f>
        <v>0.95</v>
      </c>
      <c r="R170" s="47">
        <f t="shared" si="18"/>
        <v>148039.92582602831</v>
      </c>
      <c r="S170" s="47">
        <f t="shared" si="21"/>
        <v>138440.46188574677</v>
      </c>
      <c r="T170" s="47">
        <f t="shared" si="22"/>
        <v>9599.4639402815374</v>
      </c>
      <c r="V170" s="68">
        <f t="shared" si="23"/>
        <v>1969.9258260283095</v>
      </c>
    </row>
    <row r="171" spans="1:22" ht="21" customHeight="1" x14ac:dyDescent="0.2">
      <c r="A171" s="30">
        <v>166</v>
      </c>
      <c r="B171" s="51" t="s">
        <v>1941</v>
      </c>
      <c r="C171" s="52">
        <v>45012</v>
      </c>
      <c r="D171" s="57">
        <v>145801.20000000001</v>
      </c>
      <c r="E171" s="57">
        <v>135204.20000000001</v>
      </c>
      <c r="F171" s="44">
        <f t="shared" si="17"/>
        <v>44986</v>
      </c>
      <c r="G171" s="66" t="s">
        <v>1349</v>
      </c>
      <c r="H171" s="43">
        <f>MATCH(G171,'Category 4'!$A:$A,0)</f>
        <v>566</v>
      </c>
      <c r="I171" s="43">
        <f>MATCH($F$6,'Category 4'!$1:$1,0)</f>
        <v>135</v>
      </c>
      <c r="J171" s="43">
        <f>INDEX('Category 4'!$A$1:$EN$870,H171,I171)</f>
        <v>147.6</v>
      </c>
      <c r="K171" s="43">
        <f>MATCH($K$4,'Category 4'!$1:$1,0)</f>
        <v>144</v>
      </c>
      <c r="L171" s="43">
        <f>INDEX('Category 4'!$A$1:$EN$870,'P&amp;M working'!H171,'P&amp;M working'!K171)</f>
        <v>139.69999999999999</v>
      </c>
      <c r="M171" s="46">
        <f t="shared" si="24"/>
        <v>0.94647696476964771</v>
      </c>
      <c r="N171" s="46">
        <f t="shared" si="19"/>
        <v>0.94647696476964771</v>
      </c>
      <c r="O171" s="73">
        <f t="shared" si="20"/>
        <v>0.89722222222222225</v>
      </c>
      <c r="P171" s="74">
        <f>INDEX('EL&amp;SV'!$D$4:$H$45,MATCH(G171,'EL&amp;SV'!$H$4:$H$45,0),MATCH(IF(D171&gt;1000000,"A",IF(D171&gt;100000,"B",IF(D171&gt;50000,"C","D"))),'EL&amp;SV'!$D$4:$H$4,0))</f>
        <v>10</v>
      </c>
      <c r="Q171" s="48">
        <f>INDEX('EL&amp;SV'!$H$4:$L$45,MATCH(G171,'EL&amp;SV'!$H$4:$H$45,0),MATCH(IF(D171&gt;1000000,"A",IF(D171&gt;100000,"B",IF(D171&gt;50000,"C","D"))),'EL&amp;SV'!$H$4:$L$4,0))</f>
        <v>0.95</v>
      </c>
      <c r="R171" s="47">
        <f t="shared" si="18"/>
        <v>137997.47723577239</v>
      </c>
      <c r="S171" s="47">
        <f t="shared" si="21"/>
        <v>11762.368302721321</v>
      </c>
      <c r="T171" s="47">
        <f t="shared" si="22"/>
        <v>126235.10893305106</v>
      </c>
      <c r="V171" s="68">
        <f t="shared" si="23"/>
        <v>-7803.7227642276266</v>
      </c>
    </row>
    <row r="172" spans="1:22" ht="21" customHeight="1" x14ac:dyDescent="0.2">
      <c r="A172" s="30">
        <v>167</v>
      </c>
      <c r="B172" s="51" t="s">
        <v>1942</v>
      </c>
      <c r="C172" s="52">
        <v>42437</v>
      </c>
      <c r="D172" s="57">
        <v>144557.9</v>
      </c>
      <c r="E172" s="57">
        <v>37205.93</v>
      </c>
      <c r="F172" s="44">
        <f t="shared" si="17"/>
        <v>42430</v>
      </c>
      <c r="G172" s="66" t="s">
        <v>1325</v>
      </c>
      <c r="H172" s="43">
        <f>MATCH(G172,'Category 4'!$A:$A,0)</f>
        <v>654</v>
      </c>
      <c r="I172" s="43">
        <f>MATCH($F$6,'Category 4'!$1:$1,0)</f>
        <v>135</v>
      </c>
      <c r="J172" s="43">
        <f>INDEX('Category 4'!$A$1:$EN$870,H172,I172)</f>
        <v>111.7</v>
      </c>
      <c r="K172" s="43">
        <f>MATCH($K$4,'Category 4'!$1:$1,0)</f>
        <v>144</v>
      </c>
      <c r="L172" s="43">
        <f>INDEX('Category 4'!$A$1:$EN$870,'P&amp;M working'!H172,'P&amp;M working'!K172)</f>
        <v>113.8</v>
      </c>
      <c r="M172" s="46">
        <f t="shared" si="24"/>
        <v>1.018800358102059</v>
      </c>
      <c r="N172" s="46">
        <f t="shared" si="19"/>
        <v>1.018800358102059</v>
      </c>
      <c r="O172" s="73">
        <f t="shared" si="20"/>
        <v>7.95</v>
      </c>
      <c r="P172" s="74">
        <f>INDEX('EL&amp;SV'!$D$4:$H$45,MATCH(G172,'EL&amp;SV'!$H$4:$H$45,0),MATCH(IF(D172&gt;1000000,"A",IF(D172&gt;100000,"B",IF(D172&gt;50000,"C","D"))),'EL&amp;SV'!$D$4:$H$4,0))</f>
        <v>12</v>
      </c>
      <c r="Q172" s="48">
        <f>INDEX('EL&amp;SV'!$H$4:$L$45,MATCH(G172,'EL&amp;SV'!$H$4:$H$45,0),MATCH(IF(D172&gt;1000000,"A",IF(D172&gt;100000,"B",IF(D172&gt;50000,"C","D"))),'EL&amp;SV'!$H$4:$L$4,0))</f>
        <v>0.9</v>
      </c>
      <c r="R172" s="47">
        <f t="shared" si="18"/>
        <v>147275.64028648165</v>
      </c>
      <c r="S172" s="47">
        <f t="shared" si="21"/>
        <v>87813.100520814682</v>
      </c>
      <c r="T172" s="47">
        <f t="shared" si="22"/>
        <v>59462.539765666967</v>
      </c>
      <c r="V172" s="68">
        <f t="shared" si="23"/>
        <v>2717.740286481654</v>
      </c>
    </row>
    <row r="173" spans="1:22" ht="21" customHeight="1" x14ac:dyDescent="0.2">
      <c r="A173" s="30">
        <v>168</v>
      </c>
      <c r="B173" s="51" t="s">
        <v>1943</v>
      </c>
      <c r="C173" s="52">
        <v>45012</v>
      </c>
      <c r="D173" s="57">
        <v>139342.5</v>
      </c>
      <c r="E173" s="57">
        <v>129214.92</v>
      </c>
      <c r="F173" s="44">
        <f t="shared" si="17"/>
        <v>44986</v>
      </c>
      <c r="G173" s="66" t="s">
        <v>1325</v>
      </c>
      <c r="H173" s="43">
        <f>MATCH(G173,'Category 4'!$A:$A,0)</f>
        <v>654</v>
      </c>
      <c r="I173" s="43">
        <f>MATCH($F$6,'Category 4'!$1:$1,0)</f>
        <v>135</v>
      </c>
      <c r="J173" s="43">
        <f>INDEX('Category 4'!$A$1:$EN$870,H173,I173)</f>
        <v>111.7</v>
      </c>
      <c r="K173" s="43">
        <f>MATCH($K$4,'Category 4'!$1:$1,0)</f>
        <v>144</v>
      </c>
      <c r="L173" s="43">
        <f>INDEX('Category 4'!$A$1:$EN$870,'P&amp;M working'!H173,'P&amp;M working'!K173)</f>
        <v>113.8</v>
      </c>
      <c r="M173" s="46">
        <f t="shared" si="24"/>
        <v>1.018800358102059</v>
      </c>
      <c r="N173" s="46">
        <f t="shared" si="19"/>
        <v>1.018800358102059</v>
      </c>
      <c r="O173" s="73">
        <f t="shared" si="20"/>
        <v>0.89722222222222225</v>
      </c>
      <c r="P173" s="74">
        <f>INDEX('EL&amp;SV'!$D$4:$H$45,MATCH(G173,'EL&amp;SV'!$H$4:$H$45,0),MATCH(IF(D173&gt;1000000,"A",IF(D173&gt;100000,"B",IF(D173&gt;50000,"C","D"))),'EL&amp;SV'!$D$4:$H$4,0))</f>
        <v>12</v>
      </c>
      <c r="Q173" s="48">
        <f>INDEX('EL&amp;SV'!$H$4:$L$45,MATCH(G173,'EL&amp;SV'!$H$4:$H$45,0),MATCH(IF(D173&gt;1000000,"A",IF(D173&gt;100000,"B",IF(D173&gt;50000,"C","D"))),'EL&amp;SV'!$H$4:$L$4,0))</f>
        <v>0.9</v>
      </c>
      <c r="R173" s="47">
        <f t="shared" si="18"/>
        <v>141962.18889883618</v>
      </c>
      <c r="S173" s="47">
        <f t="shared" si="21"/>
        <v>9552.8722946508515</v>
      </c>
      <c r="T173" s="47">
        <f t="shared" si="22"/>
        <v>132409.31660418533</v>
      </c>
      <c r="V173" s="68">
        <f t="shared" si="23"/>
        <v>2619.6888988361752</v>
      </c>
    </row>
    <row r="174" spans="1:22" ht="21" customHeight="1" x14ac:dyDescent="0.2">
      <c r="A174" s="30">
        <v>169</v>
      </c>
      <c r="B174" s="51" t="s">
        <v>1944</v>
      </c>
      <c r="C174" s="52">
        <v>45012</v>
      </c>
      <c r="D174" s="57">
        <v>139000</v>
      </c>
      <c r="E174" s="57">
        <v>128897.32</v>
      </c>
      <c r="F174" s="44">
        <f t="shared" si="17"/>
        <v>44986</v>
      </c>
      <c r="G174" s="66" t="s">
        <v>1305</v>
      </c>
      <c r="H174" s="43">
        <f>MATCH(G174,'Category 4'!$A:$A,0)</f>
        <v>644</v>
      </c>
      <c r="I174" s="43">
        <f>MATCH($F$6,'Category 4'!$1:$1,0)</f>
        <v>135</v>
      </c>
      <c r="J174" s="43">
        <f>INDEX('Category 4'!$A$1:$EN$870,H174,I174)</f>
        <v>135.1</v>
      </c>
      <c r="K174" s="43">
        <f>MATCH($K$4,'Category 4'!$1:$1,0)</f>
        <v>144</v>
      </c>
      <c r="L174" s="43">
        <f>INDEX('Category 4'!$A$1:$EN$870,'P&amp;M working'!H174,'P&amp;M working'!K174)</f>
        <v>135.1</v>
      </c>
      <c r="M174" s="46">
        <f t="shared" si="24"/>
        <v>1</v>
      </c>
      <c r="N174" s="46">
        <f t="shared" si="19"/>
        <v>1</v>
      </c>
      <c r="O174" s="73">
        <f t="shared" si="20"/>
        <v>0.89722222222222225</v>
      </c>
      <c r="P174" s="74">
        <f>INDEX('EL&amp;SV'!$D$4:$H$45,MATCH(G174,'EL&amp;SV'!$H$4:$H$45,0),MATCH(IF(D174&gt;1000000,"A",IF(D174&gt;100000,"B",IF(D174&gt;50000,"C","D"))),'EL&amp;SV'!$D$4:$H$4,0))</f>
        <v>8</v>
      </c>
      <c r="Q174" s="48">
        <f>INDEX('EL&amp;SV'!$H$4:$L$45,MATCH(G174,'EL&amp;SV'!$H$4:$H$45,0),MATCH(IF(D174&gt;1000000,"A",IF(D174&gt;100000,"B",IF(D174&gt;50000,"C","D"))),'EL&amp;SV'!$H$4:$L$4,0))</f>
        <v>0.9</v>
      </c>
      <c r="R174" s="47">
        <f t="shared" si="18"/>
        <v>139000</v>
      </c>
      <c r="S174" s="47">
        <f t="shared" si="21"/>
        <v>14030.3125</v>
      </c>
      <c r="T174" s="47">
        <f t="shared" si="22"/>
        <v>124969.6875</v>
      </c>
      <c r="V174" s="68">
        <f t="shared" si="23"/>
        <v>0</v>
      </c>
    </row>
    <row r="175" spans="1:22" ht="21" customHeight="1" x14ac:dyDescent="0.2">
      <c r="A175" s="30">
        <v>170</v>
      </c>
      <c r="B175" s="51" t="s">
        <v>1945</v>
      </c>
      <c r="C175" s="52">
        <v>42803</v>
      </c>
      <c r="D175" s="57">
        <v>137812.5</v>
      </c>
      <c r="E175" s="57">
        <v>48597.36</v>
      </c>
      <c r="F175" s="44">
        <f t="shared" si="17"/>
        <v>42795</v>
      </c>
      <c r="G175" s="66" t="s">
        <v>1351</v>
      </c>
      <c r="H175" s="43">
        <f>MATCH(G175,'Category 4'!$A:$A,0)</f>
        <v>667</v>
      </c>
      <c r="I175" s="43">
        <f>MATCH($F$6,'Category 4'!$1:$1,0)</f>
        <v>135</v>
      </c>
      <c r="J175" s="43">
        <f>INDEX('Category 4'!$A$1:$EN$870,H175,I175)</f>
        <v>126</v>
      </c>
      <c r="K175" s="43">
        <f>MATCH($K$4,'Category 4'!$1:$1,0)</f>
        <v>144</v>
      </c>
      <c r="L175" s="43">
        <f>INDEX('Category 4'!$A$1:$EN$870,'P&amp;M working'!H175,'P&amp;M working'!K175)</f>
        <v>130.30000000000001</v>
      </c>
      <c r="M175" s="46">
        <f t="shared" si="24"/>
        <v>1.0341269841269842</v>
      </c>
      <c r="N175" s="46">
        <f t="shared" si="19"/>
        <v>1.0341269841269842</v>
      </c>
      <c r="O175" s="73">
        <f t="shared" si="20"/>
        <v>6.947222222222222</v>
      </c>
      <c r="P175" s="74">
        <f>INDEX('EL&amp;SV'!$D$4:$H$45,MATCH(G175,'EL&amp;SV'!$H$4:$H$45,0),MATCH(IF(D175&gt;1000000,"A",IF(D175&gt;100000,"B",IF(D175&gt;50000,"C","D"))),'EL&amp;SV'!$D$4:$H$4,0))</f>
        <v>8</v>
      </c>
      <c r="Q175" s="48">
        <f>INDEX('EL&amp;SV'!$H$4:$L$45,MATCH(G175,'EL&amp;SV'!$H$4:$H$45,0),MATCH(IF(D175&gt;1000000,"A",IF(D175&gt;100000,"B",IF(D175&gt;50000,"C","D"))),'EL&amp;SV'!$H$4:$L$4,0))</f>
        <v>0.9</v>
      </c>
      <c r="R175" s="47">
        <f t="shared" si="18"/>
        <v>142515.625</v>
      </c>
      <c r="S175" s="47">
        <f t="shared" si="21"/>
        <v>111384.8681640625</v>
      </c>
      <c r="T175" s="47">
        <f t="shared" si="22"/>
        <v>31130.7568359375</v>
      </c>
      <c r="V175" s="68">
        <f t="shared" si="23"/>
        <v>4703.125</v>
      </c>
    </row>
    <row r="176" spans="1:22" ht="21" customHeight="1" x14ac:dyDescent="0.2">
      <c r="A176" s="30">
        <v>171</v>
      </c>
      <c r="B176" s="51" t="s">
        <v>1946</v>
      </c>
      <c r="C176" s="52">
        <v>42490</v>
      </c>
      <c r="D176" s="57">
        <v>137701.45000000001</v>
      </c>
      <c r="E176" s="57">
        <v>37340.239999999998</v>
      </c>
      <c r="F176" s="44">
        <f t="shared" si="17"/>
        <v>42461</v>
      </c>
      <c r="G176" s="66" t="s">
        <v>1325</v>
      </c>
      <c r="H176" s="43">
        <f>MATCH(G176,'Category 4'!$A:$A,0)</f>
        <v>654</v>
      </c>
      <c r="I176" s="43">
        <f>MATCH($F$6,'Category 4'!$1:$1,0)</f>
        <v>135</v>
      </c>
      <c r="J176" s="43">
        <f>INDEX('Category 4'!$A$1:$EN$870,H176,I176)</f>
        <v>111.7</v>
      </c>
      <c r="K176" s="43">
        <f>MATCH($K$4,'Category 4'!$1:$1,0)</f>
        <v>144</v>
      </c>
      <c r="L176" s="43">
        <f>INDEX('Category 4'!$A$1:$EN$870,'P&amp;M working'!H176,'P&amp;M working'!K176)</f>
        <v>113.8</v>
      </c>
      <c r="M176" s="46">
        <f t="shared" si="24"/>
        <v>1.018800358102059</v>
      </c>
      <c r="N176" s="46">
        <f t="shared" si="19"/>
        <v>1.018800358102059</v>
      </c>
      <c r="O176" s="73">
        <f t="shared" si="20"/>
        <v>7.8055555555555554</v>
      </c>
      <c r="P176" s="74">
        <f>INDEX('EL&amp;SV'!$D$4:$H$45,MATCH(G176,'EL&amp;SV'!$H$4:$H$45,0),MATCH(IF(D176&gt;1000000,"A",IF(D176&gt;100000,"B",IF(D176&gt;50000,"C","D"))),'EL&amp;SV'!$D$4:$H$4,0))</f>
        <v>12</v>
      </c>
      <c r="Q176" s="48">
        <f>INDEX('EL&amp;SV'!$H$4:$L$45,MATCH(G176,'EL&amp;SV'!$H$4:$H$45,0),MATCH(IF(D176&gt;1000000,"A",IF(D176&gt;100000,"B",IF(D176&gt;50000,"C","D"))),'EL&amp;SV'!$H$4:$L$4,0))</f>
        <v>0.9</v>
      </c>
      <c r="R176" s="47">
        <f t="shared" si="18"/>
        <v>140290.28657117279</v>
      </c>
      <c r="S176" s="47">
        <f t="shared" si="21"/>
        <v>82128.271930207397</v>
      </c>
      <c r="T176" s="47">
        <f t="shared" si="22"/>
        <v>58162.014640965397</v>
      </c>
      <c r="V176" s="68">
        <f t="shared" si="23"/>
        <v>2588.836571172782</v>
      </c>
    </row>
    <row r="177" spans="1:22" ht="21" customHeight="1" x14ac:dyDescent="0.2">
      <c r="A177" s="30">
        <v>172</v>
      </c>
      <c r="B177" s="51" t="s">
        <v>1947</v>
      </c>
      <c r="C177" s="52">
        <v>42522</v>
      </c>
      <c r="D177" s="57">
        <v>137400</v>
      </c>
      <c r="E177" s="57">
        <v>38402.879999999997</v>
      </c>
      <c r="F177" s="44">
        <f t="shared" si="17"/>
        <v>42522</v>
      </c>
      <c r="G177" s="66" t="s">
        <v>1349</v>
      </c>
      <c r="H177" s="43">
        <f>MATCH(G177,'Category 4'!$A:$A,0)</f>
        <v>566</v>
      </c>
      <c r="I177" s="43">
        <f>MATCH($F$6,'Category 4'!$1:$1,0)</f>
        <v>135</v>
      </c>
      <c r="J177" s="43">
        <f>INDEX('Category 4'!$A$1:$EN$870,H177,I177)</f>
        <v>147.6</v>
      </c>
      <c r="K177" s="43">
        <f>MATCH($K$4,'Category 4'!$1:$1,0)</f>
        <v>144</v>
      </c>
      <c r="L177" s="43">
        <f>INDEX('Category 4'!$A$1:$EN$870,'P&amp;M working'!H177,'P&amp;M working'!K177)</f>
        <v>139.69999999999999</v>
      </c>
      <c r="M177" s="46">
        <f t="shared" si="24"/>
        <v>0.94647696476964771</v>
      </c>
      <c r="N177" s="46">
        <f t="shared" si="19"/>
        <v>0.94647696476964771</v>
      </c>
      <c r="O177" s="73">
        <f t="shared" si="20"/>
        <v>7.7194444444444441</v>
      </c>
      <c r="P177" s="74">
        <f>INDEX('EL&amp;SV'!$D$4:$H$45,MATCH(G177,'EL&amp;SV'!$H$4:$H$45,0),MATCH(IF(D177&gt;1000000,"A",IF(D177&gt;100000,"B",IF(D177&gt;50000,"C","D"))),'EL&amp;SV'!$D$4:$H$4,0))</f>
        <v>10</v>
      </c>
      <c r="Q177" s="48">
        <f>INDEX('EL&amp;SV'!$H$4:$L$45,MATCH(G177,'EL&amp;SV'!$H$4:$H$45,0),MATCH(IF(D177&gt;1000000,"A",IF(D177&gt;100000,"B",IF(D177&gt;50000,"C","D"))),'EL&amp;SV'!$H$4:$L$4,0))</f>
        <v>0.95</v>
      </c>
      <c r="R177" s="47">
        <f t="shared" si="18"/>
        <v>130045.9349593496</v>
      </c>
      <c r="S177" s="47">
        <f t="shared" si="21"/>
        <v>95368.825163730813</v>
      </c>
      <c r="T177" s="47">
        <f t="shared" si="22"/>
        <v>34677.109795618788</v>
      </c>
      <c r="V177" s="68">
        <f t="shared" si="23"/>
        <v>-7354.0650406503992</v>
      </c>
    </row>
    <row r="178" spans="1:22" ht="21" customHeight="1" x14ac:dyDescent="0.2">
      <c r="A178" s="30">
        <v>173</v>
      </c>
      <c r="B178" s="51" t="s">
        <v>1948</v>
      </c>
      <c r="C178" s="52">
        <v>45012</v>
      </c>
      <c r="D178" s="57">
        <v>137000</v>
      </c>
      <c r="E178" s="57">
        <v>127042.68</v>
      </c>
      <c r="F178" s="44">
        <f t="shared" si="17"/>
        <v>44986</v>
      </c>
      <c r="G178" s="66" t="s">
        <v>1349</v>
      </c>
      <c r="H178" s="43">
        <f>MATCH(G178,'Category 4'!$A:$A,0)</f>
        <v>566</v>
      </c>
      <c r="I178" s="43">
        <f>MATCH($F$6,'Category 4'!$1:$1,0)</f>
        <v>135</v>
      </c>
      <c r="J178" s="43">
        <f>INDEX('Category 4'!$A$1:$EN$870,H178,I178)</f>
        <v>147.6</v>
      </c>
      <c r="K178" s="43">
        <f>MATCH($K$4,'Category 4'!$1:$1,0)</f>
        <v>144</v>
      </c>
      <c r="L178" s="43">
        <f>INDEX('Category 4'!$A$1:$EN$870,'P&amp;M working'!H178,'P&amp;M working'!K178)</f>
        <v>139.69999999999999</v>
      </c>
      <c r="M178" s="46">
        <f t="shared" si="24"/>
        <v>0.94647696476964771</v>
      </c>
      <c r="N178" s="46">
        <f t="shared" si="19"/>
        <v>0.94647696476964771</v>
      </c>
      <c r="O178" s="73">
        <f t="shared" si="20"/>
        <v>0.89722222222222225</v>
      </c>
      <c r="P178" s="74">
        <f>INDEX('EL&amp;SV'!$D$4:$H$45,MATCH(G178,'EL&amp;SV'!$H$4:$H$45,0),MATCH(IF(D178&gt;1000000,"A",IF(D178&gt;100000,"B",IF(D178&gt;50000,"C","D"))),'EL&amp;SV'!$D$4:$H$4,0))</f>
        <v>10</v>
      </c>
      <c r="Q178" s="48">
        <f>INDEX('EL&amp;SV'!$H$4:$L$45,MATCH(G178,'EL&amp;SV'!$H$4:$H$45,0),MATCH(IF(D178&gt;1000000,"A",IF(D178&gt;100000,"B",IF(D178&gt;50000,"C","D"))),'EL&amp;SV'!$H$4:$L$4,0))</f>
        <v>0.95</v>
      </c>
      <c r="R178" s="47">
        <f t="shared" si="18"/>
        <v>129667.34417344174</v>
      </c>
      <c r="S178" s="47">
        <f t="shared" si="21"/>
        <v>11052.340155450167</v>
      </c>
      <c r="T178" s="47">
        <f t="shared" si="22"/>
        <v>118615.00401799158</v>
      </c>
      <c r="V178" s="68">
        <f t="shared" si="23"/>
        <v>-7332.6558265582571</v>
      </c>
    </row>
    <row r="179" spans="1:22" ht="21" customHeight="1" x14ac:dyDescent="0.2">
      <c r="A179" s="30">
        <v>174</v>
      </c>
      <c r="B179" s="51" t="s">
        <v>1949</v>
      </c>
      <c r="C179" s="52">
        <v>43616</v>
      </c>
      <c r="D179" s="57">
        <v>135000</v>
      </c>
      <c r="E179" s="57">
        <v>78042.66</v>
      </c>
      <c r="F179" s="44">
        <f t="shared" si="17"/>
        <v>43586</v>
      </c>
      <c r="G179" s="66" t="s">
        <v>1525</v>
      </c>
      <c r="H179" s="43">
        <f>MATCH(G179,'Category 4'!$A:$A,0)</f>
        <v>754</v>
      </c>
      <c r="I179" s="43">
        <f>MATCH($F$6,'Category 4'!$1:$1,0)</f>
        <v>135</v>
      </c>
      <c r="J179" s="43">
        <f>INDEX('Category 4'!$A$1:$EN$870,H179,I179)</f>
        <v>93.7</v>
      </c>
      <c r="K179" s="43">
        <f>MATCH($K$4,'Category 4'!$1:$1,0)</f>
        <v>144</v>
      </c>
      <c r="L179" s="43">
        <f>INDEX('Category 4'!$A$1:$EN$870,'P&amp;M working'!H179,'P&amp;M working'!K179)</f>
        <v>94</v>
      </c>
      <c r="M179" s="46">
        <f t="shared" si="24"/>
        <v>1.0032017075773745</v>
      </c>
      <c r="N179" s="46">
        <f t="shared" si="19"/>
        <v>1.0032017075773745</v>
      </c>
      <c r="O179" s="73">
        <f t="shared" si="20"/>
        <v>4.7222222222222223</v>
      </c>
      <c r="P179" s="74">
        <f>INDEX('EL&amp;SV'!$D$4:$H$45,MATCH(G179,'EL&amp;SV'!$H$4:$H$45,0),MATCH(IF(D179&gt;1000000,"A",IF(D179&gt;100000,"B",IF(D179&gt;50000,"C","D"))),'EL&amp;SV'!$D$4:$H$4,0))</f>
        <v>10</v>
      </c>
      <c r="Q179" s="48">
        <f>INDEX('EL&amp;SV'!$H$4:$L$45,MATCH(G179,'EL&amp;SV'!$H$4:$H$45,0),MATCH(IF(D179&gt;1000000,"A",IF(D179&gt;100000,"B",IF(D179&gt;50000,"C","D"))),'EL&amp;SV'!$H$4:$L$4,0))</f>
        <v>0.95</v>
      </c>
      <c r="R179" s="47">
        <f t="shared" si="18"/>
        <v>135432.23052294555</v>
      </c>
      <c r="S179" s="47">
        <f t="shared" si="21"/>
        <v>60756.403415154746</v>
      </c>
      <c r="T179" s="47">
        <f t="shared" si="22"/>
        <v>74675.827107790799</v>
      </c>
      <c r="V179" s="68">
        <f t="shared" si="23"/>
        <v>432.23052294555237</v>
      </c>
    </row>
    <row r="180" spans="1:22" ht="21" customHeight="1" x14ac:dyDescent="0.2">
      <c r="A180" s="30">
        <v>175</v>
      </c>
      <c r="B180" s="51" t="s">
        <v>1950</v>
      </c>
      <c r="C180" s="52">
        <v>42401</v>
      </c>
      <c r="D180" s="57">
        <v>132525</v>
      </c>
      <c r="E180" s="57">
        <v>32867.9</v>
      </c>
      <c r="F180" s="44">
        <f t="shared" si="17"/>
        <v>42401</v>
      </c>
      <c r="G180" s="66" t="s">
        <v>1461</v>
      </c>
      <c r="H180" s="43">
        <f>MATCH(G180,'Category 4'!$A:$A,0)</f>
        <v>722</v>
      </c>
      <c r="I180" s="43">
        <f>MATCH($F$6,'Category 4'!$1:$1,0)</f>
        <v>135</v>
      </c>
      <c r="J180" s="43">
        <f>INDEX('Category 4'!$A$1:$EN$870,H180,I180)</f>
        <v>128</v>
      </c>
      <c r="K180" s="43">
        <f>MATCH($K$4,'Category 4'!$1:$1,0)</f>
        <v>144</v>
      </c>
      <c r="L180" s="43">
        <f>INDEX('Category 4'!$A$1:$EN$870,'P&amp;M working'!H180,'P&amp;M working'!K180)</f>
        <v>129.19999999999999</v>
      </c>
      <c r="M180" s="46">
        <f t="shared" si="24"/>
        <v>1.0093749999999999</v>
      </c>
      <c r="N180" s="46">
        <f t="shared" si="19"/>
        <v>1.0093749999999999</v>
      </c>
      <c r="O180" s="73">
        <f t="shared" si="20"/>
        <v>8.0527777777777771</v>
      </c>
      <c r="P180" s="74">
        <f>INDEX('EL&amp;SV'!$D$4:$H$45,MATCH(G180,'EL&amp;SV'!$H$4:$H$45,0),MATCH(IF(D180&gt;1000000,"A",IF(D180&gt;100000,"B",IF(D180&gt;50000,"C","D"))),'EL&amp;SV'!$D$4:$H$4,0))</f>
        <v>8</v>
      </c>
      <c r="Q180" s="48">
        <f>INDEX('EL&amp;SV'!$H$4:$L$45,MATCH(G180,'EL&amp;SV'!$H$4:$H$45,0),MATCH(IF(D180&gt;1000000,"A",IF(D180&gt;100000,"B",IF(D180&gt;50000,"C","D"))),'EL&amp;SV'!$H$4:$L$4,0))</f>
        <v>0.95</v>
      </c>
      <c r="R180" s="47">
        <f t="shared" si="18"/>
        <v>133767.421875</v>
      </c>
      <c r="S180" s="47">
        <f t="shared" si="21"/>
        <v>127079.05078125</v>
      </c>
      <c r="T180" s="47">
        <f t="shared" si="22"/>
        <v>6688.37109375</v>
      </c>
      <c r="V180" s="68">
        <f t="shared" si="23"/>
        <v>1242.421875</v>
      </c>
    </row>
    <row r="181" spans="1:22" ht="21" customHeight="1" x14ac:dyDescent="0.2">
      <c r="A181" s="30">
        <v>176</v>
      </c>
      <c r="B181" s="51" t="s">
        <v>1951</v>
      </c>
      <c r="C181" s="52">
        <v>42433</v>
      </c>
      <c r="D181" s="57">
        <v>131625</v>
      </c>
      <c r="E181" s="57">
        <v>23295.49</v>
      </c>
      <c r="F181" s="44">
        <f t="shared" si="17"/>
        <v>42430</v>
      </c>
      <c r="G181" s="66" t="s">
        <v>1461</v>
      </c>
      <c r="H181" s="43">
        <f>MATCH(G181,'Category 4'!$A:$A,0)</f>
        <v>722</v>
      </c>
      <c r="I181" s="43">
        <f>MATCH($F$6,'Category 4'!$1:$1,0)</f>
        <v>135</v>
      </c>
      <c r="J181" s="43">
        <f>INDEX('Category 4'!$A$1:$EN$870,H181,I181)</f>
        <v>128</v>
      </c>
      <c r="K181" s="43">
        <f>MATCH($K$4,'Category 4'!$1:$1,0)</f>
        <v>144</v>
      </c>
      <c r="L181" s="43">
        <f>INDEX('Category 4'!$A$1:$EN$870,'P&amp;M working'!H181,'P&amp;M working'!K181)</f>
        <v>129.19999999999999</v>
      </c>
      <c r="M181" s="46">
        <f t="shared" si="24"/>
        <v>1.0093749999999999</v>
      </c>
      <c r="N181" s="46">
        <f t="shared" si="19"/>
        <v>1.0093749999999999</v>
      </c>
      <c r="O181" s="73">
        <f t="shared" si="20"/>
        <v>7.9611111111111112</v>
      </c>
      <c r="P181" s="74">
        <f>INDEX('EL&amp;SV'!$D$4:$H$45,MATCH(G181,'EL&amp;SV'!$H$4:$H$45,0),MATCH(IF(D181&gt;1000000,"A",IF(D181&gt;100000,"B",IF(D181&gt;50000,"C","D"))),'EL&amp;SV'!$D$4:$H$4,0))</f>
        <v>8</v>
      </c>
      <c r="Q181" s="48">
        <f>INDEX('EL&amp;SV'!$H$4:$L$45,MATCH(G181,'EL&amp;SV'!$H$4:$H$45,0),MATCH(IF(D181&gt;1000000,"A",IF(D181&gt;100000,"B",IF(D181&gt;50000,"C","D"))),'EL&amp;SV'!$H$4:$L$4,0))</f>
        <v>0.95</v>
      </c>
      <c r="R181" s="47">
        <f t="shared" si="18"/>
        <v>132858.984375</v>
      </c>
      <c r="S181" s="47">
        <f t="shared" si="21"/>
        <v>125602.48498535156</v>
      </c>
      <c r="T181" s="47">
        <f t="shared" si="22"/>
        <v>7256.4993896484375</v>
      </c>
      <c r="V181" s="68">
        <f t="shared" si="23"/>
        <v>1233.984375</v>
      </c>
    </row>
    <row r="182" spans="1:22" ht="21" customHeight="1" x14ac:dyDescent="0.2">
      <c r="A182" s="30">
        <v>177</v>
      </c>
      <c r="B182" s="51" t="s">
        <v>1952</v>
      </c>
      <c r="C182" s="52">
        <v>43496</v>
      </c>
      <c r="D182" s="57">
        <v>130800</v>
      </c>
      <c r="E182" s="57">
        <v>72199.98</v>
      </c>
      <c r="F182" s="44">
        <f t="shared" si="17"/>
        <v>43466</v>
      </c>
      <c r="G182" s="66" t="s">
        <v>1611</v>
      </c>
      <c r="H182" s="43">
        <f>MATCH(G182,'Category 4'!$A:$A,0)</f>
        <v>797</v>
      </c>
      <c r="I182" s="43">
        <f>MATCH($F$6,'Category 4'!$1:$1,0)</f>
        <v>135</v>
      </c>
      <c r="J182" s="43">
        <f>INDEX('Category 4'!$A$1:$EN$870,H182,I182)</f>
        <v>49.2</v>
      </c>
      <c r="K182" s="43">
        <f>MATCH($K$4,'Category 4'!$1:$1,0)</f>
        <v>144</v>
      </c>
      <c r="L182" s="43">
        <f>INDEX('Category 4'!$A$1:$EN$870,'P&amp;M working'!H182,'P&amp;M working'!K182)</f>
        <v>48.1</v>
      </c>
      <c r="M182" s="46">
        <f t="shared" si="24"/>
        <v>0.97764227642276424</v>
      </c>
      <c r="N182" s="46">
        <f t="shared" si="19"/>
        <v>0.97764227642276424</v>
      </c>
      <c r="O182" s="73">
        <f t="shared" si="20"/>
        <v>5.0555555555555554</v>
      </c>
      <c r="P182" s="74">
        <f>INDEX('EL&amp;SV'!$D$4:$H$45,MATCH(G182,'EL&amp;SV'!$H$4:$H$45,0),MATCH(IF(D182&gt;1000000,"A",IF(D182&gt;100000,"B",IF(D182&gt;50000,"C","D"))),'EL&amp;SV'!$D$4:$H$4,0))</f>
        <v>12</v>
      </c>
      <c r="Q182" s="48">
        <f>INDEX('EL&amp;SV'!$H$4:$L$45,MATCH(G182,'EL&amp;SV'!$H$4:$H$45,0),MATCH(IF(D182&gt;1000000,"A",IF(D182&gt;100000,"B",IF(D182&gt;50000,"C","D"))),'EL&amp;SV'!$H$4:$L$4,0))</f>
        <v>0.9</v>
      </c>
      <c r="R182" s="47">
        <f t="shared" si="18"/>
        <v>127875.60975609756</v>
      </c>
      <c r="S182" s="47">
        <f t="shared" si="21"/>
        <v>48486.168699186986</v>
      </c>
      <c r="T182" s="47">
        <f t="shared" si="22"/>
        <v>79389.441056910582</v>
      </c>
      <c r="V182" s="68">
        <f t="shared" si="23"/>
        <v>-2924.3902439024387</v>
      </c>
    </row>
    <row r="183" spans="1:22" ht="21" customHeight="1" x14ac:dyDescent="0.2">
      <c r="A183" s="30">
        <v>178</v>
      </c>
      <c r="B183" s="51" t="s">
        <v>1953</v>
      </c>
      <c r="C183" s="52">
        <v>42437</v>
      </c>
      <c r="D183" s="57">
        <v>129262.67</v>
      </c>
      <c r="E183" s="57">
        <v>33269.279999999999</v>
      </c>
      <c r="F183" s="44">
        <f t="shared" si="17"/>
        <v>42430</v>
      </c>
      <c r="G183" s="66" t="s">
        <v>1325</v>
      </c>
      <c r="H183" s="43">
        <f>MATCH(G183,'Category 4'!$A:$A,0)</f>
        <v>654</v>
      </c>
      <c r="I183" s="43">
        <f>MATCH($F$6,'Category 4'!$1:$1,0)</f>
        <v>135</v>
      </c>
      <c r="J183" s="43">
        <f>INDEX('Category 4'!$A$1:$EN$870,H183,I183)</f>
        <v>111.7</v>
      </c>
      <c r="K183" s="43">
        <f>MATCH($K$4,'Category 4'!$1:$1,0)</f>
        <v>144</v>
      </c>
      <c r="L183" s="43">
        <f>INDEX('Category 4'!$A$1:$EN$870,'P&amp;M working'!H183,'P&amp;M working'!K183)</f>
        <v>113.8</v>
      </c>
      <c r="M183" s="46">
        <f t="shared" si="24"/>
        <v>1.018800358102059</v>
      </c>
      <c r="N183" s="46">
        <f t="shared" si="19"/>
        <v>1.018800358102059</v>
      </c>
      <c r="O183" s="73">
        <f t="shared" si="20"/>
        <v>7.95</v>
      </c>
      <c r="P183" s="74">
        <f>INDEX('EL&amp;SV'!$D$4:$H$45,MATCH(G183,'EL&amp;SV'!$H$4:$H$45,0),MATCH(IF(D183&gt;1000000,"A",IF(D183&gt;100000,"B",IF(D183&gt;50000,"C","D"))),'EL&amp;SV'!$D$4:$H$4,0))</f>
        <v>12</v>
      </c>
      <c r="Q183" s="48">
        <f>INDEX('EL&amp;SV'!$H$4:$L$45,MATCH(G183,'EL&amp;SV'!$H$4:$H$45,0),MATCH(IF(D183&gt;1000000,"A",IF(D183&gt;100000,"B",IF(D183&gt;50000,"C","D"))),'EL&amp;SV'!$H$4:$L$4,0))</f>
        <v>0.9</v>
      </c>
      <c r="R183" s="47">
        <f t="shared" si="18"/>
        <v>131692.85448522828</v>
      </c>
      <c r="S183" s="47">
        <f t="shared" si="21"/>
        <v>78521.864486817372</v>
      </c>
      <c r="T183" s="47">
        <f t="shared" si="22"/>
        <v>53170.989998410907</v>
      </c>
      <c r="V183" s="68">
        <f t="shared" si="23"/>
        <v>2430.1844852282811</v>
      </c>
    </row>
    <row r="184" spans="1:22" ht="21" customHeight="1" x14ac:dyDescent="0.2">
      <c r="A184" s="30">
        <v>179</v>
      </c>
      <c r="B184" s="51" t="s">
        <v>1954</v>
      </c>
      <c r="C184" s="52">
        <v>44244</v>
      </c>
      <c r="D184" s="57">
        <v>123661.19</v>
      </c>
      <c r="E184" s="57">
        <v>89954.67</v>
      </c>
      <c r="F184" s="44">
        <f t="shared" si="17"/>
        <v>44228</v>
      </c>
      <c r="G184" s="66" t="s">
        <v>1237</v>
      </c>
      <c r="H184" s="43">
        <f>MATCH(G184,'Category 4'!$A:$A,0)</f>
        <v>610</v>
      </c>
      <c r="I184" s="43">
        <f>MATCH($F$6,'Category 4'!$1:$1,0)</f>
        <v>135</v>
      </c>
      <c r="J184" s="43">
        <f>INDEX('Category 4'!$A$1:$EN$870,H184,I184)</f>
        <v>132.9</v>
      </c>
      <c r="K184" s="43">
        <f>MATCH($K$4,'Category 4'!$1:$1,0)</f>
        <v>144</v>
      </c>
      <c r="L184" s="43">
        <f>INDEX('Category 4'!$A$1:$EN$870,'P&amp;M working'!H184,'P&amp;M working'!K184)</f>
        <v>138.6</v>
      </c>
      <c r="M184" s="46">
        <f t="shared" si="24"/>
        <v>1.0428893905191872</v>
      </c>
      <c r="N184" s="46">
        <f t="shared" si="19"/>
        <v>1.0428893905191872</v>
      </c>
      <c r="O184" s="73">
        <f t="shared" si="20"/>
        <v>3.0083333333333333</v>
      </c>
      <c r="P184" s="74">
        <f>INDEX('EL&amp;SV'!$D$4:$H$45,MATCH(G184,'EL&amp;SV'!$H$4:$H$45,0),MATCH(IF(D184&gt;1000000,"A",IF(D184&gt;100000,"B",IF(D184&gt;50000,"C","D"))),'EL&amp;SV'!$D$4:$H$4,0))</f>
        <v>10</v>
      </c>
      <c r="Q184" s="48">
        <f>INDEX('EL&amp;SV'!$H$4:$L$45,MATCH(G184,'EL&amp;SV'!$H$4:$H$45,0),MATCH(IF(D184&gt;1000000,"A",IF(D184&gt;100000,"B",IF(D184&gt;50000,"C","D"))),'EL&amp;SV'!$H$4:$L$4,0))</f>
        <v>0.95</v>
      </c>
      <c r="R184" s="47">
        <f t="shared" si="18"/>
        <v>128964.94306997741</v>
      </c>
      <c r="S184" s="47">
        <f t="shared" si="21"/>
        <v>36857.106021540632</v>
      </c>
      <c r="T184" s="47">
        <f t="shared" si="22"/>
        <v>92107.837048436777</v>
      </c>
      <c r="V184" s="68">
        <f t="shared" si="23"/>
        <v>5303.753069977407</v>
      </c>
    </row>
    <row r="185" spans="1:22" ht="21" customHeight="1" x14ac:dyDescent="0.2">
      <c r="A185" s="30">
        <v>180</v>
      </c>
      <c r="B185" s="51" t="s">
        <v>1955</v>
      </c>
      <c r="C185" s="52">
        <v>45012</v>
      </c>
      <c r="D185" s="57">
        <v>122000</v>
      </c>
      <c r="E185" s="57">
        <v>113132.9</v>
      </c>
      <c r="F185" s="44">
        <f t="shared" si="17"/>
        <v>44986</v>
      </c>
      <c r="G185" s="66" t="s">
        <v>1325</v>
      </c>
      <c r="H185" s="43">
        <f>MATCH(G185,'Category 4'!$A:$A,0)</f>
        <v>654</v>
      </c>
      <c r="I185" s="43">
        <f>MATCH($F$6,'Category 4'!$1:$1,0)</f>
        <v>135</v>
      </c>
      <c r="J185" s="43">
        <f>INDEX('Category 4'!$A$1:$EN$870,H185,I185)</f>
        <v>111.7</v>
      </c>
      <c r="K185" s="43">
        <f>MATCH($K$4,'Category 4'!$1:$1,0)</f>
        <v>144</v>
      </c>
      <c r="L185" s="43">
        <f>INDEX('Category 4'!$A$1:$EN$870,'P&amp;M working'!H185,'P&amp;M working'!K185)</f>
        <v>113.8</v>
      </c>
      <c r="M185" s="46">
        <f t="shared" si="24"/>
        <v>1.018800358102059</v>
      </c>
      <c r="N185" s="46">
        <f t="shared" si="19"/>
        <v>1.018800358102059</v>
      </c>
      <c r="O185" s="73">
        <f t="shared" si="20"/>
        <v>0.89722222222222225</v>
      </c>
      <c r="P185" s="74">
        <f>INDEX('EL&amp;SV'!$D$4:$H$45,MATCH(G185,'EL&amp;SV'!$H$4:$H$45,0),MATCH(IF(D185&gt;1000000,"A",IF(D185&gt;100000,"B",IF(D185&gt;50000,"C","D"))),'EL&amp;SV'!$D$4:$H$4,0))</f>
        <v>12</v>
      </c>
      <c r="Q185" s="48">
        <f>INDEX('EL&amp;SV'!$H$4:$L$45,MATCH(G185,'EL&amp;SV'!$H$4:$H$45,0),MATCH(IF(D185&gt;1000000,"A",IF(D185&gt;100000,"B",IF(D185&gt;50000,"C","D"))),'EL&amp;SV'!$H$4:$L$4,0))</f>
        <v>0.9</v>
      </c>
      <c r="R185" s="47">
        <f t="shared" si="18"/>
        <v>124293.64368845121</v>
      </c>
      <c r="S185" s="47">
        <f t="shared" si="21"/>
        <v>8363.9264398686955</v>
      </c>
      <c r="T185" s="47">
        <f t="shared" si="22"/>
        <v>115929.71724858251</v>
      </c>
      <c r="V185" s="68">
        <f t="shared" si="23"/>
        <v>2293.6436884512077</v>
      </c>
    </row>
    <row r="186" spans="1:22" ht="21" customHeight="1" x14ac:dyDescent="0.2">
      <c r="A186" s="30">
        <v>181</v>
      </c>
      <c r="B186" s="51" t="s">
        <v>1956</v>
      </c>
      <c r="C186" s="52">
        <v>43344</v>
      </c>
      <c r="D186" s="57">
        <v>120481.54</v>
      </c>
      <c r="E186" s="57">
        <v>62442.55</v>
      </c>
      <c r="F186" s="44">
        <f t="shared" si="17"/>
        <v>43344</v>
      </c>
      <c r="G186" s="66" t="s">
        <v>1525</v>
      </c>
      <c r="H186" s="43">
        <f>MATCH(G186,'Category 4'!$A:$A,0)</f>
        <v>754</v>
      </c>
      <c r="I186" s="43">
        <f>MATCH($F$6,'Category 4'!$1:$1,0)</f>
        <v>135</v>
      </c>
      <c r="J186" s="43">
        <f>INDEX('Category 4'!$A$1:$EN$870,H186,I186)</f>
        <v>93.7</v>
      </c>
      <c r="K186" s="43">
        <f>MATCH($K$4,'Category 4'!$1:$1,0)</f>
        <v>144</v>
      </c>
      <c r="L186" s="43">
        <f>INDEX('Category 4'!$A$1:$EN$870,'P&amp;M working'!H186,'P&amp;M working'!K186)</f>
        <v>94</v>
      </c>
      <c r="M186" s="46">
        <f t="shared" si="24"/>
        <v>1.0032017075773745</v>
      </c>
      <c r="N186" s="46">
        <f t="shared" si="19"/>
        <v>1.0032017075773745</v>
      </c>
      <c r="O186" s="73">
        <f t="shared" si="20"/>
        <v>5.4694444444444441</v>
      </c>
      <c r="P186" s="74">
        <f>INDEX('EL&amp;SV'!$D$4:$H$45,MATCH(G186,'EL&amp;SV'!$H$4:$H$45,0),MATCH(IF(D186&gt;1000000,"A",IF(D186&gt;100000,"B",IF(D186&gt;50000,"C","D"))),'EL&amp;SV'!$D$4:$H$4,0))</f>
        <v>10</v>
      </c>
      <c r="Q186" s="48">
        <f>INDEX('EL&amp;SV'!$H$4:$L$45,MATCH(G186,'EL&amp;SV'!$H$4:$H$45,0),MATCH(IF(D186&gt;1000000,"A",IF(D186&gt;100000,"B",IF(D186&gt;50000,"C","D"))),'EL&amp;SV'!$H$4:$L$4,0))</f>
        <v>0.95</v>
      </c>
      <c r="R186" s="47">
        <f t="shared" si="18"/>
        <v>120867.28665955174</v>
      </c>
      <c r="S186" s="47">
        <f t="shared" si="21"/>
        <v>62802.306405840136</v>
      </c>
      <c r="T186" s="47">
        <f t="shared" si="22"/>
        <v>58064.980253711605</v>
      </c>
      <c r="V186" s="68">
        <f t="shared" si="23"/>
        <v>385.74665955174714</v>
      </c>
    </row>
    <row r="187" spans="1:22" ht="21" customHeight="1" x14ac:dyDescent="0.2">
      <c r="A187" s="30">
        <v>182</v>
      </c>
      <c r="B187" s="51" t="s">
        <v>1957</v>
      </c>
      <c r="C187" s="52">
        <v>45010</v>
      </c>
      <c r="D187" s="57">
        <v>119761.5</v>
      </c>
      <c r="E187" s="57">
        <v>110994.75</v>
      </c>
      <c r="F187" s="44">
        <f t="shared" si="17"/>
        <v>44986</v>
      </c>
      <c r="G187" s="66" t="s">
        <v>1525</v>
      </c>
      <c r="H187" s="43">
        <f>MATCH(G187,'Category 4'!$A:$A,0)</f>
        <v>754</v>
      </c>
      <c r="I187" s="43">
        <f>MATCH($F$6,'Category 4'!$1:$1,0)</f>
        <v>135</v>
      </c>
      <c r="J187" s="43">
        <f>INDEX('Category 4'!$A$1:$EN$870,H187,I187)</f>
        <v>93.7</v>
      </c>
      <c r="K187" s="43">
        <f>MATCH($K$4,'Category 4'!$1:$1,0)</f>
        <v>144</v>
      </c>
      <c r="L187" s="43">
        <f>INDEX('Category 4'!$A$1:$EN$870,'P&amp;M working'!H187,'P&amp;M working'!K187)</f>
        <v>94</v>
      </c>
      <c r="M187" s="46">
        <f t="shared" si="24"/>
        <v>1.0032017075773745</v>
      </c>
      <c r="N187" s="46">
        <f t="shared" si="19"/>
        <v>1.0032017075773745</v>
      </c>
      <c r="O187" s="73">
        <f t="shared" si="20"/>
        <v>0.90277777777777779</v>
      </c>
      <c r="P187" s="74">
        <f>INDEX('EL&amp;SV'!$D$4:$H$45,MATCH(G187,'EL&amp;SV'!$H$4:$H$45,0),MATCH(IF(D187&gt;1000000,"A",IF(D187&gt;100000,"B",IF(D187&gt;50000,"C","D"))),'EL&amp;SV'!$D$4:$H$4,0))</f>
        <v>10</v>
      </c>
      <c r="Q187" s="48">
        <f>INDEX('EL&amp;SV'!$H$4:$L$45,MATCH(G187,'EL&amp;SV'!$H$4:$H$45,0),MATCH(IF(D187&gt;1000000,"A",IF(D187&gt;100000,"B",IF(D187&gt;50000,"C","D"))),'EL&amp;SV'!$H$4:$L$4,0))</f>
        <v>0.95</v>
      </c>
      <c r="R187" s="47">
        <f t="shared" si="18"/>
        <v>120144.94130202773</v>
      </c>
      <c r="S187" s="47">
        <f t="shared" si="21"/>
        <v>10304.097396389185</v>
      </c>
      <c r="T187" s="47">
        <f t="shared" si="22"/>
        <v>109840.84390563854</v>
      </c>
      <c r="V187" s="68">
        <f t="shared" si="23"/>
        <v>383.44130202772794</v>
      </c>
    </row>
    <row r="188" spans="1:22" ht="21" customHeight="1" x14ac:dyDescent="0.2">
      <c r="A188" s="30">
        <v>183</v>
      </c>
      <c r="B188" s="51" t="s">
        <v>1958</v>
      </c>
      <c r="C188" s="52">
        <v>42460</v>
      </c>
      <c r="D188" s="57">
        <v>118625</v>
      </c>
      <c r="E188" s="57">
        <v>31241.1</v>
      </c>
      <c r="F188" s="44">
        <f t="shared" si="17"/>
        <v>42430</v>
      </c>
      <c r="G188" s="66" t="s">
        <v>1018</v>
      </c>
      <c r="H188" s="43">
        <f>MATCH(G188,'Category 4'!$A:$A,0)</f>
        <v>499</v>
      </c>
      <c r="I188" s="43">
        <f>MATCH($F$6,'Category 4'!$1:$1,0)</f>
        <v>135</v>
      </c>
      <c r="J188" s="43">
        <f>INDEX('Category 4'!$A$1:$EN$870,H188,I188)</f>
        <v>138.9</v>
      </c>
      <c r="K188" s="43">
        <f>MATCH($K$4,'Category 4'!$1:$1,0)</f>
        <v>144</v>
      </c>
      <c r="L188" s="43">
        <f>INDEX('Category 4'!$A$1:$EN$870,'P&amp;M working'!H188,'P&amp;M working'!K188)</f>
        <v>137.19999999999999</v>
      </c>
      <c r="M188" s="46">
        <f t="shared" si="24"/>
        <v>0.98776097912167016</v>
      </c>
      <c r="N188" s="46">
        <f t="shared" si="19"/>
        <v>0.98776097912167016</v>
      </c>
      <c r="O188" s="73">
        <f t="shared" si="20"/>
        <v>7.8888888888888893</v>
      </c>
      <c r="P188" s="74">
        <f>INDEX('EL&amp;SV'!$D$4:$H$45,MATCH(G188,'EL&amp;SV'!$H$4:$H$45,0),MATCH(IF(D188&gt;1000000,"A",IF(D188&gt;100000,"B",IF(D188&gt;50000,"C","D"))),'EL&amp;SV'!$D$4:$H$4,0))</f>
        <v>8</v>
      </c>
      <c r="Q188" s="48">
        <f>INDEX('EL&amp;SV'!$H$4:$L$45,MATCH(G188,'EL&amp;SV'!$H$4:$H$45,0),MATCH(IF(D188&gt;1000000,"A",IF(D188&gt;100000,"B",IF(D188&gt;50000,"C","D"))),'EL&amp;SV'!$H$4:$L$4,0))</f>
        <v>0.95</v>
      </c>
      <c r="R188" s="47">
        <f t="shared" si="18"/>
        <v>117173.14614830812</v>
      </c>
      <c r="S188" s="47">
        <f t="shared" si="21"/>
        <v>109768.45427365809</v>
      </c>
      <c r="T188" s="47">
        <f t="shared" si="22"/>
        <v>7404.6918746500305</v>
      </c>
      <c r="V188" s="68">
        <f t="shared" si="23"/>
        <v>-1451.8538516918779</v>
      </c>
    </row>
    <row r="189" spans="1:22" ht="21" customHeight="1" x14ac:dyDescent="0.2">
      <c r="A189" s="30">
        <v>184</v>
      </c>
      <c r="B189" s="51" t="s">
        <v>1959</v>
      </c>
      <c r="C189" s="52">
        <v>42490</v>
      </c>
      <c r="D189" s="57">
        <v>118011.54</v>
      </c>
      <c r="E189" s="57">
        <v>32000.97</v>
      </c>
      <c r="F189" s="44">
        <f t="shared" si="17"/>
        <v>42461</v>
      </c>
      <c r="G189" s="66" t="s">
        <v>1509</v>
      </c>
      <c r="H189" s="43">
        <f>MATCH(G189,'Category 4'!$A:$A,0)</f>
        <v>746</v>
      </c>
      <c r="I189" s="43">
        <f>MATCH($F$6,'Category 4'!$1:$1,0)</f>
        <v>135</v>
      </c>
      <c r="J189" s="43">
        <f>INDEX('Category 4'!$A$1:$EN$870,H189,I189)</f>
        <v>125</v>
      </c>
      <c r="K189" s="43">
        <f>MATCH($K$4,'Category 4'!$1:$1,0)</f>
        <v>144</v>
      </c>
      <c r="L189" s="43">
        <f>INDEX('Category 4'!$A$1:$EN$870,'P&amp;M working'!H189,'P&amp;M working'!K189)</f>
        <v>126.3</v>
      </c>
      <c r="M189" s="46">
        <f t="shared" si="24"/>
        <v>1.0104</v>
      </c>
      <c r="N189" s="46">
        <f t="shared" si="19"/>
        <v>1.0104</v>
      </c>
      <c r="O189" s="73">
        <f t="shared" si="20"/>
        <v>7.8055555555555554</v>
      </c>
      <c r="P189" s="74">
        <f>INDEX('EL&amp;SV'!$D$4:$H$45,MATCH(G189,'EL&amp;SV'!$H$4:$H$45,0),MATCH(IF(D189&gt;1000000,"A",IF(D189&gt;100000,"B",IF(D189&gt;50000,"C","D"))),'EL&amp;SV'!$D$4:$H$4,0))</f>
        <v>8</v>
      </c>
      <c r="Q189" s="48">
        <f>INDEX('EL&amp;SV'!$H$4:$L$45,MATCH(G189,'EL&amp;SV'!$H$4:$H$45,0),MATCH(IF(D189&gt;1000000,"A",IF(D189&gt;100000,"B",IF(D189&gt;50000,"C","D"))),'EL&amp;SV'!$H$4:$L$4,0))</f>
        <v>0.9</v>
      </c>
      <c r="R189" s="47">
        <f t="shared" si="18"/>
        <v>119238.86001599999</v>
      </c>
      <c r="S189" s="47">
        <f t="shared" si="21"/>
        <v>104706.62395154999</v>
      </c>
      <c r="T189" s="47">
        <f t="shared" si="22"/>
        <v>14532.23606445</v>
      </c>
      <c r="V189" s="68">
        <f t="shared" si="23"/>
        <v>1227.3200159999978</v>
      </c>
    </row>
    <row r="190" spans="1:22" ht="21" customHeight="1" x14ac:dyDescent="0.2">
      <c r="A190" s="30">
        <v>185</v>
      </c>
      <c r="B190" s="51" t="s">
        <v>1960</v>
      </c>
      <c r="C190" s="52">
        <v>45010</v>
      </c>
      <c r="D190" s="57">
        <v>115532.01</v>
      </c>
      <c r="E190" s="57">
        <v>107074.87</v>
      </c>
      <c r="F190" s="44">
        <f t="shared" si="17"/>
        <v>44986</v>
      </c>
      <c r="G190" s="66" t="s">
        <v>1325</v>
      </c>
      <c r="H190" s="43">
        <f>MATCH(G190,'Category 4'!$A:$A,0)</f>
        <v>654</v>
      </c>
      <c r="I190" s="43">
        <f>MATCH($F$6,'Category 4'!$1:$1,0)</f>
        <v>135</v>
      </c>
      <c r="J190" s="43">
        <f>INDEX('Category 4'!$A$1:$EN$870,H190,I190)</f>
        <v>111.7</v>
      </c>
      <c r="K190" s="43">
        <f>MATCH($K$4,'Category 4'!$1:$1,0)</f>
        <v>144</v>
      </c>
      <c r="L190" s="43">
        <f>INDEX('Category 4'!$A$1:$EN$870,'P&amp;M working'!H190,'P&amp;M working'!K190)</f>
        <v>113.8</v>
      </c>
      <c r="M190" s="46">
        <f t="shared" si="24"/>
        <v>1.018800358102059</v>
      </c>
      <c r="N190" s="46">
        <f t="shared" si="19"/>
        <v>1.018800358102059</v>
      </c>
      <c r="O190" s="73">
        <f t="shared" si="20"/>
        <v>0.90277777777777779</v>
      </c>
      <c r="P190" s="74">
        <f>INDEX('EL&amp;SV'!$D$4:$H$45,MATCH(G190,'EL&amp;SV'!$H$4:$H$45,0),MATCH(IF(D190&gt;1000000,"A",IF(D190&gt;100000,"B",IF(D190&gt;50000,"C","D"))),'EL&amp;SV'!$D$4:$H$4,0))</f>
        <v>12</v>
      </c>
      <c r="Q190" s="48">
        <f>INDEX('EL&amp;SV'!$H$4:$L$45,MATCH(G190,'EL&amp;SV'!$H$4:$H$45,0),MATCH(IF(D190&gt;1000000,"A",IF(D190&gt;100000,"B",IF(D190&gt;50000,"C","D"))),'EL&amp;SV'!$H$4:$L$4,0))</f>
        <v>0.9</v>
      </c>
      <c r="R190" s="47">
        <f t="shared" si="18"/>
        <v>117704.05316025067</v>
      </c>
      <c r="S190" s="47">
        <f t="shared" si="21"/>
        <v>7969.5452660586398</v>
      </c>
      <c r="T190" s="47">
        <f t="shared" si="22"/>
        <v>109734.50789419202</v>
      </c>
      <c r="V190" s="68">
        <f t="shared" si="23"/>
        <v>2172.0431602506724</v>
      </c>
    </row>
    <row r="191" spans="1:22" ht="21" customHeight="1" x14ac:dyDescent="0.2">
      <c r="A191" s="30">
        <v>186</v>
      </c>
      <c r="B191" s="51" t="s">
        <v>1961</v>
      </c>
      <c r="C191" s="52">
        <v>44743</v>
      </c>
      <c r="D191" s="57">
        <v>115010.2</v>
      </c>
      <c r="E191" s="57">
        <v>98598.84</v>
      </c>
      <c r="F191" s="44">
        <f t="shared" si="17"/>
        <v>44743</v>
      </c>
      <c r="G191" s="66" t="s">
        <v>1349</v>
      </c>
      <c r="H191" s="43">
        <f>MATCH(G191,'Category 4'!$A:$A,0)</f>
        <v>566</v>
      </c>
      <c r="I191" s="43">
        <f>MATCH($F$6,'Category 4'!$1:$1,0)</f>
        <v>135</v>
      </c>
      <c r="J191" s="43">
        <f>INDEX('Category 4'!$A$1:$EN$870,H191,I191)</f>
        <v>147.6</v>
      </c>
      <c r="K191" s="43">
        <f>MATCH($K$4,'Category 4'!$1:$1,0)</f>
        <v>144</v>
      </c>
      <c r="L191" s="43">
        <f>INDEX('Category 4'!$A$1:$EN$870,'P&amp;M working'!H191,'P&amp;M working'!K191)</f>
        <v>139.69999999999999</v>
      </c>
      <c r="M191" s="46">
        <f t="shared" si="24"/>
        <v>0.94647696476964771</v>
      </c>
      <c r="N191" s="46">
        <f t="shared" si="19"/>
        <v>0.94647696476964771</v>
      </c>
      <c r="O191" s="73">
        <f t="shared" si="20"/>
        <v>1.6361111111111111</v>
      </c>
      <c r="P191" s="74">
        <f>INDEX('EL&amp;SV'!$D$4:$H$45,MATCH(G191,'EL&amp;SV'!$H$4:$H$45,0),MATCH(IF(D191&gt;1000000,"A",IF(D191&gt;100000,"B",IF(D191&gt;50000,"C","D"))),'EL&amp;SV'!$D$4:$H$4,0))</f>
        <v>10</v>
      </c>
      <c r="Q191" s="48">
        <f>INDEX('EL&amp;SV'!$H$4:$L$45,MATCH(G191,'EL&amp;SV'!$H$4:$H$45,0),MATCH(IF(D191&gt;1000000,"A",IF(D191&gt;100000,"B",IF(D191&gt;50000,"C","D"))),'EL&amp;SV'!$H$4:$L$4,0))</f>
        <v>0.95</v>
      </c>
      <c r="R191" s="47">
        <f t="shared" si="18"/>
        <v>108854.50501355014</v>
      </c>
      <c r="S191" s="47">
        <f t="shared" si="21"/>
        <v>16919.316188981105</v>
      </c>
      <c r="T191" s="47">
        <f t="shared" si="22"/>
        <v>91935.188824569035</v>
      </c>
      <c r="V191" s="68">
        <f t="shared" si="23"/>
        <v>-6155.6949864498602</v>
      </c>
    </row>
    <row r="192" spans="1:22" ht="21" customHeight="1" x14ac:dyDescent="0.2">
      <c r="A192" s="30">
        <v>187</v>
      </c>
      <c r="B192" s="51" t="s">
        <v>1962</v>
      </c>
      <c r="C192" s="52">
        <v>43646</v>
      </c>
      <c r="D192" s="57">
        <v>113820</v>
      </c>
      <c r="E192" s="57">
        <v>66538.77</v>
      </c>
      <c r="F192" s="44">
        <f t="shared" si="17"/>
        <v>43617</v>
      </c>
      <c r="G192" s="66" t="s">
        <v>1503</v>
      </c>
      <c r="H192" s="43">
        <f>MATCH(G192,'Category 4'!$A:$A,0)</f>
        <v>743</v>
      </c>
      <c r="I192" s="43">
        <f>MATCH($F$6,'Category 4'!$1:$1,0)</f>
        <v>135</v>
      </c>
      <c r="J192" s="43">
        <f>INDEX('Category 4'!$A$1:$EN$870,H192,I192)</f>
        <v>128.30000000000001</v>
      </c>
      <c r="K192" s="43">
        <f>MATCH($K$4,'Category 4'!$1:$1,0)</f>
        <v>144</v>
      </c>
      <c r="L192" s="43">
        <f>INDEX('Category 4'!$A$1:$EN$870,'P&amp;M working'!H192,'P&amp;M working'!K192)</f>
        <v>129.4</v>
      </c>
      <c r="M192" s="46">
        <f t="shared" si="24"/>
        <v>1.0085736554949336</v>
      </c>
      <c r="N192" s="46">
        <f t="shared" si="19"/>
        <v>1.0085736554949336</v>
      </c>
      <c r="O192" s="73">
        <f t="shared" si="20"/>
        <v>4.6388888888888893</v>
      </c>
      <c r="P192" s="74">
        <f>INDEX('EL&amp;SV'!$D$4:$H$45,MATCH(G192,'EL&amp;SV'!$H$4:$H$45,0),MATCH(IF(D192&gt;1000000,"A",IF(D192&gt;100000,"B",IF(D192&gt;50000,"C","D"))),'EL&amp;SV'!$D$4:$H$4,0))</f>
        <v>5</v>
      </c>
      <c r="Q192" s="48">
        <f>INDEX('EL&amp;SV'!$H$4:$L$45,MATCH(G192,'EL&amp;SV'!$H$4:$H$45,0),MATCH(IF(D192&gt;1000000,"A",IF(D192&gt;100000,"B",IF(D192&gt;50000,"C","D"))),'EL&amp;SV'!$H$4:$L$4,0))</f>
        <v>0.9</v>
      </c>
      <c r="R192" s="47">
        <f t="shared" si="18"/>
        <v>114795.85346843334</v>
      </c>
      <c r="S192" s="47">
        <f t="shared" si="21"/>
        <v>95854.537646141849</v>
      </c>
      <c r="T192" s="47">
        <f t="shared" si="22"/>
        <v>18941.315822291494</v>
      </c>
      <c r="V192" s="68">
        <f t="shared" si="23"/>
        <v>975.85346843334264</v>
      </c>
    </row>
    <row r="193" spans="1:22" ht="21" customHeight="1" x14ac:dyDescent="0.2">
      <c r="A193" s="30">
        <v>188</v>
      </c>
      <c r="B193" s="51" t="s">
        <v>1963</v>
      </c>
      <c r="C193" s="52">
        <v>42404</v>
      </c>
      <c r="D193" s="57">
        <v>113300</v>
      </c>
      <c r="E193" s="57">
        <v>28188.27</v>
      </c>
      <c r="F193" s="44">
        <f t="shared" si="17"/>
        <v>42401</v>
      </c>
      <c r="G193" s="66" t="s">
        <v>1018</v>
      </c>
      <c r="H193" s="43">
        <f>MATCH(G193,'Category 4'!$A:$A,0)</f>
        <v>499</v>
      </c>
      <c r="I193" s="43">
        <f>MATCH($F$6,'Category 4'!$1:$1,0)</f>
        <v>135</v>
      </c>
      <c r="J193" s="43">
        <f>INDEX('Category 4'!$A$1:$EN$870,H193,I193)</f>
        <v>138.9</v>
      </c>
      <c r="K193" s="43">
        <f>MATCH($K$4,'Category 4'!$1:$1,0)</f>
        <v>144</v>
      </c>
      <c r="L193" s="43">
        <f>INDEX('Category 4'!$A$1:$EN$870,'P&amp;M working'!H193,'P&amp;M working'!K193)</f>
        <v>137.19999999999999</v>
      </c>
      <c r="M193" s="46">
        <f t="shared" si="24"/>
        <v>0.98776097912167016</v>
      </c>
      <c r="N193" s="46">
        <f t="shared" si="19"/>
        <v>0.98776097912167016</v>
      </c>
      <c r="O193" s="73">
        <f t="shared" si="20"/>
        <v>8.0444444444444443</v>
      </c>
      <c r="P193" s="74">
        <f>INDEX('EL&amp;SV'!$D$4:$H$45,MATCH(G193,'EL&amp;SV'!$H$4:$H$45,0),MATCH(IF(D193&gt;1000000,"A",IF(D193&gt;100000,"B",IF(D193&gt;50000,"C","D"))),'EL&amp;SV'!$D$4:$H$4,0))</f>
        <v>8</v>
      </c>
      <c r="Q193" s="48">
        <f>INDEX('EL&amp;SV'!$H$4:$L$45,MATCH(G193,'EL&amp;SV'!$H$4:$H$45,0),MATCH(IF(D193&gt;1000000,"A",IF(D193&gt;100000,"B",IF(D193&gt;50000,"C","D"))),'EL&amp;SV'!$H$4:$L$4,0))</f>
        <v>0.95</v>
      </c>
      <c r="R193" s="47">
        <f t="shared" si="18"/>
        <v>111913.31893448523</v>
      </c>
      <c r="S193" s="47">
        <f t="shared" si="21"/>
        <v>106317.65298776096</v>
      </c>
      <c r="T193" s="47">
        <f t="shared" si="22"/>
        <v>5595.6659467242716</v>
      </c>
      <c r="V193" s="68">
        <f t="shared" si="23"/>
        <v>-1386.681065514771</v>
      </c>
    </row>
    <row r="194" spans="1:22" ht="21" customHeight="1" x14ac:dyDescent="0.2">
      <c r="A194" s="30">
        <v>189</v>
      </c>
      <c r="B194" s="51" t="s">
        <v>1963</v>
      </c>
      <c r="C194" s="52">
        <v>42401</v>
      </c>
      <c r="D194" s="57">
        <v>113300</v>
      </c>
      <c r="E194" s="57">
        <v>28099.86</v>
      </c>
      <c r="F194" s="44">
        <f t="shared" si="17"/>
        <v>42401</v>
      </c>
      <c r="G194" s="66" t="s">
        <v>1018</v>
      </c>
      <c r="H194" s="43">
        <f>MATCH(G194,'Category 4'!$A:$A,0)</f>
        <v>499</v>
      </c>
      <c r="I194" s="43">
        <f>MATCH($F$6,'Category 4'!$1:$1,0)</f>
        <v>135</v>
      </c>
      <c r="J194" s="43">
        <f>INDEX('Category 4'!$A$1:$EN$870,H194,I194)</f>
        <v>138.9</v>
      </c>
      <c r="K194" s="43">
        <f>MATCH($K$4,'Category 4'!$1:$1,0)</f>
        <v>144</v>
      </c>
      <c r="L194" s="43">
        <f>INDEX('Category 4'!$A$1:$EN$870,'P&amp;M working'!H194,'P&amp;M working'!K194)</f>
        <v>137.19999999999999</v>
      </c>
      <c r="M194" s="46">
        <f t="shared" si="24"/>
        <v>0.98776097912167016</v>
      </c>
      <c r="N194" s="46">
        <f t="shared" si="19"/>
        <v>0.98776097912167016</v>
      </c>
      <c r="O194" s="73">
        <f t="shared" si="20"/>
        <v>8.0527777777777771</v>
      </c>
      <c r="P194" s="74">
        <f>INDEX('EL&amp;SV'!$D$4:$H$45,MATCH(G194,'EL&amp;SV'!$H$4:$H$45,0),MATCH(IF(D194&gt;1000000,"A",IF(D194&gt;100000,"B",IF(D194&gt;50000,"C","D"))),'EL&amp;SV'!$D$4:$H$4,0))</f>
        <v>8</v>
      </c>
      <c r="Q194" s="48">
        <f>INDEX('EL&amp;SV'!$H$4:$L$45,MATCH(G194,'EL&amp;SV'!$H$4:$H$45,0),MATCH(IF(D194&gt;1000000,"A",IF(D194&gt;100000,"B",IF(D194&gt;50000,"C","D"))),'EL&amp;SV'!$H$4:$L$4,0))</f>
        <v>0.95</v>
      </c>
      <c r="R194" s="47">
        <f t="shared" si="18"/>
        <v>111913.31893448523</v>
      </c>
      <c r="S194" s="47">
        <f t="shared" si="21"/>
        <v>106317.65298776096</v>
      </c>
      <c r="T194" s="47">
        <f t="shared" si="22"/>
        <v>5595.6659467242716</v>
      </c>
      <c r="V194" s="68">
        <f t="shared" si="23"/>
        <v>-1386.681065514771</v>
      </c>
    </row>
    <row r="195" spans="1:22" ht="21" customHeight="1" x14ac:dyDescent="0.2">
      <c r="A195" s="30">
        <v>190</v>
      </c>
      <c r="B195" s="51" t="s">
        <v>1964</v>
      </c>
      <c r="C195" s="52">
        <v>42401</v>
      </c>
      <c r="D195" s="57">
        <v>113048</v>
      </c>
      <c r="E195" s="57">
        <v>28037.360000000001</v>
      </c>
      <c r="F195" s="44">
        <f t="shared" si="17"/>
        <v>42401</v>
      </c>
      <c r="G195" s="66" t="s">
        <v>1018</v>
      </c>
      <c r="H195" s="43">
        <f>MATCH(G195,'Category 4'!$A:$A,0)</f>
        <v>499</v>
      </c>
      <c r="I195" s="43">
        <f>MATCH($F$6,'Category 4'!$1:$1,0)</f>
        <v>135</v>
      </c>
      <c r="J195" s="43">
        <f>INDEX('Category 4'!$A$1:$EN$870,H195,I195)</f>
        <v>138.9</v>
      </c>
      <c r="K195" s="43">
        <f>MATCH($K$4,'Category 4'!$1:$1,0)</f>
        <v>144</v>
      </c>
      <c r="L195" s="43">
        <f>INDEX('Category 4'!$A$1:$EN$870,'P&amp;M working'!H195,'P&amp;M working'!K195)</f>
        <v>137.19999999999999</v>
      </c>
      <c r="M195" s="46">
        <f t="shared" si="24"/>
        <v>0.98776097912167016</v>
      </c>
      <c r="N195" s="46">
        <f t="shared" si="19"/>
        <v>0.98776097912167016</v>
      </c>
      <c r="O195" s="73">
        <f t="shared" si="20"/>
        <v>8.0527777777777771</v>
      </c>
      <c r="P195" s="74">
        <f>INDEX('EL&amp;SV'!$D$4:$H$45,MATCH(G195,'EL&amp;SV'!$H$4:$H$45,0),MATCH(IF(D195&gt;1000000,"A",IF(D195&gt;100000,"B",IF(D195&gt;50000,"C","D"))),'EL&amp;SV'!$D$4:$H$4,0))</f>
        <v>8</v>
      </c>
      <c r="Q195" s="48">
        <f>INDEX('EL&amp;SV'!$H$4:$L$45,MATCH(G195,'EL&amp;SV'!$H$4:$H$45,0),MATCH(IF(D195&gt;1000000,"A",IF(D195&gt;100000,"B",IF(D195&gt;50000,"C","D"))),'EL&amp;SV'!$H$4:$L$4,0))</f>
        <v>0.95</v>
      </c>
      <c r="R195" s="47">
        <f t="shared" si="18"/>
        <v>111664.40316774657</v>
      </c>
      <c r="S195" s="47">
        <f t="shared" si="21"/>
        <v>106081.18300935923</v>
      </c>
      <c r="T195" s="47">
        <f t="shared" si="22"/>
        <v>5583.2201583873393</v>
      </c>
      <c r="V195" s="68">
        <f t="shared" si="23"/>
        <v>-1383.5968322534318</v>
      </c>
    </row>
    <row r="196" spans="1:22" ht="21" customHeight="1" x14ac:dyDescent="0.2">
      <c r="A196" s="30">
        <v>191</v>
      </c>
      <c r="B196" s="51" t="s">
        <v>1965</v>
      </c>
      <c r="C196" s="52">
        <v>42433</v>
      </c>
      <c r="D196" s="57">
        <v>112500</v>
      </c>
      <c r="E196" s="57">
        <v>19910.68</v>
      </c>
      <c r="F196" s="44">
        <f t="shared" si="17"/>
        <v>42430</v>
      </c>
      <c r="G196" s="66" t="s">
        <v>1443</v>
      </c>
      <c r="H196" s="43">
        <f>MATCH(G196,'Category 4'!$A:$A,0)</f>
        <v>713</v>
      </c>
      <c r="I196" s="43">
        <f>MATCH($F$6,'Category 4'!$1:$1,0)</f>
        <v>135</v>
      </c>
      <c r="J196" s="43">
        <f>INDEX('Category 4'!$A$1:$EN$870,H196,I196)</f>
        <v>148.30000000000001</v>
      </c>
      <c r="K196" s="43">
        <f>MATCH($K$4,'Category 4'!$1:$1,0)</f>
        <v>144</v>
      </c>
      <c r="L196" s="43">
        <f>INDEX('Category 4'!$A$1:$EN$870,'P&amp;M working'!H196,'P&amp;M working'!K196)</f>
        <v>150.30000000000001</v>
      </c>
      <c r="M196" s="46">
        <f t="shared" si="24"/>
        <v>1.0134861766689143</v>
      </c>
      <c r="N196" s="46">
        <f t="shared" si="19"/>
        <v>1.0134861766689143</v>
      </c>
      <c r="O196" s="73">
        <f t="shared" si="20"/>
        <v>7.9611111111111112</v>
      </c>
      <c r="P196" s="74">
        <f>INDEX('EL&amp;SV'!$D$4:$H$45,MATCH(G196,'EL&amp;SV'!$H$4:$H$45,0),MATCH(IF(D196&gt;1000000,"A",IF(D196&gt;100000,"B",IF(D196&gt;50000,"C","D"))),'EL&amp;SV'!$D$4:$H$4,0))</f>
        <v>8</v>
      </c>
      <c r="Q196" s="48">
        <f>INDEX('EL&amp;SV'!$H$4:$L$45,MATCH(G196,'EL&amp;SV'!$H$4:$H$45,0),MATCH(IF(D196&gt;1000000,"A",IF(D196&gt;100000,"B",IF(D196&gt;50000,"C","D"))),'EL&amp;SV'!$H$4:$L$4,0))</f>
        <v>0.95</v>
      </c>
      <c r="R196" s="47">
        <f t="shared" si="18"/>
        <v>114017.19487525286</v>
      </c>
      <c r="S196" s="47">
        <f t="shared" si="21"/>
        <v>107789.7973912677</v>
      </c>
      <c r="T196" s="47">
        <f t="shared" si="22"/>
        <v>6227.397483985158</v>
      </c>
      <c r="V196" s="68">
        <f t="shared" si="23"/>
        <v>1517.1948752528551</v>
      </c>
    </row>
    <row r="197" spans="1:22" ht="21" customHeight="1" x14ac:dyDescent="0.2">
      <c r="A197" s="30">
        <v>192</v>
      </c>
      <c r="B197" s="51" t="s">
        <v>1966</v>
      </c>
      <c r="C197" s="52">
        <v>42437</v>
      </c>
      <c r="D197" s="57">
        <v>112489.42</v>
      </c>
      <c r="E197" s="57">
        <v>28952.23</v>
      </c>
      <c r="F197" s="44">
        <f t="shared" si="17"/>
        <v>42430</v>
      </c>
      <c r="G197" s="66" t="s">
        <v>1325</v>
      </c>
      <c r="H197" s="43">
        <f>MATCH(G197,'Category 4'!$A:$A,0)</f>
        <v>654</v>
      </c>
      <c r="I197" s="43">
        <f>MATCH($F$6,'Category 4'!$1:$1,0)</f>
        <v>135</v>
      </c>
      <c r="J197" s="43">
        <f>INDEX('Category 4'!$A$1:$EN$870,H197,I197)</f>
        <v>111.7</v>
      </c>
      <c r="K197" s="43">
        <f>MATCH($K$4,'Category 4'!$1:$1,0)</f>
        <v>144</v>
      </c>
      <c r="L197" s="43">
        <f>INDEX('Category 4'!$A$1:$EN$870,'P&amp;M working'!H197,'P&amp;M working'!K197)</f>
        <v>113.8</v>
      </c>
      <c r="M197" s="46">
        <f t="shared" si="24"/>
        <v>1.018800358102059</v>
      </c>
      <c r="N197" s="46">
        <f t="shared" si="19"/>
        <v>1.018800358102059</v>
      </c>
      <c r="O197" s="73">
        <f t="shared" si="20"/>
        <v>7.95</v>
      </c>
      <c r="P197" s="74">
        <f>INDEX('EL&amp;SV'!$D$4:$H$45,MATCH(G197,'EL&amp;SV'!$H$4:$H$45,0),MATCH(IF(D197&gt;1000000,"A",IF(D197&gt;100000,"B",IF(D197&gt;50000,"C","D"))),'EL&amp;SV'!$D$4:$H$4,0))</f>
        <v>12</v>
      </c>
      <c r="Q197" s="48">
        <f>INDEX('EL&amp;SV'!$H$4:$L$45,MATCH(G197,'EL&amp;SV'!$H$4:$H$45,0),MATCH(IF(D197&gt;1000000,"A",IF(D197&gt;100000,"B",IF(D197&gt;50000,"C","D"))),'EL&amp;SV'!$H$4:$L$4,0))</f>
        <v>0.9</v>
      </c>
      <c r="R197" s="47">
        <f t="shared" si="18"/>
        <v>114604.26137869291</v>
      </c>
      <c r="S197" s="47">
        <f t="shared" si="21"/>
        <v>68332.790847045646</v>
      </c>
      <c r="T197" s="47">
        <f t="shared" si="22"/>
        <v>46271.470531647268</v>
      </c>
      <c r="V197" s="68">
        <f t="shared" si="23"/>
        <v>2114.8413786929159</v>
      </c>
    </row>
    <row r="198" spans="1:22" ht="21" customHeight="1" x14ac:dyDescent="0.2">
      <c r="A198" s="30">
        <v>193</v>
      </c>
      <c r="B198" s="51" t="s">
        <v>1967</v>
      </c>
      <c r="C198" s="52">
        <v>42401</v>
      </c>
      <c r="D198" s="57">
        <v>112345</v>
      </c>
      <c r="E198" s="57">
        <v>27863.01</v>
      </c>
      <c r="F198" s="44">
        <f t="shared" ref="F198:F261" si="25">DATE(YEAR(C198),MONTH(C198),1)</f>
        <v>42401</v>
      </c>
      <c r="G198" s="66" t="s">
        <v>1487</v>
      </c>
      <c r="H198" s="43">
        <f>MATCH(G198,'Category 4'!$A:$A,0)</f>
        <v>735</v>
      </c>
      <c r="I198" s="43">
        <f>MATCH($F$6,'Category 4'!$1:$1,0)</f>
        <v>135</v>
      </c>
      <c r="J198" s="43">
        <f>INDEX('Category 4'!$A$1:$EN$870,H198,I198)</f>
        <v>130.1</v>
      </c>
      <c r="K198" s="43">
        <f>MATCH($K$4,'Category 4'!$1:$1,0)</f>
        <v>144</v>
      </c>
      <c r="L198" s="43">
        <f>INDEX('Category 4'!$A$1:$EN$870,'P&amp;M working'!H198,'P&amp;M working'!K198)</f>
        <v>133</v>
      </c>
      <c r="M198" s="46">
        <f t="shared" si="24"/>
        <v>1.0222905457340508</v>
      </c>
      <c r="N198" s="46">
        <f t="shared" si="19"/>
        <v>1.0222905457340508</v>
      </c>
      <c r="O198" s="73">
        <f t="shared" si="20"/>
        <v>8.0527777777777771</v>
      </c>
      <c r="P198" s="74">
        <f>INDEX('EL&amp;SV'!$D$4:$H$45,MATCH(G198,'EL&amp;SV'!$H$4:$H$45,0),MATCH(IF(D198&gt;1000000,"A",IF(D198&gt;100000,"B",IF(D198&gt;50000,"C","D"))),'EL&amp;SV'!$D$4:$H$4,0))</f>
        <v>12</v>
      </c>
      <c r="Q198" s="48">
        <f>INDEX('EL&amp;SV'!$H$4:$L$45,MATCH(G198,'EL&amp;SV'!$H$4:$H$45,0),MATCH(IF(D198&gt;1000000,"A",IF(D198&gt;100000,"B",IF(D198&gt;50000,"C","D"))),'EL&amp;SV'!$H$4:$L$4,0))</f>
        <v>0.95</v>
      </c>
      <c r="R198" s="47">
        <f t="shared" ref="R198:R261" si="26">N198*D198</f>
        <v>114849.23136049193</v>
      </c>
      <c r="S198" s="47">
        <f t="shared" si="21"/>
        <v>73217.714265824718</v>
      </c>
      <c r="T198" s="47">
        <f t="shared" si="22"/>
        <v>41631.517094667215</v>
      </c>
      <c r="V198" s="68">
        <f t="shared" si="23"/>
        <v>2504.2313604919327</v>
      </c>
    </row>
    <row r="199" spans="1:22" ht="21" customHeight="1" x14ac:dyDescent="0.2">
      <c r="A199" s="30">
        <v>194</v>
      </c>
      <c r="B199" s="51" t="s">
        <v>1968</v>
      </c>
      <c r="C199" s="52">
        <v>45012</v>
      </c>
      <c r="D199" s="57">
        <v>110840</v>
      </c>
      <c r="E199" s="57">
        <v>102784.02</v>
      </c>
      <c r="F199" s="44">
        <f t="shared" si="25"/>
        <v>44986</v>
      </c>
      <c r="G199" s="66" t="s">
        <v>1349</v>
      </c>
      <c r="H199" s="43">
        <f>MATCH(G199,'Category 4'!$A:$A,0)</f>
        <v>566</v>
      </c>
      <c r="I199" s="43">
        <f>MATCH($F$6,'Category 4'!$1:$1,0)</f>
        <v>135</v>
      </c>
      <c r="J199" s="43">
        <f>INDEX('Category 4'!$A$1:$EN$870,H199,I199)</f>
        <v>147.6</v>
      </c>
      <c r="K199" s="43">
        <f>MATCH($K$4,'Category 4'!$1:$1,0)</f>
        <v>144</v>
      </c>
      <c r="L199" s="43">
        <f>INDEX('Category 4'!$A$1:$EN$870,'P&amp;M working'!H199,'P&amp;M working'!K199)</f>
        <v>139.69999999999999</v>
      </c>
      <c r="M199" s="46">
        <f t="shared" si="24"/>
        <v>0.94647696476964771</v>
      </c>
      <c r="N199" s="46">
        <f t="shared" ref="N199:N262" si="27">M199</f>
        <v>0.94647696476964771</v>
      </c>
      <c r="O199" s="73">
        <f t="shared" ref="O199:O262" si="28">YEARFRAC(C199,$O$4)</f>
        <v>0.89722222222222225</v>
      </c>
      <c r="P199" s="74">
        <f>INDEX('EL&amp;SV'!$D$4:$H$45,MATCH(G199,'EL&amp;SV'!$H$4:$H$45,0),MATCH(IF(D199&gt;1000000,"A",IF(D199&gt;100000,"B",IF(D199&gt;50000,"C","D"))),'EL&amp;SV'!$D$4:$H$4,0))</f>
        <v>10</v>
      </c>
      <c r="Q199" s="48">
        <f>INDEX('EL&amp;SV'!$H$4:$L$45,MATCH(G199,'EL&amp;SV'!$H$4:$H$45,0),MATCH(IF(D199&gt;1000000,"A",IF(D199&gt;100000,"B",IF(D199&gt;50000,"C","D"))),'EL&amp;SV'!$H$4:$L$4,0))</f>
        <v>0.95</v>
      </c>
      <c r="R199" s="47">
        <f t="shared" si="26"/>
        <v>104907.50677506776</v>
      </c>
      <c r="S199" s="47">
        <f t="shared" ref="S199:S262" si="29">(Q199/P199)*R199*(IF(O199&gt;P199,P199,O199))</f>
        <v>8941.907903869318</v>
      </c>
      <c r="T199" s="47">
        <f t="shared" ref="T199:T262" si="30">R199-S199</f>
        <v>95965.598871198439</v>
      </c>
      <c r="V199" s="68">
        <f t="shared" ref="V199:V262" si="31">R199-D199</f>
        <v>-5932.4932249322446</v>
      </c>
    </row>
    <row r="200" spans="1:22" ht="21" customHeight="1" x14ac:dyDescent="0.2">
      <c r="A200" s="30">
        <v>195</v>
      </c>
      <c r="B200" s="51" t="s">
        <v>1969</v>
      </c>
      <c r="C200" s="52">
        <v>42401</v>
      </c>
      <c r="D200" s="57">
        <v>110275</v>
      </c>
      <c r="E200" s="57">
        <v>27349.61</v>
      </c>
      <c r="F200" s="44">
        <f t="shared" si="25"/>
        <v>42401</v>
      </c>
      <c r="G200" s="66" t="s">
        <v>1507</v>
      </c>
      <c r="H200" s="43">
        <f>MATCH(G200,'Category 4'!$A:$A,0)</f>
        <v>745</v>
      </c>
      <c r="I200" s="43">
        <f>MATCH($F$6,'Category 4'!$1:$1,0)</f>
        <v>135</v>
      </c>
      <c r="J200" s="43">
        <f>INDEX('Category 4'!$A$1:$EN$870,H200,I200)</f>
        <v>117.8</v>
      </c>
      <c r="K200" s="43">
        <f>MATCH($K$4,'Category 4'!$1:$1,0)</f>
        <v>144</v>
      </c>
      <c r="L200" s="43">
        <f>INDEX('Category 4'!$A$1:$EN$870,'P&amp;M working'!H200,'P&amp;M working'!K200)</f>
        <v>120</v>
      </c>
      <c r="M200" s="46">
        <f t="shared" si="24"/>
        <v>1.0186757215619695</v>
      </c>
      <c r="N200" s="46">
        <f t="shared" si="27"/>
        <v>1.0186757215619695</v>
      </c>
      <c r="O200" s="73">
        <f t="shared" si="28"/>
        <v>8.0527777777777771</v>
      </c>
      <c r="P200" s="74">
        <f>INDEX('EL&amp;SV'!$D$4:$H$45,MATCH(G200,'EL&amp;SV'!$H$4:$H$45,0),MATCH(IF(D200&gt;1000000,"A",IF(D200&gt;100000,"B",IF(D200&gt;50000,"C","D"))),'EL&amp;SV'!$D$4:$H$4,0))</f>
        <v>6</v>
      </c>
      <c r="Q200" s="48">
        <f>INDEX('EL&amp;SV'!$H$4:$L$45,MATCH(G200,'EL&amp;SV'!$H$4:$H$45,0),MATCH(IF(D200&gt;1000000,"A",IF(D200&gt;100000,"B",IF(D200&gt;50000,"C","D"))),'EL&amp;SV'!$H$4:$L$4,0))</f>
        <v>0.95</v>
      </c>
      <c r="R200" s="47">
        <f t="shared" si="26"/>
        <v>112334.46519524619</v>
      </c>
      <c r="S200" s="47">
        <f t="shared" si="29"/>
        <v>106717.74193548386</v>
      </c>
      <c r="T200" s="47">
        <f t="shared" si="30"/>
        <v>5616.7232597623224</v>
      </c>
      <c r="V200" s="68">
        <f t="shared" si="31"/>
        <v>2059.4651952461863</v>
      </c>
    </row>
    <row r="201" spans="1:22" ht="21" customHeight="1" x14ac:dyDescent="0.2">
      <c r="A201" s="30">
        <v>196</v>
      </c>
      <c r="B201" s="51" t="s">
        <v>1970</v>
      </c>
      <c r="C201" s="52">
        <v>43496</v>
      </c>
      <c r="D201" s="57">
        <v>110000</v>
      </c>
      <c r="E201" s="57">
        <v>73951.179999999993</v>
      </c>
      <c r="F201" s="44">
        <f t="shared" si="25"/>
        <v>43466</v>
      </c>
      <c r="G201" s="66" t="s">
        <v>1599</v>
      </c>
      <c r="H201" s="43">
        <f>MATCH(G201,'Category 4'!$A:$A,0)</f>
        <v>791</v>
      </c>
      <c r="I201" s="43">
        <f>MATCH($F$6,'Category 4'!$1:$1,0)</f>
        <v>135</v>
      </c>
      <c r="J201" s="43">
        <f>INDEX('Category 4'!$A$1:$EN$870,H201,I201)</f>
        <v>171.3</v>
      </c>
      <c r="K201" s="43">
        <f>MATCH($K$4,'Category 4'!$1:$1,0)</f>
        <v>144</v>
      </c>
      <c r="L201" s="43">
        <f>INDEX('Category 4'!$A$1:$EN$870,'P&amp;M working'!H201,'P&amp;M working'!K201)</f>
        <v>170.9</v>
      </c>
      <c r="M201" s="46">
        <f t="shared" ref="M201:M264" si="32">L201/J201</f>
        <v>0.99766491535318147</v>
      </c>
      <c r="N201" s="46">
        <f t="shared" si="27"/>
        <v>0.99766491535318147</v>
      </c>
      <c r="O201" s="73">
        <f t="shared" si="28"/>
        <v>5.0555555555555554</v>
      </c>
      <c r="P201" s="74">
        <f>INDEX('EL&amp;SV'!$D$4:$H$45,MATCH(G201,'EL&amp;SV'!$H$4:$H$45,0),MATCH(IF(D201&gt;1000000,"A",IF(D201&gt;100000,"B",IF(D201&gt;50000,"C","D"))),'EL&amp;SV'!$D$4:$H$4,0))</f>
        <v>8</v>
      </c>
      <c r="Q201" s="48">
        <f>INDEX('EL&amp;SV'!$H$4:$L$45,MATCH(G201,'EL&amp;SV'!$H$4:$H$45,0),MATCH(IF(D201&gt;1000000,"A",IF(D201&gt;100000,"B",IF(D201&gt;50000,"C","D"))),'EL&amp;SV'!$H$4:$L$4,0))</f>
        <v>0.95</v>
      </c>
      <c r="R201" s="47">
        <f t="shared" si="26"/>
        <v>109743.14068884996</v>
      </c>
      <c r="S201" s="47">
        <f t="shared" si="29"/>
        <v>65883.989670493596</v>
      </c>
      <c r="T201" s="47">
        <f t="shared" si="30"/>
        <v>43859.151018356366</v>
      </c>
      <c r="V201" s="68">
        <f t="shared" si="31"/>
        <v>-256.85931115003768</v>
      </c>
    </row>
    <row r="202" spans="1:22" ht="21" customHeight="1" x14ac:dyDescent="0.2">
      <c r="A202" s="30">
        <v>197</v>
      </c>
      <c r="B202" s="51" t="s">
        <v>1971</v>
      </c>
      <c r="C202" s="52">
        <v>42418</v>
      </c>
      <c r="D202" s="57">
        <v>109920</v>
      </c>
      <c r="E202" s="57">
        <v>27747.66</v>
      </c>
      <c r="F202" s="44">
        <f t="shared" si="25"/>
        <v>42401</v>
      </c>
      <c r="G202" s="66" t="s">
        <v>1487</v>
      </c>
      <c r="H202" s="43">
        <f>MATCH(G202,'Category 4'!$A:$A,0)</f>
        <v>735</v>
      </c>
      <c r="I202" s="43">
        <f>MATCH($F$6,'Category 4'!$1:$1,0)</f>
        <v>135</v>
      </c>
      <c r="J202" s="43">
        <f>INDEX('Category 4'!$A$1:$EN$870,H202,I202)</f>
        <v>130.1</v>
      </c>
      <c r="K202" s="43">
        <f>MATCH($K$4,'Category 4'!$1:$1,0)</f>
        <v>144</v>
      </c>
      <c r="L202" s="43">
        <f>INDEX('Category 4'!$A$1:$EN$870,'P&amp;M working'!H202,'P&amp;M working'!K202)</f>
        <v>133</v>
      </c>
      <c r="M202" s="46">
        <f t="shared" si="32"/>
        <v>1.0222905457340508</v>
      </c>
      <c r="N202" s="46">
        <f t="shared" si="27"/>
        <v>1.0222905457340508</v>
      </c>
      <c r="O202" s="73">
        <f t="shared" si="28"/>
        <v>8.0055555555555564</v>
      </c>
      <c r="P202" s="74">
        <f>INDEX('EL&amp;SV'!$D$4:$H$45,MATCH(G202,'EL&amp;SV'!$H$4:$H$45,0),MATCH(IF(D202&gt;1000000,"A",IF(D202&gt;100000,"B",IF(D202&gt;50000,"C","D"))),'EL&amp;SV'!$D$4:$H$4,0))</f>
        <v>12</v>
      </c>
      <c r="Q202" s="48">
        <f>INDEX('EL&amp;SV'!$H$4:$L$45,MATCH(G202,'EL&amp;SV'!$H$4:$H$45,0),MATCH(IF(D202&gt;1000000,"A",IF(D202&gt;100000,"B",IF(D202&gt;50000,"C","D"))),'EL&amp;SV'!$H$4:$L$4,0))</f>
        <v>0.95</v>
      </c>
      <c r="R202" s="47">
        <f t="shared" si="26"/>
        <v>112370.17678708686</v>
      </c>
      <c r="S202" s="47">
        <f t="shared" si="29"/>
        <v>71217.200700316011</v>
      </c>
      <c r="T202" s="47">
        <f t="shared" si="30"/>
        <v>41152.976086770854</v>
      </c>
      <c r="V202" s="68">
        <f t="shared" si="31"/>
        <v>2450.1767870868644</v>
      </c>
    </row>
    <row r="203" spans="1:22" ht="21" customHeight="1" x14ac:dyDescent="0.2">
      <c r="A203" s="30">
        <v>198</v>
      </c>
      <c r="B203" s="51" t="s">
        <v>1972</v>
      </c>
      <c r="C203" s="52">
        <v>43189</v>
      </c>
      <c r="D203" s="57">
        <v>108920.45</v>
      </c>
      <c r="E203" s="57">
        <v>53630.32</v>
      </c>
      <c r="F203" s="44">
        <f t="shared" si="25"/>
        <v>43160</v>
      </c>
      <c r="G203" s="66" t="s">
        <v>1237</v>
      </c>
      <c r="H203" s="43">
        <f>MATCH(G203,'Category 4'!$A:$A,0)</f>
        <v>610</v>
      </c>
      <c r="I203" s="43">
        <f>MATCH($F$6,'Category 4'!$1:$1,0)</f>
        <v>135</v>
      </c>
      <c r="J203" s="43">
        <f>INDEX('Category 4'!$A$1:$EN$870,H203,I203)</f>
        <v>132.9</v>
      </c>
      <c r="K203" s="43">
        <f>MATCH($K$4,'Category 4'!$1:$1,0)</f>
        <v>144</v>
      </c>
      <c r="L203" s="43">
        <f>INDEX('Category 4'!$A$1:$EN$870,'P&amp;M working'!H203,'P&amp;M working'!K203)</f>
        <v>138.6</v>
      </c>
      <c r="M203" s="46">
        <f t="shared" si="32"/>
        <v>1.0428893905191872</v>
      </c>
      <c r="N203" s="46">
        <f t="shared" si="27"/>
        <v>1.0428893905191872</v>
      </c>
      <c r="O203" s="73">
        <f t="shared" si="28"/>
        <v>5.8888888888888893</v>
      </c>
      <c r="P203" s="74">
        <f>INDEX('EL&amp;SV'!$D$4:$H$45,MATCH(G203,'EL&amp;SV'!$H$4:$H$45,0),MATCH(IF(D203&gt;1000000,"A",IF(D203&gt;100000,"B",IF(D203&gt;50000,"C","D"))),'EL&amp;SV'!$D$4:$H$4,0))</f>
        <v>10</v>
      </c>
      <c r="Q203" s="48">
        <f>INDEX('EL&amp;SV'!$H$4:$L$45,MATCH(G203,'EL&amp;SV'!$H$4:$H$45,0),MATCH(IF(D203&gt;1000000,"A",IF(D203&gt;100000,"B",IF(D203&gt;50000,"C","D"))),'EL&amp;SV'!$H$4:$L$4,0))</f>
        <v>0.95</v>
      </c>
      <c r="R203" s="47">
        <f t="shared" si="26"/>
        <v>113591.9817155756</v>
      </c>
      <c r="S203" s="47">
        <f t="shared" si="29"/>
        <v>63548.403104213692</v>
      </c>
      <c r="T203" s="47">
        <f t="shared" si="30"/>
        <v>50043.578611361911</v>
      </c>
      <c r="V203" s="68">
        <f t="shared" si="31"/>
        <v>4671.5317155756056</v>
      </c>
    </row>
    <row r="204" spans="1:22" ht="21" customHeight="1" x14ac:dyDescent="0.2">
      <c r="A204" s="30">
        <v>199</v>
      </c>
      <c r="B204" s="51" t="s">
        <v>1973</v>
      </c>
      <c r="C204" s="52">
        <v>43529</v>
      </c>
      <c r="D204" s="57">
        <v>108195.12</v>
      </c>
      <c r="E204" s="57">
        <v>60506.33</v>
      </c>
      <c r="F204" s="44">
        <f t="shared" si="25"/>
        <v>43525</v>
      </c>
      <c r="G204" s="66" t="s">
        <v>1611</v>
      </c>
      <c r="H204" s="43">
        <f>MATCH(G204,'Category 4'!$A:$A,0)</f>
        <v>797</v>
      </c>
      <c r="I204" s="43">
        <f>MATCH($F$6,'Category 4'!$1:$1,0)</f>
        <v>135</v>
      </c>
      <c r="J204" s="43">
        <f>INDEX('Category 4'!$A$1:$EN$870,H204,I204)</f>
        <v>49.2</v>
      </c>
      <c r="K204" s="43">
        <f>MATCH($K$4,'Category 4'!$1:$1,0)</f>
        <v>144</v>
      </c>
      <c r="L204" s="43">
        <f>INDEX('Category 4'!$A$1:$EN$870,'P&amp;M working'!H204,'P&amp;M working'!K204)</f>
        <v>48.1</v>
      </c>
      <c r="M204" s="46">
        <f t="shared" si="32"/>
        <v>0.97764227642276424</v>
      </c>
      <c r="N204" s="46">
        <f t="shared" si="27"/>
        <v>0.97764227642276424</v>
      </c>
      <c r="O204" s="73">
        <f t="shared" si="28"/>
        <v>4.958333333333333</v>
      </c>
      <c r="P204" s="74">
        <f>INDEX('EL&amp;SV'!$D$4:$H$45,MATCH(G204,'EL&amp;SV'!$H$4:$H$45,0),MATCH(IF(D204&gt;1000000,"A",IF(D204&gt;100000,"B",IF(D204&gt;50000,"C","D"))),'EL&amp;SV'!$D$4:$H$4,0))</f>
        <v>12</v>
      </c>
      <c r="Q204" s="48">
        <f>INDEX('EL&amp;SV'!$H$4:$L$45,MATCH(G204,'EL&amp;SV'!$H$4:$H$45,0),MATCH(IF(D204&gt;1000000,"A",IF(D204&gt;100000,"B",IF(D204&gt;50000,"C","D"))),'EL&amp;SV'!$H$4:$L$4,0))</f>
        <v>0.9</v>
      </c>
      <c r="R204" s="47">
        <f t="shared" si="26"/>
        <v>105776.12341463414</v>
      </c>
      <c r="S204" s="47">
        <f t="shared" si="29"/>
        <v>39335.495894817068</v>
      </c>
      <c r="T204" s="47">
        <f t="shared" si="30"/>
        <v>66440.627519817077</v>
      </c>
      <c r="V204" s="68">
        <f t="shared" si="31"/>
        <v>-2418.9965853658505</v>
      </c>
    </row>
    <row r="205" spans="1:22" ht="21" customHeight="1" x14ac:dyDescent="0.2">
      <c r="A205" s="30">
        <v>200</v>
      </c>
      <c r="B205" s="51" t="s">
        <v>1974</v>
      </c>
      <c r="C205" s="52">
        <v>42803</v>
      </c>
      <c r="D205" s="57">
        <v>108000</v>
      </c>
      <c r="E205" s="57">
        <v>38084.46</v>
      </c>
      <c r="F205" s="44">
        <f t="shared" si="25"/>
        <v>42795</v>
      </c>
      <c r="G205" s="66" t="s">
        <v>1443</v>
      </c>
      <c r="H205" s="43">
        <f>MATCH(G205,'Category 4'!$A:$A,0)</f>
        <v>713</v>
      </c>
      <c r="I205" s="43">
        <f>MATCH($F$6,'Category 4'!$1:$1,0)</f>
        <v>135</v>
      </c>
      <c r="J205" s="43">
        <f>INDEX('Category 4'!$A$1:$EN$870,H205,I205)</f>
        <v>148.30000000000001</v>
      </c>
      <c r="K205" s="43">
        <f>MATCH($K$4,'Category 4'!$1:$1,0)</f>
        <v>144</v>
      </c>
      <c r="L205" s="43">
        <f>INDEX('Category 4'!$A$1:$EN$870,'P&amp;M working'!H205,'P&amp;M working'!K205)</f>
        <v>150.30000000000001</v>
      </c>
      <c r="M205" s="46">
        <f t="shared" si="32"/>
        <v>1.0134861766689143</v>
      </c>
      <c r="N205" s="46">
        <f t="shared" si="27"/>
        <v>1.0134861766689143</v>
      </c>
      <c r="O205" s="73">
        <f t="shared" si="28"/>
        <v>6.947222222222222</v>
      </c>
      <c r="P205" s="74">
        <f>INDEX('EL&amp;SV'!$D$4:$H$45,MATCH(G205,'EL&amp;SV'!$H$4:$H$45,0),MATCH(IF(D205&gt;1000000,"A",IF(D205&gt;100000,"B",IF(D205&gt;50000,"C","D"))),'EL&amp;SV'!$D$4:$H$4,0))</f>
        <v>8</v>
      </c>
      <c r="Q205" s="48">
        <f>INDEX('EL&amp;SV'!$H$4:$L$45,MATCH(G205,'EL&amp;SV'!$H$4:$H$45,0),MATCH(IF(D205&gt;1000000,"A",IF(D205&gt;100000,"B",IF(D205&gt;50000,"C","D"))),'EL&amp;SV'!$H$4:$L$4,0))</f>
        <v>0.95</v>
      </c>
      <c r="R205" s="47">
        <f t="shared" si="26"/>
        <v>109456.50708024274</v>
      </c>
      <c r="S205" s="47">
        <f t="shared" si="29"/>
        <v>90299.718054619007</v>
      </c>
      <c r="T205" s="47">
        <f t="shared" si="30"/>
        <v>19156.78902562373</v>
      </c>
      <c r="V205" s="68">
        <f t="shared" si="31"/>
        <v>1456.5070802427363</v>
      </c>
    </row>
    <row r="206" spans="1:22" ht="21" customHeight="1" x14ac:dyDescent="0.2">
      <c r="A206" s="30">
        <v>201</v>
      </c>
      <c r="B206" s="51" t="s">
        <v>1975</v>
      </c>
      <c r="C206" s="52">
        <v>45012</v>
      </c>
      <c r="D206" s="57">
        <v>108000</v>
      </c>
      <c r="E206" s="57">
        <v>100150.43</v>
      </c>
      <c r="F206" s="44">
        <f t="shared" si="25"/>
        <v>44986</v>
      </c>
      <c r="G206" s="66" t="s">
        <v>1461</v>
      </c>
      <c r="H206" s="43">
        <f>MATCH(G206,'Category 4'!$A:$A,0)</f>
        <v>722</v>
      </c>
      <c r="I206" s="43">
        <f>MATCH($F$6,'Category 4'!$1:$1,0)</f>
        <v>135</v>
      </c>
      <c r="J206" s="43">
        <f>INDEX('Category 4'!$A$1:$EN$870,H206,I206)</f>
        <v>128</v>
      </c>
      <c r="K206" s="43">
        <f>MATCH($K$4,'Category 4'!$1:$1,0)</f>
        <v>144</v>
      </c>
      <c r="L206" s="43">
        <f>INDEX('Category 4'!$A$1:$EN$870,'P&amp;M working'!H206,'P&amp;M working'!K206)</f>
        <v>129.19999999999999</v>
      </c>
      <c r="M206" s="46">
        <f t="shared" si="32"/>
        <v>1.0093749999999999</v>
      </c>
      <c r="N206" s="46">
        <f t="shared" si="27"/>
        <v>1.0093749999999999</v>
      </c>
      <c r="O206" s="73">
        <f t="shared" si="28"/>
        <v>0.89722222222222225</v>
      </c>
      <c r="P206" s="74">
        <f>INDEX('EL&amp;SV'!$D$4:$H$45,MATCH(G206,'EL&amp;SV'!$H$4:$H$45,0),MATCH(IF(D206&gt;1000000,"A",IF(D206&gt;100000,"B",IF(D206&gt;50000,"C","D"))),'EL&amp;SV'!$D$4:$H$4,0))</f>
        <v>8</v>
      </c>
      <c r="Q206" s="48">
        <f>INDEX('EL&amp;SV'!$H$4:$L$45,MATCH(G206,'EL&amp;SV'!$H$4:$H$45,0),MATCH(IF(D206&gt;1000000,"A",IF(D206&gt;100000,"B",IF(D206&gt;50000,"C","D"))),'EL&amp;SV'!$H$4:$L$4,0))</f>
        <v>0.95</v>
      </c>
      <c r="R206" s="47">
        <f t="shared" si="26"/>
        <v>109012.49999999999</v>
      </c>
      <c r="S206" s="47">
        <f t="shared" si="29"/>
        <v>11614.751953124998</v>
      </c>
      <c r="T206" s="47">
        <f t="shared" si="30"/>
        <v>97397.748046874985</v>
      </c>
      <c r="V206" s="68">
        <f t="shared" si="31"/>
        <v>1012.4999999999854</v>
      </c>
    </row>
    <row r="207" spans="1:22" ht="21" customHeight="1" x14ac:dyDescent="0.2">
      <c r="A207" s="30">
        <v>202</v>
      </c>
      <c r="B207" s="53" t="s">
        <v>1976</v>
      </c>
      <c r="C207" s="54">
        <v>43306</v>
      </c>
      <c r="D207" s="58">
        <v>107226.71</v>
      </c>
      <c r="E207" s="58">
        <v>107226.71</v>
      </c>
      <c r="F207" s="44">
        <f t="shared" si="25"/>
        <v>43282</v>
      </c>
      <c r="G207" s="66" t="s">
        <v>1237</v>
      </c>
      <c r="H207" s="43">
        <f>MATCH(G207,'Category 4'!$A:$A,0)</f>
        <v>610</v>
      </c>
      <c r="I207" s="43">
        <f>MATCH($F$6,'Category 4'!$1:$1,0)</f>
        <v>135</v>
      </c>
      <c r="J207" s="43">
        <f>INDEX('Category 4'!$A$1:$EN$870,H207,I207)</f>
        <v>132.9</v>
      </c>
      <c r="K207" s="43">
        <f>MATCH($K$4,'Category 4'!$1:$1,0)</f>
        <v>144</v>
      </c>
      <c r="L207" s="43">
        <f>INDEX('Category 4'!$A$1:$EN$870,'P&amp;M working'!H207,'P&amp;M working'!K207)</f>
        <v>138.6</v>
      </c>
      <c r="M207" s="46">
        <f t="shared" si="32"/>
        <v>1.0428893905191872</v>
      </c>
      <c r="N207" s="46">
        <f t="shared" si="27"/>
        <v>1.0428893905191872</v>
      </c>
      <c r="O207" s="73">
        <f t="shared" si="28"/>
        <v>5.5694444444444446</v>
      </c>
      <c r="P207" s="74">
        <f>INDEX('EL&amp;SV'!$D$4:$H$45,MATCH(G207,'EL&amp;SV'!$H$4:$H$45,0),MATCH(IF(D207&gt;1000000,"A",IF(D207&gt;100000,"B",IF(D207&gt;50000,"C","D"))),'EL&amp;SV'!$D$4:$H$4,0))</f>
        <v>10</v>
      </c>
      <c r="Q207" s="48">
        <f>INDEX('EL&amp;SV'!$H$4:$L$45,MATCH(G207,'EL&amp;SV'!$H$4:$H$45,0),MATCH(IF(D207&gt;1000000,"A",IF(D207&gt;100000,"B",IF(D207&gt;50000,"C","D"))),'EL&amp;SV'!$H$4:$L$4,0))</f>
        <v>0.95</v>
      </c>
      <c r="R207" s="47">
        <f t="shared" si="26"/>
        <v>111825.59823927764</v>
      </c>
      <c r="S207" s="47">
        <f t="shared" si="29"/>
        <v>59166.613401740025</v>
      </c>
      <c r="T207" s="47">
        <f t="shared" si="30"/>
        <v>52658.98483753761</v>
      </c>
      <c r="V207" s="68">
        <f t="shared" si="31"/>
        <v>4598.8882392776286</v>
      </c>
    </row>
    <row r="208" spans="1:22" ht="21" customHeight="1" x14ac:dyDescent="0.2">
      <c r="A208" s="30">
        <v>203</v>
      </c>
      <c r="B208" s="51" t="s">
        <v>1977</v>
      </c>
      <c r="C208" s="52">
        <v>42825</v>
      </c>
      <c r="D208" s="57">
        <v>104595.75</v>
      </c>
      <c r="E208" s="57">
        <v>37482.93</v>
      </c>
      <c r="F208" s="44">
        <f t="shared" si="25"/>
        <v>42795</v>
      </c>
      <c r="G208" s="66" t="s">
        <v>1349</v>
      </c>
      <c r="H208" s="43">
        <f>MATCH(G208,'Category 4'!$A:$A,0)</f>
        <v>566</v>
      </c>
      <c r="I208" s="43">
        <f>MATCH($F$6,'Category 4'!$1:$1,0)</f>
        <v>135</v>
      </c>
      <c r="J208" s="43">
        <f>INDEX('Category 4'!$A$1:$EN$870,H208,I208)</f>
        <v>147.6</v>
      </c>
      <c r="K208" s="43">
        <f>MATCH($K$4,'Category 4'!$1:$1,0)</f>
        <v>144</v>
      </c>
      <c r="L208" s="43">
        <f>INDEX('Category 4'!$A$1:$EN$870,'P&amp;M working'!H208,'P&amp;M working'!K208)</f>
        <v>139.69999999999999</v>
      </c>
      <c r="M208" s="46">
        <f t="shared" si="32"/>
        <v>0.94647696476964771</v>
      </c>
      <c r="N208" s="46">
        <f t="shared" si="27"/>
        <v>0.94647696476964771</v>
      </c>
      <c r="O208" s="73">
        <f t="shared" si="28"/>
        <v>6.8888888888888893</v>
      </c>
      <c r="P208" s="74">
        <f>INDEX('EL&amp;SV'!$D$4:$H$45,MATCH(G208,'EL&amp;SV'!$H$4:$H$45,0),MATCH(IF(D208&gt;1000000,"A",IF(D208&gt;100000,"B",IF(D208&gt;50000,"C","D"))),'EL&amp;SV'!$D$4:$H$4,0))</f>
        <v>10</v>
      </c>
      <c r="Q208" s="48">
        <f>INDEX('EL&amp;SV'!$H$4:$L$45,MATCH(G208,'EL&amp;SV'!$H$4:$H$45,0),MATCH(IF(D208&gt;1000000,"A",IF(D208&gt;100000,"B",IF(D208&gt;50000,"C","D"))),'EL&amp;SV'!$H$4:$L$4,0))</f>
        <v>0.95</v>
      </c>
      <c r="R208" s="47">
        <f t="shared" si="26"/>
        <v>98997.467987804877</v>
      </c>
      <c r="S208" s="47">
        <f t="shared" si="29"/>
        <v>64788.342938685637</v>
      </c>
      <c r="T208" s="47">
        <f t="shared" si="30"/>
        <v>34209.12504911924</v>
      </c>
      <c r="V208" s="68">
        <f t="shared" si="31"/>
        <v>-5598.2820121951227</v>
      </c>
    </row>
    <row r="209" spans="1:22" ht="21" customHeight="1" x14ac:dyDescent="0.2">
      <c r="A209" s="30">
        <v>204</v>
      </c>
      <c r="B209" s="51" t="s">
        <v>1978</v>
      </c>
      <c r="C209" s="52">
        <v>42835</v>
      </c>
      <c r="D209" s="57">
        <v>102431</v>
      </c>
      <c r="E209" s="57">
        <v>36973.769999999997</v>
      </c>
      <c r="F209" s="44">
        <f t="shared" si="25"/>
        <v>42826</v>
      </c>
      <c r="G209" s="66" t="s">
        <v>1084</v>
      </c>
      <c r="H209" s="43">
        <f>MATCH(G209,'Category 4'!$A:$A,0)</f>
        <v>532</v>
      </c>
      <c r="I209" s="43">
        <f>MATCH($F$6,'Category 4'!$1:$1,0)</f>
        <v>135</v>
      </c>
      <c r="J209" s="43">
        <f>INDEX('Category 4'!$A$1:$EN$870,H209,I209)</f>
        <v>111.3</v>
      </c>
      <c r="K209" s="43">
        <f>MATCH($K$4,'Category 4'!$1:$1,0)</f>
        <v>144</v>
      </c>
      <c r="L209" s="43">
        <f>INDEX('Category 4'!$A$1:$EN$870,'P&amp;M working'!H209,'P&amp;M working'!K209)</f>
        <v>112.9</v>
      </c>
      <c r="M209" s="46">
        <f t="shared" si="32"/>
        <v>1.0143755615453729</v>
      </c>
      <c r="N209" s="46">
        <f t="shared" si="27"/>
        <v>1.0143755615453729</v>
      </c>
      <c r="O209" s="73">
        <f t="shared" si="28"/>
        <v>6.8611111111111107</v>
      </c>
      <c r="P209" s="74">
        <f>INDEX('EL&amp;SV'!$D$4:$H$45,MATCH(G209,'EL&amp;SV'!$H$4:$H$45,0),MATCH(IF(D209&gt;1000000,"A",IF(D209&gt;100000,"B",IF(D209&gt;50000,"C","D"))),'EL&amp;SV'!$D$4:$H$4,0))</f>
        <v>8</v>
      </c>
      <c r="Q209" s="48">
        <f>INDEX('EL&amp;SV'!$H$4:$L$45,MATCH(G209,'EL&amp;SV'!$H$4:$H$45,0),MATCH(IF(D209&gt;1000000,"A",IF(D209&gt;100000,"B",IF(D209&gt;50000,"C","D"))),'EL&amp;SV'!$H$4:$L$4,0))</f>
        <v>0.9</v>
      </c>
      <c r="R209" s="47">
        <f t="shared" si="26"/>
        <v>103903.5031446541</v>
      </c>
      <c r="S209" s="47">
        <f t="shared" si="29"/>
        <v>80200.516489779882</v>
      </c>
      <c r="T209" s="47">
        <f t="shared" si="30"/>
        <v>23702.986654874214</v>
      </c>
      <c r="V209" s="68">
        <f t="shared" si="31"/>
        <v>1472.5031446540961</v>
      </c>
    </row>
    <row r="210" spans="1:22" ht="21" customHeight="1" x14ac:dyDescent="0.2">
      <c r="A210" s="30">
        <v>205</v>
      </c>
      <c r="B210" s="51" t="s">
        <v>1979</v>
      </c>
      <c r="C210" s="52">
        <v>43189</v>
      </c>
      <c r="D210" s="57">
        <v>101977.82</v>
      </c>
      <c r="E210" s="57">
        <v>47143.55</v>
      </c>
      <c r="F210" s="44">
        <f t="shared" si="25"/>
        <v>43160</v>
      </c>
      <c r="G210" s="66" t="s">
        <v>1237</v>
      </c>
      <c r="H210" s="43">
        <f>MATCH(G210,'Category 4'!$A:$A,0)</f>
        <v>610</v>
      </c>
      <c r="I210" s="43">
        <f>MATCH($F$6,'Category 4'!$1:$1,0)</f>
        <v>135</v>
      </c>
      <c r="J210" s="43">
        <f>INDEX('Category 4'!$A$1:$EN$870,H210,I210)</f>
        <v>132.9</v>
      </c>
      <c r="K210" s="43">
        <f>MATCH($K$4,'Category 4'!$1:$1,0)</f>
        <v>144</v>
      </c>
      <c r="L210" s="43">
        <f>INDEX('Category 4'!$A$1:$EN$870,'P&amp;M working'!H210,'P&amp;M working'!K210)</f>
        <v>138.6</v>
      </c>
      <c r="M210" s="46">
        <f t="shared" si="32"/>
        <v>1.0428893905191872</v>
      </c>
      <c r="N210" s="46">
        <f t="shared" si="27"/>
        <v>1.0428893905191872</v>
      </c>
      <c r="O210" s="73">
        <f t="shared" si="28"/>
        <v>5.8888888888888893</v>
      </c>
      <c r="P210" s="74">
        <f>INDEX('EL&amp;SV'!$D$4:$H$45,MATCH(G210,'EL&amp;SV'!$H$4:$H$45,0),MATCH(IF(D210&gt;1000000,"A",IF(D210&gt;100000,"B",IF(D210&gt;50000,"C","D"))),'EL&amp;SV'!$D$4:$H$4,0))</f>
        <v>10</v>
      </c>
      <c r="Q210" s="48">
        <f>INDEX('EL&amp;SV'!$H$4:$L$45,MATCH(G210,'EL&amp;SV'!$H$4:$H$45,0),MATCH(IF(D210&gt;1000000,"A",IF(D210&gt;100000,"B",IF(D210&gt;50000,"C","D"))),'EL&amp;SV'!$H$4:$L$4,0))</f>
        <v>0.95</v>
      </c>
      <c r="R210" s="47">
        <f t="shared" si="26"/>
        <v>106351.58654627539</v>
      </c>
      <c r="S210" s="47">
        <f t="shared" si="29"/>
        <v>59497.804251166286</v>
      </c>
      <c r="T210" s="47">
        <f t="shared" si="30"/>
        <v>46853.7822951091</v>
      </c>
      <c r="V210" s="68">
        <f t="shared" si="31"/>
        <v>4373.7665462753794</v>
      </c>
    </row>
    <row r="211" spans="1:22" ht="21" customHeight="1" x14ac:dyDescent="0.2">
      <c r="A211" s="30">
        <v>206</v>
      </c>
      <c r="B211" s="51" t="s">
        <v>1980</v>
      </c>
      <c r="C211" s="52">
        <v>42800</v>
      </c>
      <c r="D211" s="57">
        <v>101250.5</v>
      </c>
      <c r="E211" s="57">
        <v>35625.300000000003</v>
      </c>
      <c r="F211" s="44">
        <f t="shared" si="25"/>
        <v>42795</v>
      </c>
      <c r="G211" s="66" t="s">
        <v>1461</v>
      </c>
      <c r="H211" s="43">
        <f>MATCH(G211,'Category 4'!$A:$A,0)</f>
        <v>722</v>
      </c>
      <c r="I211" s="43">
        <f>MATCH($F$6,'Category 4'!$1:$1,0)</f>
        <v>135</v>
      </c>
      <c r="J211" s="43">
        <f>INDEX('Category 4'!$A$1:$EN$870,H211,I211)</f>
        <v>128</v>
      </c>
      <c r="K211" s="43">
        <f>MATCH($K$4,'Category 4'!$1:$1,0)</f>
        <v>144</v>
      </c>
      <c r="L211" s="43">
        <f>INDEX('Category 4'!$A$1:$EN$870,'P&amp;M working'!H211,'P&amp;M working'!K211)</f>
        <v>129.19999999999999</v>
      </c>
      <c r="M211" s="46">
        <f t="shared" si="32"/>
        <v>1.0093749999999999</v>
      </c>
      <c r="N211" s="46">
        <f t="shared" si="27"/>
        <v>1.0093749999999999</v>
      </c>
      <c r="O211" s="73">
        <f t="shared" si="28"/>
        <v>6.9555555555555557</v>
      </c>
      <c r="P211" s="74">
        <f>INDEX('EL&amp;SV'!$D$4:$H$45,MATCH(G211,'EL&amp;SV'!$H$4:$H$45,0),MATCH(IF(D211&gt;1000000,"A",IF(D211&gt;100000,"B",IF(D211&gt;50000,"C","D"))),'EL&amp;SV'!$D$4:$H$4,0))</f>
        <v>8</v>
      </c>
      <c r="Q211" s="48">
        <f>INDEX('EL&amp;SV'!$H$4:$L$45,MATCH(G211,'EL&amp;SV'!$H$4:$H$45,0),MATCH(IF(D211&gt;1000000,"A",IF(D211&gt;100000,"B",IF(D211&gt;50000,"C","D"))),'EL&amp;SV'!$H$4:$L$4,0))</f>
        <v>0.95</v>
      </c>
      <c r="R211" s="47">
        <f t="shared" si="26"/>
        <v>102199.7234375</v>
      </c>
      <c r="S211" s="47">
        <f t="shared" si="29"/>
        <v>84414.132678168404</v>
      </c>
      <c r="T211" s="47">
        <f t="shared" si="30"/>
        <v>17785.590759331593</v>
      </c>
      <c r="V211" s="68">
        <f t="shared" si="31"/>
        <v>949.22343749999709</v>
      </c>
    </row>
    <row r="212" spans="1:22" ht="21" customHeight="1" x14ac:dyDescent="0.2">
      <c r="A212" s="30">
        <v>207</v>
      </c>
      <c r="B212" s="51" t="s">
        <v>1981</v>
      </c>
      <c r="C212" s="52">
        <v>42522</v>
      </c>
      <c r="D212" s="57">
        <v>99934.29</v>
      </c>
      <c r="E212" s="57">
        <v>27931.31</v>
      </c>
      <c r="F212" s="44">
        <f t="shared" si="25"/>
        <v>42522</v>
      </c>
      <c r="G212" s="66" t="s">
        <v>1349</v>
      </c>
      <c r="H212" s="43">
        <f>MATCH(G212,'Category 4'!$A:$A,0)</f>
        <v>566</v>
      </c>
      <c r="I212" s="43">
        <f>MATCH($F$6,'Category 4'!$1:$1,0)</f>
        <v>135</v>
      </c>
      <c r="J212" s="43">
        <f>INDEX('Category 4'!$A$1:$EN$870,H212,I212)</f>
        <v>147.6</v>
      </c>
      <c r="K212" s="43">
        <f>MATCH($K$4,'Category 4'!$1:$1,0)</f>
        <v>144</v>
      </c>
      <c r="L212" s="43">
        <f>INDEX('Category 4'!$A$1:$EN$870,'P&amp;M working'!H212,'P&amp;M working'!K212)</f>
        <v>139.69999999999999</v>
      </c>
      <c r="M212" s="46">
        <f t="shared" si="32"/>
        <v>0.94647696476964771</v>
      </c>
      <c r="N212" s="46">
        <f t="shared" si="27"/>
        <v>0.94647696476964771</v>
      </c>
      <c r="O212" s="73">
        <f t="shared" si="28"/>
        <v>7.7194444444444441</v>
      </c>
      <c r="P212" s="74">
        <f>INDEX('EL&amp;SV'!$D$4:$H$45,MATCH(G212,'EL&amp;SV'!$H$4:$H$45,0),MATCH(IF(D212&gt;1000000,"A",IF(D212&gt;100000,"B",IF(D212&gt;50000,"C","D"))),'EL&amp;SV'!$D$4:$H$4,0))</f>
        <v>8</v>
      </c>
      <c r="Q212" s="48">
        <f>INDEX('EL&amp;SV'!$H$4:$L$45,MATCH(G212,'EL&amp;SV'!$H$4:$H$45,0),MATCH(IF(D212&gt;1000000,"A",IF(D212&gt;100000,"B",IF(D212&gt;50000,"C","D"))),'EL&amp;SV'!$H$4:$L$4,0))</f>
        <v>0.95</v>
      </c>
      <c r="R212" s="47">
        <f t="shared" si="26"/>
        <v>94585.503475609745</v>
      </c>
      <c r="S212" s="47">
        <f t="shared" si="29"/>
        <v>86705.020295410926</v>
      </c>
      <c r="T212" s="47">
        <f t="shared" si="30"/>
        <v>7880.4831801988184</v>
      </c>
      <c r="V212" s="68">
        <f t="shared" si="31"/>
        <v>-5348.7865243902488</v>
      </c>
    </row>
    <row r="213" spans="1:22" ht="21" customHeight="1" x14ac:dyDescent="0.2">
      <c r="A213" s="30">
        <v>208</v>
      </c>
      <c r="B213" s="51" t="s">
        <v>1971</v>
      </c>
      <c r="C213" s="52">
        <v>42424</v>
      </c>
      <c r="D213" s="57">
        <v>99615</v>
      </c>
      <c r="E213" s="57">
        <v>25301.79</v>
      </c>
      <c r="F213" s="44">
        <f t="shared" si="25"/>
        <v>42401</v>
      </c>
      <c r="G213" s="66" t="s">
        <v>1487</v>
      </c>
      <c r="H213" s="43">
        <f>MATCH(G213,'Category 4'!$A:$A,0)</f>
        <v>735</v>
      </c>
      <c r="I213" s="43">
        <f>MATCH($F$6,'Category 4'!$1:$1,0)</f>
        <v>135</v>
      </c>
      <c r="J213" s="43">
        <f>INDEX('Category 4'!$A$1:$EN$870,H213,I213)</f>
        <v>130.1</v>
      </c>
      <c r="K213" s="43">
        <f>MATCH($K$4,'Category 4'!$1:$1,0)</f>
        <v>144</v>
      </c>
      <c r="L213" s="43">
        <f>INDEX('Category 4'!$A$1:$EN$870,'P&amp;M working'!H213,'P&amp;M working'!K213)</f>
        <v>133</v>
      </c>
      <c r="M213" s="46">
        <f t="shared" si="32"/>
        <v>1.0222905457340508</v>
      </c>
      <c r="N213" s="46">
        <f t="shared" si="27"/>
        <v>1.0222905457340508</v>
      </c>
      <c r="O213" s="73">
        <f t="shared" si="28"/>
        <v>7.9888888888888889</v>
      </c>
      <c r="P213" s="74">
        <f>INDEX('EL&amp;SV'!$D$4:$H$45,MATCH(G213,'EL&amp;SV'!$H$4:$H$45,0),MATCH(IF(D213&gt;1000000,"A",IF(D213&gt;100000,"B",IF(D213&gt;50000,"C","D"))),'EL&amp;SV'!$D$4:$H$4,0))</f>
        <v>10</v>
      </c>
      <c r="Q213" s="48">
        <f>INDEX('EL&amp;SV'!$H$4:$L$45,MATCH(G213,'EL&amp;SV'!$H$4:$H$45,0),MATCH(IF(D213&gt;1000000,"A",IF(D213&gt;100000,"B",IF(D213&gt;50000,"C","D"))),'EL&amp;SV'!$H$4:$L$4,0))</f>
        <v>0.95</v>
      </c>
      <c r="R213" s="47">
        <f t="shared" si="26"/>
        <v>101835.47271329747</v>
      </c>
      <c r="S213" s="47">
        <f t="shared" si="29"/>
        <v>77287.466263130933</v>
      </c>
      <c r="T213" s="47">
        <f t="shared" si="30"/>
        <v>24548.006450166533</v>
      </c>
      <c r="V213" s="68">
        <f t="shared" si="31"/>
        <v>2220.4727132974658</v>
      </c>
    </row>
    <row r="214" spans="1:22" ht="21" customHeight="1" x14ac:dyDescent="0.2">
      <c r="A214" s="30">
        <v>209</v>
      </c>
      <c r="B214" s="51" t="s">
        <v>1860</v>
      </c>
      <c r="C214" s="52">
        <v>42401</v>
      </c>
      <c r="D214" s="57">
        <v>99450</v>
      </c>
      <c r="E214" s="57">
        <v>24664.880000000001</v>
      </c>
      <c r="F214" s="44">
        <f t="shared" si="25"/>
        <v>42401</v>
      </c>
      <c r="G214" s="66" t="s">
        <v>1349</v>
      </c>
      <c r="H214" s="43">
        <f>MATCH(G214,'Category 4'!$A:$A,0)</f>
        <v>566</v>
      </c>
      <c r="I214" s="43">
        <f>MATCH($F$6,'Category 4'!$1:$1,0)</f>
        <v>135</v>
      </c>
      <c r="J214" s="43">
        <f>INDEX('Category 4'!$A$1:$EN$870,H214,I214)</f>
        <v>147.6</v>
      </c>
      <c r="K214" s="43">
        <f>MATCH($K$4,'Category 4'!$1:$1,0)</f>
        <v>144</v>
      </c>
      <c r="L214" s="43">
        <f>INDEX('Category 4'!$A$1:$EN$870,'P&amp;M working'!H214,'P&amp;M working'!K214)</f>
        <v>139.69999999999999</v>
      </c>
      <c r="M214" s="46">
        <f t="shared" si="32"/>
        <v>0.94647696476964771</v>
      </c>
      <c r="N214" s="46">
        <f t="shared" si="27"/>
        <v>0.94647696476964771</v>
      </c>
      <c r="O214" s="73">
        <f t="shared" si="28"/>
        <v>8.0527777777777771</v>
      </c>
      <c r="P214" s="74">
        <f>INDEX('EL&amp;SV'!$D$4:$H$45,MATCH(G214,'EL&amp;SV'!$H$4:$H$45,0),MATCH(IF(D214&gt;1000000,"A",IF(D214&gt;100000,"B",IF(D214&gt;50000,"C","D"))),'EL&amp;SV'!$D$4:$H$4,0))</f>
        <v>8</v>
      </c>
      <c r="Q214" s="48">
        <f>INDEX('EL&amp;SV'!$H$4:$L$45,MATCH(G214,'EL&amp;SV'!$H$4:$H$45,0),MATCH(IF(D214&gt;1000000,"A",IF(D214&gt;100000,"B",IF(D214&gt;50000,"C","D"))),'EL&amp;SV'!$H$4:$L$4,0))</f>
        <v>0.95</v>
      </c>
      <c r="R214" s="47">
        <f t="shared" si="26"/>
        <v>94127.134146341472</v>
      </c>
      <c r="S214" s="47">
        <f t="shared" si="29"/>
        <v>89420.777439024401</v>
      </c>
      <c r="T214" s="47">
        <f t="shared" si="30"/>
        <v>4706.3567073170707</v>
      </c>
      <c r="V214" s="68">
        <f t="shared" si="31"/>
        <v>-5322.8658536585281</v>
      </c>
    </row>
    <row r="215" spans="1:22" ht="21" customHeight="1" x14ac:dyDescent="0.2">
      <c r="A215" s="30">
        <v>210</v>
      </c>
      <c r="B215" s="51" t="s">
        <v>1982</v>
      </c>
      <c r="C215" s="52">
        <v>45012</v>
      </c>
      <c r="D215" s="57">
        <v>99250</v>
      </c>
      <c r="E215" s="57">
        <v>92036.4</v>
      </c>
      <c r="F215" s="44">
        <f t="shared" si="25"/>
        <v>44986</v>
      </c>
      <c r="G215" s="66" t="s">
        <v>1397</v>
      </c>
      <c r="H215" s="43">
        <f>MATCH(G215,'Category 4'!$A:$A,0)</f>
        <v>690</v>
      </c>
      <c r="I215" s="43">
        <f>MATCH($F$6,'Category 4'!$1:$1,0)</f>
        <v>135</v>
      </c>
      <c r="J215" s="43">
        <f>INDEX('Category 4'!$A$1:$EN$870,H215,I215)</f>
        <v>148.30000000000001</v>
      </c>
      <c r="K215" s="43">
        <f>MATCH($K$4,'Category 4'!$1:$1,0)</f>
        <v>144</v>
      </c>
      <c r="L215" s="43">
        <f>INDEX('Category 4'!$A$1:$EN$870,'P&amp;M working'!H215,'P&amp;M working'!K215)</f>
        <v>145.6</v>
      </c>
      <c r="M215" s="46">
        <f t="shared" si="32"/>
        <v>0.98179366149696545</v>
      </c>
      <c r="N215" s="46">
        <f t="shared" si="27"/>
        <v>0.98179366149696545</v>
      </c>
      <c r="O215" s="73">
        <f t="shared" si="28"/>
        <v>0.89722222222222225</v>
      </c>
      <c r="P215" s="74">
        <f>INDEX('EL&amp;SV'!$D$4:$H$45,MATCH(G215,'EL&amp;SV'!$H$4:$H$45,0),MATCH(IF(D215&gt;1000000,"A",IF(D215&gt;100000,"B",IF(D215&gt;50000,"C","D"))),'EL&amp;SV'!$D$4:$H$4,0))</f>
        <v>8</v>
      </c>
      <c r="Q215" s="48">
        <f>INDEX('EL&amp;SV'!$H$4:$L$45,MATCH(G215,'EL&amp;SV'!$H$4:$H$45,0),MATCH(IF(D215&gt;1000000,"A",IF(D215&gt;100000,"B",IF(D215&gt;50000,"C","D"))),'EL&amp;SV'!$H$4:$L$4,0))</f>
        <v>0.95</v>
      </c>
      <c r="R215" s="47">
        <f t="shared" si="26"/>
        <v>97443.020903573823</v>
      </c>
      <c r="S215" s="47">
        <f t="shared" si="29"/>
        <v>10382.080195924176</v>
      </c>
      <c r="T215" s="47">
        <f t="shared" si="30"/>
        <v>87060.940707649643</v>
      </c>
      <c r="V215" s="68">
        <f t="shared" si="31"/>
        <v>-1806.9790964261774</v>
      </c>
    </row>
    <row r="216" spans="1:22" ht="21" customHeight="1" x14ac:dyDescent="0.2">
      <c r="A216" s="30">
        <v>211</v>
      </c>
      <c r="B216" s="51" t="s">
        <v>1983</v>
      </c>
      <c r="C216" s="52">
        <v>42381</v>
      </c>
      <c r="D216" s="57">
        <v>99000</v>
      </c>
      <c r="E216" s="57">
        <v>17418.349999999999</v>
      </c>
      <c r="F216" s="44">
        <f t="shared" si="25"/>
        <v>42370</v>
      </c>
      <c r="G216" s="66" t="s">
        <v>1349</v>
      </c>
      <c r="H216" s="43">
        <f>MATCH(G216,'Category 4'!$A:$A,0)</f>
        <v>566</v>
      </c>
      <c r="I216" s="43">
        <f>MATCH($F$6,'Category 4'!$1:$1,0)</f>
        <v>135</v>
      </c>
      <c r="J216" s="43">
        <f>INDEX('Category 4'!$A$1:$EN$870,H216,I216)</f>
        <v>147.6</v>
      </c>
      <c r="K216" s="43">
        <f>MATCH($K$4,'Category 4'!$1:$1,0)</f>
        <v>144</v>
      </c>
      <c r="L216" s="43">
        <f>INDEX('Category 4'!$A$1:$EN$870,'P&amp;M working'!H216,'P&amp;M working'!K216)</f>
        <v>139.69999999999999</v>
      </c>
      <c r="M216" s="46">
        <f t="shared" si="32"/>
        <v>0.94647696476964771</v>
      </c>
      <c r="N216" s="46">
        <f t="shared" si="27"/>
        <v>0.94647696476964771</v>
      </c>
      <c r="O216" s="73">
        <f t="shared" si="28"/>
        <v>8.1055555555555561</v>
      </c>
      <c r="P216" s="74">
        <f>INDEX('EL&amp;SV'!$D$4:$H$45,MATCH(G216,'EL&amp;SV'!$H$4:$H$45,0),MATCH(IF(D216&gt;1000000,"A",IF(D216&gt;100000,"B",IF(D216&gt;50000,"C","D"))),'EL&amp;SV'!$D$4:$H$4,0))</f>
        <v>8</v>
      </c>
      <c r="Q216" s="48">
        <f>INDEX('EL&amp;SV'!$H$4:$L$45,MATCH(G216,'EL&amp;SV'!$H$4:$H$45,0),MATCH(IF(D216&gt;1000000,"A",IF(D216&gt;100000,"B",IF(D216&gt;50000,"C","D"))),'EL&amp;SV'!$H$4:$L$4,0))</f>
        <v>0.95</v>
      </c>
      <c r="R216" s="47">
        <f t="shared" si="26"/>
        <v>93701.219512195123</v>
      </c>
      <c r="S216" s="47">
        <f t="shared" si="29"/>
        <v>89016.158536585368</v>
      </c>
      <c r="T216" s="47">
        <f t="shared" si="30"/>
        <v>4685.0609756097547</v>
      </c>
      <c r="V216" s="68">
        <f t="shared" si="31"/>
        <v>-5298.7804878048773</v>
      </c>
    </row>
    <row r="217" spans="1:22" ht="21" customHeight="1" x14ac:dyDescent="0.2">
      <c r="A217" s="30">
        <v>212</v>
      </c>
      <c r="B217" s="51" t="s">
        <v>1984</v>
      </c>
      <c r="C217" s="52">
        <v>45012</v>
      </c>
      <c r="D217" s="57">
        <v>99000</v>
      </c>
      <c r="E217" s="57">
        <v>91804.56</v>
      </c>
      <c r="F217" s="44">
        <f t="shared" si="25"/>
        <v>44986</v>
      </c>
      <c r="G217" s="66" t="s">
        <v>1325</v>
      </c>
      <c r="H217" s="43">
        <f>MATCH(G217,'Category 4'!$A:$A,0)</f>
        <v>654</v>
      </c>
      <c r="I217" s="43">
        <f>MATCH($F$6,'Category 4'!$1:$1,0)</f>
        <v>135</v>
      </c>
      <c r="J217" s="43">
        <f>INDEX('Category 4'!$A$1:$EN$870,H217,I217)</f>
        <v>111.7</v>
      </c>
      <c r="K217" s="43">
        <f>MATCH($K$4,'Category 4'!$1:$1,0)</f>
        <v>144</v>
      </c>
      <c r="L217" s="43">
        <f>INDEX('Category 4'!$A$1:$EN$870,'P&amp;M working'!H217,'P&amp;M working'!K217)</f>
        <v>113.8</v>
      </c>
      <c r="M217" s="46">
        <f t="shared" si="32"/>
        <v>1.018800358102059</v>
      </c>
      <c r="N217" s="46">
        <f t="shared" si="27"/>
        <v>1.018800358102059</v>
      </c>
      <c r="O217" s="73">
        <f t="shared" si="28"/>
        <v>0.89722222222222225</v>
      </c>
      <c r="P217" s="74">
        <f>INDEX('EL&amp;SV'!$D$4:$H$45,MATCH(G217,'EL&amp;SV'!$H$4:$H$45,0),MATCH(IF(D217&gt;1000000,"A",IF(D217&gt;100000,"B",IF(D217&gt;50000,"C","D"))),'EL&amp;SV'!$D$4:$H$4,0))</f>
        <v>10</v>
      </c>
      <c r="Q217" s="48">
        <f>INDEX('EL&amp;SV'!$H$4:$L$45,MATCH(G217,'EL&amp;SV'!$H$4:$H$45,0),MATCH(IF(D217&gt;1000000,"A",IF(D217&gt;100000,"B",IF(D217&gt;50000,"C","D"))),'EL&amp;SV'!$H$4:$L$4,0))</f>
        <v>0.95</v>
      </c>
      <c r="R217" s="47">
        <f t="shared" si="26"/>
        <v>100861.23545210385</v>
      </c>
      <c r="S217" s="47">
        <f t="shared" si="29"/>
        <v>8597.0194717994636</v>
      </c>
      <c r="T217" s="47">
        <f t="shared" si="30"/>
        <v>92264.215980304391</v>
      </c>
      <c r="V217" s="68">
        <f t="shared" si="31"/>
        <v>1861.2354521038505</v>
      </c>
    </row>
    <row r="218" spans="1:22" ht="21" customHeight="1" x14ac:dyDescent="0.2">
      <c r="A218" s="30">
        <v>213</v>
      </c>
      <c r="B218" s="51" t="s">
        <v>1806</v>
      </c>
      <c r="C218" s="52">
        <v>42417</v>
      </c>
      <c r="D218" s="57">
        <v>95035</v>
      </c>
      <c r="E218" s="57">
        <v>23965.439999999999</v>
      </c>
      <c r="F218" s="44">
        <f t="shared" si="25"/>
        <v>42401</v>
      </c>
      <c r="G218" s="66" t="s">
        <v>344</v>
      </c>
      <c r="H218" s="43">
        <f>MATCH(G218,'Category 4'!$A:$A,0)</f>
        <v>162</v>
      </c>
      <c r="I218" s="43">
        <f>MATCH($F$6,'Category 4'!$1:$1,0)</f>
        <v>135</v>
      </c>
      <c r="J218" s="43">
        <f>INDEX('Category 4'!$A$1:$EN$870,H218,I218)</f>
        <v>148.4</v>
      </c>
      <c r="K218" s="43">
        <f>MATCH($K$4,'Category 4'!$1:$1,0)</f>
        <v>144</v>
      </c>
      <c r="L218" s="43">
        <f>INDEX('Category 4'!$A$1:$EN$870,'P&amp;M working'!H218,'P&amp;M working'!K218)</f>
        <v>151.5</v>
      </c>
      <c r="M218" s="46">
        <f t="shared" si="32"/>
        <v>1.0208894878706198</v>
      </c>
      <c r="N218" s="46">
        <f t="shared" si="27"/>
        <v>1.0208894878706198</v>
      </c>
      <c r="O218" s="73">
        <f t="shared" si="28"/>
        <v>8.0083333333333329</v>
      </c>
      <c r="P218" s="74">
        <f>INDEX('EL&amp;SV'!$D$4:$H$45,MATCH(G218,'EL&amp;SV'!$H$4:$H$45,0),MATCH(IF(D218&gt;1000000,"A",IF(D218&gt;100000,"B",IF(D218&gt;50000,"C","D"))),'EL&amp;SV'!$D$4:$H$4,0))</f>
        <v>8</v>
      </c>
      <c r="Q218" s="48">
        <f>INDEX('EL&amp;SV'!$H$4:$L$45,MATCH(G218,'EL&amp;SV'!$H$4:$H$45,0),MATCH(IF(D218&gt;1000000,"A",IF(D218&gt;100000,"B",IF(D218&gt;50000,"C","D"))),'EL&amp;SV'!$H$4:$L$4,0))</f>
        <v>0.95</v>
      </c>
      <c r="R218" s="47">
        <f t="shared" si="26"/>
        <v>97020.232479784361</v>
      </c>
      <c r="S218" s="47">
        <f t="shared" si="29"/>
        <v>92169.220855795138</v>
      </c>
      <c r="T218" s="47">
        <f t="shared" si="30"/>
        <v>4851.0116239892232</v>
      </c>
      <c r="V218" s="68">
        <f t="shared" si="31"/>
        <v>1985.2324797843612</v>
      </c>
    </row>
    <row r="219" spans="1:22" ht="21" customHeight="1" x14ac:dyDescent="0.2">
      <c r="A219" s="30">
        <v>214</v>
      </c>
      <c r="B219" s="51" t="s">
        <v>1985</v>
      </c>
      <c r="C219" s="52">
        <v>42993</v>
      </c>
      <c r="D219" s="57">
        <v>94000</v>
      </c>
      <c r="E219" s="57">
        <v>37796.080000000002</v>
      </c>
      <c r="F219" s="44">
        <f t="shared" si="25"/>
        <v>42979</v>
      </c>
      <c r="G219" s="66" t="s">
        <v>1593</v>
      </c>
      <c r="H219" s="43">
        <f>MATCH(G219,'Category 4'!$A:$A,0)</f>
        <v>788</v>
      </c>
      <c r="I219" s="43">
        <f>MATCH($F$6,'Category 4'!$1:$1,0)</f>
        <v>135</v>
      </c>
      <c r="J219" s="43">
        <f>INDEX('Category 4'!$A$1:$EN$870,H219,I219)</f>
        <v>122.4</v>
      </c>
      <c r="K219" s="43">
        <f>MATCH($K$4,'Category 4'!$1:$1,0)</f>
        <v>144</v>
      </c>
      <c r="L219" s="43">
        <f>INDEX('Category 4'!$A$1:$EN$870,'P&amp;M working'!H219,'P&amp;M working'!K219)</f>
        <v>126.4</v>
      </c>
      <c r="M219" s="46">
        <f t="shared" si="32"/>
        <v>1.0326797385620916</v>
      </c>
      <c r="N219" s="46">
        <f t="shared" si="27"/>
        <v>1.0326797385620916</v>
      </c>
      <c r="O219" s="73">
        <f t="shared" si="28"/>
        <v>6.4305555555555554</v>
      </c>
      <c r="P219" s="74">
        <f>INDEX('EL&amp;SV'!$D$4:$H$45,MATCH(G219,'EL&amp;SV'!$H$4:$H$45,0),MATCH(IF(D219&gt;1000000,"A",IF(D219&gt;100000,"B",IF(D219&gt;50000,"C","D"))),'EL&amp;SV'!$D$4:$H$4,0))</f>
        <v>10</v>
      </c>
      <c r="Q219" s="48">
        <f>INDEX('EL&amp;SV'!$H$4:$L$45,MATCH(G219,'EL&amp;SV'!$H$4:$H$45,0),MATCH(IF(D219&gt;1000000,"A",IF(D219&gt;100000,"B",IF(D219&gt;50000,"C","D"))),'EL&amp;SV'!$H$4:$L$4,0))</f>
        <v>0.95</v>
      </c>
      <c r="R219" s="47">
        <f t="shared" si="26"/>
        <v>97071.895424836606</v>
      </c>
      <c r="S219" s="47">
        <f t="shared" si="29"/>
        <v>59301.490559186641</v>
      </c>
      <c r="T219" s="47">
        <f t="shared" si="30"/>
        <v>37770.404865649965</v>
      </c>
      <c r="V219" s="68">
        <f t="shared" si="31"/>
        <v>3071.8954248366063</v>
      </c>
    </row>
    <row r="220" spans="1:22" ht="21" customHeight="1" x14ac:dyDescent="0.2">
      <c r="A220" s="30">
        <v>215</v>
      </c>
      <c r="B220" s="51" t="s">
        <v>1986</v>
      </c>
      <c r="C220" s="52">
        <v>43353</v>
      </c>
      <c r="D220" s="57">
        <v>94000</v>
      </c>
      <c r="E220" s="57">
        <v>48907.01</v>
      </c>
      <c r="F220" s="44">
        <f t="shared" si="25"/>
        <v>43344</v>
      </c>
      <c r="G220" s="66" t="s">
        <v>1325</v>
      </c>
      <c r="H220" s="43">
        <f>MATCH(G220,'Category 4'!$A:$A,0)</f>
        <v>654</v>
      </c>
      <c r="I220" s="43">
        <f>MATCH($F$6,'Category 4'!$1:$1,0)</f>
        <v>135</v>
      </c>
      <c r="J220" s="43">
        <f>INDEX('Category 4'!$A$1:$EN$870,H220,I220)</f>
        <v>111.7</v>
      </c>
      <c r="K220" s="43">
        <f>MATCH($K$4,'Category 4'!$1:$1,0)</f>
        <v>144</v>
      </c>
      <c r="L220" s="43">
        <f>INDEX('Category 4'!$A$1:$EN$870,'P&amp;M working'!H220,'P&amp;M working'!K220)</f>
        <v>113.8</v>
      </c>
      <c r="M220" s="46">
        <f t="shared" si="32"/>
        <v>1.018800358102059</v>
      </c>
      <c r="N220" s="46">
        <f t="shared" si="27"/>
        <v>1.018800358102059</v>
      </c>
      <c r="O220" s="73">
        <f t="shared" si="28"/>
        <v>5.4444444444444446</v>
      </c>
      <c r="P220" s="74">
        <f>INDEX('EL&amp;SV'!$D$4:$H$45,MATCH(G220,'EL&amp;SV'!$H$4:$H$45,0),MATCH(IF(D220&gt;1000000,"A",IF(D220&gt;100000,"B",IF(D220&gt;50000,"C","D"))),'EL&amp;SV'!$D$4:$H$4,0))</f>
        <v>10</v>
      </c>
      <c r="Q220" s="48">
        <f>INDEX('EL&amp;SV'!$H$4:$L$45,MATCH(G220,'EL&amp;SV'!$H$4:$H$45,0),MATCH(IF(D220&gt;1000000,"A",IF(D220&gt;100000,"B",IF(D220&gt;50000,"C","D"))),'EL&amp;SV'!$H$4:$L$4,0))</f>
        <v>0.95</v>
      </c>
      <c r="R220" s="47">
        <f t="shared" si="26"/>
        <v>95767.233661593549</v>
      </c>
      <c r="S220" s="47">
        <f t="shared" si="29"/>
        <v>49532.941410524218</v>
      </c>
      <c r="T220" s="47">
        <f t="shared" si="30"/>
        <v>46234.292251069332</v>
      </c>
      <c r="V220" s="68">
        <f t="shared" si="31"/>
        <v>1767.2336615935492</v>
      </c>
    </row>
    <row r="221" spans="1:22" ht="21" customHeight="1" x14ac:dyDescent="0.2">
      <c r="A221" s="30">
        <v>216</v>
      </c>
      <c r="B221" s="51" t="s">
        <v>1987</v>
      </c>
      <c r="C221" s="52">
        <v>42401</v>
      </c>
      <c r="D221" s="57">
        <v>93840</v>
      </c>
      <c r="E221" s="57">
        <v>23273.52</v>
      </c>
      <c r="F221" s="44">
        <f t="shared" si="25"/>
        <v>42401</v>
      </c>
      <c r="G221" s="66" t="s">
        <v>1593</v>
      </c>
      <c r="H221" s="43">
        <f>MATCH(G221,'Category 4'!$A:$A,0)</f>
        <v>788</v>
      </c>
      <c r="I221" s="43">
        <f>MATCH($F$6,'Category 4'!$1:$1,0)</f>
        <v>135</v>
      </c>
      <c r="J221" s="43">
        <f>INDEX('Category 4'!$A$1:$EN$870,H221,I221)</f>
        <v>122.4</v>
      </c>
      <c r="K221" s="43">
        <f>MATCH($K$4,'Category 4'!$1:$1,0)</f>
        <v>144</v>
      </c>
      <c r="L221" s="43">
        <f>INDEX('Category 4'!$A$1:$EN$870,'P&amp;M working'!H221,'P&amp;M working'!K221)</f>
        <v>126.4</v>
      </c>
      <c r="M221" s="46">
        <f t="shared" si="32"/>
        <v>1.0326797385620916</v>
      </c>
      <c r="N221" s="46">
        <f t="shared" si="27"/>
        <v>1.0326797385620916</v>
      </c>
      <c r="O221" s="73">
        <f t="shared" si="28"/>
        <v>8.0527777777777771</v>
      </c>
      <c r="P221" s="74">
        <f>INDEX('EL&amp;SV'!$D$4:$H$45,MATCH(G221,'EL&amp;SV'!$H$4:$H$45,0),MATCH(IF(D221&gt;1000000,"A",IF(D221&gt;100000,"B",IF(D221&gt;50000,"C","D"))),'EL&amp;SV'!$D$4:$H$4,0))</f>
        <v>10</v>
      </c>
      <c r="Q221" s="48">
        <f>INDEX('EL&amp;SV'!$H$4:$L$45,MATCH(G221,'EL&amp;SV'!$H$4:$H$45,0),MATCH(IF(D221&gt;1000000,"A",IF(D221&gt;100000,"B",IF(D221&gt;50000,"C","D"))),'EL&amp;SV'!$H$4:$L$4,0))</f>
        <v>0.95</v>
      </c>
      <c r="R221" s="47">
        <f t="shared" si="26"/>
        <v>96906.666666666672</v>
      </c>
      <c r="S221" s="47">
        <f t="shared" si="29"/>
        <v>74134.945925925917</v>
      </c>
      <c r="T221" s="47">
        <f t="shared" si="30"/>
        <v>22771.720740740755</v>
      </c>
      <c r="V221" s="68">
        <f t="shared" si="31"/>
        <v>3066.6666666666715</v>
      </c>
    </row>
    <row r="222" spans="1:22" ht="21" customHeight="1" x14ac:dyDescent="0.2">
      <c r="A222" s="30">
        <v>217</v>
      </c>
      <c r="B222" s="51" t="s">
        <v>1988</v>
      </c>
      <c r="C222" s="52">
        <v>43496</v>
      </c>
      <c r="D222" s="57">
        <v>93000</v>
      </c>
      <c r="E222" s="57">
        <v>62522.35</v>
      </c>
      <c r="F222" s="44">
        <f t="shared" si="25"/>
        <v>43466</v>
      </c>
      <c r="G222" s="66" t="s">
        <v>1611</v>
      </c>
      <c r="H222" s="43">
        <f>MATCH(G222,'Category 4'!$A:$A,0)</f>
        <v>797</v>
      </c>
      <c r="I222" s="43">
        <f>MATCH($F$6,'Category 4'!$1:$1,0)</f>
        <v>135</v>
      </c>
      <c r="J222" s="43">
        <f>INDEX('Category 4'!$A$1:$EN$870,H222,I222)</f>
        <v>49.2</v>
      </c>
      <c r="K222" s="43">
        <f>MATCH($K$4,'Category 4'!$1:$1,0)</f>
        <v>144</v>
      </c>
      <c r="L222" s="43">
        <f>INDEX('Category 4'!$A$1:$EN$870,'P&amp;M working'!H222,'P&amp;M working'!K222)</f>
        <v>48.1</v>
      </c>
      <c r="M222" s="46">
        <f t="shared" si="32"/>
        <v>0.97764227642276424</v>
      </c>
      <c r="N222" s="46">
        <f t="shared" si="27"/>
        <v>0.97764227642276424</v>
      </c>
      <c r="O222" s="73">
        <f t="shared" si="28"/>
        <v>5.0555555555555554</v>
      </c>
      <c r="P222" s="74">
        <f>INDEX('EL&amp;SV'!$D$4:$H$45,MATCH(G222,'EL&amp;SV'!$H$4:$H$45,0),MATCH(IF(D222&gt;1000000,"A",IF(D222&gt;100000,"B",IF(D222&gt;50000,"C","D"))),'EL&amp;SV'!$D$4:$H$4,0))</f>
        <v>10</v>
      </c>
      <c r="Q222" s="48">
        <f>INDEX('EL&amp;SV'!$H$4:$L$45,MATCH(G222,'EL&amp;SV'!$H$4:$H$45,0),MATCH(IF(D222&gt;1000000,"A",IF(D222&gt;100000,"B",IF(D222&gt;50000,"C","D"))),'EL&amp;SV'!$H$4:$L$4,0))</f>
        <v>0.95</v>
      </c>
      <c r="R222" s="47">
        <f t="shared" si="26"/>
        <v>90920.731707317071</v>
      </c>
      <c r="S222" s="47">
        <f t="shared" si="29"/>
        <v>43667.206978319788</v>
      </c>
      <c r="T222" s="47">
        <f t="shared" si="30"/>
        <v>47253.524728997283</v>
      </c>
      <c r="V222" s="68">
        <f t="shared" si="31"/>
        <v>-2079.2682926829293</v>
      </c>
    </row>
    <row r="223" spans="1:22" ht="21" customHeight="1" x14ac:dyDescent="0.2">
      <c r="A223" s="30">
        <v>218</v>
      </c>
      <c r="B223" s="51" t="s">
        <v>1989</v>
      </c>
      <c r="C223" s="52">
        <v>42401</v>
      </c>
      <c r="D223" s="57">
        <v>91696</v>
      </c>
      <c r="E223" s="57">
        <v>22741.78</v>
      </c>
      <c r="F223" s="44">
        <f t="shared" si="25"/>
        <v>42401</v>
      </c>
      <c r="G223" s="66" t="s">
        <v>1443</v>
      </c>
      <c r="H223" s="43">
        <f>MATCH(G223,'Category 4'!$A:$A,0)</f>
        <v>713</v>
      </c>
      <c r="I223" s="43">
        <f>MATCH($F$6,'Category 4'!$1:$1,0)</f>
        <v>135</v>
      </c>
      <c r="J223" s="43">
        <f>INDEX('Category 4'!$A$1:$EN$870,H223,I223)</f>
        <v>148.30000000000001</v>
      </c>
      <c r="K223" s="43">
        <f>MATCH($K$4,'Category 4'!$1:$1,0)</f>
        <v>144</v>
      </c>
      <c r="L223" s="43">
        <f>INDEX('Category 4'!$A$1:$EN$870,'P&amp;M working'!H223,'P&amp;M working'!K223)</f>
        <v>150.30000000000001</v>
      </c>
      <c r="M223" s="46">
        <f t="shared" si="32"/>
        <v>1.0134861766689143</v>
      </c>
      <c r="N223" s="46">
        <f t="shared" si="27"/>
        <v>1.0134861766689143</v>
      </c>
      <c r="O223" s="73">
        <f t="shared" si="28"/>
        <v>8.0527777777777771</v>
      </c>
      <c r="P223" s="74">
        <f>INDEX('EL&amp;SV'!$D$4:$H$45,MATCH(G223,'EL&amp;SV'!$H$4:$H$45,0),MATCH(IF(D223&gt;1000000,"A",IF(D223&gt;100000,"B",IF(D223&gt;50000,"C","D"))),'EL&amp;SV'!$D$4:$H$4,0))</f>
        <v>5</v>
      </c>
      <c r="Q223" s="48">
        <f>INDEX('EL&amp;SV'!$H$4:$L$45,MATCH(G223,'EL&amp;SV'!$H$4:$H$45,0),MATCH(IF(D223&gt;1000000,"A",IF(D223&gt;100000,"B",IF(D223&gt;50000,"C","D"))),'EL&amp;SV'!$H$4:$L$4,0))</f>
        <v>0.95</v>
      </c>
      <c r="R223" s="47">
        <f t="shared" si="26"/>
        <v>92932.628455832761</v>
      </c>
      <c r="S223" s="47">
        <f t="shared" si="29"/>
        <v>88285.997033041131</v>
      </c>
      <c r="T223" s="47">
        <f t="shared" si="30"/>
        <v>4646.63142279163</v>
      </c>
      <c r="V223" s="68">
        <f t="shared" si="31"/>
        <v>1236.6284558327607</v>
      </c>
    </row>
    <row r="224" spans="1:22" ht="21" customHeight="1" x14ac:dyDescent="0.2">
      <c r="A224" s="30">
        <v>219</v>
      </c>
      <c r="B224" s="51" t="s">
        <v>1990</v>
      </c>
      <c r="C224" s="52">
        <v>42401</v>
      </c>
      <c r="D224" s="57">
        <v>90300</v>
      </c>
      <c r="E224" s="57">
        <v>22395.57</v>
      </c>
      <c r="F224" s="44">
        <f t="shared" si="25"/>
        <v>42401</v>
      </c>
      <c r="G224" s="66" t="s">
        <v>1161</v>
      </c>
      <c r="H224" s="43">
        <f>MATCH(G224,'Category 4'!$A:$A,0)</f>
        <v>571</v>
      </c>
      <c r="I224" s="43">
        <f>MATCH($F$6,'Category 4'!$1:$1,0)</f>
        <v>135</v>
      </c>
      <c r="J224" s="43">
        <f>INDEX('Category 4'!$A$1:$EN$870,H224,I224)</f>
        <v>151</v>
      </c>
      <c r="K224" s="43">
        <f>MATCH($K$4,'Category 4'!$1:$1,0)</f>
        <v>144</v>
      </c>
      <c r="L224" s="43">
        <f>INDEX('Category 4'!$A$1:$EN$870,'P&amp;M working'!H224,'P&amp;M working'!K224)</f>
        <v>141.4</v>
      </c>
      <c r="M224" s="46">
        <f t="shared" si="32"/>
        <v>0.93642384105960264</v>
      </c>
      <c r="N224" s="46">
        <f t="shared" si="27"/>
        <v>0.93642384105960264</v>
      </c>
      <c r="O224" s="73">
        <f t="shared" si="28"/>
        <v>8.0527777777777771</v>
      </c>
      <c r="P224" s="74">
        <f>INDEX('EL&amp;SV'!$D$4:$H$45,MATCH(G224,'EL&amp;SV'!$H$4:$H$45,0),MATCH(IF(D224&gt;1000000,"A",IF(D224&gt;100000,"B",IF(D224&gt;50000,"C","D"))),'EL&amp;SV'!$D$4:$H$4,0))</f>
        <v>5</v>
      </c>
      <c r="Q224" s="48">
        <f>INDEX('EL&amp;SV'!$H$4:$L$45,MATCH(G224,'EL&amp;SV'!$H$4:$H$45,0),MATCH(IF(D224&gt;1000000,"A",IF(D224&gt;100000,"B",IF(D224&gt;50000,"C","D"))),'EL&amp;SV'!$H$4:$L$4,0))</f>
        <v>0.95</v>
      </c>
      <c r="R224" s="47">
        <f t="shared" si="26"/>
        <v>84559.072847682124</v>
      </c>
      <c r="S224" s="47">
        <f t="shared" si="29"/>
        <v>80331.119205298019</v>
      </c>
      <c r="T224" s="47">
        <f t="shared" si="30"/>
        <v>4227.9536423841055</v>
      </c>
      <c r="V224" s="68">
        <f t="shared" si="31"/>
        <v>-5740.9271523178759</v>
      </c>
    </row>
    <row r="225" spans="1:22" ht="21" customHeight="1" x14ac:dyDescent="0.2">
      <c r="A225" s="30">
        <v>220</v>
      </c>
      <c r="B225" s="51" t="s">
        <v>1991</v>
      </c>
      <c r="C225" s="52">
        <v>42401</v>
      </c>
      <c r="D225" s="57">
        <v>90286</v>
      </c>
      <c r="E225" s="57">
        <v>22392.09</v>
      </c>
      <c r="F225" s="44">
        <f t="shared" si="25"/>
        <v>42401</v>
      </c>
      <c r="G225" s="66" t="s">
        <v>1325</v>
      </c>
      <c r="H225" s="43">
        <f>MATCH(G225,'Category 4'!$A:$A,0)</f>
        <v>654</v>
      </c>
      <c r="I225" s="43">
        <f>MATCH($F$6,'Category 4'!$1:$1,0)</f>
        <v>135</v>
      </c>
      <c r="J225" s="43">
        <f>INDEX('Category 4'!$A$1:$EN$870,H225,I225)</f>
        <v>111.7</v>
      </c>
      <c r="K225" s="43">
        <f>MATCH($K$4,'Category 4'!$1:$1,0)</f>
        <v>144</v>
      </c>
      <c r="L225" s="43">
        <f>INDEX('Category 4'!$A$1:$EN$870,'P&amp;M working'!H225,'P&amp;M working'!K225)</f>
        <v>113.8</v>
      </c>
      <c r="M225" s="46">
        <f t="shared" si="32"/>
        <v>1.018800358102059</v>
      </c>
      <c r="N225" s="46">
        <f t="shared" si="27"/>
        <v>1.018800358102059</v>
      </c>
      <c r="O225" s="73">
        <f t="shared" si="28"/>
        <v>8.0527777777777771</v>
      </c>
      <c r="P225" s="74">
        <f>INDEX('EL&amp;SV'!$D$4:$H$45,MATCH(G225,'EL&amp;SV'!$H$4:$H$45,0),MATCH(IF(D225&gt;1000000,"A",IF(D225&gt;100000,"B",IF(D225&gt;50000,"C","D"))),'EL&amp;SV'!$D$4:$H$4,0))</f>
        <v>10</v>
      </c>
      <c r="Q225" s="48">
        <f>INDEX('EL&amp;SV'!$H$4:$L$45,MATCH(G225,'EL&amp;SV'!$H$4:$H$45,0),MATCH(IF(D225&gt;1000000,"A",IF(D225&gt;100000,"B",IF(D225&gt;50000,"C","D"))),'EL&amp;SV'!$H$4:$L$4,0))</f>
        <v>0.95</v>
      </c>
      <c r="R225" s="47">
        <f t="shared" si="26"/>
        <v>91983.409131602501</v>
      </c>
      <c r="S225" s="47">
        <f t="shared" si="29"/>
        <v>70368.585533024947</v>
      </c>
      <c r="T225" s="47">
        <f t="shared" si="30"/>
        <v>21614.823598577554</v>
      </c>
      <c r="V225" s="68">
        <f t="shared" si="31"/>
        <v>1697.4091316025006</v>
      </c>
    </row>
    <row r="226" spans="1:22" ht="21" customHeight="1" x14ac:dyDescent="0.2">
      <c r="A226" s="30">
        <v>221</v>
      </c>
      <c r="B226" s="51" t="s">
        <v>1976</v>
      </c>
      <c r="C226" s="52">
        <v>43540</v>
      </c>
      <c r="D226" s="57">
        <v>89733.95</v>
      </c>
      <c r="E226" s="57">
        <v>3638.53</v>
      </c>
      <c r="F226" s="44">
        <f t="shared" si="25"/>
        <v>43525</v>
      </c>
      <c r="G226" s="66" t="s">
        <v>1237</v>
      </c>
      <c r="H226" s="43">
        <f>MATCH(G226,'Category 4'!$A:$A,0)</f>
        <v>610</v>
      </c>
      <c r="I226" s="43">
        <f>MATCH($F$6,'Category 4'!$1:$1,0)</f>
        <v>135</v>
      </c>
      <c r="J226" s="43">
        <f>INDEX('Category 4'!$A$1:$EN$870,H226,I226)</f>
        <v>132.9</v>
      </c>
      <c r="K226" s="43">
        <f>MATCH($K$4,'Category 4'!$1:$1,0)</f>
        <v>144</v>
      </c>
      <c r="L226" s="43">
        <f>INDEX('Category 4'!$A$1:$EN$870,'P&amp;M working'!H226,'P&amp;M working'!K226)</f>
        <v>138.6</v>
      </c>
      <c r="M226" s="46">
        <f t="shared" si="32"/>
        <v>1.0428893905191872</v>
      </c>
      <c r="N226" s="46">
        <f t="shared" si="27"/>
        <v>1.0428893905191872</v>
      </c>
      <c r="O226" s="73">
        <f t="shared" si="28"/>
        <v>4.927777777777778</v>
      </c>
      <c r="P226" s="74">
        <f>INDEX('EL&amp;SV'!$D$4:$H$45,MATCH(G226,'EL&amp;SV'!$H$4:$H$45,0),MATCH(IF(D226&gt;1000000,"A",IF(D226&gt;100000,"B",IF(D226&gt;50000,"C","D"))),'EL&amp;SV'!$D$4:$H$4,0))</f>
        <v>10</v>
      </c>
      <c r="Q226" s="48">
        <f>INDEX('EL&amp;SV'!$H$4:$L$45,MATCH(G226,'EL&amp;SV'!$H$4:$H$45,0),MATCH(IF(D226&gt;1000000,"A",IF(D226&gt;100000,"B",IF(D226&gt;50000,"C","D"))),'EL&amp;SV'!$H$4:$L$4,0))</f>
        <v>0.95</v>
      </c>
      <c r="R226" s="47">
        <f t="shared" si="26"/>
        <v>93582.584424379209</v>
      </c>
      <c r="S226" s="47">
        <f t="shared" si="29"/>
        <v>43809.647091779523</v>
      </c>
      <c r="T226" s="47">
        <f t="shared" si="30"/>
        <v>49772.937332599686</v>
      </c>
      <c r="V226" s="68">
        <f t="shared" si="31"/>
        <v>3848.6344243792119</v>
      </c>
    </row>
    <row r="227" spans="1:22" ht="21" customHeight="1" x14ac:dyDescent="0.2">
      <c r="A227" s="30">
        <v>222</v>
      </c>
      <c r="B227" s="51" t="s">
        <v>1806</v>
      </c>
      <c r="C227" s="52">
        <v>42758</v>
      </c>
      <c r="D227" s="57">
        <v>87728</v>
      </c>
      <c r="E227" s="57">
        <v>29908.37</v>
      </c>
      <c r="F227" s="44">
        <f t="shared" si="25"/>
        <v>42736</v>
      </c>
      <c r="G227" s="66" t="s">
        <v>344</v>
      </c>
      <c r="H227" s="43">
        <f>MATCH(G227,'Category 4'!$A:$A,0)</f>
        <v>162</v>
      </c>
      <c r="I227" s="43">
        <f>MATCH($F$6,'Category 4'!$1:$1,0)</f>
        <v>135</v>
      </c>
      <c r="J227" s="43">
        <f>INDEX('Category 4'!$A$1:$EN$870,H227,I227)</f>
        <v>148.4</v>
      </c>
      <c r="K227" s="43">
        <f>MATCH($K$4,'Category 4'!$1:$1,0)</f>
        <v>144</v>
      </c>
      <c r="L227" s="43">
        <f>INDEX('Category 4'!$A$1:$EN$870,'P&amp;M working'!H227,'P&amp;M working'!K227)</f>
        <v>151.5</v>
      </c>
      <c r="M227" s="46">
        <f t="shared" si="32"/>
        <v>1.0208894878706198</v>
      </c>
      <c r="N227" s="46">
        <f t="shared" si="27"/>
        <v>1.0208894878706198</v>
      </c>
      <c r="O227" s="73">
        <f t="shared" si="28"/>
        <v>7.0750000000000002</v>
      </c>
      <c r="P227" s="74">
        <f>INDEX('EL&amp;SV'!$D$4:$H$45,MATCH(G227,'EL&amp;SV'!$H$4:$H$45,0),MATCH(IF(D227&gt;1000000,"A",IF(D227&gt;100000,"B",IF(D227&gt;50000,"C","D"))),'EL&amp;SV'!$D$4:$H$4,0))</f>
        <v>8</v>
      </c>
      <c r="Q227" s="48">
        <f>INDEX('EL&amp;SV'!$H$4:$L$45,MATCH(G227,'EL&amp;SV'!$H$4:$H$45,0),MATCH(IF(D227&gt;1000000,"A",IF(D227&gt;100000,"B",IF(D227&gt;50000,"C","D"))),'EL&amp;SV'!$H$4:$L$4,0))</f>
        <v>0.95</v>
      </c>
      <c r="R227" s="47">
        <f t="shared" si="26"/>
        <v>89560.592991913742</v>
      </c>
      <c r="S227" s="47">
        <f t="shared" si="29"/>
        <v>75244.891955862535</v>
      </c>
      <c r="T227" s="47">
        <f t="shared" si="30"/>
        <v>14315.701036051207</v>
      </c>
      <c r="V227" s="68">
        <f t="shared" si="31"/>
        <v>1832.5929919137416</v>
      </c>
    </row>
    <row r="228" spans="1:22" ht="21" customHeight="1" x14ac:dyDescent="0.2">
      <c r="A228" s="30">
        <v>223</v>
      </c>
      <c r="B228" s="51" t="s">
        <v>1992</v>
      </c>
      <c r="C228" s="52">
        <v>45012</v>
      </c>
      <c r="D228" s="57">
        <v>86050</v>
      </c>
      <c r="E228" s="57">
        <v>79795.789999999994</v>
      </c>
      <c r="F228" s="44">
        <f t="shared" si="25"/>
        <v>44986</v>
      </c>
      <c r="G228" s="66" t="s">
        <v>20</v>
      </c>
      <c r="H228" s="43">
        <f>MATCH(G228,'Category 4'!$A:$A,0)</f>
        <v>582</v>
      </c>
      <c r="I228" s="43">
        <f>MATCH($F$6,'Category 4'!$1:$1,0)</f>
        <v>135</v>
      </c>
      <c r="J228" s="43">
        <f>INDEX('Category 4'!$A$1:$EN$870,H228,I228)</f>
        <v>173.8</v>
      </c>
      <c r="K228" s="43">
        <f>MATCH($K$4,'Category 4'!$1:$1,0)</f>
        <v>144</v>
      </c>
      <c r="L228" s="43">
        <f>INDEX('Category 4'!$A$1:$EN$870,'P&amp;M working'!H228,'P&amp;M working'!K228)</f>
        <v>171</v>
      </c>
      <c r="M228" s="46">
        <f t="shared" si="32"/>
        <v>0.98388952819332565</v>
      </c>
      <c r="N228" s="46">
        <f t="shared" si="27"/>
        <v>0.98388952819332565</v>
      </c>
      <c r="O228" s="73">
        <f t="shared" si="28"/>
        <v>0.89722222222222225</v>
      </c>
      <c r="P228" s="74">
        <f>INDEX('EL&amp;SV'!$D$4:$H$45,MATCH(G228,'EL&amp;SV'!$H$4:$H$45,0),MATCH(IF(D228&gt;1000000,"A",IF(D228&gt;100000,"B",IF(D228&gt;50000,"C","D"))),'EL&amp;SV'!$D$4:$H$4,0))</f>
        <v>5</v>
      </c>
      <c r="Q228" s="48">
        <f>INDEX('EL&amp;SV'!$H$4:$L$45,MATCH(G228,'EL&amp;SV'!$H$4:$H$45,0),MATCH(IF(D228&gt;1000000,"A",IF(D228&gt;100000,"B",IF(D228&gt;50000,"C","D"))),'EL&amp;SV'!$H$4:$L$4,0))</f>
        <v>0.95</v>
      </c>
      <c r="R228" s="47">
        <f t="shared" si="26"/>
        <v>84663.693901035673</v>
      </c>
      <c r="S228" s="47">
        <f t="shared" si="29"/>
        <v>14432.808040851554</v>
      </c>
      <c r="T228" s="47">
        <f t="shared" si="30"/>
        <v>70230.88586018412</v>
      </c>
      <c r="V228" s="68">
        <f t="shared" si="31"/>
        <v>-1386.3060989643272</v>
      </c>
    </row>
    <row r="229" spans="1:22" ht="21" customHeight="1" x14ac:dyDescent="0.2">
      <c r="A229" s="30">
        <v>224</v>
      </c>
      <c r="B229" s="51" t="s">
        <v>1993</v>
      </c>
      <c r="C229" s="52">
        <v>43738</v>
      </c>
      <c r="D229" s="57">
        <v>82945.14</v>
      </c>
      <c r="E229" s="57">
        <v>46770.74</v>
      </c>
      <c r="F229" s="44">
        <f t="shared" si="25"/>
        <v>43709</v>
      </c>
      <c r="G229" s="66" t="s">
        <v>1237</v>
      </c>
      <c r="H229" s="43">
        <f>MATCH(G229,'Category 4'!$A:$A,0)</f>
        <v>610</v>
      </c>
      <c r="I229" s="43">
        <f>MATCH($F$6,'Category 4'!$1:$1,0)</f>
        <v>135</v>
      </c>
      <c r="J229" s="43">
        <f>INDEX('Category 4'!$A$1:$EN$870,H229,I229)</f>
        <v>132.9</v>
      </c>
      <c r="K229" s="43">
        <f>MATCH($K$4,'Category 4'!$1:$1,0)</f>
        <v>144</v>
      </c>
      <c r="L229" s="43">
        <f>INDEX('Category 4'!$A$1:$EN$870,'P&amp;M working'!H229,'P&amp;M working'!K229)</f>
        <v>138.6</v>
      </c>
      <c r="M229" s="46">
        <f t="shared" si="32"/>
        <v>1.0428893905191872</v>
      </c>
      <c r="N229" s="46">
        <f t="shared" si="27"/>
        <v>1.0428893905191872</v>
      </c>
      <c r="O229" s="73">
        <f t="shared" si="28"/>
        <v>4.3888888888888893</v>
      </c>
      <c r="P229" s="74">
        <f>INDEX('EL&amp;SV'!$D$4:$H$45,MATCH(G229,'EL&amp;SV'!$H$4:$H$45,0),MATCH(IF(D229&gt;1000000,"A",IF(D229&gt;100000,"B",IF(D229&gt;50000,"C","D"))),'EL&amp;SV'!$D$4:$H$4,0))</f>
        <v>10</v>
      </c>
      <c r="Q229" s="48">
        <f>INDEX('EL&amp;SV'!$H$4:$L$45,MATCH(G229,'EL&amp;SV'!$H$4:$H$45,0),MATCH(IF(D229&gt;1000000,"A",IF(D229&gt;100000,"B",IF(D229&gt;50000,"C","D"))),'EL&amp;SV'!$H$4:$L$4,0))</f>
        <v>0.95</v>
      </c>
      <c r="R229" s="47">
        <f t="shared" si="26"/>
        <v>86502.606501128656</v>
      </c>
      <c r="S229" s="47">
        <f t="shared" si="29"/>
        <v>36066.781210609486</v>
      </c>
      <c r="T229" s="47">
        <f t="shared" si="30"/>
        <v>50435.825290519169</v>
      </c>
      <c r="V229" s="68">
        <f t="shared" si="31"/>
        <v>3557.4665011286561</v>
      </c>
    </row>
    <row r="230" spans="1:22" ht="21" customHeight="1" x14ac:dyDescent="0.2">
      <c r="A230" s="30">
        <v>225</v>
      </c>
      <c r="B230" s="51" t="s">
        <v>1994</v>
      </c>
      <c r="C230" s="52">
        <v>43738</v>
      </c>
      <c r="D230" s="57">
        <v>82837.33</v>
      </c>
      <c r="E230" s="57">
        <v>46709.96</v>
      </c>
      <c r="F230" s="44">
        <f t="shared" si="25"/>
        <v>43709</v>
      </c>
      <c r="G230" s="66" t="s">
        <v>1237</v>
      </c>
      <c r="H230" s="43">
        <f>MATCH(G230,'Category 4'!$A:$A,0)</f>
        <v>610</v>
      </c>
      <c r="I230" s="43">
        <f>MATCH($F$6,'Category 4'!$1:$1,0)</f>
        <v>135</v>
      </c>
      <c r="J230" s="43">
        <f>INDEX('Category 4'!$A$1:$EN$870,H230,I230)</f>
        <v>132.9</v>
      </c>
      <c r="K230" s="43">
        <f>MATCH($K$4,'Category 4'!$1:$1,0)</f>
        <v>144</v>
      </c>
      <c r="L230" s="43">
        <f>INDEX('Category 4'!$A$1:$EN$870,'P&amp;M working'!H230,'P&amp;M working'!K230)</f>
        <v>138.6</v>
      </c>
      <c r="M230" s="46">
        <f t="shared" si="32"/>
        <v>1.0428893905191872</v>
      </c>
      <c r="N230" s="46">
        <f t="shared" si="27"/>
        <v>1.0428893905191872</v>
      </c>
      <c r="O230" s="73">
        <f t="shared" si="28"/>
        <v>4.3888888888888893</v>
      </c>
      <c r="P230" s="74">
        <f>INDEX('EL&amp;SV'!$D$4:$H$45,MATCH(G230,'EL&amp;SV'!$H$4:$H$45,0),MATCH(IF(D230&gt;1000000,"A",IF(D230&gt;100000,"B",IF(D230&gt;50000,"C","D"))),'EL&amp;SV'!$D$4:$H$4,0))</f>
        <v>10</v>
      </c>
      <c r="Q230" s="48">
        <f>INDEX('EL&amp;SV'!$H$4:$L$45,MATCH(G230,'EL&amp;SV'!$H$4:$H$45,0),MATCH(IF(D230&gt;1000000,"A",IF(D230&gt;100000,"B",IF(D230&gt;50000,"C","D"))),'EL&amp;SV'!$H$4:$L$4,0))</f>
        <v>0.95</v>
      </c>
      <c r="R230" s="47">
        <f t="shared" si="26"/>
        <v>86390.172595936776</v>
      </c>
      <c r="S230" s="47">
        <f t="shared" si="29"/>
        <v>36019.902518472532</v>
      </c>
      <c r="T230" s="47">
        <f t="shared" si="30"/>
        <v>50370.270077464244</v>
      </c>
      <c r="V230" s="68">
        <f t="shared" si="31"/>
        <v>3552.8425959367742</v>
      </c>
    </row>
    <row r="231" spans="1:22" ht="21" customHeight="1" x14ac:dyDescent="0.2">
      <c r="A231" s="30">
        <v>226</v>
      </c>
      <c r="B231" s="51" t="s">
        <v>1995</v>
      </c>
      <c r="C231" s="52">
        <v>42705</v>
      </c>
      <c r="D231" s="57">
        <v>82688</v>
      </c>
      <c r="E231" s="57">
        <v>27049.48</v>
      </c>
      <c r="F231" s="44">
        <f t="shared" si="25"/>
        <v>42705</v>
      </c>
      <c r="G231" s="66" t="s">
        <v>1503</v>
      </c>
      <c r="H231" s="43">
        <f>MATCH(G231,'Category 4'!$A:$A,0)</f>
        <v>743</v>
      </c>
      <c r="I231" s="43">
        <f>MATCH($F$6,'Category 4'!$1:$1,0)</f>
        <v>135</v>
      </c>
      <c r="J231" s="43">
        <f>INDEX('Category 4'!$A$1:$EN$870,H231,I231)</f>
        <v>128.30000000000001</v>
      </c>
      <c r="K231" s="43">
        <f>MATCH($K$4,'Category 4'!$1:$1,0)</f>
        <v>144</v>
      </c>
      <c r="L231" s="43">
        <f>INDEX('Category 4'!$A$1:$EN$870,'P&amp;M working'!H231,'P&amp;M working'!K231)</f>
        <v>129.4</v>
      </c>
      <c r="M231" s="46">
        <f t="shared" si="32"/>
        <v>1.0085736554949336</v>
      </c>
      <c r="N231" s="46">
        <f t="shared" si="27"/>
        <v>1.0085736554949336</v>
      </c>
      <c r="O231" s="73">
        <f t="shared" si="28"/>
        <v>7.2194444444444441</v>
      </c>
      <c r="P231" s="74">
        <f>INDEX('EL&amp;SV'!$D$4:$H$45,MATCH(G231,'EL&amp;SV'!$H$4:$H$45,0),MATCH(IF(D231&gt;1000000,"A",IF(D231&gt;100000,"B",IF(D231&gt;50000,"C","D"))),'EL&amp;SV'!$D$4:$H$4,0))</f>
        <v>3</v>
      </c>
      <c r="Q231" s="48">
        <f>INDEX('EL&amp;SV'!$H$4:$L$45,MATCH(G231,'EL&amp;SV'!$H$4:$H$45,0),MATCH(IF(D231&gt;1000000,"A",IF(D231&gt;100000,"B",IF(D231&gt;50000,"C","D"))),'EL&amp;SV'!$H$4:$L$4,0))</f>
        <v>0.95</v>
      </c>
      <c r="R231" s="47">
        <f t="shared" si="26"/>
        <v>83396.938425565066</v>
      </c>
      <c r="S231" s="47">
        <f t="shared" si="29"/>
        <v>79227.091504286815</v>
      </c>
      <c r="T231" s="47">
        <f t="shared" si="30"/>
        <v>4169.8469212782511</v>
      </c>
      <c r="V231" s="68">
        <f t="shared" si="31"/>
        <v>708.9384255650657</v>
      </c>
    </row>
    <row r="232" spans="1:22" ht="21" customHeight="1" x14ac:dyDescent="0.2">
      <c r="A232" s="30">
        <v>227</v>
      </c>
      <c r="B232" s="51" t="s">
        <v>1996</v>
      </c>
      <c r="C232" s="52">
        <v>42437</v>
      </c>
      <c r="D232" s="57">
        <v>80912.91</v>
      </c>
      <c r="E232" s="57">
        <v>20825.16</v>
      </c>
      <c r="F232" s="44">
        <f t="shared" si="25"/>
        <v>42430</v>
      </c>
      <c r="G232" s="66" t="s">
        <v>1325</v>
      </c>
      <c r="H232" s="43">
        <f>MATCH(G232,'Category 4'!$A:$A,0)</f>
        <v>654</v>
      </c>
      <c r="I232" s="43">
        <f>MATCH($F$6,'Category 4'!$1:$1,0)</f>
        <v>135</v>
      </c>
      <c r="J232" s="43">
        <f>INDEX('Category 4'!$A$1:$EN$870,H232,I232)</f>
        <v>111.7</v>
      </c>
      <c r="K232" s="43">
        <f>MATCH($K$4,'Category 4'!$1:$1,0)</f>
        <v>144</v>
      </c>
      <c r="L232" s="43">
        <f>INDEX('Category 4'!$A$1:$EN$870,'P&amp;M working'!H232,'P&amp;M working'!K232)</f>
        <v>113.8</v>
      </c>
      <c r="M232" s="46">
        <f t="shared" si="32"/>
        <v>1.018800358102059</v>
      </c>
      <c r="N232" s="46">
        <f t="shared" si="27"/>
        <v>1.018800358102059</v>
      </c>
      <c r="O232" s="73">
        <f t="shared" si="28"/>
        <v>7.95</v>
      </c>
      <c r="P232" s="74">
        <f>INDEX('EL&amp;SV'!$D$4:$H$45,MATCH(G232,'EL&amp;SV'!$H$4:$H$45,0),MATCH(IF(D232&gt;1000000,"A",IF(D232&gt;100000,"B",IF(D232&gt;50000,"C","D"))),'EL&amp;SV'!$D$4:$H$4,0))</f>
        <v>10</v>
      </c>
      <c r="Q232" s="48">
        <f>INDEX('EL&amp;SV'!$H$4:$L$45,MATCH(G232,'EL&amp;SV'!$H$4:$H$45,0),MATCH(IF(D232&gt;1000000,"A",IF(D232&gt;100000,"B",IF(D232&gt;50000,"C","D"))),'EL&amp;SV'!$H$4:$L$4,0))</f>
        <v>0.95</v>
      </c>
      <c r="R232" s="47">
        <f t="shared" si="26"/>
        <v>82434.101683079673</v>
      </c>
      <c r="S232" s="47">
        <f t="shared" si="29"/>
        <v>62258.355296145921</v>
      </c>
      <c r="T232" s="47">
        <f t="shared" si="30"/>
        <v>20175.746386933752</v>
      </c>
      <c r="V232" s="68">
        <f t="shared" si="31"/>
        <v>1521.191683079669</v>
      </c>
    </row>
    <row r="233" spans="1:22" ht="21" customHeight="1" x14ac:dyDescent="0.2">
      <c r="A233" s="30">
        <v>228</v>
      </c>
      <c r="B233" s="53" t="s">
        <v>1997</v>
      </c>
      <c r="C233" s="54">
        <v>45204</v>
      </c>
      <c r="D233" s="58">
        <v>80000</v>
      </c>
      <c r="E233" s="58">
        <v>80000</v>
      </c>
      <c r="F233" s="44">
        <f t="shared" si="25"/>
        <v>45200</v>
      </c>
      <c r="G233" s="66" t="s">
        <v>1325</v>
      </c>
      <c r="H233" s="43">
        <f>MATCH(G233,'Category 4'!$A:$A,0)</f>
        <v>654</v>
      </c>
      <c r="I233" s="43">
        <f>MATCH($F$6,'Category 4'!$1:$1,0)</f>
        <v>135</v>
      </c>
      <c r="J233" s="43">
        <f>INDEX('Category 4'!$A$1:$EN$870,H233,I233)</f>
        <v>111.7</v>
      </c>
      <c r="K233" s="43">
        <f>MATCH($K$4,'Category 4'!$1:$1,0)</f>
        <v>144</v>
      </c>
      <c r="L233" s="43">
        <f>INDEX('Category 4'!$A$1:$EN$870,'P&amp;M working'!H233,'P&amp;M working'!K233)</f>
        <v>113.8</v>
      </c>
      <c r="M233" s="46">
        <f t="shared" si="32"/>
        <v>1.018800358102059</v>
      </c>
      <c r="N233" s="46">
        <f t="shared" si="27"/>
        <v>1.018800358102059</v>
      </c>
      <c r="O233" s="73">
        <f t="shared" si="28"/>
        <v>0.375</v>
      </c>
      <c r="P233" s="74">
        <f>INDEX('EL&amp;SV'!$D$4:$H$45,MATCH(G233,'EL&amp;SV'!$H$4:$H$45,0),MATCH(IF(D233&gt;1000000,"A",IF(D233&gt;100000,"B",IF(D233&gt;50000,"C","D"))),'EL&amp;SV'!$D$4:$H$4,0))</f>
        <v>10</v>
      </c>
      <c r="Q233" s="48">
        <f>INDEX('EL&amp;SV'!$H$4:$L$45,MATCH(G233,'EL&amp;SV'!$H$4:$H$45,0),MATCH(IF(D233&gt;1000000,"A",IF(D233&gt;100000,"B",IF(D233&gt;50000,"C","D"))),'EL&amp;SV'!$H$4:$L$4,0))</f>
        <v>0.95</v>
      </c>
      <c r="R233" s="47">
        <f t="shared" si="26"/>
        <v>81504.02864816472</v>
      </c>
      <c r="S233" s="47">
        <f t="shared" si="29"/>
        <v>2903.5810205908683</v>
      </c>
      <c r="T233" s="47">
        <f t="shared" si="30"/>
        <v>78600.447627573856</v>
      </c>
      <c r="V233" s="68">
        <f t="shared" si="31"/>
        <v>1504.0286481647199</v>
      </c>
    </row>
    <row r="234" spans="1:22" ht="21" customHeight="1" x14ac:dyDescent="0.2">
      <c r="A234" s="30">
        <v>229</v>
      </c>
      <c r="B234" s="51" t="s">
        <v>1998</v>
      </c>
      <c r="C234" s="52">
        <v>42805</v>
      </c>
      <c r="D234" s="57">
        <v>77700</v>
      </c>
      <c r="E234" s="57">
        <v>27440.1</v>
      </c>
      <c r="F234" s="44">
        <f t="shared" si="25"/>
        <v>42795</v>
      </c>
      <c r="G234" s="66" t="s">
        <v>1513</v>
      </c>
      <c r="H234" s="43">
        <f>MATCH(G234,'Category 4'!$A:$A,0)</f>
        <v>748</v>
      </c>
      <c r="I234" s="43">
        <f>MATCH($F$6,'Category 4'!$1:$1,0)</f>
        <v>135</v>
      </c>
      <c r="J234" s="43">
        <f>INDEX('Category 4'!$A$1:$EN$870,H234,I234)</f>
        <v>130.19999999999999</v>
      </c>
      <c r="K234" s="43">
        <f>MATCH($K$4,'Category 4'!$1:$1,0)</f>
        <v>144</v>
      </c>
      <c r="L234" s="43">
        <f>INDEX('Category 4'!$A$1:$EN$870,'P&amp;M working'!H234,'P&amp;M working'!K234)</f>
        <v>130.19999999999999</v>
      </c>
      <c r="M234" s="46">
        <f t="shared" si="32"/>
        <v>1</v>
      </c>
      <c r="N234" s="46">
        <f t="shared" si="27"/>
        <v>1</v>
      </c>
      <c r="O234" s="73">
        <f t="shared" si="28"/>
        <v>6.9416666666666664</v>
      </c>
      <c r="P234" s="74">
        <f>INDEX('EL&amp;SV'!$D$4:$H$45,MATCH(G234,'EL&amp;SV'!$H$4:$H$45,0),MATCH(IF(D234&gt;1000000,"A",IF(D234&gt;100000,"B",IF(D234&gt;50000,"C","D"))),'EL&amp;SV'!$D$4:$H$4,0))</f>
        <v>5</v>
      </c>
      <c r="Q234" s="48">
        <f>INDEX('EL&amp;SV'!$H$4:$L$45,MATCH(G234,'EL&amp;SV'!$H$4:$H$45,0),MATCH(IF(D234&gt;1000000,"A",IF(D234&gt;100000,"B",IF(D234&gt;50000,"C","D"))),'EL&amp;SV'!$H$4:$L$4,0))</f>
        <v>0.95</v>
      </c>
      <c r="R234" s="47">
        <f t="shared" si="26"/>
        <v>77700</v>
      </c>
      <c r="S234" s="47">
        <f t="shared" si="29"/>
        <v>73815</v>
      </c>
      <c r="T234" s="47">
        <f t="shared" si="30"/>
        <v>3885</v>
      </c>
      <c r="V234" s="68">
        <f t="shared" si="31"/>
        <v>0</v>
      </c>
    </row>
    <row r="235" spans="1:22" ht="21" customHeight="1" x14ac:dyDescent="0.2">
      <c r="A235" s="30">
        <v>230</v>
      </c>
      <c r="B235" s="51" t="s">
        <v>1999</v>
      </c>
      <c r="C235" s="52">
        <v>43799</v>
      </c>
      <c r="D235" s="57">
        <v>76196.12</v>
      </c>
      <c r="E235" s="57">
        <v>47049.99</v>
      </c>
      <c r="F235" s="44">
        <f t="shared" si="25"/>
        <v>43770</v>
      </c>
      <c r="G235" s="66" t="s">
        <v>1325</v>
      </c>
      <c r="H235" s="43">
        <f>MATCH(G235,'Category 4'!$A:$A,0)</f>
        <v>654</v>
      </c>
      <c r="I235" s="43">
        <f>MATCH($F$6,'Category 4'!$1:$1,0)</f>
        <v>135</v>
      </c>
      <c r="J235" s="43">
        <f>INDEX('Category 4'!$A$1:$EN$870,H235,I235)</f>
        <v>111.7</v>
      </c>
      <c r="K235" s="43">
        <f>MATCH($K$4,'Category 4'!$1:$1,0)</f>
        <v>144</v>
      </c>
      <c r="L235" s="43">
        <f>INDEX('Category 4'!$A$1:$EN$870,'P&amp;M working'!H235,'P&amp;M working'!K235)</f>
        <v>113.8</v>
      </c>
      <c r="M235" s="46">
        <f t="shared" si="32"/>
        <v>1.018800358102059</v>
      </c>
      <c r="N235" s="46">
        <f t="shared" si="27"/>
        <v>1.018800358102059</v>
      </c>
      <c r="O235" s="73">
        <f t="shared" si="28"/>
        <v>4.2222222222222223</v>
      </c>
      <c r="P235" s="74">
        <f>INDEX('EL&amp;SV'!$D$4:$H$45,MATCH(G235,'EL&amp;SV'!$H$4:$H$45,0),MATCH(IF(D235&gt;1000000,"A",IF(D235&gt;100000,"B",IF(D235&gt;50000,"C","D"))),'EL&amp;SV'!$D$4:$H$4,0))</f>
        <v>10</v>
      </c>
      <c r="Q235" s="48">
        <f>INDEX('EL&amp;SV'!$H$4:$L$45,MATCH(G235,'EL&amp;SV'!$H$4:$H$45,0),MATCH(IF(D235&gt;1000000,"A",IF(D235&gt;100000,"B",IF(D235&gt;50000,"C","D"))),'EL&amp;SV'!$H$4:$L$4,0))</f>
        <v>0.95</v>
      </c>
      <c r="R235" s="47">
        <f t="shared" si="26"/>
        <v>77628.634341987461</v>
      </c>
      <c r="S235" s="47">
        <f t="shared" si="29"/>
        <v>31137.707774952749</v>
      </c>
      <c r="T235" s="47">
        <f t="shared" si="30"/>
        <v>46490.926567034709</v>
      </c>
      <c r="V235" s="68">
        <f t="shared" si="31"/>
        <v>1432.5143419874657</v>
      </c>
    </row>
    <row r="236" spans="1:22" ht="21" customHeight="1" x14ac:dyDescent="0.2">
      <c r="A236" s="30">
        <v>231</v>
      </c>
      <c r="B236" s="51" t="s">
        <v>2000</v>
      </c>
      <c r="C236" s="52">
        <v>42459</v>
      </c>
      <c r="D236" s="57">
        <v>75570</v>
      </c>
      <c r="E236" s="57">
        <v>19882.47</v>
      </c>
      <c r="F236" s="44">
        <f t="shared" si="25"/>
        <v>42430</v>
      </c>
      <c r="G236" s="66" t="s">
        <v>1487</v>
      </c>
      <c r="H236" s="43">
        <f>MATCH(G236,'Category 4'!$A:$A,0)</f>
        <v>735</v>
      </c>
      <c r="I236" s="43">
        <f>MATCH($F$6,'Category 4'!$1:$1,0)</f>
        <v>135</v>
      </c>
      <c r="J236" s="43">
        <f>INDEX('Category 4'!$A$1:$EN$870,H236,I236)</f>
        <v>130.1</v>
      </c>
      <c r="K236" s="43">
        <f>MATCH($K$4,'Category 4'!$1:$1,0)</f>
        <v>144</v>
      </c>
      <c r="L236" s="43">
        <f>INDEX('Category 4'!$A$1:$EN$870,'P&amp;M working'!H236,'P&amp;M working'!K236)</f>
        <v>133</v>
      </c>
      <c r="M236" s="46">
        <f t="shared" si="32"/>
        <v>1.0222905457340508</v>
      </c>
      <c r="N236" s="46">
        <f t="shared" si="27"/>
        <v>1.0222905457340508</v>
      </c>
      <c r="O236" s="73">
        <f t="shared" si="28"/>
        <v>7.8888888888888893</v>
      </c>
      <c r="P236" s="74">
        <f>INDEX('EL&amp;SV'!$D$4:$H$45,MATCH(G236,'EL&amp;SV'!$H$4:$H$45,0),MATCH(IF(D236&gt;1000000,"A",IF(D236&gt;100000,"B",IF(D236&gt;50000,"C","D"))),'EL&amp;SV'!$D$4:$H$4,0))</f>
        <v>10</v>
      </c>
      <c r="Q236" s="48">
        <f>INDEX('EL&amp;SV'!$H$4:$L$45,MATCH(G236,'EL&amp;SV'!$H$4:$H$45,0),MATCH(IF(D236&gt;1000000,"A",IF(D236&gt;100000,"B",IF(D236&gt;50000,"C","D"))),'EL&amp;SV'!$H$4:$L$4,0))</f>
        <v>0.95</v>
      </c>
      <c r="R236" s="47">
        <f t="shared" si="26"/>
        <v>77254.496541122222</v>
      </c>
      <c r="S236" s="47">
        <f t="shared" si="29"/>
        <v>57897.953241096599</v>
      </c>
      <c r="T236" s="47">
        <f t="shared" si="30"/>
        <v>19356.543300025623</v>
      </c>
      <c r="V236" s="68">
        <f t="shared" si="31"/>
        <v>1684.496541122222</v>
      </c>
    </row>
    <row r="237" spans="1:22" ht="21" customHeight="1" x14ac:dyDescent="0.2">
      <c r="A237" s="30">
        <v>232</v>
      </c>
      <c r="B237" s="51" t="s">
        <v>2001</v>
      </c>
      <c r="C237" s="52">
        <v>45012</v>
      </c>
      <c r="D237" s="57">
        <v>75000</v>
      </c>
      <c r="E237" s="57">
        <v>64097.82</v>
      </c>
      <c r="F237" s="44">
        <f t="shared" si="25"/>
        <v>44986</v>
      </c>
      <c r="G237" s="66" t="s">
        <v>1461</v>
      </c>
      <c r="H237" s="43">
        <f>MATCH(G237,'Category 4'!$A:$A,0)</f>
        <v>722</v>
      </c>
      <c r="I237" s="43">
        <f>MATCH($F$6,'Category 4'!$1:$1,0)</f>
        <v>135</v>
      </c>
      <c r="J237" s="43">
        <f>INDEX('Category 4'!$A$1:$EN$870,H237,I237)</f>
        <v>128</v>
      </c>
      <c r="K237" s="43">
        <f>MATCH($K$4,'Category 4'!$1:$1,0)</f>
        <v>144</v>
      </c>
      <c r="L237" s="43">
        <f>INDEX('Category 4'!$A$1:$EN$870,'P&amp;M working'!H237,'P&amp;M working'!K237)</f>
        <v>129.19999999999999</v>
      </c>
      <c r="M237" s="46">
        <f t="shared" si="32"/>
        <v>1.0093749999999999</v>
      </c>
      <c r="N237" s="46">
        <f t="shared" si="27"/>
        <v>1.0093749999999999</v>
      </c>
      <c r="O237" s="73">
        <f t="shared" si="28"/>
        <v>0.89722222222222225</v>
      </c>
      <c r="P237" s="74">
        <f>INDEX('EL&amp;SV'!$D$4:$H$45,MATCH(G237,'EL&amp;SV'!$H$4:$H$45,0),MATCH(IF(D237&gt;1000000,"A",IF(D237&gt;100000,"B",IF(D237&gt;50000,"C","D"))),'EL&amp;SV'!$D$4:$H$4,0))</f>
        <v>8</v>
      </c>
      <c r="Q237" s="48">
        <f>INDEX('EL&amp;SV'!$H$4:$L$45,MATCH(G237,'EL&amp;SV'!$H$4:$H$45,0),MATCH(IF(D237&gt;1000000,"A",IF(D237&gt;100000,"B",IF(D237&gt;50000,"C","D"))),'EL&amp;SV'!$H$4:$L$4,0))</f>
        <v>0.95</v>
      </c>
      <c r="R237" s="47">
        <f t="shared" si="26"/>
        <v>75703.125</v>
      </c>
      <c r="S237" s="47">
        <f t="shared" si="29"/>
        <v>8065.799967447917</v>
      </c>
      <c r="T237" s="47">
        <f t="shared" si="30"/>
        <v>67637.325032552078</v>
      </c>
      <c r="V237" s="68">
        <f t="shared" si="31"/>
        <v>703.125</v>
      </c>
    </row>
    <row r="238" spans="1:22" ht="21" customHeight="1" x14ac:dyDescent="0.2">
      <c r="A238" s="30">
        <v>233</v>
      </c>
      <c r="B238" s="51" t="s">
        <v>2002</v>
      </c>
      <c r="C238" s="52">
        <v>42401</v>
      </c>
      <c r="D238" s="57">
        <v>74249</v>
      </c>
      <c r="E238" s="57">
        <v>18414.7</v>
      </c>
      <c r="F238" s="44">
        <f t="shared" si="25"/>
        <v>42401</v>
      </c>
      <c r="G238" s="66" t="s">
        <v>1325</v>
      </c>
      <c r="H238" s="43">
        <f>MATCH(G238,'Category 4'!$A:$A,0)</f>
        <v>654</v>
      </c>
      <c r="I238" s="43">
        <f>MATCH($F$6,'Category 4'!$1:$1,0)</f>
        <v>135</v>
      </c>
      <c r="J238" s="43">
        <f>INDEX('Category 4'!$A$1:$EN$870,H238,I238)</f>
        <v>111.7</v>
      </c>
      <c r="K238" s="43">
        <f>MATCH($K$4,'Category 4'!$1:$1,0)</f>
        <v>144</v>
      </c>
      <c r="L238" s="43">
        <f>INDEX('Category 4'!$A$1:$EN$870,'P&amp;M working'!H238,'P&amp;M working'!K238)</f>
        <v>113.8</v>
      </c>
      <c r="M238" s="46">
        <f t="shared" si="32"/>
        <v>1.018800358102059</v>
      </c>
      <c r="N238" s="46">
        <f t="shared" si="27"/>
        <v>1.018800358102059</v>
      </c>
      <c r="O238" s="73">
        <f t="shared" si="28"/>
        <v>8.0527777777777771</v>
      </c>
      <c r="P238" s="74">
        <f>INDEX('EL&amp;SV'!$D$4:$H$45,MATCH(G238,'EL&amp;SV'!$H$4:$H$45,0),MATCH(IF(D238&gt;1000000,"A",IF(D238&gt;100000,"B",IF(D238&gt;50000,"C","D"))),'EL&amp;SV'!$D$4:$H$4,0))</f>
        <v>10</v>
      </c>
      <c r="Q238" s="48">
        <f>INDEX('EL&amp;SV'!$H$4:$L$45,MATCH(G238,'EL&amp;SV'!$H$4:$H$45,0),MATCH(IF(D238&gt;1000000,"A",IF(D238&gt;100000,"B",IF(D238&gt;50000,"C","D"))),'EL&amp;SV'!$H$4:$L$4,0))</f>
        <v>0.95</v>
      </c>
      <c r="R238" s="47">
        <f t="shared" si="26"/>
        <v>75644.907788719778</v>
      </c>
      <c r="S238" s="47">
        <f t="shared" si="29"/>
        <v>57869.405082089914</v>
      </c>
      <c r="T238" s="47">
        <f t="shared" si="30"/>
        <v>17775.502706629864</v>
      </c>
      <c r="V238" s="68">
        <f t="shared" si="31"/>
        <v>1395.9077887197782</v>
      </c>
    </row>
    <row r="239" spans="1:22" ht="21" customHeight="1" x14ac:dyDescent="0.2">
      <c r="A239" s="30">
        <v>234</v>
      </c>
      <c r="B239" s="51" t="s">
        <v>2003</v>
      </c>
      <c r="C239" s="52">
        <v>42958</v>
      </c>
      <c r="D239" s="57">
        <v>74000</v>
      </c>
      <c r="E239" s="57">
        <v>29080.26</v>
      </c>
      <c r="F239" s="44">
        <f t="shared" si="25"/>
        <v>42948</v>
      </c>
      <c r="G239" s="66" t="s">
        <v>970</v>
      </c>
      <c r="H239" s="43">
        <f>MATCH(G239,'Category 4'!$A:$A,0)</f>
        <v>475</v>
      </c>
      <c r="I239" s="43">
        <f>MATCH($F$6,'Category 4'!$1:$1,0)</f>
        <v>135</v>
      </c>
      <c r="J239" s="43">
        <f>INDEX('Category 4'!$A$1:$EN$870,H239,I239)</f>
        <v>128.30000000000001</v>
      </c>
      <c r="K239" s="43">
        <f>MATCH($K$4,'Category 4'!$1:$1,0)</f>
        <v>144</v>
      </c>
      <c r="L239" s="43">
        <f>INDEX('Category 4'!$A$1:$EN$870,'P&amp;M working'!H239,'P&amp;M working'!K239)</f>
        <v>127.4</v>
      </c>
      <c r="M239" s="46">
        <f t="shared" si="32"/>
        <v>0.99298519095869053</v>
      </c>
      <c r="N239" s="46">
        <f t="shared" si="27"/>
        <v>0.99298519095869053</v>
      </c>
      <c r="O239" s="73">
        <f t="shared" si="28"/>
        <v>6.5250000000000004</v>
      </c>
      <c r="P239" s="74">
        <f>INDEX('EL&amp;SV'!$D$4:$H$45,MATCH(G239,'EL&amp;SV'!$H$4:$H$45,0),MATCH(IF(D239&gt;1000000,"A",IF(D239&gt;100000,"B",IF(D239&gt;50000,"C","D"))),'EL&amp;SV'!$D$4:$H$4,0))</f>
        <v>5</v>
      </c>
      <c r="Q239" s="48">
        <f>INDEX('EL&amp;SV'!$H$4:$L$45,MATCH(G239,'EL&amp;SV'!$H$4:$H$45,0),MATCH(IF(D239&gt;1000000,"A",IF(D239&gt;100000,"B",IF(D239&gt;50000,"C","D"))),'EL&amp;SV'!$H$4:$L$4,0))</f>
        <v>0.95</v>
      </c>
      <c r="R239" s="47">
        <f t="shared" si="26"/>
        <v>73480.904130943105</v>
      </c>
      <c r="S239" s="47">
        <f t="shared" si="29"/>
        <v>69806.858924395943</v>
      </c>
      <c r="T239" s="47">
        <f t="shared" si="30"/>
        <v>3674.0452065471618</v>
      </c>
      <c r="V239" s="68">
        <f t="shared" si="31"/>
        <v>-519.09586905689503</v>
      </c>
    </row>
    <row r="240" spans="1:22" ht="21" customHeight="1" x14ac:dyDescent="0.2">
      <c r="A240" s="30">
        <v>235</v>
      </c>
      <c r="B240" s="51" t="s">
        <v>2004</v>
      </c>
      <c r="C240" s="52">
        <v>42424</v>
      </c>
      <c r="D240" s="57">
        <v>73950</v>
      </c>
      <c r="E240" s="57">
        <v>18782.990000000002</v>
      </c>
      <c r="F240" s="44">
        <f t="shared" si="25"/>
        <v>42401</v>
      </c>
      <c r="G240" s="66" t="s">
        <v>1325</v>
      </c>
      <c r="H240" s="43">
        <f>MATCH(G240,'Category 4'!$A:$A,0)</f>
        <v>654</v>
      </c>
      <c r="I240" s="43">
        <f>MATCH($F$6,'Category 4'!$1:$1,0)</f>
        <v>135</v>
      </c>
      <c r="J240" s="43">
        <f>INDEX('Category 4'!$A$1:$EN$870,H240,I240)</f>
        <v>111.7</v>
      </c>
      <c r="K240" s="43">
        <f>MATCH($K$4,'Category 4'!$1:$1,0)</f>
        <v>144</v>
      </c>
      <c r="L240" s="43">
        <f>INDEX('Category 4'!$A$1:$EN$870,'P&amp;M working'!H240,'P&amp;M working'!K240)</f>
        <v>113.8</v>
      </c>
      <c r="M240" s="46">
        <f t="shared" si="32"/>
        <v>1.018800358102059</v>
      </c>
      <c r="N240" s="46">
        <f t="shared" si="27"/>
        <v>1.018800358102059</v>
      </c>
      <c r="O240" s="73">
        <f t="shared" si="28"/>
        <v>7.9888888888888889</v>
      </c>
      <c r="P240" s="74">
        <f>INDEX('EL&amp;SV'!$D$4:$H$45,MATCH(G240,'EL&amp;SV'!$H$4:$H$45,0),MATCH(IF(D240&gt;1000000,"A",IF(D240&gt;100000,"B",IF(D240&gt;50000,"C","D"))),'EL&amp;SV'!$D$4:$H$4,0))</f>
        <v>10</v>
      </c>
      <c r="Q240" s="48">
        <f>INDEX('EL&amp;SV'!$H$4:$L$45,MATCH(G240,'EL&amp;SV'!$H$4:$H$45,0),MATCH(IF(D240&gt;1000000,"A",IF(D240&gt;100000,"B",IF(D240&gt;50000,"C","D"))),'EL&amp;SV'!$H$4:$L$4,0))</f>
        <v>0.95</v>
      </c>
      <c r="R240" s="47">
        <f t="shared" si="26"/>
        <v>75340.286481647272</v>
      </c>
      <c r="S240" s="47">
        <f t="shared" si="29"/>
        <v>57179.091868099073</v>
      </c>
      <c r="T240" s="47">
        <f t="shared" si="30"/>
        <v>18161.194613548199</v>
      </c>
      <c r="V240" s="68">
        <f t="shared" si="31"/>
        <v>1390.286481647272</v>
      </c>
    </row>
    <row r="241" spans="1:22" ht="21" customHeight="1" x14ac:dyDescent="0.2">
      <c r="A241" s="30">
        <v>236</v>
      </c>
      <c r="B241" s="51" t="s">
        <v>2005</v>
      </c>
      <c r="C241" s="52">
        <v>42437</v>
      </c>
      <c r="D241" s="57">
        <v>72523.88</v>
      </c>
      <c r="E241" s="57">
        <v>18666.009999999998</v>
      </c>
      <c r="F241" s="44">
        <f t="shared" si="25"/>
        <v>42430</v>
      </c>
      <c r="G241" s="66" t="s">
        <v>1325</v>
      </c>
      <c r="H241" s="43">
        <f>MATCH(G241,'Category 4'!$A:$A,0)</f>
        <v>654</v>
      </c>
      <c r="I241" s="43">
        <f>MATCH($F$6,'Category 4'!$1:$1,0)</f>
        <v>135</v>
      </c>
      <c r="J241" s="43">
        <f>INDEX('Category 4'!$A$1:$EN$870,H241,I241)</f>
        <v>111.7</v>
      </c>
      <c r="K241" s="43">
        <f>MATCH($K$4,'Category 4'!$1:$1,0)</f>
        <v>144</v>
      </c>
      <c r="L241" s="43">
        <f>INDEX('Category 4'!$A$1:$EN$870,'P&amp;M working'!H241,'P&amp;M working'!K241)</f>
        <v>113.8</v>
      </c>
      <c r="M241" s="46">
        <f t="shared" si="32"/>
        <v>1.018800358102059</v>
      </c>
      <c r="N241" s="46">
        <f t="shared" si="27"/>
        <v>1.018800358102059</v>
      </c>
      <c r="O241" s="73">
        <f t="shared" si="28"/>
        <v>7.95</v>
      </c>
      <c r="P241" s="74">
        <f>INDEX('EL&amp;SV'!$D$4:$H$45,MATCH(G241,'EL&amp;SV'!$H$4:$H$45,0),MATCH(IF(D241&gt;1000000,"A",IF(D241&gt;100000,"B",IF(D241&gt;50000,"C","D"))),'EL&amp;SV'!$D$4:$H$4,0))</f>
        <v>10</v>
      </c>
      <c r="Q241" s="48">
        <f>INDEX('EL&amp;SV'!$H$4:$L$45,MATCH(G241,'EL&amp;SV'!$H$4:$H$45,0),MATCH(IF(D241&gt;1000000,"A",IF(D241&gt;100000,"B",IF(D241&gt;50000,"C","D"))),'EL&amp;SV'!$H$4:$L$4,0))</f>
        <v>0.95</v>
      </c>
      <c r="R241" s="47">
        <f t="shared" si="26"/>
        <v>73887.35491495076</v>
      </c>
      <c r="S241" s="47">
        <f t="shared" si="29"/>
        <v>55803.424799516564</v>
      </c>
      <c r="T241" s="47">
        <f t="shared" si="30"/>
        <v>18083.930115434196</v>
      </c>
      <c r="V241" s="68">
        <f t="shared" si="31"/>
        <v>1363.4749149507552</v>
      </c>
    </row>
    <row r="242" spans="1:22" ht="21" customHeight="1" x14ac:dyDescent="0.2">
      <c r="A242" s="30">
        <v>237</v>
      </c>
      <c r="B242" s="51" t="s">
        <v>2006</v>
      </c>
      <c r="C242" s="52">
        <v>45012</v>
      </c>
      <c r="D242" s="57">
        <v>72000</v>
      </c>
      <c r="E242" s="57">
        <v>66766.960000000006</v>
      </c>
      <c r="F242" s="44">
        <f t="shared" si="25"/>
        <v>44986</v>
      </c>
      <c r="G242" s="66" t="s">
        <v>1349</v>
      </c>
      <c r="H242" s="43">
        <f>MATCH(G242,'Category 4'!$A:$A,0)</f>
        <v>566</v>
      </c>
      <c r="I242" s="43">
        <f>MATCH($F$6,'Category 4'!$1:$1,0)</f>
        <v>135</v>
      </c>
      <c r="J242" s="43">
        <f>INDEX('Category 4'!$A$1:$EN$870,H242,I242)</f>
        <v>147.6</v>
      </c>
      <c r="K242" s="43">
        <f>MATCH($K$4,'Category 4'!$1:$1,0)</f>
        <v>144</v>
      </c>
      <c r="L242" s="43">
        <f>INDEX('Category 4'!$A$1:$EN$870,'P&amp;M working'!H242,'P&amp;M working'!K242)</f>
        <v>139.69999999999999</v>
      </c>
      <c r="M242" s="46">
        <f t="shared" si="32"/>
        <v>0.94647696476964771</v>
      </c>
      <c r="N242" s="46">
        <f t="shared" si="27"/>
        <v>0.94647696476964771</v>
      </c>
      <c r="O242" s="73">
        <f t="shared" si="28"/>
        <v>0.89722222222222225</v>
      </c>
      <c r="P242" s="74">
        <f>INDEX('EL&amp;SV'!$D$4:$H$45,MATCH(G242,'EL&amp;SV'!$H$4:$H$45,0),MATCH(IF(D242&gt;1000000,"A",IF(D242&gt;100000,"B",IF(D242&gt;50000,"C","D"))),'EL&amp;SV'!$D$4:$H$4,0))</f>
        <v>8</v>
      </c>
      <c r="Q242" s="48">
        <f>INDEX('EL&amp;SV'!$H$4:$L$45,MATCH(G242,'EL&amp;SV'!$H$4:$H$45,0),MATCH(IF(D242&gt;1000000,"A",IF(D242&gt;100000,"B",IF(D242&gt;50000,"C","D"))),'EL&amp;SV'!$H$4:$L$4,0))</f>
        <v>0.95</v>
      </c>
      <c r="R242" s="47">
        <f t="shared" si="26"/>
        <v>68146.341463414632</v>
      </c>
      <c r="S242" s="47">
        <f t="shared" si="29"/>
        <v>7260.6614159891597</v>
      </c>
      <c r="T242" s="47">
        <f t="shared" si="30"/>
        <v>60885.680047425471</v>
      </c>
      <c r="V242" s="68">
        <f t="shared" si="31"/>
        <v>-3853.658536585368</v>
      </c>
    </row>
    <row r="243" spans="1:22" ht="21" customHeight="1" x14ac:dyDescent="0.2">
      <c r="A243" s="30">
        <v>238</v>
      </c>
      <c r="B243" s="51" t="s">
        <v>1806</v>
      </c>
      <c r="C243" s="52">
        <v>42490</v>
      </c>
      <c r="D243" s="57">
        <v>71346.75</v>
      </c>
      <c r="E243" s="57">
        <v>19346.97</v>
      </c>
      <c r="F243" s="44">
        <f t="shared" si="25"/>
        <v>42461</v>
      </c>
      <c r="G243" s="66" t="s">
        <v>344</v>
      </c>
      <c r="H243" s="43">
        <f>MATCH(G243,'Category 4'!$A:$A,0)</f>
        <v>162</v>
      </c>
      <c r="I243" s="43">
        <f>MATCH($F$6,'Category 4'!$1:$1,0)</f>
        <v>135</v>
      </c>
      <c r="J243" s="43">
        <f>INDEX('Category 4'!$A$1:$EN$870,H243,I243)</f>
        <v>148.4</v>
      </c>
      <c r="K243" s="43">
        <f>MATCH($K$4,'Category 4'!$1:$1,0)</f>
        <v>144</v>
      </c>
      <c r="L243" s="43">
        <f>INDEX('Category 4'!$A$1:$EN$870,'P&amp;M working'!H243,'P&amp;M working'!K243)</f>
        <v>151.5</v>
      </c>
      <c r="M243" s="46">
        <f t="shared" si="32"/>
        <v>1.0208894878706198</v>
      </c>
      <c r="N243" s="46">
        <f t="shared" si="27"/>
        <v>1.0208894878706198</v>
      </c>
      <c r="O243" s="73">
        <f t="shared" si="28"/>
        <v>7.8055555555555554</v>
      </c>
      <c r="P243" s="74">
        <f>INDEX('EL&amp;SV'!$D$4:$H$45,MATCH(G243,'EL&amp;SV'!$H$4:$H$45,0),MATCH(IF(D243&gt;1000000,"A",IF(D243&gt;100000,"B",IF(D243&gt;50000,"C","D"))),'EL&amp;SV'!$D$4:$H$4,0))</f>
        <v>8</v>
      </c>
      <c r="Q243" s="48">
        <f>INDEX('EL&amp;SV'!$H$4:$L$45,MATCH(G243,'EL&amp;SV'!$H$4:$H$45,0),MATCH(IF(D243&gt;1000000,"A",IF(D243&gt;100000,"B",IF(D243&gt;50000,"C","D"))),'EL&amp;SV'!$H$4:$L$4,0))</f>
        <v>0.95</v>
      </c>
      <c r="R243" s="47">
        <f t="shared" si="26"/>
        <v>72837.147068733146</v>
      </c>
      <c r="S243" s="47">
        <f t="shared" si="29"/>
        <v>67513.459756938581</v>
      </c>
      <c r="T243" s="47">
        <f t="shared" si="30"/>
        <v>5323.6873117945652</v>
      </c>
      <c r="V243" s="68">
        <f t="shared" si="31"/>
        <v>1490.3970687331457</v>
      </c>
    </row>
    <row r="244" spans="1:22" ht="21" customHeight="1" x14ac:dyDescent="0.2">
      <c r="A244" s="30">
        <v>239</v>
      </c>
      <c r="B244" s="51" t="s">
        <v>2007</v>
      </c>
      <c r="C244" s="52">
        <v>42643</v>
      </c>
      <c r="D244" s="57">
        <v>71145</v>
      </c>
      <c r="E244" s="57">
        <v>22125.39</v>
      </c>
      <c r="F244" s="44">
        <f t="shared" si="25"/>
        <v>42614</v>
      </c>
      <c r="G244" s="66" t="s">
        <v>1525</v>
      </c>
      <c r="H244" s="43">
        <f>MATCH(G244,'Category 4'!$A:$A,0)</f>
        <v>754</v>
      </c>
      <c r="I244" s="43">
        <f>MATCH($F$6,'Category 4'!$1:$1,0)</f>
        <v>135</v>
      </c>
      <c r="J244" s="43">
        <f>INDEX('Category 4'!$A$1:$EN$870,H244,I244)</f>
        <v>93.7</v>
      </c>
      <c r="K244" s="43">
        <f>MATCH($K$4,'Category 4'!$1:$1,0)</f>
        <v>144</v>
      </c>
      <c r="L244" s="43">
        <f>INDEX('Category 4'!$A$1:$EN$870,'P&amp;M working'!H244,'P&amp;M working'!K244)</f>
        <v>94</v>
      </c>
      <c r="M244" s="46">
        <f t="shared" si="32"/>
        <v>1.0032017075773745</v>
      </c>
      <c r="N244" s="46">
        <f t="shared" si="27"/>
        <v>1.0032017075773745</v>
      </c>
      <c r="O244" s="73">
        <f t="shared" si="28"/>
        <v>7.3888888888888893</v>
      </c>
      <c r="P244" s="74">
        <f>INDEX('EL&amp;SV'!$D$4:$H$45,MATCH(G244,'EL&amp;SV'!$H$4:$H$45,0),MATCH(IF(D244&gt;1000000,"A",IF(D244&gt;100000,"B",IF(D244&gt;50000,"C","D"))),'EL&amp;SV'!$D$4:$H$4,0))</f>
        <v>8</v>
      </c>
      <c r="Q244" s="48">
        <f>INDEX('EL&amp;SV'!$H$4:$L$45,MATCH(G244,'EL&amp;SV'!$H$4:$H$45,0),MATCH(IF(D244&gt;1000000,"A",IF(D244&gt;100000,"B",IF(D244&gt;50000,"C","D"))),'EL&amp;SV'!$H$4:$L$4,0))</f>
        <v>0.95</v>
      </c>
      <c r="R244" s="47">
        <f t="shared" si="26"/>
        <v>71372.785485592307</v>
      </c>
      <c r="S244" s="47">
        <f t="shared" si="29"/>
        <v>62624.66282017075</v>
      </c>
      <c r="T244" s="47">
        <f t="shared" si="30"/>
        <v>8748.122665421557</v>
      </c>
      <c r="V244" s="68">
        <f t="shared" si="31"/>
        <v>227.78548559230694</v>
      </c>
    </row>
    <row r="245" spans="1:22" ht="21" customHeight="1" x14ac:dyDescent="0.2">
      <c r="A245" s="30">
        <v>240</v>
      </c>
      <c r="B245" s="51" t="s">
        <v>2008</v>
      </c>
      <c r="C245" s="52">
        <v>42993</v>
      </c>
      <c r="D245" s="57">
        <v>71140</v>
      </c>
      <c r="E245" s="57">
        <v>28604.39</v>
      </c>
      <c r="F245" s="44">
        <f t="shared" si="25"/>
        <v>42979</v>
      </c>
      <c r="G245" s="66" t="s">
        <v>1349</v>
      </c>
      <c r="H245" s="43">
        <f>MATCH(G245,'Category 4'!$A:$A,0)</f>
        <v>566</v>
      </c>
      <c r="I245" s="43">
        <f>MATCH($F$6,'Category 4'!$1:$1,0)</f>
        <v>135</v>
      </c>
      <c r="J245" s="43">
        <f>INDEX('Category 4'!$A$1:$EN$870,H245,I245)</f>
        <v>147.6</v>
      </c>
      <c r="K245" s="43">
        <f>MATCH($K$4,'Category 4'!$1:$1,0)</f>
        <v>144</v>
      </c>
      <c r="L245" s="43">
        <f>INDEX('Category 4'!$A$1:$EN$870,'P&amp;M working'!H245,'P&amp;M working'!K245)</f>
        <v>139.69999999999999</v>
      </c>
      <c r="M245" s="46">
        <f t="shared" si="32"/>
        <v>0.94647696476964771</v>
      </c>
      <c r="N245" s="46">
        <f t="shared" si="27"/>
        <v>0.94647696476964771</v>
      </c>
      <c r="O245" s="73">
        <f t="shared" si="28"/>
        <v>6.4305555555555554</v>
      </c>
      <c r="P245" s="74">
        <f>INDEX('EL&amp;SV'!$D$4:$H$45,MATCH(G245,'EL&amp;SV'!$H$4:$H$45,0),MATCH(IF(D245&gt;1000000,"A",IF(D245&gt;100000,"B",IF(D245&gt;50000,"C","D"))),'EL&amp;SV'!$D$4:$H$4,0))</f>
        <v>8</v>
      </c>
      <c r="Q245" s="48">
        <f>INDEX('EL&amp;SV'!$H$4:$L$45,MATCH(G245,'EL&amp;SV'!$H$4:$H$45,0),MATCH(IF(D245&gt;1000000,"A",IF(D245&gt;100000,"B",IF(D245&gt;50000,"C","D"))),'EL&amp;SV'!$H$4:$L$4,0))</f>
        <v>0.95</v>
      </c>
      <c r="R245" s="47">
        <f t="shared" si="26"/>
        <v>67332.371273712735</v>
      </c>
      <c r="S245" s="47">
        <f t="shared" si="29"/>
        <v>51416.915806844692</v>
      </c>
      <c r="T245" s="47">
        <f t="shared" si="30"/>
        <v>15915.455466868043</v>
      </c>
      <c r="V245" s="68">
        <f t="shared" si="31"/>
        <v>-3807.6287262872647</v>
      </c>
    </row>
    <row r="246" spans="1:22" ht="21" customHeight="1" x14ac:dyDescent="0.2">
      <c r="A246" s="30">
        <v>241</v>
      </c>
      <c r="B246" s="51" t="s">
        <v>2009</v>
      </c>
      <c r="C246" s="52">
        <v>43183</v>
      </c>
      <c r="D246" s="57">
        <v>69000</v>
      </c>
      <c r="E246" s="57">
        <v>40748</v>
      </c>
      <c r="F246" s="44">
        <f t="shared" si="25"/>
        <v>43160</v>
      </c>
      <c r="G246" s="66" t="s">
        <v>1325</v>
      </c>
      <c r="H246" s="43">
        <f>MATCH(G246,'Category 4'!$A:$A,0)</f>
        <v>654</v>
      </c>
      <c r="I246" s="43">
        <f>MATCH($F$6,'Category 4'!$1:$1,0)</f>
        <v>135</v>
      </c>
      <c r="J246" s="43">
        <f>INDEX('Category 4'!$A$1:$EN$870,H246,I246)</f>
        <v>111.7</v>
      </c>
      <c r="K246" s="43">
        <f>MATCH($K$4,'Category 4'!$1:$1,0)</f>
        <v>144</v>
      </c>
      <c r="L246" s="43">
        <f>INDEX('Category 4'!$A$1:$EN$870,'P&amp;M working'!H246,'P&amp;M working'!K246)</f>
        <v>113.8</v>
      </c>
      <c r="M246" s="46">
        <f t="shared" si="32"/>
        <v>1.018800358102059</v>
      </c>
      <c r="N246" s="46">
        <f t="shared" si="27"/>
        <v>1.018800358102059</v>
      </c>
      <c r="O246" s="73">
        <f t="shared" si="28"/>
        <v>5.9055555555555559</v>
      </c>
      <c r="P246" s="74">
        <f>INDEX('EL&amp;SV'!$D$4:$H$45,MATCH(G246,'EL&amp;SV'!$H$4:$H$45,0),MATCH(IF(D246&gt;1000000,"A",IF(D246&gt;100000,"B",IF(D246&gt;50000,"C","D"))),'EL&amp;SV'!$D$4:$H$4,0))</f>
        <v>10</v>
      </c>
      <c r="Q246" s="48">
        <f>INDEX('EL&amp;SV'!$H$4:$L$45,MATCH(G246,'EL&amp;SV'!$H$4:$H$45,0),MATCH(IF(D246&gt;1000000,"A",IF(D246&gt;100000,"B",IF(D246&gt;50000,"C","D"))),'EL&amp;SV'!$H$4:$L$4,0))</f>
        <v>0.95</v>
      </c>
      <c r="R246" s="47">
        <f t="shared" si="26"/>
        <v>70297.224709042071</v>
      </c>
      <c r="S246" s="47">
        <f t="shared" si="29"/>
        <v>39438.695762458963</v>
      </c>
      <c r="T246" s="47">
        <f t="shared" si="30"/>
        <v>30858.528946583108</v>
      </c>
      <c r="V246" s="68">
        <f t="shared" si="31"/>
        <v>1297.2247090420715</v>
      </c>
    </row>
    <row r="247" spans="1:22" ht="21" customHeight="1" x14ac:dyDescent="0.2">
      <c r="A247" s="30">
        <v>242</v>
      </c>
      <c r="B247" s="51" t="s">
        <v>2010</v>
      </c>
      <c r="C247" s="52">
        <v>45012</v>
      </c>
      <c r="D247" s="57">
        <v>68800</v>
      </c>
      <c r="E247" s="57">
        <v>63799.54</v>
      </c>
      <c r="F247" s="44">
        <f t="shared" si="25"/>
        <v>44986</v>
      </c>
      <c r="G247" s="66" t="s">
        <v>1359</v>
      </c>
      <c r="H247" s="43">
        <f>MATCH(G247,'Category 4'!$A:$A,0)</f>
        <v>671</v>
      </c>
      <c r="I247" s="43">
        <f>MATCH($F$6,'Category 4'!$1:$1,0)</f>
        <v>135</v>
      </c>
      <c r="J247" s="43">
        <f>INDEX('Category 4'!$A$1:$EN$870,H247,I247)</f>
        <v>116.6</v>
      </c>
      <c r="K247" s="43">
        <f>MATCH($K$4,'Category 4'!$1:$1,0)</f>
        <v>144</v>
      </c>
      <c r="L247" s="43">
        <f>INDEX('Category 4'!$A$1:$EN$870,'P&amp;M working'!H247,'P&amp;M working'!K247)</f>
        <v>122.1</v>
      </c>
      <c r="M247" s="46">
        <f t="shared" si="32"/>
        <v>1.0471698113207548</v>
      </c>
      <c r="N247" s="46">
        <f t="shared" si="27"/>
        <v>1.0471698113207548</v>
      </c>
      <c r="O247" s="73">
        <f t="shared" si="28"/>
        <v>0.89722222222222225</v>
      </c>
      <c r="P247" s="74">
        <f>INDEX('EL&amp;SV'!$D$4:$H$45,MATCH(G247,'EL&amp;SV'!$H$4:$H$45,0),MATCH(IF(D247&gt;1000000,"A",IF(D247&gt;100000,"B",IF(D247&gt;50000,"C","D"))),'EL&amp;SV'!$D$4:$H$4,0))</f>
        <v>8</v>
      </c>
      <c r="Q247" s="48">
        <f>INDEX('EL&amp;SV'!$H$4:$L$45,MATCH(G247,'EL&amp;SV'!$H$4:$H$45,0),MATCH(IF(D247&gt;1000000,"A",IF(D247&gt;100000,"B",IF(D247&gt;50000,"C","D"))),'EL&amp;SV'!$H$4:$L$4,0))</f>
        <v>0.95</v>
      </c>
      <c r="R247" s="47">
        <f t="shared" si="26"/>
        <v>72045.283018867936</v>
      </c>
      <c r="S247" s="47">
        <f t="shared" si="29"/>
        <v>7676.0746855345924</v>
      </c>
      <c r="T247" s="47">
        <f t="shared" si="30"/>
        <v>64369.208333333343</v>
      </c>
      <c r="V247" s="68">
        <f t="shared" si="31"/>
        <v>3245.2830188679363</v>
      </c>
    </row>
    <row r="248" spans="1:22" ht="21" customHeight="1" x14ac:dyDescent="0.2">
      <c r="A248" s="30">
        <v>243</v>
      </c>
      <c r="B248" s="51" t="s">
        <v>2011</v>
      </c>
      <c r="C248" s="52">
        <v>42381</v>
      </c>
      <c r="D248" s="57">
        <v>68708</v>
      </c>
      <c r="E248" s="57">
        <v>12714.46</v>
      </c>
      <c r="F248" s="44">
        <f t="shared" si="25"/>
        <v>42370</v>
      </c>
      <c r="G248" s="66" t="s">
        <v>1397</v>
      </c>
      <c r="H248" s="43">
        <f>MATCH(G248,'Category 4'!$A:$A,0)</f>
        <v>690</v>
      </c>
      <c r="I248" s="43">
        <f>MATCH($F$6,'Category 4'!$1:$1,0)</f>
        <v>135</v>
      </c>
      <c r="J248" s="43">
        <f>INDEX('Category 4'!$A$1:$EN$870,H248,I248)</f>
        <v>148.30000000000001</v>
      </c>
      <c r="K248" s="43">
        <f>MATCH($K$4,'Category 4'!$1:$1,0)</f>
        <v>144</v>
      </c>
      <c r="L248" s="43">
        <f>INDEX('Category 4'!$A$1:$EN$870,'P&amp;M working'!H248,'P&amp;M working'!K248)</f>
        <v>145.6</v>
      </c>
      <c r="M248" s="46">
        <f t="shared" si="32"/>
        <v>0.98179366149696545</v>
      </c>
      <c r="N248" s="46">
        <f t="shared" si="27"/>
        <v>0.98179366149696545</v>
      </c>
      <c r="O248" s="73">
        <f t="shared" si="28"/>
        <v>8.1055555555555561</v>
      </c>
      <c r="P248" s="74">
        <f>INDEX('EL&amp;SV'!$D$4:$H$45,MATCH(G248,'EL&amp;SV'!$H$4:$H$45,0),MATCH(IF(D248&gt;1000000,"A",IF(D248&gt;100000,"B",IF(D248&gt;50000,"C","D"))),'EL&amp;SV'!$D$4:$H$4,0))</f>
        <v>8</v>
      </c>
      <c r="Q248" s="48">
        <f>INDEX('EL&amp;SV'!$H$4:$L$45,MATCH(G248,'EL&amp;SV'!$H$4:$H$45,0),MATCH(IF(D248&gt;1000000,"A",IF(D248&gt;100000,"B",IF(D248&gt;50000,"C","D"))),'EL&amp;SV'!$H$4:$L$4,0))</f>
        <v>0.95</v>
      </c>
      <c r="R248" s="47">
        <f t="shared" si="26"/>
        <v>67457.078894133505</v>
      </c>
      <c r="S248" s="47">
        <f t="shared" si="29"/>
        <v>64084.224949426825</v>
      </c>
      <c r="T248" s="47">
        <f t="shared" si="30"/>
        <v>3372.8539447066796</v>
      </c>
      <c r="V248" s="68">
        <f t="shared" si="31"/>
        <v>-1250.9211058664951</v>
      </c>
    </row>
    <row r="249" spans="1:22" ht="21" customHeight="1" x14ac:dyDescent="0.2">
      <c r="A249" s="30">
        <v>244</v>
      </c>
      <c r="B249" s="51" t="s">
        <v>2012</v>
      </c>
      <c r="C249" s="52">
        <v>42522</v>
      </c>
      <c r="D249" s="57">
        <v>66545.929999999993</v>
      </c>
      <c r="E249" s="57">
        <v>18599.39</v>
      </c>
      <c r="F249" s="44">
        <f t="shared" si="25"/>
        <v>42522</v>
      </c>
      <c r="G249" s="66" t="s">
        <v>1325</v>
      </c>
      <c r="H249" s="43">
        <f>MATCH(G249,'Category 4'!$A:$A,0)</f>
        <v>654</v>
      </c>
      <c r="I249" s="43">
        <f>MATCH($F$6,'Category 4'!$1:$1,0)</f>
        <v>135</v>
      </c>
      <c r="J249" s="43">
        <f>INDEX('Category 4'!$A$1:$EN$870,H249,I249)</f>
        <v>111.7</v>
      </c>
      <c r="K249" s="43">
        <f>MATCH($K$4,'Category 4'!$1:$1,0)</f>
        <v>144</v>
      </c>
      <c r="L249" s="43">
        <f>INDEX('Category 4'!$A$1:$EN$870,'P&amp;M working'!H249,'P&amp;M working'!K249)</f>
        <v>113.8</v>
      </c>
      <c r="M249" s="46">
        <f t="shared" si="32"/>
        <v>1.018800358102059</v>
      </c>
      <c r="N249" s="46">
        <f t="shared" si="27"/>
        <v>1.018800358102059</v>
      </c>
      <c r="O249" s="73">
        <f t="shared" si="28"/>
        <v>7.7194444444444441</v>
      </c>
      <c r="P249" s="74">
        <f>INDEX('EL&amp;SV'!$D$4:$H$45,MATCH(G249,'EL&amp;SV'!$H$4:$H$45,0),MATCH(IF(D249&gt;1000000,"A",IF(D249&gt;100000,"B",IF(D249&gt;50000,"C","D"))),'EL&amp;SV'!$D$4:$H$4,0))</f>
        <v>10</v>
      </c>
      <c r="Q249" s="48">
        <f>INDEX('EL&amp;SV'!$H$4:$L$45,MATCH(G249,'EL&amp;SV'!$H$4:$H$45,0),MATCH(IF(D249&gt;1000000,"A",IF(D249&gt;100000,"B",IF(D249&gt;50000,"C","D"))),'EL&amp;SV'!$H$4:$L$4,0))</f>
        <v>0.95</v>
      </c>
      <c r="R249" s="47">
        <f t="shared" si="26"/>
        <v>67797.017314234545</v>
      </c>
      <c r="S249" s="47">
        <f t="shared" si="29"/>
        <v>49718.754322345812</v>
      </c>
      <c r="T249" s="47">
        <f t="shared" si="30"/>
        <v>18078.262991888732</v>
      </c>
      <c r="V249" s="68">
        <f t="shared" si="31"/>
        <v>1251.0873142345517</v>
      </c>
    </row>
    <row r="250" spans="1:22" ht="21" customHeight="1" x14ac:dyDescent="0.2">
      <c r="A250" s="30">
        <v>245</v>
      </c>
      <c r="B250" s="51" t="s">
        <v>2013</v>
      </c>
      <c r="C250" s="52">
        <v>42860</v>
      </c>
      <c r="D250" s="57">
        <v>66375</v>
      </c>
      <c r="E250" s="57">
        <v>24390.79</v>
      </c>
      <c r="F250" s="44">
        <f t="shared" si="25"/>
        <v>42856</v>
      </c>
      <c r="G250" s="66" t="s">
        <v>1349</v>
      </c>
      <c r="H250" s="43">
        <f>MATCH(G250,'Category 4'!$A:$A,0)</f>
        <v>566</v>
      </c>
      <c r="I250" s="43">
        <f>MATCH($F$6,'Category 4'!$1:$1,0)</f>
        <v>135</v>
      </c>
      <c r="J250" s="43">
        <f>INDEX('Category 4'!$A$1:$EN$870,H250,I250)</f>
        <v>147.6</v>
      </c>
      <c r="K250" s="43">
        <f>MATCH($K$4,'Category 4'!$1:$1,0)</f>
        <v>144</v>
      </c>
      <c r="L250" s="43">
        <f>INDEX('Category 4'!$A$1:$EN$870,'P&amp;M working'!H250,'P&amp;M working'!K250)</f>
        <v>139.69999999999999</v>
      </c>
      <c r="M250" s="46">
        <f t="shared" si="32"/>
        <v>0.94647696476964771</v>
      </c>
      <c r="N250" s="46">
        <f t="shared" si="27"/>
        <v>0.94647696476964771</v>
      </c>
      <c r="O250" s="73">
        <f t="shared" si="28"/>
        <v>6.791666666666667</v>
      </c>
      <c r="P250" s="74">
        <f>INDEX('EL&amp;SV'!$D$4:$H$45,MATCH(G250,'EL&amp;SV'!$H$4:$H$45,0),MATCH(IF(D250&gt;1000000,"A",IF(D250&gt;100000,"B",IF(D250&gt;50000,"C","D"))),'EL&amp;SV'!$D$4:$H$4,0))</f>
        <v>8</v>
      </c>
      <c r="Q250" s="48">
        <f>INDEX('EL&amp;SV'!$H$4:$L$45,MATCH(G250,'EL&amp;SV'!$H$4:$H$45,0),MATCH(IF(D250&gt;1000000,"A",IF(D250&gt;100000,"B",IF(D250&gt;50000,"C","D"))),'EL&amp;SV'!$H$4:$L$4,0))</f>
        <v>0.95</v>
      </c>
      <c r="R250" s="47">
        <f t="shared" si="26"/>
        <v>62822.408536585368</v>
      </c>
      <c r="S250" s="47">
        <f t="shared" si="29"/>
        <v>50666.926884845023</v>
      </c>
      <c r="T250" s="47">
        <f t="shared" si="30"/>
        <v>12155.481651740345</v>
      </c>
      <c r="V250" s="68">
        <f t="shared" si="31"/>
        <v>-3552.591463414632</v>
      </c>
    </row>
    <row r="251" spans="1:22" ht="21" customHeight="1" x14ac:dyDescent="0.2">
      <c r="A251" s="30">
        <v>246</v>
      </c>
      <c r="B251" s="51" t="s">
        <v>2013</v>
      </c>
      <c r="C251" s="52">
        <v>42898</v>
      </c>
      <c r="D251" s="57">
        <v>66375</v>
      </c>
      <c r="E251" s="57">
        <v>25047.27</v>
      </c>
      <c r="F251" s="44">
        <f t="shared" si="25"/>
        <v>42887</v>
      </c>
      <c r="G251" s="66" t="s">
        <v>1349</v>
      </c>
      <c r="H251" s="43">
        <f>MATCH(G251,'Category 4'!$A:$A,0)</f>
        <v>566</v>
      </c>
      <c r="I251" s="43">
        <f>MATCH($F$6,'Category 4'!$1:$1,0)</f>
        <v>135</v>
      </c>
      <c r="J251" s="43">
        <f>INDEX('Category 4'!$A$1:$EN$870,H251,I251)</f>
        <v>147.6</v>
      </c>
      <c r="K251" s="43">
        <f>MATCH($K$4,'Category 4'!$1:$1,0)</f>
        <v>144</v>
      </c>
      <c r="L251" s="43">
        <f>INDEX('Category 4'!$A$1:$EN$870,'P&amp;M working'!H251,'P&amp;M working'!K251)</f>
        <v>139.69999999999999</v>
      </c>
      <c r="M251" s="46">
        <f t="shared" si="32"/>
        <v>0.94647696476964771</v>
      </c>
      <c r="N251" s="46">
        <f t="shared" si="27"/>
        <v>0.94647696476964771</v>
      </c>
      <c r="O251" s="73">
        <f t="shared" si="28"/>
        <v>6.6888888888888891</v>
      </c>
      <c r="P251" s="74">
        <f>INDEX('EL&amp;SV'!$D$4:$H$45,MATCH(G251,'EL&amp;SV'!$H$4:$H$45,0),MATCH(IF(D251&gt;1000000,"A",IF(D251&gt;100000,"B",IF(D251&gt;50000,"C","D"))),'EL&amp;SV'!$D$4:$H$4,0))</f>
        <v>8</v>
      </c>
      <c r="Q251" s="48">
        <f>INDEX('EL&amp;SV'!$H$4:$L$45,MATCH(G251,'EL&amp;SV'!$H$4:$H$45,0),MATCH(IF(D251&gt;1000000,"A",IF(D251&gt;100000,"B",IF(D251&gt;50000,"C","D"))),'EL&amp;SV'!$H$4:$L$4,0))</f>
        <v>0.95</v>
      </c>
      <c r="R251" s="47">
        <f t="shared" si="26"/>
        <v>62822.408536585368</v>
      </c>
      <c r="S251" s="47">
        <f t="shared" si="29"/>
        <v>49900.188113990516</v>
      </c>
      <c r="T251" s="47">
        <f t="shared" si="30"/>
        <v>12922.220422594852</v>
      </c>
      <c r="V251" s="68">
        <f t="shared" si="31"/>
        <v>-3552.591463414632</v>
      </c>
    </row>
    <row r="252" spans="1:22" ht="21" customHeight="1" x14ac:dyDescent="0.2">
      <c r="A252" s="30">
        <v>247</v>
      </c>
      <c r="B252" s="51" t="s">
        <v>2014</v>
      </c>
      <c r="C252" s="52">
        <v>42437</v>
      </c>
      <c r="D252" s="57">
        <v>65124.32</v>
      </c>
      <c r="E252" s="57">
        <v>16761.54</v>
      </c>
      <c r="F252" s="44">
        <f t="shared" si="25"/>
        <v>42430</v>
      </c>
      <c r="G252" s="66" t="s">
        <v>1325</v>
      </c>
      <c r="H252" s="43">
        <f>MATCH(G252,'Category 4'!$A:$A,0)</f>
        <v>654</v>
      </c>
      <c r="I252" s="43">
        <f>MATCH($F$6,'Category 4'!$1:$1,0)</f>
        <v>135</v>
      </c>
      <c r="J252" s="43">
        <f>INDEX('Category 4'!$A$1:$EN$870,H252,I252)</f>
        <v>111.7</v>
      </c>
      <c r="K252" s="43">
        <f>MATCH($K$4,'Category 4'!$1:$1,0)</f>
        <v>144</v>
      </c>
      <c r="L252" s="43">
        <f>INDEX('Category 4'!$A$1:$EN$870,'P&amp;M working'!H252,'P&amp;M working'!K252)</f>
        <v>113.8</v>
      </c>
      <c r="M252" s="46">
        <f t="shared" si="32"/>
        <v>1.018800358102059</v>
      </c>
      <c r="N252" s="46">
        <f t="shared" si="27"/>
        <v>1.018800358102059</v>
      </c>
      <c r="O252" s="73">
        <f t="shared" si="28"/>
        <v>7.95</v>
      </c>
      <c r="P252" s="74">
        <f>INDEX('EL&amp;SV'!$D$4:$H$45,MATCH(G252,'EL&amp;SV'!$H$4:$H$45,0),MATCH(IF(D252&gt;1000000,"A",IF(D252&gt;100000,"B",IF(D252&gt;50000,"C","D"))),'EL&amp;SV'!$D$4:$H$4,0))</f>
        <v>10</v>
      </c>
      <c r="Q252" s="48">
        <f>INDEX('EL&amp;SV'!$H$4:$L$45,MATCH(G252,'EL&amp;SV'!$H$4:$H$45,0),MATCH(IF(D252&gt;1000000,"A",IF(D252&gt;100000,"B",IF(D252&gt;50000,"C","D"))),'EL&amp;SV'!$H$4:$L$4,0))</f>
        <v>0.95</v>
      </c>
      <c r="R252" s="47">
        <f t="shared" si="26"/>
        <v>66348.680537153079</v>
      </c>
      <c r="S252" s="47">
        <f t="shared" si="29"/>
        <v>50109.840975684863</v>
      </c>
      <c r="T252" s="47">
        <f t="shared" si="30"/>
        <v>16238.839561468216</v>
      </c>
      <c r="V252" s="68">
        <f t="shared" si="31"/>
        <v>1224.3605371530793</v>
      </c>
    </row>
    <row r="253" spans="1:22" ht="21" customHeight="1" x14ac:dyDescent="0.2">
      <c r="A253" s="30">
        <v>248</v>
      </c>
      <c r="B253" s="51" t="s">
        <v>2015</v>
      </c>
      <c r="C253" s="52">
        <v>45012</v>
      </c>
      <c r="D253" s="57">
        <v>64200</v>
      </c>
      <c r="E253" s="57">
        <v>59533.87</v>
      </c>
      <c r="F253" s="44">
        <f t="shared" si="25"/>
        <v>44986</v>
      </c>
      <c r="G253" s="66" t="s">
        <v>1359</v>
      </c>
      <c r="H253" s="43">
        <f>MATCH(G253,'Category 4'!$A:$A,0)</f>
        <v>671</v>
      </c>
      <c r="I253" s="43">
        <f>MATCH($F$6,'Category 4'!$1:$1,0)</f>
        <v>135</v>
      </c>
      <c r="J253" s="43">
        <f>INDEX('Category 4'!$A$1:$EN$870,H253,I253)</f>
        <v>116.6</v>
      </c>
      <c r="K253" s="43">
        <f>MATCH($K$4,'Category 4'!$1:$1,0)</f>
        <v>144</v>
      </c>
      <c r="L253" s="43">
        <f>INDEX('Category 4'!$A$1:$EN$870,'P&amp;M working'!H253,'P&amp;M working'!K253)</f>
        <v>122.1</v>
      </c>
      <c r="M253" s="46">
        <f t="shared" si="32"/>
        <v>1.0471698113207548</v>
      </c>
      <c r="N253" s="46">
        <f t="shared" si="27"/>
        <v>1.0471698113207548</v>
      </c>
      <c r="O253" s="73">
        <f t="shared" si="28"/>
        <v>0.89722222222222225</v>
      </c>
      <c r="P253" s="74">
        <f>INDEX('EL&amp;SV'!$D$4:$H$45,MATCH(G253,'EL&amp;SV'!$H$4:$H$45,0),MATCH(IF(D253&gt;1000000,"A",IF(D253&gt;100000,"B",IF(D253&gt;50000,"C","D"))),'EL&amp;SV'!$D$4:$H$4,0))</f>
        <v>8</v>
      </c>
      <c r="Q253" s="48">
        <f>INDEX('EL&amp;SV'!$H$4:$L$45,MATCH(G253,'EL&amp;SV'!$H$4:$H$45,0),MATCH(IF(D253&gt;1000000,"A",IF(D253&gt;100000,"B",IF(D253&gt;50000,"C","D"))),'EL&amp;SV'!$H$4:$L$4,0))</f>
        <v>0.95</v>
      </c>
      <c r="R253" s="47">
        <f t="shared" si="26"/>
        <v>67228.301886792455</v>
      </c>
      <c r="S253" s="47">
        <f t="shared" si="29"/>
        <v>7162.8487617924529</v>
      </c>
      <c r="T253" s="47">
        <f t="shared" si="30"/>
        <v>60065.453125</v>
      </c>
      <c r="V253" s="68">
        <f t="shared" si="31"/>
        <v>3028.3018867924548</v>
      </c>
    </row>
    <row r="254" spans="1:22" ht="21" customHeight="1" x14ac:dyDescent="0.2">
      <c r="A254" s="30">
        <v>249</v>
      </c>
      <c r="B254" s="51" t="s">
        <v>2016</v>
      </c>
      <c r="C254" s="52">
        <v>42437</v>
      </c>
      <c r="D254" s="57">
        <v>62164.91</v>
      </c>
      <c r="E254" s="57">
        <v>15999.85</v>
      </c>
      <c r="F254" s="44">
        <f t="shared" si="25"/>
        <v>42430</v>
      </c>
      <c r="G254" s="66" t="s">
        <v>1325</v>
      </c>
      <c r="H254" s="43">
        <f>MATCH(G254,'Category 4'!$A:$A,0)</f>
        <v>654</v>
      </c>
      <c r="I254" s="43">
        <f>MATCH($F$6,'Category 4'!$1:$1,0)</f>
        <v>135</v>
      </c>
      <c r="J254" s="43">
        <f>INDEX('Category 4'!$A$1:$EN$870,H254,I254)</f>
        <v>111.7</v>
      </c>
      <c r="K254" s="43">
        <f>MATCH($K$4,'Category 4'!$1:$1,0)</f>
        <v>144</v>
      </c>
      <c r="L254" s="43">
        <f>INDEX('Category 4'!$A$1:$EN$870,'P&amp;M working'!H254,'P&amp;M working'!K254)</f>
        <v>113.8</v>
      </c>
      <c r="M254" s="46">
        <f t="shared" si="32"/>
        <v>1.018800358102059</v>
      </c>
      <c r="N254" s="46">
        <f t="shared" si="27"/>
        <v>1.018800358102059</v>
      </c>
      <c r="O254" s="73">
        <f t="shared" si="28"/>
        <v>7.95</v>
      </c>
      <c r="P254" s="74">
        <f>INDEX('EL&amp;SV'!$D$4:$H$45,MATCH(G254,'EL&amp;SV'!$H$4:$H$45,0),MATCH(IF(D254&gt;1000000,"A",IF(D254&gt;100000,"B",IF(D254&gt;50000,"C","D"))),'EL&amp;SV'!$D$4:$H$4,0))</f>
        <v>10</v>
      </c>
      <c r="Q254" s="48">
        <f>INDEX('EL&amp;SV'!$H$4:$L$45,MATCH(G254,'EL&amp;SV'!$H$4:$H$45,0),MATCH(IF(D254&gt;1000000,"A",IF(D254&gt;100000,"B",IF(D254&gt;50000,"C","D"))),'EL&amp;SV'!$H$4:$L$4,0))</f>
        <v>0.95</v>
      </c>
      <c r="R254" s="47">
        <f t="shared" si="26"/>
        <v>63333.632569382273</v>
      </c>
      <c r="S254" s="47">
        <f t="shared" si="29"/>
        <v>47832.725998025962</v>
      </c>
      <c r="T254" s="47">
        <f t="shared" si="30"/>
        <v>15500.90657135631</v>
      </c>
      <c r="V254" s="68">
        <f t="shared" si="31"/>
        <v>1168.7225693822693</v>
      </c>
    </row>
    <row r="255" spans="1:22" ht="21" customHeight="1" x14ac:dyDescent="0.2">
      <c r="A255" s="30">
        <v>250</v>
      </c>
      <c r="B255" s="51" t="s">
        <v>2017</v>
      </c>
      <c r="C255" s="52">
        <v>43017</v>
      </c>
      <c r="D255" s="57">
        <v>61200</v>
      </c>
      <c r="E255" s="57">
        <v>24989.95</v>
      </c>
      <c r="F255" s="44">
        <f t="shared" si="25"/>
        <v>43009</v>
      </c>
      <c r="G255" s="66" t="s">
        <v>1513</v>
      </c>
      <c r="H255" s="43">
        <f>MATCH(G255,'Category 4'!$A:$A,0)</f>
        <v>748</v>
      </c>
      <c r="I255" s="43">
        <f>MATCH($F$6,'Category 4'!$1:$1,0)</f>
        <v>135</v>
      </c>
      <c r="J255" s="43">
        <f>INDEX('Category 4'!$A$1:$EN$870,H255,I255)</f>
        <v>130.19999999999999</v>
      </c>
      <c r="K255" s="43">
        <f>MATCH($K$4,'Category 4'!$1:$1,0)</f>
        <v>144</v>
      </c>
      <c r="L255" s="43">
        <f>INDEX('Category 4'!$A$1:$EN$870,'P&amp;M working'!H255,'P&amp;M working'!K255)</f>
        <v>130.19999999999999</v>
      </c>
      <c r="M255" s="46">
        <f t="shared" si="32"/>
        <v>1</v>
      </c>
      <c r="N255" s="46">
        <f t="shared" si="27"/>
        <v>1</v>
      </c>
      <c r="O255" s="73">
        <f t="shared" si="28"/>
        <v>6.3638888888888889</v>
      </c>
      <c r="P255" s="74">
        <f>INDEX('EL&amp;SV'!$D$4:$H$45,MATCH(G255,'EL&amp;SV'!$H$4:$H$45,0),MATCH(IF(D255&gt;1000000,"A",IF(D255&gt;100000,"B",IF(D255&gt;50000,"C","D"))),'EL&amp;SV'!$D$4:$H$4,0))</f>
        <v>5</v>
      </c>
      <c r="Q255" s="48">
        <f>INDEX('EL&amp;SV'!$H$4:$L$45,MATCH(G255,'EL&amp;SV'!$H$4:$H$45,0),MATCH(IF(D255&gt;1000000,"A",IF(D255&gt;100000,"B",IF(D255&gt;50000,"C","D"))),'EL&amp;SV'!$H$4:$L$4,0))</f>
        <v>0.95</v>
      </c>
      <c r="R255" s="47">
        <f t="shared" si="26"/>
        <v>61200</v>
      </c>
      <c r="S255" s="47">
        <f t="shared" si="29"/>
        <v>58140</v>
      </c>
      <c r="T255" s="47">
        <f t="shared" si="30"/>
        <v>3060</v>
      </c>
      <c r="V255" s="68">
        <f t="shared" si="31"/>
        <v>0</v>
      </c>
    </row>
    <row r="256" spans="1:22" ht="21" customHeight="1" x14ac:dyDescent="0.2">
      <c r="A256" s="30">
        <v>251</v>
      </c>
      <c r="B256" s="51" t="s">
        <v>1806</v>
      </c>
      <c r="C256" s="52">
        <v>42414</v>
      </c>
      <c r="D256" s="57">
        <v>60659</v>
      </c>
      <c r="E256" s="57">
        <v>15249.34</v>
      </c>
      <c r="F256" s="44">
        <f t="shared" si="25"/>
        <v>42401</v>
      </c>
      <c r="G256" s="66" t="s">
        <v>344</v>
      </c>
      <c r="H256" s="43">
        <f>MATCH(G256,'Category 4'!$A:$A,0)</f>
        <v>162</v>
      </c>
      <c r="I256" s="43">
        <f>MATCH($F$6,'Category 4'!$1:$1,0)</f>
        <v>135</v>
      </c>
      <c r="J256" s="43">
        <f>INDEX('Category 4'!$A$1:$EN$870,H256,I256)</f>
        <v>148.4</v>
      </c>
      <c r="K256" s="43">
        <f>MATCH($K$4,'Category 4'!$1:$1,0)</f>
        <v>144</v>
      </c>
      <c r="L256" s="43">
        <f>INDEX('Category 4'!$A$1:$EN$870,'P&amp;M working'!H256,'P&amp;M working'!K256)</f>
        <v>151.5</v>
      </c>
      <c r="M256" s="46">
        <f t="shared" si="32"/>
        <v>1.0208894878706198</v>
      </c>
      <c r="N256" s="46">
        <f t="shared" si="27"/>
        <v>1.0208894878706198</v>
      </c>
      <c r="O256" s="73">
        <f t="shared" si="28"/>
        <v>8.0166666666666675</v>
      </c>
      <c r="P256" s="74">
        <f>INDEX('EL&amp;SV'!$D$4:$H$45,MATCH(G256,'EL&amp;SV'!$H$4:$H$45,0),MATCH(IF(D256&gt;1000000,"A",IF(D256&gt;100000,"B",IF(D256&gt;50000,"C","D"))),'EL&amp;SV'!$D$4:$H$4,0))</f>
        <v>8</v>
      </c>
      <c r="Q256" s="48">
        <f>INDEX('EL&amp;SV'!$H$4:$L$45,MATCH(G256,'EL&amp;SV'!$H$4:$H$45,0),MATCH(IF(D256&gt;1000000,"A",IF(D256&gt;100000,"B",IF(D256&gt;50000,"C","D"))),'EL&amp;SV'!$H$4:$L$4,0))</f>
        <v>0.95</v>
      </c>
      <c r="R256" s="47">
        <f t="shared" si="26"/>
        <v>61926.13544474393</v>
      </c>
      <c r="S256" s="47">
        <f t="shared" si="29"/>
        <v>58829.82867250673</v>
      </c>
      <c r="T256" s="47">
        <f t="shared" si="30"/>
        <v>3096.3067722371998</v>
      </c>
      <c r="V256" s="68">
        <f t="shared" si="31"/>
        <v>1267.1354447439298</v>
      </c>
    </row>
    <row r="257" spans="1:22" ht="21" customHeight="1" x14ac:dyDescent="0.2">
      <c r="A257" s="30">
        <v>252</v>
      </c>
      <c r="B257" s="51" t="s">
        <v>2018</v>
      </c>
      <c r="C257" s="52">
        <v>42793</v>
      </c>
      <c r="D257" s="57">
        <v>60421.38</v>
      </c>
      <c r="E257" s="57">
        <v>21149.37</v>
      </c>
      <c r="F257" s="44">
        <f t="shared" si="25"/>
        <v>42767</v>
      </c>
      <c r="G257" s="66" t="s">
        <v>1237</v>
      </c>
      <c r="H257" s="43">
        <f>MATCH(G257,'Category 4'!$A:$A,0)</f>
        <v>610</v>
      </c>
      <c r="I257" s="43">
        <f>MATCH($F$6,'Category 4'!$1:$1,0)</f>
        <v>135</v>
      </c>
      <c r="J257" s="43">
        <f>INDEX('Category 4'!$A$1:$EN$870,H257,I257)</f>
        <v>132.9</v>
      </c>
      <c r="K257" s="43">
        <f>MATCH($K$4,'Category 4'!$1:$1,0)</f>
        <v>144</v>
      </c>
      <c r="L257" s="43">
        <f>INDEX('Category 4'!$A$1:$EN$870,'P&amp;M working'!H257,'P&amp;M working'!K257)</f>
        <v>138.6</v>
      </c>
      <c r="M257" s="46">
        <f t="shared" si="32"/>
        <v>1.0428893905191872</v>
      </c>
      <c r="N257" s="46">
        <f t="shared" si="27"/>
        <v>1.0428893905191872</v>
      </c>
      <c r="O257" s="73">
        <f t="shared" si="28"/>
        <v>6.9805555555555552</v>
      </c>
      <c r="P257" s="74">
        <f>INDEX('EL&amp;SV'!$D$4:$H$45,MATCH(G257,'EL&amp;SV'!$H$4:$H$45,0),MATCH(IF(D257&gt;1000000,"A",IF(D257&gt;100000,"B",IF(D257&gt;50000,"C","D"))),'EL&amp;SV'!$D$4:$H$4,0))</f>
        <v>10</v>
      </c>
      <c r="Q257" s="48">
        <f>INDEX('EL&amp;SV'!$H$4:$L$45,MATCH(G257,'EL&amp;SV'!$H$4:$H$45,0),MATCH(IF(D257&gt;1000000,"A",IF(D257&gt;100000,"B",IF(D257&gt;50000,"C","D"))),'EL&amp;SV'!$H$4:$L$4,0))</f>
        <v>0.95</v>
      </c>
      <c r="R257" s="47">
        <f t="shared" si="26"/>
        <v>63012.816162528201</v>
      </c>
      <c r="S257" s="47">
        <f t="shared" si="29"/>
        <v>41787.124073781022</v>
      </c>
      <c r="T257" s="47">
        <f t="shared" si="30"/>
        <v>21225.692088747179</v>
      </c>
      <c r="V257" s="68">
        <f t="shared" si="31"/>
        <v>2591.4361625282036</v>
      </c>
    </row>
    <row r="258" spans="1:22" ht="21" customHeight="1" x14ac:dyDescent="0.2">
      <c r="A258" s="30">
        <v>253</v>
      </c>
      <c r="B258" s="51" t="s">
        <v>2019</v>
      </c>
      <c r="C258" s="52">
        <v>45012</v>
      </c>
      <c r="D258" s="57">
        <v>60000</v>
      </c>
      <c r="E258" s="57">
        <v>55639.13</v>
      </c>
      <c r="F258" s="44">
        <f t="shared" si="25"/>
        <v>44986</v>
      </c>
      <c r="G258" s="66" t="s">
        <v>1349</v>
      </c>
      <c r="H258" s="43">
        <f>MATCH(G258,'Category 4'!$A:$A,0)</f>
        <v>566</v>
      </c>
      <c r="I258" s="43">
        <f>MATCH($F$6,'Category 4'!$1:$1,0)</f>
        <v>135</v>
      </c>
      <c r="J258" s="43">
        <f>INDEX('Category 4'!$A$1:$EN$870,H258,I258)</f>
        <v>147.6</v>
      </c>
      <c r="K258" s="43">
        <f>MATCH($K$4,'Category 4'!$1:$1,0)</f>
        <v>144</v>
      </c>
      <c r="L258" s="43">
        <f>INDEX('Category 4'!$A$1:$EN$870,'P&amp;M working'!H258,'P&amp;M working'!K258)</f>
        <v>139.69999999999999</v>
      </c>
      <c r="M258" s="46">
        <f t="shared" si="32"/>
        <v>0.94647696476964771</v>
      </c>
      <c r="N258" s="46">
        <f t="shared" si="27"/>
        <v>0.94647696476964771</v>
      </c>
      <c r="O258" s="73">
        <f t="shared" si="28"/>
        <v>0.89722222222222225</v>
      </c>
      <c r="P258" s="74">
        <f>INDEX('EL&amp;SV'!$D$4:$H$45,MATCH(G258,'EL&amp;SV'!$H$4:$H$45,0),MATCH(IF(D258&gt;1000000,"A",IF(D258&gt;100000,"B",IF(D258&gt;50000,"C","D"))),'EL&amp;SV'!$D$4:$H$4,0))</f>
        <v>8</v>
      </c>
      <c r="Q258" s="48">
        <f>INDEX('EL&amp;SV'!$H$4:$L$45,MATCH(G258,'EL&amp;SV'!$H$4:$H$45,0),MATCH(IF(D258&gt;1000000,"A",IF(D258&gt;100000,"B",IF(D258&gt;50000,"C","D"))),'EL&amp;SV'!$H$4:$L$4,0))</f>
        <v>0.95</v>
      </c>
      <c r="R258" s="47">
        <f t="shared" si="26"/>
        <v>56788.617886178865</v>
      </c>
      <c r="S258" s="47">
        <f t="shared" si="29"/>
        <v>6050.5511799909664</v>
      </c>
      <c r="T258" s="47">
        <f t="shared" si="30"/>
        <v>50738.066706187899</v>
      </c>
      <c r="V258" s="68">
        <f t="shared" si="31"/>
        <v>-3211.3821138211351</v>
      </c>
    </row>
    <row r="259" spans="1:22" ht="21" customHeight="1" x14ac:dyDescent="0.2">
      <c r="A259" s="30">
        <v>254</v>
      </c>
      <c r="B259" s="51" t="s">
        <v>2020</v>
      </c>
      <c r="C259" s="52">
        <v>42793</v>
      </c>
      <c r="D259" s="57">
        <v>59380.62</v>
      </c>
      <c r="E259" s="57">
        <v>20785.060000000001</v>
      </c>
      <c r="F259" s="44">
        <f t="shared" si="25"/>
        <v>42767</v>
      </c>
      <c r="G259" s="66" t="s">
        <v>1325</v>
      </c>
      <c r="H259" s="43">
        <f>MATCH(G259,'Category 4'!$A:$A,0)</f>
        <v>654</v>
      </c>
      <c r="I259" s="43">
        <f>MATCH($F$6,'Category 4'!$1:$1,0)</f>
        <v>135</v>
      </c>
      <c r="J259" s="43">
        <f>INDEX('Category 4'!$A$1:$EN$870,H259,I259)</f>
        <v>111.7</v>
      </c>
      <c r="K259" s="43">
        <f>MATCH($K$4,'Category 4'!$1:$1,0)</f>
        <v>144</v>
      </c>
      <c r="L259" s="43">
        <f>INDEX('Category 4'!$A$1:$EN$870,'P&amp;M working'!H259,'P&amp;M working'!K259)</f>
        <v>113.8</v>
      </c>
      <c r="M259" s="46">
        <f t="shared" si="32"/>
        <v>1.018800358102059</v>
      </c>
      <c r="N259" s="46">
        <f t="shared" si="27"/>
        <v>1.018800358102059</v>
      </c>
      <c r="O259" s="73">
        <f t="shared" si="28"/>
        <v>6.9805555555555552</v>
      </c>
      <c r="P259" s="74">
        <f>INDEX('EL&amp;SV'!$D$4:$H$45,MATCH(G259,'EL&amp;SV'!$H$4:$H$45,0),MATCH(IF(D259&gt;1000000,"A",IF(D259&gt;100000,"B",IF(D259&gt;50000,"C","D"))),'EL&amp;SV'!$D$4:$H$4,0))</f>
        <v>10</v>
      </c>
      <c r="Q259" s="48">
        <f>INDEX('EL&amp;SV'!$H$4:$L$45,MATCH(G259,'EL&amp;SV'!$H$4:$H$45,0),MATCH(IF(D259&gt;1000000,"A",IF(D259&gt;100000,"B",IF(D259&gt;50000,"C","D"))),'EL&amp;SV'!$H$4:$L$4,0))</f>
        <v>0.95</v>
      </c>
      <c r="R259" s="47">
        <f t="shared" si="26"/>
        <v>60496.996920322294</v>
      </c>
      <c r="S259" s="47">
        <f t="shared" si="29"/>
        <v>40118.751554925395</v>
      </c>
      <c r="T259" s="47">
        <f t="shared" si="30"/>
        <v>20378.245365396899</v>
      </c>
      <c r="V259" s="68">
        <f t="shared" si="31"/>
        <v>1116.376920322291</v>
      </c>
    </row>
    <row r="260" spans="1:22" ht="21" customHeight="1" x14ac:dyDescent="0.2">
      <c r="A260" s="30">
        <v>255</v>
      </c>
      <c r="B260" s="51" t="s">
        <v>2021</v>
      </c>
      <c r="C260" s="52">
        <v>42503</v>
      </c>
      <c r="D260" s="57">
        <v>57750</v>
      </c>
      <c r="E260" s="57">
        <v>15855.36</v>
      </c>
      <c r="F260" s="44">
        <f t="shared" si="25"/>
        <v>42491</v>
      </c>
      <c r="G260" s="66" t="s">
        <v>1349</v>
      </c>
      <c r="H260" s="43">
        <f>MATCH(G260,'Category 4'!$A:$A,0)</f>
        <v>566</v>
      </c>
      <c r="I260" s="43">
        <f>MATCH($F$6,'Category 4'!$1:$1,0)</f>
        <v>135</v>
      </c>
      <c r="J260" s="43">
        <f>INDEX('Category 4'!$A$1:$EN$870,H260,I260)</f>
        <v>147.6</v>
      </c>
      <c r="K260" s="43">
        <f>MATCH($K$4,'Category 4'!$1:$1,0)</f>
        <v>144</v>
      </c>
      <c r="L260" s="43">
        <f>INDEX('Category 4'!$A$1:$EN$870,'P&amp;M working'!H260,'P&amp;M working'!K260)</f>
        <v>139.69999999999999</v>
      </c>
      <c r="M260" s="46">
        <f t="shared" si="32"/>
        <v>0.94647696476964771</v>
      </c>
      <c r="N260" s="46">
        <f t="shared" si="27"/>
        <v>0.94647696476964771</v>
      </c>
      <c r="O260" s="73">
        <f t="shared" si="28"/>
        <v>7.7694444444444448</v>
      </c>
      <c r="P260" s="74">
        <f>INDEX('EL&amp;SV'!$D$4:$H$45,MATCH(G260,'EL&amp;SV'!$H$4:$H$45,0),MATCH(IF(D260&gt;1000000,"A",IF(D260&gt;100000,"B",IF(D260&gt;50000,"C","D"))),'EL&amp;SV'!$D$4:$H$4,0))</f>
        <v>8</v>
      </c>
      <c r="Q260" s="48">
        <f>INDEX('EL&amp;SV'!$H$4:$L$45,MATCH(G260,'EL&amp;SV'!$H$4:$H$45,0),MATCH(IF(D260&gt;1000000,"A",IF(D260&gt;100000,"B",IF(D260&gt;50000,"C","D"))),'EL&amp;SV'!$H$4:$L$4,0))</f>
        <v>0.95</v>
      </c>
      <c r="R260" s="47">
        <f t="shared" si="26"/>
        <v>54659.044715447155</v>
      </c>
      <c r="S260" s="47">
        <f t="shared" si="29"/>
        <v>50429.611342239725</v>
      </c>
      <c r="T260" s="47">
        <f t="shared" si="30"/>
        <v>4229.4333732074301</v>
      </c>
      <c r="V260" s="68">
        <f t="shared" si="31"/>
        <v>-3090.9552845528451</v>
      </c>
    </row>
    <row r="261" spans="1:22" ht="21" customHeight="1" x14ac:dyDescent="0.2">
      <c r="A261" s="30">
        <v>256</v>
      </c>
      <c r="B261" s="65" t="s">
        <v>2022</v>
      </c>
      <c r="C261" s="52">
        <v>45012</v>
      </c>
      <c r="D261" s="57">
        <v>55000</v>
      </c>
      <c r="E261" s="57">
        <v>47005.07</v>
      </c>
      <c r="F261" s="44">
        <f t="shared" si="25"/>
        <v>44986</v>
      </c>
      <c r="G261" s="66" t="s">
        <v>1311</v>
      </c>
      <c r="H261" s="43">
        <f>MATCH(G261,'Category 4'!$A:$A,0)</f>
        <v>647</v>
      </c>
      <c r="I261" s="43">
        <f>MATCH($F$6,'Category 4'!$1:$1,0)</f>
        <v>135</v>
      </c>
      <c r="J261" s="43">
        <f>INDEX('Category 4'!$A$1:$EN$870,H261,I261)</f>
        <v>93.8</v>
      </c>
      <c r="K261" s="43">
        <f>MATCH($K$4,'Category 4'!$1:$1,0)</f>
        <v>144</v>
      </c>
      <c r="L261" s="43">
        <f>INDEX('Category 4'!$A$1:$EN$870,'P&amp;M working'!H261,'P&amp;M working'!K261)</f>
        <v>94.2</v>
      </c>
      <c r="M261" s="46">
        <f t="shared" si="32"/>
        <v>1.0042643923240939</v>
      </c>
      <c r="N261" s="46">
        <f t="shared" si="27"/>
        <v>1.0042643923240939</v>
      </c>
      <c r="O261" s="73">
        <f t="shared" si="28"/>
        <v>0.89722222222222225</v>
      </c>
      <c r="P261" s="74">
        <f>INDEX('EL&amp;SV'!$D$4:$H$45,MATCH(G261,'EL&amp;SV'!$H$4:$H$45,0),MATCH(IF(D261&gt;1000000,"A",IF(D261&gt;100000,"B",IF(D261&gt;50000,"C","D"))),'EL&amp;SV'!$D$4:$H$4,0))</f>
        <v>8</v>
      </c>
      <c r="Q261" s="48">
        <f>INDEX('EL&amp;SV'!$H$4:$L$45,MATCH(G261,'EL&amp;SV'!$H$4:$H$45,0),MATCH(IF(D261&gt;1000000,"A",IF(D261&gt;100000,"B",IF(D261&gt;50000,"C","D"))),'EL&amp;SV'!$H$4:$L$4,0))</f>
        <v>0.95</v>
      </c>
      <c r="R261" s="47">
        <f t="shared" si="26"/>
        <v>55234.541577825163</v>
      </c>
      <c r="S261" s="47">
        <f t="shared" si="29"/>
        <v>5884.9719038734902</v>
      </c>
      <c r="T261" s="47">
        <f t="shared" si="30"/>
        <v>49349.569673951672</v>
      </c>
      <c r="V261" s="68">
        <f t="shared" si="31"/>
        <v>234.54157782516268</v>
      </c>
    </row>
    <row r="262" spans="1:22" ht="21" customHeight="1" x14ac:dyDescent="0.2">
      <c r="A262" s="30">
        <v>257</v>
      </c>
      <c r="B262" s="65" t="s">
        <v>2023</v>
      </c>
      <c r="C262" s="52">
        <v>45012</v>
      </c>
      <c r="D262" s="57">
        <v>55000</v>
      </c>
      <c r="E262" s="57">
        <v>47005.07</v>
      </c>
      <c r="F262" s="44">
        <f t="shared" ref="F262:F325" si="33">DATE(YEAR(C262),MONTH(C262),1)</f>
        <v>44986</v>
      </c>
      <c r="G262" s="66" t="s">
        <v>1311</v>
      </c>
      <c r="H262" s="43">
        <f>MATCH(G262,'Category 4'!$A:$A,0)</f>
        <v>647</v>
      </c>
      <c r="I262" s="43">
        <f>MATCH($F$6,'Category 4'!$1:$1,0)</f>
        <v>135</v>
      </c>
      <c r="J262" s="43">
        <f>INDEX('Category 4'!$A$1:$EN$870,H262,I262)</f>
        <v>93.8</v>
      </c>
      <c r="K262" s="43">
        <f>MATCH($K$4,'Category 4'!$1:$1,0)</f>
        <v>144</v>
      </c>
      <c r="L262" s="43">
        <f>INDEX('Category 4'!$A$1:$EN$870,'P&amp;M working'!H262,'P&amp;M working'!K262)</f>
        <v>94.2</v>
      </c>
      <c r="M262" s="46">
        <f t="shared" si="32"/>
        <v>1.0042643923240939</v>
      </c>
      <c r="N262" s="46">
        <f t="shared" si="27"/>
        <v>1.0042643923240939</v>
      </c>
      <c r="O262" s="73">
        <f t="shared" si="28"/>
        <v>0.89722222222222225</v>
      </c>
      <c r="P262" s="74">
        <f>INDEX('EL&amp;SV'!$D$4:$H$45,MATCH(G262,'EL&amp;SV'!$H$4:$H$45,0),MATCH(IF(D262&gt;1000000,"A",IF(D262&gt;100000,"B",IF(D262&gt;50000,"C","D"))),'EL&amp;SV'!$D$4:$H$4,0))</f>
        <v>8</v>
      </c>
      <c r="Q262" s="48">
        <f>INDEX('EL&amp;SV'!$H$4:$L$45,MATCH(G262,'EL&amp;SV'!$H$4:$H$45,0),MATCH(IF(D262&gt;1000000,"A",IF(D262&gt;100000,"B",IF(D262&gt;50000,"C","D"))),'EL&amp;SV'!$H$4:$L$4,0))</f>
        <v>0.95</v>
      </c>
      <c r="R262" s="47">
        <f t="shared" ref="R262:R325" si="34">N262*D262</f>
        <v>55234.541577825163</v>
      </c>
      <c r="S262" s="47">
        <f t="shared" si="29"/>
        <v>5884.9719038734902</v>
      </c>
      <c r="T262" s="47">
        <f t="shared" si="30"/>
        <v>49349.569673951672</v>
      </c>
      <c r="V262" s="68">
        <f t="shared" si="31"/>
        <v>234.54157782516268</v>
      </c>
    </row>
    <row r="263" spans="1:22" ht="21" customHeight="1" x14ac:dyDescent="0.2">
      <c r="A263" s="30">
        <v>258</v>
      </c>
      <c r="B263" s="65" t="s">
        <v>2024</v>
      </c>
      <c r="C263" s="52">
        <v>45012</v>
      </c>
      <c r="D263" s="57">
        <v>55000</v>
      </c>
      <c r="E263" s="57">
        <v>47005.07</v>
      </c>
      <c r="F263" s="44">
        <f t="shared" si="33"/>
        <v>44986</v>
      </c>
      <c r="G263" s="66" t="s">
        <v>1311</v>
      </c>
      <c r="H263" s="43">
        <f>MATCH(G263,'Category 4'!$A:$A,0)</f>
        <v>647</v>
      </c>
      <c r="I263" s="43">
        <f>MATCH($F$6,'Category 4'!$1:$1,0)</f>
        <v>135</v>
      </c>
      <c r="J263" s="43">
        <f>INDEX('Category 4'!$A$1:$EN$870,H263,I263)</f>
        <v>93.8</v>
      </c>
      <c r="K263" s="43">
        <f>MATCH($K$4,'Category 4'!$1:$1,0)</f>
        <v>144</v>
      </c>
      <c r="L263" s="43">
        <f>INDEX('Category 4'!$A$1:$EN$870,'P&amp;M working'!H263,'P&amp;M working'!K263)</f>
        <v>94.2</v>
      </c>
      <c r="M263" s="46">
        <f t="shared" si="32"/>
        <v>1.0042643923240939</v>
      </c>
      <c r="N263" s="46">
        <f t="shared" ref="N263:N326" si="35">M263</f>
        <v>1.0042643923240939</v>
      </c>
      <c r="O263" s="73">
        <f t="shared" ref="O263:O326" si="36">YEARFRAC(C263,$O$4)</f>
        <v>0.89722222222222225</v>
      </c>
      <c r="P263" s="74">
        <f>INDEX('EL&amp;SV'!$D$4:$H$45,MATCH(G263,'EL&amp;SV'!$H$4:$H$45,0),MATCH(IF(D263&gt;1000000,"A",IF(D263&gt;100000,"B",IF(D263&gt;50000,"C","D"))),'EL&amp;SV'!$D$4:$H$4,0))</f>
        <v>8</v>
      </c>
      <c r="Q263" s="48">
        <f>INDEX('EL&amp;SV'!$H$4:$L$45,MATCH(G263,'EL&amp;SV'!$H$4:$H$45,0),MATCH(IF(D263&gt;1000000,"A",IF(D263&gt;100000,"B",IF(D263&gt;50000,"C","D"))),'EL&amp;SV'!$H$4:$L$4,0))</f>
        <v>0.95</v>
      </c>
      <c r="R263" s="47">
        <f t="shared" si="34"/>
        <v>55234.541577825163</v>
      </c>
      <c r="S263" s="47">
        <f t="shared" ref="S263:S326" si="37">(Q263/P263)*R263*(IF(O263&gt;P263,P263,O263))</f>
        <v>5884.9719038734902</v>
      </c>
      <c r="T263" s="47">
        <f t="shared" ref="T263:T326" si="38">R263-S263</f>
        <v>49349.569673951672</v>
      </c>
      <c r="V263" s="68">
        <f t="shared" ref="V263:V326" si="39">R263-D263</f>
        <v>234.54157782516268</v>
      </c>
    </row>
    <row r="264" spans="1:22" ht="21" customHeight="1" x14ac:dyDescent="0.2">
      <c r="A264" s="30">
        <v>259</v>
      </c>
      <c r="B264" s="65" t="s">
        <v>2025</v>
      </c>
      <c r="C264" s="52">
        <v>45012</v>
      </c>
      <c r="D264" s="57">
        <v>55000</v>
      </c>
      <c r="E264" s="57">
        <v>47005.07</v>
      </c>
      <c r="F264" s="44">
        <f t="shared" si="33"/>
        <v>44986</v>
      </c>
      <c r="G264" s="66" t="s">
        <v>1311</v>
      </c>
      <c r="H264" s="43">
        <f>MATCH(G264,'Category 4'!$A:$A,0)</f>
        <v>647</v>
      </c>
      <c r="I264" s="43">
        <f>MATCH($F$6,'Category 4'!$1:$1,0)</f>
        <v>135</v>
      </c>
      <c r="J264" s="43">
        <f>INDEX('Category 4'!$A$1:$EN$870,H264,I264)</f>
        <v>93.8</v>
      </c>
      <c r="K264" s="43">
        <f>MATCH($K$4,'Category 4'!$1:$1,0)</f>
        <v>144</v>
      </c>
      <c r="L264" s="43">
        <f>INDEX('Category 4'!$A$1:$EN$870,'P&amp;M working'!H264,'P&amp;M working'!K264)</f>
        <v>94.2</v>
      </c>
      <c r="M264" s="46">
        <f t="shared" si="32"/>
        <v>1.0042643923240939</v>
      </c>
      <c r="N264" s="46">
        <f t="shared" si="35"/>
        <v>1.0042643923240939</v>
      </c>
      <c r="O264" s="73">
        <f t="shared" si="36"/>
        <v>0.89722222222222225</v>
      </c>
      <c r="P264" s="74">
        <f>INDEX('EL&amp;SV'!$D$4:$H$45,MATCH(G264,'EL&amp;SV'!$H$4:$H$45,0),MATCH(IF(D264&gt;1000000,"A",IF(D264&gt;100000,"B",IF(D264&gt;50000,"C","D"))),'EL&amp;SV'!$D$4:$H$4,0))</f>
        <v>8</v>
      </c>
      <c r="Q264" s="48">
        <f>INDEX('EL&amp;SV'!$H$4:$L$45,MATCH(G264,'EL&amp;SV'!$H$4:$H$45,0),MATCH(IF(D264&gt;1000000,"A",IF(D264&gt;100000,"B",IF(D264&gt;50000,"C","D"))),'EL&amp;SV'!$H$4:$L$4,0))</f>
        <v>0.95</v>
      </c>
      <c r="R264" s="47">
        <f t="shared" si="34"/>
        <v>55234.541577825163</v>
      </c>
      <c r="S264" s="47">
        <f t="shared" si="37"/>
        <v>5884.9719038734902</v>
      </c>
      <c r="T264" s="47">
        <f t="shared" si="38"/>
        <v>49349.569673951672</v>
      </c>
      <c r="V264" s="68">
        <f t="shared" si="39"/>
        <v>234.54157782516268</v>
      </c>
    </row>
    <row r="265" spans="1:22" ht="21" customHeight="1" x14ac:dyDescent="0.2">
      <c r="A265" s="30">
        <v>260</v>
      </c>
      <c r="B265" s="65" t="s">
        <v>2026</v>
      </c>
      <c r="C265" s="52">
        <v>45012</v>
      </c>
      <c r="D265" s="57">
        <v>55000</v>
      </c>
      <c r="E265" s="57">
        <v>47005.07</v>
      </c>
      <c r="F265" s="44">
        <f t="shared" si="33"/>
        <v>44986</v>
      </c>
      <c r="G265" s="66" t="s">
        <v>1311</v>
      </c>
      <c r="H265" s="43">
        <f>MATCH(G265,'Category 4'!$A:$A,0)</f>
        <v>647</v>
      </c>
      <c r="I265" s="43">
        <f>MATCH($F$6,'Category 4'!$1:$1,0)</f>
        <v>135</v>
      </c>
      <c r="J265" s="43">
        <f>INDEX('Category 4'!$A$1:$EN$870,H265,I265)</f>
        <v>93.8</v>
      </c>
      <c r="K265" s="43">
        <f>MATCH($K$4,'Category 4'!$1:$1,0)</f>
        <v>144</v>
      </c>
      <c r="L265" s="43">
        <f>INDEX('Category 4'!$A$1:$EN$870,'P&amp;M working'!H265,'P&amp;M working'!K265)</f>
        <v>94.2</v>
      </c>
      <c r="M265" s="46">
        <f t="shared" ref="M265:M328" si="40">L265/J265</f>
        <v>1.0042643923240939</v>
      </c>
      <c r="N265" s="46">
        <f t="shared" si="35"/>
        <v>1.0042643923240939</v>
      </c>
      <c r="O265" s="73">
        <f t="shared" si="36"/>
        <v>0.89722222222222225</v>
      </c>
      <c r="P265" s="74">
        <f>INDEX('EL&amp;SV'!$D$4:$H$45,MATCH(G265,'EL&amp;SV'!$H$4:$H$45,0),MATCH(IF(D265&gt;1000000,"A",IF(D265&gt;100000,"B",IF(D265&gt;50000,"C","D"))),'EL&amp;SV'!$D$4:$H$4,0))</f>
        <v>8</v>
      </c>
      <c r="Q265" s="48">
        <f>INDEX('EL&amp;SV'!$H$4:$L$45,MATCH(G265,'EL&amp;SV'!$H$4:$H$45,0),MATCH(IF(D265&gt;1000000,"A",IF(D265&gt;100000,"B",IF(D265&gt;50000,"C","D"))),'EL&amp;SV'!$H$4:$L$4,0))</f>
        <v>0.95</v>
      </c>
      <c r="R265" s="47">
        <f t="shared" si="34"/>
        <v>55234.541577825163</v>
      </c>
      <c r="S265" s="47">
        <f t="shared" si="37"/>
        <v>5884.9719038734902</v>
      </c>
      <c r="T265" s="47">
        <f t="shared" si="38"/>
        <v>49349.569673951672</v>
      </c>
      <c r="V265" s="68">
        <f t="shared" si="39"/>
        <v>234.54157782516268</v>
      </c>
    </row>
    <row r="266" spans="1:22" ht="21" customHeight="1" x14ac:dyDescent="0.2">
      <c r="A266" s="30">
        <v>261</v>
      </c>
      <c r="B266" s="65" t="s">
        <v>2027</v>
      </c>
      <c r="C266" s="52">
        <v>45012</v>
      </c>
      <c r="D266" s="57">
        <v>55000</v>
      </c>
      <c r="E266" s="57">
        <v>47005.07</v>
      </c>
      <c r="F266" s="44">
        <f t="shared" si="33"/>
        <v>44986</v>
      </c>
      <c r="G266" s="66" t="s">
        <v>1311</v>
      </c>
      <c r="H266" s="43">
        <f>MATCH(G266,'Category 4'!$A:$A,0)</f>
        <v>647</v>
      </c>
      <c r="I266" s="43">
        <f>MATCH($F$6,'Category 4'!$1:$1,0)</f>
        <v>135</v>
      </c>
      <c r="J266" s="43">
        <f>INDEX('Category 4'!$A$1:$EN$870,H266,I266)</f>
        <v>93.8</v>
      </c>
      <c r="K266" s="43">
        <f>MATCH($K$4,'Category 4'!$1:$1,0)</f>
        <v>144</v>
      </c>
      <c r="L266" s="43">
        <f>INDEX('Category 4'!$A$1:$EN$870,'P&amp;M working'!H266,'P&amp;M working'!K266)</f>
        <v>94.2</v>
      </c>
      <c r="M266" s="46">
        <f t="shared" si="40"/>
        <v>1.0042643923240939</v>
      </c>
      <c r="N266" s="46">
        <f t="shared" si="35"/>
        <v>1.0042643923240939</v>
      </c>
      <c r="O266" s="73">
        <f t="shared" si="36"/>
        <v>0.89722222222222225</v>
      </c>
      <c r="P266" s="74">
        <f>INDEX('EL&amp;SV'!$D$4:$H$45,MATCH(G266,'EL&amp;SV'!$H$4:$H$45,0),MATCH(IF(D266&gt;1000000,"A",IF(D266&gt;100000,"B",IF(D266&gt;50000,"C","D"))),'EL&amp;SV'!$D$4:$H$4,0))</f>
        <v>8</v>
      </c>
      <c r="Q266" s="48">
        <f>INDEX('EL&amp;SV'!$H$4:$L$45,MATCH(G266,'EL&amp;SV'!$H$4:$H$45,0),MATCH(IF(D266&gt;1000000,"A",IF(D266&gt;100000,"B",IF(D266&gt;50000,"C","D"))),'EL&amp;SV'!$H$4:$L$4,0))</f>
        <v>0.95</v>
      </c>
      <c r="R266" s="47">
        <f t="shared" si="34"/>
        <v>55234.541577825163</v>
      </c>
      <c r="S266" s="47">
        <f t="shared" si="37"/>
        <v>5884.9719038734902</v>
      </c>
      <c r="T266" s="47">
        <f t="shared" si="38"/>
        <v>49349.569673951672</v>
      </c>
      <c r="V266" s="68">
        <f t="shared" si="39"/>
        <v>234.54157782516268</v>
      </c>
    </row>
    <row r="267" spans="1:22" ht="21" customHeight="1" x14ac:dyDescent="0.2">
      <c r="A267" s="30">
        <v>262</v>
      </c>
      <c r="B267" s="65" t="s">
        <v>2028</v>
      </c>
      <c r="C267" s="52">
        <v>45012</v>
      </c>
      <c r="D267" s="57">
        <v>55000</v>
      </c>
      <c r="E267" s="57">
        <v>47005.07</v>
      </c>
      <c r="F267" s="44">
        <f t="shared" si="33"/>
        <v>44986</v>
      </c>
      <c r="G267" s="66" t="s">
        <v>1311</v>
      </c>
      <c r="H267" s="43">
        <f>MATCH(G267,'Category 4'!$A:$A,0)</f>
        <v>647</v>
      </c>
      <c r="I267" s="43">
        <f>MATCH($F$6,'Category 4'!$1:$1,0)</f>
        <v>135</v>
      </c>
      <c r="J267" s="43">
        <f>INDEX('Category 4'!$A$1:$EN$870,H267,I267)</f>
        <v>93.8</v>
      </c>
      <c r="K267" s="43">
        <f>MATCH($K$4,'Category 4'!$1:$1,0)</f>
        <v>144</v>
      </c>
      <c r="L267" s="43">
        <f>INDEX('Category 4'!$A$1:$EN$870,'P&amp;M working'!H267,'P&amp;M working'!K267)</f>
        <v>94.2</v>
      </c>
      <c r="M267" s="46">
        <f t="shared" si="40"/>
        <v>1.0042643923240939</v>
      </c>
      <c r="N267" s="46">
        <f t="shared" si="35"/>
        <v>1.0042643923240939</v>
      </c>
      <c r="O267" s="73">
        <f t="shared" si="36"/>
        <v>0.89722222222222225</v>
      </c>
      <c r="P267" s="74">
        <f>INDEX('EL&amp;SV'!$D$4:$H$45,MATCH(G267,'EL&amp;SV'!$H$4:$H$45,0),MATCH(IF(D267&gt;1000000,"A",IF(D267&gt;100000,"B",IF(D267&gt;50000,"C","D"))),'EL&amp;SV'!$D$4:$H$4,0))</f>
        <v>8</v>
      </c>
      <c r="Q267" s="48">
        <f>INDEX('EL&amp;SV'!$H$4:$L$45,MATCH(G267,'EL&amp;SV'!$H$4:$H$45,0),MATCH(IF(D267&gt;1000000,"A",IF(D267&gt;100000,"B",IF(D267&gt;50000,"C","D"))),'EL&amp;SV'!$H$4:$L$4,0))</f>
        <v>0.95</v>
      </c>
      <c r="R267" s="47">
        <f t="shared" si="34"/>
        <v>55234.541577825163</v>
      </c>
      <c r="S267" s="47">
        <f t="shared" si="37"/>
        <v>5884.9719038734902</v>
      </c>
      <c r="T267" s="47">
        <f t="shared" si="38"/>
        <v>49349.569673951672</v>
      </c>
      <c r="V267" s="68">
        <f t="shared" si="39"/>
        <v>234.54157782516268</v>
      </c>
    </row>
    <row r="268" spans="1:22" ht="21" customHeight="1" x14ac:dyDescent="0.2">
      <c r="A268" s="30">
        <v>263</v>
      </c>
      <c r="B268" s="65" t="s">
        <v>2029</v>
      </c>
      <c r="C268" s="52">
        <v>45012</v>
      </c>
      <c r="D268" s="57">
        <v>55000</v>
      </c>
      <c r="E268" s="57">
        <v>47005.07</v>
      </c>
      <c r="F268" s="44">
        <f t="shared" si="33"/>
        <v>44986</v>
      </c>
      <c r="G268" s="66" t="s">
        <v>1311</v>
      </c>
      <c r="H268" s="43">
        <f>MATCH(G268,'Category 4'!$A:$A,0)</f>
        <v>647</v>
      </c>
      <c r="I268" s="43">
        <f>MATCH($F$6,'Category 4'!$1:$1,0)</f>
        <v>135</v>
      </c>
      <c r="J268" s="43">
        <f>INDEX('Category 4'!$A$1:$EN$870,H268,I268)</f>
        <v>93.8</v>
      </c>
      <c r="K268" s="43">
        <f>MATCH($K$4,'Category 4'!$1:$1,0)</f>
        <v>144</v>
      </c>
      <c r="L268" s="43">
        <f>INDEX('Category 4'!$A$1:$EN$870,'P&amp;M working'!H268,'P&amp;M working'!K268)</f>
        <v>94.2</v>
      </c>
      <c r="M268" s="46">
        <f t="shared" si="40"/>
        <v>1.0042643923240939</v>
      </c>
      <c r="N268" s="46">
        <f t="shared" si="35"/>
        <v>1.0042643923240939</v>
      </c>
      <c r="O268" s="73">
        <f t="shared" si="36"/>
        <v>0.89722222222222225</v>
      </c>
      <c r="P268" s="74">
        <f>INDEX('EL&amp;SV'!$D$4:$H$45,MATCH(G268,'EL&amp;SV'!$H$4:$H$45,0),MATCH(IF(D268&gt;1000000,"A",IF(D268&gt;100000,"B",IF(D268&gt;50000,"C","D"))),'EL&amp;SV'!$D$4:$H$4,0))</f>
        <v>8</v>
      </c>
      <c r="Q268" s="48">
        <f>INDEX('EL&amp;SV'!$H$4:$L$45,MATCH(G268,'EL&amp;SV'!$H$4:$H$45,0),MATCH(IF(D268&gt;1000000,"A",IF(D268&gt;100000,"B",IF(D268&gt;50000,"C","D"))),'EL&amp;SV'!$H$4:$L$4,0))</f>
        <v>0.95</v>
      </c>
      <c r="R268" s="47">
        <f t="shared" si="34"/>
        <v>55234.541577825163</v>
      </c>
      <c r="S268" s="47">
        <f t="shared" si="37"/>
        <v>5884.9719038734902</v>
      </c>
      <c r="T268" s="47">
        <f t="shared" si="38"/>
        <v>49349.569673951672</v>
      </c>
      <c r="V268" s="68">
        <f t="shared" si="39"/>
        <v>234.54157782516268</v>
      </c>
    </row>
    <row r="269" spans="1:22" ht="21" customHeight="1" x14ac:dyDescent="0.2">
      <c r="A269" s="30">
        <v>264</v>
      </c>
      <c r="B269" s="65" t="s">
        <v>2030</v>
      </c>
      <c r="C269" s="52">
        <v>45012</v>
      </c>
      <c r="D269" s="57">
        <v>55000</v>
      </c>
      <c r="E269" s="57">
        <v>47005.07</v>
      </c>
      <c r="F269" s="44">
        <f t="shared" si="33"/>
        <v>44986</v>
      </c>
      <c r="G269" s="66" t="s">
        <v>1311</v>
      </c>
      <c r="H269" s="43">
        <f>MATCH(G269,'Category 4'!$A:$A,0)</f>
        <v>647</v>
      </c>
      <c r="I269" s="43">
        <f>MATCH($F$6,'Category 4'!$1:$1,0)</f>
        <v>135</v>
      </c>
      <c r="J269" s="43">
        <f>INDEX('Category 4'!$A$1:$EN$870,H269,I269)</f>
        <v>93.8</v>
      </c>
      <c r="K269" s="43">
        <f>MATCH($K$4,'Category 4'!$1:$1,0)</f>
        <v>144</v>
      </c>
      <c r="L269" s="43">
        <f>INDEX('Category 4'!$A$1:$EN$870,'P&amp;M working'!H269,'P&amp;M working'!K269)</f>
        <v>94.2</v>
      </c>
      <c r="M269" s="46">
        <f t="shared" si="40"/>
        <v>1.0042643923240939</v>
      </c>
      <c r="N269" s="46">
        <f t="shared" si="35"/>
        <v>1.0042643923240939</v>
      </c>
      <c r="O269" s="73">
        <f t="shared" si="36"/>
        <v>0.89722222222222225</v>
      </c>
      <c r="P269" s="74">
        <f>INDEX('EL&amp;SV'!$D$4:$H$45,MATCH(G269,'EL&amp;SV'!$H$4:$H$45,0),MATCH(IF(D269&gt;1000000,"A",IF(D269&gt;100000,"B",IF(D269&gt;50000,"C","D"))),'EL&amp;SV'!$D$4:$H$4,0))</f>
        <v>8</v>
      </c>
      <c r="Q269" s="48">
        <f>INDEX('EL&amp;SV'!$H$4:$L$45,MATCH(G269,'EL&amp;SV'!$H$4:$H$45,0),MATCH(IF(D269&gt;1000000,"A",IF(D269&gt;100000,"B",IF(D269&gt;50000,"C","D"))),'EL&amp;SV'!$H$4:$L$4,0))</f>
        <v>0.95</v>
      </c>
      <c r="R269" s="47">
        <f t="shared" si="34"/>
        <v>55234.541577825163</v>
      </c>
      <c r="S269" s="47">
        <f t="shared" si="37"/>
        <v>5884.9719038734902</v>
      </c>
      <c r="T269" s="47">
        <f t="shared" si="38"/>
        <v>49349.569673951672</v>
      </c>
      <c r="V269" s="68">
        <f t="shared" si="39"/>
        <v>234.54157782516268</v>
      </c>
    </row>
    <row r="270" spans="1:22" ht="21" customHeight="1" x14ac:dyDescent="0.2">
      <c r="A270" s="30">
        <v>265</v>
      </c>
      <c r="B270" s="51" t="s">
        <v>2031</v>
      </c>
      <c r="C270" s="52">
        <v>42401</v>
      </c>
      <c r="D270" s="57">
        <v>52733.75</v>
      </c>
      <c r="E270" s="57">
        <v>13078.65</v>
      </c>
      <c r="F270" s="44">
        <f t="shared" si="33"/>
        <v>42401</v>
      </c>
      <c r="G270" s="66" t="s">
        <v>970</v>
      </c>
      <c r="H270" s="43">
        <f>MATCH(G270,'Category 4'!$A:$A,0)</f>
        <v>475</v>
      </c>
      <c r="I270" s="43">
        <f>MATCH($F$6,'Category 4'!$1:$1,0)</f>
        <v>135</v>
      </c>
      <c r="J270" s="43">
        <f>INDEX('Category 4'!$A$1:$EN$870,H270,I270)</f>
        <v>128.30000000000001</v>
      </c>
      <c r="K270" s="43">
        <f>MATCH($K$4,'Category 4'!$1:$1,0)</f>
        <v>144</v>
      </c>
      <c r="L270" s="43">
        <f>INDEX('Category 4'!$A$1:$EN$870,'P&amp;M working'!H270,'P&amp;M working'!K270)</f>
        <v>127.4</v>
      </c>
      <c r="M270" s="46">
        <f t="shared" si="40"/>
        <v>0.99298519095869053</v>
      </c>
      <c r="N270" s="46">
        <f t="shared" si="35"/>
        <v>0.99298519095869053</v>
      </c>
      <c r="O270" s="73">
        <f t="shared" si="36"/>
        <v>8.0527777777777771</v>
      </c>
      <c r="P270" s="74">
        <f>INDEX('EL&amp;SV'!$D$4:$H$45,MATCH(G270,'EL&amp;SV'!$H$4:$H$45,0),MATCH(IF(D270&gt;1000000,"A",IF(D270&gt;100000,"B",IF(D270&gt;50000,"C","D"))),'EL&amp;SV'!$D$4:$H$4,0))</f>
        <v>5</v>
      </c>
      <c r="Q270" s="48">
        <f>INDEX('EL&amp;SV'!$H$4:$L$45,MATCH(G270,'EL&amp;SV'!$H$4:$H$45,0),MATCH(IF(D270&gt;1000000,"A",IF(D270&gt;100000,"B",IF(D270&gt;50000,"C","D"))),'EL&amp;SV'!$H$4:$L$4,0))</f>
        <v>0.95</v>
      </c>
      <c r="R270" s="47">
        <f t="shared" si="34"/>
        <v>52363.832813717847</v>
      </c>
      <c r="S270" s="47">
        <f t="shared" si="37"/>
        <v>49745.641173031952</v>
      </c>
      <c r="T270" s="47">
        <f t="shared" si="38"/>
        <v>2618.1916406858945</v>
      </c>
      <c r="V270" s="68">
        <f t="shared" si="39"/>
        <v>-369.91718628215312</v>
      </c>
    </row>
    <row r="271" spans="1:22" ht="21" customHeight="1" x14ac:dyDescent="0.2">
      <c r="A271" s="30">
        <v>266</v>
      </c>
      <c r="B271" s="51" t="s">
        <v>2032</v>
      </c>
      <c r="C271" s="52">
        <v>42437</v>
      </c>
      <c r="D271" s="57">
        <v>52297.2</v>
      </c>
      <c r="E271" s="57">
        <v>13460.12</v>
      </c>
      <c r="F271" s="44">
        <f t="shared" si="33"/>
        <v>42430</v>
      </c>
      <c r="G271" s="66" t="s">
        <v>1325</v>
      </c>
      <c r="H271" s="43">
        <f>MATCH(G271,'Category 4'!$A:$A,0)</f>
        <v>654</v>
      </c>
      <c r="I271" s="43">
        <f>MATCH($F$6,'Category 4'!$1:$1,0)</f>
        <v>135</v>
      </c>
      <c r="J271" s="43">
        <f>INDEX('Category 4'!$A$1:$EN$870,H271,I271)</f>
        <v>111.7</v>
      </c>
      <c r="K271" s="43">
        <f>MATCH($K$4,'Category 4'!$1:$1,0)</f>
        <v>144</v>
      </c>
      <c r="L271" s="43">
        <f>INDEX('Category 4'!$A$1:$EN$870,'P&amp;M working'!H271,'P&amp;M working'!K271)</f>
        <v>113.8</v>
      </c>
      <c r="M271" s="46">
        <f t="shared" si="40"/>
        <v>1.018800358102059</v>
      </c>
      <c r="N271" s="46">
        <f t="shared" si="35"/>
        <v>1.018800358102059</v>
      </c>
      <c r="O271" s="73">
        <f t="shared" si="36"/>
        <v>7.95</v>
      </c>
      <c r="P271" s="74">
        <f>INDEX('EL&amp;SV'!$D$4:$H$45,MATCH(G271,'EL&amp;SV'!$H$4:$H$45,0),MATCH(IF(D271&gt;1000000,"A",IF(D271&gt;100000,"B",IF(D271&gt;50000,"C","D"))),'EL&amp;SV'!$D$4:$H$4,0))</f>
        <v>10</v>
      </c>
      <c r="Q271" s="48">
        <f>INDEX('EL&amp;SV'!$H$4:$L$45,MATCH(G271,'EL&amp;SV'!$H$4:$H$45,0),MATCH(IF(D271&gt;1000000,"A",IF(D271&gt;100000,"B",IF(D271&gt;50000,"C","D"))),'EL&amp;SV'!$H$4:$L$4,0))</f>
        <v>0.95</v>
      </c>
      <c r="R271" s="47">
        <f t="shared" si="34"/>
        <v>53280.406087734998</v>
      </c>
      <c r="S271" s="47">
        <f t="shared" si="37"/>
        <v>40240.026697761859</v>
      </c>
      <c r="T271" s="47">
        <f t="shared" si="38"/>
        <v>13040.379389973139</v>
      </c>
      <c r="V271" s="68">
        <f t="shared" si="39"/>
        <v>983.20608773500135</v>
      </c>
    </row>
    <row r="272" spans="1:22" ht="21" customHeight="1" x14ac:dyDescent="0.2">
      <c r="A272" s="30">
        <v>267</v>
      </c>
      <c r="B272" s="55" t="s">
        <v>2033</v>
      </c>
      <c r="C272" s="56">
        <v>45202</v>
      </c>
      <c r="D272" s="59">
        <v>51694.92</v>
      </c>
      <c r="E272" s="59">
        <v>51694.92</v>
      </c>
      <c r="F272" s="44">
        <f t="shared" si="33"/>
        <v>45200</v>
      </c>
      <c r="G272" s="66" t="s">
        <v>1477</v>
      </c>
      <c r="H272" s="43">
        <f>MATCH(G272,'Category 4'!$A:$A,0)</f>
        <v>730</v>
      </c>
      <c r="I272" s="43">
        <f>MATCH($F$6,'Category 4'!$1:$1,0)</f>
        <v>135</v>
      </c>
      <c r="J272" s="43">
        <f>INDEX('Category 4'!$A$1:$EN$870,H272,I272)</f>
        <v>139.9</v>
      </c>
      <c r="K272" s="43">
        <f>MATCH($K$4,'Category 4'!$1:$1,0)</f>
        <v>144</v>
      </c>
      <c r="L272" s="43">
        <f>INDEX('Category 4'!$A$1:$EN$870,'P&amp;M working'!H272,'P&amp;M working'!K272)</f>
        <v>136.19999999999999</v>
      </c>
      <c r="M272" s="46">
        <f t="shared" si="40"/>
        <v>0.97355253752680471</v>
      </c>
      <c r="N272" s="46">
        <f t="shared" si="35"/>
        <v>0.97355253752680471</v>
      </c>
      <c r="O272" s="73">
        <f t="shared" si="36"/>
        <v>0.38055555555555554</v>
      </c>
      <c r="P272" s="74">
        <f>INDEX('EL&amp;SV'!$D$4:$H$45,MATCH(G272,'EL&amp;SV'!$H$4:$H$45,0),MATCH(IF(D272&gt;1000000,"A",IF(D272&gt;100000,"B",IF(D272&gt;50000,"C","D"))),'EL&amp;SV'!$D$4:$H$4,0))</f>
        <v>5</v>
      </c>
      <c r="Q272" s="48">
        <f>INDEX('EL&amp;SV'!$H$4:$L$45,MATCH(G272,'EL&amp;SV'!$H$4:$H$45,0),MATCH(IF(D272&gt;1000000,"A",IF(D272&gt;100000,"B",IF(D272&gt;50000,"C","D"))),'EL&amp;SV'!$H$4:$L$4,0))</f>
        <v>0.95</v>
      </c>
      <c r="R272" s="47">
        <f t="shared" si="34"/>
        <v>50327.720543245166</v>
      </c>
      <c r="S272" s="47">
        <f t="shared" si="37"/>
        <v>3638.9737937240875</v>
      </c>
      <c r="T272" s="47">
        <f t="shared" si="38"/>
        <v>46688.74674952108</v>
      </c>
      <c r="V272" s="68">
        <f t="shared" si="39"/>
        <v>-1367.1994567548318</v>
      </c>
    </row>
    <row r="273" spans="1:22" ht="21" customHeight="1" x14ac:dyDescent="0.2">
      <c r="A273" s="30">
        <v>268</v>
      </c>
      <c r="B273" s="53" t="s">
        <v>1802</v>
      </c>
      <c r="C273" s="54">
        <v>43524</v>
      </c>
      <c r="D273" s="58">
        <v>51000</v>
      </c>
      <c r="E273" s="58">
        <v>51000</v>
      </c>
      <c r="F273" s="44">
        <f t="shared" si="33"/>
        <v>43497</v>
      </c>
      <c r="G273" s="66" t="s">
        <v>1611</v>
      </c>
      <c r="H273" s="43">
        <f>MATCH(G273,'Category 4'!$A:$A,0)</f>
        <v>797</v>
      </c>
      <c r="I273" s="43">
        <f>MATCH($F$6,'Category 4'!$1:$1,0)</f>
        <v>135</v>
      </c>
      <c r="J273" s="43">
        <f>INDEX('Category 4'!$A$1:$EN$870,H273,I273)</f>
        <v>49.2</v>
      </c>
      <c r="K273" s="43">
        <f>MATCH($K$4,'Category 4'!$1:$1,0)</f>
        <v>144</v>
      </c>
      <c r="L273" s="43">
        <f>INDEX('Category 4'!$A$1:$EN$870,'P&amp;M working'!H273,'P&amp;M working'!K273)</f>
        <v>48.1</v>
      </c>
      <c r="M273" s="46">
        <f t="shared" si="40"/>
        <v>0.97764227642276424</v>
      </c>
      <c r="N273" s="46">
        <f t="shared" si="35"/>
        <v>0.97764227642276424</v>
      </c>
      <c r="O273" s="73">
        <f t="shared" si="36"/>
        <v>4.9722222222222223</v>
      </c>
      <c r="P273" s="74">
        <f>INDEX('EL&amp;SV'!$D$4:$H$45,MATCH(G273,'EL&amp;SV'!$H$4:$H$45,0),MATCH(IF(D273&gt;1000000,"A",IF(D273&gt;100000,"B",IF(D273&gt;50000,"C","D"))),'EL&amp;SV'!$D$4:$H$4,0))</f>
        <v>10</v>
      </c>
      <c r="Q273" s="48">
        <f>INDEX('EL&amp;SV'!$H$4:$L$45,MATCH(G273,'EL&amp;SV'!$H$4:$H$45,0),MATCH(IF(D273&gt;1000000,"A",IF(D273&gt;100000,"B",IF(D273&gt;50000,"C","D"))),'EL&amp;SV'!$H$4:$L$4,0))</f>
        <v>0.95</v>
      </c>
      <c r="R273" s="47">
        <f t="shared" si="34"/>
        <v>49859.756097560974</v>
      </c>
      <c r="S273" s="47">
        <f t="shared" si="37"/>
        <v>23551.8097899729</v>
      </c>
      <c r="T273" s="47">
        <f t="shared" si="38"/>
        <v>26307.946307588074</v>
      </c>
      <c r="V273" s="68">
        <f t="shared" si="39"/>
        <v>-1140.243902439026</v>
      </c>
    </row>
    <row r="274" spans="1:22" ht="21" customHeight="1" x14ac:dyDescent="0.2">
      <c r="A274" s="30">
        <v>269</v>
      </c>
      <c r="B274" s="51" t="s">
        <v>2034</v>
      </c>
      <c r="C274" s="52">
        <v>43344</v>
      </c>
      <c r="D274" s="57">
        <v>50675</v>
      </c>
      <c r="E274" s="57">
        <v>26263.58</v>
      </c>
      <c r="F274" s="44">
        <f t="shared" si="33"/>
        <v>43344</v>
      </c>
      <c r="G274" s="66" t="s">
        <v>1325</v>
      </c>
      <c r="H274" s="43">
        <f>MATCH(G274,'Category 4'!$A:$A,0)</f>
        <v>654</v>
      </c>
      <c r="I274" s="43">
        <f>MATCH($F$6,'Category 4'!$1:$1,0)</f>
        <v>135</v>
      </c>
      <c r="J274" s="43">
        <f>INDEX('Category 4'!$A$1:$EN$870,H274,I274)</f>
        <v>111.7</v>
      </c>
      <c r="K274" s="43">
        <f>MATCH($K$4,'Category 4'!$1:$1,0)</f>
        <v>144</v>
      </c>
      <c r="L274" s="43">
        <f>INDEX('Category 4'!$A$1:$EN$870,'P&amp;M working'!H274,'P&amp;M working'!K274)</f>
        <v>113.8</v>
      </c>
      <c r="M274" s="46">
        <f t="shared" si="40"/>
        <v>1.018800358102059</v>
      </c>
      <c r="N274" s="46">
        <f t="shared" si="35"/>
        <v>1.018800358102059</v>
      </c>
      <c r="O274" s="73">
        <f t="shared" si="36"/>
        <v>5.4694444444444441</v>
      </c>
      <c r="P274" s="74">
        <f>INDEX('EL&amp;SV'!$D$4:$H$45,MATCH(G274,'EL&amp;SV'!$H$4:$H$45,0),MATCH(IF(D274&gt;1000000,"A",IF(D274&gt;100000,"B",IF(D274&gt;50000,"C","D"))),'EL&amp;SV'!$D$4:$H$4,0))</f>
        <v>10</v>
      </c>
      <c r="Q274" s="48">
        <f>INDEX('EL&amp;SV'!$H$4:$L$45,MATCH(G274,'EL&amp;SV'!$H$4:$H$45,0),MATCH(IF(D274&gt;1000000,"A",IF(D274&gt;100000,"B",IF(D274&gt;50000,"C","D"))),'EL&amp;SV'!$H$4:$L$4,0))</f>
        <v>0.95</v>
      </c>
      <c r="R274" s="47">
        <f t="shared" si="34"/>
        <v>51627.708146821846</v>
      </c>
      <c r="S274" s="47">
        <f t="shared" si="37"/>
        <v>26825.613742788224</v>
      </c>
      <c r="T274" s="47">
        <f t="shared" si="38"/>
        <v>24802.094404033622</v>
      </c>
      <c r="V274" s="68">
        <f t="shared" si="39"/>
        <v>952.70814682184573</v>
      </c>
    </row>
    <row r="275" spans="1:22" ht="21" customHeight="1" x14ac:dyDescent="0.2">
      <c r="A275" s="30">
        <v>270</v>
      </c>
      <c r="B275" s="51" t="s">
        <v>2035</v>
      </c>
      <c r="C275" s="52">
        <v>45012</v>
      </c>
      <c r="D275" s="57">
        <v>50000</v>
      </c>
      <c r="E275" s="57">
        <v>46365.94</v>
      </c>
      <c r="F275" s="44">
        <f t="shared" si="33"/>
        <v>44986</v>
      </c>
      <c r="G275" s="66" t="s">
        <v>1325</v>
      </c>
      <c r="H275" s="43">
        <f>MATCH(G275,'Category 4'!$A:$A,0)</f>
        <v>654</v>
      </c>
      <c r="I275" s="43">
        <f>MATCH($F$6,'Category 4'!$1:$1,0)</f>
        <v>135</v>
      </c>
      <c r="J275" s="43">
        <f>INDEX('Category 4'!$A$1:$EN$870,H275,I275)</f>
        <v>111.7</v>
      </c>
      <c r="K275" s="43">
        <f>MATCH($K$4,'Category 4'!$1:$1,0)</f>
        <v>144</v>
      </c>
      <c r="L275" s="43">
        <f>INDEX('Category 4'!$A$1:$EN$870,'P&amp;M working'!H275,'P&amp;M working'!K275)</f>
        <v>113.8</v>
      </c>
      <c r="M275" s="46">
        <f t="shared" si="40"/>
        <v>1.018800358102059</v>
      </c>
      <c r="N275" s="46">
        <f t="shared" si="35"/>
        <v>1.018800358102059</v>
      </c>
      <c r="O275" s="73">
        <f t="shared" si="36"/>
        <v>0.89722222222222225</v>
      </c>
      <c r="P275" s="74">
        <f>INDEX('EL&amp;SV'!$D$4:$H$45,MATCH(G275,'EL&amp;SV'!$H$4:$H$45,0),MATCH(IF(D275&gt;1000000,"A",IF(D275&gt;100000,"B",IF(D275&gt;50000,"C","D"))),'EL&amp;SV'!$D$4:$H$4,0))</f>
        <v>8</v>
      </c>
      <c r="Q275" s="48">
        <f>INDEX('EL&amp;SV'!$H$4:$L$45,MATCH(G275,'EL&amp;SV'!$H$4:$H$45,0),MATCH(IF(D275&gt;1000000,"A",IF(D275&gt;100000,"B",IF(D275&gt;50000,"C","D"))),'EL&amp;SV'!$H$4:$L$4,0))</f>
        <v>0.95</v>
      </c>
      <c r="R275" s="47">
        <f t="shared" si="34"/>
        <v>50940.017905102955</v>
      </c>
      <c r="S275" s="47">
        <f t="shared" si="37"/>
        <v>5427.4112827016806</v>
      </c>
      <c r="T275" s="47">
        <f t="shared" si="38"/>
        <v>45512.606622401276</v>
      </c>
      <c r="V275" s="68">
        <f t="shared" si="39"/>
        <v>940.01790510295541</v>
      </c>
    </row>
    <row r="276" spans="1:22" ht="21" customHeight="1" x14ac:dyDescent="0.2">
      <c r="A276" s="30">
        <v>271</v>
      </c>
      <c r="B276" s="51" t="s">
        <v>2036</v>
      </c>
      <c r="C276" s="52">
        <v>42433</v>
      </c>
      <c r="D276" s="57">
        <v>48600</v>
      </c>
      <c r="E276" s="57">
        <v>8550.83</v>
      </c>
      <c r="F276" s="44">
        <f t="shared" si="33"/>
        <v>42430</v>
      </c>
      <c r="G276" s="66" t="s">
        <v>1461</v>
      </c>
      <c r="H276" s="43">
        <f>MATCH(G276,'Category 4'!$A:$A,0)</f>
        <v>722</v>
      </c>
      <c r="I276" s="43">
        <f>MATCH($F$6,'Category 4'!$1:$1,0)</f>
        <v>135</v>
      </c>
      <c r="J276" s="43">
        <f>INDEX('Category 4'!$A$1:$EN$870,H276,I276)</f>
        <v>128</v>
      </c>
      <c r="K276" s="43">
        <f>MATCH($K$4,'Category 4'!$1:$1,0)</f>
        <v>144</v>
      </c>
      <c r="L276" s="43">
        <f>INDEX('Category 4'!$A$1:$EN$870,'P&amp;M working'!H276,'P&amp;M working'!K276)</f>
        <v>129.19999999999999</v>
      </c>
      <c r="M276" s="46">
        <f t="shared" si="40"/>
        <v>1.0093749999999999</v>
      </c>
      <c r="N276" s="46">
        <f t="shared" si="35"/>
        <v>1.0093749999999999</v>
      </c>
      <c r="O276" s="73">
        <f t="shared" si="36"/>
        <v>7.9611111111111112</v>
      </c>
      <c r="P276" s="74">
        <f>INDEX('EL&amp;SV'!$D$4:$H$45,MATCH(G276,'EL&amp;SV'!$H$4:$H$45,0),MATCH(IF(D276&gt;1000000,"A",IF(D276&gt;100000,"B",IF(D276&gt;50000,"C","D"))),'EL&amp;SV'!$D$4:$H$4,0))</f>
        <v>5</v>
      </c>
      <c r="Q276" s="48">
        <f>INDEX('EL&amp;SV'!$H$4:$L$45,MATCH(G276,'EL&amp;SV'!$H$4:$H$45,0),MATCH(IF(D276&gt;1000000,"A",IF(D276&gt;100000,"B",IF(D276&gt;50000,"C","D"))),'EL&amp;SV'!$H$4:$L$4,0))</f>
        <v>0.95</v>
      </c>
      <c r="R276" s="47">
        <f t="shared" si="34"/>
        <v>49055.624999999993</v>
      </c>
      <c r="S276" s="47">
        <f t="shared" si="37"/>
        <v>46602.843749999993</v>
      </c>
      <c r="T276" s="47">
        <f t="shared" si="38"/>
        <v>2452.78125</v>
      </c>
      <c r="V276" s="68">
        <f t="shared" si="39"/>
        <v>455.62499999999272</v>
      </c>
    </row>
    <row r="277" spans="1:22" ht="21" customHeight="1" x14ac:dyDescent="0.2">
      <c r="A277" s="30">
        <v>272</v>
      </c>
      <c r="B277" s="51" t="s">
        <v>2037</v>
      </c>
      <c r="C277" s="52">
        <v>44754</v>
      </c>
      <c r="D277" s="57">
        <v>48371</v>
      </c>
      <c r="E277" s="57">
        <v>41607.199999999997</v>
      </c>
      <c r="F277" s="44">
        <f t="shared" si="33"/>
        <v>44743</v>
      </c>
      <c r="G277" s="66" t="s">
        <v>1507</v>
      </c>
      <c r="H277" s="43">
        <f>MATCH(G277,'Category 4'!$A:$A,0)</f>
        <v>745</v>
      </c>
      <c r="I277" s="43">
        <f>MATCH($F$6,'Category 4'!$1:$1,0)</f>
        <v>135</v>
      </c>
      <c r="J277" s="43">
        <f>INDEX('Category 4'!$A$1:$EN$870,H277,I277)</f>
        <v>117.8</v>
      </c>
      <c r="K277" s="43">
        <f>MATCH($K$4,'Category 4'!$1:$1,0)</f>
        <v>144</v>
      </c>
      <c r="L277" s="43">
        <f>INDEX('Category 4'!$A$1:$EN$870,'P&amp;M working'!H277,'P&amp;M working'!K277)</f>
        <v>120</v>
      </c>
      <c r="M277" s="46">
        <f t="shared" si="40"/>
        <v>1.0186757215619695</v>
      </c>
      <c r="N277" s="46">
        <f t="shared" si="35"/>
        <v>1.0186757215619695</v>
      </c>
      <c r="O277" s="73">
        <f t="shared" si="36"/>
        <v>1.6055555555555556</v>
      </c>
      <c r="P277" s="74">
        <f>INDEX('EL&amp;SV'!$D$4:$H$45,MATCH(G277,'EL&amp;SV'!$H$4:$H$45,0),MATCH(IF(D277&gt;1000000,"A",IF(D277&gt;100000,"B",IF(D277&gt;50000,"C","D"))),'EL&amp;SV'!$D$4:$H$4,0))</f>
        <v>5</v>
      </c>
      <c r="Q277" s="48">
        <f>INDEX('EL&amp;SV'!$H$4:$L$45,MATCH(G277,'EL&amp;SV'!$H$4:$H$45,0),MATCH(IF(D277&gt;1000000,"A",IF(D277&gt;100000,"B",IF(D277&gt;50000,"C","D"))),'EL&amp;SV'!$H$4:$L$4,0))</f>
        <v>0.95</v>
      </c>
      <c r="R277" s="47">
        <f t="shared" si="34"/>
        <v>49274.363327674029</v>
      </c>
      <c r="S277" s="47">
        <f t="shared" si="37"/>
        <v>15031.418279569896</v>
      </c>
      <c r="T277" s="47">
        <f t="shared" si="38"/>
        <v>34242.945048104135</v>
      </c>
      <c r="V277" s="68">
        <f t="shared" si="39"/>
        <v>903.36332767402928</v>
      </c>
    </row>
    <row r="278" spans="1:22" ht="21" customHeight="1" x14ac:dyDescent="0.2">
      <c r="A278" s="30">
        <v>273</v>
      </c>
      <c r="B278" s="51" t="s">
        <v>2038</v>
      </c>
      <c r="C278" s="52">
        <v>42437</v>
      </c>
      <c r="D278" s="57">
        <v>48351.08</v>
      </c>
      <c r="E278" s="57">
        <v>12444.47</v>
      </c>
      <c r="F278" s="44">
        <f t="shared" si="33"/>
        <v>42430</v>
      </c>
      <c r="G278" s="66" t="s">
        <v>1325</v>
      </c>
      <c r="H278" s="43">
        <f>MATCH(G278,'Category 4'!$A:$A,0)</f>
        <v>654</v>
      </c>
      <c r="I278" s="43">
        <f>MATCH($F$6,'Category 4'!$1:$1,0)</f>
        <v>135</v>
      </c>
      <c r="J278" s="43">
        <f>INDEX('Category 4'!$A$1:$EN$870,H278,I278)</f>
        <v>111.7</v>
      </c>
      <c r="K278" s="43">
        <f>MATCH($K$4,'Category 4'!$1:$1,0)</f>
        <v>144</v>
      </c>
      <c r="L278" s="43">
        <f>INDEX('Category 4'!$A$1:$EN$870,'P&amp;M working'!H278,'P&amp;M working'!K278)</f>
        <v>113.8</v>
      </c>
      <c r="M278" s="46">
        <f t="shared" si="40"/>
        <v>1.018800358102059</v>
      </c>
      <c r="N278" s="46">
        <f t="shared" si="35"/>
        <v>1.018800358102059</v>
      </c>
      <c r="O278" s="73">
        <f t="shared" si="36"/>
        <v>7.95</v>
      </c>
      <c r="P278" s="74">
        <f>INDEX('EL&amp;SV'!$D$4:$H$45,MATCH(G278,'EL&amp;SV'!$H$4:$H$45,0),MATCH(IF(D278&gt;1000000,"A",IF(D278&gt;100000,"B",IF(D278&gt;50000,"C","D"))),'EL&amp;SV'!$D$4:$H$4,0))</f>
        <v>8</v>
      </c>
      <c r="Q278" s="48">
        <f>INDEX('EL&amp;SV'!$H$4:$L$45,MATCH(G278,'EL&amp;SV'!$H$4:$H$45,0),MATCH(IF(D278&gt;1000000,"A",IF(D278&gt;100000,"B",IF(D278&gt;50000,"C","D"))),'EL&amp;SV'!$H$4:$L$4,0))</f>
        <v>0.95</v>
      </c>
      <c r="R278" s="47">
        <f t="shared" si="34"/>
        <v>49260.097618621308</v>
      </c>
      <c r="S278" s="47">
        <f t="shared" si="37"/>
        <v>46504.610908079674</v>
      </c>
      <c r="T278" s="47">
        <f t="shared" si="38"/>
        <v>2755.4867105416342</v>
      </c>
      <c r="V278" s="68">
        <f t="shared" si="39"/>
        <v>909.01761862130661</v>
      </c>
    </row>
    <row r="279" spans="1:22" ht="21" customHeight="1" x14ac:dyDescent="0.2">
      <c r="A279" s="30">
        <v>274</v>
      </c>
      <c r="B279" s="51" t="s">
        <v>2039</v>
      </c>
      <c r="C279" s="52">
        <v>42460</v>
      </c>
      <c r="D279" s="57">
        <v>48317</v>
      </c>
      <c r="E279" s="57">
        <v>12724.76</v>
      </c>
      <c r="F279" s="44">
        <f t="shared" si="33"/>
        <v>42430</v>
      </c>
      <c r="G279" s="66" t="s">
        <v>1018</v>
      </c>
      <c r="H279" s="43">
        <f>MATCH(G279,'Category 4'!$A:$A,0)</f>
        <v>499</v>
      </c>
      <c r="I279" s="43">
        <f>MATCH($F$6,'Category 4'!$1:$1,0)</f>
        <v>135</v>
      </c>
      <c r="J279" s="43">
        <f>INDEX('Category 4'!$A$1:$EN$870,H279,I279)</f>
        <v>138.9</v>
      </c>
      <c r="K279" s="43">
        <f>MATCH($K$4,'Category 4'!$1:$1,0)</f>
        <v>144</v>
      </c>
      <c r="L279" s="43">
        <f>INDEX('Category 4'!$A$1:$EN$870,'P&amp;M working'!H279,'P&amp;M working'!K279)</f>
        <v>137.19999999999999</v>
      </c>
      <c r="M279" s="46">
        <f t="shared" si="40"/>
        <v>0.98776097912167016</v>
      </c>
      <c r="N279" s="46">
        <f t="shared" si="35"/>
        <v>0.98776097912167016</v>
      </c>
      <c r="O279" s="73">
        <f t="shared" si="36"/>
        <v>7.8888888888888893</v>
      </c>
      <c r="P279" s="74">
        <f>INDEX('EL&amp;SV'!$D$4:$H$45,MATCH(G279,'EL&amp;SV'!$H$4:$H$45,0),MATCH(IF(D279&gt;1000000,"A",IF(D279&gt;100000,"B",IF(D279&gt;50000,"C","D"))),'EL&amp;SV'!$D$4:$H$4,0))</f>
        <v>5</v>
      </c>
      <c r="Q279" s="48">
        <f>INDEX('EL&amp;SV'!$H$4:$L$45,MATCH(G279,'EL&amp;SV'!$H$4:$H$45,0),MATCH(IF(D279&gt;1000000,"A",IF(D279&gt;100000,"B",IF(D279&gt;50000,"C","D"))),'EL&amp;SV'!$H$4:$L$4,0))</f>
        <v>0.95</v>
      </c>
      <c r="R279" s="47">
        <f t="shared" si="34"/>
        <v>47725.647228221736</v>
      </c>
      <c r="S279" s="47">
        <f t="shared" si="37"/>
        <v>45339.364866810647</v>
      </c>
      <c r="T279" s="47">
        <f t="shared" si="38"/>
        <v>2386.2823614110894</v>
      </c>
      <c r="V279" s="68">
        <f t="shared" si="39"/>
        <v>-591.35277177826356</v>
      </c>
    </row>
    <row r="280" spans="1:22" ht="21" customHeight="1" x14ac:dyDescent="0.2">
      <c r="A280" s="30">
        <v>275</v>
      </c>
      <c r="B280" s="51" t="s">
        <v>2040</v>
      </c>
      <c r="C280" s="52">
        <v>45012</v>
      </c>
      <c r="D280" s="57">
        <v>48000</v>
      </c>
      <c r="E280" s="57">
        <v>44511.3</v>
      </c>
      <c r="F280" s="44">
        <f t="shared" si="33"/>
        <v>44986</v>
      </c>
      <c r="G280" s="66" t="s">
        <v>1325</v>
      </c>
      <c r="H280" s="43">
        <f>MATCH(G280,'Category 4'!$A:$A,0)</f>
        <v>654</v>
      </c>
      <c r="I280" s="43">
        <f>MATCH($F$6,'Category 4'!$1:$1,0)</f>
        <v>135</v>
      </c>
      <c r="J280" s="43">
        <f>INDEX('Category 4'!$A$1:$EN$870,H280,I280)</f>
        <v>111.7</v>
      </c>
      <c r="K280" s="43">
        <f>MATCH($K$4,'Category 4'!$1:$1,0)</f>
        <v>144</v>
      </c>
      <c r="L280" s="43">
        <f>INDEX('Category 4'!$A$1:$EN$870,'P&amp;M working'!H280,'P&amp;M working'!K280)</f>
        <v>113.8</v>
      </c>
      <c r="M280" s="46">
        <f t="shared" si="40"/>
        <v>1.018800358102059</v>
      </c>
      <c r="N280" s="46">
        <f t="shared" si="35"/>
        <v>1.018800358102059</v>
      </c>
      <c r="O280" s="73">
        <f t="shared" si="36"/>
        <v>0.89722222222222225</v>
      </c>
      <c r="P280" s="74">
        <f>INDEX('EL&amp;SV'!$D$4:$H$45,MATCH(G280,'EL&amp;SV'!$H$4:$H$45,0),MATCH(IF(D280&gt;1000000,"A",IF(D280&gt;100000,"B",IF(D280&gt;50000,"C","D"))),'EL&amp;SV'!$D$4:$H$4,0))</f>
        <v>8</v>
      </c>
      <c r="Q280" s="48">
        <f>INDEX('EL&amp;SV'!$H$4:$L$45,MATCH(G280,'EL&amp;SV'!$H$4:$H$45,0),MATCH(IF(D280&gt;1000000,"A",IF(D280&gt;100000,"B",IF(D280&gt;50000,"C","D"))),'EL&amp;SV'!$H$4:$L$4,0))</f>
        <v>0.95</v>
      </c>
      <c r="R280" s="47">
        <f t="shared" si="34"/>
        <v>48902.417188898835</v>
      </c>
      <c r="S280" s="47">
        <f t="shared" si="37"/>
        <v>5210.3148313936135</v>
      </c>
      <c r="T280" s="47">
        <f t="shared" si="38"/>
        <v>43692.102357505224</v>
      </c>
      <c r="V280" s="68">
        <f t="shared" si="39"/>
        <v>902.41718889883487</v>
      </c>
    </row>
    <row r="281" spans="1:22" ht="21" customHeight="1" x14ac:dyDescent="0.2">
      <c r="A281" s="30">
        <v>276</v>
      </c>
      <c r="B281" s="51" t="s">
        <v>2041</v>
      </c>
      <c r="C281" s="52">
        <v>45012</v>
      </c>
      <c r="D281" s="57">
        <v>48000</v>
      </c>
      <c r="E281" s="57">
        <v>44511.3</v>
      </c>
      <c r="F281" s="44">
        <f t="shared" si="33"/>
        <v>44986</v>
      </c>
      <c r="G281" s="66" t="s">
        <v>970</v>
      </c>
      <c r="H281" s="43">
        <f>MATCH(G281,'Category 4'!$A:$A,0)</f>
        <v>475</v>
      </c>
      <c r="I281" s="43">
        <f>MATCH($F$6,'Category 4'!$1:$1,0)</f>
        <v>135</v>
      </c>
      <c r="J281" s="43">
        <f>INDEX('Category 4'!$A$1:$EN$870,H281,I281)</f>
        <v>128.30000000000001</v>
      </c>
      <c r="K281" s="43">
        <f>MATCH($K$4,'Category 4'!$1:$1,0)</f>
        <v>144</v>
      </c>
      <c r="L281" s="43">
        <f>INDEX('Category 4'!$A$1:$EN$870,'P&amp;M working'!H281,'P&amp;M working'!K281)</f>
        <v>127.4</v>
      </c>
      <c r="M281" s="46">
        <f t="shared" si="40"/>
        <v>0.99298519095869053</v>
      </c>
      <c r="N281" s="46">
        <f t="shared" si="35"/>
        <v>0.99298519095869053</v>
      </c>
      <c r="O281" s="73">
        <f t="shared" si="36"/>
        <v>0.89722222222222225</v>
      </c>
      <c r="P281" s="74">
        <f>INDEX('EL&amp;SV'!$D$4:$H$45,MATCH(G281,'EL&amp;SV'!$H$4:$H$45,0),MATCH(IF(D281&gt;1000000,"A",IF(D281&gt;100000,"B",IF(D281&gt;50000,"C","D"))),'EL&amp;SV'!$D$4:$H$4,0))</f>
        <v>3</v>
      </c>
      <c r="Q281" s="48">
        <f>INDEX('EL&amp;SV'!$H$4:$L$45,MATCH(G281,'EL&amp;SV'!$H$4:$H$45,0),MATCH(IF(D281&gt;1000000,"A",IF(D281&gt;100000,"B",IF(D281&gt;50000,"C","D"))),'EL&amp;SV'!$H$4:$L$4,0))</f>
        <v>0.95</v>
      </c>
      <c r="R281" s="47">
        <f t="shared" si="34"/>
        <v>47663.289166017144</v>
      </c>
      <c r="S281" s="47">
        <f t="shared" si="37"/>
        <v>13542.111370918852</v>
      </c>
      <c r="T281" s="47">
        <f t="shared" si="38"/>
        <v>34121.177795098294</v>
      </c>
      <c r="V281" s="68">
        <f t="shared" si="39"/>
        <v>-336.71083398285555</v>
      </c>
    </row>
    <row r="282" spans="1:22" ht="21" customHeight="1" x14ac:dyDescent="0.2">
      <c r="A282" s="30">
        <v>277</v>
      </c>
      <c r="B282" s="51" t="s">
        <v>2042</v>
      </c>
      <c r="C282" s="52">
        <v>42470</v>
      </c>
      <c r="D282" s="57">
        <v>47512</v>
      </c>
      <c r="E282" s="57">
        <v>12636.42</v>
      </c>
      <c r="F282" s="44">
        <f t="shared" si="33"/>
        <v>42461</v>
      </c>
      <c r="G282" s="66" t="s">
        <v>1349</v>
      </c>
      <c r="H282" s="43">
        <f>MATCH(G282,'Category 4'!$A:$A,0)</f>
        <v>566</v>
      </c>
      <c r="I282" s="43">
        <f>MATCH($F$6,'Category 4'!$1:$1,0)</f>
        <v>135</v>
      </c>
      <c r="J282" s="43">
        <f>INDEX('Category 4'!$A$1:$EN$870,H282,I282)</f>
        <v>147.6</v>
      </c>
      <c r="K282" s="43">
        <f>MATCH($K$4,'Category 4'!$1:$1,0)</f>
        <v>144</v>
      </c>
      <c r="L282" s="43">
        <f>INDEX('Category 4'!$A$1:$EN$870,'P&amp;M working'!H282,'P&amp;M working'!K282)</f>
        <v>139.69999999999999</v>
      </c>
      <c r="M282" s="46">
        <f t="shared" si="40"/>
        <v>0.94647696476964771</v>
      </c>
      <c r="N282" s="46">
        <f t="shared" si="35"/>
        <v>0.94647696476964771</v>
      </c>
      <c r="O282" s="73">
        <f t="shared" si="36"/>
        <v>7.8611111111111107</v>
      </c>
      <c r="P282" s="74">
        <f>INDEX('EL&amp;SV'!$D$4:$H$45,MATCH(G282,'EL&amp;SV'!$H$4:$H$45,0),MATCH(IF(D282&gt;1000000,"A",IF(D282&gt;100000,"B",IF(D282&gt;50000,"C","D"))),'EL&amp;SV'!$D$4:$H$4,0))</f>
        <v>5</v>
      </c>
      <c r="Q282" s="48">
        <f>INDEX('EL&amp;SV'!$H$4:$L$45,MATCH(G282,'EL&amp;SV'!$H$4:$H$45,0),MATCH(IF(D282&gt;1000000,"A",IF(D282&gt;100000,"B",IF(D282&gt;50000,"C","D"))),'EL&amp;SV'!$H$4:$L$4,0))</f>
        <v>0.95</v>
      </c>
      <c r="R282" s="47">
        <f t="shared" si="34"/>
        <v>44969.013550135503</v>
      </c>
      <c r="S282" s="47">
        <f t="shared" si="37"/>
        <v>42720.562872628725</v>
      </c>
      <c r="T282" s="47">
        <f t="shared" si="38"/>
        <v>2248.4506775067784</v>
      </c>
      <c r="V282" s="68">
        <f t="shared" si="39"/>
        <v>-2542.9864498644965</v>
      </c>
    </row>
    <row r="283" spans="1:22" ht="21" customHeight="1" x14ac:dyDescent="0.2">
      <c r="A283" s="30">
        <v>278</v>
      </c>
      <c r="B283" s="51" t="s">
        <v>2043</v>
      </c>
      <c r="C283" s="52">
        <v>44228</v>
      </c>
      <c r="D283" s="57">
        <v>47222.19</v>
      </c>
      <c r="E283" s="57">
        <v>34154.11</v>
      </c>
      <c r="F283" s="44">
        <f t="shared" si="33"/>
        <v>44228</v>
      </c>
      <c r="G283" s="66" t="s">
        <v>1237</v>
      </c>
      <c r="H283" s="43">
        <f>MATCH(G283,'Category 4'!$A:$A,0)</f>
        <v>610</v>
      </c>
      <c r="I283" s="43">
        <f>MATCH($F$6,'Category 4'!$1:$1,0)</f>
        <v>135</v>
      </c>
      <c r="J283" s="43">
        <f>INDEX('Category 4'!$A$1:$EN$870,H283,I283)</f>
        <v>132.9</v>
      </c>
      <c r="K283" s="43">
        <f>MATCH($K$4,'Category 4'!$1:$1,0)</f>
        <v>144</v>
      </c>
      <c r="L283" s="43">
        <f>INDEX('Category 4'!$A$1:$EN$870,'P&amp;M working'!H283,'P&amp;M working'!K283)</f>
        <v>138.6</v>
      </c>
      <c r="M283" s="46">
        <f t="shared" si="40"/>
        <v>1.0428893905191872</v>
      </c>
      <c r="N283" s="46">
        <f t="shared" si="35"/>
        <v>1.0428893905191872</v>
      </c>
      <c r="O283" s="73">
        <f t="shared" si="36"/>
        <v>3.0527777777777776</v>
      </c>
      <c r="P283" s="74">
        <f>INDEX('EL&amp;SV'!$D$4:$H$45,MATCH(G283,'EL&amp;SV'!$H$4:$H$45,0),MATCH(IF(D283&gt;1000000,"A",IF(D283&gt;100000,"B",IF(D283&gt;50000,"C","D"))),'EL&amp;SV'!$D$4:$H$4,0))</f>
        <v>8</v>
      </c>
      <c r="Q283" s="48">
        <f>INDEX('EL&amp;SV'!$H$4:$L$45,MATCH(G283,'EL&amp;SV'!$H$4:$H$45,0),MATCH(IF(D283&gt;1000000,"A",IF(D283&gt;100000,"B",IF(D283&gt;50000,"C","D"))),'EL&amp;SV'!$H$4:$L$4,0))</f>
        <v>0.95</v>
      </c>
      <c r="R283" s="47">
        <f t="shared" si="34"/>
        <v>49247.520948081255</v>
      </c>
      <c r="S283" s="47">
        <f t="shared" si="37"/>
        <v>17853.081335362578</v>
      </c>
      <c r="T283" s="47">
        <f t="shared" si="38"/>
        <v>31394.439612718677</v>
      </c>
      <c r="V283" s="68">
        <f t="shared" si="39"/>
        <v>2025.3309480812532</v>
      </c>
    </row>
    <row r="284" spans="1:22" ht="21" customHeight="1" x14ac:dyDescent="0.2">
      <c r="A284" s="30">
        <v>279</v>
      </c>
      <c r="B284" s="51" t="s">
        <v>1987</v>
      </c>
      <c r="C284" s="52">
        <v>42460</v>
      </c>
      <c r="D284" s="57">
        <v>46920</v>
      </c>
      <c r="E284" s="57">
        <v>12350.47</v>
      </c>
      <c r="F284" s="44">
        <f t="shared" si="33"/>
        <v>42430</v>
      </c>
      <c r="G284" s="66" t="s">
        <v>1593</v>
      </c>
      <c r="H284" s="43">
        <f>MATCH(G284,'Category 4'!$A:$A,0)</f>
        <v>788</v>
      </c>
      <c r="I284" s="43">
        <f>MATCH($F$6,'Category 4'!$1:$1,0)</f>
        <v>135</v>
      </c>
      <c r="J284" s="43">
        <f>INDEX('Category 4'!$A$1:$EN$870,H284,I284)</f>
        <v>122.4</v>
      </c>
      <c r="K284" s="43">
        <f>MATCH($K$4,'Category 4'!$1:$1,0)</f>
        <v>144</v>
      </c>
      <c r="L284" s="43">
        <f>INDEX('Category 4'!$A$1:$EN$870,'P&amp;M working'!H284,'P&amp;M working'!K284)</f>
        <v>126.4</v>
      </c>
      <c r="M284" s="46">
        <f t="shared" si="40"/>
        <v>1.0326797385620916</v>
      </c>
      <c r="N284" s="46">
        <f t="shared" si="35"/>
        <v>1.0326797385620916</v>
      </c>
      <c r="O284" s="73">
        <f t="shared" si="36"/>
        <v>7.8888888888888893</v>
      </c>
      <c r="P284" s="74">
        <f>INDEX('EL&amp;SV'!$D$4:$H$45,MATCH(G284,'EL&amp;SV'!$H$4:$H$45,0),MATCH(IF(D284&gt;1000000,"A",IF(D284&gt;100000,"B",IF(D284&gt;50000,"C","D"))),'EL&amp;SV'!$D$4:$H$4,0))</f>
        <v>8</v>
      </c>
      <c r="Q284" s="48">
        <f>INDEX('EL&amp;SV'!$H$4:$L$45,MATCH(G284,'EL&amp;SV'!$H$4:$H$45,0),MATCH(IF(D284&gt;1000000,"A",IF(D284&gt;100000,"B",IF(D284&gt;50000,"C","D"))),'EL&amp;SV'!$H$4:$L$4,0))</f>
        <v>0.95</v>
      </c>
      <c r="R284" s="47">
        <f t="shared" si="34"/>
        <v>48453.333333333336</v>
      </c>
      <c r="S284" s="47">
        <f t="shared" si="37"/>
        <v>45391.351851851854</v>
      </c>
      <c r="T284" s="47">
        <f t="shared" si="38"/>
        <v>3061.9814814814818</v>
      </c>
      <c r="V284" s="68">
        <f t="shared" si="39"/>
        <v>1533.3333333333358</v>
      </c>
    </row>
    <row r="285" spans="1:22" ht="21" customHeight="1" x14ac:dyDescent="0.2">
      <c r="A285" s="30">
        <v>280</v>
      </c>
      <c r="B285" s="51" t="s">
        <v>2044</v>
      </c>
      <c r="C285" s="52">
        <v>42522</v>
      </c>
      <c r="D285" s="57">
        <v>46505.2</v>
      </c>
      <c r="E285" s="57">
        <v>12998.06</v>
      </c>
      <c r="F285" s="44">
        <f t="shared" si="33"/>
        <v>42522</v>
      </c>
      <c r="G285" s="66" t="s">
        <v>1349</v>
      </c>
      <c r="H285" s="43">
        <f>MATCH(G285,'Category 4'!$A:$A,0)</f>
        <v>566</v>
      </c>
      <c r="I285" s="43">
        <f>MATCH($F$6,'Category 4'!$1:$1,0)</f>
        <v>135</v>
      </c>
      <c r="J285" s="43">
        <f>INDEX('Category 4'!$A$1:$EN$870,H285,I285)</f>
        <v>147.6</v>
      </c>
      <c r="K285" s="43">
        <f>MATCH($K$4,'Category 4'!$1:$1,0)</f>
        <v>144</v>
      </c>
      <c r="L285" s="43">
        <f>INDEX('Category 4'!$A$1:$EN$870,'P&amp;M working'!H285,'P&amp;M working'!K285)</f>
        <v>139.69999999999999</v>
      </c>
      <c r="M285" s="46">
        <f t="shared" si="40"/>
        <v>0.94647696476964771</v>
      </c>
      <c r="N285" s="46">
        <f t="shared" si="35"/>
        <v>0.94647696476964771</v>
      </c>
      <c r="O285" s="73">
        <f t="shared" si="36"/>
        <v>7.7194444444444441</v>
      </c>
      <c r="P285" s="74">
        <f>INDEX('EL&amp;SV'!$D$4:$H$45,MATCH(G285,'EL&amp;SV'!$H$4:$H$45,0),MATCH(IF(D285&gt;1000000,"A",IF(D285&gt;100000,"B",IF(D285&gt;50000,"C","D"))),'EL&amp;SV'!$D$4:$H$4,0))</f>
        <v>5</v>
      </c>
      <c r="Q285" s="48">
        <f>INDEX('EL&amp;SV'!$H$4:$L$45,MATCH(G285,'EL&amp;SV'!$H$4:$H$45,0),MATCH(IF(D285&gt;1000000,"A",IF(D285&gt;100000,"B",IF(D285&gt;50000,"C","D"))),'EL&amp;SV'!$H$4:$L$4,0))</f>
        <v>0.95</v>
      </c>
      <c r="R285" s="47">
        <f t="shared" si="34"/>
        <v>44016.100542005421</v>
      </c>
      <c r="S285" s="47">
        <f t="shared" si="37"/>
        <v>41815.295514905149</v>
      </c>
      <c r="T285" s="47">
        <f t="shared" si="38"/>
        <v>2200.8050271002721</v>
      </c>
      <c r="V285" s="68">
        <f t="shared" si="39"/>
        <v>-2489.0994579945764</v>
      </c>
    </row>
    <row r="286" spans="1:22" ht="21" customHeight="1" x14ac:dyDescent="0.2">
      <c r="A286" s="30">
        <v>281</v>
      </c>
      <c r="B286" s="51" t="s">
        <v>2045</v>
      </c>
      <c r="C286" s="52">
        <v>42460</v>
      </c>
      <c r="D286" s="57">
        <v>46376.73</v>
      </c>
      <c r="E286" s="57">
        <v>12213.79</v>
      </c>
      <c r="F286" s="44">
        <f t="shared" si="33"/>
        <v>42430</v>
      </c>
      <c r="G286" s="66" t="s">
        <v>1018</v>
      </c>
      <c r="H286" s="43">
        <f>MATCH(G286,'Category 4'!$A:$A,0)</f>
        <v>499</v>
      </c>
      <c r="I286" s="43">
        <f>MATCH($F$6,'Category 4'!$1:$1,0)</f>
        <v>135</v>
      </c>
      <c r="J286" s="43">
        <f>INDEX('Category 4'!$A$1:$EN$870,H286,I286)</f>
        <v>138.9</v>
      </c>
      <c r="K286" s="43">
        <f>MATCH($K$4,'Category 4'!$1:$1,0)</f>
        <v>144</v>
      </c>
      <c r="L286" s="43">
        <f>INDEX('Category 4'!$A$1:$EN$870,'P&amp;M working'!H286,'P&amp;M working'!K286)</f>
        <v>137.19999999999999</v>
      </c>
      <c r="M286" s="46">
        <f t="shared" si="40"/>
        <v>0.98776097912167016</v>
      </c>
      <c r="N286" s="46">
        <f t="shared" si="35"/>
        <v>0.98776097912167016</v>
      </c>
      <c r="O286" s="73">
        <f t="shared" si="36"/>
        <v>7.8888888888888893</v>
      </c>
      <c r="P286" s="74">
        <f>INDEX('EL&amp;SV'!$D$4:$H$45,MATCH(G286,'EL&amp;SV'!$H$4:$H$45,0),MATCH(IF(D286&gt;1000000,"A",IF(D286&gt;100000,"B",IF(D286&gt;50000,"C","D"))),'EL&amp;SV'!$D$4:$H$4,0))</f>
        <v>5</v>
      </c>
      <c r="Q286" s="48">
        <f>INDEX('EL&amp;SV'!$H$4:$L$45,MATCH(G286,'EL&amp;SV'!$H$4:$H$45,0),MATCH(IF(D286&gt;1000000,"A",IF(D286&gt;100000,"B",IF(D286&gt;50000,"C","D"))),'EL&amp;SV'!$H$4:$L$4,0))</f>
        <v>0.95</v>
      </c>
      <c r="R286" s="47">
        <f t="shared" si="34"/>
        <v>45809.12423326134</v>
      </c>
      <c r="S286" s="47">
        <f t="shared" si="37"/>
        <v>43518.668021598278</v>
      </c>
      <c r="T286" s="47">
        <f t="shared" si="38"/>
        <v>2290.4562116630623</v>
      </c>
      <c r="V286" s="68">
        <f t="shared" si="39"/>
        <v>-567.60576673866308</v>
      </c>
    </row>
    <row r="287" spans="1:22" ht="21" customHeight="1" x14ac:dyDescent="0.2">
      <c r="A287" s="30">
        <v>282</v>
      </c>
      <c r="B287" s="51" t="s">
        <v>2046</v>
      </c>
      <c r="C287" s="52">
        <v>45012</v>
      </c>
      <c r="D287" s="57">
        <v>46100</v>
      </c>
      <c r="E287" s="57">
        <v>42749.4</v>
      </c>
      <c r="F287" s="44">
        <f t="shared" si="33"/>
        <v>44986</v>
      </c>
      <c r="G287" s="66" t="s">
        <v>1325</v>
      </c>
      <c r="H287" s="43">
        <f>MATCH(G287,'Category 4'!$A:$A,0)</f>
        <v>654</v>
      </c>
      <c r="I287" s="43">
        <f>MATCH($F$6,'Category 4'!$1:$1,0)</f>
        <v>135</v>
      </c>
      <c r="J287" s="43">
        <f>INDEX('Category 4'!$A$1:$EN$870,H287,I287)</f>
        <v>111.7</v>
      </c>
      <c r="K287" s="43">
        <f>MATCH($K$4,'Category 4'!$1:$1,0)</f>
        <v>144</v>
      </c>
      <c r="L287" s="43">
        <f>INDEX('Category 4'!$A$1:$EN$870,'P&amp;M working'!H287,'P&amp;M working'!K287)</f>
        <v>113.8</v>
      </c>
      <c r="M287" s="46">
        <f t="shared" si="40"/>
        <v>1.018800358102059</v>
      </c>
      <c r="N287" s="46">
        <f t="shared" si="35"/>
        <v>1.018800358102059</v>
      </c>
      <c r="O287" s="73">
        <f t="shared" si="36"/>
        <v>0.89722222222222225</v>
      </c>
      <c r="P287" s="74">
        <f>INDEX('EL&amp;SV'!$D$4:$H$45,MATCH(G287,'EL&amp;SV'!$H$4:$H$45,0),MATCH(IF(D287&gt;1000000,"A",IF(D287&gt;100000,"B",IF(D287&gt;50000,"C","D"))),'EL&amp;SV'!$D$4:$H$4,0))</f>
        <v>8</v>
      </c>
      <c r="Q287" s="48">
        <f>INDEX('EL&amp;SV'!$H$4:$L$45,MATCH(G287,'EL&amp;SV'!$H$4:$H$45,0),MATCH(IF(D287&gt;1000000,"A",IF(D287&gt;100000,"B",IF(D287&gt;50000,"C","D"))),'EL&amp;SV'!$H$4:$L$4,0))</f>
        <v>0.95</v>
      </c>
      <c r="R287" s="47">
        <f t="shared" si="34"/>
        <v>46966.696508504923</v>
      </c>
      <c r="S287" s="47">
        <f t="shared" si="37"/>
        <v>5004.0732026509495</v>
      </c>
      <c r="T287" s="47">
        <f t="shared" si="38"/>
        <v>41962.623305853973</v>
      </c>
      <c r="V287" s="68">
        <f t="shared" si="39"/>
        <v>866.69650850492326</v>
      </c>
    </row>
    <row r="288" spans="1:22" ht="21" customHeight="1" x14ac:dyDescent="0.2">
      <c r="A288" s="30">
        <v>283</v>
      </c>
      <c r="B288" s="51" t="s">
        <v>1806</v>
      </c>
      <c r="C288" s="52">
        <v>42411</v>
      </c>
      <c r="D288" s="57">
        <v>45800</v>
      </c>
      <c r="E288" s="57">
        <v>11478.12</v>
      </c>
      <c r="F288" s="44">
        <f t="shared" si="33"/>
        <v>42401</v>
      </c>
      <c r="G288" s="66" t="s">
        <v>344</v>
      </c>
      <c r="H288" s="43">
        <f>MATCH(G288,'Category 4'!$A:$A,0)</f>
        <v>162</v>
      </c>
      <c r="I288" s="43">
        <f>MATCH($F$6,'Category 4'!$1:$1,0)</f>
        <v>135</v>
      </c>
      <c r="J288" s="43">
        <f>INDEX('Category 4'!$A$1:$EN$870,H288,I288)</f>
        <v>148.4</v>
      </c>
      <c r="K288" s="43">
        <f>MATCH($K$4,'Category 4'!$1:$1,0)</f>
        <v>144</v>
      </c>
      <c r="L288" s="43">
        <f>INDEX('Category 4'!$A$1:$EN$870,'P&amp;M working'!H288,'P&amp;M working'!K288)</f>
        <v>151.5</v>
      </c>
      <c r="M288" s="46">
        <f t="shared" si="40"/>
        <v>1.0208894878706198</v>
      </c>
      <c r="N288" s="46">
        <f t="shared" si="35"/>
        <v>1.0208894878706198</v>
      </c>
      <c r="O288" s="73">
        <f t="shared" si="36"/>
        <v>8.0250000000000004</v>
      </c>
      <c r="P288" s="74">
        <f>INDEX('EL&amp;SV'!$D$4:$H$45,MATCH(G288,'EL&amp;SV'!$H$4:$H$45,0),MATCH(IF(D288&gt;1000000,"A",IF(D288&gt;100000,"B",IF(D288&gt;50000,"C","D"))),'EL&amp;SV'!$D$4:$H$4,0))</f>
        <v>8</v>
      </c>
      <c r="Q288" s="48">
        <f>INDEX('EL&amp;SV'!$H$4:$L$45,MATCH(G288,'EL&amp;SV'!$H$4:$H$45,0),MATCH(IF(D288&gt;1000000,"A",IF(D288&gt;100000,"B",IF(D288&gt;50000,"C","D"))),'EL&amp;SV'!$H$4:$L$4,0))</f>
        <v>0.95</v>
      </c>
      <c r="R288" s="47">
        <f t="shared" si="34"/>
        <v>46756.738544474385</v>
      </c>
      <c r="S288" s="47">
        <f t="shared" si="37"/>
        <v>44418.901617250667</v>
      </c>
      <c r="T288" s="47">
        <f t="shared" si="38"/>
        <v>2337.8369272237178</v>
      </c>
      <c r="V288" s="68">
        <f t="shared" si="39"/>
        <v>956.73854447438498</v>
      </c>
    </row>
    <row r="289" spans="1:22" ht="21" customHeight="1" x14ac:dyDescent="0.2">
      <c r="A289" s="30">
        <v>284</v>
      </c>
      <c r="B289" s="51" t="s">
        <v>2047</v>
      </c>
      <c r="C289" s="52">
        <v>42460</v>
      </c>
      <c r="D289" s="57">
        <v>44880</v>
      </c>
      <c r="E289" s="57">
        <v>11819.6</v>
      </c>
      <c r="F289" s="44">
        <f t="shared" si="33"/>
        <v>42430</v>
      </c>
      <c r="G289" s="66" t="s">
        <v>1461</v>
      </c>
      <c r="H289" s="43">
        <f>MATCH(G289,'Category 4'!$A:$A,0)</f>
        <v>722</v>
      </c>
      <c r="I289" s="43">
        <f>MATCH($F$6,'Category 4'!$1:$1,0)</f>
        <v>135</v>
      </c>
      <c r="J289" s="43">
        <f>INDEX('Category 4'!$A$1:$EN$870,H289,I289)</f>
        <v>128</v>
      </c>
      <c r="K289" s="43">
        <f>MATCH($K$4,'Category 4'!$1:$1,0)</f>
        <v>144</v>
      </c>
      <c r="L289" s="43">
        <f>INDEX('Category 4'!$A$1:$EN$870,'P&amp;M working'!H289,'P&amp;M working'!K289)</f>
        <v>129.19999999999999</v>
      </c>
      <c r="M289" s="46">
        <f t="shared" si="40"/>
        <v>1.0093749999999999</v>
      </c>
      <c r="N289" s="46">
        <f t="shared" si="35"/>
        <v>1.0093749999999999</v>
      </c>
      <c r="O289" s="73">
        <f t="shared" si="36"/>
        <v>7.8888888888888893</v>
      </c>
      <c r="P289" s="74">
        <f>INDEX('EL&amp;SV'!$D$4:$H$45,MATCH(G289,'EL&amp;SV'!$H$4:$H$45,0),MATCH(IF(D289&gt;1000000,"A",IF(D289&gt;100000,"B",IF(D289&gt;50000,"C","D"))),'EL&amp;SV'!$D$4:$H$4,0))</f>
        <v>5</v>
      </c>
      <c r="Q289" s="48">
        <f>INDEX('EL&amp;SV'!$H$4:$L$45,MATCH(G289,'EL&amp;SV'!$H$4:$H$45,0),MATCH(IF(D289&gt;1000000,"A",IF(D289&gt;100000,"B",IF(D289&gt;50000,"C","D"))),'EL&amp;SV'!$H$4:$L$4,0))</f>
        <v>0.95</v>
      </c>
      <c r="R289" s="47">
        <f t="shared" si="34"/>
        <v>45300.749999999993</v>
      </c>
      <c r="S289" s="47">
        <f t="shared" si="37"/>
        <v>43035.712499999994</v>
      </c>
      <c r="T289" s="47">
        <f t="shared" si="38"/>
        <v>2265.0374999999985</v>
      </c>
      <c r="V289" s="68">
        <f t="shared" si="39"/>
        <v>420.74999999999272</v>
      </c>
    </row>
    <row r="290" spans="1:22" ht="21" customHeight="1" x14ac:dyDescent="0.2">
      <c r="A290" s="30">
        <v>285</v>
      </c>
      <c r="B290" s="51" t="s">
        <v>2048</v>
      </c>
      <c r="C290" s="52">
        <v>42424</v>
      </c>
      <c r="D290" s="57">
        <v>44064</v>
      </c>
      <c r="E290" s="57">
        <v>11192.07</v>
      </c>
      <c r="F290" s="44">
        <f t="shared" si="33"/>
        <v>42401</v>
      </c>
      <c r="G290" s="66" t="s">
        <v>1461</v>
      </c>
      <c r="H290" s="43">
        <f>MATCH(G290,'Category 4'!$A:$A,0)</f>
        <v>722</v>
      </c>
      <c r="I290" s="43">
        <f>MATCH($F$6,'Category 4'!$1:$1,0)</f>
        <v>135</v>
      </c>
      <c r="J290" s="43">
        <f>INDEX('Category 4'!$A$1:$EN$870,H290,I290)</f>
        <v>128</v>
      </c>
      <c r="K290" s="43">
        <f>MATCH($K$4,'Category 4'!$1:$1,0)</f>
        <v>144</v>
      </c>
      <c r="L290" s="43">
        <f>INDEX('Category 4'!$A$1:$EN$870,'P&amp;M working'!H290,'P&amp;M working'!K290)</f>
        <v>129.19999999999999</v>
      </c>
      <c r="M290" s="46">
        <f t="shared" si="40"/>
        <v>1.0093749999999999</v>
      </c>
      <c r="N290" s="46">
        <f t="shared" si="35"/>
        <v>1.0093749999999999</v>
      </c>
      <c r="O290" s="73">
        <f t="shared" si="36"/>
        <v>7.9888888888888889</v>
      </c>
      <c r="P290" s="74">
        <f>INDEX('EL&amp;SV'!$D$4:$H$45,MATCH(G290,'EL&amp;SV'!$H$4:$H$45,0),MATCH(IF(D290&gt;1000000,"A",IF(D290&gt;100000,"B",IF(D290&gt;50000,"C","D"))),'EL&amp;SV'!$D$4:$H$4,0))</f>
        <v>5</v>
      </c>
      <c r="Q290" s="48">
        <f>INDEX('EL&amp;SV'!$H$4:$L$45,MATCH(G290,'EL&amp;SV'!$H$4:$H$45,0),MATCH(IF(D290&gt;1000000,"A",IF(D290&gt;100000,"B",IF(D290&gt;50000,"C","D"))),'EL&amp;SV'!$H$4:$L$4,0))</f>
        <v>0.95</v>
      </c>
      <c r="R290" s="47">
        <f t="shared" si="34"/>
        <v>44477.1</v>
      </c>
      <c r="S290" s="47">
        <f t="shared" si="37"/>
        <v>42253.244999999995</v>
      </c>
      <c r="T290" s="47">
        <f t="shared" si="38"/>
        <v>2223.8550000000032</v>
      </c>
      <c r="V290" s="68">
        <f t="shared" si="39"/>
        <v>413.09999999999854</v>
      </c>
    </row>
    <row r="291" spans="1:22" ht="21" customHeight="1" x14ac:dyDescent="0.2">
      <c r="A291" s="30">
        <v>286</v>
      </c>
      <c r="B291" s="51" t="s">
        <v>2049</v>
      </c>
      <c r="C291" s="52">
        <v>42401</v>
      </c>
      <c r="D291" s="57">
        <v>43461</v>
      </c>
      <c r="E291" s="57">
        <v>10778.89</v>
      </c>
      <c r="F291" s="44">
        <f t="shared" si="33"/>
        <v>42401</v>
      </c>
      <c r="G291" s="66" t="s">
        <v>1325</v>
      </c>
      <c r="H291" s="43">
        <f>MATCH(G291,'Category 4'!$A:$A,0)</f>
        <v>654</v>
      </c>
      <c r="I291" s="43">
        <f>MATCH($F$6,'Category 4'!$1:$1,0)</f>
        <v>135</v>
      </c>
      <c r="J291" s="43">
        <f>INDEX('Category 4'!$A$1:$EN$870,H291,I291)</f>
        <v>111.7</v>
      </c>
      <c r="K291" s="43">
        <f>MATCH($K$4,'Category 4'!$1:$1,0)</f>
        <v>144</v>
      </c>
      <c r="L291" s="43">
        <f>INDEX('Category 4'!$A$1:$EN$870,'P&amp;M working'!H291,'P&amp;M working'!K291)</f>
        <v>113.8</v>
      </c>
      <c r="M291" s="46">
        <f t="shared" si="40"/>
        <v>1.018800358102059</v>
      </c>
      <c r="N291" s="46">
        <f t="shared" si="35"/>
        <v>1.018800358102059</v>
      </c>
      <c r="O291" s="73">
        <f t="shared" si="36"/>
        <v>8.0527777777777771</v>
      </c>
      <c r="P291" s="74">
        <f>INDEX('EL&amp;SV'!$D$4:$H$45,MATCH(G291,'EL&amp;SV'!$H$4:$H$45,0),MATCH(IF(D291&gt;1000000,"A",IF(D291&gt;100000,"B",IF(D291&gt;50000,"C","D"))),'EL&amp;SV'!$D$4:$H$4,0))</f>
        <v>8</v>
      </c>
      <c r="Q291" s="48">
        <f>INDEX('EL&amp;SV'!$H$4:$L$45,MATCH(G291,'EL&amp;SV'!$H$4:$H$45,0),MATCH(IF(D291&gt;1000000,"A",IF(D291&gt;100000,"B",IF(D291&gt;50000,"C","D"))),'EL&amp;SV'!$H$4:$L$4,0))</f>
        <v>0.95</v>
      </c>
      <c r="R291" s="47">
        <f t="shared" si="34"/>
        <v>44278.082363473586</v>
      </c>
      <c r="S291" s="47">
        <f t="shared" si="37"/>
        <v>42064.178245299903</v>
      </c>
      <c r="T291" s="47">
        <f t="shared" si="38"/>
        <v>2213.9041181736829</v>
      </c>
      <c r="V291" s="68">
        <f t="shared" si="39"/>
        <v>817.08236347358616</v>
      </c>
    </row>
    <row r="292" spans="1:22" ht="21" customHeight="1" x14ac:dyDescent="0.2">
      <c r="A292" s="30">
        <v>287</v>
      </c>
      <c r="B292" s="51" t="s">
        <v>2050</v>
      </c>
      <c r="C292" s="52">
        <v>42401</v>
      </c>
      <c r="D292" s="57">
        <v>43321</v>
      </c>
      <c r="E292" s="57">
        <v>10744.16</v>
      </c>
      <c r="F292" s="44">
        <f t="shared" si="33"/>
        <v>42401</v>
      </c>
      <c r="G292" s="66" t="s">
        <v>1325</v>
      </c>
      <c r="H292" s="43">
        <f>MATCH(G292,'Category 4'!$A:$A,0)</f>
        <v>654</v>
      </c>
      <c r="I292" s="43">
        <f>MATCH($F$6,'Category 4'!$1:$1,0)</f>
        <v>135</v>
      </c>
      <c r="J292" s="43">
        <f>INDEX('Category 4'!$A$1:$EN$870,H292,I292)</f>
        <v>111.7</v>
      </c>
      <c r="K292" s="43">
        <f>MATCH($K$4,'Category 4'!$1:$1,0)</f>
        <v>144</v>
      </c>
      <c r="L292" s="43">
        <f>INDEX('Category 4'!$A$1:$EN$870,'P&amp;M working'!H292,'P&amp;M working'!K292)</f>
        <v>113.8</v>
      </c>
      <c r="M292" s="46">
        <f t="shared" si="40"/>
        <v>1.018800358102059</v>
      </c>
      <c r="N292" s="46">
        <f t="shared" si="35"/>
        <v>1.018800358102059</v>
      </c>
      <c r="O292" s="73">
        <f t="shared" si="36"/>
        <v>8.0527777777777771</v>
      </c>
      <c r="P292" s="74">
        <f>INDEX('EL&amp;SV'!$D$4:$H$45,MATCH(G292,'EL&amp;SV'!$H$4:$H$45,0),MATCH(IF(D292&gt;1000000,"A",IF(D292&gt;100000,"B",IF(D292&gt;50000,"C","D"))),'EL&amp;SV'!$D$4:$H$4,0))</f>
        <v>8</v>
      </c>
      <c r="Q292" s="48">
        <f>INDEX('EL&amp;SV'!$H$4:$L$45,MATCH(G292,'EL&amp;SV'!$H$4:$H$45,0),MATCH(IF(D292&gt;1000000,"A",IF(D292&gt;100000,"B",IF(D292&gt;50000,"C","D"))),'EL&amp;SV'!$H$4:$L$4,0))</f>
        <v>0.95</v>
      </c>
      <c r="R292" s="47">
        <f t="shared" si="34"/>
        <v>44135.450313339301</v>
      </c>
      <c r="S292" s="47">
        <f t="shared" si="37"/>
        <v>41928.677797672332</v>
      </c>
      <c r="T292" s="47">
        <f t="shared" si="38"/>
        <v>2206.7725156669694</v>
      </c>
      <c r="V292" s="68">
        <f t="shared" si="39"/>
        <v>814.45031333930092</v>
      </c>
    </row>
    <row r="293" spans="1:22" ht="21" customHeight="1" x14ac:dyDescent="0.2">
      <c r="A293" s="30">
        <v>288</v>
      </c>
      <c r="B293" s="51" t="s">
        <v>2051</v>
      </c>
      <c r="C293" s="52">
        <v>42993</v>
      </c>
      <c r="D293" s="57">
        <v>43000</v>
      </c>
      <c r="E293" s="57">
        <v>17289.7</v>
      </c>
      <c r="F293" s="44">
        <f t="shared" si="33"/>
        <v>42979</v>
      </c>
      <c r="G293" s="66" t="s">
        <v>1397</v>
      </c>
      <c r="H293" s="43">
        <f>MATCH(G293,'Category 4'!$A:$A,0)</f>
        <v>690</v>
      </c>
      <c r="I293" s="43">
        <f>MATCH($F$6,'Category 4'!$1:$1,0)</f>
        <v>135</v>
      </c>
      <c r="J293" s="43">
        <f>INDEX('Category 4'!$A$1:$EN$870,H293,I293)</f>
        <v>148.30000000000001</v>
      </c>
      <c r="K293" s="43">
        <f>MATCH($K$4,'Category 4'!$1:$1,0)</f>
        <v>144</v>
      </c>
      <c r="L293" s="43">
        <f>INDEX('Category 4'!$A$1:$EN$870,'P&amp;M working'!H293,'P&amp;M working'!K293)</f>
        <v>145.6</v>
      </c>
      <c r="M293" s="46">
        <f t="shared" si="40"/>
        <v>0.98179366149696545</v>
      </c>
      <c r="N293" s="46">
        <f t="shared" si="35"/>
        <v>0.98179366149696545</v>
      </c>
      <c r="O293" s="73">
        <f t="shared" si="36"/>
        <v>6.4305555555555554</v>
      </c>
      <c r="P293" s="74">
        <f>INDEX('EL&amp;SV'!$D$4:$H$45,MATCH(G293,'EL&amp;SV'!$H$4:$H$45,0),MATCH(IF(D293&gt;1000000,"A",IF(D293&gt;100000,"B",IF(D293&gt;50000,"C","D"))),'EL&amp;SV'!$D$4:$H$4,0))</f>
        <v>5</v>
      </c>
      <c r="Q293" s="48">
        <f>INDEX('EL&amp;SV'!$H$4:$L$45,MATCH(G293,'EL&amp;SV'!$H$4:$H$45,0),MATCH(IF(D293&gt;1000000,"A",IF(D293&gt;100000,"B",IF(D293&gt;50000,"C","D"))),'EL&amp;SV'!$H$4:$L$4,0))</f>
        <v>0.95</v>
      </c>
      <c r="R293" s="47">
        <f t="shared" si="34"/>
        <v>42217.127444369515</v>
      </c>
      <c r="S293" s="47">
        <f t="shared" si="37"/>
        <v>40106.271072151038</v>
      </c>
      <c r="T293" s="47">
        <f t="shared" si="38"/>
        <v>2110.8563722184772</v>
      </c>
      <c r="V293" s="68">
        <f t="shared" si="39"/>
        <v>-782.87255563048529</v>
      </c>
    </row>
    <row r="294" spans="1:22" ht="21" customHeight="1" x14ac:dyDescent="0.2">
      <c r="A294" s="30">
        <v>289</v>
      </c>
      <c r="B294" s="51" t="s">
        <v>2052</v>
      </c>
      <c r="C294" s="52">
        <v>45012</v>
      </c>
      <c r="D294" s="57">
        <v>42500</v>
      </c>
      <c r="E294" s="57">
        <v>39411.050000000003</v>
      </c>
      <c r="F294" s="44">
        <f t="shared" si="33"/>
        <v>44986</v>
      </c>
      <c r="G294" s="66" t="s">
        <v>1325</v>
      </c>
      <c r="H294" s="43">
        <f>MATCH(G294,'Category 4'!$A:$A,0)</f>
        <v>654</v>
      </c>
      <c r="I294" s="43">
        <f>MATCH($F$6,'Category 4'!$1:$1,0)</f>
        <v>135</v>
      </c>
      <c r="J294" s="43">
        <f>INDEX('Category 4'!$A$1:$EN$870,H294,I294)</f>
        <v>111.7</v>
      </c>
      <c r="K294" s="43">
        <f>MATCH($K$4,'Category 4'!$1:$1,0)</f>
        <v>144</v>
      </c>
      <c r="L294" s="43">
        <f>INDEX('Category 4'!$A$1:$EN$870,'P&amp;M working'!H294,'P&amp;M working'!K294)</f>
        <v>113.8</v>
      </c>
      <c r="M294" s="46">
        <f t="shared" si="40"/>
        <v>1.018800358102059</v>
      </c>
      <c r="N294" s="46">
        <f t="shared" si="35"/>
        <v>1.018800358102059</v>
      </c>
      <c r="O294" s="73">
        <f t="shared" si="36"/>
        <v>0.89722222222222225</v>
      </c>
      <c r="P294" s="74">
        <f>INDEX('EL&amp;SV'!$D$4:$H$45,MATCH(G294,'EL&amp;SV'!$H$4:$H$45,0),MATCH(IF(D294&gt;1000000,"A",IF(D294&gt;100000,"B",IF(D294&gt;50000,"C","D"))),'EL&amp;SV'!$D$4:$H$4,0))</f>
        <v>8</v>
      </c>
      <c r="Q294" s="48">
        <f>INDEX('EL&amp;SV'!$H$4:$L$45,MATCH(G294,'EL&amp;SV'!$H$4:$H$45,0),MATCH(IF(D294&gt;1000000,"A",IF(D294&gt;100000,"B",IF(D294&gt;50000,"C","D"))),'EL&amp;SV'!$H$4:$L$4,0))</f>
        <v>0.95</v>
      </c>
      <c r="R294" s="47">
        <f t="shared" si="34"/>
        <v>43299.015219337511</v>
      </c>
      <c r="S294" s="47">
        <f t="shared" si="37"/>
        <v>4613.2995902964285</v>
      </c>
      <c r="T294" s="47">
        <f t="shared" si="38"/>
        <v>38685.715629041079</v>
      </c>
      <c r="V294" s="68">
        <f t="shared" si="39"/>
        <v>799.01521933751064</v>
      </c>
    </row>
    <row r="295" spans="1:22" ht="21" customHeight="1" x14ac:dyDescent="0.2">
      <c r="A295" s="30">
        <v>290</v>
      </c>
      <c r="B295" s="51" t="s">
        <v>1950</v>
      </c>
      <c r="C295" s="52">
        <v>42401</v>
      </c>
      <c r="D295" s="57">
        <v>42422</v>
      </c>
      <c r="E295" s="57">
        <v>10521.2</v>
      </c>
      <c r="F295" s="44">
        <f t="shared" si="33"/>
        <v>42401</v>
      </c>
      <c r="G295" s="66" t="s">
        <v>1461</v>
      </c>
      <c r="H295" s="43">
        <f>MATCH(G295,'Category 4'!$A:$A,0)</f>
        <v>722</v>
      </c>
      <c r="I295" s="43">
        <f>MATCH($F$6,'Category 4'!$1:$1,0)</f>
        <v>135</v>
      </c>
      <c r="J295" s="43">
        <f>INDEX('Category 4'!$A$1:$EN$870,H295,I295)</f>
        <v>128</v>
      </c>
      <c r="K295" s="43">
        <f>MATCH($K$4,'Category 4'!$1:$1,0)</f>
        <v>144</v>
      </c>
      <c r="L295" s="43">
        <f>INDEX('Category 4'!$A$1:$EN$870,'P&amp;M working'!H295,'P&amp;M working'!K295)</f>
        <v>129.19999999999999</v>
      </c>
      <c r="M295" s="46">
        <f t="shared" si="40"/>
        <v>1.0093749999999999</v>
      </c>
      <c r="N295" s="46">
        <f t="shared" si="35"/>
        <v>1.0093749999999999</v>
      </c>
      <c r="O295" s="73">
        <f t="shared" si="36"/>
        <v>8.0527777777777771</v>
      </c>
      <c r="P295" s="74">
        <f>INDEX('EL&amp;SV'!$D$4:$H$45,MATCH(G295,'EL&amp;SV'!$H$4:$H$45,0),MATCH(IF(D295&gt;1000000,"A",IF(D295&gt;100000,"B",IF(D295&gt;50000,"C","D"))),'EL&amp;SV'!$D$4:$H$4,0))</f>
        <v>5</v>
      </c>
      <c r="Q295" s="48">
        <f>INDEX('EL&amp;SV'!$H$4:$L$45,MATCH(G295,'EL&amp;SV'!$H$4:$H$45,0),MATCH(IF(D295&gt;1000000,"A",IF(D295&gt;100000,"B",IF(D295&gt;50000,"C","D"))),'EL&amp;SV'!$H$4:$L$4,0))</f>
        <v>0.95</v>
      </c>
      <c r="R295" s="47">
        <f t="shared" si="34"/>
        <v>42819.706249999996</v>
      </c>
      <c r="S295" s="47">
        <f t="shared" si="37"/>
        <v>40678.720937499995</v>
      </c>
      <c r="T295" s="47">
        <f t="shared" si="38"/>
        <v>2140.9853125000009</v>
      </c>
      <c r="V295" s="68">
        <f t="shared" si="39"/>
        <v>397.70624999999563</v>
      </c>
    </row>
    <row r="296" spans="1:22" ht="21" customHeight="1" x14ac:dyDescent="0.2">
      <c r="A296" s="30">
        <v>291</v>
      </c>
      <c r="B296" s="51" t="s">
        <v>2053</v>
      </c>
      <c r="C296" s="52">
        <v>42401</v>
      </c>
      <c r="D296" s="57">
        <v>42349</v>
      </c>
      <c r="E296" s="57">
        <v>10503.09</v>
      </c>
      <c r="F296" s="44">
        <f t="shared" si="33"/>
        <v>42401</v>
      </c>
      <c r="G296" s="66" t="s">
        <v>1487</v>
      </c>
      <c r="H296" s="43">
        <f>MATCH(G296,'Category 4'!$A:$A,0)</f>
        <v>735</v>
      </c>
      <c r="I296" s="43">
        <f>MATCH($F$6,'Category 4'!$1:$1,0)</f>
        <v>135</v>
      </c>
      <c r="J296" s="43">
        <f>INDEX('Category 4'!$A$1:$EN$870,H296,I296)</f>
        <v>130.1</v>
      </c>
      <c r="K296" s="43">
        <f>MATCH($K$4,'Category 4'!$1:$1,0)</f>
        <v>144</v>
      </c>
      <c r="L296" s="43">
        <f>INDEX('Category 4'!$A$1:$EN$870,'P&amp;M working'!H296,'P&amp;M working'!K296)</f>
        <v>133</v>
      </c>
      <c r="M296" s="46">
        <f t="shared" si="40"/>
        <v>1.0222905457340508</v>
      </c>
      <c r="N296" s="46">
        <f t="shared" si="35"/>
        <v>1.0222905457340508</v>
      </c>
      <c r="O296" s="73">
        <f t="shared" si="36"/>
        <v>8.0527777777777771</v>
      </c>
      <c r="P296" s="74">
        <f>INDEX('EL&amp;SV'!$D$4:$H$45,MATCH(G296,'EL&amp;SV'!$H$4:$H$45,0),MATCH(IF(D296&gt;1000000,"A",IF(D296&gt;100000,"B",IF(D296&gt;50000,"C","D"))),'EL&amp;SV'!$D$4:$H$4,0))</f>
        <v>8</v>
      </c>
      <c r="Q296" s="48">
        <f>INDEX('EL&amp;SV'!$H$4:$L$45,MATCH(G296,'EL&amp;SV'!$H$4:$H$45,0),MATCH(IF(D296&gt;1000000,"A",IF(D296&gt;100000,"B",IF(D296&gt;50000,"C","D"))),'EL&amp;SV'!$H$4:$L$4,0))</f>
        <v>0.95</v>
      </c>
      <c r="R296" s="47">
        <f t="shared" si="34"/>
        <v>43292.982321291318</v>
      </c>
      <c r="S296" s="47">
        <f t="shared" si="37"/>
        <v>41128.333205226751</v>
      </c>
      <c r="T296" s="47">
        <f t="shared" si="38"/>
        <v>2164.6491160645674</v>
      </c>
      <c r="V296" s="68">
        <f t="shared" si="39"/>
        <v>943.98232129131793</v>
      </c>
    </row>
    <row r="297" spans="1:22" ht="21" customHeight="1" x14ac:dyDescent="0.2">
      <c r="A297" s="30">
        <v>292</v>
      </c>
      <c r="B297" s="51" t="s">
        <v>2054</v>
      </c>
      <c r="C297" s="52">
        <v>42460</v>
      </c>
      <c r="D297" s="57">
        <v>41043.410000000003</v>
      </c>
      <c r="E297" s="57">
        <v>10809.19</v>
      </c>
      <c r="F297" s="44">
        <f t="shared" si="33"/>
        <v>42430</v>
      </c>
      <c r="G297" s="66" t="s">
        <v>1018</v>
      </c>
      <c r="H297" s="43">
        <f>MATCH(G297,'Category 4'!$A:$A,0)</f>
        <v>499</v>
      </c>
      <c r="I297" s="43">
        <f>MATCH($F$6,'Category 4'!$1:$1,0)</f>
        <v>135</v>
      </c>
      <c r="J297" s="43">
        <f>INDEX('Category 4'!$A$1:$EN$870,H297,I297)</f>
        <v>138.9</v>
      </c>
      <c r="K297" s="43">
        <f>MATCH($K$4,'Category 4'!$1:$1,0)</f>
        <v>144</v>
      </c>
      <c r="L297" s="43">
        <f>INDEX('Category 4'!$A$1:$EN$870,'P&amp;M working'!H297,'P&amp;M working'!K297)</f>
        <v>137.19999999999999</v>
      </c>
      <c r="M297" s="46">
        <f t="shared" si="40"/>
        <v>0.98776097912167016</v>
      </c>
      <c r="N297" s="46">
        <f t="shared" si="35"/>
        <v>0.98776097912167016</v>
      </c>
      <c r="O297" s="73">
        <f t="shared" si="36"/>
        <v>7.8888888888888893</v>
      </c>
      <c r="P297" s="74">
        <f>INDEX('EL&amp;SV'!$D$4:$H$45,MATCH(G297,'EL&amp;SV'!$H$4:$H$45,0),MATCH(IF(D297&gt;1000000,"A",IF(D297&gt;100000,"B",IF(D297&gt;50000,"C","D"))),'EL&amp;SV'!$D$4:$H$4,0))</f>
        <v>5</v>
      </c>
      <c r="Q297" s="48">
        <f>INDEX('EL&amp;SV'!$H$4:$L$45,MATCH(G297,'EL&amp;SV'!$H$4:$H$45,0),MATCH(IF(D297&gt;1000000,"A",IF(D297&gt;100000,"B",IF(D297&gt;50000,"C","D"))),'EL&amp;SV'!$H$4:$L$4,0))</f>
        <v>0.95</v>
      </c>
      <c r="R297" s="47">
        <f t="shared" si="34"/>
        <v>40541.078848092155</v>
      </c>
      <c r="S297" s="47">
        <f t="shared" si="37"/>
        <v>38514.024905687547</v>
      </c>
      <c r="T297" s="47">
        <f t="shared" si="38"/>
        <v>2027.0539424046074</v>
      </c>
      <c r="V297" s="68">
        <f t="shared" si="39"/>
        <v>-502.33115190784883</v>
      </c>
    </row>
    <row r="298" spans="1:22" ht="21" customHeight="1" x14ac:dyDescent="0.2">
      <c r="A298" s="30">
        <v>293</v>
      </c>
      <c r="B298" s="51" t="s">
        <v>2055</v>
      </c>
      <c r="C298" s="52">
        <v>43524</v>
      </c>
      <c r="D298" s="57">
        <v>40000</v>
      </c>
      <c r="E298" s="57">
        <v>27095.89</v>
      </c>
      <c r="F298" s="44">
        <f t="shared" si="33"/>
        <v>43497</v>
      </c>
      <c r="G298" s="66" t="s">
        <v>1461</v>
      </c>
      <c r="H298" s="43">
        <f>MATCH(G298,'Category 4'!$A:$A,0)</f>
        <v>722</v>
      </c>
      <c r="I298" s="43">
        <f>MATCH($F$6,'Category 4'!$1:$1,0)</f>
        <v>135</v>
      </c>
      <c r="J298" s="43">
        <f>INDEX('Category 4'!$A$1:$EN$870,H298,I298)</f>
        <v>128</v>
      </c>
      <c r="K298" s="43">
        <f>MATCH($K$4,'Category 4'!$1:$1,0)</f>
        <v>144</v>
      </c>
      <c r="L298" s="43">
        <f>INDEX('Category 4'!$A$1:$EN$870,'P&amp;M working'!H298,'P&amp;M working'!K298)</f>
        <v>129.19999999999999</v>
      </c>
      <c r="M298" s="46">
        <f t="shared" si="40"/>
        <v>1.0093749999999999</v>
      </c>
      <c r="N298" s="46">
        <f t="shared" si="35"/>
        <v>1.0093749999999999</v>
      </c>
      <c r="O298" s="73">
        <f t="shared" si="36"/>
        <v>4.9722222222222223</v>
      </c>
      <c r="P298" s="74">
        <f>INDEX('EL&amp;SV'!$D$4:$H$45,MATCH(G298,'EL&amp;SV'!$H$4:$H$45,0),MATCH(IF(D298&gt;1000000,"A",IF(D298&gt;100000,"B",IF(D298&gt;50000,"C","D"))),'EL&amp;SV'!$D$4:$H$4,0))</f>
        <v>5</v>
      </c>
      <c r="Q298" s="48">
        <f>INDEX('EL&amp;SV'!$H$4:$L$45,MATCH(G298,'EL&amp;SV'!$H$4:$H$45,0),MATCH(IF(D298&gt;1000000,"A",IF(D298&gt;100000,"B",IF(D298&gt;50000,"C","D"))),'EL&amp;SV'!$H$4:$L$4,0))</f>
        <v>0.95</v>
      </c>
      <c r="R298" s="47">
        <f t="shared" si="34"/>
        <v>40375</v>
      </c>
      <c r="S298" s="47">
        <f t="shared" si="37"/>
        <v>38143.159722222226</v>
      </c>
      <c r="T298" s="47">
        <f t="shared" si="38"/>
        <v>2231.8402777777737</v>
      </c>
      <c r="V298" s="68">
        <f t="shared" si="39"/>
        <v>375</v>
      </c>
    </row>
    <row r="299" spans="1:22" ht="21" customHeight="1" x14ac:dyDescent="0.2">
      <c r="A299" s="30">
        <v>294</v>
      </c>
      <c r="B299" s="51" t="s">
        <v>2056</v>
      </c>
      <c r="C299" s="52">
        <v>45012</v>
      </c>
      <c r="D299" s="57">
        <v>40000</v>
      </c>
      <c r="E299" s="57">
        <v>37092.76</v>
      </c>
      <c r="F299" s="44">
        <f t="shared" si="33"/>
        <v>44986</v>
      </c>
      <c r="G299" s="66" t="s">
        <v>1349</v>
      </c>
      <c r="H299" s="43">
        <f>MATCH(G299,'Category 4'!$A:$A,0)</f>
        <v>566</v>
      </c>
      <c r="I299" s="43">
        <f>MATCH($F$6,'Category 4'!$1:$1,0)</f>
        <v>135</v>
      </c>
      <c r="J299" s="43">
        <f>INDEX('Category 4'!$A$1:$EN$870,H299,I299)</f>
        <v>147.6</v>
      </c>
      <c r="K299" s="43">
        <f>MATCH($K$4,'Category 4'!$1:$1,0)</f>
        <v>144</v>
      </c>
      <c r="L299" s="43">
        <f>INDEX('Category 4'!$A$1:$EN$870,'P&amp;M working'!H299,'P&amp;M working'!K299)</f>
        <v>139.69999999999999</v>
      </c>
      <c r="M299" s="46">
        <f t="shared" si="40"/>
        <v>0.94647696476964771</v>
      </c>
      <c r="N299" s="46">
        <f t="shared" si="35"/>
        <v>0.94647696476964771</v>
      </c>
      <c r="O299" s="73">
        <f t="shared" si="36"/>
        <v>0.89722222222222225</v>
      </c>
      <c r="P299" s="74">
        <f>INDEX('EL&amp;SV'!$D$4:$H$45,MATCH(G299,'EL&amp;SV'!$H$4:$H$45,0),MATCH(IF(D299&gt;1000000,"A",IF(D299&gt;100000,"B",IF(D299&gt;50000,"C","D"))),'EL&amp;SV'!$D$4:$H$4,0))</f>
        <v>5</v>
      </c>
      <c r="Q299" s="48">
        <f>INDEX('EL&amp;SV'!$H$4:$L$45,MATCH(G299,'EL&amp;SV'!$H$4:$H$45,0),MATCH(IF(D299&gt;1000000,"A",IF(D299&gt;100000,"B",IF(D299&gt;50000,"C","D"))),'EL&amp;SV'!$H$4:$L$4,0))</f>
        <v>0.95</v>
      </c>
      <c r="R299" s="47">
        <f t="shared" si="34"/>
        <v>37859.07859078591</v>
      </c>
      <c r="S299" s="47">
        <f t="shared" si="37"/>
        <v>6453.9212586570311</v>
      </c>
      <c r="T299" s="47">
        <f t="shared" si="38"/>
        <v>31405.157332128878</v>
      </c>
      <c r="V299" s="68">
        <f t="shared" si="39"/>
        <v>-2140.9214092140901</v>
      </c>
    </row>
    <row r="300" spans="1:22" ht="21" customHeight="1" x14ac:dyDescent="0.2">
      <c r="A300" s="30">
        <v>295</v>
      </c>
      <c r="B300" s="51" t="s">
        <v>2057</v>
      </c>
      <c r="C300" s="52">
        <v>42860</v>
      </c>
      <c r="D300" s="57">
        <v>39758</v>
      </c>
      <c r="E300" s="57">
        <v>14609.85</v>
      </c>
      <c r="F300" s="44">
        <f t="shared" si="33"/>
        <v>42856</v>
      </c>
      <c r="G300" s="66" t="s">
        <v>1018</v>
      </c>
      <c r="H300" s="43">
        <f>MATCH(G300,'Category 4'!$A:$A,0)</f>
        <v>499</v>
      </c>
      <c r="I300" s="43">
        <f>MATCH($F$6,'Category 4'!$1:$1,0)</f>
        <v>135</v>
      </c>
      <c r="J300" s="43">
        <f>INDEX('Category 4'!$A$1:$EN$870,H300,I300)</f>
        <v>138.9</v>
      </c>
      <c r="K300" s="43">
        <f>MATCH($K$4,'Category 4'!$1:$1,0)</f>
        <v>144</v>
      </c>
      <c r="L300" s="43">
        <f>INDEX('Category 4'!$A$1:$EN$870,'P&amp;M working'!H300,'P&amp;M working'!K300)</f>
        <v>137.19999999999999</v>
      </c>
      <c r="M300" s="46">
        <f t="shared" si="40"/>
        <v>0.98776097912167016</v>
      </c>
      <c r="N300" s="46">
        <f t="shared" si="35"/>
        <v>0.98776097912167016</v>
      </c>
      <c r="O300" s="73">
        <f t="shared" si="36"/>
        <v>6.791666666666667</v>
      </c>
      <c r="P300" s="74">
        <f>INDEX('EL&amp;SV'!$D$4:$H$45,MATCH(G300,'EL&amp;SV'!$H$4:$H$45,0),MATCH(IF(D300&gt;1000000,"A",IF(D300&gt;100000,"B",IF(D300&gt;50000,"C","D"))),'EL&amp;SV'!$D$4:$H$4,0))</f>
        <v>5</v>
      </c>
      <c r="Q300" s="48">
        <f>INDEX('EL&amp;SV'!$H$4:$L$45,MATCH(G300,'EL&amp;SV'!$H$4:$H$45,0),MATCH(IF(D300&gt;1000000,"A",IF(D300&gt;100000,"B",IF(D300&gt;50000,"C","D"))),'EL&amp;SV'!$H$4:$L$4,0))</f>
        <v>0.95</v>
      </c>
      <c r="R300" s="47">
        <f t="shared" si="34"/>
        <v>39271.401007919361</v>
      </c>
      <c r="S300" s="47">
        <f t="shared" si="37"/>
        <v>37307.830957523394</v>
      </c>
      <c r="T300" s="47">
        <f t="shared" si="38"/>
        <v>1963.570050395967</v>
      </c>
      <c r="V300" s="68">
        <f t="shared" si="39"/>
        <v>-486.59899208063871</v>
      </c>
    </row>
    <row r="301" spans="1:22" ht="21" customHeight="1" x14ac:dyDescent="0.2">
      <c r="A301" s="30">
        <v>296</v>
      </c>
      <c r="B301" s="51" t="s">
        <v>2058</v>
      </c>
      <c r="C301" s="52">
        <v>45012</v>
      </c>
      <c r="D301" s="57">
        <v>39449.599999999999</v>
      </c>
      <c r="E301" s="57">
        <v>36582.36</v>
      </c>
      <c r="F301" s="44">
        <f t="shared" si="33"/>
        <v>44986</v>
      </c>
      <c r="G301" s="66" t="s">
        <v>1349</v>
      </c>
      <c r="H301" s="43">
        <f>MATCH(G301,'Category 4'!$A:$A,0)</f>
        <v>566</v>
      </c>
      <c r="I301" s="43">
        <f>MATCH($F$6,'Category 4'!$1:$1,0)</f>
        <v>135</v>
      </c>
      <c r="J301" s="43">
        <f>INDEX('Category 4'!$A$1:$EN$870,H301,I301)</f>
        <v>147.6</v>
      </c>
      <c r="K301" s="43">
        <f>MATCH($K$4,'Category 4'!$1:$1,0)</f>
        <v>144</v>
      </c>
      <c r="L301" s="43">
        <f>INDEX('Category 4'!$A$1:$EN$870,'P&amp;M working'!H301,'P&amp;M working'!K301)</f>
        <v>139.69999999999999</v>
      </c>
      <c r="M301" s="46">
        <f t="shared" si="40"/>
        <v>0.94647696476964771</v>
      </c>
      <c r="N301" s="46">
        <f t="shared" si="35"/>
        <v>0.94647696476964771</v>
      </c>
      <c r="O301" s="73">
        <f t="shared" si="36"/>
        <v>0.89722222222222225</v>
      </c>
      <c r="P301" s="74">
        <f>INDEX('EL&amp;SV'!$D$4:$H$45,MATCH(G301,'EL&amp;SV'!$H$4:$H$45,0),MATCH(IF(D301&gt;1000000,"A",IF(D301&gt;100000,"B",IF(D301&gt;50000,"C","D"))),'EL&amp;SV'!$D$4:$H$4,0))</f>
        <v>5</v>
      </c>
      <c r="Q301" s="48">
        <f>INDEX('EL&amp;SV'!$H$4:$L$45,MATCH(G301,'EL&amp;SV'!$H$4:$H$45,0),MATCH(IF(D301&gt;1000000,"A",IF(D301&gt;100000,"B",IF(D301&gt;50000,"C","D"))),'EL&amp;SV'!$H$4:$L$4,0))</f>
        <v>0.95</v>
      </c>
      <c r="R301" s="47">
        <f t="shared" si="34"/>
        <v>37338.137669376694</v>
      </c>
      <c r="S301" s="47">
        <f t="shared" si="37"/>
        <v>6365.1153021379105</v>
      </c>
      <c r="T301" s="47">
        <f t="shared" si="38"/>
        <v>30973.022367238784</v>
      </c>
      <c r="V301" s="68">
        <f t="shared" si="39"/>
        <v>-2111.4623306233043</v>
      </c>
    </row>
    <row r="302" spans="1:22" ht="21" customHeight="1" x14ac:dyDescent="0.2">
      <c r="A302" s="30">
        <v>297</v>
      </c>
      <c r="B302" s="51" t="s">
        <v>2059</v>
      </c>
      <c r="C302" s="52">
        <v>44743</v>
      </c>
      <c r="D302" s="57">
        <v>39100</v>
      </c>
      <c r="E302" s="57">
        <v>20502.099999999999</v>
      </c>
      <c r="F302" s="44">
        <f t="shared" si="33"/>
        <v>44743</v>
      </c>
      <c r="G302" s="66" t="s">
        <v>1487</v>
      </c>
      <c r="H302" s="43">
        <f>MATCH(G302,'Category 4'!$A:$A,0)</f>
        <v>735</v>
      </c>
      <c r="I302" s="43">
        <f>MATCH($F$6,'Category 4'!$1:$1,0)</f>
        <v>135</v>
      </c>
      <c r="J302" s="43">
        <f>INDEX('Category 4'!$A$1:$EN$870,H302,I302)</f>
        <v>130.1</v>
      </c>
      <c r="K302" s="43">
        <f>MATCH($K$4,'Category 4'!$1:$1,0)</f>
        <v>144</v>
      </c>
      <c r="L302" s="43">
        <f>INDEX('Category 4'!$A$1:$EN$870,'P&amp;M working'!H302,'P&amp;M working'!K302)</f>
        <v>133</v>
      </c>
      <c r="M302" s="46">
        <f t="shared" si="40"/>
        <v>1.0222905457340508</v>
      </c>
      <c r="N302" s="46">
        <f t="shared" si="35"/>
        <v>1.0222905457340508</v>
      </c>
      <c r="O302" s="73">
        <f t="shared" si="36"/>
        <v>1.6361111111111111</v>
      </c>
      <c r="P302" s="74">
        <f>INDEX('EL&amp;SV'!$D$4:$H$45,MATCH(G302,'EL&amp;SV'!$H$4:$H$45,0),MATCH(IF(D302&gt;1000000,"A",IF(D302&gt;100000,"B",IF(D302&gt;50000,"C","D"))),'EL&amp;SV'!$D$4:$H$4,0))</f>
        <v>8</v>
      </c>
      <c r="Q302" s="48">
        <f>INDEX('EL&amp;SV'!$H$4:$L$45,MATCH(G302,'EL&amp;SV'!$H$4:$H$45,0),MATCH(IF(D302&gt;1000000,"A",IF(D302&gt;100000,"B",IF(D302&gt;50000,"C","D"))),'EL&amp;SV'!$H$4:$L$4,0))</f>
        <v>0.95</v>
      </c>
      <c r="R302" s="47">
        <f t="shared" si="34"/>
        <v>39971.560338201387</v>
      </c>
      <c r="S302" s="47">
        <f t="shared" si="37"/>
        <v>7766.0022872363143</v>
      </c>
      <c r="T302" s="47">
        <f t="shared" si="38"/>
        <v>32205.558050965072</v>
      </c>
      <c r="V302" s="68">
        <f t="shared" si="39"/>
        <v>871.56033820138691</v>
      </c>
    </row>
    <row r="303" spans="1:22" ht="21" customHeight="1" x14ac:dyDescent="0.2">
      <c r="A303" s="30">
        <v>298</v>
      </c>
      <c r="B303" s="51" t="s">
        <v>2059</v>
      </c>
      <c r="C303" s="52">
        <v>44469</v>
      </c>
      <c r="D303" s="57">
        <v>39000</v>
      </c>
      <c r="E303" s="57">
        <v>30653.61</v>
      </c>
      <c r="F303" s="44">
        <f t="shared" si="33"/>
        <v>44440</v>
      </c>
      <c r="G303" s="66" t="s">
        <v>1487</v>
      </c>
      <c r="H303" s="43">
        <f>MATCH(G303,'Category 4'!$A:$A,0)</f>
        <v>735</v>
      </c>
      <c r="I303" s="43">
        <f>MATCH($F$6,'Category 4'!$1:$1,0)</f>
        <v>135</v>
      </c>
      <c r="J303" s="43">
        <f>INDEX('Category 4'!$A$1:$EN$870,H303,I303)</f>
        <v>130.1</v>
      </c>
      <c r="K303" s="43">
        <f>MATCH($K$4,'Category 4'!$1:$1,0)</f>
        <v>144</v>
      </c>
      <c r="L303" s="43">
        <f>INDEX('Category 4'!$A$1:$EN$870,'P&amp;M working'!H303,'P&amp;M working'!K303)</f>
        <v>133</v>
      </c>
      <c r="M303" s="46">
        <f t="shared" si="40"/>
        <v>1.0222905457340508</v>
      </c>
      <c r="N303" s="46">
        <f t="shared" si="35"/>
        <v>1.0222905457340508</v>
      </c>
      <c r="O303" s="73">
        <f t="shared" si="36"/>
        <v>2.3888888888888888</v>
      </c>
      <c r="P303" s="74">
        <f>INDEX('EL&amp;SV'!$D$4:$H$45,MATCH(G303,'EL&amp;SV'!$H$4:$H$45,0),MATCH(IF(D303&gt;1000000,"A",IF(D303&gt;100000,"B",IF(D303&gt;50000,"C","D"))),'EL&amp;SV'!$D$4:$H$4,0))</f>
        <v>8</v>
      </c>
      <c r="Q303" s="48">
        <f>INDEX('EL&amp;SV'!$H$4:$L$45,MATCH(G303,'EL&amp;SV'!$H$4:$H$45,0),MATCH(IF(D303&gt;1000000,"A",IF(D303&gt;100000,"B",IF(D303&gt;50000,"C","D"))),'EL&amp;SV'!$H$4:$L$4,0))</f>
        <v>0.95</v>
      </c>
      <c r="R303" s="47">
        <f t="shared" si="34"/>
        <v>39869.33128362798</v>
      </c>
      <c r="S303" s="47">
        <f t="shared" si="37"/>
        <v>11310.154048168077</v>
      </c>
      <c r="T303" s="47">
        <f t="shared" si="38"/>
        <v>28559.177235459902</v>
      </c>
      <c r="V303" s="68">
        <f t="shared" si="39"/>
        <v>869.33128362798016</v>
      </c>
    </row>
    <row r="304" spans="1:22" ht="21" customHeight="1" x14ac:dyDescent="0.2">
      <c r="A304" s="30">
        <v>299</v>
      </c>
      <c r="B304" s="51" t="s">
        <v>2060</v>
      </c>
      <c r="C304" s="52">
        <v>45012</v>
      </c>
      <c r="D304" s="57">
        <v>38008.879999999997</v>
      </c>
      <c r="E304" s="57">
        <v>35246.35</v>
      </c>
      <c r="F304" s="44">
        <f t="shared" si="33"/>
        <v>44986</v>
      </c>
      <c r="G304" s="66" t="s">
        <v>1349</v>
      </c>
      <c r="H304" s="43">
        <f>MATCH(G304,'Category 4'!$A:$A,0)</f>
        <v>566</v>
      </c>
      <c r="I304" s="43">
        <f>MATCH($F$6,'Category 4'!$1:$1,0)</f>
        <v>135</v>
      </c>
      <c r="J304" s="43">
        <f>INDEX('Category 4'!$A$1:$EN$870,H304,I304)</f>
        <v>147.6</v>
      </c>
      <c r="K304" s="43">
        <f>MATCH($K$4,'Category 4'!$1:$1,0)</f>
        <v>144</v>
      </c>
      <c r="L304" s="43">
        <f>INDEX('Category 4'!$A$1:$EN$870,'P&amp;M working'!H304,'P&amp;M working'!K304)</f>
        <v>139.69999999999999</v>
      </c>
      <c r="M304" s="46">
        <f t="shared" si="40"/>
        <v>0.94647696476964771</v>
      </c>
      <c r="N304" s="46">
        <f t="shared" si="35"/>
        <v>0.94647696476964771</v>
      </c>
      <c r="O304" s="73">
        <f t="shared" si="36"/>
        <v>0.89722222222222225</v>
      </c>
      <c r="P304" s="74">
        <f>INDEX('EL&amp;SV'!$D$4:$H$45,MATCH(G304,'EL&amp;SV'!$H$4:$H$45,0),MATCH(IF(D304&gt;1000000,"A",IF(D304&gt;100000,"B",IF(D304&gt;50000,"C","D"))),'EL&amp;SV'!$D$4:$H$4,0))</f>
        <v>5</v>
      </c>
      <c r="Q304" s="48">
        <f>INDEX('EL&amp;SV'!$H$4:$L$45,MATCH(G304,'EL&amp;SV'!$H$4:$H$45,0),MATCH(IF(D304&gt;1000000,"A",IF(D304&gt;100000,"B",IF(D304&gt;50000,"C","D"))),'EL&amp;SV'!$H$4:$L$4,0))</f>
        <v>0.95</v>
      </c>
      <c r="R304" s="47">
        <f t="shared" si="34"/>
        <v>35974.529376693768</v>
      </c>
      <c r="S304" s="47">
        <f t="shared" si="37"/>
        <v>6132.6579662436015</v>
      </c>
      <c r="T304" s="47">
        <f t="shared" si="38"/>
        <v>29841.871410450167</v>
      </c>
      <c r="V304" s="68">
        <f t="shared" si="39"/>
        <v>-2034.350623306229</v>
      </c>
    </row>
    <row r="305" spans="1:22" ht="21" customHeight="1" x14ac:dyDescent="0.2">
      <c r="A305" s="30">
        <v>300</v>
      </c>
      <c r="B305" s="51" t="s">
        <v>2000</v>
      </c>
      <c r="C305" s="52">
        <v>42460</v>
      </c>
      <c r="D305" s="57">
        <v>37785</v>
      </c>
      <c r="E305" s="57">
        <v>9951.06</v>
      </c>
      <c r="F305" s="44">
        <f t="shared" si="33"/>
        <v>42430</v>
      </c>
      <c r="G305" s="66" t="s">
        <v>1487</v>
      </c>
      <c r="H305" s="43">
        <f>MATCH(G305,'Category 4'!$A:$A,0)</f>
        <v>735</v>
      </c>
      <c r="I305" s="43">
        <f>MATCH($F$6,'Category 4'!$1:$1,0)</f>
        <v>135</v>
      </c>
      <c r="J305" s="43">
        <f>INDEX('Category 4'!$A$1:$EN$870,H305,I305)</f>
        <v>130.1</v>
      </c>
      <c r="K305" s="43">
        <f>MATCH($K$4,'Category 4'!$1:$1,0)</f>
        <v>144</v>
      </c>
      <c r="L305" s="43">
        <f>INDEX('Category 4'!$A$1:$EN$870,'P&amp;M working'!H305,'P&amp;M working'!K305)</f>
        <v>133</v>
      </c>
      <c r="M305" s="46">
        <f t="shared" si="40"/>
        <v>1.0222905457340508</v>
      </c>
      <c r="N305" s="46">
        <f t="shared" si="35"/>
        <v>1.0222905457340508</v>
      </c>
      <c r="O305" s="73">
        <f t="shared" si="36"/>
        <v>7.8888888888888893</v>
      </c>
      <c r="P305" s="74">
        <f>INDEX('EL&amp;SV'!$D$4:$H$45,MATCH(G305,'EL&amp;SV'!$H$4:$H$45,0),MATCH(IF(D305&gt;1000000,"A",IF(D305&gt;100000,"B",IF(D305&gt;50000,"C","D"))),'EL&amp;SV'!$D$4:$H$4,0))</f>
        <v>8</v>
      </c>
      <c r="Q305" s="48">
        <f>INDEX('EL&amp;SV'!$H$4:$L$45,MATCH(G305,'EL&amp;SV'!$H$4:$H$45,0),MATCH(IF(D305&gt;1000000,"A",IF(D305&gt;100000,"B",IF(D305&gt;50000,"C","D"))),'EL&amp;SV'!$H$4:$L$4,0))</f>
        <v>0.95</v>
      </c>
      <c r="R305" s="47">
        <f t="shared" si="34"/>
        <v>38627.248270561111</v>
      </c>
      <c r="S305" s="47">
        <f t="shared" si="37"/>
        <v>36186.220775685375</v>
      </c>
      <c r="T305" s="47">
        <f t="shared" si="38"/>
        <v>2441.027494875736</v>
      </c>
      <c r="V305" s="68">
        <f t="shared" si="39"/>
        <v>842.24827056111098</v>
      </c>
    </row>
    <row r="306" spans="1:22" ht="21" customHeight="1" x14ac:dyDescent="0.2">
      <c r="A306" s="30">
        <v>301</v>
      </c>
      <c r="B306" s="51" t="s">
        <v>2061</v>
      </c>
      <c r="C306" s="52">
        <v>42793</v>
      </c>
      <c r="D306" s="57">
        <v>37216.51</v>
      </c>
      <c r="E306" s="57">
        <v>13026.94</v>
      </c>
      <c r="F306" s="44">
        <f t="shared" si="33"/>
        <v>42767</v>
      </c>
      <c r="G306" s="66" t="s">
        <v>1237</v>
      </c>
      <c r="H306" s="43">
        <f>MATCH(G306,'Category 4'!$A:$A,0)</f>
        <v>610</v>
      </c>
      <c r="I306" s="43">
        <f>MATCH($F$6,'Category 4'!$1:$1,0)</f>
        <v>135</v>
      </c>
      <c r="J306" s="43">
        <f>INDEX('Category 4'!$A$1:$EN$870,H306,I306)</f>
        <v>132.9</v>
      </c>
      <c r="K306" s="43">
        <f>MATCH($K$4,'Category 4'!$1:$1,0)</f>
        <v>144</v>
      </c>
      <c r="L306" s="43">
        <f>INDEX('Category 4'!$A$1:$EN$870,'P&amp;M working'!H306,'P&amp;M working'!K306)</f>
        <v>138.6</v>
      </c>
      <c r="M306" s="46">
        <f t="shared" si="40"/>
        <v>1.0428893905191872</v>
      </c>
      <c r="N306" s="46">
        <f t="shared" si="35"/>
        <v>1.0428893905191872</v>
      </c>
      <c r="O306" s="73">
        <f t="shared" si="36"/>
        <v>6.9805555555555552</v>
      </c>
      <c r="P306" s="74">
        <f>INDEX('EL&amp;SV'!$D$4:$H$45,MATCH(G306,'EL&amp;SV'!$H$4:$H$45,0),MATCH(IF(D306&gt;1000000,"A",IF(D306&gt;100000,"B",IF(D306&gt;50000,"C","D"))),'EL&amp;SV'!$D$4:$H$4,0))</f>
        <v>8</v>
      </c>
      <c r="Q306" s="48">
        <f>INDEX('EL&amp;SV'!$H$4:$L$45,MATCH(G306,'EL&amp;SV'!$H$4:$H$45,0),MATCH(IF(D306&gt;1000000,"A",IF(D306&gt;100000,"B",IF(D306&gt;50000,"C","D"))),'EL&amp;SV'!$H$4:$L$4,0))</f>
        <v>0.95</v>
      </c>
      <c r="R306" s="47">
        <f t="shared" si="34"/>
        <v>38812.70343115124</v>
      </c>
      <c r="S306" s="47">
        <f t="shared" si="37"/>
        <v>32173.440116791284</v>
      </c>
      <c r="T306" s="47">
        <f t="shared" si="38"/>
        <v>6639.263314359956</v>
      </c>
      <c r="V306" s="68">
        <f t="shared" si="39"/>
        <v>1596.1934311512377</v>
      </c>
    </row>
    <row r="307" spans="1:22" ht="21" customHeight="1" x14ac:dyDescent="0.2">
      <c r="A307" s="30">
        <v>302</v>
      </c>
      <c r="B307" s="51" t="s">
        <v>2062</v>
      </c>
      <c r="C307" s="52">
        <v>45012</v>
      </c>
      <c r="D307" s="57">
        <v>37060.5</v>
      </c>
      <c r="E307" s="57">
        <v>34366.9</v>
      </c>
      <c r="F307" s="44">
        <f t="shared" si="33"/>
        <v>44986</v>
      </c>
      <c r="G307" s="66" t="s">
        <v>1349</v>
      </c>
      <c r="H307" s="43">
        <f>MATCH(G307,'Category 4'!$A:$A,0)</f>
        <v>566</v>
      </c>
      <c r="I307" s="43">
        <f>MATCH($F$6,'Category 4'!$1:$1,0)</f>
        <v>135</v>
      </c>
      <c r="J307" s="43">
        <f>INDEX('Category 4'!$A$1:$EN$870,H307,I307)</f>
        <v>147.6</v>
      </c>
      <c r="K307" s="43">
        <f>MATCH($K$4,'Category 4'!$1:$1,0)</f>
        <v>144</v>
      </c>
      <c r="L307" s="43">
        <f>INDEX('Category 4'!$A$1:$EN$870,'P&amp;M working'!H307,'P&amp;M working'!K307)</f>
        <v>139.69999999999999</v>
      </c>
      <c r="M307" s="46">
        <f t="shared" si="40"/>
        <v>0.94647696476964771</v>
      </c>
      <c r="N307" s="46">
        <f t="shared" si="35"/>
        <v>0.94647696476964771</v>
      </c>
      <c r="O307" s="73">
        <f t="shared" si="36"/>
        <v>0.89722222222222225</v>
      </c>
      <c r="P307" s="74">
        <f>INDEX('EL&amp;SV'!$D$4:$H$45,MATCH(G307,'EL&amp;SV'!$H$4:$H$45,0),MATCH(IF(D307&gt;1000000,"A",IF(D307&gt;100000,"B",IF(D307&gt;50000,"C","D"))),'EL&amp;SV'!$D$4:$H$4,0))</f>
        <v>5</v>
      </c>
      <c r="Q307" s="48">
        <f>INDEX('EL&amp;SV'!$H$4:$L$45,MATCH(G307,'EL&amp;SV'!$H$4:$H$45,0),MATCH(IF(D307&gt;1000000,"A",IF(D307&gt;100000,"B",IF(D307&gt;50000,"C","D"))),'EL&amp;SV'!$H$4:$L$4,0))</f>
        <v>0.95</v>
      </c>
      <c r="R307" s="47">
        <f t="shared" si="34"/>
        <v>35076.909552845529</v>
      </c>
      <c r="S307" s="47">
        <f t="shared" si="37"/>
        <v>5979.6387201614725</v>
      </c>
      <c r="T307" s="47">
        <f t="shared" si="38"/>
        <v>29097.270832684058</v>
      </c>
      <c r="V307" s="68">
        <f t="shared" si="39"/>
        <v>-1983.5904471544709</v>
      </c>
    </row>
    <row r="308" spans="1:22" ht="21" customHeight="1" x14ac:dyDescent="0.2">
      <c r="A308" s="30">
        <v>303</v>
      </c>
      <c r="B308" s="51" t="s">
        <v>2063</v>
      </c>
      <c r="C308" s="52">
        <v>42401</v>
      </c>
      <c r="D308" s="57">
        <v>36000</v>
      </c>
      <c r="E308" s="57">
        <v>8928.4599999999991</v>
      </c>
      <c r="F308" s="44">
        <f t="shared" si="33"/>
        <v>42401</v>
      </c>
      <c r="G308" s="66" t="s">
        <v>1525</v>
      </c>
      <c r="H308" s="43">
        <f>MATCH(G308,'Category 4'!$A:$A,0)</f>
        <v>754</v>
      </c>
      <c r="I308" s="43">
        <f>MATCH($F$6,'Category 4'!$1:$1,0)</f>
        <v>135</v>
      </c>
      <c r="J308" s="43">
        <f>INDEX('Category 4'!$A$1:$EN$870,H308,I308)</f>
        <v>93.7</v>
      </c>
      <c r="K308" s="43">
        <f>MATCH($K$4,'Category 4'!$1:$1,0)</f>
        <v>144</v>
      </c>
      <c r="L308" s="43">
        <f>INDEX('Category 4'!$A$1:$EN$870,'P&amp;M working'!H308,'P&amp;M working'!K308)</f>
        <v>94</v>
      </c>
      <c r="M308" s="46">
        <f t="shared" si="40"/>
        <v>1.0032017075773745</v>
      </c>
      <c r="N308" s="46">
        <f t="shared" si="35"/>
        <v>1.0032017075773745</v>
      </c>
      <c r="O308" s="73">
        <f t="shared" si="36"/>
        <v>8.0527777777777771</v>
      </c>
      <c r="P308" s="74">
        <f>INDEX('EL&amp;SV'!$D$4:$H$45,MATCH(G308,'EL&amp;SV'!$H$4:$H$45,0),MATCH(IF(D308&gt;1000000,"A",IF(D308&gt;100000,"B",IF(D308&gt;50000,"C","D"))),'EL&amp;SV'!$D$4:$H$4,0))</f>
        <v>5</v>
      </c>
      <c r="Q308" s="48">
        <f>INDEX('EL&amp;SV'!$H$4:$L$45,MATCH(G308,'EL&amp;SV'!$H$4:$H$45,0),MATCH(IF(D308&gt;1000000,"A",IF(D308&gt;100000,"B",IF(D308&gt;50000,"C","D"))),'EL&amp;SV'!$H$4:$L$4,0))</f>
        <v>0.95</v>
      </c>
      <c r="R308" s="47">
        <f t="shared" si="34"/>
        <v>36115.261472785482</v>
      </c>
      <c r="S308" s="47">
        <f t="shared" si="37"/>
        <v>34309.498399146207</v>
      </c>
      <c r="T308" s="47">
        <f t="shared" si="38"/>
        <v>1805.7630736392748</v>
      </c>
      <c r="V308" s="68">
        <f t="shared" si="39"/>
        <v>115.2614727854816</v>
      </c>
    </row>
    <row r="309" spans="1:22" ht="21" customHeight="1" x14ac:dyDescent="0.2">
      <c r="A309" s="30">
        <v>304</v>
      </c>
      <c r="B309" s="51" t="s">
        <v>2064</v>
      </c>
      <c r="C309" s="52">
        <v>42460</v>
      </c>
      <c r="D309" s="57">
        <v>35850</v>
      </c>
      <c r="E309" s="57">
        <v>9441.4599999999991</v>
      </c>
      <c r="F309" s="44">
        <f t="shared" si="33"/>
        <v>42430</v>
      </c>
      <c r="G309" s="66" t="s">
        <v>1397</v>
      </c>
      <c r="H309" s="43">
        <f>MATCH(G309,'Category 4'!$A:$A,0)</f>
        <v>690</v>
      </c>
      <c r="I309" s="43">
        <f>MATCH($F$6,'Category 4'!$1:$1,0)</f>
        <v>135</v>
      </c>
      <c r="J309" s="43">
        <f>INDEX('Category 4'!$A$1:$EN$870,H309,I309)</f>
        <v>148.30000000000001</v>
      </c>
      <c r="K309" s="43">
        <f>MATCH($K$4,'Category 4'!$1:$1,0)</f>
        <v>144</v>
      </c>
      <c r="L309" s="43">
        <f>INDEX('Category 4'!$A$1:$EN$870,'P&amp;M working'!H309,'P&amp;M working'!K309)</f>
        <v>145.6</v>
      </c>
      <c r="M309" s="46">
        <f t="shared" si="40"/>
        <v>0.98179366149696545</v>
      </c>
      <c r="N309" s="46">
        <f t="shared" si="35"/>
        <v>0.98179366149696545</v>
      </c>
      <c r="O309" s="73">
        <f t="shared" si="36"/>
        <v>7.8888888888888893</v>
      </c>
      <c r="P309" s="74">
        <f>INDEX('EL&amp;SV'!$D$4:$H$45,MATCH(G309,'EL&amp;SV'!$H$4:$H$45,0),MATCH(IF(D309&gt;1000000,"A",IF(D309&gt;100000,"B",IF(D309&gt;50000,"C","D"))),'EL&amp;SV'!$D$4:$H$4,0))</f>
        <v>5</v>
      </c>
      <c r="Q309" s="48">
        <f>INDEX('EL&amp;SV'!$H$4:$L$45,MATCH(G309,'EL&amp;SV'!$H$4:$H$45,0),MATCH(IF(D309&gt;1000000,"A",IF(D309&gt;100000,"B",IF(D309&gt;50000,"C","D"))),'EL&amp;SV'!$H$4:$L$4,0))</f>
        <v>0.95</v>
      </c>
      <c r="R309" s="47">
        <f t="shared" si="34"/>
        <v>35197.302764666209</v>
      </c>
      <c r="S309" s="47">
        <f t="shared" si="37"/>
        <v>33437.437626432897</v>
      </c>
      <c r="T309" s="47">
        <f t="shared" si="38"/>
        <v>1759.8651382333119</v>
      </c>
      <c r="V309" s="68">
        <f t="shared" si="39"/>
        <v>-652.69723533379147</v>
      </c>
    </row>
    <row r="310" spans="1:22" ht="21" customHeight="1" x14ac:dyDescent="0.2">
      <c r="A310" s="30">
        <v>305</v>
      </c>
      <c r="B310" s="51" t="s">
        <v>2065</v>
      </c>
      <c r="C310" s="52">
        <v>42401</v>
      </c>
      <c r="D310" s="57">
        <v>35033</v>
      </c>
      <c r="E310" s="57">
        <v>8688.6299999999992</v>
      </c>
      <c r="F310" s="44">
        <f t="shared" si="33"/>
        <v>42401</v>
      </c>
      <c r="G310" s="66" t="s">
        <v>1325</v>
      </c>
      <c r="H310" s="43">
        <f>MATCH(G310,'Category 4'!$A:$A,0)</f>
        <v>654</v>
      </c>
      <c r="I310" s="43">
        <f>MATCH($F$6,'Category 4'!$1:$1,0)</f>
        <v>135</v>
      </c>
      <c r="J310" s="43">
        <f>INDEX('Category 4'!$A$1:$EN$870,H310,I310)</f>
        <v>111.7</v>
      </c>
      <c r="K310" s="43">
        <f>MATCH($K$4,'Category 4'!$1:$1,0)</f>
        <v>144</v>
      </c>
      <c r="L310" s="43">
        <f>INDEX('Category 4'!$A$1:$EN$870,'P&amp;M working'!H310,'P&amp;M working'!K310)</f>
        <v>113.8</v>
      </c>
      <c r="M310" s="46">
        <f t="shared" si="40"/>
        <v>1.018800358102059</v>
      </c>
      <c r="N310" s="46">
        <f t="shared" si="35"/>
        <v>1.018800358102059</v>
      </c>
      <c r="O310" s="73">
        <f t="shared" si="36"/>
        <v>8.0527777777777771</v>
      </c>
      <c r="P310" s="74">
        <f>INDEX('EL&amp;SV'!$D$4:$H$45,MATCH(G310,'EL&amp;SV'!$H$4:$H$45,0),MATCH(IF(D310&gt;1000000,"A",IF(D310&gt;100000,"B",IF(D310&gt;50000,"C","D"))),'EL&amp;SV'!$D$4:$H$4,0))</f>
        <v>8</v>
      </c>
      <c r="Q310" s="48">
        <f>INDEX('EL&amp;SV'!$H$4:$L$45,MATCH(G310,'EL&amp;SV'!$H$4:$H$45,0),MATCH(IF(D310&gt;1000000,"A",IF(D310&gt;100000,"B",IF(D310&gt;50000,"C","D"))),'EL&amp;SV'!$H$4:$L$4,0))</f>
        <v>0.95</v>
      </c>
      <c r="R310" s="47">
        <f t="shared" si="34"/>
        <v>35691.632945389436</v>
      </c>
      <c r="S310" s="47">
        <f t="shared" si="37"/>
        <v>33907.051298119964</v>
      </c>
      <c r="T310" s="47">
        <f t="shared" si="38"/>
        <v>1784.5816472694714</v>
      </c>
      <c r="V310" s="68">
        <f t="shared" si="39"/>
        <v>658.63294538943592</v>
      </c>
    </row>
    <row r="311" spans="1:22" ht="21" customHeight="1" x14ac:dyDescent="0.2">
      <c r="A311" s="30">
        <v>306</v>
      </c>
      <c r="B311" s="51" t="s">
        <v>2066</v>
      </c>
      <c r="C311" s="52">
        <v>42860</v>
      </c>
      <c r="D311" s="57">
        <v>34927</v>
      </c>
      <c r="E311" s="57">
        <v>12834.61</v>
      </c>
      <c r="F311" s="44">
        <f t="shared" si="33"/>
        <v>42856</v>
      </c>
      <c r="G311" s="66" t="s">
        <v>1018</v>
      </c>
      <c r="H311" s="43">
        <f>MATCH(G311,'Category 4'!$A:$A,0)</f>
        <v>499</v>
      </c>
      <c r="I311" s="43">
        <f>MATCH($F$6,'Category 4'!$1:$1,0)</f>
        <v>135</v>
      </c>
      <c r="J311" s="43">
        <f>INDEX('Category 4'!$A$1:$EN$870,H311,I311)</f>
        <v>138.9</v>
      </c>
      <c r="K311" s="43">
        <f>MATCH($K$4,'Category 4'!$1:$1,0)</f>
        <v>144</v>
      </c>
      <c r="L311" s="43">
        <f>INDEX('Category 4'!$A$1:$EN$870,'P&amp;M working'!H311,'P&amp;M working'!K311)</f>
        <v>137.19999999999999</v>
      </c>
      <c r="M311" s="46">
        <f t="shared" si="40"/>
        <v>0.98776097912167016</v>
      </c>
      <c r="N311" s="46">
        <f t="shared" si="35"/>
        <v>0.98776097912167016</v>
      </c>
      <c r="O311" s="73">
        <f t="shared" si="36"/>
        <v>6.791666666666667</v>
      </c>
      <c r="P311" s="74">
        <f>INDEX('EL&amp;SV'!$D$4:$H$45,MATCH(G311,'EL&amp;SV'!$H$4:$H$45,0),MATCH(IF(D311&gt;1000000,"A",IF(D311&gt;100000,"B",IF(D311&gt;50000,"C","D"))),'EL&amp;SV'!$D$4:$H$4,0))</f>
        <v>5</v>
      </c>
      <c r="Q311" s="48">
        <f>INDEX('EL&amp;SV'!$H$4:$L$45,MATCH(G311,'EL&amp;SV'!$H$4:$H$45,0),MATCH(IF(D311&gt;1000000,"A",IF(D311&gt;100000,"B",IF(D311&gt;50000,"C","D"))),'EL&amp;SV'!$H$4:$L$4,0))</f>
        <v>0.95</v>
      </c>
      <c r="R311" s="47">
        <f t="shared" si="34"/>
        <v>34499.52771778257</v>
      </c>
      <c r="S311" s="47">
        <f t="shared" si="37"/>
        <v>32774.551331893439</v>
      </c>
      <c r="T311" s="47">
        <f t="shared" si="38"/>
        <v>1724.9763858891311</v>
      </c>
      <c r="V311" s="68">
        <f t="shared" si="39"/>
        <v>-427.47228221742989</v>
      </c>
    </row>
    <row r="312" spans="1:22" ht="21" customHeight="1" x14ac:dyDescent="0.2">
      <c r="A312" s="30">
        <v>307</v>
      </c>
      <c r="B312" s="51" t="s">
        <v>2067</v>
      </c>
      <c r="C312" s="52">
        <v>42793</v>
      </c>
      <c r="D312" s="57">
        <v>34681.550000000003</v>
      </c>
      <c r="E312" s="57">
        <v>12139.62</v>
      </c>
      <c r="F312" s="44">
        <f t="shared" si="33"/>
        <v>42767</v>
      </c>
      <c r="G312" s="66" t="s">
        <v>1237</v>
      </c>
      <c r="H312" s="43">
        <f>MATCH(G312,'Category 4'!$A:$A,0)</f>
        <v>610</v>
      </c>
      <c r="I312" s="43">
        <f>MATCH($F$6,'Category 4'!$1:$1,0)</f>
        <v>135</v>
      </c>
      <c r="J312" s="43">
        <f>INDEX('Category 4'!$A$1:$EN$870,H312,I312)</f>
        <v>132.9</v>
      </c>
      <c r="K312" s="43">
        <f>MATCH($K$4,'Category 4'!$1:$1,0)</f>
        <v>144</v>
      </c>
      <c r="L312" s="43">
        <f>INDEX('Category 4'!$A$1:$EN$870,'P&amp;M working'!H312,'P&amp;M working'!K312)</f>
        <v>138.6</v>
      </c>
      <c r="M312" s="46">
        <f t="shared" si="40"/>
        <v>1.0428893905191872</v>
      </c>
      <c r="N312" s="46">
        <f t="shared" si="35"/>
        <v>1.0428893905191872</v>
      </c>
      <c r="O312" s="73">
        <f t="shared" si="36"/>
        <v>6.9805555555555552</v>
      </c>
      <c r="P312" s="74">
        <f>INDEX('EL&amp;SV'!$D$4:$H$45,MATCH(G312,'EL&amp;SV'!$H$4:$H$45,0),MATCH(IF(D312&gt;1000000,"A",IF(D312&gt;100000,"B",IF(D312&gt;50000,"C","D"))),'EL&amp;SV'!$D$4:$H$4,0))</f>
        <v>8</v>
      </c>
      <c r="Q312" s="48">
        <f>INDEX('EL&amp;SV'!$H$4:$L$45,MATCH(G312,'EL&amp;SV'!$H$4:$H$45,0),MATCH(IF(D312&gt;1000000,"A",IF(D312&gt;100000,"B",IF(D312&gt;50000,"C","D"))),'EL&amp;SV'!$H$4:$L$4,0))</f>
        <v>0.95</v>
      </c>
      <c r="R312" s="47">
        <f t="shared" si="34"/>
        <v>36169.020541760721</v>
      </c>
      <c r="S312" s="47">
        <f t="shared" si="37"/>
        <v>29981.983052212658</v>
      </c>
      <c r="T312" s="47">
        <f t="shared" si="38"/>
        <v>6187.0374895480636</v>
      </c>
      <c r="V312" s="68">
        <f t="shared" si="39"/>
        <v>1487.4705417607183</v>
      </c>
    </row>
    <row r="313" spans="1:22" ht="21" customHeight="1" x14ac:dyDescent="0.2">
      <c r="A313" s="30">
        <v>308</v>
      </c>
      <c r="B313" s="51" t="s">
        <v>2068</v>
      </c>
      <c r="C313" s="52">
        <v>42401</v>
      </c>
      <c r="D313" s="57">
        <v>34680</v>
      </c>
      <c r="E313" s="57">
        <v>8601.09</v>
      </c>
      <c r="F313" s="44">
        <f t="shared" si="33"/>
        <v>42401</v>
      </c>
      <c r="G313" s="66" t="s">
        <v>1443</v>
      </c>
      <c r="H313" s="43">
        <f>MATCH(G313,'Category 4'!$A:$A,0)</f>
        <v>713</v>
      </c>
      <c r="I313" s="43">
        <f>MATCH($F$6,'Category 4'!$1:$1,0)</f>
        <v>135</v>
      </c>
      <c r="J313" s="43">
        <f>INDEX('Category 4'!$A$1:$EN$870,H313,I313)</f>
        <v>148.30000000000001</v>
      </c>
      <c r="K313" s="43">
        <f>MATCH($K$4,'Category 4'!$1:$1,0)</f>
        <v>144</v>
      </c>
      <c r="L313" s="43">
        <f>INDEX('Category 4'!$A$1:$EN$870,'P&amp;M working'!H313,'P&amp;M working'!K313)</f>
        <v>150.30000000000001</v>
      </c>
      <c r="M313" s="46">
        <f t="shared" si="40"/>
        <v>1.0134861766689143</v>
      </c>
      <c r="N313" s="46">
        <f t="shared" si="35"/>
        <v>1.0134861766689143</v>
      </c>
      <c r="O313" s="73">
        <f t="shared" si="36"/>
        <v>8.0527777777777771</v>
      </c>
      <c r="P313" s="74">
        <f>INDEX('EL&amp;SV'!$D$4:$H$45,MATCH(G313,'EL&amp;SV'!$H$4:$H$45,0),MATCH(IF(D313&gt;1000000,"A",IF(D313&gt;100000,"B",IF(D313&gt;50000,"C","D"))),'EL&amp;SV'!$D$4:$H$4,0))</f>
        <v>5</v>
      </c>
      <c r="Q313" s="48">
        <f>INDEX('EL&amp;SV'!$H$4:$L$45,MATCH(G313,'EL&amp;SV'!$H$4:$H$45,0),MATCH(IF(D313&gt;1000000,"A",IF(D313&gt;100000,"B",IF(D313&gt;50000,"C","D"))),'EL&amp;SV'!$H$4:$L$4,0))</f>
        <v>0.95</v>
      </c>
      <c r="R313" s="47">
        <f t="shared" si="34"/>
        <v>35147.700606877945</v>
      </c>
      <c r="S313" s="47">
        <f t="shared" si="37"/>
        <v>33390.315576534049</v>
      </c>
      <c r="T313" s="47">
        <f t="shared" si="38"/>
        <v>1757.3850303438958</v>
      </c>
      <c r="V313" s="68">
        <f t="shared" si="39"/>
        <v>467.70060687794467</v>
      </c>
    </row>
    <row r="314" spans="1:22" ht="21" customHeight="1" x14ac:dyDescent="0.2">
      <c r="A314" s="30">
        <v>309</v>
      </c>
      <c r="B314" s="51" t="s">
        <v>2069</v>
      </c>
      <c r="C314" s="52">
        <v>42460</v>
      </c>
      <c r="D314" s="57">
        <v>34670</v>
      </c>
      <c r="E314" s="57">
        <v>9130.7000000000007</v>
      </c>
      <c r="F314" s="44">
        <f t="shared" si="33"/>
        <v>42430</v>
      </c>
      <c r="G314" s="66" t="s">
        <v>1397</v>
      </c>
      <c r="H314" s="43">
        <f>MATCH(G314,'Category 4'!$A:$A,0)</f>
        <v>690</v>
      </c>
      <c r="I314" s="43">
        <f>MATCH($F$6,'Category 4'!$1:$1,0)</f>
        <v>135</v>
      </c>
      <c r="J314" s="43">
        <f>INDEX('Category 4'!$A$1:$EN$870,H314,I314)</f>
        <v>148.30000000000001</v>
      </c>
      <c r="K314" s="43">
        <f>MATCH($K$4,'Category 4'!$1:$1,0)</f>
        <v>144</v>
      </c>
      <c r="L314" s="43">
        <f>INDEX('Category 4'!$A$1:$EN$870,'P&amp;M working'!H314,'P&amp;M working'!K314)</f>
        <v>145.6</v>
      </c>
      <c r="M314" s="46">
        <f t="shared" si="40"/>
        <v>0.98179366149696545</v>
      </c>
      <c r="N314" s="46">
        <f t="shared" si="35"/>
        <v>0.98179366149696545</v>
      </c>
      <c r="O314" s="73">
        <f t="shared" si="36"/>
        <v>7.8888888888888893</v>
      </c>
      <c r="P314" s="74">
        <f>INDEX('EL&amp;SV'!$D$4:$H$45,MATCH(G314,'EL&amp;SV'!$H$4:$H$45,0),MATCH(IF(D314&gt;1000000,"A",IF(D314&gt;100000,"B",IF(D314&gt;50000,"C","D"))),'EL&amp;SV'!$D$4:$H$4,0))</f>
        <v>5</v>
      </c>
      <c r="Q314" s="48">
        <f>INDEX('EL&amp;SV'!$H$4:$L$45,MATCH(G314,'EL&amp;SV'!$H$4:$H$45,0),MATCH(IF(D314&gt;1000000,"A",IF(D314&gt;100000,"B",IF(D314&gt;50000,"C","D"))),'EL&amp;SV'!$H$4:$L$4,0))</f>
        <v>0.95</v>
      </c>
      <c r="R314" s="47">
        <f t="shared" si="34"/>
        <v>34038.786244099792</v>
      </c>
      <c r="S314" s="47">
        <f t="shared" si="37"/>
        <v>32336.846931894801</v>
      </c>
      <c r="T314" s="47">
        <f t="shared" si="38"/>
        <v>1701.9393122049914</v>
      </c>
      <c r="V314" s="68">
        <f t="shared" si="39"/>
        <v>-631.21375590020762</v>
      </c>
    </row>
    <row r="315" spans="1:22" ht="21" customHeight="1" x14ac:dyDescent="0.2">
      <c r="A315" s="30">
        <v>310</v>
      </c>
      <c r="B315" s="51" t="s">
        <v>2070</v>
      </c>
      <c r="C315" s="52">
        <v>42401</v>
      </c>
      <c r="D315" s="57">
        <v>34650</v>
      </c>
      <c r="E315" s="57">
        <v>8593.65</v>
      </c>
      <c r="F315" s="44">
        <f t="shared" si="33"/>
        <v>42401</v>
      </c>
      <c r="G315" s="66" t="s">
        <v>1443</v>
      </c>
      <c r="H315" s="43">
        <f>MATCH(G315,'Category 4'!$A:$A,0)</f>
        <v>713</v>
      </c>
      <c r="I315" s="43">
        <f>MATCH($F$6,'Category 4'!$1:$1,0)</f>
        <v>135</v>
      </c>
      <c r="J315" s="43">
        <f>INDEX('Category 4'!$A$1:$EN$870,H315,I315)</f>
        <v>148.30000000000001</v>
      </c>
      <c r="K315" s="43">
        <f>MATCH($K$4,'Category 4'!$1:$1,0)</f>
        <v>144</v>
      </c>
      <c r="L315" s="43">
        <f>INDEX('Category 4'!$A$1:$EN$870,'P&amp;M working'!H315,'P&amp;M working'!K315)</f>
        <v>150.30000000000001</v>
      </c>
      <c r="M315" s="46">
        <f t="shared" si="40"/>
        <v>1.0134861766689143</v>
      </c>
      <c r="N315" s="46">
        <f t="shared" si="35"/>
        <v>1.0134861766689143</v>
      </c>
      <c r="O315" s="73">
        <f t="shared" si="36"/>
        <v>8.0527777777777771</v>
      </c>
      <c r="P315" s="74">
        <f>INDEX('EL&amp;SV'!$D$4:$H$45,MATCH(G315,'EL&amp;SV'!$H$4:$H$45,0),MATCH(IF(D315&gt;1000000,"A",IF(D315&gt;100000,"B",IF(D315&gt;50000,"C","D"))),'EL&amp;SV'!$D$4:$H$4,0))</f>
        <v>5</v>
      </c>
      <c r="Q315" s="48">
        <f>INDEX('EL&amp;SV'!$H$4:$L$45,MATCH(G315,'EL&amp;SV'!$H$4:$H$45,0),MATCH(IF(D315&gt;1000000,"A",IF(D315&gt;100000,"B",IF(D315&gt;50000,"C","D"))),'EL&amp;SV'!$H$4:$L$4,0))</f>
        <v>0.95</v>
      </c>
      <c r="R315" s="47">
        <f t="shared" si="34"/>
        <v>35117.29602157788</v>
      </c>
      <c r="S315" s="47">
        <f t="shared" si="37"/>
        <v>33361.431220498984</v>
      </c>
      <c r="T315" s="47">
        <f t="shared" si="38"/>
        <v>1755.8648010788966</v>
      </c>
      <c r="V315" s="68">
        <f t="shared" si="39"/>
        <v>467.29602157788031</v>
      </c>
    </row>
    <row r="316" spans="1:22" ht="21" customHeight="1" x14ac:dyDescent="0.2">
      <c r="A316" s="30">
        <v>311</v>
      </c>
      <c r="B316" s="51" t="s">
        <v>2071</v>
      </c>
      <c r="C316" s="52">
        <v>44469</v>
      </c>
      <c r="D316" s="57">
        <v>34600</v>
      </c>
      <c r="E316" s="57">
        <v>9917.52</v>
      </c>
      <c r="F316" s="44">
        <f t="shared" si="33"/>
        <v>44440</v>
      </c>
      <c r="G316" s="66" t="s">
        <v>1349</v>
      </c>
      <c r="H316" s="43">
        <f>MATCH(G316,'Category 4'!$A:$A,0)</f>
        <v>566</v>
      </c>
      <c r="I316" s="43">
        <f>MATCH($F$6,'Category 4'!$1:$1,0)</f>
        <v>135</v>
      </c>
      <c r="J316" s="43">
        <f>INDEX('Category 4'!$A$1:$EN$870,H316,I316)</f>
        <v>147.6</v>
      </c>
      <c r="K316" s="43">
        <f>MATCH($K$4,'Category 4'!$1:$1,0)</f>
        <v>144</v>
      </c>
      <c r="L316" s="43">
        <f>INDEX('Category 4'!$A$1:$EN$870,'P&amp;M working'!H316,'P&amp;M working'!K316)</f>
        <v>139.69999999999999</v>
      </c>
      <c r="M316" s="46">
        <f t="shared" si="40"/>
        <v>0.94647696476964771</v>
      </c>
      <c r="N316" s="46">
        <f t="shared" si="35"/>
        <v>0.94647696476964771</v>
      </c>
      <c r="O316" s="73">
        <f t="shared" si="36"/>
        <v>2.3888888888888888</v>
      </c>
      <c r="P316" s="74">
        <f>INDEX('EL&amp;SV'!$D$4:$H$45,MATCH(G316,'EL&amp;SV'!$H$4:$H$45,0),MATCH(IF(D316&gt;1000000,"A",IF(D316&gt;100000,"B",IF(D316&gt;50000,"C","D"))),'EL&amp;SV'!$D$4:$H$4,0))</f>
        <v>5</v>
      </c>
      <c r="Q316" s="48">
        <f>INDEX('EL&amp;SV'!$H$4:$L$45,MATCH(G316,'EL&amp;SV'!$H$4:$H$45,0),MATCH(IF(D316&gt;1000000,"A",IF(D316&gt;100000,"B",IF(D316&gt;50000,"C","D"))),'EL&amp;SV'!$H$4:$L$4,0))</f>
        <v>0.95</v>
      </c>
      <c r="R316" s="47">
        <f t="shared" si="34"/>
        <v>32748.10298102981</v>
      </c>
      <c r="S316" s="47">
        <f t="shared" si="37"/>
        <v>14864.000075278529</v>
      </c>
      <c r="T316" s="47">
        <f t="shared" si="38"/>
        <v>17884.102905751279</v>
      </c>
      <c r="V316" s="68">
        <f t="shared" si="39"/>
        <v>-1851.8970189701904</v>
      </c>
    </row>
    <row r="317" spans="1:22" ht="21" customHeight="1" x14ac:dyDescent="0.2">
      <c r="A317" s="30">
        <v>312</v>
      </c>
      <c r="B317" s="51" t="s">
        <v>1931</v>
      </c>
      <c r="C317" s="52">
        <v>42525</v>
      </c>
      <c r="D317" s="57">
        <v>32563.8</v>
      </c>
      <c r="E317" s="57">
        <v>9126.91</v>
      </c>
      <c r="F317" s="44">
        <f t="shared" si="33"/>
        <v>42522</v>
      </c>
      <c r="G317" s="66" t="s">
        <v>1511</v>
      </c>
      <c r="H317" s="43">
        <f>MATCH(G317,'Category 4'!$A:$A,0)</f>
        <v>747</v>
      </c>
      <c r="I317" s="43">
        <f>MATCH($F$6,'Category 4'!$1:$1,0)</f>
        <v>135</v>
      </c>
      <c r="J317" s="43">
        <f>INDEX('Category 4'!$A$1:$EN$870,H317,I317)</f>
        <v>130.19999999999999</v>
      </c>
      <c r="K317" s="43">
        <f>MATCH($K$4,'Category 4'!$1:$1,0)</f>
        <v>144</v>
      </c>
      <c r="L317" s="43">
        <f>INDEX('Category 4'!$A$1:$EN$870,'P&amp;M working'!H317,'P&amp;M working'!K317)</f>
        <v>130.19999999999999</v>
      </c>
      <c r="M317" s="46">
        <f t="shared" si="40"/>
        <v>1</v>
      </c>
      <c r="N317" s="46">
        <f t="shared" si="35"/>
        <v>1</v>
      </c>
      <c r="O317" s="73">
        <f t="shared" si="36"/>
        <v>7.7111111111111112</v>
      </c>
      <c r="P317" s="74">
        <f>INDEX('EL&amp;SV'!$D$4:$H$45,MATCH(G317,'EL&amp;SV'!$H$4:$H$45,0),MATCH(IF(D317&gt;1000000,"A",IF(D317&gt;100000,"B",IF(D317&gt;50000,"C","D"))),'EL&amp;SV'!$D$4:$H$4,0))</f>
        <v>8</v>
      </c>
      <c r="Q317" s="48">
        <f>INDEX('EL&amp;SV'!$H$4:$L$45,MATCH(G317,'EL&amp;SV'!$H$4:$H$45,0),MATCH(IF(D317&gt;1000000,"A",IF(D317&gt;100000,"B",IF(D317&gt;50000,"C","D"))),'EL&amp;SV'!$H$4:$L$4,0))</f>
        <v>0.95</v>
      </c>
      <c r="R317" s="47">
        <f t="shared" si="34"/>
        <v>32563.8</v>
      </c>
      <c r="S317" s="47">
        <f t="shared" si="37"/>
        <v>29818.490749999997</v>
      </c>
      <c r="T317" s="47">
        <f t="shared" si="38"/>
        <v>2745.3092500000021</v>
      </c>
      <c r="V317" s="68">
        <f t="shared" si="39"/>
        <v>0</v>
      </c>
    </row>
    <row r="318" spans="1:22" ht="21" customHeight="1" x14ac:dyDescent="0.2">
      <c r="A318" s="30">
        <v>313</v>
      </c>
      <c r="B318" s="51" t="s">
        <v>2072</v>
      </c>
      <c r="C318" s="52">
        <v>42401</v>
      </c>
      <c r="D318" s="57">
        <v>32211</v>
      </c>
      <c r="E318" s="57">
        <v>7988.74</v>
      </c>
      <c r="F318" s="44">
        <f t="shared" si="33"/>
        <v>42401</v>
      </c>
      <c r="G318" s="66" t="s">
        <v>1349</v>
      </c>
      <c r="H318" s="43">
        <f>MATCH(G318,'Category 4'!$A:$A,0)</f>
        <v>566</v>
      </c>
      <c r="I318" s="43">
        <f>MATCH($F$6,'Category 4'!$1:$1,0)</f>
        <v>135</v>
      </c>
      <c r="J318" s="43">
        <f>INDEX('Category 4'!$A$1:$EN$870,H318,I318)</f>
        <v>147.6</v>
      </c>
      <c r="K318" s="43">
        <f>MATCH($K$4,'Category 4'!$1:$1,0)</f>
        <v>144</v>
      </c>
      <c r="L318" s="43">
        <f>INDEX('Category 4'!$A$1:$EN$870,'P&amp;M working'!H318,'P&amp;M working'!K318)</f>
        <v>139.69999999999999</v>
      </c>
      <c r="M318" s="46">
        <f t="shared" si="40"/>
        <v>0.94647696476964771</v>
      </c>
      <c r="N318" s="46">
        <f t="shared" si="35"/>
        <v>0.94647696476964771</v>
      </c>
      <c r="O318" s="73">
        <f t="shared" si="36"/>
        <v>8.0527777777777771</v>
      </c>
      <c r="P318" s="74">
        <f>INDEX('EL&amp;SV'!$D$4:$H$45,MATCH(G318,'EL&amp;SV'!$H$4:$H$45,0),MATCH(IF(D318&gt;1000000,"A",IF(D318&gt;100000,"B",IF(D318&gt;50000,"C","D"))),'EL&amp;SV'!$D$4:$H$4,0))</f>
        <v>5</v>
      </c>
      <c r="Q318" s="48">
        <f>INDEX('EL&amp;SV'!$H$4:$L$45,MATCH(G318,'EL&amp;SV'!$H$4:$H$45,0),MATCH(IF(D318&gt;1000000,"A",IF(D318&gt;100000,"B",IF(D318&gt;50000,"C","D"))),'EL&amp;SV'!$H$4:$L$4,0))</f>
        <v>0.95</v>
      </c>
      <c r="R318" s="47">
        <f t="shared" si="34"/>
        <v>30486.969512195123</v>
      </c>
      <c r="S318" s="47">
        <f t="shared" si="37"/>
        <v>28962.621036585366</v>
      </c>
      <c r="T318" s="47">
        <f t="shared" si="38"/>
        <v>1524.3484756097569</v>
      </c>
      <c r="V318" s="68">
        <f t="shared" si="39"/>
        <v>-1724.0304878048773</v>
      </c>
    </row>
    <row r="319" spans="1:22" ht="21" customHeight="1" x14ac:dyDescent="0.2">
      <c r="A319" s="30">
        <v>314</v>
      </c>
      <c r="B319" s="51" t="s">
        <v>2073</v>
      </c>
      <c r="C319" s="52">
        <v>43183</v>
      </c>
      <c r="D319" s="57">
        <v>32100</v>
      </c>
      <c r="E319" s="57">
        <v>18956.68</v>
      </c>
      <c r="F319" s="44">
        <f t="shared" si="33"/>
        <v>43160</v>
      </c>
      <c r="G319" s="66" t="s">
        <v>1349</v>
      </c>
      <c r="H319" s="43">
        <f>MATCH(G319,'Category 4'!$A:$A,0)</f>
        <v>566</v>
      </c>
      <c r="I319" s="43">
        <f>MATCH($F$6,'Category 4'!$1:$1,0)</f>
        <v>135</v>
      </c>
      <c r="J319" s="43">
        <f>INDEX('Category 4'!$A$1:$EN$870,H319,I319)</f>
        <v>147.6</v>
      </c>
      <c r="K319" s="43">
        <f>MATCH($K$4,'Category 4'!$1:$1,0)</f>
        <v>144</v>
      </c>
      <c r="L319" s="43">
        <f>INDEX('Category 4'!$A$1:$EN$870,'P&amp;M working'!H319,'P&amp;M working'!K319)</f>
        <v>139.69999999999999</v>
      </c>
      <c r="M319" s="46">
        <f t="shared" si="40"/>
        <v>0.94647696476964771</v>
      </c>
      <c r="N319" s="46">
        <f t="shared" si="35"/>
        <v>0.94647696476964771</v>
      </c>
      <c r="O319" s="73">
        <f t="shared" si="36"/>
        <v>5.9055555555555559</v>
      </c>
      <c r="P319" s="74">
        <f>INDEX('EL&amp;SV'!$D$4:$H$45,MATCH(G319,'EL&amp;SV'!$H$4:$H$45,0),MATCH(IF(D319&gt;1000000,"A",IF(D319&gt;100000,"B",IF(D319&gt;50000,"C","D"))),'EL&amp;SV'!$D$4:$H$4,0))</f>
        <v>5</v>
      </c>
      <c r="Q319" s="48">
        <f>INDEX('EL&amp;SV'!$H$4:$L$45,MATCH(G319,'EL&amp;SV'!$H$4:$H$45,0),MATCH(IF(D319&gt;1000000,"A",IF(D319&gt;100000,"B",IF(D319&gt;50000,"C","D"))),'EL&amp;SV'!$H$4:$L$4,0))</f>
        <v>0.95</v>
      </c>
      <c r="R319" s="47">
        <f t="shared" si="34"/>
        <v>30381.91056910569</v>
      </c>
      <c r="S319" s="47">
        <f t="shared" si="37"/>
        <v>28862.815040650406</v>
      </c>
      <c r="T319" s="47">
        <f t="shared" si="38"/>
        <v>1519.0955284552838</v>
      </c>
      <c r="V319" s="68">
        <f t="shared" si="39"/>
        <v>-1718.0894308943098</v>
      </c>
    </row>
    <row r="320" spans="1:22" ht="21" customHeight="1" x14ac:dyDescent="0.2">
      <c r="A320" s="30">
        <v>315</v>
      </c>
      <c r="B320" s="51" t="s">
        <v>2074</v>
      </c>
      <c r="C320" s="52">
        <v>45012</v>
      </c>
      <c r="D320" s="57">
        <v>32000</v>
      </c>
      <c r="E320" s="57">
        <v>29674.21</v>
      </c>
      <c r="F320" s="44">
        <f t="shared" si="33"/>
        <v>44986</v>
      </c>
      <c r="G320" s="66" t="s">
        <v>1325</v>
      </c>
      <c r="H320" s="43">
        <f>MATCH(G320,'Category 4'!$A:$A,0)</f>
        <v>654</v>
      </c>
      <c r="I320" s="43">
        <f>MATCH($F$6,'Category 4'!$1:$1,0)</f>
        <v>135</v>
      </c>
      <c r="J320" s="43">
        <f>INDEX('Category 4'!$A$1:$EN$870,H320,I320)</f>
        <v>111.7</v>
      </c>
      <c r="K320" s="43">
        <f>MATCH($K$4,'Category 4'!$1:$1,0)</f>
        <v>144</v>
      </c>
      <c r="L320" s="43">
        <f>INDEX('Category 4'!$A$1:$EN$870,'P&amp;M working'!H320,'P&amp;M working'!K320)</f>
        <v>113.8</v>
      </c>
      <c r="M320" s="46">
        <f t="shared" si="40"/>
        <v>1.018800358102059</v>
      </c>
      <c r="N320" s="46">
        <f t="shared" si="35"/>
        <v>1.018800358102059</v>
      </c>
      <c r="O320" s="73">
        <f t="shared" si="36"/>
        <v>0.89722222222222225</v>
      </c>
      <c r="P320" s="74">
        <f>INDEX('EL&amp;SV'!$D$4:$H$45,MATCH(G320,'EL&amp;SV'!$H$4:$H$45,0),MATCH(IF(D320&gt;1000000,"A",IF(D320&gt;100000,"B",IF(D320&gt;50000,"C","D"))),'EL&amp;SV'!$D$4:$H$4,0))</f>
        <v>8</v>
      </c>
      <c r="Q320" s="48">
        <f>INDEX('EL&amp;SV'!$H$4:$L$45,MATCH(G320,'EL&amp;SV'!$H$4:$H$45,0),MATCH(IF(D320&gt;1000000,"A",IF(D320&gt;100000,"B",IF(D320&gt;50000,"C","D"))),'EL&amp;SV'!$H$4:$L$4,0))</f>
        <v>0.95</v>
      </c>
      <c r="R320" s="47">
        <f t="shared" si="34"/>
        <v>32601.611459265889</v>
      </c>
      <c r="S320" s="47">
        <f t="shared" si="37"/>
        <v>3473.5432209290757</v>
      </c>
      <c r="T320" s="47">
        <f t="shared" si="38"/>
        <v>29128.068238336811</v>
      </c>
      <c r="V320" s="68">
        <f t="shared" si="39"/>
        <v>601.6114592658887</v>
      </c>
    </row>
    <row r="321" spans="1:22" ht="21" customHeight="1" x14ac:dyDescent="0.2">
      <c r="A321" s="30">
        <v>316</v>
      </c>
      <c r="B321" s="51" t="s">
        <v>2075</v>
      </c>
      <c r="C321" s="52">
        <v>42993</v>
      </c>
      <c r="D321" s="57">
        <v>31998</v>
      </c>
      <c r="E321" s="57">
        <v>12865.95</v>
      </c>
      <c r="F321" s="44">
        <f t="shared" si="33"/>
        <v>42979</v>
      </c>
      <c r="G321" s="66" t="s">
        <v>1349</v>
      </c>
      <c r="H321" s="43">
        <f>MATCH(G321,'Category 4'!$A:$A,0)</f>
        <v>566</v>
      </c>
      <c r="I321" s="43">
        <f>MATCH($F$6,'Category 4'!$1:$1,0)</f>
        <v>135</v>
      </c>
      <c r="J321" s="43">
        <f>INDEX('Category 4'!$A$1:$EN$870,H321,I321)</f>
        <v>147.6</v>
      </c>
      <c r="K321" s="43">
        <f>MATCH($K$4,'Category 4'!$1:$1,0)</f>
        <v>144</v>
      </c>
      <c r="L321" s="43">
        <f>INDEX('Category 4'!$A$1:$EN$870,'P&amp;M working'!H321,'P&amp;M working'!K321)</f>
        <v>139.69999999999999</v>
      </c>
      <c r="M321" s="46">
        <f t="shared" si="40"/>
        <v>0.94647696476964771</v>
      </c>
      <c r="N321" s="46">
        <f t="shared" si="35"/>
        <v>0.94647696476964771</v>
      </c>
      <c r="O321" s="73">
        <f t="shared" si="36"/>
        <v>6.4305555555555554</v>
      </c>
      <c r="P321" s="74">
        <f>INDEX('EL&amp;SV'!$D$4:$H$45,MATCH(G321,'EL&amp;SV'!$H$4:$H$45,0),MATCH(IF(D321&gt;1000000,"A",IF(D321&gt;100000,"B",IF(D321&gt;50000,"C","D"))),'EL&amp;SV'!$D$4:$H$4,0))</f>
        <v>5</v>
      </c>
      <c r="Q321" s="48">
        <f>INDEX('EL&amp;SV'!$H$4:$L$45,MATCH(G321,'EL&amp;SV'!$H$4:$H$45,0),MATCH(IF(D321&gt;1000000,"A",IF(D321&gt;100000,"B",IF(D321&gt;50000,"C","D"))),'EL&amp;SV'!$H$4:$L$4,0))</f>
        <v>0.95</v>
      </c>
      <c r="R321" s="47">
        <f t="shared" si="34"/>
        <v>30285.369918699187</v>
      </c>
      <c r="S321" s="47">
        <f t="shared" si="37"/>
        <v>28771.101422764226</v>
      </c>
      <c r="T321" s="47">
        <f t="shared" si="38"/>
        <v>1514.2684959349608</v>
      </c>
      <c r="V321" s="68">
        <f t="shared" si="39"/>
        <v>-1712.6300813008129</v>
      </c>
    </row>
    <row r="322" spans="1:22" ht="21" customHeight="1" x14ac:dyDescent="0.2">
      <c r="A322" s="30">
        <v>317</v>
      </c>
      <c r="B322" s="51" t="s">
        <v>2076</v>
      </c>
      <c r="C322" s="52">
        <v>42781</v>
      </c>
      <c r="D322" s="57">
        <v>31931.95</v>
      </c>
      <c r="E322" s="57">
        <v>11077.45</v>
      </c>
      <c r="F322" s="44">
        <f t="shared" si="33"/>
        <v>42767</v>
      </c>
      <c r="G322" s="66" t="s">
        <v>1325</v>
      </c>
      <c r="H322" s="43">
        <f>MATCH(G322,'Category 4'!$A:$A,0)</f>
        <v>654</v>
      </c>
      <c r="I322" s="43">
        <f>MATCH($F$6,'Category 4'!$1:$1,0)</f>
        <v>135</v>
      </c>
      <c r="J322" s="43">
        <f>INDEX('Category 4'!$A$1:$EN$870,H322,I322)</f>
        <v>111.7</v>
      </c>
      <c r="K322" s="43">
        <f>MATCH($K$4,'Category 4'!$1:$1,0)</f>
        <v>144</v>
      </c>
      <c r="L322" s="43">
        <f>INDEX('Category 4'!$A$1:$EN$870,'P&amp;M working'!H322,'P&amp;M working'!K322)</f>
        <v>113.8</v>
      </c>
      <c r="M322" s="46">
        <f t="shared" si="40"/>
        <v>1.018800358102059</v>
      </c>
      <c r="N322" s="46">
        <f t="shared" si="35"/>
        <v>1.018800358102059</v>
      </c>
      <c r="O322" s="73">
        <f t="shared" si="36"/>
        <v>7.0138888888888893</v>
      </c>
      <c r="P322" s="74">
        <f>INDEX('EL&amp;SV'!$D$4:$H$45,MATCH(G322,'EL&amp;SV'!$H$4:$H$45,0),MATCH(IF(D322&gt;1000000,"A",IF(D322&gt;100000,"B",IF(D322&gt;50000,"C","D"))),'EL&amp;SV'!$D$4:$H$4,0))</f>
        <v>8</v>
      </c>
      <c r="Q322" s="48">
        <f>INDEX('EL&amp;SV'!$H$4:$L$45,MATCH(G322,'EL&amp;SV'!$H$4:$H$45,0),MATCH(IF(D322&gt;1000000,"A",IF(D322&gt;100000,"B",IF(D322&gt;50000,"C","D"))),'EL&amp;SV'!$H$4:$L$4,0))</f>
        <v>0.95</v>
      </c>
      <c r="R322" s="47">
        <f t="shared" si="34"/>
        <v>32532.282094897044</v>
      </c>
      <c r="S322" s="47">
        <f t="shared" si="37"/>
        <v>27096.115164977182</v>
      </c>
      <c r="T322" s="47">
        <f t="shared" si="38"/>
        <v>5436.166929919862</v>
      </c>
      <c r="V322" s="68">
        <f t="shared" si="39"/>
        <v>600.33209489704313</v>
      </c>
    </row>
    <row r="323" spans="1:22" ht="21" customHeight="1" x14ac:dyDescent="0.2">
      <c r="A323" s="30">
        <v>318</v>
      </c>
      <c r="B323" s="51" t="s">
        <v>2077</v>
      </c>
      <c r="C323" s="52">
        <v>43373</v>
      </c>
      <c r="D323" s="57">
        <v>31360.17</v>
      </c>
      <c r="E323" s="57">
        <v>16456.310000000001</v>
      </c>
      <c r="F323" s="44">
        <f t="shared" si="33"/>
        <v>43344</v>
      </c>
      <c r="G323" s="66" t="s">
        <v>1237</v>
      </c>
      <c r="H323" s="43">
        <f>MATCH(G323,'Category 4'!$A:$A,0)</f>
        <v>610</v>
      </c>
      <c r="I323" s="43">
        <f>MATCH($F$6,'Category 4'!$1:$1,0)</f>
        <v>135</v>
      </c>
      <c r="J323" s="43">
        <f>INDEX('Category 4'!$A$1:$EN$870,H323,I323)</f>
        <v>132.9</v>
      </c>
      <c r="K323" s="43">
        <f>MATCH($K$4,'Category 4'!$1:$1,0)</f>
        <v>144</v>
      </c>
      <c r="L323" s="43">
        <f>INDEX('Category 4'!$A$1:$EN$870,'P&amp;M working'!H323,'P&amp;M working'!K323)</f>
        <v>138.6</v>
      </c>
      <c r="M323" s="46">
        <f t="shared" si="40"/>
        <v>1.0428893905191872</v>
      </c>
      <c r="N323" s="46">
        <f t="shared" si="35"/>
        <v>1.0428893905191872</v>
      </c>
      <c r="O323" s="73">
        <f t="shared" si="36"/>
        <v>5.3888888888888893</v>
      </c>
      <c r="P323" s="74">
        <f>INDEX('EL&amp;SV'!$D$4:$H$45,MATCH(G323,'EL&amp;SV'!$H$4:$H$45,0),MATCH(IF(D323&gt;1000000,"A",IF(D323&gt;100000,"B",IF(D323&gt;50000,"C","D"))),'EL&amp;SV'!$D$4:$H$4,0))</f>
        <v>8</v>
      </c>
      <c r="Q323" s="48">
        <f>INDEX('EL&amp;SV'!$H$4:$L$45,MATCH(G323,'EL&amp;SV'!$H$4:$H$45,0),MATCH(IF(D323&gt;1000000,"A",IF(D323&gt;100000,"B",IF(D323&gt;50000,"C","D"))),'EL&amp;SV'!$H$4:$L$4,0))</f>
        <v>0.95</v>
      </c>
      <c r="R323" s="47">
        <f t="shared" si="34"/>
        <v>32705.188577878096</v>
      </c>
      <c r="S323" s="47">
        <f t="shared" si="37"/>
        <v>20929.049496190739</v>
      </c>
      <c r="T323" s="47">
        <f t="shared" si="38"/>
        <v>11776.139081687357</v>
      </c>
      <c r="V323" s="68">
        <f t="shared" si="39"/>
        <v>1345.0185778780979</v>
      </c>
    </row>
    <row r="324" spans="1:22" ht="21" customHeight="1" x14ac:dyDescent="0.2">
      <c r="A324" s="30">
        <v>319</v>
      </c>
      <c r="B324" s="51" t="s">
        <v>2078</v>
      </c>
      <c r="C324" s="52">
        <v>42521</v>
      </c>
      <c r="D324" s="57">
        <v>31139.17</v>
      </c>
      <c r="E324" s="57">
        <v>8695.2000000000007</v>
      </c>
      <c r="F324" s="44">
        <f t="shared" si="33"/>
        <v>42491</v>
      </c>
      <c r="G324" s="66" t="s">
        <v>1237</v>
      </c>
      <c r="H324" s="43">
        <f>MATCH(G324,'Category 4'!$A:$A,0)</f>
        <v>610</v>
      </c>
      <c r="I324" s="43">
        <f>MATCH($F$6,'Category 4'!$1:$1,0)</f>
        <v>135</v>
      </c>
      <c r="J324" s="43">
        <f>INDEX('Category 4'!$A$1:$EN$870,H324,I324)</f>
        <v>132.9</v>
      </c>
      <c r="K324" s="43">
        <f>MATCH($K$4,'Category 4'!$1:$1,0)</f>
        <v>144</v>
      </c>
      <c r="L324" s="43">
        <f>INDEX('Category 4'!$A$1:$EN$870,'P&amp;M working'!H324,'P&amp;M working'!K324)</f>
        <v>138.6</v>
      </c>
      <c r="M324" s="46">
        <f t="shared" si="40"/>
        <v>1.0428893905191872</v>
      </c>
      <c r="N324" s="46">
        <f t="shared" si="35"/>
        <v>1.0428893905191872</v>
      </c>
      <c r="O324" s="73">
        <f t="shared" si="36"/>
        <v>7.7222222222222223</v>
      </c>
      <c r="P324" s="74">
        <f>INDEX('EL&amp;SV'!$D$4:$H$45,MATCH(G324,'EL&amp;SV'!$H$4:$H$45,0),MATCH(IF(D324&gt;1000000,"A",IF(D324&gt;100000,"B",IF(D324&gt;50000,"C","D"))),'EL&amp;SV'!$D$4:$H$4,0))</f>
        <v>8</v>
      </c>
      <c r="Q324" s="48">
        <f>INDEX('EL&amp;SV'!$H$4:$L$45,MATCH(G324,'EL&amp;SV'!$H$4:$H$45,0),MATCH(IF(D324&gt;1000000,"A",IF(D324&gt;100000,"B",IF(D324&gt;50000,"C","D"))),'EL&amp;SV'!$H$4:$L$4,0))</f>
        <v>0.95</v>
      </c>
      <c r="R324" s="47">
        <f t="shared" si="34"/>
        <v>32474.710022573356</v>
      </c>
      <c r="S324" s="47">
        <f t="shared" si="37"/>
        <v>29779.760128338967</v>
      </c>
      <c r="T324" s="47">
        <f t="shared" si="38"/>
        <v>2694.9498942343889</v>
      </c>
      <c r="V324" s="68">
        <f t="shared" si="39"/>
        <v>1335.5400225733574</v>
      </c>
    </row>
    <row r="325" spans="1:22" ht="21" customHeight="1" x14ac:dyDescent="0.2">
      <c r="A325" s="30">
        <v>320</v>
      </c>
      <c r="B325" s="51" t="s">
        <v>2079</v>
      </c>
      <c r="C325" s="52">
        <v>42521</v>
      </c>
      <c r="D325" s="57">
        <v>30561.43</v>
      </c>
      <c r="E325" s="57">
        <v>8533.8700000000008</v>
      </c>
      <c r="F325" s="44">
        <f t="shared" si="33"/>
        <v>42491</v>
      </c>
      <c r="G325" s="66" t="s">
        <v>1237</v>
      </c>
      <c r="H325" s="43">
        <f>MATCH(G325,'Category 4'!$A:$A,0)</f>
        <v>610</v>
      </c>
      <c r="I325" s="43">
        <f>MATCH($F$6,'Category 4'!$1:$1,0)</f>
        <v>135</v>
      </c>
      <c r="J325" s="43">
        <f>INDEX('Category 4'!$A$1:$EN$870,H325,I325)</f>
        <v>132.9</v>
      </c>
      <c r="K325" s="43">
        <f>MATCH($K$4,'Category 4'!$1:$1,0)</f>
        <v>144</v>
      </c>
      <c r="L325" s="43">
        <f>INDEX('Category 4'!$A$1:$EN$870,'P&amp;M working'!H325,'P&amp;M working'!K325)</f>
        <v>138.6</v>
      </c>
      <c r="M325" s="46">
        <f t="shared" si="40"/>
        <v>1.0428893905191872</v>
      </c>
      <c r="N325" s="46">
        <f t="shared" si="35"/>
        <v>1.0428893905191872</v>
      </c>
      <c r="O325" s="73">
        <f t="shared" si="36"/>
        <v>7.7222222222222223</v>
      </c>
      <c r="P325" s="74">
        <f>INDEX('EL&amp;SV'!$D$4:$H$45,MATCH(G325,'EL&amp;SV'!$H$4:$H$45,0),MATCH(IF(D325&gt;1000000,"A",IF(D325&gt;100000,"B",IF(D325&gt;50000,"C","D"))),'EL&amp;SV'!$D$4:$H$4,0))</f>
        <v>8</v>
      </c>
      <c r="Q325" s="48">
        <f>INDEX('EL&amp;SV'!$H$4:$L$45,MATCH(G325,'EL&amp;SV'!$H$4:$H$45,0),MATCH(IF(D325&gt;1000000,"A",IF(D325&gt;100000,"B",IF(D325&gt;50000,"C","D"))),'EL&amp;SV'!$H$4:$L$4,0))</f>
        <v>0.95</v>
      </c>
      <c r="R325" s="47">
        <f t="shared" si="34"/>
        <v>31872.191106094804</v>
      </c>
      <c r="S325" s="47">
        <f t="shared" si="37"/>
        <v>29227.241913609851</v>
      </c>
      <c r="T325" s="47">
        <f t="shared" si="38"/>
        <v>2644.9491924849535</v>
      </c>
      <c r="V325" s="68">
        <f t="shared" si="39"/>
        <v>1310.7611060948038</v>
      </c>
    </row>
    <row r="326" spans="1:22" ht="21" customHeight="1" x14ac:dyDescent="0.2">
      <c r="A326" s="30">
        <v>321</v>
      </c>
      <c r="B326" s="51" t="s">
        <v>2080</v>
      </c>
      <c r="C326" s="52">
        <v>45012</v>
      </c>
      <c r="D326" s="57">
        <v>30504</v>
      </c>
      <c r="E326" s="57">
        <v>28286.93</v>
      </c>
      <c r="F326" s="44">
        <f t="shared" ref="F326:F389" si="41">DATE(YEAR(C326),MONTH(C326),1)</f>
        <v>44986</v>
      </c>
      <c r="G326" s="66" t="s">
        <v>1397</v>
      </c>
      <c r="H326" s="43">
        <f>MATCH(G326,'Category 4'!$A:$A,0)</f>
        <v>690</v>
      </c>
      <c r="I326" s="43">
        <f>MATCH($F$6,'Category 4'!$1:$1,0)</f>
        <v>135</v>
      </c>
      <c r="J326" s="43">
        <f>INDEX('Category 4'!$A$1:$EN$870,H326,I326)</f>
        <v>148.30000000000001</v>
      </c>
      <c r="K326" s="43">
        <f>MATCH($K$4,'Category 4'!$1:$1,0)</f>
        <v>144</v>
      </c>
      <c r="L326" s="43">
        <f>INDEX('Category 4'!$A$1:$EN$870,'P&amp;M working'!H326,'P&amp;M working'!K326)</f>
        <v>145.6</v>
      </c>
      <c r="M326" s="46">
        <f t="shared" si="40"/>
        <v>0.98179366149696545</v>
      </c>
      <c r="N326" s="46">
        <f t="shared" si="35"/>
        <v>0.98179366149696545</v>
      </c>
      <c r="O326" s="73">
        <f t="shared" si="36"/>
        <v>0.89722222222222225</v>
      </c>
      <c r="P326" s="74">
        <f>INDEX('EL&amp;SV'!$D$4:$H$45,MATCH(G326,'EL&amp;SV'!$H$4:$H$45,0),MATCH(IF(D326&gt;1000000,"A",IF(D326&gt;100000,"B",IF(D326&gt;50000,"C","D"))),'EL&amp;SV'!$D$4:$H$4,0))</f>
        <v>5</v>
      </c>
      <c r="Q326" s="48">
        <f>INDEX('EL&amp;SV'!$H$4:$L$45,MATCH(G326,'EL&amp;SV'!$H$4:$H$45,0),MATCH(IF(D326&gt;1000000,"A",IF(D326&gt;100000,"B",IF(D326&gt;50000,"C","D"))),'EL&amp;SV'!$H$4:$L$4,0))</f>
        <v>0.95</v>
      </c>
      <c r="R326" s="47">
        <f t="shared" ref="R326:R389" si="42">N326*D326</f>
        <v>29948.633850303435</v>
      </c>
      <c r="S326" s="47">
        <f t="shared" si="37"/>
        <v>5105.4101649808936</v>
      </c>
      <c r="T326" s="47">
        <f t="shared" si="38"/>
        <v>24843.22368532254</v>
      </c>
      <c r="V326" s="68">
        <f t="shared" si="39"/>
        <v>-555.36614969656512</v>
      </c>
    </row>
    <row r="327" spans="1:22" ht="21" customHeight="1" x14ac:dyDescent="0.2">
      <c r="A327" s="30">
        <v>322</v>
      </c>
      <c r="B327" s="51" t="s">
        <v>2081</v>
      </c>
      <c r="C327" s="52">
        <v>42401</v>
      </c>
      <c r="D327" s="57">
        <v>29961</v>
      </c>
      <c r="E327" s="57">
        <v>7430.71</v>
      </c>
      <c r="F327" s="44">
        <f t="shared" si="41"/>
        <v>42401</v>
      </c>
      <c r="G327" s="66" t="s">
        <v>1325</v>
      </c>
      <c r="H327" s="43">
        <f>MATCH(G327,'Category 4'!$A:$A,0)</f>
        <v>654</v>
      </c>
      <c r="I327" s="43">
        <f>MATCH($F$6,'Category 4'!$1:$1,0)</f>
        <v>135</v>
      </c>
      <c r="J327" s="43">
        <f>INDEX('Category 4'!$A$1:$EN$870,H327,I327)</f>
        <v>111.7</v>
      </c>
      <c r="K327" s="43">
        <f>MATCH($K$4,'Category 4'!$1:$1,0)</f>
        <v>144</v>
      </c>
      <c r="L327" s="43">
        <f>INDEX('Category 4'!$A$1:$EN$870,'P&amp;M working'!H327,'P&amp;M working'!K327)</f>
        <v>113.8</v>
      </c>
      <c r="M327" s="46">
        <f t="shared" si="40"/>
        <v>1.018800358102059</v>
      </c>
      <c r="N327" s="46">
        <f t="shared" ref="N327:N390" si="43">M327</f>
        <v>1.018800358102059</v>
      </c>
      <c r="O327" s="73">
        <f t="shared" ref="O327:O390" si="44">YEARFRAC(C327,$O$4)</f>
        <v>8.0527777777777771</v>
      </c>
      <c r="P327" s="74">
        <f>INDEX('EL&amp;SV'!$D$4:$H$45,MATCH(G327,'EL&amp;SV'!$H$4:$H$45,0),MATCH(IF(D327&gt;1000000,"A",IF(D327&gt;100000,"B",IF(D327&gt;50000,"C","D"))),'EL&amp;SV'!$D$4:$H$4,0))</f>
        <v>8</v>
      </c>
      <c r="Q327" s="48">
        <f>INDEX('EL&amp;SV'!$H$4:$L$45,MATCH(G327,'EL&amp;SV'!$H$4:$H$45,0),MATCH(IF(D327&gt;1000000,"A",IF(D327&gt;100000,"B",IF(D327&gt;50000,"C","D"))),'EL&amp;SV'!$H$4:$L$4,0))</f>
        <v>0.95</v>
      </c>
      <c r="R327" s="47">
        <f t="shared" si="42"/>
        <v>30524.277529095791</v>
      </c>
      <c r="S327" s="47">
        <f t="shared" ref="S327:S390" si="45">(Q327/P327)*R327*(IF(O327&gt;P327,P327,O327))</f>
        <v>28998.063652640998</v>
      </c>
      <c r="T327" s="47">
        <f t="shared" ref="T327:T390" si="46">R327-S327</f>
        <v>1526.2138764547926</v>
      </c>
      <c r="V327" s="68">
        <f t="shared" ref="V327:V390" si="47">R327-D327</f>
        <v>563.27752909579067</v>
      </c>
    </row>
    <row r="328" spans="1:22" ht="21" customHeight="1" x14ac:dyDescent="0.2">
      <c r="A328" s="30">
        <v>323</v>
      </c>
      <c r="B328" s="51" t="s">
        <v>2082</v>
      </c>
      <c r="C328" s="52">
        <v>44228</v>
      </c>
      <c r="D328" s="57">
        <v>29878.63</v>
      </c>
      <c r="E328" s="57">
        <v>21610.14</v>
      </c>
      <c r="F328" s="44">
        <f t="shared" si="41"/>
        <v>44228</v>
      </c>
      <c r="G328" s="66" t="s">
        <v>1349</v>
      </c>
      <c r="H328" s="43">
        <f>MATCH(G328,'Category 4'!$A:$A,0)</f>
        <v>566</v>
      </c>
      <c r="I328" s="43">
        <f>MATCH($F$6,'Category 4'!$1:$1,0)</f>
        <v>135</v>
      </c>
      <c r="J328" s="43">
        <f>INDEX('Category 4'!$A$1:$EN$870,H328,I328)</f>
        <v>147.6</v>
      </c>
      <c r="K328" s="43">
        <f>MATCH($K$4,'Category 4'!$1:$1,0)</f>
        <v>144</v>
      </c>
      <c r="L328" s="43">
        <f>INDEX('Category 4'!$A$1:$EN$870,'P&amp;M working'!H328,'P&amp;M working'!K328)</f>
        <v>139.69999999999999</v>
      </c>
      <c r="M328" s="46">
        <f t="shared" si="40"/>
        <v>0.94647696476964771</v>
      </c>
      <c r="N328" s="46">
        <f t="shared" si="43"/>
        <v>0.94647696476964771</v>
      </c>
      <c r="O328" s="73">
        <f t="shared" si="44"/>
        <v>3.0527777777777776</v>
      </c>
      <c r="P328" s="74">
        <f>INDEX('EL&amp;SV'!$D$4:$H$45,MATCH(G328,'EL&amp;SV'!$H$4:$H$45,0),MATCH(IF(D328&gt;1000000,"A",IF(D328&gt;100000,"B",IF(D328&gt;50000,"C","D"))),'EL&amp;SV'!$D$4:$H$4,0))</f>
        <v>5</v>
      </c>
      <c r="Q328" s="48">
        <f>INDEX('EL&amp;SV'!$H$4:$L$45,MATCH(G328,'EL&amp;SV'!$H$4:$H$45,0),MATCH(IF(D328&gt;1000000,"A",IF(D328&gt;100000,"B",IF(D328&gt;50000,"C","D"))),'EL&amp;SV'!$H$4:$L$4,0))</f>
        <v>0.95</v>
      </c>
      <c r="R328" s="47">
        <f t="shared" si="42"/>
        <v>28279.435033875339</v>
      </c>
      <c r="S328" s="47">
        <f t="shared" si="45"/>
        <v>16402.857859509746</v>
      </c>
      <c r="T328" s="47">
        <f t="shared" si="46"/>
        <v>11876.577174365593</v>
      </c>
      <c r="V328" s="68">
        <f t="shared" si="47"/>
        <v>-1599.1949661246617</v>
      </c>
    </row>
    <row r="329" spans="1:22" ht="21" customHeight="1" x14ac:dyDescent="0.2">
      <c r="A329" s="30">
        <v>324</v>
      </c>
      <c r="B329" s="51" t="s">
        <v>2083</v>
      </c>
      <c r="C329" s="52">
        <v>42460</v>
      </c>
      <c r="D329" s="57">
        <v>29300</v>
      </c>
      <c r="E329" s="57">
        <v>7716.46</v>
      </c>
      <c r="F329" s="44">
        <f t="shared" si="41"/>
        <v>42430</v>
      </c>
      <c r="G329" s="66" t="s">
        <v>1461</v>
      </c>
      <c r="H329" s="43">
        <f>MATCH(G329,'Category 4'!$A:$A,0)</f>
        <v>722</v>
      </c>
      <c r="I329" s="43">
        <f>MATCH($F$6,'Category 4'!$1:$1,0)</f>
        <v>135</v>
      </c>
      <c r="J329" s="43">
        <f>INDEX('Category 4'!$A$1:$EN$870,H329,I329)</f>
        <v>128</v>
      </c>
      <c r="K329" s="43">
        <f>MATCH($K$4,'Category 4'!$1:$1,0)</f>
        <v>144</v>
      </c>
      <c r="L329" s="43">
        <f>INDEX('Category 4'!$A$1:$EN$870,'P&amp;M working'!H329,'P&amp;M working'!K329)</f>
        <v>129.19999999999999</v>
      </c>
      <c r="M329" s="46">
        <f t="shared" ref="M329:M392" si="48">L329/J329</f>
        <v>1.0093749999999999</v>
      </c>
      <c r="N329" s="46">
        <f t="shared" si="43"/>
        <v>1.0093749999999999</v>
      </c>
      <c r="O329" s="73">
        <f t="shared" si="44"/>
        <v>7.8888888888888893</v>
      </c>
      <c r="P329" s="74">
        <f>INDEX('EL&amp;SV'!$D$4:$H$45,MATCH(G329,'EL&amp;SV'!$H$4:$H$45,0),MATCH(IF(D329&gt;1000000,"A",IF(D329&gt;100000,"B",IF(D329&gt;50000,"C","D"))),'EL&amp;SV'!$D$4:$H$4,0))</f>
        <v>5</v>
      </c>
      <c r="Q329" s="48">
        <f>INDEX('EL&amp;SV'!$H$4:$L$45,MATCH(G329,'EL&amp;SV'!$H$4:$H$45,0),MATCH(IF(D329&gt;1000000,"A",IF(D329&gt;100000,"B",IF(D329&gt;50000,"C","D"))),'EL&amp;SV'!$H$4:$L$4,0))</f>
        <v>0.95</v>
      </c>
      <c r="R329" s="47">
        <f t="shared" si="42"/>
        <v>29574.687499999996</v>
      </c>
      <c r="S329" s="47">
        <f t="shared" si="45"/>
        <v>28095.953124999996</v>
      </c>
      <c r="T329" s="47">
        <f t="shared" si="46"/>
        <v>1478.734375</v>
      </c>
      <c r="V329" s="68">
        <f t="shared" si="47"/>
        <v>274.68749999999636</v>
      </c>
    </row>
    <row r="330" spans="1:22" ht="21" customHeight="1" x14ac:dyDescent="0.2">
      <c r="A330" s="30">
        <v>325</v>
      </c>
      <c r="B330" s="51" t="s">
        <v>2084</v>
      </c>
      <c r="C330" s="52">
        <v>43384</v>
      </c>
      <c r="D330" s="57">
        <v>28895.7</v>
      </c>
      <c r="E330" s="57">
        <v>18834.990000000002</v>
      </c>
      <c r="F330" s="44">
        <f t="shared" si="41"/>
        <v>43374</v>
      </c>
      <c r="G330" s="66" t="s">
        <v>1237</v>
      </c>
      <c r="H330" s="43">
        <f>MATCH(G330,'Category 4'!$A:$A,0)</f>
        <v>610</v>
      </c>
      <c r="I330" s="43">
        <f>MATCH($F$6,'Category 4'!$1:$1,0)</f>
        <v>135</v>
      </c>
      <c r="J330" s="43">
        <f>INDEX('Category 4'!$A$1:$EN$870,H330,I330)</f>
        <v>132.9</v>
      </c>
      <c r="K330" s="43">
        <f>MATCH($K$4,'Category 4'!$1:$1,0)</f>
        <v>144</v>
      </c>
      <c r="L330" s="43">
        <f>INDEX('Category 4'!$A$1:$EN$870,'P&amp;M working'!H330,'P&amp;M working'!K330)</f>
        <v>138.6</v>
      </c>
      <c r="M330" s="46">
        <f t="shared" si="48"/>
        <v>1.0428893905191872</v>
      </c>
      <c r="N330" s="46">
        <f t="shared" si="43"/>
        <v>1.0428893905191872</v>
      </c>
      <c r="O330" s="73">
        <f t="shared" si="44"/>
        <v>5.3583333333333334</v>
      </c>
      <c r="P330" s="74">
        <f>INDEX('EL&amp;SV'!$D$4:$H$45,MATCH(G330,'EL&amp;SV'!$H$4:$H$45,0),MATCH(IF(D330&gt;1000000,"A",IF(D330&gt;100000,"B",IF(D330&gt;50000,"C","D"))),'EL&amp;SV'!$D$4:$H$4,0))</f>
        <v>8</v>
      </c>
      <c r="Q330" s="48">
        <f>INDEX('EL&amp;SV'!$H$4:$L$45,MATCH(G330,'EL&amp;SV'!$H$4:$H$45,0),MATCH(IF(D330&gt;1000000,"A",IF(D330&gt;100000,"B",IF(D330&gt;50000,"C","D"))),'EL&amp;SV'!$H$4:$L$4,0))</f>
        <v>0.95</v>
      </c>
      <c r="R330" s="47">
        <f t="shared" si="42"/>
        <v>30135.018961625276</v>
      </c>
      <c r="S330" s="47">
        <f t="shared" si="45"/>
        <v>19174.975346571664</v>
      </c>
      <c r="T330" s="47">
        <f t="shared" si="46"/>
        <v>10960.043615053612</v>
      </c>
      <c r="V330" s="68">
        <f t="shared" si="47"/>
        <v>1239.3189616252748</v>
      </c>
    </row>
    <row r="331" spans="1:22" ht="21" customHeight="1" x14ac:dyDescent="0.2">
      <c r="A331" s="30">
        <v>326</v>
      </c>
      <c r="B331" s="51" t="s">
        <v>2085</v>
      </c>
      <c r="C331" s="52">
        <v>42860</v>
      </c>
      <c r="D331" s="57">
        <v>27232</v>
      </c>
      <c r="E331" s="57">
        <v>10006.93</v>
      </c>
      <c r="F331" s="44">
        <f t="shared" si="41"/>
        <v>42856</v>
      </c>
      <c r="G331" s="66" t="s">
        <v>1018</v>
      </c>
      <c r="H331" s="43">
        <f>MATCH(G331,'Category 4'!$A:$A,0)</f>
        <v>499</v>
      </c>
      <c r="I331" s="43">
        <f>MATCH($F$6,'Category 4'!$1:$1,0)</f>
        <v>135</v>
      </c>
      <c r="J331" s="43">
        <f>INDEX('Category 4'!$A$1:$EN$870,H331,I331)</f>
        <v>138.9</v>
      </c>
      <c r="K331" s="43">
        <f>MATCH($K$4,'Category 4'!$1:$1,0)</f>
        <v>144</v>
      </c>
      <c r="L331" s="43">
        <f>INDEX('Category 4'!$A$1:$EN$870,'P&amp;M working'!H331,'P&amp;M working'!K331)</f>
        <v>137.19999999999999</v>
      </c>
      <c r="M331" s="46">
        <f t="shared" si="48"/>
        <v>0.98776097912167016</v>
      </c>
      <c r="N331" s="46">
        <f t="shared" si="43"/>
        <v>0.98776097912167016</v>
      </c>
      <c r="O331" s="73">
        <f t="shared" si="44"/>
        <v>6.791666666666667</v>
      </c>
      <c r="P331" s="74">
        <f>INDEX('EL&amp;SV'!$D$4:$H$45,MATCH(G331,'EL&amp;SV'!$H$4:$H$45,0),MATCH(IF(D331&gt;1000000,"A",IF(D331&gt;100000,"B",IF(D331&gt;50000,"C","D"))),'EL&amp;SV'!$D$4:$H$4,0))</f>
        <v>5</v>
      </c>
      <c r="Q331" s="48">
        <f>INDEX('EL&amp;SV'!$H$4:$L$45,MATCH(G331,'EL&amp;SV'!$H$4:$H$45,0),MATCH(IF(D331&gt;1000000,"A",IF(D331&gt;100000,"B",IF(D331&gt;50000,"C","D"))),'EL&amp;SV'!$H$4:$L$4,0))</f>
        <v>0.95</v>
      </c>
      <c r="R331" s="47">
        <f t="shared" si="42"/>
        <v>26898.706983441323</v>
      </c>
      <c r="S331" s="47">
        <f t="shared" si="45"/>
        <v>25553.771634269255</v>
      </c>
      <c r="T331" s="47">
        <f t="shared" si="46"/>
        <v>1344.9353491720685</v>
      </c>
      <c r="V331" s="68">
        <f t="shared" si="47"/>
        <v>-333.29301655867675</v>
      </c>
    </row>
    <row r="332" spans="1:22" ht="21" customHeight="1" x14ac:dyDescent="0.2">
      <c r="A332" s="30">
        <v>327</v>
      </c>
      <c r="B332" s="51" t="s">
        <v>2086</v>
      </c>
      <c r="C332" s="52">
        <v>42781</v>
      </c>
      <c r="D332" s="57">
        <v>27196.89</v>
      </c>
      <c r="E332" s="57">
        <v>9434.81</v>
      </c>
      <c r="F332" s="44">
        <f t="shared" si="41"/>
        <v>42767</v>
      </c>
      <c r="G332" s="66" t="s">
        <v>1237</v>
      </c>
      <c r="H332" s="43">
        <f>MATCH(G332,'Category 4'!$A:$A,0)</f>
        <v>610</v>
      </c>
      <c r="I332" s="43">
        <f>MATCH($F$6,'Category 4'!$1:$1,0)</f>
        <v>135</v>
      </c>
      <c r="J332" s="43">
        <f>INDEX('Category 4'!$A$1:$EN$870,H332,I332)</f>
        <v>132.9</v>
      </c>
      <c r="K332" s="43">
        <f>MATCH($K$4,'Category 4'!$1:$1,0)</f>
        <v>144</v>
      </c>
      <c r="L332" s="43">
        <f>INDEX('Category 4'!$A$1:$EN$870,'P&amp;M working'!H332,'P&amp;M working'!K332)</f>
        <v>138.6</v>
      </c>
      <c r="M332" s="46">
        <f t="shared" si="48"/>
        <v>1.0428893905191872</v>
      </c>
      <c r="N332" s="46">
        <f t="shared" si="43"/>
        <v>1.0428893905191872</v>
      </c>
      <c r="O332" s="73">
        <f t="shared" si="44"/>
        <v>7.0138888888888893</v>
      </c>
      <c r="P332" s="74">
        <f>INDEX('EL&amp;SV'!$D$4:$H$45,MATCH(G332,'EL&amp;SV'!$H$4:$H$45,0),MATCH(IF(D332&gt;1000000,"A",IF(D332&gt;100000,"B",IF(D332&gt;50000,"C","D"))),'EL&amp;SV'!$D$4:$H$4,0))</f>
        <v>8</v>
      </c>
      <c r="Q332" s="48">
        <f>INDEX('EL&amp;SV'!$H$4:$L$45,MATCH(G332,'EL&amp;SV'!$H$4:$H$45,0),MATCH(IF(D332&gt;1000000,"A",IF(D332&gt;100000,"B",IF(D332&gt;50000,"C","D"))),'EL&amp;SV'!$H$4:$L$4,0))</f>
        <v>0.95</v>
      </c>
      <c r="R332" s="47">
        <f t="shared" si="42"/>
        <v>28363.348036117375</v>
      </c>
      <c r="S332" s="47">
        <f t="shared" si="45"/>
        <v>23623.812882512691</v>
      </c>
      <c r="T332" s="47">
        <f t="shared" si="46"/>
        <v>4739.5351536046837</v>
      </c>
      <c r="V332" s="68">
        <f t="shared" si="47"/>
        <v>1166.4580361173757</v>
      </c>
    </row>
    <row r="333" spans="1:22" ht="21" customHeight="1" x14ac:dyDescent="0.2">
      <c r="A333" s="30">
        <v>328</v>
      </c>
      <c r="B333" s="51" t="s">
        <v>1806</v>
      </c>
      <c r="C333" s="52">
        <v>42490</v>
      </c>
      <c r="D333" s="57">
        <v>26748.75</v>
      </c>
      <c r="E333" s="57">
        <v>7253.42</v>
      </c>
      <c r="F333" s="44">
        <f t="shared" si="41"/>
        <v>42461</v>
      </c>
      <c r="G333" s="66" t="s">
        <v>344</v>
      </c>
      <c r="H333" s="43">
        <f>MATCH(G333,'Category 4'!$A:$A,0)</f>
        <v>162</v>
      </c>
      <c r="I333" s="43">
        <f>MATCH($F$6,'Category 4'!$1:$1,0)</f>
        <v>135</v>
      </c>
      <c r="J333" s="43">
        <f>INDEX('Category 4'!$A$1:$EN$870,H333,I333)</f>
        <v>148.4</v>
      </c>
      <c r="K333" s="43">
        <f>MATCH($K$4,'Category 4'!$1:$1,0)</f>
        <v>144</v>
      </c>
      <c r="L333" s="43">
        <f>INDEX('Category 4'!$A$1:$EN$870,'P&amp;M working'!H333,'P&amp;M working'!K333)</f>
        <v>151.5</v>
      </c>
      <c r="M333" s="46">
        <f t="shared" si="48"/>
        <v>1.0208894878706198</v>
      </c>
      <c r="N333" s="46">
        <f t="shared" si="43"/>
        <v>1.0208894878706198</v>
      </c>
      <c r="O333" s="73">
        <f t="shared" si="44"/>
        <v>7.8055555555555554</v>
      </c>
      <c r="P333" s="74">
        <f>INDEX('EL&amp;SV'!$D$4:$H$45,MATCH(G333,'EL&amp;SV'!$H$4:$H$45,0),MATCH(IF(D333&gt;1000000,"A",IF(D333&gt;100000,"B",IF(D333&gt;50000,"C","D"))),'EL&amp;SV'!$D$4:$H$4,0))</f>
        <v>8</v>
      </c>
      <c r="Q333" s="48">
        <f>INDEX('EL&amp;SV'!$H$4:$L$45,MATCH(G333,'EL&amp;SV'!$H$4:$H$45,0),MATCH(IF(D333&gt;1000000,"A",IF(D333&gt;100000,"B",IF(D333&gt;50000,"C","D"))),'EL&amp;SV'!$H$4:$L$4,0))</f>
        <v>0.95</v>
      </c>
      <c r="R333" s="47">
        <f t="shared" si="42"/>
        <v>27307.517688679243</v>
      </c>
      <c r="S333" s="47">
        <f t="shared" si="45"/>
        <v>25311.603635392094</v>
      </c>
      <c r="T333" s="47">
        <f t="shared" si="46"/>
        <v>1995.9140532871497</v>
      </c>
      <c r="V333" s="68">
        <f t="shared" si="47"/>
        <v>558.76768867924329</v>
      </c>
    </row>
    <row r="334" spans="1:22" ht="21" customHeight="1" x14ac:dyDescent="0.2">
      <c r="A334" s="30">
        <v>329</v>
      </c>
      <c r="B334" s="51" t="s">
        <v>2087</v>
      </c>
      <c r="C334" s="52">
        <v>42793</v>
      </c>
      <c r="D334" s="57">
        <v>26698.3</v>
      </c>
      <c r="E334" s="57">
        <v>9345.23</v>
      </c>
      <c r="F334" s="44">
        <f t="shared" si="41"/>
        <v>42767</v>
      </c>
      <c r="G334" s="66" t="s">
        <v>1349</v>
      </c>
      <c r="H334" s="43">
        <f>MATCH(G334,'Category 4'!$A:$A,0)</f>
        <v>566</v>
      </c>
      <c r="I334" s="43">
        <f>MATCH($F$6,'Category 4'!$1:$1,0)</f>
        <v>135</v>
      </c>
      <c r="J334" s="43">
        <f>INDEX('Category 4'!$A$1:$EN$870,H334,I334)</f>
        <v>147.6</v>
      </c>
      <c r="K334" s="43">
        <f>MATCH($K$4,'Category 4'!$1:$1,0)</f>
        <v>144</v>
      </c>
      <c r="L334" s="43">
        <f>INDEX('Category 4'!$A$1:$EN$870,'P&amp;M working'!H334,'P&amp;M working'!K334)</f>
        <v>139.69999999999999</v>
      </c>
      <c r="M334" s="46">
        <f t="shared" si="48"/>
        <v>0.94647696476964771</v>
      </c>
      <c r="N334" s="46">
        <f t="shared" si="43"/>
        <v>0.94647696476964771</v>
      </c>
      <c r="O334" s="73">
        <f t="shared" si="44"/>
        <v>6.9805555555555552</v>
      </c>
      <c r="P334" s="74">
        <f>INDEX('EL&amp;SV'!$D$4:$H$45,MATCH(G334,'EL&amp;SV'!$H$4:$H$45,0),MATCH(IF(D334&gt;1000000,"A",IF(D334&gt;100000,"B",IF(D334&gt;50000,"C","D"))),'EL&amp;SV'!$D$4:$H$4,0))</f>
        <v>5</v>
      </c>
      <c r="Q334" s="48">
        <f>INDEX('EL&amp;SV'!$H$4:$L$45,MATCH(G334,'EL&amp;SV'!$H$4:$H$45,0),MATCH(IF(D334&gt;1000000,"A",IF(D334&gt;100000,"B",IF(D334&gt;50000,"C","D"))),'EL&amp;SV'!$H$4:$L$4,0))</f>
        <v>0.95</v>
      </c>
      <c r="R334" s="47">
        <f t="shared" si="42"/>
        <v>25269.325948509486</v>
      </c>
      <c r="S334" s="47">
        <f t="shared" si="45"/>
        <v>24005.859651084011</v>
      </c>
      <c r="T334" s="47">
        <f t="shared" si="46"/>
        <v>1263.4662974254752</v>
      </c>
      <c r="V334" s="68">
        <f t="shared" si="47"/>
        <v>-1428.9740514905134</v>
      </c>
    </row>
    <row r="335" spans="1:22" ht="21" customHeight="1" x14ac:dyDescent="0.2">
      <c r="A335" s="30">
        <v>330</v>
      </c>
      <c r="B335" s="51" t="s">
        <v>2088</v>
      </c>
      <c r="C335" s="52">
        <v>42793</v>
      </c>
      <c r="D335" s="57">
        <v>26698.3</v>
      </c>
      <c r="E335" s="57">
        <v>9345.23</v>
      </c>
      <c r="F335" s="44">
        <f t="shared" si="41"/>
        <v>42767</v>
      </c>
      <c r="G335" s="66" t="s">
        <v>1237</v>
      </c>
      <c r="H335" s="43">
        <f>MATCH(G335,'Category 4'!$A:$A,0)</f>
        <v>610</v>
      </c>
      <c r="I335" s="43">
        <f>MATCH($F$6,'Category 4'!$1:$1,0)</f>
        <v>135</v>
      </c>
      <c r="J335" s="43">
        <f>INDEX('Category 4'!$A$1:$EN$870,H335,I335)</f>
        <v>132.9</v>
      </c>
      <c r="K335" s="43">
        <f>MATCH($K$4,'Category 4'!$1:$1,0)</f>
        <v>144</v>
      </c>
      <c r="L335" s="43">
        <f>INDEX('Category 4'!$A$1:$EN$870,'P&amp;M working'!H335,'P&amp;M working'!K335)</f>
        <v>138.6</v>
      </c>
      <c r="M335" s="46">
        <f t="shared" si="48"/>
        <v>1.0428893905191872</v>
      </c>
      <c r="N335" s="46">
        <f t="shared" si="43"/>
        <v>1.0428893905191872</v>
      </c>
      <c r="O335" s="73">
        <f t="shared" si="44"/>
        <v>6.9805555555555552</v>
      </c>
      <c r="P335" s="74">
        <f>INDEX('EL&amp;SV'!$D$4:$H$45,MATCH(G335,'EL&amp;SV'!$H$4:$H$45,0),MATCH(IF(D335&gt;1000000,"A",IF(D335&gt;100000,"B",IF(D335&gt;50000,"C","D"))),'EL&amp;SV'!$D$4:$H$4,0))</f>
        <v>8</v>
      </c>
      <c r="Q335" s="48">
        <f>INDEX('EL&amp;SV'!$H$4:$L$45,MATCH(G335,'EL&amp;SV'!$H$4:$H$45,0),MATCH(IF(D335&gt;1000000,"A",IF(D335&gt;100000,"B",IF(D335&gt;50000,"C","D"))),'EL&amp;SV'!$H$4:$L$4,0))</f>
        <v>0.95</v>
      </c>
      <c r="R335" s="47">
        <f t="shared" si="42"/>
        <v>27843.373814898416</v>
      </c>
      <c r="S335" s="47">
        <f t="shared" si="45"/>
        <v>23080.513360068653</v>
      </c>
      <c r="T335" s="47">
        <f t="shared" si="46"/>
        <v>4762.8604548297626</v>
      </c>
      <c r="V335" s="68">
        <f t="shared" si="47"/>
        <v>1145.0738148984165</v>
      </c>
    </row>
    <row r="336" spans="1:22" ht="21" customHeight="1" x14ac:dyDescent="0.2">
      <c r="A336" s="30">
        <v>331</v>
      </c>
      <c r="B336" s="51" t="s">
        <v>2089</v>
      </c>
      <c r="C336" s="52">
        <v>42401</v>
      </c>
      <c r="D336" s="57">
        <v>26671</v>
      </c>
      <c r="E336" s="57">
        <v>6614.75</v>
      </c>
      <c r="F336" s="44">
        <f t="shared" si="41"/>
        <v>42401</v>
      </c>
      <c r="G336" s="66" t="s">
        <v>1515</v>
      </c>
      <c r="H336" s="43">
        <f>MATCH(G336,'Category 4'!$A:$A,0)</f>
        <v>749</v>
      </c>
      <c r="I336" s="43">
        <f>MATCH($F$6,'Category 4'!$1:$1,0)</f>
        <v>135</v>
      </c>
      <c r="J336" s="43">
        <f>INDEX('Category 4'!$A$1:$EN$870,H336,I336)</f>
        <v>144.1</v>
      </c>
      <c r="K336" s="43">
        <f>MATCH($K$4,'Category 4'!$1:$1,0)</f>
        <v>144</v>
      </c>
      <c r="L336" s="43">
        <f>INDEX('Category 4'!$A$1:$EN$870,'P&amp;M working'!H336,'P&amp;M working'!K336)</f>
        <v>143</v>
      </c>
      <c r="M336" s="46">
        <f t="shared" si="48"/>
        <v>0.99236641221374045</v>
      </c>
      <c r="N336" s="46">
        <f t="shared" si="43"/>
        <v>0.99236641221374045</v>
      </c>
      <c r="O336" s="73">
        <f t="shared" si="44"/>
        <v>8.0527777777777771</v>
      </c>
      <c r="P336" s="74">
        <f>INDEX('EL&amp;SV'!$D$4:$H$45,MATCH(G336,'EL&amp;SV'!$H$4:$H$45,0),MATCH(IF(D336&gt;1000000,"A",IF(D336&gt;100000,"B",IF(D336&gt;50000,"C","D"))),'EL&amp;SV'!$D$4:$H$4,0))</f>
        <v>5</v>
      </c>
      <c r="Q336" s="48">
        <f>INDEX('EL&amp;SV'!$H$4:$L$45,MATCH(G336,'EL&amp;SV'!$H$4:$H$45,0),MATCH(IF(D336&gt;1000000,"A",IF(D336&gt;100000,"B",IF(D336&gt;50000,"C","D"))),'EL&amp;SV'!$H$4:$L$4,0))</f>
        <v>0.95</v>
      </c>
      <c r="R336" s="47">
        <f t="shared" si="42"/>
        <v>26467.40458015267</v>
      </c>
      <c r="S336" s="47">
        <f t="shared" si="45"/>
        <v>25144.034351145037</v>
      </c>
      <c r="T336" s="47">
        <f t="shared" si="46"/>
        <v>1323.3702290076326</v>
      </c>
      <c r="V336" s="68">
        <f t="shared" si="47"/>
        <v>-203.59541984733005</v>
      </c>
    </row>
    <row r="337" spans="1:22" ht="21" customHeight="1" x14ac:dyDescent="0.2">
      <c r="A337" s="30">
        <v>332</v>
      </c>
      <c r="B337" s="51" t="s">
        <v>2090</v>
      </c>
      <c r="C337" s="52">
        <v>42986</v>
      </c>
      <c r="D337" s="57">
        <v>26250</v>
      </c>
      <c r="E337" s="57">
        <v>10506.93</v>
      </c>
      <c r="F337" s="44">
        <f t="shared" si="41"/>
        <v>42979</v>
      </c>
      <c r="G337" s="66" t="s">
        <v>1513</v>
      </c>
      <c r="H337" s="43">
        <f>MATCH(G337,'Category 4'!$A:$A,0)</f>
        <v>748</v>
      </c>
      <c r="I337" s="43">
        <f>MATCH($F$6,'Category 4'!$1:$1,0)</f>
        <v>135</v>
      </c>
      <c r="J337" s="43">
        <f>INDEX('Category 4'!$A$1:$EN$870,H337,I337)</f>
        <v>130.19999999999999</v>
      </c>
      <c r="K337" s="43">
        <f>MATCH($K$4,'Category 4'!$1:$1,0)</f>
        <v>144</v>
      </c>
      <c r="L337" s="43">
        <f>INDEX('Category 4'!$A$1:$EN$870,'P&amp;M working'!H337,'P&amp;M working'!K337)</f>
        <v>130.19999999999999</v>
      </c>
      <c r="M337" s="46">
        <f t="shared" si="48"/>
        <v>1</v>
      </c>
      <c r="N337" s="46">
        <f t="shared" si="43"/>
        <v>1</v>
      </c>
      <c r="O337" s="73">
        <f t="shared" si="44"/>
        <v>6.45</v>
      </c>
      <c r="P337" s="74">
        <f>INDEX('EL&amp;SV'!$D$4:$H$45,MATCH(G337,'EL&amp;SV'!$H$4:$H$45,0),MATCH(IF(D337&gt;1000000,"A",IF(D337&gt;100000,"B",IF(D337&gt;50000,"C","D"))),'EL&amp;SV'!$D$4:$H$4,0))</f>
        <v>5</v>
      </c>
      <c r="Q337" s="48">
        <f>INDEX('EL&amp;SV'!$H$4:$L$45,MATCH(G337,'EL&amp;SV'!$H$4:$H$45,0),MATCH(IF(D337&gt;1000000,"A",IF(D337&gt;100000,"B",IF(D337&gt;50000,"C","D"))),'EL&amp;SV'!$H$4:$L$4,0))</f>
        <v>0.95</v>
      </c>
      <c r="R337" s="47">
        <f t="shared" si="42"/>
        <v>26250</v>
      </c>
      <c r="S337" s="47">
        <f t="shared" si="45"/>
        <v>24937.5</v>
      </c>
      <c r="T337" s="47">
        <f t="shared" si="46"/>
        <v>1312.5</v>
      </c>
      <c r="V337" s="68">
        <f t="shared" si="47"/>
        <v>0</v>
      </c>
    </row>
    <row r="338" spans="1:22" ht="21" customHeight="1" x14ac:dyDescent="0.2">
      <c r="A338" s="30">
        <v>333</v>
      </c>
      <c r="B338" s="51" t="s">
        <v>2091</v>
      </c>
      <c r="C338" s="52">
        <v>42460</v>
      </c>
      <c r="D338" s="57">
        <v>25718.01</v>
      </c>
      <c r="E338" s="57">
        <v>6773.1</v>
      </c>
      <c r="F338" s="44">
        <f t="shared" si="41"/>
        <v>42430</v>
      </c>
      <c r="G338" s="66" t="s">
        <v>1018</v>
      </c>
      <c r="H338" s="43">
        <f>MATCH(G338,'Category 4'!$A:$A,0)</f>
        <v>499</v>
      </c>
      <c r="I338" s="43">
        <f>MATCH($F$6,'Category 4'!$1:$1,0)</f>
        <v>135</v>
      </c>
      <c r="J338" s="43">
        <f>INDEX('Category 4'!$A$1:$EN$870,H338,I338)</f>
        <v>138.9</v>
      </c>
      <c r="K338" s="43">
        <f>MATCH($K$4,'Category 4'!$1:$1,0)</f>
        <v>144</v>
      </c>
      <c r="L338" s="43">
        <f>INDEX('Category 4'!$A$1:$EN$870,'P&amp;M working'!H338,'P&amp;M working'!K338)</f>
        <v>137.19999999999999</v>
      </c>
      <c r="M338" s="46">
        <f t="shared" si="48"/>
        <v>0.98776097912167016</v>
      </c>
      <c r="N338" s="46">
        <f t="shared" si="43"/>
        <v>0.98776097912167016</v>
      </c>
      <c r="O338" s="73">
        <f t="shared" si="44"/>
        <v>7.8888888888888893</v>
      </c>
      <c r="P338" s="74">
        <f>INDEX('EL&amp;SV'!$D$4:$H$45,MATCH(G338,'EL&amp;SV'!$H$4:$H$45,0),MATCH(IF(D338&gt;1000000,"A",IF(D338&gt;100000,"B",IF(D338&gt;50000,"C","D"))),'EL&amp;SV'!$D$4:$H$4,0))</f>
        <v>5</v>
      </c>
      <c r="Q338" s="48">
        <f>INDEX('EL&amp;SV'!$H$4:$L$45,MATCH(G338,'EL&amp;SV'!$H$4:$H$45,0),MATCH(IF(D338&gt;1000000,"A",IF(D338&gt;100000,"B",IF(D338&gt;50000,"C","D"))),'EL&amp;SV'!$H$4:$L$4,0))</f>
        <v>0.95</v>
      </c>
      <c r="R338" s="47">
        <f t="shared" si="42"/>
        <v>25403.246738660902</v>
      </c>
      <c r="S338" s="47">
        <f t="shared" si="45"/>
        <v>24133.084401727858</v>
      </c>
      <c r="T338" s="47">
        <f t="shared" si="46"/>
        <v>1270.1623369330446</v>
      </c>
      <c r="V338" s="68">
        <f t="shared" si="47"/>
        <v>-314.76326133909606</v>
      </c>
    </row>
    <row r="339" spans="1:22" ht="21" customHeight="1" x14ac:dyDescent="0.2">
      <c r="A339" s="30">
        <v>334</v>
      </c>
      <c r="B339" s="51" t="s">
        <v>2092</v>
      </c>
      <c r="C339" s="52">
        <v>42599</v>
      </c>
      <c r="D339" s="57">
        <v>25200</v>
      </c>
      <c r="E339" s="57">
        <v>7548.36</v>
      </c>
      <c r="F339" s="44">
        <f t="shared" si="41"/>
        <v>42583</v>
      </c>
      <c r="G339" s="66" t="s">
        <v>1325</v>
      </c>
      <c r="H339" s="43">
        <f>MATCH(G339,'Category 4'!$A:$A,0)</f>
        <v>654</v>
      </c>
      <c r="I339" s="43">
        <f>MATCH($F$6,'Category 4'!$1:$1,0)</f>
        <v>135</v>
      </c>
      <c r="J339" s="43">
        <f>INDEX('Category 4'!$A$1:$EN$870,H339,I339)</f>
        <v>111.7</v>
      </c>
      <c r="K339" s="43">
        <f>MATCH($K$4,'Category 4'!$1:$1,0)</f>
        <v>144</v>
      </c>
      <c r="L339" s="43">
        <f>INDEX('Category 4'!$A$1:$EN$870,'P&amp;M working'!H339,'P&amp;M working'!K339)</f>
        <v>113.8</v>
      </c>
      <c r="M339" s="46">
        <f t="shared" si="48"/>
        <v>1.018800358102059</v>
      </c>
      <c r="N339" s="46">
        <f t="shared" si="43"/>
        <v>1.018800358102059</v>
      </c>
      <c r="O339" s="73">
        <f t="shared" si="44"/>
        <v>7.5083333333333337</v>
      </c>
      <c r="P339" s="74">
        <f>INDEX('EL&amp;SV'!$D$4:$H$45,MATCH(G339,'EL&amp;SV'!$H$4:$H$45,0),MATCH(IF(D339&gt;1000000,"A",IF(D339&gt;100000,"B",IF(D339&gt;50000,"C","D"))),'EL&amp;SV'!$D$4:$H$4,0))</f>
        <v>8</v>
      </c>
      <c r="Q339" s="48">
        <f>INDEX('EL&amp;SV'!$H$4:$L$45,MATCH(G339,'EL&amp;SV'!$H$4:$H$45,0),MATCH(IF(D339&gt;1000000,"A",IF(D339&gt;100000,"B",IF(D339&gt;50000,"C","D"))),'EL&amp;SV'!$H$4:$L$4,0))</f>
        <v>0.95</v>
      </c>
      <c r="R339" s="47">
        <f t="shared" si="42"/>
        <v>25673.769024171888</v>
      </c>
      <c r="S339" s="47">
        <f t="shared" si="45"/>
        <v>22891.106871083259</v>
      </c>
      <c r="T339" s="47">
        <f t="shared" si="46"/>
        <v>2782.6621530886296</v>
      </c>
      <c r="V339" s="68">
        <f t="shared" si="47"/>
        <v>473.7690241718883</v>
      </c>
    </row>
    <row r="340" spans="1:22" ht="21" customHeight="1" x14ac:dyDescent="0.2">
      <c r="A340" s="30">
        <v>335</v>
      </c>
      <c r="B340" s="51" t="s">
        <v>2093</v>
      </c>
      <c r="C340" s="52">
        <v>42520</v>
      </c>
      <c r="D340" s="57">
        <v>24680</v>
      </c>
      <c r="E340" s="57">
        <v>6885.14</v>
      </c>
      <c r="F340" s="44">
        <f t="shared" si="41"/>
        <v>42491</v>
      </c>
      <c r="G340" s="66" t="s">
        <v>1325</v>
      </c>
      <c r="H340" s="43">
        <f>MATCH(G340,'Category 4'!$A:$A,0)</f>
        <v>654</v>
      </c>
      <c r="I340" s="43">
        <f>MATCH($F$6,'Category 4'!$1:$1,0)</f>
        <v>135</v>
      </c>
      <c r="J340" s="43">
        <f>INDEX('Category 4'!$A$1:$EN$870,H340,I340)</f>
        <v>111.7</v>
      </c>
      <c r="K340" s="43">
        <f>MATCH($K$4,'Category 4'!$1:$1,0)</f>
        <v>144</v>
      </c>
      <c r="L340" s="43">
        <f>INDEX('Category 4'!$A$1:$EN$870,'P&amp;M working'!H340,'P&amp;M working'!K340)</f>
        <v>113.8</v>
      </c>
      <c r="M340" s="46">
        <f t="shared" si="48"/>
        <v>1.018800358102059</v>
      </c>
      <c r="N340" s="46">
        <f t="shared" si="43"/>
        <v>1.018800358102059</v>
      </c>
      <c r="O340" s="73">
        <f t="shared" si="44"/>
        <v>7.7222222222222223</v>
      </c>
      <c r="P340" s="74">
        <f>INDEX('EL&amp;SV'!$D$4:$H$45,MATCH(G340,'EL&amp;SV'!$H$4:$H$45,0),MATCH(IF(D340&gt;1000000,"A",IF(D340&gt;100000,"B",IF(D340&gt;50000,"C","D"))),'EL&amp;SV'!$D$4:$H$4,0))</f>
        <v>8</v>
      </c>
      <c r="Q340" s="48">
        <f>INDEX('EL&amp;SV'!$H$4:$L$45,MATCH(G340,'EL&amp;SV'!$H$4:$H$45,0),MATCH(IF(D340&gt;1000000,"A",IF(D340&gt;100000,"B",IF(D340&gt;50000,"C","D"))),'EL&amp;SV'!$H$4:$L$4,0))</f>
        <v>0.95</v>
      </c>
      <c r="R340" s="47">
        <f t="shared" si="42"/>
        <v>25143.992837958816</v>
      </c>
      <c r="S340" s="47">
        <f t="shared" si="45"/>
        <v>23057.39065453098</v>
      </c>
      <c r="T340" s="47">
        <f t="shared" si="46"/>
        <v>2086.6021834278363</v>
      </c>
      <c r="V340" s="68">
        <f t="shared" si="47"/>
        <v>463.99283795881638</v>
      </c>
    </row>
    <row r="341" spans="1:22" ht="21" customHeight="1" x14ac:dyDescent="0.2">
      <c r="A341" s="30">
        <v>336</v>
      </c>
      <c r="B341" s="51" t="s">
        <v>2094</v>
      </c>
      <c r="C341" s="52">
        <v>42968</v>
      </c>
      <c r="D341" s="57">
        <v>24000</v>
      </c>
      <c r="E341" s="57">
        <v>9493.9</v>
      </c>
      <c r="F341" s="44">
        <f t="shared" si="41"/>
        <v>42948</v>
      </c>
      <c r="G341" s="66" t="s">
        <v>1461</v>
      </c>
      <c r="H341" s="43">
        <f>MATCH(G341,'Category 4'!$A:$A,0)</f>
        <v>722</v>
      </c>
      <c r="I341" s="43">
        <f>MATCH($F$6,'Category 4'!$1:$1,0)</f>
        <v>135</v>
      </c>
      <c r="J341" s="43">
        <f>INDEX('Category 4'!$A$1:$EN$870,H341,I341)</f>
        <v>128</v>
      </c>
      <c r="K341" s="43">
        <f>MATCH($K$4,'Category 4'!$1:$1,0)</f>
        <v>144</v>
      </c>
      <c r="L341" s="43">
        <f>INDEX('Category 4'!$A$1:$EN$870,'P&amp;M working'!H341,'P&amp;M working'!K341)</f>
        <v>129.19999999999999</v>
      </c>
      <c r="M341" s="46">
        <f t="shared" si="48"/>
        <v>1.0093749999999999</v>
      </c>
      <c r="N341" s="46">
        <f t="shared" si="43"/>
        <v>1.0093749999999999</v>
      </c>
      <c r="O341" s="73">
        <f t="shared" si="44"/>
        <v>6.4972222222222218</v>
      </c>
      <c r="P341" s="74">
        <f>INDEX('EL&amp;SV'!$D$4:$H$45,MATCH(G341,'EL&amp;SV'!$H$4:$H$45,0),MATCH(IF(D341&gt;1000000,"A",IF(D341&gt;100000,"B",IF(D341&gt;50000,"C","D"))),'EL&amp;SV'!$D$4:$H$4,0))</f>
        <v>5</v>
      </c>
      <c r="Q341" s="48">
        <f>INDEX('EL&amp;SV'!$H$4:$L$45,MATCH(G341,'EL&amp;SV'!$H$4:$H$45,0),MATCH(IF(D341&gt;1000000,"A",IF(D341&gt;100000,"B",IF(D341&gt;50000,"C","D"))),'EL&amp;SV'!$H$4:$L$4,0))</f>
        <v>0.95</v>
      </c>
      <c r="R341" s="47">
        <f t="shared" si="42"/>
        <v>24224.999999999996</v>
      </c>
      <c r="S341" s="47">
        <f t="shared" si="45"/>
        <v>23013.749999999996</v>
      </c>
      <c r="T341" s="47">
        <f t="shared" si="46"/>
        <v>1211.25</v>
      </c>
      <c r="V341" s="68">
        <f t="shared" si="47"/>
        <v>224.99999999999636</v>
      </c>
    </row>
    <row r="342" spans="1:22" ht="21" customHeight="1" x14ac:dyDescent="0.2">
      <c r="A342" s="30">
        <v>337</v>
      </c>
      <c r="B342" s="51" t="s">
        <v>2095</v>
      </c>
      <c r="C342" s="52">
        <v>43498</v>
      </c>
      <c r="D342" s="57">
        <v>23898.3</v>
      </c>
      <c r="E342" s="57">
        <v>16075.16</v>
      </c>
      <c r="F342" s="44">
        <f t="shared" si="41"/>
        <v>43497</v>
      </c>
      <c r="G342" s="66" t="s">
        <v>1461</v>
      </c>
      <c r="H342" s="43">
        <f>MATCH(G342,'Category 4'!$A:$A,0)</f>
        <v>722</v>
      </c>
      <c r="I342" s="43">
        <f>MATCH($F$6,'Category 4'!$1:$1,0)</f>
        <v>135</v>
      </c>
      <c r="J342" s="43">
        <f>INDEX('Category 4'!$A$1:$EN$870,H342,I342)</f>
        <v>128</v>
      </c>
      <c r="K342" s="43">
        <f>MATCH($K$4,'Category 4'!$1:$1,0)</f>
        <v>144</v>
      </c>
      <c r="L342" s="43">
        <f>INDEX('Category 4'!$A$1:$EN$870,'P&amp;M working'!H342,'P&amp;M working'!K342)</f>
        <v>129.19999999999999</v>
      </c>
      <c r="M342" s="46">
        <f t="shared" si="48"/>
        <v>1.0093749999999999</v>
      </c>
      <c r="N342" s="46">
        <f t="shared" si="43"/>
        <v>1.0093749999999999</v>
      </c>
      <c r="O342" s="73">
        <f t="shared" si="44"/>
        <v>5.05</v>
      </c>
      <c r="P342" s="74">
        <f>INDEX('EL&amp;SV'!$D$4:$H$45,MATCH(G342,'EL&amp;SV'!$H$4:$H$45,0),MATCH(IF(D342&gt;1000000,"A",IF(D342&gt;100000,"B",IF(D342&gt;50000,"C","D"))),'EL&amp;SV'!$D$4:$H$4,0))</f>
        <v>5</v>
      </c>
      <c r="Q342" s="48">
        <f>INDEX('EL&amp;SV'!$H$4:$L$45,MATCH(G342,'EL&amp;SV'!$H$4:$H$45,0),MATCH(IF(D342&gt;1000000,"A",IF(D342&gt;100000,"B",IF(D342&gt;50000,"C","D"))),'EL&amp;SV'!$H$4:$L$4,0))</f>
        <v>0.95</v>
      </c>
      <c r="R342" s="47">
        <f t="shared" si="42"/>
        <v>24122.346562499995</v>
      </c>
      <c r="S342" s="47">
        <f t="shared" si="45"/>
        <v>22916.229234374994</v>
      </c>
      <c r="T342" s="47">
        <f t="shared" si="46"/>
        <v>1206.1173281250012</v>
      </c>
      <c r="V342" s="68">
        <f t="shared" si="47"/>
        <v>224.04656249999607</v>
      </c>
    </row>
    <row r="343" spans="1:22" ht="21" customHeight="1" x14ac:dyDescent="0.2">
      <c r="A343" s="30">
        <v>338</v>
      </c>
      <c r="B343" s="51" t="s">
        <v>2096</v>
      </c>
      <c r="C343" s="52">
        <v>42793</v>
      </c>
      <c r="D343" s="57">
        <v>23860.18</v>
      </c>
      <c r="E343" s="57">
        <v>8351.7999999999993</v>
      </c>
      <c r="F343" s="44">
        <f t="shared" si="41"/>
        <v>42767</v>
      </c>
      <c r="G343" s="66" t="s">
        <v>1237</v>
      </c>
      <c r="H343" s="43">
        <f>MATCH(G343,'Category 4'!$A:$A,0)</f>
        <v>610</v>
      </c>
      <c r="I343" s="43">
        <f>MATCH($F$6,'Category 4'!$1:$1,0)</f>
        <v>135</v>
      </c>
      <c r="J343" s="43">
        <f>INDEX('Category 4'!$A$1:$EN$870,H343,I343)</f>
        <v>132.9</v>
      </c>
      <c r="K343" s="43">
        <f>MATCH($K$4,'Category 4'!$1:$1,0)</f>
        <v>144</v>
      </c>
      <c r="L343" s="43">
        <f>INDEX('Category 4'!$A$1:$EN$870,'P&amp;M working'!H343,'P&amp;M working'!K343)</f>
        <v>138.6</v>
      </c>
      <c r="M343" s="46">
        <f t="shared" si="48"/>
        <v>1.0428893905191872</v>
      </c>
      <c r="N343" s="46">
        <f t="shared" si="43"/>
        <v>1.0428893905191872</v>
      </c>
      <c r="O343" s="73">
        <f t="shared" si="44"/>
        <v>6.9805555555555552</v>
      </c>
      <c r="P343" s="74">
        <f>INDEX('EL&amp;SV'!$D$4:$H$45,MATCH(G343,'EL&amp;SV'!$H$4:$H$45,0),MATCH(IF(D343&gt;1000000,"A",IF(D343&gt;100000,"B",IF(D343&gt;50000,"C","D"))),'EL&amp;SV'!$D$4:$H$4,0))</f>
        <v>8</v>
      </c>
      <c r="Q343" s="48">
        <f>INDEX('EL&amp;SV'!$H$4:$L$45,MATCH(G343,'EL&amp;SV'!$H$4:$H$45,0),MATCH(IF(D343&gt;1000000,"A",IF(D343&gt;100000,"B",IF(D343&gt;50000,"C","D"))),'EL&amp;SV'!$H$4:$L$4,0))</f>
        <v>0.95</v>
      </c>
      <c r="R343" s="47">
        <f t="shared" si="42"/>
        <v>24883.5285778781</v>
      </c>
      <c r="S343" s="47">
        <f t="shared" si="45"/>
        <v>20626.976371665722</v>
      </c>
      <c r="T343" s="47">
        <f t="shared" si="46"/>
        <v>4256.5522062123782</v>
      </c>
      <c r="V343" s="68">
        <f t="shared" si="47"/>
        <v>1023.3485778780996</v>
      </c>
    </row>
    <row r="344" spans="1:22" ht="21" customHeight="1" x14ac:dyDescent="0.2">
      <c r="A344" s="30">
        <v>339</v>
      </c>
      <c r="B344" s="51" t="s">
        <v>2078</v>
      </c>
      <c r="C344" s="52">
        <v>42521</v>
      </c>
      <c r="D344" s="57">
        <v>23797.47</v>
      </c>
      <c r="E344" s="57">
        <v>6645.12</v>
      </c>
      <c r="F344" s="44">
        <f t="shared" si="41"/>
        <v>42491</v>
      </c>
      <c r="G344" s="66" t="s">
        <v>1237</v>
      </c>
      <c r="H344" s="43">
        <f>MATCH(G344,'Category 4'!$A:$A,0)</f>
        <v>610</v>
      </c>
      <c r="I344" s="43">
        <f>MATCH($F$6,'Category 4'!$1:$1,0)</f>
        <v>135</v>
      </c>
      <c r="J344" s="43">
        <f>INDEX('Category 4'!$A$1:$EN$870,H344,I344)</f>
        <v>132.9</v>
      </c>
      <c r="K344" s="43">
        <f>MATCH($K$4,'Category 4'!$1:$1,0)</f>
        <v>144</v>
      </c>
      <c r="L344" s="43">
        <f>INDEX('Category 4'!$A$1:$EN$870,'P&amp;M working'!H344,'P&amp;M working'!K344)</f>
        <v>138.6</v>
      </c>
      <c r="M344" s="46">
        <f t="shared" si="48"/>
        <v>1.0428893905191872</v>
      </c>
      <c r="N344" s="46">
        <f t="shared" si="43"/>
        <v>1.0428893905191872</v>
      </c>
      <c r="O344" s="73">
        <f t="shared" si="44"/>
        <v>7.7222222222222223</v>
      </c>
      <c r="P344" s="74">
        <f>INDEX('EL&amp;SV'!$D$4:$H$45,MATCH(G344,'EL&amp;SV'!$H$4:$H$45,0),MATCH(IF(D344&gt;1000000,"A",IF(D344&gt;100000,"B",IF(D344&gt;50000,"C","D"))),'EL&amp;SV'!$D$4:$H$4,0))</f>
        <v>8</v>
      </c>
      <c r="Q344" s="48">
        <f>INDEX('EL&amp;SV'!$H$4:$L$45,MATCH(G344,'EL&amp;SV'!$H$4:$H$45,0),MATCH(IF(D344&gt;1000000,"A",IF(D344&gt;100000,"B",IF(D344&gt;50000,"C","D"))),'EL&amp;SV'!$H$4:$L$4,0))</f>
        <v>0.95</v>
      </c>
      <c r="R344" s="47">
        <f t="shared" si="42"/>
        <v>24818.128984198644</v>
      </c>
      <c r="S344" s="47">
        <f t="shared" si="45"/>
        <v>22758.568974746046</v>
      </c>
      <c r="T344" s="47">
        <f t="shared" si="46"/>
        <v>2059.560009452598</v>
      </c>
      <c r="V344" s="68">
        <f t="shared" si="47"/>
        <v>1020.6589841986424</v>
      </c>
    </row>
    <row r="345" spans="1:22" ht="21" customHeight="1" x14ac:dyDescent="0.2">
      <c r="A345" s="30">
        <v>340</v>
      </c>
      <c r="B345" s="51" t="s">
        <v>2097</v>
      </c>
      <c r="C345" s="52">
        <v>42824</v>
      </c>
      <c r="D345" s="57">
        <v>23669.1</v>
      </c>
      <c r="E345" s="57">
        <v>8475.9</v>
      </c>
      <c r="F345" s="44">
        <f t="shared" si="41"/>
        <v>42795</v>
      </c>
      <c r="G345" s="66" t="s">
        <v>1515</v>
      </c>
      <c r="H345" s="43">
        <f>MATCH(G345,'Category 4'!$A:$A,0)</f>
        <v>749</v>
      </c>
      <c r="I345" s="43">
        <f>MATCH($F$6,'Category 4'!$1:$1,0)</f>
        <v>135</v>
      </c>
      <c r="J345" s="43">
        <f>INDEX('Category 4'!$A$1:$EN$870,H345,I345)</f>
        <v>144.1</v>
      </c>
      <c r="K345" s="43">
        <f>MATCH($K$4,'Category 4'!$1:$1,0)</f>
        <v>144</v>
      </c>
      <c r="L345" s="43">
        <f>INDEX('Category 4'!$A$1:$EN$870,'P&amp;M working'!H345,'P&amp;M working'!K345)</f>
        <v>143</v>
      </c>
      <c r="M345" s="46">
        <f t="shared" si="48"/>
        <v>0.99236641221374045</v>
      </c>
      <c r="N345" s="46">
        <f t="shared" si="43"/>
        <v>0.99236641221374045</v>
      </c>
      <c r="O345" s="73">
        <f t="shared" si="44"/>
        <v>6.8888888888888893</v>
      </c>
      <c r="P345" s="74">
        <f>INDEX('EL&amp;SV'!$D$4:$H$45,MATCH(G345,'EL&amp;SV'!$H$4:$H$45,0),MATCH(IF(D345&gt;1000000,"A",IF(D345&gt;100000,"B",IF(D345&gt;50000,"C","D"))),'EL&amp;SV'!$D$4:$H$4,0))</f>
        <v>5</v>
      </c>
      <c r="Q345" s="48">
        <f>INDEX('EL&amp;SV'!$H$4:$L$45,MATCH(G345,'EL&amp;SV'!$H$4:$H$45,0),MATCH(IF(D345&gt;1000000,"A",IF(D345&gt;100000,"B",IF(D345&gt;50000,"C","D"))),'EL&amp;SV'!$H$4:$L$4,0))</f>
        <v>0.95</v>
      </c>
      <c r="R345" s="47">
        <f t="shared" si="42"/>
        <v>23488.419847328241</v>
      </c>
      <c r="S345" s="47">
        <f t="shared" si="45"/>
        <v>22313.998854961828</v>
      </c>
      <c r="T345" s="47">
        <f t="shared" si="46"/>
        <v>1174.420992366413</v>
      </c>
      <c r="V345" s="68">
        <f t="shared" si="47"/>
        <v>-180.68015267175724</v>
      </c>
    </row>
    <row r="346" spans="1:22" ht="21" customHeight="1" x14ac:dyDescent="0.2">
      <c r="A346" s="30">
        <v>341</v>
      </c>
      <c r="B346" s="51" t="s">
        <v>2098</v>
      </c>
      <c r="C346" s="52">
        <v>42520</v>
      </c>
      <c r="D346" s="57">
        <v>23415</v>
      </c>
      <c r="E346" s="57">
        <v>6532.23</v>
      </c>
      <c r="F346" s="44">
        <f t="shared" si="41"/>
        <v>42491</v>
      </c>
      <c r="G346" s="66" t="s">
        <v>1325</v>
      </c>
      <c r="H346" s="43">
        <f>MATCH(G346,'Category 4'!$A:$A,0)</f>
        <v>654</v>
      </c>
      <c r="I346" s="43">
        <f>MATCH($F$6,'Category 4'!$1:$1,0)</f>
        <v>135</v>
      </c>
      <c r="J346" s="43">
        <f>INDEX('Category 4'!$A$1:$EN$870,H346,I346)</f>
        <v>111.7</v>
      </c>
      <c r="K346" s="43">
        <f>MATCH($K$4,'Category 4'!$1:$1,0)</f>
        <v>144</v>
      </c>
      <c r="L346" s="43">
        <f>INDEX('Category 4'!$A$1:$EN$870,'P&amp;M working'!H346,'P&amp;M working'!K346)</f>
        <v>113.8</v>
      </c>
      <c r="M346" s="46">
        <f t="shared" si="48"/>
        <v>1.018800358102059</v>
      </c>
      <c r="N346" s="46">
        <f t="shared" si="43"/>
        <v>1.018800358102059</v>
      </c>
      <c r="O346" s="73">
        <f t="shared" si="44"/>
        <v>7.7222222222222223</v>
      </c>
      <c r="P346" s="74">
        <f>INDEX('EL&amp;SV'!$D$4:$H$45,MATCH(G346,'EL&amp;SV'!$H$4:$H$45,0),MATCH(IF(D346&gt;1000000,"A",IF(D346&gt;100000,"B",IF(D346&gt;50000,"C","D"))),'EL&amp;SV'!$D$4:$H$4,0))</f>
        <v>8</v>
      </c>
      <c r="Q346" s="48">
        <f>INDEX('EL&amp;SV'!$H$4:$L$45,MATCH(G346,'EL&amp;SV'!$H$4:$H$45,0),MATCH(IF(D346&gt;1000000,"A",IF(D346&gt;100000,"B",IF(D346&gt;50000,"C","D"))),'EL&amp;SV'!$H$4:$L$4,0))</f>
        <v>0.95</v>
      </c>
      <c r="R346" s="47">
        <f t="shared" si="42"/>
        <v>23855.210384959712</v>
      </c>
      <c r="S346" s="47">
        <f t="shared" si="45"/>
        <v>21875.559245374512</v>
      </c>
      <c r="T346" s="47">
        <f t="shared" si="46"/>
        <v>1979.6511395851994</v>
      </c>
      <c r="V346" s="68">
        <f t="shared" si="47"/>
        <v>440.21038495971152</v>
      </c>
    </row>
    <row r="347" spans="1:22" ht="21" customHeight="1" x14ac:dyDescent="0.2">
      <c r="A347" s="30">
        <v>342</v>
      </c>
      <c r="B347" s="51" t="s">
        <v>2078</v>
      </c>
      <c r="C347" s="52">
        <v>42521</v>
      </c>
      <c r="D347" s="57">
        <v>23355.95</v>
      </c>
      <c r="E347" s="57">
        <v>6521.84</v>
      </c>
      <c r="F347" s="44">
        <f t="shared" si="41"/>
        <v>42491</v>
      </c>
      <c r="G347" s="66" t="s">
        <v>1237</v>
      </c>
      <c r="H347" s="43">
        <f>MATCH(G347,'Category 4'!$A:$A,0)</f>
        <v>610</v>
      </c>
      <c r="I347" s="43">
        <f>MATCH($F$6,'Category 4'!$1:$1,0)</f>
        <v>135</v>
      </c>
      <c r="J347" s="43">
        <f>INDEX('Category 4'!$A$1:$EN$870,H347,I347)</f>
        <v>132.9</v>
      </c>
      <c r="K347" s="43">
        <f>MATCH($K$4,'Category 4'!$1:$1,0)</f>
        <v>144</v>
      </c>
      <c r="L347" s="43">
        <f>INDEX('Category 4'!$A$1:$EN$870,'P&amp;M working'!H347,'P&amp;M working'!K347)</f>
        <v>138.6</v>
      </c>
      <c r="M347" s="46">
        <f t="shared" si="48"/>
        <v>1.0428893905191872</v>
      </c>
      <c r="N347" s="46">
        <f t="shared" si="43"/>
        <v>1.0428893905191872</v>
      </c>
      <c r="O347" s="73">
        <f t="shared" si="44"/>
        <v>7.7222222222222223</v>
      </c>
      <c r="P347" s="74">
        <f>INDEX('EL&amp;SV'!$D$4:$H$45,MATCH(G347,'EL&amp;SV'!$H$4:$H$45,0),MATCH(IF(D347&gt;1000000,"A",IF(D347&gt;100000,"B",IF(D347&gt;50000,"C","D"))),'EL&amp;SV'!$D$4:$H$4,0))</f>
        <v>8</v>
      </c>
      <c r="Q347" s="48">
        <f>INDEX('EL&amp;SV'!$H$4:$L$45,MATCH(G347,'EL&amp;SV'!$H$4:$H$45,0),MATCH(IF(D347&gt;1000000,"A",IF(D347&gt;100000,"B",IF(D347&gt;50000,"C","D"))),'EL&amp;SV'!$H$4:$L$4,0))</f>
        <v>0.95</v>
      </c>
      <c r="R347" s="47">
        <f t="shared" si="42"/>
        <v>24357.672460496611</v>
      </c>
      <c r="S347" s="47">
        <f t="shared" si="45"/>
        <v>22336.323947281788</v>
      </c>
      <c r="T347" s="47">
        <f t="shared" si="46"/>
        <v>2021.3485132148235</v>
      </c>
      <c r="V347" s="68">
        <f t="shared" si="47"/>
        <v>1001.7224604966104</v>
      </c>
    </row>
    <row r="348" spans="1:22" ht="21" customHeight="1" x14ac:dyDescent="0.2">
      <c r="A348" s="30">
        <v>343</v>
      </c>
      <c r="B348" s="51" t="s">
        <v>2099</v>
      </c>
      <c r="C348" s="52">
        <v>42401</v>
      </c>
      <c r="D348" s="57">
        <v>23243</v>
      </c>
      <c r="E348" s="57">
        <v>5764.56</v>
      </c>
      <c r="F348" s="44">
        <f t="shared" si="41"/>
        <v>42401</v>
      </c>
      <c r="G348" s="66" t="s">
        <v>1397</v>
      </c>
      <c r="H348" s="43">
        <f>MATCH(G348,'Category 4'!$A:$A,0)</f>
        <v>690</v>
      </c>
      <c r="I348" s="43">
        <f>MATCH($F$6,'Category 4'!$1:$1,0)</f>
        <v>135</v>
      </c>
      <c r="J348" s="43">
        <f>INDEX('Category 4'!$A$1:$EN$870,H348,I348)</f>
        <v>148.30000000000001</v>
      </c>
      <c r="K348" s="43">
        <f>MATCH($K$4,'Category 4'!$1:$1,0)</f>
        <v>144</v>
      </c>
      <c r="L348" s="43">
        <f>INDEX('Category 4'!$A$1:$EN$870,'P&amp;M working'!H348,'P&amp;M working'!K348)</f>
        <v>145.6</v>
      </c>
      <c r="M348" s="46">
        <f t="shared" si="48"/>
        <v>0.98179366149696545</v>
      </c>
      <c r="N348" s="46">
        <f t="shared" si="43"/>
        <v>0.98179366149696545</v>
      </c>
      <c r="O348" s="73">
        <f t="shared" si="44"/>
        <v>8.0527777777777771</v>
      </c>
      <c r="P348" s="74">
        <f>INDEX('EL&amp;SV'!$D$4:$H$45,MATCH(G348,'EL&amp;SV'!$H$4:$H$45,0),MATCH(IF(D348&gt;1000000,"A",IF(D348&gt;100000,"B",IF(D348&gt;50000,"C","D"))),'EL&amp;SV'!$D$4:$H$4,0))</f>
        <v>5</v>
      </c>
      <c r="Q348" s="48">
        <f>INDEX('EL&amp;SV'!$H$4:$L$45,MATCH(G348,'EL&amp;SV'!$H$4:$H$45,0),MATCH(IF(D348&gt;1000000,"A",IF(D348&gt;100000,"B",IF(D348&gt;50000,"C","D"))),'EL&amp;SV'!$H$4:$L$4,0))</f>
        <v>0.95</v>
      </c>
      <c r="R348" s="47">
        <f t="shared" si="42"/>
        <v>22819.830074173969</v>
      </c>
      <c r="S348" s="47">
        <f t="shared" si="45"/>
        <v>21678.838570465272</v>
      </c>
      <c r="T348" s="47">
        <f t="shared" si="46"/>
        <v>1140.9915037086976</v>
      </c>
      <c r="V348" s="68">
        <f t="shared" si="47"/>
        <v>-423.16992582603052</v>
      </c>
    </row>
    <row r="349" spans="1:22" ht="21" customHeight="1" x14ac:dyDescent="0.2">
      <c r="A349" s="30">
        <v>344</v>
      </c>
      <c r="B349" s="51" t="s">
        <v>2100</v>
      </c>
      <c r="C349" s="52">
        <v>42503</v>
      </c>
      <c r="D349" s="57">
        <v>23100</v>
      </c>
      <c r="E349" s="57">
        <v>6342.15</v>
      </c>
      <c r="F349" s="44">
        <f t="shared" si="41"/>
        <v>42491</v>
      </c>
      <c r="G349" s="66" t="s">
        <v>1018</v>
      </c>
      <c r="H349" s="43">
        <f>MATCH(G349,'Category 4'!$A:$A,0)</f>
        <v>499</v>
      </c>
      <c r="I349" s="43">
        <f>MATCH($F$6,'Category 4'!$1:$1,0)</f>
        <v>135</v>
      </c>
      <c r="J349" s="43">
        <f>INDEX('Category 4'!$A$1:$EN$870,H349,I349)</f>
        <v>138.9</v>
      </c>
      <c r="K349" s="43">
        <f>MATCH($K$4,'Category 4'!$1:$1,0)</f>
        <v>144</v>
      </c>
      <c r="L349" s="43">
        <f>INDEX('Category 4'!$A$1:$EN$870,'P&amp;M working'!H349,'P&amp;M working'!K349)</f>
        <v>137.19999999999999</v>
      </c>
      <c r="M349" s="46">
        <f t="shared" si="48"/>
        <v>0.98776097912167016</v>
      </c>
      <c r="N349" s="46">
        <f t="shared" si="43"/>
        <v>0.98776097912167016</v>
      </c>
      <c r="O349" s="73">
        <f t="shared" si="44"/>
        <v>7.7694444444444448</v>
      </c>
      <c r="P349" s="74">
        <f>INDEX('EL&amp;SV'!$D$4:$H$45,MATCH(G349,'EL&amp;SV'!$H$4:$H$45,0),MATCH(IF(D349&gt;1000000,"A",IF(D349&gt;100000,"B",IF(D349&gt;50000,"C","D"))),'EL&amp;SV'!$D$4:$H$4,0))</f>
        <v>5</v>
      </c>
      <c r="Q349" s="48">
        <f>INDEX('EL&amp;SV'!$H$4:$L$45,MATCH(G349,'EL&amp;SV'!$H$4:$H$45,0),MATCH(IF(D349&gt;1000000,"A",IF(D349&gt;100000,"B",IF(D349&gt;50000,"C","D"))),'EL&amp;SV'!$H$4:$L$4,0))</f>
        <v>0.95</v>
      </c>
      <c r="R349" s="47">
        <f t="shared" si="42"/>
        <v>22817.278617710581</v>
      </c>
      <c r="S349" s="47">
        <f t="shared" si="45"/>
        <v>21676.41468682505</v>
      </c>
      <c r="T349" s="47">
        <f t="shared" si="46"/>
        <v>1140.8639308855309</v>
      </c>
      <c r="V349" s="68">
        <f t="shared" si="47"/>
        <v>-282.72138228941913</v>
      </c>
    </row>
    <row r="350" spans="1:22" ht="21" customHeight="1" x14ac:dyDescent="0.2">
      <c r="A350" s="30">
        <v>345</v>
      </c>
      <c r="B350" s="51" t="s">
        <v>2101</v>
      </c>
      <c r="C350" s="52">
        <v>45012</v>
      </c>
      <c r="D350" s="57">
        <v>23000</v>
      </c>
      <c r="E350" s="57">
        <v>21328.33</v>
      </c>
      <c r="F350" s="44">
        <f t="shared" si="41"/>
        <v>44986</v>
      </c>
      <c r="G350" s="66" t="s">
        <v>1325</v>
      </c>
      <c r="H350" s="43">
        <f>MATCH(G350,'Category 4'!$A:$A,0)</f>
        <v>654</v>
      </c>
      <c r="I350" s="43">
        <f>MATCH($F$6,'Category 4'!$1:$1,0)</f>
        <v>135</v>
      </c>
      <c r="J350" s="43">
        <f>INDEX('Category 4'!$A$1:$EN$870,H350,I350)</f>
        <v>111.7</v>
      </c>
      <c r="K350" s="43">
        <f>MATCH($K$4,'Category 4'!$1:$1,0)</f>
        <v>144</v>
      </c>
      <c r="L350" s="43">
        <f>INDEX('Category 4'!$A$1:$EN$870,'P&amp;M working'!H350,'P&amp;M working'!K350)</f>
        <v>113.8</v>
      </c>
      <c r="M350" s="46">
        <f t="shared" si="48"/>
        <v>1.018800358102059</v>
      </c>
      <c r="N350" s="46">
        <f t="shared" si="43"/>
        <v>1.018800358102059</v>
      </c>
      <c r="O350" s="73">
        <f t="shared" si="44"/>
        <v>0.89722222222222225</v>
      </c>
      <c r="P350" s="74">
        <f>INDEX('EL&amp;SV'!$D$4:$H$45,MATCH(G350,'EL&amp;SV'!$H$4:$H$45,0),MATCH(IF(D350&gt;1000000,"A",IF(D350&gt;100000,"B",IF(D350&gt;50000,"C","D"))),'EL&amp;SV'!$D$4:$H$4,0))</f>
        <v>8</v>
      </c>
      <c r="Q350" s="48">
        <f>INDEX('EL&amp;SV'!$H$4:$L$45,MATCH(G350,'EL&amp;SV'!$H$4:$H$45,0),MATCH(IF(D350&gt;1000000,"A",IF(D350&gt;100000,"B",IF(D350&gt;50000,"C","D"))),'EL&amp;SV'!$H$4:$L$4,0))</f>
        <v>0.95</v>
      </c>
      <c r="R350" s="47">
        <f t="shared" si="42"/>
        <v>23432.408236347357</v>
      </c>
      <c r="S350" s="47">
        <f t="shared" si="45"/>
        <v>2496.6091900427728</v>
      </c>
      <c r="T350" s="47">
        <f t="shared" si="46"/>
        <v>20935.799046304586</v>
      </c>
      <c r="V350" s="68">
        <f t="shared" si="47"/>
        <v>432.40823634735716</v>
      </c>
    </row>
    <row r="351" spans="1:22" ht="21" customHeight="1" x14ac:dyDescent="0.2">
      <c r="A351" s="30">
        <v>346</v>
      </c>
      <c r="B351" s="51" t="s">
        <v>2102</v>
      </c>
      <c r="C351" s="52">
        <v>42401</v>
      </c>
      <c r="D351" s="57">
        <v>22986</v>
      </c>
      <c r="E351" s="57">
        <v>5700.82</v>
      </c>
      <c r="F351" s="44">
        <f t="shared" si="41"/>
        <v>42401</v>
      </c>
      <c r="G351" s="66" t="s">
        <v>1511</v>
      </c>
      <c r="H351" s="43">
        <f>MATCH(G351,'Category 4'!$A:$A,0)</f>
        <v>747</v>
      </c>
      <c r="I351" s="43">
        <f>MATCH($F$6,'Category 4'!$1:$1,0)</f>
        <v>135</v>
      </c>
      <c r="J351" s="43">
        <f>INDEX('Category 4'!$A$1:$EN$870,H351,I351)</f>
        <v>130.19999999999999</v>
      </c>
      <c r="K351" s="43">
        <f>MATCH($K$4,'Category 4'!$1:$1,0)</f>
        <v>144</v>
      </c>
      <c r="L351" s="43">
        <f>INDEX('Category 4'!$A$1:$EN$870,'P&amp;M working'!H351,'P&amp;M working'!K351)</f>
        <v>130.19999999999999</v>
      </c>
      <c r="M351" s="46">
        <f t="shared" si="48"/>
        <v>1</v>
      </c>
      <c r="N351" s="46">
        <f t="shared" si="43"/>
        <v>1</v>
      </c>
      <c r="O351" s="73">
        <f t="shared" si="44"/>
        <v>8.0527777777777771</v>
      </c>
      <c r="P351" s="74">
        <f>INDEX('EL&amp;SV'!$D$4:$H$45,MATCH(G351,'EL&amp;SV'!$H$4:$H$45,0),MATCH(IF(D351&gt;1000000,"A",IF(D351&gt;100000,"B",IF(D351&gt;50000,"C","D"))),'EL&amp;SV'!$D$4:$H$4,0))</f>
        <v>8</v>
      </c>
      <c r="Q351" s="48">
        <f>INDEX('EL&amp;SV'!$H$4:$L$45,MATCH(G351,'EL&amp;SV'!$H$4:$H$45,0),MATCH(IF(D351&gt;1000000,"A",IF(D351&gt;100000,"B",IF(D351&gt;50000,"C","D"))),'EL&amp;SV'!$H$4:$L$4,0))</f>
        <v>0.95</v>
      </c>
      <c r="R351" s="47">
        <f t="shared" si="42"/>
        <v>22986</v>
      </c>
      <c r="S351" s="47">
        <f t="shared" si="45"/>
        <v>21836.7</v>
      </c>
      <c r="T351" s="47">
        <f t="shared" si="46"/>
        <v>1149.2999999999993</v>
      </c>
      <c r="V351" s="68">
        <f t="shared" si="47"/>
        <v>0</v>
      </c>
    </row>
    <row r="352" spans="1:22" ht="21" customHeight="1" x14ac:dyDescent="0.2">
      <c r="A352" s="30">
        <v>347</v>
      </c>
      <c r="B352" s="51" t="s">
        <v>2103</v>
      </c>
      <c r="C352" s="52">
        <v>42503</v>
      </c>
      <c r="D352" s="57">
        <v>22969</v>
      </c>
      <c r="E352" s="57">
        <v>6306.18</v>
      </c>
      <c r="F352" s="44">
        <f t="shared" si="41"/>
        <v>42491</v>
      </c>
      <c r="G352" s="66" t="s">
        <v>1018</v>
      </c>
      <c r="H352" s="43">
        <f>MATCH(G352,'Category 4'!$A:$A,0)</f>
        <v>499</v>
      </c>
      <c r="I352" s="43">
        <f>MATCH($F$6,'Category 4'!$1:$1,0)</f>
        <v>135</v>
      </c>
      <c r="J352" s="43">
        <f>INDEX('Category 4'!$A$1:$EN$870,H352,I352)</f>
        <v>138.9</v>
      </c>
      <c r="K352" s="43">
        <f>MATCH($K$4,'Category 4'!$1:$1,0)</f>
        <v>144</v>
      </c>
      <c r="L352" s="43">
        <f>INDEX('Category 4'!$A$1:$EN$870,'P&amp;M working'!H352,'P&amp;M working'!K352)</f>
        <v>137.19999999999999</v>
      </c>
      <c r="M352" s="46">
        <f t="shared" si="48"/>
        <v>0.98776097912167016</v>
      </c>
      <c r="N352" s="46">
        <f t="shared" si="43"/>
        <v>0.98776097912167016</v>
      </c>
      <c r="O352" s="73">
        <f t="shared" si="44"/>
        <v>7.7694444444444448</v>
      </c>
      <c r="P352" s="74">
        <f>INDEX('EL&amp;SV'!$D$4:$H$45,MATCH(G352,'EL&amp;SV'!$H$4:$H$45,0),MATCH(IF(D352&gt;1000000,"A",IF(D352&gt;100000,"B",IF(D352&gt;50000,"C","D"))),'EL&amp;SV'!$D$4:$H$4,0))</f>
        <v>5</v>
      </c>
      <c r="Q352" s="48">
        <f>INDEX('EL&amp;SV'!$H$4:$L$45,MATCH(G352,'EL&amp;SV'!$H$4:$H$45,0),MATCH(IF(D352&gt;1000000,"A",IF(D352&gt;100000,"B",IF(D352&gt;50000,"C","D"))),'EL&amp;SV'!$H$4:$L$4,0))</f>
        <v>0.95</v>
      </c>
      <c r="R352" s="47">
        <f t="shared" si="42"/>
        <v>22687.881929445641</v>
      </c>
      <c r="S352" s="47">
        <f t="shared" si="45"/>
        <v>21553.487832973362</v>
      </c>
      <c r="T352" s="47">
        <f t="shared" si="46"/>
        <v>1134.3940964722788</v>
      </c>
      <c r="V352" s="68">
        <f t="shared" si="47"/>
        <v>-281.11807055435929</v>
      </c>
    </row>
    <row r="353" spans="1:22" ht="21" customHeight="1" x14ac:dyDescent="0.2">
      <c r="A353" s="30">
        <v>348</v>
      </c>
      <c r="B353" s="51" t="s">
        <v>2104</v>
      </c>
      <c r="C353" s="52">
        <v>42460</v>
      </c>
      <c r="D353" s="57">
        <v>22950</v>
      </c>
      <c r="E353" s="57">
        <v>6044.12</v>
      </c>
      <c r="F353" s="44">
        <f t="shared" si="41"/>
        <v>42430</v>
      </c>
      <c r="G353" s="66" t="s">
        <v>1325</v>
      </c>
      <c r="H353" s="43">
        <f>MATCH(G353,'Category 4'!$A:$A,0)</f>
        <v>654</v>
      </c>
      <c r="I353" s="43">
        <f>MATCH($F$6,'Category 4'!$1:$1,0)</f>
        <v>135</v>
      </c>
      <c r="J353" s="43">
        <f>INDEX('Category 4'!$A$1:$EN$870,H353,I353)</f>
        <v>111.7</v>
      </c>
      <c r="K353" s="43">
        <f>MATCH($K$4,'Category 4'!$1:$1,0)</f>
        <v>144</v>
      </c>
      <c r="L353" s="43">
        <f>INDEX('Category 4'!$A$1:$EN$870,'P&amp;M working'!H353,'P&amp;M working'!K353)</f>
        <v>113.8</v>
      </c>
      <c r="M353" s="46">
        <f t="shared" si="48"/>
        <v>1.018800358102059</v>
      </c>
      <c r="N353" s="46">
        <f t="shared" si="43"/>
        <v>1.018800358102059</v>
      </c>
      <c r="O353" s="73">
        <f t="shared" si="44"/>
        <v>7.8888888888888893</v>
      </c>
      <c r="P353" s="74">
        <f>INDEX('EL&amp;SV'!$D$4:$H$45,MATCH(G353,'EL&amp;SV'!$H$4:$H$45,0),MATCH(IF(D353&gt;1000000,"A",IF(D353&gt;100000,"B",IF(D353&gt;50000,"C","D"))),'EL&amp;SV'!$D$4:$H$4,0))</f>
        <v>8</v>
      </c>
      <c r="Q353" s="48">
        <f>INDEX('EL&amp;SV'!$H$4:$L$45,MATCH(G353,'EL&amp;SV'!$H$4:$H$45,0),MATCH(IF(D353&gt;1000000,"A",IF(D353&gt;100000,"B",IF(D353&gt;50000,"C","D"))),'EL&amp;SV'!$H$4:$L$4,0))</f>
        <v>0.95</v>
      </c>
      <c r="R353" s="47">
        <f t="shared" si="42"/>
        <v>23381.468218442256</v>
      </c>
      <c r="S353" s="47">
        <f t="shared" si="45"/>
        <v>21903.889324082367</v>
      </c>
      <c r="T353" s="47">
        <f t="shared" si="46"/>
        <v>1477.5788943598891</v>
      </c>
      <c r="V353" s="68">
        <f t="shared" si="47"/>
        <v>431.46821844225633</v>
      </c>
    </row>
    <row r="354" spans="1:22" ht="21" customHeight="1" x14ac:dyDescent="0.2">
      <c r="A354" s="30">
        <v>349</v>
      </c>
      <c r="B354" s="51" t="s">
        <v>2105</v>
      </c>
      <c r="C354" s="52">
        <v>42793</v>
      </c>
      <c r="D354" s="57">
        <v>22822.48</v>
      </c>
      <c r="E354" s="57">
        <v>7988.58</v>
      </c>
      <c r="F354" s="44">
        <f t="shared" si="41"/>
        <v>42767</v>
      </c>
      <c r="G354" s="66" t="s">
        <v>1237</v>
      </c>
      <c r="H354" s="43">
        <f>MATCH(G354,'Category 4'!$A:$A,0)</f>
        <v>610</v>
      </c>
      <c r="I354" s="43">
        <f>MATCH($F$6,'Category 4'!$1:$1,0)</f>
        <v>135</v>
      </c>
      <c r="J354" s="43">
        <f>INDEX('Category 4'!$A$1:$EN$870,H354,I354)</f>
        <v>132.9</v>
      </c>
      <c r="K354" s="43">
        <f>MATCH($K$4,'Category 4'!$1:$1,0)</f>
        <v>144</v>
      </c>
      <c r="L354" s="43">
        <f>INDEX('Category 4'!$A$1:$EN$870,'P&amp;M working'!H354,'P&amp;M working'!K354)</f>
        <v>138.6</v>
      </c>
      <c r="M354" s="46">
        <f t="shared" si="48"/>
        <v>1.0428893905191872</v>
      </c>
      <c r="N354" s="46">
        <f t="shared" si="43"/>
        <v>1.0428893905191872</v>
      </c>
      <c r="O354" s="73">
        <f t="shared" si="44"/>
        <v>6.9805555555555552</v>
      </c>
      <c r="P354" s="74">
        <f>INDEX('EL&amp;SV'!$D$4:$H$45,MATCH(G354,'EL&amp;SV'!$H$4:$H$45,0),MATCH(IF(D354&gt;1000000,"A",IF(D354&gt;100000,"B",IF(D354&gt;50000,"C","D"))),'EL&amp;SV'!$D$4:$H$4,0))</f>
        <v>8</v>
      </c>
      <c r="Q354" s="48">
        <f>INDEX('EL&amp;SV'!$H$4:$L$45,MATCH(G354,'EL&amp;SV'!$H$4:$H$45,0),MATCH(IF(D354&gt;1000000,"A",IF(D354&gt;100000,"B",IF(D354&gt;50000,"C","D"))),'EL&amp;SV'!$H$4:$L$4,0))</f>
        <v>0.95</v>
      </c>
      <c r="R354" s="47">
        <f t="shared" si="42"/>
        <v>23801.322257336338</v>
      </c>
      <c r="S354" s="47">
        <f t="shared" si="45"/>
        <v>19729.891212170798</v>
      </c>
      <c r="T354" s="47">
        <f t="shared" si="46"/>
        <v>4071.4310451655401</v>
      </c>
      <c r="V354" s="68">
        <f t="shared" si="47"/>
        <v>978.84225733633866</v>
      </c>
    </row>
    <row r="355" spans="1:22" ht="21" customHeight="1" x14ac:dyDescent="0.2">
      <c r="A355" s="30">
        <v>350</v>
      </c>
      <c r="B355" s="51" t="s">
        <v>2106</v>
      </c>
      <c r="C355" s="52">
        <v>43646</v>
      </c>
      <c r="D355" s="57">
        <v>22800</v>
      </c>
      <c r="E355" s="57">
        <v>13328.81</v>
      </c>
      <c r="F355" s="44">
        <f t="shared" si="41"/>
        <v>43617</v>
      </c>
      <c r="G355" s="66" t="s">
        <v>1397</v>
      </c>
      <c r="H355" s="43">
        <f>MATCH(G355,'Category 4'!$A:$A,0)</f>
        <v>690</v>
      </c>
      <c r="I355" s="43">
        <f>MATCH($F$6,'Category 4'!$1:$1,0)</f>
        <v>135</v>
      </c>
      <c r="J355" s="43">
        <f>INDEX('Category 4'!$A$1:$EN$870,H355,I355)</f>
        <v>148.30000000000001</v>
      </c>
      <c r="K355" s="43">
        <f>MATCH($K$4,'Category 4'!$1:$1,0)</f>
        <v>144</v>
      </c>
      <c r="L355" s="43">
        <f>INDEX('Category 4'!$A$1:$EN$870,'P&amp;M working'!H355,'P&amp;M working'!K355)</f>
        <v>145.6</v>
      </c>
      <c r="M355" s="46">
        <f t="shared" si="48"/>
        <v>0.98179366149696545</v>
      </c>
      <c r="N355" s="46">
        <f t="shared" si="43"/>
        <v>0.98179366149696545</v>
      </c>
      <c r="O355" s="73">
        <f t="shared" si="44"/>
        <v>4.6388888888888893</v>
      </c>
      <c r="P355" s="74">
        <f>INDEX('EL&amp;SV'!$D$4:$H$45,MATCH(G355,'EL&amp;SV'!$H$4:$H$45,0),MATCH(IF(D355&gt;1000000,"A",IF(D355&gt;100000,"B",IF(D355&gt;50000,"C","D"))),'EL&amp;SV'!$D$4:$H$4,0))</f>
        <v>5</v>
      </c>
      <c r="Q355" s="48">
        <f>INDEX('EL&amp;SV'!$H$4:$L$45,MATCH(G355,'EL&amp;SV'!$H$4:$H$45,0),MATCH(IF(D355&gt;1000000,"A",IF(D355&gt;100000,"B",IF(D355&gt;50000,"C","D"))),'EL&amp;SV'!$H$4:$L$4,0))</f>
        <v>0.95</v>
      </c>
      <c r="R355" s="47">
        <f t="shared" si="42"/>
        <v>22384.895482130811</v>
      </c>
      <c r="S355" s="47">
        <f t="shared" si="45"/>
        <v>19729.798156889185</v>
      </c>
      <c r="T355" s="47">
        <f t="shared" si="46"/>
        <v>2655.0973252416261</v>
      </c>
      <c r="V355" s="68">
        <f t="shared" si="47"/>
        <v>-415.10451786918929</v>
      </c>
    </row>
    <row r="356" spans="1:22" ht="21" customHeight="1" x14ac:dyDescent="0.2">
      <c r="A356" s="30">
        <v>351</v>
      </c>
      <c r="B356" s="51" t="s">
        <v>2107</v>
      </c>
      <c r="C356" s="52">
        <v>43693</v>
      </c>
      <c r="D356" s="57">
        <v>22800</v>
      </c>
      <c r="E356" s="57">
        <v>12419.47</v>
      </c>
      <c r="F356" s="44">
        <f t="shared" si="41"/>
        <v>43678</v>
      </c>
      <c r="G356" s="66" t="s">
        <v>1349</v>
      </c>
      <c r="H356" s="43">
        <f>MATCH(G356,'Category 4'!$A:$A,0)</f>
        <v>566</v>
      </c>
      <c r="I356" s="43">
        <f>MATCH($F$6,'Category 4'!$1:$1,0)</f>
        <v>135</v>
      </c>
      <c r="J356" s="43">
        <f>INDEX('Category 4'!$A$1:$EN$870,H356,I356)</f>
        <v>147.6</v>
      </c>
      <c r="K356" s="43">
        <f>MATCH($K$4,'Category 4'!$1:$1,0)</f>
        <v>144</v>
      </c>
      <c r="L356" s="43">
        <f>INDEX('Category 4'!$A$1:$EN$870,'P&amp;M working'!H356,'P&amp;M working'!K356)</f>
        <v>139.69999999999999</v>
      </c>
      <c r="M356" s="46">
        <f t="shared" si="48"/>
        <v>0.94647696476964771</v>
      </c>
      <c r="N356" s="46">
        <f t="shared" si="43"/>
        <v>0.94647696476964771</v>
      </c>
      <c r="O356" s="73">
        <f t="shared" si="44"/>
        <v>4.5111111111111111</v>
      </c>
      <c r="P356" s="74">
        <f>INDEX('EL&amp;SV'!$D$4:$H$45,MATCH(G356,'EL&amp;SV'!$H$4:$H$45,0),MATCH(IF(D356&gt;1000000,"A",IF(D356&gt;100000,"B",IF(D356&gt;50000,"C","D"))),'EL&amp;SV'!$D$4:$H$4,0))</f>
        <v>5</v>
      </c>
      <c r="Q356" s="48">
        <f>INDEX('EL&amp;SV'!$H$4:$L$45,MATCH(G356,'EL&amp;SV'!$H$4:$H$45,0),MATCH(IF(D356&gt;1000000,"A",IF(D356&gt;100000,"B",IF(D356&gt;50000,"C","D"))),'EL&amp;SV'!$H$4:$L$4,0))</f>
        <v>0.95</v>
      </c>
      <c r="R356" s="47">
        <f t="shared" si="42"/>
        <v>21579.674796747968</v>
      </c>
      <c r="S356" s="47">
        <f t="shared" si="45"/>
        <v>18496.17904245709</v>
      </c>
      <c r="T356" s="47">
        <f t="shared" si="46"/>
        <v>3083.4957542908778</v>
      </c>
      <c r="V356" s="68">
        <f t="shared" si="47"/>
        <v>-1220.3252032520322</v>
      </c>
    </row>
    <row r="357" spans="1:22" ht="21" customHeight="1" x14ac:dyDescent="0.2">
      <c r="A357" s="30">
        <v>352</v>
      </c>
      <c r="B357" s="51" t="s">
        <v>2108</v>
      </c>
      <c r="C357" s="52">
        <v>42489</v>
      </c>
      <c r="D357" s="57">
        <v>22680</v>
      </c>
      <c r="E357" s="57">
        <v>6144.19</v>
      </c>
      <c r="F357" s="44">
        <f t="shared" si="41"/>
        <v>42461</v>
      </c>
      <c r="G357" s="66" t="s">
        <v>1018</v>
      </c>
      <c r="H357" s="43">
        <f>MATCH(G357,'Category 4'!$A:$A,0)</f>
        <v>499</v>
      </c>
      <c r="I357" s="43">
        <f>MATCH($F$6,'Category 4'!$1:$1,0)</f>
        <v>135</v>
      </c>
      <c r="J357" s="43">
        <f>INDEX('Category 4'!$A$1:$EN$870,H357,I357)</f>
        <v>138.9</v>
      </c>
      <c r="K357" s="43">
        <f>MATCH($K$4,'Category 4'!$1:$1,0)</f>
        <v>144</v>
      </c>
      <c r="L357" s="43">
        <f>INDEX('Category 4'!$A$1:$EN$870,'P&amp;M working'!H357,'P&amp;M working'!K357)</f>
        <v>137.19999999999999</v>
      </c>
      <c r="M357" s="46">
        <f t="shared" si="48"/>
        <v>0.98776097912167016</v>
      </c>
      <c r="N357" s="46">
        <f t="shared" si="43"/>
        <v>0.98776097912167016</v>
      </c>
      <c r="O357" s="73">
        <f t="shared" si="44"/>
        <v>7.8083333333333336</v>
      </c>
      <c r="P357" s="74">
        <f>INDEX('EL&amp;SV'!$D$4:$H$45,MATCH(G357,'EL&amp;SV'!$H$4:$H$45,0),MATCH(IF(D357&gt;1000000,"A",IF(D357&gt;100000,"B",IF(D357&gt;50000,"C","D"))),'EL&amp;SV'!$D$4:$H$4,0))</f>
        <v>5</v>
      </c>
      <c r="Q357" s="48">
        <f>INDEX('EL&amp;SV'!$H$4:$L$45,MATCH(G357,'EL&amp;SV'!$H$4:$H$45,0),MATCH(IF(D357&gt;1000000,"A",IF(D357&gt;100000,"B",IF(D357&gt;50000,"C","D"))),'EL&amp;SV'!$H$4:$L$4,0))</f>
        <v>0.95</v>
      </c>
      <c r="R357" s="47">
        <f t="shared" si="42"/>
        <v>22402.419006479478</v>
      </c>
      <c r="S357" s="47">
        <f t="shared" si="45"/>
        <v>21282.298056155505</v>
      </c>
      <c r="T357" s="47">
        <f t="shared" si="46"/>
        <v>1120.1209503239734</v>
      </c>
      <c r="V357" s="68">
        <f t="shared" si="47"/>
        <v>-277.58099352052159</v>
      </c>
    </row>
    <row r="358" spans="1:22" ht="21" customHeight="1" x14ac:dyDescent="0.2">
      <c r="A358" s="30">
        <v>353</v>
      </c>
      <c r="B358" s="51" t="s">
        <v>2109</v>
      </c>
      <c r="C358" s="52">
        <v>42460</v>
      </c>
      <c r="D358" s="57">
        <v>22550</v>
      </c>
      <c r="E358" s="57">
        <v>5938.78</v>
      </c>
      <c r="F358" s="44">
        <f t="shared" si="41"/>
        <v>42430</v>
      </c>
      <c r="G358" s="66" t="s">
        <v>1018</v>
      </c>
      <c r="H358" s="43">
        <f>MATCH(G358,'Category 4'!$A:$A,0)</f>
        <v>499</v>
      </c>
      <c r="I358" s="43">
        <f>MATCH($F$6,'Category 4'!$1:$1,0)</f>
        <v>135</v>
      </c>
      <c r="J358" s="43">
        <f>INDEX('Category 4'!$A$1:$EN$870,H358,I358)</f>
        <v>138.9</v>
      </c>
      <c r="K358" s="43">
        <f>MATCH($K$4,'Category 4'!$1:$1,0)</f>
        <v>144</v>
      </c>
      <c r="L358" s="43">
        <f>INDEX('Category 4'!$A$1:$EN$870,'P&amp;M working'!H358,'P&amp;M working'!K358)</f>
        <v>137.19999999999999</v>
      </c>
      <c r="M358" s="46">
        <f t="shared" si="48"/>
        <v>0.98776097912167016</v>
      </c>
      <c r="N358" s="46">
        <f t="shared" si="43"/>
        <v>0.98776097912167016</v>
      </c>
      <c r="O358" s="73">
        <f t="shared" si="44"/>
        <v>7.8888888888888893</v>
      </c>
      <c r="P358" s="74">
        <f>INDEX('EL&amp;SV'!$D$4:$H$45,MATCH(G358,'EL&amp;SV'!$H$4:$H$45,0),MATCH(IF(D358&gt;1000000,"A",IF(D358&gt;100000,"B",IF(D358&gt;50000,"C","D"))),'EL&amp;SV'!$D$4:$H$4,0))</f>
        <v>5</v>
      </c>
      <c r="Q358" s="48">
        <f>INDEX('EL&amp;SV'!$H$4:$L$45,MATCH(G358,'EL&amp;SV'!$H$4:$H$45,0),MATCH(IF(D358&gt;1000000,"A",IF(D358&gt;100000,"B",IF(D358&gt;50000,"C","D"))),'EL&amp;SV'!$H$4:$L$4,0))</f>
        <v>0.95</v>
      </c>
      <c r="R358" s="47">
        <f t="shared" si="42"/>
        <v>22274.010079193664</v>
      </c>
      <c r="S358" s="47">
        <f t="shared" si="45"/>
        <v>21160.309575233983</v>
      </c>
      <c r="T358" s="47">
        <f t="shared" si="46"/>
        <v>1113.7005039596806</v>
      </c>
      <c r="V358" s="68">
        <f t="shared" si="47"/>
        <v>-275.98992080633616</v>
      </c>
    </row>
    <row r="359" spans="1:22" ht="21" customHeight="1" x14ac:dyDescent="0.2">
      <c r="A359" s="30">
        <v>354</v>
      </c>
      <c r="B359" s="51" t="s">
        <v>2110</v>
      </c>
      <c r="C359" s="52">
        <v>42460</v>
      </c>
      <c r="D359" s="57">
        <v>22440</v>
      </c>
      <c r="E359" s="57">
        <v>1122</v>
      </c>
      <c r="F359" s="44">
        <f t="shared" si="41"/>
        <v>42430</v>
      </c>
      <c r="G359" s="66" t="s">
        <v>1349</v>
      </c>
      <c r="H359" s="43">
        <f>MATCH(G359,'Category 4'!$A:$A,0)</f>
        <v>566</v>
      </c>
      <c r="I359" s="43">
        <f>MATCH($F$6,'Category 4'!$1:$1,0)</f>
        <v>135</v>
      </c>
      <c r="J359" s="43">
        <f>INDEX('Category 4'!$A$1:$EN$870,H359,I359)</f>
        <v>147.6</v>
      </c>
      <c r="K359" s="43">
        <f>MATCH($K$4,'Category 4'!$1:$1,0)</f>
        <v>144</v>
      </c>
      <c r="L359" s="43">
        <f>INDEX('Category 4'!$A$1:$EN$870,'P&amp;M working'!H359,'P&amp;M working'!K359)</f>
        <v>139.69999999999999</v>
      </c>
      <c r="M359" s="46">
        <f t="shared" si="48"/>
        <v>0.94647696476964771</v>
      </c>
      <c r="N359" s="46">
        <f t="shared" si="43"/>
        <v>0.94647696476964771</v>
      </c>
      <c r="O359" s="73">
        <f t="shared" si="44"/>
        <v>7.8888888888888893</v>
      </c>
      <c r="P359" s="74">
        <f>INDEX('EL&amp;SV'!$D$4:$H$45,MATCH(G359,'EL&amp;SV'!$H$4:$H$45,0),MATCH(IF(D359&gt;1000000,"A",IF(D359&gt;100000,"B",IF(D359&gt;50000,"C","D"))),'EL&amp;SV'!$D$4:$H$4,0))</f>
        <v>5</v>
      </c>
      <c r="Q359" s="48">
        <f>INDEX('EL&amp;SV'!$H$4:$L$45,MATCH(G359,'EL&amp;SV'!$H$4:$H$45,0),MATCH(IF(D359&gt;1000000,"A",IF(D359&gt;100000,"B",IF(D359&gt;50000,"C","D"))),'EL&amp;SV'!$H$4:$L$4,0))</f>
        <v>0.95</v>
      </c>
      <c r="R359" s="47">
        <f t="shared" si="42"/>
        <v>21238.943089430893</v>
      </c>
      <c r="S359" s="47">
        <f t="shared" si="45"/>
        <v>20176.995934959348</v>
      </c>
      <c r="T359" s="47">
        <f t="shared" si="46"/>
        <v>1061.9471544715452</v>
      </c>
      <c r="V359" s="68">
        <f t="shared" si="47"/>
        <v>-1201.0569105691065</v>
      </c>
    </row>
    <row r="360" spans="1:22" ht="21" customHeight="1" x14ac:dyDescent="0.2">
      <c r="A360" s="30">
        <v>355</v>
      </c>
      <c r="B360" s="51" t="s">
        <v>2111</v>
      </c>
      <c r="C360" s="52">
        <v>45012</v>
      </c>
      <c r="D360" s="57">
        <v>22100</v>
      </c>
      <c r="E360" s="57">
        <v>20493.75</v>
      </c>
      <c r="F360" s="44">
        <f t="shared" si="41"/>
        <v>44986</v>
      </c>
      <c r="G360" s="66" t="s">
        <v>1349</v>
      </c>
      <c r="H360" s="43">
        <f>MATCH(G360,'Category 4'!$A:$A,0)</f>
        <v>566</v>
      </c>
      <c r="I360" s="43">
        <f>MATCH($F$6,'Category 4'!$1:$1,0)</f>
        <v>135</v>
      </c>
      <c r="J360" s="43">
        <f>INDEX('Category 4'!$A$1:$EN$870,H360,I360)</f>
        <v>147.6</v>
      </c>
      <c r="K360" s="43">
        <f>MATCH($K$4,'Category 4'!$1:$1,0)</f>
        <v>144</v>
      </c>
      <c r="L360" s="43">
        <f>INDEX('Category 4'!$A$1:$EN$870,'P&amp;M working'!H360,'P&amp;M working'!K360)</f>
        <v>139.69999999999999</v>
      </c>
      <c r="M360" s="46">
        <f t="shared" si="48"/>
        <v>0.94647696476964771</v>
      </c>
      <c r="N360" s="46">
        <f t="shared" si="43"/>
        <v>0.94647696476964771</v>
      </c>
      <c r="O360" s="73">
        <f t="shared" si="44"/>
        <v>0.89722222222222225</v>
      </c>
      <c r="P360" s="74">
        <f>INDEX('EL&amp;SV'!$D$4:$H$45,MATCH(G360,'EL&amp;SV'!$H$4:$H$45,0),MATCH(IF(D360&gt;1000000,"A",IF(D360&gt;100000,"B",IF(D360&gt;50000,"C","D"))),'EL&amp;SV'!$D$4:$H$4,0))</f>
        <v>5</v>
      </c>
      <c r="Q360" s="48">
        <f>INDEX('EL&amp;SV'!$H$4:$L$45,MATCH(G360,'EL&amp;SV'!$H$4:$H$45,0),MATCH(IF(D360&gt;1000000,"A",IF(D360&gt;100000,"B",IF(D360&gt;50000,"C","D"))),'EL&amp;SV'!$H$4:$L$4,0))</f>
        <v>0.95</v>
      </c>
      <c r="R360" s="47">
        <f t="shared" si="42"/>
        <v>20917.140921409213</v>
      </c>
      <c r="S360" s="47">
        <f t="shared" si="45"/>
        <v>3565.7914954080093</v>
      </c>
      <c r="T360" s="47">
        <f t="shared" si="46"/>
        <v>17351.349426001205</v>
      </c>
      <c r="V360" s="68">
        <f t="shared" si="47"/>
        <v>-1182.8590785907872</v>
      </c>
    </row>
    <row r="361" spans="1:22" ht="21" customHeight="1" x14ac:dyDescent="0.2">
      <c r="A361" s="30">
        <v>356</v>
      </c>
      <c r="B361" s="51" t="s">
        <v>1969</v>
      </c>
      <c r="C361" s="52">
        <v>42401</v>
      </c>
      <c r="D361" s="57">
        <v>21755</v>
      </c>
      <c r="E361" s="57">
        <v>5395.51</v>
      </c>
      <c r="F361" s="44">
        <f t="shared" si="41"/>
        <v>42401</v>
      </c>
      <c r="G361" s="66" t="s">
        <v>1507</v>
      </c>
      <c r="H361" s="43">
        <f>MATCH(G361,'Category 4'!$A:$A,0)</f>
        <v>745</v>
      </c>
      <c r="I361" s="43">
        <f>MATCH($F$6,'Category 4'!$1:$1,0)</f>
        <v>135</v>
      </c>
      <c r="J361" s="43">
        <f>INDEX('Category 4'!$A$1:$EN$870,H361,I361)</f>
        <v>117.8</v>
      </c>
      <c r="K361" s="43">
        <f>MATCH($K$4,'Category 4'!$1:$1,0)</f>
        <v>144</v>
      </c>
      <c r="L361" s="43">
        <f>INDEX('Category 4'!$A$1:$EN$870,'P&amp;M working'!H361,'P&amp;M working'!K361)</f>
        <v>120</v>
      </c>
      <c r="M361" s="46">
        <f t="shared" si="48"/>
        <v>1.0186757215619695</v>
      </c>
      <c r="N361" s="46">
        <f t="shared" si="43"/>
        <v>1.0186757215619695</v>
      </c>
      <c r="O361" s="73">
        <f t="shared" si="44"/>
        <v>8.0527777777777771</v>
      </c>
      <c r="P361" s="74">
        <f>INDEX('EL&amp;SV'!$D$4:$H$45,MATCH(G361,'EL&amp;SV'!$H$4:$H$45,0),MATCH(IF(D361&gt;1000000,"A",IF(D361&gt;100000,"B",IF(D361&gt;50000,"C","D"))),'EL&amp;SV'!$D$4:$H$4,0))</f>
        <v>5</v>
      </c>
      <c r="Q361" s="48">
        <f>INDEX('EL&amp;SV'!$H$4:$L$45,MATCH(G361,'EL&amp;SV'!$H$4:$H$45,0),MATCH(IF(D361&gt;1000000,"A",IF(D361&gt;100000,"B",IF(D361&gt;50000,"C","D"))),'EL&amp;SV'!$H$4:$L$4,0))</f>
        <v>0.95</v>
      </c>
      <c r="R361" s="47">
        <f t="shared" si="42"/>
        <v>22161.290322580648</v>
      </c>
      <c r="S361" s="47">
        <f t="shared" si="45"/>
        <v>21053.225806451614</v>
      </c>
      <c r="T361" s="47">
        <f t="shared" si="46"/>
        <v>1108.064516129034</v>
      </c>
      <c r="V361" s="68">
        <f t="shared" si="47"/>
        <v>406.29032258064763</v>
      </c>
    </row>
    <row r="362" spans="1:22" ht="21" customHeight="1" x14ac:dyDescent="0.2">
      <c r="A362" s="30">
        <v>357</v>
      </c>
      <c r="B362" s="51" t="s">
        <v>2112</v>
      </c>
      <c r="C362" s="52">
        <v>42460</v>
      </c>
      <c r="D362" s="57">
        <v>21395</v>
      </c>
      <c r="E362" s="57">
        <v>5634.59</v>
      </c>
      <c r="F362" s="44">
        <f t="shared" si="41"/>
        <v>42430</v>
      </c>
      <c r="G362" s="66" t="s">
        <v>1018</v>
      </c>
      <c r="H362" s="43">
        <f>MATCH(G362,'Category 4'!$A:$A,0)</f>
        <v>499</v>
      </c>
      <c r="I362" s="43">
        <f>MATCH($F$6,'Category 4'!$1:$1,0)</f>
        <v>135</v>
      </c>
      <c r="J362" s="43">
        <f>INDEX('Category 4'!$A$1:$EN$870,H362,I362)</f>
        <v>138.9</v>
      </c>
      <c r="K362" s="43">
        <f>MATCH($K$4,'Category 4'!$1:$1,0)</f>
        <v>144</v>
      </c>
      <c r="L362" s="43">
        <f>INDEX('Category 4'!$A$1:$EN$870,'P&amp;M working'!H362,'P&amp;M working'!K362)</f>
        <v>137.19999999999999</v>
      </c>
      <c r="M362" s="46">
        <f t="shared" si="48"/>
        <v>0.98776097912167016</v>
      </c>
      <c r="N362" s="46">
        <f t="shared" si="43"/>
        <v>0.98776097912167016</v>
      </c>
      <c r="O362" s="73">
        <f t="shared" si="44"/>
        <v>7.8888888888888893</v>
      </c>
      <c r="P362" s="74">
        <f>INDEX('EL&amp;SV'!$D$4:$H$45,MATCH(G362,'EL&amp;SV'!$H$4:$H$45,0),MATCH(IF(D362&gt;1000000,"A",IF(D362&gt;100000,"B",IF(D362&gt;50000,"C","D"))),'EL&amp;SV'!$D$4:$H$4,0))</f>
        <v>5</v>
      </c>
      <c r="Q362" s="48">
        <f>INDEX('EL&amp;SV'!$H$4:$L$45,MATCH(G362,'EL&amp;SV'!$H$4:$H$45,0),MATCH(IF(D362&gt;1000000,"A",IF(D362&gt;100000,"B",IF(D362&gt;50000,"C","D"))),'EL&amp;SV'!$H$4:$L$4,0))</f>
        <v>0.95</v>
      </c>
      <c r="R362" s="47">
        <f t="shared" si="42"/>
        <v>21133.146148308133</v>
      </c>
      <c r="S362" s="47">
        <f t="shared" si="45"/>
        <v>20076.488840892729</v>
      </c>
      <c r="T362" s="47">
        <f t="shared" si="46"/>
        <v>1056.6573074154039</v>
      </c>
      <c r="V362" s="68">
        <f t="shared" si="47"/>
        <v>-261.85385169186702</v>
      </c>
    </row>
    <row r="363" spans="1:22" ht="21" customHeight="1" x14ac:dyDescent="0.2">
      <c r="A363" s="30">
        <v>358</v>
      </c>
      <c r="B363" s="51" t="s">
        <v>2113</v>
      </c>
      <c r="C363" s="52">
        <v>42825</v>
      </c>
      <c r="D363" s="57">
        <v>21336.69</v>
      </c>
      <c r="E363" s="57">
        <v>7646.21</v>
      </c>
      <c r="F363" s="44">
        <f t="shared" si="41"/>
        <v>42795</v>
      </c>
      <c r="G363" s="66" t="s">
        <v>1237</v>
      </c>
      <c r="H363" s="43">
        <f>MATCH(G363,'Category 4'!$A:$A,0)</f>
        <v>610</v>
      </c>
      <c r="I363" s="43">
        <f>MATCH($F$6,'Category 4'!$1:$1,0)</f>
        <v>135</v>
      </c>
      <c r="J363" s="43">
        <f>INDEX('Category 4'!$A$1:$EN$870,H363,I363)</f>
        <v>132.9</v>
      </c>
      <c r="K363" s="43">
        <f>MATCH($K$4,'Category 4'!$1:$1,0)</f>
        <v>144</v>
      </c>
      <c r="L363" s="43">
        <f>INDEX('Category 4'!$A$1:$EN$870,'P&amp;M working'!H363,'P&amp;M working'!K363)</f>
        <v>138.6</v>
      </c>
      <c r="M363" s="46">
        <f t="shared" si="48"/>
        <v>1.0428893905191872</v>
      </c>
      <c r="N363" s="46">
        <f t="shared" si="43"/>
        <v>1.0428893905191872</v>
      </c>
      <c r="O363" s="73">
        <f t="shared" si="44"/>
        <v>6.8888888888888893</v>
      </c>
      <c r="P363" s="74">
        <f>INDEX('EL&amp;SV'!$D$4:$H$45,MATCH(G363,'EL&amp;SV'!$H$4:$H$45,0),MATCH(IF(D363&gt;1000000,"A",IF(D363&gt;100000,"B",IF(D363&gt;50000,"C","D"))),'EL&amp;SV'!$D$4:$H$4,0))</f>
        <v>8</v>
      </c>
      <c r="Q363" s="48">
        <f>INDEX('EL&amp;SV'!$H$4:$L$45,MATCH(G363,'EL&amp;SV'!$H$4:$H$45,0),MATCH(IF(D363&gt;1000000,"A",IF(D363&gt;100000,"B",IF(D363&gt;50000,"C","D"))),'EL&amp;SV'!$H$4:$L$4,0))</f>
        <v>0.95</v>
      </c>
      <c r="R363" s="47">
        <f t="shared" si="42"/>
        <v>22251.807629796833</v>
      </c>
      <c r="S363" s="47">
        <f t="shared" si="45"/>
        <v>18203.214852708799</v>
      </c>
      <c r="T363" s="47">
        <f t="shared" si="46"/>
        <v>4048.5927770880335</v>
      </c>
      <c r="V363" s="68">
        <f t="shared" si="47"/>
        <v>915.11762979683408</v>
      </c>
    </row>
    <row r="364" spans="1:22" ht="21" customHeight="1" x14ac:dyDescent="0.2">
      <c r="A364" s="30">
        <v>359</v>
      </c>
      <c r="B364" s="51" t="s">
        <v>2114</v>
      </c>
      <c r="C364" s="52">
        <v>43141</v>
      </c>
      <c r="D364" s="57">
        <v>20900</v>
      </c>
      <c r="E364" s="57">
        <v>9208.67</v>
      </c>
      <c r="F364" s="44">
        <f t="shared" si="41"/>
        <v>43132</v>
      </c>
      <c r="G364" s="66" t="s">
        <v>1461</v>
      </c>
      <c r="H364" s="43">
        <f>MATCH(G364,'Category 4'!$A:$A,0)</f>
        <v>722</v>
      </c>
      <c r="I364" s="43">
        <f>MATCH($F$6,'Category 4'!$1:$1,0)</f>
        <v>135</v>
      </c>
      <c r="J364" s="43">
        <f>INDEX('Category 4'!$A$1:$EN$870,H364,I364)</f>
        <v>128</v>
      </c>
      <c r="K364" s="43">
        <f>MATCH($K$4,'Category 4'!$1:$1,0)</f>
        <v>144</v>
      </c>
      <c r="L364" s="43">
        <f>INDEX('Category 4'!$A$1:$EN$870,'P&amp;M working'!H364,'P&amp;M working'!K364)</f>
        <v>129.19999999999999</v>
      </c>
      <c r="M364" s="46">
        <f t="shared" si="48"/>
        <v>1.0093749999999999</v>
      </c>
      <c r="N364" s="46">
        <f t="shared" si="43"/>
        <v>1.0093749999999999</v>
      </c>
      <c r="O364" s="73">
        <f t="shared" si="44"/>
        <v>6.0277777777777777</v>
      </c>
      <c r="P364" s="74">
        <f>INDEX('EL&amp;SV'!$D$4:$H$45,MATCH(G364,'EL&amp;SV'!$H$4:$H$45,0),MATCH(IF(D364&gt;1000000,"A",IF(D364&gt;100000,"B",IF(D364&gt;50000,"C","D"))),'EL&amp;SV'!$D$4:$H$4,0))</f>
        <v>5</v>
      </c>
      <c r="Q364" s="48">
        <f>INDEX('EL&amp;SV'!$H$4:$L$45,MATCH(G364,'EL&amp;SV'!$H$4:$H$45,0),MATCH(IF(D364&gt;1000000,"A",IF(D364&gt;100000,"B",IF(D364&gt;50000,"C","D"))),'EL&amp;SV'!$H$4:$L$4,0))</f>
        <v>0.95</v>
      </c>
      <c r="R364" s="47">
        <f t="shared" si="42"/>
        <v>21095.937499999996</v>
      </c>
      <c r="S364" s="47">
        <f t="shared" si="45"/>
        <v>20041.140624999996</v>
      </c>
      <c r="T364" s="47">
        <f t="shared" si="46"/>
        <v>1054.796875</v>
      </c>
      <c r="V364" s="68">
        <f t="shared" si="47"/>
        <v>195.93749999999636</v>
      </c>
    </row>
    <row r="365" spans="1:22" ht="21" customHeight="1" x14ac:dyDescent="0.2">
      <c r="A365" s="30">
        <v>360</v>
      </c>
      <c r="B365" s="51" t="s">
        <v>2115</v>
      </c>
      <c r="C365" s="52">
        <v>42401</v>
      </c>
      <c r="D365" s="57">
        <v>20808</v>
      </c>
      <c r="E365" s="57">
        <v>5160.6499999999996</v>
      </c>
      <c r="F365" s="44">
        <f t="shared" si="41"/>
        <v>42401</v>
      </c>
      <c r="G365" s="66" t="s">
        <v>1397</v>
      </c>
      <c r="H365" s="43">
        <f>MATCH(G365,'Category 4'!$A:$A,0)</f>
        <v>690</v>
      </c>
      <c r="I365" s="43">
        <f>MATCH($F$6,'Category 4'!$1:$1,0)</f>
        <v>135</v>
      </c>
      <c r="J365" s="43">
        <f>INDEX('Category 4'!$A$1:$EN$870,H365,I365)</f>
        <v>148.30000000000001</v>
      </c>
      <c r="K365" s="43">
        <f>MATCH($K$4,'Category 4'!$1:$1,0)</f>
        <v>144</v>
      </c>
      <c r="L365" s="43">
        <f>INDEX('Category 4'!$A$1:$EN$870,'P&amp;M working'!H365,'P&amp;M working'!K365)</f>
        <v>145.6</v>
      </c>
      <c r="M365" s="46">
        <f t="shared" si="48"/>
        <v>0.98179366149696545</v>
      </c>
      <c r="N365" s="46">
        <f t="shared" si="43"/>
        <v>0.98179366149696545</v>
      </c>
      <c r="O365" s="73">
        <f t="shared" si="44"/>
        <v>8.0527777777777771</v>
      </c>
      <c r="P365" s="74">
        <f>INDEX('EL&amp;SV'!$D$4:$H$45,MATCH(G365,'EL&amp;SV'!$H$4:$H$45,0),MATCH(IF(D365&gt;1000000,"A",IF(D365&gt;100000,"B",IF(D365&gt;50000,"C","D"))),'EL&amp;SV'!$D$4:$H$4,0))</f>
        <v>5</v>
      </c>
      <c r="Q365" s="48">
        <f>INDEX('EL&amp;SV'!$H$4:$L$45,MATCH(G365,'EL&amp;SV'!$H$4:$H$45,0),MATCH(IF(D365&gt;1000000,"A",IF(D365&gt;100000,"B",IF(D365&gt;50000,"C","D"))),'EL&amp;SV'!$H$4:$L$4,0))</f>
        <v>0.95</v>
      </c>
      <c r="R365" s="47">
        <f t="shared" si="42"/>
        <v>20429.162508428857</v>
      </c>
      <c r="S365" s="47">
        <f t="shared" si="45"/>
        <v>19407.704383007414</v>
      </c>
      <c r="T365" s="47">
        <f t="shared" si="46"/>
        <v>1021.4581254214427</v>
      </c>
      <c r="V365" s="68">
        <f t="shared" si="47"/>
        <v>-378.83749157114289</v>
      </c>
    </row>
    <row r="366" spans="1:22" ht="21" customHeight="1" x14ac:dyDescent="0.2">
      <c r="A366" s="30">
        <v>361</v>
      </c>
      <c r="B366" s="51" t="s">
        <v>2116</v>
      </c>
      <c r="C366" s="52">
        <v>42805</v>
      </c>
      <c r="D366" s="57">
        <v>20800</v>
      </c>
      <c r="E366" s="57">
        <v>7345.61</v>
      </c>
      <c r="F366" s="44">
        <f t="shared" si="41"/>
        <v>42795</v>
      </c>
      <c r="G366" s="66" t="s">
        <v>1325</v>
      </c>
      <c r="H366" s="43">
        <f>MATCH(G366,'Category 4'!$A:$A,0)</f>
        <v>654</v>
      </c>
      <c r="I366" s="43">
        <f>MATCH($F$6,'Category 4'!$1:$1,0)</f>
        <v>135</v>
      </c>
      <c r="J366" s="43">
        <f>INDEX('Category 4'!$A$1:$EN$870,H366,I366)</f>
        <v>111.7</v>
      </c>
      <c r="K366" s="43">
        <f>MATCH($K$4,'Category 4'!$1:$1,0)</f>
        <v>144</v>
      </c>
      <c r="L366" s="43">
        <f>INDEX('Category 4'!$A$1:$EN$870,'P&amp;M working'!H366,'P&amp;M working'!K366)</f>
        <v>113.8</v>
      </c>
      <c r="M366" s="46">
        <f t="shared" si="48"/>
        <v>1.018800358102059</v>
      </c>
      <c r="N366" s="46">
        <f t="shared" si="43"/>
        <v>1.018800358102059</v>
      </c>
      <c r="O366" s="73">
        <f t="shared" si="44"/>
        <v>6.9416666666666664</v>
      </c>
      <c r="P366" s="74">
        <f>INDEX('EL&amp;SV'!$D$4:$H$45,MATCH(G366,'EL&amp;SV'!$H$4:$H$45,0),MATCH(IF(D366&gt;1000000,"A",IF(D366&gt;100000,"B",IF(D366&gt;50000,"C","D"))),'EL&amp;SV'!$D$4:$H$4,0))</f>
        <v>8</v>
      </c>
      <c r="Q366" s="48">
        <f>INDEX('EL&amp;SV'!$H$4:$L$45,MATCH(G366,'EL&amp;SV'!$H$4:$H$45,0),MATCH(IF(D366&gt;1000000,"A",IF(D366&gt;100000,"B",IF(D366&gt;50000,"C","D"))),'EL&amp;SV'!$H$4:$L$4,0))</f>
        <v>0.95</v>
      </c>
      <c r="R366" s="47">
        <f t="shared" si="42"/>
        <v>21191.04744852283</v>
      </c>
      <c r="S366" s="47">
        <f t="shared" si="45"/>
        <v>17468.266039988062</v>
      </c>
      <c r="T366" s="47">
        <f t="shared" si="46"/>
        <v>3722.7814085347673</v>
      </c>
      <c r="V366" s="68">
        <f t="shared" si="47"/>
        <v>391.04744852282965</v>
      </c>
    </row>
    <row r="367" spans="1:22" ht="21" customHeight="1" x14ac:dyDescent="0.2">
      <c r="A367" s="30">
        <v>362</v>
      </c>
      <c r="B367" s="51" t="s">
        <v>2117</v>
      </c>
      <c r="C367" s="52">
        <v>42805</v>
      </c>
      <c r="D367" s="57">
        <v>20800</v>
      </c>
      <c r="E367" s="57">
        <v>7345.61</v>
      </c>
      <c r="F367" s="44">
        <f t="shared" si="41"/>
        <v>42795</v>
      </c>
      <c r="G367" s="66" t="s">
        <v>1325</v>
      </c>
      <c r="H367" s="43">
        <f>MATCH(G367,'Category 4'!$A:$A,0)</f>
        <v>654</v>
      </c>
      <c r="I367" s="43">
        <f>MATCH($F$6,'Category 4'!$1:$1,0)</f>
        <v>135</v>
      </c>
      <c r="J367" s="43">
        <f>INDEX('Category 4'!$A$1:$EN$870,H367,I367)</f>
        <v>111.7</v>
      </c>
      <c r="K367" s="43">
        <f>MATCH($K$4,'Category 4'!$1:$1,0)</f>
        <v>144</v>
      </c>
      <c r="L367" s="43">
        <f>INDEX('Category 4'!$A$1:$EN$870,'P&amp;M working'!H367,'P&amp;M working'!K367)</f>
        <v>113.8</v>
      </c>
      <c r="M367" s="46">
        <f t="shared" si="48"/>
        <v>1.018800358102059</v>
      </c>
      <c r="N367" s="46">
        <f t="shared" si="43"/>
        <v>1.018800358102059</v>
      </c>
      <c r="O367" s="73">
        <f t="shared" si="44"/>
        <v>6.9416666666666664</v>
      </c>
      <c r="P367" s="74">
        <f>INDEX('EL&amp;SV'!$D$4:$H$45,MATCH(G367,'EL&amp;SV'!$H$4:$H$45,0),MATCH(IF(D367&gt;1000000,"A",IF(D367&gt;100000,"B",IF(D367&gt;50000,"C","D"))),'EL&amp;SV'!$D$4:$H$4,0))</f>
        <v>8</v>
      </c>
      <c r="Q367" s="48">
        <f>INDEX('EL&amp;SV'!$H$4:$L$45,MATCH(G367,'EL&amp;SV'!$H$4:$H$45,0),MATCH(IF(D367&gt;1000000,"A",IF(D367&gt;100000,"B",IF(D367&gt;50000,"C","D"))),'EL&amp;SV'!$H$4:$L$4,0))</f>
        <v>0.95</v>
      </c>
      <c r="R367" s="47">
        <f t="shared" si="42"/>
        <v>21191.04744852283</v>
      </c>
      <c r="S367" s="47">
        <f t="shared" si="45"/>
        <v>17468.266039988062</v>
      </c>
      <c r="T367" s="47">
        <f t="shared" si="46"/>
        <v>3722.7814085347673</v>
      </c>
      <c r="V367" s="68">
        <f t="shared" si="47"/>
        <v>391.04744852282965</v>
      </c>
    </row>
    <row r="368" spans="1:22" ht="21" customHeight="1" x14ac:dyDescent="0.2">
      <c r="A368" s="30">
        <v>363</v>
      </c>
      <c r="B368" s="51" t="s">
        <v>2118</v>
      </c>
      <c r="C368" s="52">
        <v>45012</v>
      </c>
      <c r="D368" s="57">
        <v>20707.400000000001</v>
      </c>
      <c r="E368" s="57">
        <v>19202.36</v>
      </c>
      <c r="F368" s="44">
        <f t="shared" si="41"/>
        <v>44986</v>
      </c>
      <c r="G368" s="66" t="s">
        <v>1349</v>
      </c>
      <c r="H368" s="43">
        <f>MATCH(G368,'Category 4'!$A:$A,0)</f>
        <v>566</v>
      </c>
      <c r="I368" s="43">
        <f>MATCH($F$6,'Category 4'!$1:$1,0)</f>
        <v>135</v>
      </c>
      <c r="J368" s="43">
        <f>INDEX('Category 4'!$A$1:$EN$870,H368,I368)</f>
        <v>147.6</v>
      </c>
      <c r="K368" s="43">
        <f>MATCH($K$4,'Category 4'!$1:$1,0)</f>
        <v>144</v>
      </c>
      <c r="L368" s="43">
        <f>INDEX('Category 4'!$A$1:$EN$870,'P&amp;M working'!H368,'P&amp;M working'!K368)</f>
        <v>139.69999999999999</v>
      </c>
      <c r="M368" s="46">
        <f t="shared" si="48"/>
        <v>0.94647696476964771</v>
      </c>
      <c r="N368" s="46">
        <f t="shared" si="43"/>
        <v>0.94647696476964771</v>
      </c>
      <c r="O368" s="73">
        <f t="shared" si="44"/>
        <v>0.89722222222222225</v>
      </c>
      <c r="P368" s="74">
        <f>INDEX('EL&amp;SV'!$D$4:$H$45,MATCH(G368,'EL&amp;SV'!$H$4:$H$45,0),MATCH(IF(D368&gt;1000000,"A",IF(D368&gt;100000,"B",IF(D368&gt;50000,"C","D"))),'EL&amp;SV'!$D$4:$H$4,0))</f>
        <v>5</v>
      </c>
      <c r="Q368" s="48">
        <f>INDEX('EL&amp;SV'!$H$4:$L$45,MATCH(G368,'EL&amp;SV'!$H$4:$H$45,0),MATCH(IF(D368&gt;1000000,"A",IF(D368&gt;100000,"B",IF(D368&gt;50000,"C","D"))),'EL&amp;SV'!$H$4:$L$4,0))</f>
        <v>0.95</v>
      </c>
      <c r="R368" s="47">
        <f t="shared" si="42"/>
        <v>19599.077100271003</v>
      </c>
      <c r="S368" s="47">
        <f t="shared" si="45"/>
        <v>3341.0982267878653</v>
      </c>
      <c r="T368" s="47">
        <f t="shared" si="46"/>
        <v>16257.978873483138</v>
      </c>
      <c r="V368" s="68">
        <f t="shared" si="47"/>
        <v>-1108.3228997289989</v>
      </c>
    </row>
    <row r="369" spans="1:22" ht="21" customHeight="1" x14ac:dyDescent="0.2">
      <c r="A369" s="30">
        <v>364</v>
      </c>
      <c r="B369" s="51" t="s">
        <v>2119</v>
      </c>
      <c r="C369" s="52">
        <v>42824</v>
      </c>
      <c r="D369" s="57">
        <v>20143.900000000001</v>
      </c>
      <c r="E369" s="57">
        <v>7213.52</v>
      </c>
      <c r="F369" s="44">
        <f t="shared" si="41"/>
        <v>42795</v>
      </c>
      <c r="G369" s="66" t="s">
        <v>1237</v>
      </c>
      <c r="H369" s="43">
        <f>MATCH(G369,'Category 4'!$A:$A,0)</f>
        <v>610</v>
      </c>
      <c r="I369" s="43">
        <f>MATCH($F$6,'Category 4'!$1:$1,0)</f>
        <v>135</v>
      </c>
      <c r="J369" s="43">
        <f>INDEX('Category 4'!$A$1:$EN$870,H369,I369)</f>
        <v>132.9</v>
      </c>
      <c r="K369" s="43">
        <f>MATCH($K$4,'Category 4'!$1:$1,0)</f>
        <v>144</v>
      </c>
      <c r="L369" s="43">
        <f>INDEX('Category 4'!$A$1:$EN$870,'P&amp;M working'!H369,'P&amp;M working'!K369)</f>
        <v>138.6</v>
      </c>
      <c r="M369" s="46">
        <f t="shared" si="48"/>
        <v>1.0428893905191872</v>
      </c>
      <c r="N369" s="46">
        <f t="shared" si="43"/>
        <v>1.0428893905191872</v>
      </c>
      <c r="O369" s="73">
        <f t="shared" si="44"/>
        <v>6.8888888888888893</v>
      </c>
      <c r="P369" s="74">
        <f>INDEX('EL&amp;SV'!$D$4:$H$45,MATCH(G369,'EL&amp;SV'!$H$4:$H$45,0),MATCH(IF(D369&gt;1000000,"A",IF(D369&gt;100000,"B",IF(D369&gt;50000,"C","D"))),'EL&amp;SV'!$D$4:$H$4,0))</f>
        <v>8</v>
      </c>
      <c r="Q369" s="48">
        <f>INDEX('EL&amp;SV'!$H$4:$L$45,MATCH(G369,'EL&amp;SV'!$H$4:$H$45,0),MATCH(IF(D369&gt;1000000,"A",IF(D369&gt;100000,"B",IF(D369&gt;50000,"C","D"))),'EL&amp;SV'!$H$4:$L$4,0))</f>
        <v>0.95</v>
      </c>
      <c r="R369" s="47">
        <f t="shared" si="42"/>
        <v>21007.859593679455</v>
      </c>
      <c r="S369" s="47">
        <f t="shared" si="45"/>
        <v>17185.596250940554</v>
      </c>
      <c r="T369" s="47">
        <f t="shared" si="46"/>
        <v>3822.263342738901</v>
      </c>
      <c r="V369" s="68">
        <f t="shared" si="47"/>
        <v>863.95959367945397</v>
      </c>
    </row>
    <row r="370" spans="1:22" ht="21" customHeight="1" x14ac:dyDescent="0.2">
      <c r="A370" s="30">
        <v>365</v>
      </c>
      <c r="B370" s="51" t="s">
        <v>2120</v>
      </c>
      <c r="C370" s="52">
        <v>45012</v>
      </c>
      <c r="D370" s="57">
        <v>20000</v>
      </c>
      <c r="E370" s="57">
        <v>18546.37</v>
      </c>
      <c r="F370" s="44">
        <f t="shared" si="41"/>
        <v>44986</v>
      </c>
      <c r="G370" s="66" t="s">
        <v>1349</v>
      </c>
      <c r="H370" s="43">
        <f>MATCH(G370,'Category 4'!$A:$A,0)</f>
        <v>566</v>
      </c>
      <c r="I370" s="43">
        <f>MATCH($F$6,'Category 4'!$1:$1,0)</f>
        <v>135</v>
      </c>
      <c r="J370" s="43">
        <f>INDEX('Category 4'!$A$1:$EN$870,H370,I370)</f>
        <v>147.6</v>
      </c>
      <c r="K370" s="43">
        <f>MATCH($K$4,'Category 4'!$1:$1,0)</f>
        <v>144</v>
      </c>
      <c r="L370" s="43">
        <f>INDEX('Category 4'!$A$1:$EN$870,'P&amp;M working'!H370,'P&amp;M working'!K370)</f>
        <v>139.69999999999999</v>
      </c>
      <c r="M370" s="46">
        <f t="shared" si="48"/>
        <v>0.94647696476964771</v>
      </c>
      <c r="N370" s="46">
        <f t="shared" si="43"/>
        <v>0.94647696476964771</v>
      </c>
      <c r="O370" s="73">
        <f t="shared" si="44"/>
        <v>0.89722222222222225</v>
      </c>
      <c r="P370" s="74">
        <f>INDEX('EL&amp;SV'!$D$4:$H$45,MATCH(G370,'EL&amp;SV'!$H$4:$H$45,0),MATCH(IF(D370&gt;1000000,"A",IF(D370&gt;100000,"B",IF(D370&gt;50000,"C","D"))),'EL&amp;SV'!$D$4:$H$4,0))</f>
        <v>5</v>
      </c>
      <c r="Q370" s="48">
        <f>INDEX('EL&amp;SV'!$H$4:$L$45,MATCH(G370,'EL&amp;SV'!$H$4:$H$45,0),MATCH(IF(D370&gt;1000000,"A",IF(D370&gt;100000,"B",IF(D370&gt;50000,"C","D"))),'EL&amp;SV'!$H$4:$L$4,0))</f>
        <v>0.95</v>
      </c>
      <c r="R370" s="47">
        <f t="shared" si="42"/>
        <v>18929.539295392955</v>
      </c>
      <c r="S370" s="47">
        <f t="shared" si="45"/>
        <v>3226.9606293285156</v>
      </c>
      <c r="T370" s="47">
        <f t="shared" si="46"/>
        <v>15702.578666064439</v>
      </c>
      <c r="V370" s="68">
        <f t="shared" si="47"/>
        <v>-1070.460704607045</v>
      </c>
    </row>
    <row r="371" spans="1:22" ht="21" customHeight="1" x14ac:dyDescent="0.2">
      <c r="A371" s="30">
        <v>366</v>
      </c>
      <c r="B371" s="51" t="s">
        <v>1976</v>
      </c>
      <c r="C371" s="52">
        <v>43738</v>
      </c>
      <c r="D371" s="57">
        <v>19914.43</v>
      </c>
      <c r="E371" s="57">
        <v>11229.26</v>
      </c>
      <c r="F371" s="44">
        <f t="shared" si="41"/>
        <v>43709</v>
      </c>
      <c r="G371" s="66" t="s">
        <v>1237</v>
      </c>
      <c r="H371" s="43">
        <f>MATCH(G371,'Category 4'!$A:$A,0)</f>
        <v>610</v>
      </c>
      <c r="I371" s="43">
        <f>MATCH($F$6,'Category 4'!$1:$1,0)</f>
        <v>135</v>
      </c>
      <c r="J371" s="43">
        <f>INDEX('Category 4'!$A$1:$EN$870,H371,I371)</f>
        <v>132.9</v>
      </c>
      <c r="K371" s="43">
        <f>MATCH($K$4,'Category 4'!$1:$1,0)</f>
        <v>144</v>
      </c>
      <c r="L371" s="43">
        <f>INDEX('Category 4'!$A$1:$EN$870,'P&amp;M working'!H371,'P&amp;M working'!K371)</f>
        <v>138.6</v>
      </c>
      <c r="M371" s="46">
        <f t="shared" si="48"/>
        <v>1.0428893905191872</v>
      </c>
      <c r="N371" s="46">
        <f t="shared" si="43"/>
        <v>1.0428893905191872</v>
      </c>
      <c r="O371" s="73">
        <f t="shared" si="44"/>
        <v>4.3888888888888893</v>
      </c>
      <c r="P371" s="74">
        <f>INDEX('EL&amp;SV'!$D$4:$H$45,MATCH(G371,'EL&amp;SV'!$H$4:$H$45,0),MATCH(IF(D371&gt;1000000,"A",IF(D371&gt;100000,"B",IF(D371&gt;50000,"C","D"))),'EL&amp;SV'!$D$4:$H$4,0))</f>
        <v>8</v>
      </c>
      <c r="Q371" s="48">
        <f>INDEX('EL&amp;SV'!$H$4:$L$45,MATCH(G371,'EL&amp;SV'!$H$4:$H$45,0),MATCH(IF(D371&gt;1000000,"A",IF(D371&gt;100000,"B",IF(D371&gt;50000,"C","D"))),'EL&amp;SV'!$H$4:$L$4,0))</f>
        <v>0.95</v>
      </c>
      <c r="R371" s="47">
        <f t="shared" si="42"/>
        <v>20768.547765237017</v>
      </c>
      <c r="S371" s="47">
        <f t="shared" si="45"/>
        <v>10824.163262368322</v>
      </c>
      <c r="T371" s="47">
        <f t="shared" si="46"/>
        <v>9944.3845028686956</v>
      </c>
      <c r="V371" s="68">
        <f t="shared" si="47"/>
        <v>854.11776523701701</v>
      </c>
    </row>
    <row r="372" spans="1:22" ht="21" customHeight="1" x14ac:dyDescent="0.2">
      <c r="A372" s="30">
        <v>367</v>
      </c>
      <c r="B372" s="51" t="s">
        <v>2121</v>
      </c>
      <c r="C372" s="52">
        <v>45012</v>
      </c>
      <c r="D372" s="57">
        <v>19630.8</v>
      </c>
      <c r="E372" s="57">
        <v>18204.009999999998</v>
      </c>
      <c r="F372" s="44">
        <f t="shared" si="41"/>
        <v>44986</v>
      </c>
      <c r="G372" s="66" t="s">
        <v>1411</v>
      </c>
      <c r="H372" s="43">
        <f>MATCH(G372,'Category 4'!$A:$A,0)</f>
        <v>697</v>
      </c>
      <c r="I372" s="43">
        <f>MATCH($F$6,'Category 4'!$1:$1,0)</f>
        <v>135</v>
      </c>
      <c r="J372" s="43">
        <f>INDEX('Category 4'!$A$1:$EN$870,H372,I372)</f>
        <v>166.8</v>
      </c>
      <c r="K372" s="43">
        <f>MATCH($K$4,'Category 4'!$1:$1,0)</f>
        <v>144</v>
      </c>
      <c r="L372" s="43">
        <f>INDEX('Category 4'!$A$1:$EN$870,'P&amp;M working'!H372,'P&amp;M working'!K372)</f>
        <v>160.5</v>
      </c>
      <c r="M372" s="46">
        <f t="shared" si="48"/>
        <v>0.96223021582733803</v>
      </c>
      <c r="N372" s="46">
        <f t="shared" si="43"/>
        <v>0.96223021582733803</v>
      </c>
      <c r="O372" s="73">
        <f t="shared" si="44"/>
        <v>0.89722222222222225</v>
      </c>
      <c r="P372" s="74">
        <f>INDEX('EL&amp;SV'!$D$4:$H$45,MATCH(G372,'EL&amp;SV'!$H$4:$H$45,0),MATCH(IF(D372&gt;1000000,"A",IF(D372&gt;100000,"B",IF(D372&gt;50000,"C","D"))),'EL&amp;SV'!$D$4:$H$4,0))</f>
        <v>5</v>
      </c>
      <c r="Q372" s="48">
        <f>INDEX('EL&amp;SV'!$H$4:$L$45,MATCH(G372,'EL&amp;SV'!$H$4:$H$45,0),MATCH(IF(D372&gt;1000000,"A",IF(D372&gt;100000,"B",IF(D372&gt;50000,"C","D"))),'EL&amp;SV'!$H$4:$L$4,0))</f>
        <v>0.95</v>
      </c>
      <c r="R372" s="47">
        <f t="shared" si="42"/>
        <v>18889.348920863307</v>
      </c>
      <c r="S372" s="47">
        <f t="shared" si="45"/>
        <v>3220.1092868705036</v>
      </c>
      <c r="T372" s="47">
        <f t="shared" si="46"/>
        <v>15669.239633992804</v>
      </c>
      <c r="V372" s="68">
        <f t="shared" si="47"/>
        <v>-741.45107913669199</v>
      </c>
    </row>
    <row r="373" spans="1:22" ht="21" customHeight="1" x14ac:dyDescent="0.2">
      <c r="A373" s="30">
        <v>368</v>
      </c>
      <c r="B373" s="51" t="s">
        <v>2122</v>
      </c>
      <c r="C373" s="52">
        <v>43026</v>
      </c>
      <c r="D373" s="57">
        <v>19500</v>
      </c>
      <c r="E373" s="57">
        <v>8008.16</v>
      </c>
      <c r="F373" s="44">
        <f t="shared" si="41"/>
        <v>43009</v>
      </c>
      <c r="G373" s="66" t="s">
        <v>1349</v>
      </c>
      <c r="H373" s="43">
        <f>MATCH(G373,'Category 4'!$A:$A,0)</f>
        <v>566</v>
      </c>
      <c r="I373" s="43">
        <f>MATCH($F$6,'Category 4'!$1:$1,0)</f>
        <v>135</v>
      </c>
      <c r="J373" s="43">
        <f>INDEX('Category 4'!$A$1:$EN$870,H373,I373)</f>
        <v>147.6</v>
      </c>
      <c r="K373" s="43">
        <f>MATCH($K$4,'Category 4'!$1:$1,0)</f>
        <v>144</v>
      </c>
      <c r="L373" s="43">
        <f>INDEX('Category 4'!$A$1:$EN$870,'P&amp;M working'!H373,'P&amp;M working'!K373)</f>
        <v>139.69999999999999</v>
      </c>
      <c r="M373" s="46">
        <f t="shared" si="48"/>
        <v>0.94647696476964771</v>
      </c>
      <c r="N373" s="46">
        <f t="shared" si="43"/>
        <v>0.94647696476964771</v>
      </c>
      <c r="O373" s="73">
        <f t="shared" si="44"/>
        <v>6.3388888888888886</v>
      </c>
      <c r="P373" s="74">
        <f>INDEX('EL&amp;SV'!$D$4:$H$45,MATCH(G373,'EL&amp;SV'!$H$4:$H$45,0),MATCH(IF(D373&gt;1000000,"A",IF(D373&gt;100000,"B",IF(D373&gt;50000,"C","D"))),'EL&amp;SV'!$D$4:$H$4,0))</f>
        <v>5</v>
      </c>
      <c r="Q373" s="48">
        <f>INDEX('EL&amp;SV'!$H$4:$L$45,MATCH(G373,'EL&amp;SV'!$H$4:$H$45,0),MATCH(IF(D373&gt;1000000,"A",IF(D373&gt;100000,"B",IF(D373&gt;50000,"C","D"))),'EL&amp;SV'!$H$4:$L$4,0))</f>
        <v>0.95</v>
      </c>
      <c r="R373" s="47">
        <f t="shared" si="42"/>
        <v>18456.300813008129</v>
      </c>
      <c r="S373" s="47">
        <f t="shared" si="45"/>
        <v>17533.485772357722</v>
      </c>
      <c r="T373" s="47">
        <f t="shared" si="46"/>
        <v>922.81504065040644</v>
      </c>
      <c r="V373" s="68">
        <f t="shared" si="47"/>
        <v>-1043.6991869918711</v>
      </c>
    </row>
    <row r="374" spans="1:22" ht="21" customHeight="1" x14ac:dyDescent="0.2">
      <c r="A374" s="30">
        <v>369</v>
      </c>
      <c r="B374" s="51" t="s">
        <v>2123</v>
      </c>
      <c r="C374" s="52">
        <v>45010</v>
      </c>
      <c r="D374" s="57">
        <v>19490</v>
      </c>
      <c r="E374" s="57">
        <v>18063.3</v>
      </c>
      <c r="F374" s="44">
        <f t="shared" si="41"/>
        <v>44986</v>
      </c>
      <c r="G374" s="66" t="s">
        <v>1325</v>
      </c>
      <c r="H374" s="43">
        <f>MATCH(G374,'Category 4'!$A:$A,0)</f>
        <v>654</v>
      </c>
      <c r="I374" s="43">
        <f>MATCH($F$6,'Category 4'!$1:$1,0)</f>
        <v>135</v>
      </c>
      <c r="J374" s="43">
        <f>INDEX('Category 4'!$A$1:$EN$870,H374,I374)</f>
        <v>111.7</v>
      </c>
      <c r="K374" s="43">
        <f>MATCH($K$4,'Category 4'!$1:$1,0)</f>
        <v>144</v>
      </c>
      <c r="L374" s="43">
        <f>INDEX('Category 4'!$A$1:$EN$870,'P&amp;M working'!H374,'P&amp;M working'!K374)</f>
        <v>113.8</v>
      </c>
      <c r="M374" s="46">
        <f t="shared" si="48"/>
        <v>1.018800358102059</v>
      </c>
      <c r="N374" s="46">
        <f t="shared" si="43"/>
        <v>1.018800358102059</v>
      </c>
      <c r="O374" s="73">
        <f t="shared" si="44"/>
        <v>0.90277777777777779</v>
      </c>
      <c r="P374" s="74">
        <f>INDEX('EL&amp;SV'!$D$4:$H$45,MATCH(G374,'EL&amp;SV'!$H$4:$H$45,0),MATCH(IF(D374&gt;1000000,"A",IF(D374&gt;100000,"B",IF(D374&gt;50000,"C","D"))),'EL&amp;SV'!$D$4:$H$4,0))</f>
        <v>8</v>
      </c>
      <c r="Q374" s="48">
        <f>INDEX('EL&amp;SV'!$H$4:$L$45,MATCH(G374,'EL&amp;SV'!$H$4:$H$45,0),MATCH(IF(D374&gt;1000000,"A",IF(D374&gt;100000,"B",IF(D374&gt;50000,"C","D"))),'EL&amp;SV'!$H$4:$L$4,0))</f>
        <v>0.95</v>
      </c>
      <c r="R374" s="47">
        <f t="shared" si="42"/>
        <v>19856.418979409133</v>
      </c>
      <c r="S374" s="47">
        <f t="shared" si="45"/>
        <v>2128.7046388515869</v>
      </c>
      <c r="T374" s="47">
        <f t="shared" si="46"/>
        <v>17727.714340557544</v>
      </c>
      <c r="V374" s="68">
        <f t="shared" si="47"/>
        <v>366.41897940913259</v>
      </c>
    </row>
    <row r="375" spans="1:22" ht="21" customHeight="1" x14ac:dyDescent="0.2">
      <c r="A375" s="30">
        <v>370</v>
      </c>
      <c r="B375" s="51" t="s">
        <v>2124</v>
      </c>
      <c r="C375" s="52">
        <v>42825</v>
      </c>
      <c r="D375" s="57">
        <v>19329.88</v>
      </c>
      <c r="E375" s="57">
        <v>6927.05</v>
      </c>
      <c r="F375" s="44">
        <f t="shared" si="41"/>
        <v>42795</v>
      </c>
      <c r="G375" s="66" t="s">
        <v>1503</v>
      </c>
      <c r="H375" s="43">
        <f>MATCH(G375,'Category 4'!$A:$A,0)</f>
        <v>743</v>
      </c>
      <c r="I375" s="43">
        <f>MATCH($F$6,'Category 4'!$1:$1,0)</f>
        <v>135</v>
      </c>
      <c r="J375" s="43">
        <f>INDEX('Category 4'!$A$1:$EN$870,H375,I375)</f>
        <v>128.30000000000001</v>
      </c>
      <c r="K375" s="43">
        <f>MATCH($K$4,'Category 4'!$1:$1,0)</f>
        <v>144</v>
      </c>
      <c r="L375" s="43">
        <f>INDEX('Category 4'!$A$1:$EN$870,'P&amp;M working'!H375,'P&amp;M working'!K375)</f>
        <v>129.4</v>
      </c>
      <c r="M375" s="46">
        <f t="shared" si="48"/>
        <v>1.0085736554949336</v>
      </c>
      <c r="N375" s="46">
        <f t="shared" si="43"/>
        <v>1.0085736554949336</v>
      </c>
      <c r="O375" s="73">
        <f t="shared" si="44"/>
        <v>6.8888888888888893</v>
      </c>
      <c r="P375" s="74">
        <f>INDEX('EL&amp;SV'!$D$4:$H$45,MATCH(G375,'EL&amp;SV'!$H$4:$H$45,0),MATCH(IF(D375&gt;1000000,"A",IF(D375&gt;100000,"B",IF(D375&gt;50000,"C","D"))),'EL&amp;SV'!$D$4:$H$4,0))</f>
        <v>3</v>
      </c>
      <c r="Q375" s="48">
        <f>INDEX('EL&amp;SV'!$H$4:$L$45,MATCH(G375,'EL&amp;SV'!$H$4:$H$45,0),MATCH(IF(D375&gt;1000000,"A",IF(D375&gt;100000,"B",IF(D375&gt;50000,"C","D"))),'EL&amp;SV'!$H$4:$L$4,0))</f>
        <v>0.95</v>
      </c>
      <c r="R375" s="47">
        <f t="shared" si="42"/>
        <v>19495.607731878408</v>
      </c>
      <c r="S375" s="47">
        <f t="shared" si="45"/>
        <v>18520.827345284488</v>
      </c>
      <c r="T375" s="47">
        <f t="shared" si="46"/>
        <v>974.78038659392041</v>
      </c>
      <c r="V375" s="68">
        <f t="shared" si="47"/>
        <v>165.72773187840721</v>
      </c>
    </row>
    <row r="376" spans="1:22" ht="21" customHeight="1" x14ac:dyDescent="0.2">
      <c r="A376" s="30">
        <v>371</v>
      </c>
      <c r="B376" s="51" t="s">
        <v>2125</v>
      </c>
      <c r="C376" s="52">
        <v>42401</v>
      </c>
      <c r="D376" s="57">
        <v>18572</v>
      </c>
      <c r="E376" s="57">
        <v>4606.09</v>
      </c>
      <c r="F376" s="44">
        <f t="shared" si="41"/>
        <v>42401</v>
      </c>
      <c r="G376" s="66" t="s">
        <v>1325</v>
      </c>
      <c r="H376" s="43">
        <f>MATCH(G376,'Category 4'!$A:$A,0)</f>
        <v>654</v>
      </c>
      <c r="I376" s="43">
        <f>MATCH($F$6,'Category 4'!$1:$1,0)</f>
        <v>135</v>
      </c>
      <c r="J376" s="43">
        <f>INDEX('Category 4'!$A$1:$EN$870,H376,I376)</f>
        <v>111.7</v>
      </c>
      <c r="K376" s="43">
        <f>MATCH($K$4,'Category 4'!$1:$1,0)</f>
        <v>144</v>
      </c>
      <c r="L376" s="43">
        <f>INDEX('Category 4'!$A$1:$EN$870,'P&amp;M working'!H376,'P&amp;M working'!K376)</f>
        <v>113.8</v>
      </c>
      <c r="M376" s="46">
        <f t="shared" si="48"/>
        <v>1.018800358102059</v>
      </c>
      <c r="N376" s="46">
        <f t="shared" si="43"/>
        <v>1.018800358102059</v>
      </c>
      <c r="O376" s="73">
        <f t="shared" si="44"/>
        <v>8.0527777777777771</v>
      </c>
      <c r="P376" s="74">
        <f>INDEX('EL&amp;SV'!$D$4:$H$45,MATCH(G376,'EL&amp;SV'!$H$4:$H$45,0),MATCH(IF(D376&gt;1000000,"A",IF(D376&gt;100000,"B",IF(D376&gt;50000,"C","D"))),'EL&amp;SV'!$D$4:$H$4,0))</f>
        <v>8</v>
      </c>
      <c r="Q376" s="48">
        <f>INDEX('EL&amp;SV'!$H$4:$L$45,MATCH(G376,'EL&amp;SV'!$H$4:$H$45,0),MATCH(IF(D376&gt;1000000,"A",IF(D376&gt;100000,"B",IF(D376&gt;50000,"C","D"))),'EL&amp;SV'!$H$4:$L$4,0))</f>
        <v>0.95</v>
      </c>
      <c r="R376" s="47">
        <f t="shared" si="42"/>
        <v>18921.160250671441</v>
      </c>
      <c r="S376" s="47">
        <f t="shared" si="45"/>
        <v>17975.102238137868</v>
      </c>
      <c r="T376" s="47">
        <f t="shared" si="46"/>
        <v>946.05801253357276</v>
      </c>
      <c r="V376" s="68">
        <f t="shared" si="47"/>
        <v>349.16025067144074</v>
      </c>
    </row>
    <row r="377" spans="1:22" ht="21" customHeight="1" x14ac:dyDescent="0.2">
      <c r="A377" s="30">
        <v>372</v>
      </c>
      <c r="B377" s="51" t="s">
        <v>2126</v>
      </c>
      <c r="C377" s="52">
        <v>42401</v>
      </c>
      <c r="D377" s="57">
        <v>18571</v>
      </c>
      <c r="E377" s="57">
        <v>4605.8500000000004</v>
      </c>
      <c r="F377" s="44">
        <f t="shared" si="41"/>
        <v>42401</v>
      </c>
      <c r="G377" s="66" t="s">
        <v>1515</v>
      </c>
      <c r="H377" s="43">
        <f>MATCH(G377,'Category 4'!$A:$A,0)</f>
        <v>749</v>
      </c>
      <c r="I377" s="43">
        <f>MATCH($F$6,'Category 4'!$1:$1,0)</f>
        <v>135</v>
      </c>
      <c r="J377" s="43">
        <f>INDEX('Category 4'!$A$1:$EN$870,H377,I377)</f>
        <v>144.1</v>
      </c>
      <c r="K377" s="43">
        <f>MATCH($K$4,'Category 4'!$1:$1,0)</f>
        <v>144</v>
      </c>
      <c r="L377" s="43">
        <f>INDEX('Category 4'!$A$1:$EN$870,'P&amp;M working'!H377,'P&amp;M working'!K377)</f>
        <v>143</v>
      </c>
      <c r="M377" s="46">
        <f t="shared" si="48"/>
        <v>0.99236641221374045</v>
      </c>
      <c r="N377" s="46">
        <f t="shared" si="43"/>
        <v>0.99236641221374045</v>
      </c>
      <c r="O377" s="73">
        <f t="shared" si="44"/>
        <v>8.0527777777777771</v>
      </c>
      <c r="P377" s="74">
        <f>INDEX('EL&amp;SV'!$D$4:$H$45,MATCH(G377,'EL&amp;SV'!$H$4:$H$45,0),MATCH(IF(D377&gt;1000000,"A",IF(D377&gt;100000,"B",IF(D377&gt;50000,"C","D"))),'EL&amp;SV'!$D$4:$H$4,0))</f>
        <v>5</v>
      </c>
      <c r="Q377" s="48">
        <f>INDEX('EL&amp;SV'!$H$4:$L$45,MATCH(G377,'EL&amp;SV'!$H$4:$H$45,0),MATCH(IF(D377&gt;1000000,"A",IF(D377&gt;100000,"B",IF(D377&gt;50000,"C","D"))),'EL&amp;SV'!$H$4:$L$4,0))</f>
        <v>0.95</v>
      </c>
      <c r="R377" s="47">
        <f t="shared" si="42"/>
        <v>18429.236641221374</v>
      </c>
      <c r="S377" s="47">
        <f t="shared" si="45"/>
        <v>17507.774809160306</v>
      </c>
      <c r="T377" s="47">
        <f t="shared" si="46"/>
        <v>921.46183206106798</v>
      </c>
      <c r="V377" s="68">
        <f t="shared" si="47"/>
        <v>-141.76335877862584</v>
      </c>
    </row>
    <row r="378" spans="1:22" ht="21" customHeight="1" x14ac:dyDescent="0.2">
      <c r="A378" s="30">
        <v>373</v>
      </c>
      <c r="B378" s="51" t="s">
        <v>2127</v>
      </c>
      <c r="C378" s="52">
        <v>44469</v>
      </c>
      <c r="D378" s="57">
        <v>18546</v>
      </c>
      <c r="E378" s="57">
        <v>14576.97</v>
      </c>
      <c r="F378" s="44">
        <f t="shared" si="41"/>
        <v>44440</v>
      </c>
      <c r="G378" s="66" t="s">
        <v>1349</v>
      </c>
      <c r="H378" s="43">
        <f>MATCH(G378,'Category 4'!$A:$A,0)</f>
        <v>566</v>
      </c>
      <c r="I378" s="43">
        <f>MATCH($F$6,'Category 4'!$1:$1,0)</f>
        <v>135</v>
      </c>
      <c r="J378" s="43">
        <f>INDEX('Category 4'!$A$1:$EN$870,H378,I378)</f>
        <v>147.6</v>
      </c>
      <c r="K378" s="43">
        <f>MATCH($K$4,'Category 4'!$1:$1,0)</f>
        <v>144</v>
      </c>
      <c r="L378" s="43">
        <f>INDEX('Category 4'!$A$1:$EN$870,'P&amp;M working'!H378,'P&amp;M working'!K378)</f>
        <v>139.69999999999999</v>
      </c>
      <c r="M378" s="46">
        <f t="shared" si="48"/>
        <v>0.94647696476964771</v>
      </c>
      <c r="N378" s="46">
        <f t="shared" si="43"/>
        <v>0.94647696476964771</v>
      </c>
      <c r="O378" s="73">
        <f t="shared" si="44"/>
        <v>2.3888888888888888</v>
      </c>
      <c r="P378" s="74">
        <f>INDEX('EL&amp;SV'!$D$4:$H$45,MATCH(G378,'EL&amp;SV'!$H$4:$H$45,0),MATCH(IF(D378&gt;1000000,"A",IF(D378&gt;100000,"B",IF(D378&gt;50000,"C","D"))),'EL&amp;SV'!$D$4:$H$4,0))</f>
        <v>5</v>
      </c>
      <c r="Q378" s="48">
        <f>INDEX('EL&amp;SV'!$H$4:$L$45,MATCH(G378,'EL&amp;SV'!$H$4:$H$45,0),MATCH(IF(D378&gt;1000000,"A",IF(D378&gt;100000,"B",IF(D378&gt;50000,"C","D"))),'EL&amp;SV'!$H$4:$L$4,0))</f>
        <v>0.95</v>
      </c>
      <c r="R378" s="47">
        <f t="shared" si="42"/>
        <v>17553.361788617887</v>
      </c>
      <c r="S378" s="47">
        <f t="shared" si="45"/>
        <v>7967.2758785004517</v>
      </c>
      <c r="T378" s="47">
        <f t="shared" si="46"/>
        <v>9586.0859101174356</v>
      </c>
      <c r="V378" s="68">
        <f t="shared" si="47"/>
        <v>-992.63821138211279</v>
      </c>
    </row>
    <row r="379" spans="1:22" ht="21" customHeight="1" x14ac:dyDescent="0.2">
      <c r="A379" s="30">
        <v>374</v>
      </c>
      <c r="B379" s="51" t="s">
        <v>2128</v>
      </c>
      <c r="C379" s="52">
        <v>42401</v>
      </c>
      <c r="D379" s="57">
        <v>18468</v>
      </c>
      <c r="E379" s="57">
        <v>4580.3</v>
      </c>
      <c r="F379" s="44">
        <f t="shared" si="41"/>
        <v>42401</v>
      </c>
      <c r="G379" s="66" t="s">
        <v>1349</v>
      </c>
      <c r="H379" s="43">
        <f>MATCH(G379,'Category 4'!$A:$A,0)</f>
        <v>566</v>
      </c>
      <c r="I379" s="43">
        <f>MATCH($F$6,'Category 4'!$1:$1,0)</f>
        <v>135</v>
      </c>
      <c r="J379" s="43">
        <f>INDEX('Category 4'!$A$1:$EN$870,H379,I379)</f>
        <v>147.6</v>
      </c>
      <c r="K379" s="43">
        <f>MATCH($K$4,'Category 4'!$1:$1,0)</f>
        <v>144</v>
      </c>
      <c r="L379" s="43">
        <f>INDEX('Category 4'!$A$1:$EN$870,'P&amp;M working'!H379,'P&amp;M working'!K379)</f>
        <v>139.69999999999999</v>
      </c>
      <c r="M379" s="46">
        <f t="shared" si="48"/>
        <v>0.94647696476964771</v>
      </c>
      <c r="N379" s="46">
        <f t="shared" si="43"/>
        <v>0.94647696476964771</v>
      </c>
      <c r="O379" s="73">
        <f t="shared" si="44"/>
        <v>8.0527777777777771</v>
      </c>
      <c r="P379" s="74">
        <f>INDEX('EL&amp;SV'!$D$4:$H$45,MATCH(G379,'EL&amp;SV'!$H$4:$H$45,0),MATCH(IF(D379&gt;1000000,"A",IF(D379&gt;100000,"B",IF(D379&gt;50000,"C","D"))),'EL&amp;SV'!$D$4:$H$4,0))</f>
        <v>5</v>
      </c>
      <c r="Q379" s="48">
        <f>INDEX('EL&amp;SV'!$H$4:$L$45,MATCH(G379,'EL&amp;SV'!$H$4:$H$45,0),MATCH(IF(D379&gt;1000000,"A",IF(D379&gt;100000,"B",IF(D379&gt;50000,"C","D"))),'EL&amp;SV'!$H$4:$L$4,0))</f>
        <v>0.95</v>
      </c>
      <c r="R379" s="47">
        <f t="shared" si="42"/>
        <v>17479.536585365855</v>
      </c>
      <c r="S379" s="47">
        <f t="shared" si="45"/>
        <v>16605.559756097562</v>
      </c>
      <c r="T379" s="47">
        <f t="shared" si="46"/>
        <v>873.97682926829293</v>
      </c>
      <c r="V379" s="68">
        <f t="shared" si="47"/>
        <v>-988.46341463414501</v>
      </c>
    </row>
    <row r="380" spans="1:22" ht="21" customHeight="1" x14ac:dyDescent="0.2">
      <c r="A380" s="30">
        <v>375</v>
      </c>
      <c r="B380" s="51" t="s">
        <v>2031</v>
      </c>
      <c r="C380" s="52">
        <v>42401</v>
      </c>
      <c r="D380" s="57">
        <v>18412</v>
      </c>
      <c r="E380" s="57">
        <v>4566.41</v>
      </c>
      <c r="F380" s="44">
        <f t="shared" si="41"/>
        <v>42401</v>
      </c>
      <c r="G380" s="66" t="s">
        <v>970</v>
      </c>
      <c r="H380" s="43">
        <f>MATCH(G380,'Category 4'!$A:$A,0)</f>
        <v>475</v>
      </c>
      <c r="I380" s="43">
        <f>MATCH($F$6,'Category 4'!$1:$1,0)</f>
        <v>135</v>
      </c>
      <c r="J380" s="43">
        <f>INDEX('Category 4'!$A$1:$EN$870,H380,I380)</f>
        <v>128.30000000000001</v>
      </c>
      <c r="K380" s="43">
        <f>MATCH($K$4,'Category 4'!$1:$1,0)</f>
        <v>144</v>
      </c>
      <c r="L380" s="43">
        <f>INDEX('Category 4'!$A$1:$EN$870,'P&amp;M working'!H380,'P&amp;M working'!K380)</f>
        <v>127.4</v>
      </c>
      <c r="M380" s="46">
        <f t="shared" si="48"/>
        <v>0.99298519095869053</v>
      </c>
      <c r="N380" s="46">
        <f t="shared" si="43"/>
        <v>0.99298519095869053</v>
      </c>
      <c r="O380" s="73">
        <f t="shared" si="44"/>
        <v>8.0527777777777771</v>
      </c>
      <c r="P380" s="74">
        <f>INDEX('EL&amp;SV'!$D$4:$H$45,MATCH(G380,'EL&amp;SV'!$H$4:$H$45,0),MATCH(IF(D380&gt;1000000,"A",IF(D380&gt;100000,"B",IF(D380&gt;50000,"C","D"))),'EL&amp;SV'!$D$4:$H$4,0))</f>
        <v>3</v>
      </c>
      <c r="Q380" s="48">
        <f>INDEX('EL&amp;SV'!$H$4:$L$45,MATCH(G380,'EL&amp;SV'!$H$4:$H$45,0),MATCH(IF(D380&gt;1000000,"A",IF(D380&gt;100000,"B",IF(D380&gt;50000,"C","D"))),'EL&amp;SV'!$H$4:$L$4,0))</f>
        <v>0.95</v>
      </c>
      <c r="R380" s="47">
        <f t="shared" si="42"/>
        <v>18282.843335931411</v>
      </c>
      <c r="S380" s="47">
        <f t="shared" si="45"/>
        <v>17368.701169134838</v>
      </c>
      <c r="T380" s="47">
        <f t="shared" si="46"/>
        <v>914.14216679657329</v>
      </c>
      <c r="V380" s="68">
        <f t="shared" si="47"/>
        <v>-129.15666406858873</v>
      </c>
    </row>
    <row r="381" spans="1:22" ht="21" customHeight="1" x14ac:dyDescent="0.2">
      <c r="A381" s="30">
        <v>376</v>
      </c>
      <c r="B381" s="51" t="s">
        <v>2129</v>
      </c>
      <c r="C381" s="52">
        <v>42993</v>
      </c>
      <c r="D381" s="57">
        <v>18000</v>
      </c>
      <c r="E381" s="57">
        <v>7237.54</v>
      </c>
      <c r="F381" s="44">
        <f t="shared" si="41"/>
        <v>42979</v>
      </c>
      <c r="G381" s="66" t="s">
        <v>1349</v>
      </c>
      <c r="H381" s="43">
        <f>MATCH(G381,'Category 4'!$A:$A,0)</f>
        <v>566</v>
      </c>
      <c r="I381" s="43">
        <f>MATCH($F$6,'Category 4'!$1:$1,0)</f>
        <v>135</v>
      </c>
      <c r="J381" s="43">
        <f>INDEX('Category 4'!$A$1:$EN$870,H381,I381)</f>
        <v>147.6</v>
      </c>
      <c r="K381" s="43">
        <f>MATCH($K$4,'Category 4'!$1:$1,0)</f>
        <v>144</v>
      </c>
      <c r="L381" s="43">
        <f>INDEX('Category 4'!$A$1:$EN$870,'P&amp;M working'!H381,'P&amp;M working'!K381)</f>
        <v>139.69999999999999</v>
      </c>
      <c r="M381" s="46">
        <f t="shared" si="48"/>
        <v>0.94647696476964771</v>
      </c>
      <c r="N381" s="46">
        <f t="shared" si="43"/>
        <v>0.94647696476964771</v>
      </c>
      <c r="O381" s="73">
        <f t="shared" si="44"/>
        <v>6.4305555555555554</v>
      </c>
      <c r="P381" s="74">
        <f>INDEX('EL&amp;SV'!$D$4:$H$45,MATCH(G381,'EL&amp;SV'!$H$4:$H$45,0),MATCH(IF(D381&gt;1000000,"A",IF(D381&gt;100000,"B",IF(D381&gt;50000,"C","D"))),'EL&amp;SV'!$D$4:$H$4,0))</f>
        <v>5</v>
      </c>
      <c r="Q381" s="48">
        <f>INDEX('EL&amp;SV'!$H$4:$L$45,MATCH(G381,'EL&amp;SV'!$H$4:$H$45,0),MATCH(IF(D381&gt;1000000,"A",IF(D381&gt;100000,"B",IF(D381&gt;50000,"C","D"))),'EL&amp;SV'!$H$4:$L$4,0))</f>
        <v>0.95</v>
      </c>
      <c r="R381" s="47">
        <f t="shared" si="42"/>
        <v>17036.585365853658</v>
      </c>
      <c r="S381" s="47">
        <f t="shared" si="45"/>
        <v>16184.756097560976</v>
      </c>
      <c r="T381" s="47">
        <f t="shared" si="46"/>
        <v>851.82926829268217</v>
      </c>
      <c r="V381" s="68">
        <f t="shared" si="47"/>
        <v>-963.414634146342</v>
      </c>
    </row>
    <row r="382" spans="1:22" ht="21" customHeight="1" x14ac:dyDescent="0.2">
      <c r="A382" s="30">
        <v>377</v>
      </c>
      <c r="B382" s="51" t="s">
        <v>2130</v>
      </c>
      <c r="C382" s="52">
        <v>42401</v>
      </c>
      <c r="D382" s="57">
        <v>17850</v>
      </c>
      <c r="E382" s="57">
        <v>4427.0200000000004</v>
      </c>
      <c r="F382" s="44">
        <f t="shared" si="41"/>
        <v>42401</v>
      </c>
      <c r="G382" s="66" t="s">
        <v>1325</v>
      </c>
      <c r="H382" s="43">
        <f>MATCH(G382,'Category 4'!$A:$A,0)</f>
        <v>654</v>
      </c>
      <c r="I382" s="43">
        <f>MATCH($F$6,'Category 4'!$1:$1,0)</f>
        <v>135</v>
      </c>
      <c r="J382" s="43">
        <f>INDEX('Category 4'!$A$1:$EN$870,H382,I382)</f>
        <v>111.7</v>
      </c>
      <c r="K382" s="43">
        <f>MATCH($K$4,'Category 4'!$1:$1,0)</f>
        <v>144</v>
      </c>
      <c r="L382" s="43">
        <f>INDEX('Category 4'!$A$1:$EN$870,'P&amp;M working'!H382,'P&amp;M working'!K382)</f>
        <v>113.8</v>
      </c>
      <c r="M382" s="46">
        <f t="shared" si="48"/>
        <v>1.018800358102059</v>
      </c>
      <c r="N382" s="46">
        <f t="shared" si="43"/>
        <v>1.018800358102059</v>
      </c>
      <c r="O382" s="73">
        <f t="shared" si="44"/>
        <v>8.0527777777777771</v>
      </c>
      <c r="P382" s="74">
        <f>INDEX('EL&amp;SV'!$D$4:$H$45,MATCH(G382,'EL&amp;SV'!$H$4:$H$45,0),MATCH(IF(D382&gt;1000000,"A",IF(D382&gt;100000,"B",IF(D382&gt;50000,"C","D"))),'EL&amp;SV'!$D$4:$H$4,0))</f>
        <v>8</v>
      </c>
      <c r="Q382" s="48">
        <f>INDEX('EL&amp;SV'!$H$4:$L$45,MATCH(G382,'EL&amp;SV'!$H$4:$H$45,0),MATCH(IF(D382&gt;1000000,"A",IF(D382&gt;100000,"B",IF(D382&gt;50000,"C","D"))),'EL&amp;SV'!$H$4:$L$4,0))</f>
        <v>0.95</v>
      </c>
      <c r="R382" s="47">
        <f t="shared" si="42"/>
        <v>18185.586392121753</v>
      </c>
      <c r="S382" s="47">
        <f t="shared" si="45"/>
        <v>17276.307072515665</v>
      </c>
      <c r="T382" s="47">
        <f t="shared" si="46"/>
        <v>909.27931960608839</v>
      </c>
      <c r="V382" s="68">
        <f t="shared" si="47"/>
        <v>335.58639212175331</v>
      </c>
    </row>
    <row r="383" spans="1:22" ht="21" customHeight="1" x14ac:dyDescent="0.2">
      <c r="A383" s="30">
        <v>378</v>
      </c>
      <c r="B383" s="51" t="s">
        <v>2131</v>
      </c>
      <c r="C383" s="52">
        <v>42401</v>
      </c>
      <c r="D383" s="57">
        <v>17361</v>
      </c>
      <c r="E383" s="57">
        <v>4305.75</v>
      </c>
      <c r="F383" s="44">
        <f t="shared" si="41"/>
        <v>42401</v>
      </c>
      <c r="G383" s="66" t="s">
        <v>1325</v>
      </c>
      <c r="H383" s="43">
        <f>MATCH(G383,'Category 4'!$A:$A,0)</f>
        <v>654</v>
      </c>
      <c r="I383" s="43">
        <f>MATCH($F$6,'Category 4'!$1:$1,0)</f>
        <v>135</v>
      </c>
      <c r="J383" s="43">
        <f>INDEX('Category 4'!$A$1:$EN$870,H383,I383)</f>
        <v>111.7</v>
      </c>
      <c r="K383" s="43">
        <f>MATCH($K$4,'Category 4'!$1:$1,0)</f>
        <v>144</v>
      </c>
      <c r="L383" s="43">
        <f>INDEX('Category 4'!$A$1:$EN$870,'P&amp;M working'!H383,'P&amp;M working'!K383)</f>
        <v>113.8</v>
      </c>
      <c r="M383" s="46">
        <f t="shared" si="48"/>
        <v>1.018800358102059</v>
      </c>
      <c r="N383" s="46">
        <f t="shared" si="43"/>
        <v>1.018800358102059</v>
      </c>
      <c r="O383" s="73">
        <f t="shared" si="44"/>
        <v>8.0527777777777771</v>
      </c>
      <c r="P383" s="74">
        <f>INDEX('EL&amp;SV'!$D$4:$H$45,MATCH(G383,'EL&amp;SV'!$H$4:$H$45,0),MATCH(IF(D383&gt;1000000,"A",IF(D383&gt;100000,"B",IF(D383&gt;50000,"C","D"))),'EL&amp;SV'!$D$4:$H$4,0))</f>
        <v>8</v>
      </c>
      <c r="Q383" s="48">
        <f>INDEX('EL&amp;SV'!$H$4:$L$45,MATCH(G383,'EL&amp;SV'!$H$4:$H$45,0),MATCH(IF(D383&gt;1000000,"A",IF(D383&gt;100000,"B",IF(D383&gt;50000,"C","D"))),'EL&amp;SV'!$H$4:$L$4,0))</f>
        <v>0.95</v>
      </c>
      <c r="R383" s="47">
        <f t="shared" si="42"/>
        <v>17687.393017009847</v>
      </c>
      <c r="S383" s="47">
        <f t="shared" si="45"/>
        <v>16803.023366159352</v>
      </c>
      <c r="T383" s="47">
        <f t="shared" si="46"/>
        <v>884.36965085049451</v>
      </c>
      <c r="V383" s="68">
        <f t="shared" si="47"/>
        <v>326.39301700984652</v>
      </c>
    </row>
    <row r="384" spans="1:22" ht="21" customHeight="1" x14ac:dyDescent="0.2">
      <c r="A384" s="30">
        <v>379</v>
      </c>
      <c r="B384" s="51" t="s">
        <v>2132</v>
      </c>
      <c r="C384" s="52">
        <v>43373</v>
      </c>
      <c r="D384" s="57">
        <v>17169.5</v>
      </c>
      <c r="E384" s="57">
        <v>9009.74</v>
      </c>
      <c r="F384" s="44">
        <f t="shared" si="41"/>
        <v>43344</v>
      </c>
      <c r="G384" s="66" t="s">
        <v>1349</v>
      </c>
      <c r="H384" s="43">
        <f>MATCH(G384,'Category 4'!$A:$A,0)</f>
        <v>566</v>
      </c>
      <c r="I384" s="43">
        <f>MATCH($F$6,'Category 4'!$1:$1,0)</f>
        <v>135</v>
      </c>
      <c r="J384" s="43">
        <f>INDEX('Category 4'!$A$1:$EN$870,H384,I384)</f>
        <v>147.6</v>
      </c>
      <c r="K384" s="43">
        <f>MATCH($K$4,'Category 4'!$1:$1,0)</f>
        <v>144</v>
      </c>
      <c r="L384" s="43">
        <f>INDEX('Category 4'!$A$1:$EN$870,'P&amp;M working'!H384,'P&amp;M working'!K384)</f>
        <v>139.69999999999999</v>
      </c>
      <c r="M384" s="46">
        <f t="shared" si="48"/>
        <v>0.94647696476964771</v>
      </c>
      <c r="N384" s="46">
        <f t="shared" si="43"/>
        <v>0.94647696476964771</v>
      </c>
      <c r="O384" s="73">
        <f t="shared" si="44"/>
        <v>5.3888888888888893</v>
      </c>
      <c r="P384" s="74">
        <f>INDEX('EL&amp;SV'!$D$4:$H$45,MATCH(G384,'EL&amp;SV'!$H$4:$H$45,0),MATCH(IF(D384&gt;1000000,"A",IF(D384&gt;100000,"B",IF(D384&gt;50000,"C","D"))),'EL&amp;SV'!$D$4:$H$4,0))</f>
        <v>5</v>
      </c>
      <c r="Q384" s="48">
        <f>INDEX('EL&amp;SV'!$H$4:$L$45,MATCH(G384,'EL&amp;SV'!$H$4:$H$45,0),MATCH(IF(D384&gt;1000000,"A",IF(D384&gt;100000,"B",IF(D384&gt;50000,"C","D"))),'EL&amp;SV'!$H$4:$L$4,0))</f>
        <v>0.95</v>
      </c>
      <c r="R384" s="47">
        <f t="shared" si="42"/>
        <v>16250.536246612466</v>
      </c>
      <c r="S384" s="47">
        <f t="shared" si="45"/>
        <v>15438.009434281845</v>
      </c>
      <c r="T384" s="47">
        <f t="shared" si="46"/>
        <v>812.5268123306214</v>
      </c>
      <c r="V384" s="68">
        <f t="shared" si="47"/>
        <v>-918.96375338753387</v>
      </c>
    </row>
    <row r="385" spans="1:22" ht="21" customHeight="1" x14ac:dyDescent="0.2">
      <c r="A385" s="30">
        <v>380</v>
      </c>
      <c r="B385" s="51" t="s">
        <v>2133</v>
      </c>
      <c r="C385" s="52">
        <v>42824</v>
      </c>
      <c r="D385" s="57">
        <v>16976.57</v>
      </c>
      <c r="E385" s="57">
        <v>6079.31</v>
      </c>
      <c r="F385" s="44">
        <f t="shared" si="41"/>
        <v>42795</v>
      </c>
      <c r="G385" s="66" t="s">
        <v>1237</v>
      </c>
      <c r="H385" s="43">
        <f>MATCH(G385,'Category 4'!$A:$A,0)</f>
        <v>610</v>
      </c>
      <c r="I385" s="43">
        <f>MATCH($F$6,'Category 4'!$1:$1,0)</f>
        <v>135</v>
      </c>
      <c r="J385" s="43">
        <f>INDEX('Category 4'!$A$1:$EN$870,H385,I385)</f>
        <v>132.9</v>
      </c>
      <c r="K385" s="43">
        <f>MATCH($K$4,'Category 4'!$1:$1,0)</f>
        <v>144</v>
      </c>
      <c r="L385" s="43">
        <f>INDEX('Category 4'!$A$1:$EN$870,'P&amp;M working'!H385,'P&amp;M working'!K385)</f>
        <v>138.6</v>
      </c>
      <c r="M385" s="46">
        <f t="shared" si="48"/>
        <v>1.0428893905191872</v>
      </c>
      <c r="N385" s="46">
        <f t="shared" si="43"/>
        <v>1.0428893905191872</v>
      </c>
      <c r="O385" s="73">
        <f t="shared" si="44"/>
        <v>6.8888888888888893</v>
      </c>
      <c r="P385" s="74">
        <f>INDEX('EL&amp;SV'!$D$4:$H$45,MATCH(G385,'EL&amp;SV'!$H$4:$H$45,0),MATCH(IF(D385&gt;1000000,"A",IF(D385&gt;100000,"B",IF(D385&gt;50000,"C","D"))),'EL&amp;SV'!$D$4:$H$4,0))</f>
        <v>8</v>
      </c>
      <c r="Q385" s="48">
        <f>INDEX('EL&amp;SV'!$H$4:$L$45,MATCH(G385,'EL&amp;SV'!$H$4:$H$45,0),MATCH(IF(D385&gt;1000000,"A",IF(D385&gt;100000,"B",IF(D385&gt;50000,"C","D"))),'EL&amp;SV'!$H$4:$L$4,0))</f>
        <v>0.95</v>
      </c>
      <c r="R385" s="47">
        <f t="shared" si="42"/>
        <v>17704.684740406316</v>
      </c>
      <c r="S385" s="47">
        <f t="shared" si="45"/>
        <v>14483.415711249057</v>
      </c>
      <c r="T385" s="47">
        <f t="shared" si="46"/>
        <v>3221.269029157258</v>
      </c>
      <c r="V385" s="68">
        <f t="shared" si="47"/>
        <v>728.11474040631583</v>
      </c>
    </row>
    <row r="386" spans="1:22" ht="21" customHeight="1" x14ac:dyDescent="0.2">
      <c r="A386" s="30">
        <v>381</v>
      </c>
      <c r="B386" s="51" t="s">
        <v>2134</v>
      </c>
      <c r="C386" s="52">
        <v>42401</v>
      </c>
      <c r="D386" s="57">
        <v>16461</v>
      </c>
      <c r="E386" s="57">
        <v>4082.54</v>
      </c>
      <c r="F386" s="44">
        <f t="shared" si="41"/>
        <v>42401</v>
      </c>
      <c r="G386" s="66" t="s">
        <v>1349</v>
      </c>
      <c r="H386" s="43">
        <f>MATCH(G386,'Category 4'!$A:$A,0)</f>
        <v>566</v>
      </c>
      <c r="I386" s="43">
        <f>MATCH($F$6,'Category 4'!$1:$1,0)</f>
        <v>135</v>
      </c>
      <c r="J386" s="43">
        <f>INDEX('Category 4'!$A$1:$EN$870,H386,I386)</f>
        <v>147.6</v>
      </c>
      <c r="K386" s="43">
        <f>MATCH($K$4,'Category 4'!$1:$1,0)</f>
        <v>144</v>
      </c>
      <c r="L386" s="43">
        <f>INDEX('Category 4'!$A$1:$EN$870,'P&amp;M working'!H386,'P&amp;M working'!K386)</f>
        <v>139.69999999999999</v>
      </c>
      <c r="M386" s="46">
        <f t="shared" si="48"/>
        <v>0.94647696476964771</v>
      </c>
      <c r="N386" s="46">
        <f t="shared" si="43"/>
        <v>0.94647696476964771</v>
      </c>
      <c r="O386" s="73">
        <f t="shared" si="44"/>
        <v>8.0527777777777771</v>
      </c>
      <c r="P386" s="74">
        <f>INDEX('EL&amp;SV'!$D$4:$H$45,MATCH(G386,'EL&amp;SV'!$H$4:$H$45,0),MATCH(IF(D386&gt;1000000,"A",IF(D386&gt;100000,"B",IF(D386&gt;50000,"C","D"))),'EL&amp;SV'!$D$4:$H$4,0))</f>
        <v>5</v>
      </c>
      <c r="Q386" s="48">
        <f>INDEX('EL&amp;SV'!$H$4:$L$45,MATCH(G386,'EL&amp;SV'!$H$4:$H$45,0),MATCH(IF(D386&gt;1000000,"A",IF(D386&gt;100000,"B",IF(D386&gt;50000,"C","D"))),'EL&amp;SV'!$H$4:$L$4,0))</f>
        <v>0.95</v>
      </c>
      <c r="R386" s="47">
        <f t="shared" si="42"/>
        <v>15579.957317073171</v>
      </c>
      <c r="S386" s="47">
        <f t="shared" si="45"/>
        <v>14800.959451219513</v>
      </c>
      <c r="T386" s="47">
        <f t="shared" si="46"/>
        <v>778.99786585365837</v>
      </c>
      <c r="V386" s="68">
        <f t="shared" si="47"/>
        <v>-881.042682926829</v>
      </c>
    </row>
    <row r="387" spans="1:22" ht="21" customHeight="1" x14ac:dyDescent="0.2">
      <c r="A387" s="30">
        <v>382</v>
      </c>
      <c r="B387" s="51" t="s">
        <v>2135</v>
      </c>
      <c r="C387" s="52">
        <v>42825</v>
      </c>
      <c r="D387" s="57">
        <v>16407.560000000001</v>
      </c>
      <c r="E387" s="57">
        <v>5879.8</v>
      </c>
      <c r="F387" s="44">
        <f t="shared" si="41"/>
        <v>42795</v>
      </c>
      <c r="G387" s="66" t="s">
        <v>1237</v>
      </c>
      <c r="H387" s="43">
        <f>MATCH(G387,'Category 4'!$A:$A,0)</f>
        <v>610</v>
      </c>
      <c r="I387" s="43">
        <f>MATCH($F$6,'Category 4'!$1:$1,0)</f>
        <v>135</v>
      </c>
      <c r="J387" s="43">
        <f>INDEX('Category 4'!$A$1:$EN$870,H387,I387)</f>
        <v>132.9</v>
      </c>
      <c r="K387" s="43">
        <f>MATCH($K$4,'Category 4'!$1:$1,0)</f>
        <v>144</v>
      </c>
      <c r="L387" s="43">
        <f>INDEX('Category 4'!$A$1:$EN$870,'P&amp;M working'!H387,'P&amp;M working'!K387)</f>
        <v>138.6</v>
      </c>
      <c r="M387" s="46">
        <f t="shared" si="48"/>
        <v>1.0428893905191872</v>
      </c>
      <c r="N387" s="46">
        <f t="shared" si="43"/>
        <v>1.0428893905191872</v>
      </c>
      <c r="O387" s="73">
        <f t="shared" si="44"/>
        <v>6.8888888888888893</v>
      </c>
      <c r="P387" s="74">
        <f>INDEX('EL&amp;SV'!$D$4:$H$45,MATCH(G387,'EL&amp;SV'!$H$4:$H$45,0),MATCH(IF(D387&gt;1000000,"A",IF(D387&gt;100000,"B",IF(D387&gt;50000,"C","D"))),'EL&amp;SV'!$D$4:$H$4,0))</f>
        <v>8</v>
      </c>
      <c r="Q387" s="48">
        <f>INDEX('EL&amp;SV'!$H$4:$L$45,MATCH(G387,'EL&amp;SV'!$H$4:$H$45,0),MATCH(IF(D387&gt;1000000,"A",IF(D387&gt;100000,"B",IF(D387&gt;50000,"C","D"))),'EL&amp;SV'!$H$4:$L$4,0))</f>
        <v>0.95</v>
      </c>
      <c r="R387" s="47">
        <f t="shared" si="42"/>
        <v>17111.270248306995</v>
      </c>
      <c r="S387" s="47">
        <f t="shared" si="45"/>
        <v>13997.969689240028</v>
      </c>
      <c r="T387" s="47">
        <f t="shared" si="46"/>
        <v>3113.3005590669673</v>
      </c>
      <c r="V387" s="68">
        <f t="shared" si="47"/>
        <v>703.71024830699389</v>
      </c>
    </row>
    <row r="388" spans="1:22" ht="21" customHeight="1" x14ac:dyDescent="0.2">
      <c r="A388" s="30">
        <v>383</v>
      </c>
      <c r="B388" s="51" t="s">
        <v>2136</v>
      </c>
      <c r="C388" s="52">
        <v>42825</v>
      </c>
      <c r="D388" s="57">
        <v>16339.05</v>
      </c>
      <c r="E388" s="57">
        <v>5855.26</v>
      </c>
      <c r="F388" s="44">
        <f t="shared" si="41"/>
        <v>42795</v>
      </c>
      <c r="G388" s="66" t="s">
        <v>1325</v>
      </c>
      <c r="H388" s="43">
        <f>MATCH(G388,'Category 4'!$A:$A,0)</f>
        <v>654</v>
      </c>
      <c r="I388" s="43">
        <f>MATCH($F$6,'Category 4'!$1:$1,0)</f>
        <v>135</v>
      </c>
      <c r="J388" s="43">
        <f>INDEX('Category 4'!$A$1:$EN$870,H388,I388)</f>
        <v>111.7</v>
      </c>
      <c r="K388" s="43">
        <f>MATCH($K$4,'Category 4'!$1:$1,0)</f>
        <v>144</v>
      </c>
      <c r="L388" s="43">
        <f>INDEX('Category 4'!$A$1:$EN$870,'P&amp;M working'!H388,'P&amp;M working'!K388)</f>
        <v>113.8</v>
      </c>
      <c r="M388" s="46">
        <f t="shared" si="48"/>
        <v>1.018800358102059</v>
      </c>
      <c r="N388" s="46">
        <f t="shared" si="43"/>
        <v>1.018800358102059</v>
      </c>
      <c r="O388" s="73">
        <f t="shared" si="44"/>
        <v>6.8888888888888893</v>
      </c>
      <c r="P388" s="74">
        <f>INDEX('EL&amp;SV'!$D$4:$H$45,MATCH(G388,'EL&amp;SV'!$H$4:$H$45,0),MATCH(IF(D388&gt;1000000,"A",IF(D388&gt;100000,"B",IF(D388&gt;50000,"C","D"))),'EL&amp;SV'!$D$4:$H$4,0))</f>
        <v>8</v>
      </c>
      <c r="Q388" s="48">
        <f>INDEX('EL&amp;SV'!$H$4:$L$45,MATCH(G388,'EL&amp;SV'!$H$4:$H$45,0),MATCH(IF(D388&gt;1000000,"A",IF(D388&gt;100000,"B",IF(D388&gt;50000,"C","D"))),'EL&amp;SV'!$H$4:$L$4,0))</f>
        <v>0.95</v>
      </c>
      <c r="R388" s="47">
        <f t="shared" si="42"/>
        <v>16646.229991047447</v>
      </c>
      <c r="S388" s="47">
        <f t="shared" si="45"/>
        <v>13617.540923231869</v>
      </c>
      <c r="T388" s="47">
        <f t="shared" si="46"/>
        <v>3028.6890678155778</v>
      </c>
      <c r="V388" s="68">
        <f t="shared" si="47"/>
        <v>307.1799910474474</v>
      </c>
    </row>
    <row r="389" spans="1:22" ht="21" customHeight="1" x14ac:dyDescent="0.2">
      <c r="A389" s="30">
        <v>384</v>
      </c>
      <c r="B389" s="51" t="s">
        <v>2137</v>
      </c>
      <c r="C389" s="52">
        <v>45010</v>
      </c>
      <c r="D389" s="57">
        <v>16325</v>
      </c>
      <c r="E389" s="57">
        <v>15129.98</v>
      </c>
      <c r="F389" s="44">
        <f t="shared" si="41"/>
        <v>44986</v>
      </c>
      <c r="G389" s="66" t="s">
        <v>1443</v>
      </c>
      <c r="H389" s="43">
        <f>MATCH(G389,'Category 4'!$A:$A,0)</f>
        <v>713</v>
      </c>
      <c r="I389" s="43">
        <f>MATCH($F$6,'Category 4'!$1:$1,0)</f>
        <v>135</v>
      </c>
      <c r="J389" s="43">
        <f>INDEX('Category 4'!$A$1:$EN$870,H389,I389)</f>
        <v>148.30000000000001</v>
      </c>
      <c r="K389" s="43">
        <f>MATCH($K$4,'Category 4'!$1:$1,0)</f>
        <v>144</v>
      </c>
      <c r="L389" s="43">
        <f>INDEX('Category 4'!$A$1:$EN$870,'P&amp;M working'!H389,'P&amp;M working'!K389)</f>
        <v>150.30000000000001</v>
      </c>
      <c r="M389" s="46">
        <f t="shared" si="48"/>
        <v>1.0134861766689143</v>
      </c>
      <c r="N389" s="46">
        <f t="shared" si="43"/>
        <v>1.0134861766689143</v>
      </c>
      <c r="O389" s="73">
        <f t="shared" si="44"/>
        <v>0.90277777777777779</v>
      </c>
      <c r="P389" s="74">
        <f>INDEX('EL&amp;SV'!$D$4:$H$45,MATCH(G389,'EL&amp;SV'!$H$4:$H$45,0),MATCH(IF(D389&gt;1000000,"A",IF(D389&gt;100000,"B",IF(D389&gt;50000,"C","D"))),'EL&amp;SV'!$D$4:$H$4,0))</f>
        <v>5</v>
      </c>
      <c r="Q389" s="48">
        <f>INDEX('EL&amp;SV'!$H$4:$L$45,MATCH(G389,'EL&amp;SV'!$H$4:$H$45,0),MATCH(IF(D389&gt;1000000,"A",IF(D389&gt;100000,"B",IF(D389&gt;50000,"C","D"))),'EL&amp;SV'!$H$4:$L$4,0))</f>
        <v>0.95</v>
      </c>
      <c r="R389" s="47">
        <f t="shared" si="42"/>
        <v>16545.161834120026</v>
      </c>
      <c r="S389" s="47">
        <f t="shared" si="45"/>
        <v>2837.9548423803103</v>
      </c>
      <c r="T389" s="47">
        <f t="shared" si="46"/>
        <v>13707.206991739717</v>
      </c>
      <c r="V389" s="68">
        <f t="shared" si="47"/>
        <v>220.16183412002647</v>
      </c>
    </row>
    <row r="390" spans="1:22" ht="21" customHeight="1" x14ac:dyDescent="0.2">
      <c r="A390" s="30">
        <v>385</v>
      </c>
      <c r="B390" s="51" t="s">
        <v>2134</v>
      </c>
      <c r="C390" s="52">
        <v>42401</v>
      </c>
      <c r="D390" s="57">
        <v>16322</v>
      </c>
      <c r="E390" s="57">
        <v>4048.07</v>
      </c>
      <c r="F390" s="44">
        <f t="shared" ref="F390:F453" si="49">DATE(YEAR(C390),MONTH(C390),1)</f>
        <v>42401</v>
      </c>
      <c r="G390" s="66" t="s">
        <v>1349</v>
      </c>
      <c r="H390" s="43">
        <f>MATCH(G390,'Category 4'!$A:$A,0)</f>
        <v>566</v>
      </c>
      <c r="I390" s="43">
        <f>MATCH($F$6,'Category 4'!$1:$1,0)</f>
        <v>135</v>
      </c>
      <c r="J390" s="43">
        <f>INDEX('Category 4'!$A$1:$EN$870,H390,I390)</f>
        <v>147.6</v>
      </c>
      <c r="K390" s="43">
        <f>MATCH($K$4,'Category 4'!$1:$1,0)</f>
        <v>144</v>
      </c>
      <c r="L390" s="43">
        <f>INDEX('Category 4'!$A$1:$EN$870,'P&amp;M working'!H390,'P&amp;M working'!K390)</f>
        <v>139.69999999999999</v>
      </c>
      <c r="M390" s="46">
        <f t="shared" si="48"/>
        <v>0.94647696476964771</v>
      </c>
      <c r="N390" s="46">
        <f t="shared" si="43"/>
        <v>0.94647696476964771</v>
      </c>
      <c r="O390" s="73">
        <f t="shared" si="44"/>
        <v>8.0527777777777771</v>
      </c>
      <c r="P390" s="74">
        <f>INDEX('EL&amp;SV'!$D$4:$H$45,MATCH(G390,'EL&amp;SV'!$H$4:$H$45,0),MATCH(IF(D390&gt;1000000,"A",IF(D390&gt;100000,"B",IF(D390&gt;50000,"C","D"))),'EL&amp;SV'!$D$4:$H$4,0))</f>
        <v>5</v>
      </c>
      <c r="Q390" s="48">
        <f>INDEX('EL&amp;SV'!$H$4:$L$45,MATCH(G390,'EL&amp;SV'!$H$4:$H$45,0),MATCH(IF(D390&gt;1000000,"A",IF(D390&gt;100000,"B",IF(D390&gt;50000,"C","D"))),'EL&amp;SV'!$H$4:$L$4,0))</f>
        <v>0.95</v>
      </c>
      <c r="R390" s="47">
        <f t="shared" ref="R390:R453" si="50">N390*D390</f>
        <v>15448.39701897019</v>
      </c>
      <c r="S390" s="47">
        <f t="shared" si="45"/>
        <v>14675.977168021682</v>
      </c>
      <c r="T390" s="47">
        <f t="shared" si="46"/>
        <v>772.41985094850861</v>
      </c>
      <c r="V390" s="68">
        <f t="shared" si="47"/>
        <v>-873.6029810298096</v>
      </c>
    </row>
    <row r="391" spans="1:22" ht="21" customHeight="1" x14ac:dyDescent="0.25">
      <c r="A391" s="30">
        <v>386</v>
      </c>
      <c r="B391" s="51" t="s">
        <v>2138</v>
      </c>
      <c r="C391" s="52">
        <v>45012</v>
      </c>
      <c r="D391" s="57">
        <v>16000</v>
      </c>
      <c r="E391" s="57">
        <v>14837.1</v>
      </c>
      <c r="F391" s="44">
        <f t="shared" si="49"/>
        <v>44986</v>
      </c>
      <c r="G391" s="43" t="s">
        <v>1663</v>
      </c>
      <c r="H391" s="43">
        <f>MATCH(G391,'Category 4'!$A:$A,0)</f>
        <v>823</v>
      </c>
      <c r="I391" s="43">
        <f>MATCH($F$6,'Category 4'!$1:$1,0)</f>
        <v>135</v>
      </c>
      <c r="J391" s="43">
        <f>INDEX('Category 4'!$A$1:$EN$870,H391,I391)</f>
        <v>105.8</v>
      </c>
      <c r="K391" s="43">
        <f>MATCH($K$4,'Category 4'!$1:$1,0)</f>
        <v>144</v>
      </c>
      <c r="L391" s="43">
        <f>INDEX('Category 4'!$A$1:$EN$870,'P&amp;M working'!H391,'P&amp;M working'!K391)</f>
        <v>106.2</v>
      </c>
      <c r="M391" s="46">
        <f t="shared" si="48"/>
        <v>1.003780718336484</v>
      </c>
      <c r="N391" s="46">
        <f t="shared" ref="N391:N454" si="51">M391</f>
        <v>1.003780718336484</v>
      </c>
      <c r="O391" s="73">
        <f t="shared" ref="O391:O454" si="52">YEARFRAC(C391,$O$4)</f>
        <v>0.89722222222222225</v>
      </c>
      <c r="P391" s="74">
        <f>INDEX('EL&amp;SV'!$D$4:$H$45,MATCH(G391,'EL&amp;SV'!$H$4:$H$45,0),MATCH(IF(D391&gt;1000000,"A",IF(D391&gt;100000,"B",IF(D391&gt;50000,"C","D"))),'EL&amp;SV'!$D$4:$H$4,0))</f>
        <v>5</v>
      </c>
      <c r="Q391" s="48">
        <f>INDEX('EL&amp;SV'!$H$4:$L$45,MATCH(G391,'EL&amp;SV'!$H$4:$H$45,0),MATCH(IF(D391&gt;1000000,"A",IF(D391&gt;100000,"B",IF(D391&gt;50000,"C","D"))),'EL&amp;SV'!$H$4:$L$4,0))</f>
        <v>0.95</v>
      </c>
      <c r="R391" s="47">
        <f t="shared" si="50"/>
        <v>16060.491493383743</v>
      </c>
      <c r="S391" s="47">
        <f t="shared" ref="S391:S454" si="53">(Q391/P391)*R391*(IF(O391&gt;P391,P391,O391))</f>
        <v>2737.8676748582234</v>
      </c>
      <c r="T391" s="47">
        <f t="shared" ref="T391:T454" si="54">R391-S391</f>
        <v>13322.623818525519</v>
      </c>
      <c r="V391" s="68">
        <f t="shared" ref="V391:V454" si="55">R391-D391</f>
        <v>60.491493383742636</v>
      </c>
    </row>
    <row r="392" spans="1:22" ht="21" customHeight="1" x14ac:dyDescent="0.2">
      <c r="A392" s="30">
        <v>387</v>
      </c>
      <c r="B392" s="51" t="s">
        <v>2139</v>
      </c>
      <c r="C392" s="52">
        <v>42401</v>
      </c>
      <c r="D392" s="57">
        <v>15750</v>
      </c>
      <c r="E392" s="57">
        <v>3906.2</v>
      </c>
      <c r="F392" s="44">
        <f t="shared" si="49"/>
        <v>42401</v>
      </c>
      <c r="G392" s="66" t="s">
        <v>1349</v>
      </c>
      <c r="H392" s="43">
        <f>MATCH(G392,'Category 4'!$A:$A,0)</f>
        <v>566</v>
      </c>
      <c r="I392" s="43">
        <f>MATCH($F$6,'Category 4'!$1:$1,0)</f>
        <v>135</v>
      </c>
      <c r="J392" s="43">
        <f>INDEX('Category 4'!$A$1:$EN$870,H392,I392)</f>
        <v>147.6</v>
      </c>
      <c r="K392" s="43">
        <f>MATCH($K$4,'Category 4'!$1:$1,0)</f>
        <v>144</v>
      </c>
      <c r="L392" s="43">
        <f>INDEX('Category 4'!$A$1:$EN$870,'P&amp;M working'!H392,'P&amp;M working'!K392)</f>
        <v>139.69999999999999</v>
      </c>
      <c r="M392" s="46">
        <f t="shared" si="48"/>
        <v>0.94647696476964771</v>
      </c>
      <c r="N392" s="46">
        <f t="shared" si="51"/>
        <v>0.94647696476964771</v>
      </c>
      <c r="O392" s="73">
        <f t="shared" si="52"/>
        <v>8.0527777777777771</v>
      </c>
      <c r="P392" s="74">
        <f>INDEX('EL&amp;SV'!$D$4:$H$45,MATCH(G392,'EL&amp;SV'!$H$4:$H$45,0),MATCH(IF(D392&gt;1000000,"A",IF(D392&gt;100000,"B",IF(D392&gt;50000,"C","D"))),'EL&amp;SV'!$D$4:$H$4,0))</f>
        <v>5</v>
      </c>
      <c r="Q392" s="48">
        <f>INDEX('EL&amp;SV'!$H$4:$L$45,MATCH(G392,'EL&amp;SV'!$H$4:$H$45,0),MATCH(IF(D392&gt;1000000,"A",IF(D392&gt;100000,"B",IF(D392&gt;50000,"C","D"))),'EL&amp;SV'!$H$4:$L$4,0))</f>
        <v>0.95</v>
      </c>
      <c r="R392" s="47">
        <f t="shared" si="50"/>
        <v>14907.012195121952</v>
      </c>
      <c r="S392" s="47">
        <f t="shared" si="53"/>
        <v>14161.661585365855</v>
      </c>
      <c r="T392" s="47">
        <f t="shared" si="54"/>
        <v>745.35060975609667</v>
      </c>
      <c r="V392" s="68">
        <f t="shared" si="55"/>
        <v>-842.98780487804834</v>
      </c>
    </row>
    <row r="393" spans="1:22" ht="21" customHeight="1" x14ac:dyDescent="0.2">
      <c r="A393" s="30">
        <v>388</v>
      </c>
      <c r="B393" s="51" t="s">
        <v>2140</v>
      </c>
      <c r="C393" s="52">
        <v>42401</v>
      </c>
      <c r="D393" s="57">
        <v>15750</v>
      </c>
      <c r="E393" s="57">
        <v>3906.2</v>
      </c>
      <c r="F393" s="44">
        <f t="shared" si="49"/>
        <v>42401</v>
      </c>
      <c r="G393" s="66" t="s">
        <v>1325</v>
      </c>
      <c r="H393" s="43">
        <f>MATCH(G393,'Category 4'!$A:$A,0)</f>
        <v>654</v>
      </c>
      <c r="I393" s="43">
        <f>MATCH($F$6,'Category 4'!$1:$1,0)</f>
        <v>135</v>
      </c>
      <c r="J393" s="43">
        <f>INDEX('Category 4'!$A$1:$EN$870,H393,I393)</f>
        <v>111.7</v>
      </c>
      <c r="K393" s="43">
        <f>MATCH($K$4,'Category 4'!$1:$1,0)</f>
        <v>144</v>
      </c>
      <c r="L393" s="43">
        <f>INDEX('Category 4'!$A$1:$EN$870,'P&amp;M working'!H393,'P&amp;M working'!K393)</f>
        <v>113.8</v>
      </c>
      <c r="M393" s="46">
        <f t="shared" ref="M393:M456" si="56">L393/J393</f>
        <v>1.018800358102059</v>
      </c>
      <c r="N393" s="46">
        <f t="shared" si="51"/>
        <v>1.018800358102059</v>
      </c>
      <c r="O393" s="73">
        <f t="shared" si="52"/>
        <v>8.0527777777777771</v>
      </c>
      <c r="P393" s="74">
        <f>INDEX('EL&amp;SV'!$D$4:$H$45,MATCH(G393,'EL&amp;SV'!$H$4:$H$45,0),MATCH(IF(D393&gt;1000000,"A",IF(D393&gt;100000,"B",IF(D393&gt;50000,"C","D"))),'EL&amp;SV'!$D$4:$H$4,0))</f>
        <v>8</v>
      </c>
      <c r="Q393" s="48">
        <f>INDEX('EL&amp;SV'!$H$4:$L$45,MATCH(G393,'EL&amp;SV'!$H$4:$H$45,0),MATCH(IF(D393&gt;1000000,"A",IF(D393&gt;100000,"B",IF(D393&gt;50000,"C","D"))),'EL&amp;SV'!$H$4:$L$4,0))</f>
        <v>0.95</v>
      </c>
      <c r="R393" s="47">
        <f t="shared" si="50"/>
        <v>16046.105640107429</v>
      </c>
      <c r="S393" s="47">
        <f t="shared" si="53"/>
        <v>15243.800358102057</v>
      </c>
      <c r="T393" s="47">
        <f t="shared" si="54"/>
        <v>802.30528200537265</v>
      </c>
      <c r="V393" s="68">
        <f t="shared" si="55"/>
        <v>296.10564010742928</v>
      </c>
    </row>
    <row r="394" spans="1:22" ht="21" customHeight="1" x14ac:dyDescent="0.2">
      <c r="A394" s="30">
        <v>389</v>
      </c>
      <c r="B394" s="51" t="s">
        <v>2141</v>
      </c>
      <c r="C394" s="52">
        <v>42522</v>
      </c>
      <c r="D394" s="57">
        <v>15732.52</v>
      </c>
      <c r="E394" s="57">
        <v>4397.1899999999996</v>
      </c>
      <c r="F394" s="44">
        <f t="shared" si="49"/>
        <v>42522</v>
      </c>
      <c r="G394" s="66" t="s">
        <v>1349</v>
      </c>
      <c r="H394" s="43">
        <f>MATCH(G394,'Category 4'!$A:$A,0)</f>
        <v>566</v>
      </c>
      <c r="I394" s="43">
        <f>MATCH($F$6,'Category 4'!$1:$1,0)</f>
        <v>135</v>
      </c>
      <c r="J394" s="43">
        <f>INDEX('Category 4'!$A$1:$EN$870,H394,I394)</f>
        <v>147.6</v>
      </c>
      <c r="K394" s="43">
        <f>MATCH($K$4,'Category 4'!$1:$1,0)</f>
        <v>144</v>
      </c>
      <c r="L394" s="43">
        <f>INDEX('Category 4'!$A$1:$EN$870,'P&amp;M working'!H394,'P&amp;M working'!K394)</f>
        <v>139.69999999999999</v>
      </c>
      <c r="M394" s="46">
        <f t="shared" si="56"/>
        <v>0.94647696476964771</v>
      </c>
      <c r="N394" s="46">
        <f t="shared" si="51"/>
        <v>0.94647696476964771</v>
      </c>
      <c r="O394" s="73">
        <f t="shared" si="52"/>
        <v>7.7194444444444441</v>
      </c>
      <c r="P394" s="74">
        <f>INDEX('EL&amp;SV'!$D$4:$H$45,MATCH(G394,'EL&amp;SV'!$H$4:$H$45,0),MATCH(IF(D394&gt;1000000,"A",IF(D394&gt;100000,"B",IF(D394&gt;50000,"C","D"))),'EL&amp;SV'!$D$4:$H$4,0))</f>
        <v>5</v>
      </c>
      <c r="Q394" s="48">
        <f>INDEX('EL&amp;SV'!$H$4:$L$45,MATCH(G394,'EL&amp;SV'!$H$4:$H$45,0),MATCH(IF(D394&gt;1000000,"A",IF(D394&gt;100000,"B",IF(D394&gt;50000,"C","D"))),'EL&amp;SV'!$H$4:$L$4,0))</f>
        <v>0.95</v>
      </c>
      <c r="R394" s="47">
        <f t="shared" si="50"/>
        <v>14890.467777777778</v>
      </c>
      <c r="S394" s="47">
        <f t="shared" si="53"/>
        <v>14145.944388888889</v>
      </c>
      <c r="T394" s="47">
        <f t="shared" si="54"/>
        <v>744.5233888888888</v>
      </c>
      <c r="V394" s="68">
        <f t="shared" si="55"/>
        <v>-842.05222222222255</v>
      </c>
    </row>
    <row r="395" spans="1:22" ht="21" customHeight="1" x14ac:dyDescent="0.2">
      <c r="A395" s="30">
        <v>390</v>
      </c>
      <c r="B395" s="51" t="s">
        <v>2090</v>
      </c>
      <c r="C395" s="52">
        <v>43017</v>
      </c>
      <c r="D395" s="57">
        <v>15600</v>
      </c>
      <c r="E395" s="57">
        <v>6369.99</v>
      </c>
      <c r="F395" s="44">
        <f t="shared" si="49"/>
        <v>43009</v>
      </c>
      <c r="G395" s="66" t="s">
        <v>1513</v>
      </c>
      <c r="H395" s="43">
        <f>MATCH(G395,'Category 4'!$A:$A,0)</f>
        <v>748</v>
      </c>
      <c r="I395" s="43">
        <f>MATCH($F$6,'Category 4'!$1:$1,0)</f>
        <v>135</v>
      </c>
      <c r="J395" s="43">
        <f>INDEX('Category 4'!$A$1:$EN$870,H395,I395)</f>
        <v>130.19999999999999</v>
      </c>
      <c r="K395" s="43">
        <f>MATCH($K$4,'Category 4'!$1:$1,0)</f>
        <v>144</v>
      </c>
      <c r="L395" s="43">
        <f>INDEX('Category 4'!$A$1:$EN$870,'P&amp;M working'!H395,'P&amp;M working'!K395)</f>
        <v>130.19999999999999</v>
      </c>
      <c r="M395" s="46">
        <f t="shared" si="56"/>
        <v>1</v>
      </c>
      <c r="N395" s="46">
        <f t="shared" si="51"/>
        <v>1</v>
      </c>
      <c r="O395" s="73">
        <f t="shared" si="52"/>
        <v>6.3638888888888889</v>
      </c>
      <c r="P395" s="74">
        <f>INDEX('EL&amp;SV'!$D$4:$H$45,MATCH(G395,'EL&amp;SV'!$H$4:$H$45,0),MATCH(IF(D395&gt;1000000,"A",IF(D395&gt;100000,"B",IF(D395&gt;50000,"C","D"))),'EL&amp;SV'!$D$4:$H$4,0))</f>
        <v>5</v>
      </c>
      <c r="Q395" s="48">
        <f>INDEX('EL&amp;SV'!$H$4:$L$45,MATCH(G395,'EL&amp;SV'!$H$4:$H$45,0),MATCH(IF(D395&gt;1000000,"A",IF(D395&gt;100000,"B",IF(D395&gt;50000,"C","D"))),'EL&amp;SV'!$H$4:$L$4,0))</f>
        <v>0.95</v>
      </c>
      <c r="R395" s="47">
        <f t="shared" si="50"/>
        <v>15600</v>
      </c>
      <c r="S395" s="47">
        <f t="shared" si="53"/>
        <v>14820</v>
      </c>
      <c r="T395" s="47">
        <f t="shared" si="54"/>
        <v>780</v>
      </c>
      <c r="V395" s="68">
        <f t="shared" si="55"/>
        <v>0</v>
      </c>
    </row>
    <row r="396" spans="1:22" ht="21" customHeight="1" x14ac:dyDescent="0.2">
      <c r="A396" s="30">
        <v>391</v>
      </c>
      <c r="B396" s="51" t="s">
        <v>2142</v>
      </c>
      <c r="C396" s="52">
        <v>42401</v>
      </c>
      <c r="D396" s="57">
        <v>15408</v>
      </c>
      <c r="E396" s="57">
        <v>3821.38</v>
      </c>
      <c r="F396" s="44">
        <f t="shared" si="49"/>
        <v>42401</v>
      </c>
      <c r="G396" s="66" t="s">
        <v>1461</v>
      </c>
      <c r="H396" s="43">
        <f>MATCH(G396,'Category 4'!$A:$A,0)</f>
        <v>722</v>
      </c>
      <c r="I396" s="43">
        <f>MATCH($F$6,'Category 4'!$1:$1,0)</f>
        <v>135</v>
      </c>
      <c r="J396" s="43">
        <f>INDEX('Category 4'!$A$1:$EN$870,H396,I396)</f>
        <v>128</v>
      </c>
      <c r="K396" s="43">
        <f>MATCH($K$4,'Category 4'!$1:$1,0)</f>
        <v>144</v>
      </c>
      <c r="L396" s="43">
        <f>INDEX('Category 4'!$A$1:$EN$870,'P&amp;M working'!H396,'P&amp;M working'!K396)</f>
        <v>129.19999999999999</v>
      </c>
      <c r="M396" s="46">
        <f t="shared" si="56"/>
        <v>1.0093749999999999</v>
      </c>
      <c r="N396" s="46">
        <f t="shared" si="51"/>
        <v>1.0093749999999999</v>
      </c>
      <c r="O396" s="73">
        <f t="shared" si="52"/>
        <v>8.0527777777777771</v>
      </c>
      <c r="P396" s="74">
        <f>INDEX('EL&amp;SV'!$D$4:$H$45,MATCH(G396,'EL&amp;SV'!$H$4:$H$45,0),MATCH(IF(D396&gt;1000000,"A",IF(D396&gt;100000,"B",IF(D396&gt;50000,"C","D"))),'EL&amp;SV'!$D$4:$H$4,0))</f>
        <v>5</v>
      </c>
      <c r="Q396" s="48">
        <f>INDEX('EL&amp;SV'!$H$4:$L$45,MATCH(G396,'EL&amp;SV'!$H$4:$H$45,0),MATCH(IF(D396&gt;1000000,"A",IF(D396&gt;100000,"B",IF(D396&gt;50000,"C","D"))),'EL&amp;SV'!$H$4:$L$4,0))</f>
        <v>0.95</v>
      </c>
      <c r="R396" s="47">
        <f t="shared" si="50"/>
        <v>15552.449999999999</v>
      </c>
      <c r="S396" s="47">
        <f t="shared" si="53"/>
        <v>14774.827499999999</v>
      </c>
      <c r="T396" s="47">
        <f t="shared" si="54"/>
        <v>777.62249999999949</v>
      </c>
      <c r="V396" s="68">
        <f t="shared" si="55"/>
        <v>144.44999999999891</v>
      </c>
    </row>
    <row r="397" spans="1:22" ht="21" customHeight="1" x14ac:dyDescent="0.2">
      <c r="A397" s="30">
        <v>392</v>
      </c>
      <c r="B397" s="51" t="s">
        <v>2143</v>
      </c>
      <c r="C397" s="52">
        <v>45012</v>
      </c>
      <c r="D397" s="57">
        <v>15364</v>
      </c>
      <c r="E397" s="57">
        <v>14247.33</v>
      </c>
      <c r="F397" s="44">
        <f t="shared" si="49"/>
        <v>44986</v>
      </c>
      <c r="G397" s="66" t="s">
        <v>1397</v>
      </c>
      <c r="H397" s="43">
        <f>MATCH(G397,'Category 4'!$A:$A,0)</f>
        <v>690</v>
      </c>
      <c r="I397" s="43">
        <f>MATCH($F$6,'Category 4'!$1:$1,0)</f>
        <v>135</v>
      </c>
      <c r="J397" s="43">
        <f>INDEX('Category 4'!$A$1:$EN$870,H397,I397)</f>
        <v>148.30000000000001</v>
      </c>
      <c r="K397" s="43">
        <f>MATCH($K$4,'Category 4'!$1:$1,0)</f>
        <v>144</v>
      </c>
      <c r="L397" s="43">
        <f>INDEX('Category 4'!$A$1:$EN$870,'P&amp;M working'!H397,'P&amp;M working'!K397)</f>
        <v>145.6</v>
      </c>
      <c r="M397" s="46">
        <f t="shared" si="56"/>
        <v>0.98179366149696545</v>
      </c>
      <c r="N397" s="46">
        <f t="shared" si="51"/>
        <v>0.98179366149696545</v>
      </c>
      <c r="O397" s="73">
        <f t="shared" si="52"/>
        <v>0.89722222222222225</v>
      </c>
      <c r="P397" s="74">
        <f>INDEX('EL&amp;SV'!$D$4:$H$45,MATCH(G397,'EL&amp;SV'!$H$4:$H$45,0),MATCH(IF(D397&gt;1000000,"A",IF(D397&gt;100000,"B",IF(D397&gt;50000,"C","D"))),'EL&amp;SV'!$D$4:$H$4,0))</f>
        <v>5</v>
      </c>
      <c r="Q397" s="48">
        <f>INDEX('EL&amp;SV'!$H$4:$L$45,MATCH(G397,'EL&amp;SV'!$H$4:$H$45,0),MATCH(IF(D397&gt;1000000,"A",IF(D397&gt;100000,"B",IF(D397&gt;50000,"C","D"))),'EL&amp;SV'!$H$4:$L$4,0))</f>
        <v>0.95</v>
      </c>
      <c r="R397" s="47">
        <f t="shared" si="50"/>
        <v>15084.277815239377</v>
      </c>
      <c r="S397" s="47">
        <f t="shared" si="53"/>
        <v>2571.4503597812241</v>
      </c>
      <c r="T397" s="47">
        <f t="shared" si="54"/>
        <v>12512.827455458153</v>
      </c>
      <c r="V397" s="68">
        <f t="shared" si="55"/>
        <v>-279.72218476062335</v>
      </c>
    </row>
    <row r="398" spans="1:22" ht="21" customHeight="1" x14ac:dyDescent="0.2">
      <c r="A398" s="30">
        <v>393</v>
      </c>
      <c r="B398" s="51" t="s">
        <v>2144</v>
      </c>
      <c r="C398" s="52">
        <v>42401</v>
      </c>
      <c r="D398" s="57">
        <v>15336</v>
      </c>
      <c r="E398" s="57">
        <v>3803.52</v>
      </c>
      <c r="F398" s="44">
        <f t="shared" si="49"/>
        <v>42401</v>
      </c>
      <c r="G398" s="66" t="s">
        <v>1325</v>
      </c>
      <c r="H398" s="43">
        <f>MATCH(G398,'Category 4'!$A:$A,0)</f>
        <v>654</v>
      </c>
      <c r="I398" s="43">
        <f>MATCH($F$6,'Category 4'!$1:$1,0)</f>
        <v>135</v>
      </c>
      <c r="J398" s="43">
        <f>INDEX('Category 4'!$A$1:$EN$870,H398,I398)</f>
        <v>111.7</v>
      </c>
      <c r="K398" s="43">
        <f>MATCH($K$4,'Category 4'!$1:$1,0)</f>
        <v>144</v>
      </c>
      <c r="L398" s="43">
        <f>INDEX('Category 4'!$A$1:$EN$870,'P&amp;M working'!H398,'P&amp;M working'!K398)</f>
        <v>113.8</v>
      </c>
      <c r="M398" s="46">
        <f t="shared" si="56"/>
        <v>1.018800358102059</v>
      </c>
      <c r="N398" s="46">
        <f t="shared" si="51"/>
        <v>1.018800358102059</v>
      </c>
      <c r="O398" s="73">
        <f t="shared" si="52"/>
        <v>8.0527777777777771</v>
      </c>
      <c r="P398" s="74">
        <f>INDEX('EL&amp;SV'!$D$4:$H$45,MATCH(G398,'EL&amp;SV'!$H$4:$H$45,0),MATCH(IF(D398&gt;1000000,"A",IF(D398&gt;100000,"B",IF(D398&gt;50000,"C","D"))),'EL&amp;SV'!$D$4:$H$4,0))</f>
        <v>8</v>
      </c>
      <c r="Q398" s="48">
        <f>INDEX('EL&amp;SV'!$H$4:$L$45,MATCH(G398,'EL&amp;SV'!$H$4:$H$45,0),MATCH(IF(D398&gt;1000000,"A",IF(D398&gt;100000,"B",IF(D398&gt;50000,"C","D"))),'EL&amp;SV'!$H$4:$L$4,0))</f>
        <v>0.95</v>
      </c>
      <c r="R398" s="47">
        <f t="shared" si="50"/>
        <v>15624.322291853177</v>
      </c>
      <c r="S398" s="47">
        <f t="shared" si="53"/>
        <v>14843.106177260517</v>
      </c>
      <c r="T398" s="47">
        <f t="shared" si="54"/>
        <v>781.21611459266023</v>
      </c>
      <c r="V398" s="68">
        <f t="shared" si="55"/>
        <v>288.32229185317738</v>
      </c>
    </row>
    <row r="399" spans="1:22" ht="21" customHeight="1" x14ac:dyDescent="0.2">
      <c r="A399" s="30">
        <v>394</v>
      </c>
      <c r="B399" s="51" t="s">
        <v>2107</v>
      </c>
      <c r="C399" s="52">
        <v>43738</v>
      </c>
      <c r="D399" s="57">
        <v>15200</v>
      </c>
      <c r="E399" s="57">
        <v>8570.92</v>
      </c>
      <c r="F399" s="44">
        <f t="shared" si="49"/>
        <v>43709</v>
      </c>
      <c r="G399" s="66" t="s">
        <v>1349</v>
      </c>
      <c r="H399" s="43">
        <f>MATCH(G399,'Category 4'!$A:$A,0)</f>
        <v>566</v>
      </c>
      <c r="I399" s="43">
        <f>MATCH($F$6,'Category 4'!$1:$1,0)</f>
        <v>135</v>
      </c>
      <c r="J399" s="43">
        <f>INDEX('Category 4'!$A$1:$EN$870,H399,I399)</f>
        <v>147.6</v>
      </c>
      <c r="K399" s="43">
        <f>MATCH($K$4,'Category 4'!$1:$1,0)</f>
        <v>144</v>
      </c>
      <c r="L399" s="43">
        <f>INDEX('Category 4'!$A$1:$EN$870,'P&amp;M working'!H399,'P&amp;M working'!K399)</f>
        <v>139.69999999999999</v>
      </c>
      <c r="M399" s="46">
        <f t="shared" si="56"/>
        <v>0.94647696476964771</v>
      </c>
      <c r="N399" s="46">
        <f t="shared" si="51"/>
        <v>0.94647696476964771</v>
      </c>
      <c r="O399" s="73">
        <f t="shared" si="52"/>
        <v>4.3888888888888893</v>
      </c>
      <c r="P399" s="74">
        <f>INDEX('EL&amp;SV'!$D$4:$H$45,MATCH(G399,'EL&amp;SV'!$H$4:$H$45,0),MATCH(IF(D399&gt;1000000,"A",IF(D399&gt;100000,"B",IF(D399&gt;50000,"C","D"))),'EL&amp;SV'!$D$4:$H$4,0))</f>
        <v>5</v>
      </c>
      <c r="Q399" s="48">
        <f>INDEX('EL&amp;SV'!$H$4:$L$45,MATCH(G399,'EL&amp;SV'!$H$4:$H$45,0),MATCH(IF(D399&gt;1000000,"A",IF(D399&gt;100000,"B",IF(D399&gt;50000,"C","D"))),'EL&amp;SV'!$H$4:$L$4,0))</f>
        <v>0.95</v>
      </c>
      <c r="R399" s="47">
        <f t="shared" si="50"/>
        <v>14386.449864498645</v>
      </c>
      <c r="S399" s="47">
        <f t="shared" si="53"/>
        <v>11996.700692562483</v>
      </c>
      <c r="T399" s="47">
        <f t="shared" si="54"/>
        <v>2389.7491719361624</v>
      </c>
      <c r="V399" s="68">
        <f t="shared" si="55"/>
        <v>-813.55013550135482</v>
      </c>
    </row>
    <row r="400" spans="1:22" ht="21" customHeight="1" x14ac:dyDescent="0.2">
      <c r="A400" s="30">
        <v>395</v>
      </c>
      <c r="B400" s="51" t="s">
        <v>2145</v>
      </c>
      <c r="C400" s="52">
        <v>43496</v>
      </c>
      <c r="D400" s="57">
        <v>15116.94</v>
      </c>
      <c r="E400" s="57">
        <v>10162.86</v>
      </c>
      <c r="F400" s="44">
        <f t="shared" si="49"/>
        <v>43466</v>
      </c>
      <c r="G400" s="66" t="s">
        <v>1611</v>
      </c>
      <c r="H400" s="43">
        <f>MATCH(G400,'Category 4'!$A:$A,0)</f>
        <v>797</v>
      </c>
      <c r="I400" s="43">
        <f>MATCH($F$6,'Category 4'!$1:$1,0)</f>
        <v>135</v>
      </c>
      <c r="J400" s="43">
        <f>INDEX('Category 4'!$A$1:$EN$870,H400,I400)</f>
        <v>49.2</v>
      </c>
      <c r="K400" s="43">
        <f>MATCH($K$4,'Category 4'!$1:$1,0)</f>
        <v>144</v>
      </c>
      <c r="L400" s="43">
        <f>INDEX('Category 4'!$A$1:$EN$870,'P&amp;M working'!H400,'P&amp;M working'!K400)</f>
        <v>48.1</v>
      </c>
      <c r="M400" s="46">
        <f t="shared" si="56"/>
        <v>0.97764227642276424</v>
      </c>
      <c r="N400" s="46">
        <f t="shared" si="51"/>
        <v>0.97764227642276424</v>
      </c>
      <c r="O400" s="73">
        <f t="shared" si="52"/>
        <v>5.0555555555555554</v>
      </c>
      <c r="P400" s="74">
        <f>INDEX('EL&amp;SV'!$D$4:$H$45,MATCH(G400,'EL&amp;SV'!$H$4:$H$45,0),MATCH(IF(D400&gt;1000000,"A",IF(D400&gt;100000,"B",IF(D400&gt;50000,"C","D"))),'EL&amp;SV'!$D$4:$H$4,0))</f>
        <v>8</v>
      </c>
      <c r="Q400" s="48">
        <f>INDEX('EL&amp;SV'!$H$4:$L$45,MATCH(G400,'EL&amp;SV'!$H$4:$H$45,0),MATCH(IF(D400&gt;1000000,"A",IF(D400&gt;100000,"B",IF(D400&gt;50000,"C","D"))),'EL&amp;SV'!$H$4:$L$4,0))</f>
        <v>0.95</v>
      </c>
      <c r="R400" s="47">
        <f t="shared" si="50"/>
        <v>14778.959634146342</v>
      </c>
      <c r="S400" s="47">
        <f t="shared" si="53"/>
        <v>8872.5073636941052</v>
      </c>
      <c r="T400" s="47">
        <f t="shared" si="54"/>
        <v>5906.4522704522369</v>
      </c>
      <c r="V400" s="68">
        <f t="shared" si="55"/>
        <v>-337.98036585365844</v>
      </c>
    </row>
    <row r="401" spans="1:22" ht="21" customHeight="1" x14ac:dyDescent="0.2">
      <c r="A401" s="30">
        <v>396</v>
      </c>
      <c r="B401" s="51" t="s">
        <v>2146</v>
      </c>
      <c r="C401" s="52">
        <v>42437</v>
      </c>
      <c r="D401" s="57">
        <v>14800.48</v>
      </c>
      <c r="E401" s="57">
        <v>3809.31</v>
      </c>
      <c r="F401" s="44">
        <f t="shared" si="49"/>
        <v>42430</v>
      </c>
      <c r="G401" s="66" t="s">
        <v>1325</v>
      </c>
      <c r="H401" s="43">
        <f>MATCH(G401,'Category 4'!$A:$A,0)</f>
        <v>654</v>
      </c>
      <c r="I401" s="43">
        <f>MATCH($F$6,'Category 4'!$1:$1,0)</f>
        <v>135</v>
      </c>
      <c r="J401" s="43">
        <f>INDEX('Category 4'!$A$1:$EN$870,H401,I401)</f>
        <v>111.7</v>
      </c>
      <c r="K401" s="43">
        <f>MATCH($K$4,'Category 4'!$1:$1,0)</f>
        <v>144</v>
      </c>
      <c r="L401" s="43">
        <f>INDEX('Category 4'!$A$1:$EN$870,'P&amp;M working'!H401,'P&amp;M working'!K401)</f>
        <v>113.8</v>
      </c>
      <c r="M401" s="46">
        <f t="shared" si="56"/>
        <v>1.018800358102059</v>
      </c>
      <c r="N401" s="46">
        <f t="shared" si="51"/>
        <v>1.018800358102059</v>
      </c>
      <c r="O401" s="73">
        <f t="shared" si="52"/>
        <v>7.95</v>
      </c>
      <c r="P401" s="74">
        <f>INDEX('EL&amp;SV'!$D$4:$H$45,MATCH(G401,'EL&amp;SV'!$H$4:$H$45,0),MATCH(IF(D401&gt;1000000,"A",IF(D401&gt;100000,"B",IF(D401&gt;50000,"C","D"))),'EL&amp;SV'!$D$4:$H$4,0))</f>
        <v>8</v>
      </c>
      <c r="Q401" s="48">
        <f>INDEX('EL&amp;SV'!$H$4:$L$45,MATCH(G401,'EL&amp;SV'!$H$4:$H$45,0),MATCH(IF(D401&gt;1000000,"A",IF(D401&gt;100000,"B",IF(D401&gt;50000,"C","D"))),'EL&amp;SV'!$H$4:$L$4,0))</f>
        <v>0.95</v>
      </c>
      <c r="R401" s="47">
        <f t="shared" si="50"/>
        <v>15078.734324082363</v>
      </c>
      <c r="S401" s="47">
        <f t="shared" si="53"/>
        <v>14235.267622829006</v>
      </c>
      <c r="T401" s="47">
        <f t="shared" si="54"/>
        <v>843.46670125335731</v>
      </c>
      <c r="V401" s="68">
        <f t="shared" si="55"/>
        <v>278.25432408236338</v>
      </c>
    </row>
    <row r="402" spans="1:22" ht="21" customHeight="1" x14ac:dyDescent="0.2">
      <c r="A402" s="30">
        <v>397</v>
      </c>
      <c r="B402" s="51" t="s">
        <v>2147</v>
      </c>
      <c r="C402" s="52">
        <v>42401</v>
      </c>
      <c r="D402" s="57">
        <v>14625</v>
      </c>
      <c r="E402" s="57">
        <v>3627.18</v>
      </c>
      <c r="F402" s="44">
        <f t="shared" si="49"/>
        <v>42401</v>
      </c>
      <c r="G402" s="66" t="s">
        <v>1461</v>
      </c>
      <c r="H402" s="43">
        <f>MATCH(G402,'Category 4'!$A:$A,0)</f>
        <v>722</v>
      </c>
      <c r="I402" s="43">
        <f>MATCH($F$6,'Category 4'!$1:$1,0)</f>
        <v>135</v>
      </c>
      <c r="J402" s="43">
        <f>INDEX('Category 4'!$A$1:$EN$870,H402,I402)</f>
        <v>128</v>
      </c>
      <c r="K402" s="43">
        <f>MATCH($K$4,'Category 4'!$1:$1,0)</f>
        <v>144</v>
      </c>
      <c r="L402" s="43">
        <f>INDEX('Category 4'!$A$1:$EN$870,'P&amp;M working'!H402,'P&amp;M working'!K402)</f>
        <v>129.19999999999999</v>
      </c>
      <c r="M402" s="46">
        <f t="shared" si="56"/>
        <v>1.0093749999999999</v>
      </c>
      <c r="N402" s="46">
        <f t="shared" si="51"/>
        <v>1.0093749999999999</v>
      </c>
      <c r="O402" s="73">
        <f t="shared" si="52"/>
        <v>8.0527777777777771</v>
      </c>
      <c r="P402" s="74">
        <f>INDEX('EL&amp;SV'!$D$4:$H$45,MATCH(G402,'EL&amp;SV'!$H$4:$H$45,0),MATCH(IF(D402&gt;1000000,"A",IF(D402&gt;100000,"B",IF(D402&gt;50000,"C","D"))),'EL&amp;SV'!$D$4:$H$4,0))</f>
        <v>5</v>
      </c>
      <c r="Q402" s="48">
        <f>INDEX('EL&amp;SV'!$H$4:$L$45,MATCH(G402,'EL&amp;SV'!$H$4:$H$45,0),MATCH(IF(D402&gt;1000000,"A",IF(D402&gt;100000,"B",IF(D402&gt;50000,"C","D"))),'EL&amp;SV'!$H$4:$L$4,0))</f>
        <v>0.95</v>
      </c>
      <c r="R402" s="47">
        <f t="shared" si="50"/>
        <v>14762.109374999998</v>
      </c>
      <c r="S402" s="47">
        <f t="shared" si="53"/>
        <v>14024.003906249998</v>
      </c>
      <c r="T402" s="47">
        <f t="shared" si="54"/>
        <v>738.10546875</v>
      </c>
      <c r="V402" s="68">
        <f t="shared" si="55"/>
        <v>137.10937499999818</v>
      </c>
    </row>
    <row r="403" spans="1:22" ht="21" customHeight="1" x14ac:dyDescent="0.2">
      <c r="A403" s="30">
        <v>398</v>
      </c>
      <c r="B403" s="51" t="s">
        <v>2148</v>
      </c>
      <c r="C403" s="52">
        <v>42825</v>
      </c>
      <c r="D403" s="57">
        <v>14369.2</v>
      </c>
      <c r="E403" s="57">
        <v>5149.3500000000004</v>
      </c>
      <c r="F403" s="44">
        <f t="shared" si="49"/>
        <v>42795</v>
      </c>
      <c r="G403" s="66" t="s">
        <v>1237</v>
      </c>
      <c r="H403" s="43">
        <f>MATCH(G403,'Category 4'!$A:$A,0)</f>
        <v>610</v>
      </c>
      <c r="I403" s="43">
        <f>MATCH($F$6,'Category 4'!$1:$1,0)</f>
        <v>135</v>
      </c>
      <c r="J403" s="43">
        <f>INDEX('Category 4'!$A$1:$EN$870,H403,I403)</f>
        <v>132.9</v>
      </c>
      <c r="K403" s="43">
        <f>MATCH($K$4,'Category 4'!$1:$1,0)</f>
        <v>144</v>
      </c>
      <c r="L403" s="43">
        <f>INDEX('Category 4'!$A$1:$EN$870,'P&amp;M working'!H403,'P&amp;M working'!K403)</f>
        <v>138.6</v>
      </c>
      <c r="M403" s="46">
        <f t="shared" si="56"/>
        <v>1.0428893905191872</v>
      </c>
      <c r="N403" s="46">
        <f t="shared" si="51"/>
        <v>1.0428893905191872</v>
      </c>
      <c r="O403" s="73">
        <f t="shared" si="52"/>
        <v>6.8888888888888893</v>
      </c>
      <c r="P403" s="74">
        <f>INDEX('EL&amp;SV'!$D$4:$H$45,MATCH(G403,'EL&amp;SV'!$H$4:$H$45,0),MATCH(IF(D403&gt;1000000,"A",IF(D403&gt;100000,"B",IF(D403&gt;50000,"C","D"))),'EL&amp;SV'!$D$4:$H$4,0))</f>
        <v>8</v>
      </c>
      <c r="Q403" s="48">
        <f>INDEX('EL&amp;SV'!$H$4:$L$45,MATCH(G403,'EL&amp;SV'!$H$4:$H$45,0),MATCH(IF(D403&gt;1000000,"A",IF(D403&gt;100000,"B",IF(D403&gt;50000,"C","D"))),'EL&amp;SV'!$H$4:$L$4,0))</f>
        <v>0.95</v>
      </c>
      <c r="R403" s="47">
        <f t="shared" si="50"/>
        <v>14985.486230248305</v>
      </c>
      <c r="S403" s="47">
        <f t="shared" si="53"/>
        <v>12258.960263355906</v>
      </c>
      <c r="T403" s="47">
        <f t="shared" si="54"/>
        <v>2726.5259668923991</v>
      </c>
      <c r="V403" s="68">
        <f t="shared" si="55"/>
        <v>616.28623024830449</v>
      </c>
    </row>
    <row r="404" spans="1:22" ht="21" customHeight="1" x14ac:dyDescent="0.2">
      <c r="A404" s="30">
        <v>399</v>
      </c>
      <c r="B404" s="51" t="s">
        <v>8</v>
      </c>
      <c r="C404" s="52">
        <v>42791</v>
      </c>
      <c r="D404" s="57">
        <v>14175</v>
      </c>
      <c r="E404" s="57">
        <v>4954.3100000000004</v>
      </c>
      <c r="F404" s="44">
        <f t="shared" si="49"/>
        <v>42767</v>
      </c>
      <c r="G404" s="66" t="s">
        <v>1235</v>
      </c>
      <c r="H404" s="43">
        <f>MATCH(G404,'Category 4'!$A:$A,0)</f>
        <v>609</v>
      </c>
      <c r="I404" s="43">
        <f>MATCH($F$6,'Category 4'!$1:$1,0)</f>
        <v>135</v>
      </c>
      <c r="J404" s="43">
        <f>INDEX('Category 4'!$A$1:$EN$870,H404,I404)</f>
        <v>129.19999999999999</v>
      </c>
      <c r="K404" s="43">
        <f>MATCH($K$4,'Category 4'!$1:$1,0)</f>
        <v>144</v>
      </c>
      <c r="L404" s="43">
        <f>INDEX('Category 4'!$A$1:$EN$870,'P&amp;M working'!H404,'P&amp;M working'!K404)</f>
        <v>133.1</v>
      </c>
      <c r="M404" s="46">
        <f t="shared" si="56"/>
        <v>1.030185758513932</v>
      </c>
      <c r="N404" s="46">
        <f t="shared" si="51"/>
        <v>1.030185758513932</v>
      </c>
      <c r="O404" s="73">
        <f t="shared" si="52"/>
        <v>6.9861111111111107</v>
      </c>
      <c r="P404" s="74">
        <f>INDEX('EL&amp;SV'!$D$4:$H$45,MATCH(G404,'EL&amp;SV'!$H$4:$H$45,0),MATCH(IF(D404&gt;1000000,"A",IF(D404&gt;100000,"B",IF(D404&gt;50000,"C","D"))),'EL&amp;SV'!$D$4:$H$4,0))</f>
        <v>5</v>
      </c>
      <c r="Q404" s="48">
        <f>INDEX('EL&amp;SV'!$H$4:$L$45,MATCH(G404,'EL&amp;SV'!$H$4:$H$45,0),MATCH(IF(D404&gt;1000000,"A",IF(D404&gt;100000,"B",IF(D404&gt;50000,"C","D"))),'EL&amp;SV'!$H$4:$L$4,0))</f>
        <v>0.95</v>
      </c>
      <c r="R404" s="47">
        <f t="shared" si="50"/>
        <v>14602.883126934987</v>
      </c>
      <c r="S404" s="47">
        <f t="shared" si="53"/>
        <v>13872.738970588236</v>
      </c>
      <c r="T404" s="47">
        <f t="shared" si="54"/>
        <v>730.14415634675061</v>
      </c>
      <c r="V404" s="68">
        <f t="shared" si="55"/>
        <v>427.88312693498665</v>
      </c>
    </row>
    <row r="405" spans="1:22" ht="21" customHeight="1" x14ac:dyDescent="0.2">
      <c r="A405" s="30">
        <v>400</v>
      </c>
      <c r="B405" s="51" t="s">
        <v>2149</v>
      </c>
      <c r="C405" s="52">
        <v>42401</v>
      </c>
      <c r="D405" s="57">
        <v>14123</v>
      </c>
      <c r="E405" s="57">
        <v>3502.68</v>
      </c>
      <c r="F405" s="44">
        <f t="shared" si="49"/>
        <v>42401</v>
      </c>
      <c r="G405" s="66" t="s">
        <v>1461</v>
      </c>
      <c r="H405" s="43">
        <f>MATCH(G405,'Category 4'!$A:$A,0)</f>
        <v>722</v>
      </c>
      <c r="I405" s="43">
        <f>MATCH($F$6,'Category 4'!$1:$1,0)</f>
        <v>135</v>
      </c>
      <c r="J405" s="43">
        <f>INDEX('Category 4'!$A$1:$EN$870,H405,I405)</f>
        <v>128</v>
      </c>
      <c r="K405" s="43">
        <f>MATCH($K$4,'Category 4'!$1:$1,0)</f>
        <v>144</v>
      </c>
      <c r="L405" s="43">
        <f>INDEX('Category 4'!$A$1:$EN$870,'P&amp;M working'!H405,'P&amp;M working'!K405)</f>
        <v>129.19999999999999</v>
      </c>
      <c r="M405" s="46">
        <f t="shared" si="56"/>
        <v>1.0093749999999999</v>
      </c>
      <c r="N405" s="46">
        <f t="shared" si="51"/>
        <v>1.0093749999999999</v>
      </c>
      <c r="O405" s="73">
        <f t="shared" si="52"/>
        <v>8.0527777777777771</v>
      </c>
      <c r="P405" s="74">
        <f>INDEX('EL&amp;SV'!$D$4:$H$45,MATCH(G405,'EL&amp;SV'!$H$4:$H$45,0),MATCH(IF(D405&gt;1000000,"A",IF(D405&gt;100000,"B",IF(D405&gt;50000,"C","D"))),'EL&amp;SV'!$D$4:$H$4,0))</f>
        <v>5</v>
      </c>
      <c r="Q405" s="48">
        <f>INDEX('EL&amp;SV'!$H$4:$L$45,MATCH(G405,'EL&amp;SV'!$H$4:$H$45,0),MATCH(IF(D405&gt;1000000,"A",IF(D405&gt;100000,"B",IF(D405&gt;50000,"C","D"))),'EL&amp;SV'!$H$4:$L$4,0))</f>
        <v>0.95</v>
      </c>
      <c r="R405" s="47">
        <f t="shared" si="50"/>
        <v>14255.403124999999</v>
      </c>
      <c r="S405" s="47">
        <f t="shared" si="53"/>
        <v>13542.63296875</v>
      </c>
      <c r="T405" s="47">
        <f t="shared" si="54"/>
        <v>712.77015624999876</v>
      </c>
      <c r="V405" s="68">
        <f t="shared" si="55"/>
        <v>132.40312499999891</v>
      </c>
    </row>
    <row r="406" spans="1:22" ht="21" customHeight="1" x14ac:dyDescent="0.2">
      <c r="A406" s="30">
        <v>401</v>
      </c>
      <c r="B406" s="2" t="s">
        <v>1397</v>
      </c>
      <c r="C406" s="52">
        <v>42401</v>
      </c>
      <c r="D406" s="57">
        <v>14071</v>
      </c>
      <c r="E406" s="57">
        <v>3489.79</v>
      </c>
      <c r="F406" s="44">
        <f t="shared" si="49"/>
        <v>42401</v>
      </c>
      <c r="G406" s="66" t="s">
        <v>1397</v>
      </c>
      <c r="H406" s="43">
        <f>MATCH(G406,'Category 4'!$A:$A,0)</f>
        <v>690</v>
      </c>
      <c r="I406" s="43">
        <f>MATCH($F$6,'Category 4'!$1:$1,0)</f>
        <v>135</v>
      </c>
      <c r="J406" s="43">
        <f>INDEX('Category 4'!$A$1:$EN$870,H406,I406)</f>
        <v>148.30000000000001</v>
      </c>
      <c r="K406" s="43">
        <f>MATCH($K$4,'Category 4'!$1:$1,0)</f>
        <v>144</v>
      </c>
      <c r="L406" s="43">
        <f>INDEX('Category 4'!$A$1:$EN$870,'P&amp;M working'!H406,'P&amp;M working'!K406)</f>
        <v>145.6</v>
      </c>
      <c r="M406" s="46">
        <f t="shared" si="56"/>
        <v>0.98179366149696545</v>
      </c>
      <c r="N406" s="46">
        <f t="shared" si="51"/>
        <v>0.98179366149696545</v>
      </c>
      <c r="O406" s="73">
        <f t="shared" si="52"/>
        <v>8.0527777777777771</v>
      </c>
      <c r="P406" s="74">
        <f>INDEX('EL&amp;SV'!$D$4:$H$45,MATCH(G406,'EL&amp;SV'!$H$4:$H$45,0),MATCH(IF(D406&gt;1000000,"A",IF(D406&gt;100000,"B",IF(D406&gt;50000,"C","D"))),'EL&amp;SV'!$D$4:$H$4,0))</f>
        <v>5</v>
      </c>
      <c r="Q406" s="48">
        <f>INDEX('EL&amp;SV'!$H$4:$L$45,MATCH(G406,'EL&amp;SV'!$H$4:$H$45,0),MATCH(IF(D406&gt;1000000,"A",IF(D406&gt;100000,"B",IF(D406&gt;50000,"C","D"))),'EL&amp;SV'!$H$4:$L$4,0))</f>
        <v>0.95</v>
      </c>
      <c r="R406" s="47">
        <f t="shared" si="50"/>
        <v>13814.818610923801</v>
      </c>
      <c r="S406" s="47">
        <f t="shared" si="53"/>
        <v>13124.077680377612</v>
      </c>
      <c r="T406" s="47">
        <f t="shared" si="54"/>
        <v>690.7409305461897</v>
      </c>
      <c r="V406" s="68">
        <f t="shared" si="55"/>
        <v>-256.18138907619868</v>
      </c>
    </row>
    <row r="407" spans="1:22" ht="21" customHeight="1" x14ac:dyDescent="0.2">
      <c r="A407" s="30">
        <v>402</v>
      </c>
      <c r="B407" s="51" t="s">
        <v>2150</v>
      </c>
      <c r="C407" s="52">
        <v>42460</v>
      </c>
      <c r="D407" s="57">
        <v>13898</v>
      </c>
      <c r="E407" s="57">
        <v>3660.18</v>
      </c>
      <c r="F407" s="44">
        <f t="shared" si="49"/>
        <v>42430</v>
      </c>
      <c r="G407" s="66" t="s">
        <v>1018</v>
      </c>
      <c r="H407" s="43">
        <f>MATCH(G407,'Category 4'!$A:$A,0)</f>
        <v>499</v>
      </c>
      <c r="I407" s="43">
        <f>MATCH($F$6,'Category 4'!$1:$1,0)</f>
        <v>135</v>
      </c>
      <c r="J407" s="43">
        <f>INDEX('Category 4'!$A$1:$EN$870,H407,I407)</f>
        <v>138.9</v>
      </c>
      <c r="K407" s="43">
        <f>MATCH($K$4,'Category 4'!$1:$1,0)</f>
        <v>144</v>
      </c>
      <c r="L407" s="43">
        <f>INDEX('Category 4'!$A$1:$EN$870,'P&amp;M working'!H407,'P&amp;M working'!K407)</f>
        <v>137.19999999999999</v>
      </c>
      <c r="M407" s="46">
        <f t="shared" si="56"/>
        <v>0.98776097912167016</v>
      </c>
      <c r="N407" s="46">
        <f t="shared" si="51"/>
        <v>0.98776097912167016</v>
      </c>
      <c r="O407" s="73">
        <f t="shared" si="52"/>
        <v>7.8888888888888893</v>
      </c>
      <c r="P407" s="74">
        <f>INDEX('EL&amp;SV'!$D$4:$H$45,MATCH(G407,'EL&amp;SV'!$H$4:$H$45,0),MATCH(IF(D407&gt;1000000,"A",IF(D407&gt;100000,"B",IF(D407&gt;50000,"C","D"))),'EL&amp;SV'!$D$4:$H$4,0))</f>
        <v>5</v>
      </c>
      <c r="Q407" s="48">
        <f>INDEX('EL&amp;SV'!$H$4:$L$45,MATCH(G407,'EL&amp;SV'!$H$4:$H$45,0),MATCH(IF(D407&gt;1000000,"A",IF(D407&gt;100000,"B",IF(D407&gt;50000,"C","D"))),'EL&amp;SV'!$H$4:$L$4,0))</f>
        <v>0.95</v>
      </c>
      <c r="R407" s="47">
        <f t="shared" si="50"/>
        <v>13727.902087832972</v>
      </c>
      <c r="S407" s="47">
        <f t="shared" si="53"/>
        <v>13041.506983441323</v>
      </c>
      <c r="T407" s="47">
        <f t="shared" si="54"/>
        <v>686.39510439164951</v>
      </c>
      <c r="V407" s="68">
        <f t="shared" si="55"/>
        <v>-170.09791216702797</v>
      </c>
    </row>
    <row r="408" spans="1:22" ht="21" customHeight="1" x14ac:dyDescent="0.2">
      <c r="A408" s="30">
        <v>403</v>
      </c>
      <c r="B408" s="51" t="s">
        <v>2151</v>
      </c>
      <c r="C408" s="52">
        <v>42460</v>
      </c>
      <c r="D408" s="57">
        <v>13650</v>
      </c>
      <c r="E408" s="57">
        <v>3594.87</v>
      </c>
      <c r="F408" s="44">
        <f t="shared" si="49"/>
        <v>42430</v>
      </c>
      <c r="G408" s="66" t="s">
        <v>1349</v>
      </c>
      <c r="H408" s="43">
        <f>MATCH(G408,'Category 4'!$A:$A,0)</f>
        <v>566</v>
      </c>
      <c r="I408" s="43">
        <f>MATCH($F$6,'Category 4'!$1:$1,0)</f>
        <v>135</v>
      </c>
      <c r="J408" s="43">
        <f>INDEX('Category 4'!$A$1:$EN$870,H408,I408)</f>
        <v>147.6</v>
      </c>
      <c r="K408" s="43">
        <f>MATCH($K$4,'Category 4'!$1:$1,0)</f>
        <v>144</v>
      </c>
      <c r="L408" s="43">
        <f>INDEX('Category 4'!$A$1:$EN$870,'P&amp;M working'!H408,'P&amp;M working'!K408)</f>
        <v>139.69999999999999</v>
      </c>
      <c r="M408" s="46">
        <f t="shared" si="56"/>
        <v>0.94647696476964771</v>
      </c>
      <c r="N408" s="46">
        <f t="shared" si="51"/>
        <v>0.94647696476964771</v>
      </c>
      <c r="O408" s="73">
        <f t="shared" si="52"/>
        <v>7.8888888888888893</v>
      </c>
      <c r="P408" s="74">
        <f>INDEX('EL&amp;SV'!$D$4:$H$45,MATCH(G408,'EL&amp;SV'!$H$4:$H$45,0),MATCH(IF(D408&gt;1000000,"A",IF(D408&gt;100000,"B",IF(D408&gt;50000,"C","D"))),'EL&amp;SV'!$D$4:$H$4,0))</f>
        <v>5</v>
      </c>
      <c r="Q408" s="48">
        <f>INDEX('EL&amp;SV'!$H$4:$L$45,MATCH(G408,'EL&amp;SV'!$H$4:$H$45,0),MATCH(IF(D408&gt;1000000,"A",IF(D408&gt;100000,"B",IF(D408&gt;50000,"C","D"))),'EL&amp;SV'!$H$4:$L$4,0))</f>
        <v>0.95</v>
      </c>
      <c r="R408" s="47">
        <f t="shared" si="50"/>
        <v>12919.410569105692</v>
      </c>
      <c r="S408" s="47">
        <f t="shared" si="53"/>
        <v>12273.440040650406</v>
      </c>
      <c r="T408" s="47">
        <f t="shared" si="54"/>
        <v>645.9705284552856</v>
      </c>
      <c r="V408" s="68">
        <f t="shared" si="55"/>
        <v>-730.58943089430795</v>
      </c>
    </row>
    <row r="409" spans="1:22" ht="21" customHeight="1" x14ac:dyDescent="0.2">
      <c r="A409" s="30">
        <v>404</v>
      </c>
      <c r="B409" s="51" t="s">
        <v>2152</v>
      </c>
      <c r="C409" s="52">
        <v>42510</v>
      </c>
      <c r="D409" s="57">
        <v>13476.98</v>
      </c>
      <c r="E409" s="57">
        <v>3724.69</v>
      </c>
      <c r="F409" s="44">
        <f t="shared" si="49"/>
        <v>42491</v>
      </c>
      <c r="G409" s="66" t="s">
        <v>1237</v>
      </c>
      <c r="H409" s="43">
        <f>MATCH(G409,'Category 4'!$A:$A,0)</f>
        <v>610</v>
      </c>
      <c r="I409" s="43">
        <f>MATCH($F$6,'Category 4'!$1:$1,0)</f>
        <v>135</v>
      </c>
      <c r="J409" s="43">
        <f>INDEX('Category 4'!$A$1:$EN$870,H409,I409)</f>
        <v>132.9</v>
      </c>
      <c r="K409" s="43">
        <f>MATCH($K$4,'Category 4'!$1:$1,0)</f>
        <v>144</v>
      </c>
      <c r="L409" s="43">
        <f>INDEX('Category 4'!$A$1:$EN$870,'P&amp;M working'!H409,'P&amp;M working'!K409)</f>
        <v>138.6</v>
      </c>
      <c r="M409" s="46">
        <f t="shared" si="56"/>
        <v>1.0428893905191872</v>
      </c>
      <c r="N409" s="46">
        <f t="shared" si="51"/>
        <v>1.0428893905191872</v>
      </c>
      <c r="O409" s="73">
        <f t="shared" si="52"/>
        <v>7.75</v>
      </c>
      <c r="P409" s="74">
        <f>INDEX('EL&amp;SV'!$D$4:$H$45,MATCH(G409,'EL&amp;SV'!$H$4:$H$45,0),MATCH(IF(D409&gt;1000000,"A",IF(D409&gt;100000,"B",IF(D409&gt;50000,"C","D"))),'EL&amp;SV'!$D$4:$H$4,0))</f>
        <v>8</v>
      </c>
      <c r="Q409" s="48">
        <f>INDEX('EL&amp;SV'!$H$4:$L$45,MATCH(G409,'EL&amp;SV'!$H$4:$H$45,0),MATCH(IF(D409&gt;1000000,"A",IF(D409&gt;100000,"B",IF(D409&gt;50000,"C","D"))),'EL&amp;SV'!$H$4:$L$4,0))</f>
        <v>0.95</v>
      </c>
      <c r="R409" s="47">
        <f t="shared" si="50"/>
        <v>14054.999458239274</v>
      </c>
      <c r="S409" s="47">
        <f t="shared" si="53"/>
        <v>12934.991688910832</v>
      </c>
      <c r="T409" s="47">
        <f t="shared" si="54"/>
        <v>1120.007769328442</v>
      </c>
      <c r="V409" s="68">
        <f t="shared" si="55"/>
        <v>578.01945823927417</v>
      </c>
    </row>
    <row r="410" spans="1:22" ht="21" customHeight="1" x14ac:dyDescent="0.2">
      <c r="A410" s="30">
        <v>405</v>
      </c>
      <c r="B410" s="51" t="s">
        <v>2153</v>
      </c>
      <c r="C410" s="52">
        <v>42824</v>
      </c>
      <c r="D410" s="57">
        <v>13411.6</v>
      </c>
      <c r="E410" s="57">
        <v>4802.7</v>
      </c>
      <c r="F410" s="44">
        <f t="shared" si="49"/>
        <v>42795</v>
      </c>
      <c r="G410" s="66" t="s">
        <v>1325</v>
      </c>
      <c r="H410" s="43">
        <f>MATCH(G410,'Category 4'!$A:$A,0)</f>
        <v>654</v>
      </c>
      <c r="I410" s="43">
        <f>MATCH($F$6,'Category 4'!$1:$1,0)</f>
        <v>135</v>
      </c>
      <c r="J410" s="43">
        <f>INDEX('Category 4'!$A$1:$EN$870,H410,I410)</f>
        <v>111.7</v>
      </c>
      <c r="K410" s="43">
        <f>MATCH($K$4,'Category 4'!$1:$1,0)</f>
        <v>144</v>
      </c>
      <c r="L410" s="43">
        <f>INDEX('Category 4'!$A$1:$EN$870,'P&amp;M working'!H410,'P&amp;M working'!K410)</f>
        <v>113.8</v>
      </c>
      <c r="M410" s="46">
        <f t="shared" si="56"/>
        <v>1.018800358102059</v>
      </c>
      <c r="N410" s="46">
        <f t="shared" si="51"/>
        <v>1.018800358102059</v>
      </c>
      <c r="O410" s="73">
        <f t="shared" si="52"/>
        <v>6.8888888888888893</v>
      </c>
      <c r="P410" s="74">
        <f>INDEX('EL&amp;SV'!$D$4:$H$45,MATCH(G410,'EL&amp;SV'!$H$4:$H$45,0),MATCH(IF(D410&gt;1000000,"A",IF(D410&gt;100000,"B",IF(D410&gt;50000,"C","D"))),'EL&amp;SV'!$D$4:$H$4,0))</f>
        <v>8</v>
      </c>
      <c r="Q410" s="48">
        <f>INDEX('EL&amp;SV'!$H$4:$L$45,MATCH(G410,'EL&amp;SV'!$H$4:$H$45,0),MATCH(IF(D410&gt;1000000,"A",IF(D410&gt;100000,"B",IF(D410&gt;50000,"C","D"))),'EL&amp;SV'!$H$4:$L$4,0))</f>
        <v>0.95</v>
      </c>
      <c r="R410" s="47">
        <f t="shared" si="50"/>
        <v>13663.742882721575</v>
      </c>
      <c r="S410" s="47">
        <f t="shared" si="53"/>
        <v>11177.700774893066</v>
      </c>
      <c r="T410" s="47">
        <f t="shared" si="54"/>
        <v>2486.042107828509</v>
      </c>
      <c r="V410" s="68">
        <f t="shared" si="55"/>
        <v>252.14288272157501</v>
      </c>
    </row>
    <row r="411" spans="1:22" ht="21" customHeight="1" x14ac:dyDescent="0.2">
      <c r="A411" s="30">
        <v>406</v>
      </c>
      <c r="B411" s="51" t="s">
        <v>2154</v>
      </c>
      <c r="C411" s="52">
        <v>42824</v>
      </c>
      <c r="D411" s="57">
        <v>13411.6</v>
      </c>
      <c r="E411" s="57">
        <v>4802.7</v>
      </c>
      <c r="F411" s="44">
        <f t="shared" si="49"/>
        <v>42795</v>
      </c>
      <c r="G411" s="66" t="s">
        <v>1325</v>
      </c>
      <c r="H411" s="43">
        <f>MATCH(G411,'Category 4'!$A:$A,0)</f>
        <v>654</v>
      </c>
      <c r="I411" s="43">
        <f>MATCH($F$6,'Category 4'!$1:$1,0)</f>
        <v>135</v>
      </c>
      <c r="J411" s="43">
        <f>INDEX('Category 4'!$A$1:$EN$870,H411,I411)</f>
        <v>111.7</v>
      </c>
      <c r="K411" s="43">
        <f>MATCH($K$4,'Category 4'!$1:$1,0)</f>
        <v>144</v>
      </c>
      <c r="L411" s="43">
        <f>INDEX('Category 4'!$A$1:$EN$870,'P&amp;M working'!H411,'P&amp;M working'!K411)</f>
        <v>113.8</v>
      </c>
      <c r="M411" s="46">
        <f t="shared" si="56"/>
        <v>1.018800358102059</v>
      </c>
      <c r="N411" s="46">
        <f t="shared" si="51"/>
        <v>1.018800358102059</v>
      </c>
      <c r="O411" s="73">
        <f t="shared" si="52"/>
        <v>6.8888888888888893</v>
      </c>
      <c r="P411" s="74">
        <f>INDEX('EL&amp;SV'!$D$4:$H$45,MATCH(G411,'EL&amp;SV'!$H$4:$H$45,0),MATCH(IF(D411&gt;1000000,"A",IF(D411&gt;100000,"B",IF(D411&gt;50000,"C","D"))),'EL&amp;SV'!$D$4:$H$4,0))</f>
        <v>8</v>
      </c>
      <c r="Q411" s="48">
        <f>INDEX('EL&amp;SV'!$H$4:$L$45,MATCH(G411,'EL&amp;SV'!$H$4:$H$45,0),MATCH(IF(D411&gt;1000000,"A",IF(D411&gt;100000,"B",IF(D411&gt;50000,"C","D"))),'EL&amp;SV'!$H$4:$L$4,0))</f>
        <v>0.95</v>
      </c>
      <c r="R411" s="47">
        <f t="shared" si="50"/>
        <v>13663.742882721575</v>
      </c>
      <c r="S411" s="47">
        <f t="shared" si="53"/>
        <v>11177.700774893066</v>
      </c>
      <c r="T411" s="47">
        <f t="shared" si="54"/>
        <v>2486.042107828509</v>
      </c>
      <c r="V411" s="68">
        <f t="shared" si="55"/>
        <v>252.14288272157501</v>
      </c>
    </row>
    <row r="412" spans="1:22" ht="21" customHeight="1" x14ac:dyDescent="0.2">
      <c r="A412" s="30">
        <v>407</v>
      </c>
      <c r="B412" s="51" t="s">
        <v>2155</v>
      </c>
      <c r="C412" s="52">
        <v>45012</v>
      </c>
      <c r="D412" s="57">
        <v>13180</v>
      </c>
      <c r="E412" s="57">
        <v>12222.06</v>
      </c>
      <c r="F412" s="44">
        <f t="shared" si="49"/>
        <v>44986</v>
      </c>
      <c r="G412" s="66" t="s">
        <v>20</v>
      </c>
      <c r="H412" s="43">
        <f>MATCH(G412,'Category 4'!$A:$A,0)</f>
        <v>582</v>
      </c>
      <c r="I412" s="43">
        <f>MATCH($F$6,'Category 4'!$1:$1,0)</f>
        <v>135</v>
      </c>
      <c r="J412" s="43">
        <f>INDEX('Category 4'!$A$1:$EN$870,H412,I412)</f>
        <v>173.8</v>
      </c>
      <c r="K412" s="43">
        <f>MATCH($K$4,'Category 4'!$1:$1,0)</f>
        <v>144</v>
      </c>
      <c r="L412" s="43">
        <f>INDEX('Category 4'!$A$1:$EN$870,'P&amp;M working'!H412,'P&amp;M working'!K412)</f>
        <v>171</v>
      </c>
      <c r="M412" s="46">
        <f t="shared" si="56"/>
        <v>0.98388952819332565</v>
      </c>
      <c r="N412" s="46">
        <f t="shared" si="51"/>
        <v>0.98388952819332565</v>
      </c>
      <c r="O412" s="73">
        <f t="shared" si="52"/>
        <v>0.89722222222222225</v>
      </c>
      <c r="P412" s="74">
        <f>INDEX('EL&amp;SV'!$D$4:$H$45,MATCH(G412,'EL&amp;SV'!$H$4:$H$45,0),MATCH(IF(D412&gt;1000000,"A",IF(D412&gt;100000,"B",IF(D412&gt;50000,"C","D"))),'EL&amp;SV'!$D$4:$H$4,0))</f>
        <v>5</v>
      </c>
      <c r="Q412" s="48">
        <f>INDEX('EL&amp;SV'!$H$4:$L$45,MATCH(G412,'EL&amp;SV'!$H$4:$H$45,0),MATCH(IF(D412&gt;1000000,"A",IF(D412&gt;100000,"B",IF(D412&gt;50000,"C","D"))),'EL&amp;SV'!$H$4:$L$4,0))</f>
        <v>0.95</v>
      </c>
      <c r="R412" s="47">
        <f t="shared" si="50"/>
        <v>12967.663981588032</v>
      </c>
      <c r="S412" s="47">
        <f t="shared" si="53"/>
        <v>2210.6264959723821</v>
      </c>
      <c r="T412" s="47">
        <f t="shared" si="54"/>
        <v>10757.037485615649</v>
      </c>
      <c r="V412" s="68">
        <f t="shared" si="55"/>
        <v>-212.33601841196833</v>
      </c>
    </row>
    <row r="413" spans="1:22" ht="21" customHeight="1" x14ac:dyDescent="0.2">
      <c r="A413" s="30">
        <v>408</v>
      </c>
      <c r="B413" s="51" t="s">
        <v>2156</v>
      </c>
      <c r="C413" s="52">
        <v>42401</v>
      </c>
      <c r="D413" s="57">
        <v>13171</v>
      </c>
      <c r="E413" s="57">
        <v>3266.58</v>
      </c>
      <c r="F413" s="44">
        <f t="shared" si="49"/>
        <v>42401</v>
      </c>
      <c r="G413" s="66" t="s">
        <v>1515</v>
      </c>
      <c r="H413" s="43">
        <f>MATCH(G413,'Category 4'!$A:$A,0)</f>
        <v>749</v>
      </c>
      <c r="I413" s="43">
        <f>MATCH($F$6,'Category 4'!$1:$1,0)</f>
        <v>135</v>
      </c>
      <c r="J413" s="43">
        <f>INDEX('Category 4'!$A$1:$EN$870,H413,I413)</f>
        <v>144.1</v>
      </c>
      <c r="K413" s="43">
        <f>MATCH($K$4,'Category 4'!$1:$1,0)</f>
        <v>144</v>
      </c>
      <c r="L413" s="43">
        <f>INDEX('Category 4'!$A$1:$EN$870,'P&amp;M working'!H413,'P&amp;M working'!K413)</f>
        <v>143</v>
      </c>
      <c r="M413" s="46">
        <f t="shared" si="56"/>
        <v>0.99236641221374045</v>
      </c>
      <c r="N413" s="46">
        <f t="shared" si="51"/>
        <v>0.99236641221374045</v>
      </c>
      <c r="O413" s="73">
        <f t="shared" si="52"/>
        <v>8.0527777777777771</v>
      </c>
      <c r="P413" s="74">
        <f>INDEX('EL&amp;SV'!$D$4:$H$45,MATCH(G413,'EL&amp;SV'!$H$4:$H$45,0),MATCH(IF(D413&gt;1000000,"A",IF(D413&gt;100000,"B",IF(D413&gt;50000,"C","D"))),'EL&amp;SV'!$D$4:$H$4,0))</f>
        <v>5</v>
      </c>
      <c r="Q413" s="48">
        <f>INDEX('EL&amp;SV'!$H$4:$L$45,MATCH(G413,'EL&amp;SV'!$H$4:$H$45,0),MATCH(IF(D413&gt;1000000,"A",IF(D413&gt;100000,"B",IF(D413&gt;50000,"C","D"))),'EL&amp;SV'!$H$4:$L$4,0))</f>
        <v>0.95</v>
      </c>
      <c r="R413" s="47">
        <f t="shared" si="50"/>
        <v>13070.458015267175</v>
      </c>
      <c r="S413" s="47">
        <f t="shared" si="53"/>
        <v>12416.935114503816</v>
      </c>
      <c r="T413" s="47">
        <f t="shared" si="54"/>
        <v>653.52290076335885</v>
      </c>
      <c r="V413" s="68">
        <f t="shared" si="55"/>
        <v>-100.54198473282486</v>
      </c>
    </row>
    <row r="414" spans="1:22" ht="21" customHeight="1" x14ac:dyDescent="0.2">
      <c r="A414" s="30">
        <v>409</v>
      </c>
      <c r="B414" s="51" t="s">
        <v>2157</v>
      </c>
      <c r="C414" s="52">
        <v>42809</v>
      </c>
      <c r="D414" s="57">
        <v>12943.9</v>
      </c>
      <c r="E414" s="57">
        <v>4584.68</v>
      </c>
      <c r="F414" s="44">
        <f t="shared" si="49"/>
        <v>42795</v>
      </c>
      <c r="G414" s="66" t="s">
        <v>1237</v>
      </c>
      <c r="H414" s="43">
        <f>MATCH(G414,'Category 4'!$A:$A,0)</f>
        <v>610</v>
      </c>
      <c r="I414" s="43">
        <f>MATCH($F$6,'Category 4'!$1:$1,0)</f>
        <v>135</v>
      </c>
      <c r="J414" s="43">
        <f>INDEX('Category 4'!$A$1:$EN$870,H414,I414)</f>
        <v>132.9</v>
      </c>
      <c r="K414" s="43">
        <f>MATCH($K$4,'Category 4'!$1:$1,0)</f>
        <v>144</v>
      </c>
      <c r="L414" s="43">
        <f>INDEX('Category 4'!$A$1:$EN$870,'P&amp;M working'!H414,'P&amp;M working'!K414)</f>
        <v>138.6</v>
      </c>
      <c r="M414" s="46">
        <f t="shared" si="56"/>
        <v>1.0428893905191872</v>
      </c>
      <c r="N414" s="46">
        <f t="shared" si="51"/>
        <v>1.0428893905191872</v>
      </c>
      <c r="O414" s="73">
        <f t="shared" si="52"/>
        <v>6.9305555555555554</v>
      </c>
      <c r="P414" s="74">
        <f>INDEX('EL&amp;SV'!$D$4:$H$45,MATCH(G414,'EL&amp;SV'!$H$4:$H$45,0),MATCH(IF(D414&gt;1000000,"A",IF(D414&gt;100000,"B",IF(D414&gt;50000,"C","D"))),'EL&amp;SV'!$D$4:$H$4,0))</f>
        <v>8</v>
      </c>
      <c r="Q414" s="48">
        <f>INDEX('EL&amp;SV'!$H$4:$L$45,MATCH(G414,'EL&amp;SV'!$H$4:$H$45,0),MATCH(IF(D414&gt;1000000,"A",IF(D414&gt;100000,"B",IF(D414&gt;50000,"C","D"))),'EL&amp;SV'!$H$4:$L$4,0))</f>
        <v>0.95</v>
      </c>
      <c r="R414" s="47">
        <f t="shared" si="50"/>
        <v>13499.055981941307</v>
      </c>
      <c r="S414" s="47">
        <f t="shared" si="53"/>
        <v>11109.769944859854</v>
      </c>
      <c r="T414" s="47">
        <f t="shared" si="54"/>
        <v>2389.2860370814524</v>
      </c>
      <c r="V414" s="68">
        <f t="shared" si="55"/>
        <v>555.15598194130689</v>
      </c>
    </row>
    <row r="415" spans="1:22" ht="21" customHeight="1" x14ac:dyDescent="0.2">
      <c r="A415" s="30">
        <v>410</v>
      </c>
      <c r="B415" s="51" t="s">
        <v>2158</v>
      </c>
      <c r="C415" s="52">
        <v>42809</v>
      </c>
      <c r="D415" s="57">
        <v>12936.2</v>
      </c>
      <c r="E415" s="57">
        <v>4581.9399999999996</v>
      </c>
      <c r="F415" s="44">
        <f t="shared" si="49"/>
        <v>42795</v>
      </c>
      <c r="G415" s="66" t="s">
        <v>1237</v>
      </c>
      <c r="H415" s="43">
        <f>MATCH(G415,'Category 4'!$A:$A,0)</f>
        <v>610</v>
      </c>
      <c r="I415" s="43">
        <f>MATCH($F$6,'Category 4'!$1:$1,0)</f>
        <v>135</v>
      </c>
      <c r="J415" s="43">
        <f>INDEX('Category 4'!$A$1:$EN$870,H415,I415)</f>
        <v>132.9</v>
      </c>
      <c r="K415" s="43">
        <f>MATCH($K$4,'Category 4'!$1:$1,0)</f>
        <v>144</v>
      </c>
      <c r="L415" s="43">
        <f>INDEX('Category 4'!$A$1:$EN$870,'P&amp;M working'!H415,'P&amp;M working'!K415)</f>
        <v>138.6</v>
      </c>
      <c r="M415" s="46">
        <f t="shared" si="56"/>
        <v>1.0428893905191872</v>
      </c>
      <c r="N415" s="46">
        <f t="shared" si="51"/>
        <v>1.0428893905191872</v>
      </c>
      <c r="O415" s="73">
        <f t="shared" si="52"/>
        <v>6.9305555555555554</v>
      </c>
      <c r="P415" s="74">
        <f>INDEX('EL&amp;SV'!$D$4:$H$45,MATCH(G415,'EL&amp;SV'!$H$4:$H$45,0),MATCH(IF(D415&gt;1000000,"A",IF(D415&gt;100000,"B",IF(D415&gt;50000,"C","D"))),'EL&amp;SV'!$D$4:$H$4,0))</f>
        <v>8</v>
      </c>
      <c r="Q415" s="48">
        <f>INDEX('EL&amp;SV'!$H$4:$L$45,MATCH(G415,'EL&amp;SV'!$H$4:$H$45,0),MATCH(IF(D415&gt;1000000,"A",IF(D415&gt;100000,"B",IF(D415&gt;50000,"C","D"))),'EL&amp;SV'!$H$4:$L$4,0))</f>
        <v>0.95</v>
      </c>
      <c r="R415" s="47">
        <f t="shared" si="50"/>
        <v>13491.025733634309</v>
      </c>
      <c r="S415" s="47">
        <f t="shared" si="53"/>
        <v>11103.161022620388</v>
      </c>
      <c r="T415" s="47">
        <f t="shared" si="54"/>
        <v>2387.8647110139209</v>
      </c>
      <c r="V415" s="68">
        <f t="shared" si="55"/>
        <v>554.82573363430856</v>
      </c>
    </row>
    <row r="416" spans="1:22" ht="21" customHeight="1" x14ac:dyDescent="0.2">
      <c r="A416" s="30">
        <v>411</v>
      </c>
      <c r="B416" s="51" t="s">
        <v>2159</v>
      </c>
      <c r="C416" s="52">
        <v>42510</v>
      </c>
      <c r="D416" s="57">
        <v>12916.18</v>
      </c>
      <c r="E416" s="57">
        <v>3569.69</v>
      </c>
      <c r="F416" s="44">
        <f t="shared" si="49"/>
        <v>42491</v>
      </c>
      <c r="G416" s="66" t="s">
        <v>1509</v>
      </c>
      <c r="H416" s="43">
        <f>MATCH(G416,'Category 4'!$A:$A,0)</f>
        <v>746</v>
      </c>
      <c r="I416" s="43">
        <f>MATCH($F$6,'Category 4'!$1:$1,0)</f>
        <v>135</v>
      </c>
      <c r="J416" s="43">
        <f>INDEX('Category 4'!$A$1:$EN$870,H416,I416)</f>
        <v>125</v>
      </c>
      <c r="K416" s="43">
        <f>MATCH($K$4,'Category 4'!$1:$1,0)</f>
        <v>144</v>
      </c>
      <c r="L416" s="43">
        <f>INDEX('Category 4'!$A$1:$EN$870,'P&amp;M working'!H416,'P&amp;M working'!K416)</f>
        <v>126.3</v>
      </c>
      <c r="M416" s="46">
        <f t="shared" si="56"/>
        <v>1.0104</v>
      </c>
      <c r="N416" s="46">
        <f t="shared" si="51"/>
        <v>1.0104</v>
      </c>
      <c r="O416" s="73">
        <f t="shared" si="52"/>
        <v>7.75</v>
      </c>
      <c r="P416" s="74">
        <f>INDEX('EL&amp;SV'!$D$4:$H$45,MATCH(G416,'EL&amp;SV'!$H$4:$H$45,0),MATCH(IF(D416&gt;1000000,"A",IF(D416&gt;100000,"B",IF(D416&gt;50000,"C","D"))),'EL&amp;SV'!$D$4:$H$4,0))</f>
        <v>5</v>
      </c>
      <c r="Q416" s="48">
        <f>INDEX('EL&amp;SV'!$H$4:$L$45,MATCH(G416,'EL&amp;SV'!$H$4:$H$45,0),MATCH(IF(D416&gt;1000000,"A",IF(D416&gt;100000,"B",IF(D416&gt;50000,"C","D"))),'EL&amp;SV'!$H$4:$L$4,0))</f>
        <v>0.95</v>
      </c>
      <c r="R416" s="47">
        <f t="shared" si="50"/>
        <v>13050.508271999999</v>
      </c>
      <c r="S416" s="47">
        <f t="shared" si="53"/>
        <v>12397.982858399999</v>
      </c>
      <c r="T416" s="47">
        <f t="shared" si="54"/>
        <v>652.52541360000032</v>
      </c>
      <c r="V416" s="68">
        <f t="shared" si="55"/>
        <v>134.32827199999883</v>
      </c>
    </row>
    <row r="417" spans="1:22" ht="21" customHeight="1" x14ac:dyDescent="0.2">
      <c r="A417" s="30">
        <v>412</v>
      </c>
      <c r="B417" s="51" t="s">
        <v>2160</v>
      </c>
      <c r="C417" s="52">
        <v>42503</v>
      </c>
      <c r="D417" s="57">
        <v>12915</v>
      </c>
      <c r="E417" s="57">
        <v>3545.84</v>
      </c>
      <c r="F417" s="44">
        <f t="shared" si="49"/>
        <v>42491</v>
      </c>
      <c r="G417" s="66" t="s">
        <v>1461</v>
      </c>
      <c r="H417" s="43">
        <f>MATCH(G417,'Category 4'!$A:$A,0)</f>
        <v>722</v>
      </c>
      <c r="I417" s="43">
        <f>MATCH($F$6,'Category 4'!$1:$1,0)</f>
        <v>135</v>
      </c>
      <c r="J417" s="43">
        <f>INDEX('Category 4'!$A$1:$EN$870,H417,I417)</f>
        <v>128</v>
      </c>
      <c r="K417" s="43">
        <f>MATCH($K$4,'Category 4'!$1:$1,0)</f>
        <v>144</v>
      </c>
      <c r="L417" s="43">
        <f>INDEX('Category 4'!$A$1:$EN$870,'P&amp;M working'!H417,'P&amp;M working'!K417)</f>
        <v>129.19999999999999</v>
      </c>
      <c r="M417" s="46">
        <f t="shared" si="56"/>
        <v>1.0093749999999999</v>
      </c>
      <c r="N417" s="46">
        <f t="shared" si="51"/>
        <v>1.0093749999999999</v>
      </c>
      <c r="O417" s="73">
        <f t="shared" si="52"/>
        <v>7.7694444444444448</v>
      </c>
      <c r="P417" s="74">
        <f>INDEX('EL&amp;SV'!$D$4:$H$45,MATCH(G417,'EL&amp;SV'!$H$4:$H$45,0),MATCH(IF(D417&gt;1000000,"A",IF(D417&gt;100000,"B",IF(D417&gt;50000,"C","D"))),'EL&amp;SV'!$D$4:$H$4,0))</f>
        <v>5</v>
      </c>
      <c r="Q417" s="48">
        <f>INDEX('EL&amp;SV'!$H$4:$L$45,MATCH(G417,'EL&amp;SV'!$H$4:$H$45,0),MATCH(IF(D417&gt;1000000,"A",IF(D417&gt;100000,"B",IF(D417&gt;50000,"C","D"))),'EL&amp;SV'!$H$4:$L$4,0))</f>
        <v>0.95</v>
      </c>
      <c r="R417" s="47">
        <f t="shared" si="50"/>
        <v>13036.078124999998</v>
      </c>
      <c r="S417" s="47">
        <f t="shared" si="53"/>
        <v>12384.274218749999</v>
      </c>
      <c r="T417" s="47">
        <f t="shared" si="54"/>
        <v>651.80390624999927</v>
      </c>
      <c r="V417" s="68">
        <f t="shared" si="55"/>
        <v>121.07812499999818</v>
      </c>
    </row>
    <row r="418" spans="1:22" ht="21" customHeight="1" x14ac:dyDescent="0.2">
      <c r="A418" s="30">
        <v>413</v>
      </c>
      <c r="B418" s="51" t="s">
        <v>2149</v>
      </c>
      <c r="C418" s="52">
        <v>42401</v>
      </c>
      <c r="D418" s="57">
        <v>12840</v>
      </c>
      <c r="E418" s="57">
        <v>3184.48</v>
      </c>
      <c r="F418" s="44">
        <f t="shared" si="49"/>
        <v>42401</v>
      </c>
      <c r="G418" s="66" t="s">
        <v>1461</v>
      </c>
      <c r="H418" s="43">
        <f>MATCH(G418,'Category 4'!$A:$A,0)</f>
        <v>722</v>
      </c>
      <c r="I418" s="43">
        <f>MATCH($F$6,'Category 4'!$1:$1,0)</f>
        <v>135</v>
      </c>
      <c r="J418" s="43">
        <f>INDEX('Category 4'!$A$1:$EN$870,H418,I418)</f>
        <v>128</v>
      </c>
      <c r="K418" s="43">
        <f>MATCH($K$4,'Category 4'!$1:$1,0)</f>
        <v>144</v>
      </c>
      <c r="L418" s="43">
        <f>INDEX('Category 4'!$A$1:$EN$870,'P&amp;M working'!H418,'P&amp;M working'!K418)</f>
        <v>129.19999999999999</v>
      </c>
      <c r="M418" s="46">
        <f t="shared" si="56"/>
        <v>1.0093749999999999</v>
      </c>
      <c r="N418" s="46">
        <f t="shared" si="51"/>
        <v>1.0093749999999999</v>
      </c>
      <c r="O418" s="73">
        <f t="shared" si="52"/>
        <v>8.0527777777777771</v>
      </c>
      <c r="P418" s="74">
        <f>INDEX('EL&amp;SV'!$D$4:$H$45,MATCH(G418,'EL&amp;SV'!$H$4:$H$45,0),MATCH(IF(D418&gt;1000000,"A",IF(D418&gt;100000,"B",IF(D418&gt;50000,"C","D"))),'EL&amp;SV'!$D$4:$H$4,0))</f>
        <v>5</v>
      </c>
      <c r="Q418" s="48">
        <f>INDEX('EL&amp;SV'!$H$4:$L$45,MATCH(G418,'EL&amp;SV'!$H$4:$H$45,0),MATCH(IF(D418&gt;1000000,"A",IF(D418&gt;100000,"B",IF(D418&gt;50000,"C","D"))),'EL&amp;SV'!$H$4:$L$4,0))</f>
        <v>0.95</v>
      </c>
      <c r="R418" s="47">
        <f t="shared" si="50"/>
        <v>12960.374999999998</v>
      </c>
      <c r="S418" s="47">
        <f t="shared" si="53"/>
        <v>12312.356249999997</v>
      </c>
      <c r="T418" s="47">
        <f t="shared" si="54"/>
        <v>648.01875000000109</v>
      </c>
      <c r="V418" s="68">
        <f t="shared" si="55"/>
        <v>120.37499999999818</v>
      </c>
    </row>
    <row r="419" spans="1:22" ht="21" customHeight="1" x14ac:dyDescent="0.2">
      <c r="A419" s="30">
        <v>414</v>
      </c>
      <c r="B419" s="51" t="s">
        <v>2161</v>
      </c>
      <c r="C419" s="52">
        <v>42825</v>
      </c>
      <c r="D419" s="57">
        <v>12674.74</v>
      </c>
      <c r="E419" s="57">
        <v>4542.12</v>
      </c>
      <c r="F419" s="44">
        <f t="shared" si="49"/>
        <v>42795</v>
      </c>
      <c r="G419" s="66" t="s">
        <v>1237</v>
      </c>
      <c r="H419" s="43">
        <f>MATCH(G419,'Category 4'!$A:$A,0)</f>
        <v>610</v>
      </c>
      <c r="I419" s="43">
        <f>MATCH($F$6,'Category 4'!$1:$1,0)</f>
        <v>135</v>
      </c>
      <c r="J419" s="43">
        <f>INDEX('Category 4'!$A$1:$EN$870,H419,I419)</f>
        <v>132.9</v>
      </c>
      <c r="K419" s="43">
        <f>MATCH($K$4,'Category 4'!$1:$1,0)</f>
        <v>144</v>
      </c>
      <c r="L419" s="43">
        <f>INDEX('Category 4'!$A$1:$EN$870,'P&amp;M working'!H419,'P&amp;M working'!K419)</f>
        <v>138.6</v>
      </c>
      <c r="M419" s="46">
        <f t="shared" si="56"/>
        <v>1.0428893905191872</v>
      </c>
      <c r="N419" s="46">
        <f t="shared" si="51"/>
        <v>1.0428893905191872</v>
      </c>
      <c r="O419" s="73">
        <f t="shared" si="52"/>
        <v>6.8888888888888893</v>
      </c>
      <c r="P419" s="74">
        <f>INDEX('EL&amp;SV'!$D$4:$H$45,MATCH(G419,'EL&amp;SV'!$H$4:$H$45,0),MATCH(IF(D419&gt;1000000,"A",IF(D419&gt;100000,"B",IF(D419&gt;50000,"C","D"))),'EL&amp;SV'!$D$4:$H$4,0))</f>
        <v>8</v>
      </c>
      <c r="Q419" s="48">
        <f>INDEX('EL&amp;SV'!$H$4:$L$45,MATCH(G419,'EL&amp;SV'!$H$4:$H$45,0),MATCH(IF(D419&gt;1000000,"A",IF(D419&gt;100000,"B",IF(D419&gt;50000,"C","D"))),'EL&amp;SV'!$H$4:$L$4,0))</f>
        <v>0.95</v>
      </c>
      <c r="R419" s="47">
        <f t="shared" si="50"/>
        <v>13218.351873589163</v>
      </c>
      <c r="S419" s="47">
        <f t="shared" si="53"/>
        <v>10813.346185477802</v>
      </c>
      <c r="T419" s="47">
        <f t="shared" si="54"/>
        <v>2405.0056881113615</v>
      </c>
      <c r="V419" s="68">
        <f t="shared" si="55"/>
        <v>543.61187358916322</v>
      </c>
    </row>
    <row r="420" spans="1:22" ht="21" customHeight="1" x14ac:dyDescent="0.2">
      <c r="A420" s="30">
        <v>415</v>
      </c>
      <c r="B420" s="51" t="s">
        <v>2162</v>
      </c>
      <c r="C420" s="52">
        <v>42401</v>
      </c>
      <c r="D420" s="57">
        <v>12549</v>
      </c>
      <c r="E420" s="57">
        <v>3112.31</v>
      </c>
      <c r="F420" s="44">
        <f t="shared" si="49"/>
        <v>42401</v>
      </c>
      <c r="G420" s="66" t="s">
        <v>1443</v>
      </c>
      <c r="H420" s="43">
        <f>MATCH(G420,'Category 4'!$A:$A,0)</f>
        <v>713</v>
      </c>
      <c r="I420" s="43">
        <f>MATCH($F$6,'Category 4'!$1:$1,0)</f>
        <v>135</v>
      </c>
      <c r="J420" s="43">
        <f>INDEX('Category 4'!$A$1:$EN$870,H420,I420)</f>
        <v>148.30000000000001</v>
      </c>
      <c r="K420" s="43">
        <f>MATCH($K$4,'Category 4'!$1:$1,0)</f>
        <v>144</v>
      </c>
      <c r="L420" s="43">
        <f>INDEX('Category 4'!$A$1:$EN$870,'P&amp;M working'!H420,'P&amp;M working'!K420)</f>
        <v>150.30000000000001</v>
      </c>
      <c r="M420" s="46">
        <f t="shared" si="56"/>
        <v>1.0134861766689143</v>
      </c>
      <c r="N420" s="46">
        <f t="shared" si="51"/>
        <v>1.0134861766689143</v>
      </c>
      <c r="O420" s="73">
        <f t="shared" si="52"/>
        <v>8.0527777777777771</v>
      </c>
      <c r="P420" s="74">
        <f>INDEX('EL&amp;SV'!$D$4:$H$45,MATCH(G420,'EL&amp;SV'!$H$4:$H$45,0),MATCH(IF(D420&gt;1000000,"A",IF(D420&gt;100000,"B",IF(D420&gt;50000,"C","D"))),'EL&amp;SV'!$D$4:$H$4,0))</f>
        <v>5</v>
      </c>
      <c r="Q420" s="48">
        <f>INDEX('EL&amp;SV'!$H$4:$L$45,MATCH(G420,'EL&amp;SV'!$H$4:$H$45,0),MATCH(IF(D420&gt;1000000,"A",IF(D420&gt;100000,"B",IF(D420&gt;50000,"C","D"))),'EL&amp;SV'!$H$4:$L$4,0))</f>
        <v>0.95</v>
      </c>
      <c r="R420" s="47">
        <f t="shared" si="50"/>
        <v>12718.238031018205</v>
      </c>
      <c r="S420" s="47">
        <f t="shared" si="53"/>
        <v>12082.326129467294</v>
      </c>
      <c r="T420" s="47">
        <f t="shared" si="54"/>
        <v>635.91190155091135</v>
      </c>
      <c r="V420" s="68">
        <f t="shared" si="55"/>
        <v>169.23803101820522</v>
      </c>
    </row>
    <row r="421" spans="1:22" ht="21" customHeight="1" x14ac:dyDescent="0.2">
      <c r="A421" s="30">
        <v>416</v>
      </c>
      <c r="B421" s="51" t="s">
        <v>2163</v>
      </c>
      <c r="C421" s="52">
        <v>42781</v>
      </c>
      <c r="D421" s="57">
        <v>12347.03</v>
      </c>
      <c r="E421" s="57">
        <v>4283.2700000000004</v>
      </c>
      <c r="F421" s="44">
        <f t="shared" si="49"/>
        <v>42767</v>
      </c>
      <c r="G421" s="66" t="s">
        <v>1237</v>
      </c>
      <c r="H421" s="43">
        <f>MATCH(G421,'Category 4'!$A:$A,0)</f>
        <v>610</v>
      </c>
      <c r="I421" s="43">
        <f>MATCH($F$6,'Category 4'!$1:$1,0)</f>
        <v>135</v>
      </c>
      <c r="J421" s="43">
        <f>INDEX('Category 4'!$A$1:$EN$870,H421,I421)</f>
        <v>132.9</v>
      </c>
      <c r="K421" s="43">
        <f>MATCH($K$4,'Category 4'!$1:$1,0)</f>
        <v>144</v>
      </c>
      <c r="L421" s="43">
        <f>INDEX('Category 4'!$A$1:$EN$870,'P&amp;M working'!H421,'P&amp;M working'!K421)</f>
        <v>138.6</v>
      </c>
      <c r="M421" s="46">
        <f t="shared" si="56"/>
        <v>1.0428893905191872</v>
      </c>
      <c r="N421" s="46">
        <f t="shared" si="51"/>
        <v>1.0428893905191872</v>
      </c>
      <c r="O421" s="73">
        <f t="shared" si="52"/>
        <v>7.0138888888888893</v>
      </c>
      <c r="P421" s="74">
        <f>INDEX('EL&amp;SV'!$D$4:$H$45,MATCH(G421,'EL&amp;SV'!$H$4:$H$45,0),MATCH(IF(D421&gt;1000000,"A",IF(D421&gt;100000,"B",IF(D421&gt;50000,"C","D"))),'EL&amp;SV'!$D$4:$H$4,0))</f>
        <v>8</v>
      </c>
      <c r="Q421" s="48">
        <f>INDEX('EL&amp;SV'!$H$4:$L$45,MATCH(G421,'EL&amp;SV'!$H$4:$H$45,0),MATCH(IF(D421&gt;1000000,"A",IF(D421&gt;100000,"B",IF(D421&gt;50000,"C","D"))),'EL&amp;SV'!$H$4:$L$4,0))</f>
        <v>0.95</v>
      </c>
      <c r="R421" s="47">
        <f t="shared" si="50"/>
        <v>12876.586591422119</v>
      </c>
      <c r="S421" s="47">
        <f t="shared" si="53"/>
        <v>10724.900029921462</v>
      </c>
      <c r="T421" s="47">
        <f t="shared" si="54"/>
        <v>2151.6865615006573</v>
      </c>
      <c r="V421" s="68">
        <f t="shared" si="55"/>
        <v>529.5565914221188</v>
      </c>
    </row>
    <row r="422" spans="1:22" ht="21" customHeight="1" x14ac:dyDescent="0.2">
      <c r="A422" s="30">
        <v>417</v>
      </c>
      <c r="B422" s="51" t="s">
        <v>2164</v>
      </c>
      <c r="C422" s="52">
        <v>42460</v>
      </c>
      <c r="D422" s="57">
        <v>12313</v>
      </c>
      <c r="E422" s="57">
        <v>3242.75</v>
      </c>
      <c r="F422" s="44">
        <f t="shared" si="49"/>
        <v>42430</v>
      </c>
      <c r="G422" s="66" t="s">
        <v>1018</v>
      </c>
      <c r="H422" s="43">
        <f>MATCH(G422,'Category 4'!$A:$A,0)</f>
        <v>499</v>
      </c>
      <c r="I422" s="43">
        <f>MATCH($F$6,'Category 4'!$1:$1,0)</f>
        <v>135</v>
      </c>
      <c r="J422" s="43">
        <f>INDEX('Category 4'!$A$1:$EN$870,H422,I422)</f>
        <v>138.9</v>
      </c>
      <c r="K422" s="43">
        <f>MATCH($K$4,'Category 4'!$1:$1,0)</f>
        <v>144</v>
      </c>
      <c r="L422" s="43">
        <f>INDEX('Category 4'!$A$1:$EN$870,'P&amp;M working'!H422,'P&amp;M working'!K422)</f>
        <v>137.19999999999999</v>
      </c>
      <c r="M422" s="46">
        <f t="shared" si="56"/>
        <v>0.98776097912167016</v>
      </c>
      <c r="N422" s="46">
        <f t="shared" si="51"/>
        <v>0.98776097912167016</v>
      </c>
      <c r="O422" s="73">
        <f t="shared" si="52"/>
        <v>7.8888888888888893</v>
      </c>
      <c r="P422" s="74">
        <f>INDEX('EL&amp;SV'!$D$4:$H$45,MATCH(G422,'EL&amp;SV'!$H$4:$H$45,0),MATCH(IF(D422&gt;1000000,"A",IF(D422&gt;100000,"B",IF(D422&gt;50000,"C","D"))),'EL&amp;SV'!$D$4:$H$4,0))</f>
        <v>5</v>
      </c>
      <c r="Q422" s="48">
        <f>INDEX('EL&amp;SV'!$H$4:$L$45,MATCH(G422,'EL&amp;SV'!$H$4:$H$45,0),MATCH(IF(D422&gt;1000000,"A",IF(D422&gt;100000,"B",IF(D422&gt;50000,"C","D"))),'EL&amp;SV'!$H$4:$L$4,0))</f>
        <v>0.95</v>
      </c>
      <c r="R422" s="47">
        <f t="shared" si="50"/>
        <v>12162.300935925125</v>
      </c>
      <c r="S422" s="47">
        <f t="shared" si="53"/>
        <v>11554.185889128868</v>
      </c>
      <c r="T422" s="47">
        <f t="shared" si="54"/>
        <v>608.11504679625614</v>
      </c>
      <c r="V422" s="68">
        <f t="shared" si="55"/>
        <v>-150.69906407487542</v>
      </c>
    </row>
    <row r="423" spans="1:22" ht="21" customHeight="1" x14ac:dyDescent="0.2">
      <c r="A423" s="30">
        <v>418</v>
      </c>
      <c r="B423" s="51" t="s">
        <v>2165</v>
      </c>
      <c r="C423" s="52">
        <v>42460</v>
      </c>
      <c r="D423" s="57">
        <v>12312</v>
      </c>
      <c r="E423" s="57">
        <v>3242.49</v>
      </c>
      <c r="F423" s="44">
        <f t="shared" si="49"/>
        <v>42430</v>
      </c>
      <c r="G423" s="66" t="s">
        <v>1018</v>
      </c>
      <c r="H423" s="43">
        <f>MATCH(G423,'Category 4'!$A:$A,0)</f>
        <v>499</v>
      </c>
      <c r="I423" s="43">
        <f>MATCH($F$6,'Category 4'!$1:$1,0)</f>
        <v>135</v>
      </c>
      <c r="J423" s="43">
        <f>INDEX('Category 4'!$A$1:$EN$870,H423,I423)</f>
        <v>138.9</v>
      </c>
      <c r="K423" s="43">
        <f>MATCH($K$4,'Category 4'!$1:$1,0)</f>
        <v>144</v>
      </c>
      <c r="L423" s="43">
        <f>INDEX('Category 4'!$A$1:$EN$870,'P&amp;M working'!H423,'P&amp;M working'!K423)</f>
        <v>137.19999999999999</v>
      </c>
      <c r="M423" s="46">
        <f t="shared" si="56"/>
        <v>0.98776097912167016</v>
      </c>
      <c r="N423" s="46">
        <f t="shared" si="51"/>
        <v>0.98776097912167016</v>
      </c>
      <c r="O423" s="73">
        <f t="shared" si="52"/>
        <v>7.8888888888888893</v>
      </c>
      <c r="P423" s="74">
        <f>INDEX('EL&amp;SV'!$D$4:$H$45,MATCH(G423,'EL&amp;SV'!$H$4:$H$45,0),MATCH(IF(D423&gt;1000000,"A",IF(D423&gt;100000,"B",IF(D423&gt;50000,"C","D"))),'EL&amp;SV'!$D$4:$H$4,0))</f>
        <v>5</v>
      </c>
      <c r="Q423" s="48">
        <f>INDEX('EL&amp;SV'!$H$4:$L$45,MATCH(G423,'EL&amp;SV'!$H$4:$H$45,0),MATCH(IF(D423&gt;1000000,"A",IF(D423&gt;100000,"B",IF(D423&gt;50000,"C","D"))),'EL&amp;SV'!$H$4:$L$4,0))</f>
        <v>0.95</v>
      </c>
      <c r="R423" s="47">
        <f t="shared" si="50"/>
        <v>12161.313174946003</v>
      </c>
      <c r="S423" s="47">
        <f t="shared" si="53"/>
        <v>11553.247516198702</v>
      </c>
      <c r="T423" s="47">
        <f t="shared" si="54"/>
        <v>608.0656587473004</v>
      </c>
      <c r="V423" s="68">
        <f t="shared" si="55"/>
        <v>-150.68682505399738</v>
      </c>
    </row>
    <row r="424" spans="1:22" ht="21" customHeight="1" x14ac:dyDescent="0.2">
      <c r="A424" s="30">
        <v>419</v>
      </c>
      <c r="B424" s="51" t="s">
        <v>2166</v>
      </c>
      <c r="C424" s="52">
        <v>42401</v>
      </c>
      <c r="D424" s="57">
        <v>12240</v>
      </c>
      <c r="E424" s="57">
        <v>3035.68</v>
      </c>
      <c r="F424" s="44">
        <f t="shared" si="49"/>
        <v>42401</v>
      </c>
      <c r="G424" s="66" t="s">
        <v>1325</v>
      </c>
      <c r="H424" s="43">
        <f>MATCH(G424,'Category 4'!$A:$A,0)</f>
        <v>654</v>
      </c>
      <c r="I424" s="43">
        <f>MATCH($F$6,'Category 4'!$1:$1,0)</f>
        <v>135</v>
      </c>
      <c r="J424" s="43">
        <f>INDEX('Category 4'!$A$1:$EN$870,H424,I424)</f>
        <v>111.7</v>
      </c>
      <c r="K424" s="43">
        <f>MATCH($K$4,'Category 4'!$1:$1,0)</f>
        <v>144</v>
      </c>
      <c r="L424" s="43">
        <f>INDEX('Category 4'!$A$1:$EN$870,'P&amp;M working'!H424,'P&amp;M working'!K424)</f>
        <v>113.8</v>
      </c>
      <c r="M424" s="46">
        <f t="shared" si="56"/>
        <v>1.018800358102059</v>
      </c>
      <c r="N424" s="46">
        <f t="shared" si="51"/>
        <v>1.018800358102059</v>
      </c>
      <c r="O424" s="73">
        <f t="shared" si="52"/>
        <v>8.0527777777777771</v>
      </c>
      <c r="P424" s="74">
        <f>INDEX('EL&amp;SV'!$D$4:$H$45,MATCH(G424,'EL&amp;SV'!$H$4:$H$45,0),MATCH(IF(D424&gt;1000000,"A",IF(D424&gt;100000,"B",IF(D424&gt;50000,"C","D"))),'EL&amp;SV'!$D$4:$H$4,0))</f>
        <v>8</v>
      </c>
      <c r="Q424" s="48">
        <f>INDEX('EL&amp;SV'!$H$4:$L$45,MATCH(G424,'EL&amp;SV'!$H$4:$H$45,0),MATCH(IF(D424&gt;1000000,"A",IF(D424&gt;100000,"B",IF(D424&gt;50000,"C","D"))),'EL&amp;SV'!$H$4:$L$4,0))</f>
        <v>0.95</v>
      </c>
      <c r="R424" s="47">
        <f t="shared" si="50"/>
        <v>12470.116383169203</v>
      </c>
      <c r="S424" s="47">
        <f t="shared" si="53"/>
        <v>11846.610564010742</v>
      </c>
      <c r="T424" s="47">
        <f t="shared" si="54"/>
        <v>623.50581915846124</v>
      </c>
      <c r="V424" s="68">
        <f t="shared" si="55"/>
        <v>230.11638316920289</v>
      </c>
    </row>
    <row r="425" spans="1:22" ht="21" customHeight="1" x14ac:dyDescent="0.2">
      <c r="A425" s="30">
        <v>420</v>
      </c>
      <c r="B425" s="51" t="s">
        <v>2167</v>
      </c>
      <c r="C425" s="52">
        <v>42793</v>
      </c>
      <c r="D425" s="57">
        <v>11982.6</v>
      </c>
      <c r="E425" s="57">
        <v>4194.28</v>
      </c>
      <c r="F425" s="44">
        <f t="shared" si="49"/>
        <v>42767</v>
      </c>
      <c r="G425" s="66" t="s">
        <v>1237</v>
      </c>
      <c r="H425" s="43">
        <f>MATCH(G425,'Category 4'!$A:$A,0)</f>
        <v>610</v>
      </c>
      <c r="I425" s="43">
        <f>MATCH($F$6,'Category 4'!$1:$1,0)</f>
        <v>135</v>
      </c>
      <c r="J425" s="43">
        <f>INDEX('Category 4'!$A$1:$EN$870,H425,I425)</f>
        <v>132.9</v>
      </c>
      <c r="K425" s="43">
        <f>MATCH($K$4,'Category 4'!$1:$1,0)</f>
        <v>144</v>
      </c>
      <c r="L425" s="43">
        <f>INDEX('Category 4'!$A$1:$EN$870,'P&amp;M working'!H425,'P&amp;M working'!K425)</f>
        <v>138.6</v>
      </c>
      <c r="M425" s="46">
        <f t="shared" si="56"/>
        <v>1.0428893905191872</v>
      </c>
      <c r="N425" s="46">
        <f t="shared" si="51"/>
        <v>1.0428893905191872</v>
      </c>
      <c r="O425" s="73">
        <f t="shared" si="52"/>
        <v>6.9805555555555552</v>
      </c>
      <c r="P425" s="74">
        <f>INDEX('EL&amp;SV'!$D$4:$H$45,MATCH(G425,'EL&amp;SV'!$H$4:$H$45,0),MATCH(IF(D425&gt;1000000,"A",IF(D425&gt;100000,"B",IF(D425&gt;50000,"C","D"))),'EL&amp;SV'!$D$4:$H$4,0))</f>
        <v>8</v>
      </c>
      <c r="Q425" s="48">
        <f>INDEX('EL&amp;SV'!$H$4:$L$45,MATCH(G425,'EL&amp;SV'!$H$4:$H$45,0),MATCH(IF(D425&gt;1000000,"A",IF(D425&gt;100000,"B",IF(D425&gt;50000,"C","D"))),'EL&amp;SV'!$H$4:$L$4,0))</f>
        <v>0.95</v>
      </c>
      <c r="R425" s="47">
        <f t="shared" si="50"/>
        <v>12496.526410835213</v>
      </c>
      <c r="S425" s="47">
        <f t="shared" si="53"/>
        <v>10358.882752398418</v>
      </c>
      <c r="T425" s="47">
        <f t="shared" si="54"/>
        <v>2137.6436584367948</v>
      </c>
      <c r="V425" s="68">
        <f t="shared" si="55"/>
        <v>513.92641083521266</v>
      </c>
    </row>
    <row r="426" spans="1:22" ht="21" customHeight="1" x14ac:dyDescent="0.2">
      <c r="A426" s="30">
        <v>421</v>
      </c>
      <c r="B426" s="51" t="s">
        <v>2168</v>
      </c>
      <c r="C426" s="52">
        <v>42793</v>
      </c>
      <c r="D426" s="57">
        <v>11853</v>
      </c>
      <c r="E426" s="57">
        <v>4148.92</v>
      </c>
      <c r="F426" s="44">
        <f t="shared" si="49"/>
        <v>42767</v>
      </c>
      <c r="G426" s="66" t="s">
        <v>1237</v>
      </c>
      <c r="H426" s="43">
        <f>MATCH(G426,'Category 4'!$A:$A,0)</f>
        <v>610</v>
      </c>
      <c r="I426" s="43">
        <f>MATCH($F$6,'Category 4'!$1:$1,0)</f>
        <v>135</v>
      </c>
      <c r="J426" s="43">
        <f>INDEX('Category 4'!$A$1:$EN$870,H426,I426)</f>
        <v>132.9</v>
      </c>
      <c r="K426" s="43">
        <f>MATCH($K$4,'Category 4'!$1:$1,0)</f>
        <v>144</v>
      </c>
      <c r="L426" s="43">
        <f>INDEX('Category 4'!$A$1:$EN$870,'P&amp;M working'!H426,'P&amp;M working'!K426)</f>
        <v>138.6</v>
      </c>
      <c r="M426" s="46">
        <f t="shared" si="56"/>
        <v>1.0428893905191872</v>
      </c>
      <c r="N426" s="46">
        <f t="shared" si="51"/>
        <v>1.0428893905191872</v>
      </c>
      <c r="O426" s="73">
        <f t="shared" si="52"/>
        <v>6.9805555555555552</v>
      </c>
      <c r="P426" s="74">
        <f>INDEX('EL&amp;SV'!$D$4:$H$45,MATCH(G426,'EL&amp;SV'!$H$4:$H$45,0),MATCH(IF(D426&gt;1000000,"A",IF(D426&gt;100000,"B",IF(D426&gt;50000,"C","D"))),'EL&amp;SV'!$D$4:$H$4,0))</f>
        <v>8</v>
      </c>
      <c r="Q426" s="48">
        <f>INDEX('EL&amp;SV'!$H$4:$L$45,MATCH(G426,'EL&amp;SV'!$H$4:$H$45,0),MATCH(IF(D426&gt;1000000,"A",IF(D426&gt;100000,"B",IF(D426&gt;50000,"C","D"))),'EL&amp;SV'!$H$4:$L$4,0))</f>
        <v>0.95</v>
      </c>
      <c r="R426" s="47">
        <f t="shared" si="50"/>
        <v>12361.367945823926</v>
      </c>
      <c r="S426" s="47">
        <f t="shared" si="53"/>
        <v>10246.844363007898</v>
      </c>
      <c r="T426" s="47">
        <f t="shared" si="54"/>
        <v>2114.5235828160276</v>
      </c>
      <c r="V426" s="68">
        <f t="shared" si="55"/>
        <v>508.36794582392577</v>
      </c>
    </row>
    <row r="427" spans="1:22" ht="21" customHeight="1" x14ac:dyDescent="0.2">
      <c r="A427" s="30">
        <v>422</v>
      </c>
      <c r="B427" s="51" t="s">
        <v>2169</v>
      </c>
      <c r="C427" s="52">
        <v>42460</v>
      </c>
      <c r="D427" s="57">
        <v>11832</v>
      </c>
      <c r="E427" s="57">
        <v>3116.08</v>
      </c>
      <c r="F427" s="44">
        <f t="shared" si="49"/>
        <v>42430</v>
      </c>
      <c r="G427" s="66" t="s">
        <v>1461</v>
      </c>
      <c r="H427" s="43">
        <f>MATCH(G427,'Category 4'!$A:$A,0)</f>
        <v>722</v>
      </c>
      <c r="I427" s="43">
        <f>MATCH($F$6,'Category 4'!$1:$1,0)</f>
        <v>135</v>
      </c>
      <c r="J427" s="43">
        <f>INDEX('Category 4'!$A$1:$EN$870,H427,I427)</f>
        <v>128</v>
      </c>
      <c r="K427" s="43">
        <f>MATCH($K$4,'Category 4'!$1:$1,0)</f>
        <v>144</v>
      </c>
      <c r="L427" s="43">
        <f>INDEX('Category 4'!$A$1:$EN$870,'P&amp;M working'!H427,'P&amp;M working'!K427)</f>
        <v>129.19999999999999</v>
      </c>
      <c r="M427" s="46">
        <f t="shared" si="56"/>
        <v>1.0093749999999999</v>
      </c>
      <c r="N427" s="46">
        <f t="shared" si="51"/>
        <v>1.0093749999999999</v>
      </c>
      <c r="O427" s="73">
        <f t="shared" si="52"/>
        <v>7.8888888888888893</v>
      </c>
      <c r="P427" s="74">
        <f>INDEX('EL&amp;SV'!$D$4:$H$45,MATCH(G427,'EL&amp;SV'!$H$4:$H$45,0),MATCH(IF(D427&gt;1000000,"A",IF(D427&gt;100000,"B",IF(D427&gt;50000,"C","D"))),'EL&amp;SV'!$D$4:$H$4,0))</f>
        <v>5</v>
      </c>
      <c r="Q427" s="48">
        <f>INDEX('EL&amp;SV'!$H$4:$L$45,MATCH(G427,'EL&amp;SV'!$H$4:$H$45,0),MATCH(IF(D427&gt;1000000,"A",IF(D427&gt;100000,"B",IF(D427&gt;50000,"C","D"))),'EL&amp;SV'!$H$4:$L$4,0))</f>
        <v>0.95</v>
      </c>
      <c r="R427" s="47">
        <f t="shared" si="50"/>
        <v>11942.924999999999</v>
      </c>
      <c r="S427" s="47">
        <f t="shared" si="53"/>
        <v>11345.778749999999</v>
      </c>
      <c r="T427" s="47">
        <f t="shared" si="54"/>
        <v>597.14624999999978</v>
      </c>
      <c r="V427" s="68">
        <f t="shared" si="55"/>
        <v>110.92499999999927</v>
      </c>
    </row>
    <row r="428" spans="1:22" ht="21" customHeight="1" x14ac:dyDescent="0.2">
      <c r="A428" s="30">
        <v>423</v>
      </c>
      <c r="B428" s="51" t="s">
        <v>2170</v>
      </c>
      <c r="C428" s="52">
        <v>43677</v>
      </c>
      <c r="D428" s="57">
        <v>11310.16</v>
      </c>
      <c r="E428" s="57">
        <v>4726.18</v>
      </c>
      <c r="F428" s="44">
        <f t="shared" si="49"/>
        <v>43647</v>
      </c>
      <c r="G428" s="66" t="s">
        <v>1237</v>
      </c>
      <c r="H428" s="43">
        <f>MATCH(G428,'Category 4'!$A:$A,0)</f>
        <v>610</v>
      </c>
      <c r="I428" s="43">
        <f>MATCH($F$6,'Category 4'!$1:$1,0)</f>
        <v>135</v>
      </c>
      <c r="J428" s="43">
        <f>INDEX('Category 4'!$A$1:$EN$870,H428,I428)</f>
        <v>132.9</v>
      </c>
      <c r="K428" s="43">
        <f>MATCH($K$4,'Category 4'!$1:$1,0)</f>
        <v>144</v>
      </c>
      <c r="L428" s="43">
        <f>INDEX('Category 4'!$A$1:$EN$870,'P&amp;M working'!H428,'P&amp;M working'!K428)</f>
        <v>138.6</v>
      </c>
      <c r="M428" s="46">
        <f t="shared" si="56"/>
        <v>1.0428893905191872</v>
      </c>
      <c r="N428" s="46">
        <f t="shared" si="51"/>
        <v>1.0428893905191872</v>
      </c>
      <c r="O428" s="73">
        <f t="shared" si="52"/>
        <v>4.5555555555555554</v>
      </c>
      <c r="P428" s="74">
        <f>INDEX('EL&amp;SV'!$D$4:$H$45,MATCH(G428,'EL&amp;SV'!$H$4:$H$45,0),MATCH(IF(D428&gt;1000000,"A",IF(D428&gt;100000,"B",IF(D428&gt;50000,"C","D"))),'EL&amp;SV'!$D$4:$H$4,0))</f>
        <v>8</v>
      </c>
      <c r="Q428" s="48">
        <f>INDEX('EL&amp;SV'!$H$4:$L$45,MATCH(G428,'EL&amp;SV'!$H$4:$H$45,0),MATCH(IF(D428&gt;1000000,"A",IF(D428&gt;100000,"B",IF(D428&gt;50000,"C","D"))),'EL&amp;SV'!$H$4:$L$4,0))</f>
        <v>0.95</v>
      </c>
      <c r="R428" s="47">
        <f t="shared" si="50"/>
        <v>11795.24586907449</v>
      </c>
      <c r="S428" s="47">
        <f t="shared" si="53"/>
        <v>6380.9003694507128</v>
      </c>
      <c r="T428" s="47">
        <f t="shared" si="54"/>
        <v>5414.345499623777</v>
      </c>
      <c r="V428" s="68">
        <f t="shared" si="55"/>
        <v>485.08586907448989</v>
      </c>
    </row>
    <row r="429" spans="1:22" ht="21" customHeight="1" x14ac:dyDescent="0.2">
      <c r="A429" s="30">
        <v>424</v>
      </c>
      <c r="B429" s="51" t="s">
        <v>2171</v>
      </c>
      <c r="C429" s="52">
        <v>43540</v>
      </c>
      <c r="D429" s="57">
        <v>11046.16</v>
      </c>
      <c r="E429" s="57">
        <v>6204.01</v>
      </c>
      <c r="F429" s="44">
        <f t="shared" si="49"/>
        <v>43525</v>
      </c>
      <c r="G429" s="66" t="s">
        <v>1237</v>
      </c>
      <c r="H429" s="43">
        <f>MATCH(G429,'Category 4'!$A:$A,0)</f>
        <v>610</v>
      </c>
      <c r="I429" s="43">
        <f>MATCH($F$6,'Category 4'!$1:$1,0)</f>
        <v>135</v>
      </c>
      <c r="J429" s="43">
        <f>INDEX('Category 4'!$A$1:$EN$870,H429,I429)</f>
        <v>132.9</v>
      </c>
      <c r="K429" s="43">
        <f>MATCH($K$4,'Category 4'!$1:$1,0)</f>
        <v>144</v>
      </c>
      <c r="L429" s="43">
        <f>INDEX('Category 4'!$A$1:$EN$870,'P&amp;M working'!H429,'P&amp;M working'!K429)</f>
        <v>138.6</v>
      </c>
      <c r="M429" s="46">
        <f t="shared" si="56"/>
        <v>1.0428893905191872</v>
      </c>
      <c r="N429" s="46">
        <f t="shared" si="51"/>
        <v>1.0428893905191872</v>
      </c>
      <c r="O429" s="73">
        <f t="shared" si="52"/>
        <v>4.927777777777778</v>
      </c>
      <c r="P429" s="74">
        <f>INDEX('EL&amp;SV'!$D$4:$H$45,MATCH(G429,'EL&amp;SV'!$H$4:$H$45,0),MATCH(IF(D429&gt;1000000,"A",IF(D429&gt;100000,"B",IF(D429&gt;50000,"C","D"))),'EL&amp;SV'!$D$4:$H$4,0))</f>
        <v>8</v>
      </c>
      <c r="Q429" s="48">
        <f>INDEX('EL&amp;SV'!$H$4:$L$45,MATCH(G429,'EL&amp;SV'!$H$4:$H$45,0),MATCH(IF(D429&gt;1000000,"A",IF(D429&gt;100000,"B",IF(D429&gt;50000,"C","D"))),'EL&amp;SV'!$H$4:$L$4,0))</f>
        <v>0.95</v>
      </c>
      <c r="R429" s="47">
        <f t="shared" si="50"/>
        <v>11519.923069977423</v>
      </c>
      <c r="S429" s="47">
        <f t="shared" si="53"/>
        <v>6741.1549825808852</v>
      </c>
      <c r="T429" s="47">
        <f t="shared" si="54"/>
        <v>4778.7680873965382</v>
      </c>
      <c r="V429" s="68">
        <f t="shared" si="55"/>
        <v>473.76306997742358</v>
      </c>
    </row>
    <row r="430" spans="1:22" ht="21" customHeight="1" x14ac:dyDescent="0.2">
      <c r="A430" s="30">
        <v>425</v>
      </c>
      <c r="B430" s="51" t="s">
        <v>2172</v>
      </c>
      <c r="C430" s="52">
        <v>42460</v>
      </c>
      <c r="D430" s="57">
        <v>10710</v>
      </c>
      <c r="E430" s="57">
        <v>2820.59</v>
      </c>
      <c r="F430" s="44">
        <f t="shared" si="49"/>
        <v>42430</v>
      </c>
      <c r="G430" s="66" t="s">
        <v>1461</v>
      </c>
      <c r="H430" s="43">
        <f>MATCH(G430,'Category 4'!$A:$A,0)</f>
        <v>722</v>
      </c>
      <c r="I430" s="43">
        <f>MATCH($F$6,'Category 4'!$1:$1,0)</f>
        <v>135</v>
      </c>
      <c r="J430" s="43">
        <f>INDEX('Category 4'!$A$1:$EN$870,H430,I430)</f>
        <v>128</v>
      </c>
      <c r="K430" s="43">
        <f>MATCH($K$4,'Category 4'!$1:$1,0)</f>
        <v>144</v>
      </c>
      <c r="L430" s="43">
        <f>INDEX('Category 4'!$A$1:$EN$870,'P&amp;M working'!H430,'P&amp;M working'!K430)</f>
        <v>129.19999999999999</v>
      </c>
      <c r="M430" s="46">
        <f t="shared" si="56"/>
        <v>1.0093749999999999</v>
      </c>
      <c r="N430" s="46">
        <f t="shared" si="51"/>
        <v>1.0093749999999999</v>
      </c>
      <c r="O430" s="73">
        <f t="shared" si="52"/>
        <v>7.8888888888888893</v>
      </c>
      <c r="P430" s="74">
        <f>INDEX('EL&amp;SV'!$D$4:$H$45,MATCH(G430,'EL&amp;SV'!$H$4:$H$45,0),MATCH(IF(D430&gt;1000000,"A",IF(D430&gt;100000,"B",IF(D430&gt;50000,"C","D"))),'EL&amp;SV'!$D$4:$H$4,0))</f>
        <v>5</v>
      </c>
      <c r="Q430" s="48">
        <f>INDEX('EL&amp;SV'!$H$4:$L$45,MATCH(G430,'EL&amp;SV'!$H$4:$H$45,0),MATCH(IF(D430&gt;1000000,"A",IF(D430&gt;100000,"B",IF(D430&gt;50000,"C","D"))),'EL&amp;SV'!$H$4:$L$4,0))</f>
        <v>0.95</v>
      </c>
      <c r="R430" s="47">
        <f t="shared" si="50"/>
        <v>10810.406249999998</v>
      </c>
      <c r="S430" s="47">
        <f t="shared" si="53"/>
        <v>10269.885937499999</v>
      </c>
      <c r="T430" s="47">
        <f t="shared" si="54"/>
        <v>540.52031249999891</v>
      </c>
      <c r="V430" s="68">
        <f t="shared" si="55"/>
        <v>100.40624999999818</v>
      </c>
    </row>
    <row r="431" spans="1:22" ht="21" customHeight="1" x14ac:dyDescent="0.2">
      <c r="A431" s="30">
        <v>426</v>
      </c>
      <c r="B431" s="51" t="s">
        <v>2173</v>
      </c>
      <c r="C431" s="52">
        <v>42825</v>
      </c>
      <c r="D431" s="57">
        <v>10619.85</v>
      </c>
      <c r="E431" s="57">
        <v>3805.73</v>
      </c>
      <c r="F431" s="44">
        <f t="shared" si="49"/>
        <v>42795</v>
      </c>
      <c r="G431" s="66" t="s">
        <v>1237</v>
      </c>
      <c r="H431" s="43">
        <f>MATCH(G431,'Category 4'!$A:$A,0)</f>
        <v>610</v>
      </c>
      <c r="I431" s="43">
        <f>MATCH($F$6,'Category 4'!$1:$1,0)</f>
        <v>135</v>
      </c>
      <c r="J431" s="43">
        <f>INDEX('Category 4'!$A$1:$EN$870,H431,I431)</f>
        <v>132.9</v>
      </c>
      <c r="K431" s="43">
        <f>MATCH($K$4,'Category 4'!$1:$1,0)</f>
        <v>144</v>
      </c>
      <c r="L431" s="43">
        <f>INDEX('Category 4'!$A$1:$EN$870,'P&amp;M working'!H431,'P&amp;M working'!K431)</f>
        <v>138.6</v>
      </c>
      <c r="M431" s="46">
        <f t="shared" si="56"/>
        <v>1.0428893905191872</v>
      </c>
      <c r="N431" s="46">
        <f t="shared" si="51"/>
        <v>1.0428893905191872</v>
      </c>
      <c r="O431" s="73">
        <f t="shared" si="52"/>
        <v>6.8888888888888893</v>
      </c>
      <c r="P431" s="74">
        <f>INDEX('EL&amp;SV'!$D$4:$H$45,MATCH(G431,'EL&amp;SV'!$H$4:$H$45,0),MATCH(IF(D431&gt;1000000,"A",IF(D431&gt;100000,"B",IF(D431&gt;50000,"C","D"))),'EL&amp;SV'!$D$4:$H$4,0))</f>
        <v>8</v>
      </c>
      <c r="Q431" s="48">
        <f>INDEX('EL&amp;SV'!$H$4:$L$45,MATCH(G431,'EL&amp;SV'!$H$4:$H$45,0),MATCH(IF(D431&gt;1000000,"A",IF(D431&gt;100000,"B",IF(D431&gt;50000,"C","D"))),'EL&amp;SV'!$H$4:$L$4,0))</f>
        <v>0.95</v>
      </c>
      <c r="R431" s="47">
        <f t="shared" si="50"/>
        <v>11075.328893905191</v>
      </c>
      <c r="S431" s="47">
        <f t="shared" si="53"/>
        <v>9060.2343312641078</v>
      </c>
      <c r="T431" s="47">
        <f t="shared" si="54"/>
        <v>2015.094562641083</v>
      </c>
      <c r="V431" s="68">
        <f t="shared" si="55"/>
        <v>455.47889390519049</v>
      </c>
    </row>
    <row r="432" spans="1:22" ht="21" customHeight="1" x14ac:dyDescent="0.2">
      <c r="A432" s="30">
        <v>427</v>
      </c>
      <c r="B432" s="51" t="s">
        <v>2174</v>
      </c>
      <c r="C432" s="52">
        <v>42793</v>
      </c>
      <c r="D432" s="57">
        <v>10577.4</v>
      </c>
      <c r="E432" s="57">
        <v>3702.43</v>
      </c>
      <c r="F432" s="44">
        <f t="shared" si="49"/>
        <v>42767</v>
      </c>
      <c r="G432" s="66" t="s">
        <v>1515</v>
      </c>
      <c r="H432" s="43">
        <f>MATCH(G432,'Category 4'!$A:$A,0)</f>
        <v>749</v>
      </c>
      <c r="I432" s="43">
        <f>MATCH($F$6,'Category 4'!$1:$1,0)</f>
        <v>135</v>
      </c>
      <c r="J432" s="43">
        <f>INDEX('Category 4'!$A$1:$EN$870,H432,I432)</f>
        <v>144.1</v>
      </c>
      <c r="K432" s="43">
        <f>MATCH($K$4,'Category 4'!$1:$1,0)</f>
        <v>144</v>
      </c>
      <c r="L432" s="43">
        <f>INDEX('Category 4'!$A$1:$EN$870,'P&amp;M working'!H432,'P&amp;M working'!K432)</f>
        <v>143</v>
      </c>
      <c r="M432" s="46">
        <f t="shared" si="56"/>
        <v>0.99236641221374045</v>
      </c>
      <c r="N432" s="46">
        <f t="shared" si="51"/>
        <v>0.99236641221374045</v>
      </c>
      <c r="O432" s="73">
        <f t="shared" si="52"/>
        <v>6.9805555555555552</v>
      </c>
      <c r="P432" s="74">
        <f>INDEX('EL&amp;SV'!$D$4:$H$45,MATCH(G432,'EL&amp;SV'!$H$4:$H$45,0),MATCH(IF(D432&gt;1000000,"A",IF(D432&gt;100000,"B",IF(D432&gt;50000,"C","D"))),'EL&amp;SV'!$D$4:$H$4,0))</f>
        <v>5</v>
      </c>
      <c r="Q432" s="48">
        <f>INDEX('EL&amp;SV'!$H$4:$L$45,MATCH(G432,'EL&amp;SV'!$H$4:$H$45,0),MATCH(IF(D432&gt;1000000,"A",IF(D432&gt;100000,"B",IF(D432&gt;50000,"C","D"))),'EL&amp;SV'!$H$4:$L$4,0))</f>
        <v>0.95</v>
      </c>
      <c r="R432" s="47">
        <f t="shared" si="50"/>
        <v>10496.656488549617</v>
      </c>
      <c r="S432" s="47">
        <f t="shared" si="53"/>
        <v>9971.8236641221374</v>
      </c>
      <c r="T432" s="47">
        <f t="shared" si="54"/>
        <v>524.83282442747986</v>
      </c>
      <c r="V432" s="68">
        <f t="shared" si="55"/>
        <v>-80.743511450382357</v>
      </c>
    </row>
    <row r="433" spans="1:22" ht="21" customHeight="1" x14ac:dyDescent="0.2">
      <c r="A433" s="30">
        <v>428</v>
      </c>
      <c r="B433" s="51" t="s">
        <v>2175</v>
      </c>
      <c r="C433" s="52">
        <v>42793</v>
      </c>
      <c r="D433" s="57">
        <v>10577.4</v>
      </c>
      <c r="E433" s="57">
        <v>3702.43</v>
      </c>
      <c r="F433" s="44">
        <f t="shared" si="49"/>
        <v>42767</v>
      </c>
      <c r="G433" s="66" t="s">
        <v>1237</v>
      </c>
      <c r="H433" s="43">
        <f>MATCH(G433,'Category 4'!$A:$A,0)</f>
        <v>610</v>
      </c>
      <c r="I433" s="43">
        <f>MATCH($F$6,'Category 4'!$1:$1,0)</f>
        <v>135</v>
      </c>
      <c r="J433" s="43">
        <f>INDEX('Category 4'!$A$1:$EN$870,H433,I433)</f>
        <v>132.9</v>
      </c>
      <c r="K433" s="43">
        <f>MATCH($K$4,'Category 4'!$1:$1,0)</f>
        <v>144</v>
      </c>
      <c r="L433" s="43">
        <f>INDEX('Category 4'!$A$1:$EN$870,'P&amp;M working'!H433,'P&amp;M working'!K433)</f>
        <v>138.6</v>
      </c>
      <c r="M433" s="46">
        <f t="shared" si="56"/>
        <v>1.0428893905191872</v>
      </c>
      <c r="N433" s="46">
        <f t="shared" si="51"/>
        <v>1.0428893905191872</v>
      </c>
      <c r="O433" s="73">
        <f t="shared" si="52"/>
        <v>6.9805555555555552</v>
      </c>
      <c r="P433" s="74">
        <f>INDEX('EL&amp;SV'!$D$4:$H$45,MATCH(G433,'EL&amp;SV'!$H$4:$H$45,0),MATCH(IF(D433&gt;1000000,"A",IF(D433&gt;100000,"B",IF(D433&gt;50000,"C","D"))),'EL&amp;SV'!$D$4:$H$4,0))</f>
        <v>8</v>
      </c>
      <c r="Q433" s="48">
        <f>INDEX('EL&amp;SV'!$H$4:$L$45,MATCH(G433,'EL&amp;SV'!$H$4:$H$45,0),MATCH(IF(D433&gt;1000000,"A",IF(D433&gt;100000,"B",IF(D433&gt;50000,"C","D"))),'EL&amp;SV'!$H$4:$L$4,0))</f>
        <v>0.95</v>
      </c>
      <c r="R433" s="47">
        <f t="shared" si="50"/>
        <v>11031.058239277651</v>
      </c>
      <c r="S433" s="47">
        <f t="shared" si="53"/>
        <v>9144.0961415067686</v>
      </c>
      <c r="T433" s="47">
        <f t="shared" si="54"/>
        <v>1886.9620977708819</v>
      </c>
      <c r="V433" s="68">
        <f t="shared" si="55"/>
        <v>453.65823927765086</v>
      </c>
    </row>
    <row r="434" spans="1:22" ht="21" customHeight="1" x14ac:dyDescent="0.2">
      <c r="A434" s="30">
        <v>429</v>
      </c>
      <c r="B434" s="51" t="s">
        <v>2176</v>
      </c>
      <c r="C434" s="52">
        <v>42401</v>
      </c>
      <c r="D434" s="57">
        <v>10498.75</v>
      </c>
      <c r="E434" s="57">
        <v>2603.8200000000002</v>
      </c>
      <c r="F434" s="44">
        <f t="shared" si="49"/>
        <v>42401</v>
      </c>
      <c r="G434" s="66" t="s">
        <v>1515</v>
      </c>
      <c r="H434" s="43">
        <f>MATCH(G434,'Category 4'!$A:$A,0)</f>
        <v>749</v>
      </c>
      <c r="I434" s="43">
        <f>MATCH($F$6,'Category 4'!$1:$1,0)</f>
        <v>135</v>
      </c>
      <c r="J434" s="43">
        <f>INDEX('Category 4'!$A$1:$EN$870,H434,I434)</f>
        <v>144.1</v>
      </c>
      <c r="K434" s="43">
        <f>MATCH($K$4,'Category 4'!$1:$1,0)</f>
        <v>144</v>
      </c>
      <c r="L434" s="43">
        <f>INDEX('Category 4'!$A$1:$EN$870,'P&amp;M working'!H434,'P&amp;M working'!K434)</f>
        <v>143</v>
      </c>
      <c r="M434" s="46">
        <f t="shared" si="56"/>
        <v>0.99236641221374045</v>
      </c>
      <c r="N434" s="46">
        <f t="shared" si="51"/>
        <v>0.99236641221374045</v>
      </c>
      <c r="O434" s="73">
        <f t="shared" si="52"/>
        <v>8.0527777777777771</v>
      </c>
      <c r="P434" s="74">
        <f>INDEX('EL&amp;SV'!$D$4:$H$45,MATCH(G434,'EL&amp;SV'!$H$4:$H$45,0),MATCH(IF(D434&gt;1000000,"A",IF(D434&gt;100000,"B",IF(D434&gt;50000,"C","D"))),'EL&amp;SV'!$D$4:$H$4,0))</f>
        <v>5</v>
      </c>
      <c r="Q434" s="48">
        <f>INDEX('EL&amp;SV'!$H$4:$L$45,MATCH(G434,'EL&amp;SV'!$H$4:$H$45,0),MATCH(IF(D434&gt;1000000,"A",IF(D434&gt;100000,"B",IF(D434&gt;50000,"C","D"))),'EL&amp;SV'!$H$4:$L$4,0))</f>
        <v>0.95</v>
      </c>
      <c r="R434" s="47">
        <f t="shared" si="50"/>
        <v>10418.606870229007</v>
      </c>
      <c r="S434" s="47">
        <f t="shared" si="53"/>
        <v>9897.676526717556</v>
      </c>
      <c r="T434" s="47">
        <f t="shared" si="54"/>
        <v>520.9303435114507</v>
      </c>
      <c r="V434" s="68">
        <f t="shared" si="55"/>
        <v>-80.143129770993255</v>
      </c>
    </row>
    <row r="435" spans="1:22" ht="21" customHeight="1" x14ac:dyDescent="0.2">
      <c r="A435" s="30">
        <v>430</v>
      </c>
      <c r="B435" s="51" t="s">
        <v>2177</v>
      </c>
      <c r="C435" s="52">
        <v>42793</v>
      </c>
      <c r="D435" s="57">
        <v>10376.67</v>
      </c>
      <c r="E435" s="57">
        <v>3632.16</v>
      </c>
      <c r="F435" s="44">
        <f t="shared" si="49"/>
        <v>42767</v>
      </c>
      <c r="G435" s="66" t="s">
        <v>1237</v>
      </c>
      <c r="H435" s="43">
        <f>MATCH(G435,'Category 4'!$A:$A,0)</f>
        <v>610</v>
      </c>
      <c r="I435" s="43">
        <f>MATCH($F$6,'Category 4'!$1:$1,0)</f>
        <v>135</v>
      </c>
      <c r="J435" s="43">
        <f>INDEX('Category 4'!$A$1:$EN$870,H435,I435)</f>
        <v>132.9</v>
      </c>
      <c r="K435" s="43">
        <f>MATCH($K$4,'Category 4'!$1:$1,0)</f>
        <v>144</v>
      </c>
      <c r="L435" s="43">
        <f>INDEX('Category 4'!$A$1:$EN$870,'P&amp;M working'!H435,'P&amp;M working'!K435)</f>
        <v>138.6</v>
      </c>
      <c r="M435" s="46">
        <f t="shared" si="56"/>
        <v>1.0428893905191872</v>
      </c>
      <c r="N435" s="46">
        <f t="shared" si="51"/>
        <v>1.0428893905191872</v>
      </c>
      <c r="O435" s="73">
        <f t="shared" si="52"/>
        <v>6.9805555555555552</v>
      </c>
      <c r="P435" s="74">
        <f>INDEX('EL&amp;SV'!$D$4:$H$45,MATCH(G435,'EL&amp;SV'!$H$4:$H$45,0),MATCH(IF(D435&gt;1000000,"A",IF(D435&gt;100000,"B",IF(D435&gt;50000,"C","D"))),'EL&amp;SV'!$D$4:$H$4,0))</f>
        <v>8</v>
      </c>
      <c r="Q435" s="48">
        <f>INDEX('EL&amp;SV'!$H$4:$L$45,MATCH(G435,'EL&amp;SV'!$H$4:$H$45,0),MATCH(IF(D435&gt;1000000,"A",IF(D435&gt;100000,"B",IF(D435&gt;50000,"C","D"))),'EL&amp;SV'!$H$4:$L$4,0))</f>
        <v>0.95</v>
      </c>
      <c r="R435" s="47">
        <f t="shared" si="50"/>
        <v>10821.719051918733</v>
      </c>
      <c r="S435" s="47">
        <f t="shared" si="53"/>
        <v>8970.5663120132594</v>
      </c>
      <c r="T435" s="47">
        <f t="shared" si="54"/>
        <v>1851.1527399054739</v>
      </c>
      <c r="V435" s="68">
        <f t="shared" si="55"/>
        <v>445.04905191873331</v>
      </c>
    </row>
    <row r="436" spans="1:22" ht="21" customHeight="1" x14ac:dyDescent="0.2">
      <c r="A436" s="30">
        <v>431</v>
      </c>
      <c r="B436" s="51" t="s">
        <v>2178</v>
      </c>
      <c r="C436" s="52">
        <v>42520</v>
      </c>
      <c r="D436" s="57">
        <v>9923</v>
      </c>
      <c r="E436" s="57">
        <v>2768.28</v>
      </c>
      <c r="F436" s="44">
        <f t="shared" si="49"/>
        <v>42491</v>
      </c>
      <c r="G436" s="66" t="s">
        <v>1349</v>
      </c>
      <c r="H436" s="43">
        <f>MATCH(G436,'Category 4'!$A:$A,0)</f>
        <v>566</v>
      </c>
      <c r="I436" s="43">
        <f>MATCH($F$6,'Category 4'!$1:$1,0)</f>
        <v>135</v>
      </c>
      <c r="J436" s="43">
        <f>INDEX('Category 4'!$A$1:$EN$870,H436,I436)</f>
        <v>147.6</v>
      </c>
      <c r="K436" s="43">
        <f>MATCH($K$4,'Category 4'!$1:$1,0)</f>
        <v>144</v>
      </c>
      <c r="L436" s="43">
        <f>INDEX('Category 4'!$A$1:$EN$870,'P&amp;M working'!H436,'P&amp;M working'!K436)</f>
        <v>139.69999999999999</v>
      </c>
      <c r="M436" s="46">
        <f t="shared" si="56"/>
        <v>0.94647696476964771</v>
      </c>
      <c r="N436" s="46">
        <f t="shared" si="51"/>
        <v>0.94647696476964771</v>
      </c>
      <c r="O436" s="73">
        <f t="shared" si="52"/>
        <v>7.7222222222222223</v>
      </c>
      <c r="P436" s="74">
        <f>INDEX('EL&amp;SV'!$D$4:$H$45,MATCH(G436,'EL&amp;SV'!$H$4:$H$45,0),MATCH(IF(D436&gt;1000000,"A",IF(D436&gt;100000,"B",IF(D436&gt;50000,"C","D"))),'EL&amp;SV'!$D$4:$H$4,0))</f>
        <v>5</v>
      </c>
      <c r="Q436" s="48">
        <f>INDEX('EL&amp;SV'!$H$4:$L$45,MATCH(G436,'EL&amp;SV'!$H$4:$H$45,0),MATCH(IF(D436&gt;1000000,"A",IF(D436&gt;100000,"B",IF(D436&gt;50000,"C","D"))),'EL&amp;SV'!$H$4:$L$4,0))</f>
        <v>0.95</v>
      </c>
      <c r="R436" s="47">
        <f t="shared" si="50"/>
        <v>9391.8909214092146</v>
      </c>
      <c r="S436" s="47">
        <f t="shared" si="53"/>
        <v>8922.2963753387539</v>
      </c>
      <c r="T436" s="47">
        <f t="shared" si="54"/>
        <v>469.59454607046064</v>
      </c>
      <c r="V436" s="68">
        <f t="shared" si="55"/>
        <v>-531.10907859078543</v>
      </c>
    </row>
    <row r="437" spans="1:22" ht="21" customHeight="1" x14ac:dyDescent="0.2">
      <c r="A437" s="30">
        <v>432</v>
      </c>
      <c r="B437" s="51" t="s">
        <v>2179</v>
      </c>
      <c r="C437" s="52">
        <v>42490</v>
      </c>
      <c r="D437" s="57">
        <v>9879.27</v>
      </c>
      <c r="E437" s="57">
        <v>2678.95</v>
      </c>
      <c r="F437" s="44">
        <f t="shared" si="49"/>
        <v>42461</v>
      </c>
      <c r="G437" s="66" t="s">
        <v>1349</v>
      </c>
      <c r="H437" s="43">
        <f>MATCH(G437,'Category 4'!$A:$A,0)</f>
        <v>566</v>
      </c>
      <c r="I437" s="43">
        <f>MATCH($F$6,'Category 4'!$1:$1,0)</f>
        <v>135</v>
      </c>
      <c r="J437" s="43">
        <f>INDEX('Category 4'!$A$1:$EN$870,H437,I437)</f>
        <v>147.6</v>
      </c>
      <c r="K437" s="43">
        <f>MATCH($K$4,'Category 4'!$1:$1,0)</f>
        <v>144</v>
      </c>
      <c r="L437" s="43">
        <f>INDEX('Category 4'!$A$1:$EN$870,'P&amp;M working'!H437,'P&amp;M working'!K437)</f>
        <v>139.69999999999999</v>
      </c>
      <c r="M437" s="46">
        <f t="shared" si="56"/>
        <v>0.94647696476964771</v>
      </c>
      <c r="N437" s="46">
        <f t="shared" si="51"/>
        <v>0.94647696476964771</v>
      </c>
      <c r="O437" s="73">
        <f t="shared" si="52"/>
        <v>7.8055555555555554</v>
      </c>
      <c r="P437" s="74">
        <f>INDEX('EL&amp;SV'!$D$4:$H$45,MATCH(G437,'EL&amp;SV'!$H$4:$H$45,0),MATCH(IF(D437&gt;1000000,"A",IF(D437&gt;100000,"B",IF(D437&gt;50000,"C","D"))),'EL&amp;SV'!$D$4:$H$4,0))</f>
        <v>5</v>
      </c>
      <c r="Q437" s="48">
        <f>INDEX('EL&amp;SV'!$H$4:$L$45,MATCH(G437,'EL&amp;SV'!$H$4:$H$45,0),MATCH(IF(D437&gt;1000000,"A",IF(D437&gt;100000,"B",IF(D437&gt;50000,"C","D"))),'EL&amp;SV'!$H$4:$L$4,0))</f>
        <v>0.95</v>
      </c>
      <c r="R437" s="47">
        <f t="shared" si="50"/>
        <v>9350.5014837398376</v>
      </c>
      <c r="S437" s="47">
        <f t="shared" si="53"/>
        <v>8882.9764095528462</v>
      </c>
      <c r="T437" s="47">
        <f t="shared" si="54"/>
        <v>467.52507418699133</v>
      </c>
      <c r="V437" s="68">
        <f t="shared" si="55"/>
        <v>-528.76851626016287</v>
      </c>
    </row>
    <row r="438" spans="1:22" ht="21" customHeight="1" x14ac:dyDescent="0.2">
      <c r="A438" s="30">
        <v>433</v>
      </c>
      <c r="B438" s="51" t="s">
        <v>2180</v>
      </c>
      <c r="C438" s="52">
        <v>43384</v>
      </c>
      <c r="D438" s="57">
        <v>9637.7999999999993</v>
      </c>
      <c r="E438" s="57">
        <v>6282.17</v>
      </c>
      <c r="F438" s="44">
        <f t="shared" si="49"/>
        <v>43374</v>
      </c>
      <c r="G438" s="66" t="s">
        <v>1237</v>
      </c>
      <c r="H438" s="43">
        <f>MATCH(G438,'Category 4'!$A:$A,0)</f>
        <v>610</v>
      </c>
      <c r="I438" s="43">
        <f>MATCH($F$6,'Category 4'!$1:$1,0)</f>
        <v>135</v>
      </c>
      <c r="J438" s="43">
        <f>INDEX('Category 4'!$A$1:$EN$870,H438,I438)</f>
        <v>132.9</v>
      </c>
      <c r="K438" s="43">
        <f>MATCH($K$4,'Category 4'!$1:$1,0)</f>
        <v>144</v>
      </c>
      <c r="L438" s="43">
        <f>INDEX('Category 4'!$A$1:$EN$870,'P&amp;M working'!H438,'P&amp;M working'!K438)</f>
        <v>138.6</v>
      </c>
      <c r="M438" s="46">
        <f t="shared" si="56"/>
        <v>1.0428893905191872</v>
      </c>
      <c r="N438" s="46">
        <f t="shared" si="51"/>
        <v>1.0428893905191872</v>
      </c>
      <c r="O438" s="73">
        <f t="shared" si="52"/>
        <v>5.3583333333333334</v>
      </c>
      <c r="P438" s="74">
        <f>INDEX('EL&amp;SV'!$D$4:$H$45,MATCH(G438,'EL&amp;SV'!$H$4:$H$45,0),MATCH(IF(D438&gt;1000000,"A",IF(D438&gt;100000,"B",IF(D438&gt;50000,"C","D"))),'EL&amp;SV'!$D$4:$H$4,0))</f>
        <v>8</v>
      </c>
      <c r="Q438" s="48">
        <f>INDEX('EL&amp;SV'!$H$4:$L$45,MATCH(G438,'EL&amp;SV'!$H$4:$H$45,0),MATCH(IF(D438&gt;1000000,"A",IF(D438&gt;100000,"B",IF(D438&gt;50000,"C","D"))),'EL&amp;SV'!$H$4:$L$4,0))</f>
        <v>0.95</v>
      </c>
      <c r="R438" s="47">
        <f t="shared" si="50"/>
        <v>10051.159367945822</v>
      </c>
      <c r="S438" s="47">
        <f t="shared" si="53"/>
        <v>6395.5736457392759</v>
      </c>
      <c r="T438" s="47">
        <f t="shared" si="54"/>
        <v>3655.5857222065461</v>
      </c>
      <c r="V438" s="68">
        <f t="shared" si="55"/>
        <v>413.35936794582267</v>
      </c>
    </row>
    <row r="439" spans="1:22" ht="21" customHeight="1" x14ac:dyDescent="0.2">
      <c r="A439" s="30">
        <v>434</v>
      </c>
      <c r="B439" s="51" t="s">
        <v>2181</v>
      </c>
      <c r="C439" s="52">
        <v>42736</v>
      </c>
      <c r="D439" s="57">
        <v>9606.42</v>
      </c>
      <c r="E439" s="57">
        <v>3220.03</v>
      </c>
      <c r="F439" s="44">
        <f t="shared" si="49"/>
        <v>42736</v>
      </c>
      <c r="G439" s="66" t="s">
        <v>1237</v>
      </c>
      <c r="H439" s="43">
        <f>MATCH(G439,'Category 4'!$A:$A,0)</f>
        <v>610</v>
      </c>
      <c r="I439" s="43">
        <f>MATCH($F$6,'Category 4'!$1:$1,0)</f>
        <v>135</v>
      </c>
      <c r="J439" s="43">
        <f>INDEX('Category 4'!$A$1:$EN$870,H439,I439)</f>
        <v>132.9</v>
      </c>
      <c r="K439" s="43">
        <f>MATCH($K$4,'Category 4'!$1:$1,0)</f>
        <v>144</v>
      </c>
      <c r="L439" s="43">
        <f>INDEX('Category 4'!$A$1:$EN$870,'P&amp;M working'!H439,'P&amp;M working'!K439)</f>
        <v>138.6</v>
      </c>
      <c r="M439" s="46">
        <f t="shared" si="56"/>
        <v>1.0428893905191872</v>
      </c>
      <c r="N439" s="46">
        <f t="shared" si="51"/>
        <v>1.0428893905191872</v>
      </c>
      <c r="O439" s="73">
        <f t="shared" si="52"/>
        <v>7.1361111111111111</v>
      </c>
      <c r="P439" s="74">
        <f>INDEX('EL&amp;SV'!$D$4:$H$45,MATCH(G439,'EL&amp;SV'!$H$4:$H$45,0),MATCH(IF(D439&gt;1000000,"A",IF(D439&gt;100000,"B",IF(D439&gt;50000,"C","D"))),'EL&amp;SV'!$D$4:$H$4,0))</f>
        <v>8</v>
      </c>
      <c r="Q439" s="48">
        <f>INDEX('EL&amp;SV'!$H$4:$L$45,MATCH(G439,'EL&amp;SV'!$H$4:$H$45,0),MATCH(IF(D439&gt;1000000,"A",IF(D439&gt;100000,"B",IF(D439&gt;50000,"C","D"))),'EL&amp;SV'!$H$4:$L$4,0))</f>
        <v>0.95</v>
      </c>
      <c r="R439" s="47">
        <f t="shared" si="50"/>
        <v>10018.433498871331</v>
      </c>
      <c r="S439" s="47">
        <f t="shared" si="53"/>
        <v>8489.7527346077859</v>
      </c>
      <c r="T439" s="47">
        <f t="shared" si="54"/>
        <v>1528.6807642635449</v>
      </c>
      <c r="V439" s="68">
        <f t="shared" si="55"/>
        <v>412.01349887133074</v>
      </c>
    </row>
    <row r="440" spans="1:22" ht="21" customHeight="1" x14ac:dyDescent="0.2">
      <c r="A440" s="30">
        <v>435</v>
      </c>
      <c r="B440" s="51" t="s">
        <v>2182</v>
      </c>
      <c r="C440" s="52">
        <v>42401</v>
      </c>
      <c r="D440" s="57">
        <v>9588</v>
      </c>
      <c r="E440" s="57">
        <v>2377.96</v>
      </c>
      <c r="F440" s="44">
        <f t="shared" si="49"/>
        <v>42401</v>
      </c>
      <c r="G440" s="66" t="s">
        <v>1351</v>
      </c>
      <c r="H440" s="43">
        <f>MATCH(G440,'Category 4'!$A:$A,0)</f>
        <v>667</v>
      </c>
      <c r="I440" s="43">
        <f>MATCH($F$6,'Category 4'!$1:$1,0)</f>
        <v>135</v>
      </c>
      <c r="J440" s="43">
        <f>INDEX('Category 4'!$A$1:$EN$870,H440,I440)</f>
        <v>126</v>
      </c>
      <c r="K440" s="43">
        <f>MATCH($K$4,'Category 4'!$1:$1,0)</f>
        <v>144</v>
      </c>
      <c r="L440" s="43">
        <f>INDEX('Category 4'!$A$1:$EN$870,'P&amp;M working'!H440,'P&amp;M working'!K440)</f>
        <v>130.30000000000001</v>
      </c>
      <c r="M440" s="46">
        <f t="shared" si="56"/>
        <v>1.0341269841269842</v>
      </c>
      <c r="N440" s="46">
        <f t="shared" si="51"/>
        <v>1.0341269841269842</v>
      </c>
      <c r="O440" s="73">
        <f t="shared" si="52"/>
        <v>8.0527777777777771</v>
      </c>
      <c r="P440" s="74">
        <f>INDEX('EL&amp;SV'!$D$4:$H$45,MATCH(G440,'EL&amp;SV'!$H$4:$H$45,0),MATCH(IF(D440&gt;1000000,"A",IF(D440&gt;100000,"B",IF(D440&gt;50000,"C","D"))),'EL&amp;SV'!$D$4:$H$4,0))</f>
        <v>5</v>
      </c>
      <c r="Q440" s="48">
        <f>INDEX('EL&amp;SV'!$H$4:$L$45,MATCH(G440,'EL&amp;SV'!$H$4:$H$45,0),MATCH(IF(D440&gt;1000000,"A",IF(D440&gt;100000,"B",IF(D440&gt;50000,"C","D"))),'EL&amp;SV'!$H$4:$L$4,0))</f>
        <v>0.95</v>
      </c>
      <c r="R440" s="47">
        <f t="shared" si="50"/>
        <v>9915.2095238095244</v>
      </c>
      <c r="S440" s="47">
        <f t="shared" si="53"/>
        <v>9419.4490476190476</v>
      </c>
      <c r="T440" s="47">
        <f t="shared" si="54"/>
        <v>495.76047619047677</v>
      </c>
      <c r="V440" s="68">
        <f t="shared" si="55"/>
        <v>327.2095238095244</v>
      </c>
    </row>
    <row r="441" spans="1:22" ht="21" customHeight="1" x14ac:dyDescent="0.2">
      <c r="A441" s="30">
        <v>436</v>
      </c>
      <c r="B441" s="51" t="s">
        <v>2183</v>
      </c>
      <c r="C441" s="52">
        <v>42401</v>
      </c>
      <c r="D441" s="57">
        <v>9486</v>
      </c>
      <c r="E441" s="57">
        <v>2352.66</v>
      </c>
      <c r="F441" s="44">
        <f t="shared" si="49"/>
        <v>42401</v>
      </c>
      <c r="G441" s="66" t="s">
        <v>1515</v>
      </c>
      <c r="H441" s="43">
        <f>MATCH(G441,'Category 4'!$A:$A,0)</f>
        <v>749</v>
      </c>
      <c r="I441" s="43">
        <f>MATCH($F$6,'Category 4'!$1:$1,0)</f>
        <v>135</v>
      </c>
      <c r="J441" s="43">
        <f>INDEX('Category 4'!$A$1:$EN$870,H441,I441)</f>
        <v>144.1</v>
      </c>
      <c r="K441" s="43">
        <f>MATCH($K$4,'Category 4'!$1:$1,0)</f>
        <v>144</v>
      </c>
      <c r="L441" s="43">
        <f>INDEX('Category 4'!$A$1:$EN$870,'P&amp;M working'!H441,'P&amp;M working'!K441)</f>
        <v>143</v>
      </c>
      <c r="M441" s="46">
        <f t="shared" si="56"/>
        <v>0.99236641221374045</v>
      </c>
      <c r="N441" s="46">
        <f t="shared" si="51"/>
        <v>0.99236641221374045</v>
      </c>
      <c r="O441" s="73">
        <f t="shared" si="52"/>
        <v>8.0527777777777771</v>
      </c>
      <c r="P441" s="74">
        <f>INDEX('EL&amp;SV'!$D$4:$H$45,MATCH(G441,'EL&amp;SV'!$H$4:$H$45,0),MATCH(IF(D441&gt;1000000,"A",IF(D441&gt;100000,"B",IF(D441&gt;50000,"C","D"))),'EL&amp;SV'!$D$4:$H$4,0))</f>
        <v>5</v>
      </c>
      <c r="Q441" s="48">
        <f>INDEX('EL&amp;SV'!$H$4:$L$45,MATCH(G441,'EL&amp;SV'!$H$4:$H$45,0),MATCH(IF(D441&gt;1000000,"A",IF(D441&gt;100000,"B",IF(D441&gt;50000,"C","D"))),'EL&amp;SV'!$H$4:$L$4,0))</f>
        <v>0.95</v>
      </c>
      <c r="R441" s="47">
        <f t="shared" si="50"/>
        <v>9413.5877862595426</v>
      </c>
      <c r="S441" s="47">
        <f t="shared" si="53"/>
        <v>8942.9083969465664</v>
      </c>
      <c r="T441" s="47">
        <f t="shared" si="54"/>
        <v>470.67938931297613</v>
      </c>
      <c r="V441" s="68">
        <f t="shared" si="55"/>
        <v>-72.412213740457446</v>
      </c>
    </row>
    <row r="442" spans="1:22" ht="21" customHeight="1" x14ac:dyDescent="0.2">
      <c r="A442" s="30">
        <v>437</v>
      </c>
      <c r="B442" s="51" t="s">
        <v>2184</v>
      </c>
      <c r="C442" s="52">
        <v>42824</v>
      </c>
      <c r="D442" s="57">
        <v>9462.33</v>
      </c>
      <c r="E442" s="57">
        <v>3388.46</v>
      </c>
      <c r="F442" s="44">
        <f t="shared" si="49"/>
        <v>42795</v>
      </c>
      <c r="G442" s="66" t="s">
        <v>1237</v>
      </c>
      <c r="H442" s="43">
        <f>MATCH(G442,'Category 4'!$A:$A,0)</f>
        <v>610</v>
      </c>
      <c r="I442" s="43">
        <f>MATCH($F$6,'Category 4'!$1:$1,0)</f>
        <v>135</v>
      </c>
      <c r="J442" s="43">
        <f>INDEX('Category 4'!$A$1:$EN$870,H442,I442)</f>
        <v>132.9</v>
      </c>
      <c r="K442" s="43">
        <f>MATCH($K$4,'Category 4'!$1:$1,0)</f>
        <v>144</v>
      </c>
      <c r="L442" s="43">
        <f>INDEX('Category 4'!$A$1:$EN$870,'P&amp;M working'!H442,'P&amp;M working'!K442)</f>
        <v>138.6</v>
      </c>
      <c r="M442" s="46">
        <f t="shared" si="56"/>
        <v>1.0428893905191872</v>
      </c>
      <c r="N442" s="46">
        <f t="shared" si="51"/>
        <v>1.0428893905191872</v>
      </c>
      <c r="O442" s="73">
        <f t="shared" si="52"/>
        <v>6.8888888888888893</v>
      </c>
      <c r="P442" s="74">
        <f>INDEX('EL&amp;SV'!$D$4:$H$45,MATCH(G442,'EL&amp;SV'!$H$4:$H$45,0),MATCH(IF(D442&gt;1000000,"A",IF(D442&gt;100000,"B",IF(D442&gt;50000,"C","D"))),'EL&amp;SV'!$D$4:$H$4,0))</f>
        <v>8</v>
      </c>
      <c r="Q442" s="48">
        <f>INDEX('EL&amp;SV'!$H$4:$L$45,MATCH(G442,'EL&amp;SV'!$H$4:$H$45,0),MATCH(IF(D442&gt;1000000,"A",IF(D442&gt;100000,"B",IF(D442&gt;50000,"C","D"))),'EL&amp;SV'!$H$4:$L$4,0))</f>
        <v>0.95</v>
      </c>
      <c r="R442" s="47">
        <f t="shared" si="50"/>
        <v>9868.16356659142</v>
      </c>
      <c r="S442" s="47">
        <f t="shared" si="53"/>
        <v>8072.7060287810364</v>
      </c>
      <c r="T442" s="47">
        <f t="shared" si="54"/>
        <v>1795.4575378103837</v>
      </c>
      <c r="V442" s="68">
        <f t="shared" si="55"/>
        <v>405.83356659142009</v>
      </c>
    </row>
    <row r="443" spans="1:22" ht="21" customHeight="1" x14ac:dyDescent="0.2">
      <c r="A443" s="30">
        <v>438</v>
      </c>
      <c r="B443" s="51" t="s">
        <v>2185</v>
      </c>
      <c r="C443" s="52">
        <v>42824</v>
      </c>
      <c r="D443" s="57">
        <v>9462.33</v>
      </c>
      <c r="E443" s="57">
        <v>3388.46</v>
      </c>
      <c r="F443" s="44">
        <f t="shared" si="49"/>
        <v>42795</v>
      </c>
      <c r="G443" s="66" t="s">
        <v>1237</v>
      </c>
      <c r="H443" s="43">
        <f>MATCH(G443,'Category 4'!$A:$A,0)</f>
        <v>610</v>
      </c>
      <c r="I443" s="43">
        <f>MATCH($F$6,'Category 4'!$1:$1,0)</f>
        <v>135</v>
      </c>
      <c r="J443" s="43">
        <f>INDEX('Category 4'!$A$1:$EN$870,H443,I443)</f>
        <v>132.9</v>
      </c>
      <c r="K443" s="43">
        <f>MATCH($K$4,'Category 4'!$1:$1,0)</f>
        <v>144</v>
      </c>
      <c r="L443" s="43">
        <f>INDEX('Category 4'!$A$1:$EN$870,'P&amp;M working'!H443,'P&amp;M working'!K443)</f>
        <v>138.6</v>
      </c>
      <c r="M443" s="46">
        <f t="shared" si="56"/>
        <v>1.0428893905191872</v>
      </c>
      <c r="N443" s="46">
        <f t="shared" si="51"/>
        <v>1.0428893905191872</v>
      </c>
      <c r="O443" s="73">
        <f t="shared" si="52"/>
        <v>6.8888888888888893</v>
      </c>
      <c r="P443" s="74">
        <f>INDEX('EL&amp;SV'!$D$4:$H$45,MATCH(G443,'EL&amp;SV'!$H$4:$H$45,0),MATCH(IF(D443&gt;1000000,"A",IF(D443&gt;100000,"B",IF(D443&gt;50000,"C","D"))),'EL&amp;SV'!$D$4:$H$4,0))</f>
        <v>8</v>
      </c>
      <c r="Q443" s="48">
        <f>INDEX('EL&amp;SV'!$H$4:$L$45,MATCH(G443,'EL&amp;SV'!$H$4:$H$45,0),MATCH(IF(D443&gt;1000000,"A",IF(D443&gt;100000,"B",IF(D443&gt;50000,"C","D"))),'EL&amp;SV'!$H$4:$L$4,0))</f>
        <v>0.95</v>
      </c>
      <c r="R443" s="47">
        <f t="shared" si="50"/>
        <v>9868.16356659142</v>
      </c>
      <c r="S443" s="47">
        <f t="shared" si="53"/>
        <v>8072.7060287810364</v>
      </c>
      <c r="T443" s="47">
        <f t="shared" si="54"/>
        <v>1795.4575378103837</v>
      </c>
      <c r="V443" s="68">
        <f t="shared" si="55"/>
        <v>405.83356659142009</v>
      </c>
    </row>
    <row r="444" spans="1:22" ht="21" customHeight="1" x14ac:dyDescent="0.2">
      <c r="A444" s="30">
        <v>439</v>
      </c>
      <c r="B444" s="51" t="s">
        <v>2186</v>
      </c>
      <c r="C444" s="52">
        <v>43646</v>
      </c>
      <c r="D444" s="57">
        <v>9200</v>
      </c>
      <c r="E444" s="57">
        <v>5378.29</v>
      </c>
      <c r="F444" s="44">
        <f t="shared" si="49"/>
        <v>43617</v>
      </c>
      <c r="G444" s="66" t="s">
        <v>1325</v>
      </c>
      <c r="H444" s="43">
        <f>MATCH(G444,'Category 4'!$A:$A,0)</f>
        <v>654</v>
      </c>
      <c r="I444" s="43">
        <f>MATCH($F$6,'Category 4'!$1:$1,0)</f>
        <v>135</v>
      </c>
      <c r="J444" s="43">
        <f>INDEX('Category 4'!$A$1:$EN$870,H444,I444)</f>
        <v>111.7</v>
      </c>
      <c r="K444" s="43">
        <f>MATCH($K$4,'Category 4'!$1:$1,0)</f>
        <v>144</v>
      </c>
      <c r="L444" s="43">
        <f>INDEX('Category 4'!$A$1:$EN$870,'P&amp;M working'!H444,'P&amp;M working'!K444)</f>
        <v>113.8</v>
      </c>
      <c r="M444" s="46">
        <f t="shared" si="56"/>
        <v>1.018800358102059</v>
      </c>
      <c r="N444" s="46">
        <f t="shared" si="51"/>
        <v>1.018800358102059</v>
      </c>
      <c r="O444" s="73">
        <f t="shared" si="52"/>
        <v>4.6388888888888893</v>
      </c>
      <c r="P444" s="74">
        <f>INDEX('EL&amp;SV'!$D$4:$H$45,MATCH(G444,'EL&amp;SV'!$H$4:$H$45,0),MATCH(IF(D444&gt;1000000,"A",IF(D444&gt;100000,"B",IF(D444&gt;50000,"C","D"))),'EL&amp;SV'!$D$4:$H$4,0))</f>
        <v>8</v>
      </c>
      <c r="Q444" s="48">
        <f>INDEX('EL&amp;SV'!$H$4:$L$45,MATCH(G444,'EL&amp;SV'!$H$4:$H$45,0),MATCH(IF(D444&gt;1000000,"A",IF(D444&gt;100000,"B",IF(D444&gt;50000,"C","D"))),'EL&amp;SV'!$H$4:$L$4,0))</f>
        <v>0.95</v>
      </c>
      <c r="R444" s="47">
        <f t="shared" si="50"/>
        <v>9372.963294538944</v>
      </c>
      <c r="S444" s="47">
        <f t="shared" si="53"/>
        <v>5163.2660648562614</v>
      </c>
      <c r="T444" s="47">
        <f t="shared" si="54"/>
        <v>4209.6972296826825</v>
      </c>
      <c r="V444" s="68">
        <f t="shared" si="55"/>
        <v>172.96329453894396</v>
      </c>
    </row>
    <row r="445" spans="1:22" ht="21" customHeight="1" x14ac:dyDescent="0.2">
      <c r="A445" s="30">
        <v>440</v>
      </c>
      <c r="B445" s="51" t="s">
        <v>2187</v>
      </c>
      <c r="C445" s="52">
        <v>42401</v>
      </c>
      <c r="D445" s="57">
        <v>9180</v>
      </c>
      <c r="E445" s="57">
        <v>2276.75</v>
      </c>
      <c r="F445" s="44">
        <f t="shared" si="49"/>
        <v>42401</v>
      </c>
      <c r="G445" s="66" t="s">
        <v>1461</v>
      </c>
      <c r="H445" s="43">
        <f>MATCH(G445,'Category 4'!$A:$A,0)</f>
        <v>722</v>
      </c>
      <c r="I445" s="43">
        <f>MATCH($F$6,'Category 4'!$1:$1,0)</f>
        <v>135</v>
      </c>
      <c r="J445" s="43">
        <f>INDEX('Category 4'!$A$1:$EN$870,H445,I445)</f>
        <v>128</v>
      </c>
      <c r="K445" s="43">
        <f>MATCH($K$4,'Category 4'!$1:$1,0)</f>
        <v>144</v>
      </c>
      <c r="L445" s="43">
        <f>INDEX('Category 4'!$A$1:$EN$870,'P&amp;M working'!H445,'P&amp;M working'!K445)</f>
        <v>129.19999999999999</v>
      </c>
      <c r="M445" s="46">
        <f t="shared" si="56"/>
        <v>1.0093749999999999</v>
      </c>
      <c r="N445" s="46">
        <f t="shared" si="51"/>
        <v>1.0093749999999999</v>
      </c>
      <c r="O445" s="73">
        <f t="shared" si="52"/>
        <v>8.0527777777777771</v>
      </c>
      <c r="P445" s="74">
        <f>INDEX('EL&amp;SV'!$D$4:$H$45,MATCH(G445,'EL&amp;SV'!$H$4:$H$45,0),MATCH(IF(D445&gt;1000000,"A",IF(D445&gt;100000,"B",IF(D445&gt;50000,"C","D"))),'EL&amp;SV'!$D$4:$H$4,0))</f>
        <v>5</v>
      </c>
      <c r="Q445" s="48">
        <f>INDEX('EL&amp;SV'!$H$4:$L$45,MATCH(G445,'EL&amp;SV'!$H$4:$H$45,0),MATCH(IF(D445&gt;1000000,"A",IF(D445&gt;100000,"B",IF(D445&gt;50000,"C","D"))),'EL&amp;SV'!$H$4:$L$4,0))</f>
        <v>0.95</v>
      </c>
      <c r="R445" s="47">
        <f t="shared" si="50"/>
        <v>9266.0625</v>
      </c>
      <c r="S445" s="47">
        <f t="shared" si="53"/>
        <v>8802.7593750000015</v>
      </c>
      <c r="T445" s="47">
        <f t="shared" si="54"/>
        <v>463.30312499999854</v>
      </c>
      <c r="V445" s="68">
        <f t="shared" si="55"/>
        <v>86.0625</v>
      </c>
    </row>
    <row r="446" spans="1:22" ht="21" customHeight="1" x14ac:dyDescent="0.2">
      <c r="A446" s="30">
        <v>441</v>
      </c>
      <c r="B446" s="51" t="s">
        <v>2188</v>
      </c>
      <c r="C446" s="52">
        <v>42781</v>
      </c>
      <c r="D446" s="57">
        <v>9031.26</v>
      </c>
      <c r="E446" s="57">
        <v>3133.01</v>
      </c>
      <c r="F446" s="44">
        <f t="shared" si="49"/>
        <v>42767</v>
      </c>
      <c r="G446" s="66" t="s">
        <v>1237</v>
      </c>
      <c r="H446" s="43">
        <f>MATCH(G446,'Category 4'!$A:$A,0)</f>
        <v>610</v>
      </c>
      <c r="I446" s="43">
        <f>MATCH($F$6,'Category 4'!$1:$1,0)</f>
        <v>135</v>
      </c>
      <c r="J446" s="43">
        <f>INDEX('Category 4'!$A$1:$EN$870,H446,I446)</f>
        <v>132.9</v>
      </c>
      <c r="K446" s="43">
        <f>MATCH($K$4,'Category 4'!$1:$1,0)</f>
        <v>144</v>
      </c>
      <c r="L446" s="43">
        <f>INDEX('Category 4'!$A$1:$EN$870,'P&amp;M working'!H446,'P&amp;M working'!K446)</f>
        <v>138.6</v>
      </c>
      <c r="M446" s="46">
        <f t="shared" si="56"/>
        <v>1.0428893905191872</v>
      </c>
      <c r="N446" s="46">
        <f t="shared" si="51"/>
        <v>1.0428893905191872</v>
      </c>
      <c r="O446" s="73">
        <f t="shared" si="52"/>
        <v>7.0138888888888893</v>
      </c>
      <c r="P446" s="74">
        <f>INDEX('EL&amp;SV'!$D$4:$H$45,MATCH(G446,'EL&amp;SV'!$H$4:$H$45,0),MATCH(IF(D446&gt;1000000,"A",IF(D446&gt;100000,"B",IF(D446&gt;50000,"C","D"))),'EL&amp;SV'!$D$4:$H$4,0))</f>
        <v>8</v>
      </c>
      <c r="Q446" s="48">
        <f>INDEX('EL&amp;SV'!$H$4:$L$45,MATCH(G446,'EL&amp;SV'!$H$4:$H$45,0),MATCH(IF(D446&gt;1000000,"A",IF(D446&gt;100000,"B",IF(D446&gt;50000,"C","D"))),'EL&amp;SV'!$H$4:$L$4,0))</f>
        <v>0.95</v>
      </c>
      <c r="R446" s="47">
        <f t="shared" si="50"/>
        <v>9418.6052370203142</v>
      </c>
      <c r="S446" s="47">
        <f t="shared" si="53"/>
        <v>7844.7497612161387</v>
      </c>
      <c r="T446" s="47">
        <f t="shared" si="54"/>
        <v>1573.8554758041755</v>
      </c>
      <c r="V446" s="68">
        <f t="shared" si="55"/>
        <v>387.34523702031402</v>
      </c>
    </row>
    <row r="447" spans="1:22" ht="21" customHeight="1" x14ac:dyDescent="0.2">
      <c r="A447" s="30">
        <v>442</v>
      </c>
      <c r="B447" s="51" t="s">
        <v>2189</v>
      </c>
      <c r="C447" s="52">
        <v>42781</v>
      </c>
      <c r="D447" s="57">
        <v>9031.26</v>
      </c>
      <c r="E447" s="57">
        <v>3133.01</v>
      </c>
      <c r="F447" s="44">
        <f t="shared" si="49"/>
        <v>42767</v>
      </c>
      <c r="G447" s="66" t="s">
        <v>1237</v>
      </c>
      <c r="H447" s="43">
        <f>MATCH(G447,'Category 4'!$A:$A,0)</f>
        <v>610</v>
      </c>
      <c r="I447" s="43">
        <f>MATCH($F$6,'Category 4'!$1:$1,0)</f>
        <v>135</v>
      </c>
      <c r="J447" s="43">
        <f>INDEX('Category 4'!$A$1:$EN$870,H447,I447)</f>
        <v>132.9</v>
      </c>
      <c r="K447" s="43">
        <f>MATCH($K$4,'Category 4'!$1:$1,0)</f>
        <v>144</v>
      </c>
      <c r="L447" s="43">
        <f>INDEX('Category 4'!$A$1:$EN$870,'P&amp;M working'!H447,'P&amp;M working'!K447)</f>
        <v>138.6</v>
      </c>
      <c r="M447" s="46">
        <f t="shared" si="56"/>
        <v>1.0428893905191872</v>
      </c>
      <c r="N447" s="46">
        <f t="shared" si="51"/>
        <v>1.0428893905191872</v>
      </c>
      <c r="O447" s="73">
        <f t="shared" si="52"/>
        <v>7.0138888888888893</v>
      </c>
      <c r="P447" s="74">
        <f>INDEX('EL&amp;SV'!$D$4:$H$45,MATCH(G447,'EL&amp;SV'!$H$4:$H$45,0),MATCH(IF(D447&gt;1000000,"A",IF(D447&gt;100000,"B",IF(D447&gt;50000,"C","D"))),'EL&amp;SV'!$D$4:$H$4,0))</f>
        <v>8</v>
      </c>
      <c r="Q447" s="48">
        <f>INDEX('EL&amp;SV'!$H$4:$L$45,MATCH(G447,'EL&amp;SV'!$H$4:$H$45,0),MATCH(IF(D447&gt;1000000,"A",IF(D447&gt;100000,"B",IF(D447&gt;50000,"C","D"))),'EL&amp;SV'!$H$4:$L$4,0))</f>
        <v>0.95</v>
      </c>
      <c r="R447" s="47">
        <f t="shared" si="50"/>
        <v>9418.6052370203142</v>
      </c>
      <c r="S447" s="47">
        <f t="shared" si="53"/>
        <v>7844.7497612161387</v>
      </c>
      <c r="T447" s="47">
        <f t="shared" si="54"/>
        <v>1573.8554758041755</v>
      </c>
      <c r="V447" s="68">
        <f t="shared" si="55"/>
        <v>387.34523702031402</v>
      </c>
    </row>
    <row r="448" spans="1:22" ht="21" customHeight="1" x14ac:dyDescent="0.2">
      <c r="A448" s="30">
        <v>443</v>
      </c>
      <c r="B448" s="51" t="s">
        <v>2190</v>
      </c>
      <c r="C448" s="52">
        <v>42781</v>
      </c>
      <c r="D448" s="57">
        <v>9031.26</v>
      </c>
      <c r="E448" s="57">
        <v>3133.01</v>
      </c>
      <c r="F448" s="44">
        <f t="shared" si="49"/>
        <v>42767</v>
      </c>
      <c r="G448" s="66" t="s">
        <v>1237</v>
      </c>
      <c r="H448" s="43">
        <f>MATCH(G448,'Category 4'!$A:$A,0)</f>
        <v>610</v>
      </c>
      <c r="I448" s="43">
        <f>MATCH($F$6,'Category 4'!$1:$1,0)</f>
        <v>135</v>
      </c>
      <c r="J448" s="43">
        <f>INDEX('Category 4'!$A$1:$EN$870,H448,I448)</f>
        <v>132.9</v>
      </c>
      <c r="K448" s="43">
        <f>MATCH($K$4,'Category 4'!$1:$1,0)</f>
        <v>144</v>
      </c>
      <c r="L448" s="43">
        <f>INDEX('Category 4'!$A$1:$EN$870,'P&amp;M working'!H448,'P&amp;M working'!K448)</f>
        <v>138.6</v>
      </c>
      <c r="M448" s="46">
        <f t="shared" si="56"/>
        <v>1.0428893905191872</v>
      </c>
      <c r="N448" s="46">
        <f t="shared" si="51"/>
        <v>1.0428893905191872</v>
      </c>
      <c r="O448" s="73">
        <f t="shared" si="52"/>
        <v>7.0138888888888893</v>
      </c>
      <c r="P448" s="74">
        <f>INDEX('EL&amp;SV'!$D$4:$H$45,MATCH(G448,'EL&amp;SV'!$H$4:$H$45,0),MATCH(IF(D448&gt;1000000,"A",IF(D448&gt;100000,"B",IF(D448&gt;50000,"C","D"))),'EL&amp;SV'!$D$4:$H$4,0))</f>
        <v>8</v>
      </c>
      <c r="Q448" s="48">
        <f>INDEX('EL&amp;SV'!$H$4:$L$45,MATCH(G448,'EL&amp;SV'!$H$4:$H$45,0),MATCH(IF(D448&gt;1000000,"A",IF(D448&gt;100000,"B",IF(D448&gt;50000,"C","D"))),'EL&amp;SV'!$H$4:$L$4,0))</f>
        <v>0.95</v>
      </c>
      <c r="R448" s="47">
        <f t="shared" si="50"/>
        <v>9418.6052370203142</v>
      </c>
      <c r="S448" s="47">
        <f t="shared" si="53"/>
        <v>7844.7497612161387</v>
      </c>
      <c r="T448" s="47">
        <f t="shared" si="54"/>
        <v>1573.8554758041755</v>
      </c>
      <c r="V448" s="68">
        <f t="shared" si="55"/>
        <v>387.34523702031402</v>
      </c>
    </row>
    <row r="449" spans="1:22" ht="21" customHeight="1" x14ac:dyDescent="0.2">
      <c r="A449" s="30">
        <v>444</v>
      </c>
      <c r="B449" s="51" t="s">
        <v>2102</v>
      </c>
      <c r="C449" s="52">
        <v>42401</v>
      </c>
      <c r="D449" s="57">
        <v>8671</v>
      </c>
      <c r="E449" s="57">
        <v>2150.5300000000002</v>
      </c>
      <c r="F449" s="44">
        <f t="shared" si="49"/>
        <v>42401</v>
      </c>
      <c r="G449" s="66" t="s">
        <v>1511</v>
      </c>
      <c r="H449" s="43">
        <f>MATCH(G449,'Category 4'!$A:$A,0)</f>
        <v>747</v>
      </c>
      <c r="I449" s="43">
        <f>MATCH($F$6,'Category 4'!$1:$1,0)</f>
        <v>135</v>
      </c>
      <c r="J449" s="43">
        <f>INDEX('Category 4'!$A$1:$EN$870,H449,I449)</f>
        <v>130.19999999999999</v>
      </c>
      <c r="K449" s="43">
        <f>MATCH($K$4,'Category 4'!$1:$1,0)</f>
        <v>144</v>
      </c>
      <c r="L449" s="43">
        <f>INDEX('Category 4'!$A$1:$EN$870,'P&amp;M working'!H449,'P&amp;M working'!K449)</f>
        <v>130.19999999999999</v>
      </c>
      <c r="M449" s="46">
        <f t="shared" si="56"/>
        <v>1</v>
      </c>
      <c r="N449" s="46">
        <f t="shared" si="51"/>
        <v>1</v>
      </c>
      <c r="O449" s="73">
        <f t="shared" si="52"/>
        <v>8.0527777777777771</v>
      </c>
      <c r="P449" s="74">
        <f>INDEX('EL&amp;SV'!$D$4:$H$45,MATCH(G449,'EL&amp;SV'!$H$4:$H$45,0),MATCH(IF(D449&gt;1000000,"A",IF(D449&gt;100000,"B",IF(D449&gt;50000,"C","D"))),'EL&amp;SV'!$D$4:$H$4,0))</f>
        <v>8</v>
      </c>
      <c r="Q449" s="48">
        <f>INDEX('EL&amp;SV'!$H$4:$L$45,MATCH(G449,'EL&amp;SV'!$H$4:$H$45,0),MATCH(IF(D449&gt;1000000,"A",IF(D449&gt;100000,"B",IF(D449&gt;50000,"C","D"))),'EL&amp;SV'!$H$4:$L$4,0))</f>
        <v>0.95</v>
      </c>
      <c r="R449" s="47">
        <f t="shared" si="50"/>
        <v>8671</v>
      </c>
      <c r="S449" s="47">
        <f t="shared" si="53"/>
        <v>8237.4499999999989</v>
      </c>
      <c r="T449" s="47">
        <f t="shared" si="54"/>
        <v>433.55000000000109</v>
      </c>
      <c r="V449" s="68">
        <f t="shared" si="55"/>
        <v>0</v>
      </c>
    </row>
    <row r="450" spans="1:22" ht="21" customHeight="1" x14ac:dyDescent="0.2">
      <c r="A450" s="30">
        <v>445</v>
      </c>
      <c r="B450" s="51" t="s">
        <v>2191</v>
      </c>
      <c r="C450" s="52">
        <v>42510</v>
      </c>
      <c r="D450" s="57">
        <v>8611.5</v>
      </c>
      <c r="E450" s="57">
        <v>2380</v>
      </c>
      <c r="F450" s="44">
        <f t="shared" si="49"/>
        <v>42491</v>
      </c>
      <c r="G450" s="66" t="s">
        <v>1237</v>
      </c>
      <c r="H450" s="43">
        <f>MATCH(G450,'Category 4'!$A:$A,0)</f>
        <v>610</v>
      </c>
      <c r="I450" s="43">
        <f>MATCH($F$6,'Category 4'!$1:$1,0)</f>
        <v>135</v>
      </c>
      <c r="J450" s="43">
        <f>INDEX('Category 4'!$A$1:$EN$870,H450,I450)</f>
        <v>132.9</v>
      </c>
      <c r="K450" s="43">
        <f>MATCH($K$4,'Category 4'!$1:$1,0)</f>
        <v>144</v>
      </c>
      <c r="L450" s="43">
        <f>INDEX('Category 4'!$A$1:$EN$870,'P&amp;M working'!H450,'P&amp;M working'!K450)</f>
        <v>138.6</v>
      </c>
      <c r="M450" s="46">
        <f t="shared" si="56"/>
        <v>1.0428893905191872</v>
      </c>
      <c r="N450" s="46">
        <f t="shared" si="51"/>
        <v>1.0428893905191872</v>
      </c>
      <c r="O450" s="73">
        <f t="shared" si="52"/>
        <v>7.75</v>
      </c>
      <c r="P450" s="74">
        <f>INDEX('EL&amp;SV'!$D$4:$H$45,MATCH(G450,'EL&amp;SV'!$H$4:$H$45,0),MATCH(IF(D450&gt;1000000,"A",IF(D450&gt;100000,"B",IF(D450&gt;50000,"C","D"))),'EL&amp;SV'!$D$4:$H$4,0))</f>
        <v>8</v>
      </c>
      <c r="Q450" s="48">
        <f>INDEX('EL&amp;SV'!$H$4:$L$45,MATCH(G450,'EL&amp;SV'!$H$4:$H$45,0),MATCH(IF(D450&gt;1000000,"A",IF(D450&gt;100000,"B",IF(D450&gt;50000,"C","D"))),'EL&amp;SV'!$H$4:$L$4,0))</f>
        <v>0.95</v>
      </c>
      <c r="R450" s="47">
        <f t="shared" si="50"/>
        <v>8980.8419864559801</v>
      </c>
      <c r="S450" s="47">
        <f t="shared" si="53"/>
        <v>8265.1811406602683</v>
      </c>
      <c r="T450" s="47">
        <f t="shared" si="54"/>
        <v>715.66084579571179</v>
      </c>
      <c r="V450" s="68">
        <f t="shared" si="55"/>
        <v>369.34198645598008</v>
      </c>
    </row>
    <row r="451" spans="1:22" ht="21" customHeight="1" x14ac:dyDescent="0.2">
      <c r="A451" s="30">
        <v>446</v>
      </c>
      <c r="B451" s="51" t="s">
        <v>2192</v>
      </c>
      <c r="C451" s="52">
        <v>42510</v>
      </c>
      <c r="D451" s="57">
        <v>8611.5</v>
      </c>
      <c r="E451" s="57">
        <v>2380</v>
      </c>
      <c r="F451" s="44">
        <f t="shared" si="49"/>
        <v>42491</v>
      </c>
      <c r="G451" s="66" t="s">
        <v>1237</v>
      </c>
      <c r="H451" s="43">
        <f>MATCH(G451,'Category 4'!$A:$A,0)</f>
        <v>610</v>
      </c>
      <c r="I451" s="43">
        <f>MATCH($F$6,'Category 4'!$1:$1,0)</f>
        <v>135</v>
      </c>
      <c r="J451" s="43">
        <f>INDEX('Category 4'!$A$1:$EN$870,H451,I451)</f>
        <v>132.9</v>
      </c>
      <c r="K451" s="43">
        <f>MATCH($K$4,'Category 4'!$1:$1,0)</f>
        <v>144</v>
      </c>
      <c r="L451" s="43">
        <f>INDEX('Category 4'!$A$1:$EN$870,'P&amp;M working'!H451,'P&amp;M working'!K451)</f>
        <v>138.6</v>
      </c>
      <c r="M451" s="46">
        <f t="shared" si="56"/>
        <v>1.0428893905191872</v>
      </c>
      <c r="N451" s="46">
        <f t="shared" si="51"/>
        <v>1.0428893905191872</v>
      </c>
      <c r="O451" s="73">
        <f t="shared" si="52"/>
        <v>7.75</v>
      </c>
      <c r="P451" s="74">
        <f>INDEX('EL&amp;SV'!$D$4:$H$45,MATCH(G451,'EL&amp;SV'!$H$4:$H$45,0),MATCH(IF(D451&gt;1000000,"A",IF(D451&gt;100000,"B",IF(D451&gt;50000,"C","D"))),'EL&amp;SV'!$D$4:$H$4,0))</f>
        <v>8</v>
      </c>
      <c r="Q451" s="48">
        <f>INDEX('EL&amp;SV'!$H$4:$L$45,MATCH(G451,'EL&amp;SV'!$H$4:$H$45,0),MATCH(IF(D451&gt;1000000,"A",IF(D451&gt;100000,"B",IF(D451&gt;50000,"C","D"))),'EL&amp;SV'!$H$4:$L$4,0))</f>
        <v>0.95</v>
      </c>
      <c r="R451" s="47">
        <f t="shared" si="50"/>
        <v>8980.8419864559801</v>
      </c>
      <c r="S451" s="47">
        <f t="shared" si="53"/>
        <v>8265.1811406602683</v>
      </c>
      <c r="T451" s="47">
        <f t="shared" si="54"/>
        <v>715.66084579571179</v>
      </c>
      <c r="V451" s="68">
        <f t="shared" si="55"/>
        <v>369.34198645598008</v>
      </c>
    </row>
    <row r="452" spans="1:22" ht="21" customHeight="1" x14ac:dyDescent="0.2">
      <c r="A452" s="30">
        <v>447</v>
      </c>
      <c r="B452" s="51" t="s">
        <v>2193</v>
      </c>
      <c r="C452" s="52">
        <v>42824</v>
      </c>
      <c r="D452" s="57">
        <v>8508.14</v>
      </c>
      <c r="E452" s="57">
        <v>3046.77</v>
      </c>
      <c r="F452" s="44">
        <f t="shared" si="49"/>
        <v>42795</v>
      </c>
      <c r="G452" s="66" t="s">
        <v>1237</v>
      </c>
      <c r="H452" s="43">
        <f>MATCH(G452,'Category 4'!$A:$A,0)</f>
        <v>610</v>
      </c>
      <c r="I452" s="43">
        <f>MATCH($F$6,'Category 4'!$1:$1,0)</f>
        <v>135</v>
      </c>
      <c r="J452" s="43">
        <f>INDEX('Category 4'!$A$1:$EN$870,H452,I452)</f>
        <v>132.9</v>
      </c>
      <c r="K452" s="43">
        <f>MATCH($K$4,'Category 4'!$1:$1,0)</f>
        <v>144</v>
      </c>
      <c r="L452" s="43">
        <f>INDEX('Category 4'!$A$1:$EN$870,'P&amp;M working'!H452,'P&amp;M working'!K452)</f>
        <v>138.6</v>
      </c>
      <c r="M452" s="46">
        <f t="shared" si="56"/>
        <v>1.0428893905191872</v>
      </c>
      <c r="N452" s="46">
        <f t="shared" si="51"/>
        <v>1.0428893905191872</v>
      </c>
      <c r="O452" s="73">
        <f t="shared" si="52"/>
        <v>6.8888888888888893</v>
      </c>
      <c r="P452" s="74">
        <f>INDEX('EL&amp;SV'!$D$4:$H$45,MATCH(G452,'EL&amp;SV'!$H$4:$H$45,0),MATCH(IF(D452&gt;1000000,"A",IF(D452&gt;100000,"B",IF(D452&gt;50000,"C","D"))),'EL&amp;SV'!$D$4:$H$4,0))</f>
        <v>8</v>
      </c>
      <c r="Q452" s="48">
        <f>INDEX('EL&amp;SV'!$H$4:$L$45,MATCH(G452,'EL&amp;SV'!$H$4:$H$45,0),MATCH(IF(D452&gt;1000000,"A",IF(D452&gt;100000,"B",IF(D452&gt;50000,"C","D"))),'EL&amp;SV'!$H$4:$L$4,0))</f>
        <v>0.95</v>
      </c>
      <c r="R452" s="47">
        <f t="shared" si="50"/>
        <v>8873.048939051916</v>
      </c>
      <c r="S452" s="47">
        <f t="shared" si="53"/>
        <v>7258.6469793077486</v>
      </c>
      <c r="T452" s="47">
        <f t="shared" si="54"/>
        <v>1614.4019597441675</v>
      </c>
      <c r="V452" s="68">
        <f t="shared" si="55"/>
        <v>364.9089390519166</v>
      </c>
    </row>
    <row r="453" spans="1:22" ht="21" customHeight="1" x14ac:dyDescent="0.2">
      <c r="A453" s="30">
        <v>448</v>
      </c>
      <c r="B453" s="51" t="s">
        <v>2194</v>
      </c>
      <c r="C453" s="52">
        <v>42809</v>
      </c>
      <c r="D453" s="57">
        <v>8301.2999999999993</v>
      </c>
      <c r="E453" s="57">
        <v>2940.29</v>
      </c>
      <c r="F453" s="44">
        <f t="shared" si="49"/>
        <v>42795</v>
      </c>
      <c r="G453" s="66" t="s">
        <v>1237</v>
      </c>
      <c r="H453" s="43">
        <f>MATCH(G453,'Category 4'!$A:$A,0)</f>
        <v>610</v>
      </c>
      <c r="I453" s="43">
        <f>MATCH($F$6,'Category 4'!$1:$1,0)</f>
        <v>135</v>
      </c>
      <c r="J453" s="43">
        <f>INDEX('Category 4'!$A$1:$EN$870,H453,I453)</f>
        <v>132.9</v>
      </c>
      <c r="K453" s="43">
        <f>MATCH($K$4,'Category 4'!$1:$1,0)</f>
        <v>144</v>
      </c>
      <c r="L453" s="43">
        <f>INDEX('Category 4'!$A$1:$EN$870,'P&amp;M working'!H453,'P&amp;M working'!K453)</f>
        <v>138.6</v>
      </c>
      <c r="M453" s="46">
        <f t="shared" si="56"/>
        <v>1.0428893905191872</v>
      </c>
      <c r="N453" s="46">
        <f t="shared" si="51"/>
        <v>1.0428893905191872</v>
      </c>
      <c r="O453" s="73">
        <f t="shared" si="52"/>
        <v>6.9305555555555554</v>
      </c>
      <c r="P453" s="74">
        <f>INDEX('EL&amp;SV'!$D$4:$H$45,MATCH(G453,'EL&amp;SV'!$H$4:$H$45,0),MATCH(IF(D453&gt;1000000,"A",IF(D453&gt;100000,"B",IF(D453&gt;50000,"C","D"))),'EL&amp;SV'!$D$4:$H$4,0))</f>
        <v>8</v>
      </c>
      <c r="Q453" s="48">
        <f>INDEX('EL&amp;SV'!$H$4:$L$45,MATCH(G453,'EL&amp;SV'!$H$4:$H$45,0),MATCH(IF(D453&gt;1000000,"A",IF(D453&gt;100000,"B",IF(D453&gt;50000,"C","D"))),'EL&amp;SV'!$H$4:$L$4,0))</f>
        <v>0.95</v>
      </c>
      <c r="R453" s="47">
        <f t="shared" si="50"/>
        <v>8657.3376975169285</v>
      </c>
      <c r="S453" s="47">
        <f t="shared" si="53"/>
        <v>7125.018985256771</v>
      </c>
      <c r="T453" s="47">
        <f t="shared" si="54"/>
        <v>1532.3187122601576</v>
      </c>
      <c r="V453" s="68">
        <f t="shared" si="55"/>
        <v>356.03769751692926</v>
      </c>
    </row>
    <row r="454" spans="1:22" ht="21" customHeight="1" x14ac:dyDescent="0.2">
      <c r="A454" s="30">
        <v>449</v>
      </c>
      <c r="B454" s="51" t="s">
        <v>2195</v>
      </c>
      <c r="C454" s="52">
        <v>42809</v>
      </c>
      <c r="D454" s="57">
        <v>8301.2999999999993</v>
      </c>
      <c r="E454" s="57">
        <v>2940.29</v>
      </c>
      <c r="F454" s="44">
        <f t="shared" ref="F454:F517" si="57">DATE(YEAR(C454),MONTH(C454),1)</f>
        <v>42795</v>
      </c>
      <c r="G454" s="66" t="s">
        <v>1237</v>
      </c>
      <c r="H454" s="43">
        <f>MATCH(G454,'Category 4'!$A:$A,0)</f>
        <v>610</v>
      </c>
      <c r="I454" s="43">
        <f>MATCH($F$6,'Category 4'!$1:$1,0)</f>
        <v>135</v>
      </c>
      <c r="J454" s="43">
        <f>INDEX('Category 4'!$A$1:$EN$870,H454,I454)</f>
        <v>132.9</v>
      </c>
      <c r="K454" s="43">
        <f>MATCH($K$4,'Category 4'!$1:$1,0)</f>
        <v>144</v>
      </c>
      <c r="L454" s="43">
        <f>INDEX('Category 4'!$A$1:$EN$870,'P&amp;M working'!H454,'P&amp;M working'!K454)</f>
        <v>138.6</v>
      </c>
      <c r="M454" s="46">
        <f t="shared" si="56"/>
        <v>1.0428893905191872</v>
      </c>
      <c r="N454" s="46">
        <f t="shared" si="51"/>
        <v>1.0428893905191872</v>
      </c>
      <c r="O454" s="73">
        <f t="shared" si="52"/>
        <v>6.9305555555555554</v>
      </c>
      <c r="P454" s="74">
        <f>INDEX('EL&amp;SV'!$D$4:$H$45,MATCH(G454,'EL&amp;SV'!$H$4:$H$45,0),MATCH(IF(D454&gt;1000000,"A",IF(D454&gt;100000,"B",IF(D454&gt;50000,"C","D"))),'EL&amp;SV'!$D$4:$H$4,0))</f>
        <v>8</v>
      </c>
      <c r="Q454" s="48">
        <f>INDEX('EL&amp;SV'!$H$4:$L$45,MATCH(G454,'EL&amp;SV'!$H$4:$H$45,0),MATCH(IF(D454&gt;1000000,"A",IF(D454&gt;100000,"B",IF(D454&gt;50000,"C","D"))),'EL&amp;SV'!$H$4:$L$4,0))</f>
        <v>0.95</v>
      </c>
      <c r="R454" s="47">
        <f t="shared" ref="R454:R517" si="58">N454*D454</f>
        <v>8657.3376975169285</v>
      </c>
      <c r="S454" s="47">
        <f t="shared" si="53"/>
        <v>7125.018985256771</v>
      </c>
      <c r="T454" s="47">
        <f t="shared" si="54"/>
        <v>1532.3187122601576</v>
      </c>
      <c r="V454" s="68">
        <f t="shared" si="55"/>
        <v>356.03769751692926</v>
      </c>
    </row>
    <row r="455" spans="1:22" ht="21" customHeight="1" x14ac:dyDescent="0.2">
      <c r="A455" s="30">
        <v>450</v>
      </c>
      <c r="B455" s="51" t="s">
        <v>2196</v>
      </c>
      <c r="C455" s="52">
        <v>43384</v>
      </c>
      <c r="D455" s="57">
        <v>8214.2199999999993</v>
      </c>
      <c r="E455" s="57">
        <v>5354.25</v>
      </c>
      <c r="F455" s="44">
        <f t="shared" si="57"/>
        <v>43374</v>
      </c>
      <c r="G455" s="66" t="s">
        <v>1237</v>
      </c>
      <c r="H455" s="43">
        <f>MATCH(G455,'Category 4'!$A:$A,0)</f>
        <v>610</v>
      </c>
      <c r="I455" s="43">
        <f>MATCH($F$6,'Category 4'!$1:$1,0)</f>
        <v>135</v>
      </c>
      <c r="J455" s="43">
        <f>INDEX('Category 4'!$A$1:$EN$870,H455,I455)</f>
        <v>132.9</v>
      </c>
      <c r="K455" s="43">
        <f>MATCH($K$4,'Category 4'!$1:$1,0)</f>
        <v>144</v>
      </c>
      <c r="L455" s="43">
        <f>INDEX('Category 4'!$A$1:$EN$870,'P&amp;M working'!H455,'P&amp;M working'!K455)</f>
        <v>138.6</v>
      </c>
      <c r="M455" s="46">
        <f t="shared" si="56"/>
        <v>1.0428893905191872</v>
      </c>
      <c r="N455" s="46">
        <f t="shared" ref="N455:N518" si="59">M455</f>
        <v>1.0428893905191872</v>
      </c>
      <c r="O455" s="73">
        <f t="shared" ref="O455:O518" si="60">YEARFRAC(C455,$O$4)</f>
        <v>5.3583333333333334</v>
      </c>
      <c r="P455" s="74">
        <f>INDEX('EL&amp;SV'!$D$4:$H$45,MATCH(G455,'EL&amp;SV'!$H$4:$H$45,0),MATCH(IF(D455&gt;1000000,"A",IF(D455&gt;100000,"B",IF(D455&gt;50000,"C","D"))),'EL&amp;SV'!$D$4:$H$4,0))</f>
        <v>8</v>
      </c>
      <c r="Q455" s="48">
        <f>INDEX('EL&amp;SV'!$H$4:$L$45,MATCH(G455,'EL&amp;SV'!$H$4:$H$45,0),MATCH(IF(D455&gt;1000000,"A",IF(D455&gt;100000,"B",IF(D455&gt;50000,"C","D"))),'EL&amp;SV'!$H$4:$L$4,0))</f>
        <v>0.95</v>
      </c>
      <c r="R455" s="47">
        <f t="shared" si="58"/>
        <v>8566.5228893905169</v>
      </c>
      <c r="S455" s="47">
        <f t="shared" ref="S455:S518" si="61">(Q455/P455)*R455*(IF(O455&gt;P455,P455,O455))</f>
        <v>5450.8963614418717</v>
      </c>
      <c r="T455" s="47">
        <f t="shared" ref="T455:T518" si="62">R455-S455</f>
        <v>3115.6265279486452</v>
      </c>
      <c r="V455" s="68">
        <f t="shared" ref="V455:V518" si="63">R455-D455</f>
        <v>352.30288939051752</v>
      </c>
    </row>
    <row r="456" spans="1:22" ht="21" customHeight="1" x14ac:dyDescent="0.2">
      <c r="A456" s="30">
        <v>451</v>
      </c>
      <c r="B456" s="51" t="s">
        <v>2197</v>
      </c>
      <c r="C456" s="52">
        <v>43312</v>
      </c>
      <c r="D456" s="57">
        <v>8139.26</v>
      </c>
      <c r="E456" s="57">
        <v>4159.99</v>
      </c>
      <c r="F456" s="44">
        <f t="shared" si="57"/>
        <v>43282</v>
      </c>
      <c r="G456" s="66" t="s">
        <v>1237</v>
      </c>
      <c r="H456" s="43">
        <f>MATCH(G456,'Category 4'!$A:$A,0)</f>
        <v>610</v>
      </c>
      <c r="I456" s="43">
        <f>MATCH($F$6,'Category 4'!$1:$1,0)</f>
        <v>135</v>
      </c>
      <c r="J456" s="43">
        <f>INDEX('Category 4'!$A$1:$EN$870,H456,I456)</f>
        <v>132.9</v>
      </c>
      <c r="K456" s="43">
        <f>MATCH($K$4,'Category 4'!$1:$1,0)</f>
        <v>144</v>
      </c>
      <c r="L456" s="43">
        <f>INDEX('Category 4'!$A$1:$EN$870,'P&amp;M working'!H456,'P&amp;M working'!K456)</f>
        <v>138.6</v>
      </c>
      <c r="M456" s="46">
        <f t="shared" si="56"/>
        <v>1.0428893905191872</v>
      </c>
      <c r="N456" s="46">
        <f t="shared" si="59"/>
        <v>1.0428893905191872</v>
      </c>
      <c r="O456" s="73">
        <f t="shared" si="60"/>
        <v>5.5555555555555554</v>
      </c>
      <c r="P456" s="74">
        <f>INDEX('EL&amp;SV'!$D$4:$H$45,MATCH(G456,'EL&amp;SV'!$H$4:$H$45,0),MATCH(IF(D456&gt;1000000,"A",IF(D456&gt;100000,"B",IF(D456&gt;50000,"C","D"))),'EL&amp;SV'!$D$4:$H$4,0))</f>
        <v>8</v>
      </c>
      <c r="Q456" s="48">
        <f>INDEX('EL&amp;SV'!$H$4:$L$45,MATCH(G456,'EL&amp;SV'!$H$4:$H$45,0),MATCH(IF(D456&gt;1000000,"A",IF(D456&gt;100000,"B",IF(D456&gt;50000,"C","D"))),'EL&amp;SV'!$H$4:$L$4,0))</f>
        <v>0.95</v>
      </c>
      <c r="R456" s="47">
        <f t="shared" si="58"/>
        <v>8488.3479006771995</v>
      </c>
      <c r="S456" s="47">
        <f t="shared" si="61"/>
        <v>5599.9517400300965</v>
      </c>
      <c r="T456" s="47">
        <f t="shared" si="62"/>
        <v>2888.396160647103</v>
      </c>
      <c r="V456" s="68">
        <f t="shared" si="63"/>
        <v>349.08790067719929</v>
      </c>
    </row>
    <row r="457" spans="1:22" ht="21" customHeight="1" x14ac:dyDescent="0.2">
      <c r="A457" s="30">
        <v>452</v>
      </c>
      <c r="B457" s="51" t="s">
        <v>2198</v>
      </c>
      <c r="C457" s="52">
        <v>42736</v>
      </c>
      <c r="D457" s="57">
        <v>8036.02</v>
      </c>
      <c r="E457" s="57">
        <v>2693.65</v>
      </c>
      <c r="F457" s="44">
        <f t="shared" si="57"/>
        <v>42736</v>
      </c>
      <c r="G457" s="66" t="s">
        <v>1237</v>
      </c>
      <c r="H457" s="43">
        <f>MATCH(G457,'Category 4'!$A:$A,0)</f>
        <v>610</v>
      </c>
      <c r="I457" s="43">
        <f>MATCH($F$6,'Category 4'!$1:$1,0)</f>
        <v>135</v>
      </c>
      <c r="J457" s="43">
        <f>INDEX('Category 4'!$A$1:$EN$870,H457,I457)</f>
        <v>132.9</v>
      </c>
      <c r="K457" s="43">
        <f>MATCH($K$4,'Category 4'!$1:$1,0)</f>
        <v>144</v>
      </c>
      <c r="L457" s="43">
        <f>INDEX('Category 4'!$A$1:$EN$870,'P&amp;M working'!H457,'P&amp;M working'!K457)</f>
        <v>138.6</v>
      </c>
      <c r="M457" s="46">
        <f t="shared" ref="M457:M520" si="64">L457/J457</f>
        <v>1.0428893905191872</v>
      </c>
      <c r="N457" s="46">
        <f t="shared" si="59"/>
        <v>1.0428893905191872</v>
      </c>
      <c r="O457" s="73">
        <f t="shared" si="60"/>
        <v>7.1361111111111111</v>
      </c>
      <c r="P457" s="74">
        <f>INDEX('EL&amp;SV'!$D$4:$H$45,MATCH(G457,'EL&amp;SV'!$H$4:$H$45,0),MATCH(IF(D457&gt;1000000,"A",IF(D457&gt;100000,"B",IF(D457&gt;50000,"C","D"))),'EL&amp;SV'!$D$4:$H$4,0))</f>
        <v>8</v>
      </c>
      <c r="Q457" s="48">
        <f>INDEX('EL&amp;SV'!$H$4:$L$45,MATCH(G457,'EL&amp;SV'!$H$4:$H$45,0),MATCH(IF(D457&gt;1000000,"A",IF(D457&gt;100000,"B",IF(D457&gt;50000,"C","D"))),'EL&amp;SV'!$H$4:$L$4,0))</f>
        <v>0.95</v>
      </c>
      <c r="R457" s="47">
        <f t="shared" si="58"/>
        <v>8380.6799999999985</v>
      </c>
      <c r="S457" s="47">
        <f t="shared" si="61"/>
        <v>7101.8988104166647</v>
      </c>
      <c r="T457" s="47">
        <f t="shared" si="62"/>
        <v>1278.7811895833338</v>
      </c>
      <c r="V457" s="68">
        <f t="shared" si="63"/>
        <v>344.65999999999804</v>
      </c>
    </row>
    <row r="458" spans="1:22" ht="21" customHeight="1" x14ac:dyDescent="0.2">
      <c r="A458" s="30">
        <v>453</v>
      </c>
      <c r="B458" s="51" t="s">
        <v>2199</v>
      </c>
      <c r="C458" s="52">
        <v>42521</v>
      </c>
      <c r="D458" s="57">
        <v>8007.21</v>
      </c>
      <c r="E458" s="57">
        <v>2235.91</v>
      </c>
      <c r="F458" s="44">
        <f t="shared" si="57"/>
        <v>42491</v>
      </c>
      <c r="G458" s="66" t="s">
        <v>1237</v>
      </c>
      <c r="H458" s="43">
        <f>MATCH(G458,'Category 4'!$A:$A,0)</f>
        <v>610</v>
      </c>
      <c r="I458" s="43">
        <f>MATCH($F$6,'Category 4'!$1:$1,0)</f>
        <v>135</v>
      </c>
      <c r="J458" s="43">
        <f>INDEX('Category 4'!$A$1:$EN$870,H458,I458)</f>
        <v>132.9</v>
      </c>
      <c r="K458" s="43">
        <f>MATCH($K$4,'Category 4'!$1:$1,0)</f>
        <v>144</v>
      </c>
      <c r="L458" s="43">
        <f>INDEX('Category 4'!$A$1:$EN$870,'P&amp;M working'!H458,'P&amp;M working'!K458)</f>
        <v>138.6</v>
      </c>
      <c r="M458" s="46">
        <f t="shared" si="64"/>
        <v>1.0428893905191872</v>
      </c>
      <c r="N458" s="46">
        <f t="shared" si="59"/>
        <v>1.0428893905191872</v>
      </c>
      <c r="O458" s="73">
        <f t="shared" si="60"/>
        <v>7.7222222222222223</v>
      </c>
      <c r="P458" s="74">
        <f>INDEX('EL&amp;SV'!$D$4:$H$45,MATCH(G458,'EL&amp;SV'!$H$4:$H$45,0),MATCH(IF(D458&gt;1000000,"A",IF(D458&gt;100000,"B",IF(D458&gt;50000,"C","D"))),'EL&amp;SV'!$D$4:$H$4,0))</f>
        <v>8</v>
      </c>
      <c r="Q458" s="48">
        <f>INDEX('EL&amp;SV'!$H$4:$L$45,MATCH(G458,'EL&amp;SV'!$H$4:$H$45,0),MATCH(IF(D458&gt;1000000,"A",IF(D458&gt;100000,"B",IF(D458&gt;50000,"C","D"))),'EL&amp;SV'!$H$4:$L$4,0))</f>
        <v>0.95</v>
      </c>
      <c r="R458" s="47">
        <f t="shared" si="58"/>
        <v>8350.6343566591404</v>
      </c>
      <c r="S458" s="47">
        <f t="shared" si="61"/>
        <v>7657.6476860891626</v>
      </c>
      <c r="T458" s="47">
        <f t="shared" si="62"/>
        <v>692.98667056997783</v>
      </c>
      <c r="V458" s="68">
        <f t="shared" si="63"/>
        <v>343.42435665914036</v>
      </c>
    </row>
    <row r="459" spans="1:22" ht="21" customHeight="1" x14ac:dyDescent="0.2">
      <c r="A459" s="30">
        <v>454</v>
      </c>
      <c r="B459" s="51" t="s">
        <v>2199</v>
      </c>
      <c r="C459" s="52">
        <v>42521</v>
      </c>
      <c r="D459" s="57">
        <v>7858.65</v>
      </c>
      <c r="E459" s="57">
        <v>2194.4299999999998</v>
      </c>
      <c r="F459" s="44">
        <f t="shared" si="57"/>
        <v>42491</v>
      </c>
      <c r="G459" s="66" t="s">
        <v>1237</v>
      </c>
      <c r="H459" s="43">
        <f>MATCH(G459,'Category 4'!$A:$A,0)</f>
        <v>610</v>
      </c>
      <c r="I459" s="43">
        <f>MATCH($F$6,'Category 4'!$1:$1,0)</f>
        <v>135</v>
      </c>
      <c r="J459" s="43">
        <f>INDEX('Category 4'!$A$1:$EN$870,H459,I459)</f>
        <v>132.9</v>
      </c>
      <c r="K459" s="43">
        <f>MATCH($K$4,'Category 4'!$1:$1,0)</f>
        <v>144</v>
      </c>
      <c r="L459" s="43">
        <f>INDEX('Category 4'!$A$1:$EN$870,'P&amp;M working'!H459,'P&amp;M working'!K459)</f>
        <v>138.6</v>
      </c>
      <c r="M459" s="46">
        <f t="shared" si="64"/>
        <v>1.0428893905191872</v>
      </c>
      <c r="N459" s="46">
        <f t="shared" si="59"/>
        <v>1.0428893905191872</v>
      </c>
      <c r="O459" s="73">
        <f t="shared" si="60"/>
        <v>7.7222222222222223</v>
      </c>
      <c r="P459" s="74">
        <f>INDEX('EL&amp;SV'!$D$4:$H$45,MATCH(G459,'EL&amp;SV'!$H$4:$H$45,0),MATCH(IF(D459&gt;1000000,"A",IF(D459&gt;100000,"B",IF(D459&gt;50000,"C","D"))),'EL&amp;SV'!$D$4:$H$4,0))</f>
        <v>8</v>
      </c>
      <c r="Q459" s="48">
        <f>INDEX('EL&amp;SV'!$H$4:$L$45,MATCH(G459,'EL&amp;SV'!$H$4:$H$45,0),MATCH(IF(D459&gt;1000000,"A",IF(D459&gt;100000,"B",IF(D459&gt;50000,"C","D"))),'EL&amp;SV'!$H$4:$L$4,0))</f>
        <v>0.95</v>
      </c>
      <c r="R459" s="47">
        <f t="shared" si="58"/>
        <v>8195.7027088036102</v>
      </c>
      <c r="S459" s="47">
        <f t="shared" si="61"/>
        <v>7515.5732131771992</v>
      </c>
      <c r="T459" s="47">
        <f t="shared" si="62"/>
        <v>680.12949562641097</v>
      </c>
      <c r="V459" s="68">
        <f t="shared" si="63"/>
        <v>337.05270880361059</v>
      </c>
    </row>
    <row r="460" spans="1:22" ht="21" customHeight="1" x14ac:dyDescent="0.2">
      <c r="A460" s="30">
        <v>455</v>
      </c>
      <c r="B460" s="51" t="s">
        <v>2055</v>
      </c>
      <c r="C460" s="52">
        <v>43524</v>
      </c>
      <c r="D460" s="57">
        <v>7840</v>
      </c>
      <c r="E460" s="57">
        <v>5310.79</v>
      </c>
      <c r="F460" s="44">
        <f t="shared" si="57"/>
        <v>43497</v>
      </c>
      <c r="G460" s="66" t="s">
        <v>1461</v>
      </c>
      <c r="H460" s="43">
        <f>MATCH(G460,'Category 4'!$A:$A,0)</f>
        <v>722</v>
      </c>
      <c r="I460" s="43">
        <f>MATCH($F$6,'Category 4'!$1:$1,0)</f>
        <v>135</v>
      </c>
      <c r="J460" s="43">
        <f>INDEX('Category 4'!$A$1:$EN$870,H460,I460)</f>
        <v>128</v>
      </c>
      <c r="K460" s="43">
        <f>MATCH($K$4,'Category 4'!$1:$1,0)</f>
        <v>144</v>
      </c>
      <c r="L460" s="43">
        <f>INDEX('Category 4'!$A$1:$EN$870,'P&amp;M working'!H460,'P&amp;M working'!K460)</f>
        <v>129.19999999999999</v>
      </c>
      <c r="M460" s="46">
        <f t="shared" si="64"/>
        <v>1.0093749999999999</v>
      </c>
      <c r="N460" s="46">
        <f t="shared" si="59"/>
        <v>1.0093749999999999</v>
      </c>
      <c r="O460" s="73">
        <f t="shared" si="60"/>
        <v>4.9722222222222223</v>
      </c>
      <c r="P460" s="74">
        <f>INDEX('EL&amp;SV'!$D$4:$H$45,MATCH(G460,'EL&amp;SV'!$H$4:$H$45,0),MATCH(IF(D460&gt;1000000,"A",IF(D460&gt;100000,"B",IF(D460&gt;50000,"C","D"))),'EL&amp;SV'!$D$4:$H$4,0))</f>
        <v>5</v>
      </c>
      <c r="Q460" s="48">
        <f>INDEX('EL&amp;SV'!$H$4:$L$45,MATCH(G460,'EL&amp;SV'!$H$4:$H$45,0),MATCH(IF(D460&gt;1000000,"A",IF(D460&gt;100000,"B",IF(D460&gt;50000,"C","D"))),'EL&amp;SV'!$H$4:$L$4,0))</f>
        <v>0.95</v>
      </c>
      <c r="R460" s="47">
        <f t="shared" si="58"/>
        <v>7913.4999999999991</v>
      </c>
      <c r="S460" s="47">
        <f t="shared" si="61"/>
        <v>7476.0593055555546</v>
      </c>
      <c r="T460" s="47">
        <f t="shared" si="62"/>
        <v>437.44069444444449</v>
      </c>
      <c r="V460" s="68">
        <f t="shared" si="63"/>
        <v>73.499999999999091</v>
      </c>
    </row>
    <row r="461" spans="1:22" ht="21" customHeight="1" x14ac:dyDescent="0.2">
      <c r="A461" s="30">
        <v>456</v>
      </c>
      <c r="B461" s="51" t="s">
        <v>2200</v>
      </c>
      <c r="C461" s="52">
        <v>43677</v>
      </c>
      <c r="D461" s="57">
        <v>7824.58</v>
      </c>
      <c r="E461" s="57">
        <v>4626.6499999999996</v>
      </c>
      <c r="F461" s="44">
        <f t="shared" si="57"/>
        <v>43647</v>
      </c>
      <c r="G461" s="66" t="s">
        <v>1237</v>
      </c>
      <c r="H461" s="43">
        <f>MATCH(G461,'Category 4'!$A:$A,0)</f>
        <v>610</v>
      </c>
      <c r="I461" s="43">
        <f>MATCH($F$6,'Category 4'!$1:$1,0)</f>
        <v>135</v>
      </c>
      <c r="J461" s="43">
        <f>INDEX('Category 4'!$A$1:$EN$870,H461,I461)</f>
        <v>132.9</v>
      </c>
      <c r="K461" s="43">
        <f>MATCH($K$4,'Category 4'!$1:$1,0)</f>
        <v>144</v>
      </c>
      <c r="L461" s="43">
        <f>INDEX('Category 4'!$A$1:$EN$870,'P&amp;M working'!H461,'P&amp;M working'!K461)</f>
        <v>138.6</v>
      </c>
      <c r="M461" s="46">
        <f t="shared" si="64"/>
        <v>1.0428893905191872</v>
      </c>
      <c r="N461" s="46">
        <f t="shared" si="59"/>
        <v>1.0428893905191872</v>
      </c>
      <c r="O461" s="73">
        <f t="shared" si="60"/>
        <v>4.5555555555555554</v>
      </c>
      <c r="P461" s="74">
        <f>INDEX('EL&amp;SV'!$D$4:$H$45,MATCH(G461,'EL&amp;SV'!$H$4:$H$45,0),MATCH(IF(D461&gt;1000000,"A",IF(D461&gt;100000,"B",IF(D461&gt;50000,"C","D"))),'EL&amp;SV'!$D$4:$H$4,0))</f>
        <v>8</v>
      </c>
      <c r="Q461" s="48">
        <f>INDEX('EL&amp;SV'!$H$4:$L$45,MATCH(G461,'EL&amp;SV'!$H$4:$H$45,0),MATCH(IF(D461&gt;1000000,"A",IF(D461&gt;100000,"B",IF(D461&gt;50000,"C","D"))),'EL&amp;SV'!$H$4:$L$4,0))</f>
        <v>0.95</v>
      </c>
      <c r="R461" s="47">
        <f t="shared" si="58"/>
        <v>8160.1714672686212</v>
      </c>
      <c r="S461" s="47">
        <f t="shared" si="61"/>
        <v>4414.4260923626771</v>
      </c>
      <c r="T461" s="47">
        <f t="shared" si="62"/>
        <v>3745.7453749059441</v>
      </c>
      <c r="V461" s="68">
        <f t="shared" si="63"/>
        <v>335.59146726862127</v>
      </c>
    </row>
    <row r="462" spans="1:22" ht="21" customHeight="1" x14ac:dyDescent="0.2">
      <c r="A462" s="30">
        <v>457</v>
      </c>
      <c r="B462" s="51" t="s">
        <v>2201</v>
      </c>
      <c r="C462" s="52">
        <v>42986</v>
      </c>
      <c r="D462" s="57">
        <v>7750</v>
      </c>
      <c r="E462" s="57">
        <v>3102.05</v>
      </c>
      <c r="F462" s="44">
        <f t="shared" si="57"/>
        <v>42979</v>
      </c>
      <c r="G462" s="66" t="s">
        <v>1503</v>
      </c>
      <c r="H462" s="43">
        <f>MATCH(G462,'Category 4'!$A:$A,0)</f>
        <v>743</v>
      </c>
      <c r="I462" s="43">
        <f>MATCH($F$6,'Category 4'!$1:$1,0)</f>
        <v>135</v>
      </c>
      <c r="J462" s="43">
        <f>INDEX('Category 4'!$A$1:$EN$870,H462,I462)</f>
        <v>128.30000000000001</v>
      </c>
      <c r="K462" s="43">
        <f>MATCH($K$4,'Category 4'!$1:$1,0)</f>
        <v>144</v>
      </c>
      <c r="L462" s="43">
        <f>INDEX('Category 4'!$A$1:$EN$870,'P&amp;M working'!H462,'P&amp;M working'!K462)</f>
        <v>129.4</v>
      </c>
      <c r="M462" s="46">
        <f t="shared" si="64"/>
        <v>1.0085736554949336</v>
      </c>
      <c r="N462" s="46">
        <f t="shared" si="59"/>
        <v>1.0085736554949336</v>
      </c>
      <c r="O462" s="73">
        <f t="shared" si="60"/>
        <v>6.45</v>
      </c>
      <c r="P462" s="74">
        <f>INDEX('EL&amp;SV'!$D$4:$H$45,MATCH(G462,'EL&amp;SV'!$H$4:$H$45,0),MATCH(IF(D462&gt;1000000,"A",IF(D462&gt;100000,"B",IF(D462&gt;50000,"C","D"))),'EL&amp;SV'!$D$4:$H$4,0))</f>
        <v>3</v>
      </c>
      <c r="Q462" s="48">
        <f>INDEX('EL&amp;SV'!$H$4:$L$45,MATCH(G462,'EL&amp;SV'!$H$4:$H$45,0),MATCH(IF(D462&gt;1000000,"A",IF(D462&gt;100000,"B",IF(D462&gt;50000,"C","D"))),'EL&amp;SV'!$H$4:$L$4,0))</f>
        <v>0.95</v>
      </c>
      <c r="R462" s="47">
        <f t="shared" si="58"/>
        <v>7816.4458300857359</v>
      </c>
      <c r="S462" s="47">
        <f t="shared" si="61"/>
        <v>7425.6235385814489</v>
      </c>
      <c r="T462" s="47">
        <f t="shared" si="62"/>
        <v>390.82229150428702</v>
      </c>
      <c r="V462" s="68">
        <f t="shared" si="63"/>
        <v>66.445830085735906</v>
      </c>
    </row>
    <row r="463" spans="1:22" ht="21" customHeight="1" x14ac:dyDescent="0.2">
      <c r="A463" s="30">
        <v>458</v>
      </c>
      <c r="B463" s="51" t="s">
        <v>2202</v>
      </c>
      <c r="C463" s="52">
        <v>42401</v>
      </c>
      <c r="D463" s="57">
        <v>7704</v>
      </c>
      <c r="E463" s="57">
        <v>1910.69</v>
      </c>
      <c r="F463" s="44">
        <f t="shared" si="57"/>
        <v>42401</v>
      </c>
      <c r="G463" s="66" t="s">
        <v>1461</v>
      </c>
      <c r="H463" s="43">
        <f>MATCH(G463,'Category 4'!$A:$A,0)</f>
        <v>722</v>
      </c>
      <c r="I463" s="43">
        <f>MATCH($F$6,'Category 4'!$1:$1,0)</f>
        <v>135</v>
      </c>
      <c r="J463" s="43">
        <f>INDEX('Category 4'!$A$1:$EN$870,H463,I463)</f>
        <v>128</v>
      </c>
      <c r="K463" s="43">
        <f>MATCH($K$4,'Category 4'!$1:$1,0)</f>
        <v>144</v>
      </c>
      <c r="L463" s="43">
        <f>INDEX('Category 4'!$A$1:$EN$870,'P&amp;M working'!H463,'P&amp;M working'!K463)</f>
        <v>129.19999999999999</v>
      </c>
      <c r="M463" s="46">
        <f t="shared" si="64"/>
        <v>1.0093749999999999</v>
      </c>
      <c r="N463" s="46">
        <f t="shared" si="59"/>
        <v>1.0093749999999999</v>
      </c>
      <c r="O463" s="73">
        <f t="shared" si="60"/>
        <v>8.0527777777777771</v>
      </c>
      <c r="P463" s="74">
        <f>INDEX('EL&amp;SV'!$D$4:$H$45,MATCH(G463,'EL&amp;SV'!$H$4:$H$45,0),MATCH(IF(D463&gt;1000000,"A",IF(D463&gt;100000,"B",IF(D463&gt;50000,"C","D"))),'EL&amp;SV'!$D$4:$H$4,0))</f>
        <v>5</v>
      </c>
      <c r="Q463" s="48">
        <f>INDEX('EL&amp;SV'!$H$4:$L$45,MATCH(G463,'EL&amp;SV'!$H$4:$H$45,0),MATCH(IF(D463&gt;1000000,"A",IF(D463&gt;100000,"B",IF(D463&gt;50000,"C","D"))),'EL&amp;SV'!$H$4:$L$4,0))</f>
        <v>0.95</v>
      </c>
      <c r="R463" s="47">
        <f t="shared" si="58"/>
        <v>7776.2249999999995</v>
      </c>
      <c r="S463" s="47">
        <f t="shared" si="61"/>
        <v>7387.4137499999997</v>
      </c>
      <c r="T463" s="47">
        <f t="shared" si="62"/>
        <v>388.81124999999975</v>
      </c>
      <c r="V463" s="68">
        <f t="shared" si="63"/>
        <v>72.224999999999454</v>
      </c>
    </row>
    <row r="464" spans="1:22" ht="21" customHeight="1" x14ac:dyDescent="0.2">
      <c r="A464" s="30">
        <v>459</v>
      </c>
      <c r="B464" s="51" t="s">
        <v>2203</v>
      </c>
      <c r="C464" s="52">
        <v>42522</v>
      </c>
      <c r="D464" s="57">
        <v>7616.22</v>
      </c>
      <c r="E464" s="57">
        <v>2128.71</v>
      </c>
      <c r="F464" s="44">
        <f t="shared" si="57"/>
        <v>42522</v>
      </c>
      <c r="G464" s="66" t="s">
        <v>1461</v>
      </c>
      <c r="H464" s="43">
        <f>MATCH(G464,'Category 4'!$A:$A,0)</f>
        <v>722</v>
      </c>
      <c r="I464" s="43">
        <f>MATCH($F$6,'Category 4'!$1:$1,0)</f>
        <v>135</v>
      </c>
      <c r="J464" s="43">
        <f>INDEX('Category 4'!$A$1:$EN$870,H464,I464)</f>
        <v>128</v>
      </c>
      <c r="K464" s="43">
        <f>MATCH($K$4,'Category 4'!$1:$1,0)</f>
        <v>144</v>
      </c>
      <c r="L464" s="43">
        <f>INDEX('Category 4'!$A$1:$EN$870,'P&amp;M working'!H464,'P&amp;M working'!K464)</f>
        <v>129.19999999999999</v>
      </c>
      <c r="M464" s="46">
        <f t="shared" si="64"/>
        <v>1.0093749999999999</v>
      </c>
      <c r="N464" s="46">
        <f t="shared" si="59"/>
        <v>1.0093749999999999</v>
      </c>
      <c r="O464" s="73">
        <f t="shared" si="60"/>
        <v>7.7194444444444441</v>
      </c>
      <c r="P464" s="74">
        <f>INDEX('EL&amp;SV'!$D$4:$H$45,MATCH(G464,'EL&amp;SV'!$H$4:$H$45,0),MATCH(IF(D464&gt;1000000,"A",IF(D464&gt;100000,"B",IF(D464&gt;50000,"C","D"))),'EL&amp;SV'!$D$4:$H$4,0))</f>
        <v>5</v>
      </c>
      <c r="Q464" s="48">
        <f>INDEX('EL&amp;SV'!$H$4:$L$45,MATCH(G464,'EL&amp;SV'!$H$4:$H$45,0),MATCH(IF(D464&gt;1000000,"A",IF(D464&gt;100000,"B",IF(D464&gt;50000,"C","D"))),'EL&amp;SV'!$H$4:$L$4,0))</f>
        <v>0.95</v>
      </c>
      <c r="R464" s="47">
        <f t="shared" si="58"/>
        <v>7687.6220624999996</v>
      </c>
      <c r="S464" s="47">
        <f t="shared" si="61"/>
        <v>7303.240959374999</v>
      </c>
      <c r="T464" s="47">
        <f t="shared" si="62"/>
        <v>384.38110312500066</v>
      </c>
      <c r="V464" s="68">
        <f t="shared" si="63"/>
        <v>71.402062499999374</v>
      </c>
    </row>
    <row r="465" spans="1:22" ht="21" customHeight="1" x14ac:dyDescent="0.2">
      <c r="A465" s="30">
        <v>460</v>
      </c>
      <c r="B465" s="51" t="s">
        <v>2204</v>
      </c>
      <c r="C465" s="52">
        <v>42781</v>
      </c>
      <c r="D465" s="57">
        <v>7612.07</v>
      </c>
      <c r="E465" s="57">
        <v>2640.68</v>
      </c>
      <c r="F465" s="44">
        <f t="shared" si="57"/>
        <v>42767</v>
      </c>
      <c r="G465" s="66" t="s">
        <v>1237</v>
      </c>
      <c r="H465" s="43">
        <f>MATCH(G465,'Category 4'!$A:$A,0)</f>
        <v>610</v>
      </c>
      <c r="I465" s="43">
        <f>MATCH($F$6,'Category 4'!$1:$1,0)</f>
        <v>135</v>
      </c>
      <c r="J465" s="43">
        <f>INDEX('Category 4'!$A$1:$EN$870,H465,I465)</f>
        <v>132.9</v>
      </c>
      <c r="K465" s="43">
        <f>MATCH($K$4,'Category 4'!$1:$1,0)</f>
        <v>144</v>
      </c>
      <c r="L465" s="43">
        <f>INDEX('Category 4'!$A$1:$EN$870,'P&amp;M working'!H465,'P&amp;M working'!K465)</f>
        <v>138.6</v>
      </c>
      <c r="M465" s="46">
        <f t="shared" si="64"/>
        <v>1.0428893905191872</v>
      </c>
      <c r="N465" s="46">
        <f t="shared" si="59"/>
        <v>1.0428893905191872</v>
      </c>
      <c r="O465" s="73">
        <f t="shared" si="60"/>
        <v>7.0138888888888893</v>
      </c>
      <c r="P465" s="74">
        <f>INDEX('EL&amp;SV'!$D$4:$H$45,MATCH(G465,'EL&amp;SV'!$H$4:$H$45,0),MATCH(IF(D465&gt;1000000,"A",IF(D465&gt;100000,"B",IF(D465&gt;50000,"C","D"))),'EL&amp;SV'!$D$4:$H$4,0))</f>
        <v>8</v>
      </c>
      <c r="Q465" s="48">
        <f>INDEX('EL&amp;SV'!$H$4:$L$45,MATCH(G465,'EL&amp;SV'!$H$4:$H$45,0),MATCH(IF(D465&gt;1000000,"A",IF(D465&gt;100000,"B",IF(D465&gt;50000,"C","D"))),'EL&amp;SV'!$H$4:$L$4,0))</f>
        <v>0.95</v>
      </c>
      <c r="R465" s="47">
        <f t="shared" si="58"/>
        <v>7938.5470428893886</v>
      </c>
      <c r="S465" s="47">
        <f t="shared" si="61"/>
        <v>6612.0103191426806</v>
      </c>
      <c r="T465" s="47">
        <f t="shared" si="62"/>
        <v>1326.536723746708</v>
      </c>
      <c r="V465" s="68">
        <f t="shared" si="63"/>
        <v>326.47704288938894</v>
      </c>
    </row>
    <row r="466" spans="1:22" ht="21" customHeight="1" x14ac:dyDescent="0.2">
      <c r="A466" s="30">
        <v>461</v>
      </c>
      <c r="B466" s="51" t="s">
        <v>2205</v>
      </c>
      <c r="C466" s="52">
        <v>42781</v>
      </c>
      <c r="D466" s="57">
        <v>7612.07</v>
      </c>
      <c r="E466" s="57">
        <v>2640.68</v>
      </c>
      <c r="F466" s="44">
        <f t="shared" si="57"/>
        <v>42767</v>
      </c>
      <c r="G466" s="66" t="s">
        <v>1237</v>
      </c>
      <c r="H466" s="43">
        <f>MATCH(G466,'Category 4'!$A:$A,0)</f>
        <v>610</v>
      </c>
      <c r="I466" s="43">
        <f>MATCH($F$6,'Category 4'!$1:$1,0)</f>
        <v>135</v>
      </c>
      <c r="J466" s="43">
        <f>INDEX('Category 4'!$A$1:$EN$870,H466,I466)</f>
        <v>132.9</v>
      </c>
      <c r="K466" s="43">
        <f>MATCH($K$4,'Category 4'!$1:$1,0)</f>
        <v>144</v>
      </c>
      <c r="L466" s="43">
        <f>INDEX('Category 4'!$A$1:$EN$870,'P&amp;M working'!H466,'P&amp;M working'!K466)</f>
        <v>138.6</v>
      </c>
      <c r="M466" s="46">
        <f t="shared" si="64"/>
        <v>1.0428893905191872</v>
      </c>
      <c r="N466" s="46">
        <f t="shared" si="59"/>
        <v>1.0428893905191872</v>
      </c>
      <c r="O466" s="73">
        <f t="shared" si="60"/>
        <v>7.0138888888888893</v>
      </c>
      <c r="P466" s="74">
        <f>INDEX('EL&amp;SV'!$D$4:$H$45,MATCH(G466,'EL&amp;SV'!$H$4:$H$45,0),MATCH(IF(D466&gt;1000000,"A",IF(D466&gt;100000,"B",IF(D466&gt;50000,"C","D"))),'EL&amp;SV'!$D$4:$H$4,0))</f>
        <v>8</v>
      </c>
      <c r="Q466" s="48">
        <f>INDEX('EL&amp;SV'!$H$4:$L$45,MATCH(G466,'EL&amp;SV'!$H$4:$H$45,0),MATCH(IF(D466&gt;1000000,"A",IF(D466&gt;100000,"B",IF(D466&gt;50000,"C","D"))),'EL&amp;SV'!$H$4:$L$4,0))</f>
        <v>0.95</v>
      </c>
      <c r="R466" s="47">
        <f t="shared" si="58"/>
        <v>7938.5470428893886</v>
      </c>
      <c r="S466" s="47">
        <f t="shared" si="61"/>
        <v>6612.0103191426806</v>
      </c>
      <c r="T466" s="47">
        <f t="shared" si="62"/>
        <v>1326.536723746708</v>
      </c>
      <c r="V466" s="68">
        <f t="shared" si="63"/>
        <v>326.47704288938894</v>
      </c>
    </row>
    <row r="467" spans="1:22" ht="21" customHeight="1" x14ac:dyDescent="0.2">
      <c r="A467" s="30">
        <v>462</v>
      </c>
      <c r="B467" s="51" t="s">
        <v>2206</v>
      </c>
      <c r="C467" s="52">
        <v>42781</v>
      </c>
      <c r="D467" s="57">
        <v>7612.07</v>
      </c>
      <c r="E467" s="57">
        <v>2640.68</v>
      </c>
      <c r="F467" s="44">
        <f t="shared" si="57"/>
        <v>42767</v>
      </c>
      <c r="G467" s="66" t="s">
        <v>1237</v>
      </c>
      <c r="H467" s="43">
        <f>MATCH(G467,'Category 4'!$A:$A,0)</f>
        <v>610</v>
      </c>
      <c r="I467" s="43">
        <f>MATCH($F$6,'Category 4'!$1:$1,0)</f>
        <v>135</v>
      </c>
      <c r="J467" s="43">
        <f>INDEX('Category 4'!$A$1:$EN$870,H467,I467)</f>
        <v>132.9</v>
      </c>
      <c r="K467" s="43">
        <f>MATCH($K$4,'Category 4'!$1:$1,0)</f>
        <v>144</v>
      </c>
      <c r="L467" s="43">
        <f>INDEX('Category 4'!$A$1:$EN$870,'P&amp;M working'!H467,'P&amp;M working'!K467)</f>
        <v>138.6</v>
      </c>
      <c r="M467" s="46">
        <f t="shared" si="64"/>
        <v>1.0428893905191872</v>
      </c>
      <c r="N467" s="46">
        <f t="shared" si="59"/>
        <v>1.0428893905191872</v>
      </c>
      <c r="O467" s="73">
        <f t="shared" si="60"/>
        <v>7.0138888888888893</v>
      </c>
      <c r="P467" s="74">
        <f>INDEX('EL&amp;SV'!$D$4:$H$45,MATCH(G467,'EL&amp;SV'!$H$4:$H$45,0),MATCH(IF(D467&gt;1000000,"A",IF(D467&gt;100000,"B",IF(D467&gt;50000,"C","D"))),'EL&amp;SV'!$D$4:$H$4,0))</f>
        <v>8</v>
      </c>
      <c r="Q467" s="48">
        <f>INDEX('EL&amp;SV'!$H$4:$L$45,MATCH(G467,'EL&amp;SV'!$H$4:$H$45,0),MATCH(IF(D467&gt;1000000,"A",IF(D467&gt;100000,"B",IF(D467&gt;50000,"C","D"))),'EL&amp;SV'!$H$4:$L$4,0))</f>
        <v>0.95</v>
      </c>
      <c r="R467" s="47">
        <f t="shared" si="58"/>
        <v>7938.5470428893886</v>
      </c>
      <c r="S467" s="47">
        <f t="shared" si="61"/>
        <v>6612.0103191426806</v>
      </c>
      <c r="T467" s="47">
        <f t="shared" si="62"/>
        <v>1326.536723746708</v>
      </c>
      <c r="V467" s="68">
        <f t="shared" si="63"/>
        <v>326.47704288938894</v>
      </c>
    </row>
    <row r="468" spans="1:22" ht="21" customHeight="1" x14ac:dyDescent="0.2">
      <c r="A468" s="30">
        <v>463</v>
      </c>
      <c r="B468" s="51" t="s">
        <v>2207</v>
      </c>
      <c r="C468" s="52">
        <v>42781</v>
      </c>
      <c r="D468" s="57">
        <v>7612.07</v>
      </c>
      <c r="E468" s="57">
        <v>2640.68</v>
      </c>
      <c r="F468" s="44">
        <f t="shared" si="57"/>
        <v>42767</v>
      </c>
      <c r="G468" s="66" t="s">
        <v>1237</v>
      </c>
      <c r="H468" s="43">
        <f>MATCH(G468,'Category 4'!$A:$A,0)</f>
        <v>610</v>
      </c>
      <c r="I468" s="43">
        <f>MATCH($F$6,'Category 4'!$1:$1,0)</f>
        <v>135</v>
      </c>
      <c r="J468" s="43">
        <f>INDEX('Category 4'!$A$1:$EN$870,H468,I468)</f>
        <v>132.9</v>
      </c>
      <c r="K468" s="43">
        <f>MATCH($K$4,'Category 4'!$1:$1,0)</f>
        <v>144</v>
      </c>
      <c r="L468" s="43">
        <f>INDEX('Category 4'!$A$1:$EN$870,'P&amp;M working'!H468,'P&amp;M working'!K468)</f>
        <v>138.6</v>
      </c>
      <c r="M468" s="46">
        <f t="shared" si="64"/>
        <v>1.0428893905191872</v>
      </c>
      <c r="N468" s="46">
        <f t="shared" si="59"/>
        <v>1.0428893905191872</v>
      </c>
      <c r="O468" s="73">
        <f t="shared" si="60"/>
        <v>7.0138888888888893</v>
      </c>
      <c r="P468" s="74">
        <f>INDEX('EL&amp;SV'!$D$4:$H$45,MATCH(G468,'EL&amp;SV'!$H$4:$H$45,0),MATCH(IF(D468&gt;1000000,"A",IF(D468&gt;100000,"B",IF(D468&gt;50000,"C","D"))),'EL&amp;SV'!$D$4:$H$4,0))</f>
        <v>8</v>
      </c>
      <c r="Q468" s="48">
        <f>INDEX('EL&amp;SV'!$H$4:$L$45,MATCH(G468,'EL&amp;SV'!$H$4:$H$45,0),MATCH(IF(D468&gt;1000000,"A",IF(D468&gt;100000,"B",IF(D468&gt;50000,"C","D"))),'EL&amp;SV'!$H$4:$L$4,0))</f>
        <v>0.95</v>
      </c>
      <c r="R468" s="47">
        <f t="shared" si="58"/>
        <v>7938.5470428893886</v>
      </c>
      <c r="S468" s="47">
        <f t="shared" si="61"/>
        <v>6612.0103191426806</v>
      </c>
      <c r="T468" s="47">
        <f t="shared" si="62"/>
        <v>1326.536723746708</v>
      </c>
      <c r="V468" s="68">
        <f t="shared" si="63"/>
        <v>326.47704288938894</v>
      </c>
    </row>
    <row r="469" spans="1:22" ht="21" customHeight="1" x14ac:dyDescent="0.2">
      <c r="A469" s="30">
        <v>464</v>
      </c>
      <c r="B469" s="51" t="s">
        <v>2208</v>
      </c>
      <c r="C469" s="52">
        <v>42824</v>
      </c>
      <c r="D469" s="57">
        <v>7606.95</v>
      </c>
      <c r="E469" s="57">
        <v>2724.05</v>
      </c>
      <c r="F469" s="44">
        <f t="shared" si="57"/>
        <v>42795</v>
      </c>
      <c r="G469" s="66" t="s">
        <v>1237</v>
      </c>
      <c r="H469" s="43">
        <f>MATCH(G469,'Category 4'!$A:$A,0)</f>
        <v>610</v>
      </c>
      <c r="I469" s="43">
        <f>MATCH($F$6,'Category 4'!$1:$1,0)</f>
        <v>135</v>
      </c>
      <c r="J469" s="43">
        <f>INDEX('Category 4'!$A$1:$EN$870,H469,I469)</f>
        <v>132.9</v>
      </c>
      <c r="K469" s="43">
        <f>MATCH($K$4,'Category 4'!$1:$1,0)</f>
        <v>144</v>
      </c>
      <c r="L469" s="43">
        <f>INDEX('Category 4'!$A$1:$EN$870,'P&amp;M working'!H469,'P&amp;M working'!K469)</f>
        <v>138.6</v>
      </c>
      <c r="M469" s="46">
        <f t="shared" si="64"/>
        <v>1.0428893905191872</v>
      </c>
      <c r="N469" s="46">
        <f t="shared" si="59"/>
        <v>1.0428893905191872</v>
      </c>
      <c r="O469" s="73">
        <f t="shared" si="60"/>
        <v>6.8888888888888893</v>
      </c>
      <c r="P469" s="74">
        <f>INDEX('EL&amp;SV'!$D$4:$H$45,MATCH(G469,'EL&amp;SV'!$H$4:$H$45,0),MATCH(IF(D469&gt;1000000,"A",IF(D469&gt;100000,"B",IF(D469&gt;50000,"C","D"))),'EL&amp;SV'!$D$4:$H$4,0))</f>
        <v>8</v>
      </c>
      <c r="Q469" s="48">
        <f>INDEX('EL&amp;SV'!$H$4:$L$45,MATCH(G469,'EL&amp;SV'!$H$4:$H$45,0),MATCH(IF(D469&gt;1000000,"A",IF(D469&gt;100000,"B",IF(D469&gt;50000,"C","D"))),'EL&amp;SV'!$H$4:$L$4,0))</f>
        <v>0.95</v>
      </c>
      <c r="R469" s="47">
        <f t="shared" si="58"/>
        <v>7933.2074492099309</v>
      </c>
      <c r="S469" s="47">
        <f t="shared" si="61"/>
        <v>6489.804427200902</v>
      </c>
      <c r="T469" s="47">
        <f t="shared" si="62"/>
        <v>1443.403022009029</v>
      </c>
      <c r="V469" s="68">
        <f t="shared" si="63"/>
        <v>326.25744920993111</v>
      </c>
    </row>
    <row r="470" spans="1:22" ht="21" customHeight="1" x14ac:dyDescent="0.2">
      <c r="A470" s="30">
        <v>465</v>
      </c>
      <c r="B470" s="51" t="s">
        <v>2209</v>
      </c>
      <c r="C470" s="52">
        <v>42401</v>
      </c>
      <c r="D470" s="57">
        <v>7482</v>
      </c>
      <c r="E470" s="57">
        <v>1855.64</v>
      </c>
      <c r="F470" s="44">
        <f t="shared" si="57"/>
        <v>42401</v>
      </c>
      <c r="G470" s="66" t="s">
        <v>1325</v>
      </c>
      <c r="H470" s="43">
        <f>MATCH(G470,'Category 4'!$A:$A,0)</f>
        <v>654</v>
      </c>
      <c r="I470" s="43">
        <f>MATCH($F$6,'Category 4'!$1:$1,0)</f>
        <v>135</v>
      </c>
      <c r="J470" s="43">
        <f>INDEX('Category 4'!$A$1:$EN$870,H470,I470)</f>
        <v>111.7</v>
      </c>
      <c r="K470" s="43">
        <f>MATCH($K$4,'Category 4'!$1:$1,0)</f>
        <v>144</v>
      </c>
      <c r="L470" s="43">
        <f>INDEX('Category 4'!$A$1:$EN$870,'P&amp;M working'!H470,'P&amp;M working'!K470)</f>
        <v>113.8</v>
      </c>
      <c r="M470" s="46">
        <f t="shared" si="64"/>
        <v>1.018800358102059</v>
      </c>
      <c r="N470" s="46">
        <f t="shared" si="59"/>
        <v>1.018800358102059</v>
      </c>
      <c r="O470" s="73">
        <f t="shared" si="60"/>
        <v>8.0527777777777771</v>
      </c>
      <c r="P470" s="74">
        <f>INDEX('EL&amp;SV'!$D$4:$H$45,MATCH(G470,'EL&amp;SV'!$H$4:$H$45,0),MATCH(IF(D470&gt;1000000,"A",IF(D470&gt;100000,"B",IF(D470&gt;50000,"C","D"))),'EL&amp;SV'!$D$4:$H$4,0))</f>
        <v>8</v>
      </c>
      <c r="Q470" s="48">
        <f>INDEX('EL&amp;SV'!$H$4:$L$45,MATCH(G470,'EL&amp;SV'!$H$4:$H$45,0),MATCH(IF(D470&gt;1000000,"A",IF(D470&gt;100000,"B",IF(D470&gt;50000,"C","D"))),'EL&amp;SV'!$H$4:$L$4,0))</f>
        <v>0.95</v>
      </c>
      <c r="R470" s="47">
        <f t="shared" si="58"/>
        <v>7622.6642793196061</v>
      </c>
      <c r="S470" s="47">
        <f t="shared" si="61"/>
        <v>7241.5310653536253</v>
      </c>
      <c r="T470" s="47">
        <f t="shared" si="62"/>
        <v>381.13321396598076</v>
      </c>
      <c r="V470" s="68">
        <f t="shared" si="63"/>
        <v>140.66427931960607</v>
      </c>
    </row>
    <row r="471" spans="1:22" ht="21" customHeight="1" x14ac:dyDescent="0.2">
      <c r="A471" s="30">
        <v>466</v>
      </c>
      <c r="B471" s="51" t="s">
        <v>2210</v>
      </c>
      <c r="C471" s="52">
        <v>42809</v>
      </c>
      <c r="D471" s="57">
        <v>7478.89</v>
      </c>
      <c r="E471" s="57">
        <v>2648.99</v>
      </c>
      <c r="F471" s="44">
        <f t="shared" si="57"/>
        <v>42795</v>
      </c>
      <c r="G471" s="66" t="s">
        <v>1237</v>
      </c>
      <c r="H471" s="43">
        <f>MATCH(G471,'Category 4'!$A:$A,0)</f>
        <v>610</v>
      </c>
      <c r="I471" s="43">
        <f>MATCH($F$6,'Category 4'!$1:$1,0)</f>
        <v>135</v>
      </c>
      <c r="J471" s="43">
        <f>INDEX('Category 4'!$A$1:$EN$870,H471,I471)</f>
        <v>132.9</v>
      </c>
      <c r="K471" s="43">
        <f>MATCH($K$4,'Category 4'!$1:$1,0)</f>
        <v>144</v>
      </c>
      <c r="L471" s="43">
        <f>INDEX('Category 4'!$A$1:$EN$870,'P&amp;M working'!H471,'P&amp;M working'!K471)</f>
        <v>138.6</v>
      </c>
      <c r="M471" s="46">
        <f t="shared" si="64"/>
        <v>1.0428893905191872</v>
      </c>
      <c r="N471" s="46">
        <f t="shared" si="59"/>
        <v>1.0428893905191872</v>
      </c>
      <c r="O471" s="73">
        <f t="shared" si="60"/>
        <v>6.9305555555555554</v>
      </c>
      <c r="P471" s="74">
        <f>INDEX('EL&amp;SV'!$D$4:$H$45,MATCH(G471,'EL&amp;SV'!$H$4:$H$45,0),MATCH(IF(D471&gt;1000000,"A",IF(D471&gt;100000,"B",IF(D471&gt;50000,"C","D"))),'EL&amp;SV'!$D$4:$H$4,0))</f>
        <v>8</v>
      </c>
      <c r="Q471" s="48">
        <f>INDEX('EL&amp;SV'!$H$4:$L$45,MATCH(G471,'EL&amp;SV'!$H$4:$H$45,0),MATCH(IF(D471&gt;1000000,"A",IF(D471&gt;100000,"B",IF(D471&gt;50000,"C","D"))),'EL&amp;SV'!$H$4:$L$4,0))</f>
        <v>0.95</v>
      </c>
      <c r="R471" s="47">
        <f t="shared" si="58"/>
        <v>7799.6550338600437</v>
      </c>
      <c r="S471" s="47">
        <f t="shared" si="61"/>
        <v>6419.1431750023494</v>
      </c>
      <c r="T471" s="47">
        <f t="shared" si="62"/>
        <v>1380.5118588576943</v>
      </c>
      <c r="V471" s="68">
        <f t="shared" si="63"/>
        <v>320.76503386004333</v>
      </c>
    </row>
    <row r="472" spans="1:22" ht="21" customHeight="1" x14ac:dyDescent="0.2">
      <c r="A472" s="30">
        <v>467</v>
      </c>
      <c r="B472" s="51" t="s">
        <v>2211</v>
      </c>
      <c r="C472" s="52">
        <v>43461</v>
      </c>
      <c r="D472" s="57">
        <v>7426.67</v>
      </c>
      <c r="E472" s="57">
        <v>4945.3599999999997</v>
      </c>
      <c r="F472" s="44">
        <f t="shared" si="57"/>
        <v>43435</v>
      </c>
      <c r="G472" s="66" t="s">
        <v>1237</v>
      </c>
      <c r="H472" s="43">
        <f>MATCH(G472,'Category 4'!$A:$A,0)</f>
        <v>610</v>
      </c>
      <c r="I472" s="43">
        <f>MATCH($F$6,'Category 4'!$1:$1,0)</f>
        <v>135</v>
      </c>
      <c r="J472" s="43">
        <f>INDEX('Category 4'!$A$1:$EN$870,H472,I472)</f>
        <v>132.9</v>
      </c>
      <c r="K472" s="43">
        <f>MATCH($K$4,'Category 4'!$1:$1,0)</f>
        <v>144</v>
      </c>
      <c r="L472" s="43">
        <f>INDEX('Category 4'!$A$1:$EN$870,'P&amp;M working'!H472,'P&amp;M working'!K472)</f>
        <v>138.6</v>
      </c>
      <c r="M472" s="46">
        <f t="shared" si="64"/>
        <v>1.0428893905191872</v>
      </c>
      <c r="N472" s="46">
        <f t="shared" si="59"/>
        <v>1.0428893905191872</v>
      </c>
      <c r="O472" s="73">
        <f t="shared" si="60"/>
        <v>5.1472222222222221</v>
      </c>
      <c r="P472" s="74">
        <f>INDEX('EL&amp;SV'!$D$4:$H$45,MATCH(G472,'EL&amp;SV'!$H$4:$H$45,0),MATCH(IF(D472&gt;1000000,"A",IF(D472&gt;100000,"B",IF(D472&gt;50000,"C","D"))),'EL&amp;SV'!$D$4:$H$4,0))</f>
        <v>8</v>
      </c>
      <c r="Q472" s="48">
        <f>INDEX('EL&amp;SV'!$H$4:$L$45,MATCH(G472,'EL&amp;SV'!$H$4:$H$45,0),MATCH(IF(D472&gt;1000000,"A",IF(D472&gt;100000,"B",IF(D472&gt;50000,"C","D"))),'EL&amp;SV'!$H$4:$L$4,0))</f>
        <v>0.95</v>
      </c>
      <c r="R472" s="47">
        <f t="shared" si="58"/>
        <v>7745.1953498871317</v>
      </c>
      <c r="S472" s="47">
        <f t="shared" si="61"/>
        <v>4734.1161924214621</v>
      </c>
      <c r="T472" s="47">
        <f t="shared" si="62"/>
        <v>3011.0791574656696</v>
      </c>
      <c r="V472" s="68">
        <f t="shared" si="63"/>
        <v>318.5253498871316</v>
      </c>
    </row>
    <row r="473" spans="1:22" ht="21" customHeight="1" x14ac:dyDescent="0.2">
      <c r="A473" s="30">
        <v>468</v>
      </c>
      <c r="B473" s="51" t="s">
        <v>2212</v>
      </c>
      <c r="C473" s="52">
        <v>42401</v>
      </c>
      <c r="D473" s="57">
        <v>7321</v>
      </c>
      <c r="E473" s="57">
        <v>1815.7</v>
      </c>
      <c r="F473" s="44">
        <f t="shared" si="57"/>
        <v>42401</v>
      </c>
      <c r="G473" s="66" t="s">
        <v>1349</v>
      </c>
      <c r="H473" s="43">
        <f>MATCH(G473,'Category 4'!$A:$A,0)</f>
        <v>566</v>
      </c>
      <c r="I473" s="43">
        <f>MATCH($F$6,'Category 4'!$1:$1,0)</f>
        <v>135</v>
      </c>
      <c r="J473" s="43">
        <f>INDEX('Category 4'!$A$1:$EN$870,H473,I473)</f>
        <v>147.6</v>
      </c>
      <c r="K473" s="43">
        <f>MATCH($K$4,'Category 4'!$1:$1,0)</f>
        <v>144</v>
      </c>
      <c r="L473" s="43">
        <f>INDEX('Category 4'!$A$1:$EN$870,'P&amp;M working'!H473,'P&amp;M working'!K473)</f>
        <v>139.69999999999999</v>
      </c>
      <c r="M473" s="46">
        <f t="shared" si="64"/>
        <v>0.94647696476964771</v>
      </c>
      <c r="N473" s="46">
        <f t="shared" si="59"/>
        <v>0.94647696476964771</v>
      </c>
      <c r="O473" s="73">
        <f t="shared" si="60"/>
        <v>8.0527777777777771</v>
      </c>
      <c r="P473" s="74">
        <f>INDEX('EL&amp;SV'!$D$4:$H$45,MATCH(G473,'EL&amp;SV'!$H$4:$H$45,0),MATCH(IF(D473&gt;1000000,"A",IF(D473&gt;100000,"B",IF(D473&gt;50000,"C","D"))),'EL&amp;SV'!$D$4:$H$4,0))</f>
        <v>5</v>
      </c>
      <c r="Q473" s="48">
        <f>INDEX('EL&amp;SV'!$H$4:$L$45,MATCH(G473,'EL&amp;SV'!$H$4:$H$45,0),MATCH(IF(D473&gt;1000000,"A",IF(D473&gt;100000,"B",IF(D473&gt;50000,"C","D"))),'EL&amp;SV'!$H$4:$L$4,0))</f>
        <v>0.95</v>
      </c>
      <c r="R473" s="47">
        <f t="shared" si="58"/>
        <v>6929.1578590785912</v>
      </c>
      <c r="S473" s="47">
        <f t="shared" si="61"/>
        <v>6582.6999661246609</v>
      </c>
      <c r="T473" s="47">
        <f t="shared" si="62"/>
        <v>346.45789295393024</v>
      </c>
      <c r="V473" s="68">
        <f t="shared" si="63"/>
        <v>-391.84214092140883</v>
      </c>
    </row>
    <row r="474" spans="1:22" ht="21" customHeight="1" x14ac:dyDescent="0.2">
      <c r="A474" s="30">
        <v>469</v>
      </c>
      <c r="B474" s="51" t="s">
        <v>2213</v>
      </c>
      <c r="C474" s="52">
        <v>45012</v>
      </c>
      <c r="D474" s="57">
        <v>7148.4</v>
      </c>
      <c r="E474" s="57">
        <v>6628.85</v>
      </c>
      <c r="F474" s="44">
        <f t="shared" si="57"/>
        <v>44986</v>
      </c>
      <c r="G474" s="66" t="s">
        <v>1325</v>
      </c>
      <c r="H474" s="43">
        <f>MATCH(G474,'Category 4'!$A:$A,0)</f>
        <v>654</v>
      </c>
      <c r="I474" s="43">
        <f>MATCH($F$6,'Category 4'!$1:$1,0)</f>
        <v>135</v>
      </c>
      <c r="J474" s="43">
        <f>INDEX('Category 4'!$A$1:$EN$870,H474,I474)</f>
        <v>111.7</v>
      </c>
      <c r="K474" s="43">
        <f>MATCH($K$4,'Category 4'!$1:$1,0)</f>
        <v>144</v>
      </c>
      <c r="L474" s="43">
        <f>INDEX('Category 4'!$A$1:$EN$870,'P&amp;M working'!H474,'P&amp;M working'!K474)</f>
        <v>113.8</v>
      </c>
      <c r="M474" s="46">
        <f t="shared" si="64"/>
        <v>1.018800358102059</v>
      </c>
      <c r="N474" s="46">
        <f t="shared" si="59"/>
        <v>1.018800358102059</v>
      </c>
      <c r="O474" s="73">
        <f t="shared" si="60"/>
        <v>0.89722222222222225</v>
      </c>
      <c r="P474" s="74">
        <f>INDEX('EL&amp;SV'!$D$4:$H$45,MATCH(G474,'EL&amp;SV'!$H$4:$H$45,0),MATCH(IF(D474&gt;1000000,"A",IF(D474&gt;100000,"B",IF(D474&gt;50000,"C","D"))),'EL&amp;SV'!$D$4:$H$4,0))</f>
        <v>8</v>
      </c>
      <c r="Q474" s="48">
        <f>INDEX('EL&amp;SV'!$H$4:$L$45,MATCH(G474,'EL&amp;SV'!$H$4:$H$45,0),MATCH(IF(D474&gt;1000000,"A",IF(D474&gt;100000,"B",IF(D474&gt;50000,"C","D"))),'EL&amp;SV'!$H$4:$L$4,0))</f>
        <v>0.95</v>
      </c>
      <c r="R474" s="47">
        <f t="shared" si="58"/>
        <v>7282.7924798567583</v>
      </c>
      <c r="S474" s="47">
        <f t="shared" si="61"/>
        <v>775.94613626529383</v>
      </c>
      <c r="T474" s="47">
        <f t="shared" si="62"/>
        <v>6506.8463435914646</v>
      </c>
      <c r="V474" s="68">
        <f t="shared" si="63"/>
        <v>134.39247985675865</v>
      </c>
    </row>
    <row r="475" spans="1:22" ht="21" customHeight="1" x14ac:dyDescent="0.2">
      <c r="A475" s="30">
        <v>470</v>
      </c>
      <c r="B475" s="51" t="s">
        <v>2172</v>
      </c>
      <c r="C475" s="52">
        <v>42460</v>
      </c>
      <c r="D475" s="57">
        <v>7140</v>
      </c>
      <c r="E475" s="57">
        <v>1880.4</v>
      </c>
      <c r="F475" s="44">
        <f t="shared" si="57"/>
        <v>42430</v>
      </c>
      <c r="G475" s="66" t="s">
        <v>1461</v>
      </c>
      <c r="H475" s="43">
        <f>MATCH(G475,'Category 4'!$A:$A,0)</f>
        <v>722</v>
      </c>
      <c r="I475" s="43">
        <f>MATCH($F$6,'Category 4'!$1:$1,0)</f>
        <v>135</v>
      </c>
      <c r="J475" s="43">
        <f>INDEX('Category 4'!$A$1:$EN$870,H475,I475)</f>
        <v>128</v>
      </c>
      <c r="K475" s="43">
        <f>MATCH($K$4,'Category 4'!$1:$1,0)</f>
        <v>144</v>
      </c>
      <c r="L475" s="43">
        <f>INDEX('Category 4'!$A$1:$EN$870,'P&amp;M working'!H475,'P&amp;M working'!K475)</f>
        <v>129.19999999999999</v>
      </c>
      <c r="M475" s="46">
        <f t="shared" si="64"/>
        <v>1.0093749999999999</v>
      </c>
      <c r="N475" s="46">
        <f t="shared" si="59"/>
        <v>1.0093749999999999</v>
      </c>
      <c r="O475" s="73">
        <f t="shared" si="60"/>
        <v>7.8888888888888893</v>
      </c>
      <c r="P475" s="74">
        <f>INDEX('EL&amp;SV'!$D$4:$H$45,MATCH(G475,'EL&amp;SV'!$H$4:$H$45,0),MATCH(IF(D475&gt;1000000,"A",IF(D475&gt;100000,"B",IF(D475&gt;50000,"C","D"))),'EL&amp;SV'!$D$4:$H$4,0))</f>
        <v>5</v>
      </c>
      <c r="Q475" s="48">
        <f>INDEX('EL&amp;SV'!$H$4:$L$45,MATCH(G475,'EL&amp;SV'!$H$4:$H$45,0),MATCH(IF(D475&gt;1000000,"A",IF(D475&gt;100000,"B",IF(D475&gt;50000,"C","D"))),'EL&amp;SV'!$H$4:$L$4,0))</f>
        <v>0.95</v>
      </c>
      <c r="R475" s="47">
        <f t="shared" si="58"/>
        <v>7206.9374999999991</v>
      </c>
      <c r="S475" s="47">
        <f t="shared" si="61"/>
        <v>6846.5906249999989</v>
      </c>
      <c r="T475" s="47">
        <f t="shared" si="62"/>
        <v>360.34687500000018</v>
      </c>
      <c r="V475" s="68">
        <f t="shared" si="63"/>
        <v>66.937499999999091</v>
      </c>
    </row>
    <row r="476" spans="1:22" ht="21" customHeight="1" x14ac:dyDescent="0.2">
      <c r="A476" s="30">
        <v>471</v>
      </c>
      <c r="B476" s="51" t="s">
        <v>2214</v>
      </c>
      <c r="C476" s="52">
        <v>42401</v>
      </c>
      <c r="D476" s="57">
        <v>7114.5</v>
      </c>
      <c r="E476" s="57">
        <v>1764.49</v>
      </c>
      <c r="F476" s="44">
        <f t="shared" si="57"/>
        <v>42401</v>
      </c>
      <c r="G476" s="66" t="s">
        <v>1349</v>
      </c>
      <c r="H476" s="43">
        <f>MATCH(G476,'Category 4'!$A:$A,0)</f>
        <v>566</v>
      </c>
      <c r="I476" s="43">
        <f>MATCH($F$6,'Category 4'!$1:$1,0)</f>
        <v>135</v>
      </c>
      <c r="J476" s="43">
        <f>INDEX('Category 4'!$A$1:$EN$870,H476,I476)</f>
        <v>147.6</v>
      </c>
      <c r="K476" s="43">
        <f>MATCH($K$4,'Category 4'!$1:$1,0)</f>
        <v>144</v>
      </c>
      <c r="L476" s="43">
        <f>INDEX('Category 4'!$A$1:$EN$870,'P&amp;M working'!H476,'P&amp;M working'!K476)</f>
        <v>139.69999999999999</v>
      </c>
      <c r="M476" s="46">
        <f t="shared" si="64"/>
        <v>0.94647696476964771</v>
      </c>
      <c r="N476" s="46">
        <f t="shared" si="59"/>
        <v>0.94647696476964771</v>
      </c>
      <c r="O476" s="73">
        <f t="shared" si="60"/>
        <v>8.0527777777777771</v>
      </c>
      <c r="P476" s="74">
        <f>INDEX('EL&amp;SV'!$D$4:$H$45,MATCH(G476,'EL&amp;SV'!$H$4:$H$45,0),MATCH(IF(D476&gt;1000000,"A",IF(D476&gt;100000,"B",IF(D476&gt;50000,"C","D"))),'EL&amp;SV'!$D$4:$H$4,0))</f>
        <v>5</v>
      </c>
      <c r="Q476" s="48">
        <f>INDEX('EL&amp;SV'!$H$4:$L$45,MATCH(G476,'EL&amp;SV'!$H$4:$H$45,0),MATCH(IF(D476&gt;1000000,"A",IF(D476&gt;100000,"B",IF(D476&gt;50000,"C","D"))),'EL&amp;SV'!$H$4:$L$4,0))</f>
        <v>0.95</v>
      </c>
      <c r="R476" s="47">
        <f t="shared" si="58"/>
        <v>6733.7103658536589</v>
      </c>
      <c r="S476" s="47">
        <f t="shared" si="61"/>
        <v>6397.0248475609769</v>
      </c>
      <c r="T476" s="47">
        <f t="shared" si="62"/>
        <v>336.68551829268199</v>
      </c>
      <c r="V476" s="68">
        <f t="shared" si="63"/>
        <v>-380.78963414634109</v>
      </c>
    </row>
    <row r="477" spans="1:22" ht="21" customHeight="1" x14ac:dyDescent="0.2">
      <c r="A477" s="30">
        <v>472</v>
      </c>
      <c r="B477" s="51" t="s">
        <v>2215</v>
      </c>
      <c r="C477" s="52">
        <v>42521</v>
      </c>
      <c r="D477" s="57">
        <v>7110.52</v>
      </c>
      <c r="E477" s="57">
        <v>1985.51</v>
      </c>
      <c r="F477" s="44">
        <f t="shared" si="57"/>
        <v>42491</v>
      </c>
      <c r="G477" s="66" t="s">
        <v>1515</v>
      </c>
      <c r="H477" s="43">
        <f>MATCH(G477,'Category 4'!$A:$A,0)</f>
        <v>749</v>
      </c>
      <c r="I477" s="43">
        <f>MATCH($F$6,'Category 4'!$1:$1,0)</f>
        <v>135</v>
      </c>
      <c r="J477" s="43">
        <f>INDEX('Category 4'!$A$1:$EN$870,H477,I477)</f>
        <v>144.1</v>
      </c>
      <c r="K477" s="43">
        <f>MATCH($K$4,'Category 4'!$1:$1,0)</f>
        <v>144</v>
      </c>
      <c r="L477" s="43">
        <f>INDEX('Category 4'!$A$1:$EN$870,'P&amp;M working'!H477,'P&amp;M working'!K477)</f>
        <v>143</v>
      </c>
      <c r="M477" s="46">
        <f t="shared" si="64"/>
        <v>0.99236641221374045</v>
      </c>
      <c r="N477" s="46">
        <f t="shared" si="59"/>
        <v>0.99236641221374045</v>
      </c>
      <c r="O477" s="73">
        <f t="shared" si="60"/>
        <v>7.7222222222222223</v>
      </c>
      <c r="P477" s="74">
        <f>INDEX('EL&amp;SV'!$D$4:$H$45,MATCH(G477,'EL&amp;SV'!$H$4:$H$45,0),MATCH(IF(D477&gt;1000000,"A",IF(D477&gt;100000,"B",IF(D477&gt;50000,"C","D"))),'EL&amp;SV'!$D$4:$H$4,0))</f>
        <v>5</v>
      </c>
      <c r="Q477" s="48">
        <f>INDEX('EL&amp;SV'!$H$4:$L$45,MATCH(G477,'EL&amp;SV'!$H$4:$H$45,0),MATCH(IF(D477&gt;1000000,"A",IF(D477&gt;100000,"B",IF(D477&gt;50000,"C","D"))),'EL&amp;SV'!$H$4:$L$4,0))</f>
        <v>0.95</v>
      </c>
      <c r="R477" s="47">
        <f t="shared" si="58"/>
        <v>7056.2412213740463</v>
      </c>
      <c r="S477" s="47">
        <f t="shared" si="61"/>
        <v>6703.4291603053443</v>
      </c>
      <c r="T477" s="47">
        <f t="shared" si="62"/>
        <v>352.81206106870195</v>
      </c>
      <c r="V477" s="68">
        <f t="shared" si="63"/>
        <v>-54.278778625954146</v>
      </c>
    </row>
    <row r="478" spans="1:22" ht="21" customHeight="1" x14ac:dyDescent="0.2">
      <c r="A478" s="30">
        <v>473</v>
      </c>
      <c r="B478" s="51" t="s">
        <v>2216</v>
      </c>
      <c r="C478" s="52">
        <v>45012</v>
      </c>
      <c r="D478" s="57">
        <v>7020</v>
      </c>
      <c r="E478" s="57">
        <v>6509.77</v>
      </c>
      <c r="F478" s="44">
        <f t="shared" si="57"/>
        <v>44986</v>
      </c>
      <c r="G478" s="66" t="s">
        <v>1349</v>
      </c>
      <c r="H478" s="43">
        <f>MATCH(G478,'Category 4'!$A:$A,0)</f>
        <v>566</v>
      </c>
      <c r="I478" s="43">
        <f>MATCH($F$6,'Category 4'!$1:$1,0)</f>
        <v>135</v>
      </c>
      <c r="J478" s="43">
        <f>INDEX('Category 4'!$A$1:$EN$870,H478,I478)</f>
        <v>147.6</v>
      </c>
      <c r="K478" s="43">
        <f>MATCH($K$4,'Category 4'!$1:$1,0)</f>
        <v>144</v>
      </c>
      <c r="L478" s="43">
        <f>INDEX('Category 4'!$A$1:$EN$870,'P&amp;M working'!H478,'P&amp;M working'!K478)</f>
        <v>139.69999999999999</v>
      </c>
      <c r="M478" s="46">
        <f t="shared" si="64"/>
        <v>0.94647696476964771</v>
      </c>
      <c r="N478" s="46">
        <f t="shared" si="59"/>
        <v>0.94647696476964771</v>
      </c>
      <c r="O478" s="73">
        <f t="shared" si="60"/>
        <v>0.89722222222222225</v>
      </c>
      <c r="P478" s="74">
        <f>INDEX('EL&amp;SV'!$D$4:$H$45,MATCH(G478,'EL&amp;SV'!$H$4:$H$45,0),MATCH(IF(D478&gt;1000000,"A",IF(D478&gt;100000,"B",IF(D478&gt;50000,"C","D"))),'EL&amp;SV'!$D$4:$H$4,0))</f>
        <v>5</v>
      </c>
      <c r="Q478" s="48">
        <f>INDEX('EL&amp;SV'!$H$4:$L$45,MATCH(G478,'EL&amp;SV'!$H$4:$H$45,0),MATCH(IF(D478&gt;1000000,"A",IF(D478&gt;100000,"B",IF(D478&gt;50000,"C","D"))),'EL&amp;SV'!$H$4:$L$4,0))</f>
        <v>0.95</v>
      </c>
      <c r="R478" s="47">
        <f t="shared" si="58"/>
        <v>6644.2682926829266</v>
      </c>
      <c r="S478" s="47">
        <f t="shared" si="61"/>
        <v>1132.6631808943091</v>
      </c>
      <c r="T478" s="47">
        <f t="shared" si="62"/>
        <v>5511.6051117886173</v>
      </c>
      <c r="V478" s="68">
        <f t="shared" si="63"/>
        <v>-375.73170731707341</v>
      </c>
    </row>
    <row r="479" spans="1:22" ht="21" customHeight="1" x14ac:dyDescent="0.2">
      <c r="A479" s="30">
        <v>474</v>
      </c>
      <c r="B479" s="51" t="s">
        <v>2217</v>
      </c>
      <c r="C479" s="52">
        <v>42736</v>
      </c>
      <c r="D479" s="57">
        <v>7010.14</v>
      </c>
      <c r="E479" s="57">
        <v>2349.7800000000002</v>
      </c>
      <c r="F479" s="44">
        <f t="shared" si="57"/>
        <v>42736</v>
      </c>
      <c r="G479" s="66" t="s">
        <v>1237</v>
      </c>
      <c r="H479" s="43">
        <f>MATCH(G479,'Category 4'!$A:$A,0)</f>
        <v>610</v>
      </c>
      <c r="I479" s="43">
        <f>MATCH($F$6,'Category 4'!$1:$1,0)</f>
        <v>135</v>
      </c>
      <c r="J479" s="43">
        <f>INDEX('Category 4'!$A$1:$EN$870,H479,I479)</f>
        <v>132.9</v>
      </c>
      <c r="K479" s="43">
        <f>MATCH($K$4,'Category 4'!$1:$1,0)</f>
        <v>144</v>
      </c>
      <c r="L479" s="43">
        <f>INDEX('Category 4'!$A$1:$EN$870,'P&amp;M working'!H479,'P&amp;M working'!K479)</f>
        <v>138.6</v>
      </c>
      <c r="M479" s="46">
        <f t="shared" si="64"/>
        <v>1.0428893905191872</v>
      </c>
      <c r="N479" s="46">
        <f t="shared" si="59"/>
        <v>1.0428893905191872</v>
      </c>
      <c r="O479" s="73">
        <f t="shared" si="60"/>
        <v>7.1361111111111111</v>
      </c>
      <c r="P479" s="74">
        <f>INDEX('EL&amp;SV'!$D$4:$H$45,MATCH(G479,'EL&amp;SV'!$H$4:$H$45,0),MATCH(IF(D479&gt;1000000,"A",IF(D479&gt;100000,"B",IF(D479&gt;50000,"C","D"))),'EL&amp;SV'!$D$4:$H$4,0))</f>
        <v>8</v>
      </c>
      <c r="Q479" s="48">
        <f>INDEX('EL&amp;SV'!$H$4:$L$45,MATCH(G479,'EL&amp;SV'!$H$4:$H$45,0),MATCH(IF(D479&gt;1000000,"A",IF(D479&gt;100000,"B",IF(D479&gt;50000,"C","D"))),'EL&amp;SV'!$H$4:$L$4,0))</f>
        <v>0.95</v>
      </c>
      <c r="R479" s="47">
        <f t="shared" si="58"/>
        <v>7310.8006320541754</v>
      </c>
      <c r="S479" s="47">
        <f t="shared" si="61"/>
        <v>6195.2689175554924</v>
      </c>
      <c r="T479" s="47">
        <f t="shared" si="62"/>
        <v>1115.531714498683</v>
      </c>
      <c r="V479" s="68">
        <f t="shared" si="63"/>
        <v>300.66063205417504</v>
      </c>
    </row>
    <row r="480" spans="1:22" ht="21" customHeight="1" x14ac:dyDescent="0.2">
      <c r="A480" s="30">
        <v>475</v>
      </c>
      <c r="B480" s="51" t="s">
        <v>2218</v>
      </c>
      <c r="C480" s="52">
        <v>42736</v>
      </c>
      <c r="D480" s="57">
        <v>7010.14</v>
      </c>
      <c r="E480" s="57">
        <v>2349.7800000000002</v>
      </c>
      <c r="F480" s="44">
        <f t="shared" si="57"/>
        <v>42736</v>
      </c>
      <c r="G480" s="66" t="s">
        <v>1237</v>
      </c>
      <c r="H480" s="43">
        <f>MATCH(G480,'Category 4'!$A:$A,0)</f>
        <v>610</v>
      </c>
      <c r="I480" s="43">
        <f>MATCH($F$6,'Category 4'!$1:$1,0)</f>
        <v>135</v>
      </c>
      <c r="J480" s="43">
        <f>INDEX('Category 4'!$A$1:$EN$870,H480,I480)</f>
        <v>132.9</v>
      </c>
      <c r="K480" s="43">
        <f>MATCH($K$4,'Category 4'!$1:$1,0)</f>
        <v>144</v>
      </c>
      <c r="L480" s="43">
        <f>INDEX('Category 4'!$A$1:$EN$870,'P&amp;M working'!H480,'P&amp;M working'!K480)</f>
        <v>138.6</v>
      </c>
      <c r="M480" s="46">
        <f t="shared" si="64"/>
        <v>1.0428893905191872</v>
      </c>
      <c r="N480" s="46">
        <f t="shared" si="59"/>
        <v>1.0428893905191872</v>
      </c>
      <c r="O480" s="73">
        <f t="shared" si="60"/>
        <v>7.1361111111111111</v>
      </c>
      <c r="P480" s="74">
        <f>INDEX('EL&amp;SV'!$D$4:$H$45,MATCH(G480,'EL&amp;SV'!$H$4:$H$45,0),MATCH(IF(D480&gt;1000000,"A",IF(D480&gt;100000,"B",IF(D480&gt;50000,"C","D"))),'EL&amp;SV'!$D$4:$H$4,0))</f>
        <v>8</v>
      </c>
      <c r="Q480" s="48">
        <f>INDEX('EL&amp;SV'!$H$4:$L$45,MATCH(G480,'EL&amp;SV'!$H$4:$H$45,0),MATCH(IF(D480&gt;1000000,"A",IF(D480&gt;100000,"B",IF(D480&gt;50000,"C","D"))),'EL&amp;SV'!$H$4:$L$4,0))</f>
        <v>0.95</v>
      </c>
      <c r="R480" s="47">
        <f t="shared" si="58"/>
        <v>7310.8006320541754</v>
      </c>
      <c r="S480" s="47">
        <f t="shared" si="61"/>
        <v>6195.2689175554924</v>
      </c>
      <c r="T480" s="47">
        <f t="shared" si="62"/>
        <v>1115.531714498683</v>
      </c>
      <c r="V480" s="68">
        <f t="shared" si="63"/>
        <v>300.66063205417504</v>
      </c>
    </row>
    <row r="481" spans="1:22" ht="21" customHeight="1" x14ac:dyDescent="0.2">
      <c r="A481" s="30">
        <v>476</v>
      </c>
      <c r="B481" s="51" t="s">
        <v>2215</v>
      </c>
      <c r="C481" s="52">
        <v>42521</v>
      </c>
      <c r="D481" s="57">
        <v>6978.59</v>
      </c>
      <c r="E481" s="57">
        <v>1948.68</v>
      </c>
      <c r="F481" s="44">
        <f t="shared" si="57"/>
        <v>42491</v>
      </c>
      <c r="G481" s="66" t="s">
        <v>1515</v>
      </c>
      <c r="H481" s="43">
        <f>MATCH(G481,'Category 4'!$A:$A,0)</f>
        <v>749</v>
      </c>
      <c r="I481" s="43">
        <f>MATCH($F$6,'Category 4'!$1:$1,0)</f>
        <v>135</v>
      </c>
      <c r="J481" s="43">
        <f>INDEX('Category 4'!$A$1:$EN$870,H481,I481)</f>
        <v>144.1</v>
      </c>
      <c r="K481" s="43">
        <f>MATCH($K$4,'Category 4'!$1:$1,0)</f>
        <v>144</v>
      </c>
      <c r="L481" s="43">
        <f>INDEX('Category 4'!$A$1:$EN$870,'P&amp;M working'!H481,'P&amp;M working'!K481)</f>
        <v>143</v>
      </c>
      <c r="M481" s="46">
        <f t="shared" si="64"/>
        <v>0.99236641221374045</v>
      </c>
      <c r="N481" s="46">
        <f t="shared" si="59"/>
        <v>0.99236641221374045</v>
      </c>
      <c r="O481" s="73">
        <f t="shared" si="60"/>
        <v>7.7222222222222223</v>
      </c>
      <c r="P481" s="74">
        <f>INDEX('EL&amp;SV'!$D$4:$H$45,MATCH(G481,'EL&amp;SV'!$H$4:$H$45,0),MATCH(IF(D481&gt;1000000,"A",IF(D481&gt;100000,"B",IF(D481&gt;50000,"C","D"))),'EL&amp;SV'!$D$4:$H$4,0))</f>
        <v>5</v>
      </c>
      <c r="Q481" s="48">
        <f>INDEX('EL&amp;SV'!$H$4:$L$45,MATCH(G481,'EL&amp;SV'!$H$4:$H$45,0),MATCH(IF(D481&gt;1000000,"A",IF(D481&gt;100000,"B",IF(D481&gt;50000,"C","D"))),'EL&amp;SV'!$H$4:$L$4,0))</f>
        <v>0.95</v>
      </c>
      <c r="R481" s="47">
        <f t="shared" si="58"/>
        <v>6925.3183206106869</v>
      </c>
      <c r="S481" s="47">
        <f t="shared" si="61"/>
        <v>6579.0524045801521</v>
      </c>
      <c r="T481" s="47">
        <f t="shared" si="62"/>
        <v>346.26591603053475</v>
      </c>
      <c r="V481" s="68">
        <f t="shared" si="63"/>
        <v>-53.271679389313249</v>
      </c>
    </row>
    <row r="482" spans="1:22" ht="21" customHeight="1" x14ac:dyDescent="0.2">
      <c r="A482" s="30">
        <v>477</v>
      </c>
      <c r="B482" s="51" t="s">
        <v>2219</v>
      </c>
      <c r="C482" s="52">
        <v>42825</v>
      </c>
      <c r="D482" s="57">
        <v>6568.14</v>
      </c>
      <c r="E482" s="57">
        <v>2353.77</v>
      </c>
      <c r="F482" s="44">
        <f t="shared" si="57"/>
        <v>42795</v>
      </c>
      <c r="G482" s="66" t="s">
        <v>1237</v>
      </c>
      <c r="H482" s="43">
        <f>MATCH(G482,'Category 4'!$A:$A,0)</f>
        <v>610</v>
      </c>
      <c r="I482" s="43">
        <f>MATCH($F$6,'Category 4'!$1:$1,0)</f>
        <v>135</v>
      </c>
      <c r="J482" s="43">
        <f>INDEX('Category 4'!$A$1:$EN$870,H482,I482)</f>
        <v>132.9</v>
      </c>
      <c r="K482" s="43">
        <f>MATCH($K$4,'Category 4'!$1:$1,0)</f>
        <v>144</v>
      </c>
      <c r="L482" s="43">
        <f>INDEX('Category 4'!$A$1:$EN$870,'P&amp;M working'!H482,'P&amp;M working'!K482)</f>
        <v>138.6</v>
      </c>
      <c r="M482" s="46">
        <f t="shared" si="64"/>
        <v>1.0428893905191872</v>
      </c>
      <c r="N482" s="46">
        <f t="shared" si="59"/>
        <v>1.0428893905191872</v>
      </c>
      <c r="O482" s="73">
        <f t="shared" si="60"/>
        <v>6.8888888888888893</v>
      </c>
      <c r="P482" s="74">
        <f>INDEX('EL&amp;SV'!$D$4:$H$45,MATCH(G482,'EL&amp;SV'!$H$4:$H$45,0),MATCH(IF(D482&gt;1000000,"A",IF(D482&gt;100000,"B",IF(D482&gt;50000,"C","D"))),'EL&amp;SV'!$D$4:$H$4,0))</f>
        <v>8</v>
      </c>
      <c r="Q482" s="48">
        <f>INDEX('EL&amp;SV'!$H$4:$L$45,MATCH(G482,'EL&amp;SV'!$H$4:$H$45,0),MATCH(IF(D482&gt;1000000,"A",IF(D482&gt;100000,"B",IF(D482&gt;50000,"C","D"))),'EL&amp;SV'!$H$4:$L$4,0))</f>
        <v>0.95</v>
      </c>
      <c r="R482" s="47">
        <f t="shared" si="58"/>
        <v>6849.8435214446945</v>
      </c>
      <c r="S482" s="47">
        <f t="shared" si="61"/>
        <v>5603.5525474040624</v>
      </c>
      <c r="T482" s="47">
        <f t="shared" si="62"/>
        <v>1246.2909740406321</v>
      </c>
      <c r="V482" s="68">
        <f t="shared" si="63"/>
        <v>281.70352144469416</v>
      </c>
    </row>
    <row r="483" spans="1:22" ht="21" customHeight="1" x14ac:dyDescent="0.2">
      <c r="A483" s="30">
        <v>478</v>
      </c>
      <c r="B483" s="51" t="s">
        <v>2220</v>
      </c>
      <c r="C483" s="52">
        <v>42401</v>
      </c>
      <c r="D483" s="57">
        <v>6353</v>
      </c>
      <c r="E483" s="57">
        <v>1575.63</v>
      </c>
      <c r="F483" s="44">
        <f t="shared" si="57"/>
        <v>42401</v>
      </c>
      <c r="G483" s="66" t="s">
        <v>1325</v>
      </c>
      <c r="H483" s="43">
        <f>MATCH(G483,'Category 4'!$A:$A,0)</f>
        <v>654</v>
      </c>
      <c r="I483" s="43">
        <f>MATCH($F$6,'Category 4'!$1:$1,0)</f>
        <v>135</v>
      </c>
      <c r="J483" s="43">
        <f>INDEX('Category 4'!$A$1:$EN$870,H483,I483)</f>
        <v>111.7</v>
      </c>
      <c r="K483" s="43">
        <f>MATCH($K$4,'Category 4'!$1:$1,0)</f>
        <v>144</v>
      </c>
      <c r="L483" s="43">
        <f>INDEX('Category 4'!$A$1:$EN$870,'P&amp;M working'!H483,'P&amp;M working'!K483)</f>
        <v>113.8</v>
      </c>
      <c r="M483" s="46">
        <f t="shared" si="64"/>
        <v>1.018800358102059</v>
      </c>
      <c r="N483" s="46">
        <f t="shared" si="59"/>
        <v>1.018800358102059</v>
      </c>
      <c r="O483" s="73">
        <f t="shared" si="60"/>
        <v>8.0527777777777771</v>
      </c>
      <c r="P483" s="74">
        <f>INDEX('EL&amp;SV'!$D$4:$H$45,MATCH(G483,'EL&amp;SV'!$H$4:$H$45,0),MATCH(IF(D483&gt;1000000,"A",IF(D483&gt;100000,"B",IF(D483&gt;50000,"C","D"))),'EL&amp;SV'!$D$4:$H$4,0))</f>
        <v>8</v>
      </c>
      <c r="Q483" s="48">
        <f>INDEX('EL&amp;SV'!$H$4:$L$45,MATCH(G483,'EL&amp;SV'!$H$4:$H$45,0),MATCH(IF(D483&gt;1000000,"A",IF(D483&gt;100000,"B",IF(D483&gt;50000,"C","D"))),'EL&amp;SV'!$H$4:$L$4,0))</f>
        <v>0.95</v>
      </c>
      <c r="R483" s="47">
        <f t="shared" si="58"/>
        <v>6472.4386750223812</v>
      </c>
      <c r="S483" s="47">
        <f t="shared" si="61"/>
        <v>6148.8167412712619</v>
      </c>
      <c r="T483" s="47">
        <f t="shared" si="62"/>
        <v>323.62193375111929</v>
      </c>
      <c r="V483" s="68">
        <f t="shared" si="63"/>
        <v>119.43867502238118</v>
      </c>
    </row>
    <row r="484" spans="1:22" ht="21" customHeight="1" x14ac:dyDescent="0.2">
      <c r="A484" s="30">
        <v>479</v>
      </c>
      <c r="B484" s="51" t="s">
        <v>2221</v>
      </c>
      <c r="C484" s="52">
        <v>42401</v>
      </c>
      <c r="D484" s="57">
        <v>6336</v>
      </c>
      <c r="E484" s="57">
        <v>1571.41</v>
      </c>
      <c r="F484" s="44">
        <f t="shared" si="57"/>
        <v>42401</v>
      </c>
      <c r="G484" s="66" t="s">
        <v>1349</v>
      </c>
      <c r="H484" s="43">
        <f>MATCH(G484,'Category 4'!$A:$A,0)</f>
        <v>566</v>
      </c>
      <c r="I484" s="43">
        <f>MATCH($F$6,'Category 4'!$1:$1,0)</f>
        <v>135</v>
      </c>
      <c r="J484" s="43">
        <f>INDEX('Category 4'!$A$1:$EN$870,H484,I484)</f>
        <v>147.6</v>
      </c>
      <c r="K484" s="43">
        <f>MATCH($K$4,'Category 4'!$1:$1,0)</f>
        <v>144</v>
      </c>
      <c r="L484" s="43">
        <f>INDEX('Category 4'!$A$1:$EN$870,'P&amp;M working'!H484,'P&amp;M working'!K484)</f>
        <v>139.69999999999999</v>
      </c>
      <c r="M484" s="46">
        <f t="shared" si="64"/>
        <v>0.94647696476964771</v>
      </c>
      <c r="N484" s="46">
        <f t="shared" si="59"/>
        <v>0.94647696476964771</v>
      </c>
      <c r="O484" s="73">
        <f t="shared" si="60"/>
        <v>8.0527777777777771</v>
      </c>
      <c r="P484" s="74">
        <f>INDEX('EL&amp;SV'!$D$4:$H$45,MATCH(G484,'EL&amp;SV'!$H$4:$H$45,0),MATCH(IF(D484&gt;1000000,"A",IF(D484&gt;100000,"B",IF(D484&gt;50000,"C","D"))),'EL&amp;SV'!$D$4:$H$4,0))</f>
        <v>5</v>
      </c>
      <c r="Q484" s="48">
        <f>INDEX('EL&amp;SV'!$H$4:$L$45,MATCH(G484,'EL&amp;SV'!$H$4:$H$45,0),MATCH(IF(D484&gt;1000000,"A",IF(D484&gt;100000,"B",IF(D484&gt;50000,"C","D"))),'EL&amp;SV'!$H$4:$L$4,0))</f>
        <v>0.95</v>
      </c>
      <c r="R484" s="47">
        <f t="shared" si="58"/>
        <v>5996.8780487804879</v>
      </c>
      <c r="S484" s="47">
        <f t="shared" si="61"/>
        <v>5697.0341463414643</v>
      </c>
      <c r="T484" s="47">
        <f t="shared" si="62"/>
        <v>299.84390243902362</v>
      </c>
      <c r="V484" s="68">
        <f t="shared" si="63"/>
        <v>-339.12195121951208</v>
      </c>
    </row>
    <row r="485" spans="1:22" ht="21" customHeight="1" x14ac:dyDescent="0.2">
      <c r="A485" s="30">
        <v>480</v>
      </c>
      <c r="B485" s="51" t="s">
        <v>2222</v>
      </c>
      <c r="C485" s="52">
        <v>42401</v>
      </c>
      <c r="D485" s="57">
        <v>6336</v>
      </c>
      <c r="E485" s="57">
        <v>1571.41</v>
      </c>
      <c r="F485" s="44">
        <f t="shared" si="57"/>
        <v>42401</v>
      </c>
      <c r="G485" s="66" t="s">
        <v>1325</v>
      </c>
      <c r="H485" s="43">
        <f>MATCH(G485,'Category 4'!$A:$A,0)</f>
        <v>654</v>
      </c>
      <c r="I485" s="43">
        <f>MATCH($F$6,'Category 4'!$1:$1,0)</f>
        <v>135</v>
      </c>
      <c r="J485" s="43">
        <f>INDEX('Category 4'!$A$1:$EN$870,H485,I485)</f>
        <v>111.7</v>
      </c>
      <c r="K485" s="43">
        <f>MATCH($K$4,'Category 4'!$1:$1,0)</f>
        <v>144</v>
      </c>
      <c r="L485" s="43">
        <f>INDEX('Category 4'!$A$1:$EN$870,'P&amp;M working'!H485,'P&amp;M working'!K485)</f>
        <v>113.8</v>
      </c>
      <c r="M485" s="46">
        <f t="shared" si="64"/>
        <v>1.018800358102059</v>
      </c>
      <c r="N485" s="46">
        <f t="shared" si="59"/>
        <v>1.018800358102059</v>
      </c>
      <c r="O485" s="73">
        <f t="shared" si="60"/>
        <v>8.0527777777777771</v>
      </c>
      <c r="P485" s="74">
        <f>INDEX('EL&amp;SV'!$D$4:$H$45,MATCH(G485,'EL&amp;SV'!$H$4:$H$45,0),MATCH(IF(D485&gt;1000000,"A",IF(D485&gt;100000,"B",IF(D485&gt;50000,"C","D"))),'EL&amp;SV'!$D$4:$H$4,0))</f>
        <v>8</v>
      </c>
      <c r="Q485" s="48">
        <f>INDEX('EL&amp;SV'!$H$4:$L$45,MATCH(G485,'EL&amp;SV'!$H$4:$H$45,0),MATCH(IF(D485&gt;1000000,"A",IF(D485&gt;100000,"B",IF(D485&gt;50000,"C","D"))),'EL&amp;SV'!$H$4:$L$4,0))</f>
        <v>0.95</v>
      </c>
      <c r="R485" s="47">
        <f t="shared" si="58"/>
        <v>6455.1190689346458</v>
      </c>
      <c r="S485" s="47">
        <f t="shared" si="61"/>
        <v>6132.3631154879131</v>
      </c>
      <c r="T485" s="47">
        <f t="shared" si="62"/>
        <v>322.75595344673275</v>
      </c>
      <c r="V485" s="68">
        <f t="shared" si="63"/>
        <v>119.11906893464584</v>
      </c>
    </row>
    <row r="486" spans="1:22" ht="21" customHeight="1" x14ac:dyDescent="0.2">
      <c r="A486" s="30">
        <v>481</v>
      </c>
      <c r="B486" s="51" t="s">
        <v>2223</v>
      </c>
      <c r="C486" s="52">
        <v>42460</v>
      </c>
      <c r="D486" s="57">
        <v>6300</v>
      </c>
      <c r="E486" s="57">
        <v>1659.17</v>
      </c>
      <c r="F486" s="44">
        <f t="shared" si="57"/>
        <v>42430</v>
      </c>
      <c r="G486" s="66" t="s">
        <v>1515</v>
      </c>
      <c r="H486" s="43">
        <f>MATCH(G486,'Category 4'!$A:$A,0)</f>
        <v>749</v>
      </c>
      <c r="I486" s="43">
        <f>MATCH($F$6,'Category 4'!$1:$1,0)</f>
        <v>135</v>
      </c>
      <c r="J486" s="43">
        <f>INDEX('Category 4'!$A$1:$EN$870,H486,I486)</f>
        <v>144.1</v>
      </c>
      <c r="K486" s="43">
        <f>MATCH($K$4,'Category 4'!$1:$1,0)</f>
        <v>144</v>
      </c>
      <c r="L486" s="43">
        <f>INDEX('Category 4'!$A$1:$EN$870,'P&amp;M working'!H486,'P&amp;M working'!K486)</f>
        <v>143</v>
      </c>
      <c r="M486" s="46">
        <f t="shared" si="64"/>
        <v>0.99236641221374045</v>
      </c>
      <c r="N486" s="46">
        <f t="shared" si="59"/>
        <v>0.99236641221374045</v>
      </c>
      <c r="O486" s="73">
        <f t="shared" si="60"/>
        <v>7.8888888888888893</v>
      </c>
      <c r="P486" s="74">
        <f>INDEX('EL&amp;SV'!$D$4:$H$45,MATCH(G486,'EL&amp;SV'!$H$4:$H$45,0),MATCH(IF(D486&gt;1000000,"A",IF(D486&gt;100000,"B",IF(D486&gt;50000,"C","D"))),'EL&amp;SV'!$D$4:$H$4,0))</f>
        <v>5</v>
      </c>
      <c r="Q486" s="48">
        <f>INDEX('EL&amp;SV'!$H$4:$L$45,MATCH(G486,'EL&amp;SV'!$H$4:$H$45,0),MATCH(IF(D486&gt;1000000,"A",IF(D486&gt;100000,"B",IF(D486&gt;50000,"C","D"))),'EL&amp;SV'!$H$4:$L$4,0))</f>
        <v>0.95</v>
      </c>
      <c r="R486" s="47">
        <f t="shared" si="58"/>
        <v>6251.9083969465646</v>
      </c>
      <c r="S486" s="47">
        <f t="shared" si="61"/>
        <v>5939.3129770992364</v>
      </c>
      <c r="T486" s="47">
        <f t="shared" si="62"/>
        <v>312.59541984732823</v>
      </c>
      <c r="V486" s="68">
        <f t="shared" si="63"/>
        <v>-48.091603053435392</v>
      </c>
    </row>
    <row r="487" spans="1:22" ht="21" customHeight="1" x14ac:dyDescent="0.2">
      <c r="A487" s="30">
        <v>482</v>
      </c>
      <c r="B487" s="51" t="s">
        <v>2224</v>
      </c>
      <c r="C487" s="52">
        <v>42490</v>
      </c>
      <c r="D487" s="57">
        <v>6280</v>
      </c>
      <c r="E487" s="57">
        <v>1702.94</v>
      </c>
      <c r="F487" s="44">
        <f t="shared" si="57"/>
        <v>42461</v>
      </c>
      <c r="G487" s="66" t="s">
        <v>1325</v>
      </c>
      <c r="H487" s="43">
        <f>MATCH(G487,'Category 4'!$A:$A,0)</f>
        <v>654</v>
      </c>
      <c r="I487" s="43">
        <f>MATCH($F$6,'Category 4'!$1:$1,0)</f>
        <v>135</v>
      </c>
      <c r="J487" s="43">
        <f>INDEX('Category 4'!$A$1:$EN$870,H487,I487)</f>
        <v>111.7</v>
      </c>
      <c r="K487" s="43">
        <f>MATCH($K$4,'Category 4'!$1:$1,0)</f>
        <v>144</v>
      </c>
      <c r="L487" s="43">
        <f>INDEX('Category 4'!$A$1:$EN$870,'P&amp;M working'!H487,'P&amp;M working'!K487)</f>
        <v>113.8</v>
      </c>
      <c r="M487" s="46">
        <f t="shared" si="64"/>
        <v>1.018800358102059</v>
      </c>
      <c r="N487" s="46">
        <f t="shared" si="59"/>
        <v>1.018800358102059</v>
      </c>
      <c r="O487" s="73">
        <f t="shared" si="60"/>
        <v>7.8055555555555554</v>
      </c>
      <c r="P487" s="74">
        <f>INDEX('EL&amp;SV'!$D$4:$H$45,MATCH(G487,'EL&amp;SV'!$H$4:$H$45,0),MATCH(IF(D487&gt;1000000,"A",IF(D487&gt;100000,"B",IF(D487&gt;50000,"C","D"))),'EL&amp;SV'!$D$4:$H$4,0))</f>
        <v>8</v>
      </c>
      <c r="Q487" s="48">
        <f>INDEX('EL&amp;SV'!$H$4:$L$45,MATCH(G487,'EL&amp;SV'!$H$4:$H$45,0),MATCH(IF(D487&gt;1000000,"A",IF(D487&gt;100000,"B",IF(D487&gt;50000,"C","D"))),'EL&amp;SV'!$H$4:$L$4,0))</f>
        <v>0.95</v>
      </c>
      <c r="R487" s="47">
        <f t="shared" si="58"/>
        <v>6398.0662488809312</v>
      </c>
      <c r="S487" s="47">
        <f t="shared" si="61"/>
        <v>5930.4298095095992</v>
      </c>
      <c r="T487" s="47">
        <f t="shared" si="62"/>
        <v>467.63643937133202</v>
      </c>
      <c r="V487" s="68">
        <f t="shared" si="63"/>
        <v>118.0662488809312</v>
      </c>
    </row>
    <row r="488" spans="1:22" ht="21" customHeight="1" x14ac:dyDescent="0.25">
      <c r="A488" s="30">
        <v>483</v>
      </c>
      <c r="B488" s="51" t="s">
        <v>2225</v>
      </c>
      <c r="C488" s="52">
        <v>45012</v>
      </c>
      <c r="D488" s="57">
        <v>6200</v>
      </c>
      <c r="E488" s="57">
        <v>5749.38</v>
      </c>
      <c r="F488" s="44">
        <f t="shared" si="57"/>
        <v>44986</v>
      </c>
      <c r="G488" s="43" t="s">
        <v>1713</v>
      </c>
      <c r="H488" s="43">
        <f>MATCH(G488,'Category 4'!$A:$A,0)</f>
        <v>848</v>
      </c>
      <c r="I488" s="43">
        <f>MATCH($F$6,'Category 4'!$1:$1,0)</f>
        <v>135</v>
      </c>
      <c r="J488" s="43">
        <f>INDEX('Category 4'!$A$1:$EN$870,H488,I488)</f>
        <v>136.9</v>
      </c>
      <c r="K488" s="43">
        <f>MATCH($K$4,'Category 4'!$1:$1,0)</f>
        <v>144</v>
      </c>
      <c r="L488" s="43">
        <f>INDEX('Category 4'!$A$1:$EN$870,'P&amp;M working'!H488,'P&amp;M working'!K488)</f>
        <v>138.19999999999999</v>
      </c>
      <c r="M488" s="46">
        <f t="shared" si="64"/>
        <v>1.0094959824689553</v>
      </c>
      <c r="N488" s="46">
        <f t="shared" si="59"/>
        <v>1.0094959824689553</v>
      </c>
      <c r="O488" s="73">
        <f t="shared" si="60"/>
        <v>0.89722222222222225</v>
      </c>
      <c r="P488" s="74">
        <f>INDEX('EL&amp;SV'!$D$4:$H$45,MATCH(G488,'EL&amp;SV'!$H$4:$H$45,0),MATCH(IF(D488&gt;1000000,"A",IF(D488&gt;100000,"B",IF(D488&gt;50000,"C","D"))),'EL&amp;SV'!$D$4:$H$4,0))</f>
        <v>5</v>
      </c>
      <c r="Q488" s="48">
        <f>INDEX('EL&amp;SV'!$H$4:$L$45,MATCH(G488,'EL&amp;SV'!$H$4:$H$45,0),MATCH(IF(D488&gt;1000000,"A",IF(D488&gt;100000,"B",IF(D488&gt;50000,"C","D"))),'EL&amp;SV'!$H$4:$L$4,0))</f>
        <v>0.95</v>
      </c>
      <c r="R488" s="47">
        <f t="shared" si="58"/>
        <v>6258.8750913075228</v>
      </c>
      <c r="S488" s="47">
        <f t="shared" si="61"/>
        <v>1066.9643454265074</v>
      </c>
      <c r="T488" s="47">
        <f t="shared" si="62"/>
        <v>5191.9107458810158</v>
      </c>
      <c r="V488" s="68">
        <f t="shared" si="63"/>
        <v>58.87509130752278</v>
      </c>
    </row>
    <row r="489" spans="1:22" ht="21" customHeight="1" x14ac:dyDescent="0.2">
      <c r="A489" s="30">
        <v>484</v>
      </c>
      <c r="B489" s="51" t="s">
        <v>2226</v>
      </c>
      <c r="C489" s="52">
        <v>42401</v>
      </c>
      <c r="D489" s="57">
        <v>6143</v>
      </c>
      <c r="E489" s="57">
        <v>1523.55</v>
      </c>
      <c r="F489" s="44">
        <f t="shared" si="57"/>
        <v>42401</v>
      </c>
      <c r="G489" s="66" t="s">
        <v>1593</v>
      </c>
      <c r="H489" s="43">
        <f>MATCH(G489,'Category 4'!$A:$A,0)</f>
        <v>788</v>
      </c>
      <c r="I489" s="43">
        <f>MATCH($F$6,'Category 4'!$1:$1,0)</f>
        <v>135</v>
      </c>
      <c r="J489" s="43">
        <f>INDEX('Category 4'!$A$1:$EN$870,H489,I489)</f>
        <v>122.4</v>
      </c>
      <c r="K489" s="43">
        <f>MATCH($K$4,'Category 4'!$1:$1,0)</f>
        <v>144</v>
      </c>
      <c r="L489" s="43">
        <f>INDEX('Category 4'!$A$1:$EN$870,'P&amp;M working'!H489,'P&amp;M working'!K489)</f>
        <v>126.4</v>
      </c>
      <c r="M489" s="46">
        <f t="shared" si="64"/>
        <v>1.0326797385620916</v>
      </c>
      <c r="N489" s="46">
        <f t="shared" si="59"/>
        <v>1.0326797385620916</v>
      </c>
      <c r="O489" s="73">
        <f t="shared" si="60"/>
        <v>8.0527777777777771</v>
      </c>
      <c r="P489" s="74">
        <f>INDEX('EL&amp;SV'!$D$4:$H$45,MATCH(G489,'EL&amp;SV'!$H$4:$H$45,0),MATCH(IF(D489&gt;1000000,"A",IF(D489&gt;100000,"B",IF(D489&gt;50000,"C","D"))),'EL&amp;SV'!$D$4:$H$4,0))</f>
        <v>8</v>
      </c>
      <c r="Q489" s="48">
        <f>INDEX('EL&amp;SV'!$H$4:$L$45,MATCH(G489,'EL&amp;SV'!$H$4:$H$45,0),MATCH(IF(D489&gt;1000000,"A",IF(D489&gt;100000,"B",IF(D489&gt;50000,"C","D"))),'EL&amp;SV'!$H$4:$L$4,0))</f>
        <v>0.95</v>
      </c>
      <c r="R489" s="47">
        <f t="shared" si="58"/>
        <v>6343.7516339869289</v>
      </c>
      <c r="S489" s="47">
        <f t="shared" si="61"/>
        <v>6026.5640522875819</v>
      </c>
      <c r="T489" s="47">
        <f t="shared" si="62"/>
        <v>317.18758169934699</v>
      </c>
      <c r="V489" s="68">
        <f t="shared" si="63"/>
        <v>200.75163398692894</v>
      </c>
    </row>
    <row r="490" spans="1:22" ht="21" customHeight="1" x14ac:dyDescent="0.2">
      <c r="A490" s="30">
        <v>485</v>
      </c>
      <c r="B490" s="51" t="s">
        <v>2227</v>
      </c>
      <c r="C490" s="52">
        <v>42401</v>
      </c>
      <c r="D490" s="57">
        <v>6111</v>
      </c>
      <c r="E490" s="57">
        <v>1515.62</v>
      </c>
      <c r="F490" s="44">
        <f t="shared" si="57"/>
        <v>42401</v>
      </c>
      <c r="G490" s="66" t="s">
        <v>1325</v>
      </c>
      <c r="H490" s="43">
        <f>MATCH(G490,'Category 4'!$A:$A,0)</f>
        <v>654</v>
      </c>
      <c r="I490" s="43">
        <f>MATCH($F$6,'Category 4'!$1:$1,0)</f>
        <v>135</v>
      </c>
      <c r="J490" s="43">
        <f>INDEX('Category 4'!$A$1:$EN$870,H490,I490)</f>
        <v>111.7</v>
      </c>
      <c r="K490" s="43">
        <f>MATCH($K$4,'Category 4'!$1:$1,0)</f>
        <v>144</v>
      </c>
      <c r="L490" s="43">
        <f>INDEX('Category 4'!$A$1:$EN$870,'P&amp;M working'!H490,'P&amp;M working'!K490)</f>
        <v>113.8</v>
      </c>
      <c r="M490" s="46">
        <f t="shared" si="64"/>
        <v>1.018800358102059</v>
      </c>
      <c r="N490" s="46">
        <f t="shared" si="59"/>
        <v>1.018800358102059</v>
      </c>
      <c r="O490" s="73">
        <f t="shared" si="60"/>
        <v>8.0527777777777771</v>
      </c>
      <c r="P490" s="74">
        <f>INDEX('EL&amp;SV'!$D$4:$H$45,MATCH(G490,'EL&amp;SV'!$H$4:$H$45,0),MATCH(IF(D490&gt;1000000,"A",IF(D490&gt;100000,"B",IF(D490&gt;50000,"C","D"))),'EL&amp;SV'!$D$4:$H$4,0))</f>
        <v>8</v>
      </c>
      <c r="Q490" s="48">
        <f>INDEX('EL&amp;SV'!$H$4:$L$45,MATCH(G490,'EL&amp;SV'!$H$4:$H$45,0),MATCH(IF(D490&gt;1000000,"A",IF(D490&gt;100000,"B",IF(D490&gt;50000,"C","D"))),'EL&amp;SV'!$H$4:$L$4,0))</f>
        <v>0.95</v>
      </c>
      <c r="R490" s="47">
        <f t="shared" si="58"/>
        <v>6225.888988361683</v>
      </c>
      <c r="S490" s="47">
        <f t="shared" si="61"/>
        <v>5914.5945389435983</v>
      </c>
      <c r="T490" s="47">
        <f t="shared" si="62"/>
        <v>311.2944494180847</v>
      </c>
      <c r="V490" s="68">
        <f t="shared" si="63"/>
        <v>114.888988361683</v>
      </c>
    </row>
    <row r="491" spans="1:22" ht="21" customHeight="1" x14ac:dyDescent="0.2">
      <c r="A491" s="30">
        <v>486</v>
      </c>
      <c r="B491" s="51" t="s">
        <v>2228</v>
      </c>
      <c r="C491" s="52">
        <v>42993</v>
      </c>
      <c r="D491" s="57">
        <v>6080</v>
      </c>
      <c r="E491" s="57">
        <v>2444.6799999999998</v>
      </c>
      <c r="F491" s="44">
        <f t="shared" si="57"/>
        <v>42979</v>
      </c>
      <c r="G491" s="66" t="s">
        <v>1349</v>
      </c>
      <c r="H491" s="43">
        <f>MATCH(G491,'Category 4'!$A:$A,0)</f>
        <v>566</v>
      </c>
      <c r="I491" s="43">
        <f>MATCH($F$6,'Category 4'!$1:$1,0)</f>
        <v>135</v>
      </c>
      <c r="J491" s="43">
        <f>INDEX('Category 4'!$A$1:$EN$870,H491,I491)</f>
        <v>147.6</v>
      </c>
      <c r="K491" s="43">
        <f>MATCH($K$4,'Category 4'!$1:$1,0)</f>
        <v>144</v>
      </c>
      <c r="L491" s="43">
        <f>INDEX('Category 4'!$A$1:$EN$870,'P&amp;M working'!H491,'P&amp;M working'!K491)</f>
        <v>139.69999999999999</v>
      </c>
      <c r="M491" s="46">
        <f t="shared" si="64"/>
        <v>0.94647696476964771</v>
      </c>
      <c r="N491" s="46">
        <f t="shared" si="59"/>
        <v>0.94647696476964771</v>
      </c>
      <c r="O491" s="73">
        <f t="shared" si="60"/>
        <v>6.4305555555555554</v>
      </c>
      <c r="P491" s="74">
        <f>INDEX('EL&amp;SV'!$D$4:$H$45,MATCH(G491,'EL&amp;SV'!$H$4:$H$45,0),MATCH(IF(D491&gt;1000000,"A",IF(D491&gt;100000,"B",IF(D491&gt;50000,"C","D"))),'EL&amp;SV'!$D$4:$H$4,0))</f>
        <v>5</v>
      </c>
      <c r="Q491" s="48">
        <f>INDEX('EL&amp;SV'!$H$4:$L$45,MATCH(G491,'EL&amp;SV'!$H$4:$H$45,0),MATCH(IF(D491&gt;1000000,"A",IF(D491&gt;100000,"B",IF(D491&gt;50000,"C","D"))),'EL&amp;SV'!$H$4:$L$4,0))</f>
        <v>0.95</v>
      </c>
      <c r="R491" s="47">
        <f t="shared" si="58"/>
        <v>5754.5799457994581</v>
      </c>
      <c r="S491" s="47">
        <f t="shared" si="61"/>
        <v>5466.8509485094855</v>
      </c>
      <c r="T491" s="47">
        <f t="shared" si="62"/>
        <v>287.72899728997254</v>
      </c>
      <c r="V491" s="68">
        <f t="shared" si="63"/>
        <v>-325.42005420054193</v>
      </c>
    </row>
    <row r="492" spans="1:22" ht="21" customHeight="1" x14ac:dyDescent="0.2">
      <c r="A492" s="30">
        <v>487</v>
      </c>
      <c r="B492" s="51" t="s">
        <v>2229</v>
      </c>
      <c r="C492" s="52">
        <v>42824</v>
      </c>
      <c r="D492" s="57">
        <v>5831.15</v>
      </c>
      <c r="E492" s="57">
        <v>2088.13</v>
      </c>
      <c r="F492" s="44">
        <f t="shared" si="57"/>
        <v>42795</v>
      </c>
      <c r="G492" s="66" t="s">
        <v>1325</v>
      </c>
      <c r="H492" s="43">
        <f>MATCH(G492,'Category 4'!$A:$A,0)</f>
        <v>654</v>
      </c>
      <c r="I492" s="43">
        <f>MATCH($F$6,'Category 4'!$1:$1,0)</f>
        <v>135</v>
      </c>
      <c r="J492" s="43">
        <f>INDEX('Category 4'!$A$1:$EN$870,H492,I492)</f>
        <v>111.7</v>
      </c>
      <c r="K492" s="43">
        <f>MATCH($K$4,'Category 4'!$1:$1,0)</f>
        <v>144</v>
      </c>
      <c r="L492" s="43">
        <f>INDEX('Category 4'!$A$1:$EN$870,'P&amp;M working'!H492,'P&amp;M working'!K492)</f>
        <v>113.8</v>
      </c>
      <c r="M492" s="46">
        <f t="shared" si="64"/>
        <v>1.018800358102059</v>
      </c>
      <c r="N492" s="46">
        <f t="shared" si="59"/>
        <v>1.018800358102059</v>
      </c>
      <c r="O492" s="73">
        <f t="shared" si="60"/>
        <v>6.8888888888888893</v>
      </c>
      <c r="P492" s="74">
        <f>INDEX('EL&amp;SV'!$D$4:$H$45,MATCH(G492,'EL&amp;SV'!$H$4:$H$45,0),MATCH(IF(D492&gt;1000000,"A",IF(D492&gt;100000,"B",IF(D492&gt;50000,"C","D"))),'EL&amp;SV'!$D$4:$H$4,0))</f>
        <v>8</v>
      </c>
      <c r="Q492" s="48">
        <f>INDEX('EL&amp;SV'!$H$4:$L$45,MATCH(G492,'EL&amp;SV'!$H$4:$H$45,0),MATCH(IF(D492&gt;1000000,"A",IF(D492&gt;100000,"B",IF(D492&gt;50000,"C","D"))),'EL&amp;SV'!$H$4:$L$4,0))</f>
        <v>0.95</v>
      </c>
      <c r="R492" s="47">
        <f t="shared" si="58"/>
        <v>5940.7777081468212</v>
      </c>
      <c r="S492" s="47">
        <f t="shared" si="61"/>
        <v>4859.8862084701077</v>
      </c>
      <c r="T492" s="47">
        <f t="shared" si="62"/>
        <v>1080.8914996767135</v>
      </c>
      <c r="V492" s="68">
        <f t="shared" si="63"/>
        <v>109.62770814682153</v>
      </c>
    </row>
    <row r="493" spans="1:22" ht="21" customHeight="1" x14ac:dyDescent="0.2">
      <c r="A493" s="30">
        <v>488</v>
      </c>
      <c r="B493" s="51" t="s">
        <v>2230</v>
      </c>
      <c r="C493" s="52">
        <v>42809</v>
      </c>
      <c r="D493" s="57">
        <v>5588.03</v>
      </c>
      <c r="E493" s="57">
        <v>1979.26</v>
      </c>
      <c r="F493" s="44">
        <f t="shared" si="57"/>
        <v>42795</v>
      </c>
      <c r="G493" s="66" t="s">
        <v>1237</v>
      </c>
      <c r="H493" s="43">
        <f>MATCH(G493,'Category 4'!$A:$A,0)</f>
        <v>610</v>
      </c>
      <c r="I493" s="43">
        <f>MATCH($F$6,'Category 4'!$1:$1,0)</f>
        <v>135</v>
      </c>
      <c r="J493" s="43">
        <f>INDEX('Category 4'!$A$1:$EN$870,H493,I493)</f>
        <v>132.9</v>
      </c>
      <c r="K493" s="43">
        <f>MATCH($K$4,'Category 4'!$1:$1,0)</f>
        <v>144</v>
      </c>
      <c r="L493" s="43">
        <f>INDEX('Category 4'!$A$1:$EN$870,'P&amp;M working'!H493,'P&amp;M working'!K493)</f>
        <v>138.6</v>
      </c>
      <c r="M493" s="46">
        <f t="shared" si="64"/>
        <v>1.0428893905191872</v>
      </c>
      <c r="N493" s="46">
        <f t="shared" si="59"/>
        <v>1.0428893905191872</v>
      </c>
      <c r="O493" s="73">
        <f t="shared" si="60"/>
        <v>6.9305555555555554</v>
      </c>
      <c r="P493" s="74">
        <f>INDEX('EL&amp;SV'!$D$4:$H$45,MATCH(G493,'EL&amp;SV'!$H$4:$H$45,0),MATCH(IF(D493&gt;1000000,"A",IF(D493&gt;100000,"B",IF(D493&gt;50000,"C","D"))),'EL&amp;SV'!$D$4:$H$4,0))</f>
        <v>8</v>
      </c>
      <c r="Q493" s="48">
        <f>INDEX('EL&amp;SV'!$H$4:$L$45,MATCH(G493,'EL&amp;SV'!$H$4:$H$45,0),MATCH(IF(D493&gt;1000000,"A",IF(D493&gt;100000,"B",IF(D493&gt;50000,"C","D"))),'EL&amp;SV'!$H$4:$L$4,0))</f>
        <v>0.95</v>
      </c>
      <c r="R493" s="47">
        <f t="shared" si="58"/>
        <v>5827.6972009029332</v>
      </c>
      <c r="S493" s="47">
        <f t="shared" si="61"/>
        <v>4796.2150314028395</v>
      </c>
      <c r="T493" s="47">
        <f t="shared" si="62"/>
        <v>1031.4821695000937</v>
      </c>
      <c r="V493" s="68">
        <f t="shared" si="63"/>
        <v>239.66720090293347</v>
      </c>
    </row>
    <row r="494" spans="1:22" ht="21" customHeight="1" x14ac:dyDescent="0.2">
      <c r="A494" s="30">
        <v>489</v>
      </c>
      <c r="B494" s="51" t="s">
        <v>2231</v>
      </c>
      <c r="C494" s="52">
        <v>42809</v>
      </c>
      <c r="D494" s="57">
        <v>5587.97</v>
      </c>
      <c r="E494" s="57">
        <v>1979.23</v>
      </c>
      <c r="F494" s="44">
        <f t="shared" si="57"/>
        <v>42795</v>
      </c>
      <c r="G494" s="66" t="s">
        <v>1237</v>
      </c>
      <c r="H494" s="43">
        <f>MATCH(G494,'Category 4'!$A:$A,0)</f>
        <v>610</v>
      </c>
      <c r="I494" s="43">
        <f>MATCH($F$6,'Category 4'!$1:$1,0)</f>
        <v>135</v>
      </c>
      <c r="J494" s="43">
        <f>INDEX('Category 4'!$A$1:$EN$870,H494,I494)</f>
        <v>132.9</v>
      </c>
      <c r="K494" s="43">
        <f>MATCH($K$4,'Category 4'!$1:$1,0)</f>
        <v>144</v>
      </c>
      <c r="L494" s="43">
        <f>INDEX('Category 4'!$A$1:$EN$870,'P&amp;M working'!H494,'P&amp;M working'!K494)</f>
        <v>138.6</v>
      </c>
      <c r="M494" s="46">
        <f t="shared" si="64"/>
        <v>1.0428893905191872</v>
      </c>
      <c r="N494" s="46">
        <f t="shared" si="59"/>
        <v>1.0428893905191872</v>
      </c>
      <c r="O494" s="73">
        <f t="shared" si="60"/>
        <v>6.9305555555555554</v>
      </c>
      <c r="P494" s="74">
        <f>INDEX('EL&amp;SV'!$D$4:$H$45,MATCH(G494,'EL&amp;SV'!$H$4:$H$45,0),MATCH(IF(D494&gt;1000000,"A",IF(D494&gt;100000,"B",IF(D494&gt;50000,"C","D"))),'EL&amp;SV'!$D$4:$H$4,0))</f>
        <v>8</v>
      </c>
      <c r="Q494" s="48">
        <f>INDEX('EL&amp;SV'!$H$4:$L$45,MATCH(G494,'EL&amp;SV'!$H$4:$H$45,0),MATCH(IF(D494&gt;1000000,"A",IF(D494&gt;100000,"B",IF(D494&gt;50000,"C","D"))),'EL&amp;SV'!$H$4:$L$4,0))</f>
        <v>0.95</v>
      </c>
      <c r="R494" s="47">
        <f t="shared" si="58"/>
        <v>5827.6346275395026</v>
      </c>
      <c r="S494" s="47">
        <f t="shared" si="61"/>
        <v>4796.1635333074673</v>
      </c>
      <c r="T494" s="47">
        <f t="shared" si="62"/>
        <v>1031.4710942320353</v>
      </c>
      <c r="V494" s="68">
        <f t="shared" si="63"/>
        <v>239.66462753950236</v>
      </c>
    </row>
    <row r="495" spans="1:22" ht="21" customHeight="1" x14ac:dyDescent="0.2">
      <c r="A495" s="30">
        <v>490</v>
      </c>
      <c r="B495" s="51" t="s">
        <v>2232</v>
      </c>
      <c r="C495" s="52">
        <v>42503</v>
      </c>
      <c r="D495" s="57">
        <v>5512.6</v>
      </c>
      <c r="E495" s="57">
        <v>1513.49</v>
      </c>
      <c r="F495" s="44">
        <f t="shared" si="57"/>
        <v>42491</v>
      </c>
      <c r="G495" s="66" t="s">
        <v>1018</v>
      </c>
      <c r="H495" s="43">
        <f>MATCH(G495,'Category 4'!$A:$A,0)</f>
        <v>499</v>
      </c>
      <c r="I495" s="43">
        <f>MATCH($F$6,'Category 4'!$1:$1,0)</f>
        <v>135</v>
      </c>
      <c r="J495" s="43">
        <f>INDEX('Category 4'!$A$1:$EN$870,H495,I495)</f>
        <v>138.9</v>
      </c>
      <c r="K495" s="43">
        <f>MATCH($K$4,'Category 4'!$1:$1,0)</f>
        <v>144</v>
      </c>
      <c r="L495" s="43">
        <f>INDEX('Category 4'!$A$1:$EN$870,'P&amp;M working'!H495,'P&amp;M working'!K495)</f>
        <v>137.19999999999999</v>
      </c>
      <c r="M495" s="46">
        <f t="shared" si="64"/>
        <v>0.98776097912167016</v>
      </c>
      <c r="N495" s="46">
        <f t="shared" si="59"/>
        <v>0.98776097912167016</v>
      </c>
      <c r="O495" s="73">
        <f t="shared" si="60"/>
        <v>7.7694444444444448</v>
      </c>
      <c r="P495" s="74">
        <f>INDEX('EL&amp;SV'!$D$4:$H$45,MATCH(G495,'EL&amp;SV'!$H$4:$H$45,0),MATCH(IF(D495&gt;1000000,"A",IF(D495&gt;100000,"B",IF(D495&gt;50000,"C","D"))),'EL&amp;SV'!$D$4:$H$4,0))</f>
        <v>5</v>
      </c>
      <c r="Q495" s="48">
        <f>INDEX('EL&amp;SV'!$H$4:$L$45,MATCH(G495,'EL&amp;SV'!$H$4:$H$45,0),MATCH(IF(D495&gt;1000000,"A",IF(D495&gt;100000,"B",IF(D495&gt;50000,"C","D"))),'EL&amp;SV'!$H$4:$L$4,0))</f>
        <v>0.95</v>
      </c>
      <c r="R495" s="47">
        <f t="shared" si="58"/>
        <v>5445.131173506119</v>
      </c>
      <c r="S495" s="47">
        <f t="shared" si="61"/>
        <v>5172.8746148308128</v>
      </c>
      <c r="T495" s="47">
        <f t="shared" si="62"/>
        <v>272.25655867530622</v>
      </c>
      <c r="V495" s="68">
        <f t="shared" si="63"/>
        <v>-67.468826493881352</v>
      </c>
    </row>
    <row r="496" spans="1:22" ht="21" customHeight="1" x14ac:dyDescent="0.2">
      <c r="A496" s="30">
        <v>491</v>
      </c>
      <c r="B496" s="51" t="s">
        <v>2233</v>
      </c>
      <c r="C496" s="52">
        <v>42522</v>
      </c>
      <c r="D496" s="57">
        <v>5500.6</v>
      </c>
      <c r="E496" s="57">
        <v>1537.4</v>
      </c>
      <c r="F496" s="44">
        <f t="shared" si="57"/>
        <v>42522</v>
      </c>
      <c r="G496" s="66" t="s">
        <v>1325</v>
      </c>
      <c r="H496" s="43">
        <f>MATCH(G496,'Category 4'!$A:$A,0)</f>
        <v>654</v>
      </c>
      <c r="I496" s="43">
        <f>MATCH($F$6,'Category 4'!$1:$1,0)</f>
        <v>135</v>
      </c>
      <c r="J496" s="43">
        <f>INDEX('Category 4'!$A$1:$EN$870,H496,I496)</f>
        <v>111.7</v>
      </c>
      <c r="K496" s="43">
        <f>MATCH($K$4,'Category 4'!$1:$1,0)</f>
        <v>144</v>
      </c>
      <c r="L496" s="43">
        <f>INDEX('Category 4'!$A$1:$EN$870,'P&amp;M working'!H496,'P&amp;M working'!K496)</f>
        <v>113.8</v>
      </c>
      <c r="M496" s="46">
        <f t="shared" si="64"/>
        <v>1.018800358102059</v>
      </c>
      <c r="N496" s="46">
        <f t="shared" si="59"/>
        <v>1.018800358102059</v>
      </c>
      <c r="O496" s="73">
        <f t="shared" si="60"/>
        <v>7.7194444444444441</v>
      </c>
      <c r="P496" s="74">
        <f>INDEX('EL&amp;SV'!$D$4:$H$45,MATCH(G496,'EL&amp;SV'!$H$4:$H$45,0),MATCH(IF(D496&gt;1000000,"A",IF(D496&gt;100000,"B",IF(D496&gt;50000,"C","D"))),'EL&amp;SV'!$D$4:$H$4,0))</f>
        <v>8</v>
      </c>
      <c r="Q496" s="48">
        <f>INDEX('EL&amp;SV'!$H$4:$L$45,MATCH(G496,'EL&amp;SV'!$H$4:$H$45,0),MATCH(IF(D496&gt;1000000,"A",IF(D496&gt;100000,"B",IF(D496&gt;50000,"C","D"))),'EL&amp;SV'!$H$4:$L$4,0))</f>
        <v>0.95</v>
      </c>
      <c r="R496" s="47">
        <f t="shared" si="58"/>
        <v>5604.0132497761861</v>
      </c>
      <c r="S496" s="47">
        <f t="shared" si="61"/>
        <v>5137.1094375248676</v>
      </c>
      <c r="T496" s="47">
        <f t="shared" si="62"/>
        <v>466.90381225131841</v>
      </c>
      <c r="V496" s="68">
        <f t="shared" si="63"/>
        <v>103.41324977618569</v>
      </c>
    </row>
    <row r="497" spans="1:22" ht="21" customHeight="1" x14ac:dyDescent="0.2">
      <c r="A497" s="30">
        <v>492</v>
      </c>
      <c r="B497" s="51" t="s">
        <v>2234</v>
      </c>
      <c r="C497" s="52">
        <v>42825</v>
      </c>
      <c r="D497" s="57">
        <v>5314.03</v>
      </c>
      <c r="E497" s="57">
        <v>1904.34</v>
      </c>
      <c r="F497" s="44">
        <f t="shared" si="57"/>
        <v>42795</v>
      </c>
      <c r="G497" s="66" t="s">
        <v>1237</v>
      </c>
      <c r="H497" s="43">
        <f>MATCH(G497,'Category 4'!$A:$A,0)</f>
        <v>610</v>
      </c>
      <c r="I497" s="43">
        <f>MATCH($F$6,'Category 4'!$1:$1,0)</f>
        <v>135</v>
      </c>
      <c r="J497" s="43">
        <f>INDEX('Category 4'!$A$1:$EN$870,H497,I497)</f>
        <v>132.9</v>
      </c>
      <c r="K497" s="43">
        <f>MATCH($K$4,'Category 4'!$1:$1,0)</f>
        <v>144</v>
      </c>
      <c r="L497" s="43">
        <f>INDEX('Category 4'!$A$1:$EN$870,'P&amp;M working'!H497,'P&amp;M working'!K497)</f>
        <v>138.6</v>
      </c>
      <c r="M497" s="46">
        <f t="shared" si="64"/>
        <v>1.0428893905191872</v>
      </c>
      <c r="N497" s="46">
        <f t="shared" si="59"/>
        <v>1.0428893905191872</v>
      </c>
      <c r="O497" s="73">
        <f t="shared" si="60"/>
        <v>6.8888888888888893</v>
      </c>
      <c r="P497" s="74">
        <f>INDEX('EL&amp;SV'!$D$4:$H$45,MATCH(G497,'EL&amp;SV'!$H$4:$H$45,0),MATCH(IF(D497&gt;1000000,"A",IF(D497&gt;100000,"B",IF(D497&gt;50000,"C","D"))),'EL&amp;SV'!$D$4:$H$4,0))</f>
        <v>8</v>
      </c>
      <c r="Q497" s="48">
        <f>INDEX('EL&amp;SV'!$H$4:$L$45,MATCH(G497,'EL&amp;SV'!$H$4:$H$45,0),MATCH(IF(D497&gt;1000000,"A",IF(D497&gt;100000,"B",IF(D497&gt;50000,"C","D"))),'EL&amp;SV'!$H$4:$L$4,0))</f>
        <v>0.95</v>
      </c>
      <c r="R497" s="47">
        <f t="shared" si="58"/>
        <v>5541.9455079006757</v>
      </c>
      <c r="S497" s="47">
        <f t="shared" si="61"/>
        <v>4533.6193113243035</v>
      </c>
      <c r="T497" s="47">
        <f t="shared" si="62"/>
        <v>1008.3261965763722</v>
      </c>
      <c r="V497" s="68">
        <f t="shared" si="63"/>
        <v>227.91550790067595</v>
      </c>
    </row>
    <row r="498" spans="1:22" ht="21" customHeight="1" x14ac:dyDescent="0.2">
      <c r="A498" s="30">
        <v>493</v>
      </c>
      <c r="B498" s="51" t="s">
        <v>2235</v>
      </c>
      <c r="C498" s="52">
        <v>42825</v>
      </c>
      <c r="D498" s="57">
        <v>5306.99</v>
      </c>
      <c r="E498" s="57">
        <v>1901.82</v>
      </c>
      <c r="F498" s="44">
        <f t="shared" si="57"/>
        <v>42795</v>
      </c>
      <c r="G498" s="66" t="s">
        <v>1237</v>
      </c>
      <c r="H498" s="43">
        <f>MATCH(G498,'Category 4'!$A:$A,0)</f>
        <v>610</v>
      </c>
      <c r="I498" s="43">
        <f>MATCH($F$6,'Category 4'!$1:$1,0)</f>
        <v>135</v>
      </c>
      <c r="J498" s="43">
        <f>INDEX('Category 4'!$A$1:$EN$870,H498,I498)</f>
        <v>132.9</v>
      </c>
      <c r="K498" s="43">
        <f>MATCH($K$4,'Category 4'!$1:$1,0)</f>
        <v>144</v>
      </c>
      <c r="L498" s="43">
        <f>INDEX('Category 4'!$A$1:$EN$870,'P&amp;M working'!H498,'P&amp;M working'!K498)</f>
        <v>138.6</v>
      </c>
      <c r="M498" s="46">
        <f t="shared" si="64"/>
        <v>1.0428893905191872</v>
      </c>
      <c r="N498" s="46">
        <f t="shared" si="59"/>
        <v>1.0428893905191872</v>
      </c>
      <c r="O498" s="73">
        <f t="shared" si="60"/>
        <v>6.8888888888888893</v>
      </c>
      <c r="P498" s="74">
        <f>INDEX('EL&amp;SV'!$D$4:$H$45,MATCH(G498,'EL&amp;SV'!$H$4:$H$45,0),MATCH(IF(D498&gt;1000000,"A",IF(D498&gt;100000,"B",IF(D498&gt;50000,"C","D"))),'EL&amp;SV'!$D$4:$H$4,0))</f>
        <v>8</v>
      </c>
      <c r="Q498" s="48">
        <f>INDEX('EL&amp;SV'!$H$4:$L$45,MATCH(G498,'EL&amp;SV'!$H$4:$H$45,0),MATCH(IF(D498&gt;1000000,"A",IF(D498&gt;100000,"B",IF(D498&gt;50000,"C","D"))),'EL&amp;SV'!$H$4:$L$4,0))</f>
        <v>0.95</v>
      </c>
      <c r="R498" s="47">
        <f t="shared" si="58"/>
        <v>5534.6035665914205</v>
      </c>
      <c r="S498" s="47">
        <f t="shared" si="61"/>
        <v>4527.6131954477032</v>
      </c>
      <c r="T498" s="47">
        <f t="shared" si="62"/>
        <v>1006.9903711437173</v>
      </c>
      <c r="V498" s="68">
        <f t="shared" si="63"/>
        <v>227.61356659142075</v>
      </c>
    </row>
    <row r="499" spans="1:22" ht="21" customHeight="1" x14ac:dyDescent="0.2">
      <c r="A499" s="30">
        <v>494</v>
      </c>
      <c r="B499" s="51" t="s">
        <v>2236</v>
      </c>
      <c r="C499" s="52">
        <v>42668</v>
      </c>
      <c r="D499" s="57">
        <v>5250</v>
      </c>
      <c r="E499" s="57">
        <v>1666.86</v>
      </c>
      <c r="F499" s="44">
        <f t="shared" si="57"/>
        <v>42644</v>
      </c>
      <c r="G499" s="66" t="s">
        <v>1503</v>
      </c>
      <c r="H499" s="43">
        <f>MATCH(G499,'Category 4'!$A:$A,0)</f>
        <v>743</v>
      </c>
      <c r="I499" s="43">
        <f>MATCH($F$6,'Category 4'!$1:$1,0)</f>
        <v>135</v>
      </c>
      <c r="J499" s="43">
        <f>INDEX('Category 4'!$A$1:$EN$870,H499,I499)</f>
        <v>128.30000000000001</v>
      </c>
      <c r="K499" s="43">
        <f>MATCH($K$4,'Category 4'!$1:$1,0)</f>
        <v>144</v>
      </c>
      <c r="L499" s="43">
        <f>INDEX('Category 4'!$A$1:$EN$870,'P&amp;M working'!H499,'P&amp;M working'!K499)</f>
        <v>129.4</v>
      </c>
      <c r="M499" s="46">
        <f t="shared" si="64"/>
        <v>1.0085736554949336</v>
      </c>
      <c r="N499" s="46">
        <f t="shared" si="59"/>
        <v>1.0085736554949336</v>
      </c>
      <c r="O499" s="73">
        <f t="shared" si="60"/>
        <v>7.3194444444444446</v>
      </c>
      <c r="P499" s="74">
        <f>INDEX('EL&amp;SV'!$D$4:$H$45,MATCH(G499,'EL&amp;SV'!$H$4:$H$45,0),MATCH(IF(D499&gt;1000000,"A",IF(D499&gt;100000,"B",IF(D499&gt;50000,"C","D"))),'EL&amp;SV'!$D$4:$H$4,0))</f>
        <v>3</v>
      </c>
      <c r="Q499" s="48">
        <f>INDEX('EL&amp;SV'!$H$4:$L$45,MATCH(G499,'EL&amp;SV'!$H$4:$H$45,0),MATCH(IF(D499&gt;1000000,"A",IF(D499&gt;100000,"B",IF(D499&gt;50000,"C","D"))),'EL&amp;SV'!$H$4:$L$4,0))</f>
        <v>0.95</v>
      </c>
      <c r="R499" s="47">
        <f t="shared" si="58"/>
        <v>5295.0116913484017</v>
      </c>
      <c r="S499" s="47">
        <f t="shared" si="61"/>
        <v>5030.2611067809812</v>
      </c>
      <c r="T499" s="47">
        <f t="shared" si="62"/>
        <v>264.75058456742045</v>
      </c>
      <c r="V499" s="68">
        <f t="shared" si="63"/>
        <v>45.011691348401655</v>
      </c>
    </row>
    <row r="500" spans="1:22" ht="21" customHeight="1" x14ac:dyDescent="0.2">
      <c r="A500" s="30">
        <v>495</v>
      </c>
      <c r="B500" s="51" t="s">
        <v>2237</v>
      </c>
      <c r="C500" s="52">
        <v>42401</v>
      </c>
      <c r="D500" s="57">
        <v>5211</v>
      </c>
      <c r="E500" s="57">
        <v>1292.3900000000001</v>
      </c>
      <c r="F500" s="44">
        <f t="shared" si="57"/>
        <v>42401</v>
      </c>
      <c r="G500" s="66" t="s">
        <v>1325</v>
      </c>
      <c r="H500" s="43">
        <f>MATCH(G500,'Category 4'!$A:$A,0)</f>
        <v>654</v>
      </c>
      <c r="I500" s="43">
        <f>MATCH($F$6,'Category 4'!$1:$1,0)</f>
        <v>135</v>
      </c>
      <c r="J500" s="43">
        <f>INDEX('Category 4'!$A$1:$EN$870,H500,I500)</f>
        <v>111.7</v>
      </c>
      <c r="K500" s="43">
        <f>MATCH($K$4,'Category 4'!$1:$1,0)</f>
        <v>144</v>
      </c>
      <c r="L500" s="43">
        <f>INDEX('Category 4'!$A$1:$EN$870,'P&amp;M working'!H500,'P&amp;M working'!K500)</f>
        <v>113.8</v>
      </c>
      <c r="M500" s="46">
        <f t="shared" si="64"/>
        <v>1.018800358102059</v>
      </c>
      <c r="N500" s="46">
        <f t="shared" si="59"/>
        <v>1.018800358102059</v>
      </c>
      <c r="O500" s="73">
        <f t="shared" si="60"/>
        <v>8.0527777777777771</v>
      </c>
      <c r="P500" s="74">
        <f>INDEX('EL&amp;SV'!$D$4:$H$45,MATCH(G500,'EL&amp;SV'!$H$4:$H$45,0),MATCH(IF(D500&gt;1000000,"A",IF(D500&gt;100000,"B",IF(D500&gt;50000,"C","D"))),'EL&amp;SV'!$D$4:$H$4,0))</f>
        <v>8</v>
      </c>
      <c r="Q500" s="48">
        <f>INDEX('EL&amp;SV'!$H$4:$L$45,MATCH(G500,'EL&amp;SV'!$H$4:$H$45,0),MATCH(IF(D500&gt;1000000,"A",IF(D500&gt;100000,"B",IF(D500&gt;50000,"C","D"))),'EL&amp;SV'!$H$4:$L$4,0))</f>
        <v>0.95</v>
      </c>
      <c r="R500" s="47">
        <f t="shared" si="58"/>
        <v>5308.9686660698299</v>
      </c>
      <c r="S500" s="47">
        <f t="shared" si="61"/>
        <v>5043.5202327663383</v>
      </c>
      <c r="T500" s="47">
        <f t="shared" si="62"/>
        <v>265.44843330349158</v>
      </c>
      <c r="V500" s="68">
        <f t="shared" si="63"/>
        <v>97.968666069829851</v>
      </c>
    </row>
    <row r="501" spans="1:22" ht="21" customHeight="1" x14ac:dyDescent="0.2">
      <c r="A501" s="30">
        <v>496</v>
      </c>
      <c r="B501" s="51" t="s">
        <v>2238</v>
      </c>
      <c r="C501" s="52">
        <v>42809</v>
      </c>
      <c r="D501" s="57">
        <v>4896.21</v>
      </c>
      <c r="E501" s="57">
        <v>1734.22</v>
      </c>
      <c r="F501" s="44">
        <f t="shared" si="57"/>
        <v>42795</v>
      </c>
      <c r="G501" s="66" t="s">
        <v>1237</v>
      </c>
      <c r="H501" s="43">
        <f>MATCH(G501,'Category 4'!$A:$A,0)</f>
        <v>610</v>
      </c>
      <c r="I501" s="43">
        <f>MATCH($F$6,'Category 4'!$1:$1,0)</f>
        <v>135</v>
      </c>
      <c r="J501" s="43">
        <f>INDEX('Category 4'!$A$1:$EN$870,H501,I501)</f>
        <v>132.9</v>
      </c>
      <c r="K501" s="43">
        <f>MATCH($K$4,'Category 4'!$1:$1,0)</f>
        <v>144</v>
      </c>
      <c r="L501" s="43">
        <f>INDEX('Category 4'!$A$1:$EN$870,'P&amp;M working'!H501,'P&amp;M working'!K501)</f>
        <v>138.6</v>
      </c>
      <c r="M501" s="46">
        <f t="shared" si="64"/>
        <v>1.0428893905191872</v>
      </c>
      <c r="N501" s="46">
        <f t="shared" si="59"/>
        <v>1.0428893905191872</v>
      </c>
      <c r="O501" s="73">
        <f t="shared" si="60"/>
        <v>6.9305555555555554</v>
      </c>
      <c r="P501" s="74">
        <f>INDEX('EL&amp;SV'!$D$4:$H$45,MATCH(G501,'EL&amp;SV'!$H$4:$H$45,0),MATCH(IF(D501&gt;1000000,"A",IF(D501&gt;100000,"B",IF(D501&gt;50000,"C","D"))),'EL&amp;SV'!$D$4:$H$4,0))</f>
        <v>8</v>
      </c>
      <c r="Q501" s="48">
        <f>INDEX('EL&amp;SV'!$H$4:$L$45,MATCH(G501,'EL&amp;SV'!$H$4:$H$45,0),MATCH(IF(D501&gt;1000000,"A",IF(D501&gt;100000,"B",IF(D501&gt;50000,"C","D"))),'EL&amp;SV'!$H$4:$L$4,0))</f>
        <v>0.95</v>
      </c>
      <c r="R501" s="47">
        <f t="shared" si="58"/>
        <v>5106.2054627539492</v>
      </c>
      <c r="S501" s="47">
        <f t="shared" si="61"/>
        <v>4202.424825726579</v>
      </c>
      <c r="T501" s="47">
        <f t="shared" si="62"/>
        <v>903.78063702737018</v>
      </c>
      <c r="V501" s="68">
        <f t="shared" si="63"/>
        <v>209.99546275394914</v>
      </c>
    </row>
    <row r="502" spans="1:22" ht="21" customHeight="1" x14ac:dyDescent="0.2">
      <c r="A502" s="30">
        <v>497</v>
      </c>
      <c r="B502" s="51" t="s">
        <v>2239</v>
      </c>
      <c r="C502" s="52">
        <v>42809</v>
      </c>
      <c r="D502" s="57">
        <v>4896.21</v>
      </c>
      <c r="E502" s="57">
        <v>1734.22</v>
      </c>
      <c r="F502" s="44">
        <f t="shared" si="57"/>
        <v>42795</v>
      </c>
      <c r="G502" s="66" t="s">
        <v>1237</v>
      </c>
      <c r="H502" s="43">
        <f>MATCH(G502,'Category 4'!$A:$A,0)</f>
        <v>610</v>
      </c>
      <c r="I502" s="43">
        <f>MATCH($F$6,'Category 4'!$1:$1,0)</f>
        <v>135</v>
      </c>
      <c r="J502" s="43">
        <f>INDEX('Category 4'!$A$1:$EN$870,H502,I502)</f>
        <v>132.9</v>
      </c>
      <c r="K502" s="43">
        <f>MATCH($K$4,'Category 4'!$1:$1,0)</f>
        <v>144</v>
      </c>
      <c r="L502" s="43">
        <f>INDEX('Category 4'!$A$1:$EN$870,'P&amp;M working'!H502,'P&amp;M working'!K502)</f>
        <v>138.6</v>
      </c>
      <c r="M502" s="46">
        <f t="shared" si="64"/>
        <v>1.0428893905191872</v>
      </c>
      <c r="N502" s="46">
        <f t="shared" si="59"/>
        <v>1.0428893905191872</v>
      </c>
      <c r="O502" s="73">
        <f t="shared" si="60"/>
        <v>6.9305555555555554</v>
      </c>
      <c r="P502" s="74">
        <f>INDEX('EL&amp;SV'!$D$4:$H$45,MATCH(G502,'EL&amp;SV'!$H$4:$H$45,0),MATCH(IF(D502&gt;1000000,"A",IF(D502&gt;100000,"B",IF(D502&gt;50000,"C","D"))),'EL&amp;SV'!$D$4:$H$4,0))</f>
        <v>8</v>
      </c>
      <c r="Q502" s="48">
        <f>INDEX('EL&amp;SV'!$H$4:$L$45,MATCH(G502,'EL&amp;SV'!$H$4:$H$45,0),MATCH(IF(D502&gt;1000000,"A",IF(D502&gt;100000,"B",IF(D502&gt;50000,"C","D"))),'EL&amp;SV'!$H$4:$L$4,0))</f>
        <v>0.95</v>
      </c>
      <c r="R502" s="47">
        <f t="shared" si="58"/>
        <v>5106.2054627539492</v>
      </c>
      <c r="S502" s="47">
        <f t="shared" si="61"/>
        <v>4202.424825726579</v>
      </c>
      <c r="T502" s="47">
        <f t="shared" si="62"/>
        <v>903.78063702737018</v>
      </c>
      <c r="V502" s="68">
        <f t="shared" si="63"/>
        <v>209.99546275394914</v>
      </c>
    </row>
    <row r="503" spans="1:22" ht="21" customHeight="1" x14ac:dyDescent="0.2">
      <c r="A503" s="30">
        <v>498</v>
      </c>
      <c r="B503" s="51" t="s">
        <v>2240</v>
      </c>
      <c r="C503" s="52">
        <v>42404</v>
      </c>
      <c r="D503" s="57">
        <v>4772</v>
      </c>
      <c r="E503" s="57">
        <v>1187.24</v>
      </c>
      <c r="F503" s="44">
        <f t="shared" si="57"/>
        <v>42401</v>
      </c>
      <c r="G503" s="66" t="s">
        <v>1349</v>
      </c>
      <c r="H503" s="43">
        <f>MATCH(G503,'Category 4'!$A:$A,0)</f>
        <v>566</v>
      </c>
      <c r="I503" s="43">
        <f>MATCH($F$6,'Category 4'!$1:$1,0)</f>
        <v>135</v>
      </c>
      <c r="J503" s="43">
        <f>INDEX('Category 4'!$A$1:$EN$870,H503,I503)</f>
        <v>147.6</v>
      </c>
      <c r="K503" s="43">
        <f>MATCH($K$4,'Category 4'!$1:$1,0)</f>
        <v>144</v>
      </c>
      <c r="L503" s="43">
        <f>INDEX('Category 4'!$A$1:$EN$870,'P&amp;M working'!H503,'P&amp;M working'!K503)</f>
        <v>139.69999999999999</v>
      </c>
      <c r="M503" s="46">
        <f t="shared" si="64"/>
        <v>0.94647696476964771</v>
      </c>
      <c r="N503" s="46">
        <f t="shared" si="59"/>
        <v>0.94647696476964771</v>
      </c>
      <c r="O503" s="73">
        <f t="shared" si="60"/>
        <v>8.0444444444444443</v>
      </c>
      <c r="P503" s="74">
        <f>INDEX('EL&amp;SV'!$D$4:$H$45,MATCH(G503,'EL&amp;SV'!$H$4:$H$45,0),MATCH(IF(D503&gt;1000000,"A",IF(D503&gt;100000,"B",IF(D503&gt;50000,"C","D"))),'EL&amp;SV'!$D$4:$H$4,0))</f>
        <v>5</v>
      </c>
      <c r="Q503" s="48">
        <f>INDEX('EL&amp;SV'!$H$4:$L$45,MATCH(G503,'EL&amp;SV'!$H$4:$H$45,0),MATCH(IF(D503&gt;1000000,"A",IF(D503&gt;100000,"B",IF(D503&gt;50000,"C","D"))),'EL&amp;SV'!$H$4:$L$4,0))</f>
        <v>0.95</v>
      </c>
      <c r="R503" s="47">
        <f t="shared" si="58"/>
        <v>4516.5880758807589</v>
      </c>
      <c r="S503" s="47">
        <f t="shared" si="61"/>
        <v>4290.7586720867212</v>
      </c>
      <c r="T503" s="47">
        <f t="shared" si="62"/>
        <v>225.82940379403772</v>
      </c>
      <c r="V503" s="68">
        <f t="shared" si="63"/>
        <v>-255.41192411924112</v>
      </c>
    </row>
    <row r="504" spans="1:22" ht="21" customHeight="1" x14ac:dyDescent="0.2">
      <c r="A504" s="30">
        <v>499</v>
      </c>
      <c r="B504" s="51" t="s">
        <v>2241</v>
      </c>
      <c r="C504" s="52">
        <v>42401</v>
      </c>
      <c r="D504" s="57">
        <v>4761</v>
      </c>
      <c r="E504" s="57">
        <v>1180.79</v>
      </c>
      <c r="F504" s="44">
        <f t="shared" si="57"/>
        <v>42401</v>
      </c>
      <c r="G504" s="66" t="s">
        <v>1325</v>
      </c>
      <c r="H504" s="43">
        <f>MATCH(G504,'Category 4'!$A:$A,0)</f>
        <v>654</v>
      </c>
      <c r="I504" s="43">
        <f>MATCH($F$6,'Category 4'!$1:$1,0)</f>
        <v>135</v>
      </c>
      <c r="J504" s="43">
        <f>INDEX('Category 4'!$A$1:$EN$870,H504,I504)</f>
        <v>111.7</v>
      </c>
      <c r="K504" s="43">
        <f>MATCH($K$4,'Category 4'!$1:$1,0)</f>
        <v>144</v>
      </c>
      <c r="L504" s="43">
        <f>INDEX('Category 4'!$A$1:$EN$870,'P&amp;M working'!H504,'P&amp;M working'!K504)</f>
        <v>113.8</v>
      </c>
      <c r="M504" s="46">
        <f t="shared" si="64"/>
        <v>1.018800358102059</v>
      </c>
      <c r="N504" s="46">
        <f t="shared" si="59"/>
        <v>1.018800358102059</v>
      </c>
      <c r="O504" s="73">
        <f t="shared" si="60"/>
        <v>8.0527777777777771</v>
      </c>
      <c r="P504" s="74">
        <f>INDEX('EL&amp;SV'!$D$4:$H$45,MATCH(G504,'EL&amp;SV'!$H$4:$H$45,0),MATCH(IF(D504&gt;1000000,"A",IF(D504&gt;100000,"B",IF(D504&gt;50000,"C","D"))),'EL&amp;SV'!$D$4:$H$4,0))</f>
        <v>8</v>
      </c>
      <c r="Q504" s="48">
        <f>INDEX('EL&amp;SV'!$H$4:$L$45,MATCH(G504,'EL&amp;SV'!$H$4:$H$45,0),MATCH(IF(D504&gt;1000000,"A",IF(D504&gt;100000,"B",IF(D504&gt;50000,"C","D"))),'EL&amp;SV'!$H$4:$L$4,0))</f>
        <v>0.95</v>
      </c>
      <c r="R504" s="47">
        <f t="shared" si="58"/>
        <v>4850.5085049239033</v>
      </c>
      <c r="S504" s="47">
        <f t="shared" si="61"/>
        <v>4607.9830796777078</v>
      </c>
      <c r="T504" s="47">
        <f t="shared" si="62"/>
        <v>242.52542524619548</v>
      </c>
      <c r="V504" s="68">
        <f t="shared" si="63"/>
        <v>89.508504923903274</v>
      </c>
    </row>
    <row r="505" spans="1:22" ht="21" customHeight="1" x14ac:dyDescent="0.2">
      <c r="A505" s="30">
        <v>500</v>
      </c>
      <c r="B505" s="51" t="s">
        <v>2242</v>
      </c>
      <c r="C505" s="52">
        <v>42825</v>
      </c>
      <c r="D505" s="57">
        <v>4591.3100000000004</v>
      </c>
      <c r="E505" s="57">
        <v>1645.34</v>
      </c>
      <c r="F505" s="44">
        <f t="shared" si="57"/>
        <v>42795</v>
      </c>
      <c r="G505" s="66" t="s">
        <v>1237</v>
      </c>
      <c r="H505" s="43">
        <f>MATCH(G505,'Category 4'!$A:$A,0)</f>
        <v>610</v>
      </c>
      <c r="I505" s="43">
        <f>MATCH($F$6,'Category 4'!$1:$1,0)</f>
        <v>135</v>
      </c>
      <c r="J505" s="43">
        <f>INDEX('Category 4'!$A$1:$EN$870,H505,I505)</f>
        <v>132.9</v>
      </c>
      <c r="K505" s="43">
        <f>MATCH($K$4,'Category 4'!$1:$1,0)</f>
        <v>144</v>
      </c>
      <c r="L505" s="43">
        <f>INDEX('Category 4'!$A$1:$EN$870,'P&amp;M working'!H505,'P&amp;M working'!K505)</f>
        <v>138.6</v>
      </c>
      <c r="M505" s="46">
        <f t="shared" si="64"/>
        <v>1.0428893905191872</v>
      </c>
      <c r="N505" s="46">
        <f t="shared" si="59"/>
        <v>1.0428893905191872</v>
      </c>
      <c r="O505" s="73">
        <f t="shared" si="60"/>
        <v>6.8888888888888893</v>
      </c>
      <c r="P505" s="74">
        <f>INDEX('EL&amp;SV'!$D$4:$H$45,MATCH(G505,'EL&amp;SV'!$H$4:$H$45,0),MATCH(IF(D505&gt;1000000,"A",IF(D505&gt;100000,"B",IF(D505&gt;50000,"C","D"))),'EL&amp;SV'!$D$4:$H$4,0))</f>
        <v>8</v>
      </c>
      <c r="Q505" s="48">
        <f>INDEX('EL&amp;SV'!$H$4:$L$45,MATCH(G505,'EL&amp;SV'!$H$4:$H$45,0),MATCH(IF(D505&gt;1000000,"A",IF(D505&gt;100000,"B",IF(D505&gt;50000,"C","D"))),'EL&amp;SV'!$H$4:$L$4,0))</f>
        <v>0.95</v>
      </c>
      <c r="R505" s="47">
        <f t="shared" si="58"/>
        <v>4788.2284875846499</v>
      </c>
      <c r="S505" s="47">
        <f t="shared" si="61"/>
        <v>3917.0369155379981</v>
      </c>
      <c r="T505" s="47">
        <f t="shared" si="62"/>
        <v>871.1915720466518</v>
      </c>
      <c r="V505" s="68">
        <f t="shared" si="63"/>
        <v>196.91848758464948</v>
      </c>
    </row>
    <row r="506" spans="1:22" ht="21" customHeight="1" x14ac:dyDescent="0.2">
      <c r="A506" s="30">
        <v>501</v>
      </c>
      <c r="B506" s="51" t="s">
        <v>2243</v>
      </c>
      <c r="C506" s="52">
        <v>42825</v>
      </c>
      <c r="D506" s="57">
        <v>4591.3100000000004</v>
      </c>
      <c r="E506" s="57">
        <v>1645.34</v>
      </c>
      <c r="F506" s="44">
        <f t="shared" si="57"/>
        <v>42795</v>
      </c>
      <c r="G506" s="66" t="s">
        <v>1237</v>
      </c>
      <c r="H506" s="43">
        <f>MATCH(G506,'Category 4'!$A:$A,0)</f>
        <v>610</v>
      </c>
      <c r="I506" s="43">
        <f>MATCH($F$6,'Category 4'!$1:$1,0)</f>
        <v>135</v>
      </c>
      <c r="J506" s="43">
        <f>INDEX('Category 4'!$A$1:$EN$870,H506,I506)</f>
        <v>132.9</v>
      </c>
      <c r="K506" s="43">
        <f>MATCH($K$4,'Category 4'!$1:$1,0)</f>
        <v>144</v>
      </c>
      <c r="L506" s="43">
        <f>INDEX('Category 4'!$A$1:$EN$870,'P&amp;M working'!H506,'P&amp;M working'!K506)</f>
        <v>138.6</v>
      </c>
      <c r="M506" s="46">
        <f t="shared" si="64"/>
        <v>1.0428893905191872</v>
      </c>
      <c r="N506" s="46">
        <f t="shared" si="59"/>
        <v>1.0428893905191872</v>
      </c>
      <c r="O506" s="73">
        <f t="shared" si="60"/>
        <v>6.8888888888888893</v>
      </c>
      <c r="P506" s="74">
        <f>INDEX('EL&amp;SV'!$D$4:$H$45,MATCH(G506,'EL&amp;SV'!$H$4:$H$45,0),MATCH(IF(D506&gt;1000000,"A",IF(D506&gt;100000,"B",IF(D506&gt;50000,"C","D"))),'EL&amp;SV'!$D$4:$H$4,0))</f>
        <v>8</v>
      </c>
      <c r="Q506" s="48">
        <f>INDEX('EL&amp;SV'!$H$4:$L$45,MATCH(G506,'EL&amp;SV'!$H$4:$H$45,0),MATCH(IF(D506&gt;1000000,"A",IF(D506&gt;100000,"B",IF(D506&gt;50000,"C","D"))),'EL&amp;SV'!$H$4:$L$4,0))</f>
        <v>0.95</v>
      </c>
      <c r="R506" s="47">
        <f t="shared" si="58"/>
        <v>4788.2284875846499</v>
      </c>
      <c r="S506" s="47">
        <f t="shared" si="61"/>
        <v>3917.0369155379981</v>
      </c>
      <c r="T506" s="47">
        <f t="shared" si="62"/>
        <v>871.1915720466518</v>
      </c>
      <c r="V506" s="68">
        <f t="shared" si="63"/>
        <v>196.91848758464948</v>
      </c>
    </row>
    <row r="507" spans="1:22" ht="21" customHeight="1" x14ac:dyDescent="0.2">
      <c r="A507" s="30">
        <v>502</v>
      </c>
      <c r="B507" s="51" t="s">
        <v>2244</v>
      </c>
      <c r="C507" s="52">
        <v>42825</v>
      </c>
      <c r="D507" s="57">
        <v>4591.3100000000004</v>
      </c>
      <c r="E507" s="57">
        <v>1645.34</v>
      </c>
      <c r="F507" s="44">
        <f t="shared" si="57"/>
        <v>42795</v>
      </c>
      <c r="G507" s="66" t="s">
        <v>1237</v>
      </c>
      <c r="H507" s="43">
        <f>MATCH(G507,'Category 4'!$A:$A,0)</f>
        <v>610</v>
      </c>
      <c r="I507" s="43">
        <f>MATCH($F$6,'Category 4'!$1:$1,0)</f>
        <v>135</v>
      </c>
      <c r="J507" s="43">
        <f>INDEX('Category 4'!$A$1:$EN$870,H507,I507)</f>
        <v>132.9</v>
      </c>
      <c r="K507" s="43">
        <f>MATCH($K$4,'Category 4'!$1:$1,0)</f>
        <v>144</v>
      </c>
      <c r="L507" s="43">
        <f>INDEX('Category 4'!$A$1:$EN$870,'P&amp;M working'!H507,'P&amp;M working'!K507)</f>
        <v>138.6</v>
      </c>
      <c r="M507" s="46">
        <f t="shared" si="64"/>
        <v>1.0428893905191872</v>
      </c>
      <c r="N507" s="46">
        <f t="shared" si="59"/>
        <v>1.0428893905191872</v>
      </c>
      <c r="O507" s="73">
        <f t="shared" si="60"/>
        <v>6.8888888888888893</v>
      </c>
      <c r="P507" s="74">
        <f>INDEX('EL&amp;SV'!$D$4:$H$45,MATCH(G507,'EL&amp;SV'!$H$4:$H$45,0),MATCH(IF(D507&gt;1000000,"A",IF(D507&gt;100000,"B",IF(D507&gt;50000,"C","D"))),'EL&amp;SV'!$D$4:$H$4,0))</f>
        <v>8</v>
      </c>
      <c r="Q507" s="48">
        <f>INDEX('EL&amp;SV'!$H$4:$L$45,MATCH(G507,'EL&amp;SV'!$H$4:$H$45,0),MATCH(IF(D507&gt;1000000,"A",IF(D507&gt;100000,"B",IF(D507&gt;50000,"C","D"))),'EL&amp;SV'!$H$4:$L$4,0))</f>
        <v>0.95</v>
      </c>
      <c r="R507" s="47">
        <f t="shared" si="58"/>
        <v>4788.2284875846499</v>
      </c>
      <c r="S507" s="47">
        <f t="shared" si="61"/>
        <v>3917.0369155379981</v>
      </c>
      <c r="T507" s="47">
        <f t="shared" si="62"/>
        <v>871.1915720466518</v>
      </c>
      <c r="V507" s="68">
        <f t="shared" si="63"/>
        <v>196.91848758464948</v>
      </c>
    </row>
    <row r="508" spans="1:22" ht="21" customHeight="1" x14ac:dyDescent="0.2">
      <c r="A508" s="30">
        <v>503</v>
      </c>
      <c r="B508" s="51" t="s">
        <v>2245</v>
      </c>
      <c r="C508" s="52">
        <v>42825</v>
      </c>
      <c r="D508" s="57">
        <v>4591.3100000000004</v>
      </c>
      <c r="E508" s="57">
        <v>1645.34</v>
      </c>
      <c r="F508" s="44">
        <f t="shared" si="57"/>
        <v>42795</v>
      </c>
      <c r="G508" s="66" t="s">
        <v>1237</v>
      </c>
      <c r="H508" s="43">
        <f>MATCH(G508,'Category 4'!$A:$A,0)</f>
        <v>610</v>
      </c>
      <c r="I508" s="43">
        <f>MATCH($F$6,'Category 4'!$1:$1,0)</f>
        <v>135</v>
      </c>
      <c r="J508" s="43">
        <f>INDEX('Category 4'!$A$1:$EN$870,H508,I508)</f>
        <v>132.9</v>
      </c>
      <c r="K508" s="43">
        <f>MATCH($K$4,'Category 4'!$1:$1,0)</f>
        <v>144</v>
      </c>
      <c r="L508" s="43">
        <f>INDEX('Category 4'!$A$1:$EN$870,'P&amp;M working'!H508,'P&amp;M working'!K508)</f>
        <v>138.6</v>
      </c>
      <c r="M508" s="46">
        <f t="shared" si="64"/>
        <v>1.0428893905191872</v>
      </c>
      <c r="N508" s="46">
        <f t="shared" si="59"/>
        <v>1.0428893905191872</v>
      </c>
      <c r="O508" s="73">
        <f t="shared" si="60"/>
        <v>6.8888888888888893</v>
      </c>
      <c r="P508" s="74">
        <f>INDEX('EL&amp;SV'!$D$4:$H$45,MATCH(G508,'EL&amp;SV'!$H$4:$H$45,0),MATCH(IF(D508&gt;1000000,"A",IF(D508&gt;100000,"B",IF(D508&gt;50000,"C","D"))),'EL&amp;SV'!$D$4:$H$4,0))</f>
        <v>8</v>
      </c>
      <c r="Q508" s="48">
        <f>INDEX('EL&amp;SV'!$H$4:$L$45,MATCH(G508,'EL&amp;SV'!$H$4:$H$45,0),MATCH(IF(D508&gt;1000000,"A",IF(D508&gt;100000,"B",IF(D508&gt;50000,"C","D"))),'EL&amp;SV'!$H$4:$L$4,0))</f>
        <v>0.95</v>
      </c>
      <c r="R508" s="47">
        <f t="shared" si="58"/>
        <v>4788.2284875846499</v>
      </c>
      <c r="S508" s="47">
        <f t="shared" si="61"/>
        <v>3917.0369155379981</v>
      </c>
      <c r="T508" s="47">
        <f t="shared" si="62"/>
        <v>871.1915720466518</v>
      </c>
      <c r="V508" s="68">
        <f t="shared" si="63"/>
        <v>196.91848758464948</v>
      </c>
    </row>
    <row r="509" spans="1:22" ht="21" customHeight="1" x14ac:dyDescent="0.2">
      <c r="A509" s="30">
        <v>504</v>
      </c>
      <c r="B509" s="51" t="s">
        <v>2246</v>
      </c>
      <c r="C509" s="52">
        <v>42825</v>
      </c>
      <c r="D509" s="57">
        <v>4591.3100000000004</v>
      </c>
      <c r="E509" s="57">
        <v>1645.34</v>
      </c>
      <c r="F509" s="44">
        <f t="shared" si="57"/>
        <v>42795</v>
      </c>
      <c r="G509" s="66" t="s">
        <v>1237</v>
      </c>
      <c r="H509" s="43">
        <f>MATCH(G509,'Category 4'!$A:$A,0)</f>
        <v>610</v>
      </c>
      <c r="I509" s="43">
        <f>MATCH($F$6,'Category 4'!$1:$1,0)</f>
        <v>135</v>
      </c>
      <c r="J509" s="43">
        <f>INDEX('Category 4'!$A$1:$EN$870,H509,I509)</f>
        <v>132.9</v>
      </c>
      <c r="K509" s="43">
        <f>MATCH($K$4,'Category 4'!$1:$1,0)</f>
        <v>144</v>
      </c>
      <c r="L509" s="43">
        <f>INDEX('Category 4'!$A$1:$EN$870,'P&amp;M working'!H509,'P&amp;M working'!K509)</f>
        <v>138.6</v>
      </c>
      <c r="M509" s="46">
        <f t="shared" si="64"/>
        <v>1.0428893905191872</v>
      </c>
      <c r="N509" s="46">
        <f t="shared" si="59"/>
        <v>1.0428893905191872</v>
      </c>
      <c r="O509" s="73">
        <f t="shared" si="60"/>
        <v>6.8888888888888893</v>
      </c>
      <c r="P509" s="74">
        <f>INDEX('EL&amp;SV'!$D$4:$H$45,MATCH(G509,'EL&amp;SV'!$H$4:$H$45,0),MATCH(IF(D509&gt;1000000,"A",IF(D509&gt;100000,"B",IF(D509&gt;50000,"C","D"))),'EL&amp;SV'!$D$4:$H$4,0))</f>
        <v>8</v>
      </c>
      <c r="Q509" s="48">
        <f>INDEX('EL&amp;SV'!$H$4:$L$45,MATCH(G509,'EL&amp;SV'!$H$4:$H$45,0),MATCH(IF(D509&gt;1000000,"A",IF(D509&gt;100000,"B",IF(D509&gt;50000,"C","D"))),'EL&amp;SV'!$H$4:$L$4,0))</f>
        <v>0.95</v>
      </c>
      <c r="R509" s="47">
        <f t="shared" si="58"/>
        <v>4788.2284875846499</v>
      </c>
      <c r="S509" s="47">
        <f t="shared" si="61"/>
        <v>3917.0369155379981</v>
      </c>
      <c r="T509" s="47">
        <f t="shared" si="62"/>
        <v>871.1915720466518</v>
      </c>
      <c r="V509" s="68">
        <f t="shared" si="63"/>
        <v>196.91848758464948</v>
      </c>
    </row>
    <row r="510" spans="1:22" ht="21" customHeight="1" x14ac:dyDescent="0.2">
      <c r="A510" s="30">
        <v>505</v>
      </c>
      <c r="B510" s="51" t="s">
        <v>2247</v>
      </c>
      <c r="C510" s="52">
        <v>42825</v>
      </c>
      <c r="D510" s="57">
        <v>4586.75</v>
      </c>
      <c r="E510" s="57">
        <v>1643.72</v>
      </c>
      <c r="F510" s="44">
        <f t="shared" si="57"/>
        <v>42795</v>
      </c>
      <c r="G510" s="66" t="s">
        <v>1349</v>
      </c>
      <c r="H510" s="43">
        <f>MATCH(G510,'Category 4'!$A:$A,0)</f>
        <v>566</v>
      </c>
      <c r="I510" s="43">
        <f>MATCH($F$6,'Category 4'!$1:$1,0)</f>
        <v>135</v>
      </c>
      <c r="J510" s="43">
        <f>INDEX('Category 4'!$A$1:$EN$870,H510,I510)</f>
        <v>147.6</v>
      </c>
      <c r="K510" s="43">
        <f>MATCH($K$4,'Category 4'!$1:$1,0)</f>
        <v>144</v>
      </c>
      <c r="L510" s="43">
        <f>INDEX('Category 4'!$A$1:$EN$870,'P&amp;M working'!H510,'P&amp;M working'!K510)</f>
        <v>139.69999999999999</v>
      </c>
      <c r="M510" s="46">
        <f t="shared" si="64"/>
        <v>0.94647696476964771</v>
      </c>
      <c r="N510" s="46">
        <f t="shared" si="59"/>
        <v>0.94647696476964771</v>
      </c>
      <c r="O510" s="73">
        <f t="shared" si="60"/>
        <v>6.8888888888888893</v>
      </c>
      <c r="P510" s="74">
        <f>INDEX('EL&amp;SV'!$D$4:$H$45,MATCH(G510,'EL&amp;SV'!$H$4:$H$45,0),MATCH(IF(D510&gt;1000000,"A",IF(D510&gt;100000,"B",IF(D510&gt;50000,"C","D"))),'EL&amp;SV'!$D$4:$H$4,0))</f>
        <v>5</v>
      </c>
      <c r="Q510" s="48">
        <f>INDEX('EL&amp;SV'!$H$4:$L$45,MATCH(G510,'EL&amp;SV'!$H$4:$H$45,0),MATCH(IF(D510&gt;1000000,"A",IF(D510&gt;100000,"B",IF(D510&gt;50000,"C","D"))),'EL&amp;SV'!$H$4:$L$4,0))</f>
        <v>0.95</v>
      </c>
      <c r="R510" s="47">
        <f t="shared" si="58"/>
        <v>4341.2532181571814</v>
      </c>
      <c r="S510" s="47">
        <f t="shared" si="61"/>
        <v>4124.1905572493224</v>
      </c>
      <c r="T510" s="47">
        <f t="shared" si="62"/>
        <v>217.06266090785903</v>
      </c>
      <c r="V510" s="68">
        <f t="shared" si="63"/>
        <v>-245.49678184281856</v>
      </c>
    </row>
    <row r="511" spans="1:22" ht="21" customHeight="1" x14ac:dyDescent="0.2">
      <c r="A511" s="30">
        <v>506</v>
      </c>
      <c r="B511" s="51" t="s">
        <v>2248</v>
      </c>
      <c r="C511" s="52">
        <v>43613</v>
      </c>
      <c r="D511" s="57">
        <v>4550</v>
      </c>
      <c r="E511" s="57">
        <v>2627.37</v>
      </c>
      <c r="F511" s="44">
        <f t="shared" si="57"/>
        <v>43586</v>
      </c>
      <c r="G511" s="66" t="s">
        <v>1325</v>
      </c>
      <c r="H511" s="43">
        <f>MATCH(G511,'Category 4'!$A:$A,0)</f>
        <v>654</v>
      </c>
      <c r="I511" s="43">
        <f>MATCH($F$6,'Category 4'!$1:$1,0)</f>
        <v>135</v>
      </c>
      <c r="J511" s="43">
        <f>INDEX('Category 4'!$A$1:$EN$870,H511,I511)</f>
        <v>111.7</v>
      </c>
      <c r="K511" s="43">
        <f>MATCH($K$4,'Category 4'!$1:$1,0)</f>
        <v>144</v>
      </c>
      <c r="L511" s="43">
        <f>INDEX('Category 4'!$A$1:$EN$870,'P&amp;M working'!H511,'P&amp;M working'!K511)</f>
        <v>113.8</v>
      </c>
      <c r="M511" s="46">
        <f t="shared" si="64"/>
        <v>1.018800358102059</v>
      </c>
      <c r="N511" s="46">
        <f t="shared" si="59"/>
        <v>1.018800358102059</v>
      </c>
      <c r="O511" s="73">
        <f t="shared" si="60"/>
        <v>4.7277777777777779</v>
      </c>
      <c r="P511" s="74">
        <f>INDEX('EL&amp;SV'!$D$4:$H$45,MATCH(G511,'EL&amp;SV'!$H$4:$H$45,0),MATCH(IF(D511&gt;1000000,"A",IF(D511&gt;100000,"B",IF(D511&gt;50000,"C","D"))),'EL&amp;SV'!$D$4:$H$4,0))</f>
        <v>8</v>
      </c>
      <c r="Q511" s="48">
        <f>INDEX('EL&amp;SV'!$H$4:$L$45,MATCH(G511,'EL&amp;SV'!$H$4:$H$45,0),MATCH(IF(D511&gt;1000000,"A",IF(D511&gt;100000,"B",IF(D511&gt;50000,"C","D"))),'EL&amp;SV'!$H$4:$L$4,0))</f>
        <v>0.95</v>
      </c>
      <c r="R511" s="47">
        <f t="shared" si="58"/>
        <v>4635.5416293643684</v>
      </c>
      <c r="S511" s="47">
        <f t="shared" si="61"/>
        <v>2602.5025210136273</v>
      </c>
      <c r="T511" s="47">
        <f t="shared" si="62"/>
        <v>2033.0391083507411</v>
      </c>
      <c r="V511" s="68">
        <f t="shared" si="63"/>
        <v>85.541629364368418</v>
      </c>
    </row>
    <row r="512" spans="1:22" ht="21" customHeight="1" x14ac:dyDescent="0.2">
      <c r="A512" s="30">
        <v>507</v>
      </c>
      <c r="B512" s="51" t="s">
        <v>2249</v>
      </c>
      <c r="C512" s="52">
        <v>42401</v>
      </c>
      <c r="D512" s="57">
        <v>4536</v>
      </c>
      <c r="E512" s="57">
        <v>1124.99</v>
      </c>
      <c r="F512" s="44">
        <f t="shared" si="57"/>
        <v>42401</v>
      </c>
      <c r="G512" s="66" t="s">
        <v>1349</v>
      </c>
      <c r="H512" s="43">
        <f>MATCH(G512,'Category 4'!$A:$A,0)</f>
        <v>566</v>
      </c>
      <c r="I512" s="43">
        <f>MATCH($F$6,'Category 4'!$1:$1,0)</f>
        <v>135</v>
      </c>
      <c r="J512" s="43">
        <f>INDEX('Category 4'!$A$1:$EN$870,H512,I512)</f>
        <v>147.6</v>
      </c>
      <c r="K512" s="43">
        <f>MATCH($K$4,'Category 4'!$1:$1,0)</f>
        <v>144</v>
      </c>
      <c r="L512" s="43">
        <f>INDEX('Category 4'!$A$1:$EN$870,'P&amp;M working'!H512,'P&amp;M working'!K512)</f>
        <v>139.69999999999999</v>
      </c>
      <c r="M512" s="46">
        <f t="shared" si="64"/>
        <v>0.94647696476964771</v>
      </c>
      <c r="N512" s="46">
        <f t="shared" si="59"/>
        <v>0.94647696476964771</v>
      </c>
      <c r="O512" s="73">
        <f t="shared" si="60"/>
        <v>8.0527777777777771</v>
      </c>
      <c r="P512" s="74">
        <f>INDEX('EL&amp;SV'!$D$4:$H$45,MATCH(G512,'EL&amp;SV'!$H$4:$H$45,0),MATCH(IF(D512&gt;1000000,"A",IF(D512&gt;100000,"B",IF(D512&gt;50000,"C","D"))),'EL&amp;SV'!$D$4:$H$4,0))</f>
        <v>5</v>
      </c>
      <c r="Q512" s="48">
        <f>INDEX('EL&amp;SV'!$H$4:$L$45,MATCH(G512,'EL&amp;SV'!$H$4:$H$45,0),MATCH(IF(D512&gt;1000000,"A",IF(D512&gt;100000,"B",IF(D512&gt;50000,"C","D"))),'EL&amp;SV'!$H$4:$L$4,0))</f>
        <v>0.95</v>
      </c>
      <c r="R512" s="47">
        <f t="shared" si="58"/>
        <v>4293.2195121951218</v>
      </c>
      <c r="S512" s="47">
        <f t="shared" si="61"/>
        <v>4078.5585365853653</v>
      </c>
      <c r="T512" s="47">
        <f t="shared" si="62"/>
        <v>214.66097560975641</v>
      </c>
      <c r="V512" s="68">
        <f t="shared" si="63"/>
        <v>-242.78048780487825</v>
      </c>
    </row>
    <row r="513" spans="1:22" ht="21" customHeight="1" x14ac:dyDescent="0.2">
      <c r="A513" s="30">
        <v>508</v>
      </c>
      <c r="B513" s="51" t="s">
        <v>2250</v>
      </c>
      <c r="C513" s="52">
        <v>42401</v>
      </c>
      <c r="D513" s="57">
        <v>4508.88</v>
      </c>
      <c r="E513" s="57">
        <v>1118.26</v>
      </c>
      <c r="F513" s="44">
        <f t="shared" si="57"/>
        <v>42401</v>
      </c>
      <c r="G513" s="66" t="s">
        <v>1349</v>
      </c>
      <c r="H513" s="43">
        <f>MATCH(G513,'Category 4'!$A:$A,0)</f>
        <v>566</v>
      </c>
      <c r="I513" s="43">
        <f>MATCH($F$6,'Category 4'!$1:$1,0)</f>
        <v>135</v>
      </c>
      <c r="J513" s="43">
        <f>INDEX('Category 4'!$A$1:$EN$870,H513,I513)</f>
        <v>147.6</v>
      </c>
      <c r="K513" s="43">
        <f>MATCH($K$4,'Category 4'!$1:$1,0)</f>
        <v>144</v>
      </c>
      <c r="L513" s="43">
        <f>INDEX('Category 4'!$A$1:$EN$870,'P&amp;M working'!H513,'P&amp;M working'!K513)</f>
        <v>139.69999999999999</v>
      </c>
      <c r="M513" s="46">
        <f t="shared" si="64"/>
        <v>0.94647696476964771</v>
      </c>
      <c r="N513" s="46">
        <f t="shared" si="59"/>
        <v>0.94647696476964771</v>
      </c>
      <c r="O513" s="73">
        <f t="shared" si="60"/>
        <v>8.0527777777777771</v>
      </c>
      <c r="P513" s="74">
        <f>INDEX('EL&amp;SV'!$D$4:$H$45,MATCH(G513,'EL&amp;SV'!$H$4:$H$45,0),MATCH(IF(D513&gt;1000000,"A",IF(D513&gt;100000,"B",IF(D513&gt;50000,"C","D"))),'EL&amp;SV'!$D$4:$H$4,0))</f>
        <v>5</v>
      </c>
      <c r="Q513" s="48">
        <f>INDEX('EL&amp;SV'!$H$4:$L$45,MATCH(G513,'EL&amp;SV'!$H$4:$H$45,0),MATCH(IF(D513&gt;1000000,"A",IF(D513&gt;100000,"B",IF(D513&gt;50000,"C","D"))),'EL&amp;SV'!$H$4:$L$4,0))</f>
        <v>0.95</v>
      </c>
      <c r="R513" s="47">
        <f t="shared" si="58"/>
        <v>4267.5510569105691</v>
      </c>
      <c r="S513" s="47">
        <f t="shared" si="61"/>
        <v>4054.1735040650406</v>
      </c>
      <c r="T513" s="47">
        <f t="shared" si="62"/>
        <v>213.3775528455285</v>
      </c>
      <c r="V513" s="68">
        <f t="shared" si="63"/>
        <v>-241.32894308943105</v>
      </c>
    </row>
    <row r="514" spans="1:22" ht="21" customHeight="1" x14ac:dyDescent="0.2">
      <c r="A514" s="30">
        <v>509</v>
      </c>
      <c r="B514" s="51" t="s">
        <v>2251</v>
      </c>
      <c r="C514" s="52">
        <v>42510</v>
      </c>
      <c r="D514" s="57">
        <v>4492.1099999999997</v>
      </c>
      <c r="E514" s="57">
        <v>1241.5</v>
      </c>
      <c r="F514" s="44">
        <f t="shared" si="57"/>
        <v>42491</v>
      </c>
      <c r="G514" s="66" t="s">
        <v>1237</v>
      </c>
      <c r="H514" s="43">
        <f>MATCH(G514,'Category 4'!$A:$A,0)</f>
        <v>610</v>
      </c>
      <c r="I514" s="43">
        <f>MATCH($F$6,'Category 4'!$1:$1,0)</f>
        <v>135</v>
      </c>
      <c r="J514" s="43">
        <f>INDEX('Category 4'!$A$1:$EN$870,H514,I514)</f>
        <v>132.9</v>
      </c>
      <c r="K514" s="43">
        <f>MATCH($K$4,'Category 4'!$1:$1,0)</f>
        <v>144</v>
      </c>
      <c r="L514" s="43">
        <f>INDEX('Category 4'!$A$1:$EN$870,'P&amp;M working'!H514,'P&amp;M working'!K514)</f>
        <v>138.6</v>
      </c>
      <c r="M514" s="46">
        <f t="shared" si="64"/>
        <v>1.0428893905191872</v>
      </c>
      <c r="N514" s="46">
        <f t="shared" si="59"/>
        <v>1.0428893905191872</v>
      </c>
      <c r="O514" s="73">
        <f t="shared" si="60"/>
        <v>7.75</v>
      </c>
      <c r="P514" s="74">
        <f>INDEX('EL&amp;SV'!$D$4:$H$45,MATCH(G514,'EL&amp;SV'!$H$4:$H$45,0),MATCH(IF(D514&gt;1000000,"A",IF(D514&gt;100000,"B",IF(D514&gt;50000,"C","D"))),'EL&amp;SV'!$D$4:$H$4,0))</f>
        <v>8</v>
      </c>
      <c r="Q514" s="48">
        <f>INDEX('EL&amp;SV'!$H$4:$L$45,MATCH(G514,'EL&amp;SV'!$H$4:$H$45,0),MATCH(IF(D514&gt;1000000,"A",IF(D514&gt;100000,"B",IF(D514&gt;50000,"C","D"))),'EL&amp;SV'!$H$4:$L$4,0))</f>
        <v>0.95</v>
      </c>
      <c r="R514" s="47">
        <f t="shared" si="58"/>
        <v>4684.7738600451457</v>
      </c>
      <c r="S514" s="47">
        <f t="shared" si="61"/>
        <v>4311.4559430727977</v>
      </c>
      <c r="T514" s="47">
        <f t="shared" si="62"/>
        <v>373.31791697234803</v>
      </c>
      <c r="V514" s="68">
        <f t="shared" si="63"/>
        <v>192.66386004514607</v>
      </c>
    </row>
    <row r="515" spans="1:22" ht="21" customHeight="1" x14ac:dyDescent="0.2">
      <c r="A515" s="30">
        <v>510</v>
      </c>
      <c r="B515" s="51" t="s">
        <v>2252</v>
      </c>
      <c r="C515" s="52">
        <v>45012</v>
      </c>
      <c r="D515" s="57">
        <v>4400</v>
      </c>
      <c r="E515" s="57">
        <v>3760.41</v>
      </c>
      <c r="F515" s="44">
        <f t="shared" si="57"/>
        <v>44986</v>
      </c>
      <c r="G515" s="66" t="s">
        <v>1397</v>
      </c>
      <c r="H515" s="43">
        <f>MATCH(G515,'Category 4'!$A:$A,0)</f>
        <v>690</v>
      </c>
      <c r="I515" s="43">
        <f>MATCH($F$6,'Category 4'!$1:$1,0)</f>
        <v>135</v>
      </c>
      <c r="J515" s="43">
        <f>INDEX('Category 4'!$A$1:$EN$870,H515,I515)</f>
        <v>148.30000000000001</v>
      </c>
      <c r="K515" s="43">
        <f>MATCH($K$4,'Category 4'!$1:$1,0)</f>
        <v>144</v>
      </c>
      <c r="L515" s="43">
        <f>INDEX('Category 4'!$A$1:$EN$870,'P&amp;M working'!H515,'P&amp;M working'!K515)</f>
        <v>145.6</v>
      </c>
      <c r="M515" s="46">
        <f t="shared" si="64"/>
        <v>0.98179366149696545</v>
      </c>
      <c r="N515" s="46">
        <f t="shared" si="59"/>
        <v>0.98179366149696545</v>
      </c>
      <c r="O515" s="73">
        <f t="shared" si="60"/>
        <v>0.89722222222222225</v>
      </c>
      <c r="P515" s="74">
        <f>INDEX('EL&amp;SV'!$D$4:$H$45,MATCH(G515,'EL&amp;SV'!$H$4:$H$45,0),MATCH(IF(D515&gt;1000000,"A",IF(D515&gt;100000,"B",IF(D515&gt;50000,"C","D"))),'EL&amp;SV'!$D$4:$H$4,0))</f>
        <v>5</v>
      </c>
      <c r="Q515" s="48">
        <f>INDEX('EL&amp;SV'!$H$4:$L$45,MATCH(G515,'EL&amp;SV'!$H$4:$H$45,0),MATCH(IF(D515&gt;1000000,"A",IF(D515&gt;100000,"B",IF(D515&gt;50000,"C","D"))),'EL&amp;SV'!$H$4:$L$4,0))</f>
        <v>0.95</v>
      </c>
      <c r="R515" s="47">
        <f t="shared" si="58"/>
        <v>4319.8921105866484</v>
      </c>
      <c r="S515" s="47">
        <f t="shared" si="61"/>
        <v>736.42160785195176</v>
      </c>
      <c r="T515" s="47">
        <f t="shared" si="62"/>
        <v>3583.4705027346968</v>
      </c>
      <c r="V515" s="68">
        <f t="shared" si="63"/>
        <v>-80.107889413351586</v>
      </c>
    </row>
    <row r="516" spans="1:22" ht="21" customHeight="1" x14ac:dyDescent="0.2">
      <c r="A516" s="30">
        <v>511</v>
      </c>
      <c r="B516" s="51" t="s">
        <v>2253</v>
      </c>
      <c r="C516" s="52">
        <v>45012</v>
      </c>
      <c r="D516" s="57">
        <v>4239.3599999999997</v>
      </c>
      <c r="E516" s="57">
        <v>3931.24</v>
      </c>
      <c r="F516" s="44">
        <f t="shared" si="57"/>
        <v>44986</v>
      </c>
      <c r="G516" s="66" t="s">
        <v>1349</v>
      </c>
      <c r="H516" s="43">
        <f>MATCH(G516,'Category 4'!$A:$A,0)</f>
        <v>566</v>
      </c>
      <c r="I516" s="43">
        <f>MATCH($F$6,'Category 4'!$1:$1,0)</f>
        <v>135</v>
      </c>
      <c r="J516" s="43">
        <f>INDEX('Category 4'!$A$1:$EN$870,H516,I516)</f>
        <v>147.6</v>
      </c>
      <c r="K516" s="43">
        <f>MATCH($K$4,'Category 4'!$1:$1,0)</f>
        <v>144</v>
      </c>
      <c r="L516" s="43">
        <f>INDEX('Category 4'!$A$1:$EN$870,'P&amp;M working'!H516,'P&amp;M working'!K516)</f>
        <v>139.69999999999999</v>
      </c>
      <c r="M516" s="46">
        <f t="shared" si="64"/>
        <v>0.94647696476964771</v>
      </c>
      <c r="N516" s="46">
        <f t="shared" si="59"/>
        <v>0.94647696476964771</v>
      </c>
      <c r="O516" s="73">
        <f t="shared" si="60"/>
        <v>0.89722222222222225</v>
      </c>
      <c r="P516" s="74">
        <f>INDEX('EL&amp;SV'!$D$4:$H$45,MATCH(G516,'EL&amp;SV'!$H$4:$H$45,0),MATCH(IF(D516&gt;1000000,"A",IF(D516&gt;100000,"B",IF(D516&gt;50000,"C","D"))),'EL&amp;SV'!$D$4:$H$4,0))</f>
        <v>5</v>
      </c>
      <c r="Q516" s="48">
        <f>INDEX('EL&amp;SV'!$H$4:$L$45,MATCH(G516,'EL&amp;SV'!$H$4:$H$45,0),MATCH(IF(D516&gt;1000000,"A",IF(D516&gt;100000,"B",IF(D516&gt;50000,"C","D"))),'EL&amp;SV'!$H$4:$L$4,0))</f>
        <v>0.95</v>
      </c>
      <c r="R516" s="47">
        <f t="shared" si="58"/>
        <v>4012.4565853658532</v>
      </c>
      <c r="S516" s="47">
        <f t="shared" si="61"/>
        <v>684.0123906775068</v>
      </c>
      <c r="T516" s="47">
        <f t="shared" si="62"/>
        <v>3328.4441946883462</v>
      </c>
      <c r="V516" s="68">
        <f t="shared" si="63"/>
        <v>-226.90341463414643</v>
      </c>
    </row>
    <row r="517" spans="1:22" ht="21" customHeight="1" x14ac:dyDescent="0.2">
      <c r="A517" s="30">
        <v>512</v>
      </c>
      <c r="B517" s="51" t="s">
        <v>2254</v>
      </c>
      <c r="C517" s="52">
        <v>42993</v>
      </c>
      <c r="D517" s="57">
        <v>4054</v>
      </c>
      <c r="E517" s="57">
        <v>1630.06</v>
      </c>
      <c r="F517" s="44">
        <f t="shared" si="57"/>
        <v>42979</v>
      </c>
      <c r="G517" s="66" t="s">
        <v>1349</v>
      </c>
      <c r="H517" s="43">
        <f>MATCH(G517,'Category 4'!$A:$A,0)</f>
        <v>566</v>
      </c>
      <c r="I517" s="43">
        <f>MATCH($F$6,'Category 4'!$1:$1,0)</f>
        <v>135</v>
      </c>
      <c r="J517" s="43">
        <f>INDEX('Category 4'!$A$1:$EN$870,H517,I517)</f>
        <v>147.6</v>
      </c>
      <c r="K517" s="43">
        <f>MATCH($K$4,'Category 4'!$1:$1,0)</f>
        <v>144</v>
      </c>
      <c r="L517" s="43">
        <f>INDEX('Category 4'!$A$1:$EN$870,'P&amp;M working'!H517,'P&amp;M working'!K517)</f>
        <v>139.69999999999999</v>
      </c>
      <c r="M517" s="46">
        <f t="shared" si="64"/>
        <v>0.94647696476964771</v>
      </c>
      <c r="N517" s="46">
        <f t="shared" si="59"/>
        <v>0.94647696476964771</v>
      </c>
      <c r="O517" s="73">
        <f t="shared" si="60"/>
        <v>6.4305555555555554</v>
      </c>
      <c r="P517" s="74">
        <f>INDEX('EL&amp;SV'!$D$4:$H$45,MATCH(G517,'EL&amp;SV'!$H$4:$H$45,0),MATCH(IF(D517&gt;1000000,"A",IF(D517&gt;100000,"B",IF(D517&gt;50000,"C","D"))),'EL&amp;SV'!$D$4:$H$4,0))</f>
        <v>5</v>
      </c>
      <c r="Q517" s="48">
        <f>INDEX('EL&amp;SV'!$H$4:$L$45,MATCH(G517,'EL&amp;SV'!$H$4:$H$45,0),MATCH(IF(D517&gt;1000000,"A",IF(D517&gt;100000,"B",IF(D517&gt;50000,"C","D"))),'EL&amp;SV'!$H$4:$L$4,0))</f>
        <v>0.95</v>
      </c>
      <c r="R517" s="47">
        <f t="shared" si="58"/>
        <v>3837.0176151761516</v>
      </c>
      <c r="S517" s="47">
        <f t="shared" si="61"/>
        <v>3645.1667344173438</v>
      </c>
      <c r="T517" s="47">
        <f t="shared" si="62"/>
        <v>191.85088075880776</v>
      </c>
      <c r="V517" s="68">
        <f t="shared" si="63"/>
        <v>-216.98238482384841</v>
      </c>
    </row>
    <row r="518" spans="1:22" ht="21" customHeight="1" x14ac:dyDescent="0.2">
      <c r="A518" s="30">
        <v>513</v>
      </c>
      <c r="B518" s="51" t="s">
        <v>2255</v>
      </c>
      <c r="C518" s="52">
        <v>42824</v>
      </c>
      <c r="D518" s="57">
        <v>4042.07</v>
      </c>
      <c r="E518" s="57">
        <v>1447.46</v>
      </c>
      <c r="F518" s="44">
        <f t="shared" ref="F518:F554" si="65">DATE(YEAR(C518),MONTH(C518),1)</f>
        <v>42795</v>
      </c>
      <c r="G518" s="66" t="s">
        <v>1325</v>
      </c>
      <c r="H518" s="43">
        <f>MATCH(G518,'Category 4'!$A:$A,0)</f>
        <v>654</v>
      </c>
      <c r="I518" s="43">
        <f>MATCH($F$6,'Category 4'!$1:$1,0)</f>
        <v>135</v>
      </c>
      <c r="J518" s="43">
        <f>INDEX('Category 4'!$A$1:$EN$870,H518,I518)</f>
        <v>111.7</v>
      </c>
      <c r="K518" s="43">
        <f>MATCH($K$4,'Category 4'!$1:$1,0)</f>
        <v>144</v>
      </c>
      <c r="L518" s="43">
        <f>INDEX('Category 4'!$A$1:$EN$870,'P&amp;M working'!H518,'P&amp;M working'!K518)</f>
        <v>113.8</v>
      </c>
      <c r="M518" s="46">
        <f t="shared" si="64"/>
        <v>1.018800358102059</v>
      </c>
      <c r="N518" s="46">
        <f t="shared" si="59"/>
        <v>1.018800358102059</v>
      </c>
      <c r="O518" s="73">
        <f t="shared" si="60"/>
        <v>6.8888888888888893</v>
      </c>
      <c r="P518" s="74">
        <f>INDEX('EL&amp;SV'!$D$4:$H$45,MATCH(G518,'EL&amp;SV'!$H$4:$H$45,0),MATCH(IF(D518&gt;1000000,"A",IF(D518&gt;100000,"B",IF(D518&gt;50000,"C","D"))),'EL&amp;SV'!$D$4:$H$4,0))</f>
        <v>8</v>
      </c>
      <c r="Q518" s="48">
        <f>INDEX('EL&amp;SV'!$H$4:$L$45,MATCH(G518,'EL&amp;SV'!$H$4:$H$45,0),MATCH(IF(D518&gt;1000000,"A",IF(D518&gt;100000,"B",IF(D518&gt;50000,"C","D"))),'EL&amp;SV'!$H$4:$L$4,0))</f>
        <v>0.95</v>
      </c>
      <c r="R518" s="47">
        <f t="shared" ref="R518:R554" si="66">N518*D518</f>
        <v>4118.0623634735903</v>
      </c>
      <c r="S518" s="47">
        <f t="shared" si="61"/>
        <v>3368.8037945638121</v>
      </c>
      <c r="T518" s="47">
        <f t="shared" si="62"/>
        <v>749.25856890977821</v>
      </c>
      <c r="V518" s="68">
        <f t="shared" si="63"/>
        <v>75.992363473590103</v>
      </c>
    </row>
    <row r="519" spans="1:22" ht="21" customHeight="1" x14ac:dyDescent="0.2">
      <c r="A519" s="30">
        <v>514</v>
      </c>
      <c r="B519" s="51" t="s">
        <v>2256</v>
      </c>
      <c r="C519" s="52">
        <v>42401</v>
      </c>
      <c r="D519" s="57">
        <v>3804.75</v>
      </c>
      <c r="E519" s="57">
        <v>943.63</v>
      </c>
      <c r="F519" s="44">
        <f t="shared" si="65"/>
        <v>42401</v>
      </c>
      <c r="G519" s="66" t="s">
        <v>1349</v>
      </c>
      <c r="H519" s="43">
        <f>MATCH(G519,'Category 4'!$A:$A,0)</f>
        <v>566</v>
      </c>
      <c r="I519" s="43">
        <f>MATCH($F$6,'Category 4'!$1:$1,0)</f>
        <v>135</v>
      </c>
      <c r="J519" s="43">
        <f>INDEX('Category 4'!$A$1:$EN$870,H519,I519)</f>
        <v>147.6</v>
      </c>
      <c r="K519" s="43">
        <f>MATCH($K$4,'Category 4'!$1:$1,0)</f>
        <v>144</v>
      </c>
      <c r="L519" s="43">
        <f>INDEX('Category 4'!$A$1:$EN$870,'P&amp;M working'!H519,'P&amp;M working'!K519)</f>
        <v>139.69999999999999</v>
      </c>
      <c r="M519" s="46">
        <f t="shared" si="64"/>
        <v>0.94647696476964771</v>
      </c>
      <c r="N519" s="46">
        <f t="shared" ref="N519:N554" si="67">M519</f>
        <v>0.94647696476964771</v>
      </c>
      <c r="O519" s="73">
        <f t="shared" ref="O519:O554" si="68">YEARFRAC(C519,$O$4)</f>
        <v>8.0527777777777771</v>
      </c>
      <c r="P519" s="74">
        <f>INDEX('EL&amp;SV'!$D$4:$H$45,MATCH(G519,'EL&amp;SV'!$H$4:$H$45,0),MATCH(IF(D519&gt;1000000,"A",IF(D519&gt;100000,"B",IF(D519&gt;50000,"C","D"))),'EL&amp;SV'!$D$4:$H$4,0))</f>
        <v>5</v>
      </c>
      <c r="Q519" s="48">
        <f>INDEX('EL&amp;SV'!$H$4:$L$45,MATCH(G519,'EL&amp;SV'!$H$4:$H$45,0),MATCH(IF(D519&gt;1000000,"A",IF(D519&gt;100000,"B",IF(D519&gt;50000,"C","D"))),'EL&amp;SV'!$H$4:$L$4,0))</f>
        <v>0.95</v>
      </c>
      <c r="R519" s="47">
        <f t="shared" si="66"/>
        <v>3601.1082317073169</v>
      </c>
      <c r="S519" s="47">
        <f t="shared" ref="S519:S554" si="69">(Q519/P519)*R519*(IF(O519&gt;P519,P519,O519))</f>
        <v>3421.0528201219513</v>
      </c>
      <c r="T519" s="47">
        <f t="shared" ref="T519:T554" si="70">R519-S519</f>
        <v>180.05541158536562</v>
      </c>
      <c r="V519" s="68">
        <f t="shared" ref="V519:V554" si="71">R519-D519</f>
        <v>-203.64176829268308</v>
      </c>
    </row>
    <row r="520" spans="1:22" ht="21" customHeight="1" x14ac:dyDescent="0.2">
      <c r="A520" s="30">
        <v>515</v>
      </c>
      <c r="B520" s="51" t="s">
        <v>2114</v>
      </c>
      <c r="C520" s="52">
        <v>42857</v>
      </c>
      <c r="D520" s="57">
        <v>3781.63</v>
      </c>
      <c r="E520" s="57">
        <v>1386.68</v>
      </c>
      <c r="F520" s="44">
        <f t="shared" si="65"/>
        <v>42856</v>
      </c>
      <c r="G520" s="66" t="s">
        <v>1461</v>
      </c>
      <c r="H520" s="43">
        <f>MATCH(G520,'Category 4'!$A:$A,0)</f>
        <v>722</v>
      </c>
      <c r="I520" s="43">
        <f>MATCH($F$6,'Category 4'!$1:$1,0)</f>
        <v>135</v>
      </c>
      <c r="J520" s="43">
        <f>INDEX('Category 4'!$A$1:$EN$870,H520,I520)</f>
        <v>128</v>
      </c>
      <c r="K520" s="43">
        <f>MATCH($K$4,'Category 4'!$1:$1,0)</f>
        <v>144</v>
      </c>
      <c r="L520" s="43">
        <f>INDEX('Category 4'!$A$1:$EN$870,'P&amp;M working'!H520,'P&amp;M working'!K520)</f>
        <v>129.19999999999999</v>
      </c>
      <c r="M520" s="46">
        <f t="shared" si="64"/>
        <v>1.0093749999999999</v>
      </c>
      <c r="N520" s="46">
        <f t="shared" si="67"/>
        <v>1.0093749999999999</v>
      </c>
      <c r="O520" s="73">
        <f t="shared" si="68"/>
        <v>6.8</v>
      </c>
      <c r="P520" s="74">
        <f>INDEX('EL&amp;SV'!$D$4:$H$45,MATCH(G520,'EL&amp;SV'!$H$4:$H$45,0),MATCH(IF(D520&gt;1000000,"A",IF(D520&gt;100000,"B",IF(D520&gt;50000,"C","D"))),'EL&amp;SV'!$D$4:$H$4,0))</f>
        <v>5</v>
      </c>
      <c r="Q520" s="48">
        <f>INDEX('EL&amp;SV'!$H$4:$L$45,MATCH(G520,'EL&amp;SV'!$H$4:$H$45,0),MATCH(IF(D520&gt;1000000,"A",IF(D520&gt;100000,"B",IF(D520&gt;50000,"C","D"))),'EL&amp;SV'!$H$4:$L$4,0))</f>
        <v>0.95</v>
      </c>
      <c r="R520" s="47">
        <f t="shared" si="66"/>
        <v>3817.0827812499997</v>
      </c>
      <c r="S520" s="47">
        <f t="shared" si="69"/>
        <v>3626.2286421874996</v>
      </c>
      <c r="T520" s="47">
        <f t="shared" si="70"/>
        <v>190.85413906250005</v>
      </c>
      <c r="V520" s="68">
        <f t="shared" si="71"/>
        <v>35.452781249999589</v>
      </c>
    </row>
    <row r="521" spans="1:22" ht="21" customHeight="1" x14ac:dyDescent="0.2">
      <c r="A521" s="30">
        <v>516</v>
      </c>
      <c r="B521" s="51" t="s">
        <v>2257</v>
      </c>
      <c r="C521" s="52">
        <v>42490</v>
      </c>
      <c r="D521" s="57">
        <v>3620.85</v>
      </c>
      <c r="E521" s="57">
        <v>981.86</v>
      </c>
      <c r="F521" s="44">
        <f t="shared" si="65"/>
        <v>42461</v>
      </c>
      <c r="G521" s="66" t="s">
        <v>1325</v>
      </c>
      <c r="H521" s="43">
        <f>MATCH(G521,'Category 4'!$A:$A,0)</f>
        <v>654</v>
      </c>
      <c r="I521" s="43">
        <f>MATCH($F$6,'Category 4'!$1:$1,0)</f>
        <v>135</v>
      </c>
      <c r="J521" s="43">
        <f>INDEX('Category 4'!$A$1:$EN$870,H521,I521)</f>
        <v>111.7</v>
      </c>
      <c r="K521" s="43">
        <f>MATCH($K$4,'Category 4'!$1:$1,0)</f>
        <v>144</v>
      </c>
      <c r="L521" s="43">
        <f>INDEX('Category 4'!$A$1:$EN$870,'P&amp;M working'!H521,'P&amp;M working'!K521)</f>
        <v>113.8</v>
      </c>
      <c r="M521" s="46">
        <f t="shared" ref="M521:M554" si="72">L521/J521</f>
        <v>1.018800358102059</v>
      </c>
      <c r="N521" s="46">
        <f t="shared" si="67"/>
        <v>1.018800358102059</v>
      </c>
      <c r="O521" s="73">
        <f t="shared" si="68"/>
        <v>7.8055555555555554</v>
      </c>
      <c r="P521" s="74">
        <f>INDEX('EL&amp;SV'!$D$4:$H$45,MATCH(G521,'EL&amp;SV'!$H$4:$H$45,0),MATCH(IF(D521&gt;1000000,"A",IF(D521&gt;100000,"B",IF(D521&gt;50000,"C","D"))),'EL&amp;SV'!$D$4:$H$4,0))</f>
        <v>8</v>
      </c>
      <c r="Q521" s="48">
        <f>INDEX('EL&amp;SV'!$H$4:$L$45,MATCH(G521,'EL&amp;SV'!$H$4:$H$45,0),MATCH(IF(D521&gt;1000000,"A",IF(D521&gt;100000,"B",IF(D521&gt;50000,"C","D"))),'EL&amp;SV'!$H$4:$L$4,0))</f>
        <v>0.95</v>
      </c>
      <c r="R521" s="47">
        <f t="shared" si="66"/>
        <v>3688.9232766338405</v>
      </c>
      <c r="S521" s="47">
        <f t="shared" si="69"/>
        <v>3419.2988496437629</v>
      </c>
      <c r="T521" s="47">
        <f t="shared" si="70"/>
        <v>269.62442699007761</v>
      </c>
      <c r="V521" s="68">
        <f t="shared" si="71"/>
        <v>68.073276633840578</v>
      </c>
    </row>
    <row r="522" spans="1:22" ht="21" customHeight="1" x14ac:dyDescent="0.2">
      <c r="A522" s="30">
        <v>517</v>
      </c>
      <c r="B522" s="51" t="s">
        <v>2258</v>
      </c>
      <c r="C522" s="52">
        <v>45012</v>
      </c>
      <c r="D522" s="57">
        <v>3614</v>
      </c>
      <c r="E522" s="57">
        <v>3351.33</v>
      </c>
      <c r="F522" s="44">
        <f t="shared" si="65"/>
        <v>44986</v>
      </c>
      <c r="G522" s="66" t="s">
        <v>20</v>
      </c>
      <c r="H522" s="43">
        <f>MATCH(G522,'Category 4'!$A:$A,0)</f>
        <v>582</v>
      </c>
      <c r="I522" s="43">
        <f>MATCH($F$6,'Category 4'!$1:$1,0)</f>
        <v>135</v>
      </c>
      <c r="J522" s="43">
        <f>INDEX('Category 4'!$A$1:$EN$870,H522,I522)</f>
        <v>173.8</v>
      </c>
      <c r="K522" s="43">
        <f>MATCH($K$4,'Category 4'!$1:$1,0)</f>
        <v>144</v>
      </c>
      <c r="L522" s="43">
        <f>INDEX('Category 4'!$A$1:$EN$870,'P&amp;M working'!H522,'P&amp;M working'!K522)</f>
        <v>171</v>
      </c>
      <c r="M522" s="46">
        <f t="shared" si="72"/>
        <v>0.98388952819332565</v>
      </c>
      <c r="N522" s="46">
        <f t="shared" si="67"/>
        <v>0.98388952819332565</v>
      </c>
      <c r="O522" s="73">
        <f t="shared" si="68"/>
        <v>0.89722222222222225</v>
      </c>
      <c r="P522" s="74">
        <f>INDEX('EL&amp;SV'!$D$4:$H$45,MATCH(G522,'EL&amp;SV'!$H$4:$H$45,0),MATCH(IF(D522&gt;1000000,"A",IF(D522&gt;100000,"B",IF(D522&gt;50000,"C","D"))),'EL&amp;SV'!$D$4:$H$4,0))</f>
        <v>5</v>
      </c>
      <c r="Q522" s="48">
        <f>INDEX('EL&amp;SV'!$H$4:$L$45,MATCH(G522,'EL&amp;SV'!$H$4:$H$45,0),MATCH(IF(D522&gt;1000000,"A",IF(D522&gt;100000,"B",IF(D522&gt;50000,"C","D"))),'EL&amp;SV'!$H$4:$L$4,0))</f>
        <v>0.95</v>
      </c>
      <c r="R522" s="47">
        <f t="shared" si="66"/>
        <v>3555.7767548906791</v>
      </c>
      <c r="S522" s="47">
        <f t="shared" si="69"/>
        <v>606.16116513233612</v>
      </c>
      <c r="T522" s="47">
        <f t="shared" si="70"/>
        <v>2949.615589758343</v>
      </c>
      <c r="V522" s="68">
        <f t="shared" si="71"/>
        <v>-58.223245109320942</v>
      </c>
    </row>
    <row r="523" spans="1:22" ht="21" customHeight="1" x14ac:dyDescent="0.2">
      <c r="A523" s="30">
        <v>518</v>
      </c>
      <c r="B523" s="51" t="s">
        <v>2172</v>
      </c>
      <c r="C523" s="52">
        <v>42460</v>
      </c>
      <c r="D523" s="57">
        <v>3570</v>
      </c>
      <c r="E523" s="57">
        <v>940.19</v>
      </c>
      <c r="F523" s="44">
        <f t="shared" si="65"/>
        <v>42430</v>
      </c>
      <c r="G523" s="66" t="s">
        <v>1461</v>
      </c>
      <c r="H523" s="43">
        <f>MATCH(G523,'Category 4'!$A:$A,0)</f>
        <v>722</v>
      </c>
      <c r="I523" s="43">
        <f>MATCH($F$6,'Category 4'!$1:$1,0)</f>
        <v>135</v>
      </c>
      <c r="J523" s="43">
        <f>INDEX('Category 4'!$A$1:$EN$870,H523,I523)</f>
        <v>128</v>
      </c>
      <c r="K523" s="43">
        <f>MATCH($K$4,'Category 4'!$1:$1,0)</f>
        <v>144</v>
      </c>
      <c r="L523" s="43">
        <f>INDEX('Category 4'!$A$1:$EN$870,'P&amp;M working'!H523,'P&amp;M working'!K523)</f>
        <v>129.19999999999999</v>
      </c>
      <c r="M523" s="46">
        <f t="shared" si="72"/>
        <v>1.0093749999999999</v>
      </c>
      <c r="N523" s="46">
        <f t="shared" si="67"/>
        <v>1.0093749999999999</v>
      </c>
      <c r="O523" s="73">
        <f t="shared" si="68"/>
        <v>7.8888888888888893</v>
      </c>
      <c r="P523" s="74">
        <f>INDEX('EL&amp;SV'!$D$4:$H$45,MATCH(G523,'EL&amp;SV'!$H$4:$H$45,0),MATCH(IF(D523&gt;1000000,"A",IF(D523&gt;100000,"B",IF(D523&gt;50000,"C","D"))),'EL&amp;SV'!$D$4:$H$4,0))</f>
        <v>5</v>
      </c>
      <c r="Q523" s="48">
        <f>INDEX('EL&amp;SV'!$H$4:$L$45,MATCH(G523,'EL&amp;SV'!$H$4:$H$45,0),MATCH(IF(D523&gt;1000000,"A",IF(D523&gt;100000,"B",IF(D523&gt;50000,"C","D"))),'EL&amp;SV'!$H$4:$L$4,0))</f>
        <v>0.95</v>
      </c>
      <c r="R523" s="47">
        <f t="shared" si="66"/>
        <v>3603.4687499999995</v>
      </c>
      <c r="S523" s="47">
        <f t="shared" si="69"/>
        <v>3423.2953124999995</v>
      </c>
      <c r="T523" s="47">
        <f t="shared" si="70"/>
        <v>180.17343750000009</v>
      </c>
      <c r="V523" s="68">
        <f t="shared" si="71"/>
        <v>33.468749999999545</v>
      </c>
    </row>
    <row r="524" spans="1:22" ht="21" customHeight="1" x14ac:dyDescent="0.2">
      <c r="A524" s="30">
        <v>519</v>
      </c>
      <c r="B524" s="51" t="s">
        <v>2259</v>
      </c>
      <c r="C524" s="52">
        <v>42401</v>
      </c>
      <c r="D524" s="57">
        <v>3491</v>
      </c>
      <c r="E524" s="57">
        <v>865.81</v>
      </c>
      <c r="F524" s="44">
        <f t="shared" si="65"/>
        <v>42401</v>
      </c>
      <c r="G524" s="66" t="s">
        <v>1349</v>
      </c>
      <c r="H524" s="43">
        <f>MATCH(G524,'Category 4'!$A:$A,0)</f>
        <v>566</v>
      </c>
      <c r="I524" s="43">
        <f>MATCH($F$6,'Category 4'!$1:$1,0)</f>
        <v>135</v>
      </c>
      <c r="J524" s="43">
        <f>INDEX('Category 4'!$A$1:$EN$870,H524,I524)</f>
        <v>147.6</v>
      </c>
      <c r="K524" s="43">
        <f>MATCH($K$4,'Category 4'!$1:$1,0)</f>
        <v>144</v>
      </c>
      <c r="L524" s="43">
        <f>INDEX('Category 4'!$A$1:$EN$870,'P&amp;M working'!H524,'P&amp;M working'!K524)</f>
        <v>139.69999999999999</v>
      </c>
      <c r="M524" s="46">
        <f t="shared" si="72"/>
        <v>0.94647696476964771</v>
      </c>
      <c r="N524" s="46">
        <f t="shared" si="67"/>
        <v>0.94647696476964771</v>
      </c>
      <c r="O524" s="73">
        <f t="shared" si="68"/>
        <v>8.0527777777777771</v>
      </c>
      <c r="P524" s="74">
        <f>INDEX('EL&amp;SV'!$D$4:$H$45,MATCH(G524,'EL&amp;SV'!$H$4:$H$45,0),MATCH(IF(D524&gt;1000000,"A",IF(D524&gt;100000,"B",IF(D524&gt;50000,"C","D"))),'EL&amp;SV'!$D$4:$H$4,0))</f>
        <v>5</v>
      </c>
      <c r="Q524" s="48">
        <f>INDEX('EL&amp;SV'!$H$4:$L$45,MATCH(G524,'EL&amp;SV'!$H$4:$H$45,0),MATCH(IF(D524&gt;1000000,"A",IF(D524&gt;100000,"B",IF(D524&gt;50000,"C","D"))),'EL&amp;SV'!$H$4:$L$4,0))</f>
        <v>0.95</v>
      </c>
      <c r="R524" s="47">
        <f t="shared" si="66"/>
        <v>3304.1510840108403</v>
      </c>
      <c r="S524" s="47">
        <f t="shared" si="69"/>
        <v>3138.9435298102985</v>
      </c>
      <c r="T524" s="47">
        <f t="shared" si="70"/>
        <v>165.20755420054184</v>
      </c>
      <c r="V524" s="68">
        <f t="shared" si="71"/>
        <v>-186.84891598915965</v>
      </c>
    </row>
    <row r="525" spans="1:22" ht="21" customHeight="1" x14ac:dyDescent="0.2">
      <c r="A525" s="30">
        <v>520</v>
      </c>
      <c r="B525" s="51" t="s">
        <v>2260</v>
      </c>
      <c r="C525" s="52">
        <v>43384</v>
      </c>
      <c r="D525" s="57">
        <v>3484.35</v>
      </c>
      <c r="E525" s="57">
        <v>2271.19</v>
      </c>
      <c r="F525" s="44">
        <f t="shared" si="65"/>
        <v>43374</v>
      </c>
      <c r="G525" s="66" t="s">
        <v>1237</v>
      </c>
      <c r="H525" s="43">
        <f>MATCH(G525,'Category 4'!$A:$A,0)</f>
        <v>610</v>
      </c>
      <c r="I525" s="43">
        <f>MATCH($F$6,'Category 4'!$1:$1,0)</f>
        <v>135</v>
      </c>
      <c r="J525" s="43">
        <f>INDEX('Category 4'!$A$1:$EN$870,H525,I525)</f>
        <v>132.9</v>
      </c>
      <c r="K525" s="43">
        <f>MATCH($K$4,'Category 4'!$1:$1,0)</f>
        <v>144</v>
      </c>
      <c r="L525" s="43">
        <f>INDEX('Category 4'!$A$1:$EN$870,'P&amp;M working'!H525,'P&amp;M working'!K525)</f>
        <v>138.6</v>
      </c>
      <c r="M525" s="46">
        <f t="shared" si="72"/>
        <v>1.0428893905191872</v>
      </c>
      <c r="N525" s="46">
        <f t="shared" si="67"/>
        <v>1.0428893905191872</v>
      </c>
      <c r="O525" s="73">
        <f t="shared" si="68"/>
        <v>5.3583333333333334</v>
      </c>
      <c r="P525" s="74">
        <f>INDEX('EL&amp;SV'!$D$4:$H$45,MATCH(G525,'EL&amp;SV'!$H$4:$H$45,0),MATCH(IF(D525&gt;1000000,"A",IF(D525&gt;100000,"B",IF(D525&gt;50000,"C","D"))),'EL&amp;SV'!$D$4:$H$4,0))</f>
        <v>8</v>
      </c>
      <c r="Q525" s="48">
        <f>INDEX('EL&amp;SV'!$H$4:$L$45,MATCH(G525,'EL&amp;SV'!$H$4:$H$45,0),MATCH(IF(D525&gt;1000000,"A",IF(D525&gt;100000,"B",IF(D525&gt;50000,"C","D"))),'EL&amp;SV'!$H$4:$L$4,0))</f>
        <v>0.95</v>
      </c>
      <c r="R525" s="47">
        <f t="shared" si="66"/>
        <v>3633.7916478555298</v>
      </c>
      <c r="S525" s="47">
        <f t="shared" si="69"/>
        <v>2312.18919592974</v>
      </c>
      <c r="T525" s="47">
        <f t="shared" si="70"/>
        <v>1321.6024519257899</v>
      </c>
      <c r="V525" s="68">
        <f t="shared" si="71"/>
        <v>149.44164785552994</v>
      </c>
    </row>
    <row r="526" spans="1:22" ht="21" customHeight="1" x14ac:dyDescent="0.2">
      <c r="A526" s="30">
        <v>521</v>
      </c>
      <c r="B526" s="51" t="s">
        <v>2261</v>
      </c>
      <c r="C526" s="52">
        <v>42460</v>
      </c>
      <c r="D526" s="57">
        <v>3355</v>
      </c>
      <c r="E526" s="57">
        <v>883.57</v>
      </c>
      <c r="F526" s="44">
        <f t="shared" si="65"/>
        <v>42430</v>
      </c>
      <c r="G526" s="66" t="s">
        <v>1325</v>
      </c>
      <c r="H526" s="43">
        <f>MATCH(G526,'Category 4'!$A:$A,0)</f>
        <v>654</v>
      </c>
      <c r="I526" s="43">
        <f>MATCH($F$6,'Category 4'!$1:$1,0)</f>
        <v>135</v>
      </c>
      <c r="J526" s="43">
        <f>INDEX('Category 4'!$A$1:$EN$870,H526,I526)</f>
        <v>111.7</v>
      </c>
      <c r="K526" s="43">
        <f>MATCH($K$4,'Category 4'!$1:$1,0)</f>
        <v>144</v>
      </c>
      <c r="L526" s="43">
        <f>INDEX('Category 4'!$A$1:$EN$870,'P&amp;M working'!H526,'P&amp;M working'!K526)</f>
        <v>113.8</v>
      </c>
      <c r="M526" s="46">
        <f t="shared" si="72"/>
        <v>1.018800358102059</v>
      </c>
      <c r="N526" s="46">
        <f t="shared" si="67"/>
        <v>1.018800358102059</v>
      </c>
      <c r="O526" s="73">
        <f t="shared" si="68"/>
        <v>7.8888888888888893</v>
      </c>
      <c r="P526" s="74">
        <f>INDEX('EL&amp;SV'!$D$4:$H$45,MATCH(G526,'EL&amp;SV'!$H$4:$H$45,0),MATCH(IF(D526&gt;1000000,"A",IF(D526&gt;100000,"B",IF(D526&gt;50000,"C","D"))),'EL&amp;SV'!$D$4:$H$4,0))</f>
        <v>8</v>
      </c>
      <c r="Q526" s="48">
        <f>INDEX('EL&amp;SV'!$H$4:$L$45,MATCH(G526,'EL&amp;SV'!$H$4:$H$45,0),MATCH(IF(D526&gt;1000000,"A",IF(D526&gt;100000,"B",IF(D526&gt;50000,"C","D"))),'EL&amp;SV'!$H$4:$L$4,0))</f>
        <v>0.95</v>
      </c>
      <c r="R526" s="47">
        <f t="shared" si="66"/>
        <v>3418.075201432408</v>
      </c>
      <c r="S526" s="47">
        <f t="shared" si="69"/>
        <v>3202.0718380085546</v>
      </c>
      <c r="T526" s="47">
        <f t="shared" si="70"/>
        <v>216.00336342385344</v>
      </c>
      <c r="V526" s="68">
        <f t="shared" si="71"/>
        <v>63.075201432407994</v>
      </c>
    </row>
    <row r="527" spans="1:22" ht="21" customHeight="1" x14ac:dyDescent="0.2">
      <c r="A527" s="30">
        <v>522</v>
      </c>
      <c r="B527" s="51" t="s">
        <v>2262</v>
      </c>
      <c r="C527" s="52">
        <v>42460</v>
      </c>
      <c r="D527" s="57">
        <v>3341</v>
      </c>
      <c r="E527" s="57">
        <v>879.89</v>
      </c>
      <c r="F527" s="44">
        <f t="shared" si="65"/>
        <v>42430</v>
      </c>
      <c r="G527" s="66" t="s">
        <v>1397</v>
      </c>
      <c r="H527" s="43">
        <f>MATCH(G527,'Category 4'!$A:$A,0)</f>
        <v>690</v>
      </c>
      <c r="I527" s="43">
        <f>MATCH($F$6,'Category 4'!$1:$1,0)</f>
        <v>135</v>
      </c>
      <c r="J527" s="43">
        <f>INDEX('Category 4'!$A$1:$EN$870,H527,I527)</f>
        <v>148.30000000000001</v>
      </c>
      <c r="K527" s="43">
        <f>MATCH($K$4,'Category 4'!$1:$1,0)</f>
        <v>144</v>
      </c>
      <c r="L527" s="43">
        <f>INDEX('Category 4'!$A$1:$EN$870,'P&amp;M working'!H527,'P&amp;M working'!K527)</f>
        <v>145.6</v>
      </c>
      <c r="M527" s="46">
        <f t="shared" si="72"/>
        <v>0.98179366149696545</v>
      </c>
      <c r="N527" s="46">
        <f t="shared" si="67"/>
        <v>0.98179366149696545</v>
      </c>
      <c r="O527" s="73">
        <f t="shared" si="68"/>
        <v>7.8888888888888893</v>
      </c>
      <c r="P527" s="74">
        <f>INDEX('EL&amp;SV'!$D$4:$H$45,MATCH(G527,'EL&amp;SV'!$H$4:$H$45,0),MATCH(IF(D527&gt;1000000,"A",IF(D527&gt;100000,"B",IF(D527&gt;50000,"C","D"))),'EL&amp;SV'!$D$4:$H$4,0))</f>
        <v>5</v>
      </c>
      <c r="Q527" s="48">
        <f>INDEX('EL&amp;SV'!$H$4:$L$45,MATCH(G527,'EL&amp;SV'!$H$4:$H$45,0),MATCH(IF(D527&gt;1000000,"A",IF(D527&gt;100000,"B",IF(D527&gt;50000,"C","D"))),'EL&amp;SV'!$H$4:$L$4,0))</f>
        <v>0.95</v>
      </c>
      <c r="R527" s="47">
        <f t="shared" si="66"/>
        <v>3280.1726230613617</v>
      </c>
      <c r="S527" s="47">
        <f t="shared" si="69"/>
        <v>3116.1639919082936</v>
      </c>
      <c r="T527" s="47">
        <f t="shared" si="70"/>
        <v>164.00863115306811</v>
      </c>
      <c r="V527" s="68">
        <f t="shared" si="71"/>
        <v>-60.827376938638281</v>
      </c>
    </row>
    <row r="528" spans="1:22" ht="21" customHeight="1" x14ac:dyDescent="0.2">
      <c r="A528" s="30">
        <v>523</v>
      </c>
      <c r="B528" s="51" t="s">
        <v>2256</v>
      </c>
      <c r="C528" s="52">
        <v>42401</v>
      </c>
      <c r="D528" s="57">
        <v>3093.75</v>
      </c>
      <c r="E528" s="57">
        <v>767.29</v>
      </c>
      <c r="F528" s="44">
        <f t="shared" si="65"/>
        <v>42401</v>
      </c>
      <c r="G528" s="66" t="s">
        <v>1349</v>
      </c>
      <c r="H528" s="43">
        <f>MATCH(G528,'Category 4'!$A:$A,0)</f>
        <v>566</v>
      </c>
      <c r="I528" s="43">
        <f>MATCH($F$6,'Category 4'!$1:$1,0)</f>
        <v>135</v>
      </c>
      <c r="J528" s="43">
        <f>INDEX('Category 4'!$A$1:$EN$870,H528,I528)</f>
        <v>147.6</v>
      </c>
      <c r="K528" s="43">
        <f>MATCH($K$4,'Category 4'!$1:$1,0)</f>
        <v>144</v>
      </c>
      <c r="L528" s="43">
        <f>INDEX('Category 4'!$A$1:$EN$870,'P&amp;M working'!H528,'P&amp;M working'!K528)</f>
        <v>139.69999999999999</v>
      </c>
      <c r="M528" s="46">
        <f t="shared" si="72"/>
        <v>0.94647696476964771</v>
      </c>
      <c r="N528" s="46">
        <f t="shared" si="67"/>
        <v>0.94647696476964771</v>
      </c>
      <c r="O528" s="73">
        <f t="shared" si="68"/>
        <v>8.0527777777777771</v>
      </c>
      <c r="P528" s="74">
        <f>INDEX('EL&amp;SV'!$D$4:$H$45,MATCH(G528,'EL&amp;SV'!$H$4:$H$45,0),MATCH(IF(D528&gt;1000000,"A",IF(D528&gt;100000,"B",IF(D528&gt;50000,"C","D"))),'EL&amp;SV'!$D$4:$H$4,0))</f>
        <v>5</v>
      </c>
      <c r="Q528" s="48">
        <f>INDEX('EL&amp;SV'!$H$4:$L$45,MATCH(G528,'EL&amp;SV'!$H$4:$H$45,0),MATCH(IF(D528&gt;1000000,"A",IF(D528&gt;100000,"B",IF(D528&gt;50000,"C","D"))),'EL&amp;SV'!$H$4:$L$4,0))</f>
        <v>0.95</v>
      </c>
      <c r="R528" s="47">
        <f t="shared" si="66"/>
        <v>2928.1631097560976</v>
      </c>
      <c r="S528" s="47">
        <f t="shared" si="69"/>
        <v>2781.7549542682927</v>
      </c>
      <c r="T528" s="47">
        <f t="shared" si="70"/>
        <v>146.40815548780483</v>
      </c>
      <c r="V528" s="68">
        <f t="shared" si="71"/>
        <v>-165.58689024390242</v>
      </c>
    </row>
    <row r="529" spans="1:22" ht="21" customHeight="1" x14ac:dyDescent="0.2">
      <c r="A529" s="30">
        <v>524</v>
      </c>
      <c r="B529" s="51" t="s">
        <v>2263</v>
      </c>
      <c r="C529" s="52">
        <v>42809</v>
      </c>
      <c r="D529" s="57">
        <v>2966.95</v>
      </c>
      <c r="E529" s="57">
        <v>1050.8800000000001</v>
      </c>
      <c r="F529" s="44">
        <f t="shared" si="65"/>
        <v>42795</v>
      </c>
      <c r="G529" s="66" t="s">
        <v>1325</v>
      </c>
      <c r="H529" s="43">
        <f>MATCH(G529,'Category 4'!$A:$A,0)</f>
        <v>654</v>
      </c>
      <c r="I529" s="43">
        <f>MATCH($F$6,'Category 4'!$1:$1,0)</f>
        <v>135</v>
      </c>
      <c r="J529" s="43">
        <f>INDEX('Category 4'!$A$1:$EN$870,H529,I529)</f>
        <v>111.7</v>
      </c>
      <c r="K529" s="43">
        <f>MATCH($K$4,'Category 4'!$1:$1,0)</f>
        <v>144</v>
      </c>
      <c r="L529" s="43">
        <f>INDEX('Category 4'!$A$1:$EN$870,'P&amp;M working'!H529,'P&amp;M working'!K529)</f>
        <v>113.8</v>
      </c>
      <c r="M529" s="46">
        <f t="shared" si="72"/>
        <v>1.018800358102059</v>
      </c>
      <c r="N529" s="46">
        <f t="shared" si="67"/>
        <v>1.018800358102059</v>
      </c>
      <c r="O529" s="73">
        <f t="shared" si="68"/>
        <v>6.9305555555555554</v>
      </c>
      <c r="P529" s="74">
        <f>INDEX('EL&amp;SV'!$D$4:$H$45,MATCH(G529,'EL&amp;SV'!$H$4:$H$45,0),MATCH(IF(D529&gt;1000000,"A",IF(D529&gt;100000,"B",IF(D529&gt;50000,"C","D"))),'EL&amp;SV'!$D$4:$H$4,0))</f>
        <v>8</v>
      </c>
      <c r="Q529" s="48">
        <f>INDEX('EL&amp;SV'!$H$4:$L$45,MATCH(G529,'EL&amp;SV'!$H$4:$H$45,0),MATCH(IF(D529&gt;1000000,"A",IF(D529&gt;100000,"B",IF(D529&gt;50000,"C","D"))),'EL&amp;SV'!$H$4:$L$4,0))</f>
        <v>0.95</v>
      </c>
      <c r="R529" s="47">
        <f t="shared" si="66"/>
        <v>3022.7297224709041</v>
      </c>
      <c r="S529" s="47">
        <f t="shared" si="69"/>
        <v>2487.7170571828683</v>
      </c>
      <c r="T529" s="47">
        <f t="shared" si="70"/>
        <v>535.01266528803581</v>
      </c>
      <c r="V529" s="68">
        <f t="shared" si="71"/>
        <v>55.779722470904289</v>
      </c>
    </row>
    <row r="530" spans="1:22" ht="21" customHeight="1" x14ac:dyDescent="0.2">
      <c r="A530" s="30">
        <v>525</v>
      </c>
      <c r="B530" s="51" t="s">
        <v>2264</v>
      </c>
      <c r="C530" s="52">
        <v>42809</v>
      </c>
      <c r="D530" s="57">
        <v>2966.95</v>
      </c>
      <c r="E530" s="57">
        <v>1050.8800000000001</v>
      </c>
      <c r="F530" s="44">
        <f t="shared" si="65"/>
        <v>42795</v>
      </c>
      <c r="G530" s="66" t="s">
        <v>1325</v>
      </c>
      <c r="H530" s="43">
        <f>MATCH(G530,'Category 4'!$A:$A,0)</f>
        <v>654</v>
      </c>
      <c r="I530" s="43">
        <f>MATCH($F$6,'Category 4'!$1:$1,0)</f>
        <v>135</v>
      </c>
      <c r="J530" s="43">
        <f>INDEX('Category 4'!$A$1:$EN$870,H530,I530)</f>
        <v>111.7</v>
      </c>
      <c r="K530" s="43">
        <f>MATCH($K$4,'Category 4'!$1:$1,0)</f>
        <v>144</v>
      </c>
      <c r="L530" s="43">
        <f>INDEX('Category 4'!$A$1:$EN$870,'P&amp;M working'!H530,'P&amp;M working'!K530)</f>
        <v>113.8</v>
      </c>
      <c r="M530" s="46">
        <f t="shared" si="72"/>
        <v>1.018800358102059</v>
      </c>
      <c r="N530" s="46">
        <f t="shared" si="67"/>
        <v>1.018800358102059</v>
      </c>
      <c r="O530" s="73">
        <f t="shared" si="68"/>
        <v>6.9305555555555554</v>
      </c>
      <c r="P530" s="74">
        <f>INDEX('EL&amp;SV'!$D$4:$H$45,MATCH(G530,'EL&amp;SV'!$H$4:$H$45,0),MATCH(IF(D530&gt;1000000,"A",IF(D530&gt;100000,"B",IF(D530&gt;50000,"C","D"))),'EL&amp;SV'!$D$4:$H$4,0))</f>
        <v>8</v>
      </c>
      <c r="Q530" s="48">
        <f>INDEX('EL&amp;SV'!$H$4:$L$45,MATCH(G530,'EL&amp;SV'!$H$4:$H$45,0),MATCH(IF(D530&gt;1000000,"A",IF(D530&gt;100000,"B",IF(D530&gt;50000,"C","D"))),'EL&amp;SV'!$H$4:$L$4,0))</f>
        <v>0.95</v>
      </c>
      <c r="R530" s="47">
        <f t="shared" si="66"/>
        <v>3022.7297224709041</v>
      </c>
      <c r="S530" s="47">
        <f t="shared" si="69"/>
        <v>2487.7170571828683</v>
      </c>
      <c r="T530" s="47">
        <f t="shared" si="70"/>
        <v>535.01266528803581</v>
      </c>
      <c r="V530" s="68">
        <f t="shared" si="71"/>
        <v>55.779722470904289</v>
      </c>
    </row>
    <row r="531" spans="1:22" ht="21" customHeight="1" x14ac:dyDescent="0.2">
      <c r="A531" s="30">
        <v>526</v>
      </c>
      <c r="B531" s="51" t="s">
        <v>2265</v>
      </c>
      <c r="C531" s="52">
        <v>45012</v>
      </c>
      <c r="D531" s="57">
        <v>2826.24</v>
      </c>
      <c r="E531" s="57">
        <v>2620.8200000000002</v>
      </c>
      <c r="F531" s="44">
        <f t="shared" si="65"/>
        <v>44986</v>
      </c>
      <c r="G531" s="66" t="s">
        <v>1349</v>
      </c>
      <c r="H531" s="43">
        <f>MATCH(G531,'Category 4'!$A:$A,0)</f>
        <v>566</v>
      </c>
      <c r="I531" s="43">
        <f>MATCH($F$6,'Category 4'!$1:$1,0)</f>
        <v>135</v>
      </c>
      <c r="J531" s="43">
        <f>INDEX('Category 4'!$A$1:$EN$870,H531,I531)</f>
        <v>147.6</v>
      </c>
      <c r="K531" s="43">
        <f>MATCH($K$4,'Category 4'!$1:$1,0)</f>
        <v>144</v>
      </c>
      <c r="L531" s="43">
        <f>INDEX('Category 4'!$A$1:$EN$870,'P&amp;M working'!H531,'P&amp;M working'!K531)</f>
        <v>139.69999999999999</v>
      </c>
      <c r="M531" s="46">
        <f t="shared" si="72"/>
        <v>0.94647696476964771</v>
      </c>
      <c r="N531" s="46">
        <f t="shared" si="67"/>
        <v>0.94647696476964771</v>
      </c>
      <c r="O531" s="73">
        <f t="shared" si="68"/>
        <v>0.89722222222222225</v>
      </c>
      <c r="P531" s="74">
        <f>INDEX('EL&amp;SV'!$D$4:$H$45,MATCH(G531,'EL&amp;SV'!$H$4:$H$45,0),MATCH(IF(D531&gt;1000000,"A",IF(D531&gt;100000,"B",IF(D531&gt;50000,"C","D"))),'EL&amp;SV'!$D$4:$H$4,0))</f>
        <v>5</v>
      </c>
      <c r="Q531" s="48">
        <f>INDEX('EL&amp;SV'!$H$4:$L$45,MATCH(G531,'EL&amp;SV'!$H$4:$H$45,0),MATCH(IF(D531&gt;1000000,"A",IF(D531&gt;100000,"B",IF(D531&gt;50000,"C","D"))),'EL&amp;SV'!$H$4:$L$4,0))</f>
        <v>0.95</v>
      </c>
      <c r="R531" s="47">
        <f t="shared" si="66"/>
        <v>2674.9710569105691</v>
      </c>
      <c r="S531" s="47">
        <f t="shared" si="69"/>
        <v>456.00826045167122</v>
      </c>
      <c r="T531" s="47">
        <f t="shared" si="70"/>
        <v>2218.9627964588981</v>
      </c>
      <c r="V531" s="68">
        <f t="shared" si="71"/>
        <v>-151.26894308943065</v>
      </c>
    </row>
    <row r="532" spans="1:22" ht="21" customHeight="1" x14ac:dyDescent="0.2">
      <c r="A532" s="30">
        <v>527</v>
      </c>
      <c r="B532" s="51" t="s">
        <v>2266</v>
      </c>
      <c r="C532" s="52">
        <v>42825</v>
      </c>
      <c r="D532" s="57">
        <v>2784.81</v>
      </c>
      <c r="E532" s="57">
        <v>997.96</v>
      </c>
      <c r="F532" s="44">
        <f t="shared" si="65"/>
        <v>42795</v>
      </c>
      <c r="G532" s="66" t="s">
        <v>1515</v>
      </c>
      <c r="H532" s="43">
        <f>MATCH(G532,'Category 4'!$A:$A,0)</f>
        <v>749</v>
      </c>
      <c r="I532" s="43">
        <f>MATCH($F$6,'Category 4'!$1:$1,0)</f>
        <v>135</v>
      </c>
      <c r="J532" s="43">
        <f>INDEX('Category 4'!$A$1:$EN$870,H532,I532)</f>
        <v>144.1</v>
      </c>
      <c r="K532" s="43">
        <f>MATCH($K$4,'Category 4'!$1:$1,0)</f>
        <v>144</v>
      </c>
      <c r="L532" s="43">
        <f>INDEX('Category 4'!$A$1:$EN$870,'P&amp;M working'!H532,'P&amp;M working'!K532)</f>
        <v>143</v>
      </c>
      <c r="M532" s="46">
        <f t="shared" si="72"/>
        <v>0.99236641221374045</v>
      </c>
      <c r="N532" s="46">
        <f t="shared" si="67"/>
        <v>0.99236641221374045</v>
      </c>
      <c r="O532" s="73">
        <f t="shared" si="68"/>
        <v>6.8888888888888893</v>
      </c>
      <c r="P532" s="74">
        <f>INDEX('EL&amp;SV'!$D$4:$H$45,MATCH(G532,'EL&amp;SV'!$H$4:$H$45,0),MATCH(IF(D532&gt;1000000,"A",IF(D532&gt;100000,"B",IF(D532&gt;50000,"C","D"))),'EL&amp;SV'!$D$4:$H$4,0))</f>
        <v>5</v>
      </c>
      <c r="Q532" s="48">
        <f>INDEX('EL&amp;SV'!$H$4:$L$45,MATCH(G532,'EL&amp;SV'!$H$4:$H$45,0),MATCH(IF(D532&gt;1000000,"A",IF(D532&gt;100000,"B",IF(D532&gt;50000,"C","D"))),'EL&amp;SV'!$H$4:$L$4,0))</f>
        <v>0.95</v>
      </c>
      <c r="R532" s="47">
        <f t="shared" si="66"/>
        <v>2763.5519083969466</v>
      </c>
      <c r="S532" s="47">
        <f t="shared" si="69"/>
        <v>2625.3743129770992</v>
      </c>
      <c r="T532" s="47">
        <f t="shared" si="70"/>
        <v>138.17759541984742</v>
      </c>
      <c r="V532" s="68">
        <f t="shared" si="71"/>
        <v>-21.258091603053344</v>
      </c>
    </row>
    <row r="533" spans="1:22" ht="21" customHeight="1" x14ac:dyDescent="0.2">
      <c r="A533" s="30">
        <v>528</v>
      </c>
      <c r="B533" s="51" t="s">
        <v>2214</v>
      </c>
      <c r="C533" s="52">
        <v>42401</v>
      </c>
      <c r="D533" s="57">
        <v>2597</v>
      </c>
      <c r="E533" s="57">
        <v>644.09</v>
      </c>
      <c r="F533" s="44">
        <f t="shared" si="65"/>
        <v>42401</v>
      </c>
      <c r="G533" s="66" t="s">
        <v>1515</v>
      </c>
      <c r="H533" s="43">
        <f>MATCH(G533,'Category 4'!$A:$A,0)</f>
        <v>749</v>
      </c>
      <c r="I533" s="43">
        <f>MATCH($F$6,'Category 4'!$1:$1,0)</f>
        <v>135</v>
      </c>
      <c r="J533" s="43">
        <f>INDEX('Category 4'!$A$1:$EN$870,H533,I533)</f>
        <v>144.1</v>
      </c>
      <c r="K533" s="43">
        <f>MATCH($K$4,'Category 4'!$1:$1,0)</f>
        <v>144</v>
      </c>
      <c r="L533" s="43">
        <f>INDEX('Category 4'!$A$1:$EN$870,'P&amp;M working'!H533,'P&amp;M working'!K533)</f>
        <v>143</v>
      </c>
      <c r="M533" s="46">
        <f t="shared" si="72"/>
        <v>0.99236641221374045</v>
      </c>
      <c r="N533" s="46">
        <f t="shared" si="67"/>
        <v>0.99236641221374045</v>
      </c>
      <c r="O533" s="73">
        <f t="shared" si="68"/>
        <v>8.0527777777777771</v>
      </c>
      <c r="P533" s="74">
        <f>INDEX('EL&amp;SV'!$D$4:$H$45,MATCH(G533,'EL&amp;SV'!$H$4:$H$45,0),MATCH(IF(D533&gt;1000000,"A",IF(D533&gt;100000,"B",IF(D533&gt;50000,"C","D"))),'EL&amp;SV'!$D$4:$H$4,0))</f>
        <v>5</v>
      </c>
      <c r="Q533" s="48">
        <f>INDEX('EL&amp;SV'!$H$4:$L$45,MATCH(G533,'EL&amp;SV'!$H$4:$H$45,0),MATCH(IF(D533&gt;1000000,"A",IF(D533&gt;100000,"B",IF(D533&gt;50000,"C","D"))),'EL&amp;SV'!$H$4:$L$4,0))</f>
        <v>0.95</v>
      </c>
      <c r="R533" s="47">
        <f t="shared" si="66"/>
        <v>2577.1755725190837</v>
      </c>
      <c r="S533" s="47">
        <f t="shared" si="69"/>
        <v>2448.3167938931297</v>
      </c>
      <c r="T533" s="47">
        <f t="shared" si="70"/>
        <v>128.85877862595407</v>
      </c>
      <c r="V533" s="68">
        <f t="shared" si="71"/>
        <v>-19.824427480916256</v>
      </c>
    </row>
    <row r="534" spans="1:22" ht="21" customHeight="1" x14ac:dyDescent="0.2">
      <c r="A534" s="30">
        <v>529</v>
      </c>
      <c r="B534" s="51" t="s">
        <v>2267</v>
      </c>
      <c r="C534" s="52">
        <v>45012</v>
      </c>
      <c r="D534" s="57">
        <v>2469.6</v>
      </c>
      <c r="E534" s="57">
        <v>2290.11</v>
      </c>
      <c r="F534" s="44">
        <f t="shared" si="65"/>
        <v>44986</v>
      </c>
      <c r="G534" s="66" t="s">
        <v>1349</v>
      </c>
      <c r="H534" s="43">
        <f>MATCH(G534,'Category 4'!$A:$A,0)</f>
        <v>566</v>
      </c>
      <c r="I534" s="43">
        <f>MATCH($F$6,'Category 4'!$1:$1,0)</f>
        <v>135</v>
      </c>
      <c r="J534" s="43">
        <f>INDEX('Category 4'!$A$1:$EN$870,H534,I534)</f>
        <v>147.6</v>
      </c>
      <c r="K534" s="43">
        <f>MATCH($K$4,'Category 4'!$1:$1,0)</f>
        <v>144</v>
      </c>
      <c r="L534" s="43">
        <f>INDEX('Category 4'!$A$1:$EN$870,'P&amp;M working'!H534,'P&amp;M working'!K534)</f>
        <v>139.69999999999999</v>
      </c>
      <c r="M534" s="46">
        <f t="shared" si="72"/>
        <v>0.94647696476964771</v>
      </c>
      <c r="N534" s="46">
        <f t="shared" si="67"/>
        <v>0.94647696476964771</v>
      </c>
      <c r="O534" s="73">
        <f t="shared" si="68"/>
        <v>0.89722222222222225</v>
      </c>
      <c r="P534" s="74">
        <f>INDEX('EL&amp;SV'!$D$4:$H$45,MATCH(G534,'EL&amp;SV'!$H$4:$H$45,0),MATCH(IF(D534&gt;1000000,"A",IF(D534&gt;100000,"B",IF(D534&gt;50000,"C","D"))),'EL&amp;SV'!$D$4:$H$4,0))</f>
        <v>5</v>
      </c>
      <c r="Q534" s="48">
        <f>INDEX('EL&amp;SV'!$H$4:$L$45,MATCH(G534,'EL&amp;SV'!$H$4:$H$45,0),MATCH(IF(D534&gt;1000000,"A",IF(D534&gt;100000,"B",IF(D534&gt;50000,"C","D"))),'EL&amp;SV'!$H$4:$L$4,0))</f>
        <v>0.95</v>
      </c>
      <c r="R534" s="47">
        <f t="shared" si="66"/>
        <v>2337.419512195122</v>
      </c>
      <c r="S534" s="47">
        <f t="shared" si="69"/>
        <v>398.46509850948513</v>
      </c>
      <c r="T534" s="47">
        <f t="shared" si="70"/>
        <v>1938.9544136856368</v>
      </c>
      <c r="V534" s="68">
        <f t="shared" si="71"/>
        <v>-132.18048780487788</v>
      </c>
    </row>
    <row r="535" spans="1:22" ht="21" customHeight="1" x14ac:dyDescent="0.2">
      <c r="A535" s="30">
        <v>530</v>
      </c>
      <c r="B535" s="51" t="s">
        <v>2268</v>
      </c>
      <c r="C535" s="52">
        <v>42401</v>
      </c>
      <c r="D535" s="57">
        <v>2398.5</v>
      </c>
      <c r="E535" s="57">
        <v>594.86</v>
      </c>
      <c r="F535" s="44">
        <f t="shared" si="65"/>
        <v>42401</v>
      </c>
      <c r="G535" s="66" t="s">
        <v>1515</v>
      </c>
      <c r="H535" s="43">
        <f>MATCH(G535,'Category 4'!$A:$A,0)</f>
        <v>749</v>
      </c>
      <c r="I535" s="43">
        <f>MATCH($F$6,'Category 4'!$1:$1,0)</f>
        <v>135</v>
      </c>
      <c r="J535" s="43">
        <f>INDEX('Category 4'!$A$1:$EN$870,H535,I535)</f>
        <v>144.1</v>
      </c>
      <c r="K535" s="43">
        <f>MATCH($K$4,'Category 4'!$1:$1,0)</f>
        <v>144</v>
      </c>
      <c r="L535" s="43">
        <f>INDEX('Category 4'!$A$1:$EN$870,'P&amp;M working'!H535,'P&amp;M working'!K535)</f>
        <v>143</v>
      </c>
      <c r="M535" s="46">
        <f t="shared" si="72"/>
        <v>0.99236641221374045</v>
      </c>
      <c r="N535" s="46">
        <f t="shared" si="67"/>
        <v>0.99236641221374045</v>
      </c>
      <c r="O535" s="73">
        <f t="shared" si="68"/>
        <v>8.0527777777777771</v>
      </c>
      <c r="P535" s="74">
        <f>INDEX('EL&amp;SV'!$D$4:$H$45,MATCH(G535,'EL&amp;SV'!$H$4:$H$45,0),MATCH(IF(D535&gt;1000000,"A",IF(D535&gt;100000,"B",IF(D535&gt;50000,"C","D"))),'EL&amp;SV'!$D$4:$H$4,0))</f>
        <v>5</v>
      </c>
      <c r="Q535" s="48">
        <f>INDEX('EL&amp;SV'!$H$4:$L$45,MATCH(G535,'EL&amp;SV'!$H$4:$H$45,0),MATCH(IF(D535&gt;1000000,"A",IF(D535&gt;100000,"B",IF(D535&gt;50000,"C","D"))),'EL&amp;SV'!$H$4:$L$4,0))</f>
        <v>0.95</v>
      </c>
      <c r="R535" s="47">
        <f t="shared" si="66"/>
        <v>2380.1908396946565</v>
      </c>
      <c r="S535" s="47">
        <f t="shared" si="69"/>
        <v>2261.1812977099235</v>
      </c>
      <c r="T535" s="47">
        <f t="shared" si="70"/>
        <v>119.009541984733</v>
      </c>
      <c r="V535" s="68">
        <f t="shared" si="71"/>
        <v>-18.309160305343539</v>
      </c>
    </row>
    <row r="536" spans="1:22" ht="21" customHeight="1" x14ac:dyDescent="0.2">
      <c r="A536" s="30">
        <v>531</v>
      </c>
      <c r="B536" s="51" t="s">
        <v>1931</v>
      </c>
      <c r="C536" s="52">
        <v>42549</v>
      </c>
      <c r="D536" s="57">
        <v>2377.02</v>
      </c>
      <c r="E536" s="57">
        <v>681.07</v>
      </c>
      <c r="F536" s="44">
        <f t="shared" si="65"/>
        <v>42522</v>
      </c>
      <c r="G536" s="66" t="s">
        <v>1511</v>
      </c>
      <c r="H536" s="43">
        <f>MATCH(G536,'Category 4'!$A:$A,0)</f>
        <v>747</v>
      </c>
      <c r="I536" s="43">
        <f>MATCH($F$6,'Category 4'!$1:$1,0)</f>
        <v>135</v>
      </c>
      <c r="J536" s="43">
        <f>INDEX('Category 4'!$A$1:$EN$870,H536,I536)</f>
        <v>130.19999999999999</v>
      </c>
      <c r="K536" s="43">
        <f>MATCH($K$4,'Category 4'!$1:$1,0)</f>
        <v>144</v>
      </c>
      <c r="L536" s="43">
        <f>INDEX('Category 4'!$A$1:$EN$870,'P&amp;M working'!H536,'P&amp;M working'!K536)</f>
        <v>130.19999999999999</v>
      </c>
      <c r="M536" s="46">
        <f t="shared" si="72"/>
        <v>1</v>
      </c>
      <c r="N536" s="46">
        <f t="shared" si="67"/>
        <v>1</v>
      </c>
      <c r="O536" s="73">
        <f t="shared" si="68"/>
        <v>7.6444444444444448</v>
      </c>
      <c r="P536" s="74">
        <f>INDEX('EL&amp;SV'!$D$4:$H$45,MATCH(G536,'EL&amp;SV'!$H$4:$H$45,0),MATCH(IF(D536&gt;1000000,"A",IF(D536&gt;100000,"B",IF(D536&gt;50000,"C","D"))),'EL&amp;SV'!$D$4:$H$4,0))</f>
        <v>8</v>
      </c>
      <c r="Q536" s="48">
        <f>INDEX('EL&amp;SV'!$H$4:$L$45,MATCH(G536,'EL&amp;SV'!$H$4:$H$45,0),MATCH(IF(D536&gt;1000000,"A",IF(D536&gt;100000,"B",IF(D536&gt;50000,"C","D"))),'EL&amp;SV'!$H$4:$L$4,0))</f>
        <v>0.95</v>
      </c>
      <c r="R536" s="47">
        <f t="shared" si="66"/>
        <v>2377.02</v>
      </c>
      <c r="S536" s="47">
        <f t="shared" si="69"/>
        <v>2157.8059333333331</v>
      </c>
      <c r="T536" s="47">
        <f t="shared" si="70"/>
        <v>219.21406666666689</v>
      </c>
      <c r="V536" s="68">
        <f t="shared" si="71"/>
        <v>0</v>
      </c>
    </row>
    <row r="537" spans="1:22" ht="21" customHeight="1" x14ac:dyDescent="0.2">
      <c r="A537" s="30">
        <v>532</v>
      </c>
      <c r="B537" s="51" t="s">
        <v>2269</v>
      </c>
      <c r="C537" s="52">
        <v>42401</v>
      </c>
      <c r="D537" s="57">
        <v>2250</v>
      </c>
      <c r="E537" s="57">
        <v>558.03</v>
      </c>
      <c r="F537" s="44">
        <f t="shared" si="65"/>
        <v>42401</v>
      </c>
      <c r="G537" s="66" t="s">
        <v>1515</v>
      </c>
      <c r="H537" s="43">
        <f>MATCH(G537,'Category 4'!$A:$A,0)</f>
        <v>749</v>
      </c>
      <c r="I537" s="43">
        <f>MATCH($F$6,'Category 4'!$1:$1,0)</f>
        <v>135</v>
      </c>
      <c r="J537" s="43">
        <f>INDEX('Category 4'!$A$1:$EN$870,H537,I537)</f>
        <v>144.1</v>
      </c>
      <c r="K537" s="43">
        <f>MATCH($K$4,'Category 4'!$1:$1,0)</f>
        <v>144</v>
      </c>
      <c r="L537" s="43">
        <f>INDEX('Category 4'!$A$1:$EN$870,'P&amp;M working'!H537,'P&amp;M working'!K537)</f>
        <v>143</v>
      </c>
      <c r="M537" s="46">
        <f t="shared" si="72"/>
        <v>0.99236641221374045</v>
      </c>
      <c r="N537" s="46">
        <f t="shared" si="67"/>
        <v>0.99236641221374045</v>
      </c>
      <c r="O537" s="73">
        <f t="shared" si="68"/>
        <v>8.0527777777777771</v>
      </c>
      <c r="P537" s="74">
        <f>INDEX('EL&amp;SV'!$D$4:$H$45,MATCH(G537,'EL&amp;SV'!$H$4:$H$45,0),MATCH(IF(D537&gt;1000000,"A",IF(D537&gt;100000,"B",IF(D537&gt;50000,"C","D"))),'EL&amp;SV'!$D$4:$H$4,0))</f>
        <v>5</v>
      </c>
      <c r="Q537" s="48">
        <f>INDEX('EL&amp;SV'!$H$4:$L$45,MATCH(G537,'EL&amp;SV'!$H$4:$H$45,0),MATCH(IF(D537&gt;1000000,"A",IF(D537&gt;100000,"B",IF(D537&gt;50000,"C","D"))),'EL&amp;SV'!$H$4:$L$4,0))</f>
        <v>0.95</v>
      </c>
      <c r="R537" s="47">
        <f t="shared" si="66"/>
        <v>2232.8244274809158</v>
      </c>
      <c r="S537" s="47">
        <f t="shared" si="69"/>
        <v>2121.1832061068699</v>
      </c>
      <c r="T537" s="47">
        <f t="shared" si="70"/>
        <v>111.64122137404593</v>
      </c>
      <c r="V537" s="68">
        <f t="shared" si="71"/>
        <v>-17.175572519084199</v>
      </c>
    </row>
    <row r="538" spans="1:22" ht="21" customHeight="1" x14ac:dyDescent="0.2">
      <c r="A538" s="30">
        <v>533</v>
      </c>
      <c r="B538" s="51" t="s">
        <v>2270</v>
      </c>
      <c r="C538" s="52">
        <v>42522</v>
      </c>
      <c r="D538" s="57">
        <v>2154.09</v>
      </c>
      <c r="E538" s="57">
        <v>602.04999999999995</v>
      </c>
      <c r="F538" s="44">
        <f t="shared" si="65"/>
        <v>42522</v>
      </c>
      <c r="G538" s="66" t="s">
        <v>1515</v>
      </c>
      <c r="H538" s="43">
        <f>MATCH(G538,'Category 4'!$A:$A,0)</f>
        <v>749</v>
      </c>
      <c r="I538" s="43">
        <f>MATCH($F$6,'Category 4'!$1:$1,0)</f>
        <v>135</v>
      </c>
      <c r="J538" s="43">
        <f>INDEX('Category 4'!$A$1:$EN$870,H538,I538)</f>
        <v>144.1</v>
      </c>
      <c r="K538" s="43">
        <f>MATCH($K$4,'Category 4'!$1:$1,0)</f>
        <v>144</v>
      </c>
      <c r="L538" s="43">
        <f>INDEX('Category 4'!$A$1:$EN$870,'P&amp;M working'!H538,'P&amp;M working'!K538)</f>
        <v>143</v>
      </c>
      <c r="M538" s="46">
        <f t="shared" si="72"/>
        <v>0.99236641221374045</v>
      </c>
      <c r="N538" s="46">
        <f t="shared" si="67"/>
        <v>0.99236641221374045</v>
      </c>
      <c r="O538" s="73">
        <f t="shared" si="68"/>
        <v>7.7194444444444441</v>
      </c>
      <c r="P538" s="74">
        <f>INDEX('EL&amp;SV'!$D$4:$H$45,MATCH(G538,'EL&amp;SV'!$H$4:$H$45,0),MATCH(IF(D538&gt;1000000,"A",IF(D538&gt;100000,"B",IF(D538&gt;50000,"C","D"))),'EL&amp;SV'!$D$4:$H$4,0))</f>
        <v>5</v>
      </c>
      <c r="Q538" s="48">
        <f>INDEX('EL&amp;SV'!$H$4:$L$45,MATCH(G538,'EL&amp;SV'!$H$4:$H$45,0),MATCH(IF(D538&gt;1000000,"A",IF(D538&gt;100000,"B",IF(D538&gt;50000,"C","D"))),'EL&amp;SV'!$H$4:$L$4,0))</f>
        <v>0.95</v>
      </c>
      <c r="R538" s="47">
        <f t="shared" si="66"/>
        <v>2137.6465648854964</v>
      </c>
      <c r="S538" s="47">
        <f t="shared" si="69"/>
        <v>2030.7642366412215</v>
      </c>
      <c r="T538" s="47">
        <f t="shared" si="70"/>
        <v>106.88232824427496</v>
      </c>
      <c r="V538" s="68">
        <f t="shared" si="71"/>
        <v>-16.4434351145037</v>
      </c>
    </row>
    <row r="539" spans="1:22" ht="21" customHeight="1" x14ac:dyDescent="0.2">
      <c r="A539" s="30">
        <v>534</v>
      </c>
      <c r="B539" s="51" t="s">
        <v>2271</v>
      </c>
      <c r="C539" s="52">
        <v>42460</v>
      </c>
      <c r="D539" s="57">
        <v>1627.5</v>
      </c>
      <c r="E539" s="57">
        <v>428.63</v>
      </c>
      <c r="F539" s="44">
        <f t="shared" si="65"/>
        <v>42430</v>
      </c>
      <c r="G539" s="66" t="s">
        <v>1487</v>
      </c>
      <c r="H539" s="43">
        <f>MATCH(G539,'Category 4'!$A:$A,0)</f>
        <v>735</v>
      </c>
      <c r="I539" s="43">
        <f>MATCH($F$6,'Category 4'!$1:$1,0)</f>
        <v>135</v>
      </c>
      <c r="J539" s="43">
        <f>INDEX('Category 4'!$A$1:$EN$870,H539,I539)</f>
        <v>130.1</v>
      </c>
      <c r="K539" s="43">
        <f>MATCH($K$4,'Category 4'!$1:$1,0)</f>
        <v>144</v>
      </c>
      <c r="L539" s="43">
        <f>INDEX('Category 4'!$A$1:$EN$870,'P&amp;M working'!H539,'P&amp;M working'!K539)</f>
        <v>133</v>
      </c>
      <c r="M539" s="46">
        <f t="shared" si="72"/>
        <v>1.0222905457340508</v>
      </c>
      <c r="N539" s="46">
        <f t="shared" si="67"/>
        <v>1.0222905457340508</v>
      </c>
      <c r="O539" s="73">
        <f t="shared" si="68"/>
        <v>7.8888888888888893</v>
      </c>
      <c r="P539" s="74">
        <f>INDEX('EL&amp;SV'!$D$4:$H$45,MATCH(G539,'EL&amp;SV'!$H$4:$H$45,0),MATCH(IF(D539&gt;1000000,"A",IF(D539&gt;100000,"B",IF(D539&gt;50000,"C","D"))),'EL&amp;SV'!$D$4:$H$4,0))</f>
        <v>8</v>
      </c>
      <c r="Q539" s="48">
        <f>INDEX('EL&amp;SV'!$H$4:$L$45,MATCH(G539,'EL&amp;SV'!$H$4:$H$45,0),MATCH(IF(D539&gt;1000000,"A",IF(D539&gt;100000,"B",IF(D539&gt;50000,"C","D"))),'EL&amp;SV'!$H$4:$L$4,0))</f>
        <v>0.95</v>
      </c>
      <c r="R539" s="47">
        <f t="shared" si="66"/>
        <v>1663.7778631821677</v>
      </c>
      <c r="S539" s="47">
        <f t="shared" si="69"/>
        <v>1558.6363454394059</v>
      </c>
      <c r="T539" s="47">
        <f t="shared" si="70"/>
        <v>105.14151774276183</v>
      </c>
      <c r="V539" s="68">
        <f t="shared" si="71"/>
        <v>36.277863182167721</v>
      </c>
    </row>
    <row r="540" spans="1:22" ht="21" customHeight="1" x14ac:dyDescent="0.2">
      <c r="A540" s="30">
        <v>535</v>
      </c>
      <c r="B540" s="51" t="s">
        <v>2272</v>
      </c>
      <c r="C540" s="52">
        <v>42791</v>
      </c>
      <c r="D540" s="57">
        <v>1603</v>
      </c>
      <c r="E540" s="57">
        <v>560.27</v>
      </c>
      <c r="F540" s="44">
        <f t="shared" si="65"/>
        <v>42767</v>
      </c>
      <c r="G540" s="66" t="s">
        <v>1349</v>
      </c>
      <c r="H540" s="43">
        <f>MATCH(G540,'Category 4'!$A:$A,0)</f>
        <v>566</v>
      </c>
      <c r="I540" s="43">
        <f>MATCH($F$6,'Category 4'!$1:$1,0)</f>
        <v>135</v>
      </c>
      <c r="J540" s="43">
        <f>INDEX('Category 4'!$A$1:$EN$870,H540,I540)</f>
        <v>147.6</v>
      </c>
      <c r="K540" s="43">
        <f>MATCH($K$4,'Category 4'!$1:$1,0)</f>
        <v>144</v>
      </c>
      <c r="L540" s="43">
        <f>INDEX('Category 4'!$A$1:$EN$870,'P&amp;M working'!H540,'P&amp;M working'!K540)</f>
        <v>139.69999999999999</v>
      </c>
      <c r="M540" s="46">
        <f t="shared" si="72"/>
        <v>0.94647696476964771</v>
      </c>
      <c r="N540" s="46">
        <f t="shared" si="67"/>
        <v>0.94647696476964771</v>
      </c>
      <c r="O540" s="73">
        <f t="shared" si="68"/>
        <v>6.9861111111111107</v>
      </c>
      <c r="P540" s="74">
        <f>INDEX('EL&amp;SV'!$D$4:$H$45,MATCH(G540,'EL&amp;SV'!$H$4:$H$45,0),MATCH(IF(D540&gt;1000000,"A",IF(D540&gt;100000,"B",IF(D540&gt;50000,"C","D"))),'EL&amp;SV'!$D$4:$H$4,0))</f>
        <v>5</v>
      </c>
      <c r="Q540" s="48">
        <f>INDEX('EL&amp;SV'!$H$4:$L$45,MATCH(G540,'EL&amp;SV'!$H$4:$H$45,0),MATCH(IF(D540&gt;1000000,"A",IF(D540&gt;100000,"B",IF(D540&gt;50000,"C","D"))),'EL&amp;SV'!$H$4:$L$4,0))</f>
        <v>0.95</v>
      </c>
      <c r="R540" s="47">
        <f t="shared" si="66"/>
        <v>1517.2025745257454</v>
      </c>
      <c r="S540" s="47">
        <f t="shared" si="69"/>
        <v>1441.3424457994579</v>
      </c>
      <c r="T540" s="47">
        <f t="shared" si="70"/>
        <v>75.860128726287485</v>
      </c>
      <c r="V540" s="68">
        <f t="shared" si="71"/>
        <v>-85.797425474254624</v>
      </c>
    </row>
    <row r="541" spans="1:22" ht="21" customHeight="1" x14ac:dyDescent="0.2">
      <c r="A541" s="30">
        <v>536</v>
      </c>
      <c r="B541" s="51" t="s">
        <v>2273</v>
      </c>
      <c r="C541" s="52">
        <v>42460</v>
      </c>
      <c r="D541" s="57">
        <v>1417.5</v>
      </c>
      <c r="E541" s="57">
        <v>373.33</v>
      </c>
      <c r="F541" s="44">
        <f t="shared" si="65"/>
        <v>42430</v>
      </c>
      <c r="G541" s="66" t="s">
        <v>1349</v>
      </c>
      <c r="H541" s="43">
        <f>MATCH(G541,'Category 4'!$A:$A,0)</f>
        <v>566</v>
      </c>
      <c r="I541" s="43">
        <f>MATCH($F$6,'Category 4'!$1:$1,0)</f>
        <v>135</v>
      </c>
      <c r="J541" s="43">
        <f>INDEX('Category 4'!$A$1:$EN$870,H541,I541)</f>
        <v>147.6</v>
      </c>
      <c r="K541" s="43">
        <f>MATCH($K$4,'Category 4'!$1:$1,0)</f>
        <v>144</v>
      </c>
      <c r="L541" s="43">
        <f>INDEX('Category 4'!$A$1:$EN$870,'P&amp;M working'!H541,'P&amp;M working'!K541)</f>
        <v>139.69999999999999</v>
      </c>
      <c r="M541" s="46">
        <f t="shared" si="72"/>
        <v>0.94647696476964771</v>
      </c>
      <c r="N541" s="46">
        <f t="shared" si="67"/>
        <v>0.94647696476964771</v>
      </c>
      <c r="O541" s="73">
        <f t="shared" si="68"/>
        <v>7.8888888888888893</v>
      </c>
      <c r="P541" s="74">
        <f>INDEX('EL&amp;SV'!$D$4:$H$45,MATCH(G541,'EL&amp;SV'!$H$4:$H$45,0),MATCH(IF(D541&gt;1000000,"A",IF(D541&gt;100000,"B",IF(D541&gt;50000,"C","D"))),'EL&amp;SV'!$D$4:$H$4,0))</f>
        <v>5</v>
      </c>
      <c r="Q541" s="48">
        <f>INDEX('EL&amp;SV'!$H$4:$L$45,MATCH(G541,'EL&amp;SV'!$H$4:$H$45,0),MATCH(IF(D541&gt;1000000,"A",IF(D541&gt;100000,"B",IF(D541&gt;50000,"C","D"))),'EL&amp;SV'!$H$4:$L$4,0))</f>
        <v>0.95</v>
      </c>
      <c r="R541" s="47">
        <f t="shared" si="66"/>
        <v>1341.6310975609756</v>
      </c>
      <c r="S541" s="47">
        <f t="shared" si="69"/>
        <v>1274.5495426829268</v>
      </c>
      <c r="T541" s="47">
        <f t="shared" si="70"/>
        <v>67.081554878048792</v>
      </c>
      <c r="V541" s="68">
        <f t="shared" si="71"/>
        <v>-75.868902439024396</v>
      </c>
    </row>
    <row r="542" spans="1:22" ht="21" customHeight="1" x14ac:dyDescent="0.2">
      <c r="A542" s="30">
        <v>537</v>
      </c>
      <c r="B542" s="51" t="s">
        <v>2274</v>
      </c>
      <c r="C542" s="52">
        <v>45012</v>
      </c>
      <c r="D542" s="57">
        <v>1413.12</v>
      </c>
      <c r="E542" s="57">
        <v>1310.4100000000001</v>
      </c>
      <c r="F542" s="44">
        <f t="shared" si="65"/>
        <v>44986</v>
      </c>
      <c r="G542" s="66" t="s">
        <v>1349</v>
      </c>
      <c r="H542" s="43">
        <f>MATCH(G542,'Category 4'!$A:$A,0)</f>
        <v>566</v>
      </c>
      <c r="I542" s="43">
        <f>MATCH($F$6,'Category 4'!$1:$1,0)</f>
        <v>135</v>
      </c>
      <c r="J542" s="43">
        <f>INDEX('Category 4'!$A$1:$EN$870,H542,I542)</f>
        <v>147.6</v>
      </c>
      <c r="K542" s="43">
        <f>MATCH($K$4,'Category 4'!$1:$1,0)</f>
        <v>144</v>
      </c>
      <c r="L542" s="43">
        <f>INDEX('Category 4'!$A$1:$EN$870,'P&amp;M working'!H542,'P&amp;M working'!K542)</f>
        <v>139.69999999999999</v>
      </c>
      <c r="M542" s="46">
        <f t="shared" si="72"/>
        <v>0.94647696476964771</v>
      </c>
      <c r="N542" s="46">
        <f t="shared" si="67"/>
        <v>0.94647696476964771</v>
      </c>
      <c r="O542" s="73">
        <f t="shared" si="68"/>
        <v>0.89722222222222225</v>
      </c>
      <c r="P542" s="74">
        <f>INDEX('EL&amp;SV'!$D$4:$H$45,MATCH(G542,'EL&amp;SV'!$H$4:$H$45,0),MATCH(IF(D542&gt;1000000,"A",IF(D542&gt;100000,"B",IF(D542&gt;50000,"C","D"))),'EL&amp;SV'!$D$4:$H$4,0))</f>
        <v>5</v>
      </c>
      <c r="Q542" s="48">
        <f>INDEX('EL&amp;SV'!$H$4:$L$45,MATCH(G542,'EL&amp;SV'!$H$4:$H$45,0),MATCH(IF(D542&gt;1000000,"A",IF(D542&gt;100000,"B",IF(D542&gt;50000,"C","D"))),'EL&amp;SV'!$H$4:$L$4,0))</f>
        <v>0.95</v>
      </c>
      <c r="R542" s="47">
        <f t="shared" si="66"/>
        <v>1337.4855284552846</v>
      </c>
      <c r="S542" s="47">
        <f t="shared" si="69"/>
        <v>228.00413022583561</v>
      </c>
      <c r="T542" s="47">
        <f t="shared" si="70"/>
        <v>1109.481398229449</v>
      </c>
      <c r="V542" s="68">
        <f t="shared" si="71"/>
        <v>-75.634471544715325</v>
      </c>
    </row>
    <row r="543" spans="1:22" ht="21" customHeight="1" x14ac:dyDescent="0.2">
      <c r="A543" s="30">
        <v>538</v>
      </c>
      <c r="B543" s="51" t="s">
        <v>2275</v>
      </c>
      <c r="C543" s="52">
        <v>45010</v>
      </c>
      <c r="D543" s="57">
        <v>1360</v>
      </c>
      <c r="E543" s="57">
        <v>1260.44</v>
      </c>
      <c r="F543" s="44">
        <f t="shared" si="65"/>
        <v>44986</v>
      </c>
      <c r="G543" s="66" t="s">
        <v>1349</v>
      </c>
      <c r="H543" s="43">
        <f>MATCH(G543,'Category 4'!$A:$A,0)</f>
        <v>566</v>
      </c>
      <c r="I543" s="43">
        <f>MATCH($F$6,'Category 4'!$1:$1,0)</f>
        <v>135</v>
      </c>
      <c r="J543" s="43">
        <f>INDEX('Category 4'!$A$1:$EN$870,H543,I543)</f>
        <v>147.6</v>
      </c>
      <c r="K543" s="43">
        <f>MATCH($K$4,'Category 4'!$1:$1,0)</f>
        <v>144</v>
      </c>
      <c r="L543" s="43">
        <f>INDEX('Category 4'!$A$1:$EN$870,'P&amp;M working'!H543,'P&amp;M working'!K543)</f>
        <v>139.69999999999999</v>
      </c>
      <c r="M543" s="46">
        <f t="shared" si="72"/>
        <v>0.94647696476964771</v>
      </c>
      <c r="N543" s="46">
        <f t="shared" si="67"/>
        <v>0.94647696476964771</v>
      </c>
      <c r="O543" s="73">
        <f t="shared" si="68"/>
        <v>0.90277777777777779</v>
      </c>
      <c r="P543" s="74">
        <f>INDEX('EL&amp;SV'!$D$4:$H$45,MATCH(G543,'EL&amp;SV'!$H$4:$H$45,0),MATCH(IF(D543&gt;1000000,"A",IF(D543&gt;100000,"B",IF(D543&gt;50000,"C","D"))),'EL&amp;SV'!$D$4:$H$4,0))</f>
        <v>5</v>
      </c>
      <c r="Q543" s="48">
        <f>INDEX('EL&amp;SV'!$H$4:$L$45,MATCH(G543,'EL&amp;SV'!$H$4:$H$45,0),MATCH(IF(D543&gt;1000000,"A",IF(D543&gt;100000,"B",IF(D543&gt;50000,"C","D"))),'EL&amp;SV'!$H$4:$L$4,0))</f>
        <v>0.95</v>
      </c>
      <c r="R543" s="47">
        <f t="shared" si="66"/>
        <v>1287.208672086721</v>
      </c>
      <c r="S543" s="47">
        <f t="shared" si="69"/>
        <v>220.7920430593195</v>
      </c>
      <c r="T543" s="47">
        <f t="shared" si="70"/>
        <v>1066.4166290274015</v>
      </c>
      <c r="V543" s="68">
        <f t="shared" si="71"/>
        <v>-72.791327913279019</v>
      </c>
    </row>
    <row r="544" spans="1:22" ht="21" customHeight="1" x14ac:dyDescent="0.2">
      <c r="A544" s="30">
        <v>539</v>
      </c>
      <c r="B544" s="51" t="s">
        <v>2276</v>
      </c>
      <c r="C544" s="52">
        <v>42401</v>
      </c>
      <c r="D544" s="57">
        <v>1134.5</v>
      </c>
      <c r="E544" s="57">
        <v>281.38</v>
      </c>
      <c r="F544" s="44">
        <f t="shared" si="65"/>
        <v>42401</v>
      </c>
      <c r="G544" s="66" t="s">
        <v>1349</v>
      </c>
      <c r="H544" s="43">
        <f>MATCH(G544,'Category 4'!$A:$A,0)</f>
        <v>566</v>
      </c>
      <c r="I544" s="43">
        <f>MATCH($F$6,'Category 4'!$1:$1,0)</f>
        <v>135</v>
      </c>
      <c r="J544" s="43">
        <f>INDEX('Category 4'!$A$1:$EN$870,H544,I544)</f>
        <v>147.6</v>
      </c>
      <c r="K544" s="43">
        <f>MATCH($K$4,'Category 4'!$1:$1,0)</f>
        <v>144</v>
      </c>
      <c r="L544" s="43">
        <f>INDEX('Category 4'!$A$1:$EN$870,'P&amp;M working'!H544,'P&amp;M working'!K544)</f>
        <v>139.69999999999999</v>
      </c>
      <c r="M544" s="46">
        <f t="shared" si="72"/>
        <v>0.94647696476964771</v>
      </c>
      <c r="N544" s="46">
        <f t="shared" si="67"/>
        <v>0.94647696476964771</v>
      </c>
      <c r="O544" s="73">
        <f t="shared" si="68"/>
        <v>8.0527777777777771</v>
      </c>
      <c r="P544" s="74">
        <f>INDEX('EL&amp;SV'!$D$4:$H$45,MATCH(G544,'EL&amp;SV'!$H$4:$H$45,0),MATCH(IF(D544&gt;1000000,"A",IF(D544&gt;100000,"B",IF(D544&gt;50000,"C","D"))),'EL&amp;SV'!$D$4:$H$4,0))</f>
        <v>5</v>
      </c>
      <c r="Q544" s="48">
        <f>INDEX('EL&amp;SV'!$H$4:$L$45,MATCH(G544,'EL&amp;SV'!$H$4:$H$45,0),MATCH(IF(D544&gt;1000000,"A",IF(D544&gt;100000,"B",IF(D544&gt;50000,"C","D"))),'EL&amp;SV'!$H$4:$L$4,0))</f>
        <v>0.95</v>
      </c>
      <c r="R544" s="47">
        <f t="shared" si="66"/>
        <v>1073.7781165311653</v>
      </c>
      <c r="S544" s="47">
        <f t="shared" si="69"/>
        <v>1020.089210704607</v>
      </c>
      <c r="T544" s="47">
        <f t="shared" si="70"/>
        <v>53.688905826558312</v>
      </c>
      <c r="V544" s="68">
        <f t="shared" si="71"/>
        <v>-60.721883468834676</v>
      </c>
    </row>
    <row r="545" spans="1:22" ht="21" customHeight="1" x14ac:dyDescent="0.2">
      <c r="A545" s="30">
        <v>540</v>
      </c>
      <c r="B545" s="51" t="s">
        <v>2277</v>
      </c>
      <c r="C545" s="52">
        <v>42522</v>
      </c>
      <c r="D545" s="57">
        <v>1115.52</v>
      </c>
      <c r="E545" s="57">
        <v>311.79000000000002</v>
      </c>
      <c r="F545" s="44">
        <f t="shared" si="65"/>
        <v>42522</v>
      </c>
      <c r="G545" s="66" t="s">
        <v>1349</v>
      </c>
      <c r="H545" s="43">
        <f>MATCH(G545,'Category 4'!$A:$A,0)</f>
        <v>566</v>
      </c>
      <c r="I545" s="43">
        <f>MATCH($F$6,'Category 4'!$1:$1,0)</f>
        <v>135</v>
      </c>
      <c r="J545" s="43">
        <f>INDEX('Category 4'!$A$1:$EN$870,H545,I545)</f>
        <v>147.6</v>
      </c>
      <c r="K545" s="43">
        <f>MATCH($K$4,'Category 4'!$1:$1,0)</f>
        <v>144</v>
      </c>
      <c r="L545" s="43">
        <f>INDEX('Category 4'!$A$1:$EN$870,'P&amp;M working'!H545,'P&amp;M working'!K545)</f>
        <v>139.69999999999999</v>
      </c>
      <c r="M545" s="46">
        <f t="shared" si="72"/>
        <v>0.94647696476964771</v>
      </c>
      <c r="N545" s="46">
        <f t="shared" si="67"/>
        <v>0.94647696476964771</v>
      </c>
      <c r="O545" s="73">
        <f t="shared" si="68"/>
        <v>7.7194444444444441</v>
      </c>
      <c r="P545" s="74">
        <f>INDEX('EL&amp;SV'!$D$4:$H$45,MATCH(G545,'EL&amp;SV'!$H$4:$H$45,0),MATCH(IF(D545&gt;1000000,"A",IF(D545&gt;100000,"B",IF(D545&gt;50000,"C","D"))),'EL&amp;SV'!$D$4:$H$4,0))</f>
        <v>5</v>
      </c>
      <c r="Q545" s="48">
        <f>INDEX('EL&amp;SV'!$H$4:$L$45,MATCH(G545,'EL&amp;SV'!$H$4:$H$45,0),MATCH(IF(D545&gt;1000000,"A",IF(D545&gt;100000,"B",IF(D545&gt;50000,"C","D"))),'EL&amp;SV'!$H$4:$L$4,0))</f>
        <v>0.95</v>
      </c>
      <c r="R545" s="47">
        <f t="shared" si="66"/>
        <v>1055.8139837398373</v>
      </c>
      <c r="S545" s="47">
        <f t="shared" si="69"/>
        <v>1003.0232845528456</v>
      </c>
      <c r="T545" s="47">
        <f t="shared" si="70"/>
        <v>52.790699186991787</v>
      </c>
      <c r="V545" s="68">
        <f t="shared" si="71"/>
        <v>-59.706016260162642</v>
      </c>
    </row>
    <row r="546" spans="1:22" ht="21" customHeight="1" x14ac:dyDescent="0.2">
      <c r="A546" s="30">
        <v>541</v>
      </c>
      <c r="B546" s="51" t="s">
        <v>2278</v>
      </c>
      <c r="C546" s="52">
        <v>42522</v>
      </c>
      <c r="D546" s="57">
        <v>1077.08</v>
      </c>
      <c r="E546" s="57">
        <v>301.05</v>
      </c>
      <c r="F546" s="44">
        <f t="shared" si="65"/>
        <v>42522</v>
      </c>
      <c r="G546" s="66" t="s">
        <v>1349</v>
      </c>
      <c r="H546" s="43">
        <f>MATCH(G546,'Category 4'!$A:$A,0)</f>
        <v>566</v>
      </c>
      <c r="I546" s="43">
        <f>MATCH($F$6,'Category 4'!$1:$1,0)</f>
        <v>135</v>
      </c>
      <c r="J546" s="43">
        <f>INDEX('Category 4'!$A$1:$EN$870,H546,I546)</f>
        <v>147.6</v>
      </c>
      <c r="K546" s="43">
        <f>MATCH($K$4,'Category 4'!$1:$1,0)</f>
        <v>144</v>
      </c>
      <c r="L546" s="43">
        <f>INDEX('Category 4'!$A$1:$EN$870,'P&amp;M working'!H546,'P&amp;M working'!K546)</f>
        <v>139.69999999999999</v>
      </c>
      <c r="M546" s="46">
        <f t="shared" si="72"/>
        <v>0.94647696476964771</v>
      </c>
      <c r="N546" s="46">
        <f t="shared" si="67"/>
        <v>0.94647696476964771</v>
      </c>
      <c r="O546" s="73">
        <f t="shared" si="68"/>
        <v>7.7194444444444441</v>
      </c>
      <c r="P546" s="74">
        <f>INDEX('EL&amp;SV'!$D$4:$H$45,MATCH(G546,'EL&amp;SV'!$H$4:$H$45,0),MATCH(IF(D546&gt;1000000,"A",IF(D546&gt;100000,"B",IF(D546&gt;50000,"C","D"))),'EL&amp;SV'!$D$4:$H$4,0))</f>
        <v>5</v>
      </c>
      <c r="Q546" s="48">
        <f>INDEX('EL&amp;SV'!$H$4:$L$45,MATCH(G546,'EL&amp;SV'!$H$4:$H$45,0),MATCH(IF(D546&gt;1000000,"A",IF(D546&gt;100000,"B",IF(D546&gt;50000,"C","D"))),'EL&amp;SV'!$H$4:$L$4,0))</f>
        <v>0.95</v>
      </c>
      <c r="R546" s="47">
        <f t="shared" si="66"/>
        <v>1019.4314092140921</v>
      </c>
      <c r="S546" s="47">
        <f t="shared" si="69"/>
        <v>968.45983875338766</v>
      </c>
      <c r="T546" s="47">
        <f t="shared" si="70"/>
        <v>50.97157046070447</v>
      </c>
      <c r="V546" s="68">
        <f t="shared" si="71"/>
        <v>-57.6485907859078</v>
      </c>
    </row>
    <row r="547" spans="1:22" ht="21" customHeight="1" x14ac:dyDescent="0.2">
      <c r="A547" s="30">
        <v>542</v>
      </c>
      <c r="B547" s="51" t="s">
        <v>2279</v>
      </c>
      <c r="C547" s="52">
        <v>42522</v>
      </c>
      <c r="D547" s="57">
        <v>1077.04</v>
      </c>
      <c r="E547" s="57">
        <v>301.02</v>
      </c>
      <c r="F547" s="44">
        <f t="shared" si="65"/>
        <v>42522</v>
      </c>
      <c r="G547" s="66" t="s">
        <v>1349</v>
      </c>
      <c r="H547" s="43">
        <f>MATCH(G547,'Category 4'!$A:$A,0)</f>
        <v>566</v>
      </c>
      <c r="I547" s="43">
        <f>MATCH($F$6,'Category 4'!$1:$1,0)</f>
        <v>135</v>
      </c>
      <c r="J547" s="43">
        <f>INDEX('Category 4'!$A$1:$EN$870,H547,I547)</f>
        <v>147.6</v>
      </c>
      <c r="K547" s="43">
        <f>MATCH($K$4,'Category 4'!$1:$1,0)</f>
        <v>144</v>
      </c>
      <c r="L547" s="43">
        <f>INDEX('Category 4'!$A$1:$EN$870,'P&amp;M working'!H547,'P&amp;M working'!K547)</f>
        <v>139.69999999999999</v>
      </c>
      <c r="M547" s="46">
        <f t="shared" si="72"/>
        <v>0.94647696476964771</v>
      </c>
      <c r="N547" s="46">
        <f t="shared" si="67"/>
        <v>0.94647696476964771</v>
      </c>
      <c r="O547" s="73">
        <f t="shared" si="68"/>
        <v>7.7194444444444441</v>
      </c>
      <c r="P547" s="74">
        <f>INDEX('EL&amp;SV'!$D$4:$H$45,MATCH(G547,'EL&amp;SV'!$H$4:$H$45,0),MATCH(IF(D547&gt;1000000,"A",IF(D547&gt;100000,"B",IF(D547&gt;50000,"C","D"))),'EL&amp;SV'!$D$4:$H$4,0))</f>
        <v>5</v>
      </c>
      <c r="Q547" s="48">
        <f>INDEX('EL&amp;SV'!$H$4:$L$45,MATCH(G547,'EL&amp;SV'!$H$4:$H$45,0),MATCH(IF(D547&gt;1000000,"A",IF(D547&gt;100000,"B",IF(D547&gt;50000,"C","D"))),'EL&amp;SV'!$H$4:$L$4,0))</f>
        <v>0.95</v>
      </c>
      <c r="R547" s="47">
        <f t="shared" si="66"/>
        <v>1019.3935501355013</v>
      </c>
      <c r="S547" s="47">
        <f t="shared" si="69"/>
        <v>968.42387262872626</v>
      </c>
      <c r="T547" s="47">
        <f t="shared" si="70"/>
        <v>50.969677506775042</v>
      </c>
      <c r="V547" s="68">
        <f t="shared" si="71"/>
        <v>-57.646449864498663</v>
      </c>
    </row>
    <row r="548" spans="1:22" ht="21" customHeight="1" x14ac:dyDescent="0.2">
      <c r="A548" s="30">
        <v>543</v>
      </c>
      <c r="B548" s="51" t="s">
        <v>2280</v>
      </c>
      <c r="C548" s="52">
        <v>44228</v>
      </c>
      <c r="D548" s="57">
        <v>733.59</v>
      </c>
      <c r="E548" s="57">
        <v>530.58000000000004</v>
      </c>
      <c r="F548" s="44">
        <f t="shared" si="65"/>
        <v>44228</v>
      </c>
      <c r="G548" s="66" t="s">
        <v>1349</v>
      </c>
      <c r="H548" s="43">
        <f>MATCH(G548,'Category 4'!$A:$A,0)</f>
        <v>566</v>
      </c>
      <c r="I548" s="43">
        <f>MATCH($F$6,'Category 4'!$1:$1,0)</f>
        <v>135</v>
      </c>
      <c r="J548" s="43">
        <f>INDEX('Category 4'!$A$1:$EN$870,H548,I548)</f>
        <v>147.6</v>
      </c>
      <c r="K548" s="43">
        <f>MATCH($K$4,'Category 4'!$1:$1,0)</f>
        <v>144</v>
      </c>
      <c r="L548" s="43">
        <f>INDEX('Category 4'!$A$1:$EN$870,'P&amp;M working'!H548,'P&amp;M working'!K548)</f>
        <v>139.69999999999999</v>
      </c>
      <c r="M548" s="46">
        <f t="shared" si="72"/>
        <v>0.94647696476964771</v>
      </c>
      <c r="N548" s="46">
        <f t="shared" si="67"/>
        <v>0.94647696476964771</v>
      </c>
      <c r="O548" s="73">
        <f t="shared" si="68"/>
        <v>3.0527777777777776</v>
      </c>
      <c r="P548" s="74">
        <f>INDEX('EL&amp;SV'!$D$4:$H$45,MATCH(G548,'EL&amp;SV'!$H$4:$H$45,0),MATCH(IF(D548&gt;1000000,"A",IF(D548&gt;100000,"B",IF(D548&gt;50000,"C","D"))),'EL&amp;SV'!$D$4:$H$4,0))</f>
        <v>5</v>
      </c>
      <c r="Q548" s="48">
        <f>INDEX('EL&amp;SV'!$H$4:$L$45,MATCH(G548,'EL&amp;SV'!$H$4:$H$45,0),MATCH(IF(D548&gt;1000000,"A",IF(D548&gt;100000,"B",IF(D548&gt;50000,"C","D"))),'EL&amp;SV'!$H$4:$L$4,0))</f>
        <v>0.95</v>
      </c>
      <c r="R548" s="47">
        <f t="shared" si="66"/>
        <v>694.32603658536584</v>
      </c>
      <c r="S548" s="47">
        <f t="shared" si="69"/>
        <v>402.72838805386181</v>
      </c>
      <c r="T548" s="47">
        <f t="shared" si="70"/>
        <v>291.59764853150403</v>
      </c>
      <c r="V548" s="68">
        <f t="shared" si="71"/>
        <v>-39.26396341463419</v>
      </c>
    </row>
    <row r="549" spans="1:22" ht="21" customHeight="1" x14ac:dyDescent="0.2">
      <c r="A549" s="30">
        <v>544</v>
      </c>
      <c r="B549" s="51" t="s">
        <v>2281</v>
      </c>
      <c r="C549" s="52">
        <v>42460</v>
      </c>
      <c r="D549" s="57">
        <v>630</v>
      </c>
      <c r="E549" s="57">
        <v>165.92</v>
      </c>
      <c r="F549" s="44">
        <f t="shared" si="65"/>
        <v>42430</v>
      </c>
      <c r="G549" s="66" t="s">
        <v>1515</v>
      </c>
      <c r="H549" s="43">
        <f>MATCH(G549,'Category 4'!$A:$A,0)</f>
        <v>749</v>
      </c>
      <c r="I549" s="43">
        <f>MATCH($F$6,'Category 4'!$1:$1,0)</f>
        <v>135</v>
      </c>
      <c r="J549" s="43">
        <f>INDEX('Category 4'!$A$1:$EN$870,H549,I549)</f>
        <v>144.1</v>
      </c>
      <c r="K549" s="43">
        <f>MATCH($K$4,'Category 4'!$1:$1,0)</f>
        <v>144</v>
      </c>
      <c r="L549" s="43">
        <f>INDEX('Category 4'!$A$1:$EN$870,'P&amp;M working'!H549,'P&amp;M working'!K549)</f>
        <v>143</v>
      </c>
      <c r="M549" s="46">
        <f t="shared" si="72"/>
        <v>0.99236641221374045</v>
      </c>
      <c r="N549" s="46">
        <f t="shared" si="67"/>
        <v>0.99236641221374045</v>
      </c>
      <c r="O549" s="73">
        <f t="shared" si="68"/>
        <v>7.8888888888888893</v>
      </c>
      <c r="P549" s="74">
        <f>INDEX('EL&amp;SV'!$D$4:$H$45,MATCH(G549,'EL&amp;SV'!$H$4:$H$45,0),MATCH(IF(D549&gt;1000000,"A",IF(D549&gt;100000,"B",IF(D549&gt;50000,"C","D"))),'EL&amp;SV'!$D$4:$H$4,0))</f>
        <v>5</v>
      </c>
      <c r="Q549" s="48">
        <f>INDEX('EL&amp;SV'!$H$4:$L$45,MATCH(G549,'EL&amp;SV'!$H$4:$H$45,0),MATCH(IF(D549&gt;1000000,"A",IF(D549&gt;100000,"B",IF(D549&gt;50000,"C","D"))),'EL&amp;SV'!$H$4:$L$4,0))</f>
        <v>0.95</v>
      </c>
      <c r="R549" s="47">
        <f t="shared" si="66"/>
        <v>625.19083969465646</v>
      </c>
      <c r="S549" s="47">
        <f t="shared" si="69"/>
        <v>593.93129770992368</v>
      </c>
      <c r="T549" s="47">
        <f t="shared" si="70"/>
        <v>31.259541984732778</v>
      </c>
      <c r="V549" s="68">
        <f t="shared" si="71"/>
        <v>-4.8091603053435392</v>
      </c>
    </row>
    <row r="550" spans="1:22" ht="21" customHeight="1" x14ac:dyDescent="0.2">
      <c r="A550" s="30">
        <v>545</v>
      </c>
      <c r="B550" s="51" t="s">
        <v>2282</v>
      </c>
      <c r="C550" s="52">
        <v>45012</v>
      </c>
      <c r="D550" s="57">
        <v>480</v>
      </c>
      <c r="E550" s="57">
        <v>445.12</v>
      </c>
      <c r="F550" s="44">
        <f t="shared" si="65"/>
        <v>44986</v>
      </c>
      <c r="G550" s="66" t="s">
        <v>1515</v>
      </c>
      <c r="H550" s="43">
        <f>MATCH(G550,'Category 4'!$A:$A,0)</f>
        <v>749</v>
      </c>
      <c r="I550" s="43">
        <f>MATCH($F$6,'Category 4'!$1:$1,0)</f>
        <v>135</v>
      </c>
      <c r="J550" s="43">
        <f>INDEX('Category 4'!$A$1:$EN$870,H550,I550)</f>
        <v>144.1</v>
      </c>
      <c r="K550" s="43">
        <f>MATCH($K$4,'Category 4'!$1:$1,0)</f>
        <v>144</v>
      </c>
      <c r="L550" s="43">
        <f>INDEX('Category 4'!$A$1:$EN$870,'P&amp;M working'!H550,'P&amp;M working'!K550)</f>
        <v>143</v>
      </c>
      <c r="M550" s="46">
        <f t="shared" si="72"/>
        <v>0.99236641221374045</v>
      </c>
      <c r="N550" s="46">
        <f t="shared" si="67"/>
        <v>0.99236641221374045</v>
      </c>
      <c r="O550" s="73">
        <f t="shared" si="68"/>
        <v>0.89722222222222225</v>
      </c>
      <c r="P550" s="74">
        <f>INDEX('EL&amp;SV'!$D$4:$H$45,MATCH(G550,'EL&amp;SV'!$H$4:$H$45,0),MATCH(IF(D550&gt;1000000,"A",IF(D550&gt;100000,"B",IF(D550&gt;50000,"C","D"))),'EL&amp;SV'!$D$4:$H$4,0))</f>
        <v>5</v>
      </c>
      <c r="Q550" s="48">
        <f>INDEX('EL&amp;SV'!$H$4:$L$45,MATCH(G550,'EL&amp;SV'!$H$4:$H$45,0),MATCH(IF(D550&gt;1000000,"A",IF(D550&gt;100000,"B",IF(D550&gt;50000,"C","D"))),'EL&amp;SV'!$H$4:$L$4,0))</f>
        <v>0.95</v>
      </c>
      <c r="R550" s="47">
        <f t="shared" si="66"/>
        <v>476.3358778625954</v>
      </c>
      <c r="S550" s="47">
        <f t="shared" si="69"/>
        <v>81.202035623409671</v>
      </c>
      <c r="T550" s="47">
        <f t="shared" si="70"/>
        <v>395.1338422391857</v>
      </c>
      <c r="V550" s="68">
        <f t="shared" si="71"/>
        <v>-3.664122137404604</v>
      </c>
    </row>
    <row r="551" spans="1:22" ht="21" customHeight="1" x14ac:dyDescent="0.2">
      <c r="A551" s="30">
        <v>546</v>
      </c>
      <c r="B551" s="51" t="s">
        <v>2283</v>
      </c>
      <c r="C551" s="52">
        <v>42401</v>
      </c>
      <c r="D551" s="57">
        <v>388.5</v>
      </c>
      <c r="E551" s="57">
        <v>96.35</v>
      </c>
      <c r="F551" s="44">
        <f t="shared" si="65"/>
        <v>42401</v>
      </c>
      <c r="G551" s="66" t="s">
        <v>1515</v>
      </c>
      <c r="H551" s="43">
        <f>MATCH(G551,'Category 4'!$A:$A,0)</f>
        <v>749</v>
      </c>
      <c r="I551" s="43">
        <f>MATCH($F$6,'Category 4'!$1:$1,0)</f>
        <v>135</v>
      </c>
      <c r="J551" s="43">
        <f>INDEX('Category 4'!$A$1:$EN$870,H551,I551)</f>
        <v>144.1</v>
      </c>
      <c r="K551" s="43">
        <f>MATCH($K$4,'Category 4'!$1:$1,0)</f>
        <v>144</v>
      </c>
      <c r="L551" s="43">
        <f>INDEX('Category 4'!$A$1:$EN$870,'P&amp;M working'!H551,'P&amp;M working'!K551)</f>
        <v>143</v>
      </c>
      <c r="M551" s="46">
        <f t="shared" si="72"/>
        <v>0.99236641221374045</v>
      </c>
      <c r="N551" s="46">
        <f t="shared" si="67"/>
        <v>0.99236641221374045</v>
      </c>
      <c r="O551" s="73">
        <f t="shared" si="68"/>
        <v>8.0527777777777771</v>
      </c>
      <c r="P551" s="74">
        <f>INDEX('EL&amp;SV'!$D$4:$H$45,MATCH(G551,'EL&amp;SV'!$H$4:$H$45,0),MATCH(IF(D551&gt;1000000,"A",IF(D551&gt;100000,"B",IF(D551&gt;50000,"C","D"))),'EL&amp;SV'!$D$4:$H$4,0))</f>
        <v>5</v>
      </c>
      <c r="Q551" s="48">
        <f>INDEX('EL&amp;SV'!$H$4:$L$45,MATCH(G551,'EL&amp;SV'!$H$4:$H$45,0),MATCH(IF(D551&gt;1000000,"A",IF(D551&gt;100000,"B",IF(D551&gt;50000,"C","D"))),'EL&amp;SV'!$H$4:$L$4,0))</f>
        <v>0.95</v>
      </c>
      <c r="R551" s="47">
        <f t="shared" si="66"/>
        <v>385.53435114503816</v>
      </c>
      <c r="S551" s="47">
        <f t="shared" si="69"/>
        <v>366.25763358778624</v>
      </c>
      <c r="T551" s="47">
        <f t="shared" si="70"/>
        <v>19.276717557251914</v>
      </c>
      <c r="V551" s="68">
        <f t="shared" si="71"/>
        <v>-2.9656488549618416</v>
      </c>
    </row>
    <row r="552" spans="1:22" ht="21" customHeight="1" x14ac:dyDescent="0.2">
      <c r="A552" s="30">
        <v>547</v>
      </c>
      <c r="B552" s="51" t="s">
        <v>2284</v>
      </c>
      <c r="C552" s="52">
        <v>42993</v>
      </c>
      <c r="D552" s="57">
        <v>228</v>
      </c>
      <c r="E552" s="57">
        <v>91.68</v>
      </c>
      <c r="F552" s="44">
        <f t="shared" si="65"/>
        <v>42979</v>
      </c>
      <c r="G552" s="66" t="s">
        <v>1349</v>
      </c>
      <c r="H552" s="43">
        <f>MATCH(G552,'Category 4'!$A:$A,0)</f>
        <v>566</v>
      </c>
      <c r="I552" s="43">
        <f>MATCH($F$6,'Category 4'!$1:$1,0)</f>
        <v>135</v>
      </c>
      <c r="J552" s="43">
        <f>INDEX('Category 4'!$A$1:$EN$870,H552,I552)</f>
        <v>147.6</v>
      </c>
      <c r="K552" s="43">
        <f>MATCH($K$4,'Category 4'!$1:$1,0)</f>
        <v>144</v>
      </c>
      <c r="L552" s="43">
        <f>INDEX('Category 4'!$A$1:$EN$870,'P&amp;M working'!H552,'P&amp;M working'!K552)</f>
        <v>139.69999999999999</v>
      </c>
      <c r="M552" s="46">
        <f t="shared" si="72"/>
        <v>0.94647696476964771</v>
      </c>
      <c r="N552" s="46">
        <f t="shared" si="67"/>
        <v>0.94647696476964771</v>
      </c>
      <c r="O552" s="73">
        <f t="shared" si="68"/>
        <v>6.4305555555555554</v>
      </c>
      <c r="P552" s="74">
        <f>INDEX('EL&amp;SV'!$D$4:$H$45,MATCH(G552,'EL&amp;SV'!$H$4:$H$45,0),MATCH(IF(D552&gt;1000000,"A",IF(D552&gt;100000,"B",IF(D552&gt;50000,"C","D"))),'EL&amp;SV'!$D$4:$H$4,0))</f>
        <v>5</v>
      </c>
      <c r="Q552" s="48">
        <f>INDEX('EL&amp;SV'!$H$4:$L$45,MATCH(G552,'EL&amp;SV'!$H$4:$H$45,0),MATCH(IF(D552&gt;1000000,"A",IF(D552&gt;100000,"B",IF(D552&gt;50000,"C","D"))),'EL&amp;SV'!$H$4:$L$4,0))</f>
        <v>0.95</v>
      </c>
      <c r="R552" s="47">
        <f t="shared" si="66"/>
        <v>215.79674796747969</v>
      </c>
      <c r="S552" s="47">
        <f t="shared" si="69"/>
        <v>205.00691056910571</v>
      </c>
      <c r="T552" s="47">
        <f t="shared" si="70"/>
        <v>10.789837398373976</v>
      </c>
      <c r="V552" s="68">
        <f t="shared" si="71"/>
        <v>-12.203252032520311</v>
      </c>
    </row>
    <row r="553" spans="1:22" ht="21" customHeight="1" x14ac:dyDescent="0.2">
      <c r="A553" s="30">
        <v>548</v>
      </c>
      <c r="B553" s="51" t="s">
        <v>2285</v>
      </c>
      <c r="C553" s="52">
        <v>42510</v>
      </c>
      <c r="D553" s="57">
        <v>51.66</v>
      </c>
      <c r="E553" s="57">
        <v>14.27</v>
      </c>
      <c r="F553" s="44">
        <f t="shared" si="65"/>
        <v>42491</v>
      </c>
      <c r="G553" s="66" t="s">
        <v>1325</v>
      </c>
      <c r="H553" s="43">
        <f>MATCH(G553,'Category 4'!$A:$A,0)</f>
        <v>654</v>
      </c>
      <c r="I553" s="43">
        <f>MATCH($F$6,'Category 4'!$1:$1,0)</f>
        <v>135</v>
      </c>
      <c r="J553" s="43">
        <f>INDEX('Category 4'!$A$1:$EN$870,H553,I553)</f>
        <v>111.7</v>
      </c>
      <c r="K553" s="43">
        <f>MATCH($K$4,'Category 4'!$1:$1,0)</f>
        <v>144</v>
      </c>
      <c r="L553" s="43">
        <f>INDEX('Category 4'!$A$1:$EN$870,'P&amp;M working'!H553,'P&amp;M working'!K553)</f>
        <v>113.8</v>
      </c>
      <c r="M553" s="46">
        <f t="shared" si="72"/>
        <v>1.018800358102059</v>
      </c>
      <c r="N553" s="46">
        <f t="shared" si="67"/>
        <v>1.018800358102059</v>
      </c>
      <c r="O553" s="73">
        <f t="shared" si="68"/>
        <v>7.75</v>
      </c>
      <c r="P553" s="74">
        <f>INDEX('EL&amp;SV'!$D$4:$H$45,MATCH(G553,'EL&amp;SV'!$H$4:$H$45,0),MATCH(IF(D553&gt;1000000,"A",IF(D553&gt;100000,"B",IF(D553&gt;50000,"C","D"))),'EL&amp;SV'!$D$4:$H$4,0))</f>
        <v>8</v>
      </c>
      <c r="Q553" s="48">
        <f>INDEX('EL&amp;SV'!$H$4:$L$45,MATCH(G553,'EL&amp;SV'!$H$4:$H$45,0),MATCH(IF(D553&gt;1000000,"A",IF(D553&gt;100000,"B",IF(D553&gt;50000,"C","D"))),'EL&amp;SV'!$H$4:$L$4,0))</f>
        <v>0.95</v>
      </c>
      <c r="R553" s="47">
        <f t="shared" si="66"/>
        <v>52.631226499552369</v>
      </c>
      <c r="S553" s="47">
        <f t="shared" si="69"/>
        <v>48.437175637869288</v>
      </c>
      <c r="T553" s="47">
        <f t="shared" si="70"/>
        <v>4.1940508616830812</v>
      </c>
      <c r="V553" s="68">
        <f t="shared" si="71"/>
        <v>0.9712264995523725</v>
      </c>
    </row>
    <row r="554" spans="1:22" ht="21" customHeight="1" x14ac:dyDescent="0.2">
      <c r="A554" s="30">
        <v>549</v>
      </c>
      <c r="B554" s="55" t="s">
        <v>2286</v>
      </c>
      <c r="C554" s="56">
        <v>42451</v>
      </c>
      <c r="D554" s="59">
        <v>0.4</v>
      </c>
      <c r="E554" s="59">
        <v>0.4</v>
      </c>
      <c r="F554" s="44">
        <f t="shared" si="65"/>
        <v>42430</v>
      </c>
      <c r="G554" s="66" t="s">
        <v>1349</v>
      </c>
      <c r="H554" s="43">
        <f>MATCH(G554,'Category 4'!$A:$A,0)</f>
        <v>566</v>
      </c>
      <c r="I554" s="43">
        <f>MATCH($F$6,'Category 4'!$1:$1,0)</f>
        <v>135</v>
      </c>
      <c r="J554" s="43">
        <f>INDEX('Category 4'!$A$1:$EN$870,H554,I554)</f>
        <v>147.6</v>
      </c>
      <c r="K554" s="43">
        <f>MATCH($K$4,'Category 4'!$1:$1,0)</f>
        <v>144</v>
      </c>
      <c r="L554" s="43">
        <f>INDEX('Category 4'!$A$1:$EN$870,'P&amp;M working'!H554,'P&amp;M working'!K554)</f>
        <v>139.69999999999999</v>
      </c>
      <c r="M554" s="46">
        <f t="shared" si="72"/>
        <v>0.94647696476964771</v>
      </c>
      <c r="N554" s="46">
        <f t="shared" si="67"/>
        <v>0.94647696476964771</v>
      </c>
      <c r="O554" s="73">
        <f t="shared" si="68"/>
        <v>7.9111111111111114</v>
      </c>
      <c r="P554" s="74">
        <f>INDEX('EL&amp;SV'!$D$4:$H$45,MATCH(G554,'EL&amp;SV'!$H$4:$H$45,0),MATCH(IF(D554&gt;1000000,"A",IF(D554&gt;100000,"B",IF(D554&gt;50000,"C","D"))),'EL&amp;SV'!$D$4:$H$4,0))</f>
        <v>5</v>
      </c>
      <c r="Q554" s="48">
        <f>INDEX('EL&amp;SV'!$H$4:$L$45,MATCH(G554,'EL&amp;SV'!$H$4:$H$45,0),MATCH(IF(D554&gt;1000000,"A",IF(D554&gt;100000,"B",IF(D554&gt;50000,"C","D"))),'EL&amp;SV'!$H$4:$L$4,0))</f>
        <v>0.95</v>
      </c>
      <c r="R554" s="47">
        <f t="shared" si="66"/>
        <v>0.37859078590785911</v>
      </c>
      <c r="S554" s="47">
        <f t="shared" si="69"/>
        <v>0.35966124661246612</v>
      </c>
      <c r="T554" s="47">
        <f t="shared" si="70"/>
        <v>1.8929539295392983E-2</v>
      </c>
      <c r="V554" s="68">
        <f t="shared" si="71"/>
        <v>-2.1409214092140916E-2</v>
      </c>
    </row>
    <row r="557" spans="1:22" ht="21" customHeight="1" x14ac:dyDescent="0.2">
      <c r="G557" s="2"/>
    </row>
  </sheetData>
  <autoFilter ref="B5:T554">
    <sortState ref="B6:EL554">
      <sortCondition descending="1" ref="D5:D554"/>
    </sortState>
  </autoFilter>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87"/>
  <sheetViews>
    <sheetView topLeftCell="C1" zoomScaleNormal="100" workbookViewId="0">
      <selection activeCell="L8" sqref="L8"/>
    </sheetView>
  </sheetViews>
  <sheetFormatPr defaultRowHeight="15" x14ac:dyDescent="0.25"/>
  <cols>
    <col min="3" max="3" width="14.85546875" style="13" bestFit="1" customWidth="1"/>
    <col min="4" max="4" width="13" customWidth="1"/>
    <col min="8" max="8" width="91.85546875" customWidth="1"/>
    <col min="9" max="9" width="13.28515625" customWidth="1"/>
  </cols>
  <sheetData>
    <row r="1" spans="1:15" x14ac:dyDescent="0.25">
      <c r="N1" s="1" t="e">
        <f>INDEX('EL&amp;SV'!$D$4:$H$69,MATCH(AD1,'EL&amp;SV'!$H$4:$H$69,0),MATCH(IF(#REF!&gt;1000000,"A",IF(#REF!&gt;100000,"B",IF(#REF!&gt;50000,"C","D"))),'EL&amp;SV'!$D$4:$H$4,0))</f>
        <v>#N/A</v>
      </c>
      <c r="O1" s="3" t="e">
        <f>INDEX('EL&amp;SV'!$H$4:$L$69,MATCH(AD1,'EL&amp;SV'!$H$4:$H$69,0),MATCH(IF(#REF!&gt;1000000,"A",IF(#REF!&gt;100000,"B",IF(#REF!&gt;50000,"C","D"))),'EL&amp;SV'!$H$4:$L$4,0))</f>
        <v>#N/A</v>
      </c>
    </row>
    <row r="2" spans="1:15" x14ac:dyDescent="0.25">
      <c r="C2" s="14">
        <f>C3/10^7</f>
        <v>34.491027214177308</v>
      </c>
      <c r="D2" s="15" t="s">
        <v>1759</v>
      </c>
      <c r="E2" s="16"/>
      <c r="F2" s="16"/>
      <c r="G2" s="16"/>
      <c r="H2" s="16"/>
      <c r="I2" s="17" t="s">
        <v>1760</v>
      </c>
      <c r="J2" s="18"/>
      <c r="K2" s="18"/>
      <c r="L2" s="18"/>
    </row>
    <row r="3" spans="1:15" ht="29.25" customHeight="1" x14ac:dyDescent="0.25">
      <c r="C3" s="13">
        <f>SUM(C5:C69)</f>
        <v>344910272.14177305</v>
      </c>
      <c r="D3" s="19" t="s">
        <v>1761</v>
      </c>
      <c r="E3" s="19" t="s">
        <v>1762</v>
      </c>
      <c r="F3" s="19" t="s">
        <v>1763</v>
      </c>
      <c r="G3" s="19" t="s">
        <v>1764</v>
      </c>
      <c r="H3" s="19"/>
      <c r="I3" s="19" t="s">
        <v>1761</v>
      </c>
      <c r="J3" s="19" t="s">
        <v>1762</v>
      </c>
      <c r="K3" s="19" t="s">
        <v>1763</v>
      </c>
      <c r="L3" s="19" t="s">
        <v>1764</v>
      </c>
    </row>
    <row r="4" spans="1:15" x14ac:dyDescent="0.25">
      <c r="C4" s="20" t="s">
        <v>1765</v>
      </c>
      <c r="D4" s="21" t="s">
        <v>4</v>
      </c>
      <c r="E4" s="21" t="s">
        <v>5</v>
      </c>
      <c r="F4" s="21" t="s">
        <v>6</v>
      </c>
      <c r="G4" s="21" t="s">
        <v>7</v>
      </c>
      <c r="H4" s="21" t="s">
        <v>1766</v>
      </c>
      <c r="I4" s="22" t="s">
        <v>4</v>
      </c>
      <c r="J4" s="22" t="s">
        <v>5</v>
      </c>
      <c r="K4" s="22" t="s">
        <v>6</v>
      </c>
      <c r="L4" s="22" t="s">
        <v>7</v>
      </c>
    </row>
    <row r="5" spans="1:15" x14ac:dyDescent="0.25">
      <c r="A5" s="23">
        <f>B5</f>
        <v>0.24388746018319032</v>
      </c>
      <c r="B5" s="24">
        <f>C5/$C$3</f>
        <v>0.24388746018319032</v>
      </c>
      <c r="C5" s="4">
        <v>84119290.263750017</v>
      </c>
      <c r="D5">
        <v>15</v>
      </c>
      <c r="E5">
        <v>12</v>
      </c>
      <c r="F5">
        <v>10</v>
      </c>
      <c r="G5">
        <v>8</v>
      </c>
      <c r="H5" s="72" t="s">
        <v>1595</v>
      </c>
      <c r="I5" s="26">
        <v>0.9</v>
      </c>
      <c r="J5" s="26">
        <v>0.9</v>
      </c>
      <c r="K5" s="26">
        <v>0.95</v>
      </c>
      <c r="L5" s="26">
        <v>0.95</v>
      </c>
    </row>
    <row r="6" spans="1:15" x14ac:dyDescent="0.25">
      <c r="A6" s="23">
        <f t="shared" ref="A6:A29" si="0">B6+A5</f>
        <v>0.44138917091577823</v>
      </c>
      <c r="B6" s="24">
        <f t="shared" ref="B6:B45" si="1">C6/$C$3</f>
        <v>0.19750171073258788</v>
      </c>
      <c r="C6" s="4">
        <v>68120368.797242627</v>
      </c>
      <c r="D6">
        <v>15</v>
      </c>
      <c r="E6">
        <v>12</v>
      </c>
      <c r="F6">
        <v>10</v>
      </c>
      <c r="G6">
        <v>8</v>
      </c>
      <c r="H6" s="72" t="s">
        <v>1325</v>
      </c>
      <c r="I6" s="26">
        <v>0.9</v>
      </c>
      <c r="J6" s="26">
        <v>0.9</v>
      </c>
      <c r="K6" s="26">
        <v>0.95</v>
      </c>
      <c r="L6" s="26">
        <v>0.95</v>
      </c>
    </row>
    <row r="7" spans="1:15" x14ac:dyDescent="0.25">
      <c r="A7" s="23">
        <f t="shared" si="0"/>
        <v>0.63774149332312602</v>
      </c>
      <c r="B7" s="24">
        <f t="shared" si="1"/>
        <v>0.19635232240734785</v>
      </c>
      <c r="C7" s="4">
        <v>67723932.957187504</v>
      </c>
      <c r="D7">
        <v>10</v>
      </c>
      <c r="E7">
        <v>8</v>
      </c>
      <c r="F7">
        <v>8</v>
      </c>
      <c r="G7">
        <v>5</v>
      </c>
      <c r="H7" s="72" t="s">
        <v>1461</v>
      </c>
      <c r="I7" s="26">
        <v>0.9</v>
      </c>
      <c r="J7" s="26">
        <v>0.95</v>
      </c>
      <c r="K7" s="26">
        <v>0.95</v>
      </c>
      <c r="L7" s="26">
        <v>0.95</v>
      </c>
    </row>
    <row r="8" spans="1:15" x14ac:dyDescent="0.25">
      <c r="A8" s="23">
        <f t="shared" si="0"/>
        <v>0.69954079633096211</v>
      </c>
      <c r="B8" s="24">
        <f t="shared" si="1"/>
        <v>6.1799303007836127E-2</v>
      </c>
      <c r="C8" s="4">
        <v>21315214.418604653</v>
      </c>
      <c r="D8">
        <v>15</v>
      </c>
      <c r="E8">
        <v>10</v>
      </c>
      <c r="F8">
        <v>8</v>
      </c>
      <c r="G8">
        <v>8</v>
      </c>
      <c r="H8" s="72" t="s">
        <v>1239</v>
      </c>
      <c r="I8" s="26">
        <v>0.9</v>
      </c>
      <c r="J8" s="26">
        <v>0.9</v>
      </c>
      <c r="K8" s="26">
        <v>0.9</v>
      </c>
      <c r="L8" s="26">
        <v>0.9</v>
      </c>
    </row>
    <row r="9" spans="1:15" x14ac:dyDescent="0.25">
      <c r="A9" s="23">
        <f t="shared" si="0"/>
        <v>0.74972175401412156</v>
      </c>
      <c r="B9" s="24">
        <f t="shared" si="1"/>
        <v>5.0180957683159465E-2</v>
      </c>
      <c r="C9" s="4">
        <v>17307927.770833328</v>
      </c>
      <c r="D9">
        <v>10</v>
      </c>
      <c r="E9">
        <v>10</v>
      </c>
      <c r="F9">
        <v>8</v>
      </c>
      <c r="G9">
        <v>5</v>
      </c>
      <c r="H9" s="72" t="s">
        <v>1349</v>
      </c>
      <c r="I9" s="26">
        <v>0.9</v>
      </c>
      <c r="J9" s="26">
        <v>0.95</v>
      </c>
      <c r="K9" s="26">
        <v>0.95</v>
      </c>
      <c r="L9" s="26">
        <v>0.95</v>
      </c>
    </row>
    <row r="10" spans="1:15" x14ac:dyDescent="0.25">
      <c r="A10" s="23">
        <f t="shared" si="0"/>
        <v>0.79261031924653891</v>
      </c>
      <c r="B10" s="24">
        <f t="shared" si="1"/>
        <v>4.2888565232417311E-2</v>
      </c>
      <c r="C10" s="4">
        <v>14792706.70608324</v>
      </c>
      <c r="D10">
        <v>12</v>
      </c>
      <c r="E10">
        <v>10</v>
      </c>
      <c r="F10">
        <v>8</v>
      </c>
      <c r="G10">
        <v>5</v>
      </c>
      <c r="H10" s="72" t="s">
        <v>1525</v>
      </c>
      <c r="I10" s="26">
        <v>0.9</v>
      </c>
      <c r="J10" s="26">
        <v>0.95</v>
      </c>
      <c r="K10" s="26">
        <v>0.95</v>
      </c>
      <c r="L10" s="26">
        <v>0.95</v>
      </c>
    </row>
    <row r="11" spans="1:15" x14ac:dyDescent="0.25">
      <c r="A11" s="23">
        <f t="shared" si="0"/>
        <v>0.83265201743330974</v>
      </c>
      <c r="B11" s="24">
        <f t="shared" si="1"/>
        <v>4.0041698186770884E-2</v>
      </c>
      <c r="C11" s="4">
        <v>13810793.018617885</v>
      </c>
      <c r="D11">
        <v>15</v>
      </c>
      <c r="E11">
        <v>12</v>
      </c>
      <c r="F11">
        <v>10</v>
      </c>
      <c r="G11">
        <v>8</v>
      </c>
      <c r="H11" s="72" t="s">
        <v>1611</v>
      </c>
      <c r="I11" s="26">
        <v>0.9</v>
      </c>
      <c r="J11" s="26">
        <v>0.9</v>
      </c>
      <c r="K11" s="26">
        <v>0.95</v>
      </c>
      <c r="L11" s="26">
        <v>0.95</v>
      </c>
    </row>
    <row r="12" spans="1:15" x14ac:dyDescent="0.25">
      <c r="A12" s="23">
        <f t="shared" si="0"/>
        <v>0.87097039557380396</v>
      </c>
      <c r="B12" s="24">
        <f t="shared" si="1"/>
        <v>3.8318378140494234E-2</v>
      </c>
      <c r="C12" s="4">
        <v>13216402.232469235</v>
      </c>
      <c r="D12">
        <v>15</v>
      </c>
      <c r="E12">
        <v>12</v>
      </c>
      <c r="F12">
        <v>10</v>
      </c>
      <c r="G12">
        <v>8</v>
      </c>
      <c r="H12" s="72" t="s">
        <v>1323</v>
      </c>
      <c r="I12" s="26">
        <v>0.9</v>
      </c>
      <c r="J12" s="26">
        <v>0.9</v>
      </c>
      <c r="K12" s="26">
        <v>0.95</v>
      </c>
      <c r="L12" s="26">
        <v>0.95</v>
      </c>
    </row>
    <row r="13" spans="1:15" x14ac:dyDescent="0.25">
      <c r="A13" s="23">
        <f t="shared" si="0"/>
        <v>0.89821861410098236</v>
      </c>
      <c r="B13" s="24">
        <f t="shared" si="1"/>
        <v>2.7248218527178392E-2</v>
      </c>
      <c r="C13" s="4">
        <v>9398190.4675876014</v>
      </c>
      <c r="D13">
        <v>12</v>
      </c>
      <c r="E13">
        <v>10</v>
      </c>
      <c r="F13">
        <v>8</v>
      </c>
      <c r="G13">
        <v>8</v>
      </c>
      <c r="H13" s="72" t="s">
        <v>344</v>
      </c>
      <c r="I13" s="26">
        <v>0.9</v>
      </c>
      <c r="J13" s="26">
        <v>0.95</v>
      </c>
      <c r="K13" s="26">
        <v>0.95</v>
      </c>
      <c r="L13" s="26">
        <v>0.95</v>
      </c>
    </row>
    <row r="14" spans="1:15" x14ac:dyDescent="0.25">
      <c r="A14" s="23">
        <f t="shared" si="0"/>
        <v>0.92311815884817894</v>
      </c>
      <c r="B14" s="24">
        <f t="shared" si="1"/>
        <v>2.4899544747196585E-2</v>
      </c>
      <c r="C14" s="4">
        <v>8588108.7549618296</v>
      </c>
      <c r="D14">
        <v>10</v>
      </c>
      <c r="E14">
        <v>8</v>
      </c>
      <c r="F14">
        <v>8</v>
      </c>
      <c r="G14">
        <v>5</v>
      </c>
      <c r="H14" s="72" t="s">
        <v>1515</v>
      </c>
      <c r="I14" s="26">
        <v>0.9</v>
      </c>
      <c r="J14" s="26">
        <v>0.95</v>
      </c>
      <c r="K14" s="26">
        <v>0.95</v>
      </c>
      <c r="L14" s="26">
        <v>0.95</v>
      </c>
    </row>
    <row r="15" spans="1:15" x14ac:dyDescent="0.25">
      <c r="A15" s="23">
        <f t="shared" si="0"/>
        <v>0.93158732663834432</v>
      </c>
      <c r="B15" s="24">
        <f t="shared" si="1"/>
        <v>8.4691677901653269E-3</v>
      </c>
      <c r="C15" s="4">
        <v>2921102.9673202615</v>
      </c>
      <c r="D15">
        <v>15</v>
      </c>
      <c r="E15">
        <v>12</v>
      </c>
      <c r="F15">
        <v>10</v>
      </c>
      <c r="G15">
        <v>8</v>
      </c>
      <c r="H15" s="72" t="s">
        <v>1593</v>
      </c>
      <c r="I15" s="26">
        <v>0.9</v>
      </c>
      <c r="J15" s="26">
        <v>0.95</v>
      </c>
      <c r="K15" s="26">
        <v>0.95</v>
      </c>
      <c r="L15" s="26">
        <v>0.95</v>
      </c>
    </row>
    <row r="16" spans="1:15" x14ac:dyDescent="0.25">
      <c r="A16" s="23">
        <f t="shared" si="0"/>
        <v>0.94004671559142594</v>
      </c>
      <c r="B16" s="24">
        <f t="shared" si="1"/>
        <v>8.4593889530816552E-3</v>
      </c>
      <c r="C16" s="4">
        <v>2917730.1459605023</v>
      </c>
      <c r="D16">
        <v>12</v>
      </c>
      <c r="E16">
        <v>10</v>
      </c>
      <c r="F16">
        <v>8</v>
      </c>
      <c r="G16">
        <v>5</v>
      </c>
      <c r="H16" s="72" t="s">
        <v>898</v>
      </c>
      <c r="I16" s="26">
        <v>0.9</v>
      </c>
      <c r="J16" s="26">
        <v>0.95</v>
      </c>
      <c r="K16" s="26">
        <v>0.95</v>
      </c>
      <c r="L16" s="26">
        <v>0.95</v>
      </c>
    </row>
    <row r="17" spans="1:12" x14ac:dyDescent="0.25">
      <c r="A17" s="23">
        <f t="shared" si="0"/>
        <v>0.94703413264786929</v>
      </c>
      <c r="B17" s="24">
        <f t="shared" si="1"/>
        <v>6.9874170564433492E-3</v>
      </c>
      <c r="C17" s="4">
        <v>2410031.9185059424</v>
      </c>
      <c r="D17">
        <v>8</v>
      </c>
      <c r="E17">
        <v>6</v>
      </c>
      <c r="F17">
        <v>5</v>
      </c>
      <c r="G17">
        <v>5</v>
      </c>
      <c r="H17" s="72" t="s">
        <v>1507</v>
      </c>
      <c r="I17" s="26">
        <v>0.9</v>
      </c>
      <c r="J17" s="26">
        <v>0.95</v>
      </c>
      <c r="K17" s="26">
        <v>0.95</v>
      </c>
      <c r="L17" s="26">
        <v>0.95</v>
      </c>
    </row>
    <row r="18" spans="1:12" x14ac:dyDescent="0.25">
      <c r="A18" s="23">
        <f t="shared" si="0"/>
        <v>0.95356198035591133</v>
      </c>
      <c r="B18" s="24">
        <f t="shared" si="1"/>
        <v>6.527847708041992E-3</v>
      </c>
      <c r="C18" s="4">
        <v>2251521.7294808128</v>
      </c>
      <c r="D18">
        <v>12</v>
      </c>
      <c r="E18">
        <v>10</v>
      </c>
      <c r="F18">
        <v>10</v>
      </c>
      <c r="G18">
        <v>8</v>
      </c>
      <c r="H18" s="72" t="s">
        <v>1237</v>
      </c>
      <c r="I18" s="26">
        <v>0.9</v>
      </c>
      <c r="J18" s="26">
        <v>0.95</v>
      </c>
      <c r="K18" s="26">
        <v>0.95</v>
      </c>
      <c r="L18" s="26">
        <v>0.95</v>
      </c>
    </row>
    <row r="19" spans="1:12" x14ac:dyDescent="0.25">
      <c r="A19" s="23">
        <f t="shared" si="0"/>
        <v>0.96005350859227023</v>
      </c>
      <c r="B19" s="24">
        <f t="shared" si="1"/>
        <v>6.4915282363589124E-3</v>
      </c>
      <c r="C19" s="4">
        <v>2238994.7706185565</v>
      </c>
      <c r="D19">
        <v>12</v>
      </c>
      <c r="E19">
        <v>10</v>
      </c>
      <c r="F19">
        <v>10</v>
      </c>
      <c r="G19">
        <v>8</v>
      </c>
      <c r="H19" s="72" t="s">
        <v>1367</v>
      </c>
      <c r="I19" s="26">
        <v>0.9</v>
      </c>
      <c r="J19" s="26">
        <v>0.95</v>
      </c>
      <c r="K19" s="26">
        <v>0.95</v>
      </c>
      <c r="L19" s="26">
        <v>0.95</v>
      </c>
    </row>
    <row r="20" spans="1:12" x14ac:dyDescent="0.25">
      <c r="A20" s="23">
        <f t="shared" si="0"/>
        <v>0.96552355895818887</v>
      </c>
      <c r="B20" s="24">
        <f t="shared" si="1"/>
        <v>5.4700503659186337E-3</v>
      </c>
      <c r="C20" s="4">
        <v>1886676.5603382012</v>
      </c>
      <c r="D20">
        <v>15</v>
      </c>
      <c r="E20">
        <v>12</v>
      </c>
      <c r="F20">
        <v>10</v>
      </c>
      <c r="G20">
        <v>8</v>
      </c>
      <c r="H20" s="72" t="s">
        <v>1487</v>
      </c>
      <c r="I20" s="26">
        <v>0.9</v>
      </c>
      <c r="J20" s="26">
        <v>0.95</v>
      </c>
      <c r="K20" s="26">
        <v>0.95</v>
      </c>
      <c r="L20" s="26">
        <v>0.95</v>
      </c>
    </row>
    <row r="21" spans="1:12" x14ac:dyDescent="0.25">
      <c r="A21" s="23">
        <f t="shared" si="0"/>
        <v>0.97095913129905309</v>
      </c>
      <c r="B21" s="24">
        <f t="shared" si="1"/>
        <v>5.4355723408642496E-3</v>
      </c>
      <c r="C21" s="4">
        <v>1874784.7353337826</v>
      </c>
      <c r="D21">
        <v>12</v>
      </c>
      <c r="E21">
        <v>8</v>
      </c>
      <c r="F21">
        <v>5</v>
      </c>
      <c r="G21">
        <v>5</v>
      </c>
      <c r="H21" s="72" t="s">
        <v>1443</v>
      </c>
      <c r="I21" s="26">
        <v>0.9</v>
      </c>
      <c r="J21" s="26">
        <v>0.95</v>
      </c>
      <c r="K21" s="26">
        <v>0.95</v>
      </c>
      <c r="L21" s="26">
        <v>0.95</v>
      </c>
    </row>
    <row r="22" spans="1:12" x14ac:dyDescent="0.25">
      <c r="A22" s="23">
        <f t="shared" si="0"/>
        <v>0.97578291852295773</v>
      </c>
      <c r="B22" s="24">
        <f t="shared" si="1"/>
        <v>4.8237872239046001E-3</v>
      </c>
      <c r="C22" s="4">
        <v>1663773.7641509436</v>
      </c>
      <c r="D22">
        <v>10</v>
      </c>
      <c r="E22">
        <v>8</v>
      </c>
      <c r="F22">
        <v>8</v>
      </c>
      <c r="G22">
        <v>5</v>
      </c>
      <c r="H22" s="72" t="s">
        <v>1359</v>
      </c>
      <c r="I22" s="26">
        <v>0.9</v>
      </c>
      <c r="J22" s="26">
        <v>0.95</v>
      </c>
      <c r="K22" s="26">
        <v>0.95</v>
      </c>
      <c r="L22" s="26">
        <v>0.95</v>
      </c>
    </row>
    <row r="23" spans="1:12" x14ac:dyDescent="0.25">
      <c r="A23" s="23">
        <f t="shared" si="0"/>
        <v>0.98036433159653091</v>
      </c>
      <c r="B23" s="24">
        <f t="shared" si="1"/>
        <v>4.5814130735731731E-3</v>
      </c>
      <c r="C23" s="4">
        <v>1580176.43</v>
      </c>
      <c r="D23">
        <v>15</v>
      </c>
      <c r="E23">
        <v>12</v>
      </c>
      <c r="F23">
        <v>10</v>
      </c>
      <c r="G23">
        <v>8</v>
      </c>
      <c r="H23" s="72" t="s">
        <v>1511</v>
      </c>
      <c r="I23" s="26">
        <v>0.9</v>
      </c>
      <c r="J23" s="26">
        <v>0.9</v>
      </c>
      <c r="K23" s="26">
        <v>0.95</v>
      </c>
      <c r="L23" s="26">
        <v>0.95</v>
      </c>
    </row>
    <row r="24" spans="1:12" x14ac:dyDescent="0.25">
      <c r="A24" s="23">
        <f t="shared" si="0"/>
        <v>0.98356447231485034</v>
      </c>
      <c r="B24" s="24">
        <f t="shared" si="1"/>
        <v>3.2001407183194081E-3</v>
      </c>
      <c r="C24" s="4">
        <v>1103761.406047516</v>
      </c>
      <c r="D24">
        <v>10</v>
      </c>
      <c r="E24">
        <v>8</v>
      </c>
      <c r="F24">
        <v>8</v>
      </c>
      <c r="G24">
        <v>5</v>
      </c>
      <c r="H24" s="72" t="s">
        <v>1018</v>
      </c>
      <c r="I24" s="26">
        <v>0.9</v>
      </c>
      <c r="J24" s="26">
        <v>0.95</v>
      </c>
      <c r="K24" s="26">
        <v>0.95</v>
      </c>
      <c r="L24" s="26">
        <v>0.95</v>
      </c>
    </row>
    <row r="25" spans="1:12" x14ac:dyDescent="0.25">
      <c r="A25" s="23">
        <f t="shared" si="0"/>
        <v>0.98631382650530308</v>
      </c>
      <c r="B25" s="24">
        <f t="shared" si="1"/>
        <v>2.7493541904527992E-3</v>
      </c>
      <c r="C25" s="4">
        <v>948280.50204319914</v>
      </c>
      <c r="D25">
        <v>8</v>
      </c>
      <c r="E25">
        <v>8</v>
      </c>
      <c r="F25">
        <v>5</v>
      </c>
      <c r="G25">
        <v>5</v>
      </c>
      <c r="H25" s="72" t="s">
        <v>1599</v>
      </c>
      <c r="I25" s="26">
        <v>0.95</v>
      </c>
      <c r="J25" s="26">
        <v>0.95</v>
      </c>
      <c r="K25" s="26">
        <v>0.95</v>
      </c>
      <c r="L25" s="26">
        <v>0.95</v>
      </c>
    </row>
    <row r="26" spans="1:12" x14ac:dyDescent="0.25">
      <c r="A26" s="23">
        <f t="shared" si="0"/>
        <v>0.98808053965411557</v>
      </c>
      <c r="B26" s="24">
        <f t="shared" si="1"/>
        <v>1.7667131488124993E-3</v>
      </c>
      <c r="C26" s="4">
        <v>609357.5129533679</v>
      </c>
      <c r="D26">
        <v>10</v>
      </c>
      <c r="E26">
        <v>8</v>
      </c>
      <c r="F26">
        <v>8</v>
      </c>
      <c r="G26">
        <v>5</v>
      </c>
      <c r="H26" s="72" t="s">
        <v>1605</v>
      </c>
      <c r="I26" s="26">
        <v>0.9</v>
      </c>
      <c r="J26" s="26">
        <v>0.95</v>
      </c>
      <c r="K26" s="26">
        <v>0.95</v>
      </c>
      <c r="L26" s="26">
        <v>0.95</v>
      </c>
    </row>
    <row r="27" spans="1:12" x14ac:dyDescent="0.25">
      <c r="A27" s="23">
        <f t="shared" si="0"/>
        <v>0.98975574173593828</v>
      </c>
      <c r="B27" s="24">
        <f t="shared" si="1"/>
        <v>1.6752020818226576E-3</v>
      </c>
      <c r="C27" s="4">
        <v>577794.40593391762</v>
      </c>
      <c r="D27">
        <v>10</v>
      </c>
      <c r="E27">
        <v>8</v>
      </c>
      <c r="F27">
        <v>8</v>
      </c>
      <c r="G27">
        <v>5</v>
      </c>
      <c r="H27" s="72" t="s">
        <v>1397</v>
      </c>
      <c r="I27" s="26">
        <v>0.9</v>
      </c>
      <c r="J27" s="26">
        <v>0.9</v>
      </c>
      <c r="K27" s="26">
        <v>0.95</v>
      </c>
      <c r="L27" s="26">
        <v>0.95</v>
      </c>
    </row>
    <row r="28" spans="1:12" x14ac:dyDescent="0.25">
      <c r="A28" s="23">
        <f t="shared" si="0"/>
        <v>0.99129084863386618</v>
      </c>
      <c r="B28" s="24">
        <f t="shared" si="1"/>
        <v>1.5351068979279276E-3</v>
      </c>
      <c r="C28" s="4">
        <v>529474.13793103455</v>
      </c>
      <c r="D28">
        <v>8</v>
      </c>
      <c r="E28">
        <v>8</v>
      </c>
      <c r="F28">
        <v>5</v>
      </c>
      <c r="G28">
        <v>5</v>
      </c>
      <c r="H28" s="72" t="s">
        <v>1391</v>
      </c>
      <c r="I28" s="26">
        <v>0.9</v>
      </c>
      <c r="J28" s="26">
        <v>0.9</v>
      </c>
      <c r="K28" s="26">
        <v>0.95</v>
      </c>
      <c r="L28" s="26">
        <v>0.95</v>
      </c>
    </row>
    <row r="29" spans="1:12" x14ac:dyDescent="0.25">
      <c r="A29" s="23">
        <f t="shared" si="0"/>
        <v>0.99273212456662852</v>
      </c>
      <c r="B29" s="24">
        <f t="shared" si="1"/>
        <v>1.4412759327622818E-3</v>
      </c>
      <c r="C29" s="4">
        <v>497110.87420042639</v>
      </c>
      <c r="D29">
        <v>10</v>
      </c>
      <c r="E29">
        <v>8</v>
      </c>
      <c r="F29">
        <v>8</v>
      </c>
      <c r="G29">
        <v>5</v>
      </c>
      <c r="H29" s="72" t="s">
        <v>1311</v>
      </c>
      <c r="I29" s="26">
        <v>0.95</v>
      </c>
      <c r="J29" s="26">
        <v>0.95</v>
      </c>
      <c r="K29" s="26">
        <v>0.95</v>
      </c>
      <c r="L29" s="26">
        <v>0.95</v>
      </c>
    </row>
    <row r="30" spans="1:12" x14ac:dyDescent="0.25">
      <c r="A30" s="23">
        <f t="shared" ref="A30:A45" si="2">B30</f>
        <v>1.1756680874767393E-3</v>
      </c>
      <c r="B30" s="24">
        <f t="shared" si="1"/>
        <v>1.1756680874767393E-3</v>
      </c>
      <c r="C30" s="4">
        <v>405500</v>
      </c>
      <c r="D30">
        <v>10</v>
      </c>
      <c r="E30">
        <v>8</v>
      </c>
      <c r="F30">
        <v>8</v>
      </c>
      <c r="G30">
        <v>5</v>
      </c>
      <c r="H30" s="72" t="s">
        <v>1305</v>
      </c>
      <c r="I30" s="26">
        <v>0.9</v>
      </c>
      <c r="J30" s="26">
        <v>0.9</v>
      </c>
      <c r="K30" s="26">
        <v>0.95</v>
      </c>
      <c r="L30" s="26">
        <v>0.95</v>
      </c>
    </row>
    <row r="31" spans="1:12" x14ac:dyDescent="0.25">
      <c r="A31" s="23">
        <f t="shared" si="2"/>
        <v>8.0352492339248694E-4</v>
      </c>
      <c r="B31" s="24">
        <f t="shared" si="1"/>
        <v>8.0352492339248694E-4</v>
      </c>
      <c r="C31" s="4">
        <v>277144</v>
      </c>
      <c r="D31">
        <v>12</v>
      </c>
      <c r="E31">
        <v>8</v>
      </c>
      <c r="F31">
        <v>5</v>
      </c>
      <c r="G31">
        <v>5</v>
      </c>
      <c r="H31" s="72" t="s">
        <v>1161</v>
      </c>
      <c r="I31" s="26">
        <v>0.9</v>
      </c>
      <c r="J31" s="26">
        <v>0.9</v>
      </c>
      <c r="K31" s="26">
        <v>0.95</v>
      </c>
      <c r="L31" s="26">
        <v>0.95</v>
      </c>
    </row>
    <row r="32" spans="1:12" x14ac:dyDescent="0.25">
      <c r="A32" s="23">
        <f t="shared" si="2"/>
        <v>7.3509127173799072E-4</v>
      </c>
      <c r="B32" s="24">
        <f t="shared" si="1"/>
        <v>7.3509127173799072E-4</v>
      </c>
      <c r="C32" s="4">
        <v>253540.53058419243</v>
      </c>
      <c r="D32">
        <v>10</v>
      </c>
      <c r="E32">
        <v>5</v>
      </c>
      <c r="F32">
        <v>5</v>
      </c>
      <c r="G32">
        <v>5</v>
      </c>
      <c r="H32" s="72" t="s">
        <v>1020</v>
      </c>
      <c r="I32" s="26">
        <v>0.9</v>
      </c>
      <c r="J32" s="26">
        <v>0.9</v>
      </c>
      <c r="K32" s="26">
        <v>0.95</v>
      </c>
      <c r="L32" s="26">
        <v>0.95</v>
      </c>
    </row>
    <row r="33" spans="1:12" x14ac:dyDescent="0.25">
      <c r="A33" s="23">
        <f t="shared" si="2"/>
        <v>6.8785131556915204E-4</v>
      </c>
      <c r="B33" s="24">
        <f t="shared" si="1"/>
        <v>6.8785131556915204E-4</v>
      </c>
      <c r="C33" s="4">
        <v>237246.98444603285</v>
      </c>
      <c r="D33">
        <v>8</v>
      </c>
      <c r="E33">
        <v>5</v>
      </c>
      <c r="F33">
        <v>5</v>
      </c>
      <c r="G33">
        <v>5</v>
      </c>
      <c r="H33" s="72" t="s">
        <v>1477</v>
      </c>
      <c r="I33" s="26">
        <v>0.9</v>
      </c>
      <c r="J33" s="26">
        <v>0.9</v>
      </c>
      <c r="K33" s="26">
        <v>0.95</v>
      </c>
      <c r="L33" s="26">
        <v>0.95</v>
      </c>
    </row>
    <row r="34" spans="1:12" x14ac:dyDescent="0.25">
      <c r="A34" s="23">
        <f t="shared" si="2"/>
        <v>6.6915912858762927E-4</v>
      </c>
      <c r="B34" s="24">
        <f t="shared" si="1"/>
        <v>6.6915912858762927E-4</v>
      </c>
      <c r="C34" s="4">
        <v>230799.85714731092</v>
      </c>
      <c r="D34">
        <v>8</v>
      </c>
      <c r="E34">
        <v>5</v>
      </c>
      <c r="F34">
        <v>3</v>
      </c>
      <c r="G34">
        <v>3</v>
      </c>
      <c r="H34" s="72" t="s">
        <v>1503</v>
      </c>
      <c r="I34" s="26">
        <v>0.9</v>
      </c>
      <c r="J34" s="26">
        <v>0.9</v>
      </c>
      <c r="K34" s="26">
        <v>0.95</v>
      </c>
      <c r="L34" s="26">
        <v>0.95</v>
      </c>
    </row>
    <row r="35" spans="1:12" x14ac:dyDescent="0.25">
      <c r="A35" s="23">
        <f t="shared" si="2"/>
        <v>5.5606018416225992E-4</v>
      </c>
      <c r="B35" s="24">
        <f t="shared" si="1"/>
        <v>5.5606018416225992E-4</v>
      </c>
      <c r="C35" s="4">
        <v>191790.86944660952</v>
      </c>
      <c r="D35">
        <v>10</v>
      </c>
      <c r="E35">
        <v>8</v>
      </c>
      <c r="F35">
        <v>5</v>
      </c>
      <c r="G35">
        <v>3</v>
      </c>
      <c r="H35" s="72" t="s">
        <v>970</v>
      </c>
      <c r="I35" s="26">
        <v>0.9</v>
      </c>
      <c r="J35" s="26">
        <v>0.9</v>
      </c>
      <c r="K35" s="26">
        <v>0.95</v>
      </c>
      <c r="L35" s="26">
        <v>0.95</v>
      </c>
    </row>
    <row r="36" spans="1:12" x14ac:dyDescent="0.25">
      <c r="A36" s="23">
        <f t="shared" si="2"/>
        <v>5.3454543879218909E-4</v>
      </c>
      <c r="B36" s="24">
        <f t="shared" si="1"/>
        <v>5.3454543879218909E-4</v>
      </c>
      <c r="C36" s="4">
        <v>184370.21276595743</v>
      </c>
      <c r="D36">
        <v>15</v>
      </c>
      <c r="E36">
        <v>12</v>
      </c>
      <c r="F36">
        <v>10</v>
      </c>
      <c r="G36">
        <v>5</v>
      </c>
      <c r="H36" s="72" t="s">
        <v>1419</v>
      </c>
      <c r="I36" s="26">
        <v>0.9</v>
      </c>
      <c r="J36" s="26">
        <v>0.9</v>
      </c>
      <c r="K36" s="26">
        <v>0.95</v>
      </c>
      <c r="L36" s="26">
        <v>0.95</v>
      </c>
    </row>
    <row r="37" spans="1:12" x14ac:dyDescent="0.25">
      <c r="A37" s="23">
        <f t="shared" si="2"/>
        <v>5.2404933862249231E-4</v>
      </c>
      <c r="B37" s="24">
        <f t="shared" si="1"/>
        <v>5.2404933862249231E-4</v>
      </c>
      <c r="C37" s="4">
        <v>180750</v>
      </c>
      <c r="D37">
        <v>7</v>
      </c>
      <c r="E37">
        <v>5</v>
      </c>
      <c r="F37">
        <v>5</v>
      </c>
      <c r="G37">
        <v>5</v>
      </c>
      <c r="H37" s="72" t="s">
        <v>1513</v>
      </c>
      <c r="I37" s="26">
        <v>0.9</v>
      </c>
      <c r="J37" s="26">
        <v>0.9</v>
      </c>
      <c r="K37" s="26">
        <v>0.95</v>
      </c>
      <c r="L37" s="26">
        <v>0.95</v>
      </c>
    </row>
    <row r="38" spans="1:12" x14ac:dyDescent="0.25">
      <c r="A38" s="23">
        <f t="shared" si="2"/>
        <v>4.4194344684855851E-4</v>
      </c>
      <c r="B38" s="24">
        <f t="shared" si="1"/>
        <v>4.4194344684855851E-4</v>
      </c>
      <c r="C38" s="4">
        <v>152430.83452380952</v>
      </c>
      <c r="D38">
        <v>10</v>
      </c>
      <c r="E38">
        <v>8</v>
      </c>
      <c r="F38">
        <v>5</v>
      </c>
      <c r="G38">
        <v>5</v>
      </c>
      <c r="H38" s="72" t="s">
        <v>1351</v>
      </c>
      <c r="I38" s="26">
        <v>0.9</v>
      </c>
      <c r="J38" s="26">
        <v>0.9</v>
      </c>
      <c r="K38" s="26">
        <v>0.95</v>
      </c>
      <c r="L38" s="26">
        <v>0.95</v>
      </c>
    </row>
    <row r="39" spans="1:12" x14ac:dyDescent="0.25">
      <c r="A39" s="23">
        <f t="shared" si="2"/>
        <v>3.8354719755526255E-4</v>
      </c>
      <c r="B39" s="24">
        <f t="shared" si="1"/>
        <v>3.8354719755526255E-4</v>
      </c>
      <c r="C39" s="4">
        <v>132289.368288</v>
      </c>
      <c r="D39">
        <v>10</v>
      </c>
      <c r="E39">
        <v>8</v>
      </c>
      <c r="F39">
        <v>5</v>
      </c>
      <c r="G39">
        <v>5</v>
      </c>
      <c r="H39" s="72" t="s">
        <v>1509</v>
      </c>
      <c r="I39" s="26">
        <v>0.9</v>
      </c>
      <c r="J39" s="26">
        <v>0.9</v>
      </c>
      <c r="K39" s="26">
        <v>0.95</v>
      </c>
      <c r="L39" s="26">
        <v>0.95</v>
      </c>
    </row>
    <row r="40" spans="1:12" x14ac:dyDescent="0.25">
      <c r="A40" s="23">
        <f t="shared" si="2"/>
        <v>3.012479231176544E-4</v>
      </c>
      <c r="B40" s="24">
        <f t="shared" si="1"/>
        <v>3.012479231176544E-4</v>
      </c>
      <c r="C40" s="4">
        <v>103903.5031446541</v>
      </c>
      <c r="D40">
        <v>10</v>
      </c>
      <c r="E40">
        <v>8</v>
      </c>
      <c r="F40">
        <v>5</v>
      </c>
      <c r="G40">
        <v>5</v>
      </c>
      <c r="H40" s="72" t="s">
        <v>1084</v>
      </c>
      <c r="I40" s="26">
        <v>0.9</v>
      </c>
      <c r="J40" s="26">
        <v>0.9</v>
      </c>
      <c r="K40" s="26">
        <v>0.95</v>
      </c>
      <c r="L40" s="26">
        <v>0.95</v>
      </c>
    </row>
    <row r="41" spans="1:12" x14ac:dyDescent="0.25">
      <c r="A41" s="23">
        <f t="shared" si="2"/>
        <v>2.9337234292611065E-4</v>
      </c>
      <c r="B41" s="24">
        <f t="shared" si="1"/>
        <v>2.9337234292611065E-4</v>
      </c>
      <c r="C41" s="4">
        <v>101187.13463751439</v>
      </c>
      <c r="D41">
        <v>10</v>
      </c>
      <c r="E41">
        <v>8</v>
      </c>
      <c r="F41">
        <v>5</v>
      </c>
      <c r="G41">
        <v>5</v>
      </c>
      <c r="H41" s="72" t="s">
        <v>20</v>
      </c>
      <c r="I41" s="26">
        <v>0.9</v>
      </c>
      <c r="J41" s="26">
        <v>0.9</v>
      </c>
      <c r="K41" s="26">
        <v>0.95</v>
      </c>
      <c r="L41" s="26">
        <v>0.95</v>
      </c>
    </row>
    <row r="42" spans="1:12" x14ac:dyDescent="0.25">
      <c r="A42" s="23">
        <f t="shared" si="2"/>
        <v>5.4765979579462822E-5</v>
      </c>
      <c r="B42" s="24">
        <f t="shared" si="1"/>
        <v>5.4765979579462822E-5</v>
      </c>
      <c r="C42" s="4">
        <v>18889.348920863307</v>
      </c>
      <c r="D42">
        <v>10</v>
      </c>
      <c r="E42">
        <v>8</v>
      </c>
      <c r="F42">
        <v>5</v>
      </c>
      <c r="G42">
        <v>5</v>
      </c>
      <c r="H42" s="72" t="s">
        <v>1411</v>
      </c>
      <c r="I42" s="26">
        <v>0.9</v>
      </c>
      <c r="J42" s="26">
        <v>0.9</v>
      </c>
      <c r="K42" s="26">
        <v>0.95</v>
      </c>
      <c r="L42" s="26">
        <v>0.95</v>
      </c>
    </row>
    <row r="43" spans="1:12" x14ac:dyDescent="0.25">
      <c r="A43" s="23">
        <f t="shared" si="2"/>
        <v>4.6564259723706304E-5</v>
      </c>
      <c r="B43" s="24">
        <f t="shared" si="1"/>
        <v>4.6564259723706304E-5</v>
      </c>
      <c r="C43" s="4">
        <v>16060.491493383743</v>
      </c>
      <c r="D43">
        <v>10</v>
      </c>
      <c r="E43">
        <v>8</v>
      </c>
      <c r="F43">
        <v>5</v>
      </c>
      <c r="G43">
        <v>5</v>
      </c>
      <c r="H43" s="72" t="s">
        <v>1663</v>
      </c>
      <c r="I43" s="26">
        <v>0.9</v>
      </c>
      <c r="J43" s="26">
        <v>0.9</v>
      </c>
      <c r="K43" s="26">
        <v>0.95</v>
      </c>
      <c r="L43" s="26">
        <v>0.95</v>
      </c>
    </row>
    <row r="44" spans="1:12" x14ac:dyDescent="0.25">
      <c r="A44" s="23">
        <f t="shared" si="2"/>
        <v>4.2338208822416776E-5</v>
      </c>
      <c r="B44" s="24">
        <f t="shared" si="1"/>
        <v>4.2338208822416776E-5</v>
      </c>
      <c r="C44" s="4">
        <v>14602.883126934987</v>
      </c>
      <c r="D44">
        <v>10</v>
      </c>
      <c r="E44">
        <v>8</v>
      </c>
      <c r="F44">
        <v>5</v>
      </c>
      <c r="G44">
        <v>5</v>
      </c>
      <c r="H44" s="72" t="s">
        <v>1235</v>
      </c>
      <c r="I44" s="26">
        <v>0.9</v>
      </c>
      <c r="J44" s="26">
        <v>0.9</v>
      </c>
      <c r="K44" s="26">
        <v>0.95</v>
      </c>
      <c r="L44" s="26">
        <v>0.95</v>
      </c>
    </row>
    <row r="45" spans="1:12" x14ac:dyDescent="0.25">
      <c r="A45" s="23">
        <f t="shared" si="2"/>
        <v>1.8146386457098194E-5</v>
      </c>
      <c r="B45" s="24">
        <f t="shared" si="1"/>
        <v>1.8146386457098194E-5</v>
      </c>
      <c r="C45" s="4">
        <v>6258.8750913075228</v>
      </c>
      <c r="D45">
        <v>10</v>
      </c>
      <c r="E45">
        <v>8</v>
      </c>
      <c r="F45">
        <v>5</v>
      </c>
      <c r="G45">
        <v>5</v>
      </c>
      <c r="H45" s="72" t="s">
        <v>1713</v>
      </c>
      <c r="I45" s="26">
        <v>0.9</v>
      </c>
      <c r="J45" s="26">
        <v>0.9</v>
      </c>
      <c r="K45" s="26">
        <v>0.95</v>
      </c>
      <c r="L45" s="26">
        <v>0.95</v>
      </c>
    </row>
    <row r="46" spans="1:12" x14ac:dyDescent="0.25">
      <c r="A46" s="23"/>
      <c r="B46" s="24"/>
      <c r="H46" s="25"/>
      <c r="I46" s="26"/>
      <c r="J46" s="26"/>
      <c r="K46" s="26"/>
      <c r="L46" s="26"/>
    </row>
    <row r="47" spans="1:12" x14ac:dyDescent="0.25">
      <c r="A47" s="23"/>
      <c r="B47" s="24"/>
      <c r="H47" s="25"/>
      <c r="I47" s="26"/>
      <c r="J47" s="26"/>
      <c r="K47" s="26"/>
      <c r="L47" s="26"/>
    </row>
    <row r="48" spans="1:12" x14ac:dyDescent="0.25">
      <c r="A48" s="23"/>
      <c r="B48" s="24"/>
      <c r="H48" s="25"/>
      <c r="I48" s="26"/>
      <c r="J48" s="26"/>
      <c r="K48" s="26"/>
      <c r="L48" s="26"/>
    </row>
    <row r="49" spans="1:12" x14ac:dyDescent="0.25">
      <c r="A49" s="23"/>
      <c r="B49" s="24"/>
      <c r="H49" s="27"/>
      <c r="I49" s="26"/>
      <c r="J49" s="26"/>
      <c r="K49" s="26"/>
      <c r="L49" s="26"/>
    </row>
    <row r="50" spans="1:12" x14ac:dyDescent="0.25">
      <c r="A50" s="23"/>
      <c r="B50" s="24"/>
      <c r="H50" s="25"/>
      <c r="I50" s="26"/>
      <c r="J50" s="26"/>
      <c r="K50" s="26"/>
      <c r="L50" s="26"/>
    </row>
    <row r="51" spans="1:12" x14ac:dyDescent="0.25">
      <c r="A51" s="23"/>
      <c r="B51" s="24"/>
      <c r="H51" s="25"/>
      <c r="I51" s="26"/>
      <c r="J51" s="26"/>
      <c r="K51" s="26"/>
      <c r="L51" s="26"/>
    </row>
    <row r="52" spans="1:12" x14ac:dyDescent="0.25">
      <c r="A52" s="23"/>
      <c r="B52" s="24"/>
      <c r="H52" s="25"/>
      <c r="I52" s="26"/>
      <c r="J52" s="26"/>
      <c r="K52" s="26"/>
      <c r="L52" s="26"/>
    </row>
    <row r="53" spans="1:12" x14ac:dyDescent="0.25">
      <c r="A53" s="23"/>
      <c r="B53" s="24"/>
      <c r="H53" s="25"/>
      <c r="I53" s="26"/>
      <c r="J53" s="26"/>
      <c r="K53" s="26"/>
      <c r="L53" s="26"/>
    </row>
    <row r="54" spans="1:12" x14ac:dyDescent="0.25">
      <c r="A54" s="23"/>
      <c r="B54" s="24"/>
      <c r="H54" s="25"/>
      <c r="I54" s="26"/>
      <c r="J54" s="26"/>
      <c r="K54" s="26"/>
      <c r="L54" s="26"/>
    </row>
    <row r="55" spans="1:12" x14ac:dyDescent="0.25">
      <c r="A55" s="23"/>
      <c r="B55" s="24"/>
      <c r="H55" s="25"/>
      <c r="I55" s="26"/>
      <c r="J55" s="26"/>
      <c r="K55" s="26"/>
      <c r="L55" s="26"/>
    </row>
    <row r="56" spans="1:12" x14ac:dyDescent="0.25">
      <c r="A56" s="23"/>
      <c r="B56" s="24"/>
      <c r="H56" s="25"/>
      <c r="I56" s="26"/>
      <c r="J56" s="26"/>
      <c r="K56" s="26"/>
      <c r="L56" s="26"/>
    </row>
    <row r="57" spans="1:12" x14ac:dyDescent="0.25">
      <c r="A57" s="23"/>
      <c r="B57" s="24"/>
      <c r="H57" s="25"/>
      <c r="I57" s="26"/>
      <c r="J57" s="26"/>
      <c r="K57" s="26"/>
      <c r="L57" s="26"/>
    </row>
    <row r="58" spans="1:12" x14ac:dyDescent="0.25">
      <c r="A58" s="23"/>
      <c r="B58" s="24"/>
      <c r="H58" s="25"/>
      <c r="I58" s="26"/>
      <c r="J58" s="26"/>
      <c r="K58" s="26"/>
      <c r="L58" s="26"/>
    </row>
    <row r="59" spans="1:12" x14ac:dyDescent="0.25">
      <c r="A59" s="23"/>
      <c r="B59" s="24"/>
      <c r="H59" s="25"/>
      <c r="I59" s="26"/>
      <c r="J59" s="26"/>
      <c r="K59" s="26"/>
      <c r="L59" s="26"/>
    </row>
    <row r="60" spans="1:12" x14ac:dyDescent="0.25">
      <c r="A60" s="23"/>
      <c r="B60" s="24"/>
      <c r="H60" s="25"/>
      <c r="I60" s="26"/>
      <c r="J60" s="26"/>
      <c r="K60" s="26"/>
      <c r="L60" s="26"/>
    </row>
    <row r="61" spans="1:12" x14ac:dyDescent="0.25">
      <c r="A61" s="23"/>
      <c r="B61" s="24"/>
      <c r="H61" s="25"/>
      <c r="I61" s="26"/>
      <c r="J61" s="26"/>
      <c r="K61" s="26"/>
      <c r="L61" s="26"/>
    </row>
    <row r="62" spans="1:12" x14ac:dyDescent="0.25">
      <c r="A62" s="23"/>
      <c r="B62" s="24"/>
      <c r="H62" s="25"/>
      <c r="I62" s="26"/>
      <c r="J62" s="26"/>
      <c r="K62" s="26"/>
      <c r="L62" s="26"/>
    </row>
    <row r="63" spans="1:12" x14ac:dyDescent="0.25">
      <c r="A63" s="23"/>
      <c r="B63" s="24"/>
      <c r="H63" s="25"/>
      <c r="I63" s="26"/>
      <c r="J63" s="26"/>
      <c r="K63" s="26"/>
      <c r="L63" s="26"/>
    </row>
    <row r="64" spans="1:12" x14ac:dyDescent="0.25">
      <c r="A64" s="23"/>
      <c r="B64" s="24"/>
      <c r="H64" s="25"/>
      <c r="I64" s="26"/>
      <c r="J64" s="26"/>
      <c r="K64" s="26"/>
      <c r="L64" s="26"/>
    </row>
    <row r="65" spans="1:12" x14ac:dyDescent="0.25">
      <c r="A65" s="23"/>
      <c r="B65" s="24"/>
      <c r="H65" s="25"/>
      <c r="I65" s="26"/>
      <c r="J65" s="26"/>
      <c r="K65" s="26"/>
      <c r="L65" s="26"/>
    </row>
    <row r="66" spans="1:12" x14ac:dyDescent="0.25">
      <c r="A66" s="23"/>
      <c r="B66" s="24"/>
      <c r="H66" s="25"/>
      <c r="I66" s="26"/>
      <c r="J66" s="26"/>
      <c r="K66" s="26"/>
      <c r="L66" s="26"/>
    </row>
    <row r="67" spans="1:12" x14ac:dyDescent="0.25">
      <c r="A67" s="23"/>
      <c r="B67" s="24"/>
      <c r="H67" s="25"/>
      <c r="I67" s="26"/>
      <c r="J67" s="26"/>
      <c r="K67" s="26"/>
      <c r="L67" s="26"/>
    </row>
    <row r="68" spans="1:12" x14ac:dyDescent="0.25">
      <c r="A68" s="23"/>
      <c r="B68" s="24"/>
      <c r="H68" s="25"/>
      <c r="I68" s="26"/>
      <c r="J68" s="26"/>
      <c r="K68" s="26"/>
      <c r="L68" s="26"/>
    </row>
    <row r="69" spans="1:12" x14ac:dyDescent="0.25">
      <c r="A69" s="23"/>
      <c r="B69" s="24"/>
      <c r="H69" s="25"/>
      <c r="I69" s="26"/>
      <c r="J69" s="26"/>
      <c r="K69" s="26"/>
      <c r="L69" s="26"/>
    </row>
    <row r="71" spans="1:12" x14ac:dyDescent="0.25">
      <c r="I71" s="28">
        <f>SUM(I73:I84)</f>
        <v>4012951476.3900056</v>
      </c>
    </row>
    <row r="72" spans="1:12" x14ac:dyDescent="0.25">
      <c r="H72" s="25" t="s">
        <v>1767</v>
      </c>
      <c r="I72" t="s">
        <v>1768</v>
      </c>
      <c r="J72" t="s">
        <v>1769</v>
      </c>
    </row>
    <row r="73" spans="1:12" x14ac:dyDescent="0.25">
      <c r="H73" s="25" t="s">
        <v>1770</v>
      </c>
      <c r="I73" s="13">
        <v>2724279206.3400106</v>
      </c>
      <c r="J73">
        <v>0.6</v>
      </c>
    </row>
    <row r="74" spans="1:12" x14ac:dyDescent="0.25">
      <c r="H74" s="25" t="s">
        <v>1771</v>
      </c>
      <c r="I74" s="13">
        <v>811280474.41999936</v>
      </c>
      <c r="J74">
        <v>0.5</v>
      </c>
    </row>
    <row r="75" spans="1:12" x14ac:dyDescent="0.25">
      <c r="H75" s="25" t="s">
        <v>1772</v>
      </c>
      <c r="I75" s="13">
        <v>97839761.409999877</v>
      </c>
      <c r="J75">
        <v>0.7</v>
      </c>
    </row>
    <row r="76" spans="1:12" x14ac:dyDescent="0.25">
      <c r="H76" s="25" t="s">
        <v>1773</v>
      </c>
      <c r="I76" s="13">
        <v>94516289.730000049</v>
      </c>
      <c r="J76">
        <v>0.8</v>
      </c>
    </row>
    <row r="77" spans="1:12" x14ac:dyDescent="0.25">
      <c r="H77" s="25" t="s">
        <v>1774</v>
      </c>
      <c r="I77" s="13">
        <v>80096321.149999589</v>
      </c>
      <c r="J77">
        <v>0.7</v>
      </c>
    </row>
    <row r="78" spans="1:12" x14ac:dyDescent="0.25">
      <c r="H78" s="25" t="s">
        <v>1775</v>
      </c>
      <c r="I78" s="13">
        <v>70596688.310000017</v>
      </c>
      <c r="J78">
        <v>0.7</v>
      </c>
    </row>
    <row r="79" spans="1:12" x14ac:dyDescent="0.25">
      <c r="H79" s="25" t="s">
        <v>1776</v>
      </c>
      <c r="I79" s="13">
        <v>60124337.509995766</v>
      </c>
      <c r="J79">
        <v>0.8</v>
      </c>
    </row>
    <row r="80" spans="1:12" x14ac:dyDescent="0.25">
      <c r="H80" s="25" t="s">
        <v>1777</v>
      </c>
      <c r="I80" s="13">
        <v>36376418.310000263</v>
      </c>
      <c r="J80">
        <v>0.6</v>
      </c>
    </row>
    <row r="81" spans="8:10" x14ac:dyDescent="0.25">
      <c r="H81" s="25" t="s">
        <v>1778</v>
      </c>
      <c r="I81" s="13">
        <v>24977951.640000001</v>
      </c>
      <c r="J81">
        <v>0.5</v>
      </c>
    </row>
    <row r="82" spans="8:10" x14ac:dyDescent="0.25">
      <c r="H82" s="25" t="s">
        <v>1779</v>
      </c>
      <c r="I82" s="13">
        <v>8799808.5700000003</v>
      </c>
      <c r="J82">
        <v>0.5</v>
      </c>
    </row>
    <row r="83" spans="8:10" x14ac:dyDescent="0.25">
      <c r="H83" s="25" t="s">
        <v>1780</v>
      </c>
      <c r="I83" s="13">
        <v>3461043</v>
      </c>
      <c r="J83">
        <v>0.5</v>
      </c>
    </row>
    <row r="84" spans="8:10" x14ac:dyDescent="0.25">
      <c r="H84" s="25" t="s">
        <v>1781</v>
      </c>
      <c r="I84" s="13">
        <v>603176</v>
      </c>
      <c r="J84">
        <v>0.7</v>
      </c>
    </row>
    <row r="87" spans="8:10" x14ac:dyDescent="0.25">
      <c r="H87" s="25"/>
      <c r="I87" s="13"/>
    </row>
  </sheetData>
  <autoFilter ref="H72:I72">
    <sortState ref="H73:I87">
      <sortCondition descending="1" ref="I72"/>
    </sortState>
  </autoFilter>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G6:L20"/>
  <sheetViews>
    <sheetView tabSelected="1" topLeftCell="A4" workbookViewId="0">
      <selection activeCell="H19" sqref="H19"/>
    </sheetView>
  </sheetViews>
  <sheetFormatPr defaultRowHeight="15" x14ac:dyDescent="0.25"/>
  <cols>
    <col min="7" max="7" width="11.140625" customWidth="1"/>
    <col min="8" max="8" width="37" bestFit="1" customWidth="1"/>
    <col min="9" max="10" width="14.5703125" bestFit="1" customWidth="1"/>
    <col min="11" max="11" width="13.5703125" bestFit="1" customWidth="1"/>
    <col min="12" max="12" width="14.5703125" bestFit="1" customWidth="1"/>
  </cols>
  <sheetData>
    <row r="6" spans="7:12" ht="15.75" x14ac:dyDescent="0.25">
      <c r="G6" s="75" t="s">
        <v>1783</v>
      </c>
      <c r="H6" s="76"/>
      <c r="I6" s="76"/>
      <c r="J6" s="76"/>
      <c r="K6" s="76"/>
      <c r="L6" s="76"/>
    </row>
    <row r="7" spans="7:12" ht="58.5" x14ac:dyDescent="0.25">
      <c r="G7" s="49" t="s">
        <v>1784</v>
      </c>
      <c r="H7" s="49" t="s">
        <v>0</v>
      </c>
      <c r="I7" s="49" t="s">
        <v>1789</v>
      </c>
      <c r="J7" s="49" t="s">
        <v>1790</v>
      </c>
      <c r="K7" s="49" t="s">
        <v>1791</v>
      </c>
      <c r="L7" s="49" t="s">
        <v>1792</v>
      </c>
    </row>
    <row r="8" spans="7:12" x14ac:dyDescent="0.25">
      <c r="G8" s="79">
        <v>1</v>
      </c>
      <c r="H8" s="80" t="s">
        <v>1785</v>
      </c>
      <c r="I8" s="50">
        <f>'P&amp;M working'!$D$4</f>
        <v>343109400.47000003</v>
      </c>
      <c r="J8" s="50">
        <f>'P&amp;M working'!$E$4</f>
        <v>215984785.16000044</v>
      </c>
      <c r="K8" s="50">
        <f>'P&amp;M working'!$R$4</f>
        <v>344975556.08817458</v>
      </c>
      <c r="L8" s="50">
        <f>'P&amp;M working'!$T$4</f>
        <v>234128545.67299122</v>
      </c>
    </row>
    <row r="9" spans="7:12" x14ac:dyDescent="0.25">
      <c r="G9" s="77" t="s">
        <v>1786</v>
      </c>
      <c r="H9" s="77"/>
      <c r="I9" s="77"/>
      <c r="J9" s="77"/>
      <c r="K9" s="77"/>
      <c r="L9" s="77"/>
    </row>
    <row r="10" spans="7:12" ht="26.25" customHeight="1" x14ac:dyDescent="0.25">
      <c r="G10" s="78" t="s">
        <v>2292</v>
      </c>
      <c r="H10" s="78"/>
      <c r="I10" s="78"/>
      <c r="J10" s="78"/>
      <c r="K10" s="78"/>
      <c r="L10" s="78"/>
    </row>
    <row r="11" spans="7:12" ht="29.25" customHeight="1" x14ac:dyDescent="0.25">
      <c r="G11" s="78" t="s">
        <v>1793</v>
      </c>
      <c r="H11" s="78"/>
      <c r="I11" s="78"/>
      <c r="J11" s="78"/>
      <c r="K11" s="78"/>
      <c r="L11" s="78"/>
    </row>
    <row r="12" spans="7:12" ht="30" customHeight="1" x14ac:dyDescent="0.25">
      <c r="G12" s="78" t="s">
        <v>2293</v>
      </c>
      <c r="H12" s="78"/>
      <c r="I12" s="78"/>
      <c r="J12" s="78"/>
      <c r="K12" s="78"/>
      <c r="L12" s="78"/>
    </row>
    <row r="13" spans="7:12" ht="37.5" customHeight="1" x14ac:dyDescent="0.25">
      <c r="G13" s="78" t="s">
        <v>1787</v>
      </c>
      <c r="H13" s="78"/>
      <c r="I13" s="78"/>
      <c r="J13" s="78"/>
      <c r="K13" s="78"/>
      <c r="L13" s="78"/>
    </row>
    <row r="14" spans="7:12" ht="33.75" customHeight="1" x14ac:dyDescent="0.25">
      <c r="G14" s="78" t="s">
        <v>1788</v>
      </c>
      <c r="H14" s="78"/>
      <c r="I14" s="78"/>
      <c r="J14" s="78"/>
      <c r="K14" s="78"/>
      <c r="L14" s="78"/>
    </row>
    <row r="15" spans="7:12" ht="19.5" customHeight="1" x14ac:dyDescent="0.25">
      <c r="G15" s="78" t="s">
        <v>2294</v>
      </c>
      <c r="H15" s="78"/>
      <c r="I15" s="78"/>
      <c r="J15" s="78"/>
      <c r="K15" s="78"/>
      <c r="L15" s="78"/>
    </row>
    <row r="19" spans="10:10" x14ac:dyDescent="0.25">
      <c r="J19">
        <v>994</v>
      </c>
    </row>
    <row r="20" spans="10:10" x14ac:dyDescent="0.25">
      <c r="J20" s="4">
        <f>J19*5000</f>
        <v>4970000</v>
      </c>
    </row>
  </sheetData>
  <mergeCells count="8">
    <mergeCell ref="G13:L13"/>
    <mergeCell ref="G14:L14"/>
    <mergeCell ref="G15:L15"/>
    <mergeCell ref="G12:L12"/>
    <mergeCell ref="G6:L6"/>
    <mergeCell ref="G9:L9"/>
    <mergeCell ref="G10:L10"/>
    <mergeCell ref="G11:L11"/>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Category 4</vt:lpstr>
      <vt:lpstr>Sheet3</vt:lpstr>
      <vt:lpstr>P&amp;M working</vt:lpstr>
      <vt:lpstr>EL&amp;SV</vt:lpstr>
      <vt:lpstr>Sheet2</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Amit Jaiswal</dc:creator>
  <cp:lastModifiedBy>Amit Jaiswal</cp:lastModifiedBy>
  <dcterms:created xsi:type="dcterms:W3CDTF">2023-08-29T07:45:49Z</dcterms:created>
  <dcterms:modified xsi:type="dcterms:W3CDTF">2024-02-23T07:00:03Z</dcterms:modified>
</cp:coreProperties>
</file>